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ForCrypto\"/>
    </mc:Choice>
  </mc:AlternateContent>
  <xr:revisionPtr revIDLastSave="0" documentId="13_ncr:1_{410A658E-0D47-464C-9FC6-606AAC5E5626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价格数据" sheetId="1" r:id="rId1"/>
    <sheet name="参数设置" sheetId="2" r:id="rId2"/>
    <sheet name="回测" sheetId="3" r:id="rId3"/>
    <sheet name="绘图" sheetId="4" r:id="rId4"/>
    <sheet name="参数调整" sheetId="5" r:id="rId5"/>
  </sheets>
  <calcPr calcId="191029"/>
</workbook>
</file>

<file path=xl/calcChain.xml><?xml version="1.0" encoding="utf-8"?>
<calcChain xmlns="http://schemas.openxmlformats.org/spreadsheetml/2006/main">
  <c r="B4" i="3" l="1"/>
  <c r="C4" i="3"/>
  <c r="D4" i="3"/>
  <c r="E4" i="3"/>
  <c r="E3" i="3"/>
  <c r="D3" i="3"/>
  <c r="C3" i="3"/>
  <c r="B3" i="3"/>
  <c r="A16" i="4"/>
  <c r="A17" i="4"/>
  <c r="A18" i="4"/>
  <c r="A19" i="4"/>
  <c r="A20" i="4"/>
  <c r="A21" i="4"/>
  <c r="A23" i="4"/>
  <c r="A498" i="4"/>
  <c r="A2168" i="4"/>
  <c r="C2" i="4"/>
  <c r="E2" i="4"/>
  <c r="A44" i="4"/>
  <c r="A48" i="4"/>
  <c r="A49" i="4"/>
  <c r="A50" i="4"/>
  <c r="A51" i="4"/>
  <c r="A52" i="4"/>
  <c r="A53" i="4"/>
  <c r="A54" i="4"/>
  <c r="A55" i="4"/>
  <c r="A57" i="4"/>
  <c r="A58" i="4"/>
  <c r="A59" i="4"/>
  <c r="A60" i="4"/>
  <c r="A61" i="4"/>
  <c r="A62" i="4"/>
  <c r="A63" i="4"/>
  <c r="A72" i="4"/>
  <c r="A73" i="4"/>
  <c r="A74" i="4"/>
  <c r="A75" i="4"/>
  <c r="A76" i="4"/>
  <c r="A77" i="4"/>
  <c r="A78" i="4"/>
  <c r="A79" i="4"/>
  <c r="A81" i="4"/>
  <c r="A82" i="4"/>
  <c r="A83" i="4"/>
  <c r="A84" i="4"/>
  <c r="A85" i="4"/>
  <c r="A86" i="4"/>
  <c r="A87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6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44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8" i="4"/>
  <c r="A170" i="4"/>
  <c r="A171" i="4"/>
  <c r="A172" i="4"/>
  <c r="A173" i="4"/>
  <c r="A174" i="4"/>
  <c r="A175" i="4"/>
  <c r="A177" i="4"/>
  <c r="A178" i="4"/>
  <c r="A179" i="4"/>
  <c r="A180" i="4"/>
  <c r="A181" i="4"/>
  <c r="A182" i="4"/>
  <c r="A183" i="4"/>
  <c r="A187" i="4"/>
  <c r="A188" i="4"/>
  <c r="A189" i="4"/>
  <c r="A190" i="4"/>
  <c r="A192" i="4"/>
  <c r="A193" i="4"/>
  <c r="A194" i="4"/>
  <c r="A195" i="4"/>
  <c r="A196" i="4"/>
  <c r="A197" i="4"/>
  <c r="A198" i="4"/>
  <c r="A199" i="4"/>
  <c r="A202" i="4"/>
  <c r="A203" i="4"/>
  <c r="A204" i="4"/>
  <c r="A205" i="4"/>
  <c r="A206" i="4"/>
  <c r="A207" i="4"/>
  <c r="A216" i="4"/>
  <c r="A217" i="4"/>
  <c r="A218" i="4"/>
  <c r="A219" i="4"/>
  <c r="A220" i="4"/>
  <c r="A221" i="4"/>
  <c r="A222" i="4"/>
  <c r="A223" i="4"/>
  <c r="A224" i="4"/>
  <c r="A226" i="4"/>
  <c r="A227" i="4"/>
  <c r="A228" i="4"/>
  <c r="A229" i="4"/>
  <c r="A230" i="4"/>
  <c r="A231" i="4"/>
  <c r="A240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64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8" i="4"/>
  <c r="A289" i="4"/>
  <c r="A290" i="4"/>
  <c r="A291" i="4"/>
  <c r="A292" i="4"/>
  <c r="A293" i="4"/>
  <c r="A294" i="4"/>
  <c r="A295" i="4"/>
  <c r="A298" i="4"/>
  <c r="A299" i="4"/>
  <c r="A300" i="4"/>
  <c r="A301" i="4"/>
  <c r="A302" i="4"/>
  <c r="A303" i="4"/>
  <c r="A312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36" i="4"/>
  <c r="A338" i="4"/>
  <c r="A339" i="4"/>
  <c r="A340" i="4"/>
  <c r="A341" i="4"/>
  <c r="A342" i="4"/>
  <c r="A343" i="4"/>
  <c r="A344" i="4"/>
  <c r="A346" i="4"/>
  <c r="A347" i="4"/>
  <c r="A348" i="4"/>
  <c r="A349" i="4"/>
  <c r="A350" i="4"/>
  <c r="A351" i="4"/>
  <c r="A352" i="4"/>
  <c r="A360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84" i="4"/>
  <c r="A386" i="4"/>
  <c r="A387" i="4"/>
  <c r="A388" i="4"/>
  <c r="A389" i="4"/>
  <c r="A390" i="4"/>
  <c r="A391" i="4"/>
  <c r="A394" i="4"/>
  <c r="A395" i="4"/>
  <c r="A396" i="4"/>
  <c r="A397" i="4"/>
  <c r="A398" i="4"/>
  <c r="A399" i="4"/>
  <c r="A400" i="4"/>
  <c r="A408" i="4"/>
  <c r="A410" i="4"/>
  <c r="A411" i="4"/>
  <c r="A412" i="4"/>
  <c r="A413" i="4"/>
  <c r="A414" i="4"/>
  <c r="A415" i="4"/>
  <c r="A418" i="4"/>
  <c r="A419" i="4"/>
  <c r="A420" i="4"/>
  <c r="A421" i="4"/>
  <c r="A422" i="4"/>
  <c r="A423" i="4"/>
  <c r="A432" i="4"/>
  <c r="A433" i="4"/>
  <c r="A434" i="4"/>
  <c r="A435" i="4"/>
  <c r="A436" i="4"/>
  <c r="A437" i="4"/>
  <c r="A438" i="4"/>
  <c r="A439" i="4"/>
  <c r="A442" i="4"/>
  <c r="A443" i="4"/>
  <c r="A444" i="4"/>
  <c r="A445" i="4"/>
  <c r="A446" i="4"/>
  <c r="A447" i="4"/>
  <c r="A456" i="4"/>
  <c r="A457" i="4"/>
  <c r="A458" i="4"/>
  <c r="A459" i="4"/>
  <c r="A460" i="4"/>
  <c r="A461" i="4"/>
  <c r="A462" i="4"/>
  <c r="A463" i="4"/>
  <c r="A466" i="4"/>
  <c r="A467" i="4"/>
  <c r="A468" i="4"/>
  <c r="A469" i="4"/>
  <c r="A470" i="4"/>
  <c r="A471" i="4"/>
  <c r="A480" i="4"/>
  <c r="A481" i="4"/>
  <c r="A482" i="4"/>
  <c r="A483" i="4"/>
  <c r="A484" i="4"/>
  <c r="A485" i="4"/>
  <c r="A486" i="4"/>
  <c r="A487" i="4"/>
  <c r="A490" i="4"/>
  <c r="A491" i="4"/>
  <c r="A492" i="4"/>
  <c r="A493" i="4"/>
  <c r="A494" i="4"/>
  <c r="A495" i="4"/>
  <c r="A504" i="4"/>
  <c r="A506" i="4"/>
  <c r="A507" i="4"/>
  <c r="A508" i="4"/>
  <c r="A509" i="4"/>
  <c r="A510" i="4"/>
  <c r="A511" i="4"/>
  <c r="A512" i="4"/>
  <c r="A514" i="4"/>
  <c r="A515" i="4"/>
  <c r="A516" i="4"/>
  <c r="A517" i="4"/>
  <c r="A518" i="4"/>
  <c r="A519" i="4"/>
  <c r="A528" i="4"/>
  <c r="A529" i="4"/>
  <c r="A530" i="4"/>
  <c r="A531" i="4"/>
  <c r="A532" i="4"/>
  <c r="A533" i="4"/>
  <c r="A534" i="4"/>
  <c r="A535" i="4"/>
  <c r="A536" i="4"/>
  <c r="A538" i="4"/>
  <c r="A539" i="4"/>
  <c r="A540" i="4"/>
  <c r="A541" i="4"/>
  <c r="A543" i="4"/>
  <c r="A552" i="4"/>
  <c r="A554" i="4"/>
  <c r="A555" i="4"/>
  <c r="A556" i="4"/>
  <c r="A557" i="4"/>
  <c r="A558" i="4"/>
  <c r="A559" i="4"/>
  <c r="A560" i="4"/>
  <c r="A562" i="4"/>
  <c r="A563" i="4"/>
  <c r="A564" i="4"/>
  <c r="A565" i="4"/>
  <c r="A567" i="4"/>
  <c r="A569" i="4"/>
  <c r="A570" i="4"/>
  <c r="A576" i="4"/>
  <c r="A578" i="4"/>
  <c r="A579" i="4"/>
  <c r="A580" i="4"/>
  <c r="A581" i="4"/>
  <c r="A582" i="4"/>
  <c r="A583" i="4"/>
  <c r="A584" i="4"/>
  <c r="A586" i="4"/>
  <c r="A587" i="4"/>
  <c r="A588" i="4"/>
  <c r="A589" i="4"/>
  <c r="A591" i="4"/>
  <c r="A600" i="4"/>
  <c r="A602" i="4"/>
  <c r="A603" i="4"/>
  <c r="A604" i="4"/>
  <c r="A605" i="4"/>
  <c r="A606" i="4"/>
  <c r="A607" i="4"/>
  <c r="A610" i="4"/>
  <c r="A611" i="4"/>
  <c r="A612" i="4"/>
  <c r="A613" i="4"/>
  <c r="A615" i="4"/>
  <c r="A624" i="4"/>
  <c r="A626" i="4"/>
  <c r="A627" i="4"/>
  <c r="A628" i="4"/>
  <c r="A629" i="4"/>
  <c r="A630" i="4"/>
  <c r="A631" i="4"/>
  <c r="A634" i="4"/>
  <c r="A635" i="4"/>
  <c r="A636" i="4"/>
  <c r="A637" i="4"/>
  <c r="A639" i="4"/>
  <c r="A640" i="4"/>
  <c r="A648" i="4"/>
  <c r="A650" i="4"/>
  <c r="A651" i="4"/>
  <c r="A652" i="4"/>
  <c r="A653" i="4"/>
  <c r="A654" i="4"/>
  <c r="A655" i="4"/>
  <c r="A656" i="4"/>
  <c r="A658" i="4"/>
  <c r="A659" i="4"/>
  <c r="A660" i="4"/>
  <c r="A661" i="4"/>
  <c r="A663" i="4"/>
  <c r="A672" i="4"/>
  <c r="A673" i="4"/>
  <c r="A674" i="4"/>
  <c r="A675" i="4"/>
  <c r="A676" i="4"/>
  <c r="A677" i="4"/>
  <c r="A678" i="4"/>
  <c r="A679" i="4"/>
  <c r="A680" i="4"/>
  <c r="A682" i="4"/>
  <c r="A683" i="4"/>
  <c r="A684" i="4"/>
  <c r="A685" i="4"/>
  <c r="A687" i="4"/>
  <c r="A696" i="4"/>
  <c r="A698" i="4"/>
  <c r="A699" i="4"/>
  <c r="A700" i="4"/>
  <c r="A701" i="4"/>
  <c r="A702" i="4"/>
  <c r="A703" i="4"/>
  <c r="A704" i="4"/>
  <c r="A706" i="4"/>
  <c r="A707" i="4"/>
  <c r="A708" i="4"/>
  <c r="A709" i="4"/>
  <c r="A711" i="4"/>
  <c r="A712" i="4"/>
  <c r="A720" i="4"/>
  <c r="A722" i="4"/>
  <c r="A723" i="4"/>
  <c r="A724" i="4"/>
  <c r="A725" i="4"/>
  <c r="A726" i="4"/>
  <c r="A727" i="4"/>
  <c r="A728" i="4"/>
  <c r="A730" i="4"/>
  <c r="A731" i="4"/>
  <c r="A732" i="4"/>
  <c r="A733" i="4"/>
  <c r="A735" i="4"/>
  <c r="A736" i="4"/>
  <c r="A744" i="4"/>
  <c r="A746" i="4"/>
  <c r="A747" i="4"/>
  <c r="A748" i="4"/>
  <c r="A749" i="4"/>
  <c r="A750" i="4"/>
  <c r="A751" i="4"/>
  <c r="A752" i="4"/>
  <c r="A754" i="4"/>
  <c r="A755" i="4"/>
  <c r="A756" i="4"/>
  <c r="A757" i="4"/>
  <c r="A759" i="4"/>
  <c r="A768" i="4"/>
  <c r="A770" i="4"/>
  <c r="A771" i="4"/>
  <c r="A772" i="4"/>
  <c r="A773" i="4"/>
  <c r="A774" i="4"/>
  <c r="A775" i="4"/>
  <c r="A776" i="4"/>
  <c r="A778" i="4"/>
  <c r="A779" i="4"/>
  <c r="A780" i="4"/>
  <c r="A781" i="4"/>
  <c r="A783" i="4"/>
  <c r="A792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7" i="4"/>
  <c r="A808" i="4"/>
  <c r="A816" i="4"/>
  <c r="A817" i="4"/>
  <c r="A818" i="4"/>
  <c r="A819" i="4"/>
  <c r="A820" i="4"/>
  <c r="A821" i="4"/>
  <c r="A822" i="4"/>
  <c r="A823" i="4"/>
  <c r="A826" i="4"/>
  <c r="A827" i="4"/>
  <c r="A828" i="4"/>
  <c r="A829" i="4"/>
  <c r="A831" i="4"/>
  <c r="A840" i="4"/>
  <c r="A842" i="4"/>
  <c r="A843" i="4"/>
  <c r="A844" i="4"/>
  <c r="A845" i="4"/>
  <c r="A846" i="4"/>
  <c r="A847" i="4"/>
  <c r="A850" i="4"/>
  <c r="A851" i="4"/>
  <c r="A852" i="4"/>
  <c r="A853" i="4"/>
  <c r="A855" i="4"/>
  <c r="A864" i="4"/>
  <c r="A866" i="4"/>
  <c r="A867" i="4"/>
  <c r="A868" i="4"/>
  <c r="A869" i="4"/>
  <c r="A870" i="4"/>
  <c r="A871" i="4"/>
  <c r="A874" i="4"/>
  <c r="A875" i="4"/>
  <c r="A876" i="4"/>
  <c r="A877" i="4"/>
  <c r="A879" i="4"/>
  <c r="A888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3" i="4"/>
  <c r="A912" i="4"/>
  <c r="A913" i="4"/>
  <c r="A914" i="4"/>
  <c r="A915" i="4"/>
  <c r="A916" i="4"/>
  <c r="A917" i="4"/>
  <c r="A918" i="4"/>
  <c r="A919" i="4"/>
  <c r="A920" i="4"/>
  <c r="A922" i="4"/>
  <c r="A923" i="4"/>
  <c r="A924" i="4"/>
  <c r="A925" i="4"/>
  <c r="A927" i="4"/>
  <c r="A936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1" i="4"/>
  <c r="A960" i="4"/>
  <c r="A962" i="4"/>
  <c r="A963" i="4"/>
  <c r="A964" i="4"/>
  <c r="A965" i="4"/>
  <c r="A966" i="4"/>
  <c r="A967" i="4"/>
  <c r="A970" i="4"/>
  <c r="A971" i="4"/>
  <c r="A972" i="4"/>
  <c r="A973" i="4"/>
  <c r="A975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9" i="4"/>
  <c r="A1008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3" i="4"/>
  <c r="A1024" i="4"/>
  <c r="A1032" i="4"/>
  <c r="A1034" i="4"/>
  <c r="A1035" i="4"/>
  <c r="A1036" i="4"/>
  <c r="A1037" i="4"/>
  <c r="A1038" i="4"/>
  <c r="A1039" i="4"/>
  <c r="A1041" i="4"/>
  <c r="A1042" i="4"/>
  <c r="A1043" i="4"/>
  <c r="A1044" i="4"/>
  <c r="A1045" i="4"/>
  <c r="A1047" i="4"/>
  <c r="A1056" i="4"/>
  <c r="A1058" i="4"/>
  <c r="A1059" i="4"/>
  <c r="A1060" i="4"/>
  <c r="A1061" i="4"/>
  <c r="A1062" i="4"/>
  <c r="A1063" i="4"/>
  <c r="A1066" i="4"/>
  <c r="A1067" i="4"/>
  <c r="A1068" i="4"/>
  <c r="A1069" i="4"/>
  <c r="A1071" i="4"/>
  <c r="A1077" i="4"/>
  <c r="A1080" i="4"/>
  <c r="A1081" i="4"/>
  <c r="A1082" i="4"/>
  <c r="A1083" i="4"/>
  <c r="A1084" i="4"/>
  <c r="A1085" i="4"/>
  <c r="A1086" i="4"/>
  <c r="A1087" i="4"/>
  <c r="A1090" i="4"/>
  <c r="A1091" i="4"/>
  <c r="A1092" i="4"/>
  <c r="A1093" i="4"/>
  <c r="A1095" i="4"/>
  <c r="A1104" i="4"/>
  <c r="A1105" i="4"/>
  <c r="A1106" i="4"/>
  <c r="A1107" i="4"/>
  <c r="A1108" i="4"/>
  <c r="A1109" i="4"/>
  <c r="A1110" i="4"/>
  <c r="A1111" i="4"/>
  <c r="A1114" i="4"/>
  <c r="A1115" i="4"/>
  <c r="A1116" i="4"/>
  <c r="A1117" i="4"/>
  <c r="A1119" i="4"/>
  <c r="A1128" i="4"/>
  <c r="A1130" i="4"/>
  <c r="A1131" i="4"/>
  <c r="A1132" i="4"/>
  <c r="A1133" i="4"/>
  <c r="A1134" i="4"/>
  <c r="A1135" i="4"/>
  <c r="A1138" i="4"/>
  <c r="A1139" i="4"/>
  <c r="A1140" i="4"/>
  <c r="A1141" i="4"/>
  <c r="A1143" i="4"/>
  <c r="A1152" i="4"/>
  <c r="A1153" i="4"/>
  <c r="A1154" i="4"/>
  <c r="A1155" i="4"/>
  <c r="A1156" i="4"/>
  <c r="A1157" i="4"/>
  <c r="A1158" i="4"/>
  <c r="A1159" i="4"/>
  <c r="A1162" i="4"/>
  <c r="A1163" i="4"/>
  <c r="A1164" i="4"/>
  <c r="A1165" i="4"/>
  <c r="A1167" i="4"/>
  <c r="A1176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1" i="4"/>
  <c r="A1200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5" i="4"/>
  <c r="A1224" i="4"/>
  <c r="A1226" i="4"/>
  <c r="A1227" i="4"/>
  <c r="A1228" i="4"/>
  <c r="A1229" i="4"/>
  <c r="A1230" i="4"/>
  <c r="A1231" i="4"/>
  <c r="A1234" i="4"/>
  <c r="A1235" i="4"/>
  <c r="A1236" i="4"/>
  <c r="A1237" i="4"/>
  <c r="A1239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3" i="4"/>
  <c r="A1272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7" i="4"/>
  <c r="A1288" i="4"/>
  <c r="A1296" i="4"/>
  <c r="A1298" i="4"/>
  <c r="A1299" i="4"/>
  <c r="A1300" i="4"/>
  <c r="A1301" i="4"/>
  <c r="A1302" i="4"/>
  <c r="A1303" i="4"/>
  <c r="A1306" i="4"/>
  <c r="A1307" i="4"/>
  <c r="A1308" i="4"/>
  <c r="A1309" i="4"/>
  <c r="A1311" i="4"/>
  <c r="A1320" i="4"/>
  <c r="A1322" i="4"/>
  <c r="A1323" i="4"/>
  <c r="A1324" i="4"/>
  <c r="A1325" i="4"/>
  <c r="A1326" i="4"/>
  <c r="A1327" i="4"/>
  <c r="A1329" i="4"/>
  <c r="A1330" i="4"/>
  <c r="A1331" i="4"/>
  <c r="A1332" i="4"/>
  <c r="A1333" i="4"/>
  <c r="A1335" i="4"/>
  <c r="A1344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9" i="4"/>
  <c r="A1366" i="4"/>
  <c r="A1368" i="4"/>
  <c r="A1370" i="4"/>
  <c r="A1371" i="4"/>
  <c r="A1372" i="4"/>
  <c r="A1373" i="4"/>
  <c r="A1374" i="4"/>
  <c r="A1375" i="4"/>
  <c r="A1376" i="4"/>
  <c r="A1378" i="4"/>
  <c r="A1379" i="4"/>
  <c r="A1380" i="4"/>
  <c r="A1381" i="4"/>
  <c r="A1383" i="4"/>
  <c r="A1392" i="4"/>
  <c r="A1393" i="4"/>
  <c r="A1394" i="4"/>
  <c r="A1395" i="4"/>
  <c r="A1396" i="4"/>
  <c r="A1397" i="4"/>
  <c r="A1398" i="4"/>
  <c r="A1399" i="4"/>
  <c r="A1402" i="4"/>
  <c r="A1403" i="4"/>
  <c r="A1404" i="4"/>
  <c r="A1405" i="4"/>
  <c r="A1407" i="4"/>
  <c r="A1416" i="4"/>
  <c r="A1418" i="4"/>
  <c r="A1419" i="4"/>
  <c r="A1420" i="4"/>
  <c r="A1421" i="4"/>
  <c r="A1422" i="4"/>
  <c r="A1423" i="4"/>
  <c r="A1426" i="4"/>
  <c r="A1427" i="4"/>
  <c r="A1428" i="4"/>
  <c r="A1429" i="4"/>
  <c r="A1431" i="4"/>
  <c r="A1432" i="4"/>
  <c r="A1440" i="4"/>
  <c r="A1442" i="4"/>
  <c r="A1443" i="4"/>
  <c r="A1444" i="4"/>
  <c r="A1445" i="4"/>
  <c r="A1446" i="4"/>
  <c r="A1447" i="4"/>
  <c r="A1450" i="4"/>
  <c r="A1451" i="4"/>
  <c r="A1452" i="4"/>
  <c r="A1453" i="4"/>
  <c r="A1455" i="4"/>
  <c r="A1464" i="4"/>
  <c r="A1465" i="4"/>
  <c r="A1466" i="4"/>
  <c r="A1467" i="4"/>
  <c r="A1468" i="4"/>
  <c r="A1469" i="4"/>
  <c r="A1470" i="4"/>
  <c r="A1471" i="4"/>
  <c r="A1472" i="4"/>
  <c r="A1474" i="4"/>
  <c r="A1475" i="4"/>
  <c r="A1476" i="4"/>
  <c r="A1477" i="4"/>
  <c r="A1479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3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7" i="4"/>
  <c r="A1536" i="4"/>
  <c r="A1538" i="4"/>
  <c r="A1539" i="4"/>
  <c r="A1540" i="4"/>
  <c r="A1541" i="4"/>
  <c r="A1542" i="4"/>
  <c r="A1543" i="4"/>
  <c r="A1544" i="4"/>
  <c r="A1546" i="4"/>
  <c r="A1547" i="4"/>
  <c r="A1548" i="4"/>
  <c r="A1549" i="4"/>
  <c r="A1551" i="4"/>
  <c r="A1552" i="4"/>
  <c r="A1560" i="4"/>
  <c r="A1561" i="4"/>
  <c r="A1562" i="4"/>
  <c r="A1563" i="4"/>
  <c r="A1564" i="4"/>
  <c r="A1565" i="4"/>
  <c r="A1566" i="4"/>
  <c r="A1567" i="4"/>
  <c r="A1568" i="4"/>
  <c r="A1570" i="4"/>
  <c r="A1571" i="4"/>
  <c r="A1572" i="4"/>
  <c r="A1573" i="4"/>
  <c r="A1575" i="4"/>
  <c r="A1584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9" i="4"/>
  <c r="A1608" i="4"/>
  <c r="A1610" i="4"/>
  <c r="A1611" i="4"/>
  <c r="A1612" i="4"/>
  <c r="A1613" i="4"/>
  <c r="A1614" i="4"/>
  <c r="A1615" i="4"/>
  <c r="A1618" i="4"/>
  <c r="A1619" i="4"/>
  <c r="A1620" i="4"/>
  <c r="A1621" i="4"/>
  <c r="A1623" i="4"/>
  <c r="A1632" i="4"/>
  <c r="A1634" i="4"/>
  <c r="A1635" i="4"/>
  <c r="A1636" i="4"/>
  <c r="A1637" i="4"/>
  <c r="A1638" i="4"/>
  <c r="A1639" i="4"/>
  <c r="A1640" i="4"/>
  <c r="A1642" i="4"/>
  <c r="A1643" i="4"/>
  <c r="A1644" i="4"/>
  <c r="A1645" i="4"/>
  <c r="A1647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1" i="4"/>
  <c r="A1680" i="4"/>
  <c r="A1681" i="4"/>
  <c r="A1682" i="4"/>
  <c r="A1683" i="4"/>
  <c r="A1684" i="4"/>
  <c r="A1685" i="4"/>
  <c r="A1686" i="4"/>
  <c r="A1687" i="4"/>
  <c r="A1690" i="4"/>
  <c r="A1691" i="4"/>
  <c r="A1692" i="4"/>
  <c r="A1693" i="4"/>
  <c r="A1695" i="4"/>
  <c r="A1704" i="4"/>
  <c r="A1706" i="4"/>
  <c r="A1707" i="4"/>
  <c r="A1708" i="4"/>
  <c r="A1709" i="4"/>
  <c r="A1710" i="4"/>
  <c r="A1711" i="4"/>
  <c r="A1714" i="4"/>
  <c r="A1715" i="4"/>
  <c r="A1716" i="4"/>
  <c r="A1717" i="4"/>
  <c r="A1719" i="4"/>
  <c r="A1728" i="4"/>
  <c r="A1729" i="4"/>
  <c r="A1730" i="4"/>
  <c r="A1731" i="4"/>
  <c r="A1732" i="4"/>
  <c r="A1733" i="4"/>
  <c r="A1734" i="4"/>
  <c r="A1735" i="4"/>
  <c r="A1738" i="4"/>
  <c r="A1739" i="4"/>
  <c r="A1740" i="4"/>
  <c r="A1741" i="4"/>
  <c r="A1743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7" i="4"/>
  <c r="A1776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1" i="4"/>
  <c r="A1796" i="4"/>
  <c r="A1797" i="4"/>
  <c r="A1800" i="4"/>
  <c r="A1802" i="4"/>
  <c r="A1803" i="4"/>
  <c r="A1804" i="4"/>
  <c r="A1805" i="4"/>
  <c r="A1806" i="4"/>
  <c r="A1807" i="4"/>
  <c r="A1809" i="4"/>
  <c r="A1810" i="4"/>
  <c r="A1811" i="4"/>
  <c r="A1812" i="4"/>
  <c r="A1813" i="4"/>
  <c r="A1815" i="4"/>
  <c r="A1824" i="4"/>
  <c r="A1825" i="4"/>
  <c r="A1826" i="4"/>
  <c r="A1827" i="4"/>
  <c r="A1828" i="4"/>
  <c r="A1829" i="4"/>
  <c r="A1830" i="4"/>
  <c r="A1831" i="4"/>
  <c r="A1832" i="4"/>
  <c r="A1834" i="4"/>
  <c r="A1835" i="4"/>
  <c r="A1836" i="4"/>
  <c r="A1837" i="4"/>
  <c r="A1839" i="4"/>
  <c r="A1848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3" i="4"/>
  <c r="A1865" i="4"/>
  <c r="A1872" i="4"/>
  <c r="A1874" i="4"/>
  <c r="A1875" i="4"/>
  <c r="A1876" i="4"/>
  <c r="A1877" i="4"/>
  <c r="A1878" i="4"/>
  <c r="A1879" i="4"/>
  <c r="A1880" i="4"/>
  <c r="A1882" i="4"/>
  <c r="A1883" i="4"/>
  <c r="A1884" i="4"/>
  <c r="A1885" i="4"/>
  <c r="A1887" i="4"/>
  <c r="A1896" i="4"/>
  <c r="A1897" i="4"/>
  <c r="A1898" i="4"/>
  <c r="A1899" i="4"/>
  <c r="A1900" i="4"/>
  <c r="A1901" i="4"/>
  <c r="A1902" i="4"/>
  <c r="A1903" i="4"/>
  <c r="A1906" i="4"/>
  <c r="A1907" i="4"/>
  <c r="A1908" i="4"/>
  <c r="A1909" i="4"/>
  <c r="A1911" i="4"/>
  <c r="A1920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5" i="4"/>
  <c r="A1944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9" i="4"/>
  <c r="A1968" i="4"/>
  <c r="A1970" i="4"/>
  <c r="A1971" i="4"/>
  <c r="A1972" i="4"/>
  <c r="A1973" i="4"/>
  <c r="A1974" i="4"/>
  <c r="A1975" i="4"/>
  <c r="A1977" i="4"/>
  <c r="A1978" i="4"/>
  <c r="A1979" i="4"/>
  <c r="A1980" i="4"/>
  <c r="A1981" i="4"/>
  <c r="A1983" i="4"/>
  <c r="A1992" i="4"/>
  <c r="A1994" i="4"/>
  <c r="A1995" i="4"/>
  <c r="A1996" i="4"/>
  <c r="A1997" i="4"/>
  <c r="A1998" i="4"/>
  <c r="A1999" i="4"/>
  <c r="A2000" i="4"/>
  <c r="A2002" i="4"/>
  <c r="A2003" i="4"/>
  <c r="A2004" i="4"/>
  <c r="A2005" i="4"/>
  <c r="A2007" i="4"/>
  <c r="A2016" i="4"/>
  <c r="A2018" i="4"/>
  <c r="A2019" i="4"/>
  <c r="A2020" i="4"/>
  <c r="A2021" i="4"/>
  <c r="A2022" i="4"/>
  <c r="A2023" i="4"/>
  <c r="A2026" i="4"/>
  <c r="A2027" i="4"/>
  <c r="A2028" i="4"/>
  <c r="A2029" i="4"/>
  <c r="A2031" i="4"/>
  <c r="A2032" i="4"/>
  <c r="A2034" i="4"/>
  <c r="A2040" i="4"/>
  <c r="A2042" i="4"/>
  <c r="A2043" i="4"/>
  <c r="A2044" i="4"/>
  <c r="A2045" i="4"/>
  <c r="A2046" i="4"/>
  <c r="A2047" i="4"/>
  <c r="A2050" i="4"/>
  <c r="A2051" i="4"/>
  <c r="A2052" i="4"/>
  <c r="A2053" i="4"/>
  <c r="A2055" i="4"/>
  <c r="A2064" i="4"/>
  <c r="A2066" i="4"/>
  <c r="A2067" i="4"/>
  <c r="A2068" i="4"/>
  <c r="A2069" i="4"/>
  <c r="A2070" i="4"/>
  <c r="A2071" i="4"/>
  <c r="A2074" i="4"/>
  <c r="A2075" i="4"/>
  <c r="A2076" i="4"/>
  <c r="A2077" i="4"/>
  <c r="A2079" i="4"/>
  <c r="A2088" i="4"/>
  <c r="A2089" i="4"/>
  <c r="A2090" i="4"/>
  <c r="A2091" i="4"/>
  <c r="A2092" i="4"/>
  <c r="A2093" i="4"/>
  <c r="A2094" i="4"/>
  <c r="A2095" i="4"/>
  <c r="A2098" i="4"/>
  <c r="A2099" i="4"/>
  <c r="A2100" i="4"/>
  <c r="A2101" i="4"/>
  <c r="A2103" i="4"/>
  <c r="A2110" i="4"/>
  <c r="A2112" i="4"/>
  <c r="A2113" i="4"/>
  <c r="A2114" i="4"/>
  <c r="A2115" i="4"/>
  <c r="A2116" i="4"/>
  <c r="A2117" i="4"/>
  <c r="A2118" i="4"/>
  <c r="A2119" i="4"/>
  <c r="A2122" i="4"/>
  <c r="A2123" i="4"/>
  <c r="A2124" i="4"/>
  <c r="A2125" i="4"/>
  <c r="A2127" i="4"/>
  <c r="A2136" i="4"/>
  <c r="A2137" i="4"/>
  <c r="A2138" i="4"/>
  <c r="A2139" i="4"/>
  <c r="A2140" i="4"/>
  <c r="A2141" i="4"/>
  <c r="A2142" i="4"/>
  <c r="A2143" i="4"/>
  <c r="A2146" i="4"/>
  <c r="A2147" i="4"/>
  <c r="A2148" i="4"/>
  <c r="A2149" i="4"/>
  <c r="A2151" i="4"/>
  <c r="A2160" i="4"/>
  <c r="A2162" i="4"/>
  <c r="A2163" i="4"/>
  <c r="A2164" i="4"/>
  <c r="A2165" i="4"/>
  <c r="A2166" i="4"/>
  <c r="A2167" i="4"/>
  <c r="A2170" i="4"/>
  <c r="A2171" i="4"/>
  <c r="A2172" i="4"/>
  <c r="A2173" i="4"/>
  <c r="A2175" i="4"/>
  <c r="A2184" i="4"/>
  <c r="A2186" i="4"/>
  <c r="A2187" i="4"/>
  <c r="A2188" i="4"/>
  <c r="A2189" i="4"/>
  <c r="A2190" i="4"/>
  <c r="A2191" i="4"/>
  <c r="A2194" i="4"/>
  <c r="A2195" i="4"/>
  <c r="A2196" i="4"/>
  <c r="A2197" i="4"/>
  <c r="A2199" i="4"/>
  <c r="A2208" i="4"/>
  <c r="A2210" i="4"/>
  <c r="A2211" i="4"/>
  <c r="A2212" i="4"/>
  <c r="A2213" i="4"/>
  <c r="A2214" i="4"/>
  <c r="A2215" i="4"/>
  <c r="A2218" i="4"/>
  <c r="A2219" i="4"/>
  <c r="A2220" i="4"/>
  <c r="A2221" i="4"/>
  <c r="A2223" i="4"/>
  <c r="A2224" i="4"/>
  <c r="A2232" i="4"/>
  <c r="A2234" i="4"/>
  <c r="A2235" i="4"/>
  <c r="A2236" i="4"/>
  <c r="A2237" i="4"/>
  <c r="A2238" i="4"/>
  <c r="A2239" i="4"/>
  <c r="A2242" i="4"/>
  <c r="A2243" i="4"/>
  <c r="A2244" i="4"/>
  <c r="A2245" i="4"/>
  <c r="A2247" i="4"/>
  <c r="A2256" i="4"/>
  <c r="A2258" i="4"/>
  <c r="A2259" i="4"/>
  <c r="A2260" i="4"/>
  <c r="A2261" i="4"/>
  <c r="A2262" i="4"/>
  <c r="A2263" i="4"/>
  <c r="A2264" i="4"/>
  <c r="A2266" i="4"/>
  <c r="A2267" i="4"/>
  <c r="A2268" i="4"/>
  <c r="A2269" i="4"/>
  <c r="A2271" i="4"/>
  <c r="A2273" i="4"/>
  <c r="A2280" i="4"/>
  <c r="A2281" i="4"/>
  <c r="A2282" i="4"/>
  <c r="A2283" i="4"/>
  <c r="A2284" i="4"/>
  <c r="A2285" i="4"/>
  <c r="A2286" i="4"/>
  <c r="A2287" i="4"/>
  <c r="A2288" i="4"/>
  <c r="A2290" i="4"/>
  <c r="A2291" i="4"/>
  <c r="A2292" i="4"/>
  <c r="A2293" i="4"/>
  <c r="A2295" i="4"/>
  <c r="A2304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9" i="4"/>
  <c r="A2328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3" i="4"/>
  <c r="A2348" i="4"/>
  <c r="A2349" i="4"/>
  <c r="A2350" i="4"/>
  <c r="A2352" i="4"/>
  <c r="A2354" i="4"/>
  <c r="A2355" i="4"/>
  <c r="A2356" i="4"/>
  <c r="A2357" i="4"/>
  <c r="A2358" i="4"/>
  <c r="A2359" i="4"/>
  <c r="A2360" i="4"/>
  <c r="A2362" i="4"/>
  <c r="A2363" i="4"/>
  <c r="A2364" i="4"/>
  <c r="A2365" i="4"/>
  <c r="A2367" i="4"/>
  <c r="A2376" i="4"/>
  <c r="A2378" i="4"/>
  <c r="A2379" i="4"/>
  <c r="A2380" i="4"/>
  <c r="A2381" i="4"/>
  <c r="A2382" i="4"/>
  <c r="A2383" i="4"/>
  <c r="A2384" i="4"/>
  <c r="A2386" i="4"/>
  <c r="A2387" i="4"/>
  <c r="A2388" i="4"/>
  <c r="A2389" i="4"/>
  <c r="A2391" i="4"/>
  <c r="A2400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5" i="4"/>
  <c r="A2416" i="4"/>
  <c r="A2424" i="4"/>
  <c r="A2426" i="4"/>
  <c r="A2427" i="4"/>
  <c r="A2428" i="4"/>
  <c r="A2429" i="4"/>
  <c r="A2430" i="4"/>
  <c r="A2431" i="4"/>
  <c r="A2434" i="4"/>
  <c r="A2435" i="4"/>
  <c r="A2436" i="4"/>
  <c r="A2437" i="4"/>
  <c r="A2439" i="4"/>
  <c r="A2448" i="4"/>
  <c r="A2450" i="4"/>
  <c r="A2451" i="4"/>
  <c r="A2452" i="4"/>
  <c r="A2453" i="4"/>
  <c r="A2454" i="4"/>
  <c r="A2455" i="4"/>
  <c r="A2458" i="4"/>
  <c r="A2459" i="4"/>
  <c r="A2460" i="4"/>
  <c r="A2461" i="4"/>
  <c r="A2463" i="4"/>
  <c r="A2472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7" i="4"/>
  <c r="A2496" i="4"/>
  <c r="A2498" i="4"/>
  <c r="A2499" i="4"/>
  <c r="A2500" i="4"/>
  <c r="A2501" i="4"/>
  <c r="A2502" i="4"/>
  <c r="A2503" i="4"/>
  <c r="A2504" i="4"/>
  <c r="A2506" i="4"/>
  <c r="A2507" i="4"/>
  <c r="A2508" i="4"/>
  <c r="A2509" i="4"/>
  <c r="A2511" i="4"/>
  <c r="A2520" i="4"/>
  <c r="A2522" i="4"/>
  <c r="A2523" i="4"/>
  <c r="A2524" i="4"/>
  <c r="A2525" i="4"/>
  <c r="A2526" i="4"/>
  <c r="A2527" i="4"/>
  <c r="A2529" i="4"/>
  <c r="A2530" i="4"/>
  <c r="A2531" i="4"/>
  <c r="A2532" i="4"/>
  <c r="A2533" i="4"/>
  <c r="A2535" i="4"/>
  <c r="A2544" i="4"/>
  <c r="A2546" i="4"/>
  <c r="A2547" i="4"/>
  <c r="A2548" i="4"/>
  <c r="A2549" i="4"/>
  <c r="A2550" i="4"/>
  <c r="A2551" i="4"/>
  <c r="A2553" i="4"/>
  <c r="A2554" i="4"/>
  <c r="A2555" i="4"/>
  <c r="A2556" i="4"/>
  <c r="A2557" i="4"/>
  <c r="A2559" i="4"/>
  <c r="A2568" i="4"/>
  <c r="A2570" i="4"/>
  <c r="A2571" i="4"/>
  <c r="A2572" i="4"/>
  <c r="A2573" i="4"/>
  <c r="A2574" i="4"/>
  <c r="A2575" i="4"/>
  <c r="A2578" i="4"/>
  <c r="A2579" i="4"/>
  <c r="A2580" i="4"/>
  <c r="A2581" i="4"/>
  <c r="A2583" i="4"/>
  <c r="A2584" i="4"/>
  <c r="A2587" i="4"/>
  <c r="A2588" i="4"/>
  <c r="A2589" i="4"/>
  <c r="A2590" i="4"/>
  <c r="A2591" i="4"/>
  <c r="A2592" i="4"/>
  <c r="A2594" i="4"/>
  <c r="A2595" i="4"/>
  <c r="A2596" i="4"/>
  <c r="A2597" i="4"/>
  <c r="A2598" i="4"/>
  <c r="A2599" i="4"/>
  <c r="A2600" i="4"/>
  <c r="A2602" i="4"/>
  <c r="A2603" i="4"/>
  <c r="A2604" i="4"/>
  <c r="A2605" i="4"/>
  <c r="A2607" i="4"/>
  <c r="A2616" i="4"/>
  <c r="A2618" i="4"/>
  <c r="A2619" i="4"/>
  <c r="A2620" i="4"/>
  <c r="A2621" i="4"/>
  <c r="A2622" i="4"/>
  <c r="A2623" i="4"/>
  <c r="A2624" i="4"/>
  <c r="A2626" i="4"/>
  <c r="A2627" i="4"/>
  <c r="A2628" i="4"/>
  <c r="A2629" i="4"/>
  <c r="A2631" i="4"/>
  <c r="A2640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5" i="4"/>
  <c r="A2664" i="4"/>
  <c r="A2666" i="4"/>
  <c r="A2667" i="4"/>
  <c r="A2668" i="4"/>
  <c r="A2669" i="4"/>
  <c r="A2670" i="4"/>
  <c r="A2671" i="4"/>
  <c r="A2673" i="4"/>
  <c r="A2674" i="4"/>
  <c r="A2675" i="4"/>
  <c r="A2676" i="4"/>
  <c r="A2677" i="4"/>
  <c r="A2679" i="4"/>
  <c r="A2688" i="4"/>
  <c r="A2690" i="4"/>
  <c r="A2691" i="4"/>
  <c r="A2692" i="4"/>
  <c r="A2693" i="4"/>
  <c r="A2694" i="4"/>
  <c r="A2695" i="4"/>
  <c r="A2698" i="4"/>
  <c r="A2699" i="4"/>
  <c r="A2700" i="4"/>
  <c r="A2701" i="4"/>
  <c r="A2703" i="4"/>
  <c r="A2712" i="4"/>
  <c r="A2713" i="4"/>
  <c r="A2714" i="4"/>
  <c r="A2715" i="4"/>
  <c r="A2716" i="4"/>
  <c r="A2717" i="4"/>
  <c r="A2718" i="4"/>
  <c r="A2719" i="4"/>
  <c r="A2722" i="4"/>
  <c r="A2723" i="4"/>
  <c r="A2724" i="4"/>
  <c r="A2725" i="4"/>
  <c r="A2727" i="4"/>
  <c r="A2736" i="4"/>
  <c r="A2738" i="4"/>
  <c r="A2739" i="4"/>
  <c r="A2740" i="4"/>
  <c r="A2741" i="4"/>
  <c r="A2742" i="4"/>
  <c r="A2743" i="4"/>
  <c r="A2746" i="4"/>
  <c r="A2747" i="4"/>
  <c r="A2748" i="4"/>
  <c r="A2749" i="4"/>
  <c r="A2751" i="4"/>
  <c r="A2760" i="4"/>
  <c r="A2762" i="4"/>
  <c r="A2763" i="4"/>
  <c r="A2764" i="4"/>
  <c r="A2765" i="4"/>
  <c r="A2766" i="4"/>
  <c r="A2767" i="4"/>
  <c r="A2770" i="4"/>
  <c r="A2771" i="4"/>
  <c r="A2772" i="4"/>
  <c r="A2773" i="4"/>
  <c r="A2775" i="4"/>
  <c r="A2776" i="4"/>
  <c r="A2777" i="4"/>
  <c r="A2784" i="4"/>
  <c r="A2786" i="4"/>
  <c r="A2787" i="4"/>
  <c r="A2788" i="4"/>
  <c r="A2789" i="4"/>
  <c r="A2790" i="4"/>
  <c r="A2791" i="4"/>
  <c r="A2794" i="4"/>
  <c r="A2795" i="4"/>
  <c r="A2796" i="4"/>
  <c r="A2797" i="4"/>
  <c r="A2799" i="4"/>
  <c r="A2808" i="4"/>
  <c r="A2809" i="4"/>
  <c r="A2810" i="4"/>
  <c r="A2811" i="4"/>
  <c r="A2812" i="4"/>
  <c r="A2813" i="4"/>
  <c r="A2814" i="4"/>
  <c r="A2815" i="4"/>
  <c r="A2816" i="4"/>
  <c r="A2818" i="4"/>
  <c r="A2819" i="4"/>
  <c r="A2820" i="4"/>
  <c r="A2821" i="4"/>
  <c r="A2823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7" i="4"/>
  <c r="A2856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1" i="4"/>
  <c r="A2880" i="4"/>
  <c r="A2881" i="4"/>
  <c r="A2882" i="4"/>
  <c r="A2883" i="4"/>
  <c r="A2884" i="4"/>
  <c r="A2885" i="4"/>
  <c r="A2886" i="4"/>
  <c r="A2887" i="4"/>
  <c r="A2888" i="4"/>
  <c r="A2890" i="4"/>
  <c r="A2891" i="4"/>
  <c r="A2892" i="4"/>
  <c r="A2893" i="4"/>
  <c r="A2895" i="4"/>
  <c r="A2904" i="4"/>
  <c r="A2906" i="4"/>
  <c r="A2907" i="4"/>
  <c r="A2908" i="4"/>
  <c r="A2909" i="4"/>
  <c r="A2910" i="4"/>
  <c r="A2911" i="4"/>
  <c r="A2912" i="4"/>
  <c r="A2914" i="4"/>
  <c r="A2915" i="4"/>
  <c r="A2916" i="4"/>
  <c r="A2917" i="4"/>
  <c r="A2919" i="4"/>
  <c r="A2928" i="4"/>
  <c r="A2930" i="4"/>
  <c r="A2931" i="4"/>
  <c r="A2932" i="4"/>
  <c r="A2933" i="4"/>
  <c r="A2934" i="4"/>
  <c r="A2935" i="4"/>
  <c r="A2938" i="4"/>
  <c r="A2939" i="4"/>
  <c r="A2940" i="4"/>
  <c r="A2941" i="4"/>
  <c r="A2943" i="4"/>
  <c r="A2952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7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1" i="4"/>
  <c r="A3000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5" i="4"/>
  <c r="A3024" i="4"/>
  <c r="A3026" i="4"/>
  <c r="A3027" i="4"/>
  <c r="A3028" i="4"/>
  <c r="A3029" i="4"/>
  <c r="A3030" i="4"/>
  <c r="A3031" i="4"/>
  <c r="A3032" i="4"/>
  <c r="A3034" i="4"/>
  <c r="A3035" i="4"/>
  <c r="A3036" i="4"/>
  <c r="A3037" i="4"/>
  <c r="A3039" i="4"/>
  <c r="A3048" i="4"/>
  <c r="A3050" i="4"/>
  <c r="A3051" i="4"/>
  <c r="A3052" i="4"/>
  <c r="A3053" i="4"/>
  <c r="A3054" i="4"/>
  <c r="A3055" i="4"/>
  <c r="A3056" i="4"/>
  <c r="A3058" i="4"/>
  <c r="A3059" i="4"/>
  <c r="A3060" i="4"/>
  <c r="A3061" i="4"/>
  <c r="A3063" i="4"/>
  <c r="A3072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7" i="4"/>
  <c r="A3089" i="4"/>
  <c r="A3096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1" i="4"/>
  <c r="A3120" i="4"/>
  <c r="A3122" i="4"/>
  <c r="A3123" i="4"/>
  <c r="A3124" i="4"/>
  <c r="A3125" i="4"/>
  <c r="A3126" i="4"/>
  <c r="A3127" i="4"/>
  <c r="A3130" i="4"/>
  <c r="A3131" i="4"/>
  <c r="A3132" i="4"/>
  <c r="A3133" i="4"/>
  <c r="A3135" i="4"/>
  <c r="A3144" i="4"/>
  <c r="A3146" i="4"/>
  <c r="A3147" i="4"/>
  <c r="A3148" i="4"/>
  <c r="A3149" i="4"/>
  <c r="A3150" i="4"/>
  <c r="A3151" i="4"/>
  <c r="A3152" i="4"/>
  <c r="A3154" i="4"/>
  <c r="A3155" i="4"/>
  <c r="A3156" i="4"/>
  <c r="A3157" i="4"/>
  <c r="A3159" i="4"/>
  <c r="A3168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3" i="4"/>
  <c r="A3192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7" i="4"/>
  <c r="A3216" i="4"/>
  <c r="A3218" i="4"/>
  <c r="A3219" i="4"/>
  <c r="A3220" i="4"/>
  <c r="A3221" i="4"/>
  <c r="A3222" i="4"/>
  <c r="A3223" i="4"/>
  <c r="A3226" i="4"/>
  <c r="A3227" i="4"/>
  <c r="A3228" i="4"/>
  <c r="A3229" i="4"/>
  <c r="A3231" i="4"/>
  <c r="A3240" i="4"/>
  <c r="A3242" i="4"/>
  <c r="A3243" i="4"/>
  <c r="A3244" i="4"/>
  <c r="A3245" i="4"/>
  <c r="A3246" i="4"/>
  <c r="A3247" i="4"/>
  <c r="A3249" i="4"/>
  <c r="A3250" i="4"/>
  <c r="A3251" i="4"/>
  <c r="A3252" i="4"/>
  <c r="A3253" i="4"/>
  <c r="A3255" i="4"/>
  <c r="A3264" i="4"/>
  <c r="A3266" i="4"/>
  <c r="A3267" i="4"/>
  <c r="A3268" i="4"/>
  <c r="A3269" i="4"/>
  <c r="A3270" i="4"/>
  <c r="A3271" i="4"/>
  <c r="A3274" i="4"/>
  <c r="A3275" i="4"/>
  <c r="A3276" i="4"/>
  <c r="A3277" i="4"/>
  <c r="A3279" i="4"/>
  <c r="A3280" i="4"/>
  <c r="A3281" i="4"/>
  <c r="A3282" i="4"/>
  <c r="A3284" i="4"/>
  <c r="A3288" i="4"/>
  <c r="A3290" i="4"/>
  <c r="A3291" i="4"/>
  <c r="A3292" i="4"/>
  <c r="A3293" i="4"/>
  <c r="A3294" i="4"/>
  <c r="A3295" i="4"/>
  <c r="A3298" i="4"/>
  <c r="A3299" i="4"/>
  <c r="A3300" i="4"/>
  <c r="A3301" i="4"/>
  <c r="A3303" i="4"/>
  <c r="A3312" i="4"/>
  <c r="A3314" i="4"/>
  <c r="A3315" i="4"/>
  <c r="A3316" i="4"/>
  <c r="A3317" i="4"/>
  <c r="A3318" i="4"/>
  <c r="A3319" i="4"/>
  <c r="A3322" i="4"/>
  <c r="A3323" i="4"/>
  <c r="A3324" i="4"/>
  <c r="A3325" i="4"/>
  <c r="A3327" i="4"/>
  <c r="A3336" i="4"/>
  <c r="A3337" i="4"/>
  <c r="A3338" i="4"/>
  <c r="A3339" i="4"/>
  <c r="A3340" i="4"/>
  <c r="A3341" i="4"/>
  <c r="A3342" i="4"/>
  <c r="A3343" i="4"/>
  <c r="A3346" i="4"/>
  <c r="A3347" i="4"/>
  <c r="A3348" i="4"/>
  <c r="A3349" i="4"/>
  <c r="A3351" i="4"/>
  <c r="A3360" i="4"/>
  <c r="A3361" i="4"/>
  <c r="A3362" i="4"/>
  <c r="A3363" i="4"/>
  <c r="A3364" i="4"/>
  <c r="A3365" i="4"/>
  <c r="A3366" i="4"/>
  <c r="A3367" i="4"/>
  <c r="A3370" i="4"/>
  <c r="A3371" i="4"/>
  <c r="A3372" i="4"/>
  <c r="A3373" i="4"/>
  <c r="A3375" i="4"/>
  <c r="A3384" i="4"/>
  <c r="A3386" i="4"/>
  <c r="A3387" i="4"/>
  <c r="A3388" i="4"/>
  <c r="A3389" i="4"/>
  <c r="A3390" i="4"/>
  <c r="A3391" i="4"/>
  <c r="A3392" i="4"/>
  <c r="A3394" i="4"/>
  <c r="A3395" i="4"/>
  <c r="A3396" i="4"/>
  <c r="A3397" i="4"/>
  <c r="A3399" i="4"/>
  <c r="A3400" i="4"/>
  <c r="A3408" i="4"/>
  <c r="A3409" i="4"/>
  <c r="A3410" i="4"/>
  <c r="A3411" i="4"/>
  <c r="A3412" i="4"/>
  <c r="A3413" i="4"/>
  <c r="A3414" i="4"/>
  <c r="A3415" i="4"/>
  <c r="A3418" i="4"/>
  <c r="A3419" i="4"/>
  <c r="A3420" i="4"/>
  <c r="A3421" i="4"/>
  <c r="A3423" i="4"/>
  <c r="A3432" i="4"/>
  <c r="A3434" i="4"/>
  <c r="A3435" i="4"/>
  <c r="A3436" i="4"/>
  <c r="A3437" i="4"/>
  <c r="A3438" i="4"/>
  <c r="A3439" i="4"/>
  <c r="A3440" i="4"/>
  <c r="A3441" i="4"/>
  <c r="A3442" i="4"/>
  <c r="A3443" i="4"/>
  <c r="A3444" i="4"/>
  <c r="A3445" i="4"/>
  <c r="A3447" i="4"/>
  <c r="A3456" i="4"/>
  <c r="A3458" i="4"/>
  <c r="A3459" i="4"/>
  <c r="A3460" i="4"/>
  <c r="A3461" i="4"/>
  <c r="A3462" i="4"/>
  <c r="A3463" i="4"/>
  <c r="A3464" i="4"/>
  <c r="A3465" i="4"/>
  <c r="A3466" i="4"/>
  <c r="A3467" i="4"/>
  <c r="A3468" i="4"/>
  <c r="A3469" i="4"/>
  <c r="A3471" i="4"/>
  <c r="A3480" i="4"/>
  <c r="A3482" i="4"/>
  <c r="A3483" i="4"/>
  <c r="A3484" i="4"/>
  <c r="A3485" i="4"/>
  <c r="A3486" i="4"/>
  <c r="A3487" i="4"/>
  <c r="A3490" i="4"/>
  <c r="A3491" i="4"/>
  <c r="A3492" i="4"/>
  <c r="A3493" i="4"/>
  <c r="A3495" i="4"/>
  <c r="A3504" i="4"/>
  <c r="A3505" i="4"/>
  <c r="A3506" i="4"/>
  <c r="A3507" i="4"/>
  <c r="A3508" i="4"/>
  <c r="A3509" i="4"/>
  <c r="A3510" i="4"/>
  <c r="A3511" i="4"/>
  <c r="A3514" i="4"/>
  <c r="A3515" i="4"/>
  <c r="A3516" i="4"/>
  <c r="A3517" i="4"/>
  <c r="A3519" i="4"/>
  <c r="A3528" i="4"/>
  <c r="A3530" i="4"/>
  <c r="A3531" i="4"/>
  <c r="A3532" i="4"/>
  <c r="A3533" i="4"/>
  <c r="A3534" i="4"/>
  <c r="A3535" i="4"/>
  <c r="A3536" i="4"/>
  <c r="A3537" i="4"/>
  <c r="A3538" i="4"/>
  <c r="A3539" i="4"/>
  <c r="A3540" i="4"/>
  <c r="A3541" i="4"/>
  <c r="A3543" i="4"/>
  <c r="A3552" i="4"/>
  <c r="A3554" i="4"/>
  <c r="A3555" i="4"/>
  <c r="A3556" i="4"/>
  <c r="A3557" i="4"/>
  <c r="A3558" i="4"/>
  <c r="A3559" i="4"/>
  <c r="A3560" i="4"/>
  <c r="A3562" i="4"/>
  <c r="A3563" i="4"/>
  <c r="A3564" i="4"/>
  <c r="A3565" i="4"/>
  <c r="A3567" i="4"/>
  <c r="A3576" i="4"/>
  <c r="A3577" i="4"/>
  <c r="A3578" i="4"/>
  <c r="A3579" i="4"/>
  <c r="A3580" i="4"/>
  <c r="A3581" i="4"/>
  <c r="A3582" i="4"/>
  <c r="A3583" i="4"/>
  <c r="A3586" i="4"/>
  <c r="A3587" i="4"/>
  <c r="A3588" i="4"/>
  <c r="A3589" i="4"/>
  <c r="A3591" i="4"/>
  <c r="A3600" i="4"/>
  <c r="A3601" i="4"/>
  <c r="A3602" i="4"/>
  <c r="A3603" i="4"/>
  <c r="A3604" i="4"/>
  <c r="A3605" i="4"/>
  <c r="A3606" i="4"/>
  <c r="A3607" i="4"/>
  <c r="A3608" i="4"/>
  <c r="A3609" i="4"/>
  <c r="A3610" i="4"/>
  <c r="A3611" i="4"/>
  <c r="A3612" i="4"/>
  <c r="A3613" i="4"/>
  <c r="A3615" i="4"/>
  <c r="A3624" i="4"/>
  <c r="A3626" i="4"/>
  <c r="A3627" i="4"/>
  <c r="A3628" i="4"/>
  <c r="A3629" i="4"/>
  <c r="A3630" i="4"/>
  <c r="A3631" i="4"/>
  <c r="A3632" i="4"/>
  <c r="A3634" i="4"/>
  <c r="A3635" i="4"/>
  <c r="A3636" i="4"/>
  <c r="A3637" i="4"/>
  <c r="A3639" i="4"/>
  <c r="A3640" i="4"/>
  <c r="A3641" i="4"/>
  <c r="A3648" i="4"/>
  <c r="A3650" i="4"/>
  <c r="A3651" i="4"/>
  <c r="A3652" i="4"/>
  <c r="A3653" i="4"/>
  <c r="A3654" i="4"/>
  <c r="A3655" i="4"/>
  <c r="A3658" i="4"/>
  <c r="A3659" i="4"/>
  <c r="A3660" i="4"/>
  <c r="A3661" i="4"/>
  <c r="A3663" i="4"/>
  <c r="A3672" i="4"/>
  <c r="A3674" i="4"/>
  <c r="A3675" i="4"/>
  <c r="A3676" i="4"/>
  <c r="A3677" i="4"/>
  <c r="A3678" i="4"/>
  <c r="A3679" i="4"/>
  <c r="A3682" i="4"/>
  <c r="A3683" i="4"/>
  <c r="A3684" i="4"/>
  <c r="A3685" i="4"/>
  <c r="A3687" i="4"/>
  <c r="A3696" i="4"/>
  <c r="A3698" i="4"/>
  <c r="A3699" i="4"/>
  <c r="A3700" i="4"/>
  <c r="A3701" i="4"/>
  <c r="A3702" i="4"/>
  <c r="A3703" i="4"/>
  <c r="A3705" i="4"/>
  <c r="A3706" i="4"/>
  <c r="A3707" i="4"/>
  <c r="A3708" i="4"/>
  <c r="A3709" i="4"/>
  <c r="A3711" i="4"/>
  <c r="A3720" i="4"/>
  <c r="A3722" i="4"/>
  <c r="A3723" i="4"/>
  <c r="A3724" i="4"/>
  <c r="A3725" i="4"/>
  <c r="A3726" i="4"/>
  <c r="A3727" i="4"/>
  <c r="A3728" i="4"/>
  <c r="A3730" i="4"/>
  <c r="A3731" i="4"/>
  <c r="A3732" i="4"/>
  <c r="A3733" i="4"/>
  <c r="A3735" i="4"/>
  <c r="A3744" i="4"/>
  <c r="A3746" i="4"/>
  <c r="A3747" i="4"/>
  <c r="A3748" i="4"/>
  <c r="A3749" i="4"/>
  <c r="A3750" i="4"/>
  <c r="A3751" i="4"/>
  <c r="A3752" i="4"/>
  <c r="A3754" i="4"/>
  <c r="A3755" i="4"/>
  <c r="A3756" i="4"/>
  <c r="A3757" i="4"/>
  <c r="A3759" i="4"/>
  <c r="A3768" i="4"/>
  <c r="A3770" i="4"/>
  <c r="A3771" i="4"/>
  <c r="A3772" i="4"/>
  <c r="A3773" i="4"/>
  <c r="A3774" i="4"/>
  <c r="A3775" i="4"/>
  <c r="A3776" i="4"/>
  <c r="A3777" i="4"/>
  <c r="A3778" i="4"/>
  <c r="A3779" i="4"/>
  <c r="A3780" i="4"/>
  <c r="A3781" i="4"/>
  <c r="A3783" i="4"/>
  <c r="A3792" i="4"/>
  <c r="A3794" i="4"/>
  <c r="A3795" i="4"/>
  <c r="A3796" i="4"/>
  <c r="A3797" i="4"/>
  <c r="A3798" i="4"/>
  <c r="A3799" i="4"/>
  <c r="A3800" i="4"/>
  <c r="A3801" i="4"/>
  <c r="A3802" i="4"/>
  <c r="A3803" i="4"/>
  <c r="A3804" i="4"/>
  <c r="A3805" i="4"/>
  <c r="A3807" i="4"/>
  <c r="A3816" i="4"/>
  <c r="A3818" i="4"/>
  <c r="A3819" i="4"/>
  <c r="A3820" i="4"/>
  <c r="A3821" i="4"/>
  <c r="A3822" i="4"/>
  <c r="A3823" i="4"/>
  <c r="A3825" i="4"/>
  <c r="A3826" i="4"/>
  <c r="A3827" i="4"/>
  <c r="A3828" i="4"/>
  <c r="A3829" i="4"/>
  <c r="A3831" i="4"/>
  <c r="A3833" i="4"/>
  <c r="A3834" i="4"/>
  <c r="A3840" i="4"/>
  <c r="A3842" i="4"/>
  <c r="A3843" i="4"/>
  <c r="A3844" i="4"/>
  <c r="A3845" i="4"/>
  <c r="A3846" i="4"/>
  <c r="A3847" i="4"/>
  <c r="A3850" i="4"/>
  <c r="A3851" i="4"/>
  <c r="A3852" i="4"/>
  <c r="A3853" i="4"/>
  <c r="A3855" i="4"/>
  <c r="A3864" i="4"/>
  <c r="A3865" i="4"/>
  <c r="A3866" i="4"/>
  <c r="A3867" i="4"/>
  <c r="A3868" i="4"/>
  <c r="A3869" i="4"/>
  <c r="A3870" i="4"/>
  <c r="A3871" i="4"/>
  <c r="A3874" i="4"/>
  <c r="A3875" i="4"/>
  <c r="A3876" i="4"/>
  <c r="A3877" i="4"/>
  <c r="A3879" i="4"/>
  <c r="A3888" i="4"/>
  <c r="A3889" i="4"/>
  <c r="A3890" i="4"/>
  <c r="A3891" i="4"/>
  <c r="A3892" i="4"/>
  <c r="A3893" i="4"/>
  <c r="A3894" i="4"/>
  <c r="A3895" i="4"/>
  <c r="A3898" i="4"/>
  <c r="A3899" i="4"/>
  <c r="A3900" i="4"/>
  <c r="A3901" i="4"/>
  <c r="A3903" i="4"/>
  <c r="A3912" i="4"/>
  <c r="A3914" i="4"/>
  <c r="A3915" i="4"/>
  <c r="A3916" i="4"/>
  <c r="A3917" i="4"/>
  <c r="A3918" i="4"/>
  <c r="A3919" i="4"/>
  <c r="A3922" i="4"/>
  <c r="A3923" i="4"/>
  <c r="A3924" i="4"/>
  <c r="A3925" i="4"/>
  <c r="A3927" i="4"/>
  <c r="A3936" i="4"/>
  <c r="A3938" i="4"/>
  <c r="A3939" i="4"/>
  <c r="A3940" i="4"/>
  <c r="A3941" i="4"/>
  <c r="A3942" i="4"/>
  <c r="A3943" i="4"/>
  <c r="A3946" i="4"/>
  <c r="A3947" i="4"/>
  <c r="A3948" i="4"/>
  <c r="A3949" i="4"/>
  <c r="A3951" i="4"/>
  <c r="A3960" i="4"/>
  <c r="A3961" i="4"/>
  <c r="A3962" i="4"/>
  <c r="A3963" i="4"/>
  <c r="A3964" i="4"/>
  <c r="A3965" i="4"/>
  <c r="A3966" i="4"/>
  <c r="A3967" i="4"/>
  <c r="A3970" i="4"/>
  <c r="A3971" i="4"/>
  <c r="A3972" i="4"/>
  <c r="A3973" i="4"/>
  <c r="A3975" i="4"/>
  <c r="A3984" i="4"/>
  <c r="A3986" i="4"/>
  <c r="A3987" i="4"/>
  <c r="A3988" i="4"/>
  <c r="A3989" i="4"/>
  <c r="A3990" i="4"/>
  <c r="A3991" i="4"/>
  <c r="A3992" i="4"/>
  <c r="A3993" i="4"/>
  <c r="A3994" i="4"/>
  <c r="A3995" i="4"/>
  <c r="A3996" i="4"/>
  <c r="A3997" i="4"/>
  <c r="A3999" i="4"/>
  <c r="A4008" i="4"/>
  <c r="A4010" i="4"/>
  <c r="A4011" i="4"/>
  <c r="A4012" i="4"/>
  <c r="A4013" i="4"/>
  <c r="A4014" i="4"/>
  <c r="A4015" i="4"/>
  <c r="A4016" i="4"/>
  <c r="A4017" i="4"/>
  <c r="A4018" i="4"/>
  <c r="A4019" i="4"/>
  <c r="A4020" i="4"/>
  <c r="A4021" i="4"/>
  <c r="A4023" i="4"/>
  <c r="A4026" i="4"/>
  <c r="A4028" i="4"/>
  <c r="A4032" i="4"/>
  <c r="A4034" i="4"/>
  <c r="A4035" i="4"/>
  <c r="A4036" i="4"/>
  <c r="A4037" i="4"/>
  <c r="A4038" i="4"/>
  <c r="A4039" i="4"/>
  <c r="A4042" i="4"/>
  <c r="A4043" i="4"/>
  <c r="A4044" i="4"/>
  <c r="A4045" i="4"/>
  <c r="A4047" i="4"/>
  <c r="A4056" i="4"/>
  <c r="A4057" i="4"/>
  <c r="A4058" i="4"/>
  <c r="A4059" i="4"/>
  <c r="A4060" i="4"/>
  <c r="A4061" i="4"/>
  <c r="A4062" i="4"/>
  <c r="A4063" i="4"/>
  <c r="A4066" i="4"/>
  <c r="A4067" i="4"/>
  <c r="A4068" i="4"/>
  <c r="A4069" i="4"/>
  <c r="A4071" i="4"/>
  <c r="A4080" i="4"/>
  <c r="A4081" i="4"/>
  <c r="A4082" i="4"/>
  <c r="A4083" i="4"/>
  <c r="A4084" i="4"/>
  <c r="A4085" i="4"/>
  <c r="A4086" i="4"/>
  <c r="A4087" i="4"/>
  <c r="A4088" i="4"/>
  <c r="A4089" i="4"/>
  <c r="A4090" i="4"/>
  <c r="A4091" i="4"/>
  <c r="A4092" i="4"/>
  <c r="A4093" i="4"/>
  <c r="A4095" i="4"/>
  <c r="A4104" i="4"/>
  <c r="A4106" i="4"/>
  <c r="A4107" i="4"/>
  <c r="A4108" i="4"/>
  <c r="A4109" i="4"/>
  <c r="A4110" i="4"/>
  <c r="A4111" i="4"/>
  <c r="A4112" i="4"/>
  <c r="A4113" i="4"/>
  <c r="A4114" i="4"/>
  <c r="A4115" i="4"/>
  <c r="A4116" i="4"/>
  <c r="A4117" i="4"/>
  <c r="A4119" i="4"/>
  <c r="A4128" i="4"/>
  <c r="A4130" i="4"/>
  <c r="A4131" i="4"/>
  <c r="A4132" i="4"/>
  <c r="A4133" i="4"/>
  <c r="A4134" i="4"/>
  <c r="A4135" i="4"/>
  <c r="A4138" i="4"/>
  <c r="A4139" i="4"/>
  <c r="A4140" i="4"/>
  <c r="A4141" i="4"/>
  <c r="A4143" i="4"/>
  <c r="A4152" i="4"/>
  <c r="A4154" i="4"/>
  <c r="A4155" i="4"/>
  <c r="A4156" i="4"/>
  <c r="A4157" i="4"/>
  <c r="A4158" i="4"/>
  <c r="A4159" i="4"/>
  <c r="A4160" i="4"/>
  <c r="A4161" i="4"/>
  <c r="A4162" i="4"/>
  <c r="A4163" i="4"/>
  <c r="A4164" i="4"/>
  <c r="A4165" i="4"/>
  <c r="A4167" i="4"/>
  <c r="A4176" i="4"/>
  <c r="A4178" i="4"/>
  <c r="A4179" i="4"/>
  <c r="A4180" i="4"/>
  <c r="A4181" i="4"/>
  <c r="A4182" i="4"/>
  <c r="A4183" i="4"/>
  <c r="A4184" i="4"/>
  <c r="A4185" i="4"/>
  <c r="A4186" i="4"/>
  <c r="A4187" i="4"/>
  <c r="A4188" i="4"/>
  <c r="A4189" i="4"/>
  <c r="A4191" i="4"/>
  <c r="A4200" i="4"/>
  <c r="A4202" i="4"/>
  <c r="A4203" i="4"/>
  <c r="A4204" i="4"/>
  <c r="A4205" i="4"/>
  <c r="A4206" i="4"/>
  <c r="A4207" i="4"/>
  <c r="A4210" i="4"/>
  <c r="A4211" i="4"/>
  <c r="A4212" i="4"/>
  <c r="A4213" i="4"/>
  <c r="A4215" i="4"/>
  <c r="A4217" i="4"/>
  <c r="A4219" i="4"/>
  <c r="A4224" i="4"/>
  <c r="A4226" i="4"/>
  <c r="A4227" i="4"/>
  <c r="A4228" i="4"/>
  <c r="A4229" i="4"/>
  <c r="A4230" i="4"/>
  <c r="A4231" i="4"/>
  <c r="A4234" i="4"/>
  <c r="A4235" i="4"/>
  <c r="A4236" i="4"/>
  <c r="A4237" i="4"/>
  <c r="A4239" i="4"/>
  <c r="A4248" i="4"/>
  <c r="A4250" i="4"/>
  <c r="A4251" i="4"/>
  <c r="A4252" i="4"/>
  <c r="A4253" i="4"/>
  <c r="A4254" i="4"/>
  <c r="A4255" i="4"/>
  <c r="A4256" i="4"/>
  <c r="A4257" i="4"/>
  <c r="A4258" i="4"/>
  <c r="A4259" i="4"/>
  <c r="A4260" i="4"/>
  <c r="A4261" i="4"/>
  <c r="A4263" i="4"/>
  <c r="A4266" i="4"/>
  <c r="A4272" i="4"/>
  <c r="A4274" i="4"/>
  <c r="A4275" i="4"/>
  <c r="A4276" i="4"/>
  <c r="A4277" i="4"/>
  <c r="A4278" i="4"/>
  <c r="A4279" i="4"/>
  <c r="A4282" i="4"/>
  <c r="A4283" i="4"/>
  <c r="A4284" i="4"/>
  <c r="A4285" i="4"/>
  <c r="A4287" i="4"/>
  <c r="A4296" i="4"/>
  <c r="A4298" i="4"/>
  <c r="A4299" i="4"/>
  <c r="A4300" i="4"/>
  <c r="A4301" i="4"/>
  <c r="A4302" i="4"/>
  <c r="A4303" i="4"/>
  <c r="A4304" i="4"/>
  <c r="A4306" i="4"/>
  <c r="A4307" i="4"/>
  <c r="A4308" i="4"/>
  <c r="A4309" i="4"/>
  <c r="A4311" i="4"/>
  <c r="A4320" i="4"/>
  <c r="A4322" i="4"/>
  <c r="A4323" i="4"/>
  <c r="A4324" i="4"/>
  <c r="A4325" i="4"/>
  <c r="A4326" i="4"/>
  <c r="A4327" i="4"/>
  <c r="A4329" i="4"/>
  <c r="A4330" i="4"/>
  <c r="A4331" i="4"/>
  <c r="A4332" i="4"/>
  <c r="A4333" i="4"/>
  <c r="A4335" i="4"/>
  <c r="A4344" i="4"/>
  <c r="A4346" i="4"/>
  <c r="A4347" i="4"/>
  <c r="A4348" i="4"/>
  <c r="A4349" i="4"/>
  <c r="A4350" i="4"/>
  <c r="A4351" i="4"/>
  <c r="A4352" i="4"/>
  <c r="A4353" i="4"/>
  <c r="A4354" i="4"/>
  <c r="A4355" i="4"/>
  <c r="A4356" i="4"/>
  <c r="A4357" i="4"/>
  <c r="A4359" i="4"/>
  <c r="A4368" i="4"/>
  <c r="A4370" i="4"/>
  <c r="A4371" i="4"/>
  <c r="A4372" i="4"/>
  <c r="A4373" i="4"/>
  <c r="A4374" i="4"/>
  <c r="A4375" i="4"/>
  <c r="A4376" i="4"/>
  <c r="A4377" i="4"/>
  <c r="A4378" i="4"/>
  <c r="A4379" i="4"/>
  <c r="A4380" i="4"/>
  <c r="A4381" i="4"/>
  <c r="A4383" i="4"/>
  <c r="A4384" i="4"/>
  <c r="A4386" i="4"/>
  <c r="A4392" i="4"/>
  <c r="A4394" i="4"/>
  <c r="A4395" i="4"/>
  <c r="A4396" i="4"/>
  <c r="A4397" i="4"/>
  <c r="A4398" i="4"/>
  <c r="A4399" i="4"/>
  <c r="A4401" i="4"/>
  <c r="A4402" i="4"/>
  <c r="A4403" i="4"/>
  <c r="A4404" i="4"/>
  <c r="A4405" i="4"/>
  <c r="A4407" i="4"/>
  <c r="A4416" i="4"/>
  <c r="A4418" i="4"/>
  <c r="A4419" i="4"/>
  <c r="A4420" i="4"/>
  <c r="A4421" i="4"/>
  <c r="A4422" i="4"/>
  <c r="A4423" i="4"/>
  <c r="A4426" i="4"/>
  <c r="A4427" i="4"/>
  <c r="A4428" i="4"/>
  <c r="A4429" i="4"/>
  <c r="A4431" i="4"/>
  <c r="A4440" i="4"/>
  <c r="A4442" i="4"/>
  <c r="A4443" i="4"/>
  <c r="A4444" i="4"/>
  <c r="A4445" i="4"/>
  <c r="A4446" i="4"/>
  <c r="A4447" i="4"/>
  <c r="A4450" i="4"/>
  <c r="A4451" i="4"/>
  <c r="A4452" i="4"/>
  <c r="A4453" i="4"/>
  <c r="A4455" i="4"/>
  <c r="A4457" i="4"/>
  <c r="A4464" i="4"/>
  <c r="A4465" i="4"/>
  <c r="A4466" i="4"/>
  <c r="A4467" i="4"/>
  <c r="A4468" i="4"/>
  <c r="A4469" i="4"/>
  <c r="A4470" i="4"/>
  <c r="A4471" i="4"/>
  <c r="A4474" i="4"/>
  <c r="A4475" i="4"/>
  <c r="A4476" i="4"/>
  <c r="A4477" i="4"/>
  <c r="A4479" i="4"/>
  <c r="A4488" i="4"/>
  <c r="A4490" i="4"/>
  <c r="A4491" i="4"/>
  <c r="A4492" i="4"/>
  <c r="A4493" i="4"/>
  <c r="A4494" i="4"/>
  <c r="A4495" i="4"/>
  <c r="A4498" i="4"/>
  <c r="A4499" i="4"/>
  <c r="A4500" i="4"/>
  <c r="A4501" i="4"/>
  <c r="A4503" i="4"/>
  <c r="A4512" i="4"/>
  <c r="A4514" i="4"/>
  <c r="A4515" i="4"/>
  <c r="A4516" i="4"/>
  <c r="A4517" i="4"/>
  <c r="A4518" i="4"/>
  <c r="A12" i="4"/>
  <c r="A13" i="4"/>
  <c r="A14" i="4"/>
  <c r="A15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" i="4"/>
  <c r="A5" i="4"/>
  <c r="A6" i="4"/>
  <c r="A7" i="4"/>
  <c r="A10" i="4"/>
  <c r="A11" i="4"/>
  <c r="A3" i="4"/>
  <c r="A2" i="4"/>
  <c r="B2" i="3"/>
  <c r="C2" i="3"/>
  <c r="D2" i="3"/>
  <c r="E2" i="3"/>
  <c r="A3527" i="4" l="1"/>
  <c r="A263" i="4"/>
  <c r="A4222" i="4"/>
  <c r="A2734" i="4"/>
  <c r="A238" i="4"/>
  <c r="A3405" i="4"/>
  <c r="A261" i="4"/>
  <c r="A4484" i="4"/>
  <c r="A308" i="4"/>
  <c r="A307" i="4"/>
  <c r="A306" i="4"/>
  <c r="A305" i="4"/>
  <c r="A4412" i="4"/>
  <c r="A2176" i="4"/>
  <c r="A4460" i="4"/>
  <c r="A3836" i="4"/>
  <c r="A3643" i="4"/>
  <c r="A3208" i="4"/>
  <c r="A2900" i="4"/>
  <c r="A2514" i="4"/>
  <c r="A2278" i="4"/>
  <c r="A2153" i="4"/>
  <c r="A1722" i="4"/>
  <c r="A1482" i="4"/>
  <c r="A815" i="4"/>
  <c r="A3911" i="4"/>
  <c r="A359" i="4"/>
  <c r="A3766" i="4"/>
  <c r="A4365" i="4"/>
  <c r="A3165" i="4"/>
  <c r="A165" i="4"/>
  <c r="A3764" i="4"/>
  <c r="A260" i="4"/>
  <c r="A283" i="4"/>
  <c r="A282" i="4"/>
  <c r="A281" i="4"/>
  <c r="A3616" i="4"/>
  <c r="A1122" i="4"/>
  <c r="A4459" i="4"/>
  <c r="A4268" i="4"/>
  <c r="A3835" i="4"/>
  <c r="A3642" i="4"/>
  <c r="A3407" i="4"/>
  <c r="A3016" i="4"/>
  <c r="A2705" i="4"/>
  <c r="A2351" i="4"/>
  <c r="A2274" i="4"/>
  <c r="A1798" i="4"/>
  <c r="A1367" i="4"/>
  <c r="A572" i="4"/>
  <c r="A191" i="4"/>
  <c r="A4007" i="4"/>
  <c r="A335" i="4"/>
  <c r="A3551" i="4"/>
  <c r="A239" i="4"/>
  <c r="A4246" i="4"/>
  <c r="A2758" i="4"/>
  <c r="A214" i="4"/>
  <c r="A4413" i="4"/>
  <c r="A3237" i="4"/>
  <c r="A141" i="4"/>
  <c r="A3668" i="4"/>
  <c r="A212" i="4"/>
  <c r="A4363" i="4"/>
  <c r="A235" i="4"/>
  <c r="A3690" i="4"/>
  <c r="A258" i="4"/>
  <c r="A3473" i="4"/>
  <c r="A257" i="4"/>
  <c r="A213" i="4"/>
  <c r="A3166" i="4"/>
  <c r="A310" i="4"/>
  <c r="A3933" i="4"/>
  <c r="A3908" i="4"/>
  <c r="A236" i="4"/>
  <c r="A4411" i="4"/>
  <c r="A3354" i="4"/>
  <c r="A210" i="4"/>
  <c r="A4097" i="4"/>
  <c r="A2657" i="4"/>
  <c r="A185" i="4"/>
  <c r="A4456" i="4"/>
  <c r="A3712" i="4"/>
  <c r="A2512" i="4"/>
  <c r="A3310" i="4"/>
  <c r="A4454" i="4"/>
  <c r="A4334" i="4"/>
  <c r="A4238" i="4"/>
  <c r="A4142" i="4"/>
  <c r="A4070" i="4"/>
  <c r="A4022" i="4"/>
  <c r="A3998" i="4"/>
  <c r="A3950" i="4"/>
  <c r="A3926" i="4"/>
  <c r="A3902" i="4"/>
  <c r="A3878" i="4"/>
  <c r="A3854" i="4"/>
  <c r="A3806" i="4"/>
  <c r="A3782" i="4"/>
  <c r="A3758" i="4"/>
  <c r="A3734" i="4"/>
  <c r="A3710" i="4"/>
  <c r="A3686" i="4"/>
  <c r="A3662" i="4"/>
  <c r="A3614" i="4"/>
  <c r="A3590" i="4"/>
  <c r="A3566" i="4"/>
  <c r="A3542" i="4"/>
  <c r="A3518" i="4"/>
  <c r="A3494" i="4"/>
  <c r="A3470" i="4"/>
  <c r="A3446" i="4"/>
  <c r="A3398" i="4"/>
  <c r="A3374" i="4"/>
  <c r="A3350" i="4"/>
  <c r="A3326" i="4"/>
  <c r="A3302" i="4"/>
  <c r="A3278" i="4"/>
  <c r="A3254" i="4"/>
  <c r="A3230" i="4"/>
  <c r="A3206" i="4"/>
  <c r="A3182" i="4"/>
  <c r="A3158" i="4"/>
  <c r="A3134" i="4"/>
  <c r="A3110" i="4"/>
  <c r="A3086" i="4"/>
  <c r="A3038" i="4"/>
  <c r="A3014" i="4"/>
  <c r="A2990" i="4"/>
  <c r="A2966" i="4"/>
  <c r="A2942" i="4"/>
  <c r="A2918" i="4"/>
  <c r="A2894" i="4"/>
  <c r="A2870" i="4"/>
  <c r="A2846" i="4"/>
  <c r="A2822" i="4"/>
  <c r="A2798" i="4"/>
  <c r="A2774" i="4"/>
  <c r="A2750" i="4"/>
  <c r="A2726" i="4"/>
  <c r="A2702" i="4"/>
  <c r="A2678" i="4"/>
  <c r="A2654" i="4"/>
  <c r="A2630" i="4"/>
  <c r="A2606" i="4"/>
  <c r="A2582" i="4"/>
  <c r="A2558" i="4"/>
  <c r="A2534" i="4"/>
  <c r="A2510" i="4"/>
  <c r="A2486" i="4"/>
  <c r="A2462" i="4"/>
  <c r="A2438" i="4"/>
  <c r="A2414" i="4"/>
  <c r="A2390" i="4"/>
  <c r="A2366" i="4"/>
  <c r="A2342" i="4"/>
  <c r="A2318" i="4"/>
  <c r="A2294" i="4"/>
  <c r="A2270" i="4"/>
  <c r="A830" i="4"/>
  <c r="A758" i="4"/>
  <c r="A734" i="4"/>
  <c r="A710" i="4"/>
  <c r="A686" i="4"/>
  <c r="A662" i="4"/>
  <c r="A614" i="4"/>
  <c r="A4511" i="4"/>
  <c r="A4391" i="4"/>
  <c r="A4295" i="4"/>
  <c r="A4271" i="4"/>
  <c r="A4175" i="4"/>
  <c r="A4031" i="4"/>
  <c r="A3815" i="4"/>
  <c r="A3647" i="4"/>
  <c r="A3263" i="4"/>
  <c r="A3167" i="4"/>
  <c r="A3071" i="4"/>
  <c r="A2999" i="4"/>
  <c r="A2879" i="4"/>
  <c r="A2735" i="4"/>
  <c r="A2519" i="4"/>
  <c r="A2015" i="4"/>
  <c r="A1919" i="4"/>
  <c r="A1871" i="4"/>
  <c r="A1775" i="4"/>
  <c r="A1727" i="4"/>
  <c r="A1679" i="4"/>
  <c r="A1607" i="4"/>
  <c r="A1487" i="4"/>
  <c r="A1391" i="4"/>
  <c r="A1199" i="4"/>
  <c r="A1175" i="4"/>
  <c r="A1127" i="4"/>
  <c r="A1103" i="4"/>
  <c r="A1007" i="4"/>
  <c r="A935" i="4"/>
  <c r="A863" i="4"/>
  <c r="A743" i="4"/>
  <c r="A599" i="4"/>
  <c r="A431" i="4"/>
  <c r="A95" i="4"/>
  <c r="A4414" i="4"/>
  <c r="A3958" i="4"/>
  <c r="A3814" i="4"/>
  <c r="A3382" i="4"/>
  <c r="A2998" i="4"/>
  <c r="A2830" i="4"/>
  <c r="A2566" i="4"/>
  <c r="A2518" i="4"/>
  <c r="A2446" i="4"/>
  <c r="A2374" i="4"/>
  <c r="A2254" i="4"/>
  <c r="A1966" i="4"/>
  <c r="A1918" i="4"/>
  <c r="A1822" i="4"/>
  <c r="A1702" i="4"/>
  <c r="A1582" i="4"/>
  <c r="A1270" i="4"/>
  <c r="A1198" i="4"/>
  <c r="A1126" i="4"/>
  <c r="A1030" i="4"/>
  <c r="A886" i="4"/>
  <c r="A550" i="4"/>
  <c r="A406" i="4"/>
  <c r="A382" i="4"/>
  <c r="A358" i="4"/>
  <c r="A118" i="4"/>
  <c r="A4125" i="4"/>
  <c r="A2853" i="4"/>
  <c r="A3791" i="4"/>
  <c r="A3695" i="4"/>
  <c r="A3455" i="4"/>
  <c r="A3191" i="4"/>
  <c r="A2687" i="4"/>
  <c r="A2543" i="4"/>
  <c r="A2207" i="4"/>
  <c r="A1967" i="4"/>
  <c r="A1559" i="4"/>
  <c r="A1511" i="4"/>
  <c r="A1439" i="4"/>
  <c r="A1295" i="4"/>
  <c r="A1031" i="4"/>
  <c r="A47" i="4"/>
  <c r="A1079" i="4"/>
  <c r="A4510" i="4"/>
  <c r="A4390" i="4"/>
  <c r="A4294" i="4"/>
  <c r="A4174" i="4"/>
  <c r="A4030" i="4"/>
  <c r="A3910" i="4"/>
  <c r="A3694" i="4"/>
  <c r="A3358" i="4"/>
  <c r="A1942" i="4"/>
  <c r="A1726" i="4"/>
  <c r="A1510" i="4"/>
  <c r="A1078" i="4"/>
  <c r="A166" i="4"/>
  <c r="A4245" i="4"/>
  <c r="A309" i="4"/>
  <c r="A164" i="4"/>
  <c r="A3955" i="4"/>
  <c r="A259" i="4"/>
  <c r="A2922" i="4"/>
  <c r="A2586" i="4"/>
  <c r="A2442" i="4"/>
  <c r="A2298" i="4"/>
  <c r="A2154" i="4"/>
  <c r="A1986" i="4"/>
  <c r="A1818" i="4"/>
  <c r="A1266" i="4"/>
  <c r="A618" i="4"/>
  <c r="A1630" i="4"/>
  <c r="A4121" i="4"/>
  <c r="A3905" i="4"/>
  <c r="A3737" i="4"/>
  <c r="A3521" i="4"/>
  <c r="A3329" i="4"/>
  <c r="A3161" i="4"/>
  <c r="A2729" i="4"/>
  <c r="A2489" i="4"/>
  <c r="A2345" i="4"/>
  <c r="A2177" i="4"/>
  <c r="A1745" i="4"/>
  <c r="A1673" i="4"/>
  <c r="A1577" i="4"/>
  <c r="A1505" i="4"/>
  <c r="A1409" i="4"/>
  <c r="A1313" i="4"/>
  <c r="A1169" i="4"/>
  <c r="A1001" i="4"/>
  <c r="A617" i="4"/>
  <c r="A497" i="4"/>
  <c r="A377" i="4"/>
  <c r="A113" i="4"/>
  <c r="A2181" i="4"/>
  <c r="A4336" i="4"/>
  <c r="A4120" i="4"/>
  <c r="A3832" i="4"/>
  <c r="A2680" i="4"/>
  <c r="A1480" i="4"/>
  <c r="A836" i="4"/>
  <c r="A4409" i="4"/>
  <c r="A4289" i="4"/>
  <c r="A4054" i="4"/>
  <c r="A3667" i="4"/>
  <c r="A3427" i="4"/>
  <c r="A2610" i="4"/>
  <c r="A2373" i="4"/>
  <c r="A2061" i="4"/>
  <c r="A1939" i="4"/>
  <c r="A1823" i="4"/>
  <c r="A1151" i="4"/>
  <c r="A598" i="4"/>
  <c r="A4502" i="4"/>
  <c r="A4478" i="4"/>
  <c r="A4430" i="4"/>
  <c r="A4406" i="4"/>
  <c r="A4382" i="4"/>
  <c r="A4358" i="4"/>
  <c r="A4310" i="4"/>
  <c r="A4286" i="4"/>
  <c r="A4262" i="4"/>
  <c r="A4214" i="4"/>
  <c r="A4190" i="4"/>
  <c r="A4166" i="4"/>
  <c r="A4118" i="4"/>
  <c r="A4094" i="4"/>
  <c r="A4046" i="4"/>
  <c r="A3974" i="4"/>
  <c r="A3830" i="4"/>
  <c r="A3062" i="4"/>
  <c r="A4288" i="4"/>
  <c r="A4053" i="4"/>
  <c r="A3934" i="4"/>
  <c r="A3784" i="4"/>
  <c r="A3309" i="4"/>
  <c r="A3114" i="4"/>
  <c r="A2807" i="4"/>
  <c r="A2608" i="4"/>
  <c r="A2060" i="4"/>
  <c r="A1029" i="4"/>
  <c r="A4052" i="4"/>
  <c r="A3932" i="4"/>
  <c r="A3308" i="4"/>
  <c r="A3113" i="4"/>
  <c r="A2806" i="4"/>
  <c r="A2059" i="4"/>
  <c r="A1698" i="4"/>
  <c r="A1026" i="4"/>
  <c r="A3431" i="4"/>
  <c r="A311" i="4"/>
  <c r="A3454" i="4"/>
  <c r="A237" i="4"/>
  <c r="A3980" i="4"/>
  <c r="A284" i="4"/>
  <c r="A211" i="4"/>
  <c r="A3258" i="4"/>
  <c r="A234" i="4"/>
  <c r="A4025" i="4"/>
  <c r="A2609" i="4"/>
  <c r="A209" i="4"/>
  <c r="A4480" i="4"/>
  <c r="A3688" i="4"/>
  <c r="A2440" i="4"/>
  <c r="A3422" i="4"/>
  <c r="A4408" i="4"/>
  <c r="A4127" i="4"/>
  <c r="A2805" i="4"/>
  <c r="A1025" i="4"/>
  <c r="A3983" i="4"/>
  <c r="A2927" i="4"/>
  <c r="A1847" i="4"/>
  <c r="A167" i="4"/>
  <c r="A3598" i="4"/>
  <c r="A2398" i="4"/>
  <c r="A1222" i="4"/>
  <c r="A142" i="4"/>
  <c r="A4509" i="4"/>
  <c r="A4317" i="4"/>
  <c r="A4197" i="4"/>
  <c r="A4101" i="4"/>
  <c r="A4029" i="4"/>
  <c r="A3453" i="4"/>
  <c r="A3213" i="4"/>
  <c r="A2901" i="4"/>
  <c r="A2493" i="4"/>
  <c r="A2397" i="4"/>
  <c r="A2277" i="4"/>
  <c r="A2013" i="4"/>
  <c r="A1629" i="4"/>
  <c r="A957" i="4"/>
  <c r="A93" i="4"/>
  <c r="A4364" i="4"/>
  <c r="A3740" i="4"/>
  <c r="A3380" i="4"/>
  <c r="A2996" i="4"/>
  <c r="A2396" i="4"/>
  <c r="A1604" i="4"/>
  <c r="A3739" i="4"/>
  <c r="A2275" i="4"/>
  <c r="A163" i="4"/>
  <c r="A3450" i="4"/>
  <c r="A2130" i="4"/>
  <c r="A186" i="4"/>
  <c r="A2033" i="4"/>
  <c r="A233" i="4"/>
  <c r="A2896" i="4"/>
  <c r="A3638" i="4"/>
  <c r="A4051" i="4"/>
  <c r="A3307" i="4"/>
  <c r="A3112" i="4"/>
  <c r="A2686" i="4"/>
  <c r="A2491" i="4"/>
  <c r="A2058" i="4"/>
  <c r="A908" i="4"/>
  <c r="A4438" i="4"/>
  <c r="A4126" i="4"/>
  <c r="A3887" i="4"/>
  <c r="A3503" i="4"/>
  <c r="A3306" i="4"/>
  <c r="A3188" i="4"/>
  <c r="A2874" i="4"/>
  <c r="A2801" i="4"/>
  <c r="A2685" i="4"/>
  <c r="A2490" i="4"/>
  <c r="A1890" i="4"/>
  <c r="A1463" i="4"/>
  <c r="A1223" i="4"/>
  <c r="A906" i="4"/>
  <c r="A671" i="4"/>
  <c r="A4415" i="4"/>
  <c r="A4319" i="4"/>
  <c r="A4247" i="4"/>
  <c r="A4103" i="4"/>
  <c r="A3935" i="4"/>
  <c r="A3719" i="4"/>
  <c r="A3599" i="4"/>
  <c r="A3479" i="4"/>
  <c r="A3383" i="4"/>
  <c r="A3287" i="4"/>
  <c r="A3143" i="4"/>
  <c r="A3023" i="4"/>
  <c r="A2855" i="4"/>
  <c r="A2663" i="4"/>
  <c r="A2447" i="4"/>
  <c r="A1655" i="4"/>
  <c r="A1415" i="4"/>
  <c r="A791" i="4"/>
  <c r="A695" i="4"/>
  <c r="A623" i="4"/>
  <c r="A551" i="4"/>
  <c r="A407" i="4"/>
  <c r="A143" i="4"/>
  <c r="A4342" i="4"/>
  <c r="A3622" i="4"/>
  <c r="A3550" i="4"/>
  <c r="A3406" i="4"/>
  <c r="A3046" i="4"/>
  <c r="A2854" i="4"/>
  <c r="A2494" i="4"/>
  <c r="A2326" i="4"/>
  <c r="A1990" i="4"/>
  <c r="A1870" i="4"/>
  <c r="A1678" i="4"/>
  <c r="A1294" i="4"/>
  <c r="A1006" i="4"/>
  <c r="A982" i="4"/>
  <c r="A934" i="4"/>
  <c r="A838" i="4"/>
  <c r="A790" i="4"/>
  <c r="A742" i="4"/>
  <c r="A718" i="4"/>
  <c r="A670" i="4"/>
  <c r="A574" i="4"/>
  <c r="A478" i="4"/>
  <c r="A22" i="4"/>
  <c r="A4269" i="4"/>
  <c r="A4149" i="4"/>
  <c r="A4005" i="4"/>
  <c r="A3789" i="4"/>
  <c r="A3693" i="4"/>
  <c r="A3597" i="4"/>
  <c r="A3525" i="4"/>
  <c r="A3429" i="4"/>
  <c r="A3357" i="4"/>
  <c r="A3093" i="4"/>
  <c r="A3045" i="4"/>
  <c r="A3021" i="4"/>
  <c r="A2997" i="4"/>
  <c r="A2973" i="4"/>
  <c r="A2925" i="4"/>
  <c r="A2877" i="4"/>
  <c r="A2829" i="4"/>
  <c r="A2757" i="4"/>
  <c r="A2709" i="4"/>
  <c r="A2661" i="4"/>
  <c r="A2517" i="4"/>
  <c r="A2325" i="4"/>
  <c r="A2157" i="4"/>
  <c r="A2133" i="4"/>
  <c r="A2109" i="4"/>
  <c r="A2037" i="4"/>
  <c r="A1941" i="4"/>
  <c r="A1869" i="4"/>
  <c r="A1701" i="4"/>
  <c r="A1413" i="4"/>
  <c r="A1341" i="4"/>
  <c r="A1293" i="4"/>
  <c r="A1245" i="4"/>
  <c r="A1173" i="4"/>
  <c r="A1149" i="4"/>
  <c r="A1101" i="4"/>
  <c r="A1005" i="4"/>
  <c r="A933" i="4"/>
  <c r="A813" i="4"/>
  <c r="A621" i="4"/>
  <c r="A573" i="4"/>
  <c r="A525" i="4"/>
  <c r="A501" i="4"/>
  <c r="A405" i="4"/>
  <c r="A381" i="4"/>
  <c r="A357" i="4"/>
  <c r="A333" i="4"/>
  <c r="A45" i="4"/>
  <c r="A3863" i="4"/>
  <c r="A4508" i="4"/>
  <c r="A4340" i="4"/>
  <c r="A4316" i="4"/>
  <c r="A4292" i="4"/>
  <c r="A4220" i="4"/>
  <c r="A4172" i="4"/>
  <c r="A4124" i="4"/>
  <c r="A4100" i="4"/>
  <c r="A4004" i="4"/>
  <c r="A3716" i="4"/>
  <c r="A3644" i="4"/>
  <c r="A3596" i="4"/>
  <c r="A3548" i="4"/>
  <c r="A3452" i="4"/>
  <c r="A3260" i="4"/>
  <c r="A3236" i="4"/>
  <c r="A3212" i="4"/>
  <c r="A3164" i="4"/>
  <c r="A3044" i="4"/>
  <c r="A2876" i="4"/>
  <c r="A2852" i="4"/>
  <c r="A2828" i="4"/>
  <c r="A2756" i="4"/>
  <c r="A2732" i="4"/>
  <c r="A2684" i="4"/>
  <c r="A2660" i="4"/>
  <c r="A2612" i="4"/>
  <c r="A2564" i="4"/>
  <c r="A2492" i="4"/>
  <c r="A2420" i="4"/>
  <c r="A2324" i="4"/>
  <c r="A2228" i="4"/>
  <c r="A1964" i="4"/>
  <c r="A1748" i="4"/>
  <c r="A1700" i="4"/>
  <c r="A1652" i="4"/>
  <c r="A1556" i="4"/>
  <c r="A1460" i="4"/>
  <c r="A1340" i="4"/>
  <c r="A884" i="4"/>
  <c r="A860" i="4"/>
  <c r="A812" i="4"/>
  <c r="A788" i="4"/>
  <c r="A716" i="4"/>
  <c r="A524" i="4"/>
  <c r="A452" i="4"/>
  <c r="A380" i="4"/>
  <c r="A140" i="4"/>
  <c r="A1316" i="4"/>
  <c r="A332" i="4"/>
  <c r="A4483" i="4"/>
  <c r="A4291" i="4"/>
  <c r="A4099" i="4"/>
  <c r="A3907" i="4"/>
  <c r="A3451" i="4"/>
  <c r="A2995" i="4"/>
  <c r="A2827" i="4"/>
  <c r="A2203" i="4"/>
  <c r="A2155" i="4"/>
  <c r="A2083" i="4"/>
  <c r="A1963" i="4"/>
  <c r="A1867" i="4"/>
  <c r="A1795" i="4"/>
  <c r="A1723" i="4"/>
  <c r="A1651" i="4"/>
  <c r="A1555" i="4"/>
  <c r="A1459" i="4"/>
  <c r="A1363" i="4"/>
  <c r="A1243" i="4"/>
  <c r="A1147" i="4"/>
  <c r="A1051" i="4"/>
  <c r="A979" i="4"/>
  <c r="A859" i="4"/>
  <c r="A787" i="4"/>
  <c r="A715" i="4"/>
  <c r="A643" i="4"/>
  <c r="A547" i="4"/>
  <c r="A499" i="4"/>
  <c r="A451" i="4"/>
  <c r="A331" i="4"/>
  <c r="A115" i="4"/>
  <c r="A3717" i="4"/>
  <c r="A646" i="4"/>
  <c r="A4362" i="4"/>
  <c r="A4314" i="4"/>
  <c r="A4218" i="4"/>
  <c r="A4122" i="4"/>
  <c r="A4002" i="4"/>
  <c r="A3762" i="4"/>
  <c r="A3666" i="4"/>
  <c r="A3546" i="4"/>
  <c r="A3498" i="4"/>
  <c r="A3402" i="4"/>
  <c r="A3234" i="4"/>
  <c r="A3090" i="4"/>
  <c r="A2898" i="4"/>
  <c r="A2706" i="4"/>
  <c r="A2466" i="4"/>
  <c r="A2394" i="4"/>
  <c r="A2322" i="4"/>
  <c r="A2226" i="4"/>
  <c r="A2082" i="4"/>
  <c r="A1938" i="4"/>
  <c r="A1794" i="4"/>
  <c r="A1602" i="4"/>
  <c r="A1386" i="4"/>
  <c r="A546" i="4"/>
  <c r="A378" i="4"/>
  <c r="A90" i="4"/>
  <c r="A645" i="4"/>
  <c r="A4433" i="4"/>
  <c r="A4265" i="4"/>
  <c r="A4001" i="4"/>
  <c r="A3425" i="4"/>
  <c r="A3233" i="4"/>
  <c r="A3137" i="4"/>
  <c r="A2537" i="4"/>
  <c r="A2321" i="4"/>
  <c r="A2105" i="4"/>
  <c r="A2057" i="4"/>
  <c r="A2009" i="4"/>
  <c r="A1913" i="4"/>
  <c r="A1793" i="4"/>
  <c r="A1721" i="4"/>
  <c r="A1649" i="4"/>
  <c r="A1481" i="4"/>
  <c r="A1337" i="4"/>
  <c r="A1145" i="4"/>
  <c r="A833" i="4"/>
  <c r="A761" i="4"/>
  <c r="A665" i="4"/>
  <c r="A521" i="4"/>
  <c r="A425" i="4"/>
  <c r="A353" i="4"/>
  <c r="A89" i="4"/>
  <c r="A3714" i="4"/>
  <c r="A4216" i="4"/>
  <c r="A4000" i="4"/>
  <c r="A3664" i="4"/>
  <c r="A3496" i="4"/>
  <c r="A3328" i="4"/>
  <c r="A3136" i="4"/>
  <c r="A2464" i="4"/>
  <c r="A2368" i="4"/>
  <c r="A2272" i="4"/>
  <c r="A2200" i="4"/>
  <c r="A2008" i="4"/>
  <c r="A1744" i="4"/>
  <c r="A3041" i="4"/>
  <c r="A2613" i="4"/>
  <c r="A1889" i="4"/>
  <c r="A668" i="4"/>
  <c r="A2087" i="4"/>
  <c r="A1534" i="4"/>
  <c r="A1461" i="4"/>
  <c r="A1220" i="4"/>
  <c r="A666" i="4"/>
  <c r="A429" i="4"/>
  <c r="A4435" i="4"/>
  <c r="A4361" i="4"/>
  <c r="A3811" i="4"/>
  <c r="A3335" i="4"/>
  <c r="A2251" i="4"/>
  <c r="A2086" i="4"/>
  <c r="A1458" i="4"/>
  <c r="A1054" i="4"/>
  <c r="A740" i="4"/>
  <c r="A428" i="4"/>
  <c r="A4199" i="4"/>
  <c r="A3959" i="4"/>
  <c r="A2951" i="4"/>
  <c r="A2495" i="4"/>
  <c r="A2303" i="4"/>
  <c r="A2231" i="4"/>
  <c r="A2135" i="4"/>
  <c r="A2039" i="4"/>
  <c r="A1895" i="4"/>
  <c r="A1703" i="4"/>
  <c r="A1535" i="4"/>
  <c r="A1343" i="4"/>
  <c r="A455" i="4"/>
  <c r="A71" i="4"/>
  <c r="A3790" i="4"/>
  <c r="A3646" i="4"/>
  <c r="A3574" i="4"/>
  <c r="A3478" i="4"/>
  <c r="A3286" i="4"/>
  <c r="A3238" i="4"/>
  <c r="A3190" i="4"/>
  <c r="A3118" i="4"/>
  <c r="A3070" i="4"/>
  <c r="A3022" i="4"/>
  <c r="A2974" i="4"/>
  <c r="A2926" i="4"/>
  <c r="A2878" i="4"/>
  <c r="A2782" i="4"/>
  <c r="A2662" i="4"/>
  <c r="A2542" i="4"/>
  <c r="A2302" i="4"/>
  <c r="A2230" i="4"/>
  <c r="A2182" i="4"/>
  <c r="A2134" i="4"/>
  <c r="A2014" i="4"/>
  <c r="A1846" i="4"/>
  <c r="A1606" i="4"/>
  <c r="A1558" i="4"/>
  <c r="A1438" i="4"/>
  <c r="A1318" i="4"/>
  <c r="A1150" i="4"/>
  <c r="A862" i="4"/>
  <c r="A814" i="4"/>
  <c r="A766" i="4"/>
  <c r="A694" i="4"/>
  <c r="A622" i="4"/>
  <c r="A526" i="4"/>
  <c r="A454" i="4"/>
  <c r="A70" i="4"/>
  <c r="A2783" i="4"/>
  <c r="A4389" i="4"/>
  <c r="A4221" i="4"/>
  <c r="A4077" i="4"/>
  <c r="A3957" i="4"/>
  <c r="A3909" i="4"/>
  <c r="A3885" i="4"/>
  <c r="A3741" i="4"/>
  <c r="A3549" i="4"/>
  <c r="A3117" i="4"/>
  <c r="A2541" i="4"/>
  <c r="A2469" i="4"/>
  <c r="A2301" i="4"/>
  <c r="A2205" i="4"/>
  <c r="A1965" i="4"/>
  <c r="A1917" i="4"/>
  <c r="A1845" i="4"/>
  <c r="A1821" i="4"/>
  <c r="A1773" i="4"/>
  <c r="A1749" i="4"/>
  <c r="A1677" i="4"/>
  <c r="A1533" i="4"/>
  <c r="A1365" i="4"/>
  <c r="A837" i="4"/>
  <c r="A765" i="4"/>
  <c r="A717" i="4"/>
  <c r="A669" i="4"/>
  <c r="A549" i="4"/>
  <c r="A453" i="4"/>
  <c r="A2781" i="4"/>
  <c r="A334" i="4"/>
  <c r="A4388" i="4"/>
  <c r="A4244" i="4"/>
  <c r="A3956" i="4"/>
  <c r="A3788" i="4"/>
  <c r="A3092" i="4"/>
  <c r="A3020" i="4"/>
  <c r="A2972" i="4"/>
  <c r="A2924" i="4"/>
  <c r="A2804" i="4"/>
  <c r="A2516" i="4"/>
  <c r="A2468" i="4"/>
  <c r="A2444" i="4"/>
  <c r="A2372" i="4"/>
  <c r="A2276" i="4"/>
  <c r="A2156" i="4"/>
  <c r="A2012" i="4"/>
  <c r="A1988" i="4"/>
  <c r="A1940" i="4"/>
  <c r="A1916" i="4"/>
  <c r="A1892" i="4"/>
  <c r="A1844" i="4"/>
  <c r="A1820" i="4"/>
  <c r="A1772" i="4"/>
  <c r="A1676" i="4"/>
  <c r="A1532" i="4"/>
  <c r="A1388" i="4"/>
  <c r="A1364" i="4"/>
  <c r="A1292" i="4"/>
  <c r="A1268" i="4"/>
  <c r="A1196" i="4"/>
  <c r="A1124" i="4"/>
  <c r="A1100" i="4"/>
  <c r="A1028" i="4"/>
  <c r="A980" i="4"/>
  <c r="A932" i="4"/>
  <c r="A692" i="4"/>
  <c r="A620" i="4"/>
  <c r="A4339" i="4"/>
  <c r="A3931" i="4"/>
  <c r="A3763" i="4"/>
  <c r="A3283" i="4"/>
  <c r="A3043" i="4"/>
  <c r="A2659" i="4"/>
  <c r="A2443" i="4"/>
  <c r="A2107" i="4"/>
  <c r="A2035" i="4"/>
  <c r="A1915" i="4"/>
  <c r="A1819" i="4"/>
  <c r="A1699" i="4"/>
  <c r="A1603" i="4"/>
  <c r="A1507" i="4"/>
  <c r="A1435" i="4"/>
  <c r="A1315" i="4"/>
  <c r="A1171" i="4"/>
  <c r="A1027" i="4"/>
  <c r="A883" i="4"/>
  <c r="A739" i="4"/>
  <c r="A595" i="4"/>
  <c r="A379" i="4"/>
  <c r="A67" i="4"/>
  <c r="A4506" i="4"/>
  <c r="A4458" i="4"/>
  <c r="A4290" i="4"/>
  <c r="A3930" i="4"/>
  <c r="A3882" i="4"/>
  <c r="A3786" i="4"/>
  <c r="A3594" i="4"/>
  <c r="A3426" i="4"/>
  <c r="A3210" i="4"/>
  <c r="A2682" i="4"/>
  <c r="A2418" i="4"/>
  <c r="A1362" i="4"/>
  <c r="A1194" i="4"/>
  <c r="A978" i="4"/>
  <c r="A474" i="4"/>
  <c r="A114" i="4"/>
  <c r="A4337" i="4"/>
  <c r="A4241" i="4"/>
  <c r="A4169" i="4"/>
  <c r="A4049" i="4"/>
  <c r="A3977" i="4"/>
  <c r="A3881" i="4"/>
  <c r="A3761" i="4"/>
  <c r="A3569" i="4"/>
  <c r="A3449" i="4"/>
  <c r="A3257" i="4"/>
  <c r="A2897" i="4"/>
  <c r="A2753" i="4"/>
  <c r="A2561" i="4"/>
  <c r="A2369" i="4"/>
  <c r="A2201" i="4"/>
  <c r="A1769" i="4"/>
  <c r="A1601" i="4"/>
  <c r="A1433" i="4"/>
  <c r="A1241" i="4"/>
  <c r="A953" i="4"/>
  <c r="A857" i="4"/>
  <c r="A689" i="4"/>
  <c r="A449" i="4"/>
  <c r="A161" i="4"/>
  <c r="A4264" i="4"/>
  <c r="A4072" i="4"/>
  <c r="A3904" i="4"/>
  <c r="A3184" i="4"/>
  <c r="A3064" i="4"/>
  <c r="A2824" i="4"/>
  <c r="A2536" i="4"/>
  <c r="A1960" i="4"/>
  <c r="A1912" i="4"/>
  <c r="A1864" i="4"/>
  <c r="A1816" i="4"/>
  <c r="A1792" i="4"/>
  <c r="A1720" i="4"/>
  <c r="A1672" i="4"/>
  <c r="A1648" i="4"/>
  <c r="A1576" i="4"/>
  <c r="A1408" i="4"/>
  <c r="A1462" i="4"/>
  <c r="A905" i="4"/>
  <c r="A3742" i="4"/>
  <c r="A4434" i="4"/>
  <c r="A4194" i="4"/>
  <c r="A3810" i="4"/>
  <c r="A3334" i="4"/>
  <c r="A3142" i="4"/>
  <c r="A2250" i="4"/>
  <c r="A2085" i="4"/>
  <c r="A1962" i="4"/>
  <c r="A1457" i="4"/>
  <c r="A1290" i="4"/>
  <c r="A1053" i="4"/>
  <c r="A738" i="4"/>
  <c r="A426" i="4"/>
  <c r="A4343" i="4"/>
  <c r="A4079" i="4"/>
  <c r="A3623" i="4"/>
  <c r="A1991" i="4"/>
  <c r="A4198" i="4"/>
  <c r="A46" i="4"/>
  <c r="A4461" i="4"/>
  <c r="A4293" i="4"/>
  <c r="A3645" i="4"/>
  <c r="A3381" i="4"/>
  <c r="A2733" i="4"/>
  <c r="A2637" i="4"/>
  <c r="A2445" i="4"/>
  <c r="A2229" i="4"/>
  <c r="A1605" i="4"/>
  <c r="A117" i="4"/>
  <c r="A3404" i="4"/>
  <c r="A1580" i="4"/>
  <c r="A1508" i="4"/>
  <c r="A1412" i="4"/>
  <c r="A1172" i="4"/>
  <c r="A1076" i="4"/>
  <c r="A956" i="4"/>
  <c r="A4387" i="4"/>
  <c r="A4315" i="4"/>
  <c r="A4267" i="4"/>
  <c r="A4195" i="4"/>
  <c r="A4171" i="4"/>
  <c r="A4123" i="4"/>
  <c r="A4075" i="4"/>
  <c r="A3979" i="4"/>
  <c r="A3883" i="4"/>
  <c r="A3787" i="4"/>
  <c r="A3595" i="4"/>
  <c r="A3163" i="4"/>
  <c r="A2899" i="4"/>
  <c r="A2347" i="4"/>
  <c r="A1891" i="4"/>
  <c r="A1747" i="4"/>
  <c r="A1579" i="4"/>
  <c r="A1387" i="4"/>
  <c r="A1195" i="4"/>
  <c r="A907" i="4"/>
  <c r="A571" i="4"/>
  <c r="A3861" i="4"/>
  <c r="A1631" i="4"/>
  <c r="A4482" i="4"/>
  <c r="A4338" i="4"/>
  <c r="A4170" i="4"/>
  <c r="A3978" i="4"/>
  <c r="A3186" i="4"/>
  <c r="A3138" i="4"/>
  <c r="A3018" i="4"/>
  <c r="A2850" i="4"/>
  <c r="A2634" i="4"/>
  <c r="A1674" i="4"/>
  <c r="A1626" i="4"/>
  <c r="A1530" i="4"/>
  <c r="A1434" i="4"/>
  <c r="A1338" i="4"/>
  <c r="A1218" i="4"/>
  <c r="A1074" i="4"/>
  <c r="A810" i="4"/>
  <c r="A42" i="4"/>
  <c r="A4481" i="4"/>
  <c r="A3929" i="4"/>
  <c r="A3665" i="4"/>
  <c r="A3185" i="4"/>
  <c r="A2993" i="4"/>
  <c r="A2465" i="4"/>
  <c r="A2393" i="4"/>
  <c r="A2249" i="4"/>
  <c r="A1985" i="4"/>
  <c r="A1553" i="4"/>
  <c r="A41" i="4"/>
  <c r="A1628" i="4"/>
  <c r="A215" i="4"/>
  <c r="A4360" i="4"/>
  <c r="A4168" i="4"/>
  <c r="A3880" i="4"/>
  <c r="A3760" i="4"/>
  <c r="A3592" i="4"/>
  <c r="A3472" i="4"/>
  <c r="A3352" i="4"/>
  <c r="A3232" i="4"/>
  <c r="A2968" i="4"/>
  <c r="A2920" i="4"/>
  <c r="A2872" i="4"/>
  <c r="A2800" i="4"/>
  <c r="A2728" i="4"/>
  <c r="A2632" i="4"/>
  <c r="A2392" i="4"/>
  <c r="A2104" i="4"/>
  <c r="A1336" i="4"/>
  <c r="A4410" i="4"/>
  <c r="A2062" i="4"/>
  <c r="A3115" i="4"/>
  <c r="A430" i="4"/>
  <c r="A4505" i="4"/>
  <c r="A4432" i="4"/>
  <c r="A4193" i="4"/>
  <c r="A3809" i="4"/>
  <c r="A3333" i="4"/>
  <c r="A3141" i="4"/>
  <c r="A2562" i="4"/>
  <c r="A2084" i="4"/>
  <c r="A1961" i="4"/>
  <c r="A1289" i="4"/>
  <c r="A1052" i="4"/>
  <c r="A737" i="4"/>
  <c r="A4487" i="4"/>
  <c r="A4367" i="4"/>
  <c r="A4223" i="4"/>
  <c r="A4055" i="4"/>
  <c r="A3767" i="4"/>
  <c r="A3359" i="4"/>
  <c r="A3239" i="4"/>
  <c r="A3119" i="4"/>
  <c r="A3047" i="4"/>
  <c r="A2975" i="4"/>
  <c r="A2831" i="4"/>
  <c r="A2759" i="4"/>
  <c r="A2711" i="4"/>
  <c r="A2639" i="4"/>
  <c r="A2567" i="4"/>
  <c r="A2471" i="4"/>
  <c r="A2399" i="4"/>
  <c r="A2327" i="4"/>
  <c r="A2111" i="4"/>
  <c r="A1799" i="4"/>
  <c r="A1247" i="4"/>
  <c r="A527" i="4"/>
  <c r="A4486" i="4"/>
  <c r="A4366" i="4"/>
  <c r="A4270" i="4"/>
  <c r="A4102" i="4"/>
  <c r="A3982" i="4"/>
  <c r="A3886" i="4"/>
  <c r="A3718" i="4"/>
  <c r="A3430" i="4"/>
  <c r="A2422" i="4"/>
  <c r="A1750" i="4"/>
  <c r="A262" i="4"/>
  <c r="A285" i="4"/>
  <c r="A92" i="4"/>
  <c r="A3862" i="4"/>
  <c r="A4027" i="4"/>
  <c r="A3691" i="4"/>
  <c r="A3475" i="4"/>
  <c r="A2971" i="4"/>
  <c r="A2707" i="4"/>
  <c r="A2683" i="4"/>
  <c r="A2611" i="4"/>
  <c r="A2563" i="4"/>
  <c r="A2515" i="4"/>
  <c r="A2467" i="4"/>
  <c r="A2419" i="4"/>
  <c r="A2395" i="4"/>
  <c r="A2323" i="4"/>
  <c r="A2227" i="4"/>
  <c r="A2131" i="4"/>
  <c r="A1987" i="4"/>
  <c r="A1843" i="4"/>
  <c r="A1675" i="4"/>
  <c r="A1531" i="4"/>
  <c r="A1411" i="4"/>
  <c r="A1267" i="4"/>
  <c r="A1099" i="4"/>
  <c r="A955" i="4"/>
  <c r="A811" i="4"/>
  <c r="A667" i="4"/>
  <c r="A427" i="4"/>
  <c r="A91" i="4"/>
  <c r="A2779" i="4"/>
  <c r="A4242" i="4"/>
  <c r="A4098" i="4"/>
  <c r="A3906" i="4"/>
  <c r="A3618" i="4"/>
  <c r="A3474" i="4"/>
  <c r="A3330" i="4"/>
  <c r="A3066" i="4"/>
  <c r="A2970" i="4"/>
  <c r="A2946" i="4"/>
  <c r="A2802" i="4"/>
  <c r="A2754" i="4"/>
  <c r="A2730" i="4"/>
  <c r="A2658" i="4"/>
  <c r="A2538" i="4"/>
  <c r="A2370" i="4"/>
  <c r="A2178" i="4"/>
  <c r="A1842" i="4"/>
  <c r="A1650" i="4"/>
  <c r="A1506" i="4"/>
  <c r="A1314" i="4"/>
  <c r="A954" i="4"/>
  <c r="A858" i="4"/>
  <c r="A786" i="4"/>
  <c r="A714" i="4"/>
  <c r="A594" i="4"/>
  <c r="A450" i="4"/>
  <c r="A162" i="4"/>
  <c r="A4313" i="4"/>
  <c r="A4073" i="4"/>
  <c r="A3713" i="4"/>
  <c r="A3545" i="4"/>
  <c r="A3353" i="4"/>
  <c r="A3017" i="4"/>
  <c r="A2945" i="4"/>
  <c r="A2921" i="4"/>
  <c r="A2825" i="4"/>
  <c r="A2681" i="4"/>
  <c r="A2513" i="4"/>
  <c r="A2441" i="4"/>
  <c r="A2297" i="4"/>
  <c r="A2129" i="4"/>
  <c r="A1937" i="4"/>
  <c r="A1625" i="4"/>
  <c r="A1193" i="4"/>
  <c r="A1097" i="4"/>
  <c r="A977" i="4"/>
  <c r="A809" i="4"/>
  <c r="A545" i="4"/>
  <c r="A65" i="4"/>
  <c r="A4312" i="4"/>
  <c r="A4240" i="4"/>
  <c r="A4144" i="4"/>
  <c r="A4024" i="4"/>
  <c r="A3928" i="4"/>
  <c r="A3736" i="4"/>
  <c r="A3448" i="4"/>
  <c r="A2848" i="4"/>
  <c r="A2344" i="4"/>
  <c r="A2296" i="4"/>
  <c r="A2248" i="4"/>
  <c r="A2128" i="4"/>
  <c r="A2056" i="4"/>
  <c r="A1936" i="4"/>
  <c r="A1840" i="4"/>
  <c r="A1768" i="4"/>
  <c r="A1696" i="4"/>
  <c r="A1624" i="4"/>
  <c r="A1456" i="4"/>
  <c r="A3311" i="4"/>
  <c r="A2873" i="4"/>
  <c r="A2255" i="4"/>
  <c r="A3813" i="4"/>
  <c r="A4192" i="4"/>
  <c r="A4078" i="4"/>
  <c r="A3839" i="4"/>
  <c r="A3808" i="4"/>
  <c r="A3575" i="4"/>
  <c r="A3331" i="4"/>
  <c r="A3139" i="4"/>
  <c r="A2950" i="4"/>
  <c r="A2560" i="4"/>
  <c r="A2080" i="4"/>
  <c r="A1050" i="4"/>
  <c r="A503" i="4"/>
  <c r="A4439" i="4"/>
  <c r="A4151" i="4"/>
  <c r="A3671" i="4"/>
  <c r="A3095" i="4"/>
  <c r="A2903" i="4"/>
  <c r="A2423" i="4"/>
  <c r="A2183" i="4"/>
  <c r="A2063" i="4"/>
  <c r="A1943" i="4"/>
  <c r="A1751" i="4"/>
  <c r="A1583" i="4"/>
  <c r="A1319" i="4"/>
  <c r="A1271" i="4"/>
  <c r="A983" i="4"/>
  <c r="A959" i="4"/>
  <c r="A911" i="4"/>
  <c r="A839" i="4"/>
  <c r="A767" i="4"/>
  <c r="A719" i="4"/>
  <c r="A647" i="4"/>
  <c r="A575" i="4"/>
  <c r="A479" i="4"/>
  <c r="A383" i="4"/>
  <c r="A119" i="4"/>
  <c r="A4318" i="4"/>
  <c r="A4150" i="4"/>
  <c r="A4006" i="4"/>
  <c r="A3670" i="4"/>
  <c r="A3526" i="4"/>
  <c r="A3094" i="4"/>
  <c r="A2710" i="4"/>
  <c r="A2638" i="4"/>
  <c r="A2470" i="4"/>
  <c r="A2206" i="4"/>
  <c r="A2158" i="4"/>
  <c r="A2038" i="4"/>
  <c r="A1894" i="4"/>
  <c r="A1774" i="4"/>
  <c r="A1654" i="4"/>
  <c r="A1486" i="4"/>
  <c r="A1414" i="4"/>
  <c r="A1390" i="4"/>
  <c r="A1342" i="4"/>
  <c r="A1246" i="4"/>
  <c r="A1174" i="4"/>
  <c r="A1102" i="4"/>
  <c r="A910" i="4"/>
  <c r="A502" i="4"/>
  <c r="A94" i="4"/>
  <c r="A4485" i="4"/>
  <c r="A4341" i="4"/>
  <c r="A4173" i="4"/>
  <c r="A3981" i="4"/>
  <c r="A3765" i="4"/>
  <c r="A3669" i="4"/>
  <c r="A3621" i="4"/>
  <c r="A3573" i="4"/>
  <c r="A3477" i="4"/>
  <c r="A3285" i="4"/>
  <c r="A3261" i="4"/>
  <c r="A3189" i="4"/>
  <c r="A3069" i="4"/>
  <c r="A2949" i="4"/>
  <c r="A2565" i="4"/>
  <c r="A2421" i="4"/>
  <c r="A1989" i="4"/>
  <c r="A1893" i="4"/>
  <c r="A1653" i="4"/>
  <c r="A1581" i="4"/>
  <c r="A1557" i="4"/>
  <c r="A1509" i="4"/>
  <c r="A1485" i="4"/>
  <c r="A1437" i="4"/>
  <c r="A1389" i="4"/>
  <c r="A1317" i="4"/>
  <c r="A1269" i="4"/>
  <c r="A1197" i="4"/>
  <c r="A1125" i="4"/>
  <c r="A981" i="4"/>
  <c r="A909" i="4"/>
  <c r="A861" i="4"/>
  <c r="A789" i="4"/>
  <c r="A741" i="4"/>
  <c r="A693" i="4"/>
  <c r="A597" i="4"/>
  <c r="A477" i="4"/>
  <c r="A69" i="4"/>
  <c r="A4196" i="4"/>
  <c r="A4148" i="4"/>
  <c r="A4076" i="4"/>
  <c r="A3884" i="4"/>
  <c r="A3860" i="4"/>
  <c r="A3812" i="4"/>
  <c r="A3692" i="4"/>
  <c r="A3620" i="4"/>
  <c r="A3572" i="4"/>
  <c r="A3524" i="4"/>
  <c r="A3500" i="4"/>
  <c r="A3428" i="4"/>
  <c r="A3356" i="4"/>
  <c r="A3332" i="4"/>
  <c r="A3140" i="4"/>
  <c r="A3068" i="4"/>
  <c r="A2948" i="4"/>
  <c r="A2708" i="4"/>
  <c r="A2636" i="4"/>
  <c r="A2540" i="4"/>
  <c r="A2300" i="4"/>
  <c r="A2252" i="4"/>
  <c r="A2204" i="4"/>
  <c r="A2180" i="4"/>
  <c r="A2132" i="4"/>
  <c r="A2108" i="4"/>
  <c r="A2036" i="4"/>
  <c r="A1868" i="4"/>
  <c r="A1484" i="4"/>
  <c r="A1244" i="4"/>
  <c r="A1148" i="4"/>
  <c r="A1004" i="4"/>
  <c r="A764" i="4"/>
  <c r="A596" i="4"/>
  <c r="A548" i="4"/>
  <c r="A476" i="4"/>
  <c r="A404" i="4"/>
  <c r="A356" i="4"/>
  <c r="A68" i="4"/>
  <c r="A2780" i="4"/>
  <c r="A4147" i="4"/>
  <c r="A3619" i="4"/>
  <c r="A3571" i="4"/>
  <c r="A3547" i="4"/>
  <c r="A3523" i="4"/>
  <c r="A3499" i="4"/>
  <c r="A3403" i="4"/>
  <c r="A3379" i="4"/>
  <c r="A3355" i="4"/>
  <c r="A3259" i="4"/>
  <c r="A3211" i="4"/>
  <c r="A3091" i="4"/>
  <c r="A3019" i="4"/>
  <c r="A2923" i="4"/>
  <c r="A2851" i="4"/>
  <c r="A2731" i="4"/>
  <c r="A2539" i="4"/>
  <c r="A2299" i="4"/>
  <c r="A1771" i="4"/>
  <c r="A1627" i="4"/>
  <c r="A1483" i="4"/>
  <c r="A1339" i="4"/>
  <c r="A1219" i="4"/>
  <c r="A1123" i="4"/>
  <c r="A1075" i="4"/>
  <c r="A1003" i="4"/>
  <c r="A931" i="4"/>
  <c r="A835" i="4"/>
  <c r="A763" i="4"/>
  <c r="A691" i="4"/>
  <c r="A619" i="4"/>
  <c r="A523" i="4"/>
  <c r="A475" i="4"/>
  <c r="A403" i="4"/>
  <c r="A355" i="4"/>
  <c r="A139" i="4"/>
  <c r="A4146" i="4"/>
  <c r="A4074" i="4"/>
  <c r="A3954" i="4"/>
  <c r="A3858" i="4"/>
  <c r="A3738" i="4"/>
  <c r="A3522" i="4"/>
  <c r="A3162" i="4"/>
  <c r="A2994" i="4"/>
  <c r="A2778" i="4"/>
  <c r="A2202" i="4"/>
  <c r="A2106" i="4"/>
  <c r="A2010" i="4"/>
  <c r="A1866" i="4"/>
  <c r="A1746" i="4"/>
  <c r="A1578" i="4"/>
  <c r="A1410" i="4"/>
  <c r="A882" i="4"/>
  <c r="A402" i="4"/>
  <c r="A330" i="4"/>
  <c r="A138" i="4"/>
  <c r="A3859" i="4"/>
  <c r="A2615" i="4"/>
  <c r="A1436" i="4"/>
  <c r="A3857" i="4"/>
  <c r="A3785" i="4"/>
  <c r="A3689" i="4"/>
  <c r="A3593" i="4"/>
  <c r="A3497" i="4"/>
  <c r="A3377" i="4"/>
  <c r="A3209" i="4"/>
  <c r="A3065" i="4"/>
  <c r="A2585" i="4"/>
  <c r="A2417" i="4"/>
  <c r="A2225" i="4"/>
  <c r="A1817" i="4"/>
  <c r="A1697" i="4"/>
  <c r="A1529" i="4"/>
  <c r="A1361" i="4"/>
  <c r="A1217" i="4"/>
  <c r="A1073" i="4"/>
  <c r="A785" i="4"/>
  <c r="A713" i="4"/>
  <c r="A593" i="4"/>
  <c r="A473" i="4"/>
  <c r="A401" i="4"/>
  <c r="A329" i="4"/>
  <c r="A137" i="4"/>
  <c r="A2614" i="4"/>
  <c r="A881" i="4"/>
  <c r="A4048" i="4"/>
  <c r="A3544" i="4"/>
  <c r="A2992" i="4"/>
  <c r="A1984" i="4"/>
  <c r="A1528" i="4"/>
  <c r="A1504" i="4"/>
  <c r="A1360" i="4"/>
  <c r="A2375" i="4"/>
  <c r="A3040" i="4"/>
  <c r="A4437" i="4"/>
  <c r="A3743" i="4"/>
  <c r="A1221" i="4"/>
  <c r="A1055" i="4"/>
  <c r="A4463" i="4"/>
  <c r="A3953" i="4"/>
  <c r="A3838" i="4"/>
  <c r="A3568" i="4"/>
  <c r="A3215" i="4"/>
  <c r="A2755" i="4"/>
  <c r="A1725" i="4"/>
  <c r="A1600" i="4"/>
  <c r="A1049" i="4"/>
  <c r="A287" i="4"/>
  <c r="A3262" i="4"/>
  <c r="A286" i="4"/>
  <c r="A500" i="4"/>
  <c r="A3476" i="4"/>
  <c r="A4507" i="4"/>
  <c r="A4243" i="4"/>
  <c r="A4003" i="4"/>
  <c r="A3235" i="4"/>
  <c r="A3187" i="4"/>
  <c r="A3067" i="4"/>
  <c r="A2947" i="4"/>
  <c r="A2875" i="4"/>
  <c r="A2803" i="4"/>
  <c r="A2635" i="4"/>
  <c r="A2371" i="4"/>
  <c r="A2011" i="4"/>
  <c r="A1291" i="4"/>
  <c r="A43" i="4"/>
  <c r="A887" i="4"/>
  <c r="A4050" i="4"/>
  <c r="A3570" i="4"/>
  <c r="A3378" i="4"/>
  <c r="A2826" i="4"/>
  <c r="A2346" i="4"/>
  <c r="A1914" i="4"/>
  <c r="A1770" i="4"/>
  <c r="A1554" i="4"/>
  <c r="A1242" i="4"/>
  <c r="A1170" i="4"/>
  <c r="A1146" i="4"/>
  <c r="A1098" i="4"/>
  <c r="A1002" i="4"/>
  <c r="A930" i="4"/>
  <c r="A834" i="4"/>
  <c r="A762" i="4"/>
  <c r="A690" i="4"/>
  <c r="A642" i="4"/>
  <c r="A522" i="4"/>
  <c r="A354" i="4"/>
  <c r="A66" i="4"/>
  <c r="A3715" i="4"/>
  <c r="A885" i="4"/>
  <c r="A4385" i="4"/>
  <c r="A4145" i="4"/>
  <c r="A3617" i="4"/>
  <c r="A3401" i="4"/>
  <c r="A2969" i="4"/>
  <c r="A2849" i="4"/>
  <c r="A2633" i="4"/>
  <c r="A2081" i="4"/>
  <c r="A1841" i="4"/>
  <c r="A1385" i="4"/>
  <c r="A1265" i="4"/>
  <c r="A1121" i="4"/>
  <c r="A929" i="4"/>
  <c r="A641" i="4"/>
  <c r="A3042" i="4"/>
  <c r="A958" i="4"/>
  <c r="A644" i="4"/>
  <c r="A4504" i="4"/>
  <c r="A4096" i="4"/>
  <c r="A3976" i="4"/>
  <c r="A3856" i="4"/>
  <c r="A3520" i="4"/>
  <c r="A3424" i="4"/>
  <c r="A3376" i="4"/>
  <c r="A3304" i="4"/>
  <c r="A3256" i="4"/>
  <c r="A3160" i="4"/>
  <c r="A3088" i="4"/>
  <c r="A2944" i="4"/>
  <c r="A2704" i="4"/>
  <c r="A2656" i="4"/>
  <c r="A2488" i="4"/>
  <c r="A2320" i="4"/>
  <c r="A2152" i="4"/>
  <c r="A1888" i="4"/>
  <c r="A1312" i="4"/>
  <c r="A3116" i="4"/>
  <c r="A2179" i="4"/>
  <c r="A1384" i="4"/>
  <c r="A3502" i="4"/>
  <c r="A3305" i="4"/>
  <c r="A4436" i="4"/>
  <c r="A3501" i="4"/>
  <c r="A2253" i="4"/>
  <c r="A4462" i="4"/>
  <c r="A3952" i="4"/>
  <c r="A3837" i="4"/>
  <c r="A3214" i="4"/>
  <c r="A2902" i="4"/>
  <c r="A2752" i="4"/>
  <c r="A2279" i="4"/>
  <c r="A2159" i="4"/>
  <c r="A1724" i="4"/>
  <c r="A4489" i="4"/>
  <c r="A4345" i="4"/>
  <c r="A4273" i="4"/>
  <c r="A4105" i="4"/>
  <c r="A3985" i="4"/>
  <c r="A3817" i="4"/>
  <c r="A3793" i="4"/>
  <c r="A3745" i="4"/>
  <c r="A3721" i="4"/>
  <c r="A3673" i="4"/>
  <c r="A3649" i="4"/>
  <c r="A3553" i="4"/>
  <c r="A3529" i="4"/>
  <c r="A3457" i="4"/>
  <c r="A3433" i="4"/>
  <c r="A3289" i="4"/>
  <c r="A3217" i="4"/>
  <c r="A3193" i="4"/>
  <c r="A3169" i="4"/>
  <c r="A3145" i="4"/>
  <c r="A3121" i="4"/>
  <c r="A3097" i="4"/>
  <c r="A3073" i="4"/>
  <c r="A3049" i="4"/>
  <c r="A2953" i="4"/>
  <c r="A2905" i="4"/>
  <c r="A2857" i="4"/>
  <c r="A2737" i="4"/>
  <c r="A2689" i="4"/>
  <c r="A2617" i="4"/>
  <c r="A2593" i="4"/>
  <c r="A2569" i="4"/>
  <c r="A2545" i="4"/>
  <c r="A2521" i="4"/>
  <c r="A2425" i="4"/>
  <c r="A2401" i="4"/>
  <c r="A2377" i="4"/>
  <c r="A2329" i="4"/>
  <c r="A2305" i="4"/>
  <c r="A2185" i="4"/>
  <c r="A2041" i="4"/>
  <c r="A2017" i="4"/>
  <c r="A1993" i="4"/>
  <c r="A1969" i="4"/>
  <c r="A1945" i="4"/>
  <c r="A1921" i="4"/>
  <c r="A1873" i="4"/>
  <c r="A1777" i="4"/>
  <c r="A1633" i="4"/>
  <c r="A1609" i="4"/>
  <c r="A1585" i="4"/>
  <c r="A1537" i="4"/>
  <c r="A1417" i="4"/>
  <c r="A1369" i="4"/>
  <c r="A1345" i="4"/>
  <c r="A1321" i="4"/>
  <c r="A1297" i="4"/>
  <c r="A1273" i="4"/>
  <c r="A1177" i="4"/>
  <c r="A1057" i="4"/>
  <c r="A1033" i="4"/>
  <c r="A1009" i="4"/>
  <c r="A961" i="4"/>
  <c r="A937" i="4"/>
  <c r="A841" i="4"/>
  <c r="A793" i="4"/>
  <c r="A769" i="4"/>
  <c r="A745" i="4"/>
  <c r="A697" i="4"/>
  <c r="A625" i="4"/>
  <c r="A601" i="4"/>
  <c r="A577" i="4"/>
  <c r="A4321" i="4"/>
  <c r="A4297" i="4"/>
  <c r="A4249" i="4"/>
  <c r="A4225" i="4"/>
  <c r="A4201" i="4"/>
  <c r="A4009" i="4"/>
  <c r="A3841" i="4"/>
  <c r="A3769" i="4"/>
  <c r="A3697" i="4"/>
  <c r="A2497" i="4"/>
  <c r="A4129" i="4"/>
  <c r="A3313" i="4"/>
  <c r="A2353" i="4"/>
  <c r="A2161" i="4"/>
  <c r="A1264" i="4"/>
  <c r="A1240" i="4"/>
  <c r="A1216" i="4"/>
  <c r="A1192" i="4"/>
  <c r="A1144" i="4"/>
  <c r="A1120" i="4"/>
  <c r="A1096" i="4"/>
  <c r="A1000" i="4"/>
  <c r="A952" i="4"/>
  <c r="A928" i="4"/>
  <c r="A904" i="4"/>
  <c r="A880" i="4"/>
  <c r="A856" i="4"/>
  <c r="A784" i="4"/>
  <c r="A688" i="4"/>
  <c r="A664" i="4"/>
  <c r="A592" i="4"/>
  <c r="A568" i="4"/>
  <c r="A496" i="4"/>
  <c r="A448" i="4"/>
  <c r="A328" i="4"/>
  <c r="A304" i="4"/>
  <c r="A280" i="4"/>
  <c r="A256" i="4"/>
  <c r="A232" i="4"/>
  <c r="A208" i="4"/>
  <c r="A184" i="4"/>
  <c r="A160" i="4"/>
  <c r="A136" i="4"/>
  <c r="A112" i="4"/>
  <c r="A88" i="4"/>
  <c r="A64" i="4"/>
  <c r="A40" i="4"/>
  <c r="A4153" i="4"/>
  <c r="A3241" i="4"/>
  <c r="A2641" i="4"/>
  <c r="A2449" i="4"/>
  <c r="A1048" i="4"/>
  <c r="A976" i="4"/>
  <c r="A2246" i="4"/>
  <c r="A2222" i="4"/>
  <c r="A2198" i="4"/>
  <c r="A2174" i="4"/>
  <c r="A2150" i="4"/>
  <c r="A2126" i="4"/>
  <c r="A2102" i="4"/>
  <c r="A2078" i="4"/>
  <c r="A2054" i="4"/>
  <c r="A2030" i="4"/>
  <c r="A2006" i="4"/>
  <c r="A1982" i="4"/>
  <c r="A1958" i="4"/>
  <c r="A1934" i="4"/>
  <c r="A1910" i="4"/>
  <c r="A1886" i="4"/>
  <c r="A1862" i="4"/>
  <c r="A1838" i="4"/>
  <c r="A1814" i="4"/>
  <c r="A1790" i="4"/>
  <c r="A1766" i="4"/>
  <c r="A1742" i="4"/>
  <c r="A1718" i="4"/>
  <c r="A1694" i="4"/>
  <c r="A1670" i="4"/>
  <c r="A1646" i="4"/>
  <c r="A1622" i="4"/>
  <c r="A1598" i="4"/>
  <c r="A1574" i="4"/>
  <c r="A1550" i="4"/>
  <c r="A1526" i="4"/>
  <c r="A1502" i="4"/>
  <c r="A1478" i="4"/>
  <c r="A1454" i="4"/>
  <c r="A1430" i="4"/>
  <c r="A1406" i="4"/>
  <c r="A1382" i="4"/>
  <c r="A1358" i="4"/>
  <c r="A1334" i="4"/>
  <c r="A1310" i="4"/>
  <c r="A1286" i="4"/>
  <c r="A1262" i="4"/>
  <c r="A1238" i="4"/>
  <c r="A1214" i="4"/>
  <c r="A1190" i="4"/>
  <c r="A1166" i="4"/>
  <c r="A1142" i="4"/>
  <c r="A1118" i="4"/>
  <c r="A1094" i="4"/>
  <c r="A1070" i="4"/>
  <c r="A1046" i="4"/>
  <c r="A1022" i="4"/>
  <c r="A998" i="4"/>
  <c r="A974" i="4"/>
  <c r="A950" i="4"/>
  <c r="A926" i="4"/>
  <c r="A902" i="4"/>
  <c r="A878" i="4"/>
  <c r="A854" i="4"/>
  <c r="A806" i="4"/>
  <c r="A782" i="4"/>
  <c r="A638" i="4"/>
  <c r="A590" i="4"/>
  <c r="A566" i="4"/>
  <c r="A542" i="4"/>
  <c r="A2209" i="4"/>
  <c r="A520" i="4"/>
  <c r="A424" i="4"/>
  <c r="A3913" i="4"/>
  <c r="A3633" i="4"/>
  <c r="A2929" i="4"/>
  <c r="A832" i="4"/>
  <c r="A4281" i="4"/>
  <c r="A3033" i="4"/>
  <c r="A1849" i="4"/>
  <c r="A1072" i="4"/>
  <c r="A865" i="4"/>
  <c r="A3001" i="4"/>
  <c r="A4449" i="4"/>
  <c r="A4425" i="4"/>
  <c r="A4233" i="4"/>
  <c r="A3969" i="4"/>
  <c r="A3873" i="4"/>
  <c r="A2913" i="4"/>
  <c r="A2457" i="4"/>
  <c r="A2169" i="4"/>
  <c r="A2049" i="4"/>
  <c r="A1113" i="4"/>
  <c r="A969" i="4"/>
  <c r="A849" i="4"/>
  <c r="A729" i="4"/>
  <c r="A657" i="4"/>
  <c r="A513" i="4"/>
  <c r="A4496" i="4"/>
  <c r="A4472" i="4"/>
  <c r="A4448" i="4"/>
  <c r="A4424" i="4"/>
  <c r="A4400" i="4"/>
  <c r="A4328" i="4"/>
  <c r="A4280" i="4"/>
  <c r="A4232" i="4"/>
  <c r="A4136" i="4"/>
  <c r="A4040" i="4"/>
  <c r="A3944" i="4"/>
  <c r="A3920" i="4"/>
  <c r="A3896" i="4"/>
  <c r="A3704" i="4"/>
  <c r="A3680" i="4"/>
  <c r="A3584" i="4"/>
  <c r="A3488" i="4"/>
  <c r="A3368" i="4"/>
  <c r="A3344" i="4"/>
  <c r="A3320" i="4"/>
  <c r="A3296" i="4"/>
  <c r="A3272" i="4"/>
  <c r="A3248" i="4"/>
  <c r="A3128" i="4"/>
  <c r="A3265" i="4"/>
  <c r="A2665" i="4"/>
  <c r="A4497" i="4"/>
  <c r="A4137" i="4"/>
  <c r="A4041" i="4"/>
  <c r="A3585" i="4"/>
  <c r="A3561" i="4"/>
  <c r="A3489" i="4"/>
  <c r="A3345" i="4"/>
  <c r="A3273" i="4"/>
  <c r="A2937" i="4"/>
  <c r="A2817" i="4"/>
  <c r="A2697" i="4"/>
  <c r="A2241" i="4"/>
  <c r="A2145" i="4"/>
  <c r="A2025" i="4"/>
  <c r="A1737" i="4"/>
  <c r="A1233" i="4"/>
  <c r="A1089" i="4"/>
  <c r="A753" i="4"/>
  <c r="A609" i="4"/>
  <c r="A1201" i="4"/>
  <c r="A2889" i="4"/>
  <c r="A2761" i="4"/>
  <c r="A1168" i="4"/>
  <c r="A4417" i="4"/>
  <c r="A4208" i="4"/>
  <c r="A4177" i="4"/>
  <c r="A4065" i="4"/>
  <c r="A3417" i="4"/>
  <c r="A3385" i="4"/>
  <c r="A2505" i="4"/>
  <c r="A2473" i="4"/>
  <c r="A2433" i="4"/>
  <c r="A1441" i="4"/>
  <c r="A3849" i="4"/>
  <c r="A3321" i="4"/>
  <c r="A2193" i="4"/>
  <c r="A2073" i="4"/>
  <c r="A2001" i="4"/>
  <c r="A1449" i="4"/>
  <c r="A1401" i="4"/>
  <c r="A1161" i="4"/>
  <c r="A1137" i="4"/>
  <c r="A1065" i="4"/>
  <c r="A825" i="4"/>
  <c r="A705" i="4"/>
  <c r="A633" i="4"/>
  <c r="A537" i="4"/>
  <c r="A1377" i="4"/>
  <c r="A3824" i="4"/>
  <c r="A1705" i="4"/>
  <c r="A4064" i="4"/>
  <c r="A4033" i="4"/>
  <c r="A3657" i="4"/>
  <c r="A3513" i="4"/>
  <c r="A3481" i="4"/>
  <c r="A3416" i="4"/>
  <c r="A3225" i="4"/>
  <c r="A2289" i="4"/>
  <c r="A1617" i="4"/>
  <c r="A1129" i="4"/>
  <c r="A921" i="4"/>
  <c r="A4369" i="4"/>
  <c r="A4305" i="4"/>
  <c r="A3945" i="4"/>
  <c r="A3897" i="4"/>
  <c r="A3681" i="4"/>
  <c r="A3393" i="4"/>
  <c r="A3297" i="4"/>
  <c r="A2577" i="4"/>
  <c r="A1905" i="4"/>
  <c r="A1713" i="4"/>
  <c r="A1641" i="4"/>
  <c r="A585" i="4"/>
  <c r="A376" i="4"/>
  <c r="A3872" i="4"/>
  <c r="A4209" i="4"/>
  <c r="A3656" i="4"/>
  <c r="A3512" i="4"/>
  <c r="A3224" i="4"/>
  <c r="A2625" i="4"/>
  <c r="A2097" i="4"/>
  <c r="A616" i="4"/>
  <c r="A544" i="4"/>
  <c r="A472" i="4"/>
  <c r="A760" i="4"/>
  <c r="A4473" i="4"/>
  <c r="A3153" i="4"/>
  <c r="A2793" i="4"/>
  <c r="A2745" i="4"/>
  <c r="A2721" i="4"/>
  <c r="A2385" i="4"/>
  <c r="A2265" i="4"/>
  <c r="A2121" i="4"/>
  <c r="A1569" i="4"/>
  <c r="A1545" i="4"/>
  <c r="A1473" i="4"/>
  <c r="A1425" i="4"/>
  <c r="A873" i="4"/>
  <c r="A777" i="4"/>
  <c r="A681" i="4"/>
  <c r="A561" i="4"/>
  <c r="A4393" i="4"/>
  <c r="A4513" i="4"/>
  <c r="A3937" i="4"/>
  <c r="A3625" i="4"/>
  <c r="A3057" i="4"/>
  <c r="A2785" i="4"/>
  <c r="A2257" i="4"/>
  <c r="A1225" i="4"/>
  <c r="A889" i="4"/>
  <c r="A721" i="4"/>
  <c r="A2233" i="4"/>
  <c r="A3921" i="4"/>
  <c r="A3729" i="4"/>
  <c r="A3369" i="4"/>
  <c r="A3129" i="4"/>
  <c r="A2769" i="4"/>
  <c r="A2217" i="4"/>
  <c r="A1881" i="4"/>
  <c r="A1689" i="4"/>
  <c r="A1305" i="4"/>
  <c r="A2601" i="4"/>
  <c r="A2361" i="4"/>
  <c r="A3848" i="4"/>
  <c r="A4441" i="4"/>
  <c r="A3968" i="4"/>
  <c r="A3753" i="4"/>
  <c r="A3025" i="4"/>
  <c r="A2065" i="4"/>
  <c r="A1833" i="4"/>
  <c r="A1801" i="4"/>
  <c r="A649" i="4"/>
  <c r="A2528" i="4"/>
  <c r="A2432" i="4"/>
  <c r="A2792" i="4"/>
  <c r="A2768" i="4"/>
  <c r="A2744" i="4"/>
  <c r="A2720" i="4"/>
  <c r="A2696" i="4"/>
  <c r="A2672" i="4"/>
  <c r="A2552" i="4"/>
  <c r="A2216" i="4"/>
  <c r="A2192" i="4"/>
  <c r="A2144" i="4"/>
  <c r="A2120" i="4"/>
  <c r="A2096" i="4"/>
  <c r="A1976" i="4"/>
  <c r="A1736" i="4"/>
  <c r="A1712" i="4"/>
  <c r="A1688" i="4"/>
  <c r="A1616" i="4"/>
  <c r="A1448" i="4"/>
  <c r="A1424" i="4"/>
  <c r="A1400" i="4"/>
  <c r="A1328" i="4"/>
  <c r="A1160" i="4"/>
  <c r="A1136" i="4"/>
  <c r="A1112" i="4"/>
  <c r="A1040" i="4"/>
  <c r="A872" i="4"/>
  <c r="A848" i="4"/>
  <c r="A824" i="4"/>
  <c r="A632" i="4"/>
  <c r="A608" i="4"/>
  <c r="A488" i="4"/>
  <c r="A464" i="4"/>
  <c r="A440" i="4"/>
  <c r="A416" i="4"/>
  <c r="A392" i="4"/>
  <c r="A296" i="4"/>
  <c r="A200" i="4"/>
  <c r="A176" i="4"/>
  <c r="A80" i="4"/>
  <c r="A56" i="4"/>
  <c r="A8" i="4"/>
  <c r="A1808" i="4"/>
  <c r="A2024" i="4"/>
  <c r="A1064" i="4"/>
  <c r="A968" i="4"/>
  <c r="A2936" i="4"/>
  <c r="A2456" i="4"/>
  <c r="A2240" i="4"/>
  <c r="A1304" i="4"/>
  <c r="A2576" i="4"/>
  <c r="A2048" i="4"/>
  <c r="A1904" i="4"/>
  <c r="A1088" i="4"/>
  <c r="A2072" i="4"/>
  <c r="A1232" i="4"/>
  <c r="A361" i="4"/>
  <c r="A337" i="4"/>
  <c r="A313" i="4"/>
  <c r="A265" i="4"/>
  <c r="A145" i="4"/>
  <c r="A393" i="4"/>
  <c r="A241" i="4"/>
  <c r="A505" i="4"/>
  <c r="A489" i="4"/>
  <c r="A465" i="4"/>
  <c r="A441" i="4"/>
  <c r="A417" i="4"/>
  <c r="A345" i="4"/>
  <c r="A225" i="4"/>
  <c r="A201" i="4"/>
  <c r="A9" i="4"/>
  <c r="A553" i="4"/>
  <c r="A297" i="4"/>
  <c r="A385" i="4"/>
  <c r="A169" i="4"/>
  <c r="A409" i="4"/>
  <c r="D2" i="4"/>
  <c r="F2" i="3"/>
  <c r="G2" i="3" l="1"/>
  <c r="H2" i="3" s="1"/>
  <c r="I2" i="3" s="1"/>
  <c r="J2" i="3" s="1"/>
  <c r="B2" i="4"/>
  <c r="G2" i="4" l="1"/>
  <c r="H2" i="4" s="1"/>
  <c r="F3" i="3"/>
  <c r="H3" i="3" l="1"/>
  <c r="B3" i="4"/>
  <c r="J3" i="3"/>
  <c r="I3" i="3"/>
  <c r="G3" i="3"/>
  <c r="G3" i="4" l="1"/>
  <c r="H3" i="4" s="1"/>
  <c r="I3" i="4" s="1"/>
  <c r="F3" i="4"/>
  <c r="K3" i="3"/>
  <c r="C3" i="4" l="1"/>
  <c r="E3" i="4"/>
  <c r="L3" i="3"/>
  <c r="N3" i="3"/>
  <c r="O3" i="3"/>
  <c r="S3" i="3" s="1"/>
  <c r="M3" i="3"/>
  <c r="Q3" i="3"/>
  <c r="P3" i="3"/>
  <c r="R3" i="3"/>
  <c r="D3" i="4" l="1"/>
  <c r="T3" i="3"/>
  <c r="U3" i="3" s="1"/>
  <c r="F4" i="3"/>
  <c r="G4" i="3" l="1"/>
  <c r="B4" i="4"/>
  <c r="J4" i="3"/>
  <c r="H4" i="3"/>
  <c r="I4" i="3"/>
  <c r="G4" i="4" l="1"/>
  <c r="H4" i="4" s="1"/>
  <c r="I4" i="4" s="1"/>
  <c r="F4" i="4"/>
  <c r="K4" i="3"/>
  <c r="B5" i="3" l="1"/>
  <c r="C5" i="3"/>
  <c r="E5" i="3"/>
  <c r="D5" i="3"/>
  <c r="C4" i="4"/>
  <c r="D4" i="4" s="1"/>
  <c r="E4" i="4"/>
  <c r="Q4" i="3"/>
  <c r="R4" i="3"/>
  <c r="M4" i="3"/>
  <c r="S4" i="3"/>
  <c r="N4" i="3"/>
  <c r="P4" i="3"/>
  <c r="L4" i="3"/>
  <c r="O4" i="3"/>
  <c r="F5" i="3" l="1"/>
  <c r="J5" i="3" s="1"/>
  <c r="T4" i="3"/>
  <c r="U4" i="3" s="1"/>
  <c r="H5" i="3" l="1"/>
  <c r="G5" i="3"/>
  <c r="B5" i="4"/>
  <c r="I5" i="3"/>
  <c r="K5" i="3" l="1"/>
  <c r="F5" i="4"/>
  <c r="E5" i="4" s="1"/>
  <c r="G5" i="4"/>
  <c r="H5" i="4" s="1"/>
  <c r="I5" i="4" s="1"/>
  <c r="C6" i="3" l="1"/>
  <c r="B6" i="3"/>
  <c r="D6" i="3"/>
  <c r="E6" i="3"/>
  <c r="C5" i="4"/>
  <c r="D5" i="4" s="1"/>
  <c r="O5" i="3"/>
  <c r="S5" i="3" s="1"/>
  <c r="M5" i="3"/>
  <c r="Q5" i="3" s="1"/>
  <c r="L5" i="3"/>
  <c r="P5" i="3" s="1"/>
  <c r="N5" i="3"/>
  <c r="R5" i="3" s="1"/>
  <c r="T5" i="3" l="1"/>
  <c r="U5" i="3" s="1"/>
  <c r="F6" i="3"/>
  <c r="G6" i="3" s="1"/>
  <c r="B6" i="4" l="1"/>
  <c r="G6" i="4" s="1"/>
  <c r="H6" i="4" s="1"/>
  <c r="I6" i="4" s="1"/>
  <c r="I6" i="3"/>
  <c r="J6" i="3"/>
  <c r="H6" i="3"/>
  <c r="F6" i="4" l="1"/>
  <c r="E6" i="4" s="1"/>
  <c r="K6" i="3"/>
  <c r="C7" i="3" l="1"/>
  <c r="E7" i="3"/>
  <c r="B7" i="3"/>
  <c r="D7" i="3"/>
  <c r="M6" i="3"/>
  <c r="N6" i="3"/>
  <c r="R6" i="3" s="1"/>
  <c r="Q6" i="3"/>
  <c r="S6" i="3"/>
  <c r="P6" i="3"/>
  <c r="L6" i="3"/>
  <c r="O6" i="3"/>
  <c r="C6" i="4"/>
  <c r="D6" i="4" s="1"/>
  <c r="T6" i="3" l="1"/>
  <c r="U6" i="3" s="1"/>
  <c r="F7" i="3"/>
  <c r="G7" i="3" s="1"/>
  <c r="H7" i="3" l="1"/>
  <c r="I7" i="3"/>
  <c r="B7" i="4"/>
  <c r="J7" i="3"/>
  <c r="K7" i="3" l="1"/>
  <c r="G7" i="4"/>
  <c r="H7" i="4" s="1"/>
  <c r="I7" i="4" s="1"/>
  <c r="F7" i="4"/>
  <c r="E7" i="4" s="1"/>
  <c r="B8" i="3" l="1"/>
  <c r="C8" i="3"/>
  <c r="D8" i="3"/>
  <c r="E8" i="3"/>
  <c r="C7" i="4"/>
  <c r="D7" i="4" s="1"/>
  <c r="N7" i="3"/>
  <c r="P7" i="3"/>
  <c r="O7" i="3"/>
  <c r="Q7" i="3"/>
  <c r="R7" i="3"/>
  <c r="S7" i="3"/>
  <c r="M7" i="3"/>
  <c r="L7" i="3"/>
  <c r="F8" i="3" l="1"/>
  <c r="I8" i="3" s="1"/>
  <c r="T7" i="3"/>
  <c r="U7" i="3" s="1"/>
  <c r="J8" i="3"/>
  <c r="G8" i="3"/>
  <c r="B8" i="4"/>
  <c r="F8" i="4" s="1"/>
  <c r="E8" i="4" s="1"/>
  <c r="H8" i="3"/>
  <c r="G8" i="4"/>
  <c r="H8" i="4" s="1"/>
  <c r="I8" i="4" s="1"/>
  <c r="K8" i="3" l="1"/>
  <c r="D9" i="3" l="1"/>
  <c r="B9" i="3"/>
  <c r="C9" i="3"/>
  <c r="E9" i="3"/>
  <c r="P8" i="3"/>
  <c r="S8" i="3"/>
  <c r="C8" i="4"/>
  <c r="D8" i="4" s="1"/>
  <c r="L8" i="3"/>
  <c r="M8" i="3"/>
  <c r="O8" i="3"/>
  <c r="R8" i="3"/>
  <c r="N8" i="3"/>
  <c r="Q8" i="3"/>
  <c r="T8" i="3" s="1"/>
  <c r="U8" i="3" s="1"/>
  <c r="F9" i="3"/>
  <c r="B9" i="4" s="1"/>
  <c r="H9" i="3" l="1"/>
  <c r="G9" i="3"/>
  <c r="F9" i="4"/>
  <c r="E9" i="4" s="1"/>
  <c r="G9" i="4"/>
  <c r="H9" i="4" s="1"/>
  <c r="I9" i="4" s="1"/>
  <c r="J9" i="3"/>
  <c r="I9" i="3"/>
  <c r="K9" i="3" s="1"/>
  <c r="E10" i="3" l="1"/>
  <c r="B10" i="3"/>
  <c r="D10" i="3"/>
  <c r="C10" i="3"/>
  <c r="C9" i="4"/>
  <c r="D9" i="4" s="1"/>
  <c r="L9" i="3"/>
  <c r="O9" i="3"/>
  <c r="S9" i="3" s="1"/>
  <c r="M9" i="3"/>
  <c r="N9" i="3"/>
  <c r="R9" i="3" s="1"/>
  <c r="Q9" i="3"/>
  <c r="P9" i="3"/>
  <c r="T9" i="3" l="1"/>
  <c r="U9" i="3" s="1"/>
  <c r="F10" i="3"/>
  <c r="B10" i="4" s="1"/>
  <c r="I10" i="3" l="1"/>
  <c r="J10" i="3"/>
  <c r="G10" i="3"/>
  <c r="F10" i="4"/>
  <c r="E10" i="4" s="1"/>
  <c r="G10" i="4"/>
  <c r="H10" i="4" s="1"/>
  <c r="I10" i="4" s="1"/>
  <c r="H10" i="3"/>
  <c r="K10" i="3" l="1"/>
  <c r="C10" i="4" l="1"/>
  <c r="D10" i="4" s="1"/>
  <c r="B11" i="3"/>
  <c r="E11" i="3"/>
  <c r="D11" i="3"/>
  <c r="C11" i="3"/>
  <c r="S10" i="3"/>
  <c r="L10" i="3"/>
  <c r="M10" i="3"/>
  <c r="Q10" i="3" s="1"/>
  <c r="P10" i="3"/>
  <c r="N10" i="3"/>
  <c r="R10" i="3" s="1"/>
  <c r="O10" i="3"/>
  <c r="F11" i="3" l="1"/>
  <c r="B11" i="4" s="1"/>
  <c r="G11" i="4" s="1"/>
  <c r="H11" i="4" s="1"/>
  <c r="I11" i="4" s="1"/>
  <c r="T10" i="3"/>
  <c r="U10" i="3" s="1"/>
  <c r="F11" i="4" l="1"/>
  <c r="E11" i="4" s="1"/>
  <c r="G11" i="3"/>
  <c r="J11" i="3"/>
  <c r="I11" i="3"/>
  <c r="H11" i="3"/>
  <c r="K11" i="3" l="1"/>
  <c r="C11" i="4" l="1"/>
  <c r="D11" i="4" s="1"/>
  <c r="C12" i="3"/>
  <c r="E12" i="3"/>
  <c r="D12" i="3"/>
  <c r="B12" i="3"/>
  <c r="P11" i="3"/>
  <c r="M11" i="3"/>
  <c r="R11" i="3"/>
  <c r="S11" i="3"/>
  <c r="N11" i="3"/>
  <c r="O11" i="3"/>
  <c r="Q11" i="3"/>
  <c r="L11" i="3"/>
  <c r="F12" i="3" l="1"/>
  <c r="G12" i="3" s="1"/>
  <c r="T11" i="3"/>
  <c r="U11" i="3" s="1"/>
  <c r="B12" i="4"/>
  <c r="I12" i="3"/>
  <c r="H12" i="3"/>
  <c r="J12" i="3"/>
  <c r="K12" i="3" l="1"/>
  <c r="G12" i="4"/>
  <c r="H12" i="4" s="1"/>
  <c r="I12" i="4" s="1"/>
  <c r="F12" i="4"/>
  <c r="E12" i="4" s="1"/>
  <c r="C12" i="4" l="1"/>
  <c r="D12" i="4" s="1"/>
  <c r="D13" i="3"/>
  <c r="B13" i="3"/>
  <c r="C13" i="3"/>
  <c r="E13" i="3"/>
  <c r="Q12" i="3"/>
  <c r="N12" i="3"/>
  <c r="O12" i="3"/>
  <c r="L12" i="3"/>
  <c r="R12" i="3"/>
  <c r="S12" i="3"/>
  <c r="P12" i="3"/>
  <c r="M12" i="3"/>
  <c r="F13" i="3" l="1"/>
  <c r="T12" i="3"/>
  <c r="U12" i="3" s="1"/>
  <c r="J13" i="3"/>
  <c r="B13" i="4"/>
  <c r="G13" i="3"/>
  <c r="H13" i="3"/>
  <c r="I13" i="3"/>
  <c r="G13" i="4"/>
  <c r="H13" i="4" s="1"/>
  <c r="I13" i="4" s="1"/>
  <c r="F13" i="4"/>
  <c r="E13" i="4" s="1"/>
  <c r="K13" i="3"/>
  <c r="D14" i="3" l="1"/>
  <c r="E14" i="3"/>
  <c r="C14" i="3"/>
  <c r="B14" i="3"/>
  <c r="C13" i="4"/>
  <c r="D13" i="4" s="1"/>
  <c r="O13" i="3"/>
  <c r="S13" i="3" s="1"/>
  <c r="L13" i="3"/>
  <c r="P13" i="3" s="1"/>
  <c r="N13" i="3"/>
  <c r="R13" i="3" s="1"/>
  <c r="M13" i="3"/>
  <c r="Q13" i="3" s="1"/>
  <c r="F14" i="3" l="1"/>
  <c r="B14" i="4" s="1"/>
  <c r="T13" i="3"/>
  <c r="U13" i="3" s="1"/>
  <c r="J14" i="3" l="1"/>
  <c r="I14" i="3"/>
  <c r="H14" i="3"/>
  <c r="G14" i="3"/>
  <c r="G14" i="4"/>
  <c r="H14" i="4" s="1"/>
  <c r="I14" i="4" s="1"/>
  <c r="F14" i="4"/>
  <c r="E14" i="4" s="1"/>
  <c r="K14" i="3" l="1"/>
  <c r="C14" i="4" l="1"/>
  <c r="D14" i="4" s="1"/>
  <c r="B15" i="3"/>
  <c r="D15" i="3"/>
  <c r="E15" i="3"/>
  <c r="C15" i="3"/>
  <c r="O14" i="3"/>
  <c r="N14" i="3"/>
  <c r="Q14" i="3"/>
  <c r="P14" i="3"/>
  <c r="S14" i="3"/>
  <c r="M14" i="3"/>
  <c r="R14" i="3"/>
  <c r="L14" i="3"/>
  <c r="T14" i="3" l="1"/>
  <c r="U14" i="3" s="1"/>
  <c r="F15" i="3"/>
  <c r="B15" i="4" s="1"/>
  <c r="G15" i="4" s="1"/>
  <c r="H15" i="4" s="1"/>
  <c r="I15" i="4" s="1"/>
  <c r="G15" i="3"/>
  <c r="F15" i="4"/>
  <c r="E15" i="4" s="1"/>
  <c r="H15" i="3" l="1"/>
  <c r="I15" i="3"/>
  <c r="J15" i="3"/>
  <c r="K15" i="3" s="1"/>
  <c r="C15" i="4" l="1"/>
  <c r="D15" i="4" s="1"/>
  <c r="B16" i="3"/>
  <c r="E16" i="3"/>
  <c r="D16" i="3"/>
  <c r="C16" i="3"/>
  <c r="L15" i="3"/>
  <c r="O15" i="3"/>
  <c r="N15" i="3"/>
  <c r="M15" i="3"/>
  <c r="R15" i="3"/>
  <c r="Q15" i="3"/>
  <c r="P15" i="3"/>
  <c r="S15" i="3"/>
  <c r="T15" i="3" l="1"/>
  <c r="U15" i="3" s="1"/>
  <c r="F16" i="3"/>
  <c r="G16" i="3" s="1"/>
  <c r="B16" i="4" l="1"/>
  <c r="F16" i="4" s="1"/>
  <c r="E16" i="4" s="1"/>
  <c r="H16" i="3"/>
  <c r="I16" i="3"/>
  <c r="J16" i="3"/>
  <c r="G16" i="4" l="1"/>
  <c r="H16" i="4" s="1"/>
  <c r="I16" i="4" s="1"/>
  <c r="K16" i="3"/>
  <c r="C16" i="4" l="1"/>
  <c r="D16" i="4" s="1"/>
  <c r="B17" i="3"/>
  <c r="E17" i="3"/>
  <c r="C17" i="3"/>
  <c r="D17" i="3"/>
  <c r="O16" i="3"/>
  <c r="S16" i="3" s="1"/>
  <c r="L16" i="3"/>
  <c r="P16" i="3" s="1"/>
  <c r="N16" i="3"/>
  <c r="M16" i="3"/>
  <c r="Q16" i="3" s="1"/>
  <c r="R16" i="3"/>
  <c r="T16" i="3" l="1"/>
  <c r="U16" i="3" s="1"/>
  <c r="F17" i="3"/>
  <c r="G17" i="3" s="1"/>
  <c r="J17" i="3"/>
  <c r="I17" i="3"/>
  <c r="B17" i="4"/>
  <c r="F17" i="4" s="1"/>
  <c r="E17" i="4" s="1"/>
  <c r="G17" i="4"/>
  <c r="H17" i="4" s="1"/>
  <c r="I17" i="4" s="1"/>
  <c r="H17" i="3" l="1"/>
  <c r="K17" i="3" s="1"/>
  <c r="C17" i="4" l="1"/>
  <c r="D17" i="4" s="1"/>
  <c r="C18" i="3"/>
  <c r="D18" i="3"/>
  <c r="B18" i="3"/>
  <c r="E18" i="3"/>
  <c r="N17" i="3"/>
  <c r="R17" i="3" s="1"/>
  <c r="M17" i="3"/>
  <c r="Q17" i="3" s="1"/>
  <c r="O17" i="3"/>
  <c r="L17" i="3"/>
  <c r="P17" i="3" s="1"/>
  <c r="S17" i="3"/>
  <c r="T17" i="3" l="1"/>
  <c r="U17" i="3" s="1"/>
  <c r="F18" i="3"/>
  <c r="I18" i="3"/>
  <c r="J18" i="3"/>
  <c r="B18" i="4"/>
  <c r="G18" i="4" s="1"/>
  <c r="H18" i="4" s="1"/>
  <c r="I18" i="4" s="1"/>
  <c r="F18" i="4"/>
  <c r="E18" i="4" s="1"/>
  <c r="H18" i="3"/>
  <c r="G18" i="3"/>
  <c r="K18" i="3" s="1"/>
  <c r="C18" i="4" l="1"/>
  <c r="D18" i="4" s="1"/>
  <c r="C19" i="3"/>
  <c r="E19" i="3"/>
  <c r="D19" i="3"/>
  <c r="B19" i="3"/>
  <c r="R18" i="3"/>
  <c r="N18" i="3"/>
  <c r="M18" i="3"/>
  <c r="Q18" i="3" s="1"/>
  <c r="L18" i="3"/>
  <c r="P18" i="3" s="1"/>
  <c r="O18" i="3"/>
  <c r="S18" i="3"/>
  <c r="T18" i="3" l="1"/>
  <c r="U18" i="3" s="1"/>
  <c r="F19" i="3"/>
  <c r="I19" i="3" s="1"/>
  <c r="J19" i="3" l="1"/>
  <c r="G19" i="3"/>
  <c r="B19" i="4"/>
  <c r="H19" i="3"/>
  <c r="K19" i="3"/>
  <c r="C19" i="4" l="1"/>
  <c r="D19" i="4" s="1"/>
  <c r="C20" i="3"/>
  <c r="B20" i="3"/>
  <c r="D20" i="3"/>
  <c r="E20" i="3"/>
  <c r="G19" i="4"/>
  <c r="H19" i="4" s="1"/>
  <c r="I19" i="4" s="1"/>
  <c r="F19" i="4"/>
  <c r="E19" i="4" s="1"/>
  <c r="Q19" i="3"/>
  <c r="N19" i="3"/>
  <c r="R19" i="3" s="1"/>
  <c r="S19" i="3"/>
  <c r="P19" i="3"/>
  <c r="M19" i="3"/>
  <c r="O19" i="3"/>
  <c r="L19" i="3"/>
  <c r="T19" i="3" l="1"/>
  <c r="U19" i="3" s="1"/>
  <c r="F20" i="3"/>
  <c r="G20" i="3" l="1"/>
  <c r="B20" i="4"/>
  <c r="I20" i="3"/>
  <c r="J20" i="3"/>
  <c r="H20" i="3"/>
  <c r="K20" i="3" l="1"/>
  <c r="G20" i="4"/>
  <c r="H20" i="4" s="1"/>
  <c r="I20" i="4" s="1"/>
  <c r="F20" i="4"/>
  <c r="E20" i="4" s="1"/>
  <c r="N20" i="3" l="1"/>
  <c r="B21" i="3"/>
  <c r="D21" i="3"/>
  <c r="E21" i="3"/>
  <c r="C21" i="3"/>
  <c r="L20" i="3"/>
  <c r="P20" i="3" s="1"/>
  <c r="M20" i="3"/>
  <c r="Q20" i="3" s="1"/>
  <c r="O20" i="3"/>
  <c r="S20" i="3" s="1"/>
  <c r="R20" i="3"/>
  <c r="C20" i="4"/>
  <c r="D20" i="4" s="1"/>
  <c r="T20" i="3" l="1"/>
  <c r="U20" i="3" s="1"/>
  <c r="F21" i="3"/>
  <c r="J21" i="3" s="1"/>
  <c r="H21" i="3"/>
  <c r="I21" i="3" l="1"/>
  <c r="G21" i="3"/>
  <c r="B21" i="4"/>
  <c r="K21" i="3"/>
  <c r="C21" i="4" l="1"/>
  <c r="D21" i="4" s="1"/>
  <c r="B22" i="3"/>
  <c r="C22" i="3"/>
  <c r="E22" i="3"/>
  <c r="D22" i="3"/>
  <c r="F21" i="4"/>
  <c r="E21" i="4" s="1"/>
  <c r="G21" i="4"/>
  <c r="H21" i="4" s="1"/>
  <c r="I21" i="4" s="1"/>
  <c r="Q21" i="3"/>
  <c r="N21" i="3"/>
  <c r="M21" i="3"/>
  <c r="P21" i="3"/>
  <c r="L21" i="3"/>
  <c r="S21" i="3"/>
  <c r="R21" i="3"/>
  <c r="O21" i="3"/>
  <c r="T21" i="3" l="1"/>
  <c r="U21" i="3" s="1"/>
  <c r="F22" i="3"/>
  <c r="G22" i="3" s="1"/>
  <c r="B22" i="4"/>
  <c r="G22" i="4" s="1"/>
  <c r="H22" i="4" s="1"/>
  <c r="I22" i="4" s="1"/>
  <c r="J22" i="3"/>
  <c r="I22" i="3"/>
  <c r="H22" i="3"/>
  <c r="F22" i="4"/>
  <c r="E22" i="4" s="1"/>
  <c r="K22" i="3" l="1"/>
  <c r="C22" i="4" l="1"/>
  <c r="D22" i="4" s="1"/>
  <c r="B23" i="3"/>
  <c r="D23" i="3"/>
  <c r="E23" i="3"/>
  <c r="C23" i="3"/>
  <c r="L22" i="3"/>
  <c r="R22" i="3"/>
  <c r="P22" i="3"/>
  <c r="O22" i="3"/>
  <c r="Q22" i="3"/>
  <c r="M22" i="3"/>
  <c r="N22" i="3"/>
  <c r="S22" i="3"/>
  <c r="T22" i="3"/>
  <c r="U22" i="3" s="1"/>
  <c r="F23" i="3" l="1"/>
  <c r="B23" i="4"/>
  <c r="I23" i="3"/>
  <c r="H23" i="3"/>
  <c r="J23" i="3"/>
  <c r="G23" i="3"/>
  <c r="K23" i="3" s="1"/>
  <c r="G23" i="4"/>
  <c r="H23" i="4" s="1"/>
  <c r="I23" i="4" s="1"/>
  <c r="F23" i="4"/>
  <c r="E23" i="4" s="1"/>
  <c r="C23" i="4" l="1"/>
  <c r="D23" i="4" s="1"/>
  <c r="C24" i="3"/>
  <c r="B24" i="3"/>
  <c r="D24" i="3"/>
  <c r="E24" i="3"/>
  <c r="O23" i="3"/>
  <c r="P23" i="3"/>
  <c r="S23" i="3"/>
  <c r="L23" i="3"/>
  <c r="N23" i="3"/>
  <c r="R23" i="3"/>
  <c r="F24" i="3"/>
  <c r="G24" i="3" s="1"/>
  <c r="M23" i="3"/>
  <c r="Q23" i="3" s="1"/>
  <c r="T23" i="3" l="1"/>
  <c r="U23" i="3" s="1"/>
  <c r="J24" i="3"/>
  <c r="H24" i="3"/>
  <c r="I24" i="3"/>
  <c r="B24" i="4"/>
  <c r="K24" i="3"/>
  <c r="B25" i="3" l="1"/>
  <c r="E25" i="3"/>
  <c r="C25" i="3"/>
  <c r="D25" i="3"/>
  <c r="G24" i="4"/>
  <c r="H24" i="4" s="1"/>
  <c r="I24" i="4" s="1"/>
  <c r="F24" i="4"/>
  <c r="E24" i="4" s="1"/>
  <c r="C24" i="4"/>
  <c r="D24" i="4" s="1"/>
  <c r="N24" i="3"/>
  <c r="O24" i="3"/>
  <c r="P24" i="3"/>
  <c r="S24" i="3"/>
  <c r="R24" i="3"/>
  <c r="Q24" i="3"/>
  <c r="L24" i="3"/>
  <c r="M24" i="3"/>
  <c r="F25" i="3" l="1"/>
  <c r="J25" i="3" s="1"/>
  <c r="T24" i="3"/>
  <c r="U24" i="3" s="1"/>
  <c r="H25" i="3" l="1"/>
  <c r="I25" i="3"/>
  <c r="G25" i="3"/>
  <c r="B25" i="4"/>
  <c r="K25" i="3" l="1"/>
  <c r="F25" i="4"/>
  <c r="E25" i="4" s="1"/>
  <c r="G25" i="4"/>
  <c r="H25" i="4" s="1"/>
  <c r="I25" i="4" s="1"/>
  <c r="C25" i="4" l="1"/>
  <c r="D25" i="4" s="1"/>
  <c r="B26" i="3"/>
  <c r="E26" i="3"/>
  <c r="C26" i="3"/>
  <c r="D26" i="3"/>
  <c r="R25" i="3"/>
  <c r="S25" i="3"/>
  <c r="M25" i="3"/>
  <c r="Q25" i="3"/>
  <c r="P25" i="3"/>
  <c r="N25" i="3"/>
  <c r="L25" i="3"/>
  <c r="O25" i="3"/>
  <c r="F26" i="3" l="1"/>
  <c r="B26" i="4" s="1"/>
  <c r="F26" i="4" s="1"/>
  <c r="E26" i="4" s="1"/>
  <c r="T25" i="3"/>
  <c r="U25" i="3" s="1"/>
  <c r="J26" i="3"/>
  <c r="H26" i="3"/>
  <c r="I26" i="3"/>
  <c r="G26" i="3"/>
  <c r="K26" i="3" s="1"/>
  <c r="C26" i="4" l="1"/>
  <c r="D26" i="4" s="1"/>
  <c r="D27" i="3"/>
  <c r="E27" i="3"/>
  <c r="B27" i="3"/>
  <c r="C27" i="3"/>
  <c r="G26" i="4"/>
  <c r="H26" i="4" s="1"/>
  <c r="I26" i="4" s="1"/>
  <c r="L26" i="3"/>
  <c r="M26" i="3"/>
  <c r="O26" i="3"/>
  <c r="N26" i="3"/>
  <c r="Q26" i="3"/>
  <c r="R26" i="3"/>
  <c r="P26" i="3"/>
  <c r="S26" i="3"/>
  <c r="T26" i="3" l="1"/>
  <c r="U26" i="3" s="1"/>
  <c r="F27" i="3"/>
  <c r="G27" i="3" s="1"/>
  <c r="I27" i="3"/>
  <c r="J27" i="3" l="1"/>
  <c r="B27" i="4"/>
  <c r="H27" i="3"/>
  <c r="K27" i="3" s="1"/>
  <c r="G27" i="4"/>
  <c r="H27" i="4" s="1"/>
  <c r="I27" i="4" s="1"/>
  <c r="F27" i="4"/>
  <c r="C27" i="4" l="1"/>
  <c r="D27" i="4" s="1"/>
  <c r="B28" i="3"/>
  <c r="C28" i="3"/>
  <c r="D28" i="3"/>
  <c r="E28" i="3"/>
  <c r="P27" i="3"/>
  <c r="R27" i="3"/>
  <c r="Q27" i="3"/>
  <c r="L27" i="3"/>
  <c r="M27" i="3"/>
  <c r="O27" i="3"/>
  <c r="S27" i="3" s="1"/>
  <c r="T27" i="3" s="1"/>
  <c r="U27" i="3" s="1"/>
  <c r="N27" i="3"/>
  <c r="E27" i="4"/>
  <c r="F28" i="3" l="1"/>
  <c r="G28" i="3" s="1"/>
  <c r="H28" i="3"/>
  <c r="B28" i="4"/>
  <c r="J28" i="3"/>
  <c r="I28" i="3" l="1"/>
  <c r="K28" i="3"/>
  <c r="G28" i="4"/>
  <c r="H28" i="4" s="1"/>
  <c r="I28" i="4" s="1"/>
  <c r="F28" i="4"/>
  <c r="C28" i="4" l="1"/>
  <c r="D28" i="4" s="1"/>
  <c r="B29" i="3"/>
  <c r="D29" i="3"/>
  <c r="C29" i="3"/>
  <c r="E29" i="3"/>
  <c r="S28" i="3"/>
  <c r="P28" i="3"/>
  <c r="O28" i="3"/>
  <c r="N28" i="3"/>
  <c r="M28" i="3"/>
  <c r="L28" i="3"/>
  <c r="R28" i="3"/>
  <c r="Q28" i="3"/>
  <c r="E28" i="4"/>
  <c r="F29" i="3" l="1"/>
  <c r="G29" i="3" s="1"/>
  <c r="T28" i="3"/>
  <c r="U28" i="3" s="1"/>
  <c r="J29" i="3" l="1"/>
  <c r="H29" i="3"/>
  <c r="B29" i="4"/>
  <c r="I29" i="3"/>
  <c r="G29" i="4"/>
  <c r="H29" i="4" s="1"/>
  <c r="I29" i="4" s="1"/>
  <c r="F29" i="4"/>
  <c r="E29" i="4" s="1"/>
  <c r="K29" i="3"/>
  <c r="C29" i="4" l="1"/>
  <c r="D29" i="4" s="1"/>
  <c r="C30" i="3"/>
  <c r="D30" i="3"/>
  <c r="B30" i="3"/>
  <c r="E30" i="3"/>
  <c r="N29" i="3"/>
  <c r="M29" i="3"/>
  <c r="P29" i="3"/>
  <c r="Q29" i="3"/>
  <c r="R29" i="3"/>
  <c r="L29" i="3"/>
  <c r="O29" i="3"/>
  <c r="S29" i="3"/>
  <c r="T29" i="3" l="1"/>
  <c r="U29" i="3" s="1"/>
  <c r="F30" i="3"/>
  <c r="G30" i="3" s="1"/>
  <c r="J30" i="3" l="1"/>
  <c r="B30" i="4"/>
  <c r="H30" i="3"/>
  <c r="I30" i="3"/>
  <c r="F30" i="4" l="1"/>
  <c r="E30" i="4" s="1"/>
  <c r="G30" i="4"/>
  <c r="H30" i="4" s="1"/>
  <c r="I30" i="4" s="1"/>
  <c r="K30" i="3"/>
  <c r="D31" i="3" l="1"/>
  <c r="B31" i="3"/>
  <c r="E31" i="3"/>
  <c r="C31" i="3"/>
  <c r="M30" i="3"/>
  <c r="L30" i="3"/>
  <c r="P30" i="3" s="1"/>
  <c r="Q30" i="3"/>
  <c r="O30" i="3"/>
  <c r="S30" i="3" s="1"/>
  <c r="N30" i="3"/>
  <c r="R30" i="3"/>
  <c r="C30" i="4"/>
  <c r="D30" i="4" s="1"/>
  <c r="T30" i="3" l="1"/>
  <c r="U30" i="3" s="1"/>
  <c r="F31" i="3"/>
  <c r="G31" i="3" s="1"/>
  <c r="B31" i="4" l="1"/>
  <c r="G31" i="4" s="1"/>
  <c r="H31" i="4" s="1"/>
  <c r="I31" i="4" s="1"/>
  <c r="H31" i="3"/>
  <c r="J31" i="3"/>
  <c r="I31" i="3"/>
  <c r="K31" i="3" l="1"/>
  <c r="F31" i="4"/>
  <c r="E31" i="4" s="1"/>
  <c r="C31" i="4" l="1"/>
  <c r="D31" i="4" s="1"/>
  <c r="C32" i="3"/>
  <c r="D32" i="3"/>
  <c r="B32" i="3"/>
  <c r="E32" i="3"/>
  <c r="N31" i="3"/>
  <c r="Q31" i="3"/>
  <c r="L31" i="3"/>
  <c r="P31" i="3" s="1"/>
  <c r="O31" i="3"/>
  <c r="M31" i="3"/>
  <c r="R31" i="3"/>
  <c r="S31" i="3"/>
  <c r="T31" i="3" l="1"/>
  <c r="U31" i="3" s="1"/>
  <c r="F32" i="3"/>
  <c r="G32" i="3" s="1"/>
  <c r="H32" i="3"/>
  <c r="I32" i="3"/>
  <c r="B32" i="4"/>
  <c r="J32" i="3"/>
  <c r="G32" i="4"/>
  <c r="H32" i="4" s="1"/>
  <c r="I32" i="4" s="1"/>
  <c r="F32" i="4"/>
  <c r="E32" i="4" s="1"/>
  <c r="K32" i="3"/>
  <c r="C32" i="4" l="1"/>
  <c r="D32" i="4" s="1"/>
  <c r="B33" i="3"/>
  <c r="C33" i="3"/>
  <c r="D33" i="3"/>
  <c r="E33" i="3"/>
  <c r="L32" i="3"/>
  <c r="M32" i="3"/>
  <c r="N32" i="3"/>
  <c r="O32" i="3"/>
  <c r="P32" i="3"/>
  <c r="Q32" i="3"/>
  <c r="R32" i="3"/>
  <c r="S32" i="3"/>
  <c r="T32" i="3" l="1"/>
  <c r="U32" i="3" s="1"/>
  <c r="F33" i="3"/>
  <c r="G33" i="3" s="1"/>
  <c r="H33" i="3" l="1"/>
  <c r="I33" i="3"/>
  <c r="B33" i="4"/>
  <c r="J33" i="3"/>
  <c r="K33" i="3" l="1"/>
  <c r="G33" i="4"/>
  <c r="H33" i="4" s="1"/>
  <c r="I33" i="4" s="1"/>
  <c r="F33" i="4"/>
  <c r="E33" i="4" s="1"/>
  <c r="C33" i="4" l="1"/>
  <c r="D33" i="4" s="1"/>
  <c r="B34" i="3"/>
  <c r="D34" i="3"/>
  <c r="C34" i="3"/>
  <c r="E34" i="3"/>
  <c r="R33" i="3"/>
  <c r="O33" i="3"/>
  <c r="P33" i="3"/>
  <c r="S33" i="3"/>
  <c r="Q33" i="3"/>
  <c r="N33" i="3"/>
  <c r="M33" i="3"/>
  <c r="L33" i="3"/>
  <c r="F34" i="3" l="1"/>
  <c r="G34" i="3" s="1"/>
  <c r="T33" i="3"/>
  <c r="U33" i="3" s="1"/>
  <c r="I34" i="3"/>
  <c r="B34" i="4"/>
  <c r="H34" i="3"/>
  <c r="J34" i="3"/>
  <c r="F34" i="4" l="1"/>
  <c r="E34" i="4" s="1"/>
  <c r="G34" i="4"/>
  <c r="H34" i="4" s="1"/>
  <c r="I34" i="4" s="1"/>
  <c r="K34" i="3"/>
  <c r="C34" i="4" l="1"/>
  <c r="D34" i="4" s="1"/>
  <c r="B35" i="3"/>
  <c r="E35" i="3"/>
  <c r="C35" i="3"/>
  <c r="D35" i="3"/>
  <c r="Q34" i="3"/>
  <c r="R34" i="3"/>
  <c r="L34" i="3"/>
  <c r="M34" i="3"/>
  <c r="N34" i="3"/>
  <c r="O34" i="3"/>
  <c r="P34" i="3"/>
  <c r="S34" i="3"/>
  <c r="T34" i="3" l="1"/>
  <c r="U34" i="3" s="1"/>
  <c r="F35" i="3"/>
  <c r="G35" i="3" s="1"/>
  <c r="I35" i="3" l="1"/>
  <c r="H35" i="3"/>
  <c r="B35" i="4"/>
  <c r="J35" i="3"/>
  <c r="K35" i="3" l="1"/>
  <c r="G35" i="4"/>
  <c r="H35" i="4" s="1"/>
  <c r="I35" i="4" s="1"/>
  <c r="F35" i="4"/>
  <c r="E35" i="4" s="1"/>
  <c r="C35" i="4" l="1"/>
  <c r="D35" i="4" s="1"/>
  <c r="C36" i="3"/>
  <c r="D36" i="3"/>
  <c r="B36" i="3"/>
  <c r="E36" i="3"/>
  <c r="S35" i="3"/>
  <c r="R35" i="3"/>
  <c r="Q35" i="3"/>
  <c r="P35" i="3"/>
  <c r="O35" i="3"/>
  <c r="L35" i="3"/>
  <c r="M35" i="3"/>
  <c r="N35" i="3"/>
  <c r="T35" i="3"/>
  <c r="U35" i="3" s="1"/>
  <c r="F36" i="3" l="1"/>
  <c r="I36" i="3" s="1"/>
  <c r="G36" i="3" l="1"/>
  <c r="J36" i="3"/>
  <c r="H36" i="3"/>
  <c r="B36" i="4"/>
  <c r="K36" i="3"/>
  <c r="G36" i="4"/>
  <c r="H36" i="4" s="1"/>
  <c r="I36" i="4" s="1"/>
  <c r="F36" i="4"/>
  <c r="E36" i="4" s="1"/>
  <c r="C36" i="4" l="1"/>
  <c r="D36" i="4" s="1"/>
  <c r="B37" i="3"/>
  <c r="D37" i="3"/>
  <c r="C37" i="3"/>
  <c r="E37" i="3"/>
  <c r="S36" i="3"/>
  <c r="Q36" i="3"/>
  <c r="O36" i="3"/>
  <c r="N36" i="3"/>
  <c r="R36" i="3"/>
  <c r="L36" i="3"/>
  <c r="P36" i="3"/>
  <c r="M36" i="3"/>
  <c r="T36" i="3" l="1"/>
  <c r="U36" i="3" s="1"/>
  <c r="F37" i="3"/>
  <c r="G37" i="3" s="1"/>
  <c r="B37" i="4" l="1"/>
  <c r="G37" i="4" s="1"/>
  <c r="H37" i="4" s="1"/>
  <c r="I37" i="4" s="1"/>
  <c r="I37" i="3"/>
  <c r="H37" i="3"/>
  <c r="J37" i="3"/>
  <c r="F37" i="4" l="1"/>
  <c r="E37" i="4" s="1"/>
  <c r="K37" i="3"/>
  <c r="C37" i="4" l="1"/>
  <c r="D37" i="4" s="1"/>
  <c r="B38" i="3"/>
  <c r="E38" i="3"/>
  <c r="C38" i="3"/>
  <c r="D38" i="3"/>
  <c r="O37" i="3"/>
  <c r="S37" i="3" s="1"/>
  <c r="M37" i="3"/>
  <c r="Q37" i="3" s="1"/>
  <c r="P37" i="3"/>
  <c r="N37" i="3"/>
  <c r="R37" i="3" s="1"/>
  <c r="L37" i="3"/>
  <c r="F38" i="3" l="1"/>
  <c r="G38" i="3" s="1"/>
  <c r="T37" i="3"/>
  <c r="U37" i="3" s="1"/>
  <c r="I38" i="3" l="1"/>
  <c r="B38" i="4"/>
  <c r="H38" i="3"/>
  <c r="J38" i="3"/>
  <c r="K38" i="3" l="1"/>
  <c r="G38" i="4"/>
  <c r="H38" i="4" s="1"/>
  <c r="I38" i="4" s="1"/>
  <c r="F38" i="4"/>
  <c r="E38" i="4" s="1"/>
  <c r="C38" i="4" l="1"/>
  <c r="D38" i="4" s="1"/>
  <c r="E39" i="3"/>
  <c r="C39" i="3"/>
  <c r="B39" i="3"/>
  <c r="D39" i="3"/>
  <c r="L38" i="3"/>
  <c r="M38" i="3"/>
  <c r="P38" i="3"/>
  <c r="Q38" i="3"/>
  <c r="O38" i="3"/>
  <c r="S38" i="3" s="1"/>
  <c r="N38" i="3"/>
  <c r="R38" i="3" s="1"/>
  <c r="F39" i="3" l="1"/>
  <c r="T38" i="3"/>
  <c r="U38" i="3" s="1"/>
  <c r="H39" i="3" l="1"/>
  <c r="I39" i="3"/>
  <c r="B39" i="4"/>
  <c r="G39" i="3"/>
  <c r="J39" i="3"/>
  <c r="K39" i="3" l="1"/>
  <c r="G39" i="4"/>
  <c r="H39" i="4" s="1"/>
  <c r="I39" i="4" s="1"/>
  <c r="F39" i="4"/>
  <c r="E39" i="4" s="1"/>
  <c r="C39" i="4" l="1"/>
  <c r="D39" i="4" s="1"/>
  <c r="D40" i="3"/>
  <c r="C40" i="3"/>
  <c r="E40" i="3"/>
  <c r="B40" i="3"/>
  <c r="P39" i="3"/>
  <c r="O39" i="3"/>
  <c r="R39" i="3"/>
  <c r="N39" i="3"/>
  <c r="Q39" i="3"/>
  <c r="S39" i="3"/>
  <c r="L39" i="3"/>
  <c r="M39" i="3"/>
  <c r="F40" i="3" l="1"/>
  <c r="G40" i="3" s="1"/>
  <c r="J40" i="3"/>
  <c r="T39" i="3"/>
  <c r="U39" i="3" s="1"/>
  <c r="I40" i="3"/>
  <c r="B40" i="4"/>
  <c r="G40" i="4" s="1"/>
  <c r="H40" i="4" s="1"/>
  <c r="I40" i="4" s="1"/>
  <c r="H40" i="3"/>
  <c r="K40" i="3" s="1"/>
  <c r="F40" i="4"/>
  <c r="E40" i="4" s="1"/>
  <c r="C40" i="4" l="1"/>
  <c r="D40" i="4" s="1"/>
  <c r="B41" i="3"/>
  <c r="E41" i="3"/>
  <c r="C41" i="3"/>
  <c r="D41" i="3"/>
  <c r="Q40" i="3"/>
  <c r="R40" i="3"/>
  <c r="M40" i="3"/>
  <c r="O40" i="3"/>
  <c r="S40" i="3"/>
  <c r="L40" i="3"/>
  <c r="N40" i="3"/>
  <c r="P40" i="3"/>
  <c r="T40" i="3" s="1"/>
  <c r="U40" i="3" s="1"/>
  <c r="F41" i="3" l="1"/>
  <c r="I41" i="3" s="1"/>
  <c r="J41" i="3" l="1"/>
  <c r="H41" i="3"/>
  <c r="G41" i="3"/>
  <c r="B41" i="4"/>
  <c r="K41" i="3"/>
  <c r="N41" i="3" l="1"/>
  <c r="R41" i="3" s="1"/>
  <c r="C42" i="3"/>
  <c r="E42" i="3"/>
  <c r="D42" i="3"/>
  <c r="B42" i="3"/>
  <c r="M41" i="3"/>
  <c r="Q41" i="3" s="1"/>
  <c r="O41" i="3"/>
  <c r="S41" i="3" s="1"/>
  <c r="F41" i="4"/>
  <c r="E41" i="4" s="1"/>
  <c r="G41" i="4"/>
  <c r="H41" i="4" s="1"/>
  <c r="I41" i="4" s="1"/>
  <c r="L41" i="3"/>
  <c r="P41" i="3" s="1"/>
  <c r="C41" i="4"/>
  <c r="D41" i="4" s="1"/>
  <c r="F42" i="3"/>
  <c r="G42" i="3" s="1"/>
  <c r="I42" i="3" l="1"/>
  <c r="T41" i="3"/>
  <c r="U41" i="3" s="1"/>
  <c r="B42" i="4"/>
  <c r="H42" i="3"/>
  <c r="J42" i="3"/>
  <c r="G42" i="4"/>
  <c r="H42" i="4" s="1"/>
  <c r="I42" i="4" s="1"/>
  <c r="F42" i="4"/>
  <c r="E42" i="4" s="1"/>
  <c r="K42" i="3" l="1"/>
  <c r="C42" i="4" l="1"/>
  <c r="D42" i="4" s="1"/>
  <c r="D43" i="3"/>
  <c r="C43" i="3"/>
  <c r="B43" i="3"/>
  <c r="E43" i="3"/>
  <c r="M42" i="3"/>
  <c r="S42" i="3"/>
  <c r="Q42" i="3"/>
  <c r="L42" i="3"/>
  <c r="P42" i="3"/>
  <c r="O42" i="3"/>
  <c r="N42" i="3"/>
  <c r="R42" i="3"/>
  <c r="F43" i="3" l="1"/>
  <c r="T42" i="3"/>
  <c r="U42" i="3" s="1"/>
  <c r="H43" i="3" l="1"/>
  <c r="J43" i="3"/>
  <c r="B43" i="4"/>
  <c r="I43" i="3"/>
  <c r="G43" i="3"/>
  <c r="K43" i="3" l="1"/>
  <c r="G43" i="4"/>
  <c r="H43" i="4" s="1"/>
  <c r="I43" i="4" s="1"/>
  <c r="F43" i="4"/>
  <c r="E43" i="4" s="1"/>
  <c r="C43" i="4" l="1"/>
  <c r="D43" i="4" s="1"/>
  <c r="D44" i="3"/>
  <c r="C44" i="3"/>
  <c r="E44" i="3"/>
  <c r="B44" i="3"/>
  <c r="R43" i="3"/>
  <c r="S43" i="3"/>
  <c r="Q43" i="3"/>
  <c r="O43" i="3"/>
  <c r="N43" i="3"/>
  <c r="M43" i="3"/>
  <c r="L43" i="3"/>
  <c r="P43" i="3"/>
  <c r="F44" i="3"/>
  <c r="T43" i="3" l="1"/>
  <c r="U43" i="3" s="1"/>
  <c r="B44" i="4"/>
  <c r="J44" i="3"/>
  <c r="G44" i="3"/>
  <c r="H44" i="3"/>
  <c r="I44" i="3"/>
  <c r="K44" i="3"/>
  <c r="C45" i="3" l="1"/>
  <c r="B45" i="3"/>
  <c r="D45" i="3"/>
  <c r="E45" i="3"/>
  <c r="F44" i="4"/>
  <c r="E44" i="4" s="1"/>
  <c r="G44" i="4"/>
  <c r="H44" i="4" s="1"/>
  <c r="I44" i="4" s="1"/>
  <c r="C44" i="4"/>
  <c r="D44" i="4" s="1"/>
  <c r="L44" i="3"/>
  <c r="P44" i="3" s="1"/>
  <c r="M44" i="3"/>
  <c r="Q44" i="3" s="1"/>
  <c r="O44" i="3"/>
  <c r="S44" i="3" s="1"/>
  <c r="N44" i="3"/>
  <c r="R44" i="3" s="1"/>
  <c r="F45" i="3" l="1"/>
  <c r="G45" i="3" s="1"/>
  <c r="T44" i="3"/>
  <c r="U44" i="3" s="1"/>
  <c r="I45" i="3" l="1"/>
  <c r="H45" i="3"/>
  <c r="J45" i="3"/>
  <c r="B45" i="4"/>
  <c r="K45" i="3" l="1"/>
  <c r="G45" i="4"/>
  <c r="H45" i="4" s="1"/>
  <c r="I45" i="4" s="1"/>
  <c r="F45" i="4"/>
  <c r="E45" i="4" s="1"/>
  <c r="C45" i="4" l="1"/>
  <c r="D45" i="4" s="1"/>
  <c r="D46" i="3"/>
  <c r="E46" i="3"/>
  <c r="B46" i="3"/>
  <c r="C46" i="3"/>
  <c r="M45" i="3"/>
  <c r="O45" i="3"/>
  <c r="S45" i="3" s="1"/>
  <c r="Q45" i="3"/>
  <c r="L45" i="3"/>
  <c r="P45" i="3" s="1"/>
  <c r="N45" i="3"/>
  <c r="R45" i="3" s="1"/>
  <c r="F46" i="3" l="1"/>
  <c r="I46" i="3" s="1"/>
  <c r="T45" i="3"/>
  <c r="U45" i="3" s="1"/>
  <c r="H46" i="3" l="1"/>
  <c r="B46" i="4"/>
  <c r="G46" i="3"/>
  <c r="J46" i="3"/>
  <c r="G46" i="4"/>
  <c r="H46" i="4" s="1"/>
  <c r="I46" i="4" s="1"/>
  <c r="F46" i="4"/>
  <c r="E46" i="4" s="1"/>
  <c r="K46" i="3" l="1"/>
  <c r="C46" i="4" l="1"/>
  <c r="D46" i="4" s="1"/>
  <c r="B47" i="3"/>
  <c r="C47" i="3"/>
  <c r="E47" i="3"/>
  <c r="D47" i="3"/>
  <c r="M46" i="3"/>
  <c r="Q46" i="3" s="1"/>
  <c r="N46" i="3"/>
  <c r="R46" i="3" s="1"/>
  <c r="O46" i="3"/>
  <c r="S46" i="3" s="1"/>
  <c r="L46" i="3"/>
  <c r="P46" i="3" s="1"/>
  <c r="T46" i="3" l="1"/>
  <c r="U46" i="3" s="1"/>
  <c r="F47" i="3"/>
  <c r="G47" i="3" s="1"/>
  <c r="B47" i="4"/>
  <c r="I47" i="3"/>
  <c r="H47" i="3"/>
  <c r="J47" i="3"/>
  <c r="K47" i="3" l="1"/>
  <c r="F47" i="4"/>
  <c r="E47" i="4" s="1"/>
  <c r="G47" i="4"/>
  <c r="H47" i="4" s="1"/>
  <c r="I47" i="4" s="1"/>
  <c r="C47" i="4" l="1"/>
  <c r="D47" i="4" s="1"/>
  <c r="C48" i="3"/>
  <c r="E48" i="3"/>
  <c r="B48" i="3"/>
  <c r="D48" i="3"/>
  <c r="O47" i="3"/>
  <c r="S47" i="3" s="1"/>
  <c r="M47" i="3"/>
  <c r="Q47" i="3" s="1"/>
  <c r="L47" i="3"/>
  <c r="P47" i="3" s="1"/>
  <c r="N47" i="3"/>
  <c r="R47" i="3" s="1"/>
  <c r="T47" i="3" l="1"/>
  <c r="U47" i="3" s="1"/>
  <c r="F48" i="3"/>
  <c r="B48" i="4" s="1"/>
  <c r="I48" i="3" l="1"/>
  <c r="H48" i="3"/>
  <c r="J48" i="3"/>
  <c r="G48" i="4"/>
  <c r="H48" i="4" s="1"/>
  <c r="I48" i="4" s="1"/>
  <c r="F48" i="4"/>
  <c r="E48" i="4" s="1"/>
  <c r="G48" i="3"/>
  <c r="K48" i="3" s="1"/>
  <c r="C48" i="4" l="1"/>
  <c r="D48" i="4" s="1"/>
  <c r="B49" i="3"/>
  <c r="E49" i="3"/>
  <c r="C49" i="3"/>
  <c r="D49" i="3"/>
  <c r="N48" i="3"/>
  <c r="R48" i="3" s="1"/>
  <c r="P48" i="3"/>
  <c r="S48" i="3"/>
  <c r="O48" i="3"/>
  <c r="M48" i="3"/>
  <c r="Q48" i="3" s="1"/>
  <c r="L48" i="3"/>
  <c r="T48" i="3" l="1"/>
  <c r="U48" i="3" s="1"/>
  <c r="F49" i="3"/>
  <c r="I49" i="3" s="1"/>
  <c r="J49" i="3" l="1"/>
  <c r="H49" i="3"/>
  <c r="B49" i="4"/>
  <c r="G49" i="3"/>
  <c r="G49" i="4"/>
  <c r="H49" i="4" s="1"/>
  <c r="I49" i="4" s="1"/>
  <c r="F49" i="4"/>
  <c r="E49" i="4" s="1"/>
  <c r="K49" i="3" l="1"/>
  <c r="C49" i="4" l="1"/>
  <c r="D49" i="4" s="1"/>
  <c r="C50" i="3"/>
  <c r="B50" i="3"/>
  <c r="D50" i="3"/>
  <c r="E50" i="3"/>
  <c r="R49" i="3"/>
  <c r="S49" i="3"/>
  <c r="Q49" i="3"/>
  <c r="P49" i="3"/>
  <c r="N49" i="3"/>
  <c r="L49" i="3"/>
  <c r="O49" i="3"/>
  <c r="M49" i="3"/>
  <c r="T49" i="3" l="1"/>
  <c r="U49" i="3" s="1"/>
  <c r="F50" i="3"/>
  <c r="G50" i="3"/>
  <c r="B50" i="4"/>
  <c r="I50" i="3"/>
  <c r="J50" i="3"/>
  <c r="H50" i="3"/>
  <c r="G50" i="4"/>
  <c r="H50" i="4" s="1"/>
  <c r="I50" i="4" s="1"/>
  <c r="F50" i="4"/>
  <c r="E50" i="4" s="1"/>
  <c r="K50" i="3" l="1"/>
  <c r="C50" i="4" l="1"/>
  <c r="D50" i="4" s="1"/>
  <c r="B51" i="3"/>
  <c r="E51" i="3"/>
  <c r="C51" i="3"/>
  <c r="D51" i="3"/>
  <c r="P50" i="3"/>
  <c r="R50" i="3"/>
  <c r="N50" i="3"/>
  <c r="Q50" i="3"/>
  <c r="L50" i="3"/>
  <c r="S50" i="3"/>
  <c r="O50" i="3"/>
  <c r="M50" i="3"/>
  <c r="T50" i="3"/>
  <c r="U50" i="3" s="1"/>
  <c r="F51" i="3" l="1"/>
  <c r="B51" i="4" s="1"/>
  <c r="J51" i="3"/>
  <c r="G51" i="3"/>
  <c r="F51" i="4" l="1"/>
  <c r="E51" i="4" s="1"/>
  <c r="G51" i="4"/>
  <c r="H51" i="4" s="1"/>
  <c r="I51" i="4" s="1"/>
  <c r="I51" i="3"/>
  <c r="H51" i="3"/>
  <c r="K51" i="3" s="1"/>
  <c r="C51" i="4" l="1"/>
  <c r="D51" i="4" s="1"/>
  <c r="B52" i="3"/>
  <c r="E52" i="3"/>
  <c r="D52" i="3"/>
  <c r="C52" i="3"/>
  <c r="N51" i="3"/>
  <c r="R51" i="3" s="1"/>
  <c r="S51" i="3"/>
  <c r="M51" i="3"/>
  <c r="O51" i="3"/>
  <c r="L51" i="3"/>
  <c r="P51" i="3" s="1"/>
  <c r="Q51" i="3"/>
  <c r="T51" i="3" l="1"/>
  <c r="U51" i="3" s="1"/>
  <c r="F52" i="3"/>
  <c r="G52" i="3" s="1"/>
  <c r="B52" i="4"/>
  <c r="H52" i="3"/>
  <c r="I52" i="3"/>
  <c r="J52" i="3"/>
  <c r="K52" i="3"/>
  <c r="C52" i="4" l="1"/>
  <c r="D52" i="4" s="1"/>
  <c r="B53" i="3"/>
  <c r="E53" i="3"/>
  <c r="D53" i="3"/>
  <c r="C53" i="3"/>
  <c r="F52" i="4"/>
  <c r="E52" i="4" s="1"/>
  <c r="G52" i="4"/>
  <c r="H52" i="4" s="1"/>
  <c r="I52" i="4" s="1"/>
  <c r="M52" i="3"/>
  <c r="L52" i="3"/>
  <c r="P52" i="3" s="1"/>
  <c r="O52" i="3"/>
  <c r="S52" i="3" s="1"/>
  <c r="N52" i="3"/>
  <c r="R52" i="3" s="1"/>
  <c r="Q52" i="3"/>
  <c r="T52" i="3" l="1"/>
  <c r="U52" i="3" s="1"/>
  <c r="F53" i="3"/>
  <c r="J53" i="3" s="1"/>
  <c r="I53" i="3"/>
  <c r="B53" i="4" l="1"/>
  <c r="G53" i="3"/>
  <c r="H53" i="3"/>
  <c r="F53" i="4" l="1"/>
  <c r="E53" i="4" s="1"/>
  <c r="G53" i="4"/>
  <c r="H53" i="4" s="1"/>
  <c r="I53" i="4" s="1"/>
  <c r="K53" i="3"/>
  <c r="C53" i="4" l="1"/>
  <c r="D53" i="4" s="1"/>
  <c r="C54" i="3"/>
  <c r="E54" i="3"/>
  <c r="B54" i="3"/>
  <c r="D54" i="3"/>
  <c r="O53" i="3"/>
  <c r="L53" i="3"/>
  <c r="M53" i="3"/>
  <c r="R53" i="3"/>
  <c r="N53" i="3"/>
  <c r="Q53" i="3"/>
  <c r="S53" i="3"/>
  <c r="P53" i="3"/>
  <c r="T53" i="3" l="1"/>
  <c r="U53" i="3" s="1"/>
  <c r="F54" i="3"/>
  <c r="H54" i="3" l="1"/>
  <c r="G54" i="3"/>
  <c r="J54" i="3"/>
  <c r="B54" i="4"/>
  <c r="I54" i="3"/>
  <c r="G54" i="4" l="1"/>
  <c r="H54" i="4" s="1"/>
  <c r="I54" i="4" s="1"/>
  <c r="F54" i="4"/>
  <c r="E54" i="4" s="1"/>
  <c r="K54" i="3"/>
  <c r="B55" i="3" l="1"/>
  <c r="C55" i="3"/>
  <c r="D55" i="3"/>
  <c r="E55" i="3"/>
  <c r="C54" i="4"/>
  <c r="D54" i="4" s="1"/>
  <c r="P54" i="3"/>
  <c r="N54" i="3"/>
  <c r="M54" i="3"/>
  <c r="L54" i="3"/>
  <c r="R54" i="3"/>
  <c r="O54" i="3"/>
  <c r="S54" i="3"/>
  <c r="Q54" i="3"/>
  <c r="F55" i="3" l="1"/>
  <c r="J55" i="3" s="1"/>
  <c r="G55" i="3"/>
  <c r="H55" i="3"/>
  <c r="T54" i="3"/>
  <c r="U54" i="3" s="1"/>
  <c r="I55" i="3" l="1"/>
  <c r="K55" i="3" s="1"/>
  <c r="B55" i="4"/>
  <c r="F55" i="4" s="1"/>
  <c r="E55" i="4" s="1"/>
  <c r="G55" i="4"/>
  <c r="H55" i="4" s="1"/>
  <c r="I55" i="4" s="1"/>
  <c r="P55" i="3"/>
  <c r="Q55" i="3"/>
  <c r="S55" i="3"/>
  <c r="L55" i="3"/>
  <c r="O55" i="3"/>
  <c r="R55" i="3"/>
  <c r="N55" i="3"/>
  <c r="M55" i="3"/>
  <c r="C55" i="4" l="1"/>
  <c r="D55" i="4" s="1"/>
  <c r="D56" i="3"/>
  <c r="E56" i="3"/>
  <c r="B56" i="3"/>
  <c r="C56" i="3"/>
  <c r="T55" i="3"/>
  <c r="U55" i="3" s="1"/>
  <c r="F56" i="3"/>
  <c r="G56" i="3"/>
  <c r="B56" i="4"/>
  <c r="H56" i="3"/>
  <c r="I56" i="3"/>
  <c r="J56" i="3"/>
  <c r="K56" i="3" s="1"/>
  <c r="G56" i="4"/>
  <c r="H56" i="4" s="1"/>
  <c r="I56" i="4" s="1"/>
  <c r="F56" i="4"/>
  <c r="E56" i="4" s="1"/>
  <c r="C56" i="4" l="1"/>
  <c r="D56" i="4" s="1"/>
  <c r="D57" i="3"/>
  <c r="C57" i="3"/>
  <c r="B57" i="3"/>
  <c r="E57" i="3"/>
  <c r="R56" i="3"/>
  <c r="L56" i="3"/>
  <c r="S56" i="3"/>
  <c r="O56" i="3"/>
  <c r="Q56" i="3"/>
  <c r="N56" i="3"/>
  <c r="M56" i="3"/>
  <c r="P56" i="3"/>
  <c r="T56" i="3" l="1"/>
  <c r="U56" i="3" s="1"/>
  <c r="F57" i="3"/>
  <c r="G57" i="3" s="1"/>
  <c r="I57" i="3"/>
  <c r="H57" i="3"/>
  <c r="B57" i="4" l="1"/>
  <c r="J57" i="3"/>
  <c r="K57" i="3" s="1"/>
  <c r="F57" i="4"/>
  <c r="E57" i="4" s="1"/>
  <c r="G57" i="4"/>
  <c r="H57" i="4" s="1"/>
  <c r="I57" i="4" s="1"/>
  <c r="C57" i="4" l="1"/>
  <c r="D57" i="4" s="1"/>
  <c r="C58" i="3"/>
  <c r="D58" i="3"/>
  <c r="B58" i="3"/>
  <c r="E58" i="3"/>
  <c r="L57" i="3"/>
  <c r="R57" i="3"/>
  <c r="O57" i="3"/>
  <c r="S57" i="3"/>
  <c r="N57" i="3"/>
  <c r="M57" i="3"/>
  <c r="P57" i="3"/>
  <c r="Q57" i="3"/>
  <c r="T57" i="3" l="1"/>
  <c r="U57" i="3" s="1"/>
  <c r="F58" i="3"/>
  <c r="J58" i="3" s="1"/>
  <c r="G58" i="3"/>
  <c r="I58" i="3"/>
  <c r="B58" i="4"/>
  <c r="H58" i="3" l="1"/>
  <c r="K58" i="3"/>
  <c r="G58" i="4"/>
  <c r="H58" i="4" s="1"/>
  <c r="I58" i="4" s="1"/>
  <c r="F58" i="4"/>
  <c r="E58" i="4" s="1"/>
  <c r="C58" i="4" l="1"/>
  <c r="D58" i="4" s="1"/>
  <c r="B59" i="3"/>
  <c r="D59" i="3"/>
  <c r="C59" i="3"/>
  <c r="E59" i="3"/>
  <c r="O58" i="3"/>
  <c r="S58" i="3" s="1"/>
  <c r="M58" i="3"/>
  <c r="Q58" i="3" s="1"/>
  <c r="L58" i="3"/>
  <c r="N58" i="3"/>
  <c r="R58" i="3" s="1"/>
  <c r="P58" i="3"/>
  <c r="T58" i="3" l="1"/>
  <c r="U58" i="3" s="1"/>
  <c r="F59" i="3"/>
  <c r="H59" i="3" s="1"/>
  <c r="J59" i="3"/>
  <c r="I59" i="3"/>
  <c r="G59" i="3" l="1"/>
  <c r="B59" i="4"/>
  <c r="G59" i="4"/>
  <c r="H59" i="4" s="1"/>
  <c r="I59" i="4" s="1"/>
  <c r="F59" i="4"/>
  <c r="E59" i="4" s="1"/>
  <c r="K59" i="3"/>
  <c r="C60" i="3" l="1"/>
  <c r="D60" i="3"/>
  <c r="E60" i="3"/>
  <c r="B60" i="3"/>
  <c r="C59" i="4"/>
  <c r="D59" i="4" s="1"/>
  <c r="M59" i="3"/>
  <c r="P59" i="3"/>
  <c r="R59" i="3"/>
  <c r="S59" i="3"/>
  <c r="N59" i="3"/>
  <c r="O59" i="3"/>
  <c r="L59" i="3"/>
  <c r="Q59" i="3"/>
  <c r="T59" i="3" l="1"/>
  <c r="U59" i="3" s="1"/>
  <c r="F60" i="3"/>
  <c r="B60" i="4" s="1"/>
  <c r="G60" i="3" l="1"/>
  <c r="F60" i="4"/>
  <c r="E60" i="4" s="1"/>
  <c r="G60" i="4"/>
  <c r="H60" i="4" s="1"/>
  <c r="I60" i="4" s="1"/>
  <c r="H60" i="3"/>
  <c r="I60" i="3"/>
  <c r="J60" i="3"/>
  <c r="K60" i="3" l="1"/>
  <c r="C60" i="4" l="1"/>
  <c r="D60" i="4" s="1"/>
  <c r="C61" i="3"/>
  <c r="E61" i="3"/>
  <c r="B61" i="3"/>
  <c r="D61" i="3"/>
  <c r="N60" i="3"/>
  <c r="R60" i="3" s="1"/>
  <c r="S60" i="3"/>
  <c r="L60" i="3"/>
  <c r="P60" i="3" s="1"/>
  <c r="O60" i="3"/>
  <c r="M60" i="3"/>
  <c r="Q60" i="3" s="1"/>
  <c r="T60" i="3" l="1"/>
  <c r="U60" i="3" s="1"/>
  <c r="F61" i="3"/>
  <c r="G61" i="3" s="1"/>
  <c r="B61" i="4"/>
  <c r="I61" i="3"/>
  <c r="J61" i="3"/>
  <c r="H61" i="3" l="1"/>
  <c r="K61" i="3"/>
  <c r="G61" i="4"/>
  <c r="H61" i="4" s="1"/>
  <c r="I61" i="4" s="1"/>
  <c r="F61" i="4"/>
  <c r="E61" i="4" s="1"/>
  <c r="C61" i="4" l="1"/>
  <c r="D61" i="4" s="1"/>
  <c r="B62" i="3"/>
  <c r="C62" i="3"/>
  <c r="D62" i="3"/>
  <c r="E62" i="3"/>
  <c r="O61" i="3"/>
  <c r="S61" i="3" s="1"/>
  <c r="L61" i="3"/>
  <c r="P61" i="3" s="1"/>
  <c r="N61" i="3"/>
  <c r="R61" i="3" s="1"/>
  <c r="M61" i="3"/>
  <c r="Q61" i="3" s="1"/>
  <c r="T61" i="3" l="1"/>
  <c r="U61" i="3" s="1"/>
  <c r="F62" i="3"/>
  <c r="G62" i="3" s="1"/>
  <c r="H62" i="3"/>
  <c r="I62" i="3" l="1"/>
  <c r="J62" i="3"/>
  <c r="B62" i="4"/>
  <c r="F62" i="4"/>
  <c r="E62" i="4" s="1"/>
  <c r="G62" i="4"/>
  <c r="H62" i="4" s="1"/>
  <c r="I62" i="4" s="1"/>
  <c r="K62" i="3"/>
  <c r="B63" i="3" l="1"/>
  <c r="C63" i="3"/>
  <c r="D63" i="3"/>
  <c r="E63" i="3"/>
  <c r="M62" i="3"/>
  <c r="Q62" i="3" s="1"/>
  <c r="N62" i="3"/>
  <c r="R62" i="3" s="1"/>
  <c r="O62" i="3"/>
  <c r="S62" i="3" s="1"/>
  <c r="C62" i="4"/>
  <c r="D62" i="4" s="1"/>
  <c r="L62" i="3"/>
  <c r="P62" i="3" s="1"/>
  <c r="T62" i="3" l="1"/>
  <c r="U62" i="3" s="1"/>
  <c r="F63" i="3"/>
  <c r="J63" i="3" s="1"/>
  <c r="B63" i="4"/>
  <c r="H63" i="3"/>
  <c r="I63" i="3"/>
  <c r="G63" i="3" l="1"/>
  <c r="F63" i="4"/>
  <c r="E63" i="4" s="1"/>
  <c r="G63" i="4"/>
  <c r="H63" i="4" s="1"/>
  <c r="I63" i="4" s="1"/>
  <c r="K63" i="3"/>
  <c r="B64" i="3" l="1"/>
  <c r="E64" i="3"/>
  <c r="D64" i="3"/>
  <c r="C64" i="3"/>
  <c r="C63" i="4"/>
  <c r="D63" i="4" s="1"/>
  <c r="O63" i="3"/>
  <c r="P63" i="3"/>
  <c r="Q63" i="3"/>
  <c r="R63" i="3"/>
  <c r="S63" i="3"/>
  <c r="N63" i="3"/>
  <c r="L63" i="3"/>
  <c r="M63" i="3"/>
  <c r="F64" i="3" l="1"/>
  <c r="I64" i="3" s="1"/>
  <c r="T63" i="3"/>
  <c r="U63" i="3" s="1"/>
  <c r="J64" i="3" l="1"/>
  <c r="H64" i="3"/>
  <c r="B64" i="4"/>
  <c r="F64" i="4" s="1"/>
  <c r="E64" i="4" s="1"/>
  <c r="G64" i="3"/>
  <c r="G64" i="4" l="1"/>
  <c r="H64" i="4" s="1"/>
  <c r="I64" i="4" s="1"/>
  <c r="K64" i="3"/>
  <c r="C64" i="4" l="1"/>
  <c r="D64" i="4" s="1"/>
  <c r="B65" i="3"/>
  <c r="E65" i="3"/>
  <c r="C65" i="3"/>
  <c r="D65" i="3"/>
  <c r="R64" i="3"/>
  <c r="Q64" i="3"/>
  <c r="S64" i="3"/>
  <c r="N64" i="3"/>
  <c r="M64" i="3"/>
  <c r="L64" i="3"/>
  <c r="P64" i="3"/>
  <c r="O64" i="3"/>
  <c r="T64" i="3" l="1"/>
  <c r="U64" i="3" s="1"/>
  <c r="F65" i="3"/>
  <c r="J65" i="3" s="1"/>
  <c r="H65" i="3"/>
  <c r="B65" i="4"/>
  <c r="I65" i="3"/>
  <c r="G65" i="3" l="1"/>
  <c r="K65" i="3" s="1"/>
  <c r="F65" i="4"/>
  <c r="E65" i="4" s="1"/>
  <c r="G65" i="4"/>
  <c r="H65" i="4" s="1"/>
  <c r="I65" i="4" s="1"/>
  <c r="C65" i="4" l="1"/>
  <c r="D65" i="4" s="1"/>
  <c r="C66" i="3"/>
  <c r="D66" i="3"/>
  <c r="E66" i="3"/>
  <c r="B66" i="3"/>
  <c r="P65" i="3"/>
  <c r="S65" i="3"/>
  <c r="O65" i="3"/>
  <c r="L65" i="3"/>
  <c r="N65" i="3"/>
  <c r="R65" i="3"/>
  <c r="M65" i="3"/>
  <c r="Q65" i="3"/>
  <c r="F66" i="3" l="1"/>
  <c r="B66" i="4" s="1"/>
  <c r="F66" i="4" s="1"/>
  <c r="E66" i="4" s="1"/>
  <c r="T65" i="3"/>
  <c r="U65" i="3" s="1"/>
  <c r="G66" i="4"/>
  <c r="H66" i="4" s="1"/>
  <c r="I66" i="4" s="1"/>
  <c r="G66" i="3"/>
  <c r="I66" i="3"/>
  <c r="J66" i="3"/>
  <c r="H66" i="3" l="1"/>
  <c r="K66" i="3"/>
  <c r="C66" i="4" l="1"/>
  <c r="D66" i="4" s="1"/>
  <c r="B67" i="3"/>
  <c r="C67" i="3"/>
  <c r="D67" i="3"/>
  <c r="E67" i="3"/>
  <c r="O66" i="3"/>
  <c r="M66" i="3"/>
  <c r="Q66" i="3"/>
  <c r="L66" i="3"/>
  <c r="P66" i="3"/>
  <c r="R66" i="3"/>
  <c r="S66" i="3"/>
  <c r="N66" i="3"/>
  <c r="F67" i="3" l="1"/>
  <c r="B67" i="4" s="1"/>
  <c r="T66" i="3"/>
  <c r="U66" i="3" s="1"/>
  <c r="G67" i="4" l="1"/>
  <c r="H67" i="4" s="1"/>
  <c r="I67" i="4" s="1"/>
  <c r="F67" i="4"/>
  <c r="E67" i="4" s="1"/>
  <c r="H67" i="3"/>
  <c r="J67" i="3"/>
  <c r="G67" i="3"/>
  <c r="I67" i="3"/>
  <c r="K67" i="3" l="1"/>
  <c r="D68" i="3" l="1"/>
  <c r="B68" i="3"/>
  <c r="C68" i="3"/>
  <c r="E68" i="3"/>
  <c r="C67" i="4"/>
  <c r="D67" i="4" s="1"/>
  <c r="L67" i="3"/>
  <c r="M67" i="3"/>
  <c r="O67" i="3"/>
  <c r="S67" i="3"/>
  <c r="Q67" i="3"/>
  <c r="P67" i="3"/>
  <c r="R67" i="3"/>
  <c r="N67" i="3"/>
  <c r="F68" i="3" l="1"/>
  <c r="T67" i="3"/>
  <c r="U67" i="3" s="1"/>
  <c r="B68" i="4" l="1"/>
  <c r="J68" i="3"/>
  <c r="I68" i="3"/>
  <c r="G68" i="3"/>
  <c r="H68" i="3"/>
  <c r="K68" i="3" l="1"/>
  <c r="F68" i="4"/>
  <c r="E68" i="4" s="1"/>
  <c r="G68" i="4"/>
  <c r="H68" i="4" s="1"/>
  <c r="I68" i="4" s="1"/>
  <c r="B69" i="3" l="1"/>
  <c r="C69" i="3"/>
  <c r="D69" i="3"/>
  <c r="E69" i="3"/>
  <c r="C68" i="4"/>
  <c r="D68" i="4" s="1"/>
  <c r="L68" i="3"/>
  <c r="Q68" i="3"/>
  <c r="O68" i="3"/>
  <c r="S68" i="3"/>
  <c r="R68" i="3"/>
  <c r="P68" i="3"/>
  <c r="N68" i="3"/>
  <c r="M68" i="3"/>
  <c r="T68" i="3" l="1"/>
  <c r="U68" i="3" s="1"/>
  <c r="F69" i="3"/>
  <c r="I69" i="3" l="1"/>
  <c r="B69" i="4"/>
  <c r="H69" i="3"/>
  <c r="G69" i="3"/>
  <c r="J69" i="3"/>
  <c r="K69" i="3" l="1"/>
  <c r="F69" i="4"/>
  <c r="E69" i="4" s="1"/>
  <c r="G69" i="4"/>
  <c r="H69" i="4" s="1"/>
  <c r="I69" i="4" s="1"/>
  <c r="D70" i="3" l="1"/>
  <c r="B70" i="3"/>
  <c r="E70" i="3"/>
  <c r="C70" i="3"/>
  <c r="N69" i="3"/>
  <c r="S69" i="3"/>
  <c r="P69" i="3"/>
  <c r="Q69" i="3"/>
  <c r="C69" i="4"/>
  <c r="D69" i="4" s="1"/>
  <c r="R69" i="3"/>
  <c r="T69" i="3" s="1"/>
  <c r="U69" i="3" s="1"/>
  <c r="F70" i="3"/>
  <c r="G70" i="3" s="1"/>
  <c r="M69" i="3"/>
  <c r="L69" i="3"/>
  <c r="O69" i="3"/>
  <c r="J70" i="3" l="1"/>
  <c r="H70" i="3"/>
  <c r="B70" i="4"/>
  <c r="I70" i="3"/>
  <c r="G70" i="4"/>
  <c r="H70" i="4" s="1"/>
  <c r="I70" i="4" s="1"/>
  <c r="F70" i="4"/>
  <c r="E70" i="4" s="1"/>
  <c r="K70" i="3"/>
  <c r="B71" i="3" l="1"/>
  <c r="D71" i="3"/>
  <c r="E71" i="3"/>
  <c r="C71" i="3"/>
  <c r="L70" i="3"/>
  <c r="N70" i="3"/>
  <c r="P70" i="3"/>
  <c r="C70" i="4"/>
  <c r="D70" i="4" s="1"/>
  <c r="M70" i="3"/>
  <c r="Q70" i="3"/>
  <c r="O70" i="3"/>
  <c r="S70" i="3"/>
  <c r="R70" i="3"/>
  <c r="T70" i="3" l="1"/>
  <c r="U70" i="3" s="1"/>
  <c r="F71" i="3"/>
  <c r="I71" i="3" s="1"/>
  <c r="B71" i="4" l="1"/>
  <c r="H71" i="3"/>
  <c r="G71" i="3"/>
  <c r="J71" i="3"/>
  <c r="K71" i="3" l="1"/>
  <c r="F71" i="4"/>
  <c r="E71" i="4" s="1"/>
  <c r="G71" i="4"/>
  <c r="H71" i="4" s="1"/>
  <c r="I71" i="4" s="1"/>
  <c r="C71" i="4" l="1"/>
  <c r="D71" i="4" s="1"/>
  <c r="C72" i="3"/>
  <c r="D72" i="3"/>
  <c r="B72" i="3"/>
  <c r="E72" i="3"/>
  <c r="N71" i="3"/>
  <c r="Q71" i="3"/>
  <c r="S71" i="3"/>
  <c r="R71" i="3"/>
  <c r="P71" i="3"/>
  <c r="O71" i="3"/>
  <c r="M71" i="3"/>
  <c r="L71" i="3"/>
  <c r="T71" i="3" l="1"/>
  <c r="U71" i="3" s="1"/>
  <c r="F72" i="3"/>
  <c r="J72" i="3" s="1"/>
  <c r="G72" i="3"/>
  <c r="H72" i="3" l="1"/>
  <c r="B72" i="4"/>
  <c r="I72" i="3"/>
  <c r="K72" i="3" s="1"/>
  <c r="M72" i="3" l="1"/>
  <c r="D73" i="3"/>
  <c r="B73" i="3"/>
  <c r="C73" i="3"/>
  <c r="E73" i="3"/>
  <c r="F72" i="4"/>
  <c r="E72" i="4" s="1"/>
  <c r="G72" i="4"/>
  <c r="H72" i="4" s="1"/>
  <c r="I72" i="4" s="1"/>
  <c r="N72" i="3"/>
  <c r="Q72" i="3"/>
  <c r="O72" i="3"/>
  <c r="P72" i="3"/>
  <c r="S72" i="3"/>
  <c r="R72" i="3"/>
  <c r="C72" i="4"/>
  <c r="D72" i="4" s="1"/>
  <c r="L72" i="3"/>
  <c r="T72" i="3" l="1"/>
  <c r="U72" i="3" s="1"/>
  <c r="F73" i="3"/>
  <c r="J73" i="3" s="1"/>
  <c r="I73" i="3" l="1"/>
  <c r="H73" i="3"/>
  <c r="B73" i="4"/>
  <c r="G73" i="3"/>
  <c r="G73" i="4"/>
  <c r="H73" i="4" s="1"/>
  <c r="I73" i="4" s="1"/>
  <c r="F73" i="4"/>
  <c r="E73" i="4" s="1"/>
  <c r="K73" i="3"/>
  <c r="D74" i="3" l="1"/>
  <c r="E74" i="3"/>
  <c r="B74" i="3"/>
  <c r="C74" i="3"/>
  <c r="C73" i="4"/>
  <c r="D73" i="4" s="1"/>
  <c r="M73" i="3"/>
  <c r="Q73" i="3" s="1"/>
  <c r="O73" i="3"/>
  <c r="S73" i="3" s="1"/>
  <c r="L73" i="3"/>
  <c r="P73" i="3" s="1"/>
  <c r="N73" i="3"/>
  <c r="R73" i="3" s="1"/>
  <c r="T73" i="3" l="1"/>
  <c r="U73" i="3" s="1"/>
  <c r="F74" i="3"/>
  <c r="B74" i="4" s="1"/>
  <c r="I74" i="3" l="1"/>
  <c r="G74" i="3"/>
  <c r="H74" i="3"/>
  <c r="J74" i="3"/>
  <c r="K74" i="3"/>
  <c r="F74" i="4"/>
  <c r="E74" i="4" s="1"/>
  <c r="G74" i="4"/>
  <c r="H74" i="4" s="1"/>
  <c r="I74" i="4" s="1"/>
  <c r="C74" i="4" l="1"/>
  <c r="D74" i="4" s="1"/>
  <c r="B75" i="3"/>
  <c r="D75" i="3"/>
  <c r="C75" i="3"/>
  <c r="E75" i="3"/>
  <c r="N74" i="3"/>
  <c r="M74" i="3"/>
  <c r="R74" i="3"/>
  <c r="P74" i="3"/>
  <c r="L74" i="3"/>
  <c r="Q74" i="3"/>
  <c r="O74" i="3"/>
  <c r="S74" i="3" s="1"/>
  <c r="F75" i="3" l="1"/>
  <c r="I75" i="3" s="1"/>
  <c r="T74" i="3"/>
  <c r="U74" i="3" s="1"/>
  <c r="H75" i="3" l="1"/>
  <c r="J75" i="3"/>
  <c r="B75" i="4"/>
  <c r="G75" i="3"/>
  <c r="K75" i="3" l="1"/>
  <c r="G75" i="4"/>
  <c r="H75" i="4" s="1"/>
  <c r="I75" i="4" s="1"/>
  <c r="F75" i="4"/>
  <c r="E75" i="4" s="1"/>
  <c r="E76" i="3" l="1"/>
  <c r="D76" i="3"/>
  <c r="B76" i="3"/>
  <c r="C76" i="3"/>
  <c r="L75" i="3"/>
  <c r="O75" i="3"/>
  <c r="S75" i="3"/>
  <c r="M75" i="3"/>
  <c r="Q75" i="3" s="1"/>
  <c r="C75" i="4"/>
  <c r="D75" i="4" s="1"/>
  <c r="N75" i="3"/>
  <c r="R75" i="3" s="1"/>
  <c r="P75" i="3"/>
  <c r="T75" i="3" l="1"/>
  <c r="U75" i="3" s="1"/>
  <c r="F76" i="3"/>
  <c r="H76" i="3" l="1"/>
  <c r="G76" i="3"/>
  <c r="I76" i="3"/>
  <c r="J76" i="3"/>
  <c r="B76" i="4"/>
  <c r="F76" i="4" l="1"/>
  <c r="E76" i="4" s="1"/>
  <c r="G76" i="4"/>
  <c r="H76" i="4" s="1"/>
  <c r="I76" i="4" s="1"/>
  <c r="K76" i="3"/>
  <c r="B77" i="3" l="1"/>
  <c r="C77" i="3"/>
  <c r="E77" i="3"/>
  <c r="D77" i="3"/>
  <c r="C76" i="4"/>
  <c r="D76" i="4" s="1"/>
  <c r="L76" i="3"/>
  <c r="O76" i="3"/>
  <c r="N76" i="3"/>
  <c r="R76" i="3" s="1"/>
  <c r="P76" i="3"/>
  <c r="S76" i="3"/>
  <c r="M76" i="3"/>
  <c r="Q76" i="3" s="1"/>
  <c r="F77" i="3" l="1"/>
  <c r="T76" i="3"/>
  <c r="U76" i="3" s="1"/>
  <c r="I77" i="3" l="1"/>
  <c r="G77" i="3"/>
  <c r="B77" i="4"/>
  <c r="H77" i="3"/>
  <c r="J77" i="3"/>
  <c r="G77" i="4" l="1"/>
  <c r="H77" i="4" s="1"/>
  <c r="I77" i="4" s="1"/>
  <c r="F77" i="4"/>
  <c r="E77" i="4" s="1"/>
  <c r="K77" i="3"/>
  <c r="C78" i="3" l="1"/>
  <c r="B78" i="3"/>
  <c r="D78" i="3"/>
  <c r="E78" i="3"/>
  <c r="N77" i="3"/>
  <c r="R77" i="3"/>
  <c r="O77" i="3"/>
  <c r="L77" i="3"/>
  <c r="M77" i="3"/>
  <c r="C77" i="4"/>
  <c r="D77" i="4" s="1"/>
  <c r="P77" i="3"/>
  <c r="Q77" i="3"/>
  <c r="S77" i="3"/>
  <c r="T77" i="3" l="1"/>
  <c r="U77" i="3" s="1"/>
  <c r="F78" i="3"/>
  <c r="B78" i="4" l="1"/>
  <c r="G78" i="3"/>
  <c r="I78" i="3"/>
  <c r="H78" i="3"/>
  <c r="J78" i="3"/>
  <c r="K78" i="3" l="1"/>
  <c r="F78" i="4"/>
  <c r="E78" i="4" s="1"/>
  <c r="G78" i="4"/>
  <c r="H78" i="4" s="1"/>
  <c r="I78" i="4" s="1"/>
  <c r="C79" i="3" l="1"/>
  <c r="B79" i="3"/>
  <c r="D79" i="3"/>
  <c r="E79" i="3"/>
  <c r="C78" i="4"/>
  <c r="D78" i="4" s="1"/>
  <c r="S78" i="3"/>
  <c r="N78" i="3"/>
  <c r="R78" i="3"/>
  <c r="L78" i="3"/>
  <c r="P78" i="3"/>
  <c r="M78" i="3"/>
  <c r="Q78" i="3"/>
  <c r="O78" i="3"/>
  <c r="T78" i="3" l="1"/>
  <c r="U78" i="3" s="1"/>
  <c r="F79" i="3"/>
  <c r="B79" i="4" s="1"/>
  <c r="H79" i="3" l="1"/>
  <c r="I79" i="3"/>
  <c r="J79" i="3"/>
  <c r="G79" i="3"/>
  <c r="K79" i="3" s="1"/>
  <c r="G79" i="4"/>
  <c r="H79" i="4" s="1"/>
  <c r="I79" i="4" s="1"/>
  <c r="F79" i="4"/>
  <c r="E79" i="4" s="1"/>
  <c r="B80" i="3" l="1"/>
  <c r="D80" i="3"/>
  <c r="E80" i="3"/>
  <c r="C80" i="3"/>
  <c r="L79" i="3"/>
  <c r="P79" i="3" s="1"/>
  <c r="M79" i="3"/>
  <c r="Q79" i="3" s="1"/>
  <c r="C79" i="4"/>
  <c r="D79" i="4" s="1"/>
  <c r="N79" i="3"/>
  <c r="R79" i="3" s="1"/>
  <c r="O79" i="3"/>
  <c r="S79" i="3" s="1"/>
  <c r="F80" i="3" l="1"/>
  <c r="G80" i="3" s="1"/>
  <c r="T79" i="3"/>
  <c r="U79" i="3" s="1"/>
  <c r="I80" i="3" l="1"/>
  <c r="J80" i="3"/>
  <c r="H80" i="3"/>
  <c r="K80" i="3" s="1"/>
  <c r="B80" i="4"/>
  <c r="E81" i="3" l="1"/>
  <c r="B81" i="3"/>
  <c r="C81" i="3"/>
  <c r="D81" i="3"/>
  <c r="C80" i="4"/>
  <c r="D80" i="4" s="1"/>
  <c r="Q80" i="3"/>
  <c r="M80" i="3"/>
  <c r="S80" i="3"/>
  <c r="N80" i="3"/>
  <c r="R80" i="3"/>
  <c r="P80" i="3"/>
  <c r="L80" i="3"/>
  <c r="O80" i="3"/>
  <c r="G80" i="4"/>
  <c r="H80" i="4" s="1"/>
  <c r="I80" i="4" s="1"/>
  <c r="F80" i="4"/>
  <c r="E80" i="4" s="1"/>
  <c r="T80" i="3" l="1"/>
  <c r="U80" i="3" s="1"/>
  <c r="F81" i="3"/>
  <c r="H81" i="3" l="1"/>
  <c r="B81" i="4"/>
  <c r="G81" i="3"/>
  <c r="I81" i="3"/>
  <c r="J81" i="3"/>
  <c r="K81" i="3" l="1"/>
  <c r="F81" i="4"/>
  <c r="E81" i="4" s="1"/>
  <c r="G81" i="4"/>
  <c r="H81" i="4" s="1"/>
  <c r="I81" i="4" s="1"/>
  <c r="D82" i="3" l="1"/>
  <c r="C82" i="3"/>
  <c r="B82" i="3"/>
  <c r="E82" i="3"/>
  <c r="C81" i="4"/>
  <c r="D81" i="4" s="1"/>
  <c r="N81" i="3"/>
  <c r="R81" i="3" s="1"/>
  <c r="S81" i="3"/>
  <c r="L81" i="3"/>
  <c r="M81" i="3"/>
  <c r="Q81" i="3" s="1"/>
  <c r="O81" i="3"/>
  <c r="P81" i="3"/>
  <c r="T81" i="3" l="1"/>
  <c r="U81" i="3" s="1"/>
  <c r="F82" i="3"/>
  <c r="B82" i="4" s="1"/>
  <c r="G82" i="3" l="1"/>
  <c r="F82" i="4"/>
  <c r="E82" i="4" s="1"/>
  <c r="G82" i="4"/>
  <c r="H82" i="4" s="1"/>
  <c r="I82" i="4" s="1"/>
  <c r="H82" i="3"/>
  <c r="J82" i="3"/>
  <c r="I82" i="3"/>
  <c r="K82" i="3" l="1"/>
  <c r="B83" i="3" l="1"/>
  <c r="E83" i="3"/>
  <c r="D83" i="3"/>
  <c r="C83" i="3"/>
  <c r="M82" i="3"/>
  <c r="S82" i="3"/>
  <c r="Q82" i="3"/>
  <c r="P82" i="3"/>
  <c r="N82" i="3"/>
  <c r="O82" i="3"/>
  <c r="R82" i="3"/>
  <c r="L82" i="3"/>
  <c r="C82" i="4"/>
  <c r="D82" i="4" s="1"/>
  <c r="T82" i="3"/>
  <c r="U82" i="3" s="1"/>
  <c r="F83" i="3" l="1"/>
  <c r="B83" i="4" s="1"/>
  <c r="G83" i="4"/>
  <c r="H83" i="4" s="1"/>
  <c r="I83" i="4" s="1"/>
  <c r="F83" i="4"/>
  <c r="E83" i="4" s="1"/>
  <c r="G83" i="3"/>
  <c r="J83" i="3"/>
  <c r="H83" i="3"/>
  <c r="I83" i="3"/>
  <c r="K83" i="3" l="1"/>
  <c r="O83" i="3" l="1"/>
  <c r="S83" i="3" s="1"/>
  <c r="C84" i="3"/>
  <c r="E84" i="3"/>
  <c r="D84" i="3"/>
  <c r="B84" i="3"/>
  <c r="N83" i="3"/>
  <c r="R83" i="3" s="1"/>
  <c r="M83" i="3"/>
  <c r="Q83" i="3" s="1"/>
  <c r="C83" i="4"/>
  <c r="D83" i="4" s="1"/>
  <c r="L83" i="3"/>
  <c r="P83" i="3" s="1"/>
  <c r="F84" i="3" l="1"/>
  <c r="B84" i="4" s="1"/>
  <c r="T83" i="3"/>
  <c r="U83" i="3" s="1"/>
  <c r="G84" i="3" l="1"/>
  <c r="J84" i="3"/>
  <c r="I84" i="3"/>
  <c r="H84" i="3"/>
  <c r="G84" i="4"/>
  <c r="H84" i="4" s="1"/>
  <c r="I84" i="4" s="1"/>
  <c r="F84" i="4"/>
  <c r="E84" i="4" s="1"/>
  <c r="K84" i="3" l="1"/>
  <c r="N84" i="3" l="1"/>
  <c r="D85" i="3"/>
  <c r="E85" i="3"/>
  <c r="C85" i="3"/>
  <c r="B85" i="3"/>
  <c r="C84" i="4"/>
  <c r="D84" i="4" s="1"/>
  <c r="L84" i="3"/>
  <c r="R84" i="3"/>
  <c r="Q84" i="3"/>
  <c r="M84" i="3"/>
  <c r="P84" i="3"/>
  <c r="S84" i="3"/>
  <c r="O84" i="3"/>
  <c r="F85" i="3" l="1"/>
  <c r="B85" i="4"/>
  <c r="J85" i="3"/>
  <c r="I85" i="3"/>
  <c r="H85" i="3"/>
  <c r="G85" i="3"/>
  <c r="K85" i="3" s="1"/>
  <c r="T84" i="3"/>
  <c r="U84" i="3" s="1"/>
  <c r="C85" i="4" l="1"/>
  <c r="D85" i="4" s="1"/>
  <c r="D86" i="3"/>
  <c r="B86" i="3"/>
  <c r="C86" i="3"/>
  <c r="E86" i="3"/>
  <c r="P85" i="3"/>
  <c r="Q85" i="3"/>
  <c r="N85" i="3"/>
  <c r="M85" i="3"/>
  <c r="O85" i="3"/>
  <c r="S85" i="3"/>
  <c r="R85" i="3"/>
  <c r="L85" i="3"/>
  <c r="G85" i="4"/>
  <c r="H85" i="4" s="1"/>
  <c r="I85" i="4" s="1"/>
  <c r="F85" i="4"/>
  <c r="E85" i="4" s="1"/>
  <c r="T85" i="3"/>
  <c r="U85" i="3" s="1"/>
  <c r="F86" i="3"/>
  <c r="G86" i="3" s="1"/>
  <c r="I86" i="3" l="1"/>
  <c r="J86" i="3"/>
  <c r="H86" i="3"/>
  <c r="B86" i="4"/>
  <c r="F86" i="4" s="1"/>
  <c r="E86" i="4" s="1"/>
  <c r="K86" i="3" l="1"/>
  <c r="G86" i="4"/>
  <c r="H86" i="4" s="1"/>
  <c r="I86" i="4" s="1"/>
  <c r="E87" i="3" l="1"/>
  <c r="C87" i="3"/>
  <c r="D87" i="3"/>
  <c r="B87" i="3"/>
  <c r="C86" i="4"/>
  <c r="D86" i="4" s="1"/>
  <c r="O86" i="3"/>
  <c r="S86" i="3" s="1"/>
  <c r="M86" i="3"/>
  <c r="Q86" i="3" s="1"/>
  <c r="L86" i="3"/>
  <c r="P86" i="3" s="1"/>
  <c r="N86" i="3"/>
  <c r="R86" i="3" s="1"/>
  <c r="T86" i="3" l="1"/>
  <c r="U86" i="3" s="1"/>
  <c r="F87" i="3"/>
  <c r="B87" i="4" s="1"/>
  <c r="G87" i="3"/>
  <c r="F87" i="4"/>
  <c r="E87" i="4" s="1"/>
  <c r="G87" i="4"/>
  <c r="H87" i="4" s="1"/>
  <c r="I87" i="4" s="1"/>
  <c r="H87" i="3"/>
  <c r="I87" i="3"/>
  <c r="J87" i="3"/>
  <c r="K87" i="3" l="1"/>
  <c r="C87" i="4" l="1"/>
  <c r="D87" i="4" s="1"/>
  <c r="E88" i="3"/>
  <c r="C88" i="3"/>
  <c r="B88" i="3"/>
  <c r="D88" i="3"/>
  <c r="N87" i="3"/>
  <c r="Q87" i="3"/>
  <c r="P87" i="3"/>
  <c r="S87" i="3"/>
  <c r="M87" i="3"/>
  <c r="L87" i="3"/>
  <c r="O87" i="3"/>
  <c r="R87" i="3"/>
  <c r="F88" i="3" l="1"/>
  <c r="B88" i="4" s="1"/>
  <c r="G88" i="4" s="1"/>
  <c r="H88" i="4" s="1"/>
  <c r="I88" i="4" s="1"/>
  <c r="T87" i="3"/>
  <c r="U87" i="3" s="1"/>
  <c r="H88" i="3" l="1"/>
  <c r="J88" i="3"/>
  <c r="F88" i="4"/>
  <c r="E88" i="4" s="1"/>
  <c r="I88" i="3"/>
  <c r="G88" i="3"/>
  <c r="K88" i="3" l="1"/>
  <c r="B89" i="3" l="1"/>
  <c r="C89" i="3"/>
  <c r="D89" i="3"/>
  <c r="E89" i="3"/>
  <c r="O88" i="3"/>
  <c r="S88" i="3" s="1"/>
  <c r="C88" i="4"/>
  <c r="D88" i="4" s="1"/>
  <c r="L88" i="3"/>
  <c r="P88" i="3" s="1"/>
  <c r="M88" i="3"/>
  <c r="Q88" i="3" s="1"/>
  <c r="N88" i="3"/>
  <c r="R88" i="3" s="1"/>
  <c r="F89" i="3" l="1"/>
  <c r="T88" i="3"/>
  <c r="U88" i="3" s="1"/>
  <c r="B89" i="4" l="1"/>
  <c r="H89" i="3"/>
  <c r="G89" i="3"/>
  <c r="I89" i="3"/>
  <c r="J89" i="3"/>
  <c r="K89" i="3" s="1"/>
  <c r="C90" i="3" l="1"/>
  <c r="D90" i="3"/>
  <c r="E90" i="3"/>
  <c r="B90" i="3"/>
  <c r="C89" i="4"/>
  <c r="D89" i="4" s="1"/>
  <c r="N89" i="3"/>
  <c r="O89" i="3"/>
  <c r="S89" i="3"/>
  <c r="R89" i="3"/>
  <c r="L89" i="3"/>
  <c r="P89" i="3"/>
  <c r="M89" i="3"/>
  <c r="Q89" i="3" s="1"/>
  <c r="G89" i="4"/>
  <c r="H89" i="4" s="1"/>
  <c r="I89" i="4" s="1"/>
  <c r="F89" i="4"/>
  <c r="E89" i="4" s="1"/>
  <c r="T89" i="3" l="1"/>
  <c r="U89" i="3" s="1"/>
  <c r="F90" i="3"/>
  <c r="B90" i="4" l="1"/>
  <c r="J90" i="3"/>
  <c r="G90" i="3"/>
  <c r="H90" i="3"/>
  <c r="I90" i="3"/>
  <c r="K90" i="3" l="1"/>
  <c r="F90" i="4"/>
  <c r="E90" i="4" s="1"/>
  <c r="G90" i="4"/>
  <c r="H90" i="4" s="1"/>
  <c r="I90" i="4" s="1"/>
  <c r="C91" i="3" l="1"/>
  <c r="E91" i="3"/>
  <c r="B91" i="3"/>
  <c r="D91" i="3"/>
  <c r="O90" i="3"/>
  <c r="S90" i="3" s="1"/>
  <c r="C90" i="4"/>
  <c r="D90" i="4" s="1"/>
  <c r="Q90" i="3"/>
  <c r="P90" i="3"/>
  <c r="L90" i="3"/>
  <c r="M90" i="3"/>
  <c r="N90" i="3"/>
  <c r="R90" i="3" s="1"/>
  <c r="T90" i="3" l="1"/>
  <c r="U90" i="3" s="1"/>
  <c r="F91" i="3"/>
  <c r="H91" i="3" s="1"/>
  <c r="I91" i="3"/>
  <c r="J91" i="3"/>
  <c r="B91" i="4" l="1"/>
  <c r="G91" i="3"/>
  <c r="K91" i="3"/>
  <c r="G91" i="4"/>
  <c r="H91" i="4" s="1"/>
  <c r="I91" i="4" s="1"/>
  <c r="F91" i="4"/>
  <c r="E91" i="4" s="1"/>
  <c r="P91" i="3" l="1"/>
  <c r="D92" i="3"/>
  <c r="E92" i="3"/>
  <c r="B92" i="3"/>
  <c r="C92" i="3"/>
  <c r="N91" i="3"/>
  <c r="C91" i="4"/>
  <c r="D91" i="4" s="1"/>
  <c r="S91" i="3"/>
  <c r="Q91" i="3"/>
  <c r="R91" i="3"/>
  <c r="M91" i="3"/>
  <c r="L91" i="3"/>
  <c r="O91" i="3"/>
  <c r="T91" i="3" l="1"/>
  <c r="U91" i="3" s="1"/>
  <c r="F92" i="3"/>
  <c r="G92" i="3" l="1"/>
  <c r="H92" i="3"/>
  <c r="B92" i="4"/>
  <c r="I92" i="3"/>
  <c r="J92" i="3"/>
  <c r="K92" i="3" l="1"/>
  <c r="G92" i="4"/>
  <c r="H92" i="4" s="1"/>
  <c r="I92" i="4" s="1"/>
  <c r="F92" i="4"/>
  <c r="E92" i="4" s="1"/>
  <c r="B93" i="3" l="1"/>
  <c r="D93" i="3"/>
  <c r="C93" i="3"/>
  <c r="E93" i="3"/>
  <c r="M92" i="3"/>
  <c r="N92" i="3"/>
  <c r="O92" i="3"/>
  <c r="C92" i="4"/>
  <c r="D92" i="4" s="1"/>
  <c r="L92" i="3"/>
  <c r="R92" i="3"/>
  <c r="S92" i="3"/>
  <c r="P92" i="3"/>
  <c r="Q92" i="3"/>
  <c r="F93" i="3"/>
  <c r="B93" i="4" l="1"/>
  <c r="I93" i="3"/>
  <c r="H93" i="3"/>
  <c r="T92" i="3"/>
  <c r="U92" i="3" s="1"/>
  <c r="G93" i="3"/>
  <c r="J93" i="3"/>
  <c r="F93" i="4"/>
  <c r="E93" i="4" s="1"/>
  <c r="G93" i="4"/>
  <c r="H93" i="4" s="1"/>
  <c r="I93" i="4" s="1"/>
  <c r="K93" i="3" l="1"/>
  <c r="O93" i="3" l="1"/>
  <c r="D94" i="3"/>
  <c r="B94" i="3"/>
  <c r="C94" i="3"/>
  <c r="E94" i="3"/>
  <c r="Q93" i="3"/>
  <c r="M93" i="3"/>
  <c r="P93" i="3"/>
  <c r="S93" i="3"/>
  <c r="L93" i="3"/>
  <c r="N93" i="3"/>
  <c r="C93" i="4"/>
  <c r="D93" i="4" s="1"/>
  <c r="R93" i="3"/>
  <c r="T93" i="3" l="1"/>
  <c r="U93" i="3" s="1"/>
  <c r="F94" i="3"/>
  <c r="B94" i="4" l="1"/>
  <c r="J94" i="3"/>
  <c r="G94" i="3"/>
  <c r="H94" i="3"/>
  <c r="I94" i="3"/>
  <c r="K94" i="3" l="1"/>
  <c r="F94" i="4"/>
  <c r="E94" i="4" s="1"/>
  <c r="G94" i="4"/>
  <c r="H94" i="4" s="1"/>
  <c r="I94" i="4" s="1"/>
  <c r="B95" i="3" l="1"/>
  <c r="C95" i="3"/>
  <c r="D95" i="3"/>
  <c r="E95" i="3"/>
  <c r="L94" i="3"/>
  <c r="P94" i="3" s="1"/>
  <c r="M94" i="3"/>
  <c r="Q94" i="3" s="1"/>
  <c r="C94" i="4"/>
  <c r="D94" i="4" s="1"/>
  <c r="O94" i="3"/>
  <c r="S94" i="3" s="1"/>
  <c r="N94" i="3"/>
  <c r="R94" i="3" s="1"/>
  <c r="T94" i="3" l="1"/>
  <c r="U94" i="3" s="1"/>
  <c r="F95" i="3"/>
  <c r="J95" i="3" l="1"/>
  <c r="H95" i="3"/>
  <c r="B95" i="4"/>
  <c r="I95" i="3"/>
  <c r="G95" i="3"/>
  <c r="K95" i="3" s="1"/>
  <c r="C96" i="3" l="1"/>
  <c r="E96" i="3"/>
  <c r="D96" i="3"/>
  <c r="B96" i="3"/>
  <c r="Q95" i="3"/>
  <c r="P95" i="3"/>
  <c r="O95" i="3"/>
  <c r="S95" i="3" s="1"/>
  <c r="M95" i="3"/>
  <c r="R95" i="3"/>
  <c r="C95" i="4"/>
  <c r="D95" i="4" s="1"/>
  <c r="L95" i="3"/>
  <c r="N95" i="3"/>
  <c r="F95" i="4"/>
  <c r="E95" i="4" s="1"/>
  <c r="G95" i="4"/>
  <c r="H95" i="4" s="1"/>
  <c r="I95" i="4" s="1"/>
  <c r="F96" i="3" l="1"/>
  <c r="B96" i="4" s="1"/>
  <c r="T95" i="3"/>
  <c r="U95" i="3" s="1"/>
  <c r="G96" i="3"/>
  <c r="G96" i="4"/>
  <c r="H96" i="4" s="1"/>
  <c r="I96" i="4" s="1"/>
  <c r="F96" i="4"/>
  <c r="E96" i="4" s="1"/>
  <c r="H96" i="3"/>
  <c r="I96" i="3"/>
  <c r="J96" i="3"/>
  <c r="K96" i="3" l="1"/>
  <c r="C96" i="4" l="1"/>
  <c r="D96" i="4" s="1"/>
  <c r="B97" i="3"/>
  <c r="E97" i="3"/>
  <c r="D97" i="3"/>
  <c r="C97" i="3"/>
  <c r="P96" i="3"/>
  <c r="O96" i="3"/>
  <c r="M96" i="3"/>
  <c r="Q96" i="3" s="1"/>
  <c r="N96" i="3"/>
  <c r="R96" i="3" s="1"/>
  <c r="S96" i="3"/>
  <c r="L96" i="3"/>
  <c r="T96" i="3" l="1"/>
  <c r="U96" i="3" s="1"/>
  <c r="F97" i="3"/>
  <c r="I97" i="3" s="1"/>
  <c r="B97" i="4" l="1"/>
  <c r="F97" i="4" s="1"/>
  <c r="E97" i="4" s="1"/>
  <c r="J97" i="3"/>
  <c r="H97" i="3"/>
  <c r="G97" i="3"/>
  <c r="K97" i="3" s="1"/>
  <c r="P97" i="3" l="1"/>
  <c r="D98" i="3"/>
  <c r="E98" i="3"/>
  <c r="C98" i="3"/>
  <c r="B98" i="3"/>
  <c r="G97" i="4"/>
  <c r="H97" i="4" s="1"/>
  <c r="I97" i="4" s="1"/>
  <c r="R97" i="3"/>
  <c r="S97" i="3"/>
  <c r="Q97" i="3"/>
  <c r="M97" i="3"/>
  <c r="O97" i="3"/>
  <c r="L97" i="3"/>
  <c r="C97" i="4"/>
  <c r="D97" i="4" s="1"/>
  <c r="N97" i="3"/>
  <c r="T97" i="3" l="1"/>
  <c r="U97" i="3" s="1"/>
  <c r="F98" i="3"/>
  <c r="B98" i="4" s="1"/>
  <c r="H98" i="3"/>
  <c r="G98" i="3"/>
  <c r="F98" i="4"/>
  <c r="E98" i="4" s="1"/>
  <c r="G98" i="4"/>
  <c r="H98" i="4" s="1"/>
  <c r="I98" i="4" s="1"/>
  <c r="I98" i="3"/>
  <c r="J98" i="3"/>
  <c r="K98" i="3" l="1"/>
  <c r="C98" i="4" l="1"/>
  <c r="D98" i="4" s="1"/>
  <c r="D99" i="3"/>
  <c r="E99" i="3"/>
  <c r="B99" i="3"/>
  <c r="C99" i="3"/>
  <c r="S98" i="3"/>
  <c r="N98" i="3"/>
  <c r="L98" i="3"/>
  <c r="R98" i="3"/>
  <c r="M98" i="3"/>
  <c r="O98" i="3"/>
  <c r="P98" i="3"/>
  <c r="Q98" i="3"/>
  <c r="F99" i="3" l="1"/>
  <c r="B99" i="4" s="1"/>
  <c r="T98" i="3"/>
  <c r="U98" i="3" s="1"/>
  <c r="G99" i="3"/>
  <c r="F99" i="4"/>
  <c r="E99" i="4" s="1"/>
  <c r="G99" i="4"/>
  <c r="H99" i="4" s="1"/>
  <c r="I99" i="4" s="1"/>
  <c r="I99" i="3"/>
  <c r="H99" i="3"/>
  <c r="J99" i="3"/>
  <c r="K99" i="3" l="1"/>
  <c r="B100" i="3" l="1"/>
  <c r="C100" i="3"/>
  <c r="D100" i="3"/>
  <c r="E100" i="3"/>
  <c r="Q99" i="3"/>
  <c r="S99" i="3"/>
  <c r="L99" i="3"/>
  <c r="M99" i="3"/>
  <c r="O99" i="3"/>
  <c r="N99" i="3"/>
  <c r="R99" i="3"/>
  <c r="C99" i="4"/>
  <c r="D99" i="4" s="1"/>
  <c r="P99" i="3"/>
  <c r="T99" i="3" l="1"/>
  <c r="U99" i="3" s="1"/>
  <c r="F100" i="3"/>
  <c r="B100" i="4" s="1"/>
  <c r="F100" i="4" s="1"/>
  <c r="E100" i="4" s="1"/>
  <c r="G100" i="3"/>
  <c r="G100" i="4"/>
  <c r="I100" i="3"/>
  <c r="H100" i="3"/>
  <c r="J100" i="3"/>
  <c r="H100" i="4" l="1"/>
  <c r="I100" i="4" s="1"/>
  <c r="K100" i="3"/>
  <c r="L100" i="3" l="1"/>
  <c r="B101" i="3"/>
  <c r="D101" i="3"/>
  <c r="C101" i="3"/>
  <c r="E101" i="3"/>
  <c r="P100" i="3"/>
  <c r="N100" i="3"/>
  <c r="R100" i="3" s="1"/>
  <c r="O100" i="3"/>
  <c r="S100" i="3" s="1"/>
  <c r="M100" i="3"/>
  <c r="Q100" i="3" s="1"/>
  <c r="F101" i="3"/>
  <c r="B101" i="4" s="1"/>
  <c r="C100" i="4"/>
  <c r="D100" i="4" s="1"/>
  <c r="T100" i="3" l="1"/>
  <c r="U100" i="3" s="1"/>
  <c r="G101" i="3"/>
  <c r="F101" i="4"/>
  <c r="E101" i="4" s="1"/>
  <c r="G101" i="4"/>
  <c r="H101" i="4" s="1"/>
  <c r="I101" i="4" s="1"/>
  <c r="H101" i="3"/>
  <c r="I101" i="3"/>
  <c r="J101" i="3"/>
  <c r="K101" i="3" l="1"/>
  <c r="C101" i="4" l="1"/>
  <c r="D101" i="4" s="1"/>
  <c r="C102" i="3"/>
  <c r="B102" i="3"/>
  <c r="E102" i="3"/>
  <c r="D102" i="3"/>
  <c r="S101" i="3"/>
  <c r="N101" i="3"/>
  <c r="R101" i="3"/>
  <c r="O101" i="3"/>
  <c r="M101" i="3"/>
  <c r="Q101" i="3"/>
  <c r="L101" i="3"/>
  <c r="P101" i="3"/>
  <c r="T101" i="3" l="1"/>
  <c r="U101" i="3" s="1"/>
  <c r="F102" i="3"/>
  <c r="B102" i="4" s="1"/>
  <c r="F102" i="4"/>
  <c r="E102" i="4" s="1"/>
  <c r="G102" i="4"/>
  <c r="H102" i="4" s="1"/>
  <c r="I102" i="4" s="1"/>
  <c r="I102" i="3"/>
  <c r="J102" i="3"/>
  <c r="H102" i="3"/>
  <c r="G102" i="3" l="1"/>
  <c r="K102" i="3" s="1"/>
  <c r="D103" i="3" l="1"/>
  <c r="B103" i="3"/>
  <c r="C103" i="3"/>
  <c r="E103" i="3"/>
  <c r="N102" i="3"/>
  <c r="R102" i="3" s="1"/>
  <c r="C102" i="4"/>
  <c r="D102" i="4" s="1"/>
  <c r="O102" i="3"/>
  <c r="M102" i="3"/>
  <c r="L102" i="3"/>
  <c r="S102" i="3"/>
  <c r="Q102" i="3"/>
  <c r="P102" i="3"/>
  <c r="T102" i="3"/>
  <c r="U102" i="3" s="1"/>
  <c r="F103" i="3"/>
  <c r="B103" i="4" s="1"/>
  <c r="G103" i="3" l="1"/>
  <c r="J103" i="3"/>
  <c r="G103" i="4"/>
  <c r="H103" i="4" s="1"/>
  <c r="I103" i="4" s="1"/>
  <c r="F103" i="4"/>
  <c r="E103" i="4" s="1"/>
  <c r="H103" i="3"/>
  <c r="I103" i="3"/>
  <c r="K103" i="3" l="1"/>
  <c r="C103" i="4" l="1"/>
  <c r="D103" i="4" s="1"/>
  <c r="C104" i="3"/>
  <c r="D104" i="3"/>
  <c r="E104" i="3"/>
  <c r="B104" i="3"/>
  <c r="P103" i="3"/>
  <c r="N103" i="3"/>
  <c r="L103" i="3"/>
  <c r="M103" i="3"/>
  <c r="Q103" i="3"/>
  <c r="O103" i="3"/>
  <c r="S103" i="3"/>
  <c r="R103" i="3"/>
  <c r="F104" i="3" l="1"/>
  <c r="T103" i="3"/>
  <c r="U103" i="3" s="1"/>
  <c r="G104" i="3"/>
  <c r="B104" i="4"/>
  <c r="H104" i="3"/>
  <c r="I104" i="3"/>
  <c r="J104" i="3"/>
  <c r="F104" i="4" l="1"/>
  <c r="E104" i="4" s="1"/>
  <c r="G104" i="4"/>
  <c r="H104" i="4" s="1"/>
  <c r="I104" i="4" s="1"/>
  <c r="K104" i="3"/>
  <c r="D105" i="3" l="1"/>
  <c r="E105" i="3"/>
  <c r="C105" i="3"/>
  <c r="B105" i="3"/>
  <c r="C104" i="4"/>
  <c r="D104" i="4" s="1"/>
  <c r="M104" i="3"/>
  <c r="Q104" i="3" s="1"/>
  <c r="N104" i="3"/>
  <c r="R104" i="3" s="1"/>
  <c r="O104" i="3"/>
  <c r="S104" i="3" s="1"/>
  <c r="L104" i="3"/>
  <c r="P104" i="3" s="1"/>
  <c r="T104" i="3" l="1"/>
  <c r="U104" i="3" s="1"/>
  <c r="F105" i="3"/>
  <c r="G105" i="3" s="1"/>
  <c r="J105" i="3" l="1"/>
  <c r="B105" i="4"/>
  <c r="H105" i="3"/>
  <c r="I105" i="3"/>
  <c r="K105" i="3" l="1"/>
  <c r="F105" i="4"/>
  <c r="E105" i="4" s="1"/>
  <c r="G105" i="4"/>
  <c r="H105" i="4" s="1"/>
  <c r="I105" i="4" s="1"/>
  <c r="S105" i="3" l="1"/>
  <c r="B106" i="3"/>
  <c r="C106" i="3"/>
  <c r="D106" i="3"/>
  <c r="E106" i="3"/>
  <c r="R105" i="3"/>
  <c r="M105" i="3"/>
  <c r="C105" i="4"/>
  <c r="D105" i="4" s="1"/>
  <c r="P105" i="3"/>
  <c r="O105" i="3"/>
  <c r="Q105" i="3"/>
  <c r="N105" i="3"/>
  <c r="L105" i="3"/>
  <c r="F106" i="3" l="1"/>
  <c r="T105" i="3"/>
  <c r="U105" i="3" s="1"/>
  <c r="B106" i="4"/>
  <c r="I106" i="3"/>
  <c r="G106" i="3"/>
  <c r="H106" i="3"/>
  <c r="J106" i="3"/>
  <c r="K106" i="3" l="1"/>
  <c r="F106" i="4"/>
  <c r="E106" i="4" s="1"/>
  <c r="G106" i="4"/>
  <c r="H106" i="4" s="1"/>
  <c r="I106" i="4" s="1"/>
  <c r="B107" i="3" l="1"/>
  <c r="E107" i="3"/>
  <c r="C107" i="3"/>
  <c r="D107" i="3"/>
  <c r="C106" i="4"/>
  <c r="D106" i="4" s="1"/>
  <c r="R106" i="3"/>
  <c r="O106" i="3"/>
  <c r="S106" i="3"/>
  <c r="P106" i="3"/>
  <c r="M106" i="3"/>
  <c r="L106" i="3"/>
  <c r="N106" i="3"/>
  <c r="Q106" i="3"/>
  <c r="F107" i="3" l="1"/>
  <c r="I107" i="3" s="1"/>
  <c r="T106" i="3"/>
  <c r="U106" i="3" s="1"/>
  <c r="H107" i="3" l="1"/>
  <c r="B107" i="4"/>
  <c r="G107" i="3"/>
  <c r="J107" i="3"/>
  <c r="K107" i="3" l="1"/>
  <c r="G107" i="4"/>
  <c r="H107" i="4" s="1"/>
  <c r="I107" i="4" s="1"/>
  <c r="F107" i="4"/>
  <c r="E107" i="4" s="1"/>
  <c r="C108" i="3" l="1"/>
  <c r="B108" i="3"/>
  <c r="D108" i="3"/>
  <c r="E108" i="3"/>
  <c r="C107" i="4"/>
  <c r="D107" i="4" s="1"/>
  <c r="P107" i="3"/>
  <c r="O107" i="3"/>
  <c r="S107" i="3" s="1"/>
  <c r="L107" i="3"/>
  <c r="R107" i="3"/>
  <c r="M107" i="3"/>
  <c r="N107" i="3"/>
  <c r="Q107" i="3"/>
  <c r="F108" i="3" l="1"/>
  <c r="B108" i="4" s="1"/>
  <c r="T107" i="3"/>
  <c r="U107" i="3" s="1"/>
  <c r="H108" i="3" l="1"/>
  <c r="J108" i="3"/>
  <c r="I108" i="3"/>
  <c r="G108" i="3"/>
  <c r="G108" i="4"/>
  <c r="H108" i="4" s="1"/>
  <c r="I108" i="4" s="1"/>
  <c r="F108" i="4"/>
  <c r="E108" i="4" s="1"/>
  <c r="K108" i="3" l="1"/>
  <c r="L108" i="3" l="1"/>
  <c r="P108" i="3" s="1"/>
  <c r="D109" i="3"/>
  <c r="B109" i="3"/>
  <c r="C109" i="3"/>
  <c r="E109" i="3"/>
  <c r="C108" i="4"/>
  <c r="D108" i="4" s="1"/>
  <c r="M108" i="3"/>
  <c r="N108" i="3"/>
  <c r="R108" i="3" s="1"/>
  <c r="O108" i="3"/>
  <c r="S108" i="3" s="1"/>
  <c r="Q108" i="3"/>
  <c r="T108" i="3" l="1"/>
  <c r="U108" i="3" s="1"/>
  <c r="F109" i="3"/>
  <c r="G109" i="3" s="1"/>
  <c r="J109" i="3" l="1"/>
  <c r="I109" i="3"/>
  <c r="B109" i="4"/>
  <c r="H109" i="3"/>
  <c r="K109" i="3" l="1"/>
  <c r="F109" i="4"/>
  <c r="E109" i="4" s="1"/>
  <c r="G109" i="4"/>
  <c r="H109" i="4" s="1"/>
  <c r="I109" i="4" s="1"/>
  <c r="Q109" i="3" l="1"/>
  <c r="B110" i="3"/>
  <c r="E110" i="3"/>
  <c r="C110" i="3"/>
  <c r="D110" i="3"/>
  <c r="C109" i="4"/>
  <c r="D109" i="4" s="1"/>
  <c r="M109" i="3"/>
  <c r="L109" i="3"/>
  <c r="P109" i="3"/>
  <c r="O109" i="3"/>
  <c r="N109" i="3"/>
  <c r="R109" i="3" s="1"/>
  <c r="S109" i="3"/>
  <c r="F110" i="3" l="1"/>
  <c r="T109" i="3"/>
  <c r="U109" i="3" s="1"/>
  <c r="I110" i="3"/>
  <c r="H110" i="3"/>
  <c r="B110" i="4"/>
  <c r="G110" i="3"/>
  <c r="J110" i="3"/>
  <c r="G110" i="4" l="1"/>
  <c r="H110" i="4" s="1"/>
  <c r="I110" i="4" s="1"/>
  <c r="F110" i="4"/>
  <c r="E110" i="4" s="1"/>
  <c r="K110" i="3"/>
  <c r="E111" i="3" l="1"/>
  <c r="B111" i="3"/>
  <c r="D111" i="3"/>
  <c r="C111" i="3"/>
  <c r="N110" i="3"/>
  <c r="R110" i="3"/>
  <c r="L110" i="3"/>
  <c r="P110" i="3"/>
  <c r="Q110" i="3"/>
  <c r="O110" i="3"/>
  <c r="M110" i="3"/>
  <c r="S110" i="3"/>
  <c r="C110" i="4"/>
  <c r="D110" i="4" s="1"/>
  <c r="F111" i="3" l="1"/>
  <c r="G111" i="3" s="1"/>
  <c r="T110" i="3"/>
  <c r="U110" i="3" s="1"/>
  <c r="H111" i="3" l="1"/>
  <c r="J111" i="3"/>
  <c r="I111" i="3"/>
  <c r="B111" i="4"/>
  <c r="F111" i="4" s="1"/>
  <c r="E111" i="4" s="1"/>
  <c r="G111" i="4"/>
  <c r="H111" i="4" s="1"/>
  <c r="I111" i="4" s="1"/>
  <c r="K111" i="3" l="1"/>
  <c r="C111" i="4" l="1"/>
  <c r="D111" i="4" s="1"/>
  <c r="D112" i="3"/>
  <c r="C112" i="3"/>
  <c r="E112" i="3"/>
  <c r="F112" i="3" s="1"/>
  <c r="B112" i="3"/>
  <c r="L111" i="3"/>
  <c r="P111" i="3" s="1"/>
  <c r="M111" i="3"/>
  <c r="Q111" i="3" s="1"/>
  <c r="O111" i="3"/>
  <c r="S111" i="3" s="1"/>
  <c r="N111" i="3"/>
  <c r="R111" i="3" s="1"/>
  <c r="T111" i="3" l="1"/>
  <c r="U111" i="3" s="1"/>
  <c r="B112" i="4"/>
  <c r="G112" i="3"/>
  <c r="H112" i="3"/>
  <c r="I112" i="3"/>
  <c r="J112" i="3"/>
  <c r="G112" i="4"/>
  <c r="H112" i="4" s="1"/>
  <c r="I112" i="4" s="1"/>
  <c r="F112" i="4"/>
  <c r="E112" i="4" s="1"/>
  <c r="K112" i="3" l="1"/>
  <c r="B113" i="3" l="1"/>
  <c r="E113" i="3"/>
  <c r="C113" i="3"/>
  <c r="D113" i="3"/>
  <c r="P112" i="3"/>
  <c r="R112" i="3"/>
  <c r="O112" i="3"/>
  <c r="S112" i="3"/>
  <c r="L112" i="3"/>
  <c r="C112" i="4"/>
  <c r="D112" i="4" s="1"/>
  <c r="Q112" i="3"/>
  <c r="M112" i="3"/>
  <c r="N112" i="3"/>
  <c r="T112" i="3"/>
  <c r="U112" i="3" s="1"/>
  <c r="F113" i="3" l="1"/>
  <c r="J113" i="3"/>
  <c r="H113" i="3"/>
  <c r="I113" i="3"/>
  <c r="G113" i="3"/>
  <c r="K113" i="3" s="1"/>
  <c r="B113" i="4"/>
  <c r="G113" i="4"/>
  <c r="H113" i="4" s="1"/>
  <c r="I113" i="4" s="1"/>
  <c r="F113" i="4"/>
  <c r="E113" i="4" s="1"/>
  <c r="Q113" i="3" l="1"/>
  <c r="C114" i="3"/>
  <c r="B114" i="3"/>
  <c r="E114" i="3"/>
  <c r="D114" i="3"/>
  <c r="C113" i="4"/>
  <c r="D113" i="4" s="1"/>
  <c r="S113" i="3"/>
  <c r="P113" i="3"/>
  <c r="M113" i="3"/>
  <c r="O113" i="3"/>
  <c r="R113" i="3"/>
  <c r="L113" i="3"/>
  <c r="N113" i="3"/>
  <c r="F114" i="3" l="1"/>
  <c r="T113" i="3"/>
  <c r="U113" i="3" s="1"/>
  <c r="G114" i="3" l="1"/>
  <c r="J114" i="3"/>
  <c r="I114" i="3"/>
  <c r="H114" i="3"/>
  <c r="K114" i="3" s="1"/>
  <c r="B114" i="4"/>
  <c r="B115" i="3" l="1"/>
  <c r="E115" i="3"/>
  <c r="C115" i="3"/>
  <c r="D115" i="3"/>
  <c r="C114" i="4"/>
  <c r="D114" i="4" s="1"/>
  <c r="O114" i="3"/>
  <c r="L114" i="3"/>
  <c r="P114" i="3" s="1"/>
  <c r="N114" i="3"/>
  <c r="R114" i="3" s="1"/>
  <c r="S114" i="3"/>
  <c r="M114" i="3"/>
  <c r="Q114" i="3" s="1"/>
  <c r="G114" i="4"/>
  <c r="H114" i="4" s="1"/>
  <c r="I114" i="4" s="1"/>
  <c r="F114" i="4"/>
  <c r="E114" i="4" s="1"/>
  <c r="T114" i="3" l="1"/>
  <c r="U114" i="3" s="1"/>
  <c r="F115" i="3"/>
  <c r="J115" i="3" l="1"/>
  <c r="I115" i="3"/>
  <c r="H115" i="3"/>
  <c r="B115" i="4"/>
  <c r="G115" i="3"/>
  <c r="K115" i="3" s="1"/>
  <c r="M115" i="3" l="1"/>
  <c r="D116" i="3"/>
  <c r="B116" i="3"/>
  <c r="C116" i="3"/>
  <c r="E116" i="3"/>
  <c r="L115" i="3"/>
  <c r="P115" i="3"/>
  <c r="Q115" i="3"/>
  <c r="S115" i="3"/>
  <c r="C115" i="4"/>
  <c r="D115" i="4" s="1"/>
  <c r="N115" i="3"/>
  <c r="R115" i="3"/>
  <c r="O115" i="3"/>
  <c r="G115" i="4"/>
  <c r="H115" i="4" s="1"/>
  <c r="I115" i="4" s="1"/>
  <c r="F115" i="4"/>
  <c r="E115" i="4" s="1"/>
  <c r="T115" i="3"/>
  <c r="U115" i="3" s="1"/>
  <c r="F116" i="3"/>
  <c r="J116" i="3" l="1"/>
  <c r="B116" i="4"/>
  <c r="I116" i="3"/>
  <c r="G116" i="3"/>
  <c r="H116" i="3"/>
  <c r="K116" i="3" l="1"/>
  <c r="F116" i="4"/>
  <c r="E116" i="4" s="1"/>
  <c r="G116" i="4"/>
  <c r="H116" i="4" s="1"/>
  <c r="I116" i="4" s="1"/>
  <c r="L116" i="3" l="1"/>
  <c r="C117" i="3"/>
  <c r="E117" i="3"/>
  <c r="B117" i="3"/>
  <c r="D117" i="3"/>
  <c r="C116" i="4"/>
  <c r="D116" i="4" s="1"/>
  <c r="M116" i="3"/>
  <c r="Q116" i="3"/>
  <c r="P116" i="3"/>
  <c r="N116" i="3"/>
  <c r="S116" i="3"/>
  <c r="O116" i="3"/>
  <c r="R116" i="3"/>
  <c r="T116" i="3" l="1"/>
  <c r="U116" i="3" s="1"/>
  <c r="F117" i="3"/>
  <c r="B117" i="4" l="1"/>
  <c r="G117" i="3"/>
  <c r="J117" i="3"/>
  <c r="H117" i="3"/>
  <c r="I117" i="3"/>
  <c r="K117" i="3" l="1"/>
  <c r="G117" i="4"/>
  <c r="H117" i="4" s="1"/>
  <c r="I117" i="4" s="1"/>
  <c r="F117" i="4"/>
  <c r="E117" i="4" s="1"/>
  <c r="E118" i="3" l="1"/>
  <c r="D118" i="3"/>
  <c r="B118" i="3"/>
  <c r="C118" i="3"/>
  <c r="O117" i="3"/>
  <c r="S117" i="3" s="1"/>
  <c r="N117" i="3"/>
  <c r="R117" i="3" s="1"/>
  <c r="M117" i="3"/>
  <c r="Q117" i="3" s="1"/>
  <c r="C117" i="4"/>
  <c r="D117" i="4" s="1"/>
  <c r="L117" i="3"/>
  <c r="P117" i="3" s="1"/>
  <c r="T117" i="3" l="1"/>
  <c r="U117" i="3" s="1"/>
  <c r="F118" i="3"/>
  <c r="B118" i="4" s="1"/>
  <c r="G118" i="3"/>
  <c r="I118" i="3"/>
  <c r="J118" i="3" l="1"/>
  <c r="H118" i="3"/>
  <c r="K118" i="3"/>
  <c r="F118" i="4"/>
  <c r="E118" i="4" s="1"/>
  <c r="G118" i="4"/>
  <c r="H118" i="4" s="1"/>
  <c r="I118" i="4" s="1"/>
  <c r="B119" i="3" l="1"/>
  <c r="C119" i="3"/>
  <c r="D119" i="3"/>
  <c r="E119" i="3"/>
  <c r="L118" i="3"/>
  <c r="P118" i="3" s="1"/>
  <c r="O118" i="3"/>
  <c r="N118" i="3"/>
  <c r="R118" i="3" s="1"/>
  <c r="M118" i="3"/>
  <c r="Q118" i="3" s="1"/>
  <c r="C118" i="4"/>
  <c r="D118" i="4" s="1"/>
  <c r="S118" i="3"/>
  <c r="F119" i="3" l="1"/>
  <c r="B119" i="4" s="1"/>
  <c r="T118" i="3"/>
  <c r="U118" i="3" s="1"/>
  <c r="H119" i="3" l="1"/>
  <c r="J119" i="3"/>
  <c r="I119" i="3"/>
  <c r="G119" i="3"/>
  <c r="K119" i="3"/>
  <c r="F119" i="4"/>
  <c r="E119" i="4" s="1"/>
  <c r="G119" i="4"/>
  <c r="H119" i="4" s="1"/>
  <c r="I119" i="4" s="1"/>
  <c r="C120" i="3" l="1"/>
  <c r="B120" i="3"/>
  <c r="D120" i="3"/>
  <c r="E120" i="3"/>
  <c r="S119" i="3"/>
  <c r="P119" i="3"/>
  <c r="O119" i="3"/>
  <c r="N119" i="3"/>
  <c r="L119" i="3"/>
  <c r="Q119" i="3"/>
  <c r="M119" i="3"/>
  <c r="R119" i="3"/>
  <c r="C119" i="4"/>
  <c r="D119" i="4" s="1"/>
  <c r="T119" i="3" l="1"/>
  <c r="U119" i="3" s="1"/>
  <c r="F120" i="3"/>
  <c r="B120" i="4" s="1"/>
  <c r="G120" i="3" l="1"/>
  <c r="F120" i="4"/>
  <c r="E120" i="4" s="1"/>
  <c r="G120" i="4"/>
  <c r="H120" i="4" s="1"/>
  <c r="I120" i="4" s="1"/>
  <c r="J120" i="3"/>
  <c r="H120" i="3"/>
  <c r="I120" i="3"/>
  <c r="K120" i="3" l="1"/>
  <c r="S120" i="3" l="1"/>
  <c r="E121" i="3"/>
  <c r="D121" i="3"/>
  <c r="C121" i="3"/>
  <c r="B121" i="3"/>
  <c r="L120" i="3"/>
  <c r="O120" i="3"/>
  <c r="M120" i="3"/>
  <c r="C120" i="4"/>
  <c r="D120" i="4" s="1"/>
  <c r="N120" i="3"/>
  <c r="Q120" i="3"/>
  <c r="P120" i="3"/>
  <c r="R120" i="3"/>
  <c r="F121" i="3"/>
  <c r="T120" i="3" l="1"/>
  <c r="U120" i="3" s="1"/>
  <c r="G121" i="3"/>
  <c r="J121" i="3"/>
  <c r="I121" i="3"/>
  <c r="B121" i="4"/>
  <c r="H121" i="3"/>
  <c r="K121" i="3" l="1"/>
  <c r="F121" i="4"/>
  <c r="E121" i="4" s="1"/>
  <c r="G121" i="4"/>
  <c r="H121" i="4" s="1"/>
  <c r="I121" i="4" s="1"/>
  <c r="B122" i="3" l="1"/>
  <c r="C122" i="3"/>
  <c r="D122" i="3"/>
  <c r="E122" i="3"/>
  <c r="N121" i="3"/>
  <c r="R121" i="3" s="1"/>
  <c r="C121" i="4"/>
  <c r="D121" i="4" s="1"/>
  <c r="F122" i="3"/>
  <c r="B122" i="4" s="1"/>
  <c r="M121" i="3"/>
  <c r="Q121" i="3" s="1"/>
  <c r="O121" i="3"/>
  <c r="S121" i="3" s="1"/>
  <c r="L121" i="3"/>
  <c r="P121" i="3" s="1"/>
  <c r="J122" i="3"/>
  <c r="H122" i="3"/>
  <c r="F122" i="4"/>
  <c r="E122" i="4" s="1"/>
  <c r="G122" i="4"/>
  <c r="H122" i="4" s="1"/>
  <c r="I122" i="4" s="1"/>
  <c r="G122" i="3"/>
  <c r="I122" i="3" l="1"/>
  <c r="K122" i="3" s="1"/>
  <c r="T121" i="3"/>
  <c r="U121" i="3" s="1"/>
  <c r="B123" i="3" l="1"/>
  <c r="E123" i="3"/>
  <c r="D123" i="3"/>
  <c r="C123" i="3"/>
  <c r="C122" i="4"/>
  <c r="D122" i="4" s="1"/>
  <c r="L122" i="3"/>
  <c r="O122" i="3"/>
  <c r="Q122" i="3"/>
  <c r="N122" i="3"/>
  <c r="F123" i="3"/>
  <c r="B123" i="4" s="1"/>
  <c r="M122" i="3"/>
  <c r="R122" i="3"/>
  <c r="S122" i="3"/>
  <c r="P122" i="3"/>
  <c r="T122" i="3" l="1"/>
  <c r="U122" i="3" s="1"/>
  <c r="J123" i="3"/>
  <c r="H123" i="3"/>
  <c r="I123" i="3"/>
  <c r="G123" i="3"/>
  <c r="K123" i="3"/>
  <c r="G123" i="4"/>
  <c r="H123" i="4" s="1"/>
  <c r="I123" i="4" s="1"/>
  <c r="F123" i="4"/>
  <c r="E123" i="4" s="1"/>
  <c r="D124" i="3" l="1"/>
  <c r="B124" i="3"/>
  <c r="C124" i="3"/>
  <c r="E124" i="3"/>
  <c r="M123" i="3"/>
  <c r="O123" i="3"/>
  <c r="S123" i="3"/>
  <c r="Q123" i="3"/>
  <c r="C123" i="4"/>
  <c r="D123" i="4" s="1"/>
  <c r="R123" i="3"/>
  <c r="N123" i="3"/>
  <c r="L123" i="3"/>
  <c r="P123" i="3" s="1"/>
  <c r="T123" i="3" l="1"/>
  <c r="U123" i="3" s="1"/>
  <c r="F124" i="3"/>
  <c r="B124" i="4" s="1"/>
  <c r="I124" i="3" l="1"/>
  <c r="G124" i="3"/>
  <c r="J124" i="3"/>
  <c r="F124" i="4"/>
  <c r="E124" i="4" s="1"/>
  <c r="G124" i="4"/>
  <c r="H124" i="4" s="1"/>
  <c r="I124" i="4" s="1"/>
  <c r="H124" i="3"/>
  <c r="K124" i="3" l="1"/>
  <c r="B125" i="3" l="1"/>
  <c r="E125" i="3"/>
  <c r="D125" i="3"/>
  <c r="C125" i="3"/>
  <c r="O124" i="3"/>
  <c r="S124" i="3" s="1"/>
  <c r="C124" i="4"/>
  <c r="D124" i="4" s="1"/>
  <c r="L124" i="3"/>
  <c r="P124" i="3" s="1"/>
  <c r="M124" i="3"/>
  <c r="N124" i="3"/>
  <c r="R124" i="3" s="1"/>
  <c r="Q124" i="3"/>
  <c r="F125" i="3" l="1"/>
  <c r="B125" i="4" s="1"/>
  <c r="T124" i="3"/>
  <c r="U124" i="3" s="1"/>
  <c r="F125" i="4" l="1"/>
  <c r="E125" i="4" s="1"/>
  <c r="G125" i="4"/>
  <c r="H125" i="4" s="1"/>
  <c r="I125" i="4" s="1"/>
  <c r="H125" i="3"/>
  <c r="J125" i="3"/>
  <c r="G125" i="3"/>
  <c r="I125" i="3"/>
  <c r="K125" i="3" l="1"/>
  <c r="C126" i="3" l="1"/>
  <c r="B126" i="3"/>
  <c r="D126" i="3"/>
  <c r="E126" i="3"/>
  <c r="R125" i="3"/>
  <c r="O125" i="3"/>
  <c r="L125" i="3"/>
  <c r="N125" i="3"/>
  <c r="M125" i="3"/>
  <c r="S125" i="3"/>
  <c r="Q125" i="3"/>
  <c r="P125" i="3"/>
  <c r="C125" i="4"/>
  <c r="D125" i="4" s="1"/>
  <c r="F126" i="3" l="1"/>
  <c r="T125" i="3"/>
  <c r="U125" i="3" s="1"/>
  <c r="B126" i="4" l="1"/>
  <c r="G126" i="3"/>
  <c r="H126" i="3"/>
  <c r="I126" i="3"/>
  <c r="J126" i="3"/>
  <c r="K126" i="3" l="1"/>
  <c r="F126" i="4"/>
  <c r="E126" i="4" s="1"/>
  <c r="G126" i="4"/>
  <c r="H126" i="4" s="1"/>
  <c r="I126" i="4" s="1"/>
  <c r="B127" i="3" l="1"/>
  <c r="D127" i="3"/>
  <c r="C127" i="3"/>
  <c r="E127" i="3"/>
  <c r="C126" i="4"/>
  <c r="D126" i="4" s="1"/>
  <c r="M126" i="3"/>
  <c r="S126" i="3"/>
  <c r="R126" i="3"/>
  <c r="Q126" i="3"/>
  <c r="P126" i="3"/>
  <c r="N126" i="3"/>
  <c r="L126" i="3"/>
  <c r="O126" i="3"/>
  <c r="T126" i="3" l="1"/>
  <c r="U126" i="3" s="1"/>
  <c r="F127" i="3"/>
  <c r="G127" i="3" l="1"/>
  <c r="H127" i="3"/>
  <c r="B127" i="4"/>
  <c r="I127" i="3"/>
  <c r="J127" i="3"/>
  <c r="F127" i="4" l="1"/>
  <c r="E127" i="4" s="1"/>
  <c r="G127" i="4"/>
  <c r="H127" i="4" s="1"/>
  <c r="I127" i="4" s="1"/>
  <c r="K127" i="3"/>
  <c r="D128" i="3" l="1"/>
  <c r="B128" i="3"/>
  <c r="C128" i="3"/>
  <c r="E128" i="3"/>
  <c r="N127" i="3"/>
  <c r="L127" i="3"/>
  <c r="S127" i="3"/>
  <c r="M127" i="3"/>
  <c r="O127" i="3"/>
  <c r="Q127" i="3"/>
  <c r="R127" i="3"/>
  <c r="C127" i="4"/>
  <c r="D127" i="4" s="1"/>
  <c r="P127" i="3"/>
  <c r="T127" i="3" l="1"/>
  <c r="U127" i="3" s="1"/>
  <c r="F128" i="3"/>
  <c r="B128" i="4" l="1"/>
  <c r="J128" i="3"/>
  <c r="I128" i="3"/>
  <c r="G128" i="3"/>
  <c r="H128" i="3"/>
  <c r="K128" i="3" l="1"/>
  <c r="F128" i="4"/>
  <c r="E128" i="4" s="1"/>
  <c r="G128" i="4"/>
  <c r="H128" i="4" s="1"/>
  <c r="I128" i="4" s="1"/>
  <c r="D129" i="3" l="1"/>
  <c r="C129" i="3"/>
  <c r="B129" i="3"/>
  <c r="E129" i="3"/>
  <c r="M128" i="3"/>
  <c r="L128" i="3"/>
  <c r="O128" i="3"/>
  <c r="S128" i="3" s="1"/>
  <c r="P128" i="3"/>
  <c r="N128" i="3"/>
  <c r="Q128" i="3"/>
  <c r="R128" i="3"/>
  <c r="C128" i="4"/>
  <c r="D128" i="4" s="1"/>
  <c r="T128" i="3" l="1"/>
  <c r="U128" i="3" s="1"/>
  <c r="F129" i="3"/>
  <c r="G129" i="3" s="1"/>
  <c r="J129" i="3"/>
  <c r="H129" i="3"/>
  <c r="B129" i="4" l="1"/>
  <c r="I129" i="3"/>
  <c r="K129" i="3" s="1"/>
  <c r="C130" i="3" l="1"/>
  <c r="B130" i="3"/>
  <c r="E130" i="3"/>
  <c r="D130" i="3"/>
  <c r="O129" i="3"/>
  <c r="S129" i="3" s="1"/>
  <c r="L129" i="3"/>
  <c r="R129" i="3"/>
  <c r="M129" i="3"/>
  <c r="Q129" i="3"/>
  <c r="P129" i="3"/>
  <c r="C129" i="4"/>
  <c r="D129" i="4" s="1"/>
  <c r="N129" i="3"/>
  <c r="F129" i="4"/>
  <c r="E129" i="4" s="1"/>
  <c r="G129" i="4"/>
  <c r="H129" i="4" s="1"/>
  <c r="I129" i="4" s="1"/>
  <c r="F130" i="3" l="1"/>
  <c r="T129" i="3"/>
  <c r="U129" i="3" s="1"/>
  <c r="G130" i="3" l="1"/>
  <c r="I130" i="3"/>
  <c r="H130" i="3"/>
  <c r="J130" i="3"/>
  <c r="B130" i="4"/>
  <c r="G130" i="4" l="1"/>
  <c r="H130" i="4" s="1"/>
  <c r="I130" i="4" s="1"/>
  <c r="F130" i="4"/>
  <c r="E130" i="4" s="1"/>
  <c r="K130" i="3"/>
  <c r="B131" i="3" l="1"/>
  <c r="D131" i="3"/>
  <c r="C131" i="3"/>
  <c r="E131" i="3"/>
  <c r="L130" i="3"/>
  <c r="P130" i="3" s="1"/>
  <c r="O130" i="3"/>
  <c r="S130" i="3" s="1"/>
  <c r="M130" i="3"/>
  <c r="Q130" i="3" s="1"/>
  <c r="C130" i="4"/>
  <c r="D130" i="4" s="1"/>
  <c r="N130" i="3"/>
  <c r="R130" i="3" s="1"/>
  <c r="T130" i="3" s="1"/>
  <c r="U130" i="3" s="1"/>
  <c r="F131" i="3" l="1"/>
  <c r="G131" i="3" l="1"/>
  <c r="B131" i="4"/>
  <c r="J131" i="3"/>
  <c r="H131" i="3"/>
  <c r="I131" i="3"/>
  <c r="G131" i="4" l="1"/>
  <c r="H131" i="4" s="1"/>
  <c r="I131" i="4" s="1"/>
  <c r="F131" i="4"/>
  <c r="E131" i="4" s="1"/>
  <c r="K131" i="3"/>
  <c r="C132" i="3" l="1"/>
  <c r="D132" i="3"/>
  <c r="E132" i="3"/>
  <c r="B132" i="3"/>
  <c r="Q131" i="3"/>
  <c r="M131" i="3"/>
  <c r="P131" i="3"/>
  <c r="O131" i="3"/>
  <c r="N131" i="3"/>
  <c r="C131" i="4"/>
  <c r="D131" i="4" s="1"/>
  <c r="R131" i="3"/>
  <c r="L131" i="3"/>
  <c r="S131" i="3"/>
  <c r="T131" i="3" l="1"/>
  <c r="U131" i="3" s="1"/>
  <c r="F132" i="3"/>
  <c r="G132" i="3" l="1"/>
  <c r="B132" i="4"/>
  <c r="J132" i="3"/>
  <c r="H132" i="3"/>
  <c r="I132" i="3"/>
  <c r="G132" i="4" l="1"/>
  <c r="H132" i="4" s="1"/>
  <c r="I132" i="4" s="1"/>
  <c r="F132" i="4"/>
  <c r="E132" i="4" s="1"/>
  <c r="K132" i="3"/>
  <c r="B133" i="3" l="1"/>
  <c r="C133" i="3"/>
  <c r="D133" i="3"/>
  <c r="E133" i="3"/>
  <c r="S132" i="3"/>
  <c r="R132" i="3"/>
  <c r="P132" i="3"/>
  <c r="Q132" i="3"/>
  <c r="C132" i="4"/>
  <c r="D132" i="4" s="1"/>
  <c r="L132" i="3"/>
  <c r="N132" i="3"/>
  <c r="O132" i="3"/>
  <c r="M132" i="3"/>
  <c r="T132" i="3" l="1"/>
  <c r="U132" i="3" s="1"/>
  <c r="F133" i="3"/>
  <c r="G133" i="3" s="1"/>
  <c r="B133" i="4" l="1"/>
  <c r="J133" i="3"/>
  <c r="I133" i="3"/>
  <c r="H133" i="3"/>
  <c r="K133" i="3" s="1"/>
  <c r="C134" i="3" l="1"/>
  <c r="B134" i="3"/>
  <c r="D134" i="3"/>
  <c r="E134" i="3"/>
  <c r="S133" i="3"/>
  <c r="L133" i="3"/>
  <c r="R133" i="3"/>
  <c r="O133" i="3"/>
  <c r="N133" i="3"/>
  <c r="Q133" i="3"/>
  <c r="P133" i="3"/>
  <c r="M133" i="3"/>
  <c r="C133" i="4"/>
  <c r="D133" i="4" s="1"/>
  <c r="G133" i="4"/>
  <c r="H133" i="4" s="1"/>
  <c r="I133" i="4" s="1"/>
  <c r="F133" i="4"/>
  <c r="E133" i="4" s="1"/>
  <c r="T133" i="3" l="1"/>
  <c r="U133" i="3" s="1"/>
  <c r="F134" i="3"/>
  <c r="B134" i="4" l="1"/>
  <c r="H134" i="3"/>
  <c r="J134" i="3"/>
  <c r="G134" i="3"/>
  <c r="I134" i="3"/>
  <c r="K134" i="3" l="1"/>
  <c r="G134" i="4"/>
  <c r="H134" i="4" s="1"/>
  <c r="I134" i="4" s="1"/>
  <c r="F134" i="4"/>
  <c r="E134" i="4" s="1"/>
  <c r="D135" i="3" l="1"/>
  <c r="E135" i="3"/>
  <c r="B135" i="3"/>
  <c r="C135" i="3"/>
  <c r="N134" i="3"/>
  <c r="R134" i="3"/>
  <c r="M134" i="3"/>
  <c r="C134" i="4"/>
  <c r="D134" i="4" s="1"/>
  <c r="O134" i="3"/>
  <c r="L134" i="3"/>
  <c r="P134" i="3"/>
  <c r="S134" i="3"/>
  <c r="Q134" i="3"/>
  <c r="T134" i="3" l="1"/>
  <c r="U134" i="3" s="1"/>
  <c r="F135" i="3"/>
  <c r="B135" i="4" s="1"/>
  <c r="F135" i="4" l="1"/>
  <c r="E135" i="4" s="1"/>
  <c r="G135" i="4"/>
  <c r="H135" i="4" s="1"/>
  <c r="I135" i="4" s="1"/>
  <c r="G135" i="3"/>
  <c r="H135" i="3"/>
  <c r="I135" i="3"/>
  <c r="J135" i="3"/>
  <c r="K135" i="3" l="1"/>
  <c r="L135" i="3" l="1"/>
  <c r="B136" i="3"/>
  <c r="E136" i="3"/>
  <c r="D136" i="3"/>
  <c r="C136" i="3"/>
  <c r="P135" i="3"/>
  <c r="O135" i="3"/>
  <c r="R135" i="3"/>
  <c r="Q135" i="3"/>
  <c r="N135" i="3"/>
  <c r="M135" i="3"/>
  <c r="C135" i="4"/>
  <c r="D135" i="4" s="1"/>
  <c r="S135" i="3"/>
  <c r="T135" i="3"/>
  <c r="U135" i="3" s="1"/>
  <c r="F136" i="3" l="1"/>
  <c r="B136" i="4"/>
  <c r="H136" i="3"/>
  <c r="I136" i="3"/>
  <c r="J136" i="3"/>
  <c r="G136" i="3"/>
  <c r="K136" i="3"/>
  <c r="F136" i="4"/>
  <c r="E136" i="4" s="1"/>
  <c r="G136" i="4"/>
  <c r="H136" i="4" s="1"/>
  <c r="I136" i="4" s="1"/>
  <c r="N136" i="3" l="1"/>
  <c r="B137" i="3"/>
  <c r="D137" i="3"/>
  <c r="E137" i="3"/>
  <c r="C137" i="3"/>
  <c r="L136" i="3"/>
  <c r="P136" i="3" s="1"/>
  <c r="R136" i="3"/>
  <c r="C136" i="4"/>
  <c r="D136" i="4" s="1"/>
  <c r="M136" i="3"/>
  <c r="Q136" i="3" s="1"/>
  <c r="O136" i="3"/>
  <c r="S136" i="3" s="1"/>
  <c r="F137" i="3" l="1"/>
  <c r="T136" i="3"/>
  <c r="U136" i="3" s="1"/>
  <c r="B137" i="4"/>
  <c r="I137" i="3"/>
  <c r="G137" i="3"/>
  <c r="J137" i="3"/>
  <c r="H137" i="3"/>
  <c r="K137" i="3" l="1"/>
  <c r="F137" i="4"/>
  <c r="E137" i="4" s="1"/>
  <c r="G137" i="4"/>
  <c r="H137" i="4" s="1"/>
  <c r="I137" i="4" s="1"/>
  <c r="C138" i="3" l="1"/>
  <c r="D138" i="3"/>
  <c r="B138" i="3"/>
  <c r="E138" i="3"/>
  <c r="Q137" i="3"/>
  <c r="M137" i="3"/>
  <c r="O137" i="3"/>
  <c r="S137" i="3" s="1"/>
  <c r="L137" i="3"/>
  <c r="P137" i="3" s="1"/>
  <c r="C137" i="4"/>
  <c r="D137" i="4" s="1"/>
  <c r="N137" i="3"/>
  <c r="R137" i="3"/>
  <c r="T137" i="3" l="1"/>
  <c r="U137" i="3" s="1"/>
  <c r="F138" i="3"/>
  <c r="I138" i="3"/>
  <c r="G138" i="3"/>
  <c r="H138" i="3"/>
  <c r="B138" i="4"/>
  <c r="J138" i="3"/>
  <c r="F138" i="4" l="1"/>
  <c r="E138" i="4" s="1"/>
  <c r="G138" i="4"/>
  <c r="H138" i="4" s="1"/>
  <c r="I138" i="4" s="1"/>
  <c r="K138" i="3"/>
  <c r="B139" i="3" l="1"/>
  <c r="E139" i="3"/>
  <c r="C139" i="3"/>
  <c r="D139" i="3"/>
  <c r="C138" i="4"/>
  <c r="D138" i="4" s="1"/>
  <c r="M138" i="3"/>
  <c r="Q138" i="3" s="1"/>
  <c r="L138" i="3"/>
  <c r="P138" i="3" s="1"/>
  <c r="N138" i="3"/>
  <c r="O138" i="3"/>
  <c r="S138" i="3" s="1"/>
  <c r="R138" i="3"/>
  <c r="T138" i="3" l="1"/>
  <c r="U138" i="3" s="1"/>
  <c r="F139" i="3"/>
  <c r="B139" i="4" s="1"/>
  <c r="H139" i="3"/>
  <c r="G139" i="3" l="1"/>
  <c r="I139" i="3"/>
  <c r="J139" i="3"/>
  <c r="G139" i="4"/>
  <c r="H139" i="4" s="1"/>
  <c r="I139" i="4" s="1"/>
  <c r="F139" i="4"/>
  <c r="E139" i="4" s="1"/>
  <c r="K139" i="3" l="1"/>
  <c r="N139" i="3" l="1"/>
  <c r="B140" i="3"/>
  <c r="D140" i="3"/>
  <c r="E140" i="3"/>
  <c r="C140" i="3"/>
  <c r="C139" i="4"/>
  <c r="D139" i="4" s="1"/>
  <c r="L139" i="3"/>
  <c r="P139" i="3"/>
  <c r="R139" i="3"/>
  <c r="M139" i="3"/>
  <c r="Q139" i="3" s="1"/>
  <c r="O139" i="3"/>
  <c r="S139" i="3" s="1"/>
  <c r="F140" i="3" l="1"/>
  <c r="T139" i="3"/>
  <c r="U139" i="3" s="1"/>
  <c r="B140" i="4"/>
  <c r="H140" i="3"/>
  <c r="G140" i="3"/>
  <c r="J140" i="3"/>
  <c r="I140" i="3"/>
  <c r="K140" i="3" l="1"/>
  <c r="F140" i="4"/>
  <c r="E140" i="4" s="1"/>
  <c r="G140" i="4"/>
  <c r="H140" i="4" s="1"/>
  <c r="I140" i="4" s="1"/>
  <c r="L140" i="3" l="1"/>
  <c r="D141" i="3"/>
  <c r="B141" i="3"/>
  <c r="C141" i="3"/>
  <c r="E141" i="3"/>
  <c r="O140" i="3"/>
  <c r="R140" i="3"/>
  <c r="M140" i="3"/>
  <c r="C140" i="4"/>
  <c r="D140" i="4" s="1"/>
  <c r="Q140" i="3"/>
  <c r="N140" i="3"/>
  <c r="S140" i="3"/>
  <c r="P140" i="3"/>
  <c r="F141" i="3" l="1"/>
  <c r="T140" i="3"/>
  <c r="U140" i="3" s="1"/>
  <c r="B141" i="4"/>
  <c r="H141" i="3"/>
  <c r="G141" i="3"/>
  <c r="I141" i="3"/>
  <c r="J141" i="3"/>
  <c r="K141" i="3" l="1"/>
  <c r="F141" i="4"/>
  <c r="E141" i="4" s="1"/>
  <c r="G141" i="4"/>
  <c r="H141" i="4" s="1"/>
  <c r="I141" i="4" s="1"/>
  <c r="S141" i="3" l="1"/>
  <c r="D142" i="3"/>
  <c r="B142" i="3"/>
  <c r="C142" i="3"/>
  <c r="E142" i="3"/>
  <c r="C141" i="4"/>
  <c r="D141" i="4" s="1"/>
  <c r="N141" i="3"/>
  <c r="Q141" i="3"/>
  <c r="M141" i="3"/>
  <c r="P141" i="3"/>
  <c r="O141" i="3"/>
  <c r="R141" i="3"/>
  <c r="L141" i="3"/>
  <c r="T141" i="3" l="1"/>
  <c r="U141" i="3" s="1"/>
  <c r="F142" i="3"/>
  <c r="H142" i="3"/>
  <c r="J142" i="3"/>
  <c r="G142" i="3"/>
  <c r="B142" i="4"/>
  <c r="I142" i="3"/>
  <c r="K142" i="3" l="1"/>
  <c r="G142" i="4"/>
  <c r="H142" i="4" s="1"/>
  <c r="I142" i="4" s="1"/>
  <c r="F142" i="4"/>
  <c r="E142" i="4" s="1"/>
  <c r="B143" i="3" l="1"/>
  <c r="D143" i="3"/>
  <c r="E143" i="3"/>
  <c r="C143" i="3"/>
  <c r="N142" i="3"/>
  <c r="R142" i="3" s="1"/>
  <c r="Q142" i="3"/>
  <c r="L142" i="3"/>
  <c r="P142" i="3" s="1"/>
  <c r="O142" i="3"/>
  <c r="S142" i="3" s="1"/>
  <c r="M142" i="3"/>
  <c r="C142" i="4"/>
  <c r="D142" i="4" s="1"/>
  <c r="T142" i="3" l="1"/>
  <c r="U142" i="3" s="1"/>
  <c r="F143" i="3"/>
  <c r="B143" i="4" l="1"/>
  <c r="J143" i="3"/>
  <c r="H143" i="3"/>
  <c r="G143" i="3"/>
  <c r="I143" i="3"/>
  <c r="K143" i="3" l="1"/>
  <c r="G143" i="4"/>
  <c r="H143" i="4" s="1"/>
  <c r="I143" i="4" s="1"/>
  <c r="F143" i="4"/>
  <c r="E143" i="4" s="1"/>
  <c r="N143" i="3" l="1"/>
  <c r="C144" i="3"/>
  <c r="E144" i="3"/>
  <c r="B144" i="3"/>
  <c r="D144" i="3"/>
  <c r="C143" i="4"/>
  <c r="D143" i="4" s="1"/>
  <c r="L143" i="3"/>
  <c r="P143" i="3" s="1"/>
  <c r="M143" i="3"/>
  <c r="S143" i="3"/>
  <c r="R143" i="3"/>
  <c r="O143" i="3"/>
  <c r="Q143" i="3"/>
  <c r="T143" i="3" s="1"/>
  <c r="U143" i="3" s="1"/>
  <c r="F144" i="3" l="1"/>
  <c r="B144" i="4"/>
  <c r="G144" i="3"/>
  <c r="I144" i="3"/>
  <c r="H144" i="3"/>
  <c r="J144" i="3"/>
  <c r="F144" i="4"/>
  <c r="E144" i="4" s="1"/>
  <c r="G144" i="4"/>
  <c r="H144" i="4" s="1"/>
  <c r="I144" i="4" s="1"/>
  <c r="K144" i="3" l="1"/>
  <c r="S144" i="3" s="1"/>
  <c r="N144" i="3"/>
  <c r="L144" i="3"/>
  <c r="C144" i="4"/>
  <c r="D144" i="4" s="1"/>
  <c r="O144" i="3" l="1"/>
  <c r="P144" i="3"/>
  <c r="M144" i="3"/>
  <c r="Q144" i="3" s="1"/>
  <c r="R144" i="3"/>
  <c r="D145" i="3"/>
  <c r="C145" i="3"/>
  <c r="E145" i="3"/>
  <c r="B145" i="3"/>
  <c r="T144" i="3"/>
  <c r="U144" i="3" s="1"/>
  <c r="F145" i="3" l="1"/>
  <c r="G145" i="3" s="1"/>
  <c r="H145" i="3"/>
  <c r="B145" i="4"/>
  <c r="J145" i="3"/>
  <c r="I145" i="3"/>
  <c r="K145" i="3" l="1"/>
  <c r="F145" i="4"/>
  <c r="E145" i="4" s="1"/>
  <c r="G145" i="4"/>
  <c r="H145" i="4" s="1"/>
  <c r="I145" i="4" s="1"/>
  <c r="S145" i="3" l="1"/>
  <c r="D146" i="3"/>
  <c r="E146" i="3"/>
  <c r="B146" i="3"/>
  <c r="C146" i="3"/>
  <c r="C145" i="4"/>
  <c r="D145" i="4" s="1"/>
  <c r="N145" i="3"/>
  <c r="R145" i="3" s="1"/>
  <c r="L145" i="3"/>
  <c r="P145" i="3" s="1"/>
  <c r="O145" i="3"/>
  <c r="M145" i="3"/>
  <c r="Q145" i="3" s="1"/>
  <c r="T145" i="3" s="1"/>
  <c r="U145" i="3" s="1"/>
  <c r="F146" i="3" l="1"/>
  <c r="B146" i="4"/>
  <c r="J146" i="3"/>
  <c r="G146" i="3"/>
  <c r="H146" i="3"/>
  <c r="I146" i="3"/>
  <c r="K146" i="3" l="1"/>
  <c r="F146" i="4"/>
  <c r="E146" i="4" s="1"/>
  <c r="G146" i="4"/>
  <c r="H146" i="4" s="1"/>
  <c r="I146" i="4" s="1"/>
  <c r="N146" i="3"/>
  <c r="R146" i="3" s="1"/>
  <c r="C146" i="4"/>
  <c r="D146" i="4" s="1"/>
  <c r="O146" i="3"/>
  <c r="S146" i="3" s="1"/>
  <c r="L146" i="3"/>
  <c r="P146" i="3" s="1"/>
  <c r="M146" i="3"/>
  <c r="Q146" i="3" s="1"/>
  <c r="B147" i="3" l="1"/>
  <c r="C147" i="3"/>
  <c r="E147" i="3"/>
  <c r="D147" i="3"/>
  <c r="T146" i="3"/>
  <c r="U146" i="3" s="1"/>
  <c r="F147" i="3"/>
  <c r="J147" i="3" l="1"/>
  <c r="B147" i="4"/>
  <c r="G147" i="3"/>
  <c r="H147" i="3"/>
  <c r="I147" i="3"/>
  <c r="G147" i="4" l="1"/>
  <c r="H147" i="4" s="1"/>
  <c r="I147" i="4" s="1"/>
  <c r="F147" i="4"/>
  <c r="E147" i="4" s="1"/>
  <c r="K147" i="3"/>
  <c r="E148" i="3" l="1"/>
  <c r="C148" i="3"/>
  <c r="D148" i="3"/>
  <c r="B148" i="3"/>
  <c r="N147" i="3"/>
  <c r="P147" i="3"/>
  <c r="R147" i="3"/>
  <c r="C147" i="4"/>
  <c r="D147" i="4" s="1"/>
  <c r="L147" i="3"/>
  <c r="O147" i="3"/>
  <c r="Q147" i="3"/>
  <c r="S147" i="3"/>
  <c r="M147" i="3"/>
  <c r="F148" i="3"/>
  <c r="B148" i="4" s="1"/>
  <c r="G148" i="4" s="1"/>
  <c r="H148" i="4" s="1"/>
  <c r="I148" i="4" s="1"/>
  <c r="G148" i="3" l="1"/>
  <c r="F148" i="4"/>
  <c r="E148" i="4" s="1"/>
  <c r="H148" i="3"/>
  <c r="I148" i="3"/>
  <c r="J148" i="3"/>
  <c r="K148" i="3" s="1"/>
  <c r="T147" i="3"/>
  <c r="U147" i="3" s="1"/>
  <c r="B149" i="3" l="1"/>
  <c r="C149" i="3"/>
  <c r="D149" i="3"/>
  <c r="E149" i="3"/>
  <c r="M148" i="3"/>
  <c r="R148" i="3"/>
  <c r="L148" i="3"/>
  <c r="P148" i="3"/>
  <c r="C148" i="4"/>
  <c r="D148" i="4" s="1"/>
  <c r="S148" i="3"/>
  <c r="O148" i="3"/>
  <c r="Q148" i="3"/>
  <c r="N148" i="3"/>
  <c r="F149" i="3" l="1"/>
  <c r="B149" i="4" s="1"/>
  <c r="T148" i="3"/>
  <c r="U148" i="3" s="1"/>
  <c r="I149" i="3"/>
  <c r="G149" i="3"/>
  <c r="F149" i="4"/>
  <c r="E149" i="4" s="1"/>
  <c r="G149" i="4"/>
  <c r="H149" i="4" s="1"/>
  <c r="I149" i="4" s="1"/>
  <c r="H149" i="3"/>
  <c r="J149" i="3"/>
  <c r="K149" i="3" l="1"/>
  <c r="O149" i="3" l="1"/>
  <c r="S149" i="3" s="1"/>
  <c r="C150" i="3"/>
  <c r="B150" i="3"/>
  <c r="E150" i="3"/>
  <c r="D150" i="3"/>
  <c r="M149" i="3"/>
  <c r="Q149" i="3" s="1"/>
  <c r="N149" i="3"/>
  <c r="C149" i="4"/>
  <c r="D149" i="4" s="1"/>
  <c r="P149" i="3"/>
  <c r="R149" i="3"/>
  <c r="L149" i="3"/>
  <c r="T149" i="3" l="1"/>
  <c r="U149" i="3" s="1"/>
  <c r="F150" i="3"/>
  <c r="H150" i="3"/>
  <c r="G150" i="3"/>
  <c r="I150" i="3"/>
  <c r="B150" i="4"/>
  <c r="J150" i="3"/>
  <c r="K150" i="3" l="1"/>
  <c r="G150" i="4"/>
  <c r="H150" i="4" s="1"/>
  <c r="I150" i="4" s="1"/>
  <c r="F150" i="4"/>
  <c r="E150" i="4" s="1"/>
  <c r="Q150" i="3" l="1"/>
  <c r="B151" i="3"/>
  <c r="C151" i="3"/>
  <c r="D151" i="3"/>
  <c r="E151" i="3"/>
  <c r="R150" i="3"/>
  <c r="L150" i="3"/>
  <c r="M150" i="3"/>
  <c r="O150" i="3"/>
  <c r="P150" i="3"/>
  <c r="S150" i="3"/>
  <c r="C150" i="4"/>
  <c r="D150" i="4" s="1"/>
  <c r="N150" i="3"/>
  <c r="T150" i="3" l="1"/>
  <c r="U150" i="3" s="1"/>
  <c r="F151" i="3"/>
  <c r="B151" i="4" s="1"/>
  <c r="J151" i="3"/>
  <c r="G151" i="3"/>
  <c r="F151" i="4"/>
  <c r="E151" i="4" s="1"/>
  <c r="G151" i="4"/>
  <c r="H151" i="4" s="1"/>
  <c r="I151" i="4" s="1"/>
  <c r="H151" i="3"/>
  <c r="I151" i="3" l="1"/>
  <c r="K151" i="3" s="1"/>
  <c r="N151" i="3" l="1"/>
  <c r="B152" i="3"/>
  <c r="C152" i="3"/>
  <c r="D152" i="3"/>
  <c r="E152" i="3"/>
  <c r="Q151" i="3"/>
  <c r="P151" i="3"/>
  <c r="S151" i="3"/>
  <c r="M151" i="3"/>
  <c r="R151" i="3"/>
  <c r="C151" i="4"/>
  <c r="D151" i="4" s="1"/>
  <c r="L151" i="3"/>
  <c r="F152" i="3"/>
  <c r="B152" i="4" s="1"/>
  <c r="O151" i="3"/>
  <c r="T151" i="3"/>
  <c r="U151" i="3" s="1"/>
  <c r="I152" i="3" l="1"/>
  <c r="J152" i="3"/>
  <c r="G152" i="3"/>
  <c r="F152" i="4"/>
  <c r="E152" i="4" s="1"/>
  <c r="G152" i="4"/>
  <c r="H152" i="4" s="1"/>
  <c r="I152" i="4" s="1"/>
  <c r="H152" i="3"/>
  <c r="K152" i="3" s="1"/>
  <c r="B153" i="3" l="1"/>
  <c r="C153" i="3"/>
  <c r="D153" i="3"/>
  <c r="E153" i="3"/>
  <c r="C152" i="4"/>
  <c r="D152" i="4" s="1"/>
  <c r="L152" i="3"/>
  <c r="P152" i="3" s="1"/>
  <c r="N152" i="3"/>
  <c r="R152" i="3" s="1"/>
  <c r="O152" i="3"/>
  <c r="S152" i="3" s="1"/>
  <c r="M152" i="3"/>
  <c r="Q152" i="3" s="1"/>
  <c r="T152" i="3" l="1"/>
  <c r="U152" i="3" s="1"/>
  <c r="F153" i="3"/>
  <c r="B153" i="4" s="1"/>
  <c r="G153" i="3" l="1"/>
  <c r="G153" i="4"/>
  <c r="H153" i="4" s="1"/>
  <c r="I153" i="4" s="1"/>
  <c r="F153" i="4"/>
  <c r="E153" i="4" s="1"/>
  <c r="I153" i="3"/>
  <c r="J153" i="3"/>
  <c r="H153" i="3"/>
  <c r="K153" i="3" l="1"/>
  <c r="C154" i="3" l="1"/>
  <c r="D154" i="3"/>
  <c r="B154" i="3"/>
  <c r="E154" i="3"/>
  <c r="C153" i="4"/>
  <c r="D153" i="4" s="1"/>
  <c r="S153" i="3"/>
  <c r="L153" i="3"/>
  <c r="Q153" i="3"/>
  <c r="R153" i="3"/>
  <c r="M153" i="3"/>
  <c r="N153" i="3"/>
  <c r="P153" i="3"/>
  <c r="O153" i="3"/>
  <c r="T153" i="3" l="1"/>
  <c r="U153" i="3" s="1"/>
  <c r="F154" i="3"/>
  <c r="B154" i="4" s="1"/>
  <c r="H154" i="3"/>
  <c r="J154" i="3" l="1"/>
  <c r="G154" i="3"/>
  <c r="G154" i="4"/>
  <c r="H154" i="4" s="1"/>
  <c r="I154" i="4" s="1"/>
  <c r="F154" i="4"/>
  <c r="E154" i="4" s="1"/>
  <c r="I154" i="3"/>
  <c r="K154" i="3" s="1"/>
  <c r="B155" i="3" l="1"/>
  <c r="E155" i="3"/>
  <c r="C155" i="3"/>
  <c r="D155" i="3"/>
  <c r="M154" i="3"/>
  <c r="O154" i="3"/>
  <c r="L154" i="3"/>
  <c r="N154" i="3"/>
  <c r="R154" i="3"/>
  <c r="Q154" i="3"/>
  <c r="P154" i="3"/>
  <c r="S154" i="3"/>
  <c r="C154" i="4"/>
  <c r="D154" i="4" s="1"/>
  <c r="T154" i="3" l="1"/>
  <c r="U154" i="3" s="1"/>
  <c r="F155" i="3"/>
  <c r="B155" i="4" s="1"/>
  <c r="I155" i="3" l="1"/>
  <c r="H155" i="3"/>
  <c r="G155" i="3"/>
  <c r="G155" i="4"/>
  <c r="H155" i="4" s="1"/>
  <c r="I155" i="4" s="1"/>
  <c r="F155" i="4"/>
  <c r="E155" i="4" s="1"/>
  <c r="J155" i="3"/>
  <c r="K155" i="3" l="1"/>
  <c r="R155" i="3" l="1"/>
  <c r="C156" i="3"/>
  <c r="E156" i="3"/>
  <c r="D156" i="3"/>
  <c r="B156" i="3"/>
  <c r="S155" i="3"/>
  <c r="L155" i="3"/>
  <c r="P155" i="3"/>
  <c r="O155" i="3"/>
  <c r="C155" i="4"/>
  <c r="D155" i="4" s="1"/>
  <c r="M155" i="3"/>
  <c r="N155" i="3"/>
  <c r="F156" i="3"/>
  <c r="Q155" i="3"/>
  <c r="T155" i="3" s="1"/>
  <c r="U155" i="3" s="1"/>
  <c r="B156" i="4" l="1"/>
  <c r="G156" i="3"/>
  <c r="J156" i="3"/>
  <c r="F156" i="4"/>
  <c r="E156" i="4" s="1"/>
  <c r="G156" i="4"/>
  <c r="H156" i="4" s="1"/>
  <c r="I156" i="4" s="1"/>
  <c r="I156" i="3"/>
  <c r="H156" i="3"/>
  <c r="K156" i="3" s="1"/>
  <c r="B157" i="3" l="1"/>
  <c r="C157" i="3"/>
  <c r="D157" i="3"/>
  <c r="E157" i="3"/>
  <c r="M156" i="3"/>
  <c r="O156" i="3"/>
  <c r="S156" i="3"/>
  <c r="L156" i="3"/>
  <c r="P156" i="3"/>
  <c r="C156" i="4"/>
  <c r="D156" i="4" s="1"/>
  <c r="R156" i="3"/>
  <c r="N156" i="3"/>
  <c r="Q156" i="3"/>
  <c r="F157" i="3" l="1"/>
  <c r="B157" i="4" s="1"/>
  <c r="G157" i="3"/>
  <c r="T156" i="3"/>
  <c r="U156" i="3" s="1"/>
  <c r="J157" i="3"/>
  <c r="H157" i="3"/>
  <c r="G157" i="4" l="1"/>
  <c r="H157" i="4" s="1"/>
  <c r="I157" i="4" s="1"/>
  <c r="F157" i="4"/>
  <c r="E157" i="4" s="1"/>
  <c r="I157" i="3"/>
  <c r="K157" i="3" s="1"/>
  <c r="D158" i="3" l="1"/>
  <c r="E158" i="3"/>
  <c r="B158" i="3"/>
  <c r="C158" i="3"/>
  <c r="L157" i="3"/>
  <c r="P157" i="3"/>
  <c r="O157" i="3"/>
  <c r="M157" i="3"/>
  <c r="Q157" i="3" s="1"/>
  <c r="N157" i="3"/>
  <c r="R157" i="3" s="1"/>
  <c r="S157" i="3"/>
  <c r="C157" i="4"/>
  <c r="D157" i="4" s="1"/>
  <c r="F158" i="3" l="1"/>
  <c r="B158" i="4" s="1"/>
  <c r="H158" i="3"/>
  <c r="T157" i="3"/>
  <c r="U157" i="3" s="1"/>
  <c r="G158" i="3" l="1"/>
  <c r="F158" i="4"/>
  <c r="E158" i="4" s="1"/>
  <c r="G158" i="4"/>
  <c r="H158" i="4" s="1"/>
  <c r="I158" i="4" s="1"/>
  <c r="J158" i="3"/>
  <c r="I158" i="3"/>
  <c r="K158" i="3" s="1"/>
  <c r="C159" i="3" l="1"/>
  <c r="D159" i="3"/>
  <c r="E159" i="3"/>
  <c r="B159" i="3"/>
  <c r="P158" i="3"/>
  <c r="M158" i="3"/>
  <c r="L158" i="3"/>
  <c r="S158" i="3"/>
  <c r="O158" i="3"/>
  <c r="N158" i="3"/>
  <c r="R158" i="3"/>
  <c r="Q158" i="3"/>
  <c r="C158" i="4"/>
  <c r="D158" i="4" s="1"/>
  <c r="F159" i="3" l="1"/>
  <c r="T158" i="3"/>
  <c r="U158" i="3" s="1"/>
  <c r="J159" i="3" l="1"/>
  <c r="B159" i="4"/>
  <c r="G159" i="3"/>
  <c r="I159" i="3"/>
  <c r="H159" i="3"/>
  <c r="K159" i="3" l="1"/>
  <c r="F159" i="4"/>
  <c r="E159" i="4" s="1"/>
  <c r="G159" i="4"/>
  <c r="H159" i="4" s="1"/>
  <c r="I159" i="4" s="1"/>
  <c r="L159" i="3" l="1"/>
  <c r="D160" i="3"/>
  <c r="C160" i="3"/>
  <c r="E160" i="3"/>
  <c r="B160" i="3"/>
  <c r="R159" i="3"/>
  <c r="C159" i="4"/>
  <c r="D159" i="4" s="1"/>
  <c r="P159" i="3"/>
  <c r="O159" i="3"/>
  <c r="S159" i="3" s="1"/>
  <c r="M159" i="3"/>
  <c r="Q159" i="3"/>
  <c r="T159" i="3" s="1"/>
  <c r="U159" i="3" s="1"/>
  <c r="N159" i="3"/>
  <c r="F160" i="3" l="1"/>
  <c r="B160" i="4" s="1"/>
  <c r="F160" i="4"/>
  <c r="E160" i="4" s="1"/>
  <c r="G160" i="4"/>
  <c r="H160" i="4" s="1"/>
  <c r="I160" i="4" s="1"/>
  <c r="J160" i="3"/>
  <c r="G160" i="3"/>
  <c r="H160" i="3"/>
  <c r="I160" i="3"/>
  <c r="K160" i="3" l="1"/>
  <c r="B161" i="3" l="1"/>
  <c r="C161" i="3"/>
  <c r="E161" i="3"/>
  <c r="D161" i="3"/>
  <c r="L160" i="3"/>
  <c r="P160" i="3" s="1"/>
  <c r="C160" i="4"/>
  <c r="D160" i="4" s="1"/>
  <c r="M160" i="3"/>
  <c r="Q160" i="3" s="1"/>
  <c r="N160" i="3"/>
  <c r="R160" i="3" s="1"/>
  <c r="O160" i="3"/>
  <c r="S160" i="3" s="1"/>
  <c r="F161" i="3" l="1"/>
  <c r="B161" i="4"/>
  <c r="J161" i="3"/>
  <c r="I161" i="3"/>
  <c r="H161" i="3"/>
  <c r="G161" i="3"/>
  <c r="T160" i="3"/>
  <c r="U160" i="3" s="1"/>
  <c r="G161" i="4"/>
  <c r="H161" i="4" s="1"/>
  <c r="I161" i="4" s="1"/>
  <c r="F161" i="4"/>
  <c r="E161" i="4" s="1"/>
  <c r="K161" i="3"/>
  <c r="C162" i="3" l="1"/>
  <c r="D162" i="3"/>
  <c r="E162" i="3"/>
  <c r="B162" i="3"/>
  <c r="O161" i="3"/>
  <c r="N161" i="3"/>
  <c r="Q161" i="3"/>
  <c r="L161" i="3"/>
  <c r="C161" i="4"/>
  <c r="D161" i="4" s="1"/>
  <c r="S161" i="3"/>
  <c r="M161" i="3"/>
  <c r="R161" i="3"/>
  <c r="P161" i="3"/>
  <c r="T161" i="3" l="1"/>
  <c r="U161" i="3" s="1"/>
  <c r="F162" i="3"/>
  <c r="B162" i="4" s="1"/>
  <c r="G162" i="4" l="1"/>
  <c r="H162" i="4" s="1"/>
  <c r="I162" i="4" s="1"/>
  <c r="F162" i="4"/>
  <c r="E162" i="4" s="1"/>
  <c r="G162" i="3"/>
  <c r="H162" i="3"/>
  <c r="I162" i="3"/>
  <c r="J162" i="3"/>
  <c r="K162" i="3" l="1"/>
  <c r="S162" i="3" l="1"/>
  <c r="C163" i="3"/>
  <c r="E163" i="3"/>
  <c r="B163" i="3"/>
  <c r="D163" i="3"/>
  <c r="C162" i="4"/>
  <c r="D162" i="4" s="1"/>
  <c r="P162" i="3"/>
  <c r="O162" i="3"/>
  <c r="L162" i="3"/>
  <c r="N162" i="3"/>
  <c r="R162" i="3"/>
  <c r="M162" i="3"/>
  <c r="Q162" i="3"/>
  <c r="T162" i="3" l="1"/>
  <c r="U162" i="3" s="1"/>
  <c r="F163" i="3"/>
  <c r="G163" i="3" s="1"/>
  <c r="J163" i="3"/>
  <c r="H163" i="3" l="1"/>
  <c r="B163" i="4"/>
  <c r="I163" i="3"/>
  <c r="K163" i="3"/>
  <c r="G163" i="4"/>
  <c r="H163" i="4" s="1"/>
  <c r="I163" i="4" s="1"/>
  <c r="F163" i="4"/>
  <c r="E163" i="4" s="1"/>
  <c r="C163" i="4" l="1"/>
  <c r="D163" i="4" s="1"/>
  <c r="C164" i="3"/>
  <c r="D164" i="3"/>
  <c r="E164" i="3"/>
  <c r="B164" i="3"/>
  <c r="O163" i="3"/>
  <c r="S163" i="3" s="1"/>
  <c r="N163" i="3"/>
  <c r="R163" i="3" s="1"/>
  <c r="L163" i="3"/>
  <c r="P163" i="3" s="1"/>
  <c r="M163" i="3"/>
  <c r="Q163" i="3" s="1"/>
  <c r="T163" i="3" l="1"/>
  <c r="U163" i="3" s="1"/>
  <c r="F164" i="3"/>
  <c r="I164" i="3" s="1"/>
  <c r="J164" i="3" l="1"/>
  <c r="B164" i="4"/>
  <c r="G164" i="3"/>
  <c r="H164" i="3"/>
  <c r="K164" i="3" l="1"/>
  <c r="G164" i="4"/>
  <c r="H164" i="4" s="1"/>
  <c r="I164" i="4" s="1"/>
  <c r="F164" i="4"/>
  <c r="E164" i="4" s="1"/>
  <c r="C164" i="4"/>
  <c r="D164" i="4" s="1"/>
  <c r="M164" i="3"/>
  <c r="S164" i="3"/>
  <c r="R164" i="3" l="1"/>
  <c r="B165" i="3"/>
  <c r="E165" i="3"/>
  <c r="C165" i="3"/>
  <c r="D165" i="3"/>
  <c r="L164" i="3"/>
  <c r="P164" i="3"/>
  <c r="N164" i="3"/>
  <c r="O164" i="3"/>
  <c r="Q164" i="3"/>
  <c r="T164" i="3" s="1"/>
  <c r="U164" i="3" s="1"/>
  <c r="F165" i="3" l="1"/>
  <c r="B165" i="4" s="1"/>
  <c r="G165" i="3"/>
  <c r="J165" i="3"/>
  <c r="I165" i="3"/>
  <c r="H165" i="3"/>
  <c r="K165" i="3" s="1"/>
  <c r="D166" i="3" l="1"/>
  <c r="C166" i="3"/>
  <c r="E166" i="3"/>
  <c r="B166" i="3"/>
  <c r="N165" i="3"/>
  <c r="R165" i="3" s="1"/>
  <c r="S165" i="3"/>
  <c r="C165" i="4"/>
  <c r="D165" i="4" s="1"/>
  <c r="P165" i="3"/>
  <c r="L165" i="3"/>
  <c r="O165" i="3"/>
  <c r="Q165" i="3"/>
  <c r="M165" i="3"/>
  <c r="F165" i="4"/>
  <c r="E165" i="4" s="1"/>
  <c r="G165" i="4"/>
  <c r="H165" i="4" s="1"/>
  <c r="I165" i="4" s="1"/>
  <c r="F166" i="3"/>
  <c r="B166" i="4" s="1"/>
  <c r="T165" i="3"/>
  <c r="U165" i="3" s="1"/>
  <c r="H166" i="3" l="1"/>
  <c r="I166" i="3"/>
  <c r="G166" i="3"/>
  <c r="F166" i="4"/>
  <c r="E166" i="4" s="1"/>
  <c r="G166" i="4"/>
  <c r="H166" i="4" s="1"/>
  <c r="I166" i="4" s="1"/>
  <c r="J166" i="3"/>
  <c r="K166" i="3" l="1"/>
  <c r="B167" i="3" l="1"/>
  <c r="E167" i="3"/>
  <c r="C167" i="3"/>
  <c r="D167" i="3"/>
  <c r="R166" i="3"/>
  <c r="S166" i="3"/>
  <c r="N166" i="3"/>
  <c r="Q166" i="3"/>
  <c r="O166" i="3"/>
  <c r="P166" i="3"/>
  <c r="M166" i="3"/>
  <c r="L166" i="3"/>
  <c r="C166" i="4"/>
  <c r="D166" i="4" s="1"/>
  <c r="T166" i="3"/>
  <c r="U166" i="3" s="1"/>
  <c r="F167" i="3"/>
  <c r="B167" i="4" s="1"/>
  <c r="F167" i="4" l="1"/>
  <c r="E167" i="4" s="1"/>
  <c r="G167" i="4"/>
  <c r="H167" i="4" s="1"/>
  <c r="I167" i="4" s="1"/>
  <c r="G167" i="3"/>
  <c r="I167" i="3"/>
  <c r="H167" i="3"/>
  <c r="J167" i="3"/>
  <c r="K167" i="3" l="1"/>
  <c r="C167" i="4" l="1"/>
  <c r="D167" i="4" s="1"/>
  <c r="C168" i="3"/>
  <c r="D168" i="3"/>
  <c r="B168" i="3"/>
  <c r="E168" i="3"/>
  <c r="R167" i="3"/>
  <c r="L167" i="3"/>
  <c r="P167" i="3" s="1"/>
  <c r="M167" i="3"/>
  <c r="Q167" i="3" s="1"/>
  <c r="N167" i="3"/>
  <c r="O167" i="3"/>
  <c r="S167" i="3" s="1"/>
  <c r="T167" i="3" l="1"/>
  <c r="U167" i="3" s="1"/>
  <c r="F168" i="3"/>
  <c r="B168" i="4"/>
  <c r="J168" i="3"/>
  <c r="G168" i="3"/>
  <c r="I168" i="3"/>
  <c r="F168" i="4"/>
  <c r="E168" i="4" s="1"/>
  <c r="G168" i="4"/>
  <c r="H168" i="4" s="1"/>
  <c r="I168" i="4" s="1"/>
  <c r="H168" i="3"/>
  <c r="K168" i="3" s="1"/>
  <c r="B169" i="3" l="1"/>
  <c r="E169" i="3"/>
  <c r="D169" i="3"/>
  <c r="C169" i="3"/>
  <c r="R168" i="3"/>
  <c r="P168" i="3"/>
  <c r="Q168" i="3"/>
  <c r="O168" i="3"/>
  <c r="L168" i="3"/>
  <c r="N168" i="3"/>
  <c r="M168" i="3"/>
  <c r="S168" i="3"/>
  <c r="C168" i="4"/>
  <c r="D168" i="4" s="1"/>
  <c r="F169" i="3" l="1"/>
  <c r="B169" i="4" s="1"/>
  <c r="T168" i="3"/>
  <c r="U168" i="3" s="1"/>
  <c r="J169" i="3" l="1"/>
  <c r="H169" i="3"/>
  <c r="I169" i="3"/>
  <c r="G169" i="3"/>
  <c r="K169" i="3"/>
  <c r="F169" i="4"/>
  <c r="E169" i="4" s="1"/>
  <c r="G169" i="4"/>
  <c r="H169" i="4" s="1"/>
  <c r="I169" i="4" s="1"/>
  <c r="E170" i="3" l="1"/>
  <c r="C170" i="3"/>
  <c r="D170" i="3"/>
  <c r="B170" i="3"/>
  <c r="O169" i="3"/>
  <c r="R169" i="3"/>
  <c r="C169" i="4"/>
  <c r="D169" i="4" s="1"/>
  <c r="N169" i="3"/>
  <c r="L169" i="3"/>
  <c r="P169" i="3"/>
  <c r="M169" i="3"/>
  <c r="Q169" i="3"/>
  <c r="S169" i="3"/>
  <c r="F170" i="3" l="1"/>
  <c r="B170" i="4" s="1"/>
  <c r="T169" i="3"/>
  <c r="U169" i="3" s="1"/>
  <c r="I170" i="3" l="1"/>
  <c r="G170" i="3"/>
  <c r="G170" i="4"/>
  <c r="H170" i="4" s="1"/>
  <c r="I170" i="4" s="1"/>
  <c r="F170" i="4"/>
  <c r="E170" i="4" s="1"/>
  <c r="J170" i="3"/>
  <c r="H170" i="3"/>
  <c r="K170" i="3" s="1"/>
  <c r="D171" i="3" l="1"/>
  <c r="E171" i="3"/>
  <c r="C171" i="3"/>
  <c r="B171" i="3"/>
  <c r="M170" i="3"/>
  <c r="Q170" i="3" s="1"/>
  <c r="O170" i="3"/>
  <c r="S170" i="3" s="1"/>
  <c r="N170" i="3"/>
  <c r="R170" i="3" s="1"/>
  <c r="C170" i="4"/>
  <c r="D170" i="4" s="1"/>
  <c r="L170" i="3"/>
  <c r="P170" i="3" s="1"/>
  <c r="T170" i="3" l="1"/>
  <c r="U170" i="3" s="1"/>
  <c r="F171" i="3"/>
  <c r="B171" i="4" s="1"/>
  <c r="H171" i="3" l="1"/>
  <c r="I171" i="3"/>
  <c r="J171" i="3"/>
  <c r="F171" i="4"/>
  <c r="E171" i="4" s="1"/>
  <c r="G171" i="4"/>
  <c r="H171" i="4" s="1"/>
  <c r="I171" i="4" s="1"/>
  <c r="G171" i="3"/>
  <c r="K171" i="3" s="1"/>
  <c r="D172" i="3" l="1"/>
  <c r="C172" i="3"/>
  <c r="E172" i="3"/>
  <c r="B172" i="3"/>
  <c r="O171" i="3"/>
  <c r="P171" i="3"/>
  <c r="R171" i="3"/>
  <c r="C171" i="4"/>
  <c r="D171" i="4" s="1"/>
  <c r="N171" i="3"/>
  <c r="Q171" i="3"/>
  <c r="L171" i="3"/>
  <c r="S171" i="3"/>
  <c r="M171" i="3"/>
  <c r="F172" i="3" l="1"/>
  <c r="B172" i="4" s="1"/>
  <c r="I172" i="3"/>
  <c r="H172" i="3"/>
  <c r="J172" i="3"/>
  <c r="T171" i="3"/>
  <c r="U171" i="3" s="1"/>
  <c r="G172" i="3" l="1"/>
  <c r="K172" i="3"/>
  <c r="G172" i="4"/>
  <c r="H172" i="4" s="1"/>
  <c r="I172" i="4" s="1"/>
  <c r="F172" i="4"/>
  <c r="E172" i="4" s="1"/>
  <c r="C172" i="4" l="1"/>
  <c r="D172" i="4" s="1"/>
  <c r="B173" i="3"/>
  <c r="C173" i="3"/>
  <c r="D173" i="3"/>
  <c r="E173" i="3"/>
  <c r="M172" i="3"/>
  <c r="Q172" i="3"/>
  <c r="L172" i="3"/>
  <c r="N172" i="3"/>
  <c r="R172" i="3" s="1"/>
  <c r="P172" i="3"/>
  <c r="O172" i="3"/>
  <c r="S172" i="3" s="1"/>
  <c r="F173" i="3" l="1"/>
  <c r="T172" i="3"/>
  <c r="U172" i="3" s="1"/>
  <c r="G173" i="3"/>
  <c r="H173" i="3"/>
  <c r="B173" i="4"/>
  <c r="I173" i="3"/>
  <c r="J173" i="3"/>
  <c r="G173" i="4" l="1"/>
  <c r="H173" i="4" s="1"/>
  <c r="I173" i="4" s="1"/>
  <c r="F173" i="4"/>
  <c r="E173" i="4" s="1"/>
  <c r="K173" i="3"/>
  <c r="C174" i="3" l="1"/>
  <c r="E174" i="3"/>
  <c r="D174" i="3"/>
  <c r="B174" i="3"/>
  <c r="C173" i="4"/>
  <c r="D173" i="4" s="1"/>
  <c r="O173" i="3"/>
  <c r="S173" i="3"/>
  <c r="L173" i="3"/>
  <c r="N173" i="3"/>
  <c r="Q173" i="3"/>
  <c r="R173" i="3"/>
  <c r="M173" i="3"/>
  <c r="P173" i="3"/>
  <c r="T173" i="3" l="1"/>
  <c r="U173" i="3" s="1"/>
  <c r="F174" i="3"/>
  <c r="B174" i="4" s="1"/>
  <c r="G174" i="3" l="1"/>
  <c r="G174" i="4"/>
  <c r="H174" i="4" s="1"/>
  <c r="I174" i="4" s="1"/>
  <c r="F174" i="4"/>
  <c r="E174" i="4" s="1"/>
  <c r="J174" i="3"/>
  <c r="H174" i="3"/>
  <c r="I174" i="3"/>
  <c r="K174" i="3" l="1"/>
  <c r="S174" i="3" l="1"/>
  <c r="D175" i="3"/>
  <c r="C175" i="3"/>
  <c r="E175" i="3"/>
  <c r="B175" i="3"/>
  <c r="M174" i="3"/>
  <c r="Q174" i="3" s="1"/>
  <c r="P174" i="3"/>
  <c r="O174" i="3"/>
  <c r="N174" i="3"/>
  <c r="R174" i="3" s="1"/>
  <c r="C174" i="4"/>
  <c r="D174" i="4" s="1"/>
  <c r="L174" i="3"/>
  <c r="T174" i="3"/>
  <c r="U174" i="3" s="1"/>
  <c r="F175" i="3" l="1"/>
  <c r="B175" i="4"/>
  <c r="F175" i="4" s="1"/>
  <c r="E175" i="4" s="1"/>
  <c r="G175" i="3"/>
  <c r="I175" i="3"/>
  <c r="G175" i="4"/>
  <c r="H175" i="4" s="1"/>
  <c r="I175" i="4" s="1"/>
  <c r="H175" i="3"/>
  <c r="J175" i="3"/>
  <c r="K175" i="3" l="1"/>
  <c r="C176" i="3" l="1"/>
  <c r="D176" i="3"/>
  <c r="E176" i="3"/>
  <c r="B176" i="3"/>
  <c r="P175" i="3"/>
  <c r="L175" i="3"/>
  <c r="O175" i="3"/>
  <c r="C175" i="4"/>
  <c r="D175" i="4" s="1"/>
  <c r="R175" i="3"/>
  <c r="Q175" i="3"/>
  <c r="F176" i="3"/>
  <c r="I176" i="3" s="1"/>
  <c r="S175" i="3"/>
  <c r="N175" i="3"/>
  <c r="M175" i="3"/>
  <c r="T175" i="3" l="1"/>
  <c r="U175" i="3" s="1"/>
  <c r="G176" i="3"/>
  <c r="J176" i="3"/>
  <c r="B176" i="4"/>
  <c r="H176" i="3"/>
  <c r="G176" i="4" l="1"/>
  <c r="H176" i="4" s="1"/>
  <c r="I176" i="4" s="1"/>
  <c r="F176" i="4"/>
  <c r="E176" i="4" s="1"/>
  <c r="K176" i="3"/>
  <c r="B177" i="3" l="1"/>
  <c r="C177" i="3"/>
  <c r="D177" i="3"/>
  <c r="E177" i="3"/>
  <c r="N176" i="3"/>
  <c r="L176" i="3"/>
  <c r="C176" i="4"/>
  <c r="D176" i="4" s="1"/>
  <c r="Q176" i="3"/>
  <c r="R176" i="3"/>
  <c r="S176" i="3"/>
  <c r="P176" i="3"/>
  <c r="M176" i="3"/>
  <c r="O176" i="3"/>
  <c r="T176" i="3" l="1"/>
  <c r="U176" i="3" s="1"/>
  <c r="F177" i="3"/>
  <c r="G177" i="3" s="1"/>
  <c r="B177" i="4" l="1"/>
  <c r="H177" i="3"/>
  <c r="J177" i="3"/>
  <c r="I177" i="3"/>
  <c r="K177" i="3" l="1"/>
  <c r="G177" i="4"/>
  <c r="H177" i="4" s="1"/>
  <c r="I177" i="4" s="1"/>
  <c r="F177" i="4"/>
  <c r="E177" i="4" s="1"/>
  <c r="B178" i="3" l="1"/>
  <c r="E178" i="3"/>
  <c r="C178" i="3"/>
  <c r="D178" i="3"/>
  <c r="M177" i="3"/>
  <c r="Q177" i="3" s="1"/>
  <c r="N177" i="3"/>
  <c r="R177" i="3" s="1"/>
  <c r="C177" i="4"/>
  <c r="D177" i="4" s="1"/>
  <c r="O177" i="3"/>
  <c r="S177" i="3" s="1"/>
  <c r="L177" i="3"/>
  <c r="P177" i="3" s="1"/>
  <c r="F178" i="3" l="1"/>
  <c r="B178" i="4" s="1"/>
  <c r="G178" i="3"/>
  <c r="T177" i="3"/>
  <c r="U177" i="3" s="1"/>
  <c r="I178" i="3"/>
  <c r="J178" i="3"/>
  <c r="G178" i="4" l="1"/>
  <c r="H178" i="4" s="1"/>
  <c r="I178" i="4" s="1"/>
  <c r="F178" i="4"/>
  <c r="E178" i="4" s="1"/>
  <c r="H178" i="3"/>
  <c r="K178" i="3" s="1"/>
  <c r="B179" i="3" l="1"/>
  <c r="C179" i="3"/>
  <c r="D179" i="3"/>
  <c r="E179" i="3"/>
  <c r="L178" i="3"/>
  <c r="P178" i="3" s="1"/>
  <c r="O178" i="3"/>
  <c r="S178" i="3" s="1"/>
  <c r="M178" i="3"/>
  <c r="Q178" i="3" s="1"/>
  <c r="N178" i="3"/>
  <c r="R178" i="3" s="1"/>
  <c r="C178" i="4"/>
  <c r="D178" i="4" s="1"/>
  <c r="F179" i="3" l="1"/>
  <c r="B179" i="4" s="1"/>
  <c r="T178" i="3"/>
  <c r="U178" i="3" s="1"/>
  <c r="G179" i="4" l="1"/>
  <c r="H179" i="4" s="1"/>
  <c r="I179" i="4" s="1"/>
  <c r="F179" i="4"/>
  <c r="E179" i="4" s="1"/>
  <c r="G179" i="3"/>
  <c r="J179" i="3"/>
  <c r="H179" i="3"/>
  <c r="I179" i="3"/>
  <c r="K179" i="3" l="1"/>
  <c r="C180" i="3" l="1"/>
  <c r="B180" i="3"/>
  <c r="D180" i="3"/>
  <c r="E180" i="3"/>
  <c r="O179" i="3"/>
  <c r="L179" i="3"/>
  <c r="P179" i="3" s="1"/>
  <c r="S179" i="3"/>
  <c r="N179" i="3"/>
  <c r="R179" i="3" s="1"/>
  <c r="C179" i="4"/>
  <c r="D179" i="4" s="1"/>
  <c r="M179" i="3"/>
  <c r="Q179" i="3" s="1"/>
  <c r="T179" i="3" l="1"/>
  <c r="U179" i="3" s="1"/>
  <c r="F180" i="3"/>
  <c r="B180" i="4"/>
  <c r="I180" i="3"/>
  <c r="J180" i="3"/>
  <c r="G180" i="3"/>
  <c r="F180" i="4"/>
  <c r="E180" i="4" s="1"/>
  <c r="G180" i="4"/>
  <c r="H180" i="4" s="1"/>
  <c r="I180" i="4" s="1"/>
  <c r="H180" i="3"/>
  <c r="K180" i="3" s="1"/>
  <c r="E181" i="3" l="1"/>
  <c r="C181" i="3"/>
  <c r="D181" i="3"/>
  <c r="B181" i="3"/>
  <c r="Q180" i="3"/>
  <c r="S180" i="3"/>
  <c r="P180" i="3"/>
  <c r="M180" i="3"/>
  <c r="N180" i="3"/>
  <c r="C180" i="4"/>
  <c r="D180" i="4" s="1"/>
  <c r="O180" i="3"/>
  <c r="R180" i="3"/>
  <c r="L180" i="3"/>
  <c r="F181" i="3" l="1"/>
  <c r="B181" i="4" s="1"/>
  <c r="T180" i="3"/>
  <c r="U180" i="3" s="1"/>
  <c r="J181" i="3" l="1"/>
  <c r="G181" i="3"/>
  <c r="G181" i="4"/>
  <c r="H181" i="4" s="1"/>
  <c r="I181" i="4" s="1"/>
  <c r="F181" i="4"/>
  <c r="E181" i="4" s="1"/>
  <c r="I181" i="3"/>
  <c r="H181" i="3"/>
  <c r="K181" i="3" s="1"/>
  <c r="B182" i="3" l="1"/>
  <c r="E182" i="3"/>
  <c r="D182" i="3"/>
  <c r="C182" i="3"/>
  <c r="R181" i="3"/>
  <c r="C181" i="4"/>
  <c r="D181" i="4" s="1"/>
  <c r="M181" i="3"/>
  <c r="Q181" i="3" s="1"/>
  <c r="O181" i="3"/>
  <c r="S181" i="3" s="1"/>
  <c r="N181" i="3"/>
  <c r="L181" i="3"/>
  <c r="P181" i="3" s="1"/>
  <c r="T181" i="3" l="1"/>
  <c r="U181" i="3" s="1"/>
  <c r="F182" i="3"/>
  <c r="B182" i="4" s="1"/>
  <c r="G182" i="3" l="1"/>
  <c r="G182" i="4"/>
  <c r="H182" i="4" s="1"/>
  <c r="I182" i="4" s="1"/>
  <c r="F182" i="4"/>
  <c r="E182" i="4" s="1"/>
  <c r="H182" i="3"/>
  <c r="J182" i="3"/>
  <c r="I182" i="3"/>
  <c r="K182" i="3" l="1"/>
  <c r="B183" i="3" l="1"/>
  <c r="D183" i="3"/>
  <c r="C183" i="3"/>
  <c r="E183" i="3"/>
  <c r="L182" i="3"/>
  <c r="C182" i="4"/>
  <c r="D182" i="4" s="1"/>
  <c r="R182" i="3"/>
  <c r="O182" i="3"/>
  <c r="P182" i="3"/>
  <c r="M182" i="3"/>
  <c r="F183" i="3"/>
  <c r="J183" i="3" s="1"/>
  <c r="Q182" i="3"/>
  <c r="S182" i="3"/>
  <c r="N182" i="3"/>
  <c r="T182" i="3" l="1"/>
  <c r="U182" i="3" s="1"/>
  <c r="B183" i="4"/>
  <c r="I183" i="3"/>
  <c r="G183" i="3"/>
  <c r="H183" i="3"/>
  <c r="K183" i="3" l="1"/>
  <c r="G183" i="4"/>
  <c r="H183" i="4" s="1"/>
  <c r="I183" i="4" s="1"/>
  <c r="F183" i="4"/>
  <c r="E183" i="4" s="1"/>
  <c r="O183" i="3" l="1"/>
  <c r="D184" i="3"/>
  <c r="B184" i="3"/>
  <c r="C184" i="3"/>
  <c r="E184" i="3"/>
  <c r="Q183" i="3"/>
  <c r="S183" i="3"/>
  <c r="P183" i="3"/>
  <c r="N183" i="3"/>
  <c r="L183" i="3"/>
  <c r="R183" i="3"/>
  <c r="T183" i="3" s="1"/>
  <c r="U183" i="3" s="1"/>
  <c r="C183" i="4"/>
  <c r="D183" i="4" s="1"/>
  <c r="M183" i="3"/>
  <c r="F184" i="3"/>
  <c r="B184" i="4" l="1"/>
  <c r="H184" i="3"/>
  <c r="J184" i="3"/>
  <c r="G184" i="3"/>
  <c r="G184" i="4"/>
  <c r="H184" i="4" s="1"/>
  <c r="I184" i="4" s="1"/>
  <c r="F184" i="4"/>
  <c r="E184" i="4" s="1"/>
  <c r="I184" i="3"/>
  <c r="K184" i="3" s="1"/>
  <c r="B185" i="3" l="1"/>
  <c r="E185" i="3"/>
  <c r="C185" i="3"/>
  <c r="D185" i="3"/>
  <c r="L184" i="3"/>
  <c r="P184" i="3" s="1"/>
  <c r="C184" i="4"/>
  <c r="D184" i="4" s="1"/>
  <c r="O184" i="3"/>
  <c r="M184" i="3"/>
  <c r="Q184" i="3" s="1"/>
  <c r="N184" i="3"/>
  <c r="R184" i="3" s="1"/>
  <c r="S184" i="3"/>
  <c r="T184" i="3" l="1"/>
  <c r="U184" i="3" s="1"/>
  <c r="F185" i="3"/>
  <c r="G185" i="3" l="1"/>
  <c r="I185" i="3"/>
  <c r="J185" i="3"/>
  <c r="B185" i="4"/>
  <c r="H185" i="3"/>
  <c r="G185" i="4" l="1"/>
  <c r="H185" i="4" s="1"/>
  <c r="I185" i="4" s="1"/>
  <c r="F185" i="4"/>
  <c r="E185" i="4" s="1"/>
  <c r="K185" i="3"/>
  <c r="C186" i="3" l="1"/>
  <c r="E186" i="3"/>
  <c r="D186" i="3"/>
  <c r="B186" i="3"/>
  <c r="S185" i="3"/>
  <c r="C185" i="4"/>
  <c r="D185" i="4" s="1"/>
  <c r="N185" i="3"/>
  <c r="M185" i="3"/>
  <c r="P185" i="3"/>
  <c r="Q185" i="3"/>
  <c r="O185" i="3"/>
  <c r="L185" i="3"/>
  <c r="R185" i="3"/>
  <c r="T185" i="3" l="1"/>
  <c r="U185" i="3" s="1"/>
  <c r="F186" i="3"/>
  <c r="G186" i="3" s="1"/>
  <c r="B186" i="4" l="1"/>
  <c r="H186" i="3"/>
  <c r="J186" i="3"/>
  <c r="I186" i="3"/>
  <c r="K186" i="3" l="1"/>
  <c r="F186" i="4"/>
  <c r="E186" i="4" s="1"/>
  <c r="G186" i="4"/>
  <c r="H186" i="4" s="1"/>
  <c r="I186" i="4" s="1"/>
  <c r="C187" i="3" l="1"/>
  <c r="B187" i="3"/>
  <c r="D187" i="3"/>
  <c r="E187" i="3"/>
  <c r="M186" i="3"/>
  <c r="N186" i="3"/>
  <c r="R186" i="3"/>
  <c r="Q186" i="3"/>
  <c r="C186" i="4"/>
  <c r="D186" i="4" s="1"/>
  <c r="S186" i="3"/>
  <c r="L186" i="3"/>
  <c r="P186" i="3"/>
  <c r="O186" i="3"/>
  <c r="T186" i="3" l="1"/>
  <c r="U186" i="3" s="1"/>
  <c r="F187" i="3"/>
  <c r="B187" i="4" s="1"/>
  <c r="H187" i="3" l="1"/>
  <c r="G187" i="3"/>
  <c r="F187" i="4"/>
  <c r="E187" i="4" s="1"/>
  <c r="G187" i="4"/>
  <c r="H187" i="4" s="1"/>
  <c r="I187" i="4" s="1"/>
  <c r="I187" i="3"/>
  <c r="J187" i="3"/>
  <c r="K187" i="3" l="1"/>
  <c r="O187" i="3" l="1"/>
  <c r="S187" i="3" s="1"/>
  <c r="D188" i="3"/>
  <c r="C188" i="3"/>
  <c r="E188" i="3"/>
  <c r="B188" i="3"/>
  <c r="N187" i="3"/>
  <c r="R187" i="3" s="1"/>
  <c r="C187" i="4"/>
  <c r="D187" i="4" s="1"/>
  <c r="L187" i="3"/>
  <c r="P187" i="3" s="1"/>
  <c r="M187" i="3"/>
  <c r="Q187" i="3" s="1"/>
  <c r="T187" i="3" s="1"/>
  <c r="U187" i="3" s="1"/>
  <c r="F188" i="3" l="1"/>
  <c r="I188" i="3"/>
  <c r="B188" i="4"/>
  <c r="G188" i="3"/>
  <c r="H188" i="3"/>
  <c r="J188" i="3"/>
  <c r="F188" i="4" l="1"/>
  <c r="E188" i="4" s="1"/>
  <c r="G188" i="4"/>
  <c r="H188" i="4" s="1"/>
  <c r="I188" i="4" s="1"/>
  <c r="K188" i="3"/>
  <c r="C189" i="3" l="1"/>
  <c r="B189" i="3"/>
  <c r="D189" i="3"/>
  <c r="E189" i="3"/>
  <c r="Q188" i="3"/>
  <c r="S188" i="3"/>
  <c r="M188" i="3"/>
  <c r="C188" i="4"/>
  <c r="D188" i="4" s="1"/>
  <c r="L188" i="3"/>
  <c r="R188" i="3"/>
  <c r="P188" i="3"/>
  <c r="O188" i="3"/>
  <c r="N188" i="3"/>
  <c r="F189" i="3" l="1"/>
  <c r="B189" i="4" s="1"/>
  <c r="G189" i="3"/>
  <c r="T188" i="3"/>
  <c r="U188" i="3" s="1"/>
  <c r="J189" i="3"/>
  <c r="H189" i="3"/>
  <c r="I189" i="3"/>
  <c r="K189" i="3" l="1"/>
  <c r="F189" i="4"/>
  <c r="E189" i="4" s="1"/>
  <c r="G189" i="4"/>
  <c r="H189" i="4" s="1"/>
  <c r="I189" i="4" s="1"/>
  <c r="E190" i="3" l="1"/>
  <c r="D190" i="3"/>
  <c r="B190" i="3"/>
  <c r="C190" i="3"/>
  <c r="Q189" i="3"/>
  <c r="M189" i="3"/>
  <c r="S189" i="3"/>
  <c r="P189" i="3"/>
  <c r="N189" i="3"/>
  <c r="R189" i="3"/>
  <c r="C189" i="4"/>
  <c r="D189" i="4" s="1"/>
  <c r="O189" i="3"/>
  <c r="L189" i="3"/>
  <c r="T189" i="3" l="1"/>
  <c r="U189" i="3" s="1"/>
  <c r="F190" i="3"/>
  <c r="B190" i="4" s="1"/>
  <c r="J190" i="3" l="1"/>
  <c r="H190" i="3"/>
  <c r="G190" i="3"/>
  <c r="G190" i="4"/>
  <c r="H190" i="4" s="1"/>
  <c r="I190" i="4" s="1"/>
  <c r="F190" i="4"/>
  <c r="E190" i="4" s="1"/>
  <c r="I190" i="3"/>
  <c r="K190" i="3" s="1"/>
  <c r="B191" i="3" l="1"/>
  <c r="C191" i="3"/>
  <c r="D191" i="3"/>
  <c r="E191" i="3"/>
  <c r="S190" i="3"/>
  <c r="M190" i="3"/>
  <c r="C190" i="4"/>
  <c r="D190" i="4" s="1"/>
  <c r="O190" i="3"/>
  <c r="R190" i="3"/>
  <c r="L190" i="3"/>
  <c r="N190" i="3"/>
  <c r="P190" i="3"/>
  <c r="Q190" i="3"/>
  <c r="T190" i="3" l="1"/>
  <c r="U190" i="3" s="1"/>
  <c r="F191" i="3"/>
  <c r="B191" i="4" l="1"/>
  <c r="I191" i="3"/>
  <c r="G191" i="3"/>
  <c r="H191" i="3"/>
  <c r="J191" i="3"/>
  <c r="K191" i="3" l="1"/>
  <c r="G191" i="4"/>
  <c r="H191" i="4" s="1"/>
  <c r="I191" i="4" s="1"/>
  <c r="F191" i="4"/>
  <c r="E191" i="4" s="1"/>
  <c r="C192" i="3" l="1"/>
  <c r="B192" i="3"/>
  <c r="D192" i="3"/>
  <c r="E192" i="3"/>
  <c r="N191" i="3"/>
  <c r="M191" i="3"/>
  <c r="P191" i="3"/>
  <c r="O191" i="3"/>
  <c r="L191" i="3"/>
  <c r="R191" i="3"/>
  <c r="Q191" i="3"/>
  <c r="S191" i="3"/>
  <c r="C191" i="4"/>
  <c r="D191" i="4" s="1"/>
  <c r="F192" i="3" l="1"/>
  <c r="B192" i="4" s="1"/>
  <c r="G192" i="3"/>
  <c r="T191" i="3"/>
  <c r="U191" i="3" s="1"/>
  <c r="I192" i="3"/>
  <c r="J192" i="3"/>
  <c r="H192" i="3"/>
  <c r="K192" i="3" l="1"/>
  <c r="G192" i="4"/>
  <c r="H192" i="4" s="1"/>
  <c r="I192" i="4" s="1"/>
  <c r="F192" i="4"/>
  <c r="E192" i="4" s="1"/>
  <c r="D193" i="3" l="1"/>
  <c r="B193" i="3"/>
  <c r="C193" i="3"/>
  <c r="E193" i="3"/>
  <c r="R192" i="3"/>
  <c r="L192" i="3"/>
  <c r="P192" i="3"/>
  <c r="N192" i="3"/>
  <c r="S192" i="3"/>
  <c r="Q192" i="3"/>
  <c r="O192" i="3"/>
  <c r="C192" i="4"/>
  <c r="D192" i="4" s="1"/>
  <c r="M192" i="3"/>
  <c r="F193" i="3" l="1"/>
  <c r="B193" i="4" s="1"/>
  <c r="T192" i="3"/>
  <c r="U192" i="3" s="1"/>
  <c r="J193" i="3"/>
  <c r="G193" i="3" l="1"/>
  <c r="F193" i="4"/>
  <c r="E193" i="4" s="1"/>
  <c r="G193" i="4"/>
  <c r="H193" i="4" s="1"/>
  <c r="I193" i="4" s="1"/>
  <c r="H193" i="3"/>
  <c r="I193" i="3"/>
  <c r="K193" i="3" l="1"/>
  <c r="R193" i="3" l="1"/>
  <c r="B194" i="3"/>
  <c r="D194" i="3"/>
  <c r="C194" i="3"/>
  <c r="E194" i="3"/>
  <c r="C193" i="4"/>
  <c r="D193" i="4" s="1"/>
  <c r="P193" i="3"/>
  <c r="Q193" i="3"/>
  <c r="S193" i="3"/>
  <c r="M193" i="3"/>
  <c r="N193" i="3"/>
  <c r="O193" i="3"/>
  <c r="L193" i="3"/>
  <c r="T193" i="3"/>
  <c r="U193" i="3" s="1"/>
  <c r="F194" i="3" l="1"/>
  <c r="B194" i="4" s="1"/>
  <c r="F194" i="4"/>
  <c r="E194" i="4" s="1"/>
  <c r="G194" i="4"/>
  <c r="H194" i="4" s="1"/>
  <c r="I194" i="4" s="1"/>
  <c r="G194" i="3"/>
  <c r="I194" i="3"/>
  <c r="J194" i="3"/>
  <c r="H194" i="3"/>
  <c r="K194" i="3" s="1"/>
  <c r="B195" i="3" l="1"/>
  <c r="E195" i="3"/>
  <c r="C195" i="3"/>
  <c r="D195" i="3"/>
  <c r="M194" i="3"/>
  <c r="N194" i="3"/>
  <c r="Q194" i="3"/>
  <c r="P194" i="3"/>
  <c r="C194" i="4"/>
  <c r="D194" i="4" s="1"/>
  <c r="L194" i="3"/>
  <c r="O194" i="3"/>
  <c r="R194" i="3"/>
  <c r="S194" i="3"/>
  <c r="F195" i="3" l="1"/>
  <c r="B195" i="4" s="1"/>
  <c r="T194" i="3"/>
  <c r="U194" i="3" s="1"/>
  <c r="J195" i="3"/>
  <c r="G195" i="4" l="1"/>
  <c r="H195" i="4" s="1"/>
  <c r="I195" i="4" s="1"/>
  <c r="F195" i="4"/>
  <c r="E195" i="4" s="1"/>
  <c r="G195" i="3"/>
  <c r="I195" i="3"/>
  <c r="H195" i="3"/>
  <c r="K195" i="3" s="1"/>
  <c r="E196" i="3" l="1"/>
  <c r="B196" i="3"/>
  <c r="C196" i="3"/>
  <c r="D196" i="3"/>
  <c r="L195" i="3"/>
  <c r="P195" i="3" s="1"/>
  <c r="N195" i="3"/>
  <c r="R195" i="3" s="1"/>
  <c r="C195" i="4"/>
  <c r="D195" i="4" s="1"/>
  <c r="M195" i="3"/>
  <c r="Q195" i="3" s="1"/>
  <c r="S195" i="3"/>
  <c r="O195" i="3"/>
  <c r="F196" i="3" l="1"/>
  <c r="B196" i="4" s="1"/>
  <c r="J196" i="3"/>
  <c r="T195" i="3"/>
  <c r="U195" i="3" s="1"/>
  <c r="H196" i="3"/>
  <c r="G196" i="3" l="1"/>
  <c r="F196" i="4"/>
  <c r="E196" i="4" s="1"/>
  <c r="G196" i="4"/>
  <c r="H196" i="4" s="1"/>
  <c r="I196" i="4" s="1"/>
  <c r="I196" i="3"/>
  <c r="K196" i="3" s="1"/>
  <c r="B197" i="3" l="1"/>
  <c r="E197" i="3"/>
  <c r="C197" i="3"/>
  <c r="D197" i="3"/>
  <c r="S196" i="3"/>
  <c r="C196" i="4"/>
  <c r="D196" i="4" s="1"/>
  <c r="N196" i="3"/>
  <c r="L196" i="3"/>
  <c r="M196" i="3"/>
  <c r="Q196" i="3"/>
  <c r="R196" i="3"/>
  <c r="O196" i="3"/>
  <c r="P196" i="3"/>
  <c r="T196" i="3" s="1"/>
  <c r="U196" i="3" s="1"/>
  <c r="F197" i="3" l="1"/>
  <c r="J197" i="3" s="1"/>
  <c r="B197" i="4" l="1"/>
  <c r="I197" i="3"/>
  <c r="H197" i="3"/>
  <c r="G197" i="3"/>
  <c r="K197" i="3" l="1"/>
  <c r="F197" i="4"/>
  <c r="E197" i="4" s="1"/>
  <c r="G197" i="4"/>
  <c r="H197" i="4" s="1"/>
  <c r="I197" i="4" s="1"/>
  <c r="C198" i="3" l="1"/>
  <c r="B198" i="3"/>
  <c r="D198" i="3"/>
  <c r="E198" i="3"/>
  <c r="L197" i="3"/>
  <c r="P197" i="3"/>
  <c r="C197" i="4"/>
  <c r="D197" i="4" s="1"/>
  <c r="O197" i="3"/>
  <c r="M197" i="3"/>
  <c r="R197" i="3"/>
  <c r="S197" i="3"/>
  <c r="Q197" i="3"/>
  <c r="N197" i="3"/>
  <c r="F198" i="3" l="1"/>
  <c r="B198" i="4" s="1"/>
  <c r="G198" i="3"/>
  <c r="T197" i="3"/>
  <c r="U197" i="3" s="1"/>
  <c r="J198" i="3"/>
  <c r="I198" i="3"/>
  <c r="F198" i="4" l="1"/>
  <c r="E198" i="4" s="1"/>
  <c r="G198" i="4"/>
  <c r="H198" i="4" s="1"/>
  <c r="I198" i="4" s="1"/>
  <c r="H198" i="3"/>
  <c r="K198" i="3" s="1"/>
  <c r="E199" i="3" l="1"/>
  <c r="C199" i="3"/>
  <c r="B199" i="3"/>
  <c r="D199" i="3"/>
  <c r="S198" i="3"/>
  <c r="N198" i="3"/>
  <c r="R198" i="3" s="1"/>
  <c r="O198" i="3"/>
  <c r="C198" i="4"/>
  <c r="D198" i="4" s="1"/>
  <c r="M198" i="3"/>
  <c r="Q198" i="3" s="1"/>
  <c r="L198" i="3"/>
  <c r="P198" i="3" s="1"/>
  <c r="T198" i="3" l="1"/>
  <c r="U198" i="3" s="1"/>
  <c r="F199" i="3"/>
  <c r="G199" i="3" s="1"/>
  <c r="B199" i="4" l="1"/>
  <c r="H199" i="3"/>
  <c r="I199" i="3"/>
  <c r="J199" i="3"/>
  <c r="K199" i="3" l="1"/>
  <c r="F199" i="4"/>
  <c r="E199" i="4" s="1"/>
  <c r="G199" i="4"/>
  <c r="H199" i="4" s="1"/>
  <c r="I199" i="4" s="1"/>
  <c r="B200" i="3" l="1"/>
  <c r="C200" i="3"/>
  <c r="E200" i="3"/>
  <c r="D200" i="3"/>
  <c r="L199" i="3"/>
  <c r="M199" i="3"/>
  <c r="C199" i="4"/>
  <c r="D199" i="4" s="1"/>
  <c r="N199" i="3"/>
  <c r="Q199" i="3"/>
  <c r="R199" i="3"/>
  <c r="F200" i="3"/>
  <c r="B200" i="4" s="1"/>
  <c r="O199" i="3"/>
  <c r="S199" i="3" s="1"/>
  <c r="P199" i="3"/>
  <c r="T199" i="3" l="1"/>
  <c r="U199" i="3" s="1"/>
  <c r="I200" i="3"/>
  <c r="G200" i="3"/>
  <c r="G200" i="4"/>
  <c r="H200" i="4" s="1"/>
  <c r="I200" i="4" s="1"/>
  <c r="F200" i="4"/>
  <c r="E200" i="4" s="1"/>
  <c r="H200" i="3"/>
  <c r="J200" i="3"/>
  <c r="K200" i="3" l="1"/>
  <c r="P200" i="3" l="1"/>
  <c r="D201" i="3"/>
  <c r="C201" i="3"/>
  <c r="B201" i="3"/>
  <c r="E201" i="3"/>
  <c r="L200" i="3"/>
  <c r="M200" i="3"/>
  <c r="N200" i="3"/>
  <c r="O200" i="3"/>
  <c r="S200" i="3"/>
  <c r="C200" i="4"/>
  <c r="D200" i="4" s="1"/>
  <c r="Q200" i="3"/>
  <c r="R200" i="3"/>
  <c r="T200" i="3" l="1"/>
  <c r="U200" i="3" s="1"/>
  <c r="F201" i="3"/>
  <c r="B201" i="4"/>
  <c r="G201" i="3"/>
  <c r="G201" i="4"/>
  <c r="H201" i="4" s="1"/>
  <c r="I201" i="4" s="1"/>
  <c r="F201" i="4"/>
  <c r="E201" i="4" s="1"/>
  <c r="J201" i="3"/>
  <c r="I201" i="3"/>
  <c r="H201" i="3"/>
  <c r="K201" i="3" s="1"/>
  <c r="C202" i="3" l="1"/>
  <c r="D202" i="3"/>
  <c r="B202" i="3"/>
  <c r="E202" i="3"/>
  <c r="P201" i="3"/>
  <c r="M201" i="3"/>
  <c r="R201" i="3"/>
  <c r="C201" i="4"/>
  <c r="D201" i="4" s="1"/>
  <c r="N201" i="3"/>
  <c r="O201" i="3"/>
  <c r="S201" i="3"/>
  <c r="L201" i="3"/>
  <c r="Q201" i="3"/>
  <c r="F202" i="3" l="1"/>
  <c r="B202" i="4" s="1"/>
  <c r="J202" i="3"/>
  <c r="I202" i="3"/>
  <c r="T201" i="3"/>
  <c r="U201" i="3" s="1"/>
  <c r="G202" i="3" l="1"/>
  <c r="G202" i="4"/>
  <c r="H202" i="4" s="1"/>
  <c r="I202" i="4" s="1"/>
  <c r="F202" i="4"/>
  <c r="E202" i="4" s="1"/>
  <c r="H202" i="3"/>
  <c r="K202" i="3" s="1"/>
  <c r="B203" i="3" l="1"/>
  <c r="D203" i="3"/>
  <c r="E203" i="3"/>
  <c r="C203" i="3"/>
  <c r="Q202" i="3"/>
  <c r="M202" i="3"/>
  <c r="O202" i="3"/>
  <c r="P202" i="3"/>
  <c r="N202" i="3"/>
  <c r="R202" i="3" s="1"/>
  <c r="L202" i="3"/>
  <c r="C202" i="4"/>
  <c r="D202" i="4" s="1"/>
  <c r="S202" i="3"/>
  <c r="F203" i="3" l="1"/>
  <c r="G203" i="3"/>
  <c r="T202" i="3"/>
  <c r="U202" i="3" s="1"/>
  <c r="H203" i="3"/>
  <c r="I203" i="3"/>
  <c r="J203" i="3" l="1"/>
  <c r="K203" i="3" s="1"/>
  <c r="B203" i="4"/>
  <c r="C204" i="3" l="1"/>
  <c r="E204" i="3"/>
  <c r="B204" i="3"/>
  <c r="D204" i="3"/>
  <c r="G203" i="4"/>
  <c r="H203" i="4" s="1"/>
  <c r="I203" i="4" s="1"/>
  <c r="F203" i="4"/>
  <c r="E203" i="4" s="1"/>
  <c r="P203" i="3"/>
  <c r="M203" i="3"/>
  <c r="N203" i="3"/>
  <c r="Q203" i="3"/>
  <c r="R203" i="3"/>
  <c r="L203" i="3"/>
  <c r="O203" i="3"/>
  <c r="S203" i="3"/>
  <c r="C203" i="4"/>
  <c r="D203" i="4" s="1"/>
  <c r="F204" i="3" l="1"/>
  <c r="B204" i="4" s="1"/>
  <c r="G204" i="3"/>
  <c r="I204" i="3"/>
  <c r="J204" i="3"/>
  <c r="T203" i="3"/>
  <c r="U203" i="3" s="1"/>
  <c r="F204" i="4" l="1"/>
  <c r="E204" i="4" s="1"/>
  <c r="G204" i="4"/>
  <c r="H204" i="4" s="1"/>
  <c r="I204" i="4" s="1"/>
  <c r="H204" i="3"/>
  <c r="K204" i="3" s="1"/>
  <c r="C205" i="3" l="1"/>
  <c r="E205" i="3"/>
  <c r="B205" i="3"/>
  <c r="D205" i="3"/>
  <c r="L204" i="3"/>
  <c r="M204" i="3"/>
  <c r="R204" i="3"/>
  <c r="S204" i="3"/>
  <c r="C204" i="4"/>
  <c r="D204" i="4" s="1"/>
  <c r="Q204" i="3"/>
  <c r="O204" i="3"/>
  <c r="N204" i="3"/>
  <c r="P204" i="3"/>
  <c r="T204" i="3" l="1"/>
  <c r="U204" i="3" s="1"/>
  <c r="F205" i="3"/>
  <c r="I205" i="3"/>
  <c r="B205" i="4" l="1"/>
  <c r="H205" i="3"/>
  <c r="J205" i="3"/>
  <c r="G205" i="3"/>
  <c r="K205" i="3" l="1"/>
  <c r="F205" i="4"/>
  <c r="E205" i="4" s="1"/>
  <c r="G205" i="4"/>
  <c r="H205" i="4" s="1"/>
  <c r="I205" i="4" s="1"/>
  <c r="E206" i="3" l="1"/>
  <c r="C206" i="3"/>
  <c r="D206" i="3"/>
  <c r="B206" i="3"/>
  <c r="C205" i="4"/>
  <c r="D205" i="4" s="1"/>
  <c r="N205" i="3"/>
  <c r="R205" i="3" s="1"/>
  <c r="L205" i="3"/>
  <c r="P205" i="3" s="1"/>
  <c r="M205" i="3"/>
  <c r="Q205" i="3" s="1"/>
  <c r="O205" i="3"/>
  <c r="S205" i="3" s="1"/>
  <c r="T205" i="3" l="1"/>
  <c r="U205" i="3" s="1"/>
  <c r="F206" i="3"/>
  <c r="B206" i="4" s="1"/>
  <c r="J206" i="3" l="1"/>
  <c r="G206" i="3"/>
  <c r="F206" i="4"/>
  <c r="E206" i="4" s="1"/>
  <c r="G206" i="4"/>
  <c r="H206" i="4" s="1"/>
  <c r="I206" i="4" s="1"/>
  <c r="H206" i="3"/>
  <c r="I206" i="3"/>
  <c r="K206" i="3" l="1"/>
  <c r="N206" i="3" l="1"/>
  <c r="B207" i="3"/>
  <c r="D207" i="3"/>
  <c r="C207" i="3"/>
  <c r="E207" i="3"/>
  <c r="L206" i="3"/>
  <c r="Q206" i="3"/>
  <c r="P206" i="3"/>
  <c r="C206" i="4"/>
  <c r="D206" i="4" s="1"/>
  <c r="O206" i="3"/>
  <c r="S206" i="3"/>
  <c r="M206" i="3"/>
  <c r="R206" i="3"/>
  <c r="T206" i="3" l="1"/>
  <c r="U206" i="3" s="1"/>
  <c r="F207" i="3"/>
  <c r="B207" i="4"/>
  <c r="H207" i="3"/>
  <c r="I207" i="3"/>
  <c r="J207" i="3"/>
  <c r="G207" i="3"/>
  <c r="K207" i="3" s="1"/>
  <c r="F207" i="4"/>
  <c r="E207" i="4" s="1"/>
  <c r="G207" i="4"/>
  <c r="H207" i="4" s="1"/>
  <c r="I207" i="4" s="1"/>
  <c r="B208" i="3" l="1"/>
  <c r="E208" i="3"/>
  <c r="D208" i="3"/>
  <c r="C208" i="3"/>
  <c r="C207" i="4"/>
  <c r="D207" i="4" s="1"/>
  <c r="M207" i="3"/>
  <c r="Q207" i="3" s="1"/>
  <c r="L207" i="3"/>
  <c r="O207" i="3"/>
  <c r="S207" i="3" s="1"/>
  <c r="P207" i="3"/>
  <c r="N207" i="3"/>
  <c r="R207" i="3" s="1"/>
  <c r="T207" i="3" l="1"/>
  <c r="U207" i="3" s="1"/>
  <c r="F208" i="3"/>
  <c r="B208" i="4" s="1"/>
  <c r="G208" i="3" l="1"/>
  <c r="F208" i="4"/>
  <c r="E208" i="4" s="1"/>
  <c r="G208" i="4"/>
  <c r="H208" i="4" s="1"/>
  <c r="I208" i="4" s="1"/>
  <c r="H208" i="3"/>
  <c r="J208" i="3"/>
  <c r="I208" i="3"/>
  <c r="K208" i="3" l="1"/>
  <c r="O208" i="3" l="1"/>
  <c r="B209" i="3"/>
  <c r="C209" i="3"/>
  <c r="D209" i="3"/>
  <c r="E209" i="3"/>
  <c r="R208" i="3"/>
  <c r="M208" i="3"/>
  <c r="C208" i="4"/>
  <c r="D208" i="4" s="1"/>
  <c r="Q208" i="3"/>
  <c r="S208" i="3"/>
  <c r="P208" i="3"/>
  <c r="N208" i="3"/>
  <c r="L208" i="3"/>
  <c r="T208" i="3"/>
  <c r="U208" i="3" s="1"/>
  <c r="F209" i="3"/>
  <c r="J209" i="3" s="1"/>
  <c r="G209" i="3" l="1"/>
  <c r="B209" i="4"/>
  <c r="H209" i="3"/>
  <c r="I209" i="3"/>
  <c r="F209" i="4" l="1"/>
  <c r="E209" i="4" s="1"/>
  <c r="G209" i="4"/>
  <c r="H209" i="4" s="1"/>
  <c r="I209" i="4" s="1"/>
  <c r="K209" i="3"/>
  <c r="C210" i="3" l="1"/>
  <c r="D210" i="3"/>
  <c r="B210" i="3"/>
  <c r="E210" i="3"/>
  <c r="O209" i="3"/>
  <c r="S209" i="3" s="1"/>
  <c r="C209" i="4"/>
  <c r="D209" i="4" s="1"/>
  <c r="N209" i="3"/>
  <c r="R209" i="3" s="1"/>
  <c r="M209" i="3"/>
  <c r="Q209" i="3" s="1"/>
  <c r="L209" i="3"/>
  <c r="P209" i="3" s="1"/>
  <c r="T209" i="3" l="1"/>
  <c r="U209" i="3" s="1"/>
  <c r="F210" i="3"/>
  <c r="G210" i="3" s="1"/>
  <c r="J210" i="3" l="1"/>
  <c r="B210" i="4"/>
  <c r="I210" i="3"/>
  <c r="H210" i="3"/>
  <c r="K210" i="3" s="1"/>
  <c r="C211" i="3" l="1"/>
  <c r="D211" i="3"/>
  <c r="B211" i="3"/>
  <c r="E211" i="3"/>
  <c r="Q210" i="3"/>
  <c r="N210" i="3"/>
  <c r="L210" i="3"/>
  <c r="O210" i="3"/>
  <c r="P210" i="3"/>
  <c r="S210" i="3"/>
  <c r="C210" i="4"/>
  <c r="D210" i="4" s="1"/>
  <c r="M210" i="3"/>
  <c r="R210" i="3"/>
  <c r="F210" i="4"/>
  <c r="E210" i="4" s="1"/>
  <c r="G210" i="4"/>
  <c r="H210" i="4" s="1"/>
  <c r="I210" i="4" s="1"/>
  <c r="T210" i="3" l="1"/>
  <c r="U210" i="3" s="1"/>
  <c r="F211" i="3"/>
  <c r="G211" i="3" s="1"/>
  <c r="I211" i="3" l="1"/>
  <c r="J211" i="3"/>
  <c r="B211" i="4"/>
  <c r="H211" i="3"/>
  <c r="K211" i="3" s="1"/>
  <c r="B212" i="3" l="1"/>
  <c r="E212" i="3"/>
  <c r="C212" i="3"/>
  <c r="D212" i="3"/>
  <c r="S211" i="3"/>
  <c r="M211" i="3"/>
  <c r="L211" i="3"/>
  <c r="O211" i="3"/>
  <c r="P211" i="3"/>
  <c r="C211" i="4"/>
  <c r="D211" i="4" s="1"/>
  <c r="N211" i="3"/>
  <c r="Q211" i="3"/>
  <c r="R211" i="3"/>
  <c r="G211" i="4"/>
  <c r="H211" i="4" s="1"/>
  <c r="I211" i="4" s="1"/>
  <c r="F211" i="4"/>
  <c r="E211" i="4" s="1"/>
  <c r="T211" i="3" l="1"/>
  <c r="U211" i="3" s="1"/>
  <c r="F212" i="3"/>
  <c r="G212" i="3" s="1"/>
  <c r="B212" i="4" l="1"/>
  <c r="J212" i="3"/>
  <c r="H212" i="3"/>
  <c r="I212" i="3"/>
  <c r="K212" i="3" l="1"/>
  <c r="F212" i="4"/>
  <c r="E212" i="4" s="1"/>
  <c r="G212" i="4"/>
  <c r="H212" i="4" s="1"/>
  <c r="I212" i="4" s="1"/>
  <c r="B213" i="3" l="1"/>
  <c r="E213" i="3"/>
  <c r="C213" i="3"/>
  <c r="D213" i="3"/>
  <c r="L212" i="3"/>
  <c r="P212" i="3" s="1"/>
  <c r="O212" i="3"/>
  <c r="S212" i="3" s="1"/>
  <c r="N212" i="3"/>
  <c r="R212" i="3" s="1"/>
  <c r="M212" i="3"/>
  <c r="Q212" i="3" s="1"/>
  <c r="C212" i="4"/>
  <c r="D212" i="4" s="1"/>
  <c r="F213" i="3" l="1"/>
  <c r="H213" i="3"/>
  <c r="T212" i="3"/>
  <c r="U212" i="3" s="1"/>
  <c r="I213" i="3" l="1"/>
  <c r="G213" i="3"/>
  <c r="B213" i="4"/>
  <c r="J213" i="3"/>
  <c r="K213" i="3" s="1"/>
  <c r="D214" i="3" l="1"/>
  <c r="C214" i="3"/>
  <c r="E214" i="3"/>
  <c r="B214" i="3"/>
  <c r="L213" i="3"/>
  <c r="P213" i="3" s="1"/>
  <c r="N213" i="3"/>
  <c r="R213" i="3" s="1"/>
  <c r="M213" i="3"/>
  <c r="Q213" i="3" s="1"/>
  <c r="O213" i="3"/>
  <c r="S213" i="3" s="1"/>
  <c r="C213" i="4"/>
  <c r="D213" i="4" s="1"/>
  <c r="G213" i="4"/>
  <c r="H213" i="4" s="1"/>
  <c r="I213" i="4" s="1"/>
  <c r="F213" i="4"/>
  <c r="E213" i="4" s="1"/>
  <c r="T213" i="3" l="1"/>
  <c r="U213" i="3" s="1"/>
  <c r="F214" i="3"/>
  <c r="G214" i="3" s="1"/>
  <c r="B214" i="4" l="1"/>
  <c r="J214" i="3"/>
  <c r="H214" i="3"/>
  <c r="I214" i="3"/>
  <c r="K214" i="3" l="1"/>
  <c r="G214" i="4"/>
  <c r="H214" i="4" s="1"/>
  <c r="I214" i="4" s="1"/>
  <c r="F214" i="4"/>
  <c r="E214" i="4" s="1"/>
  <c r="B215" i="3" l="1"/>
  <c r="D215" i="3"/>
  <c r="E215" i="3"/>
  <c r="C215" i="3"/>
  <c r="O214" i="3"/>
  <c r="M214" i="3"/>
  <c r="Q214" i="3" s="1"/>
  <c r="L214" i="3"/>
  <c r="C214" i="4"/>
  <c r="D214" i="4" s="1"/>
  <c r="P214" i="3"/>
  <c r="N214" i="3"/>
  <c r="R214" i="3" s="1"/>
  <c r="S214" i="3"/>
  <c r="T214" i="3" l="1"/>
  <c r="U214" i="3" s="1"/>
  <c r="F215" i="3"/>
  <c r="G215" i="3" s="1"/>
  <c r="I215" i="3" l="1"/>
  <c r="J215" i="3"/>
  <c r="H215" i="3"/>
  <c r="K215" i="3" s="1"/>
  <c r="B215" i="4"/>
  <c r="C216" i="3" l="1"/>
  <c r="B216" i="3"/>
  <c r="E216" i="3"/>
  <c r="D216" i="3"/>
  <c r="F215" i="4"/>
  <c r="E215" i="4" s="1"/>
  <c r="G215" i="4"/>
  <c r="H215" i="4" s="1"/>
  <c r="I215" i="4" s="1"/>
  <c r="M215" i="3"/>
  <c r="Q215" i="3"/>
  <c r="N215" i="3"/>
  <c r="R215" i="3"/>
  <c r="L215" i="3"/>
  <c r="O215" i="3"/>
  <c r="P215" i="3"/>
  <c r="C215" i="4"/>
  <c r="D215" i="4" s="1"/>
  <c r="S215" i="3"/>
  <c r="T215" i="3" l="1"/>
  <c r="U215" i="3" s="1"/>
  <c r="F216" i="3"/>
  <c r="G216" i="3" s="1"/>
  <c r="H216" i="3" l="1"/>
  <c r="B216" i="4"/>
  <c r="J216" i="3"/>
  <c r="I216" i="3"/>
  <c r="K216" i="3" s="1"/>
  <c r="C217" i="3" l="1"/>
  <c r="B217" i="3"/>
  <c r="D217" i="3"/>
  <c r="E217" i="3"/>
  <c r="R216" i="3"/>
  <c r="O216" i="3"/>
  <c r="M216" i="3"/>
  <c r="Q216" i="3"/>
  <c r="N216" i="3"/>
  <c r="L216" i="3"/>
  <c r="P216" i="3" s="1"/>
  <c r="S216" i="3"/>
  <c r="C216" i="4"/>
  <c r="D216" i="4" s="1"/>
  <c r="F216" i="4"/>
  <c r="E216" i="4" s="1"/>
  <c r="G216" i="4"/>
  <c r="H216" i="4" s="1"/>
  <c r="I216" i="4" s="1"/>
  <c r="F217" i="3" l="1"/>
  <c r="G217" i="3" s="1"/>
  <c r="T216" i="3"/>
  <c r="U216" i="3" s="1"/>
  <c r="H217" i="3"/>
  <c r="I217" i="3" l="1"/>
  <c r="J217" i="3"/>
  <c r="B217" i="4"/>
  <c r="F217" i="4" l="1"/>
  <c r="E217" i="4" s="1"/>
  <c r="G217" i="4"/>
  <c r="H217" i="4" s="1"/>
  <c r="I217" i="4" s="1"/>
  <c r="K217" i="3"/>
  <c r="E218" i="3" l="1"/>
  <c r="C218" i="3"/>
  <c r="D218" i="3"/>
  <c r="B218" i="3"/>
  <c r="Q217" i="3"/>
  <c r="P217" i="3"/>
  <c r="L217" i="3"/>
  <c r="R217" i="3"/>
  <c r="S217" i="3"/>
  <c r="N217" i="3"/>
  <c r="O217" i="3"/>
  <c r="M217" i="3"/>
  <c r="C217" i="4"/>
  <c r="D217" i="4" s="1"/>
  <c r="T217" i="3" l="1"/>
  <c r="U217" i="3" s="1"/>
  <c r="F218" i="3"/>
  <c r="B218" i="4" s="1"/>
  <c r="H218" i="3"/>
  <c r="I218" i="3"/>
  <c r="G218" i="3" l="1"/>
  <c r="G218" i="4"/>
  <c r="H218" i="4" s="1"/>
  <c r="I218" i="4" s="1"/>
  <c r="F218" i="4"/>
  <c r="E218" i="4" s="1"/>
  <c r="J218" i="3"/>
  <c r="K218" i="3" s="1"/>
  <c r="E219" i="3" l="1"/>
  <c r="C219" i="3"/>
  <c r="B219" i="3"/>
  <c r="D219" i="3"/>
  <c r="L218" i="3"/>
  <c r="N218" i="3"/>
  <c r="M218" i="3"/>
  <c r="C218" i="4"/>
  <c r="D218" i="4" s="1"/>
  <c r="S218" i="3"/>
  <c r="O218" i="3"/>
  <c r="R218" i="3"/>
  <c r="P218" i="3"/>
  <c r="Q218" i="3"/>
  <c r="F219" i="3" l="1"/>
  <c r="T218" i="3"/>
  <c r="U218" i="3" s="1"/>
  <c r="I219" i="3"/>
  <c r="J219" i="3"/>
  <c r="B219" i="4" l="1"/>
  <c r="H219" i="3"/>
  <c r="G219" i="3"/>
  <c r="K219" i="3" l="1"/>
  <c r="G219" i="4"/>
  <c r="H219" i="4" s="1"/>
  <c r="I219" i="4" s="1"/>
  <c r="F219" i="4"/>
  <c r="E219" i="4" s="1"/>
  <c r="B220" i="3" l="1"/>
  <c r="C220" i="3"/>
  <c r="D220" i="3"/>
  <c r="E220" i="3"/>
  <c r="C219" i="4"/>
  <c r="D219" i="4" s="1"/>
  <c r="N219" i="3"/>
  <c r="R219" i="3" s="1"/>
  <c r="M219" i="3"/>
  <c r="Q219" i="3" s="1"/>
  <c r="O219" i="3"/>
  <c r="S219" i="3" s="1"/>
  <c r="P219" i="3"/>
  <c r="L219" i="3"/>
  <c r="T219" i="3" l="1"/>
  <c r="U219" i="3" s="1"/>
  <c r="F220" i="3"/>
  <c r="B220" i="4" s="1"/>
  <c r="H220" i="3"/>
  <c r="J220" i="3" l="1"/>
  <c r="G220" i="3"/>
  <c r="G220" i="4"/>
  <c r="H220" i="4" s="1"/>
  <c r="I220" i="4" s="1"/>
  <c r="F220" i="4"/>
  <c r="E220" i="4" s="1"/>
  <c r="I220" i="3"/>
  <c r="K220" i="3" s="1"/>
  <c r="B221" i="3" l="1"/>
  <c r="C221" i="3"/>
  <c r="D221" i="3"/>
  <c r="E221" i="3"/>
  <c r="O220" i="3"/>
  <c r="Q220" i="3"/>
  <c r="C220" i="4"/>
  <c r="D220" i="4" s="1"/>
  <c r="S220" i="3"/>
  <c r="R220" i="3"/>
  <c r="L220" i="3"/>
  <c r="N220" i="3"/>
  <c r="M220" i="3"/>
  <c r="P220" i="3"/>
  <c r="T220" i="3" s="1"/>
  <c r="U220" i="3" s="1"/>
  <c r="F221" i="3" l="1"/>
  <c r="B221" i="4" s="1"/>
  <c r="J221" i="3"/>
  <c r="I221" i="3"/>
  <c r="H221" i="3"/>
  <c r="G221" i="4" l="1"/>
  <c r="H221" i="4" s="1"/>
  <c r="I221" i="4" s="1"/>
  <c r="F221" i="4"/>
  <c r="E221" i="4" s="1"/>
  <c r="G221" i="3"/>
  <c r="K221" i="3" s="1"/>
  <c r="C222" i="3" l="1"/>
  <c r="B222" i="3"/>
  <c r="D222" i="3"/>
  <c r="E222" i="3"/>
  <c r="M221" i="3"/>
  <c r="Q221" i="3"/>
  <c r="O221" i="3"/>
  <c r="R221" i="3"/>
  <c r="L221" i="3"/>
  <c r="P221" i="3" s="1"/>
  <c r="C221" i="4"/>
  <c r="D221" i="4" s="1"/>
  <c r="S221" i="3"/>
  <c r="N221" i="3"/>
  <c r="F222" i="3" l="1"/>
  <c r="B222" i="4" s="1"/>
  <c r="T221" i="3"/>
  <c r="U221" i="3" s="1"/>
  <c r="I222" i="3"/>
  <c r="J222" i="3"/>
  <c r="F222" i="4" l="1"/>
  <c r="E222" i="4" s="1"/>
  <c r="G222" i="4"/>
  <c r="H222" i="4" s="1"/>
  <c r="I222" i="4" s="1"/>
  <c r="G222" i="3"/>
  <c r="H222" i="3"/>
  <c r="K222" i="3" l="1"/>
  <c r="S222" i="3" l="1"/>
  <c r="C223" i="3"/>
  <c r="B223" i="3"/>
  <c r="D223" i="3"/>
  <c r="E223" i="3"/>
  <c r="M222" i="3"/>
  <c r="O222" i="3"/>
  <c r="P222" i="3"/>
  <c r="R222" i="3"/>
  <c r="L222" i="3"/>
  <c r="N222" i="3"/>
  <c r="Q222" i="3"/>
  <c r="T222" i="3" s="1"/>
  <c r="U222" i="3" s="1"/>
  <c r="C222" i="4"/>
  <c r="D222" i="4" s="1"/>
  <c r="F223" i="3"/>
  <c r="B223" i="4" s="1"/>
  <c r="J223" i="3" l="1"/>
  <c r="I223" i="3"/>
  <c r="H223" i="3"/>
  <c r="G223" i="4"/>
  <c r="H223" i="4" s="1"/>
  <c r="I223" i="4" s="1"/>
  <c r="F223" i="4"/>
  <c r="E223" i="4" s="1"/>
  <c r="G223" i="3"/>
  <c r="K223" i="3" s="1"/>
  <c r="D224" i="3" l="1"/>
  <c r="C224" i="3"/>
  <c r="B224" i="3"/>
  <c r="E224" i="3"/>
  <c r="N223" i="3"/>
  <c r="C223" i="4"/>
  <c r="D223" i="4" s="1"/>
  <c r="M223" i="3"/>
  <c r="Q223" i="3" s="1"/>
  <c r="L223" i="3"/>
  <c r="P223" i="3" s="1"/>
  <c r="S223" i="3"/>
  <c r="R223" i="3"/>
  <c r="O223" i="3"/>
  <c r="T223" i="3" l="1"/>
  <c r="U223" i="3" s="1"/>
  <c r="F224" i="3"/>
  <c r="B224" i="4" s="1"/>
  <c r="F224" i="4" l="1"/>
  <c r="E224" i="4" s="1"/>
  <c r="G224" i="4"/>
  <c r="H224" i="4" s="1"/>
  <c r="I224" i="4" s="1"/>
  <c r="G224" i="3"/>
  <c r="H224" i="3"/>
  <c r="I224" i="3"/>
  <c r="J224" i="3"/>
  <c r="K224" i="3" l="1"/>
  <c r="B225" i="3" l="1"/>
  <c r="E225" i="3"/>
  <c r="C225" i="3"/>
  <c r="D225" i="3"/>
  <c r="C224" i="4"/>
  <c r="D224" i="4" s="1"/>
  <c r="R224" i="3"/>
  <c r="M224" i="3"/>
  <c r="N224" i="3"/>
  <c r="S224" i="3"/>
  <c r="O224" i="3"/>
  <c r="Q224" i="3"/>
  <c r="L224" i="3"/>
  <c r="P224" i="3"/>
  <c r="T224" i="3" l="1"/>
  <c r="U224" i="3" s="1"/>
  <c r="F225" i="3"/>
  <c r="B225" i="4" s="1"/>
  <c r="H225" i="3"/>
  <c r="I225" i="3"/>
  <c r="F225" i="4" l="1"/>
  <c r="E225" i="4" s="1"/>
  <c r="G225" i="4"/>
  <c r="H225" i="4" s="1"/>
  <c r="I225" i="4" s="1"/>
  <c r="G225" i="3"/>
  <c r="J225" i="3"/>
  <c r="K225" i="3" l="1"/>
  <c r="Q225" i="3" l="1"/>
  <c r="C226" i="3"/>
  <c r="B226" i="3"/>
  <c r="D226" i="3"/>
  <c r="E226" i="3"/>
  <c r="R225" i="3"/>
  <c r="P225" i="3"/>
  <c r="L225" i="3"/>
  <c r="O225" i="3"/>
  <c r="C225" i="4"/>
  <c r="D225" i="4" s="1"/>
  <c r="M225" i="3"/>
  <c r="S225" i="3"/>
  <c r="N225" i="3"/>
  <c r="T225" i="3"/>
  <c r="U225" i="3" s="1"/>
  <c r="F226" i="3" l="1"/>
  <c r="B226" i="4"/>
  <c r="H226" i="3"/>
  <c r="I226" i="3"/>
  <c r="J226" i="3"/>
  <c r="G226" i="3"/>
  <c r="K226" i="3"/>
  <c r="F226" i="4"/>
  <c r="E226" i="4" s="1"/>
  <c r="G226" i="4"/>
  <c r="H226" i="4" s="1"/>
  <c r="I226" i="4" s="1"/>
  <c r="B227" i="3" l="1"/>
  <c r="E227" i="3"/>
  <c r="C227" i="3"/>
  <c r="D227" i="3"/>
  <c r="N226" i="3"/>
  <c r="O226" i="3"/>
  <c r="S226" i="3" s="1"/>
  <c r="R226" i="3"/>
  <c r="L226" i="3"/>
  <c r="P226" i="3" s="1"/>
  <c r="M226" i="3"/>
  <c r="Q226" i="3" s="1"/>
  <c r="C226" i="4"/>
  <c r="D226" i="4" s="1"/>
  <c r="T226" i="3" l="1"/>
  <c r="U226" i="3" s="1"/>
  <c r="F227" i="3"/>
  <c r="B227" i="4" s="1"/>
  <c r="H227" i="3"/>
  <c r="G227" i="3" l="1"/>
  <c r="F227" i="4"/>
  <c r="E227" i="4" s="1"/>
  <c r="G227" i="4"/>
  <c r="H227" i="4" s="1"/>
  <c r="I227" i="4" s="1"/>
  <c r="J227" i="3"/>
  <c r="I227" i="3"/>
  <c r="K227" i="3" s="1"/>
  <c r="C228" i="3" l="1"/>
  <c r="E228" i="3"/>
  <c r="D228" i="3"/>
  <c r="B228" i="3"/>
  <c r="L227" i="3"/>
  <c r="M227" i="3"/>
  <c r="Q227" i="3" s="1"/>
  <c r="O227" i="3"/>
  <c r="S227" i="3" s="1"/>
  <c r="C227" i="4"/>
  <c r="D227" i="4" s="1"/>
  <c r="N227" i="3"/>
  <c r="R227" i="3" s="1"/>
  <c r="P227" i="3"/>
  <c r="T227" i="3" l="1"/>
  <c r="U227" i="3" s="1"/>
  <c r="F228" i="3"/>
  <c r="B228" i="4" s="1"/>
  <c r="H228" i="3" l="1"/>
  <c r="J228" i="3"/>
  <c r="I228" i="3"/>
  <c r="F228" i="4"/>
  <c r="E228" i="4" s="1"/>
  <c r="G228" i="4"/>
  <c r="H228" i="4" s="1"/>
  <c r="I228" i="4" s="1"/>
  <c r="G228" i="3"/>
  <c r="K228" i="3" s="1"/>
  <c r="E229" i="3" l="1"/>
  <c r="D229" i="3"/>
  <c r="C229" i="3"/>
  <c r="B229" i="3"/>
  <c r="C228" i="4"/>
  <c r="D228" i="4" s="1"/>
  <c r="O228" i="3"/>
  <c r="S228" i="3" s="1"/>
  <c r="M228" i="3"/>
  <c r="Q228" i="3" s="1"/>
  <c r="N228" i="3"/>
  <c r="L228" i="3"/>
  <c r="P228" i="3" s="1"/>
  <c r="R228" i="3"/>
  <c r="T228" i="3" l="1"/>
  <c r="U228" i="3" s="1"/>
  <c r="F229" i="3"/>
  <c r="B229" i="4" s="1"/>
  <c r="J229" i="3" l="1"/>
  <c r="H229" i="3"/>
  <c r="F229" i="4"/>
  <c r="E229" i="4" s="1"/>
  <c r="G229" i="4"/>
  <c r="H229" i="4" s="1"/>
  <c r="I229" i="4" s="1"/>
  <c r="G229" i="3"/>
  <c r="I229" i="3"/>
  <c r="K229" i="3" l="1"/>
  <c r="C230" i="3" l="1"/>
  <c r="E230" i="3"/>
  <c r="D230" i="3"/>
  <c r="B230" i="3"/>
  <c r="N229" i="3"/>
  <c r="R229" i="3" s="1"/>
  <c r="C229" i="4"/>
  <c r="D229" i="4" s="1"/>
  <c r="S229" i="3"/>
  <c r="O229" i="3"/>
  <c r="Q229" i="3"/>
  <c r="L229" i="3"/>
  <c r="M229" i="3"/>
  <c r="P229" i="3"/>
  <c r="T229" i="3" s="1"/>
  <c r="U229" i="3" s="1"/>
  <c r="F230" i="3"/>
  <c r="B230" i="4" l="1"/>
  <c r="G230" i="3"/>
  <c r="F230" i="4"/>
  <c r="E230" i="4" s="1"/>
  <c r="G230" i="4"/>
  <c r="H230" i="4" s="1"/>
  <c r="I230" i="4" s="1"/>
  <c r="I230" i="3"/>
  <c r="H230" i="3"/>
  <c r="J230" i="3"/>
  <c r="K230" i="3" s="1"/>
  <c r="D231" i="3" l="1"/>
  <c r="B231" i="3"/>
  <c r="E231" i="3"/>
  <c r="C231" i="3"/>
  <c r="L230" i="3"/>
  <c r="P230" i="3" s="1"/>
  <c r="M230" i="3"/>
  <c r="N230" i="3"/>
  <c r="R230" i="3" s="1"/>
  <c r="O230" i="3"/>
  <c r="S230" i="3" s="1"/>
  <c r="C230" i="4"/>
  <c r="D230" i="4" s="1"/>
  <c r="Q230" i="3"/>
  <c r="F231" i="3" l="1"/>
  <c r="B231" i="4" s="1"/>
  <c r="T230" i="3"/>
  <c r="U230" i="3" s="1"/>
  <c r="G231" i="3" l="1"/>
  <c r="F231" i="4"/>
  <c r="E231" i="4" s="1"/>
  <c r="G231" i="4"/>
  <c r="H231" i="4" s="1"/>
  <c r="I231" i="4" s="1"/>
  <c r="H231" i="3"/>
  <c r="I231" i="3"/>
  <c r="J231" i="3"/>
  <c r="K231" i="3" s="1"/>
  <c r="E232" i="3" l="1"/>
  <c r="C232" i="3"/>
  <c r="D232" i="3"/>
  <c r="B232" i="3"/>
  <c r="P231" i="3"/>
  <c r="N231" i="3"/>
  <c r="Q231" i="3"/>
  <c r="O231" i="3"/>
  <c r="M231" i="3"/>
  <c r="R231" i="3"/>
  <c r="S231" i="3"/>
  <c r="C231" i="4"/>
  <c r="D231" i="4" s="1"/>
  <c r="L231" i="3"/>
  <c r="F232" i="3" l="1"/>
  <c r="B232" i="4" s="1"/>
  <c r="T231" i="3"/>
  <c r="U231" i="3" s="1"/>
  <c r="G232" i="3" l="1"/>
  <c r="F232" i="4"/>
  <c r="E232" i="4" s="1"/>
  <c r="G232" i="4"/>
  <c r="H232" i="4" s="1"/>
  <c r="I232" i="4" s="1"/>
  <c r="J232" i="3"/>
  <c r="I232" i="3"/>
  <c r="H232" i="3"/>
  <c r="K232" i="3" l="1"/>
  <c r="B233" i="3" l="1"/>
  <c r="E233" i="3"/>
  <c r="C233" i="3"/>
  <c r="D233" i="3"/>
  <c r="Q232" i="3"/>
  <c r="M232" i="3"/>
  <c r="S232" i="3"/>
  <c r="O232" i="3"/>
  <c r="P232" i="3"/>
  <c r="N232" i="3"/>
  <c r="L232" i="3"/>
  <c r="C232" i="4"/>
  <c r="D232" i="4" s="1"/>
  <c r="R232" i="3"/>
  <c r="F233" i="3"/>
  <c r="B233" i="4" s="1"/>
  <c r="T232" i="3"/>
  <c r="U232" i="3" s="1"/>
  <c r="I233" i="3"/>
  <c r="H233" i="3" l="1"/>
  <c r="G233" i="3"/>
  <c r="F233" i="4"/>
  <c r="E233" i="4" s="1"/>
  <c r="G233" i="4"/>
  <c r="H233" i="4" s="1"/>
  <c r="I233" i="4" s="1"/>
  <c r="J233" i="3"/>
  <c r="K233" i="3" s="1"/>
  <c r="C234" i="3" l="1"/>
  <c r="D234" i="3"/>
  <c r="B234" i="3"/>
  <c r="E234" i="3"/>
  <c r="O233" i="3"/>
  <c r="S233" i="3" s="1"/>
  <c r="M233" i="3"/>
  <c r="Q233" i="3" s="1"/>
  <c r="L233" i="3"/>
  <c r="P233" i="3" s="1"/>
  <c r="C233" i="4"/>
  <c r="D233" i="4" s="1"/>
  <c r="N233" i="3"/>
  <c r="R233" i="3" s="1"/>
  <c r="T233" i="3" l="1"/>
  <c r="U233" i="3" s="1"/>
  <c r="F234" i="3"/>
  <c r="B234" i="4" s="1"/>
  <c r="H234" i="3" l="1"/>
  <c r="G234" i="3"/>
  <c r="F234" i="4"/>
  <c r="E234" i="4" s="1"/>
  <c r="G234" i="4"/>
  <c r="H234" i="4" s="1"/>
  <c r="I234" i="4" s="1"/>
  <c r="J234" i="3"/>
  <c r="I234" i="3"/>
  <c r="K234" i="3" s="1"/>
  <c r="C235" i="3" l="1"/>
  <c r="D235" i="3"/>
  <c r="E235" i="3"/>
  <c r="B235" i="3"/>
  <c r="O234" i="3"/>
  <c r="S234" i="3"/>
  <c r="L234" i="3"/>
  <c r="P234" i="3"/>
  <c r="N234" i="3"/>
  <c r="M234" i="3"/>
  <c r="C234" i="4"/>
  <c r="D234" i="4" s="1"/>
  <c r="R234" i="3"/>
  <c r="Q234" i="3"/>
  <c r="T234" i="3" l="1"/>
  <c r="U234" i="3" s="1"/>
  <c r="F235" i="3"/>
  <c r="B235" i="4" s="1"/>
  <c r="H235" i="3" l="1"/>
  <c r="G235" i="3"/>
  <c r="G235" i="4"/>
  <c r="H235" i="4" s="1"/>
  <c r="I235" i="4" s="1"/>
  <c r="F235" i="4"/>
  <c r="E235" i="4" s="1"/>
  <c r="I235" i="3"/>
  <c r="J235" i="3"/>
  <c r="K235" i="3" l="1"/>
  <c r="D236" i="3" l="1"/>
  <c r="E236" i="3"/>
  <c r="B236" i="3"/>
  <c r="C236" i="3"/>
  <c r="C235" i="4"/>
  <c r="D235" i="4" s="1"/>
  <c r="P235" i="3"/>
  <c r="N235" i="3"/>
  <c r="R235" i="3"/>
  <c r="L235" i="3"/>
  <c r="S235" i="3"/>
  <c r="Q235" i="3"/>
  <c r="M235" i="3"/>
  <c r="O235" i="3"/>
  <c r="T235" i="3" l="1"/>
  <c r="U235" i="3" s="1"/>
  <c r="F236" i="3"/>
  <c r="B236" i="4" s="1"/>
  <c r="I236" i="3"/>
  <c r="G236" i="3"/>
  <c r="H236" i="3" l="1"/>
  <c r="J236" i="3"/>
  <c r="K236" i="3" s="1"/>
  <c r="F236" i="4"/>
  <c r="E236" i="4" s="1"/>
  <c r="G236" i="4"/>
  <c r="H236" i="4" s="1"/>
  <c r="I236" i="4" s="1"/>
  <c r="C237" i="3" l="1"/>
  <c r="B237" i="3"/>
  <c r="D237" i="3"/>
  <c r="E237" i="3"/>
  <c r="O236" i="3"/>
  <c r="S236" i="3" s="1"/>
  <c r="L236" i="3"/>
  <c r="P236" i="3" s="1"/>
  <c r="N236" i="3"/>
  <c r="R236" i="3" s="1"/>
  <c r="M236" i="3"/>
  <c r="Q236" i="3" s="1"/>
  <c r="C236" i="4"/>
  <c r="D236" i="4" s="1"/>
  <c r="F237" i="3"/>
  <c r="B237" i="4" s="1"/>
  <c r="T236" i="3" l="1"/>
  <c r="U236" i="3" s="1"/>
  <c r="J237" i="3"/>
  <c r="G237" i="3"/>
  <c r="G237" i="4"/>
  <c r="H237" i="4" s="1"/>
  <c r="I237" i="4" s="1"/>
  <c r="F237" i="4"/>
  <c r="E237" i="4" s="1"/>
  <c r="H237" i="3"/>
  <c r="I237" i="3"/>
  <c r="K237" i="3" s="1"/>
  <c r="B238" i="3" l="1"/>
  <c r="C238" i="3"/>
  <c r="D238" i="3"/>
  <c r="E238" i="3"/>
  <c r="C237" i="4"/>
  <c r="D237" i="4" s="1"/>
  <c r="P237" i="3"/>
  <c r="L237" i="3"/>
  <c r="R237" i="3"/>
  <c r="M237" i="3"/>
  <c r="Q237" i="3" s="1"/>
  <c r="N237" i="3"/>
  <c r="O237" i="3"/>
  <c r="S237" i="3" s="1"/>
  <c r="T237" i="3" l="1"/>
  <c r="U237" i="3" s="1"/>
  <c r="F238" i="3"/>
  <c r="B238" i="4" s="1"/>
  <c r="H238" i="3" l="1"/>
  <c r="G238" i="3"/>
  <c r="F238" i="4"/>
  <c r="E238" i="4" s="1"/>
  <c r="G238" i="4"/>
  <c r="H238" i="4" s="1"/>
  <c r="I238" i="4" s="1"/>
  <c r="I238" i="3"/>
  <c r="J238" i="3"/>
  <c r="K238" i="3" l="1"/>
  <c r="B239" i="3" l="1"/>
  <c r="D239" i="3"/>
  <c r="E239" i="3"/>
  <c r="C239" i="3"/>
  <c r="O238" i="3"/>
  <c r="P238" i="3"/>
  <c r="L238" i="3"/>
  <c r="Q238" i="3"/>
  <c r="M238" i="3"/>
  <c r="C238" i="4"/>
  <c r="D238" i="4" s="1"/>
  <c r="N238" i="3"/>
  <c r="R238" i="3"/>
  <c r="S238" i="3"/>
  <c r="T238" i="3" s="1"/>
  <c r="U238" i="3" s="1"/>
  <c r="F239" i="3" l="1"/>
  <c r="B239" i="4"/>
  <c r="F239" i="4" s="1"/>
  <c r="E239" i="4" s="1"/>
  <c r="J239" i="3"/>
  <c r="G239" i="4"/>
  <c r="H239" i="4" s="1"/>
  <c r="I239" i="4" s="1"/>
  <c r="I239" i="3"/>
  <c r="H239" i="3"/>
  <c r="G239" i="3"/>
  <c r="K239" i="3" s="1"/>
  <c r="C240" i="3" l="1"/>
  <c r="D240" i="3"/>
  <c r="B240" i="3"/>
  <c r="E240" i="3"/>
  <c r="O239" i="3"/>
  <c r="R239" i="3"/>
  <c r="M239" i="3"/>
  <c r="L239" i="3"/>
  <c r="N239" i="3"/>
  <c r="P239" i="3"/>
  <c r="S239" i="3"/>
  <c r="Q239" i="3"/>
  <c r="C239" i="4"/>
  <c r="D239" i="4" s="1"/>
  <c r="F240" i="3" l="1"/>
  <c r="B240" i="4" s="1"/>
  <c r="G240" i="3"/>
  <c r="J240" i="3"/>
  <c r="T239" i="3"/>
  <c r="U239" i="3" s="1"/>
  <c r="I240" i="3"/>
  <c r="H240" i="3"/>
  <c r="K240" i="3" l="1"/>
  <c r="F240" i="4"/>
  <c r="E240" i="4" s="1"/>
  <c r="G240" i="4"/>
  <c r="H240" i="4" s="1"/>
  <c r="I240" i="4" s="1"/>
  <c r="B241" i="3" l="1"/>
  <c r="E241" i="3"/>
  <c r="C241" i="3"/>
  <c r="D241" i="3"/>
  <c r="C240" i="4"/>
  <c r="D240" i="4" s="1"/>
  <c r="L240" i="3"/>
  <c r="P240" i="3" s="1"/>
  <c r="N240" i="3"/>
  <c r="R240" i="3" s="1"/>
  <c r="O240" i="3"/>
  <c r="S240" i="3" s="1"/>
  <c r="Q240" i="3"/>
  <c r="M240" i="3"/>
  <c r="T240" i="3" l="1"/>
  <c r="U240" i="3" s="1"/>
  <c r="F241" i="3"/>
  <c r="B241" i="4" s="1"/>
  <c r="G241" i="4" l="1"/>
  <c r="H241" i="4" s="1"/>
  <c r="I241" i="4" s="1"/>
  <c r="F241" i="4"/>
  <c r="E241" i="4" s="1"/>
  <c r="G241" i="3"/>
  <c r="I241" i="3"/>
  <c r="J241" i="3"/>
  <c r="H241" i="3"/>
  <c r="K241" i="3" l="1"/>
  <c r="C242" i="3" l="1"/>
  <c r="D242" i="3"/>
  <c r="B242" i="3"/>
  <c r="E242" i="3"/>
  <c r="R241" i="3"/>
  <c r="C241" i="4"/>
  <c r="D241" i="4" s="1"/>
  <c r="N241" i="3"/>
  <c r="M241" i="3"/>
  <c r="L241" i="3"/>
  <c r="P241" i="3" s="1"/>
  <c r="O241" i="3"/>
  <c r="S241" i="3" s="1"/>
  <c r="Q241" i="3"/>
  <c r="T241" i="3" l="1"/>
  <c r="U241" i="3" s="1"/>
  <c r="F242" i="3"/>
  <c r="B242" i="4" s="1"/>
  <c r="G242" i="3" l="1"/>
  <c r="J242" i="3"/>
  <c r="G242" i="4"/>
  <c r="H242" i="4" s="1"/>
  <c r="I242" i="4" s="1"/>
  <c r="F242" i="4"/>
  <c r="E242" i="4" s="1"/>
  <c r="H242" i="3"/>
  <c r="I242" i="3"/>
  <c r="K242" i="3" l="1"/>
  <c r="B243" i="3" l="1"/>
  <c r="D243" i="3"/>
  <c r="E243" i="3"/>
  <c r="C243" i="3"/>
  <c r="M242" i="3"/>
  <c r="O242" i="3"/>
  <c r="P242" i="3"/>
  <c r="C242" i="4"/>
  <c r="D242" i="4" s="1"/>
  <c r="S242" i="3"/>
  <c r="L242" i="3"/>
  <c r="Q242" i="3"/>
  <c r="N242" i="3"/>
  <c r="R242" i="3"/>
  <c r="F243" i="3" l="1"/>
  <c r="B243" i="4"/>
  <c r="I243" i="3"/>
  <c r="H243" i="3"/>
  <c r="J243" i="3"/>
  <c r="G243" i="3"/>
  <c r="K243" i="3" s="1"/>
  <c r="T242" i="3"/>
  <c r="U242" i="3" s="1"/>
  <c r="G243" i="4"/>
  <c r="H243" i="4" s="1"/>
  <c r="I243" i="4" s="1"/>
  <c r="F243" i="4"/>
  <c r="E243" i="4" s="1"/>
  <c r="C244" i="3" l="1"/>
  <c r="D244" i="3"/>
  <c r="E244" i="3"/>
  <c r="B244" i="3"/>
  <c r="C243" i="4"/>
  <c r="D243" i="4" s="1"/>
  <c r="O243" i="3"/>
  <c r="S243" i="3" s="1"/>
  <c r="M243" i="3"/>
  <c r="Q243" i="3" s="1"/>
  <c r="N243" i="3"/>
  <c r="R243" i="3" s="1"/>
  <c r="L243" i="3"/>
  <c r="P243" i="3" s="1"/>
  <c r="T243" i="3" l="1"/>
  <c r="U243" i="3" s="1"/>
  <c r="F244" i="3"/>
  <c r="G244" i="3" s="1"/>
  <c r="H244" i="3" l="1"/>
  <c r="J244" i="3"/>
  <c r="I244" i="3"/>
  <c r="K244" i="3" s="1"/>
  <c r="B244" i="4"/>
  <c r="B245" i="3" l="1"/>
  <c r="C245" i="3"/>
  <c r="D245" i="3"/>
  <c r="E245" i="3"/>
  <c r="Q244" i="3"/>
  <c r="L244" i="3"/>
  <c r="S244" i="3"/>
  <c r="P244" i="3"/>
  <c r="O244" i="3"/>
  <c r="R244" i="3"/>
  <c r="N244" i="3"/>
  <c r="C244" i="4"/>
  <c r="D244" i="4" s="1"/>
  <c r="M244" i="3"/>
  <c r="F244" i="4"/>
  <c r="E244" i="4" s="1"/>
  <c r="G244" i="4"/>
  <c r="H244" i="4" s="1"/>
  <c r="I244" i="4" s="1"/>
  <c r="T244" i="3" l="1"/>
  <c r="U244" i="3" s="1"/>
  <c r="F245" i="3"/>
  <c r="B245" i="4" s="1"/>
  <c r="G245" i="3" l="1"/>
  <c r="F245" i="4"/>
  <c r="E245" i="4" s="1"/>
  <c r="G245" i="4"/>
  <c r="H245" i="4" s="1"/>
  <c r="I245" i="4" s="1"/>
  <c r="I245" i="3"/>
  <c r="H245" i="3"/>
  <c r="J245" i="3"/>
  <c r="K245" i="3" l="1"/>
  <c r="C246" i="3" l="1"/>
  <c r="E246" i="3"/>
  <c r="B246" i="3"/>
  <c r="D246" i="3"/>
  <c r="N245" i="3"/>
  <c r="S245" i="3"/>
  <c r="R245" i="3"/>
  <c r="L245" i="3"/>
  <c r="Q245" i="3"/>
  <c r="P245" i="3"/>
  <c r="C245" i="4"/>
  <c r="D245" i="4" s="1"/>
  <c r="O245" i="3"/>
  <c r="M245" i="3"/>
  <c r="F246" i="3"/>
  <c r="B246" i="4" s="1"/>
  <c r="T245" i="3"/>
  <c r="U245" i="3" s="1"/>
  <c r="G246" i="3" l="1"/>
  <c r="H246" i="3"/>
  <c r="G246" i="4"/>
  <c r="H246" i="4" s="1"/>
  <c r="I246" i="4" s="1"/>
  <c r="F246" i="4"/>
  <c r="E246" i="4" s="1"/>
  <c r="I246" i="3"/>
  <c r="J246" i="3"/>
  <c r="K246" i="3" l="1"/>
  <c r="D247" i="3" l="1"/>
  <c r="E247" i="3"/>
  <c r="B247" i="3"/>
  <c r="C247" i="3"/>
  <c r="N246" i="3"/>
  <c r="C246" i="4"/>
  <c r="D246" i="4" s="1"/>
  <c r="R246" i="3"/>
  <c r="Q246" i="3"/>
  <c r="S246" i="3"/>
  <c r="M246" i="3"/>
  <c r="O246" i="3"/>
  <c r="L246" i="3"/>
  <c r="P246" i="3"/>
  <c r="T246" i="3" s="1"/>
  <c r="U246" i="3" s="1"/>
  <c r="F247" i="3" l="1"/>
  <c r="B247" i="4"/>
  <c r="H247" i="3"/>
  <c r="J247" i="3"/>
  <c r="I247" i="3"/>
  <c r="G247" i="3"/>
  <c r="K247" i="3" s="1"/>
  <c r="F247" i="4"/>
  <c r="E247" i="4" s="1"/>
  <c r="G247" i="4"/>
  <c r="H247" i="4" s="1"/>
  <c r="I247" i="4" s="1"/>
  <c r="C248" i="3" l="1"/>
  <c r="E248" i="3"/>
  <c r="B248" i="3"/>
  <c r="D248" i="3"/>
  <c r="S247" i="3"/>
  <c r="R247" i="3"/>
  <c r="L247" i="3"/>
  <c r="N247" i="3"/>
  <c r="C247" i="4"/>
  <c r="D247" i="4" s="1"/>
  <c r="O247" i="3"/>
  <c r="P247" i="3"/>
  <c r="M247" i="3"/>
  <c r="Q247" i="3"/>
  <c r="T247" i="3" l="1"/>
  <c r="U247" i="3" s="1"/>
  <c r="F248" i="3"/>
  <c r="B248" i="4" s="1"/>
  <c r="I248" i="3" l="1"/>
  <c r="G248" i="3"/>
  <c r="F248" i="4"/>
  <c r="E248" i="4" s="1"/>
  <c r="G248" i="4"/>
  <c r="H248" i="4" s="1"/>
  <c r="I248" i="4" s="1"/>
  <c r="H248" i="3"/>
  <c r="J248" i="3"/>
  <c r="K248" i="3" l="1"/>
  <c r="L248" i="3" l="1"/>
  <c r="E249" i="3"/>
  <c r="C249" i="3"/>
  <c r="B249" i="3"/>
  <c r="D249" i="3"/>
  <c r="O248" i="3"/>
  <c r="S248" i="3" s="1"/>
  <c r="P248" i="3"/>
  <c r="N248" i="3"/>
  <c r="R248" i="3" s="1"/>
  <c r="C248" i="4"/>
  <c r="D248" i="4" s="1"/>
  <c r="Q248" i="3"/>
  <c r="M248" i="3"/>
  <c r="F249" i="3"/>
  <c r="T248" i="3"/>
  <c r="U248" i="3" s="1"/>
  <c r="G249" i="3" l="1"/>
  <c r="I249" i="3"/>
  <c r="H249" i="3"/>
  <c r="B249" i="4"/>
  <c r="J249" i="3"/>
  <c r="K249" i="3" s="1"/>
  <c r="D250" i="3" l="1"/>
  <c r="E250" i="3"/>
  <c r="B250" i="3"/>
  <c r="C250" i="3"/>
  <c r="L249" i="3"/>
  <c r="P249" i="3" s="1"/>
  <c r="N249" i="3"/>
  <c r="R249" i="3" s="1"/>
  <c r="M249" i="3"/>
  <c r="Q249" i="3" s="1"/>
  <c r="O249" i="3"/>
  <c r="S249" i="3" s="1"/>
  <c r="C249" i="4"/>
  <c r="D249" i="4" s="1"/>
  <c r="F249" i="4"/>
  <c r="E249" i="4" s="1"/>
  <c r="G249" i="4"/>
  <c r="H249" i="4" s="1"/>
  <c r="I249" i="4" s="1"/>
  <c r="T249" i="3" l="1"/>
  <c r="U249" i="3" s="1"/>
  <c r="F250" i="3"/>
  <c r="B250" i="4" s="1"/>
  <c r="H250" i="3" l="1"/>
  <c r="I250" i="3"/>
  <c r="G250" i="3"/>
  <c r="F250" i="4"/>
  <c r="E250" i="4" s="1"/>
  <c r="G250" i="4"/>
  <c r="H250" i="4" s="1"/>
  <c r="I250" i="4" s="1"/>
  <c r="J250" i="3"/>
  <c r="K250" i="3" s="1"/>
  <c r="B251" i="3" l="1"/>
  <c r="D251" i="3"/>
  <c r="E251" i="3"/>
  <c r="C251" i="3"/>
  <c r="C250" i="4"/>
  <c r="D250" i="4" s="1"/>
  <c r="M250" i="3"/>
  <c r="Q250" i="3"/>
  <c r="S250" i="3"/>
  <c r="R250" i="3"/>
  <c r="N250" i="3"/>
  <c r="O250" i="3"/>
  <c r="L250" i="3"/>
  <c r="P250" i="3" s="1"/>
  <c r="T250" i="3" s="1"/>
  <c r="U250" i="3" s="1"/>
  <c r="F251" i="3" l="1"/>
  <c r="B251" i="4" s="1"/>
  <c r="J251" i="3" l="1"/>
  <c r="G251" i="3"/>
  <c r="F251" i="4"/>
  <c r="E251" i="4" s="1"/>
  <c r="G251" i="4"/>
  <c r="H251" i="4" s="1"/>
  <c r="I251" i="4" s="1"/>
  <c r="I251" i="3"/>
  <c r="H251" i="3"/>
  <c r="K251" i="3" s="1"/>
  <c r="C252" i="3" l="1"/>
  <c r="B252" i="3"/>
  <c r="E252" i="3"/>
  <c r="D252" i="3"/>
  <c r="O251" i="3"/>
  <c r="C251" i="4"/>
  <c r="D251" i="4" s="1"/>
  <c r="L251" i="3"/>
  <c r="P251" i="3"/>
  <c r="N251" i="3"/>
  <c r="R251" i="3"/>
  <c r="Q251" i="3"/>
  <c r="M251" i="3"/>
  <c r="S251" i="3"/>
  <c r="T251" i="3" l="1"/>
  <c r="U251" i="3" s="1"/>
  <c r="F252" i="3"/>
  <c r="B252" i="4" s="1"/>
  <c r="G252" i="3" l="1"/>
  <c r="J252" i="3"/>
  <c r="F252" i="4"/>
  <c r="E252" i="4" s="1"/>
  <c r="G252" i="4"/>
  <c r="H252" i="4" s="1"/>
  <c r="I252" i="4" s="1"/>
  <c r="H252" i="3"/>
  <c r="I252" i="3"/>
  <c r="K252" i="3" s="1"/>
  <c r="B253" i="3" l="1"/>
  <c r="E253" i="3"/>
  <c r="D253" i="3"/>
  <c r="C253" i="3"/>
  <c r="C252" i="4"/>
  <c r="D252" i="4" s="1"/>
  <c r="N252" i="3"/>
  <c r="S252" i="3"/>
  <c r="M252" i="3"/>
  <c r="P252" i="3"/>
  <c r="Q252" i="3"/>
  <c r="L252" i="3"/>
  <c r="O252" i="3"/>
  <c r="R252" i="3"/>
  <c r="F253" i="3" l="1"/>
  <c r="B253" i="4" s="1"/>
  <c r="G253" i="3"/>
  <c r="T252" i="3"/>
  <c r="U252" i="3" s="1"/>
  <c r="J253" i="3"/>
  <c r="I253" i="3"/>
  <c r="H253" i="3"/>
  <c r="K253" i="3" l="1"/>
  <c r="F253" i="4"/>
  <c r="E253" i="4" s="1"/>
  <c r="G253" i="4"/>
  <c r="H253" i="4" s="1"/>
  <c r="I253" i="4" s="1"/>
  <c r="B254" i="3" l="1"/>
  <c r="E254" i="3"/>
  <c r="C254" i="3"/>
  <c r="D254" i="3"/>
  <c r="N253" i="3"/>
  <c r="L253" i="3"/>
  <c r="S253" i="3"/>
  <c r="C253" i="4"/>
  <c r="D253" i="4" s="1"/>
  <c r="Q253" i="3"/>
  <c r="O253" i="3"/>
  <c r="P253" i="3"/>
  <c r="R253" i="3"/>
  <c r="M253" i="3"/>
  <c r="F254" i="3" l="1"/>
  <c r="B254" i="4" s="1"/>
  <c r="G254" i="3"/>
  <c r="T253" i="3"/>
  <c r="U253" i="3" s="1"/>
  <c r="J254" i="3"/>
  <c r="I254" i="3"/>
  <c r="H254" i="3"/>
  <c r="K254" i="3" l="1"/>
  <c r="G254" i="4"/>
  <c r="H254" i="4" s="1"/>
  <c r="I254" i="4" s="1"/>
  <c r="F254" i="4"/>
  <c r="E254" i="4" s="1"/>
  <c r="C254" i="4" l="1"/>
  <c r="D254" i="4" s="1"/>
  <c r="E255" i="3"/>
  <c r="B255" i="3"/>
  <c r="C255" i="3"/>
  <c r="D255" i="3"/>
  <c r="N254" i="3"/>
  <c r="L254" i="3"/>
  <c r="P254" i="3"/>
  <c r="S254" i="3"/>
  <c r="R254" i="3"/>
  <c r="O254" i="3"/>
  <c r="Q254" i="3"/>
  <c r="M254" i="3"/>
  <c r="F255" i="3"/>
  <c r="B255" i="4" s="1"/>
  <c r="J255" i="3" l="1"/>
  <c r="G255" i="3"/>
  <c r="T254" i="3"/>
  <c r="U254" i="3" s="1"/>
  <c r="G255" i="4"/>
  <c r="H255" i="4" s="1"/>
  <c r="I255" i="4" s="1"/>
  <c r="F255" i="4"/>
  <c r="E255" i="4" s="1"/>
  <c r="H255" i="3"/>
  <c r="I255" i="3"/>
  <c r="K255" i="3" l="1"/>
  <c r="N255" i="3" l="1"/>
  <c r="R255" i="3" s="1"/>
  <c r="D256" i="3"/>
  <c r="C256" i="3"/>
  <c r="B256" i="3"/>
  <c r="E256" i="3"/>
  <c r="O255" i="3"/>
  <c r="S255" i="3" s="1"/>
  <c r="C255" i="4"/>
  <c r="D255" i="4" s="1"/>
  <c r="P255" i="3"/>
  <c r="L255" i="3"/>
  <c r="M255" i="3"/>
  <c r="Q255" i="3" s="1"/>
  <c r="F256" i="3"/>
  <c r="T255" i="3" l="1"/>
  <c r="U255" i="3" s="1"/>
  <c r="B256" i="4"/>
  <c r="G256" i="3"/>
  <c r="J256" i="3"/>
  <c r="H256" i="3"/>
  <c r="G256" i="4"/>
  <c r="H256" i="4" s="1"/>
  <c r="I256" i="4" s="1"/>
  <c r="F256" i="4"/>
  <c r="E256" i="4" s="1"/>
  <c r="I256" i="3"/>
  <c r="K256" i="3" s="1"/>
  <c r="B257" i="3" l="1"/>
  <c r="D257" i="3"/>
  <c r="C257" i="3"/>
  <c r="E257" i="3"/>
  <c r="N256" i="3"/>
  <c r="Q256" i="3"/>
  <c r="C256" i="4"/>
  <c r="D256" i="4" s="1"/>
  <c r="P256" i="3"/>
  <c r="R256" i="3"/>
  <c r="L256" i="3"/>
  <c r="M256" i="3"/>
  <c r="O256" i="3"/>
  <c r="S256" i="3"/>
  <c r="F257" i="3" l="1"/>
  <c r="B257" i="4" s="1"/>
  <c r="J257" i="3"/>
  <c r="G257" i="3"/>
  <c r="I257" i="3"/>
  <c r="T256" i="3"/>
  <c r="U256" i="3" s="1"/>
  <c r="H257" i="3"/>
  <c r="K257" i="3" l="1"/>
  <c r="F257" i="4"/>
  <c r="E257" i="4" s="1"/>
  <c r="G257" i="4"/>
  <c r="H257" i="4" s="1"/>
  <c r="I257" i="4" s="1"/>
  <c r="C258" i="3" l="1"/>
  <c r="E258" i="3"/>
  <c r="B258" i="3"/>
  <c r="D258" i="3"/>
  <c r="C257" i="4"/>
  <c r="D257" i="4" s="1"/>
  <c r="M257" i="3"/>
  <c r="O257" i="3"/>
  <c r="S257" i="3" s="1"/>
  <c r="R257" i="3"/>
  <c r="N257" i="3"/>
  <c r="L257" i="3"/>
  <c r="Q257" i="3"/>
  <c r="P257" i="3"/>
  <c r="T257" i="3" l="1"/>
  <c r="U257" i="3" s="1"/>
  <c r="F258" i="3"/>
  <c r="B258" i="4" s="1"/>
  <c r="G258" i="3" l="1"/>
  <c r="F258" i="4"/>
  <c r="E258" i="4" s="1"/>
  <c r="G258" i="4"/>
  <c r="H258" i="4" s="1"/>
  <c r="I258" i="4" s="1"/>
  <c r="J258" i="3"/>
  <c r="H258" i="3"/>
  <c r="I258" i="3"/>
  <c r="K258" i="3" l="1"/>
  <c r="M258" i="3" l="1"/>
  <c r="D259" i="3"/>
  <c r="E259" i="3"/>
  <c r="C259" i="3"/>
  <c r="B259" i="3"/>
  <c r="P258" i="3"/>
  <c r="C258" i="4"/>
  <c r="D258" i="4" s="1"/>
  <c r="O258" i="3"/>
  <c r="S258" i="3"/>
  <c r="N258" i="3"/>
  <c r="L258" i="3"/>
  <c r="Q258" i="3"/>
  <c r="R258" i="3"/>
  <c r="F259" i="3" l="1"/>
  <c r="B259" i="4" s="1"/>
  <c r="T258" i="3"/>
  <c r="U258" i="3" s="1"/>
  <c r="J259" i="3"/>
  <c r="H259" i="3"/>
  <c r="G259" i="3"/>
  <c r="G259" i="4"/>
  <c r="H259" i="4" s="1"/>
  <c r="I259" i="4" s="1"/>
  <c r="F259" i="4"/>
  <c r="E259" i="4" s="1"/>
  <c r="I259" i="3"/>
  <c r="K259" i="3" s="1"/>
  <c r="D260" i="3" l="1"/>
  <c r="E260" i="3"/>
  <c r="B260" i="3"/>
  <c r="C260" i="3"/>
  <c r="R259" i="3"/>
  <c r="Q259" i="3"/>
  <c r="M259" i="3"/>
  <c r="S259" i="3"/>
  <c r="O259" i="3"/>
  <c r="L259" i="3"/>
  <c r="P259" i="3"/>
  <c r="C259" i="4"/>
  <c r="D259" i="4" s="1"/>
  <c r="N259" i="3"/>
  <c r="T259" i="3" l="1"/>
  <c r="U259" i="3" s="1"/>
  <c r="F260" i="3"/>
  <c r="B260" i="4" s="1"/>
  <c r="I260" i="3" l="1"/>
  <c r="J260" i="3"/>
  <c r="G260" i="4"/>
  <c r="H260" i="4" s="1"/>
  <c r="I260" i="4" s="1"/>
  <c r="F260" i="4"/>
  <c r="E260" i="4" s="1"/>
  <c r="G260" i="3"/>
  <c r="H260" i="3"/>
  <c r="K260" i="3" l="1"/>
  <c r="C261" i="3" l="1"/>
  <c r="B261" i="3"/>
  <c r="D261" i="3"/>
  <c r="E261" i="3"/>
  <c r="S260" i="3"/>
  <c r="M260" i="3"/>
  <c r="L260" i="3"/>
  <c r="P260" i="3"/>
  <c r="R260" i="3"/>
  <c r="O260" i="3"/>
  <c r="C260" i="4"/>
  <c r="D260" i="4" s="1"/>
  <c r="Q260" i="3"/>
  <c r="N260" i="3"/>
  <c r="T260" i="3" l="1"/>
  <c r="U260" i="3" s="1"/>
  <c r="F261" i="3"/>
  <c r="B261" i="4" s="1"/>
  <c r="I261" i="3" l="1"/>
  <c r="G261" i="3"/>
  <c r="F261" i="4"/>
  <c r="E261" i="4" s="1"/>
  <c r="G261" i="4"/>
  <c r="H261" i="4" s="1"/>
  <c r="I261" i="4" s="1"/>
  <c r="H261" i="3"/>
  <c r="J261" i="3"/>
  <c r="K261" i="3" l="1"/>
  <c r="M261" i="3" l="1"/>
  <c r="E262" i="3"/>
  <c r="B262" i="3"/>
  <c r="C262" i="3"/>
  <c r="D262" i="3"/>
  <c r="C261" i="4"/>
  <c r="D261" i="4" s="1"/>
  <c r="R261" i="3"/>
  <c r="Q261" i="3"/>
  <c r="O261" i="3"/>
  <c r="S261" i="3" s="1"/>
  <c r="L261" i="3"/>
  <c r="P261" i="3" s="1"/>
  <c r="T261" i="3" s="1"/>
  <c r="U261" i="3" s="1"/>
  <c r="N261" i="3"/>
  <c r="F262" i="3" l="1"/>
  <c r="B262" i="4" s="1"/>
  <c r="G262" i="3"/>
  <c r="F262" i="4"/>
  <c r="E262" i="4" s="1"/>
  <c r="G262" i="4"/>
  <c r="H262" i="4" s="1"/>
  <c r="I262" i="4" s="1"/>
  <c r="I262" i="3"/>
  <c r="H262" i="3"/>
  <c r="J262" i="3"/>
  <c r="K262" i="3" l="1"/>
  <c r="B263" i="3" l="1"/>
  <c r="C263" i="3"/>
  <c r="D263" i="3"/>
  <c r="E263" i="3"/>
  <c r="O262" i="3"/>
  <c r="S262" i="3" s="1"/>
  <c r="Q262" i="3"/>
  <c r="C262" i="4"/>
  <c r="D262" i="4" s="1"/>
  <c r="M262" i="3"/>
  <c r="N262" i="3"/>
  <c r="L262" i="3"/>
  <c r="P262" i="3"/>
  <c r="R262" i="3"/>
  <c r="F263" i="3" l="1"/>
  <c r="B263" i="4" s="1"/>
  <c r="J263" i="3"/>
  <c r="T262" i="3"/>
  <c r="U262" i="3" s="1"/>
  <c r="I263" i="3"/>
  <c r="G263" i="3" l="1"/>
  <c r="F263" i="4"/>
  <c r="E263" i="4" s="1"/>
  <c r="G263" i="4"/>
  <c r="H263" i="4" s="1"/>
  <c r="I263" i="4" s="1"/>
  <c r="H263" i="3"/>
  <c r="K263" i="3" s="1"/>
  <c r="C264" i="3" l="1"/>
  <c r="E264" i="3"/>
  <c r="B264" i="3"/>
  <c r="D264" i="3"/>
  <c r="L263" i="3"/>
  <c r="P263" i="3" s="1"/>
  <c r="S263" i="3"/>
  <c r="M263" i="3"/>
  <c r="Q263" i="3" s="1"/>
  <c r="O263" i="3"/>
  <c r="C263" i="4"/>
  <c r="D263" i="4" s="1"/>
  <c r="N263" i="3"/>
  <c r="R263" i="3"/>
  <c r="F264" i="3" l="1"/>
  <c r="B264" i="4" s="1"/>
  <c r="T263" i="3"/>
  <c r="U263" i="3" s="1"/>
  <c r="G264" i="3" l="1"/>
  <c r="F264" i="4"/>
  <c r="E264" i="4" s="1"/>
  <c r="G264" i="4"/>
  <c r="H264" i="4" s="1"/>
  <c r="I264" i="4" s="1"/>
  <c r="J264" i="3"/>
  <c r="I264" i="3"/>
  <c r="H264" i="3"/>
  <c r="K264" i="3" l="1"/>
  <c r="N264" i="3" l="1"/>
  <c r="E265" i="3"/>
  <c r="C265" i="3"/>
  <c r="D265" i="3"/>
  <c r="B265" i="3"/>
  <c r="Q264" i="3"/>
  <c r="P264" i="3"/>
  <c r="M264" i="3"/>
  <c r="C264" i="4"/>
  <c r="D264" i="4" s="1"/>
  <c r="R264" i="3"/>
  <c r="L264" i="3"/>
  <c r="O264" i="3"/>
  <c r="S264" i="3" s="1"/>
  <c r="T264" i="3" s="1"/>
  <c r="U264" i="3" s="1"/>
  <c r="F265" i="3"/>
  <c r="J265" i="3" s="1"/>
  <c r="G265" i="3" l="1"/>
  <c r="B265" i="4"/>
  <c r="I265" i="3"/>
  <c r="H265" i="3"/>
  <c r="G265" i="4" l="1"/>
  <c r="H265" i="4" s="1"/>
  <c r="I265" i="4" s="1"/>
  <c r="F265" i="4"/>
  <c r="E265" i="4" s="1"/>
  <c r="K265" i="3"/>
  <c r="E266" i="3" l="1"/>
  <c r="C266" i="3"/>
  <c r="D266" i="3"/>
  <c r="B266" i="3"/>
  <c r="S265" i="3"/>
  <c r="Q265" i="3"/>
  <c r="N265" i="3"/>
  <c r="L265" i="3"/>
  <c r="R265" i="3"/>
  <c r="P265" i="3"/>
  <c r="M265" i="3"/>
  <c r="C265" i="4"/>
  <c r="D265" i="4" s="1"/>
  <c r="O265" i="3"/>
  <c r="T265" i="3" l="1"/>
  <c r="U265" i="3" s="1"/>
  <c r="F266" i="3"/>
  <c r="B266" i="4" s="1"/>
  <c r="I266" i="3" l="1"/>
  <c r="G266" i="3"/>
  <c r="F266" i="4"/>
  <c r="E266" i="4" s="1"/>
  <c r="G266" i="4"/>
  <c r="H266" i="4" s="1"/>
  <c r="I266" i="4" s="1"/>
  <c r="H266" i="3"/>
  <c r="J266" i="3"/>
  <c r="K266" i="3" l="1"/>
  <c r="L266" i="3" l="1"/>
  <c r="B267" i="3"/>
  <c r="E267" i="3"/>
  <c r="C267" i="3"/>
  <c r="D267" i="3"/>
  <c r="Q266" i="3"/>
  <c r="P266" i="3"/>
  <c r="C266" i="4"/>
  <c r="D266" i="4" s="1"/>
  <c r="R266" i="3"/>
  <c r="S266" i="3"/>
  <c r="M266" i="3"/>
  <c r="O266" i="3"/>
  <c r="N266" i="3"/>
  <c r="T266" i="3"/>
  <c r="U266" i="3" s="1"/>
  <c r="F267" i="3" l="1"/>
  <c r="B267" i="4" s="1"/>
  <c r="F267" i="4"/>
  <c r="E267" i="4" s="1"/>
  <c r="G267" i="4"/>
  <c r="H267" i="4" s="1"/>
  <c r="I267" i="4" s="1"/>
  <c r="I267" i="3"/>
  <c r="G267" i="3"/>
  <c r="H267" i="3"/>
  <c r="J267" i="3"/>
  <c r="K267" i="3" l="1"/>
  <c r="C267" i="4" l="1"/>
  <c r="D267" i="4" s="1"/>
  <c r="D268" i="3"/>
  <c r="B268" i="3"/>
  <c r="E268" i="3"/>
  <c r="C268" i="3"/>
  <c r="L267" i="3"/>
  <c r="M267" i="3"/>
  <c r="R267" i="3"/>
  <c r="O267" i="3"/>
  <c r="N267" i="3"/>
  <c r="S267" i="3"/>
  <c r="F268" i="3"/>
  <c r="B268" i="4" s="1"/>
  <c r="Q267" i="3"/>
  <c r="P267" i="3"/>
  <c r="T267" i="3" l="1"/>
  <c r="U267" i="3" s="1"/>
  <c r="I268" i="3"/>
  <c r="H268" i="3"/>
  <c r="J268" i="3"/>
  <c r="G268" i="3"/>
  <c r="K268" i="3" s="1"/>
  <c r="F268" i="4"/>
  <c r="E268" i="4" s="1"/>
  <c r="G268" i="4"/>
  <c r="H268" i="4" s="1"/>
  <c r="I268" i="4" s="1"/>
  <c r="B269" i="3" l="1"/>
  <c r="C269" i="3"/>
  <c r="E269" i="3"/>
  <c r="D269" i="3"/>
  <c r="M268" i="3"/>
  <c r="L268" i="3"/>
  <c r="P268" i="3"/>
  <c r="O268" i="3"/>
  <c r="S268" i="3"/>
  <c r="C268" i="4"/>
  <c r="D268" i="4" s="1"/>
  <c r="Q268" i="3"/>
  <c r="N268" i="3"/>
  <c r="R268" i="3" s="1"/>
  <c r="F269" i="3" l="1"/>
  <c r="B269" i="4" s="1"/>
  <c r="G269" i="3"/>
  <c r="J269" i="3"/>
  <c r="I269" i="3"/>
  <c r="T268" i="3"/>
  <c r="U268" i="3" s="1"/>
  <c r="G269" i="4" l="1"/>
  <c r="H269" i="4" s="1"/>
  <c r="I269" i="4" s="1"/>
  <c r="F269" i="4"/>
  <c r="E269" i="4" s="1"/>
  <c r="H269" i="3"/>
  <c r="K269" i="3" s="1"/>
  <c r="C270" i="3" l="1"/>
  <c r="E270" i="3"/>
  <c r="D270" i="3"/>
  <c r="B270" i="3"/>
  <c r="M269" i="3"/>
  <c r="N269" i="3"/>
  <c r="O269" i="3"/>
  <c r="P269" i="3"/>
  <c r="R269" i="3"/>
  <c r="S269" i="3"/>
  <c r="Q269" i="3"/>
  <c r="L269" i="3"/>
  <c r="C269" i="4"/>
  <c r="D269" i="4" s="1"/>
  <c r="F270" i="3" l="1"/>
  <c r="B270" i="4" s="1"/>
  <c r="G270" i="3"/>
  <c r="H270" i="3"/>
  <c r="I270" i="3"/>
  <c r="T269" i="3"/>
  <c r="U269" i="3" s="1"/>
  <c r="J270" i="3"/>
  <c r="K270" i="3" s="1"/>
  <c r="E271" i="3" l="1"/>
  <c r="B271" i="3"/>
  <c r="D271" i="3"/>
  <c r="C271" i="3"/>
  <c r="C270" i="4"/>
  <c r="D270" i="4" s="1"/>
  <c r="N270" i="3"/>
  <c r="M270" i="3"/>
  <c r="R270" i="3"/>
  <c r="O270" i="3"/>
  <c r="P270" i="3"/>
  <c r="Q270" i="3"/>
  <c r="L270" i="3"/>
  <c r="S270" i="3"/>
  <c r="F270" i="4"/>
  <c r="E270" i="4" s="1"/>
  <c r="G270" i="4"/>
  <c r="H270" i="4" s="1"/>
  <c r="I270" i="4" s="1"/>
  <c r="T270" i="3" l="1"/>
  <c r="U270" i="3" s="1"/>
  <c r="F271" i="3"/>
  <c r="B271" i="4" s="1"/>
  <c r="I271" i="3" l="1"/>
  <c r="J271" i="3"/>
  <c r="H271" i="3"/>
  <c r="G271" i="3"/>
  <c r="K271" i="3" s="1"/>
  <c r="G271" i="4"/>
  <c r="H271" i="4" s="1"/>
  <c r="I271" i="4" s="1"/>
  <c r="F271" i="4"/>
  <c r="E271" i="4" s="1"/>
  <c r="E272" i="3" l="1"/>
  <c r="D272" i="3"/>
  <c r="B272" i="3"/>
  <c r="C272" i="3"/>
  <c r="N271" i="3"/>
  <c r="L271" i="3"/>
  <c r="Q271" i="3"/>
  <c r="P271" i="3"/>
  <c r="O271" i="3"/>
  <c r="R271" i="3"/>
  <c r="S271" i="3"/>
  <c r="C271" i="4"/>
  <c r="D271" i="4" s="1"/>
  <c r="M271" i="3"/>
  <c r="T271" i="3" l="1"/>
  <c r="U271" i="3" s="1"/>
  <c r="F272" i="3"/>
  <c r="B272" i="4" s="1"/>
  <c r="G272" i="3" l="1"/>
  <c r="F272" i="4"/>
  <c r="E272" i="4" s="1"/>
  <c r="G272" i="4"/>
  <c r="H272" i="4" s="1"/>
  <c r="I272" i="4" s="1"/>
  <c r="I272" i="3"/>
  <c r="J272" i="3"/>
  <c r="H272" i="3"/>
  <c r="K272" i="3" s="1"/>
  <c r="D273" i="3" l="1"/>
  <c r="B273" i="3"/>
  <c r="E273" i="3"/>
  <c r="C273" i="3"/>
  <c r="M272" i="3"/>
  <c r="C272" i="4"/>
  <c r="D272" i="4" s="1"/>
  <c r="N272" i="3"/>
  <c r="Q272" i="3"/>
  <c r="L272" i="3"/>
  <c r="P272" i="3" s="1"/>
  <c r="R272" i="3"/>
  <c r="O272" i="3"/>
  <c r="S272" i="3"/>
  <c r="T272" i="3" l="1"/>
  <c r="U272" i="3" s="1"/>
  <c r="F273" i="3"/>
  <c r="B273" i="4" s="1"/>
  <c r="H273" i="3" l="1"/>
  <c r="G273" i="3"/>
  <c r="G273" i="4"/>
  <c r="H273" i="4" s="1"/>
  <c r="I273" i="4" s="1"/>
  <c r="F273" i="4"/>
  <c r="E273" i="4" s="1"/>
  <c r="J273" i="3"/>
  <c r="I273" i="3"/>
  <c r="K273" i="3" s="1"/>
  <c r="C274" i="3" l="1"/>
  <c r="D274" i="3"/>
  <c r="E274" i="3"/>
  <c r="B274" i="3"/>
  <c r="O273" i="3"/>
  <c r="C273" i="4"/>
  <c r="D273" i="4" s="1"/>
  <c r="P273" i="3"/>
  <c r="S273" i="3"/>
  <c r="N273" i="3"/>
  <c r="L273" i="3"/>
  <c r="R273" i="3"/>
  <c r="Q273" i="3"/>
  <c r="M273" i="3"/>
  <c r="F274" i="3" l="1"/>
  <c r="B274" i="4" s="1"/>
  <c r="G274" i="3"/>
  <c r="I274" i="3"/>
  <c r="T273" i="3"/>
  <c r="U273" i="3" s="1"/>
  <c r="H274" i="3"/>
  <c r="J274" i="3"/>
  <c r="K274" i="3" l="1"/>
  <c r="F274" i="4"/>
  <c r="E274" i="4" s="1"/>
  <c r="G274" i="4"/>
  <c r="H274" i="4" s="1"/>
  <c r="I274" i="4" s="1"/>
  <c r="B275" i="3" l="1"/>
  <c r="C275" i="3"/>
  <c r="D275" i="3"/>
  <c r="E275" i="3"/>
  <c r="S274" i="3"/>
  <c r="L274" i="3"/>
  <c r="C274" i="4"/>
  <c r="D274" i="4" s="1"/>
  <c r="O274" i="3"/>
  <c r="P274" i="3"/>
  <c r="R274" i="3"/>
  <c r="Q274" i="3"/>
  <c r="N274" i="3"/>
  <c r="M274" i="3"/>
  <c r="F275" i="3" l="1"/>
  <c r="B275" i="4" s="1"/>
  <c r="G275" i="3"/>
  <c r="H275" i="3"/>
  <c r="T274" i="3"/>
  <c r="U274" i="3" s="1"/>
  <c r="J275" i="3"/>
  <c r="G275" i="4" l="1"/>
  <c r="H275" i="4" s="1"/>
  <c r="I275" i="4" s="1"/>
  <c r="F275" i="4"/>
  <c r="E275" i="4" s="1"/>
  <c r="I275" i="3"/>
  <c r="K275" i="3" s="1"/>
  <c r="C276" i="3" l="1"/>
  <c r="D276" i="3"/>
  <c r="B276" i="3"/>
  <c r="E276" i="3"/>
  <c r="M275" i="3"/>
  <c r="Q275" i="3" s="1"/>
  <c r="C275" i="4"/>
  <c r="D275" i="4" s="1"/>
  <c r="L275" i="3"/>
  <c r="P275" i="3" s="1"/>
  <c r="O275" i="3"/>
  <c r="S275" i="3" s="1"/>
  <c r="F276" i="3"/>
  <c r="N275" i="3"/>
  <c r="R275" i="3" s="1"/>
  <c r="T275" i="3" l="1"/>
  <c r="U275" i="3" s="1"/>
  <c r="G276" i="3"/>
  <c r="B276" i="4"/>
  <c r="H276" i="3"/>
  <c r="I276" i="3"/>
  <c r="J276" i="3"/>
  <c r="K276" i="3" l="1"/>
  <c r="F276" i="4"/>
  <c r="E276" i="4" s="1"/>
  <c r="G276" i="4"/>
  <c r="H276" i="4" s="1"/>
  <c r="I276" i="4" s="1"/>
  <c r="C277" i="3" l="1"/>
  <c r="B277" i="3"/>
  <c r="D277" i="3"/>
  <c r="E277" i="3"/>
  <c r="L276" i="3"/>
  <c r="M276" i="3"/>
  <c r="R276" i="3"/>
  <c r="O276" i="3"/>
  <c r="P276" i="3"/>
  <c r="S276" i="3"/>
  <c r="N276" i="3"/>
  <c r="Q276" i="3"/>
  <c r="C276" i="4"/>
  <c r="D276" i="4" s="1"/>
  <c r="T276" i="3" l="1"/>
  <c r="U276" i="3" s="1"/>
  <c r="F277" i="3"/>
  <c r="G277" i="3" s="1"/>
  <c r="H277" i="3" l="1"/>
  <c r="B277" i="4"/>
  <c r="J277" i="3"/>
  <c r="I277" i="3"/>
  <c r="K277" i="3" l="1"/>
  <c r="F277" i="4"/>
  <c r="E277" i="4" s="1"/>
  <c r="G277" i="4"/>
  <c r="H277" i="4" s="1"/>
  <c r="I277" i="4" s="1"/>
  <c r="B278" i="3" l="1"/>
  <c r="E278" i="3"/>
  <c r="C278" i="3"/>
  <c r="D278" i="3"/>
  <c r="O277" i="3"/>
  <c r="S277" i="3"/>
  <c r="M277" i="3"/>
  <c r="R277" i="3"/>
  <c r="L277" i="3"/>
  <c r="P277" i="3"/>
  <c r="N277" i="3"/>
  <c r="C277" i="4"/>
  <c r="D277" i="4" s="1"/>
  <c r="F278" i="3"/>
  <c r="B278" i="4" s="1"/>
  <c r="Q277" i="3"/>
  <c r="T277" i="3" s="1"/>
  <c r="U277" i="3" s="1"/>
  <c r="G278" i="3" l="1"/>
  <c r="G278" i="4"/>
  <c r="H278" i="4" s="1"/>
  <c r="I278" i="4" s="1"/>
  <c r="F278" i="4"/>
  <c r="E278" i="4" s="1"/>
  <c r="I278" i="3"/>
  <c r="J278" i="3"/>
  <c r="H278" i="3"/>
  <c r="K278" i="3" l="1"/>
  <c r="E279" i="3" l="1"/>
  <c r="B279" i="3"/>
  <c r="C279" i="3"/>
  <c r="D279" i="3"/>
  <c r="N278" i="3"/>
  <c r="S278" i="3"/>
  <c r="L278" i="3"/>
  <c r="P278" i="3"/>
  <c r="R278" i="3"/>
  <c r="C278" i="4"/>
  <c r="D278" i="4" s="1"/>
  <c r="M278" i="3"/>
  <c r="O278" i="3"/>
  <c r="Q278" i="3"/>
  <c r="F279" i="3" l="1"/>
  <c r="B279" i="4" s="1"/>
  <c r="G279" i="3"/>
  <c r="T278" i="3"/>
  <c r="U278" i="3" s="1"/>
  <c r="J279" i="3"/>
  <c r="I279" i="3"/>
  <c r="G279" i="4" l="1"/>
  <c r="H279" i="4" s="1"/>
  <c r="I279" i="4" s="1"/>
  <c r="F279" i="4"/>
  <c r="E279" i="4" s="1"/>
  <c r="H279" i="3"/>
  <c r="K279" i="3" s="1"/>
  <c r="B280" i="3" l="1"/>
  <c r="E280" i="3"/>
  <c r="C280" i="3"/>
  <c r="D280" i="3"/>
  <c r="M279" i="3"/>
  <c r="L279" i="3"/>
  <c r="Q279" i="3"/>
  <c r="P279" i="3"/>
  <c r="N279" i="3"/>
  <c r="R279" i="3"/>
  <c r="S279" i="3"/>
  <c r="O279" i="3"/>
  <c r="C279" i="4"/>
  <c r="D279" i="4" s="1"/>
  <c r="F280" i="3" l="1"/>
  <c r="B280" i="4" s="1"/>
  <c r="G280" i="3"/>
  <c r="H280" i="3"/>
  <c r="J280" i="3"/>
  <c r="T279" i="3"/>
  <c r="U279" i="3" s="1"/>
  <c r="I280" i="3"/>
  <c r="K280" i="3" l="1"/>
  <c r="F280" i="4"/>
  <c r="E280" i="4" s="1"/>
  <c r="G280" i="4"/>
  <c r="H280" i="4" s="1"/>
  <c r="I280" i="4" s="1"/>
  <c r="B281" i="3" l="1"/>
  <c r="C281" i="3"/>
  <c r="D281" i="3"/>
  <c r="E281" i="3"/>
  <c r="N280" i="3"/>
  <c r="R280" i="3"/>
  <c r="C280" i="4"/>
  <c r="D280" i="4" s="1"/>
  <c r="Q280" i="3"/>
  <c r="S280" i="3"/>
  <c r="M280" i="3"/>
  <c r="L280" i="3"/>
  <c r="P280" i="3"/>
  <c r="T280" i="3" s="1"/>
  <c r="U280" i="3" s="1"/>
  <c r="O280" i="3"/>
  <c r="F281" i="3" l="1"/>
  <c r="B281" i="4" s="1"/>
  <c r="I281" i="3"/>
  <c r="H281" i="3"/>
  <c r="G281" i="3" l="1"/>
  <c r="G281" i="4"/>
  <c r="H281" i="4" s="1"/>
  <c r="I281" i="4" s="1"/>
  <c r="F281" i="4"/>
  <c r="E281" i="4" s="1"/>
  <c r="J281" i="3"/>
  <c r="K281" i="3" s="1"/>
  <c r="C282" i="3" l="1"/>
  <c r="B282" i="3"/>
  <c r="D282" i="3"/>
  <c r="E282" i="3"/>
  <c r="L281" i="3"/>
  <c r="O281" i="3"/>
  <c r="M281" i="3"/>
  <c r="C281" i="4"/>
  <c r="D281" i="4" s="1"/>
  <c r="S281" i="3"/>
  <c r="Q281" i="3"/>
  <c r="P281" i="3"/>
  <c r="R281" i="3"/>
  <c r="N281" i="3"/>
  <c r="T281" i="3" l="1"/>
  <c r="U281" i="3" s="1"/>
  <c r="F282" i="3"/>
  <c r="I282" i="3" s="1"/>
  <c r="H282" i="3" l="1"/>
  <c r="G282" i="3"/>
  <c r="J282" i="3"/>
  <c r="B282" i="4"/>
  <c r="K282" i="3" l="1"/>
  <c r="F282" i="4"/>
  <c r="E282" i="4" s="1"/>
  <c r="G282" i="4"/>
  <c r="H282" i="4" s="1"/>
  <c r="I282" i="4" s="1"/>
  <c r="C282" i="4" l="1"/>
  <c r="D282" i="4" s="1"/>
  <c r="D283" i="3"/>
  <c r="B283" i="3"/>
  <c r="C283" i="3"/>
  <c r="E283" i="3"/>
  <c r="L282" i="3"/>
  <c r="P282" i="3" s="1"/>
  <c r="N282" i="3"/>
  <c r="R282" i="3" s="1"/>
  <c r="M282" i="3"/>
  <c r="Q282" i="3" s="1"/>
  <c r="O282" i="3"/>
  <c r="S282" i="3" s="1"/>
  <c r="F283" i="3"/>
  <c r="B283" i="4" s="1"/>
  <c r="T282" i="3" l="1"/>
  <c r="U282" i="3" s="1"/>
  <c r="G283" i="3"/>
  <c r="F283" i="4"/>
  <c r="E283" i="4" s="1"/>
  <c r="G283" i="4"/>
  <c r="H283" i="4" s="1"/>
  <c r="I283" i="4" s="1"/>
  <c r="J283" i="3"/>
  <c r="I283" i="3"/>
  <c r="H283" i="3"/>
  <c r="K283" i="3" l="1"/>
  <c r="D284" i="3" l="1"/>
  <c r="B284" i="3"/>
  <c r="E284" i="3"/>
  <c r="C284" i="3"/>
  <c r="N283" i="3"/>
  <c r="M283" i="3"/>
  <c r="P283" i="3"/>
  <c r="S283" i="3"/>
  <c r="R283" i="3"/>
  <c r="C283" i="4"/>
  <c r="D283" i="4" s="1"/>
  <c r="L283" i="3"/>
  <c r="Q283" i="3"/>
  <c r="O283" i="3"/>
  <c r="F284" i="3" l="1"/>
  <c r="B284" i="4" s="1"/>
  <c r="I284" i="3"/>
  <c r="H284" i="3"/>
  <c r="G284" i="3"/>
  <c r="J284" i="3"/>
  <c r="T283" i="3"/>
  <c r="U283" i="3" s="1"/>
  <c r="K284" i="3" l="1"/>
  <c r="G284" i="4"/>
  <c r="H284" i="4" s="1"/>
  <c r="I284" i="4" s="1"/>
  <c r="F284" i="4"/>
  <c r="E284" i="4" s="1"/>
  <c r="B285" i="3" l="1"/>
  <c r="E285" i="3"/>
  <c r="D285" i="3"/>
  <c r="C285" i="3"/>
  <c r="C284" i="4"/>
  <c r="D284" i="4" s="1"/>
  <c r="O284" i="3"/>
  <c r="S284" i="3"/>
  <c r="R284" i="3"/>
  <c r="N284" i="3"/>
  <c r="M284" i="3"/>
  <c r="Q284" i="3" s="1"/>
  <c r="L284" i="3"/>
  <c r="P284" i="3" s="1"/>
  <c r="T284" i="3" l="1"/>
  <c r="U284" i="3" s="1"/>
  <c r="F285" i="3"/>
  <c r="B285" i="4" s="1"/>
  <c r="I285" i="3" l="1"/>
  <c r="H285" i="3"/>
  <c r="G285" i="3"/>
  <c r="F285" i="4"/>
  <c r="E285" i="4" s="1"/>
  <c r="G285" i="4"/>
  <c r="H285" i="4" s="1"/>
  <c r="I285" i="4" s="1"/>
  <c r="J285" i="3"/>
  <c r="K285" i="3" s="1"/>
  <c r="D286" i="3" l="1"/>
  <c r="C286" i="3"/>
  <c r="E286" i="3"/>
  <c r="B286" i="3"/>
  <c r="M285" i="3"/>
  <c r="N285" i="3"/>
  <c r="R285" i="3"/>
  <c r="L285" i="3"/>
  <c r="Q285" i="3"/>
  <c r="P285" i="3"/>
  <c r="O285" i="3"/>
  <c r="C285" i="4"/>
  <c r="D285" i="4" s="1"/>
  <c r="S285" i="3"/>
  <c r="T285" i="3" l="1"/>
  <c r="U285" i="3" s="1"/>
  <c r="F286" i="3"/>
  <c r="B286" i="4" s="1"/>
  <c r="I286" i="3" l="1"/>
  <c r="G286" i="3"/>
  <c r="F286" i="4"/>
  <c r="E286" i="4" s="1"/>
  <c r="G286" i="4"/>
  <c r="H286" i="4" s="1"/>
  <c r="I286" i="4" s="1"/>
  <c r="H286" i="3"/>
  <c r="J286" i="3"/>
  <c r="K286" i="3" s="1"/>
  <c r="B287" i="3" l="1"/>
  <c r="D287" i="3"/>
  <c r="C287" i="3"/>
  <c r="E287" i="3"/>
  <c r="C286" i="4"/>
  <c r="D286" i="4" s="1"/>
  <c r="M286" i="3"/>
  <c r="Q286" i="3" s="1"/>
  <c r="L286" i="3"/>
  <c r="P286" i="3" s="1"/>
  <c r="O286" i="3"/>
  <c r="S286" i="3" s="1"/>
  <c r="N286" i="3"/>
  <c r="R286" i="3" s="1"/>
  <c r="T286" i="3" l="1"/>
  <c r="U286" i="3" s="1"/>
  <c r="F287" i="3"/>
  <c r="B287" i="4" s="1"/>
  <c r="H287" i="3" l="1"/>
  <c r="I287" i="3"/>
  <c r="G287" i="3"/>
  <c r="F287" i="4"/>
  <c r="E287" i="4" s="1"/>
  <c r="G287" i="4"/>
  <c r="H287" i="4" s="1"/>
  <c r="I287" i="4" s="1"/>
  <c r="J287" i="3"/>
  <c r="K287" i="3" s="1"/>
  <c r="E288" i="3" l="1"/>
  <c r="C288" i="3"/>
  <c r="B288" i="3"/>
  <c r="D288" i="3"/>
  <c r="L287" i="3"/>
  <c r="Q287" i="3"/>
  <c r="M287" i="3"/>
  <c r="S287" i="3"/>
  <c r="R287" i="3"/>
  <c r="C287" i="4"/>
  <c r="D287" i="4" s="1"/>
  <c r="O287" i="3"/>
  <c r="P287" i="3"/>
  <c r="T287" i="3" s="1"/>
  <c r="U287" i="3" s="1"/>
  <c r="N287" i="3"/>
  <c r="F288" i="3" l="1"/>
  <c r="B288" i="4" s="1"/>
  <c r="G288" i="3"/>
  <c r="I288" i="3"/>
  <c r="J288" i="3"/>
  <c r="H288" i="3"/>
  <c r="K288" i="3" l="1"/>
  <c r="F288" i="4"/>
  <c r="E288" i="4" s="1"/>
  <c r="G288" i="4"/>
  <c r="H288" i="4" s="1"/>
  <c r="I288" i="4" s="1"/>
  <c r="C289" i="3" l="1"/>
  <c r="D289" i="3"/>
  <c r="B289" i="3"/>
  <c r="E289" i="3"/>
  <c r="P288" i="3"/>
  <c r="S288" i="3"/>
  <c r="Q288" i="3"/>
  <c r="R288" i="3"/>
  <c r="L288" i="3"/>
  <c r="O288" i="3"/>
  <c r="N288" i="3"/>
  <c r="C288" i="4"/>
  <c r="D288" i="4" s="1"/>
  <c r="M288" i="3"/>
  <c r="F289" i="3" l="1"/>
  <c r="B289" i="4" s="1"/>
  <c r="T288" i="3"/>
  <c r="U288" i="3" s="1"/>
  <c r="J289" i="3"/>
  <c r="H289" i="3"/>
  <c r="I289" i="3" l="1"/>
  <c r="G289" i="3"/>
  <c r="K289" i="3"/>
  <c r="F289" i="4"/>
  <c r="E289" i="4" s="1"/>
  <c r="G289" i="4"/>
  <c r="H289" i="4" s="1"/>
  <c r="I289" i="4" s="1"/>
  <c r="B290" i="3" l="1"/>
  <c r="E290" i="3"/>
  <c r="C290" i="3"/>
  <c r="D290" i="3"/>
  <c r="L289" i="3"/>
  <c r="P289" i="3" s="1"/>
  <c r="M289" i="3"/>
  <c r="Q289" i="3" s="1"/>
  <c r="O289" i="3"/>
  <c r="S289" i="3" s="1"/>
  <c r="C289" i="4"/>
  <c r="D289" i="4" s="1"/>
  <c r="N289" i="3"/>
  <c r="R289" i="3"/>
  <c r="F290" i="3" l="1"/>
  <c r="B290" i="4" s="1"/>
  <c r="T289" i="3"/>
  <c r="U289" i="3" s="1"/>
  <c r="H290" i="3"/>
  <c r="I290" i="3"/>
  <c r="J290" i="3" l="1"/>
  <c r="G290" i="3"/>
  <c r="K290" i="3" s="1"/>
  <c r="F290" i="4"/>
  <c r="E290" i="4" s="1"/>
  <c r="G290" i="4"/>
  <c r="H290" i="4" s="1"/>
  <c r="I290" i="4" s="1"/>
  <c r="B291" i="3" l="1"/>
  <c r="C291" i="3"/>
  <c r="D291" i="3"/>
  <c r="E291" i="3"/>
  <c r="M290" i="3"/>
  <c r="P290" i="3"/>
  <c r="N290" i="3"/>
  <c r="Q290" i="3"/>
  <c r="O290" i="3"/>
  <c r="S290" i="3"/>
  <c r="R290" i="3"/>
  <c r="L290" i="3"/>
  <c r="C290" i="4"/>
  <c r="D290" i="4" s="1"/>
  <c r="F291" i="3" l="1"/>
  <c r="B291" i="4" s="1"/>
  <c r="T290" i="3"/>
  <c r="U290" i="3" s="1"/>
  <c r="H291" i="3" l="1"/>
  <c r="G291" i="4"/>
  <c r="H291" i="4" s="1"/>
  <c r="I291" i="4" s="1"/>
  <c r="F291" i="4"/>
  <c r="E291" i="4" s="1"/>
  <c r="G291" i="3"/>
  <c r="I291" i="3"/>
  <c r="J291" i="3"/>
  <c r="K291" i="3" l="1"/>
  <c r="Q291" i="3" l="1"/>
  <c r="E292" i="3"/>
  <c r="D292" i="3"/>
  <c r="C292" i="3"/>
  <c r="B292" i="3"/>
  <c r="M291" i="3"/>
  <c r="R291" i="3"/>
  <c r="C291" i="4"/>
  <c r="D291" i="4" s="1"/>
  <c r="L291" i="3"/>
  <c r="P291" i="3"/>
  <c r="S291" i="3"/>
  <c r="O291" i="3"/>
  <c r="N291" i="3"/>
  <c r="F292" i="3"/>
  <c r="T291" i="3" l="1"/>
  <c r="U291" i="3" s="1"/>
  <c r="B292" i="4"/>
  <c r="H292" i="3"/>
  <c r="I292" i="3"/>
  <c r="J292" i="3"/>
  <c r="G292" i="3"/>
  <c r="K292" i="3" s="1"/>
  <c r="G292" i="4"/>
  <c r="H292" i="4" s="1"/>
  <c r="I292" i="4" s="1"/>
  <c r="F292" i="4"/>
  <c r="E292" i="4" s="1"/>
  <c r="B293" i="3" l="1"/>
  <c r="E293" i="3"/>
  <c r="C293" i="3"/>
  <c r="D293" i="3"/>
  <c r="N292" i="3"/>
  <c r="R292" i="3" s="1"/>
  <c r="M292" i="3"/>
  <c r="L292" i="3"/>
  <c r="P292" i="3" s="1"/>
  <c r="Q292" i="3"/>
  <c r="C292" i="4"/>
  <c r="D292" i="4" s="1"/>
  <c r="O292" i="3"/>
  <c r="S292" i="3" s="1"/>
  <c r="F293" i="3" l="1"/>
  <c r="J293" i="3" s="1"/>
  <c r="B293" i="4"/>
  <c r="F293" i="4" s="1"/>
  <c r="E293" i="4" s="1"/>
  <c r="T292" i="3"/>
  <c r="U292" i="3" s="1"/>
  <c r="G293" i="4"/>
  <c r="H293" i="4" s="1"/>
  <c r="I293" i="4" s="1"/>
  <c r="I293" i="3" l="1"/>
  <c r="H293" i="3"/>
  <c r="G293" i="3"/>
  <c r="K293" i="3" s="1"/>
  <c r="O293" i="3" l="1"/>
  <c r="C294" i="3"/>
  <c r="B294" i="3"/>
  <c r="D294" i="3"/>
  <c r="E294" i="3"/>
  <c r="C293" i="4"/>
  <c r="D293" i="4" s="1"/>
  <c r="S293" i="3"/>
  <c r="M293" i="3"/>
  <c r="R293" i="3"/>
  <c r="N293" i="3"/>
  <c r="L293" i="3"/>
  <c r="P293" i="3"/>
  <c r="Q293" i="3"/>
  <c r="F294" i="3" l="1"/>
  <c r="B294" i="4" s="1"/>
  <c r="H294" i="3"/>
  <c r="I294" i="3"/>
  <c r="T293" i="3"/>
  <c r="U293" i="3" s="1"/>
  <c r="G294" i="3"/>
  <c r="G294" i="4"/>
  <c r="H294" i="4" s="1"/>
  <c r="I294" i="4" s="1"/>
  <c r="F294" i="4"/>
  <c r="E294" i="4" s="1"/>
  <c r="J294" i="3"/>
  <c r="K294" i="3" s="1"/>
  <c r="D295" i="3" l="1"/>
  <c r="B295" i="3"/>
  <c r="E295" i="3"/>
  <c r="C295" i="3"/>
  <c r="L294" i="3"/>
  <c r="S294" i="3"/>
  <c r="R294" i="3"/>
  <c r="O294" i="3"/>
  <c r="C294" i="4"/>
  <c r="D294" i="4" s="1"/>
  <c r="M294" i="3"/>
  <c r="Q294" i="3"/>
  <c r="N294" i="3"/>
  <c r="P294" i="3"/>
  <c r="T294" i="3" l="1"/>
  <c r="U294" i="3" s="1"/>
  <c r="F295" i="3"/>
  <c r="B295" i="4" s="1"/>
  <c r="H295" i="3"/>
  <c r="J295" i="3" l="1"/>
  <c r="I295" i="3"/>
  <c r="G295" i="3"/>
  <c r="K295" i="3" s="1"/>
  <c r="G295" i="4"/>
  <c r="H295" i="4" s="1"/>
  <c r="I295" i="4" s="1"/>
  <c r="F295" i="4"/>
  <c r="E295" i="4" s="1"/>
  <c r="C296" i="3" l="1"/>
  <c r="B296" i="3"/>
  <c r="D296" i="3"/>
  <c r="E296" i="3"/>
  <c r="N295" i="3"/>
  <c r="P295" i="3"/>
  <c r="Q295" i="3"/>
  <c r="L295" i="3"/>
  <c r="R295" i="3"/>
  <c r="S295" i="3"/>
  <c r="C295" i="4"/>
  <c r="D295" i="4" s="1"/>
  <c r="M295" i="3"/>
  <c r="O295" i="3"/>
  <c r="T295" i="3"/>
  <c r="U295" i="3" s="1"/>
  <c r="F296" i="3"/>
  <c r="G296" i="3" s="1"/>
  <c r="B296" i="4" l="1"/>
  <c r="H296" i="3"/>
  <c r="I296" i="3"/>
  <c r="J296" i="3"/>
  <c r="K296" i="3" l="1"/>
  <c r="G296" i="4"/>
  <c r="H296" i="4" s="1"/>
  <c r="I296" i="4" s="1"/>
  <c r="F296" i="4"/>
  <c r="E296" i="4" s="1"/>
  <c r="D297" i="3" l="1"/>
  <c r="B297" i="3"/>
  <c r="E297" i="3"/>
  <c r="C297" i="3"/>
  <c r="C296" i="4"/>
  <c r="D296" i="4" s="1"/>
  <c r="N296" i="3"/>
  <c r="R296" i="3" s="1"/>
  <c r="M296" i="3"/>
  <c r="Q296" i="3" s="1"/>
  <c r="O296" i="3"/>
  <c r="S296" i="3" s="1"/>
  <c r="L296" i="3"/>
  <c r="P296" i="3" s="1"/>
  <c r="T296" i="3" l="1"/>
  <c r="U296" i="3" s="1"/>
  <c r="F297" i="3"/>
  <c r="B297" i="4" s="1"/>
  <c r="I297" i="3" l="1"/>
  <c r="J297" i="3"/>
  <c r="H297" i="3"/>
  <c r="G297" i="4"/>
  <c r="H297" i="4" s="1"/>
  <c r="I297" i="4" s="1"/>
  <c r="F297" i="4"/>
  <c r="E297" i="4" s="1"/>
  <c r="G297" i="3"/>
  <c r="K297" i="3" s="1"/>
  <c r="E298" i="3" l="1"/>
  <c r="C298" i="3"/>
  <c r="B298" i="3"/>
  <c r="D298" i="3"/>
  <c r="M297" i="3"/>
  <c r="R297" i="3"/>
  <c r="S297" i="3"/>
  <c r="Q297" i="3"/>
  <c r="C297" i="4"/>
  <c r="D297" i="4" s="1"/>
  <c r="P297" i="3"/>
  <c r="T297" i="3" s="1"/>
  <c r="U297" i="3" s="1"/>
  <c r="L297" i="3"/>
  <c r="O297" i="3"/>
  <c r="N297" i="3"/>
  <c r="F298" i="3" l="1"/>
  <c r="B298" i="4" s="1"/>
  <c r="G298" i="3"/>
  <c r="I298" i="3"/>
  <c r="G298" i="4" l="1"/>
  <c r="H298" i="4" s="1"/>
  <c r="I298" i="4" s="1"/>
  <c r="F298" i="4"/>
  <c r="E298" i="4" s="1"/>
  <c r="J298" i="3"/>
  <c r="H298" i="3"/>
  <c r="K298" i="3" s="1"/>
  <c r="B299" i="3" l="1"/>
  <c r="C299" i="3"/>
  <c r="D299" i="3"/>
  <c r="E299" i="3"/>
  <c r="R298" i="3"/>
  <c r="M298" i="3"/>
  <c r="Q298" i="3" s="1"/>
  <c r="P298" i="3"/>
  <c r="L298" i="3"/>
  <c r="C298" i="4"/>
  <c r="D298" i="4" s="1"/>
  <c r="O298" i="3"/>
  <c r="S298" i="3" s="1"/>
  <c r="N298" i="3"/>
  <c r="T298" i="3" l="1"/>
  <c r="U298" i="3" s="1"/>
  <c r="F299" i="3"/>
  <c r="J299" i="3" s="1"/>
  <c r="H299" i="3"/>
  <c r="I299" i="3" l="1"/>
  <c r="B299" i="4"/>
  <c r="G299" i="3"/>
  <c r="K299" i="3" s="1"/>
  <c r="B300" i="3" l="1"/>
  <c r="E300" i="3"/>
  <c r="D300" i="3"/>
  <c r="C300" i="3"/>
  <c r="P299" i="3"/>
  <c r="Q299" i="3"/>
  <c r="O299" i="3"/>
  <c r="L299" i="3"/>
  <c r="C299" i="4"/>
  <c r="D299" i="4" s="1"/>
  <c r="N299" i="3"/>
  <c r="S299" i="3"/>
  <c r="M299" i="3"/>
  <c r="R299" i="3"/>
  <c r="G299" i="4"/>
  <c r="H299" i="4" s="1"/>
  <c r="I299" i="4" s="1"/>
  <c r="F299" i="4"/>
  <c r="E299" i="4" s="1"/>
  <c r="F300" i="3" l="1"/>
  <c r="B300" i="4" s="1"/>
  <c r="G300" i="3"/>
  <c r="H300" i="3"/>
  <c r="J300" i="3"/>
  <c r="T299" i="3"/>
  <c r="U299" i="3" s="1"/>
  <c r="I300" i="3"/>
  <c r="K300" i="3" l="1"/>
  <c r="G300" i="4"/>
  <c r="H300" i="4" s="1"/>
  <c r="I300" i="4" s="1"/>
  <c r="F300" i="4"/>
  <c r="E300" i="4" s="1"/>
  <c r="B301" i="3" l="1"/>
  <c r="C301" i="3"/>
  <c r="D301" i="3"/>
  <c r="E301" i="3"/>
  <c r="M300" i="3"/>
  <c r="O300" i="3"/>
  <c r="S300" i="3" s="1"/>
  <c r="C300" i="4"/>
  <c r="D300" i="4" s="1"/>
  <c r="L300" i="3"/>
  <c r="P300" i="3"/>
  <c r="Q300" i="3"/>
  <c r="N300" i="3"/>
  <c r="R300" i="3" s="1"/>
  <c r="T300" i="3" l="1"/>
  <c r="U300" i="3" s="1"/>
  <c r="F301" i="3"/>
  <c r="B301" i="4" s="1"/>
  <c r="G301" i="3" l="1"/>
  <c r="G301" i="4"/>
  <c r="H301" i="4" s="1"/>
  <c r="I301" i="4" s="1"/>
  <c r="F301" i="4"/>
  <c r="E301" i="4" s="1"/>
  <c r="H301" i="3"/>
  <c r="I301" i="3"/>
  <c r="J301" i="3"/>
  <c r="K301" i="3" l="1"/>
  <c r="B302" i="3" l="1"/>
  <c r="E302" i="3"/>
  <c r="C302" i="3"/>
  <c r="D302" i="3"/>
  <c r="S301" i="3"/>
  <c r="R301" i="3"/>
  <c r="L301" i="3"/>
  <c r="Q301" i="3"/>
  <c r="P301" i="3"/>
  <c r="O301" i="3"/>
  <c r="N301" i="3"/>
  <c r="M301" i="3"/>
  <c r="C301" i="4"/>
  <c r="D301" i="4" s="1"/>
  <c r="T301" i="3"/>
  <c r="U301" i="3" s="1"/>
  <c r="F302" i="3" l="1"/>
  <c r="B302" i="4" s="1"/>
  <c r="G302" i="3"/>
  <c r="G302" i="4"/>
  <c r="H302" i="4" s="1"/>
  <c r="I302" i="4" s="1"/>
  <c r="F302" i="4"/>
  <c r="E302" i="4" s="1"/>
  <c r="H302" i="3"/>
  <c r="I302" i="3"/>
  <c r="J302" i="3"/>
  <c r="K302" i="3" l="1"/>
  <c r="C303" i="3" l="1"/>
  <c r="D303" i="3"/>
  <c r="B303" i="3"/>
  <c r="E303" i="3"/>
  <c r="R302" i="3"/>
  <c r="S302" i="3"/>
  <c r="Q302" i="3"/>
  <c r="N302" i="3"/>
  <c r="P302" i="3"/>
  <c r="M302" i="3"/>
  <c r="O302" i="3"/>
  <c r="L302" i="3"/>
  <c r="C302" i="4"/>
  <c r="D302" i="4" s="1"/>
  <c r="F303" i="3"/>
  <c r="T302" i="3"/>
  <c r="U302" i="3" s="1"/>
  <c r="B303" i="4" l="1"/>
  <c r="J303" i="3"/>
  <c r="I303" i="3"/>
  <c r="H303" i="3"/>
  <c r="G303" i="3"/>
  <c r="K303" i="3" s="1"/>
  <c r="F303" i="4"/>
  <c r="E303" i="4" s="1"/>
  <c r="G303" i="4"/>
  <c r="H303" i="4" s="1"/>
  <c r="I303" i="4" s="1"/>
  <c r="D304" i="3" l="1"/>
  <c r="C304" i="3"/>
  <c r="E304" i="3"/>
  <c r="B304" i="3"/>
  <c r="S303" i="3"/>
  <c r="Q303" i="3"/>
  <c r="L303" i="3"/>
  <c r="P303" i="3"/>
  <c r="R303" i="3"/>
  <c r="M303" i="3"/>
  <c r="O303" i="3"/>
  <c r="C303" i="4"/>
  <c r="D303" i="4" s="1"/>
  <c r="N303" i="3"/>
  <c r="F304" i="3" l="1"/>
  <c r="B304" i="4" s="1"/>
  <c r="T303" i="3"/>
  <c r="U303" i="3" s="1"/>
  <c r="J304" i="3"/>
  <c r="G304" i="3" l="1"/>
  <c r="F304" i="4"/>
  <c r="E304" i="4" s="1"/>
  <c r="G304" i="4"/>
  <c r="H304" i="4" s="1"/>
  <c r="I304" i="4" s="1"/>
  <c r="I304" i="3"/>
  <c r="H304" i="3"/>
  <c r="K304" i="3" s="1"/>
  <c r="B305" i="3" l="1"/>
  <c r="D305" i="3"/>
  <c r="C305" i="3"/>
  <c r="E305" i="3"/>
  <c r="S304" i="3"/>
  <c r="Q304" i="3"/>
  <c r="M304" i="3"/>
  <c r="L304" i="3"/>
  <c r="O304" i="3"/>
  <c r="C304" i="4"/>
  <c r="D304" i="4" s="1"/>
  <c r="N304" i="3"/>
  <c r="R304" i="3" s="1"/>
  <c r="P304" i="3"/>
  <c r="T304" i="3" l="1"/>
  <c r="U304" i="3" s="1"/>
  <c r="F305" i="3"/>
  <c r="B305" i="4" s="1"/>
  <c r="H305" i="3"/>
  <c r="I305" i="3"/>
  <c r="G305" i="3" l="1"/>
  <c r="G305" i="4"/>
  <c r="H305" i="4" s="1"/>
  <c r="I305" i="4" s="1"/>
  <c r="F305" i="4"/>
  <c r="E305" i="4" s="1"/>
  <c r="J305" i="3"/>
  <c r="K305" i="3" s="1"/>
  <c r="C306" i="3" l="1"/>
  <c r="D306" i="3"/>
  <c r="E306" i="3"/>
  <c r="B306" i="3"/>
  <c r="C305" i="4"/>
  <c r="D305" i="4" s="1"/>
  <c r="O305" i="3"/>
  <c r="S305" i="3" s="1"/>
  <c r="N305" i="3"/>
  <c r="R305" i="3" s="1"/>
  <c r="M305" i="3"/>
  <c r="Q305" i="3" s="1"/>
  <c r="L305" i="3"/>
  <c r="P305" i="3" s="1"/>
  <c r="T305" i="3" l="1"/>
  <c r="U305" i="3" s="1"/>
  <c r="F306" i="3"/>
  <c r="B306" i="4" s="1"/>
  <c r="G306" i="3" l="1"/>
  <c r="G306" i="4"/>
  <c r="H306" i="4" s="1"/>
  <c r="I306" i="4" s="1"/>
  <c r="F306" i="4"/>
  <c r="E306" i="4" s="1"/>
  <c r="H306" i="3"/>
  <c r="J306" i="3"/>
  <c r="I306" i="3"/>
  <c r="K306" i="3" l="1"/>
  <c r="C306" i="4" l="1"/>
  <c r="D306" i="4" s="1"/>
  <c r="E307" i="3"/>
  <c r="B307" i="3"/>
  <c r="C307" i="3"/>
  <c r="D307" i="3"/>
  <c r="Q306" i="3"/>
  <c r="N306" i="3"/>
  <c r="R306" i="3" s="1"/>
  <c r="L306" i="3"/>
  <c r="P306" i="3" s="1"/>
  <c r="O306" i="3"/>
  <c r="S306" i="3" s="1"/>
  <c r="M306" i="3"/>
  <c r="F307" i="3"/>
  <c r="T306" i="3" l="1"/>
  <c r="U306" i="3" s="1"/>
  <c r="J307" i="3"/>
  <c r="H307" i="3"/>
  <c r="I307" i="3"/>
  <c r="G307" i="3"/>
  <c r="K307" i="3" s="1"/>
  <c r="B307" i="4"/>
  <c r="D308" i="3" l="1"/>
  <c r="C308" i="3"/>
  <c r="E308" i="3"/>
  <c r="B308" i="3"/>
  <c r="G307" i="4"/>
  <c r="H307" i="4" s="1"/>
  <c r="I307" i="4" s="1"/>
  <c r="F307" i="4"/>
  <c r="E307" i="4" s="1"/>
  <c r="L307" i="3"/>
  <c r="Q307" i="3"/>
  <c r="C307" i="4"/>
  <c r="D307" i="4" s="1"/>
  <c r="N307" i="3"/>
  <c r="M307" i="3"/>
  <c r="R307" i="3"/>
  <c r="P307" i="3"/>
  <c r="S307" i="3"/>
  <c r="O307" i="3"/>
  <c r="F308" i="3" l="1"/>
  <c r="B308" i="4" s="1"/>
  <c r="T307" i="3"/>
  <c r="U307" i="3" s="1"/>
  <c r="H308" i="3" l="1"/>
  <c r="G308" i="3"/>
  <c r="G308" i="4"/>
  <c r="H308" i="4" s="1"/>
  <c r="I308" i="4" s="1"/>
  <c r="F308" i="4"/>
  <c r="E308" i="4" s="1"/>
  <c r="J308" i="3"/>
  <c r="I308" i="3"/>
  <c r="K308" i="3" s="1"/>
  <c r="B309" i="3" l="1"/>
  <c r="D309" i="3"/>
  <c r="E309" i="3"/>
  <c r="C309" i="3"/>
  <c r="C308" i="4"/>
  <c r="D308" i="4" s="1"/>
  <c r="R308" i="3"/>
  <c r="Q308" i="3"/>
  <c r="S308" i="3"/>
  <c r="N308" i="3"/>
  <c r="O308" i="3"/>
  <c r="P308" i="3"/>
  <c r="T308" i="3" s="1"/>
  <c r="U308" i="3" s="1"/>
  <c r="M308" i="3"/>
  <c r="L308" i="3"/>
  <c r="F309" i="3" l="1"/>
  <c r="B309" i="4" s="1"/>
  <c r="G309" i="3"/>
  <c r="J309" i="3"/>
  <c r="G309" i="4" l="1"/>
  <c r="H309" i="4" s="1"/>
  <c r="I309" i="4" s="1"/>
  <c r="F309" i="4"/>
  <c r="E309" i="4" s="1"/>
  <c r="H309" i="3"/>
  <c r="I309" i="3"/>
  <c r="K309" i="3" l="1"/>
  <c r="S309" i="3" l="1"/>
  <c r="C310" i="3"/>
  <c r="E310" i="3"/>
  <c r="B310" i="3"/>
  <c r="D310" i="3"/>
  <c r="M309" i="3"/>
  <c r="O309" i="3"/>
  <c r="L309" i="3"/>
  <c r="R309" i="3"/>
  <c r="N309" i="3"/>
  <c r="P309" i="3"/>
  <c r="Q309" i="3"/>
  <c r="C309" i="4"/>
  <c r="D309" i="4" s="1"/>
  <c r="F310" i="3" l="1"/>
  <c r="T309" i="3"/>
  <c r="U309" i="3" s="1"/>
  <c r="B310" i="4"/>
  <c r="I310" i="3"/>
  <c r="G310" i="3"/>
  <c r="H310" i="3"/>
  <c r="J310" i="3"/>
  <c r="K310" i="3" l="1"/>
  <c r="F310" i="4"/>
  <c r="E310" i="4" s="1"/>
  <c r="G310" i="4"/>
  <c r="H310" i="4" s="1"/>
  <c r="I310" i="4" s="1"/>
  <c r="B311" i="3" l="1"/>
  <c r="E311" i="3"/>
  <c r="D311" i="3"/>
  <c r="C311" i="3"/>
  <c r="O310" i="3"/>
  <c r="P310" i="3"/>
  <c r="R310" i="3"/>
  <c r="S310" i="3"/>
  <c r="M310" i="3"/>
  <c r="Q310" i="3"/>
  <c r="N310" i="3"/>
  <c r="C310" i="4"/>
  <c r="D310" i="4" s="1"/>
  <c r="L310" i="3"/>
  <c r="F311" i="3" l="1"/>
  <c r="B311" i="4" s="1"/>
  <c r="I311" i="3"/>
  <c r="T310" i="3"/>
  <c r="U310" i="3" s="1"/>
  <c r="H311" i="3"/>
  <c r="J311" i="3" l="1"/>
  <c r="G311" i="4"/>
  <c r="H311" i="4" s="1"/>
  <c r="I311" i="4" s="1"/>
  <c r="F311" i="4"/>
  <c r="E311" i="4" s="1"/>
  <c r="G311" i="3"/>
  <c r="K311" i="3" s="1"/>
  <c r="D312" i="3" l="1"/>
  <c r="E312" i="3"/>
  <c r="B312" i="3"/>
  <c r="C312" i="3"/>
  <c r="M311" i="3"/>
  <c r="Q311" i="3" s="1"/>
  <c r="C311" i="4"/>
  <c r="D311" i="4" s="1"/>
  <c r="N311" i="3"/>
  <c r="R311" i="3"/>
  <c r="O311" i="3"/>
  <c r="S311" i="3" s="1"/>
  <c r="L311" i="3"/>
  <c r="P311" i="3" s="1"/>
  <c r="T311" i="3" l="1"/>
  <c r="U311" i="3" s="1"/>
  <c r="F312" i="3"/>
  <c r="G312" i="3" s="1"/>
  <c r="I312" i="3" l="1"/>
  <c r="J312" i="3"/>
  <c r="B312" i="4"/>
  <c r="H312" i="3"/>
  <c r="K312" i="3" s="1"/>
  <c r="C313" i="3" l="1"/>
  <c r="B313" i="3"/>
  <c r="D313" i="3"/>
  <c r="E313" i="3"/>
  <c r="M312" i="3"/>
  <c r="Q312" i="3" s="1"/>
  <c r="C312" i="4"/>
  <c r="D312" i="4" s="1"/>
  <c r="O312" i="3"/>
  <c r="S312" i="3" s="1"/>
  <c r="N312" i="3"/>
  <c r="R312" i="3" s="1"/>
  <c r="L312" i="3"/>
  <c r="P312" i="3"/>
  <c r="G312" i="4"/>
  <c r="H312" i="4" s="1"/>
  <c r="I312" i="4" s="1"/>
  <c r="F312" i="4"/>
  <c r="E312" i="4" s="1"/>
  <c r="T312" i="3" l="1"/>
  <c r="U312" i="3" s="1"/>
  <c r="F313" i="3"/>
  <c r="B313" i="4" s="1"/>
  <c r="G313" i="3" l="1"/>
  <c r="G313" i="4"/>
  <c r="H313" i="4" s="1"/>
  <c r="I313" i="4" s="1"/>
  <c r="F313" i="4"/>
  <c r="E313" i="4" s="1"/>
  <c r="H313" i="3"/>
  <c r="J313" i="3"/>
  <c r="I313" i="3"/>
  <c r="K313" i="3" l="1"/>
  <c r="Q313" i="3" l="1"/>
  <c r="D314" i="3"/>
  <c r="B314" i="3"/>
  <c r="C314" i="3"/>
  <c r="E314" i="3"/>
  <c r="O313" i="3"/>
  <c r="S313" i="3" s="1"/>
  <c r="L313" i="3"/>
  <c r="P313" i="3" s="1"/>
  <c r="M313" i="3"/>
  <c r="C313" i="4"/>
  <c r="D313" i="4" s="1"/>
  <c r="N313" i="3"/>
  <c r="R313" i="3" s="1"/>
  <c r="T313" i="3" l="1"/>
  <c r="U313" i="3" s="1"/>
  <c r="F314" i="3"/>
  <c r="B314" i="4"/>
  <c r="I314" i="3"/>
  <c r="H314" i="3"/>
  <c r="J314" i="3"/>
  <c r="G314" i="3"/>
  <c r="K314" i="3" s="1"/>
  <c r="D315" i="3" l="1"/>
  <c r="B315" i="3"/>
  <c r="E315" i="3"/>
  <c r="C315" i="3"/>
  <c r="C314" i="4"/>
  <c r="D314" i="4" s="1"/>
  <c r="R314" i="3"/>
  <c r="S314" i="3"/>
  <c r="L314" i="3"/>
  <c r="P314" i="3" s="1"/>
  <c r="Q314" i="3"/>
  <c r="M314" i="3"/>
  <c r="N314" i="3"/>
  <c r="O314" i="3"/>
  <c r="G314" i="4"/>
  <c r="H314" i="4" s="1"/>
  <c r="I314" i="4" s="1"/>
  <c r="F314" i="4"/>
  <c r="E314" i="4" s="1"/>
  <c r="F315" i="3" l="1"/>
  <c r="T314" i="3"/>
  <c r="U314" i="3" s="1"/>
  <c r="B315" i="4" l="1"/>
  <c r="J315" i="3"/>
  <c r="G315" i="3"/>
  <c r="H315" i="3"/>
  <c r="I315" i="3"/>
  <c r="K315" i="3" l="1"/>
  <c r="F315" i="4"/>
  <c r="E315" i="4" s="1"/>
  <c r="G315" i="4"/>
  <c r="H315" i="4" s="1"/>
  <c r="I315" i="4" s="1"/>
  <c r="B316" i="3" l="1"/>
  <c r="E316" i="3"/>
  <c r="C316" i="3"/>
  <c r="D316" i="3"/>
  <c r="N315" i="3"/>
  <c r="P315" i="3"/>
  <c r="Q315" i="3"/>
  <c r="O315" i="3"/>
  <c r="L315" i="3"/>
  <c r="M315" i="3"/>
  <c r="C315" i="4"/>
  <c r="D315" i="4" s="1"/>
  <c r="S315" i="3"/>
  <c r="R315" i="3"/>
  <c r="F316" i="3" l="1"/>
  <c r="B316" i="4" s="1"/>
  <c r="J316" i="3"/>
  <c r="T315" i="3"/>
  <c r="U315" i="3" s="1"/>
  <c r="I316" i="3" l="1"/>
  <c r="G316" i="4"/>
  <c r="H316" i="4" s="1"/>
  <c r="I316" i="4" s="1"/>
  <c r="F316" i="4"/>
  <c r="E316" i="4" s="1"/>
  <c r="G316" i="3"/>
  <c r="H316" i="3"/>
  <c r="K316" i="3" l="1"/>
  <c r="B317" i="3" l="1"/>
  <c r="D317" i="3"/>
  <c r="C317" i="3"/>
  <c r="E317" i="3"/>
  <c r="O316" i="3"/>
  <c r="S316" i="3"/>
  <c r="N316" i="3"/>
  <c r="R316" i="3"/>
  <c r="C316" i="4"/>
  <c r="D316" i="4" s="1"/>
  <c r="Q316" i="3"/>
  <c r="L316" i="3"/>
  <c r="P316" i="3"/>
  <c r="M316" i="3"/>
  <c r="T316" i="3" l="1"/>
  <c r="U316" i="3" s="1"/>
  <c r="F317" i="3"/>
  <c r="I317" i="3" s="1"/>
  <c r="H317" i="3" l="1"/>
  <c r="G317" i="3"/>
  <c r="B317" i="4"/>
  <c r="J317" i="3"/>
  <c r="F317" i="4" l="1"/>
  <c r="E317" i="4" s="1"/>
  <c r="G317" i="4"/>
  <c r="H317" i="4" s="1"/>
  <c r="I317" i="4" s="1"/>
  <c r="K317" i="3"/>
  <c r="B318" i="3" l="1"/>
  <c r="E318" i="3"/>
  <c r="D318" i="3"/>
  <c r="C318" i="3"/>
  <c r="N317" i="3"/>
  <c r="Q317" i="3"/>
  <c r="P317" i="3"/>
  <c r="L317" i="3"/>
  <c r="C317" i="4"/>
  <c r="D317" i="4" s="1"/>
  <c r="M317" i="3"/>
  <c r="S317" i="3"/>
  <c r="O317" i="3"/>
  <c r="R317" i="3"/>
  <c r="F318" i="3" l="1"/>
  <c r="B318" i="4" s="1"/>
  <c r="G318" i="3"/>
  <c r="H318" i="3"/>
  <c r="T317" i="3"/>
  <c r="U317" i="3" s="1"/>
  <c r="J318" i="3"/>
  <c r="I318" i="3"/>
  <c r="K318" i="3" l="1"/>
  <c r="G318" i="4"/>
  <c r="H318" i="4" s="1"/>
  <c r="I318" i="4" s="1"/>
  <c r="F318" i="4"/>
  <c r="E318" i="4" s="1"/>
  <c r="D319" i="3" l="1"/>
  <c r="B319" i="3"/>
  <c r="E319" i="3"/>
  <c r="C319" i="3"/>
  <c r="O318" i="3"/>
  <c r="S318" i="3" s="1"/>
  <c r="C318" i="4"/>
  <c r="D318" i="4" s="1"/>
  <c r="R318" i="3"/>
  <c r="M318" i="3"/>
  <c r="Q318" i="3" s="1"/>
  <c r="L318" i="3"/>
  <c r="P318" i="3" s="1"/>
  <c r="N318" i="3"/>
  <c r="T318" i="3" l="1"/>
  <c r="U318" i="3" s="1"/>
  <c r="F319" i="3"/>
  <c r="B319" i="4" s="1"/>
  <c r="I319" i="3" l="1"/>
  <c r="J319" i="3"/>
  <c r="G319" i="4"/>
  <c r="H319" i="4" s="1"/>
  <c r="I319" i="4" s="1"/>
  <c r="F319" i="4"/>
  <c r="E319" i="4" s="1"/>
  <c r="G319" i="3"/>
  <c r="H319" i="3"/>
  <c r="K319" i="3" l="1"/>
  <c r="E320" i="3" l="1"/>
  <c r="C320" i="3"/>
  <c r="B320" i="3"/>
  <c r="D320" i="3"/>
  <c r="Q319" i="3"/>
  <c r="O319" i="3"/>
  <c r="P319" i="3"/>
  <c r="R319" i="3"/>
  <c r="C319" i="4"/>
  <c r="D319" i="4" s="1"/>
  <c r="N319" i="3"/>
  <c r="S319" i="3"/>
  <c r="T319" i="3" s="1"/>
  <c r="U319" i="3" s="1"/>
  <c r="L319" i="3"/>
  <c r="M319" i="3"/>
  <c r="F320" i="3"/>
  <c r="B320" i="4" l="1"/>
  <c r="F320" i="4" s="1"/>
  <c r="E320" i="4" s="1"/>
  <c r="H320" i="3"/>
  <c r="I320" i="3"/>
  <c r="G320" i="3"/>
  <c r="J320" i="3"/>
  <c r="K320" i="3" s="1"/>
  <c r="C321" i="3" l="1"/>
  <c r="E321" i="3"/>
  <c r="D321" i="3"/>
  <c r="B321" i="3"/>
  <c r="G320" i="4"/>
  <c r="H320" i="4" s="1"/>
  <c r="I320" i="4" s="1"/>
  <c r="R320" i="3"/>
  <c r="O320" i="3"/>
  <c r="Q320" i="3"/>
  <c r="C320" i="4"/>
  <c r="D320" i="4" s="1"/>
  <c r="L320" i="3"/>
  <c r="N320" i="3"/>
  <c r="M320" i="3"/>
  <c r="S320" i="3"/>
  <c r="P320" i="3"/>
  <c r="T320" i="3" s="1"/>
  <c r="U320" i="3" s="1"/>
  <c r="F321" i="3" l="1"/>
  <c r="B321" i="4" s="1"/>
  <c r="G321" i="3" l="1"/>
  <c r="G321" i="4"/>
  <c r="H321" i="4" s="1"/>
  <c r="I321" i="4" s="1"/>
  <c r="F321" i="4"/>
  <c r="E321" i="4" s="1"/>
  <c r="I321" i="3"/>
  <c r="J321" i="3"/>
  <c r="H321" i="3"/>
  <c r="K321" i="3" s="1"/>
  <c r="C322" i="3" l="1"/>
  <c r="B322" i="3"/>
  <c r="D322" i="3"/>
  <c r="E322" i="3"/>
  <c r="N321" i="3"/>
  <c r="R321" i="3" s="1"/>
  <c r="C321" i="4"/>
  <c r="D321" i="4" s="1"/>
  <c r="Q321" i="3"/>
  <c r="L321" i="3"/>
  <c r="P321" i="3" s="1"/>
  <c r="M321" i="3"/>
  <c r="O321" i="3"/>
  <c r="S321" i="3" s="1"/>
  <c r="F322" i="3" l="1"/>
  <c r="B322" i="4" s="1"/>
  <c r="T321" i="3"/>
  <c r="U321" i="3" s="1"/>
  <c r="J322" i="3" l="1"/>
  <c r="H322" i="3"/>
  <c r="I322" i="3"/>
  <c r="G322" i="3"/>
  <c r="K322" i="3" s="1"/>
  <c r="G322" i="4"/>
  <c r="H322" i="4" s="1"/>
  <c r="I322" i="4" s="1"/>
  <c r="F322" i="4"/>
  <c r="E322" i="4" s="1"/>
  <c r="B323" i="3" l="1"/>
  <c r="E323" i="3"/>
  <c r="D323" i="3"/>
  <c r="C323" i="3"/>
  <c r="C322" i="4"/>
  <c r="D322" i="4" s="1"/>
  <c r="O322" i="3"/>
  <c r="N322" i="3"/>
  <c r="P322" i="3"/>
  <c r="R322" i="3"/>
  <c r="S322" i="3"/>
  <c r="M322" i="3"/>
  <c r="L322" i="3"/>
  <c r="Q322" i="3"/>
  <c r="F323" i="3" l="1"/>
  <c r="B323" i="4" s="1"/>
  <c r="H323" i="3"/>
  <c r="T322" i="3"/>
  <c r="U322" i="3" s="1"/>
  <c r="I323" i="3"/>
  <c r="F323" i="4" l="1"/>
  <c r="E323" i="4" s="1"/>
  <c r="G323" i="4"/>
  <c r="H323" i="4" s="1"/>
  <c r="I323" i="4" s="1"/>
  <c r="J323" i="3"/>
  <c r="G323" i="3"/>
  <c r="K323" i="3" s="1"/>
  <c r="C324" i="3" l="1"/>
  <c r="E324" i="3"/>
  <c r="D324" i="3"/>
  <c r="B324" i="3"/>
  <c r="C323" i="4"/>
  <c r="D323" i="4" s="1"/>
  <c r="Q323" i="3"/>
  <c r="S323" i="3"/>
  <c r="L323" i="3"/>
  <c r="N323" i="3"/>
  <c r="O323" i="3"/>
  <c r="R323" i="3"/>
  <c r="P323" i="3"/>
  <c r="T323" i="3" s="1"/>
  <c r="U323" i="3" s="1"/>
  <c r="M323" i="3"/>
  <c r="F324" i="3" l="1"/>
  <c r="G324" i="3" s="1"/>
  <c r="I324" i="3" l="1"/>
  <c r="H324" i="3"/>
  <c r="B324" i="4"/>
  <c r="J324" i="3"/>
  <c r="K324" i="3" l="1"/>
  <c r="G324" i="4"/>
  <c r="H324" i="4" s="1"/>
  <c r="I324" i="4" s="1"/>
  <c r="F324" i="4"/>
  <c r="E324" i="4" s="1"/>
  <c r="L324" i="3" l="1"/>
  <c r="B325" i="3"/>
  <c r="D325" i="3"/>
  <c r="C325" i="3"/>
  <c r="E325" i="3"/>
  <c r="C324" i="4"/>
  <c r="D324" i="4" s="1"/>
  <c r="M324" i="3"/>
  <c r="S324" i="3"/>
  <c r="P324" i="3"/>
  <c r="O324" i="3"/>
  <c r="Q324" i="3"/>
  <c r="R324" i="3"/>
  <c r="N324" i="3"/>
  <c r="T324" i="3" l="1"/>
  <c r="U324" i="3" s="1"/>
  <c r="F325" i="3"/>
  <c r="B325" i="4" s="1"/>
  <c r="F325" i="4" s="1"/>
  <c r="E325" i="4" s="1"/>
  <c r="G325" i="4"/>
  <c r="H325" i="4" s="1"/>
  <c r="I325" i="4" s="1"/>
  <c r="H325" i="3"/>
  <c r="I325" i="3"/>
  <c r="J325" i="3"/>
  <c r="G325" i="3" l="1"/>
  <c r="K325" i="3"/>
  <c r="P325" i="3" l="1"/>
  <c r="B326" i="3"/>
  <c r="C326" i="3"/>
  <c r="D326" i="3"/>
  <c r="E326" i="3"/>
  <c r="S325" i="3"/>
  <c r="Q325" i="3"/>
  <c r="O325" i="3"/>
  <c r="C325" i="4"/>
  <c r="D325" i="4" s="1"/>
  <c r="M325" i="3"/>
  <c r="N325" i="3"/>
  <c r="L325" i="3"/>
  <c r="R325" i="3"/>
  <c r="T325" i="3" s="1"/>
  <c r="U325" i="3" s="1"/>
  <c r="F326" i="3" l="1"/>
  <c r="B326" i="4"/>
  <c r="G326" i="3"/>
  <c r="I326" i="3"/>
  <c r="H326" i="3"/>
  <c r="J326" i="3"/>
  <c r="K326" i="3" l="1"/>
  <c r="F326" i="4"/>
  <c r="E326" i="4" s="1"/>
  <c r="G326" i="4"/>
  <c r="H326" i="4" s="1"/>
  <c r="I326" i="4" s="1"/>
  <c r="E327" i="3" l="1"/>
  <c r="C327" i="3"/>
  <c r="B327" i="3"/>
  <c r="D327" i="3"/>
  <c r="C326" i="4"/>
  <c r="D326" i="4" s="1"/>
  <c r="S326" i="3"/>
  <c r="M326" i="3"/>
  <c r="Q326" i="3" s="1"/>
  <c r="N326" i="3"/>
  <c r="R326" i="3" s="1"/>
  <c r="O326" i="3"/>
  <c r="L326" i="3"/>
  <c r="P326" i="3" s="1"/>
  <c r="T326" i="3" l="1"/>
  <c r="U326" i="3" s="1"/>
  <c r="F327" i="3"/>
  <c r="B327" i="4" s="1"/>
  <c r="G327" i="3" l="1"/>
  <c r="F327" i="4"/>
  <c r="E327" i="4" s="1"/>
  <c r="G327" i="4"/>
  <c r="H327" i="4" s="1"/>
  <c r="I327" i="4" s="1"/>
  <c r="I327" i="3"/>
  <c r="H327" i="3"/>
  <c r="J327" i="3"/>
  <c r="K327" i="3" l="1"/>
  <c r="L327" i="3" l="1"/>
  <c r="P327" i="3" s="1"/>
  <c r="B328" i="3"/>
  <c r="D328" i="3"/>
  <c r="C328" i="3"/>
  <c r="E328" i="3"/>
  <c r="C327" i="4"/>
  <c r="D327" i="4" s="1"/>
  <c r="Q327" i="3"/>
  <c r="S327" i="3"/>
  <c r="O327" i="3"/>
  <c r="M327" i="3"/>
  <c r="N327" i="3"/>
  <c r="R327" i="3" s="1"/>
  <c r="T327" i="3" s="1"/>
  <c r="U327" i="3" s="1"/>
  <c r="F328" i="3"/>
  <c r="G328" i="3" s="1"/>
  <c r="I328" i="3" l="1"/>
  <c r="J328" i="3"/>
  <c r="H328" i="3"/>
  <c r="K328" i="3" s="1"/>
  <c r="B328" i="4"/>
  <c r="B329" i="3" l="1"/>
  <c r="E329" i="3"/>
  <c r="C329" i="3"/>
  <c r="D329" i="3"/>
  <c r="C328" i="4"/>
  <c r="D328" i="4" s="1"/>
  <c r="M328" i="3"/>
  <c r="Q328" i="3" s="1"/>
  <c r="S328" i="3"/>
  <c r="N328" i="3"/>
  <c r="R328" i="3" s="1"/>
  <c r="L328" i="3"/>
  <c r="P328" i="3" s="1"/>
  <c r="T328" i="3" s="1"/>
  <c r="U328" i="3" s="1"/>
  <c r="O328" i="3"/>
  <c r="G328" i="4"/>
  <c r="H328" i="4" s="1"/>
  <c r="I328" i="4" s="1"/>
  <c r="F328" i="4"/>
  <c r="E328" i="4" s="1"/>
  <c r="F329" i="3" l="1"/>
  <c r="G329" i="3"/>
  <c r="J329" i="3"/>
  <c r="I329" i="3"/>
  <c r="H329" i="3" l="1"/>
  <c r="K329" i="3" s="1"/>
  <c r="B329" i="4"/>
  <c r="D330" i="3" l="1"/>
  <c r="C330" i="3"/>
  <c r="E330" i="3"/>
  <c r="B330" i="3"/>
  <c r="N329" i="3"/>
  <c r="O329" i="3"/>
  <c r="P329" i="3"/>
  <c r="M329" i="3"/>
  <c r="R329" i="3"/>
  <c r="C329" i="4"/>
  <c r="D329" i="4" s="1"/>
  <c r="L329" i="3"/>
  <c r="S329" i="3"/>
  <c r="Q329" i="3"/>
  <c r="F329" i="4"/>
  <c r="E329" i="4" s="1"/>
  <c r="G329" i="4"/>
  <c r="H329" i="4" s="1"/>
  <c r="I329" i="4" s="1"/>
  <c r="T329" i="3" l="1"/>
  <c r="U329" i="3" s="1"/>
  <c r="F330" i="3"/>
  <c r="G330" i="3" s="1"/>
  <c r="J330" i="3" l="1"/>
  <c r="B330" i="4"/>
  <c r="I330" i="3"/>
  <c r="H330" i="3"/>
  <c r="K330" i="3" s="1"/>
  <c r="C331" i="3" l="1"/>
  <c r="E331" i="3"/>
  <c r="D331" i="3"/>
  <c r="B331" i="3"/>
  <c r="O330" i="3"/>
  <c r="Q330" i="3"/>
  <c r="P330" i="3"/>
  <c r="M330" i="3"/>
  <c r="L330" i="3"/>
  <c r="N330" i="3"/>
  <c r="S330" i="3"/>
  <c r="R330" i="3"/>
  <c r="C330" i="4"/>
  <c r="D330" i="4" s="1"/>
  <c r="G330" i="4"/>
  <c r="H330" i="4" s="1"/>
  <c r="I330" i="4" s="1"/>
  <c r="F330" i="4"/>
  <c r="E330" i="4" s="1"/>
  <c r="F331" i="3" l="1"/>
  <c r="T330" i="3"/>
  <c r="U330" i="3" s="1"/>
  <c r="B331" i="4" l="1"/>
  <c r="I331" i="3"/>
  <c r="H331" i="3"/>
  <c r="J331" i="3"/>
  <c r="G331" i="3"/>
  <c r="K331" i="3" s="1"/>
  <c r="B332" i="3" l="1"/>
  <c r="D332" i="3"/>
  <c r="E332" i="3"/>
  <c r="C332" i="3"/>
  <c r="Q331" i="3"/>
  <c r="M331" i="3"/>
  <c r="L331" i="3"/>
  <c r="P331" i="3" s="1"/>
  <c r="N331" i="3"/>
  <c r="R331" i="3" s="1"/>
  <c r="C331" i="4"/>
  <c r="D331" i="4" s="1"/>
  <c r="O331" i="3"/>
  <c r="S331" i="3" s="1"/>
  <c r="F331" i="4"/>
  <c r="E331" i="4" s="1"/>
  <c r="G331" i="4"/>
  <c r="H331" i="4" s="1"/>
  <c r="I331" i="4" s="1"/>
  <c r="F332" i="3" l="1"/>
  <c r="T331" i="3"/>
  <c r="U331" i="3" s="1"/>
  <c r="J332" i="3" l="1"/>
  <c r="H332" i="3"/>
  <c r="I332" i="3"/>
  <c r="G332" i="3"/>
  <c r="K332" i="3" s="1"/>
  <c r="B332" i="4"/>
  <c r="S332" i="3" l="1"/>
  <c r="C333" i="3"/>
  <c r="B333" i="3"/>
  <c r="E333" i="3"/>
  <c r="D333" i="3"/>
  <c r="Q332" i="3"/>
  <c r="P332" i="3"/>
  <c r="R332" i="3"/>
  <c r="L332" i="3"/>
  <c r="N332" i="3"/>
  <c r="O332" i="3"/>
  <c r="M332" i="3"/>
  <c r="C332" i="4"/>
  <c r="D332" i="4" s="1"/>
  <c r="G332" i="4"/>
  <c r="H332" i="4" s="1"/>
  <c r="I332" i="4" s="1"/>
  <c r="F332" i="4"/>
  <c r="E332" i="4" s="1"/>
  <c r="T332" i="3"/>
  <c r="U332" i="3" s="1"/>
  <c r="F333" i="3"/>
  <c r="H333" i="3" l="1"/>
  <c r="G333" i="3"/>
  <c r="I333" i="3"/>
  <c r="B333" i="4"/>
  <c r="J333" i="3"/>
  <c r="G333" i="4" l="1"/>
  <c r="H333" i="4" s="1"/>
  <c r="I333" i="4" s="1"/>
  <c r="F333" i="4"/>
  <c r="E333" i="4" s="1"/>
  <c r="K333" i="3"/>
  <c r="E334" i="3" l="1"/>
  <c r="D334" i="3"/>
  <c r="B334" i="3"/>
  <c r="C334" i="3"/>
  <c r="O333" i="3"/>
  <c r="S333" i="3"/>
  <c r="R333" i="3"/>
  <c r="M333" i="3"/>
  <c r="N333" i="3"/>
  <c r="P333" i="3"/>
  <c r="L333" i="3"/>
  <c r="C333" i="4"/>
  <c r="D333" i="4" s="1"/>
  <c r="Q333" i="3"/>
  <c r="F334" i="3" l="1"/>
  <c r="B334" i="4" s="1"/>
  <c r="T333" i="3"/>
  <c r="U333" i="3" s="1"/>
  <c r="H334" i="3" l="1"/>
  <c r="G334" i="3"/>
  <c r="F334" i="4"/>
  <c r="E334" i="4" s="1"/>
  <c r="G334" i="4"/>
  <c r="H334" i="4" s="1"/>
  <c r="I334" i="4" s="1"/>
  <c r="I334" i="3"/>
  <c r="J334" i="3"/>
  <c r="K334" i="3" l="1"/>
  <c r="R334" i="3" l="1"/>
  <c r="B335" i="3"/>
  <c r="E335" i="3"/>
  <c r="C335" i="3"/>
  <c r="D335" i="3"/>
  <c r="N334" i="3"/>
  <c r="M334" i="3"/>
  <c r="Q334" i="3" s="1"/>
  <c r="O334" i="3"/>
  <c r="L334" i="3"/>
  <c r="P334" i="3" s="1"/>
  <c r="S334" i="3"/>
  <c r="C334" i="4"/>
  <c r="D334" i="4" s="1"/>
  <c r="T334" i="3" l="1"/>
  <c r="U334" i="3" s="1"/>
  <c r="F335" i="3"/>
  <c r="H335" i="3" s="1"/>
  <c r="I335" i="3" l="1"/>
  <c r="B335" i="4"/>
  <c r="G335" i="3"/>
  <c r="J335" i="3"/>
  <c r="F335" i="4"/>
  <c r="E335" i="4" s="1"/>
  <c r="G335" i="4"/>
  <c r="H335" i="4" s="1"/>
  <c r="I335" i="4" s="1"/>
  <c r="K335" i="3" l="1"/>
  <c r="R335" i="3" l="1"/>
  <c r="E336" i="3"/>
  <c r="C336" i="3"/>
  <c r="B336" i="3"/>
  <c r="D336" i="3"/>
  <c r="S335" i="3"/>
  <c r="P335" i="3"/>
  <c r="N335" i="3"/>
  <c r="M335" i="3"/>
  <c r="C335" i="4"/>
  <c r="D335" i="4" s="1"/>
  <c r="L335" i="3"/>
  <c r="Q335" i="3"/>
  <c r="T335" i="3" s="1"/>
  <c r="U335" i="3" s="1"/>
  <c r="O335" i="3"/>
  <c r="F336" i="3" l="1"/>
  <c r="B336" i="4"/>
  <c r="G336" i="3"/>
  <c r="H336" i="3"/>
  <c r="I336" i="3"/>
  <c r="J336" i="3"/>
  <c r="F336" i="4"/>
  <c r="E336" i="4" s="1"/>
  <c r="G336" i="4"/>
  <c r="H336" i="4" s="1"/>
  <c r="I336" i="4" s="1"/>
  <c r="K336" i="3" l="1"/>
  <c r="D337" i="3" l="1"/>
  <c r="C337" i="3"/>
  <c r="E337" i="3"/>
  <c r="B337" i="3"/>
  <c r="M336" i="3"/>
  <c r="S336" i="3"/>
  <c r="Q336" i="3"/>
  <c r="C336" i="4"/>
  <c r="D336" i="4" s="1"/>
  <c r="L336" i="3"/>
  <c r="P336" i="3"/>
  <c r="N336" i="3"/>
  <c r="R336" i="3"/>
  <c r="O336" i="3"/>
  <c r="F337" i="3"/>
  <c r="T336" i="3"/>
  <c r="U336" i="3" s="1"/>
  <c r="B337" i="4" l="1"/>
  <c r="H337" i="3"/>
  <c r="J337" i="3"/>
  <c r="I337" i="3"/>
  <c r="G337" i="3"/>
  <c r="K337" i="3" l="1"/>
  <c r="F337" i="4"/>
  <c r="E337" i="4" s="1"/>
  <c r="G337" i="4"/>
  <c r="H337" i="4" s="1"/>
  <c r="I337" i="4" s="1"/>
  <c r="S337" i="3" l="1"/>
  <c r="C338" i="3"/>
  <c r="B338" i="3"/>
  <c r="D338" i="3"/>
  <c r="E338" i="3"/>
  <c r="L337" i="3"/>
  <c r="Q337" i="3"/>
  <c r="R337" i="3"/>
  <c r="O337" i="3"/>
  <c r="N337" i="3"/>
  <c r="P337" i="3"/>
  <c r="T337" i="3" s="1"/>
  <c r="U337" i="3" s="1"/>
  <c r="C337" i="4"/>
  <c r="D337" i="4" s="1"/>
  <c r="M337" i="3"/>
  <c r="F338" i="3" l="1"/>
  <c r="G338" i="3" l="1"/>
  <c r="J338" i="3"/>
  <c r="B338" i="4"/>
  <c r="H338" i="3"/>
  <c r="I338" i="3"/>
  <c r="K338" i="3" s="1"/>
  <c r="B339" i="3" l="1"/>
  <c r="D339" i="3"/>
  <c r="C339" i="3"/>
  <c r="E339" i="3"/>
  <c r="N338" i="3"/>
  <c r="R338" i="3"/>
  <c r="C338" i="4"/>
  <c r="D338" i="4" s="1"/>
  <c r="O338" i="3"/>
  <c r="S338" i="3" s="1"/>
  <c r="L338" i="3"/>
  <c r="P338" i="3" s="1"/>
  <c r="M338" i="3"/>
  <c r="Q338" i="3" s="1"/>
  <c r="F338" i="4"/>
  <c r="E338" i="4" s="1"/>
  <c r="G338" i="4"/>
  <c r="H338" i="4" s="1"/>
  <c r="I338" i="4" s="1"/>
  <c r="T338" i="3" l="1"/>
  <c r="U338" i="3" s="1"/>
  <c r="F339" i="3"/>
  <c r="H339" i="3" l="1"/>
  <c r="G339" i="3"/>
  <c r="B339" i="4"/>
  <c r="J339" i="3"/>
  <c r="I339" i="3"/>
  <c r="F339" i="4" l="1"/>
  <c r="E339" i="4" s="1"/>
  <c r="G339" i="4"/>
  <c r="H339" i="4" s="1"/>
  <c r="I339" i="4" s="1"/>
  <c r="K339" i="3"/>
  <c r="D340" i="3" l="1"/>
  <c r="C340" i="3"/>
  <c r="E340" i="3"/>
  <c r="B340" i="3"/>
  <c r="S339" i="3"/>
  <c r="O339" i="3"/>
  <c r="Q339" i="3"/>
  <c r="M339" i="3"/>
  <c r="N339" i="3"/>
  <c r="P339" i="3"/>
  <c r="R339" i="3"/>
  <c r="C339" i="4"/>
  <c r="D339" i="4" s="1"/>
  <c r="L339" i="3"/>
  <c r="T339" i="3" l="1"/>
  <c r="U339" i="3" s="1"/>
  <c r="F340" i="3"/>
  <c r="B340" i="4" l="1"/>
  <c r="J340" i="3"/>
  <c r="G340" i="3"/>
  <c r="I340" i="3"/>
  <c r="H340" i="3"/>
  <c r="K340" i="3" l="1"/>
  <c r="F340" i="4"/>
  <c r="E340" i="4" s="1"/>
  <c r="G340" i="4"/>
  <c r="H340" i="4" s="1"/>
  <c r="I340" i="4" s="1"/>
  <c r="B341" i="3" l="1"/>
  <c r="E341" i="3"/>
  <c r="C341" i="3"/>
  <c r="D341" i="3"/>
  <c r="M340" i="3"/>
  <c r="C340" i="4"/>
  <c r="D340" i="4" s="1"/>
  <c r="Q340" i="3"/>
  <c r="N340" i="3"/>
  <c r="R340" i="3"/>
  <c r="L340" i="3"/>
  <c r="P340" i="3"/>
  <c r="O340" i="3"/>
  <c r="S340" i="3"/>
  <c r="T340" i="3" l="1"/>
  <c r="U340" i="3" s="1"/>
  <c r="F341" i="3"/>
  <c r="H341" i="3" l="1"/>
  <c r="G341" i="3"/>
  <c r="B341" i="4"/>
  <c r="I341" i="3"/>
  <c r="J341" i="3"/>
  <c r="F341" i="4" l="1"/>
  <c r="E341" i="4" s="1"/>
  <c r="G341" i="4"/>
  <c r="H341" i="4" s="1"/>
  <c r="I341" i="4" s="1"/>
  <c r="K341" i="3"/>
  <c r="E342" i="3" l="1"/>
  <c r="C342" i="3"/>
  <c r="D342" i="3"/>
  <c r="B342" i="3"/>
  <c r="N341" i="3"/>
  <c r="R341" i="3" s="1"/>
  <c r="C341" i="4"/>
  <c r="D341" i="4" s="1"/>
  <c r="M341" i="3"/>
  <c r="L341" i="3"/>
  <c r="P341" i="3" s="1"/>
  <c r="O341" i="3"/>
  <c r="S341" i="3" s="1"/>
  <c r="Q341" i="3"/>
  <c r="F342" i="3" l="1"/>
  <c r="T341" i="3"/>
  <c r="U341" i="3" s="1"/>
  <c r="H342" i="3" l="1"/>
  <c r="G342" i="3"/>
  <c r="B342" i="4"/>
  <c r="J342" i="3"/>
  <c r="I342" i="3"/>
  <c r="G342" i="4" l="1"/>
  <c r="H342" i="4" s="1"/>
  <c r="I342" i="4" s="1"/>
  <c r="F342" i="4"/>
  <c r="E342" i="4" s="1"/>
  <c r="K342" i="3"/>
  <c r="B343" i="3" l="1"/>
  <c r="E343" i="3"/>
  <c r="D343" i="3"/>
  <c r="C343" i="3"/>
  <c r="L342" i="3"/>
  <c r="Q342" i="3"/>
  <c r="N342" i="3"/>
  <c r="O342" i="3"/>
  <c r="P342" i="3"/>
  <c r="C342" i="4"/>
  <c r="D342" i="4" s="1"/>
  <c r="R342" i="3"/>
  <c r="M342" i="3"/>
  <c r="S342" i="3"/>
  <c r="F343" i="3" l="1"/>
  <c r="T342" i="3"/>
  <c r="U342" i="3" s="1"/>
  <c r="B343" i="4" l="1"/>
  <c r="J343" i="3"/>
  <c r="G343" i="3"/>
  <c r="I343" i="3"/>
  <c r="H343" i="3"/>
  <c r="K343" i="3" s="1"/>
  <c r="C344" i="3" l="1"/>
  <c r="B344" i="3"/>
  <c r="D344" i="3"/>
  <c r="E344" i="3"/>
  <c r="R343" i="3"/>
  <c r="P343" i="3"/>
  <c r="N343" i="3"/>
  <c r="L343" i="3"/>
  <c r="S343" i="3"/>
  <c r="Q343" i="3"/>
  <c r="M343" i="3"/>
  <c r="O343" i="3"/>
  <c r="C343" i="4"/>
  <c r="D343" i="4" s="1"/>
  <c r="F344" i="3"/>
  <c r="B344" i="4" s="1"/>
  <c r="G343" i="4"/>
  <c r="H343" i="4" s="1"/>
  <c r="I343" i="4" s="1"/>
  <c r="F343" i="4"/>
  <c r="E343" i="4" s="1"/>
  <c r="I344" i="3"/>
  <c r="F344" i="4"/>
  <c r="E344" i="4" s="1"/>
  <c r="G344" i="4"/>
  <c r="H344" i="4" s="1"/>
  <c r="I344" i="4" s="1"/>
  <c r="G344" i="3"/>
  <c r="J344" i="3"/>
  <c r="T343" i="3" l="1"/>
  <c r="U343" i="3" s="1"/>
  <c r="H344" i="3"/>
  <c r="K344" i="3"/>
  <c r="S344" i="3" l="1"/>
  <c r="C345" i="3"/>
  <c r="B345" i="3"/>
  <c r="D345" i="3"/>
  <c r="E345" i="3"/>
  <c r="M344" i="3"/>
  <c r="L344" i="3"/>
  <c r="R344" i="3"/>
  <c r="O344" i="3"/>
  <c r="P344" i="3"/>
  <c r="C344" i="4"/>
  <c r="D344" i="4" s="1"/>
  <c r="Q344" i="3"/>
  <c r="N344" i="3"/>
  <c r="F345" i="3" l="1"/>
  <c r="B345" i="4"/>
  <c r="J345" i="3"/>
  <c r="G345" i="3"/>
  <c r="T344" i="3"/>
  <c r="U344" i="3" s="1"/>
  <c r="G345" i="4"/>
  <c r="H345" i="4" s="1"/>
  <c r="I345" i="4" s="1"/>
  <c r="F345" i="4"/>
  <c r="E345" i="4" s="1"/>
  <c r="H345" i="3"/>
  <c r="I345" i="3"/>
  <c r="K345" i="3" s="1"/>
  <c r="B346" i="3" l="1"/>
  <c r="C346" i="3"/>
  <c r="D346" i="3"/>
  <c r="E346" i="3"/>
  <c r="O345" i="3"/>
  <c r="N345" i="3"/>
  <c r="R345" i="3" s="1"/>
  <c r="M345" i="3"/>
  <c r="Q345" i="3" s="1"/>
  <c r="L345" i="3"/>
  <c r="P345" i="3" s="1"/>
  <c r="C345" i="4"/>
  <c r="D345" i="4" s="1"/>
  <c r="S345" i="3"/>
  <c r="F346" i="3" l="1"/>
  <c r="G346" i="3" s="1"/>
  <c r="T345" i="3"/>
  <c r="U345" i="3" s="1"/>
  <c r="I346" i="3"/>
  <c r="H346" i="3"/>
  <c r="J346" i="3" l="1"/>
  <c r="K346" i="3" s="1"/>
  <c r="B346" i="4"/>
  <c r="B347" i="3" l="1"/>
  <c r="C347" i="3"/>
  <c r="D347" i="3"/>
  <c r="E347" i="3"/>
  <c r="F346" i="4"/>
  <c r="E346" i="4" s="1"/>
  <c r="G346" i="4"/>
  <c r="H346" i="4" s="1"/>
  <c r="I346" i="4" s="1"/>
  <c r="O346" i="3"/>
  <c r="M346" i="3"/>
  <c r="R346" i="3"/>
  <c r="L346" i="3"/>
  <c r="P346" i="3"/>
  <c r="N346" i="3"/>
  <c r="S346" i="3"/>
  <c r="Q346" i="3"/>
  <c r="C346" i="4"/>
  <c r="D346" i="4" s="1"/>
  <c r="T346" i="3" l="1"/>
  <c r="U346" i="3" s="1"/>
  <c r="F347" i="3"/>
  <c r="B347" i="4" s="1"/>
  <c r="I347" i="3" l="1"/>
  <c r="G347" i="3"/>
  <c r="G347" i="4"/>
  <c r="H347" i="4" s="1"/>
  <c r="I347" i="4" s="1"/>
  <c r="F347" i="4"/>
  <c r="E347" i="4" s="1"/>
  <c r="J347" i="3"/>
  <c r="H347" i="3"/>
  <c r="K347" i="3" s="1"/>
  <c r="D348" i="3" l="1"/>
  <c r="B348" i="3"/>
  <c r="E348" i="3"/>
  <c r="C348" i="3"/>
  <c r="N347" i="3"/>
  <c r="R347" i="3" s="1"/>
  <c r="L347" i="3"/>
  <c r="P347" i="3" s="1"/>
  <c r="C347" i="4"/>
  <c r="D347" i="4" s="1"/>
  <c r="O347" i="3"/>
  <c r="S347" i="3" s="1"/>
  <c r="M347" i="3"/>
  <c r="Q347" i="3" s="1"/>
  <c r="T347" i="3" l="1"/>
  <c r="U347" i="3" s="1"/>
  <c r="F348" i="3"/>
  <c r="B348" i="4" s="1"/>
  <c r="I348" i="3" l="1"/>
  <c r="J348" i="3"/>
  <c r="G348" i="3"/>
  <c r="G348" i="4"/>
  <c r="H348" i="4" s="1"/>
  <c r="I348" i="4" s="1"/>
  <c r="F348" i="4"/>
  <c r="E348" i="4" s="1"/>
  <c r="H348" i="3"/>
  <c r="K348" i="3" s="1"/>
  <c r="C349" i="3" l="1"/>
  <c r="B349" i="3"/>
  <c r="D349" i="3"/>
  <c r="E349" i="3"/>
  <c r="N348" i="3"/>
  <c r="R348" i="3" s="1"/>
  <c r="P348" i="3"/>
  <c r="M348" i="3"/>
  <c r="C348" i="4"/>
  <c r="D348" i="4" s="1"/>
  <c r="O348" i="3"/>
  <c r="S348" i="3" s="1"/>
  <c r="L348" i="3"/>
  <c r="Q348" i="3"/>
  <c r="F349" i="3" l="1"/>
  <c r="B349" i="4" s="1"/>
  <c r="G349" i="3"/>
  <c r="T348" i="3"/>
  <c r="U348" i="3" s="1"/>
  <c r="G349" i="4" l="1"/>
  <c r="H349" i="4" s="1"/>
  <c r="I349" i="4" s="1"/>
  <c r="F349" i="4"/>
  <c r="E349" i="4" s="1"/>
  <c r="H349" i="3"/>
  <c r="J349" i="3"/>
  <c r="I349" i="3"/>
  <c r="K349" i="3" l="1"/>
  <c r="B350" i="3" l="1"/>
  <c r="D350" i="3"/>
  <c r="E350" i="3"/>
  <c r="C350" i="3"/>
  <c r="C349" i="4"/>
  <c r="D349" i="4" s="1"/>
  <c r="N349" i="3"/>
  <c r="R349" i="3" s="1"/>
  <c r="M349" i="3"/>
  <c r="O349" i="3"/>
  <c r="S349" i="3" s="1"/>
  <c r="L349" i="3"/>
  <c r="P349" i="3"/>
  <c r="Q349" i="3"/>
  <c r="F350" i="3" l="1"/>
  <c r="B350" i="4" s="1"/>
  <c r="T349" i="3"/>
  <c r="U349" i="3" s="1"/>
  <c r="G350" i="3"/>
  <c r="G350" i="4"/>
  <c r="H350" i="4" s="1"/>
  <c r="I350" i="4" s="1"/>
  <c r="F350" i="4"/>
  <c r="E350" i="4" s="1"/>
  <c r="J350" i="3"/>
  <c r="H350" i="3"/>
  <c r="I350" i="3"/>
  <c r="K350" i="3" l="1"/>
  <c r="N350" i="3" l="1"/>
  <c r="E351" i="3"/>
  <c r="C351" i="3"/>
  <c r="B351" i="3"/>
  <c r="D351" i="3"/>
  <c r="S350" i="3"/>
  <c r="P350" i="3"/>
  <c r="L350" i="3"/>
  <c r="Q350" i="3"/>
  <c r="C350" i="4"/>
  <c r="D350" i="4" s="1"/>
  <c r="R350" i="3"/>
  <c r="M350" i="3"/>
  <c r="O350" i="3"/>
  <c r="F351" i="3"/>
  <c r="B351" i="4" s="1"/>
  <c r="T350" i="3"/>
  <c r="U350" i="3" s="1"/>
  <c r="H351" i="3" l="1"/>
  <c r="G351" i="3"/>
  <c r="F351" i="4"/>
  <c r="E351" i="4" s="1"/>
  <c r="G351" i="4"/>
  <c r="H351" i="4" s="1"/>
  <c r="I351" i="4" s="1"/>
  <c r="J351" i="3"/>
  <c r="I351" i="3"/>
  <c r="K351" i="3" s="1"/>
  <c r="D352" i="3" l="1"/>
  <c r="E352" i="3"/>
  <c r="B352" i="3"/>
  <c r="C352" i="3"/>
  <c r="C351" i="4"/>
  <c r="D351" i="4" s="1"/>
  <c r="S351" i="3"/>
  <c r="P351" i="3"/>
  <c r="R351" i="3"/>
  <c r="O351" i="3"/>
  <c r="L351" i="3"/>
  <c r="M351" i="3"/>
  <c r="Q351" i="3"/>
  <c r="N351" i="3"/>
  <c r="F352" i="3" l="1"/>
  <c r="B352" i="4" s="1"/>
  <c r="J352" i="3"/>
  <c r="T351" i="3"/>
  <c r="U351" i="3" s="1"/>
  <c r="G352" i="4" l="1"/>
  <c r="H352" i="4" s="1"/>
  <c r="I352" i="4" s="1"/>
  <c r="F352" i="4"/>
  <c r="E352" i="4" s="1"/>
  <c r="H352" i="3"/>
  <c r="G352" i="3"/>
  <c r="I352" i="3"/>
  <c r="K352" i="3" l="1"/>
  <c r="C352" i="4" l="1"/>
  <c r="D352" i="4" s="1"/>
  <c r="B353" i="3"/>
  <c r="C353" i="3"/>
  <c r="D353" i="3"/>
  <c r="E353" i="3"/>
  <c r="M352" i="3"/>
  <c r="Q352" i="3" s="1"/>
  <c r="R352" i="3"/>
  <c r="O352" i="3"/>
  <c r="S352" i="3" s="1"/>
  <c r="L352" i="3"/>
  <c r="P352" i="3" s="1"/>
  <c r="N352" i="3"/>
  <c r="T352" i="3" l="1"/>
  <c r="U352" i="3" s="1"/>
  <c r="F353" i="3"/>
  <c r="B353" i="4" s="1"/>
  <c r="I353" i="3" l="1"/>
  <c r="J353" i="3"/>
  <c r="G353" i="3"/>
  <c r="H353" i="3"/>
  <c r="K353" i="3"/>
  <c r="F353" i="4"/>
  <c r="E353" i="4" s="1"/>
  <c r="G353" i="4"/>
  <c r="H353" i="4" s="1"/>
  <c r="I353" i="4" s="1"/>
  <c r="E354" i="3" l="1"/>
  <c r="D354" i="3"/>
  <c r="B354" i="3"/>
  <c r="C354" i="3"/>
  <c r="C353" i="4"/>
  <c r="D353" i="4" s="1"/>
  <c r="L353" i="3"/>
  <c r="M353" i="3"/>
  <c r="Q353" i="3" s="1"/>
  <c r="N353" i="3"/>
  <c r="R353" i="3"/>
  <c r="P353" i="3"/>
  <c r="O353" i="3"/>
  <c r="S353" i="3" s="1"/>
  <c r="T353" i="3" l="1"/>
  <c r="U353" i="3" s="1"/>
  <c r="F354" i="3"/>
  <c r="I354" i="3" l="1"/>
  <c r="B354" i="4"/>
  <c r="J354" i="3"/>
  <c r="H354" i="3"/>
  <c r="G354" i="3"/>
  <c r="K354" i="3" s="1"/>
  <c r="N354" i="3" l="1"/>
  <c r="D355" i="3"/>
  <c r="C355" i="3"/>
  <c r="E355" i="3"/>
  <c r="B355" i="3"/>
  <c r="R354" i="3"/>
  <c r="M354" i="3"/>
  <c r="Q354" i="3"/>
  <c r="S354" i="3"/>
  <c r="L354" i="3"/>
  <c r="P354" i="3" s="1"/>
  <c r="O354" i="3"/>
  <c r="C354" i="4"/>
  <c r="D354" i="4" s="1"/>
  <c r="G354" i="4"/>
  <c r="H354" i="4" s="1"/>
  <c r="I354" i="4" s="1"/>
  <c r="F354" i="4"/>
  <c r="E354" i="4" s="1"/>
  <c r="F355" i="3"/>
  <c r="B355" i="4" s="1"/>
  <c r="T354" i="3"/>
  <c r="U354" i="3" s="1"/>
  <c r="J355" i="3" l="1"/>
  <c r="I355" i="3"/>
  <c r="H355" i="3"/>
  <c r="G355" i="3"/>
  <c r="K355" i="3" s="1"/>
  <c r="F355" i="4"/>
  <c r="E355" i="4" s="1"/>
  <c r="G355" i="4"/>
  <c r="H355" i="4" s="1"/>
  <c r="I355" i="4" s="1"/>
  <c r="C356" i="3" l="1"/>
  <c r="D356" i="3"/>
  <c r="E356" i="3"/>
  <c r="B356" i="3"/>
  <c r="R355" i="3"/>
  <c r="O355" i="3"/>
  <c r="C355" i="4"/>
  <c r="D355" i="4" s="1"/>
  <c r="P355" i="3"/>
  <c r="S355" i="3"/>
  <c r="N355" i="3"/>
  <c r="L355" i="3"/>
  <c r="Q355" i="3"/>
  <c r="M355" i="3"/>
  <c r="T355" i="3" l="1"/>
  <c r="U355" i="3" s="1"/>
  <c r="F356" i="3"/>
  <c r="B356" i="4" s="1"/>
  <c r="J356" i="3" l="1"/>
  <c r="I356" i="3"/>
  <c r="G356" i="3"/>
  <c r="G356" i="4"/>
  <c r="H356" i="4" s="1"/>
  <c r="I356" i="4" s="1"/>
  <c r="F356" i="4"/>
  <c r="E356" i="4" s="1"/>
  <c r="H356" i="3"/>
  <c r="K356" i="3" s="1"/>
  <c r="C357" i="3" l="1"/>
  <c r="B357" i="3"/>
  <c r="E357" i="3"/>
  <c r="D357" i="3"/>
  <c r="M356" i="3"/>
  <c r="Q356" i="3" s="1"/>
  <c r="C356" i="4"/>
  <c r="D356" i="4" s="1"/>
  <c r="O356" i="3"/>
  <c r="N356" i="3"/>
  <c r="R356" i="3"/>
  <c r="S356" i="3"/>
  <c r="L356" i="3"/>
  <c r="P356" i="3" s="1"/>
  <c r="T356" i="3" l="1"/>
  <c r="U356" i="3" s="1"/>
  <c r="F357" i="3"/>
  <c r="B357" i="4" s="1"/>
  <c r="I357" i="3" l="1"/>
  <c r="G357" i="3"/>
  <c r="H357" i="3"/>
  <c r="F357" i="4"/>
  <c r="E357" i="4" s="1"/>
  <c r="G357" i="4"/>
  <c r="H357" i="4" s="1"/>
  <c r="I357" i="4" s="1"/>
  <c r="J357" i="3"/>
  <c r="K357" i="3" s="1"/>
  <c r="E358" i="3" l="1"/>
  <c r="C358" i="3"/>
  <c r="B358" i="3"/>
  <c r="D358" i="3"/>
  <c r="M357" i="3"/>
  <c r="S357" i="3"/>
  <c r="L357" i="3"/>
  <c r="P357" i="3"/>
  <c r="O357" i="3"/>
  <c r="N357" i="3"/>
  <c r="Q357" i="3"/>
  <c r="C357" i="4"/>
  <c r="D357" i="4" s="1"/>
  <c r="R357" i="3"/>
  <c r="F358" i="3" l="1"/>
  <c r="B358" i="4" s="1"/>
  <c r="T357" i="3"/>
  <c r="U357" i="3" s="1"/>
  <c r="H358" i="3" l="1"/>
  <c r="J358" i="3"/>
  <c r="G358" i="4"/>
  <c r="H358" i="4" s="1"/>
  <c r="I358" i="4" s="1"/>
  <c r="F358" i="4"/>
  <c r="E358" i="4" s="1"/>
  <c r="G358" i="3"/>
  <c r="I358" i="3"/>
  <c r="K358" i="3" l="1"/>
  <c r="B359" i="3" l="1"/>
  <c r="D359" i="3"/>
  <c r="C359" i="3"/>
  <c r="E359" i="3"/>
  <c r="P358" i="3"/>
  <c r="C358" i="4"/>
  <c r="D358" i="4" s="1"/>
  <c r="Q358" i="3"/>
  <c r="N358" i="3"/>
  <c r="L358" i="3"/>
  <c r="M358" i="3"/>
  <c r="S358" i="3"/>
  <c r="O358" i="3"/>
  <c r="R358" i="3"/>
  <c r="T358" i="3" s="1"/>
  <c r="U358" i="3" s="1"/>
  <c r="F359" i="3" l="1"/>
  <c r="B359" i="4" s="1"/>
  <c r="G359" i="3"/>
  <c r="I359" i="3"/>
  <c r="J359" i="3" l="1"/>
  <c r="G359" i="4"/>
  <c r="H359" i="4" s="1"/>
  <c r="I359" i="4" s="1"/>
  <c r="F359" i="4"/>
  <c r="E359" i="4" s="1"/>
  <c r="H359" i="3"/>
  <c r="K359" i="3" s="1"/>
  <c r="C360" i="3" l="1"/>
  <c r="B360" i="3"/>
  <c r="E360" i="3"/>
  <c r="D360" i="3"/>
  <c r="C359" i="4"/>
  <c r="D359" i="4" s="1"/>
  <c r="Q359" i="3"/>
  <c r="S359" i="3"/>
  <c r="O359" i="3"/>
  <c r="R359" i="3"/>
  <c r="M359" i="3"/>
  <c r="N359" i="3"/>
  <c r="L359" i="3"/>
  <c r="P359" i="3"/>
  <c r="T359" i="3" s="1"/>
  <c r="U359" i="3" s="1"/>
  <c r="F360" i="3" l="1"/>
  <c r="B360" i="4" s="1"/>
  <c r="G360" i="3"/>
  <c r="J360" i="3" l="1"/>
  <c r="F360" i="4"/>
  <c r="E360" i="4" s="1"/>
  <c r="G360" i="4"/>
  <c r="H360" i="4" s="1"/>
  <c r="I360" i="4" s="1"/>
  <c r="H360" i="3"/>
  <c r="I360" i="3"/>
  <c r="K360" i="3" l="1"/>
  <c r="O360" i="3" l="1"/>
  <c r="S360" i="3" s="1"/>
  <c r="E361" i="3"/>
  <c r="C361" i="3"/>
  <c r="D361" i="3"/>
  <c r="B361" i="3"/>
  <c r="C360" i="4"/>
  <c r="D360" i="4" s="1"/>
  <c r="L360" i="3"/>
  <c r="P360" i="3" s="1"/>
  <c r="N360" i="3"/>
  <c r="R360" i="3" s="1"/>
  <c r="M360" i="3"/>
  <c r="Q360" i="3" s="1"/>
  <c r="F361" i="3" l="1"/>
  <c r="B361" i="4" s="1"/>
  <c r="T360" i="3"/>
  <c r="U360" i="3" s="1"/>
  <c r="H361" i="3"/>
  <c r="G361" i="3"/>
  <c r="I361" i="3"/>
  <c r="F361" i="4"/>
  <c r="E361" i="4" s="1"/>
  <c r="G361" i="4"/>
  <c r="H361" i="4" s="1"/>
  <c r="I361" i="4" s="1"/>
  <c r="J361" i="3"/>
  <c r="K361" i="3" s="1"/>
  <c r="D362" i="3" l="1"/>
  <c r="C362" i="3"/>
  <c r="B362" i="3"/>
  <c r="E362" i="3"/>
  <c r="R361" i="3"/>
  <c r="L361" i="3"/>
  <c r="O361" i="3"/>
  <c r="S361" i="3" s="1"/>
  <c r="P361" i="3"/>
  <c r="M361" i="3"/>
  <c r="Q361" i="3"/>
  <c r="C361" i="4"/>
  <c r="D361" i="4" s="1"/>
  <c r="N361" i="3"/>
  <c r="T361" i="3" l="1"/>
  <c r="U361" i="3" s="1"/>
  <c r="F362" i="3"/>
  <c r="B362" i="4" s="1"/>
  <c r="F362" i="4" l="1"/>
  <c r="E362" i="4" s="1"/>
  <c r="G362" i="4"/>
  <c r="H362" i="4" s="1"/>
  <c r="I362" i="4" s="1"/>
  <c r="G362" i="3"/>
  <c r="J362" i="3"/>
  <c r="I362" i="3"/>
  <c r="H362" i="3"/>
  <c r="K362" i="3" l="1"/>
  <c r="C363" i="3" l="1"/>
  <c r="B363" i="3"/>
  <c r="D363" i="3"/>
  <c r="E363" i="3"/>
  <c r="N362" i="3"/>
  <c r="L362" i="3"/>
  <c r="P362" i="3" s="1"/>
  <c r="R362" i="3"/>
  <c r="M362" i="3"/>
  <c r="Q362" i="3" s="1"/>
  <c r="O362" i="3"/>
  <c r="S362" i="3" s="1"/>
  <c r="C362" i="4"/>
  <c r="D362" i="4" s="1"/>
  <c r="F363" i="3" l="1"/>
  <c r="B363" i="4" s="1"/>
  <c r="T362" i="3"/>
  <c r="U362" i="3" s="1"/>
  <c r="J363" i="3" l="1"/>
  <c r="G363" i="3"/>
  <c r="I363" i="3"/>
  <c r="G363" i="4"/>
  <c r="H363" i="4" s="1"/>
  <c r="I363" i="4" s="1"/>
  <c r="F363" i="4"/>
  <c r="E363" i="4" s="1"/>
  <c r="H363" i="3"/>
  <c r="K363" i="3" s="1"/>
  <c r="D364" i="3" l="1"/>
  <c r="B364" i="3"/>
  <c r="C364" i="3"/>
  <c r="E364" i="3"/>
  <c r="M363" i="3"/>
  <c r="P363" i="3"/>
  <c r="C363" i="4"/>
  <c r="D363" i="4" s="1"/>
  <c r="Q363" i="3"/>
  <c r="N363" i="3"/>
  <c r="R363" i="3" s="1"/>
  <c r="L363" i="3"/>
  <c r="O363" i="3"/>
  <c r="S363" i="3" s="1"/>
  <c r="F364" i="3" l="1"/>
  <c r="B364" i="4" s="1"/>
  <c r="H364" i="3"/>
  <c r="T363" i="3"/>
  <c r="U363" i="3" s="1"/>
  <c r="I364" i="3"/>
  <c r="J364" i="3"/>
  <c r="G364" i="3" l="1"/>
  <c r="K364" i="3"/>
  <c r="F364" i="4"/>
  <c r="E364" i="4" s="1"/>
  <c r="G364" i="4"/>
  <c r="H364" i="4" s="1"/>
  <c r="I364" i="4" s="1"/>
  <c r="B365" i="3" l="1"/>
  <c r="E365" i="3"/>
  <c r="C365" i="3"/>
  <c r="D365" i="3"/>
  <c r="L364" i="3"/>
  <c r="C364" i="4"/>
  <c r="D364" i="4" s="1"/>
  <c r="O364" i="3"/>
  <c r="R364" i="3"/>
  <c r="P364" i="3"/>
  <c r="M364" i="3"/>
  <c r="N364" i="3"/>
  <c r="Q364" i="3"/>
  <c r="S364" i="3"/>
  <c r="T364" i="3" l="1"/>
  <c r="U364" i="3" s="1"/>
  <c r="F365" i="3"/>
  <c r="B365" i="4" s="1"/>
  <c r="H365" i="3" l="1"/>
  <c r="F365" i="4"/>
  <c r="E365" i="4" s="1"/>
  <c r="G365" i="4"/>
  <c r="H365" i="4" s="1"/>
  <c r="I365" i="4" s="1"/>
  <c r="G365" i="3"/>
  <c r="J365" i="3"/>
  <c r="I365" i="3"/>
  <c r="K365" i="3" l="1"/>
  <c r="D366" i="3" l="1"/>
  <c r="C366" i="3"/>
  <c r="B366" i="3"/>
  <c r="E366" i="3"/>
  <c r="Q365" i="3"/>
  <c r="R365" i="3"/>
  <c r="L365" i="3"/>
  <c r="N365" i="3"/>
  <c r="P365" i="3"/>
  <c r="C365" i="4"/>
  <c r="D365" i="4" s="1"/>
  <c r="M365" i="3"/>
  <c r="O365" i="3"/>
  <c r="S365" i="3"/>
  <c r="T365" i="3" l="1"/>
  <c r="U365" i="3" s="1"/>
  <c r="F366" i="3"/>
  <c r="B366" i="4" s="1"/>
  <c r="H366" i="3" l="1"/>
  <c r="I366" i="3"/>
  <c r="G366" i="4"/>
  <c r="H366" i="4" s="1"/>
  <c r="I366" i="4" s="1"/>
  <c r="F366" i="4"/>
  <c r="E366" i="4" s="1"/>
  <c r="G366" i="3"/>
  <c r="J366" i="3"/>
  <c r="K366" i="3" l="1"/>
  <c r="M366" i="3" l="1"/>
  <c r="C367" i="3"/>
  <c r="B367" i="3"/>
  <c r="D367" i="3"/>
  <c r="E367" i="3"/>
  <c r="O366" i="3"/>
  <c r="S366" i="3" s="1"/>
  <c r="L366" i="3"/>
  <c r="Q366" i="3"/>
  <c r="C366" i="4"/>
  <c r="D366" i="4" s="1"/>
  <c r="P366" i="3"/>
  <c r="N366" i="3"/>
  <c r="R366" i="3" s="1"/>
  <c r="F367" i="3"/>
  <c r="T366" i="3" l="1"/>
  <c r="U366" i="3" s="1"/>
  <c r="B367" i="4"/>
  <c r="H367" i="3"/>
  <c r="I367" i="3"/>
  <c r="G367" i="3"/>
  <c r="J367" i="3"/>
  <c r="F367" i="4"/>
  <c r="E367" i="4" s="1"/>
  <c r="G367" i="4"/>
  <c r="H367" i="4" s="1"/>
  <c r="I367" i="4" s="1"/>
  <c r="K367" i="3" l="1"/>
  <c r="N367" i="3" l="1"/>
  <c r="B368" i="3"/>
  <c r="E368" i="3"/>
  <c r="C368" i="3"/>
  <c r="D368" i="3"/>
  <c r="Q367" i="3"/>
  <c r="M367" i="3"/>
  <c r="S367" i="3"/>
  <c r="R367" i="3"/>
  <c r="C367" i="4"/>
  <c r="D367" i="4" s="1"/>
  <c r="L367" i="3"/>
  <c r="O367" i="3"/>
  <c r="P367" i="3"/>
  <c r="T367" i="3" s="1"/>
  <c r="U367" i="3" s="1"/>
  <c r="F368" i="3"/>
  <c r="B368" i="4" s="1"/>
  <c r="I368" i="3" l="1"/>
  <c r="H368" i="3"/>
  <c r="J368" i="3"/>
  <c r="G368" i="3"/>
  <c r="K368" i="3" s="1"/>
  <c r="G368" i="4"/>
  <c r="H368" i="4" s="1"/>
  <c r="I368" i="4" s="1"/>
  <c r="F368" i="4"/>
  <c r="E368" i="4" s="1"/>
  <c r="C369" i="3" l="1"/>
  <c r="E369" i="3"/>
  <c r="B369" i="3"/>
  <c r="D369" i="3"/>
  <c r="R368" i="3"/>
  <c r="L368" i="3"/>
  <c r="Q368" i="3"/>
  <c r="M368" i="3"/>
  <c r="N368" i="3"/>
  <c r="S368" i="3"/>
  <c r="P368" i="3"/>
  <c r="O368" i="3"/>
  <c r="C368" i="4"/>
  <c r="D368" i="4" s="1"/>
  <c r="T368" i="3" l="1"/>
  <c r="U368" i="3" s="1"/>
  <c r="F369" i="3"/>
  <c r="B369" i="4" s="1"/>
  <c r="I369" i="3" l="1"/>
  <c r="G369" i="3"/>
  <c r="H369" i="3"/>
  <c r="J369" i="3"/>
  <c r="G369" i="4"/>
  <c r="H369" i="4" s="1"/>
  <c r="I369" i="4" s="1"/>
  <c r="F369" i="4"/>
  <c r="E369" i="4" s="1"/>
  <c r="K369" i="3" l="1"/>
  <c r="C369" i="4" l="1"/>
  <c r="D369" i="4" s="1"/>
  <c r="D370" i="3"/>
  <c r="E370" i="3"/>
  <c r="C370" i="3"/>
  <c r="B370" i="3"/>
  <c r="L369" i="3"/>
  <c r="P369" i="3" s="1"/>
  <c r="M369" i="3"/>
  <c r="Q369" i="3" s="1"/>
  <c r="O369" i="3"/>
  <c r="S369" i="3" s="1"/>
  <c r="N369" i="3"/>
  <c r="R369" i="3" s="1"/>
  <c r="F370" i="3"/>
  <c r="B370" i="4" s="1"/>
  <c r="T369" i="3" l="1"/>
  <c r="U369" i="3" s="1"/>
  <c r="I370" i="3"/>
  <c r="G370" i="3"/>
  <c r="G370" i="4"/>
  <c r="H370" i="4" s="1"/>
  <c r="I370" i="4" s="1"/>
  <c r="F370" i="4"/>
  <c r="E370" i="4" s="1"/>
  <c r="J370" i="3"/>
  <c r="H370" i="3"/>
  <c r="K370" i="3" s="1"/>
  <c r="B371" i="3" l="1"/>
  <c r="C371" i="3"/>
  <c r="E371" i="3"/>
  <c r="D371" i="3"/>
  <c r="M370" i="3"/>
  <c r="Q370" i="3" s="1"/>
  <c r="L370" i="3"/>
  <c r="P370" i="3" s="1"/>
  <c r="N370" i="3"/>
  <c r="R370" i="3" s="1"/>
  <c r="O370" i="3"/>
  <c r="S370" i="3" s="1"/>
  <c r="C370" i="4"/>
  <c r="D370" i="4" s="1"/>
  <c r="F371" i="3" l="1"/>
  <c r="B371" i="4" s="1"/>
  <c r="J371" i="3"/>
  <c r="H371" i="3"/>
  <c r="T370" i="3"/>
  <c r="U370" i="3" s="1"/>
  <c r="I371" i="3" l="1"/>
  <c r="F371" i="4"/>
  <c r="E371" i="4" s="1"/>
  <c r="G371" i="4"/>
  <c r="H371" i="4" s="1"/>
  <c r="I371" i="4" s="1"/>
  <c r="G371" i="3"/>
  <c r="K371" i="3" s="1"/>
  <c r="D372" i="3" l="1"/>
  <c r="C372" i="3"/>
  <c r="E372" i="3"/>
  <c r="B372" i="3"/>
  <c r="P371" i="3"/>
  <c r="Q371" i="3"/>
  <c r="N371" i="3"/>
  <c r="R371" i="3"/>
  <c r="O371" i="3"/>
  <c r="M371" i="3"/>
  <c r="S371" i="3"/>
  <c r="L371" i="3"/>
  <c r="C371" i="4"/>
  <c r="D371" i="4" s="1"/>
  <c r="T371" i="3" l="1"/>
  <c r="U371" i="3" s="1"/>
  <c r="F372" i="3"/>
  <c r="B372" i="4" s="1"/>
  <c r="I372" i="3" l="1"/>
  <c r="J372" i="3"/>
  <c r="H372" i="3"/>
  <c r="G372" i="3"/>
  <c r="G372" i="4"/>
  <c r="H372" i="4" s="1"/>
  <c r="I372" i="4" s="1"/>
  <c r="F372" i="4"/>
  <c r="E372" i="4" s="1"/>
  <c r="K372" i="3" l="1"/>
  <c r="D373" i="3" l="1"/>
  <c r="B373" i="3"/>
  <c r="C373" i="3"/>
  <c r="E373" i="3"/>
  <c r="L372" i="3"/>
  <c r="Q372" i="3"/>
  <c r="R372" i="3"/>
  <c r="C372" i="4"/>
  <c r="D372" i="4" s="1"/>
  <c r="P372" i="3"/>
  <c r="N372" i="3"/>
  <c r="O372" i="3"/>
  <c r="S372" i="3"/>
  <c r="M372" i="3"/>
  <c r="T372" i="3" l="1"/>
  <c r="U372" i="3" s="1"/>
  <c r="F373" i="3"/>
  <c r="B373" i="4" s="1"/>
  <c r="J373" i="3" l="1"/>
  <c r="I373" i="3"/>
  <c r="H373" i="3"/>
  <c r="G373" i="3"/>
  <c r="K373" i="3"/>
  <c r="F373" i="4"/>
  <c r="E373" i="4" s="1"/>
  <c r="G373" i="4"/>
  <c r="H373" i="4" s="1"/>
  <c r="I373" i="4" s="1"/>
  <c r="C374" i="3" l="1"/>
  <c r="D374" i="3"/>
  <c r="B374" i="3"/>
  <c r="E374" i="3"/>
  <c r="C373" i="4"/>
  <c r="D373" i="4" s="1"/>
  <c r="O373" i="3"/>
  <c r="S373" i="3" s="1"/>
  <c r="N373" i="3"/>
  <c r="R373" i="3" s="1"/>
  <c r="L373" i="3"/>
  <c r="P373" i="3" s="1"/>
  <c r="M373" i="3"/>
  <c r="Q373" i="3" s="1"/>
  <c r="F374" i="3" l="1"/>
  <c r="B374" i="4" s="1"/>
  <c r="T373" i="3"/>
  <c r="U373" i="3" s="1"/>
  <c r="G374" i="3" l="1"/>
  <c r="H374" i="3"/>
  <c r="G374" i="4"/>
  <c r="H374" i="4" s="1"/>
  <c r="I374" i="4" s="1"/>
  <c r="F374" i="4"/>
  <c r="E374" i="4" s="1"/>
  <c r="I374" i="3"/>
  <c r="J374" i="3"/>
  <c r="K374" i="3" l="1"/>
  <c r="P374" i="3" l="1"/>
  <c r="B375" i="3"/>
  <c r="C375" i="3"/>
  <c r="E375" i="3"/>
  <c r="D375" i="3"/>
  <c r="N374" i="3"/>
  <c r="M374" i="3"/>
  <c r="R374" i="3"/>
  <c r="S374" i="3"/>
  <c r="Q374" i="3"/>
  <c r="C374" i="4"/>
  <c r="D374" i="4" s="1"/>
  <c r="L374" i="3"/>
  <c r="O374" i="3"/>
  <c r="T374" i="3"/>
  <c r="U374" i="3" s="1"/>
  <c r="F375" i="3" l="1"/>
  <c r="B375" i="4" s="1"/>
  <c r="I375" i="3"/>
  <c r="H375" i="3"/>
  <c r="J375" i="3"/>
  <c r="G375" i="3"/>
  <c r="F375" i="4"/>
  <c r="E375" i="4" s="1"/>
  <c r="G375" i="4"/>
  <c r="H375" i="4" s="1"/>
  <c r="I375" i="4" s="1"/>
  <c r="K375" i="3" l="1"/>
  <c r="B376" i="3" l="1"/>
  <c r="E376" i="3"/>
  <c r="C376" i="3"/>
  <c r="D376" i="3"/>
  <c r="Q375" i="3"/>
  <c r="S375" i="3"/>
  <c r="M375" i="3"/>
  <c r="N375" i="3"/>
  <c r="R375" i="3" s="1"/>
  <c r="C375" i="4"/>
  <c r="D375" i="4" s="1"/>
  <c r="O375" i="3"/>
  <c r="P375" i="3"/>
  <c r="L375" i="3"/>
  <c r="T375" i="3" l="1"/>
  <c r="U375" i="3" s="1"/>
  <c r="F376" i="3"/>
  <c r="B376" i="4" s="1"/>
  <c r="J376" i="3" l="1"/>
  <c r="H376" i="3"/>
  <c r="G376" i="3"/>
  <c r="I376" i="3"/>
  <c r="F376" i="4"/>
  <c r="E376" i="4" s="1"/>
  <c r="G376" i="4"/>
  <c r="H376" i="4" s="1"/>
  <c r="I376" i="4" s="1"/>
  <c r="K376" i="3" l="1"/>
  <c r="C376" i="4" l="1"/>
  <c r="D376" i="4" s="1"/>
  <c r="B377" i="3"/>
  <c r="E377" i="3"/>
  <c r="D377" i="3"/>
  <c r="C377" i="3"/>
  <c r="M376" i="3"/>
  <c r="Q376" i="3" s="1"/>
  <c r="P376" i="3"/>
  <c r="N376" i="3"/>
  <c r="R376" i="3" s="1"/>
  <c r="O376" i="3"/>
  <c r="S376" i="3" s="1"/>
  <c r="T376" i="3" s="1"/>
  <c r="U376" i="3" s="1"/>
  <c r="F377" i="3"/>
  <c r="L376" i="3"/>
  <c r="B377" i="4" l="1"/>
  <c r="I377" i="3"/>
  <c r="J377" i="3"/>
  <c r="G377" i="3"/>
  <c r="H377" i="3"/>
  <c r="K377" i="3"/>
  <c r="P377" i="3" l="1"/>
  <c r="B378" i="3"/>
  <c r="D378" i="3"/>
  <c r="C378" i="3"/>
  <c r="E378" i="3"/>
  <c r="G377" i="4"/>
  <c r="H377" i="4" s="1"/>
  <c r="I377" i="4" s="1"/>
  <c r="F377" i="4"/>
  <c r="E377" i="4" s="1"/>
  <c r="S377" i="3"/>
  <c r="M377" i="3"/>
  <c r="C377" i="4"/>
  <c r="D377" i="4" s="1"/>
  <c r="L377" i="3"/>
  <c r="Q377" i="3"/>
  <c r="F378" i="3"/>
  <c r="O377" i="3"/>
  <c r="N377" i="3"/>
  <c r="R377" i="3" s="1"/>
  <c r="B378" i="4" l="1"/>
  <c r="J378" i="3"/>
  <c r="G378" i="3"/>
  <c r="T377" i="3"/>
  <c r="U377" i="3" s="1"/>
  <c r="F378" i="4"/>
  <c r="E378" i="4" s="1"/>
  <c r="G378" i="4"/>
  <c r="H378" i="4" s="1"/>
  <c r="I378" i="4" s="1"/>
  <c r="H378" i="3"/>
  <c r="I378" i="3"/>
  <c r="K378" i="3" l="1"/>
  <c r="R378" i="3" l="1"/>
  <c r="C379" i="3"/>
  <c r="D379" i="3"/>
  <c r="E379" i="3"/>
  <c r="B379" i="3"/>
  <c r="O378" i="3"/>
  <c r="M378" i="3"/>
  <c r="P378" i="3"/>
  <c r="N378" i="3"/>
  <c r="C378" i="4"/>
  <c r="D378" i="4" s="1"/>
  <c r="S378" i="3"/>
  <c r="L378" i="3"/>
  <c r="Q378" i="3"/>
  <c r="T378" i="3" s="1"/>
  <c r="U378" i="3" s="1"/>
  <c r="F379" i="3" l="1"/>
  <c r="B379" i="4" s="1"/>
  <c r="F379" i="4"/>
  <c r="E379" i="4" s="1"/>
  <c r="G379" i="4"/>
  <c r="G379" i="3"/>
  <c r="I379" i="3"/>
  <c r="J379" i="3"/>
  <c r="H379" i="3"/>
  <c r="H379" i="4" l="1"/>
  <c r="I379" i="4" s="1"/>
  <c r="K379" i="3"/>
  <c r="D380" i="3" l="1"/>
  <c r="E380" i="3"/>
  <c r="C380" i="3"/>
  <c r="B380" i="3"/>
  <c r="M379" i="3"/>
  <c r="S379" i="3"/>
  <c r="N379" i="3"/>
  <c r="L379" i="3"/>
  <c r="Q379" i="3"/>
  <c r="R379" i="3"/>
  <c r="P379" i="3"/>
  <c r="O379" i="3"/>
  <c r="C379" i="4"/>
  <c r="D379" i="4" s="1"/>
  <c r="T379" i="3" l="1"/>
  <c r="U379" i="3" s="1"/>
  <c r="F380" i="3"/>
  <c r="B380" i="4" s="1"/>
  <c r="I380" i="3" l="1"/>
  <c r="H380" i="3"/>
  <c r="J380" i="3"/>
  <c r="G380" i="3"/>
  <c r="K380" i="3" s="1"/>
  <c r="F380" i="4"/>
  <c r="E380" i="4" s="1"/>
  <c r="G380" i="4"/>
  <c r="H380" i="4" s="1"/>
  <c r="I380" i="4" s="1"/>
  <c r="C381" i="3" l="1"/>
  <c r="E381" i="3"/>
  <c r="B381" i="3"/>
  <c r="D381" i="3"/>
  <c r="O380" i="3"/>
  <c r="S380" i="3" s="1"/>
  <c r="C380" i="4"/>
  <c r="D380" i="4" s="1"/>
  <c r="L380" i="3"/>
  <c r="P380" i="3" s="1"/>
  <c r="N380" i="3"/>
  <c r="R380" i="3"/>
  <c r="M380" i="3"/>
  <c r="Q380" i="3" s="1"/>
  <c r="F381" i="3"/>
  <c r="T380" i="3" l="1"/>
  <c r="U380" i="3" s="1"/>
  <c r="B381" i="4"/>
  <c r="I381" i="3"/>
  <c r="J381" i="3"/>
  <c r="H381" i="3"/>
  <c r="G381" i="3"/>
  <c r="K381" i="3" s="1"/>
  <c r="G381" i="4"/>
  <c r="H381" i="4" s="1"/>
  <c r="I381" i="4" s="1"/>
  <c r="F381" i="4"/>
  <c r="E381" i="4" s="1"/>
  <c r="E382" i="3" l="1"/>
  <c r="C382" i="3"/>
  <c r="B382" i="3"/>
  <c r="D382" i="3"/>
  <c r="N381" i="3"/>
  <c r="P381" i="3"/>
  <c r="Q381" i="3"/>
  <c r="L381" i="3"/>
  <c r="S381" i="3"/>
  <c r="C381" i="4"/>
  <c r="D381" i="4" s="1"/>
  <c r="R381" i="3"/>
  <c r="O381" i="3"/>
  <c r="M381" i="3"/>
  <c r="T381" i="3" l="1"/>
  <c r="U381" i="3" s="1"/>
  <c r="F382" i="3"/>
  <c r="B382" i="4" s="1"/>
  <c r="G382" i="3" l="1"/>
  <c r="G382" i="4"/>
  <c r="H382" i="4" s="1"/>
  <c r="I382" i="4" s="1"/>
  <c r="F382" i="4"/>
  <c r="E382" i="4" s="1"/>
  <c r="H382" i="3"/>
  <c r="I382" i="3"/>
  <c r="J382" i="3"/>
  <c r="K382" i="3" l="1"/>
  <c r="N382" i="3" l="1"/>
  <c r="B383" i="3"/>
  <c r="C383" i="3"/>
  <c r="D383" i="3"/>
  <c r="E383" i="3"/>
  <c r="C382" i="4"/>
  <c r="D382" i="4" s="1"/>
  <c r="O382" i="3"/>
  <c r="L382" i="3"/>
  <c r="Q382" i="3"/>
  <c r="R382" i="3"/>
  <c r="M382" i="3"/>
  <c r="S382" i="3"/>
  <c r="P382" i="3"/>
  <c r="F383" i="3" l="1"/>
  <c r="B383" i="4" s="1"/>
  <c r="T382" i="3"/>
  <c r="U382" i="3" s="1"/>
  <c r="G383" i="3"/>
  <c r="J383" i="3"/>
  <c r="I383" i="3"/>
  <c r="G383" i="4"/>
  <c r="H383" i="4" s="1"/>
  <c r="I383" i="4" s="1"/>
  <c r="F383" i="4"/>
  <c r="E383" i="4" s="1"/>
  <c r="H383" i="3"/>
  <c r="K383" i="3" s="1"/>
  <c r="B384" i="3" l="1"/>
  <c r="C384" i="3"/>
  <c r="D384" i="3"/>
  <c r="E384" i="3"/>
  <c r="L383" i="3"/>
  <c r="P383" i="3" s="1"/>
  <c r="C383" i="4"/>
  <c r="D383" i="4" s="1"/>
  <c r="O383" i="3"/>
  <c r="S383" i="3" s="1"/>
  <c r="M383" i="3"/>
  <c r="Q383" i="3"/>
  <c r="N383" i="3"/>
  <c r="R383" i="3" s="1"/>
  <c r="T383" i="3" l="1"/>
  <c r="U383" i="3" s="1"/>
  <c r="F384" i="3"/>
  <c r="B384" i="4" s="1"/>
  <c r="J384" i="3" l="1"/>
  <c r="G384" i="3"/>
  <c r="H384" i="3"/>
  <c r="F384" i="4"/>
  <c r="E384" i="4" s="1"/>
  <c r="G384" i="4"/>
  <c r="H384" i="4" s="1"/>
  <c r="I384" i="4" s="1"/>
  <c r="I384" i="3"/>
  <c r="K384" i="3" s="1"/>
  <c r="C385" i="3" l="1"/>
  <c r="D385" i="3"/>
  <c r="E385" i="3"/>
  <c r="B385" i="3"/>
  <c r="C384" i="4"/>
  <c r="D384" i="4" s="1"/>
  <c r="L384" i="3"/>
  <c r="M384" i="3"/>
  <c r="P384" i="3"/>
  <c r="N384" i="3"/>
  <c r="O384" i="3"/>
  <c r="Q384" i="3"/>
  <c r="S384" i="3"/>
  <c r="R384" i="3"/>
  <c r="T384" i="3" l="1"/>
  <c r="U384" i="3" s="1"/>
  <c r="F385" i="3"/>
  <c r="B385" i="4" s="1"/>
  <c r="G385" i="3" l="1"/>
  <c r="I385" i="3"/>
  <c r="H385" i="3"/>
  <c r="G385" i="4"/>
  <c r="H385" i="4" s="1"/>
  <c r="I385" i="4" s="1"/>
  <c r="F385" i="4"/>
  <c r="E385" i="4" s="1"/>
  <c r="J385" i="3"/>
  <c r="K385" i="3" s="1"/>
  <c r="E386" i="3" l="1"/>
  <c r="B386" i="3"/>
  <c r="D386" i="3"/>
  <c r="C386" i="3"/>
  <c r="R385" i="3"/>
  <c r="N385" i="3"/>
  <c r="S385" i="3"/>
  <c r="O385" i="3"/>
  <c r="Q385" i="3"/>
  <c r="C385" i="4"/>
  <c r="D385" i="4" s="1"/>
  <c r="L385" i="3"/>
  <c r="M385" i="3"/>
  <c r="P385" i="3"/>
  <c r="T385" i="3" s="1"/>
  <c r="U385" i="3" s="1"/>
  <c r="F386" i="3" l="1"/>
  <c r="B386" i="4" s="1"/>
  <c r="I386" i="3" l="1"/>
  <c r="J386" i="3"/>
  <c r="H386" i="3"/>
  <c r="G386" i="3"/>
  <c r="K386" i="3" s="1"/>
  <c r="G386" i="4"/>
  <c r="H386" i="4" s="1"/>
  <c r="I386" i="4" s="1"/>
  <c r="F386" i="4"/>
  <c r="E386" i="4" s="1"/>
  <c r="D387" i="3" l="1"/>
  <c r="C387" i="3"/>
  <c r="E387" i="3"/>
  <c r="B387" i="3"/>
  <c r="S386" i="3"/>
  <c r="O386" i="3"/>
  <c r="C386" i="4"/>
  <c r="D386" i="4" s="1"/>
  <c r="P386" i="3"/>
  <c r="Q386" i="3"/>
  <c r="L386" i="3"/>
  <c r="M386" i="3"/>
  <c r="N386" i="3"/>
  <c r="R386" i="3"/>
  <c r="T386" i="3" l="1"/>
  <c r="U386" i="3" s="1"/>
  <c r="F387" i="3"/>
  <c r="B387" i="4" s="1"/>
  <c r="H387" i="3" l="1"/>
  <c r="I387" i="3"/>
  <c r="G387" i="3"/>
  <c r="J387" i="3"/>
  <c r="F387" i="4"/>
  <c r="E387" i="4" s="1"/>
  <c r="G387" i="4"/>
  <c r="H387" i="4" s="1"/>
  <c r="I387" i="4" s="1"/>
  <c r="K387" i="3" l="1"/>
  <c r="E388" i="3" l="1"/>
  <c r="B388" i="3"/>
  <c r="C388" i="3"/>
  <c r="D388" i="3"/>
  <c r="O387" i="3"/>
  <c r="S387" i="3" s="1"/>
  <c r="N387" i="3"/>
  <c r="R387" i="3" s="1"/>
  <c r="Q387" i="3"/>
  <c r="C387" i="4"/>
  <c r="D387" i="4" s="1"/>
  <c r="P387" i="3"/>
  <c r="M387" i="3"/>
  <c r="L387" i="3"/>
  <c r="T387" i="3"/>
  <c r="U387" i="3" s="1"/>
  <c r="F388" i="3" l="1"/>
  <c r="G388" i="3"/>
  <c r="B388" i="4"/>
  <c r="H388" i="3"/>
  <c r="J388" i="3"/>
  <c r="I388" i="3"/>
  <c r="K388" i="3"/>
  <c r="N388" i="3" l="1"/>
  <c r="B389" i="3"/>
  <c r="E389" i="3"/>
  <c r="C389" i="3"/>
  <c r="D389" i="3"/>
  <c r="F388" i="4"/>
  <c r="E388" i="4" s="1"/>
  <c r="G388" i="4"/>
  <c r="H388" i="4" s="1"/>
  <c r="I388" i="4" s="1"/>
  <c r="S388" i="3"/>
  <c r="O388" i="3"/>
  <c r="R388" i="3"/>
  <c r="Q388" i="3"/>
  <c r="C388" i="4"/>
  <c r="D388" i="4" s="1"/>
  <c r="M388" i="3"/>
  <c r="P388" i="3"/>
  <c r="T388" i="3" s="1"/>
  <c r="U388" i="3" s="1"/>
  <c r="L388" i="3"/>
  <c r="F389" i="3" l="1"/>
  <c r="B389" i="4"/>
  <c r="H389" i="3"/>
  <c r="I389" i="3"/>
  <c r="F389" i="4"/>
  <c r="E389" i="4" s="1"/>
  <c r="G389" i="4"/>
  <c r="H389" i="4" s="1"/>
  <c r="I389" i="4" s="1"/>
  <c r="G389" i="3"/>
  <c r="J389" i="3"/>
  <c r="K389" i="3" l="1"/>
  <c r="E390" i="3" l="1"/>
  <c r="C390" i="3"/>
  <c r="B390" i="3"/>
  <c r="D390" i="3"/>
  <c r="C389" i="4"/>
  <c r="D389" i="4" s="1"/>
  <c r="R389" i="3"/>
  <c r="L389" i="3"/>
  <c r="O389" i="3"/>
  <c r="P389" i="3"/>
  <c r="M389" i="3"/>
  <c r="N389" i="3"/>
  <c r="S389" i="3"/>
  <c r="Q389" i="3"/>
  <c r="F390" i="3" l="1"/>
  <c r="B390" i="4" s="1"/>
  <c r="T389" i="3"/>
  <c r="U389" i="3" s="1"/>
  <c r="J390" i="3" l="1"/>
  <c r="I390" i="3"/>
  <c r="H390" i="3"/>
  <c r="G390" i="3"/>
  <c r="F390" i="4"/>
  <c r="E390" i="4" s="1"/>
  <c r="G390" i="4"/>
  <c r="H390" i="4" s="1"/>
  <c r="I390" i="4" s="1"/>
  <c r="K390" i="3" l="1"/>
  <c r="C391" i="3" l="1"/>
  <c r="B391" i="3"/>
  <c r="D391" i="3"/>
  <c r="E391" i="3"/>
  <c r="M390" i="3"/>
  <c r="Q390" i="3" s="1"/>
  <c r="L390" i="3"/>
  <c r="P390" i="3" s="1"/>
  <c r="O390" i="3"/>
  <c r="S390" i="3" s="1"/>
  <c r="C390" i="4"/>
  <c r="D390" i="4" s="1"/>
  <c r="N390" i="3"/>
  <c r="R390" i="3" s="1"/>
  <c r="T390" i="3" l="1"/>
  <c r="U390" i="3" s="1"/>
  <c r="F391" i="3"/>
  <c r="B391" i="4" s="1"/>
  <c r="H391" i="3" l="1"/>
  <c r="G391" i="3"/>
  <c r="I391" i="3"/>
  <c r="F391" i="4"/>
  <c r="E391" i="4" s="1"/>
  <c r="G391" i="4"/>
  <c r="H391" i="4" s="1"/>
  <c r="I391" i="4" s="1"/>
  <c r="J391" i="3"/>
  <c r="K391" i="3" s="1"/>
  <c r="D392" i="3" l="1"/>
  <c r="C392" i="3"/>
  <c r="B392" i="3"/>
  <c r="E392" i="3"/>
  <c r="O391" i="3"/>
  <c r="S391" i="3" s="1"/>
  <c r="C391" i="4"/>
  <c r="D391" i="4" s="1"/>
  <c r="L391" i="3"/>
  <c r="M391" i="3"/>
  <c r="Q391" i="3" s="1"/>
  <c r="N391" i="3"/>
  <c r="R391" i="3" s="1"/>
  <c r="P391" i="3"/>
  <c r="T391" i="3" l="1"/>
  <c r="U391" i="3" s="1"/>
  <c r="F392" i="3"/>
  <c r="B392" i="4" s="1"/>
  <c r="H392" i="3" l="1"/>
  <c r="J392" i="3"/>
  <c r="G392" i="3"/>
  <c r="F392" i="4"/>
  <c r="E392" i="4" s="1"/>
  <c r="G392" i="4"/>
  <c r="H392" i="4" s="1"/>
  <c r="I392" i="4" s="1"/>
  <c r="I392" i="3"/>
  <c r="K392" i="3" s="1"/>
  <c r="B393" i="3" l="1"/>
  <c r="E393" i="3"/>
  <c r="C393" i="3"/>
  <c r="D393" i="3"/>
  <c r="R392" i="3"/>
  <c r="P392" i="3"/>
  <c r="S392" i="3"/>
  <c r="O392" i="3"/>
  <c r="L392" i="3"/>
  <c r="N392" i="3"/>
  <c r="C392" i="4"/>
  <c r="D392" i="4" s="1"/>
  <c r="Q392" i="3"/>
  <c r="M392" i="3"/>
  <c r="F393" i="3" l="1"/>
  <c r="B393" i="4" s="1"/>
  <c r="I393" i="3"/>
  <c r="H393" i="3"/>
  <c r="T392" i="3"/>
  <c r="U392" i="3" s="1"/>
  <c r="J393" i="3"/>
  <c r="G393" i="3" l="1"/>
  <c r="K393" i="3" s="1"/>
  <c r="F393" i="4"/>
  <c r="E393" i="4" s="1"/>
  <c r="G393" i="4"/>
  <c r="H393" i="4" s="1"/>
  <c r="I393" i="4" s="1"/>
  <c r="B394" i="3" l="1"/>
  <c r="C394" i="3"/>
  <c r="D394" i="3"/>
  <c r="E394" i="3"/>
  <c r="R393" i="3"/>
  <c r="P393" i="3"/>
  <c r="L393" i="3"/>
  <c r="S393" i="3"/>
  <c r="Q393" i="3"/>
  <c r="M393" i="3"/>
  <c r="C393" i="4"/>
  <c r="D393" i="4" s="1"/>
  <c r="N393" i="3"/>
  <c r="O393" i="3"/>
  <c r="F394" i="3" l="1"/>
  <c r="B394" i="4" s="1"/>
  <c r="T393" i="3"/>
  <c r="U393" i="3" s="1"/>
  <c r="H394" i="3" l="1"/>
  <c r="I394" i="3"/>
  <c r="J394" i="3"/>
  <c r="G394" i="3"/>
  <c r="K394" i="3" s="1"/>
  <c r="F394" i="4"/>
  <c r="E394" i="4" s="1"/>
  <c r="G394" i="4"/>
  <c r="H394" i="4" s="1"/>
  <c r="I394" i="4" s="1"/>
  <c r="B395" i="3" l="1"/>
  <c r="D395" i="3"/>
  <c r="E395" i="3"/>
  <c r="C395" i="3"/>
  <c r="M394" i="3"/>
  <c r="O394" i="3"/>
  <c r="S394" i="3" s="1"/>
  <c r="L394" i="3"/>
  <c r="P394" i="3" s="1"/>
  <c r="C394" i="4"/>
  <c r="D394" i="4" s="1"/>
  <c r="Q394" i="3"/>
  <c r="N394" i="3"/>
  <c r="R394" i="3" s="1"/>
  <c r="T394" i="3" l="1"/>
  <c r="U394" i="3" s="1"/>
  <c r="F395" i="3"/>
  <c r="B395" i="4" s="1"/>
  <c r="I395" i="3" l="1"/>
  <c r="G395" i="3"/>
  <c r="F395" i="4"/>
  <c r="E395" i="4" s="1"/>
  <c r="G395" i="4"/>
  <c r="H395" i="4" s="1"/>
  <c r="I395" i="4" s="1"/>
  <c r="H395" i="3"/>
  <c r="J395" i="3"/>
  <c r="K395" i="3" s="1"/>
  <c r="D396" i="3" l="1"/>
  <c r="B396" i="3"/>
  <c r="E396" i="3"/>
  <c r="C396" i="3"/>
  <c r="L395" i="3"/>
  <c r="P395" i="3" s="1"/>
  <c r="N395" i="3"/>
  <c r="R395" i="3" s="1"/>
  <c r="M395" i="3"/>
  <c r="Q395" i="3" s="1"/>
  <c r="C395" i="4"/>
  <c r="D395" i="4" s="1"/>
  <c r="O395" i="3"/>
  <c r="S395" i="3"/>
  <c r="F396" i="3" l="1"/>
  <c r="B396" i="4" s="1"/>
  <c r="T395" i="3"/>
  <c r="U395" i="3" s="1"/>
  <c r="J396" i="3" l="1"/>
  <c r="G396" i="3"/>
  <c r="G396" i="4"/>
  <c r="H396" i="4" s="1"/>
  <c r="I396" i="4" s="1"/>
  <c r="F396" i="4"/>
  <c r="E396" i="4" s="1"/>
  <c r="I396" i="3"/>
  <c r="H396" i="3"/>
  <c r="K396" i="3" s="1"/>
  <c r="E397" i="3" l="1"/>
  <c r="B397" i="3"/>
  <c r="C397" i="3"/>
  <c r="D397" i="3"/>
  <c r="N396" i="3"/>
  <c r="L396" i="3"/>
  <c r="C396" i="4"/>
  <c r="D396" i="4" s="1"/>
  <c r="M396" i="3"/>
  <c r="O396" i="3"/>
  <c r="R396" i="3"/>
  <c r="Q396" i="3"/>
  <c r="S396" i="3"/>
  <c r="P396" i="3"/>
  <c r="F397" i="3" l="1"/>
  <c r="B397" i="4" s="1"/>
  <c r="T396" i="3"/>
  <c r="U396" i="3" s="1"/>
  <c r="J397" i="3"/>
  <c r="I397" i="3"/>
  <c r="H397" i="3" l="1"/>
  <c r="G397" i="3"/>
  <c r="K397" i="3" s="1"/>
  <c r="G397" i="4"/>
  <c r="H397" i="4" s="1"/>
  <c r="I397" i="4" s="1"/>
  <c r="F397" i="4"/>
  <c r="E397" i="4" s="1"/>
  <c r="C398" i="3" l="1"/>
  <c r="D398" i="3"/>
  <c r="B398" i="3"/>
  <c r="E398" i="3"/>
  <c r="M397" i="3"/>
  <c r="Q397" i="3"/>
  <c r="C397" i="4"/>
  <c r="D397" i="4" s="1"/>
  <c r="N397" i="3"/>
  <c r="S397" i="3"/>
  <c r="P397" i="3"/>
  <c r="L397" i="3"/>
  <c r="O397" i="3"/>
  <c r="R397" i="3"/>
  <c r="F398" i="3" l="1"/>
  <c r="B398" i="4" s="1"/>
  <c r="T397" i="3"/>
  <c r="U397" i="3" s="1"/>
  <c r="H398" i="3" l="1"/>
  <c r="J398" i="3"/>
  <c r="I398" i="3"/>
  <c r="G398" i="3"/>
  <c r="K398" i="3" s="1"/>
  <c r="F398" i="4"/>
  <c r="E398" i="4" s="1"/>
  <c r="G398" i="4"/>
  <c r="H398" i="4" s="1"/>
  <c r="I398" i="4" s="1"/>
  <c r="C399" i="3" l="1"/>
  <c r="E399" i="3"/>
  <c r="B399" i="3"/>
  <c r="D399" i="3"/>
  <c r="O398" i="3"/>
  <c r="M398" i="3"/>
  <c r="R398" i="3"/>
  <c r="S398" i="3"/>
  <c r="P398" i="3"/>
  <c r="C398" i="4"/>
  <c r="D398" i="4" s="1"/>
  <c r="N398" i="3"/>
  <c r="Q398" i="3"/>
  <c r="L398" i="3"/>
  <c r="F399" i="3" l="1"/>
  <c r="G399" i="3" s="1"/>
  <c r="T398" i="3"/>
  <c r="U398" i="3" s="1"/>
  <c r="J399" i="3" l="1"/>
  <c r="I399" i="3"/>
  <c r="H399" i="3"/>
  <c r="B399" i="4"/>
  <c r="K399" i="3" l="1"/>
  <c r="G399" i="4"/>
  <c r="H399" i="4" s="1"/>
  <c r="I399" i="4" s="1"/>
  <c r="F399" i="4"/>
  <c r="E399" i="4" s="1"/>
  <c r="P399" i="3"/>
  <c r="N399" i="3"/>
  <c r="S399" i="3"/>
  <c r="L399" i="3"/>
  <c r="R399" i="3"/>
  <c r="Q399" i="3"/>
  <c r="M399" i="3"/>
  <c r="C399" i="4"/>
  <c r="D399" i="4" s="1"/>
  <c r="O399" i="3"/>
  <c r="B400" i="3" l="1"/>
  <c r="C400" i="3"/>
  <c r="D400" i="3"/>
  <c r="E400" i="3"/>
  <c r="F400" i="3" s="1"/>
  <c r="T399" i="3"/>
  <c r="U399" i="3" s="1"/>
  <c r="B400" i="4" l="1"/>
  <c r="I400" i="3"/>
  <c r="G400" i="3"/>
  <c r="J400" i="3"/>
  <c r="H400" i="3"/>
  <c r="K400" i="3"/>
  <c r="F400" i="4"/>
  <c r="E400" i="4" s="1"/>
  <c r="G400" i="4"/>
  <c r="H400" i="4" s="1"/>
  <c r="I400" i="4" s="1"/>
  <c r="B401" i="3" l="1"/>
  <c r="E401" i="3"/>
  <c r="C401" i="3"/>
  <c r="D401" i="3"/>
  <c r="S400" i="3"/>
  <c r="N400" i="3"/>
  <c r="M400" i="3"/>
  <c r="R400" i="3"/>
  <c r="Q400" i="3"/>
  <c r="C400" i="4"/>
  <c r="D400" i="4" s="1"/>
  <c r="P400" i="3"/>
  <c r="L400" i="3"/>
  <c r="O400" i="3"/>
  <c r="T400" i="3" l="1"/>
  <c r="U400" i="3" s="1"/>
  <c r="F401" i="3"/>
  <c r="B401" i="4" s="1"/>
  <c r="J401" i="3" l="1"/>
  <c r="G401" i="3"/>
  <c r="G401" i="4"/>
  <c r="H401" i="4" s="1"/>
  <c r="I401" i="4" s="1"/>
  <c r="F401" i="4"/>
  <c r="E401" i="4" s="1"/>
  <c r="I401" i="3"/>
  <c r="H401" i="3"/>
  <c r="K401" i="3" s="1"/>
  <c r="E402" i="3" l="1"/>
  <c r="C402" i="3"/>
  <c r="B402" i="3"/>
  <c r="D402" i="3"/>
  <c r="R401" i="3"/>
  <c r="N401" i="3"/>
  <c r="O401" i="3"/>
  <c r="C401" i="4"/>
  <c r="D401" i="4" s="1"/>
  <c r="S401" i="3"/>
  <c r="M401" i="3"/>
  <c r="Q401" i="3"/>
  <c r="L401" i="3"/>
  <c r="P401" i="3" s="1"/>
  <c r="F402" i="3" l="1"/>
  <c r="B402" i="4" s="1"/>
  <c r="T401" i="3"/>
  <c r="U401" i="3" s="1"/>
  <c r="I402" i="3" l="1"/>
  <c r="J402" i="3"/>
  <c r="G402" i="3"/>
  <c r="H402" i="3"/>
  <c r="K402" i="3"/>
  <c r="G402" i="4"/>
  <c r="H402" i="4" s="1"/>
  <c r="I402" i="4" s="1"/>
  <c r="F402" i="4"/>
  <c r="E402" i="4" s="1"/>
  <c r="C403" i="3" l="1"/>
  <c r="B403" i="3"/>
  <c r="D403" i="3"/>
  <c r="E403" i="3"/>
  <c r="O402" i="3"/>
  <c r="S402" i="3" s="1"/>
  <c r="C402" i="4"/>
  <c r="D402" i="4" s="1"/>
  <c r="M402" i="3"/>
  <c r="Q402" i="3" s="1"/>
  <c r="N402" i="3"/>
  <c r="R402" i="3" s="1"/>
  <c r="L402" i="3"/>
  <c r="P402" i="3" s="1"/>
  <c r="T402" i="3" l="1"/>
  <c r="U402" i="3" s="1"/>
  <c r="F403" i="3"/>
  <c r="B403" i="4" s="1"/>
  <c r="F403" i="4" l="1"/>
  <c r="E403" i="4" s="1"/>
  <c r="G403" i="4"/>
  <c r="H403" i="4" s="1"/>
  <c r="I403" i="4" s="1"/>
  <c r="J403" i="3"/>
  <c r="H403" i="3"/>
  <c r="I403" i="3"/>
  <c r="G403" i="3"/>
  <c r="K403" i="3" l="1"/>
  <c r="C404" i="3" l="1"/>
  <c r="B404" i="3"/>
  <c r="D404" i="3"/>
  <c r="E404" i="3"/>
  <c r="L403" i="3"/>
  <c r="P403" i="3" s="1"/>
  <c r="M403" i="3"/>
  <c r="C403" i="4"/>
  <c r="D403" i="4" s="1"/>
  <c r="N403" i="3"/>
  <c r="Q403" i="3"/>
  <c r="R403" i="3"/>
  <c r="O403" i="3"/>
  <c r="S403" i="3" s="1"/>
  <c r="F404" i="3" l="1"/>
  <c r="B404" i="4" s="1"/>
  <c r="T403" i="3"/>
  <c r="U403" i="3" s="1"/>
  <c r="H404" i="3" l="1"/>
  <c r="I404" i="3"/>
  <c r="J404" i="3"/>
  <c r="G404" i="3"/>
  <c r="K404" i="3" s="1"/>
  <c r="F404" i="4"/>
  <c r="E404" i="4" s="1"/>
  <c r="G404" i="4"/>
  <c r="H404" i="4" s="1"/>
  <c r="I404" i="4" s="1"/>
  <c r="D405" i="3" l="1"/>
  <c r="C405" i="3"/>
  <c r="E405" i="3"/>
  <c r="B405" i="3"/>
  <c r="L404" i="3"/>
  <c r="P404" i="3" s="1"/>
  <c r="M404" i="3"/>
  <c r="C404" i="4"/>
  <c r="D404" i="4" s="1"/>
  <c r="Q404" i="3"/>
  <c r="F405" i="3"/>
  <c r="N404" i="3"/>
  <c r="R404" i="3" s="1"/>
  <c r="O404" i="3"/>
  <c r="S404" i="3" s="1"/>
  <c r="B405" i="4" l="1"/>
  <c r="G405" i="3"/>
  <c r="T404" i="3"/>
  <c r="U404" i="3" s="1"/>
  <c r="J405" i="3"/>
  <c r="I405" i="3"/>
  <c r="H405" i="3"/>
  <c r="K405" i="3" s="1"/>
  <c r="F405" i="4"/>
  <c r="E405" i="4" s="1"/>
  <c r="G405" i="4"/>
  <c r="H405" i="4" s="1"/>
  <c r="I405" i="4" s="1"/>
  <c r="C406" i="3" l="1"/>
  <c r="B406" i="3"/>
  <c r="D406" i="3"/>
  <c r="E406" i="3"/>
  <c r="M405" i="3"/>
  <c r="N405" i="3"/>
  <c r="R405" i="3" s="1"/>
  <c r="L405" i="3"/>
  <c r="P405" i="3" s="1"/>
  <c r="O405" i="3"/>
  <c r="S405" i="3" s="1"/>
  <c r="C405" i="4"/>
  <c r="D405" i="4" s="1"/>
  <c r="Q405" i="3"/>
  <c r="F406" i="3" l="1"/>
  <c r="B406" i="4" s="1"/>
  <c r="T405" i="3"/>
  <c r="U405" i="3" s="1"/>
  <c r="J406" i="3"/>
  <c r="G406" i="3"/>
  <c r="H406" i="3"/>
  <c r="I406" i="3"/>
  <c r="F406" i="4" l="1"/>
  <c r="E406" i="4" s="1"/>
  <c r="G406" i="4"/>
  <c r="H406" i="4" s="1"/>
  <c r="I406" i="4" s="1"/>
  <c r="K406" i="3"/>
  <c r="B407" i="3" l="1"/>
  <c r="E407" i="3"/>
  <c r="D407" i="3"/>
  <c r="C407" i="3"/>
  <c r="R406" i="3"/>
  <c r="M406" i="3"/>
  <c r="P406" i="3"/>
  <c r="C406" i="4"/>
  <c r="D406" i="4" s="1"/>
  <c r="L406" i="3"/>
  <c r="O406" i="3"/>
  <c r="Q406" i="3"/>
  <c r="N406" i="3"/>
  <c r="S406" i="3"/>
  <c r="T406" i="3" l="1"/>
  <c r="U406" i="3" s="1"/>
  <c r="F407" i="3"/>
  <c r="H407" i="3" l="1"/>
  <c r="B407" i="4"/>
  <c r="G407" i="3"/>
  <c r="J407" i="3"/>
  <c r="I407" i="3"/>
  <c r="K407" i="3" l="1"/>
  <c r="G407" i="4"/>
  <c r="H407" i="4" s="1"/>
  <c r="I407" i="4" s="1"/>
  <c r="F407" i="4"/>
  <c r="E407" i="4" s="1"/>
  <c r="P407" i="3" l="1"/>
  <c r="B408" i="3"/>
  <c r="E408" i="3"/>
  <c r="C408" i="3"/>
  <c r="D408" i="3"/>
  <c r="L407" i="3"/>
  <c r="S407" i="3"/>
  <c r="M407" i="3"/>
  <c r="C407" i="4"/>
  <c r="D407" i="4" s="1"/>
  <c r="O407" i="3"/>
  <c r="Q407" i="3"/>
  <c r="R407" i="3"/>
  <c r="N407" i="3"/>
  <c r="F408" i="3" l="1"/>
  <c r="G408" i="3" s="1"/>
  <c r="H408" i="3"/>
  <c r="T407" i="3"/>
  <c r="U407" i="3" s="1"/>
  <c r="B408" i="4"/>
  <c r="J408" i="3"/>
  <c r="I408" i="3" l="1"/>
  <c r="K408" i="3" s="1"/>
  <c r="F408" i="4"/>
  <c r="E408" i="4" s="1"/>
  <c r="G408" i="4"/>
  <c r="H408" i="4" s="1"/>
  <c r="I408" i="4" s="1"/>
  <c r="C409" i="3" l="1"/>
  <c r="E409" i="3"/>
  <c r="D409" i="3"/>
  <c r="B409" i="3"/>
  <c r="P408" i="3"/>
  <c r="C408" i="4"/>
  <c r="D408" i="4" s="1"/>
  <c r="O408" i="3"/>
  <c r="L408" i="3"/>
  <c r="Q408" i="3"/>
  <c r="M408" i="3"/>
  <c r="S408" i="3"/>
  <c r="R408" i="3"/>
  <c r="N408" i="3"/>
  <c r="T408" i="3"/>
  <c r="U408" i="3" s="1"/>
  <c r="F409" i="3" l="1"/>
  <c r="G409" i="3" s="1"/>
  <c r="B409" i="4"/>
  <c r="H409" i="3"/>
  <c r="J409" i="3"/>
  <c r="I409" i="3"/>
  <c r="K409" i="3" l="1"/>
  <c r="F409" i="4"/>
  <c r="E409" i="4" s="1"/>
  <c r="G409" i="4"/>
  <c r="H409" i="4" s="1"/>
  <c r="I409" i="4" s="1"/>
  <c r="B410" i="3" l="1"/>
  <c r="C410" i="3"/>
  <c r="E410" i="3"/>
  <c r="D410" i="3"/>
  <c r="N409" i="3"/>
  <c r="R409" i="3" s="1"/>
  <c r="L409" i="3"/>
  <c r="P409" i="3" s="1"/>
  <c r="O409" i="3"/>
  <c r="M409" i="3"/>
  <c r="Q409" i="3"/>
  <c r="S409" i="3"/>
  <c r="C409" i="4"/>
  <c r="D409" i="4" s="1"/>
  <c r="T409" i="3" l="1"/>
  <c r="U409" i="3" s="1"/>
  <c r="F410" i="3"/>
  <c r="J410" i="3" s="1"/>
  <c r="G410" i="3" l="1"/>
  <c r="B410" i="4"/>
  <c r="I410" i="3"/>
  <c r="H410" i="3"/>
  <c r="F410" i="4" l="1"/>
  <c r="E410" i="4" s="1"/>
  <c r="G410" i="4"/>
  <c r="H410" i="4" s="1"/>
  <c r="I410" i="4" s="1"/>
  <c r="K410" i="3"/>
  <c r="E411" i="3" l="1"/>
  <c r="D411" i="3"/>
  <c r="C411" i="3"/>
  <c r="B411" i="3"/>
  <c r="L410" i="3"/>
  <c r="P410" i="3"/>
  <c r="N410" i="3"/>
  <c r="Q410" i="3"/>
  <c r="S410" i="3"/>
  <c r="O410" i="3"/>
  <c r="C410" i="4"/>
  <c r="D410" i="4" s="1"/>
  <c r="M410" i="3"/>
  <c r="R410" i="3"/>
  <c r="F411" i="3" l="1"/>
  <c r="B411" i="4" s="1"/>
  <c r="G411" i="3"/>
  <c r="T410" i="3"/>
  <c r="U410" i="3" s="1"/>
  <c r="H411" i="3"/>
  <c r="I411" i="3"/>
  <c r="J411" i="3"/>
  <c r="K411" i="3" l="1"/>
  <c r="F411" i="4"/>
  <c r="E411" i="4" s="1"/>
  <c r="G411" i="4"/>
  <c r="H411" i="4" s="1"/>
  <c r="I411" i="4" s="1"/>
  <c r="D412" i="3" l="1"/>
  <c r="C412" i="3"/>
  <c r="E412" i="3"/>
  <c r="B412" i="3"/>
  <c r="N411" i="3"/>
  <c r="P411" i="3"/>
  <c r="O411" i="3"/>
  <c r="S411" i="3" s="1"/>
  <c r="C411" i="4"/>
  <c r="D411" i="4" s="1"/>
  <c r="L411" i="3"/>
  <c r="R411" i="3"/>
  <c r="M411" i="3"/>
  <c r="Q411" i="3"/>
  <c r="F412" i="3" l="1"/>
  <c r="B412" i="4" s="1"/>
  <c r="T411" i="3"/>
  <c r="U411" i="3" s="1"/>
  <c r="G412" i="3" l="1"/>
  <c r="I412" i="3"/>
  <c r="G412" i="4"/>
  <c r="H412" i="4" s="1"/>
  <c r="I412" i="4" s="1"/>
  <c r="F412" i="4"/>
  <c r="E412" i="4" s="1"/>
  <c r="H412" i="3"/>
  <c r="J412" i="3"/>
  <c r="K412" i="3" l="1"/>
  <c r="B413" i="3" l="1"/>
  <c r="D413" i="3"/>
  <c r="E413" i="3"/>
  <c r="C413" i="3"/>
  <c r="L412" i="3"/>
  <c r="N412" i="3"/>
  <c r="R412" i="3" s="1"/>
  <c r="O412" i="3"/>
  <c r="S412" i="3" s="1"/>
  <c r="C412" i="4"/>
  <c r="D412" i="4" s="1"/>
  <c r="F413" i="3"/>
  <c r="M412" i="3"/>
  <c r="Q412" i="3" s="1"/>
  <c r="P412" i="3"/>
  <c r="G413" i="3" l="1"/>
  <c r="H413" i="3"/>
  <c r="J413" i="3"/>
  <c r="T412" i="3"/>
  <c r="U412" i="3" s="1"/>
  <c r="I413" i="3"/>
  <c r="K413" i="3" s="1"/>
  <c r="B413" i="4"/>
  <c r="B414" i="3" l="1"/>
  <c r="E414" i="3"/>
  <c r="C414" i="3"/>
  <c r="D414" i="3"/>
  <c r="F413" i="4"/>
  <c r="E413" i="4" s="1"/>
  <c r="G413" i="4"/>
  <c r="H413" i="4" s="1"/>
  <c r="I413" i="4" s="1"/>
  <c r="S413" i="3"/>
  <c r="N413" i="3"/>
  <c r="M413" i="3"/>
  <c r="P413" i="3"/>
  <c r="L413" i="3"/>
  <c r="R413" i="3"/>
  <c r="C413" i="4"/>
  <c r="D413" i="4" s="1"/>
  <c r="O413" i="3"/>
  <c r="Q413" i="3"/>
  <c r="F414" i="3" l="1"/>
  <c r="T413" i="3"/>
  <c r="U413" i="3" s="1"/>
  <c r="H414" i="3"/>
  <c r="I414" i="3" l="1"/>
  <c r="B414" i="4"/>
  <c r="G414" i="3"/>
  <c r="J414" i="3"/>
  <c r="K414" i="3" l="1"/>
  <c r="F414" i="4"/>
  <c r="E414" i="4" s="1"/>
  <c r="G414" i="4"/>
  <c r="H414" i="4" s="1"/>
  <c r="I414" i="4" s="1"/>
  <c r="B415" i="3" l="1"/>
  <c r="C415" i="3"/>
  <c r="E415" i="3"/>
  <c r="D415" i="3"/>
  <c r="C414" i="4"/>
  <c r="D414" i="4" s="1"/>
  <c r="O414" i="3"/>
  <c r="M414" i="3"/>
  <c r="R414" i="3"/>
  <c r="S414" i="3"/>
  <c r="P414" i="3"/>
  <c r="Q414" i="3"/>
  <c r="T414" i="3" s="1"/>
  <c r="U414" i="3" s="1"/>
  <c r="L414" i="3"/>
  <c r="N414" i="3"/>
  <c r="F415" i="3" l="1"/>
  <c r="B415" i="4" s="1"/>
  <c r="J415" i="3"/>
  <c r="G415" i="3"/>
  <c r="F415" i="4"/>
  <c r="E415" i="4" s="1"/>
  <c r="G415" i="4"/>
  <c r="H415" i="4" s="1"/>
  <c r="I415" i="4" s="1"/>
  <c r="H415" i="3"/>
  <c r="I415" i="3"/>
  <c r="K415" i="3" l="1"/>
  <c r="C415" i="4" l="1"/>
  <c r="D415" i="4" s="1"/>
  <c r="E416" i="3"/>
  <c r="D416" i="3"/>
  <c r="B416" i="3"/>
  <c r="C416" i="3"/>
  <c r="M415" i="3"/>
  <c r="Q415" i="3" s="1"/>
  <c r="O415" i="3"/>
  <c r="S415" i="3"/>
  <c r="L415" i="3"/>
  <c r="P415" i="3" s="1"/>
  <c r="N415" i="3"/>
  <c r="R415" i="3" s="1"/>
  <c r="F416" i="3" l="1"/>
  <c r="B416" i="4"/>
  <c r="H416" i="3"/>
  <c r="G416" i="3"/>
  <c r="T415" i="3"/>
  <c r="U415" i="3" s="1"/>
  <c r="F416" i="4"/>
  <c r="E416" i="4" s="1"/>
  <c r="G416" i="4"/>
  <c r="H416" i="4" s="1"/>
  <c r="I416" i="4" s="1"/>
  <c r="J416" i="3"/>
  <c r="I416" i="3"/>
  <c r="K416" i="3" s="1"/>
  <c r="C417" i="3" l="1"/>
  <c r="B417" i="3"/>
  <c r="D417" i="3"/>
  <c r="E417" i="3"/>
  <c r="L416" i="3"/>
  <c r="P416" i="3" s="1"/>
  <c r="N416" i="3"/>
  <c r="C416" i="4"/>
  <c r="D416" i="4" s="1"/>
  <c r="R416" i="3"/>
  <c r="O416" i="3"/>
  <c r="S416" i="3" s="1"/>
  <c r="M416" i="3"/>
  <c r="Q416" i="3" s="1"/>
  <c r="F417" i="3" l="1"/>
  <c r="B417" i="4" s="1"/>
  <c r="T416" i="3"/>
  <c r="U416" i="3" s="1"/>
  <c r="F417" i="4" l="1"/>
  <c r="E417" i="4" s="1"/>
  <c r="G417" i="4"/>
  <c r="H417" i="4" s="1"/>
  <c r="I417" i="4" s="1"/>
  <c r="I417" i="3"/>
  <c r="G417" i="3"/>
  <c r="H417" i="3"/>
  <c r="J417" i="3"/>
  <c r="K417" i="3" l="1"/>
  <c r="O417" i="3" l="1"/>
  <c r="B418" i="3"/>
  <c r="E418" i="3"/>
  <c r="D418" i="3"/>
  <c r="C418" i="3"/>
  <c r="N417" i="3"/>
  <c r="P417" i="3"/>
  <c r="C417" i="4"/>
  <c r="D417" i="4" s="1"/>
  <c r="L417" i="3"/>
  <c r="M417" i="3"/>
  <c r="R417" i="3"/>
  <c r="S417" i="3"/>
  <c r="Q417" i="3"/>
  <c r="T417" i="3" l="1"/>
  <c r="U417" i="3" s="1"/>
  <c r="F418" i="3"/>
  <c r="B418" i="4" s="1"/>
  <c r="H418" i="3" l="1"/>
  <c r="J418" i="3"/>
  <c r="I418" i="3"/>
  <c r="G418" i="3"/>
  <c r="K418" i="3" s="1"/>
  <c r="F418" i="4"/>
  <c r="E418" i="4" s="1"/>
  <c r="G418" i="4"/>
  <c r="H418" i="4" s="1"/>
  <c r="I418" i="4" s="1"/>
  <c r="B419" i="3" l="1"/>
  <c r="C419" i="3"/>
  <c r="D419" i="3"/>
  <c r="E419" i="3"/>
  <c r="Q418" i="3"/>
  <c r="S418" i="3"/>
  <c r="M418" i="3"/>
  <c r="O418" i="3"/>
  <c r="C418" i="4"/>
  <c r="D418" i="4" s="1"/>
  <c r="N418" i="3"/>
  <c r="R418" i="3"/>
  <c r="P418" i="3"/>
  <c r="L418" i="3"/>
  <c r="T418" i="3" l="1"/>
  <c r="U418" i="3" s="1"/>
  <c r="F419" i="3"/>
  <c r="B419" i="4" s="1"/>
  <c r="G419" i="4"/>
  <c r="H419" i="4" s="1"/>
  <c r="I419" i="4" s="1"/>
  <c r="F419" i="4"/>
  <c r="E419" i="4" s="1"/>
  <c r="G419" i="3"/>
  <c r="I419" i="3"/>
  <c r="J419" i="3"/>
  <c r="H419" i="3"/>
  <c r="K419" i="3" l="1"/>
  <c r="D420" i="3" l="1"/>
  <c r="B420" i="3"/>
  <c r="E420" i="3"/>
  <c r="C420" i="3"/>
  <c r="M419" i="3"/>
  <c r="Q419" i="3"/>
  <c r="N419" i="3"/>
  <c r="R419" i="3" s="1"/>
  <c r="O419" i="3"/>
  <c r="S419" i="3" s="1"/>
  <c r="L419" i="3"/>
  <c r="P419" i="3" s="1"/>
  <c r="C419" i="4"/>
  <c r="D419" i="4" s="1"/>
  <c r="T419" i="3" l="1"/>
  <c r="U419" i="3" s="1"/>
  <c r="F420" i="3"/>
  <c r="B420" i="4" s="1"/>
  <c r="J420" i="3" l="1"/>
  <c r="G420" i="3"/>
  <c r="G420" i="4"/>
  <c r="H420" i="4" s="1"/>
  <c r="I420" i="4" s="1"/>
  <c r="F420" i="4"/>
  <c r="E420" i="4" s="1"/>
  <c r="H420" i="3"/>
  <c r="I420" i="3"/>
  <c r="K420" i="3" l="1"/>
  <c r="L420" i="3" l="1"/>
  <c r="D421" i="3"/>
  <c r="B421" i="3"/>
  <c r="C421" i="3"/>
  <c r="E421" i="3"/>
  <c r="Q420" i="3"/>
  <c r="P420" i="3"/>
  <c r="S420" i="3"/>
  <c r="O420" i="3"/>
  <c r="M420" i="3"/>
  <c r="N420" i="3"/>
  <c r="R420" i="3"/>
  <c r="C420" i="4"/>
  <c r="D420" i="4" s="1"/>
  <c r="T420" i="3"/>
  <c r="U420" i="3" s="1"/>
  <c r="F421" i="3" l="1"/>
  <c r="B421" i="4" s="1"/>
  <c r="J421" i="3"/>
  <c r="F421" i="4"/>
  <c r="E421" i="4" s="1"/>
  <c r="G421" i="4"/>
  <c r="H421" i="4" s="1"/>
  <c r="I421" i="4" s="1"/>
  <c r="G421" i="3"/>
  <c r="H421" i="3"/>
  <c r="I421" i="3"/>
  <c r="K421" i="3" l="1"/>
  <c r="C422" i="3" l="1"/>
  <c r="B422" i="3"/>
  <c r="D422" i="3"/>
  <c r="E422" i="3"/>
  <c r="N421" i="3"/>
  <c r="M421" i="3"/>
  <c r="P421" i="3"/>
  <c r="C421" i="4"/>
  <c r="D421" i="4" s="1"/>
  <c r="Q421" i="3"/>
  <c r="R421" i="3"/>
  <c r="L421" i="3"/>
  <c r="S421" i="3"/>
  <c r="O421" i="3"/>
  <c r="F422" i="3" l="1"/>
  <c r="B422" i="4" s="1"/>
  <c r="T421" i="3"/>
  <c r="U421" i="3" s="1"/>
  <c r="H422" i="3" l="1"/>
  <c r="J422" i="3"/>
  <c r="G422" i="4"/>
  <c r="H422" i="4" s="1"/>
  <c r="I422" i="4" s="1"/>
  <c r="F422" i="4"/>
  <c r="E422" i="4" s="1"/>
  <c r="G422" i="3"/>
  <c r="I422" i="3"/>
  <c r="K422" i="3" l="1"/>
  <c r="D423" i="3" l="1"/>
  <c r="C423" i="3"/>
  <c r="E423" i="3"/>
  <c r="B423" i="3"/>
  <c r="C422" i="4"/>
  <c r="D422" i="4" s="1"/>
  <c r="L422" i="3"/>
  <c r="O422" i="3"/>
  <c r="S422" i="3" s="1"/>
  <c r="M422" i="3"/>
  <c r="Q422" i="3" s="1"/>
  <c r="P422" i="3"/>
  <c r="N422" i="3"/>
  <c r="R422" i="3" s="1"/>
  <c r="T422" i="3" l="1"/>
  <c r="U422" i="3" s="1"/>
  <c r="F423" i="3"/>
  <c r="B423" i="4" s="1"/>
  <c r="F423" i="4" l="1"/>
  <c r="E423" i="4" s="1"/>
  <c r="G423" i="4"/>
  <c r="H423" i="4" s="1"/>
  <c r="I423" i="4" s="1"/>
  <c r="G423" i="3"/>
  <c r="H423" i="3"/>
  <c r="I423" i="3"/>
  <c r="J423" i="3"/>
  <c r="K423" i="3" l="1"/>
  <c r="N423" i="3" l="1"/>
  <c r="C424" i="3"/>
  <c r="D424" i="3"/>
  <c r="B424" i="3"/>
  <c r="E424" i="3"/>
  <c r="R423" i="3"/>
  <c r="C423" i="4"/>
  <c r="D423" i="4" s="1"/>
  <c r="S423" i="3"/>
  <c r="O423" i="3"/>
  <c r="Q423" i="3"/>
  <c r="M423" i="3"/>
  <c r="L423" i="3"/>
  <c r="P423" i="3"/>
  <c r="F424" i="3" l="1"/>
  <c r="T423" i="3"/>
  <c r="U423" i="3" s="1"/>
  <c r="H424" i="3"/>
  <c r="B424" i="4"/>
  <c r="I424" i="3"/>
  <c r="J424" i="3"/>
  <c r="G424" i="3"/>
  <c r="K424" i="3" l="1"/>
  <c r="F424" i="4"/>
  <c r="E424" i="4" s="1"/>
  <c r="G424" i="4"/>
  <c r="H424" i="4" s="1"/>
  <c r="I424" i="4" s="1"/>
  <c r="C424" i="4" l="1"/>
  <c r="D424" i="4" s="1"/>
  <c r="B425" i="3"/>
  <c r="C425" i="3"/>
  <c r="D425" i="3"/>
  <c r="E425" i="3"/>
  <c r="N424" i="3"/>
  <c r="R424" i="3" s="1"/>
  <c r="L424" i="3"/>
  <c r="M424" i="3"/>
  <c r="Q424" i="3" s="1"/>
  <c r="P424" i="3"/>
  <c r="O424" i="3"/>
  <c r="S424" i="3" s="1"/>
  <c r="F425" i="3" l="1"/>
  <c r="B425" i="4"/>
  <c r="G425" i="3"/>
  <c r="I425" i="3"/>
  <c r="H425" i="3"/>
  <c r="T424" i="3"/>
  <c r="U424" i="3" s="1"/>
  <c r="F425" i="4"/>
  <c r="E425" i="4" s="1"/>
  <c r="G425" i="4"/>
  <c r="H425" i="4" s="1"/>
  <c r="I425" i="4" s="1"/>
  <c r="J425" i="3"/>
  <c r="K425" i="3" s="1"/>
  <c r="E426" i="3" l="1"/>
  <c r="D426" i="3"/>
  <c r="B426" i="3"/>
  <c r="C426" i="3"/>
  <c r="Q425" i="3"/>
  <c r="M425" i="3"/>
  <c r="R425" i="3"/>
  <c r="N425" i="3"/>
  <c r="O425" i="3"/>
  <c r="L425" i="3"/>
  <c r="P425" i="3"/>
  <c r="C425" i="4"/>
  <c r="D425" i="4" s="1"/>
  <c r="S425" i="3"/>
  <c r="T425" i="3" l="1"/>
  <c r="U425" i="3" s="1"/>
  <c r="F426" i="3"/>
  <c r="B426" i="4" s="1"/>
  <c r="J426" i="3" l="1"/>
  <c r="I426" i="3"/>
  <c r="G426" i="3"/>
  <c r="F426" i="4"/>
  <c r="E426" i="4" s="1"/>
  <c r="G426" i="4"/>
  <c r="H426" i="4" s="1"/>
  <c r="I426" i="4" s="1"/>
  <c r="H426" i="3"/>
  <c r="K426" i="3" s="1"/>
  <c r="B427" i="3" l="1"/>
  <c r="C427" i="3"/>
  <c r="D427" i="3"/>
  <c r="E427" i="3"/>
  <c r="M426" i="3"/>
  <c r="O426" i="3"/>
  <c r="S426" i="3" s="1"/>
  <c r="L426" i="3"/>
  <c r="P426" i="3" s="1"/>
  <c r="C426" i="4"/>
  <c r="D426" i="4" s="1"/>
  <c r="Q426" i="3"/>
  <c r="R426" i="3"/>
  <c r="N426" i="3"/>
  <c r="T426" i="3" l="1"/>
  <c r="U426" i="3" s="1"/>
  <c r="F427" i="3"/>
  <c r="B427" i="4" s="1"/>
  <c r="G427" i="3" l="1"/>
  <c r="F427" i="4"/>
  <c r="E427" i="4" s="1"/>
  <c r="G427" i="4"/>
  <c r="H427" i="4" s="1"/>
  <c r="I427" i="4" s="1"/>
  <c r="J427" i="3"/>
  <c r="H427" i="3"/>
  <c r="I427" i="3"/>
  <c r="K427" i="3" l="1"/>
  <c r="C427" i="4" l="1"/>
  <c r="D427" i="4" s="1"/>
  <c r="D428" i="3"/>
  <c r="B428" i="3"/>
  <c r="E428" i="3"/>
  <c r="C428" i="3"/>
  <c r="N427" i="3"/>
  <c r="P427" i="3"/>
  <c r="S427" i="3"/>
  <c r="Q427" i="3"/>
  <c r="T427" i="3" s="1"/>
  <c r="U427" i="3" s="1"/>
  <c r="R427" i="3"/>
  <c r="M427" i="3"/>
  <c r="O427" i="3"/>
  <c r="L427" i="3"/>
  <c r="F428" i="3" l="1"/>
  <c r="B428" i="4"/>
  <c r="F428" i="4" s="1"/>
  <c r="E428" i="4" s="1"/>
  <c r="G428" i="3"/>
  <c r="H428" i="3"/>
  <c r="I428" i="3"/>
  <c r="G428" i="4"/>
  <c r="H428" i="4" s="1"/>
  <c r="I428" i="4" s="1"/>
  <c r="J428" i="3"/>
  <c r="K428" i="3" s="1"/>
  <c r="D429" i="3" l="1"/>
  <c r="B429" i="3"/>
  <c r="C429" i="3"/>
  <c r="E429" i="3"/>
  <c r="S428" i="3"/>
  <c r="L428" i="3"/>
  <c r="M428" i="3"/>
  <c r="Q428" i="3"/>
  <c r="C428" i="4"/>
  <c r="D428" i="4" s="1"/>
  <c r="P428" i="3"/>
  <c r="O428" i="3"/>
  <c r="R428" i="3"/>
  <c r="N428" i="3"/>
  <c r="T428" i="3" l="1"/>
  <c r="U428" i="3" s="1"/>
  <c r="F429" i="3"/>
  <c r="B429" i="4" s="1"/>
  <c r="I429" i="3" l="1"/>
  <c r="J429" i="3"/>
  <c r="G429" i="3"/>
  <c r="F429" i="4"/>
  <c r="E429" i="4" s="1"/>
  <c r="G429" i="4"/>
  <c r="H429" i="4" s="1"/>
  <c r="I429" i="4" s="1"/>
  <c r="H429" i="3"/>
  <c r="K429" i="3" s="1"/>
  <c r="D430" i="3" l="1"/>
  <c r="C430" i="3"/>
  <c r="E430" i="3"/>
  <c r="B430" i="3"/>
  <c r="S429" i="3"/>
  <c r="N429" i="3"/>
  <c r="C429" i="4"/>
  <c r="D429" i="4" s="1"/>
  <c r="L429" i="3"/>
  <c r="M429" i="3"/>
  <c r="Q429" i="3"/>
  <c r="P429" i="3"/>
  <c r="R429" i="3"/>
  <c r="O429" i="3"/>
  <c r="F430" i="3" l="1"/>
  <c r="B430" i="4" s="1"/>
  <c r="T429" i="3"/>
  <c r="U429" i="3" s="1"/>
  <c r="I430" i="3" l="1"/>
  <c r="H430" i="3"/>
  <c r="J430" i="3"/>
  <c r="G430" i="3"/>
  <c r="F430" i="4"/>
  <c r="E430" i="4" s="1"/>
  <c r="G430" i="4"/>
  <c r="H430" i="4" s="1"/>
  <c r="I430" i="4" s="1"/>
  <c r="K430" i="3" l="1"/>
  <c r="B431" i="3" l="1"/>
  <c r="D431" i="3"/>
  <c r="C431" i="3"/>
  <c r="E431" i="3"/>
  <c r="S430" i="3"/>
  <c r="P430" i="3"/>
  <c r="L430" i="3"/>
  <c r="R430" i="3"/>
  <c r="O430" i="3"/>
  <c r="C430" i="4"/>
  <c r="D430" i="4" s="1"/>
  <c r="M430" i="3"/>
  <c r="Q430" i="3"/>
  <c r="N430" i="3"/>
  <c r="F431" i="3" l="1"/>
  <c r="B431" i="4" s="1"/>
  <c r="G431" i="3"/>
  <c r="I431" i="3"/>
  <c r="T430" i="3"/>
  <c r="U430" i="3" s="1"/>
  <c r="H431" i="3"/>
  <c r="J431" i="3"/>
  <c r="K431" i="3" l="1"/>
  <c r="F431" i="4"/>
  <c r="E431" i="4" s="1"/>
  <c r="G431" i="4"/>
  <c r="H431" i="4" s="1"/>
  <c r="I431" i="4" s="1"/>
  <c r="B432" i="3" l="1"/>
  <c r="E432" i="3"/>
  <c r="C432" i="3"/>
  <c r="D432" i="3"/>
  <c r="O431" i="3"/>
  <c r="N431" i="3"/>
  <c r="M431" i="3"/>
  <c r="P431" i="3"/>
  <c r="S431" i="3"/>
  <c r="C431" i="4"/>
  <c r="D431" i="4" s="1"/>
  <c r="R431" i="3"/>
  <c r="Q431" i="3"/>
  <c r="L431" i="3"/>
  <c r="T431" i="3" l="1"/>
  <c r="U431" i="3" s="1"/>
  <c r="F432" i="3"/>
  <c r="B432" i="4" s="1"/>
  <c r="I432" i="3" l="1"/>
  <c r="H432" i="3"/>
  <c r="F432" i="4"/>
  <c r="E432" i="4" s="1"/>
  <c r="G432" i="4"/>
  <c r="H432" i="4" s="1"/>
  <c r="I432" i="4" s="1"/>
  <c r="G432" i="3"/>
  <c r="J432" i="3"/>
  <c r="K432" i="3" l="1"/>
  <c r="L432" i="3" l="1"/>
  <c r="B433" i="3"/>
  <c r="C433" i="3"/>
  <c r="E433" i="3"/>
  <c r="D433" i="3"/>
  <c r="Q432" i="3"/>
  <c r="M432" i="3"/>
  <c r="C432" i="4"/>
  <c r="D432" i="4" s="1"/>
  <c r="N432" i="3"/>
  <c r="O432" i="3"/>
  <c r="S432" i="3"/>
  <c r="P432" i="3"/>
  <c r="R432" i="3"/>
  <c r="F433" i="3" l="1"/>
  <c r="G433" i="3" s="1"/>
  <c r="T432" i="3"/>
  <c r="U432" i="3" s="1"/>
  <c r="J433" i="3"/>
  <c r="B433" i="4"/>
  <c r="I433" i="3"/>
  <c r="H433" i="3"/>
  <c r="K433" i="3" s="1"/>
  <c r="C434" i="3" l="1"/>
  <c r="E434" i="3"/>
  <c r="D434" i="3"/>
  <c r="B434" i="3"/>
  <c r="S433" i="3"/>
  <c r="N433" i="3"/>
  <c r="L433" i="3"/>
  <c r="R433" i="3"/>
  <c r="O433" i="3"/>
  <c r="M433" i="3"/>
  <c r="C433" i="4"/>
  <c r="D433" i="4" s="1"/>
  <c r="Q433" i="3"/>
  <c r="P433" i="3"/>
  <c r="G433" i="4"/>
  <c r="H433" i="4" s="1"/>
  <c r="I433" i="4" s="1"/>
  <c r="F433" i="4"/>
  <c r="E433" i="4" s="1"/>
  <c r="T433" i="3" l="1"/>
  <c r="U433" i="3" s="1"/>
  <c r="F434" i="3"/>
  <c r="B434" i="4" l="1"/>
  <c r="H434" i="3"/>
  <c r="G434" i="3"/>
  <c r="I434" i="3"/>
  <c r="J434" i="3"/>
  <c r="K434" i="3" l="1"/>
  <c r="F434" i="4"/>
  <c r="E434" i="4" s="1"/>
  <c r="G434" i="4"/>
  <c r="H434" i="4" s="1"/>
  <c r="I434" i="4" s="1"/>
  <c r="D435" i="3" l="1"/>
  <c r="E435" i="3"/>
  <c r="C435" i="3"/>
  <c r="B435" i="3"/>
  <c r="M434" i="3"/>
  <c r="O434" i="3"/>
  <c r="L434" i="3"/>
  <c r="Q434" i="3"/>
  <c r="N434" i="3"/>
  <c r="P434" i="3"/>
  <c r="C434" i="4"/>
  <c r="D434" i="4" s="1"/>
  <c r="R434" i="3"/>
  <c r="S434" i="3"/>
  <c r="T434" i="3" l="1"/>
  <c r="U434" i="3" s="1"/>
  <c r="F435" i="3"/>
  <c r="B435" i="4" s="1"/>
  <c r="G435" i="3" l="1"/>
  <c r="F435" i="4"/>
  <c r="E435" i="4" s="1"/>
  <c r="G435" i="4"/>
  <c r="H435" i="4" s="1"/>
  <c r="I435" i="4" s="1"/>
  <c r="H435" i="3"/>
  <c r="I435" i="3"/>
  <c r="J435" i="3"/>
  <c r="K435" i="3" l="1"/>
  <c r="N435" i="3" l="1"/>
  <c r="E436" i="3"/>
  <c r="D436" i="3"/>
  <c r="B436" i="3"/>
  <c r="C436" i="3"/>
  <c r="Q435" i="3"/>
  <c r="S435" i="3"/>
  <c r="R435" i="3"/>
  <c r="L435" i="3"/>
  <c r="M435" i="3"/>
  <c r="C435" i="4"/>
  <c r="D435" i="4" s="1"/>
  <c r="O435" i="3"/>
  <c r="P435" i="3"/>
  <c r="T435" i="3" s="1"/>
  <c r="U435" i="3" s="1"/>
  <c r="F436" i="3" l="1"/>
  <c r="B436" i="4"/>
  <c r="H436" i="3"/>
  <c r="J436" i="3"/>
  <c r="I436" i="3"/>
  <c r="G436" i="3"/>
  <c r="K436" i="3"/>
  <c r="G436" i="4"/>
  <c r="H436" i="4" s="1"/>
  <c r="I436" i="4" s="1"/>
  <c r="F436" i="4"/>
  <c r="E436" i="4" s="1"/>
  <c r="B437" i="3" l="1"/>
  <c r="E437" i="3"/>
  <c r="D437" i="3"/>
  <c r="C437" i="3"/>
  <c r="S436" i="3"/>
  <c r="M436" i="3"/>
  <c r="L436" i="3"/>
  <c r="N436" i="3"/>
  <c r="R436" i="3"/>
  <c r="P436" i="3"/>
  <c r="C436" i="4"/>
  <c r="D436" i="4" s="1"/>
  <c r="Q436" i="3"/>
  <c r="O436" i="3"/>
  <c r="T436" i="3" l="1"/>
  <c r="U436" i="3" s="1"/>
  <c r="F437" i="3"/>
  <c r="B437" i="4" s="1"/>
  <c r="I437" i="3" l="1"/>
  <c r="G437" i="3"/>
  <c r="J437" i="3"/>
  <c r="G437" i="4"/>
  <c r="H437" i="4" s="1"/>
  <c r="I437" i="4" s="1"/>
  <c r="F437" i="4"/>
  <c r="E437" i="4" s="1"/>
  <c r="H437" i="3"/>
  <c r="K437" i="3" s="1"/>
  <c r="C438" i="3" l="1"/>
  <c r="D438" i="3"/>
  <c r="B438" i="3"/>
  <c r="E438" i="3"/>
  <c r="C437" i="4"/>
  <c r="D437" i="4" s="1"/>
  <c r="L437" i="3"/>
  <c r="M437" i="3"/>
  <c r="S437" i="3"/>
  <c r="P437" i="3"/>
  <c r="Q437" i="3"/>
  <c r="N437" i="3"/>
  <c r="O437" i="3"/>
  <c r="R437" i="3"/>
  <c r="T437" i="3" l="1"/>
  <c r="U437" i="3" s="1"/>
  <c r="F438" i="3"/>
  <c r="B438" i="4" s="1"/>
  <c r="H438" i="3" l="1"/>
  <c r="G438" i="3"/>
  <c r="F438" i="4"/>
  <c r="E438" i="4" s="1"/>
  <c r="G438" i="4"/>
  <c r="H438" i="4" s="1"/>
  <c r="I438" i="4" s="1"/>
  <c r="I438" i="3"/>
  <c r="J438" i="3"/>
  <c r="K438" i="3" l="1"/>
  <c r="B439" i="3" l="1"/>
  <c r="C439" i="3"/>
  <c r="D439" i="3"/>
  <c r="E439" i="3"/>
  <c r="N438" i="3"/>
  <c r="M438" i="3"/>
  <c r="Q438" i="3" s="1"/>
  <c r="C438" i="4"/>
  <c r="D438" i="4" s="1"/>
  <c r="L438" i="3"/>
  <c r="R438" i="3"/>
  <c r="O438" i="3"/>
  <c r="S438" i="3" s="1"/>
  <c r="P438" i="3"/>
  <c r="F439" i="3"/>
  <c r="B439" i="4" s="1"/>
  <c r="H439" i="3" l="1"/>
  <c r="I439" i="3"/>
  <c r="T438" i="3"/>
  <c r="U438" i="3" s="1"/>
  <c r="G439" i="3"/>
  <c r="F439" i="4"/>
  <c r="E439" i="4" s="1"/>
  <c r="G439" i="4"/>
  <c r="H439" i="4" s="1"/>
  <c r="I439" i="4" s="1"/>
  <c r="J439" i="3"/>
  <c r="K439" i="3" s="1"/>
  <c r="D440" i="3" l="1"/>
  <c r="E440" i="3"/>
  <c r="B440" i="3"/>
  <c r="C440" i="3"/>
  <c r="C439" i="4"/>
  <c r="D439" i="4" s="1"/>
  <c r="Q439" i="3"/>
  <c r="P439" i="3"/>
  <c r="R439" i="3"/>
  <c r="S439" i="3"/>
  <c r="O439" i="3"/>
  <c r="L439" i="3"/>
  <c r="M439" i="3"/>
  <c r="N439" i="3"/>
  <c r="F440" i="3" l="1"/>
  <c r="B440" i="4" s="1"/>
  <c r="G440" i="3"/>
  <c r="I440" i="3"/>
  <c r="T439" i="3"/>
  <c r="U439" i="3" s="1"/>
  <c r="J440" i="3"/>
  <c r="H440" i="3"/>
  <c r="K440" i="3" s="1"/>
  <c r="C441" i="3" l="1"/>
  <c r="D441" i="3"/>
  <c r="E441" i="3"/>
  <c r="B441" i="3"/>
  <c r="Q440" i="3"/>
  <c r="M440" i="3"/>
  <c r="C440" i="4"/>
  <c r="D440" i="4" s="1"/>
  <c r="N440" i="3"/>
  <c r="O440" i="3"/>
  <c r="L440" i="3"/>
  <c r="S440" i="3"/>
  <c r="P440" i="3"/>
  <c r="R440" i="3"/>
  <c r="F440" i="4"/>
  <c r="E440" i="4" s="1"/>
  <c r="G440" i="4"/>
  <c r="H440" i="4" s="1"/>
  <c r="I440" i="4" s="1"/>
  <c r="F441" i="3" l="1"/>
  <c r="G441" i="3"/>
  <c r="H441" i="3"/>
  <c r="T440" i="3"/>
  <c r="U440" i="3" s="1"/>
  <c r="B441" i="4" l="1"/>
  <c r="J441" i="3"/>
  <c r="I441" i="3"/>
  <c r="K441" i="3" l="1"/>
  <c r="F441" i="4"/>
  <c r="E441" i="4" s="1"/>
  <c r="G441" i="4"/>
  <c r="H441" i="4" s="1"/>
  <c r="I441" i="4" s="1"/>
  <c r="E442" i="3" l="1"/>
  <c r="B442" i="3"/>
  <c r="C442" i="3"/>
  <c r="D442" i="3"/>
  <c r="Q441" i="3"/>
  <c r="M441" i="3"/>
  <c r="R441" i="3"/>
  <c r="P441" i="3"/>
  <c r="L441" i="3"/>
  <c r="C441" i="4"/>
  <c r="D441" i="4" s="1"/>
  <c r="S441" i="3"/>
  <c r="N441" i="3"/>
  <c r="O441" i="3"/>
  <c r="F442" i="3" l="1"/>
  <c r="B442" i="4" s="1"/>
  <c r="T441" i="3"/>
  <c r="U441" i="3" s="1"/>
  <c r="H442" i="3"/>
  <c r="G442" i="3" l="1"/>
  <c r="G442" i="4"/>
  <c r="H442" i="4" s="1"/>
  <c r="I442" i="4" s="1"/>
  <c r="F442" i="4"/>
  <c r="E442" i="4" s="1"/>
  <c r="I442" i="3"/>
  <c r="J442" i="3"/>
  <c r="K442" i="3" l="1"/>
  <c r="M442" i="3" l="1"/>
  <c r="B443" i="3"/>
  <c r="C443" i="3"/>
  <c r="E443" i="3"/>
  <c r="D443" i="3"/>
  <c r="O442" i="3"/>
  <c r="L442" i="3"/>
  <c r="S442" i="3"/>
  <c r="P442" i="3"/>
  <c r="R442" i="3"/>
  <c r="N442" i="3"/>
  <c r="Q442" i="3"/>
  <c r="C442" i="4"/>
  <c r="D442" i="4" s="1"/>
  <c r="F443" i="3"/>
  <c r="B443" i="4" s="1"/>
  <c r="T442" i="3" l="1"/>
  <c r="U442" i="3" s="1"/>
  <c r="G443" i="3"/>
  <c r="G443" i="4"/>
  <c r="H443" i="4" s="1"/>
  <c r="I443" i="4" s="1"/>
  <c r="F443" i="4"/>
  <c r="E443" i="4" s="1"/>
  <c r="H443" i="3"/>
  <c r="I443" i="3"/>
  <c r="J443" i="3"/>
  <c r="K443" i="3" l="1"/>
  <c r="B444" i="3" l="1"/>
  <c r="D444" i="3"/>
  <c r="C444" i="3"/>
  <c r="E444" i="3"/>
  <c r="C443" i="4"/>
  <c r="D443" i="4" s="1"/>
  <c r="O443" i="3"/>
  <c r="L443" i="3"/>
  <c r="P443" i="3" s="1"/>
  <c r="S443" i="3"/>
  <c r="N443" i="3"/>
  <c r="R443" i="3" s="1"/>
  <c r="M443" i="3"/>
  <c r="Q443" i="3" s="1"/>
  <c r="T443" i="3" l="1"/>
  <c r="U443" i="3" s="1"/>
  <c r="F444" i="3"/>
  <c r="B444" i="4" s="1"/>
  <c r="F444" i="4" l="1"/>
  <c r="E444" i="4" s="1"/>
  <c r="G444" i="4"/>
  <c r="H444" i="4" s="1"/>
  <c r="I444" i="4" s="1"/>
  <c r="G444" i="3"/>
  <c r="J444" i="3"/>
  <c r="H444" i="3"/>
  <c r="I444" i="3"/>
  <c r="K444" i="3" l="1"/>
  <c r="B445" i="3" l="1"/>
  <c r="C445" i="3"/>
  <c r="D445" i="3"/>
  <c r="E445" i="3"/>
  <c r="O444" i="3"/>
  <c r="S444" i="3" s="1"/>
  <c r="N444" i="3"/>
  <c r="L444" i="3"/>
  <c r="P444" i="3" s="1"/>
  <c r="M444" i="3"/>
  <c r="Q444" i="3" s="1"/>
  <c r="C444" i="4"/>
  <c r="D444" i="4" s="1"/>
  <c r="R444" i="3"/>
  <c r="F445" i="3" l="1"/>
  <c r="B445" i="4" s="1"/>
  <c r="T444" i="3"/>
  <c r="U444" i="3" s="1"/>
  <c r="J445" i="3" l="1"/>
  <c r="H445" i="3"/>
  <c r="G445" i="3"/>
  <c r="F445" i="4"/>
  <c r="E445" i="4" s="1"/>
  <c r="G445" i="4"/>
  <c r="H445" i="4" s="1"/>
  <c r="I445" i="4" s="1"/>
  <c r="I445" i="3"/>
  <c r="K445" i="3" s="1"/>
  <c r="B446" i="3" l="1"/>
  <c r="C446" i="3"/>
  <c r="D446" i="3"/>
  <c r="E446" i="3"/>
  <c r="N445" i="3"/>
  <c r="R445" i="3" s="1"/>
  <c r="L445" i="3"/>
  <c r="P445" i="3" s="1"/>
  <c r="O445" i="3"/>
  <c r="S445" i="3" s="1"/>
  <c r="M445" i="3"/>
  <c r="Q445" i="3" s="1"/>
  <c r="C445" i="4"/>
  <c r="D445" i="4" s="1"/>
  <c r="F446" i="3" l="1"/>
  <c r="B446" i="4" s="1"/>
  <c r="T445" i="3"/>
  <c r="U445" i="3" s="1"/>
  <c r="I446" i="3"/>
  <c r="J446" i="3"/>
  <c r="H446" i="3" l="1"/>
  <c r="G446" i="3"/>
  <c r="K446" i="3" s="1"/>
  <c r="F446" i="4"/>
  <c r="E446" i="4" s="1"/>
  <c r="G446" i="4"/>
  <c r="H446" i="4" s="1"/>
  <c r="I446" i="4" s="1"/>
  <c r="C446" i="4" l="1"/>
  <c r="D446" i="4" s="1"/>
  <c r="B447" i="3"/>
  <c r="C447" i="3"/>
  <c r="D447" i="3"/>
  <c r="E447" i="3"/>
  <c r="R446" i="3"/>
  <c r="M446" i="3"/>
  <c r="Q446" i="3"/>
  <c r="O446" i="3"/>
  <c r="P446" i="3"/>
  <c r="S446" i="3"/>
  <c r="N446" i="3"/>
  <c r="L446" i="3"/>
  <c r="F447" i="3" l="1"/>
  <c r="B447" i="4" s="1"/>
  <c r="T446" i="3"/>
  <c r="U446" i="3" s="1"/>
  <c r="G447" i="3"/>
  <c r="G447" i="4"/>
  <c r="H447" i="4" s="1"/>
  <c r="I447" i="4" s="1"/>
  <c r="F447" i="4"/>
  <c r="E447" i="4" s="1"/>
  <c r="I447" i="3"/>
  <c r="H447" i="3"/>
  <c r="J447" i="3"/>
  <c r="K447" i="3" l="1"/>
  <c r="C447" i="4" l="1"/>
  <c r="D447" i="4" s="1"/>
  <c r="B448" i="3"/>
  <c r="C448" i="3"/>
  <c r="E448" i="3"/>
  <c r="D448" i="3"/>
  <c r="S447" i="3"/>
  <c r="O447" i="3"/>
  <c r="N447" i="3"/>
  <c r="R447" i="3"/>
  <c r="M447" i="3"/>
  <c r="Q447" i="3" s="1"/>
  <c r="L447" i="3"/>
  <c r="P447" i="3" s="1"/>
  <c r="F448" i="3" l="1"/>
  <c r="B448" i="4" s="1"/>
  <c r="T447" i="3"/>
  <c r="U447" i="3" s="1"/>
  <c r="G448" i="3"/>
  <c r="I448" i="3"/>
  <c r="G448" i="4"/>
  <c r="H448" i="4" s="1"/>
  <c r="I448" i="4" s="1"/>
  <c r="F448" i="4"/>
  <c r="E448" i="4" s="1"/>
  <c r="H448" i="3"/>
  <c r="J448" i="3"/>
  <c r="K448" i="3" l="1"/>
  <c r="B449" i="3" l="1"/>
  <c r="D449" i="3"/>
  <c r="E449" i="3"/>
  <c r="C449" i="3"/>
  <c r="C448" i="4"/>
  <c r="D448" i="4" s="1"/>
  <c r="L448" i="3"/>
  <c r="O448" i="3"/>
  <c r="R448" i="3"/>
  <c r="M448" i="3"/>
  <c r="S448" i="3"/>
  <c r="P448" i="3"/>
  <c r="Q448" i="3"/>
  <c r="N448" i="3"/>
  <c r="F449" i="3" l="1"/>
  <c r="B449" i="4" s="1"/>
  <c r="T448" i="3"/>
  <c r="U448" i="3" s="1"/>
  <c r="J449" i="3"/>
  <c r="I449" i="3"/>
  <c r="H449" i="3"/>
  <c r="F449" i="4"/>
  <c r="E449" i="4" s="1"/>
  <c r="G449" i="4"/>
  <c r="H449" i="4" s="1"/>
  <c r="I449" i="4" s="1"/>
  <c r="G449" i="3"/>
  <c r="K449" i="3" s="1"/>
  <c r="C450" i="3" l="1"/>
  <c r="B450" i="3"/>
  <c r="D450" i="3"/>
  <c r="E450" i="3"/>
  <c r="O449" i="3"/>
  <c r="Q449" i="3"/>
  <c r="C449" i="4"/>
  <c r="D449" i="4" s="1"/>
  <c r="P449" i="3"/>
  <c r="L449" i="3"/>
  <c r="S449" i="3"/>
  <c r="M449" i="3"/>
  <c r="R449" i="3"/>
  <c r="N449" i="3"/>
  <c r="F450" i="3" l="1"/>
  <c r="B450" i="4" s="1"/>
  <c r="T449" i="3"/>
  <c r="U449" i="3" s="1"/>
  <c r="H450" i="3" l="1"/>
  <c r="G450" i="3"/>
  <c r="I450" i="3"/>
  <c r="F450" i="4"/>
  <c r="E450" i="4" s="1"/>
  <c r="G450" i="4"/>
  <c r="H450" i="4" s="1"/>
  <c r="I450" i="4" s="1"/>
  <c r="J450" i="3"/>
  <c r="K450" i="3" l="1"/>
  <c r="P450" i="3" l="1"/>
  <c r="C451" i="3"/>
  <c r="D451" i="3"/>
  <c r="E451" i="3"/>
  <c r="B451" i="3"/>
  <c r="R450" i="3"/>
  <c r="M450" i="3"/>
  <c r="N450" i="3"/>
  <c r="Q450" i="3"/>
  <c r="O450" i="3"/>
  <c r="L450" i="3"/>
  <c r="S450" i="3"/>
  <c r="C450" i="4"/>
  <c r="D450" i="4" s="1"/>
  <c r="F451" i="3"/>
  <c r="B451" i="4" s="1"/>
  <c r="T450" i="3"/>
  <c r="U450" i="3" s="1"/>
  <c r="G451" i="3" l="1"/>
  <c r="G451" i="4"/>
  <c r="H451" i="4" s="1"/>
  <c r="I451" i="4" s="1"/>
  <c r="F451" i="4"/>
  <c r="E451" i="4" s="1"/>
  <c r="J451" i="3"/>
  <c r="H451" i="3"/>
  <c r="I451" i="3"/>
  <c r="K451" i="3" l="1"/>
  <c r="C452" i="3" l="1"/>
  <c r="E452" i="3"/>
  <c r="B452" i="3"/>
  <c r="D452" i="3"/>
  <c r="M451" i="3"/>
  <c r="Q451" i="3" s="1"/>
  <c r="L451" i="3"/>
  <c r="P451" i="3" s="1"/>
  <c r="O451" i="3"/>
  <c r="S451" i="3" s="1"/>
  <c r="C451" i="4"/>
  <c r="D451" i="4" s="1"/>
  <c r="N451" i="3"/>
  <c r="R451" i="3" s="1"/>
  <c r="F452" i="3"/>
  <c r="B452" i="4" s="1"/>
  <c r="T451" i="3" l="1"/>
  <c r="U451" i="3" s="1"/>
  <c r="H452" i="3"/>
  <c r="I452" i="3"/>
  <c r="G452" i="3"/>
  <c r="F452" i="4"/>
  <c r="E452" i="4" s="1"/>
  <c r="G452" i="4"/>
  <c r="H452" i="4" s="1"/>
  <c r="I452" i="4" s="1"/>
  <c r="J452" i="3"/>
  <c r="K452" i="3" s="1"/>
  <c r="B453" i="3" l="1"/>
  <c r="C453" i="3"/>
  <c r="D453" i="3"/>
  <c r="E453" i="3"/>
  <c r="S452" i="3"/>
  <c r="O452" i="3"/>
  <c r="C452" i="4"/>
  <c r="D452" i="4" s="1"/>
  <c r="N452" i="3"/>
  <c r="L452" i="3"/>
  <c r="P452" i="3"/>
  <c r="R452" i="3"/>
  <c r="M452" i="3"/>
  <c r="Q452" i="3" s="1"/>
  <c r="T452" i="3" l="1"/>
  <c r="U452" i="3" s="1"/>
  <c r="F453" i="3"/>
  <c r="B453" i="4" s="1"/>
  <c r="G453" i="3" l="1"/>
  <c r="F453" i="4"/>
  <c r="E453" i="4" s="1"/>
  <c r="G453" i="4"/>
  <c r="H453" i="4" s="1"/>
  <c r="I453" i="4" s="1"/>
  <c r="J453" i="3"/>
  <c r="I453" i="3"/>
  <c r="H453" i="3"/>
  <c r="K453" i="3" l="1"/>
  <c r="L453" i="3" l="1"/>
  <c r="P453" i="3" s="1"/>
  <c r="E454" i="3"/>
  <c r="C454" i="3"/>
  <c r="D454" i="3"/>
  <c r="B454" i="3"/>
  <c r="M453" i="3"/>
  <c r="Q453" i="3" s="1"/>
  <c r="R453" i="3"/>
  <c r="N453" i="3"/>
  <c r="O453" i="3"/>
  <c r="S453" i="3" s="1"/>
  <c r="C453" i="4"/>
  <c r="D453" i="4" s="1"/>
  <c r="T453" i="3" l="1"/>
  <c r="U453" i="3" s="1"/>
  <c r="F454" i="3"/>
  <c r="B454" i="4" s="1"/>
  <c r="G454" i="3"/>
  <c r="G454" i="4"/>
  <c r="H454" i="4" s="1"/>
  <c r="I454" i="4" s="1"/>
  <c r="F454" i="4"/>
  <c r="E454" i="4" s="1"/>
  <c r="J454" i="3"/>
  <c r="H454" i="3"/>
  <c r="I454" i="3" l="1"/>
  <c r="K454" i="3" s="1"/>
  <c r="L454" i="3" l="1"/>
  <c r="P454" i="3" s="1"/>
  <c r="B455" i="3"/>
  <c r="E455" i="3"/>
  <c r="C455" i="3"/>
  <c r="D455" i="3"/>
  <c r="M454" i="3"/>
  <c r="C454" i="4"/>
  <c r="D454" i="4" s="1"/>
  <c r="Q454" i="3"/>
  <c r="O454" i="3"/>
  <c r="S454" i="3" s="1"/>
  <c r="N454" i="3"/>
  <c r="R454" i="3" s="1"/>
  <c r="F455" i="3" l="1"/>
  <c r="B455" i="4"/>
  <c r="I455" i="3"/>
  <c r="J455" i="3"/>
  <c r="T454" i="3"/>
  <c r="U454" i="3" s="1"/>
  <c r="H455" i="3"/>
  <c r="G455" i="4"/>
  <c r="H455" i="4" s="1"/>
  <c r="I455" i="4" s="1"/>
  <c r="F455" i="4"/>
  <c r="E455" i="4" s="1"/>
  <c r="G455" i="3"/>
  <c r="K455" i="3" s="1"/>
  <c r="D456" i="3" l="1"/>
  <c r="B456" i="3"/>
  <c r="C456" i="3"/>
  <c r="E456" i="3"/>
  <c r="L455" i="3"/>
  <c r="Q455" i="3"/>
  <c r="N455" i="3"/>
  <c r="O455" i="3"/>
  <c r="P455" i="3"/>
  <c r="M455" i="3"/>
  <c r="S455" i="3"/>
  <c r="R455" i="3"/>
  <c r="C455" i="4"/>
  <c r="D455" i="4" s="1"/>
  <c r="T455" i="3" l="1"/>
  <c r="U455" i="3" s="1"/>
  <c r="F456" i="3"/>
  <c r="B456" i="4" s="1"/>
  <c r="F456" i="4" l="1"/>
  <c r="E456" i="4" s="1"/>
  <c r="G456" i="4"/>
  <c r="H456" i="4" s="1"/>
  <c r="I456" i="4" s="1"/>
  <c r="G456" i="3"/>
  <c r="H456" i="3"/>
  <c r="J456" i="3"/>
  <c r="I456" i="3"/>
  <c r="K456" i="3" l="1"/>
  <c r="B457" i="3" l="1"/>
  <c r="D457" i="3"/>
  <c r="C457" i="3"/>
  <c r="E457" i="3"/>
  <c r="Q456" i="3"/>
  <c r="C456" i="4"/>
  <c r="D456" i="4" s="1"/>
  <c r="M456" i="3"/>
  <c r="P456" i="3"/>
  <c r="R456" i="3"/>
  <c r="N456" i="3"/>
  <c r="L456" i="3"/>
  <c r="S456" i="3"/>
  <c r="T456" i="3" s="1"/>
  <c r="U456" i="3" s="1"/>
  <c r="O456" i="3"/>
  <c r="F457" i="3" l="1"/>
  <c r="B457" i="4"/>
  <c r="G457" i="3"/>
  <c r="J457" i="3"/>
  <c r="I457" i="3"/>
  <c r="H457" i="3"/>
  <c r="G457" i="4"/>
  <c r="H457" i="4" s="1"/>
  <c r="I457" i="4" s="1"/>
  <c r="F457" i="4"/>
  <c r="E457" i="4" s="1"/>
  <c r="K457" i="3" l="1"/>
  <c r="C457" i="4" l="1"/>
  <c r="D457" i="4" s="1"/>
  <c r="B458" i="3"/>
  <c r="E458" i="3"/>
  <c r="D458" i="3"/>
  <c r="C458" i="3"/>
  <c r="L457" i="3"/>
  <c r="P457" i="3" s="1"/>
  <c r="O457" i="3"/>
  <c r="S457" i="3"/>
  <c r="M457" i="3"/>
  <c r="Q457" i="3" s="1"/>
  <c r="N457" i="3"/>
  <c r="R457" i="3" s="1"/>
  <c r="T457" i="3" l="1"/>
  <c r="U457" i="3" s="1"/>
  <c r="F458" i="3"/>
  <c r="B458" i="4" l="1"/>
  <c r="I458" i="3"/>
  <c r="H458" i="3"/>
  <c r="J458" i="3"/>
  <c r="G458" i="3"/>
  <c r="K458" i="3" l="1"/>
  <c r="G458" i="4"/>
  <c r="H458" i="4" s="1"/>
  <c r="I458" i="4" s="1"/>
  <c r="F458" i="4"/>
  <c r="E458" i="4" s="1"/>
  <c r="C458" i="4" l="1"/>
  <c r="D458" i="4" s="1"/>
  <c r="D459" i="3"/>
  <c r="E459" i="3"/>
  <c r="B459" i="3"/>
  <c r="C459" i="3"/>
  <c r="Q458" i="3"/>
  <c r="N458" i="3"/>
  <c r="M458" i="3"/>
  <c r="P458" i="3"/>
  <c r="L458" i="3"/>
  <c r="O458" i="3"/>
  <c r="S458" i="3" s="1"/>
  <c r="R458" i="3"/>
  <c r="F459" i="3" l="1"/>
  <c r="G459" i="3"/>
  <c r="J459" i="3"/>
  <c r="H459" i="3"/>
  <c r="T458" i="3"/>
  <c r="U458" i="3" s="1"/>
  <c r="B459" i="4"/>
  <c r="I459" i="3"/>
  <c r="K459" i="3" s="1"/>
  <c r="B460" i="3" l="1"/>
  <c r="D460" i="3"/>
  <c r="E460" i="3"/>
  <c r="C460" i="3"/>
  <c r="N459" i="3"/>
  <c r="C459" i="4"/>
  <c r="D459" i="4" s="1"/>
  <c r="L459" i="3"/>
  <c r="S459" i="3"/>
  <c r="O459" i="3"/>
  <c r="R459" i="3"/>
  <c r="M459" i="3"/>
  <c r="Q459" i="3" s="1"/>
  <c r="P459" i="3"/>
  <c r="F459" i="4"/>
  <c r="E459" i="4" s="1"/>
  <c r="G459" i="4"/>
  <c r="H459" i="4" s="1"/>
  <c r="I459" i="4" s="1"/>
  <c r="T459" i="3" l="1"/>
  <c r="U459" i="3" s="1"/>
  <c r="F460" i="3"/>
  <c r="G460" i="3" s="1"/>
  <c r="J460" i="3" l="1"/>
  <c r="B460" i="4"/>
  <c r="I460" i="3"/>
  <c r="H460" i="3"/>
  <c r="K460" i="3" s="1"/>
  <c r="B461" i="3" l="1"/>
  <c r="D461" i="3"/>
  <c r="C461" i="3"/>
  <c r="E461" i="3"/>
  <c r="C460" i="4"/>
  <c r="D460" i="4" s="1"/>
  <c r="N460" i="3"/>
  <c r="R460" i="3" s="1"/>
  <c r="O460" i="3"/>
  <c r="S460" i="3" s="1"/>
  <c r="L460" i="3"/>
  <c r="P460" i="3" s="1"/>
  <c r="M460" i="3"/>
  <c r="Q460" i="3" s="1"/>
  <c r="F460" i="4"/>
  <c r="E460" i="4" s="1"/>
  <c r="G460" i="4"/>
  <c r="H460" i="4" s="1"/>
  <c r="I460" i="4" s="1"/>
  <c r="T460" i="3" l="1"/>
  <c r="U460" i="3" s="1"/>
  <c r="F461" i="3"/>
  <c r="B461" i="4" l="1"/>
  <c r="J461" i="3"/>
  <c r="G461" i="3"/>
  <c r="I461" i="3"/>
  <c r="H461" i="3"/>
  <c r="K461" i="3" s="1"/>
  <c r="B462" i="3" l="1"/>
  <c r="E462" i="3"/>
  <c r="D462" i="3"/>
  <c r="C462" i="3"/>
  <c r="N461" i="3"/>
  <c r="R461" i="3" s="1"/>
  <c r="C461" i="4"/>
  <c r="D461" i="4" s="1"/>
  <c r="O461" i="3"/>
  <c r="S461" i="3" s="1"/>
  <c r="M461" i="3"/>
  <c r="Q461" i="3" s="1"/>
  <c r="L461" i="3"/>
  <c r="P461" i="3" s="1"/>
  <c r="F461" i="4"/>
  <c r="E461" i="4" s="1"/>
  <c r="G461" i="4"/>
  <c r="H461" i="4" s="1"/>
  <c r="I461" i="4" s="1"/>
  <c r="T461" i="3" l="1"/>
  <c r="U461" i="3" s="1"/>
  <c r="F462" i="3"/>
  <c r="G462" i="3" s="1"/>
  <c r="J462" i="3" l="1"/>
  <c r="B462" i="4"/>
  <c r="I462" i="3"/>
  <c r="H462" i="3"/>
  <c r="K462" i="3" s="1"/>
  <c r="O462" i="3" l="1"/>
  <c r="E463" i="3"/>
  <c r="C463" i="3"/>
  <c r="B463" i="3"/>
  <c r="D463" i="3"/>
  <c r="P462" i="3"/>
  <c r="C462" i="4"/>
  <c r="D462" i="4" s="1"/>
  <c r="S462" i="3"/>
  <c r="L462" i="3"/>
  <c r="R462" i="3"/>
  <c r="N462" i="3"/>
  <c r="Q462" i="3"/>
  <c r="M462" i="3"/>
  <c r="G462" i="4"/>
  <c r="H462" i="4" s="1"/>
  <c r="I462" i="4" s="1"/>
  <c r="F462" i="4"/>
  <c r="E462" i="4" s="1"/>
  <c r="T462" i="3"/>
  <c r="U462" i="3" s="1"/>
  <c r="F463" i="3"/>
  <c r="B463" i="4" s="1"/>
  <c r="H463" i="3" l="1"/>
  <c r="F463" i="4"/>
  <c r="E463" i="4" s="1"/>
  <c r="G463" i="4"/>
  <c r="H463" i="4" s="1"/>
  <c r="I463" i="4" s="1"/>
  <c r="G463" i="3"/>
  <c r="I463" i="3"/>
  <c r="J463" i="3"/>
  <c r="K463" i="3" l="1"/>
  <c r="E464" i="3" l="1"/>
  <c r="B464" i="3"/>
  <c r="C464" i="3"/>
  <c r="D464" i="3"/>
  <c r="R463" i="3"/>
  <c r="C463" i="4"/>
  <c r="D463" i="4" s="1"/>
  <c r="S463" i="3"/>
  <c r="M463" i="3"/>
  <c r="Q463" i="3"/>
  <c r="N463" i="3"/>
  <c r="L463" i="3"/>
  <c r="P463" i="3"/>
  <c r="T463" i="3" s="1"/>
  <c r="U463" i="3" s="1"/>
  <c r="O463" i="3"/>
  <c r="F464" i="3" l="1"/>
  <c r="B464" i="4" s="1"/>
  <c r="G464" i="3"/>
  <c r="J464" i="3"/>
  <c r="I464" i="3"/>
  <c r="H464" i="3"/>
  <c r="K464" i="3" l="1"/>
  <c r="F464" i="4"/>
  <c r="E464" i="4" s="1"/>
  <c r="G464" i="4"/>
  <c r="H464" i="4" s="1"/>
  <c r="I464" i="4" s="1"/>
  <c r="O464" i="3" l="1"/>
  <c r="B465" i="3"/>
  <c r="E465" i="3"/>
  <c r="C465" i="3"/>
  <c r="D465" i="3"/>
  <c r="Q464" i="3"/>
  <c r="C464" i="4"/>
  <c r="D464" i="4" s="1"/>
  <c r="L464" i="3"/>
  <c r="P464" i="3" s="1"/>
  <c r="N464" i="3"/>
  <c r="R464" i="3" s="1"/>
  <c r="S464" i="3"/>
  <c r="M464" i="3"/>
  <c r="F465" i="3" l="1"/>
  <c r="T464" i="3"/>
  <c r="U464" i="3" s="1"/>
  <c r="B465" i="4"/>
  <c r="H465" i="3"/>
  <c r="J465" i="3"/>
  <c r="G465" i="3"/>
  <c r="I465" i="3"/>
  <c r="G465" i="4"/>
  <c r="H465" i="4" s="1"/>
  <c r="I465" i="4" s="1"/>
  <c r="F465" i="4"/>
  <c r="E465" i="4" s="1"/>
  <c r="K465" i="3" l="1"/>
  <c r="C465" i="4" l="1"/>
  <c r="D465" i="4" s="1"/>
  <c r="E466" i="3"/>
  <c r="B466" i="3"/>
  <c r="C466" i="3"/>
  <c r="D466" i="3"/>
  <c r="N465" i="3"/>
  <c r="L465" i="3"/>
  <c r="P465" i="3" s="1"/>
  <c r="M465" i="3"/>
  <c r="Q465" i="3" s="1"/>
  <c r="O465" i="3"/>
  <c r="S465" i="3" s="1"/>
  <c r="R465" i="3"/>
  <c r="F466" i="3" l="1"/>
  <c r="T465" i="3"/>
  <c r="U465" i="3" s="1"/>
  <c r="B466" i="4" l="1"/>
  <c r="I466" i="3"/>
  <c r="G466" i="3"/>
  <c r="H466" i="3"/>
  <c r="J466" i="3"/>
  <c r="K466" i="3" l="1"/>
  <c r="F466" i="4"/>
  <c r="E466" i="4" s="1"/>
  <c r="G466" i="4"/>
  <c r="H466" i="4" s="1"/>
  <c r="I466" i="4" s="1"/>
  <c r="B467" i="3" l="1"/>
  <c r="C467" i="3"/>
  <c r="E467" i="3"/>
  <c r="D467" i="3"/>
  <c r="N466" i="3"/>
  <c r="R466" i="3" s="1"/>
  <c r="C466" i="4"/>
  <c r="D466" i="4" s="1"/>
  <c r="M466" i="3"/>
  <c r="Q466" i="3" s="1"/>
  <c r="L466" i="3"/>
  <c r="O466" i="3"/>
  <c r="S466" i="3" s="1"/>
  <c r="P466" i="3"/>
  <c r="T466" i="3" l="1"/>
  <c r="U466" i="3" s="1"/>
  <c r="F467" i="3"/>
  <c r="B467" i="4" s="1"/>
  <c r="G467" i="3" l="1"/>
  <c r="F467" i="4"/>
  <c r="E467" i="4" s="1"/>
  <c r="G467" i="4"/>
  <c r="H467" i="4" s="1"/>
  <c r="I467" i="4" s="1"/>
  <c r="J467" i="3"/>
  <c r="H467" i="3"/>
  <c r="I467" i="3"/>
  <c r="K467" i="3" s="1"/>
  <c r="C468" i="3" l="1"/>
  <c r="D468" i="3"/>
  <c r="B468" i="3"/>
  <c r="E468" i="3"/>
  <c r="Q467" i="3"/>
  <c r="C467" i="4"/>
  <c r="D467" i="4" s="1"/>
  <c r="P467" i="3"/>
  <c r="L467" i="3"/>
  <c r="O467" i="3"/>
  <c r="M467" i="3"/>
  <c r="S467" i="3"/>
  <c r="N467" i="3"/>
  <c r="R467" i="3"/>
  <c r="T467" i="3" l="1"/>
  <c r="U467" i="3" s="1"/>
  <c r="F468" i="3"/>
  <c r="B468" i="4" s="1"/>
  <c r="H468" i="3" l="1"/>
  <c r="G468" i="3"/>
  <c r="G468" i="4"/>
  <c r="H468" i="4" s="1"/>
  <c r="I468" i="4" s="1"/>
  <c r="F468" i="4"/>
  <c r="E468" i="4" s="1"/>
  <c r="I468" i="3"/>
  <c r="J468" i="3"/>
  <c r="K468" i="3" l="1"/>
  <c r="B469" i="3" l="1"/>
  <c r="E469" i="3"/>
  <c r="C469" i="3"/>
  <c r="D469" i="3"/>
  <c r="Q468" i="3"/>
  <c r="C468" i="4"/>
  <c r="D468" i="4" s="1"/>
  <c r="L468" i="3"/>
  <c r="P468" i="3" s="1"/>
  <c r="N468" i="3"/>
  <c r="R468" i="3" s="1"/>
  <c r="M468" i="3"/>
  <c r="O468" i="3"/>
  <c r="S468" i="3" s="1"/>
  <c r="F469" i="3"/>
  <c r="B469" i="4" l="1"/>
  <c r="F469" i="4" s="1"/>
  <c r="E469" i="4" s="1"/>
  <c r="I469" i="3"/>
  <c r="J469" i="3"/>
  <c r="H469" i="3"/>
  <c r="G469" i="3"/>
  <c r="T468" i="3"/>
  <c r="U468" i="3" s="1"/>
  <c r="G469" i="4"/>
  <c r="H469" i="4" s="1"/>
  <c r="I469" i="4" s="1"/>
  <c r="K469" i="3" l="1"/>
  <c r="N469" i="3" l="1"/>
  <c r="E470" i="3"/>
  <c r="C470" i="3"/>
  <c r="D470" i="3"/>
  <c r="B470" i="3"/>
  <c r="O469" i="3"/>
  <c r="P469" i="3"/>
  <c r="Q469" i="3"/>
  <c r="L469" i="3"/>
  <c r="C469" i="4"/>
  <c r="D469" i="4" s="1"/>
  <c r="S469" i="3"/>
  <c r="R469" i="3"/>
  <c r="M469" i="3"/>
  <c r="F470" i="3"/>
  <c r="B470" i="4" s="1"/>
  <c r="J470" i="3" l="1"/>
  <c r="I470" i="3"/>
  <c r="T469" i="3"/>
  <c r="U469" i="3" s="1"/>
  <c r="G470" i="3"/>
  <c r="F470" i="4"/>
  <c r="E470" i="4" s="1"/>
  <c r="G470" i="4"/>
  <c r="H470" i="4" s="1"/>
  <c r="I470" i="4" s="1"/>
  <c r="H470" i="3"/>
  <c r="K470" i="3" s="1"/>
  <c r="D471" i="3" l="1"/>
  <c r="C471" i="3"/>
  <c r="B471" i="3"/>
  <c r="E471" i="3"/>
  <c r="N470" i="3"/>
  <c r="P470" i="3"/>
  <c r="M470" i="3"/>
  <c r="O470" i="3"/>
  <c r="L470" i="3"/>
  <c r="Q470" i="3"/>
  <c r="S470" i="3"/>
  <c r="C470" i="4"/>
  <c r="D470" i="4" s="1"/>
  <c r="R470" i="3"/>
  <c r="F471" i="3" l="1"/>
  <c r="B471" i="4" s="1"/>
  <c r="I471" i="3"/>
  <c r="H471" i="3"/>
  <c r="J471" i="3"/>
  <c r="T470" i="3"/>
  <c r="U470" i="3" s="1"/>
  <c r="G471" i="3" l="1"/>
  <c r="K471" i="3"/>
  <c r="F471" i="4"/>
  <c r="E471" i="4" s="1"/>
  <c r="G471" i="4"/>
  <c r="H471" i="4" s="1"/>
  <c r="I471" i="4" s="1"/>
  <c r="C472" i="3" l="1"/>
  <c r="B472" i="3"/>
  <c r="D472" i="3"/>
  <c r="E472" i="3"/>
  <c r="R471" i="3"/>
  <c r="L471" i="3"/>
  <c r="P471" i="3" s="1"/>
  <c r="M471" i="3"/>
  <c r="Q471" i="3" s="1"/>
  <c r="O471" i="3"/>
  <c r="S471" i="3" s="1"/>
  <c r="C471" i="4"/>
  <c r="D471" i="4" s="1"/>
  <c r="N471" i="3"/>
  <c r="T471" i="3" l="1"/>
  <c r="U471" i="3" s="1"/>
  <c r="F472" i="3"/>
  <c r="B472" i="4" s="1"/>
  <c r="H472" i="3" l="1"/>
  <c r="I472" i="3"/>
  <c r="J472" i="3"/>
  <c r="G472" i="3"/>
  <c r="K472" i="3"/>
  <c r="F472" i="4"/>
  <c r="E472" i="4" s="1"/>
  <c r="G472" i="4"/>
  <c r="H472" i="4" s="1"/>
  <c r="I472" i="4" s="1"/>
  <c r="B473" i="3" l="1"/>
  <c r="C473" i="3"/>
  <c r="D473" i="3"/>
  <c r="E473" i="3"/>
  <c r="L472" i="3"/>
  <c r="P472" i="3" s="1"/>
  <c r="M472" i="3"/>
  <c r="O472" i="3"/>
  <c r="S472" i="3" s="1"/>
  <c r="N472" i="3"/>
  <c r="R472" i="3" s="1"/>
  <c r="C472" i="4"/>
  <c r="D472" i="4" s="1"/>
  <c r="Q472" i="3"/>
  <c r="F473" i="3" l="1"/>
  <c r="B473" i="4" s="1"/>
  <c r="T472" i="3"/>
  <c r="U472" i="3" s="1"/>
  <c r="H473" i="3" l="1"/>
  <c r="I473" i="3"/>
  <c r="G473" i="3"/>
  <c r="F473" i="4"/>
  <c r="E473" i="4" s="1"/>
  <c r="G473" i="4"/>
  <c r="H473" i="4" s="1"/>
  <c r="I473" i="4" s="1"/>
  <c r="J473" i="3"/>
  <c r="K473" i="3" s="1"/>
  <c r="D474" i="3" l="1"/>
  <c r="C474" i="3"/>
  <c r="E474" i="3"/>
  <c r="B474" i="3"/>
  <c r="C473" i="4"/>
  <c r="D473" i="4" s="1"/>
  <c r="M473" i="3"/>
  <c r="N473" i="3"/>
  <c r="R473" i="3" s="1"/>
  <c r="Q473" i="3"/>
  <c r="L473" i="3"/>
  <c r="P473" i="3" s="1"/>
  <c r="O473" i="3"/>
  <c r="S473" i="3" s="1"/>
  <c r="T473" i="3" l="1"/>
  <c r="U473" i="3" s="1"/>
  <c r="F474" i="3"/>
  <c r="B474" i="4" s="1"/>
  <c r="J474" i="3" l="1"/>
  <c r="H474" i="3"/>
  <c r="G474" i="3"/>
  <c r="G474" i="4"/>
  <c r="H474" i="4" s="1"/>
  <c r="I474" i="4" s="1"/>
  <c r="F474" i="4"/>
  <c r="E474" i="4" s="1"/>
  <c r="I474" i="3"/>
  <c r="K474" i="3" s="1"/>
  <c r="C475" i="3" l="1"/>
  <c r="E475" i="3"/>
  <c r="D475" i="3"/>
  <c r="B475" i="3"/>
  <c r="N474" i="3"/>
  <c r="M474" i="3"/>
  <c r="O474" i="3"/>
  <c r="L474" i="3"/>
  <c r="Q474" i="3"/>
  <c r="S474" i="3"/>
  <c r="R474" i="3"/>
  <c r="P474" i="3"/>
  <c r="C474" i="4"/>
  <c r="D474" i="4" s="1"/>
  <c r="T474" i="3" l="1"/>
  <c r="U474" i="3" s="1"/>
  <c r="F475" i="3"/>
  <c r="B475" i="4" s="1"/>
  <c r="I475" i="3" l="1"/>
  <c r="J475" i="3"/>
  <c r="G475" i="3"/>
  <c r="F475" i="4"/>
  <c r="E475" i="4" s="1"/>
  <c r="G475" i="4"/>
  <c r="H475" i="4" s="1"/>
  <c r="I475" i="4" s="1"/>
  <c r="H475" i="3"/>
  <c r="K475" i="3" s="1"/>
  <c r="C476" i="3" l="1"/>
  <c r="D476" i="3"/>
  <c r="E476" i="3"/>
  <c r="B476" i="3"/>
  <c r="O475" i="3"/>
  <c r="S475" i="3" s="1"/>
  <c r="N475" i="3"/>
  <c r="R475" i="3" s="1"/>
  <c r="L475" i="3"/>
  <c r="P475" i="3" s="1"/>
  <c r="C475" i="4"/>
  <c r="D475" i="4" s="1"/>
  <c r="M475" i="3"/>
  <c r="Q475" i="3" s="1"/>
  <c r="T475" i="3" l="1"/>
  <c r="U475" i="3" s="1"/>
  <c r="F476" i="3"/>
  <c r="G476" i="3" s="1"/>
  <c r="I476" i="3" l="1"/>
  <c r="H476" i="3"/>
  <c r="B476" i="4"/>
  <c r="J476" i="3"/>
  <c r="K476" i="3" s="1"/>
  <c r="B477" i="3" l="1"/>
  <c r="C477" i="3"/>
  <c r="D477" i="3"/>
  <c r="E477" i="3"/>
  <c r="M476" i="3"/>
  <c r="N476" i="3"/>
  <c r="P476" i="3"/>
  <c r="C476" i="4"/>
  <c r="D476" i="4" s="1"/>
  <c r="Q476" i="3"/>
  <c r="R476" i="3"/>
  <c r="O476" i="3"/>
  <c r="S476" i="3"/>
  <c r="L476" i="3"/>
  <c r="G476" i="4"/>
  <c r="H476" i="4" s="1"/>
  <c r="I476" i="4" s="1"/>
  <c r="F476" i="4"/>
  <c r="E476" i="4" s="1"/>
  <c r="F477" i="3" l="1"/>
  <c r="B477" i="4" s="1"/>
  <c r="T476" i="3"/>
  <c r="U476" i="3" s="1"/>
  <c r="H477" i="3"/>
  <c r="I477" i="3" l="1"/>
  <c r="J477" i="3"/>
  <c r="G477" i="3"/>
  <c r="K477" i="3" s="1"/>
  <c r="G477" i="4"/>
  <c r="H477" i="4" s="1"/>
  <c r="I477" i="4" s="1"/>
  <c r="F477" i="4"/>
  <c r="E477" i="4" s="1"/>
  <c r="C478" i="3" l="1"/>
  <c r="B478" i="3"/>
  <c r="D478" i="3"/>
  <c r="E478" i="3"/>
  <c r="O477" i="3"/>
  <c r="R477" i="3"/>
  <c r="M477" i="3"/>
  <c r="P477" i="3"/>
  <c r="Q477" i="3"/>
  <c r="L477" i="3"/>
  <c r="C477" i="4"/>
  <c r="D477" i="4" s="1"/>
  <c r="S477" i="3"/>
  <c r="N477" i="3"/>
  <c r="F478" i="3" l="1"/>
  <c r="G478" i="3"/>
  <c r="H478" i="3"/>
  <c r="T477" i="3"/>
  <c r="U477" i="3" s="1"/>
  <c r="J478" i="3"/>
  <c r="I478" i="3" l="1"/>
  <c r="K478" i="3" s="1"/>
  <c r="B478" i="4"/>
  <c r="B479" i="3" l="1"/>
  <c r="C479" i="3"/>
  <c r="E479" i="3"/>
  <c r="D479" i="3"/>
  <c r="G478" i="4"/>
  <c r="H478" i="4" s="1"/>
  <c r="I478" i="4" s="1"/>
  <c r="F478" i="4"/>
  <c r="E478" i="4" s="1"/>
  <c r="M478" i="3"/>
  <c r="N478" i="3"/>
  <c r="R478" i="3" s="1"/>
  <c r="Q478" i="3"/>
  <c r="L478" i="3"/>
  <c r="P478" i="3" s="1"/>
  <c r="S478" i="3"/>
  <c r="O478" i="3"/>
  <c r="C478" i="4"/>
  <c r="D478" i="4" s="1"/>
  <c r="F479" i="3" l="1"/>
  <c r="B479" i="4" s="1"/>
  <c r="J479" i="3"/>
  <c r="I479" i="3"/>
  <c r="G479" i="3"/>
  <c r="H479" i="3"/>
  <c r="T478" i="3"/>
  <c r="U478" i="3" s="1"/>
  <c r="G479" i="4"/>
  <c r="H479" i="4" s="1"/>
  <c r="I479" i="4" s="1"/>
  <c r="F479" i="4"/>
  <c r="E479" i="4" s="1"/>
  <c r="K479" i="3" l="1"/>
  <c r="C479" i="4" l="1"/>
  <c r="D479" i="4" s="1"/>
  <c r="E480" i="3"/>
  <c r="C480" i="3"/>
  <c r="D480" i="3"/>
  <c r="B480" i="3"/>
  <c r="M479" i="3"/>
  <c r="Q479" i="3" s="1"/>
  <c r="N479" i="3"/>
  <c r="R479" i="3" s="1"/>
  <c r="L479" i="3"/>
  <c r="P479" i="3" s="1"/>
  <c r="O479" i="3"/>
  <c r="S479" i="3" s="1"/>
  <c r="T479" i="3"/>
  <c r="U479" i="3" s="1"/>
  <c r="F480" i="3" l="1"/>
  <c r="H480" i="3" l="1"/>
  <c r="G480" i="3"/>
  <c r="I480" i="3"/>
  <c r="J480" i="3"/>
  <c r="B480" i="4"/>
  <c r="F480" i="4" l="1"/>
  <c r="E480" i="4" s="1"/>
  <c r="G480" i="4"/>
  <c r="H480" i="4" s="1"/>
  <c r="I480" i="4" s="1"/>
  <c r="K480" i="3"/>
  <c r="D481" i="3" l="1"/>
  <c r="E481" i="3"/>
  <c r="B481" i="3"/>
  <c r="C481" i="3"/>
  <c r="S480" i="3"/>
  <c r="O480" i="3"/>
  <c r="N480" i="3"/>
  <c r="L480" i="3"/>
  <c r="Q480" i="3"/>
  <c r="M480" i="3"/>
  <c r="P480" i="3"/>
  <c r="R480" i="3"/>
  <c r="C480" i="4"/>
  <c r="D480" i="4" s="1"/>
  <c r="T480" i="3" l="1"/>
  <c r="U480" i="3" s="1"/>
  <c r="F481" i="3"/>
  <c r="B481" i="4" s="1"/>
  <c r="G481" i="3"/>
  <c r="F481" i="4" l="1"/>
  <c r="E481" i="4" s="1"/>
  <c r="G481" i="4"/>
  <c r="H481" i="4" s="1"/>
  <c r="I481" i="4" s="1"/>
  <c r="H481" i="3"/>
  <c r="I481" i="3"/>
  <c r="J481" i="3"/>
  <c r="K481" i="3" s="1"/>
  <c r="C482" i="3" l="1"/>
  <c r="B482" i="3"/>
  <c r="D482" i="3"/>
  <c r="E482" i="3"/>
  <c r="S481" i="3"/>
  <c r="O481" i="3"/>
  <c r="C481" i="4"/>
  <c r="D481" i="4" s="1"/>
  <c r="N481" i="3"/>
  <c r="P481" i="3"/>
  <c r="M481" i="3"/>
  <c r="L481" i="3"/>
  <c r="R481" i="3"/>
  <c r="Q481" i="3"/>
  <c r="T481" i="3" l="1"/>
  <c r="U481" i="3" s="1"/>
  <c r="F482" i="3"/>
  <c r="B482" i="4" s="1"/>
  <c r="G482" i="3"/>
  <c r="H482" i="3"/>
  <c r="I482" i="3"/>
  <c r="F482" i="4" l="1"/>
  <c r="E482" i="4" s="1"/>
  <c r="G482" i="4"/>
  <c r="H482" i="4" s="1"/>
  <c r="I482" i="4" s="1"/>
  <c r="J482" i="3"/>
  <c r="K482" i="3" s="1"/>
  <c r="E483" i="3" l="1"/>
  <c r="C483" i="3"/>
  <c r="B483" i="3"/>
  <c r="D483" i="3"/>
  <c r="N482" i="3"/>
  <c r="R482" i="3"/>
  <c r="M482" i="3"/>
  <c r="Q482" i="3" s="1"/>
  <c r="L482" i="3"/>
  <c r="P482" i="3" s="1"/>
  <c r="C482" i="4"/>
  <c r="D482" i="4" s="1"/>
  <c r="O482" i="3"/>
  <c r="S482" i="3" s="1"/>
  <c r="T482" i="3" l="1"/>
  <c r="U482" i="3" s="1"/>
  <c r="F483" i="3"/>
  <c r="B483" i="4" s="1"/>
  <c r="G483" i="3"/>
  <c r="F483" i="4" l="1"/>
  <c r="E483" i="4" s="1"/>
  <c r="G483" i="4"/>
  <c r="H483" i="4" s="1"/>
  <c r="I483" i="4" s="1"/>
  <c r="I483" i="3"/>
  <c r="J483" i="3"/>
  <c r="H483" i="3"/>
  <c r="K483" i="3" s="1"/>
  <c r="C484" i="3" l="1"/>
  <c r="E484" i="3"/>
  <c r="B484" i="3"/>
  <c r="D484" i="3"/>
  <c r="C483" i="4"/>
  <c r="D483" i="4" s="1"/>
  <c r="P483" i="3"/>
  <c r="N483" i="3"/>
  <c r="S483" i="3"/>
  <c r="L483" i="3"/>
  <c r="R483" i="3"/>
  <c r="Q483" i="3"/>
  <c r="M483" i="3"/>
  <c r="O483" i="3"/>
  <c r="T483" i="3" l="1"/>
  <c r="U483" i="3" s="1"/>
  <c r="F484" i="3"/>
  <c r="H484" i="3"/>
  <c r="I484" i="3"/>
  <c r="G484" i="3" l="1"/>
  <c r="B484" i="4"/>
  <c r="J484" i="3"/>
  <c r="K484" i="3" s="1"/>
  <c r="B485" i="3" l="1"/>
  <c r="C485" i="3"/>
  <c r="E485" i="3"/>
  <c r="D485" i="3"/>
  <c r="Q484" i="3"/>
  <c r="O484" i="3"/>
  <c r="S484" i="3"/>
  <c r="C484" i="4"/>
  <c r="D484" i="4" s="1"/>
  <c r="R484" i="3"/>
  <c r="L484" i="3"/>
  <c r="M484" i="3"/>
  <c r="N484" i="3"/>
  <c r="P484" i="3"/>
  <c r="T484" i="3" s="1"/>
  <c r="U484" i="3" s="1"/>
  <c r="F484" i="4"/>
  <c r="E484" i="4" s="1"/>
  <c r="G484" i="4"/>
  <c r="H484" i="4" s="1"/>
  <c r="I484" i="4" s="1"/>
  <c r="F485" i="3" l="1"/>
  <c r="B485" i="4" s="1"/>
  <c r="G485" i="3"/>
  <c r="J485" i="3"/>
  <c r="H485" i="3"/>
  <c r="I485" i="3"/>
  <c r="K485" i="3" l="1"/>
  <c r="F485" i="4"/>
  <c r="E485" i="4" s="1"/>
  <c r="G485" i="4"/>
  <c r="H485" i="4" s="1"/>
  <c r="I485" i="4" s="1"/>
  <c r="E486" i="3" l="1"/>
  <c r="B486" i="3"/>
  <c r="D486" i="3"/>
  <c r="C486" i="3"/>
  <c r="C485" i="4"/>
  <c r="D485" i="4" s="1"/>
  <c r="N485" i="3"/>
  <c r="R485" i="3" s="1"/>
  <c r="L485" i="3"/>
  <c r="P485" i="3" s="1"/>
  <c r="O485" i="3"/>
  <c r="S485" i="3" s="1"/>
  <c r="M485" i="3"/>
  <c r="Q485" i="3" s="1"/>
  <c r="F486" i="3" l="1"/>
  <c r="B486" i="4" s="1"/>
  <c r="G486" i="3"/>
  <c r="T485" i="3"/>
  <c r="U485" i="3" s="1"/>
  <c r="J486" i="3"/>
  <c r="F486" i="4" l="1"/>
  <c r="E486" i="4" s="1"/>
  <c r="G486" i="4"/>
  <c r="H486" i="4" s="1"/>
  <c r="I486" i="4" s="1"/>
  <c r="I486" i="3"/>
  <c r="H486" i="3"/>
  <c r="K486" i="3" s="1"/>
  <c r="B487" i="3" l="1"/>
  <c r="E487" i="3"/>
  <c r="D487" i="3"/>
  <c r="C487" i="3"/>
  <c r="C486" i="4"/>
  <c r="D486" i="4" s="1"/>
  <c r="M486" i="3"/>
  <c r="Q486" i="3" s="1"/>
  <c r="O486" i="3"/>
  <c r="S486" i="3" s="1"/>
  <c r="L486" i="3"/>
  <c r="P486" i="3" s="1"/>
  <c r="N486" i="3"/>
  <c r="R486" i="3" s="1"/>
  <c r="F487" i="3"/>
  <c r="G487" i="3" l="1"/>
  <c r="B487" i="4"/>
  <c r="I487" i="3"/>
  <c r="T486" i="3"/>
  <c r="U486" i="3" s="1"/>
  <c r="H487" i="3"/>
  <c r="J487" i="3"/>
  <c r="K487" i="3" s="1"/>
  <c r="E488" i="3" l="1"/>
  <c r="C488" i="3"/>
  <c r="D488" i="3"/>
  <c r="B488" i="3"/>
  <c r="O487" i="3"/>
  <c r="S487" i="3" s="1"/>
  <c r="N487" i="3"/>
  <c r="R487" i="3"/>
  <c r="M487" i="3"/>
  <c r="Q487" i="3" s="1"/>
  <c r="L487" i="3"/>
  <c r="P487" i="3" s="1"/>
  <c r="C487" i="4"/>
  <c r="D487" i="4" s="1"/>
  <c r="G487" i="4"/>
  <c r="H487" i="4" s="1"/>
  <c r="I487" i="4" s="1"/>
  <c r="F487" i="4"/>
  <c r="E487" i="4" s="1"/>
  <c r="T487" i="3" l="1"/>
  <c r="U487" i="3" s="1"/>
  <c r="F488" i="3"/>
  <c r="B488" i="4" l="1"/>
  <c r="G488" i="3"/>
  <c r="J488" i="3"/>
  <c r="H488" i="3"/>
  <c r="I488" i="3"/>
  <c r="K488" i="3" s="1"/>
  <c r="D489" i="3" l="1"/>
  <c r="C489" i="3"/>
  <c r="E489" i="3"/>
  <c r="B489" i="3"/>
  <c r="M488" i="3"/>
  <c r="Q488" i="3" s="1"/>
  <c r="L488" i="3"/>
  <c r="P488" i="3" s="1"/>
  <c r="N488" i="3"/>
  <c r="R488" i="3" s="1"/>
  <c r="O488" i="3"/>
  <c r="S488" i="3" s="1"/>
  <c r="C488" i="4"/>
  <c r="D488" i="4" s="1"/>
  <c r="F489" i="3"/>
  <c r="B489" i="4" s="1"/>
  <c r="F488" i="4"/>
  <c r="E488" i="4" s="1"/>
  <c r="G488" i="4"/>
  <c r="H488" i="4" s="1"/>
  <c r="I488" i="4" s="1"/>
  <c r="I489" i="3"/>
  <c r="H489" i="3"/>
  <c r="G489" i="3"/>
  <c r="G489" i="4"/>
  <c r="H489" i="4" s="1"/>
  <c r="F489" i="4"/>
  <c r="E489" i="4" s="1"/>
  <c r="J489" i="3"/>
  <c r="K489" i="3" s="1"/>
  <c r="E490" i="3" l="1"/>
  <c r="B490" i="3"/>
  <c r="C490" i="3"/>
  <c r="D490" i="3"/>
  <c r="I489" i="4"/>
  <c r="T488" i="3"/>
  <c r="U488" i="3" s="1"/>
  <c r="C489" i="4"/>
  <c r="D489" i="4" s="1"/>
  <c r="M489" i="3"/>
  <c r="Q489" i="3" s="1"/>
  <c r="O489" i="3"/>
  <c r="S489" i="3" s="1"/>
  <c r="L489" i="3"/>
  <c r="P489" i="3" s="1"/>
  <c r="N489" i="3"/>
  <c r="R489" i="3" s="1"/>
  <c r="T489" i="3" l="1"/>
  <c r="U489" i="3" s="1"/>
  <c r="F490" i="3"/>
  <c r="B490" i="4" s="1"/>
  <c r="J490" i="3" l="1"/>
  <c r="I490" i="3"/>
  <c r="F490" i="4"/>
  <c r="E490" i="4" s="1"/>
  <c r="G490" i="4"/>
  <c r="H490" i="4" s="1"/>
  <c r="I490" i="4" s="1"/>
  <c r="G490" i="3"/>
  <c r="H490" i="3"/>
  <c r="K490" i="3" l="1"/>
  <c r="B491" i="3" l="1"/>
  <c r="D491" i="3"/>
  <c r="C491" i="3"/>
  <c r="E491" i="3"/>
  <c r="S490" i="3"/>
  <c r="L490" i="3"/>
  <c r="R490" i="3"/>
  <c r="N490" i="3"/>
  <c r="M490" i="3"/>
  <c r="P490" i="3"/>
  <c r="O490" i="3"/>
  <c r="Q490" i="3"/>
  <c r="C490" i="4"/>
  <c r="D490" i="4" s="1"/>
  <c r="T490" i="3" l="1"/>
  <c r="U490" i="3" s="1"/>
  <c r="F491" i="3"/>
  <c r="G491" i="3" s="1"/>
  <c r="J491" i="3" l="1"/>
  <c r="H491" i="3"/>
  <c r="I491" i="3"/>
  <c r="K491" i="3" s="1"/>
  <c r="B491" i="4"/>
  <c r="B492" i="3" l="1"/>
  <c r="E492" i="3"/>
  <c r="C492" i="3"/>
  <c r="D492" i="3"/>
  <c r="C491" i="4"/>
  <c r="D491" i="4" s="1"/>
  <c r="S491" i="3"/>
  <c r="N491" i="3"/>
  <c r="Q491" i="3"/>
  <c r="L491" i="3"/>
  <c r="P491" i="3"/>
  <c r="R491" i="3"/>
  <c r="O491" i="3"/>
  <c r="M491" i="3"/>
  <c r="F491" i="4"/>
  <c r="E491" i="4" s="1"/>
  <c r="G491" i="4"/>
  <c r="H491" i="4" s="1"/>
  <c r="I491" i="4" s="1"/>
  <c r="F492" i="3" l="1"/>
  <c r="B492" i="4" s="1"/>
  <c r="G492" i="3"/>
  <c r="I492" i="3"/>
  <c r="T491" i="3"/>
  <c r="U491" i="3" s="1"/>
  <c r="H492" i="3"/>
  <c r="J492" i="3"/>
  <c r="K492" i="3" l="1"/>
  <c r="F492" i="4"/>
  <c r="E492" i="4" s="1"/>
  <c r="G492" i="4"/>
  <c r="H492" i="4" s="1"/>
  <c r="I492" i="4" s="1"/>
  <c r="C493" i="3" l="1"/>
  <c r="E493" i="3"/>
  <c r="B493" i="3"/>
  <c r="D493" i="3"/>
  <c r="N492" i="3"/>
  <c r="R492" i="3" s="1"/>
  <c r="L492" i="3"/>
  <c r="M492" i="3"/>
  <c r="Q492" i="3" s="1"/>
  <c r="O492" i="3"/>
  <c r="S492" i="3" s="1"/>
  <c r="C492" i="4"/>
  <c r="D492" i="4" s="1"/>
  <c r="P492" i="3"/>
  <c r="T492" i="3" l="1"/>
  <c r="U492" i="3" s="1"/>
  <c r="F493" i="3"/>
  <c r="B493" i="4" s="1"/>
  <c r="I493" i="3" l="1"/>
  <c r="J493" i="3"/>
  <c r="G493" i="3"/>
  <c r="H493" i="3"/>
  <c r="G493" i="4"/>
  <c r="H493" i="4" s="1"/>
  <c r="I493" i="4" s="1"/>
  <c r="F493" i="4"/>
  <c r="E493" i="4" s="1"/>
  <c r="K493" i="3" l="1"/>
  <c r="M493" i="3" l="1"/>
  <c r="Q493" i="3" s="1"/>
  <c r="B494" i="3"/>
  <c r="E494" i="3"/>
  <c r="D494" i="3"/>
  <c r="C494" i="3"/>
  <c r="O493" i="3"/>
  <c r="S493" i="3" s="1"/>
  <c r="C493" i="4"/>
  <c r="D493" i="4" s="1"/>
  <c r="L493" i="3"/>
  <c r="P493" i="3" s="1"/>
  <c r="N493" i="3"/>
  <c r="R493" i="3" s="1"/>
  <c r="F494" i="3" l="1"/>
  <c r="T493" i="3"/>
  <c r="U493" i="3" s="1"/>
  <c r="G494" i="3" l="1"/>
  <c r="B494" i="4"/>
  <c r="J494" i="3"/>
  <c r="I494" i="3"/>
  <c r="H494" i="3"/>
  <c r="G494" i="4" l="1"/>
  <c r="H494" i="4" s="1"/>
  <c r="I494" i="4" s="1"/>
  <c r="F494" i="4"/>
  <c r="E494" i="4" s="1"/>
  <c r="K494" i="3"/>
  <c r="E495" i="3" l="1"/>
  <c r="B495" i="3"/>
  <c r="C495" i="3"/>
  <c r="D495" i="3"/>
  <c r="O494" i="3"/>
  <c r="S494" i="3" s="1"/>
  <c r="Q494" i="3"/>
  <c r="M494" i="3"/>
  <c r="L494" i="3"/>
  <c r="P494" i="3" s="1"/>
  <c r="C494" i="4"/>
  <c r="D494" i="4" s="1"/>
  <c r="N494" i="3"/>
  <c r="R494" i="3" s="1"/>
  <c r="T494" i="3" l="1"/>
  <c r="U494" i="3" s="1"/>
  <c r="F495" i="3"/>
  <c r="B495" i="4" l="1"/>
  <c r="I495" i="3"/>
  <c r="G495" i="3"/>
  <c r="H495" i="3"/>
  <c r="J495" i="3"/>
  <c r="K495" i="3" l="1"/>
  <c r="M495" i="3" s="1"/>
  <c r="Q495" i="3" s="1"/>
  <c r="F495" i="4"/>
  <c r="E495" i="4" s="1"/>
  <c r="G495" i="4"/>
  <c r="H495" i="4" s="1"/>
  <c r="I495" i="4" s="1"/>
  <c r="L495" i="3" l="1"/>
  <c r="P495" i="3" s="1"/>
  <c r="O495" i="3"/>
  <c r="S495" i="3" s="1"/>
  <c r="N495" i="3"/>
  <c r="R495" i="3" s="1"/>
  <c r="C495" i="4"/>
  <c r="D495" i="4" s="1"/>
  <c r="E496" i="3"/>
  <c r="C496" i="3"/>
  <c r="B496" i="3"/>
  <c r="D496" i="3"/>
  <c r="T495" i="3"/>
  <c r="U495" i="3" s="1"/>
  <c r="F496" i="3" l="1"/>
  <c r="B496" i="4" s="1"/>
  <c r="H496" i="3"/>
  <c r="F496" i="4" l="1"/>
  <c r="E496" i="4" s="1"/>
  <c r="G496" i="4"/>
  <c r="H496" i="4" s="1"/>
  <c r="I496" i="4" s="1"/>
  <c r="G496" i="3"/>
  <c r="I496" i="3"/>
  <c r="J496" i="3"/>
  <c r="K496" i="3" l="1"/>
  <c r="B497" i="3" l="1"/>
  <c r="E497" i="3"/>
  <c r="D497" i="3"/>
  <c r="C497" i="3"/>
  <c r="P496" i="3"/>
  <c r="Q496" i="3"/>
  <c r="N496" i="3"/>
  <c r="M496" i="3"/>
  <c r="R496" i="3"/>
  <c r="L496" i="3"/>
  <c r="S496" i="3"/>
  <c r="C496" i="4"/>
  <c r="D496" i="4" s="1"/>
  <c r="O496" i="3"/>
  <c r="T496" i="3" l="1"/>
  <c r="U496" i="3" s="1"/>
  <c r="F497" i="3"/>
  <c r="B497" i="4" s="1"/>
  <c r="G497" i="3"/>
  <c r="F497" i="4" l="1"/>
  <c r="E497" i="4" s="1"/>
  <c r="G497" i="4"/>
  <c r="H497" i="4" s="1"/>
  <c r="I497" i="4" s="1"/>
  <c r="I497" i="3"/>
  <c r="H497" i="3"/>
  <c r="J497" i="3"/>
  <c r="K497" i="3" s="1"/>
  <c r="E498" i="3" l="1"/>
  <c r="D498" i="3"/>
  <c r="B498" i="3"/>
  <c r="C498" i="3"/>
  <c r="P497" i="3"/>
  <c r="C497" i="4"/>
  <c r="D497" i="4" s="1"/>
  <c r="L497" i="3"/>
  <c r="S497" i="3"/>
  <c r="M497" i="3"/>
  <c r="R497" i="3"/>
  <c r="O497" i="3"/>
  <c r="N497" i="3"/>
  <c r="Q497" i="3"/>
  <c r="T497" i="3" l="1"/>
  <c r="U497" i="3" s="1"/>
  <c r="F498" i="3"/>
  <c r="B498" i="4" s="1"/>
  <c r="G498" i="3"/>
  <c r="J498" i="3"/>
  <c r="G498" i="4" l="1"/>
  <c r="H498" i="4" s="1"/>
  <c r="I498" i="4" s="1"/>
  <c r="F498" i="4"/>
  <c r="E498" i="4" s="1"/>
  <c r="H498" i="3"/>
  <c r="I498" i="3"/>
  <c r="K498" i="3" s="1"/>
  <c r="D499" i="3" l="1"/>
  <c r="C499" i="3"/>
  <c r="B499" i="3"/>
  <c r="E499" i="3"/>
  <c r="S498" i="3"/>
  <c r="R498" i="3"/>
  <c r="O498" i="3"/>
  <c r="M498" i="3"/>
  <c r="P498" i="3"/>
  <c r="Q498" i="3"/>
  <c r="C498" i="4"/>
  <c r="D498" i="4" s="1"/>
  <c r="L498" i="3"/>
  <c r="N498" i="3"/>
  <c r="T498" i="3" l="1"/>
  <c r="U498" i="3" s="1"/>
  <c r="F499" i="3"/>
  <c r="B499" i="4" s="1"/>
  <c r="G499" i="3"/>
  <c r="I499" i="3"/>
  <c r="F499" i="4" l="1"/>
  <c r="E499" i="4" s="1"/>
  <c r="G499" i="4"/>
  <c r="H499" i="4" s="1"/>
  <c r="I499" i="4" s="1"/>
  <c r="J499" i="3"/>
  <c r="H499" i="3"/>
  <c r="K499" i="3" s="1"/>
  <c r="C500" i="3" l="1"/>
  <c r="B500" i="3"/>
  <c r="E500" i="3"/>
  <c r="D500" i="3"/>
  <c r="C499" i="4"/>
  <c r="D499" i="4" s="1"/>
  <c r="O499" i="3"/>
  <c r="S499" i="3" s="1"/>
  <c r="M499" i="3"/>
  <c r="Q499" i="3" s="1"/>
  <c r="L499" i="3"/>
  <c r="P499" i="3" s="1"/>
  <c r="T499" i="3" s="1"/>
  <c r="U499" i="3" s="1"/>
  <c r="N499" i="3"/>
  <c r="R499" i="3" s="1"/>
  <c r="F500" i="3" l="1"/>
  <c r="B500" i="4" s="1"/>
  <c r="G500" i="3"/>
  <c r="I500" i="3"/>
  <c r="J500" i="3"/>
  <c r="H500" i="3"/>
  <c r="K500" i="3" l="1"/>
  <c r="F500" i="4"/>
  <c r="E500" i="4" s="1"/>
  <c r="G500" i="4"/>
  <c r="H500" i="4" s="1"/>
  <c r="I500" i="4" s="1"/>
  <c r="E501" i="3" l="1"/>
  <c r="C501" i="3"/>
  <c r="D501" i="3"/>
  <c r="B501" i="3"/>
  <c r="C500" i="4"/>
  <c r="D500" i="4" s="1"/>
  <c r="M500" i="3"/>
  <c r="Q500" i="3"/>
  <c r="O500" i="3"/>
  <c r="L500" i="3"/>
  <c r="R500" i="3"/>
  <c r="P500" i="3"/>
  <c r="N500" i="3"/>
  <c r="S500" i="3"/>
  <c r="T500" i="3" l="1"/>
  <c r="U500" i="3" s="1"/>
  <c r="F501" i="3"/>
  <c r="B501" i="4" s="1"/>
  <c r="G501" i="3"/>
  <c r="K501" i="3" s="1"/>
  <c r="H501" i="3"/>
  <c r="I501" i="3"/>
  <c r="J501" i="3"/>
  <c r="O501" i="3" l="1"/>
  <c r="E502" i="3"/>
  <c r="C502" i="3"/>
  <c r="B502" i="3"/>
  <c r="D502" i="3"/>
  <c r="N501" i="3"/>
  <c r="R501" i="3" s="1"/>
  <c r="M501" i="3"/>
  <c r="Q501" i="3" s="1"/>
  <c r="L501" i="3"/>
  <c r="P501" i="3" s="1"/>
  <c r="C501" i="4"/>
  <c r="D501" i="4" s="1"/>
  <c r="S501" i="3"/>
  <c r="F501" i="4"/>
  <c r="E501" i="4" s="1"/>
  <c r="G501" i="4"/>
  <c r="H501" i="4" s="1"/>
  <c r="I501" i="4" s="1"/>
  <c r="T501" i="3" l="1"/>
  <c r="U501" i="3" s="1"/>
  <c r="F502" i="3"/>
  <c r="B502" i="4" s="1"/>
  <c r="F502" i="4" l="1"/>
  <c r="E502" i="4" s="1"/>
  <c r="G502" i="4"/>
  <c r="H502" i="4" s="1"/>
  <c r="I502" i="4" s="1"/>
  <c r="H502" i="3"/>
  <c r="G502" i="3"/>
  <c r="J502" i="3"/>
  <c r="I502" i="3"/>
  <c r="K502" i="3" l="1"/>
  <c r="B503" i="3" l="1"/>
  <c r="D503" i="3"/>
  <c r="E503" i="3"/>
  <c r="C503" i="3"/>
  <c r="O502" i="3"/>
  <c r="S502" i="3"/>
  <c r="C502" i="4"/>
  <c r="D502" i="4" s="1"/>
  <c r="Q502" i="3"/>
  <c r="R502" i="3"/>
  <c r="N502" i="3"/>
  <c r="M502" i="3"/>
  <c r="L502" i="3"/>
  <c r="P502" i="3"/>
  <c r="T502" i="3" s="1"/>
  <c r="U502" i="3" s="1"/>
  <c r="F503" i="3" l="1"/>
  <c r="G503" i="3" l="1"/>
  <c r="B503" i="4"/>
  <c r="J503" i="3"/>
  <c r="I503" i="3"/>
  <c r="K503" i="3" s="1"/>
  <c r="H503" i="3"/>
  <c r="C504" i="3" l="1"/>
  <c r="B504" i="3"/>
  <c r="D504" i="3"/>
  <c r="E504" i="3"/>
  <c r="N503" i="3"/>
  <c r="S503" i="3"/>
  <c r="P503" i="3"/>
  <c r="M503" i="3"/>
  <c r="C503" i="4"/>
  <c r="D503" i="4" s="1"/>
  <c r="R503" i="3"/>
  <c r="L503" i="3"/>
  <c r="Q503" i="3"/>
  <c r="O503" i="3"/>
  <c r="G503" i="4"/>
  <c r="H503" i="4" s="1"/>
  <c r="I503" i="4" s="1"/>
  <c r="F503" i="4"/>
  <c r="E503" i="4" s="1"/>
  <c r="T503" i="3" l="1"/>
  <c r="U503" i="3" s="1"/>
  <c r="F504" i="3"/>
  <c r="B504" i="4" s="1"/>
  <c r="G504" i="3"/>
  <c r="K504" i="3" s="1"/>
  <c r="J504" i="3"/>
  <c r="I504" i="3"/>
  <c r="H504" i="3"/>
  <c r="E505" i="3" l="1"/>
  <c r="D505" i="3"/>
  <c r="C505" i="3"/>
  <c r="B505" i="3"/>
  <c r="L504" i="3"/>
  <c r="P504" i="3"/>
  <c r="N504" i="3"/>
  <c r="Q504" i="3"/>
  <c r="O504" i="3"/>
  <c r="M504" i="3"/>
  <c r="R504" i="3"/>
  <c r="C504" i="4"/>
  <c r="D504" i="4" s="1"/>
  <c r="S504" i="3"/>
  <c r="F504" i="4"/>
  <c r="E504" i="4" s="1"/>
  <c r="G504" i="4"/>
  <c r="H504" i="4" s="1"/>
  <c r="I504" i="4" s="1"/>
  <c r="T504" i="3" l="1"/>
  <c r="U504" i="3" s="1"/>
  <c r="F505" i="3"/>
  <c r="B505" i="4" s="1"/>
  <c r="G505" i="3"/>
  <c r="H505" i="3"/>
  <c r="J505" i="3"/>
  <c r="F505" i="4" l="1"/>
  <c r="E505" i="4" s="1"/>
  <c r="G505" i="4"/>
  <c r="H505" i="4" s="1"/>
  <c r="I505" i="4" s="1"/>
  <c r="I505" i="3"/>
  <c r="K505" i="3" s="1"/>
  <c r="D506" i="3" l="1"/>
  <c r="E506" i="3"/>
  <c r="B506" i="3"/>
  <c r="C506" i="3"/>
  <c r="L505" i="3"/>
  <c r="O505" i="3"/>
  <c r="Q505" i="3"/>
  <c r="N505" i="3"/>
  <c r="C505" i="4"/>
  <c r="D505" i="4" s="1"/>
  <c r="P505" i="3"/>
  <c r="M505" i="3"/>
  <c r="R505" i="3"/>
  <c r="S505" i="3"/>
  <c r="T505" i="3" l="1"/>
  <c r="U505" i="3" s="1"/>
  <c r="F506" i="3"/>
  <c r="B506" i="4" s="1"/>
  <c r="G506" i="3"/>
  <c r="I506" i="3"/>
  <c r="F506" i="4" l="1"/>
  <c r="E506" i="4" s="1"/>
  <c r="G506" i="4"/>
  <c r="H506" i="4" s="1"/>
  <c r="I506" i="4" s="1"/>
  <c r="H506" i="3"/>
  <c r="K506" i="3" s="1"/>
  <c r="J506" i="3"/>
  <c r="C507" i="3" l="1"/>
  <c r="D507" i="3"/>
  <c r="E507" i="3"/>
  <c r="B507" i="3"/>
  <c r="N506" i="3"/>
  <c r="R506" i="3" s="1"/>
  <c r="Q506" i="3"/>
  <c r="C506" i="4"/>
  <c r="D506" i="4" s="1"/>
  <c r="M506" i="3"/>
  <c r="O506" i="3"/>
  <c r="S506" i="3" s="1"/>
  <c r="L506" i="3"/>
  <c r="P506" i="3" s="1"/>
  <c r="T506" i="3" s="1"/>
  <c r="U506" i="3" s="1"/>
  <c r="F507" i="3" l="1"/>
  <c r="B507" i="4" s="1"/>
  <c r="J507" i="3"/>
  <c r="H507" i="3"/>
  <c r="F507" i="4" l="1"/>
  <c r="E507" i="4" s="1"/>
  <c r="G507" i="4"/>
  <c r="H507" i="4" s="1"/>
  <c r="I507" i="4" s="1"/>
  <c r="G507" i="3"/>
  <c r="I507" i="3"/>
  <c r="K507" i="3" l="1"/>
  <c r="C507" i="4" l="1"/>
  <c r="D507" i="4" s="1"/>
  <c r="D508" i="3"/>
  <c r="B508" i="3"/>
  <c r="E508" i="3"/>
  <c r="C508" i="3"/>
  <c r="M507" i="3"/>
  <c r="Q507" i="3" s="1"/>
  <c r="N507" i="3"/>
  <c r="L507" i="3"/>
  <c r="P507" i="3" s="1"/>
  <c r="R507" i="3"/>
  <c r="O507" i="3"/>
  <c r="S507" i="3" s="1"/>
  <c r="T507" i="3" l="1"/>
  <c r="U507" i="3" s="1"/>
  <c r="F508" i="3"/>
  <c r="G508" i="3"/>
  <c r="J508" i="3"/>
  <c r="I508" i="3"/>
  <c r="H508" i="3" l="1"/>
  <c r="K508" i="3" s="1"/>
  <c r="B508" i="4"/>
  <c r="C508" i="4" l="1"/>
  <c r="D508" i="4" s="1"/>
  <c r="B509" i="3"/>
  <c r="C509" i="3"/>
  <c r="D509" i="3"/>
  <c r="E509" i="3"/>
  <c r="O508" i="3"/>
  <c r="S508" i="3" s="1"/>
  <c r="M508" i="3"/>
  <c r="Q508" i="3" s="1"/>
  <c r="N508" i="3"/>
  <c r="R508" i="3" s="1"/>
  <c r="L508" i="3"/>
  <c r="P508" i="3" s="1"/>
  <c r="F508" i="4"/>
  <c r="E508" i="4" s="1"/>
  <c r="G508" i="4"/>
  <c r="H508" i="4" s="1"/>
  <c r="I508" i="4" s="1"/>
  <c r="T508" i="3" l="1"/>
  <c r="U508" i="3" s="1"/>
  <c r="F509" i="3"/>
  <c r="B509" i="4" s="1"/>
  <c r="G509" i="3"/>
  <c r="G509" i="4" l="1"/>
  <c r="H509" i="4" s="1"/>
  <c r="I509" i="4" s="1"/>
  <c r="F509" i="4"/>
  <c r="E509" i="4" s="1"/>
  <c r="I509" i="3"/>
  <c r="J509" i="3"/>
  <c r="H509" i="3"/>
  <c r="K509" i="3" s="1"/>
  <c r="B510" i="3" l="1"/>
  <c r="C510" i="3"/>
  <c r="D510" i="3"/>
  <c r="E510" i="3"/>
  <c r="O509" i="3"/>
  <c r="R509" i="3"/>
  <c r="N509" i="3"/>
  <c r="L509" i="3"/>
  <c r="Q509" i="3"/>
  <c r="S509" i="3"/>
  <c r="M509" i="3"/>
  <c r="P509" i="3"/>
  <c r="T509" i="3" s="1"/>
  <c r="U509" i="3" s="1"/>
  <c r="C509" i="4"/>
  <c r="D509" i="4" s="1"/>
  <c r="F510" i="3" l="1"/>
  <c r="B510" i="4" s="1"/>
  <c r="G510" i="3"/>
  <c r="F510" i="4" l="1"/>
  <c r="E510" i="4" s="1"/>
  <c r="G510" i="4"/>
  <c r="H510" i="4" s="1"/>
  <c r="I510" i="4" s="1"/>
  <c r="I510" i="3"/>
  <c r="J510" i="3"/>
  <c r="H510" i="3"/>
  <c r="K510" i="3" s="1"/>
  <c r="D511" i="3" l="1"/>
  <c r="B511" i="3"/>
  <c r="C511" i="3"/>
  <c r="E511" i="3"/>
  <c r="M510" i="3"/>
  <c r="Q510" i="3" s="1"/>
  <c r="L510" i="3"/>
  <c r="P510" i="3" s="1"/>
  <c r="T510" i="3" s="1"/>
  <c r="U510" i="3" s="1"/>
  <c r="N510" i="3"/>
  <c r="R510" i="3" s="1"/>
  <c r="C510" i="4"/>
  <c r="D510" i="4" s="1"/>
  <c r="O510" i="3"/>
  <c r="S510" i="3" s="1"/>
  <c r="F511" i="3" l="1"/>
  <c r="B511" i="4" s="1"/>
  <c r="G511" i="3"/>
  <c r="J511" i="3"/>
  <c r="H511" i="3"/>
  <c r="I511" i="3"/>
  <c r="K511" i="3" l="1"/>
  <c r="G511" i="4"/>
  <c r="H511" i="4" s="1"/>
  <c r="I511" i="4" s="1"/>
  <c r="F511" i="4"/>
  <c r="E511" i="4" s="1"/>
  <c r="L511" i="3" l="1"/>
  <c r="E512" i="3"/>
  <c r="C512" i="3"/>
  <c r="B512" i="3"/>
  <c r="D512" i="3"/>
  <c r="M511" i="3"/>
  <c r="P511" i="3"/>
  <c r="Q511" i="3"/>
  <c r="N511" i="3"/>
  <c r="O511" i="3"/>
  <c r="S511" i="3"/>
  <c r="R511" i="3"/>
  <c r="C511" i="4"/>
  <c r="D511" i="4" s="1"/>
  <c r="T511" i="3" l="1"/>
  <c r="U511" i="3" s="1"/>
  <c r="F512" i="3"/>
  <c r="H512" i="3"/>
  <c r="G512" i="3" l="1"/>
  <c r="B512" i="4"/>
  <c r="J512" i="3"/>
  <c r="I512" i="3"/>
  <c r="G512" i="4" l="1"/>
  <c r="H512" i="4" s="1"/>
  <c r="I512" i="4" s="1"/>
  <c r="F512" i="4"/>
  <c r="E512" i="4" s="1"/>
  <c r="K512" i="3"/>
  <c r="Q512" i="3" l="1"/>
  <c r="D513" i="3"/>
  <c r="E513" i="3"/>
  <c r="B513" i="3"/>
  <c r="C513" i="3"/>
  <c r="S512" i="3"/>
  <c r="L512" i="3"/>
  <c r="C512" i="4"/>
  <c r="D512" i="4" s="1"/>
  <c r="P512" i="3"/>
  <c r="O512" i="3"/>
  <c r="M512" i="3"/>
  <c r="N512" i="3"/>
  <c r="R512" i="3"/>
  <c r="T512" i="3" l="1"/>
  <c r="U512" i="3" s="1"/>
  <c r="F513" i="3"/>
  <c r="B513" i="4" s="1"/>
  <c r="G513" i="3"/>
  <c r="I513" i="3"/>
  <c r="F513" i="4" l="1"/>
  <c r="E513" i="4" s="1"/>
  <c r="G513" i="4"/>
  <c r="H513" i="4" s="1"/>
  <c r="I513" i="4" s="1"/>
  <c r="H513" i="3"/>
  <c r="K513" i="3" s="1"/>
  <c r="J513" i="3"/>
  <c r="D514" i="3" l="1"/>
  <c r="B514" i="3"/>
  <c r="E514" i="3"/>
  <c r="C514" i="3"/>
  <c r="C513" i="4"/>
  <c r="D513" i="4" s="1"/>
  <c r="M513" i="3"/>
  <c r="S513" i="3"/>
  <c r="N513" i="3"/>
  <c r="R513" i="3"/>
  <c r="O513" i="3"/>
  <c r="L513" i="3"/>
  <c r="P513" i="3"/>
  <c r="T513" i="3" s="1"/>
  <c r="U513" i="3" s="1"/>
  <c r="Q513" i="3"/>
  <c r="F514" i="3" l="1"/>
  <c r="B514" i="4" s="1"/>
  <c r="G514" i="3"/>
  <c r="I514" i="3"/>
  <c r="G514" i="4" l="1"/>
  <c r="H514" i="4" s="1"/>
  <c r="I514" i="4" s="1"/>
  <c r="F514" i="4"/>
  <c r="E514" i="4" s="1"/>
  <c r="H514" i="3"/>
  <c r="K514" i="3" s="1"/>
  <c r="J514" i="3"/>
  <c r="B515" i="3" l="1"/>
  <c r="C515" i="3"/>
  <c r="D515" i="3"/>
  <c r="E515" i="3"/>
  <c r="S514" i="3"/>
  <c r="N514" i="3"/>
  <c r="R514" i="3" s="1"/>
  <c r="M514" i="3"/>
  <c r="Q514" i="3" s="1"/>
  <c r="L514" i="3"/>
  <c r="P514" i="3" s="1"/>
  <c r="O514" i="3"/>
  <c r="C514" i="4"/>
  <c r="D514" i="4" s="1"/>
  <c r="T514" i="3" l="1"/>
  <c r="U514" i="3" s="1"/>
  <c r="F515" i="3"/>
  <c r="B515" i="4" s="1"/>
  <c r="G515" i="3"/>
  <c r="F515" i="4" l="1"/>
  <c r="E515" i="4" s="1"/>
  <c r="G515" i="4"/>
  <c r="H515" i="4" s="1"/>
  <c r="I515" i="4" s="1"/>
  <c r="I515" i="3"/>
  <c r="J515" i="3"/>
  <c r="H515" i="3"/>
  <c r="K515" i="3" s="1"/>
  <c r="D516" i="3" l="1"/>
  <c r="B516" i="3"/>
  <c r="E516" i="3"/>
  <c r="C516" i="3"/>
  <c r="N515" i="3"/>
  <c r="R515" i="3" s="1"/>
  <c r="O515" i="3"/>
  <c r="S515" i="3" s="1"/>
  <c r="M515" i="3"/>
  <c r="Q515" i="3" s="1"/>
  <c r="L515" i="3"/>
  <c r="P515" i="3" s="1"/>
  <c r="C515" i="4"/>
  <c r="D515" i="4" s="1"/>
  <c r="T515" i="3" l="1"/>
  <c r="U515" i="3" s="1"/>
  <c r="F516" i="3"/>
  <c r="B516" i="4" s="1"/>
  <c r="G516" i="3"/>
  <c r="H516" i="3"/>
  <c r="J516" i="3"/>
  <c r="K516" i="3" s="1"/>
  <c r="I516" i="3"/>
  <c r="C517" i="3" l="1"/>
  <c r="D517" i="3"/>
  <c r="B517" i="3"/>
  <c r="E517" i="3"/>
  <c r="N516" i="3"/>
  <c r="R516" i="3" s="1"/>
  <c r="C516" i="4"/>
  <c r="D516" i="4" s="1"/>
  <c r="O516" i="3"/>
  <c r="S516" i="3" s="1"/>
  <c r="L516" i="3"/>
  <c r="P516" i="3"/>
  <c r="Q516" i="3"/>
  <c r="M516" i="3"/>
  <c r="F516" i="4"/>
  <c r="E516" i="4" s="1"/>
  <c r="G516" i="4"/>
  <c r="H516" i="4" s="1"/>
  <c r="I516" i="4" s="1"/>
  <c r="T516" i="3" l="1"/>
  <c r="U516" i="3" s="1"/>
  <c r="F517" i="3"/>
  <c r="B517" i="4" s="1"/>
  <c r="G517" i="3"/>
  <c r="H517" i="3"/>
  <c r="F517" i="4" l="1"/>
  <c r="E517" i="4" s="1"/>
  <c r="G517" i="4"/>
  <c r="H517" i="4" s="1"/>
  <c r="I517" i="4" s="1"/>
  <c r="J517" i="3"/>
  <c r="I517" i="3"/>
  <c r="K517" i="3" s="1"/>
  <c r="E518" i="3" l="1"/>
  <c r="D518" i="3"/>
  <c r="C518" i="3"/>
  <c r="B518" i="3"/>
  <c r="L517" i="3"/>
  <c r="P517" i="3" s="1"/>
  <c r="N517" i="3"/>
  <c r="R517" i="3" s="1"/>
  <c r="O517" i="3"/>
  <c r="S517" i="3" s="1"/>
  <c r="M517" i="3"/>
  <c r="Q517" i="3" s="1"/>
  <c r="C517" i="4"/>
  <c r="D517" i="4" s="1"/>
  <c r="T517" i="3" l="1"/>
  <c r="U517" i="3" s="1"/>
  <c r="F518" i="3"/>
  <c r="B518" i="4" s="1"/>
  <c r="G518" i="3"/>
  <c r="H518" i="3"/>
  <c r="J518" i="3"/>
  <c r="G518" i="4" l="1"/>
  <c r="H518" i="4" s="1"/>
  <c r="I518" i="4" s="1"/>
  <c r="F518" i="4"/>
  <c r="E518" i="4" s="1"/>
  <c r="I518" i="3"/>
  <c r="K518" i="3" s="1"/>
  <c r="N518" i="3" l="1"/>
  <c r="E519" i="3"/>
  <c r="C519" i="3"/>
  <c r="D519" i="3"/>
  <c r="B519" i="3"/>
  <c r="R518" i="3"/>
  <c r="O518" i="3"/>
  <c r="P518" i="3"/>
  <c r="Q518" i="3"/>
  <c r="C518" i="4"/>
  <c r="D518" i="4" s="1"/>
  <c r="L518" i="3"/>
  <c r="S518" i="3"/>
  <c r="M518" i="3"/>
  <c r="T518" i="3" l="1"/>
  <c r="U518" i="3" s="1"/>
  <c r="F519" i="3"/>
  <c r="B519" i="4" s="1"/>
  <c r="G519" i="3"/>
  <c r="I519" i="3"/>
  <c r="J519" i="3"/>
  <c r="G519" i="4" l="1"/>
  <c r="H519" i="4" s="1"/>
  <c r="I519" i="4" s="1"/>
  <c r="F519" i="4"/>
  <c r="E519" i="4" s="1"/>
  <c r="H519" i="3"/>
  <c r="K519" i="3" s="1"/>
  <c r="Q519" i="3" l="1"/>
  <c r="C520" i="3"/>
  <c r="D520" i="3"/>
  <c r="E520" i="3"/>
  <c r="B520" i="3"/>
  <c r="C519" i="4"/>
  <c r="D519" i="4" s="1"/>
  <c r="S519" i="3"/>
  <c r="R519" i="3"/>
  <c r="O519" i="3"/>
  <c r="P519" i="3"/>
  <c r="T519" i="3" s="1"/>
  <c r="U519" i="3" s="1"/>
  <c r="N519" i="3"/>
  <c r="L519" i="3"/>
  <c r="M519" i="3"/>
  <c r="F520" i="3" l="1"/>
  <c r="B520" i="4" s="1"/>
  <c r="G520" i="3"/>
  <c r="J520" i="3"/>
  <c r="H520" i="3"/>
  <c r="F520" i="4" l="1"/>
  <c r="E520" i="4" s="1"/>
  <c r="G520" i="4"/>
  <c r="H520" i="4" s="1"/>
  <c r="I520" i="4" s="1"/>
  <c r="I520" i="3"/>
  <c r="K520" i="3" s="1"/>
  <c r="D521" i="3" l="1"/>
  <c r="B521" i="3"/>
  <c r="C521" i="3"/>
  <c r="E521" i="3"/>
  <c r="M520" i="3"/>
  <c r="S520" i="3"/>
  <c r="P520" i="3"/>
  <c r="T520" i="3" s="1"/>
  <c r="U520" i="3" s="1"/>
  <c r="Q520" i="3"/>
  <c r="C520" i="4"/>
  <c r="D520" i="4" s="1"/>
  <c r="N520" i="3"/>
  <c r="R520" i="3" s="1"/>
  <c r="O520" i="3"/>
  <c r="L520" i="3"/>
  <c r="F521" i="3" l="1"/>
  <c r="B521" i="4" s="1"/>
  <c r="G521" i="3"/>
  <c r="J521" i="3"/>
  <c r="H521" i="3"/>
  <c r="I521" i="3"/>
  <c r="K521" i="3" l="1"/>
  <c r="F521" i="4"/>
  <c r="E521" i="4" s="1"/>
  <c r="G521" i="4"/>
  <c r="H521" i="4" s="1"/>
  <c r="I521" i="4" s="1"/>
  <c r="C522" i="3" l="1"/>
  <c r="B522" i="3"/>
  <c r="D522" i="3"/>
  <c r="E522" i="3"/>
  <c r="L521" i="3"/>
  <c r="N521" i="3"/>
  <c r="P521" i="3"/>
  <c r="C521" i="4"/>
  <c r="D521" i="4" s="1"/>
  <c r="S521" i="3"/>
  <c r="R521" i="3"/>
  <c r="Q521" i="3"/>
  <c r="M521" i="3"/>
  <c r="O521" i="3"/>
  <c r="F522" i="3" l="1"/>
  <c r="B522" i="4" s="1"/>
  <c r="G522" i="3"/>
  <c r="T521" i="3"/>
  <c r="U521" i="3" s="1"/>
  <c r="J522" i="3"/>
  <c r="I522" i="3"/>
  <c r="H522" i="3"/>
  <c r="K522" i="3" l="1"/>
  <c r="F522" i="4"/>
  <c r="E522" i="4" s="1"/>
  <c r="G522" i="4"/>
  <c r="H522" i="4" s="1"/>
  <c r="I522" i="4" s="1"/>
  <c r="B523" i="3" l="1"/>
  <c r="C523" i="3"/>
  <c r="D523" i="3"/>
  <c r="E523" i="3"/>
  <c r="O522" i="3"/>
  <c r="S522" i="3" s="1"/>
  <c r="M522" i="3"/>
  <c r="Q522" i="3" s="1"/>
  <c r="L522" i="3"/>
  <c r="P522" i="3" s="1"/>
  <c r="C522" i="4"/>
  <c r="D522" i="4" s="1"/>
  <c r="N522" i="3"/>
  <c r="R522" i="3" s="1"/>
  <c r="T522" i="3" l="1"/>
  <c r="U522" i="3" s="1"/>
  <c r="F523" i="3"/>
  <c r="B523" i="4" s="1"/>
  <c r="G523" i="3"/>
  <c r="G523" i="4" l="1"/>
  <c r="H523" i="4" s="1"/>
  <c r="I523" i="4" s="1"/>
  <c r="F523" i="4"/>
  <c r="E523" i="4" s="1"/>
  <c r="I523" i="3"/>
  <c r="J523" i="3"/>
  <c r="H523" i="3"/>
  <c r="K523" i="3" l="1"/>
  <c r="E524" i="3" l="1"/>
  <c r="C524" i="3"/>
  <c r="D524" i="3"/>
  <c r="B524" i="3"/>
  <c r="N523" i="3"/>
  <c r="O523" i="3"/>
  <c r="S523" i="3"/>
  <c r="M523" i="3"/>
  <c r="P523" i="3"/>
  <c r="L523" i="3"/>
  <c r="R523" i="3"/>
  <c r="Q523" i="3"/>
  <c r="C523" i="4"/>
  <c r="D523" i="4" s="1"/>
  <c r="T523" i="3" l="1"/>
  <c r="U523" i="3" s="1"/>
  <c r="F524" i="3"/>
  <c r="B524" i="4" s="1"/>
  <c r="G524" i="3"/>
  <c r="I524" i="3"/>
  <c r="J524" i="3"/>
  <c r="F524" i="4" l="1"/>
  <c r="E524" i="4" s="1"/>
  <c r="G524" i="4"/>
  <c r="H524" i="4" s="1"/>
  <c r="I524" i="4" s="1"/>
  <c r="H524" i="3"/>
  <c r="K524" i="3" s="1"/>
  <c r="B525" i="3" l="1"/>
  <c r="D525" i="3"/>
  <c r="C525" i="3"/>
  <c r="E525" i="3"/>
  <c r="C524" i="4"/>
  <c r="D524" i="4" s="1"/>
  <c r="Q524" i="3"/>
  <c r="R524" i="3"/>
  <c r="O524" i="3"/>
  <c r="M524" i="3"/>
  <c r="L524" i="3"/>
  <c r="P524" i="3"/>
  <c r="N524" i="3"/>
  <c r="S524" i="3"/>
  <c r="T524" i="3" l="1"/>
  <c r="U524" i="3" s="1"/>
  <c r="F525" i="3"/>
  <c r="B525" i="4" s="1"/>
  <c r="G525" i="3"/>
  <c r="F525" i="4" l="1"/>
  <c r="E525" i="4" s="1"/>
  <c r="G525" i="4"/>
  <c r="H525" i="4" s="1"/>
  <c r="I525" i="4" s="1"/>
  <c r="H525" i="3"/>
  <c r="J525" i="3"/>
  <c r="I525" i="3"/>
  <c r="K525" i="3" s="1"/>
  <c r="D526" i="3" l="1"/>
  <c r="B526" i="3"/>
  <c r="C526" i="3"/>
  <c r="E526" i="3"/>
  <c r="Q525" i="3"/>
  <c r="S525" i="3"/>
  <c r="N525" i="3"/>
  <c r="R525" i="3"/>
  <c r="C525" i="4"/>
  <c r="D525" i="4" s="1"/>
  <c r="L525" i="3"/>
  <c r="O525" i="3"/>
  <c r="M525" i="3"/>
  <c r="P525" i="3"/>
  <c r="T525" i="3" s="1"/>
  <c r="U525" i="3" s="1"/>
  <c r="F526" i="3" l="1"/>
  <c r="B526" i="4" s="1"/>
  <c r="G526" i="3"/>
  <c r="J526" i="3"/>
  <c r="H526" i="3"/>
  <c r="I526" i="3"/>
  <c r="K526" i="3" l="1"/>
  <c r="F526" i="4"/>
  <c r="E526" i="4" s="1"/>
  <c r="G526" i="4"/>
  <c r="H526" i="4" s="1"/>
  <c r="I526" i="4" s="1"/>
  <c r="Q526" i="3" l="1"/>
  <c r="B527" i="3"/>
  <c r="C527" i="3"/>
  <c r="D527" i="3"/>
  <c r="E527" i="3"/>
  <c r="O526" i="3"/>
  <c r="C526" i="4"/>
  <c r="D526" i="4" s="1"/>
  <c r="N526" i="3"/>
  <c r="S526" i="3"/>
  <c r="P526" i="3"/>
  <c r="M526" i="3"/>
  <c r="R526" i="3"/>
  <c r="L526" i="3"/>
  <c r="T526" i="3" l="1"/>
  <c r="U526" i="3" s="1"/>
  <c r="F527" i="3"/>
  <c r="B527" i="4" s="1"/>
  <c r="G527" i="3"/>
  <c r="F527" i="4" l="1"/>
  <c r="E527" i="4" s="1"/>
  <c r="G527" i="4"/>
  <c r="H527" i="4" s="1"/>
  <c r="I527" i="4" s="1"/>
  <c r="I527" i="3"/>
  <c r="K527" i="3" s="1"/>
  <c r="J527" i="3"/>
  <c r="H527" i="3"/>
  <c r="O527" i="3" l="1"/>
  <c r="D528" i="3"/>
  <c r="B528" i="3"/>
  <c r="C528" i="3"/>
  <c r="E528" i="3"/>
  <c r="L527" i="3"/>
  <c r="P527" i="3" s="1"/>
  <c r="S527" i="3"/>
  <c r="N527" i="3"/>
  <c r="R527" i="3" s="1"/>
  <c r="M527" i="3"/>
  <c r="Q527" i="3" s="1"/>
  <c r="C527" i="4"/>
  <c r="D527" i="4" s="1"/>
  <c r="T527" i="3" l="1"/>
  <c r="U527" i="3" s="1"/>
  <c r="F528" i="3"/>
  <c r="B528" i="4" s="1"/>
  <c r="G528" i="3"/>
  <c r="F528" i="4" l="1"/>
  <c r="E528" i="4" s="1"/>
  <c r="G528" i="4"/>
  <c r="H528" i="4" s="1"/>
  <c r="I528" i="4" s="1"/>
  <c r="H528" i="3"/>
  <c r="K528" i="3" s="1"/>
  <c r="I528" i="3"/>
  <c r="J528" i="3"/>
  <c r="D529" i="3" l="1"/>
  <c r="C529" i="3"/>
  <c r="B529" i="3"/>
  <c r="E529" i="3"/>
  <c r="S528" i="3"/>
  <c r="P528" i="3"/>
  <c r="Q528" i="3"/>
  <c r="N528" i="3"/>
  <c r="C528" i="4"/>
  <c r="D528" i="4" s="1"/>
  <c r="M528" i="3"/>
  <c r="R528" i="3"/>
  <c r="L528" i="3"/>
  <c r="O528" i="3"/>
  <c r="F529" i="3" l="1"/>
  <c r="B529" i="4" s="1"/>
  <c r="G529" i="3"/>
  <c r="H529" i="3"/>
  <c r="K529" i="3" s="1"/>
  <c r="T528" i="3"/>
  <c r="U528" i="3" s="1"/>
  <c r="J529" i="3"/>
  <c r="I529" i="3"/>
  <c r="E530" i="3" l="1"/>
  <c r="D530" i="3"/>
  <c r="B530" i="3"/>
  <c r="C530" i="3"/>
  <c r="O529" i="3"/>
  <c r="N529" i="3"/>
  <c r="Q529" i="3"/>
  <c r="P529" i="3"/>
  <c r="M529" i="3"/>
  <c r="C529" i="4"/>
  <c r="D529" i="4" s="1"/>
  <c r="L529" i="3"/>
  <c r="R529" i="3"/>
  <c r="S529" i="3"/>
  <c r="F529" i="4"/>
  <c r="E529" i="4" s="1"/>
  <c r="G529" i="4"/>
  <c r="H529" i="4" s="1"/>
  <c r="I529" i="4" s="1"/>
  <c r="T529" i="3" l="1"/>
  <c r="U529" i="3" s="1"/>
  <c r="F530" i="3"/>
  <c r="B530" i="4" s="1"/>
  <c r="G530" i="3"/>
  <c r="J530" i="3"/>
  <c r="F530" i="4" l="1"/>
  <c r="E530" i="4" s="1"/>
  <c r="G530" i="4"/>
  <c r="H530" i="4" s="1"/>
  <c r="I530" i="4" s="1"/>
  <c r="H530" i="3"/>
  <c r="K530" i="3" s="1"/>
  <c r="I530" i="3"/>
  <c r="C531" i="3" l="1"/>
  <c r="E531" i="3"/>
  <c r="B531" i="3"/>
  <c r="D531" i="3"/>
  <c r="M530" i="3"/>
  <c r="Q530" i="3" s="1"/>
  <c r="N530" i="3"/>
  <c r="R530" i="3" s="1"/>
  <c r="L530" i="3"/>
  <c r="P530" i="3" s="1"/>
  <c r="O530" i="3"/>
  <c r="S530" i="3" s="1"/>
  <c r="C530" i="4"/>
  <c r="D530" i="4" s="1"/>
  <c r="T530" i="3" l="1"/>
  <c r="U530" i="3" s="1"/>
  <c r="F531" i="3"/>
  <c r="B531" i="4" s="1"/>
  <c r="G531" i="3"/>
  <c r="H531" i="3"/>
  <c r="F531" i="4" l="1"/>
  <c r="E531" i="4" s="1"/>
  <c r="G531" i="4"/>
  <c r="H531" i="4" s="1"/>
  <c r="I531" i="4" s="1"/>
  <c r="I531" i="3"/>
  <c r="K531" i="3" s="1"/>
  <c r="J531" i="3"/>
  <c r="C532" i="3" l="1"/>
  <c r="E532" i="3"/>
  <c r="B532" i="3"/>
  <c r="D532" i="3"/>
  <c r="M531" i="3"/>
  <c r="Q531" i="3" s="1"/>
  <c r="C531" i="4"/>
  <c r="D531" i="4" s="1"/>
  <c r="P531" i="3"/>
  <c r="N531" i="3"/>
  <c r="R531" i="3" s="1"/>
  <c r="L531" i="3"/>
  <c r="O531" i="3"/>
  <c r="S531" i="3" s="1"/>
  <c r="T531" i="3" l="1"/>
  <c r="U531" i="3" s="1"/>
  <c r="F532" i="3"/>
  <c r="B532" i="4" s="1"/>
  <c r="G532" i="3"/>
  <c r="H532" i="3"/>
  <c r="F532" i="4" l="1"/>
  <c r="E532" i="4" s="1"/>
  <c r="G532" i="4"/>
  <c r="H532" i="4" s="1"/>
  <c r="I532" i="4" s="1"/>
  <c r="I532" i="3"/>
  <c r="K532" i="3" s="1"/>
  <c r="J532" i="3"/>
  <c r="E533" i="3" l="1"/>
  <c r="B533" i="3"/>
  <c r="C533" i="3"/>
  <c r="D533" i="3"/>
  <c r="N532" i="3"/>
  <c r="M532" i="3"/>
  <c r="O532" i="3"/>
  <c r="S532" i="3"/>
  <c r="L532" i="3"/>
  <c r="C532" i="4"/>
  <c r="D532" i="4" s="1"/>
  <c r="P532" i="3"/>
  <c r="Q532" i="3"/>
  <c r="R532" i="3"/>
  <c r="F533" i="3" l="1"/>
  <c r="B533" i="4" s="1"/>
  <c r="G533" i="3"/>
  <c r="T532" i="3"/>
  <c r="U532" i="3" s="1"/>
  <c r="I533" i="3"/>
  <c r="H533" i="3"/>
  <c r="J533" i="3"/>
  <c r="K533" i="3" l="1"/>
  <c r="F533" i="4"/>
  <c r="E533" i="4" s="1"/>
  <c r="G533" i="4"/>
  <c r="H533" i="4" s="1"/>
  <c r="I533" i="4" s="1"/>
  <c r="N533" i="3" l="1"/>
  <c r="E534" i="3"/>
  <c r="C534" i="3"/>
  <c r="D534" i="3"/>
  <c r="B534" i="3"/>
  <c r="O533" i="3"/>
  <c r="C533" i="4"/>
  <c r="D533" i="4" s="1"/>
  <c r="S533" i="3"/>
  <c r="L533" i="3"/>
  <c r="R533" i="3"/>
  <c r="M533" i="3"/>
  <c r="P533" i="3"/>
  <c r="Q533" i="3"/>
  <c r="T533" i="3" l="1"/>
  <c r="U533" i="3" s="1"/>
  <c r="F534" i="3"/>
  <c r="B534" i="4" s="1"/>
  <c r="G534" i="3"/>
  <c r="I534" i="3"/>
  <c r="H534" i="3"/>
  <c r="F534" i="4" l="1"/>
  <c r="E534" i="4" s="1"/>
  <c r="G534" i="4"/>
  <c r="H534" i="4" s="1"/>
  <c r="I534" i="4" s="1"/>
  <c r="J534" i="3"/>
  <c r="K534" i="3" s="1"/>
  <c r="D535" i="3" l="1"/>
  <c r="B535" i="3"/>
  <c r="E535" i="3"/>
  <c r="C535" i="3"/>
  <c r="N534" i="3"/>
  <c r="R534" i="3" s="1"/>
  <c r="O534" i="3"/>
  <c r="L534" i="3"/>
  <c r="P534" i="3" s="1"/>
  <c r="C534" i="4"/>
  <c r="D534" i="4" s="1"/>
  <c r="M534" i="3"/>
  <c r="Q534" i="3" s="1"/>
  <c r="S534" i="3"/>
  <c r="T534" i="3" s="1"/>
  <c r="U534" i="3" s="1"/>
  <c r="F535" i="3" l="1"/>
  <c r="B535" i="4" s="1"/>
  <c r="G535" i="3"/>
  <c r="H535" i="3"/>
  <c r="J535" i="3"/>
  <c r="I535" i="3"/>
  <c r="K535" i="3" l="1"/>
  <c r="F535" i="4"/>
  <c r="E535" i="4" s="1"/>
  <c r="G535" i="4"/>
  <c r="H535" i="4" s="1"/>
  <c r="I535" i="4" s="1"/>
  <c r="E536" i="3" l="1"/>
  <c r="B536" i="3"/>
  <c r="D536" i="3"/>
  <c r="C536" i="3"/>
  <c r="M535" i="3"/>
  <c r="L535" i="3"/>
  <c r="Q535" i="3"/>
  <c r="R535" i="3"/>
  <c r="O535" i="3"/>
  <c r="S535" i="3" s="1"/>
  <c r="N535" i="3"/>
  <c r="P535" i="3"/>
  <c r="T535" i="3" s="1"/>
  <c r="U535" i="3" s="1"/>
  <c r="C535" i="4"/>
  <c r="D535" i="4" s="1"/>
  <c r="F536" i="3" l="1"/>
  <c r="B536" i="4" s="1"/>
  <c r="G536" i="3"/>
  <c r="H536" i="3"/>
  <c r="I536" i="3"/>
  <c r="J536" i="3"/>
  <c r="K536" i="3" l="1"/>
  <c r="F536" i="4"/>
  <c r="E536" i="4" s="1"/>
  <c r="G536" i="4"/>
  <c r="H536" i="4" s="1"/>
  <c r="I536" i="4" s="1"/>
  <c r="N536" i="3" l="1"/>
  <c r="R536" i="3" s="1"/>
  <c r="D537" i="3"/>
  <c r="B537" i="3"/>
  <c r="C537" i="3"/>
  <c r="E537" i="3"/>
  <c r="C536" i="4"/>
  <c r="D536" i="4" s="1"/>
  <c r="O536" i="3"/>
  <c r="S536" i="3" s="1"/>
  <c r="M536" i="3"/>
  <c r="Q536" i="3" s="1"/>
  <c r="P536" i="3"/>
  <c r="T536" i="3" s="1"/>
  <c r="U536" i="3" s="1"/>
  <c r="L536" i="3"/>
  <c r="F537" i="3" l="1"/>
  <c r="B537" i="4" s="1"/>
  <c r="G537" i="3"/>
  <c r="F537" i="4" l="1"/>
  <c r="E537" i="4" s="1"/>
  <c r="G537" i="4"/>
  <c r="H537" i="4" s="1"/>
  <c r="I537" i="4" s="1"/>
  <c r="H537" i="3"/>
  <c r="K537" i="3" s="1"/>
  <c r="I537" i="3"/>
  <c r="J537" i="3"/>
  <c r="L537" i="3" l="1"/>
  <c r="E538" i="3"/>
  <c r="B538" i="3"/>
  <c r="C538" i="3"/>
  <c r="D538" i="3"/>
  <c r="P537" i="3"/>
  <c r="C537" i="4"/>
  <c r="D537" i="4" s="1"/>
  <c r="O537" i="3"/>
  <c r="S537" i="3" s="1"/>
  <c r="N537" i="3"/>
  <c r="R537" i="3" s="1"/>
  <c r="M537" i="3"/>
  <c r="Q537" i="3" s="1"/>
  <c r="T537" i="3" s="1"/>
  <c r="U537" i="3" s="1"/>
  <c r="F538" i="3" l="1"/>
  <c r="B538" i="4" s="1"/>
  <c r="G538" i="3"/>
  <c r="I538" i="3"/>
  <c r="H538" i="3"/>
  <c r="J538" i="3"/>
  <c r="K538" i="3" l="1"/>
  <c r="G538" i="4"/>
  <c r="H538" i="4" s="1"/>
  <c r="I538" i="4" s="1"/>
  <c r="F538" i="4"/>
  <c r="E538" i="4" s="1"/>
  <c r="Q538" i="3" l="1"/>
  <c r="B539" i="3"/>
  <c r="C539" i="3"/>
  <c r="E539" i="3"/>
  <c r="D539" i="3"/>
  <c r="C538" i="4"/>
  <c r="D538" i="4" s="1"/>
  <c r="L538" i="3"/>
  <c r="P538" i="3"/>
  <c r="S538" i="3"/>
  <c r="R538" i="3"/>
  <c r="M538" i="3"/>
  <c r="N538" i="3"/>
  <c r="O538" i="3"/>
  <c r="T538" i="3" l="1"/>
  <c r="U538" i="3" s="1"/>
  <c r="F539" i="3"/>
  <c r="B539" i="4" s="1"/>
  <c r="G539" i="3"/>
  <c r="F539" i="4" l="1"/>
  <c r="E539" i="4" s="1"/>
  <c r="G539" i="4"/>
  <c r="H539" i="4" s="1"/>
  <c r="I539" i="4" s="1"/>
  <c r="J539" i="3"/>
  <c r="I539" i="3"/>
  <c r="H539" i="3"/>
  <c r="K539" i="3" s="1"/>
  <c r="P539" i="3" l="1"/>
  <c r="B540" i="3"/>
  <c r="E540" i="3"/>
  <c r="C540" i="3"/>
  <c r="D540" i="3"/>
  <c r="R539" i="3"/>
  <c r="O539" i="3"/>
  <c r="Q539" i="3"/>
  <c r="M539" i="3"/>
  <c r="S539" i="3"/>
  <c r="L539" i="3"/>
  <c r="C539" i="4"/>
  <c r="D539" i="4" s="1"/>
  <c r="N539" i="3"/>
  <c r="F540" i="3" l="1"/>
  <c r="B540" i="4" s="1"/>
  <c r="G540" i="3"/>
  <c r="H540" i="3"/>
  <c r="J540" i="3"/>
  <c r="T539" i="3"/>
  <c r="U539" i="3" s="1"/>
  <c r="F540" i="4" l="1"/>
  <c r="E540" i="4" s="1"/>
  <c r="G540" i="4"/>
  <c r="H540" i="4" s="1"/>
  <c r="I540" i="4" s="1"/>
  <c r="I540" i="3"/>
  <c r="K540" i="3" s="1"/>
  <c r="S540" i="3" l="1"/>
  <c r="E541" i="3"/>
  <c r="C541" i="3"/>
  <c r="D541" i="3"/>
  <c r="B541" i="3"/>
  <c r="N540" i="3"/>
  <c r="Q540" i="3"/>
  <c r="R540" i="3"/>
  <c r="O540" i="3"/>
  <c r="C540" i="4"/>
  <c r="D540" i="4" s="1"/>
  <c r="M540" i="3"/>
  <c r="L540" i="3"/>
  <c r="P540" i="3"/>
  <c r="T540" i="3" s="1"/>
  <c r="U540" i="3" s="1"/>
  <c r="F541" i="3" l="1"/>
  <c r="B541" i="4" s="1"/>
  <c r="G541" i="3"/>
  <c r="I541" i="3"/>
  <c r="J541" i="3"/>
  <c r="G541" i="4" l="1"/>
  <c r="H541" i="4" s="1"/>
  <c r="I541" i="4" s="1"/>
  <c r="F541" i="4"/>
  <c r="E541" i="4" s="1"/>
  <c r="H541" i="3"/>
  <c r="K541" i="3" s="1"/>
  <c r="O541" i="3" l="1"/>
  <c r="S541" i="3" s="1"/>
  <c r="E542" i="3"/>
  <c r="D542" i="3"/>
  <c r="B542" i="3"/>
  <c r="C542" i="3"/>
  <c r="C541" i="4"/>
  <c r="D541" i="4" s="1"/>
  <c r="L541" i="3"/>
  <c r="P541" i="3" s="1"/>
  <c r="M541" i="3"/>
  <c r="Q541" i="3" s="1"/>
  <c r="N541" i="3"/>
  <c r="R541" i="3" s="1"/>
  <c r="T541" i="3" l="1"/>
  <c r="U541" i="3" s="1"/>
  <c r="F542" i="3"/>
  <c r="G542" i="3"/>
  <c r="J542" i="3"/>
  <c r="I542" i="3" l="1"/>
  <c r="B542" i="4"/>
  <c r="H542" i="3"/>
  <c r="K542" i="3" s="1"/>
  <c r="E543" i="3" l="1"/>
  <c r="B543" i="3"/>
  <c r="C543" i="3"/>
  <c r="D543" i="3"/>
  <c r="L542" i="3"/>
  <c r="C542" i="4"/>
  <c r="D542" i="4" s="1"/>
  <c r="P542" i="3"/>
  <c r="T542" i="3" s="1"/>
  <c r="U542" i="3" s="1"/>
  <c r="R542" i="3"/>
  <c r="Q542" i="3"/>
  <c r="S542" i="3"/>
  <c r="M542" i="3"/>
  <c r="N542" i="3"/>
  <c r="O542" i="3"/>
  <c r="G542" i="4"/>
  <c r="H542" i="4" s="1"/>
  <c r="I542" i="4" s="1"/>
  <c r="F542" i="4"/>
  <c r="E542" i="4" s="1"/>
  <c r="F543" i="3" l="1"/>
  <c r="B543" i="4" s="1"/>
  <c r="G543" i="3"/>
  <c r="I543" i="3"/>
  <c r="H543" i="3"/>
  <c r="J543" i="3"/>
  <c r="K543" i="3" l="1"/>
  <c r="F543" i="4"/>
  <c r="E543" i="4" s="1"/>
  <c r="G543" i="4"/>
  <c r="H543" i="4" s="1"/>
  <c r="I543" i="4" s="1"/>
  <c r="E544" i="3" l="1"/>
  <c r="C544" i="3"/>
  <c r="D544" i="3"/>
  <c r="B544" i="3"/>
  <c r="O543" i="3"/>
  <c r="M543" i="3"/>
  <c r="Q543" i="3" s="1"/>
  <c r="P543" i="3"/>
  <c r="N543" i="3"/>
  <c r="R543" i="3" s="1"/>
  <c r="S543" i="3"/>
  <c r="L543" i="3"/>
  <c r="C543" i="4"/>
  <c r="D543" i="4" s="1"/>
  <c r="T543" i="3" l="1"/>
  <c r="U543" i="3" s="1"/>
  <c r="F544" i="3"/>
  <c r="I544" i="3"/>
  <c r="J544" i="3"/>
  <c r="G544" i="3" l="1"/>
  <c r="B544" i="4"/>
  <c r="H544" i="3"/>
  <c r="K544" i="3" s="1"/>
  <c r="E545" i="3" l="1"/>
  <c r="B545" i="3"/>
  <c r="C545" i="3"/>
  <c r="D545" i="3"/>
  <c r="L544" i="3"/>
  <c r="P544" i="3" s="1"/>
  <c r="O544" i="3"/>
  <c r="S544" i="3" s="1"/>
  <c r="C544" i="4"/>
  <c r="D544" i="4" s="1"/>
  <c r="M544" i="3"/>
  <c r="Q544" i="3" s="1"/>
  <c r="N544" i="3"/>
  <c r="R544" i="3" s="1"/>
  <c r="F544" i="4"/>
  <c r="E544" i="4" s="1"/>
  <c r="G544" i="4"/>
  <c r="H544" i="4" s="1"/>
  <c r="I544" i="4" s="1"/>
  <c r="F545" i="3" l="1"/>
  <c r="B545" i="4" s="1"/>
  <c r="G545" i="3"/>
  <c r="T544" i="3"/>
  <c r="U544" i="3" s="1"/>
  <c r="I545" i="3"/>
  <c r="H545" i="3"/>
  <c r="J545" i="3"/>
  <c r="K545" i="3" l="1"/>
  <c r="G545" i="4"/>
  <c r="H545" i="4" s="1"/>
  <c r="I545" i="4" s="1"/>
  <c r="F545" i="4"/>
  <c r="E545" i="4" s="1"/>
  <c r="N545" i="3" l="1"/>
  <c r="B546" i="3"/>
  <c r="D546" i="3"/>
  <c r="C546" i="3"/>
  <c r="E546" i="3"/>
  <c r="O545" i="3"/>
  <c r="C545" i="4"/>
  <c r="D545" i="4" s="1"/>
  <c r="Q545" i="3"/>
  <c r="R545" i="3"/>
  <c r="S545" i="3"/>
  <c r="L545" i="3"/>
  <c r="M545" i="3"/>
  <c r="P545" i="3"/>
  <c r="T545" i="3" s="1"/>
  <c r="U545" i="3" s="1"/>
  <c r="F546" i="3" l="1"/>
  <c r="B546" i="4" s="1"/>
  <c r="G546" i="3"/>
  <c r="G546" i="4" l="1"/>
  <c r="H546" i="4" s="1"/>
  <c r="I546" i="4" s="1"/>
  <c r="F546" i="4"/>
  <c r="E546" i="4" s="1"/>
  <c r="H546" i="3"/>
  <c r="K546" i="3" s="1"/>
  <c r="J546" i="3"/>
  <c r="I546" i="3"/>
  <c r="C546" i="4" l="1"/>
  <c r="D546" i="4" s="1"/>
  <c r="E547" i="3"/>
  <c r="B547" i="3"/>
  <c r="D547" i="3"/>
  <c r="C547" i="3"/>
  <c r="N546" i="3"/>
  <c r="L546" i="3"/>
  <c r="P546" i="3"/>
  <c r="R546" i="3"/>
  <c r="M546" i="3"/>
  <c r="O546" i="3"/>
  <c r="Q546" i="3"/>
  <c r="S546" i="3"/>
  <c r="T546" i="3" l="1"/>
  <c r="U546" i="3" s="1"/>
  <c r="F547" i="3"/>
  <c r="B547" i="4" s="1"/>
  <c r="H547" i="3"/>
  <c r="I547" i="3"/>
  <c r="J547" i="3"/>
  <c r="G547" i="4" l="1"/>
  <c r="H547" i="4" s="1"/>
  <c r="I547" i="4" s="1"/>
  <c r="F547" i="4"/>
  <c r="E547" i="4" s="1"/>
  <c r="G547" i="3"/>
  <c r="K547" i="3" s="1"/>
  <c r="N547" i="3" l="1"/>
  <c r="C548" i="3"/>
  <c r="D548" i="3"/>
  <c r="E548" i="3"/>
  <c r="B548" i="3"/>
  <c r="P547" i="3"/>
  <c r="C547" i="4"/>
  <c r="D547" i="4" s="1"/>
  <c r="R547" i="3"/>
  <c r="O547" i="3"/>
  <c r="S547" i="3"/>
  <c r="Q547" i="3"/>
  <c r="M547" i="3"/>
  <c r="L547" i="3"/>
  <c r="T547" i="3" l="1"/>
  <c r="U547" i="3" s="1"/>
  <c r="F548" i="3"/>
  <c r="B548" i="4" s="1"/>
  <c r="G548" i="3"/>
  <c r="J548" i="3"/>
  <c r="H548" i="3"/>
  <c r="G548" i="4" l="1"/>
  <c r="H548" i="4" s="1"/>
  <c r="I548" i="4" s="1"/>
  <c r="F548" i="4"/>
  <c r="E548" i="4" s="1"/>
  <c r="I548" i="3"/>
  <c r="K548" i="3" s="1"/>
  <c r="E549" i="3" l="1"/>
  <c r="B549" i="3"/>
  <c r="C549" i="3"/>
  <c r="D549" i="3"/>
  <c r="N548" i="3"/>
  <c r="R548" i="3" s="1"/>
  <c r="L548" i="3"/>
  <c r="P548" i="3" s="1"/>
  <c r="T548" i="3" s="1"/>
  <c r="U548" i="3" s="1"/>
  <c r="C548" i="4"/>
  <c r="D548" i="4" s="1"/>
  <c r="M548" i="3"/>
  <c r="Q548" i="3" s="1"/>
  <c r="O548" i="3"/>
  <c r="S548" i="3" s="1"/>
  <c r="F549" i="3" l="1"/>
  <c r="B549" i="4" s="1"/>
  <c r="I549" i="3"/>
  <c r="H549" i="3"/>
  <c r="J549" i="3"/>
  <c r="F549" i="4" l="1"/>
  <c r="E549" i="4" s="1"/>
  <c r="G549" i="4"/>
  <c r="H549" i="4" s="1"/>
  <c r="I549" i="4" s="1"/>
  <c r="G549" i="3"/>
  <c r="K549" i="3" s="1"/>
  <c r="B550" i="3" l="1"/>
  <c r="E550" i="3"/>
  <c r="C550" i="3"/>
  <c r="D550" i="3"/>
  <c r="L549" i="3"/>
  <c r="S549" i="3"/>
  <c r="N549" i="3"/>
  <c r="R549" i="3"/>
  <c r="Q549" i="3"/>
  <c r="M549" i="3"/>
  <c r="O549" i="3"/>
  <c r="C549" i="4"/>
  <c r="D549" i="4" s="1"/>
  <c r="P549" i="3"/>
  <c r="T549" i="3" s="1"/>
  <c r="U549" i="3" s="1"/>
  <c r="F550" i="3" l="1"/>
  <c r="B550" i="4" s="1"/>
  <c r="G550" i="3"/>
  <c r="F550" i="4" l="1"/>
  <c r="E550" i="4" s="1"/>
  <c r="G550" i="4"/>
  <c r="H550" i="4" s="1"/>
  <c r="I550" i="4" s="1"/>
  <c r="H550" i="3"/>
  <c r="K550" i="3" s="1"/>
  <c r="I550" i="3"/>
  <c r="J550" i="3"/>
  <c r="M550" i="3" l="1"/>
  <c r="Q550" i="3" s="1"/>
  <c r="D551" i="3"/>
  <c r="B551" i="3"/>
  <c r="C551" i="3"/>
  <c r="E551" i="3"/>
  <c r="C550" i="4"/>
  <c r="D550" i="4" s="1"/>
  <c r="O550" i="3"/>
  <c r="S550" i="3" s="1"/>
  <c r="N550" i="3"/>
  <c r="R550" i="3" s="1"/>
  <c r="P550" i="3"/>
  <c r="T550" i="3" s="1"/>
  <c r="U550" i="3" s="1"/>
  <c r="L550" i="3"/>
  <c r="F551" i="3" l="1"/>
  <c r="G551" i="3"/>
  <c r="J551" i="3"/>
  <c r="H551" i="3"/>
  <c r="I551" i="3" l="1"/>
  <c r="K551" i="3" s="1"/>
  <c r="B551" i="4"/>
  <c r="L551" i="3" l="1"/>
  <c r="C552" i="3"/>
  <c r="E552" i="3"/>
  <c r="D552" i="3"/>
  <c r="B552" i="3"/>
  <c r="M551" i="3"/>
  <c r="Q551" i="3" s="1"/>
  <c r="C551" i="4"/>
  <c r="D551" i="4" s="1"/>
  <c r="O551" i="3"/>
  <c r="S551" i="3"/>
  <c r="P551" i="3"/>
  <c r="N551" i="3"/>
  <c r="R551" i="3" s="1"/>
  <c r="G551" i="4"/>
  <c r="H551" i="4" s="1"/>
  <c r="I551" i="4" s="1"/>
  <c r="F551" i="4"/>
  <c r="E551" i="4" s="1"/>
  <c r="T551" i="3" l="1"/>
  <c r="U551" i="3" s="1"/>
  <c r="F552" i="3"/>
  <c r="B552" i="4" s="1"/>
  <c r="G552" i="3"/>
  <c r="I552" i="3"/>
  <c r="J552" i="3"/>
  <c r="G552" i="4" l="1"/>
  <c r="H552" i="4" s="1"/>
  <c r="I552" i="4" s="1"/>
  <c r="F552" i="4"/>
  <c r="E552" i="4" s="1"/>
  <c r="H552" i="3"/>
  <c r="K552" i="3" s="1"/>
  <c r="M552" i="3" l="1"/>
  <c r="B553" i="3"/>
  <c r="E553" i="3"/>
  <c r="C553" i="3"/>
  <c r="D553" i="3"/>
  <c r="Q552" i="3"/>
  <c r="L552" i="3"/>
  <c r="P552" i="3" s="1"/>
  <c r="T552" i="3" s="1"/>
  <c r="U552" i="3" s="1"/>
  <c r="C552" i="4"/>
  <c r="D552" i="4" s="1"/>
  <c r="O552" i="3"/>
  <c r="S552" i="3" s="1"/>
  <c r="N552" i="3"/>
  <c r="R552" i="3" s="1"/>
  <c r="F553" i="3" l="1"/>
  <c r="G553" i="3"/>
  <c r="I553" i="3"/>
  <c r="H553" i="3" l="1"/>
  <c r="K553" i="3" s="1"/>
  <c r="B553" i="4"/>
  <c r="J553" i="3"/>
  <c r="E554" i="3" l="1"/>
  <c r="B554" i="3"/>
  <c r="D554" i="3"/>
  <c r="C554" i="3"/>
  <c r="P553" i="3"/>
  <c r="N553" i="3"/>
  <c r="R553" i="3"/>
  <c r="C553" i="4"/>
  <c r="D553" i="4" s="1"/>
  <c r="M553" i="3"/>
  <c r="L553" i="3"/>
  <c r="S553" i="3"/>
  <c r="O553" i="3"/>
  <c r="Q553" i="3"/>
  <c r="F553" i="4"/>
  <c r="E553" i="4" s="1"/>
  <c r="G553" i="4"/>
  <c r="H553" i="4" s="1"/>
  <c r="I553" i="4" s="1"/>
  <c r="T553" i="3" l="1"/>
  <c r="U553" i="3" s="1"/>
  <c r="F554" i="3"/>
  <c r="B554" i="4" s="1"/>
  <c r="G554" i="3"/>
  <c r="J554" i="3"/>
  <c r="F554" i="4" l="1"/>
  <c r="E554" i="4" s="1"/>
  <c r="G554" i="4"/>
  <c r="H554" i="4" s="1"/>
  <c r="I554" i="4" s="1"/>
  <c r="H554" i="3"/>
  <c r="K554" i="3" s="1"/>
  <c r="I554" i="3"/>
  <c r="E555" i="3" l="1"/>
  <c r="C555" i="3"/>
  <c r="D555" i="3"/>
  <c r="B555" i="3"/>
  <c r="M554" i="3"/>
  <c r="N554" i="3"/>
  <c r="P554" i="3"/>
  <c r="Q554" i="3"/>
  <c r="R554" i="3"/>
  <c r="L554" i="3"/>
  <c r="O554" i="3"/>
  <c r="C554" i="4"/>
  <c r="D554" i="4" s="1"/>
  <c r="S554" i="3"/>
  <c r="T554" i="3" l="1"/>
  <c r="U554" i="3" s="1"/>
  <c r="F555" i="3"/>
  <c r="G555" i="3"/>
  <c r="I555" i="3" l="1"/>
  <c r="J555" i="3"/>
  <c r="B555" i="4"/>
  <c r="H555" i="3"/>
  <c r="F555" i="4" l="1"/>
  <c r="E555" i="4" s="1"/>
  <c r="G555" i="4"/>
  <c r="H555" i="4" s="1"/>
  <c r="I555" i="4" s="1"/>
  <c r="K555" i="3"/>
  <c r="E556" i="3" l="1"/>
  <c r="C556" i="3"/>
  <c r="B556" i="3"/>
  <c r="D556" i="3"/>
  <c r="L555" i="3"/>
  <c r="N555" i="3"/>
  <c r="R555" i="3" s="1"/>
  <c r="M555" i="3"/>
  <c r="Q555" i="3" s="1"/>
  <c r="P555" i="3"/>
  <c r="C555" i="4"/>
  <c r="D555" i="4" s="1"/>
  <c r="O555" i="3"/>
  <c r="S555" i="3" s="1"/>
  <c r="T555" i="3" l="1"/>
  <c r="U555" i="3" s="1"/>
  <c r="F556" i="3"/>
  <c r="B556" i="4" s="1"/>
  <c r="G556" i="3"/>
  <c r="J556" i="3"/>
  <c r="G556" i="4" l="1"/>
  <c r="H556" i="4" s="1"/>
  <c r="I556" i="4" s="1"/>
  <c r="F556" i="4"/>
  <c r="E556" i="4" s="1"/>
  <c r="I556" i="3"/>
  <c r="H556" i="3"/>
  <c r="K556" i="3" s="1"/>
  <c r="C557" i="3" l="1"/>
  <c r="B557" i="3"/>
  <c r="D557" i="3"/>
  <c r="E557" i="3"/>
  <c r="C556" i="4"/>
  <c r="D556" i="4" s="1"/>
  <c r="N556" i="3"/>
  <c r="P556" i="3"/>
  <c r="O556" i="3"/>
  <c r="Q556" i="3"/>
  <c r="L556" i="3"/>
  <c r="R556" i="3"/>
  <c r="M556" i="3"/>
  <c r="S556" i="3"/>
  <c r="T556" i="3" l="1"/>
  <c r="U556" i="3" s="1"/>
  <c r="F557" i="3"/>
  <c r="B557" i="4" s="1"/>
  <c r="G557" i="3"/>
  <c r="J557" i="3"/>
  <c r="I557" i="3"/>
  <c r="H557" i="3"/>
  <c r="K557" i="3" l="1"/>
  <c r="G557" i="4"/>
  <c r="H557" i="4" s="1"/>
  <c r="I557" i="4" s="1"/>
  <c r="F557" i="4"/>
  <c r="E557" i="4" s="1"/>
  <c r="E558" i="3" l="1"/>
  <c r="D558" i="3"/>
  <c r="B558" i="3"/>
  <c r="C558" i="3"/>
  <c r="C557" i="4"/>
  <c r="D557" i="4" s="1"/>
  <c r="L557" i="3"/>
  <c r="P557" i="3"/>
  <c r="M557" i="3"/>
  <c r="Q557" i="3"/>
  <c r="R557" i="3"/>
  <c r="S557" i="3"/>
  <c r="O557" i="3"/>
  <c r="N557" i="3"/>
  <c r="T557" i="3" l="1"/>
  <c r="U557" i="3" s="1"/>
  <c r="F558" i="3"/>
  <c r="G558" i="3"/>
  <c r="H558" i="3"/>
  <c r="I558" i="3"/>
  <c r="B558" i="4" l="1"/>
  <c r="J558" i="3"/>
  <c r="K558" i="3" s="1"/>
  <c r="D559" i="3" l="1"/>
  <c r="C559" i="3"/>
  <c r="E559" i="3"/>
  <c r="B559" i="3"/>
  <c r="C558" i="4"/>
  <c r="D558" i="4" s="1"/>
  <c r="O558" i="3"/>
  <c r="S558" i="3"/>
  <c r="N558" i="3"/>
  <c r="R558" i="3" s="1"/>
  <c r="L558" i="3"/>
  <c r="P558" i="3" s="1"/>
  <c r="M558" i="3"/>
  <c r="Q558" i="3" s="1"/>
  <c r="G558" i="4"/>
  <c r="H558" i="4" s="1"/>
  <c r="I558" i="4" s="1"/>
  <c r="F558" i="4"/>
  <c r="E558" i="4" s="1"/>
  <c r="T558" i="3" l="1"/>
  <c r="U558" i="3" s="1"/>
  <c r="F559" i="3"/>
  <c r="B559" i="4" l="1"/>
  <c r="J559" i="3"/>
  <c r="H559" i="3"/>
  <c r="I559" i="3"/>
  <c r="G559" i="3"/>
  <c r="K559" i="3" s="1"/>
  <c r="C560" i="3" l="1"/>
  <c r="D560" i="3"/>
  <c r="B560" i="3"/>
  <c r="F560" i="3" s="1"/>
  <c r="G560" i="3" s="1"/>
  <c r="E560" i="3"/>
  <c r="M559" i="3"/>
  <c r="N559" i="3"/>
  <c r="R559" i="3" s="1"/>
  <c r="L559" i="3"/>
  <c r="P559" i="3" s="1"/>
  <c r="O559" i="3"/>
  <c r="S559" i="3" s="1"/>
  <c r="Q559" i="3"/>
  <c r="C559" i="4"/>
  <c r="D559" i="4" s="1"/>
  <c r="F559" i="4"/>
  <c r="E559" i="4" s="1"/>
  <c r="G559" i="4"/>
  <c r="H559" i="4" s="1"/>
  <c r="I559" i="4" s="1"/>
  <c r="B560" i="4"/>
  <c r="H560" i="3"/>
  <c r="I560" i="3"/>
  <c r="J560" i="3"/>
  <c r="T559" i="3" l="1"/>
  <c r="U559" i="3" s="1"/>
  <c r="K560" i="3"/>
  <c r="F560" i="4"/>
  <c r="E560" i="4" s="1"/>
  <c r="G560" i="4"/>
  <c r="H560" i="4" s="1"/>
  <c r="I560" i="4" s="1"/>
  <c r="M560" i="3" l="1"/>
  <c r="E561" i="3"/>
  <c r="D561" i="3"/>
  <c r="C561" i="3"/>
  <c r="B561" i="3"/>
  <c r="O560" i="3"/>
  <c r="L560" i="3"/>
  <c r="S560" i="3"/>
  <c r="C560" i="4"/>
  <c r="D560" i="4" s="1"/>
  <c r="N560" i="3"/>
  <c r="P560" i="3"/>
  <c r="Q560" i="3"/>
  <c r="R560" i="3"/>
  <c r="F561" i="3" l="1"/>
  <c r="B561" i="4" s="1"/>
  <c r="F561" i="4" s="1"/>
  <c r="E561" i="4" s="1"/>
  <c r="T560" i="3"/>
  <c r="U560" i="3" s="1"/>
  <c r="G561" i="3"/>
  <c r="G561" i="4"/>
  <c r="H561" i="4" s="1"/>
  <c r="I561" i="4" s="1"/>
  <c r="I561" i="3"/>
  <c r="J561" i="3"/>
  <c r="H561" i="3"/>
  <c r="K561" i="3" s="1"/>
  <c r="C562" i="3" l="1"/>
  <c r="B562" i="3"/>
  <c r="E562" i="3"/>
  <c r="D562" i="3"/>
  <c r="R561" i="3"/>
  <c r="S561" i="3"/>
  <c r="M561" i="3"/>
  <c r="C561" i="4"/>
  <c r="D561" i="4" s="1"/>
  <c r="N561" i="3"/>
  <c r="O561" i="3"/>
  <c r="L561" i="3"/>
  <c r="Q561" i="3"/>
  <c r="P561" i="3"/>
  <c r="T561" i="3" l="1"/>
  <c r="U561" i="3" s="1"/>
  <c r="F562" i="3"/>
  <c r="B562" i="4" l="1"/>
  <c r="I562" i="3"/>
  <c r="G562" i="3"/>
  <c r="J562" i="3"/>
  <c r="H562" i="3"/>
  <c r="K562" i="3" l="1"/>
  <c r="F562" i="4"/>
  <c r="E562" i="4" s="1"/>
  <c r="G562" i="4"/>
  <c r="H562" i="4" s="1"/>
  <c r="I562" i="4" s="1"/>
  <c r="M562" i="3" l="1"/>
  <c r="Q562" i="3" s="1"/>
  <c r="D563" i="3"/>
  <c r="B563" i="3"/>
  <c r="E563" i="3"/>
  <c r="C563" i="3"/>
  <c r="O562" i="3"/>
  <c r="S562" i="3" s="1"/>
  <c r="N562" i="3"/>
  <c r="R562" i="3" s="1"/>
  <c r="C562" i="4"/>
  <c r="D562" i="4" s="1"/>
  <c r="L562" i="3"/>
  <c r="P562" i="3" s="1"/>
  <c r="F563" i="3"/>
  <c r="T562" i="3" l="1"/>
  <c r="U562" i="3" s="1"/>
  <c r="B563" i="4"/>
  <c r="G563" i="3"/>
  <c r="J563" i="3"/>
  <c r="I563" i="3"/>
  <c r="H563" i="3"/>
  <c r="K563" i="3" s="1"/>
  <c r="G563" i="4"/>
  <c r="H563" i="4" s="1"/>
  <c r="I563" i="4" s="1"/>
  <c r="F563" i="4"/>
  <c r="E563" i="4" s="1"/>
  <c r="C563" i="4" l="1"/>
  <c r="D563" i="4" s="1"/>
  <c r="D564" i="3"/>
  <c r="E564" i="3"/>
  <c r="B564" i="3"/>
  <c r="C564" i="3"/>
  <c r="O563" i="3"/>
  <c r="S563" i="3" s="1"/>
  <c r="R563" i="3"/>
  <c r="L563" i="3"/>
  <c r="P563" i="3" s="1"/>
  <c r="N563" i="3"/>
  <c r="Q563" i="3"/>
  <c r="M563" i="3"/>
  <c r="T563" i="3" l="1"/>
  <c r="U563" i="3" s="1"/>
  <c r="F564" i="3"/>
  <c r="I564" i="3" s="1"/>
  <c r="J564" i="3" l="1"/>
  <c r="H564" i="3"/>
  <c r="G564" i="3"/>
  <c r="B564" i="4"/>
  <c r="K564" i="3"/>
  <c r="G564" i="4"/>
  <c r="H564" i="4" s="1"/>
  <c r="I564" i="4" s="1"/>
  <c r="F564" i="4"/>
  <c r="E564" i="4" s="1"/>
  <c r="C565" i="3" l="1"/>
  <c r="D565" i="3"/>
  <c r="B565" i="3"/>
  <c r="E565" i="3"/>
  <c r="C564" i="4"/>
  <c r="D564" i="4" s="1"/>
  <c r="P564" i="3"/>
  <c r="R564" i="3"/>
  <c r="N564" i="3"/>
  <c r="M564" i="3"/>
  <c r="S564" i="3"/>
  <c r="O564" i="3"/>
  <c r="L564" i="3"/>
  <c r="Q564" i="3"/>
  <c r="F565" i="3" l="1"/>
  <c r="H565" i="3" s="1"/>
  <c r="T564" i="3"/>
  <c r="U564" i="3" s="1"/>
  <c r="B565" i="4" l="1"/>
  <c r="G565" i="3"/>
  <c r="I565" i="3"/>
  <c r="J565" i="3"/>
  <c r="K565" i="3" l="1"/>
  <c r="F565" i="4"/>
  <c r="E565" i="4" s="1"/>
  <c r="G565" i="4"/>
  <c r="H565" i="4" s="1"/>
  <c r="I565" i="4" s="1"/>
  <c r="C566" i="3" l="1"/>
  <c r="B566" i="3"/>
  <c r="D566" i="3"/>
  <c r="E566" i="3"/>
  <c r="C565" i="4"/>
  <c r="D565" i="4" s="1"/>
  <c r="L565" i="3"/>
  <c r="P565" i="3" s="1"/>
  <c r="N565" i="3"/>
  <c r="R565" i="3" s="1"/>
  <c r="M565" i="3"/>
  <c r="Q565" i="3"/>
  <c r="O565" i="3"/>
  <c r="S565" i="3" s="1"/>
  <c r="F566" i="3" l="1"/>
  <c r="B566" i="4" s="1"/>
  <c r="T565" i="3"/>
  <c r="U565" i="3" s="1"/>
  <c r="G566" i="3" l="1"/>
  <c r="F566" i="4"/>
  <c r="E566" i="4" s="1"/>
  <c r="G566" i="4"/>
  <c r="H566" i="4" s="1"/>
  <c r="I566" i="4" s="1"/>
  <c r="I566" i="3"/>
  <c r="H566" i="3"/>
  <c r="J566" i="3"/>
  <c r="K566" i="3" s="1"/>
  <c r="E567" i="3" l="1"/>
  <c r="D567" i="3"/>
  <c r="B567" i="3"/>
  <c r="C567" i="3"/>
  <c r="L566" i="3"/>
  <c r="R566" i="3"/>
  <c r="O566" i="3"/>
  <c r="Q566" i="3"/>
  <c r="C566" i="4"/>
  <c r="D566" i="4" s="1"/>
  <c r="M566" i="3"/>
  <c r="N566" i="3"/>
  <c r="S566" i="3"/>
  <c r="P566" i="3"/>
  <c r="T566" i="3" l="1"/>
  <c r="U566" i="3" s="1"/>
  <c r="F567" i="3"/>
  <c r="B567" i="4" s="1"/>
  <c r="J567" i="3" l="1"/>
  <c r="H567" i="3"/>
  <c r="I567" i="3"/>
  <c r="G567" i="3"/>
  <c r="K567" i="3" s="1"/>
  <c r="F567" i="4"/>
  <c r="E567" i="4" s="1"/>
  <c r="G567" i="4"/>
  <c r="H567" i="4" s="1"/>
  <c r="I567" i="4" s="1"/>
  <c r="B568" i="3" l="1"/>
  <c r="C568" i="3"/>
  <c r="D568" i="3"/>
  <c r="E568" i="3"/>
  <c r="O567" i="3"/>
  <c r="L567" i="3"/>
  <c r="N567" i="3"/>
  <c r="C567" i="4"/>
  <c r="D567" i="4" s="1"/>
  <c r="S567" i="3"/>
  <c r="M567" i="3"/>
  <c r="P567" i="3"/>
  <c r="Q567" i="3"/>
  <c r="R567" i="3"/>
  <c r="T567" i="3" l="1"/>
  <c r="U567" i="3" s="1"/>
  <c r="F568" i="3"/>
  <c r="B568" i="4" s="1"/>
  <c r="I568" i="3" l="1"/>
  <c r="G568" i="3"/>
  <c r="F568" i="4"/>
  <c r="E568" i="4" s="1"/>
  <c r="G568" i="4"/>
  <c r="H568" i="4" s="1"/>
  <c r="I568" i="4" s="1"/>
  <c r="J568" i="3"/>
  <c r="H568" i="3"/>
  <c r="K568" i="3" s="1"/>
  <c r="E569" i="3" l="1"/>
  <c r="C569" i="3"/>
  <c r="B569" i="3"/>
  <c r="D569" i="3"/>
  <c r="S568" i="3"/>
  <c r="R568" i="3"/>
  <c r="M568" i="3"/>
  <c r="P568" i="3"/>
  <c r="C568" i="4"/>
  <c r="D568" i="4" s="1"/>
  <c r="O568" i="3"/>
  <c r="Q568" i="3"/>
  <c r="L568" i="3"/>
  <c r="N568" i="3"/>
  <c r="F569" i="3" l="1"/>
  <c r="B569" i="4" s="1"/>
  <c r="T568" i="3"/>
  <c r="U568" i="3" s="1"/>
  <c r="J569" i="3"/>
  <c r="G569" i="3" l="1"/>
  <c r="F569" i="4"/>
  <c r="E569" i="4" s="1"/>
  <c r="G569" i="4"/>
  <c r="H569" i="4" s="1"/>
  <c r="I569" i="4" s="1"/>
  <c r="I569" i="3"/>
  <c r="H569" i="3"/>
  <c r="K569" i="3" s="1"/>
  <c r="C570" i="3" l="1"/>
  <c r="E570" i="3"/>
  <c r="B570" i="3"/>
  <c r="D570" i="3"/>
  <c r="M569" i="3"/>
  <c r="Q569" i="3" s="1"/>
  <c r="O569" i="3"/>
  <c r="S569" i="3" s="1"/>
  <c r="C569" i="4"/>
  <c r="D569" i="4" s="1"/>
  <c r="N569" i="3"/>
  <c r="R569" i="3" s="1"/>
  <c r="L569" i="3"/>
  <c r="P569" i="3" s="1"/>
  <c r="T569" i="3" l="1"/>
  <c r="U569" i="3" s="1"/>
  <c r="F570" i="3"/>
  <c r="B570" i="4" s="1"/>
  <c r="J570" i="3" l="1"/>
  <c r="H570" i="3"/>
  <c r="G570" i="3"/>
  <c r="F570" i="4"/>
  <c r="E570" i="4" s="1"/>
  <c r="G570" i="4"/>
  <c r="H570" i="4" s="1"/>
  <c r="I570" i="4" s="1"/>
  <c r="I570" i="3"/>
  <c r="K570" i="3" s="1"/>
  <c r="E571" i="3" l="1"/>
  <c r="D571" i="3"/>
  <c r="B571" i="3"/>
  <c r="C571" i="3"/>
  <c r="N570" i="3"/>
  <c r="R570" i="3" s="1"/>
  <c r="M570" i="3"/>
  <c r="Q570" i="3" s="1"/>
  <c r="L570" i="3"/>
  <c r="P570" i="3" s="1"/>
  <c r="C570" i="4"/>
  <c r="D570" i="4" s="1"/>
  <c r="O570" i="3"/>
  <c r="S570" i="3" s="1"/>
  <c r="F571" i="3" l="1"/>
  <c r="B571" i="4" s="1"/>
  <c r="T570" i="3"/>
  <c r="U570" i="3" s="1"/>
  <c r="J571" i="3" l="1"/>
  <c r="I571" i="3"/>
  <c r="H571" i="3"/>
  <c r="G571" i="3"/>
  <c r="K571" i="3" s="1"/>
  <c r="F571" i="4"/>
  <c r="E571" i="4" s="1"/>
  <c r="G571" i="4"/>
  <c r="H571" i="4" s="1"/>
  <c r="I571" i="4" s="1"/>
  <c r="B572" i="3" l="1"/>
  <c r="C572" i="3"/>
  <c r="D572" i="3"/>
  <c r="E572" i="3"/>
  <c r="Q571" i="3"/>
  <c r="L571" i="3"/>
  <c r="C571" i="4"/>
  <c r="D571" i="4" s="1"/>
  <c r="O571" i="3"/>
  <c r="P571" i="3"/>
  <c r="R571" i="3"/>
  <c r="S571" i="3"/>
  <c r="N571" i="3"/>
  <c r="M571" i="3"/>
  <c r="T571" i="3" l="1"/>
  <c r="U571" i="3" s="1"/>
  <c r="F572" i="3"/>
  <c r="B572" i="4" s="1"/>
  <c r="J572" i="3" l="1"/>
  <c r="G572" i="3"/>
  <c r="F572" i="4"/>
  <c r="E572" i="4" s="1"/>
  <c r="G572" i="4"/>
  <c r="H572" i="4" s="1"/>
  <c r="I572" i="4" s="1"/>
  <c r="I572" i="3"/>
  <c r="H572" i="3"/>
  <c r="K572" i="3" s="1"/>
  <c r="E573" i="3" l="1"/>
  <c r="B573" i="3"/>
  <c r="C573" i="3"/>
  <c r="D573" i="3"/>
  <c r="N572" i="3"/>
  <c r="M572" i="3"/>
  <c r="P572" i="3"/>
  <c r="O572" i="3"/>
  <c r="Q572" i="3"/>
  <c r="L572" i="3"/>
  <c r="S572" i="3"/>
  <c r="R572" i="3"/>
  <c r="C572" i="4"/>
  <c r="D572" i="4" s="1"/>
  <c r="F573" i="3" l="1"/>
  <c r="T572" i="3"/>
  <c r="U572" i="3" s="1"/>
  <c r="B573" i="4" l="1"/>
  <c r="G573" i="3"/>
  <c r="J573" i="3"/>
  <c r="H573" i="3"/>
  <c r="I573" i="3"/>
  <c r="K573" i="3" l="1"/>
  <c r="F573" i="4"/>
  <c r="E573" i="4" s="1"/>
  <c r="G573" i="4"/>
  <c r="H573" i="4" s="1"/>
  <c r="I573" i="4" s="1"/>
  <c r="C574" i="3" l="1"/>
  <c r="B574" i="3"/>
  <c r="D574" i="3"/>
  <c r="E574" i="3"/>
  <c r="O573" i="3"/>
  <c r="L573" i="3"/>
  <c r="S573" i="3"/>
  <c r="M573" i="3"/>
  <c r="Q573" i="3"/>
  <c r="R573" i="3"/>
  <c r="N573" i="3"/>
  <c r="C573" i="4"/>
  <c r="D573" i="4" s="1"/>
  <c r="P573" i="3"/>
  <c r="T573" i="3" s="1"/>
  <c r="U573" i="3" s="1"/>
  <c r="F574" i="3" l="1"/>
  <c r="B574" i="4"/>
  <c r="I574" i="3"/>
  <c r="G574" i="3"/>
  <c r="H574" i="3"/>
  <c r="J574" i="3"/>
  <c r="K574" i="3" l="1"/>
  <c r="G574" i="4"/>
  <c r="H574" i="4" s="1"/>
  <c r="I574" i="4" s="1"/>
  <c r="F574" i="4"/>
  <c r="E574" i="4" s="1"/>
  <c r="E575" i="3" l="1"/>
  <c r="D575" i="3"/>
  <c r="B575" i="3"/>
  <c r="C575" i="3"/>
  <c r="C574" i="4"/>
  <c r="D574" i="4" s="1"/>
  <c r="L574" i="3"/>
  <c r="S574" i="3"/>
  <c r="O574" i="3"/>
  <c r="P574" i="3"/>
  <c r="M574" i="3"/>
  <c r="R574" i="3"/>
  <c r="Q574" i="3"/>
  <c r="N574" i="3"/>
  <c r="T574" i="3" l="1"/>
  <c r="U574" i="3" s="1"/>
  <c r="F575" i="3"/>
  <c r="B575" i="4" l="1"/>
  <c r="G575" i="3"/>
  <c r="J575" i="3"/>
  <c r="H575" i="3"/>
  <c r="I575" i="3"/>
  <c r="K575" i="3" l="1"/>
  <c r="G575" i="4"/>
  <c r="H575" i="4" s="1"/>
  <c r="I575" i="4" s="1"/>
  <c r="F575" i="4"/>
  <c r="E575" i="4" s="1"/>
  <c r="D576" i="3" l="1"/>
  <c r="B576" i="3"/>
  <c r="C576" i="3"/>
  <c r="E576" i="3"/>
  <c r="R575" i="3"/>
  <c r="Q575" i="3"/>
  <c r="N575" i="3"/>
  <c r="L575" i="3"/>
  <c r="M575" i="3"/>
  <c r="C575" i="4"/>
  <c r="D575" i="4" s="1"/>
  <c r="O575" i="3"/>
  <c r="P575" i="3"/>
  <c r="S575" i="3"/>
  <c r="F576" i="3" l="1"/>
  <c r="J576" i="3" s="1"/>
  <c r="T575" i="3"/>
  <c r="U575" i="3" s="1"/>
  <c r="B576" i="4"/>
  <c r="I576" i="3"/>
  <c r="G576" i="3"/>
  <c r="H576" i="3"/>
  <c r="K576" i="3" l="1"/>
  <c r="F576" i="4"/>
  <c r="E576" i="4" s="1"/>
  <c r="G576" i="4"/>
  <c r="H576" i="4" s="1"/>
  <c r="I576" i="4" s="1"/>
  <c r="L576" i="3" l="1"/>
  <c r="B577" i="3"/>
  <c r="E577" i="3"/>
  <c r="C577" i="3"/>
  <c r="D577" i="3"/>
  <c r="N576" i="3"/>
  <c r="S576" i="3"/>
  <c r="Q576" i="3"/>
  <c r="P576" i="3"/>
  <c r="C576" i="4"/>
  <c r="D576" i="4" s="1"/>
  <c r="O576" i="3"/>
  <c r="R576" i="3"/>
  <c r="T576" i="3" s="1"/>
  <c r="U576" i="3" s="1"/>
  <c r="F577" i="3"/>
  <c r="M576" i="3"/>
  <c r="B577" i="4" l="1"/>
  <c r="H577" i="3"/>
  <c r="I577" i="3"/>
  <c r="G577" i="3"/>
  <c r="J577" i="3"/>
  <c r="K577" i="3" l="1"/>
  <c r="F577" i="4"/>
  <c r="E577" i="4" s="1"/>
  <c r="G577" i="4"/>
  <c r="H577" i="4" s="1"/>
  <c r="I577" i="4" s="1"/>
  <c r="O577" i="3" l="1"/>
  <c r="C578" i="3"/>
  <c r="D578" i="3"/>
  <c r="E578" i="3"/>
  <c r="B578" i="3"/>
  <c r="P577" i="3"/>
  <c r="L577" i="3"/>
  <c r="Q577" i="3"/>
  <c r="M577" i="3"/>
  <c r="S577" i="3"/>
  <c r="F578" i="3"/>
  <c r="N577" i="3"/>
  <c r="C577" i="4"/>
  <c r="D577" i="4" s="1"/>
  <c r="R577" i="3"/>
  <c r="T577" i="3" s="1"/>
  <c r="U577" i="3" s="1"/>
  <c r="B578" i="4" l="1"/>
  <c r="G578" i="3"/>
  <c r="H578" i="3"/>
  <c r="I578" i="3"/>
  <c r="J578" i="3"/>
  <c r="K578" i="3" l="1"/>
  <c r="F578" i="4"/>
  <c r="E578" i="4" s="1"/>
  <c r="G578" i="4"/>
  <c r="H578" i="4" s="1"/>
  <c r="I578" i="4" s="1"/>
  <c r="E579" i="3" l="1"/>
  <c r="B579" i="3"/>
  <c r="C579" i="3"/>
  <c r="D579" i="3"/>
  <c r="O578" i="3"/>
  <c r="M578" i="3"/>
  <c r="Q578" i="3" s="1"/>
  <c r="L578" i="3"/>
  <c r="P578" i="3" s="1"/>
  <c r="S578" i="3"/>
  <c r="N578" i="3"/>
  <c r="R578" i="3" s="1"/>
  <c r="C578" i="4"/>
  <c r="D578" i="4" s="1"/>
  <c r="T578" i="3" l="1"/>
  <c r="U578" i="3" s="1"/>
  <c r="F579" i="3"/>
  <c r="B579" i="4" s="1"/>
  <c r="I579" i="3" l="1"/>
  <c r="G579" i="3"/>
  <c r="F579" i="4"/>
  <c r="E579" i="4" s="1"/>
  <c r="G579" i="4"/>
  <c r="H579" i="4" s="1"/>
  <c r="I579" i="4" s="1"/>
  <c r="H579" i="3"/>
  <c r="J579" i="3"/>
  <c r="K579" i="3" l="1"/>
  <c r="D580" i="3" l="1"/>
  <c r="B580" i="3"/>
  <c r="C580" i="3"/>
  <c r="E580" i="3"/>
  <c r="L579" i="3"/>
  <c r="N579" i="3"/>
  <c r="R579" i="3" s="1"/>
  <c r="C579" i="4"/>
  <c r="D579" i="4" s="1"/>
  <c r="P579" i="3"/>
  <c r="O579" i="3"/>
  <c r="S579" i="3" s="1"/>
  <c r="M579" i="3"/>
  <c r="Q579" i="3"/>
  <c r="F580" i="3"/>
  <c r="T579" i="3" l="1"/>
  <c r="U579" i="3" s="1"/>
  <c r="B580" i="4"/>
  <c r="H580" i="3"/>
  <c r="I580" i="3"/>
  <c r="J580" i="3"/>
  <c r="G580" i="3"/>
  <c r="K580" i="3" s="1"/>
  <c r="G580" i="4"/>
  <c r="H580" i="4" s="1"/>
  <c r="I580" i="4" s="1"/>
  <c r="F580" i="4"/>
  <c r="E580" i="4" s="1"/>
  <c r="D581" i="3" l="1"/>
  <c r="E581" i="3"/>
  <c r="B581" i="3"/>
  <c r="C581" i="3"/>
  <c r="M580" i="3"/>
  <c r="O580" i="3"/>
  <c r="N580" i="3"/>
  <c r="Q580" i="3"/>
  <c r="L580" i="3"/>
  <c r="P580" i="3"/>
  <c r="S580" i="3"/>
  <c r="R580" i="3"/>
  <c r="C580" i="4"/>
  <c r="D580" i="4" s="1"/>
  <c r="T580" i="3" l="1"/>
  <c r="U580" i="3" s="1"/>
  <c r="F581" i="3"/>
  <c r="B581" i="4" s="1"/>
  <c r="J581" i="3" l="1"/>
  <c r="H581" i="3"/>
  <c r="G581" i="3"/>
  <c r="F581" i="4"/>
  <c r="E581" i="4" s="1"/>
  <c r="G581" i="4"/>
  <c r="H581" i="4" s="1"/>
  <c r="I581" i="4" s="1"/>
  <c r="I581" i="3"/>
  <c r="K581" i="3" s="1"/>
  <c r="C582" i="3" l="1"/>
  <c r="B582" i="3"/>
  <c r="D582" i="3"/>
  <c r="E582" i="3"/>
  <c r="M581" i="3"/>
  <c r="R581" i="3"/>
  <c r="L581" i="3"/>
  <c r="Q581" i="3"/>
  <c r="O581" i="3"/>
  <c r="P581" i="3"/>
  <c r="N581" i="3"/>
  <c r="C581" i="4"/>
  <c r="D581" i="4" s="1"/>
  <c r="S581" i="3"/>
  <c r="F582" i="3" l="1"/>
  <c r="T581" i="3"/>
  <c r="U581" i="3" s="1"/>
  <c r="B582" i="4" l="1"/>
  <c r="H582" i="3"/>
  <c r="J582" i="3"/>
  <c r="G582" i="3"/>
  <c r="I582" i="3"/>
  <c r="K582" i="3" l="1"/>
  <c r="G582" i="4"/>
  <c r="H582" i="4" s="1"/>
  <c r="I582" i="4" s="1"/>
  <c r="F582" i="4"/>
  <c r="E582" i="4" s="1"/>
  <c r="R582" i="3" l="1"/>
  <c r="E583" i="3"/>
  <c r="C583" i="3"/>
  <c r="D583" i="3"/>
  <c r="B583" i="3"/>
  <c r="O582" i="3"/>
  <c r="Q582" i="3"/>
  <c r="S582" i="3"/>
  <c r="C582" i="4"/>
  <c r="D582" i="4" s="1"/>
  <c r="L582" i="3"/>
  <c r="P582" i="3"/>
  <c r="T582" i="3" s="1"/>
  <c r="U582" i="3" s="1"/>
  <c r="N582" i="3"/>
  <c r="M582" i="3"/>
  <c r="F583" i="3" l="1"/>
  <c r="B583" i="4" l="1"/>
  <c r="I583" i="3"/>
  <c r="G583" i="3"/>
  <c r="J583" i="3"/>
  <c r="H583" i="3"/>
  <c r="K583" i="3" l="1"/>
  <c r="F583" i="4"/>
  <c r="E583" i="4" s="1"/>
  <c r="G583" i="4"/>
  <c r="H583" i="4" s="1"/>
  <c r="I583" i="4" s="1"/>
  <c r="E584" i="3" l="1"/>
  <c r="B584" i="3"/>
  <c r="C584" i="3"/>
  <c r="D584" i="3"/>
  <c r="C583" i="4"/>
  <c r="D583" i="4" s="1"/>
  <c r="O583" i="3"/>
  <c r="S583" i="3" s="1"/>
  <c r="M583" i="3"/>
  <c r="Q583" i="3" s="1"/>
  <c r="L583" i="3"/>
  <c r="P583" i="3" s="1"/>
  <c r="N583" i="3"/>
  <c r="R583" i="3" s="1"/>
  <c r="T583" i="3" l="1"/>
  <c r="U583" i="3" s="1"/>
  <c r="F584" i="3"/>
  <c r="G584" i="3" l="1"/>
  <c r="B584" i="4"/>
  <c r="H584" i="3"/>
  <c r="J584" i="3"/>
  <c r="I584" i="3"/>
  <c r="G584" i="4" l="1"/>
  <c r="H584" i="4" s="1"/>
  <c r="I584" i="4" s="1"/>
  <c r="F584" i="4"/>
  <c r="E584" i="4" s="1"/>
  <c r="K584" i="3"/>
  <c r="E585" i="3" l="1"/>
  <c r="B585" i="3"/>
  <c r="C585" i="3"/>
  <c r="D585" i="3"/>
  <c r="N584" i="3"/>
  <c r="R584" i="3" s="1"/>
  <c r="L584" i="3"/>
  <c r="P584" i="3" s="1"/>
  <c r="M584" i="3"/>
  <c r="Q584" i="3" s="1"/>
  <c r="O584" i="3"/>
  <c r="S584" i="3" s="1"/>
  <c r="C584" i="4"/>
  <c r="D584" i="4" s="1"/>
  <c r="F585" i="3" l="1"/>
  <c r="G585" i="3"/>
  <c r="T584" i="3"/>
  <c r="U584" i="3" s="1"/>
  <c r="I585" i="3"/>
  <c r="J585" i="3"/>
  <c r="H585" i="3" l="1"/>
  <c r="K585" i="3" s="1"/>
  <c r="B585" i="4"/>
  <c r="E586" i="3" l="1"/>
  <c r="D586" i="3"/>
  <c r="C586" i="3"/>
  <c r="B586" i="3"/>
  <c r="Q585" i="3"/>
  <c r="P585" i="3"/>
  <c r="O585" i="3"/>
  <c r="L585" i="3"/>
  <c r="N585" i="3"/>
  <c r="R585" i="3" s="1"/>
  <c r="M585" i="3"/>
  <c r="C585" i="4"/>
  <c r="D585" i="4" s="1"/>
  <c r="S585" i="3"/>
  <c r="G585" i="4"/>
  <c r="H585" i="4" s="1"/>
  <c r="I585" i="4" s="1"/>
  <c r="F585" i="4"/>
  <c r="E585" i="4" s="1"/>
  <c r="F586" i="3" l="1"/>
  <c r="T585" i="3"/>
  <c r="U585" i="3" s="1"/>
  <c r="G586" i="3" l="1"/>
  <c r="B586" i="4"/>
  <c r="J586" i="3"/>
  <c r="H586" i="3"/>
  <c r="I586" i="3"/>
  <c r="G586" i="4" l="1"/>
  <c r="H586" i="4" s="1"/>
  <c r="I586" i="4" s="1"/>
  <c r="F586" i="4"/>
  <c r="E586" i="4" s="1"/>
  <c r="K586" i="3"/>
  <c r="B587" i="3" l="1"/>
  <c r="E587" i="3"/>
  <c r="C587" i="3"/>
  <c r="D587" i="3"/>
  <c r="L586" i="3"/>
  <c r="M586" i="3"/>
  <c r="P586" i="3"/>
  <c r="S586" i="3"/>
  <c r="R586" i="3"/>
  <c r="C586" i="4"/>
  <c r="D586" i="4" s="1"/>
  <c r="Q586" i="3"/>
  <c r="O586" i="3"/>
  <c r="N586" i="3"/>
  <c r="T586" i="3" l="1"/>
  <c r="U586" i="3" s="1"/>
  <c r="F587" i="3"/>
  <c r="B587" i="4" s="1"/>
  <c r="I587" i="3" l="1"/>
  <c r="J587" i="3"/>
  <c r="G587" i="3"/>
  <c r="F587" i="4"/>
  <c r="E587" i="4" s="1"/>
  <c r="G587" i="4"/>
  <c r="H587" i="4" s="1"/>
  <c r="I587" i="4" s="1"/>
  <c r="H587" i="3"/>
  <c r="K587" i="3" s="1"/>
  <c r="E588" i="3" l="1"/>
  <c r="B588" i="3"/>
  <c r="C588" i="3"/>
  <c r="D588" i="3"/>
  <c r="Q587" i="3"/>
  <c r="N587" i="3"/>
  <c r="S587" i="3"/>
  <c r="P587" i="3"/>
  <c r="O587" i="3"/>
  <c r="R587" i="3"/>
  <c r="M587" i="3"/>
  <c r="C587" i="4"/>
  <c r="D587" i="4" s="1"/>
  <c r="L587" i="3"/>
  <c r="F588" i="3" l="1"/>
  <c r="B588" i="4" s="1"/>
  <c r="H588" i="3"/>
  <c r="T587" i="3"/>
  <c r="U587" i="3" s="1"/>
  <c r="F588" i="4" l="1"/>
  <c r="E588" i="4" s="1"/>
  <c r="G588" i="4"/>
  <c r="H588" i="4" s="1"/>
  <c r="I588" i="4" s="1"/>
  <c r="G588" i="3"/>
  <c r="I588" i="3"/>
  <c r="J588" i="3"/>
  <c r="K588" i="3" l="1"/>
  <c r="C589" i="3" l="1"/>
  <c r="B589" i="3"/>
  <c r="D589" i="3"/>
  <c r="E589" i="3"/>
  <c r="M588" i="3"/>
  <c r="C588" i="4"/>
  <c r="D588" i="4" s="1"/>
  <c r="S588" i="3"/>
  <c r="Q588" i="3"/>
  <c r="P588" i="3"/>
  <c r="L588" i="3"/>
  <c r="O588" i="3"/>
  <c r="R588" i="3"/>
  <c r="N588" i="3"/>
  <c r="T588" i="3" l="1"/>
  <c r="U588" i="3" s="1"/>
  <c r="F589" i="3"/>
  <c r="B589" i="4" s="1"/>
  <c r="H589" i="3" l="1"/>
  <c r="G589" i="3"/>
  <c r="G589" i="4"/>
  <c r="H589" i="4" s="1"/>
  <c r="I589" i="4" s="1"/>
  <c r="F589" i="4"/>
  <c r="E589" i="4" s="1"/>
  <c r="J589" i="3"/>
  <c r="I589" i="3"/>
  <c r="K589" i="3" s="1"/>
  <c r="D590" i="3" l="1"/>
  <c r="B590" i="3"/>
  <c r="E590" i="3"/>
  <c r="C590" i="3"/>
  <c r="P589" i="3"/>
  <c r="S589" i="3"/>
  <c r="O589" i="3"/>
  <c r="N589" i="3"/>
  <c r="R589" i="3"/>
  <c r="C589" i="4"/>
  <c r="D589" i="4" s="1"/>
  <c r="M589" i="3"/>
  <c r="Q589" i="3"/>
  <c r="L589" i="3"/>
  <c r="F590" i="3" l="1"/>
  <c r="B590" i="4" s="1"/>
  <c r="G590" i="3"/>
  <c r="T589" i="3"/>
  <c r="U589" i="3" s="1"/>
  <c r="G590" i="4" l="1"/>
  <c r="H590" i="4" s="1"/>
  <c r="I590" i="4" s="1"/>
  <c r="F590" i="4"/>
  <c r="E590" i="4" s="1"/>
  <c r="I590" i="3"/>
  <c r="J590" i="3"/>
  <c r="H590" i="3"/>
  <c r="K590" i="3" s="1"/>
  <c r="E591" i="3" l="1"/>
  <c r="C591" i="3"/>
  <c r="D591" i="3"/>
  <c r="B591" i="3"/>
  <c r="C590" i="4"/>
  <c r="D590" i="4" s="1"/>
  <c r="N590" i="3"/>
  <c r="R590" i="3" s="1"/>
  <c r="O590" i="3"/>
  <c r="L590" i="3"/>
  <c r="P590" i="3"/>
  <c r="S590" i="3"/>
  <c r="M590" i="3"/>
  <c r="Q590" i="3" s="1"/>
  <c r="F591" i="3" l="1"/>
  <c r="B591" i="4" s="1"/>
  <c r="J591" i="3"/>
  <c r="T590" i="3"/>
  <c r="U590" i="3" s="1"/>
  <c r="G591" i="3"/>
  <c r="H591" i="3"/>
  <c r="I591" i="3" l="1"/>
  <c r="K591" i="3"/>
  <c r="G591" i="4"/>
  <c r="H591" i="4" s="1"/>
  <c r="I591" i="4" s="1"/>
  <c r="F591" i="4"/>
  <c r="E591" i="4" s="1"/>
  <c r="B592" i="3" l="1"/>
  <c r="E592" i="3"/>
  <c r="D592" i="3"/>
  <c r="C592" i="3"/>
  <c r="M591" i="3"/>
  <c r="N591" i="3"/>
  <c r="P591" i="3"/>
  <c r="R591" i="3"/>
  <c r="L591" i="3"/>
  <c r="C591" i="4"/>
  <c r="D591" i="4" s="1"/>
  <c r="Q591" i="3"/>
  <c r="S591" i="3"/>
  <c r="O591" i="3"/>
  <c r="T591" i="3" l="1"/>
  <c r="U591" i="3" s="1"/>
  <c r="F592" i="3"/>
  <c r="B592" i="4" s="1"/>
  <c r="G592" i="4" l="1"/>
  <c r="H592" i="4" s="1"/>
  <c r="I592" i="4" s="1"/>
  <c r="F592" i="4"/>
  <c r="E592" i="4" s="1"/>
  <c r="G592" i="3"/>
  <c r="I592" i="3"/>
  <c r="J592" i="3"/>
  <c r="H592" i="3"/>
  <c r="K592" i="3" s="1"/>
  <c r="B593" i="3" l="1"/>
  <c r="E593" i="3"/>
  <c r="D593" i="3"/>
  <c r="C593" i="3"/>
  <c r="S592" i="3"/>
  <c r="R592" i="3"/>
  <c r="C592" i="4"/>
  <c r="D592" i="4" s="1"/>
  <c r="O592" i="3"/>
  <c r="P592" i="3"/>
  <c r="L592" i="3"/>
  <c r="N592" i="3"/>
  <c r="M592" i="3"/>
  <c r="Q592" i="3"/>
  <c r="F593" i="3" l="1"/>
  <c r="B593" i="4" s="1"/>
  <c r="J593" i="3"/>
  <c r="T592" i="3"/>
  <c r="U592" i="3" s="1"/>
  <c r="I593" i="3"/>
  <c r="H593" i="3"/>
  <c r="G593" i="3" l="1"/>
  <c r="K593" i="3"/>
  <c r="F593" i="4"/>
  <c r="E593" i="4" s="1"/>
  <c r="G593" i="4"/>
  <c r="H593" i="4" s="1"/>
  <c r="I593" i="4" s="1"/>
  <c r="B594" i="3" l="1"/>
  <c r="C594" i="3"/>
  <c r="D594" i="3"/>
  <c r="E594" i="3"/>
  <c r="N593" i="3"/>
  <c r="R593" i="3" s="1"/>
  <c r="M593" i="3"/>
  <c r="C593" i="4"/>
  <c r="D593" i="4" s="1"/>
  <c r="L593" i="3"/>
  <c r="P593" i="3" s="1"/>
  <c r="O593" i="3"/>
  <c r="S593" i="3" s="1"/>
  <c r="Q593" i="3"/>
  <c r="F594" i="3" l="1"/>
  <c r="B594" i="4" s="1"/>
  <c r="G594" i="3"/>
  <c r="J594" i="3"/>
  <c r="H594" i="3"/>
  <c r="T593" i="3"/>
  <c r="U593" i="3" s="1"/>
  <c r="I594" i="3"/>
  <c r="K594" i="3" l="1"/>
  <c r="F594" i="4"/>
  <c r="E594" i="4" s="1"/>
  <c r="G594" i="4"/>
  <c r="H594" i="4" s="1"/>
  <c r="I594" i="4" s="1"/>
  <c r="E595" i="3" l="1"/>
  <c r="C595" i="3"/>
  <c r="D595" i="3"/>
  <c r="B595" i="3"/>
  <c r="R594" i="3"/>
  <c r="M594" i="3"/>
  <c r="L594" i="3"/>
  <c r="P594" i="3"/>
  <c r="Q594" i="3"/>
  <c r="C594" i="4"/>
  <c r="D594" i="4" s="1"/>
  <c r="N594" i="3"/>
  <c r="O594" i="3"/>
  <c r="S594" i="3" s="1"/>
  <c r="T594" i="3" l="1"/>
  <c r="U594" i="3" s="1"/>
  <c r="F595" i="3"/>
  <c r="B595" i="4" s="1"/>
  <c r="H595" i="3" l="1"/>
  <c r="J595" i="3"/>
  <c r="I595" i="3"/>
  <c r="G595" i="3"/>
  <c r="K595" i="3" s="1"/>
  <c r="G595" i="4"/>
  <c r="H595" i="4" s="1"/>
  <c r="I595" i="4" s="1"/>
  <c r="F595" i="4"/>
  <c r="E595" i="4" s="1"/>
  <c r="E596" i="3" l="1"/>
  <c r="B596" i="3"/>
  <c r="D596" i="3"/>
  <c r="C596" i="3"/>
  <c r="N595" i="3"/>
  <c r="S595" i="3"/>
  <c r="Q595" i="3"/>
  <c r="P595" i="3"/>
  <c r="O595" i="3"/>
  <c r="R595" i="3"/>
  <c r="L595" i="3"/>
  <c r="C595" i="4"/>
  <c r="D595" i="4" s="1"/>
  <c r="M595" i="3"/>
  <c r="T595" i="3" l="1"/>
  <c r="U595" i="3" s="1"/>
  <c r="F596" i="3"/>
  <c r="B596" i="4" s="1"/>
  <c r="G596" i="3" l="1"/>
  <c r="G596" i="4"/>
  <c r="H596" i="4" s="1"/>
  <c r="I596" i="4" s="1"/>
  <c r="F596" i="4"/>
  <c r="E596" i="4" s="1"/>
  <c r="I596" i="3"/>
  <c r="H596" i="3"/>
  <c r="J596" i="3"/>
  <c r="K596" i="3" l="1"/>
  <c r="N596" i="3" l="1"/>
  <c r="E597" i="3"/>
  <c r="C597" i="3"/>
  <c r="D597" i="3"/>
  <c r="B597" i="3"/>
  <c r="L596" i="3"/>
  <c r="C596" i="4"/>
  <c r="D596" i="4" s="1"/>
  <c r="P596" i="3"/>
  <c r="O596" i="3"/>
  <c r="M596" i="3"/>
  <c r="Q596" i="3"/>
  <c r="R596" i="3"/>
  <c r="S596" i="3"/>
  <c r="T596" i="3" l="1"/>
  <c r="U596" i="3" s="1"/>
  <c r="F597" i="3"/>
  <c r="B597" i="4" s="1"/>
  <c r="I597" i="3"/>
  <c r="H597" i="3"/>
  <c r="J597" i="3" l="1"/>
  <c r="G597" i="3"/>
  <c r="K597" i="3" s="1"/>
  <c r="G597" i="4"/>
  <c r="H597" i="4" s="1"/>
  <c r="I597" i="4" s="1"/>
  <c r="F597" i="4"/>
  <c r="E597" i="4" s="1"/>
  <c r="E598" i="3" l="1"/>
  <c r="C598" i="3"/>
  <c r="D598" i="3"/>
  <c r="B598" i="3"/>
  <c r="N597" i="3"/>
  <c r="C597" i="4"/>
  <c r="D597" i="4" s="1"/>
  <c r="R597" i="3"/>
  <c r="O597" i="3"/>
  <c r="S597" i="3" s="1"/>
  <c r="M597" i="3"/>
  <c r="Q597" i="3" s="1"/>
  <c r="F598" i="3"/>
  <c r="B598" i="4" s="1"/>
  <c r="L597" i="3"/>
  <c r="P597" i="3" s="1"/>
  <c r="T597" i="3" s="1"/>
  <c r="U597" i="3" s="1"/>
  <c r="I598" i="3" l="1"/>
  <c r="G598" i="4"/>
  <c r="H598" i="4" s="1"/>
  <c r="I598" i="4" s="1"/>
  <c r="F598" i="4"/>
  <c r="E598" i="4" s="1"/>
  <c r="G598" i="3"/>
  <c r="J598" i="3"/>
  <c r="H598" i="3"/>
  <c r="K598" i="3" s="1"/>
  <c r="B599" i="3" l="1"/>
  <c r="C599" i="3"/>
  <c r="D599" i="3"/>
  <c r="E599" i="3"/>
  <c r="N598" i="3"/>
  <c r="R598" i="3" s="1"/>
  <c r="L598" i="3"/>
  <c r="P598" i="3" s="1"/>
  <c r="M598" i="3"/>
  <c r="Q598" i="3" s="1"/>
  <c r="S598" i="3"/>
  <c r="C598" i="4"/>
  <c r="D598" i="4" s="1"/>
  <c r="O598" i="3"/>
  <c r="T598" i="3" l="1"/>
  <c r="U598" i="3" s="1"/>
  <c r="F599" i="3"/>
  <c r="B599" i="4" s="1"/>
  <c r="I599" i="3" l="1"/>
  <c r="G599" i="3"/>
  <c r="F599" i="4"/>
  <c r="E599" i="4" s="1"/>
  <c r="G599" i="4"/>
  <c r="H599" i="4" s="1"/>
  <c r="I599" i="4" s="1"/>
  <c r="H599" i="3"/>
  <c r="J599" i="3"/>
  <c r="K599" i="3" l="1"/>
  <c r="C600" i="3" l="1"/>
  <c r="E600" i="3"/>
  <c r="B600" i="3"/>
  <c r="D600" i="3"/>
  <c r="M599" i="3"/>
  <c r="Q599" i="3" s="1"/>
  <c r="N599" i="3"/>
  <c r="R599" i="3" s="1"/>
  <c r="O599" i="3"/>
  <c r="S599" i="3" s="1"/>
  <c r="L599" i="3"/>
  <c r="P599" i="3" s="1"/>
  <c r="C599" i="4"/>
  <c r="D599" i="4" s="1"/>
  <c r="F600" i="3" l="1"/>
  <c r="B600" i="4" s="1"/>
  <c r="G600" i="3"/>
  <c r="J600" i="3"/>
  <c r="T599" i="3"/>
  <c r="U599" i="3" s="1"/>
  <c r="H600" i="3"/>
  <c r="F600" i="4" l="1"/>
  <c r="E600" i="4" s="1"/>
  <c r="G600" i="4"/>
  <c r="H600" i="4" s="1"/>
  <c r="I600" i="4" s="1"/>
  <c r="I600" i="3"/>
  <c r="K600" i="3" s="1"/>
  <c r="C601" i="3" l="1"/>
  <c r="B601" i="3"/>
  <c r="D601" i="3"/>
  <c r="E601" i="3"/>
  <c r="Q600" i="3"/>
  <c r="S600" i="3"/>
  <c r="R600" i="3"/>
  <c r="L600" i="3"/>
  <c r="O600" i="3"/>
  <c r="N600" i="3"/>
  <c r="M600" i="3"/>
  <c r="P600" i="3"/>
  <c r="T600" i="3" s="1"/>
  <c r="U600" i="3" s="1"/>
  <c r="C600" i="4"/>
  <c r="D600" i="4" s="1"/>
  <c r="F601" i="3" l="1"/>
  <c r="B601" i="4" s="1"/>
  <c r="G601" i="3"/>
  <c r="H601" i="3"/>
  <c r="F601" i="4" l="1"/>
  <c r="E601" i="4" s="1"/>
  <c r="G601" i="4"/>
  <c r="H601" i="4" s="1"/>
  <c r="I601" i="4" s="1"/>
  <c r="J601" i="3"/>
  <c r="I601" i="3"/>
  <c r="K601" i="3" l="1"/>
  <c r="M601" i="3" l="1"/>
  <c r="D602" i="3"/>
  <c r="E602" i="3"/>
  <c r="B602" i="3"/>
  <c r="C602" i="3"/>
  <c r="C601" i="4"/>
  <c r="D601" i="4" s="1"/>
  <c r="N601" i="3"/>
  <c r="R601" i="3" s="1"/>
  <c r="Q601" i="3"/>
  <c r="L601" i="3"/>
  <c r="P601" i="3" s="1"/>
  <c r="O601" i="3"/>
  <c r="S601" i="3" s="1"/>
  <c r="F602" i="3" l="1"/>
  <c r="T601" i="3"/>
  <c r="U601" i="3" s="1"/>
  <c r="B602" i="4"/>
  <c r="J602" i="3"/>
  <c r="G602" i="3"/>
  <c r="I602" i="3"/>
  <c r="F602" i="4"/>
  <c r="E602" i="4" s="1"/>
  <c r="G602" i="4"/>
  <c r="H602" i="4" s="1"/>
  <c r="I602" i="4" s="1"/>
  <c r="H602" i="3"/>
  <c r="K602" i="3" s="1"/>
  <c r="E603" i="3" l="1"/>
  <c r="C603" i="3"/>
  <c r="B603" i="3"/>
  <c r="D603" i="3"/>
  <c r="L602" i="3"/>
  <c r="R602" i="3"/>
  <c r="M602" i="3"/>
  <c r="C602" i="4"/>
  <c r="D602" i="4" s="1"/>
  <c r="Q602" i="3"/>
  <c r="P602" i="3"/>
  <c r="S602" i="3"/>
  <c r="N602" i="3"/>
  <c r="O602" i="3"/>
  <c r="T602" i="3" l="1"/>
  <c r="U602" i="3" s="1"/>
  <c r="F603" i="3"/>
  <c r="B603" i="4" s="1"/>
  <c r="G603" i="3" l="1"/>
  <c r="G603" i="4"/>
  <c r="H603" i="4" s="1"/>
  <c r="I603" i="4" s="1"/>
  <c r="F603" i="4"/>
  <c r="E603" i="4" s="1"/>
  <c r="J603" i="3"/>
  <c r="H603" i="3"/>
  <c r="I603" i="3"/>
  <c r="K603" i="3" l="1"/>
  <c r="Q603" i="3" l="1"/>
  <c r="B604" i="3"/>
  <c r="C604" i="3"/>
  <c r="D604" i="3"/>
  <c r="E604" i="3"/>
  <c r="C603" i="4"/>
  <c r="D603" i="4" s="1"/>
  <c r="L603" i="3"/>
  <c r="R603" i="3"/>
  <c r="S603" i="3"/>
  <c r="N603" i="3"/>
  <c r="M603" i="3"/>
  <c r="P603" i="3"/>
  <c r="T603" i="3" s="1"/>
  <c r="U603" i="3" s="1"/>
  <c r="O603" i="3"/>
  <c r="F604" i="3" l="1"/>
  <c r="I604" i="3" s="1"/>
  <c r="G604" i="3"/>
  <c r="B604" i="4"/>
  <c r="J604" i="3"/>
  <c r="H604" i="3"/>
  <c r="F604" i="4" l="1"/>
  <c r="E604" i="4" s="1"/>
  <c r="G604" i="4"/>
  <c r="H604" i="4" s="1"/>
  <c r="I604" i="4" s="1"/>
  <c r="K604" i="3"/>
  <c r="B605" i="3" l="1"/>
  <c r="C605" i="3"/>
  <c r="D605" i="3"/>
  <c r="E605" i="3"/>
  <c r="L604" i="3"/>
  <c r="P604" i="3" s="1"/>
  <c r="M604" i="3"/>
  <c r="Q604" i="3"/>
  <c r="C604" i="4"/>
  <c r="D604" i="4" s="1"/>
  <c r="R604" i="3"/>
  <c r="N604" i="3"/>
  <c r="O604" i="3"/>
  <c r="S604" i="3" s="1"/>
  <c r="T604" i="3" l="1"/>
  <c r="U604" i="3" s="1"/>
  <c r="F605" i="3"/>
  <c r="B605" i="4" s="1"/>
  <c r="H605" i="3" l="1"/>
  <c r="I605" i="3"/>
  <c r="J605" i="3"/>
  <c r="F605" i="4"/>
  <c r="E605" i="4" s="1"/>
  <c r="G605" i="4"/>
  <c r="H605" i="4" s="1"/>
  <c r="I605" i="4" s="1"/>
  <c r="G605" i="3"/>
  <c r="K605" i="3" s="1"/>
  <c r="E606" i="3" l="1"/>
  <c r="D606" i="3"/>
  <c r="B606" i="3"/>
  <c r="C606" i="3"/>
  <c r="N605" i="3"/>
  <c r="Q605" i="3"/>
  <c r="O605" i="3"/>
  <c r="R605" i="3"/>
  <c r="C605" i="4"/>
  <c r="D605" i="4" s="1"/>
  <c r="M605" i="3"/>
  <c r="L605" i="3"/>
  <c r="S605" i="3"/>
  <c r="P605" i="3"/>
  <c r="F606" i="3" l="1"/>
  <c r="B606" i="4" s="1"/>
  <c r="J606" i="3"/>
  <c r="T605" i="3"/>
  <c r="U605" i="3" s="1"/>
  <c r="I606" i="3"/>
  <c r="H606" i="3"/>
  <c r="G606" i="3"/>
  <c r="K606" i="3" s="1"/>
  <c r="B607" i="3" l="1"/>
  <c r="E607" i="3"/>
  <c r="D607" i="3"/>
  <c r="C607" i="3"/>
  <c r="O606" i="3"/>
  <c r="N606" i="3"/>
  <c r="R606" i="3"/>
  <c r="L606" i="3"/>
  <c r="S606" i="3"/>
  <c r="M606" i="3"/>
  <c r="P606" i="3"/>
  <c r="C606" i="4"/>
  <c r="D606" i="4" s="1"/>
  <c r="Q606" i="3"/>
  <c r="F606" i="4"/>
  <c r="E606" i="4" s="1"/>
  <c r="G606" i="4"/>
  <c r="H606" i="4" s="1"/>
  <c r="I606" i="4" s="1"/>
  <c r="T606" i="3" l="1"/>
  <c r="U606" i="3" s="1"/>
  <c r="F607" i="3"/>
  <c r="B607" i="4" s="1"/>
  <c r="J607" i="3" l="1"/>
  <c r="H607" i="3"/>
  <c r="F607" i="4"/>
  <c r="E607" i="4" s="1"/>
  <c r="G607" i="4"/>
  <c r="H607" i="4" s="1"/>
  <c r="I607" i="4" s="1"/>
  <c r="G607" i="3"/>
  <c r="I607" i="3"/>
  <c r="K607" i="3" l="1"/>
  <c r="D608" i="3" l="1"/>
  <c r="B608" i="3"/>
  <c r="E608" i="3"/>
  <c r="C608" i="3"/>
  <c r="N607" i="3"/>
  <c r="R607" i="3" s="1"/>
  <c r="O607" i="3"/>
  <c r="C607" i="4"/>
  <c r="D607" i="4" s="1"/>
  <c r="S607" i="3"/>
  <c r="M607" i="3"/>
  <c r="Q607" i="3" s="1"/>
  <c r="L607" i="3"/>
  <c r="P607" i="3" s="1"/>
  <c r="T607" i="3" l="1"/>
  <c r="U607" i="3" s="1"/>
  <c r="F608" i="3"/>
  <c r="G608" i="3" s="1"/>
  <c r="B608" i="4" l="1"/>
  <c r="J608" i="3"/>
  <c r="H608" i="3"/>
  <c r="I608" i="3"/>
  <c r="K608" i="3"/>
  <c r="F608" i="4"/>
  <c r="E608" i="4" s="1"/>
  <c r="G608" i="4"/>
  <c r="H608" i="4" s="1"/>
  <c r="I608" i="4" s="1"/>
  <c r="C608" i="4" l="1"/>
  <c r="D608" i="4" s="1"/>
  <c r="E609" i="3"/>
  <c r="D609" i="3"/>
  <c r="B609" i="3"/>
  <c r="C609" i="3"/>
  <c r="M608" i="3"/>
  <c r="S608" i="3"/>
  <c r="N608" i="3"/>
  <c r="R608" i="3"/>
  <c r="Q608" i="3"/>
  <c r="P608" i="3"/>
  <c r="L608" i="3"/>
  <c r="O608" i="3"/>
  <c r="F609" i="3" l="1"/>
  <c r="B609" i="4" s="1"/>
  <c r="T608" i="3"/>
  <c r="U608" i="3" s="1"/>
  <c r="J609" i="3"/>
  <c r="G609" i="4"/>
  <c r="H609" i="4" s="1"/>
  <c r="I609" i="4" s="1"/>
  <c r="F609" i="4"/>
  <c r="E609" i="4" s="1"/>
  <c r="G609" i="3"/>
  <c r="I609" i="3"/>
  <c r="H609" i="3"/>
  <c r="K609" i="3" l="1"/>
  <c r="C610" i="3" l="1"/>
  <c r="D610" i="3"/>
  <c r="B610" i="3"/>
  <c r="E610" i="3"/>
  <c r="R609" i="3"/>
  <c r="L609" i="3"/>
  <c r="C609" i="4"/>
  <c r="D609" i="4" s="1"/>
  <c r="Q609" i="3"/>
  <c r="M609" i="3"/>
  <c r="O609" i="3"/>
  <c r="N609" i="3"/>
  <c r="S609" i="3"/>
  <c r="P609" i="3"/>
  <c r="T609" i="3" l="1"/>
  <c r="U609" i="3" s="1"/>
  <c r="F610" i="3"/>
  <c r="H610" i="3" s="1"/>
  <c r="I610" i="3" l="1"/>
  <c r="B610" i="4"/>
  <c r="J610" i="3"/>
  <c r="G610" i="3"/>
  <c r="F610" i="4" l="1"/>
  <c r="E610" i="4" s="1"/>
  <c r="G610" i="4"/>
  <c r="H610" i="4" s="1"/>
  <c r="I610" i="4" s="1"/>
  <c r="K610" i="3"/>
  <c r="B611" i="3" l="1"/>
  <c r="E611" i="3"/>
  <c r="C611" i="3"/>
  <c r="D611" i="3"/>
  <c r="Q610" i="3"/>
  <c r="C610" i="4"/>
  <c r="D610" i="4" s="1"/>
  <c r="O610" i="3"/>
  <c r="L610" i="3"/>
  <c r="R610" i="3"/>
  <c r="M610" i="3"/>
  <c r="S610" i="3"/>
  <c r="N610" i="3"/>
  <c r="P610" i="3"/>
  <c r="T610" i="3" l="1"/>
  <c r="U610" i="3" s="1"/>
  <c r="F611" i="3"/>
  <c r="J611" i="3" s="1"/>
  <c r="B611" i="4" l="1"/>
  <c r="H611" i="3"/>
  <c r="G611" i="3"/>
  <c r="I611" i="3"/>
  <c r="K611" i="3" l="1"/>
  <c r="F611" i="4"/>
  <c r="E611" i="4" s="1"/>
  <c r="G611" i="4"/>
  <c r="H611" i="4" s="1"/>
  <c r="I611" i="4" s="1"/>
  <c r="C612" i="3" l="1"/>
  <c r="D612" i="3"/>
  <c r="B612" i="3"/>
  <c r="E612" i="3"/>
  <c r="O611" i="3"/>
  <c r="S611" i="3" s="1"/>
  <c r="C611" i="4"/>
  <c r="D611" i="4" s="1"/>
  <c r="M611" i="3"/>
  <c r="Q611" i="3" s="1"/>
  <c r="N611" i="3"/>
  <c r="R611" i="3" s="1"/>
  <c r="L611" i="3"/>
  <c r="P611" i="3" s="1"/>
  <c r="T611" i="3" l="1"/>
  <c r="U611" i="3" s="1"/>
  <c r="F612" i="3"/>
  <c r="B612" i="4" s="1"/>
  <c r="G612" i="3" l="1"/>
  <c r="F612" i="4"/>
  <c r="E612" i="4" s="1"/>
  <c r="G612" i="4"/>
  <c r="H612" i="4" s="1"/>
  <c r="I612" i="4" s="1"/>
  <c r="J612" i="3"/>
  <c r="H612" i="3"/>
  <c r="I612" i="3"/>
  <c r="K612" i="3" s="1"/>
  <c r="C613" i="3" l="1"/>
  <c r="E613" i="3"/>
  <c r="B613" i="3"/>
  <c r="D613" i="3"/>
  <c r="S612" i="3"/>
  <c r="P612" i="3"/>
  <c r="M612" i="3"/>
  <c r="N612" i="3"/>
  <c r="O612" i="3"/>
  <c r="Q612" i="3"/>
  <c r="L612" i="3"/>
  <c r="C612" i="4"/>
  <c r="D612" i="4" s="1"/>
  <c r="R612" i="3"/>
  <c r="F613" i="3" l="1"/>
  <c r="B613" i="4" s="1"/>
  <c r="G613" i="3"/>
  <c r="T612" i="3"/>
  <c r="U612" i="3" s="1"/>
  <c r="I613" i="3"/>
  <c r="J613" i="3"/>
  <c r="F613" i="4" l="1"/>
  <c r="E613" i="4" s="1"/>
  <c r="G613" i="4"/>
  <c r="H613" i="4" s="1"/>
  <c r="I613" i="4" s="1"/>
  <c r="H613" i="3"/>
  <c r="K613" i="3" s="1"/>
  <c r="B614" i="3" l="1"/>
  <c r="C614" i="3"/>
  <c r="E614" i="3"/>
  <c r="D614" i="3"/>
  <c r="C613" i="4"/>
  <c r="D613" i="4" s="1"/>
  <c r="L613" i="3"/>
  <c r="P613" i="3" s="1"/>
  <c r="N613" i="3"/>
  <c r="R613" i="3" s="1"/>
  <c r="O613" i="3"/>
  <c r="S613" i="3" s="1"/>
  <c r="M613" i="3"/>
  <c r="Q613" i="3" s="1"/>
  <c r="F614" i="3" l="1"/>
  <c r="T613" i="3"/>
  <c r="U613" i="3" s="1"/>
  <c r="B614" i="4" l="1"/>
  <c r="J614" i="3"/>
  <c r="I614" i="3"/>
  <c r="G614" i="3"/>
  <c r="H614" i="3"/>
  <c r="K614" i="3" l="1"/>
  <c r="F614" i="4"/>
  <c r="E614" i="4" s="1"/>
  <c r="G614" i="4"/>
  <c r="H614" i="4" s="1"/>
  <c r="I614" i="4" s="1"/>
  <c r="Q614" i="3" l="1"/>
  <c r="D615" i="3"/>
  <c r="B615" i="3"/>
  <c r="C615" i="3"/>
  <c r="E615" i="3"/>
  <c r="M614" i="3"/>
  <c r="C614" i="4"/>
  <c r="D614" i="4" s="1"/>
  <c r="P614" i="3"/>
  <c r="S614" i="3"/>
  <c r="N614" i="3"/>
  <c r="O614" i="3"/>
  <c r="R614" i="3"/>
  <c r="L614" i="3"/>
  <c r="T614" i="3"/>
  <c r="U614" i="3" s="1"/>
  <c r="F615" i="3" l="1"/>
  <c r="B615" i="4"/>
  <c r="H615" i="3"/>
  <c r="J615" i="3"/>
  <c r="I615" i="3"/>
  <c r="G615" i="3"/>
  <c r="K615" i="3" s="1"/>
  <c r="F615" i="4"/>
  <c r="E615" i="4" s="1"/>
  <c r="G615" i="4"/>
  <c r="H615" i="4" s="1"/>
  <c r="I615" i="4" s="1"/>
  <c r="D616" i="3" l="1"/>
  <c r="C616" i="3"/>
  <c r="B616" i="3"/>
  <c r="E616" i="3"/>
  <c r="C615" i="4"/>
  <c r="D615" i="4" s="1"/>
  <c r="N615" i="3"/>
  <c r="R615" i="3" s="1"/>
  <c r="M615" i="3"/>
  <c r="Q615" i="3" s="1"/>
  <c r="L615" i="3"/>
  <c r="P615" i="3" s="1"/>
  <c r="O615" i="3"/>
  <c r="S615" i="3" s="1"/>
  <c r="F616" i="3" l="1"/>
  <c r="B616" i="4" s="1"/>
  <c r="G616" i="3"/>
  <c r="T615" i="3"/>
  <c r="U615" i="3" s="1"/>
  <c r="I616" i="3"/>
  <c r="J616" i="3"/>
  <c r="G616" i="4" l="1"/>
  <c r="H616" i="4" s="1"/>
  <c r="I616" i="4" s="1"/>
  <c r="F616" i="4"/>
  <c r="E616" i="4" s="1"/>
  <c r="H616" i="3"/>
  <c r="K616" i="3" s="1"/>
  <c r="B617" i="3" l="1"/>
  <c r="C617" i="3"/>
  <c r="D617" i="3"/>
  <c r="E617" i="3"/>
  <c r="O616" i="3"/>
  <c r="P616" i="3"/>
  <c r="S616" i="3"/>
  <c r="C616" i="4"/>
  <c r="D616" i="4" s="1"/>
  <c r="Q616" i="3"/>
  <c r="M616" i="3"/>
  <c r="R616" i="3"/>
  <c r="L616" i="3"/>
  <c r="N616" i="3"/>
  <c r="T616" i="3" l="1"/>
  <c r="U616" i="3" s="1"/>
  <c r="F617" i="3"/>
  <c r="B617" i="4" s="1"/>
  <c r="G617" i="4" l="1"/>
  <c r="H617" i="4" s="1"/>
  <c r="I617" i="4" s="1"/>
  <c r="F617" i="4"/>
  <c r="E617" i="4" s="1"/>
  <c r="G617" i="3"/>
  <c r="J617" i="3"/>
  <c r="I617" i="3"/>
  <c r="H617" i="3"/>
  <c r="K617" i="3" l="1"/>
  <c r="B618" i="3" l="1"/>
  <c r="D618" i="3"/>
  <c r="E618" i="3"/>
  <c r="C618" i="3"/>
  <c r="R617" i="3"/>
  <c r="N617" i="3"/>
  <c r="P617" i="3"/>
  <c r="M617" i="3"/>
  <c r="O617" i="3"/>
  <c r="C617" i="4"/>
  <c r="D617" i="4" s="1"/>
  <c r="L617" i="3"/>
  <c r="Q617" i="3"/>
  <c r="S617" i="3"/>
  <c r="T617" i="3" l="1"/>
  <c r="U617" i="3" s="1"/>
  <c r="F618" i="3"/>
  <c r="B618" i="4" s="1"/>
  <c r="G618" i="4" l="1"/>
  <c r="H618" i="4" s="1"/>
  <c r="I618" i="4" s="1"/>
  <c r="F618" i="4"/>
  <c r="E618" i="4" s="1"/>
  <c r="G618" i="3"/>
  <c r="H618" i="3"/>
  <c r="J618" i="3"/>
  <c r="I618" i="3"/>
  <c r="K618" i="3" l="1"/>
  <c r="E619" i="3" l="1"/>
  <c r="D619" i="3"/>
  <c r="B619" i="3"/>
  <c r="C619" i="3"/>
  <c r="Q618" i="3"/>
  <c r="S618" i="3"/>
  <c r="M618" i="3"/>
  <c r="O618" i="3"/>
  <c r="L618" i="3"/>
  <c r="R618" i="3"/>
  <c r="P618" i="3"/>
  <c r="N618" i="3"/>
  <c r="C618" i="4"/>
  <c r="D618" i="4" s="1"/>
  <c r="T618" i="3" l="1"/>
  <c r="U618" i="3" s="1"/>
  <c r="F619" i="3"/>
  <c r="B619" i="4" s="1"/>
  <c r="J619" i="3" l="1"/>
  <c r="I619" i="3"/>
  <c r="G619" i="3"/>
  <c r="G619" i="4"/>
  <c r="H619" i="4" s="1"/>
  <c r="I619" i="4" s="1"/>
  <c r="F619" i="4"/>
  <c r="E619" i="4" s="1"/>
  <c r="H619" i="3"/>
  <c r="K619" i="3" s="1"/>
  <c r="C620" i="3" l="1"/>
  <c r="B620" i="3"/>
  <c r="D620" i="3"/>
  <c r="E620" i="3"/>
  <c r="C619" i="4"/>
  <c r="D619" i="4" s="1"/>
  <c r="M619" i="3"/>
  <c r="Q619" i="3" s="1"/>
  <c r="O619" i="3"/>
  <c r="S619" i="3" s="1"/>
  <c r="L619" i="3"/>
  <c r="P619" i="3" s="1"/>
  <c r="N619" i="3"/>
  <c r="R619" i="3" s="1"/>
  <c r="T619" i="3" l="1"/>
  <c r="U619" i="3" s="1"/>
  <c r="F620" i="3"/>
  <c r="B620" i="4" s="1"/>
  <c r="G620" i="4" l="1"/>
  <c r="H620" i="4" s="1"/>
  <c r="I620" i="4" s="1"/>
  <c r="F620" i="4"/>
  <c r="E620" i="4" s="1"/>
  <c r="G620" i="3"/>
  <c r="H620" i="3"/>
  <c r="J620" i="3"/>
  <c r="I620" i="3"/>
  <c r="K620" i="3" l="1"/>
  <c r="C621" i="3" l="1"/>
  <c r="D621" i="3"/>
  <c r="E621" i="3"/>
  <c r="B621" i="3"/>
  <c r="L620" i="3"/>
  <c r="P620" i="3" s="1"/>
  <c r="C620" i="4"/>
  <c r="D620" i="4" s="1"/>
  <c r="N620" i="3"/>
  <c r="R620" i="3" s="1"/>
  <c r="M620" i="3"/>
  <c r="Q620" i="3" s="1"/>
  <c r="O620" i="3"/>
  <c r="S620" i="3" s="1"/>
  <c r="F621" i="3" l="1"/>
  <c r="B621" i="4" s="1"/>
  <c r="G621" i="3"/>
  <c r="J621" i="3"/>
  <c r="I621" i="3"/>
  <c r="H621" i="3"/>
  <c r="T620" i="3"/>
  <c r="U620" i="3" s="1"/>
  <c r="K621" i="3" l="1"/>
  <c r="F621" i="4"/>
  <c r="E621" i="4" s="1"/>
  <c r="G621" i="4"/>
  <c r="H621" i="4" s="1"/>
  <c r="I621" i="4" s="1"/>
  <c r="E622" i="3" l="1"/>
  <c r="B622" i="3"/>
  <c r="C622" i="3"/>
  <c r="D622" i="3"/>
  <c r="S621" i="3"/>
  <c r="L621" i="3"/>
  <c r="P621" i="3"/>
  <c r="N621" i="3"/>
  <c r="R621" i="3" s="1"/>
  <c r="O621" i="3"/>
  <c r="C621" i="4"/>
  <c r="D621" i="4" s="1"/>
  <c r="M621" i="3"/>
  <c r="Q621" i="3"/>
  <c r="F622" i="3" l="1"/>
  <c r="B622" i="4" s="1"/>
  <c r="G622" i="3"/>
  <c r="T621" i="3"/>
  <c r="U621" i="3" s="1"/>
  <c r="H622" i="3"/>
  <c r="G622" i="4" l="1"/>
  <c r="H622" i="4" s="1"/>
  <c r="I622" i="4" s="1"/>
  <c r="F622" i="4"/>
  <c r="E622" i="4" s="1"/>
  <c r="J622" i="3"/>
  <c r="I622" i="3"/>
  <c r="K622" i="3" l="1"/>
  <c r="D623" i="3" l="1"/>
  <c r="B623" i="3"/>
  <c r="C623" i="3"/>
  <c r="E623" i="3"/>
  <c r="O622" i="3"/>
  <c r="S622" i="3" s="1"/>
  <c r="N622" i="3"/>
  <c r="R622" i="3" s="1"/>
  <c r="L622" i="3"/>
  <c r="P622" i="3" s="1"/>
  <c r="C622" i="4"/>
  <c r="D622" i="4" s="1"/>
  <c r="M622" i="3"/>
  <c r="Q622" i="3" s="1"/>
  <c r="T622" i="3" l="1"/>
  <c r="U622" i="3" s="1"/>
  <c r="F623" i="3"/>
  <c r="B623" i="4" s="1"/>
  <c r="G623" i="3"/>
  <c r="G623" i="4" l="1"/>
  <c r="H623" i="4" s="1"/>
  <c r="I623" i="4" s="1"/>
  <c r="F623" i="4"/>
  <c r="E623" i="4" s="1"/>
  <c r="I623" i="3"/>
  <c r="H623" i="3"/>
  <c r="J623" i="3"/>
  <c r="K623" i="3" l="1"/>
  <c r="P623" i="3" l="1"/>
  <c r="B624" i="3"/>
  <c r="D624" i="3"/>
  <c r="C624" i="3"/>
  <c r="E624" i="3"/>
  <c r="O623" i="3"/>
  <c r="R623" i="3"/>
  <c r="M623" i="3"/>
  <c r="S623" i="3"/>
  <c r="C623" i="4"/>
  <c r="D623" i="4" s="1"/>
  <c r="Q623" i="3"/>
  <c r="L623" i="3"/>
  <c r="N623" i="3"/>
  <c r="F624" i="3"/>
  <c r="B624" i="4" s="1"/>
  <c r="T623" i="3"/>
  <c r="U623" i="3" s="1"/>
  <c r="G624" i="3" l="1"/>
  <c r="G624" i="4"/>
  <c r="H624" i="4" s="1"/>
  <c r="I624" i="4" s="1"/>
  <c r="F624" i="4"/>
  <c r="E624" i="4" s="1"/>
  <c r="J624" i="3"/>
  <c r="I624" i="3"/>
  <c r="H624" i="3"/>
  <c r="K624" i="3" l="1"/>
  <c r="R624" i="3" l="1"/>
  <c r="E625" i="3"/>
  <c r="B625" i="3"/>
  <c r="C625" i="3"/>
  <c r="D625" i="3"/>
  <c r="O624" i="3"/>
  <c r="S624" i="3"/>
  <c r="P624" i="3"/>
  <c r="L624" i="3"/>
  <c r="C624" i="4"/>
  <c r="D624" i="4" s="1"/>
  <c r="Q624" i="3"/>
  <c r="M624" i="3"/>
  <c r="F625" i="3"/>
  <c r="N624" i="3"/>
  <c r="T624" i="3"/>
  <c r="U624" i="3" s="1"/>
  <c r="B625" i="4" l="1"/>
  <c r="H625" i="3"/>
  <c r="J625" i="3"/>
  <c r="I625" i="3"/>
  <c r="G625" i="3"/>
  <c r="K625" i="3" s="1"/>
  <c r="F625" i="4"/>
  <c r="E625" i="4" s="1"/>
  <c r="G625" i="4"/>
  <c r="H625" i="4" s="1"/>
  <c r="I625" i="4" s="1"/>
  <c r="B626" i="3" l="1"/>
  <c r="D626" i="3"/>
  <c r="C626" i="3"/>
  <c r="E626" i="3"/>
  <c r="O625" i="3"/>
  <c r="S625" i="3" s="1"/>
  <c r="L625" i="3"/>
  <c r="P625" i="3" s="1"/>
  <c r="C625" i="4"/>
  <c r="D625" i="4" s="1"/>
  <c r="M625" i="3"/>
  <c r="Q625" i="3" s="1"/>
  <c r="N625" i="3"/>
  <c r="R625" i="3" s="1"/>
  <c r="F626" i="3"/>
  <c r="B626" i="4" s="1"/>
  <c r="G626" i="3" l="1"/>
  <c r="T625" i="3"/>
  <c r="U625" i="3" s="1"/>
  <c r="I626" i="3"/>
  <c r="F626" i="4"/>
  <c r="E626" i="4" s="1"/>
  <c r="G626" i="4"/>
  <c r="H626" i="4" s="1"/>
  <c r="I626" i="4" s="1"/>
  <c r="H626" i="3"/>
  <c r="J626" i="3"/>
  <c r="K626" i="3" l="1"/>
  <c r="E627" i="3" l="1"/>
  <c r="C627" i="3"/>
  <c r="B627" i="3"/>
  <c r="D627" i="3"/>
  <c r="L626" i="3"/>
  <c r="P626" i="3" s="1"/>
  <c r="C626" i="4"/>
  <c r="D626" i="4" s="1"/>
  <c r="R626" i="3"/>
  <c r="M626" i="3"/>
  <c r="Q626" i="3" s="1"/>
  <c r="O626" i="3"/>
  <c r="S626" i="3" s="1"/>
  <c r="N626" i="3"/>
  <c r="F627" i="3"/>
  <c r="B627" i="4" s="1"/>
  <c r="T626" i="3" l="1"/>
  <c r="U626" i="3" s="1"/>
  <c r="G627" i="3"/>
  <c r="F627" i="4"/>
  <c r="E627" i="4" s="1"/>
  <c r="G627" i="4"/>
  <c r="H627" i="4" s="1"/>
  <c r="I627" i="4" s="1"/>
  <c r="H627" i="3"/>
  <c r="I627" i="3"/>
  <c r="J627" i="3"/>
  <c r="K627" i="3" l="1"/>
  <c r="E628" i="3" l="1"/>
  <c r="C628" i="3"/>
  <c r="D628" i="3"/>
  <c r="B628" i="3"/>
  <c r="P627" i="3"/>
  <c r="M627" i="3"/>
  <c r="R627" i="3"/>
  <c r="S627" i="3"/>
  <c r="O627" i="3"/>
  <c r="L627" i="3"/>
  <c r="Q627" i="3"/>
  <c r="N627" i="3"/>
  <c r="C627" i="4"/>
  <c r="D627" i="4" s="1"/>
  <c r="F628" i="3"/>
  <c r="B628" i="4" s="1"/>
  <c r="J628" i="3" l="1"/>
  <c r="H628" i="3"/>
  <c r="I628" i="3"/>
  <c r="T627" i="3"/>
  <c r="U627" i="3" s="1"/>
  <c r="G628" i="4"/>
  <c r="H628" i="4" s="1"/>
  <c r="I628" i="4" s="1"/>
  <c r="F628" i="4"/>
  <c r="E628" i="4" s="1"/>
  <c r="G628" i="3"/>
  <c r="K628" i="3" s="1"/>
  <c r="E629" i="3" l="1"/>
  <c r="C629" i="3"/>
  <c r="D629" i="3"/>
  <c r="B629" i="3"/>
  <c r="N628" i="3"/>
  <c r="R628" i="3" s="1"/>
  <c r="O628" i="3"/>
  <c r="S628" i="3" s="1"/>
  <c r="M628" i="3"/>
  <c r="Q628" i="3" s="1"/>
  <c r="L628" i="3"/>
  <c r="P628" i="3" s="1"/>
  <c r="C628" i="4"/>
  <c r="D628" i="4" s="1"/>
  <c r="T628" i="3" l="1"/>
  <c r="U628" i="3" s="1"/>
  <c r="F629" i="3"/>
  <c r="B629" i="4" s="1"/>
  <c r="H629" i="3" l="1"/>
  <c r="I629" i="3"/>
  <c r="G629" i="3"/>
  <c r="G629" i="4"/>
  <c r="H629" i="4" s="1"/>
  <c r="I629" i="4" s="1"/>
  <c r="F629" i="4"/>
  <c r="E629" i="4" s="1"/>
  <c r="J629" i="3"/>
  <c r="K629" i="3" s="1"/>
  <c r="E630" i="3" l="1"/>
  <c r="B630" i="3"/>
  <c r="C630" i="3"/>
  <c r="D630" i="3"/>
  <c r="N629" i="3"/>
  <c r="O629" i="3"/>
  <c r="S629" i="3" s="1"/>
  <c r="L629" i="3"/>
  <c r="P629" i="3" s="1"/>
  <c r="R629" i="3"/>
  <c r="C629" i="4"/>
  <c r="D629" i="4" s="1"/>
  <c r="M629" i="3"/>
  <c r="Q629" i="3" s="1"/>
  <c r="T629" i="3" l="1"/>
  <c r="U629" i="3" s="1"/>
  <c r="F630" i="3"/>
  <c r="G630" i="3" l="1"/>
  <c r="B630" i="4"/>
  <c r="I630" i="3"/>
  <c r="J630" i="3"/>
  <c r="H630" i="3"/>
  <c r="K630" i="3" s="1"/>
  <c r="D631" i="3" l="1"/>
  <c r="C631" i="3"/>
  <c r="B631" i="3"/>
  <c r="E631" i="3"/>
  <c r="Q630" i="3"/>
  <c r="P630" i="3"/>
  <c r="L630" i="3"/>
  <c r="N630" i="3"/>
  <c r="O630" i="3"/>
  <c r="C630" i="4"/>
  <c r="D630" i="4" s="1"/>
  <c r="S630" i="3"/>
  <c r="M630" i="3"/>
  <c r="R630" i="3"/>
  <c r="G630" i="4"/>
  <c r="H630" i="4" s="1"/>
  <c r="I630" i="4" s="1"/>
  <c r="F630" i="4"/>
  <c r="E630" i="4" s="1"/>
  <c r="F631" i="3" l="1"/>
  <c r="B631" i="4" s="1"/>
  <c r="G631" i="3"/>
  <c r="H631" i="3"/>
  <c r="J631" i="3"/>
  <c r="T630" i="3"/>
  <c r="U630" i="3" s="1"/>
  <c r="I631" i="3"/>
  <c r="K631" i="3" l="1"/>
  <c r="F631" i="4"/>
  <c r="E631" i="4" s="1"/>
  <c r="G631" i="4"/>
  <c r="H631" i="4" s="1"/>
  <c r="I631" i="4" s="1"/>
  <c r="C632" i="3" l="1"/>
  <c r="B632" i="3"/>
  <c r="D632" i="3"/>
  <c r="E632" i="3"/>
  <c r="R631" i="3"/>
  <c r="S631" i="3"/>
  <c r="P631" i="3"/>
  <c r="Q631" i="3"/>
  <c r="L631" i="3"/>
  <c r="C631" i="4"/>
  <c r="D631" i="4" s="1"/>
  <c r="N631" i="3"/>
  <c r="M631" i="3"/>
  <c r="O631" i="3"/>
  <c r="F632" i="3" l="1"/>
  <c r="B632" i="4" s="1"/>
  <c r="I632" i="3"/>
  <c r="H632" i="3"/>
  <c r="T631" i="3"/>
  <c r="U631" i="3" s="1"/>
  <c r="G632" i="3" l="1"/>
  <c r="F632" i="4"/>
  <c r="E632" i="4" s="1"/>
  <c r="G632" i="4"/>
  <c r="H632" i="4" s="1"/>
  <c r="I632" i="4" s="1"/>
  <c r="J632" i="3"/>
  <c r="K632" i="3" s="1"/>
  <c r="E633" i="3" l="1"/>
  <c r="C633" i="3"/>
  <c r="D633" i="3"/>
  <c r="B633" i="3"/>
  <c r="C632" i="4"/>
  <c r="D632" i="4" s="1"/>
  <c r="N632" i="3"/>
  <c r="R632" i="3" s="1"/>
  <c r="M632" i="3"/>
  <c r="Q632" i="3" s="1"/>
  <c r="O632" i="3"/>
  <c r="S632" i="3" s="1"/>
  <c r="L632" i="3"/>
  <c r="P632" i="3" s="1"/>
  <c r="T632" i="3" l="1"/>
  <c r="U632" i="3" s="1"/>
  <c r="F633" i="3"/>
  <c r="B633" i="4" s="1"/>
  <c r="I633" i="3" l="1"/>
  <c r="G633" i="3"/>
  <c r="J633" i="3"/>
  <c r="G633" i="4"/>
  <c r="H633" i="4" s="1"/>
  <c r="I633" i="4" s="1"/>
  <c r="F633" i="4"/>
  <c r="E633" i="4" s="1"/>
  <c r="H633" i="3"/>
  <c r="K633" i="3" s="1"/>
  <c r="E634" i="3" l="1"/>
  <c r="C634" i="3"/>
  <c r="D634" i="3"/>
  <c r="B634" i="3"/>
  <c r="C633" i="4"/>
  <c r="D633" i="4" s="1"/>
  <c r="R633" i="3"/>
  <c r="S633" i="3"/>
  <c r="Q633" i="3"/>
  <c r="O633" i="3"/>
  <c r="L633" i="3"/>
  <c r="M633" i="3"/>
  <c r="P633" i="3"/>
  <c r="T633" i="3" s="1"/>
  <c r="U633" i="3" s="1"/>
  <c r="N633" i="3"/>
  <c r="F634" i="3" l="1"/>
  <c r="B634" i="4" s="1"/>
  <c r="G634" i="3"/>
  <c r="H634" i="3"/>
  <c r="G634" i="4" l="1"/>
  <c r="H634" i="4" s="1"/>
  <c r="I634" i="4" s="1"/>
  <c r="F634" i="4"/>
  <c r="E634" i="4" s="1"/>
  <c r="I634" i="3"/>
  <c r="J634" i="3"/>
  <c r="K634" i="3" l="1"/>
  <c r="D635" i="3" l="1"/>
  <c r="E635" i="3"/>
  <c r="B635" i="3"/>
  <c r="C635" i="3"/>
  <c r="N634" i="3"/>
  <c r="R634" i="3" s="1"/>
  <c r="L634" i="3"/>
  <c r="P634" i="3" s="1"/>
  <c r="C634" i="4"/>
  <c r="D634" i="4" s="1"/>
  <c r="O634" i="3"/>
  <c r="S634" i="3" s="1"/>
  <c r="M634" i="3"/>
  <c r="Q634" i="3" s="1"/>
  <c r="T634" i="3" s="1"/>
  <c r="U634" i="3" s="1"/>
  <c r="F635" i="3"/>
  <c r="B635" i="4" s="1"/>
  <c r="G635" i="3" l="1"/>
  <c r="H635" i="3"/>
  <c r="F635" i="4"/>
  <c r="E635" i="4" s="1"/>
  <c r="G635" i="4"/>
  <c r="H635" i="4" s="1"/>
  <c r="I635" i="4" s="1"/>
  <c r="J635" i="3"/>
  <c r="I635" i="3"/>
  <c r="K635" i="3" l="1"/>
  <c r="B636" i="3" l="1"/>
  <c r="C636" i="3"/>
  <c r="D636" i="3"/>
  <c r="E636" i="3"/>
  <c r="C635" i="4"/>
  <c r="D635" i="4" s="1"/>
  <c r="N635" i="3"/>
  <c r="L635" i="3"/>
  <c r="P635" i="3" s="1"/>
  <c r="R635" i="3"/>
  <c r="O635" i="3"/>
  <c r="S635" i="3" s="1"/>
  <c r="F636" i="3"/>
  <c r="M635" i="3"/>
  <c r="Q635" i="3" s="1"/>
  <c r="T635" i="3" l="1"/>
  <c r="U635" i="3" s="1"/>
  <c r="B636" i="4"/>
  <c r="H636" i="3"/>
  <c r="J636" i="3"/>
  <c r="I636" i="3"/>
  <c r="G636" i="3"/>
  <c r="K636" i="3" s="1"/>
  <c r="G636" i="4"/>
  <c r="H636" i="4" s="1"/>
  <c r="I636" i="4" s="1"/>
  <c r="F636" i="4"/>
  <c r="E636" i="4" s="1"/>
  <c r="B637" i="3" l="1"/>
  <c r="C637" i="3"/>
  <c r="D637" i="3"/>
  <c r="E637" i="3"/>
  <c r="O636" i="3"/>
  <c r="S636" i="3"/>
  <c r="L636" i="3"/>
  <c r="M636" i="3"/>
  <c r="R636" i="3"/>
  <c r="N636" i="3"/>
  <c r="Q636" i="3"/>
  <c r="C636" i="4"/>
  <c r="D636" i="4" s="1"/>
  <c r="P636" i="3"/>
  <c r="T636" i="3" l="1"/>
  <c r="U636" i="3" s="1"/>
  <c r="F637" i="3"/>
  <c r="B637" i="4" s="1"/>
  <c r="G637" i="3" l="1"/>
  <c r="G637" i="4"/>
  <c r="H637" i="4" s="1"/>
  <c r="I637" i="4" s="1"/>
  <c r="F637" i="4"/>
  <c r="E637" i="4" s="1"/>
  <c r="J637" i="3"/>
  <c r="H637" i="3"/>
  <c r="I637" i="3"/>
  <c r="K637" i="3" l="1"/>
  <c r="Q637" i="3" l="1"/>
  <c r="D638" i="3"/>
  <c r="B638" i="3"/>
  <c r="C638" i="3"/>
  <c r="E638" i="3"/>
  <c r="O637" i="3"/>
  <c r="P637" i="3"/>
  <c r="N637" i="3"/>
  <c r="L637" i="3"/>
  <c r="R637" i="3"/>
  <c r="C637" i="4"/>
  <c r="D637" i="4" s="1"/>
  <c r="M637" i="3"/>
  <c r="S637" i="3"/>
  <c r="T637" i="3" s="1"/>
  <c r="U637" i="3" s="1"/>
  <c r="F638" i="3" l="1"/>
  <c r="B638" i="4"/>
  <c r="J638" i="3"/>
  <c r="H638" i="3"/>
  <c r="F638" i="4"/>
  <c r="E638" i="4" s="1"/>
  <c r="G638" i="4"/>
  <c r="H638" i="4" s="1"/>
  <c r="I638" i="4" s="1"/>
  <c r="G638" i="3"/>
  <c r="I638" i="3"/>
  <c r="K638" i="3" l="1"/>
  <c r="C639" i="3" l="1"/>
  <c r="D639" i="3"/>
  <c r="E639" i="3"/>
  <c r="B639" i="3"/>
  <c r="N638" i="3"/>
  <c r="C638" i="4"/>
  <c r="D638" i="4" s="1"/>
  <c r="L638" i="3"/>
  <c r="Q638" i="3"/>
  <c r="M638" i="3"/>
  <c r="S638" i="3"/>
  <c r="R638" i="3"/>
  <c r="O638" i="3"/>
  <c r="P638" i="3"/>
  <c r="F639" i="3" l="1"/>
  <c r="T638" i="3"/>
  <c r="U638" i="3" s="1"/>
  <c r="B639" i="4"/>
  <c r="G639" i="3"/>
  <c r="I639" i="3"/>
  <c r="H639" i="3"/>
  <c r="J639" i="3"/>
  <c r="G639" i="4"/>
  <c r="H639" i="4" s="1"/>
  <c r="I639" i="4" s="1"/>
  <c r="F639" i="4"/>
  <c r="E639" i="4" s="1"/>
  <c r="K639" i="3" l="1"/>
  <c r="C639" i="4" l="1"/>
  <c r="D639" i="4" s="1"/>
  <c r="C640" i="3"/>
  <c r="B640" i="3"/>
  <c r="D640" i="3"/>
  <c r="E640" i="3"/>
  <c r="L639" i="3"/>
  <c r="P639" i="3" s="1"/>
  <c r="O639" i="3"/>
  <c r="S639" i="3" s="1"/>
  <c r="M639" i="3"/>
  <c r="Q639" i="3" s="1"/>
  <c r="N639" i="3"/>
  <c r="R639" i="3" s="1"/>
  <c r="T639" i="3" l="1"/>
  <c r="U639" i="3" s="1"/>
  <c r="F640" i="3"/>
  <c r="B640" i="4"/>
  <c r="G640" i="3"/>
  <c r="I640" i="3"/>
  <c r="J640" i="3"/>
  <c r="H640" i="3"/>
  <c r="K640" i="3" s="1"/>
  <c r="D641" i="3" l="1"/>
  <c r="E641" i="3"/>
  <c r="B641" i="3"/>
  <c r="C641" i="3"/>
  <c r="P640" i="3"/>
  <c r="S640" i="3"/>
  <c r="M640" i="3"/>
  <c r="O640" i="3"/>
  <c r="R640" i="3"/>
  <c r="Q640" i="3"/>
  <c r="N640" i="3"/>
  <c r="C640" i="4"/>
  <c r="D640" i="4" s="1"/>
  <c r="L640" i="3"/>
  <c r="F640" i="4"/>
  <c r="E640" i="4" s="1"/>
  <c r="G640" i="4"/>
  <c r="H640" i="4" s="1"/>
  <c r="I640" i="4" s="1"/>
  <c r="F641" i="3"/>
  <c r="B641" i="4" s="1"/>
  <c r="G641" i="3" l="1"/>
  <c r="T640" i="3"/>
  <c r="U640" i="3" s="1"/>
  <c r="F641" i="4"/>
  <c r="E641" i="4" s="1"/>
  <c r="G641" i="4"/>
  <c r="H641" i="4" s="1"/>
  <c r="I641" i="4" s="1"/>
  <c r="J641" i="3"/>
  <c r="I641" i="3"/>
  <c r="H641" i="3"/>
  <c r="K641" i="3" s="1"/>
  <c r="B642" i="3" l="1"/>
  <c r="E642" i="3"/>
  <c r="C642" i="3"/>
  <c r="D642" i="3"/>
  <c r="O641" i="3"/>
  <c r="N641" i="3"/>
  <c r="M641" i="3"/>
  <c r="P641" i="3"/>
  <c r="Q641" i="3"/>
  <c r="L641" i="3"/>
  <c r="C641" i="4"/>
  <c r="D641" i="4" s="1"/>
  <c r="R641" i="3"/>
  <c r="S641" i="3"/>
  <c r="T641" i="3" l="1"/>
  <c r="U641" i="3" s="1"/>
  <c r="F642" i="3"/>
  <c r="B642" i="4" s="1"/>
  <c r="G642" i="3" l="1"/>
  <c r="G642" i="4"/>
  <c r="H642" i="4" s="1"/>
  <c r="I642" i="4" s="1"/>
  <c r="F642" i="4"/>
  <c r="E642" i="4" s="1"/>
  <c r="I642" i="3"/>
  <c r="J642" i="3"/>
  <c r="H642" i="3"/>
  <c r="K642" i="3" s="1"/>
  <c r="B643" i="3" l="1"/>
  <c r="E643" i="3"/>
  <c r="C643" i="3"/>
  <c r="D643" i="3"/>
  <c r="O642" i="3"/>
  <c r="C642" i="4"/>
  <c r="D642" i="4" s="1"/>
  <c r="P642" i="3"/>
  <c r="N642" i="3"/>
  <c r="R642" i="3"/>
  <c r="M642" i="3"/>
  <c r="S642" i="3"/>
  <c r="Q642" i="3"/>
  <c r="L642" i="3"/>
  <c r="F643" i="3" l="1"/>
  <c r="B643" i="4" s="1"/>
  <c r="J643" i="3"/>
  <c r="T642" i="3"/>
  <c r="U642" i="3" s="1"/>
  <c r="I643" i="3" l="1"/>
  <c r="H643" i="3"/>
  <c r="G643" i="3"/>
  <c r="K643" i="3" s="1"/>
  <c r="F643" i="4"/>
  <c r="E643" i="4" s="1"/>
  <c r="G643" i="4"/>
  <c r="H643" i="4" s="1"/>
  <c r="I643" i="4" s="1"/>
  <c r="D644" i="3" l="1"/>
  <c r="E644" i="3"/>
  <c r="B644" i="3"/>
  <c r="C644" i="3"/>
  <c r="O643" i="3"/>
  <c r="Q643" i="3"/>
  <c r="M643" i="3"/>
  <c r="C643" i="4"/>
  <c r="D643" i="4" s="1"/>
  <c r="S643" i="3"/>
  <c r="P643" i="3"/>
  <c r="L643" i="3"/>
  <c r="N643" i="3"/>
  <c r="R643" i="3"/>
  <c r="F644" i="3" l="1"/>
  <c r="B644" i="4" s="1"/>
  <c r="T643" i="3"/>
  <c r="U643" i="3" s="1"/>
  <c r="J644" i="3"/>
  <c r="H644" i="3"/>
  <c r="G644" i="4" l="1"/>
  <c r="H644" i="4" s="1"/>
  <c r="I644" i="4" s="1"/>
  <c r="F644" i="4"/>
  <c r="E644" i="4" s="1"/>
  <c r="G644" i="3"/>
  <c r="I644" i="3"/>
  <c r="K644" i="3" l="1"/>
  <c r="D645" i="3" l="1"/>
  <c r="E645" i="3"/>
  <c r="B645" i="3"/>
  <c r="C645" i="3"/>
  <c r="P644" i="3"/>
  <c r="O644" i="3"/>
  <c r="S644" i="3"/>
  <c r="C644" i="4"/>
  <c r="D644" i="4" s="1"/>
  <c r="R644" i="3"/>
  <c r="Q644" i="3"/>
  <c r="M644" i="3"/>
  <c r="L644" i="3"/>
  <c r="N644" i="3"/>
  <c r="T644" i="3" l="1"/>
  <c r="U644" i="3" s="1"/>
  <c r="F645" i="3"/>
  <c r="B645" i="4" s="1"/>
  <c r="G645" i="3" l="1"/>
  <c r="F645" i="4"/>
  <c r="E645" i="4" s="1"/>
  <c r="G645" i="4"/>
  <c r="H645" i="4" s="1"/>
  <c r="I645" i="4" s="1"/>
  <c r="H645" i="3"/>
  <c r="J645" i="3"/>
  <c r="I645" i="3"/>
  <c r="K645" i="3" l="1"/>
  <c r="D646" i="3" l="1"/>
  <c r="B646" i="3"/>
  <c r="C646" i="3"/>
  <c r="E646" i="3"/>
  <c r="M645" i="3"/>
  <c r="P645" i="3"/>
  <c r="R645" i="3"/>
  <c r="N645" i="3"/>
  <c r="C645" i="4"/>
  <c r="D645" i="4" s="1"/>
  <c r="L645" i="3"/>
  <c r="O645" i="3"/>
  <c r="S645" i="3"/>
  <c r="Q645" i="3"/>
  <c r="T645" i="3" l="1"/>
  <c r="U645" i="3" s="1"/>
  <c r="F646" i="3"/>
  <c r="B646" i="4"/>
  <c r="G646" i="3"/>
  <c r="G646" i="4"/>
  <c r="H646" i="4" s="1"/>
  <c r="I646" i="4" s="1"/>
  <c r="F646" i="4"/>
  <c r="E646" i="4" s="1"/>
  <c r="J646" i="3"/>
  <c r="H646" i="3"/>
  <c r="I646" i="3"/>
  <c r="K646" i="3" l="1"/>
  <c r="D647" i="3" l="1"/>
  <c r="E647" i="3"/>
  <c r="C647" i="3"/>
  <c r="B647" i="3"/>
  <c r="C646" i="4"/>
  <c r="D646" i="4" s="1"/>
  <c r="S646" i="3"/>
  <c r="L646" i="3"/>
  <c r="P646" i="3"/>
  <c r="M646" i="3"/>
  <c r="O646" i="3"/>
  <c r="N646" i="3"/>
  <c r="R646" i="3" s="1"/>
  <c r="Q646" i="3"/>
  <c r="T646" i="3" s="1"/>
  <c r="U646" i="3" s="1"/>
  <c r="F647" i="3"/>
  <c r="B647" i="4" s="1"/>
  <c r="G647" i="3" l="1"/>
  <c r="F647" i="4"/>
  <c r="E647" i="4" s="1"/>
  <c r="G647" i="4"/>
  <c r="H647" i="4" s="1"/>
  <c r="I647" i="4" s="1"/>
  <c r="I647" i="3"/>
  <c r="J647" i="3"/>
  <c r="H647" i="3"/>
  <c r="K647" i="3" s="1"/>
  <c r="B648" i="3" l="1"/>
  <c r="C648" i="3"/>
  <c r="E648" i="3"/>
  <c r="D648" i="3"/>
  <c r="O647" i="3"/>
  <c r="N647" i="3"/>
  <c r="R647" i="3"/>
  <c r="C647" i="4"/>
  <c r="D647" i="4" s="1"/>
  <c r="M647" i="3"/>
  <c r="S647" i="3"/>
  <c r="L647" i="3"/>
  <c r="P647" i="3" s="1"/>
  <c r="Q647" i="3"/>
  <c r="T647" i="3" l="1"/>
  <c r="U647" i="3" s="1"/>
  <c r="F648" i="3"/>
  <c r="B648" i="4" s="1"/>
  <c r="G648" i="4" l="1"/>
  <c r="H648" i="4" s="1"/>
  <c r="I648" i="4" s="1"/>
  <c r="F648" i="4"/>
  <c r="E648" i="4" s="1"/>
  <c r="H648" i="3"/>
  <c r="G648" i="3"/>
  <c r="J648" i="3"/>
  <c r="I648" i="3"/>
  <c r="K648" i="3" l="1"/>
  <c r="D649" i="3" l="1"/>
  <c r="E649" i="3"/>
  <c r="B649" i="3"/>
  <c r="C649" i="3"/>
  <c r="M648" i="3"/>
  <c r="Q648" i="3" s="1"/>
  <c r="C648" i="4"/>
  <c r="D648" i="4" s="1"/>
  <c r="O648" i="3"/>
  <c r="S648" i="3" s="1"/>
  <c r="N648" i="3"/>
  <c r="R648" i="3" s="1"/>
  <c r="L648" i="3"/>
  <c r="P648" i="3" s="1"/>
  <c r="F649" i="3"/>
  <c r="B649" i="4" s="1"/>
  <c r="T648" i="3" l="1"/>
  <c r="U648" i="3" s="1"/>
  <c r="G649" i="3"/>
  <c r="H649" i="3"/>
  <c r="G649" i="4"/>
  <c r="H649" i="4" s="1"/>
  <c r="I649" i="4" s="1"/>
  <c r="F649" i="4"/>
  <c r="E649" i="4" s="1"/>
  <c r="I649" i="3"/>
  <c r="J649" i="3"/>
  <c r="K649" i="3" l="1"/>
  <c r="N649" i="3" l="1"/>
  <c r="R649" i="3" s="1"/>
  <c r="D650" i="3"/>
  <c r="E650" i="3"/>
  <c r="C650" i="3"/>
  <c r="B650" i="3"/>
  <c r="M649" i="3"/>
  <c r="Q649" i="3" s="1"/>
  <c r="C649" i="4"/>
  <c r="D649" i="4" s="1"/>
  <c r="O649" i="3"/>
  <c r="S649" i="3" s="1"/>
  <c r="L649" i="3"/>
  <c r="P649" i="3"/>
  <c r="T649" i="3" l="1"/>
  <c r="U649" i="3" s="1"/>
  <c r="F650" i="3"/>
  <c r="B650" i="4" s="1"/>
  <c r="F650" i="4"/>
  <c r="E650" i="4" s="1"/>
  <c r="G650" i="4"/>
  <c r="H650" i="4" s="1"/>
  <c r="I650" i="4" s="1"/>
  <c r="G650" i="3"/>
  <c r="I650" i="3"/>
  <c r="H650" i="3"/>
  <c r="J650" i="3"/>
  <c r="K650" i="3" l="1"/>
  <c r="N650" i="3" l="1"/>
  <c r="C651" i="3"/>
  <c r="B651" i="3"/>
  <c r="D651" i="3"/>
  <c r="E651" i="3"/>
  <c r="Q650" i="3"/>
  <c r="S650" i="3"/>
  <c r="O650" i="3"/>
  <c r="R650" i="3"/>
  <c r="M650" i="3"/>
  <c r="L650" i="3"/>
  <c r="P650" i="3" s="1"/>
  <c r="T650" i="3" s="1"/>
  <c r="U650" i="3" s="1"/>
  <c r="C650" i="4"/>
  <c r="D650" i="4" s="1"/>
  <c r="F651" i="3" l="1"/>
  <c r="B651" i="4"/>
  <c r="G651" i="3"/>
  <c r="J651" i="3"/>
  <c r="H651" i="3"/>
  <c r="G651" i="4"/>
  <c r="H651" i="4" s="1"/>
  <c r="I651" i="4" s="1"/>
  <c r="F651" i="4"/>
  <c r="E651" i="4" s="1"/>
  <c r="I651" i="3"/>
  <c r="K651" i="3" s="1"/>
  <c r="E652" i="3" l="1"/>
  <c r="C652" i="3"/>
  <c r="D652" i="3"/>
  <c r="B652" i="3"/>
  <c r="L651" i="3"/>
  <c r="S651" i="3"/>
  <c r="R651" i="3"/>
  <c r="Q651" i="3"/>
  <c r="M651" i="3"/>
  <c r="C651" i="4"/>
  <c r="D651" i="4" s="1"/>
  <c r="P651" i="3"/>
  <c r="T651" i="3" s="1"/>
  <c r="U651" i="3" s="1"/>
  <c r="O651" i="3"/>
  <c r="N651" i="3"/>
  <c r="F652" i="3" l="1"/>
  <c r="B652" i="4" s="1"/>
  <c r="G652" i="3"/>
  <c r="H652" i="3"/>
  <c r="J652" i="3"/>
  <c r="I652" i="3"/>
  <c r="K652" i="3" l="1"/>
  <c r="S652" i="3" s="1"/>
  <c r="L652" i="3"/>
  <c r="P652" i="3"/>
  <c r="O652" i="3"/>
  <c r="M652" i="3"/>
  <c r="G652" i="4"/>
  <c r="H652" i="4" s="1"/>
  <c r="I652" i="4" s="1"/>
  <c r="F652" i="4"/>
  <c r="E652" i="4" s="1"/>
  <c r="C652" i="4" l="1"/>
  <c r="D652" i="4" s="1"/>
  <c r="Q652" i="3"/>
  <c r="R652" i="3"/>
  <c r="N652" i="3"/>
  <c r="D653" i="3"/>
  <c r="E653" i="3"/>
  <c r="B653" i="3"/>
  <c r="C653" i="3"/>
  <c r="T652" i="3"/>
  <c r="U652" i="3" s="1"/>
  <c r="F653" i="3"/>
  <c r="B653" i="4" s="1"/>
  <c r="J653" i="3" l="1"/>
  <c r="I653" i="3"/>
  <c r="G653" i="3"/>
  <c r="F653" i="4"/>
  <c r="E653" i="4" s="1"/>
  <c r="G653" i="4"/>
  <c r="H653" i="4" s="1"/>
  <c r="I653" i="4" s="1"/>
  <c r="H653" i="3"/>
  <c r="K653" i="3" s="1"/>
  <c r="B654" i="3" l="1"/>
  <c r="C654" i="3"/>
  <c r="D654" i="3"/>
  <c r="E654" i="3"/>
  <c r="N653" i="3"/>
  <c r="M653" i="3"/>
  <c r="Q653" i="3" s="1"/>
  <c r="L653" i="3"/>
  <c r="P653" i="3" s="1"/>
  <c r="R653" i="3"/>
  <c r="C653" i="4"/>
  <c r="D653" i="4" s="1"/>
  <c r="O653" i="3"/>
  <c r="S653" i="3" s="1"/>
  <c r="F654" i="3" l="1"/>
  <c r="B654" i="4" s="1"/>
  <c r="H654" i="3"/>
  <c r="I654" i="3"/>
  <c r="T653" i="3"/>
  <c r="U653" i="3" s="1"/>
  <c r="J654" i="3"/>
  <c r="G654" i="3" l="1"/>
  <c r="K654" i="3"/>
  <c r="F654" i="4"/>
  <c r="E654" i="4" s="1"/>
  <c r="G654" i="4"/>
  <c r="H654" i="4" s="1"/>
  <c r="I654" i="4" s="1"/>
  <c r="B655" i="3" l="1"/>
  <c r="C655" i="3"/>
  <c r="D655" i="3"/>
  <c r="E655" i="3"/>
  <c r="Q654" i="3"/>
  <c r="P654" i="3"/>
  <c r="L654" i="3"/>
  <c r="O654" i="3"/>
  <c r="S654" i="3" s="1"/>
  <c r="C654" i="4"/>
  <c r="D654" i="4" s="1"/>
  <c r="N654" i="3"/>
  <c r="R654" i="3" s="1"/>
  <c r="M654" i="3"/>
  <c r="F655" i="3" l="1"/>
  <c r="B655" i="4" s="1"/>
  <c r="G655" i="3"/>
  <c r="J655" i="3"/>
  <c r="H655" i="3"/>
  <c r="T654" i="3"/>
  <c r="U654" i="3" s="1"/>
  <c r="I655" i="3"/>
  <c r="K655" i="3" s="1"/>
  <c r="D656" i="3" l="1"/>
  <c r="C656" i="3"/>
  <c r="E656" i="3"/>
  <c r="B656" i="3"/>
  <c r="Q655" i="3"/>
  <c r="L655" i="3"/>
  <c r="P655" i="3" s="1"/>
  <c r="N655" i="3"/>
  <c r="R655" i="3" s="1"/>
  <c r="S655" i="3"/>
  <c r="M655" i="3"/>
  <c r="C655" i="4"/>
  <c r="D655" i="4" s="1"/>
  <c r="O655" i="3"/>
  <c r="F655" i="4"/>
  <c r="E655" i="4" s="1"/>
  <c r="G655" i="4"/>
  <c r="H655" i="4" s="1"/>
  <c r="I655" i="4" s="1"/>
  <c r="T655" i="3" l="1"/>
  <c r="U655" i="3" s="1"/>
  <c r="F656" i="3"/>
  <c r="B656" i="4" s="1"/>
  <c r="I656" i="3" l="1"/>
  <c r="J656" i="3"/>
  <c r="H656" i="3"/>
  <c r="G656" i="3"/>
  <c r="K656" i="3" s="1"/>
  <c r="F656" i="4"/>
  <c r="E656" i="4" s="1"/>
  <c r="G656" i="4"/>
  <c r="H656" i="4" s="1"/>
  <c r="I656" i="4" s="1"/>
  <c r="B657" i="3" l="1"/>
  <c r="C657" i="3"/>
  <c r="D657" i="3"/>
  <c r="E657" i="3"/>
  <c r="S656" i="3"/>
  <c r="O656" i="3"/>
  <c r="L656" i="3"/>
  <c r="M656" i="3"/>
  <c r="Q656" i="3" s="1"/>
  <c r="C656" i="4"/>
  <c r="D656" i="4" s="1"/>
  <c r="P656" i="3"/>
  <c r="N656" i="3"/>
  <c r="R656" i="3" s="1"/>
  <c r="F657" i="3"/>
  <c r="B657" i="4" s="1"/>
  <c r="T656" i="3" l="1"/>
  <c r="U656" i="3" s="1"/>
  <c r="F657" i="4"/>
  <c r="E657" i="4" s="1"/>
  <c r="G657" i="4"/>
  <c r="H657" i="4" s="1"/>
  <c r="I657" i="4" s="1"/>
  <c r="H657" i="3"/>
  <c r="G657" i="3"/>
  <c r="J657" i="3"/>
  <c r="I657" i="3"/>
  <c r="K657" i="3" s="1"/>
  <c r="D658" i="3" l="1"/>
  <c r="B658" i="3"/>
  <c r="C658" i="3"/>
  <c r="E658" i="3"/>
  <c r="O657" i="3"/>
  <c r="S657" i="3" s="1"/>
  <c r="L657" i="3"/>
  <c r="P657" i="3" s="1"/>
  <c r="C657" i="4"/>
  <c r="D657" i="4" s="1"/>
  <c r="M657" i="3"/>
  <c r="Q657" i="3" s="1"/>
  <c r="N657" i="3"/>
  <c r="R657" i="3" s="1"/>
  <c r="T657" i="3" l="1"/>
  <c r="U657" i="3" s="1"/>
  <c r="F658" i="3"/>
  <c r="B658" i="4" s="1"/>
  <c r="H658" i="3" l="1"/>
  <c r="G658" i="3"/>
  <c r="G658" i="4"/>
  <c r="H658" i="4" s="1"/>
  <c r="I658" i="4" s="1"/>
  <c r="F658" i="4"/>
  <c r="E658" i="4" s="1"/>
  <c r="J658" i="3"/>
  <c r="I658" i="3"/>
  <c r="K658" i="3" s="1"/>
  <c r="D659" i="3" l="1"/>
  <c r="B659" i="3"/>
  <c r="C659" i="3"/>
  <c r="E659" i="3"/>
  <c r="M658" i="3"/>
  <c r="P658" i="3"/>
  <c r="L658" i="3"/>
  <c r="R658" i="3"/>
  <c r="C658" i="4"/>
  <c r="D658" i="4" s="1"/>
  <c r="S658" i="3"/>
  <c r="Q658" i="3"/>
  <c r="O658" i="3"/>
  <c r="N658" i="3"/>
  <c r="F659" i="3" l="1"/>
  <c r="B659" i="4" s="1"/>
  <c r="G659" i="3"/>
  <c r="T658" i="3"/>
  <c r="U658" i="3" s="1"/>
  <c r="G659" i="4" l="1"/>
  <c r="H659" i="4" s="1"/>
  <c r="I659" i="4" s="1"/>
  <c r="F659" i="4"/>
  <c r="E659" i="4" s="1"/>
  <c r="J659" i="3"/>
  <c r="H659" i="3"/>
  <c r="I659" i="3"/>
  <c r="K659" i="3" l="1"/>
  <c r="B660" i="3" l="1"/>
  <c r="E660" i="3"/>
  <c r="C660" i="3"/>
  <c r="D660" i="3"/>
  <c r="N659" i="3"/>
  <c r="O659" i="3"/>
  <c r="S659" i="3"/>
  <c r="R659" i="3"/>
  <c r="P659" i="3"/>
  <c r="T659" i="3" s="1"/>
  <c r="U659" i="3" s="1"/>
  <c r="M659" i="3"/>
  <c r="L659" i="3"/>
  <c r="C659" i="4"/>
  <c r="D659" i="4" s="1"/>
  <c r="Q659" i="3"/>
  <c r="F660" i="3" l="1"/>
  <c r="B660" i="4"/>
  <c r="H660" i="3"/>
  <c r="J660" i="3"/>
  <c r="I660" i="3"/>
  <c r="G660" i="3"/>
  <c r="K660" i="3" s="1"/>
  <c r="G660" i="4"/>
  <c r="H660" i="4" s="1"/>
  <c r="I660" i="4" s="1"/>
  <c r="F660" i="4"/>
  <c r="E660" i="4" s="1"/>
  <c r="D661" i="3" l="1"/>
  <c r="C661" i="3"/>
  <c r="E661" i="3"/>
  <c r="B661" i="3"/>
  <c r="C660" i="4"/>
  <c r="D660" i="4" s="1"/>
  <c r="Q660" i="3"/>
  <c r="L660" i="3"/>
  <c r="N660" i="3"/>
  <c r="P660" i="3"/>
  <c r="O660" i="3"/>
  <c r="S660" i="3"/>
  <c r="R660" i="3"/>
  <c r="M660" i="3"/>
  <c r="T660" i="3" l="1"/>
  <c r="U660" i="3" s="1"/>
  <c r="F661" i="3"/>
  <c r="B661" i="4" s="1"/>
  <c r="I661" i="3" l="1"/>
  <c r="J661" i="3"/>
  <c r="G661" i="3"/>
  <c r="F661" i="4"/>
  <c r="E661" i="4" s="1"/>
  <c r="G661" i="4"/>
  <c r="H661" i="4" s="1"/>
  <c r="I661" i="4" s="1"/>
  <c r="H661" i="3"/>
  <c r="K661" i="3" s="1"/>
  <c r="D662" i="3" l="1"/>
  <c r="E662" i="3"/>
  <c r="C662" i="3"/>
  <c r="B662" i="3"/>
  <c r="C661" i="4"/>
  <c r="D661" i="4" s="1"/>
  <c r="L661" i="3"/>
  <c r="P661" i="3" s="1"/>
  <c r="O661" i="3"/>
  <c r="S661" i="3" s="1"/>
  <c r="M661" i="3"/>
  <c r="Q661" i="3" s="1"/>
  <c r="N661" i="3"/>
  <c r="R661" i="3" s="1"/>
  <c r="T661" i="3" l="1"/>
  <c r="U661" i="3" s="1"/>
  <c r="F662" i="3"/>
  <c r="B662" i="4" s="1"/>
  <c r="G662" i="3" l="1"/>
  <c r="F662" i="4"/>
  <c r="E662" i="4" s="1"/>
  <c r="G662" i="4"/>
  <c r="H662" i="4" s="1"/>
  <c r="I662" i="4" s="1"/>
  <c r="J662" i="3"/>
  <c r="H662" i="3"/>
  <c r="I662" i="3"/>
  <c r="K662" i="3" l="1"/>
  <c r="C663" i="3" l="1"/>
  <c r="D663" i="3"/>
  <c r="E663" i="3"/>
  <c r="B663" i="3"/>
  <c r="M662" i="3"/>
  <c r="N662" i="3"/>
  <c r="R662" i="3" s="1"/>
  <c r="L662" i="3"/>
  <c r="P662" i="3" s="1"/>
  <c r="Q662" i="3"/>
  <c r="O662" i="3"/>
  <c r="S662" i="3" s="1"/>
  <c r="C662" i="4"/>
  <c r="D662" i="4" s="1"/>
  <c r="F663" i="3"/>
  <c r="B663" i="4" s="1"/>
  <c r="I663" i="3"/>
  <c r="H663" i="3" l="1"/>
  <c r="G663" i="3"/>
  <c r="T662" i="3"/>
  <c r="U662" i="3" s="1"/>
  <c r="G663" i="4"/>
  <c r="H663" i="4" s="1"/>
  <c r="I663" i="4" s="1"/>
  <c r="F663" i="4"/>
  <c r="E663" i="4" s="1"/>
  <c r="J663" i="3"/>
  <c r="K663" i="3" s="1"/>
  <c r="E664" i="3" l="1"/>
  <c r="D664" i="3"/>
  <c r="B664" i="3"/>
  <c r="C664" i="3"/>
  <c r="C663" i="4"/>
  <c r="D663" i="4" s="1"/>
  <c r="N663" i="3"/>
  <c r="M663" i="3"/>
  <c r="Q663" i="3" s="1"/>
  <c r="O663" i="3"/>
  <c r="S663" i="3" s="1"/>
  <c r="R663" i="3"/>
  <c r="L663" i="3"/>
  <c r="P663" i="3" s="1"/>
  <c r="T663" i="3" l="1"/>
  <c r="U663" i="3" s="1"/>
  <c r="F664" i="3"/>
  <c r="G664" i="3" s="1"/>
  <c r="I664" i="3"/>
  <c r="J664" i="3" l="1"/>
  <c r="B664" i="4"/>
  <c r="H664" i="3"/>
  <c r="K664" i="3"/>
  <c r="D665" i="3" l="1"/>
  <c r="C665" i="3"/>
  <c r="B665" i="3"/>
  <c r="E665" i="3"/>
  <c r="G664" i="4"/>
  <c r="H664" i="4" s="1"/>
  <c r="I664" i="4" s="1"/>
  <c r="F664" i="4"/>
  <c r="E664" i="4" s="1"/>
  <c r="L664" i="3"/>
  <c r="P664" i="3" s="1"/>
  <c r="N664" i="3"/>
  <c r="R664" i="3" s="1"/>
  <c r="M664" i="3"/>
  <c r="Q664" i="3" s="1"/>
  <c r="O664" i="3"/>
  <c r="S664" i="3" s="1"/>
  <c r="C664" i="4"/>
  <c r="D664" i="4" s="1"/>
  <c r="F665" i="3" l="1"/>
  <c r="B665" i="4" s="1"/>
  <c r="J665" i="3"/>
  <c r="I665" i="3"/>
  <c r="G665" i="3"/>
  <c r="T664" i="3"/>
  <c r="U664" i="3" s="1"/>
  <c r="H665" i="3"/>
  <c r="K665" i="3"/>
  <c r="B666" i="3" l="1"/>
  <c r="C666" i="3"/>
  <c r="D666" i="3"/>
  <c r="E666" i="3"/>
  <c r="F665" i="4"/>
  <c r="E665" i="4" s="1"/>
  <c r="G665" i="4"/>
  <c r="H665" i="4" s="1"/>
  <c r="I665" i="4" s="1"/>
  <c r="R665" i="3"/>
  <c r="L665" i="3"/>
  <c r="O665" i="3"/>
  <c r="S665" i="3"/>
  <c r="M665" i="3"/>
  <c r="P665" i="3"/>
  <c r="C665" i="4"/>
  <c r="D665" i="4" s="1"/>
  <c r="N665" i="3"/>
  <c r="Q665" i="3"/>
  <c r="T665" i="3" l="1"/>
  <c r="U665" i="3" s="1"/>
  <c r="F666" i="3"/>
  <c r="B666" i="4" s="1"/>
  <c r="J666" i="3" l="1"/>
  <c r="G666" i="3"/>
  <c r="G666" i="4"/>
  <c r="H666" i="4" s="1"/>
  <c r="I666" i="4" s="1"/>
  <c r="F666" i="4"/>
  <c r="E666" i="4" s="1"/>
  <c r="H666" i="3"/>
  <c r="I666" i="3"/>
  <c r="K666" i="3" s="1"/>
  <c r="B667" i="3" l="1"/>
  <c r="C667" i="3"/>
  <c r="D667" i="3"/>
  <c r="E667" i="3"/>
  <c r="O666" i="3"/>
  <c r="R666" i="3"/>
  <c r="P666" i="3"/>
  <c r="C666" i="4"/>
  <c r="D666" i="4" s="1"/>
  <c r="N666" i="3"/>
  <c r="L666" i="3"/>
  <c r="M666" i="3"/>
  <c r="S666" i="3"/>
  <c r="Q666" i="3"/>
  <c r="T666" i="3" l="1"/>
  <c r="U666" i="3" s="1"/>
  <c r="F667" i="3"/>
  <c r="B667" i="4" s="1"/>
  <c r="G667" i="3" l="1"/>
  <c r="J667" i="3"/>
  <c r="I667" i="3"/>
  <c r="G667" i="4"/>
  <c r="H667" i="4" s="1"/>
  <c r="I667" i="4" s="1"/>
  <c r="F667" i="4"/>
  <c r="E667" i="4" s="1"/>
  <c r="H667" i="3"/>
  <c r="K667" i="3" s="1"/>
  <c r="D668" i="3" l="1"/>
  <c r="C668" i="3"/>
  <c r="E668" i="3"/>
  <c r="B668" i="3"/>
  <c r="O667" i="3"/>
  <c r="S667" i="3" s="1"/>
  <c r="M667" i="3"/>
  <c r="Q667" i="3" s="1"/>
  <c r="N667" i="3"/>
  <c r="R667" i="3" s="1"/>
  <c r="C667" i="4"/>
  <c r="D667" i="4" s="1"/>
  <c r="L667" i="3"/>
  <c r="P667" i="3" s="1"/>
  <c r="T667" i="3" l="1"/>
  <c r="U667" i="3" s="1"/>
  <c r="F668" i="3"/>
  <c r="B668" i="4" s="1"/>
  <c r="H668" i="3" l="1"/>
  <c r="G668" i="4"/>
  <c r="H668" i="4" s="1"/>
  <c r="I668" i="4" s="1"/>
  <c r="F668" i="4"/>
  <c r="E668" i="4" s="1"/>
  <c r="G668" i="3"/>
  <c r="I668" i="3"/>
  <c r="J668" i="3"/>
  <c r="K668" i="3" l="1"/>
  <c r="M668" i="3" l="1"/>
  <c r="B669" i="3"/>
  <c r="E669" i="3"/>
  <c r="C669" i="3"/>
  <c r="D669" i="3"/>
  <c r="C668" i="4"/>
  <c r="D668" i="4" s="1"/>
  <c r="L668" i="3"/>
  <c r="P668" i="3" s="1"/>
  <c r="O668" i="3"/>
  <c r="S668" i="3" s="1"/>
  <c r="N668" i="3"/>
  <c r="R668" i="3" s="1"/>
  <c r="Q668" i="3"/>
  <c r="F669" i="3"/>
  <c r="B669" i="4" s="1"/>
  <c r="T668" i="3" l="1"/>
  <c r="U668" i="3" s="1"/>
  <c r="G669" i="3"/>
  <c r="G669" i="4"/>
  <c r="H669" i="4" s="1"/>
  <c r="I669" i="4" s="1"/>
  <c r="F669" i="4"/>
  <c r="E669" i="4" s="1"/>
  <c r="J669" i="3"/>
  <c r="H669" i="3"/>
  <c r="I669" i="3"/>
  <c r="K669" i="3" l="1"/>
  <c r="O669" i="3" l="1"/>
  <c r="S669" i="3" s="1"/>
  <c r="B670" i="3"/>
  <c r="C670" i="3"/>
  <c r="E670" i="3"/>
  <c r="D670" i="3"/>
  <c r="L669" i="3"/>
  <c r="C669" i="4"/>
  <c r="D669" i="4" s="1"/>
  <c r="M669" i="3"/>
  <c r="Q669" i="3" s="1"/>
  <c r="P669" i="3"/>
  <c r="N669" i="3"/>
  <c r="R669" i="3" s="1"/>
  <c r="F670" i="3" l="1"/>
  <c r="B670" i="4" s="1"/>
  <c r="H670" i="3"/>
  <c r="I670" i="3"/>
  <c r="T669" i="3"/>
  <c r="U669" i="3" s="1"/>
  <c r="F670" i="4"/>
  <c r="E670" i="4" s="1"/>
  <c r="G670" i="4"/>
  <c r="H670" i="4" s="1"/>
  <c r="I670" i="4" s="1"/>
  <c r="G670" i="3"/>
  <c r="J670" i="3" l="1"/>
  <c r="K670" i="3" s="1"/>
  <c r="E671" i="3" l="1"/>
  <c r="C671" i="3"/>
  <c r="D671" i="3"/>
  <c r="B671" i="3"/>
  <c r="F671" i="3" s="1"/>
  <c r="N670" i="3"/>
  <c r="R670" i="3" s="1"/>
  <c r="O670" i="3"/>
  <c r="S670" i="3" s="1"/>
  <c r="C670" i="4"/>
  <c r="D670" i="4" s="1"/>
  <c r="L670" i="3"/>
  <c r="P670" i="3" s="1"/>
  <c r="M670" i="3"/>
  <c r="Q670" i="3" s="1"/>
  <c r="T670" i="3" s="1"/>
  <c r="U670" i="3" s="1"/>
  <c r="B671" i="4" l="1"/>
  <c r="G671" i="3"/>
  <c r="I671" i="3"/>
  <c r="J671" i="3"/>
  <c r="F671" i="4"/>
  <c r="E671" i="4" s="1"/>
  <c r="G671" i="4"/>
  <c r="H671" i="4" s="1"/>
  <c r="I671" i="4" s="1"/>
  <c r="H671" i="3"/>
  <c r="K671" i="3" s="1"/>
  <c r="B672" i="3" l="1"/>
  <c r="E672" i="3"/>
  <c r="D672" i="3"/>
  <c r="C672" i="3"/>
  <c r="S671" i="3"/>
  <c r="C671" i="4"/>
  <c r="D671" i="4" s="1"/>
  <c r="L671" i="3"/>
  <c r="Q671" i="3"/>
  <c r="O671" i="3"/>
  <c r="P671" i="3"/>
  <c r="N671" i="3"/>
  <c r="M671" i="3"/>
  <c r="R671" i="3"/>
  <c r="T671" i="3" l="1"/>
  <c r="U671" i="3" s="1"/>
  <c r="F672" i="3"/>
  <c r="B672" i="4" s="1"/>
  <c r="G672" i="3" l="1"/>
  <c r="F672" i="4"/>
  <c r="E672" i="4" s="1"/>
  <c r="G672" i="4"/>
  <c r="H672" i="4" s="1"/>
  <c r="I672" i="4" s="1"/>
  <c r="H672" i="3"/>
  <c r="I672" i="3"/>
  <c r="J672" i="3"/>
  <c r="K672" i="3" l="1"/>
  <c r="M672" i="3" l="1"/>
  <c r="C673" i="3"/>
  <c r="D673" i="3"/>
  <c r="E673" i="3"/>
  <c r="B673" i="3"/>
  <c r="C672" i="4"/>
  <c r="D672" i="4" s="1"/>
  <c r="N672" i="3"/>
  <c r="R672" i="3"/>
  <c r="P672" i="3"/>
  <c r="S672" i="3"/>
  <c r="F673" i="3"/>
  <c r="G673" i="3" s="1"/>
  <c r="L672" i="3"/>
  <c r="Q672" i="3"/>
  <c r="T672" i="3" s="1"/>
  <c r="U672" i="3" s="1"/>
  <c r="O672" i="3"/>
  <c r="H673" i="3" l="1"/>
  <c r="J673" i="3"/>
  <c r="B673" i="4"/>
  <c r="I673" i="3"/>
  <c r="K673" i="3" s="1"/>
  <c r="D674" i="3" l="1"/>
  <c r="C674" i="3"/>
  <c r="E674" i="3"/>
  <c r="B674" i="3"/>
  <c r="S673" i="3"/>
  <c r="P673" i="3"/>
  <c r="C673" i="4"/>
  <c r="D673" i="4" s="1"/>
  <c r="M673" i="3"/>
  <c r="Q673" i="3"/>
  <c r="L673" i="3"/>
  <c r="R673" i="3"/>
  <c r="N673" i="3"/>
  <c r="O673" i="3"/>
  <c r="F673" i="4"/>
  <c r="E673" i="4" s="1"/>
  <c r="G673" i="4"/>
  <c r="H673" i="4" s="1"/>
  <c r="I673" i="4" s="1"/>
  <c r="F674" i="3" l="1"/>
  <c r="B674" i="4" s="1"/>
  <c r="T673" i="3"/>
  <c r="U673" i="3" s="1"/>
  <c r="J674" i="3" l="1"/>
  <c r="I674" i="3"/>
  <c r="G674" i="3"/>
  <c r="G674" i="4"/>
  <c r="H674" i="4" s="1"/>
  <c r="I674" i="4" s="1"/>
  <c r="F674" i="4"/>
  <c r="E674" i="4" s="1"/>
  <c r="H674" i="3"/>
  <c r="K674" i="3" s="1"/>
  <c r="B675" i="3" l="1"/>
  <c r="C675" i="3"/>
  <c r="D675" i="3"/>
  <c r="E675" i="3"/>
  <c r="M674" i="3"/>
  <c r="C674" i="4"/>
  <c r="D674" i="4" s="1"/>
  <c r="N674" i="3"/>
  <c r="L674" i="3"/>
  <c r="P674" i="3" s="1"/>
  <c r="Q674" i="3"/>
  <c r="R674" i="3"/>
  <c r="O674" i="3"/>
  <c r="S674" i="3" s="1"/>
  <c r="F675" i="3" l="1"/>
  <c r="B675" i="4" s="1"/>
  <c r="G675" i="3"/>
  <c r="I675" i="3"/>
  <c r="T674" i="3"/>
  <c r="U674" i="3" s="1"/>
  <c r="J675" i="3"/>
  <c r="H675" i="3"/>
  <c r="K675" i="3" l="1"/>
  <c r="G675" i="4"/>
  <c r="H675" i="4" s="1"/>
  <c r="I675" i="4" s="1"/>
  <c r="F675" i="4"/>
  <c r="E675" i="4" s="1"/>
  <c r="D676" i="3" l="1"/>
  <c r="E676" i="3"/>
  <c r="B676" i="3"/>
  <c r="C676" i="3"/>
  <c r="L675" i="3"/>
  <c r="P675" i="3" s="1"/>
  <c r="C675" i="4"/>
  <c r="D675" i="4" s="1"/>
  <c r="O675" i="3"/>
  <c r="S675" i="3" s="1"/>
  <c r="N675" i="3"/>
  <c r="R675" i="3" s="1"/>
  <c r="M675" i="3"/>
  <c r="Q675" i="3" s="1"/>
  <c r="F676" i="3" l="1"/>
  <c r="B676" i="4" s="1"/>
  <c r="G676" i="3"/>
  <c r="T675" i="3"/>
  <c r="U675" i="3" s="1"/>
  <c r="G676" i="4" l="1"/>
  <c r="H676" i="4" s="1"/>
  <c r="I676" i="4" s="1"/>
  <c r="F676" i="4"/>
  <c r="E676" i="4" s="1"/>
  <c r="J676" i="3"/>
  <c r="H676" i="3"/>
  <c r="I676" i="3"/>
  <c r="K676" i="3" l="1"/>
  <c r="D677" i="3" l="1"/>
  <c r="B677" i="3"/>
  <c r="C677" i="3"/>
  <c r="E677" i="3"/>
  <c r="R676" i="3"/>
  <c r="L676" i="3"/>
  <c r="N676" i="3"/>
  <c r="C676" i="4"/>
  <c r="D676" i="4" s="1"/>
  <c r="M676" i="3"/>
  <c r="Q676" i="3" s="1"/>
  <c r="F677" i="3"/>
  <c r="B677" i="4" s="1"/>
  <c r="O676" i="3"/>
  <c r="S676" i="3" s="1"/>
  <c r="P676" i="3"/>
  <c r="T676" i="3" l="1"/>
  <c r="U676" i="3" s="1"/>
  <c r="G677" i="3"/>
  <c r="F677" i="4"/>
  <c r="E677" i="4" s="1"/>
  <c r="G677" i="4"/>
  <c r="H677" i="4" s="1"/>
  <c r="I677" i="4" s="1"/>
  <c r="J677" i="3"/>
  <c r="I677" i="3"/>
  <c r="H677" i="3"/>
  <c r="K677" i="3" s="1"/>
  <c r="B678" i="3" l="1"/>
  <c r="C678" i="3"/>
  <c r="D678" i="3"/>
  <c r="E678" i="3"/>
  <c r="N677" i="3"/>
  <c r="S677" i="3"/>
  <c r="M677" i="3"/>
  <c r="Q677" i="3"/>
  <c r="O677" i="3"/>
  <c r="P677" i="3"/>
  <c r="R677" i="3"/>
  <c r="C677" i="4"/>
  <c r="D677" i="4" s="1"/>
  <c r="L677" i="3"/>
  <c r="F678" i="3" l="1"/>
  <c r="B678" i="4" s="1"/>
  <c r="G678" i="3"/>
  <c r="T677" i="3"/>
  <c r="U677" i="3" s="1"/>
  <c r="H678" i="3"/>
  <c r="J678" i="3"/>
  <c r="I678" i="3"/>
  <c r="K678" i="3" l="1"/>
  <c r="F678" i="4"/>
  <c r="E678" i="4" s="1"/>
  <c r="G678" i="4"/>
  <c r="H678" i="4" s="1"/>
  <c r="I678" i="4" s="1"/>
  <c r="E679" i="3" l="1"/>
  <c r="B679" i="3"/>
  <c r="C679" i="3"/>
  <c r="D679" i="3"/>
  <c r="Q678" i="3"/>
  <c r="O678" i="3"/>
  <c r="M678" i="3"/>
  <c r="R678" i="3"/>
  <c r="P678" i="3"/>
  <c r="L678" i="3"/>
  <c r="N678" i="3"/>
  <c r="C678" i="4"/>
  <c r="D678" i="4" s="1"/>
  <c r="S678" i="3"/>
  <c r="F679" i="3" l="1"/>
  <c r="B679" i="4" s="1"/>
  <c r="G679" i="3"/>
  <c r="H679" i="3"/>
  <c r="T678" i="3"/>
  <c r="U678" i="3" s="1"/>
  <c r="J679" i="3"/>
  <c r="I679" i="3"/>
  <c r="K679" i="3" l="1"/>
  <c r="G679" i="4"/>
  <c r="H679" i="4" s="1"/>
  <c r="I679" i="4" s="1"/>
  <c r="F679" i="4"/>
  <c r="E679" i="4" s="1"/>
  <c r="D680" i="3" l="1"/>
  <c r="C680" i="3"/>
  <c r="E680" i="3"/>
  <c r="B680" i="3"/>
  <c r="C679" i="4"/>
  <c r="D679" i="4" s="1"/>
  <c r="R679" i="3"/>
  <c r="M679" i="3"/>
  <c r="S679" i="3"/>
  <c r="P679" i="3"/>
  <c r="L679" i="3"/>
  <c r="O679" i="3"/>
  <c r="Q679" i="3"/>
  <c r="N679" i="3"/>
  <c r="F680" i="3" l="1"/>
  <c r="B680" i="4" s="1"/>
  <c r="G680" i="3"/>
  <c r="J680" i="3"/>
  <c r="I680" i="3"/>
  <c r="T679" i="3"/>
  <c r="U679" i="3" s="1"/>
  <c r="H680" i="3"/>
  <c r="K680" i="3" l="1"/>
  <c r="F680" i="4"/>
  <c r="E680" i="4" s="1"/>
  <c r="G680" i="4"/>
  <c r="H680" i="4" s="1"/>
  <c r="I680" i="4" s="1"/>
  <c r="D681" i="3" l="1"/>
  <c r="B681" i="3"/>
  <c r="E681" i="3"/>
  <c r="C681" i="3"/>
  <c r="S680" i="3"/>
  <c r="N680" i="3"/>
  <c r="C680" i="4"/>
  <c r="D680" i="4" s="1"/>
  <c r="O680" i="3"/>
  <c r="P680" i="3"/>
  <c r="Q680" i="3"/>
  <c r="M680" i="3"/>
  <c r="R680" i="3"/>
  <c r="L680" i="3"/>
  <c r="F681" i="3" l="1"/>
  <c r="B681" i="4" s="1"/>
  <c r="T680" i="3"/>
  <c r="U680" i="3" s="1"/>
  <c r="H681" i="3"/>
  <c r="I681" i="3"/>
  <c r="F681" i="4" l="1"/>
  <c r="E681" i="4" s="1"/>
  <c r="G681" i="4"/>
  <c r="H681" i="4" s="1"/>
  <c r="I681" i="4" s="1"/>
  <c r="G681" i="3"/>
  <c r="J681" i="3"/>
  <c r="K681" i="3" l="1"/>
  <c r="L681" i="3" l="1"/>
  <c r="P681" i="3" s="1"/>
  <c r="D682" i="3"/>
  <c r="B682" i="3"/>
  <c r="C682" i="3"/>
  <c r="E682" i="3"/>
  <c r="M681" i="3"/>
  <c r="Q681" i="3" s="1"/>
  <c r="N681" i="3"/>
  <c r="R681" i="3" s="1"/>
  <c r="O681" i="3"/>
  <c r="S681" i="3" s="1"/>
  <c r="C681" i="4"/>
  <c r="D681" i="4" s="1"/>
  <c r="F682" i="3"/>
  <c r="T681" i="3" l="1"/>
  <c r="U681" i="3" s="1"/>
  <c r="B682" i="4"/>
  <c r="J682" i="3"/>
  <c r="H682" i="3"/>
  <c r="I682" i="3"/>
  <c r="G682" i="3"/>
  <c r="K682" i="3" s="1"/>
  <c r="F682" i="4"/>
  <c r="E682" i="4" s="1"/>
  <c r="G682" i="4"/>
  <c r="H682" i="4" s="1"/>
  <c r="I682" i="4" s="1"/>
  <c r="B683" i="3" l="1"/>
  <c r="C683" i="3"/>
  <c r="D683" i="3"/>
  <c r="E683" i="3"/>
  <c r="S682" i="3"/>
  <c r="P682" i="3"/>
  <c r="M682" i="3"/>
  <c r="R682" i="3"/>
  <c r="L682" i="3"/>
  <c r="Q682" i="3"/>
  <c r="O682" i="3"/>
  <c r="F683" i="3"/>
  <c r="N682" i="3"/>
  <c r="C682" i="4"/>
  <c r="D682" i="4" s="1"/>
  <c r="T682" i="3"/>
  <c r="U682" i="3" s="1"/>
  <c r="B683" i="4" l="1"/>
  <c r="H683" i="3"/>
  <c r="I683" i="3"/>
  <c r="J683" i="3"/>
  <c r="G683" i="3"/>
  <c r="K683" i="3"/>
  <c r="F683" i="4"/>
  <c r="E683" i="4" s="1"/>
  <c r="G683" i="4"/>
  <c r="H683" i="4" s="1"/>
  <c r="I683" i="4" s="1"/>
  <c r="B684" i="3" l="1"/>
  <c r="C684" i="3"/>
  <c r="D684" i="3"/>
  <c r="E684" i="3"/>
  <c r="L683" i="3"/>
  <c r="M683" i="3"/>
  <c r="S683" i="3"/>
  <c r="Q683" i="3"/>
  <c r="R683" i="3"/>
  <c r="O683" i="3"/>
  <c r="N683" i="3"/>
  <c r="C683" i="4"/>
  <c r="D683" i="4" s="1"/>
  <c r="P683" i="3"/>
  <c r="T683" i="3" l="1"/>
  <c r="U683" i="3" s="1"/>
  <c r="F684" i="3"/>
  <c r="B684" i="4" s="1"/>
  <c r="G684" i="3"/>
  <c r="F684" i="4" l="1"/>
  <c r="E684" i="4" s="1"/>
  <c r="G684" i="4"/>
  <c r="H684" i="4" s="1"/>
  <c r="I684" i="4" s="1"/>
  <c r="I684" i="3"/>
  <c r="H684" i="3"/>
  <c r="J684" i="3"/>
  <c r="K684" i="3" l="1"/>
  <c r="C684" i="4" l="1"/>
  <c r="D684" i="4" s="1"/>
  <c r="D685" i="3"/>
  <c r="B685" i="3"/>
  <c r="C685" i="3"/>
  <c r="E685" i="3"/>
  <c r="M684" i="3"/>
  <c r="L684" i="3"/>
  <c r="N684" i="3"/>
  <c r="R684" i="3"/>
  <c r="Q684" i="3"/>
  <c r="P684" i="3"/>
  <c r="S684" i="3"/>
  <c r="O684" i="3"/>
  <c r="F685" i="3" l="1"/>
  <c r="B685" i="4" s="1"/>
  <c r="F685" i="4" s="1"/>
  <c r="E685" i="4" s="1"/>
  <c r="T684" i="3"/>
  <c r="U684" i="3" s="1"/>
  <c r="G685" i="4"/>
  <c r="H685" i="4" s="1"/>
  <c r="I685" i="4" s="1"/>
  <c r="J685" i="3" l="1"/>
  <c r="I685" i="3"/>
  <c r="H685" i="3"/>
  <c r="G685" i="3"/>
  <c r="K685" i="3" s="1"/>
  <c r="P685" i="3" l="1"/>
  <c r="D686" i="3"/>
  <c r="B686" i="3"/>
  <c r="E686" i="3"/>
  <c r="C686" i="3"/>
  <c r="C685" i="4"/>
  <c r="D685" i="4" s="1"/>
  <c r="L685" i="3"/>
  <c r="N685" i="3"/>
  <c r="R685" i="3" s="1"/>
  <c r="M685" i="3"/>
  <c r="S685" i="3"/>
  <c r="O685" i="3"/>
  <c r="Q685" i="3"/>
  <c r="T685" i="3" l="1"/>
  <c r="U685" i="3" s="1"/>
  <c r="F686" i="3"/>
  <c r="B686" i="4" s="1"/>
  <c r="F686" i="4"/>
  <c r="E686" i="4" s="1"/>
  <c r="G686" i="4"/>
  <c r="H686" i="4" s="1"/>
  <c r="I686" i="4" s="1"/>
  <c r="J686" i="3"/>
  <c r="I686" i="3"/>
  <c r="H686" i="3" l="1"/>
  <c r="G686" i="3"/>
  <c r="K686" i="3" s="1"/>
  <c r="D687" i="3" l="1"/>
  <c r="B687" i="3"/>
  <c r="E687" i="3"/>
  <c r="C687" i="3"/>
  <c r="C686" i="4"/>
  <c r="D686" i="4" s="1"/>
  <c r="P686" i="3"/>
  <c r="O686" i="3"/>
  <c r="L686" i="3"/>
  <c r="Q686" i="3"/>
  <c r="N686" i="3"/>
  <c r="S686" i="3"/>
  <c r="R686" i="3"/>
  <c r="M686" i="3"/>
  <c r="T686" i="3" l="1"/>
  <c r="U686" i="3" s="1"/>
  <c r="F687" i="3"/>
  <c r="B687" i="4"/>
  <c r="G687" i="3"/>
  <c r="J687" i="3"/>
  <c r="H687" i="3"/>
  <c r="F687" i="4"/>
  <c r="E687" i="4" s="1"/>
  <c r="G687" i="4"/>
  <c r="H687" i="4" s="1"/>
  <c r="I687" i="4" s="1"/>
  <c r="I687" i="3"/>
  <c r="K687" i="3" s="1"/>
  <c r="D688" i="3" l="1"/>
  <c r="B688" i="3"/>
  <c r="C688" i="3"/>
  <c r="E688" i="3"/>
  <c r="M687" i="3"/>
  <c r="P687" i="3"/>
  <c r="O687" i="3"/>
  <c r="N687" i="3"/>
  <c r="Q687" i="3"/>
  <c r="S687" i="3"/>
  <c r="R687" i="3"/>
  <c r="C687" i="4"/>
  <c r="D687" i="4" s="1"/>
  <c r="L687" i="3"/>
  <c r="F688" i="3" l="1"/>
  <c r="B688" i="4" s="1"/>
  <c r="G688" i="3"/>
  <c r="J688" i="3"/>
  <c r="H688" i="3"/>
  <c r="I688" i="3"/>
  <c r="T687" i="3"/>
  <c r="U687" i="3" s="1"/>
  <c r="K688" i="3" l="1"/>
  <c r="F688" i="4"/>
  <c r="E688" i="4" s="1"/>
  <c r="G688" i="4"/>
  <c r="H688" i="4" s="1"/>
  <c r="I688" i="4" s="1"/>
  <c r="N688" i="3" l="1"/>
  <c r="D689" i="3"/>
  <c r="E689" i="3"/>
  <c r="C689" i="3"/>
  <c r="B689" i="3"/>
  <c r="L688" i="3"/>
  <c r="P688" i="3" s="1"/>
  <c r="M688" i="3"/>
  <c r="Q688" i="3" s="1"/>
  <c r="R688" i="3"/>
  <c r="O688" i="3"/>
  <c r="S688" i="3" s="1"/>
  <c r="C688" i="4"/>
  <c r="D688" i="4" s="1"/>
  <c r="F689" i="3" l="1"/>
  <c r="B689" i="4"/>
  <c r="G689" i="3"/>
  <c r="T688" i="3"/>
  <c r="U688" i="3" s="1"/>
  <c r="H689" i="3"/>
  <c r="F689" i="4"/>
  <c r="E689" i="4" s="1"/>
  <c r="G689" i="4"/>
  <c r="H689" i="4" s="1"/>
  <c r="I689" i="4" s="1"/>
  <c r="J689" i="3"/>
  <c r="I689" i="3"/>
  <c r="K689" i="3" s="1"/>
  <c r="B690" i="3" l="1"/>
  <c r="E690" i="3"/>
  <c r="D690" i="3"/>
  <c r="C690" i="3"/>
  <c r="L689" i="3"/>
  <c r="P689" i="3" s="1"/>
  <c r="M689" i="3"/>
  <c r="Q689" i="3" s="1"/>
  <c r="N689" i="3"/>
  <c r="R689" i="3" s="1"/>
  <c r="C689" i="4"/>
  <c r="D689" i="4" s="1"/>
  <c r="O689" i="3"/>
  <c r="S689" i="3" s="1"/>
  <c r="T689" i="3" l="1"/>
  <c r="U689" i="3" s="1"/>
  <c r="F690" i="3"/>
  <c r="B690" i="4" s="1"/>
  <c r="G690" i="3" l="1"/>
  <c r="F690" i="4"/>
  <c r="E690" i="4" s="1"/>
  <c r="G690" i="4"/>
  <c r="H690" i="4" s="1"/>
  <c r="I690" i="4" s="1"/>
  <c r="J690" i="3"/>
  <c r="H690" i="3"/>
  <c r="I690" i="3"/>
  <c r="K690" i="3" l="1"/>
  <c r="B691" i="3" l="1"/>
  <c r="E691" i="3"/>
  <c r="C691" i="3"/>
  <c r="D691" i="3"/>
  <c r="C690" i="4"/>
  <c r="D690" i="4" s="1"/>
  <c r="M690" i="3"/>
  <c r="O690" i="3"/>
  <c r="S690" i="3" s="1"/>
  <c r="Q690" i="3"/>
  <c r="N690" i="3"/>
  <c r="R690" i="3" s="1"/>
  <c r="L690" i="3"/>
  <c r="P690" i="3" s="1"/>
  <c r="F691" i="3" l="1"/>
  <c r="G691" i="3" s="1"/>
  <c r="T690" i="3"/>
  <c r="U690" i="3" s="1"/>
  <c r="B691" i="4"/>
  <c r="J691" i="3"/>
  <c r="H691" i="3"/>
  <c r="I691" i="3"/>
  <c r="K691" i="3" l="1"/>
  <c r="F691" i="4"/>
  <c r="E691" i="4" s="1"/>
  <c r="G691" i="4"/>
  <c r="H691" i="4" s="1"/>
  <c r="I691" i="4" s="1"/>
  <c r="D692" i="3" l="1"/>
  <c r="E692" i="3"/>
  <c r="B692" i="3"/>
  <c r="C692" i="3"/>
  <c r="M691" i="3"/>
  <c r="R691" i="3"/>
  <c r="N691" i="3"/>
  <c r="Q691" i="3"/>
  <c r="C691" i="4"/>
  <c r="D691" i="4" s="1"/>
  <c r="L691" i="3"/>
  <c r="P691" i="3" s="1"/>
  <c r="O691" i="3"/>
  <c r="S691" i="3" s="1"/>
  <c r="T691" i="3" l="1"/>
  <c r="U691" i="3" s="1"/>
  <c r="F692" i="3"/>
  <c r="B692" i="4" s="1"/>
  <c r="J692" i="3" l="1"/>
  <c r="G692" i="3"/>
  <c r="G692" i="4"/>
  <c r="H692" i="4" s="1"/>
  <c r="I692" i="4" s="1"/>
  <c r="F692" i="4"/>
  <c r="E692" i="4" s="1"/>
  <c r="H692" i="3"/>
  <c r="I692" i="3"/>
  <c r="K692" i="3" l="1"/>
  <c r="D693" i="3" l="1"/>
  <c r="B693" i="3"/>
  <c r="C693" i="3"/>
  <c r="E693" i="3"/>
  <c r="N692" i="3"/>
  <c r="L692" i="3"/>
  <c r="M692" i="3"/>
  <c r="P692" i="3"/>
  <c r="R692" i="3"/>
  <c r="Q692" i="3"/>
  <c r="C692" i="4"/>
  <c r="D692" i="4" s="1"/>
  <c r="O692" i="3"/>
  <c r="S692" i="3" s="1"/>
  <c r="F693" i="3"/>
  <c r="B693" i="4" l="1"/>
  <c r="F693" i="4" s="1"/>
  <c r="E693" i="4" s="1"/>
  <c r="I693" i="3"/>
  <c r="G693" i="3"/>
  <c r="T692" i="3"/>
  <c r="U692" i="3" s="1"/>
  <c r="G693" i="4"/>
  <c r="H693" i="4" s="1"/>
  <c r="I693" i="4" s="1"/>
  <c r="J693" i="3"/>
  <c r="H693" i="3"/>
  <c r="K693" i="3" l="1"/>
  <c r="D694" i="3" l="1"/>
  <c r="B694" i="3"/>
  <c r="C694" i="3"/>
  <c r="E694" i="3"/>
  <c r="C693" i="4"/>
  <c r="D693" i="4" s="1"/>
  <c r="M693" i="3"/>
  <c r="O693" i="3"/>
  <c r="L693" i="3"/>
  <c r="R693" i="3"/>
  <c r="Q693" i="3"/>
  <c r="P693" i="3"/>
  <c r="S693" i="3"/>
  <c r="N693" i="3"/>
  <c r="T693" i="3" l="1"/>
  <c r="U693" i="3" s="1"/>
  <c r="F694" i="3"/>
  <c r="B694" i="4" s="1"/>
  <c r="J694" i="3" l="1"/>
  <c r="G694" i="3"/>
  <c r="G694" i="4"/>
  <c r="H694" i="4" s="1"/>
  <c r="I694" i="4" s="1"/>
  <c r="F694" i="4"/>
  <c r="E694" i="4" s="1"/>
  <c r="I694" i="3"/>
  <c r="H694" i="3"/>
  <c r="K694" i="3" s="1"/>
  <c r="B695" i="3" l="1"/>
  <c r="C695" i="3"/>
  <c r="D695" i="3"/>
  <c r="E695" i="3"/>
  <c r="C694" i="4"/>
  <c r="D694" i="4" s="1"/>
  <c r="R694" i="3"/>
  <c r="O694" i="3"/>
  <c r="Q694" i="3"/>
  <c r="P694" i="3"/>
  <c r="L694" i="3"/>
  <c r="N694" i="3"/>
  <c r="S694" i="3"/>
  <c r="M694" i="3"/>
  <c r="F695" i="3" l="1"/>
  <c r="B695" i="4" s="1"/>
  <c r="G695" i="3"/>
  <c r="H695" i="3"/>
  <c r="T694" i="3"/>
  <c r="U694" i="3" s="1"/>
  <c r="J695" i="3"/>
  <c r="F695" i="4" l="1"/>
  <c r="E695" i="4" s="1"/>
  <c r="G695" i="4"/>
  <c r="H695" i="4" s="1"/>
  <c r="I695" i="4" s="1"/>
  <c r="I695" i="3"/>
  <c r="K695" i="3" s="1"/>
  <c r="B696" i="3" l="1"/>
  <c r="C696" i="3"/>
  <c r="D696" i="3"/>
  <c r="E696" i="3"/>
  <c r="M695" i="3"/>
  <c r="C695" i="4"/>
  <c r="D695" i="4" s="1"/>
  <c r="P695" i="3"/>
  <c r="S695" i="3"/>
  <c r="L695" i="3"/>
  <c r="N695" i="3"/>
  <c r="O695" i="3"/>
  <c r="R695" i="3"/>
  <c r="Q695" i="3"/>
  <c r="T695" i="3" l="1"/>
  <c r="U695" i="3" s="1"/>
  <c r="F696" i="3"/>
  <c r="B696" i="4" s="1"/>
  <c r="G696" i="3" l="1"/>
  <c r="G696" i="4"/>
  <c r="H696" i="4" s="1"/>
  <c r="I696" i="4" s="1"/>
  <c r="F696" i="4"/>
  <c r="E696" i="4" s="1"/>
  <c r="H696" i="3"/>
  <c r="J696" i="3"/>
  <c r="I696" i="3"/>
  <c r="K696" i="3" l="1"/>
  <c r="L696" i="3" l="1"/>
  <c r="P696" i="3" s="1"/>
  <c r="E697" i="3"/>
  <c r="B697" i="3"/>
  <c r="C697" i="3"/>
  <c r="D697" i="3"/>
  <c r="N696" i="3"/>
  <c r="R696" i="3" s="1"/>
  <c r="O696" i="3"/>
  <c r="S696" i="3" s="1"/>
  <c r="M696" i="3"/>
  <c r="Q696" i="3" s="1"/>
  <c r="C696" i="4"/>
  <c r="D696" i="4" s="1"/>
  <c r="F697" i="3"/>
  <c r="B697" i="4" s="1"/>
  <c r="T696" i="3" l="1"/>
  <c r="U696" i="3" s="1"/>
  <c r="G697" i="4"/>
  <c r="H697" i="4" s="1"/>
  <c r="I697" i="4" s="1"/>
  <c r="F697" i="4"/>
  <c r="E697" i="4" s="1"/>
  <c r="G697" i="3"/>
  <c r="I697" i="3"/>
  <c r="J697" i="3"/>
  <c r="H697" i="3"/>
  <c r="K697" i="3" l="1"/>
  <c r="D698" i="3" l="1"/>
  <c r="B698" i="3"/>
  <c r="C698" i="3"/>
  <c r="E698" i="3"/>
  <c r="N697" i="3"/>
  <c r="R697" i="3" s="1"/>
  <c r="P697" i="3"/>
  <c r="S697" i="3"/>
  <c r="O697" i="3"/>
  <c r="C697" i="4"/>
  <c r="D697" i="4" s="1"/>
  <c r="Q697" i="3"/>
  <c r="M697" i="3"/>
  <c r="L697" i="3"/>
  <c r="T697" i="3" l="1"/>
  <c r="U697" i="3" s="1"/>
  <c r="F698" i="3"/>
  <c r="B698" i="4" s="1"/>
  <c r="G698" i="3" l="1"/>
  <c r="F698" i="4"/>
  <c r="E698" i="4" s="1"/>
  <c r="G698" i="4"/>
  <c r="H698" i="4" s="1"/>
  <c r="I698" i="4" s="1"/>
  <c r="I698" i="3"/>
  <c r="J698" i="3"/>
  <c r="H698" i="3"/>
  <c r="K698" i="3" s="1"/>
  <c r="E699" i="3" l="1"/>
  <c r="B699" i="3"/>
  <c r="C699" i="3"/>
  <c r="D699" i="3"/>
  <c r="O698" i="3"/>
  <c r="S698" i="3" s="1"/>
  <c r="L698" i="3"/>
  <c r="P698" i="3" s="1"/>
  <c r="N698" i="3"/>
  <c r="R698" i="3" s="1"/>
  <c r="M698" i="3"/>
  <c r="Q698" i="3" s="1"/>
  <c r="C698" i="4"/>
  <c r="D698" i="4" s="1"/>
  <c r="T698" i="3" l="1"/>
  <c r="U698" i="3" s="1"/>
  <c r="F699" i="3"/>
  <c r="B699" i="4" s="1"/>
  <c r="G699" i="3" l="1"/>
  <c r="G699" i="4"/>
  <c r="H699" i="4" s="1"/>
  <c r="I699" i="4" s="1"/>
  <c r="F699" i="4"/>
  <c r="E699" i="4" s="1"/>
  <c r="H699" i="3"/>
  <c r="I699" i="3"/>
  <c r="J699" i="3"/>
  <c r="K699" i="3" l="1"/>
  <c r="M699" i="3" l="1"/>
  <c r="Q699" i="3" s="1"/>
  <c r="E700" i="3"/>
  <c r="B700" i="3"/>
  <c r="D700" i="3"/>
  <c r="C700" i="3"/>
  <c r="O699" i="3"/>
  <c r="S699" i="3" s="1"/>
  <c r="L699" i="3"/>
  <c r="P699" i="3" s="1"/>
  <c r="C699" i="4"/>
  <c r="D699" i="4" s="1"/>
  <c r="N699" i="3"/>
  <c r="R699" i="3" s="1"/>
  <c r="F700" i="3"/>
  <c r="B700" i="4" l="1"/>
  <c r="F700" i="4" s="1"/>
  <c r="E700" i="4" s="1"/>
  <c r="G700" i="3"/>
  <c r="I700" i="3"/>
  <c r="T699" i="3"/>
  <c r="U699" i="3" s="1"/>
  <c r="G700" i="4"/>
  <c r="H700" i="4" s="1"/>
  <c r="I700" i="4" s="1"/>
  <c r="J700" i="3"/>
  <c r="H700" i="3"/>
  <c r="K700" i="3" s="1"/>
  <c r="D701" i="3" l="1"/>
  <c r="B701" i="3"/>
  <c r="E701" i="3"/>
  <c r="C701" i="3"/>
  <c r="L700" i="3"/>
  <c r="P700" i="3"/>
  <c r="S700" i="3"/>
  <c r="R700" i="3"/>
  <c r="C700" i="4"/>
  <c r="D700" i="4" s="1"/>
  <c r="M700" i="3"/>
  <c r="N700" i="3"/>
  <c r="O700" i="3"/>
  <c r="Q700" i="3"/>
  <c r="F701" i="3" l="1"/>
  <c r="B701" i="4" s="1"/>
  <c r="T700" i="3"/>
  <c r="U700" i="3" s="1"/>
  <c r="I701" i="3" l="1"/>
  <c r="G701" i="3"/>
  <c r="F701" i="4"/>
  <c r="E701" i="4" s="1"/>
  <c r="G701" i="4"/>
  <c r="H701" i="4" s="1"/>
  <c r="I701" i="4" s="1"/>
  <c r="H701" i="3"/>
  <c r="J701" i="3"/>
  <c r="K701" i="3" l="1"/>
  <c r="S701" i="3" l="1"/>
  <c r="B702" i="3"/>
  <c r="E702" i="3"/>
  <c r="D702" i="3"/>
  <c r="C702" i="3"/>
  <c r="P701" i="3"/>
  <c r="C701" i="4"/>
  <c r="D701" i="4" s="1"/>
  <c r="L701" i="3"/>
  <c r="R701" i="3"/>
  <c r="N701" i="3"/>
  <c r="O701" i="3"/>
  <c r="Q701" i="3"/>
  <c r="T701" i="3" s="1"/>
  <c r="U701" i="3" s="1"/>
  <c r="M701" i="3"/>
  <c r="F702" i="3" l="1"/>
  <c r="B702" i="4" l="1"/>
  <c r="I702" i="3"/>
  <c r="J702" i="3"/>
  <c r="H702" i="3"/>
  <c r="G702" i="3"/>
  <c r="K702" i="3" l="1"/>
  <c r="F702" i="4"/>
  <c r="E702" i="4" s="1"/>
  <c r="G702" i="4"/>
  <c r="H702" i="4" s="1"/>
  <c r="I702" i="4" s="1"/>
  <c r="B703" i="3" l="1"/>
  <c r="C703" i="3"/>
  <c r="D703" i="3"/>
  <c r="E703" i="3"/>
  <c r="L702" i="3"/>
  <c r="C702" i="4"/>
  <c r="D702" i="4" s="1"/>
  <c r="N702" i="3"/>
  <c r="M702" i="3"/>
  <c r="Q702" i="3" s="1"/>
  <c r="O702" i="3"/>
  <c r="S702" i="3" s="1"/>
  <c r="R702" i="3"/>
  <c r="P702" i="3"/>
  <c r="T702" i="3" l="1"/>
  <c r="U702" i="3" s="1"/>
  <c r="F703" i="3"/>
  <c r="G703" i="3" s="1"/>
  <c r="B703" i="4" l="1"/>
  <c r="I703" i="3"/>
  <c r="J703" i="3"/>
  <c r="H703" i="3"/>
  <c r="K703" i="3" s="1"/>
  <c r="D704" i="3" l="1"/>
  <c r="C704" i="3"/>
  <c r="B704" i="3"/>
  <c r="E704" i="3"/>
  <c r="N703" i="3"/>
  <c r="O703" i="3"/>
  <c r="L703" i="3"/>
  <c r="R703" i="3"/>
  <c r="M703" i="3"/>
  <c r="C703" i="4"/>
  <c r="D703" i="4" s="1"/>
  <c r="P703" i="3"/>
  <c r="S703" i="3"/>
  <c r="Q703" i="3"/>
  <c r="G703" i="4"/>
  <c r="H703" i="4" s="1"/>
  <c r="I703" i="4" s="1"/>
  <c r="F703" i="4"/>
  <c r="E703" i="4" s="1"/>
  <c r="T703" i="3" l="1"/>
  <c r="U703" i="3" s="1"/>
  <c r="F704" i="3"/>
  <c r="H704" i="3" s="1"/>
  <c r="B704" i="4" l="1"/>
  <c r="J704" i="3"/>
  <c r="I704" i="3"/>
  <c r="G704" i="3"/>
  <c r="K704" i="3" s="1"/>
  <c r="C704" i="4" l="1"/>
  <c r="D704" i="4" s="1"/>
  <c r="B705" i="3"/>
  <c r="D705" i="3"/>
  <c r="C705" i="3"/>
  <c r="E705" i="3"/>
  <c r="Q704" i="3"/>
  <c r="M704" i="3"/>
  <c r="N704" i="3"/>
  <c r="R704" i="3" s="1"/>
  <c r="L704" i="3"/>
  <c r="P704" i="3" s="1"/>
  <c r="O704" i="3"/>
  <c r="S704" i="3" s="1"/>
  <c r="F704" i="4"/>
  <c r="E704" i="4" s="1"/>
  <c r="G704" i="4"/>
  <c r="H704" i="4" s="1"/>
  <c r="I704" i="4" s="1"/>
  <c r="T704" i="3"/>
  <c r="U704" i="3" s="1"/>
  <c r="F705" i="3" l="1"/>
  <c r="H705" i="3" l="1"/>
  <c r="B705" i="4"/>
  <c r="J705" i="3"/>
  <c r="I705" i="3"/>
  <c r="G705" i="3"/>
  <c r="K705" i="3" l="1"/>
  <c r="F705" i="4"/>
  <c r="E705" i="4" s="1"/>
  <c r="G705" i="4"/>
  <c r="H705" i="4" s="1"/>
  <c r="I705" i="4" s="1"/>
  <c r="C705" i="4" l="1"/>
  <c r="D705" i="4" s="1"/>
  <c r="B706" i="3"/>
  <c r="C706" i="3"/>
  <c r="D706" i="3"/>
  <c r="E706" i="3"/>
  <c r="O705" i="3"/>
  <c r="S705" i="3" s="1"/>
  <c r="L705" i="3"/>
  <c r="P705" i="3" s="1"/>
  <c r="M705" i="3"/>
  <c r="Q705" i="3" s="1"/>
  <c r="N705" i="3"/>
  <c r="R705" i="3" s="1"/>
  <c r="F706" i="3" l="1"/>
  <c r="H706" i="3"/>
  <c r="G706" i="3"/>
  <c r="T705" i="3"/>
  <c r="U705" i="3" s="1"/>
  <c r="B706" i="4" l="1"/>
  <c r="I706" i="3"/>
  <c r="J706" i="3"/>
  <c r="K706" i="3" l="1"/>
  <c r="Q706" i="3" s="1"/>
  <c r="O706" i="3"/>
  <c r="S706" i="3" s="1"/>
  <c r="M706" i="3"/>
  <c r="F706" i="4"/>
  <c r="E706" i="4" s="1"/>
  <c r="G706" i="4"/>
  <c r="H706" i="4" s="1"/>
  <c r="I706" i="4" s="1"/>
  <c r="L706" i="3" l="1"/>
  <c r="P706" i="3" s="1"/>
  <c r="C706" i="4"/>
  <c r="D706" i="4" s="1"/>
  <c r="N706" i="3"/>
  <c r="R706" i="3" s="1"/>
  <c r="C707" i="3"/>
  <c r="F707" i="3" s="1"/>
  <c r="D707" i="3"/>
  <c r="B707" i="3"/>
  <c r="E707" i="3"/>
  <c r="J707" i="3" l="1"/>
  <c r="G707" i="3"/>
  <c r="T706" i="3"/>
  <c r="U706" i="3" s="1"/>
  <c r="B707" i="4"/>
  <c r="I707" i="3"/>
  <c r="H707" i="3"/>
  <c r="K707" i="3" s="1"/>
  <c r="S707" i="3" l="1"/>
  <c r="B708" i="3"/>
  <c r="E708" i="3"/>
  <c r="C708" i="3"/>
  <c r="D708" i="3"/>
  <c r="P707" i="3"/>
  <c r="C707" i="4"/>
  <c r="D707" i="4" s="1"/>
  <c r="N707" i="3"/>
  <c r="M707" i="3"/>
  <c r="R707" i="3"/>
  <c r="L707" i="3"/>
  <c r="Q707" i="3"/>
  <c r="T707" i="3" s="1"/>
  <c r="U707" i="3" s="1"/>
  <c r="O707" i="3"/>
  <c r="G707" i="4"/>
  <c r="H707" i="4" s="1"/>
  <c r="I707" i="4" s="1"/>
  <c r="F707" i="4"/>
  <c r="E707" i="4" s="1"/>
  <c r="F708" i="3"/>
  <c r="B708" i="4"/>
  <c r="G708" i="3"/>
  <c r="J708" i="3"/>
  <c r="I708" i="3"/>
  <c r="G708" i="4"/>
  <c r="H708" i="4" s="1"/>
  <c r="I708" i="4" s="1"/>
  <c r="F708" i="4"/>
  <c r="E708" i="4" s="1"/>
  <c r="H708" i="3"/>
  <c r="K708" i="3" s="1"/>
  <c r="C709" i="3" l="1"/>
  <c r="D709" i="3"/>
  <c r="B709" i="3"/>
  <c r="E709" i="3"/>
  <c r="C708" i="4"/>
  <c r="D708" i="4" s="1"/>
  <c r="P708" i="3"/>
  <c r="R708" i="3"/>
  <c r="M708" i="3"/>
  <c r="S708" i="3"/>
  <c r="N708" i="3"/>
  <c r="L708" i="3"/>
  <c r="Q708" i="3"/>
  <c r="O708" i="3"/>
  <c r="F709" i="3" l="1"/>
  <c r="B709" i="4" s="1"/>
  <c r="T708" i="3"/>
  <c r="U708" i="3" s="1"/>
  <c r="G709" i="3" l="1"/>
  <c r="F709" i="4"/>
  <c r="E709" i="4" s="1"/>
  <c r="G709" i="4"/>
  <c r="H709" i="4" s="1"/>
  <c r="I709" i="4" s="1"/>
  <c r="H709" i="3"/>
  <c r="I709" i="3"/>
  <c r="J709" i="3"/>
  <c r="K709" i="3" l="1"/>
  <c r="C709" i="4" l="1"/>
  <c r="D709" i="4" s="1"/>
  <c r="D710" i="3"/>
  <c r="C710" i="3"/>
  <c r="B710" i="3"/>
  <c r="E710" i="3"/>
  <c r="O709" i="3"/>
  <c r="S709" i="3" s="1"/>
  <c r="N709" i="3"/>
  <c r="L709" i="3"/>
  <c r="P709" i="3"/>
  <c r="R709" i="3"/>
  <c r="M709" i="3"/>
  <c r="Q709" i="3" s="1"/>
  <c r="T709" i="3" l="1"/>
  <c r="U709" i="3" s="1"/>
  <c r="F710" i="3"/>
  <c r="B710" i="4" s="1"/>
  <c r="I710" i="3"/>
  <c r="H710" i="3" l="1"/>
  <c r="G710" i="3"/>
  <c r="J710" i="3"/>
  <c r="G710" i="4"/>
  <c r="H710" i="4" s="1"/>
  <c r="I710" i="4" s="1"/>
  <c r="F710" i="4"/>
  <c r="E710" i="4" s="1"/>
  <c r="K710" i="3" l="1"/>
  <c r="C710" i="4" s="1"/>
  <c r="D710" i="4" s="1"/>
  <c r="N710" i="3" l="1"/>
  <c r="R710" i="3" s="1"/>
  <c r="O710" i="3"/>
  <c r="S710" i="3" s="1"/>
  <c r="M710" i="3"/>
  <c r="Q710" i="3" s="1"/>
  <c r="B711" i="3"/>
  <c r="F711" i="3" s="1"/>
  <c r="E711" i="3"/>
  <c r="C711" i="3"/>
  <c r="D711" i="3"/>
  <c r="L710" i="3"/>
  <c r="P710" i="3" s="1"/>
  <c r="T710" i="3" s="1"/>
  <c r="U710" i="3" s="1"/>
  <c r="B711" i="4" l="1"/>
  <c r="H711" i="3"/>
  <c r="G711" i="3"/>
  <c r="J711" i="3"/>
  <c r="I711" i="3"/>
  <c r="K711" i="3"/>
  <c r="M711" i="3" l="1"/>
  <c r="Q711" i="3" s="1"/>
  <c r="B712" i="3"/>
  <c r="C712" i="3"/>
  <c r="D712" i="3"/>
  <c r="E712" i="3"/>
  <c r="G711" i="4"/>
  <c r="H711" i="4" s="1"/>
  <c r="I711" i="4" s="1"/>
  <c r="F711" i="4"/>
  <c r="E711" i="4" s="1"/>
  <c r="C711" i="4"/>
  <c r="D711" i="4" s="1"/>
  <c r="N711" i="3"/>
  <c r="R711" i="3" s="1"/>
  <c r="L711" i="3"/>
  <c r="P711" i="3" s="1"/>
  <c r="O711" i="3"/>
  <c r="S711" i="3" s="1"/>
  <c r="T711" i="3" l="1"/>
  <c r="U711" i="3" s="1"/>
  <c r="F712" i="3"/>
  <c r="B712" i="4" s="1"/>
  <c r="H712" i="3"/>
  <c r="J712" i="3"/>
  <c r="I712" i="3"/>
  <c r="G712" i="3" l="1"/>
  <c r="K712" i="3" s="1"/>
  <c r="F712" i="4"/>
  <c r="E712" i="4" s="1"/>
  <c r="G712" i="4"/>
  <c r="H712" i="4" s="1"/>
  <c r="I712" i="4" s="1"/>
  <c r="E713" i="3" l="1"/>
  <c r="D713" i="3"/>
  <c r="B713" i="3"/>
  <c r="C713" i="3"/>
  <c r="Q712" i="3"/>
  <c r="O712" i="3"/>
  <c r="S712" i="3" s="1"/>
  <c r="C712" i="4"/>
  <c r="D712" i="4" s="1"/>
  <c r="P712" i="3"/>
  <c r="L712" i="3"/>
  <c r="M712" i="3"/>
  <c r="N712" i="3"/>
  <c r="R712" i="3" s="1"/>
  <c r="T712" i="3" s="1"/>
  <c r="U712" i="3" s="1"/>
  <c r="F713" i="3"/>
  <c r="B713" i="4" s="1"/>
  <c r="I713" i="3" l="1"/>
  <c r="G713" i="3"/>
  <c r="F713" i="4"/>
  <c r="E713" i="4" s="1"/>
  <c r="G713" i="4"/>
  <c r="H713" i="4" s="1"/>
  <c r="I713" i="4" s="1"/>
  <c r="J713" i="3"/>
  <c r="H713" i="3"/>
  <c r="K713" i="3" s="1"/>
  <c r="B714" i="3" l="1"/>
  <c r="E714" i="3"/>
  <c r="C714" i="3"/>
  <c r="D714" i="3"/>
  <c r="L713" i="3"/>
  <c r="P713" i="3" s="1"/>
  <c r="M713" i="3"/>
  <c r="Q713" i="3" s="1"/>
  <c r="N713" i="3"/>
  <c r="R713" i="3" s="1"/>
  <c r="O713" i="3"/>
  <c r="S713" i="3" s="1"/>
  <c r="C713" i="4"/>
  <c r="D713" i="4" s="1"/>
  <c r="F714" i="3" l="1"/>
  <c r="B714" i="4" s="1"/>
  <c r="T713" i="3"/>
  <c r="U713" i="3" s="1"/>
  <c r="G714" i="3" l="1"/>
  <c r="F714" i="4"/>
  <c r="E714" i="4" s="1"/>
  <c r="G714" i="4"/>
  <c r="H714" i="4" s="1"/>
  <c r="I714" i="4" s="1"/>
  <c r="I714" i="3"/>
  <c r="H714" i="3"/>
  <c r="J714" i="3"/>
  <c r="K714" i="3" l="1"/>
  <c r="P714" i="3" l="1"/>
  <c r="E715" i="3"/>
  <c r="C715" i="3"/>
  <c r="B715" i="3"/>
  <c r="D715" i="3"/>
  <c r="Q714" i="3"/>
  <c r="M714" i="3"/>
  <c r="S714" i="3"/>
  <c r="R714" i="3"/>
  <c r="C714" i="4"/>
  <c r="D714" i="4" s="1"/>
  <c r="O714" i="3"/>
  <c r="L714" i="3"/>
  <c r="N714" i="3"/>
  <c r="T714" i="3"/>
  <c r="U714" i="3" s="1"/>
  <c r="F715" i="3" l="1"/>
  <c r="G715" i="3" s="1"/>
  <c r="I715" i="3" l="1"/>
  <c r="J715" i="3"/>
  <c r="B715" i="4"/>
  <c r="H715" i="3"/>
  <c r="K715" i="3"/>
  <c r="F715" i="4"/>
  <c r="E715" i="4" s="1"/>
  <c r="G715" i="4"/>
  <c r="H715" i="4" s="1"/>
  <c r="I715" i="4" s="1"/>
  <c r="D716" i="3" l="1"/>
  <c r="B716" i="3"/>
  <c r="C716" i="3"/>
  <c r="E716" i="3"/>
  <c r="R715" i="3"/>
  <c r="P715" i="3"/>
  <c r="O715" i="3"/>
  <c r="S715" i="3"/>
  <c r="M715" i="3"/>
  <c r="C715" i="4"/>
  <c r="D715" i="4" s="1"/>
  <c r="N715" i="3"/>
  <c r="Q715" i="3"/>
  <c r="T715" i="3" s="1"/>
  <c r="U715" i="3" s="1"/>
  <c r="L715" i="3"/>
  <c r="F716" i="3"/>
  <c r="B716" i="4" s="1"/>
  <c r="I716" i="3" l="1"/>
  <c r="G716" i="3"/>
  <c r="F716" i="4"/>
  <c r="E716" i="4" s="1"/>
  <c r="G716" i="4"/>
  <c r="H716" i="4" s="1"/>
  <c r="I716" i="4" s="1"/>
  <c r="J716" i="3"/>
  <c r="H716" i="3"/>
  <c r="K716" i="3" l="1"/>
  <c r="O716" i="3" l="1"/>
  <c r="S716" i="3" s="1"/>
  <c r="B717" i="3"/>
  <c r="D717" i="3"/>
  <c r="E717" i="3"/>
  <c r="C717" i="3"/>
  <c r="M716" i="3"/>
  <c r="Q716" i="3" s="1"/>
  <c r="P716" i="3"/>
  <c r="L716" i="3"/>
  <c r="C716" i="4"/>
  <c r="D716" i="4" s="1"/>
  <c r="N716" i="3"/>
  <c r="R716" i="3" s="1"/>
  <c r="T716" i="3" s="1"/>
  <c r="U716" i="3" s="1"/>
  <c r="F717" i="3"/>
  <c r="B717" i="4" s="1"/>
  <c r="I717" i="3" l="1"/>
  <c r="H717" i="3"/>
  <c r="G717" i="3"/>
  <c r="F717" i="4"/>
  <c r="E717" i="4" s="1"/>
  <c r="G717" i="4"/>
  <c r="H717" i="4" s="1"/>
  <c r="I717" i="4" s="1"/>
  <c r="J717" i="3"/>
  <c r="K717" i="3" s="1"/>
  <c r="E718" i="3" l="1"/>
  <c r="C718" i="3"/>
  <c r="B718" i="3"/>
  <c r="D718" i="3"/>
  <c r="N717" i="3"/>
  <c r="O717" i="3"/>
  <c r="S717" i="3"/>
  <c r="Q717" i="3"/>
  <c r="C717" i="4"/>
  <c r="D717" i="4" s="1"/>
  <c r="L717" i="3"/>
  <c r="M717" i="3"/>
  <c r="P717" i="3"/>
  <c r="R717" i="3"/>
  <c r="T717" i="3" l="1"/>
  <c r="U717" i="3" s="1"/>
  <c r="F718" i="3"/>
  <c r="B718" i="4" s="1"/>
  <c r="J718" i="3" l="1"/>
  <c r="H718" i="3"/>
  <c r="I718" i="3"/>
  <c r="G718" i="3"/>
  <c r="K718" i="3" s="1"/>
  <c r="G718" i="4"/>
  <c r="H718" i="4" s="1"/>
  <c r="I718" i="4" s="1"/>
  <c r="F718" i="4"/>
  <c r="E718" i="4" s="1"/>
  <c r="B719" i="3" l="1"/>
  <c r="C719" i="3"/>
  <c r="D719" i="3"/>
  <c r="E719" i="3"/>
  <c r="M718" i="3"/>
  <c r="Q718" i="3" s="1"/>
  <c r="C718" i="4"/>
  <c r="D718" i="4" s="1"/>
  <c r="O718" i="3"/>
  <c r="S718" i="3" s="1"/>
  <c r="N718" i="3"/>
  <c r="R718" i="3" s="1"/>
  <c r="L718" i="3"/>
  <c r="P718" i="3"/>
  <c r="T718" i="3" l="1"/>
  <c r="U718" i="3" s="1"/>
  <c r="F719" i="3"/>
  <c r="B719" i="4" s="1"/>
  <c r="J719" i="3" l="1"/>
  <c r="H719" i="3"/>
  <c r="I719" i="3"/>
  <c r="G719" i="4"/>
  <c r="H719" i="4" s="1"/>
  <c r="I719" i="4" s="1"/>
  <c r="F719" i="4"/>
  <c r="E719" i="4" s="1"/>
  <c r="G719" i="3"/>
  <c r="K719" i="3" s="1"/>
  <c r="B720" i="3" l="1"/>
  <c r="E720" i="3"/>
  <c r="C720" i="3"/>
  <c r="D720" i="3"/>
  <c r="C719" i="4"/>
  <c r="D719" i="4" s="1"/>
  <c r="Q719" i="3"/>
  <c r="N719" i="3"/>
  <c r="P719" i="3"/>
  <c r="M719" i="3"/>
  <c r="S719" i="3"/>
  <c r="R719" i="3"/>
  <c r="O719" i="3"/>
  <c r="L719" i="3"/>
  <c r="F720" i="3" l="1"/>
  <c r="B720" i="4" s="1"/>
  <c r="G720" i="3"/>
  <c r="H720" i="3"/>
  <c r="J720" i="3"/>
  <c r="T719" i="3"/>
  <c r="U719" i="3" s="1"/>
  <c r="F720" i="4" l="1"/>
  <c r="E720" i="4" s="1"/>
  <c r="G720" i="4"/>
  <c r="H720" i="4" s="1"/>
  <c r="I720" i="4" s="1"/>
  <c r="I720" i="3"/>
  <c r="K720" i="3" s="1"/>
  <c r="E721" i="3" l="1"/>
  <c r="B721" i="3"/>
  <c r="C721" i="3"/>
  <c r="D721" i="3"/>
  <c r="L720" i="3"/>
  <c r="M720" i="3"/>
  <c r="Q720" i="3" s="1"/>
  <c r="C720" i="4"/>
  <c r="D720" i="4" s="1"/>
  <c r="N720" i="3"/>
  <c r="R720" i="3" s="1"/>
  <c r="P720" i="3"/>
  <c r="O720" i="3"/>
  <c r="S720" i="3" s="1"/>
  <c r="T720" i="3" l="1"/>
  <c r="U720" i="3" s="1"/>
  <c r="F721" i="3"/>
  <c r="B721" i="4" s="1"/>
  <c r="G721" i="3" l="1"/>
  <c r="G721" i="4"/>
  <c r="H721" i="4" s="1"/>
  <c r="I721" i="4" s="1"/>
  <c r="F721" i="4"/>
  <c r="E721" i="4" s="1"/>
  <c r="H721" i="3"/>
  <c r="I721" i="3"/>
  <c r="J721" i="3"/>
  <c r="K721" i="3" l="1"/>
  <c r="C721" i="4" l="1"/>
  <c r="D721" i="4" s="1"/>
  <c r="D722" i="3"/>
  <c r="C722" i="3"/>
  <c r="E722" i="3"/>
  <c r="B722" i="3"/>
  <c r="P721" i="3"/>
  <c r="Q721" i="3"/>
  <c r="S721" i="3"/>
  <c r="M721" i="3"/>
  <c r="L721" i="3"/>
  <c r="R721" i="3"/>
  <c r="T721" i="3" s="1"/>
  <c r="U721" i="3" s="1"/>
  <c r="N721" i="3"/>
  <c r="O721" i="3"/>
  <c r="F722" i="3"/>
  <c r="B722" i="4" s="1"/>
  <c r="J722" i="3" l="1"/>
  <c r="I722" i="3"/>
  <c r="H722" i="3"/>
  <c r="G722" i="3"/>
  <c r="K722" i="3" s="1"/>
  <c r="F722" i="4"/>
  <c r="E722" i="4" s="1"/>
  <c r="G722" i="4"/>
  <c r="H722" i="4" s="1"/>
  <c r="I722" i="4" s="1"/>
  <c r="D723" i="3" l="1"/>
  <c r="B723" i="3"/>
  <c r="C723" i="3"/>
  <c r="E723" i="3"/>
  <c r="Q722" i="3"/>
  <c r="L722" i="3"/>
  <c r="C722" i="4"/>
  <c r="D722" i="4" s="1"/>
  <c r="N722" i="3"/>
  <c r="M722" i="3"/>
  <c r="R722" i="3"/>
  <c r="S722" i="3"/>
  <c r="P722" i="3"/>
  <c r="O722" i="3"/>
  <c r="T722" i="3" l="1"/>
  <c r="U722" i="3" s="1"/>
  <c r="F723" i="3"/>
  <c r="B723" i="4" s="1"/>
  <c r="H723" i="3" l="1"/>
  <c r="J723" i="3"/>
  <c r="G723" i="3"/>
  <c r="F723" i="4"/>
  <c r="E723" i="4" s="1"/>
  <c r="G723" i="4"/>
  <c r="H723" i="4" s="1"/>
  <c r="I723" i="4" s="1"/>
  <c r="I723" i="3"/>
  <c r="K723" i="3" l="1"/>
  <c r="E724" i="3" l="1"/>
  <c r="D724" i="3"/>
  <c r="B724" i="3"/>
  <c r="C724" i="3"/>
  <c r="M723" i="3"/>
  <c r="Q723" i="3" s="1"/>
  <c r="C723" i="4"/>
  <c r="D723" i="4" s="1"/>
  <c r="N723" i="3"/>
  <c r="R723" i="3" s="1"/>
  <c r="O723" i="3"/>
  <c r="S723" i="3" s="1"/>
  <c r="F724" i="3"/>
  <c r="L723" i="3"/>
  <c r="P723" i="3" s="1"/>
  <c r="T723" i="3" l="1"/>
  <c r="U723" i="3" s="1"/>
  <c r="B724" i="4"/>
  <c r="G724" i="3"/>
  <c r="F724" i="4"/>
  <c r="E724" i="4" s="1"/>
  <c r="G724" i="4"/>
  <c r="H724" i="4" s="1"/>
  <c r="I724" i="4" s="1"/>
  <c r="I724" i="3"/>
  <c r="H724" i="3"/>
  <c r="J724" i="3"/>
  <c r="K724" i="3" l="1"/>
  <c r="D725" i="3" l="1"/>
  <c r="B725" i="3"/>
  <c r="C725" i="3"/>
  <c r="E725" i="3"/>
  <c r="O724" i="3"/>
  <c r="S724" i="3"/>
  <c r="L724" i="3"/>
  <c r="P724" i="3" s="1"/>
  <c r="C724" i="4"/>
  <c r="D724" i="4" s="1"/>
  <c r="M724" i="3"/>
  <c r="Q724" i="3"/>
  <c r="N724" i="3"/>
  <c r="R724" i="3" s="1"/>
  <c r="F725" i="3"/>
  <c r="B725" i="4" s="1"/>
  <c r="G725" i="3" l="1"/>
  <c r="T724" i="3"/>
  <c r="U724" i="3" s="1"/>
  <c r="F725" i="4"/>
  <c r="E725" i="4" s="1"/>
  <c r="G725" i="4"/>
  <c r="H725" i="4" s="1"/>
  <c r="I725" i="4" s="1"/>
  <c r="I725" i="3"/>
  <c r="J725" i="3"/>
  <c r="H725" i="3"/>
  <c r="K725" i="3" s="1"/>
  <c r="B726" i="3" l="1"/>
  <c r="C726" i="3"/>
  <c r="D726" i="3"/>
  <c r="E726" i="3"/>
  <c r="R725" i="3"/>
  <c r="P725" i="3"/>
  <c r="S725" i="3"/>
  <c r="L725" i="3"/>
  <c r="C725" i="4"/>
  <c r="D725" i="4" s="1"/>
  <c r="O725" i="3"/>
  <c r="M725" i="3"/>
  <c r="Q725" i="3" s="1"/>
  <c r="T725" i="3" s="1"/>
  <c r="U725" i="3" s="1"/>
  <c r="N725" i="3"/>
  <c r="F726" i="3" l="1"/>
  <c r="B726" i="4" s="1"/>
  <c r="G726" i="3"/>
  <c r="I726" i="3" l="1"/>
  <c r="F726" i="4"/>
  <c r="E726" i="4" s="1"/>
  <c r="G726" i="4"/>
  <c r="H726" i="4" s="1"/>
  <c r="I726" i="4" s="1"/>
  <c r="J726" i="3"/>
  <c r="H726" i="3"/>
  <c r="K726" i="3" s="1"/>
  <c r="B727" i="3" l="1"/>
  <c r="E727" i="3"/>
  <c r="D727" i="3"/>
  <c r="C727" i="3"/>
  <c r="C726" i="4"/>
  <c r="D726" i="4" s="1"/>
  <c r="N726" i="3"/>
  <c r="R726" i="3" s="1"/>
  <c r="M726" i="3"/>
  <c r="L726" i="3"/>
  <c r="P726" i="3" s="1"/>
  <c r="Q726" i="3"/>
  <c r="O726" i="3"/>
  <c r="S726" i="3" s="1"/>
  <c r="T726" i="3" l="1"/>
  <c r="U726" i="3" s="1"/>
  <c r="F727" i="3"/>
  <c r="B727" i="4" s="1"/>
  <c r="H727" i="3" l="1"/>
  <c r="G727" i="3"/>
  <c r="F727" i="4"/>
  <c r="E727" i="4" s="1"/>
  <c r="G727" i="4"/>
  <c r="H727" i="4" s="1"/>
  <c r="I727" i="4" s="1"/>
  <c r="J727" i="3"/>
  <c r="I727" i="3"/>
  <c r="K727" i="3" s="1"/>
  <c r="D728" i="3" l="1"/>
  <c r="C728" i="3"/>
  <c r="B728" i="3"/>
  <c r="E728" i="3"/>
  <c r="C727" i="4"/>
  <c r="D727" i="4" s="1"/>
  <c r="N727" i="3"/>
  <c r="R727" i="3" s="1"/>
  <c r="P727" i="3"/>
  <c r="L727" i="3"/>
  <c r="O727" i="3"/>
  <c r="S727" i="3" s="1"/>
  <c r="M727" i="3"/>
  <c r="Q727" i="3" s="1"/>
  <c r="T727" i="3" l="1"/>
  <c r="U727" i="3" s="1"/>
  <c r="F728" i="3"/>
  <c r="B728" i="4" s="1"/>
  <c r="G728" i="3" l="1"/>
  <c r="F728" i="4"/>
  <c r="E728" i="4" s="1"/>
  <c r="G728" i="4"/>
  <c r="H728" i="4" s="1"/>
  <c r="I728" i="4" s="1"/>
  <c r="I728" i="3"/>
  <c r="J728" i="3"/>
  <c r="H728" i="3"/>
  <c r="K728" i="3" s="1"/>
  <c r="B729" i="3" l="1"/>
  <c r="C729" i="3"/>
  <c r="D729" i="3"/>
  <c r="E729" i="3"/>
  <c r="Q728" i="3"/>
  <c r="S728" i="3"/>
  <c r="M728" i="3"/>
  <c r="N728" i="3"/>
  <c r="P728" i="3"/>
  <c r="C728" i="4"/>
  <c r="D728" i="4" s="1"/>
  <c r="R728" i="3"/>
  <c r="L728" i="3"/>
  <c r="O728" i="3"/>
  <c r="F729" i="3" l="1"/>
  <c r="B729" i="4" s="1"/>
  <c r="H729" i="3"/>
  <c r="T728" i="3"/>
  <c r="U728" i="3" s="1"/>
  <c r="J729" i="3"/>
  <c r="I729" i="3"/>
  <c r="G729" i="3" l="1"/>
  <c r="K729" i="3"/>
  <c r="F729" i="4"/>
  <c r="E729" i="4" s="1"/>
  <c r="G729" i="4"/>
  <c r="H729" i="4" s="1"/>
  <c r="I729" i="4" s="1"/>
  <c r="M729" i="3" l="1"/>
  <c r="D730" i="3"/>
  <c r="B730" i="3"/>
  <c r="E730" i="3"/>
  <c r="C730" i="3"/>
  <c r="Q729" i="3"/>
  <c r="C729" i="4"/>
  <c r="D729" i="4" s="1"/>
  <c r="O729" i="3"/>
  <c r="P729" i="3"/>
  <c r="S729" i="3"/>
  <c r="R729" i="3"/>
  <c r="F730" i="3"/>
  <c r="B730" i="4" s="1"/>
  <c r="N729" i="3"/>
  <c r="L729" i="3"/>
  <c r="T729" i="3" l="1"/>
  <c r="U729" i="3" s="1"/>
  <c r="G730" i="3"/>
  <c r="F730" i="4"/>
  <c r="E730" i="4" s="1"/>
  <c r="G730" i="4"/>
  <c r="H730" i="4" s="1"/>
  <c r="I730" i="4" s="1"/>
  <c r="H730" i="3"/>
  <c r="I730" i="3"/>
  <c r="J730" i="3"/>
  <c r="K730" i="3" l="1"/>
  <c r="M730" i="3" l="1"/>
  <c r="Q730" i="3" s="1"/>
  <c r="B731" i="3"/>
  <c r="C731" i="3"/>
  <c r="D731" i="3"/>
  <c r="E731" i="3"/>
  <c r="N730" i="3"/>
  <c r="R730" i="3" s="1"/>
  <c r="L730" i="3"/>
  <c r="C730" i="4"/>
  <c r="D730" i="4" s="1"/>
  <c r="P730" i="3"/>
  <c r="O730" i="3"/>
  <c r="S730" i="3" s="1"/>
  <c r="F731" i="3"/>
  <c r="B731" i="4" s="1"/>
  <c r="T730" i="3" l="1"/>
  <c r="U730" i="3" s="1"/>
  <c r="J731" i="3"/>
  <c r="H731" i="3"/>
  <c r="G731" i="3"/>
  <c r="F731" i="4"/>
  <c r="E731" i="4" s="1"/>
  <c r="G731" i="4"/>
  <c r="H731" i="4" s="1"/>
  <c r="I731" i="4" s="1"/>
  <c r="I731" i="3"/>
  <c r="K731" i="3" s="1"/>
  <c r="B732" i="3" l="1"/>
  <c r="C732" i="3"/>
  <c r="D732" i="3"/>
  <c r="E732" i="3"/>
  <c r="Q731" i="3"/>
  <c r="N731" i="3"/>
  <c r="C731" i="4"/>
  <c r="D731" i="4" s="1"/>
  <c r="S731" i="3"/>
  <c r="O731" i="3"/>
  <c r="P731" i="3"/>
  <c r="M731" i="3"/>
  <c r="L731" i="3"/>
  <c r="R731" i="3"/>
  <c r="T731" i="3" l="1"/>
  <c r="U731" i="3" s="1"/>
  <c r="F732" i="3"/>
  <c r="B732" i="4" s="1"/>
  <c r="H732" i="3" l="1"/>
  <c r="J732" i="3"/>
  <c r="G732" i="3"/>
  <c r="F732" i="4"/>
  <c r="E732" i="4" s="1"/>
  <c r="G732" i="4"/>
  <c r="H732" i="4" s="1"/>
  <c r="I732" i="4" s="1"/>
  <c r="I732" i="3"/>
  <c r="K732" i="3" s="1"/>
  <c r="B733" i="3" l="1"/>
  <c r="D733" i="3"/>
  <c r="C733" i="3"/>
  <c r="E733" i="3"/>
  <c r="N732" i="3"/>
  <c r="O732" i="3"/>
  <c r="S732" i="3" s="1"/>
  <c r="R732" i="3"/>
  <c r="C732" i="4"/>
  <c r="D732" i="4" s="1"/>
  <c r="M732" i="3"/>
  <c r="Q732" i="3" s="1"/>
  <c r="L732" i="3"/>
  <c r="P732" i="3" s="1"/>
  <c r="T732" i="3" l="1"/>
  <c r="U732" i="3" s="1"/>
  <c r="F733" i="3"/>
  <c r="B733" i="4" s="1"/>
  <c r="I733" i="3" l="1"/>
  <c r="G733" i="3"/>
  <c r="G733" i="4"/>
  <c r="H733" i="4" s="1"/>
  <c r="I733" i="4" s="1"/>
  <c r="F733" i="4"/>
  <c r="E733" i="4" s="1"/>
  <c r="J733" i="3"/>
  <c r="H733" i="3"/>
  <c r="K733" i="3" s="1"/>
  <c r="D734" i="3" l="1"/>
  <c r="E734" i="3"/>
  <c r="B734" i="3"/>
  <c r="C734" i="3"/>
  <c r="N733" i="3"/>
  <c r="R733" i="3" s="1"/>
  <c r="Q733" i="3"/>
  <c r="O733" i="3"/>
  <c r="S733" i="3" s="1"/>
  <c r="P733" i="3"/>
  <c r="L733" i="3"/>
  <c r="M733" i="3"/>
  <c r="C733" i="4"/>
  <c r="D733" i="4" s="1"/>
  <c r="T733" i="3" l="1"/>
  <c r="U733" i="3" s="1"/>
  <c r="F734" i="3"/>
  <c r="J734" i="3" s="1"/>
  <c r="I734" i="3" l="1"/>
  <c r="G734" i="3"/>
  <c r="B734" i="4"/>
  <c r="H734" i="3"/>
  <c r="G734" i="4" l="1"/>
  <c r="H734" i="4" s="1"/>
  <c r="I734" i="4" s="1"/>
  <c r="F734" i="4"/>
  <c r="E734" i="4" s="1"/>
  <c r="K734" i="3"/>
  <c r="C735" i="3" l="1"/>
  <c r="D735" i="3"/>
  <c r="E735" i="3"/>
  <c r="B735" i="3"/>
  <c r="R734" i="3"/>
  <c r="O734" i="3"/>
  <c r="C734" i="4"/>
  <c r="D734" i="4" s="1"/>
  <c r="M734" i="3"/>
  <c r="Q734" i="3"/>
  <c r="P734" i="3"/>
  <c r="N734" i="3"/>
  <c r="L734" i="3"/>
  <c r="S734" i="3"/>
  <c r="T734" i="3" l="1"/>
  <c r="U734" i="3" s="1"/>
  <c r="F735" i="3"/>
  <c r="B735" i="4" s="1"/>
  <c r="G735" i="3" l="1"/>
  <c r="F735" i="4"/>
  <c r="E735" i="4" s="1"/>
  <c r="G735" i="4"/>
  <c r="H735" i="4" s="1"/>
  <c r="I735" i="4" s="1"/>
  <c r="H735" i="3"/>
  <c r="I735" i="3"/>
  <c r="J735" i="3"/>
  <c r="K735" i="3" l="1"/>
  <c r="N735" i="3" l="1"/>
  <c r="E736" i="3"/>
  <c r="B736" i="3"/>
  <c r="C736" i="3"/>
  <c r="D736" i="3"/>
  <c r="P735" i="3"/>
  <c r="R735" i="3"/>
  <c r="S735" i="3"/>
  <c r="C735" i="4"/>
  <c r="D735" i="4" s="1"/>
  <c r="M735" i="3"/>
  <c r="O735" i="3"/>
  <c r="L735" i="3"/>
  <c r="F736" i="3"/>
  <c r="B736" i="4" s="1"/>
  <c r="Q735" i="3"/>
  <c r="J736" i="3" l="1"/>
  <c r="I736" i="3"/>
  <c r="G736" i="3"/>
  <c r="T735" i="3"/>
  <c r="U735" i="3" s="1"/>
  <c r="F736" i="4"/>
  <c r="E736" i="4" s="1"/>
  <c r="G736" i="4"/>
  <c r="H736" i="4" s="1"/>
  <c r="I736" i="4" s="1"/>
  <c r="H736" i="3"/>
  <c r="K736" i="3" s="1"/>
  <c r="C737" i="3" l="1"/>
  <c r="D737" i="3"/>
  <c r="B737" i="3"/>
  <c r="E737" i="3"/>
  <c r="P736" i="3"/>
  <c r="R736" i="3"/>
  <c r="O736" i="3"/>
  <c r="Q736" i="3"/>
  <c r="N736" i="3"/>
  <c r="C736" i="4"/>
  <c r="D736" i="4" s="1"/>
  <c r="L736" i="3"/>
  <c r="M736" i="3"/>
  <c r="S736" i="3"/>
  <c r="T736" i="3" s="1"/>
  <c r="U736" i="3" s="1"/>
  <c r="F737" i="3" l="1"/>
  <c r="B737" i="4" s="1"/>
  <c r="G737" i="3"/>
  <c r="H737" i="3"/>
  <c r="J737" i="3"/>
  <c r="F737" i="4" l="1"/>
  <c r="E737" i="4" s="1"/>
  <c r="G737" i="4"/>
  <c r="H737" i="4" s="1"/>
  <c r="I737" i="4" s="1"/>
  <c r="I737" i="3"/>
  <c r="K737" i="3" s="1"/>
  <c r="C738" i="3" l="1"/>
  <c r="D738" i="3"/>
  <c r="B738" i="3"/>
  <c r="E738" i="3"/>
  <c r="P737" i="3"/>
  <c r="L737" i="3"/>
  <c r="S737" i="3"/>
  <c r="R737" i="3"/>
  <c r="O737" i="3"/>
  <c r="C737" i="4"/>
  <c r="D737" i="4" s="1"/>
  <c r="Q737" i="3"/>
  <c r="N737" i="3"/>
  <c r="M737" i="3"/>
  <c r="F738" i="3" l="1"/>
  <c r="B738" i="4" s="1"/>
  <c r="G738" i="3"/>
  <c r="J738" i="3"/>
  <c r="T737" i="3"/>
  <c r="U737" i="3" s="1"/>
  <c r="H738" i="3"/>
  <c r="G738" i="4" l="1"/>
  <c r="H738" i="4" s="1"/>
  <c r="I738" i="4" s="1"/>
  <c r="F738" i="4"/>
  <c r="E738" i="4" s="1"/>
  <c r="I738" i="3"/>
  <c r="K738" i="3" s="1"/>
  <c r="E739" i="3" l="1"/>
  <c r="B739" i="3"/>
  <c r="C739" i="3"/>
  <c r="D739" i="3"/>
  <c r="N738" i="3"/>
  <c r="R738" i="3" s="1"/>
  <c r="C738" i="4"/>
  <c r="D738" i="4" s="1"/>
  <c r="O738" i="3"/>
  <c r="S738" i="3" s="1"/>
  <c r="L738" i="3"/>
  <c r="P738" i="3" s="1"/>
  <c r="M738" i="3"/>
  <c r="Q738" i="3" s="1"/>
  <c r="F739" i="3" l="1"/>
  <c r="B739" i="4" s="1"/>
  <c r="H739" i="3"/>
  <c r="J739" i="3"/>
  <c r="I739" i="3"/>
  <c r="T738" i="3"/>
  <c r="U738" i="3" s="1"/>
  <c r="G739" i="3" l="1"/>
  <c r="K739" i="3"/>
  <c r="F739" i="4"/>
  <c r="E739" i="4" s="1"/>
  <c r="G739" i="4"/>
  <c r="H739" i="4" s="1"/>
  <c r="I739" i="4" s="1"/>
  <c r="D740" i="3" l="1"/>
  <c r="B740" i="3"/>
  <c r="E740" i="3"/>
  <c r="C740" i="3"/>
  <c r="S739" i="3"/>
  <c r="N739" i="3"/>
  <c r="C739" i="4"/>
  <c r="D739" i="4" s="1"/>
  <c r="O739" i="3"/>
  <c r="L739" i="3"/>
  <c r="R739" i="3"/>
  <c r="P739" i="3"/>
  <c r="Q739" i="3"/>
  <c r="M739" i="3"/>
  <c r="T739" i="3" l="1"/>
  <c r="U739" i="3" s="1"/>
  <c r="F740" i="3"/>
  <c r="B740" i="4" s="1"/>
  <c r="H740" i="3" l="1"/>
  <c r="J740" i="3"/>
  <c r="I740" i="3"/>
  <c r="G740" i="3"/>
  <c r="K740" i="3" s="1"/>
  <c r="G740" i="4"/>
  <c r="H740" i="4" s="1"/>
  <c r="I740" i="4" s="1"/>
  <c r="F740" i="4"/>
  <c r="E740" i="4" s="1"/>
  <c r="D741" i="3" l="1"/>
  <c r="B741" i="3"/>
  <c r="C741" i="3"/>
  <c r="E741" i="3"/>
  <c r="O740" i="3"/>
  <c r="S740" i="3"/>
  <c r="C740" i="4"/>
  <c r="D740" i="4" s="1"/>
  <c r="Q740" i="3"/>
  <c r="L740" i="3"/>
  <c r="P740" i="3"/>
  <c r="M740" i="3"/>
  <c r="N740" i="3"/>
  <c r="R740" i="3" s="1"/>
  <c r="T740" i="3" l="1"/>
  <c r="U740" i="3" s="1"/>
  <c r="F741" i="3"/>
  <c r="B741" i="4" s="1"/>
  <c r="I741" i="3" l="1"/>
  <c r="J741" i="3"/>
  <c r="H741" i="3"/>
  <c r="G741" i="3"/>
  <c r="F741" i="4"/>
  <c r="E741" i="4" s="1"/>
  <c r="G741" i="4"/>
  <c r="H741" i="4" s="1"/>
  <c r="I741" i="4" s="1"/>
  <c r="K741" i="3"/>
  <c r="P741" i="3" l="1"/>
  <c r="D742" i="3"/>
  <c r="B742" i="3"/>
  <c r="E742" i="3"/>
  <c r="C742" i="3"/>
  <c r="L741" i="3"/>
  <c r="Q741" i="3"/>
  <c r="S741" i="3"/>
  <c r="R741" i="3"/>
  <c r="C741" i="4"/>
  <c r="D741" i="4" s="1"/>
  <c r="O741" i="3"/>
  <c r="N741" i="3"/>
  <c r="M741" i="3"/>
  <c r="T741" i="3"/>
  <c r="U741" i="3" s="1"/>
  <c r="F742" i="3" l="1"/>
  <c r="B742" i="4"/>
  <c r="H742" i="3"/>
  <c r="J742" i="3"/>
  <c r="G742" i="3"/>
  <c r="I742" i="3"/>
  <c r="F742" i="4"/>
  <c r="E742" i="4" s="1"/>
  <c r="G742" i="4"/>
  <c r="H742" i="4" s="1"/>
  <c r="I742" i="4" s="1"/>
  <c r="K742" i="3" l="1"/>
  <c r="E743" i="3" l="1"/>
  <c r="C743" i="3"/>
  <c r="B743" i="3"/>
  <c r="D743" i="3"/>
  <c r="S742" i="3"/>
  <c r="P742" i="3"/>
  <c r="O742" i="3"/>
  <c r="N742" i="3"/>
  <c r="L742" i="3"/>
  <c r="C742" i="4"/>
  <c r="D742" i="4" s="1"/>
  <c r="Q742" i="3"/>
  <c r="M742" i="3"/>
  <c r="R742" i="3"/>
  <c r="T742" i="3" s="1"/>
  <c r="U742" i="3" s="1"/>
  <c r="F743" i="3"/>
  <c r="B743" i="4" s="1"/>
  <c r="G743" i="3" l="1"/>
  <c r="F743" i="4"/>
  <c r="E743" i="4" s="1"/>
  <c r="G743" i="4"/>
  <c r="H743" i="4" s="1"/>
  <c r="I743" i="4" s="1"/>
  <c r="I743" i="3"/>
  <c r="J743" i="3"/>
  <c r="H743" i="3"/>
  <c r="K743" i="3" l="1"/>
  <c r="R743" i="3" l="1"/>
  <c r="C744" i="3"/>
  <c r="D744" i="3"/>
  <c r="E744" i="3"/>
  <c r="B744" i="3"/>
  <c r="C743" i="4"/>
  <c r="D743" i="4" s="1"/>
  <c r="P743" i="3"/>
  <c r="M743" i="3"/>
  <c r="Q743" i="3"/>
  <c r="O743" i="3"/>
  <c r="S743" i="3"/>
  <c r="T743" i="3" s="1"/>
  <c r="U743" i="3" s="1"/>
  <c r="L743" i="3"/>
  <c r="N743" i="3"/>
  <c r="F744" i="3"/>
  <c r="G744" i="3"/>
  <c r="J744" i="3" l="1"/>
  <c r="B744" i="4"/>
  <c r="H744" i="3"/>
  <c r="I744" i="3"/>
  <c r="K744" i="3" l="1"/>
  <c r="G744" i="4"/>
  <c r="H744" i="4" s="1"/>
  <c r="I744" i="4" s="1"/>
  <c r="F744" i="4"/>
  <c r="E744" i="4" s="1"/>
  <c r="D745" i="3" l="1"/>
  <c r="E745" i="3"/>
  <c r="B745" i="3"/>
  <c r="C745" i="3"/>
  <c r="O744" i="3"/>
  <c r="S744" i="3" s="1"/>
  <c r="C744" i="4"/>
  <c r="D744" i="4" s="1"/>
  <c r="L744" i="3"/>
  <c r="P744" i="3" s="1"/>
  <c r="N744" i="3"/>
  <c r="R744" i="3" s="1"/>
  <c r="M744" i="3"/>
  <c r="Q744" i="3" s="1"/>
  <c r="F745" i="3"/>
  <c r="B745" i="4" s="1"/>
  <c r="I745" i="3" l="1"/>
  <c r="J745" i="3"/>
  <c r="T744" i="3"/>
  <c r="U744" i="3" s="1"/>
  <c r="H745" i="3"/>
  <c r="G745" i="3"/>
  <c r="F745" i="4"/>
  <c r="E745" i="4" s="1"/>
  <c r="G745" i="4"/>
  <c r="H745" i="4" s="1"/>
  <c r="I745" i="4" s="1"/>
  <c r="K745" i="3" l="1"/>
  <c r="D746" i="3" l="1"/>
  <c r="C746" i="3"/>
  <c r="B746" i="3"/>
  <c r="E746" i="3"/>
  <c r="L745" i="3"/>
  <c r="S745" i="3"/>
  <c r="N745" i="3"/>
  <c r="O745" i="3"/>
  <c r="P745" i="3"/>
  <c r="Q745" i="3"/>
  <c r="M745" i="3"/>
  <c r="R745" i="3"/>
  <c r="C745" i="4"/>
  <c r="D745" i="4" s="1"/>
  <c r="F746" i="3"/>
  <c r="B746" i="4" s="1"/>
  <c r="T745" i="3" l="1"/>
  <c r="U745" i="3" s="1"/>
  <c r="H746" i="3"/>
  <c r="I746" i="3"/>
  <c r="J746" i="3"/>
  <c r="G746" i="3"/>
  <c r="K746" i="3" s="1"/>
  <c r="G746" i="4"/>
  <c r="H746" i="4" s="1"/>
  <c r="I746" i="4" s="1"/>
  <c r="F746" i="4"/>
  <c r="E746" i="4" s="1"/>
  <c r="E747" i="3" l="1"/>
  <c r="D747" i="3"/>
  <c r="B747" i="3"/>
  <c r="C747" i="3"/>
  <c r="C746" i="4"/>
  <c r="D746" i="4" s="1"/>
  <c r="O746" i="3"/>
  <c r="M746" i="3"/>
  <c r="Q746" i="3" s="1"/>
  <c r="L746" i="3"/>
  <c r="P746" i="3" s="1"/>
  <c r="N746" i="3"/>
  <c r="R746" i="3" s="1"/>
  <c r="S746" i="3"/>
  <c r="T746" i="3" l="1"/>
  <c r="U746" i="3" s="1"/>
  <c r="F747" i="3"/>
  <c r="B747" i="4" s="1"/>
  <c r="J747" i="3"/>
  <c r="I747" i="3"/>
  <c r="H747" i="3" l="1"/>
  <c r="G747" i="3"/>
  <c r="G747" i="4"/>
  <c r="H747" i="4" s="1"/>
  <c r="I747" i="4" s="1"/>
  <c r="F747" i="4"/>
  <c r="E747" i="4" s="1"/>
  <c r="K747" i="3"/>
  <c r="R747" i="3" l="1"/>
  <c r="B748" i="3"/>
  <c r="C748" i="3"/>
  <c r="D748" i="3"/>
  <c r="E748" i="3"/>
  <c r="N747" i="3"/>
  <c r="Q747" i="3"/>
  <c r="C747" i="4"/>
  <c r="D747" i="4" s="1"/>
  <c r="L747" i="3"/>
  <c r="P747" i="3"/>
  <c r="M747" i="3"/>
  <c r="O747" i="3"/>
  <c r="S747" i="3"/>
  <c r="T747" i="3" s="1"/>
  <c r="U747" i="3" s="1"/>
  <c r="F748" i="3"/>
  <c r="I748" i="3" s="1"/>
  <c r="G748" i="3" l="1"/>
  <c r="J748" i="3"/>
  <c r="B748" i="4"/>
  <c r="H748" i="3"/>
  <c r="K748" i="3" s="1"/>
  <c r="C748" i="4" l="1"/>
  <c r="D748" i="4" s="1"/>
  <c r="E749" i="3"/>
  <c r="C749" i="3"/>
  <c r="D749" i="3"/>
  <c r="B749" i="3"/>
  <c r="M748" i="3"/>
  <c r="S748" i="3"/>
  <c r="O748" i="3"/>
  <c r="P748" i="3"/>
  <c r="L748" i="3"/>
  <c r="Q748" i="3"/>
  <c r="R748" i="3"/>
  <c r="N748" i="3"/>
  <c r="G748" i="4"/>
  <c r="H748" i="4" s="1"/>
  <c r="I748" i="4" s="1"/>
  <c r="F748" i="4"/>
  <c r="E748" i="4" s="1"/>
  <c r="F749" i="3"/>
  <c r="T748" i="3" l="1"/>
  <c r="U748" i="3" s="1"/>
  <c r="B749" i="4"/>
  <c r="H749" i="3"/>
  <c r="G749" i="3"/>
  <c r="I749" i="3"/>
  <c r="J749" i="3"/>
  <c r="K749" i="3" l="1"/>
  <c r="G749" i="4"/>
  <c r="H749" i="4" s="1"/>
  <c r="I749" i="4" s="1"/>
  <c r="F749" i="4"/>
  <c r="E749" i="4" s="1"/>
  <c r="M749" i="3" l="1"/>
  <c r="C750" i="3"/>
  <c r="B750" i="3"/>
  <c r="D750" i="3"/>
  <c r="E750" i="3"/>
  <c r="L749" i="3"/>
  <c r="R749" i="3"/>
  <c r="C749" i="4"/>
  <c r="D749" i="4" s="1"/>
  <c r="N749" i="3"/>
  <c r="F750" i="3"/>
  <c r="G750" i="3" s="1"/>
  <c r="Q749" i="3"/>
  <c r="S749" i="3"/>
  <c r="O749" i="3"/>
  <c r="P749" i="3"/>
  <c r="T749" i="3" l="1"/>
  <c r="U749" i="3" s="1"/>
  <c r="B750" i="4"/>
  <c r="I750" i="3"/>
  <c r="H750" i="3"/>
  <c r="J750" i="3"/>
  <c r="K750" i="3" l="1"/>
  <c r="F750" i="4"/>
  <c r="E750" i="4" s="1"/>
  <c r="G750" i="4"/>
  <c r="H750" i="4" s="1"/>
  <c r="I750" i="4" s="1"/>
  <c r="Q750" i="3" l="1"/>
  <c r="C751" i="3"/>
  <c r="E751" i="3"/>
  <c r="B751" i="3"/>
  <c r="D751" i="3"/>
  <c r="C750" i="4"/>
  <c r="D750" i="4" s="1"/>
  <c r="N750" i="3"/>
  <c r="R750" i="3"/>
  <c r="M750" i="3"/>
  <c r="P750" i="3"/>
  <c r="S750" i="3"/>
  <c r="L750" i="3"/>
  <c r="O750" i="3"/>
  <c r="F751" i="3" l="1"/>
  <c r="G751" i="3"/>
  <c r="T750" i="3"/>
  <c r="U750" i="3" s="1"/>
  <c r="B751" i="4" l="1"/>
  <c r="J751" i="3"/>
  <c r="H751" i="3"/>
  <c r="I751" i="3"/>
  <c r="K751" i="3" l="1"/>
  <c r="F751" i="4"/>
  <c r="E751" i="4" s="1"/>
  <c r="G751" i="4"/>
  <c r="H751" i="4" s="1"/>
  <c r="I751" i="4" s="1"/>
  <c r="N751" i="3" l="1"/>
  <c r="D752" i="3"/>
  <c r="B752" i="3"/>
  <c r="C752" i="3"/>
  <c r="E752" i="3"/>
  <c r="O751" i="3"/>
  <c r="M751" i="3"/>
  <c r="S751" i="3"/>
  <c r="C751" i="4"/>
  <c r="D751" i="4" s="1"/>
  <c r="L751" i="3"/>
  <c r="R751" i="3"/>
  <c r="P751" i="3"/>
  <c r="Q751" i="3"/>
  <c r="F752" i="3" l="1"/>
  <c r="G752" i="3"/>
  <c r="T751" i="3"/>
  <c r="U751" i="3" s="1"/>
  <c r="B752" i="4" l="1"/>
  <c r="I752" i="3"/>
  <c r="J752" i="3"/>
  <c r="H752" i="3"/>
  <c r="K752" i="3" s="1"/>
  <c r="B753" i="3" l="1"/>
  <c r="C753" i="3"/>
  <c r="E753" i="3"/>
  <c r="D753" i="3"/>
  <c r="C752" i="4"/>
  <c r="D752" i="4" s="1"/>
  <c r="M752" i="3"/>
  <c r="Q752" i="3"/>
  <c r="O752" i="3"/>
  <c r="S752" i="3" s="1"/>
  <c r="N752" i="3"/>
  <c r="R752" i="3"/>
  <c r="L752" i="3"/>
  <c r="P752" i="3" s="1"/>
  <c r="F752" i="4"/>
  <c r="E752" i="4" s="1"/>
  <c r="G752" i="4"/>
  <c r="H752" i="4" s="1"/>
  <c r="I752" i="4" s="1"/>
  <c r="T752" i="3" l="1"/>
  <c r="U752" i="3" s="1"/>
  <c r="F753" i="3"/>
  <c r="B753" i="4" s="1"/>
  <c r="H753" i="3" l="1"/>
  <c r="J753" i="3"/>
  <c r="I753" i="3"/>
  <c r="G753" i="3"/>
  <c r="K753" i="3" s="1"/>
  <c r="F753" i="4"/>
  <c r="E753" i="4" s="1"/>
  <c r="G753" i="4"/>
  <c r="H753" i="4" s="1"/>
  <c r="I753" i="4" s="1"/>
  <c r="Q753" i="3" l="1"/>
  <c r="B754" i="3"/>
  <c r="E754" i="3"/>
  <c r="C754" i="3"/>
  <c r="D754" i="3"/>
  <c r="P753" i="3"/>
  <c r="M753" i="3"/>
  <c r="C753" i="4"/>
  <c r="D753" i="4" s="1"/>
  <c r="O753" i="3"/>
  <c r="L753" i="3"/>
  <c r="N753" i="3"/>
  <c r="S753" i="3"/>
  <c r="R753" i="3"/>
  <c r="T753" i="3" l="1"/>
  <c r="U753" i="3" s="1"/>
  <c r="F754" i="3"/>
  <c r="B754" i="4" s="1"/>
  <c r="G754" i="3" l="1"/>
  <c r="H754" i="3"/>
  <c r="J754" i="3"/>
  <c r="I754" i="3"/>
  <c r="K754" i="3" s="1"/>
  <c r="F754" i="4"/>
  <c r="E754" i="4" s="1"/>
  <c r="G754" i="4"/>
  <c r="H754" i="4" s="1"/>
  <c r="I754" i="4" s="1"/>
  <c r="E755" i="3" l="1"/>
  <c r="C755" i="3"/>
  <c r="B755" i="3"/>
  <c r="D755" i="3"/>
  <c r="N754" i="3"/>
  <c r="R754" i="3" s="1"/>
  <c r="C754" i="4"/>
  <c r="D754" i="4" s="1"/>
  <c r="M754" i="3"/>
  <c r="Q754" i="3"/>
  <c r="O754" i="3"/>
  <c r="S754" i="3" s="1"/>
  <c r="L754" i="3"/>
  <c r="P754" i="3" s="1"/>
  <c r="T754" i="3" l="1"/>
  <c r="U754" i="3" s="1"/>
  <c r="F755" i="3"/>
  <c r="J755" i="3" s="1"/>
  <c r="B755" i="4" l="1"/>
  <c r="G755" i="3"/>
  <c r="I755" i="3"/>
  <c r="H755" i="3"/>
  <c r="K755" i="3" l="1"/>
  <c r="F755" i="4"/>
  <c r="E755" i="4" s="1"/>
  <c r="G755" i="4"/>
  <c r="H755" i="4" s="1"/>
  <c r="I755" i="4" s="1"/>
  <c r="E756" i="3" l="1"/>
  <c r="C756" i="3"/>
  <c r="B756" i="3"/>
  <c r="D756" i="3"/>
  <c r="L755" i="3"/>
  <c r="P755" i="3" s="1"/>
  <c r="N755" i="3"/>
  <c r="R755" i="3" s="1"/>
  <c r="O755" i="3"/>
  <c r="S755" i="3" s="1"/>
  <c r="M755" i="3"/>
  <c r="Q755" i="3" s="1"/>
  <c r="T755" i="3" s="1"/>
  <c r="U755" i="3" s="1"/>
  <c r="C755" i="4"/>
  <c r="D755" i="4" s="1"/>
  <c r="F756" i="3"/>
  <c r="B756" i="4" s="1"/>
  <c r="H756" i="3" l="1"/>
  <c r="G756" i="3"/>
  <c r="J756" i="3"/>
  <c r="F756" i="4"/>
  <c r="E756" i="4" s="1"/>
  <c r="G756" i="4"/>
  <c r="H756" i="4" s="1"/>
  <c r="I756" i="4" s="1"/>
  <c r="I756" i="3"/>
  <c r="K756" i="3" s="1"/>
  <c r="D757" i="3" l="1"/>
  <c r="B757" i="3"/>
  <c r="C757" i="3"/>
  <c r="E757" i="3"/>
  <c r="S756" i="3"/>
  <c r="L756" i="3"/>
  <c r="O756" i="3"/>
  <c r="N756" i="3"/>
  <c r="C756" i="4"/>
  <c r="D756" i="4" s="1"/>
  <c r="Q756" i="3"/>
  <c r="M756" i="3"/>
  <c r="P756" i="3"/>
  <c r="R756" i="3"/>
  <c r="F757" i="3" l="1"/>
  <c r="G757" i="3" s="1"/>
  <c r="J757" i="3"/>
  <c r="I757" i="3"/>
  <c r="H757" i="3"/>
  <c r="B757" i="4"/>
  <c r="T756" i="3"/>
  <c r="U756" i="3" s="1"/>
  <c r="K757" i="3"/>
  <c r="G757" i="4"/>
  <c r="H757" i="4" s="1"/>
  <c r="I757" i="4" s="1"/>
  <c r="F757" i="4"/>
  <c r="E757" i="4" s="1"/>
  <c r="D758" i="3" l="1"/>
  <c r="E758" i="3"/>
  <c r="C758" i="3"/>
  <c r="B758" i="3"/>
  <c r="C757" i="4"/>
  <c r="D757" i="4" s="1"/>
  <c r="M757" i="3"/>
  <c r="O757" i="3"/>
  <c r="R757" i="3"/>
  <c r="S757" i="3"/>
  <c r="P757" i="3"/>
  <c r="N757" i="3"/>
  <c r="Q757" i="3"/>
  <c r="L757" i="3"/>
  <c r="T757" i="3" l="1"/>
  <c r="U757" i="3" s="1"/>
  <c r="F758" i="3"/>
  <c r="I758" i="3" s="1"/>
  <c r="G758" i="3" l="1"/>
  <c r="H758" i="3"/>
  <c r="J758" i="3"/>
  <c r="K758" i="3" s="1"/>
  <c r="B758" i="4"/>
  <c r="D759" i="3" l="1"/>
  <c r="E759" i="3"/>
  <c r="C759" i="3"/>
  <c r="B759" i="3"/>
  <c r="O758" i="3"/>
  <c r="S758" i="3" s="1"/>
  <c r="M758" i="3"/>
  <c r="Q758" i="3" s="1"/>
  <c r="L758" i="3"/>
  <c r="P758" i="3" s="1"/>
  <c r="N758" i="3"/>
  <c r="R758" i="3" s="1"/>
  <c r="C758" i="4"/>
  <c r="D758" i="4" s="1"/>
  <c r="F758" i="4"/>
  <c r="E758" i="4" s="1"/>
  <c r="G758" i="4"/>
  <c r="H758" i="4" s="1"/>
  <c r="I758" i="4" s="1"/>
  <c r="T758" i="3" l="1"/>
  <c r="U758" i="3" s="1"/>
  <c r="F759" i="3"/>
  <c r="B759" i="4" s="1"/>
  <c r="G759" i="3" l="1"/>
  <c r="G759" i="4"/>
  <c r="H759" i="4" s="1"/>
  <c r="I759" i="4" s="1"/>
  <c r="F759" i="4"/>
  <c r="E759" i="4" s="1"/>
  <c r="J759" i="3"/>
  <c r="H759" i="3"/>
  <c r="I759" i="3"/>
  <c r="K759" i="3" l="1"/>
  <c r="C760" i="3" l="1"/>
  <c r="E760" i="3"/>
  <c r="D760" i="3"/>
  <c r="B760" i="3"/>
  <c r="O759" i="3"/>
  <c r="S759" i="3" s="1"/>
  <c r="L759" i="3"/>
  <c r="P759" i="3" s="1"/>
  <c r="M759" i="3"/>
  <c r="Q759" i="3" s="1"/>
  <c r="N759" i="3"/>
  <c r="R759" i="3" s="1"/>
  <c r="C759" i="4"/>
  <c r="D759" i="4" s="1"/>
  <c r="T759" i="3" l="1"/>
  <c r="U759" i="3" s="1"/>
  <c r="F760" i="3"/>
  <c r="B760" i="4" s="1"/>
  <c r="H760" i="3" l="1"/>
  <c r="F760" i="4"/>
  <c r="E760" i="4" s="1"/>
  <c r="G760" i="4"/>
  <c r="H760" i="4" s="1"/>
  <c r="I760" i="4" s="1"/>
  <c r="I760" i="3"/>
  <c r="G760" i="3"/>
  <c r="J760" i="3"/>
  <c r="K760" i="3" l="1"/>
  <c r="N760" i="3" l="1"/>
  <c r="B761" i="3"/>
  <c r="D761" i="3"/>
  <c r="E761" i="3"/>
  <c r="C761" i="3"/>
  <c r="L760" i="3"/>
  <c r="P760" i="3" s="1"/>
  <c r="R760" i="3"/>
  <c r="M760" i="3"/>
  <c r="Q760" i="3" s="1"/>
  <c r="F761" i="3"/>
  <c r="B761" i="4" s="1"/>
  <c r="C760" i="4"/>
  <c r="D760" i="4" s="1"/>
  <c r="O760" i="3"/>
  <c r="S760" i="3" s="1"/>
  <c r="H761" i="3" l="1"/>
  <c r="G761" i="3"/>
  <c r="T760" i="3"/>
  <c r="U760" i="3" s="1"/>
  <c r="G761" i="4"/>
  <c r="H761" i="4" s="1"/>
  <c r="I761" i="4" s="1"/>
  <c r="F761" i="4"/>
  <c r="E761" i="4" s="1"/>
  <c r="J761" i="3"/>
  <c r="I761" i="3"/>
  <c r="K761" i="3" s="1"/>
  <c r="E762" i="3" l="1"/>
  <c r="C762" i="3"/>
  <c r="B762" i="3"/>
  <c r="D762" i="3"/>
  <c r="C761" i="4"/>
  <c r="D761" i="4" s="1"/>
  <c r="N761" i="3"/>
  <c r="M761" i="3"/>
  <c r="O761" i="3"/>
  <c r="S761" i="3" s="1"/>
  <c r="P761" i="3"/>
  <c r="L761" i="3"/>
  <c r="Q761" i="3"/>
  <c r="R761" i="3"/>
  <c r="F762" i="3" l="1"/>
  <c r="B762" i="4" s="1"/>
  <c r="T761" i="3"/>
  <c r="U761" i="3" s="1"/>
  <c r="J762" i="3"/>
  <c r="H762" i="3"/>
  <c r="I762" i="3"/>
  <c r="G762" i="3" l="1"/>
  <c r="K762" i="3"/>
  <c r="F762" i="4"/>
  <c r="E762" i="4" s="1"/>
  <c r="G762" i="4"/>
  <c r="H762" i="4" s="1"/>
  <c r="I762" i="4" s="1"/>
  <c r="C763" i="3" l="1"/>
  <c r="E763" i="3"/>
  <c r="B763" i="3"/>
  <c r="D763" i="3"/>
  <c r="O762" i="3"/>
  <c r="S762" i="3" s="1"/>
  <c r="C762" i="4"/>
  <c r="D762" i="4" s="1"/>
  <c r="N762" i="3"/>
  <c r="R762" i="3" s="1"/>
  <c r="M762" i="3"/>
  <c r="Q762" i="3" s="1"/>
  <c r="L762" i="3"/>
  <c r="P762" i="3" s="1"/>
  <c r="T762" i="3" l="1"/>
  <c r="U762" i="3" s="1"/>
  <c r="F763" i="3"/>
  <c r="B763" i="4" s="1"/>
  <c r="J763" i="3"/>
  <c r="H763" i="3"/>
  <c r="I763" i="3"/>
  <c r="G763" i="3"/>
  <c r="K763" i="3" s="1"/>
  <c r="F763" i="4"/>
  <c r="E763" i="4" s="1"/>
  <c r="G763" i="4"/>
  <c r="H763" i="4" s="1"/>
  <c r="I763" i="4" s="1"/>
  <c r="L763" i="3" l="1"/>
  <c r="D764" i="3"/>
  <c r="C764" i="3"/>
  <c r="E764" i="3"/>
  <c r="B764" i="3"/>
  <c r="O763" i="3"/>
  <c r="N763" i="3"/>
  <c r="C763" i="4"/>
  <c r="D763" i="4" s="1"/>
  <c r="Q763" i="3"/>
  <c r="M763" i="3"/>
  <c r="S763" i="3"/>
  <c r="R763" i="3"/>
  <c r="P763" i="3"/>
  <c r="T763" i="3" l="1"/>
  <c r="U763" i="3" s="1"/>
  <c r="F764" i="3"/>
  <c r="I764" i="3" l="1"/>
  <c r="B764" i="4"/>
  <c r="G764" i="3"/>
  <c r="H764" i="3"/>
  <c r="J764" i="3"/>
  <c r="K764" i="3" l="1"/>
  <c r="G764" i="4"/>
  <c r="H764" i="4" s="1"/>
  <c r="I764" i="4" s="1"/>
  <c r="F764" i="4"/>
  <c r="E764" i="4" s="1"/>
  <c r="B765" i="3" l="1"/>
  <c r="C765" i="3"/>
  <c r="D765" i="3"/>
  <c r="E765" i="3"/>
  <c r="M764" i="3"/>
  <c r="Q764" i="3"/>
  <c r="L764" i="3"/>
  <c r="S764" i="3"/>
  <c r="C764" i="4"/>
  <c r="D764" i="4" s="1"/>
  <c r="P764" i="3"/>
  <c r="N764" i="3"/>
  <c r="R764" i="3"/>
  <c r="O764" i="3"/>
  <c r="T764" i="3" l="1"/>
  <c r="U764" i="3" s="1"/>
  <c r="F765" i="3"/>
  <c r="B765" i="4" s="1"/>
  <c r="H765" i="3" l="1"/>
  <c r="I765" i="3"/>
  <c r="G765" i="4"/>
  <c r="H765" i="4" s="1"/>
  <c r="I765" i="4" s="1"/>
  <c r="F765" i="4"/>
  <c r="E765" i="4" s="1"/>
  <c r="G765" i="3"/>
  <c r="J765" i="3"/>
  <c r="K765" i="3" l="1"/>
  <c r="P765" i="3" l="1"/>
  <c r="D766" i="3"/>
  <c r="B766" i="3"/>
  <c r="C766" i="3"/>
  <c r="E766" i="3"/>
  <c r="R765" i="3"/>
  <c r="L765" i="3"/>
  <c r="M765" i="3"/>
  <c r="S765" i="3"/>
  <c r="N765" i="3"/>
  <c r="O765" i="3"/>
  <c r="Q765" i="3"/>
  <c r="C765" i="4"/>
  <c r="D765" i="4" s="1"/>
  <c r="T765" i="3"/>
  <c r="U765" i="3" s="1"/>
  <c r="F766" i="3" l="1"/>
  <c r="B766" i="4"/>
  <c r="G766" i="3"/>
  <c r="J766" i="3"/>
  <c r="H766" i="3"/>
  <c r="I766" i="3"/>
  <c r="K766" i="3"/>
  <c r="F766" i="4"/>
  <c r="E766" i="4" s="1"/>
  <c r="G766" i="4"/>
  <c r="H766" i="4" s="1"/>
  <c r="I766" i="4" s="1"/>
  <c r="E767" i="3" l="1"/>
  <c r="B767" i="3"/>
  <c r="C767" i="3"/>
  <c r="D767" i="3"/>
  <c r="P766" i="3"/>
  <c r="Q766" i="3"/>
  <c r="C766" i="4"/>
  <c r="D766" i="4" s="1"/>
  <c r="R766" i="3"/>
  <c r="S766" i="3"/>
  <c r="O766" i="3"/>
  <c r="L766" i="3"/>
  <c r="N766" i="3"/>
  <c r="M766" i="3"/>
  <c r="F767" i="3" l="1"/>
  <c r="B767" i="4"/>
  <c r="J767" i="3"/>
  <c r="G767" i="3"/>
  <c r="H767" i="3"/>
  <c r="T766" i="3"/>
  <c r="U766" i="3" s="1"/>
  <c r="G767" i="4"/>
  <c r="H767" i="4" s="1"/>
  <c r="I767" i="4" s="1"/>
  <c r="F767" i="4"/>
  <c r="E767" i="4" s="1"/>
  <c r="I767" i="3"/>
  <c r="K767" i="3" s="1"/>
  <c r="B768" i="3" l="1"/>
  <c r="C768" i="3"/>
  <c r="E768" i="3"/>
  <c r="D768" i="3"/>
  <c r="Q767" i="3"/>
  <c r="L767" i="3"/>
  <c r="N767" i="3"/>
  <c r="C767" i="4"/>
  <c r="D767" i="4" s="1"/>
  <c r="R767" i="3"/>
  <c r="M767" i="3"/>
  <c r="P767" i="3"/>
  <c r="O767" i="3"/>
  <c r="S767" i="3"/>
  <c r="T767" i="3" l="1"/>
  <c r="U767" i="3" s="1"/>
  <c r="F768" i="3"/>
  <c r="B768" i="4" s="1"/>
  <c r="J768" i="3" l="1"/>
  <c r="G768" i="3"/>
  <c r="F768" i="4"/>
  <c r="E768" i="4" s="1"/>
  <c r="G768" i="4"/>
  <c r="H768" i="4" s="1"/>
  <c r="I768" i="4" s="1"/>
  <c r="I768" i="3"/>
  <c r="H768" i="3"/>
  <c r="K768" i="3" s="1"/>
  <c r="E769" i="3" l="1"/>
  <c r="C769" i="3"/>
  <c r="D769" i="3"/>
  <c r="B769" i="3"/>
  <c r="P768" i="3"/>
  <c r="C768" i="4"/>
  <c r="D768" i="4" s="1"/>
  <c r="M768" i="3"/>
  <c r="S768" i="3"/>
  <c r="L768" i="3"/>
  <c r="Q768" i="3"/>
  <c r="N768" i="3"/>
  <c r="O768" i="3"/>
  <c r="R768" i="3"/>
  <c r="F769" i="3" l="1"/>
  <c r="B769" i="4" s="1"/>
  <c r="G769" i="3"/>
  <c r="H769" i="3"/>
  <c r="J769" i="3"/>
  <c r="T768" i="3"/>
  <c r="U768" i="3" s="1"/>
  <c r="F769" i="4" l="1"/>
  <c r="E769" i="4" s="1"/>
  <c r="G769" i="4"/>
  <c r="H769" i="4" s="1"/>
  <c r="I769" i="4" s="1"/>
  <c r="I769" i="3"/>
  <c r="K769" i="3" s="1"/>
  <c r="D770" i="3" l="1"/>
  <c r="E770" i="3"/>
  <c r="B770" i="3"/>
  <c r="C770" i="3"/>
  <c r="C769" i="4"/>
  <c r="D769" i="4" s="1"/>
  <c r="N769" i="3"/>
  <c r="P769" i="3"/>
  <c r="S769" i="3"/>
  <c r="R769" i="3"/>
  <c r="M769" i="3"/>
  <c r="Q769" i="3"/>
  <c r="L769" i="3"/>
  <c r="O769" i="3"/>
  <c r="F770" i="3" l="1"/>
  <c r="G770" i="3" s="1"/>
  <c r="T769" i="3"/>
  <c r="U769" i="3" s="1"/>
  <c r="I770" i="3"/>
  <c r="J770" i="3" l="1"/>
  <c r="B770" i="4"/>
  <c r="H770" i="3"/>
  <c r="K770" i="3" s="1"/>
  <c r="E771" i="3" l="1"/>
  <c r="C771" i="3"/>
  <c r="D771" i="3"/>
  <c r="B771" i="3"/>
  <c r="L770" i="3"/>
  <c r="M770" i="3"/>
  <c r="P770" i="3"/>
  <c r="S770" i="3"/>
  <c r="R770" i="3"/>
  <c r="C770" i="4"/>
  <c r="D770" i="4" s="1"/>
  <c r="N770" i="3"/>
  <c r="Q770" i="3"/>
  <c r="O770" i="3"/>
  <c r="F770" i="4"/>
  <c r="E770" i="4" s="1"/>
  <c r="G770" i="4"/>
  <c r="H770" i="4" s="1"/>
  <c r="I770" i="4" s="1"/>
  <c r="F771" i="3" l="1"/>
  <c r="B771" i="4" s="1"/>
  <c r="G771" i="3"/>
  <c r="H771" i="3"/>
  <c r="I771" i="3"/>
  <c r="T770" i="3"/>
  <c r="U770" i="3" s="1"/>
  <c r="F771" i="4" l="1"/>
  <c r="E771" i="4" s="1"/>
  <c r="G771" i="4"/>
  <c r="H771" i="4" s="1"/>
  <c r="I771" i="4" s="1"/>
  <c r="J771" i="3"/>
  <c r="K771" i="3" s="1"/>
  <c r="E772" i="3" l="1"/>
  <c r="D772" i="3"/>
  <c r="C772" i="3"/>
  <c r="B772" i="3"/>
  <c r="M771" i="3"/>
  <c r="L771" i="3"/>
  <c r="P771" i="3"/>
  <c r="N771" i="3"/>
  <c r="O771" i="3"/>
  <c r="R771" i="3"/>
  <c r="Q771" i="3"/>
  <c r="S771" i="3"/>
  <c r="C771" i="4"/>
  <c r="D771" i="4" s="1"/>
  <c r="F772" i="3" l="1"/>
  <c r="B772" i="4" s="1"/>
  <c r="I772" i="3"/>
  <c r="H772" i="3"/>
  <c r="G772" i="3"/>
  <c r="T771" i="3"/>
  <c r="U771" i="3" s="1"/>
  <c r="J772" i="3"/>
  <c r="K772" i="3" l="1"/>
  <c r="F772" i="4"/>
  <c r="E772" i="4" s="1"/>
  <c r="G772" i="4"/>
  <c r="H772" i="4" s="1"/>
  <c r="I772" i="4" s="1"/>
  <c r="D773" i="3" l="1"/>
  <c r="E773" i="3"/>
  <c r="B773" i="3"/>
  <c r="C773" i="3"/>
  <c r="O772" i="3"/>
  <c r="L772" i="3"/>
  <c r="P772" i="3" s="1"/>
  <c r="M772" i="3"/>
  <c r="Q772" i="3" s="1"/>
  <c r="N772" i="3"/>
  <c r="R772" i="3" s="1"/>
  <c r="C772" i="4"/>
  <c r="D772" i="4" s="1"/>
  <c r="F773" i="3"/>
  <c r="S772" i="3"/>
  <c r="T772" i="3" l="1"/>
  <c r="U772" i="3" s="1"/>
  <c r="B773" i="4"/>
  <c r="H773" i="3"/>
  <c r="I773" i="3"/>
  <c r="J773" i="3"/>
  <c r="G773" i="3"/>
  <c r="K773" i="3" s="1"/>
  <c r="G773" i="4"/>
  <c r="H773" i="4" s="1"/>
  <c r="I773" i="4" s="1"/>
  <c r="F773" i="4"/>
  <c r="E773" i="4" s="1"/>
  <c r="B774" i="3" l="1"/>
  <c r="C774" i="3"/>
  <c r="E774" i="3"/>
  <c r="D774" i="3"/>
  <c r="R773" i="3"/>
  <c r="O773" i="3"/>
  <c r="M773" i="3"/>
  <c r="Q773" i="3"/>
  <c r="N773" i="3"/>
  <c r="C773" i="4"/>
  <c r="D773" i="4" s="1"/>
  <c r="P773" i="3"/>
  <c r="L773" i="3"/>
  <c r="S773" i="3"/>
  <c r="T773" i="3" l="1"/>
  <c r="U773" i="3" s="1"/>
  <c r="F774" i="3"/>
  <c r="B774" i="4" s="1"/>
  <c r="H774" i="3" l="1"/>
  <c r="G774" i="3"/>
  <c r="F774" i="4"/>
  <c r="E774" i="4" s="1"/>
  <c r="G774" i="4"/>
  <c r="H774" i="4" s="1"/>
  <c r="I774" i="4" s="1"/>
  <c r="I774" i="3"/>
  <c r="J774" i="3"/>
  <c r="K774" i="3" l="1"/>
  <c r="Q774" i="3" l="1"/>
  <c r="E775" i="3"/>
  <c r="C775" i="3"/>
  <c r="B775" i="3"/>
  <c r="D775" i="3"/>
  <c r="L774" i="3"/>
  <c r="O774" i="3"/>
  <c r="S774" i="3" s="1"/>
  <c r="P774" i="3"/>
  <c r="M774" i="3"/>
  <c r="C774" i="4"/>
  <c r="D774" i="4" s="1"/>
  <c r="F775" i="3"/>
  <c r="N774" i="3"/>
  <c r="R774" i="3" s="1"/>
  <c r="T774" i="3" s="1"/>
  <c r="U774" i="3" s="1"/>
  <c r="G775" i="3" l="1"/>
  <c r="J775" i="3"/>
  <c r="H775" i="3"/>
  <c r="B775" i="4"/>
  <c r="I775" i="3"/>
  <c r="K775" i="3" l="1"/>
  <c r="F775" i="4"/>
  <c r="E775" i="4" s="1"/>
  <c r="G775" i="4"/>
  <c r="H775" i="4" s="1"/>
  <c r="I775" i="4" s="1"/>
  <c r="C775" i="4" l="1"/>
  <c r="D775" i="4" s="1"/>
  <c r="D776" i="3"/>
  <c r="C776" i="3"/>
  <c r="B776" i="3"/>
  <c r="E776" i="3"/>
  <c r="O775" i="3"/>
  <c r="R775" i="3"/>
  <c r="N775" i="3"/>
  <c r="M775" i="3"/>
  <c r="S775" i="3"/>
  <c r="L775" i="3"/>
  <c r="Q775" i="3"/>
  <c r="P775" i="3"/>
  <c r="T775" i="3" l="1"/>
  <c r="U775" i="3" s="1"/>
  <c r="F776" i="3"/>
  <c r="I776" i="3" s="1"/>
  <c r="B776" i="4" l="1"/>
  <c r="G776" i="3"/>
  <c r="J776" i="3"/>
  <c r="H776" i="3"/>
  <c r="K776" i="3"/>
  <c r="F776" i="4"/>
  <c r="E776" i="4" s="1"/>
  <c r="G776" i="4"/>
  <c r="H776" i="4" s="1"/>
  <c r="I776" i="4" s="1"/>
  <c r="C776" i="4"/>
  <c r="D776" i="4" s="1"/>
  <c r="N776" i="3"/>
  <c r="S776" i="3"/>
  <c r="P776" i="3"/>
  <c r="R776" i="3" l="1"/>
  <c r="B777" i="3"/>
  <c r="C777" i="3"/>
  <c r="E777" i="3"/>
  <c r="D777" i="3"/>
  <c r="Q776" i="3"/>
  <c r="T776" i="3" s="1"/>
  <c r="U776" i="3" s="1"/>
  <c r="O776" i="3"/>
  <c r="M776" i="3"/>
  <c r="L776" i="3"/>
  <c r="F777" i="3"/>
  <c r="G777" i="3" s="1"/>
  <c r="H777" i="3" l="1"/>
  <c r="I777" i="3"/>
  <c r="B777" i="4"/>
  <c r="J777" i="3"/>
  <c r="K777" i="3"/>
  <c r="C778" i="3" l="1"/>
  <c r="D778" i="3"/>
  <c r="E778" i="3"/>
  <c r="B778" i="3"/>
  <c r="G777" i="4"/>
  <c r="H777" i="4" s="1"/>
  <c r="I777" i="4" s="1"/>
  <c r="F777" i="4"/>
  <c r="E777" i="4" s="1"/>
  <c r="R777" i="3"/>
  <c r="C777" i="4"/>
  <c r="D777" i="4" s="1"/>
  <c r="M777" i="3"/>
  <c r="N777" i="3"/>
  <c r="Q777" i="3"/>
  <c r="O777" i="3"/>
  <c r="L777" i="3"/>
  <c r="P777" i="3"/>
  <c r="S777" i="3"/>
  <c r="T777" i="3" l="1"/>
  <c r="U777" i="3" s="1"/>
  <c r="F778" i="3"/>
  <c r="B778" i="4" l="1"/>
  <c r="I778" i="3"/>
  <c r="G778" i="3"/>
  <c r="H778" i="3"/>
  <c r="J778" i="3"/>
  <c r="K778" i="3" l="1"/>
  <c r="F778" i="4"/>
  <c r="E778" i="4" s="1"/>
  <c r="G778" i="4"/>
  <c r="H778" i="4" s="1"/>
  <c r="I778" i="4" s="1"/>
  <c r="S778" i="3" l="1"/>
  <c r="B779" i="3"/>
  <c r="C779" i="3"/>
  <c r="D779" i="3"/>
  <c r="E779" i="3"/>
  <c r="N778" i="3"/>
  <c r="P778" i="3"/>
  <c r="M778" i="3"/>
  <c r="L778" i="3"/>
  <c r="R778" i="3"/>
  <c r="Q778" i="3"/>
  <c r="O778" i="3"/>
  <c r="C778" i="4"/>
  <c r="D778" i="4" s="1"/>
  <c r="T778" i="3" l="1"/>
  <c r="U778" i="3" s="1"/>
  <c r="F779" i="3"/>
  <c r="J779" i="3"/>
  <c r="G779" i="3"/>
  <c r="I779" i="3"/>
  <c r="B779" i="4"/>
  <c r="H779" i="3"/>
  <c r="G779" i="4"/>
  <c r="H779" i="4" s="1"/>
  <c r="I779" i="4" s="1"/>
  <c r="F779" i="4"/>
  <c r="E779" i="4" s="1"/>
  <c r="K779" i="3" l="1"/>
  <c r="B780" i="3" l="1"/>
  <c r="E780" i="3"/>
  <c r="C780" i="3"/>
  <c r="D780" i="3"/>
  <c r="M779" i="3"/>
  <c r="Q779" i="3" s="1"/>
  <c r="O779" i="3"/>
  <c r="S779" i="3" s="1"/>
  <c r="N779" i="3"/>
  <c r="R779" i="3" s="1"/>
  <c r="L779" i="3"/>
  <c r="P779" i="3" s="1"/>
  <c r="C779" i="4"/>
  <c r="D779" i="4" s="1"/>
  <c r="T779" i="3" l="1"/>
  <c r="U779" i="3" s="1"/>
  <c r="F780" i="3"/>
  <c r="G780" i="3" s="1"/>
  <c r="I780" i="3" l="1"/>
  <c r="H780" i="3"/>
  <c r="B780" i="4"/>
  <c r="J780" i="3"/>
  <c r="F780" i="4" l="1"/>
  <c r="E780" i="4" s="1"/>
  <c r="G780" i="4"/>
  <c r="H780" i="4" s="1"/>
  <c r="I780" i="4" s="1"/>
  <c r="K780" i="3"/>
  <c r="D781" i="3" l="1"/>
  <c r="E781" i="3"/>
  <c r="B781" i="3"/>
  <c r="C781" i="3"/>
  <c r="C780" i="4"/>
  <c r="D780" i="4" s="1"/>
  <c r="L780" i="3"/>
  <c r="P780" i="3" s="1"/>
  <c r="N780" i="3"/>
  <c r="R780" i="3" s="1"/>
  <c r="M780" i="3"/>
  <c r="Q780" i="3" s="1"/>
  <c r="O780" i="3"/>
  <c r="S780" i="3" s="1"/>
  <c r="F781" i="3" l="1"/>
  <c r="B781" i="4" s="1"/>
  <c r="T780" i="3"/>
  <c r="U780" i="3" s="1"/>
  <c r="G781" i="3"/>
  <c r="J781" i="3" l="1"/>
  <c r="I781" i="3"/>
  <c r="H781" i="3"/>
  <c r="K781" i="3"/>
  <c r="F781" i="4"/>
  <c r="E781" i="4" s="1"/>
  <c r="G781" i="4"/>
  <c r="H781" i="4" s="1"/>
  <c r="I781" i="4" s="1"/>
  <c r="D782" i="3" l="1"/>
  <c r="C782" i="3"/>
  <c r="B782" i="3"/>
  <c r="E782" i="3"/>
  <c r="O781" i="3"/>
  <c r="N781" i="3"/>
  <c r="R781" i="3" s="1"/>
  <c r="L781" i="3"/>
  <c r="P781" i="3" s="1"/>
  <c r="S781" i="3"/>
  <c r="C781" i="4"/>
  <c r="D781" i="4" s="1"/>
  <c r="M781" i="3"/>
  <c r="Q781" i="3" s="1"/>
  <c r="T781" i="3" l="1"/>
  <c r="U781" i="3" s="1"/>
  <c r="F782" i="3"/>
  <c r="B782" i="4" s="1"/>
  <c r="I782" i="3" l="1"/>
  <c r="G782" i="3"/>
  <c r="J782" i="3"/>
  <c r="G782" i="4"/>
  <c r="H782" i="4" s="1"/>
  <c r="I782" i="4" s="1"/>
  <c r="F782" i="4"/>
  <c r="E782" i="4" s="1"/>
  <c r="H782" i="3"/>
  <c r="K782" i="3" s="1"/>
  <c r="B783" i="3" l="1"/>
  <c r="C783" i="3"/>
  <c r="D783" i="3"/>
  <c r="E783" i="3"/>
  <c r="S782" i="3"/>
  <c r="N782" i="3"/>
  <c r="M782" i="3"/>
  <c r="L782" i="3"/>
  <c r="P782" i="3" s="1"/>
  <c r="O782" i="3"/>
  <c r="Q782" i="3"/>
  <c r="R782" i="3"/>
  <c r="C782" i="4"/>
  <c r="D782" i="4" s="1"/>
  <c r="F783" i="3" l="1"/>
  <c r="B783" i="4" s="1"/>
  <c r="I783" i="3"/>
  <c r="J783" i="3"/>
  <c r="T782" i="3"/>
  <c r="U782" i="3" s="1"/>
  <c r="H783" i="3"/>
  <c r="G783" i="3" l="1"/>
  <c r="K783" i="3"/>
  <c r="F783" i="4"/>
  <c r="E783" i="4" s="1"/>
  <c r="G783" i="4"/>
  <c r="H783" i="4" s="1"/>
  <c r="I783" i="4" s="1"/>
  <c r="B784" i="3" l="1"/>
  <c r="D784" i="3"/>
  <c r="E784" i="3"/>
  <c r="C784" i="3"/>
  <c r="N783" i="3"/>
  <c r="O783" i="3"/>
  <c r="S783" i="3"/>
  <c r="P783" i="3"/>
  <c r="M783" i="3"/>
  <c r="Q783" i="3"/>
  <c r="R783" i="3"/>
  <c r="C783" i="4"/>
  <c r="D783" i="4" s="1"/>
  <c r="L783" i="3"/>
  <c r="T783" i="3" l="1"/>
  <c r="U783" i="3" s="1"/>
  <c r="F784" i="3"/>
  <c r="B784" i="4" s="1"/>
  <c r="I784" i="3" l="1"/>
  <c r="J784" i="3"/>
  <c r="G784" i="3"/>
  <c r="F784" i="4"/>
  <c r="E784" i="4" s="1"/>
  <c r="G784" i="4"/>
  <c r="H784" i="4" s="1"/>
  <c r="I784" i="4" s="1"/>
  <c r="H784" i="3"/>
  <c r="K784" i="3" s="1"/>
  <c r="C785" i="3" l="1"/>
  <c r="E785" i="3"/>
  <c r="B785" i="3"/>
  <c r="D785" i="3"/>
  <c r="S784" i="3"/>
  <c r="C784" i="4"/>
  <c r="D784" i="4" s="1"/>
  <c r="L784" i="3"/>
  <c r="P784" i="3"/>
  <c r="M784" i="3"/>
  <c r="N784" i="3"/>
  <c r="R784" i="3"/>
  <c r="O784" i="3"/>
  <c r="Q784" i="3"/>
  <c r="T784" i="3" l="1"/>
  <c r="U784" i="3" s="1"/>
  <c r="F785" i="3"/>
  <c r="B785" i="4" s="1"/>
  <c r="G785" i="3" l="1"/>
  <c r="G785" i="4"/>
  <c r="H785" i="4" s="1"/>
  <c r="I785" i="4" s="1"/>
  <c r="F785" i="4"/>
  <c r="E785" i="4" s="1"/>
  <c r="H785" i="3"/>
  <c r="J785" i="3"/>
  <c r="I785" i="3"/>
  <c r="K785" i="3" l="1"/>
  <c r="E786" i="3" l="1"/>
  <c r="B786" i="3"/>
  <c r="D786" i="3"/>
  <c r="C786" i="3"/>
  <c r="N785" i="3"/>
  <c r="P785" i="3"/>
  <c r="M785" i="3"/>
  <c r="C785" i="4"/>
  <c r="D785" i="4" s="1"/>
  <c r="O785" i="3"/>
  <c r="R785" i="3"/>
  <c r="S785" i="3"/>
  <c r="L785" i="3"/>
  <c r="Q785" i="3"/>
  <c r="F786" i="3" l="1"/>
  <c r="B786" i="4" s="1"/>
  <c r="T785" i="3"/>
  <c r="U785" i="3" s="1"/>
  <c r="I786" i="3"/>
  <c r="G786" i="3" l="1"/>
  <c r="F786" i="4"/>
  <c r="E786" i="4" s="1"/>
  <c r="G786" i="4"/>
  <c r="H786" i="4" s="1"/>
  <c r="I786" i="4" s="1"/>
  <c r="J786" i="3"/>
  <c r="H786" i="3"/>
  <c r="K786" i="3" s="1"/>
  <c r="C787" i="3" l="1"/>
  <c r="E787" i="3"/>
  <c r="D787" i="3"/>
  <c r="B787" i="3"/>
  <c r="C786" i="4"/>
  <c r="D786" i="4" s="1"/>
  <c r="L786" i="3"/>
  <c r="P786" i="3" s="1"/>
  <c r="N786" i="3"/>
  <c r="R786" i="3" s="1"/>
  <c r="M786" i="3"/>
  <c r="Q786" i="3" s="1"/>
  <c r="O786" i="3"/>
  <c r="S786" i="3" s="1"/>
  <c r="T786" i="3" l="1"/>
  <c r="U786" i="3" s="1"/>
  <c r="F787" i="3"/>
  <c r="B787" i="4" s="1"/>
  <c r="I787" i="3" l="1"/>
  <c r="J787" i="3"/>
  <c r="H787" i="3"/>
  <c r="G787" i="4"/>
  <c r="H787" i="4" s="1"/>
  <c r="I787" i="4" s="1"/>
  <c r="F787" i="4"/>
  <c r="E787" i="4" s="1"/>
  <c r="G787" i="3"/>
  <c r="K787" i="3" s="1"/>
  <c r="D788" i="3" l="1"/>
  <c r="B788" i="3"/>
  <c r="E788" i="3"/>
  <c r="C788" i="3"/>
  <c r="Q787" i="3"/>
  <c r="S787" i="3"/>
  <c r="O787" i="3"/>
  <c r="N787" i="3"/>
  <c r="P787" i="3"/>
  <c r="L787" i="3"/>
  <c r="R787" i="3"/>
  <c r="C787" i="4"/>
  <c r="D787" i="4" s="1"/>
  <c r="M787" i="3"/>
  <c r="F788" i="3" l="1"/>
  <c r="B788" i="4" s="1"/>
  <c r="T787" i="3"/>
  <c r="U787" i="3" s="1"/>
  <c r="I788" i="3" l="1"/>
  <c r="G788" i="3"/>
  <c r="G788" i="4"/>
  <c r="H788" i="4" s="1"/>
  <c r="I788" i="4" s="1"/>
  <c r="F788" i="4"/>
  <c r="E788" i="4" s="1"/>
  <c r="H788" i="3"/>
  <c r="J788" i="3"/>
  <c r="K788" i="3" l="1"/>
  <c r="D789" i="3" l="1"/>
  <c r="B789" i="3"/>
  <c r="E789" i="3"/>
  <c r="C789" i="3"/>
  <c r="M788" i="3"/>
  <c r="Q788" i="3" s="1"/>
  <c r="C788" i="4"/>
  <c r="D788" i="4" s="1"/>
  <c r="R788" i="3"/>
  <c r="L788" i="3"/>
  <c r="P788" i="3" s="1"/>
  <c r="N788" i="3"/>
  <c r="O788" i="3"/>
  <c r="S788" i="3" s="1"/>
  <c r="T788" i="3" s="1"/>
  <c r="U788" i="3" s="1"/>
  <c r="F789" i="3" l="1"/>
  <c r="B789" i="4" s="1"/>
  <c r="J789" i="3"/>
  <c r="I789" i="3"/>
  <c r="H789" i="3"/>
  <c r="G789" i="3"/>
  <c r="K789" i="3" s="1"/>
  <c r="G789" i="4"/>
  <c r="H789" i="4" s="1"/>
  <c r="I789" i="4" s="1"/>
  <c r="F789" i="4"/>
  <c r="E789" i="4" s="1"/>
  <c r="D790" i="3" l="1"/>
  <c r="C790" i="3"/>
  <c r="E790" i="3"/>
  <c r="B790" i="3"/>
  <c r="R789" i="3"/>
  <c r="M789" i="3"/>
  <c r="O789" i="3"/>
  <c r="C789" i="4"/>
  <c r="D789" i="4" s="1"/>
  <c r="S789" i="3"/>
  <c r="Q789" i="3"/>
  <c r="P789" i="3"/>
  <c r="N789" i="3"/>
  <c r="L789" i="3"/>
  <c r="T789" i="3" l="1"/>
  <c r="U789" i="3" s="1"/>
  <c r="F790" i="3"/>
  <c r="G790" i="3" l="1"/>
  <c r="B790" i="4"/>
  <c r="H790" i="3"/>
  <c r="J790" i="3"/>
  <c r="I790" i="3"/>
  <c r="G790" i="4" l="1"/>
  <c r="H790" i="4" s="1"/>
  <c r="I790" i="4" s="1"/>
  <c r="F790" i="4"/>
  <c r="E790" i="4" s="1"/>
  <c r="K790" i="3"/>
  <c r="D791" i="3" l="1"/>
  <c r="B791" i="3"/>
  <c r="C791" i="3"/>
  <c r="E791" i="3"/>
  <c r="O790" i="3"/>
  <c r="S790" i="3" s="1"/>
  <c r="M790" i="3"/>
  <c r="Q790" i="3" s="1"/>
  <c r="C790" i="4"/>
  <c r="D790" i="4" s="1"/>
  <c r="L790" i="3"/>
  <c r="P790" i="3" s="1"/>
  <c r="N790" i="3"/>
  <c r="R790" i="3" s="1"/>
  <c r="T790" i="3" l="1"/>
  <c r="U790" i="3" s="1"/>
  <c r="F791" i="3"/>
  <c r="B791" i="4" s="1"/>
  <c r="G791" i="3" l="1"/>
  <c r="F791" i="4"/>
  <c r="E791" i="4" s="1"/>
  <c r="G791" i="4"/>
  <c r="H791" i="4" s="1"/>
  <c r="I791" i="4" s="1"/>
  <c r="J791" i="3"/>
  <c r="I791" i="3"/>
  <c r="H791" i="3"/>
  <c r="K791" i="3" s="1"/>
  <c r="C792" i="3" l="1"/>
  <c r="B792" i="3"/>
  <c r="D792" i="3"/>
  <c r="E792" i="3"/>
  <c r="C791" i="4"/>
  <c r="D791" i="4" s="1"/>
  <c r="S791" i="3"/>
  <c r="N791" i="3"/>
  <c r="L791" i="3"/>
  <c r="P791" i="3"/>
  <c r="R791" i="3"/>
  <c r="Q791" i="3"/>
  <c r="O791" i="3"/>
  <c r="M791" i="3"/>
  <c r="F792" i="3" l="1"/>
  <c r="G792" i="3"/>
  <c r="T791" i="3"/>
  <c r="U791" i="3" s="1"/>
  <c r="I792" i="3"/>
  <c r="H792" i="3" l="1"/>
  <c r="B792" i="4"/>
  <c r="J792" i="3"/>
  <c r="K792" i="3" l="1"/>
  <c r="G792" i="4"/>
  <c r="H792" i="4" s="1"/>
  <c r="I792" i="4" s="1"/>
  <c r="F792" i="4"/>
  <c r="E792" i="4" s="1"/>
  <c r="C792" i="4" l="1"/>
  <c r="D792" i="4" s="1"/>
  <c r="D793" i="3"/>
  <c r="E793" i="3"/>
  <c r="B793" i="3"/>
  <c r="C793" i="3"/>
  <c r="M792" i="3"/>
  <c r="O792" i="3"/>
  <c r="P792" i="3"/>
  <c r="L792" i="3"/>
  <c r="R792" i="3"/>
  <c r="Q792" i="3"/>
  <c r="N792" i="3"/>
  <c r="S792" i="3"/>
  <c r="F793" i="3" l="1"/>
  <c r="B793" i="4" s="1"/>
  <c r="G793" i="3"/>
  <c r="T792" i="3"/>
  <c r="U792" i="3" s="1"/>
  <c r="F793" i="4"/>
  <c r="E793" i="4" s="1"/>
  <c r="G793" i="4"/>
  <c r="H793" i="4" s="1"/>
  <c r="I793" i="4" s="1"/>
  <c r="H793" i="3"/>
  <c r="J793" i="3"/>
  <c r="I793" i="3" l="1"/>
  <c r="K793" i="3"/>
  <c r="D794" i="3" l="1"/>
  <c r="E794" i="3"/>
  <c r="B794" i="3"/>
  <c r="C794" i="3"/>
  <c r="C793" i="4"/>
  <c r="D793" i="4" s="1"/>
  <c r="N793" i="3"/>
  <c r="S793" i="3"/>
  <c r="M793" i="3"/>
  <c r="P793" i="3"/>
  <c r="R793" i="3"/>
  <c r="Q793" i="3"/>
  <c r="O793" i="3"/>
  <c r="F794" i="3"/>
  <c r="L793" i="3"/>
  <c r="B794" i="4" l="1"/>
  <c r="G794" i="3"/>
  <c r="H794" i="3"/>
  <c r="I794" i="3"/>
  <c r="J794" i="3"/>
  <c r="T793" i="3"/>
  <c r="U793" i="3" s="1"/>
  <c r="K794" i="3"/>
  <c r="G794" i="4"/>
  <c r="H794" i="4" s="1"/>
  <c r="I794" i="4" s="1"/>
  <c r="F794" i="4"/>
  <c r="E794" i="4" s="1"/>
  <c r="D795" i="3" l="1"/>
  <c r="B795" i="3"/>
  <c r="E795" i="3"/>
  <c r="C795" i="3"/>
  <c r="L794" i="3"/>
  <c r="O794" i="3"/>
  <c r="S794" i="3" s="1"/>
  <c r="M794" i="3"/>
  <c r="P794" i="3"/>
  <c r="Q794" i="3"/>
  <c r="N794" i="3"/>
  <c r="R794" i="3" s="1"/>
  <c r="C794" i="4"/>
  <c r="D794" i="4" s="1"/>
  <c r="F795" i="3" l="1"/>
  <c r="I795" i="3" s="1"/>
  <c r="T794" i="3"/>
  <c r="U794" i="3" s="1"/>
  <c r="H795" i="3"/>
  <c r="J795" i="3" l="1"/>
  <c r="B795" i="4"/>
  <c r="G795" i="3"/>
  <c r="G795" i="4"/>
  <c r="H795" i="4" s="1"/>
  <c r="I795" i="4" s="1"/>
  <c r="F795" i="4"/>
  <c r="E795" i="4" s="1"/>
  <c r="K795" i="3"/>
  <c r="B796" i="3" l="1"/>
  <c r="E796" i="3"/>
  <c r="C796" i="3"/>
  <c r="D796" i="3"/>
  <c r="C795" i="4"/>
  <c r="D795" i="4" s="1"/>
  <c r="L795" i="3"/>
  <c r="P795" i="3" s="1"/>
  <c r="M795" i="3"/>
  <c r="Q795" i="3"/>
  <c r="O795" i="3"/>
  <c r="S795" i="3" s="1"/>
  <c r="N795" i="3"/>
  <c r="R795" i="3" s="1"/>
  <c r="F796" i="3" l="1"/>
  <c r="B796" i="4" s="1"/>
  <c r="G796" i="3"/>
  <c r="I796" i="3"/>
  <c r="T795" i="3"/>
  <c r="U795" i="3" s="1"/>
  <c r="J796" i="3"/>
  <c r="F796" i="4" l="1"/>
  <c r="E796" i="4" s="1"/>
  <c r="G796" i="4"/>
  <c r="H796" i="4" s="1"/>
  <c r="I796" i="4" s="1"/>
  <c r="H796" i="3"/>
  <c r="K796" i="3" s="1"/>
  <c r="E797" i="3" l="1"/>
  <c r="D797" i="3"/>
  <c r="B797" i="3"/>
  <c r="C797" i="3"/>
  <c r="Q796" i="3"/>
  <c r="R796" i="3"/>
  <c r="C796" i="4"/>
  <c r="D796" i="4" s="1"/>
  <c r="S796" i="3"/>
  <c r="M796" i="3"/>
  <c r="O796" i="3"/>
  <c r="N796" i="3"/>
  <c r="P796" i="3"/>
  <c r="T796" i="3" s="1"/>
  <c r="U796" i="3" s="1"/>
  <c r="L796" i="3"/>
  <c r="F797" i="3" l="1"/>
  <c r="B797" i="4" s="1"/>
  <c r="G797" i="3" l="1"/>
  <c r="F797" i="4"/>
  <c r="E797" i="4" s="1"/>
  <c r="G797" i="4"/>
  <c r="H797" i="4" s="1"/>
  <c r="I797" i="4" s="1"/>
  <c r="J797" i="3"/>
  <c r="H797" i="3"/>
  <c r="I797" i="3"/>
  <c r="K797" i="3" l="1"/>
  <c r="O797" i="3" l="1"/>
  <c r="E798" i="3"/>
  <c r="B798" i="3"/>
  <c r="C798" i="3"/>
  <c r="D798" i="3"/>
  <c r="P797" i="3"/>
  <c r="M797" i="3"/>
  <c r="N797" i="3"/>
  <c r="S797" i="3"/>
  <c r="Q797" i="3"/>
  <c r="R797" i="3"/>
  <c r="C797" i="4"/>
  <c r="D797" i="4" s="1"/>
  <c r="L797" i="3"/>
  <c r="F798" i="3" l="1"/>
  <c r="B798" i="4"/>
  <c r="H798" i="3"/>
  <c r="J798" i="3"/>
  <c r="T797" i="3"/>
  <c r="U797" i="3" s="1"/>
  <c r="F798" i="4"/>
  <c r="E798" i="4" s="1"/>
  <c r="G798" i="4"/>
  <c r="H798" i="4" s="1"/>
  <c r="I798" i="4" s="1"/>
  <c r="G798" i="3"/>
  <c r="I798" i="3"/>
  <c r="K798" i="3" l="1"/>
  <c r="B799" i="3" l="1"/>
  <c r="C799" i="3"/>
  <c r="D799" i="3"/>
  <c r="E799" i="3"/>
  <c r="S798" i="3"/>
  <c r="L798" i="3"/>
  <c r="Q798" i="3"/>
  <c r="P798" i="3"/>
  <c r="C798" i="4"/>
  <c r="D798" i="4" s="1"/>
  <c r="R798" i="3"/>
  <c r="M798" i="3"/>
  <c r="O798" i="3"/>
  <c r="N798" i="3"/>
  <c r="T798" i="3" l="1"/>
  <c r="U798" i="3" s="1"/>
  <c r="F799" i="3"/>
  <c r="B799" i="4" s="1"/>
  <c r="H799" i="3"/>
  <c r="F799" i="4" l="1"/>
  <c r="E799" i="4" s="1"/>
  <c r="G799" i="4"/>
  <c r="H799" i="4" s="1"/>
  <c r="I799" i="4" s="1"/>
  <c r="J799" i="3"/>
  <c r="I799" i="3"/>
  <c r="G799" i="3"/>
  <c r="K799" i="3" s="1"/>
  <c r="D800" i="3" l="1"/>
  <c r="B800" i="3"/>
  <c r="C800" i="3"/>
  <c r="E800" i="3"/>
  <c r="L799" i="3"/>
  <c r="C799" i="4"/>
  <c r="D799" i="4" s="1"/>
  <c r="M799" i="3"/>
  <c r="P799" i="3"/>
  <c r="Q799" i="3"/>
  <c r="N799" i="3"/>
  <c r="S799" i="3"/>
  <c r="O799" i="3"/>
  <c r="R799" i="3"/>
  <c r="F800" i="3" l="1"/>
  <c r="B800" i="4" s="1"/>
  <c r="G800" i="3"/>
  <c r="T799" i="3"/>
  <c r="U799" i="3" s="1"/>
  <c r="G800" i="4" l="1"/>
  <c r="H800" i="4" s="1"/>
  <c r="I800" i="4" s="1"/>
  <c r="F800" i="4"/>
  <c r="E800" i="4" s="1"/>
  <c r="I800" i="3"/>
  <c r="J800" i="3"/>
  <c r="H800" i="3"/>
  <c r="K800" i="3" s="1"/>
  <c r="D801" i="3" l="1"/>
  <c r="B801" i="3"/>
  <c r="C801" i="3"/>
  <c r="E801" i="3"/>
  <c r="R800" i="3"/>
  <c r="N800" i="3"/>
  <c r="C800" i="4"/>
  <c r="D800" i="4" s="1"/>
  <c r="M800" i="3"/>
  <c r="S800" i="3"/>
  <c r="O800" i="3"/>
  <c r="L800" i="3"/>
  <c r="P800" i="3"/>
  <c r="Q800" i="3"/>
  <c r="T800" i="3" l="1"/>
  <c r="U800" i="3" s="1"/>
  <c r="F801" i="3"/>
  <c r="B801" i="4" s="1"/>
  <c r="J801" i="3" l="1"/>
  <c r="I801" i="3"/>
  <c r="H801" i="3"/>
  <c r="F801" i="4"/>
  <c r="E801" i="4" s="1"/>
  <c r="G801" i="4"/>
  <c r="H801" i="4" s="1"/>
  <c r="I801" i="4" s="1"/>
  <c r="G801" i="3"/>
  <c r="K801" i="3" s="1"/>
  <c r="D802" i="3" l="1"/>
  <c r="B802" i="3"/>
  <c r="C802" i="3"/>
  <c r="E802" i="3"/>
  <c r="M801" i="3"/>
  <c r="N801" i="3"/>
  <c r="L801" i="3"/>
  <c r="O801" i="3"/>
  <c r="Q801" i="3"/>
  <c r="S801" i="3"/>
  <c r="R801" i="3"/>
  <c r="C801" i="4"/>
  <c r="D801" i="4" s="1"/>
  <c r="P801" i="3"/>
  <c r="T801" i="3" s="1"/>
  <c r="U801" i="3" s="1"/>
  <c r="F802" i="3" l="1"/>
  <c r="B802" i="4" s="1"/>
  <c r="G802" i="3"/>
  <c r="H802" i="3"/>
  <c r="F802" i="4" l="1"/>
  <c r="E802" i="4" s="1"/>
  <c r="G802" i="4"/>
  <c r="H802" i="4" s="1"/>
  <c r="I802" i="4" s="1"/>
  <c r="I802" i="3"/>
  <c r="J802" i="3"/>
  <c r="K802" i="3" l="1"/>
  <c r="B803" i="3" l="1"/>
  <c r="C803" i="3"/>
  <c r="D803" i="3"/>
  <c r="E803" i="3"/>
  <c r="L802" i="3"/>
  <c r="C802" i="4"/>
  <c r="D802" i="4" s="1"/>
  <c r="P802" i="3"/>
  <c r="S802" i="3"/>
  <c r="O802" i="3"/>
  <c r="M802" i="3"/>
  <c r="R802" i="3"/>
  <c r="Q802" i="3"/>
  <c r="N802" i="3"/>
  <c r="F803" i="3"/>
  <c r="B803" i="4" s="1"/>
  <c r="G803" i="3" l="1"/>
  <c r="J803" i="3"/>
  <c r="H803" i="3"/>
  <c r="I803" i="3"/>
  <c r="T802" i="3"/>
  <c r="U802" i="3" s="1"/>
  <c r="F803" i="4"/>
  <c r="E803" i="4" s="1"/>
  <c r="G803" i="4"/>
  <c r="H803" i="4" s="1"/>
  <c r="I803" i="4" s="1"/>
  <c r="K803" i="3" l="1"/>
  <c r="B804" i="3" l="1"/>
  <c r="C804" i="3"/>
  <c r="D804" i="3"/>
  <c r="E804" i="3"/>
  <c r="L803" i="3"/>
  <c r="P803" i="3" s="1"/>
  <c r="N803" i="3"/>
  <c r="R803" i="3" s="1"/>
  <c r="C803" i="4"/>
  <c r="D803" i="4" s="1"/>
  <c r="M803" i="3"/>
  <c r="Q803" i="3" s="1"/>
  <c r="O803" i="3"/>
  <c r="S803" i="3" s="1"/>
  <c r="T803" i="3" l="1"/>
  <c r="U803" i="3" s="1"/>
  <c r="F804" i="3"/>
  <c r="B804" i="4"/>
  <c r="H804" i="3"/>
  <c r="G804" i="3"/>
  <c r="J804" i="3"/>
  <c r="I804" i="3"/>
  <c r="K804" i="3" l="1"/>
  <c r="F804" i="4"/>
  <c r="E804" i="4" s="1"/>
  <c r="G804" i="4"/>
  <c r="H804" i="4" s="1"/>
  <c r="I804" i="4" s="1"/>
  <c r="P804" i="3" l="1"/>
  <c r="C805" i="3"/>
  <c r="D805" i="3"/>
  <c r="E805" i="3"/>
  <c r="B805" i="3"/>
  <c r="L804" i="3"/>
  <c r="N804" i="3"/>
  <c r="M804" i="3"/>
  <c r="Q804" i="3" s="1"/>
  <c r="R804" i="3"/>
  <c r="C804" i="4"/>
  <c r="D804" i="4" s="1"/>
  <c r="O804" i="3"/>
  <c r="S804" i="3" s="1"/>
  <c r="F805" i="3"/>
  <c r="B805" i="4" s="1"/>
  <c r="F805" i="4" s="1"/>
  <c r="E805" i="4" s="1"/>
  <c r="G805" i="4"/>
  <c r="H805" i="4" s="1"/>
  <c r="I805" i="4" s="1"/>
  <c r="J805" i="3"/>
  <c r="H805" i="3"/>
  <c r="I805" i="3"/>
  <c r="G805" i="3" l="1"/>
  <c r="T804" i="3"/>
  <c r="U804" i="3" s="1"/>
  <c r="K805" i="3"/>
  <c r="D806" i="3" l="1"/>
  <c r="E806" i="3"/>
  <c r="B806" i="3"/>
  <c r="C806" i="3"/>
  <c r="S805" i="3"/>
  <c r="R805" i="3"/>
  <c r="L805" i="3"/>
  <c r="P805" i="3"/>
  <c r="N805" i="3"/>
  <c r="O805" i="3"/>
  <c r="C805" i="4"/>
  <c r="D805" i="4" s="1"/>
  <c r="Q805" i="3"/>
  <c r="M805" i="3"/>
  <c r="F806" i="3"/>
  <c r="B806" i="4" s="1"/>
  <c r="T805" i="3"/>
  <c r="U805" i="3" s="1"/>
  <c r="J806" i="3"/>
  <c r="H806" i="3"/>
  <c r="I806" i="3" l="1"/>
  <c r="G806" i="3"/>
  <c r="K806" i="3" s="1"/>
  <c r="G806" i="4"/>
  <c r="H806" i="4" s="1"/>
  <c r="I806" i="4" s="1"/>
  <c r="F806" i="4"/>
  <c r="E806" i="4" s="1"/>
  <c r="C807" i="3" l="1"/>
  <c r="D807" i="3"/>
  <c r="E807" i="3"/>
  <c r="B807" i="3"/>
  <c r="L806" i="3"/>
  <c r="O806" i="3"/>
  <c r="S806" i="3"/>
  <c r="N806" i="3"/>
  <c r="R806" i="3"/>
  <c r="P806" i="3"/>
  <c r="C806" i="4"/>
  <c r="D806" i="4" s="1"/>
  <c r="Q806" i="3"/>
  <c r="M806" i="3"/>
  <c r="F807" i="3" l="1"/>
  <c r="B807" i="4" s="1"/>
  <c r="T806" i="3"/>
  <c r="U806" i="3" s="1"/>
  <c r="H807" i="3" l="1"/>
  <c r="I807" i="3"/>
  <c r="J807" i="3"/>
  <c r="G807" i="3"/>
  <c r="K807" i="3"/>
  <c r="G807" i="4"/>
  <c r="H807" i="4" s="1"/>
  <c r="I807" i="4" s="1"/>
  <c r="F807" i="4"/>
  <c r="E807" i="4" s="1"/>
  <c r="D808" i="3" l="1"/>
  <c r="B808" i="3"/>
  <c r="E808" i="3"/>
  <c r="C808" i="3"/>
  <c r="N807" i="3"/>
  <c r="R807" i="3" s="1"/>
  <c r="M807" i="3"/>
  <c r="Q807" i="3" s="1"/>
  <c r="L807" i="3"/>
  <c r="P807" i="3" s="1"/>
  <c r="C807" i="4"/>
  <c r="D807" i="4" s="1"/>
  <c r="O807" i="3"/>
  <c r="S807" i="3" s="1"/>
  <c r="F808" i="3" l="1"/>
  <c r="B808" i="4" s="1"/>
  <c r="T807" i="3"/>
  <c r="U807" i="3" s="1"/>
  <c r="J808" i="3" l="1"/>
  <c r="G808" i="3"/>
  <c r="G808" i="4"/>
  <c r="H808" i="4" s="1"/>
  <c r="I808" i="4" s="1"/>
  <c r="F808" i="4"/>
  <c r="E808" i="4" s="1"/>
  <c r="H808" i="3"/>
  <c r="I808" i="3"/>
  <c r="K808" i="3" l="1"/>
  <c r="B809" i="3" l="1"/>
  <c r="E809" i="3"/>
  <c r="C809" i="3"/>
  <c r="D809" i="3"/>
  <c r="M808" i="3"/>
  <c r="Q808" i="3"/>
  <c r="R808" i="3"/>
  <c r="C808" i="4"/>
  <c r="D808" i="4" s="1"/>
  <c r="S808" i="3"/>
  <c r="P808" i="3"/>
  <c r="L808" i="3"/>
  <c r="O808" i="3"/>
  <c r="N808" i="3"/>
  <c r="F809" i="3" l="1"/>
  <c r="B809" i="4"/>
  <c r="I809" i="3"/>
  <c r="H809" i="3"/>
  <c r="G809" i="3"/>
  <c r="T808" i="3"/>
  <c r="U808" i="3" s="1"/>
  <c r="G809" i="4"/>
  <c r="H809" i="4" s="1"/>
  <c r="I809" i="4" s="1"/>
  <c r="F809" i="4"/>
  <c r="E809" i="4" s="1"/>
  <c r="J809" i="3"/>
  <c r="K809" i="3" s="1"/>
  <c r="C810" i="3" l="1"/>
  <c r="D810" i="3"/>
  <c r="E810" i="3"/>
  <c r="B810" i="3"/>
  <c r="C809" i="4"/>
  <c r="D809" i="4" s="1"/>
  <c r="M809" i="3"/>
  <c r="Q809" i="3" s="1"/>
  <c r="O809" i="3"/>
  <c r="S809" i="3" s="1"/>
  <c r="N809" i="3"/>
  <c r="R809" i="3" s="1"/>
  <c r="L809" i="3"/>
  <c r="P809" i="3" s="1"/>
  <c r="T809" i="3" l="1"/>
  <c r="U809" i="3" s="1"/>
  <c r="F810" i="3"/>
  <c r="G810" i="3" s="1"/>
  <c r="J810" i="3" l="1"/>
  <c r="H810" i="3"/>
  <c r="I810" i="3"/>
  <c r="K810" i="3" s="1"/>
  <c r="B810" i="4"/>
  <c r="E811" i="3" l="1"/>
  <c r="B811" i="3"/>
  <c r="C811" i="3"/>
  <c r="D811" i="3"/>
  <c r="M810" i="3"/>
  <c r="S810" i="3"/>
  <c r="L810" i="3"/>
  <c r="R810" i="3"/>
  <c r="Q810" i="3"/>
  <c r="N810" i="3"/>
  <c r="P810" i="3"/>
  <c r="T810" i="3" s="1"/>
  <c r="U810" i="3" s="1"/>
  <c r="C810" i="4"/>
  <c r="D810" i="4" s="1"/>
  <c r="O810" i="3"/>
  <c r="F810" i="4"/>
  <c r="E810" i="4" s="1"/>
  <c r="G810" i="4"/>
  <c r="H810" i="4" s="1"/>
  <c r="I810" i="4" s="1"/>
  <c r="F811" i="3" l="1"/>
  <c r="B811" i="4" s="1"/>
  <c r="G811" i="3" l="1"/>
  <c r="G811" i="4"/>
  <c r="H811" i="4" s="1"/>
  <c r="I811" i="4" s="1"/>
  <c r="F811" i="4"/>
  <c r="E811" i="4" s="1"/>
  <c r="I811" i="3"/>
  <c r="H811" i="3"/>
  <c r="J811" i="3"/>
  <c r="K811" i="3" l="1"/>
  <c r="M811" i="3" l="1"/>
  <c r="D812" i="3"/>
  <c r="B812" i="3"/>
  <c r="C812" i="3"/>
  <c r="E812" i="3"/>
  <c r="C811" i="4"/>
  <c r="D811" i="4" s="1"/>
  <c r="O811" i="3"/>
  <c r="S811" i="3" s="1"/>
  <c r="Q811" i="3"/>
  <c r="N811" i="3"/>
  <c r="R811" i="3" s="1"/>
  <c r="L811" i="3"/>
  <c r="P811" i="3" s="1"/>
  <c r="F812" i="3" l="1"/>
  <c r="B812" i="4" s="1"/>
  <c r="J812" i="3"/>
  <c r="T811" i="3"/>
  <c r="U811" i="3" s="1"/>
  <c r="G812" i="3"/>
  <c r="G812" i="4"/>
  <c r="H812" i="4" s="1"/>
  <c r="I812" i="4" s="1"/>
  <c r="F812" i="4"/>
  <c r="E812" i="4" s="1"/>
  <c r="H812" i="3"/>
  <c r="I812" i="3"/>
  <c r="K812" i="3" l="1"/>
  <c r="B813" i="3" l="1"/>
  <c r="D813" i="3"/>
  <c r="E813" i="3"/>
  <c r="C813" i="3"/>
  <c r="P812" i="3"/>
  <c r="N812" i="3"/>
  <c r="L812" i="3"/>
  <c r="C812" i="4"/>
  <c r="D812" i="4" s="1"/>
  <c r="O812" i="3"/>
  <c r="S812" i="3"/>
  <c r="M812" i="3"/>
  <c r="Q812" i="3"/>
  <c r="R812" i="3"/>
  <c r="F813" i="3" l="1"/>
  <c r="B813" i="4" s="1"/>
  <c r="G813" i="3"/>
  <c r="T812" i="3"/>
  <c r="U812" i="3" s="1"/>
  <c r="F813" i="4" l="1"/>
  <c r="E813" i="4" s="1"/>
  <c r="G813" i="4"/>
  <c r="H813" i="4" s="1"/>
  <c r="I813" i="4" s="1"/>
  <c r="J813" i="3"/>
  <c r="H813" i="3"/>
  <c r="I813" i="3"/>
  <c r="K813" i="3" l="1"/>
  <c r="R813" i="3" l="1"/>
  <c r="E814" i="3"/>
  <c r="F814" i="3" s="1"/>
  <c r="B814" i="4" s="1"/>
  <c r="B814" i="3"/>
  <c r="C814" i="3"/>
  <c r="D814" i="3"/>
  <c r="M813" i="3"/>
  <c r="S813" i="3"/>
  <c r="L813" i="3"/>
  <c r="N813" i="3"/>
  <c r="O813" i="3"/>
  <c r="P813" i="3"/>
  <c r="C813" i="4"/>
  <c r="D813" i="4" s="1"/>
  <c r="Q813" i="3"/>
  <c r="G814" i="3" l="1"/>
  <c r="T813" i="3"/>
  <c r="U813" i="3" s="1"/>
  <c r="F814" i="4"/>
  <c r="E814" i="4" s="1"/>
  <c r="G814" i="4"/>
  <c r="H814" i="4" s="1"/>
  <c r="I814" i="4" s="1"/>
  <c r="J814" i="3"/>
  <c r="I814" i="3"/>
  <c r="H814" i="3"/>
  <c r="K814" i="3" s="1"/>
  <c r="D815" i="3" l="1"/>
  <c r="B815" i="3"/>
  <c r="E815" i="3"/>
  <c r="C815" i="3"/>
  <c r="C814" i="4"/>
  <c r="D814" i="4" s="1"/>
  <c r="P814" i="3"/>
  <c r="O814" i="3"/>
  <c r="S814" i="3"/>
  <c r="L814" i="3"/>
  <c r="Q814" i="3"/>
  <c r="N814" i="3"/>
  <c r="M814" i="3"/>
  <c r="R814" i="3"/>
  <c r="T814" i="3" l="1"/>
  <c r="U814" i="3" s="1"/>
  <c r="F815" i="3"/>
  <c r="B815" i="4" s="1"/>
  <c r="G815" i="3" l="1"/>
  <c r="F815" i="4"/>
  <c r="E815" i="4" s="1"/>
  <c r="G815" i="4"/>
  <c r="H815" i="4" s="1"/>
  <c r="I815" i="4" s="1"/>
  <c r="H815" i="3"/>
  <c r="I815" i="3"/>
  <c r="J815" i="3"/>
  <c r="K815" i="3" l="1"/>
  <c r="D816" i="3" l="1"/>
  <c r="E816" i="3"/>
  <c r="B816" i="3"/>
  <c r="C816" i="3"/>
  <c r="C815" i="4"/>
  <c r="D815" i="4" s="1"/>
  <c r="N815" i="3"/>
  <c r="R815" i="3" s="1"/>
  <c r="O815" i="3"/>
  <c r="S815" i="3" s="1"/>
  <c r="M815" i="3"/>
  <c r="Q815" i="3" s="1"/>
  <c r="L815" i="3"/>
  <c r="P815" i="3" s="1"/>
  <c r="F816" i="3" l="1"/>
  <c r="B816" i="4" s="1"/>
  <c r="G816" i="3"/>
  <c r="T815" i="3"/>
  <c r="U815" i="3" s="1"/>
  <c r="F816" i="4"/>
  <c r="E816" i="4" s="1"/>
  <c r="G816" i="4"/>
  <c r="H816" i="4" s="1"/>
  <c r="I816" i="4" s="1"/>
  <c r="H816" i="3"/>
  <c r="I816" i="3"/>
  <c r="J816" i="3"/>
  <c r="K816" i="3" l="1"/>
  <c r="C817" i="3" l="1"/>
  <c r="B817" i="3"/>
  <c r="E817" i="3"/>
  <c r="D817" i="3"/>
  <c r="L816" i="3"/>
  <c r="P816" i="3" s="1"/>
  <c r="C816" i="4"/>
  <c r="D816" i="4" s="1"/>
  <c r="O816" i="3"/>
  <c r="S816" i="3" s="1"/>
  <c r="N816" i="3"/>
  <c r="R816" i="3" s="1"/>
  <c r="M816" i="3"/>
  <c r="Q816" i="3" s="1"/>
  <c r="T816" i="3" l="1"/>
  <c r="U816" i="3" s="1"/>
  <c r="F817" i="3"/>
  <c r="H817" i="3" l="1"/>
  <c r="B817" i="4"/>
  <c r="G817" i="3"/>
  <c r="J817" i="3"/>
  <c r="I817" i="3"/>
  <c r="K817" i="3" l="1"/>
  <c r="F817" i="4"/>
  <c r="E817" i="4" s="1"/>
  <c r="G817" i="4"/>
  <c r="H817" i="4" s="1"/>
  <c r="I817" i="4" s="1"/>
  <c r="D818" i="3" l="1"/>
  <c r="C818" i="3"/>
  <c r="B818" i="3"/>
  <c r="E818" i="3"/>
  <c r="L817" i="3"/>
  <c r="P817" i="3" s="1"/>
  <c r="M817" i="3"/>
  <c r="Q817" i="3" s="1"/>
  <c r="S817" i="3"/>
  <c r="C817" i="4"/>
  <c r="D817" i="4" s="1"/>
  <c r="O817" i="3"/>
  <c r="N817" i="3"/>
  <c r="R817" i="3" s="1"/>
  <c r="F818" i="3" l="1"/>
  <c r="B818" i="4" s="1"/>
  <c r="G818" i="3"/>
  <c r="I818" i="3"/>
  <c r="T817" i="3"/>
  <c r="U817" i="3" s="1"/>
  <c r="G818" i="4" l="1"/>
  <c r="H818" i="4" s="1"/>
  <c r="I818" i="4" s="1"/>
  <c r="F818" i="4"/>
  <c r="E818" i="4" s="1"/>
  <c r="H818" i="3"/>
  <c r="J818" i="3"/>
  <c r="K818" i="3" l="1"/>
  <c r="C818" i="4" l="1"/>
  <c r="D818" i="4" s="1"/>
  <c r="D819" i="3"/>
  <c r="B819" i="3"/>
  <c r="C819" i="3"/>
  <c r="E819" i="3"/>
  <c r="N818" i="3"/>
  <c r="L818" i="3"/>
  <c r="P818" i="3" s="1"/>
  <c r="S818" i="3"/>
  <c r="M818" i="3"/>
  <c r="Q818" i="3" s="1"/>
  <c r="O818" i="3"/>
  <c r="R818" i="3"/>
  <c r="F819" i="3" l="1"/>
  <c r="T818" i="3"/>
  <c r="U818" i="3" s="1"/>
  <c r="B819" i="4" l="1"/>
  <c r="G819" i="3"/>
  <c r="I819" i="3"/>
  <c r="J819" i="3"/>
  <c r="H819" i="3"/>
  <c r="K819" i="3" s="1"/>
  <c r="C820" i="3" l="1"/>
  <c r="B820" i="3"/>
  <c r="E820" i="3"/>
  <c r="D820" i="3"/>
  <c r="P819" i="3"/>
  <c r="N819" i="3"/>
  <c r="L819" i="3"/>
  <c r="C819" i="4"/>
  <c r="D819" i="4" s="1"/>
  <c r="O819" i="3"/>
  <c r="M819" i="3"/>
  <c r="R819" i="3"/>
  <c r="S819" i="3"/>
  <c r="Q819" i="3"/>
  <c r="G819" i="4"/>
  <c r="H819" i="4" s="1"/>
  <c r="I819" i="4" s="1"/>
  <c r="F819" i="4"/>
  <c r="E819" i="4" s="1"/>
  <c r="F820" i="3" l="1"/>
  <c r="T819" i="3"/>
  <c r="U819" i="3" s="1"/>
  <c r="I820" i="3"/>
  <c r="B820" i="4" l="1"/>
  <c r="H820" i="3"/>
  <c r="G820" i="3"/>
  <c r="J820" i="3"/>
  <c r="K820" i="3" l="1"/>
  <c r="G820" i="4"/>
  <c r="H820" i="4" s="1"/>
  <c r="I820" i="4" s="1"/>
  <c r="F820" i="4"/>
  <c r="E820" i="4" s="1"/>
  <c r="D821" i="3" l="1"/>
  <c r="E821" i="3"/>
  <c r="C821" i="3"/>
  <c r="B821" i="3"/>
  <c r="M820" i="3"/>
  <c r="L820" i="3"/>
  <c r="O820" i="3"/>
  <c r="R820" i="3"/>
  <c r="Q820" i="3"/>
  <c r="S820" i="3"/>
  <c r="P820" i="3"/>
  <c r="N820" i="3"/>
  <c r="C820" i="4"/>
  <c r="D820" i="4" s="1"/>
  <c r="T820" i="3" l="1"/>
  <c r="U820" i="3" s="1"/>
  <c r="F821" i="3"/>
  <c r="B821" i="4" s="1"/>
  <c r="I821" i="3" l="1"/>
  <c r="G821" i="4"/>
  <c r="H821" i="4" s="1"/>
  <c r="I821" i="4" s="1"/>
  <c r="F821" i="4"/>
  <c r="E821" i="4" s="1"/>
  <c r="G821" i="3"/>
  <c r="J821" i="3"/>
  <c r="H821" i="3"/>
  <c r="K821" i="3" l="1"/>
  <c r="E822" i="3" l="1"/>
  <c r="B822" i="3"/>
  <c r="D822" i="3"/>
  <c r="C822" i="3"/>
  <c r="N821" i="3"/>
  <c r="R821" i="3" s="1"/>
  <c r="L821" i="3"/>
  <c r="P821" i="3" s="1"/>
  <c r="O821" i="3"/>
  <c r="C821" i="4"/>
  <c r="D821" i="4" s="1"/>
  <c r="M821" i="3"/>
  <c r="Q821" i="3" s="1"/>
  <c r="S821" i="3"/>
  <c r="T821" i="3" l="1"/>
  <c r="U821" i="3" s="1"/>
  <c r="F822" i="3"/>
  <c r="B822" i="4" s="1"/>
  <c r="G822" i="3" l="1"/>
  <c r="G822" i="4"/>
  <c r="H822" i="4" s="1"/>
  <c r="I822" i="4" s="1"/>
  <c r="F822" i="4"/>
  <c r="E822" i="4" s="1"/>
  <c r="J822" i="3"/>
  <c r="H822" i="3"/>
  <c r="I822" i="3"/>
  <c r="K822" i="3" l="1"/>
  <c r="D823" i="3" l="1"/>
  <c r="E823" i="3"/>
  <c r="B823" i="3"/>
  <c r="C823" i="3"/>
  <c r="M822" i="3"/>
  <c r="L822" i="3"/>
  <c r="O822" i="3"/>
  <c r="C822" i="4"/>
  <c r="D822" i="4" s="1"/>
  <c r="P822" i="3"/>
  <c r="R822" i="3"/>
  <c r="F823" i="3"/>
  <c r="N822" i="3"/>
  <c r="Q822" i="3"/>
  <c r="S822" i="3"/>
  <c r="B823" i="4" l="1"/>
  <c r="G823" i="3"/>
  <c r="J823" i="3"/>
  <c r="I823" i="3"/>
  <c r="T822" i="3"/>
  <c r="U822" i="3" s="1"/>
  <c r="F823" i="4"/>
  <c r="E823" i="4" s="1"/>
  <c r="G823" i="4"/>
  <c r="H823" i="4" s="1"/>
  <c r="I823" i="4" s="1"/>
  <c r="H823" i="3"/>
  <c r="K823" i="3" s="1"/>
  <c r="D824" i="3" l="1"/>
  <c r="E824" i="3"/>
  <c r="B824" i="3"/>
  <c r="C824" i="3"/>
  <c r="N823" i="3"/>
  <c r="R823" i="3" s="1"/>
  <c r="O823" i="3"/>
  <c r="S823" i="3" s="1"/>
  <c r="L823" i="3"/>
  <c r="P823" i="3" s="1"/>
  <c r="Q823" i="3"/>
  <c r="M823" i="3"/>
  <c r="C823" i="4"/>
  <c r="D823" i="4" s="1"/>
  <c r="T823" i="3" l="1"/>
  <c r="U823" i="3" s="1"/>
  <c r="F824" i="3"/>
  <c r="B824" i="4" s="1"/>
  <c r="H824" i="3" l="1"/>
  <c r="J824" i="3"/>
  <c r="I824" i="3"/>
  <c r="G824" i="3"/>
  <c r="K824" i="3" s="1"/>
  <c r="F824" i="4"/>
  <c r="E824" i="4" s="1"/>
  <c r="G824" i="4"/>
  <c r="H824" i="4" s="1"/>
  <c r="I824" i="4" s="1"/>
  <c r="B825" i="3" l="1"/>
  <c r="C825" i="3"/>
  <c r="D825" i="3"/>
  <c r="E825" i="3"/>
  <c r="P824" i="3"/>
  <c r="N824" i="3"/>
  <c r="S824" i="3"/>
  <c r="Q824" i="3"/>
  <c r="M824" i="3"/>
  <c r="L824" i="3"/>
  <c r="C824" i="4"/>
  <c r="D824" i="4" s="1"/>
  <c r="R824" i="3"/>
  <c r="O824" i="3"/>
  <c r="T824" i="3" l="1"/>
  <c r="U824" i="3" s="1"/>
  <c r="F825" i="3"/>
  <c r="B825" i="4" s="1"/>
  <c r="G825" i="3" l="1"/>
  <c r="H825" i="3"/>
  <c r="G825" i="4"/>
  <c r="H825" i="4" s="1"/>
  <c r="I825" i="4" s="1"/>
  <c r="F825" i="4"/>
  <c r="E825" i="4" s="1"/>
  <c r="I825" i="3"/>
  <c r="J825" i="3"/>
  <c r="K825" i="3" l="1"/>
  <c r="C825" i="4" l="1"/>
  <c r="D825" i="4" s="1"/>
  <c r="E826" i="3"/>
  <c r="D826" i="3"/>
  <c r="B826" i="3"/>
  <c r="C826" i="3"/>
  <c r="N825" i="3"/>
  <c r="M825" i="3"/>
  <c r="R825" i="3"/>
  <c r="L825" i="3"/>
  <c r="P825" i="3" s="1"/>
  <c r="O825" i="3"/>
  <c r="S825" i="3" s="1"/>
  <c r="Q825" i="3"/>
  <c r="F826" i="3"/>
  <c r="B826" i="4" l="1"/>
  <c r="G826" i="3"/>
  <c r="T825" i="3"/>
  <c r="U825" i="3" s="1"/>
  <c r="J826" i="3"/>
  <c r="G826" i="4"/>
  <c r="H826" i="4" s="1"/>
  <c r="I826" i="4" s="1"/>
  <c r="F826" i="4"/>
  <c r="E826" i="4" s="1"/>
  <c r="H826" i="3"/>
  <c r="I826" i="3"/>
  <c r="K826" i="3" l="1"/>
  <c r="P826" i="3" l="1"/>
  <c r="D827" i="3"/>
  <c r="E827" i="3"/>
  <c r="B827" i="3"/>
  <c r="C827" i="3"/>
  <c r="L826" i="3"/>
  <c r="S826" i="3"/>
  <c r="N826" i="3"/>
  <c r="Q826" i="3"/>
  <c r="C826" i="4"/>
  <c r="D826" i="4" s="1"/>
  <c r="R826" i="3"/>
  <c r="O826" i="3"/>
  <c r="M826" i="3"/>
  <c r="F827" i="3"/>
  <c r="B827" i="4" s="1"/>
  <c r="T826" i="3"/>
  <c r="U826" i="3" s="1"/>
  <c r="G827" i="3" l="1"/>
  <c r="J827" i="3"/>
  <c r="F827" i="4"/>
  <c r="E827" i="4" s="1"/>
  <c r="G827" i="4"/>
  <c r="H827" i="4" s="1"/>
  <c r="I827" i="4" s="1"/>
  <c r="H827" i="3"/>
  <c r="I827" i="3"/>
  <c r="K827" i="3" l="1"/>
  <c r="S827" i="3" l="1"/>
  <c r="D828" i="3"/>
  <c r="B828" i="3"/>
  <c r="C828" i="3"/>
  <c r="E828" i="3"/>
  <c r="L827" i="3"/>
  <c r="Q827" i="3"/>
  <c r="O827" i="3"/>
  <c r="R827" i="3"/>
  <c r="C827" i="4"/>
  <c r="D827" i="4" s="1"/>
  <c r="N827" i="3"/>
  <c r="P827" i="3"/>
  <c r="T827" i="3" s="1"/>
  <c r="U827" i="3" s="1"/>
  <c r="M827" i="3"/>
  <c r="F828" i="3" l="1"/>
  <c r="B828" i="4"/>
  <c r="H828" i="3"/>
  <c r="I828" i="3"/>
  <c r="G828" i="3"/>
  <c r="J828" i="3"/>
  <c r="K828" i="3" l="1"/>
  <c r="F828" i="4"/>
  <c r="E828" i="4" s="1"/>
  <c r="G828" i="4"/>
  <c r="H828" i="4" s="1"/>
  <c r="I828" i="4" s="1"/>
  <c r="C828" i="4" l="1"/>
  <c r="D828" i="4" s="1"/>
  <c r="B829" i="3"/>
  <c r="C829" i="3"/>
  <c r="D829" i="3"/>
  <c r="E829" i="3"/>
  <c r="O828" i="3"/>
  <c r="S828" i="3" s="1"/>
  <c r="N828" i="3"/>
  <c r="M828" i="3"/>
  <c r="Q828" i="3" s="1"/>
  <c r="L828" i="3"/>
  <c r="P828" i="3" s="1"/>
  <c r="R828" i="3"/>
  <c r="F829" i="3" l="1"/>
  <c r="B829" i="4" s="1"/>
  <c r="G829" i="3"/>
  <c r="H829" i="3"/>
  <c r="I829" i="3"/>
  <c r="T828" i="3"/>
  <c r="U828" i="3" s="1"/>
  <c r="J829" i="3"/>
  <c r="K829" i="3" l="1"/>
  <c r="G829" i="4"/>
  <c r="H829" i="4" s="1"/>
  <c r="I829" i="4" s="1"/>
  <c r="F829" i="4"/>
  <c r="E829" i="4" s="1"/>
  <c r="D830" i="3" l="1"/>
  <c r="E830" i="3"/>
  <c r="B830" i="3"/>
  <c r="C830" i="3"/>
  <c r="M829" i="3"/>
  <c r="L829" i="3"/>
  <c r="O829" i="3"/>
  <c r="R829" i="3"/>
  <c r="S829" i="3"/>
  <c r="N829" i="3"/>
  <c r="P829" i="3"/>
  <c r="C829" i="4"/>
  <c r="D829" i="4" s="1"/>
  <c r="Q829" i="3"/>
  <c r="F830" i="3" l="1"/>
  <c r="G830" i="3" s="1"/>
  <c r="T829" i="3"/>
  <c r="U829" i="3" s="1"/>
  <c r="B830" i="4" l="1"/>
  <c r="J830" i="3"/>
  <c r="I830" i="3"/>
  <c r="H830" i="3"/>
  <c r="K830" i="3" s="1"/>
  <c r="C830" i="4" l="1"/>
  <c r="D830" i="4" s="1"/>
  <c r="D831" i="3"/>
  <c r="E831" i="3"/>
  <c r="C831" i="3"/>
  <c r="B831" i="3"/>
  <c r="O830" i="3"/>
  <c r="S830" i="3" s="1"/>
  <c r="N830" i="3"/>
  <c r="R830" i="3" s="1"/>
  <c r="L830" i="3"/>
  <c r="P830" i="3" s="1"/>
  <c r="M830" i="3"/>
  <c r="Q830" i="3" s="1"/>
  <c r="F830" i="4"/>
  <c r="E830" i="4" s="1"/>
  <c r="G830" i="4"/>
  <c r="H830" i="4" s="1"/>
  <c r="I830" i="4" s="1"/>
  <c r="F831" i="3" l="1"/>
  <c r="T830" i="3"/>
  <c r="U830" i="3" s="1"/>
  <c r="H831" i="3"/>
  <c r="I831" i="3"/>
  <c r="B831" i="4" l="1"/>
  <c r="J831" i="3"/>
  <c r="G831" i="3"/>
  <c r="K831" i="3" l="1"/>
  <c r="F831" i="4"/>
  <c r="E831" i="4" s="1"/>
  <c r="G831" i="4"/>
  <c r="H831" i="4" s="1"/>
  <c r="I831" i="4" s="1"/>
  <c r="C832" i="3" l="1"/>
  <c r="D832" i="3"/>
  <c r="E832" i="3"/>
  <c r="B832" i="3"/>
  <c r="L831" i="3"/>
  <c r="P831" i="3" s="1"/>
  <c r="M831" i="3"/>
  <c r="Q831" i="3" s="1"/>
  <c r="C831" i="4"/>
  <c r="D831" i="4" s="1"/>
  <c r="O831" i="3"/>
  <c r="S831" i="3" s="1"/>
  <c r="N831" i="3"/>
  <c r="R831" i="3" s="1"/>
  <c r="F832" i="3" l="1"/>
  <c r="B832" i="4" s="1"/>
  <c r="H832" i="3"/>
  <c r="I832" i="3"/>
  <c r="J832" i="3"/>
  <c r="T831" i="3"/>
  <c r="U831" i="3" s="1"/>
  <c r="F832" i="4" l="1"/>
  <c r="E832" i="4" s="1"/>
  <c r="G832" i="4"/>
  <c r="H832" i="4" s="1"/>
  <c r="I832" i="4" s="1"/>
  <c r="G832" i="3"/>
  <c r="K832" i="3" s="1"/>
  <c r="B833" i="3" l="1"/>
  <c r="C833" i="3"/>
  <c r="D833" i="3"/>
  <c r="E833" i="3"/>
  <c r="O832" i="3"/>
  <c r="M832" i="3"/>
  <c r="N832" i="3"/>
  <c r="R832" i="3" s="1"/>
  <c r="C832" i="4"/>
  <c r="D832" i="4" s="1"/>
  <c r="L832" i="3"/>
  <c r="P832" i="3" s="1"/>
  <c r="Q832" i="3"/>
  <c r="S832" i="3"/>
  <c r="F833" i="3" l="1"/>
  <c r="B833" i="4" s="1"/>
  <c r="T832" i="3"/>
  <c r="U832" i="3" s="1"/>
  <c r="J833" i="3"/>
  <c r="H833" i="3"/>
  <c r="G833" i="4" l="1"/>
  <c r="H833" i="4" s="1"/>
  <c r="I833" i="4" s="1"/>
  <c r="F833" i="4"/>
  <c r="E833" i="4" s="1"/>
  <c r="G833" i="3"/>
  <c r="I833" i="3"/>
  <c r="K833" i="3" l="1"/>
  <c r="D834" i="3" l="1"/>
  <c r="B834" i="3"/>
  <c r="C834" i="3"/>
  <c r="E834" i="3"/>
  <c r="S833" i="3"/>
  <c r="O833" i="3"/>
  <c r="R833" i="3"/>
  <c r="M833" i="3"/>
  <c r="P833" i="3"/>
  <c r="Q833" i="3"/>
  <c r="L833" i="3"/>
  <c r="N833" i="3"/>
  <c r="C833" i="4"/>
  <c r="D833" i="4" s="1"/>
  <c r="T833" i="3"/>
  <c r="U833" i="3" s="1"/>
  <c r="F834" i="3" l="1"/>
  <c r="B834" i="4" s="1"/>
  <c r="I834" i="3"/>
  <c r="H834" i="3"/>
  <c r="G834" i="3"/>
  <c r="G834" i="4"/>
  <c r="H834" i="4" s="1"/>
  <c r="I834" i="4" s="1"/>
  <c r="F834" i="4"/>
  <c r="E834" i="4" s="1"/>
  <c r="J834" i="3"/>
  <c r="K834" i="3" s="1"/>
  <c r="C835" i="3" l="1"/>
  <c r="B835" i="3"/>
  <c r="D835" i="3"/>
  <c r="E835" i="3"/>
  <c r="M834" i="3"/>
  <c r="R834" i="3"/>
  <c r="N834" i="3"/>
  <c r="L834" i="3"/>
  <c r="O834" i="3"/>
  <c r="C834" i="4"/>
  <c r="D834" i="4" s="1"/>
  <c r="Q834" i="3"/>
  <c r="S834" i="3"/>
  <c r="P834" i="3"/>
  <c r="T834" i="3" l="1"/>
  <c r="U834" i="3" s="1"/>
  <c r="F835" i="3"/>
  <c r="B835" i="4" s="1"/>
  <c r="I835" i="3" l="1"/>
  <c r="G835" i="3"/>
  <c r="J835" i="3"/>
  <c r="F835" i="4"/>
  <c r="E835" i="4" s="1"/>
  <c r="G835" i="4"/>
  <c r="H835" i="4" s="1"/>
  <c r="I835" i="4" s="1"/>
  <c r="H835" i="3"/>
  <c r="K835" i="3" s="1"/>
  <c r="D836" i="3" l="1"/>
  <c r="E836" i="3"/>
  <c r="B836" i="3"/>
  <c r="C836" i="3"/>
  <c r="M835" i="3"/>
  <c r="Q835" i="3" s="1"/>
  <c r="N835" i="3"/>
  <c r="R835" i="3" s="1"/>
  <c r="C835" i="4"/>
  <c r="D835" i="4" s="1"/>
  <c r="O835" i="3"/>
  <c r="S835" i="3" s="1"/>
  <c r="L835" i="3"/>
  <c r="P835" i="3" s="1"/>
  <c r="T835" i="3" l="1"/>
  <c r="U835" i="3" s="1"/>
  <c r="F836" i="3"/>
  <c r="G836" i="3" s="1"/>
  <c r="B836" i="4" l="1"/>
  <c r="H836" i="3"/>
  <c r="I836" i="3"/>
  <c r="J836" i="3"/>
  <c r="K836" i="3" l="1"/>
  <c r="F836" i="4"/>
  <c r="E836" i="4" s="1"/>
  <c r="G836" i="4"/>
  <c r="H836" i="4" s="1"/>
  <c r="I836" i="4" s="1"/>
  <c r="D837" i="3" l="1"/>
  <c r="B837" i="3"/>
  <c r="C837" i="3"/>
  <c r="E837" i="3"/>
  <c r="S836" i="3"/>
  <c r="C836" i="4"/>
  <c r="D836" i="4" s="1"/>
  <c r="P836" i="3"/>
  <c r="O836" i="3"/>
  <c r="L836" i="3"/>
  <c r="M836" i="3"/>
  <c r="N836" i="3"/>
  <c r="R836" i="3"/>
  <c r="Q836" i="3"/>
  <c r="F837" i="3" l="1"/>
  <c r="B837" i="4" s="1"/>
  <c r="G837" i="3"/>
  <c r="I837" i="3"/>
  <c r="H837" i="3"/>
  <c r="J837" i="3"/>
  <c r="T836" i="3"/>
  <c r="U836" i="3" s="1"/>
  <c r="K837" i="3" l="1"/>
  <c r="F837" i="4"/>
  <c r="E837" i="4" s="1"/>
  <c r="G837" i="4"/>
  <c r="H837" i="4" s="1"/>
  <c r="I837" i="4" s="1"/>
  <c r="B838" i="3" l="1"/>
  <c r="E838" i="3"/>
  <c r="C838" i="3"/>
  <c r="D838" i="3"/>
  <c r="Q837" i="3"/>
  <c r="M837" i="3"/>
  <c r="L837" i="3"/>
  <c r="N837" i="3"/>
  <c r="O837" i="3"/>
  <c r="P837" i="3"/>
  <c r="S837" i="3"/>
  <c r="R837" i="3"/>
  <c r="C837" i="4"/>
  <c r="D837" i="4" s="1"/>
  <c r="T837" i="3" l="1"/>
  <c r="U837" i="3" s="1"/>
  <c r="F838" i="3"/>
  <c r="G838" i="3" s="1"/>
  <c r="B838" i="4" l="1"/>
  <c r="J838" i="3"/>
  <c r="H838" i="3"/>
  <c r="I838" i="3"/>
  <c r="K838" i="3" l="1"/>
  <c r="F838" i="4"/>
  <c r="E838" i="4" s="1"/>
  <c r="G838" i="4"/>
  <c r="H838" i="4" s="1"/>
  <c r="I838" i="4" s="1"/>
  <c r="D839" i="3" l="1"/>
  <c r="C839" i="3"/>
  <c r="B839" i="3"/>
  <c r="E839" i="3"/>
  <c r="C838" i="4"/>
  <c r="D838" i="4" s="1"/>
  <c r="S838" i="3"/>
  <c r="N838" i="3"/>
  <c r="R838" i="3" s="1"/>
  <c r="M838" i="3"/>
  <c r="Q838" i="3"/>
  <c r="O838" i="3"/>
  <c r="L838" i="3"/>
  <c r="P838" i="3" s="1"/>
  <c r="T838" i="3" l="1"/>
  <c r="U838" i="3" s="1"/>
  <c r="F839" i="3"/>
  <c r="B839" i="4" s="1"/>
  <c r="G839" i="3" l="1"/>
  <c r="I839" i="3"/>
  <c r="H839" i="3"/>
  <c r="F839" i="4"/>
  <c r="E839" i="4" s="1"/>
  <c r="G839" i="4"/>
  <c r="H839" i="4" s="1"/>
  <c r="I839" i="4" s="1"/>
  <c r="J839" i="3"/>
  <c r="K839" i="3" l="1"/>
  <c r="E840" i="3" l="1"/>
  <c r="C840" i="3"/>
  <c r="B840" i="3"/>
  <c r="D840" i="3"/>
  <c r="M839" i="3"/>
  <c r="Q839" i="3" s="1"/>
  <c r="C839" i="4"/>
  <c r="D839" i="4" s="1"/>
  <c r="S839" i="3"/>
  <c r="N839" i="3"/>
  <c r="R839" i="3" s="1"/>
  <c r="O839" i="3"/>
  <c r="L839" i="3"/>
  <c r="P839" i="3"/>
  <c r="T839" i="3" l="1"/>
  <c r="U839" i="3" s="1"/>
  <c r="F840" i="3"/>
  <c r="B840" i="4" s="1"/>
  <c r="H840" i="3" l="1"/>
  <c r="G840" i="3"/>
  <c r="J840" i="3"/>
  <c r="F840" i="4"/>
  <c r="E840" i="4" s="1"/>
  <c r="G840" i="4"/>
  <c r="H840" i="4" s="1"/>
  <c r="I840" i="4" s="1"/>
  <c r="I840" i="3"/>
  <c r="K840" i="3" s="1"/>
  <c r="D841" i="3" l="1"/>
  <c r="E841" i="3"/>
  <c r="B841" i="3"/>
  <c r="C841" i="3"/>
  <c r="S840" i="3"/>
  <c r="N840" i="3"/>
  <c r="Q840" i="3"/>
  <c r="C840" i="4"/>
  <c r="D840" i="4" s="1"/>
  <c r="P840" i="3"/>
  <c r="M840" i="3"/>
  <c r="O840" i="3"/>
  <c r="L840" i="3"/>
  <c r="R840" i="3"/>
  <c r="F841" i="3" l="1"/>
  <c r="B841" i="4" s="1"/>
  <c r="G841" i="3"/>
  <c r="T840" i="3"/>
  <c r="U840" i="3" s="1"/>
  <c r="I841" i="3"/>
  <c r="J841" i="3"/>
  <c r="H841" i="3"/>
  <c r="K841" i="3" l="1"/>
  <c r="F841" i="4"/>
  <c r="E841" i="4" s="1"/>
  <c r="G841" i="4"/>
  <c r="H841" i="4" s="1"/>
  <c r="I841" i="4" s="1"/>
  <c r="O841" i="3" l="1"/>
  <c r="D842" i="3"/>
  <c r="E842" i="3"/>
  <c r="B842" i="3"/>
  <c r="C842" i="3"/>
  <c r="M841" i="3"/>
  <c r="S841" i="3"/>
  <c r="N841" i="3"/>
  <c r="Q841" i="3"/>
  <c r="C841" i="4"/>
  <c r="D841" i="4" s="1"/>
  <c r="P841" i="3"/>
  <c r="L841" i="3"/>
  <c r="R841" i="3"/>
  <c r="F842" i="3"/>
  <c r="T841" i="3" l="1"/>
  <c r="U841" i="3" s="1"/>
  <c r="B842" i="4"/>
  <c r="I842" i="3"/>
  <c r="H842" i="3"/>
  <c r="J842" i="3"/>
  <c r="G842" i="3"/>
  <c r="K842" i="3" s="1"/>
  <c r="F842" i="4"/>
  <c r="E842" i="4" s="1"/>
  <c r="G842" i="4"/>
  <c r="H842" i="4" s="1"/>
  <c r="I842" i="4" s="1"/>
  <c r="C842" i="4" l="1"/>
  <c r="D842" i="4" s="1"/>
  <c r="B843" i="3"/>
  <c r="E843" i="3"/>
  <c r="C843" i="3"/>
  <c r="D843" i="3"/>
  <c r="O842" i="3"/>
  <c r="S842" i="3" s="1"/>
  <c r="N842" i="3"/>
  <c r="R842" i="3" s="1"/>
  <c r="L842" i="3"/>
  <c r="P842" i="3" s="1"/>
  <c r="F843" i="3"/>
  <c r="B843" i="4" s="1"/>
  <c r="M842" i="3"/>
  <c r="Q842" i="3" s="1"/>
  <c r="T842" i="3" l="1"/>
  <c r="U842" i="3" s="1"/>
  <c r="I843" i="3"/>
  <c r="G843" i="4"/>
  <c r="H843" i="4" s="1"/>
  <c r="I843" i="4" s="1"/>
  <c r="F843" i="4"/>
  <c r="E843" i="4" s="1"/>
  <c r="G843" i="3"/>
  <c r="J843" i="3"/>
  <c r="H843" i="3"/>
  <c r="K843" i="3" l="1"/>
  <c r="D844" i="3" l="1"/>
  <c r="C844" i="3"/>
  <c r="E844" i="3"/>
  <c r="B844" i="3"/>
  <c r="P843" i="3"/>
  <c r="Q843" i="3"/>
  <c r="M843" i="3"/>
  <c r="S843" i="3"/>
  <c r="C843" i="4"/>
  <c r="D843" i="4" s="1"/>
  <c r="O843" i="3"/>
  <c r="R843" i="3"/>
  <c r="L843" i="3"/>
  <c r="N843" i="3"/>
  <c r="F844" i="3" l="1"/>
  <c r="B844" i="4" s="1"/>
  <c r="H844" i="3"/>
  <c r="T843" i="3"/>
  <c r="U843" i="3" s="1"/>
  <c r="J844" i="3" l="1"/>
  <c r="G844" i="4"/>
  <c r="H844" i="4" s="1"/>
  <c r="I844" i="4" s="1"/>
  <c r="F844" i="4"/>
  <c r="E844" i="4" s="1"/>
  <c r="G844" i="3"/>
  <c r="I844" i="3"/>
  <c r="K844" i="3" l="1"/>
  <c r="C844" i="4" l="1"/>
  <c r="D844" i="4" s="1"/>
  <c r="E845" i="3"/>
  <c r="B845" i="3"/>
  <c r="C845" i="3"/>
  <c r="D845" i="3"/>
  <c r="R844" i="3"/>
  <c r="S844" i="3"/>
  <c r="L844" i="3"/>
  <c r="P844" i="3" s="1"/>
  <c r="N844" i="3"/>
  <c r="M844" i="3"/>
  <c r="O844" i="3"/>
  <c r="Q844" i="3"/>
  <c r="T844" i="3" s="1"/>
  <c r="U844" i="3" s="1"/>
  <c r="F845" i="3"/>
  <c r="B845" i="4" l="1"/>
  <c r="G845" i="3"/>
  <c r="J845" i="3"/>
  <c r="G845" i="4"/>
  <c r="F845" i="4"/>
  <c r="E845" i="4" s="1"/>
  <c r="I845" i="3"/>
  <c r="H845" i="3"/>
  <c r="K845" i="3" s="1"/>
  <c r="D846" i="3" l="1"/>
  <c r="C846" i="3"/>
  <c r="B846" i="3"/>
  <c r="E846" i="3"/>
  <c r="H845" i="4"/>
  <c r="I845" i="4" s="1"/>
  <c r="C845" i="4"/>
  <c r="D845" i="4" s="1"/>
  <c r="O845" i="3"/>
  <c r="S845" i="3" s="1"/>
  <c r="L845" i="3"/>
  <c r="R845" i="3"/>
  <c r="N845" i="3"/>
  <c r="P845" i="3"/>
  <c r="M845" i="3"/>
  <c r="Q845" i="3" s="1"/>
  <c r="T845" i="3" l="1"/>
  <c r="U845" i="3" s="1"/>
  <c r="F846" i="3"/>
  <c r="B846" i="4" s="1"/>
  <c r="G846" i="3" l="1"/>
  <c r="F846" i="4"/>
  <c r="E846" i="4" s="1"/>
  <c r="G846" i="4"/>
  <c r="H846" i="4" s="1"/>
  <c r="I846" i="4" s="1"/>
  <c r="J846" i="3"/>
  <c r="I846" i="3"/>
  <c r="H846" i="3"/>
  <c r="K846" i="3" s="1"/>
  <c r="E847" i="3" l="1"/>
  <c r="D847" i="3"/>
  <c r="B847" i="3"/>
  <c r="C847" i="3"/>
  <c r="C846" i="4"/>
  <c r="D846" i="4" s="1"/>
  <c r="O846" i="3"/>
  <c r="P846" i="3"/>
  <c r="R846" i="3"/>
  <c r="L846" i="3"/>
  <c r="Q846" i="3"/>
  <c r="N846" i="3"/>
  <c r="S846" i="3"/>
  <c r="M846" i="3"/>
  <c r="F847" i="3" l="1"/>
  <c r="B847" i="4" s="1"/>
  <c r="G847" i="3"/>
  <c r="T846" i="3"/>
  <c r="U846" i="3" s="1"/>
  <c r="H847" i="3"/>
  <c r="J847" i="3"/>
  <c r="F847" i="4" l="1"/>
  <c r="E847" i="4" s="1"/>
  <c r="G847" i="4"/>
  <c r="H847" i="4" s="1"/>
  <c r="I847" i="4" s="1"/>
  <c r="I847" i="3"/>
  <c r="K847" i="3" s="1"/>
  <c r="D848" i="3" l="1"/>
  <c r="C848" i="3"/>
  <c r="B848" i="3"/>
  <c r="E848" i="3"/>
  <c r="P847" i="3"/>
  <c r="Q847" i="3"/>
  <c r="C847" i="4"/>
  <c r="D847" i="4" s="1"/>
  <c r="R847" i="3"/>
  <c r="L847" i="3"/>
  <c r="M847" i="3"/>
  <c r="S847" i="3"/>
  <c r="O847" i="3"/>
  <c r="N847" i="3"/>
  <c r="F848" i="3" l="1"/>
  <c r="B848" i="4" s="1"/>
  <c r="T847" i="3"/>
  <c r="U847" i="3" s="1"/>
  <c r="G848" i="4" l="1"/>
  <c r="H848" i="4" s="1"/>
  <c r="I848" i="4" s="1"/>
  <c r="F848" i="4"/>
  <c r="E848" i="4" s="1"/>
  <c r="G848" i="3"/>
  <c r="H848" i="3"/>
  <c r="I848" i="3"/>
  <c r="J848" i="3"/>
  <c r="K848" i="3" l="1"/>
  <c r="E849" i="3" l="1"/>
  <c r="B849" i="3"/>
  <c r="C849" i="3"/>
  <c r="D849" i="3"/>
  <c r="R848" i="3"/>
  <c r="P848" i="3"/>
  <c r="N848" i="3"/>
  <c r="S848" i="3"/>
  <c r="L848" i="3"/>
  <c r="M848" i="3"/>
  <c r="O848" i="3"/>
  <c r="C848" i="4"/>
  <c r="D848" i="4" s="1"/>
  <c r="Q848" i="3"/>
  <c r="T848" i="3" l="1"/>
  <c r="U848" i="3" s="1"/>
  <c r="F849" i="3"/>
  <c r="B849" i="4" s="1"/>
  <c r="J849" i="3" l="1"/>
  <c r="H849" i="3"/>
  <c r="I849" i="3"/>
  <c r="G849" i="3"/>
  <c r="K849" i="3"/>
  <c r="G849" i="4"/>
  <c r="H849" i="4" s="1"/>
  <c r="I849" i="4" s="1"/>
  <c r="F849" i="4"/>
  <c r="E849" i="4" s="1"/>
  <c r="B850" i="3" l="1"/>
  <c r="E850" i="3"/>
  <c r="C850" i="3"/>
  <c r="D850" i="3"/>
  <c r="M849" i="3"/>
  <c r="Q849" i="3" s="1"/>
  <c r="O849" i="3"/>
  <c r="C849" i="4"/>
  <c r="D849" i="4" s="1"/>
  <c r="L849" i="3"/>
  <c r="S849" i="3"/>
  <c r="N849" i="3"/>
  <c r="R849" i="3"/>
  <c r="P849" i="3"/>
  <c r="T849" i="3" l="1"/>
  <c r="U849" i="3" s="1"/>
  <c r="F850" i="3"/>
  <c r="B850" i="4" s="1"/>
  <c r="I850" i="3" l="1"/>
  <c r="J850" i="3"/>
  <c r="G850" i="3"/>
  <c r="G850" i="4"/>
  <c r="H850" i="4" s="1"/>
  <c r="I850" i="4" s="1"/>
  <c r="F850" i="4"/>
  <c r="E850" i="4" s="1"/>
  <c r="H850" i="3"/>
  <c r="K850" i="3" s="1"/>
  <c r="B851" i="3" l="1"/>
  <c r="D851" i="3"/>
  <c r="E851" i="3"/>
  <c r="C851" i="3"/>
  <c r="C850" i="4"/>
  <c r="D850" i="4" s="1"/>
  <c r="P850" i="3"/>
  <c r="N850" i="3"/>
  <c r="O850" i="3"/>
  <c r="M850" i="3"/>
  <c r="R850" i="3"/>
  <c r="S850" i="3"/>
  <c r="Q850" i="3"/>
  <c r="L850" i="3"/>
  <c r="T850" i="3" l="1"/>
  <c r="U850" i="3" s="1"/>
  <c r="F851" i="3"/>
  <c r="B851" i="4" s="1"/>
  <c r="G851" i="3" l="1"/>
  <c r="F851" i="4"/>
  <c r="E851" i="4" s="1"/>
  <c r="G851" i="4"/>
  <c r="H851" i="4" s="1"/>
  <c r="I851" i="4" s="1"/>
  <c r="H851" i="3"/>
  <c r="I851" i="3"/>
  <c r="J851" i="3"/>
  <c r="K851" i="3" l="1"/>
  <c r="C851" i="4" l="1"/>
  <c r="D851" i="4" s="1"/>
  <c r="B852" i="3"/>
  <c r="D852" i="3"/>
  <c r="C852" i="3"/>
  <c r="E852" i="3"/>
  <c r="P851" i="3"/>
  <c r="M851" i="3"/>
  <c r="N851" i="3"/>
  <c r="Q851" i="3"/>
  <c r="O851" i="3"/>
  <c r="S851" i="3" s="1"/>
  <c r="R851" i="3"/>
  <c r="L851" i="3"/>
  <c r="F852" i="3" l="1"/>
  <c r="B852" i="4"/>
  <c r="G852" i="3"/>
  <c r="H852" i="3"/>
  <c r="I852" i="3"/>
  <c r="J852" i="3"/>
  <c r="T851" i="3"/>
  <c r="U851" i="3" s="1"/>
  <c r="K852" i="3"/>
  <c r="F852" i="4"/>
  <c r="E852" i="4" s="1"/>
  <c r="G852" i="4"/>
  <c r="H852" i="4" s="1"/>
  <c r="I852" i="4" s="1"/>
  <c r="D853" i="3" l="1"/>
  <c r="B853" i="3"/>
  <c r="C853" i="3"/>
  <c r="E853" i="3"/>
  <c r="L852" i="3"/>
  <c r="Q852" i="3"/>
  <c r="C852" i="4"/>
  <c r="D852" i="4" s="1"/>
  <c r="M852" i="3"/>
  <c r="O852" i="3"/>
  <c r="N852" i="3"/>
  <c r="R852" i="3"/>
  <c r="S852" i="3"/>
  <c r="P852" i="3"/>
  <c r="F853" i="3" l="1"/>
  <c r="B853" i="4" s="1"/>
  <c r="T852" i="3"/>
  <c r="U852" i="3" s="1"/>
  <c r="H853" i="3"/>
  <c r="I853" i="3"/>
  <c r="G853" i="4" l="1"/>
  <c r="H853" i="4" s="1"/>
  <c r="I853" i="4" s="1"/>
  <c r="F853" i="4"/>
  <c r="E853" i="4" s="1"/>
  <c r="J853" i="3"/>
  <c r="G853" i="3"/>
  <c r="K853" i="3" s="1"/>
  <c r="B854" i="3" l="1"/>
  <c r="E854" i="3"/>
  <c r="C854" i="3"/>
  <c r="D854" i="3"/>
  <c r="C853" i="4"/>
  <c r="D853" i="4" s="1"/>
  <c r="M853" i="3"/>
  <c r="Q853" i="3" s="1"/>
  <c r="O853" i="3"/>
  <c r="S853" i="3" s="1"/>
  <c r="L853" i="3"/>
  <c r="P853" i="3" s="1"/>
  <c r="N853" i="3"/>
  <c r="R853" i="3" s="1"/>
  <c r="T853" i="3" l="1"/>
  <c r="U853" i="3" s="1"/>
  <c r="F854" i="3"/>
  <c r="B854" i="4" s="1"/>
  <c r="G854" i="4" l="1"/>
  <c r="H854" i="4" s="1"/>
  <c r="I854" i="4" s="1"/>
  <c r="F854" i="4"/>
  <c r="E854" i="4" s="1"/>
  <c r="J854" i="3"/>
  <c r="G854" i="3"/>
  <c r="I854" i="3"/>
  <c r="H854" i="3"/>
  <c r="K854" i="3" s="1"/>
  <c r="E855" i="3" l="1"/>
  <c r="B855" i="3"/>
  <c r="D855" i="3"/>
  <c r="C855" i="3"/>
  <c r="N854" i="3"/>
  <c r="M854" i="3"/>
  <c r="O854" i="3"/>
  <c r="S854" i="3"/>
  <c r="R854" i="3"/>
  <c r="L854" i="3"/>
  <c r="C854" i="4"/>
  <c r="D854" i="4" s="1"/>
  <c r="P854" i="3"/>
  <c r="Q854" i="3"/>
  <c r="T854" i="3" l="1"/>
  <c r="U854" i="3" s="1"/>
  <c r="F855" i="3"/>
  <c r="B855" i="4" s="1"/>
  <c r="J855" i="3" l="1"/>
  <c r="I855" i="3"/>
  <c r="G855" i="3"/>
  <c r="G855" i="4"/>
  <c r="H855" i="4" s="1"/>
  <c r="I855" i="4" s="1"/>
  <c r="F855" i="4"/>
  <c r="E855" i="4" s="1"/>
  <c r="H855" i="3"/>
  <c r="K855" i="3" s="1"/>
  <c r="D856" i="3" l="1"/>
  <c r="C856" i="3"/>
  <c r="E856" i="3"/>
  <c r="B856" i="3"/>
  <c r="O855" i="3"/>
  <c r="P855" i="3"/>
  <c r="C855" i="4"/>
  <c r="D855" i="4" s="1"/>
  <c r="R855" i="3"/>
  <c r="L855" i="3"/>
  <c r="Q855" i="3"/>
  <c r="M855" i="3"/>
  <c r="N855" i="3"/>
  <c r="S855" i="3"/>
  <c r="F856" i="3" l="1"/>
  <c r="B856" i="4" s="1"/>
  <c r="T855" i="3"/>
  <c r="U855" i="3" s="1"/>
  <c r="H856" i="3"/>
  <c r="F856" i="4" l="1"/>
  <c r="E856" i="4" s="1"/>
  <c r="G856" i="4"/>
  <c r="H856" i="4" s="1"/>
  <c r="I856" i="4" s="1"/>
  <c r="G856" i="3"/>
  <c r="I856" i="3"/>
  <c r="J856" i="3"/>
  <c r="K856" i="3" l="1"/>
  <c r="C857" i="3" l="1"/>
  <c r="B857" i="3"/>
  <c r="D857" i="3"/>
  <c r="E857" i="3"/>
  <c r="R856" i="3"/>
  <c r="O856" i="3"/>
  <c r="P856" i="3"/>
  <c r="C856" i="4"/>
  <c r="D856" i="4" s="1"/>
  <c r="M856" i="3"/>
  <c r="Q856" i="3" s="1"/>
  <c r="L856" i="3"/>
  <c r="N856" i="3"/>
  <c r="S856" i="3"/>
  <c r="F857" i="3" l="1"/>
  <c r="B857" i="4" s="1"/>
  <c r="G857" i="3"/>
  <c r="I857" i="3"/>
  <c r="T856" i="3"/>
  <c r="U856" i="3" s="1"/>
  <c r="H857" i="3"/>
  <c r="F857" i="4" l="1"/>
  <c r="E857" i="4" s="1"/>
  <c r="G857" i="4"/>
  <c r="H857" i="4" s="1"/>
  <c r="I857" i="4" s="1"/>
  <c r="J857" i="3"/>
  <c r="K857" i="3" s="1"/>
  <c r="D858" i="3" l="1"/>
  <c r="B858" i="3"/>
  <c r="C858" i="3"/>
  <c r="E858" i="3"/>
  <c r="O857" i="3"/>
  <c r="Q857" i="3"/>
  <c r="R857" i="3"/>
  <c r="M857" i="3"/>
  <c r="P857" i="3"/>
  <c r="S857" i="3"/>
  <c r="L857" i="3"/>
  <c r="N857" i="3"/>
  <c r="C857" i="4"/>
  <c r="D857" i="4" s="1"/>
  <c r="T857" i="3" l="1"/>
  <c r="U857" i="3" s="1"/>
  <c r="F858" i="3"/>
  <c r="B858" i="4" s="1"/>
  <c r="H858" i="3" l="1"/>
  <c r="G858" i="3"/>
  <c r="G858" i="4"/>
  <c r="H858" i="4" s="1"/>
  <c r="I858" i="4" s="1"/>
  <c r="F858" i="4"/>
  <c r="E858" i="4" s="1"/>
  <c r="I858" i="3"/>
  <c r="J858" i="3"/>
  <c r="K858" i="3" l="1"/>
  <c r="L858" i="3" l="1"/>
  <c r="P858" i="3" s="1"/>
  <c r="C859" i="3"/>
  <c r="B859" i="3"/>
  <c r="D859" i="3"/>
  <c r="E859" i="3"/>
  <c r="C858" i="4"/>
  <c r="D858" i="4" s="1"/>
  <c r="S858" i="3"/>
  <c r="M858" i="3"/>
  <c r="Q858" i="3" s="1"/>
  <c r="N858" i="3"/>
  <c r="R858" i="3" s="1"/>
  <c r="T858" i="3" s="1"/>
  <c r="U858" i="3" s="1"/>
  <c r="O858" i="3"/>
  <c r="F859" i="3" l="1"/>
  <c r="I859" i="3" s="1"/>
  <c r="H859" i="3" l="1"/>
  <c r="B859" i="4"/>
  <c r="G859" i="3"/>
  <c r="J859" i="3"/>
  <c r="K859" i="3" s="1"/>
  <c r="F859" i="4"/>
  <c r="E859" i="4" s="1"/>
  <c r="G859" i="4"/>
  <c r="H859" i="4" s="1"/>
  <c r="I859" i="4" s="1"/>
  <c r="R859" i="3" l="1"/>
  <c r="B860" i="3"/>
  <c r="D860" i="3"/>
  <c r="C860" i="3"/>
  <c r="E860" i="3"/>
  <c r="S859" i="3"/>
  <c r="Q859" i="3"/>
  <c r="L859" i="3"/>
  <c r="O859" i="3"/>
  <c r="M859" i="3"/>
  <c r="N859" i="3"/>
  <c r="C859" i="4"/>
  <c r="D859" i="4" s="1"/>
  <c r="P859" i="3"/>
  <c r="T859" i="3"/>
  <c r="U859" i="3" s="1"/>
  <c r="F860" i="3" l="1"/>
  <c r="B860" i="4" s="1"/>
  <c r="G860" i="4"/>
  <c r="H860" i="4" s="1"/>
  <c r="I860" i="4" s="1"/>
  <c r="F860" i="4"/>
  <c r="E860" i="4" s="1"/>
  <c r="G860" i="3"/>
  <c r="J860" i="3"/>
  <c r="H860" i="3"/>
  <c r="I860" i="3"/>
  <c r="K860" i="3" l="1"/>
  <c r="B861" i="3" l="1"/>
  <c r="C861" i="3"/>
  <c r="E861" i="3"/>
  <c r="D861" i="3"/>
  <c r="O860" i="3"/>
  <c r="S860" i="3"/>
  <c r="L860" i="3"/>
  <c r="P860" i="3" s="1"/>
  <c r="M860" i="3"/>
  <c r="Q860" i="3" s="1"/>
  <c r="C860" i="4"/>
  <c r="D860" i="4" s="1"/>
  <c r="N860" i="3"/>
  <c r="R860" i="3" s="1"/>
  <c r="F861" i="3" l="1"/>
  <c r="B861" i="4" s="1"/>
  <c r="I861" i="3"/>
  <c r="H861" i="3"/>
  <c r="J861" i="3"/>
  <c r="T860" i="3"/>
  <c r="U860" i="3" s="1"/>
  <c r="G861" i="3" l="1"/>
  <c r="K861" i="3"/>
  <c r="F861" i="4"/>
  <c r="E861" i="4" s="1"/>
  <c r="G861" i="4"/>
  <c r="H861" i="4" s="1"/>
  <c r="I861" i="4" s="1"/>
  <c r="B862" i="3" l="1"/>
  <c r="C862" i="3"/>
  <c r="D862" i="3"/>
  <c r="E862" i="3"/>
  <c r="N861" i="3"/>
  <c r="R861" i="3"/>
  <c r="P861" i="3"/>
  <c r="C861" i="4"/>
  <c r="D861" i="4" s="1"/>
  <c r="M861" i="3"/>
  <c r="Q861" i="3"/>
  <c r="S861" i="3"/>
  <c r="O861" i="3"/>
  <c r="L861" i="3"/>
  <c r="T861" i="3" l="1"/>
  <c r="U861" i="3" s="1"/>
  <c r="F862" i="3"/>
  <c r="B862" i="4" s="1"/>
  <c r="F862" i="4" l="1"/>
  <c r="E862" i="4" s="1"/>
  <c r="G862" i="4"/>
  <c r="H862" i="4" s="1"/>
  <c r="I862" i="4" s="1"/>
  <c r="H862" i="3"/>
  <c r="J862" i="3"/>
  <c r="G862" i="3"/>
  <c r="I862" i="3"/>
  <c r="K862" i="3" l="1"/>
  <c r="D863" i="3" l="1"/>
  <c r="C863" i="3"/>
  <c r="B863" i="3"/>
  <c r="E863" i="3"/>
  <c r="Q862" i="3"/>
  <c r="N862" i="3"/>
  <c r="C862" i="4"/>
  <c r="D862" i="4" s="1"/>
  <c r="M862" i="3"/>
  <c r="S862" i="3"/>
  <c r="L862" i="3"/>
  <c r="P862" i="3"/>
  <c r="O862" i="3"/>
  <c r="R862" i="3"/>
  <c r="F863" i="3" l="1"/>
  <c r="B863" i="4" s="1"/>
  <c r="G863" i="3"/>
  <c r="J863" i="3"/>
  <c r="T862" i="3"/>
  <c r="U862" i="3" s="1"/>
  <c r="H863" i="3"/>
  <c r="F863" i="4" l="1"/>
  <c r="E863" i="4" s="1"/>
  <c r="G863" i="4"/>
  <c r="H863" i="4" s="1"/>
  <c r="I863" i="4" s="1"/>
  <c r="I863" i="3"/>
  <c r="K863" i="3" s="1"/>
  <c r="B864" i="3" l="1"/>
  <c r="C864" i="3"/>
  <c r="D864" i="3"/>
  <c r="E864" i="3"/>
  <c r="C863" i="4"/>
  <c r="D863" i="4" s="1"/>
  <c r="L863" i="3"/>
  <c r="P863" i="3" s="1"/>
  <c r="O863" i="3"/>
  <c r="M863" i="3"/>
  <c r="Q863" i="3" s="1"/>
  <c r="N863" i="3"/>
  <c r="R863" i="3" s="1"/>
  <c r="S863" i="3"/>
  <c r="F864" i="3" l="1"/>
  <c r="B864" i="4" s="1"/>
  <c r="H864" i="3"/>
  <c r="I864" i="3"/>
  <c r="J864" i="3"/>
  <c r="T863" i="3"/>
  <c r="U863" i="3" s="1"/>
  <c r="G864" i="3" l="1"/>
  <c r="K864" i="3"/>
  <c r="F864" i="4"/>
  <c r="E864" i="4" s="1"/>
  <c r="G864" i="4"/>
  <c r="H864" i="4" s="1"/>
  <c r="I864" i="4" s="1"/>
  <c r="B865" i="3" l="1"/>
  <c r="C865" i="3"/>
  <c r="E865" i="3"/>
  <c r="D865" i="3"/>
  <c r="C864" i="4"/>
  <c r="D864" i="4" s="1"/>
  <c r="M864" i="3"/>
  <c r="Q864" i="3" s="1"/>
  <c r="S864" i="3"/>
  <c r="N864" i="3"/>
  <c r="R864" i="3" s="1"/>
  <c r="L864" i="3"/>
  <c r="O864" i="3"/>
  <c r="P864" i="3"/>
  <c r="T864" i="3" s="1"/>
  <c r="U864" i="3" s="1"/>
  <c r="F865" i="3" l="1"/>
  <c r="B865" i="4" s="1"/>
  <c r="I865" i="3"/>
  <c r="G865" i="3" l="1"/>
  <c r="F865" i="4"/>
  <c r="E865" i="4" s="1"/>
  <c r="G865" i="4"/>
  <c r="H865" i="4" s="1"/>
  <c r="I865" i="4" s="1"/>
  <c r="J865" i="3"/>
  <c r="H865" i="3"/>
  <c r="K865" i="3" s="1"/>
  <c r="B866" i="3" l="1"/>
  <c r="E866" i="3"/>
  <c r="C866" i="3"/>
  <c r="D866" i="3"/>
  <c r="R865" i="3"/>
  <c r="O865" i="3"/>
  <c r="N865" i="3"/>
  <c r="Q865" i="3"/>
  <c r="P865" i="3"/>
  <c r="S865" i="3"/>
  <c r="L865" i="3"/>
  <c r="M865" i="3"/>
  <c r="C865" i="4"/>
  <c r="D865" i="4" s="1"/>
  <c r="T865" i="3" l="1"/>
  <c r="U865" i="3" s="1"/>
  <c r="F866" i="3"/>
  <c r="B866" i="4" s="1"/>
  <c r="G866" i="4" l="1"/>
  <c r="H866" i="4" s="1"/>
  <c r="I866" i="4" s="1"/>
  <c r="F866" i="4"/>
  <c r="E866" i="4" s="1"/>
  <c r="J866" i="3"/>
  <c r="I866" i="3"/>
  <c r="G866" i="3"/>
  <c r="H866" i="3"/>
  <c r="K866" i="3" l="1"/>
  <c r="C867" i="3" l="1"/>
  <c r="D867" i="3"/>
  <c r="B867" i="3"/>
  <c r="E867" i="3"/>
  <c r="N866" i="3"/>
  <c r="L866" i="3"/>
  <c r="P866" i="3" s="1"/>
  <c r="O866" i="3"/>
  <c r="S866" i="3" s="1"/>
  <c r="R866" i="3"/>
  <c r="C866" i="4"/>
  <c r="D866" i="4" s="1"/>
  <c r="M866" i="3"/>
  <c r="Q866" i="3" s="1"/>
  <c r="T866" i="3" s="1"/>
  <c r="U866" i="3" s="1"/>
  <c r="F867" i="3" l="1"/>
  <c r="B867" i="4" s="1"/>
  <c r="G867" i="3"/>
  <c r="H867" i="3" l="1"/>
  <c r="G867" i="4"/>
  <c r="H867" i="4" s="1"/>
  <c r="I867" i="4" s="1"/>
  <c r="F867" i="4"/>
  <c r="E867" i="4" s="1"/>
  <c r="I867" i="3"/>
  <c r="J867" i="3"/>
  <c r="K867" i="3" l="1"/>
  <c r="D868" i="3" l="1"/>
  <c r="B868" i="3"/>
  <c r="C868" i="3"/>
  <c r="E868" i="3"/>
  <c r="C867" i="4"/>
  <c r="D867" i="4" s="1"/>
  <c r="M867" i="3"/>
  <c r="Q867" i="3"/>
  <c r="O867" i="3"/>
  <c r="P867" i="3"/>
  <c r="L867" i="3"/>
  <c r="S867" i="3"/>
  <c r="R867" i="3"/>
  <c r="N867" i="3"/>
  <c r="T867" i="3" l="1"/>
  <c r="U867" i="3" s="1"/>
  <c r="F868" i="3"/>
  <c r="B868" i="4" s="1"/>
  <c r="H868" i="3"/>
  <c r="J868" i="3"/>
  <c r="I868" i="3"/>
  <c r="G868" i="3" l="1"/>
  <c r="K868" i="3" s="1"/>
  <c r="F868" i="4"/>
  <c r="E868" i="4" s="1"/>
  <c r="G868" i="4"/>
  <c r="H868" i="4" s="1"/>
  <c r="I868" i="4" s="1"/>
  <c r="E869" i="3" l="1"/>
  <c r="D869" i="3"/>
  <c r="B869" i="3"/>
  <c r="C869" i="3"/>
  <c r="Q868" i="3"/>
  <c r="C868" i="4"/>
  <c r="D868" i="4" s="1"/>
  <c r="S868" i="3"/>
  <c r="M868" i="3"/>
  <c r="R868" i="3"/>
  <c r="L868" i="3"/>
  <c r="P868" i="3"/>
  <c r="O868" i="3"/>
  <c r="N868" i="3"/>
  <c r="T868" i="3"/>
  <c r="U868" i="3" s="1"/>
  <c r="F869" i="3" l="1"/>
  <c r="B869" i="4"/>
  <c r="G869" i="3"/>
  <c r="I869" i="3"/>
  <c r="J869" i="3"/>
  <c r="H869" i="3"/>
  <c r="K869" i="3"/>
  <c r="C870" i="3" l="1"/>
  <c r="E870" i="3"/>
  <c r="D870" i="3"/>
  <c r="B870" i="3"/>
  <c r="G869" i="4"/>
  <c r="H869" i="4" s="1"/>
  <c r="I869" i="4" s="1"/>
  <c r="F869" i="4"/>
  <c r="E869" i="4" s="1"/>
  <c r="C869" i="4"/>
  <c r="D869" i="4" s="1"/>
  <c r="N869" i="3"/>
  <c r="S869" i="3"/>
  <c r="M869" i="3"/>
  <c r="O869" i="3"/>
  <c r="L869" i="3"/>
  <c r="R869" i="3"/>
  <c r="Q869" i="3"/>
  <c r="P869" i="3"/>
  <c r="T869" i="3" l="1"/>
  <c r="U869" i="3" s="1"/>
  <c r="F870" i="3"/>
  <c r="B870" i="4" s="1"/>
  <c r="I870" i="3" l="1"/>
  <c r="G870" i="3"/>
  <c r="G870" i="4"/>
  <c r="H870" i="4" s="1"/>
  <c r="I870" i="4" s="1"/>
  <c r="F870" i="4"/>
  <c r="E870" i="4" s="1"/>
  <c r="H870" i="3"/>
  <c r="J870" i="3"/>
  <c r="K870" i="3" l="1"/>
  <c r="C871" i="3" l="1"/>
  <c r="D871" i="3"/>
  <c r="E871" i="3"/>
  <c r="B871" i="3"/>
  <c r="L870" i="3"/>
  <c r="P870" i="3" s="1"/>
  <c r="N870" i="3"/>
  <c r="R870" i="3" s="1"/>
  <c r="O870" i="3"/>
  <c r="S870" i="3" s="1"/>
  <c r="M870" i="3"/>
  <c r="Q870" i="3" s="1"/>
  <c r="C870" i="4"/>
  <c r="D870" i="4" s="1"/>
  <c r="F871" i="3"/>
  <c r="B871" i="4" l="1"/>
  <c r="J871" i="3"/>
  <c r="G871" i="3"/>
  <c r="T870" i="3"/>
  <c r="U870" i="3" s="1"/>
  <c r="G871" i="4"/>
  <c r="H871" i="4" s="1"/>
  <c r="I871" i="4" s="1"/>
  <c r="F871" i="4"/>
  <c r="E871" i="4" s="1"/>
  <c r="H871" i="3"/>
  <c r="I871" i="3"/>
  <c r="K871" i="3" l="1"/>
  <c r="C871" i="4" l="1"/>
  <c r="D871" i="4" s="1"/>
  <c r="B872" i="3"/>
  <c r="C872" i="3"/>
  <c r="E872" i="3"/>
  <c r="D872" i="3"/>
  <c r="P871" i="3"/>
  <c r="L871" i="3"/>
  <c r="S871" i="3"/>
  <c r="R871" i="3"/>
  <c r="O871" i="3"/>
  <c r="N871" i="3"/>
  <c r="M871" i="3"/>
  <c r="Q871" i="3"/>
  <c r="T871" i="3" s="1"/>
  <c r="U871" i="3" s="1"/>
  <c r="F872" i="3" l="1"/>
  <c r="B872" i="4" s="1"/>
  <c r="J872" i="3"/>
  <c r="H872" i="3"/>
  <c r="G872" i="3"/>
  <c r="F872" i="4"/>
  <c r="E872" i="4" s="1"/>
  <c r="G872" i="4"/>
  <c r="H872" i="4" s="1"/>
  <c r="I872" i="4" s="1"/>
  <c r="I872" i="3"/>
  <c r="K872" i="3" s="1"/>
  <c r="D873" i="3" l="1"/>
  <c r="B873" i="3"/>
  <c r="C873" i="3"/>
  <c r="E873" i="3"/>
  <c r="C872" i="4"/>
  <c r="D872" i="4" s="1"/>
  <c r="Q872" i="3"/>
  <c r="R872" i="3"/>
  <c r="L872" i="3"/>
  <c r="S872" i="3"/>
  <c r="M872" i="3"/>
  <c r="N872" i="3"/>
  <c r="P872" i="3"/>
  <c r="T872" i="3" s="1"/>
  <c r="U872" i="3" s="1"/>
  <c r="O872" i="3"/>
  <c r="F873" i="3" l="1"/>
  <c r="B873" i="4" s="1"/>
  <c r="G873" i="3"/>
  <c r="F873" i="4" l="1"/>
  <c r="E873" i="4" s="1"/>
  <c r="G873" i="4"/>
  <c r="H873" i="4" s="1"/>
  <c r="I873" i="4" s="1"/>
  <c r="I873" i="3"/>
  <c r="J873" i="3"/>
  <c r="H873" i="3"/>
  <c r="K873" i="3" s="1"/>
  <c r="C874" i="3" l="1"/>
  <c r="D874" i="3"/>
  <c r="E874" i="3"/>
  <c r="B874" i="3"/>
  <c r="M873" i="3"/>
  <c r="Q873" i="3" s="1"/>
  <c r="O873" i="3"/>
  <c r="S873" i="3" s="1"/>
  <c r="C873" i="4"/>
  <c r="D873" i="4" s="1"/>
  <c r="L873" i="3"/>
  <c r="N873" i="3"/>
  <c r="R873" i="3" s="1"/>
  <c r="P873" i="3"/>
  <c r="T873" i="3" l="1"/>
  <c r="U873" i="3" s="1"/>
  <c r="F874" i="3"/>
  <c r="B874" i="4" s="1"/>
  <c r="J874" i="3" l="1"/>
  <c r="H874" i="3"/>
  <c r="I874" i="3"/>
  <c r="G874" i="3"/>
  <c r="K874" i="3" s="1"/>
  <c r="F874" i="4"/>
  <c r="E874" i="4" s="1"/>
  <c r="G874" i="4"/>
  <c r="H874" i="4" s="1"/>
  <c r="I874" i="4" s="1"/>
  <c r="O874" i="3" l="1"/>
  <c r="S874" i="3" s="1"/>
  <c r="B875" i="3"/>
  <c r="C875" i="3"/>
  <c r="D875" i="3"/>
  <c r="E875" i="3"/>
  <c r="P874" i="3"/>
  <c r="M874" i="3"/>
  <c r="N874" i="3"/>
  <c r="R874" i="3" s="1"/>
  <c r="L874" i="3"/>
  <c r="C874" i="4"/>
  <c r="D874" i="4" s="1"/>
  <c r="Q874" i="3"/>
  <c r="T874" i="3" s="1"/>
  <c r="U874" i="3" s="1"/>
  <c r="F875" i="3" l="1"/>
  <c r="B875" i="4" s="1"/>
  <c r="I875" i="3"/>
  <c r="H875" i="3"/>
  <c r="G875" i="3"/>
  <c r="G875" i="4"/>
  <c r="H875" i="4" s="1"/>
  <c r="I875" i="4" s="1"/>
  <c r="F875" i="4"/>
  <c r="E875" i="4" s="1"/>
  <c r="J875" i="3"/>
  <c r="K875" i="3" s="1"/>
  <c r="B876" i="3" l="1"/>
  <c r="D876" i="3"/>
  <c r="E876" i="3"/>
  <c r="C876" i="3"/>
  <c r="M875" i="3"/>
  <c r="O875" i="3"/>
  <c r="R875" i="3"/>
  <c r="S875" i="3"/>
  <c r="C875" i="4"/>
  <c r="D875" i="4" s="1"/>
  <c r="Q875" i="3"/>
  <c r="P875" i="3"/>
  <c r="N875" i="3"/>
  <c r="L875" i="3"/>
  <c r="T875" i="3" l="1"/>
  <c r="U875" i="3" s="1"/>
  <c r="F876" i="3"/>
  <c r="G876" i="3" s="1"/>
  <c r="I876" i="3" l="1"/>
  <c r="J876" i="3"/>
  <c r="H876" i="3"/>
  <c r="K876" i="3" s="1"/>
  <c r="B876" i="4"/>
  <c r="B877" i="3" l="1"/>
  <c r="C877" i="3"/>
  <c r="D877" i="3"/>
  <c r="E877" i="3"/>
  <c r="R876" i="3"/>
  <c r="C876" i="4"/>
  <c r="D876" i="4" s="1"/>
  <c r="Q876" i="3"/>
  <c r="L876" i="3"/>
  <c r="O876" i="3"/>
  <c r="S876" i="3"/>
  <c r="N876" i="3"/>
  <c r="M876" i="3"/>
  <c r="P876" i="3"/>
  <c r="G876" i="4"/>
  <c r="H876" i="4" s="1"/>
  <c r="I876" i="4" s="1"/>
  <c r="F876" i="4"/>
  <c r="E876" i="4" s="1"/>
  <c r="F877" i="3" l="1"/>
  <c r="B877" i="4" s="1"/>
  <c r="T876" i="3"/>
  <c r="U876" i="3" s="1"/>
  <c r="J877" i="3" l="1"/>
  <c r="I877" i="3"/>
  <c r="H877" i="3"/>
  <c r="G877" i="3"/>
  <c r="K877" i="3"/>
  <c r="F877" i="4"/>
  <c r="E877" i="4" s="1"/>
  <c r="G877" i="4"/>
  <c r="H877" i="4" s="1"/>
  <c r="I877" i="4" s="1"/>
  <c r="B878" i="3" l="1"/>
  <c r="E878" i="3"/>
  <c r="C878" i="3"/>
  <c r="D878" i="3"/>
  <c r="L877" i="3"/>
  <c r="P877" i="3" s="1"/>
  <c r="M877" i="3"/>
  <c r="Q877" i="3" s="1"/>
  <c r="C877" i="4"/>
  <c r="D877" i="4" s="1"/>
  <c r="N877" i="3"/>
  <c r="R877" i="3" s="1"/>
  <c r="O877" i="3"/>
  <c r="S877" i="3" s="1"/>
  <c r="F878" i="3"/>
  <c r="J878" i="3" s="1"/>
  <c r="T877" i="3" l="1"/>
  <c r="U877" i="3" s="1"/>
  <c r="G878" i="3"/>
  <c r="B878" i="4"/>
  <c r="H878" i="3"/>
  <c r="I878" i="3"/>
  <c r="K878" i="3" l="1"/>
  <c r="G878" i="4"/>
  <c r="H878" i="4" s="1"/>
  <c r="I878" i="4" s="1"/>
  <c r="F878" i="4"/>
  <c r="E878" i="4" s="1"/>
  <c r="E879" i="3" l="1"/>
  <c r="B879" i="3"/>
  <c r="C879" i="3"/>
  <c r="D879" i="3"/>
  <c r="O878" i="3"/>
  <c r="N878" i="3"/>
  <c r="L878" i="3"/>
  <c r="C878" i="4"/>
  <c r="D878" i="4" s="1"/>
  <c r="Q878" i="3"/>
  <c r="M878" i="3"/>
  <c r="P878" i="3"/>
  <c r="R878" i="3"/>
  <c r="S878" i="3"/>
  <c r="T878" i="3" l="1"/>
  <c r="U878" i="3" s="1"/>
  <c r="F879" i="3"/>
  <c r="B879" i="4" s="1"/>
  <c r="F879" i="4" l="1"/>
  <c r="E879" i="4" s="1"/>
  <c r="G879" i="4"/>
  <c r="H879" i="4" s="1"/>
  <c r="I879" i="4" s="1"/>
  <c r="I879" i="3"/>
  <c r="G879" i="3"/>
  <c r="H879" i="3"/>
  <c r="J879" i="3"/>
  <c r="K879" i="3" l="1"/>
  <c r="D880" i="3" l="1"/>
  <c r="C880" i="3"/>
  <c r="B880" i="3"/>
  <c r="E880" i="3"/>
  <c r="Q879" i="3"/>
  <c r="P879" i="3"/>
  <c r="R879" i="3"/>
  <c r="C879" i="4"/>
  <c r="D879" i="4" s="1"/>
  <c r="O879" i="3"/>
  <c r="S879" i="3"/>
  <c r="N879" i="3"/>
  <c r="M879" i="3"/>
  <c r="L879" i="3"/>
  <c r="F880" i="3" l="1"/>
  <c r="G880" i="3" s="1"/>
  <c r="T879" i="3"/>
  <c r="U879" i="3" s="1"/>
  <c r="I880" i="3"/>
  <c r="H880" i="3" l="1"/>
  <c r="J880" i="3"/>
  <c r="K880" i="3" s="1"/>
  <c r="B880" i="4"/>
  <c r="B881" i="3" l="1"/>
  <c r="E881" i="3"/>
  <c r="C881" i="3"/>
  <c r="D881" i="3"/>
  <c r="O880" i="3"/>
  <c r="N880" i="3"/>
  <c r="C880" i="4"/>
  <c r="D880" i="4" s="1"/>
  <c r="S880" i="3"/>
  <c r="M880" i="3"/>
  <c r="Q880" i="3" s="1"/>
  <c r="L880" i="3"/>
  <c r="P880" i="3" s="1"/>
  <c r="R880" i="3"/>
  <c r="G880" i="4"/>
  <c r="H880" i="4" s="1"/>
  <c r="I880" i="4" s="1"/>
  <c r="F880" i="4"/>
  <c r="E880" i="4" s="1"/>
  <c r="F881" i="3" l="1"/>
  <c r="G881" i="3" s="1"/>
  <c r="J881" i="3"/>
  <c r="I881" i="3"/>
  <c r="T880" i="3"/>
  <c r="U880" i="3" s="1"/>
  <c r="H881" i="3" l="1"/>
  <c r="K881" i="3" s="1"/>
  <c r="B881" i="4"/>
  <c r="C882" i="3" l="1"/>
  <c r="D882" i="3"/>
  <c r="E882" i="3"/>
  <c r="B882" i="3"/>
  <c r="C881" i="4"/>
  <c r="D881" i="4" s="1"/>
  <c r="S881" i="3"/>
  <c r="M881" i="3"/>
  <c r="Q881" i="3"/>
  <c r="P881" i="3"/>
  <c r="N881" i="3"/>
  <c r="L881" i="3"/>
  <c r="R881" i="3"/>
  <c r="O881" i="3"/>
  <c r="F881" i="4"/>
  <c r="E881" i="4" s="1"/>
  <c r="G881" i="4"/>
  <c r="H881" i="4" s="1"/>
  <c r="I881" i="4" s="1"/>
  <c r="F882" i="3" l="1"/>
  <c r="B882" i="4" s="1"/>
  <c r="I882" i="3"/>
  <c r="J882" i="3"/>
  <c r="H882" i="3"/>
  <c r="T881" i="3"/>
  <c r="U881" i="3" s="1"/>
  <c r="G882" i="4" l="1"/>
  <c r="H882" i="4" s="1"/>
  <c r="I882" i="4" s="1"/>
  <c r="F882" i="4"/>
  <c r="E882" i="4" s="1"/>
  <c r="G882" i="3"/>
  <c r="K882" i="3" s="1"/>
  <c r="E883" i="3" l="1"/>
  <c r="C883" i="3"/>
  <c r="D883" i="3"/>
  <c r="B883" i="3"/>
  <c r="C882" i="4"/>
  <c r="D882" i="4" s="1"/>
  <c r="M882" i="3"/>
  <c r="Q882" i="3"/>
  <c r="N882" i="3"/>
  <c r="L882" i="3"/>
  <c r="S882" i="3"/>
  <c r="R882" i="3"/>
  <c r="P882" i="3"/>
  <c r="O882" i="3"/>
  <c r="T882" i="3" l="1"/>
  <c r="U882" i="3" s="1"/>
  <c r="F883" i="3"/>
  <c r="B883" i="4" s="1"/>
  <c r="H883" i="3" l="1"/>
  <c r="I883" i="3"/>
  <c r="J883" i="3"/>
  <c r="G883" i="3"/>
  <c r="K883" i="3"/>
  <c r="F883" i="4"/>
  <c r="E883" i="4" s="1"/>
  <c r="G883" i="4"/>
  <c r="H883" i="4" s="1"/>
  <c r="I883" i="4" s="1"/>
  <c r="B884" i="3" l="1"/>
  <c r="C884" i="3"/>
  <c r="E884" i="3"/>
  <c r="D884" i="3"/>
  <c r="C883" i="4"/>
  <c r="D883" i="4" s="1"/>
  <c r="L883" i="3"/>
  <c r="P883" i="3"/>
  <c r="R883" i="3"/>
  <c r="N883" i="3"/>
  <c r="S883" i="3"/>
  <c r="O883" i="3"/>
  <c r="Q883" i="3"/>
  <c r="M883" i="3"/>
  <c r="T883" i="3" l="1"/>
  <c r="U883" i="3" s="1"/>
  <c r="F884" i="3"/>
  <c r="B884" i="4" l="1"/>
  <c r="J884" i="3"/>
  <c r="I884" i="3"/>
  <c r="G884" i="3"/>
  <c r="H884" i="3"/>
  <c r="K884" i="3" l="1"/>
  <c r="G884" i="4"/>
  <c r="H884" i="4" s="1"/>
  <c r="I884" i="4" s="1"/>
  <c r="F884" i="4"/>
  <c r="E884" i="4" s="1"/>
  <c r="D885" i="3" l="1"/>
  <c r="B885" i="3"/>
  <c r="C885" i="3"/>
  <c r="E885" i="3"/>
  <c r="L884" i="3"/>
  <c r="P884" i="3" s="1"/>
  <c r="N884" i="3"/>
  <c r="R884" i="3" s="1"/>
  <c r="M884" i="3"/>
  <c r="Q884" i="3" s="1"/>
  <c r="O884" i="3"/>
  <c r="S884" i="3" s="1"/>
  <c r="C884" i="4"/>
  <c r="D884" i="4" s="1"/>
  <c r="F885" i="3" l="1"/>
  <c r="G885" i="3"/>
  <c r="T884" i="3"/>
  <c r="U884" i="3" s="1"/>
  <c r="B885" i="4" l="1"/>
  <c r="I885" i="3"/>
  <c r="J885" i="3"/>
  <c r="H885" i="3"/>
  <c r="K885" i="3" s="1"/>
  <c r="B886" i="3" l="1"/>
  <c r="C886" i="3"/>
  <c r="D886" i="3"/>
  <c r="E886" i="3"/>
  <c r="C885" i="4"/>
  <c r="D885" i="4" s="1"/>
  <c r="O885" i="3"/>
  <c r="N885" i="3"/>
  <c r="P885" i="3"/>
  <c r="R885" i="3"/>
  <c r="M885" i="3"/>
  <c r="L885" i="3"/>
  <c r="S885" i="3"/>
  <c r="Q885" i="3"/>
  <c r="G885" i="4"/>
  <c r="H885" i="4" s="1"/>
  <c r="I885" i="4" s="1"/>
  <c r="F885" i="4"/>
  <c r="E885" i="4" s="1"/>
  <c r="F886" i="3" l="1"/>
  <c r="T885" i="3"/>
  <c r="U885" i="3" s="1"/>
  <c r="B886" i="4" l="1"/>
  <c r="J886" i="3"/>
  <c r="I886" i="3"/>
  <c r="H886" i="3"/>
  <c r="G886" i="3"/>
  <c r="K886" i="3" l="1"/>
  <c r="G886" i="4"/>
  <c r="H886" i="4" s="1"/>
  <c r="I886" i="4" s="1"/>
  <c r="F886" i="4"/>
  <c r="E886" i="4" s="1"/>
  <c r="E887" i="3" l="1"/>
  <c r="B887" i="3"/>
  <c r="D887" i="3"/>
  <c r="C887" i="3"/>
  <c r="L886" i="3"/>
  <c r="M886" i="3"/>
  <c r="N886" i="3"/>
  <c r="P886" i="3"/>
  <c r="S886" i="3"/>
  <c r="R886" i="3"/>
  <c r="C886" i="4"/>
  <c r="D886" i="4" s="1"/>
  <c r="Q886" i="3"/>
  <c r="O886" i="3"/>
  <c r="F887" i="3" l="1"/>
  <c r="T886" i="3"/>
  <c r="U886" i="3" s="1"/>
  <c r="B887" i="4" l="1"/>
  <c r="G887" i="3"/>
  <c r="J887" i="3"/>
  <c r="I887" i="3"/>
  <c r="H887" i="3"/>
  <c r="K887" i="3" l="1"/>
  <c r="G887" i="4"/>
  <c r="H887" i="4" s="1"/>
  <c r="I887" i="4" s="1"/>
  <c r="F887" i="4"/>
  <c r="E887" i="4" s="1"/>
  <c r="D888" i="3" l="1"/>
  <c r="B888" i="3"/>
  <c r="C888" i="3"/>
  <c r="E888" i="3"/>
  <c r="O887" i="3"/>
  <c r="S887" i="3" s="1"/>
  <c r="C887" i="4"/>
  <c r="D887" i="4" s="1"/>
  <c r="N887" i="3"/>
  <c r="P887" i="3"/>
  <c r="L887" i="3"/>
  <c r="R887" i="3"/>
  <c r="M887" i="3"/>
  <c r="Q887" i="3" s="1"/>
  <c r="F888" i="3" l="1"/>
  <c r="B888" i="4" s="1"/>
  <c r="I888" i="3"/>
  <c r="T887" i="3"/>
  <c r="U887" i="3" s="1"/>
  <c r="J888" i="3"/>
  <c r="H888" i="3" l="1"/>
  <c r="G888" i="4"/>
  <c r="H888" i="4" s="1"/>
  <c r="I888" i="4" s="1"/>
  <c r="F888" i="4"/>
  <c r="E888" i="4" s="1"/>
  <c r="G888" i="3"/>
  <c r="K888" i="3" s="1"/>
  <c r="C889" i="3" l="1"/>
  <c r="B889" i="3"/>
  <c r="D889" i="3"/>
  <c r="E889" i="3"/>
  <c r="Q888" i="3"/>
  <c r="S888" i="3"/>
  <c r="C888" i="4"/>
  <c r="D888" i="4" s="1"/>
  <c r="P888" i="3"/>
  <c r="N888" i="3"/>
  <c r="R888" i="3"/>
  <c r="M888" i="3"/>
  <c r="O888" i="3"/>
  <c r="L888" i="3"/>
  <c r="F889" i="3" l="1"/>
  <c r="B889" i="4" s="1"/>
  <c r="I889" i="3"/>
  <c r="T888" i="3"/>
  <c r="U888" i="3" s="1"/>
  <c r="H889" i="3"/>
  <c r="J889" i="3" l="1"/>
  <c r="G889" i="3"/>
  <c r="K889" i="3" s="1"/>
  <c r="G889" i="4"/>
  <c r="H889" i="4" s="1"/>
  <c r="I889" i="4" s="1"/>
  <c r="F889" i="4"/>
  <c r="E889" i="4" s="1"/>
  <c r="B890" i="3" l="1"/>
  <c r="E890" i="3"/>
  <c r="C890" i="3"/>
  <c r="D890" i="3"/>
  <c r="R889" i="3"/>
  <c r="S889" i="3"/>
  <c r="C889" i="4"/>
  <c r="D889" i="4" s="1"/>
  <c r="N889" i="3"/>
  <c r="Q889" i="3"/>
  <c r="M889" i="3"/>
  <c r="L889" i="3"/>
  <c r="O889" i="3"/>
  <c r="P889" i="3"/>
  <c r="T889" i="3" s="1"/>
  <c r="U889" i="3" s="1"/>
  <c r="F890" i="3" l="1"/>
  <c r="B890" i="4" s="1"/>
  <c r="G890" i="3"/>
  <c r="I890" i="3"/>
  <c r="H890" i="3"/>
  <c r="G890" i="4" l="1"/>
  <c r="H890" i="4" s="1"/>
  <c r="I890" i="4" s="1"/>
  <c r="F890" i="4"/>
  <c r="E890" i="4" s="1"/>
  <c r="J890" i="3"/>
  <c r="K890" i="3" s="1"/>
  <c r="E891" i="3" l="1"/>
  <c r="C891" i="3"/>
  <c r="D891" i="3"/>
  <c r="B891" i="3"/>
  <c r="S890" i="3"/>
  <c r="N890" i="3"/>
  <c r="Q890" i="3"/>
  <c r="O890" i="3"/>
  <c r="R890" i="3"/>
  <c r="C890" i="4"/>
  <c r="D890" i="4" s="1"/>
  <c r="L890" i="3"/>
  <c r="P890" i="3"/>
  <c r="T890" i="3" s="1"/>
  <c r="U890" i="3" s="1"/>
  <c r="M890" i="3"/>
  <c r="F891" i="3" l="1"/>
  <c r="B891" i="4" s="1"/>
  <c r="G891" i="3"/>
  <c r="J891" i="3"/>
  <c r="H891" i="3"/>
  <c r="G891" i="4" l="1"/>
  <c r="H891" i="4" s="1"/>
  <c r="I891" i="4" s="1"/>
  <c r="F891" i="4"/>
  <c r="E891" i="4" s="1"/>
  <c r="I891" i="3"/>
  <c r="K891" i="3" s="1"/>
  <c r="C892" i="3" l="1"/>
  <c r="B892" i="3"/>
  <c r="D892" i="3"/>
  <c r="E892" i="3"/>
  <c r="C891" i="4"/>
  <c r="D891" i="4" s="1"/>
  <c r="S891" i="3"/>
  <c r="L891" i="3"/>
  <c r="P891" i="3" s="1"/>
  <c r="M891" i="3"/>
  <c r="Q891" i="3" s="1"/>
  <c r="O891" i="3"/>
  <c r="N891" i="3"/>
  <c r="R891" i="3" s="1"/>
  <c r="T891" i="3" l="1"/>
  <c r="U891" i="3" s="1"/>
  <c r="F892" i="3"/>
  <c r="B892" i="4" s="1"/>
  <c r="G892" i="3" l="1"/>
  <c r="F892" i="4"/>
  <c r="E892" i="4" s="1"/>
  <c r="G892" i="4"/>
  <c r="H892" i="4" s="1"/>
  <c r="I892" i="4" s="1"/>
  <c r="H892" i="3"/>
  <c r="I892" i="3"/>
  <c r="J892" i="3"/>
  <c r="K892" i="3" l="1"/>
  <c r="D893" i="3" l="1"/>
  <c r="E893" i="3"/>
  <c r="B893" i="3"/>
  <c r="C893" i="3"/>
  <c r="M892" i="3"/>
  <c r="Q892" i="3" s="1"/>
  <c r="L892" i="3"/>
  <c r="P892" i="3" s="1"/>
  <c r="C892" i="4"/>
  <c r="D892" i="4" s="1"/>
  <c r="O892" i="3"/>
  <c r="R892" i="3"/>
  <c r="N892" i="3"/>
  <c r="S892" i="3"/>
  <c r="T892" i="3" s="1"/>
  <c r="U892" i="3" s="1"/>
  <c r="F893" i="3"/>
  <c r="B893" i="4" s="1"/>
  <c r="G893" i="3" l="1"/>
  <c r="J893" i="3"/>
  <c r="F893" i="4"/>
  <c r="E893" i="4" s="1"/>
  <c r="G893" i="4"/>
  <c r="H893" i="4" s="1"/>
  <c r="I893" i="4" s="1"/>
  <c r="H893" i="3"/>
  <c r="I893" i="3"/>
  <c r="K893" i="3" l="1"/>
  <c r="C893" i="4" l="1"/>
  <c r="D893" i="4" s="1"/>
  <c r="E894" i="3"/>
  <c r="D894" i="3"/>
  <c r="B894" i="3"/>
  <c r="C894" i="3"/>
  <c r="M893" i="3"/>
  <c r="Q893" i="3"/>
  <c r="N893" i="3"/>
  <c r="P893" i="3"/>
  <c r="O893" i="3"/>
  <c r="S893" i="3" s="1"/>
  <c r="L893" i="3"/>
  <c r="R893" i="3"/>
  <c r="T893" i="3" l="1"/>
  <c r="U893" i="3" s="1"/>
  <c r="F894" i="3"/>
  <c r="B894" i="4" s="1"/>
  <c r="F894" i="4"/>
  <c r="E894" i="4" s="1"/>
  <c r="G894" i="4"/>
  <c r="H894" i="4" s="1"/>
  <c r="I894" i="4" s="1"/>
  <c r="I894" i="3"/>
  <c r="G894" i="3"/>
  <c r="J894" i="3"/>
  <c r="H894" i="3"/>
  <c r="K894" i="3" s="1"/>
  <c r="B895" i="3" l="1"/>
  <c r="D895" i="3"/>
  <c r="E895" i="3"/>
  <c r="C895" i="3"/>
  <c r="C894" i="4"/>
  <c r="D894" i="4" s="1"/>
  <c r="O894" i="3"/>
  <c r="M894" i="3"/>
  <c r="Q894" i="3" s="1"/>
  <c r="L894" i="3"/>
  <c r="P894" i="3" s="1"/>
  <c r="S894" i="3"/>
  <c r="N894" i="3"/>
  <c r="R894" i="3" s="1"/>
  <c r="F895" i="3" l="1"/>
  <c r="B895" i="4" s="1"/>
  <c r="T894" i="3"/>
  <c r="U894" i="3" s="1"/>
  <c r="I895" i="3"/>
  <c r="G895" i="3" l="1"/>
  <c r="F895" i="4"/>
  <c r="E895" i="4" s="1"/>
  <c r="G895" i="4"/>
  <c r="H895" i="4" s="1"/>
  <c r="I895" i="4" s="1"/>
  <c r="H895" i="3"/>
  <c r="J895" i="3"/>
  <c r="K895" i="3" l="1"/>
  <c r="C895" i="4" l="1"/>
  <c r="D895" i="4" s="1"/>
  <c r="B896" i="3"/>
  <c r="E896" i="3"/>
  <c r="C896" i="3"/>
  <c r="D896" i="3"/>
  <c r="L895" i="3"/>
  <c r="P895" i="3" s="1"/>
  <c r="O895" i="3"/>
  <c r="S895" i="3" s="1"/>
  <c r="M895" i="3"/>
  <c r="Q895" i="3" s="1"/>
  <c r="N895" i="3"/>
  <c r="R895" i="3" s="1"/>
  <c r="F896" i="3" l="1"/>
  <c r="B896" i="4"/>
  <c r="J896" i="3"/>
  <c r="I896" i="3"/>
  <c r="H896" i="3"/>
  <c r="T895" i="3"/>
  <c r="U895" i="3" s="1"/>
  <c r="G896" i="4"/>
  <c r="H896" i="4" s="1"/>
  <c r="I896" i="4" s="1"/>
  <c r="F896" i="4"/>
  <c r="E896" i="4" s="1"/>
  <c r="G896" i="3"/>
  <c r="K896" i="3" s="1"/>
  <c r="D897" i="3" l="1"/>
  <c r="B897" i="3"/>
  <c r="C897" i="3"/>
  <c r="E897" i="3"/>
  <c r="S896" i="3"/>
  <c r="P896" i="3"/>
  <c r="Q896" i="3"/>
  <c r="O896" i="3"/>
  <c r="R896" i="3"/>
  <c r="N896" i="3"/>
  <c r="M896" i="3"/>
  <c r="L896" i="3"/>
  <c r="C896" i="4"/>
  <c r="D896" i="4" s="1"/>
  <c r="T896" i="3" l="1"/>
  <c r="U896" i="3" s="1"/>
  <c r="F897" i="3"/>
  <c r="B897" i="4" s="1"/>
  <c r="J897" i="3" l="1"/>
  <c r="G897" i="3"/>
  <c r="H897" i="3"/>
  <c r="F897" i="4"/>
  <c r="E897" i="4" s="1"/>
  <c r="G897" i="4"/>
  <c r="H897" i="4" s="1"/>
  <c r="I897" i="4" s="1"/>
  <c r="I897" i="3"/>
  <c r="K897" i="3" l="1"/>
  <c r="S897" i="3" l="1"/>
  <c r="D898" i="3"/>
  <c r="B898" i="3"/>
  <c r="C898" i="3"/>
  <c r="E898" i="3"/>
  <c r="R897" i="3"/>
  <c r="N897" i="3"/>
  <c r="O897" i="3"/>
  <c r="C897" i="4"/>
  <c r="D897" i="4" s="1"/>
  <c r="L897" i="3"/>
  <c r="P897" i="3"/>
  <c r="Q897" i="3"/>
  <c r="M897" i="3"/>
  <c r="T897" i="3"/>
  <c r="U897" i="3" s="1"/>
  <c r="F898" i="3" l="1"/>
  <c r="B898" i="4"/>
  <c r="I898" i="3"/>
  <c r="F898" i="4"/>
  <c r="E898" i="4" s="1"/>
  <c r="G898" i="4"/>
  <c r="H898" i="4" s="1"/>
  <c r="I898" i="4" s="1"/>
  <c r="G898" i="3"/>
  <c r="H898" i="3"/>
  <c r="J898" i="3"/>
  <c r="K898" i="3" l="1"/>
  <c r="D899" i="3" l="1"/>
  <c r="C899" i="3"/>
  <c r="B899" i="3"/>
  <c r="E899" i="3"/>
  <c r="N898" i="3"/>
  <c r="M898" i="3"/>
  <c r="Q898" i="3" s="1"/>
  <c r="C898" i="4"/>
  <c r="D898" i="4" s="1"/>
  <c r="R898" i="3"/>
  <c r="L898" i="3"/>
  <c r="P898" i="3" s="1"/>
  <c r="O898" i="3"/>
  <c r="S898" i="3" s="1"/>
  <c r="T898" i="3" l="1"/>
  <c r="U898" i="3" s="1"/>
  <c r="F899" i="3"/>
  <c r="B899" i="4" s="1"/>
  <c r="I899" i="3" l="1"/>
  <c r="G899" i="3"/>
  <c r="F899" i="4"/>
  <c r="E899" i="4" s="1"/>
  <c r="G899" i="4"/>
  <c r="H899" i="4" s="1"/>
  <c r="I899" i="4" s="1"/>
  <c r="H899" i="3"/>
  <c r="J899" i="3"/>
  <c r="K899" i="3" l="1"/>
  <c r="C899" i="4" l="1"/>
  <c r="D899" i="4" s="1"/>
  <c r="E900" i="3"/>
  <c r="C900" i="3"/>
  <c r="B900" i="3"/>
  <c r="D900" i="3"/>
  <c r="M899" i="3"/>
  <c r="P899" i="3"/>
  <c r="L899" i="3"/>
  <c r="O899" i="3"/>
  <c r="S899" i="3"/>
  <c r="R899" i="3"/>
  <c r="Q899" i="3"/>
  <c r="N899" i="3"/>
  <c r="F900" i="3" l="1"/>
  <c r="B900" i="4" s="1"/>
  <c r="T899" i="3"/>
  <c r="U899" i="3" s="1"/>
  <c r="G900" i="4"/>
  <c r="H900" i="4" s="1"/>
  <c r="I900" i="4" s="1"/>
  <c r="F900" i="4"/>
  <c r="E900" i="4" s="1"/>
  <c r="J900" i="3"/>
  <c r="G900" i="3"/>
  <c r="I900" i="3"/>
  <c r="H900" i="3"/>
  <c r="K900" i="3" l="1"/>
  <c r="B901" i="3" l="1"/>
  <c r="D901" i="3"/>
  <c r="C901" i="3"/>
  <c r="E901" i="3"/>
  <c r="M900" i="3"/>
  <c r="Q900" i="3" s="1"/>
  <c r="O900" i="3"/>
  <c r="S900" i="3" s="1"/>
  <c r="N900" i="3"/>
  <c r="R900" i="3" s="1"/>
  <c r="C900" i="4"/>
  <c r="D900" i="4" s="1"/>
  <c r="L900" i="3"/>
  <c r="P900" i="3" s="1"/>
  <c r="T900" i="3" l="1"/>
  <c r="U900" i="3" s="1"/>
  <c r="F901" i="3"/>
  <c r="B901" i="4" s="1"/>
  <c r="J901" i="3" l="1"/>
  <c r="H901" i="3"/>
  <c r="G901" i="3"/>
  <c r="F901" i="4"/>
  <c r="E901" i="4" s="1"/>
  <c r="G901" i="4"/>
  <c r="H901" i="4" s="1"/>
  <c r="I901" i="4" s="1"/>
  <c r="I901" i="3"/>
  <c r="K901" i="3" s="1"/>
  <c r="B902" i="3" l="1"/>
  <c r="C902" i="3"/>
  <c r="E902" i="3"/>
  <c r="D902" i="3"/>
  <c r="L901" i="3"/>
  <c r="R901" i="3"/>
  <c r="N901" i="3"/>
  <c r="S901" i="3"/>
  <c r="Q901" i="3"/>
  <c r="P901" i="3"/>
  <c r="O901" i="3"/>
  <c r="C901" i="4"/>
  <c r="D901" i="4" s="1"/>
  <c r="M901" i="3"/>
  <c r="T901" i="3" l="1"/>
  <c r="U901" i="3" s="1"/>
  <c r="F902" i="3"/>
  <c r="G902" i="3" s="1"/>
  <c r="I902" i="3" l="1"/>
  <c r="J902" i="3"/>
  <c r="B902" i="4"/>
  <c r="H902" i="3"/>
  <c r="K902" i="3" s="1"/>
  <c r="E903" i="3" l="1"/>
  <c r="C903" i="3"/>
  <c r="B903" i="3"/>
  <c r="D903" i="3"/>
  <c r="C902" i="4"/>
  <c r="D902" i="4" s="1"/>
  <c r="N902" i="3"/>
  <c r="L902" i="3"/>
  <c r="O902" i="3"/>
  <c r="S902" i="3" s="1"/>
  <c r="P902" i="3"/>
  <c r="M902" i="3"/>
  <c r="Q902" i="3" s="1"/>
  <c r="R902" i="3"/>
  <c r="F902" i="4"/>
  <c r="E902" i="4" s="1"/>
  <c r="G902" i="4"/>
  <c r="H902" i="4" s="1"/>
  <c r="I902" i="4" s="1"/>
  <c r="T902" i="3" l="1"/>
  <c r="U902" i="3" s="1"/>
  <c r="F903" i="3"/>
  <c r="B903" i="4" s="1"/>
  <c r="H903" i="3" l="1"/>
  <c r="G903" i="3"/>
  <c r="J903" i="3"/>
  <c r="G903" i="4"/>
  <c r="H903" i="4" s="1"/>
  <c r="I903" i="4" s="1"/>
  <c r="F903" i="4"/>
  <c r="E903" i="4" s="1"/>
  <c r="I903" i="3"/>
  <c r="K903" i="3" l="1"/>
  <c r="E904" i="3" l="1"/>
  <c r="C904" i="3"/>
  <c r="B904" i="3"/>
  <c r="D904" i="3"/>
  <c r="M903" i="3"/>
  <c r="L903" i="3"/>
  <c r="R903" i="3"/>
  <c r="N903" i="3"/>
  <c r="O903" i="3"/>
  <c r="F904" i="3"/>
  <c r="B904" i="4" s="1"/>
  <c r="S903" i="3"/>
  <c r="Q903" i="3"/>
  <c r="P903" i="3"/>
  <c r="C903" i="4"/>
  <c r="D903" i="4" s="1"/>
  <c r="T903" i="3" l="1"/>
  <c r="U903" i="3" s="1"/>
  <c r="G904" i="4"/>
  <c r="H904" i="4" s="1"/>
  <c r="I904" i="4" s="1"/>
  <c r="F904" i="4"/>
  <c r="E904" i="4" s="1"/>
  <c r="G904" i="3"/>
  <c r="J904" i="3"/>
  <c r="H904" i="3"/>
  <c r="I904" i="3"/>
  <c r="K904" i="3" s="1"/>
  <c r="B905" i="3" l="1"/>
  <c r="D905" i="3"/>
  <c r="E905" i="3"/>
  <c r="C905" i="3"/>
  <c r="M904" i="3"/>
  <c r="R904" i="3"/>
  <c r="O904" i="3"/>
  <c r="Q904" i="3"/>
  <c r="S904" i="3"/>
  <c r="C904" i="4"/>
  <c r="D904" i="4" s="1"/>
  <c r="L904" i="3"/>
  <c r="N904" i="3"/>
  <c r="P904" i="3"/>
  <c r="T904" i="3" s="1"/>
  <c r="U904" i="3" s="1"/>
  <c r="F905" i="3" l="1"/>
  <c r="B905" i="4" s="1"/>
  <c r="J905" i="3" l="1"/>
  <c r="G905" i="3"/>
  <c r="F905" i="4"/>
  <c r="E905" i="4" s="1"/>
  <c r="G905" i="4"/>
  <c r="H905" i="4" s="1"/>
  <c r="I905" i="4" s="1"/>
  <c r="H905" i="3"/>
  <c r="I905" i="3"/>
  <c r="K905" i="3" l="1"/>
  <c r="B906" i="3" l="1"/>
  <c r="C906" i="3"/>
  <c r="D906" i="3"/>
  <c r="E906" i="3"/>
  <c r="L905" i="3"/>
  <c r="O905" i="3"/>
  <c r="R905" i="3"/>
  <c r="N905" i="3"/>
  <c r="M905" i="3"/>
  <c r="C905" i="4"/>
  <c r="D905" i="4" s="1"/>
  <c r="P905" i="3"/>
  <c r="S905" i="3"/>
  <c r="Q905" i="3"/>
  <c r="T905" i="3" l="1"/>
  <c r="U905" i="3" s="1"/>
  <c r="F906" i="3"/>
  <c r="B906" i="4" s="1"/>
  <c r="G906" i="3" l="1"/>
  <c r="F906" i="4"/>
  <c r="E906" i="4" s="1"/>
  <c r="G906" i="4"/>
  <c r="H906" i="4" s="1"/>
  <c r="I906" i="4" s="1"/>
  <c r="H906" i="3"/>
  <c r="I906" i="3"/>
  <c r="J906" i="3"/>
  <c r="K906" i="3" l="1"/>
  <c r="C907" i="3" l="1"/>
  <c r="E907" i="3"/>
  <c r="B907" i="3"/>
  <c r="D907" i="3"/>
  <c r="O906" i="3"/>
  <c r="S906" i="3" s="1"/>
  <c r="N906" i="3"/>
  <c r="R906" i="3" s="1"/>
  <c r="C906" i="4"/>
  <c r="D906" i="4" s="1"/>
  <c r="Q906" i="3"/>
  <c r="M906" i="3"/>
  <c r="L906" i="3"/>
  <c r="P906" i="3" s="1"/>
  <c r="T906" i="3" s="1"/>
  <c r="U906" i="3" s="1"/>
  <c r="F907" i="3" l="1"/>
  <c r="B907" i="4" s="1"/>
  <c r="J907" i="3"/>
  <c r="F907" i="4" l="1"/>
  <c r="E907" i="4" s="1"/>
  <c r="G907" i="4"/>
  <c r="H907" i="4" s="1"/>
  <c r="I907" i="4" s="1"/>
  <c r="G907" i="3"/>
  <c r="H907" i="3"/>
  <c r="I907" i="3"/>
  <c r="K907" i="3" l="1"/>
  <c r="B908" i="3" l="1"/>
  <c r="D908" i="3"/>
  <c r="E908" i="3"/>
  <c r="C908" i="3"/>
  <c r="O907" i="3"/>
  <c r="S907" i="3" s="1"/>
  <c r="Q907" i="3"/>
  <c r="L907" i="3"/>
  <c r="P907" i="3" s="1"/>
  <c r="C907" i="4"/>
  <c r="D907" i="4" s="1"/>
  <c r="N907" i="3"/>
  <c r="R907" i="3" s="1"/>
  <c r="M907" i="3"/>
  <c r="T907" i="3" l="1"/>
  <c r="U907" i="3" s="1"/>
  <c r="F908" i="3"/>
  <c r="B908" i="4" s="1"/>
  <c r="H908" i="3" l="1"/>
  <c r="J908" i="3"/>
  <c r="G908" i="3"/>
  <c r="F908" i="4"/>
  <c r="E908" i="4" s="1"/>
  <c r="G908" i="4"/>
  <c r="H908" i="4" s="1"/>
  <c r="I908" i="4" s="1"/>
  <c r="I908" i="3"/>
  <c r="K908" i="3" s="1"/>
  <c r="B909" i="3" l="1"/>
  <c r="C909" i="3"/>
  <c r="D909" i="3"/>
  <c r="E909" i="3"/>
  <c r="N908" i="3"/>
  <c r="R908" i="3" s="1"/>
  <c r="M908" i="3"/>
  <c r="Q908" i="3" s="1"/>
  <c r="O908" i="3"/>
  <c r="S908" i="3" s="1"/>
  <c r="C908" i="4"/>
  <c r="D908" i="4" s="1"/>
  <c r="L908" i="3"/>
  <c r="P908" i="3" s="1"/>
  <c r="T908" i="3" l="1"/>
  <c r="U908" i="3" s="1"/>
  <c r="F909" i="3"/>
  <c r="B909" i="4" s="1"/>
  <c r="J909" i="3"/>
  <c r="H909" i="3"/>
  <c r="I909" i="3"/>
  <c r="G909" i="3" l="1"/>
  <c r="K909" i="3" s="1"/>
  <c r="G909" i="4"/>
  <c r="H909" i="4" s="1"/>
  <c r="I909" i="4" s="1"/>
  <c r="F909" i="4"/>
  <c r="E909" i="4" s="1"/>
  <c r="R909" i="3" l="1"/>
  <c r="C910" i="3"/>
  <c r="D910" i="3"/>
  <c r="E910" i="3"/>
  <c r="B910" i="3"/>
  <c r="L909" i="3"/>
  <c r="M909" i="3"/>
  <c r="N909" i="3"/>
  <c r="P909" i="3"/>
  <c r="Q909" i="3"/>
  <c r="C909" i="4"/>
  <c r="D909" i="4" s="1"/>
  <c r="S909" i="3"/>
  <c r="T909" i="3" s="1"/>
  <c r="U909" i="3" s="1"/>
  <c r="O909" i="3"/>
  <c r="F910" i="3" l="1"/>
  <c r="B910" i="4" s="1"/>
  <c r="F910" i="4" s="1"/>
  <c r="E910" i="4" s="1"/>
  <c r="G910" i="4"/>
  <c r="H910" i="4" s="1"/>
  <c r="I910" i="4" s="1"/>
  <c r="J910" i="3"/>
  <c r="G910" i="3"/>
  <c r="H910" i="3"/>
  <c r="I910" i="3"/>
  <c r="K910" i="3" l="1"/>
  <c r="B911" i="3" l="1"/>
  <c r="C911" i="3"/>
  <c r="E911" i="3"/>
  <c r="D911" i="3"/>
  <c r="R910" i="3"/>
  <c r="O910" i="3"/>
  <c r="S910" i="3"/>
  <c r="C910" i="4"/>
  <c r="D910" i="4" s="1"/>
  <c r="M910" i="3"/>
  <c r="P910" i="3"/>
  <c r="L910" i="3"/>
  <c r="N910" i="3"/>
  <c r="Q910" i="3"/>
  <c r="T910" i="3" l="1"/>
  <c r="U910" i="3" s="1"/>
  <c r="F911" i="3"/>
  <c r="B911" i="4" s="1"/>
  <c r="J911" i="3" l="1"/>
  <c r="I911" i="3"/>
  <c r="F911" i="4"/>
  <c r="E911" i="4" s="1"/>
  <c r="G911" i="4"/>
  <c r="H911" i="4" s="1"/>
  <c r="I911" i="4" s="1"/>
  <c r="H911" i="3"/>
  <c r="G911" i="3"/>
  <c r="K911" i="3" s="1"/>
  <c r="C912" i="3" l="1"/>
  <c r="B912" i="3"/>
  <c r="D912" i="3"/>
  <c r="E912" i="3"/>
  <c r="N911" i="3"/>
  <c r="S911" i="3"/>
  <c r="C911" i="4"/>
  <c r="D911" i="4" s="1"/>
  <c r="M911" i="3"/>
  <c r="L911" i="3"/>
  <c r="P911" i="3"/>
  <c r="R911" i="3"/>
  <c r="Q911" i="3"/>
  <c r="O911" i="3"/>
  <c r="F912" i="3" l="1"/>
  <c r="B912" i="4" s="1"/>
  <c r="T911" i="3"/>
  <c r="U911" i="3" s="1"/>
  <c r="F912" i="4" l="1"/>
  <c r="E912" i="4" s="1"/>
  <c r="G912" i="4"/>
  <c r="H912" i="4" s="1"/>
  <c r="I912" i="4" s="1"/>
  <c r="G912" i="3"/>
  <c r="J912" i="3"/>
  <c r="H912" i="3"/>
  <c r="I912" i="3"/>
  <c r="K912" i="3" l="1"/>
  <c r="D913" i="3" l="1"/>
  <c r="E913" i="3"/>
  <c r="B913" i="3"/>
  <c r="C913" i="3"/>
  <c r="O912" i="3"/>
  <c r="M912" i="3"/>
  <c r="C912" i="4"/>
  <c r="D912" i="4" s="1"/>
  <c r="P912" i="3"/>
  <c r="Q912" i="3"/>
  <c r="R912" i="3"/>
  <c r="L912" i="3"/>
  <c r="N912" i="3"/>
  <c r="S912" i="3"/>
  <c r="F913" i="3" l="1"/>
  <c r="B913" i="4" s="1"/>
  <c r="J913" i="3"/>
  <c r="T912" i="3"/>
  <c r="U912" i="3" s="1"/>
  <c r="F913" i="4" l="1"/>
  <c r="E913" i="4" s="1"/>
  <c r="G913" i="4"/>
  <c r="H913" i="4" s="1"/>
  <c r="I913" i="4" s="1"/>
  <c r="G913" i="3"/>
  <c r="H913" i="3"/>
  <c r="I913" i="3"/>
  <c r="K913" i="3" l="1"/>
  <c r="B914" i="3" l="1"/>
  <c r="E914" i="3"/>
  <c r="C914" i="3"/>
  <c r="D914" i="3"/>
  <c r="C913" i="4"/>
  <c r="D913" i="4" s="1"/>
  <c r="M913" i="3"/>
  <c r="Q913" i="3" s="1"/>
  <c r="N913" i="3"/>
  <c r="R913" i="3" s="1"/>
  <c r="L913" i="3"/>
  <c r="P913" i="3" s="1"/>
  <c r="O913" i="3"/>
  <c r="S913" i="3" s="1"/>
  <c r="T913" i="3" l="1"/>
  <c r="U913" i="3" s="1"/>
  <c r="F914" i="3"/>
  <c r="J914" i="3" s="1"/>
  <c r="G914" i="3" l="1"/>
  <c r="B914" i="4"/>
  <c r="I914" i="3"/>
  <c r="H914" i="3"/>
  <c r="K914" i="3" l="1"/>
  <c r="G914" i="4"/>
  <c r="H914" i="4" s="1"/>
  <c r="I914" i="4" s="1"/>
  <c r="F914" i="4"/>
  <c r="E914" i="4" s="1"/>
  <c r="C915" i="3" l="1"/>
  <c r="D915" i="3"/>
  <c r="B915" i="3"/>
  <c r="E915" i="3"/>
  <c r="M914" i="3"/>
  <c r="Q914" i="3" s="1"/>
  <c r="C914" i="4"/>
  <c r="D914" i="4" s="1"/>
  <c r="N914" i="3"/>
  <c r="R914" i="3" s="1"/>
  <c r="O914" i="3"/>
  <c r="S914" i="3" s="1"/>
  <c r="L914" i="3"/>
  <c r="P914" i="3" s="1"/>
  <c r="T914" i="3" l="1"/>
  <c r="U914" i="3" s="1"/>
  <c r="F915" i="3"/>
  <c r="B915" i="4" s="1"/>
  <c r="G915" i="3" l="1"/>
  <c r="F915" i="4"/>
  <c r="E915" i="4" s="1"/>
  <c r="G915" i="4"/>
  <c r="H915" i="4" s="1"/>
  <c r="I915" i="4" s="1"/>
  <c r="H915" i="3"/>
  <c r="I915" i="3"/>
  <c r="J915" i="3"/>
  <c r="K915" i="3" l="1"/>
  <c r="C915" i="4" l="1"/>
  <c r="D915" i="4" s="1"/>
  <c r="B916" i="3"/>
  <c r="C916" i="3"/>
  <c r="D916" i="3"/>
  <c r="E916" i="3"/>
  <c r="L915" i="3"/>
  <c r="P915" i="3" s="1"/>
  <c r="N915" i="3"/>
  <c r="R915" i="3" s="1"/>
  <c r="O915" i="3"/>
  <c r="S915" i="3" s="1"/>
  <c r="M915" i="3"/>
  <c r="Q915" i="3" s="1"/>
  <c r="T915" i="3" l="1"/>
  <c r="U915" i="3" s="1"/>
  <c r="F916" i="3"/>
  <c r="B916" i="4" s="1"/>
  <c r="J916" i="3"/>
  <c r="H916" i="3"/>
  <c r="G916" i="3"/>
  <c r="I916" i="3" l="1"/>
  <c r="K916" i="3"/>
  <c r="G916" i="4"/>
  <c r="H916" i="4" s="1"/>
  <c r="I916" i="4" s="1"/>
  <c r="F916" i="4"/>
  <c r="E916" i="4" s="1"/>
  <c r="C916" i="4"/>
  <c r="D916" i="4" s="1"/>
  <c r="R916" i="3"/>
  <c r="P916" i="3"/>
  <c r="O916" i="3"/>
  <c r="N916" i="3"/>
  <c r="S916" i="3"/>
  <c r="M916" i="3"/>
  <c r="L916" i="3"/>
  <c r="Q916" i="3"/>
  <c r="T916" i="3" l="1"/>
  <c r="U916" i="3" s="1"/>
  <c r="C917" i="3"/>
  <c r="E917" i="3"/>
  <c r="F917" i="3" s="1"/>
  <c r="B917" i="3"/>
  <c r="D917" i="3"/>
  <c r="B917" i="4" l="1"/>
  <c r="H917" i="3"/>
  <c r="J917" i="3"/>
  <c r="G917" i="3"/>
  <c r="F917" i="4"/>
  <c r="E917" i="4" s="1"/>
  <c r="G917" i="4"/>
  <c r="H917" i="4" s="1"/>
  <c r="I917" i="4" s="1"/>
  <c r="I917" i="3"/>
  <c r="K917" i="3" s="1"/>
  <c r="B918" i="3" l="1"/>
  <c r="C918" i="3"/>
  <c r="D918" i="3"/>
  <c r="E918" i="3"/>
  <c r="C917" i="4"/>
  <c r="D917" i="4" s="1"/>
  <c r="R917" i="3"/>
  <c r="Q917" i="3"/>
  <c r="N917" i="3"/>
  <c r="O917" i="3"/>
  <c r="L917" i="3"/>
  <c r="M917" i="3"/>
  <c r="S917" i="3"/>
  <c r="P917" i="3"/>
  <c r="T917" i="3" l="1"/>
  <c r="U917" i="3" s="1"/>
  <c r="F918" i="3"/>
  <c r="B918" i="4" s="1"/>
  <c r="I918" i="3" l="1"/>
  <c r="G918" i="3"/>
  <c r="G918" i="4"/>
  <c r="H918" i="4" s="1"/>
  <c r="I918" i="4" s="1"/>
  <c r="F918" i="4"/>
  <c r="E918" i="4" s="1"/>
  <c r="H918" i="3"/>
  <c r="J918" i="3"/>
  <c r="K918" i="3" l="1"/>
  <c r="O918" i="3" l="1"/>
  <c r="E919" i="3"/>
  <c r="B919" i="3"/>
  <c r="C919" i="3"/>
  <c r="D919" i="3"/>
  <c r="L918" i="3"/>
  <c r="M918" i="3"/>
  <c r="P918" i="3"/>
  <c r="S918" i="3"/>
  <c r="N918" i="3"/>
  <c r="C918" i="4"/>
  <c r="D918" i="4" s="1"/>
  <c r="R918" i="3"/>
  <c r="Q918" i="3"/>
  <c r="F919" i="3" l="1"/>
  <c r="B919" i="4" s="1"/>
  <c r="I919" i="3"/>
  <c r="T918" i="3"/>
  <c r="U918" i="3" s="1"/>
  <c r="F919" i="4"/>
  <c r="E919" i="4" s="1"/>
  <c r="G919" i="4"/>
  <c r="H919" i="4" s="1"/>
  <c r="I919" i="4" s="1"/>
  <c r="G919" i="3"/>
  <c r="J919" i="3"/>
  <c r="H919" i="3"/>
  <c r="K919" i="3" l="1"/>
  <c r="B920" i="3" l="1"/>
  <c r="C920" i="3"/>
  <c r="D920" i="3"/>
  <c r="E920" i="3"/>
  <c r="C919" i="4"/>
  <c r="D919" i="4" s="1"/>
  <c r="L919" i="3"/>
  <c r="P919" i="3" s="1"/>
  <c r="N919" i="3"/>
  <c r="R919" i="3" s="1"/>
  <c r="M919" i="3"/>
  <c r="Q919" i="3" s="1"/>
  <c r="O919" i="3"/>
  <c r="S919" i="3" s="1"/>
  <c r="T919" i="3" l="1"/>
  <c r="U919" i="3" s="1"/>
  <c r="F920" i="3"/>
  <c r="B920" i="4" s="1"/>
  <c r="G920" i="3" l="1"/>
  <c r="H920" i="3"/>
  <c r="F920" i="4"/>
  <c r="E920" i="4" s="1"/>
  <c r="G920" i="4"/>
  <c r="H920" i="4" s="1"/>
  <c r="I920" i="4" s="1"/>
  <c r="J920" i="3"/>
  <c r="I920" i="3"/>
  <c r="K920" i="3" l="1"/>
  <c r="P920" i="3" l="1"/>
  <c r="D921" i="3"/>
  <c r="B921" i="3"/>
  <c r="C921" i="3"/>
  <c r="E921" i="3"/>
  <c r="O920" i="3"/>
  <c r="C920" i="4"/>
  <c r="D920" i="4" s="1"/>
  <c r="R920" i="3"/>
  <c r="N920" i="3"/>
  <c r="S920" i="3"/>
  <c r="L920" i="3"/>
  <c r="M920" i="3"/>
  <c r="Q920" i="3"/>
  <c r="T920" i="3" s="1"/>
  <c r="U920" i="3" s="1"/>
  <c r="F921" i="3" l="1"/>
  <c r="G921" i="3" s="1"/>
  <c r="B921" i="4"/>
  <c r="F921" i="4" s="1"/>
  <c r="E921" i="4" s="1"/>
  <c r="H921" i="3"/>
  <c r="G921" i="4"/>
  <c r="H921" i="4" s="1"/>
  <c r="I921" i="4" s="1"/>
  <c r="J921" i="3"/>
  <c r="I921" i="3"/>
  <c r="K921" i="3" l="1"/>
  <c r="P921" i="3" l="1"/>
  <c r="B922" i="3"/>
  <c r="E922" i="3"/>
  <c r="C922" i="3"/>
  <c r="D922" i="3"/>
  <c r="C921" i="4"/>
  <c r="D921" i="4" s="1"/>
  <c r="O921" i="3"/>
  <c r="S921" i="3" s="1"/>
  <c r="N921" i="3"/>
  <c r="L921" i="3"/>
  <c r="R921" i="3"/>
  <c r="M921" i="3"/>
  <c r="Q921" i="3" s="1"/>
  <c r="T921" i="3" s="1"/>
  <c r="U921" i="3" s="1"/>
  <c r="F922" i="3"/>
  <c r="B922" i="4" s="1"/>
  <c r="G922" i="3" l="1"/>
  <c r="I922" i="3"/>
  <c r="F922" i="4"/>
  <c r="E922" i="4" s="1"/>
  <c r="G922" i="4"/>
  <c r="H922" i="4" s="1"/>
  <c r="I922" i="4" s="1"/>
  <c r="H922" i="3"/>
  <c r="J922" i="3"/>
  <c r="K922" i="3" l="1"/>
  <c r="D923" i="3" l="1"/>
  <c r="C923" i="3"/>
  <c r="E923" i="3"/>
  <c r="B923" i="3"/>
  <c r="M922" i="3"/>
  <c r="Q922" i="3"/>
  <c r="C922" i="4"/>
  <c r="D922" i="4" s="1"/>
  <c r="N922" i="3"/>
  <c r="L922" i="3"/>
  <c r="O922" i="3"/>
  <c r="S922" i="3"/>
  <c r="R922" i="3"/>
  <c r="P922" i="3"/>
  <c r="T922" i="3" l="1"/>
  <c r="U922" i="3" s="1"/>
  <c r="F923" i="3"/>
  <c r="B923" i="4" s="1"/>
  <c r="G923" i="3"/>
  <c r="I923" i="3"/>
  <c r="H923" i="3"/>
  <c r="J923" i="3" l="1"/>
  <c r="K923" i="3"/>
  <c r="F923" i="4"/>
  <c r="E923" i="4" s="1"/>
  <c r="G923" i="4"/>
  <c r="H923" i="4" s="1"/>
  <c r="I923" i="4" s="1"/>
  <c r="M923" i="3"/>
  <c r="N923" i="3"/>
  <c r="C923" i="4"/>
  <c r="D923" i="4" s="1"/>
  <c r="R923" i="3"/>
  <c r="Q923" i="3"/>
  <c r="O923" i="3"/>
  <c r="S923" i="3" s="1"/>
  <c r="L923" i="3"/>
  <c r="P923" i="3" s="1"/>
  <c r="E924" i="3" l="1"/>
  <c r="B924" i="3"/>
  <c r="C924" i="3"/>
  <c r="D924" i="3"/>
  <c r="T923" i="3"/>
  <c r="U923" i="3" s="1"/>
  <c r="F924" i="3"/>
  <c r="B924" i="4" s="1"/>
  <c r="G924" i="3" l="1"/>
  <c r="G924" i="4"/>
  <c r="H924" i="4" s="1"/>
  <c r="I924" i="4" s="1"/>
  <c r="F924" i="4"/>
  <c r="E924" i="4" s="1"/>
  <c r="I924" i="3"/>
  <c r="J924" i="3"/>
  <c r="H924" i="3"/>
  <c r="K924" i="3" l="1"/>
  <c r="L924" i="3" l="1"/>
  <c r="E925" i="3"/>
  <c r="B925" i="3"/>
  <c r="C925" i="3"/>
  <c r="D925" i="3"/>
  <c r="C924" i="4"/>
  <c r="D924" i="4" s="1"/>
  <c r="N924" i="3"/>
  <c r="R924" i="3"/>
  <c r="O924" i="3"/>
  <c r="Q924" i="3"/>
  <c r="P924" i="3"/>
  <c r="S924" i="3"/>
  <c r="M924" i="3"/>
  <c r="F925" i="3"/>
  <c r="B925" i="4" s="1"/>
  <c r="T924" i="3" l="1"/>
  <c r="U924" i="3" s="1"/>
  <c r="G925" i="3"/>
  <c r="F925" i="4"/>
  <c r="E925" i="4" s="1"/>
  <c r="G925" i="4"/>
  <c r="H925" i="4" s="1"/>
  <c r="I925" i="4" s="1"/>
  <c r="J925" i="3"/>
  <c r="H925" i="3"/>
  <c r="I925" i="3"/>
  <c r="K925" i="3" l="1"/>
  <c r="C925" i="4" l="1"/>
  <c r="D925" i="4" s="1"/>
  <c r="B926" i="3"/>
  <c r="C926" i="3"/>
  <c r="E926" i="3"/>
  <c r="D926" i="3"/>
  <c r="O925" i="3"/>
  <c r="L925" i="3"/>
  <c r="S925" i="3"/>
  <c r="M925" i="3"/>
  <c r="Q925" i="3"/>
  <c r="R925" i="3"/>
  <c r="P925" i="3"/>
  <c r="N925" i="3"/>
  <c r="F926" i="3"/>
  <c r="B926" i="4" s="1"/>
  <c r="T925" i="3" l="1"/>
  <c r="U925" i="3" s="1"/>
  <c r="G926" i="3"/>
  <c r="F926" i="4"/>
  <c r="E926" i="4" s="1"/>
  <c r="G926" i="4"/>
  <c r="H926" i="4" s="1"/>
  <c r="I926" i="4" s="1"/>
  <c r="J926" i="3"/>
  <c r="I926" i="3"/>
  <c r="H926" i="3"/>
  <c r="K926" i="3" l="1"/>
  <c r="B927" i="3" l="1"/>
  <c r="E927" i="3"/>
  <c r="C927" i="3"/>
  <c r="D927" i="3"/>
  <c r="L926" i="3"/>
  <c r="P926" i="3"/>
  <c r="Q926" i="3"/>
  <c r="M926" i="3"/>
  <c r="N926" i="3"/>
  <c r="O926" i="3"/>
  <c r="C926" i="4"/>
  <c r="D926" i="4" s="1"/>
  <c r="R926" i="3"/>
  <c r="S926" i="3"/>
  <c r="F927" i="3" l="1"/>
  <c r="B927" i="4" s="1"/>
  <c r="T926" i="3"/>
  <c r="U926" i="3" s="1"/>
  <c r="I927" i="3"/>
  <c r="G927" i="3" l="1"/>
  <c r="F927" i="4"/>
  <c r="E927" i="4" s="1"/>
  <c r="G927" i="4"/>
  <c r="H927" i="4" s="1"/>
  <c r="I927" i="4" s="1"/>
  <c r="H927" i="3"/>
  <c r="J927" i="3"/>
  <c r="K927" i="3" l="1"/>
  <c r="L927" i="3" l="1"/>
  <c r="E928" i="3"/>
  <c r="C928" i="3"/>
  <c r="D928" i="3"/>
  <c r="B928" i="3"/>
  <c r="O927" i="3"/>
  <c r="C927" i="4"/>
  <c r="D927" i="4" s="1"/>
  <c r="Q927" i="3"/>
  <c r="N927" i="3"/>
  <c r="P927" i="3"/>
  <c r="M927" i="3"/>
  <c r="R927" i="3"/>
  <c r="S927" i="3"/>
  <c r="T927" i="3" l="1"/>
  <c r="U927" i="3" s="1"/>
  <c r="F928" i="3"/>
  <c r="B928" i="4" s="1"/>
  <c r="G928" i="3"/>
  <c r="J928" i="3"/>
  <c r="I928" i="3" l="1"/>
  <c r="H928" i="3"/>
  <c r="K928" i="3" s="1"/>
  <c r="F928" i="4"/>
  <c r="E928" i="4" s="1"/>
  <c r="G928" i="4"/>
  <c r="H928" i="4" s="1"/>
  <c r="I928" i="4" s="1"/>
  <c r="E929" i="3" l="1"/>
  <c r="C929" i="3"/>
  <c r="B929" i="3"/>
  <c r="D929" i="3"/>
  <c r="N928" i="3"/>
  <c r="O928" i="3"/>
  <c r="C928" i="4"/>
  <c r="D928" i="4" s="1"/>
  <c r="P928" i="3"/>
  <c r="R928" i="3"/>
  <c r="L928" i="3"/>
  <c r="S928" i="3"/>
  <c r="M928" i="3"/>
  <c r="Q928" i="3"/>
  <c r="F929" i="3"/>
  <c r="B929" i="4" s="1"/>
  <c r="T928" i="3"/>
  <c r="U928" i="3" s="1"/>
  <c r="G929" i="3" l="1"/>
  <c r="G929" i="4"/>
  <c r="H929" i="4" s="1"/>
  <c r="I929" i="4" s="1"/>
  <c r="F929" i="4"/>
  <c r="E929" i="4" s="1"/>
  <c r="J929" i="3"/>
  <c r="H929" i="3"/>
  <c r="I929" i="3"/>
  <c r="K929" i="3" s="1"/>
  <c r="E930" i="3" l="1"/>
  <c r="C930" i="3"/>
  <c r="B930" i="3"/>
  <c r="D930" i="3"/>
  <c r="O929" i="3"/>
  <c r="R929" i="3"/>
  <c r="L929" i="3"/>
  <c r="N929" i="3"/>
  <c r="S929" i="3"/>
  <c r="Q929" i="3"/>
  <c r="M929" i="3"/>
  <c r="C929" i="4"/>
  <c r="D929" i="4" s="1"/>
  <c r="P929" i="3"/>
  <c r="T929" i="3" s="1"/>
  <c r="U929" i="3" s="1"/>
  <c r="F930" i="3" l="1"/>
  <c r="B930" i="4" s="1"/>
  <c r="I930" i="3" l="1"/>
  <c r="J930" i="3"/>
  <c r="G930" i="3"/>
  <c r="F930" i="4"/>
  <c r="E930" i="4" s="1"/>
  <c r="G930" i="4"/>
  <c r="H930" i="4" s="1"/>
  <c r="I930" i="4" s="1"/>
  <c r="H930" i="3"/>
  <c r="K930" i="3" s="1"/>
  <c r="D931" i="3" l="1"/>
  <c r="B931" i="3"/>
  <c r="C931" i="3"/>
  <c r="E931" i="3"/>
  <c r="P930" i="3"/>
  <c r="R930" i="3"/>
  <c r="O930" i="3"/>
  <c r="S930" i="3"/>
  <c r="L930" i="3"/>
  <c r="N930" i="3"/>
  <c r="M930" i="3"/>
  <c r="C930" i="4"/>
  <c r="D930" i="4" s="1"/>
  <c r="Q930" i="3"/>
  <c r="F931" i="3" l="1"/>
  <c r="B931" i="4" s="1"/>
  <c r="G931" i="3"/>
  <c r="T930" i="3"/>
  <c r="U930" i="3" s="1"/>
  <c r="G931" i="4" l="1"/>
  <c r="H931" i="4" s="1"/>
  <c r="I931" i="4" s="1"/>
  <c r="F931" i="4"/>
  <c r="E931" i="4" s="1"/>
  <c r="I931" i="3"/>
  <c r="H931" i="3"/>
  <c r="J931" i="3"/>
  <c r="K931" i="3" l="1"/>
  <c r="B932" i="3" l="1"/>
  <c r="D932" i="3"/>
  <c r="C932" i="3"/>
  <c r="E932" i="3"/>
  <c r="Q931" i="3"/>
  <c r="R931" i="3"/>
  <c r="P931" i="3"/>
  <c r="C931" i="4"/>
  <c r="D931" i="4" s="1"/>
  <c r="S931" i="3"/>
  <c r="L931" i="3"/>
  <c r="O931" i="3"/>
  <c r="M931" i="3"/>
  <c r="N931" i="3"/>
  <c r="T931" i="3"/>
  <c r="U931" i="3" s="1"/>
  <c r="F932" i="3" l="1"/>
  <c r="B932" i="4" s="1"/>
  <c r="I932" i="3"/>
  <c r="G932" i="4"/>
  <c r="H932" i="4" s="1"/>
  <c r="I932" i="4" s="1"/>
  <c r="F932" i="4"/>
  <c r="E932" i="4" s="1"/>
  <c r="G932" i="3"/>
  <c r="J932" i="3"/>
  <c r="H932" i="3"/>
  <c r="K932" i="3" l="1"/>
  <c r="E933" i="3" l="1"/>
  <c r="B933" i="3"/>
  <c r="C933" i="3"/>
  <c r="D933" i="3"/>
  <c r="R932" i="3"/>
  <c r="O932" i="3"/>
  <c r="Q932" i="3"/>
  <c r="P932" i="3"/>
  <c r="M932" i="3"/>
  <c r="L932" i="3"/>
  <c r="C932" i="4"/>
  <c r="D932" i="4" s="1"/>
  <c r="N932" i="3"/>
  <c r="S932" i="3"/>
  <c r="F933" i="3" l="1"/>
  <c r="B933" i="4" s="1"/>
  <c r="T932" i="3"/>
  <c r="U932" i="3" s="1"/>
  <c r="G933" i="3" l="1"/>
  <c r="F933" i="4"/>
  <c r="E933" i="4" s="1"/>
  <c r="G933" i="4"/>
  <c r="H933" i="4" s="1"/>
  <c r="I933" i="4" s="1"/>
  <c r="J933" i="3"/>
  <c r="H933" i="3"/>
  <c r="I933" i="3"/>
  <c r="K933" i="3" l="1"/>
  <c r="B934" i="3" l="1"/>
  <c r="E934" i="3"/>
  <c r="C934" i="3"/>
  <c r="D934" i="3"/>
  <c r="L933" i="3"/>
  <c r="P933" i="3" s="1"/>
  <c r="N933" i="3"/>
  <c r="R933" i="3" s="1"/>
  <c r="O933" i="3"/>
  <c r="S933" i="3" s="1"/>
  <c r="C933" i="4"/>
  <c r="D933" i="4" s="1"/>
  <c r="M933" i="3"/>
  <c r="Q933" i="3" s="1"/>
  <c r="T933" i="3" l="1"/>
  <c r="U933" i="3" s="1"/>
  <c r="F934" i="3"/>
  <c r="B934" i="4"/>
  <c r="G934" i="3"/>
  <c r="F934" i="4"/>
  <c r="E934" i="4" s="1"/>
  <c r="G934" i="4"/>
  <c r="H934" i="4" s="1"/>
  <c r="I934" i="4" s="1"/>
  <c r="J934" i="3"/>
  <c r="H934" i="3"/>
  <c r="I934" i="3"/>
  <c r="K934" i="3" l="1"/>
  <c r="D935" i="3" l="1"/>
  <c r="B935" i="3"/>
  <c r="E935" i="3"/>
  <c r="C935" i="3"/>
  <c r="M934" i="3"/>
  <c r="S934" i="3"/>
  <c r="P934" i="3"/>
  <c r="R934" i="3"/>
  <c r="O934" i="3"/>
  <c r="L934" i="3"/>
  <c r="C934" i="4"/>
  <c r="D934" i="4" s="1"/>
  <c r="Q934" i="3"/>
  <c r="N934" i="3"/>
  <c r="T934" i="3" l="1"/>
  <c r="U934" i="3" s="1"/>
  <c r="F935" i="3"/>
  <c r="B935" i="4" s="1"/>
  <c r="J935" i="3" l="1"/>
  <c r="G935" i="3"/>
  <c r="G935" i="4"/>
  <c r="H935" i="4" s="1"/>
  <c r="I935" i="4" s="1"/>
  <c r="F935" i="4"/>
  <c r="E935" i="4" s="1"/>
  <c r="I935" i="3"/>
  <c r="H935" i="3"/>
  <c r="K935" i="3" s="1"/>
  <c r="B936" i="3" l="1"/>
  <c r="E936" i="3"/>
  <c r="C936" i="3"/>
  <c r="D936" i="3"/>
  <c r="L935" i="3"/>
  <c r="P935" i="3" s="1"/>
  <c r="N935" i="3"/>
  <c r="R935" i="3" s="1"/>
  <c r="O935" i="3"/>
  <c r="S935" i="3" s="1"/>
  <c r="C935" i="4"/>
  <c r="D935" i="4" s="1"/>
  <c r="Q935" i="3"/>
  <c r="M935" i="3"/>
  <c r="F936" i="3" l="1"/>
  <c r="B936" i="4" s="1"/>
  <c r="G936" i="3"/>
  <c r="J936" i="3"/>
  <c r="H936" i="3"/>
  <c r="T935" i="3"/>
  <c r="U935" i="3" s="1"/>
  <c r="I936" i="3"/>
  <c r="K936" i="3" l="1"/>
  <c r="G936" i="4"/>
  <c r="H936" i="4" s="1"/>
  <c r="I936" i="4" s="1"/>
  <c r="F936" i="4"/>
  <c r="E936" i="4" s="1"/>
  <c r="D937" i="3" l="1"/>
  <c r="C937" i="3"/>
  <c r="B937" i="3"/>
  <c r="E937" i="3"/>
  <c r="C936" i="4"/>
  <c r="D936" i="4" s="1"/>
  <c r="M936" i="3"/>
  <c r="Q936" i="3"/>
  <c r="S936" i="3"/>
  <c r="P936" i="3"/>
  <c r="R936" i="3"/>
  <c r="O936" i="3"/>
  <c r="L936" i="3"/>
  <c r="N936" i="3"/>
  <c r="F937" i="3" l="1"/>
  <c r="B937" i="4" s="1"/>
  <c r="H937" i="3"/>
  <c r="T936" i="3"/>
  <c r="U936" i="3" s="1"/>
  <c r="I937" i="3"/>
  <c r="G937" i="3" l="1"/>
  <c r="F937" i="4"/>
  <c r="E937" i="4" s="1"/>
  <c r="G937" i="4"/>
  <c r="H937" i="4" s="1"/>
  <c r="I937" i="4" s="1"/>
  <c r="J937" i="3"/>
  <c r="K937" i="3" s="1"/>
  <c r="B938" i="3" l="1"/>
  <c r="E938" i="3"/>
  <c r="D938" i="3"/>
  <c r="C938" i="3"/>
  <c r="C937" i="4"/>
  <c r="D937" i="4" s="1"/>
  <c r="L937" i="3"/>
  <c r="P937" i="3" s="1"/>
  <c r="M937" i="3"/>
  <c r="Q937" i="3" s="1"/>
  <c r="R937" i="3"/>
  <c r="N937" i="3"/>
  <c r="O937" i="3"/>
  <c r="S937" i="3" s="1"/>
  <c r="T937" i="3" l="1"/>
  <c r="U937" i="3" s="1"/>
  <c r="F938" i="3"/>
  <c r="B938" i="4" s="1"/>
  <c r="J938" i="3" l="1"/>
  <c r="H938" i="3"/>
  <c r="G938" i="3"/>
  <c r="F938" i="4"/>
  <c r="E938" i="4" s="1"/>
  <c r="G938" i="4"/>
  <c r="H938" i="4" s="1"/>
  <c r="I938" i="4" s="1"/>
  <c r="I938" i="3"/>
  <c r="K938" i="3" s="1"/>
  <c r="B939" i="3" l="1"/>
  <c r="C939" i="3"/>
  <c r="E939" i="3"/>
  <c r="D939" i="3"/>
  <c r="O938" i="3"/>
  <c r="M938" i="3"/>
  <c r="Q938" i="3"/>
  <c r="N938" i="3"/>
  <c r="P938" i="3"/>
  <c r="L938" i="3"/>
  <c r="C938" i="4"/>
  <c r="D938" i="4" s="1"/>
  <c r="S938" i="3"/>
  <c r="R938" i="3"/>
  <c r="T938" i="3" l="1"/>
  <c r="U938" i="3" s="1"/>
  <c r="F939" i="3"/>
  <c r="B939" i="4" s="1"/>
  <c r="H939" i="3" l="1"/>
  <c r="J939" i="3"/>
  <c r="G939" i="3"/>
  <c r="G939" i="4"/>
  <c r="H939" i="4" s="1"/>
  <c r="I939" i="4" s="1"/>
  <c r="F939" i="4"/>
  <c r="E939" i="4" s="1"/>
  <c r="I939" i="3"/>
  <c r="K939" i="3" s="1"/>
  <c r="B940" i="3" l="1"/>
  <c r="D940" i="3"/>
  <c r="C940" i="3"/>
  <c r="E940" i="3"/>
  <c r="P939" i="3"/>
  <c r="O939" i="3"/>
  <c r="C939" i="4"/>
  <c r="D939" i="4" s="1"/>
  <c r="R939" i="3"/>
  <c r="Q939" i="3"/>
  <c r="M939" i="3"/>
  <c r="L939" i="3"/>
  <c r="N939" i="3"/>
  <c r="S939" i="3"/>
  <c r="F940" i="3" l="1"/>
  <c r="G940" i="3"/>
  <c r="H940" i="3"/>
  <c r="T939" i="3"/>
  <c r="U939" i="3" s="1"/>
  <c r="B940" i="4" l="1"/>
  <c r="J940" i="3"/>
  <c r="I940" i="3"/>
  <c r="K940" i="3" s="1"/>
  <c r="C941" i="3" l="1"/>
  <c r="B941" i="3"/>
  <c r="D941" i="3"/>
  <c r="E941" i="3"/>
  <c r="O940" i="3"/>
  <c r="S940" i="3" s="1"/>
  <c r="M940" i="3"/>
  <c r="Q940" i="3" s="1"/>
  <c r="N940" i="3"/>
  <c r="R940" i="3" s="1"/>
  <c r="C940" i="4"/>
  <c r="D940" i="4" s="1"/>
  <c r="L940" i="3"/>
  <c r="P940" i="3" s="1"/>
  <c r="F940" i="4"/>
  <c r="E940" i="4" s="1"/>
  <c r="G940" i="4"/>
  <c r="H940" i="4" s="1"/>
  <c r="I940" i="4" s="1"/>
  <c r="T940" i="3" l="1"/>
  <c r="U940" i="3" s="1"/>
  <c r="F941" i="3"/>
  <c r="B941" i="4" s="1"/>
  <c r="I941" i="3" l="1"/>
  <c r="H941" i="3"/>
  <c r="J941" i="3"/>
  <c r="G941" i="3"/>
  <c r="G941" i="4"/>
  <c r="H941" i="4" s="1"/>
  <c r="I941" i="4" s="1"/>
  <c r="F941" i="4"/>
  <c r="E941" i="4" s="1"/>
  <c r="K941" i="3" l="1"/>
  <c r="C942" i="3" l="1"/>
  <c r="D942" i="3"/>
  <c r="B942" i="3"/>
  <c r="E942" i="3"/>
  <c r="Q941" i="3"/>
  <c r="L941" i="3"/>
  <c r="R941" i="3"/>
  <c r="N941" i="3"/>
  <c r="M941" i="3"/>
  <c r="O941" i="3"/>
  <c r="S941" i="3"/>
  <c r="C941" i="4"/>
  <c r="D941" i="4" s="1"/>
  <c r="P941" i="3"/>
  <c r="T941" i="3" l="1"/>
  <c r="U941" i="3" s="1"/>
  <c r="F942" i="3"/>
  <c r="G942" i="3" s="1"/>
  <c r="B942" i="4" l="1"/>
  <c r="J942" i="3"/>
  <c r="H942" i="3"/>
  <c r="I942" i="3"/>
  <c r="K942" i="3" l="1"/>
  <c r="F942" i="4"/>
  <c r="E942" i="4" s="1"/>
  <c r="G942" i="4"/>
  <c r="H942" i="4" s="1"/>
  <c r="I942" i="4" s="1"/>
  <c r="N942" i="3" l="1"/>
  <c r="B943" i="3"/>
  <c r="D943" i="3"/>
  <c r="E943" i="3"/>
  <c r="C943" i="3"/>
  <c r="S942" i="3"/>
  <c r="M942" i="3"/>
  <c r="O942" i="3"/>
  <c r="L942" i="3"/>
  <c r="P942" i="3" s="1"/>
  <c r="Q942" i="3"/>
  <c r="R942" i="3"/>
  <c r="C942" i="4"/>
  <c r="D942" i="4" s="1"/>
  <c r="F943" i="3" l="1"/>
  <c r="T942" i="3"/>
  <c r="U942" i="3" s="1"/>
  <c r="B943" i="4" l="1"/>
  <c r="G943" i="3"/>
  <c r="I943" i="3"/>
  <c r="J943" i="3"/>
  <c r="H943" i="3"/>
  <c r="K943" i="3" l="1"/>
  <c r="N943" i="3" s="1"/>
  <c r="R943" i="3" s="1"/>
  <c r="F943" i="4"/>
  <c r="E943" i="4" s="1"/>
  <c r="G943" i="4"/>
  <c r="H943" i="4" s="1"/>
  <c r="I943" i="4" s="1"/>
  <c r="B944" i="3" l="1"/>
  <c r="C944" i="3"/>
  <c r="D944" i="3"/>
  <c r="E944" i="3"/>
  <c r="O943" i="3"/>
  <c r="S943" i="3" s="1"/>
  <c r="L943" i="3"/>
  <c r="P943" i="3" s="1"/>
  <c r="M943" i="3"/>
  <c r="Q943" i="3" s="1"/>
  <c r="C943" i="4"/>
  <c r="D943" i="4" s="1"/>
  <c r="T943" i="3" l="1"/>
  <c r="U943" i="3" s="1"/>
  <c r="F944" i="3"/>
  <c r="B944" i="4" l="1"/>
  <c r="G944" i="3"/>
  <c r="H944" i="3"/>
  <c r="I944" i="3"/>
  <c r="J944" i="3"/>
  <c r="K944" i="3" l="1"/>
  <c r="F944" i="4"/>
  <c r="E944" i="4" s="1"/>
  <c r="G944" i="4"/>
  <c r="H944" i="4" s="1"/>
  <c r="I944" i="4" s="1"/>
  <c r="B945" i="3" l="1"/>
  <c r="D945" i="3"/>
  <c r="C945" i="3"/>
  <c r="E945" i="3"/>
  <c r="P944" i="3"/>
  <c r="C944" i="4"/>
  <c r="D944" i="4" s="1"/>
  <c r="M944" i="3"/>
  <c r="Q944" i="3" s="1"/>
  <c r="N944" i="3"/>
  <c r="R944" i="3" s="1"/>
  <c r="O944" i="3"/>
  <c r="S944" i="3" s="1"/>
  <c r="L944" i="3"/>
  <c r="F945" i="3" l="1"/>
  <c r="B945" i="4" s="1"/>
  <c r="G945" i="3"/>
  <c r="J945" i="3"/>
  <c r="T944" i="3"/>
  <c r="U944" i="3" s="1"/>
  <c r="H945" i="3"/>
  <c r="G945" i="4" l="1"/>
  <c r="H945" i="4" s="1"/>
  <c r="I945" i="4" s="1"/>
  <c r="F945" i="4"/>
  <c r="E945" i="4" s="1"/>
  <c r="I945" i="3"/>
  <c r="K945" i="3" s="1"/>
  <c r="B946" i="3" l="1"/>
  <c r="C946" i="3"/>
  <c r="D946" i="3"/>
  <c r="E946" i="3"/>
  <c r="Q945" i="3"/>
  <c r="R945" i="3"/>
  <c r="S945" i="3"/>
  <c r="N945" i="3"/>
  <c r="P945" i="3"/>
  <c r="M945" i="3"/>
  <c r="L945" i="3"/>
  <c r="O945" i="3"/>
  <c r="C945" i="4"/>
  <c r="D945" i="4" s="1"/>
  <c r="T945" i="3" l="1"/>
  <c r="U945" i="3" s="1"/>
  <c r="F946" i="3"/>
  <c r="B946" i="4" s="1"/>
  <c r="G946" i="3"/>
  <c r="I946" i="3"/>
  <c r="J946" i="3"/>
  <c r="H946" i="3"/>
  <c r="K946" i="3" l="1"/>
  <c r="G946" i="4"/>
  <c r="H946" i="4" s="1"/>
  <c r="I946" i="4" s="1"/>
  <c r="F946" i="4"/>
  <c r="E946" i="4" s="1"/>
  <c r="D947" i="3" l="1"/>
  <c r="B947" i="3"/>
  <c r="E947" i="3"/>
  <c r="C947" i="3"/>
  <c r="Q946" i="3"/>
  <c r="S946" i="3"/>
  <c r="O946" i="3"/>
  <c r="L946" i="3"/>
  <c r="M946" i="3"/>
  <c r="P946" i="3"/>
  <c r="R946" i="3"/>
  <c r="C946" i="4"/>
  <c r="D946" i="4" s="1"/>
  <c r="N946" i="3"/>
  <c r="T946" i="3" l="1"/>
  <c r="U946" i="3" s="1"/>
  <c r="F947" i="3"/>
  <c r="B947" i="4" s="1"/>
  <c r="G947" i="3"/>
  <c r="F947" i="4" l="1"/>
  <c r="E947" i="4" s="1"/>
  <c r="G947" i="4"/>
  <c r="H947" i="4" s="1"/>
  <c r="I947" i="4" s="1"/>
  <c r="H947" i="3"/>
  <c r="I947" i="3"/>
  <c r="J947" i="3"/>
  <c r="K947" i="3" l="1"/>
  <c r="Q947" i="3" s="1"/>
  <c r="O947" i="3" l="1"/>
  <c r="S947" i="3" s="1"/>
  <c r="N947" i="3"/>
  <c r="R947" i="3" s="1"/>
  <c r="M947" i="3"/>
  <c r="L947" i="3"/>
  <c r="P947" i="3"/>
  <c r="C947" i="4"/>
  <c r="D947" i="4" s="1"/>
  <c r="D948" i="3"/>
  <c r="E948" i="3"/>
  <c r="B948" i="3"/>
  <c r="C948" i="3"/>
  <c r="T947" i="3"/>
  <c r="U947" i="3" s="1"/>
  <c r="F948" i="3"/>
  <c r="G948" i="3"/>
  <c r="B948" i="4" l="1"/>
  <c r="J948" i="3"/>
  <c r="H948" i="3"/>
  <c r="I948" i="3"/>
  <c r="K948" i="3" l="1"/>
  <c r="R948" i="3" s="1"/>
  <c r="F948" i="4"/>
  <c r="E948" i="4" s="1"/>
  <c r="G948" i="4"/>
  <c r="H948" i="4" s="1"/>
  <c r="I948" i="4" s="1"/>
  <c r="C948" i="4" l="1"/>
  <c r="D948" i="4" s="1"/>
  <c r="P948" i="3"/>
  <c r="M948" i="3"/>
  <c r="L948" i="3"/>
  <c r="N948" i="3"/>
  <c r="Q948" i="3"/>
  <c r="S948" i="3"/>
  <c r="C949" i="3"/>
  <c r="E949" i="3"/>
  <c r="D949" i="3"/>
  <c r="B949" i="3"/>
  <c r="T948" i="3"/>
  <c r="U948" i="3" s="1"/>
  <c r="O948" i="3"/>
  <c r="F949" i="3" l="1"/>
  <c r="G949" i="3" s="1"/>
  <c r="B949" i="4"/>
  <c r="H949" i="3"/>
  <c r="J949" i="3"/>
  <c r="I949" i="3" l="1"/>
  <c r="K949" i="3"/>
  <c r="O949" i="3" s="1"/>
  <c r="S949" i="3" s="1"/>
  <c r="F949" i="4"/>
  <c r="E949" i="4" s="1"/>
  <c r="G949" i="4"/>
  <c r="H949" i="4" s="1"/>
  <c r="I949" i="4" s="1"/>
  <c r="R949" i="3" l="1"/>
  <c r="L949" i="3"/>
  <c r="P949" i="3" s="1"/>
  <c r="M949" i="3"/>
  <c r="Q949" i="3" s="1"/>
  <c r="C949" i="4"/>
  <c r="D949" i="4" s="1"/>
  <c r="N949" i="3"/>
  <c r="B950" i="3"/>
  <c r="C950" i="3"/>
  <c r="D950" i="3"/>
  <c r="E950" i="3"/>
  <c r="F950" i="3"/>
  <c r="B950" i="4" s="1"/>
  <c r="I950" i="3" l="1"/>
  <c r="G950" i="3"/>
  <c r="T949" i="3"/>
  <c r="U949" i="3" s="1"/>
  <c r="F950" i="4"/>
  <c r="E950" i="4" s="1"/>
  <c r="G950" i="4"/>
  <c r="H950" i="4" s="1"/>
  <c r="I950" i="4" s="1"/>
  <c r="J950" i="3"/>
  <c r="H950" i="3"/>
  <c r="K950" i="3" s="1"/>
  <c r="C951" i="3" l="1"/>
  <c r="E951" i="3"/>
  <c r="D951" i="3"/>
  <c r="B951" i="3"/>
  <c r="C950" i="4"/>
  <c r="D950" i="4" s="1"/>
  <c r="L950" i="3"/>
  <c r="O950" i="3"/>
  <c r="Q950" i="3"/>
  <c r="M950" i="3"/>
  <c r="S950" i="3"/>
  <c r="R950" i="3"/>
  <c r="N950" i="3"/>
  <c r="F951" i="3"/>
  <c r="B951" i="4" s="1"/>
  <c r="F951" i="4" s="1"/>
  <c r="E951" i="4" s="1"/>
  <c r="P950" i="3"/>
  <c r="T950" i="3" s="1"/>
  <c r="U950" i="3" s="1"/>
  <c r="G951" i="4"/>
  <c r="H951" i="4" s="1"/>
  <c r="I951" i="4" s="1"/>
  <c r="G951" i="3"/>
  <c r="H951" i="3" l="1"/>
  <c r="J951" i="3"/>
  <c r="I951" i="3"/>
  <c r="K951" i="3" l="1"/>
  <c r="O951" i="3" s="1"/>
  <c r="R951" i="3" l="1"/>
  <c r="Q951" i="3"/>
  <c r="S951" i="3"/>
  <c r="N951" i="3"/>
  <c r="L951" i="3"/>
  <c r="P951" i="3"/>
  <c r="T951" i="3" s="1"/>
  <c r="U951" i="3" s="1"/>
  <c r="M951" i="3"/>
  <c r="C951" i="4"/>
  <c r="D951" i="4" s="1"/>
  <c r="C952" i="3"/>
  <c r="E952" i="3"/>
  <c r="B952" i="3"/>
  <c r="F952" i="3" s="1"/>
  <c r="B952" i="4" s="1"/>
  <c r="D952" i="3"/>
  <c r="G952" i="4"/>
  <c r="H952" i="4" s="1"/>
  <c r="I952" i="4" s="1"/>
  <c r="F952" i="4"/>
  <c r="E952" i="4" s="1"/>
  <c r="G952" i="3"/>
  <c r="H952" i="3"/>
  <c r="J952" i="3"/>
  <c r="I952" i="3"/>
  <c r="K952" i="3" l="1"/>
  <c r="C953" i="3" l="1"/>
  <c r="D953" i="3"/>
  <c r="B953" i="3"/>
  <c r="E953" i="3"/>
  <c r="S952" i="3"/>
  <c r="O952" i="3"/>
  <c r="L952" i="3"/>
  <c r="Q952" i="3"/>
  <c r="R952" i="3"/>
  <c r="M952" i="3"/>
  <c r="P952" i="3"/>
  <c r="N952" i="3"/>
  <c r="C952" i="4"/>
  <c r="D952" i="4" s="1"/>
  <c r="F953" i="3" l="1"/>
  <c r="B953" i="4" s="1"/>
  <c r="T952" i="3"/>
  <c r="U952" i="3" s="1"/>
  <c r="H953" i="3"/>
  <c r="J953" i="3"/>
  <c r="G953" i="3" l="1"/>
  <c r="G953" i="4"/>
  <c r="H953" i="4" s="1"/>
  <c r="I953" i="4" s="1"/>
  <c r="F953" i="4"/>
  <c r="E953" i="4" s="1"/>
  <c r="I953" i="3"/>
  <c r="K953" i="3" s="1"/>
  <c r="E954" i="3" l="1"/>
  <c r="B954" i="3"/>
  <c r="C954" i="3"/>
  <c r="D954" i="3"/>
  <c r="O953" i="3"/>
  <c r="N953" i="3"/>
  <c r="P953" i="3"/>
  <c r="Q953" i="3"/>
  <c r="M953" i="3"/>
  <c r="C953" i="4"/>
  <c r="D953" i="4" s="1"/>
  <c r="S953" i="3"/>
  <c r="R953" i="3"/>
  <c r="L953" i="3"/>
  <c r="T953" i="3" l="1"/>
  <c r="U953" i="3" s="1"/>
  <c r="F954" i="3"/>
  <c r="B954" i="4" s="1"/>
  <c r="I954" i="3"/>
  <c r="H954" i="3" l="1"/>
  <c r="G954" i="3"/>
  <c r="G954" i="4"/>
  <c r="H954" i="4" s="1"/>
  <c r="I954" i="4" s="1"/>
  <c r="F954" i="4"/>
  <c r="E954" i="4" s="1"/>
  <c r="J954" i="3"/>
  <c r="K954" i="3" s="1"/>
  <c r="D955" i="3" l="1"/>
  <c r="E955" i="3"/>
  <c r="C955" i="3"/>
  <c r="B955" i="3"/>
  <c r="S954" i="3"/>
  <c r="O954" i="3"/>
  <c r="M954" i="3"/>
  <c r="L954" i="3"/>
  <c r="P954" i="3" s="1"/>
  <c r="N954" i="3"/>
  <c r="R954" i="3" s="1"/>
  <c r="C954" i="4"/>
  <c r="D954" i="4" s="1"/>
  <c r="Q954" i="3"/>
  <c r="T954" i="3" l="1"/>
  <c r="U954" i="3" s="1"/>
  <c r="F955" i="3"/>
  <c r="B955" i="4" s="1"/>
  <c r="H955" i="3" l="1"/>
  <c r="G955" i="4"/>
  <c r="H955" i="4" s="1"/>
  <c r="I955" i="4" s="1"/>
  <c r="F955" i="4"/>
  <c r="E955" i="4" s="1"/>
  <c r="J955" i="3"/>
  <c r="I955" i="3"/>
  <c r="G955" i="3"/>
  <c r="K955" i="3" s="1"/>
  <c r="B956" i="3" l="1"/>
  <c r="C956" i="3"/>
  <c r="D956" i="3"/>
  <c r="E956" i="3"/>
  <c r="L955" i="3"/>
  <c r="P955" i="3"/>
  <c r="M955" i="3"/>
  <c r="Q955" i="3" s="1"/>
  <c r="R955" i="3"/>
  <c r="C955" i="4"/>
  <c r="D955" i="4" s="1"/>
  <c r="O955" i="3"/>
  <c r="S955" i="3" s="1"/>
  <c r="N955" i="3"/>
  <c r="F956" i="3" l="1"/>
  <c r="B956" i="4" s="1"/>
  <c r="G956" i="3"/>
  <c r="I956" i="3"/>
  <c r="T955" i="3"/>
  <c r="U955" i="3" s="1"/>
  <c r="J956" i="3"/>
  <c r="H956" i="3"/>
  <c r="K956" i="3" l="1"/>
  <c r="F956" i="4"/>
  <c r="E956" i="4" s="1"/>
  <c r="G956" i="4"/>
  <c r="H956" i="4" s="1"/>
  <c r="I956" i="4" s="1"/>
  <c r="D957" i="3" l="1"/>
  <c r="C957" i="3"/>
  <c r="B957" i="3"/>
  <c r="E957" i="3"/>
  <c r="L956" i="3"/>
  <c r="P956" i="3" s="1"/>
  <c r="Q956" i="3"/>
  <c r="M956" i="3"/>
  <c r="O956" i="3"/>
  <c r="S956" i="3" s="1"/>
  <c r="C956" i="4"/>
  <c r="D956" i="4" s="1"/>
  <c r="R956" i="3"/>
  <c r="N956" i="3"/>
  <c r="F957" i="3" l="1"/>
  <c r="B957" i="4" s="1"/>
  <c r="T956" i="3"/>
  <c r="U956" i="3" s="1"/>
  <c r="J957" i="3" l="1"/>
  <c r="I957" i="3"/>
  <c r="H957" i="3"/>
  <c r="G957" i="3"/>
  <c r="K957" i="3" s="1"/>
  <c r="G957" i="4"/>
  <c r="H957" i="4" s="1"/>
  <c r="I957" i="4" s="1"/>
  <c r="F957" i="4"/>
  <c r="E957" i="4" s="1"/>
  <c r="E958" i="3" l="1"/>
  <c r="B958" i="3"/>
  <c r="C958" i="3"/>
  <c r="D958" i="3"/>
  <c r="O957" i="3"/>
  <c r="S957" i="3" s="1"/>
  <c r="C957" i="4"/>
  <c r="D957" i="4" s="1"/>
  <c r="N957" i="3"/>
  <c r="R957" i="3" s="1"/>
  <c r="L957" i="3"/>
  <c r="P957" i="3" s="1"/>
  <c r="M957" i="3"/>
  <c r="Q957" i="3" s="1"/>
  <c r="T957" i="3" l="1"/>
  <c r="U957" i="3" s="1"/>
  <c r="F958" i="3"/>
  <c r="B958" i="4" s="1"/>
  <c r="G958" i="4" l="1"/>
  <c r="H958" i="4" s="1"/>
  <c r="I958" i="4" s="1"/>
  <c r="F958" i="4"/>
  <c r="E958" i="4" s="1"/>
  <c r="I958" i="3"/>
  <c r="G958" i="3"/>
  <c r="J958" i="3"/>
  <c r="H958" i="3"/>
  <c r="K958" i="3" l="1"/>
  <c r="B959" i="3" l="1"/>
  <c r="E959" i="3"/>
  <c r="D959" i="3"/>
  <c r="C959" i="3"/>
  <c r="C958" i="4"/>
  <c r="D958" i="4" s="1"/>
  <c r="L958" i="3"/>
  <c r="P958" i="3" s="1"/>
  <c r="M958" i="3"/>
  <c r="Q958" i="3" s="1"/>
  <c r="O958" i="3"/>
  <c r="S958" i="3" s="1"/>
  <c r="N958" i="3"/>
  <c r="R958" i="3" s="1"/>
  <c r="F959" i="3" l="1"/>
  <c r="B959" i="4" s="1"/>
  <c r="J959" i="3"/>
  <c r="I959" i="3"/>
  <c r="T958" i="3"/>
  <c r="U958" i="3" s="1"/>
  <c r="G959" i="3" l="1"/>
  <c r="F959" i="4"/>
  <c r="E959" i="4" s="1"/>
  <c r="G959" i="4"/>
  <c r="H959" i="4" s="1"/>
  <c r="I959" i="4" s="1"/>
  <c r="H959" i="3"/>
  <c r="K959" i="3" l="1"/>
  <c r="D960" i="3" l="1"/>
  <c r="E960" i="3"/>
  <c r="B960" i="3"/>
  <c r="C960" i="3"/>
  <c r="N959" i="3"/>
  <c r="C959" i="4"/>
  <c r="D959" i="4" s="1"/>
  <c r="L959" i="3"/>
  <c r="S959" i="3"/>
  <c r="M959" i="3"/>
  <c r="P959" i="3"/>
  <c r="R959" i="3"/>
  <c r="Q959" i="3"/>
  <c r="O959" i="3"/>
  <c r="F960" i="3" l="1"/>
  <c r="B960" i="4" s="1"/>
  <c r="T959" i="3"/>
  <c r="U959" i="3" s="1"/>
  <c r="J960" i="3"/>
  <c r="I960" i="3"/>
  <c r="G960" i="3" l="1"/>
  <c r="F960" i="4"/>
  <c r="E960" i="4" s="1"/>
  <c r="G960" i="4"/>
  <c r="H960" i="4" s="1"/>
  <c r="I960" i="4" s="1"/>
  <c r="H960" i="3"/>
  <c r="K960" i="3" s="1"/>
  <c r="B961" i="3" l="1"/>
  <c r="C961" i="3"/>
  <c r="D961" i="3"/>
  <c r="E961" i="3"/>
  <c r="L960" i="3"/>
  <c r="M960" i="3"/>
  <c r="O960" i="3"/>
  <c r="Q960" i="3"/>
  <c r="P960" i="3"/>
  <c r="N960" i="3"/>
  <c r="C960" i="4"/>
  <c r="D960" i="4" s="1"/>
  <c r="S960" i="3"/>
  <c r="R960" i="3"/>
  <c r="T960" i="3" l="1"/>
  <c r="U960" i="3" s="1"/>
  <c r="F961" i="3"/>
  <c r="B961" i="4" s="1"/>
  <c r="F961" i="4" l="1"/>
  <c r="E961" i="4" s="1"/>
  <c r="G961" i="4"/>
  <c r="H961" i="4" s="1"/>
  <c r="I961" i="4" s="1"/>
  <c r="J961" i="3"/>
  <c r="G961" i="3"/>
  <c r="I961" i="3"/>
  <c r="H961" i="3"/>
  <c r="K961" i="3" l="1"/>
  <c r="B962" i="3" l="1"/>
  <c r="C962" i="3"/>
  <c r="D962" i="3"/>
  <c r="E962" i="3"/>
  <c r="S961" i="3"/>
  <c r="L961" i="3"/>
  <c r="P961" i="3" s="1"/>
  <c r="O961" i="3"/>
  <c r="M961" i="3"/>
  <c r="Q961" i="3"/>
  <c r="C961" i="4"/>
  <c r="D961" i="4" s="1"/>
  <c r="N961" i="3"/>
  <c r="R961" i="3" s="1"/>
  <c r="F962" i="3" l="1"/>
  <c r="B962" i="4" s="1"/>
  <c r="G962" i="3"/>
  <c r="I962" i="3"/>
  <c r="H962" i="3"/>
  <c r="J962" i="3"/>
  <c r="T961" i="3"/>
  <c r="U961" i="3" s="1"/>
  <c r="K962" i="3" l="1"/>
  <c r="F962" i="4"/>
  <c r="E962" i="4" s="1"/>
  <c r="G962" i="4"/>
  <c r="H962" i="4" s="1"/>
  <c r="I962" i="4" s="1"/>
  <c r="E963" i="3" l="1"/>
  <c r="B963" i="3"/>
  <c r="C963" i="3"/>
  <c r="D963" i="3"/>
  <c r="S962" i="3"/>
  <c r="O962" i="3"/>
  <c r="C962" i="4"/>
  <c r="D962" i="4" s="1"/>
  <c r="M962" i="3"/>
  <c r="Q962" i="3" s="1"/>
  <c r="L962" i="3"/>
  <c r="P962" i="3" s="1"/>
  <c r="N962" i="3"/>
  <c r="R962" i="3"/>
  <c r="F963" i="3" l="1"/>
  <c r="B963" i="4" s="1"/>
  <c r="T962" i="3"/>
  <c r="U962" i="3" s="1"/>
  <c r="G963" i="3" l="1"/>
  <c r="I963" i="3"/>
  <c r="J963" i="3"/>
  <c r="G963" i="4"/>
  <c r="H963" i="4" s="1"/>
  <c r="I963" i="4" s="1"/>
  <c r="F963" i="4"/>
  <c r="E963" i="4" s="1"/>
  <c r="H963" i="3"/>
  <c r="K963" i="3" s="1"/>
  <c r="B964" i="3" l="1"/>
  <c r="D964" i="3"/>
  <c r="C964" i="3"/>
  <c r="E964" i="3"/>
  <c r="Q963" i="3"/>
  <c r="C963" i="4"/>
  <c r="D963" i="4" s="1"/>
  <c r="L963" i="3"/>
  <c r="R963" i="3"/>
  <c r="N963" i="3"/>
  <c r="O963" i="3"/>
  <c r="S963" i="3"/>
  <c r="M963" i="3"/>
  <c r="P963" i="3"/>
  <c r="T963" i="3" l="1"/>
  <c r="U963" i="3" s="1"/>
  <c r="F964" i="3"/>
  <c r="B964" i="4" s="1"/>
  <c r="I964" i="3" l="1"/>
  <c r="H964" i="3"/>
  <c r="G964" i="3"/>
  <c r="F964" i="4"/>
  <c r="E964" i="4" s="1"/>
  <c r="G964" i="4"/>
  <c r="H964" i="4" s="1"/>
  <c r="I964" i="4" s="1"/>
  <c r="J964" i="3"/>
  <c r="K964" i="3" s="1"/>
  <c r="E965" i="3" l="1"/>
  <c r="B965" i="3"/>
  <c r="C965" i="3"/>
  <c r="D965" i="3"/>
  <c r="N964" i="3"/>
  <c r="C964" i="4"/>
  <c r="D964" i="4" s="1"/>
  <c r="M964" i="3"/>
  <c r="Q964" i="3" s="1"/>
  <c r="L964" i="3"/>
  <c r="P964" i="3" s="1"/>
  <c r="O964" i="3"/>
  <c r="S964" i="3" s="1"/>
  <c r="R964" i="3"/>
  <c r="T964" i="3" l="1"/>
  <c r="U964" i="3" s="1"/>
  <c r="F965" i="3"/>
  <c r="B965" i="4" s="1"/>
  <c r="F965" i="4" l="1"/>
  <c r="E965" i="4" s="1"/>
  <c r="G965" i="4"/>
  <c r="H965" i="4" s="1"/>
  <c r="I965" i="4" s="1"/>
  <c r="H965" i="3"/>
  <c r="G965" i="3"/>
  <c r="I965" i="3"/>
  <c r="J965" i="3"/>
  <c r="K965" i="3" l="1"/>
  <c r="B966" i="3" l="1"/>
  <c r="E966" i="3"/>
  <c r="D966" i="3"/>
  <c r="C966" i="3"/>
  <c r="O965" i="3"/>
  <c r="S965" i="3" s="1"/>
  <c r="C965" i="4"/>
  <c r="D965" i="4" s="1"/>
  <c r="L965" i="3"/>
  <c r="P965" i="3" s="1"/>
  <c r="N965" i="3"/>
  <c r="M965" i="3"/>
  <c r="Q965" i="3" s="1"/>
  <c r="R965" i="3"/>
  <c r="F966" i="3" l="1"/>
  <c r="B966" i="4" s="1"/>
  <c r="G966" i="3"/>
  <c r="I966" i="3"/>
  <c r="H966" i="3"/>
  <c r="T965" i="3"/>
  <c r="U965" i="3" s="1"/>
  <c r="J966" i="3"/>
  <c r="K966" i="3" l="1"/>
  <c r="F966" i="4"/>
  <c r="E966" i="4" s="1"/>
  <c r="G966" i="4"/>
  <c r="H966" i="4" s="1"/>
  <c r="I966" i="4" s="1"/>
  <c r="C967" i="3" l="1"/>
  <c r="D967" i="3"/>
  <c r="E967" i="3"/>
  <c r="B967" i="3"/>
  <c r="L966" i="3"/>
  <c r="C966" i="4"/>
  <c r="D966" i="4" s="1"/>
  <c r="S966" i="3"/>
  <c r="N966" i="3"/>
  <c r="R966" i="3"/>
  <c r="O966" i="3"/>
  <c r="Q966" i="3"/>
  <c r="P966" i="3"/>
  <c r="M966" i="3"/>
  <c r="T966" i="3" l="1"/>
  <c r="U966" i="3" s="1"/>
  <c r="F967" i="3"/>
  <c r="B967" i="4" s="1"/>
  <c r="J967" i="3" l="1"/>
  <c r="G967" i="3"/>
  <c r="G967" i="4"/>
  <c r="H967" i="4" s="1"/>
  <c r="I967" i="4" s="1"/>
  <c r="F967" i="4"/>
  <c r="E967" i="4" s="1"/>
  <c r="I967" i="3"/>
  <c r="H967" i="3"/>
  <c r="K967" i="3" s="1"/>
  <c r="B968" i="3" l="1"/>
  <c r="C968" i="3"/>
  <c r="D968" i="3"/>
  <c r="E968" i="3"/>
  <c r="O967" i="3"/>
  <c r="R967" i="3"/>
  <c r="N967" i="3"/>
  <c r="Q967" i="3"/>
  <c r="S967" i="3"/>
  <c r="P967" i="3"/>
  <c r="L967" i="3"/>
  <c r="M967" i="3"/>
  <c r="C967" i="4"/>
  <c r="D967" i="4" s="1"/>
  <c r="T967" i="3" l="1"/>
  <c r="U967" i="3" s="1"/>
  <c r="F968" i="3"/>
  <c r="B968" i="4" s="1"/>
  <c r="H968" i="3" l="1"/>
  <c r="G968" i="3"/>
  <c r="F968" i="4"/>
  <c r="E968" i="4" s="1"/>
  <c r="G968" i="4"/>
  <c r="H968" i="4" s="1"/>
  <c r="I968" i="4" s="1"/>
  <c r="I968" i="3"/>
  <c r="J968" i="3"/>
  <c r="K968" i="3" l="1"/>
  <c r="C968" i="4" l="1"/>
  <c r="D968" i="4" s="1"/>
  <c r="E969" i="3"/>
  <c r="C969" i="3"/>
  <c r="D969" i="3"/>
  <c r="B969" i="3"/>
  <c r="M968" i="3"/>
  <c r="Q968" i="3" s="1"/>
  <c r="N968" i="3"/>
  <c r="R968" i="3" s="1"/>
  <c r="O968" i="3"/>
  <c r="S968" i="3" s="1"/>
  <c r="L968" i="3"/>
  <c r="P968" i="3" s="1"/>
  <c r="F969" i="3"/>
  <c r="T968" i="3" l="1"/>
  <c r="U968" i="3" s="1"/>
  <c r="B969" i="4"/>
  <c r="H969" i="3"/>
  <c r="J969" i="3"/>
  <c r="I969" i="3"/>
  <c r="G969" i="3"/>
  <c r="K969" i="3" s="1"/>
  <c r="F969" i="4"/>
  <c r="E969" i="4" s="1"/>
  <c r="G969" i="4"/>
  <c r="H969" i="4" s="1"/>
  <c r="I969" i="4" s="1"/>
  <c r="B970" i="3" l="1"/>
  <c r="C970" i="3"/>
  <c r="E970" i="3"/>
  <c r="D970" i="3"/>
  <c r="C969" i="4"/>
  <c r="D969" i="4" s="1"/>
  <c r="Q969" i="3"/>
  <c r="P969" i="3"/>
  <c r="R969" i="3"/>
  <c r="L969" i="3"/>
  <c r="O969" i="3"/>
  <c r="N969" i="3"/>
  <c r="S969" i="3"/>
  <c r="T969" i="3" s="1"/>
  <c r="U969" i="3" s="1"/>
  <c r="M969" i="3"/>
  <c r="F970" i="3"/>
  <c r="B970" i="4" s="1"/>
  <c r="G970" i="3" l="1"/>
  <c r="I970" i="3"/>
  <c r="F970" i="4"/>
  <c r="E970" i="4" s="1"/>
  <c r="G970" i="4"/>
  <c r="H970" i="4" s="1"/>
  <c r="I970" i="4" s="1"/>
  <c r="J970" i="3"/>
  <c r="H970" i="3"/>
  <c r="K970" i="3" s="1"/>
  <c r="C971" i="3" l="1"/>
  <c r="B971" i="3"/>
  <c r="D971" i="3"/>
  <c r="E971" i="3"/>
  <c r="C970" i="4"/>
  <c r="D970" i="4" s="1"/>
  <c r="O970" i="3"/>
  <c r="L970" i="3"/>
  <c r="P970" i="3" s="1"/>
  <c r="M970" i="3"/>
  <c r="Q970" i="3"/>
  <c r="N970" i="3"/>
  <c r="R970" i="3" s="1"/>
  <c r="S970" i="3"/>
  <c r="F971" i="3" l="1"/>
  <c r="B971" i="4" s="1"/>
  <c r="G971" i="3"/>
  <c r="H971" i="3"/>
  <c r="J971" i="3"/>
  <c r="T970" i="3"/>
  <c r="U970" i="3" s="1"/>
  <c r="I971" i="3"/>
  <c r="K971" i="3" l="1"/>
  <c r="F971" i="4"/>
  <c r="E971" i="4" s="1"/>
  <c r="G971" i="4"/>
  <c r="H971" i="4" s="1"/>
  <c r="I971" i="4" s="1"/>
  <c r="D972" i="3" l="1"/>
  <c r="B972" i="3"/>
  <c r="C972" i="3"/>
  <c r="E972" i="3"/>
  <c r="C971" i="4"/>
  <c r="D971" i="4" s="1"/>
  <c r="L971" i="3"/>
  <c r="P971" i="3" s="1"/>
  <c r="M971" i="3"/>
  <c r="Q971" i="3" s="1"/>
  <c r="N971" i="3"/>
  <c r="R971" i="3" s="1"/>
  <c r="O971" i="3"/>
  <c r="S971" i="3" s="1"/>
  <c r="T971" i="3" l="1"/>
  <c r="U971" i="3" s="1"/>
  <c r="F972" i="3"/>
  <c r="B972" i="4" s="1"/>
  <c r="G972" i="3" l="1"/>
  <c r="H972" i="3"/>
  <c r="G972" i="4"/>
  <c r="H972" i="4" s="1"/>
  <c r="I972" i="4" s="1"/>
  <c r="F972" i="4"/>
  <c r="E972" i="4" s="1"/>
  <c r="J972" i="3"/>
  <c r="I972" i="3"/>
  <c r="K972" i="3" s="1"/>
  <c r="D973" i="3" l="1"/>
  <c r="E973" i="3"/>
  <c r="B973" i="3"/>
  <c r="C973" i="3"/>
  <c r="P972" i="3"/>
  <c r="M972" i="3"/>
  <c r="N972" i="3"/>
  <c r="O972" i="3"/>
  <c r="L972" i="3"/>
  <c r="C972" i="4"/>
  <c r="D972" i="4" s="1"/>
  <c r="S972" i="3"/>
  <c r="Q972" i="3"/>
  <c r="R972" i="3"/>
  <c r="F973" i="3" l="1"/>
  <c r="B973" i="4" s="1"/>
  <c r="T972" i="3"/>
  <c r="U972" i="3" s="1"/>
  <c r="I973" i="3"/>
  <c r="G973" i="4" l="1"/>
  <c r="H973" i="4" s="1"/>
  <c r="I973" i="4" s="1"/>
  <c r="F973" i="4"/>
  <c r="E973" i="4" s="1"/>
  <c r="G973" i="3"/>
  <c r="H973" i="3"/>
  <c r="J973" i="3"/>
  <c r="K973" i="3" l="1"/>
  <c r="B974" i="3" l="1"/>
  <c r="E974" i="3"/>
  <c r="C974" i="3"/>
  <c r="D974" i="3"/>
  <c r="R973" i="3"/>
  <c r="S973" i="3"/>
  <c r="Q973" i="3"/>
  <c r="M973" i="3"/>
  <c r="N973" i="3"/>
  <c r="P973" i="3"/>
  <c r="O973" i="3"/>
  <c r="C973" i="4"/>
  <c r="D973" i="4" s="1"/>
  <c r="L973" i="3"/>
  <c r="T973" i="3" l="1"/>
  <c r="U973" i="3" s="1"/>
  <c r="F974" i="3"/>
  <c r="B974" i="4" s="1"/>
  <c r="G974" i="3"/>
  <c r="F974" i="4" l="1"/>
  <c r="E974" i="4" s="1"/>
  <c r="G974" i="4"/>
  <c r="H974" i="4" s="1"/>
  <c r="I974" i="4" s="1"/>
  <c r="J974" i="3"/>
  <c r="H974" i="3"/>
  <c r="I974" i="3"/>
  <c r="K974" i="3" l="1"/>
  <c r="C974" i="4" l="1"/>
  <c r="D974" i="4" s="1"/>
  <c r="D975" i="3"/>
  <c r="E975" i="3"/>
  <c r="B975" i="3"/>
  <c r="C975" i="3"/>
  <c r="N974" i="3"/>
  <c r="P974" i="3"/>
  <c r="R974" i="3"/>
  <c r="Q974" i="3"/>
  <c r="S974" i="3"/>
  <c r="L974" i="3"/>
  <c r="O974" i="3"/>
  <c r="M974" i="3"/>
  <c r="F975" i="3" l="1"/>
  <c r="T974" i="3"/>
  <c r="U974" i="3" s="1"/>
  <c r="B975" i="4"/>
  <c r="H975" i="3"/>
  <c r="G975" i="3"/>
  <c r="J975" i="3"/>
  <c r="G975" i="4"/>
  <c r="H975" i="4" s="1"/>
  <c r="I975" i="4" s="1"/>
  <c r="F975" i="4"/>
  <c r="E975" i="4" s="1"/>
  <c r="I975" i="3"/>
  <c r="K975" i="3" s="1"/>
  <c r="C976" i="3" l="1"/>
  <c r="E976" i="3"/>
  <c r="D976" i="3"/>
  <c r="B976" i="3"/>
  <c r="M975" i="3"/>
  <c r="Q975" i="3" s="1"/>
  <c r="R975" i="3"/>
  <c r="O975" i="3"/>
  <c r="C975" i="4"/>
  <c r="D975" i="4" s="1"/>
  <c r="N975" i="3"/>
  <c r="L975" i="3"/>
  <c r="P975" i="3" s="1"/>
  <c r="S975" i="3"/>
  <c r="T975" i="3" l="1"/>
  <c r="U975" i="3" s="1"/>
  <c r="F976" i="3"/>
  <c r="B976" i="4" s="1"/>
  <c r="H976" i="3" l="1"/>
  <c r="J976" i="3"/>
  <c r="I976" i="3"/>
  <c r="G976" i="3"/>
  <c r="K976" i="3" s="1"/>
  <c r="G976" i="4"/>
  <c r="H976" i="4" s="1"/>
  <c r="I976" i="4" s="1"/>
  <c r="F976" i="4"/>
  <c r="E976" i="4" s="1"/>
  <c r="C977" i="3" l="1"/>
  <c r="E977" i="3"/>
  <c r="B977" i="3"/>
  <c r="D977" i="3"/>
  <c r="O976" i="3"/>
  <c r="S976" i="3" s="1"/>
  <c r="N976" i="3"/>
  <c r="R976" i="3"/>
  <c r="L976" i="3"/>
  <c r="P976" i="3" s="1"/>
  <c r="Q976" i="3"/>
  <c r="C976" i="4"/>
  <c r="D976" i="4" s="1"/>
  <c r="M976" i="3"/>
  <c r="F977" i="3" l="1"/>
  <c r="B977" i="4" s="1"/>
  <c r="T976" i="3"/>
  <c r="U976" i="3" s="1"/>
  <c r="J977" i="3" l="1"/>
  <c r="G977" i="3"/>
  <c r="F977" i="4"/>
  <c r="E977" i="4" s="1"/>
  <c r="G977" i="4"/>
  <c r="H977" i="4" s="1"/>
  <c r="I977" i="4" s="1"/>
  <c r="H977" i="3"/>
  <c r="I977" i="3"/>
  <c r="K977" i="3" s="1"/>
  <c r="D978" i="3" l="1"/>
  <c r="E978" i="3"/>
  <c r="C978" i="3"/>
  <c r="B978" i="3"/>
  <c r="O977" i="3"/>
  <c r="S977" i="3"/>
  <c r="M977" i="3"/>
  <c r="Q977" i="3" s="1"/>
  <c r="P977" i="3"/>
  <c r="R977" i="3"/>
  <c r="N977" i="3"/>
  <c r="C977" i="4"/>
  <c r="D977" i="4" s="1"/>
  <c r="L977" i="3"/>
  <c r="T977" i="3" l="1"/>
  <c r="U977" i="3" s="1"/>
  <c r="F978" i="3"/>
  <c r="B978" i="4" s="1"/>
  <c r="G978" i="3" l="1"/>
  <c r="I978" i="3"/>
  <c r="G978" i="4"/>
  <c r="H978" i="4" s="1"/>
  <c r="I978" i="4" s="1"/>
  <c r="F978" i="4"/>
  <c r="E978" i="4" s="1"/>
  <c r="H978" i="3"/>
  <c r="J978" i="3"/>
  <c r="K978" i="3" l="1"/>
  <c r="E979" i="3" l="1"/>
  <c r="C979" i="3"/>
  <c r="B979" i="3"/>
  <c r="D979" i="3"/>
  <c r="Q978" i="3"/>
  <c r="R978" i="3"/>
  <c r="O978" i="3"/>
  <c r="S978" i="3"/>
  <c r="L978" i="3"/>
  <c r="C978" i="4"/>
  <c r="D978" i="4" s="1"/>
  <c r="P978" i="3"/>
  <c r="T978" i="3" s="1"/>
  <c r="U978" i="3" s="1"/>
  <c r="N978" i="3"/>
  <c r="M978" i="3"/>
  <c r="F979" i="3" l="1"/>
  <c r="B979" i="4" s="1"/>
  <c r="G979" i="3"/>
  <c r="H979" i="3"/>
  <c r="J979" i="3"/>
  <c r="G979" i="4" l="1"/>
  <c r="H979" i="4" s="1"/>
  <c r="I979" i="4" s="1"/>
  <c r="F979" i="4"/>
  <c r="E979" i="4" s="1"/>
  <c r="I979" i="3"/>
  <c r="K979" i="3" s="1"/>
  <c r="B980" i="3" l="1"/>
  <c r="E980" i="3"/>
  <c r="C980" i="3"/>
  <c r="D980" i="3"/>
  <c r="M979" i="3"/>
  <c r="R979" i="3"/>
  <c r="P979" i="3"/>
  <c r="S979" i="3"/>
  <c r="N979" i="3"/>
  <c r="Q979" i="3"/>
  <c r="O979" i="3"/>
  <c r="L979" i="3"/>
  <c r="C979" i="4"/>
  <c r="D979" i="4" s="1"/>
  <c r="T979" i="3" l="1"/>
  <c r="U979" i="3" s="1"/>
  <c r="F980" i="3"/>
  <c r="B980" i="4" s="1"/>
  <c r="I980" i="3" l="1"/>
  <c r="H980" i="3"/>
  <c r="G980" i="3"/>
  <c r="F980" i="4"/>
  <c r="E980" i="4" s="1"/>
  <c r="G980" i="4"/>
  <c r="H980" i="4" s="1"/>
  <c r="I980" i="4" s="1"/>
  <c r="J980" i="3"/>
  <c r="K980" i="3" s="1"/>
  <c r="E981" i="3" l="1"/>
  <c r="D981" i="3"/>
  <c r="B981" i="3"/>
  <c r="C981" i="3"/>
  <c r="L980" i="3"/>
  <c r="C980" i="4"/>
  <c r="D980" i="4" s="1"/>
  <c r="O980" i="3"/>
  <c r="P980" i="3"/>
  <c r="Q980" i="3"/>
  <c r="S980" i="3"/>
  <c r="R980" i="3"/>
  <c r="N980" i="3"/>
  <c r="M980" i="3"/>
  <c r="F981" i="3" l="1"/>
  <c r="B981" i="4" s="1"/>
  <c r="T980" i="3"/>
  <c r="U980" i="3" s="1"/>
  <c r="I981" i="3"/>
  <c r="G981" i="3" l="1"/>
  <c r="F981" i="4"/>
  <c r="E981" i="4" s="1"/>
  <c r="G981" i="4"/>
  <c r="H981" i="4" s="1"/>
  <c r="I981" i="4" s="1"/>
  <c r="H981" i="3"/>
  <c r="J981" i="3"/>
  <c r="K981" i="3" l="1"/>
  <c r="D982" i="3" l="1"/>
  <c r="C982" i="3"/>
  <c r="B982" i="3"/>
  <c r="E982" i="3"/>
  <c r="Q981" i="3"/>
  <c r="M981" i="3"/>
  <c r="C981" i="4"/>
  <c r="D981" i="4" s="1"/>
  <c r="L981" i="3"/>
  <c r="P981" i="3"/>
  <c r="N981" i="3"/>
  <c r="R981" i="3"/>
  <c r="F982" i="3"/>
  <c r="B982" i="4" s="1"/>
  <c r="O981" i="3"/>
  <c r="S981" i="3"/>
  <c r="T981" i="3" l="1"/>
  <c r="U981" i="3" s="1"/>
  <c r="I982" i="3"/>
  <c r="G982" i="3"/>
  <c r="G982" i="4"/>
  <c r="H982" i="4" s="1"/>
  <c r="I982" i="4" s="1"/>
  <c r="F982" i="4"/>
  <c r="E982" i="4" s="1"/>
  <c r="H982" i="3"/>
  <c r="J982" i="3"/>
  <c r="K982" i="3" l="1"/>
  <c r="M982" i="3" l="1"/>
  <c r="D983" i="3"/>
  <c r="B983" i="3"/>
  <c r="C983" i="3"/>
  <c r="E983" i="3"/>
  <c r="R982" i="3"/>
  <c r="O982" i="3"/>
  <c r="C982" i="4"/>
  <c r="D982" i="4" s="1"/>
  <c r="L982" i="3"/>
  <c r="N982" i="3"/>
  <c r="P982" i="3"/>
  <c r="S982" i="3"/>
  <c r="Q982" i="3"/>
  <c r="T982" i="3" l="1"/>
  <c r="U982" i="3" s="1"/>
  <c r="F983" i="3"/>
  <c r="B983" i="4" s="1"/>
  <c r="I983" i="3" l="1"/>
  <c r="J983" i="3"/>
  <c r="H983" i="3"/>
  <c r="G983" i="3"/>
  <c r="K983" i="3" s="1"/>
  <c r="F983" i="4"/>
  <c r="E983" i="4" s="1"/>
  <c r="G983" i="4"/>
  <c r="H983" i="4" s="1"/>
  <c r="I983" i="4" s="1"/>
  <c r="C984" i="3" l="1"/>
  <c r="B984" i="3"/>
  <c r="D984" i="3"/>
  <c r="E984" i="3"/>
  <c r="M983" i="3"/>
  <c r="Q983" i="3" s="1"/>
  <c r="N983" i="3"/>
  <c r="R983" i="3" s="1"/>
  <c r="O983" i="3"/>
  <c r="C983" i="4"/>
  <c r="D983" i="4" s="1"/>
  <c r="L983" i="3"/>
  <c r="P983" i="3" s="1"/>
  <c r="S983" i="3"/>
  <c r="T983" i="3" l="1"/>
  <c r="U983" i="3" s="1"/>
  <c r="F984" i="3"/>
  <c r="B984" i="4" s="1"/>
  <c r="I984" i="3"/>
  <c r="G984" i="3"/>
  <c r="J984" i="3"/>
  <c r="H984" i="3" l="1"/>
  <c r="K984" i="3" s="1"/>
  <c r="G984" i="4"/>
  <c r="H984" i="4" s="1"/>
  <c r="I984" i="4" s="1"/>
  <c r="F984" i="4"/>
  <c r="E984" i="4" s="1"/>
  <c r="E985" i="3" l="1"/>
  <c r="D985" i="3"/>
  <c r="C985" i="3"/>
  <c r="B985" i="3"/>
  <c r="C984" i="4"/>
  <c r="D984" i="4" s="1"/>
  <c r="L984" i="3"/>
  <c r="S984" i="3"/>
  <c r="M984" i="3"/>
  <c r="R984" i="3"/>
  <c r="P984" i="3"/>
  <c r="Q984" i="3"/>
  <c r="O984" i="3"/>
  <c r="N984" i="3"/>
  <c r="T984" i="3"/>
  <c r="U984" i="3" s="1"/>
  <c r="F985" i="3" l="1"/>
  <c r="B985" i="4"/>
  <c r="H985" i="3"/>
  <c r="G985" i="3"/>
  <c r="F985" i="4"/>
  <c r="E985" i="4" s="1"/>
  <c r="G985" i="4"/>
  <c r="H985" i="4" s="1"/>
  <c r="I985" i="4" s="1"/>
  <c r="I985" i="3"/>
  <c r="J985" i="3"/>
  <c r="K985" i="3" l="1"/>
  <c r="B986" i="3" l="1"/>
  <c r="C986" i="3"/>
  <c r="D986" i="3"/>
  <c r="E986" i="3"/>
  <c r="L985" i="3"/>
  <c r="P985" i="3" s="1"/>
  <c r="C985" i="4"/>
  <c r="D985" i="4" s="1"/>
  <c r="M985" i="3"/>
  <c r="Q985" i="3" s="1"/>
  <c r="O985" i="3"/>
  <c r="S985" i="3" s="1"/>
  <c r="R985" i="3"/>
  <c r="N985" i="3"/>
  <c r="F986" i="3" l="1"/>
  <c r="B986" i="4" s="1"/>
  <c r="T985" i="3"/>
  <c r="U985" i="3" s="1"/>
  <c r="I986" i="3"/>
  <c r="F986" i="4"/>
  <c r="E986" i="4" s="1"/>
  <c r="G986" i="4"/>
  <c r="H986" i="4" s="1"/>
  <c r="I986" i="4" s="1"/>
  <c r="J986" i="3"/>
  <c r="G986" i="3"/>
  <c r="H986" i="3"/>
  <c r="K986" i="3" l="1"/>
  <c r="E987" i="3" l="1"/>
  <c r="B987" i="3"/>
  <c r="C987" i="3"/>
  <c r="D987" i="3"/>
  <c r="O986" i="3"/>
  <c r="Q986" i="3"/>
  <c r="M986" i="3"/>
  <c r="L986" i="3"/>
  <c r="P986" i="3"/>
  <c r="S986" i="3"/>
  <c r="R986" i="3"/>
  <c r="C986" i="4"/>
  <c r="D986" i="4" s="1"/>
  <c r="N986" i="3"/>
  <c r="T986" i="3" l="1"/>
  <c r="U986" i="3" s="1"/>
  <c r="F987" i="3"/>
  <c r="B987" i="4" s="1"/>
  <c r="I987" i="3" l="1"/>
  <c r="J987" i="3"/>
  <c r="G987" i="3"/>
  <c r="F987" i="4"/>
  <c r="E987" i="4" s="1"/>
  <c r="G987" i="4"/>
  <c r="H987" i="4" s="1"/>
  <c r="I987" i="4" s="1"/>
  <c r="H987" i="3"/>
  <c r="K987" i="3" s="1"/>
  <c r="E988" i="3" l="1"/>
  <c r="D988" i="3"/>
  <c r="B988" i="3"/>
  <c r="C988" i="3"/>
  <c r="M987" i="3"/>
  <c r="S987" i="3"/>
  <c r="C987" i="4"/>
  <c r="D987" i="4" s="1"/>
  <c r="P987" i="3"/>
  <c r="N987" i="3"/>
  <c r="O987" i="3"/>
  <c r="L987" i="3"/>
  <c r="R987" i="3"/>
  <c r="Q987" i="3"/>
  <c r="T987" i="3" l="1"/>
  <c r="U987" i="3" s="1"/>
  <c r="F988" i="3"/>
  <c r="B988" i="4" s="1"/>
  <c r="G988" i="3" l="1"/>
  <c r="G988" i="4"/>
  <c r="H988" i="4" s="1"/>
  <c r="I988" i="4" s="1"/>
  <c r="F988" i="4"/>
  <c r="E988" i="4" s="1"/>
  <c r="I988" i="3"/>
  <c r="H988" i="3"/>
  <c r="J988" i="3"/>
  <c r="K988" i="3" l="1"/>
  <c r="E989" i="3" l="1"/>
  <c r="B989" i="3"/>
  <c r="D989" i="3"/>
  <c r="C989" i="3"/>
  <c r="L988" i="3"/>
  <c r="C988" i="4"/>
  <c r="D988" i="4" s="1"/>
  <c r="N988" i="3"/>
  <c r="M988" i="3"/>
  <c r="Q988" i="3"/>
  <c r="R988" i="3"/>
  <c r="P988" i="3"/>
  <c r="S988" i="3"/>
  <c r="O988" i="3"/>
  <c r="F989" i="3"/>
  <c r="T988" i="3" l="1"/>
  <c r="U988" i="3" s="1"/>
  <c r="B989" i="4"/>
  <c r="F989" i="4" s="1"/>
  <c r="E989" i="4" s="1"/>
  <c r="H989" i="3"/>
  <c r="G989" i="3"/>
  <c r="G989" i="4"/>
  <c r="H989" i="4" s="1"/>
  <c r="I989" i="4" s="1"/>
  <c r="J989" i="3"/>
  <c r="I989" i="3"/>
  <c r="K989" i="3" l="1"/>
  <c r="C990" i="3" l="1"/>
  <c r="D990" i="3"/>
  <c r="E990" i="3"/>
  <c r="B990" i="3"/>
  <c r="C989" i="4"/>
  <c r="D989" i="4" s="1"/>
  <c r="S989" i="3"/>
  <c r="M989" i="3"/>
  <c r="Q989" i="3" s="1"/>
  <c r="P989" i="3"/>
  <c r="L989" i="3"/>
  <c r="N989" i="3"/>
  <c r="R989" i="3" s="1"/>
  <c r="O989" i="3"/>
  <c r="T989" i="3" l="1"/>
  <c r="U989" i="3" s="1"/>
  <c r="F990" i="3"/>
  <c r="B990" i="4" s="1"/>
  <c r="G990" i="3" l="1"/>
  <c r="F990" i="4"/>
  <c r="E990" i="4" s="1"/>
  <c r="G990" i="4"/>
  <c r="H990" i="4" s="1"/>
  <c r="I990" i="4" s="1"/>
  <c r="J990" i="3"/>
  <c r="H990" i="3"/>
  <c r="I990" i="3"/>
  <c r="K990" i="3" l="1"/>
  <c r="R990" i="3" l="1"/>
  <c r="B991" i="3"/>
  <c r="C991" i="3"/>
  <c r="D991" i="3"/>
  <c r="E991" i="3"/>
  <c r="N990" i="3"/>
  <c r="O990" i="3"/>
  <c r="M990" i="3"/>
  <c r="Q990" i="3" s="1"/>
  <c r="S990" i="3"/>
  <c r="C990" i="4"/>
  <c r="D990" i="4" s="1"/>
  <c r="L990" i="3"/>
  <c r="P990" i="3" s="1"/>
  <c r="T990" i="3" s="1"/>
  <c r="U990" i="3" s="1"/>
  <c r="F991" i="3" l="1"/>
  <c r="B991" i="4"/>
  <c r="J991" i="3"/>
  <c r="I991" i="3"/>
  <c r="H991" i="3"/>
  <c r="G991" i="4"/>
  <c r="H991" i="4" s="1"/>
  <c r="I991" i="4" s="1"/>
  <c r="F991" i="4"/>
  <c r="E991" i="4" s="1"/>
  <c r="G991" i="3"/>
  <c r="K991" i="3" s="1"/>
  <c r="B992" i="3" l="1"/>
  <c r="D992" i="3"/>
  <c r="C992" i="3"/>
  <c r="E992" i="3"/>
  <c r="O991" i="3"/>
  <c r="S991" i="3" s="1"/>
  <c r="C991" i="4"/>
  <c r="D991" i="4" s="1"/>
  <c r="L991" i="3"/>
  <c r="P991" i="3" s="1"/>
  <c r="N991" i="3"/>
  <c r="R991" i="3" s="1"/>
  <c r="M991" i="3"/>
  <c r="Q991" i="3" s="1"/>
  <c r="T991" i="3" l="1"/>
  <c r="U991" i="3" s="1"/>
  <c r="F992" i="3"/>
  <c r="B992" i="4" s="1"/>
  <c r="I992" i="3" l="1"/>
  <c r="F992" i="4"/>
  <c r="E992" i="4" s="1"/>
  <c r="G992" i="4"/>
  <c r="H992" i="4" s="1"/>
  <c r="I992" i="4" s="1"/>
  <c r="H992" i="3"/>
  <c r="G992" i="3"/>
  <c r="J992" i="3"/>
  <c r="K992" i="3" s="1"/>
  <c r="C993" i="3" l="1"/>
  <c r="E993" i="3"/>
  <c r="B993" i="3"/>
  <c r="D993" i="3"/>
  <c r="C992" i="4"/>
  <c r="D992" i="4" s="1"/>
  <c r="M992" i="3"/>
  <c r="Q992" i="3" s="1"/>
  <c r="L992" i="3"/>
  <c r="P992" i="3" s="1"/>
  <c r="N992" i="3"/>
  <c r="R992" i="3" s="1"/>
  <c r="O992" i="3"/>
  <c r="S992" i="3" s="1"/>
  <c r="T992" i="3" l="1"/>
  <c r="U992" i="3" s="1"/>
  <c r="F993" i="3"/>
  <c r="B993" i="4" s="1"/>
  <c r="H993" i="3" l="1"/>
  <c r="G993" i="3"/>
  <c r="J993" i="3"/>
  <c r="F993" i="4"/>
  <c r="E993" i="4" s="1"/>
  <c r="G993" i="4"/>
  <c r="H993" i="4" s="1"/>
  <c r="I993" i="4" s="1"/>
  <c r="I993" i="3"/>
  <c r="K993" i="3" s="1"/>
  <c r="E994" i="3" l="1"/>
  <c r="D994" i="3"/>
  <c r="B994" i="3"/>
  <c r="C994" i="3"/>
  <c r="M993" i="3"/>
  <c r="P993" i="3"/>
  <c r="N993" i="3"/>
  <c r="R993" i="3" s="1"/>
  <c r="C993" i="4"/>
  <c r="D993" i="4" s="1"/>
  <c r="L993" i="3"/>
  <c r="Q993" i="3"/>
  <c r="O993" i="3"/>
  <c r="S993" i="3" s="1"/>
  <c r="F994" i="3" l="1"/>
  <c r="B994" i="4" s="1"/>
  <c r="G994" i="3"/>
  <c r="J994" i="3"/>
  <c r="I994" i="3"/>
  <c r="H994" i="3"/>
  <c r="T993" i="3"/>
  <c r="U993" i="3" s="1"/>
  <c r="K994" i="3" l="1"/>
  <c r="F994" i="4"/>
  <c r="E994" i="4" s="1"/>
  <c r="G994" i="4"/>
  <c r="H994" i="4" s="1"/>
  <c r="I994" i="4" s="1"/>
  <c r="B995" i="3" l="1"/>
  <c r="C995" i="3"/>
  <c r="D995" i="3"/>
  <c r="E995" i="3"/>
  <c r="P994" i="3"/>
  <c r="M994" i="3"/>
  <c r="O994" i="3"/>
  <c r="C994" i="4"/>
  <c r="D994" i="4" s="1"/>
  <c r="S994" i="3"/>
  <c r="R994" i="3"/>
  <c r="L994" i="3"/>
  <c r="N994" i="3"/>
  <c r="Q994" i="3"/>
  <c r="F995" i="3" l="1"/>
  <c r="B995" i="4" s="1"/>
  <c r="T994" i="3"/>
  <c r="U994" i="3" s="1"/>
  <c r="G995" i="3" l="1"/>
  <c r="F995" i="4"/>
  <c r="E995" i="4" s="1"/>
  <c r="G995" i="4"/>
  <c r="H995" i="4" s="1"/>
  <c r="I995" i="4" s="1"/>
  <c r="J995" i="3"/>
  <c r="I995" i="3"/>
  <c r="H995" i="3"/>
  <c r="K995" i="3" s="1"/>
  <c r="C996" i="3" l="1"/>
  <c r="B996" i="3"/>
  <c r="D996" i="3"/>
  <c r="E996" i="3"/>
  <c r="C995" i="4"/>
  <c r="D995" i="4" s="1"/>
  <c r="L995" i="3"/>
  <c r="P995" i="3"/>
  <c r="S995" i="3"/>
  <c r="N995" i="3"/>
  <c r="M995" i="3"/>
  <c r="Q995" i="3"/>
  <c r="O995" i="3"/>
  <c r="R995" i="3"/>
  <c r="F996" i="3" l="1"/>
  <c r="B996" i="4" s="1"/>
  <c r="G996" i="3"/>
  <c r="T995" i="3"/>
  <c r="U995" i="3" s="1"/>
  <c r="J996" i="3"/>
  <c r="G996" i="4" l="1"/>
  <c r="H996" i="4" s="1"/>
  <c r="I996" i="4" s="1"/>
  <c r="F996" i="4"/>
  <c r="E996" i="4" s="1"/>
  <c r="H996" i="3"/>
  <c r="I996" i="3"/>
  <c r="K996" i="3" l="1"/>
  <c r="B997" i="3" l="1"/>
  <c r="E997" i="3"/>
  <c r="C997" i="3"/>
  <c r="D997" i="3"/>
  <c r="N996" i="3"/>
  <c r="R996" i="3" s="1"/>
  <c r="Q996" i="3"/>
  <c r="C996" i="4"/>
  <c r="D996" i="4" s="1"/>
  <c r="O996" i="3"/>
  <c r="S996" i="3" s="1"/>
  <c r="M996" i="3"/>
  <c r="L996" i="3"/>
  <c r="P996" i="3" s="1"/>
  <c r="T996" i="3" s="1"/>
  <c r="U996" i="3" s="1"/>
  <c r="F997" i="3" l="1"/>
  <c r="B997" i="4" s="1"/>
  <c r="G997" i="3"/>
  <c r="F997" i="4" l="1"/>
  <c r="E997" i="4" s="1"/>
  <c r="G997" i="4"/>
  <c r="H997" i="4" s="1"/>
  <c r="I997" i="4" s="1"/>
  <c r="J997" i="3"/>
  <c r="H997" i="3"/>
  <c r="I997" i="3"/>
  <c r="K997" i="3" l="1"/>
  <c r="D998" i="3" l="1"/>
  <c r="B998" i="3"/>
  <c r="C998" i="3"/>
  <c r="E998" i="3"/>
  <c r="N997" i="3"/>
  <c r="R997" i="3" s="1"/>
  <c r="C997" i="4"/>
  <c r="D997" i="4" s="1"/>
  <c r="O997" i="3"/>
  <c r="S997" i="3" s="1"/>
  <c r="L997" i="3"/>
  <c r="P997" i="3" s="1"/>
  <c r="M997" i="3"/>
  <c r="Q997" i="3" s="1"/>
  <c r="F998" i="3"/>
  <c r="B998" i="4" s="1"/>
  <c r="G998" i="3" l="1"/>
  <c r="J998" i="3"/>
  <c r="H998" i="3"/>
  <c r="T997" i="3"/>
  <c r="U997" i="3" s="1"/>
  <c r="F998" i="4"/>
  <c r="E998" i="4" s="1"/>
  <c r="G998" i="4"/>
  <c r="H998" i="4" s="1"/>
  <c r="I998" i="4" s="1"/>
  <c r="I998" i="3"/>
  <c r="K998" i="3" s="1"/>
  <c r="E999" i="3" l="1"/>
  <c r="B999" i="3"/>
  <c r="D999" i="3"/>
  <c r="C999" i="3"/>
  <c r="O998" i="3"/>
  <c r="S998" i="3" s="1"/>
  <c r="N998" i="3"/>
  <c r="R998" i="3" s="1"/>
  <c r="M998" i="3"/>
  <c r="C998" i="4"/>
  <c r="D998" i="4" s="1"/>
  <c r="Q998" i="3"/>
  <c r="L998" i="3"/>
  <c r="P998" i="3" s="1"/>
  <c r="T998" i="3" l="1"/>
  <c r="U998" i="3" s="1"/>
  <c r="F999" i="3"/>
  <c r="B999" i="4" s="1"/>
  <c r="I999" i="3" l="1"/>
  <c r="G999" i="3"/>
  <c r="F999" i="4"/>
  <c r="E999" i="4" s="1"/>
  <c r="G999" i="4"/>
  <c r="H999" i="4" s="1"/>
  <c r="I999" i="4" s="1"/>
  <c r="J999" i="3"/>
  <c r="H999" i="3"/>
  <c r="K999" i="3" s="1"/>
  <c r="E1000" i="3" l="1"/>
  <c r="D1000" i="3"/>
  <c r="B1000" i="3"/>
  <c r="C1000" i="3"/>
  <c r="N999" i="3"/>
  <c r="R999" i="3" s="1"/>
  <c r="C999" i="4"/>
  <c r="D999" i="4" s="1"/>
  <c r="O999" i="3"/>
  <c r="S999" i="3" s="1"/>
  <c r="M999" i="3"/>
  <c r="Q999" i="3" s="1"/>
  <c r="L999" i="3"/>
  <c r="P999" i="3" s="1"/>
  <c r="T999" i="3" l="1"/>
  <c r="U999" i="3" s="1"/>
  <c r="F1000" i="3"/>
  <c r="B1000" i="4" s="1"/>
  <c r="J1000" i="3"/>
  <c r="H1000" i="3" l="1"/>
  <c r="G1000" i="3"/>
  <c r="G1000" i="4"/>
  <c r="H1000" i="4" s="1"/>
  <c r="I1000" i="4" s="1"/>
  <c r="F1000" i="4"/>
  <c r="E1000" i="4" s="1"/>
  <c r="I1000" i="3"/>
  <c r="K1000" i="3" s="1"/>
  <c r="B1001" i="3" l="1"/>
  <c r="E1001" i="3"/>
  <c r="C1001" i="3"/>
  <c r="D1001" i="3"/>
  <c r="C1000" i="4"/>
  <c r="D1000" i="4" s="1"/>
  <c r="O1000" i="3"/>
  <c r="S1000" i="3" s="1"/>
  <c r="L1000" i="3"/>
  <c r="P1000" i="3" s="1"/>
  <c r="N1000" i="3"/>
  <c r="R1000" i="3"/>
  <c r="M1000" i="3"/>
  <c r="Q1000" i="3" s="1"/>
  <c r="T1000" i="3" l="1"/>
  <c r="U1000" i="3" s="1"/>
  <c r="F1001" i="3"/>
  <c r="B1001" i="4" s="1"/>
  <c r="G1001" i="3" l="1"/>
  <c r="J1001" i="3"/>
  <c r="F1001" i="4"/>
  <c r="E1001" i="4" s="1"/>
  <c r="G1001" i="4"/>
  <c r="H1001" i="4" s="1"/>
  <c r="I1001" i="4" s="1"/>
  <c r="I1001" i="3"/>
  <c r="H1001" i="3"/>
  <c r="K1001" i="3" s="1"/>
  <c r="C1002" i="3" l="1"/>
  <c r="D1002" i="3"/>
  <c r="B1002" i="3"/>
  <c r="E1002" i="3"/>
  <c r="L1001" i="3"/>
  <c r="S1001" i="3"/>
  <c r="O1001" i="3"/>
  <c r="Q1001" i="3"/>
  <c r="C1001" i="4"/>
  <c r="D1001" i="4" s="1"/>
  <c r="N1001" i="3"/>
  <c r="R1001" i="3"/>
  <c r="M1001" i="3"/>
  <c r="P1001" i="3"/>
  <c r="T1001" i="3" l="1"/>
  <c r="U1001" i="3" s="1"/>
  <c r="F1002" i="3"/>
  <c r="B1002" i="4" s="1"/>
  <c r="H1002" i="3" l="1"/>
  <c r="J1002" i="3"/>
  <c r="I1002" i="3"/>
  <c r="G1002" i="3"/>
  <c r="K1002" i="3" s="1"/>
  <c r="G1002" i="4"/>
  <c r="H1002" i="4" s="1"/>
  <c r="I1002" i="4" s="1"/>
  <c r="F1002" i="4"/>
  <c r="E1002" i="4" s="1"/>
  <c r="D1003" i="3" l="1"/>
  <c r="B1003" i="3"/>
  <c r="C1003" i="3"/>
  <c r="E1003" i="3"/>
  <c r="C1002" i="4"/>
  <c r="D1002" i="4" s="1"/>
  <c r="O1002" i="3"/>
  <c r="Q1002" i="3"/>
  <c r="M1002" i="3"/>
  <c r="R1002" i="3"/>
  <c r="L1002" i="3"/>
  <c r="S1002" i="3"/>
  <c r="P1002" i="3"/>
  <c r="N1002" i="3"/>
  <c r="T1002" i="3" l="1"/>
  <c r="U1002" i="3" s="1"/>
  <c r="F1003" i="3"/>
  <c r="B1003" i="4" s="1"/>
  <c r="G1003" i="3" l="1"/>
  <c r="G1003" i="4"/>
  <c r="H1003" i="4" s="1"/>
  <c r="I1003" i="4" s="1"/>
  <c r="F1003" i="4"/>
  <c r="E1003" i="4" s="1"/>
  <c r="J1003" i="3"/>
  <c r="I1003" i="3"/>
  <c r="H1003" i="3"/>
  <c r="K1003" i="3" s="1"/>
  <c r="D1004" i="3" l="1"/>
  <c r="C1004" i="3"/>
  <c r="B1004" i="3"/>
  <c r="E1004" i="3"/>
  <c r="Q1003" i="3"/>
  <c r="L1003" i="3"/>
  <c r="P1003" i="3"/>
  <c r="S1003" i="3"/>
  <c r="N1003" i="3"/>
  <c r="C1003" i="4"/>
  <c r="D1003" i="4" s="1"/>
  <c r="R1003" i="3"/>
  <c r="M1003" i="3"/>
  <c r="O1003" i="3"/>
  <c r="F1004" i="3" l="1"/>
  <c r="B1004" i="4" s="1"/>
  <c r="G1004" i="3"/>
  <c r="H1004" i="3"/>
  <c r="J1004" i="3"/>
  <c r="T1003" i="3"/>
  <c r="U1003" i="3" s="1"/>
  <c r="I1004" i="3"/>
  <c r="K1004" i="3" l="1"/>
  <c r="G1004" i="4"/>
  <c r="H1004" i="4" s="1"/>
  <c r="I1004" i="4" s="1"/>
  <c r="F1004" i="4"/>
  <c r="E1004" i="4" s="1"/>
  <c r="B1005" i="3" l="1"/>
  <c r="C1005" i="3"/>
  <c r="D1005" i="3"/>
  <c r="E1005" i="3"/>
  <c r="Q1004" i="3"/>
  <c r="N1004" i="3"/>
  <c r="C1004" i="4"/>
  <c r="D1004" i="4" s="1"/>
  <c r="M1004" i="3"/>
  <c r="L1004" i="3"/>
  <c r="P1004" i="3" s="1"/>
  <c r="O1004" i="3"/>
  <c r="S1004" i="3"/>
  <c r="R1004" i="3"/>
  <c r="F1005" i="3" l="1"/>
  <c r="B1005" i="4" s="1"/>
  <c r="T1004" i="3"/>
  <c r="U1004" i="3" s="1"/>
  <c r="J1005" i="3"/>
  <c r="I1005" i="3" l="1"/>
  <c r="H1005" i="3"/>
  <c r="G1005" i="4"/>
  <c r="H1005" i="4" s="1"/>
  <c r="I1005" i="4" s="1"/>
  <c r="F1005" i="4"/>
  <c r="E1005" i="4" s="1"/>
  <c r="G1005" i="3"/>
  <c r="K1005" i="3" s="1"/>
  <c r="C1006" i="3" l="1"/>
  <c r="B1006" i="3"/>
  <c r="E1006" i="3"/>
  <c r="D1006" i="3"/>
  <c r="N1005" i="3"/>
  <c r="S1005" i="3"/>
  <c r="C1005" i="4"/>
  <c r="D1005" i="4" s="1"/>
  <c r="L1005" i="3"/>
  <c r="O1005" i="3"/>
  <c r="Q1005" i="3"/>
  <c r="M1005" i="3"/>
  <c r="R1005" i="3"/>
  <c r="P1005" i="3"/>
  <c r="T1005" i="3" l="1"/>
  <c r="U1005" i="3" s="1"/>
  <c r="F1006" i="3"/>
  <c r="B1006" i="4" s="1"/>
  <c r="F1006" i="4" l="1"/>
  <c r="E1006" i="4" s="1"/>
  <c r="G1006" i="4"/>
  <c r="H1006" i="4" s="1"/>
  <c r="I1006" i="4" s="1"/>
  <c r="G1006" i="3"/>
  <c r="J1006" i="3"/>
  <c r="H1006" i="3"/>
  <c r="I1006" i="3"/>
  <c r="K1006" i="3" l="1"/>
  <c r="B1007" i="3" l="1"/>
  <c r="E1007" i="3"/>
  <c r="C1007" i="3"/>
  <c r="D1007" i="3"/>
  <c r="P1006" i="3"/>
  <c r="O1006" i="3"/>
  <c r="M1006" i="3"/>
  <c r="C1006" i="4"/>
  <c r="D1006" i="4" s="1"/>
  <c r="S1006" i="3"/>
  <c r="R1006" i="3"/>
  <c r="L1006" i="3"/>
  <c r="N1006" i="3"/>
  <c r="Q1006" i="3"/>
  <c r="F1007" i="3" l="1"/>
  <c r="B1007" i="4" s="1"/>
  <c r="G1007" i="3"/>
  <c r="T1006" i="3"/>
  <c r="U1006" i="3" s="1"/>
  <c r="F1007" i="4" l="1"/>
  <c r="E1007" i="4" s="1"/>
  <c r="G1007" i="4"/>
  <c r="H1007" i="4" s="1"/>
  <c r="I1007" i="4" s="1"/>
  <c r="I1007" i="3"/>
  <c r="J1007" i="3"/>
  <c r="H1007" i="3"/>
  <c r="K1007" i="3" l="1"/>
  <c r="B1008" i="3" l="1"/>
  <c r="D1008" i="3"/>
  <c r="C1008" i="3"/>
  <c r="E1008" i="3"/>
  <c r="M1007" i="3"/>
  <c r="N1007" i="3"/>
  <c r="R1007" i="3" s="1"/>
  <c r="C1007" i="4"/>
  <c r="D1007" i="4" s="1"/>
  <c r="L1007" i="3"/>
  <c r="P1007" i="3" s="1"/>
  <c r="O1007" i="3"/>
  <c r="S1007" i="3" s="1"/>
  <c r="Q1007" i="3"/>
  <c r="F1008" i="3" l="1"/>
  <c r="B1008" i="4" s="1"/>
  <c r="G1008" i="3"/>
  <c r="H1008" i="3"/>
  <c r="J1008" i="3"/>
  <c r="T1007" i="3"/>
  <c r="U1007" i="3" s="1"/>
  <c r="I1008" i="3"/>
  <c r="K1008" i="3" l="1"/>
  <c r="F1008" i="4"/>
  <c r="E1008" i="4" s="1"/>
  <c r="G1008" i="4"/>
  <c r="H1008" i="4" s="1"/>
  <c r="I1008" i="4" s="1"/>
  <c r="O1008" i="3" l="1"/>
  <c r="E1009" i="3"/>
  <c r="B1009" i="3"/>
  <c r="C1009" i="3"/>
  <c r="D1009" i="3"/>
  <c r="C1008" i="4"/>
  <c r="D1008" i="4" s="1"/>
  <c r="R1008" i="3"/>
  <c r="M1008" i="3"/>
  <c r="S1008" i="3"/>
  <c r="N1008" i="3"/>
  <c r="L1008" i="3"/>
  <c r="Q1008" i="3"/>
  <c r="P1008" i="3"/>
  <c r="F1009" i="3" l="1"/>
  <c r="H1009" i="3" s="1"/>
  <c r="T1008" i="3"/>
  <c r="U1008" i="3" s="1"/>
  <c r="I1009" i="3"/>
  <c r="J1009" i="3"/>
  <c r="G1009" i="3"/>
  <c r="K1009" i="3" s="1"/>
  <c r="B1009" i="4"/>
  <c r="D1010" i="3" l="1"/>
  <c r="B1010" i="3"/>
  <c r="C1010" i="3"/>
  <c r="E1010" i="3"/>
  <c r="Q1009" i="3"/>
  <c r="R1009" i="3"/>
  <c r="C1009" i="4"/>
  <c r="D1009" i="4" s="1"/>
  <c r="S1009" i="3"/>
  <c r="L1009" i="3"/>
  <c r="N1009" i="3"/>
  <c r="O1009" i="3"/>
  <c r="P1009" i="3"/>
  <c r="T1009" i="3" s="1"/>
  <c r="U1009" i="3" s="1"/>
  <c r="M1009" i="3"/>
  <c r="G1009" i="4"/>
  <c r="H1009" i="4" s="1"/>
  <c r="I1009" i="4" s="1"/>
  <c r="F1009" i="4"/>
  <c r="E1009" i="4" s="1"/>
  <c r="F1010" i="3" l="1"/>
  <c r="B1010" i="4" s="1"/>
  <c r="F1010" i="4" l="1"/>
  <c r="E1010" i="4" s="1"/>
  <c r="G1010" i="4"/>
  <c r="H1010" i="4" s="1"/>
  <c r="I1010" i="4" s="1"/>
  <c r="G1010" i="3"/>
  <c r="H1010" i="3"/>
  <c r="I1010" i="3"/>
  <c r="J1010" i="3"/>
  <c r="K1010" i="3" l="1"/>
  <c r="D1011" i="3" l="1"/>
  <c r="E1011" i="3"/>
  <c r="C1011" i="3"/>
  <c r="B1011" i="3"/>
  <c r="C1010" i="4"/>
  <c r="D1010" i="4" s="1"/>
  <c r="Q1010" i="3"/>
  <c r="O1010" i="3"/>
  <c r="S1010" i="3"/>
  <c r="L1010" i="3"/>
  <c r="M1010" i="3"/>
  <c r="N1010" i="3"/>
  <c r="R1010" i="3"/>
  <c r="P1010" i="3"/>
  <c r="T1010" i="3" l="1"/>
  <c r="U1010" i="3" s="1"/>
  <c r="F1011" i="3"/>
  <c r="B1011" i="4" s="1"/>
  <c r="G1011" i="3"/>
  <c r="I1011" i="3"/>
  <c r="J1011" i="3"/>
  <c r="G1011" i="4" l="1"/>
  <c r="H1011" i="4" s="1"/>
  <c r="I1011" i="4" s="1"/>
  <c r="F1011" i="4"/>
  <c r="E1011" i="4" s="1"/>
  <c r="H1011" i="3"/>
  <c r="K1011" i="3" s="1"/>
  <c r="E1012" i="3" l="1"/>
  <c r="B1012" i="3"/>
  <c r="C1012" i="3"/>
  <c r="D1012" i="3"/>
  <c r="N1011" i="3"/>
  <c r="R1011" i="3" s="1"/>
  <c r="C1011" i="4"/>
  <c r="D1011" i="4" s="1"/>
  <c r="O1011" i="3"/>
  <c r="S1011" i="3" s="1"/>
  <c r="L1011" i="3"/>
  <c r="P1011" i="3" s="1"/>
  <c r="M1011" i="3"/>
  <c r="Q1011" i="3" s="1"/>
  <c r="T1011" i="3" l="1"/>
  <c r="U1011" i="3" s="1"/>
  <c r="F1012" i="3"/>
  <c r="B1012" i="4" s="1"/>
  <c r="I1012" i="3" l="1"/>
  <c r="G1012" i="3"/>
  <c r="G1012" i="4"/>
  <c r="H1012" i="4" s="1"/>
  <c r="I1012" i="4" s="1"/>
  <c r="F1012" i="4"/>
  <c r="E1012" i="4" s="1"/>
  <c r="J1012" i="3"/>
  <c r="H1012" i="3"/>
  <c r="K1012" i="3" s="1"/>
  <c r="B1013" i="3" l="1"/>
  <c r="C1013" i="3"/>
  <c r="D1013" i="3"/>
  <c r="E1013" i="3"/>
  <c r="M1012" i="3"/>
  <c r="R1012" i="3"/>
  <c r="P1012" i="3"/>
  <c r="Q1012" i="3"/>
  <c r="N1012" i="3"/>
  <c r="S1012" i="3"/>
  <c r="L1012" i="3"/>
  <c r="O1012" i="3"/>
  <c r="C1012" i="4"/>
  <c r="D1012" i="4" s="1"/>
  <c r="T1012" i="3" l="1"/>
  <c r="U1012" i="3" s="1"/>
  <c r="F1013" i="3"/>
  <c r="B1013" i="4" s="1"/>
  <c r="G1013" i="3" l="1"/>
  <c r="F1013" i="4"/>
  <c r="E1013" i="4" s="1"/>
  <c r="G1013" i="4"/>
  <c r="H1013" i="4" s="1"/>
  <c r="I1013" i="4" s="1"/>
  <c r="I1013" i="3"/>
  <c r="J1013" i="3"/>
  <c r="H1013" i="3"/>
  <c r="K1013" i="3" s="1"/>
  <c r="B1014" i="3" l="1"/>
  <c r="C1014" i="3"/>
  <c r="D1014" i="3"/>
  <c r="E1014" i="3"/>
  <c r="N1013" i="3"/>
  <c r="M1013" i="3"/>
  <c r="C1013" i="4"/>
  <c r="D1013" i="4" s="1"/>
  <c r="R1013" i="3"/>
  <c r="Q1013" i="3"/>
  <c r="P1013" i="3"/>
  <c r="L1013" i="3"/>
  <c r="S1013" i="3"/>
  <c r="O1013" i="3"/>
  <c r="T1013" i="3" l="1"/>
  <c r="U1013" i="3" s="1"/>
  <c r="F1014" i="3"/>
  <c r="B1014" i="4" s="1"/>
  <c r="F1014" i="4" l="1"/>
  <c r="E1014" i="4" s="1"/>
  <c r="G1014" i="4"/>
  <c r="H1014" i="4" s="1"/>
  <c r="I1014" i="4" s="1"/>
  <c r="H1014" i="3"/>
  <c r="I1014" i="3"/>
  <c r="G1014" i="3"/>
  <c r="J1014" i="3"/>
  <c r="K1014" i="3" l="1"/>
  <c r="B1015" i="3" l="1"/>
  <c r="C1015" i="3"/>
  <c r="E1015" i="3"/>
  <c r="D1015" i="3"/>
  <c r="L1014" i="3"/>
  <c r="P1014" i="3" s="1"/>
  <c r="M1014" i="3"/>
  <c r="Q1014" i="3" s="1"/>
  <c r="O1014" i="3"/>
  <c r="C1014" i="4"/>
  <c r="D1014" i="4" s="1"/>
  <c r="S1014" i="3"/>
  <c r="R1014" i="3"/>
  <c r="N1014" i="3"/>
  <c r="F1015" i="3" l="1"/>
  <c r="B1015" i="4" s="1"/>
  <c r="H1015" i="3"/>
  <c r="J1015" i="3"/>
  <c r="G1015" i="3"/>
  <c r="T1014" i="3"/>
  <c r="U1014" i="3" s="1"/>
  <c r="I1015" i="3"/>
  <c r="K1015" i="3" l="1"/>
  <c r="F1015" i="4"/>
  <c r="E1015" i="4" s="1"/>
  <c r="G1015" i="4"/>
  <c r="H1015" i="4" s="1"/>
  <c r="I1015" i="4" s="1"/>
  <c r="D1016" i="3" l="1"/>
  <c r="E1016" i="3"/>
  <c r="C1016" i="3"/>
  <c r="B1016" i="3"/>
  <c r="P1015" i="3"/>
  <c r="S1015" i="3"/>
  <c r="O1015" i="3"/>
  <c r="M1015" i="3"/>
  <c r="L1015" i="3"/>
  <c r="Q1015" i="3"/>
  <c r="N1015" i="3"/>
  <c r="C1015" i="4"/>
  <c r="D1015" i="4" s="1"/>
  <c r="R1015" i="3"/>
  <c r="F1016" i="3" l="1"/>
  <c r="B1016" i="4" s="1"/>
  <c r="G1016" i="3"/>
  <c r="J1016" i="3"/>
  <c r="I1016" i="3"/>
  <c r="H1016" i="3"/>
  <c r="K1016" i="3" s="1"/>
  <c r="T1015" i="3"/>
  <c r="U1015" i="3" s="1"/>
  <c r="E1017" i="3" l="1"/>
  <c r="C1017" i="3"/>
  <c r="B1017" i="3"/>
  <c r="D1017" i="3"/>
  <c r="S1016" i="3"/>
  <c r="C1016" i="4"/>
  <c r="D1016" i="4" s="1"/>
  <c r="Q1016" i="3"/>
  <c r="O1016" i="3"/>
  <c r="R1016" i="3"/>
  <c r="N1016" i="3"/>
  <c r="M1016" i="3"/>
  <c r="L1016" i="3"/>
  <c r="P1016" i="3"/>
  <c r="T1016" i="3" s="1"/>
  <c r="U1016" i="3" s="1"/>
  <c r="G1016" i="4"/>
  <c r="H1016" i="4" s="1"/>
  <c r="I1016" i="4" s="1"/>
  <c r="F1016" i="4"/>
  <c r="E1016" i="4" s="1"/>
  <c r="F1017" i="3" l="1"/>
  <c r="B1017" i="4" s="1"/>
  <c r="G1017" i="3"/>
  <c r="J1017" i="3"/>
  <c r="I1017" i="3"/>
  <c r="H1017" i="3"/>
  <c r="K1017" i="3" l="1"/>
  <c r="G1017" i="4"/>
  <c r="H1017" i="4" s="1"/>
  <c r="I1017" i="4" s="1"/>
  <c r="F1017" i="4"/>
  <c r="E1017" i="4" s="1"/>
  <c r="D1018" i="3" l="1"/>
  <c r="C1018" i="3"/>
  <c r="B1018" i="3"/>
  <c r="E1018" i="3"/>
  <c r="N1017" i="3"/>
  <c r="R1017" i="3" s="1"/>
  <c r="O1017" i="3"/>
  <c r="S1017" i="3" s="1"/>
  <c r="M1017" i="3"/>
  <c r="Q1017" i="3" s="1"/>
  <c r="L1017" i="3"/>
  <c r="P1017" i="3" s="1"/>
  <c r="C1017" i="4"/>
  <c r="D1017" i="4" s="1"/>
  <c r="T1017" i="3" l="1"/>
  <c r="U1017" i="3" s="1"/>
  <c r="F1018" i="3"/>
  <c r="B1018" i="4" s="1"/>
  <c r="J1018" i="3" l="1"/>
  <c r="H1018" i="3"/>
  <c r="G1018" i="3"/>
  <c r="F1018" i="4"/>
  <c r="E1018" i="4" s="1"/>
  <c r="G1018" i="4"/>
  <c r="H1018" i="4" s="1"/>
  <c r="I1018" i="4" s="1"/>
  <c r="I1018" i="3"/>
  <c r="K1018" i="3" s="1"/>
  <c r="B1019" i="3" l="1"/>
  <c r="D1019" i="3"/>
  <c r="C1019" i="3"/>
  <c r="E1019" i="3"/>
  <c r="C1018" i="4"/>
  <c r="D1018" i="4" s="1"/>
  <c r="O1018" i="3"/>
  <c r="L1018" i="3"/>
  <c r="S1018" i="3"/>
  <c r="M1018" i="3"/>
  <c r="R1018" i="3"/>
  <c r="P1018" i="3"/>
  <c r="Q1018" i="3"/>
  <c r="N1018" i="3"/>
  <c r="F1019" i="3" l="1"/>
  <c r="B1019" i="4" s="1"/>
  <c r="T1018" i="3"/>
  <c r="U1018" i="3" s="1"/>
  <c r="I1019" i="3" l="1"/>
  <c r="J1019" i="3"/>
  <c r="H1019" i="3"/>
  <c r="G1019" i="3"/>
  <c r="G1019" i="4"/>
  <c r="H1019" i="4" s="1"/>
  <c r="I1019" i="4" s="1"/>
  <c r="F1019" i="4"/>
  <c r="E1019" i="4" s="1"/>
  <c r="K1019" i="3" l="1"/>
  <c r="E1020" i="3" l="1"/>
  <c r="D1020" i="3"/>
  <c r="B1020" i="3"/>
  <c r="C1020" i="3"/>
  <c r="M1019" i="3"/>
  <c r="Q1019" i="3"/>
  <c r="L1019" i="3"/>
  <c r="S1019" i="3"/>
  <c r="O1019" i="3"/>
  <c r="C1019" i="4"/>
  <c r="D1019" i="4" s="1"/>
  <c r="P1019" i="3"/>
  <c r="N1019" i="3"/>
  <c r="R1019" i="3"/>
  <c r="T1019" i="3" l="1"/>
  <c r="U1019" i="3" s="1"/>
  <c r="F1020" i="3"/>
  <c r="B1020" i="4" l="1"/>
  <c r="G1020" i="3"/>
  <c r="H1020" i="3"/>
  <c r="I1020" i="3"/>
  <c r="J1020" i="3"/>
  <c r="K1020" i="3" l="1"/>
  <c r="F1020" i="4"/>
  <c r="E1020" i="4" s="1"/>
  <c r="G1020" i="4"/>
  <c r="H1020" i="4" s="1"/>
  <c r="I1020" i="4" s="1"/>
  <c r="E1021" i="3" l="1"/>
  <c r="B1021" i="3"/>
  <c r="C1021" i="3"/>
  <c r="D1021" i="3"/>
  <c r="N1020" i="3"/>
  <c r="R1020" i="3" s="1"/>
  <c r="M1020" i="3"/>
  <c r="Q1020" i="3"/>
  <c r="O1020" i="3"/>
  <c r="S1020" i="3" s="1"/>
  <c r="C1020" i="4"/>
  <c r="D1020" i="4" s="1"/>
  <c r="L1020" i="3"/>
  <c r="P1020" i="3" s="1"/>
  <c r="T1020" i="3" s="1"/>
  <c r="U1020" i="3" s="1"/>
  <c r="F1021" i="3" l="1"/>
  <c r="H1021" i="3"/>
  <c r="B1021" i="4" l="1"/>
  <c r="G1021" i="3"/>
  <c r="I1021" i="3"/>
  <c r="J1021" i="3"/>
  <c r="K1021" i="3" l="1"/>
  <c r="F1021" i="4"/>
  <c r="E1021" i="4" s="1"/>
  <c r="G1021" i="4"/>
  <c r="H1021" i="4" s="1"/>
  <c r="I1021" i="4" s="1"/>
  <c r="C1021" i="4" l="1"/>
  <c r="D1021" i="4" s="1"/>
  <c r="D1022" i="3"/>
  <c r="B1022" i="3"/>
  <c r="C1022" i="3"/>
  <c r="E1022" i="3"/>
  <c r="Q1021" i="3"/>
  <c r="N1021" i="3"/>
  <c r="O1021" i="3"/>
  <c r="S1021" i="3" s="1"/>
  <c r="M1021" i="3"/>
  <c r="L1021" i="3"/>
  <c r="P1021" i="3" s="1"/>
  <c r="R1021" i="3"/>
  <c r="T1021" i="3" l="1"/>
  <c r="U1021" i="3" s="1"/>
  <c r="F1022" i="3"/>
  <c r="G1022" i="3" s="1"/>
  <c r="B1022" i="4"/>
  <c r="I1022" i="3"/>
  <c r="J1022" i="3"/>
  <c r="H1022" i="3"/>
  <c r="K1022" i="3" s="1"/>
  <c r="S1022" i="3" l="1"/>
  <c r="C1023" i="3"/>
  <c r="B1023" i="3"/>
  <c r="D1023" i="3"/>
  <c r="E1023" i="3"/>
  <c r="P1022" i="3"/>
  <c r="O1022" i="3"/>
  <c r="N1022" i="3"/>
  <c r="Q1022" i="3"/>
  <c r="L1022" i="3"/>
  <c r="R1022" i="3"/>
  <c r="C1022" i="4"/>
  <c r="D1022" i="4" s="1"/>
  <c r="M1022" i="3"/>
  <c r="G1022" i="4"/>
  <c r="H1022" i="4" s="1"/>
  <c r="I1022" i="4" s="1"/>
  <c r="F1022" i="4"/>
  <c r="E1022" i="4" s="1"/>
  <c r="F1023" i="3" l="1"/>
  <c r="B1023" i="4" s="1"/>
  <c r="F1023" i="4"/>
  <c r="E1023" i="4" s="1"/>
  <c r="G1023" i="4"/>
  <c r="H1023" i="4" s="1"/>
  <c r="I1023" i="4" s="1"/>
  <c r="J1023" i="3"/>
  <c r="H1023" i="3"/>
  <c r="I1023" i="3"/>
  <c r="G1023" i="3"/>
  <c r="T1022" i="3"/>
  <c r="U1022" i="3" s="1"/>
  <c r="K1023" i="3"/>
  <c r="L1023" i="3" l="1"/>
  <c r="C1024" i="3"/>
  <c r="D1024" i="3"/>
  <c r="B1024" i="3"/>
  <c r="E1024" i="3"/>
  <c r="O1023" i="3"/>
  <c r="M1023" i="3"/>
  <c r="C1023" i="4"/>
  <c r="D1023" i="4" s="1"/>
  <c r="N1023" i="3"/>
  <c r="P1023" i="3"/>
  <c r="Q1023" i="3"/>
  <c r="R1023" i="3"/>
  <c r="S1023" i="3"/>
  <c r="F1024" i="3" l="1"/>
  <c r="B1024" i="4"/>
  <c r="J1024" i="3"/>
  <c r="G1024" i="3"/>
  <c r="T1023" i="3"/>
  <c r="U1023" i="3" s="1"/>
  <c r="F1024" i="4"/>
  <c r="E1024" i="4" s="1"/>
  <c r="G1024" i="4"/>
  <c r="H1024" i="4" s="1"/>
  <c r="I1024" i="4" s="1"/>
  <c r="I1024" i="3"/>
  <c r="H1024" i="3"/>
  <c r="K1024" i="3" s="1"/>
  <c r="B1025" i="3" l="1"/>
  <c r="E1025" i="3"/>
  <c r="D1025" i="3"/>
  <c r="C1025" i="3"/>
  <c r="L1024" i="3"/>
  <c r="O1024" i="3"/>
  <c r="S1024" i="3" s="1"/>
  <c r="N1024" i="3"/>
  <c r="R1024" i="3" s="1"/>
  <c r="P1024" i="3"/>
  <c r="M1024" i="3"/>
  <c r="Q1024" i="3" s="1"/>
  <c r="C1024" i="4"/>
  <c r="D1024" i="4" s="1"/>
  <c r="T1024" i="3" l="1"/>
  <c r="U1024" i="3" s="1"/>
  <c r="F1025" i="3"/>
  <c r="B1025" i="4" s="1"/>
  <c r="G1025" i="3" l="1"/>
  <c r="G1025" i="4"/>
  <c r="H1025" i="4" s="1"/>
  <c r="I1025" i="4" s="1"/>
  <c r="F1025" i="4"/>
  <c r="E1025" i="4" s="1"/>
  <c r="H1025" i="3"/>
  <c r="J1025" i="3"/>
  <c r="I1025" i="3"/>
  <c r="K1025" i="3" l="1"/>
  <c r="B1026" i="3" l="1"/>
  <c r="D1026" i="3"/>
  <c r="E1026" i="3"/>
  <c r="C1026" i="3"/>
  <c r="O1025" i="3"/>
  <c r="N1025" i="3"/>
  <c r="P1025" i="3"/>
  <c r="C1025" i="4"/>
  <c r="D1025" i="4" s="1"/>
  <c r="Q1025" i="3"/>
  <c r="S1025" i="3"/>
  <c r="R1025" i="3"/>
  <c r="L1025" i="3"/>
  <c r="F1026" i="3"/>
  <c r="M1025" i="3"/>
  <c r="B1026" i="4" l="1"/>
  <c r="H1026" i="3"/>
  <c r="I1026" i="3"/>
  <c r="J1026" i="3"/>
  <c r="T1025" i="3"/>
  <c r="U1025" i="3" s="1"/>
  <c r="G1026" i="3"/>
  <c r="K1026" i="3" s="1"/>
  <c r="F1026" i="4"/>
  <c r="E1026" i="4" s="1"/>
  <c r="G1026" i="4"/>
  <c r="H1026" i="4" s="1"/>
  <c r="I1026" i="4" s="1"/>
  <c r="D1027" i="3" l="1"/>
  <c r="C1027" i="3"/>
  <c r="B1027" i="3"/>
  <c r="E1027" i="3"/>
  <c r="C1026" i="4"/>
  <c r="D1026" i="4" s="1"/>
  <c r="O1026" i="3"/>
  <c r="S1026" i="3" s="1"/>
  <c r="M1026" i="3"/>
  <c r="N1026" i="3"/>
  <c r="R1026" i="3" s="1"/>
  <c r="L1026" i="3"/>
  <c r="Q1026" i="3"/>
  <c r="P1026" i="3"/>
  <c r="T1026" i="3" l="1"/>
  <c r="U1026" i="3" s="1"/>
  <c r="F1027" i="3"/>
  <c r="B1027" i="4" s="1"/>
  <c r="I1027" i="3"/>
  <c r="J1027" i="3" l="1"/>
  <c r="H1027" i="3"/>
  <c r="G1027" i="3"/>
  <c r="K1027" i="3" s="1"/>
  <c r="G1027" i="4"/>
  <c r="H1027" i="4" s="1"/>
  <c r="I1027" i="4" s="1"/>
  <c r="F1027" i="4"/>
  <c r="E1027" i="4" s="1"/>
  <c r="D1028" i="3" l="1"/>
  <c r="B1028" i="3"/>
  <c r="C1028" i="3"/>
  <c r="E1028" i="3"/>
  <c r="N1027" i="3"/>
  <c r="M1027" i="3"/>
  <c r="Q1027" i="3" s="1"/>
  <c r="C1027" i="4"/>
  <c r="D1027" i="4" s="1"/>
  <c r="R1027" i="3"/>
  <c r="L1027" i="3"/>
  <c r="P1027" i="3" s="1"/>
  <c r="S1027" i="3"/>
  <c r="O1027" i="3"/>
  <c r="T1027" i="3" l="1"/>
  <c r="U1027" i="3" s="1"/>
  <c r="F1028" i="3"/>
  <c r="B1028" i="4" s="1"/>
  <c r="I1028" i="3" l="1"/>
  <c r="G1028" i="3"/>
  <c r="F1028" i="4"/>
  <c r="E1028" i="4" s="1"/>
  <c r="G1028" i="4"/>
  <c r="H1028" i="4" s="1"/>
  <c r="I1028" i="4" s="1"/>
  <c r="J1028" i="3"/>
  <c r="H1028" i="3"/>
  <c r="K1028" i="3" s="1"/>
  <c r="E1029" i="3" l="1"/>
  <c r="C1029" i="3"/>
  <c r="B1029" i="3"/>
  <c r="D1029" i="3"/>
  <c r="C1028" i="4"/>
  <c r="D1028" i="4" s="1"/>
  <c r="L1028" i="3"/>
  <c r="P1028" i="3" s="1"/>
  <c r="O1028" i="3"/>
  <c r="M1028" i="3"/>
  <c r="Q1028" i="3" s="1"/>
  <c r="S1028" i="3"/>
  <c r="N1028" i="3"/>
  <c r="R1028" i="3" s="1"/>
  <c r="F1029" i="3" l="1"/>
  <c r="B1029" i="4" s="1"/>
  <c r="G1029" i="3"/>
  <c r="T1028" i="3"/>
  <c r="U1028" i="3" s="1"/>
  <c r="J1029" i="3"/>
  <c r="I1029" i="3"/>
  <c r="H1029" i="3"/>
  <c r="K1029" i="3" l="1"/>
  <c r="F1029" i="4"/>
  <c r="E1029" i="4" s="1"/>
  <c r="G1029" i="4"/>
  <c r="H1029" i="4" s="1"/>
  <c r="I1029" i="4" s="1"/>
  <c r="E1030" i="3" l="1"/>
  <c r="C1030" i="3"/>
  <c r="B1030" i="3"/>
  <c r="D1030" i="3"/>
  <c r="O1029" i="3"/>
  <c r="R1029" i="3"/>
  <c r="N1029" i="3"/>
  <c r="S1029" i="3"/>
  <c r="L1029" i="3"/>
  <c r="M1029" i="3"/>
  <c r="P1029" i="3"/>
  <c r="Q1029" i="3"/>
  <c r="C1029" i="4"/>
  <c r="D1029" i="4" s="1"/>
  <c r="F1030" i="3" l="1"/>
  <c r="B1030" i="4" s="1"/>
  <c r="T1029" i="3"/>
  <c r="U1029" i="3" s="1"/>
  <c r="I1030" i="3" l="1"/>
  <c r="J1030" i="3"/>
  <c r="G1030" i="3"/>
  <c r="G1030" i="4"/>
  <c r="H1030" i="4" s="1"/>
  <c r="I1030" i="4" s="1"/>
  <c r="F1030" i="4"/>
  <c r="E1030" i="4" s="1"/>
  <c r="H1030" i="3"/>
  <c r="K1030" i="3" s="1"/>
  <c r="B1031" i="3" l="1"/>
  <c r="E1031" i="3"/>
  <c r="D1031" i="3"/>
  <c r="C1031" i="3"/>
  <c r="C1030" i="4"/>
  <c r="D1030" i="4" s="1"/>
  <c r="S1030" i="3"/>
  <c r="M1030" i="3"/>
  <c r="P1030" i="3"/>
  <c r="L1030" i="3"/>
  <c r="Q1030" i="3"/>
  <c r="O1030" i="3"/>
  <c r="N1030" i="3"/>
  <c r="R1030" i="3"/>
  <c r="F1031" i="3" l="1"/>
  <c r="G1031" i="3"/>
  <c r="T1030" i="3"/>
  <c r="U1030" i="3" s="1"/>
  <c r="I1031" i="3" l="1"/>
  <c r="H1031" i="3"/>
  <c r="J1031" i="3"/>
  <c r="B1031" i="4"/>
  <c r="F1031" i="4" l="1"/>
  <c r="E1031" i="4" s="1"/>
  <c r="G1031" i="4"/>
  <c r="H1031" i="4" s="1"/>
  <c r="I1031" i="4" s="1"/>
  <c r="K1031" i="3"/>
  <c r="D1032" i="3" l="1"/>
  <c r="B1032" i="3"/>
  <c r="C1032" i="3"/>
  <c r="E1032" i="3"/>
  <c r="C1031" i="4"/>
  <c r="D1031" i="4" s="1"/>
  <c r="Q1031" i="3"/>
  <c r="R1031" i="3"/>
  <c r="S1031" i="3"/>
  <c r="L1031" i="3"/>
  <c r="M1031" i="3"/>
  <c r="N1031" i="3"/>
  <c r="P1031" i="3"/>
  <c r="T1031" i="3" s="1"/>
  <c r="U1031" i="3" s="1"/>
  <c r="O1031" i="3"/>
  <c r="F1032" i="3" l="1"/>
  <c r="B1032" i="4" s="1"/>
  <c r="G1032" i="3"/>
  <c r="I1032" i="3"/>
  <c r="J1032" i="3"/>
  <c r="F1032" i="4" l="1"/>
  <c r="E1032" i="4" s="1"/>
  <c r="G1032" i="4"/>
  <c r="H1032" i="4" s="1"/>
  <c r="I1032" i="4" s="1"/>
  <c r="H1032" i="3"/>
  <c r="K1032" i="3" s="1"/>
  <c r="D1033" i="3" l="1"/>
  <c r="E1033" i="3"/>
  <c r="B1033" i="3"/>
  <c r="C1033" i="3"/>
  <c r="O1032" i="3"/>
  <c r="S1032" i="3"/>
  <c r="M1032" i="3"/>
  <c r="N1032" i="3"/>
  <c r="Q1032" i="3"/>
  <c r="R1032" i="3"/>
  <c r="P1032" i="3"/>
  <c r="L1032" i="3"/>
  <c r="C1032" i="4"/>
  <c r="D1032" i="4" s="1"/>
  <c r="T1032" i="3" l="1"/>
  <c r="U1032" i="3" s="1"/>
  <c r="F1033" i="3"/>
  <c r="B1033" i="4" s="1"/>
  <c r="H1033" i="3" l="1"/>
  <c r="I1033" i="3"/>
  <c r="G1033" i="3"/>
  <c r="G1033" i="4"/>
  <c r="H1033" i="4" s="1"/>
  <c r="I1033" i="4" s="1"/>
  <c r="F1033" i="4"/>
  <c r="E1033" i="4" s="1"/>
  <c r="J1033" i="3"/>
  <c r="K1033" i="3" s="1"/>
  <c r="D1034" i="3" l="1"/>
  <c r="B1034" i="3"/>
  <c r="C1034" i="3"/>
  <c r="E1034" i="3"/>
  <c r="M1033" i="3"/>
  <c r="Q1033" i="3" s="1"/>
  <c r="L1033" i="3"/>
  <c r="P1033" i="3" s="1"/>
  <c r="N1033" i="3"/>
  <c r="R1033" i="3" s="1"/>
  <c r="C1033" i="4"/>
  <c r="D1033" i="4" s="1"/>
  <c r="O1033" i="3"/>
  <c r="S1033" i="3" s="1"/>
  <c r="F1034" i="3" l="1"/>
  <c r="B1034" i="4" s="1"/>
  <c r="I1034" i="3"/>
  <c r="H1034" i="3"/>
  <c r="T1033" i="3"/>
  <c r="U1033" i="3" s="1"/>
  <c r="J1034" i="3" l="1"/>
  <c r="G1034" i="3"/>
  <c r="K1034" i="3"/>
  <c r="G1034" i="4"/>
  <c r="H1034" i="4" s="1"/>
  <c r="I1034" i="4" s="1"/>
  <c r="F1034" i="4"/>
  <c r="E1034" i="4" s="1"/>
  <c r="E1035" i="3" l="1"/>
  <c r="B1035" i="3"/>
  <c r="C1035" i="3"/>
  <c r="D1035" i="3"/>
  <c r="C1034" i="4"/>
  <c r="D1034" i="4" s="1"/>
  <c r="Q1034" i="3"/>
  <c r="O1034" i="3"/>
  <c r="S1034" i="3"/>
  <c r="P1034" i="3"/>
  <c r="L1034" i="3"/>
  <c r="R1034" i="3"/>
  <c r="M1034" i="3"/>
  <c r="N1034" i="3"/>
  <c r="T1034" i="3" l="1"/>
  <c r="U1034" i="3" s="1"/>
  <c r="F1035" i="3"/>
  <c r="B1035" i="4" s="1"/>
  <c r="G1035" i="3" l="1"/>
  <c r="G1035" i="4"/>
  <c r="H1035" i="4" s="1"/>
  <c r="I1035" i="4" s="1"/>
  <c r="F1035" i="4"/>
  <c r="E1035" i="4" s="1"/>
  <c r="I1035" i="3"/>
  <c r="H1035" i="3"/>
  <c r="J1035" i="3"/>
  <c r="K1035" i="3" l="1"/>
  <c r="R1035" i="3" l="1"/>
  <c r="C1036" i="3"/>
  <c r="D1036" i="3"/>
  <c r="B1036" i="3"/>
  <c r="E1036" i="3"/>
  <c r="O1035" i="3"/>
  <c r="C1035" i="4"/>
  <c r="D1035" i="4" s="1"/>
  <c r="P1035" i="3"/>
  <c r="L1035" i="3"/>
  <c r="N1035" i="3"/>
  <c r="M1035" i="3"/>
  <c r="S1035" i="3"/>
  <c r="Q1035" i="3"/>
  <c r="F1036" i="3" l="1"/>
  <c r="B1036" i="4"/>
  <c r="H1036" i="3"/>
  <c r="G1036" i="3"/>
  <c r="T1035" i="3"/>
  <c r="U1035" i="3" s="1"/>
  <c r="F1036" i="4"/>
  <c r="E1036" i="4" s="1"/>
  <c r="G1036" i="4"/>
  <c r="H1036" i="4" s="1"/>
  <c r="I1036" i="4" s="1"/>
  <c r="I1036" i="3"/>
  <c r="J1036" i="3"/>
  <c r="K1036" i="3" l="1"/>
  <c r="B1037" i="3" l="1"/>
  <c r="E1037" i="3"/>
  <c r="C1037" i="3"/>
  <c r="D1037" i="3"/>
  <c r="R1036" i="3"/>
  <c r="S1036" i="3"/>
  <c r="Q1036" i="3"/>
  <c r="N1036" i="3"/>
  <c r="L1036" i="3"/>
  <c r="O1036" i="3"/>
  <c r="P1036" i="3"/>
  <c r="T1036" i="3" s="1"/>
  <c r="U1036" i="3" s="1"/>
  <c r="M1036" i="3"/>
  <c r="C1036" i="4"/>
  <c r="D1036" i="4" s="1"/>
  <c r="F1037" i="3"/>
  <c r="B1037" i="4" s="1"/>
  <c r="I1037" i="3" l="1"/>
  <c r="H1037" i="3"/>
  <c r="G1037" i="3"/>
  <c r="F1037" i="4"/>
  <c r="E1037" i="4" s="1"/>
  <c r="G1037" i="4"/>
  <c r="H1037" i="4" s="1"/>
  <c r="I1037" i="4" s="1"/>
  <c r="J1037" i="3"/>
  <c r="K1037" i="3" s="1"/>
  <c r="B1038" i="3" l="1"/>
  <c r="C1038" i="3"/>
  <c r="D1038" i="3"/>
  <c r="E1038" i="3"/>
  <c r="Q1037" i="3"/>
  <c r="P1037" i="3"/>
  <c r="M1037" i="3"/>
  <c r="S1037" i="3"/>
  <c r="O1037" i="3"/>
  <c r="C1037" i="4"/>
  <c r="D1037" i="4" s="1"/>
  <c r="N1037" i="3"/>
  <c r="R1037" i="3"/>
  <c r="L1037" i="3"/>
  <c r="F1038" i="3" l="1"/>
  <c r="B1038" i="4" s="1"/>
  <c r="G1038" i="3"/>
  <c r="T1037" i="3"/>
  <c r="U1037" i="3" s="1"/>
  <c r="G1038" i="4" l="1"/>
  <c r="H1038" i="4" s="1"/>
  <c r="I1038" i="4" s="1"/>
  <c r="F1038" i="4"/>
  <c r="E1038" i="4" s="1"/>
  <c r="J1038" i="3"/>
  <c r="I1038" i="3"/>
  <c r="H1038" i="3"/>
  <c r="K1038" i="3" s="1"/>
  <c r="B1039" i="3" l="1"/>
  <c r="C1039" i="3"/>
  <c r="E1039" i="3"/>
  <c r="D1039" i="3"/>
  <c r="C1038" i="4"/>
  <c r="D1038" i="4" s="1"/>
  <c r="O1038" i="3"/>
  <c r="S1038" i="3" s="1"/>
  <c r="Q1038" i="3"/>
  <c r="R1038" i="3"/>
  <c r="L1038" i="3"/>
  <c r="P1038" i="3" s="1"/>
  <c r="M1038" i="3"/>
  <c r="N1038" i="3"/>
  <c r="T1038" i="3" l="1"/>
  <c r="U1038" i="3" s="1"/>
  <c r="F1039" i="3"/>
  <c r="G1039" i="3" l="1"/>
  <c r="B1039" i="4"/>
  <c r="I1039" i="3"/>
  <c r="H1039" i="3"/>
  <c r="J1039" i="3"/>
  <c r="G1039" i="4" l="1"/>
  <c r="H1039" i="4" s="1"/>
  <c r="I1039" i="4" s="1"/>
  <c r="F1039" i="4"/>
  <c r="E1039" i="4" s="1"/>
  <c r="K1039" i="3"/>
  <c r="D1040" i="3" l="1"/>
  <c r="E1040" i="3"/>
  <c r="B1040" i="3"/>
  <c r="C1040" i="3"/>
  <c r="M1039" i="3"/>
  <c r="Q1039" i="3"/>
  <c r="S1039" i="3"/>
  <c r="C1039" i="4"/>
  <c r="D1039" i="4" s="1"/>
  <c r="L1039" i="3"/>
  <c r="P1039" i="3" s="1"/>
  <c r="N1039" i="3"/>
  <c r="R1039" i="3" s="1"/>
  <c r="O1039" i="3"/>
  <c r="T1039" i="3" l="1"/>
  <c r="U1039" i="3" s="1"/>
  <c r="F1040" i="3"/>
  <c r="B1040" i="4" s="1"/>
  <c r="I1040" i="3" l="1"/>
  <c r="J1040" i="3"/>
  <c r="G1040" i="3"/>
  <c r="G1040" i="4"/>
  <c r="H1040" i="4" s="1"/>
  <c r="I1040" i="4" s="1"/>
  <c r="F1040" i="4"/>
  <c r="E1040" i="4" s="1"/>
  <c r="H1040" i="3"/>
  <c r="K1040" i="3" s="1"/>
  <c r="B1041" i="3" l="1"/>
  <c r="E1041" i="3"/>
  <c r="C1041" i="3"/>
  <c r="D1041" i="3"/>
  <c r="C1040" i="4"/>
  <c r="D1040" i="4" s="1"/>
  <c r="M1040" i="3"/>
  <c r="S1040" i="3"/>
  <c r="O1040" i="3"/>
  <c r="P1040" i="3"/>
  <c r="N1040" i="3"/>
  <c r="Q1040" i="3"/>
  <c r="L1040" i="3"/>
  <c r="R1040" i="3"/>
  <c r="T1040" i="3" l="1"/>
  <c r="U1040" i="3" s="1"/>
  <c r="F1041" i="3"/>
  <c r="B1041" i="4" s="1"/>
  <c r="J1041" i="3" l="1"/>
  <c r="G1041" i="3"/>
  <c r="F1041" i="4"/>
  <c r="E1041" i="4" s="1"/>
  <c r="G1041" i="4"/>
  <c r="H1041" i="4" s="1"/>
  <c r="I1041" i="4" s="1"/>
  <c r="H1041" i="3"/>
  <c r="I1041" i="3"/>
  <c r="K1041" i="3" s="1"/>
  <c r="E1042" i="3" l="1"/>
  <c r="B1042" i="3"/>
  <c r="D1042" i="3"/>
  <c r="C1042" i="3"/>
  <c r="C1041" i="4"/>
  <c r="D1041" i="4" s="1"/>
  <c r="M1041" i="3"/>
  <c r="L1041" i="3"/>
  <c r="P1041" i="3"/>
  <c r="Q1041" i="3"/>
  <c r="N1041" i="3"/>
  <c r="R1041" i="3"/>
  <c r="S1041" i="3"/>
  <c r="O1041" i="3"/>
  <c r="F1042" i="3" l="1"/>
  <c r="B1042" i="4" s="1"/>
  <c r="G1042" i="3"/>
  <c r="I1042" i="3"/>
  <c r="H1042" i="3"/>
  <c r="T1041" i="3"/>
  <c r="U1041" i="3" s="1"/>
  <c r="J1042" i="3"/>
  <c r="K1042" i="3" l="1"/>
  <c r="F1042" i="4"/>
  <c r="E1042" i="4" s="1"/>
  <c r="G1042" i="4"/>
  <c r="H1042" i="4" s="1"/>
  <c r="I1042" i="4" s="1"/>
  <c r="B1043" i="3" l="1"/>
  <c r="E1043" i="3"/>
  <c r="C1043" i="3"/>
  <c r="D1043" i="3"/>
  <c r="Q1042" i="3"/>
  <c r="R1042" i="3"/>
  <c r="M1042" i="3"/>
  <c r="S1042" i="3"/>
  <c r="C1042" i="4"/>
  <c r="D1042" i="4" s="1"/>
  <c r="O1042" i="3"/>
  <c r="N1042" i="3"/>
  <c r="L1042" i="3"/>
  <c r="P1042" i="3" s="1"/>
  <c r="T1042" i="3" s="1"/>
  <c r="U1042" i="3" s="1"/>
  <c r="F1043" i="3" l="1"/>
  <c r="B1043" i="4" s="1"/>
  <c r="H1043" i="3"/>
  <c r="J1043" i="3"/>
  <c r="G1043" i="3" l="1"/>
  <c r="F1043" i="4"/>
  <c r="E1043" i="4" s="1"/>
  <c r="G1043" i="4"/>
  <c r="H1043" i="4" s="1"/>
  <c r="I1043" i="4" s="1"/>
  <c r="I1043" i="3"/>
  <c r="K1043" i="3" s="1"/>
  <c r="D1044" i="3" l="1"/>
  <c r="C1044" i="3"/>
  <c r="E1044" i="3"/>
  <c r="B1044" i="3"/>
  <c r="L1043" i="3"/>
  <c r="O1043" i="3"/>
  <c r="M1043" i="3"/>
  <c r="N1043" i="3"/>
  <c r="C1043" i="4"/>
  <c r="D1043" i="4" s="1"/>
  <c r="Q1043" i="3"/>
  <c r="R1043" i="3"/>
  <c r="P1043" i="3"/>
  <c r="S1043" i="3"/>
  <c r="F1044" i="3" l="1"/>
  <c r="B1044" i="4" s="1"/>
  <c r="T1043" i="3"/>
  <c r="U1043" i="3" s="1"/>
  <c r="I1044" i="3"/>
  <c r="J1044" i="3"/>
  <c r="H1044" i="3"/>
  <c r="F1044" i="4" l="1"/>
  <c r="E1044" i="4" s="1"/>
  <c r="G1044" i="4"/>
  <c r="H1044" i="4" s="1"/>
  <c r="I1044" i="4" s="1"/>
  <c r="G1044" i="3"/>
  <c r="K1044" i="3" s="1"/>
  <c r="D1045" i="3" l="1"/>
  <c r="B1045" i="3"/>
  <c r="C1045" i="3"/>
  <c r="E1045" i="3"/>
  <c r="L1044" i="3"/>
  <c r="Q1044" i="3"/>
  <c r="O1044" i="3"/>
  <c r="R1044" i="3"/>
  <c r="M1044" i="3"/>
  <c r="C1044" i="4"/>
  <c r="D1044" i="4" s="1"/>
  <c r="N1044" i="3"/>
  <c r="S1044" i="3"/>
  <c r="P1044" i="3"/>
  <c r="T1044" i="3" l="1"/>
  <c r="U1044" i="3" s="1"/>
  <c r="F1045" i="3"/>
  <c r="B1045" i="4" s="1"/>
  <c r="G1045" i="3" l="1"/>
  <c r="F1045" i="4"/>
  <c r="E1045" i="4" s="1"/>
  <c r="G1045" i="4"/>
  <c r="H1045" i="4" s="1"/>
  <c r="I1045" i="4" s="1"/>
  <c r="J1045" i="3"/>
  <c r="I1045" i="3"/>
  <c r="H1045" i="3"/>
  <c r="K1045" i="3" l="1"/>
  <c r="D1046" i="3" l="1"/>
  <c r="B1046" i="3"/>
  <c r="E1046" i="3"/>
  <c r="C1046" i="3"/>
  <c r="N1045" i="3"/>
  <c r="R1045" i="3" s="1"/>
  <c r="C1045" i="4"/>
  <c r="D1045" i="4" s="1"/>
  <c r="L1045" i="3"/>
  <c r="F1046" i="3"/>
  <c r="B1046" i="4" s="1"/>
  <c r="M1045" i="3"/>
  <c r="Q1045" i="3" s="1"/>
  <c r="O1045" i="3"/>
  <c r="S1045" i="3" s="1"/>
  <c r="P1045" i="3"/>
  <c r="T1045" i="3" l="1"/>
  <c r="U1045" i="3" s="1"/>
  <c r="I1046" i="3"/>
  <c r="J1046" i="3"/>
  <c r="G1046" i="3"/>
  <c r="F1046" i="4"/>
  <c r="E1046" i="4" s="1"/>
  <c r="G1046" i="4"/>
  <c r="H1046" i="4" s="1"/>
  <c r="I1046" i="4" s="1"/>
  <c r="H1046" i="3"/>
  <c r="K1046" i="3" s="1"/>
  <c r="E1047" i="3" l="1"/>
  <c r="C1047" i="3"/>
  <c r="D1047" i="3"/>
  <c r="B1047" i="3"/>
  <c r="C1046" i="4"/>
  <c r="D1046" i="4" s="1"/>
  <c r="R1046" i="3"/>
  <c r="M1046" i="3"/>
  <c r="N1046" i="3"/>
  <c r="O1046" i="3"/>
  <c r="Q1046" i="3"/>
  <c r="P1046" i="3"/>
  <c r="L1046" i="3"/>
  <c r="S1046" i="3"/>
  <c r="T1046" i="3" l="1"/>
  <c r="U1046" i="3" s="1"/>
  <c r="F1047" i="3"/>
  <c r="B1047" i="4" s="1"/>
  <c r="F1047" i="4" l="1"/>
  <c r="E1047" i="4" s="1"/>
  <c r="G1047" i="4"/>
  <c r="H1047" i="4" s="1"/>
  <c r="I1047" i="4" s="1"/>
  <c r="G1047" i="3"/>
  <c r="H1047" i="3"/>
  <c r="I1047" i="3"/>
  <c r="J1047" i="3"/>
  <c r="K1047" i="3" l="1"/>
  <c r="B1048" i="3" l="1"/>
  <c r="C1048" i="3"/>
  <c r="D1048" i="3"/>
  <c r="E1048" i="3"/>
  <c r="N1047" i="3"/>
  <c r="R1047" i="3" s="1"/>
  <c r="O1047" i="3"/>
  <c r="S1047" i="3" s="1"/>
  <c r="C1047" i="4"/>
  <c r="D1047" i="4" s="1"/>
  <c r="L1047" i="3"/>
  <c r="P1047" i="3" s="1"/>
  <c r="M1047" i="3"/>
  <c r="Q1047" i="3" s="1"/>
  <c r="F1048" i="3" l="1"/>
  <c r="B1048" i="4" s="1"/>
  <c r="T1047" i="3"/>
  <c r="U1047" i="3" s="1"/>
  <c r="I1048" i="3"/>
  <c r="H1048" i="3"/>
  <c r="G1048" i="3" l="1"/>
  <c r="F1048" i="4"/>
  <c r="E1048" i="4" s="1"/>
  <c r="G1048" i="4"/>
  <c r="H1048" i="4" s="1"/>
  <c r="I1048" i="4" s="1"/>
  <c r="J1048" i="3"/>
  <c r="K1048" i="3" s="1"/>
  <c r="B1049" i="3" l="1"/>
  <c r="D1049" i="3"/>
  <c r="C1049" i="3"/>
  <c r="E1049" i="3"/>
  <c r="C1048" i="4"/>
  <c r="D1048" i="4" s="1"/>
  <c r="O1048" i="3"/>
  <c r="P1048" i="3"/>
  <c r="M1048" i="3"/>
  <c r="S1048" i="3"/>
  <c r="L1048" i="3"/>
  <c r="N1048" i="3"/>
  <c r="R1048" i="3"/>
  <c r="Q1048" i="3"/>
  <c r="T1048" i="3" l="1"/>
  <c r="U1048" i="3" s="1"/>
  <c r="F1049" i="3"/>
  <c r="B1049" i="4" s="1"/>
  <c r="I1049" i="3" l="1"/>
  <c r="G1049" i="3"/>
  <c r="F1049" i="4"/>
  <c r="E1049" i="4" s="1"/>
  <c r="G1049" i="4"/>
  <c r="H1049" i="4" s="1"/>
  <c r="I1049" i="4" s="1"/>
  <c r="J1049" i="3"/>
  <c r="H1049" i="3"/>
  <c r="K1049" i="3" s="1"/>
  <c r="E1050" i="3" l="1"/>
  <c r="B1050" i="3"/>
  <c r="D1050" i="3"/>
  <c r="C1050" i="3"/>
  <c r="M1049" i="3"/>
  <c r="S1049" i="3"/>
  <c r="R1049" i="3"/>
  <c r="Q1049" i="3"/>
  <c r="N1049" i="3"/>
  <c r="O1049" i="3"/>
  <c r="C1049" i="4"/>
  <c r="D1049" i="4" s="1"/>
  <c r="P1049" i="3"/>
  <c r="T1049" i="3" s="1"/>
  <c r="U1049" i="3" s="1"/>
  <c r="L1049" i="3"/>
  <c r="F1050" i="3" l="1"/>
  <c r="B1050" i="4" s="1"/>
  <c r="G1050" i="3"/>
  <c r="J1050" i="3"/>
  <c r="H1050" i="3"/>
  <c r="F1050" i="4" l="1"/>
  <c r="E1050" i="4" s="1"/>
  <c r="G1050" i="4"/>
  <c r="H1050" i="4" s="1"/>
  <c r="I1050" i="4" s="1"/>
  <c r="I1050" i="3"/>
  <c r="K1050" i="3" s="1"/>
  <c r="C1051" i="3" l="1"/>
  <c r="D1051" i="3"/>
  <c r="B1051" i="3"/>
  <c r="E1051" i="3"/>
  <c r="P1050" i="3"/>
  <c r="N1050" i="3"/>
  <c r="O1050" i="3"/>
  <c r="Q1050" i="3"/>
  <c r="R1050" i="3"/>
  <c r="C1050" i="4"/>
  <c r="D1050" i="4" s="1"/>
  <c r="M1050" i="3"/>
  <c r="L1050" i="3"/>
  <c r="S1050" i="3"/>
  <c r="F1051" i="3" l="1"/>
  <c r="B1051" i="4" s="1"/>
  <c r="G1051" i="3"/>
  <c r="J1051" i="3"/>
  <c r="H1051" i="3"/>
  <c r="T1050" i="3"/>
  <c r="U1050" i="3" s="1"/>
  <c r="F1051" i="4" l="1"/>
  <c r="E1051" i="4" s="1"/>
  <c r="G1051" i="4"/>
  <c r="H1051" i="4" s="1"/>
  <c r="I1051" i="4" s="1"/>
  <c r="I1051" i="3"/>
  <c r="K1051" i="3" s="1"/>
  <c r="D1052" i="3" l="1"/>
  <c r="B1052" i="3"/>
  <c r="C1052" i="3"/>
  <c r="E1052" i="3"/>
  <c r="P1051" i="3"/>
  <c r="R1051" i="3"/>
  <c r="Q1051" i="3"/>
  <c r="N1051" i="3"/>
  <c r="C1051" i="4"/>
  <c r="D1051" i="4" s="1"/>
  <c r="S1051" i="3"/>
  <c r="L1051" i="3"/>
  <c r="M1051" i="3"/>
  <c r="O1051" i="3"/>
  <c r="F1052" i="3" l="1"/>
  <c r="B1052" i="4" s="1"/>
  <c r="J1052" i="3"/>
  <c r="I1052" i="3"/>
  <c r="T1051" i="3"/>
  <c r="U1051" i="3" s="1"/>
  <c r="F1052" i="4" l="1"/>
  <c r="E1052" i="4" s="1"/>
  <c r="G1052" i="4"/>
  <c r="H1052" i="4" s="1"/>
  <c r="I1052" i="4" s="1"/>
  <c r="G1052" i="3"/>
  <c r="H1052" i="3"/>
  <c r="K1052" i="3" l="1"/>
  <c r="B1053" i="3" l="1"/>
  <c r="C1053" i="3"/>
  <c r="D1053" i="3"/>
  <c r="E1053" i="3"/>
  <c r="L1052" i="3"/>
  <c r="P1052" i="3" s="1"/>
  <c r="M1052" i="3"/>
  <c r="Q1052" i="3" s="1"/>
  <c r="O1052" i="3"/>
  <c r="S1052" i="3" s="1"/>
  <c r="C1052" i="4"/>
  <c r="D1052" i="4" s="1"/>
  <c r="N1052" i="3"/>
  <c r="R1052" i="3" s="1"/>
  <c r="F1053" i="3" l="1"/>
  <c r="B1053" i="4" s="1"/>
  <c r="J1053" i="3"/>
  <c r="T1052" i="3"/>
  <c r="U1052" i="3" s="1"/>
  <c r="H1053" i="3"/>
  <c r="G1053" i="3"/>
  <c r="I1053" i="3"/>
  <c r="K1053" i="3" l="1"/>
  <c r="F1053" i="4"/>
  <c r="E1053" i="4" s="1"/>
  <c r="G1053" i="4"/>
  <c r="H1053" i="4" s="1"/>
  <c r="I1053" i="4" s="1"/>
  <c r="L1053" i="3" l="1"/>
  <c r="E1054" i="3"/>
  <c r="C1054" i="3"/>
  <c r="D1054" i="3"/>
  <c r="B1054" i="3"/>
  <c r="P1053" i="3"/>
  <c r="S1053" i="3"/>
  <c r="C1053" i="4"/>
  <c r="D1053" i="4" s="1"/>
  <c r="Q1053" i="3"/>
  <c r="R1053" i="3"/>
  <c r="M1053" i="3"/>
  <c r="N1053" i="3"/>
  <c r="O1053" i="3"/>
  <c r="T1053" i="3"/>
  <c r="U1053" i="3" s="1"/>
  <c r="F1054" i="3" l="1"/>
  <c r="B1054" i="4" s="1"/>
  <c r="H1054" i="3"/>
  <c r="J1054" i="3"/>
  <c r="I1054" i="3"/>
  <c r="G1054" i="3"/>
  <c r="K1054" i="3" s="1"/>
  <c r="F1054" i="4"/>
  <c r="E1054" i="4" s="1"/>
  <c r="G1054" i="4"/>
  <c r="H1054" i="4" s="1"/>
  <c r="I1054" i="4" s="1"/>
  <c r="B1055" i="3" l="1"/>
  <c r="C1055" i="3"/>
  <c r="D1055" i="3"/>
  <c r="E1055" i="3"/>
  <c r="O1054" i="3"/>
  <c r="S1054" i="3" s="1"/>
  <c r="L1054" i="3"/>
  <c r="R1054" i="3"/>
  <c r="C1054" i="4"/>
  <c r="D1054" i="4" s="1"/>
  <c r="M1054" i="3"/>
  <c r="Q1054" i="3" s="1"/>
  <c r="P1054" i="3"/>
  <c r="N1054" i="3"/>
  <c r="T1054" i="3" l="1"/>
  <c r="U1054" i="3" s="1"/>
  <c r="F1055" i="3"/>
  <c r="B1055" i="4" s="1"/>
  <c r="I1055" i="3" l="1"/>
  <c r="J1055" i="3"/>
  <c r="H1055" i="3"/>
  <c r="G1055" i="3"/>
  <c r="K1055" i="3"/>
  <c r="G1055" i="4"/>
  <c r="H1055" i="4" s="1"/>
  <c r="I1055" i="4" s="1"/>
  <c r="F1055" i="4"/>
  <c r="E1055" i="4" s="1"/>
  <c r="B1056" i="3" l="1"/>
  <c r="E1056" i="3"/>
  <c r="D1056" i="3"/>
  <c r="C1056" i="3"/>
  <c r="L1055" i="3"/>
  <c r="P1055" i="3" s="1"/>
  <c r="N1055" i="3"/>
  <c r="C1055" i="4"/>
  <c r="D1055" i="4" s="1"/>
  <c r="O1055" i="3"/>
  <c r="S1055" i="3" s="1"/>
  <c r="R1055" i="3"/>
  <c r="M1055" i="3"/>
  <c r="Q1055" i="3"/>
  <c r="F1056" i="3" l="1"/>
  <c r="G1056" i="3"/>
  <c r="J1056" i="3"/>
  <c r="H1056" i="3"/>
  <c r="T1055" i="3"/>
  <c r="U1055" i="3" s="1"/>
  <c r="B1056" i="4" l="1"/>
  <c r="I1056" i="3"/>
  <c r="K1056" i="3" s="1"/>
  <c r="E1057" i="3" l="1"/>
  <c r="D1057" i="3"/>
  <c r="B1057" i="3"/>
  <c r="C1057" i="3"/>
  <c r="S1056" i="3"/>
  <c r="R1056" i="3"/>
  <c r="C1056" i="4"/>
  <c r="D1056" i="4" s="1"/>
  <c r="Q1056" i="3"/>
  <c r="M1056" i="3"/>
  <c r="N1056" i="3"/>
  <c r="L1056" i="3"/>
  <c r="P1056" i="3"/>
  <c r="T1056" i="3" s="1"/>
  <c r="U1056" i="3" s="1"/>
  <c r="O1056" i="3"/>
  <c r="G1056" i="4"/>
  <c r="H1056" i="4" s="1"/>
  <c r="I1056" i="4" s="1"/>
  <c r="F1056" i="4"/>
  <c r="E1056" i="4" s="1"/>
  <c r="F1057" i="3" l="1"/>
  <c r="B1057" i="4" s="1"/>
  <c r="G1057" i="3"/>
  <c r="H1057" i="3"/>
  <c r="G1057" i="4" l="1"/>
  <c r="H1057" i="4" s="1"/>
  <c r="I1057" i="4" s="1"/>
  <c r="F1057" i="4"/>
  <c r="E1057" i="4" s="1"/>
  <c r="I1057" i="3"/>
  <c r="J1057" i="3"/>
  <c r="K1057" i="3" l="1"/>
  <c r="P1057" i="3" l="1"/>
  <c r="D1058" i="3"/>
  <c r="E1058" i="3"/>
  <c r="B1058" i="3"/>
  <c r="C1058" i="3"/>
  <c r="S1057" i="3"/>
  <c r="N1057" i="3"/>
  <c r="C1057" i="4"/>
  <c r="D1057" i="4" s="1"/>
  <c r="F1058" i="3"/>
  <c r="B1058" i="4" s="1"/>
  <c r="L1057" i="3"/>
  <c r="Q1057" i="3"/>
  <c r="M1057" i="3"/>
  <c r="O1057" i="3"/>
  <c r="R1057" i="3"/>
  <c r="T1057" i="3" s="1"/>
  <c r="U1057" i="3" s="1"/>
  <c r="H1058" i="3" l="1"/>
  <c r="J1058" i="3"/>
  <c r="I1058" i="3"/>
  <c r="G1058" i="3"/>
  <c r="K1058" i="3" s="1"/>
  <c r="F1058" i="4"/>
  <c r="E1058" i="4" s="1"/>
  <c r="G1058" i="4"/>
  <c r="H1058" i="4" s="1"/>
  <c r="I1058" i="4" s="1"/>
  <c r="D1059" i="3" l="1"/>
  <c r="B1059" i="3"/>
  <c r="C1059" i="3"/>
  <c r="E1059" i="3"/>
  <c r="O1058" i="3"/>
  <c r="M1058" i="3"/>
  <c r="P1058" i="3"/>
  <c r="Q1058" i="3"/>
  <c r="L1058" i="3"/>
  <c r="N1058" i="3"/>
  <c r="C1058" i="4"/>
  <c r="D1058" i="4" s="1"/>
  <c r="R1058" i="3"/>
  <c r="S1058" i="3"/>
  <c r="T1058" i="3" l="1"/>
  <c r="U1058" i="3" s="1"/>
  <c r="F1059" i="3"/>
  <c r="B1059" i="4" s="1"/>
  <c r="I1059" i="3" l="1"/>
  <c r="G1059" i="3"/>
  <c r="G1059" i="4"/>
  <c r="H1059" i="4" s="1"/>
  <c r="I1059" i="4" s="1"/>
  <c r="F1059" i="4"/>
  <c r="E1059" i="4" s="1"/>
  <c r="J1059" i="3"/>
  <c r="H1059" i="3"/>
  <c r="K1059" i="3" s="1"/>
  <c r="D1060" i="3" l="1"/>
  <c r="E1060" i="3"/>
  <c r="B1060" i="3"/>
  <c r="C1060" i="3"/>
  <c r="O1059" i="3"/>
  <c r="L1059" i="3"/>
  <c r="R1059" i="3"/>
  <c r="M1059" i="3"/>
  <c r="C1059" i="4"/>
  <c r="D1059" i="4" s="1"/>
  <c r="P1059" i="3"/>
  <c r="N1059" i="3"/>
  <c r="S1059" i="3"/>
  <c r="Q1059" i="3"/>
  <c r="T1059" i="3" l="1"/>
  <c r="U1059" i="3" s="1"/>
  <c r="F1060" i="3"/>
  <c r="B1060" i="4" s="1"/>
  <c r="H1060" i="3" l="1"/>
  <c r="G1060" i="3"/>
  <c r="G1060" i="4"/>
  <c r="H1060" i="4" s="1"/>
  <c r="I1060" i="4" s="1"/>
  <c r="F1060" i="4"/>
  <c r="E1060" i="4" s="1"/>
  <c r="J1060" i="3"/>
  <c r="I1060" i="3"/>
  <c r="K1060" i="3" s="1"/>
  <c r="B1061" i="3" l="1"/>
  <c r="D1061" i="3"/>
  <c r="C1061" i="3"/>
  <c r="E1061" i="3"/>
  <c r="R1060" i="3"/>
  <c r="M1060" i="3"/>
  <c r="N1060" i="3"/>
  <c r="Q1060" i="3"/>
  <c r="P1060" i="3"/>
  <c r="S1060" i="3"/>
  <c r="C1060" i="4"/>
  <c r="D1060" i="4" s="1"/>
  <c r="L1060" i="3"/>
  <c r="O1060" i="3"/>
  <c r="T1060" i="3" l="1"/>
  <c r="U1060" i="3" s="1"/>
  <c r="F1061" i="3"/>
  <c r="B1061" i="4" s="1"/>
  <c r="G1061" i="3" l="1"/>
  <c r="G1061" i="4"/>
  <c r="H1061" i="4" s="1"/>
  <c r="I1061" i="4" s="1"/>
  <c r="F1061" i="4"/>
  <c r="E1061" i="4" s="1"/>
  <c r="I1061" i="3"/>
  <c r="J1061" i="3"/>
  <c r="H1061" i="3"/>
  <c r="K1061" i="3" s="1"/>
  <c r="D1062" i="3" l="1"/>
  <c r="B1062" i="3"/>
  <c r="C1062" i="3"/>
  <c r="E1062" i="3"/>
  <c r="N1061" i="3"/>
  <c r="R1061" i="3"/>
  <c r="M1061" i="3"/>
  <c r="Q1061" i="3" s="1"/>
  <c r="O1061" i="3"/>
  <c r="S1061" i="3" s="1"/>
  <c r="C1061" i="4"/>
  <c r="D1061" i="4" s="1"/>
  <c r="L1061" i="3"/>
  <c r="P1061" i="3" s="1"/>
  <c r="T1061" i="3" l="1"/>
  <c r="U1061" i="3" s="1"/>
  <c r="F1062" i="3"/>
  <c r="G1062" i="3"/>
  <c r="B1062" i="4" l="1"/>
  <c r="J1062" i="3"/>
  <c r="H1062" i="3"/>
  <c r="I1062" i="3"/>
  <c r="K1062" i="3" l="1"/>
  <c r="G1062" i="4"/>
  <c r="H1062" i="4" s="1"/>
  <c r="I1062" i="4" s="1"/>
  <c r="F1062" i="4"/>
  <c r="E1062" i="4" s="1"/>
  <c r="D1063" i="3" l="1"/>
  <c r="E1063" i="3"/>
  <c r="B1063" i="3"/>
  <c r="C1063" i="3"/>
  <c r="Q1062" i="3"/>
  <c r="C1062" i="4"/>
  <c r="D1062" i="4" s="1"/>
  <c r="N1062" i="3"/>
  <c r="L1062" i="3"/>
  <c r="S1062" i="3"/>
  <c r="R1062" i="3"/>
  <c r="M1062" i="3"/>
  <c r="O1062" i="3"/>
  <c r="P1062" i="3"/>
  <c r="T1062" i="3" s="1"/>
  <c r="U1062" i="3" s="1"/>
  <c r="F1063" i="3" l="1"/>
  <c r="G1063" i="3"/>
  <c r="B1063" i="4" l="1"/>
  <c r="H1063" i="3"/>
  <c r="I1063" i="3"/>
  <c r="J1063" i="3"/>
  <c r="K1063" i="3" l="1"/>
  <c r="F1063" i="4"/>
  <c r="E1063" i="4" s="1"/>
  <c r="G1063" i="4"/>
  <c r="H1063" i="4" s="1"/>
  <c r="I1063" i="4" s="1"/>
  <c r="D1064" i="3" l="1"/>
  <c r="C1064" i="3"/>
  <c r="E1064" i="3"/>
  <c r="B1064" i="3"/>
  <c r="M1063" i="3"/>
  <c r="Q1063" i="3" s="1"/>
  <c r="O1063" i="3"/>
  <c r="S1063" i="3" s="1"/>
  <c r="C1063" i="4"/>
  <c r="D1063" i="4" s="1"/>
  <c r="L1063" i="3"/>
  <c r="P1063" i="3" s="1"/>
  <c r="N1063" i="3"/>
  <c r="R1063" i="3" s="1"/>
  <c r="T1063" i="3" l="1"/>
  <c r="U1063" i="3" s="1"/>
  <c r="F1064" i="3"/>
  <c r="B1064" i="4" s="1"/>
  <c r="I1064" i="3" l="1"/>
  <c r="G1064" i="3"/>
  <c r="F1064" i="4"/>
  <c r="E1064" i="4" s="1"/>
  <c r="G1064" i="4"/>
  <c r="H1064" i="4" s="1"/>
  <c r="I1064" i="4" s="1"/>
  <c r="J1064" i="3"/>
  <c r="H1064" i="3"/>
  <c r="K1064" i="3" s="1"/>
  <c r="C1065" i="3" l="1"/>
  <c r="B1065" i="3"/>
  <c r="D1065" i="3"/>
  <c r="E1065" i="3"/>
  <c r="L1064" i="3"/>
  <c r="P1064" i="3"/>
  <c r="M1064" i="3"/>
  <c r="C1064" i="4"/>
  <c r="D1064" i="4" s="1"/>
  <c r="R1064" i="3"/>
  <c r="N1064" i="3"/>
  <c r="O1064" i="3"/>
  <c r="Q1064" i="3"/>
  <c r="S1064" i="3"/>
  <c r="F1065" i="3" l="1"/>
  <c r="B1065" i="4" s="1"/>
  <c r="G1065" i="3"/>
  <c r="T1064" i="3"/>
  <c r="U1064" i="3" s="1"/>
  <c r="G1065" i="4" l="1"/>
  <c r="H1065" i="4" s="1"/>
  <c r="I1065" i="4" s="1"/>
  <c r="F1065" i="4"/>
  <c r="E1065" i="4" s="1"/>
  <c r="H1065" i="3"/>
  <c r="I1065" i="3"/>
  <c r="J1065" i="3"/>
  <c r="K1065" i="3" l="1"/>
  <c r="C1065" i="4" l="1"/>
  <c r="D1065" i="4" s="1"/>
  <c r="D1066" i="3"/>
  <c r="B1066" i="3"/>
  <c r="C1066" i="3"/>
  <c r="E1066" i="3"/>
  <c r="S1065" i="3"/>
  <c r="N1065" i="3"/>
  <c r="P1065" i="3"/>
  <c r="L1065" i="3"/>
  <c r="M1065" i="3"/>
  <c r="Q1065" i="3"/>
  <c r="R1065" i="3"/>
  <c r="O1065" i="3"/>
  <c r="T1065" i="3" l="1"/>
  <c r="U1065" i="3" s="1"/>
  <c r="F1066" i="3"/>
  <c r="B1066" i="4" s="1"/>
  <c r="J1066" i="3" l="1"/>
  <c r="H1066" i="3"/>
  <c r="G1066" i="3"/>
  <c r="I1066" i="3"/>
  <c r="K1066" i="3" s="1"/>
  <c r="G1066" i="4"/>
  <c r="H1066" i="4" s="1"/>
  <c r="I1066" i="4" s="1"/>
  <c r="F1066" i="4"/>
  <c r="E1066" i="4" s="1"/>
  <c r="B1067" i="3" l="1"/>
  <c r="C1067" i="3"/>
  <c r="D1067" i="3"/>
  <c r="E1067" i="3"/>
  <c r="O1066" i="3"/>
  <c r="S1066" i="3"/>
  <c r="C1066" i="4"/>
  <c r="D1066" i="4" s="1"/>
  <c r="N1066" i="3"/>
  <c r="R1066" i="3" s="1"/>
  <c r="M1066" i="3"/>
  <c r="Q1066" i="3" s="1"/>
  <c r="L1066" i="3"/>
  <c r="P1066" i="3" s="1"/>
  <c r="T1066" i="3" l="1"/>
  <c r="U1066" i="3" s="1"/>
  <c r="F1067" i="3"/>
  <c r="H1067" i="3" s="1"/>
  <c r="J1067" i="3"/>
  <c r="G1067" i="3"/>
  <c r="B1067" i="4"/>
  <c r="I1067" i="3"/>
  <c r="G1067" i="4" l="1"/>
  <c r="H1067" i="4" s="1"/>
  <c r="I1067" i="4" s="1"/>
  <c r="F1067" i="4"/>
  <c r="E1067" i="4" s="1"/>
  <c r="K1067" i="3"/>
  <c r="D1068" i="3" l="1"/>
  <c r="E1068" i="3"/>
  <c r="C1068" i="3"/>
  <c r="B1068" i="3"/>
  <c r="O1067" i="3"/>
  <c r="S1067" i="3"/>
  <c r="P1067" i="3"/>
  <c r="N1067" i="3"/>
  <c r="R1067" i="3"/>
  <c r="M1067" i="3"/>
  <c r="Q1067" i="3" s="1"/>
  <c r="C1067" i="4"/>
  <c r="D1067" i="4" s="1"/>
  <c r="L1067" i="3"/>
  <c r="F1068" i="3" l="1"/>
  <c r="B1068" i="4" s="1"/>
  <c r="J1068" i="3"/>
  <c r="T1067" i="3"/>
  <c r="U1067" i="3" s="1"/>
  <c r="H1068" i="3"/>
  <c r="I1068" i="3"/>
  <c r="G1068" i="3" l="1"/>
  <c r="K1068" i="3"/>
  <c r="F1068" i="4"/>
  <c r="E1068" i="4" s="1"/>
  <c r="G1068" i="4"/>
  <c r="H1068" i="4" s="1"/>
  <c r="I1068" i="4" s="1"/>
  <c r="B1069" i="3" l="1"/>
  <c r="C1069" i="3"/>
  <c r="D1069" i="3"/>
  <c r="E1069" i="3"/>
  <c r="C1068" i="4"/>
  <c r="D1068" i="4" s="1"/>
  <c r="L1068" i="3"/>
  <c r="N1068" i="3"/>
  <c r="M1068" i="3"/>
  <c r="Q1068" i="3" s="1"/>
  <c r="O1068" i="3"/>
  <c r="S1068" i="3" s="1"/>
  <c r="R1068" i="3"/>
  <c r="P1068" i="3"/>
  <c r="T1068" i="3" l="1"/>
  <c r="U1068" i="3" s="1"/>
  <c r="F1069" i="3"/>
  <c r="B1069" i="4" s="1"/>
  <c r="G1069" i="3" l="1"/>
  <c r="F1069" i="4"/>
  <c r="E1069" i="4" s="1"/>
  <c r="G1069" i="4"/>
  <c r="H1069" i="4" s="1"/>
  <c r="I1069" i="4" s="1"/>
  <c r="I1069" i="3"/>
  <c r="J1069" i="3"/>
  <c r="H1069" i="3"/>
  <c r="K1069" i="3" s="1"/>
  <c r="D1070" i="3" l="1"/>
  <c r="C1070" i="3"/>
  <c r="B1070" i="3"/>
  <c r="E1070" i="3"/>
  <c r="N1069" i="3"/>
  <c r="O1069" i="3"/>
  <c r="S1069" i="3" s="1"/>
  <c r="R1069" i="3"/>
  <c r="L1069" i="3"/>
  <c r="P1069" i="3" s="1"/>
  <c r="C1069" i="4"/>
  <c r="D1069" i="4" s="1"/>
  <c r="M1069" i="3"/>
  <c r="Q1069" i="3" s="1"/>
  <c r="T1069" i="3" l="1"/>
  <c r="U1069" i="3" s="1"/>
  <c r="F1070" i="3"/>
  <c r="B1070" i="4" s="1"/>
  <c r="G1070" i="3" l="1"/>
  <c r="F1070" i="4"/>
  <c r="E1070" i="4" s="1"/>
  <c r="G1070" i="4"/>
  <c r="H1070" i="4" s="1"/>
  <c r="I1070" i="4" s="1"/>
  <c r="J1070" i="3"/>
  <c r="H1070" i="3"/>
  <c r="I1070" i="3"/>
  <c r="K1070" i="3" l="1"/>
  <c r="C1070" i="4" l="1"/>
  <c r="D1070" i="4" s="1"/>
  <c r="E1071" i="3"/>
  <c r="B1071" i="3"/>
  <c r="C1071" i="3"/>
  <c r="D1071" i="3"/>
  <c r="Q1070" i="3"/>
  <c r="N1070" i="3"/>
  <c r="R1070" i="3" s="1"/>
  <c r="M1070" i="3"/>
  <c r="L1070" i="3"/>
  <c r="P1070" i="3" s="1"/>
  <c r="O1070" i="3"/>
  <c r="S1070" i="3" s="1"/>
  <c r="T1070" i="3" l="1"/>
  <c r="U1070" i="3" s="1"/>
  <c r="F1071" i="3"/>
  <c r="G1071" i="3" s="1"/>
  <c r="B1071" i="4"/>
  <c r="I1071" i="3"/>
  <c r="J1071" i="3" l="1"/>
  <c r="H1071" i="3"/>
  <c r="K1071" i="3"/>
  <c r="F1071" i="4"/>
  <c r="E1071" i="4" s="1"/>
  <c r="G1071" i="4"/>
  <c r="H1071" i="4" s="1"/>
  <c r="I1071" i="4" s="1"/>
  <c r="C1072" i="3" l="1"/>
  <c r="B1072" i="3"/>
  <c r="D1072" i="3"/>
  <c r="E1072" i="3"/>
  <c r="C1071" i="4"/>
  <c r="D1071" i="4" s="1"/>
  <c r="L1071" i="3"/>
  <c r="O1071" i="3"/>
  <c r="Q1071" i="3"/>
  <c r="F1072" i="3"/>
  <c r="G1072" i="3" s="1"/>
  <c r="M1071" i="3"/>
  <c r="S1071" i="3"/>
  <c r="P1071" i="3"/>
  <c r="N1071" i="3"/>
  <c r="R1071" i="3"/>
  <c r="I1072" i="3" l="1"/>
  <c r="T1071" i="3"/>
  <c r="U1071" i="3" s="1"/>
  <c r="B1072" i="4"/>
  <c r="H1072" i="3"/>
  <c r="J1072" i="3"/>
  <c r="K1072" i="3" l="1"/>
  <c r="F1072" i="4"/>
  <c r="E1072" i="4" s="1"/>
  <c r="G1072" i="4"/>
  <c r="H1072" i="4" s="1"/>
  <c r="I1072" i="4" s="1"/>
  <c r="B1073" i="3" l="1"/>
  <c r="E1073" i="3"/>
  <c r="C1073" i="3"/>
  <c r="D1073" i="3"/>
  <c r="L1072" i="3"/>
  <c r="S1072" i="3"/>
  <c r="M1072" i="3"/>
  <c r="P1072" i="3"/>
  <c r="R1072" i="3"/>
  <c r="O1072" i="3"/>
  <c r="N1072" i="3"/>
  <c r="Q1072" i="3"/>
  <c r="C1072" i="4"/>
  <c r="D1072" i="4" s="1"/>
  <c r="F1073" i="3" l="1"/>
  <c r="B1073" i="4" s="1"/>
  <c r="G1073" i="3"/>
  <c r="T1072" i="3"/>
  <c r="U1072" i="3" s="1"/>
  <c r="J1073" i="3"/>
  <c r="F1073" i="4" l="1"/>
  <c r="E1073" i="4" s="1"/>
  <c r="G1073" i="4"/>
  <c r="H1073" i="4" s="1"/>
  <c r="I1073" i="4" s="1"/>
  <c r="H1073" i="3"/>
  <c r="I1073" i="3"/>
  <c r="K1073" i="3" l="1"/>
  <c r="B1074" i="3" l="1"/>
  <c r="C1074" i="3"/>
  <c r="E1074" i="3"/>
  <c r="D1074" i="3"/>
  <c r="C1073" i="4"/>
  <c r="D1073" i="4" s="1"/>
  <c r="M1073" i="3"/>
  <c r="Q1073" i="3" s="1"/>
  <c r="S1073" i="3"/>
  <c r="L1073" i="3"/>
  <c r="P1073" i="3" s="1"/>
  <c r="N1073" i="3"/>
  <c r="R1073" i="3" s="1"/>
  <c r="O1073" i="3"/>
  <c r="T1073" i="3" l="1"/>
  <c r="U1073" i="3" s="1"/>
  <c r="F1074" i="3"/>
  <c r="B1074" i="4" l="1"/>
  <c r="I1074" i="3"/>
  <c r="G1074" i="3"/>
  <c r="H1074" i="3"/>
  <c r="J1074" i="3"/>
  <c r="K1074" i="3" l="1"/>
  <c r="F1074" i="4"/>
  <c r="E1074" i="4" s="1"/>
  <c r="G1074" i="4"/>
  <c r="H1074" i="4" s="1"/>
  <c r="I1074" i="4" s="1"/>
  <c r="S1074" i="3" l="1"/>
  <c r="D1075" i="3"/>
  <c r="E1075" i="3"/>
  <c r="C1075" i="3"/>
  <c r="B1075" i="3"/>
  <c r="R1074" i="3"/>
  <c r="P1074" i="3"/>
  <c r="Q1074" i="3"/>
  <c r="C1074" i="4"/>
  <c r="D1074" i="4" s="1"/>
  <c r="O1074" i="3"/>
  <c r="L1074" i="3"/>
  <c r="N1074" i="3"/>
  <c r="M1074" i="3"/>
  <c r="T1074" i="3"/>
  <c r="U1074" i="3" s="1"/>
  <c r="F1075" i="3" l="1"/>
  <c r="B1075" i="4" s="1"/>
  <c r="J1075" i="3"/>
  <c r="G1075" i="3"/>
  <c r="I1075" i="3"/>
  <c r="F1075" i="4"/>
  <c r="E1075" i="4" s="1"/>
  <c r="G1075" i="4"/>
  <c r="H1075" i="4" s="1"/>
  <c r="I1075" i="4" s="1"/>
  <c r="H1075" i="3"/>
  <c r="K1075" i="3" s="1"/>
  <c r="D1076" i="3" l="1"/>
  <c r="C1076" i="3"/>
  <c r="E1076" i="3"/>
  <c r="B1076" i="3"/>
  <c r="C1075" i="4"/>
  <c r="D1075" i="4" s="1"/>
  <c r="M1075" i="3"/>
  <c r="L1075" i="3"/>
  <c r="P1075" i="3" s="1"/>
  <c r="N1075" i="3"/>
  <c r="R1075" i="3" s="1"/>
  <c r="O1075" i="3"/>
  <c r="S1075" i="3" s="1"/>
  <c r="Q1075" i="3"/>
  <c r="F1076" i="3" l="1"/>
  <c r="G1076" i="3"/>
  <c r="T1075" i="3"/>
  <c r="U1075" i="3" s="1"/>
  <c r="H1076" i="3"/>
  <c r="I1076" i="3"/>
  <c r="B1076" i="4" l="1"/>
  <c r="J1076" i="3"/>
  <c r="K1076" i="3" s="1"/>
  <c r="C1077" i="3" l="1"/>
  <c r="B1077" i="3"/>
  <c r="D1077" i="3"/>
  <c r="E1077" i="3"/>
  <c r="L1076" i="3"/>
  <c r="S1076" i="3"/>
  <c r="C1076" i="4"/>
  <c r="D1076" i="4" s="1"/>
  <c r="O1076" i="3"/>
  <c r="N1076" i="3"/>
  <c r="P1076" i="3"/>
  <c r="Q1076" i="3"/>
  <c r="M1076" i="3"/>
  <c r="R1076" i="3"/>
  <c r="G1076" i="4"/>
  <c r="H1076" i="4" s="1"/>
  <c r="I1076" i="4" s="1"/>
  <c r="F1076" i="4"/>
  <c r="E1076" i="4" s="1"/>
  <c r="T1076" i="3" l="1"/>
  <c r="U1076" i="3" s="1"/>
  <c r="F1077" i="3"/>
  <c r="B1077" i="4" s="1"/>
  <c r="G1077" i="4" l="1"/>
  <c r="H1077" i="4" s="1"/>
  <c r="I1077" i="4" s="1"/>
  <c r="F1077" i="4"/>
  <c r="E1077" i="4" s="1"/>
  <c r="I1077" i="3"/>
  <c r="H1077" i="3"/>
  <c r="G1077" i="3"/>
  <c r="J1077" i="3"/>
  <c r="K1077" i="3" l="1"/>
  <c r="C1078" i="3" l="1"/>
  <c r="E1078" i="3"/>
  <c r="B1078" i="3"/>
  <c r="D1078" i="3"/>
  <c r="M1077" i="3"/>
  <c r="P1077" i="3"/>
  <c r="N1077" i="3"/>
  <c r="R1077" i="3"/>
  <c r="O1077" i="3"/>
  <c r="L1077" i="3"/>
  <c r="C1077" i="4"/>
  <c r="D1077" i="4" s="1"/>
  <c r="Q1077" i="3"/>
  <c r="S1077" i="3"/>
  <c r="T1077" i="3" l="1"/>
  <c r="U1077" i="3" s="1"/>
  <c r="F1078" i="3"/>
  <c r="B1078" i="4" s="1"/>
  <c r="I1078" i="3" l="1"/>
  <c r="J1078" i="3"/>
  <c r="G1078" i="3"/>
  <c r="F1078" i="4"/>
  <c r="E1078" i="4" s="1"/>
  <c r="G1078" i="4"/>
  <c r="H1078" i="4" s="1"/>
  <c r="I1078" i="4" s="1"/>
  <c r="H1078" i="3"/>
  <c r="K1078" i="3" s="1"/>
  <c r="B1079" i="3" l="1"/>
  <c r="D1079" i="3"/>
  <c r="C1079" i="3"/>
  <c r="E1079" i="3"/>
  <c r="R1078" i="3"/>
  <c r="C1078" i="4"/>
  <c r="D1078" i="4" s="1"/>
  <c r="Q1078" i="3"/>
  <c r="M1078" i="3"/>
  <c r="P1078" i="3"/>
  <c r="O1078" i="3"/>
  <c r="N1078" i="3"/>
  <c r="L1078" i="3"/>
  <c r="S1078" i="3"/>
  <c r="T1078" i="3" l="1"/>
  <c r="U1078" i="3" s="1"/>
  <c r="F1079" i="3"/>
  <c r="B1079" i="4" s="1"/>
  <c r="F1079" i="4" l="1"/>
  <c r="E1079" i="4" s="1"/>
  <c r="G1079" i="4"/>
  <c r="H1079" i="4" s="1"/>
  <c r="I1079" i="4" s="1"/>
  <c r="G1079" i="3"/>
  <c r="H1079" i="3"/>
  <c r="J1079" i="3"/>
  <c r="I1079" i="3"/>
  <c r="K1079" i="3" l="1"/>
  <c r="D1080" i="3" l="1"/>
  <c r="E1080" i="3"/>
  <c r="B1080" i="3"/>
  <c r="C1080" i="3"/>
  <c r="P1079" i="3"/>
  <c r="O1079" i="3"/>
  <c r="R1079" i="3"/>
  <c r="N1079" i="3"/>
  <c r="Q1079" i="3"/>
  <c r="S1079" i="3"/>
  <c r="L1079" i="3"/>
  <c r="M1079" i="3"/>
  <c r="C1079" i="4"/>
  <c r="D1079" i="4" s="1"/>
  <c r="T1079" i="3" l="1"/>
  <c r="U1079" i="3" s="1"/>
  <c r="F1080" i="3"/>
  <c r="B1080" i="4" s="1"/>
  <c r="I1080" i="3" l="1"/>
  <c r="G1080" i="3"/>
  <c r="F1080" i="4"/>
  <c r="E1080" i="4" s="1"/>
  <c r="G1080" i="4"/>
  <c r="H1080" i="4" s="1"/>
  <c r="I1080" i="4" s="1"/>
  <c r="J1080" i="3"/>
  <c r="H1080" i="3"/>
  <c r="K1080" i="3" s="1"/>
  <c r="E1081" i="3" l="1"/>
  <c r="B1081" i="3"/>
  <c r="D1081" i="3"/>
  <c r="C1081" i="3"/>
  <c r="Q1080" i="3"/>
  <c r="C1080" i="4"/>
  <c r="D1080" i="4" s="1"/>
  <c r="M1080" i="3"/>
  <c r="S1080" i="3"/>
  <c r="R1080" i="3"/>
  <c r="P1080" i="3"/>
  <c r="N1080" i="3"/>
  <c r="O1080" i="3"/>
  <c r="L1080" i="3"/>
  <c r="T1080" i="3" l="1"/>
  <c r="U1080" i="3" s="1"/>
  <c r="F1081" i="3"/>
  <c r="B1081" i="4" s="1"/>
  <c r="J1081" i="3" l="1"/>
  <c r="I1081" i="3"/>
  <c r="G1081" i="3"/>
  <c r="F1081" i="4"/>
  <c r="E1081" i="4" s="1"/>
  <c r="G1081" i="4"/>
  <c r="H1081" i="4" s="1"/>
  <c r="I1081" i="4" s="1"/>
  <c r="H1081" i="3"/>
  <c r="K1081" i="3" s="1"/>
  <c r="D1082" i="3" l="1"/>
  <c r="B1082" i="3"/>
  <c r="C1082" i="3"/>
  <c r="E1082" i="3"/>
  <c r="M1081" i="3"/>
  <c r="Q1081" i="3" s="1"/>
  <c r="C1081" i="4"/>
  <c r="D1081" i="4" s="1"/>
  <c r="L1081" i="3"/>
  <c r="P1081" i="3" s="1"/>
  <c r="O1081" i="3"/>
  <c r="S1081" i="3" s="1"/>
  <c r="N1081" i="3"/>
  <c r="R1081" i="3" s="1"/>
  <c r="T1081" i="3" l="1"/>
  <c r="U1081" i="3" s="1"/>
  <c r="F1082" i="3"/>
  <c r="B1082" i="4" s="1"/>
  <c r="I1082" i="3" l="1"/>
  <c r="H1082" i="3"/>
  <c r="J1082" i="3"/>
  <c r="G1082" i="3"/>
  <c r="K1082" i="3" s="1"/>
  <c r="F1082" i="4"/>
  <c r="E1082" i="4" s="1"/>
  <c r="G1082" i="4"/>
  <c r="H1082" i="4" s="1"/>
  <c r="I1082" i="4" s="1"/>
  <c r="N1082" i="3" l="1"/>
  <c r="D1083" i="3"/>
  <c r="E1083" i="3"/>
  <c r="B1083" i="3"/>
  <c r="C1083" i="3"/>
  <c r="R1082" i="3"/>
  <c r="P1082" i="3"/>
  <c r="L1082" i="3"/>
  <c r="S1082" i="3"/>
  <c r="Q1082" i="3"/>
  <c r="M1082" i="3"/>
  <c r="O1082" i="3"/>
  <c r="C1082" i="4"/>
  <c r="D1082" i="4" s="1"/>
  <c r="T1082" i="3" l="1"/>
  <c r="U1082" i="3" s="1"/>
  <c r="F1083" i="3"/>
  <c r="H1083" i="3" s="1"/>
  <c r="J1083" i="3" l="1"/>
  <c r="B1083" i="4"/>
  <c r="G1083" i="3"/>
  <c r="I1083" i="3"/>
  <c r="K1083" i="3" l="1"/>
  <c r="F1083" i="4"/>
  <c r="E1083" i="4" s="1"/>
  <c r="G1083" i="4"/>
  <c r="H1083" i="4" s="1"/>
  <c r="I1083" i="4" s="1"/>
  <c r="C1083" i="4" l="1"/>
  <c r="D1083" i="4" s="1"/>
  <c r="E1084" i="3"/>
  <c r="B1084" i="3"/>
  <c r="C1084" i="3"/>
  <c r="D1084" i="3"/>
  <c r="O1083" i="3"/>
  <c r="M1083" i="3"/>
  <c r="P1083" i="3"/>
  <c r="Q1083" i="3"/>
  <c r="N1083" i="3"/>
  <c r="S1083" i="3"/>
  <c r="L1083" i="3"/>
  <c r="F1084" i="3"/>
  <c r="R1083" i="3"/>
  <c r="T1083" i="3" l="1"/>
  <c r="U1083" i="3" s="1"/>
  <c r="B1084" i="4"/>
  <c r="J1084" i="3"/>
  <c r="H1084" i="3"/>
  <c r="G1084" i="3"/>
  <c r="I1084" i="3"/>
  <c r="K1084" i="3" l="1"/>
  <c r="F1084" i="4"/>
  <c r="E1084" i="4" s="1"/>
  <c r="G1084" i="4"/>
  <c r="H1084" i="4" s="1"/>
  <c r="I1084" i="4" s="1"/>
  <c r="B1085" i="3" l="1"/>
  <c r="E1085" i="3"/>
  <c r="C1085" i="3"/>
  <c r="D1085" i="3"/>
  <c r="R1084" i="3"/>
  <c r="M1084" i="3"/>
  <c r="C1084" i="4"/>
  <c r="D1084" i="4" s="1"/>
  <c r="L1084" i="3"/>
  <c r="O1084" i="3"/>
  <c r="N1084" i="3"/>
  <c r="P1084" i="3"/>
  <c r="Q1084" i="3"/>
  <c r="S1084" i="3"/>
  <c r="T1084" i="3" l="1"/>
  <c r="U1084" i="3" s="1"/>
  <c r="F1085" i="3"/>
  <c r="B1085" i="4" l="1"/>
  <c r="I1085" i="3"/>
  <c r="J1085" i="3"/>
  <c r="H1085" i="3"/>
  <c r="G1085" i="3"/>
  <c r="K1085" i="3" l="1"/>
  <c r="F1085" i="4"/>
  <c r="E1085" i="4" s="1"/>
  <c r="G1085" i="4"/>
  <c r="H1085" i="4" s="1"/>
  <c r="I1085" i="4" s="1"/>
  <c r="D1086" i="3" l="1"/>
  <c r="E1086" i="3"/>
  <c r="B1086" i="3"/>
  <c r="C1086" i="3"/>
  <c r="S1085" i="3"/>
  <c r="N1085" i="3"/>
  <c r="C1085" i="4"/>
  <c r="D1085" i="4" s="1"/>
  <c r="R1085" i="3"/>
  <c r="O1085" i="3"/>
  <c r="Q1085" i="3"/>
  <c r="M1085" i="3"/>
  <c r="P1085" i="3"/>
  <c r="L1085" i="3"/>
  <c r="T1085" i="3" l="1"/>
  <c r="U1085" i="3" s="1"/>
  <c r="F1086" i="3"/>
  <c r="B1086" i="4" s="1"/>
  <c r="J1086" i="3" l="1"/>
  <c r="G1086" i="3"/>
  <c r="G1086" i="4"/>
  <c r="H1086" i="4" s="1"/>
  <c r="I1086" i="4" s="1"/>
  <c r="F1086" i="4"/>
  <c r="E1086" i="4" s="1"/>
  <c r="I1086" i="3"/>
  <c r="H1086" i="3"/>
  <c r="K1086" i="3" s="1"/>
  <c r="C1087" i="3" l="1"/>
  <c r="D1087" i="3"/>
  <c r="E1087" i="3"/>
  <c r="B1087" i="3"/>
  <c r="Q1086" i="3"/>
  <c r="M1086" i="3"/>
  <c r="S1086" i="3"/>
  <c r="C1086" i="4"/>
  <c r="D1086" i="4" s="1"/>
  <c r="L1086" i="3"/>
  <c r="P1086" i="3"/>
  <c r="N1086" i="3"/>
  <c r="O1086" i="3"/>
  <c r="R1086" i="3"/>
  <c r="T1086" i="3" l="1"/>
  <c r="U1086" i="3" s="1"/>
  <c r="F1087" i="3"/>
  <c r="B1087" i="4" l="1"/>
  <c r="I1087" i="3"/>
  <c r="H1087" i="3"/>
  <c r="J1087" i="3"/>
  <c r="G1087" i="3"/>
  <c r="K1087" i="3" l="1"/>
  <c r="F1087" i="4"/>
  <c r="E1087" i="4" s="1"/>
  <c r="G1087" i="4"/>
  <c r="H1087" i="4" s="1"/>
  <c r="I1087" i="4" s="1"/>
  <c r="D1088" i="3" l="1"/>
  <c r="E1088" i="3"/>
  <c r="C1088" i="3"/>
  <c r="B1088" i="3"/>
  <c r="S1087" i="3"/>
  <c r="O1087" i="3"/>
  <c r="C1087" i="4"/>
  <c r="D1087" i="4" s="1"/>
  <c r="L1087" i="3"/>
  <c r="P1087" i="3" s="1"/>
  <c r="N1087" i="3"/>
  <c r="R1087" i="3" s="1"/>
  <c r="M1087" i="3"/>
  <c r="Q1087" i="3"/>
  <c r="T1087" i="3" l="1"/>
  <c r="U1087" i="3" s="1"/>
  <c r="F1088" i="3"/>
  <c r="B1088" i="4" s="1"/>
  <c r="H1088" i="3" l="1"/>
  <c r="J1088" i="3"/>
  <c r="G1088" i="3"/>
  <c r="G1088" i="4"/>
  <c r="H1088" i="4" s="1"/>
  <c r="I1088" i="4" s="1"/>
  <c r="F1088" i="4"/>
  <c r="E1088" i="4" s="1"/>
  <c r="I1088" i="3"/>
  <c r="K1088" i="3" s="1"/>
  <c r="B1089" i="3" l="1"/>
  <c r="C1089" i="3"/>
  <c r="E1089" i="3"/>
  <c r="D1089" i="3"/>
  <c r="C1088" i="4"/>
  <c r="D1088" i="4" s="1"/>
  <c r="N1088" i="3"/>
  <c r="P1088" i="3"/>
  <c r="O1088" i="3"/>
  <c r="S1088" i="3"/>
  <c r="Q1088" i="3"/>
  <c r="M1088" i="3"/>
  <c r="L1088" i="3"/>
  <c r="R1088" i="3"/>
  <c r="F1089" i="3" l="1"/>
  <c r="B1089" i="4" s="1"/>
  <c r="G1089" i="3"/>
  <c r="T1088" i="3"/>
  <c r="U1088" i="3" s="1"/>
  <c r="I1089" i="3"/>
  <c r="H1089" i="3"/>
  <c r="J1089" i="3"/>
  <c r="K1089" i="3" l="1"/>
  <c r="G1089" i="4"/>
  <c r="H1089" i="4" s="1"/>
  <c r="I1089" i="4" s="1"/>
  <c r="F1089" i="4"/>
  <c r="E1089" i="4" s="1"/>
  <c r="D1090" i="3" l="1"/>
  <c r="E1090" i="3"/>
  <c r="B1090" i="3"/>
  <c r="C1090" i="3"/>
  <c r="M1089" i="3"/>
  <c r="Q1089" i="3" s="1"/>
  <c r="L1089" i="3"/>
  <c r="N1089" i="3"/>
  <c r="R1089" i="3" s="1"/>
  <c r="C1089" i="4"/>
  <c r="D1089" i="4" s="1"/>
  <c r="O1089" i="3"/>
  <c r="S1089" i="3" s="1"/>
  <c r="P1089" i="3"/>
  <c r="T1089" i="3" l="1"/>
  <c r="U1089" i="3" s="1"/>
  <c r="F1090" i="3"/>
  <c r="H1090" i="3" s="1"/>
  <c r="I1090" i="3" l="1"/>
  <c r="B1090" i="4"/>
  <c r="G1090" i="3"/>
  <c r="J1090" i="3"/>
  <c r="K1090" i="3" l="1"/>
  <c r="G1090" i="4"/>
  <c r="H1090" i="4" s="1"/>
  <c r="I1090" i="4" s="1"/>
  <c r="F1090" i="4"/>
  <c r="E1090" i="4" s="1"/>
  <c r="L1090" i="3" l="1"/>
  <c r="P1090" i="3" s="1"/>
  <c r="B1091" i="3"/>
  <c r="D1091" i="3"/>
  <c r="C1091" i="3"/>
  <c r="E1091" i="3"/>
  <c r="O1090" i="3"/>
  <c r="S1090" i="3" s="1"/>
  <c r="C1090" i="4"/>
  <c r="D1090" i="4" s="1"/>
  <c r="M1090" i="3"/>
  <c r="Q1090" i="3" s="1"/>
  <c r="N1090" i="3"/>
  <c r="R1090" i="3"/>
  <c r="T1090" i="3" s="1"/>
  <c r="U1090" i="3" s="1"/>
  <c r="F1091" i="3"/>
  <c r="B1091" i="4" l="1"/>
  <c r="I1091" i="3"/>
  <c r="G1091" i="3"/>
  <c r="H1091" i="3"/>
  <c r="J1091" i="3"/>
  <c r="K1091" i="3" l="1"/>
  <c r="F1091" i="4"/>
  <c r="E1091" i="4" s="1"/>
  <c r="G1091" i="4"/>
  <c r="H1091" i="4" s="1"/>
  <c r="I1091" i="4" s="1"/>
  <c r="C1091" i="4" l="1"/>
  <c r="D1091" i="4" s="1"/>
  <c r="B1092" i="3"/>
  <c r="C1092" i="3"/>
  <c r="D1092" i="3"/>
  <c r="E1092" i="3"/>
  <c r="L1091" i="3"/>
  <c r="R1091" i="3"/>
  <c r="O1091" i="3"/>
  <c r="S1091" i="3" s="1"/>
  <c r="M1091" i="3"/>
  <c r="Q1091" i="3" s="1"/>
  <c r="N1091" i="3"/>
  <c r="P1091" i="3"/>
  <c r="T1091" i="3" s="1"/>
  <c r="U1091" i="3" s="1"/>
  <c r="F1092" i="3" l="1"/>
  <c r="G1092" i="3" s="1"/>
  <c r="I1092" i="3" l="1"/>
  <c r="B1092" i="4"/>
  <c r="H1092" i="3"/>
  <c r="J1092" i="3"/>
  <c r="K1092" i="3" l="1"/>
  <c r="C1092" i="4" s="1"/>
  <c r="D1092" i="4" s="1"/>
  <c r="Q1092" i="3"/>
  <c r="P1092" i="3"/>
  <c r="S1092" i="3"/>
  <c r="R1092" i="3"/>
  <c r="O1092" i="3"/>
  <c r="M1092" i="3"/>
  <c r="F1092" i="4"/>
  <c r="E1092" i="4" s="1"/>
  <c r="G1092" i="4"/>
  <c r="H1092" i="4" s="1"/>
  <c r="I1092" i="4" s="1"/>
  <c r="N1092" i="3" l="1"/>
  <c r="L1092" i="3"/>
  <c r="D1093" i="3"/>
  <c r="E1093" i="3"/>
  <c r="B1093" i="3"/>
  <c r="F1093" i="3" s="1"/>
  <c r="C1093" i="3"/>
  <c r="T1092" i="3"/>
  <c r="U1092" i="3" s="1"/>
  <c r="B1093" i="4" l="1"/>
  <c r="I1093" i="3"/>
  <c r="H1093" i="3"/>
  <c r="J1093" i="3"/>
  <c r="G1093" i="4"/>
  <c r="H1093" i="4" s="1"/>
  <c r="I1093" i="4" s="1"/>
  <c r="F1093" i="4"/>
  <c r="E1093" i="4" s="1"/>
  <c r="G1093" i="3"/>
  <c r="K1093" i="3" s="1"/>
  <c r="D1094" i="3" l="1"/>
  <c r="B1094" i="3"/>
  <c r="C1094" i="3"/>
  <c r="E1094" i="3"/>
  <c r="M1093" i="3"/>
  <c r="R1093" i="3"/>
  <c r="Q1093" i="3"/>
  <c r="L1093" i="3"/>
  <c r="P1093" i="3"/>
  <c r="O1093" i="3"/>
  <c r="N1093" i="3"/>
  <c r="S1093" i="3"/>
  <c r="C1093" i="4"/>
  <c r="D1093" i="4" s="1"/>
  <c r="F1094" i="3" l="1"/>
  <c r="T1093" i="3"/>
  <c r="U1093" i="3" s="1"/>
  <c r="I1094" i="3"/>
  <c r="J1094" i="3"/>
  <c r="H1094" i="3" l="1"/>
  <c r="G1094" i="3"/>
  <c r="K1094" i="3" s="1"/>
  <c r="B1094" i="4"/>
  <c r="C1095" i="3" l="1"/>
  <c r="E1095" i="3"/>
  <c r="D1095" i="3"/>
  <c r="B1095" i="3"/>
  <c r="G1094" i="4"/>
  <c r="H1094" i="4" s="1"/>
  <c r="I1094" i="4" s="1"/>
  <c r="F1094" i="4"/>
  <c r="E1094" i="4" s="1"/>
  <c r="R1094" i="3"/>
  <c r="M1094" i="3"/>
  <c r="P1094" i="3"/>
  <c r="L1094" i="3"/>
  <c r="O1094" i="3"/>
  <c r="S1094" i="3" s="1"/>
  <c r="N1094" i="3"/>
  <c r="C1094" i="4"/>
  <c r="D1094" i="4" s="1"/>
  <c r="Q1094" i="3"/>
  <c r="F1095" i="3" l="1"/>
  <c r="G1095" i="3" s="1"/>
  <c r="H1095" i="3"/>
  <c r="T1094" i="3"/>
  <c r="U1094" i="3" s="1"/>
  <c r="J1095" i="3"/>
  <c r="B1095" i="4" l="1"/>
  <c r="I1095" i="3"/>
  <c r="K1095" i="3" s="1"/>
  <c r="C1096" i="3" l="1"/>
  <c r="B1096" i="3"/>
  <c r="E1096" i="3"/>
  <c r="D1096" i="3"/>
  <c r="C1095" i="4"/>
  <c r="D1095" i="4" s="1"/>
  <c r="O1095" i="3"/>
  <c r="S1095" i="3"/>
  <c r="N1095" i="3"/>
  <c r="R1095" i="3"/>
  <c r="M1095" i="3"/>
  <c r="Q1095" i="3" s="1"/>
  <c r="L1095" i="3"/>
  <c r="P1095" i="3" s="1"/>
  <c r="F1095" i="4"/>
  <c r="E1095" i="4" s="1"/>
  <c r="G1095" i="4"/>
  <c r="H1095" i="4" s="1"/>
  <c r="I1095" i="4" s="1"/>
  <c r="T1095" i="3" l="1"/>
  <c r="U1095" i="3" s="1"/>
  <c r="F1096" i="3"/>
  <c r="J1096" i="3" s="1"/>
  <c r="B1096" i="4" l="1"/>
  <c r="G1096" i="3"/>
  <c r="H1096" i="3"/>
  <c r="I1096" i="3"/>
  <c r="K1096" i="3" l="1"/>
  <c r="F1096" i="4"/>
  <c r="E1096" i="4" s="1"/>
  <c r="G1096" i="4"/>
  <c r="H1096" i="4" s="1"/>
  <c r="I1096" i="4" s="1"/>
  <c r="L1096" i="3" l="1"/>
  <c r="B1097" i="3"/>
  <c r="E1097" i="3"/>
  <c r="C1097" i="3"/>
  <c r="D1097" i="3"/>
  <c r="S1096" i="3"/>
  <c r="R1096" i="3"/>
  <c r="N1096" i="3"/>
  <c r="O1096" i="3"/>
  <c r="M1096" i="3"/>
  <c r="P1096" i="3"/>
  <c r="Q1096" i="3"/>
  <c r="C1096" i="4"/>
  <c r="D1096" i="4" s="1"/>
  <c r="T1096" i="3" l="1"/>
  <c r="U1096" i="3" s="1"/>
  <c r="F1097" i="3"/>
  <c r="B1097" i="4" l="1"/>
  <c r="G1097" i="3"/>
  <c r="J1097" i="3"/>
  <c r="H1097" i="3"/>
  <c r="I1097" i="3"/>
  <c r="K1097" i="3" l="1"/>
  <c r="G1097" i="4"/>
  <c r="H1097" i="4" s="1"/>
  <c r="I1097" i="4" s="1"/>
  <c r="F1097" i="4"/>
  <c r="E1097" i="4" s="1"/>
  <c r="O1097" i="3" l="1"/>
  <c r="B1098" i="3"/>
  <c r="E1098" i="3"/>
  <c r="D1098" i="3"/>
  <c r="C1098" i="3"/>
  <c r="M1097" i="3"/>
  <c r="Q1097" i="3" s="1"/>
  <c r="S1097" i="3"/>
  <c r="L1097" i="3"/>
  <c r="N1097" i="3"/>
  <c r="R1097" i="3" s="1"/>
  <c r="F1098" i="3"/>
  <c r="P1097" i="3"/>
  <c r="C1097" i="4"/>
  <c r="D1097" i="4" s="1"/>
  <c r="T1097" i="3" l="1"/>
  <c r="U1097" i="3" s="1"/>
  <c r="B1098" i="4"/>
  <c r="I1098" i="3"/>
  <c r="J1098" i="3"/>
  <c r="H1098" i="3"/>
  <c r="G1098" i="3"/>
  <c r="K1098" i="3"/>
  <c r="F1098" i="4"/>
  <c r="E1098" i="4" s="1"/>
  <c r="G1098" i="4"/>
  <c r="H1098" i="4" s="1"/>
  <c r="I1098" i="4" s="1"/>
  <c r="C1099" i="3" l="1"/>
  <c r="B1099" i="3"/>
  <c r="E1099" i="3"/>
  <c r="D1099" i="3"/>
  <c r="M1098" i="3"/>
  <c r="R1098" i="3"/>
  <c r="P1098" i="3"/>
  <c r="S1098" i="3"/>
  <c r="N1098" i="3"/>
  <c r="O1098" i="3"/>
  <c r="L1098" i="3"/>
  <c r="Q1098" i="3"/>
  <c r="T1098" i="3" s="1"/>
  <c r="U1098" i="3" s="1"/>
  <c r="C1098" i="4"/>
  <c r="D1098" i="4" s="1"/>
  <c r="F1099" i="3" l="1"/>
  <c r="B1099" i="4" s="1"/>
  <c r="H1099" i="3"/>
  <c r="G1099" i="3"/>
  <c r="J1099" i="3"/>
  <c r="I1099" i="3" l="1"/>
  <c r="K1099" i="3" s="1"/>
  <c r="G1099" i="4"/>
  <c r="H1099" i="4" s="1"/>
  <c r="I1099" i="4" s="1"/>
  <c r="F1099" i="4"/>
  <c r="E1099" i="4" s="1"/>
  <c r="N1099" i="3" l="1"/>
  <c r="D1100" i="3"/>
  <c r="E1100" i="3"/>
  <c r="B1100" i="3"/>
  <c r="C1100" i="3"/>
  <c r="Q1099" i="3"/>
  <c r="L1099" i="3"/>
  <c r="P1099" i="3"/>
  <c r="O1099" i="3"/>
  <c r="C1099" i="4"/>
  <c r="D1099" i="4" s="1"/>
  <c r="S1099" i="3"/>
  <c r="M1099" i="3"/>
  <c r="F1100" i="3"/>
  <c r="B1100" i="4" s="1"/>
  <c r="R1099" i="3"/>
  <c r="T1099" i="3" s="1"/>
  <c r="U1099" i="3" s="1"/>
  <c r="H1100" i="3" l="1"/>
  <c r="I1100" i="3"/>
  <c r="G1100" i="3"/>
  <c r="G1100" i="4"/>
  <c r="H1100" i="4" s="1"/>
  <c r="I1100" i="4" s="1"/>
  <c r="F1100" i="4"/>
  <c r="E1100" i="4" s="1"/>
  <c r="J1100" i="3"/>
  <c r="K1100" i="3" s="1"/>
  <c r="E1101" i="3" l="1"/>
  <c r="B1101" i="3"/>
  <c r="D1101" i="3"/>
  <c r="C1101" i="3"/>
  <c r="Q1100" i="3"/>
  <c r="P1100" i="3"/>
  <c r="R1100" i="3"/>
  <c r="S1100" i="3"/>
  <c r="N1100" i="3"/>
  <c r="C1100" i="4"/>
  <c r="D1100" i="4" s="1"/>
  <c r="O1100" i="3"/>
  <c r="M1100" i="3"/>
  <c r="L1100" i="3"/>
  <c r="F1101" i="3" l="1"/>
  <c r="B1101" i="4" s="1"/>
  <c r="G1101" i="3"/>
  <c r="H1101" i="3"/>
  <c r="I1101" i="3"/>
  <c r="T1100" i="3"/>
  <c r="U1100" i="3" s="1"/>
  <c r="J1101" i="3"/>
  <c r="K1101" i="3" l="1"/>
  <c r="F1101" i="4"/>
  <c r="E1101" i="4" s="1"/>
  <c r="G1101" i="4"/>
  <c r="H1101" i="4" s="1"/>
  <c r="I1101" i="4" s="1"/>
  <c r="M1101" i="3" l="1"/>
  <c r="Q1101" i="3" s="1"/>
  <c r="B1102" i="3"/>
  <c r="C1102" i="3"/>
  <c r="D1102" i="3"/>
  <c r="E1102" i="3"/>
  <c r="L1101" i="3"/>
  <c r="P1101" i="3" s="1"/>
  <c r="S1101" i="3"/>
  <c r="C1101" i="4"/>
  <c r="D1101" i="4" s="1"/>
  <c r="N1101" i="3"/>
  <c r="R1101" i="3" s="1"/>
  <c r="F1102" i="3"/>
  <c r="O1101" i="3"/>
  <c r="T1101" i="3" l="1"/>
  <c r="U1101" i="3" s="1"/>
  <c r="B1102" i="4"/>
  <c r="G1102" i="3"/>
  <c r="I1102" i="3"/>
  <c r="F1102" i="4"/>
  <c r="E1102" i="4" s="1"/>
  <c r="G1102" i="4"/>
  <c r="H1102" i="4" s="1"/>
  <c r="I1102" i="4" s="1"/>
  <c r="J1102" i="3"/>
  <c r="H1102" i="3"/>
  <c r="K1102" i="3" s="1"/>
  <c r="B1103" i="3" l="1"/>
  <c r="E1103" i="3"/>
  <c r="C1103" i="3"/>
  <c r="D1103" i="3"/>
  <c r="S1102" i="3"/>
  <c r="L1102" i="3"/>
  <c r="M1102" i="3"/>
  <c r="O1102" i="3"/>
  <c r="N1102" i="3"/>
  <c r="P1102" i="3"/>
  <c r="R1102" i="3"/>
  <c r="C1102" i="4"/>
  <c r="D1102" i="4" s="1"/>
  <c r="Q1102" i="3"/>
  <c r="T1102" i="3" l="1"/>
  <c r="U1102" i="3" s="1"/>
  <c r="F1103" i="3"/>
  <c r="B1103" i="4" s="1"/>
  <c r="H1103" i="3" l="1"/>
  <c r="J1103" i="3"/>
  <c r="G1103" i="4"/>
  <c r="H1103" i="4" s="1"/>
  <c r="I1103" i="4" s="1"/>
  <c r="F1103" i="4"/>
  <c r="E1103" i="4" s="1"/>
  <c r="I1103" i="3"/>
  <c r="G1103" i="3"/>
  <c r="K1103" i="3" s="1"/>
  <c r="D1104" i="3" l="1"/>
  <c r="C1104" i="3"/>
  <c r="E1104" i="3"/>
  <c r="B1104" i="3"/>
  <c r="Q1103" i="3"/>
  <c r="M1103" i="3"/>
  <c r="P1103" i="3"/>
  <c r="R1103" i="3"/>
  <c r="C1103" i="4"/>
  <c r="D1103" i="4" s="1"/>
  <c r="L1103" i="3"/>
  <c r="O1103" i="3"/>
  <c r="S1103" i="3" s="1"/>
  <c r="N1103" i="3"/>
  <c r="F1104" i="3" l="1"/>
  <c r="H1104" i="3"/>
  <c r="T1103" i="3"/>
  <c r="U1103" i="3" s="1"/>
  <c r="I1104" i="3"/>
  <c r="B1104" i="4" l="1"/>
  <c r="G1104" i="3"/>
  <c r="J1104" i="3"/>
  <c r="K1104" i="3" l="1"/>
  <c r="F1104" i="4"/>
  <c r="E1104" i="4" s="1"/>
  <c r="G1104" i="4"/>
  <c r="H1104" i="4" s="1"/>
  <c r="I1104" i="4" s="1"/>
  <c r="R1104" i="3" l="1"/>
  <c r="B1105" i="3"/>
  <c r="E1105" i="3"/>
  <c r="C1105" i="3"/>
  <c r="D1105" i="3"/>
  <c r="M1104" i="3"/>
  <c r="Q1104" i="3" s="1"/>
  <c r="S1104" i="3"/>
  <c r="N1104" i="3"/>
  <c r="L1104" i="3"/>
  <c r="C1104" i="4"/>
  <c r="D1104" i="4" s="1"/>
  <c r="O1104" i="3"/>
  <c r="P1104" i="3"/>
  <c r="T1104" i="3" s="1"/>
  <c r="U1104" i="3" s="1"/>
  <c r="F1105" i="3"/>
  <c r="B1105" i="4" s="1"/>
  <c r="F1105" i="4" s="1"/>
  <c r="E1105" i="4" s="1"/>
  <c r="G1105" i="4"/>
  <c r="H1105" i="4" s="1"/>
  <c r="I1105" i="4" s="1"/>
  <c r="I1105" i="3"/>
  <c r="J1105" i="3"/>
  <c r="G1105" i="3" l="1"/>
  <c r="H1105" i="3"/>
  <c r="K1105" i="3" l="1"/>
  <c r="M1105" i="3" s="1"/>
  <c r="P1105" i="3" l="1"/>
  <c r="L1105" i="3"/>
  <c r="S1105" i="3"/>
  <c r="N1105" i="3"/>
  <c r="O1105" i="3"/>
  <c r="D1106" i="3"/>
  <c r="B1106" i="3"/>
  <c r="C1106" i="3"/>
  <c r="F1106" i="3" s="1"/>
  <c r="E1106" i="3"/>
  <c r="R1105" i="3"/>
  <c r="C1105" i="4"/>
  <c r="D1105" i="4" s="1"/>
  <c r="Q1105" i="3"/>
  <c r="T1105" i="3"/>
  <c r="U1105" i="3" s="1"/>
  <c r="G1106" i="3" l="1"/>
  <c r="B1106" i="4"/>
  <c r="I1106" i="3"/>
  <c r="J1106" i="3"/>
  <c r="H1106" i="3"/>
  <c r="F1106" i="4"/>
  <c r="E1106" i="4" s="1"/>
  <c r="G1106" i="4"/>
  <c r="H1106" i="4" s="1"/>
  <c r="I1106" i="4" s="1"/>
  <c r="K1106" i="3"/>
  <c r="E1107" i="3" l="1"/>
  <c r="C1107" i="3"/>
  <c r="B1107" i="3"/>
  <c r="D1107" i="3"/>
  <c r="C1106" i="4"/>
  <c r="D1106" i="4" s="1"/>
  <c r="P1106" i="3"/>
  <c r="R1106" i="3"/>
  <c r="S1106" i="3"/>
  <c r="Q1106" i="3"/>
  <c r="L1106" i="3"/>
  <c r="M1106" i="3"/>
  <c r="N1106" i="3"/>
  <c r="O1106" i="3"/>
  <c r="F1107" i="3" l="1"/>
  <c r="B1107" i="4" s="1"/>
  <c r="T1106" i="3"/>
  <c r="U1106" i="3" s="1"/>
  <c r="G1107" i="3" l="1"/>
  <c r="F1107" i="4"/>
  <c r="E1107" i="4" s="1"/>
  <c r="G1107" i="4"/>
  <c r="H1107" i="4" s="1"/>
  <c r="I1107" i="4" s="1"/>
  <c r="I1107" i="3"/>
  <c r="H1107" i="3"/>
  <c r="J1107" i="3"/>
  <c r="K1107" i="3" l="1"/>
  <c r="Q1107" i="3" l="1"/>
  <c r="C1108" i="3"/>
  <c r="B1108" i="3"/>
  <c r="D1108" i="3"/>
  <c r="E1108" i="3"/>
  <c r="O1107" i="3"/>
  <c r="C1107" i="4"/>
  <c r="D1107" i="4" s="1"/>
  <c r="S1107" i="3"/>
  <c r="P1107" i="3"/>
  <c r="L1107" i="3"/>
  <c r="M1107" i="3"/>
  <c r="R1107" i="3"/>
  <c r="N1107" i="3"/>
  <c r="T1107" i="3" l="1"/>
  <c r="U1107" i="3" s="1"/>
  <c r="F1108" i="3"/>
  <c r="B1108" i="4" s="1"/>
  <c r="G1108" i="3"/>
  <c r="H1108" i="3"/>
  <c r="I1108" i="3"/>
  <c r="J1108" i="3"/>
  <c r="G1108" i="4" l="1"/>
  <c r="H1108" i="4" s="1"/>
  <c r="I1108" i="4" s="1"/>
  <c r="F1108" i="4"/>
  <c r="E1108" i="4" s="1"/>
  <c r="K1108" i="3"/>
  <c r="C1108" i="4" l="1"/>
  <c r="D1108" i="4" s="1"/>
  <c r="B1109" i="3"/>
  <c r="D1109" i="3"/>
  <c r="E1109" i="3"/>
  <c r="C1109" i="3"/>
  <c r="N1108" i="3"/>
  <c r="L1108" i="3"/>
  <c r="P1108" i="3"/>
  <c r="O1108" i="3"/>
  <c r="R1108" i="3"/>
  <c r="F1109" i="3"/>
  <c r="S1108" i="3"/>
  <c r="M1108" i="3"/>
  <c r="Q1108" i="3" s="1"/>
  <c r="B1109" i="4" l="1"/>
  <c r="H1109" i="3"/>
  <c r="J1109" i="3"/>
  <c r="I1109" i="3"/>
  <c r="G1109" i="3"/>
  <c r="K1109" i="3" s="1"/>
  <c r="T1108" i="3"/>
  <c r="U1108" i="3" s="1"/>
  <c r="C1109" i="4" l="1"/>
  <c r="D1109" i="4" s="1"/>
  <c r="C1110" i="3"/>
  <c r="D1110" i="3"/>
  <c r="E1110" i="3"/>
  <c r="B1110" i="3"/>
  <c r="O1109" i="3"/>
  <c r="M1109" i="3"/>
  <c r="Q1109" i="3" s="1"/>
  <c r="N1109" i="3"/>
  <c r="R1109" i="3"/>
  <c r="P1109" i="3"/>
  <c r="L1109" i="3"/>
  <c r="S1109" i="3"/>
  <c r="G1109" i="4"/>
  <c r="H1109" i="4" s="1"/>
  <c r="I1109" i="4" s="1"/>
  <c r="F1109" i="4"/>
  <c r="E1109" i="4" s="1"/>
  <c r="F1110" i="3" l="1"/>
  <c r="B1110" i="4"/>
  <c r="G1110" i="3"/>
  <c r="I1110" i="3"/>
  <c r="H1110" i="3"/>
  <c r="J1110" i="3"/>
  <c r="T1109" i="3"/>
  <c r="U1109" i="3" s="1"/>
  <c r="K1110" i="3"/>
  <c r="C1110" i="4" l="1"/>
  <c r="D1110" i="4" s="1"/>
  <c r="B1111" i="3"/>
  <c r="D1111" i="3"/>
  <c r="C1111" i="3"/>
  <c r="E1111" i="3"/>
  <c r="F1110" i="4"/>
  <c r="E1110" i="4" s="1"/>
  <c r="G1110" i="4"/>
  <c r="H1110" i="4" s="1"/>
  <c r="I1110" i="4" s="1"/>
  <c r="L1110" i="3"/>
  <c r="P1110" i="3" s="1"/>
  <c r="M1110" i="3"/>
  <c r="Q1110" i="3" s="1"/>
  <c r="O1110" i="3"/>
  <c r="S1110" i="3" s="1"/>
  <c r="N1110" i="3"/>
  <c r="R1110" i="3" s="1"/>
  <c r="F1111" i="3" l="1"/>
  <c r="B1111" i="4"/>
  <c r="G1111" i="3"/>
  <c r="H1111" i="3"/>
  <c r="I1111" i="3"/>
  <c r="J1111" i="3"/>
  <c r="T1110" i="3"/>
  <c r="U1110" i="3" s="1"/>
  <c r="F1111" i="4"/>
  <c r="E1111" i="4" s="1"/>
  <c r="G1111" i="4"/>
  <c r="H1111" i="4" s="1"/>
  <c r="I1111" i="4" s="1"/>
  <c r="K1111" i="3" l="1"/>
  <c r="D1112" i="3" l="1"/>
  <c r="B1112" i="3"/>
  <c r="C1112" i="3"/>
  <c r="E1112" i="3"/>
  <c r="S1111" i="3"/>
  <c r="C1111" i="4"/>
  <c r="D1111" i="4" s="1"/>
  <c r="Q1111" i="3"/>
  <c r="L1111" i="3"/>
  <c r="R1111" i="3"/>
  <c r="M1111" i="3"/>
  <c r="P1111" i="3"/>
  <c r="T1111" i="3" s="1"/>
  <c r="U1111" i="3" s="1"/>
  <c r="N1111" i="3"/>
  <c r="O1111" i="3"/>
  <c r="F1112" i="3" l="1"/>
  <c r="B1112" i="4" l="1"/>
  <c r="G1112" i="3"/>
  <c r="H1112" i="3"/>
  <c r="I1112" i="3"/>
  <c r="J1112" i="3"/>
  <c r="K1112" i="3" l="1"/>
  <c r="F1112" i="4"/>
  <c r="E1112" i="4" s="1"/>
  <c r="G1112" i="4"/>
  <c r="H1112" i="4" s="1"/>
  <c r="I1112" i="4" s="1"/>
  <c r="E1113" i="3" l="1"/>
  <c r="B1113" i="3"/>
  <c r="D1113" i="3"/>
  <c r="C1113" i="3"/>
  <c r="N1112" i="3"/>
  <c r="R1112" i="3" s="1"/>
  <c r="C1112" i="4"/>
  <c r="D1112" i="4" s="1"/>
  <c r="M1112" i="3"/>
  <c r="Q1112" i="3" s="1"/>
  <c r="S1112" i="3"/>
  <c r="O1112" i="3"/>
  <c r="L1112" i="3"/>
  <c r="P1112" i="3" s="1"/>
  <c r="T1112" i="3" l="1"/>
  <c r="U1112" i="3" s="1"/>
  <c r="F1113" i="3"/>
  <c r="B1113" i="4" s="1"/>
  <c r="H1113" i="3" l="1"/>
  <c r="G1113" i="3"/>
  <c r="F1113" i="4"/>
  <c r="E1113" i="4" s="1"/>
  <c r="G1113" i="4"/>
  <c r="H1113" i="4" s="1"/>
  <c r="I1113" i="4" s="1"/>
  <c r="J1113" i="3"/>
  <c r="I1113" i="3"/>
  <c r="K1113" i="3" s="1"/>
  <c r="E1114" i="3" l="1"/>
  <c r="C1114" i="3"/>
  <c r="B1114" i="3"/>
  <c r="D1114" i="3"/>
  <c r="Q1113" i="3"/>
  <c r="M1113" i="3"/>
  <c r="P1113" i="3"/>
  <c r="C1113" i="4"/>
  <c r="D1113" i="4" s="1"/>
  <c r="L1113" i="3"/>
  <c r="S1113" i="3"/>
  <c r="O1113" i="3"/>
  <c r="N1113" i="3"/>
  <c r="R1113" i="3"/>
  <c r="F1114" i="3" l="1"/>
  <c r="B1114" i="4" s="1"/>
  <c r="H1114" i="3"/>
  <c r="T1113" i="3"/>
  <c r="U1113" i="3" s="1"/>
  <c r="F1114" i="4" l="1"/>
  <c r="E1114" i="4" s="1"/>
  <c r="G1114" i="4"/>
  <c r="H1114" i="4" s="1"/>
  <c r="I1114" i="4" s="1"/>
  <c r="G1114" i="3"/>
  <c r="I1114" i="3"/>
  <c r="J1114" i="3"/>
  <c r="K1114" i="3" l="1"/>
  <c r="B1115" i="3" l="1"/>
  <c r="C1115" i="3"/>
  <c r="E1115" i="3"/>
  <c r="D1115" i="3"/>
  <c r="L1114" i="3"/>
  <c r="S1114" i="3"/>
  <c r="Q1114" i="3"/>
  <c r="P1114" i="3"/>
  <c r="O1114" i="3"/>
  <c r="N1114" i="3"/>
  <c r="M1114" i="3"/>
  <c r="C1114" i="4"/>
  <c r="D1114" i="4" s="1"/>
  <c r="R1114" i="3"/>
  <c r="F1115" i="3" l="1"/>
  <c r="B1115" i="4" s="1"/>
  <c r="G1115" i="3"/>
  <c r="T1114" i="3"/>
  <c r="U1114" i="3" s="1"/>
  <c r="G1115" i="4" l="1"/>
  <c r="H1115" i="4" s="1"/>
  <c r="I1115" i="4" s="1"/>
  <c r="F1115" i="4"/>
  <c r="E1115" i="4" s="1"/>
  <c r="I1115" i="3"/>
  <c r="H1115" i="3"/>
  <c r="J1115" i="3"/>
  <c r="K1115" i="3" l="1"/>
  <c r="C1116" i="3" l="1"/>
  <c r="E1116" i="3"/>
  <c r="B1116" i="3"/>
  <c r="D1116" i="3"/>
  <c r="L1115" i="3"/>
  <c r="N1115" i="3"/>
  <c r="O1115" i="3"/>
  <c r="S1115" i="3" s="1"/>
  <c r="R1115" i="3"/>
  <c r="M1115" i="3"/>
  <c r="Q1115" i="3" s="1"/>
  <c r="P1115" i="3"/>
  <c r="C1115" i="4"/>
  <c r="D1115" i="4" s="1"/>
  <c r="T1115" i="3" l="1"/>
  <c r="U1115" i="3" s="1"/>
  <c r="F1116" i="3"/>
  <c r="B1116" i="4" s="1"/>
  <c r="J1116" i="3" l="1"/>
  <c r="G1116" i="3"/>
  <c r="F1116" i="4"/>
  <c r="E1116" i="4" s="1"/>
  <c r="G1116" i="4"/>
  <c r="H1116" i="4" s="1"/>
  <c r="I1116" i="4" s="1"/>
  <c r="I1116" i="3"/>
  <c r="H1116" i="3"/>
  <c r="K1116" i="3" s="1"/>
  <c r="D1117" i="3" l="1"/>
  <c r="B1117" i="3"/>
  <c r="C1117" i="3"/>
  <c r="E1117" i="3"/>
  <c r="C1116" i="4"/>
  <c r="D1116" i="4" s="1"/>
  <c r="Q1116" i="3"/>
  <c r="O1116" i="3"/>
  <c r="S1116" i="3"/>
  <c r="N1116" i="3"/>
  <c r="M1116" i="3"/>
  <c r="L1116" i="3"/>
  <c r="P1116" i="3"/>
  <c r="R1116" i="3"/>
  <c r="T1116" i="3" l="1"/>
  <c r="U1116" i="3" s="1"/>
  <c r="F1117" i="3"/>
  <c r="B1117" i="4" s="1"/>
  <c r="J1117" i="3" l="1"/>
  <c r="I1117" i="3"/>
  <c r="G1117" i="3"/>
  <c r="G1117" i="4"/>
  <c r="H1117" i="4" s="1"/>
  <c r="I1117" i="4" s="1"/>
  <c r="F1117" i="4"/>
  <c r="E1117" i="4" s="1"/>
  <c r="H1117" i="3"/>
  <c r="K1117" i="3" s="1"/>
  <c r="D1118" i="3" l="1"/>
  <c r="E1118" i="3"/>
  <c r="C1118" i="3"/>
  <c r="B1118" i="3"/>
  <c r="P1117" i="3"/>
  <c r="M1117" i="3"/>
  <c r="C1117" i="4"/>
  <c r="D1117" i="4" s="1"/>
  <c r="R1117" i="3"/>
  <c r="Q1117" i="3"/>
  <c r="O1117" i="3"/>
  <c r="N1117" i="3"/>
  <c r="S1117" i="3"/>
  <c r="L1117" i="3"/>
  <c r="F1118" i="3" l="1"/>
  <c r="B1118" i="4" s="1"/>
  <c r="G1118" i="3"/>
  <c r="H1118" i="3"/>
  <c r="I1118" i="3"/>
  <c r="T1117" i="3"/>
  <c r="U1117" i="3" s="1"/>
  <c r="F1118" i="4" l="1"/>
  <c r="E1118" i="4" s="1"/>
  <c r="G1118" i="4"/>
  <c r="H1118" i="4" s="1"/>
  <c r="I1118" i="4" s="1"/>
  <c r="J1118" i="3"/>
  <c r="K1118" i="3" s="1"/>
  <c r="C1119" i="3" l="1"/>
  <c r="B1119" i="3"/>
  <c r="D1119" i="3"/>
  <c r="E1119" i="3"/>
  <c r="N1118" i="3"/>
  <c r="M1118" i="3"/>
  <c r="Q1118" i="3"/>
  <c r="L1118" i="3"/>
  <c r="S1118" i="3"/>
  <c r="O1118" i="3"/>
  <c r="P1118" i="3"/>
  <c r="C1118" i="4"/>
  <c r="D1118" i="4" s="1"/>
  <c r="R1118" i="3"/>
  <c r="F1119" i="3" l="1"/>
  <c r="B1119" i="4" s="1"/>
  <c r="G1119" i="3"/>
  <c r="T1118" i="3"/>
  <c r="U1118" i="3" s="1"/>
  <c r="I1119" i="3"/>
  <c r="F1119" i="4" l="1"/>
  <c r="E1119" i="4" s="1"/>
  <c r="G1119" i="4"/>
  <c r="H1119" i="4" s="1"/>
  <c r="I1119" i="4" s="1"/>
  <c r="H1119" i="3"/>
  <c r="J1119" i="3"/>
  <c r="K1119" i="3" l="1"/>
  <c r="O1119" i="3" l="1"/>
  <c r="C1120" i="3"/>
  <c r="B1120" i="3"/>
  <c r="D1120" i="3"/>
  <c r="E1120" i="3"/>
  <c r="R1119" i="3"/>
  <c r="L1119" i="3"/>
  <c r="M1119" i="3"/>
  <c r="C1119" i="4"/>
  <c r="D1119" i="4" s="1"/>
  <c r="S1119" i="3"/>
  <c r="P1119" i="3"/>
  <c r="N1119" i="3"/>
  <c r="Q1119" i="3"/>
  <c r="T1119" i="3" l="1"/>
  <c r="U1119" i="3" s="1"/>
  <c r="F1120" i="3"/>
  <c r="B1120" i="4" s="1"/>
  <c r="F1120" i="4"/>
  <c r="E1120" i="4" s="1"/>
  <c r="G1120" i="4"/>
  <c r="H1120" i="4" s="1"/>
  <c r="I1120" i="4" s="1"/>
  <c r="J1120" i="3"/>
  <c r="H1120" i="3"/>
  <c r="G1120" i="3"/>
  <c r="I1120" i="3"/>
  <c r="K1120" i="3" l="1"/>
  <c r="B1121" i="3" l="1"/>
  <c r="D1121" i="3"/>
  <c r="E1121" i="3"/>
  <c r="C1121" i="3"/>
  <c r="N1120" i="3"/>
  <c r="O1120" i="3"/>
  <c r="C1120" i="4"/>
  <c r="D1120" i="4" s="1"/>
  <c r="L1120" i="3"/>
  <c r="Q1120" i="3"/>
  <c r="R1120" i="3"/>
  <c r="P1120" i="3"/>
  <c r="M1120" i="3"/>
  <c r="S1120" i="3"/>
  <c r="F1121" i="3" l="1"/>
  <c r="B1121" i="4" s="1"/>
  <c r="G1121" i="3"/>
  <c r="T1120" i="3"/>
  <c r="U1120" i="3" s="1"/>
  <c r="I1121" i="3"/>
  <c r="H1121" i="3"/>
  <c r="J1121" i="3"/>
  <c r="K1121" i="3" l="1"/>
  <c r="G1121" i="4"/>
  <c r="H1121" i="4" s="1"/>
  <c r="I1121" i="4" s="1"/>
  <c r="F1121" i="4"/>
  <c r="E1121" i="4" s="1"/>
  <c r="C1122" i="3" l="1"/>
  <c r="B1122" i="3"/>
  <c r="D1122" i="3"/>
  <c r="E1122" i="3"/>
  <c r="L1121" i="3"/>
  <c r="N1121" i="3"/>
  <c r="P1121" i="3"/>
  <c r="S1121" i="3"/>
  <c r="Q1121" i="3"/>
  <c r="O1121" i="3"/>
  <c r="M1121" i="3"/>
  <c r="C1121" i="4"/>
  <c r="D1121" i="4" s="1"/>
  <c r="R1121" i="3"/>
  <c r="T1121" i="3" l="1"/>
  <c r="U1121" i="3" s="1"/>
  <c r="F1122" i="3"/>
  <c r="B1122" i="4" s="1"/>
  <c r="I1122" i="3" l="1"/>
  <c r="G1122" i="4"/>
  <c r="H1122" i="4" s="1"/>
  <c r="I1122" i="4" s="1"/>
  <c r="F1122" i="4"/>
  <c r="E1122" i="4" s="1"/>
  <c r="G1122" i="3"/>
  <c r="H1122" i="3"/>
  <c r="J1122" i="3"/>
  <c r="K1122" i="3" l="1"/>
  <c r="D1123" i="3" l="1"/>
  <c r="C1123" i="3"/>
  <c r="B1123" i="3"/>
  <c r="E1123" i="3"/>
  <c r="C1122" i="4"/>
  <c r="D1122" i="4" s="1"/>
  <c r="L1122" i="3"/>
  <c r="P1122" i="3" s="1"/>
  <c r="O1122" i="3"/>
  <c r="S1122" i="3" s="1"/>
  <c r="M1122" i="3"/>
  <c r="Q1122" i="3" s="1"/>
  <c r="N1122" i="3"/>
  <c r="R1122" i="3" s="1"/>
  <c r="T1122" i="3" l="1"/>
  <c r="U1122" i="3" s="1"/>
  <c r="F1123" i="3"/>
  <c r="B1123" i="4" s="1"/>
  <c r="G1123" i="3" l="1"/>
  <c r="G1123" i="4"/>
  <c r="H1123" i="4" s="1"/>
  <c r="I1123" i="4" s="1"/>
  <c r="F1123" i="4"/>
  <c r="E1123" i="4" s="1"/>
  <c r="H1123" i="3"/>
  <c r="I1123" i="3"/>
  <c r="J1123" i="3"/>
  <c r="K1123" i="3" l="1"/>
  <c r="D1124" i="3" l="1"/>
  <c r="B1124" i="3"/>
  <c r="C1124" i="3"/>
  <c r="E1124" i="3"/>
  <c r="M1123" i="3"/>
  <c r="S1123" i="3"/>
  <c r="L1123" i="3"/>
  <c r="C1123" i="4"/>
  <c r="D1123" i="4" s="1"/>
  <c r="N1123" i="3"/>
  <c r="R1123" i="3"/>
  <c r="O1123" i="3"/>
  <c r="P1123" i="3"/>
  <c r="Q1123" i="3"/>
  <c r="T1123" i="3" l="1"/>
  <c r="U1123" i="3" s="1"/>
  <c r="F1124" i="3"/>
  <c r="B1124" i="4" s="1"/>
  <c r="H1124" i="3" l="1"/>
  <c r="J1124" i="3"/>
  <c r="G1124" i="3"/>
  <c r="F1124" i="4"/>
  <c r="E1124" i="4" s="1"/>
  <c r="G1124" i="4"/>
  <c r="H1124" i="4" s="1"/>
  <c r="I1124" i="4" s="1"/>
  <c r="I1124" i="3"/>
  <c r="K1124" i="3" s="1"/>
  <c r="E1125" i="3" l="1"/>
  <c r="B1125" i="3"/>
  <c r="C1125" i="3"/>
  <c r="D1125" i="3"/>
  <c r="R1124" i="3"/>
  <c r="M1124" i="3"/>
  <c r="Q1124" i="3" s="1"/>
  <c r="C1124" i="4"/>
  <c r="D1124" i="4" s="1"/>
  <c r="L1124" i="3"/>
  <c r="P1124" i="3" s="1"/>
  <c r="N1124" i="3"/>
  <c r="S1124" i="3"/>
  <c r="O1124" i="3"/>
  <c r="F1125" i="3" l="1"/>
  <c r="B1125" i="4" s="1"/>
  <c r="G1125" i="3"/>
  <c r="T1124" i="3"/>
  <c r="U1124" i="3" s="1"/>
  <c r="J1125" i="3"/>
  <c r="I1125" i="3"/>
  <c r="H1125" i="3"/>
  <c r="K1125" i="3" l="1"/>
  <c r="F1125" i="4"/>
  <c r="E1125" i="4" s="1"/>
  <c r="G1125" i="4"/>
  <c r="H1125" i="4" s="1"/>
  <c r="I1125" i="4" s="1"/>
  <c r="N1125" i="3" l="1"/>
  <c r="R1125" i="3" s="1"/>
  <c r="C1126" i="3"/>
  <c r="B1126" i="3"/>
  <c r="D1126" i="3"/>
  <c r="E1126" i="3"/>
  <c r="L1125" i="3"/>
  <c r="P1125" i="3" s="1"/>
  <c r="C1125" i="4"/>
  <c r="D1125" i="4" s="1"/>
  <c r="O1125" i="3"/>
  <c r="S1125" i="3" s="1"/>
  <c r="M1125" i="3"/>
  <c r="Q1125" i="3" s="1"/>
  <c r="F1126" i="3" l="1"/>
  <c r="B1126" i="4"/>
  <c r="G1126" i="3"/>
  <c r="T1125" i="3"/>
  <c r="U1125" i="3" s="1"/>
  <c r="F1126" i="4"/>
  <c r="E1126" i="4" s="1"/>
  <c r="G1126" i="4"/>
  <c r="H1126" i="4" s="1"/>
  <c r="I1126" i="4" s="1"/>
  <c r="H1126" i="3"/>
  <c r="J1126" i="3"/>
  <c r="I1126" i="3"/>
  <c r="K1126" i="3" l="1"/>
  <c r="B1127" i="3" l="1"/>
  <c r="D1127" i="3"/>
  <c r="E1127" i="3"/>
  <c r="C1127" i="3"/>
  <c r="S1126" i="3"/>
  <c r="N1126" i="3"/>
  <c r="O1126" i="3"/>
  <c r="M1126" i="3"/>
  <c r="R1126" i="3"/>
  <c r="C1126" i="4"/>
  <c r="D1126" i="4" s="1"/>
  <c r="L1126" i="3"/>
  <c r="Q1126" i="3"/>
  <c r="P1126" i="3"/>
  <c r="T1126" i="3" l="1"/>
  <c r="U1126" i="3" s="1"/>
  <c r="F1127" i="3"/>
  <c r="B1127" i="4" s="1"/>
  <c r="I1127" i="3" l="1"/>
  <c r="H1127" i="3"/>
  <c r="G1127" i="3"/>
  <c r="F1127" i="4"/>
  <c r="E1127" i="4" s="1"/>
  <c r="G1127" i="4"/>
  <c r="H1127" i="4" s="1"/>
  <c r="I1127" i="4" s="1"/>
  <c r="J1127" i="3"/>
  <c r="K1127" i="3" s="1"/>
  <c r="B1128" i="3" l="1"/>
  <c r="D1128" i="3"/>
  <c r="C1128" i="3"/>
  <c r="E1128" i="3"/>
  <c r="C1127" i="4"/>
  <c r="D1127" i="4" s="1"/>
  <c r="P1127" i="3"/>
  <c r="L1127" i="3"/>
  <c r="M1127" i="3"/>
  <c r="N1127" i="3"/>
  <c r="Q1127" i="3"/>
  <c r="R1127" i="3"/>
  <c r="S1127" i="3"/>
  <c r="O1127" i="3"/>
  <c r="F1128" i="3" l="1"/>
  <c r="B1128" i="4" s="1"/>
  <c r="G1128" i="3"/>
  <c r="I1128" i="3"/>
  <c r="T1127" i="3"/>
  <c r="U1127" i="3" s="1"/>
  <c r="F1128" i="4" l="1"/>
  <c r="E1128" i="4" s="1"/>
  <c r="G1128" i="4"/>
  <c r="H1128" i="4" s="1"/>
  <c r="I1128" i="4" s="1"/>
  <c r="J1128" i="3"/>
  <c r="H1128" i="3"/>
  <c r="K1128" i="3" s="1"/>
  <c r="C1129" i="3" l="1"/>
  <c r="B1129" i="3"/>
  <c r="D1129" i="3"/>
  <c r="E1129" i="3"/>
  <c r="L1128" i="3"/>
  <c r="S1128" i="3"/>
  <c r="Q1128" i="3"/>
  <c r="M1128" i="3"/>
  <c r="P1128" i="3"/>
  <c r="N1128" i="3"/>
  <c r="R1128" i="3"/>
  <c r="C1128" i="4"/>
  <c r="D1128" i="4" s="1"/>
  <c r="O1128" i="3"/>
  <c r="T1128" i="3" l="1"/>
  <c r="U1128" i="3" s="1"/>
  <c r="F1129" i="3"/>
  <c r="B1129" i="4" s="1"/>
  <c r="H1129" i="3" l="1"/>
  <c r="J1129" i="3"/>
  <c r="I1129" i="3"/>
  <c r="G1129" i="3"/>
  <c r="K1129" i="3" s="1"/>
  <c r="F1129" i="4"/>
  <c r="E1129" i="4" s="1"/>
  <c r="G1129" i="4"/>
  <c r="H1129" i="4" s="1"/>
  <c r="I1129" i="4" s="1"/>
  <c r="D1130" i="3" l="1"/>
  <c r="E1130" i="3"/>
  <c r="B1130" i="3"/>
  <c r="C1130" i="3"/>
  <c r="O1129" i="3"/>
  <c r="C1129" i="4"/>
  <c r="D1129" i="4" s="1"/>
  <c r="L1129" i="3"/>
  <c r="P1129" i="3" s="1"/>
  <c r="M1129" i="3"/>
  <c r="Q1129" i="3" s="1"/>
  <c r="N1129" i="3"/>
  <c r="R1129" i="3" s="1"/>
  <c r="S1129" i="3"/>
  <c r="T1129" i="3"/>
  <c r="U1129" i="3" s="1"/>
  <c r="F1130" i="3" l="1"/>
  <c r="B1130" i="4"/>
  <c r="H1130" i="3"/>
  <c r="I1130" i="3"/>
  <c r="J1130" i="3"/>
  <c r="G1130" i="3"/>
  <c r="K1130" i="3" s="1"/>
  <c r="F1130" i="4"/>
  <c r="E1130" i="4" s="1"/>
  <c r="G1130" i="4"/>
  <c r="H1130" i="4" s="1"/>
  <c r="I1130" i="4" s="1"/>
  <c r="E1131" i="3" l="1"/>
  <c r="B1131" i="3"/>
  <c r="D1131" i="3"/>
  <c r="C1131" i="3"/>
  <c r="L1130" i="3"/>
  <c r="P1130" i="3"/>
  <c r="O1130" i="3"/>
  <c r="R1130" i="3"/>
  <c r="S1130" i="3"/>
  <c r="C1130" i="4"/>
  <c r="D1130" i="4" s="1"/>
  <c r="N1130" i="3"/>
  <c r="Q1130" i="3"/>
  <c r="M1130" i="3"/>
  <c r="F1131" i="3" l="1"/>
  <c r="B1131" i="4" s="1"/>
  <c r="G1131" i="3"/>
  <c r="T1130" i="3"/>
  <c r="U1130" i="3" s="1"/>
  <c r="J1131" i="3"/>
  <c r="F1131" i="4" l="1"/>
  <c r="E1131" i="4" s="1"/>
  <c r="G1131" i="4"/>
  <c r="H1131" i="4" s="1"/>
  <c r="I1131" i="4" s="1"/>
  <c r="H1131" i="3"/>
  <c r="I1131" i="3"/>
  <c r="K1131" i="3" l="1"/>
  <c r="C1131" i="4" l="1"/>
  <c r="D1131" i="4" s="1"/>
  <c r="E1132" i="3"/>
  <c r="C1132" i="3"/>
  <c r="D1132" i="3"/>
  <c r="B1132" i="3"/>
  <c r="R1131" i="3"/>
  <c r="L1131" i="3"/>
  <c r="N1131" i="3"/>
  <c r="Q1131" i="3"/>
  <c r="O1131" i="3"/>
  <c r="S1131" i="3" s="1"/>
  <c r="P1131" i="3"/>
  <c r="M1131" i="3"/>
  <c r="F1132" i="3"/>
  <c r="B1132" i="4" l="1"/>
  <c r="H1132" i="3"/>
  <c r="J1132" i="3"/>
  <c r="I1132" i="3"/>
  <c r="T1131" i="3"/>
  <c r="U1131" i="3" s="1"/>
  <c r="G1132" i="3"/>
  <c r="K1132" i="3" s="1"/>
  <c r="F1132" i="4"/>
  <c r="E1132" i="4" s="1"/>
  <c r="G1132" i="4"/>
  <c r="H1132" i="4" s="1"/>
  <c r="I1132" i="4" s="1"/>
  <c r="B1133" i="3" l="1"/>
  <c r="D1133" i="3"/>
  <c r="C1133" i="3"/>
  <c r="E1133" i="3"/>
  <c r="S1132" i="3"/>
  <c r="R1132" i="3"/>
  <c r="L1132" i="3"/>
  <c r="C1132" i="4"/>
  <c r="D1132" i="4" s="1"/>
  <c r="P1132" i="3"/>
  <c r="O1132" i="3"/>
  <c r="Q1132" i="3"/>
  <c r="N1132" i="3"/>
  <c r="M1132" i="3"/>
  <c r="T1132" i="3" l="1"/>
  <c r="U1132" i="3" s="1"/>
  <c r="F1133" i="3"/>
  <c r="B1133" i="4" s="1"/>
  <c r="G1133" i="3" l="1"/>
  <c r="H1133" i="3"/>
  <c r="F1133" i="4"/>
  <c r="E1133" i="4" s="1"/>
  <c r="G1133" i="4"/>
  <c r="H1133" i="4" s="1"/>
  <c r="I1133" i="4" s="1"/>
  <c r="J1133" i="3"/>
  <c r="I1133" i="3"/>
  <c r="K1133" i="3" s="1"/>
  <c r="D1134" i="3" l="1"/>
  <c r="E1134" i="3"/>
  <c r="B1134" i="3"/>
  <c r="C1134" i="3"/>
  <c r="R1133" i="3"/>
  <c r="Q1133" i="3"/>
  <c r="P1133" i="3"/>
  <c r="O1133" i="3"/>
  <c r="S1133" i="3"/>
  <c r="C1133" i="4"/>
  <c r="D1133" i="4" s="1"/>
  <c r="M1133" i="3"/>
  <c r="N1133" i="3"/>
  <c r="L1133" i="3"/>
  <c r="F1134" i="3" l="1"/>
  <c r="B1134" i="4" s="1"/>
  <c r="J1134" i="3"/>
  <c r="H1134" i="3"/>
  <c r="I1134" i="3"/>
  <c r="T1133" i="3"/>
  <c r="U1133" i="3" s="1"/>
  <c r="G1134" i="3" l="1"/>
  <c r="K1134" i="3"/>
  <c r="G1134" i="4"/>
  <c r="H1134" i="4" s="1"/>
  <c r="I1134" i="4" s="1"/>
  <c r="F1134" i="4"/>
  <c r="E1134" i="4" s="1"/>
  <c r="Q1134" i="3" l="1"/>
  <c r="B1135" i="3"/>
  <c r="D1135" i="3"/>
  <c r="E1135" i="3"/>
  <c r="C1135" i="3"/>
  <c r="N1134" i="3"/>
  <c r="S1134" i="3"/>
  <c r="C1134" i="4"/>
  <c r="D1134" i="4" s="1"/>
  <c r="L1134" i="3"/>
  <c r="O1134" i="3"/>
  <c r="R1134" i="3"/>
  <c r="M1134" i="3"/>
  <c r="P1134" i="3"/>
  <c r="F1135" i="3"/>
  <c r="T1134" i="3" l="1"/>
  <c r="U1134" i="3" s="1"/>
  <c r="B1135" i="4"/>
  <c r="G1135" i="3"/>
  <c r="H1135" i="3"/>
  <c r="F1135" i="4"/>
  <c r="E1135" i="4" s="1"/>
  <c r="G1135" i="4"/>
  <c r="H1135" i="4" s="1"/>
  <c r="I1135" i="4" s="1"/>
  <c r="J1135" i="3"/>
  <c r="I1135" i="3"/>
  <c r="K1135" i="3" s="1"/>
  <c r="D1136" i="3" l="1"/>
  <c r="C1136" i="3"/>
  <c r="E1136" i="3"/>
  <c r="B1136" i="3"/>
  <c r="N1135" i="3"/>
  <c r="R1135" i="3"/>
  <c r="L1135" i="3"/>
  <c r="M1135" i="3"/>
  <c r="Q1135" i="3"/>
  <c r="S1135" i="3"/>
  <c r="O1135" i="3"/>
  <c r="P1135" i="3"/>
  <c r="C1135" i="4"/>
  <c r="D1135" i="4" s="1"/>
  <c r="T1135" i="3" l="1"/>
  <c r="U1135" i="3" s="1"/>
  <c r="F1136" i="3"/>
  <c r="B1136" i="4" s="1"/>
  <c r="H1136" i="3" l="1"/>
  <c r="G1136" i="3"/>
  <c r="F1136" i="4"/>
  <c r="E1136" i="4" s="1"/>
  <c r="G1136" i="4"/>
  <c r="H1136" i="4" s="1"/>
  <c r="I1136" i="4" s="1"/>
  <c r="J1136" i="3"/>
  <c r="I1136" i="3"/>
  <c r="K1136" i="3" s="1"/>
  <c r="C1137" i="3" l="1"/>
  <c r="B1137" i="3"/>
  <c r="D1137" i="3"/>
  <c r="E1137" i="3"/>
  <c r="N1136" i="3"/>
  <c r="O1136" i="3"/>
  <c r="C1136" i="4"/>
  <c r="D1136" i="4" s="1"/>
  <c r="S1136" i="3"/>
  <c r="M1136" i="3"/>
  <c r="Q1136" i="3" s="1"/>
  <c r="R1136" i="3"/>
  <c r="L1136" i="3"/>
  <c r="P1136" i="3" s="1"/>
  <c r="F1137" i="3" l="1"/>
  <c r="B1137" i="4" s="1"/>
  <c r="T1136" i="3"/>
  <c r="U1136" i="3" s="1"/>
  <c r="I1137" i="3" l="1"/>
  <c r="J1137" i="3"/>
  <c r="F1137" i="4"/>
  <c r="E1137" i="4" s="1"/>
  <c r="G1137" i="4"/>
  <c r="H1137" i="4" s="1"/>
  <c r="I1137" i="4" s="1"/>
  <c r="G1137" i="3"/>
  <c r="H1137" i="3"/>
  <c r="K1137" i="3" s="1"/>
  <c r="E1138" i="3" l="1"/>
  <c r="C1138" i="3"/>
  <c r="B1138" i="3"/>
  <c r="D1138" i="3"/>
  <c r="R1137" i="3"/>
  <c r="O1137" i="3"/>
  <c r="C1137" i="4"/>
  <c r="D1137" i="4" s="1"/>
  <c r="M1137" i="3"/>
  <c r="N1137" i="3"/>
  <c r="L1137" i="3"/>
  <c r="Q1137" i="3"/>
  <c r="S1137" i="3"/>
  <c r="P1137" i="3"/>
  <c r="T1137" i="3" l="1"/>
  <c r="U1137" i="3" s="1"/>
  <c r="F1138" i="3"/>
  <c r="B1138" i="4" s="1"/>
  <c r="J1138" i="3" l="1"/>
  <c r="I1138" i="3"/>
  <c r="H1138" i="3"/>
  <c r="G1138" i="4"/>
  <c r="H1138" i="4" s="1"/>
  <c r="I1138" i="4" s="1"/>
  <c r="F1138" i="4"/>
  <c r="E1138" i="4" s="1"/>
  <c r="G1138" i="3"/>
  <c r="K1138" i="3" s="1"/>
  <c r="B1139" i="3" l="1"/>
  <c r="E1139" i="3"/>
  <c r="D1139" i="3"/>
  <c r="C1139" i="3"/>
  <c r="C1138" i="4"/>
  <c r="D1138" i="4" s="1"/>
  <c r="O1138" i="3"/>
  <c r="N1138" i="3"/>
  <c r="R1138" i="3" s="1"/>
  <c r="L1138" i="3"/>
  <c r="P1138" i="3" s="1"/>
  <c r="S1138" i="3"/>
  <c r="M1138" i="3"/>
  <c r="Q1138" i="3" s="1"/>
  <c r="T1138" i="3" l="1"/>
  <c r="U1138" i="3" s="1"/>
  <c r="F1139" i="3"/>
  <c r="B1139" i="4" s="1"/>
  <c r="G1139" i="4" l="1"/>
  <c r="H1139" i="4" s="1"/>
  <c r="I1139" i="4" s="1"/>
  <c r="F1139" i="4"/>
  <c r="E1139" i="4" s="1"/>
  <c r="G1139" i="3"/>
  <c r="J1139" i="3"/>
  <c r="I1139" i="3"/>
  <c r="H1139" i="3"/>
  <c r="K1139" i="3" l="1"/>
  <c r="D1140" i="3" l="1"/>
  <c r="B1140" i="3"/>
  <c r="C1140" i="3"/>
  <c r="E1140" i="3"/>
  <c r="M1139" i="3"/>
  <c r="R1139" i="3"/>
  <c r="O1139" i="3"/>
  <c r="Q1139" i="3"/>
  <c r="S1139" i="3"/>
  <c r="N1139" i="3"/>
  <c r="C1139" i="4"/>
  <c r="D1139" i="4" s="1"/>
  <c r="P1139" i="3"/>
  <c r="T1139" i="3" s="1"/>
  <c r="U1139" i="3" s="1"/>
  <c r="L1139" i="3"/>
  <c r="F1140" i="3" l="1"/>
  <c r="B1140" i="4" s="1"/>
  <c r="G1140" i="3"/>
  <c r="H1140" i="3"/>
  <c r="I1140" i="3"/>
  <c r="F1140" i="4" l="1"/>
  <c r="E1140" i="4" s="1"/>
  <c r="G1140" i="4"/>
  <c r="H1140" i="4" s="1"/>
  <c r="I1140" i="4" s="1"/>
  <c r="J1140" i="3"/>
  <c r="K1140" i="3" s="1"/>
  <c r="B1141" i="3" l="1"/>
  <c r="D1141" i="3"/>
  <c r="C1141" i="3"/>
  <c r="E1141" i="3"/>
  <c r="S1140" i="3"/>
  <c r="N1140" i="3"/>
  <c r="R1140" i="3" s="1"/>
  <c r="C1140" i="4"/>
  <c r="D1140" i="4" s="1"/>
  <c r="L1140" i="3"/>
  <c r="P1140" i="3" s="1"/>
  <c r="O1140" i="3"/>
  <c r="M1140" i="3"/>
  <c r="Q1140" i="3" s="1"/>
  <c r="T1140" i="3" l="1"/>
  <c r="U1140" i="3" s="1"/>
  <c r="F1141" i="3"/>
  <c r="B1141" i="4" s="1"/>
  <c r="J1141" i="3" l="1"/>
  <c r="G1141" i="3"/>
  <c r="F1141" i="4"/>
  <c r="E1141" i="4" s="1"/>
  <c r="G1141" i="4"/>
  <c r="H1141" i="4" s="1"/>
  <c r="I1141" i="4" s="1"/>
  <c r="H1141" i="3"/>
  <c r="I1141" i="3"/>
  <c r="K1141" i="3" l="1"/>
  <c r="R1141" i="3" l="1"/>
  <c r="D1142" i="3"/>
  <c r="B1142" i="3"/>
  <c r="C1142" i="3"/>
  <c r="E1142" i="3"/>
  <c r="C1141" i="4"/>
  <c r="D1141" i="4" s="1"/>
  <c r="L1141" i="3"/>
  <c r="Q1141" i="3"/>
  <c r="N1141" i="3"/>
  <c r="P1141" i="3"/>
  <c r="O1141" i="3"/>
  <c r="S1141" i="3"/>
  <c r="T1141" i="3" s="1"/>
  <c r="U1141" i="3" s="1"/>
  <c r="M1141" i="3"/>
  <c r="F1142" i="3" l="1"/>
  <c r="B1142" i="4"/>
  <c r="G1142" i="3"/>
  <c r="J1142" i="3"/>
  <c r="H1142" i="3"/>
  <c r="F1142" i="4"/>
  <c r="E1142" i="4" s="1"/>
  <c r="G1142" i="4"/>
  <c r="H1142" i="4" s="1"/>
  <c r="I1142" i="4" s="1"/>
  <c r="I1142" i="3"/>
  <c r="K1142" i="3" s="1"/>
  <c r="E1143" i="3" l="1"/>
  <c r="D1143" i="3"/>
  <c r="B1143" i="3"/>
  <c r="C1143" i="3"/>
  <c r="P1142" i="3"/>
  <c r="Q1142" i="3"/>
  <c r="N1142" i="3"/>
  <c r="S1142" i="3"/>
  <c r="M1142" i="3"/>
  <c r="C1142" i="4"/>
  <c r="D1142" i="4" s="1"/>
  <c r="L1142" i="3"/>
  <c r="R1142" i="3"/>
  <c r="O1142" i="3"/>
  <c r="T1142" i="3" l="1"/>
  <c r="U1142" i="3" s="1"/>
  <c r="F1143" i="3"/>
  <c r="B1143" i="4" s="1"/>
  <c r="G1143" i="3" l="1"/>
  <c r="I1143" i="3"/>
  <c r="F1143" i="4"/>
  <c r="E1143" i="4" s="1"/>
  <c r="G1143" i="4"/>
  <c r="H1143" i="4" s="1"/>
  <c r="I1143" i="4" s="1"/>
  <c r="J1143" i="3"/>
  <c r="H1143" i="3"/>
  <c r="K1143" i="3" s="1"/>
  <c r="E1144" i="3" l="1"/>
  <c r="B1144" i="3"/>
  <c r="C1144" i="3"/>
  <c r="D1144" i="3"/>
  <c r="M1143" i="3"/>
  <c r="Q1143" i="3" s="1"/>
  <c r="L1143" i="3"/>
  <c r="P1143" i="3" s="1"/>
  <c r="O1143" i="3"/>
  <c r="S1143" i="3" s="1"/>
  <c r="N1143" i="3"/>
  <c r="R1143" i="3" s="1"/>
  <c r="C1143" i="4"/>
  <c r="D1143" i="4" s="1"/>
  <c r="F1144" i="3" l="1"/>
  <c r="B1144" i="4" s="1"/>
  <c r="G1144" i="3"/>
  <c r="T1143" i="3"/>
  <c r="U1143" i="3" s="1"/>
  <c r="H1144" i="3"/>
  <c r="G1144" i="4" l="1"/>
  <c r="H1144" i="4" s="1"/>
  <c r="I1144" i="4" s="1"/>
  <c r="F1144" i="4"/>
  <c r="E1144" i="4" s="1"/>
  <c r="J1144" i="3"/>
  <c r="I1144" i="3"/>
  <c r="K1144" i="3" l="1"/>
  <c r="B1145" i="3" l="1"/>
  <c r="D1145" i="3"/>
  <c r="E1145" i="3"/>
  <c r="C1145" i="3"/>
  <c r="Q1144" i="3"/>
  <c r="L1144" i="3"/>
  <c r="R1144" i="3"/>
  <c r="P1144" i="3"/>
  <c r="S1144" i="3"/>
  <c r="M1144" i="3"/>
  <c r="O1144" i="3"/>
  <c r="C1144" i="4"/>
  <c r="D1144" i="4" s="1"/>
  <c r="N1144" i="3"/>
  <c r="T1144" i="3" l="1"/>
  <c r="U1144" i="3" s="1"/>
  <c r="F1145" i="3"/>
  <c r="B1145" i="4" s="1"/>
  <c r="G1145" i="3" l="1"/>
  <c r="G1145" i="4"/>
  <c r="H1145" i="4" s="1"/>
  <c r="I1145" i="4" s="1"/>
  <c r="F1145" i="4"/>
  <c r="E1145" i="4" s="1"/>
  <c r="J1145" i="3"/>
  <c r="I1145" i="3"/>
  <c r="H1145" i="3"/>
  <c r="K1145" i="3" s="1"/>
  <c r="D1146" i="3" l="1"/>
  <c r="E1146" i="3"/>
  <c r="B1146" i="3"/>
  <c r="C1146" i="3"/>
  <c r="M1145" i="3"/>
  <c r="P1145" i="3"/>
  <c r="L1145" i="3"/>
  <c r="Q1145" i="3"/>
  <c r="O1145" i="3"/>
  <c r="S1145" i="3" s="1"/>
  <c r="N1145" i="3"/>
  <c r="R1145" i="3" s="1"/>
  <c r="C1145" i="4"/>
  <c r="D1145" i="4" s="1"/>
  <c r="F1146" i="3" l="1"/>
  <c r="B1146" i="4" s="1"/>
  <c r="G1146" i="3"/>
  <c r="T1145" i="3"/>
  <c r="U1145" i="3" s="1"/>
  <c r="G1146" i="4" l="1"/>
  <c r="H1146" i="4" s="1"/>
  <c r="I1146" i="4" s="1"/>
  <c r="F1146" i="4"/>
  <c r="E1146" i="4" s="1"/>
  <c r="J1146" i="3"/>
  <c r="H1146" i="3"/>
  <c r="I1146" i="3"/>
  <c r="K1146" i="3" s="1"/>
  <c r="D1147" i="3" l="1"/>
  <c r="E1147" i="3"/>
  <c r="B1147" i="3"/>
  <c r="C1147" i="3"/>
  <c r="R1146" i="3"/>
  <c r="N1146" i="3"/>
  <c r="O1146" i="3"/>
  <c r="L1146" i="3"/>
  <c r="M1146" i="3"/>
  <c r="Q1146" i="3"/>
  <c r="S1146" i="3"/>
  <c r="P1146" i="3"/>
  <c r="C1146" i="4"/>
  <c r="D1146" i="4" s="1"/>
  <c r="T1146" i="3" l="1"/>
  <c r="U1146" i="3" s="1"/>
  <c r="F1147" i="3"/>
  <c r="B1147" i="4" s="1"/>
  <c r="J1147" i="3" l="1"/>
  <c r="G1147" i="3"/>
  <c r="F1147" i="4"/>
  <c r="E1147" i="4" s="1"/>
  <c r="G1147" i="4"/>
  <c r="H1147" i="4" s="1"/>
  <c r="I1147" i="4" s="1"/>
  <c r="I1147" i="3"/>
  <c r="H1147" i="3"/>
  <c r="K1147" i="3" s="1"/>
  <c r="D1148" i="3" l="1"/>
  <c r="C1148" i="3"/>
  <c r="B1148" i="3"/>
  <c r="E1148" i="3"/>
  <c r="R1147" i="3"/>
  <c r="N1147" i="3"/>
  <c r="O1147" i="3"/>
  <c r="Q1147" i="3"/>
  <c r="S1147" i="3"/>
  <c r="P1147" i="3"/>
  <c r="L1147" i="3"/>
  <c r="M1147" i="3"/>
  <c r="C1147" i="4"/>
  <c r="D1147" i="4" s="1"/>
  <c r="T1147" i="3" l="1"/>
  <c r="U1147" i="3" s="1"/>
  <c r="F1148" i="3"/>
  <c r="B1148" i="4" s="1"/>
  <c r="G1148" i="3" l="1"/>
  <c r="G1148" i="4"/>
  <c r="H1148" i="4" s="1"/>
  <c r="I1148" i="4" s="1"/>
  <c r="F1148" i="4"/>
  <c r="E1148" i="4" s="1"/>
  <c r="J1148" i="3"/>
  <c r="H1148" i="3"/>
  <c r="I1148" i="3"/>
  <c r="K1148" i="3" l="1"/>
  <c r="D1149" i="3" l="1"/>
  <c r="B1149" i="3"/>
  <c r="C1149" i="3"/>
  <c r="E1149" i="3"/>
  <c r="Q1148" i="3"/>
  <c r="N1148" i="3"/>
  <c r="O1148" i="3"/>
  <c r="C1148" i="4"/>
  <c r="D1148" i="4" s="1"/>
  <c r="R1148" i="3"/>
  <c r="M1148" i="3"/>
  <c r="P1148" i="3"/>
  <c r="L1148" i="3"/>
  <c r="S1148" i="3"/>
  <c r="T1148" i="3" l="1"/>
  <c r="U1148" i="3" s="1"/>
  <c r="F1149" i="3"/>
  <c r="B1149" i="4" s="1"/>
  <c r="F1149" i="4" l="1"/>
  <c r="E1149" i="4" s="1"/>
  <c r="G1149" i="4"/>
  <c r="H1149" i="4" s="1"/>
  <c r="I1149" i="4" s="1"/>
  <c r="G1149" i="3"/>
  <c r="I1149" i="3"/>
  <c r="J1149" i="3"/>
  <c r="H1149" i="3"/>
  <c r="K1149" i="3" s="1"/>
  <c r="C1150" i="3" l="1"/>
  <c r="E1150" i="3"/>
  <c r="B1150" i="3"/>
  <c r="D1150" i="3"/>
  <c r="C1149" i="4"/>
  <c r="D1149" i="4" s="1"/>
  <c r="N1149" i="3"/>
  <c r="S1149" i="3"/>
  <c r="R1149" i="3"/>
  <c r="M1149" i="3"/>
  <c r="L1149" i="3"/>
  <c r="Q1149" i="3"/>
  <c r="O1149" i="3"/>
  <c r="P1149" i="3"/>
  <c r="T1149" i="3" l="1"/>
  <c r="U1149" i="3" s="1"/>
  <c r="F1150" i="3"/>
  <c r="B1150" i="4" s="1"/>
  <c r="H1150" i="3" l="1"/>
  <c r="I1150" i="3"/>
  <c r="G1150" i="3"/>
  <c r="F1150" i="4"/>
  <c r="E1150" i="4" s="1"/>
  <c r="G1150" i="4"/>
  <c r="H1150" i="4" s="1"/>
  <c r="I1150" i="4" s="1"/>
  <c r="J1150" i="3"/>
  <c r="K1150" i="3" s="1"/>
  <c r="B1151" i="3" l="1"/>
  <c r="C1151" i="3"/>
  <c r="D1151" i="3"/>
  <c r="E1151" i="3"/>
  <c r="L1150" i="3"/>
  <c r="O1150" i="3"/>
  <c r="S1150" i="3" s="1"/>
  <c r="C1150" i="4"/>
  <c r="D1150" i="4" s="1"/>
  <c r="P1150" i="3"/>
  <c r="M1150" i="3"/>
  <c r="Q1150" i="3"/>
  <c r="N1150" i="3"/>
  <c r="R1150" i="3" s="1"/>
  <c r="F1151" i="3" l="1"/>
  <c r="B1151" i="4" s="1"/>
  <c r="G1151" i="3"/>
  <c r="J1151" i="3"/>
  <c r="T1150" i="3"/>
  <c r="U1150" i="3" s="1"/>
  <c r="H1151" i="3"/>
  <c r="F1151" i="4" l="1"/>
  <c r="E1151" i="4" s="1"/>
  <c r="G1151" i="4"/>
  <c r="H1151" i="4" s="1"/>
  <c r="I1151" i="4" s="1"/>
  <c r="I1151" i="3"/>
  <c r="K1151" i="3" s="1"/>
  <c r="E1152" i="3" l="1"/>
  <c r="D1152" i="3"/>
  <c r="B1152" i="3"/>
  <c r="C1152" i="3"/>
  <c r="C1151" i="4"/>
  <c r="D1151" i="4" s="1"/>
  <c r="P1151" i="3"/>
  <c r="M1151" i="3"/>
  <c r="S1151" i="3"/>
  <c r="R1151" i="3"/>
  <c r="L1151" i="3"/>
  <c r="Q1151" i="3"/>
  <c r="O1151" i="3"/>
  <c r="N1151" i="3"/>
  <c r="F1152" i="3" l="1"/>
  <c r="B1152" i="4" s="1"/>
  <c r="G1152" i="3"/>
  <c r="T1151" i="3"/>
  <c r="U1151" i="3" s="1"/>
  <c r="F1152" i="4" l="1"/>
  <c r="E1152" i="4" s="1"/>
  <c r="G1152" i="4"/>
  <c r="H1152" i="4" s="1"/>
  <c r="I1152" i="4" s="1"/>
  <c r="J1152" i="3"/>
  <c r="H1152" i="3"/>
  <c r="I1152" i="3"/>
  <c r="K1152" i="3" l="1"/>
  <c r="E1153" i="3" l="1"/>
  <c r="B1153" i="3"/>
  <c r="C1153" i="3"/>
  <c r="D1153" i="3"/>
  <c r="C1152" i="4"/>
  <c r="D1152" i="4" s="1"/>
  <c r="M1152" i="3"/>
  <c r="P1152" i="3"/>
  <c r="O1152" i="3"/>
  <c r="S1152" i="3"/>
  <c r="R1152" i="3"/>
  <c r="Q1152" i="3"/>
  <c r="N1152" i="3"/>
  <c r="L1152" i="3"/>
  <c r="F1153" i="3" l="1"/>
  <c r="B1153" i="4" s="1"/>
  <c r="G1153" i="3"/>
  <c r="J1153" i="3"/>
  <c r="H1153" i="3"/>
  <c r="T1152" i="3"/>
  <c r="U1152" i="3" s="1"/>
  <c r="G1153" i="4" l="1"/>
  <c r="H1153" i="4" s="1"/>
  <c r="I1153" i="4" s="1"/>
  <c r="F1153" i="4"/>
  <c r="E1153" i="4" s="1"/>
  <c r="I1153" i="3"/>
  <c r="K1153" i="3" s="1"/>
  <c r="D1154" i="3" l="1"/>
  <c r="B1154" i="3"/>
  <c r="C1154" i="3"/>
  <c r="E1154" i="3"/>
  <c r="M1153" i="3"/>
  <c r="Q1153" i="3" s="1"/>
  <c r="L1153" i="3"/>
  <c r="P1153" i="3" s="1"/>
  <c r="O1153" i="3"/>
  <c r="S1153" i="3" s="1"/>
  <c r="N1153" i="3"/>
  <c r="C1153" i="4"/>
  <c r="D1153" i="4" s="1"/>
  <c r="R1153" i="3"/>
  <c r="F1154" i="3" l="1"/>
  <c r="B1154" i="4" s="1"/>
  <c r="T1153" i="3"/>
  <c r="U1153" i="3" s="1"/>
  <c r="I1154" i="3"/>
  <c r="J1154" i="3" l="1"/>
  <c r="F1154" i="4"/>
  <c r="E1154" i="4" s="1"/>
  <c r="G1154" i="4"/>
  <c r="H1154" i="4" s="1"/>
  <c r="I1154" i="4" s="1"/>
  <c r="G1154" i="3"/>
  <c r="H1154" i="3"/>
  <c r="K1154" i="3" l="1"/>
  <c r="B1155" i="3" l="1"/>
  <c r="E1155" i="3"/>
  <c r="C1155" i="3"/>
  <c r="D1155" i="3"/>
  <c r="Q1154" i="3"/>
  <c r="L1154" i="3"/>
  <c r="R1154" i="3"/>
  <c r="S1154" i="3"/>
  <c r="C1154" i="4"/>
  <c r="D1154" i="4" s="1"/>
  <c r="N1154" i="3"/>
  <c r="M1154" i="3"/>
  <c r="P1154" i="3"/>
  <c r="T1154" i="3" s="1"/>
  <c r="U1154" i="3" s="1"/>
  <c r="O1154" i="3"/>
  <c r="F1155" i="3" l="1"/>
  <c r="B1155" i="4" s="1"/>
  <c r="H1155" i="3"/>
  <c r="G1155" i="3" l="1"/>
  <c r="G1155" i="4"/>
  <c r="H1155" i="4" s="1"/>
  <c r="I1155" i="4" s="1"/>
  <c r="F1155" i="4"/>
  <c r="E1155" i="4" s="1"/>
  <c r="J1155" i="3"/>
  <c r="I1155" i="3"/>
  <c r="K1155" i="3" l="1"/>
  <c r="P1155" i="3" l="1"/>
  <c r="E1156" i="3"/>
  <c r="C1156" i="3"/>
  <c r="B1156" i="3"/>
  <c r="D1156" i="3"/>
  <c r="M1155" i="3"/>
  <c r="R1155" i="3"/>
  <c r="O1155" i="3"/>
  <c r="N1155" i="3"/>
  <c r="S1155" i="3"/>
  <c r="Q1155" i="3"/>
  <c r="L1155" i="3"/>
  <c r="C1155" i="4"/>
  <c r="D1155" i="4" s="1"/>
  <c r="T1155" i="3"/>
  <c r="U1155" i="3" s="1"/>
  <c r="F1156" i="3" l="1"/>
  <c r="B1156" i="4" s="1"/>
  <c r="J1156" i="3"/>
  <c r="I1156" i="3"/>
  <c r="H1156" i="3"/>
  <c r="G1156" i="3"/>
  <c r="K1156" i="3" s="1"/>
  <c r="B1157" i="3" l="1"/>
  <c r="C1157" i="3"/>
  <c r="D1157" i="3"/>
  <c r="E1157" i="3"/>
  <c r="G1156" i="4"/>
  <c r="H1156" i="4" s="1"/>
  <c r="I1156" i="4" s="1"/>
  <c r="F1156" i="4"/>
  <c r="E1156" i="4" s="1"/>
  <c r="R1156" i="3"/>
  <c r="Q1156" i="3"/>
  <c r="O1156" i="3"/>
  <c r="M1156" i="3"/>
  <c r="N1156" i="3"/>
  <c r="L1156" i="3"/>
  <c r="S1156" i="3"/>
  <c r="P1156" i="3"/>
  <c r="C1156" i="4"/>
  <c r="D1156" i="4" s="1"/>
  <c r="T1156" i="3" l="1"/>
  <c r="U1156" i="3" s="1"/>
  <c r="F1157" i="3"/>
  <c r="B1157" i="4" s="1"/>
  <c r="J1157" i="3" l="1"/>
  <c r="I1157" i="3"/>
  <c r="H1157" i="3"/>
  <c r="G1157" i="3"/>
  <c r="K1157" i="3" s="1"/>
  <c r="F1157" i="4"/>
  <c r="E1157" i="4" s="1"/>
  <c r="G1157" i="4"/>
  <c r="H1157" i="4" s="1"/>
  <c r="I1157" i="4" s="1"/>
  <c r="L1157" i="3" l="1"/>
  <c r="B1158" i="3"/>
  <c r="C1158" i="3"/>
  <c r="E1158" i="3"/>
  <c r="D1158" i="3"/>
  <c r="C1157" i="4"/>
  <c r="D1157" i="4" s="1"/>
  <c r="P1157" i="3"/>
  <c r="O1157" i="3"/>
  <c r="S1157" i="3" s="1"/>
  <c r="N1157" i="3"/>
  <c r="R1157" i="3" s="1"/>
  <c r="M1157" i="3"/>
  <c r="Q1157" i="3" s="1"/>
  <c r="F1158" i="3" l="1"/>
  <c r="B1158" i="4" s="1"/>
  <c r="I1158" i="3"/>
  <c r="T1157" i="3"/>
  <c r="U1157" i="3" s="1"/>
  <c r="J1158" i="3"/>
  <c r="H1158" i="3"/>
  <c r="G1158" i="3" l="1"/>
  <c r="K1158" i="3"/>
  <c r="N1158" i="3" s="1"/>
  <c r="G1158" i="4"/>
  <c r="H1158" i="4" s="1"/>
  <c r="I1158" i="4" s="1"/>
  <c r="F1158" i="4"/>
  <c r="E1158" i="4" s="1"/>
  <c r="O1158" i="3"/>
  <c r="R1158" i="3"/>
  <c r="Q1158" i="3"/>
  <c r="M1158" i="3"/>
  <c r="L1158" i="3"/>
  <c r="S1158" i="3"/>
  <c r="P1158" i="3"/>
  <c r="C1158" i="4"/>
  <c r="D1158" i="4" s="1"/>
  <c r="D1159" i="3" l="1"/>
  <c r="B1159" i="3"/>
  <c r="F1159" i="3" s="1"/>
  <c r="B1159" i="4" s="1"/>
  <c r="E1159" i="3"/>
  <c r="C1159" i="3"/>
  <c r="T1158" i="3"/>
  <c r="U1158" i="3" s="1"/>
  <c r="J1159" i="3" l="1"/>
  <c r="G1159" i="3"/>
  <c r="F1159" i="4"/>
  <c r="E1159" i="4" s="1"/>
  <c r="G1159" i="4"/>
  <c r="H1159" i="4" s="1"/>
  <c r="I1159" i="4" s="1"/>
  <c r="H1159" i="3"/>
  <c r="I1159" i="3"/>
  <c r="K1159" i="3" l="1"/>
  <c r="O1159" i="3" l="1"/>
  <c r="D1160" i="3"/>
  <c r="E1160" i="3"/>
  <c r="B1160" i="3"/>
  <c r="C1160" i="3"/>
  <c r="M1159" i="3"/>
  <c r="L1159" i="3"/>
  <c r="S1159" i="3"/>
  <c r="R1159" i="3"/>
  <c r="Q1159" i="3"/>
  <c r="C1159" i="4"/>
  <c r="D1159" i="4" s="1"/>
  <c r="P1159" i="3"/>
  <c r="T1159" i="3" s="1"/>
  <c r="U1159" i="3" s="1"/>
  <c r="N1159" i="3"/>
  <c r="F1160" i="3" l="1"/>
  <c r="B1160" i="4" s="1"/>
  <c r="G1160" i="3"/>
  <c r="F1160" i="4"/>
  <c r="E1160" i="4" s="1"/>
  <c r="G1160" i="4"/>
  <c r="H1160" i="4" s="1"/>
  <c r="I1160" i="4" s="1"/>
  <c r="J1160" i="3"/>
  <c r="I1160" i="3"/>
  <c r="H1160" i="3"/>
  <c r="K1160" i="3" s="1"/>
  <c r="D1161" i="3" l="1"/>
  <c r="B1161" i="3"/>
  <c r="E1161" i="3"/>
  <c r="C1161" i="3"/>
  <c r="C1160" i="4"/>
  <c r="D1160" i="4" s="1"/>
  <c r="M1160" i="3"/>
  <c r="Q1160" i="3"/>
  <c r="P1160" i="3"/>
  <c r="L1160" i="3"/>
  <c r="N1160" i="3"/>
  <c r="O1160" i="3"/>
  <c r="S1160" i="3"/>
  <c r="R1160" i="3"/>
  <c r="F1161" i="3" l="1"/>
  <c r="B1161" i="4" s="1"/>
  <c r="G1161" i="3"/>
  <c r="T1160" i="3"/>
  <c r="U1160" i="3" s="1"/>
  <c r="I1161" i="3"/>
  <c r="F1161" i="4" l="1"/>
  <c r="E1161" i="4" s="1"/>
  <c r="G1161" i="4"/>
  <c r="H1161" i="4" s="1"/>
  <c r="I1161" i="4" s="1"/>
  <c r="J1161" i="3"/>
  <c r="H1161" i="3"/>
  <c r="K1161" i="3" s="1"/>
  <c r="B1162" i="3" l="1"/>
  <c r="D1162" i="3"/>
  <c r="E1162" i="3"/>
  <c r="C1162" i="3"/>
  <c r="N1161" i="3"/>
  <c r="S1161" i="3"/>
  <c r="C1161" i="4"/>
  <c r="D1161" i="4" s="1"/>
  <c r="O1161" i="3"/>
  <c r="R1161" i="3"/>
  <c r="Q1161" i="3"/>
  <c r="L1161" i="3"/>
  <c r="M1161" i="3"/>
  <c r="P1161" i="3"/>
  <c r="T1161" i="3" s="1"/>
  <c r="U1161" i="3" s="1"/>
  <c r="F1162" i="3" l="1"/>
  <c r="B1162" i="4" s="1"/>
  <c r="G1162" i="3"/>
  <c r="F1162" i="4" l="1"/>
  <c r="E1162" i="4" s="1"/>
  <c r="G1162" i="4"/>
  <c r="H1162" i="4" s="1"/>
  <c r="I1162" i="4" s="1"/>
  <c r="J1162" i="3"/>
  <c r="I1162" i="3"/>
  <c r="H1162" i="3"/>
  <c r="K1162" i="3" s="1"/>
  <c r="B1163" i="3" l="1"/>
  <c r="D1163" i="3"/>
  <c r="C1163" i="3"/>
  <c r="E1163" i="3"/>
  <c r="O1162" i="3"/>
  <c r="R1162" i="3"/>
  <c r="L1162" i="3"/>
  <c r="N1162" i="3"/>
  <c r="S1162" i="3"/>
  <c r="C1162" i="4"/>
  <c r="D1162" i="4" s="1"/>
  <c r="P1162" i="3"/>
  <c r="Q1162" i="3"/>
  <c r="M1162" i="3"/>
  <c r="F1163" i="3" l="1"/>
  <c r="B1163" i="4" s="1"/>
  <c r="T1162" i="3"/>
  <c r="U1162" i="3" s="1"/>
  <c r="H1163" i="3" l="1"/>
  <c r="J1163" i="3"/>
  <c r="G1163" i="3"/>
  <c r="F1163" i="4"/>
  <c r="E1163" i="4" s="1"/>
  <c r="G1163" i="4"/>
  <c r="H1163" i="4" s="1"/>
  <c r="I1163" i="4" s="1"/>
  <c r="I1163" i="3"/>
  <c r="K1163" i="3" s="1"/>
  <c r="D1164" i="3" l="1"/>
  <c r="B1164" i="3"/>
  <c r="C1164" i="3"/>
  <c r="E1164" i="3"/>
  <c r="R1163" i="3"/>
  <c r="Q1163" i="3"/>
  <c r="P1163" i="3"/>
  <c r="C1163" i="4"/>
  <c r="D1163" i="4" s="1"/>
  <c r="L1163" i="3"/>
  <c r="S1163" i="3"/>
  <c r="O1163" i="3"/>
  <c r="N1163" i="3"/>
  <c r="M1163" i="3"/>
  <c r="F1164" i="3" l="1"/>
  <c r="B1164" i="4" s="1"/>
  <c r="H1164" i="3"/>
  <c r="J1164" i="3"/>
  <c r="T1163" i="3"/>
  <c r="U1163" i="3" s="1"/>
  <c r="G1164" i="3" l="1"/>
  <c r="F1164" i="4"/>
  <c r="E1164" i="4" s="1"/>
  <c r="G1164" i="4"/>
  <c r="H1164" i="4" s="1"/>
  <c r="I1164" i="4" s="1"/>
  <c r="I1164" i="3"/>
  <c r="K1164" i="3" s="1"/>
  <c r="B1165" i="3" l="1"/>
  <c r="C1165" i="3"/>
  <c r="D1165" i="3"/>
  <c r="E1165" i="3"/>
  <c r="C1164" i="4"/>
  <c r="D1164" i="4" s="1"/>
  <c r="P1164" i="3"/>
  <c r="M1164" i="3"/>
  <c r="L1164" i="3"/>
  <c r="N1164" i="3"/>
  <c r="O1164" i="3"/>
  <c r="R1164" i="3"/>
  <c r="Q1164" i="3"/>
  <c r="S1164" i="3"/>
  <c r="F1165" i="3" l="1"/>
  <c r="B1165" i="4" s="1"/>
  <c r="G1165" i="3"/>
  <c r="T1164" i="3"/>
  <c r="U1164" i="3" s="1"/>
  <c r="F1165" i="4" l="1"/>
  <c r="E1165" i="4" s="1"/>
  <c r="G1165" i="4"/>
  <c r="H1165" i="4" s="1"/>
  <c r="I1165" i="4" s="1"/>
  <c r="H1165" i="3"/>
  <c r="J1165" i="3"/>
  <c r="I1165" i="3"/>
  <c r="K1165" i="3" l="1"/>
  <c r="M1165" i="3" l="1"/>
  <c r="D1166" i="3"/>
  <c r="C1166" i="3"/>
  <c r="E1166" i="3"/>
  <c r="B1166" i="3"/>
  <c r="R1165" i="3"/>
  <c r="S1165" i="3"/>
  <c r="L1165" i="3"/>
  <c r="O1165" i="3"/>
  <c r="P1165" i="3"/>
  <c r="Q1165" i="3"/>
  <c r="N1165" i="3"/>
  <c r="C1165" i="4"/>
  <c r="D1165" i="4" s="1"/>
  <c r="F1166" i="3"/>
  <c r="T1165" i="3" l="1"/>
  <c r="U1165" i="3" s="1"/>
  <c r="B1166" i="4"/>
  <c r="G1166" i="3"/>
  <c r="J1166" i="3"/>
  <c r="H1166" i="3"/>
  <c r="G1166" i="4"/>
  <c r="H1166" i="4" s="1"/>
  <c r="I1166" i="4" s="1"/>
  <c r="F1166" i="4"/>
  <c r="E1166" i="4" s="1"/>
  <c r="I1166" i="3"/>
  <c r="K1166" i="3" s="1"/>
  <c r="C1167" i="3" l="1"/>
  <c r="E1167" i="3"/>
  <c r="D1167" i="3"/>
  <c r="B1167" i="3"/>
  <c r="C1166" i="4"/>
  <c r="D1166" i="4" s="1"/>
  <c r="S1166" i="3"/>
  <c r="R1166" i="3"/>
  <c r="N1166" i="3"/>
  <c r="O1166" i="3"/>
  <c r="P1166" i="3"/>
  <c r="Q1166" i="3"/>
  <c r="M1166" i="3"/>
  <c r="L1166" i="3"/>
  <c r="T1166" i="3" l="1"/>
  <c r="U1166" i="3" s="1"/>
  <c r="F1167" i="3"/>
  <c r="B1167" i="4" s="1"/>
  <c r="I1167" i="3" l="1"/>
  <c r="J1167" i="3"/>
  <c r="G1167" i="3"/>
  <c r="F1167" i="4"/>
  <c r="E1167" i="4" s="1"/>
  <c r="G1167" i="4"/>
  <c r="H1167" i="4" s="1"/>
  <c r="I1167" i="4" s="1"/>
  <c r="H1167" i="3"/>
  <c r="K1167" i="3" s="1"/>
  <c r="D1168" i="3" l="1"/>
  <c r="C1168" i="3"/>
  <c r="B1168" i="3"/>
  <c r="E1168" i="3"/>
  <c r="O1167" i="3"/>
  <c r="S1167" i="3"/>
  <c r="M1167" i="3"/>
  <c r="L1167" i="3"/>
  <c r="N1167" i="3"/>
  <c r="C1167" i="4"/>
  <c r="D1167" i="4" s="1"/>
  <c r="R1167" i="3"/>
  <c r="Q1167" i="3"/>
  <c r="P1167" i="3"/>
  <c r="T1167" i="3" l="1"/>
  <c r="U1167" i="3" s="1"/>
  <c r="F1168" i="3"/>
  <c r="B1168" i="4" s="1"/>
  <c r="G1168" i="3" l="1"/>
  <c r="F1168" i="4"/>
  <c r="E1168" i="4" s="1"/>
  <c r="G1168" i="4"/>
  <c r="H1168" i="4" s="1"/>
  <c r="I1168" i="4" s="1"/>
  <c r="I1168" i="3"/>
  <c r="J1168" i="3"/>
  <c r="H1168" i="3"/>
  <c r="K1168" i="3" l="1"/>
  <c r="M1168" i="3" l="1"/>
  <c r="B1169" i="3"/>
  <c r="C1169" i="3"/>
  <c r="D1169" i="3"/>
  <c r="E1169" i="3"/>
  <c r="C1168" i="4"/>
  <c r="D1168" i="4" s="1"/>
  <c r="R1168" i="3"/>
  <c r="P1168" i="3"/>
  <c r="L1168" i="3"/>
  <c r="N1168" i="3"/>
  <c r="Q1168" i="3"/>
  <c r="S1168" i="3"/>
  <c r="O1168" i="3"/>
  <c r="T1168" i="3" l="1"/>
  <c r="U1168" i="3" s="1"/>
  <c r="F1169" i="3"/>
  <c r="B1169" i="4"/>
  <c r="G1169" i="3"/>
  <c r="J1169" i="3"/>
  <c r="I1169" i="3"/>
  <c r="H1169" i="3"/>
  <c r="K1169" i="3"/>
  <c r="F1169" i="4"/>
  <c r="E1169" i="4" s="1"/>
  <c r="G1169" i="4"/>
  <c r="H1169" i="4" s="1"/>
  <c r="I1169" i="4" s="1"/>
  <c r="B1170" i="3" l="1"/>
  <c r="E1170" i="3"/>
  <c r="C1170" i="3"/>
  <c r="D1170" i="3"/>
  <c r="Q1169" i="3"/>
  <c r="O1169" i="3"/>
  <c r="M1169" i="3"/>
  <c r="S1169" i="3"/>
  <c r="P1169" i="3"/>
  <c r="N1169" i="3"/>
  <c r="C1169" i="4"/>
  <c r="D1169" i="4" s="1"/>
  <c r="R1169" i="3"/>
  <c r="L1169" i="3"/>
  <c r="F1170" i="3" l="1"/>
  <c r="B1170" i="4" s="1"/>
  <c r="J1170" i="3"/>
  <c r="I1170" i="3"/>
  <c r="T1169" i="3"/>
  <c r="U1169" i="3" s="1"/>
  <c r="F1170" i="4" l="1"/>
  <c r="E1170" i="4" s="1"/>
  <c r="G1170" i="4"/>
  <c r="H1170" i="4" s="1"/>
  <c r="I1170" i="4" s="1"/>
  <c r="G1170" i="3"/>
  <c r="H1170" i="3"/>
  <c r="K1170" i="3" s="1"/>
  <c r="E1171" i="3" l="1"/>
  <c r="B1171" i="3"/>
  <c r="C1171" i="3"/>
  <c r="D1171" i="3"/>
  <c r="Q1170" i="3"/>
  <c r="L1170" i="3"/>
  <c r="S1170" i="3"/>
  <c r="R1170" i="3"/>
  <c r="O1170" i="3"/>
  <c r="M1170" i="3"/>
  <c r="N1170" i="3"/>
  <c r="P1170" i="3"/>
  <c r="T1170" i="3" s="1"/>
  <c r="U1170" i="3" s="1"/>
  <c r="C1170" i="4"/>
  <c r="D1170" i="4" s="1"/>
  <c r="F1171" i="3" l="1"/>
  <c r="B1171" i="4" s="1"/>
  <c r="G1171" i="3"/>
  <c r="F1171" i="4" l="1"/>
  <c r="E1171" i="4" s="1"/>
  <c r="G1171" i="4"/>
  <c r="H1171" i="4" s="1"/>
  <c r="I1171" i="4" s="1"/>
  <c r="I1171" i="3"/>
  <c r="H1171" i="3"/>
  <c r="J1171" i="3"/>
  <c r="K1171" i="3" l="1"/>
  <c r="M1171" i="3" l="1"/>
  <c r="D1172" i="3"/>
  <c r="B1172" i="3"/>
  <c r="C1172" i="3"/>
  <c r="E1172" i="3"/>
  <c r="C1171" i="4"/>
  <c r="D1171" i="4" s="1"/>
  <c r="Q1171" i="3"/>
  <c r="R1171" i="3"/>
  <c r="O1171" i="3"/>
  <c r="S1171" i="3" s="1"/>
  <c r="L1171" i="3"/>
  <c r="P1171" i="3" s="1"/>
  <c r="N1171" i="3"/>
  <c r="T1171" i="3" l="1"/>
  <c r="U1171" i="3" s="1"/>
  <c r="F1172" i="3"/>
  <c r="B1172" i="4" s="1"/>
  <c r="G1172" i="4"/>
  <c r="H1172" i="4" s="1"/>
  <c r="I1172" i="4" s="1"/>
  <c r="F1172" i="4"/>
  <c r="E1172" i="4" s="1"/>
  <c r="G1172" i="3"/>
  <c r="H1172" i="3"/>
  <c r="I1172" i="3"/>
  <c r="J1172" i="3" l="1"/>
  <c r="K1172" i="3"/>
  <c r="E1173" i="3" l="1"/>
  <c r="D1173" i="3"/>
  <c r="C1173" i="3"/>
  <c r="B1173" i="3"/>
  <c r="Q1172" i="3"/>
  <c r="R1172" i="3"/>
  <c r="S1172" i="3"/>
  <c r="C1172" i="4"/>
  <c r="D1172" i="4" s="1"/>
  <c r="P1172" i="3"/>
  <c r="T1172" i="3" s="1"/>
  <c r="U1172" i="3" s="1"/>
  <c r="O1172" i="3"/>
  <c r="N1172" i="3"/>
  <c r="L1172" i="3"/>
  <c r="M1172" i="3"/>
  <c r="F1173" i="3" l="1"/>
  <c r="B1173" i="4" s="1"/>
  <c r="G1173" i="3"/>
  <c r="J1173" i="3"/>
  <c r="I1173" i="3"/>
  <c r="H1173" i="3"/>
  <c r="K1173" i="3" l="1"/>
  <c r="F1173" i="4"/>
  <c r="E1173" i="4" s="1"/>
  <c r="G1173" i="4"/>
  <c r="H1173" i="4" s="1"/>
  <c r="I1173" i="4" s="1"/>
  <c r="B1174" i="3" l="1"/>
  <c r="C1174" i="3"/>
  <c r="D1174" i="3"/>
  <c r="E1174" i="3"/>
  <c r="L1173" i="3"/>
  <c r="C1173" i="4"/>
  <c r="D1173" i="4" s="1"/>
  <c r="O1173" i="3"/>
  <c r="N1173" i="3"/>
  <c r="M1173" i="3"/>
  <c r="Q1173" i="3" s="1"/>
  <c r="P1173" i="3"/>
  <c r="R1173" i="3"/>
  <c r="S1173" i="3"/>
  <c r="F1174" i="3" l="1"/>
  <c r="B1174" i="4" s="1"/>
  <c r="G1174" i="3"/>
  <c r="T1173" i="3"/>
  <c r="U1173" i="3" s="1"/>
  <c r="H1174" i="3"/>
  <c r="J1174" i="3"/>
  <c r="I1174" i="3"/>
  <c r="K1174" i="3" l="1"/>
  <c r="G1174" i="4"/>
  <c r="H1174" i="4" s="1"/>
  <c r="I1174" i="4" s="1"/>
  <c r="F1174" i="4"/>
  <c r="E1174" i="4" s="1"/>
  <c r="B1175" i="3" l="1"/>
  <c r="E1175" i="3"/>
  <c r="C1175" i="3"/>
  <c r="D1175" i="3"/>
  <c r="R1174" i="3"/>
  <c r="P1174" i="3"/>
  <c r="S1174" i="3"/>
  <c r="O1174" i="3"/>
  <c r="L1174" i="3"/>
  <c r="M1174" i="3"/>
  <c r="C1174" i="4"/>
  <c r="D1174" i="4" s="1"/>
  <c r="N1174" i="3"/>
  <c r="Q1174" i="3"/>
  <c r="T1174" i="3" l="1"/>
  <c r="U1174" i="3" s="1"/>
  <c r="F1175" i="3"/>
  <c r="B1175" i="4" s="1"/>
  <c r="G1175" i="3" l="1"/>
  <c r="G1175" i="4"/>
  <c r="H1175" i="4" s="1"/>
  <c r="I1175" i="4" s="1"/>
  <c r="F1175" i="4"/>
  <c r="E1175" i="4" s="1"/>
  <c r="J1175" i="3"/>
  <c r="I1175" i="3"/>
  <c r="H1175" i="3"/>
  <c r="K1175" i="3" l="1"/>
  <c r="D1176" i="3" l="1"/>
  <c r="C1176" i="3"/>
  <c r="E1176" i="3"/>
  <c r="B1176" i="3"/>
  <c r="Q1175" i="3"/>
  <c r="R1175" i="3"/>
  <c r="P1175" i="3"/>
  <c r="L1175" i="3"/>
  <c r="S1175" i="3"/>
  <c r="M1175" i="3"/>
  <c r="N1175" i="3"/>
  <c r="C1175" i="4"/>
  <c r="D1175" i="4" s="1"/>
  <c r="O1175" i="3"/>
  <c r="F1176" i="3" l="1"/>
  <c r="B1176" i="4" s="1"/>
  <c r="I1176" i="3"/>
  <c r="H1176" i="3"/>
  <c r="T1175" i="3"/>
  <c r="U1175" i="3" s="1"/>
  <c r="J1176" i="3" l="1"/>
  <c r="F1176" i="4"/>
  <c r="E1176" i="4" s="1"/>
  <c r="G1176" i="4"/>
  <c r="H1176" i="4" s="1"/>
  <c r="I1176" i="4" s="1"/>
  <c r="G1176" i="3"/>
  <c r="K1176" i="3" s="1"/>
  <c r="D1177" i="3" l="1"/>
  <c r="C1177" i="3"/>
  <c r="E1177" i="3"/>
  <c r="B1177" i="3"/>
  <c r="O1176" i="3"/>
  <c r="Q1176" i="3"/>
  <c r="P1176" i="3"/>
  <c r="L1176" i="3"/>
  <c r="M1176" i="3"/>
  <c r="R1176" i="3"/>
  <c r="S1176" i="3"/>
  <c r="C1176" i="4"/>
  <c r="D1176" i="4" s="1"/>
  <c r="N1176" i="3"/>
  <c r="F1177" i="3" l="1"/>
  <c r="B1177" i="4" s="1"/>
  <c r="T1176" i="3"/>
  <c r="U1176" i="3" s="1"/>
  <c r="H1177" i="3"/>
  <c r="J1177" i="3" l="1"/>
  <c r="I1177" i="3"/>
  <c r="G1177" i="4"/>
  <c r="H1177" i="4" s="1"/>
  <c r="I1177" i="4" s="1"/>
  <c r="F1177" i="4"/>
  <c r="E1177" i="4" s="1"/>
  <c r="G1177" i="3"/>
  <c r="K1177" i="3" s="1"/>
  <c r="D1178" i="3" l="1"/>
  <c r="B1178" i="3"/>
  <c r="C1178" i="3"/>
  <c r="E1178" i="3"/>
  <c r="M1177" i="3"/>
  <c r="O1177" i="3"/>
  <c r="L1177" i="3"/>
  <c r="C1177" i="4"/>
  <c r="D1177" i="4" s="1"/>
  <c r="P1177" i="3"/>
  <c r="R1177" i="3"/>
  <c r="N1177" i="3"/>
  <c r="Q1177" i="3"/>
  <c r="S1177" i="3"/>
  <c r="T1177" i="3" l="1"/>
  <c r="U1177" i="3" s="1"/>
  <c r="F1178" i="3"/>
  <c r="B1178" i="4" s="1"/>
  <c r="I1178" i="3" l="1"/>
  <c r="F1178" i="4"/>
  <c r="E1178" i="4" s="1"/>
  <c r="G1178" i="4"/>
  <c r="H1178" i="4" s="1"/>
  <c r="I1178" i="4" s="1"/>
  <c r="G1178" i="3"/>
  <c r="J1178" i="3"/>
  <c r="H1178" i="3"/>
  <c r="K1178" i="3" l="1"/>
  <c r="C1179" i="3" l="1"/>
  <c r="B1179" i="3"/>
  <c r="D1179" i="3"/>
  <c r="E1179" i="3"/>
  <c r="N1178" i="3"/>
  <c r="L1178" i="3"/>
  <c r="P1178" i="3" s="1"/>
  <c r="M1178" i="3"/>
  <c r="Q1178" i="3" s="1"/>
  <c r="O1178" i="3"/>
  <c r="R1178" i="3"/>
  <c r="S1178" i="3"/>
  <c r="C1178" i="4"/>
  <c r="D1178" i="4" s="1"/>
  <c r="T1178" i="3" l="1"/>
  <c r="U1178" i="3" s="1"/>
  <c r="F1179" i="3"/>
  <c r="B1179" i="4" s="1"/>
  <c r="G1179" i="4" l="1"/>
  <c r="H1179" i="4" s="1"/>
  <c r="I1179" i="4" s="1"/>
  <c r="F1179" i="4"/>
  <c r="E1179" i="4" s="1"/>
  <c r="G1179" i="3"/>
  <c r="J1179" i="3"/>
  <c r="I1179" i="3"/>
  <c r="H1179" i="3"/>
  <c r="K1179" i="3" l="1"/>
  <c r="C1180" i="3" l="1"/>
  <c r="D1180" i="3"/>
  <c r="E1180" i="3"/>
  <c r="B1180" i="3"/>
  <c r="N1179" i="3"/>
  <c r="R1179" i="3"/>
  <c r="L1179" i="3"/>
  <c r="O1179" i="3"/>
  <c r="Q1179" i="3"/>
  <c r="P1179" i="3"/>
  <c r="C1179" i="4"/>
  <c r="D1179" i="4" s="1"/>
  <c r="S1179" i="3"/>
  <c r="M1179" i="3"/>
  <c r="T1179" i="3" l="1"/>
  <c r="U1179" i="3" s="1"/>
  <c r="F1180" i="3"/>
  <c r="B1180" i="4" s="1"/>
  <c r="F1180" i="4" l="1"/>
  <c r="E1180" i="4" s="1"/>
  <c r="G1180" i="4"/>
  <c r="H1180" i="4" s="1"/>
  <c r="I1180" i="4" s="1"/>
  <c r="G1180" i="3"/>
  <c r="I1180" i="3"/>
  <c r="J1180" i="3"/>
  <c r="H1180" i="3"/>
  <c r="K1180" i="3" s="1"/>
  <c r="B1181" i="3" l="1"/>
  <c r="C1181" i="3"/>
  <c r="D1181" i="3"/>
  <c r="E1181" i="3"/>
  <c r="S1180" i="3"/>
  <c r="L1180" i="3"/>
  <c r="O1180" i="3"/>
  <c r="Q1180" i="3"/>
  <c r="R1180" i="3"/>
  <c r="M1180" i="3"/>
  <c r="N1180" i="3"/>
  <c r="C1180" i="4"/>
  <c r="D1180" i="4" s="1"/>
  <c r="P1180" i="3"/>
  <c r="T1180" i="3" s="1"/>
  <c r="U1180" i="3" s="1"/>
  <c r="F1181" i="3" l="1"/>
  <c r="B1181" i="4" s="1"/>
  <c r="H1181" i="3"/>
  <c r="I1181" i="3"/>
  <c r="J1181" i="3"/>
  <c r="G1181" i="3" l="1"/>
  <c r="K1181" i="3"/>
  <c r="F1181" i="4"/>
  <c r="E1181" i="4" s="1"/>
  <c r="G1181" i="4"/>
  <c r="H1181" i="4" s="1"/>
  <c r="I1181" i="4" s="1"/>
  <c r="E1182" i="3" l="1"/>
  <c r="D1182" i="3"/>
  <c r="C1182" i="3"/>
  <c r="B1182" i="3"/>
  <c r="L1181" i="3"/>
  <c r="S1181" i="3"/>
  <c r="N1181" i="3"/>
  <c r="R1181" i="3" s="1"/>
  <c r="O1181" i="3"/>
  <c r="M1181" i="3"/>
  <c r="P1181" i="3"/>
  <c r="C1181" i="4"/>
  <c r="D1181" i="4" s="1"/>
  <c r="Q1181" i="3"/>
  <c r="T1181" i="3" l="1"/>
  <c r="U1181" i="3" s="1"/>
  <c r="F1182" i="3"/>
  <c r="B1182" i="4" s="1"/>
  <c r="I1182" i="3"/>
  <c r="J1182" i="3"/>
  <c r="H1182" i="3" l="1"/>
  <c r="G1182" i="3"/>
  <c r="K1182" i="3" s="1"/>
  <c r="G1182" i="4"/>
  <c r="H1182" i="4" s="1"/>
  <c r="I1182" i="4" s="1"/>
  <c r="F1182" i="4"/>
  <c r="E1182" i="4" s="1"/>
  <c r="R1182" i="3" l="1"/>
  <c r="B1183" i="3"/>
  <c r="D1183" i="3"/>
  <c r="E1183" i="3"/>
  <c r="C1183" i="3"/>
  <c r="C1182" i="4"/>
  <c r="D1182" i="4" s="1"/>
  <c r="Q1182" i="3"/>
  <c r="O1182" i="3"/>
  <c r="M1182" i="3"/>
  <c r="N1182" i="3"/>
  <c r="L1182" i="3"/>
  <c r="P1182" i="3"/>
  <c r="S1182" i="3"/>
  <c r="F1183" i="3"/>
  <c r="B1183" i="4" s="1"/>
  <c r="T1182" i="3" l="1"/>
  <c r="U1182" i="3" s="1"/>
  <c r="H1183" i="3"/>
  <c r="J1183" i="3"/>
  <c r="I1183" i="3"/>
  <c r="G1183" i="3"/>
  <c r="K1183" i="3" s="1"/>
  <c r="F1183" i="4"/>
  <c r="E1183" i="4" s="1"/>
  <c r="G1183" i="4"/>
  <c r="H1183" i="4" s="1"/>
  <c r="I1183" i="4" s="1"/>
  <c r="N1183" i="3" l="1"/>
  <c r="D1184" i="3"/>
  <c r="B1184" i="3"/>
  <c r="C1184" i="3"/>
  <c r="E1184" i="3"/>
  <c r="Q1183" i="3"/>
  <c r="P1183" i="3"/>
  <c r="O1183" i="3"/>
  <c r="S1183" i="3"/>
  <c r="R1183" i="3"/>
  <c r="L1183" i="3"/>
  <c r="M1183" i="3"/>
  <c r="C1183" i="4"/>
  <c r="D1183" i="4" s="1"/>
  <c r="F1184" i="3" l="1"/>
  <c r="T1183" i="3"/>
  <c r="U1183" i="3" s="1"/>
  <c r="B1184" i="4"/>
  <c r="H1184" i="3"/>
  <c r="J1184" i="3"/>
  <c r="I1184" i="3"/>
  <c r="F1184" i="4"/>
  <c r="E1184" i="4" s="1"/>
  <c r="G1184" i="4"/>
  <c r="H1184" i="4" s="1"/>
  <c r="I1184" i="4" s="1"/>
  <c r="G1184" i="3"/>
  <c r="K1184" i="3" s="1"/>
  <c r="D1185" i="3" l="1"/>
  <c r="E1185" i="3"/>
  <c r="B1185" i="3"/>
  <c r="C1185" i="3"/>
  <c r="S1184" i="3"/>
  <c r="O1184" i="3"/>
  <c r="L1184" i="3"/>
  <c r="P1184" i="3"/>
  <c r="C1184" i="4"/>
  <c r="D1184" i="4" s="1"/>
  <c r="M1184" i="3"/>
  <c r="R1184" i="3"/>
  <c r="Q1184" i="3"/>
  <c r="N1184" i="3"/>
  <c r="F1185" i="3" l="1"/>
  <c r="B1185" i="4" s="1"/>
  <c r="G1185" i="3"/>
  <c r="T1184" i="3"/>
  <c r="U1184" i="3" s="1"/>
  <c r="F1185" i="4" l="1"/>
  <c r="E1185" i="4" s="1"/>
  <c r="G1185" i="4"/>
  <c r="H1185" i="4" s="1"/>
  <c r="I1185" i="4" s="1"/>
  <c r="I1185" i="3"/>
  <c r="J1185" i="3"/>
  <c r="H1185" i="3"/>
  <c r="K1185" i="3" s="1"/>
  <c r="E1186" i="3" l="1"/>
  <c r="C1186" i="3"/>
  <c r="B1186" i="3"/>
  <c r="D1186" i="3"/>
  <c r="C1185" i="4"/>
  <c r="D1185" i="4" s="1"/>
  <c r="L1185" i="3"/>
  <c r="P1185" i="3"/>
  <c r="M1185" i="3"/>
  <c r="Q1185" i="3" s="1"/>
  <c r="O1185" i="3"/>
  <c r="S1185" i="3" s="1"/>
  <c r="N1185" i="3"/>
  <c r="R1185" i="3" s="1"/>
  <c r="F1186" i="3" l="1"/>
  <c r="B1186" i="4" s="1"/>
  <c r="G1186" i="3"/>
  <c r="I1186" i="3"/>
  <c r="H1186" i="3"/>
  <c r="J1186" i="3"/>
  <c r="T1185" i="3"/>
  <c r="U1185" i="3" s="1"/>
  <c r="K1186" i="3" l="1"/>
  <c r="F1186" i="4"/>
  <c r="E1186" i="4" s="1"/>
  <c r="G1186" i="4"/>
  <c r="H1186" i="4" s="1"/>
  <c r="I1186" i="4" s="1"/>
  <c r="B1187" i="3" l="1"/>
  <c r="E1187" i="3"/>
  <c r="C1187" i="3"/>
  <c r="D1187" i="3"/>
  <c r="S1186" i="3"/>
  <c r="C1186" i="4"/>
  <c r="D1186" i="4" s="1"/>
  <c r="O1186" i="3"/>
  <c r="L1186" i="3"/>
  <c r="R1186" i="3"/>
  <c r="M1186" i="3"/>
  <c r="N1186" i="3"/>
  <c r="P1186" i="3"/>
  <c r="Q1186" i="3"/>
  <c r="F1187" i="3" l="1"/>
  <c r="B1187" i="4" s="1"/>
  <c r="H1187" i="3"/>
  <c r="J1187" i="3"/>
  <c r="T1186" i="3"/>
  <c r="U1186" i="3" s="1"/>
  <c r="G1187" i="3" l="1"/>
  <c r="F1187" i="4"/>
  <c r="E1187" i="4" s="1"/>
  <c r="G1187" i="4"/>
  <c r="H1187" i="4" s="1"/>
  <c r="I1187" i="4" s="1"/>
  <c r="I1187" i="3"/>
  <c r="K1187" i="3" s="1"/>
  <c r="E1188" i="3" l="1"/>
  <c r="C1188" i="3"/>
  <c r="D1188" i="3"/>
  <c r="B1188" i="3"/>
  <c r="C1187" i="4"/>
  <c r="D1187" i="4" s="1"/>
  <c r="P1187" i="3"/>
  <c r="M1187" i="3"/>
  <c r="Q1187" i="3"/>
  <c r="L1187" i="3"/>
  <c r="N1187" i="3"/>
  <c r="R1187" i="3" s="1"/>
  <c r="O1187" i="3"/>
  <c r="S1187" i="3" s="1"/>
  <c r="F1188" i="3" l="1"/>
  <c r="B1188" i="4" s="1"/>
  <c r="G1188" i="3"/>
  <c r="H1188" i="3"/>
  <c r="T1187" i="3"/>
  <c r="U1187" i="3" s="1"/>
  <c r="G1188" i="4" l="1"/>
  <c r="H1188" i="4" s="1"/>
  <c r="I1188" i="4" s="1"/>
  <c r="F1188" i="4"/>
  <c r="E1188" i="4" s="1"/>
  <c r="J1188" i="3"/>
  <c r="I1188" i="3"/>
  <c r="K1188" i="3" s="1"/>
  <c r="D1189" i="3" l="1"/>
  <c r="B1189" i="3"/>
  <c r="E1189" i="3"/>
  <c r="C1189" i="3"/>
  <c r="C1188" i="4"/>
  <c r="D1188" i="4" s="1"/>
  <c r="S1188" i="3"/>
  <c r="L1188" i="3"/>
  <c r="R1188" i="3"/>
  <c r="O1188" i="3"/>
  <c r="N1188" i="3"/>
  <c r="P1188" i="3"/>
  <c r="M1188" i="3"/>
  <c r="Q1188" i="3"/>
  <c r="F1189" i="3" l="1"/>
  <c r="B1189" i="4" s="1"/>
  <c r="G1189" i="3"/>
  <c r="T1188" i="3"/>
  <c r="U1188" i="3" s="1"/>
  <c r="H1189" i="3"/>
  <c r="I1189" i="3"/>
  <c r="J1189" i="3"/>
  <c r="K1189" i="3" l="1"/>
  <c r="G1189" i="4"/>
  <c r="H1189" i="4" s="1"/>
  <c r="I1189" i="4" s="1"/>
  <c r="F1189" i="4"/>
  <c r="E1189" i="4" s="1"/>
  <c r="D1190" i="3" l="1"/>
  <c r="E1190" i="3"/>
  <c r="B1190" i="3"/>
  <c r="C1190" i="3"/>
  <c r="Q1189" i="3"/>
  <c r="M1189" i="3"/>
  <c r="N1189" i="3"/>
  <c r="O1189" i="3"/>
  <c r="L1189" i="3"/>
  <c r="P1189" i="3" s="1"/>
  <c r="R1189" i="3"/>
  <c r="C1189" i="4"/>
  <c r="D1189" i="4" s="1"/>
  <c r="S1189" i="3"/>
  <c r="T1189" i="3" l="1"/>
  <c r="U1189" i="3" s="1"/>
  <c r="F1190" i="3"/>
  <c r="B1190" i="4" s="1"/>
  <c r="J1190" i="3" l="1"/>
  <c r="H1190" i="3"/>
  <c r="G1190" i="4"/>
  <c r="H1190" i="4" s="1"/>
  <c r="I1190" i="4" s="1"/>
  <c r="F1190" i="4"/>
  <c r="E1190" i="4" s="1"/>
  <c r="I1190" i="3"/>
  <c r="G1190" i="3"/>
  <c r="K1190" i="3" s="1"/>
  <c r="C1191" i="3" l="1"/>
  <c r="D1191" i="3"/>
  <c r="E1191" i="3"/>
  <c r="B1191" i="3"/>
  <c r="N1190" i="3"/>
  <c r="C1190" i="4"/>
  <c r="D1190" i="4" s="1"/>
  <c r="S1190" i="3"/>
  <c r="L1190" i="3"/>
  <c r="R1190" i="3"/>
  <c r="Q1190" i="3"/>
  <c r="M1190" i="3"/>
  <c r="P1190" i="3"/>
  <c r="O1190" i="3"/>
  <c r="T1190" i="3" l="1"/>
  <c r="U1190" i="3" s="1"/>
  <c r="F1191" i="3"/>
  <c r="B1191" i="4" s="1"/>
  <c r="G1191" i="3" l="1"/>
  <c r="F1191" i="4"/>
  <c r="E1191" i="4" s="1"/>
  <c r="G1191" i="4"/>
  <c r="H1191" i="4" s="1"/>
  <c r="I1191" i="4" s="1"/>
  <c r="I1191" i="3"/>
  <c r="J1191" i="3"/>
  <c r="H1191" i="3"/>
  <c r="K1191" i="3" s="1"/>
  <c r="B1192" i="3" l="1"/>
  <c r="C1192" i="3"/>
  <c r="D1192" i="3"/>
  <c r="E1192" i="3"/>
  <c r="C1191" i="4"/>
  <c r="D1191" i="4" s="1"/>
  <c r="N1191" i="3"/>
  <c r="O1191" i="3"/>
  <c r="M1191" i="3"/>
  <c r="S1191" i="3"/>
  <c r="P1191" i="3"/>
  <c r="Q1191" i="3"/>
  <c r="L1191" i="3"/>
  <c r="R1191" i="3"/>
  <c r="T1191" i="3" l="1"/>
  <c r="U1191" i="3" s="1"/>
  <c r="F1192" i="3"/>
  <c r="B1192" i="4" s="1"/>
  <c r="G1192" i="3" l="1"/>
  <c r="G1192" i="4"/>
  <c r="H1192" i="4" s="1"/>
  <c r="I1192" i="4" s="1"/>
  <c r="F1192" i="4"/>
  <c r="E1192" i="4" s="1"/>
  <c r="J1192" i="3"/>
  <c r="I1192" i="3"/>
  <c r="H1192" i="3"/>
  <c r="K1192" i="3" l="1"/>
  <c r="B1193" i="3" l="1"/>
  <c r="D1193" i="3"/>
  <c r="E1193" i="3"/>
  <c r="C1193" i="3"/>
  <c r="M1192" i="3"/>
  <c r="R1192" i="3"/>
  <c r="Q1192" i="3"/>
  <c r="S1192" i="3"/>
  <c r="N1192" i="3"/>
  <c r="L1192" i="3"/>
  <c r="O1192" i="3"/>
  <c r="C1192" i="4"/>
  <c r="D1192" i="4" s="1"/>
  <c r="P1192" i="3"/>
  <c r="T1192" i="3" s="1"/>
  <c r="U1192" i="3" s="1"/>
  <c r="F1193" i="3" l="1"/>
  <c r="B1193" i="4" s="1"/>
  <c r="I1193" i="3"/>
  <c r="G1193" i="4" l="1"/>
  <c r="H1193" i="4" s="1"/>
  <c r="I1193" i="4" s="1"/>
  <c r="F1193" i="4"/>
  <c r="E1193" i="4" s="1"/>
  <c r="G1193" i="3"/>
  <c r="H1193" i="3"/>
  <c r="J1193" i="3"/>
  <c r="K1193" i="3" l="1"/>
  <c r="B1194" i="3" l="1"/>
  <c r="D1194" i="3"/>
  <c r="C1194" i="3"/>
  <c r="E1194" i="3"/>
  <c r="L1193" i="3"/>
  <c r="P1193" i="3" s="1"/>
  <c r="C1193" i="4"/>
  <c r="D1193" i="4" s="1"/>
  <c r="O1193" i="3"/>
  <c r="S1193" i="3" s="1"/>
  <c r="N1193" i="3"/>
  <c r="R1193" i="3" s="1"/>
  <c r="M1193" i="3"/>
  <c r="Q1193" i="3" s="1"/>
  <c r="F1194" i="3" l="1"/>
  <c r="B1194" i="4" s="1"/>
  <c r="T1193" i="3"/>
  <c r="U1193" i="3" s="1"/>
  <c r="H1194" i="3" l="1"/>
  <c r="G1194" i="3"/>
  <c r="F1194" i="4"/>
  <c r="E1194" i="4" s="1"/>
  <c r="G1194" i="4"/>
  <c r="H1194" i="4" s="1"/>
  <c r="I1194" i="4" s="1"/>
  <c r="I1194" i="3"/>
  <c r="J1194" i="3"/>
  <c r="K1194" i="3" l="1"/>
  <c r="E1195" i="3" l="1"/>
  <c r="B1195" i="3"/>
  <c r="C1195" i="3"/>
  <c r="D1195" i="3"/>
  <c r="L1194" i="3"/>
  <c r="P1194" i="3" s="1"/>
  <c r="M1194" i="3"/>
  <c r="N1194" i="3"/>
  <c r="R1194" i="3" s="1"/>
  <c r="O1194" i="3"/>
  <c r="S1194" i="3" s="1"/>
  <c r="C1194" i="4"/>
  <c r="D1194" i="4" s="1"/>
  <c r="Q1194" i="3"/>
  <c r="F1195" i="3" l="1"/>
  <c r="B1195" i="4" s="1"/>
  <c r="T1194" i="3"/>
  <c r="U1194" i="3" s="1"/>
  <c r="F1195" i="4"/>
  <c r="E1195" i="4" s="1"/>
  <c r="G1195" i="4"/>
  <c r="H1195" i="4" s="1"/>
  <c r="I1195" i="4" s="1"/>
  <c r="G1195" i="3"/>
  <c r="J1195" i="3"/>
  <c r="H1195" i="3"/>
  <c r="I1195" i="3"/>
  <c r="K1195" i="3" l="1"/>
  <c r="D1196" i="3" l="1"/>
  <c r="B1196" i="3"/>
  <c r="C1196" i="3"/>
  <c r="E1196" i="3"/>
  <c r="L1195" i="3"/>
  <c r="N1195" i="3"/>
  <c r="S1195" i="3"/>
  <c r="Q1195" i="3"/>
  <c r="P1195" i="3"/>
  <c r="C1195" i="4"/>
  <c r="D1195" i="4" s="1"/>
  <c r="O1195" i="3"/>
  <c r="M1195" i="3"/>
  <c r="R1195" i="3"/>
  <c r="F1196" i="3" l="1"/>
  <c r="B1196" i="4" s="1"/>
  <c r="T1195" i="3"/>
  <c r="U1195" i="3" s="1"/>
  <c r="I1196" i="3"/>
  <c r="H1196" i="3"/>
  <c r="G1196" i="3" l="1"/>
  <c r="J1196" i="3"/>
  <c r="K1196" i="3" s="1"/>
  <c r="F1196" i="4"/>
  <c r="E1196" i="4" s="1"/>
  <c r="G1196" i="4"/>
  <c r="H1196" i="4" s="1"/>
  <c r="I1196" i="4" s="1"/>
  <c r="E1197" i="3" l="1"/>
  <c r="C1197" i="3"/>
  <c r="D1197" i="3"/>
  <c r="B1197" i="3"/>
  <c r="C1196" i="4"/>
  <c r="D1196" i="4" s="1"/>
  <c r="P1196" i="3"/>
  <c r="O1196" i="3"/>
  <c r="S1196" i="3"/>
  <c r="L1196" i="3"/>
  <c r="R1196" i="3"/>
  <c r="M1196" i="3"/>
  <c r="N1196" i="3"/>
  <c r="Q1196" i="3"/>
  <c r="F1197" i="3"/>
  <c r="B1197" i="4" s="1"/>
  <c r="T1196" i="3" l="1"/>
  <c r="U1196" i="3" s="1"/>
  <c r="I1197" i="3"/>
  <c r="H1197" i="3"/>
  <c r="G1197" i="3"/>
  <c r="F1197" i="4"/>
  <c r="E1197" i="4" s="1"/>
  <c r="G1197" i="4"/>
  <c r="H1197" i="4" s="1"/>
  <c r="I1197" i="4" s="1"/>
  <c r="J1197" i="3"/>
  <c r="K1197" i="3" s="1"/>
  <c r="B1198" i="3" l="1"/>
  <c r="D1198" i="3"/>
  <c r="E1198" i="3"/>
  <c r="C1198" i="3"/>
  <c r="Q1197" i="3"/>
  <c r="R1197" i="3"/>
  <c r="S1197" i="3"/>
  <c r="O1197" i="3"/>
  <c r="C1197" i="4"/>
  <c r="D1197" i="4" s="1"/>
  <c r="L1197" i="3"/>
  <c r="P1197" i="3"/>
  <c r="T1197" i="3" s="1"/>
  <c r="U1197" i="3" s="1"/>
  <c r="N1197" i="3"/>
  <c r="M1197" i="3"/>
  <c r="F1198" i="3" l="1"/>
  <c r="B1198" i="4" s="1"/>
  <c r="I1198" i="3"/>
  <c r="H1198" i="3" l="1"/>
  <c r="F1198" i="4"/>
  <c r="E1198" i="4" s="1"/>
  <c r="G1198" i="4"/>
  <c r="H1198" i="4" s="1"/>
  <c r="I1198" i="4" s="1"/>
  <c r="G1198" i="3"/>
  <c r="J1198" i="3"/>
  <c r="K1198" i="3" l="1"/>
  <c r="B1199" i="3" l="1"/>
  <c r="C1199" i="3"/>
  <c r="D1199" i="3"/>
  <c r="E1199" i="3"/>
  <c r="P1198" i="3"/>
  <c r="O1198" i="3"/>
  <c r="Q1198" i="3"/>
  <c r="C1198" i="4"/>
  <c r="D1198" i="4" s="1"/>
  <c r="S1198" i="3"/>
  <c r="M1198" i="3"/>
  <c r="N1198" i="3"/>
  <c r="F1199" i="3"/>
  <c r="L1198" i="3"/>
  <c r="R1198" i="3"/>
  <c r="T1198" i="3" s="1"/>
  <c r="U1198" i="3" s="1"/>
  <c r="B1199" i="4" l="1"/>
  <c r="J1199" i="3"/>
  <c r="I1199" i="3"/>
  <c r="G1199" i="3"/>
  <c r="F1199" i="4"/>
  <c r="E1199" i="4" s="1"/>
  <c r="G1199" i="4"/>
  <c r="H1199" i="4" s="1"/>
  <c r="I1199" i="4" s="1"/>
  <c r="H1199" i="3"/>
  <c r="K1199" i="3" s="1"/>
  <c r="B1200" i="3" l="1"/>
  <c r="E1200" i="3"/>
  <c r="D1200" i="3"/>
  <c r="C1200" i="3"/>
  <c r="C1199" i="4"/>
  <c r="D1199" i="4" s="1"/>
  <c r="R1199" i="3"/>
  <c r="M1199" i="3"/>
  <c r="O1199" i="3"/>
  <c r="N1199" i="3"/>
  <c r="L1199" i="3"/>
  <c r="Q1199" i="3"/>
  <c r="S1199" i="3"/>
  <c r="P1199" i="3"/>
  <c r="T1199" i="3" l="1"/>
  <c r="U1199" i="3" s="1"/>
  <c r="F1200" i="3"/>
  <c r="B1200" i="4" s="1"/>
  <c r="J1200" i="3"/>
  <c r="H1200" i="3" l="1"/>
  <c r="G1200" i="3"/>
  <c r="I1200" i="3"/>
  <c r="K1200" i="3"/>
  <c r="F1200" i="4"/>
  <c r="E1200" i="4" s="1"/>
  <c r="G1200" i="4"/>
  <c r="H1200" i="4" s="1"/>
  <c r="I1200" i="4" s="1"/>
  <c r="E1201" i="3" l="1"/>
  <c r="C1201" i="3"/>
  <c r="D1201" i="3"/>
  <c r="B1201" i="3"/>
  <c r="P1200" i="3"/>
  <c r="C1200" i="4"/>
  <c r="D1200" i="4" s="1"/>
  <c r="O1200" i="3"/>
  <c r="S1200" i="3" s="1"/>
  <c r="L1200" i="3"/>
  <c r="M1200" i="3"/>
  <c r="Q1200" i="3" s="1"/>
  <c r="N1200" i="3"/>
  <c r="R1200" i="3" s="1"/>
  <c r="T1200" i="3" l="1"/>
  <c r="U1200" i="3" s="1"/>
  <c r="F1201" i="3"/>
  <c r="B1201" i="4" s="1"/>
  <c r="F1201" i="4" l="1"/>
  <c r="E1201" i="4" s="1"/>
  <c r="G1201" i="4"/>
  <c r="H1201" i="4" s="1"/>
  <c r="I1201" i="4" s="1"/>
  <c r="I1201" i="3"/>
  <c r="G1201" i="3"/>
  <c r="J1201" i="3"/>
  <c r="H1201" i="3"/>
  <c r="K1201" i="3" s="1"/>
  <c r="D1202" i="3" l="1"/>
  <c r="E1202" i="3"/>
  <c r="B1202" i="3"/>
  <c r="C1202" i="3"/>
  <c r="Q1201" i="3"/>
  <c r="S1201" i="3"/>
  <c r="O1201" i="3"/>
  <c r="P1201" i="3"/>
  <c r="N1201" i="3"/>
  <c r="R1201" i="3"/>
  <c r="C1201" i="4"/>
  <c r="D1201" i="4" s="1"/>
  <c r="L1201" i="3"/>
  <c r="M1201" i="3"/>
  <c r="F1202" i="3" l="1"/>
  <c r="B1202" i="4" s="1"/>
  <c r="G1202" i="3"/>
  <c r="T1201" i="3"/>
  <c r="U1201" i="3" s="1"/>
  <c r="H1202" i="3"/>
  <c r="I1202" i="3" l="1"/>
  <c r="F1202" i="4"/>
  <c r="E1202" i="4" s="1"/>
  <c r="G1202" i="4"/>
  <c r="H1202" i="4" s="1"/>
  <c r="I1202" i="4" s="1"/>
  <c r="J1202" i="3"/>
  <c r="K1202" i="3" s="1"/>
  <c r="B1203" i="3" l="1"/>
  <c r="C1203" i="3"/>
  <c r="D1203" i="3"/>
  <c r="E1203" i="3"/>
  <c r="M1202" i="3"/>
  <c r="Q1202" i="3" s="1"/>
  <c r="L1202" i="3"/>
  <c r="P1202" i="3" s="1"/>
  <c r="O1202" i="3"/>
  <c r="S1202" i="3" s="1"/>
  <c r="N1202" i="3"/>
  <c r="R1202" i="3" s="1"/>
  <c r="C1202" i="4"/>
  <c r="D1202" i="4" s="1"/>
  <c r="F1203" i="3" l="1"/>
  <c r="B1203" i="4" s="1"/>
  <c r="T1202" i="3"/>
  <c r="U1202" i="3" s="1"/>
  <c r="J1203" i="3"/>
  <c r="H1203" i="3" l="1"/>
  <c r="I1203" i="3"/>
  <c r="G1203" i="3"/>
  <c r="K1203" i="3" s="1"/>
  <c r="F1203" i="4"/>
  <c r="E1203" i="4" s="1"/>
  <c r="G1203" i="4"/>
  <c r="H1203" i="4" s="1"/>
  <c r="I1203" i="4" s="1"/>
  <c r="E1204" i="3" l="1"/>
  <c r="C1204" i="3"/>
  <c r="D1204" i="3"/>
  <c r="B1204" i="3"/>
  <c r="N1203" i="3"/>
  <c r="R1203" i="3"/>
  <c r="L1203" i="3"/>
  <c r="P1203" i="3" s="1"/>
  <c r="C1203" i="4"/>
  <c r="D1203" i="4" s="1"/>
  <c r="M1203" i="3"/>
  <c r="Q1203" i="3" s="1"/>
  <c r="O1203" i="3"/>
  <c r="S1203" i="3"/>
  <c r="F1204" i="3" l="1"/>
  <c r="B1204" i="4" s="1"/>
  <c r="G1204" i="3"/>
  <c r="H1204" i="3"/>
  <c r="T1203" i="3"/>
  <c r="U1203" i="3" s="1"/>
  <c r="I1204" i="3"/>
  <c r="J1204" i="3"/>
  <c r="K1204" i="3" l="1"/>
  <c r="G1204" i="4"/>
  <c r="H1204" i="4" s="1"/>
  <c r="I1204" i="4" s="1"/>
  <c r="F1204" i="4"/>
  <c r="E1204" i="4" s="1"/>
  <c r="B1205" i="3" l="1"/>
  <c r="E1205" i="3"/>
  <c r="D1205" i="3"/>
  <c r="C1205" i="3"/>
  <c r="C1204" i="4"/>
  <c r="D1204" i="4" s="1"/>
  <c r="L1204" i="3"/>
  <c r="N1204" i="3"/>
  <c r="M1204" i="3"/>
  <c r="Q1204" i="3"/>
  <c r="R1204" i="3"/>
  <c r="P1204" i="3"/>
  <c r="S1204" i="3"/>
  <c r="O1204" i="3"/>
  <c r="F1205" i="3" l="1"/>
  <c r="B1205" i="4" s="1"/>
  <c r="G1205" i="3"/>
  <c r="T1204" i="3"/>
  <c r="U1204" i="3" s="1"/>
  <c r="I1205" i="3"/>
  <c r="F1205" i="4" l="1"/>
  <c r="E1205" i="4" s="1"/>
  <c r="G1205" i="4"/>
  <c r="H1205" i="4" s="1"/>
  <c r="I1205" i="4" s="1"/>
  <c r="H1205" i="3"/>
  <c r="J1205" i="3"/>
  <c r="K1205" i="3" l="1"/>
  <c r="D1206" i="3" l="1"/>
  <c r="B1206" i="3"/>
  <c r="C1206" i="3"/>
  <c r="E1206" i="3"/>
  <c r="R1205" i="3"/>
  <c r="M1205" i="3"/>
  <c r="L1205" i="3"/>
  <c r="S1205" i="3"/>
  <c r="N1205" i="3"/>
  <c r="P1205" i="3"/>
  <c r="C1205" i="4"/>
  <c r="D1205" i="4" s="1"/>
  <c r="O1205" i="3"/>
  <c r="Q1205" i="3"/>
  <c r="F1206" i="3" l="1"/>
  <c r="B1206" i="4" s="1"/>
  <c r="G1206" i="3"/>
  <c r="T1205" i="3"/>
  <c r="U1205" i="3" s="1"/>
  <c r="J1206" i="3"/>
  <c r="I1206" i="3"/>
  <c r="F1206" i="4" l="1"/>
  <c r="E1206" i="4" s="1"/>
  <c r="G1206" i="4"/>
  <c r="H1206" i="4" s="1"/>
  <c r="I1206" i="4" s="1"/>
  <c r="H1206" i="3"/>
  <c r="K1206" i="3" s="1"/>
  <c r="E1207" i="3" l="1"/>
  <c r="B1207" i="3"/>
  <c r="C1207" i="3"/>
  <c r="D1207" i="3"/>
  <c r="M1206" i="3"/>
  <c r="Q1206" i="3" s="1"/>
  <c r="L1206" i="3"/>
  <c r="P1206" i="3" s="1"/>
  <c r="N1206" i="3"/>
  <c r="R1206" i="3" s="1"/>
  <c r="C1206" i="4"/>
  <c r="D1206" i="4" s="1"/>
  <c r="O1206" i="3"/>
  <c r="S1206" i="3" s="1"/>
  <c r="F1207" i="3" l="1"/>
  <c r="B1207" i="4" s="1"/>
  <c r="G1207" i="3"/>
  <c r="T1206" i="3"/>
  <c r="U1206" i="3" s="1"/>
  <c r="I1207" i="3"/>
  <c r="F1207" i="4" l="1"/>
  <c r="E1207" i="4" s="1"/>
  <c r="G1207" i="4"/>
  <c r="H1207" i="4" s="1"/>
  <c r="I1207" i="4" s="1"/>
  <c r="H1207" i="3"/>
  <c r="J1207" i="3"/>
  <c r="K1207" i="3" l="1"/>
  <c r="S1207" i="3" l="1"/>
  <c r="D1208" i="3"/>
  <c r="B1208" i="3"/>
  <c r="C1208" i="3"/>
  <c r="E1208" i="3"/>
  <c r="O1207" i="3"/>
  <c r="L1207" i="3"/>
  <c r="N1207" i="3"/>
  <c r="P1207" i="3"/>
  <c r="M1207" i="3"/>
  <c r="C1207" i="4"/>
  <c r="D1207" i="4" s="1"/>
  <c r="R1207" i="3"/>
  <c r="Q1207" i="3"/>
  <c r="F1208" i="3" l="1"/>
  <c r="B1208" i="4"/>
  <c r="H1208" i="3"/>
  <c r="G1208" i="3"/>
  <c r="T1207" i="3"/>
  <c r="U1207" i="3" s="1"/>
  <c r="G1208" i="4"/>
  <c r="H1208" i="4" s="1"/>
  <c r="I1208" i="4" s="1"/>
  <c r="F1208" i="4"/>
  <c r="E1208" i="4" s="1"/>
  <c r="I1208" i="3"/>
  <c r="J1208" i="3"/>
  <c r="K1208" i="3" l="1"/>
  <c r="R1208" i="3" l="1"/>
  <c r="C1209" i="3"/>
  <c r="D1209" i="3"/>
  <c r="E1209" i="3"/>
  <c r="B1209" i="3"/>
  <c r="Q1208" i="3"/>
  <c r="S1208" i="3"/>
  <c r="C1208" i="4"/>
  <c r="D1208" i="4" s="1"/>
  <c r="P1208" i="3"/>
  <c r="L1208" i="3"/>
  <c r="M1208" i="3"/>
  <c r="O1208" i="3"/>
  <c r="N1208" i="3"/>
  <c r="T1208" i="3"/>
  <c r="U1208" i="3" s="1"/>
  <c r="F1209" i="3" l="1"/>
  <c r="B1209" i="4"/>
  <c r="I1209" i="3"/>
  <c r="H1209" i="3"/>
  <c r="G1209" i="3"/>
  <c r="F1209" i="4"/>
  <c r="E1209" i="4" s="1"/>
  <c r="G1209" i="4"/>
  <c r="H1209" i="4" s="1"/>
  <c r="I1209" i="4" s="1"/>
  <c r="J1209" i="3"/>
  <c r="K1209" i="3" s="1"/>
  <c r="B1210" i="3" l="1"/>
  <c r="D1210" i="3"/>
  <c r="C1210" i="3"/>
  <c r="E1210" i="3"/>
  <c r="O1209" i="3"/>
  <c r="M1209" i="3"/>
  <c r="C1209" i="4"/>
  <c r="D1209" i="4" s="1"/>
  <c r="P1209" i="3"/>
  <c r="N1209" i="3"/>
  <c r="L1209" i="3"/>
  <c r="Q1209" i="3"/>
  <c r="S1209" i="3"/>
  <c r="R1209" i="3"/>
  <c r="F1210" i="3" l="1"/>
  <c r="B1210" i="4" s="1"/>
  <c r="G1210" i="3"/>
  <c r="J1210" i="3"/>
  <c r="T1209" i="3"/>
  <c r="U1209" i="3" s="1"/>
  <c r="F1210" i="4" l="1"/>
  <c r="E1210" i="4" s="1"/>
  <c r="G1210" i="4"/>
  <c r="H1210" i="4" s="1"/>
  <c r="I1210" i="4" s="1"/>
  <c r="I1210" i="3"/>
  <c r="H1210" i="3"/>
  <c r="K1210" i="3" s="1"/>
  <c r="B1211" i="3" l="1"/>
  <c r="D1211" i="3"/>
  <c r="C1211" i="3"/>
  <c r="E1211" i="3"/>
  <c r="C1210" i="4"/>
  <c r="D1210" i="4" s="1"/>
  <c r="L1210" i="3"/>
  <c r="N1210" i="3"/>
  <c r="R1210" i="3" s="1"/>
  <c r="O1210" i="3"/>
  <c r="S1210" i="3" s="1"/>
  <c r="P1210" i="3"/>
  <c r="M1210" i="3"/>
  <c r="Q1210" i="3" s="1"/>
  <c r="F1211" i="3" l="1"/>
  <c r="B1211" i="4" s="1"/>
  <c r="G1211" i="3"/>
  <c r="I1211" i="3"/>
  <c r="T1210" i="3"/>
  <c r="U1210" i="3" s="1"/>
  <c r="J1211" i="3"/>
  <c r="H1211" i="3"/>
  <c r="K1211" i="3" l="1"/>
  <c r="G1211" i="4"/>
  <c r="H1211" i="4" s="1"/>
  <c r="I1211" i="4" s="1"/>
  <c r="F1211" i="4"/>
  <c r="E1211" i="4" s="1"/>
  <c r="B1212" i="3" l="1"/>
  <c r="C1212" i="3"/>
  <c r="D1212" i="3"/>
  <c r="E1212" i="3"/>
  <c r="P1211" i="3"/>
  <c r="C1211" i="4"/>
  <c r="D1211" i="4" s="1"/>
  <c r="Q1211" i="3"/>
  <c r="N1211" i="3"/>
  <c r="S1211" i="3"/>
  <c r="R1211" i="3"/>
  <c r="L1211" i="3"/>
  <c r="M1211" i="3"/>
  <c r="O1211" i="3"/>
  <c r="T1211" i="3" l="1"/>
  <c r="U1211" i="3" s="1"/>
  <c r="F1212" i="3"/>
  <c r="B1212" i="4" s="1"/>
  <c r="F1212" i="4" l="1"/>
  <c r="E1212" i="4" s="1"/>
  <c r="G1212" i="4"/>
  <c r="H1212" i="4" s="1"/>
  <c r="I1212" i="4" s="1"/>
  <c r="G1212" i="3"/>
  <c r="I1212" i="3"/>
  <c r="J1212" i="3"/>
  <c r="H1212" i="3"/>
  <c r="K1212" i="3" l="1"/>
  <c r="B1213" i="3" l="1"/>
  <c r="C1213" i="3"/>
  <c r="D1213" i="3"/>
  <c r="E1213" i="3"/>
  <c r="C1212" i="4"/>
  <c r="D1212" i="4" s="1"/>
  <c r="S1212" i="3"/>
  <c r="R1212" i="3"/>
  <c r="Q1212" i="3"/>
  <c r="L1212" i="3"/>
  <c r="N1212" i="3"/>
  <c r="P1212" i="3"/>
  <c r="T1212" i="3" s="1"/>
  <c r="U1212" i="3" s="1"/>
  <c r="O1212" i="3"/>
  <c r="M1212" i="3"/>
  <c r="F1213" i="3" l="1"/>
  <c r="B1213" i="4" s="1"/>
  <c r="F1213" i="4" l="1"/>
  <c r="E1213" i="4" s="1"/>
  <c r="G1213" i="4"/>
  <c r="H1213" i="4" s="1"/>
  <c r="I1213" i="4" s="1"/>
  <c r="G1213" i="3"/>
  <c r="J1213" i="3"/>
  <c r="I1213" i="3"/>
  <c r="H1213" i="3"/>
  <c r="K1213" i="3" s="1"/>
  <c r="D1214" i="3" l="1"/>
  <c r="C1214" i="3"/>
  <c r="E1214" i="3"/>
  <c r="B1214" i="3"/>
  <c r="L1213" i="3"/>
  <c r="O1213" i="3"/>
  <c r="S1213" i="3" s="1"/>
  <c r="M1213" i="3"/>
  <c r="P1213" i="3"/>
  <c r="Q1213" i="3"/>
  <c r="C1213" i="4"/>
  <c r="D1213" i="4" s="1"/>
  <c r="N1213" i="3"/>
  <c r="R1213" i="3" s="1"/>
  <c r="F1214" i="3" l="1"/>
  <c r="B1214" i="4" s="1"/>
  <c r="G1214" i="3"/>
  <c r="J1214" i="3"/>
  <c r="H1214" i="3"/>
  <c r="T1213" i="3"/>
  <c r="U1213" i="3" s="1"/>
  <c r="I1214" i="3"/>
  <c r="K1214" i="3" s="1"/>
  <c r="E1215" i="3" l="1"/>
  <c r="B1215" i="3"/>
  <c r="D1215" i="3"/>
  <c r="C1215" i="3"/>
  <c r="L1214" i="3"/>
  <c r="P1214" i="3"/>
  <c r="Q1214" i="3"/>
  <c r="M1214" i="3"/>
  <c r="R1214" i="3"/>
  <c r="C1214" i="4"/>
  <c r="D1214" i="4" s="1"/>
  <c r="O1214" i="3"/>
  <c r="S1214" i="3" s="1"/>
  <c r="N1214" i="3"/>
  <c r="F1214" i="4"/>
  <c r="E1214" i="4" s="1"/>
  <c r="G1214" i="4"/>
  <c r="H1214" i="4" s="1"/>
  <c r="I1214" i="4" s="1"/>
  <c r="T1214" i="3" l="1"/>
  <c r="U1214" i="3" s="1"/>
  <c r="F1215" i="3"/>
  <c r="B1215" i="4" s="1"/>
  <c r="J1215" i="3" l="1"/>
  <c r="G1215" i="3"/>
  <c r="F1215" i="4"/>
  <c r="E1215" i="4" s="1"/>
  <c r="G1215" i="4"/>
  <c r="H1215" i="4" s="1"/>
  <c r="I1215" i="4" s="1"/>
  <c r="I1215" i="3"/>
  <c r="H1215" i="3"/>
  <c r="K1215" i="3" s="1"/>
  <c r="D1216" i="3" l="1"/>
  <c r="E1216" i="3"/>
  <c r="C1216" i="3"/>
  <c r="B1216" i="3"/>
  <c r="L1215" i="3"/>
  <c r="O1215" i="3"/>
  <c r="R1215" i="3"/>
  <c r="N1215" i="3"/>
  <c r="P1215" i="3"/>
  <c r="S1215" i="3"/>
  <c r="Q1215" i="3"/>
  <c r="M1215" i="3"/>
  <c r="C1215" i="4"/>
  <c r="D1215" i="4" s="1"/>
  <c r="T1215" i="3" l="1"/>
  <c r="U1215" i="3" s="1"/>
  <c r="F1216" i="3"/>
  <c r="B1216" i="4" s="1"/>
  <c r="G1216" i="3" l="1"/>
  <c r="F1216" i="4"/>
  <c r="E1216" i="4" s="1"/>
  <c r="G1216" i="4"/>
  <c r="H1216" i="4" s="1"/>
  <c r="I1216" i="4" s="1"/>
  <c r="J1216" i="3"/>
  <c r="I1216" i="3"/>
  <c r="H1216" i="3"/>
  <c r="K1216" i="3" s="1"/>
  <c r="B1217" i="3" l="1"/>
  <c r="C1217" i="3"/>
  <c r="D1217" i="3"/>
  <c r="E1217" i="3"/>
  <c r="C1216" i="4"/>
  <c r="D1216" i="4" s="1"/>
  <c r="L1216" i="3"/>
  <c r="P1216" i="3" s="1"/>
  <c r="M1216" i="3"/>
  <c r="Q1216" i="3" s="1"/>
  <c r="O1216" i="3"/>
  <c r="S1216" i="3" s="1"/>
  <c r="N1216" i="3"/>
  <c r="R1216" i="3" s="1"/>
  <c r="F1217" i="3" l="1"/>
  <c r="B1217" i="4" s="1"/>
  <c r="T1216" i="3"/>
  <c r="U1216" i="3" s="1"/>
  <c r="I1217" i="3" l="1"/>
  <c r="H1217" i="3"/>
  <c r="F1217" i="4"/>
  <c r="E1217" i="4" s="1"/>
  <c r="G1217" i="4"/>
  <c r="H1217" i="4" s="1"/>
  <c r="I1217" i="4" s="1"/>
  <c r="G1217" i="3"/>
  <c r="J1217" i="3"/>
  <c r="K1217" i="3" l="1"/>
  <c r="D1218" i="3" l="1"/>
  <c r="B1218" i="3"/>
  <c r="C1218" i="3"/>
  <c r="E1218" i="3"/>
  <c r="O1217" i="3"/>
  <c r="S1217" i="3" s="1"/>
  <c r="C1217" i="4"/>
  <c r="D1217" i="4" s="1"/>
  <c r="M1217" i="3"/>
  <c r="Q1217" i="3" s="1"/>
  <c r="L1217" i="3"/>
  <c r="P1217" i="3" s="1"/>
  <c r="N1217" i="3"/>
  <c r="R1217" i="3" s="1"/>
  <c r="F1218" i="3" l="1"/>
  <c r="B1218" i="4" s="1"/>
  <c r="G1218" i="3"/>
  <c r="T1217" i="3"/>
  <c r="U1217" i="3" s="1"/>
  <c r="J1218" i="3"/>
  <c r="H1218" i="3"/>
  <c r="I1218" i="3"/>
  <c r="K1218" i="3" l="1"/>
  <c r="G1218" i="4"/>
  <c r="H1218" i="4" s="1"/>
  <c r="I1218" i="4" s="1"/>
  <c r="F1218" i="4"/>
  <c r="E1218" i="4" s="1"/>
  <c r="D1219" i="3" l="1"/>
  <c r="B1219" i="3"/>
  <c r="C1219" i="3"/>
  <c r="E1219" i="3"/>
  <c r="S1218" i="3"/>
  <c r="M1218" i="3"/>
  <c r="O1218" i="3"/>
  <c r="R1218" i="3"/>
  <c r="Q1218" i="3"/>
  <c r="L1218" i="3"/>
  <c r="P1218" i="3"/>
  <c r="C1218" i="4"/>
  <c r="D1218" i="4" s="1"/>
  <c r="N1218" i="3"/>
  <c r="T1218" i="3" l="1"/>
  <c r="U1218" i="3" s="1"/>
  <c r="F1219" i="3"/>
  <c r="B1219" i="4" s="1"/>
  <c r="I1219" i="3" l="1"/>
  <c r="J1219" i="3"/>
  <c r="G1219" i="3"/>
  <c r="F1219" i="4"/>
  <c r="E1219" i="4" s="1"/>
  <c r="G1219" i="4"/>
  <c r="H1219" i="4" s="1"/>
  <c r="I1219" i="4" s="1"/>
  <c r="H1219" i="3"/>
  <c r="K1219" i="3" s="1"/>
  <c r="D1220" i="3" l="1"/>
  <c r="B1220" i="3"/>
  <c r="E1220" i="3"/>
  <c r="C1220" i="3"/>
  <c r="M1219" i="3"/>
  <c r="O1219" i="3"/>
  <c r="L1219" i="3"/>
  <c r="Q1219" i="3"/>
  <c r="S1219" i="3"/>
  <c r="C1219" i="4"/>
  <c r="D1219" i="4" s="1"/>
  <c r="N1219" i="3"/>
  <c r="R1219" i="3"/>
  <c r="P1219" i="3"/>
  <c r="T1219" i="3" l="1"/>
  <c r="U1219" i="3" s="1"/>
  <c r="F1220" i="3"/>
  <c r="B1220" i="4" s="1"/>
  <c r="H1220" i="3" l="1"/>
  <c r="J1220" i="3"/>
  <c r="I1220" i="3"/>
  <c r="G1220" i="3"/>
  <c r="F1220" i="4"/>
  <c r="E1220" i="4" s="1"/>
  <c r="G1220" i="4"/>
  <c r="H1220" i="4" s="1"/>
  <c r="I1220" i="4" s="1"/>
  <c r="K1220" i="3" l="1"/>
  <c r="C1220" i="4" l="1"/>
  <c r="D1220" i="4" s="1"/>
  <c r="D1221" i="3"/>
  <c r="B1221" i="3"/>
  <c r="E1221" i="3"/>
  <c r="C1221" i="3"/>
  <c r="R1220" i="3"/>
  <c r="L1220" i="3"/>
  <c r="S1220" i="3"/>
  <c r="M1220" i="3"/>
  <c r="O1220" i="3"/>
  <c r="Q1220" i="3"/>
  <c r="P1220" i="3"/>
  <c r="N1220" i="3"/>
  <c r="F1221" i="3"/>
  <c r="B1221" i="4" s="1"/>
  <c r="T1220" i="3" l="1"/>
  <c r="U1220" i="3" s="1"/>
  <c r="F1221" i="4"/>
  <c r="E1221" i="4" s="1"/>
  <c r="G1221" i="4"/>
  <c r="H1221" i="4" s="1"/>
  <c r="I1221" i="4" s="1"/>
  <c r="G1221" i="3"/>
  <c r="I1221" i="3"/>
  <c r="J1221" i="3"/>
  <c r="H1221" i="3"/>
  <c r="K1221" i="3" l="1"/>
  <c r="C1222" i="3" l="1"/>
  <c r="B1222" i="3"/>
  <c r="D1222" i="3"/>
  <c r="E1222" i="3"/>
  <c r="P1221" i="3"/>
  <c r="O1221" i="3"/>
  <c r="S1221" i="3" s="1"/>
  <c r="C1221" i="4"/>
  <c r="D1221" i="4" s="1"/>
  <c r="N1221" i="3"/>
  <c r="R1221" i="3" s="1"/>
  <c r="M1221" i="3"/>
  <c r="Q1221" i="3" s="1"/>
  <c r="L1221" i="3"/>
  <c r="F1222" i="3" l="1"/>
  <c r="B1222" i="4" s="1"/>
  <c r="T1221" i="3"/>
  <c r="U1221" i="3" s="1"/>
  <c r="H1222" i="3" l="1"/>
  <c r="G1222" i="3"/>
  <c r="F1222" i="4"/>
  <c r="E1222" i="4" s="1"/>
  <c r="G1222" i="4"/>
  <c r="H1222" i="4" s="1"/>
  <c r="I1222" i="4" s="1"/>
  <c r="I1222" i="3"/>
  <c r="J1222" i="3"/>
  <c r="K1222" i="3" l="1"/>
  <c r="B1223" i="3" l="1"/>
  <c r="C1223" i="3"/>
  <c r="D1223" i="3"/>
  <c r="E1223" i="3"/>
  <c r="Q1222" i="3"/>
  <c r="C1222" i="4"/>
  <c r="D1222" i="4" s="1"/>
  <c r="P1222" i="3"/>
  <c r="R1222" i="3"/>
  <c r="L1222" i="3"/>
  <c r="S1222" i="3"/>
  <c r="N1222" i="3"/>
  <c r="M1222" i="3"/>
  <c r="O1222" i="3"/>
  <c r="F1223" i="3" l="1"/>
  <c r="B1223" i="4" s="1"/>
  <c r="G1223" i="3"/>
  <c r="H1223" i="3"/>
  <c r="I1223" i="3"/>
  <c r="T1222" i="3"/>
  <c r="U1222" i="3" s="1"/>
  <c r="J1223" i="3"/>
  <c r="K1223" i="3" l="1"/>
  <c r="F1223" i="4"/>
  <c r="E1223" i="4" s="1"/>
  <c r="G1223" i="4"/>
  <c r="H1223" i="4" s="1"/>
  <c r="I1223" i="4" s="1"/>
  <c r="C1224" i="3" l="1"/>
  <c r="E1224" i="3"/>
  <c r="D1224" i="3"/>
  <c r="B1224" i="3"/>
  <c r="C1223" i="4"/>
  <c r="D1223" i="4" s="1"/>
  <c r="L1223" i="3"/>
  <c r="P1223" i="3" s="1"/>
  <c r="O1223" i="3"/>
  <c r="S1223" i="3" s="1"/>
  <c r="M1223" i="3"/>
  <c r="Q1223" i="3" s="1"/>
  <c r="N1223" i="3"/>
  <c r="R1223" i="3" s="1"/>
  <c r="F1224" i="3" l="1"/>
  <c r="B1224" i="4" s="1"/>
  <c r="G1224" i="3"/>
  <c r="J1224" i="3"/>
  <c r="T1223" i="3"/>
  <c r="U1223" i="3" s="1"/>
  <c r="H1224" i="3"/>
  <c r="F1224" i="4" l="1"/>
  <c r="E1224" i="4" s="1"/>
  <c r="G1224" i="4"/>
  <c r="H1224" i="4" s="1"/>
  <c r="I1224" i="4" s="1"/>
  <c r="I1224" i="3"/>
  <c r="K1224" i="3" s="1"/>
  <c r="D1225" i="3" l="1"/>
  <c r="B1225" i="3"/>
  <c r="C1225" i="3"/>
  <c r="E1225" i="3"/>
  <c r="C1224" i="4"/>
  <c r="D1224" i="4" s="1"/>
  <c r="M1224" i="3"/>
  <c r="O1224" i="3"/>
  <c r="Q1224" i="3"/>
  <c r="R1224" i="3"/>
  <c r="P1224" i="3"/>
  <c r="L1224" i="3"/>
  <c r="S1224" i="3"/>
  <c r="N1224" i="3"/>
  <c r="T1224" i="3" l="1"/>
  <c r="U1224" i="3" s="1"/>
  <c r="F1225" i="3"/>
  <c r="B1225" i="4" s="1"/>
  <c r="J1225" i="3" l="1"/>
  <c r="H1225" i="3"/>
  <c r="G1225" i="3"/>
  <c r="F1225" i="4"/>
  <c r="E1225" i="4" s="1"/>
  <c r="G1225" i="4"/>
  <c r="H1225" i="4" s="1"/>
  <c r="I1225" i="4" s="1"/>
  <c r="I1225" i="3"/>
  <c r="K1225" i="3" s="1"/>
  <c r="D1226" i="3" l="1"/>
  <c r="B1226" i="3"/>
  <c r="C1226" i="3"/>
  <c r="E1226" i="3"/>
  <c r="C1225" i="4"/>
  <c r="D1225" i="4" s="1"/>
  <c r="M1225" i="3"/>
  <c r="N1225" i="3"/>
  <c r="Q1225" i="3"/>
  <c r="R1225" i="3"/>
  <c r="S1225" i="3"/>
  <c r="P1225" i="3"/>
  <c r="L1225" i="3"/>
  <c r="O1225" i="3"/>
  <c r="T1225" i="3" l="1"/>
  <c r="U1225" i="3" s="1"/>
  <c r="F1226" i="3"/>
  <c r="B1226" i="4" s="1"/>
  <c r="J1226" i="3" l="1"/>
  <c r="H1226" i="3"/>
  <c r="G1226" i="3"/>
  <c r="F1226" i="4"/>
  <c r="E1226" i="4" s="1"/>
  <c r="G1226" i="4"/>
  <c r="H1226" i="4" s="1"/>
  <c r="I1226" i="4" s="1"/>
  <c r="I1226" i="3"/>
  <c r="K1226" i="3" s="1"/>
  <c r="E1227" i="3" l="1"/>
  <c r="C1227" i="3"/>
  <c r="D1227" i="3"/>
  <c r="B1227" i="3"/>
  <c r="L1226" i="3"/>
  <c r="S1226" i="3"/>
  <c r="Q1226" i="3"/>
  <c r="N1226" i="3"/>
  <c r="R1226" i="3"/>
  <c r="M1226" i="3"/>
  <c r="O1226" i="3"/>
  <c r="C1226" i="4"/>
  <c r="D1226" i="4" s="1"/>
  <c r="P1226" i="3"/>
  <c r="T1226" i="3" l="1"/>
  <c r="U1226" i="3" s="1"/>
  <c r="F1227" i="3"/>
  <c r="B1227" i="4" s="1"/>
  <c r="G1227" i="3" l="1"/>
  <c r="F1227" i="4"/>
  <c r="E1227" i="4" s="1"/>
  <c r="G1227" i="4"/>
  <c r="H1227" i="4" s="1"/>
  <c r="I1227" i="4" s="1"/>
  <c r="J1227" i="3"/>
  <c r="I1227" i="3"/>
  <c r="H1227" i="3"/>
  <c r="K1227" i="3" s="1"/>
  <c r="E1228" i="3" l="1"/>
  <c r="C1228" i="3"/>
  <c r="B1228" i="3"/>
  <c r="D1228" i="3"/>
  <c r="L1227" i="3"/>
  <c r="P1227" i="3" s="1"/>
  <c r="C1227" i="4"/>
  <c r="D1227" i="4" s="1"/>
  <c r="O1227" i="3"/>
  <c r="M1227" i="3"/>
  <c r="Q1227" i="3" s="1"/>
  <c r="N1227" i="3"/>
  <c r="R1227" i="3" s="1"/>
  <c r="S1227" i="3"/>
  <c r="T1227" i="3" l="1"/>
  <c r="U1227" i="3" s="1"/>
  <c r="F1228" i="3"/>
  <c r="B1228" i="4" s="1"/>
  <c r="F1228" i="4" l="1"/>
  <c r="E1228" i="4" s="1"/>
  <c r="G1228" i="4"/>
  <c r="H1228" i="4" s="1"/>
  <c r="I1228" i="4" s="1"/>
  <c r="J1228" i="3"/>
  <c r="G1228" i="3"/>
  <c r="H1228" i="3"/>
  <c r="I1228" i="3"/>
  <c r="K1228" i="3" l="1"/>
  <c r="B1229" i="3" l="1"/>
  <c r="D1229" i="3"/>
  <c r="C1229" i="3"/>
  <c r="E1229" i="3"/>
  <c r="Q1228" i="3"/>
  <c r="L1228" i="3"/>
  <c r="C1228" i="4"/>
  <c r="D1228" i="4" s="1"/>
  <c r="M1228" i="3"/>
  <c r="R1228" i="3"/>
  <c r="N1228" i="3"/>
  <c r="S1228" i="3"/>
  <c r="O1228" i="3"/>
  <c r="P1228" i="3"/>
  <c r="T1228" i="3" l="1"/>
  <c r="U1228" i="3" s="1"/>
  <c r="F1229" i="3"/>
  <c r="B1229" i="4" s="1"/>
  <c r="I1229" i="3" l="1"/>
  <c r="J1229" i="3"/>
  <c r="G1229" i="3"/>
  <c r="F1229" i="4"/>
  <c r="E1229" i="4" s="1"/>
  <c r="G1229" i="4"/>
  <c r="H1229" i="4" s="1"/>
  <c r="I1229" i="4" s="1"/>
  <c r="H1229" i="3"/>
  <c r="K1229" i="3" s="1"/>
  <c r="C1230" i="3" l="1"/>
  <c r="B1230" i="3"/>
  <c r="E1230" i="3"/>
  <c r="D1230" i="3"/>
  <c r="O1229" i="3"/>
  <c r="L1229" i="3"/>
  <c r="N1229" i="3"/>
  <c r="C1229" i="4"/>
  <c r="D1229" i="4" s="1"/>
  <c r="R1229" i="3"/>
  <c r="M1229" i="3"/>
  <c r="Q1229" i="3" s="1"/>
  <c r="P1229" i="3"/>
  <c r="S1229" i="3"/>
  <c r="T1229" i="3" l="1"/>
  <c r="U1229" i="3" s="1"/>
  <c r="F1230" i="3"/>
  <c r="B1230" i="4" s="1"/>
  <c r="G1230" i="3" l="1"/>
  <c r="H1230" i="3"/>
  <c r="F1230" i="4"/>
  <c r="E1230" i="4" s="1"/>
  <c r="G1230" i="4"/>
  <c r="H1230" i="4" s="1"/>
  <c r="I1230" i="4" s="1"/>
  <c r="I1230" i="3"/>
  <c r="J1230" i="3"/>
  <c r="K1230" i="3" l="1"/>
  <c r="Q1230" i="3" l="1"/>
  <c r="C1231" i="3"/>
  <c r="D1231" i="3"/>
  <c r="B1231" i="3"/>
  <c r="E1231" i="3"/>
  <c r="O1230" i="3"/>
  <c r="C1230" i="4"/>
  <c r="D1230" i="4" s="1"/>
  <c r="M1230" i="3"/>
  <c r="S1230" i="3"/>
  <c r="L1230" i="3"/>
  <c r="P1230" i="3"/>
  <c r="N1230" i="3"/>
  <c r="R1230" i="3"/>
  <c r="F1231" i="3"/>
  <c r="B1231" i="4" s="1"/>
  <c r="T1230" i="3" l="1"/>
  <c r="U1230" i="3" s="1"/>
  <c r="G1231" i="3"/>
  <c r="F1231" i="4"/>
  <c r="E1231" i="4" s="1"/>
  <c r="G1231" i="4"/>
  <c r="H1231" i="4" s="1"/>
  <c r="I1231" i="4" s="1"/>
  <c r="H1231" i="3"/>
  <c r="J1231" i="3"/>
  <c r="I1231" i="3"/>
  <c r="K1231" i="3" l="1"/>
  <c r="D1232" i="3" l="1"/>
  <c r="E1232" i="3"/>
  <c r="C1232" i="3"/>
  <c r="B1232" i="3"/>
  <c r="P1231" i="3"/>
  <c r="O1231" i="3"/>
  <c r="S1231" i="3" s="1"/>
  <c r="L1231" i="3"/>
  <c r="N1231" i="3"/>
  <c r="R1231" i="3" s="1"/>
  <c r="Q1231" i="3"/>
  <c r="M1231" i="3"/>
  <c r="C1231" i="4"/>
  <c r="D1231" i="4" s="1"/>
  <c r="F1232" i="3" l="1"/>
  <c r="B1232" i="4" s="1"/>
  <c r="J1232" i="3"/>
  <c r="T1231" i="3"/>
  <c r="U1231" i="3" s="1"/>
  <c r="I1232" i="3"/>
  <c r="H1232" i="3"/>
  <c r="G1232" i="3" l="1"/>
  <c r="K1232" i="3"/>
  <c r="F1232" i="4"/>
  <c r="E1232" i="4" s="1"/>
  <c r="G1232" i="4"/>
  <c r="H1232" i="4" s="1"/>
  <c r="I1232" i="4" s="1"/>
  <c r="D1233" i="3" l="1"/>
  <c r="B1233" i="3"/>
  <c r="C1233" i="3"/>
  <c r="E1233" i="3"/>
  <c r="L1232" i="3"/>
  <c r="P1232" i="3"/>
  <c r="M1232" i="3"/>
  <c r="O1232" i="3"/>
  <c r="C1232" i="4"/>
  <c r="D1232" i="4" s="1"/>
  <c r="R1232" i="3"/>
  <c r="S1232" i="3"/>
  <c r="N1232" i="3"/>
  <c r="Q1232" i="3"/>
  <c r="F1233" i="3" l="1"/>
  <c r="B1233" i="4" s="1"/>
  <c r="G1233" i="3"/>
  <c r="I1233" i="3"/>
  <c r="H1233" i="3"/>
  <c r="T1232" i="3"/>
  <c r="U1232" i="3" s="1"/>
  <c r="J1233" i="3"/>
  <c r="K1233" i="3" l="1"/>
  <c r="G1233" i="4"/>
  <c r="H1233" i="4" s="1"/>
  <c r="I1233" i="4" s="1"/>
  <c r="F1233" i="4"/>
  <c r="E1233" i="4" s="1"/>
  <c r="D1234" i="3" l="1"/>
  <c r="B1234" i="3"/>
  <c r="C1234" i="3"/>
  <c r="E1234" i="3"/>
  <c r="C1233" i="4"/>
  <c r="D1233" i="4" s="1"/>
  <c r="M1233" i="3"/>
  <c r="L1233" i="3"/>
  <c r="N1233" i="3"/>
  <c r="P1233" i="3"/>
  <c r="Q1233" i="3"/>
  <c r="O1233" i="3"/>
  <c r="R1233" i="3"/>
  <c r="S1233" i="3"/>
  <c r="F1234" i="3" l="1"/>
  <c r="B1234" i="4" s="1"/>
  <c r="G1234" i="3"/>
  <c r="H1234" i="3"/>
  <c r="J1234" i="3"/>
  <c r="T1233" i="3"/>
  <c r="U1233" i="3" s="1"/>
  <c r="I1234" i="3"/>
  <c r="K1234" i="3" l="1"/>
  <c r="G1234" i="4"/>
  <c r="H1234" i="4" s="1"/>
  <c r="I1234" i="4" s="1"/>
  <c r="F1234" i="4"/>
  <c r="E1234" i="4" s="1"/>
  <c r="B1235" i="3" l="1"/>
  <c r="D1235" i="3"/>
  <c r="C1235" i="3"/>
  <c r="E1235" i="3"/>
  <c r="C1234" i="4"/>
  <c r="D1234" i="4" s="1"/>
  <c r="L1234" i="3"/>
  <c r="P1234" i="3" s="1"/>
  <c r="O1234" i="3"/>
  <c r="S1234" i="3" s="1"/>
  <c r="N1234" i="3"/>
  <c r="R1234" i="3" s="1"/>
  <c r="M1234" i="3"/>
  <c r="Q1234" i="3" s="1"/>
  <c r="F1235" i="3" l="1"/>
  <c r="B1235" i="4" s="1"/>
  <c r="G1235" i="3"/>
  <c r="T1234" i="3"/>
  <c r="U1234" i="3" s="1"/>
  <c r="I1235" i="3"/>
  <c r="J1235" i="3"/>
  <c r="H1235" i="3"/>
  <c r="K1235" i="3" l="1"/>
  <c r="G1235" i="4"/>
  <c r="H1235" i="4" s="1"/>
  <c r="I1235" i="4" s="1"/>
  <c r="F1235" i="4"/>
  <c r="E1235" i="4" s="1"/>
  <c r="Q1235" i="3" l="1"/>
  <c r="D1236" i="3"/>
  <c r="C1236" i="3"/>
  <c r="B1236" i="3"/>
  <c r="E1236" i="3"/>
  <c r="N1235" i="3"/>
  <c r="O1235" i="3"/>
  <c r="L1235" i="3"/>
  <c r="M1235" i="3"/>
  <c r="S1235" i="3"/>
  <c r="C1235" i="4"/>
  <c r="D1235" i="4" s="1"/>
  <c r="P1235" i="3"/>
  <c r="R1235" i="3"/>
  <c r="F1236" i="3" l="1"/>
  <c r="T1235" i="3"/>
  <c r="U1235" i="3" s="1"/>
  <c r="B1236" i="4"/>
  <c r="G1236" i="3"/>
  <c r="I1236" i="3"/>
  <c r="F1236" i="4"/>
  <c r="E1236" i="4" s="1"/>
  <c r="G1236" i="4"/>
  <c r="H1236" i="4" s="1"/>
  <c r="I1236" i="4" s="1"/>
  <c r="J1236" i="3"/>
  <c r="H1236" i="3"/>
  <c r="K1236" i="3" s="1"/>
  <c r="B1237" i="3" l="1"/>
  <c r="E1237" i="3"/>
  <c r="D1237" i="3"/>
  <c r="C1237" i="3"/>
  <c r="C1236" i="4"/>
  <c r="D1236" i="4" s="1"/>
  <c r="O1236" i="3"/>
  <c r="S1236" i="3"/>
  <c r="M1236" i="3"/>
  <c r="Q1236" i="3" s="1"/>
  <c r="N1236" i="3"/>
  <c r="R1236" i="3" s="1"/>
  <c r="L1236" i="3"/>
  <c r="P1236" i="3" s="1"/>
  <c r="T1236" i="3" l="1"/>
  <c r="U1236" i="3" s="1"/>
  <c r="F1237" i="3"/>
  <c r="B1237" i="4" s="1"/>
  <c r="I1237" i="3" l="1"/>
  <c r="J1237" i="3"/>
  <c r="G1237" i="3"/>
  <c r="F1237" i="4"/>
  <c r="E1237" i="4" s="1"/>
  <c r="G1237" i="4"/>
  <c r="H1237" i="4" s="1"/>
  <c r="I1237" i="4" s="1"/>
  <c r="H1237" i="3"/>
  <c r="K1237" i="3" s="1"/>
  <c r="D1238" i="3" l="1"/>
  <c r="C1238" i="3"/>
  <c r="B1238" i="3"/>
  <c r="E1238" i="3"/>
  <c r="R1237" i="3"/>
  <c r="C1237" i="4"/>
  <c r="D1237" i="4" s="1"/>
  <c r="Q1237" i="3"/>
  <c r="L1237" i="3"/>
  <c r="M1237" i="3"/>
  <c r="N1237" i="3"/>
  <c r="P1237" i="3"/>
  <c r="S1237" i="3"/>
  <c r="O1237" i="3"/>
  <c r="T1237" i="3" l="1"/>
  <c r="U1237" i="3" s="1"/>
  <c r="F1238" i="3"/>
  <c r="B1238" i="4" s="1"/>
  <c r="H1238" i="3" l="1"/>
  <c r="J1238" i="3"/>
  <c r="G1238" i="3"/>
  <c r="F1238" i="4"/>
  <c r="E1238" i="4" s="1"/>
  <c r="G1238" i="4"/>
  <c r="H1238" i="4" s="1"/>
  <c r="I1238" i="4" s="1"/>
  <c r="I1238" i="3"/>
  <c r="K1238" i="3" s="1"/>
  <c r="C1239" i="3" l="1"/>
  <c r="E1239" i="3"/>
  <c r="B1239" i="3"/>
  <c r="D1239" i="3"/>
  <c r="R1238" i="3"/>
  <c r="M1238" i="3"/>
  <c r="C1238" i="4"/>
  <c r="D1238" i="4" s="1"/>
  <c r="O1238" i="3"/>
  <c r="S1238" i="3" s="1"/>
  <c r="N1238" i="3"/>
  <c r="Q1238" i="3"/>
  <c r="P1238" i="3"/>
  <c r="T1238" i="3" s="1"/>
  <c r="U1238" i="3" s="1"/>
  <c r="L1238" i="3"/>
  <c r="F1239" i="3" l="1"/>
  <c r="B1239" i="4" s="1"/>
  <c r="G1239" i="3" l="1"/>
  <c r="F1239" i="4"/>
  <c r="E1239" i="4" s="1"/>
  <c r="G1239" i="4"/>
  <c r="H1239" i="4" s="1"/>
  <c r="I1239" i="4" s="1"/>
  <c r="J1239" i="3"/>
  <c r="I1239" i="3"/>
  <c r="H1239" i="3"/>
  <c r="K1239" i="3" s="1"/>
  <c r="D1240" i="3" l="1"/>
  <c r="B1240" i="3"/>
  <c r="C1240" i="3"/>
  <c r="E1240" i="3"/>
  <c r="C1239" i="4"/>
  <c r="D1239" i="4" s="1"/>
  <c r="O1239" i="3"/>
  <c r="L1239" i="3"/>
  <c r="R1239" i="3"/>
  <c r="N1239" i="3"/>
  <c r="P1239" i="3"/>
  <c r="S1239" i="3"/>
  <c r="Q1239" i="3"/>
  <c r="M1239" i="3"/>
  <c r="F1240" i="3" l="1"/>
  <c r="B1240" i="4" s="1"/>
  <c r="I1240" i="3"/>
  <c r="T1239" i="3"/>
  <c r="U1239" i="3" s="1"/>
  <c r="J1240" i="3"/>
  <c r="G1240" i="4" l="1"/>
  <c r="H1240" i="4" s="1"/>
  <c r="I1240" i="4" s="1"/>
  <c r="F1240" i="4"/>
  <c r="E1240" i="4" s="1"/>
  <c r="G1240" i="3"/>
  <c r="H1240" i="3"/>
  <c r="K1240" i="3" l="1"/>
  <c r="B1241" i="3" l="1"/>
  <c r="C1241" i="3"/>
  <c r="D1241" i="3"/>
  <c r="E1241" i="3"/>
  <c r="R1240" i="3"/>
  <c r="M1240" i="3"/>
  <c r="C1240" i="4"/>
  <c r="D1240" i="4" s="1"/>
  <c r="O1240" i="3"/>
  <c r="N1240" i="3"/>
  <c r="P1240" i="3"/>
  <c r="Q1240" i="3"/>
  <c r="L1240" i="3"/>
  <c r="S1240" i="3"/>
  <c r="T1240" i="3" l="1"/>
  <c r="U1240" i="3" s="1"/>
  <c r="F1241" i="3"/>
  <c r="B1241" i="4" s="1"/>
  <c r="I1241" i="3" l="1"/>
  <c r="J1241" i="3"/>
  <c r="F1241" i="4"/>
  <c r="E1241" i="4" s="1"/>
  <c r="G1241" i="4"/>
  <c r="H1241" i="4" s="1"/>
  <c r="I1241" i="4" s="1"/>
  <c r="G1241" i="3"/>
  <c r="H1241" i="3"/>
  <c r="K1241" i="3" l="1"/>
  <c r="B1242" i="3" l="1"/>
  <c r="E1242" i="3"/>
  <c r="C1242" i="3"/>
  <c r="D1242" i="3"/>
  <c r="R1241" i="3"/>
  <c r="N1241" i="3"/>
  <c r="L1241" i="3"/>
  <c r="O1241" i="3"/>
  <c r="S1241" i="3" s="1"/>
  <c r="P1241" i="3"/>
  <c r="C1241" i="4"/>
  <c r="D1241" i="4" s="1"/>
  <c r="M1241" i="3"/>
  <c r="Q1241" i="3" s="1"/>
  <c r="T1241" i="3" l="1"/>
  <c r="U1241" i="3" s="1"/>
  <c r="F1242" i="3"/>
  <c r="B1242" i="4" s="1"/>
  <c r="H1242" i="3" l="1"/>
  <c r="J1242" i="3"/>
  <c r="G1242" i="3"/>
  <c r="F1242" i="4"/>
  <c r="E1242" i="4" s="1"/>
  <c r="G1242" i="4"/>
  <c r="H1242" i="4" s="1"/>
  <c r="I1242" i="4" s="1"/>
  <c r="I1242" i="3"/>
  <c r="K1242" i="3" s="1"/>
  <c r="D1243" i="3" l="1"/>
  <c r="B1243" i="3"/>
  <c r="C1243" i="3"/>
  <c r="E1243" i="3"/>
  <c r="M1242" i="3"/>
  <c r="Q1242" i="3" s="1"/>
  <c r="L1242" i="3"/>
  <c r="P1242" i="3" s="1"/>
  <c r="O1242" i="3"/>
  <c r="C1242" i="4"/>
  <c r="D1242" i="4" s="1"/>
  <c r="N1242" i="3"/>
  <c r="R1242" i="3" s="1"/>
  <c r="S1242" i="3"/>
  <c r="T1242" i="3" l="1"/>
  <c r="U1242" i="3" s="1"/>
  <c r="F1243" i="3"/>
  <c r="B1243" i="4" s="1"/>
  <c r="H1243" i="3" l="1"/>
  <c r="I1243" i="3"/>
  <c r="G1243" i="3"/>
  <c r="F1243" i="4"/>
  <c r="E1243" i="4" s="1"/>
  <c r="G1243" i="4"/>
  <c r="H1243" i="4" s="1"/>
  <c r="I1243" i="4" s="1"/>
  <c r="J1243" i="3"/>
  <c r="K1243" i="3" s="1"/>
  <c r="D1244" i="3" l="1"/>
  <c r="E1244" i="3"/>
  <c r="C1244" i="3"/>
  <c r="B1244" i="3"/>
  <c r="N1243" i="3"/>
  <c r="R1243" i="3" s="1"/>
  <c r="O1243" i="3"/>
  <c r="S1243" i="3" s="1"/>
  <c r="C1243" i="4"/>
  <c r="D1243" i="4" s="1"/>
  <c r="L1243" i="3"/>
  <c r="P1243" i="3" s="1"/>
  <c r="M1243" i="3"/>
  <c r="Q1243" i="3" s="1"/>
  <c r="T1243" i="3" l="1"/>
  <c r="U1243" i="3" s="1"/>
  <c r="F1244" i="3"/>
  <c r="B1244" i="4" s="1"/>
  <c r="G1244" i="3" l="1"/>
  <c r="H1244" i="3"/>
  <c r="G1244" i="4"/>
  <c r="H1244" i="4" s="1"/>
  <c r="I1244" i="4" s="1"/>
  <c r="F1244" i="4"/>
  <c r="E1244" i="4" s="1"/>
  <c r="I1244" i="3"/>
  <c r="J1244" i="3"/>
  <c r="K1244" i="3" l="1"/>
  <c r="M1244" i="3" l="1"/>
  <c r="Q1244" i="3" s="1"/>
  <c r="E1245" i="3"/>
  <c r="C1245" i="3"/>
  <c r="B1245" i="3"/>
  <c r="D1245" i="3"/>
  <c r="S1244" i="3"/>
  <c r="L1244" i="3"/>
  <c r="P1244" i="3" s="1"/>
  <c r="T1244" i="3" s="1"/>
  <c r="U1244" i="3" s="1"/>
  <c r="N1244" i="3"/>
  <c r="R1244" i="3"/>
  <c r="O1244" i="3"/>
  <c r="C1244" i="4"/>
  <c r="D1244" i="4" s="1"/>
  <c r="F1245" i="3" l="1"/>
  <c r="B1245" i="4" s="1"/>
  <c r="H1245" i="3" l="1"/>
  <c r="J1245" i="3"/>
  <c r="I1245" i="3"/>
  <c r="G1245" i="3"/>
  <c r="F1245" i="4"/>
  <c r="E1245" i="4" s="1"/>
  <c r="G1245" i="4"/>
  <c r="H1245" i="4" s="1"/>
  <c r="I1245" i="4" s="1"/>
  <c r="K1245" i="3" l="1"/>
  <c r="E1246" i="3" l="1"/>
  <c r="B1246" i="3"/>
  <c r="C1246" i="3"/>
  <c r="D1246" i="3"/>
  <c r="C1245" i="4"/>
  <c r="D1245" i="4" s="1"/>
  <c r="O1245" i="3"/>
  <c r="S1245" i="3" s="1"/>
  <c r="R1245" i="3"/>
  <c r="N1245" i="3"/>
  <c r="L1245" i="3"/>
  <c r="P1245" i="3" s="1"/>
  <c r="M1245" i="3"/>
  <c r="Q1245" i="3" s="1"/>
  <c r="T1245" i="3" l="1"/>
  <c r="U1245" i="3" s="1"/>
  <c r="F1246" i="3"/>
  <c r="B1246" i="4" l="1"/>
  <c r="J1246" i="3"/>
  <c r="I1246" i="3"/>
  <c r="G1246" i="3"/>
  <c r="H1246" i="3"/>
  <c r="K1246" i="3" l="1"/>
  <c r="G1246" i="4"/>
  <c r="H1246" i="4" s="1"/>
  <c r="I1246" i="4" s="1"/>
  <c r="F1246" i="4"/>
  <c r="E1246" i="4" s="1"/>
  <c r="P1246" i="3" l="1"/>
  <c r="B1247" i="3"/>
  <c r="E1247" i="3"/>
  <c r="C1247" i="3"/>
  <c r="D1247" i="3"/>
  <c r="C1246" i="4"/>
  <c r="D1246" i="4" s="1"/>
  <c r="S1246" i="3"/>
  <c r="N1246" i="3"/>
  <c r="M1246" i="3"/>
  <c r="Q1246" i="3"/>
  <c r="L1246" i="3"/>
  <c r="O1246" i="3"/>
  <c r="R1246" i="3"/>
  <c r="T1246" i="3" s="1"/>
  <c r="U1246" i="3" s="1"/>
  <c r="F1247" i="3" l="1"/>
  <c r="I1247" i="3"/>
  <c r="H1247" i="3"/>
  <c r="J1247" i="3"/>
  <c r="B1247" i="4"/>
  <c r="G1247" i="3"/>
  <c r="K1247" i="3" s="1"/>
  <c r="D1248" i="3" l="1"/>
  <c r="E1248" i="3"/>
  <c r="C1248" i="3"/>
  <c r="B1248" i="3"/>
  <c r="O1247" i="3"/>
  <c r="P1247" i="3"/>
  <c r="Q1247" i="3"/>
  <c r="N1247" i="3"/>
  <c r="M1247" i="3"/>
  <c r="L1247" i="3"/>
  <c r="R1247" i="3"/>
  <c r="S1247" i="3"/>
  <c r="C1247" i="4"/>
  <c r="D1247" i="4" s="1"/>
  <c r="G1247" i="4"/>
  <c r="H1247" i="4" s="1"/>
  <c r="I1247" i="4" s="1"/>
  <c r="F1247" i="4"/>
  <c r="E1247" i="4" s="1"/>
  <c r="F1248" i="3" l="1"/>
  <c r="T1247" i="3"/>
  <c r="U1247" i="3" s="1"/>
  <c r="B1248" i="4" l="1"/>
  <c r="I1248" i="3"/>
  <c r="J1248" i="3"/>
  <c r="G1248" i="3"/>
  <c r="H1248" i="3"/>
  <c r="K1248" i="3" s="1"/>
  <c r="B1249" i="3" l="1"/>
  <c r="C1249" i="3"/>
  <c r="D1249" i="3"/>
  <c r="E1249" i="3"/>
  <c r="S1248" i="3"/>
  <c r="P1248" i="3"/>
  <c r="N1248" i="3"/>
  <c r="O1248" i="3"/>
  <c r="M1248" i="3"/>
  <c r="L1248" i="3"/>
  <c r="C1248" i="4"/>
  <c r="D1248" i="4" s="1"/>
  <c r="R1248" i="3"/>
  <c r="Q1248" i="3"/>
  <c r="F1248" i="4"/>
  <c r="E1248" i="4" s="1"/>
  <c r="G1248" i="4"/>
  <c r="H1248" i="4" s="1"/>
  <c r="I1248" i="4" s="1"/>
  <c r="F1249" i="3" l="1"/>
  <c r="G1249" i="3"/>
  <c r="H1249" i="3"/>
  <c r="T1248" i="3"/>
  <c r="U1248" i="3" s="1"/>
  <c r="B1249" i="4" l="1"/>
  <c r="I1249" i="3"/>
  <c r="J1249" i="3"/>
  <c r="K1249" i="3" l="1"/>
  <c r="F1249" i="4"/>
  <c r="E1249" i="4" s="1"/>
  <c r="G1249" i="4"/>
  <c r="H1249" i="4" s="1"/>
  <c r="I1249" i="4" s="1"/>
  <c r="C1249" i="4" l="1"/>
  <c r="D1249" i="4" s="1"/>
  <c r="D1250" i="3"/>
  <c r="E1250" i="3"/>
  <c r="B1250" i="3"/>
  <c r="C1250" i="3"/>
  <c r="P1249" i="3"/>
  <c r="Q1249" i="3"/>
  <c r="S1249" i="3"/>
  <c r="F1250" i="3"/>
  <c r="G1250" i="3" s="1"/>
  <c r="M1249" i="3"/>
  <c r="N1249" i="3"/>
  <c r="O1249" i="3"/>
  <c r="L1249" i="3"/>
  <c r="R1249" i="3"/>
  <c r="T1249" i="3" s="1"/>
  <c r="U1249" i="3" s="1"/>
  <c r="J1250" i="3"/>
  <c r="B1250" i="4" l="1"/>
  <c r="I1250" i="3"/>
  <c r="H1250" i="3"/>
  <c r="K1250" i="3"/>
  <c r="L1250" i="3" l="1"/>
  <c r="P1250" i="3" s="1"/>
  <c r="B1251" i="3"/>
  <c r="C1251" i="3"/>
  <c r="D1251" i="3"/>
  <c r="E1251" i="3"/>
  <c r="C1250" i="4"/>
  <c r="D1250" i="4" s="1"/>
  <c r="N1250" i="3"/>
  <c r="R1250" i="3" s="1"/>
  <c r="M1250" i="3"/>
  <c r="Q1250" i="3" s="1"/>
  <c r="O1250" i="3"/>
  <c r="S1250" i="3" s="1"/>
  <c r="G1250" i="4"/>
  <c r="H1250" i="4" s="1"/>
  <c r="I1250" i="4" s="1"/>
  <c r="F1250" i="4"/>
  <c r="E1250" i="4" s="1"/>
  <c r="F1251" i="3"/>
  <c r="B1251" i="4"/>
  <c r="G1251" i="3"/>
  <c r="H1251" i="3"/>
  <c r="G1251" i="4"/>
  <c r="H1251" i="4" s="1"/>
  <c r="I1251" i="4" s="1"/>
  <c r="F1251" i="4"/>
  <c r="E1251" i="4" s="1"/>
  <c r="I1251" i="3"/>
  <c r="J1251" i="3"/>
  <c r="T1250" i="3" l="1"/>
  <c r="U1250" i="3" s="1"/>
  <c r="K1251" i="3"/>
  <c r="C1252" i="3" l="1"/>
  <c r="D1252" i="3"/>
  <c r="E1252" i="3"/>
  <c r="B1252" i="3"/>
  <c r="L1251" i="3"/>
  <c r="P1251" i="3" s="1"/>
  <c r="M1251" i="3"/>
  <c r="Q1251" i="3" s="1"/>
  <c r="N1251" i="3"/>
  <c r="R1251" i="3" s="1"/>
  <c r="O1251" i="3"/>
  <c r="S1251" i="3" s="1"/>
  <c r="C1251" i="4"/>
  <c r="D1251" i="4" s="1"/>
  <c r="T1251" i="3" l="1"/>
  <c r="U1251" i="3" s="1"/>
  <c r="F1252" i="3"/>
  <c r="B1252" i="4"/>
  <c r="I1252" i="3"/>
  <c r="H1252" i="3"/>
  <c r="G1252" i="3"/>
  <c r="G1252" i="4"/>
  <c r="H1252" i="4" s="1"/>
  <c r="I1252" i="4" s="1"/>
  <c r="F1252" i="4"/>
  <c r="E1252" i="4" s="1"/>
  <c r="J1252" i="3"/>
  <c r="K1252" i="3" s="1"/>
  <c r="B1253" i="3" l="1"/>
  <c r="E1253" i="3"/>
  <c r="C1253" i="3"/>
  <c r="D1253" i="3"/>
  <c r="R1252" i="3"/>
  <c r="N1252" i="3"/>
  <c r="S1252" i="3"/>
  <c r="C1252" i="4"/>
  <c r="D1252" i="4" s="1"/>
  <c r="L1252" i="3"/>
  <c r="P1252" i="3" s="1"/>
  <c r="M1252" i="3"/>
  <c r="Q1252" i="3" s="1"/>
  <c r="O1252" i="3"/>
  <c r="F1253" i="3" l="1"/>
  <c r="B1253" i="4" s="1"/>
  <c r="G1253" i="3"/>
  <c r="T1252" i="3"/>
  <c r="U1252" i="3" s="1"/>
  <c r="H1253" i="3"/>
  <c r="I1253" i="3"/>
  <c r="F1253" i="4" l="1"/>
  <c r="E1253" i="4" s="1"/>
  <c r="G1253" i="4"/>
  <c r="H1253" i="4" s="1"/>
  <c r="I1253" i="4" s="1"/>
  <c r="J1253" i="3"/>
  <c r="K1253" i="3" s="1"/>
  <c r="E1254" i="3" l="1"/>
  <c r="B1254" i="3"/>
  <c r="C1254" i="3"/>
  <c r="D1254" i="3"/>
  <c r="Q1253" i="3"/>
  <c r="O1253" i="3"/>
  <c r="L1253" i="3"/>
  <c r="N1253" i="3"/>
  <c r="C1253" i="4"/>
  <c r="D1253" i="4" s="1"/>
  <c r="M1253" i="3"/>
  <c r="R1253" i="3"/>
  <c r="P1253" i="3"/>
  <c r="S1253" i="3"/>
  <c r="T1253" i="3" l="1"/>
  <c r="U1253" i="3" s="1"/>
  <c r="F1254" i="3"/>
  <c r="B1254" i="4" s="1"/>
  <c r="H1254" i="3" l="1"/>
  <c r="G1254" i="3"/>
  <c r="G1254" i="4"/>
  <c r="H1254" i="4" s="1"/>
  <c r="I1254" i="4" s="1"/>
  <c r="F1254" i="4"/>
  <c r="E1254" i="4" s="1"/>
  <c r="J1254" i="3"/>
  <c r="I1254" i="3"/>
  <c r="K1254" i="3" s="1"/>
  <c r="B1255" i="3" l="1"/>
  <c r="D1255" i="3"/>
  <c r="C1255" i="3"/>
  <c r="E1255" i="3"/>
  <c r="N1254" i="3"/>
  <c r="L1254" i="3"/>
  <c r="O1254" i="3"/>
  <c r="C1254" i="4"/>
  <c r="D1254" i="4" s="1"/>
  <c r="Q1254" i="3"/>
  <c r="M1254" i="3"/>
  <c r="P1254" i="3"/>
  <c r="S1254" i="3"/>
  <c r="R1254" i="3"/>
  <c r="T1254" i="3" l="1"/>
  <c r="U1254" i="3" s="1"/>
  <c r="F1255" i="3"/>
  <c r="B1255" i="4" s="1"/>
  <c r="F1255" i="4" l="1"/>
  <c r="E1255" i="4" s="1"/>
  <c r="G1255" i="4"/>
  <c r="H1255" i="4" s="1"/>
  <c r="I1255" i="4" s="1"/>
  <c r="J1255" i="3"/>
  <c r="H1255" i="3"/>
  <c r="G1255" i="3"/>
  <c r="I1255" i="3"/>
  <c r="K1255" i="3" l="1"/>
  <c r="D1256" i="3" l="1"/>
  <c r="E1256" i="3"/>
  <c r="B1256" i="3"/>
  <c r="C1256" i="3"/>
  <c r="M1255" i="3"/>
  <c r="N1255" i="3"/>
  <c r="L1255" i="3"/>
  <c r="S1255" i="3"/>
  <c r="R1255" i="3"/>
  <c r="O1255" i="3"/>
  <c r="C1255" i="4"/>
  <c r="D1255" i="4" s="1"/>
  <c r="Q1255" i="3"/>
  <c r="F1256" i="3"/>
  <c r="P1255" i="3"/>
  <c r="T1255" i="3" s="1"/>
  <c r="U1255" i="3" s="1"/>
  <c r="B1256" i="4" l="1"/>
  <c r="I1256" i="3"/>
  <c r="J1256" i="3"/>
  <c r="H1256" i="3"/>
  <c r="G1256" i="3"/>
  <c r="K1256" i="3"/>
  <c r="F1256" i="4"/>
  <c r="E1256" i="4" s="1"/>
  <c r="G1256" i="4"/>
  <c r="H1256" i="4" s="1"/>
  <c r="I1256" i="4" s="1"/>
  <c r="E1257" i="3" l="1"/>
  <c r="B1257" i="3"/>
  <c r="C1257" i="3"/>
  <c r="D1257" i="3"/>
  <c r="R1256" i="3"/>
  <c r="L1256" i="3"/>
  <c r="C1256" i="4"/>
  <c r="D1256" i="4" s="1"/>
  <c r="P1256" i="3"/>
  <c r="S1256" i="3"/>
  <c r="M1256" i="3"/>
  <c r="Q1256" i="3"/>
  <c r="N1256" i="3"/>
  <c r="O1256" i="3"/>
  <c r="F1257" i="3" l="1"/>
  <c r="B1257" i="4" s="1"/>
  <c r="I1257" i="3"/>
  <c r="J1257" i="3"/>
  <c r="T1256" i="3"/>
  <c r="U1256" i="3" s="1"/>
  <c r="H1257" i="3"/>
  <c r="G1257" i="3" l="1"/>
  <c r="K1257" i="3"/>
  <c r="F1257" i="4"/>
  <c r="E1257" i="4" s="1"/>
  <c r="G1257" i="4"/>
  <c r="H1257" i="4" s="1"/>
  <c r="I1257" i="4" s="1"/>
  <c r="E1258" i="3" l="1"/>
  <c r="D1258" i="3"/>
  <c r="B1258" i="3"/>
  <c r="C1258" i="3"/>
  <c r="L1257" i="3"/>
  <c r="P1257" i="3" s="1"/>
  <c r="O1257" i="3"/>
  <c r="S1257" i="3" s="1"/>
  <c r="M1257" i="3"/>
  <c r="Q1257" i="3" s="1"/>
  <c r="C1257" i="4"/>
  <c r="D1257" i="4" s="1"/>
  <c r="N1257" i="3"/>
  <c r="R1257" i="3" s="1"/>
  <c r="F1258" i="3" l="1"/>
  <c r="B1258" i="4" s="1"/>
  <c r="G1258" i="3"/>
  <c r="T1257" i="3"/>
  <c r="U1257" i="3" s="1"/>
  <c r="I1258" i="3"/>
  <c r="G1258" i="4" l="1"/>
  <c r="H1258" i="4" s="1"/>
  <c r="I1258" i="4" s="1"/>
  <c r="F1258" i="4"/>
  <c r="E1258" i="4" s="1"/>
  <c r="J1258" i="3"/>
  <c r="H1258" i="3"/>
  <c r="K1258" i="3" l="1"/>
  <c r="B1259" i="3" l="1"/>
  <c r="D1259" i="3"/>
  <c r="E1259" i="3"/>
  <c r="C1259" i="3"/>
  <c r="R1258" i="3"/>
  <c r="S1258" i="3"/>
  <c r="C1258" i="4"/>
  <c r="D1258" i="4" s="1"/>
  <c r="Q1258" i="3"/>
  <c r="L1258" i="3"/>
  <c r="N1258" i="3"/>
  <c r="O1258" i="3"/>
  <c r="P1258" i="3"/>
  <c r="T1258" i="3" s="1"/>
  <c r="U1258" i="3" s="1"/>
  <c r="M1258" i="3"/>
  <c r="F1259" i="3" l="1"/>
  <c r="B1259" i="4" s="1"/>
  <c r="G1259" i="3"/>
  <c r="J1259" i="3"/>
  <c r="I1259" i="3"/>
  <c r="G1259" i="4" l="1"/>
  <c r="H1259" i="4" s="1"/>
  <c r="I1259" i="4" s="1"/>
  <c r="F1259" i="4"/>
  <c r="E1259" i="4" s="1"/>
  <c r="H1259" i="3"/>
  <c r="K1259" i="3" s="1"/>
  <c r="B1260" i="3" l="1"/>
  <c r="C1260" i="3"/>
  <c r="D1260" i="3"/>
  <c r="E1260" i="3"/>
  <c r="N1259" i="3"/>
  <c r="M1259" i="3"/>
  <c r="R1259" i="3"/>
  <c r="P1259" i="3"/>
  <c r="Q1259" i="3"/>
  <c r="L1259" i="3"/>
  <c r="O1259" i="3"/>
  <c r="C1259" i="4"/>
  <c r="D1259" i="4" s="1"/>
  <c r="S1259" i="3"/>
  <c r="T1259" i="3" l="1"/>
  <c r="U1259" i="3" s="1"/>
  <c r="F1260" i="3"/>
  <c r="B1260" i="4" s="1"/>
  <c r="G1260" i="3" l="1"/>
  <c r="J1260" i="3"/>
  <c r="F1260" i="4"/>
  <c r="E1260" i="4" s="1"/>
  <c r="G1260" i="4"/>
  <c r="H1260" i="4" s="1"/>
  <c r="I1260" i="4" s="1"/>
  <c r="H1260" i="3"/>
  <c r="I1260" i="3"/>
  <c r="K1260" i="3" l="1"/>
  <c r="D1261" i="3" l="1"/>
  <c r="E1261" i="3"/>
  <c r="B1261" i="3"/>
  <c r="C1261" i="3"/>
  <c r="M1260" i="3"/>
  <c r="O1260" i="3"/>
  <c r="R1260" i="3"/>
  <c r="L1260" i="3"/>
  <c r="N1260" i="3"/>
  <c r="S1260" i="3"/>
  <c r="P1260" i="3"/>
  <c r="C1260" i="4"/>
  <c r="D1260" i="4" s="1"/>
  <c r="Q1260" i="3"/>
  <c r="T1260" i="3" l="1"/>
  <c r="U1260" i="3" s="1"/>
  <c r="F1261" i="3"/>
  <c r="B1261" i="4" s="1"/>
  <c r="G1261" i="3"/>
  <c r="J1261" i="3"/>
  <c r="H1261" i="3" l="1"/>
  <c r="I1261" i="3"/>
  <c r="K1261" i="3" s="1"/>
  <c r="F1261" i="4"/>
  <c r="E1261" i="4" s="1"/>
  <c r="G1261" i="4"/>
  <c r="H1261" i="4" s="1"/>
  <c r="I1261" i="4" s="1"/>
  <c r="D1262" i="3" l="1"/>
  <c r="B1262" i="3"/>
  <c r="C1262" i="3"/>
  <c r="E1262" i="3"/>
  <c r="P1261" i="3"/>
  <c r="N1261" i="3"/>
  <c r="C1261" i="4"/>
  <c r="D1261" i="4" s="1"/>
  <c r="R1261" i="3"/>
  <c r="S1261" i="3"/>
  <c r="M1261" i="3"/>
  <c r="L1261" i="3"/>
  <c r="Q1261" i="3"/>
  <c r="T1261" i="3" s="1"/>
  <c r="U1261" i="3" s="1"/>
  <c r="O1261" i="3"/>
  <c r="F1262" i="3" l="1"/>
  <c r="I1262" i="3"/>
  <c r="B1262" i="4" l="1"/>
  <c r="J1262" i="3"/>
  <c r="H1262" i="3"/>
  <c r="G1262" i="3"/>
  <c r="K1262" i="3" s="1"/>
  <c r="D1263" i="3" l="1"/>
  <c r="B1263" i="3"/>
  <c r="C1263" i="3"/>
  <c r="E1263" i="3"/>
  <c r="S1262" i="3"/>
  <c r="L1262" i="3"/>
  <c r="N1262" i="3"/>
  <c r="M1262" i="3"/>
  <c r="Q1262" i="3"/>
  <c r="P1262" i="3"/>
  <c r="R1262" i="3"/>
  <c r="C1262" i="4"/>
  <c r="D1262" i="4" s="1"/>
  <c r="O1262" i="3"/>
  <c r="G1262" i="4"/>
  <c r="H1262" i="4" s="1"/>
  <c r="I1262" i="4" s="1"/>
  <c r="F1262" i="4"/>
  <c r="E1262" i="4" s="1"/>
  <c r="F1263" i="3"/>
  <c r="B1263" i="4" s="1"/>
  <c r="G1263" i="3"/>
  <c r="I1263" i="3"/>
  <c r="J1263" i="3"/>
  <c r="T1262" i="3"/>
  <c r="U1262" i="3" s="1"/>
  <c r="G1263" i="4" l="1"/>
  <c r="H1263" i="4" s="1"/>
  <c r="I1263" i="4" s="1"/>
  <c r="F1263" i="4"/>
  <c r="E1263" i="4" s="1"/>
  <c r="H1263" i="3"/>
  <c r="K1263" i="3" s="1"/>
  <c r="E1264" i="3" l="1"/>
  <c r="D1264" i="3"/>
  <c r="C1264" i="3"/>
  <c r="B1264" i="3"/>
  <c r="N1263" i="3"/>
  <c r="R1263" i="3" s="1"/>
  <c r="L1263" i="3"/>
  <c r="P1263" i="3" s="1"/>
  <c r="O1263" i="3"/>
  <c r="S1263" i="3" s="1"/>
  <c r="M1263" i="3"/>
  <c r="Q1263" i="3"/>
  <c r="C1263" i="4"/>
  <c r="D1263" i="4" s="1"/>
  <c r="T1263" i="3" l="1"/>
  <c r="U1263" i="3" s="1"/>
  <c r="F1264" i="3"/>
  <c r="B1264" i="4" s="1"/>
  <c r="G1264" i="4" l="1"/>
  <c r="H1264" i="4" s="1"/>
  <c r="I1264" i="4" s="1"/>
  <c r="F1264" i="4"/>
  <c r="E1264" i="4" s="1"/>
  <c r="G1264" i="3"/>
  <c r="J1264" i="3"/>
  <c r="I1264" i="3"/>
  <c r="H1264" i="3"/>
  <c r="K1264" i="3" s="1"/>
  <c r="C1265" i="3" l="1"/>
  <c r="B1265" i="3"/>
  <c r="E1265" i="3"/>
  <c r="D1265" i="3"/>
  <c r="L1264" i="3"/>
  <c r="M1264" i="3"/>
  <c r="Q1264" i="3" s="1"/>
  <c r="C1264" i="4"/>
  <c r="D1264" i="4" s="1"/>
  <c r="P1264" i="3"/>
  <c r="O1264" i="3"/>
  <c r="S1264" i="3" s="1"/>
  <c r="N1264" i="3"/>
  <c r="R1264" i="3" s="1"/>
  <c r="T1264" i="3" l="1"/>
  <c r="U1264" i="3" s="1"/>
  <c r="F1265" i="3"/>
  <c r="B1265" i="4" s="1"/>
  <c r="G1265" i="3" l="1"/>
  <c r="I1265" i="3"/>
  <c r="F1265" i="4"/>
  <c r="E1265" i="4" s="1"/>
  <c r="G1265" i="4"/>
  <c r="H1265" i="4" s="1"/>
  <c r="I1265" i="4" s="1"/>
  <c r="H1265" i="3"/>
  <c r="J1265" i="3"/>
  <c r="K1265" i="3" l="1"/>
  <c r="C1266" i="3" l="1"/>
  <c r="B1266" i="3"/>
  <c r="D1266" i="3"/>
  <c r="E1266" i="3"/>
  <c r="M1265" i="3"/>
  <c r="P1265" i="3"/>
  <c r="C1265" i="4"/>
  <c r="D1265" i="4" s="1"/>
  <c r="N1265" i="3"/>
  <c r="R1265" i="3" s="1"/>
  <c r="Q1265" i="3"/>
  <c r="L1265" i="3"/>
  <c r="O1265" i="3"/>
  <c r="S1265" i="3" s="1"/>
  <c r="F1266" i="3" l="1"/>
  <c r="B1266" i="4" s="1"/>
  <c r="T1265" i="3"/>
  <c r="U1265" i="3" s="1"/>
  <c r="I1266" i="3"/>
  <c r="H1266" i="3"/>
  <c r="J1266" i="3" l="1"/>
  <c r="G1266" i="3"/>
  <c r="K1266" i="3" s="1"/>
  <c r="G1266" i="4"/>
  <c r="H1266" i="4" s="1"/>
  <c r="I1266" i="4" s="1"/>
  <c r="F1266" i="4"/>
  <c r="E1266" i="4" s="1"/>
  <c r="E1267" i="3" l="1"/>
  <c r="C1267" i="3"/>
  <c r="B1267" i="3"/>
  <c r="D1267" i="3"/>
  <c r="P1266" i="3"/>
  <c r="N1266" i="3"/>
  <c r="M1266" i="3"/>
  <c r="R1266" i="3"/>
  <c r="C1266" i="4"/>
  <c r="D1266" i="4" s="1"/>
  <c r="S1266" i="3"/>
  <c r="Q1266" i="3"/>
  <c r="L1266" i="3"/>
  <c r="O1266" i="3"/>
  <c r="F1267" i="3" l="1"/>
  <c r="B1267" i="4" s="1"/>
  <c r="T1266" i="3"/>
  <c r="U1266" i="3" s="1"/>
  <c r="J1267" i="3" l="1"/>
  <c r="G1267" i="3"/>
  <c r="F1267" i="4"/>
  <c r="E1267" i="4" s="1"/>
  <c r="G1267" i="4"/>
  <c r="H1267" i="4" s="1"/>
  <c r="I1267" i="4" s="1"/>
  <c r="I1267" i="3"/>
  <c r="H1267" i="3"/>
  <c r="K1267" i="3" l="1"/>
  <c r="D1268" i="3" l="1"/>
  <c r="E1268" i="3"/>
  <c r="C1268" i="3"/>
  <c r="B1268" i="3"/>
  <c r="M1267" i="3"/>
  <c r="O1267" i="3"/>
  <c r="P1267" i="3"/>
  <c r="R1267" i="3"/>
  <c r="S1267" i="3"/>
  <c r="N1267" i="3"/>
  <c r="C1267" i="4"/>
  <c r="D1267" i="4" s="1"/>
  <c r="L1267" i="3"/>
  <c r="Q1267" i="3"/>
  <c r="F1268" i="3" l="1"/>
  <c r="B1268" i="4" s="1"/>
  <c r="G1268" i="3"/>
  <c r="J1268" i="3"/>
  <c r="I1268" i="3"/>
  <c r="T1267" i="3"/>
  <c r="U1267" i="3" s="1"/>
  <c r="F1268" i="4" l="1"/>
  <c r="E1268" i="4" s="1"/>
  <c r="G1268" i="4"/>
  <c r="H1268" i="4" s="1"/>
  <c r="I1268" i="4" s="1"/>
  <c r="H1268" i="3"/>
  <c r="K1268" i="3" s="1"/>
  <c r="B1269" i="3" l="1"/>
  <c r="E1269" i="3"/>
  <c r="C1269" i="3"/>
  <c r="D1269" i="3"/>
  <c r="M1268" i="3"/>
  <c r="N1268" i="3"/>
  <c r="L1268" i="3"/>
  <c r="S1268" i="3"/>
  <c r="O1268" i="3"/>
  <c r="Q1268" i="3"/>
  <c r="P1268" i="3"/>
  <c r="R1268" i="3"/>
  <c r="C1268" i="4"/>
  <c r="D1268" i="4" s="1"/>
  <c r="T1268" i="3" l="1"/>
  <c r="U1268" i="3" s="1"/>
  <c r="F1269" i="3"/>
  <c r="B1269" i="4" s="1"/>
  <c r="H1269" i="3" l="1"/>
  <c r="I1269" i="3"/>
  <c r="G1269" i="3"/>
  <c r="F1269" i="4"/>
  <c r="E1269" i="4" s="1"/>
  <c r="G1269" i="4"/>
  <c r="H1269" i="4" s="1"/>
  <c r="I1269" i="4" s="1"/>
  <c r="J1269" i="3"/>
  <c r="K1269" i="3" l="1"/>
  <c r="C1269" i="4" l="1"/>
  <c r="D1269" i="4" s="1"/>
  <c r="B1270" i="3"/>
  <c r="C1270" i="3"/>
  <c r="D1270" i="3"/>
  <c r="E1270" i="3"/>
  <c r="Q1269" i="3"/>
  <c r="L1269" i="3"/>
  <c r="P1269" i="3" s="1"/>
  <c r="S1269" i="3"/>
  <c r="M1269" i="3"/>
  <c r="O1269" i="3"/>
  <c r="R1269" i="3"/>
  <c r="T1269" i="3" s="1"/>
  <c r="U1269" i="3" s="1"/>
  <c r="N1269" i="3"/>
  <c r="F1270" i="3" l="1"/>
  <c r="B1270" i="4"/>
  <c r="J1270" i="3"/>
  <c r="H1270" i="3"/>
  <c r="I1270" i="3"/>
  <c r="F1270" i="4"/>
  <c r="E1270" i="4" s="1"/>
  <c r="G1270" i="4"/>
  <c r="H1270" i="4" s="1"/>
  <c r="I1270" i="4" s="1"/>
  <c r="G1270" i="3"/>
  <c r="K1270" i="3" s="1"/>
  <c r="D1271" i="3" l="1"/>
  <c r="E1271" i="3"/>
  <c r="B1271" i="3"/>
  <c r="C1271" i="3"/>
  <c r="O1270" i="3"/>
  <c r="M1270" i="3"/>
  <c r="Q1270" i="3" s="1"/>
  <c r="N1270" i="3"/>
  <c r="C1270" i="4"/>
  <c r="D1270" i="4" s="1"/>
  <c r="R1270" i="3"/>
  <c r="S1270" i="3"/>
  <c r="L1270" i="3"/>
  <c r="P1270" i="3" s="1"/>
  <c r="T1270" i="3" l="1"/>
  <c r="U1270" i="3" s="1"/>
  <c r="F1271" i="3"/>
  <c r="B1271" i="4" s="1"/>
  <c r="G1271" i="3" l="1"/>
  <c r="G1271" i="4"/>
  <c r="H1271" i="4" s="1"/>
  <c r="I1271" i="4" s="1"/>
  <c r="F1271" i="4"/>
  <c r="E1271" i="4" s="1"/>
  <c r="J1271" i="3"/>
  <c r="H1271" i="3"/>
  <c r="I1271" i="3"/>
  <c r="K1271" i="3" l="1"/>
  <c r="D1272" i="3" l="1"/>
  <c r="E1272" i="3"/>
  <c r="B1272" i="3"/>
  <c r="C1272" i="3"/>
  <c r="C1271" i="4"/>
  <c r="D1271" i="4" s="1"/>
  <c r="L1271" i="3"/>
  <c r="P1271" i="3" s="1"/>
  <c r="R1271" i="3"/>
  <c r="M1271" i="3"/>
  <c r="Q1271" i="3" s="1"/>
  <c r="S1271" i="3"/>
  <c r="N1271" i="3"/>
  <c r="O1271" i="3"/>
  <c r="F1272" i="3" l="1"/>
  <c r="B1272" i="4" s="1"/>
  <c r="G1272" i="3"/>
  <c r="T1271" i="3"/>
  <c r="U1271" i="3" s="1"/>
  <c r="H1272" i="3"/>
  <c r="J1272" i="3"/>
  <c r="I1272" i="3"/>
  <c r="K1272" i="3" l="1"/>
  <c r="F1272" i="4"/>
  <c r="E1272" i="4" s="1"/>
  <c r="G1272" i="4"/>
  <c r="H1272" i="4" s="1"/>
  <c r="I1272" i="4" s="1"/>
  <c r="C1272" i="4" l="1"/>
  <c r="D1272" i="4" s="1"/>
  <c r="D1273" i="3"/>
  <c r="B1273" i="3"/>
  <c r="C1273" i="3"/>
  <c r="E1273" i="3"/>
  <c r="P1272" i="3"/>
  <c r="S1272" i="3"/>
  <c r="R1272" i="3"/>
  <c r="O1272" i="3"/>
  <c r="M1272" i="3"/>
  <c r="L1272" i="3"/>
  <c r="N1272" i="3"/>
  <c r="Q1272" i="3"/>
  <c r="T1272" i="3" s="1"/>
  <c r="U1272" i="3" s="1"/>
  <c r="F1273" i="3" l="1"/>
  <c r="B1273" i="4"/>
  <c r="I1273" i="3"/>
  <c r="H1273" i="3"/>
  <c r="J1273" i="3"/>
  <c r="F1273" i="4"/>
  <c r="E1273" i="4" s="1"/>
  <c r="G1273" i="4"/>
  <c r="H1273" i="4" s="1"/>
  <c r="I1273" i="4" s="1"/>
  <c r="G1273" i="3"/>
  <c r="K1273" i="3" s="1"/>
  <c r="D1274" i="3" l="1"/>
  <c r="B1274" i="3"/>
  <c r="E1274" i="3"/>
  <c r="C1274" i="3"/>
  <c r="L1273" i="3"/>
  <c r="P1273" i="3"/>
  <c r="N1273" i="3"/>
  <c r="R1273" i="3" s="1"/>
  <c r="M1273" i="3"/>
  <c r="Q1273" i="3" s="1"/>
  <c r="O1273" i="3"/>
  <c r="C1273" i="4"/>
  <c r="D1273" i="4" s="1"/>
  <c r="S1273" i="3"/>
  <c r="F1274" i="3" l="1"/>
  <c r="B1274" i="4" s="1"/>
  <c r="G1274" i="3"/>
  <c r="H1274" i="3"/>
  <c r="T1273" i="3"/>
  <c r="U1273" i="3" s="1"/>
  <c r="I1274" i="3"/>
  <c r="J1274" i="3"/>
  <c r="K1274" i="3" l="1"/>
  <c r="F1274" i="4"/>
  <c r="E1274" i="4" s="1"/>
  <c r="G1274" i="4"/>
  <c r="H1274" i="4" s="1"/>
  <c r="I1274" i="4" s="1"/>
  <c r="O1274" i="3" l="1"/>
  <c r="E1275" i="3"/>
  <c r="B1275" i="3"/>
  <c r="C1275" i="3"/>
  <c r="D1275" i="3"/>
  <c r="P1274" i="3"/>
  <c r="Q1274" i="3"/>
  <c r="M1274" i="3"/>
  <c r="N1274" i="3"/>
  <c r="C1274" i="4"/>
  <c r="D1274" i="4" s="1"/>
  <c r="S1274" i="3"/>
  <c r="R1274" i="3"/>
  <c r="L1274" i="3"/>
  <c r="F1275" i="3" l="1"/>
  <c r="I1275" i="3"/>
  <c r="T1274" i="3"/>
  <c r="U1274" i="3" s="1"/>
  <c r="G1275" i="3"/>
  <c r="B1275" i="4" l="1"/>
  <c r="H1275" i="3"/>
  <c r="J1275" i="3"/>
  <c r="K1275" i="3" l="1"/>
  <c r="R1275" i="3" s="1"/>
  <c r="C1275" i="4"/>
  <c r="D1275" i="4" s="1"/>
  <c r="Q1275" i="3"/>
  <c r="G1275" i="4"/>
  <c r="H1275" i="4" s="1"/>
  <c r="I1275" i="4" s="1"/>
  <c r="F1275" i="4"/>
  <c r="E1275" i="4" s="1"/>
  <c r="L1275" i="3" l="1"/>
  <c r="N1275" i="3"/>
  <c r="M1275" i="3"/>
  <c r="S1275" i="3"/>
  <c r="O1275" i="3"/>
  <c r="P1275" i="3"/>
  <c r="E1276" i="3"/>
  <c r="B1276" i="3"/>
  <c r="C1276" i="3"/>
  <c r="D1276" i="3"/>
  <c r="T1275" i="3"/>
  <c r="U1275" i="3" s="1"/>
  <c r="F1276" i="3" l="1"/>
  <c r="B1276" i="4" s="1"/>
  <c r="G1276" i="3"/>
  <c r="H1276" i="3"/>
  <c r="I1276" i="3"/>
  <c r="J1276" i="3"/>
  <c r="K1276" i="3" s="1"/>
  <c r="E1277" i="3" l="1"/>
  <c r="C1277" i="3"/>
  <c r="D1277" i="3"/>
  <c r="B1277" i="3"/>
  <c r="Q1276" i="3"/>
  <c r="C1276" i="4"/>
  <c r="D1276" i="4" s="1"/>
  <c r="N1276" i="3"/>
  <c r="R1276" i="3"/>
  <c r="L1276" i="3"/>
  <c r="M1276" i="3"/>
  <c r="O1276" i="3"/>
  <c r="S1276" i="3" s="1"/>
  <c r="P1276" i="3"/>
  <c r="T1276" i="3" s="1"/>
  <c r="U1276" i="3" s="1"/>
  <c r="G1276" i="4"/>
  <c r="H1276" i="4" s="1"/>
  <c r="I1276" i="4" s="1"/>
  <c r="F1276" i="4"/>
  <c r="E1276" i="4" s="1"/>
  <c r="F1277" i="3" l="1"/>
  <c r="G1277" i="3"/>
  <c r="B1277" i="4" l="1"/>
  <c r="J1277" i="3"/>
  <c r="H1277" i="3"/>
  <c r="K1277" i="3" s="1"/>
  <c r="M1277" i="3" s="1"/>
  <c r="I1277" i="3"/>
  <c r="L1277" i="3"/>
  <c r="R1277" i="3"/>
  <c r="N1277" i="3"/>
  <c r="O1277" i="3" l="1"/>
  <c r="Q1277" i="3"/>
  <c r="P1277" i="3"/>
  <c r="S1277" i="3"/>
  <c r="C1277" i="4"/>
  <c r="D1277" i="4" s="1"/>
  <c r="D1278" i="3"/>
  <c r="E1278" i="3"/>
  <c r="C1278" i="3"/>
  <c r="B1278" i="3"/>
  <c r="F1277" i="4"/>
  <c r="E1277" i="4" s="1"/>
  <c r="G1277" i="4"/>
  <c r="H1277" i="4" s="1"/>
  <c r="I1277" i="4" s="1"/>
  <c r="T1277" i="3"/>
  <c r="U1277" i="3" s="1"/>
  <c r="F1278" i="3"/>
  <c r="B1278" i="4" s="1"/>
  <c r="G1278" i="3" l="1"/>
  <c r="F1278" i="4"/>
  <c r="E1278" i="4" s="1"/>
  <c r="G1278" i="4"/>
  <c r="H1278" i="4" s="1"/>
  <c r="I1278" i="4" s="1"/>
  <c r="J1278" i="3"/>
  <c r="H1278" i="3"/>
  <c r="I1278" i="3"/>
  <c r="K1278" i="3" l="1"/>
  <c r="B1279" i="3" l="1"/>
  <c r="C1279" i="3"/>
  <c r="D1279" i="3"/>
  <c r="E1279" i="3"/>
  <c r="C1278" i="4"/>
  <c r="D1278" i="4" s="1"/>
  <c r="M1278" i="3"/>
  <c r="N1278" i="3"/>
  <c r="R1278" i="3" s="1"/>
  <c r="O1278" i="3"/>
  <c r="S1278" i="3" s="1"/>
  <c r="L1278" i="3"/>
  <c r="P1278" i="3"/>
  <c r="Q1278" i="3"/>
  <c r="T1278" i="3" l="1"/>
  <c r="U1278" i="3" s="1"/>
  <c r="F1279" i="3"/>
  <c r="B1279" i="4" s="1"/>
  <c r="G1279" i="3" l="1"/>
  <c r="I1279" i="3"/>
  <c r="F1279" i="4"/>
  <c r="E1279" i="4" s="1"/>
  <c r="G1279" i="4"/>
  <c r="H1279" i="4" s="1"/>
  <c r="I1279" i="4" s="1"/>
  <c r="H1279" i="3"/>
  <c r="J1279" i="3"/>
  <c r="K1279" i="3" l="1"/>
  <c r="L1279" i="3" l="1"/>
  <c r="D1280" i="3"/>
  <c r="C1280" i="3"/>
  <c r="B1280" i="3"/>
  <c r="E1280" i="3"/>
  <c r="Q1279" i="3"/>
  <c r="N1279" i="3"/>
  <c r="R1279" i="3" s="1"/>
  <c r="C1279" i="4"/>
  <c r="D1279" i="4" s="1"/>
  <c r="P1279" i="3"/>
  <c r="M1279" i="3"/>
  <c r="O1279" i="3"/>
  <c r="S1279" i="3" s="1"/>
  <c r="F1280" i="3"/>
  <c r="T1279" i="3" l="1"/>
  <c r="U1279" i="3" s="1"/>
  <c r="B1280" i="4"/>
  <c r="G1280" i="3"/>
  <c r="I1280" i="3"/>
  <c r="H1280" i="3"/>
  <c r="F1280" i="4"/>
  <c r="E1280" i="4" s="1"/>
  <c r="G1280" i="4"/>
  <c r="H1280" i="4" s="1"/>
  <c r="I1280" i="4" s="1"/>
  <c r="J1280" i="3"/>
  <c r="K1280" i="3" s="1"/>
  <c r="C1281" i="3" l="1"/>
  <c r="B1281" i="3"/>
  <c r="D1281" i="3"/>
  <c r="E1281" i="3"/>
  <c r="O1280" i="3"/>
  <c r="R1280" i="3"/>
  <c r="N1280" i="3"/>
  <c r="Q1280" i="3"/>
  <c r="S1280" i="3"/>
  <c r="C1280" i="4"/>
  <c r="D1280" i="4" s="1"/>
  <c r="P1280" i="3"/>
  <c r="M1280" i="3"/>
  <c r="L1280" i="3"/>
  <c r="T1280" i="3" l="1"/>
  <c r="U1280" i="3" s="1"/>
  <c r="F1281" i="3"/>
  <c r="B1281" i="4" s="1"/>
  <c r="G1281" i="3" l="1"/>
  <c r="G1281" i="4"/>
  <c r="H1281" i="4" s="1"/>
  <c r="I1281" i="4" s="1"/>
  <c r="F1281" i="4"/>
  <c r="E1281" i="4" s="1"/>
  <c r="I1281" i="3"/>
  <c r="J1281" i="3"/>
  <c r="H1281" i="3"/>
  <c r="K1281" i="3" s="1"/>
  <c r="D1282" i="3" l="1"/>
  <c r="B1282" i="3"/>
  <c r="C1282" i="3"/>
  <c r="E1282" i="3"/>
  <c r="N1281" i="3"/>
  <c r="C1281" i="4"/>
  <c r="D1281" i="4" s="1"/>
  <c r="P1281" i="3"/>
  <c r="L1281" i="3"/>
  <c r="M1281" i="3"/>
  <c r="Q1281" i="3"/>
  <c r="R1281" i="3"/>
  <c r="O1281" i="3"/>
  <c r="S1281" i="3"/>
  <c r="F1282" i="3" l="1"/>
  <c r="B1282" i="4" s="1"/>
  <c r="T1281" i="3"/>
  <c r="U1281" i="3" s="1"/>
  <c r="J1282" i="3" l="1"/>
  <c r="F1282" i="4"/>
  <c r="E1282" i="4" s="1"/>
  <c r="G1282" i="4"/>
  <c r="H1282" i="4" s="1"/>
  <c r="I1282" i="4" s="1"/>
  <c r="G1282" i="3"/>
  <c r="H1282" i="3"/>
  <c r="I1282" i="3"/>
  <c r="K1282" i="3" l="1"/>
  <c r="B1283" i="3" l="1"/>
  <c r="C1283" i="3"/>
  <c r="D1283" i="3"/>
  <c r="E1283" i="3"/>
  <c r="M1282" i="3"/>
  <c r="P1282" i="3"/>
  <c r="Q1282" i="3"/>
  <c r="S1282" i="3"/>
  <c r="R1282" i="3"/>
  <c r="L1282" i="3"/>
  <c r="O1282" i="3"/>
  <c r="C1282" i="4"/>
  <c r="D1282" i="4" s="1"/>
  <c r="N1282" i="3"/>
  <c r="F1283" i="3" l="1"/>
  <c r="B1283" i="4" s="1"/>
  <c r="G1283" i="3"/>
  <c r="T1282" i="3"/>
  <c r="U1282" i="3" s="1"/>
  <c r="I1283" i="3"/>
  <c r="F1283" i="4" l="1"/>
  <c r="E1283" i="4" s="1"/>
  <c r="G1283" i="4"/>
  <c r="H1283" i="4" s="1"/>
  <c r="I1283" i="4" s="1"/>
  <c r="J1283" i="3"/>
  <c r="H1283" i="3"/>
  <c r="K1283" i="3" l="1"/>
  <c r="M1283" i="3" l="1"/>
  <c r="B1284" i="3"/>
  <c r="D1284" i="3"/>
  <c r="C1284" i="3"/>
  <c r="E1284" i="3"/>
  <c r="L1283" i="3"/>
  <c r="N1283" i="3"/>
  <c r="Q1283" i="3"/>
  <c r="S1283" i="3"/>
  <c r="C1283" i="4"/>
  <c r="D1283" i="4" s="1"/>
  <c r="R1283" i="3"/>
  <c r="T1283" i="3" s="1"/>
  <c r="U1283" i="3" s="1"/>
  <c r="P1283" i="3"/>
  <c r="O1283" i="3"/>
  <c r="F1284" i="3" l="1"/>
  <c r="B1284" i="4" s="1"/>
  <c r="G1284" i="3"/>
  <c r="F1284" i="4"/>
  <c r="E1284" i="4" s="1"/>
  <c r="G1284" i="4"/>
  <c r="H1284" i="4" s="1"/>
  <c r="I1284" i="4" s="1"/>
  <c r="J1284" i="3"/>
  <c r="H1284" i="3"/>
  <c r="I1284" i="3"/>
  <c r="K1284" i="3" l="1"/>
  <c r="C1285" i="3" l="1"/>
  <c r="B1285" i="3"/>
  <c r="D1285" i="3"/>
  <c r="E1285" i="3"/>
  <c r="R1284" i="3"/>
  <c r="C1284" i="4"/>
  <c r="D1284" i="4" s="1"/>
  <c r="Q1284" i="3"/>
  <c r="N1284" i="3"/>
  <c r="L1284" i="3"/>
  <c r="P1284" i="3"/>
  <c r="M1284" i="3"/>
  <c r="S1284" i="3"/>
  <c r="O1284" i="3"/>
  <c r="F1285" i="3" l="1"/>
  <c r="B1285" i="4" s="1"/>
  <c r="G1285" i="3"/>
  <c r="T1284" i="3"/>
  <c r="U1284" i="3" s="1"/>
  <c r="J1285" i="3"/>
  <c r="F1285" i="4" l="1"/>
  <c r="E1285" i="4" s="1"/>
  <c r="G1285" i="4"/>
  <c r="H1285" i="4" s="1"/>
  <c r="I1285" i="4" s="1"/>
  <c r="I1285" i="3"/>
  <c r="H1285" i="3"/>
  <c r="K1285" i="3" s="1"/>
  <c r="D1286" i="3" l="1"/>
  <c r="E1286" i="3"/>
  <c r="B1286" i="3"/>
  <c r="C1286" i="3"/>
  <c r="Q1285" i="3"/>
  <c r="L1285" i="3"/>
  <c r="M1285" i="3"/>
  <c r="O1285" i="3"/>
  <c r="R1285" i="3"/>
  <c r="N1285" i="3"/>
  <c r="S1285" i="3"/>
  <c r="P1285" i="3"/>
  <c r="C1285" i="4"/>
  <c r="D1285" i="4" s="1"/>
  <c r="T1285" i="3" l="1"/>
  <c r="U1285" i="3" s="1"/>
  <c r="F1286" i="3"/>
  <c r="B1286" i="4" s="1"/>
  <c r="I1286" i="3" l="1"/>
  <c r="J1286" i="3"/>
  <c r="F1286" i="4"/>
  <c r="E1286" i="4" s="1"/>
  <c r="G1286" i="4"/>
  <c r="H1286" i="4" s="1"/>
  <c r="I1286" i="4" s="1"/>
  <c r="H1286" i="3"/>
  <c r="G1286" i="3"/>
  <c r="K1286" i="3" s="1"/>
  <c r="B1287" i="3" l="1"/>
  <c r="D1287" i="3"/>
  <c r="E1287" i="3"/>
  <c r="C1287" i="3"/>
  <c r="Q1286" i="3"/>
  <c r="C1286" i="4"/>
  <c r="D1286" i="4" s="1"/>
  <c r="N1286" i="3"/>
  <c r="M1286" i="3"/>
  <c r="R1286" i="3"/>
  <c r="P1286" i="3"/>
  <c r="L1286" i="3"/>
  <c r="O1286" i="3"/>
  <c r="S1286" i="3"/>
  <c r="T1286" i="3" l="1"/>
  <c r="U1286" i="3" s="1"/>
  <c r="F1287" i="3"/>
  <c r="B1287" i="4" s="1"/>
  <c r="G1287" i="3" l="1"/>
  <c r="F1287" i="4"/>
  <c r="E1287" i="4" s="1"/>
  <c r="G1287" i="4"/>
  <c r="H1287" i="4" s="1"/>
  <c r="I1287" i="4" s="1"/>
  <c r="J1287" i="3"/>
  <c r="H1287" i="3"/>
  <c r="I1287" i="3"/>
  <c r="K1287" i="3" l="1"/>
  <c r="D1288" i="3" l="1"/>
  <c r="B1288" i="3"/>
  <c r="C1288" i="3"/>
  <c r="E1288" i="3"/>
  <c r="O1287" i="3"/>
  <c r="S1287" i="3" s="1"/>
  <c r="N1287" i="3"/>
  <c r="R1287" i="3" s="1"/>
  <c r="L1287" i="3"/>
  <c r="P1287" i="3" s="1"/>
  <c r="M1287" i="3"/>
  <c r="Q1287" i="3" s="1"/>
  <c r="C1287" i="4"/>
  <c r="D1287" i="4" s="1"/>
  <c r="F1288" i="3" l="1"/>
  <c r="B1288" i="4" s="1"/>
  <c r="T1287" i="3"/>
  <c r="U1287" i="3" s="1"/>
  <c r="H1288" i="3"/>
  <c r="G1288" i="3" l="1"/>
  <c r="F1288" i="4"/>
  <c r="E1288" i="4" s="1"/>
  <c r="G1288" i="4"/>
  <c r="H1288" i="4" s="1"/>
  <c r="I1288" i="4" s="1"/>
  <c r="J1288" i="3"/>
  <c r="I1288" i="3"/>
  <c r="K1288" i="3" s="1"/>
  <c r="C1289" i="3" l="1"/>
  <c r="B1289" i="3"/>
  <c r="D1289" i="3"/>
  <c r="E1289" i="3"/>
  <c r="C1288" i="4"/>
  <c r="D1288" i="4" s="1"/>
  <c r="S1288" i="3"/>
  <c r="R1288" i="3"/>
  <c r="N1288" i="3"/>
  <c r="O1288" i="3"/>
  <c r="Q1288" i="3"/>
  <c r="P1288" i="3"/>
  <c r="M1288" i="3"/>
  <c r="L1288" i="3"/>
  <c r="T1288" i="3" l="1"/>
  <c r="U1288" i="3" s="1"/>
  <c r="F1289" i="3"/>
  <c r="B1289" i="4" s="1"/>
  <c r="H1289" i="3"/>
  <c r="J1289" i="3" l="1"/>
  <c r="I1289" i="3"/>
  <c r="G1289" i="3"/>
  <c r="K1289" i="3" s="1"/>
  <c r="F1289" i="4"/>
  <c r="E1289" i="4" s="1"/>
  <c r="G1289" i="4"/>
  <c r="H1289" i="4" s="1"/>
  <c r="I1289" i="4" s="1"/>
  <c r="C1290" i="3" l="1"/>
  <c r="B1290" i="3"/>
  <c r="D1290" i="3"/>
  <c r="E1290" i="3"/>
  <c r="Q1289" i="3"/>
  <c r="N1289" i="3"/>
  <c r="O1289" i="3"/>
  <c r="P1289" i="3"/>
  <c r="C1289" i="4"/>
  <c r="D1289" i="4" s="1"/>
  <c r="R1289" i="3"/>
  <c r="M1289" i="3"/>
  <c r="S1289" i="3"/>
  <c r="L1289" i="3"/>
  <c r="T1289" i="3" l="1"/>
  <c r="U1289" i="3" s="1"/>
  <c r="F1290" i="3"/>
  <c r="B1290" i="4" s="1"/>
  <c r="F1290" i="4" l="1"/>
  <c r="E1290" i="4" s="1"/>
  <c r="G1290" i="4"/>
  <c r="H1290" i="4" s="1"/>
  <c r="I1290" i="4" s="1"/>
  <c r="J1290" i="3"/>
  <c r="G1290" i="3"/>
  <c r="I1290" i="3"/>
  <c r="H1290" i="3"/>
  <c r="K1290" i="3" s="1"/>
  <c r="E1291" i="3" l="1"/>
  <c r="B1291" i="3"/>
  <c r="C1291" i="3"/>
  <c r="D1291" i="3"/>
  <c r="C1290" i="4"/>
  <c r="D1290" i="4" s="1"/>
  <c r="L1290" i="3"/>
  <c r="P1290" i="3"/>
  <c r="Q1290" i="3"/>
  <c r="M1290" i="3"/>
  <c r="O1290" i="3"/>
  <c r="S1290" i="3" s="1"/>
  <c r="N1290" i="3"/>
  <c r="R1290" i="3" s="1"/>
  <c r="F1291" i="3" l="1"/>
  <c r="B1291" i="4" s="1"/>
  <c r="I1291" i="3"/>
  <c r="H1291" i="3"/>
  <c r="J1291" i="3"/>
  <c r="T1290" i="3"/>
  <c r="U1290" i="3" s="1"/>
  <c r="G1291" i="3" l="1"/>
  <c r="K1291" i="3"/>
  <c r="F1291" i="4"/>
  <c r="E1291" i="4" s="1"/>
  <c r="G1291" i="4"/>
  <c r="H1291" i="4" s="1"/>
  <c r="I1291" i="4" s="1"/>
  <c r="D1292" i="3" l="1"/>
  <c r="B1292" i="3"/>
  <c r="C1292" i="3"/>
  <c r="E1292" i="3"/>
  <c r="O1291" i="3"/>
  <c r="M1291" i="3"/>
  <c r="Q1291" i="3" s="1"/>
  <c r="C1291" i="4"/>
  <c r="D1291" i="4" s="1"/>
  <c r="L1291" i="3"/>
  <c r="P1291" i="3" s="1"/>
  <c r="S1291" i="3"/>
  <c r="N1291" i="3"/>
  <c r="R1291" i="3" s="1"/>
  <c r="F1292" i="3" l="1"/>
  <c r="B1292" i="4" s="1"/>
  <c r="G1292" i="3"/>
  <c r="I1292" i="3"/>
  <c r="T1291" i="3"/>
  <c r="U1291" i="3" s="1"/>
  <c r="G1292" i="4" l="1"/>
  <c r="H1292" i="4" s="1"/>
  <c r="I1292" i="4" s="1"/>
  <c r="F1292" i="4"/>
  <c r="E1292" i="4" s="1"/>
  <c r="J1292" i="3"/>
  <c r="H1292" i="3"/>
  <c r="K1292" i="3" s="1"/>
  <c r="B1293" i="3" l="1"/>
  <c r="C1293" i="3"/>
  <c r="D1293" i="3"/>
  <c r="E1293" i="3"/>
  <c r="L1292" i="3"/>
  <c r="R1292" i="3"/>
  <c r="N1292" i="3"/>
  <c r="M1292" i="3"/>
  <c r="Q1292" i="3"/>
  <c r="O1292" i="3"/>
  <c r="S1292" i="3" s="1"/>
  <c r="P1292" i="3"/>
  <c r="C1292" i="4"/>
  <c r="D1292" i="4" s="1"/>
  <c r="T1292" i="3" l="1"/>
  <c r="U1292" i="3" s="1"/>
  <c r="F1293" i="3"/>
  <c r="B1293" i="4" s="1"/>
  <c r="F1293" i="4" l="1"/>
  <c r="E1293" i="4" s="1"/>
  <c r="G1293" i="4"/>
  <c r="H1293" i="4" s="1"/>
  <c r="I1293" i="4" s="1"/>
  <c r="I1293" i="3"/>
  <c r="G1293" i="3"/>
  <c r="J1293" i="3"/>
  <c r="H1293" i="3"/>
  <c r="K1293" i="3" l="1"/>
  <c r="D1294" i="3" l="1"/>
  <c r="B1294" i="3"/>
  <c r="C1294" i="3"/>
  <c r="E1294" i="3"/>
  <c r="C1293" i="4"/>
  <c r="D1293" i="4" s="1"/>
  <c r="L1293" i="3"/>
  <c r="P1293" i="3"/>
  <c r="M1293" i="3"/>
  <c r="Q1293" i="3" s="1"/>
  <c r="N1293" i="3"/>
  <c r="R1293" i="3" s="1"/>
  <c r="O1293" i="3"/>
  <c r="S1293" i="3" s="1"/>
  <c r="T1293" i="3" l="1"/>
  <c r="U1293" i="3" s="1"/>
  <c r="F1294" i="3"/>
  <c r="B1294" i="4" s="1"/>
  <c r="I1294" i="3" l="1"/>
  <c r="J1294" i="3"/>
  <c r="H1294" i="3"/>
  <c r="F1294" i="4"/>
  <c r="E1294" i="4" s="1"/>
  <c r="G1294" i="4"/>
  <c r="H1294" i="4" s="1"/>
  <c r="I1294" i="4" s="1"/>
  <c r="G1294" i="3"/>
  <c r="K1294" i="3" s="1"/>
  <c r="E1295" i="3" l="1"/>
  <c r="D1295" i="3"/>
  <c r="B1295" i="3"/>
  <c r="C1295" i="3"/>
  <c r="S1294" i="3"/>
  <c r="L1294" i="3"/>
  <c r="P1294" i="3" s="1"/>
  <c r="O1294" i="3"/>
  <c r="N1294" i="3"/>
  <c r="M1294" i="3"/>
  <c r="Q1294" i="3" s="1"/>
  <c r="C1294" i="4"/>
  <c r="D1294" i="4" s="1"/>
  <c r="R1294" i="3"/>
  <c r="F1295" i="3" l="1"/>
  <c r="B1295" i="4" s="1"/>
  <c r="G1295" i="3"/>
  <c r="T1294" i="3"/>
  <c r="U1294" i="3" s="1"/>
  <c r="I1295" i="3"/>
  <c r="F1295" i="4" l="1"/>
  <c r="E1295" i="4" s="1"/>
  <c r="G1295" i="4"/>
  <c r="H1295" i="4" s="1"/>
  <c r="I1295" i="4" s="1"/>
  <c r="H1295" i="3"/>
  <c r="J1295" i="3"/>
  <c r="K1295" i="3" l="1"/>
  <c r="D1296" i="3" l="1"/>
  <c r="B1296" i="3"/>
  <c r="C1296" i="3"/>
  <c r="E1296" i="3"/>
  <c r="N1295" i="3"/>
  <c r="R1295" i="3"/>
  <c r="P1295" i="3"/>
  <c r="L1295" i="3"/>
  <c r="M1295" i="3"/>
  <c r="Q1295" i="3"/>
  <c r="S1295" i="3"/>
  <c r="C1295" i="4"/>
  <c r="D1295" i="4" s="1"/>
  <c r="O1295" i="3"/>
  <c r="T1295" i="3" l="1"/>
  <c r="U1295" i="3" s="1"/>
  <c r="F1296" i="3"/>
  <c r="B1296" i="4" s="1"/>
  <c r="J1296" i="3" l="1"/>
  <c r="G1296" i="3"/>
  <c r="F1296" i="4"/>
  <c r="E1296" i="4" s="1"/>
  <c r="G1296" i="4"/>
  <c r="H1296" i="4" s="1"/>
  <c r="I1296" i="4" s="1"/>
  <c r="H1296" i="3"/>
  <c r="I1296" i="3"/>
  <c r="K1296" i="3" l="1"/>
  <c r="D1297" i="3" l="1"/>
  <c r="B1297" i="3"/>
  <c r="C1297" i="3"/>
  <c r="E1297" i="3"/>
  <c r="N1296" i="3"/>
  <c r="M1296" i="3"/>
  <c r="Q1296" i="3"/>
  <c r="P1296" i="3"/>
  <c r="R1296" i="3"/>
  <c r="C1296" i="4"/>
  <c r="D1296" i="4" s="1"/>
  <c r="L1296" i="3"/>
  <c r="S1296" i="3"/>
  <c r="O1296" i="3"/>
  <c r="T1296" i="3" l="1"/>
  <c r="U1296" i="3" s="1"/>
  <c r="F1297" i="3"/>
  <c r="B1297" i="4" s="1"/>
  <c r="H1297" i="3" l="1"/>
  <c r="F1297" i="4"/>
  <c r="E1297" i="4" s="1"/>
  <c r="G1297" i="4"/>
  <c r="H1297" i="4" s="1"/>
  <c r="I1297" i="4" s="1"/>
  <c r="G1297" i="3"/>
  <c r="J1297" i="3"/>
  <c r="I1297" i="3"/>
  <c r="K1297" i="3" l="1"/>
  <c r="D1298" i="3" l="1"/>
  <c r="C1298" i="3"/>
  <c r="E1298" i="3"/>
  <c r="B1298" i="3"/>
  <c r="L1297" i="3"/>
  <c r="Q1297" i="3"/>
  <c r="M1297" i="3"/>
  <c r="R1297" i="3"/>
  <c r="C1297" i="4"/>
  <c r="D1297" i="4" s="1"/>
  <c r="P1297" i="3"/>
  <c r="S1297" i="3"/>
  <c r="N1297" i="3"/>
  <c r="O1297" i="3"/>
  <c r="F1298" i="3" l="1"/>
  <c r="B1298" i="4" s="1"/>
  <c r="T1297" i="3"/>
  <c r="U1297" i="3" s="1"/>
  <c r="I1298" i="3"/>
  <c r="G1298" i="3" l="1"/>
  <c r="F1298" i="4"/>
  <c r="E1298" i="4" s="1"/>
  <c r="G1298" i="4"/>
  <c r="H1298" i="4" s="1"/>
  <c r="I1298" i="4" s="1"/>
  <c r="H1298" i="3"/>
  <c r="J1298" i="3"/>
  <c r="K1298" i="3" l="1"/>
  <c r="P1298" i="3" l="1"/>
  <c r="C1299" i="3"/>
  <c r="B1299" i="3"/>
  <c r="D1299" i="3"/>
  <c r="E1299" i="3"/>
  <c r="M1298" i="3"/>
  <c r="C1298" i="4"/>
  <c r="D1298" i="4" s="1"/>
  <c r="L1298" i="3"/>
  <c r="Q1298" i="3"/>
  <c r="N1298" i="3"/>
  <c r="S1298" i="3"/>
  <c r="O1298" i="3"/>
  <c r="R1298" i="3"/>
  <c r="T1298" i="3" s="1"/>
  <c r="U1298" i="3" s="1"/>
  <c r="F1299" i="3" l="1"/>
  <c r="B1299" i="4" s="1"/>
  <c r="I1299" i="3"/>
  <c r="H1299" i="3"/>
  <c r="J1299" i="3"/>
  <c r="F1299" i="4"/>
  <c r="E1299" i="4" s="1"/>
  <c r="G1299" i="4"/>
  <c r="G1299" i="3"/>
  <c r="K1299" i="3" s="1"/>
  <c r="E1300" i="3" l="1"/>
  <c r="C1300" i="3"/>
  <c r="B1300" i="3"/>
  <c r="D1300" i="3"/>
  <c r="H1299" i="4"/>
  <c r="I1299" i="4" s="1"/>
  <c r="M1299" i="3"/>
  <c r="S1299" i="3"/>
  <c r="L1299" i="3"/>
  <c r="C1299" i="4"/>
  <c r="D1299" i="4" s="1"/>
  <c r="P1299" i="3"/>
  <c r="Q1299" i="3"/>
  <c r="N1299" i="3"/>
  <c r="R1299" i="3"/>
  <c r="O1299" i="3"/>
  <c r="T1299" i="3" l="1"/>
  <c r="U1299" i="3" s="1"/>
  <c r="F1300" i="3"/>
  <c r="B1300" i="4" s="1"/>
  <c r="G1300" i="3" l="1"/>
  <c r="J1300" i="3"/>
  <c r="F1300" i="4"/>
  <c r="E1300" i="4" s="1"/>
  <c r="G1300" i="4"/>
  <c r="H1300" i="4" s="1"/>
  <c r="I1300" i="4" s="1"/>
  <c r="H1300" i="3"/>
  <c r="I1300" i="3"/>
  <c r="K1300" i="3" l="1"/>
  <c r="N1300" i="3" l="1"/>
  <c r="C1301" i="3"/>
  <c r="D1301" i="3"/>
  <c r="B1301" i="3"/>
  <c r="E1301" i="3"/>
  <c r="M1300" i="3"/>
  <c r="C1300" i="4"/>
  <c r="D1300" i="4" s="1"/>
  <c r="O1300" i="3"/>
  <c r="L1300" i="3"/>
  <c r="Q1300" i="3"/>
  <c r="R1300" i="3"/>
  <c r="P1300" i="3"/>
  <c r="S1300" i="3"/>
  <c r="T1300" i="3" l="1"/>
  <c r="U1300" i="3" s="1"/>
  <c r="F1301" i="3"/>
  <c r="B1301" i="4" s="1"/>
  <c r="J1301" i="3"/>
  <c r="I1301" i="3"/>
  <c r="H1301" i="3"/>
  <c r="G1301" i="3"/>
  <c r="K1301" i="3" s="1"/>
  <c r="E1302" i="3" l="1"/>
  <c r="B1302" i="3"/>
  <c r="C1302" i="3"/>
  <c r="D1302" i="3"/>
  <c r="F1301" i="4"/>
  <c r="E1301" i="4" s="1"/>
  <c r="G1301" i="4"/>
  <c r="H1301" i="4" s="1"/>
  <c r="I1301" i="4" s="1"/>
  <c r="O1301" i="3"/>
  <c r="N1301" i="3"/>
  <c r="R1301" i="3" s="1"/>
  <c r="C1301" i="4"/>
  <c r="D1301" i="4" s="1"/>
  <c r="L1301" i="3"/>
  <c r="P1301" i="3" s="1"/>
  <c r="M1301" i="3"/>
  <c r="Q1301" i="3" s="1"/>
  <c r="S1301" i="3"/>
  <c r="T1301" i="3" l="1"/>
  <c r="U1301" i="3" s="1"/>
  <c r="F1302" i="3"/>
  <c r="B1302" i="4" s="1"/>
  <c r="H1302" i="3"/>
  <c r="J1302" i="3"/>
  <c r="I1302" i="3" l="1"/>
  <c r="G1302" i="3"/>
  <c r="K1302" i="3" s="1"/>
  <c r="S1302" i="3" s="1"/>
  <c r="F1302" i="4"/>
  <c r="E1302" i="4" s="1"/>
  <c r="G1302" i="4"/>
  <c r="H1302" i="4" s="1"/>
  <c r="I1302" i="4" s="1"/>
  <c r="P1302" i="3"/>
  <c r="C1302" i="4"/>
  <c r="D1302" i="4" s="1"/>
  <c r="R1302" i="3"/>
  <c r="Q1302" i="3"/>
  <c r="B1303" i="3" l="1"/>
  <c r="D1303" i="3"/>
  <c r="E1303" i="3"/>
  <c r="C1303" i="3"/>
  <c r="L1302" i="3"/>
  <c r="M1302" i="3"/>
  <c r="N1302" i="3"/>
  <c r="F1303" i="3"/>
  <c r="O1302" i="3"/>
  <c r="T1302" i="3"/>
  <c r="U1302" i="3" s="1"/>
  <c r="H1303" i="3" l="1"/>
  <c r="I1303" i="3"/>
  <c r="J1303" i="3"/>
  <c r="B1303" i="4"/>
  <c r="G1303" i="3"/>
  <c r="K1303" i="3" s="1"/>
  <c r="R1303" i="3" l="1"/>
  <c r="D1304" i="3"/>
  <c r="B1304" i="3"/>
  <c r="E1304" i="3"/>
  <c r="C1304" i="3"/>
  <c r="S1303" i="3"/>
  <c r="P1303" i="3"/>
  <c r="L1303" i="3"/>
  <c r="O1303" i="3"/>
  <c r="Q1303" i="3"/>
  <c r="C1303" i="4"/>
  <c r="D1303" i="4" s="1"/>
  <c r="M1303" i="3"/>
  <c r="N1303" i="3"/>
  <c r="F1303" i="4"/>
  <c r="E1303" i="4" s="1"/>
  <c r="G1303" i="4"/>
  <c r="H1303" i="4" s="1"/>
  <c r="I1303" i="4" s="1"/>
  <c r="F1304" i="3"/>
  <c r="B1304" i="4" s="1"/>
  <c r="T1303" i="3"/>
  <c r="U1303" i="3" s="1"/>
  <c r="H1304" i="3" l="1"/>
  <c r="G1304" i="3"/>
  <c r="I1304" i="3"/>
  <c r="J1304" i="3"/>
  <c r="K1304" i="3"/>
  <c r="F1304" i="4"/>
  <c r="E1304" i="4" s="1"/>
  <c r="G1304" i="4"/>
  <c r="H1304" i="4" s="1"/>
  <c r="I1304" i="4" s="1"/>
  <c r="D1305" i="3" l="1"/>
  <c r="C1305" i="3"/>
  <c r="E1305" i="3"/>
  <c r="B1305" i="3"/>
  <c r="L1304" i="3"/>
  <c r="O1304" i="3"/>
  <c r="S1304" i="3" s="1"/>
  <c r="Q1304" i="3"/>
  <c r="M1304" i="3"/>
  <c r="N1304" i="3"/>
  <c r="P1304" i="3"/>
  <c r="C1304" i="4"/>
  <c r="D1304" i="4" s="1"/>
  <c r="R1304" i="3"/>
  <c r="T1304" i="3" l="1"/>
  <c r="U1304" i="3" s="1"/>
  <c r="F1305" i="3"/>
  <c r="B1305" i="4" s="1"/>
  <c r="F1305" i="4" l="1"/>
  <c r="E1305" i="4" s="1"/>
  <c r="G1305" i="4"/>
  <c r="H1305" i="4" s="1"/>
  <c r="I1305" i="4" s="1"/>
  <c r="J1305" i="3"/>
  <c r="I1305" i="3"/>
  <c r="G1305" i="3"/>
  <c r="H1305" i="3"/>
  <c r="K1305" i="3" s="1"/>
  <c r="B1306" i="3" l="1"/>
  <c r="C1306" i="3"/>
  <c r="E1306" i="3"/>
  <c r="D1306" i="3"/>
  <c r="Q1305" i="3"/>
  <c r="L1305" i="3"/>
  <c r="P1305" i="3"/>
  <c r="N1305" i="3"/>
  <c r="M1305" i="3"/>
  <c r="O1305" i="3"/>
  <c r="R1305" i="3"/>
  <c r="S1305" i="3"/>
  <c r="C1305" i="4"/>
  <c r="D1305" i="4" s="1"/>
  <c r="F1306" i="3" l="1"/>
  <c r="B1306" i="4" s="1"/>
  <c r="T1305" i="3"/>
  <c r="U1305" i="3" s="1"/>
  <c r="G1306" i="3" l="1"/>
  <c r="F1306" i="4"/>
  <c r="E1306" i="4" s="1"/>
  <c r="G1306" i="4"/>
  <c r="H1306" i="4" s="1"/>
  <c r="I1306" i="4" s="1"/>
  <c r="I1306" i="3"/>
  <c r="J1306" i="3"/>
  <c r="H1306" i="3"/>
  <c r="K1306" i="3" s="1"/>
  <c r="E1307" i="3" l="1"/>
  <c r="B1307" i="3"/>
  <c r="C1307" i="3"/>
  <c r="D1307" i="3"/>
  <c r="L1306" i="3"/>
  <c r="M1306" i="3"/>
  <c r="N1306" i="3"/>
  <c r="C1306" i="4"/>
  <c r="D1306" i="4" s="1"/>
  <c r="O1306" i="3"/>
  <c r="S1306" i="3"/>
  <c r="Q1306" i="3"/>
  <c r="R1306" i="3"/>
  <c r="P1306" i="3"/>
  <c r="T1306" i="3" l="1"/>
  <c r="U1306" i="3" s="1"/>
  <c r="F1307" i="3"/>
  <c r="B1307" i="4" s="1"/>
  <c r="J1307" i="3" l="1"/>
  <c r="G1307" i="3"/>
  <c r="F1307" i="4"/>
  <c r="E1307" i="4" s="1"/>
  <c r="G1307" i="4"/>
  <c r="H1307" i="4" s="1"/>
  <c r="I1307" i="4" s="1"/>
  <c r="I1307" i="3"/>
  <c r="H1307" i="3"/>
  <c r="K1307" i="3" s="1"/>
  <c r="C1308" i="3" l="1"/>
  <c r="B1308" i="3"/>
  <c r="D1308" i="3"/>
  <c r="E1308" i="3"/>
  <c r="N1307" i="3"/>
  <c r="Q1307" i="3"/>
  <c r="M1307" i="3"/>
  <c r="C1307" i="4"/>
  <c r="D1307" i="4" s="1"/>
  <c r="P1307" i="3"/>
  <c r="R1307" i="3"/>
  <c r="L1307" i="3"/>
  <c r="O1307" i="3"/>
  <c r="S1307" i="3"/>
  <c r="F1308" i="3" l="1"/>
  <c r="B1308" i="4" s="1"/>
  <c r="I1308" i="3"/>
  <c r="J1308" i="3"/>
  <c r="T1307" i="3"/>
  <c r="U1307" i="3" s="1"/>
  <c r="H1308" i="3"/>
  <c r="G1308" i="3" l="1"/>
  <c r="K1308" i="3"/>
  <c r="F1308" i="4"/>
  <c r="E1308" i="4" s="1"/>
  <c r="G1308" i="4"/>
  <c r="H1308" i="4" s="1"/>
  <c r="I1308" i="4" s="1"/>
  <c r="P1308" i="3" l="1"/>
  <c r="B1309" i="3"/>
  <c r="E1309" i="3"/>
  <c r="C1309" i="3"/>
  <c r="D1309" i="3"/>
  <c r="R1308" i="3"/>
  <c r="N1308" i="3"/>
  <c r="O1308" i="3"/>
  <c r="S1308" i="3" s="1"/>
  <c r="C1308" i="4"/>
  <c r="D1308" i="4" s="1"/>
  <c r="Q1308" i="3"/>
  <c r="L1308" i="3"/>
  <c r="M1308" i="3"/>
  <c r="T1308" i="3" l="1"/>
  <c r="U1308" i="3" s="1"/>
  <c r="F1309" i="3"/>
  <c r="B1309" i="4" s="1"/>
  <c r="F1309" i="4" s="1"/>
  <c r="E1309" i="4" s="1"/>
  <c r="G1309" i="4"/>
  <c r="H1309" i="4" s="1"/>
  <c r="I1309" i="4" s="1"/>
  <c r="H1309" i="3"/>
  <c r="I1309" i="3"/>
  <c r="J1309" i="3"/>
  <c r="G1309" i="3" l="1"/>
  <c r="K1309" i="3"/>
  <c r="E1310" i="3" l="1"/>
  <c r="B1310" i="3"/>
  <c r="C1310" i="3"/>
  <c r="D1310" i="3"/>
  <c r="P1309" i="3"/>
  <c r="C1309" i="4"/>
  <c r="D1309" i="4" s="1"/>
  <c r="M1309" i="3"/>
  <c r="R1309" i="3"/>
  <c r="O1309" i="3"/>
  <c r="L1309" i="3"/>
  <c r="S1309" i="3"/>
  <c r="N1309" i="3"/>
  <c r="Q1309" i="3"/>
  <c r="F1310" i="3" l="1"/>
  <c r="B1310" i="4" s="1"/>
  <c r="G1310" i="3"/>
  <c r="I1310" i="3"/>
  <c r="H1310" i="3"/>
  <c r="J1310" i="3"/>
  <c r="T1309" i="3"/>
  <c r="U1309" i="3" s="1"/>
  <c r="K1310" i="3" l="1"/>
  <c r="F1310" i="4"/>
  <c r="E1310" i="4" s="1"/>
  <c r="G1310" i="4"/>
  <c r="H1310" i="4" s="1"/>
  <c r="I1310" i="4" s="1"/>
  <c r="D1311" i="3" l="1"/>
  <c r="C1311" i="3"/>
  <c r="E1311" i="3"/>
  <c r="B1311" i="3"/>
  <c r="C1310" i="4"/>
  <c r="D1310" i="4" s="1"/>
  <c r="L1310" i="3"/>
  <c r="S1310" i="3"/>
  <c r="P1310" i="3"/>
  <c r="O1310" i="3"/>
  <c r="N1310" i="3"/>
  <c r="Q1310" i="3"/>
  <c r="R1310" i="3"/>
  <c r="M1310" i="3"/>
  <c r="F1311" i="3" l="1"/>
  <c r="B1311" i="4" s="1"/>
  <c r="T1310" i="3"/>
  <c r="U1310" i="3" s="1"/>
  <c r="I1311" i="3"/>
  <c r="F1311" i="4" l="1"/>
  <c r="E1311" i="4" s="1"/>
  <c r="G1311" i="4"/>
  <c r="H1311" i="4" s="1"/>
  <c r="I1311" i="4" s="1"/>
  <c r="G1311" i="3"/>
  <c r="J1311" i="3"/>
  <c r="H1311" i="3"/>
  <c r="K1311" i="3" l="1"/>
  <c r="D1312" i="3" l="1"/>
  <c r="E1312" i="3"/>
  <c r="B1312" i="3"/>
  <c r="C1312" i="3"/>
  <c r="O1311" i="3"/>
  <c r="P1311" i="3"/>
  <c r="M1311" i="3"/>
  <c r="Q1311" i="3" s="1"/>
  <c r="C1311" i="4"/>
  <c r="D1311" i="4" s="1"/>
  <c r="N1311" i="3"/>
  <c r="R1311" i="3" s="1"/>
  <c r="L1311" i="3"/>
  <c r="S1311" i="3"/>
  <c r="F1312" i="3" l="1"/>
  <c r="B1312" i="4" s="1"/>
  <c r="G1312" i="3"/>
  <c r="J1312" i="3"/>
  <c r="H1312" i="3"/>
  <c r="T1311" i="3"/>
  <c r="U1311" i="3" s="1"/>
  <c r="I1312" i="3"/>
  <c r="K1312" i="3" l="1"/>
  <c r="F1312" i="4"/>
  <c r="E1312" i="4" s="1"/>
  <c r="G1312" i="4"/>
  <c r="H1312" i="4" s="1"/>
  <c r="I1312" i="4" s="1"/>
  <c r="B1313" i="3" l="1"/>
  <c r="C1313" i="3"/>
  <c r="D1313" i="3"/>
  <c r="E1313" i="3"/>
  <c r="L1312" i="3"/>
  <c r="P1312" i="3"/>
  <c r="O1312" i="3"/>
  <c r="Q1312" i="3"/>
  <c r="R1312" i="3"/>
  <c r="M1312" i="3"/>
  <c r="S1312" i="3"/>
  <c r="C1312" i="4"/>
  <c r="D1312" i="4" s="1"/>
  <c r="N1312" i="3"/>
  <c r="T1312" i="3" l="1"/>
  <c r="U1312" i="3" s="1"/>
  <c r="F1313" i="3"/>
  <c r="B1313" i="4" s="1"/>
  <c r="J1313" i="3"/>
  <c r="H1313" i="3" l="1"/>
  <c r="G1313" i="3"/>
  <c r="F1313" i="4"/>
  <c r="E1313" i="4" s="1"/>
  <c r="G1313" i="4"/>
  <c r="H1313" i="4" s="1"/>
  <c r="I1313" i="4" s="1"/>
  <c r="I1313" i="3"/>
  <c r="K1313" i="3" s="1"/>
  <c r="B1314" i="3" l="1"/>
  <c r="C1314" i="3"/>
  <c r="D1314" i="3"/>
  <c r="E1314" i="3"/>
  <c r="M1313" i="3"/>
  <c r="O1313" i="3"/>
  <c r="S1313" i="3" s="1"/>
  <c r="C1313" i="4"/>
  <c r="D1313" i="4" s="1"/>
  <c r="L1313" i="3"/>
  <c r="P1313" i="3" s="1"/>
  <c r="R1313" i="3"/>
  <c r="Q1313" i="3"/>
  <c r="N1313" i="3"/>
  <c r="F1314" i="3" l="1"/>
  <c r="B1314" i="4" s="1"/>
  <c r="T1313" i="3"/>
  <c r="U1313" i="3" s="1"/>
  <c r="I1314" i="3"/>
  <c r="J1314" i="3"/>
  <c r="G1314" i="3" l="1"/>
  <c r="F1314" i="4"/>
  <c r="E1314" i="4" s="1"/>
  <c r="G1314" i="4"/>
  <c r="H1314" i="4" s="1"/>
  <c r="I1314" i="4" s="1"/>
  <c r="H1314" i="3"/>
  <c r="K1314" i="3" s="1"/>
  <c r="B1315" i="3" l="1"/>
  <c r="E1315" i="3"/>
  <c r="C1315" i="3"/>
  <c r="D1315" i="3"/>
  <c r="Q1314" i="3"/>
  <c r="M1314" i="3"/>
  <c r="C1314" i="4"/>
  <c r="D1314" i="4" s="1"/>
  <c r="P1314" i="3"/>
  <c r="L1314" i="3"/>
  <c r="S1314" i="3"/>
  <c r="N1314" i="3"/>
  <c r="O1314" i="3"/>
  <c r="R1314" i="3"/>
  <c r="F1315" i="3" l="1"/>
  <c r="B1315" i="4" s="1"/>
  <c r="H1315" i="3"/>
  <c r="T1314" i="3"/>
  <c r="U1314" i="3" s="1"/>
  <c r="J1315" i="3"/>
  <c r="G1315" i="3" l="1"/>
  <c r="F1315" i="4"/>
  <c r="E1315" i="4" s="1"/>
  <c r="G1315" i="4"/>
  <c r="H1315" i="4" s="1"/>
  <c r="I1315" i="4" s="1"/>
  <c r="I1315" i="3"/>
  <c r="K1315" i="3" s="1"/>
  <c r="C1316" i="3" l="1"/>
  <c r="D1316" i="3"/>
  <c r="E1316" i="3"/>
  <c r="B1316" i="3"/>
  <c r="M1315" i="3"/>
  <c r="Q1315" i="3" s="1"/>
  <c r="L1315" i="3"/>
  <c r="P1315" i="3" s="1"/>
  <c r="O1315" i="3"/>
  <c r="S1315" i="3" s="1"/>
  <c r="N1315" i="3"/>
  <c r="R1315" i="3" s="1"/>
  <c r="C1315" i="4"/>
  <c r="D1315" i="4" s="1"/>
  <c r="F1316" i="3" l="1"/>
  <c r="B1316" i="4" s="1"/>
  <c r="T1315" i="3"/>
  <c r="U1315" i="3" s="1"/>
  <c r="J1316" i="3"/>
  <c r="I1316" i="3"/>
  <c r="H1316" i="3" l="1"/>
  <c r="G1316" i="3"/>
  <c r="K1316" i="3" s="1"/>
  <c r="F1316" i="4"/>
  <c r="E1316" i="4" s="1"/>
  <c r="G1316" i="4"/>
  <c r="H1316" i="4" s="1"/>
  <c r="I1316" i="4" s="1"/>
  <c r="D1317" i="3" l="1"/>
  <c r="C1317" i="3"/>
  <c r="E1317" i="3"/>
  <c r="B1317" i="3"/>
  <c r="S1316" i="3"/>
  <c r="M1316" i="3"/>
  <c r="C1316" i="4"/>
  <c r="D1316" i="4" s="1"/>
  <c r="L1316" i="3"/>
  <c r="R1316" i="3"/>
  <c r="Q1316" i="3"/>
  <c r="P1316" i="3"/>
  <c r="N1316" i="3"/>
  <c r="O1316" i="3"/>
  <c r="T1316" i="3" l="1"/>
  <c r="U1316" i="3" s="1"/>
  <c r="F1317" i="3"/>
  <c r="B1317" i="4" s="1"/>
  <c r="J1317" i="3" l="1"/>
  <c r="G1317" i="3"/>
  <c r="G1317" i="4"/>
  <c r="H1317" i="4" s="1"/>
  <c r="I1317" i="4" s="1"/>
  <c r="F1317" i="4"/>
  <c r="E1317" i="4" s="1"/>
  <c r="H1317" i="3"/>
  <c r="I1317" i="3"/>
  <c r="K1317" i="3" l="1"/>
  <c r="P1317" i="3" l="1"/>
  <c r="B1318" i="3"/>
  <c r="E1318" i="3"/>
  <c r="C1318" i="3"/>
  <c r="D1318" i="3"/>
  <c r="O1317" i="3"/>
  <c r="L1317" i="3"/>
  <c r="M1317" i="3"/>
  <c r="R1317" i="3"/>
  <c r="Q1317" i="3"/>
  <c r="N1317" i="3"/>
  <c r="C1317" i="4"/>
  <c r="D1317" i="4" s="1"/>
  <c r="S1317" i="3"/>
  <c r="T1317" i="3" s="1"/>
  <c r="U1317" i="3" s="1"/>
  <c r="F1318" i="3" l="1"/>
  <c r="B1318" i="4"/>
  <c r="H1318" i="3"/>
  <c r="J1318" i="3"/>
  <c r="I1318" i="3"/>
  <c r="G1318" i="3"/>
  <c r="K1318" i="3" s="1"/>
  <c r="F1318" i="4"/>
  <c r="E1318" i="4" s="1"/>
  <c r="G1318" i="4"/>
  <c r="H1318" i="4" s="1"/>
  <c r="I1318" i="4" s="1"/>
  <c r="B1319" i="3" l="1"/>
  <c r="C1319" i="3"/>
  <c r="D1319" i="3"/>
  <c r="E1319" i="3"/>
  <c r="S1318" i="3"/>
  <c r="C1318" i="4"/>
  <c r="D1318" i="4" s="1"/>
  <c r="L1318" i="3"/>
  <c r="O1318" i="3"/>
  <c r="R1318" i="3"/>
  <c r="P1318" i="3"/>
  <c r="Q1318" i="3"/>
  <c r="N1318" i="3"/>
  <c r="M1318" i="3"/>
  <c r="F1319" i="3" l="1"/>
  <c r="B1319" i="4" s="1"/>
  <c r="T1318" i="3"/>
  <c r="U1318" i="3" s="1"/>
  <c r="F1319" i="4" l="1"/>
  <c r="E1319" i="4" s="1"/>
  <c r="G1319" i="4"/>
  <c r="H1319" i="4" s="1"/>
  <c r="I1319" i="4" s="1"/>
  <c r="G1319" i="3"/>
  <c r="H1319" i="3"/>
  <c r="J1319" i="3"/>
  <c r="I1319" i="3"/>
  <c r="K1319" i="3" l="1"/>
  <c r="B1320" i="3" l="1"/>
  <c r="D1320" i="3"/>
  <c r="E1320" i="3"/>
  <c r="C1320" i="3"/>
  <c r="C1319" i="4"/>
  <c r="D1319" i="4" s="1"/>
  <c r="R1319" i="3"/>
  <c r="S1319" i="3"/>
  <c r="P1319" i="3"/>
  <c r="N1319" i="3"/>
  <c r="Q1319" i="3"/>
  <c r="L1319" i="3"/>
  <c r="O1319" i="3"/>
  <c r="M1319" i="3"/>
  <c r="F1320" i="3" l="1"/>
  <c r="B1320" i="4" s="1"/>
  <c r="H1320" i="3"/>
  <c r="T1319" i="3"/>
  <c r="U1319" i="3" s="1"/>
  <c r="J1320" i="3" l="1"/>
  <c r="K1320" i="3" s="1"/>
  <c r="I1320" i="3"/>
  <c r="G1320" i="3"/>
  <c r="F1320" i="4"/>
  <c r="E1320" i="4" s="1"/>
  <c r="G1320" i="4"/>
  <c r="H1320" i="4" s="1"/>
  <c r="I1320" i="4" s="1"/>
  <c r="B1321" i="3" l="1"/>
  <c r="D1321" i="3"/>
  <c r="C1321" i="3"/>
  <c r="E1321" i="3"/>
  <c r="C1320" i="4"/>
  <c r="D1320" i="4" s="1"/>
  <c r="O1320" i="3"/>
  <c r="S1320" i="3" s="1"/>
  <c r="L1320" i="3"/>
  <c r="M1320" i="3"/>
  <c r="Q1320" i="3" s="1"/>
  <c r="P1320" i="3"/>
  <c r="N1320" i="3"/>
  <c r="R1320" i="3" s="1"/>
  <c r="T1320" i="3" l="1"/>
  <c r="U1320" i="3" s="1"/>
  <c r="F1321" i="3"/>
  <c r="B1321" i="4" s="1"/>
  <c r="H1321" i="3" l="1"/>
  <c r="J1321" i="3"/>
  <c r="G1321" i="4"/>
  <c r="H1321" i="4" s="1"/>
  <c r="I1321" i="4" s="1"/>
  <c r="F1321" i="4"/>
  <c r="E1321" i="4" s="1"/>
  <c r="G1321" i="3"/>
  <c r="I1321" i="3"/>
  <c r="K1321" i="3" l="1"/>
  <c r="M1321" i="3" l="1"/>
  <c r="E1322" i="3"/>
  <c r="B1322" i="3"/>
  <c r="C1322" i="3"/>
  <c r="D1322" i="3"/>
  <c r="O1321" i="3"/>
  <c r="S1321" i="3" s="1"/>
  <c r="L1321" i="3"/>
  <c r="P1321" i="3" s="1"/>
  <c r="C1321" i="4"/>
  <c r="D1321" i="4" s="1"/>
  <c r="N1321" i="3"/>
  <c r="R1321" i="3" s="1"/>
  <c r="F1322" i="3"/>
  <c r="Q1321" i="3"/>
  <c r="T1321" i="3" l="1"/>
  <c r="U1321" i="3" s="1"/>
  <c r="B1322" i="4"/>
  <c r="G1322" i="3"/>
  <c r="H1322" i="3"/>
  <c r="I1322" i="3"/>
  <c r="F1322" i="4"/>
  <c r="E1322" i="4" s="1"/>
  <c r="G1322" i="4"/>
  <c r="H1322" i="4" s="1"/>
  <c r="I1322" i="4" s="1"/>
  <c r="J1322" i="3"/>
  <c r="K1322" i="3" s="1"/>
  <c r="D1323" i="3" l="1"/>
  <c r="C1323" i="3"/>
  <c r="E1323" i="3"/>
  <c r="B1323" i="3"/>
  <c r="C1322" i="4"/>
  <c r="D1322" i="4" s="1"/>
  <c r="N1322" i="3"/>
  <c r="R1322" i="3" s="1"/>
  <c r="M1322" i="3"/>
  <c r="Q1322" i="3" s="1"/>
  <c r="O1322" i="3"/>
  <c r="L1322" i="3"/>
  <c r="P1322" i="3" s="1"/>
  <c r="S1322" i="3"/>
  <c r="T1322" i="3" l="1"/>
  <c r="U1322" i="3" s="1"/>
  <c r="F1323" i="3"/>
  <c r="B1323" i="4" s="1"/>
  <c r="J1323" i="3" l="1"/>
  <c r="F1323" i="4"/>
  <c r="E1323" i="4" s="1"/>
  <c r="G1323" i="4"/>
  <c r="H1323" i="4" s="1"/>
  <c r="I1323" i="4" s="1"/>
  <c r="G1323" i="3"/>
  <c r="H1323" i="3"/>
  <c r="I1323" i="3"/>
  <c r="K1323" i="3" s="1"/>
  <c r="E1324" i="3" l="1"/>
  <c r="C1324" i="3"/>
  <c r="B1324" i="3"/>
  <c r="D1324" i="3"/>
  <c r="N1323" i="3"/>
  <c r="Q1323" i="3"/>
  <c r="P1323" i="3"/>
  <c r="O1323" i="3"/>
  <c r="S1323" i="3"/>
  <c r="L1323" i="3"/>
  <c r="M1323" i="3"/>
  <c r="C1323" i="4"/>
  <c r="D1323" i="4" s="1"/>
  <c r="R1323" i="3"/>
  <c r="T1323" i="3" l="1"/>
  <c r="U1323" i="3" s="1"/>
  <c r="F1324" i="3"/>
  <c r="B1324" i="4" s="1"/>
  <c r="J1324" i="3" l="1"/>
  <c r="G1324" i="3"/>
  <c r="F1324" i="4"/>
  <c r="E1324" i="4" s="1"/>
  <c r="G1324" i="4"/>
  <c r="H1324" i="4" s="1"/>
  <c r="I1324" i="4" s="1"/>
  <c r="I1324" i="3"/>
  <c r="H1324" i="3"/>
  <c r="K1324" i="3" l="1"/>
  <c r="D1325" i="3" l="1"/>
  <c r="B1325" i="3"/>
  <c r="C1325" i="3"/>
  <c r="E1325" i="3"/>
  <c r="R1324" i="3"/>
  <c r="L1324" i="3"/>
  <c r="Q1324" i="3"/>
  <c r="O1324" i="3"/>
  <c r="P1324" i="3"/>
  <c r="S1324" i="3"/>
  <c r="C1324" i="4"/>
  <c r="D1324" i="4" s="1"/>
  <c r="M1324" i="3"/>
  <c r="N1324" i="3"/>
  <c r="T1324" i="3" l="1"/>
  <c r="U1324" i="3" s="1"/>
  <c r="F1325" i="3"/>
  <c r="B1325" i="4" s="1"/>
  <c r="J1325" i="3" l="1"/>
  <c r="G1325" i="3"/>
  <c r="F1325" i="4"/>
  <c r="E1325" i="4" s="1"/>
  <c r="G1325" i="4"/>
  <c r="H1325" i="4" s="1"/>
  <c r="I1325" i="4" s="1"/>
  <c r="I1325" i="3"/>
  <c r="H1325" i="3"/>
  <c r="K1325" i="3" s="1"/>
  <c r="C1326" i="3" l="1"/>
  <c r="D1326" i="3"/>
  <c r="B1326" i="3"/>
  <c r="E1326" i="3"/>
  <c r="P1325" i="3"/>
  <c r="M1325" i="3"/>
  <c r="Q1325" i="3" s="1"/>
  <c r="L1325" i="3"/>
  <c r="N1325" i="3"/>
  <c r="R1325" i="3"/>
  <c r="S1325" i="3"/>
  <c r="C1325" i="4"/>
  <c r="D1325" i="4" s="1"/>
  <c r="O1325" i="3"/>
  <c r="F1326" i="3" l="1"/>
  <c r="B1326" i="4" s="1"/>
  <c r="G1326" i="3"/>
  <c r="J1326" i="3"/>
  <c r="I1326" i="3"/>
  <c r="T1325" i="3"/>
  <c r="U1325" i="3" s="1"/>
  <c r="F1326" i="4" l="1"/>
  <c r="E1326" i="4" s="1"/>
  <c r="G1326" i="4"/>
  <c r="H1326" i="4" s="1"/>
  <c r="I1326" i="4" s="1"/>
  <c r="H1326" i="3"/>
  <c r="K1326" i="3" s="1"/>
  <c r="B1327" i="3" l="1"/>
  <c r="C1327" i="3"/>
  <c r="D1327" i="3"/>
  <c r="E1327" i="3"/>
  <c r="R1326" i="3"/>
  <c r="M1326" i="3"/>
  <c r="Q1326" i="3"/>
  <c r="O1326" i="3"/>
  <c r="N1326" i="3"/>
  <c r="S1326" i="3"/>
  <c r="C1326" i="4"/>
  <c r="D1326" i="4" s="1"/>
  <c r="P1326" i="3"/>
  <c r="T1326" i="3" s="1"/>
  <c r="U1326" i="3" s="1"/>
  <c r="L1326" i="3"/>
  <c r="F1327" i="3" l="1"/>
  <c r="B1327" i="4" s="1"/>
  <c r="G1327" i="3"/>
  <c r="H1327" i="3"/>
  <c r="F1327" i="4" l="1"/>
  <c r="E1327" i="4" s="1"/>
  <c r="G1327" i="4"/>
  <c r="H1327" i="4" s="1"/>
  <c r="I1327" i="4" s="1"/>
  <c r="I1327" i="3"/>
  <c r="J1327" i="3"/>
  <c r="K1327" i="3" l="1"/>
  <c r="C1327" i="4" l="1"/>
  <c r="D1327" i="4" s="1"/>
  <c r="B1328" i="3"/>
  <c r="C1328" i="3"/>
  <c r="D1328" i="3"/>
  <c r="E1328" i="3"/>
  <c r="M1327" i="3"/>
  <c r="N1327" i="3"/>
  <c r="R1327" i="3" s="1"/>
  <c r="O1327" i="3"/>
  <c r="S1327" i="3" s="1"/>
  <c r="Q1327" i="3"/>
  <c r="L1327" i="3"/>
  <c r="P1327" i="3"/>
  <c r="F1328" i="3" l="1"/>
  <c r="B1328" i="4" s="1"/>
  <c r="T1327" i="3"/>
  <c r="U1327" i="3" s="1"/>
  <c r="H1328" i="3"/>
  <c r="G1328" i="3"/>
  <c r="F1328" i="4"/>
  <c r="E1328" i="4" s="1"/>
  <c r="G1328" i="4"/>
  <c r="H1328" i="4" s="1"/>
  <c r="I1328" i="4" s="1"/>
  <c r="J1328" i="3"/>
  <c r="I1328" i="3"/>
  <c r="K1328" i="3" s="1"/>
  <c r="D1329" i="3" l="1"/>
  <c r="C1329" i="3"/>
  <c r="B1329" i="3"/>
  <c r="E1329" i="3"/>
  <c r="O1328" i="3"/>
  <c r="P1328" i="3"/>
  <c r="L1328" i="3"/>
  <c r="N1328" i="3"/>
  <c r="S1328" i="3"/>
  <c r="C1328" i="4"/>
  <c r="D1328" i="4" s="1"/>
  <c r="M1328" i="3"/>
  <c r="R1328" i="3"/>
  <c r="Q1328" i="3"/>
  <c r="F1329" i="3" l="1"/>
  <c r="B1329" i="4" s="1"/>
  <c r="J1329" i="3"/>
  <c r="T1328" i="3"/>
  <c r="U1328" i="3" s="1"/>
  <c r="I1329" i="3"/>
  <c r="F1329" i="4" l="1"/>
  <c r="E1329" i="4" s="1"/>
  <c r="G1329" i="4"/>
  <c r="H1329" i="4" s="1"/>
  <c r="I1329" i="4" s="1"/>
  <c r="G1329" i="3"/>
  <c r="H1329" i="3"/>
  <c r="K1329" i="3" l="1"/>
  <c r="P1329" i="3" l="1"/>
  <c r="E1330" i="3"/>
  <c r="C1330" i="3"/>
  <c r="B1330" i="3"/>
  <c r="D1330" i="3"/>
  <c r="C1329" i="4"/>
  <c r="D1329" i="4" s="1"/>
  <c r="M1329" i="3"/>
  <c r="Q1329" i="3" s="1"/>
  <c r="O1329" i="3"/>
  <c r="S1329" i="3"/>
  <c r="L1329" i="3"/>
  <c r="N1329" i="3"/>
  <c r="R1329" i="3" s="1"/>
  <c r="T1329" i="3" s="1"/>
  <c r="U1329" i="3" s="1"/>
  <c r="F1330" i="3" l="1"/>
  <c r="B1330" i="4" s="1"/>
  <c r="I1330" i="3"/>
  <c r="H1330" i="3"/>
  <c r="F1330" i="4"/>
  <c r="E1330" i="4" s="1"/>
  <c r="G1330" i="4"/>
  <c r="H1330" i="4" s="1"/>
  <c r="I1330" i="4" s="1"/>
  <c r="G1330" i="3"/>
  <c r="J1330" i="3"/>
  <c r="K1330" i="3" l="1"/>
  <c r="E1331" i="3" l="1"/>
  <c r="B1331" i="3"/>
  <c r="C1331" i="3"/>
  <c r="D1331" i="3"/>
  <c r="R1330" i="3"/>
  <c r="Q1330" i="3"/>
  <c r="P1330" i="3"/>
  <c r="L1330" i="3"/>
  <c r="S1330" i="3"/>
  <c r="O1330" i="3"/>
  <c r="C1330" i="4"/>
  <c r="D1330" i="4" s="1"/>
  <c r="N1330" i="3"/>
  <c r="M1330" i="3"/>
  <c r="T1330" i="3" l="1"/>
  <c r="U1330" i="3" s="1"/>
  <c r="F1331" i="3"/>
  <c r="B1331" i="4" s="1"/>
  <c r="J1331" i="3" l="1"/>
  <c r="G1331" i="3"/>
  <c r="F1331" i="4"/>
  <c r="E1331" i="4" s="1"/>
  <c r="G1331" i="4"/>
  <c r="H1331" i="4" s="1"/>
  <c r="I1331" i="4" s="1"/>
  <c r="H1331" i="3"/>
  <c r="I1331" i="3"/>
  <c r="K1331" i="3" l="1"/>
  <c r="B1332" i="3" l="1"/>
  <c r="C1332" i="3"/>
  <c r="D1332" i="3"/>
  <c r="E1332" i="3"/>
  <c r="Q1331" i="3"/>
  <c r="N1331" i="3"/>
  <c r="M1331" i="3"/>
  <c r="C1331" i="4"/>
  <c r="D1331" i="4" s="1"/>
  <c r="O1331" i="3"/>
  <c r="P1331" i="3"/>
  <c r="S1331" i="3"/>
  <c r="R1331" i="3"/>
  <c r="L1331" i="3"/>
  <c r="T1331" i="3" l="1"/>
  <c r="U1331" i="3" s="1"/>
  <c r="F1332" i="3"/>
  <c r="B1332" i="4" s="1"/>
  <c r="F1332" i="4" l="1"/>
  <c r="E1332" i="4" s="1"/>
  <c r="G1332" i="4"/>
  <c r="H1332" i="4" s="1"/>
  <c r="I1332" i="4" s="1"/>
  <c r="J1332" i="3"/>
  <c r="G1332" i="3"/>
  <c r="H1332" i="3"/>
  <c r="I1332" i="3"/>
  <c r="K1332" i="3" l="1"/>
  <c r="B1333" i="3" l="1"/>
  <c r="E1333" i="3"/>
  <c r="C1333" i="3"/>
  <c r="D1333" i="3"/>
  <c r="R1332" i="3"/>
  <c r="M1332" i="3"/>
  <c r="N1332" i="3"/>
  <c r="Q1332" i="3"/>
  <c r="L1332" i="3"/>
  <c r="S1332" i="3"/>
  <c r="C1332" i="4"/>
  <c r="D1332" i="4" s="1"/>
  <c r="O1332" i="3"/>
  <c r="P1332" i="3"/>
  <c r="T1332" i="3" l="1"/>
  <c r="U1332" i="3" s="1"/>
  <c r="F1333" i="3"/>
  <c r="B1333" i="4" s="1"/>
  <c r="J1333" i="3" l="1"/>
  <c r="H1333" i="3"/>
  <c r="G1333" i="3"/>
  <c r="F1333" i="4"/>
  <c r="E1333" i="4" s="1"/>
  <c r="G1333" i="4"/>
  <c r="H1333" i="4" s="1"/>
  <c r="I1333" i="4" s="1"/>
  <c r="I1333" i="3"/>
  <c r="K1333" i="3" l="1"/>
  <c r="B1334" i="3" l="1"/>
  <c r="C1334" i="3"/>
  <c r="D1334" i="3"/>
  <c r="E1334" i="3"/>
  <c r="R1333" i="3"/>
  <c r="L1333" i="3"/>
  <c r="N1333" i="3"/>
  <c r="C1333" i="4"/>
  <c r="D1333" i="4" s="1"/>
  <c r="O1333" i="3"/>
  <c r="P1333" i="3"/>
  <c r="M1333" i="3"/>
  <c r="Q1333" i="3" s="1"/>
  <c r="S1333" i="3"/>
  <c r="F1334" i="3"/>
  <c r="B1334" i="4" s="1"/>
  <c r="T1333" i="3" l="1"/>
  <c r="U1333" i="3" s="1"/>
  <c r="F1334" i="4"/>
  <c r="E1334" i="4" s="1"/>
  <c r="G1334" i="4"/>
  <c r="H1334" i="4" s="1"/>
  <c r="I1334" i="4" s="1"/>
  <c r="I1334" i="3"/>
  <c r="G1334" i="3"/>
  <c r="H1334" i="3"/>
  <c r="J1334" i="3"/>
  <c r="K1334" i="3" l="1"/>
  <c r="D1335" i="3" l="1"/>
  <c r="E1335" i="3"/>
  <c r="B1335" i="3"/>
  <c r="C1335" i="3"/>
  <c r="N1334" i="3"/>
  <c r="R1334" i="3"/>
  <c r="L1334" i="3"/>
  <c r="P1334" i="3" s="1"/>
  <c r="M1334" i="3"/>
  <c r="Q1334" i="3" s="1"/>
  <c r="O1334" i="3"/>
  <c r="S1334" i="3" s="1"/>
  <c r="C1334" i="4"/>
  <c r="D1334" i="4" s="1"/>
  <c r="T1334" i="3" l="1"/>
  <c r="U1334" i="3" s="1"/>
  <c r="F1335" i="3"/>
  <c r="B1335" i="4" s="1"/>
  <c r="F1335" i="4" l="1"/>
  <c r="E1335" i="4" s="1"/>
  <c r="G1335" i="4"/>
  <c r="H1335" i="4" s="1"/>
  <c r="I1335" i="4" s="1"/>
  <c r="G1335" i="3"/>
  <c r="I1335" i="3"/>
  <c r="J1335" i="3"/>
  <c r="H1335" i="3"/>
  <c r="K1335" i="3" s="1"/>
  <c r="B1336" i="3" l="1"/>
  <c r="C1336" i="3"/>
  <c r="D1336" i="3"/>
  <c r="E1336" i="3"/>
  <c r="O1335" i="3"/>
  <c r="S1335" i="3" s="1"/>
  <c r="C1335" i="4"/>
  <c r="D1335" i="4" s="1"/>
  <c r="N1335" i="3"/>
  <c r="R1335" i="3" s="1"/>
  <c r="M1335" i="3"/>
  <c r="Q1335" i="3"/>
  <c r="L1335" i="3"/>
  <c r="P1335" i="3" s="1"/>
  <c r="T1335" i="3" l="1"/>
  <c r="U1335" i="3" s="1"/>
  <c r="F1336" i="3"/>
  <c r="B1336" i="4" s="1"/>
  <c r="I1336" i="3" l="1"/>
  <c r="J1336" i="3"/>
  <c r="H1336" i="3"/>
  <c r="F1336" i="4"/>
  <c r="E1336" i="4" s="1"/>
  <c r="G1336" i="4"/>
  <c r="H1336" i="4" s="1"/>
  <c r="I1336" i="4" s="1"/>
  <c r="G1336" i="3"/>
  <c r="K1336" i="3" s="1"/>
  <c r="B1337" i="3" l="1"/>
  <c r="C1337" i="3"/>
  <c r="E1337" i="3"/>
  <c r="D1337" i="3"/>
  <c r="O1336" i="3"/>
  <c r="S1336" i="3" s="1"/>
  <c r="R1336" i="3"/>
  <c r="L1336" i="3"/>
  <c r="M1336" i="3"/>
  <c r="Q1336" i="3"/>
  <c r="C1336" i="4"/>
  <c r="D1336" i="4" s="1"/>
  <c r="P1336" i="3"/>
  <c r="T1336" i="3" s="1"/>
  <c r="U1336" i="3" s="1"/>
  <c r="N1336" i="3"/>
  <c r="F1337" i="3" l="1"/>
  <c r="B1337" i="4" s="1"/>
  <c r="G1337" i="3"/>
  <c r="H1337" i="3"/>
  <c r="J1337" i="3"/>
  <c r="F1337" i="4" l="1"/>
  <c r="E1337" i="4" s="1"/>
  <c r="G1337" i="4"/>
  <c r="H1337" i="4" s="1"/>
  <c r="I1337" i="4" s="1"/>
  <c r="I1337" i="3"/>
  <c r="K1337" i="3" s="1"/>
  <c r="D1338" i="3" l="1"/>
  <c r="B1338" i="3"/>
  <c r="E1338" i="3"/>
  <c r="C1338" i="3"/>
  <c r="R1337" i="3"/>
  <c r="Q1337" i="3"/>
  <c r="N1337" i="3"/>
  <c r="M1337" i="3"/>
  <c r="S1337" i="3"/>
  <c r="C1337" i="4"/>
  <c r="D1337" i="4" s="1"/>
  <c r="P1337" i="3"/>
  <c r="T1337" i="3" s="1"/>
  <c r="U1337" i="3" s="1"/>
  <c r="L1337" i="3"/>
  <c r="O1337" i="3"/>
  <c r="F1338" i="3" l="1"/>
  <c r="B1338" i="4" s="1"/>
  <c r="G1338" i="3"/>
  <c r="I1338" i="3"/>
  <c r="F1338" i="4" l="1"/>
  <c r="E1338" i="4" s="1"/>
  <c r="G1338" i="4"/>
  <c r="H1338" i="4" s="1"/>
  <c r="I1338" i="4" s="1"/>
  <c r="H1338" i="3"/>
  <c r="J1338" i="3"/>
  <c r="K1338" i="3" s="1"/>
  <c r="B1339" i="3" l="1"/>
  <c r="D1339" i="3"/>
  <c r="C1339" i="3"/>
  <c r="E1339" i="3"/>
  <c r="P1338" i="3"/>
  <c r="M1338" i="3"/>
  <c r="C1338" i="4"/>
  <c r="D1338" i="4" s="1"/>
  <c r="R1338" i="3"/>
  <c r="Q1338" i="3"/>
  <c r="L1338" i="3"/>
  <c r="S1338" i="3"/>
  <c r="O1338" i="3"/>
  <c r="N1338" i="3"/>
  <c r="F1339" i="3" l="1"/>
  <c r="B1339" i="4" s="1"/>
  <c r="H1339" i="3"/>
  <c r="T1338" i="3"/>
  <c r="U1338" i="3" s="1"/>
  <c r="J1339" i="3"/>
  <c r="F1339" i="4" l="1"/>
  <c r="E1339" i="4" s="1"/>
  <c r="G1339" i="4"/>
  <c r="H1339" i="4" s="1"/>
  <c r="I1339" i="4" s="1"/>
  <c r="G1339" i="3"/>
  <c r="I1339" i="3"/>
  <c r="K1339" i="3" l="1"/>
  <c r="B1340" i="3" l="1"/>
  <c r="C1340" i="3"/>
  <c r="D1340" i="3"/>
  <c r="E1340" i="3"/>
  <c r="N1339" i="3"/>
  <c r="C1339" i="4"/>
  <c r="D1339" i="4" s="1"/>
  <c r="O1339" i="3"/>
  <c r="S1339" i="3" s="1"/>
  <c r="M1339" i="3"/>
  <c r="Q1339" i="3" s="1"/>
  <c r="R1339" i="3"/>
  <c r="F1340" i="3"/>
  <c r="B1340" i="4" s="1"/>
  <c r="L1339" i="3"/>
  <c r="P1339" i="3" s="1"/>
  <c r="T1339" i="3" l="1"/>
  <c r="U1339" i="3" s="1"/>
  <c r="J1340" i="3"/>
  <c r="G1340" i="3"/>
  <c r="H1340" i="3"/>
  <c r="F1340" i="4"/>
  <c r="E1340" i="4" s="1"/>
  <c r="G1340" i="4"/>
  <c r="H1340" i="4" s="1"/>
  <c r="I1340" i="4" s="1"/>
  <c r="I1340" i="3"/>
  <c r="K1340" i="3" l="1"/>
  <c r="D1341" i="3" l="1"/>
  <c r="B1341" i="3"/>
  <c r="C1341" i="3"/>
  <c r="E1341" i="3"/>
  <c r="R1340" i="3"/>
  <c r="P1340" i="3"/>
  <c r="C1340" i="4"/>
  <c r="D1340" i="4" s="1"/>
  <c r="L1340" i="3"/>
  <c r="M1340" i="3"/>
  <c r="N1340" i="3"/>
  <c r="Q1340" i="3"/>
  <c r="O1340" i="3"/>
  <c r="S1340" i="3"/>
  <c r="F1341" i="3" l="1"/>
  <c r="B1341" i="4" s="1"/>
  <c r="T1340" i="3"/>
  <c r="U1340" i="3" s="1"/>
  <c r="I1341" i="3" l="1"/>
  <c r="H1341" i="3"/>
  <c r="G1341" i="3"/>
  <c r="F1341" i="4"/>
  <c r="E1341" i="4" s="1"/>
  <c r="G1341" i="4"/>
  <c r="H1341" i="4" s="1"/>
  <c r="I1341" i="4" s="1"/>
  <c r="J1341" i="3"/>
  <c r="K1341" i="3" s="1"/>
  <c r="D1342" i="3" l="1"/>
  <c r="E1342" i="3"/>
  <c r="B1342" i="3"/>
  <c r="C1342" i="3"/>
  <c r="L1341" i="3"/>
  <c r="R1341" i="3"/>
  <c r="S1341" i="3"/>
  <c r="C1341" i="4"/>
  <c r="D1341" i="4" s="1"/>
  <c r="P1341" i="3"/>
  <c r="N1341" i="3"/>
  <c r="Q1341" i="3"/>
  <c r="M1341" i="3"/>
  <c r="O1341" i="3"/>
  <c r="F1342" i="3" l="1"/>
  <c r="B1342" i="4" s="1"/>
  <c r="T1341" i="3"/>
  <c r="U1341" i="3" s="1"/>
  <c r="H1342" i="3" l="1"/>
  <c r="I1342" i="3"/>
  <c r="J1342" i="3"/>
  <c r="G1342" i="3"/>
  <c r="K1342" i="3" s="1"/>
  <c r="F1342" i="4"/>
  <c r="E1342" i="4" s="1"/>
  <c r="G1342" i="4"/>
  <c r="H1342" i="4" s="1"/>
  <c r="I1342" i="4" s="1"/>
  <c r="E1343" i="3" l="1"/>
  <c r="D1343" i="3"/>
  <c r="C1343" i="3"/>
  <c r="B1343" i="3"/>
  <c r="C1342" i="4"/>
  <c r="D1342" i="4" s="1"/>
  <c r="N1342" i="3"/>
  <c r="M1342" i="3"/>
  <c r="Q1342" i="3"/>
  <c r="L1342" i="3"/>
  <c r="P1342" i="3" s="1"/>
  <c r="O1342" i="3"/>
  <c r="S1342" i="3" s="1"/>
  <c r="R1342" i="3"/>
  <c r="F1343" i="3" l="1"/>
  <c r="B1343" i="4" s="1"/>
  <c r="G1343" i="3"/>
  <c r="T1342" i="3"/>
  <c r="U1342" i="3" s="1"/>
  <c r="I1343" i="3"/>
  <c r="G1343" i="4" l="1"/>
  <c r="H1343" i="4" s="1"/>
  <c r="I1343" i="4" s="1"/>
  <c r="F1343" i="4"/>
  <c r="E1343" i="4" s="1"/>
  <c r="H1343" i="3"/>
  <c r="J1343" i="3"/>
  <c r="K1343" i="3" l="1"/>
  <c r="C1344" i="3" l="1"/>
  <c r="D1344" i="3"/>
  <c r="E1344" i="3"/>
  <c r="B1344" i="3"/>
  <c r="Q1343" i="3"/>
  <c r="L1343" i="3"/>
  <c r="R1343" i="3"/>
  <c r="P1343" i="3"/>
  <c r="M1343" i="3"/>
  <c r="O1343" i="3"/>
  <c r="N1343" i="3"/>
  <c r="C1343" i="4"/>
  <c r="D1343" i="4" s="1"/>
  <c r="S1343" i="3"/>
  <c r="T1343" i="3" s="1"/>
  <c r="U1343" i="3" s="1"/>
  <c r="F1344" i="3" l="1"/>
  <c r="B1344" i="4"/>
  <c r="J1344" i="3"/>
  <c r="I1344" i="3"/>
  <c r="H1344" i="3"/>
  <c r="G1344" i="3"/>
  <c r="K1344" i="3" s="1"/>
  <c r="F1344" i="4"/>
  <c r="E1344" i="4" s="1"/>
  <c r="G1344" i="4"/>
  <c r="H1344" i="4" s="1"/>
  <c r="I1344" i="4" s="1"/>
  <c r="B1345" i="3" l="1"/>
  <c r="C1345" i="3"/>
  <c r="E1345" i="3"/>
  <c r="D1345" i="3"/>
  <c r="F1345" i="3" s="1"/>
  <c r="B1345" i="4" s="1"/>
  <c r="C1344" i="4"/>
  <c r="D1344" i="4" s="1"/>
  <c r="O1344" i="3"/>
  <c r="R1344" i="3"/>
  <c r="Q1344" i="3"/>
  <c r="M1344" i="3"/>
  <c r="N1344" i="3"/>
  <c r="P1344" i="3"/>
  <c r="S1344" i="3"/>
  <c r="L1344" i="3"/>
  <c r="T1344" i="3" l="1"/>
  <c r="U1344" i="3" s="1"/>
  <c r="I1345" i="3"/>
  <c r="J1345" i="3"/>
  <c r="H1345" i="3"/>
  <c r="G1345" i="3"/>
  <c r="K1345" i="3" s="1"/>
  <c r="F1345" i="4"/>
  <c r="E1345" i="4" s="1"/>
  <c r="G1345" i="4"/>
  <c r="H1345" i="4" s="1"/>
  <c r="I1345" i="4" s="1"/>
  <c r="D1346" i="3" l="1"/>
  <c r="B1346" i="3"/>
  <c r="C1346" i="3"/>
  <c r="E1346" i="3"/>
  <c r="N1345" i="3"/>
  <c r="P1345" i="3"/>
  <c r="M1345" i="3"/>
  <c r="O1345" i="3"/>
  <c r="L1345" i="3"/>
  <c r="R1345" i="3"/>
  <c r="Q1345" i="3"/>
  <c r="S1345" i="3"/>
  <c r="C1345" i="4"/>
  <c r="D1345" i="4" s="1"/>
  <c r="F1346" i="3" l="1"/>
  <c r="B1346" i="4" s="1"/>
  <c r="T1345" i="3"/>
  <c r="U1345" i="3" s="1"/>
  <c r="I1346" i="3"/>
  <c r="J1346" i="3"/>
  <c r="F1346" i="4" l="1"/>
  <c r="E1346" i="4" s="1"/>
  <c r="G1346" i="4"/>
  <c r="H1346" i="4" s="1"/>
  <c r="I1346" i="4" s="1"/>
  <c r="G1346" i="3"/>
  <c r="H1346" i="3"/>
  <c r="K1346" i="3" l="1"/>
  <c r="D1347" i="3" l="1"/>
  <c r="C1347" i="3"/>
  <c r="B1347" i="3"/>
  <c r="E1347" i="3"/>
  <c r="S1346" i="3"/>
  <c r="N1346" i="3"/>
  <c r="R1346" i="3"/>
  <c r="O1346" i="3"/>
  <c r="C1346" i="4"/>
  <c r="D1346" i="4" s="1"/>
  <c r="Q1346" i="3"/>
  <c r="M1346" i="3"/>
  <c r="P1346" i="3"/>
  <c r="T1346" i="3" s="1"/>
  <c r="U1346" i="3" s="1"/>
  <c r="L1346" i="3"/>
  <c r="F1347" i="3" l="1"/>
  <c r="B1347" i="4" s="1"/>
  <c r="F1347" i="4" l="1"/>
  <c r="E1347" i="4" s="1"/>
  <c r="G1347" i="4"/>
  <c r="H1347" i="4" s="1"/>
  <c r="I1347" i="4" s="1"/>
  <c r="H1347" i="3"/>
  <c r="G1347" i="3"/>
  <c r="I1347" i="3"/>
  <c r="J1347" i="3"/>
  <c r="K1347" i="3"/>
  <c r="D1348" i="3" l="1"/>
  <c r="E1348" i="3"/>
  <c r="C1348" i="3"/>
  <c r="B1348" i="3"/>
  <c r="O1347" i="3"/>
  <c r="P1347" i="3"/>
  <c r="M1347" i="3"/>
  <c r="S1347" i="3"/>
  <c r="L1347" i="3"/>
  <c r="R1347" i="3"/>
  <c r="C1347" i="4"/>
  <c r="D1347" i="4" s="1"/>
  <c r="Q1347" i="3"/>
  <c r="N1347" i="3"/>
  <c r="T1347" i="3" l="1"/>
  <c r="U1347" i="3" s="1"/>
  <c r="F1348" i="3"/>
  <c r="B1348" i="4" s="1"/>
  <c r="J1348" i="3" l="1"/>
  <c r="F1348" i="4"/>
  <c r="E1348" i="4" s="1"/>
  <c r="G1348" i="4"/>
  <c r="H1348" i="4" s="1"/>
  <c r="I1348" i="4" s="1"/>
  <c r="G1348" i="3"/>
  <c r="H1348" i="3"/>
  <c r="I1348" i="3"/>
  <c r="K1348" i="3" l="1"/>
  <c r="B1349" i="3" l="1"/>
  <c r="C1349" i="3"/>
  <c r="D1349" i="3"/>
  <c r="E1349" i="3"/>
  <c r="S1348" i="3"/>
  <c r="Q1348" i="3"/>
  <c r="N1348" i="3"/>
  <c r="L1348" i="3"/>
  <c r="P1348" i="3" s="1"/>
  <c r="M1348" i="3"/>
  <c r="R1348" i="3"/>
  <c r="C1348" i="4"/>
  <c r="D1348" i="4" s="1"/>
  <c r="O1348" i="3"/>
  <c r="T1348" i="3" l="1"/>
  <c r="U1348" i="3" s="1"/>
  <c r="F1349" i="3"/>
  <c r="B1349" i="4" s="1"/>
  <c r="I1349" i="3" l="1"/>
  <c r="G1349" i="3"/>
  <c r="J1349" i="3"/>
  <c r="F1349" i="4"/>
  <c r="E1349" i="4" s="1"/>
  <c r="G1349" i="4"/>
  <c r="H1349" i="4" s="1"/>
  <c r="I1349" i="4" s="1"/>
  <c r="H1349" i="3"/>
  <c r="K1349" i="3" s="1"/>
  <c r="C1350" i="3" l="1"/>
  <c r="B1350" i="3"/>
  <c r="D1350" i="3"/>
  <c r="E1350" i="3"/>
  <c r="S1349" i="3"/>
  <c r="N1349" i="3"/>
  <c r="M1349" i="3"/>
  <c r="Q1349" i="3"/>
  <c r="O1349" i="3"/>
  <c r="R1349" i="3"/>
  <c r="P1349" i="3"/>
  <c r="C1349" i="4"/>
  <c r="D1349" i="4" s="1"/>
  <c r="L1349" i="3"/>
  <c r="T1349" i="3" l="1"/>
  <c r="U1349" i="3" s="1"/>
  <c r="F1350" i="3"/>
  <c r="B1350" i="4" s="1"/>
  <c r="H1350" i="3" l="1"/>
  <c r="J1350" i="3"/>
  <c r="G1350" i="3"/>
  <c r="F1350" i="4"/>
  <c r="E1350" i="4" s="1"/>
  <c r="G1350" i="4"/>
  <c r="H1350" i="4" s="1"/>
  <c r="I1350" i="4" s="1"/>
  <c r="I1350" i="3"/>
  <c r="K1350" i="3" s="1"/>
  <c r="B1351" i="3" l="1"/>
  <c r="E1351" i="3"/>
  <c r="D1351" i="3"/>
  <c r="C1351" i="3"/>
  <c r="C1350" i="4"/>
  <c r="D1350" i="4" s="1"/>
  <c r="L1350" i="3"/>
  <c r="P1350" i="3" s="1"/>
  <c r="O1350" i="3"/>
  <c r="S1350" i="3" s="1"/>
  <c r="N1350" i="3"/>
  <c r="R1350" i="3" s="1"/>
  <c r="M1350" i="3"/>
  <c r="Q1350" i="3" s="1"/>
  <c r="T1350" i="3" l="1"/>
  <c r="U1350" i="3" s="1"/>
  <c r="F1351" i="3"/>
  <c r="B1351" i="4" s="1"/>
  <c r="J1351" i="3" l="1"/>
  <c r="I1351" i="3"/>
  <c r="F1351" i="4"/>
  <c r="E1351" i="4" s="1"/>
  <c r="G1351" i="4"/>
  <c r="H1351" i="4" s="1"/>
  <c r="I1351" i="4" s="1"/>
  <c r="G1351" i="3"/>
  <c r="H1351" i="3"/>
  <c r="K1351" i="3" s="1"/>
  <c r="B1352" i="3" l="1"/>
  <c r="E1352" i="3"/>
  <c r="C1352" i="3"/>
  <c r="D1352" i="3"/>
  <c r="P1351" i="3"/>
  <c r="S1351" i="3"/>
  <c r="R1351" i="3"/>
  <c r="Q1351" i="3"/>
  <c r="O1351" i="3"/>
  <c r="L1351" i="3"/>
  <c r="M1351" i="3"/>
  <c r="N1351" i="3"/>
  <c r="C1351" i="4"/>
  <c r="D1351" i="4" s="1"/>
  <c r="T1351" i="3" l="1"/>
  <c r="U1351" i="3" s="1"/>
  <c r="F1352" i="3"/>
  <c r="B1352" i="4" s="1"/>
  <c r="J1352" i="3" l="1"/>
  <c r="G1352" i="3"/>
  <c r="F1352" i="4"/>
  <c r="E1352" i="4" s="1"/>
  <c r="G1352" i="4"/>
  <c r="H1352" i="4" s="1"/>
  <c r="I1352" i="4" s="1"/>
  <c r="I1352" i="3"/>
  <c r="H1352" i="3"/>
  <c r="K1352" i="3" s="1"/>
  <c r="D1353" i="3" l="1"/>
  <c r="E1353" i="3"/>
  <c r="B1353" i="3"/>
  <c r="C1353" i="3"/>
  <c r="S1352" i="3"/>
  <c r="Q1352" i="3"/>
  <c r="M1352" i="3"/>
  <c r="R1352" i="3"/>
  <c r="P1352" i="3"/>
  <c r="O1352" i="3"/>
  <c r="C1352" i="4"/>
  <c r="D1352" i="4" s="1"/>
  <c r="N1352" i="3"/>
  <c r="L1352" i="3"/>
  <c r="T1352" i="3" l="1"/>
  <c r="U1352" i="3" s="1"/>
  <c r="F1353" i="3"/>
  <c r="B1353" i="4" s="1"/>
  <c r="G1353" i="3"/>
  <c r="J1353" i="3"/>
  <c r="H1353" i="3"/>
  <c r="I1353" i="3"/>
  <c r="K1353" i="3" l="1"/>
  <c r="F1353" i="4"/>
  <c r="E1353" i="4" s="1"/>
  <c r="G1353" i="4"/>
  <c r="H1353" i="4" s="1"/>
  <c r="I1353" i="4" s="1"/>
  <c r="E1354" i="3" l="1"/>
  <c r="B1354" i="3"/>
  <c r="C1354" i="3"/>
  <c r="D1354" i="3"/>
  <c r="N1353" i="3"/>
  <c r="R1353" i="3"/>
  <c r="L1353" i="3"/>
  <c r="S1353" i="3"/>
  <c r="Q1353" i="3"/>
  <c r="M1353" i="3"/>
  <c r="C1353" i="4"/>
  <c r="D1353" i="4" s="1"/>
  <c r="P1353" i="3"/>
  <c r="O1353" i="3"/>
  <c r="T1353" i="3" l="1"/>
  <c r="U1353" i="3" s="1"/>
  <c r="F1354" i="3"/>
  <c r="B1354" i="4" s="1"/>
  <c r="G1354" i="3"/>
  <c r="J1354" i="3"/>
  <c r="H1354" i="3"/>
  <c r="F1354" i="4" l="1"/>
  <c r="E1354" i="4" s="1"/>
  <c r="G1354" i="4"/>
  <c r="H1354" i="4" s="1"/>
  <c r="I1354" i="4" s="1"/>
  <c r="I1354" i="3"/>
  <c r="K1354" i="3" s="1"/>
  <c r="D1355" i="3" l="1"/>
  <c r="B1355" i="3"/>
  <c r="C1355" i="3"/>
  <c r="E1355" i="3"/>
  <c r="L1354" i="3"/>
  <c r="R1354" i="3"/>
  <c r="P1354" i="3"/>
  <c r="C1354" i="4"/>
  <c r="D1354" i="4" s="1"/>
  <c r="Q1354" i="3"/>
  <c r="O1354" i="3"/>
  <c r="S1354" i="3"/>
  <c r="N1354" i="3"/>
  <c r="M1354" i="3"/>
  <c r="T1354" i="3" l="1"/>
  <c r="U1354" i="3" s="1"/>
  <c r="F1355" i="3"/>
  <c r="B1355" i="4" s="1"/>
  <c r="I1355" i="3" l="1"/>
  <c r="G1355" i="3"/>
  <c r="F1355" i="4"/>
  <c r="E1355" i="4" s="1"/>
  <c r="G1355" i="4"/>
  <c r="H1355" i="4" s="1"/>
  <c r="I1355" i="4" s="1"/>
  <c r="H1355" i="3"/>
  <c r="J1355" i="3"/>
  <c r="K1355" i="3" l="1"/>
  <c r="C1355" i="4" l="1"/>
  <c r="D1355" i="4" s="1"/>
  <c r="B1356" i="3"/>
  <c r="C1356" i="3"/>
  <c r="D1356" i="3"/>
  <c r="E1356" i="3"/>
  <c r="L1355" i="3"/>
  <c r="P1355" i="3" s="1"/>
  <c r="O1355" i="3"/>
  <c r="S1355" i="3" s="1"/>
  <c r="N1355" i="3"/>
  <c r="R1355" i="3" s="1"/>
  <c r="M1355" i="3"/>
  <c r="Q1355" i="3" s="1"/>
  <c r="F1356" i="3" l="1"/>
  <c r="T1355" i="3"/>
  <c r="U1355" i="3" s="1"/>
  <c r="I1356" i="3"/>
  <c r="H1356" i="3"/>
  <c r="B1356" i="4" l="1"/>
  <c r="G1356" i="3"/>
  <c r="J1356" i="3"/>
  <c r="K1356" i="3" l="1"/>
  <c r="F1356" i="4"/>
  <c r="E1356" i="4" s="1"/>
  <c r="G1356" i="4"/>
  <c r="H1356" i="4" s="1"/>
  <c r="I1356" i="4" s="1"/>
  <c r="C1356" i="4" l="1"/>
  <c r="D1356" i="4" s="1"/>
  <c r="B1357" i="3"/>
  <c r="D1357" i="3"/>
  <c r="E1357" i="3"/>
  <c r="C1357" i="3"/>
  <c r="N1356" i="3"/>
  <c r="R1356" i="3" s="1"/>
  <c r="O1356" i="3"/>
  <c r="S1356" i="3" s="1"/>
  <c r="M1356" i="3"/>
  <c r="Q1356" i="3" s="1"/>
  <c r="L1356" i="3"/>
  <c r="P1356" i="3" s="1"/>
  <c r="F1357" i="3" l="1"/>
  <c r="G1357" i="3"/>
  <c r="T1356" i="3"/>
  <c r="U1356" i="3" s="1"/>
  <c r="B1357" i="4" l="1"/>
  <c r="J1357" i="3"/>
  <c r="H1357" i="3"/>
  <c r="I1357" i="3"/>
  <c r="K1357" i="3" l="1"/>
  <c r="G1357" i="4"/>
  <c r="H1357" i="4" s="1"/>
  <c r="I1357" i="4" s="1"/>
  <c r="F1357" i="4"/>
  <c r="E1357" i="4" s="1"/>
  <c r="C1358" i="3" l="1"/>
  <c r="B1358" i="3"/>
  <c r="E1358" i="3"/>
  <c r="D1358" i="3"/>
  <c r="O1357" i="3"/>
  <c r="S1357" i="3" s="1"/>
  <c r="P1357" i="3"/>
  <c r="C1357" i="4"/>
  <c r="D1357" i="4" s="1"/>
  <c r="R1357" i="3"/>
  <c r="M1357" i="3"/>
  <c r="L1357" i="3"/>
  <c r="Q1357" i="3"/>
  <c r="T1357" i="3" s="1"/>
  <c r="U1357" i="3" s="1"/>
  <c r="N1357" i="3"/>
  <c r="F1358" i="3" l="1"/>
  <c r="B1358" i="4"/>
  <c r="G1358" i="3"/>
  <c r="H1358" i="3"/>
  <c r="I1358" i="3"/>
  <c r="J1358" i="3"/>
  <c r="K1358" i="3" l="1"/>
  <c r="F1358" i="4"/>
  <c r="E1358" i="4" s="1"/>
  <c r="G1358" i="4"/>
  <c r="H1358" i="4" s="1"/>
  <c r="I1358" i="4" s="1"/>
  <c r="D1359" i="3" l="1"/>
  <c r="B1359" i="3"/>
  <c r="C1359" i="3"/>
  <c r="E1359" i="3"/>
  <c r="O1358" i="3"/>
  <c r="S1358" i="3"/>
  <c r="C1358" i="4"/>
  <c r="D1358" i="4" s="1"/>
  <c r="R1358" i="3"/>
  <c r="M1358" i="3"/>
  <c r="Q1358" i="3"/>
  <c r="N1358" i="3"/>
  <c r="L1358" i="3"/>
  <c r="P1358" i="3"/>
  <c r="T1358" i="3"/>
  <c r="U1358" i="3" s="1"/>
  <c r="F1359" i="3" l="1"/>
  <c r="G1359" i="3"/>
  <c r="J1359" i="3"/>
  <c r="B1359" i="4"/>
  <c r="I1359" i="3"/>
  <c r="H1359" i="3"/>
  <c r="K1359" i="3" s="1"/>
  <c r="E1360" i="3" l="1"/>
  <c r="D1360" i="3"/>
  <c r="B1360" i="3"/>
  <c r="C1360" i="3"/>
  <c r="N1359" i="3"/>
  <c r="C1359" i="4"/>
  <c r="D1359" i="4" s="1"/>
  <c r="M1359" i="3"/>
  <c r="L1359" i="3"/>
  <c r="Q1359" i="3"/>
  <c r="P1359" i="3"/>
  <c r="R1359" i="3"/>
  <c r="S1359" i="3"/>
  <c r="O1359" i="3"/>
  <c r="F1359" i="4"/>
  <c r="E1359" i="4" s="1"/>
  <c r="G1359" i="4"/>
  <c r="H1359" i="4" s="1"/>
  <c r="I1359" i="4" s="1"/>
  <c r="T1359" i="3" l="1"/>
  <c r="U1359" i="3" s="1"/>
  <c r="F1360" i="3"/>
  <c r="G1360" i="3" s="1"/>
  <c r="B1360" i="4" l="1"/>
  <c r="I1360" i="3"/>
  <c r="J1360" i="3"/>
  <c r="H1360" i="3"/>
  <c r="K1360" i="3" s="1"/>
  <c r="D1361" i="3" l="1"/>
  <c r="E1361" i="3"/>
  <c r="B1361" i="3"/>
  <c r="C1361" i="3"/>
  <c r="C1360" i="4"/>
  <c r="D1360" i="4" s="1"/>
  <c r="L1360" i="3"/>
  <c r="M1360" i="3"/>
  <c r="Q1360" i="3"/>
  <c r="N1360" i="3"/>
  <c r="S1360" i="3"/>
  <c r="O1360" i="3"/>
  <c r="R1360" i="3"/>
  <c r="P1360" i="3"/>
  <c r="F1360" i="4"/>
  <c r="E1360" i="4" s="1"/>
  <c r="G1360" i="4"/>
  <c r="H1360" i="4" s="1"/>
  <c r="I1360" i="4" s="1"/>
  <c r="F1361" i="3"/>
  <c r="B1361" i="4" s="1"/>
  <c r="H1361" i="3"/>
  <c r="I1361" i="3" l="1"/>
  <c r="K1361" i="3" s="1"/>
  <c r="J1361" i="3"/>
  <c r="G1361" i="3"/>
  <c r="T1360" i="3"/>
  <c r="U1360" i="3" s="1"/>
  <c r="F1361" i="4"/>
  <c r="E1361" i="4" s="1"/>
  <c r="G1361" i="4"/>
  <c r="H1361" i="4" s="1"/>
  <c r="I1361" i="4" s="1"/>
  <c r="M1361" i="3" l="1"/>
  <c r="B1362" i="3"/>
  <c r="C1362" i="3"/>
  <c r="D1362" i="3"/>
  <c r="E1362" i="3"/>
  <c r="Q1361" i="3"/>
  <c r="R1361" i="3"/>
  <c r="P1361" i="3"/>
  <c r="C1361" i="4"/>
  <c r="D1361" i="4" s="1"/>
  <c r="S1361" i="3"/>
  <c r="N1361" i="3"/>
  <c r="L1361" i="3"/>
  <c r="O1361" i="3"/>
  <c r="T1361" i="3"/>
  <c r="U1361" i="3" s="1"/>
  <c r="F1362" i="3" l="1"/>
  <c r="B1362" i="4"/>
  <c r="J1362" i="3"/>
  <c r="H1362" i="3"/>
  <c r="I1362" i="3"/>
  <c r="G1362" i="3"/>
  <c r="K1362" i="3"/>
  <c r="F1362" i="4"/>
  <c r="E1362" i="4" s="1"/>
  <c r="G1362" i="4"/>
  <c r="H1362" i="4" s="1"/>
  <c r="I1362" i="4" s="1"/>
  <c r="B1363" i="3" l="1"/>
  <c r="D1363" i="3"/>
  <c r="E1363" i="3"/>
  <c r="C1363" i="3"/>
  <c r="C1362" i="4"/>
  <c r="D1362" i="4" s="1"/>
  <c r="L1362" i="3"/>
  <c r="P1362" i="3" s="1"/>
  <c r="M1362" i="3"/>
  <c r="Q1362" i="3" s="1"/>
  <c r="O1362" i="3"/>
  <c r="S1362" i="3" s="1"/>
  <c r="N1362" i="3"/>
  <c r="R1362" i="3" s="1"/>
  <c r="T1362" i="3" l="1"/>
  <c r="U1362" i="3" s="1"/>
  <c r="F1363" i="3"/>
  <c r="B1363" i="4" s="1"/>
  <c r="H1363" i="3" l="1"/>
  <c r="G1363" i="3"/>
  <c r="F1363" i="4"/>
  <c r="E1363" i="4" s="1"/>
  <c r="G1363" i="4"/>
  <c r="H1363" i="4" s="1"/>
  <c r="I1363" i="4" s="1"/>
  <c r="I1363" i="3"/>
  <c r="J1363" i="3"/>
  <c r="K1363" i="3" l="1"/>
  <c r="E1364" i="3" l="1"/>
  <c r="B1364" i="3"/>
  <c r="D1364" i="3"/>
  <c r="C1364" i="3"/>
  <c r="N1363" i="3"/>
  <c r="M1363" i="3"/>
  <c r="Q1363" i="3"/>
  <c r="R1363" i="3"/>
  <c r="S1363" i="3"/>
  <c r="P1363" i="3"/>
  <c r="O1363" i="3"/>
  <c r="C1363" i="4"/>
  <c r="D1363" i="4" s="1"/>
  <c r="L1363" i="3"/>
  <c r="T1363" i="3" l="1"/>
  <c r="U1363" i="3" s="1"/>
  <c r="F1364" i="3"/>
  <c r="B1364" i="4" s="1"/>
  <c r="J1364" i="3" l="1"/>
  <c r="G1364" i="3"/>
  <c r="F1364" i="4"/>
  <c r="E1364" i="4" s="1"/>
  <c r="G1364" i="4"/>
  <c r="H1364" i="4" s="1"/>
  <c r="I1364" i="4" s="1"/>
  <c r="I1364" i="3"/>
  <c r="H1364" i="3"/>
  <c r="K1364" i="3" s="1"/>
  <c r="D1365" i="3" l="1"/>
  <c r="B1365" i="3"/>
  <c r="C1365" i="3"/>
  <c r="E1365" i="3"/>
  <c r="C1364" i="4"/>
  <c r="D1364" i="4" s="1"/>
  <c r="N1364" i="3"/>
  <c r="Q1364" i="3"/>
  <c r="R1364" i="3"/>
  <c r="L1364" i="3"/>
  <c r="M1364" i="3"/>
  <c r="P1364" i="3"/>
  <c r="S1364" i="3"/>
  <c r="O1364" i="3"/>
  <c r="T1364" i="3" l="1"/>
  <c r="U1364" i="3" s="1"/>
  <c r="F1365" i="3"/>
  <c r="B1365" i="4" s="1"/>
  <c r="I1365" i="3" l="1"/>
  <c r="G1365" i="3"/>
  <c r="F1365" i="4"/>
  <c r="E1365" i="4" s="1"/>
  <c r="G1365" i="4"/>
  <c r="H1365" i="4" s="1"/>
  <c r="I1365" i="4" s="1"/>
  <c r="J1365" i="3"/>
  <c r="H1365" i="3"/>
  <c r="K1365" i="3" s="1"/>
  <c r="C1366" i="3" l="1"/>
  <c r="B1366" i="3"/>
  <c r="D1366" i="3"/>
  <c r="E1366" i="3"/>
  <c r="L1365" i="3"/>
  <c r="O1365" i="3"/>
  <c r="C1365" i="4"/>
  <c r="D1365" i="4" s="1"/>
  <c r="M1365" i="3"/>
  <c r="N1365" i="3"/>
  <c r="P1365" i="3"/>
  <c r="S1365" i="3"/>
  <c r="R1365" i="3"/>
  <c r="Q1365" i="3"/>
  <c r="F1366" i="3" l="1"/>
  <c r="B1366" i="4" s="1"/>
  <c r="G1366" i="3"/>
  <c r="T1365" i="3"/>
  <c r="U1365" i="3" s="1"/>
  <c r="H1366" i="3"/>
  <c r="F1366" i="4" l="1"/>
  <c r="E1366" i="4" s="1"/>
  <c r="G1366" i="4"/>
  <c r="H1366" i="4" s="1"/>
  <c r="I1366" i="4" s="1"/>
  <c r="J1366" i="3"/>
  <c r="I1366" i="3"/>
  <c r="K1366" i="3" s="1"/>
  <c r="E1367" i="3" l="1"/>
  <c r="C1367" i="3"/>
  <c r="D1367" i="3"/>
  <c r="B1367" i="3"/>
  <c r="S1366" i="3"/>
  <c r="R1366" i="3"/>
  <c r="O1366" i="3"/>
  <c r="M1366" i="3"/>
  <c r="L1366" i="3"/>
  <c r="Q1366" i="3"/>
  <c r="P1366" i="3"/>
  <c r="N1366" i="3"/>
  <c r="C1366" i="4"/>
  <c r="D1366" i="4" s="1"/>
  <c r="T1366" i="3" l="1"/>
  <c r="U1366" i="3" s="1"/>
  <c r="F1367" i="3"/>
  <c r="B1367" i="4" s="1"/>
  <c r="J1367" i="3" l="1"/>
  <c r="I1367" i="3"/>
  <c r="G1367" i="3"/>
  <c r="F1367" i="4"/>
  <c r="E1367" i="4" s="1"/>
  <c r="G1367" i="4"/>
  <c r="H1367" i="4" s="1"/>
  <c r="I1367" i="4" s="1"/>
  <c r="H1367" i="3"/>
  <c r="K1367" i="3" s="1"/>
  <c r="D1368" i="3" l="1"/>
  <c r="B1368" i="3"/>
  <c r="C1368" i="3"/>
  <c r="E1368" i="3"/>
  <c r="R1367" i="3"/>
  <c r="M1367" i="3"/>
  <c r="C1367" i="4"/>
  <c r="D1367" i="4" s="1"/>
  <c r="Q1367" i="3"/>
  <c r="L1367" i="3"/>
  <c r="P1367" i="3" s="1"/>
  <c r="O1367" i="3"/>
  <c r="S1367" i="3" s="1"/>
  <c r="N1367" i="3"/>
  <c r="F1368" i="3" l="1"/>
  <c r="B1368" i="4" s="1"/>
  <c r="G1368" i="3"/>
  <c r="J1368" i="3"/>
  <c r="H1368" i="3"/>
  <c r="T1367" i="3"/>
  <c r="U1367" i="3" s="1"/>
  <c r="I1368" i="3"/>
  <c r="K1368" i="3" l="1"/>
  <c r="F1368" i="4"/>
  <c r="E1368" i="4" s="1"/>
  <c r="G1368" i="4"/>
  <c r="H1368" i="4" s="1"/>
  <c r="I1368" i="4" s="1"/>
  <c r="B1369" i="3" l="1"/>
  <c r="E1369" i="3"/>
  <c r="C1369" i="3"/>
  <c r="D1369" i="3"/>
  <c r="N1368" i="3"/>
  <c r="Q1368" i="3"/>
  <c r="S1368" i="3"/>
  <c r="O1368" i="3"/>
  <c r="P1368" i="3"/>
  <c r="M1368" i="3"/>
  <c r="C1368" i="4"/>
  <c r="D1368" i="4" s="1"/>
  <c r="L1368" i="3"/>
  <c r="R1368" i="3"/>
  <c r="T1368" i="3" s="1"/>
  <c r="U1368" i="3" s="1"/>
  <c r="F1369" i="3" l="1"/>
  <c r="B1369" i="4" s="1"/>
  <c r="I1369" i="3"/>
  <c r="G1369" i="4" l="1"/>
  <c r="H1369" i="4" s="1"/>
  <c r="I1369" i="4" s="1"/>
  <c r="F1369" i="4"/>
  <c r="E1369" i="4" s="1"/>
  <c r="G1369" i="3"/>
  <c r="H1369" i="3"/>
  <c r="J1369" i="3"/>
  <c r="K1369" i="3" l="1"/>
  <c r="E1370" i="3" l="1"/>
  <c r="B1370" i="3"/>
  <c r="C1370" i="3"/>
  <c r="D1370" i="3"/>
  <c r="S1369" i="3"/>
  <c r="L1369" i="3"/>
  <c r="R1369" i="3"/>
  <c r="M1369" i="3"/>
  <c r="Q1369" i="3"/>
  <c r="P1369" i="3"/>
  <c r="N1369" i="3"/>
  <c r="O1369" i="3"/>
  <c r="C1369" i="4"/>
  <c r="D1369" i="4" s="1"/>
  <c r="T1369" i="3" l="1"/>
  <c r="U1369" i="3" s="1"/>
  <c r="F1370" i="3"/>
  <c r="B1370" i="4" s="1"/>
  <c r="H1370" i="3" l="1"/>
  <c r="G1370" i="3"/>
  <c r="F1370" i="4"/>
  <c r="E1370" i="4" s="1"/>
  <c r="G1370" i="4"/>
  <c r="H1370" i="4" s="1"/>
  <c r="I1370" i="4" s="1"/>
  <c r="J1370" i="3"/>
  <c r="I1370" i="3"/>
  <c r="K1370" i="3" s="1"/>
  <c r="D1371" i="3" l="1"/>
  <c r="C1371" i="3"/>
  <c r="B1371" i="3"/>
  <c r="E1371" i="3"/>
  <c r="M1370" i="3"/>
  <c r="C1370" i="4"/>
  <c r="D1370" i="4" s="1"/>
  <c r="L1370" i="3"/>
  <c r="Q1370" i="3"/>
  <c r="P1370" i="3"/>
  <c r="R1370" i="3"/>
  <c r="N1370" i="3"/>
  <c r="O1370" i="3"/>
  <c r="S1370" i="3"/>
  <c r="T1370" i="3" l="1"/>
  <c r="U1370" i="3" s="1"/>
  <c r="F1371" i="3"/>
  <c r="B1371" i="4" s="1"/>
  <c r="G1371" i="3" l="1"/>
  <c r="I1371" i="3"/>
  <c r="F1371" i="4"/>
  <c r="E1371" i="4" s="1"/>
  <c r="G1371" i="4"/>
  <c r="H1371" i="4" s="1"/>
  <c r="I1371" i="4" s="1"/>
  <c r="H1371" i="3"/>
  <c r="J1371" i="3"/>
  <c r="K1371" i="3" l="1"/>
  <c r="O1371" i="3" l="1"/>
  <c r="B1372" i="3"/>
  <c r="C1372" i="3"/>
  <c r="E1372" i="3"/>
  <c r="D1372" i="3"/>
  <c r="S1371" i="3"/>
  <c r="R1371" i="3"/>
  <c r="L1371" i="3"/>
  <c r="N1371" i="3"/>
  <c r="P1371" i="3"/>
  <c r="C1371" i="4"/>
  <c r="D1371" i="4" s="1"/>
  <c r="Q1371" i="3"/>
  <c r="M1371" i="3"/>
  <c r="T1371" i="3"/>
  <c r="U1371" i="3" s="1"/>
  <c r="F1372" i="3" l="1"/>
  <c r="B1372" i="4"/>
  <c r="G1372" i="3"/>
  <c r="H1372" i="3"/>
  <c r="F1372" i="4"/>
  <c r="E1372" i="4" s="1"/>
  <c r="G1372" i="4"/>
  <c r="H1372" i="4" s="1"/>
  <c r="I1372" i="4" s="1"/>
  <c r="J1372" i="3"/>
  <c r="I1372" i="3"/>
  <c r="K1372" i="3" s="1"/>
  <c r="C1373" i="3" l="1"/>
  <c r="B1373" i="3"/>
  <c r="D1373" i="3"/>
  <c r="E1373" i="3"/>
  <c r="L1372" i="3"/>
  <c r="Q1372" i="3"/>
  <c r="P1372" i="3"/>
  <c r="S1372" i="3"/>
  <c r="M1372" i="3"/>
  <c r="R1372" i="3"/>
  <c r="O1372" i="3"/>
  <c r="C1372" i="4"/>
  <c r="D1372" i="4" s="1"/>
  <c r="N1372" i="3"/>
  <c r="F1373" i="3" l="1"/>
  <c r="B1373" i="4" s="1"/>
  <c r="G1373" i="3"/>
  <c r="T1372" i="3"/>
  <c r="U1372" i="3" s="1"/>
  <c r="I1373" i="3"/>
  <c r="H1373" i="3"/>
  <c r="J1373" i="3"/>
  <c r="K1373" i="3" l="1"/>
  <c r="F1373" i="4"/>
  <c r="E1373" i="4" s="1"/>
  <c r="G1373" i="4"/>
  <c r="H1373" i="4" s="1"/>
  <c r="I1373" i="4" s="1"/>
  <c r="E1374" i="3" l="1"/>
  <c r="D1374" i="3"/>
  <c r="B1374" i="3"/>
  <c r="C1374" i="3"/>
  <c r="L1373" i="3"/>
  <c r="Q1373" i="3"/>
  <c r="M1373" i="3"/>
  <c r="C1373" i="4"/>
  <c r="D1373" i="4" s="1"/>
  <c r="O1373" i="3"/>
  <c r="R1373" i="3"/>
  <c r="S1373" i="3"/>
  <c r="P1373" i="3"/>
  <c r="N1373" i="3"/>
  <c r="T1373" i="3" l="1"/>
  <c r="U1373" i="3" s="1"/>
  <c r="F1374" i="3"/>
  <c r="B1374" i="4" s="1"/>
  <c r="J1374" i="3" l="1"/>
  <c r="I1374" i="3"/>
  <c r="G1374" i="4"/>
  <c r="H1374" i="4" s="1"/>
  <c r="I1374" i="4" s="1"/>
  <c r="F1374" i="4"/>
  <c r="E1374" i="4" s="1"/>
  <c r="H1374" i="3"/>
  <c r="G1374" i="3"/>
  <c r="K1374" i="3" l="1"/>
  <c r="B1375" i="3" l="1"/>
  <c r="C1375" i="3"/>
  <c r="E1375" i="3"/>
  <c r="D1375" i="3"/>
  <c r="L1374" i="3"/>
  <c r="M1374" i="3"/>
  <c r="O1374" i="3"/>
  <c r="R1374" i="3"/>
  <c r="P1374" i="3"/>
  <c r="C1374" i="4"/>
  <c r="D1374" i="4" s="1"/>
  <c r="Q1374" i="3"/>
  <c r="N1374" i="3"/>
  <c r="S1374" i="3"/>
  <c r="F1375" i="3" l="1"/>
  <c r="B1375" i="4" s="1"/>
  <c r="T1374" i="3"/>
  <c r="U1374" i="3" s="1"/>
  <c r="J1375" i="3"/>
  <c r="I1375" i="3"/>
  <c r="H1375" i="3"/>
  <c r="G1375" i="3" l="1"/>
  <c r="K1375" i="3"/>
  <c r="F1375" i="4"/>
  <c r="E1375" i="4" s="1"/>
  <c r="G1375" i="4"/>
  <c r="H1375" i="4" s="1"/>
  <c r="I1375" i="4" s="1"/>
  <c r="B1376" i="3" l="1"/>
  <c r="C1376" i="3"/>
  <c r="D1376" i="3"/>
  <c r="E1376" i="3"/>
  <c r="C1375" i="4"/>
  <c r="D1375" i="4" s="1"/>
  <c r="S1375" i="3"/>
  <c r="M1375" i="3"/>
  <c r="O1375" i="3"/>
  <c r="Q1375" i="3"/>
  <c r="L1375" i="3"/>
  <c r="N1375" i="3"/>
  <c r="R1375" i="3" s="1"/>
  <c r="P1375" i="3"/>
  <c r="T1375" i="3" l="1"/>
  <c r="U1375" i="3" s="1"/>
  <c r="F1376" i="3"/>
  <c r="B1376" i="4" s="1"/>
  <c r="J1376" i="3" l="1"/>
  <c r="I1376" i="3"/>
  <c r="H1376" i="3"/>
  <c r="G1376" i="3"/>
  <c r="K1376" i="3" s="1"/>
  <c r="F1376" i="4"/>
  <c r="E1376" i="4" s="1"/>
  <c r="G1376" i="4"/>
  <c r="H1376" i="4" s="1"/>
  <c r="I1376" i="4" s="1"/>
  <c r="D1377" i="3" l="1"/>
  <c r="B1377" i="3"/>
  <c r="C1377" i="3"/>
  <c r="E1377" i="3"/>
  <c r="R1376" i="3"/>
  <c r="O1376" i="3"/>
  <c r="C1376" i="4"/>
  <c r="D1376" i="4" s="1"/>
  <c r="L1376" i="3"/>
  <c r="N1376" i="3"/>
  <c r="Q1376" i="3"/>
  <c r="S1376" i="3"/>
  <c r="M1376" i="3"/>
  <c r="P1376" i="3"/>
  <c r="T1376" i="3" s="1"/>
  <c r="U1376" i="3" s="1"/>
  <c r="F1377" i="3" l="1"/>
  <c r="B1377" i="4" s="1"/>
  <c r="H1377" i="3"/>
  <c r="J1377" i="3"/>
  <c r="G1377" i="3" l="1"/>
  <c r="F1377" i="4"/>
  <c r="E1377" i="4" s="1"/>
  <c r="G1377" i="4"/>
  <c r="H1377" i="4" s="1"/>
  <c r="I1377" i="4" s="1"/>
  <c r="I1377" i="3"/>
  <c r="K1377" i="3" s="1"/>
  <c r="B1378" i="3" l="1"/>
  <c r="D1378" i="3"/>
  <c r="E1378" i="3"/>
  <c r="C1378" i="3"/>
  <c r="L1377" i="3"/>
  <c r="M1377" i="3"/>
  <c r="Q1377" i="3" s="1"/>
  <c r="O1377" i="3"/>
  <c r="S1377" i="3" s="1"/>
  <c r="C1377" i="4"/>
  <c r="D1377" i="4" s="1"/>
  <c r="P1377" i="3"/>
  <c r="N1377" i="3"/>
  <c r="R1377" i="3" s="1"/>
  <c r="F1378" i="3" l="1"/>
  <c r="B1378" i="4" s="1"/>
  <c r="G1378" i="3"/>
  <c r="I1378" i="3"/>
  <c r="H1378" i="3"/>
  <c r="J1378" i="3"/>
  <c r="T1377" i="3"/>
  <c r="U1377" i="3" s="1"/>
  <c r="K1378" i="3" l="1"/>
  <c r="F1378" i="4"/>
  <c r="E1378" i="4" s="1"/>
  <c r="G1378" i="4"/>
  <c r="H1378" i="4" s="1"/>
  <c r="I1378" i="4" s="1"/>
  <c r="B1379" i="3" l="1"/>
  <c r="C1379" i="3"/>
  <c r="D1379" i="3"/>
  <c r="E1379" i="3"/>
  <c r="L1378" i="3"/>
  <c r="P1378" i="3"/>
  <c r="Q1378" i="3"/>
  <c r="R1378" i="3"/>
  <c r="O1378" i="3"/>
  <c r="C1378" i="4"/>
  <c r="D1378" i="4" s="1"/>
  <c r="S1378" i="3"/>
  <c r="M1378" i="3"/>
  <c r="N1378" i="3"/>
  <c r="F1379" i="3" l="1"/>
  <c r="B1379" i="4" s="1"/>
  <c r="I1379" i="3"/>
  <c r="G1379" i="3"/>
  <c r="T1378" i="3"/>
  <c r="U1378" i="3" s="1"/>
  <c r="F1379" i="4"/>
  <c r="E1379" i="4" s="1"/>
  <c r="G1379" i="4"/>
  <c r="H1379" i="4" s="1"/>
  <c r="I1379" i="4" s="1"/>
  <c r="H1379" i="3"/>
  <c r="J1379" i="3"/>
  <c r="K1379" i="3" l="1"/>
  <c r="C1380" i="3" l="1"/>
  <c r="D1380" i="3"/>
  <c r="B1380" i="3"/>
  <c r="E1380" i="3"/>
  <c r="L1379" i="3"/>
  <c r="S1379" i="3"/>
  <c r="C1379" i="4"/>
  <c r="D1379" i="4" s="1"/>
  <c r="P1379" i="3"/>
  <c r="M1379" i="3"/>
  <c r="Q1379" i="3"/>
  <c r="N1379" i="3"/>
  <c r="R1379" i="3"/>
  <c r="O1379" i="3"/>
  <c r="T1379" i="3" l="1"/>
  <c r="U1379" i="3" s="1"/>
  <c r="F1380" i="3"/>
  <c r="B1380" i="4" s="1"/>
  <c r="H1380" i="3" l="1"/>
  <c r="I1380" i="3"/>
  <c r="G1380" i="3"/>
  <c r="J1380" i="3"/>
  <c r="F1380" i="4"/>
  <c r="E1380" i="4" s="1"/>
  <c r="G1380" i="4"/>
  <c r="H1380" i="4" s="1"/>
  <c r="I1380" i="4" s="1"/>
  <c r="K1380" i="3" l="1"/>
  <c r="B1381" i="3" l="1"/>
  <c r="E1381" i="3"/>
  <c r="C1381" i="3"/>
  <c r="D1381" i="3"/>
  <c r="C1380" i="4"/>
  <c r="D1380" i="4" s="1"/>
  <c r="M1380" i="3"/>
  <c r="Q1380" i="3"/>
  <c r="L1380" i="3"/>
  <c r="R1380" i="3"/>
  <c r="S1380" i="3"/>
  <c r="N1380" i="3"/>
  <c r="O1380" i="3"/>
  <c r="P1380" i="3"/>
  <c r="F1381" i="3"/>
  <c r="B1381" i="4" s="1"/>
  <c r="H1381" i="3" l="1"/>
  <c r="T1380" i="3"/>
  <c r="U1380" i="3" s="1"/>
  <c r="I1381" i="3"/>
  <c r="G1381" i="3"/>
  <c r="F1381" i="4"/>
  <c r="E1381" i="4" s="1"/>
  <c r="G1381" i="4"/>
  <c r="H1381" i="4" s="1"/>
  <c r="I1381" i="4" s="1"/>
  <c r="J1381" i="3"/>
  <c r="K1381" i="3" s="1"/>
  <c r="C1382" i="3" l="1"/>
  <c r="B1382" i="3"/>
  <c r="D1382" i="3"/>
  <c r="E1382" i="3"/>
  <c r="C1381" i="4"/>
  <c r="D1381" i="4" s="1"/>
  <c r="N1381" i="3"/>
  <c r="O1381" i="3"/>
  <c r="R1381" i="3"/>
  <c r="S1381" i="3"/>
  <c r="M1381" i="3"/>
  <c r="Q1381" i="3" s="1"/>
  <c r="L1381" i="3"/>
  <c r="P1381" i="3" s="1"/>
  <c r="T1381" i="3" l="1"/>
  <c r="U1381" i="3" s="1"/>
  <c r="F1382" i="3"/>
  <c r="B1382" i="4" s="1"/>
  <c r="J1382" i="3" l="1"/>
  <c r="H1382" i="3"/>
  <c r="G1382" i="3"/>
  <c r="F1382" i="4"/>
  <c r="E1382" i="4" s="1"/>
  <c r="G1382" i="4"/>
  <c r="H1382" i="4" s="1"/>
  <c r="I1382" i="4" s="1"/>
  <c r="I1382" i="3"/>
  <c r="K1382" i="3" s="1"/>
  <c r="D1383" i="3" l="1"/>
  <c r="B1383" i="3"/>
  <c r="C1383" i="3"/>
  <c r="E1383" i="3"/>
  <c r="C1382" i="4"/>
  <c r="D1382" i="4" s="1"/>
  <c r="R1382" i="3"/>
  <c r="L1382" i="3"/>
  <c r="S1382" i="3"/>
  <c r="Q1382" i="3"/>
  <c r="O1382" i="3"/>
  <c r="N1382" i="3"/>
  <c r="M1382" i="3"/>
  <c r="P1382" i="3"/>
  <c r="T1382" i="3" s="1"/>
  <c r="U1382" i="3" s="1"/>
  <c r="F1383" i="3" l="1"/>
  <c r="B1383" i="4" s="1"/>
  <c r="I1383" i="3"/>
  <c r="G1383" i="3" l="1"/>
  <c r="F1383" i="4"/>
  <c r="E1383" i="4" s="1"/>
  <c r="G1383" i="4"/>
  <c r="H1383" i="4" s="1"/>
  <c r="I1383" i="4" s="1"/>
  <c r="J1383" i="3"/>
  <c r="H1383" i="3"/>
  <c r="K1383" i="3" s="1"/>
  <c r="D1384" i="3" l="1"/>
  <c r="E1384" i="3"/>
  <c r="B1384" i="3"/>
  <c r="C1384" i="3"/>
  <c r="O1383" i="3"/>
  <c r="L1383" i="3"/>
  <c r="N1383" i="3"/>
  <c r="M1383" i="3"/>
  <c r="R1383" i="3"/>
  <c r="Q1383" i="3"/>
  <c r="C1383" i="4"/>
  <c r="D1383" i="4" s="1"/>
  <c r="S1383" i="3"/>
  <c r="P1383" i="3"/>
  <c r="T1383" i="3" l="1"/>
  <c r="U1383" i="3" s="1"/>
  <c r="F1384" i="3"/>
  <c r="B1384" i="4" s="1"/>
  <c r="J1384" i="3" l="1"/>
  <c r="G1384" i="3"/>
  <c r="G1384" i="4"/>
  <c r="H1384" i="4" s="1"/>
  <c r="I1384" i="4" s="1"/>
  <c r="F1384" i="4"/>
  <c r="E1384" i="4" s="1"/>
  <c r="H1384" i="3"/>
  <c r="I1384" i="3"/>
  <c r="K1384" i="3" l="1"/>
  <c r="E1385" i="3" l="1"/>
  <c r="D1385" i="3"/>
  <c r="B1385" i="3"/>
  <c r="C1385" i="3"/>
  <c r="C1384" i="4"/>
  <c r="D1384" i="4" s="1"/>
  <c r="S1384" i="3"/>
  <c r="R1384" i="3"/>
  <c r="L1384" i="3"/>
  <c r="P1384" i="3"/>
  <c r="Q1384" i="3"/>
  <c r="M1384" i="3"/>
  <c r="N1384" i="3"/>
  <c r="O1384" i="3"/>
  <c r="T1384" i="3" l="1"/>
  <c r="U1384" i="3" s="1"/>
  <c r="F1385" i="3"/>
  <c r="B1385" i="4" s="1"/>
  <c r="J1385" i="3" l="1"/>
  <c r="G1385" i="3"/>
  <c r="F1385" i="4"/>
  <c r="E1385" i="4" s="1"/>
  <c r="G1385" i="4"/>
  <c r="H1385" i="4" s="1"/>
  <c r="I1385" i="4" s="1"/>
  <c r="H1385" i="3"/>
  <c r="I1385" i="3"/>
  <c r="K1385" i="3" l="1"/>
  <c r="B1386" i="3" l="1"/>
  <c r="D1386" i="3"/>
  <c r="E1386" i="3"/>
  <c r="C1386" i="3"/>
  <c r="N1385" i="3"/>
  <c r="R1385" i="3"/>
  <c r="L1385" i="3"/>
  <c r="Q1385" i="3"/>
  <c r="M1385" i="3"/>
  <c r="P1385" i="3"/>
  <c r="O1385" i="3"/>
  <c r="S1385" i="3" s="1"/>
  <c r="C1385" i="4"/>
  <c r="D1385" i="4" s="1"/>
  <c r="F1386" i="3" l="1"/>
  <c r="B1386" i="4" s="1"/>
  <c r="T1385" i="3"/>
  <c r="U1385" i="3" s="1"/>
  <c r="J1386" i="3" l="1"/>
  <c r="I1386" i="3"/>
  <c r="H1386" i="3"/>
  <c r="G1386" i="3"/>
  <c r="K1386" i="3" s="1"/>
  <c r="F1386" i="4"/>
  <c r="E1386" i="4" s="1"/>
  <c r="G1386" i="4"/>
  <c r="H1386" i="4" s="1"/>
  <c r="I1386" i="4" s="1"/>
  <c r="B1387" i="3" l="1"/>
  <c r="C1387" i="3"/>
  <c r="D1387" i="3"/>
  <c r="E1387" i="3"/>
  <c r="P1386" i="3"/>
  <c r="S1386" i="3"/>
  <c r="O1386" i="3"/>
  <c r="C1386" i="4"/>
  <c r="D1386" i="4" s="1"/>
  <c r="Q1386" i="3"/>
  <c r="L1386" i="3"/>
  <c r="N1386" i="3"/>
  <c r="R1386" i="3"/>
  <c r="M1386" i="3"/>
  <c r="F1387" i="3" l="1"/>
  <c r="B1387" i="4" s="1"/>
  <c r="G1387" i="3"/>
  <c r="H1387" i="3"/>
  <c r="J1387" i="3"/>
  <c r="I1387" i="3"/>
  <c r="T1386" i="3"/>
  <c r="U1386" i="3" s="1"/>
  <c r="K1387" i="3" l="1"/>
  <c r="F1387" i="4"/>
  <c r="E1387" i="4" s="1"/>
  <c r="G1387" i="4"/>
  <c r="H1387" i="4" s="1"/>
  <c r="I1387" i="4" s="1"/>
  <c r="P1387" i="3" l="1"/>
  <c r="C1388" i="3"/>
  <c r="B1388" i="3"/>
  <c r="D1388" i="3"/>
  <c r="E1388" i="3"/>
  <c r="C1387" i="4"/>
  <c r="D1387" i="4" s="1"/>
  <c r="M1387" i="3"/>
  <c r="S1387" i="3"/>
  <c r="O1387" i="3"/>
  <c r="L1387" i="3"/>
  <c r="R1387" i="3"/>
  <c r="Q1387" i="3"/>
  <c r="T1387" i="3" s="1"/>
  <c r="U1387" i="3" s="1"/>
  <c r="N1387" i="3"/>
  <c r="F1388" i="3" l="1"/>
  <c r="B1388" i="4"/>
  <c r="G1388" i="3"/>
  <c r="J1388" i="3"/>
  <c r="H1388" i="3"/>
  <c r="G1388" i="4"/>
  <c r="H1388" i="4" s="1"/>
  <c r="I1388" i="4" s="1"/>
  <c r="F1388" i="4"/>
  <c r="E1388" i="4" s="1"/>
  <c r="I1388" i="3"/>
  <c r="K1388" i="3" s="1"/>
  <c r="D1389" i="3" l="1"/>
  <c r="B1389" i="3"/>
  <c r="C1389" i="3"/>
  <c r="E1389" i="3"/>
  <c r="M1388" i="3"/>
  <c r="C1388" i="4"/>
  <c r="D1388" i="4" s="1"/>
  <c r="P1388" i="3"/>
  <c r="O1388" i="3"/>
  <c r="N1388" i="3"/>
  <c r="Q1388" i="3"/>
  <c r="R1388" i="3"/>
  <c r="S1388" i="3"/>
  <c r="L1388" i="3"/>
  <c r="F1389" i="3" l="1"/>
  <c r="B1389" i="4" s="1"/>
  <c r="G1389" i="3"/>
  <c r="I1389" i="3"/>
  <c r="H1389" i="3"/>
  <c r="T1388" i="3"/>
  <c r="U1388" i="3" s="1"/>
  <c r="J1389" i="3"/>
  <c r="K1389" i="3" l="1"/>
  <c r="F1389" i="4"/>
  <c r="E1389" i="4" s="1"/>
  <c r="G1389" i="4"/>
  <c r="H1389" i="4" s="1"/>
  <c r="I1389" i="4" s="1"/>
  <c r="C1390" i="3" l="1"/>
  <c r="B1390" i="3"/>
  <c r="E1390" i="3"/>
  <c r="D1390" i="3"/>
  <c r="M1389" i="3"/>
  <c r="P1389" i="3"/>
  <c r="C1389" i="4"/>
  <c r="D1389" i="4" s="1"/>
  <c r="N1389" i="3"/>
  <c r="R1389" i="3" s="1"/>
  <c r="L1389" i="3"/>
  <c r="O1389" i="3"/>
  <c r="S1389" i="3" s="1"/>
  <c r="Q1389" i="3"/>
  <c r="F1390" i="3" l="1"/>
  <c r="B1390" i="4" s="1"/>
  <c r="T1389" i="3"/>
  <c r="U1389" i="3" s="1"/>
  <c r="J1390" i="3" l="1"/>
  <c r="I1390" i="3"/>
  <c r="H1390" i="3"/>
  <c r="G1390" i="3"/>
  <c r="K1390" i="3" s="1"/>
  <c r="F1390" i="4"/>
  <c r="E1390" i="4" s="1"/>
  <c r="G1390" i="4"/>
  <c r="H1390" i="4" s="1"/>
  <c r="I1390" i="4" s="1"/>
  <c r="B1391" i="3" l="1"/>
  <c r="E1391" i="3"/>
  <c r="D1391" i="3"/>
  <c r="C1391" i="3"/>
  <c r="S1390" i="3"/>
  <c r="Q1390" i="3"/>
  <c r="M1390" i="3"/>
  <c r="L1390" i="3"/>
  <c r="N1390" i="3"/>
  <c r="C1390" i="4"/>
  <c r="D1390" i="4" s="1"/>
  <c r="O1390" i="3"/>
  <c r="P1390" i="3"/>
  <c r="R1390" i="3"/>
  <c r="F1391" i="3"/>
  <c r="B1391" i="4" s="1"/>
  <c r="T1390" i="3" l="1"/>
  <c r="U1390" i="3" s="1"/>
  <c r="G1391" i="3"/>
  <c r="F1391" i="4"/>
  <c r="E1391" i="4" s="1"/>
  <c r="G1391" i="4"/>
  <c r="H1391" i="4" s="1"/>
  <c r="I1391" i="4" s="1"/>
  <c r="J1391" i="3"/>
  <c r="H1391" i="3"/>
  <c r="I1391" i="3"/>
  <c r="K1391" i="3" l="1"/>
  <c r="C1391" i="4" l="1"/>
  <c r="D1391" i="4" s="1"/>
  <c r="E1392" i="3"/>
  <c r="D1392" i="3"/>
  <c r="B1392" i="3"/>
  <c r="C1392" i="3"/>
  <c r="N1391" i="3"/>
  <c r="R1391" i="3"/>
  <c r="M1391" i="3"/>
  <c r="Q1391" i="3" s="1"/>
  <c r="L1391" i="3"/>
  <c r="P1391" i="3"/>
  <c r="O1391" i="3"/>
  <c r="S1391" i="3" s="1"/>
  <c r="T1391" i="3" l="1"/>
  <c r="U1391" i="3" s="1"/>
  <c r="F1392" i="3"/>
  <c r="B1392" i="4" s="1"/>
  <c r="H1392" i="3" l="1"/>
  <c r="J1392" i="3"/>
  <c r="I1392" i="3"/>
  <c r="G1392" i="3"/>
  <c r="G1392" i="4"/>
  <c r="H1392" i="4" s="1"/>
  <c r="I1392" i="4" s="1"/>
  <c r="F1392" i="4"/>
  <c r="E1392" i="4" s="1"/>
  <c r="K1392" i="3"/>
  <c r="B1393" i="3" l="1"/>
  <c r="C1393" i="3"/>
  <c r="D1393" i="3"/>
  <c r="E1393" i="3"/>
  <c r="L1392" i="3"/>
  <c r="Q1392" i="3"/>
  <c r="R1392" i="3"/>
  <c r="C1392" i="4"/>
  <c r="D1392" i="4" s="1"/>
  <c r="S1392" i="3"/>
  <c r="M1392" i="3"/>
  <c r="P1392" i="3"/>
  <c r="O1392" i="3"/>
  <c r="N1392" i="3"/>
  <c r="T1392" i="3" l="1"/>
  <c r="U1392" i="3" s="1"/>
  <c r="F1393" i="3"/>
  <c r="B1393" i="4" s="1"/>
  <c r="I1393" i="3" l="1"/>
  <c r="G1393" i="3"/>
  <c r="F1393" i="4"/>
  <c r="E1393" i="4" s="1"/>
  <c r="G1393" i="4"/>
  <c r="H1393" i="4" s="1"/>
  <c r="I1393" i="4" s="1"/>
  <c r="H1393" i="3"/>
  <c r="J1393" i="3"/>
  <c r="K1393" i="3" l="1"/>
  <c r="C1393" i="4" l="1"/>
  <c r="D1393" i="4" s="1"/>
  <c r="E1394" i="3"/>
  <c r="B1394" i="3"/>
  <c r="C1394" i="3"/>
  <c r="D1394" i="3"/>
  <c r="O1393" i="3"/>
  <c r="R1393" i="3"/>
  <c r="P1393" i="3"/>
  <c r="N1393" i="3"/>
  <c r="M1393" i="3"/>
  <c r="Q1393" i="3"/>
  <c r="L1393" i="3"/>
  <c r="S1393" i="3"/>
  <c r="F1394" i="3" l="1"/>
  <c r="H1394" i="3" s="1"/>
  <c r="T1393" i="3"/>
  <c r="U1393" i="3" s="1"/>
  <c r="B1394" i="4"/>
  <c r="G1394" i="3"/>
  <c r="I1394" i="3"/>
  <c r="J1394" i="3"/>
  <c r="K1394" i="3" l="1"/>
  <c r="F1394" i="4"/>
  <c r="E1394" i="4" s="1"/>
  <c r="G1394" i="4"/>
  <c r="H1394" i="4" s="1"/>
  <c r="I1394" i="4" s="1"/>
  <c r="R1394" i="3" l="1"/>
  <c r="D1395" i="3"/>
  <c r="B1395" i="3"/>
  <c r="C1395" i="3"/>
  <c r="E1395" i="3"/>
  <c r="P1394" i="3"/>
  <c r="O1394" i="3"/>
  <c r="N1394" i="3"/>
  <c r="L1394" i="3"/>
  <c r="M1394" i="3"/>
  <c r="Q1394" i="3"/>
  <c r="S1394" i="3"/>
  <c r="C1394" i="4"/>
  <c r="D1394" i="4" s="1"/>
  <c r="T1394" i="3" l="1"/>
  <c r="U1394" i="3" s="1"/>
  <c r="F1395" i="3"/>
  <c r="G1395" i="3" l="1"/>
  <c r="B1395" i="4"/>
  <c r="H1395" i="3"/>
  <c r="I1395" i="3"/>
  <c r="J1395" i="3"/>
  <c r="K1395" i="3" l="1"/>
  <c r="F1395" i="4"/>
  <c r="E1395" i="4" s="1"/>
  <c r="G1395" i="4"/>
  <c r="H1395" i="4" s="1"/>
  <c r="I1395" i="4" s="1"/>
  <c r="M1395" i="3" l="1"/>
  <c r="Q1395" i="3" s="1"/>
  <c r="B1396" i="3"/>
  <c r="C1396" i="3"/>
  <c r="D1396" i="3"/>
  <c r="E1396" i="3"/>
  <c r="O1395" i="3"/>
  <c r="R1395" i="3"/>
  <c r="S1395" i="3"/>
  <c r="L1395" i="3"/>
  <c r="P1395" i="3" s="1"/>
  <c r="N1395" i="3"/>
  <c r="C1395" i="4"/>
  <c r="D1395" i="4" s="1"/>
  <c r="F1396" i="3"/>
  <c r="B1396" i="4" s="1"/>
  <c r="T1395" i="3"/>
  <c r="U1395" i="3" s="1"/>
  <c r="H1396" i="3" l="1"/>
  <c r="J1396" i="3"/>
  <c r="F1396" i="4"/>
  <c r="E1396" i="4" s="1"/>
  <c r="G1396" i="4"/>
  <c r="H1396" i="4" s="1"/>
  <c r="I1396" i="4" s="1"/>
  <c r="G1396" i="3"/>
  <c r="I1396" i="3"/>
  <c r="K1396" i="3" l="1"/>
  <c r="D1397" i="3" l="1"/>
  <c r="C1397" i="3"/>
  <c r="E1397" i="3"/>
  <c r="B1397" i="3"/>
  <c r="C1396" i="4"/>
  <c r="D1396" i="4" s="1"/>
  <c r="O1396" i="3"/>
  <c r="S1396" i="3" s="1"/>
  <c r="L1396" i="3"/>
  <c r="P1396" i="3" s="1"/>
  <c r="M1396" i="3"/>
  <c r="Q1396" i="3" s="1"/>
  <c r="N1396" i="3"/>
  <c r="R1396" i="3" s="1"/>
  <c r="T1396" i="3" l="1"/>
  <c r="U1396" i="3" s="1"/>
  <c r="F1397" i="3"/>
  <c r="B1397" i="4" s="1"/>
  <c r="H1397" i="3" l="1"/>
  <c r="G1397" i="3"/>
  <c r="G1397" i="4"/>
  <c r="H1397" i="4" s="1"/>
  <c r="I1397" i="4" s="1"/>
  <c r="F1397" i="4"/>
  <c r="E1397" i="4" s="1"/>
  <c r="J1397" i="3"/>
  <c r="I1397" i="3"/>
  <c r="K1397" i="3" s="1"/>
  <c r="E1398" i="3" l="1"/>
  <c r="B1398" i="3"/>
  <c r="C1398" i="3"/>
  <c r="D1398" i="3"/>
  <c r="P1397" i="3"/>
  <c r="L1397" i="3"/>
  <c r="R1397" i="3"/>
  <c r="M1397" i="3"/>
  <c r="O1397" i="3"/>
  <c r="S1397" i="3"/>
  <c r="C1397" i="4"/>
  <c r="D1397" i="4" s="1"/>
  <c r="Q1397" i="3"/>
  <c r="N1397" i="3"/>
  <c r="F1398" i="3" l="1"/>
  <c r="B1398" i="4" s="1"/>
  <c r="I1398" i="3"/>
  <c r="H1398" i="3"/>
  <c r="T1397" i="3"/>
  <c r="U1397" i="3" s="1"/>
  <c r="G1398" i="4" l="1"/>
  <c r="H1398" i="4" s="1"/>
  <c r="I1398" i="4" s="1"/>
  <c r="F1398" i="4"/>
  <c r="E1398" i="4" s="1"/>
  <c r="G1398" i="3"/>
  <c r="J1398" i="3"/>
  <c r="K1398" i="3" l="1"/>
  <c r="B1399" i="3" l="1"/>
  <c r="D1399" i="3"/>
  <c r="E1399" i="3"/>
  <c r="C1399" i="3"/>
  <c r="O1398" i="3"/>
  <c r="S1398" i="3" s="1"/>
  <c r="L1398" i="3"/>
  <c r="P1398" i="3" s="1"/>
  <c r="C1398" i="4"/>
  <c r="D1398" i="4" s="1"/>
  <c r="N1398" i="3"/>
  <c r="R1398" i="3" s="1"/>
  <c r="M1398" i="3"/>
  <c r="Q1398" i="3" s="1"/>
  <c r="F1399" i="3"/>
  <c r="B1399" i="4" s="1"/>
  <c r="T1398" i="3" l="1"/>
  <c r="U1398" i="3" s="1"/>
  <c r="F1399" i="4"/>
  <c r="E1399" i="4" s="1"/>
  <c r="G1399" i="4"/>
  <c r="H1399" i="4" s="1"/>
  <c r="I1399" i="4" s="1"/>
  <c r="G1399" i="3"/>
  <c r="H1399" i="3"/>
  <c r="J1399" i="3"/>
  <c r="I1399" i="3"/>
  <c r="K1399" i="3" l="1"/>
  <c r="B1400" i="3" l="1"/>
  <c r="C1400" i="3"/>
  <c r="E1400" i="3"/>
  <c r="D1400" i="3"/>
  <c r="P1399" i="3"/>
  <c r="M1399" i="3"/>
  <c r="L1399" i="3"/>
  <c r="S1399" i="3"/>
  <c r="N1399" i="3"/>
  <c r="C1399" i="4"/>
  <c r="D1399" i="4" s="1"/>
  <c r="Q1399" i="3"/>
  <c r="O1399" i="3"/>
  <c r="R1399" i="3"/>
  <c r="F1400" i="3" l="1"/>
  <c r="B1400" i="4" s="1"/>
  <c r="G1400" i="3"/>
  <c r="I1400" i="3"/>
  <c r="J1400" i="3"/>
  <c r="H1400" i="3"/>
  <c r="T1399" i="3"/>
  <c r="U1399" i="3" s="1"/>
  <c r="K1400" i="3" l="1"/>
  <c r="G1400" i="4"/>
  <c r="H1400" i="4" s="1"/>
  <c r="I1400" i="4" s="1"/>
  <c r="F1400" i="4"/>
  <c r="E1400" i="4" s="1"/>
  <c r="C1400" i="4" l="1"/>
  <c r="D1400" i="4" s="1"/>
  <c r="D1401" i="3"/>
  <c r="C1401" i="3"/>
  <c r="E1401" i="3"/>
  <c r="B1401" i="3"/>
  <c r="R1400" i="3"/>
  <c r="Q1400" i="3"/>
  <c r="S1400" i="3"/>
  <c r="P1400" i="3"/>
  <c r="N1400" i="3"/>
  <c r="L1400" i="3"/>
  <c r="F1401" i="3"/>
  <c r="B1401" i="4" s="1"/>
  <c r="M1400" i="3"/>
  <c r="O1400" i="3"/>
  <c r="T1400" i="3"/>
  <c r="U1400" i="3" s="1"/>
  <c r="H1401" i="3" l="1"/>
  <c r="F1401" i="4"/>
  <c r="E1401" i="4" s="1"/>
  <c r="G1401" i="4"/>
  <c r="H1401" i="4" s="1"/>
  <c r="I1401" i="4" s="1"/>
  <c r="G1401" i="3"/>
  <c r="J1401" i="3"/>
  <c r="I1401" i="3"/>
  <c r="K1401" i="3" l="1"/>
  <c r="D1402" i="3" l="1"/>
  <c r="C1402" i="3"/>
  <c r="E1402" i="3"/>
  <c r="B1402" i="3"/>
  <c r="M1401" i="3"/>
  <c r="Q1401" i="3"/>
  <c r="S1401" i="3"/>
  <c r="C1401" i="4"/>
  <c r="D1401" i="4" s="1"/>
  <c r="P1401" i="3"/>
  <c r="N1401" i="3"/>
  <c r="L1401" i="3"/>
  <c r="R1401" i="3"/>
  <c r="O1401" i="3"/>
  <c r="F1402" i="3" l="1"/>
  <c r="B1402" i="4" s="1"/>
  <c r="G1402" i="3"/>
  <c r="T1401" i="3"/>
  <c r="U1401" i="3" s="1"/>
  <c r="F1402" i="4" l="1"/>
  <c r="E1402" i="4" s="1"/>
  <c r="G1402" i="4"/>
  <c r="H1402" i="4" s="1"/>
  <c r="I1402" i="4" s="1"/>
  <c r="H1402" i="3"/>
  <c r="I1402" i="3"/>
  <c r="J1402" i="3"/>
  <c r="K1402" i="3" l="1"/>
  <c r="B1403" i="3" l="1"/>
  <c r="C1403" i="3"/>
  <c r="D1403" i="3"/>
  <c r="E1403" i="3"/>
  <c r="N1402" i="3"/>
  <c r="O1402" i="3"/>
  <c r="M1402" i="3"/>
  <c r="L1402" i="3"/>
  <c r="S1402" i="3"/>
  <c r="C1402" i="4"/>
  <c r="D1402" i="4" s="1"/>
  <c r="P1402" i="3"/>
  <c r="R1402" i="3"/>
  <c r="Q1402" i="3"/>
  <c r="F1403" i="3" l="1"/>
  <c r="B1403" i="4" s="1"/>
  <c r="T1402" i="3"/>
  <c r="U1402" i="3" s="1"/>
  <c r="I1403" i="3"/>
  <c r="J1403" i="3"/>
  <c r="G1403" i="4" l="1"/>
  <c r="H1403" i="4" s="1"/>
  <c r="I1403" i="4" s="1"/>
  <c r="F1403" i="4"/>
  <c r="E1403" i="4" s="1"/>
  <c r="G1403" i="3"/>
  <c r="H1403" i="3"/>
  <c r="K1403" i="3" l="1"/>
  <c r="B1404" i="3" l="1"/>
  <c r="D1404" i="3"/>
  <c r="E1404" i="3"/>
  <c r="C1404" i="3"/>
  <c r="C1403" i="4"/>
  <c r="D1403" i="4" s="1"/>
  <c r="M1403" i="3"/>
  <c r="S1403" i="3"/>
  <c r="R1403" i="3"/>
  <c r="O1403" i="3"/>
  <c r="N1403" i="3"/>
  <c r="P1403" i="3"/>
  <c r="Q1403" i="3"/>
  <c r="L1403" i="3"/>
  <c r="F1404" i="3" l="1"/>
  <c r="B1404" i="4" s="1"/>
  <c r="T1403" i="3"/>
  <c r="U1403" i="3" s="1"/>
  <c r="I1404" i="3"/>
  <c r="H1404" i="3"/>
  <c r="G1404" i="3" l="1"/>
  <c r="F1404" i="4"/>
  <c r="E1404" i="4" s="1"/>
  <c r="G1404" i="4"/>
  <c r="H1404" i="4" s="1"/>
  <c r="I1404" i="4" s="1"/>
  <c r="J1404" i="3"/>
  <c r="K1404" i="3" s="1"/>
  <c r="B1405" i="3" l="1"/>
  <c r="E1405" i="3"/>
  <c r="D1405" i="3"/>
  <c r="C1405" i="3"/>
  <c r="Q1404" i="3"/>
  <c r="M1404" i="3"/>
  <c r="O1404" i="3"/>
  <c r="C1404" i="4"/>
  <c r="D1404" i="4" s="1"/>
  <c r="S1404" i="3"/>
  <c r="R1404" i="3"/>
  <c r="L1404" i="3"/>
  <c r="P1404" i="3"/>
  <c r="N1404" i="3"/>
  <c r="T1404" i="3" l="1"/>
  <c r="U1404" i="3" s="1"/>
  <c r="F1405" i="3"/>
  <c r="B1405" i="4" s="1"/>
  <c r="J1405" i="3"/>
  <c r="H1405" i="3" l="1"/>
  <c r="I1405" i="3"/>
  <c r="G1405" i="3"/>
  <c r="K1405" i="3" s="1"/>
  <c r="F1405" i="4"/>
  <c r="E1405" i="4" s="1"/>
  <c r="G1405" i="4"/>
  <c r="H1405" i="4" s="1"/>
  <c r="I1405" i="4" s="1"/>
  <c r="B1406" i="3" l="1"/>
  <c r="C1406" i="3"/>
  <c r="D1406" i="3"/>
  <c r="E1406" i="3"/>
  <c r="O1405" i="3"/>
  <c r="S1405" i="3" s="1"/>
  <c r="M1405" i="3"/>
  <c r="N1405" i="3"/>
  <c r="R1405" i="3" s="1"/>
  <c r="Q1405" i="3"/>
  <c r="L1405" i="3"/>
  <c r="P1405" i="3" s="1"/>
  <c r="C1405" i="4"/>
  <c r="D1405" i="4" s="1"/>
  <c r="F1406" i="3"/>
  <c r="B1406" i="4" s="1"/>
  <c r="J1406" i="3" l="1"/>
  <c r="T1405" i="3"/>
  <c r="U1405" i="3" s="1"/>
  <c r="I1406" i="3"/>
  <c r="H1406" i="3"/>
  <c r="G1406" i="3"/>
  <c r="K1406" i="3" s="1"/>
  <c r="F1406" i="4"/>
  <c r="E1406" i="4" s="1"/>
  <c r="G1406" i="4"/>
  <c r="H1406" i="4" s="1"/>
  <c r="I1406" i="4" s="1"/>
  <c r="M1406" i="3" l="1"/>
  <c r="D1407" i="3"/>
  <c r="B1407" i="3"/>
  <c r="C1407" i="3"/>
  <c r="E1407" i="3"/>
  <c r="Q1406" i="3"/>
  <c r="O1406" i="3"/>
  <c r="R1406" i="3"/>
  <c r="P1406" i="3"/>
  <c r="T1406" i="3" s="1"/>
  <c r="U1406" i="3" s="1"/>
  <c r="C1406" i="4"/>
  <c r="D1406" i="4" s="1"/>
  <c r="S1406" i="3"/>
  <c r="N1406" i="3"/>
  <c r="L1406" i="3"/>
  <c r="F1407" i="3" l="1"/>
  <c r="B1407" i="4"/>
  <c r="G1407" i="3"/>
  <c r="I1407" i="3"/>
  <c r="G1407" i="4"/>
  <c r="H1407" i="4" s="1"/>
  <c r="I1407" i="4" s="1"/>
  <c r="F1407" i="4"/>
  <c r="E1407" i="4" s="1"/>
  <c r="J1407" i="3"/>
  <c r="H1407" i="3"/>
  <c r="K1407" i="3" s="1"/>
  <c r="B1408" i="3" l="1"/>
  <c r="D1408" i="3"/>
  <c r="C1408" i="3"/>
  <c r="E1408" i="3"/>
  <c r="O1407" i="3"/>
  <c r="S1407" i="3"/>
  <c r="R1407" i="3"/>
  <c r="M1407" i="3"/>
  <c r="P1407" i="3"/>
  <c r="L1407" i="3"/>
  <c r="N1407" i="3"/>
  <c r="Q1407" i="3"/>
  <c r="C1407" i="4"/>
  <c r="D1407" i="4" s="1"/>
  <c r="F1408" i="3" l="1"/>
  <c r="B1408" i="4" s="1"/>
  <c r="T1407" i="3"/>
  <c r="U1407" i="3" s="1"/>
  <c r="J1408" i="3"/>
  <c r="F1408" i="4" l="1"/>
  <c r="E1408" i="4" s="1"/>
  <c r="G1408" i="4"/>
  <c r="H1408" i="4" s="1"/>
  <c r="I1408" i="4" s="1"/>
  <c r="G1408" i="3"/>
  <c r="H1408" i="3"/>
  <c r="I1408" i="3"/>
  <c r="K1408" i="3" l="1"/>
  <c r="E1409" i="3" l="1"/>
  <c r="B1409" i="3"/>
  <c r="C1409" i="3"/>
  <c r="D1409" i="3"/>
  <c r="M1408" i="3"/>
  <c r="O1408" i="3"/>
  <c r="L1408" i="3"/>
  <c r="S1408" i="3"/>
  <c r="Q1408" i="3"/>
  <c r="R1408" i="3"/>
  <c r="N1408" i="3"/>
  <c r="P1408" i="3"/>
  <c r="C1408" i="4"/>
  <c r="D1408" i="4" s="1"/>
  <c r="T1408" i="3" l="1"/>
  <c r="U1408" i="3" s="1"/>
  <c r="F1409" i="3"/>
  <c r="B1409" i="4" s="1"/>
  <c r="H1409" i="3" l="1"/>
  <c r="J1409" i="3"/>
  <c r="I1409" i="3"/>
  <c r="G1409" i="3"/>
  <c r="K1409" i="3"/>
  <c r="G1409" i="4"/>
  <c r="H1409" i="4" s="1"/>
  <c r="I1409" i="4" s="1"/>
  <c r="F1409" i="4"/>
  <c r="E1409" i="4" s="1"/>
  <c r="D1410" i="3" l="1"/>
  <c r="E1410" i="3"/>
  <c r="B1410" i="3"/>
  <c r="C1410" i="3"/>
  <c r="N1409" i="3"/>
  <c r="R1409" i="3" s="1"/>
  <c r="C1409" i="4"/>
  <c r="D1409" i="4" s="1"/>
  <c r="S1409" i="3"/>
  <c r="O1409" i="3"/>
  <c r="P1409" i="3"/>
  <c r="L1409" i="3"/>
  <c r="Q1409" i="3"/>
  <c r="M1409" i="3"/>
  <c r="T1409" i="3" l="1"/>
  <c r="U1409" i="3" s="1"/>
  <c r="F1410" i="3"/>
  <c r="B1410" i="4" s="1"/>
  <c r="J1410" i="3" l="1"/>
  <c r="I1410" i="3"/>
  <c r="H1410" i="3"/>
  <c r="G1410" i="3"/>
  <c r="K1410" i="3"/>
  <c r="F1410" i="4"/>
  <c r="E1410" i="4" s="1"/>
  <c r="G1410" i="4"/>
  <c r="H1410" i="4" s="1"/>
  <c r="I1410" i="4" s="1"/>
  <c r="S1410" i="3" l="1"/>
  <c r="B1411" i="3"/>
  <c r="E1411" i="3"/>
  <c r="C1411" i="3"/>
  <c r="D1411" i="3"/>
  <c r="M1410" i="3"/>
  <c r="N1410" i="3"/>
  <c r="R1410" i="3"/>
  <c r="Q1410" i="3"/>
  <c r="T1410" i="3" s="1"/>
  <c r="U1410" i="3" s="1"/>
  <c r="L1410" i="3"/>
  <c r="P1410" i="3"/>
  <c r="O1410" i="3"/>
  <c r="C1410" i="4"/>
  <c r="D1410" i="4" s="1"/>
  <c r="F1411" i="3" l="1"/>
  <c r="B1411" i="4"/>
  <c r="J1411" i="3"/>
  <c r="I1411" i="3"/>
  <c r="G1411" i="3"/>
  <c r="F1411" i="4"/>
  <c r="E1411" i="4" s="1"/>
  <c r="G1411" i="4"/>
  <c r="H1411" i="4" s="1"/>
  <c r="I1411" i="4" s="1"/>
  <c r="H1411" i="3"/>
  <c r="K1411" i="3" s="1"/>
  <c r="C1412" i="3" l="1"/>
  <c r="E1412" i="3"/>
  <c r="D1412" i="3"/>
  <c r="B1412" i="3"/>
  <c r="C1411" i="4"/>
  <c r="D1411" i="4" s="1"/>
  <c r="M1411" i="3"/>
  <c r="Q1411" i="3" s="1"/>
  <c r="L1411" i="3"/>
  <c r="P1411" i="3" s="1"/>
  <c r="N1411" i="3"/>
  <c r="R1411" i="3" s="1"/>
  <c r="O1411" i="3"/>
  <c r="S1411" i="3" s="1"/>
  <c r="F1412" i="3" l="1"/>
  <c r="B1412" i="4" s="1"/>
  <c r="G1412" i="3"/>
  <c r="H1412" i="3"/>
  <c r="T1411" i="3"/>
  <c r="U1411" i="3" s="1"/>
  <c r="J1412" i="3"/>
  <c r="I1412" i="3"/>
  <c r="K1412" i="3" l="1"/>
  <c r="G1412" i="4"/>
  <c r="H1412" i="4" s="1"/>
  <c r="I1412" i="4" s="1"/>
  <c r="F1412" i="4"/>
  <c r="E1412" i="4" s="1"/>
  <c r="B1413" i="3" l="1"/>
  <c r="C1413" i="3"/>
  <c r="D1413" i="3"/>
  <c r="E1413" i="3"/>
  <c r="Q1412" i="3"/>
  <c r="M1412" i="3"/>
  <c r="N1412" i="3"/>
  <c r="R1412" i="3" s="1"/>
  <c r="L1412" i="3"/>
  <c r="P1412" i="3" s="1"/>
  <c r="C1412" i="4"/>
  <c r="D1412" i="4" s="1"/>
  <c r="O1412" i="3"/>
  <c r="S1412" i="3" s="1"/>
  <c r="T1412" i="3" s="1"/>
  <c r="U1412" i="3" s="1"/>
  <c r="F1413" i="3" l="1"/>
  <c r="G1413" i="3" s="1"/>
  <c r="B1413" i="4"/>
  <c r="J1413" i="3"/>
  <c r="I1413" i="3"/>
  <c r="H1413" i="3"/>
  <c r="K1413" i="3" s="1"/>
  <c r="C1414" i="3" l="1"/>
  <c r="B1414" i="3"/>
  <c r="D1414" i="3"/>
  <c r="E1414" i="3"/>
  <c r="N1413" i="3"/>
  <c r="R1413" i="3" s="1"/>
  <c r="M1413" i="3"/>
  <c r="Q1413" i="3"/>
  <c r="P1413" i="3"/>
  <c r="L1413" i="3"/>
  <c r="C1413" i="4"/>
  <c r="D1413" i="4" s="1"/>
  <c r="O1413" i="3"/>
  <c r="S1413" i="3" s="1"/>
  <c r="F1413" i="4"/>
  <c r="E1413" i="4" s="1"/>
  <c r="G1413" i="4"/>
  <c r="H1413" i="4" s="1"/>
  <c r="I1413" i="4" s="1"/>
  <c r="F1414" i="3" l="1"/>
  <c r="G1414" i="3" s="1"/>
  <c r="T1413" i="3"/>
  <c r="U1413" i="3" s="1"/>
  <c r="J1414" i="3"/>
  <c r="B1414" i="4" l="1"/>
  <c r="I1414" i="3"/>
  <c r="H1414" i="3"/>
  <c r="K1414" i="3" s="1"/>
  <c r="B1415" i="3" l="1"/>
  <c r="C1415" i="3"/>
  <c r="D1415" i="3"/>
  <c r="E1415" i="3"/>
  <c r="P1414" i="3"/>
  <c r="L1414" i="3"/>
  <c r="O1414" i="3"/>
  <c r="R1414" i="3"/>
  <c r="M1414" i="3"/>
  <c r="C1414" i="4"/>
  <c r="D1414" i="4" s="1"/>
  <c r="Q1414" i="3"/>
  <c r="N1414" i="3"/>
  <c r="S1414" i="3"/>
  <c r="F1414" i="4"/>
  <c r="E1414" i="4" s="1"/>
  <c r="G1414" i="4"/>
  <c r="H1414" i="4" s="1"/>
  <c r="I1414" i="4" s="1"/>
  <c r="F1415" i="3" l="1"/>
  <c r="G1415" i="3" s="1"/>
  <c r="T1414" i="3"/>
  <c r="U1414" i="3" s="1"/>
  <c r="H1415" i="3" l="1"/>
  <c r="I1415" i="3"/>
  <c r="B1415" i="4"/>
  <c r="J1415" i="3"/>
  <c r="K1415" i="3" s="1"/>
  <c r="E1416" i="3" l="1"/>
  <c r="C1416" i="3"/>
  <c r="D1416" i="3"/>
  <c r="B1416" i="3"/>
  <c r="C1415" i="4"/>
  <c r="D1415" i="4" s="1"/>
  <c r="S1415" i="3"/>
  <c r="N1415" i="3"/>
  <c r="L1415" i="3"/>
  <c r="M1415" i="3"/>
  <c r="Q1415" i="3"/>
  <c r="P1415" i="3"/>
  <c r="R1415" i="3"/>
  <c r="O1415" i="3"/>
  <c r="F1415" i="4"/>
  <c r="E1415" i="4" s="1"/>
  <c r="G1415" i="4"/>
  <c r="H1415" i="4" s="1"/>
  <c r="I1415" i="4" s="1"/>
  <c r="F1416" i="3" l="1"/>
  <c r="B1416" i="4" s="1"/>
  <c r="T1415" i="3"/>
  <c r="U1415" i="3" s="1"/>
  <c r="H1416" i="3" l="1"/>
  <c r="J1416" i="3"/>
  <c r="I1416" i="3"/>
  <c r="G1416" i="3"/>
  <c r="K1416" i="3" s="1"/>
  <c r="G1416" i="4"/>
  <c r="H1416" i="4" s="1"/>
  <c r="I1416" i="4" s="1"/>
  <c r="F1416" i="4"/>
  <c r="E1416" i="4" s="1"/>
  <c r="B1417" i="3" l="1"/>
  <c r="C1417" i="3"/>
  <c r="D1417" i="3"/>
  <c r="E1417" i="3"/>
  <c r="P1416" i="3"/>
  <c r="Q1416" i="3"/>
  <c r="C1416" i="4"/>
  <c r="D1416" i="4" s="1"/>
  <c r="S1416" i="3"/>
  <c r="O1416" i="3"/>
  <c r="L1416" i="3"/>
  <c r="M1416" i="3"/>
  <c r="N1416" i="3"/>
  <c r="R1416" i="3"/>
  <c r="F1417" i="3" l="1"/>
  <c r="B1417" i="4" s="1"/>
  <c r="G1417" i="3"/>
  <c r="I1417" i="3"/>
  <c r="H1417" i="3"/>
  <c r="T1416" i="3"/>
  <c r="U1416" i="3" s="1"/>
  <c r="J1417" i="3"/>
  <c r="K1417" i="3" l="1"/>
  <c r="F1417" i="4"/>
  <c r="E1417" i="4" s="1"/>
  <c r="G1417" i="4"/>
  <c r="H1417" i="4" s="1"/>
  <c r="I1417" i="4" s="1"/>
  <c r="D1418" i="3" l="1"/>
  <c r="B1418" i="3"/>
  <c r="C1418" i="3"/>
  <c r="E1418" i="3"/>
  <c r="O1417" i="3"/>
  <c r="L1417" i="3"/>
  <c r="P1417" i="3"/>
  <c r="N1417" i="3"/>
  <c r="R1417" i="3"/>
  <c r="C1417" i="4"/>
  <c r="D1417" i="4" s="1"/>
  <c r="Q1417" i="3"/>
  <c r="F1418" i="3"/>
  <c r="M1417" i="3"/>
  <c r="S1417" i="3"/>
  <c r="T1417" i="3" s="1"/>
  <c r="U1417" i="3" s="1"/>
  <c r="J1418" i="3" l="1"/>
  <c r="G1418" i="3"/>
  <c r="B1418" i="4"/>
  <c r="H1418" i="3"/>
  <c r="I1418" i="3"/>
  <c r="K1418" i="3" l="1"/>
  <c r="G1418" i="4"/>
  <c r="H1418" i="4" s="1"/>
  <c r="I1418" i="4" s="1"/>
  <c r="F1418" i="4"/>
  <c r="E1418" i="4" s="1"/>
  <c r="C1418" i="4" l="1"/>
  <c r="D1418" i="4" s="1"/>
  <c r="E1419" i="3"/>
  <c r="C1419" i="3"/>
  <c r="D1419" i="3"/>
  <c r="B1419" i="3"/>
  <c r="O1418" i="3"/>
  <c r="S1418" i="3" s="1"/>
  <c r="R1418" i="3"/>
  <c r="L1418" i="3"/>
  <c r="P1418" i="3" s="1"/>
  <c r="M1418" i="3"/>
  <c r="Q1418" i="3" s="1"/>
  <c r="T1418" i="3" s="1"/>
  <c r="U1418" i="3" s="1"/>
  <c r="F1419" i="3"/>
  <c r="G1419" i="3" s="1"/>
  <c r="N1418" i="3"/>
  <c r="B1419" i="4" l="1"/>
  <c r="I1419" i="3"/>
  <c r="H1419" i="3"/>
  <c r="J1419" i="3"/>
  <c r="K1419" i="3" l="1"/>
  <c r="F1419" i="4"/>
  <c r="E1419" i="4" s="1"/>
  <c r="G1419" i="4"/>
  <c r="H1419" i="4" s="1"/>
  <c r="I1419" i="4" s="1"/>
  <c r="L1419" i="3" l="1"/>
  <c r="D1420" i="3"/>
  <c r="B1420" i="3"/>
  <c r="C1420" i="3"/>
  <c r="E1420" i="3"/>
  <c r="Q1419" i="3"/>
  <c r="R1419" i="3"/>
  <c r="O1419" i="3"/>
  <c r="P1419" i="3"/>
  <c r="M1419" i="3"/>
  <c r="C1419" i="4"/>
  <c r="D1419" i="4" s="1"/>
  <c r="S1419" i="3"/>
  <c r="T1419" i="3" s="1"/>
  <c r="U1419" i="3" s="1"/>
  <c r="N1419" i="3"/>
  <c r="F1420" i="3"/>
  <c r="I1420" i="3" s="1"/>
  <c r="B1420" i="4" l="1"/>
  <c r="G1420" i="3"/>
  <c r="H1420" i="3"/>
  <c r="J1420" i="3"/>
  <c r="K1420" i="3" l="1"/>
  <c r="G1420" i="4"/>
  <c r="H1420" i="4" s="1"/>
  <c r="I1420" i="4" s="1"/>
  <c r="F1420" i="4"/>
  <c r="E1420" i="4" s="1"/>
  <c r="M1420" i="3" l="1"/>
  <c r="B1421" i="3"/>
  <c r="C1421" i="3"/>
  <c r="D1421" i="3"/>
  <c r="E1421" i="3"/>
  <c r="L1420" i="3"/>
  <c r="C1420" i="4"/>
  <c r="D1420" i="4" s="1"/>
  <c r="R1420" i="3"/>
  <c r="P1420" i="3"/>
  <c r="S1420" i="3"/>
  <c r="O1420" i="3"/>
  <c r="N1420" i="3"/>
  <c r="Q1420" i="3"/>
  <c r="F1421" i="3"/>
  <c r="T1420" i="3"/>
  <c r="U1420" i="3" s="1"/>
  <c r="B1421" i="4" l="1"/>
  <c r="J1421" i="3"/>
  <c r="G1421" i="3"/>
  <c r="H1421" i="3"/>
  <c r="I1421" i="3"/>
  <c r="K1421" i="3" l="1"/>
  <c r="F1421" i="4"/>
  <c r="E1421" i="4" s="1"/>
  <c r="G1421" i="4"/>
  <c r="H1421" i="4" s="1"/>
  <c r="I1421" i="4" s="1"/>
  <c r="E1422" i="3" l="1"/>
  <c r="B1422" i="3"/>
  <c r="D1422" i="3"/>
  <c r="C1422" i="3"/>
  <c r="N1421" i="3"/>
  <c r="Q1421" i="3"/>
  <c r="S1421" i="3"/>
  <c r="M1421" i="3"/>
  <c r="L1421" i="3"/>
  <c r="O1421" i="3"/>
  <c r="F1422" i="3"/>
  <c r="B1422" i="4" s="1"/>
  <c r="P1421" i="3"/>
  <c r="R1421" i="3"/>
  <c r="C1421" i="4"/>
  <c r="D1421" i="4" s="1"/>
  <c r="T1421" i="3" l="1"/>
  <c r="U1421" i="3" s="1"/>
  <c r="J1422" i="3"/>
  <c r="G1422" i="3"/>
  <c r="F1422" i="4"/>
  <c r="E1422" i="4" s="1"/>
  <c r="G1422" i="4"/>
  <c r="H1422" i="4" s="1"/>
  <c r="I1422" i="4" s="1"/>
  <c r="H1422" i="3"/>
  <c r="I1422" i="3"/>
  <c r="K1422" i="3" l="1"/>
  <c r="C1422" i="4" l="1"/>
  <c r="D1422" i="4" s="1"/>
  <c r="B1423" i="3"/>
  <c r="C1423" i="3"/>
  <c r="F1423" i="3" s="1"/>
  <c r="D1423" i="3"/>
  <c r="E1423" i="3"/>
  <c r="S1422" i="3"/>
  <c r="L1422" i="3"/>
  <c r="Q1422" i="3"/>
  <c r="P1422" i="3"/>
  <c r="R1422" i="3"/>
  <c r="N1422" i="3"/>
  <c r="M1422" i="3"/>
  <c r="O1422" i="3"/>
  <c r="T1422" i="3" l="1"/>
  <c r="U1422" i="3" s="1"/>
  <c r="B1423" i="4"/>
  <c r="H1423" i="3"/>
  <c r="G1423" i="3"/>
  <c r="I1423" i="3"/>
  <c r="G1423" i="4"/>
  <c r="H1423" i="4" s="1"/>
  <c r="I1423" i="4" s="1"/>
  <c r="F1423" i="4"/>
  <c r="E1423" i="4" s="1"/>
  <c r="J1423" i="3"/>
  <c r="K1423" i="3" s="1"/>
  <c r="D1424" i="3" l="1"/>
  <c r="B1424" i="3"/>
  <c r="C1424" i="3"/>
  <c r="E1424" i="3"/>
  <c r="N1423" i="3"/>
  <c r="O1423" i="3"/>
  <c r="L1423" i="3"/>
  <c r="M1423" i="3"/>
  <c r="Q1423" i="3" s="1"/>
  <c r="P1423" i="3"/>
  <c r="R1423" i="3"/>
  <c r="C1423" i="4"/>
  <c r="D1423" i="4" s="1"/>
  <c r="S1423" i="3"/>
  <c r="T1423" i="3" l="1"/>
  <c r="U1423" i="3" s="1"/>
  <c r="F1424" i="3"/>
  <c r="B1424" i="4" s="1"/>
  <c r="I1424" i="3" l="1"/>
  <c r="G1424" i="3"/>
  <c r="F1424" i="4"/>
  <c r="E1424" i="4" s="1"/>
  <c r="G1424" i="4"/>
  <c r="H1424" i="4" s="1"/>
  <c r="I1424" i="4" s="1"/>
  <c r="H1424" i="3"/>
  <c r="J1424" i="3"/>
  <c r="K1424" i="3" l="1"/>
  <c r="L1424" i="3" l="1"/>
  <c r="C1425" i="3"/>
  <c r="B1425" i="3"/>
  <c r="D1425" i="3"/>
  <c r="E1425" i="3"/>
  <c r="C1424" i="4"/>
  <c r="D1424" i="4" s="1"/>
  <c r="O1424" i="3"/>
  <c r="Q1424" i="3"/>
  <c r="R1424" i="3"/>
  <c r="P1424" i="3"/>
  <c r="N1424" i="3"/>
  <c r="M1424" i="3"/>
  <c r="S1424" i="3"/>
  <c r="T1424" i="3" s="1"/>
  <c r="U1424" i="3" s="1"/>
  <c r="F1425" i="3" l="1"/>
  <c r="I1425" i="3" s="1"/>
  <c r="B1425" i="4"/>
  <c r="G1425" i="3"/>
  <c r="J1425" i="3"/>
  <c r="H1425" i="3"/>
  <c r="K1425" i="3" l="1"/>
  <c r="F1425" i="4"/>
  <c r="E1425" i="4" s="1"/>
  <c r="G1425" i="4"/>
  <c r="H1425" i="4" s="1"/>
  <c r="I1425" i="4" s="1"/>
  <c r="E1426" i="3" l="1"/>
  <c r="D1426" i="3"/>
  <c r="B1426" i="3"/>
  <c r="C1426" i="3"/>
  <c r="M1425" i="3"/>
  <c r="Q1425" i="3" s="1"/>
  <c r="C1425" i="4"/>
  <c r="D1425" i="4" s="1"/>
  <c r="S1425" i="3"/>
  <c r="O1425" i="3"/>
  <c r="L1425" i="3"/>
  <c r="P1425" i="3" s="1"/>
  <c r="N1425" i="3"/>
  <c r="R1425" i="3" s="1"/>
  <c r="F1426" i="3" l="1"/>
  <c r="G1426" i="3" s="1"/>
  <c r="T1425" i="3"/>
  <c r="U1425" i="3" s="1"/>
  <c r="J1426" i="3"/>
  <c r="B1426" i="4" l="1"/>
  <c r="I1426" i="3"/>
  <c r="H1426" i="3"/>
  <c r="K1426" i="3" l="1"/>
  <c r="G1426" i="4"/>
  <c r="H1426" i="4" s="1"/>
  <c r="I1426" i="4" s="1"/>
  <c r="F1426" i="4"/>
  <c r="E1426" i="4" s="1"/>
  <c r="Q1426" i="3" l="1"/>
  <c r="E1427" i="3"/>
  <c r="C1427" i="3"/>
  <c r="B1427" i="3"/>
  <c r="D1427" i="3"/>
  <c r="M1426" i="3"/>
  <c r="P1426" i="3"/>
  <c r="R1426" i="3"/>
  <c r="L1426" i="3"/>
  <c r="N1426" i="3"/>
  <c r="S1426" i="3"/>
  <c r="F1427" i="3"/>
  <c r="G1427" i="3" s="1"/>
  <c r="O1426" i="3"/>
  <c r="C1426" i="4"/>
  <c r="D1426" i="4" s="1"/>
  <c r="T1426" i="3" l="1"/>
  <c r="U1426" i="3" s="1"/>
  <c r="B1427" i="4"/>
  <c r="H1427" i="3"/>
  <c r="J1427" i="3"/>
  <c r="I1427" i="3"/>
  <c r="K1427" i="3" l="1"/>
  <c r="F1427" i="4"/>
  <c r="E1427" i="4" s="1"/>
  <c r="G1427" i="4"/>
  <c r="H1427" i="4" s="1"/>
  <c r="I1427" i="4" s="1"/>
  <c r="B1428" i="3" l="1"/>
  <c r="E1428" i="3"/>
  <c r="C1428" i="3"/>
  <c r="D1428" i="3"/>
  <c r="C1427" i="4"/>
  <c r="D1427" i="4" s="1"/>
  <c r="R1427" i="3"/>
  <c r="L1427" i="3"/>
  <c r="P1427" i="3" s="1"/>
  <c r="O1427" i="3"/>
  <c r="S1427" i="3" s="1"/>
  <c r="N1427" i="3"/>
  <c r="M1427" i="3"/>
  <c r="Q1427" i="3" s="1"/>
  <c r="T1427" i="3" l="1"/>
  <c r="U1427" i="3" s="1"/>
  <c r="F1428" i="3"/>
  <c r="B1428" i="4" s="1"/>
  <c r="J1428" i="3" l="1"/>
  <c r="G1428" i="3"/>
  <c r="F1428" i="4"/>
  <c r="E1428" i="4" s="1"/>
  <c r="G1428" i="4"/>
  <c r="H1428" i="4" s="1"/>
  <c r="I1428" i="4" s="1"/>
  <c r="I1428" i="3"/>
  <c r="H1428" i="3"/>
  <c r="K1428" i="3" s="1"/>
  <c r="B1429" i="3" l="1"/>
  <c r="D1429" i="3"/>
  <c r="C1429" i="3"/>
  <c r="E1429" i="3"/>
  <c r="N1428" i="3"/>
  <c r="R1428" i="3"/>
  <c r="L1428" i="3"/>
  <c r="C1428" i="4"/>
  <c r="D1428" i="4" s="1"/>
  <c r="M1428" i="3"/>
  <c r="Q1428" i="3"/>
  <c r="P1428" i="3"/>
  <c r="S1428" i="3"/>
  <c r="O1428" i="3"/>
  <c r="F1429" i="3" l="1"/>
  <c r="B1429" i="4" s="1"/>
  <c r="G1429" i="3"/>
  <c r="T1428" i="3"/>
  <c r="U1428" i="3" s="1"/>
  <c r="H1429" i="3"/>
  <c r="I1429" i="3"/>
  <c r="J1429" i="3"/>
  <c r="K1429" i="3" l="1"/>
  <c r="F1429" i="4"/>
  <c r="E1429" i="4" s="1"/>
  <c r="G1429" i="4"/>
  <c r="H1429" i="4" s="1"/>
  <c r="I1429" i="4" s="1"/>
  <c r="B1430" i="3" l="1"/>
  <c r="C1430" i="3"/>
  <c r="D1430" i="3"/>
  <c r="E1430" i="3"/>
  <c r="Q1429" i="3"/>
  <c r="L1429" i="3"/>
  <c r="P1429" i="3"/>
  <c r="O1429" i="3"/>
  <c r="M1429" i="3"/>
  <c r="S1429" i="3"/>
  <c r="C1429" i="4"/>
  <c r="D1429" i="4" s="1"/>
  <c r="R1429" i="3"/>
  <c r="N1429" i="3"/>
  <c r="F1430" i="3" l="1"/>
  <c r="B1430" i="4" s="1"/>
  <c r="G1430" i="3"/>
  <c r="J1430" i="3"/>
  <c r="I1430" i="3"/>
  <c r="T1429" i="3"/>
  <c r="U1429" i="3" s="1"/>
  <c r="H1430" i="3"/>
  <c r="K1430" i="3" s="1"/>
  <c r="B1431" i="3" l="1"/>
  <c r="C1431" i="3"/>
  <c r="E1431" i="3"/>
  <c r="D1431" i="3"/>
  <c r="N1430" i="3"/>
  <c r="R1430" i="3" s="1"/>
  <c r="O1430" i="3"/>
  <c r="C1430" i="4"/>
  <c r="D1430" i="4" s="1"/>
  <c r="M1430" i="3"/>
  <c r="Q1430" i="3" s="1"/>
  <c r="S1430" i="3"/>
  <c r="L1430" i="3"/>
  <c r="P1430" i="3" s="1"/>
  <c r="G1430" i="4"/>
  <c r="H1430" i="4" s="1"/>
  <c r="I1430" i="4" s="1"/>
  <c r="F1430" i="4"/>
  <c r="E1430" i="4" s="1"/>
  <c r="T1430" i="3" l="1"/>
  <c r="U1430" i="3" s="1"/>
  <c r="F1431" i="3"/>
  <c r="B1431" i="4" s="1"/>
  <c r="G1431" i="3" l="1"/>
  <c r="F1431" i="4"/>
  <c r="E1431" i="4" s="1"/>
  <c r="G1431" i="4"/>
  <c r="H1431" i="4" s="1"/>
  <c r="I1431" i="4" s="1"/>
  <c r="I1431" i="3"/>
  <c r="J1431" i="3"/>
  <c r="H1431" i="3"/>
  <c r="K1431" i="3" s="1"/>
  <c r="B1432" i="3" l="1"/>
  <c r="D1432" i="3"/>
  <c r="E1432" i="3"/>
  <c r="C1432" i="3"/>
  <c r="S1431" i="3"/>
  <c r="N1431" i="3"/>
  <c r="R1431" i="3" s="1"/>
  <c r="Q1431" i="3"/>
  <c r="C1431" i="4"/>
  <c r="D1431" i="4" s="1"/>
  <c r="O1431" i="3"/>
  <c r="M1431" i="3"/>
  <c r="L1431" i="3"/>
  <c r="P1431" i="3" s="1"/>
  <c r="T1431" i="3" s="1"/>
  <c r="U1431" i="3" s="1"/>
  <c r="F1432" i="3" l="1"/>
  <c r="B1432" i="4" s="1"/>
  <c r="I1432" i="3" l="1"/>
  <c r="G1432" i="4"/>
  <c r="H1432" i="4" s="1"/>
  <c r="I1432" i="4" s="1"/>
  <c r="F1432" i="4"/>
  <c r="E1432" i="4" s="1"/>
  <c r="G1432" i="3"/>
  <c r="J1432" i="3"/>
  <c r="H1432" i="3"/>
  <c r="K1432" i="3" s="1"/>
  <c r="B1433" i="3" l="1"/>
  <c r="D1433" i="3"/>
  <c r="C1433" i="3"/>
  <c r="E1433" i="3"/>
  <c r="O1432" i="3"/>
  <c r="S1432" i="3" s="1"/>
  <c r="N1432" i="3"/>
  <c r="P1432" i="3"/>
  <c r="Q1432" i="3"/>
  <c r="L1432" i="3"/>
  <c r="C1432" i="4"/>
  <c r="D1432" i="4" s="1"/>
  <c r="M1432" i="3"/>
  <c r="R1432" i="3"/>
  <c r="F1433" i="3" l="1"/>
  <c r="B1433" i="4" s="1"/>
  <c r="G1433" i="3"/>
  <c r="T1432" i="3"/>
  <c r="U1432" i="3" s="1"/>
  <c r="H1433" i="3"/>
  <c r="I1433" i="3"/>
  <c r="F1433" i="4" l="1"/>
  <c r="E1433" i="4" s="1"/>
  <c r="G1433" i="4"/>
  <c r="H1433" i="4" s="1"/>
  <c r="I1433" i="4" s="1"/>
  <c r="J1433" i="3"/>
  <c r="K1433" i="3" s="1"/>
  <c r="D1434" i="3" l="1"/>
  <c r="E1434" i="3"/>
  <c r="C1434" i="3"/>
  <c r="B1434" i="3"/>
  <c r="L1433" i="3"/>
  <c r="P1433" i="3"/>
  <c r="S1433" i="3"/>
  <c r="N1433" i="3"/>
  <c r="R1433" i="3" s="1"/>
  <c r="M1433" i="3"/>
  <c r="Q1433" i="3" s="1"/>
  <c r="C1433" i="4"/>
  <c r="D1433" i="4" s="1"/>
  <c r="O1433" i="3"/>
  <c r="T1433" i="3" l="1"/>
  <c r="U1433" i="3" s="1"/>
  <c r="F1434" i="3"/>
  <c r="B1434" i="4" s="1"/>
  <c r="I1434" i="3" l="1"/>
  <c r="G1434" i="3"/>
  <c r="G1434" i="4"/>
  <c r="H1434" i="4" s="1"/>
  <c r="I1434" i="4" s="1"/>
  <c r="F1434" i="4"/>
  <c r="E1434" i="4" s="1"/>
  <c r="J1434" i="3"/>
  <c r="H1434" i="3"/>
  <c r="K1434" i="3" s="1"/>
  <c r="B1435" i="3" l="1"/>
  <c r="E1435" i="3"/>
  <c r="C1435" i="3"/>
  <c r="D1435" i="3"/>
  <c r="L1434" i="3"/>
  <c r="O1434" i="3"/>
  <c r="S1434" i="3" s="1"/>
  <c r="M1434" i="3"/>
  <c r="Q1434" i="3" s="1"/>
  <c r="C1434" i="4"/>
  <c r="D1434" i="4" s="1"/>
  <c r="P1434" i="3"/>
  <c r="N1434" i="3"/>
  <c r="R1434" i="3" s="1"/>
  <c r="F1435" i="3" l="1"/>
  <c r="B1435" i="4" s="1"/>
  <c r="T1434" i="3"/>
  <c r="U1434" i="3" s="1"/>
  <c r="J1435" i="3"/>
  <c r="F1435" i="4" l="1"/>
  <c r="E1435" i="4" s="1"/>
  <c r="G1435" i="4"/>
  <c r="H1435" i="4" s="1"/>
  <c r="I1435" i="4" s="1"/>
  <c r="G1435" i="3"/>
  <c r="I1435" i="3"/>
  <c r="H1435" i="3"/>
  <c r="K1435" i="3" l="1"/>
  <c r="D1436" i="3" l="1"/>
  <c r="B1436" i="3"/>
  <c r="C1436" i="3"/>
  <c r="E1436" i="3"/>
  <c r="Q1435" i="3"/>
  <c r="P1435" i="3"/>
  <c r="M1435" i="3"/>
  <c r="N1435" i="3"/>
  <c r="L1435" i="3"/>
  <c r="S1435" i="3"/>
  <c r="C1435" i="4"/>
  <c r="D1435" i="4" s="1"/>
  <c r="O1435" i="3"/>
  <c r="R1435" i="3"/>
  <c r="F1436" i="3" l="1"/>
  <c r="B1436" i="4" s="1"/>
  <c r="G1436" i="3"/>
  <c r="T1435" i="3"/>
  <c r="U1435" i="3" s="1"/>
  <c r="H1436" i="3"/>
  <c r="F1436" i="4" l="1"/>
  <c r="E1436" i="4" s="1"/>
  <c r="G1436" i="4"/>
  <c r="H1436" i="4" s="1"/>
  <c r="I1436" i="4" s="1"/>
  <c r="J1436" i="3"/>
  <c r="I1436" i="3"/>
  <c r="K1436" i="3" s="1"/>
  <c r="D1437" i="3" l="1"/>
  <c r="E1437" i="3"/>
  <c r="B1437" i="3"/>
  <c r="C1437" i="3"/>
  <c r="P1436" i="3"/>
  <c r="Q1436" i="3"/>
  <c r="S1436" i="3"/>
  <c r="N1436" i="3"/>
  <c r="R1436" i="3"/>
  <c r="M1436" i="3"/>
  <c r="O1436" i="3"/>
  <c r="C1436" i="4"/>
  <c r="D1436" i="4" s="1"/>
  <c r="L1436" i="3"/>
  <c r="F1437" i="3" l="1"/>
  <c r="B1437" i="4" s="1"/>
  <c r="H1437" i="3"/>
  <c r="J1437" i="3"/>
  <c r="I1437" i="3"/>
  <c r="T1436" i="3"/>
  <c r="U1436" i="3" s="1"/>
  <c r="F1437" i="4" l="1"/>
  <c r="E1437" i="4" s="1"/>
  <c r="G1437" i="4"/>
  <c r="H1437" i="4" s="1"/>
  <c r="I1437" i="4" s="1"/>
  <c r="G1437" i="3"/>
  <c r="K1437" i="3" s="1"/>
  <c r="E1438" i="3" l="1"/>
  <c r="D1438" i="3"/>
  <c r="B1438" i="3"/>
  <c r="C1438" i="3"/>
  <c r="C1437" i="4"/>
  <c r="D1437" i="4" s="1"/>
  <c r="M1437" i="3"/>
  <c r="L1437" i="3"/>
  <c r="P1437" i="3" s="1"/>
  <c r="Q1437" i="3"/>
  <c r="O1437" i="3"/>
  <c r="S1437" i="3" s="1"/>
  <c r="N1437" i="3"/>
  <c r="R1437" i="3" s="1"/>
  <c r="T1437" i="3" l="1"/>
  <c r="U1437" i="3" s="1"/>
  <c r="F1438" i="3"/>
  <c r="B1438" i="4" s="1"/>
  <c r="J1438" i="3" l="1"/>
  <c r="G1438" i="3"/>
  <c r="H1438" i="3"/>
  <c r="F1438" i="4"/>
  <c r="E1438" i="4" s="1"/>
  <c r="G1438" i="4"/>
  <c r="H1438" i="4" s="1"/>
  <c r="I1438" i="4" s="1"/>
  <c r="I1438" i="3"/>
  <c r="K1438" i="3" s="1"/>
  <c r="C1439" i="3" l="1"/>
  <c r="B1439" i="3"/>
  <c r="D1439" i="3"/>
  <c r="E1439" i="3"/>
  <c r="O1438" i="3"/>
  <c r="P1438" i="3"/>
  <c r="C1438" i="4"/>
  <c r="D1438" i="4" s="1"/>
  <c r="M1438" i="3"/>
  <c r="S1438" i="3"/>
  <c r="L1438" i="3"/>
  <c r="Q1438" i="3"/>
  <c r="N1438" i="3"/>
  <c r="R1438" i="3"/>
  <c r="F1439" i="3" l="1"/>
  <c r="B1439" i="4" s="1"/>
  <c r="G1439" i="3"/>
  <c r="T1438" i="3"/>
  <c r="U1438" i="3" s="1"/>
  <c r="G1439" i="4" l="1"/>
  <c r="H1439" i="4" s="1"/>
  <c r="I1439" i="4" s="1"/>
  <c r="F1439" i="4"/>
  <c r="E1439" i="4" s="1"/>
  <c r="J1439" i="3"/>
  <c r="I1439" i="3"/>
  <c r="H1439" i="3"/>
  <c r="K1439" i="3" s="1"/>
  <c r="C1440" i="3" l="1"/>
  <c r="E1440" i="3"/>
  <c r="B1440" i="3"/>
  <c r="D1440" i="3"/>
  <c r="O1439" i="3"/>
  <c r="S1439" i="3"/>
  <c r="C1439" i="4"/>
  <c r="D1439" i="4" s="1"/>
  <c r="M1439" i="3"/>
  <c r="Q1439" i="3" s="1"/>
  <c r="L1439" i="3"/>
  <c r="P1439" i="3" s="1"/>
  <c r="N1439" i="3"/>
  <c r="R1439" i="3" s="1"/>
  <c r="T1439" i="3" l="1"/>
  <c r="U1439" i="3" s="1"/>
  <c r="F1440" i="3"/>
  <c r="G1440" i="3" s="1"/>
  <c r="J1440" i="3" l="1"/>
  <c r="H1440" i="3"/>
  <c r="B1440" i="4"/>
  <c r="I1440" i="3"/>
  <c r="K1440" i="3" s="1"/>
  <c r="B1441" i="3" l="1"/>
  <c r="D1441" i="3"/>
  <c r="E1441" i="3"/>
  <c r="C1441" i="3"/>
  <c r="Q1440" i="3"/>
  <c r="S1440" i="3"/>
  <c r="O1440" i="3"/>
  <c r="C1440" i="4"/>
  <c r="D1440" i="4" s="1"/>
  <c r="M1440" i="3"/>
  <c r="L1440" i="3"/>
  <c r="R1440" i="3"/>
  <c r="P1440" i="3"/>
  <c r="N1440" i="3"/>
  <c r="G1440" i="4"/>
  <c r="H1440" i="4" s="1"/>
  <c r="I1440" i="4" s="1"/>
  <c r="F1440" i="4"/>
  <c r="E1440" i="4" s="1"/>
  <c r="T1440" i="3" l="1"/>
  <c r="U1440" i="3" s="1"/>
  <c r="F1441" i="3"/>
  <c r="G1441" i="3" s="1"/>
  <c r="B1441" i="4" l="1"/>
  <c r="I1441" i="3"/>
  <c r="J1441" i="3"/>
  <c r="H1441" i="3"/>
  <c r="K1441" i="3" s="1"/>
  <c r="B1442" i="3" l="1"/>
  <c r="D1442" i="3"/>
  <c r="C1442" i="3"/>
  <c r="E1442" i="3"/>
  <c r="Q1441" i="3"/>
  <c r="S1441" i="3"/>
  <c r="R1441" i="3"/>
  <c r="P1441" i="3"/>
  <c r="L1441" i="3"/>
  <c r="O1441" i="3"/>
  <c r="N1441" i="3"/>
  <c r="C1441" i="4"/>
  <c r="D1441" i="4" s="1"/>
  <c r="M1441" i="3"/>
  <c r="G1441" i="4"/>
  <c r="H1441" i="4" s="1"/>
  <c r="I1441" i="4" s="1"/>
  <c r="F1441" i="4"/>
  <c r="E1441" i="4" s="1"/>
  <c r="F1442" i="3" l="1"/>
  <c r="T1441" i="3"/>
  <c r="U1441" i="3" s="1"/>
  <c r="H1442" i="3"/>
  <c r="J1442" i="3"/>
  <c r="B1442" i="4" l="1"/>
  <c r="G1442" i="3"/>
  <c r="I1442" i="3"/>
  <c r="K1442" i="3" l="1"/>
  <c r="S1442" i="3" s="1"/>
  <c r="F1442" i="4"/>
  <c r="E1442" i="4" s="1"/>
  <c r="G1442" i="4"/>
  <c r="H1442" i="4" s="1"/>
  <c r="I1442" i="4" s="1"/>
  <c r="N1442" i="3" l="1"/>
  <c r="M1442" i="3"/>
  <c r="R1442" i="3"/>
  <c r="L1442" i="3"/>
  <c r="C1442" i="4"/>
  <c r="D1442" i="4" s="1"/>
  <c r="B1443" i="3"/>
  <c r="F1443" i="3" s="1"/>
  <c r="C1443" i="3"/>
  <c r="D1443" i="3"/>
  <c r="E1443" i="3"/>
  <c r="J1443" i="3" s="1"/>
  <c r="O1442" i="3"/>
  <c r="Q1442" i="3"/>
  <c r="P1442" i="3"/>
  <c r="T1442" i="3" s="1"/>
  <c r="U1442" i="3" s="1"/>
  <c r="B1443" i="4" l="1"/>
  <c r="I1443" i="3"/>
  <c r="G1443" i="3"/>
  <c r="H1443" i="3"/>
  <c r="K1443" i="3"/>
  <c r="S1443" i="3" l="1"/>
  <c r="B1444" i="3"/>
  <c r="C1444" i="3"/>
  <c r="E1444" i="3"/>
  <c r="D1444" i="3"/>
  <c r="G1443" i="4"/>
  <c r="H1443" i="4" s="1"/>
  <c r="I1443" i="4" s="1"/>
  <c r="F1443" i="4"/>
  <c r="E1443" i="4" s="1"/>
  <c r="L1443" i="3"/>
  <c r="O1443" i="3"/>
  <c r="N1443" i="3"/>
  <c r="M1443" i="3"/>
  <c r="C1443" i="4"/>
  <c r="D1443" i="4" s="1"/>
  <c r="R1443" i="3"/>
  <c r="Q1443" i="3"/>
  <c r="P1443" i="3"/>
  <c r="F1444" i="3"/>
  <c r="B1444" i="4" s="1"/>
  <c r="T1443" i="3" l="1"/>
  <c r="U1443" i="3" s="1"/>
  <c r="G1444" i="3"/>
  <c r="G1444" i="4"/>
  <c r="H1444" i="4" s="1"/>
  <c r="I1444" i="4" s="1"/>
  <c r="F1444" i="4"/>
  <c r="E1444" i="4" s="1"/>
  <c r="J1444" i="3"/>
  <c r="H1444" i="3"/>
  <c r="I1444" i="3"/>
  <c r="K1444" i="3" l="1"/>
  <c r="D1445" i="3" l="1"/>
  <c r="E1445" i="3"/>
  <c r="C1445" i="3"/>
  <c r="B1445" i="3"/>
  <c r="C1444" i="4"/>
  <c r="D1444" i="4" s="1"/>
  <c r="O1444" i="3"/>
  <c r="S1444" i="3" s="1"/>
  <c r="N1444" i="3"/>
  <c r="L1444" i="3"/>
  <c r="P1444" i="3" s="1"/>
  <c r="R1444" i="3"/>
  <c r="M1444" i="3"/>
  <c r="Q1444" i="3" s="1"/>
  <c r="T1444" i="3" l="1"/>
  <c r="U1444" i="3" s="1"/>
  <c r="F1445" i="3"/>
  <c r="B1445" i="4" s="1"/>
  <c r="J1445" i="3" l="1"/>
  <c r="G1445" i="3"/>
  <c r="F1445" i="4"/>
  <c r="E1445" i="4" s="1"/>
  <c r="G1445" i="4"/>
  <c r="H1445" i="4" s="1"/>
  <c r="I1445" i="4" s="1"/>
  <c r="H1445" i="3"/>
  <c r="I1445" i="3"/>
  <c r="K1445" i="3" l="1"/>
  <c r="N1445" i="3" l="1"/>
  <c r="B1446" i="3"/>
  <c r="C1446" i="3"/>
  <c r="D1446" i="3"/>
  <c r="E1446" i="3"/>
  <c r="L1445" i="3"/>
  <c r="P1445" i="3" s="1"/>
  <c r="Q1445" i="3"/>
  <c r="M1445" i="3"/>
  <c r="C1445" i="4"/>
  <c r="D1445" i="4" s="1"/>
  <c r="R1445" i="3"/>
  <c r="O1445" i="3"/>
  <c r="S1445" i="3" s="1"/>
  <c r="F1446" i="3"/>
  <c r="B1446" i="4" s="1"/>
  <c r="T1445" i="3" l="1"/>
  <c r="U1445" i="3" s="1"/>
  <c r="H1446" i="3"/>
  <c r="J1446" i="3"/>
  <c r="I1446" i="3"/>
  <c r="G1446" i="3"/>
  <c r="K1446" i="3" s="1"/>
  <c r="G1446" i="4"/>
  <c r="H1446" i="4" s="1"/>
  <c r="I1446" i="4" s="1"/>
  <c r="F1446" i="4"/>
  <c r="E1446" i="4" s="1"/>
  <c r="Q1446" i="3" l="1"/>
  <c r="B1447" i="3"/>
  <c r="C1447" i="3"/>
  <c r="D1447" i="3"/>
  <c r="E1447" i="3"/>
  <c r="L1446" i="3"/>
  <c r="P1446" i="3" s="1"/>
  <c r="N1446" i="3"/>
  <c r="M1446" i="3"/>
  <c r="S1446" i="3"/>
  <c r="O1446" i="3"/>
  <c r="C1446" i="4"/>
  <c r="D1446" i="4" s="1"/>
  <c r="F1447" i="3"/>
  <c r="B1447" i="4" s="1"/>
  <c r="R1446" i="3"/>
  <c r="T1446" i="3" l="1"/>
  <c r="U1446" i="3" s="1"/>
  <c r="G1447" i="3"/>
  <c r="F1447" i="4"/>
  <c r="E1447" i="4" s="1"/>
  <c r="G1447" i="4"/>
  <c r="H1447" i="4" s="1"/>
  <c r="I1447" i="4" s="1"/>
  <c r="I1447" i="3"/>
  <c r="J1447" i="3"/>
  <c r="H1447" i="3"/>
  <c r="K1447" i="3" s="1"/>
  <c r="C1448" i="3" l="1"/>
  <c r="D1448" i="3"/>
  <c r="E1448" i="3"/>
  <c r="B1448" i="3"/>
  <c r="P1447" i="3"/>
  <c r="C1447" i="4"/>
  <c r="D1447" i="4" s="1"/>
  <c r="M1447" i="3"/>
  <c r="N1447" i="3"/>
  <c r="S1447" i="3"/>
  <c r="L1447" i="3"/>
  <c r="R1447" i="3"/>
  <c r="Q1447" i="3"/>
  <c r="O1447" i="3"/>
  <c r="F1448" i="3" l="1"/>
  <c r="B1448" i="4" s="1"/>
  <c r="G1448" i="3"/>
  <c r="T1447" i="3"/>
  <c r="U1447" i="3" s="1"/>
  <c r="F1448" i="4" l="1"/>
  <c r="E1448" i="4" s="1"/>
  <c r="G1448" i="4"/>
  <c r="H1448" i="4" s="1"/>
  <c r="I1448" i="4" s="1"/>
  <c r="I1448" i="3"/>
  <c r="H1448" i="3"/>
  <c r="J1448" i="3"/>
  <c r="K1448" i="3" l="1"/>
  <c r="D1449" i="3" l="1"/>
  <c r="B1449" i="3"/>
  <c r="C1449" i="3"/>
  <c r="E1449" i="3"/>
  <c r="L1448" i="3"/>
  <c r="P1448" i="3" s="1"/>
  <c r="N1448" i="3"/>
  <c r="R1448" i="3" s="1"/>
  <c r="C1448" i="4"/>
  <c r="D1448" i="4" s="1"/>
  <c r="M1448" i="3"/>
  <c r="Q1448" i="3" s="1"/>
  <c r="O1448" i="3"/>
  <c r="S1448" i="3" s="1"/>
  <c r="F1449" i="3" l="1"/>
  <c r="B1449" i="4" s="1"/>
  <c r="I1449" i="3"/>
  <c r="T1448" i="3"/>
  <c r="U1448" i="3" s="1"/>
  <c r="F1449" i="4" l="1"/>
  <c r="E1449" i="4" s="1"/>
  <c r="G1449" i="4"/>
  <c r="H1449" i="4" s="1"/>
  <c r="I1449" i="4" s="1"/>
  <c r="G1449" i="3"/>
  <c r="J1449" i="3"/>
  <c r="H1449" i="3"/>
  <c r="K1449" i="3" s="1"/>
  <c r="E1450" i="3" l="1"/>
  <c r="C1450" i="3"/>
  <c r="D1450" i="3"/>
  <c r="B1450" i="3"/>
  <c r="Q1449" i="3"/>
  <c r="N1449" i="3"/>
  <c r="S1449" i="3"/>
  <c r="R1449" i="3"/>
  <c r="M1449" i="3"/>
  <c r="O1449" i="3"/>
  <c r="C1449" i="4"/>
  <c r="D1449" i="4" s="1"/>
  <c r="P1449" i="3"/>
  <c r="T1449" i="3" s="1"/>
  <c r="U1449" i="3" s="1"/>
  <c r="L1449" i="3"/>
  <c r="F1450" i="3" l="1"/>
  <c r="B1450" i="4" s="1"/>
  <c r="G1450" i="3"/>
  <c r="J1450" i="3"/>
  <c r="H1450" i="3"/>
  <c r="I1450" i="3"/>
  <c r="K1450" i="3" l="1"/>
  <c r="F1450" i="4"/>
  <c r="E1450" i="4" s="1"/>
  <c r="G1450" i="4"/>
  <c r="H1450" i="4" s="1"/>
  <c r="I1450" i="4" s="1"/>
  <c r="E1451" i="3" l="1"/>
  <c r="D1451" i="3"/>
  <c r="B1451" i="3"/>
  <c r="C1451" i="3"/>
  <c r="P1450" i="3"/>
  <c r="C1450" i="4"/>
  <c r="D1450" i="4" s="1"/>
  <c r="O1450" i="3"/>
  <c r="N1450" i="3"/>
  <c r="S1450" i="3"/>
  <c r="L1450" i="3"/>
  <c r="Q1450" i="3"/>
  <c r="R1450" i="3"/>
  <c r="M1450" i="3"/>
  <c r="T1450" i="3" l="1"/>
  <c r="U1450" i="3" s="1"/>
  <c r="F1451" i="3"/>
  <c r="B1451" i="4" s="1"/>
  <c r="I1451" i="3"/>
  <c r="F1451" i="4"/>
  <c r="E1451" i="4" s="1"/>
  <c r="G1451" i="4"/>
  <c r="H1451" i="4" s="1"/>
  <c r="I1451" i="4" s="1"/>
  <c r="G1451" i="3"/>
  <c r="J1451" i="3"/>
  <c r="H1451" i="3"/>
  <c r="K1451" i="3" s="1"/>
  <c r="D1452" i="3" l="1"/>
  <c r="C1452" i="3"/>
  <c r="E1452" i="3"/>
  <c r="B1452" i="3"/>
  <c r="C1451" i="4"/>
  <c r="D1451" i="4" s="1"/>
  <c r="L1451" i="3"/>
  <c r="P1451" i="3" s="1"/>
  <c r="N1451" i="3"/>
  <c r="R1451" i="3" s="1"/>
  <c r="M1451" i="3"/>
  <c r="Q1451" i="3" s="1"/>
  <c r="O1451" i="3"/>
  <c r="S1451" i="3" s="1"/>
  <c r="T1451" i="3" l="1"/>
  <c r="U1451" i="3" s="1"/>
  <c r="F1452" i="3"/>
  <c r="B1452" i="4" s="1"/>
  <c r="G1452" i="3" l="1"/>
  <c r="I1452" i="3"/>
  <c r="G1452" i="4"/>
  <c r="H1452" i="4" s="1"/>
  <c r="I1452" i="4" s="1"/>
  <c r="F1452" i="4"/>
  <c r="E1452" i="4" s="1"/>
  <c r="J1452" i="3"/>
  <c r="H1452" i="3"/>
  <c r="K1452" i="3" s="1"/>
  <c r="B1453" i="3" l="1"/>
  <c r="C1453" i="3"/>
  <c r="D1453" i="3"/>
  <c r="E1453" i="3"/>
  <c r="N1452" i="3"/>
  <c r="S1452" i="3"/>
  <c r="Q1452" i="3"/>
  <c r="L1452" i="3"/>
  <c r="R1452" i="3"/>
  <c r="O1452" i="3"/>
  <c r="M1452" i="3"/>
  <c r="C1452" i="4"/>
  <c r="D1452" i="4" s="1"/>
  <c r="P1452" i="3"/>
  <c r="T1452" i="3" s="1"/>
  <c r="U1452" i="3" s="1"/>
  <c r="F1453" i="3" l="1"/>
  <c r="B1453" i="4" s="1"/>
  <c r="G1453" i="3"/>
  <c r="H1453" i="3"/>
  <c r="J1453" i="3"/>
  <c r="G1453" i="4" l="1"/>
  <c r="H1453" i="4" s="1"/>
  <c r="I1453" i="4" s="1"/>
  <c r="F1453" i="4"/>
  <c r="E1453" i="4" s="1"/>
  <c r="I1453" i="3"/>
  <c r="K1453" i="3" s="1"/>
  <c r="D1454" i="3" l="1"/>
  <c r="B1454" i="3"/>
  <c r="C1454" i="3"/>
  <c r="E1454" i="3"/>
  <c r="O1453" i="3"/>
  <c r="S1453" i="3"/>
  <c r="N1453" i="3"/>
  <c r="R1453" i="3" s="1"/>
  <c r="C1453" i="4"/>
  <c r="D1453" i="4" s="1"/>
  <c r="M1453" i="3"/>
  <c r="Q1453" i="3" s="1"/>
  <c r="L1453" i="3"/>
  <c r="P1453" i="3" s="1"/>
  <c r="T1453" i="3" l="1"/>
  <c r="U1453" i="3" s="1"/>
  <c r="F1454" i="3"/>
  <c r="B1454" i="4" s="1"/>
  <c r="I1454" i="3" l="1"/>
  <c r="G1454" i="3"/>
  <c r="F1454" i="4"/>
  <c r="E1454" i="4" s="1"/>
  <c r="G1454" i="4"/>
  <c r="H1454" i="4" s="1"/>
  <c r="I1454" i="4" s="1"/>
  <c r="H1454" i="3"/>
  <c r="J1454" i="3"/>
  <c r="K1454" i="3" l="1"/>
  <c r="M1454" i="3" l="1"/>
  <c r="C1455" i="3"/>
  <c r="D1455" i="3"/>
  <c r="E1455" i="3"/>
  <c r="B1455" i="3"/>
  <c r="Q1454" i="3"/>
  <c r="C1454" i="4"/>
  <c r="D1454" i="4" s="1"/>
  <c r="O1454" i="3"/>
  <c r="S1454" i="3" s="1"/>
  <c r="N1454" i="3"/>
  <c r="R1454" i="3" s="1"/>
  <c r="L1454" i="3"/>
  <c r="P1454" i="3" s="1"/>
  <c r="F1455" i="3" l="1"/>
  <c r="B1455" i="4"/>
  <c r="I1455" i="3"/>
  <c r="H1455" i="3"/>
  <c r="G1455" i="3"/>
  <c r="T1454" i="3"/>
  <c r="U1454" i="3" s="1"/>
  <c r="F1455" i="4"/>
  <c r="E1455" i="4" s="1"/>
  <c r="G1455" i="4"/>
  <c r="H1455" i="4" s="1"/>
  <c r="I1455" i="4" s="1"/>
  <c r="J1455" i="3"/>
  <c r="K1455" i="3" s="1"/>
  <c r="B1456" i="3" l="1"/>
  <c r="C1456" i="3"/>
  <c r="D1456" i="3"/>
  <c r="E1456" i="3"/>
  <c r="S1455" i="3"/>
  <c r="P1455" i="3"/>
  <c r="C1455" i="4"/>
  <c r="D1455" i="4" s="1"/>
  <c r="N1455" i="3"/>
  <c r="R1455" i="3" s="1"/>
  <c r="M1455" i="3"/>
  <c r="Q1455" i="3" s="1"/>
  <c r="L1455" i="3"/>
  <c r="O1455" i="3"/>
  <c r="T1455" i="3" l="1"/>
  <c r="U1455" i="3" s="1"/>
  <c r="F1456" i="3"/>
  <c r="G1456" i="3" l="1"/>
  <c r="I1456" i="3"/>
  <c r="J1456" i="3"/>
  <c r="B1456" i="4"/>
  <c r="H1456" i="3"/>
  <c r="K1456" i="3" s="1"/>
  <c r="C1457" i="3" l="1"/>
  <c r="D1457" i="3"/>
  <c r="B1457" i="3"/>
  <c r="E1457" i="3"/>
  <c r="Q1456" i="3"/>
  <c r="O1456" i="3"/>
  <c r="M1456" i="3"/>
  <c r="C1456" i="4"/>
  <c r="D1456" i="4" s="1"/>
  <c r="N1456" i="3"/>
  <c r="L1456" i="3"/>
  <c r="R1456" i="3"/>
  <c r="P1456" i="3"/>
  <c r="S1456" i="3"/>
  <c r="F1456" i="4"/>
  <c r="E1456" i="4" s="1"/>
  <c r="G1456" i="4"/>
  <c r="H1456" i="4" s="1"/>
  <c r="I1456" i="4" s="1"/>
  <c r="T1456" i="3" l="1"/>
  <c r="U1456" i="3" s="1"/>
  <c r="F1457" i="3"/>
  <c r="B1457" i="4" l="1"/>
  <c r="G1457" i="3"/>
  <c r="I1457" i="3"/>
  <c r="J1457" i="3"/>
  <c r="H1457" i="3"/>
  <c r="K1457" i="3" l="1"/>
  <c r="F1457" i="4"/>
  <c r="E1457" i="4" s="1"/>
  <c r="G1457" i="4"/>
  <c r="H1457" i="4" s="1"/>
  <c r="I1457" i="4" s="1"/>
  <c r="B1458" i="3" l="1"/>
  <c r="E1458" i="3"/>
  <c r="D1458" i="3"/>
  <c r="C1458" i="3"/>
  <c r="L1457" i="3"/>
  <c r="R1457" i="3"/>
  <c r="Q1457" i="3"/>
  <c r="S1457" i="3"/>
  <c r="N1457" i="3"/>
  <c r="M1457" i="3"/>
  <c r="P1457" i="3"/>
  <c r="O1457" i="3"/>
  <c r="C1457" i="4"/>
  <c r="D1457" i="4" s="1"/>
  <c r="T1457" i="3" l="1"/>
  <c r="U1457" i="3" s="1"/>
  <c r="F1458" i="3"/>
  <c r="J1458" i="3"/>
  <c r="I1458" i="3"/>
  <c r="B1458" i="4" l="1"/>
  <c r="G1458" i="3"/>
  <c r="H1458" i="3"/>
  <c r="K1458" i="3" l="1"/>
  <c r="G1458" i="4"/>
  <c r="H1458" i="4" s="1"/>
  <c r="I1458" i="4" s="1"/>
  <c r="F1458" i="4"/>
  <c r="E1458" i="4" s="1"/>
  <c r="B1459" i="3" l="1"/>
  <c r="D1459" i="3"/>
  <c r="C1459" i="3"/>
  <c r="E1459" i="3"/>
  <c r="Q1458" i="3"/>
  <c r="O1458" i="3"/>
  <c r="S1458" i="3" s="1"/>
  <c r="C1458" i="4"/>
  <c r="D1458" i="4" s="1"/>
  <c r="M1458" i="3"/>
  <c r="L1458" i="3"/>
  <c r="P1458" i="3" s="1"/>
  <c r="N1458" i="3"/>
  <c r="R1458" i="3" s="1"/>
  <c r="T1458" i="3" l="1"/>
  <c r="U1458" i="3" s="1"/>
  <c r="F1459" i="3"/>
  <c r="B1459" i="4" s="1"/>
  <c r="I1459" i="3" l="1"/>
  <c r="G1459" i="3"/>
  <c r="J1459" i="3"/>
  <c r="G1459" i="4"/>
  <c r="H1459" i="4" s="1"/>
  <c r="I1459" i="4" s="1"/>
  <c r="F1459" i="4"/>
  <c r="E1459" i="4" s="1"/>
  <c r="H1459" i="3"/>
  <c r="K1459" i="3" s="1"/>
  <c r="E1460" i="3" l="1"/>
  <c r="B1460" i="3"/>
  <c r="C1460" i="3"/>
  <c r="D1460" i="3"/>
  <c r="C1459" i="4"/>
  <c r="D1459" i="4" s="1"/>
  <c r="Q1459" i="3"/>
  <c r="O1459" i="3"/>
  <c r="S1459" i="3" s="1"/>
  <c r="M1459" i="3"/>
  <c r="N1459" i="3"/>
  <c r="R1459" i="3" s="1"/>
  <c r="L1459" i="3"/>
  <c r="P1459" i="3" s="1"/>
  <c r="T1459" i="3" l="1"/>
  <c r="U1459" i="3" s="1"/>
  <c r="F1460" i="3"/>
  <c r="G1460" i="3" s="1"/>
  <c r="B1460" i="4" l="1"/>
  <c r="J1460" i="3"/>
  <c r="H1460" i="3"/>
  <c r="I1460" i="3"/>
  <c r="K1460" i="3" l="1"/>
  <c r="F1460" i="4"/>
  <c r="E1460" i="4" s="1"/>
  <c r="G1460" i="4"/>
  <c r="H1460" i="4" s="1"/>
  <c r="I1460" i="4" s="1"/>
  <c r="B1461" i="3" l="1"/>
  <c r="D1461" i="3"/>
  <c r="E1461" i="3"/>
  <c r="C1461" i="3"/>
  <c r="S1460" i="3"/>
  <c r="L1460" i="3"/>
  <c r="Q1460" i="3"/>
  <c r="O1460" i="3"/>
  <c r="C1460" i="4"/>
  <c r="D1460" i="4" s="1"/>
  <c r="M1460" i="3"/>
  <c r="R1460" i="3"/>
  <c r="N1460" i="3"/>
  <c r="P1460" i="3"/>
  <c r="T1460" i="3" l="1"/>
  <c r="U1460" i="3" s="1"/>
  <c r="F1461" i="3"/>
  <c r="B1461" i="4" s="1"/>
  <c r="H1461" i="3"/>
  <c r="J1461" i="3" l="1"/>
  <c r="I1461" i="3"/>
  <c r="G1461" i="3"/>
  <c r="K1461" i="3" s="1"/>
  <c r="G1461" i="4"/>
  <c r="H1461" i="4" s="1"/>
  <c r="I1461" i="4" s="1"/>
  <c r="F1461" i="4"/>
  <c r="E1461" i="4" s="1"/>
  <c r="B1462" i="3" l="1"/>
  <c r="C1462" i="3"/>
  <c r="D1462" i="3"/>
  <c r="E1462" i="3"/>
  <c r="M1461" i="3"/>
  <c r="C1461" i="4"/>
  <c r="D1461" i="4" s="1"/>
  <c r="N1461" i="3"/>
  <c r="R1461" i="3" s="1"/>
  <c r="O1461" i="3"/>
  <c r="S1461" i="3" s="1"/>
  <c r="Q1461" i="3"/>
  <c r="L1461" i="3"/>
  <c r="P1461" i="3"/>
  <c r="T1461" i="3" l="1"/>
  <c r="U1461" i="3" s="1"/>
  <c r="F1462" i="3"/>
  <c r="B1462" i="4" s="1"/>
  <c r="G1462" i="4" l="1"/>
  <c r="H1462" i="4" s="1"/>
  <c r="I1462" i="4" s="1"/>
  <c r="F1462" i="4"/>
  <c r="E1462" i="4" s="1"/>
  <c r="G1462" i="3"/>
  <c r="H1462" i="3"/>
  <c r="I1462" i="3"/>
  <c r="J1462" i="3"/>
  <c r="K1462" i="3" l="1"/>
  <c r="E1463" i="3" l="1"/>
  <c r="B1463" i="3"/>
  <c r="C1463" i="3"/>
  <c r="D1463" i="3"/>
  <c r="C1462" i="4"/>
  <c r="D1462" i="4" s="1"/>
  <c r="L1462" i="3"/>
  <c r="Q1462" i="3"/>
  <c r="O1462" i="3"/>
  <c r="P1462" i="3"/>
  <c r="R1462" i="3"/>
  <c r="S1462" i="3"/>
  <c r="N1462" i="3"/>
  <c r="M1462" i="3"/>
  <c r="F1463" i="3" l="1"/>
  <c r="B1463" i="4" s="1"/>
  <c r="T1462" i="3"/>
  <c r="U1462" i="3" s="1"/>
  <c r="G1463" i="4" l="1"/>
  <c r="H1463" i="4" s="1"/>
  <c r="I1463" i="4" s="1"/>
  <c r="F1463" i="4"/>
  <c r="E1463" i="4" s="1"/>
  <c r="G1463" i="3"/>
  <c r="H1463" i="3"/>
  <c r="I1463" i="3"/>
  <c r="J1463" i="3"/>
  <c r="K1463" i="3" l="1"/>
  <c r="C1464" i="3" l="1"/>
  <c r="B1464" i="3"/>
  <c r="D1464" i="3"/>
  <c r="E1464" i="3"/>
  <c r="O1463" i="3"/>
  <c r="P1463" i="3"/>
  <c r="L1463" i="3"/>
  <c r="S1463" i="3"/>
  <c r="M1463" i="3"/>
  <c r="Q1463" i="3"/>
  <c r="C1463" i="4"/>
  <c r="D1463" i="4" s="1"/>
  <c r="R1463" i="3"/>
  <c r="N1463" i="3"/>
  <c r="F1464" i="3" l="1"/>
  <c r="B1464" i="4" s="1"/>
  <c r="T1463" i="3"/>
  <c r="U1463" i="3" s="1"/>
  <c r="I1464" i="3" l="1"/>
  <c r="J1464" i="3"/>
  <c r="H1464" i="3"/>
  <c r="G1464" i="3"/>
  <c r="G1464" i="4"/>
  <c r="H1464" i="4" s="1"/>
  <c r="I1464" i="4" s="1"/>
  <c r="F1464" i="4"/>
  <c r="E1464" i="4" s="1"/>
  <c r="K1464" i="3" l="1"/>
  <c r="S1464" i="3" s="1"/>
  <c r="Q1464" i="3" l="1"/>
  <c r="P1464" i="3"/>
  <c r="L1464" i="3"/>
  <c r="R1464" i="3"/>
  <c r="N1464" i="3"/>
  <c r="M1464" i="3"/>
  <c r="O1464" i="3"/>
  <c r="C1464" i="4"/>
  <c r="D1464" i="4" s="1"/>
  <c r="B1465" i="3"/>
  <c r="D1465" i="3"/>
  <c r="E1465" i="3"/>
  <c r="C1465" i="3"/>
  <c r="T1464" i="3"/>
  <c r="U1464" i="3" s="1"/>
  <c r="F1465" i="3" l="1"/>
  <c r="B1465" i="4" l="1"/>
  <c r="G1465" i="3"/>
  <c r="I1465" i="3"/>
  <c r="H1465" i="3"/>
  <c r="J1465" i="3"/>
  <c r="K1465" i="3" l="1"/>
  <c r="G1465" i="4"/>
  <c r="H1465" i="4" s="1"/>
  <c r="I1465" i="4" s="1"/>
  <c r="F1465" i="4"/>
  <c r="E1465" i="4" s="1"/>
  <c r="C1466" i="3" l="1"/>
  <c r="D1466" i="3"/>
  <c r="B1466" i="3"/>
  <c r="E1466" i="3"/>
  <c r="R1465" i="3"/>
  <c r="L1465" i="3"/>
  <c r="C1465" i="4"/>
  <c r="D1465" i="4" s="1"/>
  <c r="N1465" i="3"/>
  <c r="Q1465" i="3"/>
  <c r="O1465" i="3"/>
  <c r="S1465" i="3"/>
  <c r="P1465" i="3"/>
  <c r="T1465" i="3" s="1"/>
  <c r="U1465" i="3" s="1"/>
  <c r="M1465" i="3"/>
  <c r="F1466" i="3" l="1"/>
  <c r="B1466" i="4" s="1"/>
  <c r="G1466" i="3"/>
  <c r="I1466" i="3"/>
  <c r="H1466" i="3"/>
  <c r="G1466" i="4" l="1"/>
  <c r="H1466" i="4" s="1"/>
  <c r="I1466" i="4" s="1"/>
  <c r="F1466" i="4"/>
  <c r="E1466" i="4" s="1"/>
  <c r="J1466" i="3"/>
  <c r="K1466" i="3" s="1"/>
  <c r="B1467" i="3" l="1"/>
  <c r="E1467" i="3"/>
  <c r="C1467" i="3"/>
  <c r="D1467" i="3"/>
  <c r="L1466" i="3"/>
  <c r="P1466" i="3" s="1"/>
  <c r="C1466" i="4"/>
  <c r="D1466" i="4" s="1"/>
  <c r="N1466" i="3"/>
  <c r="R1466" i="3" s="1"/>
  <c r="O1466" i="3"/>
  <c r="S1466" i="3" s="1"/>
  <c r="M1466" i="3"/>
  <c r="Q1466" i="3" s="1"/>
  <c r="T1466" i="3" l="1"/>
  <c r="U1466" i="3" s="1"/>
  <c r="F1467" i="3"/>
  <c r="B1467" i="4" l="1"/>
  <c r="H1467" i="3"/>
  <c r="J1467" i="3"/>
  <c r="G1467" i="3"/>
  <c r="K1467" i="3" s="1"/>
  <c r="Q1467" i="3" s="1"/>
  <c r="I1467" i="3"/>
  <c r="L1467" i="3" l="1"/>
  <c r="O1467" i="3"/>
  <c r="S1467" i="3"/>
  <c r="M1467" i="3"/>
  <c r="E1468" i="3"/>
  <c r="D1468" i="3"/>
  <c r="B1468" i="3"/>
  <c r="C1468" i="3"/>
  <c r="C1467" i="4"/>
  <c r="D1467" i="4" s="1"/>
  <c r="P1467" i="3"/>
  <c r="T1467" i="3" s="1"/>
  <c r="U1467" i="3" s="1"/>
  <c r="R1467" i="3"/>
  <c r="N1467" i="3"/>
  <c r="G1467" i="4"/>
  <c r="H1467" i="4" s="1"/>
  <c r="I1467" i="4" s="1"/>
  <c r="F1467" i="4"/>
  <c r="E1467" i="4" s="1"/>
  <c r="F1468" i="3"/>
  <c r="B1468" i="4"/>
  <c r="J1468" i="3"/>
  <c r="H1468" i="3"/>
  <c r="G1468" i="3"/>
  <c r="G1468" i="4"/>
  <c r="H1468" i="4" s="1"/>
  <c r="F1468" i="4"/>
  <c r="E1468" i="4" s="1"/>
  <c r="I1468" i="3"/>
  <c r="K1468" i="3" s="1"/>
  <c r="B1469" i="3" l="1"/>
  <c r="D1469" i="3"/>
  <c r="E1469" i="3"/>
  <c r="C1469" i="3"/>
  <c r="I1468" i="4"/>
  <c r="N1468" i="3"/>
  <c r="R1468" i="3"/>
  <c r="O1468" i="3"/>
  <c r="M1468" i="3"/>
  <c r="Q1468" i="3" s="1"/>
  <c r="L1468" i="3"/>
  <c r="P1468" i="3"/>
  <c r="S1468" i="3"/>
  <c r="C1468" i="4"/>
  <c r="D1468" i="4" s="1"/>
  <c r="T1468" i="3" l="1"/>
  <c r="U1468" i="3" s="1"/>
  <c r="F1469" i="3"/>
  <c r="B1469" i="4" s="1"/>
  <c r="G1469" i="3" l="1"/>
  <c r="I1469" i="3"/>
  <c r="F1469" i="4"/>
  <c r="E1469" i="4" s="1"/>
  <c r="G1469" i="4"/>
  <c r="H1469" i="4" s="1"/>
  <c r="I1469" i="4" s="1"/>
  <c r="H1469" i="3"/>
  <c r="J1469" i="3"/>
  <c r="K1469" i="3" l="1"/>
  <c r="C1469" i="4" l="1"/>
  <c r="D1469" i="4" s="1"/>
  <c r="D1470" i="3"/>
  <c r="E1470" i="3"/>
  <c r="B1470" i="3"/>
  <c r="C1470" i="3"/>
  <c r="O1469" i="3"/>
  <c r="N1469" i="3"/>
  <c r="R1469" i="3" s="1"/>
  <c r="P1469" i="3"/>
  <c r="L1469" i="3"/>
  <c r="M1469" i="3"/>
  <c r="Q1469" i="3"/>
  <c r="S1469" i="3"/>
  <c r="F1470" i="3" l="1"/>
  <c r="B1470" i="4" s="1"/>
  <c r="H1470" i="3"/>
  <c r="T1469" i="3"/>
  <c r="U1469" i="3" s="1"/>
  <c r="G1470" i="3"/>
  <c r="I1470" i="3"/>
  <c r="G1470" i="4" l="1"/>
  <c r="H1470" i="4" s="1"/>
  <c r="I1470" i="4" s="1"/>
  <c r="F1470" i="4"/>
  <c r="E1470" i="4" s="1"/>
  <c r="J1470" i="3"/>
  <c r="K1470" i="3"/>
  <c r="B1471" i="3" l="1"/>
  <c r="C1471" i="3"/>
  <c r="E1471" i="3"/>
  <c r="D1471" i="3"/>
  <c r="O1470" i="3"/>
  <c r="S1470" i="3"/>
  <c r="N1470" i="3"/>
  <c r="L1470" i="3"/>
  <c r="M1470" i="3"/>
  <c r="R1470" i="3"/>
  <c r="P1470" i="3"/>
  <c r="C1470" i="4"/>
  <c r="D1470" i="4" s="1"/>
  <c r="Q1470" i="3"/>
  <c r="T1470" i="3" s="1"/>
  <c r="U1470" i="3" s="1"/>
  <c r="F1471" i="3" l="1"/>
  <c r="B1471" i="4" s="1"/>
  <c r="G1471" i="3"/>
  <c r="G1471" i="4"/>
  <c r="H1471" i="4" s="1"/>
  <c r="I1471" i="4" s="1"/>
  <c r="F1471" i="4"/>
  <c r="E1471" i="4" s="1"/>
  <c r="J1471" i="3"/>
  <c r="H1471" i="3"/>
  <c r="I1471" i="3"/>
  <c r="K1471" i="3" l="1"/>
  <c r="B1472" i="3" l="1"/>
  <c r="C1472" i="3"/>
  <c r="D1472" i="3"/>
  <c r="E1472" i="3"/>
  <c r="Q1471" i="3"/>
  <c r="L1471" i="3"/>
  <c r="O1471" i="3"/>
  <c r="C1471" i="4"/>
  <c r="D1471" i="4" s="1"/>
  <c r="P1471" i="3"/>
  <c r="N1471" i="3"/>
  <c r="R1471" i="3"/>
  <c r="M1471" i="3"/>
  <c r="S1471" i="3"/>
  <c r="T1471" i="3" l="1"/>
  <c r="U1471" i="3" s="1"/>
  <c r="F1472" i="3"/>
  <c r="B1472" i="4" s="1"/>
  <c r="J1472" i="3" l="1"/>
  <c r="G1472" i="3"/>
  <c r="I1472" i="3"/>
  <c r="F1472" i="4"/>
  <c r="E1472" i="4" s="1"/>
  <c r="G1472" i="4"/>
  <c r="H1472" i="4" s="1"/>
  <c r="I1472" i="4" s="1"/>
  <c r="H1472" i="3"/>
  <c r="K1472" i="3" s="1"/>
  <c r="C1473" i="3" l="1"/>
  <c r="B1473" i="3"/>
  <c r="E1473" i="3"/>
  <c r="D1473" i="3"/>
  <c r="C1472" i="4"/>
  <c r="D1472" i="4" s="1"/>
  <c r="P1472" i="3"/>
  <c r="S1472" i="3"/>
  <c r="L1472" i="3"/>
  <c r="N1472" i="3"/>
  <c r="R1472" i="3" s="1"/>
  <c r="M1472" i="3"/>
  <c r="Q1472" i="3" s="1"/>
  <c r="O1472" i="3"/>
  <c r="F1473" i="3" l="1"/>
  <c r="B1473" i="4" s="1"/>
  <c r="G1473" i="3"/>
  <c r="H1473" i="3"/>
  <c r="T1472" i="3"/>
  <c r="U1472" i="3" s="1"/>
  <c r="G1473" i="4" l="1"/>
  <c r="H1473" i="4" s="1"/>
  <c r="I1473" i="4" s="1"/>
  <c r="F1473" i="4"/>
  <c r="E1473" i="4" s="1"/>
  <c r="J1473" i="3"/>
  <c r="I1473" i="3"/>
  <c r="K1473" i="3" s="1"/>
  <c r="D1474" i="3" l="1"/>
  <c r="B1474" i="3"/>
  <c r="C1474" i="3"/>
  <c r="E1474" i="3"/>
  <c r="C1473" i="4"/>
  <c r="D1473" i="4" s="1"/>
  <c r="S1473" i="3"/>
  <c r="N1473" i="3"/>
  <c r="M1473" i="3"/>
  <c r="R1473" i="3"/>
  <c r="O1473" i="3"/>
  <c r="Q1473" i="3"/>
  <c r="L1473" i="3"/>
  <c r="P1473" i="3"/>
  <c r="T1473" i="3" l="1"/>
  <c r="U1473" i="3" s="1"/>
  <c r="F1474" i="3"/>
  <c r="B1474" i="4" s="1"/>
  <c r="H1474" i="3" l="1"/>
  <c r="G1474" i="3"/>
  <c r="G1474" i="4"/>
  <c r="H1474" i="4" s="1"/>
  <c r="I1474" i="4" s="1"/>
  <c r="F1474" i="4"/>
  <c r="E1474" i="4" s="1"/>
  <c r="I1474" i="3"/>
  <c r="J1474" i="3"/>
  <c r="K1474" i="3" s="1"/>
  <c r="D1475" i="3" l="1"/>
  <c r="E1475" i="3"/>
  <c r="C1475" i="3"/>
  <c r="B1475" i="3"/>
  <c r="S1474" i="3"/>
  <c r="R1474" i="3"/>
  <c r="L1474" i="3"/>
  <c r="O1474" i="3"/>
  <c r="N1474" i="3"/>
  <c r="Q1474" i="3"/>
  <c r="P1474" i="3"/>
  <c r="C1474" i="4"/>
  <c r="D1474" i="4" s="1"/>
  <c r="M1474" i="3"/>
  <c r="F1475" i="3" l="1"/>
  <c r="B1475" i="4" s="1"/>
  <c r="G1475" i="3"/>
  <c r="T1474" i="3"/>
  <c r="U1474" i="3" s="1"/>
  <c r="J1475" i="3"/>
  <c r="H1475" i="3"/>
  <c r="F1475" i="4" l="1"/>
  <c r="E1475" i="4" s="1"/>
  <c r="G1475" i="4"/>
  <c r="H1475" i="4" s="1"/>
  <c r="I1475" i="4" s="1"/>
  <c r="I1475" i="3"/>
  <c r="K1475" i="3" s="1"/>
  <c r="E1476" i="3" l="1"/>
  <c r="B1476" i="3"/>
  <c r="C1476" i="3"/>
  <c r="D1476" i="3"/>
  <c r="O1475" i="3"/>
  <c r="S1475" i="3" s="1"/>
  <c r="L1475" i="3"/>
  <c r="P1475" i="3" s="1"/>
  <c r="N1475" i="3"/>
  <c r="R1475" i="3" s="1"/>
  <c r="C1475" i="4"/>
  <c r="D1475" i="4" s="1"/>
  <c r="M1475" i="3"/>
  <c r="Q1475" i="3"/>
  <c r="F1476" i="3" l="1"/>
  <c r="B1476" i="4" s="1"/>
  <c r="G1476" i="3"/>
  <c r="T1475" i="3"/>
  <c r="U1475" i="3" s="1"/>
  <c r="H1476" i="3"/>
  <c r="I1476" i="3"/>
  <c r="J1476" i="3"/>
  <c r="K1476" i="3" l="1"/>
  <c r="G1476" i="4"/>
  <c r="H1476" i="4" s="1"/>
  <c r="I1476" i="4" s="1"/>
  <c r="F1476" i="4"/>
  <c r="E1476" i="4" s="1"/>
  <c r="C1477" i="3" l="1"/>
  <c r="D1477" i="3"/>
  <c r="B1477" i="3"/>
  <c r="E1477" i="3"/>
  <c r="C1476" i="4"/>
  <c r="D1476" i="4" s="1"/>
  <c r="M1476" i="3"/>
  <c r="Q1476" i="3" s="1"/>
  <c r="O1476" i="3"/>
  <c r="S1476" i="3" s="1"/>
  <c r="P1476" i="3"/>
  <c r="L1476" i="3"/>
  <c r="N1476" i="3"/>
  <c r="R1476" i="3" s="1"/>
  <c r="F1477" i="3" l="1"/>
  <c r="B1477" i="4" s="1"/>
  <c r="T1476" i="3"/>
  <c r="U1476" i="3" s="1"/>
  <c r="H1477" i="3"/>
  <c r="I1477" i="3" l="1"/>
  <c r="J1477" i="3"/>
  <c r="G1477" i="3"/>
  <c r="K1477" i="3"/>
  <c r="G1477" i="4"/>
  <c r="H1477" i="4" s="1"/>
  <c r="I1477" i="4" s="1"/>
  <c r="F1477" i="4"/>
  <c r="E1477" i="4" s="1"/>
  <c r="R1477" i="3" l="1"/>
  <c r="C1478" i="3"/>
  <c r="E1478" i="3"/>
  <c r="B1478" i="3"/>
  <c r="D1478" i="3"/>
  <c r="C1477" i="4"/>
  <c r="D1477" i="4" s="1"/>
  <c r="N1477" i="3"/>
  <c r="O1477" i="3"/>
  <c r="S1477" i="3"/>
  <c r="P1477" i="3"/>
  <c r="M1477" i="3"/>
  <c r="L1477" i="3"/>
  <c r="Q1477" i="3"/>
  <c r="T1477" i="3" s="1"/>
  <c r="U1477" i="3" s="1"/>
  <c r="F1478" i="3"/>
  <c r="B1478" i="4" s="1"/>
  <c r="I1478" i="3" l="1"/>
  <c r="G1478" i="3"/>
  <c r="G1478" i="4"/>
  <c r="H1478" i="4" s="1"/>
  <c r="I1478" i="4" s="1"/>
  <c r="F1478" i="4"/>
  <c r="E1478" i="4" s="1"/>
  <c r="J1478" i="3"/>
  <c r="H1478" i="3"/>
  <c r="K1478" i="3" s="1"/>
  <c r="C1479" i="3" l="1"/>
  <c r="E1479" i="3"/>
  <c r="B1479" i="3"/>
  <c r="D1479" i="3"/>
  <c r="Q1478" i="3"/>
  <c r="N1478" i="3"/>
  <c r="M1478" i="3"/>
  <c r="R1478" i="3"/>
  <c r="L1478" i="3"/>
  <c r="C1478" i="4"/>
  <c r="D1478" i="4" s="1"/>
  <c r="S1478" i="3"/>
  <c r="O1478" i="3"/>
  <c r="P1478" i="3"/>
  <c r="T1478" i="3" s="1"/>
  <c r="U1478" i="3" s="1"/>
  <c r="F1479" i="3" l="1"/>
  <c r="B1479" i="4" s="1"/>
  <c r="J1479" i="3" l="1"/>
  <c r="H1479" i="3"/>
  <c r="G1479" i="3"/>
  <c r="G1479" i="4"/>
  <c r="H1479" i="4" s="1"/>
  <c r="I1479" i="4" s="1"/>
  <c r="F1479" i="4"/>
  <c r="E1479" i="4" s="1"/>
  <c r="I1479" i="3"/>
  <c r="K1479" i="3" s="1"/>
  <c r="B1480" i="3" l="1"/>
  <c r="C1480" i="3"/>
  <c r="E1480" i="3"/>
  <c r="D1480" i="3"/>
  <c r="S1479" i="3"/>
  <c r="L1479" i="3"/>
  <c r="M1479" i="3"/>
  <c r="Q1479" i="3" s="1"/>
  <c r="P1479" i="3"/>
  <c r="N1479" i="3"/>
  <c r="R1479" i="3" s="1"/>
  <c r="C1479" i="4"/>
  <c r="D1479" i="4" s="1"/>
  <c r="O1479" i="3"/>
  <c r="F1480" i="3" l="1"/>
  <c r="B1480" i="4" s="1"/>
  <c r="G1480" i="3"/>
  <c r="T1479" i="3"/>
  <c r="U1479" i="3" s="1"/>
  <c r="I1480" i="3"/>
  <c r="G1480" i="4" l="1"/>
  <c r="H1480" i="4" s="1"/>
  <c r="I1480" i="4" s="1"/>
  <c r="F1480" i="4"/>
  <c r="E1480" i="4" s="1"/>
  <c r="H1480" i="3"/>
  <c r="J1480" i="3"/>
  <c r="K1480" i="3" l="1"/>
  <c r="B1481" i="3" l="1"/>
  <c r="D1481" i="3"/>
  <c r="E1481" i="3"/>
  <c r="C1481" i="3"/>
  <c r="L1480" i="3"/>
  <c r="P1480" i="3" s="1"/>
  <c r="C1480" i="4"/>
  <c r="D1480" i="4" s="1"/>
  <c r="N1480" i="3"/>
  <c r="R1480" i="3" s="1"/>
  <c r="O1480" i="3"/>
  <c r="S1480" i="3" s="1"/>
  <c r="M1480" i="3"/>
  <c r="Q1480" i="3" s="1"/>
  <c r="F1481" i="3" l="1"/>
  <c r="B1481" i="4" s="1"/>
  <c r="G1481" i="3"/>
  <c r="I1481" i="3"/>
  <c r="J1481" i="3"/>
  <c r="T1480" i="3"/>
  <c r="U1480" i="3" s="1"/>
  <c r="F1481" i="4" l="1"/>
  <c r="E1481" i="4" s="1"/>
  <c r="G1481" i="4"/>
  <c r="H1481" i="4" s="1"/>
  <c r="I1481" i="4" s="1"/>
  <c r="H1481" i="3"/>
  <c r="K1481" i="3" s="1"/>
  <c r="E1482" i="3" l="1"/>
  <c r="B1482" i="3"/>
  <c r="C1482" i="3"/>
  <c r="D1482" i="3"/>
  <c r="Q1481" i="3"/>
  <c r="R1481" i="3"/>
  <c r="N1481" i="3"/>
  <c r="M1481" i="3"/>
  <c r="C1481" i="4"/>
  <c r="D1481" i="4" s="1"/>
  <c r="P1481" i="3"/>
  <c r="S1481" i="3"/>
  <c r="O1481" i="3"/>
  <c r="L1481" i="3"/>
  <c r="T1481" i="3" l="1"/>
  <c r="U1481" i="3" s="1"/>
  <c r="F1482" i="3"/>
  <c r="B1482" i="4" s="1"/>
  <c r="G1482" i="3" l="1"/>
  <c r="G1482" i="4"/>
  <c r="H1482" i="4" s="1"/>
  <c r="I1482" i="4" s="1"/>
  <c r="F1482" i="4"/>
  <c r="E1482" i="4" s="1"/>
  <c r="I1482" i="3"/>
  <c r="J1482" i="3"/>
  <c r="H1482" i="3"/>
  <c r="K1482" i="3" s="1"/>
  <c r="D1483" i="3" l="1"/>
  <c r="B1483" i="3"/>
  <c r="C1483" i="3"/>
  <c r="E1483" i="3"/>
  <c r="O1482" i="3"/>
  <c r="M1482" i="3"/>
  <c r="R1482" i="3"/>
  <c r="N1482" i="3"/>
  <c r="Q1482" i="3"/>
  <c r="C1482" i="4"/>
  <c r="D1482" i="4" s="1"/>
  <c r="S1482" i="3"/>
  <c r="L1482" i="3"/>
  <c r="P1482" i="3" s="1"/>
  <c r="T1482" i="3" s="1"/>
  <c r="U1482" i="3" s="1"/>
  <c r="F1483" i="3" l="1"/>
  <c r="B1483" i="4" s="1"/>
  <c r="J1483" i="3" l="1"/>
  <c r="H1483" i="3"/>
  <c r="I1483" i="3"/>
  <c r="F1483" i="4"/>
  <c r="E1483" i="4" s="1"/>
  <c r="G1483" i="4"/>
  <c r="H1483" i="4" s="1"/>
  <c r="I1483" i="4" s="1"/>
  <c r="G1483" i="3"/>
  <c r="K1483" i="3" s="1"/>
  <c r="E1484" i="3" l="1"/>
  <c r="B1484" i="3"/>
  <c r="C1484" i="3"/>
  <c r="D1484" i="3"/>
  <c r="C1483" i="4"/>
  <c r="D1483" i="4" s="1"/>
  <c r="M1483" i="3"/>
  <c r="S1483" i="3"/>
  <c r="P1483" i="3"/>
  <c r="O1483" i="3"/>
  <c r="N1483" i="3"/>
  <c r="Q1483" i="3"/>
  <c r="L1483" i="3"/>
  <c r="R1483" i="3"/>
  <c r="T1483" i="3" l="1"/>
  <c r="U1483" i="3" s="1"/>
  <c r="F1484" i="3"/>
  <c r="B1484" i="4" s="1"/>
  <c r="J1484" i="3" l="1"/>
  <c r="H1484" i="3"/>
  <c r="G1484" i="3"/>
  <c r="F1484" i="4"/>
  <c r="E1484" i="4" s="1"/>
  <c r="G1484" i="4"/>
  <c r="H1484" i="4" s="1"/>
  <c r="I1484" i="4" s="1"/>
  <c r="I1484" i="3"/>
  <c r="K1484" i="3" s="1"/>
  <c r="C1485" i="3" l="1"/>
  <c r="B1485" i="3"/>
  <c r="D1485" i="3"/>
  <c r="E1485" i="3"/>
  <c r="Q1484" i="3"/>
  <c r="N1484" i="3"/>
  <c r="S1484" i="3"/>
  <c r="L1484" i="3"/>
  <c r="R1484" i="3"/>
  <c r="C1484" i="4"/>
  <c r="D1484" i="4" s="1"/>
  <c r="M1484" i="3"/>
  <c r="O1484" i="3"/>
  <c r="P1484" i="3"/>
  <c r="T1484" i="3" s="1"/>
  <c r="U1484" i="3" s="1"/>
  <c r="F1485" i="3" l="1"/>
  <c r="B1485" i="4" s="1"/>
  <c r="I1485" i="3"/>
  <c r="J1485" i="3"/>
  <c r="H1485" i="3"/>
  <c r="G1485" i="3" l="1"/>
  <c r="K1485" i="3"/>
  <c r="F1485" i="4"/>
  <c r="E1485" i="4" s="1"/>
  <c r="G1485" i="4"/>
  <c r="H1485" i="4" s="1"/>
  <c r="I1485" i="4" s="1"/>
  <c r="C1486" i="3" l="1"/>
  <c r="B1486" i="3"/>
  <c r="D1486" i="3"/>
  <c r="E1486" i="3"/>
  <c r="C1485" i="4"/>
  <c r="D1485" i="4" s="1"/>
  <c r="R1485" i="3"/>
  <c r="M1485" i="3"/>
  <c r="O1485" i="3"/>
  <c r="N1485" i="3"/>
  <c r="P1485" i="3"/>
  <c r="Q1485" i="3"/>
  <c r="S1485" i="3"/>
  <c r="L1485" i="3"/>
  <c r="T1485" i="3" l="1"/>
  <c r="U1485" i="3" s="1"/>
  <c r="F1486" i="3"/>
  <c r="B1486" i="4" s="1"/>
  <c r="G1486" i="3" l="1"/>
  <c r="F1486" i="4"/>
  <c r="E1486" i="4" s="1"/>
  <c r="G1486" i="4"/>
  <c r="H1486" i="4" s="1"/>
  <c r="I1486" i="4" s="1"/>
  <c r="J1486" i="3"/>
  <c r="H1486" i="3"/>
  <c r="I1486" i="3"/>
  <c r="K1486" i="3" l="1"/>
  <c r="D1487" i="3" l="1"/>
  <c r="E1487" i="3"/>
  <c r="B1487" i="3"/>
  <c r="C1487" i="3"/>
  <c r="O1486" i="3"/>
  <c r="S1486" i="3" s="1"/>
  <c r="N1486" i="3"/>
  <c r="R1486" i="3" s="1"/>
  <c r="P1486" i="3"/>
  <c r="M1486" i="3"/>
  <c r="Q1486" i="3" s="1"/>
  <c r="L1486" i="3"/>
  <c r="C1486" i="4"/>
  <c r="D1486" i="4" s="1"/>
  <c r="T1486" i="3"/>
  <c r="U1486" i="3" s="1"/>
  <c r="F1487" i="3" l="1"/>
  <c r="B1487" i="4"/>
  <c r="H1487" i="3"/>
  <c r="G1487" i="3"/>
  <c r="I1487" i="3"/>
  <c r="F1487" i="4"/>
  <c r="E1487" i="4" s="1"/>
  <c r="G1487" i="4"/>
  <c r="H1487" i="4" s="1"/>
  <c r="I1487" i="4" s="1"/>
  <c r="J1487" i="3"/>
  <c r="K1487" i="3" l="1"/>
  <c r="C1487" i="4" l="1"/>
  <c r="D1487" i="4" s="1"/>
  <c r="E1488" i="3"/>
  <c r="D1488" i="3"/>
  <c r="C1488" i="3"/>
  <c r="B1488" i="3"/>
  <c r="L1487" i="3"/>
  <c r="O1487" i="3"/>
  <c r="Q1487" i="3"/>
  <c r="R1487" i="3"/>
  <c r="P1487" i="3"/>
  <c r="N1487" i="3"/>
  <c r="M1487" i="3"/>
  <c r="S1487" i="3"/>
  <c r="F1488" i="3"/>
  <c r="I1488" i="3" s="1"/>
  <c r="T1487" i="3" l="1"/>
  <c r="U1487" i="3" s="1"/>
  <c r="G1488" i="3"/>
  <c r="J1488" i="3"/>
  <c r="B1488" i="4"/>
  <c r="H1488" i="3"/>
  <c r="F1488" i="4" l="1"/>
  <c r="E1488" i="4" s="1"/>
  <c r="G1488" i="4"/>
  <c r="H1488" i="4" s="1"/>
  <c r="I1488" i="4" s="1"/>
  <c r="K1488" i="3"/>
  <c r="B1489" i="3" l="1"/>
  <c r="E1489" i="3"/>
  <c r="C1489" i="3"/>
  <c r="D1489" i="3"/>
  <c r="N1488" i="3"/>
  <c r="R1488" i="3" s="1"/>
  <c r="L1488" i="3"/>
  <c r="P1488" i="3"/>
  <c r="M1488" i="3"/>
  <c r="C1488" i="4"/>
  <c r="D1488" i="4" s="1"/>
  <c r="O1488" i="3"/>
  <c r="Q1488" i="3"/>
  <c r="S1488" i="3"/>
  <c r="T1488" i="3" l="1"/>
  <c r="U1488" i="3" s="1"/>
  <c r="F1489" i="3"/>
  <c r="B1489" i="4" s="1"/>
  <c r="J1489" i="3" l="1"/>
  <c r="H1489" i="3"/>
  <c r="G1489" i="3"/>
  <c r="F1489" i="4"/>
  <c r="E1489" i="4" s="1"/>
  <c r="G1489" i="4"/>
  <c r="H1489" i="4" s="1"/>
  <c r="I1489" i="4" s="1"/>
  <c r="I1489" i="3"/>
  <c r="K1489" i="3" s="1"/>
  <c r="C1490" i="3" l="1"/>
  <c r="E1490" i="3"/>
  <c r="D1490" i="3"/>
  <c r="B1490" i="3"/>
  <c r="P1489" i="3"/>
  <c r="S1489" i="3"/>
  <c r="N1489" i="3"/>
  <c r="O1489" i="3"/>
  <c r="M1489" i="3"/>
  <c r="Q1489" i="3"/>
  <c r="R1489" i="3"/>
  <c r="L1489" i="3"/>
  <c r="C1489" i="4"/>
  <c r="D1489" i="4" s="1"/>
  <c r="F1490" i="3" l="1"/>
  <c r="B1490" i="4" s="1"/>
  <c r="J1490" i="3"/>
  <c r="H1490" i="3"/>
  <c r="T1489" i="3"/>
  <c r="U1489" i="3" s="1"/>
  <c r="I1490" i="3"/>
  <c r="G1490" i="3" l="1"/>
  <c r="K1490" i="3"/>
  <c r="F1490" i="4"/>
  <c r="E1490" i="4" s="1"/>
  <c r="G1490" i="4"/>
  <c r="H1490" i="4" s="1"/>
  <c r="I1490" i="4" s="1"/>
  <c r="C1491" i="3" l="1"/>
  <c r="B1491" i="3"/>
  <c r="D1491" i="3"/>
  <c r="E1491" i="3"/>
  <c r="N1490" i="3"/>
  <c r="R1490" i="3" s="1"/>
  <c r="M1490" i="3"/>
  <c r="L1490" i="3"/>
  <c r="P1490" i="3" s="1"/>
  <c r="O1490" i="3"/>
  <c r="S1490" i="3" s="1"/>
  <c r="C1490" i="4"/>
  <c r="D1490" i="4" s="1"/>
  <c r="Q1490" i="3"/>
  <c r="F1491" i="3" l="1"/>
  <c r="G1491" i="3"/>
  <c r="T1490" i="3"/>
  <c r="U1490" i="3" s="1"/>
  <c r="B1491" i="4" l="1"/>
  <c r="I1491" i="3"/>
  <c r="J1491" i="3"/>
  <c r="H1491" i="3"/>
  <c r="K1491" i="3" s="1"/>
  <c r="E1492" i="3" l="1"/>
  <c r="B1492" i="3"/>
  <c r="C1492" i="3"/>
  <c r="D1492" i="3"/>
  <c r="L1491" i="3"/>
  <c r="M1491" i="3"/>
  <c r="R1491" i="3"/>
  <c r="Q1491" i="3"/>
  <c r="C1491" i="4"/>
  <c r="D1491" i="4" s="1"/>
  <c r="O1491" i="3"/>
  <c r="S1491" i="3"/>
  <c r="N1491" i="3"/>
  <c r="P1491" i="3"/>
  <c r="F1491" i="4"/>
  <c r="E1491" i="4" s="1"/>
  <c r="G1491" i="4"/>
  <c r="H1491" i="4" s="1"/>
  <c r="I1491" i="4" s="1"/>
  <c r="T1491" i="3" l="1"/>
  <c r="U1491" i="3" s="1"/>
  <c r="F1492" i="3"/>
  <c r="G1492" i="3" s="1"/>
  <c r="I1492" i="3" l="1"/>
  <c r="B1492" i="4"/>
  <c r="J1492" i="3"/>
  <c r="H1492" i="3"/>
  <c r="K1492" i="3" s="1"/>
  <c r="D1493" i="3" l="1"/>
  <c r="B1493" i="3"/>
  <c r="C1493" i="3"/>
  <c r="E1493" i="3"/>
  <c r="C1492" i="4"/>
  <c r="D1492" i="4" s="1"/>
  <c r="L1492" i="3"/>
  <c r="P1492" i="3"/>
  <c r="O1492" i="3"/>
  <c r="N1492" i="3"/>
  <c r="M1492" i="3"/>
  <c r="S1492" i="3"/>
  <c r="Q1492" i="3"/>
  <c r="R1492" i="3"/>
  <c r="F1492" i="4"/>
  <c r="E1492" i="4" s="1"/>
  <c r="G1492" i="4"/>
  <c r="H1492" i="4" s="1"/>
  <c r="I1492" i="4" s="1"/>
  <c r="T1492" i="3" l="1"/>
  <c r="U1492" i="3" s="1"/>
  <c r="F1493" i="3"/>
  <c r="B1493" i="4" l="1"/>
  <c r="G1493" i="3"/>
  <c r="J1493" i="3"/>
  <c r="H1493" i="3"/>
  <c r="I1493" i="3"/>
  <c r="K1493" i="3" l="1"/>
  <c r="G1493" i="4"/>
  <c r="H1493" i="4" s="1"/>
  <c r="I1493" i="4" s="1"/>
  <c r="F1493" i="4"/>
  <c r="E1493" i="4" s="1"/>
  <c r="E1494" i="3" l="1"/>
  <c r="B1494" i="3"/>
  <c r="C1494" i="3"/>
  <c r="D1494" i="3"/>
  <c r="C1493" i="4"/>
  <c r="D1493" i="4" s="1"/>
  <c r="S1493" i="3"/>
  <c r="M1493" i="3"/>
  <c r="Q1493" i="3" s="1"/>
  <c r="O1493" i="3"/>
  <c r="N1493" i="3"/>
  <c r="R1493" i="3" s="1"/>
  <c r="L1493" i="3"/>
  <c r="P1493" i="3" s="1"/>
  <c r="T1493" i="3" l="1"/>
  <c r="U1493" i="3" s="1"/>
  <c r="F1494" i="3"/>
  <c r="B1494" i="4" s="1"/>
  <c r="G1494" i="3" l="1"/>
  <c r="G1494" i="4"/>
  <c r="H1494" i="4" s="1"/>
  <c r="I1494" i="4" s="1"/>
  <c r="F1494" i="4"/>
  <c r="E1494" i="4" s="1"/>
  <c r="H1494" i="3"/>
  <c r="J1494" i="3"/>
  <c r="I1494" i="3"/>
  <c r="K1494" i="3" l="1"/>
  <c r="O1494" i="3" l="1"/>
  <c r="S1494" i="3" s="1"/>
  <c r="C1495" i="3"/>
  <c r="D1495" i="3"/>
  <c r="B1495" i="3"/>
  <c r="E1495" i="3"/>
  <c r="C1494" i="4"/>
  <c r="D1494" i="4" s="1"/>
  <c r="N1494" i="3"/>
  <c r="R1494" i="3" s="1"/>
  <c r="P1494" i="3"/>
  <c r="M1494" i="3"/>
  <c r="Q1494" i="3" s="1"/>
  <c r="L1494" i="3"/>
  <c r="F1495" i="3" l="1"/>
  <c r="B1495" i="4"/>
  <c r="G1495" i="3"/>
  <c r="H1495" i="3"/>
  <c r="I1495" i="3"/>
  <c r="J1495" i="3"/>
  <c r="T1494" i="3"/>
  <c r="U1494" i="3" s="1"/>
  <c r="K1495" i="3"/>
  <c r="G1495" i="4"/>
  <c r="H1495" i="4" s="1"/>
  <c r="I1495" i="4" s="1"/>
  <c r="F1495" i="4"/>
  <c r="E1495" i="4" s="1"/>
  <c r="B1496" i="3" l="1"/>
  <c r="D1496" i="3"/>
  <c r="E1496" i="3"/>
  <c r="C1496" i="3"/>
  <c r="C1495" i="4"/>
  <c r="D1495" i="4" s="1"/>
  <c r="O1495" i="3"/>
  <c r="S1495" i="3" s="1"/>
  <c r="P1495" i="3"/>
  <c r="Q1495" i="3"/>
  <c r="L1495" i="3"/>
  <c r="M1495" i="3"/>
  <c r="N1495" i="3"/>
  <c r="R1495" i="3"/>
  <c r="T1495" i="3" s="1"/>
  <c r="U1495" i="3" s="1"/>
  <c r="F1496" i="3" l="1"/>
  <c r="G1496" i="3" s="1"/>
  <c r="B1496" i="4" l="1"/>
  <c r="H1496" i="3"/>
  <c r="I1496" i="3"/>
  <c r="J1496" i="3"/>
  <c r="K1496" i="3" l="1"/>
  <c r="F1496" i="4"/>
  <c r="E1496" i="4" s="1"/>
  <c r="G1496" i="4"/>
  <c r="H1496" i="4" s="1"/>
  <c r="I1496" i="4" s="1"/>
  <c r="C1497" i="3" l="1"/>
  <c r="D1497" i="3"/>
  <c r="B1497" i="3"/>
  <c r="E1497" i="3"/>
  <c r="S1496" i="3"/>
  <c r="C1496" i="4"/>
  <c r="D1496" i="4" s="1"/>
  <c r="R1496" i="3"/>
  <c r="N1496" i="3"/>
  <c r="M1496" i="3"/>
  <c r="Q1496" i="3"/>
  <c r="O1496" i="3"/>
  <c r="L1496" i="3"/>
  <c r="P1496" i="3"/>
  <c r="F1497" i="3" l="1"/>
  <c r="B1497" i="4" s="1"/>
  <c r="G1497" i="3"/>
  <c r="T1496" i="3"/>
  <c r="U1496" i="3" s="1"/>
  <c r="J1497" i="3"/>
  <c r="I1497" i="3"/>
  <c r="F1497" i="4" l="1"/>
  <c r="E1497" i="4" s="1"/>
  <c r="G1497" i="4"/>
  <c r="H1497" i="4" s="1"/>
  <c r="I1497" i="4" s="1"/>
  <c r="H1497" i="3"/>
  <c r="K1497" i="3" s="1"/>
  <c r="E1498" i="3" l="1"/>
  <c r="B1498" i="3"/>
  <c r="C1498" i="3"/>
  <c r="D1498" i="3"/>
  <c r="C1497" i="4"/>
  <c r="D1497" i="4" s="1"/>
  <c r="R1497" i="3"/>
  <c r="N1497" i="3"/>
  <c r="Q1497" i="3"/>
  <c r="L1497" i="3"/>
  <c r="O1497" i="3"/>
  <c r="S1497" i="3"/>
  <c r="M1497" i="3"/>
  <c r="P1497" i="3"/>
  <c r="T1497" i="3" s="1"/>
  <c r="U1497" i="3" s="1"/>
  <c r="F1498" i="3" l="1"/>
  <c r="G1498" i="3"/>
  <c r="B1498" i="4" l="1"/>
  <c r="I1498" i="3"/>
  <c r="H1498" i="3"/>
  <c r="J1498" i="3"/>
  <c r="K1498" i="3" l="1"/>
  <c r="G1498" i="4"/>
  <c r="H1498" i="4" s="1"/>
  <c r="I1498" i="4" s="1"/>
  <c r="F1498" i="4"/>
  <c r="E1498" i="4" s="1"/>
  <c r="C1499" i="3" l="1"/>
  <c r="B1499" i="3"/>
  <c r="E1499" i="3"/>
  <c r="D1499" i="3"/>
  <c r="C1498" i="4"/>
  <c r="D1498" i="4" s="1"/>
  <c r="N1498" i="3"/>
  <c r="O1498" i="3"/>
  <c r="Q1498" i="3"/>
  <c r="P1498" i="3"/>
  <c r="R1498" i="3"/>
  <c r="L1498" i="3"/>
  <c r="M1498" i="3"/>
  <c r="S1498" i="3"/>
  <c r="T1498" i="3" s="1"/>
  <c r="U1498" i="3" s="1"/>
  <c r="F1499" i="3" l="1"/>
  <c r="B1499" i="4" s="1"/>
  <c r="G1499" i="3"/>
  <c r="H1499" i="3"/>
  <c r="I1499" i="3"/>
  <c r="J1499" i="3"/>
  <c r="K1499" i="3" l="1"/>
  <c r="G1499" i="4"/>
  <c r="H1499" i="4" s="1"/>
  <c r="I1499" i="4" s="1"/>
  <c r="F1499" i="4"/>
  <c r="E1499" i="4" s="1"/>
  <c r="E1500" i="3" l="1"/>
  <c r="D1500" i="3"/>
  <c r="B1500" i="3"/>
  <c r="C1500" i="3"/>
  <c r="C1499" i="4"/>
  <c r="D1499" i="4" s="1"/>
  <c r="O1499" i="3"/>
  <c r="S1499" i="3"/>
  <c r="R1499" i="3"/>
  <c r="L1499" i="3"/>
  <c r="M1499" i="3"/>
  <c r="Q1499" i="3"/>
  <c r="N1499" i="3"/>
  <c r="P1499" i="3"/>
  <c r="T1499" i="3" s="1"/>
  <c r="U1499" i="3" s="1"/>
  <c r="F1500" i="3" l="1"/>
  <c r="B1500" i="4" s="1"/>
  <c r="G1500" i="3"/>
  <c r="J1500" i="3"/>
  <c r="H1500" i="3" l="1"/>
  <c r="G1500" i="4"/>
  <c r="H1500" i="4" s="1"/>
  <c r="I1500" i="4" s="1"/>
  <c r="F1500" i="4"/>
  <c r="E1500" i="4" s="1"/>
  <c r="I1500" i="3"/>
  <c r="K1500" i="3" s="1"/>
  <c r="E1501" i="3" l="1"/>
  <c r="B1501" i="3"/>
  <c r="D1501" i="3"/>
  <c r="C1501" i="3"/>
  <c r="N1500" i="3"/>
  <c r="C1500" i="4"/>
  <c r="D1500" i="4" s="1"/>
  <c r="R1500" i="3"/>
  <c r="L1500" i="3"/>
  <c r="P1500" i="3" s="1"/>
  <c r="M1500" i="3"/>
  <c r="Q1500" i="3" s="1"/>
  <c r="O1500" i="3"/>
  <c r="S1500" i="3" s="1"/>
  <c r="T1500" i="3" l="1"/>
  <c r="U1500" i="3" s="1"/>
  <c r="F1501" i="3"/>
  <c r="G1501" i="3" l="1"/>
  <c r="I1501" i="3"/>
  <c r="H1501" i="3"/>
  <c r="J1501" i="3"/>
  <c r="B1501" i="4"/>
  <c r="G1501" i="4" l="1"/>
  <c r="H1501" i="4" s="1"/>
  <c r="I1501" i="4" s="1"/>
  <c r="F1501" i="4"/>
  <c r="E1501" i="4" s="1"/>
  <c r="K1501" i="3"/>
  <c r="B1502" i="3" l="1"/>
  <c r="E1502" i="3"/>
  <c r="C1502" i="3"/>
  <c r="D1502" i="3"/>
  <c r="P1501" i="3"/>
  <c r="Q1501" i="3"/>
  <c r="S1501" i="3"/>
  <c r="N1501" i="3"/>
  <c r="R1501" i="3"/>
  <c r="L1501" i="3"/>
  <c r="O1501" i="3"/>
  <c r="C1501" i="4"/>
  <c r="D1501" i="4" s="1"/>
  <c r="M1501" i="3"/>
  <c r="T1501" i="3" l="1"/>
  <c r="U1501" i="3" s="1"/>
  <c r="F1502" i="3"/>
  <c r="B1502" i="4" s="1"/>
  <c r="F1502" i="4" l="1"/>
  <c r="E1502" i="4" s="1"/>
  <c r="G1502" i="4"/>
  <c r="H1502" i="4" s="1"/>
  <c r="I1502" i="4" s="1"/>
  <c r="J1502" i="3"/>
  <c r="I1502" i="3"/>
  <c r="G1502" i="3"/>
  <c r="H1502" i="3"/>
  <c r="K1502" i="3" l="1"/>
  <c r="C1503" i="3" l="1"/>
  <c r="E1503" i="3"/>
  <c r="D1503" i="3"/>
  <c r="B1503" i="3"/>
  <c r="Q1502" i="3"/>
  <c r="S1502" i="3"/>
  <c r="P1502" i="3"/>
  <c r="L1502" i="3"/>
  <c r="R1502" i="3"/>
  <c r="M1502" i="3"/>
  <c r="N1502" i="3"/>
  <c r="C1502" i="4"/>
  <c r="D1502" i="4" s="1"/>
  <c r="O1502" i="3"/>
  <c r="F1503" i="3" l="1"/>
  <c r="B1503" i="4" s="1"/>
  <c r="T1502" i="3"/>
  <c r="U1502" i="3" s="1"/>
  <c r="J1503" i="3"/>
  <c r="H1503" i="3"/>
  <c r="G1503" i="4" l="1"/>
  <c r="H1503" i="4" s="1"/>
  <c r="I1503" i="4" s="1"/>
  <c r="F1503" i="4"/>
  <c r="E1503" i="4" s="1"/>
  <c r="G1503" i="3"/>
  <c r="I1503" i="3"/>
  <c r="K1503" i="3" l="1"/>
  <c r="B1504" i="3" l="1"/>
  <c r="C1504" i="3"/>
  <c r="D1504" i="3"/>
  <c r="E1504" i="3"/>
  <c r="C1503" i="4"/>
  <c r="D1503" i="4" s="1"/>
  <c r="R1503" i="3"/>
  <c r="L1503" i="3"/>
  <c r="P1503" i="3" s="1"/>
  <c r="O1503" i="3"/>
  <c r="N1503" i="3"/>
  <c r="M1503" i="3"/>
  <c r="Q1503" i="3" s="1"/>
  <c r="S1503" i="3"/>
  <c r="F1504" i="3" l="1"/>
  <c r="B1504" i="4" s="1"/>
  <c r="G1504" i="3"/>
  <c r="T1503" i="3"/>
  <c r="U1503" i="3" s="1"/>
  <c r="I1504" i="3" l="1"/>
  <c r="J1504" i="3"/>
  <c r="G1504" i="4"/>
  <c r="H1504" i="4" s="1"/>
  <c r="I1504" i="4" s="1"/>
  <c r="F1504" i="4"/>
  <c r="E1504" i="4" s="1"/>
  <c r="H1504" i="3"/>
  <c r="K1504" i="3" s="1"/>
  <c r="E1505" i="3" l="1"/>
  <c r="B1505" i="3"/>
  <c r="C1505" i="3"/>
  <c r="D1505" i="3"/>
  <c r="C1504" i="4"/>
  <c r="D1504" i="4" s="1"/>
  <c r="M1504" i="3"/>
  <c r="R1504" i="3"/>
  <c r="S1504" i="3"/>
  <c r="N1504" i="3"/>
  <c r="L1504" i="3"/>
  <c r="P1504" i="3"/>
  <c r="O1504" i="3"/>
  <c r="Q1504" i="3"/>
  <c r="T1504" i="3" l="1"/>
  <c r="U1504" i="3" s="1"/>
  <c r="F1505" i="3"/>
  <c r="B1505" i="4" s="1"/>
  <c r="J1505" i="3" l="1"/>
  <c r="F1505" i="4"/>
  <c r="E1505" i="4" s="1"/>
  <c r="G1505" i="4"/>
  <c r="H1505" i="4" s="1"/>
  <c r="I1505" i="4" s="1"/>
  <c r="I1505" i="3"/>
  <c r="G1505" i="3"/>
  <c r="H1505" i="3"/>
  <c r="K1505" i="3" l="1"/>
  <c r="E1506" i="3" l="1"/>
  <c r="D1506" i="3"/>
  <c r="C1506" i="3"/>
  <c r="B1506" i="3"/>
  <c r="Q1505" i="3"/>
  <c r="O1505" i="3"/>
  <c r="N1505" i="3"/>
  <c r="S1505" i="3"/>
  <c r="C1505" i="4"/>
  <c r="D1505" i="4" s="1"/>
  <c r="L1505" i="3"/>
  <c r="P1505" i="3"/>
  <c r="M1505" i="3"/>
  <c r="R1505" i="3"/>
  <c r="T1505" i="3" l="1"/>
  <c r="U1505" i="3" s="1"/>
  <c r="F1506" i="3"/>
  <c r="B1506" i="4" s="1"/>
  <c r="G1506" i="3" l="1"/>
  <c r="H1506" i="3"/>
  <c r="F1506" i="4"/>
  <c r="E1506" i="4" s="1"/>
  <c r="G1506" i="4"/>
  <c r="H1506" i="4" s="1"/>
  <c r="I1506" i="4" s="1"/>
  <c r="J1506" i="3"/>
  <c r="I1506" i="3"/>
  <c r="K1506" i="3" l="1"/>
  <c r="R1506" i="3" l="1"/>
  <c r="C1507" i="3"/>
  <c r="E1507" i="3"/>
  <c r="D1507" i="3"/>
  <c r="B1507" i="3"/>
  <c r="Q1506" i="3"/>
  <c r="N1506" i="3"/>
  <c r="S1506" i="3"/>
  <c r="M1506" i="3"/>
  <c r="P1506" i="3"/>
  <c r="L1506" i="3"/>
  <c r="O1506" i="3"/>
  <c r="C1506" i="4"/>
  <c r="D1506" i="4" s="1"/>
  <c r="T1506" i="3"/>
  <c r="U1506" i="3" s="1"/>
  <c r="F1507" i="3" l="1"/>
  <c r="B1507" i="4" s="1"/>
  <c r="G1507" i="4"/>
  <c r="H1507" i="4" s="1"/>
  <c r="I1507" i="4" s="1"/>
  <c r="F1507" i="4"/>
  <c r="E1507" i="4" s="1"/>
  <c r="I1507" i="3"/>
  <c r="H1507" i="3"/>
  <c r="G1507" i="3"/>
  <c r="J1507" i="3"/>
  <c r="K1507" i="3" l="1"/>
  <c r="C1508" i="3" l="1"/>
  <c r="D1508" i="3"/>
  <c r="B1508" i="3"/>
  <c r="E1508" i="3"/>
  <c r="N1507" i="3"/>
  <c r="L1507" i="3"/>
  <c r="O1507" i="3"/>
  <c r="Q1507" i="3"/>
  <c r="S1507" i="3"/>
  <c r="P1507" i="3"/>
  <c r="C1507" i="4"/>
  <c r="D1507" i="4" s="1"/>
  <c r="R1507" i="3"/>
  <c r="M1507" i="3"/>
  <c r="T1507" i="3" l="1"/>
  <c r="U1507" i="3" s="1"/>
  <c r="F1508" i="3"/>
  <c r="B1508" i="4" s="1"/>
  <c r="G1508" i="3" l="1"/>
  <c r="G1508" i="4"/>
  <c r="H1508" i="4" s="1"/>
  <c r="I1508" i="4" s="1"/>
  <c r="F1508" i="4"/>
  <c r="E1508" i="4" s="1"/>
  <c r="I1508" i="3"/>
  <c r="H1508" i="3"/>
  <c r="J1508" i="3"/>
  <c r="K1508" i="3" s="1"/>
  <c r="C1509" i="3" l="1"/>
  <c r="B1509" i="3"/>
  <c r="D1509" i="3"/>
  <c r="E1509" i="3"/>
  <c r="M1508" i="3"/>
  <c r="Q1508" i="3" s="1"/>
  <c r="P1508" i="3"/>
  <c r="C1508" i="4"/>
  <c r="D1508" i="4" s="1"/>
  <c r="N1508" i="3"/>
  <c r="L1508" i="3"/>
  <c r="S1508" i="3"/>
  <c r="O1508" i="3"/>
  <c r="R1508" i="3"/>
  <c r="T1508" i="3" l="1"/>
  <c r="U1508" i="3" s="1"/>
  <c r="F1509" i="3"/>
  <c r="B1509" i="4" s="1"/>
  <c r="G1509" i="3" l="1"/>
  <c r="H1509" i="3"/>
  <c r="F1509" i="4"/>
  <c r="E1509" i="4" s="1"/>
  <c r="G1509" i="4"/>
  <c r="H1509" i="4" s="1"/>
  <c r="I1509" i="4" s="1"/>
  <c r="I1509" i="3"/>
  <c r="J1509" i="3"/>
  <c r="K1509" i="3" l="1"/>
  <c r="C1509" i="4" l="1"/>
  <c r="D1509" i="4" s="1"/>
  <c r="B1510" i="3"/>
  <c r="C1510" i="3"/>
  <c r="D1510" i="3"/>
  <c r="E1510" i="3"/>
  <c r="R1509" i="3"/>
  <c r="S1509" i="3"/>
  <c r="L1509" i="3"/>
  <c r="Q1509" i="3"/>
  <c r="O1509" i="3"/>
  <c r="P1509" i="3"/>
  <c r="N1509" i="3"/>
  <c r="M1509" i="3"/>
  <c r="T1509" i="3" l="1"/>
  <c r="U1509" i="3" s="1"/>
  <c r="F1510" i="3"/>
  <c r="B1510" i="4" s="1"/>
  <c r="G1510" i="3"/>
  <c r="I1510" i="3"/>
  <c r="J1510" i="3"/>
  <c r="H1510" i="3"/>
  <c r="K1510" i="3" s="1"/>
  <c r="C1511" i="3" l="1"/>
  <c r="D1511" i="3"/>
  <c r="B1511" i="3"/>
  <c r="E1511" i="3"/>
  <c r="G1510" i="4"/>
  <c r="H1510" i="4" s="1"/>
  <c r="I1510" i="4" s="1"/>
  <c r="F1510" i="4"/>
  <c r="E1510" i="4" s="1"/>
  <c r="C1510" i="4"/>
  <c r="D1510" i="4" s="1"/>
  <c r="M1510" i="3"/>
  <c r="O1510" i="3"/>
  <c r="N1510" i="3"/>
  <c r="Q1510" i="3"/>
  <c r="R1510" i="3"/>
  <c r="S1510" i="3"/>
  <c r="P1510" i="3"/>
  <c r="L1510" i="3"/>
  <c r="T1510" i="3" l="1"/>
  <c r="U1510" i="3" s="1"/>
  <c r="F1511" i="3"/>
  <c r="B1511" i="4" s="1"/>
  <c r="G1511" i="4" l="1"/>
  <c r="H1511" i="4" s="1"/>
  <c r="I1511" i="4" s="1"/>
  <c r="F1511" i="4"/>
  <c r="E1511" i="4" s="1"/>
  <c r="H1511" i="3"/>
  <c r="G1511" i="3"/>
  <c r="J1511" i="3"/>
  <c r="I1511" i="3"/>
  <c r="K1511" i="3" l="1"/>
  <c r="E1512" i="3" l="1"/>
  <c r="C1512" i="3"/>
  <c r="B1512" i="3"/>
  <c r="D1512" i="3"/>
  <c r="L1511" i="3"/>
  <c r="Q1511" i="3"/>
  <c r="M1511" i="3"/>
  <c r="S1511" i="3"/>
  <c r="N1511" i="3"/>
  <c r="R1511" i="3"/>
  <c r="P1511" i="3"/>
  <c r="O1511" i="3"/>
  <c r="C1511" i="4"/>
  <c r="D1511" i="4" s="1"/>
  <c r="T1511" i="3" l="1"/>
  <c r="U1511" i="3" s="1"/>
  <c r="F1512" i="3"/>
  <c r="B1512" i="4" s="1"/>
  <c r="H1512" i="3" l="1"/>
  <c r="G1512" i="3"/>
  <c r="J1512" i="3"/>
  <c r="G1512" i="4"/>
  <c r="H1512" i="4" s="1"/>
  <c r="I1512" i="4" s="1"/>
  <c r="F1512" i="4"/>
  <c r="E1512" i="4" s="1"/>
  <c r="I1512" i="3"/>
  <c r="K1512" i="3" s="1"/>
  <c r="E1513" i="3" l="1"/>
  <c r="B1513" i="3"/>
  <c r="C1513" i="3"/>
  <c r="D1513" i="3"/>
  <c r="C1512" i="4"/>
  <c r="D1512" i="4" s="1"/>
  <c r="N1512" i="3"/>
  <c r="O1512" i="3"/>
  <c r="Q1512" i="3"/>
  <c r="S1512" i="3"/>
  <c r="L1512" i="3"/>
  <c r="M1512" i="3"/>
  <c r="R1512" i="3"/>
  <c r="P1512" i="3"/>
  <c r="T1512" i="3" l="1"/>
  <c r="U1512" i="3" s="1"/>
  <c r="F1513" i="3"/>
  <c r="B1513" i="4" s="1"/>
  <c r="I1513" i="3" l="1"/>
  <c r="G1513" i="4"/>
  <c r="H1513" i="4" s="1"/>
  <c r="I1513" i="4" s="1"/>
  <c r="F1513" i="4"/>
  <c r="E1513" i="4" s="1"/>
  <c r="G1513" i="3"/>
  <c r="J1513" i="3"/>
  <c r="H1513" i="3"/>
  <c r="K1513" i="3" s="1"/>
  <c r="E1514" i="3" l="1"/>
  <c r="D1514" i="3"/>
  <c r="B1514" i="3"/>
  <c r="C1514" i="3"/>
  <c r="R1513" i="3"/>
  <c r="L1513" i="3"/>
  <c r="P1513" i="3"/>
  <c r="M1513" i="3"/>
  <c r="Q1513" i="3"/>
  <c r="N1513" i="3"/>
  <c r="O1513" i="3"/>
  <c r="C1513" i="4"/>
  <c r="D1513" i="4" s="1"/>
  <c r="S1513" i="3"/>
  <c r="F1514" i="3" l="1"/>
  <c r="B1514" i="4" s="1"/>
  <c r="G1514" i="3"/>
  <c r="H1514" i="3"/>
  <c r="I1514" i="3"/>
  <c r="T1513" i="3"/>
  <c r="U1513" i="3" s="1"/>
  <c r="J1514" i="3"/>
  <c r="K1514" i="3" l="1"/>
  <c r="G1514" i="4"/>
  <c r="H1514" i="4" s="1"/>
  <c r="I1514" i="4" s="1"/>
  <c r="F1514" i="4"/>
  <c r="E1514" i="4" s="1"/>
  <c r="C1515" i="3" l="1"/>
  <c r="B1515" i="3"/>
  <c r="D1515" i="3"/>
  <c r="E1515" i="3"/>
  <c r="Q1514" i="3"/>
  <c r="M1514" i="3"/>
  <c r="L1514" i="3"/>
  <c r="P1514" i="3" s="1"/>
  <c r="O1514" i="3"/>
  <c r="N1514" i="3"/>
  <c r="R1514" i="3" s="1"/>
  <c r="C1514" i="4"/>
  <c r="D1514" i="4" s="1"/>
  <c r="S1514" i="3"/>
  <c r="T1514" i="3" l="1"/>
  <c r="U1514" i="3" s="1"/>
  <c r="F1515" i="3"/>
  <c r="B1515" i="4" s="1"/>
  <c r="I1515" i="3" l="1"/>
  <c r="G1515" i="4"/>
  <c r="H1515" i="4" s="1"/>
  <c r="I1515" i="4" s="1"/>
  <c r="F1515" i="4"/>
  <c r="E1515" i="4" s="1"/>
  <c r="G1515" i="3"/>
  <c r="H1515" i="3"/>
  <c r="J1515" i="3"/>
  <c r="K1515" i="3" l="1"/>
  <c r="E1516" i="3" l="1"/>
  <c r="B1516" i="3"/>
  <c r="D1516" i="3"/>
  <c r="C1516" i="3"/>
  <c r="C1515" i="4"/>
  <c r="D1515" i="4" s="1"/>
  <c r="R1515" i="3"/>
  <c r="L1515" i="3"/>
  <c r="M1515" i="3"/>
  <c r="O1515" i="3"/>
  <c r="Q1515" i="3"/>
  <c r="S1515" i="3"/>
  <c r="N1515" i="3"/>
  <c r="P1515" i="3"/>
  <c r="T1515" i="3" s="1"/>
  <c r="U1515" i="3" s="1"/>
  <c r="F1516" i="3" l="1"/>
  <c r="B1516" i="4" s="1"/>
  <c r="G1516" i="4" l="1"/>
  <c r="H1516" i="4" s="1"/>
  <c r="I1516" i="4" s="1"/>
  <c r="F1516" i="4"/>
  <c r="E1516" i="4" s="1"/>
  <c r="G1516" i="3"/>
  <c r="H1516" i="3"/>
  <c r="J1516" i="3"/>
  <c r="I1516" i="3"/>
  <c r="K1516" i="3" l="1"/>
  <c r="B1517" i="3" l="1"/>
  <c r="D1517" i="3"/>
  <c r="E1517" i="3"/>
  <c r="C1517" i="3"/>
  <c r="Q1516" i="3"/>
  <c r="O1516" i="3"/>
  <c r="M1516" i="3"/>
  <c r="R1516" i="3"/>
  <c r="C1516" i="4"/>
  <c r="D1516" i="4" s="1"/>
  <c r="S1516" i="3"/>
  <c r="N1516" i="3"/>
  <c r="L1516" i="3"/>
  <c r="P1516" i="3"/>
  <c r="T1516" i="3" s="1"/>
  <c r="U1516" i="3" s="1"/>
  <c r="F1517" i="3" l="1"/>
  <c r="B1517" i="4" s="1"/>
  <c r="G1517" i="3"/>
  <c r="J1517" i="3"/>
  <c r="G1517" i="4" l="1"/>
  <c r="H1517" i="4" s="1"/>
  <c r="I1517" i="4" s="1"/>
  <c r="F1517" i="4"/>
  <c r="E1517" i="4" s="1"/>
  <c r="I1517" i="3"/>
  <c r="H1517" i="3"/>
  <c r="K1517" i="3" l="1"/>
  <c r="E1518" i="3" l="1"/>
  <c r="B1518" i="3"/>
  <c r="C1518" i="3"/>
  <c r="D1518" i="3"/>
  <c r="C1517" i="4"/>
  <c r="D1517" i="4" s="1"/>
  <c r="L1517" i="3"/>
  <c r="P1517" i="3" s="1"/>
  <c r="Q1517" i="3"/>
  <c r="M1517" i="3"/>
  <c r="N1517" i="3"/>
  <c r="R1517" i="3" s="1"/>
  <c r="O1517" i="3"/>
  <c r="S1517" i="3" s="1"/>
  <c r="F1518" i="3" l="1"/>
  <c r="B1518" i="4" s="1"/>
  <c r="G1518" i="3"/>
  <c r="I1518" i="3"/>
  <c r="J1518" i="3"/>
  <c r="T1517" i="3"/>
  <c r="U1517" i="3" s="1"/>
  <c r="G1518" i="4" l="1"/>
  <c r="H1518" i="4" s="1"/>
  <c r="I1518" i="4" s="1"/>
  <c r="F1518" i="4"/>
  <c r="E1518" i="4" s="1"/>
  <c r="H1518" i="3"/>
  <c r="K1518" i="3" s="1"/>
  <c r="B1519" i="3" l="1"/>
  <c r="C1519" i="3"/>
  <c r="D1519" i="3"/>
  <c r="E1519" i="3"/>
  <c r="C1518" i="4"/>
  <c r="D1518" i="4" s="1"/>
  <c r="M1518" i="3"/>
  <c r="R1518" i="3"/>
  <c r="L1518" i="3"/>
  <c r="O1518" i="3"/>
  <c r="N1518" i="3"/>
  <c r="S1518" i="3"/>
  <c r="P1518" i="3"/>
  <c r="Q1518" i="3"/>
  <c r="T1518" i="3" l="1"/>
  <c r="U1518" i="3" s="1"/>
  <c r="F1519" i="3"/>
  <c r="B1519" i="4" s="1"/>
  <c r="F1519" i="4" l="1"/>
  <c r="E1519" i="4" s="1"/>
  <c r="G1519" i="4"/>
  <c r="H1519" i="4" s="1"/>
  <c r="I1519" i="4" s="1"/>
  <c r="J1519" i="3"/>
  <c r="G1519" i="3"/>
  <c r="I1519" i="3"/>
  <c r="H1519" i="3"/>
  <c r="K1519" i="3" l="1"/>
  <c r="C1520" i="3" l="1"/>
  <c r="E1520" i="3"/>
  <c r="D1520" i="3"/>
  <c r="B1520" i="3"/>
  <c r="L1519" i="3"/>
  <c r="C1519" i="4"/>
  <c r="D1519" i="4" s="1"/>
  <c r="O1519" i="3"/>
  <c r="P1519" i="3"/>
  <c r="R1519" i="3"/>
  <c r="S1519" i="3"/>
  <c r="Q1519" i="3"/>
  <c r="M1519" i="3"/>
  <c r="N1519" i="3"/>
  <c r="F1520" i="3" l="1"/>
  <c r="B1520" i="4" s="1"/>
  <c r="T1519" i="3"/>
  <c r="U1519" i="3" s="1"/>
  <c r="I1520" i="3" l="1"/>
  <c r="H1520" i="3"/>
  <c r="J1520" i="3"/>
  <c r="G1520" i="3"/>
  <c r="K1520" i="3" s="1"/>
  <c r="G1520" i="4"/>
  <c r="H1520" i="4" s="1"/>
  <c r="I1520" i="4" s="1"/>
  <c r="F1520" i="4"/>
  <c r="E1520" i="4" s="1"/>
  <c r="C1521" i="3" l="1"/>
  <c r="D1521" i="3"/>
  <c r="E1521" i="3"/>
  <c r="B1521" i="3"/>
  <c r="Q1520" i="3"/>
  <c r="N1520" i="3"/>
  <c r="C1520" i="4"/>
  <c r="D1520" i="4" s="1"/>
  <c r="R1520" i="3"/>
  <c r="S1520" i="3"/>
  <c r="L1520" i="3"/>
  <c r="O1520" i="3"/>
  <c r="P1520" i="3"/>
  <c r="M1520" i="3"/>
  <c r="T1520" i="3" l="1"/>
  <c r="U1520" i="3" s="1"/>
  <c r="F1521" i="3"/>
  <c r="B1521" i="4" s="1"/>
  <c r="J1521" i="3" l="1"/>
  <c r="G1521" i="3"/>
  <c r="G1521" i="4"/>
  <c r="H1521" i="4" s="1"/>
  <c r="I1521" i="4" s="1"/>
  <c r="F1521" i="4"/>
  <c r="E1521" i="4" s="1"/>
  <c r="I1521" i="3"/>
  <c r="H1521" i="3"/>
  <c r="K1521" i="3" s="1"/>
  <c r="E1522" i="3" l="1"/>
  <c r="B1522" i="3"/>
  <c r="C1522" i="3"/>
  <c r="D1522" i="3"/>
  <c r="O1521" i="3"/>
  <c r="C1521" i="4"/>
  <c r="D1521" i="4" s="1"/>
  <c r="M1521" i="3"/>
  <c r="N1521" i="3"/>
  <c r="S1521" i="3"/>
  <c r="P1521" i="3"/>
  <c r="R1521" i="3"/>
  <c r="L1521" i="3"/>
  <c r="Q1521" i="3"/>
  <c r="T1521" i="3" l="1"/>
  <c r="U1521" i="3" s="1"/>
  <c r="F1522" i="3"/>
  <c r="B1522" i="4" s="1"/>
  <c r="J1522" i="3" l="1"/>
  <c r="I1522" i="3"/>
  <c r="H1522" i="3"/>
  <c r="G1522" i="4"/>
  <c r="H1522" i="4" s="1"/>
  <c r="I1522" i="4" s="1"/>
  <c r="F1522" i="4"/>
  <c r="E1522" i="4" s="1"/>
  <c r="G1522" i="3"/>
  <c r="K1522" i="3" s="1"/>
  <c r="B1523" i="3" l="1"/>
  <c r="C1523" i="3"/>
  <c r="D1523" i="3"/>
  <c r="E1523" i="3"/>
  <c r="Q1522" i="3"/>
  <c r="C1522" i="4"/>
  <c r="D1522" i="4" s="1"/>
  <c r="L1522" i="3"/>
  <c r="P1522" i="3" s="1"/>
  <c r="S1522" i="3"/>
  <c r="N1522" i="3"/>
  <c r="R1522" i="3"/>
  <c r="M1522" i="3"/>
  <c r="O1522" i="3"/>
  <c r="F1523" i="3" l="1"/>
  <c r="B1523" i="4" s="1"/>
  <c r="G1523" i="3"/>
  <c r="I1523" i="3"/>
  <c r="H1523" i="3"/>
  <c r="J1523" i="3"/>
  <c r="K1523" i="3" s="1"/>
  <c r="T1522" i="3"/>
  <c r="U1522" i="3" s="1"/>
  <c r="E1524" i="3" l="1"/>
  <c r="C1524" i="3"/>
  <c r="D1524" i="3"/>
  <c r="B1524" i="3"/>
  <c r="N1523" i="3"/>
  <c r="C1523" i="4"/>
  <c r="D1523" i="4" s="1"/>
  <c r="P1523" i="3"/>
  <c r="Q1523" i="3"/>
  <c r="S1523" i="3"/>
  <c r="O1523" i="3"/>
  <c r="M1523" i="3"/>
  <c r="L1523" i="3"/>
  <c r="R1523" i="3"/>
  <c r="G1523" i="4"/>
  <c r="H1523" i="4" s="1"/>
  <c r="I1523" i="4" s="1"/>
  <c r="F1523" i="4"/>
  <c r="E1523" i="4" s="1"/>
  <c r="F1524" i="3" l="1"/>
  <c r="B1524" i="4" s="1"/>
  <c r="G1524" i="3"/>
  <c r="J1524" i="3"/>
  <c r="I1524" i="3"/>
  <c r="T1523" i="3"/>
  <c r="U1523" i="3" s="1"/>
  <c r="H1524" i="3"/>
  <c r="K1524" i="3" l="1"/>
  <c r="G1524" i="4"/>
  <c r="H1524" i="4" s="1"/>
  <c r="I1524" i="4" s="1"/>
  <c r="F1524" i="4"/>
  <c r="E1524" i="4" s="1"/>
  <c r="D1525" i="3" l="1"/>
  <c r="E1525" i="3"/>
  <c r="B1525" i="3"/>
  <c r="C1525" i="3"/>
  <c r="Q1524" i="3"/>
  <c r="S1524" i="3"/>
  <c r="P1524" i="3"/>
  <c r="O1524" i="3"/>
  <c r="R1524" i="3"/>
  <c r="M1524" i="3"/>
  <c r="L1524" i="3"/>
  <c r="C1524" i="4"/>
  <c r="D1524" i="4" s="1"/>
  <c r="N1524" i="3"/>
  <c r="F1525" i="3" l="1"/>
  <c r="B1525" i="4" s="1"/>
  <c r="G1525" i="3"/>
  <c r="T1524" i="3"/>
  <c r="U1524" i="3" s="1"/>
  <c r="I1525" i="3"/>
  <c r="J1525" i="3"/>
  <c r="F1525" i="4" l="1"/>
  <c r="E1525" i="4" s="1"/>
  <c r="G1525" i="4"/>
  <c r="H1525" i="4" s="1"/>
  <c r="I1525" i="4" s="1"/>
  <c r="H1525" i="3"/>
  <c r="K1525" i="3" s="1"/>
  <c r="E1526" i="3" l="1"/>
  <c r="C1526" i="3"/>
  <c r="D1526" i="3"/>
  <c r="B1526" i="3"/>
  <c r="Q1525" i="3"/>
  <c r="L1525" i="3"/>
  <c r="P1525" i="3" s="1"/>
  <c r="C1525" i="4"/>
  <c r="D1525" i="4" s="1"/>
  <c r="S1525" i="3"/>
  <c r="O1525" i="3"/>
  <c r="N1525" i="3"/>
  <c r="M1525" i="3"/>
  <c r="R1525" i="3"/>
  <c r="F1526" i="3" l="1"/>
  <c r="B1526" i="4" s="1"/>
  <c r="G1526" i="3"/>
  <c r="I1526" i="3"/>
  <c r="T1525" i="3"/>
  <c r="U1525" i="3" s="1"/>
  <c r="F1526" i="4" l="1"/>
  <c r="E1526" i="4" s="1"/>
  <c r="G1526" i="4"/>
  <c r="H1526" i="4" s="1"/>
  <c r="I1526" i="4" s="1"/>
  <c r="J1526" i="3"/>
  <c r="H1526" i="3"/>
  <c r="K1526" i="3" l="1"/>
  <c r="C1527" i="3" l="1"/>
  <c r="B1527" i="3"/>
  <c r="D1527" i="3"/>
  <c r="E1527" i="3"/>
  <c r="M1526" i="3"/>
  <c r="C1526" i="4"/>
  <c r="D1526" i="4" s="1"/>
  <c r="R1526" i="3"/>
  <c r="N1526" i="3"/>
  <c r="S1526" i="3"/>
  <c r="O1526" i="3"/>
  <c r="L1526" i="3"/>
  <c r="P1526" i="3"/>
  <c r="Q1526" i="3"/>
  <c r="F1527" i="3" l="1"/>
  <c r="B1527" i="4" s="1"/>
  <c r="G1527" i="3"/>
  <c r="T1526" i="3"/>
  <c r="U1526" i="3" s="1"/>
  <c r="G1527" i="4" l="1"/>
  <c r="H1527" i="4" s="1"/>
  <c r="I1527" i="4" s="1"/>
  <c r="F1527" i="4"/>
  <c r="E1527" i="4" s="1"/>
  <c r="H1527" i="3"/>
  <c r="I1527" i="3"/>
  <c r="J1527" i="3"/>
  <c r="K1527" i="3" l="1"/>
  <c r="B1528" i="3" l="1"/>
  <c r="C1528" i="3"/>
  <c r="E1528" i="3"/>
  <c r="D1528" i="3"/>
  <c r="N1527" i="3"/>
  <c r="C1527" i="4"/>
  <c r="D1527" i="4" s="1"/>
  <c r="Q1527" i="3"/>
  <c r="M1527" i="3"/>
  <c r="L1527" i="3"/>
  <c r="P1527" i="3"/>
  <c r="S1527" i="3"/>
  <c r="O1527" i="3"/>
  <c r="R1527" i="3"/>
  <c r="T1527" i="3" l="1"/>
  <c r="U1527" i="3" s="1"/>
  <c r="F1528" i="3"/>
  <c r="B1528" i="4" s="1"/>
  <c r="J1528" i="3" l="1"/>
  <c r="G1528" i="3"/>
  <c r="H1528" i="3"/>
  <c r="G1528" i="4"/>
  <c r="H1528" i="4" s="1"/>
  <c r="I1528" i="4" s="1"/>
  <c r="F1528" i="4"/>
  <c r="E1528" i="4" s="1"/>
  <c r="I1528" i="3"/>
  <c r="K1528" i="3" l="1"/>
  <c r="B1529" i="3" l="1"/>
  <c r="E1529" i="3"/>
  <c r="D1529" i="3"/>
  <c r="C1529" i="3"/>
  <c r="S1528" i="3"/>
  <c r="R1528" i="3"/>
  <c r="L1528" i="3"/>
  <c r="C1528" i="4"/>
  <c r="D1528" i="4" s="1"/>
  <c r="Q1528" i="3"/>
  <c r="O1528" i="3"/>
  <c r="M1528" i="3"/>
  <c r="P1528" i="3"/>
  <c r="T1528" i="3" s="1"/>
  <c r="U1528" i="3" s="1"/>
  <c r="N1528" i="3"/>
  <c r="F1529" i="3" l="1"/>
  <c r="I1529" i="3" s="1"/>
  <c r="B1529" i="4"/>
  <c r="F1529" i="4" s="1"/>
  <c r="E1529" i="4" s="1"/>
  <c r="G1529" i="4"/>
  <c r="H1529" i="4" s="1"/>
  <c r="I1529" i="4" s="1"/>
  <c r="J1529" i="3" l="1"/>
  <c r="G1529" i="3"/>
  <c r="H1529" i="3"/>
  <c r="K1529" i="3"/>
  <c r="S1529" i="3" l="1"/>
  <c r="E1530" i="3"/>
  <c r="C1530" i="3"/>
  <c r="B1530" i="3"/>
  <c r="D1530" i="3"/>
  <c r="Q1529" i="3"/>
  <c r="L1529" i="3"/>
  <c r="N1529" i="3"/>
  <c r="C1529" i="4"/>
  <c r="D1529" i="4" s="1"/>
  <c r="R1529" i="3"/>
  <c r="O1529" i="3"/>
  <c r="M1529" i="3"/>
  <c r="P1529" i="3"/>
  <c r="F1530" i="3"/>
  <c r="T1529" i="3" l="1"/>
  <c r="U1529" i="3" s="1"/>
  <c r="B1530" i="4"/>
  <c r="I1530" i="3"/>
  <c r="G1530" i="3"/>
  <c r="F1530" i="4"/>
  <c r="E1530" i="4" s="1"/>
  <c r="G1530" i="4"/>
  <c r="H1530" i="4" s="1"/>
  <c r="I1530" i="4" s="1"/>
  <c r="H1530" i="3"/>
  <c r="J1530" i="3"/>
  <c r="K1530" i="3" l="1"/>
  <c r="C1530" i="4" l="1"/>
  <c r="D1530" i="4" s="1"/>
  <c r="B1531" i="3"/>
  <c r="C1531" i="3"/>
  <c r="D1531" i="3"/>
  <c r="E1531" i="3"/>
  <c r="P1530" i="3"/>
  <c r="O1530" i="3"/>
  <c r="S1530" i="3"/>
  <c r="R1530" i="3"/>
  <c r="Q1530" i="3"/>
  <c r="T1530" i="3" s="1"/>
  <c r="U1530" i="3" s="1"/>
  <c r="N1530" i="3"/>
  <c r="M1530" i="3"/>
  <c r="L1530" i="3"/>
  <c r="F1531" i="3" l="1"/>
  <c r="B1531" i="4"/>
  <c r="G1531" i="3"/>
  <c r="H1531" i="3"/>
  <c r="J1531" i="3"/>
  <c r="G1531" i="4"/>
  <c r="H1531" i="4" s="1"/>
  <c r="I1531" i="4" s="1"/>
  <c r="F1531" i="4"/>
  <c r="E1531" i="4" s="1"/>
  <c r="I1531" i="3"/>
  <c r="K1531" i="3" s="1"/>
  <c r="B1532" i="3" l="1"/>
  <c r="C1532" i="3"/>
  <c r="D1532" i="3"/>
  <c r="E1532" i="3"/>
  <c r="C1531" i="4"/>
  <c r="D1531" i="4" s="1"/>
  <c r="R1531" i="3"/>
  <c r="M1531" i="3"/>
  <c r="Q1531" i="3"/>
  <c r="N1531" i="3"/>
  <c r="S1531" i="3"/>
  <c r="P1531" i="3"/>
  <c r="L1531" i="3"/>
  <c r="O1531" i="3"/>
  <c r="T1531" i="3" l="1"/>
  <c r="U1531" i="3" s="1"/>
  <c r="F1532" i="3"/>
  <c r="B1532" i="4" s="1"/>
  <c r="I1532" i="3" l="1"/>
  <c r="H1532" i="3"/>
  <c r="G1532" i="3"/>
  <c r="F1532" i="4"/>
  <c r="E1532" i="4" s="1"/>
  <c r="G1532" i="4"/>
  <c r="H1532" i="4" s="1"/>
  <c r="I1532" i="4" s="1"/>
  <c r="J1532" i="3"/>
  <c r="K1532" i="3" s="1"/>
  <c r="C1533" i="3" l="1"/>
  <c r="D1533" i="3"/>
  <c r="B1533" i="3"/>
  <c r="E1533" i="3"/>
  <c r="M1532" i="3"/>
  <c r="S1532" i="3"/>
  <c r="L1532" i="3"/>
  <c r="P1532" i="3"/>
  <c r="C1532" i="4"/>
  <c r="D1532" i="4" s="1"/>
  <c r="N1532" i="3"/>
  <c r="O1532" i="3"/>
  <c r="Q1532" i="3"/>
  <c r="R1532" i="3"/>
  <c r="T1532" i="3" l="1"/>
  <c r="U1532" i="3" s="1"/>
  <c r="F1533" i="3"/>
  <c r="B1533" i="4" s="1"/>
  <c r="J1533" i="3"/>
  <c r="I1533" i="3"/>
  <c r="G1533" i="3" l="1"/>
  <c r="G1533" i="4"/>
  <c r="H1533" i="4" s="1"/>
  <c r="I1533" i="4" s="1"/>
  <c r="F1533" i="4"/>
  <c r="E1533" i="4" s="1"/>
  <c r="H1533" i="3"/>
  <c r="K1533" i="3" s="1"/>
  <c r="D1534" i="3" l="1"/>
  <c r="E1534" i="3"/>
  <c r="B1534" i="3"/>
  <c r="C1534" i="3"/>
  <c r="N1533" i="3"/>
  <c r="Q1533" i="3"/>
  <c r="P1533" i="3"/>
  <c r="S1533" i="3"/>
  <c r="M1533" i="3"/>
  <c r="R1533" i="3"/>
  <c r="L1533" i="3"/>
  <c r="C1533" i="4"/>
  <c r="D1533" i="4" s="1"/>
  <c r="O1533" i="3"/>
  <c r="F1534" i="3" l="1"/>
  <c r="B1534" i="4" s="1"/>
  <c r="T1533" i="3"/>
  <c r="U1533" i="3" s="1"/>
  <c r="G1534" i="3" l="1"/>
  <c r="G1534" i="4"/>
  <c r="H1534" i="4" s="1"/>
  <c r="I1534" i="4" s="1"/>
  <c r="F1534" i="4"/>
  <c r="E1534" i="4" s="1"/>
  <c r="H1534" i="3"/>
  <c r="J1534" i="3"/>
  <c r="I1534" i="3"/>
  <c r="K1534" i="3" l="1"/>
  <c r="O1534" i="3" l="1"/>
  <c r="C1535" i="3"/>
  <c r="B1535" i="3"/>
  <c r="E1535" i="3"/>
  <c r="D1535" i="3"/>
  <c r="L1534" i="3"/>
  <c r="Q1534" i="3"/>
  <c r="M1534" i="3"/>
  <c r="N1534" i="3"/>
  <c r="C1534" i="4"/>
  <c r="D1534" i="4" s="1"/>
  <c r="P1534" i="3"/>
  <c r="R1534" i="3"/>
  <c r="S1534" i="3"/>
  <c r="T1534" i="3" l="1"/>
  <c r="U1534" i="3" s="1"/>
  <c r="F1535" i="3"/>
  <c r="B1535" i="4" s="1"/>
  <c r="G1535" i="4"/>
  <c r="H1535" i="4" s="1"/>
  <c r="I1535" i="4" s="1"/>
  <c r="F1535" i="4"/>
  <c r="E1535" i="4" s="1"/>
  <c r="G1535" i="3"/>
  <c r="J1535" i="3"/>
  <c r="H1535" i="3"/>
  <c r="I1535" i="3"/>
  <c r="K1535" i="3" l="1"/>
  <c r="E1536" i="3" l="1"/>
  <c r="D1536" i="3"/>
  <c r="B1536" i="3"/>
  <c r="C1536" i="3"/>
  <c r="L1535" i="3"/>
  <c r="O1535" i="3"/>
  <c r="S1535" i="3" s="1"/>
  <c r="M1535" i="3"/>
  <c r="Q1535" i="3" s="1"/>
  <c r="N1535" i="3"/>
  <c r="R1535" i="3" s="1"/>
  <c r="C1535" i="4"/>
  <c r="D1535" i="4" s="1"/>
  <c r="P1535" i="3"/>
  <c r="T1535" i="3" l="1"/>
  <c r="U1535" i="3" s="1"/>
  <c r="F1536" i="3"/>
  <c r="B1536" i="4" s="1"/>
  <c r="G1536" i="3"/>
  <c r="J1536" i="3"/>
  <c r="I1536" i="3"/>
  <c r="G1536" i="4" l="1"/>
  <c r="H1536" i="4" s="1"/>
  <c r="I1536" i="4" s="1"/>
  <c r="F1536" i="4"/>
  <c r="E1536" i="4" s="1"/>
  <c r="H1536" i="3"/>
  <c r="K1536" i="3" s="1"/>
  <c r="B1537" i="3" l="1"/>
  <c r="D1537" i="3"/>
  <c r="E1537" i="3"/>
  <c r="C1537" i="3"/>
  <c r="M1536" i="3"/>
  <c r="N1536" i="3"/>
  <c r="S1536" i="3"/>
  <c r="C1536" i="4"/>
  <c r="D1536" i="4" s="1"/>
  <c r="Q1536" i="3"/>
  <c r="R1536" i="3"/>
  <c r="L1536" i="3"/>
  <c r="P1536" i="3"/>
  <c r="O1536" i="3"/>
  <c r="T1536" i="3" l="1"/>
  <c r="U1536" i="3" s="1"/>
  <c r="F1537" i="3"/>
  <c r="B1537" i="4" s="1"/>
  <c r="I1537" i="3" l="1"/>
  <c r="G1537" i="3"/>
  <c r="F1537" i="4"/>
  <c r="E1537" i="4" s="1"/>
  <c r="G1537" i="4"/>
  <c r="H1537" i="4" s="1"/>
  <c r="I1537" i="4" s="1"/>
  <c r="H1537" i="3"/>
  <c r="J1537" i="3"/>
  <c r="K1537" i="3" l="1"/>
  <c r="L1537" i="3" l="1"/>
  <c r="D1538" i="3"/>
  <c r="B1538" i="3"/>
  <c r="E1538" i="3"/>
  <c r="C1538" i="3"/>
  <c r="O1537" i="3"/>
  <c r="S1537" i="3" s="1"/>
  <c r="N1537" i="3"/>
  <c r="R1537" i="3" s="1"/>
  <c r="M1537" i="3"/>
  <c r="Q1537" i="3" s="1"/>
  <c r="P1537" i="3"/>
  <c r="C1537" i="4"/>
  <c r="D1537" i="4" s="1"/>
  <c r="T1537" i="3" l="1"/>
  <c r="U1537" i="3" s="1"/>
  <c r="F1538" i="3"/>
  <c r="B1538" i="4"/>
  <c r="G1538" i="3"/>
  <c r="G1538" i="4"/>
  <c r="H1538" i="4" s="1"/>
  <c r="I1538" i="4" s="1"/>
  <c r="F1538" i="4"/>
  <c r="E1538" i="4" s="1"/>
  <c r="H1538" i="3"/>
  <c r="I1538" i="3"/>
  <c r="J1538" i="3"/>
  <c r="K1538" i="3" l="1"/>
  <c r="M1538" i="3" l="1"/>
  <c r="Q1538" i="3" s="1"/>
  <c r="C1539" i="3"/>
  <c r="D1539" i="3"/>
  <c r="B1539" i="3"/>
  <c r="E1539" i="3"/>
  <c r="N1538" i="3"/>
  <c r="R1538" i="3"/>
  <c r="O1538" i="3"/>
  <c r="S1538" i="3" s="1"/>
  <c r="L1538" i="3"/>
  <c r="P1538" i="3" s="1"/>
  <c r="F1539" i="3"/>
  <c r="C1538" i="4"/>
  <c r="D1538" i="4" s="1"/>
  <c r="T1538" i="3" l="1"/>
  <c r="U1538" i="3" s="1"/>
  <c r="B1539" i="4"/>
  <c r="H1539" i="3"/>
  <c r="G1539" i="3"/>
  <c r="G1539" i="4"/>
  <c r="H1539" i="4" s="1"/>
  <c r="I1539" i="4" s="1"/>
  <c r="F1539" i="4"/>
  <c r="E1539" i="4" s="1"/>
  <c r="J1539" i="3"/>
  <c r="I1539" i="3"/>
  <c r="K1539" i="3" s="1"/>
  <c r="B1540" i="3" l="1"/>
  <c r="C1540" i="3"/>
  <c r="D1540" i="3"/>
  <c r="E1540" i="3"/>
  <c r="C1539" i="4"/>
  <c r="D1539" i="4" s="1"/>
  <c r="S1539" i="3"/>
  <c r="O1539" i="3"/>
  <c r="N1539" i="3"/>
  <c r="R1539" i="3"/>
  <c r="M1539" i="3"/>
  <c r="Q1539" i="3" s="1"/>
  <c r="L1539" i="3"/>
  <c r="P1539" i="3" s="1"/>
  <c r="T1539" i="3" l="1"/>
  <c r="U1539" i="3" s="1"/>
  <c r="F1540" i="3"/>
  <c r="B1540" i="4" s="1"/>
  <c r="J1540" i="3" l="1"/>
  <c r="F1540" i="4"/>
  <c r="E1540" i="4" s="1"/>
  <c r="G1540" i="4"/>
  <c r="H1540" i="4" s="1"/>
  <c r="I1540" i="4" s="1"/>
  <c r="G1540" i="3"/>
  <c r="H1540" i="3"/>
  <c r="I1540" i="3"/>
  <c r="K1540" i="3" s="1"/>
  <c r="B1541" i="3" l="1"/>
  <c r="C1541" i="3"/>
  <c r="D1541" i="3"/>
  <c r="E1541" i="3"/>
  <c r="N1540" i="3"/>
  <c r="L1540" i="3"/>
  <c r="P1540" i="3"/>
  <c r="C1540" i="4"/>
  <c r="D1540" i="4" s="1"/>
  <c r="O1540" i="3"/>
  <c r="Q1540" i="3"/>
  <c r="S1540" i="3"/>
  <c r="M1540" i="3"/>
  <c r="R1540" i="3"/>
  <c r="F1541" i="3" l="1"/>
  <c r="B1541" i="4" s="1"/>
  <c r="G1541" i="3"/>
  <c r="I1541" i="3"/>
  <c r="T1540" i="3"/>
  <c r="U1540" i="3" s="1"/>
  <c r="H1541" i="3"/>
  <c r="J1541" i="3"/>
  <c r="K1541" i="3" l="1"/>
  <c r="G1541" i="4"/>
  <c r="H1541" i="4" s="1"/>
  <c r="I1541" i="4" s="1"/>
  <c r="F1541" i="4"/>
  <c r="E1541" i="4" s="1"/>
  <c r="E1542" i="3" l="1"/>
  <c r="B1542" i="3"/>
  <c r="C1542" i="3"/>
  <c r="D1542" i="3"/>
  <c r="Q1541" i="3"/>
  <c r="P1541" i="3"/>
  <c r="C1541" i="4"/>
  <c r="D1541" i="4" s="1"/>
  <c r="N1541" i="3"/>
  <c r="O1541" i="3"/>
  <c r="L1541" i="3"/>
  <c r="M1541" i="3"/>
  <c r="R1541" i="3"/>
  <c r="S1541" i="3"/>
  <c r="F1542" i="3" l="1"/>
  <c r="B1542" i="4" s="1"/>
  <c r="G1542" i="3"/>
  <c r="H1542" i="3"/>
  <c r="T1541" i="3"/>
  <c r="U1541" i="3" s="1"/>
  <c r="G1542" i="4" l="1"/>
  <c r="H1542" i="4" s="1"/>
  <c r="I1542" i="4" s="1"/>
  <c r="F1542" i="4"/>
  <c r="E1542" i="4" s="1"/>
  <c r="J1542" i="3"/>
  <c r="I1542" i="3"/>
  <c r="K1542" i="3" s="1"/>
  <c r="B1543" i="3" l="1"/>
  <c r="E1543" i="3"/>
  <c r="D1543" i="3"/>
  <c r="C1543" i="3"/>
  <c r="C1542" i="4"/>
  <c r="D1542" i="4" s="1"/>
  <c r="N1542" i="3"/>
  <c r="L1542" i="3"/>
  <c r="P1542" i="3" s="1"/>
  <c r="Q1542" i="3"/>
  <c r="R1542" i="3"/>
  <c r="O1542" i="3"/>
  <c r="S1542" i="3" s="1"/>
  <c r="M1542" i="3"/>
  <c r="F1543" i="3" l="1"/>
  <c r="B1543" i="4" s="1"/>
  <c r="T1542" i="3"/>
  <c r="U1542" i="3" s="1"/>
  <c r="J1543" i="3" l="1"/>
  <c r="H1543" i="3"/>
  <c r="G1543" i="3"/>
  <c r="G1543" i="4"/>
  <c r="H1543" i="4" s="1"/>
  <c r="I1543" i="4" s="1"/>
  <c r="F1543" i="4"/>
  <c r="E1543" i="4" s="1"/>
  <c r="I1543" i="3"/>
  <c r="K1543" i="3" s="1"/>
  <c r="C1544" i="3" l="1"/>
  <c r="D1544" i="3"/>
  <c r="E1544" i="3"/>
  <c r="B1544" i="3"/>
  <c r="C1543" i="4"/>
  <c r="D1543" i="4" s="1"/>
  <c r="Q1543" i="3"/>
  <c r="O1543" i="3"/>
  <c r="N1543" i="3"/>
  <c r="P1543" i="3"/>
  <c r="S1543" i="3"/>
  <c r="R1543" i="3"/>
  <c r="L1543" i="3"/>
  <c r="M1543" i="3"/>
  <c r="T1543" i="3" l="1"/>
  <c r="U1543" i="3" s="1"/>
  <c r="F1544" i="3"/>
  <c r="B1544" i="4" s="1"/>
  <c r="H1544" i="3" l="1"/>
  <c r="G1544" i="3"/>
  <c r="G1544" i="4"/>
  <c r="H1544" i="4" s="1"/>
  <c r="I1544" i="4" s="1"/>
  <c r="F1544" i="4"/>
  <c r="E1544" i="4" s="1"/>
  <c r="I1544" i="3"/>
  <c r="J1544" i="3"/>
  <c r="K1544" i="3" l="1"/>
  <c r="C1544" i="4" l="1"/>
  <c r="D1544" i="4" s="1"/>
  <c r="C1545" i="3"/>
  <c r="B1545" i="3"/>
  <c r="D1545" i="3"/>
  <c r="E1545" i="3"/>
  <c r="N1544" i="3"/>
  <c r="R1544" i="3" s="1"/>
  <c r="O1544" i="3"/>
  <c r="S1544" i="3" s="1"/>
  <c r="M1544" i="3"/>
  <c r="Q1544" i="3" s="1"/>
  <c r="P1544" i="3"/>
  <c r="L1544" i="3"/>
  <c r="F1545" i="3" l="1"/>
  <c r="B1545" i="4" s="1"/>
  <c r="T1544" i="3"/>
  <c r="U1544" i="3" s="1"/>
  <c r="H1545" i="3"/>
  <c r="G1545" i="4"/>
  <c r="H1545" i="4" s="1"/>
  <c r="I1545" i="4" s="1"/>
  <c r="F1545" i="4"/>
  <c r="E1545" i="4" s="1"/>
  <c r="J1545" i="3"/>
  <c r="G1545" i="3"/>
  <c r="I1545" i="3"/>
  <c r="K1545" i="3" l="1"/>
  <c r="D1546" i="3" l="1"/>
  <c r="B1546" i="3"/>
  <c r="C1546" i="3"/>
  <c r="E1546" i="3"/>
  <c r="C1545" i="4"/>
  <c r="D1545" i="4" s="1"/>
  <c r="P1545" i="3"/>
  <c r="S1545" i="3"/>
  <c r="R1545" i="3"/>
  <c r="M1545" i="3"/>
  <c r="L1545" i="3"/>
  <c r="N1545" i="3"/>
  <c r="O1545" i="3"/>
  <c r="Q1545" i="3"/>
  <c r="T1545" i="3" l="1"/>
  <c r="U1545" i="3" s="1"/>
  <c r="F1546" i="3"/>
  <c r="B1546" i="4" s="1"/>
  <c r="H1546" i="3" l="1"/>
  <c r="G1546" i="4"/>
  <c r="H1546" i="4" s="1"/>
  <c r="I1546" i="4" s="1"/>
  <c r="F1546" i="4"/>
  <c r="E1546" i="4" s="1"/>
  <c r="I1546" i="3"/>
  <c r="G1546" i="3"/>
  <c r="J1546" i="3"/>
  <c r="K1546" i="3" l="1"/>
  <c r="D1547" i="3" l="1"/>
  <c r="E1547" i="3"/>
  <c r="B1547" i="3"/>
  <c r="C1547" i="3"/>
  <c r="C1546" i="4"/>
  <c r="D1546" i="4" s="1"/>
  <c r="N1546" i="3"/>
  <c r="L1546" i="3"/>
  <c r="R1546" i="3"/>
  <c r="O1546" i="3"/>
  <c r="Q1546" i="3"/>
  <c r="M1546" i="3"/>
  <c r="P1546" i="3"/>
  <c r="S1546" i="3"/>
  <c r="T1546" i="3" l="1"/>
  <c r="U1546" i="3" s="1"/>
  <c r="F1547" i="3"/>
  <c r="B1547" i="4" s="1"/>
  <c r="G1547" i="4" l="1"/>
  <c r="H1547" i="4" s="1"/>
  <c r="I1547" i="4" s="1"/>
  <c r="F1547" i="4"/>
  <c r="E1547" i="4" s="1"/>
  <c r="G1547" i="3"/>
  <c r="J1547" i="3"/>
  <c r="H1547" i="3"/>
  <c r="I1547" i="3"/>
  <c r="K1547" i="3" s="1"/>
  <c r="E1548" i="3" l="1"/>
  <c r="B1548" i="3"/>
  <c r="C1548" i="3"/>
  <c r="D1548" i="3"/>
  <c r="Q1547" i="3"/>
  <c r="R1547" i="3"/>
  <c r="M1547" i="3"/>
  <c r="S1547" i="3"/>
  <c r="O1547" i="3"/>
  <c r="P1547" i="3"/>
  <c r="L1547" i="3"/>
  <c r="N1547" i="3"/>
  <c r="C1547" i="4"/>
  <c r="D1547" i="4" s="1"/>
  <c r="F1548" i="3" l="1"/>
  <c r="B1548" i="4" s="1"/>
  <c r="G1548" i="3"/>
  <c r="I1548" i="3"/>
  <c r="T1547" i="3"/>
  <c r="U1547" i="3" s="1"/>
  <c r="H1548" i="3"/>
  <c r="F1548" i="4" l="1"/>
  <c r="E1548" i="4" s="1"/>
  <c r="G1548" i="4"/>
  <c r="H1548" i="4" s="1"/>
  <c r="I1548" i="4" s="1"/>
  <c r="J1548" i="3"/>
  <c r="K1548" i="3" s="1"/>
  <c r="C1549" i="3" l="1"/>
  <c r="D1549" i="3"/>
  <c r="B1549" i="3"/>
  <c r="E1549" i="3"/>
  <c r="R1548" i="3"/>
  <c r="L1548" i="3"/>
  <c r="C1548" i="4"/>
  <c r="D1548" i="4" s="1"/>
  <c r="Q1548" i="3"/>
  <c r="N1548" i="3"/>
  <c r="P1548" i="3"/>
  <c r="O1548" i="3"/>
  <c r="S1548" i="3"/>
  <c r="M1548" i="3"/>
  <c r="T1548" i="3" l="1"/>
  <c r="U1548" i="3" s="1"/>
  <c r="F1549" i="3"/>
  <c r="B1549" i="4" s="1"/>
  <c r="I1549" i="3" l="1"/>
  <c r="H1549" i="3"/>
  <c r="G1549" i="3"/>
  <c r="F1549" i="4"/>
  <c r="E1549" i="4" s="1"/>
  <c r="G1549" i="4"/>
  <c r="H1549" i="4" s="1"/>
  <c r="I1549" i="4" s="1"/>
  <c r="J1549" i="3"/>
  <c r="K1549" i="3" s="1"/>
  <c r="D1550" i="3" l="1"/>
  <c r="C1550" i="3"/>
  <c r="B1550" i="3"/>
  <c r="E1550" i="3"/>
  <c r="L1549" i="3"/>
  <c r="M1549" i="3"/>
  <c r="P1549" i="3"/>
  <c r="S1549" i="3"/>
  <c r="C1549" i="4"/>
  <c r="D1549" i="4" s="1"/>
  <c r="Q1549" i="3"/>
  <c r="N1549" i="3"/>
  <c r="R1549" i="3" s="1"/>
  <c r="O1549" i="3"/>
  <c r="F1550" i="3" l="1"/>
  <c r="B1550" i="4" s="1"/>
  <c r="J1550" i="3"/>
  <c r="T1549" i="3"/>
  <c r="U1549" i="3" s="1"/>
  <c r="H1550" i="3" l="1"/>
  <c r="G1550" i="3"/>
  <c r="F1550" i="4"/>
  <c r="E1550" i="4" s="1"/>
  <c r="G1550" i="4"/>
  <c r="H1550" i="4" s="1"/>
  <c r="I1550" i="4" s="1"/>
  <c r="I1550" i="3"/>
  <c r="K1550" i="3" s="1"/>
  <c r="C1551" i="3" l="1"/>
  <c r="E1551" i="3"/>
  <c r="B1551" i="3"/>
  <c r="D1551" i="3"/>
  <c r="O1550" i="3"/>
  <c r="S1550" i="3" s="1"/>
  <c r="N1550" i="3"/>
  <c r="R1550" i="3" s="1"/>
  <c r="L1550" i="3"/>
  <c r="P1550" i="3" s="1"/>
  <c r="C1550" i="4"/>
  <c r="D1550" i="4" s="1"/>
  <c r="M1550" i="3"/>
  <c r="Q1550" i="3" s="1"/>
  <c r="F1551" i="3" l="1"/>
  <c r="B1551" i="4" s="1"/>
  <c r="G1551" i="3"/>
  <c r="T1550" i="3"/>
  <c r="U1550" i="3" s="1"/>
  <c r="H1551" i="3"/>
  <c r="I1551" i="3"/>
  <c r="J1551" i="3"/>
  <c r="K1551" i="3" l="1"/>
  <c r="F1551" i="4"/>
  <c r="E1551" i="4" s="1"/>
  <c r="G1551" i="4"/>
  <c r="H1551" i="4" s="1"/>
  <c r="I1551" i="4" s="1"/>
  <c r="L1551" i="3" l="1"/>
  <c r="P1551" i="3" s="1"/>
  <c r="C1552" i="3"/>
  <c r="E1552" i="3"/>
  <c r="D1552" i="3"/>
  <c r="B1552" i="3"/>
  <c r="N1551" i="3"/>
  <c r="R1551" i="3" s="1"/>
  <c r="M1551" i="3"/>
  <c r="Q1551" i="3" s="1"/>
  <c r="O1551" i="3"/>
  <c r="S1551" i="3" s="1"/>
  <c r="C1551" i="4"/>
  <c r="D1551" i="4" s="1"/>
  <c r="F1552" i="3"/>
  <c r="B1552" i="4" s="1"/>
  <c r="T1551" i="3" l="1"/>
  <c r="U1551" i="3" s="1"/>
  <c r="J1552" i="3"/>
  <c r="H1552" i="3"/>
  <c r="G1552" i="3"/>
  <c r="F1552" i="4"/>
  <c r="E1552" i="4" s="1"/>
  <c r="G1552" i="4"/>
  <c r="H1552" i="4" s="1"/>
  <c r="I1552" i="4" s="1"/>
  <c r="I1552" i="3"/>
  <c r="K1552" i="3" s="1"/>
  <c r="B1553" i="3" l="1"/>
  <c r="E1553" i="3"/>
  <c r="D1553" i="3"/>
  <c r="C1553" i="3"/>
  <c r="C1552" i="4"/>
  <c r="D1552" i="4" s="1"/>
  <c r="S1552" i="3"/>
  <c r="L1552" i="3"/>
  <c r="P1552" i="3" s="1"/>
  <c r="O1552" i="3"/>
  <c r="N1552" i="3"/>
  <c r="R1552" i="3" s="1"/>
  <c r="M1552" i="3"/>
  <c r="Q1552" i="3"/>
  <c r="T1552" i="3" l="1"/>
  <c r="U1552" i="3" s="1"/>
  <c r="F1553" i="3"/>
  <c r="B1553" i="4" s="1"/>
  <c r="F1553" i="4" l="1"/>
  <c r="E1553" i="4" s="1"/>
  <c r="G1553" i="4"/>
  <c r="H1553" i="4" s="1"/>
  <c r="I1553" i="4" s="1"/>
  <c r="I1553" i="3"/>
  <c r="G1553" i="3"/>
  <c r="H1553" i="3"/>
  <c r="J1553" i="3"/>
  <c r="K1553" i="3" l="1"/>
  <c r="E1554" i="3" l="1"/>
  <c r="B1554" i="3"/>
  <c r="C1554" i="3"/>
  <c r="D1554" i="3"/>
  <c r="C1553" i="4"/>
  <c r="D1553" i="4" s="1"/>
  <c r="O1553" i="3"/>
  <c r="S1553" i="3" s="1"/>
  <c r="N1553" i="3"/>
  <c r="R1553" i="3" s="1"/>
  <c r="L1553" i="3"/>
  <c r="P1553" i="3" s="1"/>
  <c r="M1553" i="3"/>
  <c r="Q1553" i="3" s="1"/>
  <c r="F1554" i="3" l="1"/>
  <c r="B1554" i="4" s="1"/>
  <c r="G1554" i="3"/>
  <c r="T1553" i="3"/>
  <c r="U1553" i="3" s="1"/>
  <c r="J1554" i="3"/>
  <c r="H1554" i="3"/>
  <c r="I1554" i="3"/>
  <c r="K1554" i="3" l="1"/>
  <c r="F1554" i="4"/>
  <c r="E1554" i="4" s="1"/>
  <c r="G1554" i="4"/>
  <c r="H1554" i="4" s="1"/>
  <c r="I1554" i="4" s="1"/>
  <c r="B1555" i="3" l="1"/>
  <c r="C1555" i="3"/>
  <c r="E1555" i="3"/>
  <c r="D1555" i="3"/>
  <c r="S1554" i="3"/>
  <c r="O1554" i="3"/>
  <c r="M1554" i="3"/>
  <c r="P1554" i="3"/>
  <c r="R1554" i="3"/>
  <c r="N1554" i="3"/>
  <c r="C1554" i="4"/>
  <c r="D1554" i="4" s="1"/>
  <c r="Q1554" i="3"/>
  <c r="L1554" i="3"/>
  <c r="F1555" i="3" l="1"/>
  <c r="B1555" i="4" s="1"/>
  <c r="G1555" i="3"/>
  <c r="I1555" i="3"/>
  <c r="T1554" i="3"/>
  <c r="U1554" i="3" s="1"/>
  <c r="H1555" i="3"/>
  <c r="G1555" i="4" l="1"/>
  <c r="H1555" i="4" s="1"/>
  <c r="I1555" i="4" s="1"/>
  <c r="F1555" i="4"/>
  <c r="E1555" i="4" s="1"/>
  <c r="J1555" i="3"/>
  <c r="K1555" i="3" s="1"/>
  <c r="D1556" i="3" l="1"/>
  <c r="E1556" i="3"/>
  <c r="B1556" i="3"/>
  <c r="C1556" i="3"/>
  <c r="N1555" i="3"/>
  <c r="Q1555" i="3"/>
  <c r="R1555" i="3"/>
  <c r="L1555" i="3"/>
  <c r="M1555" i="3"/>
  <c r="O1555" i="3"/>
  <c r="C1555" i="4"/>
  <c r="D1555" i="4" s="1"/>
  <c r="P1555" i="3"/>
  <c r="S1555" i="3"/>
  <c r="T1555" i="3" l="1"/>
  <c r="U1555" i="3" s="1"/>
  <c r="F1556" i="3"/>
  <c r="B1556" i="4" s="1"/>
  <c r="F1556" i="4" l="1"/>
  <c r="E1556" i="4" s="1"/>
  <c r="G1556" i="4"/>
  <c r="H1556" i="4" s="1"/>
  <c r="I1556" i="4" s="1"/>
  <c r="H1556" i="3"/>
  <c r="G1556" i="3"/>
  <c r="I1556" i="3"/>
  <c r="J1556" i="3"/>
  <c r="K1556" i="3" l="1"/>
  <c r="C1557" i="3" l="1"/>
  <c r="B1557" i="3"/>
  <c r="D1557" i="3"/>
  <c r="E1557" i="3"/>
  <c r="S1556" i="3"/>
  <c r="L1556" i="3"/>
  <c r="O1556" i="3"/>
  <c r="C1556" i="4"/>
  <c r="D1556" i="4" s="1"/>
  <c r="N1556" i="3"/>
  <c r="Q1556" i="3"/>
  <c r="M1556" i="3"/>
  <c r="P1556" i="3"/>
  <c r="R1556" i="3"/>
  <c r="T1556" i="3" l="1"/>
  <c r="U1556" i="3" s="1"/>
  <c r="F1557" i="3"/>
  <c r="B1557" i="4" s="1"/>
  <c r="G1557" i="4" l="1"/>
  <c r="H1557" i="4" s="1"/>
  <c r="I1557" i="4" s="1"/>
  <c r="F1557" i="4"/>
  <c r="E1557" i="4" s="1"/>
  <c r="J1557" i="3"/>
  <c r="G1557" i="3"/>
  <c r="H1557" i="3"/>
  <c r="I1557" i="3"/>
  <c r="K1557" i="3" l="1"/>
  <c r="R1557" i="3" l="1"/>
  <c r="C1558" i="3"/>
  <c r="D1558" i="3"/>
  <c r="B1558" i="3"/>
  <c r="E1558" i="3"/>
  <c r="N1557" i="3"/>
  <c r="Q1557" i="3"/>
  <c r="O1557" i="3"/>
  <c r="P1557" i="3"/>
  <c r="M1557" i="3"/>
  <c r="S1557" i="3"/>
  <c r="L1557" i="3"/>
  <c r="C1557" i="4"/>
  <c r="D1557" i="4" s="1"/>
  <c r="F1558" i="3"/>
  <c r="B1558" i="4" s="1"/>
  <c r="T1557" i="3" l="1"/>
  <c r="U1557" i="3" s="1"/>
  <c r="G1558" i="4"/>
  <c r="H1558" i="4" s="1"/>
  <c r="I1558" i="4" s="1"/>
  <c r="F1558" i="4"/>
  <c r="E1558" i="4" s="1"/>
  <c r="H1558" i="3"/>
  <c r="I1558" i="3"/>
  <c r="G1558" i="3"/>
  <c r="J1558" i="3"/>
  <c r="K1558" i="3" l="1"/>
  <c r="D1559" i="3" l="1"/>
  <c r="B1559" i="3"/>
  <c r="C1559" i="3"/>
  <c r="E1559" i="3"/>
  <c r="R1558" i="3"/>
  <c r="N1558" i="3"/>
  <c r="M1558" i="3"/>
  <c r="C1558" i="4"/>
  <c r="D1558" i="4" s="1"/>
  <c r="Q1558" i="3"/>
  <c r="S1558" i="3"/>
  <c r="P1558" i="3"/>
  <c r="L1558" i="3"/>
  <c r="O1558" i="3"/>
  <c r="T1558" i="3" l="1"/>
  <c r="U1558" i="3" s="1"/>
  <c r="F1559" i="3"/>
  <c r="B1559" i="4" s="1"/>
  <c r="J1559" i="3" l="1"/>
  <c r="H1559" i="3"/>
  <c r="G1559" i="3"/>
  <c r="F1559" i="4"/>
  <c r="E1559" i="4" s="1"/>
  <c r="G1559" i="4"/>
  <c r="H1559" i="4" s="1"/>
  <c r="I1559" i="4" s="1"/>
  <c r="I1559" i="3"/>
  <c r="K1559" i="3" s="1"/>
  <c r="E1560" i="3" l="1"/>
  <c r="D1560" i="3"/>
  <c r="B1560" i="3"/>
  <c r="C1560" i="3"/>
  <c r="L1559" i="3"/>
  <c r="N1559" i="3"/>
  <c r="Q1559" i="3"/>
  <c r="O1559" i="3"/>
  <c r="M1559" i="3"/>
  <c r="P1559" i="3"/>
  <c r="C1559" i="4"/>
  <c r="D1559" i="4" s="1"/>
  <c r="R1559" i="3"/>
  <c r="S1559" i="3"/>
  <c r="T1559" i="3" l="1"/>
  <c r="U1559" i="3" s="1"/>
  <c r="F1560" i="3"/>
  <c r="B1560" i="4" s="1"/>
  <c r="I1560" i="3"/>
  <c r="H1560" i="3" l="1"/>
  <c r="J1560" i="3"/>
  <c r="G1560" i="3"/>
  <c r="K1560" i="3" s="1"/>
  <c r="F1560" i="4"/>
  <c r="E1560" i="4" s="1"/>
  <c r="G1560" i="4"/>
  <c r="H1560" i="4" s="1"/>
  <c r="I1560" i="4" s="1"/>
  <c r="B1561" i="3" l="1"/>
  <c r="C1561" i="3"/>
  <c r="D1561" i="3"/>
  <c r="E1561" i="3"/>
  <c r="Q1560" i="3"/>
  <c r="R1560" i="3"/>
  <c r="O1560" i="3"/>
  <c r="C1560" i="4"/>
  <c r="D1560" i="4" s="1"/>
  <c r="L1560" i="3"/>
  <c r="S1560" i="3"/>
  <c r="N1560" i="3"/>
  <c r="M1560" i="3"/>
  <c r="P1560" i="3"/>
  <c r="T1560" i="3" l="1"/>
  <c r="U1560" i="3" s="1"/>
  <c r="F1561" i="3"/>
  <c r="B1561" i="4" s="1"/>
  <c r="G1561" i="3" l="1"/>
  <c r="H1561" i="3"/>
  <c r="I1561" i="3"/>
  <c r="J1561" i="3"/>
  <c r="F1561" i="4"/>
  <c r="E1561" i="4" s="1"/>
  <c r="G1561" i="4"/>
  <c r="H1561" i="4" s="1"/>
  <c r="I1561" i="4" s="1"/>
  <c r="K1561" i="3"/>
  <c r="B1562" i="3" l="1"/>
  <c r="C1562" i="3"/>
  <c r="E1562" i="3"/>
  <c r="D1562" i="3"/>
  <c r="O1561" i="3"/>
  <c r="R1561" i="3"/>
  <c r="P1561" i="3"/>
  <c r="Q1561" i="3"/>
  <c r="C1561" i="4"/>
  <c r="D1561" i="4" s="1"/>
  <c r="S1561" i="3"/>
  <c r="N1561" i="3"/>
  <c r="M1561" i="3"/>
  <c r="L1561" i="3"/>
  <c r="T1561" i="3" l="1"/>
  <c r="U1561" i="3" s="1"/>
  <c r="F1562" i="3"/>
  <c r="B1562" i="4" s="1"/>
  <c r="I1562" i="3" l="1"/>
  <c r="F1562" i="4"/>
  <c r="E1562" i="4" s="1"/>
  <c r="G1562" i="4"/>
  <c r="H1562" i="4" s="1"/>
  <c r="I1562" i="4" s="1"/>
  <c r="H1562" i="3"/>
  <c r="G1562" i="3"/>
  <c r="J1562" i="3"/>
  <c r="K1562" i="3" l="1"/>
  <c r="C1563" i="3" l="1"/>
  <c r="B1563" i="3"/>
  <c r="D1563" i="3"/>
  <c r="E1563" i="3"/>
  <c r="Q1562" i="3"/>
  <c r="N1562" i="3"/>
  <c r="C1562" i="4"/>
  <c r="D1562" i="4" s="1"/>
  <c r="P1562" i="3"/>
  <c r="S1562" i="3"/>
  <c r="R1562" i="3"/>
  <c r="M1562" i="3"/>
  <c r="O1562" i="3"/>
  <c r="L1562" i="3"/>
  <c r="F1563" i="3" l="1"/>
  <c r="B1563" i="4" s="1"/>
  <c r="T1562" i="3"/>
  <c r="U1562" i="3" s="1"/>
  <c r="J1563" i="3" l="1"/>
  <c r="I1563" i="3"/>
  <c r="H1563" i="3"/>
  <c r="F1563" i="4"/>
  <c r="E1563" i="4" s="1"/>
  <c r="G1563" i="4"/>
  <c r="H1563" i="4" s="1"/>
  <c r="I1563" i="4" s="1"/>
  <c r="G1563" i="3"/>
  <c r="K1563" i="3" s="1"/>
  <c r="E1564" i="3" l="1"/>
  <c r="B1564" i="3"/>
  <c r="D1564" i="3"/>
  <c r="C1564" i="3"/>
  <c r="L1563" i="3"/>
  <c r="P1563" i="3"/>
  <c r="C1563" i="4"/>
  <c r="D1563" i="4" s="1"/>
  <c r="Q1563" i="3"/>
  <c r="O1563" i="3"/>
  <c r="N1563" i="3"/>
  <c r="R1563" i="3" s="1"/>
  <c r="S1563" i="3"/>
  <c r="M1563" i="3"/>
  <c r="T1563" i="3" l="1"/>
  <c r="U1563" i="3" s="1"/>
  <c r="F1564" i="3"/>
  <c r="B1564" i="4" s="1"/>
  <c r="H1564" i="3" l="1"/>
  <c r="F1564" i="4"/>
  <c r="E1564" i="4" s="1"/>
  <c r="G1564" i="4"/>
  <c r="H1564" i="4" s="1"/>
  <c r="I1564" i="4" s="1"/>
  <c r="G1564" i="3"/>
  <c r="J1564" i="3"/>
  <c r="I1564" i="3"/>
  <c r="K1564" i="3" l="1"/>
  <c r="C1564" i="4" l="1"/>
  <c r="D1564" i="4" s="1"/>
  <c r="C1565" i="3"/>
  <c r="D1565" i="3"/>
  <c r="B1565" i="3"/>
  <c r="E1565" i="3"/>
  <c r="M1564" i="3"/>
  <c r="Q1564" i="3" s="1"/>
  <c r="L1564" i="3"/>
  <c r="P1564" i="3" s="1"/>
  <c r="N1564" i="3"/>
  <c r="R1564" i="3" s="1"/>
  <c r="O1564" i="3"/>
  <c r="S1564" i="3" s="1"/>
  <c r="F1565" i="3" l="1"/>
  <c r="B1565" i="4"/>
  <c r="G1565" i="3"/>
  <c r="T1564" i="3"/>
  <c r="U1564" i="3" s="1"/>
  <c r="I1565" i="3"/>
  <c r="F1565" i="4"/>
  <c r="E1565" i="4" s="1"/>
  <c r="G1565" i="4"/>
  <c r="H1565" i="4" s="1"/>
  <c r="I1565" i="4" s="1"/>
  <c r="H1565" i="3"/>
  <c r="J1565" i="3"/>
  <c r="K1565" i="3" l="1"/>
  <c r="E1566" i="3" l="1"/>
  <c r="B1566" i="3"/>
  <c r="C1566" i="3"/>
  <c r="D1566" i="3"/>
  <c r="S1565" i="3"/>
  <c r="N1565" i="3"/>
  <c r="R1565" i="3"/>
  <c r="L1565" i="3"/>
  <c r="M1565" i="3"/>
  <c r="F1566" i="3"/>
  <c r="B1566" i="4" s="1"/>
  <c r="P1565" i="3"/>
  <c r="O1565" i="3"/>
  <c r="Q1565" i="3"/>
  <c r="C1565" i="4"/>
  <c r="D1565" i="4" s="1"/>
  <c r="T1565" i="3" l="1"/>
  <c r="U1565" i="3" s="1"/>
  <c r="F1566" i="4"/>
  <c r="E1566" i="4" s="1"/>
  <c r="G1566" i="4"/>
  <c r="H1566" i="4" s="1"/>
  <c r="I1566" i="4" s="1"/>
  <c r="J1566" i="3"/>
  <c r="I1566" i="3"/>
  <c r="G1566" i="3"/>
  <c r="H1566" i="3"/>
  <c r="K1566" i="3" l="1"/>
  <c r="C1567" i="3" l="1"/>
  <c r="D1567" i="3"/>
  <c r="B1567" i="3"/>
  <c r="E1567" i="3"/>
  <c r="L1566" i="3"/>
  <c r="P1566" i="3" s="1"/>
  <c r="O1566" i="3"/>
  <c r="S1566" i="3" s="1"/>
  <c r="C1566" i="4"/>
  <c r="D1566" i="4" s="1"/>
  <c r="M1566" i="3"/>
  <c r="Q1566" i="3" s="1"/>
  <c r="N1566" i="3"/>
  <c r="R1566" i="3" s="1"/>
  <c r="F1567" i="3" l="1"/>
  <c r="B1567" i="4" s="1"/>
  <c r="J1567" i="3"/>
  <c r="H1567" i="3"/>
  <c r="T1566" i="3"/>
  <c r="U1566" i="3" s="1"/>
  <c r="G1567" i="3" l="1"/>
  <c r="F1567" i="4"/>
  <c r="E1567" i="4" s="1"/>
  <c r="G1567" i="4"/>
  <c r="H1567" i="4" s="1"/>
  <c r="I1567" i="4" s="1"/>
  <c r="I1567" i="3"/>
  <c r="K1567" i="3" s="1"/>
  <c r="C1568" i="3" l="1"/>
  <c r="D1568" i="3"/>
  <c r="E1568" i="3"/>
  <c r="B1568" i="3"/>
  <c r="C1567" i="4"/>
  <c r="D1567" i="4" s="1"/>
  <c r="L1567" i="3"/>
  <c r="P1567" i="3" s="1"/>
  <c r="M1567" i="3"/>
  <c r="Q1567" i="3" s="1"/>
  <c r="O1567" i="3"/>
  <c r="S1567" i="3" s="1"/>
  <c r="N1567" i="3"/>
  <c r="R1567" i="3" s="1"/>
  <c r="F1568" i="3" l="1"/>
  <c r="B1568" i="4" s="1"/>
  <c r="T1567" i="3"/>
  <c r="U1567" i="3" s="1"/>
  <c r="H1568" i="3"/>
  <c r="J1568" i="3"/>
  <c r="G1568" i="3" l="1"/>
  <c r="F1568" i="4"/>
  <c r="E1568" i="4" s="1"/>
  <c r="G1568" i="4"/>
  <c r="H1568" i="4" s="1"/>
  <c r="I1568" i="4" s="1"/>
  <c r="I1568" i="3"/>
  <c r="K1568" i="3" s="1"/>
  <c r="C1569" i="3" l="1"/>
  <c r="E1569" i="3"/>
  <c r="B1569" i="3"/>
  <c r="D1569" i="3"/>
  <c r="C1568" i="4"/>
  <c r="D1568" i="4" s="1"/>
  <c r="P1568" i="3"/>
  <c r="R1568" i="3"/>
  <c r="S1568" i="3"/>
  <c r="Q1568" i="3"/>
  <c r="T1568" i="3" s="1"/>
  <c r="U1568" i="3" s="1"/>
  <c r="M1568" i="3"/>
  <c r="O1568" i="3"/>
  <c r="L1568" i="3"/>
  <c r="N1568" i="3"/>
  <c r="F1569" i="3" l="1"/>
  <c r="B1569" i="4" s="1"/>
  <c r="G1569" i="3"/>
  <c r="I1569" i="3"/>
  <c r="J1569" i="3"/>
  <c r="F1569" i="4" l="1"/>
  <c r="E1569" i="4" s="1"/>
  <c r="G1569" i="4"/>
  <c r="H1569" i="4" s="1"/>
  <c r="I1569" i="4" s="1"/>
  <c r="H1569" i="3"/>
  <c r="K1569" i="3" s="1"/>
  <c r="E1570" i="3" l="1"/>
  <c r="B1570" i="3"/>
  <c r="C1570" i="3"/>
  <c r="D1570" i="3"/>
  <c r="Q1569" i="3"/>
  <c r="P1569" i="3"/>
  <c r="L1569" i="3"/>
  <c r="N1569" i="3"/>
  <c r="R1569" i="3"/>
  <c r="M1569" i="3"/>
  <c r="S1569" i="3"/>
  <c r="O1569" i="3"/>
  <c r="C1569" i="4"/>
  <c r="D1569" i="4" s="1"/>
  <c r="T1569" i="3" l="1"/>
  <c r="U1569" i="3" s="1"/>
  <c r="F1570" i="3"/>
  <c r="B1570" i="4" s="1"/>
  <c r="F1570" i="4" l="1"/>
  <c r="E1570" i="4" s="1"/>
  <c r="G1570" i="4"/>
  <c r="H1570" i="4" s="1"/>
  <c r="I1570" i="4" s="1"/>
  <c r="J1570" i="3"/>
  <c r="G1570" i="3"/>
  <c r="H1570" i="3"/>
  <c r="I1570" i="3"/>
  <c r="K1570" i="3" l="1"/>
  <c r="C1571" i="3" l="1"/>
  <c r="D1571" i="3"/>
  <c r="E1571" i="3"/>
  <c r="B1571" i="3"/>
  <c r="M1570" i="3"/>
  <c r="S1570" i="3"/>
  <c r="N1570" i="3"/>
  <c r="R1570" i="3"/>
  <c r="C1570" i="4"/>
  <c r="D1570" i="4" s="1"/>
  <c r="Q1570" i="3"/>
  <c r="O1570" i="3"/>
  <c r="L1570" i="3"/>
  <c r="P1570" i="3" s="1"/>
  <c r="T1570" i="3" s="1"/>
  <c r="U1570" i="3" s="1"/>
  <c r="F1571" i="3" l="1"/>
  <c r="B1571" i="4" s="1"/>
  <c r="G1571" i="3"/>
  <c r="I1571" i="3"/>
  <c r="H1571" i="3"/>
  <c r="J1571" i="3"/>
  <c r="K1571" i="3" s="1"/>
  <c r="E1572" i="3" l="1"/>
  <c r="D1572" i="3"/>
  <c r="B1572" i="3"/>
  <c r="C1572" i="3"/>
  <c r="Q1571" i="3"/>
  <c r="P1571" i="3"/>
  <c r="O1571" i="3"/>
  <c r="C1571" i="4"/>
  <c r="D1571" i="4" s="1"/>
  <c r="R1571" i="3"/>
  <c r="M1571" i="3"/>
  <c r="L1571" i="3"/>
  <c r="N1571" i="3"/>
  <c r="S1571" i="3"/>
  <c r="F1571" i="4"/>
  <c r="E1571" i="4" s="1"/>
  <c r="G1571" i="4"/>
  <c r="H1571" i="4" s="1"/>
  <c r="I1571" i="4" s="1"/>
  <c r="T1571" i="3" l="1"/>
  <c r="U1571" i="3" s="1"/>
  <c r="F1572" i="3"/>
  <c r="B1572" i="4" s="1"/>
  <c r="I1572" i="3" l="1"/>
  <c r="H1572" i="3"/>
  <c r="G1572" i="3"/>
  <c r="G1572" i="4"/>
  <c r="H1572" i="4" s="1"/>
  <c r="I1572" i="4" s="1"/>
  <c r="F1572" i="4"/>
  <c r="E1572" i="4" s="1"/>
  <c r="J1572" i="3"/>
  <c r="K1572" i="3" s="1"/>
  <c r="E1573" i="3" l="1"/>
  <c r="C1573" i="3"/>
  <c r="D1573" i="3"/>
  <c r="B1573" i="3"/>
  <c r="C1572" i="4"/>
  <c r="D1572" i="4" s="1"/>
  <c r="R1572" i="3"/>
  <c r="N1572" i="3"/>
  <c r="Q1572" i="3"/>
  <c r="L1572" i="3"/>
  <c r="P1572" i="3" s="1"/>
  <c r="O1572" i="3"/>
  <c r="M1572" i="3"/>
  <c r="S1572" i="3"/>
  <c r="F1573" i="3" l="1"/>
  <c r="B1573" i="4" s="1"/>
  <c r="G1573" i="3"/>
  <c r="T1572" i="3"/>
  <c r="U1572" i="3" s="1"/>
  <c r="J1573" i="3"/>
  <c r="F1573" i="4" l="1"/>
  <c r="E1573" i="4" s="1"/>
  <c r="G1573" i="4"/>
  <c r="H1573" i="4" s="1"/>
  <c r="I1573" i="4" s="1"/>
  <c r="H1573" i="3"/>
  <c r="I1573" i="3"/>
  <c r="K1573" i="3" l="1"/>
  <c r="B1574" i="3" l="1"/>
  <c r="D1574" i="3"/>
  <c r="E1574" i="3"/>
  <c r="C1574" i="3"/>
  <c r="S1573" i="3"/>
  <c r="N1573" i="3"/>
  <c r="M1573" i="3"/>
  <c r="Q1573" i="3"/>
  <c r="C1573" i="4"/>
  <c r="D1573" i="4" s="1"/>
  <c r="P1573" i="3"/>
  <c r="L1573" i="3"/>
  <c r="R1573" i="3"/>
  <c r="O1573" i="3"/>
  <c r="T1573" i="3" l="1"/>
  <c r="U1573" i="3" s="1"/>
  <c r="F1574" i="3"/>
  <c r="B1574" i="4" s="1"/>
  <c r="F1574" i="4" l="1"/>
  <c r="E1574" i="4" s="1"/>
  <c r="G1574" i="4"/>
  <c r="H1574" i="4" s="1"/>
  <c r="I1574" i="4" s="1"/>
  <c r="J1574" i="3"/>
  <c r="G1574" i="3"/>
  <c r="H1574" i="3"/>
  <c r="I1574" i="3"/>
  <c r="K1574" i="3" l="1"/>
  <c r="N1574" i="3" l="1"/>
  <c r="C1575" i="3"/>
  <c r="D1575" i="3"/>
  <c r="B1575" i="3"/>
  <c r="E1575" i="3"/>
  <c r="Q1574" i="3"/>
  <c r="O1574" i="3"/>
  <c r="L1574" i="3"/>
  <c r="S1574" i="3"/>
  <c r="R1574" i="3"/>
  <c r="P1574" i="3"/>
  <c r="M1574" i="3"/>
  <c r="C1574" i="4"/>
  <c r="D1574" i="4" s="1"/>
  <c r="T1574" i="3"/>
  <c r="U1574" i="3" s="1"/>
  <c r="F1575" i="3" l="1"/>
  <c r="B1575" i="4"/>
  <c r="J1575" i="3"/>
  <c r="H1575" i="3"/>
  <c r="I1575" i="3"/>
  <c r="G1575" i="3"/>
  <c r="K1575" i="3" s="1"/>
  <c r="F1575" i="4"/>
  <c r="E1575" i="4" s="1"/>
  <c r="G1575" i="4"/>
  <c r="H1575" i="4" s="1"/>
  <c r="I1575" i="4" s="1"/>
  <c r="B1576" i="3" l="1"/>
  <c r="C1576" i="3"/>
  <c r="D1576" i="3"/>
  <c r="E1576" i="3"/>
  <c r="C1575" i="4"/>
  <c r="D1575" i="4" s="1"/>
  <c r="P1575" i="3"/>
  <c r="Q1575" i="3"/>
  <c r="M1575" i="3"/>
  <c r="L1575" i="3"/>
  <c r="R1575" i="3"/>
  <c r="N1575" i="3"/>
  <c r="S1575" i="3"/>
  <c r="O1575" i="3"/>
  <c r="F1576" i="3" l="1"/>
  <c r="B1576" i="4" s="1"/>
  <c r="T1575" i="3"/>
  <c r="U1575" i="3" s="1"/>
  <c r="G1576" i="3" l="1"/>
  <c r="G1576" i="4"/>
  <c r="H1576" i="4" s="1"/>
  <c r="I1576" i="4" s="1"/>
  <c r="F1576" i="4"/>
  <c r="E1576" i="4" s="1"/>
  <c r="J1576" i="3"/>
  <c r="I1576" i="3"/>
  <c r="H1576" i="3"/>
  <c r="K1576" i="3" l="1"/>
  <c r="Q1576" i="3" l="1"/>
  <c r="E1577" i="3"/>
  <c r="C1577" i="3"/>
  <c r="D1577" i="3"/>
  <c r="B1577" i="3"/>
  <c r="M1576" i="3"/>
  <c r="S1576" i="3"/>
  <c r="P1576" i="3"/>
  <c r="R1576" i="3"/>
  <c r="L1576" i="3"/>
  <c r="F1577" i="3"/>
  <c r="N1576" i="3"/>
  <c r="C1576" i="4"/>
  <c r="D1576" i="4" s="1"/>
  <c r="O1576" i="3"/>
  <c r="T1576" i="3"/>
  <c r="U1576" i="3" s="1"/>
  <c r="B1577" i="4" l="1"/>
  <c r="F1577" i="4" s="1"/>
  <c r="E1577" i="4" s="1"/>
  <c r="J1577" i="3"/>
  <c r="H1577" i="3"/>
  <c r="G1577" i="4"/>
  <c r="H1577" i="4" s="1"/>
  <c r="I1577" i="4" s="1"/>
  <c r="G1577" i="3"/>
  <c r="I1577" i="3"/>
  <c r="K1577" i="3" l="1"/>
  <c r="E1578" i="3" l="1"/>
  <c r="B1578" i="3"/>
  <c r="C1578" i="3"/>
  <c r="D1578" i="3"/>
  <c r="L1577" i="3"/>
  <c r="P1577" i="3" s="1"/>
  <c r="O1577" i="3"/>
  <c r="R1577" i="3"/>
  <c r="S1577" i="3"/>
  <c r="C1577" i="4"/>
  <c r="D1577" i="4" s="1"/>
  <c r="M1577" i="3"/>
  <c r="Q1577" i="3" s="1"/>
  <c r="N1577" i="3"/>
  <c r="F1578" i="3" l="1"/>
  <c r="B1578" i="4" s="1"/>
  <c r="G1578" i="3"/>
  <c r="H1578" i="3"/>
  <c r="T1577" i="3"/>
  <c r="U1577" i="3" s="1"/>
  <c r="F1578" i="4" l="1"/>
  <c r="E1578" i="4" s="1"/>
  <c r="G1578" i="4"/>
  <c r="H1578" i="4" s="1"/>
  <c r="I1578" i="4" s="1"/>
  <c r="J1578" i="3"/>
  <c r="I1578" i="3"/>
  <c r="K1578" i="3" s="1"/>
  <c r="C1579" i="3" l="1"/>
  <c r="E1579" i="3"/>
  <c r="D1579" i="3"/>
  <c r="B1579" i="3"/>
  <c r="C1578" i="4"/>
  <c r="D1578" i="4" s="1"/>
  <c r="O1578" i="3"/>
  <c r="S1578" i="3" s="1"/>
  <c r="M1578" i="3"/>
  <c r="Q1578" i="3" s="1"/>
  <c r="N1578" i="3"/>
  <c r="R1578" i="3" s="1"/>
  <c r="L1578" i="3"/>
  <c r="P1578" i="3" s="1"/>
  <c r="T1578" i="3" l="1"/>
  <c r="U1578" i="3" s="1"/>
  <c r="F1579" i="3"/>
  <c r="B1579" i="4" s="1"/>
  <c r="G1579" i="3" l="1"/>
  <c r="J1579" i="3"/>
  <c r="F1579" i="4"/>
  <c r="E1579" i="4" s="1"/>
  <c r="G1579" i="4"/>
  <c r="H1579" i="4" s="1"/>
  <c r="I1579" i="4" s="1"/>
  <c r="I1579" i="3"/>
  <c r="H1579" i="3"/>
  <c r="K1579" i="3" s="1"/>
  <c r="C1580" i="3" l="1"/>
  <c r="D1580" i="3"/>
  <c r="E1580" i="3"/>
  <c r="B1580" i="3"/>
  <c r="N1579" i="3"/>
  <c r="L1579" i="3"/>
  <c r="O1579" i="3"/>
  <c r="P1579" i="3"/>
  <c r="M1579" i="3"/>
  <c r="Q1579" i="3"/>
  <c r="S1579" i="3"/>
  <c r="C1579" i="4"/>
  <c r="D1579" i="4" s="1"/>
  <c r="R1579" i="3"/>
  <c r="F1580" i="3" l="1"/>
  <c r="B1580" i="4" s="1"/>
  <c r="G1580" i="3"/>
  <c r="I1580" i="3"/>
  <c r="T1579" i="3"/>
  <c r="U1579" i="3" s="1"/>
  <c r="H1580" i="3"/>
  <c r="F1580" i="4" l="1"/>
  <c r="E1580" i="4" s="1"/>
  <c r="G1580" i="4"/>
  <c r="H1580" i="4" s="1"/>
  <c r="I1580" i="4" s="1"/>
  <c r="J1580" i="3"/>
  <c r="K1580" i="3" s="1"/>
  <c r="C1581" i="3" l="1"/>
  <c r="B1581" i="3"/>
  <c r="D1581" i="3"/>
  <c r="E1581" i="3"/>
  <c r="O1580" i="3"/>
  <c r="S1580" i="3" s="1"/>
  <c r="L1580" i="3"/>
  <c r="P1580" i="3" s="1"/>
  <c r="C1580" i="4"/>
  <c r="D1580" i="4" s="1"/>
  <c r="M1580" i="3"/>
  <c r="Q1580" i="3"/>
  <c r="N1580" i="3"/>
  <c r="R1580" i="3" s="1"/>
  <c r="F1581" i="3" l="1"/>
  <c r="B1581" i="4" s="1"/>
  <c r="G1581" i="3"/>
  <c r="T1580" i="3"/>
  <c r="U1580" i="3" s="1"/>
  <c r="I1581" i="3"/>
  <c r="J1581" i="3"/>
  <c r="F1581" i="4" l="1"/>
  <c r="E1581" i="4" s="1"/>
  <c r="G1581" i="4"/>
  <c r="H1581" i="4" s="1"/>
  <c r="I1581" i="4" s="1"/>
  <c r="H1581" i="3"/>
  <c r="K1581" i="3" s="1"/>
  <c r="C1582" i="3" l="1"/>
  <c r="B1582" i="3"/>
  <c r="D1582" i="3"/>
  <c r="E1582" i="3"/>
  <c r="M1581" i="3"/>
  <c r="R1581" i="3"/>
  <c r="P1581" i="3"/>
  <c r="O1581" i="3"/>
  <c r="L1581" i="3"/>
  <c r="C1581" i="4"/>
  <c r="D1581" i="4" s="1"/>
  <c r="Q1581" i="3"/>
  <c r="N1581" i="3"/>
  <c r="S1581" i="3"/>
  <c r="F1582" i="3" l="1"/>
  <c r="B1582" i="4" s="1"/>
  <c r="T1581" i="3"/>
  <c r="U1581" i="3" s="1"/>
  <c r="G1582" i="3" l="1"/>
  <c r="F1582" i="4"/>
  <c r="E1582" i="4" s="1"/>
  <c r="G1582" i="4"/>
  <c r="H1582" i="4" s="1"/>
  <c r="I1582" i="4" s="1"/>
  <c r="J1582" i="3"/>
  <c r="H1582" i="3"/>
  <c r="I1582" i="3"/>
  <c r="K1582" i="3" l="1"/>
  <c r="R1582" i="3" l="1"/>
  <c r="D1583" i="3"/>
  <c r="C1583" i="3"/>
  <c r="B1583" i="3"/>
  <c r="E1583" i="3"/>
  <c r="N1582" i="3"/>
  <c r="P1582" i="3"/>
  <c r="O1582" i="3"/>
  <c r="C1582" i="4"/>
  <c r="D1582" i="4" s="1"/>
  <c r="L1582" i="3"/>
  <c r="S1582" i="3"/>
  <c r="M1582" i="3"/>
  <c r="Q1582" i="3"/>
  <c r="F1583" i="3" l="1"/>
  <c r="B1583" i="4" s="1"/>
  <c r="J1583" i="3"/>
  <c r="G1583" i="3"/>
  <c r="T1582" i="3"/>
  <c r="U1582" i="3" s="1"/>
  <c r="F1583" i="4"/>
  <c r="E1583" i="4" s="1"/>
  <c r="G1583" i="4"/>
  <c r="H1583" i="4" s="1"/>
  <c r="I1583" i="4" s="1"/>
  <c r="H1583" i="3"/>
  <c r="I1583" i="3"/>
  <c r="K1583" i="3" l="1"/>
  <c r="E1584" i="3" l="1"/>
  <c r="C1584" i="3"/>
  <c r="B1584" i="3"/>
  <c r="D1584" i="3"/>
  <c r="Q1583" i="3"/>
  <c r="M1583" i="3"/>
  <c r="P1583" i="3"/>
  <c r="N1583" i="3"/>
  <c r="R1583" i="3"/>
  <c r="O1583" i="3"/>
  <c r="C1583" i="4"/>
  <c r="D1583" i="4" s="1"/>
  <c r="S1583" i="3"/>
  <c r="L1583" i="3"/>
  <c r="T1583" i="3"/>
  <c r="U1583" i="3" s="1"/>
  <c r="F1584" i="3" l="1"/>
  <c r="B1584" i="4"/>
  <c r="H1584" i="3"/>
  <c r="J1584" i="3"/>
  <c r="I1584" i="3"/>
  <c r="G1584" i="3"/>
  <c r="K1584" i="3" s="1"/>
  <c r="F1584" i="4"/>
  <c r="E1584" i="4" s="1"/>
  <c r="G1584" i="4"/>
  <c r="H1584" i="4" s="1"/>
  <c r="I1584" i="4" s="1"/>
  <c r="E1585" i="3" l="1"/>
  <c r="C1585" i="3"/>
  <c r="B1585" i="3"/>
  <c r="D1585" i="3"/>
  <c r="C1584" i="4"/>
  <c r="D1584" i="4" s="1"/>
  <c r="M1584" i="3"/>
  <c r="O1584" i="3"/>
  <c r="S1584" i="3" s="1"/>
  <c r="Q1584" i="3"/>
  <c r="L1584" i="3"/>
  <c r="P1584" i="3" s="1"/>
  <c r="N1584" i="3"/>
  <c r="R1584" i="3" s="1"/>
  <c r="T1584" i="3" l="1"/>
  <c r="U1584" i="3" s="1"/>
  <c r="F1585" i="3"/>
  <c r="B1585" i="4" s="1"/>
  <c r="H1585" i="3" l="1"/>
  <c r="G1585" i="4"/>
  <c r="H1585" i="4" s="1"/>
  <c r="I1585" i="4" s="1"/>
  <c r="F1585" i="4"/>
  <c r="E1585" i="4" s="1"/>
  <c r="G1585" i="3"/>
  <c r="I1585" i="3"/>
  <c r="J1585" i="3"/>
  <c r="K1585" i="3" l="1"/>
  <c r="E1586" i="3" l="1"/>
  <c r="D1586" i="3"/>
  <c r="B1586" i="3"/>
  <c r="C1586" i="3"/>
  <c r="C1585" i="4"/>
  <c r="D1585" i="4" s="1"/>
  <c r="R1585" i="3"/>
  <c r="M1585" i="3"/>
  <c r="N1585" i="3"/>
  <c r="P1585" i="3"/>
  <c r="L1585" i="3"/>
  <c r="O1585" i="3"/>
  <c r="Q1585" i="3"/>
  <c r="S1585" i="3"/>
  <c r="T1585" i="3" l="1"/>
  <c r="U1585" i="3" s="1"/>
  <c r="F1586" i="3"/>
  <c r="B1586" i="4" s="1"/>
  <c r="H1586" i="3" l="1"/>
  <c r="J1586" i="3"/>
  <c r="G1586" i="3"/>
  <c r="F1586" i="4"/>
  <c r="E1586" i="4" s="1"/>
  <c r="G1586" i="4"/>
  <c r="H1586" i="4" s="1"/>
  <c r="I1586" i="4" s="1"/>
  <c r="I1586" i="3"/>
  <c r="K1586" i="3" s="1"/>
  <c r="C1587" i="3" l="1"/>
  <c r="B1587" i="3"/>
  <c r="D1587" i="3"/>
  <c r="E1587" i="3"/>
  <c r="C1586" i="4"/>
  <c r="D1586" i="4" s="1"/>
  <c r="P1586" i="3"/>
  <c r="S1586" i="3"/>
  <c r="R1586" i="3"/>
  <c r="N1586" i="3"/>
  <c r="L1586" i="3"/>
  <c r="Q1586" i="3"/>
  <c r="M1586" i="3"/>
  <c r="O1586" i="3"/>
  <c r="F1587" i="3" l="1"/>
  <c r="B1587" i="4" s="1"/>
  <c r="G1587" i="3"/>
  <c r="T1586" i="3"/>
  <c r="U1586" i="3" s="1"/>
  <c r="F1587" i="4" l="1"/>
  <c r="E1587" i="4" s="1"/>
  <c r="G1587" i="4"/>
  <c r="H1587" i="4" s="1"/>
  <c r="I1587" i="4" s="1"/>
  <c r="I1587" i="3"/>
  <c r="H1587" i="3"/>
  <c r="J1587" i="3"/>
  <c r="K1587" i="3" l="1"/>
  <c r="C1587" i="4" l="1"/>
  <c r="D1587" i="4" s="1"/>
  <c r="E1588" i="3"/>
  <c r="B1588" i="3"/>
  <c r="C1588" i="3"/>
  <c r="D1588" i="3"/>
  <c r="M1587" i="3"/>
  <c r="Q1587" i="3" s="1"/>
  <c r="N1587" i="3"/>
  <c r="R1587" i="3" s="1"/>
  <c r="P1587" i="3"/>
  <c r="O1587" i="3"/>
  <c r="S1587" i="3" s="1"/>
  <c r="L1587" i="3"/>
  <c r="F1588" i="3"/>
  <c r="T1587" i="3" l="1"/>
  <c r="U1587" i="3" s="1"/>
  <c r="B1588" i="4"/>
  <c r="H1588" i="3"/>
  <c r="I1588" i="3"/>
  <c r="J1588" i="3"/>
  <c r="G1588" i="3"/>
  <c r="K1588" i="3" s="1"/>
  <c r="F1588" i="4"/>
  <c r="E1588" i="4" s="1"/>
  <c r="G1588" i="4"/>
  <c r="H1588" i="4" s="1"/>
  <c r="I1588" i="4" s="1"/>
  <c r="E1589" i="3" l="1"/>
  <c r="C1589" i="3"/>
  <c r="D1589" i="3"/>
  <c r="B1589" i="3"/>
  <c r="R1588" i="3"/>
  <c r="M1588" i="3"/>
  <c r="L1588" i="3"/>
  <c r="P1588" i="3" s="1"/>
  <c r="C1588" i="4"/>
  <c r="D1588" i="4" s="1"/>
  <c r="N1588" i="3"/>
  <c r="O1588" i="3"/>
  <c r="Q1588" i="3"/>
  <c r="S1588" i="3"/>
  <c r="T1588" i="3" l="1"/>
  <c r="U1588" i="3" s="1"/>
  <c r="F1589" i="3"/>
  <c r="B1589" i="4" s="1"/>
  <c r="G1589" i="3" l="1"/>
  <c r="F1589" i="4"/>
  <c r="E1589" i="4" s="1"/>
  <c r="G1589" i="4"/>
  <c r="H1589" i="4" s="1"/>
  <c r="I1589" i="4" s="1"/>
  <c r="I1589" i="3"/>
  <c r="H1589" i="3"/>
  <c r="J1589" i="3"/>
  <c r="K1589" i="3" l="1"/>
  <c r="E1590" i="3" l="1"/>
  <c r="B1590" i="3"/>
  <c r="C1590" i="3"/>
  <c r="D1590" i="3"/>
  <c r="P1589" i="3"/>
  <c r="C1589" i="4"/>
  <c r="D1589" i="4" s="1"/>
  <c r="N1589" i="3"/>
  <c r="S1589" i="3"/>
  <c r="M1589" i="3"/>
  <c r="Q1589" i="3"/>
  <c r="O1589" i="3"/>
  <c r="R1589" i="3"/>
  <c r="L1589" i="3"/>
  <c r="F1590" i="3" l="1"/>
  <c r="B1590" i="4" s="1"/>
  <c r="T1589" i="3"/>
  <c r="U1589" i="3" s="1"/>
  <c r="I1590" i="3" l="1"/>
  <c r="H1590" i="3"/>
  <c r="J1590" i="3"/>
  <c r="G1590" i="3"/>
  <c r="K1590" i="3" s="1"/>
  <c r="F1590" i="4"/>
  <c r="E1590" i="4" s="1"/>
  <c r="G1590" i="4"/>
  <c r="H1590" i="4" s="1"/>
  <c r="I1590" i="4" s="1"/>
  <c r="B1591" i="3" l="1"/>
  <c r="D1591" i="3"/>
  <c r="C1591" i="3"/>
  <c r="E1591" i="3"/>
  <c r="Q1590" i="3"/>
  <c r="L1590" i="3"/>
  <c r="S1590" i="3"/>
  <c r="M1590" i="3"/>
  <c r="N1590" i="3"/>
  <c r="R1590" i="3"/>
  <c r="P1590" i="3"/>
  <c r="C1590" i="4"/>
  <c r="D1590" i="4" s="1"/>
  <c r="O1590" i="3"/>
  <c r="T1590" i="3" l="1"/>
  <c r="U1590" i="3" s="1"/>
  <c r="F1591" i="3"/>
  <c r="B1591" i="4" s="1"/>
  <c r="J1591" i="3" l="1"/>
  <c r="H1591" i="3"/>
  <c r="G1591" i="4"/>
  <c r="H1591" i="4" s="1"/>
  <c r="I1591" i="4" s="1"/>
  <c r="F1591" i="4"/>
  <c r="E1591" i="4" s="1"/>
  <c r="G1591" i="3"/>
  <c r="I1591" i="3"/>
  <c r="K1591" i="3" l="1"/>
  <c r="C1592" i="3" l="1"/>
  <c r="D1592" i="3"/>
  <c r="E1592" i="3"/>
  <c r="B1592" i="3"/>
  <c r="O1591" i="3"/>
  <c r="R1591" i="3"/>
  <c r="P1591" i="3"/>
  <c r="S1591" i="3"/>
  <c r="N1591" i="3"/>
  <c r="L1591" i="3"/>
  <c r="M1591" i="3"/>
  <c r="C1591" i="4"/>
  <c r="D1591" i="4" s="1"/>
  <c r="Q1591" i="3"/>
  <c r="T1591" i="3" l="1"/>
  <c r="U1591" i="3" s="1"/>
  <c r="F1592" i="3"/>
  <c r="B1592" i="4" s="1"/>
  <c r="G1592" i="3" l="1"/>
  <c r="F1592" i="4"/>
  <c r="E1592" i="4" s="1"/>
  <c r="G1592" i="4"/>
  <c r="H1592" i="4" s="1"/>
  <c r="I1592" i="4" s="1"/>
  <c r="J1592" i="3"/>
  <c r="I1592" i="3"/>
  <c r="H1592" i="3"/>
  <c r="K1592" i="3" l="1"/>
  <c r="C1593" i="3" l="1"/>
  <c r="D1593" i="3"/>
  <c r="E1593" i="3"/>
  <c r="B1593" i="3"/>
  <c r="S1592" i="3"/>
  <c r="M1592" i="3"/>
  <c r="Q1592" i="3"/>
  <c r="O1592" i="3"/>
  <c r="L1592" i="3"/>
  <c r="P1592" i="3" s="1"/>
  <c r="N1592" i="3"/>
  <c r="R1592" i="3"/>
  <c r="C1592" i="4"/>
  <c r="D1592" i="4" s="1"/>
  <c r="T1592" i="3" l="1"/>
  <c r="U1592" i="3" s="1"/>
  <c r="F1593" i="3"/>
  <c r="B1593" i="4" s="1"/>
  <c r="H1593" i="3" l="1"/>
  <c r="F1593" i="4"/>
  <c r="E1593" i="4" s="1"/>
  <c r="G1593" i="4"/>
  <c r="H1593" i="4" s="1"/>
  <c r="I1593" i="4" s="1"/>
  <c r="G1593" i="3"/>
  <c r="I1593" i="3"/>
  <c r="J1593" i="3"/>
  <c r="K1593" i="3" l="1"/>
  <c r="B1594" i="3" l="1"/>
  <c r="C1594" i="3"/>
  <c r="D1594" i="3"/>
  <c r="E1594" i="3"/>
  <c r="R1593" i="3"/>
  <c r="O1593" i="3"/>
  <c r="N1593" i="3"/>
  <c r="C1593" i="4"/>
  <c r="D1593" i="4" s="1"/>
  <c r="S1593" i="3"/>
  <c r="P1593" i="3"/>
  <c r="M1593" i="3"/>
  <c r="Q1593" i="3"/>
  <c r="L1593" i="3"/>
  <c r="F1594" i="3" l="1"/>
  <c r="B1594" i="4" s="1"/>
  <c r="T1593" i="3"/>
  <c r="U1593" i="3" s="1"/>
  <c r="I1594" i="3" l="1"/>
  <c r="H1594" i="3"/>
  <c r="J1594" i="3"/>
  <c r="G1594" i="3"/>
  <c r="K1594" i="3" s="1"/>
  <c r="F1594" i="4"/>
  <c r="E1594" i="4" s="1"/>
  <c r="G1594" i="4"/>
  <c r="H1594" i="4" s="1"/>
  <c r="I1594" i="4" s="1"/>
  <c r="B1595" i="3" l="1"/>
  <c r="C1595" i="3"/>
  <c r="D1595" i="3"/>
  <c r="E1595" i="3"/>
  <c r="C1594" i="4"/>
  <c r="D1594" i="4" s="1"/>
  <c r="N1594" i="3"/>
  <c r="R1594" i="3" s="1"/>
  <c r="O1594" i="3"/>
  <c r="S1594" i="3" s="1"/>
  <c r="L1594" i="3"/>
  <c r="P1594" i="3" s="1"/>
  <c r="M1594" i="3"/>
  <c r="Q1594" i="3" s="1"/>
  <c r="T1594" i="3" l="1"/>
  <c r="U1594" i="3" s="1"/>
  <c r="F1595" i="3"/>
  <c r="B1595" i="4" s="1"/>
  <c r="J1595" i="3"/>
  <c r="I1595" i="3" l="1"/>
  <c r="H1595" i="3"/>
  <c r="G1595" i="3"/>
  <c r="K1595" i="3" s="1"/>
  <c r="F1595" i="4"/>
  <c r="E1595" i="4" s="1"/>
  <c r="G1595" i="4"/>
  <c r="H1595" i="4" s="1"/>
  <c r="I1595" i="4" s="1"/>
  <c r="E1596" i="3" l="1"/>
  <c r="B1596" i="3"/>
  <c r="C1596" i="3"/>
  <c r="D1596" i="3"/>
  <c r="M1595" i="3"/>
  <c r="S1595" i="3"/>
  <c r="O1595" i="3"/>
  <c r="Q1595" i="3"/>
  <c r="C1595" i="4"/>
  <c r="D1595" i="4" s="1"/>
  <c r="P1595" i="3"/>
  <c r="N1595" i="3"/>
  <c r="L1595" i="3"/>
  <c r="R1595" i="3"/>
  <c r="T1595" i="3" l="1"/>
  <c r="U1595" i="3" s="1"/>
  <c r="F1596" i="3"/>
  <c r="B1596" i="4" s="1"/>
  <c r="F1596" i="4" l="1"/>
  <c r="E1596" i="4" s="1"/>
  <c r="G1596" i="4"/>
  <c r="H1596" i="4" s="1"/>
  <c r="I1596" i="4" s="1"/>
  <c r="I1596" i="3"/>
  <c r="G1596" i="3"/>
  <c r="H1596" i="3"/>
  <c r="J1596" i="3"/>
  <c r="K1596" i="3" l="1"/>
  <c r="D1597" i="3" l="1"/>
  <c r="E1597" i="3"/>
  <c r="C1597" i="3"/>
  <c r="B1597" i="3"/>
  <c r="R1596" i="3"/>
  <c r="L1596" i="3"/>
  <c r="P1596" i="3"/>
  <c r="S1596" i="3"/>
  <c r="C1596" i="4"/>
  <c r="D1596" i="4" s="1"/>
  <c r="Q1596" i="3"/>
  <c r="M1596" i="3"/>
  <c r="N1596" i="3"/>
  <c r="O1596" i="3"/>
  <c r="F1597" i="3" l="1"/>
  <c r="B1597" i="4" s="1"/>
  <c r="G1597" i="3"/>
  <c r="J1597" i="3"/>
  <c r="I1597" i="3"/>
  <c r="T1596" i="3"/>
  <c r="U1596" i="3" s="1"/>
  <c r="H1597" i="3"/>
  <c r="K1597" i="3" s="1"/>
  <c r="E1598" i="3" l="1"/>
  <c r="C1598" i="3"/>
  <c r="D1598" i="3"/>
  <c r="B1598" i="3"/>
  <c r="R1597" i="3"/>
  <c r="M1597" i="3"/>
  <c r="Q1597" i="3"/>
  <c r="O1597" i="3"/>
  <c r="P1597" i="3"/>
  <c r="N1597" i="3"/>
  <c r="C1597" i="4"/>
  <c r="D1597" i="4" s="1"/>
  <c r="S1597" i="3"/>
  <c r="L1597" i="3"/>
  <c r="F1597" i="4"/>
  <c r="E1597" i="4" s="1"/>
  <c r="G1597" i="4"/>
  <c r="H1597" i="4" s="1"/>
  <c r="I1597" i="4" s="1"/>
  <c r="F1598" i="3" l="1"/>
  <c r="B1598" i="4" s="1"/>
  <c r="T1597" i="3"/>
  <c r="U1597" i="3" s="1"/>
  <c r="F1598" i="4" l="1"/>
  <c r="E1598" i="4" s="1"/>
  <c r="G1598" i="4"/>
  <c r="H1598" i="4" s="1"/>
  <c r="I1598" i="4" s="1"/>
  <c r="G1598" i="3"/>
  <c r="J1598" i="3"/>
  <c r="I1598" i="3"/>
  <c r="H1598" i="3"/>
  <c r="K1598" i="3" s="1"/>
  <c r="C1599" i="3" l="1"/>
  <c r="D1599" i="3"/>
  <c r="B1599" i="3"/>
  <c r="E1599" i="3"/>
  <c r="C1598" i="4"/>
  <c r="D1598" i="4" s="1"/>
  <c r="N1598" i="3"/>
  <c r="R1598" i="3" s="1"/>
  <c r="M1598" i="3"/>
  <c r="O1598" i="3"/>
  <c r="S1598" i="3" s="1"/>
  <c r="Q1598" i="3"/>
  <c r="L1598" i="3"/>
  <c r="P1598" i="3" s="1"/>
  <c r="T1598" i="3" l="1"/>
  <c r="U1598" i="3" s="1"/>
  <c r="F1599" i="3"/>
  <c r="B1599" i="4" s="1"/>
  <c r="I1599" i="3" l="1"/>
  <c r="H1599" i="3"/>
  <c r="G1599" i="3"/>
  <c r="F1599" i="4"/>
  <c r="E1599" i="4" s="1"/>
  <c r="G1599" i="4"/>
  <c r="H1599" i="4" s="1"/>
  <c r="I1599" i="4" s="1"/>
  <c r="J1599" i="3"/>
  <c r="K1599" i="3" s="1"/>
  <c r="B1600" i="3" l="1"/>
  <c r="C1600" i="3"/>
  <c r="E1600" i="3"/>
  <c r="D1600" i="3"/>
  <c r="R1599" i="3"/>
  <c r="Q1599" i="3"/>
  <c r="C1599" i="4"/>
  <c r="D1599" i="4" s="1"/>
  <c r="M1599" i="3"/>
  <c r="S1599" i="3"/>
  <c r="L1599" i="3"/>
  <c r="O1599" i="3"/>
  <c r="P1599" i="3"/>
  <c r="T1599" i="3" s="1"/>
  <c r="U1599" i="3" s="1"/>
  <c r="N1599" i="3"/>
  <c r="F1600" i="3" l="1"/>
  <c r="B1600" i="4" s="1"/>
  <c r="H1600" i="3"/>
  <c r="G1600" i="3" l="1"/>
  <c r="I1600" i="3"/>
  <c r="F1600" i="4"/>
  <c r="E1600" i="4" s="1"/>
  <c r="G1600" i="4"/>
  <c r="H1600" i="4" s="1"/>
  <c r="I1600" i="4" s="1"/>
  <c r="J1600" i="3"/>
  <c r="K1600" i="3" s="1"/>
  <c r="C1601" i="3" l="1"/>
  <c r="E1601" i="3"/>
  <c r="B1601" i="3"/>
  <c r="D1601" i="3"/>
  <c r="C1600" i="4"/>
  <c r="D1600" i="4" s="1"/>
  <c r="O1600" i="3"/>
  <c r="R1600" i="3"/>
  <c r="L1600" i="3"/>
  <c r="Q1600" i="3"/>
  <c r="N1600" i="3"/>
  <c r="S1600" i="3"/>
  <c r="P1600" i="3"/>
  <c r="M1600" i="3"/>
  <c r="F1601" i="3" l="1"/>
  <c r="B1601" i="4" s="1"/>
  <c r="T1600" i="3"/>
  <c r="U1600" i="3" s="1"/>
  <c r="I1601" i="3" l="1"/>
  <c r="J1601" i="3"/>
  <c r="F1601" i="4"/>
  <c r="E1601" i="4" s="1"/>
  <c r="G1601" i="4"/>
  <c r="H1601" i="4" s="1"/>
  <c r="I1601" i="4" s="1"/>
  <c r="G1601" i="3"/>
  <c r="H1601" i="3"/>
  <c r="K1601" i="3" l="1"/>
  <c r="E1602" i="3" l="1"/>
  <c r="B1602" i="3"/>
  <c r="D1602" i="3"/>
  <c r="C1602" i="3"/>
  <c r="Q1601" i="3"/>
  <c r="L1601" i="3"/>
  <c r="R1601" i="3"/>
  <c r="O1601" i="3"/>
  <c r="C1601" i="4"/>
  <c r="D1601" i="4" s="1"/>
  <c r="N1601" i="3"/>
  <c r="M1601" i="3"/>
  <c r="P1601" i="3"/>
  <c r="F1602" i="3"/>
  <c r="S1601" i="3"/>
  <c r="T1601" i="3" s="1"/>
  <c r="U1601" i="3" s="1"/>
  <c r="B1602" i="4" l="1"/>
  <c r="G1602" i="3"/>
  <c r="J1602" i="3"/>
  <c r="I1602" i="3"/>
  <c r="F1602" i="4"/>
  <c r="E1602" i="4" s="1"/>
  <c r="G1602" i="4"/>
  <c r="H1602" i="4" s="1"/>
  <c r="I1602" i="4" s="1"/>
  <c r="H1602" i="3"/>
  <c r="K1602" i="3" s="1"/>
  <c r="E1603" i="3" l="1"/>
  <c r="D1603" i="3"/>
  <c r="B1603" i="3"/>
  <c r="C1603" i="3"/>
  <c r="O1602" i="3"/>
  <c r="M1602" i="3"/>
  <c r="L1602" i="3"/>
  <c r="R1602" i="3"/>
  <c r="Q1602" i="3"/>
  <c r="S1602" i="3"/>
  <c r="N1602" i="3"/>
  <c r="C1602" i="4"/>
  <c r="D1602" i="4" s="1"/>
  <c r="P1602" i="3"/>
  <c r="T1602" i="3" l="1"/>
  <c r="U1602" i="3" s="1"/>
  <c r="F1603" i="3"/>
  <c r="B1603" i="4" s="1"/>
  <c r="J1603" i="3" l="1"/>
  <c r="G1603" i="3"/>
  <c r="F1603" i="4"/>
  <c r="E1603" i="4" s="1"/>
  <c r="G1603" i="4"/>
  <c r="H1603" i="4" s="1"/>
  <c r="I1603" i="4" s="1"/>
  <c r="H1603" i="3"/>
  <c r="I1603" i="3"/>
  <c r="K1603" i="3" l="1"/>
  <c r="B1604" i="3" l="1"/>
  <c r="C1604" i="3"/>
  <c r="D1604" i="3"/>
  <c r="E1604" i="3"/>
  <c r="L1603" i="3"/>
  <c r="N1603" i="3"/>
  <c r="M1603" i="3"/>
  <c r="O1603" i="3"/>
  <c r="P1603" i="3"/>
  <c r="R1603" i="3"/>
  <c r="C1603" i="4"/>
  <c r="D1603" i="4" s="1"/>
  <c r="S1603" i="3"/>
  <c r="Q1603" i="3"/>
  <c r="F1604" i="3" l="1"/>
  <c r="B1604" i="4" s="1"/>
  <c r="G1604" i="3"/>
  <c r="H1604" i="3"/>
  <c r="T1603" i="3"/>
  <c r="U1603" i="3" s="1"/>
  <c r="I1604" i="3"/>
  <c r="J1604" i="3"/>
  <c r="K1604" i="3" l="1"/>
  <c r="F1604" i="4"/>
  <c r="E1604" i="4" s="1"/>
  <c r="G1604" i="4"/>
  <c r="H1604" i="4" s="1"/>
  <c r="I1604" i="4" s="1"/>
  <c r="C1605" i="3" l="1"/>
  <c r="D1605" i="3"/>
  <c r="E1605" i="3"/>
  <c r="B1605" i="3"/>
  <c r="L1604" i="3"/>
  <c r="Q1604" i="3"/>
  <c r="P1604" i="3"/>
  <c r="O1604" i="3"/>
  <c r="N1604" i="3"/>
  <c r="M1604" i="3"/>
  <c r="C1604" i="4"/>
  <c r="D1604" i="4" s="1"/>
  <c r="S1604" i="3"/>
  <c r="R1604" i="3"/>
  <c r="F1605" i="3" l="1"/>
  <c r="B1605" i="4" s="1"/>
  <c r="G1605" i="3"/>
  <c r="T1604" i="3"/>
  <c r="U1604" i="3" s="1"/>
  <c r="J1605" i="3"/>
  <c r="F1605" i="4" l="1"/>
  <c r="E1605" i="4" s="1"/>
  <c r="G1605" i="4"/>
  <c r="H1605" i="4" s="1"/>
  <c r="I1605" i="4" s="1"/>
  <c r="I1605" i="3"/>
  <c r="H1605" i="3"/>
  <c r="K1605" i="3" s="1"/>
  <c r="D1606" i="3" l="1"/>
  <c r="E1606" i="3"/>
  <c r="B1606" i="3"/>
  <c r="C1606" i="3"/>
  <c r="P1605" i="3"/>
  <c r="N1605" i="3"/>
  <c r="M1605" i="3"/>
  <c r="S1605" i="3"/>
  <c r="Q1605" i="3"/>
  <c r="R1605" i="3"/>
  <c r="L1605" i="3"/>
  <c r="C1605" i="4"/>
  <c r="D1605" i="4" s="1"/>
  <c r="O1605" i="3"/>
  <c r="T1605" i="3" l="1"/>
  <c r="U1605" i="3" s="1"/>
  <c r="F1606" i="3"/>
  <c r="B1606" i="4" s="1"/>
  <c r="J1606" i="3"/>
  <c r="H1606" i="3"/>
  <c r="G1606" i="3" l="1"/>
  <c r="F1606" i="4"/>
  <c r="E1606" i="4" s="1"/>
  <c r="G1606" i="4"/>
  <c r="H1606" i="4" s="1"/>
  <c r="I1606" i="4" s="1"/>
  <c r="I1606" i="3"/>
  <c r="K1606" i="3" s="1"/>
  <c r="D1607" i="3" l="1"/>
  <c r="B1607" i="3"/>
  <c r="E1607" i="3"/>
  <c r="C1607" i="3"/>
  <c r="M1606" i="3"/>
  <c r="N1606" i="3"/>
  <c r="R1606" i="3" s="1"/>
  <c r="S1606" i="3"/>
  <c r="Q1606" i="3"/>
  <c r="L1606" i="3"/>
  <c r="O1606" i="3"/>
  <c r="C1606" i="4"/>
  <c r="D1606" i="4" s="1"/>
  <c r="P1606" i="3"/>
  <c r="T1606" i="3" s="1"/>
  <c r="U1606" i="3" s="1"/>
  <c r="F1607" i="3" l="1"/>
  <c r="B1607" i="4" s="1"/>
  <c r="G1607" i="3"/>
  <c r="J1607" i="3"/>
  <c r="F1607" i="4" l="1"/>
  <c r="E1607" i="4" s="1"/>
  <c r="G1607" i="4"/>
  <c r="H1607" i="4" s="1"/>
  <c r="I1607" i="4" s="1"/>
  <c r="H1607" i="3"/>
  <c r="I1607" i="3"/>
  <c r="K1607" i="3" l="1"/>
  <c r="O1607" i="3" l="1"/>
  <c r="E1608" i="3"/>
  <c r="B1608" i="3"/>
  <c r="C1608" i="3"/>
  <c r="D1608" i="3"/>
  <c r="Q1607" i="3"/>
  <c r="C1607" i="4"/>
  <c r="D1607" i="4" s="1"/>
  <c r="L1607" i="3"/>
  <c r="M1607" i="3"/>
  <c r="N1607" i="3"/>
  <c r="P1607" i="3"/>
  <c r="F1608" i="3"/>
  <c r="B1608" i="4" s="1"/>
  <c r="R1607" i="3"/>
  <c r="S1607" i="3"/>
  <c r="T1607" i="3" l="1"/>
  <c r="U1607" i="3" s="1"/>
  <c r="F1608" i="4"/>
  <c r="E1608" i="4" s="1"/>
  <c r="G1608" i="4"/>
  <c r="H1608" i="4" s="1"/>
  <c r="I1608" i="4" s="1"/>
  <c r="G1608" i="3"/>
  <c r="I1608" i="3"/>
  <c r="H1608" i="3"/>
  <c r="J1608" i="3"/>
  <c r="K1608" i="3" l="1"/>
  <c r="B1609" i="3" l="1"/>
  <c r="D1609" i="3"/>
  <c r="E1609" i="3"/>
  <c r="C1609" i="3"/>
  <c r="O1608" i="3"/>
  <c r="S1608" i="3" s="1"/>
  <c r="N1608" i="3"/>
  <c r="R1608" i="3" s="1"/>
  <c r="P1608" i="3"/>
  <c r="M1608" i="3"/>
  <c r="Q1608" i="3" s="1"/>
  <c r="L1608" i="3"/>
  <c r="C1608" i="4"/>
  <c r="D1608" i="4" s="1"/>
  <c r="F1609" i="3" l="1"/>
  <c r="B1609" i="4" s="1"/>
  <c r="T1608" i="3"/>
  <c r="U1608" i="3" s="1"/>
  <c r="I1609" i="3"/>
  <c r="J1609" i="3" l="1"/>
  <c r="F1609" i="4"/>
  <c r="E1609" i="4" s="1"/>
  <c r="G1609" i="4"/>
  <c r="H1609" i="4" s="1"/>
  <c r="I1609" i="4" s="1"/>
  <c r="G1609" i="3"/>
  <c r="H1609" i="3"/>
  <c r="K1609" i="3" l="1"/>
  <c r="C1609" i="4" l="1"/>
  <c r="D1609" i="4" s="1"/>
  <c r="D1610" i="3"/>
  <c r="C1610" i="3"/>
  <c r="B1610" i="3"/>
  <c r="E1610" i="3"/>
  <c r="O1609" i="3"/>
  <c r="N1609" i="3"/>
  <c r="P1609" i="3"/>
  <c r="M1609" i="3"/>
  <c r="L1609" i="3"/>
  <c r="R1609" i="3"/>
  <c r="Q1609" i="3"/>
  <c r="S1609" i="3"/>
  <c r="F1610" i="3" l="1"/>
  <c r="B1610" i="4" s="1"/>
  <c r="I1610" i="3"/>
  <c r="J1610" i="3"/>
  <c r="G1610" i="3"/>
  <c r="T1609" i="3"/>
  <c r="U1609" i="3" s="1"/>
  <c r="F1610" i="4"/>
  <c r="E1610" i="4" s="1"/>
  <c r="G1610" i="4"/>
  <c r="H1610" i="4" s="1"/>
  <c r="I1610" i="4" s="1"/>
  <c r="H1610" i="3"/>
  <c r="K1610" i="3" s="1"/>
  <c r="C1611" i="3" l="1"/>
  <c r="B1611" i="3"/>
  <c r="E1611" i="3"/>
  <c r="D1611" i="3"/>
  <c r="C1610" i="4"/>
  <c r="D1610" i="4" s="1"/>
  <c r="P1610" i="3"/>
  <c r="N1610" i="3"/>
  <c r="R1610" i="3"/>
  <c r="O1610" i="3"/>
  <c r="Q1610" i="3"/>
  <c r="L1610" i="3"/>
  <c r="S1610" i="3"/>
  <c r="M1610" i="3"/>
  <c r="F1611" i="3" l="1"/>
  <c r="B1611" i="4" s="1"/>
  <c r="T1610" i="3"/>
  <c r="U1610" i="3" s="1"/>
  <c r="I1611" i="3"/>
  <c r="J1611" i="3"/>
  <c r="G1611" i="3" l="1"/>
  <c r="F1611" i="4"/>
  <c r="E1611" i="4" s="1"/>
  <c r="G1611" i="4"/>
  <c r="H1611" i="4" s="1"/>
  <c r="I1611" i="4" s="1"/>
  <c r="H1611" i="3"/>
  <c r="K1611" i="3" s="1"/>
  <c r="B1612" i="3" l="1"/>
  <c r="E1612" i="3"/>
  <c r="C1612" i="3"/>
  <c r="D1612" i="3"/>
  <c r="Q1611" i="3"/>
  <c r="C1611" i="4"/>
  <c r="D1611" i="4" s="1"/>
  <c r="N1611" i="3"/>
  <c r="M1611" i="3"/>
  <c r="R1611" i="3"/>
  <c r="P1611" i="3"/>
  <c r="O1611" i="3"/>
  <c r="L1611" i="3"/>
  <c r="S1611" i="3"/>
  <c r="F1612" i="3" l="1"/>
  <c r="B1612" i="4" s="1"/>
  <c r="T1611" i="3"/>
  <c r="U1611" i="3" s="1"/>
  <c r="J1612" i="3"/>
  <c r="I1612" i="3"/>
  <c r="H1612" i="3" l="1"/>
  <c r="G1612" i="3"/>
  <c r="K1612" i="3" s="1"/>
  <c r="F1612" i="4"/>
  <c r="E1612" i="4" s="1"/>
  <c r="G1612" i="4"/>
  <c r="H1612" i="4" s="1"/>
  <c r="I1612" i="4" s="1"/>
  <c r="B1613" i="3" l="1"/>
  <c r="C1613" i="3"/>
  <c r="E1613" i="3"/>
  <c r="D1613" i="3"/>
  <c r="O1612" i="3"/>
  <c r="S1612" i="3" s="1"/>
  <c r="L1612" i="3"/>
  <c r="Q1612" i="3"/>
  <c r="R1612" i="3"/>
  <c r="P1612" i="3"/>
  <c r="M1612" i="3"/>
  <c r="C1612" i="4"/>
  <c r="D1612" i="4" s="1"/>
  <c r="N1612" i="3"/>
  <c r="F1613" i="3"/>
  <c r="B1613" i="4" s="1"/>
  <c r="T1612" i="3" l="1"/>
  <c r="U1612" i="3" s="1"/>
  <c r="H1613" i="3"/>
  <c r="I1613" i="3"/>
  <c r="J1613" i="3"/>
  <c r="G1613" i="3"/>
  <c r="K1613" i="3" s="1"/>
  <c r="F1613" i="4"/>
  <c r="E1613" i="4" s="1"/>
  <c r="G1613" i="4"/>
  <c r="H1613" i="4" s="1"/>
  <c r="I1613" i="4" s="1"/>
  <c r="E1614" i="3" l="1"/>
  <c r="B1614" i="3"/>
  <c r="C1614" i="3"/>
  <c r="D1614" i="3"/>
  <c r="S1613" i="3"/>
  <c r="C1613" i="4"/>
  <c r="D1613" i="4" s="1"/>
  <c r="L1613" i="3"/>
  <c r="O1613" i="3"/>
  <c r="R1613" i="3"/>
  <c r="M1613" i="3"/>
  <c r="P1613" i="3"/>
  <c r="Q1613" i="3"/>
  <c r="N1613" i="3"/>
  <c r="T1613" i="3" l="1"/>
  <c r="U1613" i="3" s="1"/>
  <c r="F1614" i="3"/>
  <c r="B1614" i="4" s="1"/>
  <c r="I1614" i="3" l="1"/>
  <c r="G1614" i="4"/>
  <c r="H1614" i="4" s="1"/>
  <c r="I1614" i="4" s="1"/>
  <c r="F1614" i="4"/>
  <c r="E1614" i="4" s="1"/>
  <c r="G1614" i="3"/>
  <c r="H1614" i="3"/>
  <c r="J1614" i="3"/>
  <c r="K1614" i="3" s="1"/>
  <c r="C1615" i="3" l="1"/>
  <c r="E1615" i="3"/>
  <c r="D1615" i="3"/>
  <c r="B1615" i="3"/>
  <c r="R1614" i="3"/>
  <c r="Q1614" i="3"/>
  <c r="N1614" i="3"/>
  <c r="C1614" i="4"/>
  <c r="D1614" i="4" s="1"/>
  <c r="L1614" i="3"/>
  <c r="P1614" i="3"/>
  <c r="M1614" i="3"/>
  <c r="O1614" i="3"/>
  <c r="S1614" i="3" s="1"/>
  <c r="F1615" i="3" l="1"/>
  <c r="B1615" i="4" s="1"/>
  <c r="H1615" i="3"/>
  <c r="T1614" i="3"/>
  <c r="U1614" i="3" s="1"/>
  <c r="I1615" i="3"/>
  <c r="G1615" i="3" l="1"/>
  <c r="F1615" i="4"/>
  <c r="E1615" i="4" s="1"/>
  <c r="G1615" i="4"/>
  <c r="H1615" i="4" s="1"/>
  <c r="I1615" i="4" s="1"/>
  <c r="J1615" i="3"/>
  <c r="K1615" i="3" s="1"/>
  <c r="D1616" i="3" l="1"/>
  <c r="C1616" i="3"/>
  <c r="E1616" i="3"/>
  <c r="B1616" i="3"/>
  <c r="O1615" i="3"/>
  <c r="N1615" i="3"/>
  <c r="M1615" i="3"/>
  <c r="L1615" i="3"/>
  <c r="S1615" i="3"/>
  <c r="C1615" i="4"/>
  <c r="D1615" i="4" s="1"/>
  <c r="P1615" i="3"/>
  <c r="R1615" i="3"/>
  <c r="Q1615" i="3"/>
  <c r="T1615" i="3" l="1"/>
  <c r="U1615" i="3" s="1"/>
  <c r="F1616" i="3"/>
  <c r="B1616" i="4" s="1"/>
  <c r="G1616" i="3" l="1"/>
  <c r="F1616" i="4"/>
  <c r="E1616" i="4" s="1"/>
  <c r="G1616" i="4"/>
  <c r="H1616" i="4" s="1"/>
  <c r="I1616" i="4" s="1"/>
  <c r="J1616" i="3"/>
  <c r="H1616" i="3"/>
  <c r="I1616" i="3"/>
  <c r="K1616" i="3" l="1"/>
  <c r="C1617" i="3" l="1"/>
  <c r="B1617" i="3"/>
  <c r="D1617" i="3"/>
  <c r="E1617" i="3"/>
  <c r="M1616" i="3"/>
  <c r="L1616" i="3"/>
  <c r="P1616" i="3"/>
  <c r="S1616" i="3"/>
  <c r="C1616" i="4"/>
  <c r="D1616" i="4" s="1"/>
  <c r="N1616" i="3"/>
  <c r="R1616" i="3"/>
  <c r="Q1616" i="3"/>
  <c r="O1616" i="3"/>
  <c r="F1617" i="3" l="1"/>
  <c r="B1617" i="4" s="1"/>
  <c r="T1616" i="3"/>
  <c r="U1616" i="3" s="1"/>
  <c r="F1617" i="4" l="1"/>
  <c r="E1617" i="4" s="1"/>
  <c r="G1617" i="4"/>
  <c r="H1617" i="4" s="1"/>
  <c r="I1617" i="4" s="1"/>
  <c r="G1617" i="3"/>
  <c r="J1617" i="3"/>
  <c r="I1617" i="3"/>
  <c r="H1617" i="3"/>
  <c r="K1617" i="3" l="1"/>
  <c r="P1617" i="3" s="1"/>
  <c r="O1617" i="3"/>
  <c r="C1617" i="4"/>
  <c r="D1617" i="4" s="1"/>
  <c r="R1617" i="3"/>
  <c r="S1617" i="3"/>
  <c r="Q1617" i="3"/>
  <c r="L1617" i="3"/>
  <c r="N1617" i="3"/>
  <c r="M1617" i="3" l="1"/>
  <c r="D1618" i="3"/>
  <c r="B1618" i="3"/>
  <c r="C1618" i="3"/>
  <c r="E1618" i="3"/>
  <c r="F1618" i="3"/>
  <c r="B1618" i="4" s="1"/>
  <c r="H1618" i="3"/>
  <c r="I1618" i="3"/>
  <c r="T1617" i="3"/>
  <c r="U1617" i="3" s="1"/>
  <c r="G1618" i="3" l="1"/>
  <c r="J1618" i="3"/>
  <c r="K1618" i="3"/>
  <c r="F1618" i="4"/>
  <c r="E1618" i="4" s="1"/>
  <c r="G1618" i="4"/>
  <c r="H1618" i="4" s="1"/>
  <c r="I1618" i="4" s="1"/>
  <c r="D1619" i="3" l="1"/>
  <c r="E1619" i="3"/>
  <c r="C1619" i="3"/>
  <c r="B1619" i="3"/>
  <c r="S1618" i="3"/>
  <c r="Q1618" i="3"/>
  <c r="O1618" i="3"/>
  <c r="L1618" i="3"/>
  <c r="N1618" i="3"/>
  <c r="P1618" i="3"/>
  <c r="R1618" i="3"/>
  <c r="M1618" i="3"/>
  <c r="C1618" i="4"/>
  <c r="D1618" i="4" s="1"/>
  <c r="T1618" i="3" l="1"/>
  <c r="U1618" i="3" s="1"/>
  <c r="F1619" i="3"/>
  <c r="B1619" i="4" s="1"/>
  <c r="I1619" i="3" l="1"/>
  <c r="J1619" i="3"/>
  <c r="H1619" i="3"/>
  <c r="G1619" i="3"/>
  <c r="K1619" i="3" s="1"/>
  <c r="F1619" i="4"/>
  <c r="E1619" i="4" s="1"/>
  <c r="G1619" i="4"/>
  <c r="H1619" i="4" s="1"/>
  <c r="I1619" i="4" s="1"/>
  <c r="E1620" i="3" l="1"/>
  <c r="B1620" i="3"/>
  <c r="C1620" i="3"/>
  <c r="D1620" i="3"/>
  <c r="R1619" i="3"/>
  <c r="Q1619" i="3"/>
  <c r="N1619" i="3"/>
  <c r="O1619" i="3"/>
  <c r="P1619" i="3"/>
  <c r="C1619" i="4"/>
  <c r="D1619" i="4" s="1"/>
  <c r="M1619" i="3"/>
  <c r="S1619" i="3"/>
  <c r="L1619" i="3"/>
  <c r="F1620" i="3" l="1"/>
  <c r="B1620" i="4" s="1"/>
  <c r="T1619" i="3"/>
  <c r="U1619" i="3" s="1"/>
  <c r="G1620" i="3" l="1"/>
  <c r="I1620" i="3"/>
  <c r="F1620" i="4"/>
  <c r="E1620" i="4" s="1"/>
  <c r="G1620" i="4"/>
  <c r="H1620" i="4" s="1"/>
  <c r="I1620" i="4" s="1"/>
  <c r="H1620" i="3"/>
  <c r="J1620" i="3"/>
  <c r="K1620" i="3" l="1"/>
  <c r="D1621" i="3" l="1"/>
  <c r="B1621" i="3"/>
  <c r="C1621" i="3"/>
  <c r="E1621" i="3"/>
  <c r="P1620" i="3"/>
  <c r="N1620" i="3"/>
  <c r="O1620" i="3"/>
  <c r="M1620" i="3"/>
  <c r="R1620" i="3"/>
  <c r="S1620" i="3"/>
  <c r="F1621" i="3"/>
  <c r="C1620" i="4"/>
  <c r="D1620" i="4" s="1"/>
  <c r="Q1620" i="3"/>
  <c r="L1620" i="3"/>
  <c r="T1620" i="3"/>
  <c r="U1620" i="3" s="1"/>
  <c r="B1621" i="4" l="1"/>
  <c r="J1621" i="3"/>
  <c r="I1621" i="3"/>
  <c r="G1621" i="3"/>
  <c r="F1621" i="4"/>
  <c r="E1621" i="4" s="1"/>
  <c r="G1621" i="4"/>
  <c r="H1621" i="4" s="1"/>
  <c r="I1621" i="4" s="1"/>
  <c r="H1621" i="3"/>
  <c r="K1621" i="3" s="1"/>
  <c r="E1622" i="3" l="1"/>
  <c r="C1622" i="3"/>
  <c r="D1622" i="3"/>
  <c r="B1622" i="3"/>
  <c r="O1621" i="3"/>
  <c r="S1621" i="3" s="1"/>
  <c r="N1621" i="3"/>
  <c r="R1621" i="3" s="1"/>
  <c r="M1621" i="3"/>
  <c r="Q1621" i="3" s="1"/>
  <c r="L1621" i="3"/>
  <c r="P1621" i="3" s="1"/>
  <c r="C1621" i="4"/>
  <c r="D1621" i="4" s="1"/>
  <c r="T1621" i="3" l="1"/>
  <c r="U1621" i="3" s="1"/>
  <c r="F1622" i="3"/>
  <c r="B1622" i="4" s="1"/>
  <c r="I1622" i="3"/>
  <c r="J1622" i="3" l="1"/>
  <c r="H1622" i="3"/>
  <c r="G1622" i="3"/>
  <c r="K1622" i="3" s="1"/>
  <c r="F1622" i="4"/>
  <c r="E1622" i="4" s="1"/>
  <c r="G1622" i="4"/>
  <c r="H1622" i="4" s="1"/>
  <c r="I1622" i="4" s="1"/>
  <c r="C1623" i="3" l="1"/>
  <c r="E1623" i="3"/>
  <c r="B1623" i="3"/>
  <c r="D1623" i="3"/>
  <c r="N1622" i="3"/>
  <c r="C1622" i="4"/>
  <c r="D1622" i="4" s="1"/>
  <c r="O1622" i="3"/>
  <c r="R1622" i="3"/>
  <c r="L1622" i="3"/>
  <c r="P1622" i="3" s="1"/>
  <c r="M1622" i="3"/>
  <c r="Q1622" i="3" s="1"/>
  <c r="S1622" i="3"/>
  <c r="T1622" i="3" l="1"/>
  <c r="U1622" i="3" s="1"/>
  <c r="F1623" i="3"/>
  <c r="B1623" i="4" s="1"/>
  <c r="I1623" i="3" l="1"/>
  <c r="J1623" i="3"/>
  <c r="F1623" i="4"/>
  <c r="E1623" i="4" s="1"/>
  <c r="G1623" i="4"/>
  <c r="H1623" i="4" s="1"/>
  <c r="I1623" i="4" s="1"/>
  <c r="G1623" i="3"/>
  <c r="H1623" i="3"/>
  <c r="K1623" i="3" l="1"/>
  <c r="O1623" i="3" l="1"/>
  <c r="S1623" i="3" s="1"/>
  <c r="D1624" i="3"/>
  <c r="E1624" i="3"/>
  <c r="B1624" i="3"/>
  <c r="C1624" i="3"/>
  <c r="C1623" i="4"/>
  <c r="D1623" i="4" s="1"/>
  <c r="M1623" i="3"/>
  <c r="Q1623" i="3" s="1"/>
  <c r="L1623" i="3"/>
  <c r="P1623" i="3" s="1"/>
  <c r="N1623" i="3"/>
  <c r="R1623" i="3" s="1"/>
  <c r="T1623" i="3" l="1"/>
  <c r="U1623" i="3" s="1"/>
  <c r="F1624" i="3"/>
  <c r="B1624" i="4" s="1"/>
  <c r="H1624" i="3"/>
  <c r="G1624" i="3" l="1"/>
  <c r="I1624" i="3"/>
  <c r="J1624" i="3"/>
  <c r="K1624" i="3" s="1"/>
  <c r="G1624" i="4"/>
  <c r="H1624" i="4" s="1"/>
  <c r="I1624" i="4" s="1"/>
  <c r="F1624" i="4"/>
  <c r="E1624" i="4" s="1"/>
  <c r="B1625" i="3" l="1"/>
  <c r="D1625" i="3"/>
  <c r="E1625" i="3"/>
  <c r="C1625" i="3"/>
  <c r="N1624" i="3"/>
  <c r="C1624" i="4"/>
  <c r="D1624" i="4" s="1"/>
  <c r="R1624" i="3"/>
  <c r="M1624" i="3"/>
  <c r="S1624" i="3"/>
  <c r="Q1624" i="3"/>
  <c r="F1625" i="3"/>
  <c r="B1625" i="4" s="1"/>
  <c r="L1624" i="3"/>
  <c r="P1624" i="3"/>
  <c r="T1624" i="3" s="1"/>
  <c r="U1624" i="3" s="1"/>
  <c r="O1624" i="3"/>
  <c r="F1625" i="4" l="1"/>
  <c r="E1625" i="4" s="1"/>
  <c r="G1625" i="4"/>
  <c r="H1625" i="4" s="1"/>
  <c r="I1625" i="4" s="1"/>
  <c r="G1625" i="3"/>
  <c r="I1625" i="3"/>
  <c r="J1625" i="3"/>
  <c r="H1625" i="3"/>
  <c r="K1625" i="3" l="1"/>
  <c r="E1626" i="3" l="1"/>
  <c r="C1626" i="3"/>
  <c r="B1626" i="3"/>
  <c r="D1626" i="3"/>
  <c r="S1625" i="3"/>
  <c r="P1625" i="3"/>
  <c r="R1625" i="3"/>
  <c r="C1625" i="4"/>
  <c r="D1625" i="4" s="1"/>
  <c r="L1625" i="3"/>
  <c r="O1625" i="3"/>
  <c r="N1625" i="3"/>
  <c r="Q1625" i="3"/>
  <c r="M1625" i="3"/>
  <c r="F1626" i="3" l="1"/>
  <c r="G1626" i="3" s="1"/>
  <c r="T1625" i="3"/>
  <c r="U1625" i="3" s="1"/>
  <c r="J1626" i="3"/>
  <c r="I1626" i="3" l="1"/>
  <c r="B1626" i="4"/>
  <c r="H1626" i="3"/>
  <c r="K1626" i="3" s="1"/>
  <c r="B1627" i="3" l="1"/>
  <c r="C1627" i="3"/>
  <c r="D1627" i="3"/>
  <c r="E1627" i="3"/>
  <c r="R1626" i="3"/>
  <c r="C1626" i="4"/>
  <c r="D1626" i="4" s="1"/>
  <c r="S1626" i="3"/>
  <c r="L1626" i="3"/>
  <c r="Q1626" i="3"/>
  <c r="N1626" i="3"/>
  <c r="P1626" i="3"/>
  <c r="O1626" i="3"/>
  <c r="M1626" i="3"/>
  <c r="F1626" i="4"/>
  <c r="E1626" i="4" s="1"/>
  <c r="G1626" i="4"/>
  <c r="H1626" i="4" s="1"/>
  <c r="I1626" i="4" s="1"/>
  <c r="T1626" i="3" l="1"/>
  <c r="U1626" i="3" s="1"/>
  <c r="F1627" i="3"/>
  <c r="B1627" i="4" s="1"/>
  <c r="G1627" i="4" l="1"/>
  <c r="H1627" i="4" s="1"/>
  <c r="I1627" i="4" s="1"/>
  <c r="F1627" i="4"/>
  <c r="E1627" i="4" s="1"/>
  <c r="G1627" i="3"/>
  <c r="J1627" i="3"/>
  <c r="I1627" i="3"/>
  <c r="H1627" i="3"/>
  <c r="K1627" i="3" s="1"/>
  <c r="E1628" i="3" l="1"/>
  <c r="B1628" i="3"/>
  <c r="C1628" i="3"/>
  <c r="D1628" i="3"/>
  <c r="O1627" i="3"/>
  <c r="C1627" i="4"/>
  <c r="D1627" i="4" s="1"/>
  <c r="N1627" i="3"/>
  <c r="M1627" i="3"/>
  <c r="S1627" i="3"/>
  <c r="R1627" i="3"/>
  <c r="Q1627" i="3"/>
  <c r="L1627" i="3"/>
  <c r="P1627" i="3" s="1"/>
  <c r="T1627" i="3" l="1"/>
  <c r="U1627" i="3" s="1"/>
  <c r="F1628" i="3"/>
  <c r="B1628" i="4" s="1"/>
  <c r="H1628" i="3" l="1"/>
  <c r="G1628" i="3"/>
  <c r="F1628" i="4"/>
  <c r="E1628" i="4" s="1"/>
  <c r="G1628" i="4"/>
  <c r="H1628" i="4" s="1"/>
  <c r="I1628" i="4" s="1"/>
  <c r="I1628" i="3"/>
  <c r="J1628" i="3"/>
  <c r="K1628" i="3" l="1"/>
  <c r="C1628" i="4" l="1"/>
  <c r="D1628" i="4" s="1"/>
  <c r="C1629" i="3"/>
  <c r="B1629" i="3"/>
  <c r="D1629" i="3"/>
  <c r="E1629" i="3"/>
  <c r="O1628" i="3"/>
  <c r="S1628" i="3"/>
  <c r="L1628" i="3"/>
  <c r="P1628" i="3" s="1"/>
  <c r="N1628" i="3"/>
  <c r="R1628" i="3"/>
  <c r="M1628" i="3"/>
  <c r="Q1628" i="3"/>
  <c r="T1628" i="3"/>
  <c r="U1628" i="3" s="1"/>
  <c r="F1629" i="3" l="1"/>
  <c r="B1629" i="4"/>
  <c r="I1629" i="3"/>
  <c r="H1629" i="3"/>
  <c r="G1629" i="3"/>
  <c r="F1629" i="4"/>
  <c r="E1629" i="4" s="1"/>
  <c r="G1629" i="4"/>
  <c r="H1629" i="4" s="1"/>
  <c r="I1629" i="4" s="1"/>
  <c r="J1629" i="3"/>
  <c r="K1629" i="3" s="1"/>
  <c r="C1630" i="3" l="1"/>
  <c r="D1630" i="3"/>
  <c r="B1630" i="3"/>
  <c r="E1630" i="3"/>
  <c r="O1629" i="3"/>
  <c r="C1629" i="4"/>
  <c r="D1629" i="4" s="1"/>
  <c r="Q1629" i="3"/>
  <c r="S1629" i="3"/>
  <c r="N1629" i="3"/>
  <c r="R1629" i="3"/>
  <c r="M1629" i="3"/>
  <c r="P1629" i="3"/>
  <c r="T1629" i="3" s="1"/>
  <c r="U1629" i="3" s="1"/>
  <c r="L1629" i="3"/>
  <c r="F1630" i="3" l="1"/>
  <c r="B1630" i="4" s="1"/>
  <c r="G1630" i="3"/>
  <c r="F1630" i="4" l="1"/>
  <c r="E1630" i="4" s="1"/>
  <c r="G1630" i="4"/>
  <c r="H1630" i="4" s="1"/>
  <c r="I1630" i="4" s="1"/>
  <c r="I1630" i="3"/>
  <c r="H1630" i="3"/>
  <c r="J1630" i="3"/>
  <c r="K1630" i="3" l="1"/>
  <c r="L1630" i="3" l="1"/>
  <c r="P1630" i="3" s="1"/>
  <c r="D1631" i="3"/>
  <c r="E1631" i="3"/>
  <c r="C1631" i="3"/>
  <c r="B1631" i="3"/>
  <c r="Q1630" i="3"/>
  <c r="S1630" i="3"/>
  <c r="O1630" i="3"/>
  <c r="N1630" i="3"/>
  <c r="R1630" i="3" s="1"/>
  <c r="C1630" i="4"/>
  <c r="D1630" i="4" s="1"/>
  <c r="F1631" i="3"/>
  <c r="M1630" i="3"/>
  <c r="T1630" i="3" l="1"/>
  <c r="U1630" i="3" s="1"/>
  <c r="B1631" i="4"/>
  <c r="I1631" i="3"/>
  <c r="G1631" i="3"/>
  <c r="F1631" i="4"/>
  <c r="E1631" i="4" s="1"/>
  <c r="G1631" i="4"/>
  <c r="H1631" i="4" s="1"/>
  <c r="I1631" i="4" s="1"/>
  <c r="J1631" i="3"/>
  <c r="H1631" i="3"/>
  <c r="K1631" i="3" s="1"/>
  <c r="E1632" i="3" l="1"/>
  <c r="B1632" i="3"/>
  <c r="C1632" i="3"/>
  <c r="D1632" i="3"/>
  <c r="C1631" i="4"/>
  <c r="D1631" i="4" s="1"/>
  <c r="R1631" i="3"/>
  <c r="Q1631" i="3"/>
  <c r="O1631" i="3"/>
  <c r="M1631" i="3"/>
  <c r="N1631" i="3"/>
  <c r="P1631" i="3"/>
  <c r="L1631" i="3"/>
  <c r="S1631" i="3"/>
  <c r="T1631" i="3" l="1"/>
  <c r="U1631" i="3" s="1"/>
  <c r="F1632" i="3"/>
  <c r="B1632" i="4" s="1"/>
  <c r="F1632" i="4" l="1"/>
  <c r="E1632" i="4" s="1"/>
  <c r="G1632" i="4"/>
  <c r="H1632" i="4" s="1"/>
  <c r="I1632" i="4" s="1"/>
  <c r="H1632" i="3"/>
  <c r="I1632" i="3"/>
  <c r="G1632" i="3"/>
  <c r="J1632" i="3"/>
  <c r="K1632" i="3" l="1"/>
  <c r="B1633" i="3" l="1"/>
  <c r="D1633" i="3"/>
  <c r="E1633" i="3"/>
  <c r="C1633" i="3"/>
  <c r="L1632" i="3"/>
  <c r="P1632" i="3"/>
  <c r="O1632" i="3"/>
  <c r="C1632" i="4"/>
  <c r="D1632" i="4" s="1"/>
  <c r="M1632" i="3"/>
  <c r="S1632" i="3"/>
  <c r="R1632" i="3"/>
  <c r="N1632" i="3"/>
  <c r="Q1632" i="3"/>
  <c r="F1633" i="3" l="1"/>
  <c r="B1633" i="4" s="1"/>
  <c r="G1633" i="3"/>
  <c r="J1633" i="3"/>
  <c r="H1633" i="3"/>
  <c r="T1632" i="3"/>
  <c r="U1632" i="3" s="1"/>
  <c r="I1633" i="3"/>
  <c r="K1633" i="3" l="1"/>
  <c r="F1633" i="4"/>
  <c r="E1633" i="4" s="1"/>
  <c r="G1633" i="4"/>
  <c r="H1633" i="4" s="1"/>
  <c r="I1633" i="4" s="1"/>
  <c r="B1634" i="3" l="1"/>
  <c r="C1634" i="3"/>
  <c r="D1634" i="3"/>
  <c r="E1634" i="3"/>
  <c r="R1633" i="3"/>
  <c r="M1633" i="3"/>
  <c r="N1633" i="3"/>
  <c r="Q1633" i="3"/>
  <c r="C1633" i="4"/>
  <c r="D1633" i="4" s="1"/>
  <c r="P1633" i="3"/>
  <c r="O1633" i="3"/>
  <c r="L1633" i="3"/>
  <c r="S1633" i="3"/>
  <c r="T1633" i="3" l="1"/>
  <c r="U1633" i="3" s="1"/>
  <c r="F1634" i="3"/>
  <c r="B1634" i="4" s="1"/>
  <c r="H1634" i="3" l="1"/>
  <c r="J1634" i="3"/>
  <c r="G1634" i="3"/>
  <c r="G1634" i="4"/>
  <c r="H1634" i="4" s="1"/>
  <c r="I1634" i="4" s="1"/>
  <c r="F1634" i="4"/>
  <c r="E1634" i="4" s="1"/>
  <c r="I1634" i="3"/>
  <c r="K1634" i="3" s="1"/>
  <c r="C1635" i="3" l="1"/>
  <c r="B1635" i="3"/>
  <c r="D1635" i="3"/>
  <c r="E1635" i="3"/>
  <c r="Q1634" i="3"/>
  <c r="C1634" i="4"/>
  <c r="D1634" i="4" s="1"/>
  <c r="N1634" i="3"/>
  <c r="P1634" i="3"/>
  <c r="R1634" i="3"/>
  <c r="M1634" i="3"/>
  <c r="L1634" i="3"/>
  <c r="O1634" i="3"/>
  <c r="S1634" i="3" s="1"/>
  <c r="F1635" i="3" l="1"/>
  <c r="B1635" i="4" s="1"/>
  <c r="G1635" i="3"/>
  <c r="J1635" i="3"/>
  <c r="H1635" i="3"/>
  <c r="T1634" i="3"/>
  <c r="U1634" i="3" s="1"/>
  <c r="F1635" i="4" l="1"/>
  <c r="E1635" i="4" s="1"/>
  <c r="G1635" i="4"/>
  <c r="H1635" i="4" s="1"/>
  <c r="I1635" i="4" s="1"/>
  <c r="I1635" i="3"/>
  <c r="K1635" i="3" s="1"/>
  <c r="E1636" i="3" l="1"/>
  <c r="C1636" i="3"/>
  <c r="D1636" i="3"/>
  <c r="B1636" i="3"/>
  <c r="S1635" i="3"/>
  <c r="M1635" i="3"/>
  <c r="R1635" i="3"/>
  <c r="N1635" i="3"/>
  <c r="P1635" i="3"/>
  <c r="L1635" i="3"/>
  <c r="C1635" i="4"/>
  <c r="D1635" i="4" s="1"/>
  <c r="Q1635" i="3"/>
  <c r="O1635" i="3"/>
  <c r="T1635" i="3" l="1"/>
  <c r="U1635" i="3" s="1"/>
  <c r="F1636" i="3"/>
  <c r="B1636" i="4" s="1"/>
  <c r="F1636" i="4" l="1"/>
  <c r="E1636" i="4" s="1"/>
  <c r="G1636" i="4"/>
  <c r="H1636" i="4" s="1"/>
  <c r="I1636" i="4" s="1"/>
  <c r="G1636" i="3"/>
  <c r="I1636" i="3"/>
  <c r="J1636" i="3"/>
  <c r="H1636" i="3"/>
  <c r="K1636" i="3" s="1"/>
  <c r="E1637" i="3" l="1"/>
  <c r="B1637" i="3"/>
  <c r="C1637" i="3"/>
  <c r="D1637" i="3"/>
  <c r="C1636" i="4"/>
  <c r="D1636" i="4" s="1"/>
  <c r="M1636" i="3"/>
  <c r="N1636" i="3"/>
  <c r="R1636" i="3" s="1"/>
  <c r="Q1636" i="3"/>
  <c r="O1636" i="3"/>
  <c r="S1636" i="3" s="1"/>
  <c r="L1636" i="3"/>
  <c r="P1636" i="3"/>
  <c r="T1636" i="3" l="1"/>
  <c r="U1636" i="3" s="1"/>
  <c r="F1637" i="3"/>
  <c r="B1637" i="4" s="1"/>
  <c r="J1637" i="3" l="1"/>
  <c r="H1637" i="3"/>
  <c r="G1637" i="3"/>
  <c r="F1637" i="4"/>
  <c r="E1637" i="4" s="1"/>
  <c r="G1637" i="4"/>
  <c r="H1637" i="4" s="1"/>
  <c r="I1637" i="4" s="1"/>
  <c r="I1637" i="3"/>
  <c r="K1637" i="3" l="1"/>
  <c r="E1638" i="3" l="1"/>
  <c r="B1638" i="3"/>
  <c r="C1638" i="3"/>
  <c r="D1638" i="3"/>
  <c r="C1637" i="4"/>
  <c r="D1637" i="4" s="1"/>
  <c r="M1637" i="3"/>
  <c r="Q1637" i="3" s="1"/>
  <c r="L1637" i="3"/>
  <c r="N1637" i="3"/>
  <c r="R1637" i="3" s="1"/>
  <c r="O1637" i="3"/>
  <c r="S1637" i="3" s="1"/>
  <c r="P1637" i="3"/>
  <c r="T1637" i="3" l="1"/>
  <c r="U1637" i="3" s="1"/>
  <c r="F1638" i="3"/>
  <c r="B1638" i="4" s="1"/>
  <c r="F1638" i="4" l="1"/>
  <c r="E1638" i="4" s="1"/>
  <c r="G1638" i="4"/>
  <c r="H1638" i="4" s="1"/>
  <c r="I1638" i="4" s="1"/>
  <c r="G1638" i="3"/>
  <c r="H1638" i="3"/>
  <c r="I1638" i="3"/>
  <c r="J1638" i="3"/>
  <c r="K1638" i="3" l="1"/>
  <c r="D1639" i="3" l="1"/>
  <c r="E1639" i="3"/>
  <c r="C1639" i="3"/>
  <c r="B1639" i="3"/>
  <c r="S1638" i="3"/>
  <c r="C1638" i="4"/>
  <c r="D1638" i="4" s="1"/>
  <c r="L1638" i="3"/>
  <c r="O1638" i="3"/>
  <c r="R1638" i="3"/>
  <c r="P1638" i="3"/>
  <c r="Q1638" i="3"/>
  <c r="N1638" i="3"/>
  <c r="M1638" i="3"/>
  <c r="F1639" i="3" l="1"/>
  <c r="B1639" i="4" s="1"/>
  <c r="G1639" i="3"/>
  <c r="H1639" i="3"/>
  <c r="J1639" i="3"/>
  <c r="T1638" i="3"/>
  <c r="U1638" i="3" s="1"/>
  <c r="I1639" i="3"/>
  <c r="K1639" i="3" l="1"/>
  <c r="F1639" i="4"/>
  <c r="E1639" i="4" s="1"/>
  <c r="G1639" i="4"/>
  <c r="H1639" i="4" s="1"/>
  <c r="I1639" i="4" s="1"/>
  <c r="B1640" i="3" l="1"/>
  <c r="C1640" i="3"/>
  <c r="D1640" i="3"/>
  <c r="E1640" i="3"/>
  <c r="S1639" i="3"/>
  <c r="C1639" i="4"/>
  <c r="D1639" i="4" s="1"/>
  <c r="R1639" i="3"/>
  <c r="M1639" i="3"/>
  <c r="O1639" i="3"/>
  <c r="L1639" i="3"/>
  <c r="P1639" i="3"/>
  <c r="Q1639" i="3"/>
  <c r="N1639" i="3"/>
  <c r="T1639" i="3" l="1"/>
  <c r="U1639" i="3" s="1"/>
  <c r="F1640" i="3"/>
  <c r="B1640" i="4" s="1"/>
  <c r="G1640" i="3" l="1"/>
  <c r="F1640" i="4"/>
  <c r="E1640" i="4" s="1"/>
  <c r="G1640" i="4"/>
  <c r="H1640" i="4" s="1"/>
  <c r="I1640" i="4" s="1"/>
  <c r="J1640" i="3"/>
  <c r="H1640" i="3"/>
  <c r="I1640" i="3"/>
  <c r="K1640" i="3" l="1"/>
  <c r="M1640" i="3" l="1"/>
  <c r="Q1640" i="3" s="1"/>
  <c r="C1641" i="3"/>
  <c r="E1641" i="3"/>
  <c r="B1641" i="3"/>
  <c r="D1641" i="3"/>
  <c r="O1640" i="3"/>
  <c r="S1640" i="3" s="1"/>
  <c r="C1640" i="4"/>
  <c r="D1640" i="4" s="1"/>
  <c r="L1640" i="3"/>
  <c r="P1640" i="3" s="1"/>
  <c r="N1640" i="3"/>
  <c r="R1640" i="3" s="1"/>
  <c r="F1641" i="3" l="1"/>
  <c r="B1641" i="4" s="1"/>
  <c r="T1640" i="3"/>
  <c r="U1640" i="3" s="1"/>
  <c r="F1641" i="4"/>
  <c r="E1641" i="4" s="1"/>
  <c r="G1641" i="4"/>
  <c r="H1641" i="4" s="1"/>
  <c r="I1641" i="4" s="1"/>
  <c r="H1641" i="3"/>
  <c r="G1641" i="3"/>
  <c r="I1641" i="3"/>
  <c r="J1641" i="3"/>
  <c r="K1641" i="3" l="1"/>
  <c r="C1642" i="3" l="1"/>
  <c r="D1642" i="3"/>
  <c r="E1642" i="3"/>
  <c r="B1642" i="3"/>
  <c r="P1641" i="3"/>
  <c r="S1641" i="3"/>
  <c r="N1641" i="3"/>
  <c r="R1641" i="3"/>
  <c r="M1641" i="3"/>
  <c r="C1641" i="4"/>
  <c r="D1641" i="4" s="1"/>
  <c r="Q1641" i="3"/>
  <c r="T1641" i="3" s="1"/>
  <c r="U1641" i="3" s="1"/>
  <c r="O1641" i="3"/>
  <c r="L1641" i="3"/>
  <c r="F1642" i="3" l="1"/>
  <c r="B1642" i="4" s="1"/>
  <c r="I1642" i="3"/>
  <c r="J1642" i="3"/>
  <c r="G1642" i="3" l="1"/>
  <c r="F1642" i="4"/>
  <c r="E1642" i="4" s="1"/>
  <c r="G1642" i="4"/>
  <c r="H1642" i="4" s="1"/>
  <c r="I1642" i="4" s="1"/>
  <c r="H1642" i="3"/>
  <c r="K1642" i="3" l="1"/>
  <c r="C1643" i="3" l="1"/>
  <c r="E1643" i="3"/>
  <c r="B1643" i="3"/>
  <c r="D1643" i="3"/>
  <c r="C1642" i="4"/>
  <c r="D1642" i="4" s="1"/>
  <c r="M1642" i="3"/>
  <c r="L1642" i="3"/>
  <c r="P1642" i="3"/>
  <c r="R1642" i="3"/>
  <c r="S1642" i="3"/>
  <c r="Q1642" i="3"/>
  <c r="N1642" i="3"/>
  <c r="O1642" i="3"/>
  <c r="F1643" i="3" l="1"/>
  <c r="B1643" i="4" s="1"/>
  <c r="T1642" i="3"/>
  <c r="U1642" i="3" s="1"/>
  <c r="I1643" i="3"/>
  <c r="H1643" i="3" l="1"/>
  <c r="G1643" i="3"/>
  <c r="F1643" i="4"/>
  <c r="E1643" i="4" s="1"/>
  <c r="G1643" i="4"/>
  <c r="H1643" i="4" s="1"/>
  <c r="I1643" i="4" s="1"/>
  <c r="J1643" i="3"/>
  <c r="K1643" i="3" s="1"/>
  <c r="E1644" i="3" l="1"/>
  <c r="D1644" i="3"/>
  <c r="B1644" i="3"/>
  <c r="C1644" i="3"/>
  <c r="N1643" i="3"/>
  <c r="R1643" i="3" s="1"/>
  <c r="O1643" i="3"/>
  <c r="S1643" i="3" s="1"/>
  <c r="M1643" i="3"/>
  <c r="Q1643" i="3" s="1"/>
  <c r="L1643" i="3"/>
  <c r="P1643" i="3" s="1"/>
  <c r="C1643" i="4"/>
  <c r="D1643" i="4" s="1"/>
  <c r="T1643" i="3" l="1"/>
  <c r="U1643" i="3" s="1"/>
  <c r="F1644" i="3"/>
  <c r="B1644" i="4" s="1"/>
  <c r="H1644" i="3" l="1"/>
  <c r="I1644" i="3"/>
  <c r="J1644" i="3"/>
  <c r="G1644" i="3"/>
  <c r="K1644" i="3"/>
  <c r="F1644" i="4"/>
  <c r="E1644" i="4" s="1"/>
  <c r="G1644" i="4"/>
  <c r="H1644" i="4" s="1"/>
  <c r="I1644" i="4" s="1"/>
  <c r="D1645" i="3" l="1"/>
  <c r="C1645" i="3"/>
  <c r="B1645" i="3"/>
  <c r="E1645" i="3"/>
  <c r="O1644" i="3"/>
  <c r="R1644" i="3"/>
  <c r="N1644" i="3"/>
  <c r="C1644" i="4"/>
  <c r="D1644" i="4" s="1"/>
  <c r="P1644" i="3"/>
  <c r="M1644" i="3"/>
  <c r="S1644" i="3"/>
  <c r="L1644" i="3"/>
  <c r="Q1644" i="3"/>
  <c r="F1645" i="3" l="1"/>
  <c r="B1645" i="4" s="1"/>
  <c r="T1644" i="3"/>
  <c r="U1644" i="3" s="1"/>
  <c r="J1645" i="3"/>
  <c r="G1645" i="4" l="1"/>
  <c r="H1645" i="4" s="1"/>
  <c r="I1645" i="4" s="1"/>
  <c r="F1645" i="4"/>
  <c r="E1645" i="4" s="1"/>
  <c r="G1645" i="3"/>
  <c r="I1645" i="3"/>
  <c r="H1645" i="3"/>
  <c r="K1645" i="3" l="1"/>
  <c r="B1646" i="3" l="1"/>
  <c r="C1646" i="3"/>
  <c r="D1646" i="3"/>
  <c r="E1646" i="3"/>
  <c r="N1645" i="3"/>
  <c r="C1645" i="4"/>
  <c r="D1645" i="4" s="1"/>
  <c r="P1645" i="3"/>
  <c r="M1645" i="3"/>
  <c r="L1645" i="3"/>
  <c r="S1645" i="3"/>
  <c r="R1645" i="3"/>
  <c r="Q1645" i="3"/>
  <c r="O1645" i="3"/>
  <c r="T1645" i="3" l="1"/>
  <c r="U1645" i="3" s="1"/>
  <c r="F1646" i="3"/>
  <c r="B1646" i="4" s="1"/>
  <c r="G1646" i="3" l="1"/>
  <c r="F1646" i="4"/>
  <c r="E1646" i="4" s="1"/>
  <c r="G1646" i="4"/>
  <c r="H1646" i="4" s="1"/>
  <c r="I1646" i="4" s="1"/>
  <c r="J1646" i="3"/>
  <c r="I1646" i="3"/>
  <c r="H1646" i="3"/>
  <c r="K1646" i="3" s="1"/>
  <c r="C1647" i="3" l="1"/>
  <c r="B1647" i="3"/>
  <c r="D1647" i="3"/>
  <c r="E1647" i="3"/>
  <c r="C1646" i="4"/>
  <c r="D1646" i="4" s="1"/>
  <c r="P1646" i="3"/>
  <c r="Q1646" i="3"/>
  <c r="O1646" i="3"/>
  <c r="N1646" i="3"/>
  <c r="R1646" i="3"/>
  <c r="S1646" i="3"/>
  <c r="L1646" i="3"/>
  <c r="M1646" i="3"/>
  <c r="T1646" i="3" l="1"/>
  <c r="U1646" i="3" s="1"/>
  <c r="F1647" i="3"/>
  <c r="B1647" i="4" s="1"/>
  <c r="H1647" i="3" l="1"/>
  <c r="G1647" i="3"/>
  <c r="J1647" i="3"/>
  <c r="F1647" i="4"/>
  <c r="E1647" i="4" s="1"/>
  <c r="G1647" i="4"/>
  <c r="H1647" i="4" s="1"/>
  <c r="I1647" i="4" s="1"/>
  <c r="I1647" i="3"/>
  <c r="K1647" i="3" s="1"/>
  <c r="E1648" i="3" l="1"/>
  <c r="B1648" i="3"/>
  <c r="C1648" i="3"/>
  <c r="D1648" i="3"/>
  <c r="O1647" i="3"/>
  <c r="L1647" i="3"/>
  <c r="P1647" i="3" s="1"/>
  <c r="N1647" i="3"/>
  <c r="R1647" i="3" s="1"/>
  <c r="C1647" i="4"/>
  <c r="D1647" i="4" s="1"/>
  <c r="M1647" i="3"/>
  <c r="Q1647" i="3" s="1"/>
  <c r="S1647" i="3"/>
  <c r="F1648" i="3" l="1"/>
  <c r="B1648" i="4" s="1"/>
  <c r="G1648" i="3"/>
  <c r="I1648" i="3"/>
  <c r="H1648" i="3"/>
  <c r="J1648" i="3"/>
  <c r="T1647" i="3"/>
  <c r="U1647" i="3" s="1"/>
  <c r="K1648" i="3" l="1"/>
  <c r="F1648" i="4"/>
  <c r="E1648" i="4" s="1"/>
  <c r="G1648" i="4"/>
  <c r="H1648" i="4" s="1"/>
  <c r="I1648" i="4" s="1"/>
  <c r="E1649" i="3" l="1"/>
  <c r="D1649" i="3"/>
  <c r="B1649" i="3"/>
  <c r="C1649" i="3"/>
  <c r="P1648" i="3"/>
  <c r="C1648" i="4"/>
  <c r="D1648" i="4" s="1"/>
  <c r="O1648" i="3"/>
  <c r="S1648" i="3" s="1"/>
  <c r="M1648" i="3"/>
  <c r="Q1648" i="3" s="1"/>
  <c r="N1648" i="3"/>
  <c r="R1648" i="3" s="1"/>
  <c r="L1648" i="3"/>
  <c r="T1648" i="3" l="1"/>
  <c r="U1648" i="3" s="1"/>
  <c r="F1649" i="3"/>
  <c r="B1649" i="4" s="1"/>
  <c r="F1649" i="4" s="1"/>
  <c r="E1649" i="4" s="1"/>
  <c r="G1649" i="4"/>
  <c r="H1649" i="4" s="1"/>
  <c r="I1649" i="4" s="1"/>
  <c r="G1649" i="3"/>
  <c r="I1649" i="3"/>
  <c r="J1649" i="3"/>
  <c r="H1649" i="3"/>
  <c r="K1649" i="3" l="1"/>
  <c r="M1649" i="3" l="1"/>
  <c r="E1650" i="3"/>
  <c r="B1650" i="3"/>
  <c r="D1650" i="3"/>
  <c r="C1650" i="3"/>
  <c r="N1649" i="3"/>
  <c r="Q1649" i="3"/>
  <c r="S1649" i="3"/>
  <c r="P1649" i="3"/>
  <c r="O1649" i="3"/>
  <c r="R1649" i="3"/>
  <c r="C1649" i="4"/>
  <c r="D1649" i="4" s="1"/>
  <c r="L1649" i="3"/>
  <c r="T1649" i="3"/>
  <c r="U1649" i="3" s="1"/>
  <c r="F1650" i="3" l="1"/>
  <c r="B1650" i="4" s="1"/>
  <c r="I1650" i="3"/>
  <c r="G1650" i="3"/>
  <c r="J1650" i="3"/>
  <c r="F1650" i="4"/>
  <c r="E1650" i="4" s="1"/>
  <c r="G1650" i="4"/>
  <c r="H1650" i="4" s="1"/>
  <c r="I1650" i="4" s="1"/>
  <c r="H1650" i="3"/>
  <c r="K1650" i="3" s="1"/>
  <c r="C1651" i="3" l="1"/>
  <c r="D1651" i="3"/>
  <c r="B1651" i="3"/>
  <c r="E1651" i="3"/>
  <c r="L1650" i="3"/>
  <c r="M1650" i="3"/>
  <c r="Q1650" i="3" s="1"/>
  <c r="C1650" i="4"/>
  <c r="D1650" i="4" s="1"/>
  <c r="O1650" i="3"/>
  <c r="S1650" i="3" s="1"/>
  <c r="N1650" i="3"/>
  <c r="R1650" i="3" s="1"/>
  <c r="P1650" i="3"/>
  <c r="T1650" i="3" l="1"/>
  <c r="U1650" i="3" s="1"/>
  <c r="F1651" i="3"/>
  <c r="B1651" i="4" s="1"/>
  <c r="I1651" i="3" l="1"/>
  <c r="G1651" i="3"/>
  <c r="F1651" i="4"/>
  <c r="E1651" i="4" s="1"/>
  <c r="G1651" i="4"/>
  <c r="H1651" i="4" s="1"/>
  <c r="I1651" i="4" s="1"/>
  <c r="H1651" i="3"/>
  <c r="J1651" i="3"/>
  <c r="K1651" i="3" l="1"/>
  <c r="M1651" i="3" l="1"/>
  <c r="D1652" i="3"/>
  <c r="B1652" i="3"/>
  <c r="C1652" i="3"/>
  <c r="E1652" i="3"/>
  <c r="N1651" i="3"/>
  <c r="P1651" i="3"/>
  <c r="C1651" i="4"/>
  <c r="D1651" i="4" s="1"/>
  <c r="O1651" i="3"/>
  <c r="S1651" i="3"/>
  <c r="L1651" i="3"/>
  <c r="R1651" i="3"/>
  <c r="Q1651" i="3"/>
  <c r="F1652" i="3" l="1"/>
  <c r="B1652" i="4"/>
  <c r="J1652" i="3"/>
  <c r="G1652" i="3"/>
  <c r="H1652" i="3"/>
  <c r="I1652" i="3"/>
  <c r="T1651" i="3"/>
  <c r="U1651" i="3" s="1"/>
  <c r="K1652" i="3"/>
  <c r="F1652" i="4"/>
  <c r="E1652" i="4" s="1"/>
  <c r="G1652" i="4"/>
  <c r="H1652" i="4" s="1"/>
  <c r="I1652" i="4" s="1"/>
  <c r="C1653" i="3" l="1"/>
  <c r="B1653" i="3"/>
  <c r="D1653" i="3"/>
  <c r="E1653" i="3"/>
  <c r="P1652" i="3"/>
  <c r="M1652" i="3"/>
  <c r="S1652" i="3"/>
  <c r="L1652" i="3"/>
  <c r="R1652" i="3"/>
  <c r="C1652" i="4"/>
  <c r="D1652" i="4" s="1"/>
  <c r="N1652" i="3"/>
  <c r="O1652" i="3"/>
  <c r="Q1652" i="3"/>
  <c r="T1652" i="3" s="1"/>
  <c r="U1652" i="3" s="1"/>
  <c r="F1653" i="3" l="1"/>
  <c r="B1653" i="4" s="1"/>
  <c r="G1653" i="3"/>
  <c r="H1653" i="3"/>
  <c r="F1653" i="4" l="1"/>
  <c r="E1653" i="4" s="1"/>
  <c r="G1653" i="4"/>
  <c r="H1653" i="4" s="1"/>
  <c r="I1653" i="4" s="1"/>
  <c r="J1653" i="3"/>
  <c r="I1653" i="3"/>
  <c r="K1653" i="3" s="1"/>
  <c r="D1654" i="3" l="1"/>
  <c r="B1654" i="3"/>
  <c r="C1654" i="3"/>
  <c r="E1654" i="3"/>
  <c r="O1653" i="3"/>
  <c r="P1653" i="3"/>
  <c r="N1653" i="3"/>
  <c r="M1653" i="3"/>
  <c r="R1653" i="3"/>
  <c r="Q1653" i="3"/>
  <c r="C1653" i="4"/>
  <c r="D1653" i="4" s="1"/>
  <c r="L1653" i="3"/>
  <c r="S1653" i="3"/>
  <c r="F1654" i="3" l="1"/>
  <c r="B1654" i="4" s="1"/>
  <c r="I1654" i="3"/>
  <c r="J1654" i="3"/>
  <c r="T1653" i="3"/>
  <c r="U1653" i="3" s="1"/>
  <c r="H1654" i="3"/>
  <c r="G1654" i="3" l="1"/>
  <c r="K1654" i="3"/>
  <c r="F1654" i="4"/>
  <c r="E1654" i="4" s="1"/>
  <c r="G1654" i="4"/>
  <c r="H1654" i="4" s="1"/>
  <c r="I1654" i="4" s="1"/>
  <c r="C1655" i="3" l="1"/>
  <c r="D1655" i="3"/>
  <c r="E1655" i="3"/>
  <c r="B1655" i="3"/>
  <c r="C1654" i="4"/>
  <c r="D1654" i="4" s="1"/>
  <c r="L1654" i="3"/>
  <c r="P1654" i="3" s="1"/>
  <c r="M1654" i="3"/>
  <c r="Q1654" i="3" s="1"/>
  <c r="O1654" i="3"/>
  <c r="S1654" i="3" s="1"/>
  <c r="N1654" i="3"/>
  <c r="R1654" i="3" s="1"/>
  <c r="T1654" i="3" l="1"/>
  <c r="U1654" i="3" s="1"/>
  <c r="F1655" i="3"/>
  <c r="B1655" i="4" s="1"/>
  <c r="H1655" i="3" l="1"/>
  <c r="G1655" i="3"/>
  <c r="J1655" i="3"/>
  <c r="F1655" i="4"/>
  <c r="E1655" i="4" s="1"/>
  <c r="G1655" i="4"/>
  <c r="H1655" i="4" s="1"/>
  <c r="I1655" i="4" s="1"/>
  <c r="I1655" i="3"/>
  <c r="K1655" i="3" s="1"/>
  <c r="E1656" i="3" l="1"/>
  <c r="C1656" i="3"/>
  <c r="D1656" i="3"/>
  <c r="B1656" i="3"/>
  <c r="C1655" i="4"/>
  <c r="D1655" i="4" s="1"/>
  <c r="N1655" i="3"/>
  <c r="R1655" i="3" s="1"/>
  <c r="M1655" i="3"/>
  <c r="Q1655" i="3" s="1"/>
  <c r="L1655" i="3"/>
  <c r="P1655" i="3" s="1"/>
  <c r="O1655" i="3"/>
  <c r="S1655" i="3" s="1"/>
  <c r="T1655" i="3" l="1"/>
  <c r="U1655" i="3" s="1"/>
  <c r="F1656" i="3"/>
  <c r="B1656" i="4" s="1"/>
  <c r="F1656" i="4" l="1"/>
  <c r="E1656" i="4" s="1"/>
  <c r="G1656" i="4"/>
  <c r="H1656" i="4" s="1"/>
  <c r="I1656" i="4" s="1"/>
  <c r="J1656" i="3"/>
  <c r="G1656" i="3"/>
  <c r="I1656" i="3"/>
  <c r="H1656" i="3"/>
  <c r="K1656" i="3" l="1"/>
  <c r="E1657" i="3" l="1"/>
  <c r="D1657" i="3"/>
  <c r="B1657" i="3"/>
  <c r="C1657" i="3"/>
  <c r="R1656" i="3"/>
  <c r="M1656" i="3"/>
  <c r="Q1656" i="3"/>
  <c r="P1656" i="3"/>
  <c r="N1656" i="3"/>
  <c r="O1656" i="3"/>
  <c r="S1656" i="3" s="1"/>
  <c r="L1656" i="3"/>
  <c r="C1656" i="4"/>
  <c r="D1656" i="4" s="1"/>
  <c r="F1657" i="3" l="1"/>
  <c r="B1657" i="4" s="1"/>
  <c r="G1657" i="3"/>
  <c r="I1657" i="3"/>
  <c r="H1657" i="3"/>
  <c r="T1656" i="3"/>
  <c r="U1656" i="3" s="1"/>
  <c r="J1657" i="3"/>
  <c r="K1657" i="3" l="1"/>
  <c r="F1657" i="4"/>
  <c r="E1657" i="4" s="1"/>
  <c r="G1657" i="4"/>
  <c r="H1657" i="4" s="1"/>
  <c r="I1657" i="4" s="1"/>
  <c r="E1658" i="3" l="1"/>
  <c r="D1658" i="3"/>
  <c r="C1658" i="3"/>
  <c r="B1658" i="3"/>
  <c r="P1657" i="3"/>
  <c r="M1657" i="3"/>
  <c r="R1657" i="3"/>
  <c r="O1657" i="3"/>
  <c r="S1657" i="3"/>
  <c r="C1657" i="4"/>
  <c r="D1657" i="4" s="1"/>
  <c r="L1657" i="3"/>
  <c r="N1657" i="3"/>
  <c r="Q1657" i="3"/>
  <c r="F1658" i="3" l="1"/>
  <c r="B1658" i="4" s="1"/>
  <c r="H1658" i="3"/>
  <c r="I1658" i="3"/>
  <c r="T1657" i="3"/>
  <c r="U1657" i="3" s="1"/>
  <c r="J1658" i="3"/>
  <c r="F1658" i="4" l="1"/>
  <c r="E1658" i="4" s="1"/>
  <c r="G1658" i="4"/>
  <c r="H1658" i="4" s="1"/>
  <c r="I1658" i="4" s="1"/>
  <c r="G1658" i="3"/>
  <c r="K1658" i="3" s="1"/>
  <c r="C1659" i="3" l="1"/>
  <c r="B1659" i="3"/>
  <c r="E1659" i="3"/>
  <c r="D1659" i="3"/>
  <c r="N1658" i="3"/>
  <c r="R1658" i="3" s="1"/>
  <c r="M1658" i="3"/>
  <c r="Q1658" i="3" s="1"/>
  <c r="L1658" i="3"/>
  <c r="P1658" i="3" s="1"/>
  <c r="C1658" i="4"/>
  <c r="D1658" i="4" s="1"/>
  <c r="O1658" i="3"/>
  <c r="S1658" i="3" s="1"/>
  <c r="F1659" i="3" l="1"/>
  <c r="B1659" i="4" s="1"/>
  <c r="G1659" i="3"/>
  <c r="T1658" i="3"/>
  <c r="U1658" i="3" s="1"/>
  <c r="J1659" i="3"/>
  <c r="F1659" i="4" l="1"/>
  <c r="E1659" i="4" s="1"/>
  <c r="G1659" i="4"/>
  <c r="H1659" i="4" s="1"/>
  <c r="I1659" i="4" s="1"/>
  <c r="H1659" i="3"/>
  <c r="I1659" i="3"/>
  <c r="K1659" i="3" l="1"/>
  <c r="S1659" i="3" l="1"/>
  <c r="D1660" i="3"/>
  <c r="B1660" i="3"/>
  <c r="C1660" i="3"/>
  <c r="E1660" i="3"/>
  <c r="O1659" i="3"/>
  <c r="L1659" i="3"/>
  <c r="R1659" i="3"/>
  <c r="Q1659" i="3"/>
  <c r="P1659" i="3"/>
  <c r="N1659" i="3"/>
  <c r="M1659" i="3"/>
  <c r="C1659" i="4"/>
  <c r="D1659" i="4" s="1"/>
  <c r="T1659" i="3"/>
  <c r="U1659" i="3" s="1"/>
  <c r="F1660" i="3" l="1"/>
  <c r="B1660" i="4" s="1"/>
  <c r="I1660" i="3"/>
  <c r="H1660" i="3"/>
  <c r="F1660" i="4" l="1"/>
  <c r="E1660" i="4" s="1"/>
  <c r="G1660" i="4"/>
  <c r="H1660" i="4" s="1"/>
  <c r="I1660" i="4" s="1"/>
  <c r="J1660" i="3"/>
  <c r="G1660" i="3"/>
  <c r="K1660" i="3" s="1"/>
  <c r="E1661" i="3" l="1"/>
  <c r="B1661" i="3"/>
  <c r="C1661" i="3"/>
  <c r="D1661" i="3"/>
  <c r="C1660" i="4"/>
  <c r="D1660" i="4" s="1"/>
  <c r="L1660" i="3"/>
  <c r="N1660" i="3"/>
  <c r="O1660" i="3"/>
  <c r="R1660" i="3"/>
  <c r="M1660" i="3"/>
  <c r="S1660" i="3"/>
  <c r="P1660" i="3"/>
  <c r="Q1660" i="3"/>
  <c r="F1661" i="3" l="1"/>
  <c r="B1661" i="4" s="1"/>
  <c r="T1660" i="3"/>
  <c r="U1660" i="3" s="1"/>
  <c r="I1661" i="3"/>
  <c r="F1661" i="4"/>
  <c r="E1661" i="4" s="1"/>
  <c r="G1661" i="4"/>
  <c r="H1661" i="4" s="1"/>
  <c r="I1661" i="4" s="1"/>
  <c r="G1661" i="3"/>
  <c r="H1661" i="3"/>
  <c r="J1661" i="3"/>
  <c r="K1661" i="3" s="1"/>
  <c r="E1662" i="3" l="1"/>
  <c r="C1662" i="3"/>
  <c r="D1662" i="3"/>
  <c r="B1662" i="3"/>
  <c r="R1661" i="3"/>
  <c r="L1661" i="3"/>
  <c r="N1661" i="3"/>
  <c r="S1661" i="3"/>
  <c r="M1661" i="3"/>
  <c r="Q1661" i="3" s="1"/>
  <c r="O1661" i="3"/>
  <c r="P1661" i="3"/>
  <c r="C1661" i="4"/>
  <c r="D1661" i="4" s="1"/>
  <c r="T1661" i="3" l="1"/>
  <c r="U1661" i="3" s="1"/>
  <c r="F1662" i="3"/>
  <c r="B1662" i="4" s="1"/>
  <c r="G1662" i="3" l="1"/>
  <c r="F1662" i="4"/>
  <c r="E1662" i="4" s="1"/>
  <c r="G1662" i="4"/>
  <c r="H1662" i="4" s="1"/>
  <c r="I1662" i="4" s="1"/>
  <c r="J1662" i="3"/>
  <c r="H1662" i="3"/>
  <c r="I1662" i="3"/>
  <c r="K1662" i="3" l="1"/>
  <c r="C1662" i="4" l="1"/>
  <c r="D1662" i="4" s="1"/>
  <c r="B1663" i="3"/>
  <c r="C1663" i="3"/>
  <c r="D1663" i="3"/>
  <c r="E1663" i="3"/>
  <c r="L1662" i="3"/>
  <c r="P1662" i="3" s="1"/>
  <c r="M1662" i="3"/>
  <c r="N1662" i="3"/>
  <c r="O1662" i="3"/>
  <c r="S1662" i="3" s="1"/>
  <c r="R1662" i="3"/>
  <c r="Q1662" i="3"/>
  <c r="F1663" i="3" l="1"/>
  <c r="B1663" i="4"/>
  <c r="J1663" i="3"/>
  <c r="I1663" i="3"/>
  <c r="H1663" i="3"/>
  <c r="G1663" i="3"/>
  <c r="K1663" i="3" s="1"/>
  <c r="T1662" i="3"/>
  <c r="U1662" i="3" s="1"/>
  <c r="F1663" i="4"/>
  <c r="E1663" i="4" s="1"/>
  <c r="G1663" i="4"/>
  <c r="H1663" i="4" s="1"/>
  <c r="I1663" i="4" s="1"/>
  <c r="C1664" i="3" l="1"/>
  <c r="B1664" i="3"/>
  <c r="D1664" i="3"/>
  <c r="E1664" i="3"/>
  <c r="C1663" i="4"/>
  <c r="D1663" i="4" s="1"/>
  <c r="M1663" i="3"/>
  <c r="P1663" i="3"/>
  <c r="Q1663" i="3"/>
  <c r="O1663" i="3"/>
  <c r="S1663" i="3" s="1"/>
  <c r="N1663" i="3"/>
  <c r="L1663" i="3"/>
  <c r="R1663" i="3"/>
  <c r="F1664" i="3" l="1"/>
  <c r="B1664" i="4" s="1"/>
  <c r="T1663" i="3"/>
  <c r="U1663" i="3" s="1"/>
  <c r="H1664" i="3" l="1"/>
  <c r="J1664" i="3"/>
  <c r="I1664" i="3"/>
  <c r="G1664" i="3"/>
  <c r="K1664" i="3" s="1"/>
  <c r="G1664" i="4"/>
  <c r="H1664" i="4" s="1"/>
  <c r="I1664" i="4" s="1"/>
  <c r="F1664" i="4"/>
  <c r="E1664" i="4" s="1"/>
  <c r="C1665" i="3" l="1"/>
  <c r="E1665" i="3"/>
  <c r="B1665" i="3"/>
  <c r="D1665" i="3"/>
  <c r="N1664" i="3"/>
  <c r="R1664" i="3"/>
  <c r="M1664" i="3"/>
  <c r="L1664" i="3"/>
  <c r="C1664" i="4"/>
  <c r="D1664" i="4" s="1"/>
  <c r="S1664" i="3"/>
  <c r="P1664" i="3"/>
  <c r="Q1664" i="3"/>
  <c r="O1664" i="3"/>
  <c r="T1664" i="3" l="1"/>
  <c r="U1664" i="3" s="1"/>
  <c r="F1665" i="3"/>
  <c r="B1665" i="4" s="1"/>
  <c r="G1665" i="3" l="1"/>
  <c r="G1665" i="4"/>
  <c r="H1665" i="4" s="1"/>
  <c r="I1665" i="4" s="1"/>
  <c r="F1665" i="4"/>
  <c r="E1665" i="4" s="1"/>
  <c r="J1665" i="3"/>
  <c r="I1665" i="3"/>
  <c r="H1665" i="3"/>
  <c r="K1665" i="3" s="1"/>
  <c r="D1666" i="3" l="1"/>
  <c r="B1666" i="3"/>
  <c r="C1666" i="3"/>
  <c r="E1666" i="3"/>
  <c r="S1665" i="3"/>
  <c r="C1665" i="4"/>
  <c r="D1665" i="4" s="1"/>
  <c r="M1665" i="3"/>
  <c r="R1665" i="3"/>
  <c r="Q1665" i="3"/>
  <c r="O1665" i="3"/>
  <c r="L1665" i="3"/>
  <c r="P1665" i="3"/>
  <c r="T1665" i="3" s="1"/>
  <c r="U1665" i="3" s="1"/>
  <c r="N1665" i="3"/>
  <c r="F1666" i="3" l="1"/>
  <c r="B1666" i="4" s="1"/>
  <c r="F1666" i="4" l="1"/>
  <c r="E1666" i="4" s="1"/>
  <c r="G1666" i="4"/>
  <c r="H1666" i="4" s="1"/>
  <c r="I1666" i="4" s="1"/>
  <c r="G1666" i="3"/>
  <c r="H1666" i="3"/>
  <c r="J1666" i="3"/>
  <c r="I1666" i="3"/>
  <c r="K1666" i="3" l="1"/>
  <c r="E1667" i="3" l="1"/>
  <c r="C1667" i="3"/>
  <c r="D1667" i="3"/>
  <c r="B1667" i="3"/>
  <c r="R1666" i="3"/>
  <c r="O1666" i="3"/>
  <c r="L1666" i="3"/>
  <c r="M1666" i="3"/>
  <c r="Q1666" i="3"/>
  <c r="S1666" i="3"/>
  <c r="N1666" i="3"/>
  <c r="C1666" i="4"/>
  <c r="D1666" i="4" s="1"/>
  <c r="P1666" i="3"/>
  <c r="T1666" i="3" l="1"/>
  <c r="U1666" i="3" s="1"/>
  <c r="F1667" i="3"/>
  <c r="B1667" i="4" s="1"/>
  <c r="J1667" i="3"/>
  <c r="H1667" i="3"/>
  <c r="I1667" i="3" l="1"/>
  <c r="G1667" i="3"/>
  <c r="K1667" i="3" s="1"/>
  <c r="F1667" i="4"/>
  <c r="E1667" i="4" s="1"/>
  <c r="G1667" i="4"/>
  <c r="H1667" i="4" s="1"/>
  <c r="I1667" i="4" s="1"/>
  <c r="E1668" i="3" l="1"/>
  <c r="B1668" i="3"/>
  <c r="C1668" i="3"/>
  <c r="D1668" i="3"/>
  <c r="P1667" i="3"/>
  <c r="C1667" i="4"/>
  <c r="D1667" i="4" s="1"/>
  <c r="M1667" i="3"/>
  <c r="S1667" i="3"/>
  <c r="N1667" i="3"/>
  <c r="R1667" i="3"/>
  <c r="L1667" i="3"/>
  <c r="Q1667" i="3"/>
  <c r="O1667" i="3"/>
  <c r="F1668" i="3" l="1"/>
  <c r="B1668" i="4" s="1"/>
  <c r="G1668" i="3"/>
  <c r="T1667" i="3"/>
  <c r="U1667" i="3" s="1"/>
  <c r="F1668" i="4" l="1"/>
  <c r="E1668" i="4" s="1"/>
  <c r="G1668" i="4"/>
  <c r="H1668" i="4" s="1"/>
  <c r="I1668" i="4" s="1"/>
  <c r="H1668" i="3"/>
  <c r="J1668" i="3"/>
  <c r="I1668" i="3"/>
  <c r="K1668" i="3" l="1"/>
  <c r="D1669" i="3" l="1"/>
  <c r="C1669" i="3"/>
  <c r="B1669" i="3"/>
  <c r="E1669" i="3"/>
  <c r="O1668" i="3"/>
  <c r="M1668" i="3"/>
  <c r="R1668" i="3"/>
  <c r="N1668" i="3"/>
  <c r="Q1668" i="3"/>
  <c r="L1668" i="3"/>
  <c r="P1668" i="3"/>
  <c r="S1668" i="3"/>
  <c r="C1668" i="4"/>
  <c r="D1668" i="4" s="1"/>
  <c r="T1668" i="3" l="1"/>
  <c r="U1668" i="3" s="1"/>
  <c r="F1669" i="3"/>
  <c r="B1669" i="4" s="1"/>
  <c r="F1669" i="4" l="1"/>
  <c r="E1669" i="4" s="1"/>
  <c r="G1669" i="4"/>
  <c r="H1669" i="4" s="1"/>
  <c r="I1669" i="4" s="1"/>
  <c r="G1669" i="3"/>
  <c r="H1669" i="3"/>
  <c r="I1669" i="3"/>
  <c r="J1669" i="3"/>
  <c r="K1669" i="3" l="1"/>
  <c r="E1670" i="3" l="1"/>
  <c r="B1670" i="3"/>
  <c r="C1670" i="3"/>
  <c r="D1670" i="3"/>
  <c r="C1669" i="4"/>
  <c r="D1669" i="4" s="1"/>
  <c r="P1669" i="3"/>
  <c r="R1669" i="3"/>
  <c r="M1669" i="3"/>
  <c r="Q1669" i="3"/>
  <c r="N1669" i="3"/>
  <c r="L1669" i="3"/>
  <c r="S1669" i="3"/>
  <c r="O1669" i="3"/>
  <c r="F1670" i="3" l="1"/>
  <c r="B1670" i="4" s="1"/>
  <c r="T1669" i="3"/>
  <c r="U1669" i="3" s="1"/>
  <c r="G1670" i="3" l="1"/>
  <c r="F1670" i="4"/>
  <c r="E1670" i="4" s="1"/>
  <c r="G1670" i="4"/>
  <c r="H1670" i="4" s="1"/>
  <c r="I1670" i="4" s="1"/>
  <c r="H1670" i="3"/>
  <c r="J1670" i="3"/>
  <c r="I1670" i="3"/>
  <c r="K1670" i="3" l="1"/>
  <c r="C1671" i="3" l="1"/>
  <c r="B1671" i="3"/>
  <c r="D1671" i="3"/>
  <c r="E1671" i="3"/>
  <c r="S1670" i="3"/>
  <c r="O1670" i="3"/>
  <c r="M1670" i="3"/>
  <c r="C1670" i="4"/>
  <c r="D1670" i="4" s="1"/>
  <c r="L1670" i="3"/>
  <c r="Q1670" i="3"/>
  <c r="P1670" i="3"/>
  <c r="N1670" i="3"/>
  <c r="R1670" i="3"/>
  <c r="F1671" i="3" l="1"/>
  <c r="B1671" i="4" s="1"/>
  <c r="J1671" i="3"/>
  <c r="T1670" i="3"/>
  <c r="U1670" i="3" s="1"/>
  <c r="H1671" i="3"/>
  <c r="G1671" i="3" l="1"/>
  <c r="F1671" i="4"/>
  <c r="E1671" i="4" s="1"/>
  <c r="G1671" i="4"/>
  <c r="H1671" i="4" s="1"/>
  <c r="I1671" i="4" s="1"/>
  <c r="I1671" i="3"/>
  <c r="K1671" i="3" s="1"/>
  <c r="C1672" i="3" l="1"/>
  <c r="B1672" i="3"/>
  <c r="D1672" i="3"/>
  <c r="E1672" i="3"/>
  <c r="N1671" i="3"/>
  <c r="R1671" i="3" s="1"/>
  <c r="L1671" i="3"/>
  <c r="P1671" i="3" s="1"/>
  <c r="O1671" i="3"/>
  <c r="S1671" i="3" s="1"/>
  <c r="M1671" i="3"/>
  <c r="Q1671" i="3" s="1"/>
  <c r="C1671" i="4"/>
  <c r="D1671" i="4" s="1"/>
  <c r="F1672" i="3" l="1"/>
  <c r="B1672" i="4" s="1"/>
  <c r="I1672" i="3"/>
  <c r="T1671" i="3"/>
  <c r="U1671" i="3" s="1"/>
  <c r="H1672" i="3"/>
  <c r="J1672" i="3"/>
  <c r="F1672" i="4" l="1"/>
  <c r="E1672" i="4" s="1"/>
  <c r="G1672" i="4"/>
  <c r="H1672" i="4" s="1"/>
  <c r="I1672" i="4" s="1"/>
  <c r="G1672" i="3"/>
  <c r="K1672" i="3" s="1"/>
  <c r="E1673" i="3" l="1"/>
  <c r="C1673" i="3"/>
  <c r="D1673" i="3"/>
  <c r="B1673" i="3"/>
  <c r="S1672" i="3"/>
  <c r="C1672" i="4"/>
  <c r="D1672" i="4" s="1"/>
  <c r="Q1672" i="3"/>
  <c r="O1672" i="3"/>
  <c r="L1672" i="3"/>
  <c r="N1672" i="3"/>
  <c r="M1672" i="3"/>
  <c r="P1672" i="3"/>
  <c r="R1672" i="3"/>
  <c r="T1672" i="3" l="1"/>
  <c r="U1672" i="3" s="1"/>
  <c r="F1673" i="3"/>
  <c r="B1673" i="4" s="1"/>
  <c r="G1673" i="3" l="1"/>
  <c r="I1673" i="3"/>
  <c r="F1673" i="4"/>
  <c r="E1673" i="4" s="1"/>
  <c r="G1673" i="4"/>
  <c r="H1673" i="4" s="1"/>
  <c r="I1673" i="4" s="1"/>
  <c r="J1673" i="3"/>
  <c r="H1673" i="3"/>
  <c r="K1673" i="3" s="1"/>
  <c r="E1674" i="3" l="1"/>
  <c r="B1674" i="3"/>
  <c r="C1674" i="3"/>
  <c r="D1674" i="3"/>
  <c r="Q1673" i="3"/>
  <c r="C1673" i="4"/>
  <c r="D1673" i="4" s="1"/>
  <c r="O1673" i="3"/>
  <c r="L1673" i="3"/>
  <c r="S1673" i="3"/>
  <c r="M1673" i="3"/>
  <c r="P1673" i="3"/>
  <c r="R1673" i="3"/>
  <c r="N1673" i="3"/>
  <c r="F1674" i="3" l="1"/>
  <c r="B1674" i="4" s="1"/>
  <c r="G1674" i="3"/>
  <c r="T1673" i="3"/>
  <c r="U1673" i="3" s="1"/>
  <c r="J1674" i="3"/>
  <c r="I1674" i="3"/>
  <c r="F1674" i="4" l="1"/>
  <c r="E1674" i="4" s="1"/>
  <c r="G1674" i="4"/>
  <c r="H1674" i="4" s="1"/>
  <c r="I1674" i="4" s="1"/>
  <c r="H1674" i="3"/>
  <c r="K1674" i="3" s="1"/>
  <c r="C1675" i="3" l="1"/>
  <c r="E1675" i="3"/>
  <c r="B1675" i="3"/>
  <c r="D1675" i="3"/>
  <c r="C1674" i="4"/>
  <c r="D1674" i="4" s="1"/>
  <c r="R1674" i="3"/>
  <c r="P1674" i="3"/>
  <c r="M1674" i="3"/>
  <c r="S1674" i="3"/>
  <c r="N1674" i="3"/>
  <c r="L1674" i="3"/>
  <c r="O1674" i="3"/>
  <c r="Q1674" i="3"/>
  <c r="F1675" i="3" l="1"/>
  <c r="B1675" i="4" s="1"/>
  <c r="G1675" i="3"/>
  <c r="H1675" i="3"/>
  <c r="T1674" i="3"/>
  <c r="U1674" i="3" s="1"/>
  <c r="I1675" i="3" l="1"/>
  <c r="J1675" i="3"/>
  <c r="K1675" i="3"/>
  <c r="F1675" i="4"/>
  <c r="E1675" i="4" s="1"/>
  <c r="G1675" i="4"/>
  <c r="H1675" i="4" s="1"/>
  <c r="I1675" i="4" s="1"/>
  <c r="B1676" i="3" l="1"/>
  <c r="E1676" i="3"/>
  <c r="D1676" i="3"/>
  <c r="C1676" i="3"/>
  <c r="M1675" i="3"/>
  <c r="Q1675" i="3"/>
  <c r="O1675" i="3"/>
  <c r="S1675" i="3" s="1"/>
  <c r="C1675" i="4"/>
  <c r="D1675" i="4" s="1"/>
  <c r="R1675" i="3"/>
  <c r="P1675" i="3"/>
  <c r="N1675" i="3"/>
  <c r="L1675" i="3"/>
  <c r="T1675" i="3" l="1"/>
  <c r="U1675" i="3" s="1"/>
  <c r="F1676" i="3"/>
  <c r="B1676" i="4" s="1"/>
  <c r="G1676" i="3" l="1"/>
  <c r="F1676" i="4"/>
  <c r="E1676" i="4" s="1"/>
  <c r="G1676" i="4"/>
  <c r="H1676" i="4" s="1"/>
  <c r="I1676" i="4" s="1"/>
  <c r="I1676" i="3"/>
  <c r="H1676" i="3"/>
  <c r="J1676" i="3"/>
  <c r="K1676" i="3" l="1"/>
  <c r="C1677" i="3" l="1"/>
  <c r="D1677" i="3"/>
  <c r="B1677" i="3"/>
  <c r="E1677" i="3"/>
  <c r="C1676" i="4"/>
  <c r="D1676" i="4" s="1"/>
  <c r="O1676" i="3"/>
  <c r="L1676" i="3"/>
  <c r="Q1676" i="3"/>
  <c r="N1676" i="3"/>
  <c r="M1676" i="3"/>
  <c r="S1676" i="3"/>
  <c r="R1676" i="3"/>
  <c r="P1676" i="3"/>
  <c r="F1677" i="3" l="1"/>
  <c r="B1677" i="4" s="1"/>
  <c r="T1676" i="3"/>
  <c r="U1676" i="3" s="1"/>
  <c r="H1677" i="3"/>
  <c r="F1677" i="4"/>
  <c r="E1677" i="4" s="1"/>
  <c r="G1677" i="4"/>
  <c r="H1677" i="4" s="1"/>
  <c r="I1677" i="4" s="1"/>
  <c r="G1677" i="3"/>
  <c r="I1677" i="3"/>
  <c r="J1677" i="3"/>
  <c r="K1677" i="3" l="1"/>
  <c r="E1678" i="3" l="1"/>
  <c r="B1678" i="3"/>
  <c r="D1678" i="3"/>
  <c r="C1678" i="3"/>
  <c r="C1677" i="4"/>
  <c r="D1677" i="4" s="1"/>
  <c r="N1677" i="3"/>
  <c r="R1677" i="3" s="1"/>
  <c r="S1677" i="3"/>
  <c r="L1677" i="3"/>
  <c r="P1677" i="3" s="1"/>
  <c r="M1677" i="3"/>
  <c r="Q1677" i="3" s="1"/>
  <c r="O1677" i="3"/>
  <c r="T1677" i="3" l="1"/>
  <c r="U1677" i="3" s="1"/>
  <c r="F1678" i="3"/>
  <c r="B1678" i="4" s="1"/>
  <c r="F1678" i="4" l="1"/>
  <c r="E1678" i="4" s="1"/>
  <c r="G1678" i="4"/>
  <c r="H1678" i="4" s="1"/>
  <c r="I1678" i="4" s="1"/>
  <c r="I1678" i="3"/>
  <c r="G1678" i="3"/>
  <c r="H1678" i="3"/>
  <c r="J1678" i="3"/>
  <c r="K1678" i="3" l="1"/>
  <c r="D1679" i="3" l="1"/>
  <c r="B1679" i="3"/>
  <c r="C1679" i="3"/>
  <c r="E1679" i="3"/>
  <c r="N1678" i="3"/>
  <c r="C1678" i="4"/>
  <c r="D1678" i="4" s="1"/>
  <c r="M1678" i="3"/>
  <c r="R1678" i="3"/>
  <c r="S1678" i="3"/>
  <c r="L1678" i="3"/>
  <c r="O1678" i="3"/>
  <c r="Q1678" i="3"/>
  <c r="P1678" i="3"/>
  <c r="F1679" i="3" l="1"/>
  <c r="B1679" i="4" s="1"/>
  <c r="T1678" i="3"/>
  <c r="U1678" i="3" s="1"/>
  <c r="I1679" i="3" l="1"/>
  <c r="J1679" i="3"/>
  <c r="G1679" i="3"/>
  <c r="F1679" i="4"/>
  <c r="E1679" i="4" s="1"/>
  <c r="G1679" i="4"/>
  <c r="H1679" i="4" s="1"/>
  <c r="I1679" i="4" s="1"/>
  <c r="H1679" i="3"/>
  <c r="K1679" i="3" s="1"/>
  <c r="E1680" i="3" l="1"/>
  <c r="B1680" i="3"/>
  <c r="C1680" i="3"/>
  <c r="D1680" i="3"/>
  <c r="C1679" i="4"/>
  <c r="D1679" i="4" s="1"/>
  <c r="N1679" i="3"/>
  <c r="R1679" i="3" s="1"/>
  <c r="O1679" i="3"/>
  <c r="S1679" i="3" s="1"/>
  <c r="L1679" i="3"/>
  <c r="P1679" i="3" s="1"/>
  <c r="M1679" i="3"/>
  <c r="Q1679" i="3" s="1"/>
  <c r="T1679" i="3" l="1"/>
  <c r="U1679" i="3" s="1"/>
  <c r="F1680" i="3"/>
  <c r="B1680" i="4" s="1"/>
  <c r="H1680" i="3" l="1"/>
  <c r="G1680" i="3"/>
  <c r="F1680" i="4"/>
  <c r="E1680" i="4" s="1"/>
  <c r="G1680" i="4"/>
  <c r="H1680" i="4" s="1"/>
  <c r="I1680" i="4" s="1"/>
  <c r="J1680" i="3"/>
  <c r="I1680" i="3"/>
  <c r="K1680" i="3" s="1"/>
  <c r="C1681" i="3" l="1"/>
  <c r="B1681" i="3"/>
  <c r="D1681" i="3"/>
  <c r="E1681" i="3"/>
  <c r="L1680" i="3"/>
  <c r="C1680" i="4"/>
  <c r="D1680" i="4" s="1"/>
  <c r="Q1680" i="3"/>
  <c r="N1680" i="3"/>
  <c r="S1680" i="3"/>
  <c r="R1680" i="3"/>
  <c r="O1680" i="3"/>
  <c r="P1680" i="3"/>
  <c r="M1680" i="3"/>
  <c r="T1680" i="3" l="1"/>
  <c r="U1680" i="3" s="1"/>
  <c r="F1681" i="3"/>
  <c r="B1681" i="4" s="1"/>
  <c r="F1681" i="4" l="1"/>
  <c r="E1681" i="4" s="1"/>
  <c r="G1681" i="4"/>
  <c r="H1681" i="4" s="1"/>
  <c r="I1681" i="4" s="1"/>
  <c r="G1681" i="3"/>
  <c r="J1681" i="3"/>
  <c r="I1681" i="3"/>
  <c r="H1681" i="3"/>
  <c r="K1681" i="3" l="1"/>
  <c r="N1681" i="3" l="1"/>
  <c r="D1682" i="3"/>
  <c r="E1682" i="3"/>
  <c r="B1682" i="3"/>
  <c r="C1682" i="3"/>
  <c r="S1681" i="3"/>
  <c r="Q1681" i="3"/>
  <c r="R1681" i="3"/>
  <c r="P1681" i="3"/>
  <c r="C1681" i="4"/>
  <c r="D1681" i="4" s="1"/>
  <c r="O1681" i="3"/>
  <c r="L1681" i="3"/>
  <c r="F1682" i="3"/>
  <c r="M1681" i="3"/>
  <c r="T1681" i="3"/>
  <c r="U1681" i="3" s="1"/>
  <c r="B1682" i="4" l="1"/>
  <c r="G1682" i="3"/>
  <c r="J1682" i="3"/>
  <c r="H1682" i="3"/>
  <c r="I1682" i="3"/>
  <c r="K1682" i="3"/>
  <c r="F1682" i="4"/>
  <c r="E1682" i="4" s="1"/>
  <c r="G1682" i="4"/>
  <c r="H1682" i="4" s="1"/>
  <c r="I1682" i="4" s="1"/>
  <c r="C1683" i="3" l="1"/>
  <c r="B1683" i="3"/>
  <c r="D1683" i="3"/>
  <c r="E1683" i="3"/>
  <c r="L1682" i="3"/>
  <c r="C1682" i="4"/>
  <c r="D1682" i="4" s="1"/>
  <c r="P1682" i="3"/>
  <c r="M1682" i="3"/>
  <c r="Q1682" i="3" s="1"/>
  <c r="O1682" i="3"/>
  <c r="S1682" i="3" s="1"/>
  <c r="N1682" i="3"/>
  <c r="R1682" i="3" s="1"/>
  <c r="T1682" i="3" l="1"/>
  <c r="U1682" i="3" s="1"/>
  <c r="F1683" i="3"/>
  <c r="B1683" i="4" s="1"/>
  <c r="G1683" i="3" l="1"/>
  <c r="I1683" i="3"/>
  <c r="F1683" i="4"/>
  <c r="E1683" i="4" s="1"/>
  <c r="G1683" i="4"/>
  <c r="H1683" i="4" s="1"/>
  <c r="I1683" i="4" s="1"/>
  <c r="H1683" i="3"/>
  <c r="J1683" i="3"/>
  <c r="K1683" i="3" l="1"/>
  <c r="C1683" i="4" l="1"/>
  <c r="D1683" i="4" s="1"/>
  <c r="B1684" i="3"/>
  <c r="D1684" i="3"/>
  <c r="E1684" i="3"/>
  <c r="C1684" i="3"/>
  <c r="N1683" i="3"/>
  <c r="R1683" i="3" s="1"/>
  <c r="M1683" i="3"/>
  <c r="Q1683" i="3" s="1"/>
  <c r="L1683" i="3"/>
  <c r="P1683" i="3" s="1"/>
  <c r="S1683" i="3"/>
  <c r="O1683" i="3"/>
  <c r="F1684" i="3" l="1"/>
  <c r="B1684" i="4" s="1"/>
  <c r="T1683" i="3"/>
  <c r="U1683" i="3" s="1"/>
  <c r="H1684" i="3"/>
  <c r="G1684" i="3"/>
  <c r="F1684" i="4"/>
  <c r="E1684" i="4" s="1"/>
  <c r="G1684" i="4"/>
  <c r="H1684" i="4" s="1"/>
  <c r="I1684" i="4" s="1"/>
  <c r="I1684" i="3"/>
  <c r="J1684" i="3"/>
  <c r="K1684" i="3" l="1"/>
  <c r="C1685" i="3" l="1"/>
  <c r="D1685" i="3"/>
  <c r="E1685" i="3"/>
  <c r="B1685" i="3"/>
  <c r="O1684" i="3"/>
  <c r="P1684" i="3"/>
  <c r="C1684" i="4"/>
  <c r="D1684" i="4" s="1"/>
  <c r="Q1684" i="3"/>
  <c r="N1684" i="3"/>
  <c r="R1684" i="3"/>
  <c r="S1684" i="3"/>
  <c r="M1684" i="3"/>
  <c r="L1684" i="3"/>
  <c r="F1685" i="3" l="1"/>
  <c r="B1685" i="4" s="1"/>
  <c r="T1684" i="3"/>
  <c r="U1684" i="3" s="1"/>
  <c r="G1685" i="3" l="1"/>
  <c r="H1685" i="3"/>
  <c r="J1685" i="3"/>
  <c r="F1685" i="4"/>
  <c r="E1685" i="4" s="1"/>
  <c r="G1685" i="4"/>
  <c r="H1685" i="4" s="1"/>
  <c r="I1685" i="4" s="1"/>
  <c r="I1685" i="3"/>
  <c r="K1685" i="3" s="1"/>
  <c r="E1686" i="3" l="1"/>
  <c r="B1686" i="3"/>
  <c r="C1686" i="3"/>
  <c r="D1686" i="3"/>
  <c r="L1685" i="3"/>
  <c r="P1685" i="3" s="1"/>
  <c r="N1685" i="3"/>
  <c r="S1685" i="3"/>
  <c r="Q1685" i="3"/>
  <c r="R1685" i="3"/>
  <c r="M1685" i="3"/>
  <c r="C1685" i="4"/>
  <c r="D1685" i="4" s="1"/>
  <c r="O1685" i="3"/>
  <c r="F1686" i="3" l="1"/>
  <c r="B1686" i="4" s="1"/>
  <c r="G1686" i="3"/>
  <c r="H1686" i="3"/>
  <c r="J1686" i="3"/>
  <c r="I1686" i="3"/>
  <c r="T1685" i="3"/>
  <c r="U1685" i="3" s="1"/>
  <c r="K1686" i="3" l="1"/>
  <c r="F1686" i="4"/>
  <c r="E1686" i="4" s="1"/>
  <c r="G1686" i="4"/>
  <c r="H1686" i="4" s="1"/>
  <c r="I1686" i="4" s="1"/>
  <c r="E1687" i="3" l="1"/>
  <c r="B1687" i="3"/>
  <c r="C1687" i="3"/>
  <c r="D1687" i="3"/>
  <c r="C1686" i="4"/>
  <c r="D1686" i="4" s="1"/>
  <c r="L1686" i="3"/>
  <c r="P1686" i="3" s="1"/>
  <c r="N1686" i="3"/>
  <c r="O1686" i="3"/>
  <c r="R1686" i="3"/>
  <c r="M1686" i="3"/>
  <c r="Q1686" i="3" s="1"/>
  <c r="S1686" i="3"/>
  <c r="F1687" i="3" l="1"/>
  <c r="B1687" i="4" s="1"/>
  <c r="T1686" i="3"/>
  <c r="U1686" i="3" s="1"/>
  <c r="J1687" i="3"/>
  <c r="I1687" i="3"/>
  <c r="H1687" i="3" l="1"/>
  <c r="F1687" i="4"/>
  <c r="E1687" i="4" s="1"/>
  <c r="G1687" i="4"/>
  <c r="H1687" i="4" s="1"/>
  <c r="I1687" i="4" s="1"/>
  <c r="G1687" i="3"/>
  <c r="K1687" i="3" s="1"/>
  <c r="D1688" i="3" l="1"/>
  <c r="B1688" i="3"/>
  <c r="C1688" i="3"/>
  <c r="E1688" i="3"/>
  <c r="N1687" i="3"/>
  <c r="Q1687" i="3"/>
  <c r="C1687" i="4"/>
  <c r="D1687" i="4" s="1"/>
  <c r="M1687" i="3"/>
  <c r="L1687" i="3"/>
  <c r="S1687" i="3"/>
  <c r="P1687" i="3"/>
  <c r="O1687" i="3"/>
  <c r="R1687" i="3"/>
  <c r="F1688" i="3" l="1"/>
  <c r="B1688" i="4" s="1"/>
  <c r="T1687" i="3"/>
  <c r="U1687" i="3" s="1"/>
  <c r="H1688" i="3"/>
  <c r="J1688" i="3"/>
  <c r="G1688" i="3" l="1"/>
  <c r="F1688" i="4"/>
  <c r="E1688" i="4" s="1"/>
  <c r="G1688" i="4"/>
  <c r="H1688" i="4" s="1"/>
  <c r="I1688" i="4" s="1"/>
  <c r="I1688" i="3"/>
  <c r="K1688" i="3" s="1"/>
  <c r="C1689" i="3" l="1"/>
  <c r="B1689" i="3"/>
  <c r="D1689" i="3"/>
  <c r="E1689" i="3"/>
  <c r="Q1688" i="3"/>
  <c r="O1688" i="3"/>
  <c r="C1688" i="4"/>
  <c r="D1688" i="4" s="1"/>
  <c r="M1688" i="3"/>
  <c r="N1688" i="3"/>
  <c r="R1688" i="3"/>
  <c r="L1688" i="3"/>
  <c r="S1688" i="3"/>
  <c r="P1688" i="3"/>
  <c r="T1688" i="3" l="1"/>
  <c r="U1688" i="3" s="1"/>
  <c r="F1689" i="3"/>
  <c r="B1689" i="4" s="1"/>
  <c r="H1689" i="3" l="1"/>
  <c r="I1689" i="3"/>
  <c r="G1689" i="3"/>
  <c r="F1689" i="4"/>
  <c r="E1689" i="4" s="1"/>
  <c r="G1689" i="4"/>
  <c r="H1689" i="4" s="1"/>
  <c r="I1689" i="4" s="1"/>
  <c r="J1689" i="3"/>
  <c r="K1689" i="3" s="1"/>
  <c r="D1690" i="3" l="1"/>
  <c r="C1690" i="3"/>
  <c r="B1690" i="3"/>
  <c r="E1690" i="3"/>
  <c r="S1689" i="3"/>
  <c r="L1689" i="3"/>
  <c r="P1689" i="3" s="1"/>
  <c r="O1689" i="3"/>
  <c r="N1689" i="3"/>
  <c r="R1689" i="3" s="1"/>
  <c r="C1689" i="4"/>
  <c r="D1689" i="4" s="1"/>
  <c r="M1689" i="3"/>
  <c r="Q1689" i="3" s="1"/>
  <c r="F1690" i="3" l="1"/>
  <c r="B1690" i="4" s="1"/>
  <c r="T1689" i="3"/>
  <c r="U1689" i="3" s="1"/>
  <c r="J1690" i="3" l="1"/>
  <c r="G1690" i="3"/>
  <c r="F1690" i="4"/>
  <c r="E1690" i="4" s="1"/>
  <c r="G1690" i="4"/>
  <c r="H1690" i="4" s="1"/>
  <c r="I1690" i="4" s="1"/>
  <c r="I1690" i="3"/>
  <c r="H1690" i="3"/>
  <c r="K1690" i="3" s="1"/>
  <c r="E1691" i="3" l="1"/>
  <c r="B1691" i="3"/>
  <c r="C1691" i="3"/>
  <c r="D1691" i="3"/>
  <c r="L1690" i="3"/>
  <c r="N1690" i="3"/>
  <c r="R1690" i="3" s="1"/>
  <c r="M1690" i="3"/>
  <c r="P1690" i="3"/>
  <c r="Q1690" i="3"/>
  <c r="O1690" i="3"/>
  <c r="S1690" i="3" s="1"/>
  <c r="C1690" i="4"/>
  <c r="D1690" i="4" s="1"/>
  <c r="T1690" i="3" l="1"/>
  <c r="U1690" i="3" s="1"/>
  <c r="F1691" i="3"/>
  <c r="B1691" i="4" s="1"/>
  <c r="G1691" i="3" l="1"/>
  <c r="F1691" i="4"/>
  <c r="E1691" i="4" s="1"/>
  <c r="G1691" i="4"/>
  <c r="H1691" i="4" s="1"/>
  <c r="I1691" i="4" s="1"/>
  <c r="H1691" i="3"/>
  <c r="I1691" i="3"/>
  <c r="J1691" i="3"/>
  <c r="K1691" i="3" l="1"/>
  <c r="L1691" i="3" l="1"/>
  <c r="P1691" i="3" s="1"/>
  <c r="E1692" i="3"/>
  <c r="B1692" i="3"/>
  <c r="C1692" i="3"/>
  <c r="D1692" i="3"/>
  <c r="C1691" i="4"/>
  <c r="D1691" i="4" s="1"/>
  <c r="N1691" i="3"/>
  <c r="Q1691" i="3"/>
  <c r="O1691" i="3"/>
  <c r="S1691" i="3" s="1"/>
  <c r="M1691" i="3"/>
  <c r="R1691" i="3"/>
  <c r="F1692" i="3" l="1"/>
  <c r="B1692" i="4" s="1"/>
  <c r="T1691" i="3"/>
  <c r="U1691" i="3" s="1"/>
  <c r="H1692" i="3"/>
  <c r="J1692" i="3"/>
  <c r="G1692" i="3"/>
  <c r="F1692" i="4"/>
  <c r="E1692" i="4" s="1"/>
  <c r="G1692" i="4"/>
  <c r="H1692" i="4" s="1"/>
  <c r="I1692" i="4" s="1"/>
  <c r="I1692" i="3"/>
  <c r="K1692" i="3" s="1"/>
  <c r="C1693" i="3" l="1"/>
  <c r="E1693" i="3"/>
  <c r="B1693" i="3"/>
  <c r="D1693" i="3"/>
  <c r="C1692" i="4"/>
  <c r="D1692" i="4" s="1"/>
  <c r="L1692" i="3"/>
  <c r="P1692" i="3" s="1"/>
  <c r="S1692" i="3"/>
  <c r="O1692" i="3"/>
  <c r="N1692" i="3"/>
  <c r="R1692" i="3"/>
  <c r="M1692" i="3"/>
  <c r="Q1692" i="3" s="1"/>
  <c r="F1693" i="3" l="1"/>
  <c r="B1693" i="4" s="1"/>
  <c r="I1693" i="3"/>
  <c r="T1692" i="3"/>
  <c r="U1692" i="3" s="1"/>
  <c r="G1693" i="3" l="1"/>
  <c r="F1693" i="4"/>
  <c r="E1693" i="4" s="1"/>
  <c r="G1693" i="4"/>
  <c r="H1693" i="4" s="1"/>
  <c r="I1693" i="4" s="1"/>
  <c r="H1693" i="3"/>
  <c r="J1693" i="3"/>
  <c r="K1693" i="3" l="1"/>
  <c r="B1694" i="3" l="1"/>
  <c r="C1694" i="3"/>
  <c r="D1694" i="3"/>
  <c r="E1694" i="3"/>
  <c r="R1693" i="3"/>
  <c r="C1693" i="4"/>
  <c r="D1693" i="4" s="1"/>
  <c r="O1693" i="3"/>
  <c r="L1693" i="3"/>
  <c r="Q1693" i="3"/>
  <c r="P1693" i="3"/>
  <c r="M1693" i="3"/>
  <c r="S1693" i="3"/>
  <c r="T1693" i="3" s="1"/>
  <c r="U1693" i="3" s="1"/>
  <c r="F1694" i="3"/>
  <c r="B1694" i="4" s="1"/>
  <c r="N1693" i="3"/>
  <c r="F1694" i="4" l="1"/>
  <c r="E1694" i="4" s="1"/>
  <c r="G1694" i="4"/>
  <c r="H1694" i="4" s="1"/>
  <c r="I1694" i="4" s="1"/>
  <c r="G1694" i="3"/>
  <c r="J1694" i="3"/>
  <c r="H1694" i="3"/>
  <c r="I1694" i="3"/>
  <c r="K1694" i="3" l="1"/>
  <c r="L1694" i="3" l="1"/>
  <c r="C1695" i="3"/>
  <c r="E1695" i="3"/>
  <c r="B1695" i="3"/>
  <c r="D1695" i="3"/>
  <c r="O1694" i="3"/>
  <c r="C1694" i="4"/>
  <c r="D1694" i="4" s="1"/>
  <c r="M1694" i="3"/>
  <c r="R1694" i="3"/>
  <c r="P1694" i="3"/>
  <c r="N1694" i="3"/>
  <c r="Q1694" i="3"/>
  <c r="S1694" i="3"/>
  <c r="F1695" i="3"/>
  <c r="B1695" i="4" s="1"/>
  <c r="T1694" i="3" l="1"/>
  <c r="U1694" i="3" s="1"/>
  <c r="I1695" i="3"/>
  <c r="J1695" i="3"/>
  <c r="H1695" i="3"/>
  <c r="G1695" i="3"/>
  <c r="K1695" i="3" s="1"/>
  <c r="F1695" i="4"/>
  <c r="E1695" i="4" s="1"/>
  <c r="G1695" i="4"/>
  <c r="H1695" i="4" s="1"/>
  <c r="I1695" i="4" s="1"/>
  <c r="C1696" i="3" l="1"/>
  <c r="D1696" i="3"/>
  <c r="E1696" i="3"/>
  <c r="B1696" i="3"/>
  <c r="P1695" i="3"/>
  <c r="O1695" i="3"/>
  <c r="S1695" i="3"/>
  <c r="R1695" i="3"/>
  <c r="M1695" i="3"/>
  <c r="L1695" i="3"/>
  <c r="Q1695" i="3"/>
  <c r="C1695" i="4"/>
  <c r="D1695" i="4" s="1"/>
  <c r="N1695" i="3"/>
  <c r="T1695" i="3"/>
  <c r="U1695" i="3" s="1"/>
  <c r="F1696" i="3" l="1"/>
  <c r="B1696" i="4" s="1"/>
  <c r="J1696" i="3"/>
  <c r="F1696" i="4"/>
  <c r="E1696" i="4" s="1"/>
  <c r="G1696" i="4"/>
  <c r="H1696" i="4" s="1"/>
  <c r="I1696" i="4" s="1"/>
  <c r="H1696" i="3"/>
  <c r="G1696" i="3"/>
  <c r="I1696" i="3"/>
  <c r="K1696" i="3" l="1"/>
  <c r="B1697" i="3" l="1"/>
  <c r="E1697" i="3"/>
  <c r="C1697" i="3"/>
  <c r="D1697" i="3"/>
  <c r="L1696" i="3"/>
  <c r="P1696" i="3" s="1"/>
  <c r="M1696" i="3"/>
  <c r="Q1696" i="3" s="1"/>
  <c r="O1696" i="3"/>
  <c r="S1696" i="3" s="1"/>
  <c r="N1696" i="3"/>
  <c r="R1696" i="3"/>
  <c r="C1696" i="4"/>
  <c r="D1696" i="4" s="1"/>
  <c r="F1697" i="3" l="1"/>
  <c r="B1697" i="4" s="1"/>
  <c r="I1697" i="3"/>
  <c r="H1697" i="3"/>
  <c r="T1696" i="3"/>
  <c r="U1696" i="3" s="1"/>
  <c r="J1697" i="3" l="1"/>
  <c r="F1697" i="4"/>
  <c r="E1697" i="4" s="1"/>
  <c r="G1697" i="4"/>
  <c r="H1697" i="4" s="1"/>
  <c r="I1697" i="4" s="1"/>
  <c r="G1697" i="3"/>
  <c r="K1697" i="3" s="1"/>
  <c r="E1698" i="3" l="1"/>
  <c r="C1698" i="3"/>
  <c r="B1698" i="3"/>
  <c r="D1698" i="3"/>
  <c r="M1697" i="3"/>
  <c r="S1697" i="3"/>
  <c r="Q1697" i="3"/>
  <c r="O1697" i="3"/>
  <c r="C1697" i="4"/>
  <c r="D1697" i="4" s="1"/>
  <c r="N1697" i="3"/>
  <c r="R1697" i="3"/>
  <c r="L1697" i="3"/>
  <c r="P1697" i="3"/>
  <c r="T1697" i="3" l="1"/>
  <c r="U1697" i="3" s="1"/>
  <c r="F1698" i="3"/>
  <c r="B1698" i="4" s="1"/>
  <c r="F1698" i="4" l="1"/>
  <c r="E1698" i="4" s="1"/>
  <c r="G1698" i="4"/>
  <c r="H1698" i="4" s="1"/>
  <c r="I1698" i="4" s="1"/>
  <c r="G1698" i="3"/>
  <c r="I1698" i="3"/>
  <c r="H1698" i="3"/>
  <c r="J1698" i="3"/>
  <c r="K1698" i="3" l="1"/>
  <c r="D1699" i="3" l="1"/>
  <c r="B1699" i="3"/>
  <c r="C1699" i="3"/>
  <c r="E1699" i="3"/>
  <c r="L1698" i="3"/>
  <c r="N1698" i="3"/>
  <c r="O1698" i="3"/>
  <c r="P1698" i="3"/>
  <c r="C1698" i="4"/>
  <c r="D1698" i="4" s="1"/>
  <c r="M1698" i="3"/>
  <c r="Q1698" i="3"/>
  <c r="S1698" i="3"/>
  <c r="R1698" i="3"/>
  <c r="F1699" i="3" l="1"/>
  <c r="B1699" i="4" s="1"/>
  <c r="G1699" i="3"/>
  <c r="I1699" i="3"/>
  <c r="T1698" i="3"/>
  <c r="U1698" i="3" s="1"/>
  <c r="J1699" i="3"/>
  <c r="F1699" i="4" l="1"/>
  <c r="E1699" i="4" s="1"/>
  <c r="G1699" i="4"/>
  <c r="H1699" i="4" s="1"/>
  <c r="I1699" i="4" s="1"/>
  <c r="H1699" i="3"/>
  <c r="K1699" i="3" s="1"/>
  <c r="C1700" i="3" l="1"/>
  <c r="D1700" i="3"/>
  <c r="B1700" i="3"/>
  <c r="E1700" i="3"/>
  <c r="N1699" i="3"/>
  <c r="P1699" i="3"/>
  <c r="R1699" i="3"/>
  <c r="M1699" i="3"/>
  <c r="C1699" i="4"/>
  <c r="D1699" i="4" s="1"/>
  <c r="O1699" i="3"/>
  <c r="Q1699" i="3"/>
  <c r="L1699" i="3"/>
  <c r="S1699" i="3"/>
  <c r="F1700" i="3" l="1"/>
  <c r="B1700" i="4" s="1"/>
  <c r="T1699" i="3"/>
  <c r="U1699" i="3" s="1"/>
  <c r="J1700" i="3"/>
  <c r="I1700" i="3" l="1"/>
  <c r="G1700" i="3"/>
  <c r="F1700" i="4"/>
  <c r="E1700" i="4" s="1"/>
  <c r="G1700" i="4"/>
  <c r="H1700" i="4" s="1"/>
  <c r="I1700" i="4" s="1"/>
  <c r="H1700" i="3"/>
  <c r="K1700" i="3" s="1"/>
  <c r="C1701" i="3" l="1"/>
  <c r="D1701" i="3"/>
  <c r="E1701" i="3"/>
  <c r="B1701" i="3"/>
  <c r="C1700" i="4"/>
  <c r="D1700" i="4" s="1"/>
  <c r="O1700" i="3"/>
  <c r="S1700" i="3"/>
  <c r="L1700" i="3"/>
  <c r="P1700" i="3" s="1"/>
  <c r="M1700" i="3"/>
  <c r="Q1700" i="3" s="1"/>
  <c r="N1700" i="3"/>
  <c r="R1700" i="3" s="1"/>
  <c r="T1700" i="3" l="1"/>
  <c r="U1700" i="3" s="1"/>
  <c r="F1701" i="3"/>
  <c r="B1701" i="4" s="1"/>
  <c r="G1701" i="3" l="1"/>
  <c r="F1701" i="4"/>
  <c r="E1701" i="4" s="1"/>
  <c r="G1701" i="4"/>
  <c r="H1701" i="4" s="1"/>
  <c r="I1701" i="4" s="1"/>
  <c r="H1701" i="3"/>
  <c r="I1701" i="3"/>
  <c r="J1701" i="3"/>
  <c r="K1701" i="3" l="1"/>
  <c r="C1702" i="3" l="1"/>
  <c r="B1702" i="3"/>
  <c r="D1702" i="3"/>
  <c r="E1702" i="3"/>
  <c r="N1701" i="3"/>
  <c r="C1701" i="4"/>
  <c r="D1701" i="4" s="1"/>
  <c r="M1701" i="3"/>
  <c r="O1701" i="3"/>
  <c r="L1701" i="3"/>
  <c r="S1701" i="3"/>
  <c r="R1701" i="3"/>
  <c r="P1701" i="3"/>
  <c r="Q1701" i="3"/>
  <c r="F1702" i="3"/>
  <c r="B1702" i="4" s="1"/>
  <c r="H1702" i="3" l="1"/>
  <c r="G1702" i="3"/>
  <c r="T1701" i="3"/>
  <c r="U1701" i="3" s="1"/>
  <c r="F1702" i="4"/>
  <c r="E1702" i="4" s="1"/>
  <c r="G1702" i="4"/>
  <c r="H1702" i="4" s="1"/>
  <c r="I1702" i="4" s="1"/>
  <c r="J1702" i="3"/>
  <c r="I1702" i="3"/>
  <c r="K1702" i="3" s="1"/>
  <c r="D1703" i="3" l="1"/>
  <c r="E1703" i="3"/>
  <c r="B1703" i="3"/>
  <c r="C1703" i="3"/>
  <c r="P1702" i="3"/>
  <c r="M1702" i="3"/>
  <c r="O1702" i="3"/>
  <c r="N1702" i="3"/>
  <c r="C1702" i="4"/>
  <c r="D1702" i="4" s="1"/>
  <c r="Q1702" i="3"/>
  <c r="R1702" i="3"/>
  <c r="L1702" i="3"/>
  <c r="S1702" i="3"/>
  <c r="T1702" i="3" l="1"/>
  <c r="U1702" i="3" s="1"/>
  <c r="F1703" i="3"/>
  <c r="B1703" i="4" s="1"/>
  <c r="H1703" i="3" l="1"/>
  <c r="G1703" i="3"/>
  <c r="J1703" i="3"/>
  <c r="F1703" i="4"/>
  <c r="E1703" i="4" s="1"/>
  <c r="G1703" i="4"/>
  <c r="H1703" i="4" s="1"/>
  <c r="I1703" i="4" s="1"/>
  <c r="I1703" i="3"/>
  <c r="K1703" i="3" s="1"/>
  <c r="E1704" i="3" l="1"/>
  <c r="B1704" i="3"/>
  <c r="C1704" i="3"/>
  <c r="D1704" i="3"/>
  <c r="L1703" i="3"/>
  <c r="O1703" i="3"/>
  <c r="P1703" i="3"/>
  <c r="Q1703" i="3"/>
  <c r="C1703" i="4"/>
  <c r="D1703" i="4" s="1"/>
  <c r="S1703" i="3"/>
  <c r="N1703" i="3"/>
  <c r="R1703" i="3"/>
  <c r="M1703" i="3"/>
  <c r="F1704" i="3" l="1"/>
  <c r="B1704" i="4" s="1"/>
  <c r="I1704" i="3"/>
  <c r="H1704" i="3"/>
  <c r="J1704" i="3"/>
  <c r="T1703" i="3"/>
  <c r="U1703" i="3" s="1"/>
  <c r="G1704" i="3" l="1"/>
  <c r="K1704" i="3"/>
  <c r="F1704" i="4"/>
  <c r="E1704" i="4" s="1"/>
  <c r="G1704" i="4"/>
  <c r="H1704" i="4" s="1"/>
  <c r="I1704" i="4" s="1"/>
  <c r="B1705" i="3" l="1"/>
  <c r="D1705" i="3"/>
  <c r="C1705" i="3"/>
  <c r="E1705" i="3"/>
  <c r="Q1704" i="3"/>
  <c r="S1704" i="3"/>
  <c r="R1704" i="3"/>
  <c r="C1704" i="4"/>
  <c r="D1704" i="4" s="1"/>
  <c r="M1704" i="3"/>
  <c r="L1704" i="3"/>
  <c r="N1704" i="3"/>
  <c r="P1704" i="3"/>
  <c r="O1704" i="3"/>
  <c r="T1704" i="3" l="1"/>
  <c r="U1704" i="3" s="1"/>
  <c r="F1705" i="3"/>
  <c r="B1705" i="4" s="1"/>
  <c r="F1705" i="4" l="1"/>
  <c r="E1705" i="4" s="1"/>
  <c r="G1705" i="4"/>
  <c r="H1705" i="4" s="1"/>
  <c r="I1705" i="4" s="1"/>
  <c r="H1705" i="3"/>
  <c r="J1705" i="3"/>
  <c r="G1705" i="3"/>
  <c r="I1705" i="3"/>
  <c r="K1705" i="3" l="1"/>
  <c r="E1706" i="3" l="1"/>
  <c r="D1706" i="3"/>
  <c r="C1706" i="3"/>
  <c r="B1706" i="3"/>
  <c r="C1705" i="4"/>
  <c r="D1705" i="4" s="1"/>
  <c r="O1705" i="3"/>
  <c r="S1705" i="3" s="1"/>
  <c r="Q1705" i="3"/>
  <c r="M1705" i="3"/>
  <c r="L1705" i="3"/>
  <c r="P1705" i="3" s="1"/>
  <c r="N1705" i="3"/>
  <c r="R1705" i="3" s="1"/>
  <c r="F1706" i="3" l="1"/>
  <c r="B1706" i="4" s="1"/>
  <c r="G1706" i="3"/>
  <c r="T1705" i="3"/>
  <c r="U1705" i="3" s="1"/>
  <c r="I1706" i="3"/>
  <c r="J1706" i="3"/>
  <c r="H1706" i="3"/>
  <c r="K1706" i="3" l="1"/>
  <c r="F1706" i="4"/>
  <c r="E1706" i="4" s="1"/>
  <c r="G1706" i="4"/>
  <c r="H1706" i="4" s="1"/>
  <c r="I1706" i="4" s="1"/>
  <c r="S1706" i="3" l="1"/>
  <c r="C1707" i="3"/>
  <c r="E1707" i="3"/>
  <c r="D1707" i="3"/>
  <c r="B1707" i="3"/>
  <c r="P1706" i="3"/>
  <c r="Q1706" i="3"/>
  <c r="M1706" i="3"/>
  <c r="O1706" i="3"/>
  <c r="R1706" i="3"/>
  <c r="L1706" i="3"/>
  <c r="N1706" i="3"/>
  <c r="T1706" i="3"/>
  <c r="U1706" i="3" s="1"/>
  <c r="C1706" i="4"/>
  <c r="D1706" i="4" s="1"/>
  <c r="F1707" i="3" l="1"/>
  <c r="B1707" i="4"/>
  <c r="J1707" i="3"/>
  <c r="G1707" i="3"/>
  <c r="F1707" i="4"/>
  <c r="E1707" i="4" s="1"/>
  <c r="G1707" i="4"/>
  <c r="H1707" i="4" s="1"/>
  <c r="I1707" i="4" s="1"/>
  <c r="H1707" i="3"/>
  <c r="I1707" i="3"/>
  <c r="K1707" i="3" l="1"/>
  <c r="E1708" i="3" l="1"/>
  <c r="B1708" i="3"/>
  <c r="F1708" i="3" s="1"/>
  <c r="C1708" i="3"/>
  <c r="D1708" i="3"/>
  <c r="O1707" i="3"/>
  <c r="L1707" i="3"/>
  <c r="S1707" i="3"/>
  <c r="R1707" i="3"/>
  <c r="P1707" i="3"/>
  <c r="M1707" i="3"/>
  <c r="N1707" i="3"/>
  <c r="Q1707" i="3"/>
  <c r="C1707" i="4"/>
  <c r="D1707" i="4" s="1"/>
  <c r="T1707" i="3"/>
  <c r="U1707" i="3" s="1"/>
  <c r="B1708" i="4" l="1"/>
  <c r="G1708" i="3"/>
  <c r="I1708" i="3"/>
  <c r="J1708" i="3"/>
  <c r="H1708" i="3"/>
  <c r="K1708" i="3"/>
  <c r="F1708" i="4"/>
  <c r="E1708" i="4" s="1"/>
  <c r="G1708" i="4"/>
  <c r="H1708" i="4" s="1"/>
  <c r="I1708" i="4" s="1"/>
  <c r="E1709" i="3" l="1"/>
  <c r="B1709" i="3"/>
  <c r="C1709" i="3"/>
  <c r="D1709" i="3"/>
  <c r="M1708" i="3"/>
  <c r="L1708" i="3"/>
  <c r="Q1708" i="3"/>
  <c r="R1708" i="3"/>
  <c r="S1708" i="3"/>
  <c r="P1708" i="3"/>
  <c r="N1708" i="3"/>
  <c r="C1708" i="4"/>
  <c r="D1708" i="4" s="1"/>
  <c r="O1708" i="3"/>
  <c r="T1708" i="3" l="1"/>
  <c r="U1708" i="3" s="1"/>
  <c r="F1709" i="3"/>
  <c r="B1709" i="4" s="1"/>
  <c r="J1709" i="3" l="1"/>
  <c r="I1709" i="3"/>
  <c r="G1709" i="3"/>
  <c r="F1709" i="4"/>
  <c r="E1709" i="4" s="1"/>
  <c r="G1709" i="4"/>
  <c r="H1709" i="4" s="1"/>
  <c r="I1709" i="4" s="1"/>
  <c r="H1709" i="3"/>
  <c r="K1709" i="3" s="1"/>
  <c r="E1710" i="3" l="1"/>
  <c r="B1710" i="3"/>
  <c r="D1710" i="3"/>
  <c r="C1710" i="3"/>
  <c r="C1709" i="4"/>
  <c r="D1709" i="4" s="1"/>
  <c r="P1709" i="3"/>
  <c r="R1709" i="3"/>
  <c r="M1709" i="3"/>
  <c r="S1709" i="3"/>
  <c r="O1709" i="3"/>
  <c r="L1709" i="3"/>
  <c r="N1709" i="3"/>
  <c r="Q1709" i="3"/>
  <c r="F1710" i="3" l="1"/>
  <c r="B1710" i="4" s="1"/>
  <c r="G1710" i="3"/>
  <c r="T1709" i="3"/>
  <c r="U1709" i="3" s="1"/>
  <c r="H1710" i="3"/>
  <c r="J1710" i="3"/>
  <c r="I1710" i="3" l="1"/>
  <c r="K1710" i="3"/>
  <c r="F1710" i="4"/>
  <c r="E1710" i="4" s="1"/>
  <c r="G1710" i="4"/>
  <c r="H1710" i="4" s="1"/>
  <c r="I1710" i="4" s="1"/>
  <c r="D1711" i="3" l="1"/>
  <c r="C1711" i="3"/>
  <c r="B1711" i="3"/>
  <c r="E1711" i="3"/>
  <c r="L1710" i="3"/>
  <c r="C1710" i="4"/>
  <c r="D1710" i="4" s="1"/>
  <c r="M1710" i="3"/>
  <c r="Q1710" i="3" s="1"/>
  <c r="N1710" i="3"/>
  <c r="R1710" i="3" s="1"/>
  <c r="P1710" i="3"/>
  <c r="O1710" i="3"/>
  <c r="S1710" i="3" s="1"/>
  <c r="T1710" i="3" l="1"/>
  <c r="U1710" i="3" s="1"/>
  <c r="F1711" i="3"/>
  <c r="B1711" i="4" s="1"/>
  <c r="I1711" i="3" l="1"/>
  <c r="H1711" i="3"/>
  <c r="F1711" i="4"/>
  <c r="E1711" i="4" s="1"/>
  <c r="G1711" i="4"/>
  <c r="H1711" i="4" s="1"/>
  <c r="I1711" i="4" s="1"/>
  <c r="G1711" i="3"/>
  <c r="J1711" i="3"/>
  <c r="K1711" i="3" l="1"/>
  <c r="M1711" i="3" l="1"/>
  <c r="E1712" i="3"/>
  <c r="B1712" i="3"/>
  <c r="D1712" i="3"/>
  <c r="C1712" i="3"/>
  <c r="N1711" i="3"/>
  <c r="S1711" i="3"/>
  <c r="R1711" i="3"/>
  <c r="Q1711" i="3"/>
  <c r="C1711" i="4"/>
  <c r="D1711" i="4" s="1"/>
  <c r="P1711" i="3"/>
  <c r="O1711" i="3"/>
  <c r="L1711" i="3"/>
  <c r="T1711" i="3"/>
  <c r="U1711" i="3" s="1"/>
  <c r="F1712" i="3" l="1"/>
  <c r="B1712" i="4"/>
  <c r="H1712" i="3"/>
  <c r="I1712" i="3"/>
  <c r="G1712" i="3"/>
  <c r="F1712" i="4"/>
  <c r="E1712" i="4" s="1"/>
  <c r="G1712" i="4"/>
  <c r="H1712" i="4" s="1"/>
  <c r="I1712" i="4" s="1"/>
  <c r="J1712" i="3"/>
  <c r="K1712" i="3" l="1"/>
  <c r="C1713" i="3" l="1"/>
  <c r="E1713" i="3"/>
  <c r="B1713" i="3"/>
  <c r="D1713" i="3"/>
  <c r="C1712" i="4"/>
  <c r="D1712" i="4" s="1"/>
  <c r="R1712" i="3"/>
  <c r="N1712" i="3"/>
  <c r="L1712" i="3"/>
  <c r="M1712" i="3"/>
  <c r="S1712" i="3"/>
  <c r="P1712" i="3"/>
  <c r="Q1712" i="3"/>
  <c r="O1712" i="3"/>
  <c r="T1712" i="3" l="1"/>
  <c r="U1712" i="3" s="1"/>
  <c r="F1713" i="3"/>
  <c r="B1713" i="4" s="1"/>
  <c r="F1713" i="4" l="1"/>
  <c r="E1713" i="4" s="1"/>
  <c r="G1713" i="4"/>
  <c r="H1713" i="4" s="1"/>
  <c r="I1713" i="4" s="1"/>
  <c r="J1713" i="3"/>
  <c r="G1713" i="3"/>
  <c r="I1713" i="3"/>
  <c r="H1713" i="3"/>
  <c r="K1713" i="3" s="1"/>
  <c r="C1714" i="3" l="1"/>
  <c r="D1714" i="3"/>
  <c r="B1714" i="3"/>
  <c r="E1714" i="3"/>
  <c r="P1713" i="3"/>
  <c r="R1713" i="3"/>
  <c r="M1713" i="3"/>
  <c r="N1713" i="3"/>
  <c r="C1713" i="4"/>
  <c r="D1713" i="4" s="1"/>
  <c r="O1713" i="3"/>
  <c r="Q1713" i="3"/>
  <c r="S1713" i="3"/>
  <c r="L1713" i="3"/>
  <c r="F1714" i="3" l="1"/>
  <c r="B1714" i="4" s="1"/>
  <c r="T1713" i="3"/>
  <c r="U1713" i="3" s="1"/>
  <c r="I1714" i="3" l="1"/>
  <c r="H1714" i="3"/>
  <c r="G1714" i="3"/>
  <c r="F1714" i="4"/>
  <c r="E1714" i="4" s="1"/>
  <c r="G1714" i="4"/>
  <c r="H1714" i="4" s="1"/>
  <c r="I1714" i="4" s="1"/>
  <c r="J1714" i="3"/>
  <c r="K1714" i="3" s="1"/>
  <c r="C1715" i="3" l="1"/>
  <c r="E1715" i="3"/>
  <c r="B1715" i="3"/>
  <c r="D1715" i="3"/>
  <c r="C1714" i="4"/>
  <c r="D1714" i="4" s="1"/>
  <c r="O1714" i="3"/>
  <c r="M1714" i="3"/>
  <c r="S1714" i="3"/>
  <c r="L1714" i="3"/>
  <c r="Q1714" i="3"/>
  <c r="N1714" i="3"/>
  <c r="P1714" i="3"/>
  <c r="R1714" i="3"/>
  <c r="T1714" i="3" l="1"/>
  <c r="U1714" i="3" s="1"/>
  <c r="F1715" i="3"/>
  <c r="B1715" i="4" s="1"/>
  <c r="H1715" i="3" l="1"/>
  <c r="J1715" i="3"/>
  <c r="G1715" i="3"/>
  <c r="F1715" i="4"/>
  <c r="E1715" i="4" s="1"/>
  <c r="G1715" i="4"/>
  <c r="H1715" i="4" s="1"/>
  <c r="I1715" i="4" s="1"/>
  <c r="I1715" i="3"/>
  <c r="K1715" i="3" s="1"/>
  <c r="E1716" i="3" l="1"/>
  <c r="D1716" i="3"/>
  <c r="B1716" i="3"/>
  <c r="C1716" i="3"/>
  <c r="L1715" i="3"/>
  <c r="M1715" i="3"/>
  <c r="S1715" i="3"/>
  <c r="P1715" i="3"/>
  <c r="C1715" i="4"/>
  <c r="D1715" i="4" s="1"/>
  <c r="R1715" i="3"/>
  <c r="N1715" i="3"/>
  <c r="O1715" i="3"/>
  <c r="Q1715" i="3"/>
  <c r="F1716" i="3" l="1"/>
  <c r="B1716" i="4" s="1"/>
  <c r="G1716" i="3"/>
  <c r="H1716" i="3"/>
  <c r="I1716" i="3"/>
  <c r="T1715" i="3"/>
  <c r="U1715" i="3" s="1"/>
  <c r="J1716" i="3"/>
  <c r="K1716" i="3" l="1"/>
  <c r="F1716" i="4"/>
  <c r="E1716" i="4" s="1"/>
  <c r="G1716" i="4"/>
  <c r="H1716" i="4" s="1"/>
  <c r="I1716" i="4" s="1"/>
  <c r="B1717" i="3" l="1"/>
  <c r="C1717" i="3"/>
  <c r="D1717" i="3"/>
  <c r="E1717" i="3"/>
  <c r="M1716" i="3"/>
  <c r="O1716" i="3"/>
  <c r="R1716" i="3"/>
  <c r="L1716" i="3"/>
  <c r="S1716" i="3"/>
  <c r="N1716" i="3"/>
  <c r="C1716" i="4"/>
  <c r="D1716" i="4" s="1"/>
  <c r="Q1716" i="3"/>
  <c r="P1716" i="3"/>
  <c r="T1716" i="3" l="1"/>
  <c r="U1716" i="3" s="1"/>
  <c r="F1717" i="3"/>
  <c r="B1717" i="4" s="1"/>
  <c r="G1717" i="4" l="1"/>
  <c r="H1717" i="4" s="1"/>
  <c r="I1717" i="4" s="1"/>
  <c r="F1717" i="4"/>
  <c r="E1717" i="4" s="1"/>
  <c r="J1717" i="3"/>
  <c r="H1717" i="3"/>
  <c r="G1717" i="3"/>
  <c r="I1717" i="3"/>
  <c r="K1717" i="3" s="1"/>
  <c r="B1718" i="3" l="1"/>
  <c r="E1718" i="3"/>
  <c r="D1718" i="3"/>
  <c r="C1718" i="3"/>
  <c r="L1717" i="3"/>
  <c r="C1717" i="4"/>
  <c r="D1717" i="4" s="1"/>
  <c r="P1717" i="3"/>
  <c r="O1717" i="3"/>
  <c r="N1717" i="3"/>
  <c r="M1717" i="3"/>
  <c r="Q1717" i="3"/>
  <c r="S1717" i="3"/>
  <c r="R1717" i="3"/>
  <c r="T1717" i="3" l="1"/>
  <c r="U1717" i="3" s="1"/>
  <c r="F1718" i="3"/>
  <c r="B1718" i="4" s="1"/>
  <c r="F1718" i="4" l="1"/>
  <c r="E1718" i="4" s="1"/>
  <c r="G1718" i="4"/>
  <c r="H1718" i="4" s="1"/>
  <c r="I1718" i="4" s="1"/>
  <c r="G1718" i="3"/>
  <c r="H1718" i="3"/>
  <c r="J1718" i="3"/>
  <c r="I1718" i="3"/>
  <c r="K1718" i="3" l="1"/>
  <c r="C1719" i="3" l="1"/>
  <c r="D1719" i="3"/>
  <c r="E1719" i="3"/>
  <c r="B1719" i="3"/>
  <c r="O1718" i="3"/>
  <c r="S1718" i="3" s="1"/>
  <c r="M1718" i="3"/>
  <c r="Q1718" i="3" s="1"/>
  <c r="L1718" i="3"/>
  <c r="P1718" i="3"/>
  <c r="C1718" i="4"/>
  <c r="D1718" i="4" s="1"/>
  <c r="N1718" i="3"/>
  <c r="R1718" i="3" s="1"/>
  <c r="T1718" i="3" l="1"/>
  <c r="U1718" i="3" s="1"/>
  <c r="F1719" i="3"/>
  <c r="B1719" i="4" s="1"/>
  <c r="F1719" i="4" l="1"/>
  <c r="E1719" i="4" s="1"/>
  <c r="G1719" i="4"/>
  <c r="H1719" i="4" s="1"/>
  <c r="I1719" i="4" s="1"/>
  <c r="G1719" i="3"/>
  <c r="I1719" i="3"/>
  <c r="J1719" i="3"/>
  <c r="H1719" i="3"/>
  <c r="K1719" i="3" l="1"/>
  <c r="C1720" i="3" l="1"/>
  <c r="B1720" i="3"/>
  <c r="D1720" i="3"/>
  <c r="E1720" i="3"/>
  <c r="P1719" i="3"/>
  <c r="O1719" i="3"/>
  <c r="M1719" i="3"/>
  <c r="L1719" i="3"/>
  <c r="N1719" i="3"/>
  <c r="S1719" i="3"/>
  <c r="R1719" i="3"/>
  <c r="C1719" i="4"/>
  <c r="D1719" i="4" s="1"/>
  <c r="Q1719" i="3"/>
  <c r="F1720" i="3" l="1"/>
  <c r="B1720" i="4" s="1"/>
  <c r="G1720" i="3"/>
  <c r="H1720" i="3"/>
  <c r="I1720" i="3"/>
  <c r="T1719" i="3"/>
  <c r="U1719" i="3" s="1"/>
  <c r="F1720" i="4" l="1"/>
  <c r="E1720" i="4" s="1"/>
  <c r="G1720" i="4"/>
  <c r="H1720" i="4" s="1"/>
  <c r="I1720" i="4" s="1"/>
  <c r="J1720" i="3"/>
  <c r="K1720" i="3" s="1"/>
  <c r="E1721" i="3" l="1"/>
  <c r="D1721" i="3"/>
  <c r="B1721" i="3"/>
  <c r="C1721" i="3"/>
  <c r="M1720" i="3"/>
  <c r="Q1720" i="3"/>
  <c r="R1720" i="3"/>
  <c r="P1720" i="3"/>
  <c r="O1720" i="3"/>
  <c r="S1720" i="3" s="1"/>
  <c r="N1720" i="3"/>
  <c r="C1720" i="4"/>
  <c r="D1720" i="4" s="1"/>
  <c r="L1720" i="3"/>
  <c r="F1721" i="3" l="1"/>
  <c r="B1721" i="4" s="1"/>
  <c r="G1721" i="3"/>
  <c r="H1721" i="3"/>
  <c r="J1721" i="3"/>
  <c r="I1721" i="3"/>
  <c r="T1720" i="3"/>
  <c r="U1720" i="3" s="1"/>
  <c r="K1721" i="3" l="1"/>
  <c r="F1721" i="4"/>
  <c r="E1721" i="4" s="1"/>
  <c r="G1721" i="4"/>
  <c r="H1721" i="4" s="1"/>
  <c r="I1721" i="4" s="1"/>
  <c r="E1722" i="3" l="1"/>
  <c r="C1722" i="3"/>
  <c r="B1722" i="3"/>
  <c r="D1722" i="3"/>
  <c r="S1721" i="3"/>
  <c r="C1721" i="4"/>
  <c r="D1721" i="4" s="1"/>
  <c r="P1721" i="3"/>
  <c r="Q1721" i="3"/>
  <c r="R1721" i="3"/>
  <c r="L1721" i="3"/>
  <c r="O1721" i="3"/>
  <c r="M1721" i="3"/>
  <c r="N1721" i="3"/>
  <c r="F1722" i="3" l="1"/>
  <c r="B1722" i="4" s="1"/>
  <c r="T1721" i="3"/>
  <c r="U1721" i="3" s="1"/>
  <c r="F1722" i="4" l="1"/>
  <c r="E1722" i="4" s="1"/>
  <c r="G1722" i="4"/>
  <c r="H1722" i="4" s="1"/>
  <c r="I1722" i="4" s="1"/>
  <c r="G1722" i="3"/>
  <c r="I1722" i="3"/>
  <c r="J1722" i="3"/>
  <c r="H1722" i="3"/>
  <c r="K1722" i="3" l="1"/>
  <c r="C1723" i="3" l="1"/>
  <c r="E1723" i="3"/>
  <c r="B1723" i="3"/>
  <c r="D1723" i="3"/>
  <c r="Q1722" i="3"/>
  <c r="C1722" i="4"/>
  <c r="D1722" i="4" s="1"/>
  <c r="M1722" i="3"/>
  <c r="O1722" i="3"/>
  <c r="N1722" i="3"/>
  <c r="R1722" i="3"/>
  <c r="L1722" i="3"/>
  <c r="S1722" i="3"/>
  <c r="P1722" i="3"/>
  <c r="T1722" i="3" l="1"/>
  <c r="U1722" i="3" s="1"/>
  <c r="F1723" i="3"/>
  <c r="B1723" i="4" s="1"/>
  <c r="H1723" i="3" l="1"/>
  <c r="G1723" i="3"/>
  <c r="I1723" i="3"/>
  <c r="F1723" i="4"/>
  <c r="E1723" i="4" s="1"/>
  <c r="G1723" i="4"/>
  <c r="H1723" i="4" s="1"/>
  <c r="I1723" i="4" s="1"/>
  <c r="J1723" i="3"/>
  <c r="K1723" i="3" s="1"/>
  <c r="D1724" i="3" l="1"/>
  <c r="B1724" i="3"/>
  <c r="C1724" i="3"/>
  <c r="E1724" i="3"/>
  <c r="P1723" i="3"/>
  <c r="C1723" i="4"/>
  <c r="D1723" i="4" s="1"/>
  <c r="M1723" i="3"/>
  <c r="R1723" i="3"/>
  <c r="S1723" i="3"/>
  <c r="Q1723" i="3"/>
  <c r="O1723" i="3"/>
  <c r="N1723" i="3"/>
  <c r="L1723" i="3"/>
  <c r="F1724" i="3" l="1"/>
  <c r="B1724" i="4" s="1"/>
  <c r="G1724" i="3"/>
  <c r="T1723" i="3"/>
  <c r="U1723" i="3" s="1"/>
  <c r="J1724" i="3" l="1"/>
  <c r="F1724" i="4"/>
  <c r="E1724" i="4" s="1"/>
  <c r="G1724" i="4"/>
  <c r="H1724" i="4" s="1"/>
  <c r="I1724" i="4" s="1"/>
  <c r="I1724" i="3"/>
  <c r="H1724" i="3"/>
  <c r="K1724" i="3" s="1"/>
  <c r="C1725" i="3" l="1"/>
  <c r="B1725" i="3"/>
  <c r="D1725" i="3"/>
  <c r="E1725" i="3"/>
  <c r="M1724" i="3"/>
  <c r="Q1724" i="3" s="1"/>
  <c r="R1724" i="3"/>
  <c r="O1724" i="3"/>
  <c r="S1724" i="3" s="1"/>
  <c r="C1724" i="4"/>
  <c r="D1724" i="4" s="1"/>
  <c r="N1724" i="3"/>
  <c r="L1724" i="3"/>
  <c r="P1724" i="3" s="1"/>
  <c r="T1724" i="3" s="1"/>
  <c r="U1724" i="3" s="1"/>
  <c r="F1725" i="3" l="1"/>
  <c r="B1725" i="4" s="1"/>
  <c r="J1725" i="3" l="1"/>
  <c r="G1725" i="3"/>
  <c r="F1725" i="4"/>
  <c r="E1725" i="4" s="1"/>
  <c r="G1725" i="4"/>
  <c r="H1725" i="4" s="1"/>
  <c r="I1725" i="4" s="1"/>
  <c r="H1725" i="3"/>
  <c r="I1725" i="3"/>
  <c r="K1725" i="3" l="1"/>
  <c r="C1726" i="3" l="1"/>
  <c r="B1726" i="3"/>
  <c r="D1726" i="3"/>
  <c r="E1726" i="3"/>
  <c r="O1725" i="3"/>
  <c r="L1725" i="3"/>
  <c r="P1725" i="3" s="1"/>
  <c r="M1725" i="3"/>
  <c r="Q1725" i="3" s="1"/>
  <c r="C1725" i="4"/>
  <c r="D1725" i="4" s="1"/>
  <c r="S1725" i="3"/>
  <c r="N1725" i="3"/>
  <c r="R1725" i="3" s="1"/>
  <c r="T1725" i="3" l="1"/>
  <c r="U1725" i="3" s="1"/>
  <c r="F1726" i="3"/>
  <c r="B1726" i="4" s="1"/>
  <c r="I1726" i="3" l="1"/>
  <c r="H1726" i="3"/>
  <c r="J1726" i="3"/>
  <c r="G1726" i="3"/>
  <c r="F1726" i="4"/>
  <c r="E1726" i="4" s="1"/>
  <c r="G1726" i="4"/>
  <c r="H1726" i="4" s="1"/>
  <c r="I1726" i="4" s="1"/>
  <c r="K1726" i="3" l="1"/>
  <c r="D1727" i="3" l="1"/>
  <c r="B1727" i="3"/>
  <c r="E1727" i="3"/>
  <c r="C1727" i="3"/>
  <c r="Q1726" i="3"/>
  <c r="L1726" i="3"/>
  <c r="N1726" i="3"/>
  <c r="R1726" i="3"/>
  <c r="O1726" i="3"/>
  <c r="P1726" i="3"/>
  <c r="M1726" i="3"/>
  <c r="C1726" i="4"/>
  <c r="D1726" i="4" s="1"/>
  <c r="S1726" i="3"/>
  <c r="F1727" i="3" l="1"/>
  <c r="B1727" i="4"/>
  <c r="J1727" i="3"/>
  <c r="I1727" i="3"/>
  <c r="G1727" i="3"/>
  <c r="H1727" i="3"/>
  <c r="T1726" i="3"/>
  <c r="U1726" i="3" s="1"/>
  <c r="K1727" i="3" l="1"/>
  <c r="R1727" i="3" s="1"/>
  <c r="C1727" i="4"/>
  <c r="D1727" i="4" s="1"/>
  <c r="L1727" i="3"/>
  <c r="M1727" i="3"/>
  <c r="Q1727" i="3" s="1"/>
  <c r="P1727" i="3"/>
  <c r="F1727" i="4"/>
  <c r="E1727" i="4" s="1"/>
  <c r="G1727" i="4"/>
  <c r="H1727" i="4" s="1"/>
  <c r="I1727" i="4" s="1"/>
  <c r="N1727" i="3" l="1"/>
  <c r="O1727" i="3"/>
  <c r="S1727" i="3" s="1"/>
  <c r="T1727" i="3" s="1"/>
  <c r="U1727" i="3" s="1"/>
  <c r="E1728" i="3"/>
  <c r="C1728" i="3"/>
  <c r="B1728" i="3"/>
  <c r="D1728" i="3"/>
  <c r="F1728" i="3"/>
  <c r="B1728" i="4" s="1"/>
  <c r="F1728" i="4"/>
  <c r="E1728" i="4" s="1"/>
  <c r="G1728" i="4"/>
  <c r="H1728" i="4" s="1"/>
  <c r="I1728" i="4" s="1"/>
  <c r="G1728" i="3"/>
  <c r="J1728" i="3"/>
  <c r="I1728" i="3"/>
  <c r="H1728" i="3"/>
  <c r="K1728" i="3" s="1"/>
  <c r="E1729" i="3" l="1"/>
  <c r="C1729" i="3"/>
  <c r="B1729" i="3"/>
  <c r="D1729" i="3"/>
  <c r="P1728" i="3"/>
  <c r="N1728" i="3"/>
  <c r="R1728" i="3"/>
  <c r="S1728" i="3"/>
  <c r="L1728" i="3"/>
  <c r="Q1728" i="3"/>
  <c r="C1728" i="4"/>
  <c r="D1728" i="4" s="1"/>
  <c r="O1728" i="3"/>
  <c r="M1728" i="3"/>
  <c r="F1729" i="3" l="1"/>
  <c r="B1729" i="4" s="1"/>
  <c r="J1729" i="3"/>
  <c r="I1729" i="3"/>
  <c r="H1729" i="3"/>
  <c r="T1728" i="3"/>
  <c r="U1728" i="3" s="1"/>
  <c r="G1729" i="3" l="1"/>
  <c r="K1729" i="3"/>
  <c r="F1729" i="4"/>
  <c r="E1729" i="4" s="1"/>
  <c r="G1729" i="4"/>
  <c r="H1729" i="4" s="1"/>
  <c r="I1729" i="4" s="1"/>
  <c r="E1730" i="3" l="1"/>
  <c r="D1730" i="3"/>
  <c r="B1730" i="3"/>
  <c r="C1730" i="3"/>
  <c r="S1729" i="3"/>
  <c r="O1729" i="3"/>
  <c r="Q1729" i="3"/>
  <c r="N1729" i="3"/>
  <c r="M1729" i="3"/>
  <c r="C1729" i="4"/>
  <c r="D1729" i="4" s="1"/>
  <c r="P1729" i="3"/>
  <c r="R1729" i="3"/>
  <c r="L1729" i="3"/>
  <c r="T1729" i="3" l="1"/>
  <c r="U1729" i="3" s="1"/>
  <c r="F1730" i="3"/>
  <c r="B1730" i="4" s="1"/>
  <c r="I1730" i="3" l="1"/>
  <c r="G1730" i="3"/>
  <c r="G1730" i="4"/>
  <c r="H1730" i="4" s="1"/>
  <c r="I1730" i="4" s="1"/>
  <c r="F1730" i="4"/>
  <c r="E1730" i="4" s="1"/>
  <c r="H1730" i="3"/>
  <c r="J1730" i="3"/>
  <c r="K1730" i="3" l="1"/>
  <c r="C1731" i="3" l="1"/>
  <c r="B1731" i="3"/>
  <c r="D1731" i="3"/>
  <c r="E1731" i="3"/>
  <c r="Q1730" i="3"/>
  <c r="N1730" i="3"/>
  <c r="S1730" i="3"/>
  <c r="M1730" i="3"/>
  <c r="L1730" i="3"/>
  <c r="C1730" i="4"/>
  <c r="D1730" i="4" s="1"/>
  <c r="O1730" i="3"/>
  <c r="R1730" i="3"/>
  <c r="P1730" i="3"/>
  <c r="T1730" i="3" l="1"/>
  <c r="U1730" i="3" s="1"/>
  <c r="F1731" i="3"/>
  <c r="B1731" i="4" s="1"/>
  <c r="H1731" i="3"/>
  <c r="J1731" i="3"/>
  <c r="I1731" i="3"/>
  <c r="G1731" i="3" l="1"/>
  <c r="K1731" i="3"/>
  <c r="F1731" i="4"/>
  <c r="E1731" i="4" s="1"/>
  <c r="G1731" i="4"/>
  <c r="H1731" i="4" s="1"/>
  <c r="I1731" i="4" s="1"/>
  <c r="B1732" i="3" l="1"/>
  <c r="C1732" i="3"/>
  <c r="D1732" i="3"/>
  <c r="E1732" i="3"/>
  <c r="C1731" i="4"/>
  <c r="D1731" i="4" s="1"/>
  <c r="L1731" i="3"/>
  <c r="P1731" i="3" s="1"/>
  <c r="N1731" i="3"/>
  <c r="R1731" i="3" s="1"/>
  <c r="S1731" i="3"/>
  <c r="O1731" i="3"/>
  <c r="M1731" i="3"/>
  <c r="Q1731" i="3" s="1"/>
  <c r="F1732" i="3" l="1"/>
  <c r="B1732" i="4" s="1"/>
  <c r="T1731" i="3"/>
  <c r="U1731" i="3" s="1"/>
  <c r="F1732" i="4" l="1"/>
  <c r="E1732" i="4" s="1"/>
  <c r="G1732" i="4"/>
  <c r="H1732" i="4" s="1"/>
  <c r="I1732" i="4" s="1"/>
  <c r="I1732" i="3"/>
  <c r="H1732" i="3"/>
  <c r="J1732" i="3"/>
  <c r="G1732" i="3"/>
  <c r="K1732" i="3" s="1"/>
  <c r="D1733" i="3" l="1"/>
  <c r="E1733" i="3"/>
  <c r="B1733" i="3"/>
  <c r="C1733" i="3"/>
  <c r="L1732" i="3"/>
  <c r="N1732" i="3"/>
  <c r="R1732" i="3" s="1"/>
  <c r="O1732" i="3"/>
  <c r="S1732" i="3" s="1"/>
  <c r="C1732" i="4"/>
  <c r="D1732" i="4" s="1"/>
  <c r="M1732" i="3"/>
  <c r="Q1732" i="3" s="1"/>
  <c r="P1732" i="3"/>
  <c r="T1732" i="3" l="1"/>
  <c r="U1732" i="3" s="1"/>
  <c r="F1733" i="3"/>
  <c r="B1733" i="4" s="1"/>
  <c r="F1733" i="4" l="1"/>
  <c r="E1733" i="4" s="1"/>
  <c r="G1733" i="4"/>
  <c r="H1733" i="4" s="1"/>
  <c r="I1733" i="4" s="1"/>
  <c r="G1733" i="3"/>
  <c r="I1733" i="3"/>
  <c r="H1733" i="3"/>
  <c r="J1733" i="3"/>
  <c r="K1733" i="3" l="1"/>
  <c r="E1734" i="3" l="1"/>
  <c r="B1734" i="3"/>
  <c r="C1734" i="3"/>
  <c r="D1734" i="3"/>
  <c r="M1733" i="3"/>
  <c r="P1733" i="3"/>
  <c r="C1733" i="4"/>
  <c r="D1733" i="4" s="1"/>
  <c r="O1733" i="3"/>
  <c r="Q1733" i="3"/>
  <c r="S1733" i="3"/>
  <c r="N1733" i="3"/>
  <c r="R1733" i="3" s="1"/>
  <c r="L1733" i="3"/>
  <c r="T1733" i="3" l="1"/>
  <c r="U1733" i="3" s="1"/>
  <c r="F1734" i="3"/>
  <c r="B1734" i="4" s="1"/>
  <c r="F1734" i="4" l="1"/>
  <c r="E1734" i="4" s="1"/>
  <c r="G1734" i="4"/>
  <c r="H1734" i="4" s="1"/>
  <c r="I1734" i="4" s="1"/>
  <c r="G1734" i="3"/>
  <c r="I1734" i="3"/>
  <c r="H1734" i="3"/>
  <c r="J1734" i="3"/>
  <c r="K1734" i="3" l="1"/>
  <c r="B1735" i="3" l="1"/>
  <c r="C1735" i="3"/>
  <c r="E1735" i="3"/>
  <c r="D1735" i="3"/>
  <c r="C1734" i="4"/>
  <c r="D1734" i="4" s="1"/>
  <c r="N1734" i="3"/>
  <c r="R1734" i="3" s="1"/>
  <c r="M1734" i="3"/>
  <c r="L1734" i="3"/>
  <c r="P1734" i="3" s="1"/>
  <c r="O1734" i="3"/>
  <c r="S1734" i="3" s="1"/>
  <c r="Q1734" i="3"/>
  <c r="T1734" i="3" l="1"/>
  <c r="U1734" i="3" s="1"/>
  <c r="F1735" i="3"/>
  <c r="B1735" i="4" s="1"/>
  <c r="J1735" i="3" l="1"/>
  <c r="F1735" i="4"/>
  <c r="E1735" i="4" s="1"/>
  <c r="G1735" i="4"/>
  <c r="H1735" i="4" s="1"/>
  <c r="I1735" i="4" s="1"/>
  <c r="G1735" i="3"/>
  <c r="I1735" i="3"/>
  <c r="H1735" i="3"/>
  <c r="K1735" i="3" l="1"/>
  <c r="C1736" i="3" l="1"/>
  <c r="E1736" i="3"/>
  <c r="D1736" i="3"/>
  <c r="B1736" i="3"/>
  <c r="N1735" i="3"/>
  <c r="R1735" i="3"/>
  <c r="Q1735" i="3"/>
  <c r="S1735" i="3"/>
  <c r="C1735" i="4"/>
  <c r="D1735" i="4" s="1"/>
  <c r="O1735" i="3"/>
  <c r="M1735" i="3"/>
  <c r="L1735" i="3"/>
  <c r="P1735" i="3"/>
  <c r="T1735" i="3" s="1"/>
  <c r="U1735" i="3" s="1"/>
  <c r="F1736" i="3" l="1"/>
  <c r="B1736" i="4" s="1"/>
  <c r="H1736" i="3"/>
  <c r="I1736" i="3" l="1"/>
  <c r="F1736" i="4"/>
  <c r="E1736" i="4" s="1"/>
  <c r="G1736" i="4"/>
  <c r="H1736" i="4" s="1"/>
  <c r="I1736" i="4" s="1"/>
  <c r="G1736" i="3"/>
  <c r="J1736" i="3"/>
  <c r="K1736" i="3" l="1"/>
  <c r="L1736" i="3" l="1"/>
  <c r="C1737" i="3"/>
  <c r="E1737" i="3"/>
  <c r="B1737" i="3"/>
  <c r="D1737" i="3"/>
  <c r="N1736" i="3"/>
  <c r="O1736" i="3"/>
  <c r="Q1736" i="3"/>
  <c r="R1736" i="3"/>
  <c r="P1736" i="3"/>
  <c r="S1736" i="3"/>
  <c r="M1736" i="3"/>
  <c r="C1736" i="4"/>
  <c r="D1736" i="4" s="1"/>
  <c r="F1737" i="3"/>
  <c r="B1737" i="4" s="1"/>
  <c r="I1737" i="3" l="1"/>
  <c r="T1736" i="3"/>
  <c r="U1736" i="3" s="1"/>
  <c r="H1737" i="3"/>
  <c r="J1737" i="3"/>
  <c r="G1737" i="3"/>
  <c r="K1737" i="3" s="1"/>
  <c r="F1737" i="4"/>
  <c r="E1737" i="4" s="1"/>
  <c r="G1737" i="4"/>
  <c r="H1737" i="4" s="1"/>
  <c r="I1737" i="4" s="1"/>
  <c r="B1738" i="3" l="1"/>
  <c r="C1738" i="3"/>
  <c r="D1738" i="3"/>
  <c r="E1738" i="3"/>
  <c r="R1737" i="3"/>
  <c r="M1737" i="3"/>
  <c r="N1737" i="3"/>
  <c r="C1737" i="4"/>
  <c r="D1737" i="4" s="1"/>
  <c r="Q1737" i="3"/>
  <c r="P1737" i="3"/>
  <c r="S1737" i="3"/>
  <c r="L1737" i="3"/>
  <c r="O1737" i="3"/>
  <c r="T1737" i="3" l="1"/>
  <c r="U1737" i="3" s="1"/>
  <c r="F1738" i="3"/>
  <c r="B1738" i="4" s="1"/>
  <c r="G1738" i="3" l="1"/>
  <c r="H1738" i="3"/>
  <c r="G1738" i="4"/>
  <c r="H1738" i="4" s="1"/>
  <c r="I1738" i="4" s="1"/>
  <c r="F1738" i="4"/>
  <c r="E1738" i="4" s="1"/>
  <c r="J1738" i="3"/>
  <c r="I1738" i="3"/>
  <c r="K1738" i="3" l="1"/>
  <c r="Q1738" i="3" l="1"/>
  <c r="C1739" i="3"/>
  <c r="D1739" i="3"/>
  <c r="B1739" i="3"/>
  <c r="E1739" i="3"/>
  <c r="S1738" i="3"/>
  <c r="C1738" i="4"/>
  <c r="D1738" i="4" s="1"/>
  <c r="O1738" i="3"/>
  <c r="N1738" i="3"/>
  <c r="R1738" i="3"/>
  <c r="L1738" i="3"/>
  <c r="P1738" i="3"/>
  <c r="M1738" i="3"/>
  <c r="T1738" i="3" l="1"/>
  <c r="U1738" i="3" s="1"/>
  <c r="F1739" i="3"/>
  <c r="B1739" i="4"/>
  <c r="G1739" i="3"/>
  <c r="F1739" i="4"/>
  <c r="E1739" i="4" s="1"/>
  <c r="G1739" i="4"/>
  <c r="H1739" i="4" s="1"/>
  <c r="I1739" i="4" s="1"/>
  <c r="J1739" i="3"/>
  <c r="H1739" i="3"/>
  <c r="I1739" i="3"/>
  <c r="K1739" i="3" l="1"/>
  <c r="S1739" i="3" l="1"/>
  <c r="E1740" i="3"/>
  <c r="C1740" i="3"/>
  <c r="B1740" i="3"/>
  <c r="D1740" i="3"/>
  <c r="N1739" i="3"/>
  <c r="M1739" i="3"/>
  <c r="L1739" i="3"/>
  <c r="C1739" i="4"/>
  <c r="D1739" i="4" s="1"/>
  <c r="P1739" i="3"/>
  <c r="R1739" i="3"/>
  <c r="O1739" i="3"/>
  <c r="Q1739" i="3"/>
  <c r="F1740" i="3"/>
  <c r="B1740" i="4" s="1"/>
  <c r="H1740" i="3" l="1"/>
  <c r="I1740" i="3"/>
  <c r="T1739" i="3"/>
  <c r="U1739" i="3" s="1"/>
  <c r="J1740" i="3"/>
  <c r="F1740" i="4"/>
  <c r="E1740" i="4" s="1"/>
  <c r="G1740" i="4"/>
  <c r="H1740" i="4" s="1"/>
  <c r="I1740" i="4" s="1"/>
  <c r="G1740" i="3"/>
  <c r="K1740" i="3" s="1"/>
  <c r="D1741" i="3" l="1"/>
  <c r="B1741" i="3"/>
  <c r="E1741" i="3"/>
  <c r="C1741" i="3"/>
  <c r="C1740" i="4"/>
  <c r="D1740" i="4" s="1"/>
  <c r="Q1740" i="3"/>
  <c r="M1740" i="3"/>
  <c r="O1740" i="3"/>
  <c r="N1740" i="3"/>
  <c r="L1740" i="3"/>
  <c r="R1740" i="3"/>
  <c r="P1740" i="3"/>
  <c r="S1740" i="3"/>
  <c r="T1740" i="3" l="1"/>
  <c r="U1740" i="3" s="1"/>
  <c r="F1741" i="3"/>
  <c r="B1741" i="4" s="1"/>
  <c r="F1741" i="4" l="1"/>
  <c r="E1741" i="4" s="1"/>
  <c r="G1741" i="4"/>
  <c r="H1741" i="4" s="1"/>
  <c r="I1741" i="4" s="1"/>
  <c r="G1741" i="3"/>
  <c r="H1741" i="3"/>
  <c r="J1741" i="3"/>
  <c r="I1741" i="3"/>
  <c r="K1741" i="3" l="1"/>
  <c r="E1742" i="3" l="1"/>
  <c r="D1742" i="3"/>
  <c r="B1742" i="3"/>
  <c r="C1742" i="3"/>
  <c r="S1741" i="3"/>
  <c r="Q1741" i="3"/>
  <c r="N1741" i="3"/>
  <c r="L1741" i="3"/>
  <c r="M1741" i="3"/>
  <c r="C1741" i="4"/>
  <c r="D1741" i="4" s="1"/>
  <c r="P1741" i="3"/>
  <c r="O1741" i="3"/>
  <c r="R1741" i="3"/>
  <c r="F1742" i="3" l="1"/>
  <c r="B1742" i="4" s="1"/>
  <c r="G1742" i="3"/>
  <c r="T1741" i="3"/>
  <c r="U1741" i="3" s="1"/>
  <c r="J1742" i="3"/>
  <c r="I1742" i="3"/>
  <c r="F1742" i="4" l="1"/>
  <c r="E1742" i="4" s="1"/>
  <c r="G1742" i="4"/>
  <c r="H1742" i="4" s="1"/>
  <c r="I1742" i="4" s="1"/>
  <c r="H1742" i="3"/>
  <c r="K1742" i="3" s="1"/>
  <c r="C1743" i="3" l="1"/>
  <c r="B1743" i="3"/>
  <c r="D1743" i="3"/>
  <c r="E1743" i="3"/>
  <c r="S1742" i="3"/>
  <c r="N1742" i="3"/>
  <c r="L1742" i="3"/>
  <c r="R1742" i="3"/>
  <c r="Q1742" i="3"/>
  <c r="P1742" i="3"/>
  <c r="M1742" i="3"/>
  <c r="O1742" i="3"/>
  <c r="C1742" i="4"/>
  <c r="D1742" i="4" s="1"/>
  <c r="F1743" i="3" l="1"/>
  <c r="B1743" i="4" s="1"/>
  <c r="T1742" i="3"/>
  <c r="U1742" i="3" s="1"/>
  <c r="I1743" i="3"/>
  <c r="H1743" i="3"/>
  <c r="F1743" i="4" l="1"/>
  <c r="E1743" i="4" s="1"/>
  <c r="G1743" i="4"/>
  <c r="H1743" i="4" s="1"/>
  <c r="I1743" i="4" s="1"/>
  <c r="G1743" i="3"/>
  <c r="J1743" i="3"/>
  <c r="K1743" i="3" l="1"/>
  <c r="C1744" i="3" l="1"/>
  <c r="D1744" i="3"/>
  <c r="E1744" i="3"/>
  <c r="B1744" i="3"/>
  <c r="Q1743" i="3"/>
  <c r="C1743" i="4"/>
  <c r="D1743" i="4" s="1"/>
  <c r="R1743" i="3"/>
  <c r="O1743" i="3"/>
  <c r="L1743" i="3"/>
  <c r="N1743" i="3"/>
  <c r="S1743" i="3"/>
  <c r="M1743" i="3"/>
  <c r="P1743" i="3"/>
  <c r="T1743" i="3" l="1"/>
  <c r="U1743" i="3" s="1"/>
  <c r="F1744" i="3"/>
  <c r="B1744" i="4" s="1"/>
  <c r="G1744" i="3" l="1"/>
  <c r="F1744" i="4"/>
  <c r="E1744" i="4" s="1"/>
  <c r="G1744" i="4"/>
  <c r="H1744" i="4" s="1"/>
  <c r="I1744" i="4" s="1"/>
  <c r="H1744" i="3"/>
  <c r="J1744" i="3"/>
  <c r="I1744" i="3"/>
  <c r="K1744" i="3" l="1"/>
  <c r="N1744" i="3" l="1"/>
  <c r="C1745" i="3"/>
  <c r="D1745" i="3"/>
  <c r="E1745" i="3"/>
  <c r="B1745" i="3"/>
  <c r="M1744" i="3"/>
  <c r="R1744" i="3"/>
  <c r="C1744" i="4"/>
  <c r="D1744" i="4" s="1"/>
  <c r="Q1744" i="3"/>
  <c r="P1744" i="3"/>
  <c r="F1745" i="3"/>
  <c r="O1744" i="3"/>
  <c r="S1744" i="3"/>
  <c r="T1744" i="3" s="1"/>
  <c r="U1744" i="3" s="1"/>
  <c r="L1744" i="3"/>
  <c r="B1745" i="4" l="1"/>
  <c r="I1745" i="3"/>
  <c r="H1745" i="3"/>
  <c r="J1745" i="3"/>
  <c r="F1745" i="4"/>
  <c r="E1745" i="4" s="1"/>
  <c r="G1745" i="4"/>
  <c r="H1745" i="4" s="1"/>
  <c r="I1745" i="4" s="1"/>
  <c r="G1745" i="3"/>
  <c r="K1745" i="3" s="1"/>
  <c r="E1746" i="3" l="1"/>
  <c r="B1746" i="3"/>
  <c r="D1746" i="3"/>
  <c r="C1746" i="3"/>
  <c r="N1745" i="3"/>
  <c r="R1745" i="3" s="1"/>
  <c r="M1745" i="3"/>
  <c r="Q1745" i="3" s="1"/>
  <c r="O1745" i="3"/>
  <c r="L1745" i="3"/>
  <c r="P1745" i="3" s="1"/>
  <c r="C1745" i="4"/>
  <c r="D1745" i="4" s="1"/>
  <c r="S1745" i="3"/>
  <c r="F1746" i="3" l="1"/>
  <c r="B1746" i="4" s="1"/>
  <c r="G1746" i="3"/>
  <c r="J1746" i="3"/>
  <c r="H1746" i="3"/>
  <c r="T1745" i="3"/>
  <c r="U1745" i="3" s="1"/>
  <c r="F1746" i="4" l="1"/>
  <c r="E1746" i="4" s="1"/>
  <c r="G1746" i="4"/>
  <c r="H1746" i="4" s="1"/>
  <c r="I1746" i="4" s="1"/>
  <c r="I1746" i="3"/>
  <c r="K1746" i="3" s="1"/>
  <c r="D1747" i="3" l="1"/>
  <c r="B1747" i="3"/>
  <c r="C1747" i="3"/>
  <c r="E1747" i="3"/>
  <c r="C1746" i="4"/>
  <c r="D1746" i="4" s="1"/>
  <c r="N1746" i="3"/>
  <c r="M1746" i="3"/>
  <c r="L1746" i="3"/>
  <c r="P1746" i="3" s="1"/>
  <c r="O1746" i="3"/>
  <c r="R1746" i="3"/>
  <c r="S1746" i="3"/>
  <c r="Q1746" i="3"/>
  <c r="F1747" i="3" l="1"/>
  <c r="B1747" i="4" s="1"/>
  <c r="I1747" i="3"/>
  <c r="T1746" i="3"/>
  <c r="U1746" i="3" s="1"/>
  <c r="J1747" i="3"/>
  <c r="G1747" i="3" l="1"/>
  <c r="F1747" i="4"/>
  <c r="E1747" i="4" s="1"/>
  <c r="G1747" i="4"/>
  <c r="H1747" i="4" s="1"/>
  <c r="I1747" i="4" s="1"/>
  <c r="H1747" i="3"/>
  <c r="K1747" i="3" s="1"/>
  <c r="B1748" i="3" l="1"/>
  <c r="D1748" i="3"/>
  <c r="C1748" i="3"/>
  <c r="E1748" i="3"/>
  <c r="R1747" i="3"/>
  <c r="C1747" i="4"/>
  <c r="D1747" i="4" s="1"/>
  <c r="N1747" i="3"/>
  <c r="Q1747" i="3"/>
  <c r="L1747" i="3"/>
  <c r="S1747" i="3"/>
  <c r="M1747" i="3"/>
  <c r="P1747" i="3"/>
  <c r="T1747" i="3" s="1"/>
  <c r="U1747" i="3" s="1"/>
  <c r="O1747" i="3"/>
  <c r="F1748" i="3" l="1"/>
  <c r="B1748" i="4" s="1"/>
  <c r="H1748" i="3"/>
  <c r="I1748" i="3"/>
  <c r="F1748" i="4" l="1"/>
  <c r="E1748" i="4" s="1"/>
  <c r="G1748" i="4"/>
  <c r="H1748" i="4" s="1"/>
  <c r="I1748" i="4" s="1"/>
  <c r="G1748" i="3"/>
  <c r="J1748" i="3"/>
  <c r="K1748" i="3" l="1"/>
  <c r="P1748" i="3" l="1"/>
  <c r="C1749" i="3"/>
  <c r="D1749" i="3"/>
  <c r="B1749" i="3"/>
  <c r="E1749" i="3"/>
  <c r="O1748" i="3"/>
  <c r="S1748" i="3" s="1"/>
  <c r="N1748" i="3"/>
  <c r="M1748" i="3"/>
  <c r="L1748" i="3"/>
  <c r="C1748" i="4"/>
  <c r="D1748" i="4" s="1"/>
  <c r="R1748" i="3"/>
  <c r="Q1748" i="3"/>
  <c r="F1749" i="3"/>
  <c r="B1749" i="4" s="1"/>
  <c r="T1748" i="3" l="1"/>
  <c r="U1748" i="3" s="1"/>
  <c r="J1749" i="3"/>
  <c r="I1749" i="3"/>
  <c r="F1749" i="4"/>
  <c r="E1749" i="4" s="1"/>
  <c r="G1749" i="4"/>
  <c r="H1749" i="4" s="1"/>
  <c r="I1749" i="4" s="1"/>
  <c r="G1749" i="3"/>
  <c r="H1749" i="3"/>
  <c r="K1749" i="3" l="1"/>
  <c r="E1750" i="3" l="1"/>
  <c r="C1750" i="3"/>
  <c r="D1750" i="3"/>
  <c r="B1750" i="3"/>
  <c r="L1749" i="3"/>
  <c r="M1749" i="3"/>
  <c r="C1749" i="4"/>
  <c r="D1749" i="4" s="1"/>
  <c r="Q1749" i="3"/>
  <c r="P1749" i="3"/>
  <c r="S1749" i="3"/>
  <c r="O1749" i="3"/>
  <c r="R1749" i="3"/>
  <c r="N1749" i="3"/>
  <c r="T1749" i="3" l="1"/>
  <c r="U1749" i="3" s="1"/>
  <c r="F1750" i="3"/>
  <c r="B1750" i="4" s="1"/>
  <c r="G1750" i="3" l="1"/>
  <c r="I1750" i="3"/>
  <c r="F1750" i="4"/>
  <c r="E1750" i="4" s="1"/>
  <c r="G1750" i="4"/>
  <c r="H1750" i="4" s="1"/>
  <c r="I1750" i="4" s="1"/>
  <c r="J1750" i="3"/>
  <c r="H1750" i="3"/>
  <c r="K1750" i="3" s="1"/>
  <c r="E1751" i="3" l="1"/>
  <c r="C1751" i="3"/>
  <c r="D1751" i="3"/>
  <c r="B1751" i="3"/>
  <c r="N1750" i="3"/>
  <c r="L1750" i="3"/>
  <c r="C1750" i="4"/>
  <c r="D1750" i="4" s="1"/>
  <c r="O1750" i="3"/>
  <c r="M1750" i="3"/>
  <c r="R1750" i="3"/>
  <c r="Q1750" i="3"/>
  <c r="P1750" i="3"/>
  <c r="S1750" i="3"/>
  <c r="T1750" i="3" l="1"/>
  <c r="U1750" i="3" s="1"/>
  <c r="F1751" i="3"/>
  <c r="B1751" i="4" s="1"/>
  <c r="I1751" i="3" l="1"/>
  <c r="G1751" i="3"/>
  <c r="F1751" i="4"/>
  <c r="E1751" i="4" s="1"/>
  <c r="G1751" i="4"/>
  <c r="H1751" i="4" s="1"/>
  <c r="I1751" i="4" s="1"/>
  <c r="H1751" i="3"/>
  <c r="J1751" i="3"/>
  <c r="K1751" i="3" l="1"/>
  <c r="M1751" i="3" l="1"/>
  <c r="E1752" i="3"/>
  <c r="D1752" i="3"/>
  <c r="B1752" i="3"/>
  <c r="C1752" i="3"/>
  <c r="S1751" i="3"/>
  <c r="C1751" i="4"/>
  <c r="D1751" i="4" s="1"/>
  <c r="N1751" i="3"/>
  <c r="Q1751" i="3"/>
  <c r="O1751" i="3"/>
  <c r="P1751" i="3"/>
  <c r="L1751" i="3"/>
  <c r="R1751" i="3"/>
  <c r="T1751" i="3" l="1"/>
  <c r="U1751" i="3" s="1"/>
  <c r="F1752" i="3"/>
  <c r="B1752" i="4" s="1"/>
  <c r="F1752" i="4" s="1"/>
  <c r="E1752" i="4" s="1"/>
  <c r="G1752" i="4"/>
  <c r="H1752" i="4" s="1"/>
  <c r="I1752" i="4" s="1"/>
  <c r="I1752" i="3"/>
  <c r="H1752" i="3"/>
  <c r="J1752" i="3"/>
  <c r="G1752" i="3" l="1"/>
  <c r="K1752" i="3"/>
  <c r="L1752" i="3" l="1"/>
  <c r="B1753" i="3"/>
  <c r="D1753" i="3"/>
  <c r="E1753" i="3"/>
  <c r="C1753" i="3"/>
  <c r="O1752" i="3"/>
  <c r="C1752" i="4"/>
  <c r="D1752" i="4" s="1"/>
  <c r="S1752" i="3"/>
  <c r="Q1752" i="3"/>
  <c r="P1752" i="3"/>
  <c r="N1752" i="3"/>
  <c r="R1752" i="3"/>
  <c r="M1752" i="3"/>
  <c r="T1752" i="3"/>
  <c r="U1752" i="3" s="1"/>
  <c r="F1753" i="3" l="1"/>
  <c r="B1753" i="4"/>
  <c r="I1753" i="3"/>
  <c r="J1753" i="3"/>
  <c r="G1753" i="3"/>
  <c r="F1753" i="4"/>
  <c r="E1753" i="4" s="1"/>
  <c r="G1753" i="4"/>
  <c r="H1753" i="4" s="1"/>
  <c r="I1753" i="4" s="1"/>
  <c r="H1753" i="3"/>
  <c r="K1753" i="3" s="1"/>
  <c r="D1754" i="3" l="1"/>
  <c r="B1754" i="3"/>
  <c r="C1754" i="3"/>
  <c r="E1754" i="3"/>
  <c r="R1753" i="3"/>
  <c r="S1753" i="3"/>
  <c r="P1753" i="3"/>
  <c r="C1753" i="4"/>
  <c r="D1753" i="4" s="1"/>
  <c r="M1753" i="3"/>
  <c r="Q1753" i="3"/>
  <c r="N1753" i="3"/>
  <c r="L1753" i="3"/>
  <c r="O1753" i="3"/>
  <c r="F1754" i="3" l="1"/>
  <c r="B1754" i="4" s="1"/>
  <c r="T1753" i="3"/>
  <c r="U1753" i="3" s="1"/>
  <c r="H1754" i="3" l="1"/>
  <c r="I1754" i="3"/>
  <c r="J1754" i="3"/>
  <c r="G1754" i="3"/>
  <c r="K1754" i="3"/>
  <c r="F1754" i="4"/>
  <c r="E1754" i="4" s="1"/>
  <c r="G1754" i="4"/>
  <c r="H1754" i="4" s="1"/>
  <c r="I1754" i="4" s="1"/>
  <c r="Q1754" i="3" l="1"/>
  <c r="C1755" i="3"/>
  <c r="B1755" i="3"/>
  <c r="D1755" i="3"/>
  <c r="E1755" i="3"/>
  <c r="O1754" i="3"/>
  <c r="S1754" i="3" s="1"/>
  <c r="L1754" i="3"/>
  <c r="N1754" i="3"/>
  <c r="C1754" i="4"/>
  <c r="D1754" i="4" s="1"/>
  <c r="P1754" i="3"/>
  <c r="M1754" i="3"/>
  <c r="R1754" i="3"/>
  <c r="T1754" i="3" l="1"/>
  <c r="U1754" i="3" s="1"/>
  <c r="F1755" i="3"/>
  <c r="B1755" i="4" s="1"/>
  <c r="G1755" i="3"/>
  <c r="H1755" i="3"/>
  <c r="J1755" i="3" l="1"/>
  <c r="I1755" i="3"/>
  <c r="K1755" i="3" s="1"/>
  <c r="G1755" i="4"/>
  <c r="H1755" i="4" s="1"/>
  <c r="I1755" i="4" s="1"/>
  <c r="F1755" i="4"/>
  <c r="E1755" i="4" s="1"/>
  <c r="B1756" i="3" l="1"/>
  <c r="C1756" i="3"/>
  <c r="D1756" i="3"/>
  <c r="E1756" i="3"/>
  <c r="C1755" i="4"/>
  <c r="D1755" i="4" s="1"/>
  <c r="R1755" i="3"/>
  <c r="M1755" i="3"/>
  <c r="O1755" i="3"/>
  <c r="S1755" i="3"/>
  <c r="Q1755" i="3"/>
  <c r="P1755" i="3"/>
  <c r="L1755" i="3"/>
  <c r="N1755" i="3"/>
  <c r="F1756" i="3"/>
  <c r="B1756" i="4" s="1"/>
  <c r="T1755" i="3"/>
  <c r="U1755" i="3" s="1"/>
  <c r="F1756" i="4" l="1"/>
  <c r="E1756" i="4" s="1"/>
  <c r="G1756" i="4"/>
  <c r="H1756" i="4" s="1"/>
  <c r="I1756" i="4" s="1"/>
  <c r="G1756" i="3"/>
  <c r="H1756" i="3"/>
  <c r="J1756" i="3"/>
  <c r="I1756" i="3"/>
  <c r="K1756" i="3" l="1"/>
  <c r="C1757" i="3" l="1"/>
  <c r="E1757" i="3"/>
  <c r="B1757" i="3"/>
  <c r="D1757" i="3"/>
  <c r="M1756" i="3"/>
  <c r="Q1756" i="3"/>
  <c r="O1756" i="3"/>
  <c r="S1756" i="3" s="1"/>
  <c r="C1756" i="4"/>
  <c r="D1756" i="4" s="1"/>
  <c r="N1756" i="3"/>
  <c r="R1756" i="3" s="1"/>
  <c r="L1756" i="3"/>
  <c r="P1756" i="3" s="1"/>
  <c r="T1756" i="3" l="1"/>
  <c r="U1756" i="3" s="1"/>
  <c r="F1757" i="3"/>
  <c r="B1757" i="4" s="1"/>
  <c r="I1757" i="3" l="1"/>
  <c r="H1757" i="3"/>
  <c r="G1757" i="3"/>
  <c r="F1757" i="4"/>
  <c r="E1757" i="4" s="1"/>
  <c r="G1757" i="4"/>
  <c r="H1757" i="4" s="1"/>
  <c r="I1757" i="4" s="1"/>
  <c r="J1757" i="3"/>
  <c r="K1757" i="3" s="1"/>
  <c r="E1758" i="3" l="1"/>
  <c r="B1758" i="3"/>
  <c r="C1758" i="3"/>
  <c r="D1758" i="3"/>
  <c r="Q1757" i="3"/>
  <c r="L1757" i="3"/>
  <c r="R1757" i="3"/>
  <c r="O1757" i="3"/>
  <c r="M1757" i="3"/>
  <c r="S1757" i="3"/>
  <c r="N1757" i="3"/>
  <c r="C1757" i="4"/>
  <c r="D1757" i="4" s="1"/>
  <c r="P1757" i="3"/>
  <c r="T1757" i="3" s="1"/>
  <c r="U1757" i="3" s="1"/>
  <c r="F1758" i="3" l="1"/>
  <c r="B1758" i="4" s="1"/>
  <c r="G1758" i="3"/>
  <c r="F1758" i="4" l="1"/>
  <c r="E1758" i="4" s="1"/>
  <c r="G1758" i="4"/>
  <c r="H1758" i="4" s="1"/>
  <c r="I1758" i="4" s="1"/>
  <c r="H1758" i="3"/>
  <c r="J1758" i="3"/>
  <c r="I1758" i="3"/>
  <c r="K1758" i="3" l="1"/>
  <c r="C1758" i="4" l="1"/>
  <c r="D1758" i="4" s="1"/>
  <c r="C1759" i="3"/>
  <c r="E1759" i="3"/>
  <c r="B1759" i="3"/>
  <c r="D1759" i="3"/>
  <c r="S1758" i="3"/>
  <c r="M1758" i="3"/>
  <c r="N1758" i="3"/>
  <c r="P1758" i="3"/>
  <c r="O1758" i="3"/>
  <c r="Q1758" i="3"/>
  <c r="R1758" i="3"/>
  <c r="L1758" i="3"/>
  <c r="F1759" i="3" l="1"/>
  <c r="B1759" i="4"/>
  <c r="G1759" i="3"/>
  <c r="I1759" i="3"/>
  <c r="T1758" i="3"/>
  <c r="U1758" i="3" s="1"/>
  <c r="F1759" i="4"/>
  <c r="E1759" i="4" s="1"/>
  <c r="G1759" i="4"/>
  <c r="H1759" i="4" s="1"/>
  <c r="I1759" i="4" s="1"/>
  <c r="J1759" i="3"/>
  <c r="H1759" i="3"/>
  <c r="K1759" i="3" s="1"/>
  <c r="D1760" i="3" l="1"/>
  <c r="B1760" i="3"/>
  <c r="C1760" i="3"/>
  <c r="E1760" i="3"/>
  <c r="C1759" i="4"/>
  <c r="D1759" i="4" s="1"/>
  <c r="N1759" i="3"/>
  <c r="L1759" i="3"/>
  <c r="P1759" i="3" s="1"/>
  <c r="M1759" i="3"/>
  <c r="Q1759" i="3" s="1"/>
  <c r="O1759" i="3"/>
  <c r="S1759" i="3" s="1"/>
  <c r="R1759" i="3"/>
  <c r="F1760" i="3" l="1"/>
  <c r="B1760" i="4" s="1"/>
  <c r="G1760" i="3"/>
  <c r="T1759" i="3"/>
  <c r="U1759" i="3" s="1"/>
  <c r="J1760" i="3"/>
  <c r="H1760" i="3"/>
  <c r="I1760" i="3"/>
  <c r="K1760" i="3" l="1"/>
  <c r="F1760" i="4"/>
  <c r="E1760" i="4" s="1"/>
  <c r="G1760" i="4"/>
  <c r="H1760" i="4" s="1"/>
  <c r="I1760" i="4" s="1"/>
  <c r="C1760" i="4" l="1"/>
  <c r="D1760" i="4" s="1"/>
  <c r="C1761" i="3"/>
  <c r="B1761" i="3"/>
  <c r="D1761" i="3"/>
  <c r="E1761" i="3"/>
  <c r="L1760" i="3"/>
  <c r="N1760" i="3"/>
  <c r="R1760" i="3"/>
  <c r="O1760" i="3"/>
  <c r="P1760" i="3"/>
  <c r="M1760" i="3"/>
  <c r="Q1760" i="3"/>
  <c r="S1760" i="3"/>
  <c r="F1761" i="3"/>
  <c r="B1761" i="4" s="1"/>
  <c r="T1760" i="3" l="1"/>
  <c r="U1760" i="3" s="1"/>
  <c r="G1761" i="3"/>
  <c r="H1761" i="3"/>
  <c r="F1761" i="4"/>
  <c r="E1761" i="4" s="1"/>
  <c r="G1761" i="4"/>
  <c r="H1761" i="4" s="1"/>
  <c r="I1761" i="4" s="1"/>
  <c r="I1761" i="3"/>
  <c r="J1761" i="3"/>
  <c r="K1761" i="3" l="1"/>
  <c r="D1762" i="3" l="1"/>
  <c r="B1762" i="3"/>
  <c r="C1762" i="3"/>
  <c r="E1762" i="3"/>
  <c r="Q1761" i="3"/>
  <c r="S1761" i="3"/>
  <c r="P1761" i="3"/>
  <c r="C1761" i="4"/>
  <c r="D1761" i="4" s="1"/>
  <c r="N1761" i="3"/>
  <c r="L1761" i="3"/>
  <c r="M1761" i="3"/>
  <c r="O1761" i="3"/>
  <c r="R1761" i="3"/>
  <c r="F1762" i="3" l="1"/>
  <c r="B1762" i="4" s="1"/>
  <c r="T1761" i="3"/>
  <c r="U1761" i="3" s="1"/>
  <c r="J1762" i="3" l="1"/>
  <c r="I1762" i="3"/>
  <c r="G1762" i="3"/>
  <c r="F1762" i="4"/>
  <c r="E1762" i="4" s="1"/>
  <c r="G1762" i="4"/>
  <c r="H1762" i="4" s="1"/>
  <c r="I1762" i="4" s="1"/>
  <c r="H1762" i="3"/>
  <c r="K1762" i="3" s="1"/>
  <c r="E1763" i="3" l="1"/>
  <c r="D1763" i="3"/>
  <c r="B1763" i="3"/>
  <c r="C1763" i="3"/>
  <c r="C1762" i="4"/>
  <c r="D1762" i="4" s="1"/>
  <c r="M1762" i="3"/>
  <c r="Q1762" i="3" s="1"/>
  <c r="L1762" i="3"/>
  <c r="P1762" i="3" s="1"/>
  <c r="O1762" i="3"/>
  <c r="S1762" i="3" s="1"/>
  <c r="N1762" i="3"/>
  <c r="R1762" i="3" s="1"/>
  <c r="F1763" i="3" l="1"/>
  <c r="B1763" i="4" s="1"/>
  <c r="G1763" i="3"/>
  <c r="I1763" i="3"/>
  <c r="T1762" i="3"/>
  <c r="U1762" i="3" s="1"/>
  <c r="J1763" i="3"/>
  <c r="F1763" i="4" l="1"/>
  <c r="E1763" i="4" s="1"/>
  <c r="G1763" i="4"/>
  <c r="H1763" i="4" s="1"/>
  <c r="I1763" i="4" s="1"/>
  <c r="H1763" i="3"/>
  <c r="K1763" i="3" s="1"/>
  <c r="E1764" i="3" l="1"/>
  <c r="B1764" i="3"/>
  <c r="C1764" i="3"/>
  <c r="D1764" i="3"/>
  <c r="C1763" i="4"/>
  <c r="D1763" i="4" s="1"/>
  <c r="P1763" i="3"/>
  <c r="M1763" i="3"/>
  <c r="Q1763" i="3" s="1"/>
  <c r="N1763" i="3"/>
  <c r="L1763" i="3"/>
  <c r="O1763" i="3"/>
  <c r="R1763" i="3"/>
  <c r="S1763" i="3"/>
  <c r="F1764" i="3" l="1"/>
  <c r="B1764" i="4" s="1"/>
  <c r="T1763" i="3"/>
  <c r="U1763" i="3" s="1"/>
  <c r="F1764" i="4" l="1"/>
  <c r="E1764" i="4" s="1"/>
  <c r="G1764" i="4"/>
  <c r="H1764" i="4" s="1"/>
  <c r="I1764" i="4" s="1"/>
  <c r="G1764" i="3"/>
  <c r="J1764" i="3"/>
  <c r="H1764" i="3"/>
  <c r="I1764" i="3"/>
  <c r="K1764" i="3" l="1"/>
  <c r="C1765" i="3" l="1"/>
  <c r="B1765" i="3"/>
  <c r="D1765" i="3"/>
  <c r="E1765" i="3"/>
  <c r="Q1764" i="3"/>
  <c r="O1764" i="3"/>
  <c r="M1764" i="3"/>
  <c r="L1764" i="3"/>
  <c r="S1764" i="3"/>
  <c r="C1764" i="4"/>
  <c r="D1764" i="4" s="1"/>
  <c r="R1764" i="3"/>
  <c r="P1764" i="3"/>
  <c r="N1764" i="3"/>
  <c r="T1764" i="3" l="1"/>
  <c r="U1764" i="3" s="1"/>
  <c r="F1765" i="3"/>
  <c r="B1765" i="4" s="1"/>
  <c r="J1765" i="3" l="1"/>
  <c r="G1765" i="3"/>
  <c r="F1765" i="4"/>
  <c r="E1765" i="4" s="1"/>
  <c r="G1765" i="4"/>
  <c r="H1765" i="4" s="1"/>
  <c r="I1765" i="4" s="1"/>
  <c r="H1765" i="3"/>
  <c r="I1765" i="3"/>
  <c r="K1765" i="3" l="1"/>
  <c r="D1766" i="3" l="1"/>
  <c r="B1766" i="3"/>
  <c r="C1766" i="3"/>
  <c r="E1766" i="3"/>
  <c r="O1765" i="3"/>
  <c r="L1765" i="3"/>
  <c r="M1765" i="3"/>
  <c r="P1765" i="3"/>
  <c r="N1765" i="3"/>
  <c r="C1765" i="4"/>
  <c r="D1765" i="4" s="1"/>
  <c r="S1765" i="3"/>
  <c r="Q1765" i="3"/>
  <c r="R1765" i="3"/>
  <c r="F1766" i="3" l="1"/>
  <c r="B1766" i="4" s="1"/>
  <c r="T1765" i="3"/>
  <c r="U1765" i="3" s="1"/>
  <c r="I1766" i="3"/>
  <c r="H1766" i="3"/>
  <c r="J1766" i="3"/>
  <c r="G1766" i="3" l="1"/>
  <c r="K1766" i="3"/>
  <c r="F1766" i="4"/>
  <c r="E1766" i="4" s="1"/>
  <c r="G1766" i="4"/>
  <c r="H1766" i="4" s="1"/>
  <c r="I1766" i="4" s="1"/>
  <c r="C1767" i="3" l="1"/>
  <c r="E1767" i="3"/>
  <c r="B1767" i="3"/>
  <c r="D1767" i="3"/>
  <c r="R1766" i="3"/>
  <c r="Q1766" i="3"/>
  <c r="P1766" i="3"/>
  <c r="M1766" i="3"/>
  <c r="L1766" i="3"/>
  <c r="N1766" i="3"/>
  <c r="O1766" i="3"/>
  <c r="S1766" i="3" s="1"/>
  <c r="C1766" i="4"/>
  <c r="D1766" i="4" s="1"/>
  <c r="F1767" i="3" l="1"/>
  <c r="B1767" i="4" s="1"/>
  <c r="T1766" i="3"/>
  <c r="U1766" i="3" s="1"/>
  <c r="H1767" i="3" l="1"/>
  <c r="I1767" i="3"/>
  <c r="G1767" i="3"/>
  <c r="G1767" i="4"/>
  <c r="H1767" i="4" s="1"/>
  <c r="I1767" i="4" s="1"/>
  <c r="F1767" i="4"/>
  <c r="E1767" i="4" s="1"/>
  <c r="J1767" i="3"/>
  <c r="K1767" i="3" s="1"/>
  <c r="D1768" i="3" l="1"/>
  <c r="E1768" i="3"/>
  <c r="C1768" i="3"/>
  <c r="B1768" i="3"/>
  <c r="L1767" i="3"/>
  <c r="R1767" i="3"/>
  <c r="O1767" i="3"/>
  <c r="Q1767" i="3"/>
  <c r="S1767" i="3"/>
  <c r="P1767" i="3"/>
  <c r="C1767" i="4"/>
  <c r="D1767" i="4" s="1"/>
  <c r="M1767" i="3"/>
  <c r="N1767" i="3"/>
  <c r="F1768" i="3" l="1"/>
  <c r="B1768" i="4" s="1"/>
  <c r="G1768" i="3"/>
  <c r="J1768" i="3"/>
  <c r="H1768" i="3"/>
  <c r="T1767" i="3"/>
  <c r="U1767" i="3" s="1"/>
  <c r="I1768" i="3"/>
  <c r="K1768" i="3" s="1"/>
  <c r="B1769" i="3" l="1"/>
  <c r="E1769" i="3"/>
  <c r="D1769" i="3"/>
  <c r="C1769" i="3"/>
  <c r="C1768" i="4"/>
  <c r="D1768" i="4" s="1"/>
  <c r="L1768" i="3"/>
  <c r="P1768" i="3" s="1"/>
  <c r="O1768" i="3"/>
  <c r="S1768" i="3"/>
  <c r="M1768" i="3"/>
  <c r="Q1768" i="3" s="1"/>
  <c r="N1768" i="3"/>
  <c r="R1768" i="3" s="1"/>
  <c r="F1768" i="4"/>
  <c r="E1768" i="4" s="1"/>
  <c r="G1768" i="4"/>
  <c r="H1768" i="4" s="1"/>
  <c r="I1768" i="4" s="1"/>
  <c r="F1769" i="3" l="1"/>
  <c r="B1769" i="4" s="1"/>
  <c r="G1769" i="3"/>
  <c r="I1769" i="3"/>
  <c r="J1769" i="3"/>
  <c r="T1768" i="3"/>
  <c r="U1768" i="3" s="1"/>
  <c r="F1769" i="4" l="1"/>
  <c r="E1769" i="4" s="1"/>
  <c r="G1769" i="4"/>
  <c r="H1769" i="4" s="1"/>
  <c r="I1769" i="4" s="1"/>
  <c r="H1769" i="3"/>
  <c r="K1769" i="3" s="1"/>
  <c r="E1770" i="3" l="1"/>
  <c r="C1770" i="3"/>
  <c r="D1770" i="3"/>
  <c r="B1770" i="3"/>
  <c r="C1769" i="4"/>
  <c r="D1769" i="4" s="1"/>
  <c r="R1769" i="3"/>
  <c r="O1769" i="3"/>
  <c r="P1769" i="3"/>
  <c r="M1769" i="3"/>
  <c r="L1769" i="3"/>
  <c r="N1769" i="3"/>
  <c r="S1769" i="3"/>
  <c r="Q1769" i="3"/>
  <c r="F1770" i="3" l="1"/>
  <c r="B1770" i="4" s="1"/>
  <c r="J1770" i="3"/>
  <c r="T1769" i="3"/>
  <c r="U1769" i="3" s="1"/>
  <c r="H1770" i="3"/>
  <c r="I1770" i="3" l="1"/>
  <c r="F1770" i="4"/>
  <c r="E1770" i="4" s="1"/>
  <c r="G1770" i="4"/>
  <c r="H1770" i="4" s="1"/>
  <c r="I1770" i="4" s="1"/>
  <c r="G1770" i="3"/>
  <c r="K1770" i="3" s="1"/>
  <c r="C1771" i="3" l="1"/>
  <c r="B1771" i="3"/>
  <c r="D1771" i="3"/>
  <c r="E1771" i="3"/>
  <c r="O1770" i="3"/>
  <c r="Q1770" i="3"/>
  <c r="P1770" i="3"/>
  <c r="C1770" i="4"/>
  <c r="D1770" i="4" s="1"/>
  <c r="R1770" i="3"/>
  <c r="M1770" i="3"/>
  <c r="L1770" i="3"/>
  <c r="N1770" i="3"/>
  <c r="S1770" i="3"/>
  <c r="T1770" i="3" l="1"/>
  <c r="U1770" i="3" s="1"/>
  <c r="F1771" i="3"/>
  <c r="B1771" i="4" s="1"/>
  <c r="G1771" i="3" l="1"/>
  <c r="I1771" i="3"/>
  <c r="J1771" i="3"/>
  <c r="F1771" i="4"/>
  <c r="E1771" i="4" s="1"/>
  <c r="G1771" i="4"/>
  <c r="H1771" i="4" s="1"/>
  <c r="I1771" i="4" s="1"/>
  <c r="H1771" i="3"/>
  <c r="K1771" i="3" s="1"/>
  <c r="D1772" i="3" l="1"/>
  <c r="B1772" i="3"/>
  <c r="C1772" i="3"/>
  <c r="E1772" i="3"/>
  <c r="N1771" i="3"/>
  <c r="Q1771" i="3"/>
  <c r="R1771" i="3"/>
  <c r="C1771" i="4"/>
  <c r="D1771" i="4" s="1"/>
  <c r="S1771" i="3"/>
  <c r="O1771" i="3"/>
  <c r="L1771" i="3"/>
  <c r="M1771" i="3"/>
  <c r="P1771" i="3"/>
  <c r="T1771" i="3" l="1"/>
  <c r="U1771" i="3" s="1"/>
  <c r="F1772" i="3"/>
  <c r="B1772" i="4" s="1"/>
  <c r="I1772" i="3" l="1"/>
  <c r="F1772" i="4"/>
  <c r="E1772" i="4" s="1"/>
  <c r="G1772" i="4"/>
  <c r="H1772" i="4" s="1"/>
  <c r="I1772" i="4" s="1"/>
  <c r="G1772" i="3"/>
  <c r="J1772" i="3"/>
  <c r="H1772" i="3"/>
  <c r="K1772" i="3" s="1"/>
  <c r="C1773" i="3" l="1"/>
  <c r="D1773" i="3"/>
  <c r="B1773" i="3"/>
  <c r="E1773" i="3"/>
  <c r="Q1772" i="3"/>
  <c r="N1772" i="3"/>
  <c r="L1772" i="3"/>
  <c r="S1772" i="3"/>
  <c r="R1772" i="3"/>
  <c r="M1772" i="3"/>
  <c r="P1772" i="3"/>
  <c r="C1772" i="4"/>
  <c r="D1772" i="4" s="1"/>
  <c r="O1772" i="3"/>
  <c r="T1772" i="3" l="1"/>
  <c r="U1772" i="3" s="1"/>
  <c r="F1773" i="3"/>
  <c r="B1773" i="4" s="1"/>
  <c r="H1773" i="3" l="1"/>
  <c r="I1773" i="3"/>
  <c r="G1773" i="3"/>
  <c r="F1773" i="4"/>
  <c r="E1773" i="4" s="1"/>
  <c r="G1773" i="4"/>
  <c r="H1773" i="4" s="1"/>
  <c r="I1773" i="4" s="1"/>
  <c r="J1773" i="3"/>
  <c r="K1773" i="3" s="1"/>
  <c r="C1774" i="3" l="1"/>
  <c r="B1774" i="3"/>
  <c r="E1774" i="3"/>
  <c r="D1774" i="3"/>
  <c r="M1773" i="3"/>
  <c r="Q1773" i="3" s="1"/>
  <c r="L1773" i="3"/>
  <c r="P1773" i="3" s="1"/>
  <c r="S1773" i="3"/>
  <c r="O1773" i="3"/>
  <c r="C1773" i="4"/>
  <c r="D1773" i="4" s="1"/>
  <c r="N1773" i="3"/>
  <c r="R1773" i="3" s="1"/>
  <c r="F1774" i="3" l="1"/>
  <c r="B1774" i="4" s="1"/>
  <c r="G1774" i="3"/>
  <c r="T1773" i="3"/>
  <c r="U1773" i="3" s="1"/>
  <c r="H1774" i="3"/>
  <c r="F1774" i="4" l="1"/>
  <c r="E1774" i="4" s="1"/>
  <c r="G1774" i="4"/>
  <c r="H1774" i="4" s="1"/>
  <c r="I1774" i="4" s="1"/>
  <c r="J1774" i="3"/>
  <c r="I1774" i="3"/>
  <c r="K1774" i="3" s="1"/>
  <c r="D1775" i="3" l="1"/>
  <c r="C1775" i="3"/>
  <c r="E1775" i="3"/>
  <c r="B1775" i="3"/>
  <c r="N1774" i="3"/>
  <c r="R1774" i="3" s="1"/>
  <c r="L1774" i="3"/>
  <c r="P1774" i="3" s="1"/>
  <c r="M1774" i="3"/>
  <c r="Q1774" i="3" s="1"/>
  <c r="O1774" i="3"/>
  <c r="S1774" i="3" s="1"/>
  <c r="C1774" i="4"/>
  <c r="D1774" i="4" s="1"/>
  <c r="F1775" i="3" l="1"/>
  <c r="B1775" i="4" s="1"/>
  <c r="I1775" i="3"/>
  <c r="T1774" i="3"/>
  <c r="U1774" i="3" s="1"/>
  <c r="F1775" i="4" l="1"/>
  <c r="E1775" i="4" s="1"/>
  <c r="G1775" i="4"/>
  <c r="H1775" i="4" s="1"/>
  <c r="I1775" i="4" s="1"/>
  <c r="H1775" i="3"/>
  <c r="G1775" i="3"/>
  <c r="J1775" i="3"/>
  <c r="K1775" i="3" l="1"/>
  <c r="E1776" i="3" l="1"/>
  <c r="B1776" i="3"/>
  <c r="C1776" i="3"/>
  <c r="D1776" i="3"/>
  <c r="M1775" i="3"/>
  <c r="Q1775" i="3"/>
  <c r="L1775" i="3"/>
  <c r="N1775" i="3"/>
  <c r="C1775" i="4"/>
  <c r="D1775" i="4" s="1"/>
  <c r="S1775" i="3"/>
  <c r="O1775" i="3"/>
  <c r="P1775" i="3"/>
  <c r="R1775" i="3"/>
  <c r="T1775" i="3" l="1"/>
  <c r="U1775" i="3" s="1"/>
  <c r="F1776" i="3"/>
  <c r="B1776" i="4" s="1"/>
  <c r="H1776" i="3" l="1"/>
  <c r="G1776" i="3"/>
  <c r="F1776" i="4"/>
  <c r="E1776" i="4" s="1"/>
  <c r="G1776" i="4"/>
  <c r="H1776" i="4" s="1"/>
  <c r="I1776" i="4" s="1"/>
  <c r="I1776" i="3"/>
  <c r="J1776" i="3"/>
  <c r="K1776" i="3" l="1"/>
  <c r="B1777" i="3" l="1"/>
  <c r="C1777" i="3"/>
  <c r="D1777" i="3"/>
  <c r="E1777" i="3"/>
  <c r="C1776" i="4"/>
  <c r="D1776" i="4" s="1"/>
  <c r="S1776" i="3"/>
  <c r="Q1776" i="3"/>
  <c r="M1776" i="3"/>
  <c r="N1776" i="3"/>
  <c r="O1776" i="3"/>
  <c r="L1776" i="3"/>
  <c r="P1776" i="3"/>
  <c r="R1776" i="3"/>
  <c r="T1776" i="3" s="1"/>
  <c r="U1776" i="3" s="1"/>
  <c r="F1777" i="3" l="1"/>
  <c r="B1777" i="4" s="1"/>
  <c r="F1777" i="4"/>
  <c r="E1777" i="4" s="1"/>
  <c r="G1777" i="4"/>
  <c r="H1777" i="4" s="1"/>
  <c r="I1777" i="4" s="1"/>
  <c r="G1777" i="3"/>
  <c r="H1777" i="3"/>
  <c r="I1777" i="3"/>
  <c r="J1777" i="3"/>
  <c r="K1777" i="3" l="1"/>
  <c r="D1778" i="3" l="1"/>
  <c r="C1778" i="3"/>
  <c r="B1778" i="3"/>
  <c r="E1778" i="3"/>
  <c r="C1777" i="4"/>
  <c r="D1777" i="4" s="1"/>
  <c r="N1777" i="3"/>
  <c r="R1777" i="3" s="1"/>
  <c r="L1777" i="3"/>
  <c r="P1777" i="3" s="1"/>
  <c r="Q1777" i="3"/>
  <c r="O1777" i="3"/>
  <c r="S1777" i="3" s="1"/>
  <c r="M1777" i="3"/>
  <c r="F1778" i="3" l="1"/>
  <c r="B1778" i="4" s="1"/>
  <c r="T1777" i="3"/>
  <c r="U1777" i="3" s="1"/>
  <c r="I1778" i="3" l="1"/>
  <c r="H1778" i="3"/>
  <c r="J1778" i="3"/>
  <c r="G1778" i="3"/>
  <c r="K1778" i="3"/>
  <c r="F1778" i="4"/>
  <c r="E1778" i="4" s="1"/>
  <c r="G1778" i="4"/>
  <c r="H1778" i="4" s="1"/>
  <c r="I1778" i="4" s="1"/>
  <c r="C1779" i="3" l="1"/>
  <c r="B1779" i="3"/>
  <c r="D1779" i="3"/>
  <c r="E1779" i="3"/>
  <c r="L1778" i="3"/>
  <c r="M1778" i="3"/>
  <c r="S1778" i="3"/>
  <c r="C1778" i="4"/>
  <c r="D1778" i="4" s="1"/>
  <c r="N1778" i="3"/>
  <c r="O1778" i="3"/>
  <c r="P1778" i="3"/>
  <c r="Q1778" i="3"/>
  <c r="R1778" i="3"/>
  <c r="T1778" i="3" l="1"/>
  <c r="U1778" i="3" s="1"/>
  <c r="F1779" i="3"/>
  <c r="B1779" i="4" s="1"/>
  <c r="I1779" i="3" l="1"/>
  <c r="G1779" i="3"/>
  <c r="F1779" i="4"/>
  <c r="E1779" i="4" s="1"/>
  <c r="G1779" i="4"/>
  <c r="H1779" i="4" s="1"/>
  <c r="I1779" i="4" s="1"/>
  <c r="J1779" i="3"/>
  <c r="H1779" i="3"/>
  <c r="K1779" i="3" s="1"/>
  <c r="E1780" i="3" l="1"/>
  <c r="B1780" i="3"/>
  <c r="C1780" i="3"/>
  <c r="D1780" i="3"/>
  <c r="P1779" i="3"/>
  <c r="C1779" i="4"/>
  <c r="D1779" i="4" s="1"/>
  <c r="N1779" i="3"/>
  <c r="M1779" i="3"/>
  <c r="O1779" i="3"/>
  <c r="R1779" i="3"/>
  <c r="Q1779" i="3"/>
  <c r="S1779" i="3"/>
  <c r="L1779" i="3"/>
  <c r="F1780" i="3" l="1"/>
  <c r="B1780" i="4" s="1"/>
  <c r="G1780" i="3"/>
  <c r="H1780" i="3"/>
  <c r="I1780" i="3"/>
  <c r="T1779" i="3"/>
  <c r="U1779" i="3" s="1"/>
  <c r="F1780" i="4" l="1"/>
  <c r="E1780" i="4" s="1"/>
  <c r="G1780" i="4"/>
  <c r="H1780" i="4" s="1"/>
  <c r="I1780" i="4" s="1"/>
  <c r="J1780" i="3"/>
  <c r="K1780" i="3" s="1"/>
  <c r="D1781" i="3" l="1"/>
  <c r="B1781" i="3"/>
  <c r="C1781" i="3"/>
  <c r="E1781" i="3"/>
  <c r="N1780" i="3"/>
  <c r="S1780" i="3"/>
  <c r="C1780" i="4"/>
  <c r="D1780" i="4" s="1"/>
  <c r="O1780" i="3"/>
  <c r="L1780" i="3"/>
  <c r="M1780" i="3"/>
  <c r="P1780" i="3"/>
  <c r="Q1780" i="3"/>
  <c r="R1780" i="3"/>
  <c r="T1780" i="3" l="1"/>
  <c r="U1780" i="3" s="1"/>
  <c r="F1781" i="3"/>
  <c r="B1781" i="4" s="1"/>
  <c r="G1781" i="4" l="1"/>
  <c r="H1781" i="4" s="1"/>
  <c r="I1781" i="4" s="1"/>
  <c r="F1781" i="4"/>
  <c r="E1781" i="4" s="1"/>
  <c r="H1781" i="3"/>
  <c r="I1781" i="3"/>
  <c r="J1781" i="3"/>
  <c r="G1781" i="3"/>
  <c r="K1781" i="3" l="1"/>
  <c r="C1781" i="4" l="1"/>
  <c r="D1781" i="4" s="1"/>
  <c r="E1782" i="3"/>
  <c r="B1782" i="3"/>
  <c r="C1782" i="3"/>
  <c r="D1782" i="3"/>
  <c r="M1781" i="3"/>
  <c r="Q1781" i="3" s="1"/>
  <c r="N1781" i="3"/>
  <c r="R1781" i="3" s="1"/>
  <c r="L1781" i="3"/>
  <c r="P1781" i="3" s="1"/>
  <c r="O1781" i="3"/>
  <c r="S1781" i="3"/>
  <c r="F1782" i="3" l="1"/>
  <c r="B1782" i="4" s="1"/>
  <c r="F1782" i="4" s="1"/>
  <c r="E1782" i="4" s="1"/>
  <c r="T1781" i="3"/>
  <c r="U1781" i="3" s="1"/>
  <c r="G1782" i="4"/>
  <c r="H1782" i="4" s="1"/>
  <c r="I1782" i="4" s="1"/>
  <c r="I1782" i="3"/>
  <c r="G1782" i="3"/>
  <c r="J1782" i="3"/>
  <c r="H1782" i="3"/>
  <c r="K1782" i="3" s="1"/>
  <c r="D1783" i="3" l="1"/>
  <c r="B1783" i="3"/>
  <c r="C1783" i="3"/>
  <c r="E1783" i="3"/>
  <c r="Q1782" i="3"/>
  <c r="L1782" i="3"/>
  <c r="S1782" i="3"/>
  <c r="M1782" i="3"/>
  <c r="O1782" i="3"/>
  <c r="R1782" i="3"/>
  <c r="C1782" i="4"/>
  <c r="D1782" i="4" s="1"/>
  <c r="N1782" i="3"/>
  <c r="P1782" i="3"/>
  <c r="T1782" i="3" s="1"/>
  <c r="U1782" i="3" s="1"/>
  <c r="F1783" i="3" l="1"/>
  <c r="B1783" i="4" s="1"/>
  <c r="F1783" i="4" l="1"/>
  <c r="E1783" i="4" s="1"/>
  <c r="G1783" i="4"/>
  <c r="H1783" i="4" s="1"/>
  <c r="I1783" i="4" s="1"/>
  <c r="H1783" i="3"/>
  <c r="J1783" i="3"/>
  <c r="G1783" i="3"/>
  <c r="I1783" i="3"/>
  <c r="K1783" i="3" l="1"/>
  <c r="D1784" i="3" l="1"/>
  <c r="C1784" i="3"/>
  <c r="B1784" i="3"/>
  <c r="E1784" i="3"/>
  <c r="N1783" i="3"/>
  <c r="R1783" i="3" s="1"/>
  <c r="O1783" i="3"/>
  <c r="S1783" i="3" s="1"/>
  <c r="M1783" i="3"/>
  <c r="Q1783" i="3" s="1"/>
  <c r="L1783" i="3"/>
  <c r="P1783" i="3" s="1"/>
  <c r="C1783" i="4"/>
  <c r="D1783" i="4" s="1"/>
  <c r="T1783" i="3" l="1"/>
  <c r="U1783" i="3" s="1"/>
  <c r="F1784" i="3"/>
  <c r="B1784" i="4" s="1"/>
  <c r="F1784" i="4"/>
  <c r="E1784" i="4" s="1"/>
  <c r="G1784" i="4"/>
  <c r="H1784" i="4" s="1"/>
  <c r="I1784" i="4" s="1"/>
  <c r="H1784" i="3"/>
  <c r="G1784" i="3"/>
  <c r="J1784" i="3"/>
  <c r="I1784" i="3"/>
  <c r="K1784" i="3" l="1"/>
  <c r="C1785" i="3" l="1"/>
  <c r="B1785" i="3"/>
  <c r="D1785" i="3"/>
  <c r="E1785" i="3"/>
  <c r="P1784" i="3"/>
  <c r="N1784" i="3"/>
  <c r="L1784" i="3"/>
  <c r="M1784" i="3"/>
  <c r="Q1784" i="3" s="1"/>
  <c r="R1784" i="3"/>
  <c r="O1784" i="3"/>
  <c r="S1784" i="3" s="1"/>
  <c r="C1784" i="4"/>
  <c r="D1784" i="4" s="1"/>
  <c r="F1785" i="3" l="1"/>
  <c r="B1785" i="4" s="1"/>
  <c r="T1784" i="3"/>
  <c r="U1784" i="3" s="1"/>
  <c r="I1785" i="3" l="1"/>
  <c r="H1785" i="3"/>
  <c r="G1785" i="3"/>
  <c r="F1785" i="4"/>
  <c r="E1785" i="4" s="1"/>
  <c r="G1785" i="4"/>
  <c r="H1785" i="4" s="1"/>
  <c r="I1785" i="4" s="1"/>
  <c r="J1785" i="3"/>
  <c r="K1785" i="3" s="1"/>
  <c r="B1786" i="3" l="1"/>
  <c r="E1786" i="3"/>
  <c r="D1786" i="3"/>
  <c r="C1786" i="3"/>
  <c r="C1785" i="4"/>
  <c r="D1785" i="4" s="1"/>
  <c r="N1785" i="3"/>
  <c r="P1785" i="3"/>
  <c r="Q1785" i="3"/>
  <c r="L1785" i="3"/>
  <c r="R1785" i="3"/>
  <c r="M1785" i="3"/>
  <c r="O1785" i="3"/>
  <c r="S1785" i="3"/>
  <c r="T1785" i="3" l="1"/>
  <c r="U1785" i="3" s="1"/>
  <c r="F1786" i="3"/>
  <c r="B1786" i="4" s="1"/>
  <c r="H1786" i="3" l="1"/>
  <c r="I1786" i="3"/>
  <c r="J1786" i="3"/>
  <c r="F1786" i="4"/>
  <c r="E1786" i="4" s="1"/>
  <c r="G1786" i="4"/>
  <c r="H1786" i="4" s="1"/>
  <c r="I1786" i="4" s="1"/>
  <c r="G1786" i="3"/>
  <c r="K1786" i="3" s="1"/>
  <c r="C1787" i="3" l="1"/>
  <c r="D1787" i="3"/>
  <c r="E1787" i="3"/>
  <c r="B1787" i="3"/>
  <c r="Q1786" i="3"/>
  <c r="N1786" i="3"/>
  <c r="C1786" i="4"/>
  <c r="D1786" i="4" s="1"/>
  <c r="M1786" i="3"/>
  <c r="P1786" i="3"/>
  <c r="S1786" i="3"/>
  <c r="R1786" i="3"/>
  <c r="L1786" i="3"/>
  <c r="O1786" i="3"/>
  <c r="F1787" i="3" l="1"/>
  <c r="B1787" i="4" s="1"/>
  <c r="J1787" i="3"/>
  <c r="T1786" i="3"/>
  <c r="U1786" i="3" s="1"/>
  <c r="I1787" i="3"/>
  <c r="G1787" i="3" l="1"/>
  <c r="F1787" i="4"/>
  <c r="E1787" i="4" s="1"/>
  <c r="G1787" i="4"/>
  <c r="H1787" i="4" s="1"/>
  <c r="I1787" i="4" s="1"/>
  <c r="H1787" i="3"/>
  <c r="K1787" i="3" s="1"/>
  <c r="E1788" i="3" l="1"/>
  <c r="D1788" i="3"/>
  <c r="B1788" i="3"/>
  <c r="C1788" i="3"/>
  <c r="P1787" i="3"/>
  <c r="R1787" i="3"/>
  <c r="S1787" i="3"/>
  <c r="M1787" i="3"/>
  <c r="Q1787" i="3"/>
  <c r="L1787" i="3"/>
  <c r="N1787" i="3"/>
  <c r="O1787" i="3"/>
  <c r="C1787" i="4"/>
  <c r="D1787" i="4" s="1"/>
  <c r="F1788" i="3" l="1"/>
  <c r="B1788" i="4" s="1"/>
  <c r="I1788" i="3"/>
  <c r="J1788" i="3"/>
  <c r="H1788" i="3"/>
  <c r="T1787" i="3"/>
  <c r="U1787" i="3" s="1"/>
  <c r="G1788" i="3" l="1"/>
  <c r="K1788" i="3" s="1"/>
  <c r="F1788" i="4"/>
  <c r="E1788" i="4" s="1"/>
  <c r="G1788" i="4"/>
  <c r="H1788" i="4" s="1"/>
  <c r="I1788" i="4" s="1"/>
  <c r="C1788" i="4" l="1"/>
  <c r="D1788" i="4" s="1"/>
  <c r="C1789" i="3"/>
  <c r="B1789" i="3"/>
  <c r="D1789" i="3"/>
  <c r="E1789" i="3"/>
  <c r="N1788" i="3"/>
  <c r="R1788" i="3" s="1"/>
  <c r="L1788" i="3"/>
  <c r="P1788" i="3" s="1"/>
  <c r="O1788" i="3"/>
  <c r="S1788" i="3" s="1"/>
  <c r="M1788" i="3"/>
  <c r="Q1788" i="3" s="1"/>
  <c r="F1789" i="3" l="1"/>
  <c r="B1789" i="4"/>
  <c r="J1789" i="3"/>
  <c r="I1789" i="3"/>
  <c r="T1788" i="3"/>
  <c r="U1788" i="3" s="1"/>
  <c r="F1789" i="4"/>
  <c r="E1789" i="4" s="1"/>
  <c r="G1789" i="4"/>
  <c r="H1789" i="4" s="1"/>
  <c r="I1789" i="4" s="1"/>
  <c r="G1789" i="3"/>
  <c r="H1789" i="3"/>
  <c r="K1789" i="3" l="1"/>
  <c r="C1789" i="4" l="1"/>
  <c r="D1789" i="4" s="1"/>
  <c r="B1790" i="3"/>
  <c r="E1790" i="3"/>
  <c r="C1790" i="3"/>
  <c r="D1790" i="3"/>
  <c r="M1789" i="3"/>
  <c r="Q1789" i="3"/>
  <c r="O1789" i="3"/>
  <c r="L1789" i="3"/>
  <c r="P1789" i="3"/>
  <c r="S1789" i="3"/>
  <c r="N1789" i="3"/>
  <c r="R1789" i="3"/>
  <c r="T1789" i="3" l="1"/>
  <c r="U1789" i="3" s="1"/>
  <c r="F1790" i="3"/>
  <c r="B1790" i="4" s="1"/>
  <c r="H1790" i="3"/>
  <c r="J1790" i="3" l="1"/>
  <c r="G1790" i="3"/>
  <c r="I1790" i="3"/>
  <c r="G1790" i="4"/>
  <c r="H1790" i="4" s="1"/>
  <c r="I1790" i="4" s="1"/>
  <c r="F1790" i="4"/>
  <c r="E1790" i="4" s="1"/>
  <c r="K1790" i="3" l="1"/>
  <c r="N1790" i="3" l="1"/>
  <c r="C1791" i="3"/>
  <c r="B1791" i="3"/>
  <c r="D1791" i="3"/>
  <c r="E1791" i="3"/>
  <c r="R1790" i="3"/>
  <c r="S1790" i="3"/>
  <c r="P1790" i="3"/>
  <c r="C1790" i="4"/>
  <c r="D1790" i="4" s="1"/>
  <c r="M1790" i="3"/>
  <c r="L1790" i="3"/>
  <c r="Q1790" i="3"/>
  <c r="T1790" i="3" s="1"/>
  <c r="U1790" i="3" s="1"/>
  <c r="O1790" i="3"/>
  <c r="F1791" i="3" l="1"/>
  <c r="B1791" i="4" l="1"/>
  <c r="G1791" i="3"/>
  <c r="H1791" i="3"/>
  <c r="J1791" i="3"/>
  <c r="I1791" i="3"/>
  <c r="K1791" i="3" l="1"/>
  <c r="F1791" i="4"/>
  <c r="E1791" i="4" s="1"/>
  <c r="G1791" i="4"/>
  <c r="H1791" i="4" s="1"/>
  <c r="I1791" i="4" s="1"/>
  <c r="R1791" i="3" l="1"/>
  <c r="B1792" i="3"/>
  <c r="C1792" i="3"/>
  <c r="D1792" i="3"/>
  <c r="E1792" i="3"/>
  <c r="N1791" i="3"/>
  <c r="P1791" i="3"/>
  <c r="Q1791" i="3"/>
  <c r="S1791" i="3"/>
  <c r="C1791" i="4"/>
  <c r="D1791" i="4" s="1"/>
  <c r="M1791" i="3"/>
  <c r="F1792" i="3"/>
  <c r="L1791" i="3"/>
  <c r="O1791" i="3"/>
  <c r="T1791" i="3"/>
  <c r="U1791" i="3" s="1"/>
  <c r="B1792" i="4" l="1"/>
  <c r="G1792" i="3"/>
  <c r="I1792" i="3"/>
  <c r="J1792" i="3"/>
  <c r="H1792" i="3"/>
  <c r="F1792" i="4" l="1"/>
  <c r="E1792" i="4" s="1"/>
  <c r="G1792" i="4"/>
  <c r="H1792" i="4" s="1"/>
  <c r="I1792" i="4" s="1"/>
  <c r="K1792" i="3"/>
  <c r="E1793" i="3" l="1"/>
  <c r="C1793" i="3"/>
  <c r="D1793" i="3"/>
  <c r="B1793" i="3"/>
  <c r="M1792" i="3"/>
  <c r="R1792" i="3"/>
  <c r="O1792" i="3"/>
  <c r="S1792" i="3"/>
  <c r="N1792" i="3"/>
  <c r="P1792" i="3"/>
  <c r="Q1792" i="3"/>
  <c r="L1792" i="3"/>
  <c r="C1792" i="4"/>
  <c r="D1792" i="4" s="1"/>
  <c r="T1792" i="3" l="1"/>
  <c r="U1792" i="3" s="1"/>
  <c r="F1793" i="3"/>
  <c r="B1793" i="4" s="1"/>
  <c r="I1793" i="3"/>
  <c r="J1793" i="3"/>
  <c r="F1793" i="4" l="1"/>
  <c r="E1793" i="4" s="1"/>
  <c r="G1793" i="4"/>
  <c r="H1793" i="4" s="1"/>
  <c r="I1793" i="4" s="1"/>
  <c r="G1793" i="3"/>
  <c r="H1793" i="3"/>
  <c r="K1793" i="3" s="1"/>
  <c r="E1794" i="3" l="1"/>
  <c r="C1794" i="3"/>
  <c r="B1794" i="3"/>
  <c r="D1794" i="3"/>
  <c r="L1793" i="3"/>
  <c r="C1793" i="4"/>
  <c r="D1793" i="4" s="1"/>
  <c r="R1793" i="3"/>
  <c r="Q1793" i="3"/>
  <c r="S1793" i="3"/>
  <c r="P1793" i="3"/>
  <c r="M1793" i="3"/>
  <c r="O1793" i="3"/>
  <c r="N1793" i="3"/>
  <c r="T1793" i="3" l="1"/>
  <c r="U1793" i="3" s="1"/>
  <c r="F1794" i="3"/>
  <c r="B1794" i="4" s="1"/>
  <c r="H1794" i="3" l="1"/>
  <c r="G1794" i="3"/>
  <c r="F1794" i="4"/>
  <c r="E1794" i="4" s="1"/>
  <c r="G1794" i="4"/>
  <c r="H1794" i="4" s="1"/>
  <c r="I1794" i="4" s="1"/>
  <c r="I1794" i="3"/>
  <c r="J1794" i="3"/>
  <c r="K1794" i="3" s="1"/>
  <c r="C1795" i="3" l="1"/>
  <c r="B1795" i="3"/>
  <c r="E1795" i="3"/>
  <c r="D1795" i="3"/>
  <c r="O1794" i="3"/>
  <c r="S1794" i="3" s="1"/>
  <c r="N1794" i="3"/>
  <c r="R1794" i="3" s="1"/>
  <c r="C1794" i="4"/>
  <c r="D1794" i="4" s="1"/>
  <c r="M1794" i="3"/>
  <c r="Q1794" i="3" s="1"/>
  <c r="L1794" i="3"/>
  <c r="P1794" i="3" s="1"/>
  <c r="T1794" i="3" l="1"/>
  <c r="U1794" i="3" s="1"/>
  <c r="F1795" i="3"/>
  <c r="B1795" i="4" s="1"/>
  <c r="G1795" i="3"/>
  <c r="J1795" i="3"/>
  <c r="H1795" i="3"/>
  <c r="I1795" i="3"/>
  <c r="K1795" i="3" l="1"/>
  <c r="F1795" i="4"/>
  <c r="E1795" i="4" s="1"/>
  <c r="G1795" i="4"/>
  <c r="H1795" i="4" s="1"/>
  <c r="I1795" i="4" s="1"/>
  <c r="N1795" i="3"/>
  <c r="C1795" i="4"/>
  <c r="D1795" i="4" s="1"/>
  <c r="Q1795" i="3"/>
  <c r="S1795" i="3"/>
  <c r="L1795" i="3"/>
  <c r="P1795" i="3" s="1"/>
  <c r="O1795" i="3"/>
  <c r="M1795" i="3"/>
  <c r="R1795" i="3" l="1"/>
  <c r="D1796" i="3"/>
  <c r="E1796" i="3"/>
  <c r="C1796" i="3"/>
  <c r="B1796" i="3"/>
  <c r="F1796" i="3" s="1"/>
  <c r="B1796" i="4" s="1"/>
  <c r="G1796" i="3"/>
  <c r="G1796" i="4"/>
  <c r="H1796" i="4" s="1"/>
  <c r="I1796" i="4" s="1"/>
  <c r="F1796" i="4"/>
  <c r="E1796" i="4" s="1"/>
  <c r="J1796" i="3"/>
  <c r="T1795" i="3"/>
  <c r="U1795" i="3" s="1"/>
  <c r="I1796" i="3"/>
  <c r="H1796" i="3"/>
  <c r="K1796" i="3" s="1"/>
  <c r="C1797" i="3" l="1"/>
  <c r="B1797" i="3"/>
  <c r="D1797" i="3"/>
  <c r="E1797" i="3"/>
  <c r="M1796" i="3"/>
  <c r="Q1796" i="3" s="1"/>
  <c r="O1796" i="3"/>
  <c r="S1796" i="3" s="1"/>
  <c r="N1796" i="3"/>
  <c r="R1796" i="3" s="1"/>
  <c r="L1796" i="3"/>
  <c r="P1796" i="3" s="1"/>
  <c r="C1796" i="4"/>
  <c r="D1796" i="4" s="1"/>
  <c r="T1796" i="3" l="1"/>
  <c r="U1796" i="3" s="1"/>
  <c r="F1797" i="3"/>
  <c r="B1797" i="4" l="1"/>
  <c r="J1797" i="3"/>
  <c r="H1797" i="3"/>
  <c r="I1797" i="3"/>
  <c r="G1797" i="3"/>
  <c r="K1797" i="3" s="1"/>
  <c r="E1798" i="3" l="1"/>
  <c r="B1798" i="3"/>
  <c r="C1798" i="3"/>
  <c r="D1798" i="3"/>
  <c r="M1797" i="3"/>
  <c r="G1797" i="4"/>
  <c r="H1797" i="4" s="1"/>
  <c r="I1797" i="4" s="1"/>
  <c r="F1797" i="4"/>
  <c r="E1797" i="4" s="1"/>
  <c r="L1797" i="3"/>
  <c r="R1797" i="3"/>
  <c r="S1797" i="3"/>
  <c r="O1797" i="3"/>
  <c r="Q1797" i="3"/>
  <c r="C1797" i="4"/>
  <c r="D1797" i="4" s="1"/>
  <c r="P1797" i="3"/>
  <c r="N1797" i="3"/>
  <c r="T1797" i="3"/>
  <c r="U1797" i="3" s="1"/>
  <c r="F1798" i="3"/>
  <c r="B1798" i="4" s="1"/>
  <c r="F1798" i="4" l="1"/>
  <c r="E1798" i="4" s="1"/>
  <c r="G1798" i="4"/>
  <c r="H1798" i="4" s="1"/>
  <c r="I1798" i="4" s="1"/>
  <c r="G1798" i="3"/>
  <c r="H1798" i="3"/>
  <c r="J1798" i="3"/>
  <c r="I1798" i="3"/>
  <c r="K1798" i="3" l="1"/>
  <c r="B1799" i="3" l="1"/>
  <c r="C1799" i="3"/>
  <c r="D1799" i="3"/>
  <c r="E1799" i="3"/>
  <c r="O1798" i="3"/>
  <c r="S1798" i="3" s="1"/>
  <c r="Q1798" i="3"/>
  <c r="L1798" i="3"/>
  <c r="P1798" i="3" s="1"/>
  <c r="C1798" i="4"/>
  <c r="D1798" i="4" s="1"/>
  <c r="N1798" i="3"/>
  <c r="R1798" i="3" s="1"/>
  <c r="M1798" i="3"/>
  <c r="F1799" i="3" l="1"/>
  <c r="B1799" i="4" s="1"/>
  <c r="T1798" i="3"/>
  <c r="U1798" i="3" s="1"/>
  <c r="G1799" i="3" l="1"/>
  <c r="F1799" i="4"/>
  <c r="E1799" i="4" s="1"/>
  <c r="G1799" i="4"/>
  <c r="H1799" i="4" s="1"/>
  <c r="I1799" i="4" s="1"/>
  <c r="J1799" i="3"/>
  <c r="H1799" i="3"/>
  <c r="I1799" i="3"/>
  <c r="K1799" i="3" l="1"/>
  <c r="E1800" i="3" l="1"/>
  <c r="C1800" i="3"/>
  <c r="B1800" i="3"/>
  <c r="D1800" i="3"/>
  <c r="S1799" i="3"/>
  <c r="N1799" i="3"/>
  <c r="M1799" i="3"/>
  <c r="O1799" i="3"/>
  <c r="R1799" i="3"/>
  <c r="C1799" i="4"/>
  <c r="D1799" i="4" s="1"/>
  <c r="Q1799" i="3"/>
  <c r="L1799" i="3"/>
  <c r="P1799" i="3"/>
  <c r="T1799" i="3" l="1"/>
  <c r="U1799" i="3" s="1"/>
  <c r="F1800" i="3"/>
  <c r="B1800" i="4" s="1"/>
  <c r="I1800" i="3" l="1"/>
  <c r="H1800" i="3"/>
  <c r="J1800" i="3"/>
  <c r="G1800" i="3"/>
  <c r="K1800" i="3"/>
  <c r="F1800" i="4"/>
  <c r="E1800" i="4" s="1"/>
  <c r="G1800" i="4"/>
  <c r="H1800" i="4" s="1"/>
  <c r="I1800" i="4" s="1"/>
  <c r="E1801" i="3" l="1"/>
  <c r="B1801" i="3"/>
  <c r="C1801" i="3"/>
  <c r="D1801" i="3"/>
  <c r="Q1800" i="3"/>
  <c r="L1800" i="3"/>
  <c r="N1800" i="3"/>
  <c r="C1800" i="4"/>
  <c r="D1800" i="4" s="1"/>
  <c r="M1800" i="3"/>
  <c r="S1800" i="3"/>
  <c r="O1800" i="3"/>
  <c r="P1800" i="3"/>
  <c r="R1800" i="3"/>
  <c r="F1801" i="3" l="1"/>
  <c r="B1801" i="4" s="1"/>
  <c r="T1800" i="3"/>
  <c r="U1800" i="3" s="1"/>
  <c r="F1801" i="4"/>
  <c r="E1801" i="4" s="1"/>
  <c r="G1801" i="4"/>
  <c r="H1801" i="4" s="1"/>
  <c r="I1801" i="4" s="1"/>
  <c r="G1801" i="3"/>
  <c r="I1801" i="3"/>
  <c r="J1801" i="3"/>
  <c r="H1801" i="3"/>
  <c r="K1801" i="3" s="1"/>
  <c r="D1802" i="3" l="1"/>
  <c r="E1802" i="3"/>
  <c r="C1802" i="3"/>
  <c r="B1802" i="3"/>
  <c r="O1801" i="3"/>
  <c r="S1801" i="3" s="1"/>
  <c r="M1801" i="3"/>
  <c r="Q1801" i="3" s="1"/>
  <c r="N1801" i="3"/>
  <c r="R1801" i="3" s="1"/>
  <c r="L1801" i="3"/>
  <c r="P1801" i="3" s="1"/>
  <c r="C1801" i="4"/>
  <c r="D1801" i="4" s="1"/>
  <c r="T1801" i="3" l="1"/>
  <c r="U1801" i="3" s="1"/>
  <c r="F1802" i="3"/>
  <c r="B1802" i="4" s="1"/>
  <c r="H1802" i="3"/>
  <c r="J1802" i="3"/>
  <c r="I1802" i="3" l="1"/>
  <c r="G1802" i="3"/>
  <c r="K1802" i="3"/>
  <c r="F1802" i="4"/>
  <c r="E1802" i="4" s="1"/>
  <c r="G1802" i="4"/>
  <c r="H1802" i="4" s="1"/>
  <c r="I1802" i="4" s="1"/>
  <c r="C1803" i="3" l="1"/>
  <c r="B1803" i="3"/>
  <c r="D1803" i="3"/>
  <c r="E1803" i="3"/>
  <c r="L1802" i="3"/>
  <c r="P1802" i="3" s="1"/>
  <c r="C1802" i="4"/>
  <c r="D1802" i="4" s="1"/>
  <c r="N1802" i="3"/>
  <c r="R1802" i="3" s="1"/>
  <c r="O1802" i="3"/>
  <c r="S1802" i="3" s="1"/>
  <c r="M1802" i="3"/>
  <c r="Q1802" i="3" s="1"/>
  <c r="F1803" i="3" l="1"/>
  <c r="B1803" i="4" s="1"/>
  <c r="J1803" i="3"/>
  <c r="I1803" i="3"/>
  <c r="T1802" i="3"/>
  <c r="U1802" i="3" s="1"/>
  <c r="H1803" i="3"/>
  <c r="G1803" i="3" l="1"/>
  <c r="K1803" i="3"/>
  <c r="F1803" i="4"/>
  <c r="E1803" i="4" s="1"/>
  <c r="G1803" i="4"/>
  <c r="H1803" i="4" s="1"/>
  <c r="I1803" i="4" s="1"/>
  <c r="C1804" i="3" l="1"/>
  <c r="D1804" i="3"/>
  <c r="B1804" i="3"/>
  <c r="E1804" i="3"/>
  <c r="L1803" i="3"/>
  <c r="P1803" i="3" s="1"/>
  <c r="M1803" i="3"/>
  <c r="Q1803" i="3" s="1"/>
  <c r="C1803" i="4"/>
  <c r="D1803" i="4" s="1"/>
  <c r="N1803" i="3"/>
  <c r="R1803" i="3"/>
  <c r="O1803" i="3"/>
  <c r="S1803" i="3" s="1"/>
  <c r="T1803" i="3" l="1"/>
  <c r="U1803" i="3" s="1"/>
  <c r="F1804" i="3"/>
  <c r="B1804" i="4" s="1"/>
  <c r="I1804" i="3" l="1"/>
  <c r="J1804" i="3"/>
  <c r="G1804" i="3"/>
  <c r="F1804" i="4"/>
  <c r="E1804" i="4" s="1"/>
  <c r="G1804" i="4"/>
  <c r="H1804" i="4" s="1"/>
  <c r="I1804" i="4" s="1"/>
  <c r="H1804" i="3"/>
  <c r="K1804" i="3" s="1"/>
  <c r="B1805" i="3" l="1"/>
  <c r="C1805" i="3"/>
  <c r="D1805" i="3"/>
  <c r="E1805" i="3"/>
  <c r="O1804" i="3"/>
  <c r="S1804" i="3" s="1"/>
  <c r="C1804" i="4"/>
  <c r="D1804" i="4" s="1"/>
  <c r="L1804" i="3"/>
  <c r="P1804" i="3" s="1"/>
  <c r="N1804" i="3"/>
  <c r="M1804" i="3"/>
  <c r="Q1804" i="3" s="1"/>
  <c r="R1804" i="3"/>
  <c r="F1805" i="3" l="1"/>
  <c r="B1805" i="4" s="1"/>
  <c r="T1804" i="3"/>
  <c r="U1804" i="3" s="1"/>
  <c r="H1805" i="3"/>
  <c r="I1805" i="3" l="1"/>
  <c r="J1805" i="3"/>
  <c r="G1805" i="3"/>
  <c r="K1805" i="3"/>
  <c r="F1805" i="4"/>
  <c r="E1805" i="4" s="1"/>
  <c r="G1805" i="4"/>
  <c r="H1805" i="4" s="1"/>
  <c r="I1805" i="4" s="1"/>
  <c r="E1806" i="3" l="1"/>
  <c r="B1806" i="3"/>
  <c r="C1806" i="3"/>
  <c r="D1806" i="3"/>
  <c r="Q1805" i="3"/>
  <c r="R1805" i="3"/>
  <c r="C1805" i="4"/>
  <c r="D1805" i="4" s="1"/>
  <c r="N1805" i="3"/>
  <c r="S1805" i="3"/>
  <c r="L1805" i="3"/>
  <c r="P1805" i="3" s="1"/>
  <c r="O1805" i="3"/>
  <c r="M1805" i="3"/>
  <c r="T1805" i="3" l="1"/>
  <c r="U1805" i="3" s="1"/>
  <c r="F1806" i="3"/>
  <c r="B1806" i="4" s="1"/>
  <c r="J1806" i="3" l="1"/>
  <c r="H1806" i="3"/>
  <c r="I1806" i="3"/>
  <c r="G1806" i="3"/>
  <c r="K1806" i="3"/>
  <c r="F1806" i="4"/>
  <c r="E1806" i="4" s="1"/>
  <c r="G1806" i="4"/>
  <c r="H1806" i="4" s="1"/>
  <c r="I1806" i="4" s="1"/>
  <c r="B1807" i="3" l="1"/>
  <c r="D1807" i="3"/>
  <c r="C1807" i="3"/>
  <c r="E1807" i="3"/>
  <c r="R1806" i="3"/>
  <c r="C1806" i="4"/>
  <c r="D1806" i="4" s="1"/>
  <c r="S1806" i="3"/>
  <c r="P1806" i="3"/>
  <c r="L1806" i="3"/>
  <c r="N1806" i="3"/>
  <c r="Q1806" i="3"/>
  <c r="M1806" i="3"/>
  <c r="O1806" i="3"/>
  <c r="F1807" i="3" l="1"/>
  <c r="B1807" i="4" s="1"/>
  <c r="T1806" i="3"/>
  <c r="U1806" i="3" s="1"/>
  <c r="I1807" i="3"/>
  <c r="F1807" i="4" l="1"/>
  <c r="E1807" i="4" s="1"/>
  <c r="G1807" i="4"/>
  <c r="H1807" i="4" s="1"/>
  <c r="I1807" i="4" s="1"/>
  <c r="J1807" i="3"/>
  <c r="G1807" i="3"/>
  <c r="H1807" i="3"/>
  <c r="K1807" i="3" s="1"/>
  <c r="C1808" i="3" l="1"/>
  <c r="B1808" i="3"/>
  <c r="D1808" i="3"/>
  <c r="E1808" i="3"/>
  <c r="S1807" i="3"/>
  <c r="R1807" i="3"/>
  <c r="O1807" i="3"/>
  <c r="L1807" i="3"/>
  <c r="M1807" i="3"/>
  <c r="P1807" i="3"/>
  <c r="N1807" i="3"/>
  <c r="C1807" i="4"/>
  <c r="D1807" i="4" s="1"/>
  <c r="Q1807" i="3"/>
  <c r="T1807" i="3" l="1"/>
  <c r="U1807" i="3" s="1"/>
  <c r="F1808" i="3"/>
  <c r="B1808" i="4" s="1"/>
  <c r="G1808" i="3" l="1"/>
  <c r="I1808" i="3"/>
  <c r="F1808" i="4"/>
  <c r="E1808" i="4" s="1"/>
  <c r="G1808" i="4"/>
  <c r="H1808" i="4" s="1"/>
  <c r="I1808" i="4" s="1"/>
  <c r="J1808" i="3"/>
  <c r="H1808" i="3"/>
  <c r="K1808" i="3" s="1"/>
  <c r="C1809" i="3" l="1"/>
  <c r="E1809" i="3"/>
  <c r="B1809" i="3"/>
  <c r="D1809" i="3"/>
  <c r="N1808" i="3"/>
  <c r="R1808" i="3"/>
  <c r="L1808" i="3"/>
  <c r="P1808" i="3" s="1"/>
  <c r="C1808" i="4"/>
  <c r="D1808" i="4" s="1"/>
  <c r="M1808" i="3"/>
  <c r="Q1808" i="3" s="1"/>
  <c r="O1808" i="3"/>
  <c r="S1808" i="3" s="1"/>
  <c r="T1808" i="3" l="1"/>
  <c r="U1808" i="3" s="1"/>
  <c r="F1809" i="3"/>
  <c r="B1809" i="4" s="1"/>
  <c r="I1809" i="3" l="1"/>
  <c r="G1809" i="3"/>
  <c r="H1809" i="3"/>
  <c r="F1809" i="4"/>
  <c r="E1809" i="4" s="1"/>
  <c r="G1809" i="4"/>
  <c r="H1809" i="4" s="1"/>
  <c r="I1809" i="4" s="1"/>
  <c r="J1809" i="3"/>
  <c r="K1809" i="3" l="1"/>
  <c r="O1809" i="3" l="1"/>
  <c r="B1810" i="3"/>
  <c r="C1810" i="3"/>
  <c r="D1810" i="3"/>
  <c r="E1810" i="3"/>
  <c r="Q1809" i="3"/>
  <c r="N1809" i="3"/>
  <c r="L1809" i="3"/>
  <c r="S1809" i="3"/>
  <c r="P1809" i="3"/>
  <c r="R1809" i="3"/>
  <c r="C1809" i="4"/>
  <c r="D1809" i="4" s="1"/>
  <c r="M1809" i="3"/>
  <c r="T1809" i="3"/>
  <c r="U1809" i="3" s="1"/>
  <c r="F1810" i="3" l="1"/>
  <c r="B1810" i="4" s="1"/>
  <c r="F1810" i="4"/>
  <c r="E1810" i="4" s="1"/>
  <c r="G1810" i="4"/>
  <c r="H1810" i="4" s="1"/>
  <c r="I1810" i="4" s="1"/>
  <c r="J1810" i="3"/>
  <c r="H1810" i="3"/>
  <c r="I1810" i="3"/>
  <c r="G1810" i="3" l="1"/>
  <c r="K1810" i="3"/>
  <c r="L1810" i="3" l="1"/>
  <c r="P1810" i="3" s="1"/>
  <c r="C1811" i="3"/>
  <c r="B1811" i="3"/>
  <c r="D1811" i="3"/>
  <c r="E1811" i="3"/>
  <c r="O1810" i="3"/>
  <c r="S1810" i="3" s="1"/>
  <c r="M1810" i="3"/>
  <c r="Q1810" i="3" s="1"/>
  <c r="C1810" i="4"/>
  <c r="D1810" i="4" s="1"/>
  <c r="F1811" i="3"/>
  <c r="N1810" i="3"/>
  <c r="R1810" i="3" s="1"/>
  <c r="T1810" i="3" l="1"/>
  <c r="U1810" i="3" s="1"/>
  <c r="B1811" i="4"/>
  <c r="J1811" i="3"/>
  <c r="H1811" i="3"/>
  <c r="G1811" i="3"/>
  <c r="I1811" i="3"/>
  <c r="F1811" i="4"/>
  <c r="E1811" i="4" s="1"/>
  <c r="G1811" i="4"/>
  <c r="H1811" i="4" s="1"/>
  <c r="I1811" i="4" s="1"/>
  <c r="K1811" i="3" l="1"/>
  <c r="M1811" i="3" l="1"/>
  <c r="E1812" i="3"/>
  <c r="C1812" i="3"/>
  <c r="D1812" i="3"/>
  <c r="B1812" i="3"/>
  <c r="P1811" i="3"/>
  <c r="C1811" i="4"/>
  <c r="D1811" i="4" s="1"/>
  <c r="S1811" i="3"/>
  <c r="Q1811" i="3"/>
  <c r="L1811" i="3"/>
  <c r="O1811" i="3"/>
  <c r="R1811" i="3"/>
  <c r="N1811" i="3"/>
  <c r="F1812" i="3"/>
  <c r="B1812" i="4" s="1"/>
  <c r="T1811" i="3" l="1"/>
  <c r="U1811" i="3" s="1"/>
  <c r="F1812" i="4"/>
  <c r="E1812" i="4" s="1"/>
  <c r="G1812" i="4"/>
  <c r="H1812" i="4" s="1"/>
  <c r="I1812" i="4" s="1"/>
  <c r="I1812" i="3"/>
  <c r="H1812" i="3"/>
  <c r="J1812" i="3"/>
  <c r="G1812" i="3"/>
  <c r="K1812" i="3" l="1"/>
  <c r="D1813" i="3" l="1"/>
  <c r="B1813" i="3"/>
  <c r="C1813" i="3"/>
  <c r="E1813" i="3"/>
  <c r="C1812" i="4"/>
  <c r="D1812" i="4" s="1"/>
  <c r="R1812" i="3"/>
  <c r="S1812" i="3"/>
  <c r="Q1812" i="3"/>
  <c r="O1812" i="3"/>
  <c r="M1812" i="3"/>
  <c r="P1812" i="3"/>
  <c r="T1812" i="3" s="1"/>
  <c r="U1812" i="3" s="1"/>
  <c r="N1812" i="3"/>
  <c r="L1812" i="3"/>
  <c r="F1813" i="3" l="1"/>
  <c r="B1813" i="4" s="1"/>
  <c r="H1813" i="3" l="1"/>
  <c r="G1813" i="3"/>
  <c r="F1813" i="4"/>
  <c r="E1813" i="4" s="1"/>
  <c r="G1813" i="4"/>
  <c r="H1813" i="4" s="1"/>
  <c r="I1813" i="4" s="1"/>
  <c r="J1813" i="3"/>
  <c r="I1813" i="3"/>
  <c r="K1813" i="3" s="1"/>
  <c r="B1814" i="3" l="1"/>
  <c r="D1814" i="3"/>
  <c r="E1814" i="3"/>
  <c r="C1814" i="3"/>
  <c r="R1813" i="3"/>
  <c r="M1813" i="3"/>
  <c r="N1813" i="3"/>
  <c r="S1813" i="3"/>
  <c r="L1813" i="3"/>
  <c r="C1813" i="4"/>
  <c r="D1813" i="4" s="1"/>
  <c r="P1813" i="3"/>
  <c r="Q1813" i="3"/>
  <c r="O1813" i="3"/>
  <c r="F1814" i="3" l="1"/>
  <c r="B1814" i="4" s="1"/>
  <c r="T1813" i="3"/>
  <c r="U1813" i="3" s="1"/>
  <c r="J1814" i="3"/>
  <c r="I1814" i="3"/>
  <c r="H1814" i="3" l="1"/>
  <c r="G1814" i="3"/>
  <c r="K1814" i="3" s="1"/>
  <c r="F1814" i="4"/>
  <c r="E1814" i="4" s="1"/>
  <c r="G1814" i="4"/>
  <c r="H1814" i="4" s="1"/>
  <c r="I1814" i="4" s="1"/>
  <c r="C1815" i="3" l="1"/>
  <c r="D1815" i="3"/>
  <c r="E1815" i="3"/>
  <c r="B1815" i="3"/>
  <c r="S1814" i="3"/>
  <c r="C1814" i="4"/>
  <c r="D1814" i="4" s="1"/>
  <c r="L1814" i="3"/>
  <c r="O1814" i="3"/>
  <c r="Q1814" i="3"/>
  <c r="R1814" i="3"/>
  <c r="M1814" i="3"/>
  <c r="P1814" i="3"/>
  <c r="N1814" i="3"/>
  <c r="T1814" i="3" l="1"/>
  <c r="U1814" i="3" s="1"/>
  <c r="F1815" i="3"/>
  <c r="B1815" i="4" s="1"/>
  <c r="I1815" i="3" l="1"/>
  <c r="F1815" i="4"/>
  <c r="E1815" i="4" s="1"/>
  <c r="G1815" i="4"/>
  <c r="H1815" i="4" s="1"/>
  <c r="I1815" i="4" s="1"/>
  <c r="G1815" i="3"/>
  <c r="H1815" i="3"/>
  <c r="J1815" i="3"/>
  <c r="K1815" i="3" l="1"/>
  <c r="C1816" i="3" l="1"/>
  <c r="B1816" i="3"/>
  <c r="D1816" i="3"/>
  <c r="E1816" i="3"/>
  <c r="S1815" i="3"/>
  <c r="R1815" i="3"/>
  <c r="L1815" i="3"/>
  <c r="M1815" i="3"/>
  <c r="O1815" i="3"/>
  <c r="Q1815" i="3"/>
  <c r="P1815" i="3"/>
  <c r="N1815" i="3"/>
  <c r="C1815" i="4"/>
  <c r="D1815" i="4" s="1"/>
  <c r="T1815" i="3" l="1"/>
  <c r="U1815" i="3" s="1"/>
  <c r="F1816" i="3"/>
  <c r="B1816" i="4" s="1"/>
  <c r="G1816" i="3" l="1"/>
  <c r="F1816" i="4"/>
  <c r="E1816" i="4" s="1"/>
  <c r="G1816" i="4"/>
  <c r="H1816" i="4" s="1"/>
  <c r="I1816" i="4" s="1"/>
  <c r="H1816" i="3"/>
  <c r="J1816" i="3"/>
  <c r="I1816" i="3"/>
  <c r="K1816" i="3" s="1"/>
  <c r="B1817" i="3" l="1"/>
  <c r="C1817" i="3"/>
  <c r="E1817" i="3"/>
  <c r="D1817" i="3"/>
  <c r="M1816" i="3"/>
  <c r="Q1816" i="3" s="1"/>
  <c r="N1816" i="3"/>
  <c r="R1816" i="3" s="1"/>
  <c r="C1816" i="4"/>
  <c r="D1816" i="4" s="1"/>
  <c r="L1816" i="3"/>
  <c r="P1816" i="3"/>
  <c r="S1816" i="3"/>
  <c r="O1816" i="3"/>
  <c r="T1816" i="3" l="1"/>
  <c r="U1816" i="3" s="1"/>
  <c r="F1817" i="3"/>
  <c r="B1817" i="4" s="1"/>
  <c r="G1817" i="3" l="1"/>
  <c r="F1817" i="4"/>
  <c r="E1817" i="4" s="1"/>
  <c r="G1817" i="4"/>
  <c r="H1817" i="4" s="1"/>
  <c r="I1817" i="4" s="1"/>
  <c r="J1817" i="3"/>
  <c r="I1817" i="3"/>
  <c r="H1817" i="3"/>
  <c r="K1817" i="3" s="1"/>
  <c r="E1818" i="3" l="1"/>
  <c r="C1818" i="3"/>
  <c r="B1818" i="3"/>
  <c r="D1818" i="3"/>
  <c r="O1817" i="3"/>
  <c r="S1817" i="3" s="1"/>
  <c r="L1817" i="3"/>
  <c r="P1817" i="3" s="1"/>
  <c r="C1817" i="4"/>
  <c r="D1817" i="4" s="1"/>
  <c r="M1817" i="3"/>
  <c r="Q1817" i="3" s="1"/>
  <c r="N1817" i="3"/>
  <c r="R1817" i="3" s="1"/>
  <c r="T1817" i="3" l="1"/>
  <c r="U1817" i="3" s="1"/>
  <c r="F1818" i="3"/>
  <c r="B1818" i="4" s="1"/>
  <c r="I1818" i="3" l="1"/>
  <c r="H1818" i="3"/>
  <c r="G1818" i="3"/>
  <c r="F1818" i="4"/>
  <c r="E1818" i="4" s="1"/>
  <c r="G1818" i="4"/>
  <c r="H1818" i="4" s="1"/>
  <c r="I1818" i="4" s="1"/>
  <c r="J1818" i="3"/>
  <c r="K1818" i="3" l="1"/>
  <c r="C1818" i="4" l="1"/>
  <c r="D1818" i="4" s="1"/>
  <c r="B1819" i="3"/>
  <c r="C1819" i="3"/>
  <c r="D1819" i="3"/>
  <c r="E1819" i="3"/>
  <c r="S1818" i="3"/>
  <c r="M1818" i="3"/>
  <c r="L1818" i="3"/>
  <c r="O1818" i="3"/>
  <c r="P1818" i="3"/>
  <c r="Q1818" i="3"/>
  <c r="N1818" i="3"/>
  <c r="R1818" i="3"/>
  <c r="T1818" i="3" l="1"/>
  <c r="U1818" i="3" s="1"/>
  <c r="F1819" i="3"/>
  <c r="B1819" i="4"/>
  <c r="J1819" i="3"/>
  <c r="H1819" i="3"/>
  <c r="I1819" i="3"/>
  <c r="G1819" i="3"/>
  <c r="K1819" i="3" s="1"/>
  <c r="F1819" i="4"/>
  <c r="E1819" i="4" s="1"/>
  <c r="G1819" i="4"/>
  <c r="H1819" i="4" s="1"/>
  <c r="I1819" i="4" s="1"/>
  <c r="B1820" i="3" l="1"/>
  <c r="D1820" i="3"/>
  <c r="C1820" i="3"/>
  <c r="E1820" i="3"/>
  <c r="C1819" i="4"/>
  <c r="D1819" i="4" s="1"/>
  <c r="O1819" i="3"/>
  <c r="S1819" i="3" s="1"/>
  <c r="N1819" i="3"/>
  <c r="R1819" i="3" s="1"/>
  <c r="M1819" i="3"/>
  <c r="Q1819" i="3" s="1"/>
  <c r="L1819" i="3"/>
  <c r="P1819" i="3" s="1"/>
  <c r="F1820" i="3" l="1"/>
  <c r="T1819" i="3"/>
  <c r="U1819" i="3" s="1"/>
  <c r="G1820" i="3"/>
  <c r="B1820" i="4" l="1"/>
  <c r="H1820" i="3"/>
  <c r="J1820" i="3"/>
  <c r="I1820" i="3"/>
  <c r="K1820" i="3" l="1"/>
  <c r="F1820" i="4"/>
  <c r="E1820" i="4" s="1"/>
  <c r="G1820" i="4"/>
  <c r="H1820" i="4" s="1"/>
  <c r="I1820" i="4" s="1"/>
  <c r="M1820" i="3" l="1"/>
  <c r="C1821" i="3"/>
  <c r="B1821" i="3"/>
  <c r="D1821" i="3"/>
  <c r="E1821" i="3"/>
  <c r="P1820" i="3"/>
  <c r="C1820" i="4"/>
  <c r="D1820" i="4" s="1"/>
  <c r="N1820" i="3"/>
  <c r="O1820" i="3"/>
  <c r="S1820" i="3"/>
  <c r="R1820" i="3"/>
  <c r="L1820" i="3"/>
  <c r="Q1820" i="3"/>
  <c r="T1820" i="3" s="1"/>
  <c r="U1820" i="3" s="1"/>
  <c r="F1821" i="3" l="1"/>
  <c r="B1821" i="4" l="1"/>
  <c r="J1821" i="3"/>
  <c r="I1821" i="3"/>
  <c r="H1821" i="3"/>
  <c r="G1821" i="3"/>
  <c r="K1821" i="3" l="1"/>
  <c r="F1821" i="4"/>
  <c r="E1821" i="4" s="1"/>
  <c r="G1821" i="4"/>
  <c r="H1821" i="4" s="1"/>
  <c r="I1821" i="4" s="1"/>
  <c r="E1822" i="3" l="1"/>
  <c r="D1822" i="3"/>
  <c r="B1822" i="3"/>
  <c r="C1822" i="3"/>
  <c r="M1821" i="3"/>
  <c r="Q1821" i="3"/>
  <c r="L1821" i="3"/>
  <c r="O1821" i="3"/>
  <c r="N1821" i="3"/>
  <c r="C1821" i="4"/>
  <c r="D1821" i="4" s="1"/>
  <c r="R1821" i="3"/>
  <c r="P1821" i="3"/>
  <c r="S1821" i="3"/>
  <c r="F1822" i="3" l="1"/>
  <c r="B1822" i="4" s="1"/>
  <c r="G1822" i="3"/>
  <c r="T1821" i="3"/>
  <c r="U1821" i="3" s="1"/>
  <c r="H1822" i="3"/>
  <c r="F1822" i="4" l="1"/>
  <c r="E1822" i="4" s="1"/>
  <c r="G1822" i="4"/>
  <c r="H1822" i="4" s="1"/>
  <c r="I1822" i="4" s="1"/>
  <c r="J1822" i="3"/>
  <c r="I1822" i="3"/>
  <c r="K1822" i="3" s="1"/>
  <c r="E1823" i="3" l="1"/>
  <c r="B1823" i="3"/>
  <c r="C1823" i="3"/>
  <c r="D1823" i="3"/>
  <c r="C1822" i="4"/>
  <c r="D1822" i="4" s="1"/>
  <c r="M1822" i="3"/>
  <c r="L1822" i="3"/>
  <c r="P1822" i="3"/>
  <c r="Q1822" i="3"/>
  <c r="R1822" i="3"/>
  <c r="N1822" i="3"/>
  <c r="S1822" i="3"/>
  <c r="O1822" i="3"/>
  <c r="T1822" i="3" l="1"/>
  <c r="U1822" i="3" s="1"/>
  <c r="F1823" i="3"/>
  <c r="B1823" i="4" l="1"/>
  <c r="H1823" i="3"/>
  <c r="G1823" i="3"/>
  <c r="J1823" i="3"/>
  <c r="I1823" i="3"/>
  <c r="K1823" i="3" l="1"/>
  <c r="F1823" i="4"/>
  <c r="E1823" i="4" s="1"/>
  <c r="G1823" i="4"/>
  <c r="H1823" i="4" s="1"/>
  <c r="I1823" i="4" s="1"/>
  <c r="C1823" i="4" l="1"/>
  <c r="D1823" i="4" s="1"/>
  <c r="E1824" i="3"/>
  <c r="B1824" i="3"/>
  <c r="C1824" i="3"/>
  <c r="D1824" i="3"/>
  <c r="N1823" i="3"/>
  <c r="L1823" i="3"/>
  <c r="P1823" i="3" s="1"/>
  <c r="R1823" i="3"/>
  <c r="S1823" i="3"/>
  <c r="M1823" i="3"/>
  <c r="Q1823" i="3" s="1"/>
  <c r="O1823" i="3"/>
  <c r="T1823" i="3" l="1"/>
  <c r="U1823" i="3" s="1"/>
  <c r="F1824" i="3"/>
  <c r="B1824" i="4" l="1"/>
  <c r="G1824" i="3"/>
  <c r="H1824" i="3"/>
  <c r="I1824" i="3"/>
  <c r="J1824" i="3"/>
  <c r="K1824" i="3" l="1"/>
  <c r="F1824" i="4"/>
  <c r="E1824" i="4" s="1"/>
  <c r="G1824" i="4"/>
  <c r="H1824" i="4" s="1"/>
  <c r="I1824" i="4" s="1"/>
  <c r="C1824" i="4" l="1"/>
  <c r="D1824" i="4" s="1"/>
  <c r="D1825" i="3"/>
  <c r="C1825" i="3"/>
  <c r="E1825" i="3"/>
  <c r="B1825" i="3"/>
  <c r="M1824" i="3"/>
  <c r="S1824" i="3"/>
  <c r="N1824" i="3"/>
  <c r="R1824" i="3"/>
  <c r="L1824" i="3"/>
  <c r="P1824" i="3"/>
  <c r="O1824" i="3"/>
  <c r="Q1824" i="3"/>
  <c r="T1824" i="3" s="1"/>
  <c r="U1824" i="3" s="1"/>
  <c r="F1825" i="3" l="1"/>
  <c r="B1825" i="4"/>
  <c r="J1825" i="3"/>
  <c r="G1825" i="3"/>
  <c r="K1825" i="3" s="1"/>
  <c r="I1825" i="3"/>
  <c r="H1825" i="3"/>
  <c r="C1825" i="4" l="1"/>
  <c r="D1825" i="4" s="1"/>
  <c r="D1826" i="3"/>
  <c r="E1826" i="3"/>
  <c r="C1826" i="3"/>
  <c r="B1826" i="3"/>
  <c r="G1825" i="4"/>
  <c r="H1825" i="4" s="1"/>
  <c r="I1825" i="4" s="1"/>
  <c r="F1825" i="4"/>
  <c r="E1825" i="4" s="1"/>
  <c r="L1825" i="3"/>
  <c r="P1825" i="3" s="1"/>
  <c r="N1825" i="3"/>
  <c r="R1825" i="3" s="1"/>
  <c r="M1825" i="3"/>
  <c r="Q1825" i="3" s="1"/>
  <c r="O1825" i="3"/>
  <c r="S1825" i="3"/>
  <c r="T1825" i="3" l="1"/>
  <c r="U1825" i="3" s="1"/>
  <c r="F1826" i="3"/>
  <c r="B1826" i="4" l="1"/>
  <c r="G1826" i="3"/>
  <c r="J1826" i="3"/>
  <c r="I1826" i="3"/>
  <c r="H1826" i="3"/>
  <c r="K1826" i="3" l="1"/>
  <c r="G1826" i="4"/>
  <c r="H1826" i="4" s="1"/>
  <c r="I1826" i="4" s="1"/>
  <c r="F1826" i="4"/>
  <c r="E1826" i="4" s="1"/>
  <c r="P1826" i="3" l="1"/>
  <c r="C1827" i="3"/>
  <c r="B1827" i="3"/>
  <c r="D1827" i="3"/>
  <c r="E1827" i="3"/>
  <c r="N1826" i="3"/>
  <c r="C1826" i="4"/>
  <c r="D1826" i="4" s="1"/>
  <c r="O1826" i="3"/>
  <c r="R1826" i="3"/>
  <c r="L1826" i="3"/>
  <c r="Q1826" i="3"/>
  <c r="S1826" i="3"/>
  <c r="M1826" i="3"/>
  <c r="F1827" i="3"/>
  <c r="T1826" i="3" l="1"/>
  <c r="U1826" i="3" s="1"/>
  <c r="B1827" i="4"/>
  <c r="G1827" i="3"/>
  <c r="I1827" i="3"/>
  <c r="J1827" i="3"/>
  <c r="H1827" i="3"/>
  <c r="K1827" i="3" l="1"/>
  <c r="F1827" i="4"/>
  <c r="E1827" i="4" s="1"/>
  <c r="G1827" i="4"/>
  <c r="H1827" i="4" s="1"/>
  <c r="I1827" i="4" s="1"/>
  <c r="D1828" i="3" l="1"/>
  <c r="B1828" i="3"/>
  <c r="C1828" i="3"/>
  <c r="E1828" i="3"/>
  <c r="Q1827" i="3"/>
  <c r="P1827" i="3"/>
  <c r="M1827" i="3"/>
  <c r="O1827" i="3"/>
  <c r="L1827" i="3"/>
  <c r="C1827" i="4"/>
  <c r="D1827" i="4" s="1"/>
  <c r="S1827" i="3"/>
  <c r="R1827" i="3"/>
  <c r="N1827" i="3"/>
  <c r="F1828" i="3" l="1"/>
  <c r="I1828" i="3"/>
  <c r="T1827" i="3"/>
  <c r="U1827" i="3" s="1"/>
  <c r="B1828" i="4" l="1"/>
  <c r="J1828" i="3"/>
  <c r="G1828" i="3"/>
  <c r="H1828" i="3"/>
  <c r="K1828" i="3" l="1"/>
  <c r="F1828" i="4"/>
  <c r="E1828" i="4" s="1"/>
  <c r="G1828" i="4"/>
  <c r="H1828" i="4" s="1"/>
  <c r="I1828" i="4" s="1"/>
  <c r="O1828" i="3" l="1"/>
  <c r="C1829" i="3"/>
  <c r="E1829" i="3"/>
  <c r="B1829" i="3"/>
  <c r="D1829" i="3"/>
  <c r="M1828" i="3"/>
  <c r="C1828" i="4"/>
  <c r="D1828" i="4" s="1"/>
  <c r="P1828" i="3"/>
  <c r="N1828" i="3"/>
  <c r="R1828" i="3"/>
  <c r="Q1828" i="3"/>
  <c r="S1828" i="3"/>
  <c r="L1828" i="3"/>
  <c r="T1828" i="3" l="1"/>
  <c r="U1828" i="3" s="1"/>
  <c r="F1829" i="3"/>
  <c r="H1829" i="3"/>
  <c r="J1829" i="3"/>
  <c r="B1829" i="4" l="1"/>
  <c r="G1829" i="3"/>
  <c r="I1829" i="3"/>
  <c r="K1829" i="3" l="1"/>
  <c r="F1829" i="4"/>
  <c r="E1829" i="4" s="1"/>
  <c r="G1829" i="4"/>
  <c r="H1829" i="4" s="1"/>
  <c r="I1829" i="4" s="1"/>
  <c r="E1830" i="3" l="1"/>
  <c r="B1830" i="3"/>
  <c r="C1830" i="3"/>
  <c r="D1830" i="3"/>
  <c r="L1829" i="3"/>
  <c r="P1829" i="3" s="1"/>
  <c r="C1829" i="4"/>
  <c r="D1829" i="4" s="1"/>
  <c r="M1829" i="3"/>
  <c r="Q1829" i="3" s="1"/>
  <c r="O1829" i="3"/>
  <c r="S1829" i="3" s="1"/>
  <c r="N1829" i="3"/>
  <c r="R1829" i="3" s="1"/>
  <c r="F1830" i="3" l="1"/>
  <c r="T1829" i="3"/>
  <c r="U1829" i="3" s="1"/>
  <c r="H1830" i="3"/>
  <c r="B1830" i="4" l="1"/>
  <c r="J1830" i="3"/>
  <c r="I1830" i="3"/>
  <c r="G1830" i="3"/>
  <c r="K1830" i="3" s="1"/>
  <c r="C1831" i="3" l="1"/>
  <c r="B1831" i="3"/>
  <c r="D1831" i="3"/>
  <c r="E1831" i="3"/>
  <c r="L1830" i="3"/>
  <c r="C1830" i="4"/>
  <c r="D1830" i="4" s="1"/>
  <c r="S1830" i="3"/>
  <c r="P1830" i="3"/>
  <c r="O1830" i="3"/>
  <c r="M1830" i="3"/>
  <c r="Q1830" i="3"/>
  <c r="R1830" i="3"/>
  <c r="N1830" i="3"/>
  <c r="F1830" i="4"/>
  <c r="E1830" i="4" s="1"/>
  <c r="G1830" i="4"/>
  <c r="H1830" i="4" s="1"/>
  <c r="I1830" i="4" s="1"/>
  <c r="T1830" i="3"/>
  <c r="U1830" i="3" s="1"/>
  <c r="F1831" i="3"/>
  <c r="B1831" i="4" s="1"/>
  <c r="G1831" i="3"/>
  <c r="F1831" i="4" l="1"/>
  <c r="E1831" i="4" s="1"/>
  <c r="G1831" i="4"/>
  <c r="H1831" i="4" s="1"/>
  <c r="I1831" i="4" s="1"/>
  <c r="I1831" i="3"/>
  <c r="J1831" i="3"/>
  <c r="H1831" i="3"/>
  <c r="K1831" i="3" s="1"/>
  <c r="D1832" i="3" l="1"/>
  <c r="B1832" i="3"/>
  <c r="C1832" i="3"/>
  <c r="E1832" i="3"/>
  <c r="O1831" i="3"/>
  <c r="S1831" i="3" s="1"/>
  <c r="L1831" i="3"/>
  <c r="P1831" i="3" s="1"/>
  <c r="Q1831" i="3"/>
  <c r="M1831" i="3"/>
  <c r="N1831" i="3"/>
  <c r="R1831" i="3" s="1"/>
  <c r="C1831" i="4"/>
  <c r="D1831" i="4" s="1"/>
  <c r="F1832" i="3" l="1"/>
  <c r="B1832" i="4" s="1"/>
  <c r="G1832" i="3"/>
  <c r="T1831" i="3"/>
  <c r="U1831" i="3" s="1"/>
  <c r="J1832" i="3"/>
  <c r="I1832" i="3"/>
  <c r="F1832" i="4" l="1"/>
  <c r="E1832" i="4" s="1"/>
  <c r="G1832" i="4"/>
  <c r="H1832" i="4" s="1"/>
  <c r="I1832" i="4" s="1"/>
  <c r="H1832" i="3"/>
  <c r="K1832" i="3" s="1"/>
  <c r="C1833" i="3" l="1"/>
  <c r="B1833" i="3"/>
  <c r="D1833" i="3"/>
  <c r="E1833" i="3"/>
  <c r="O1832" i="3"/>
  <c r="M1832" i="3"/>
  <c r="Q1832" i="3" s="1"/>
  <c r="L1832" i="3"/>
  <c r="P1832" i="3" s="1"/>
  <c r="R1832" i="3"/>
  <c r="C1832" i="4"/>
  <c r="D1832" i="4" s="1"/>
  <c r="N1832" i="3"/>
  <c r="S1832" i="3"/>
  <c r="T1832" i="3" l="1"/>
  <c r="U1832" i="3" s="1"/>
  <c r="F1833" i="3"/>
  <c r="B1833" i="4" s="1"/>
  <c r="F1833" i="4" l="1"/>
  <c r="E1833" i="4" s="1"/>
  <c r="G1833" i="4"/>
  <c r="H1833" i="4" s="1"/>
  <c r="I1833" i="4" s="1"/>
  <c r="G1833" i="3"/>
  <c r="J1833" i="3"/>
  <c r="H1833" i="3"/>
  <c r="I1833" i="3"/>
  <c r="K1833" i="3" l="1"/>
  <c r="B1834" i="3" l="1"/>
  <c r="C1834" i="3"/>
  <c r="E1834" i="3"/>
  <c r="D1834" i="3"/>
  <c r="L1833" i="3"/>
  <c r="P1833" i="3" s="1"/>
  <c r="N1833" i="3"/>
  <c r="R1833" i="3" s="1"/>
  <c r="M1833" i="3"/>
  <c r="Q1833" i="3" s="1"/>
  <c r="S1833" i="3"/>
  <c r="C1833" i="4"/>
  <c r="D1833" i="4" s="1"/>
  <c r="O1833" i="3"/>
  <c r="F1834" i="3" l="1"/>
  <c r="B1834" i="4" s="1"/>
  <c r="G1834" i="3"/>
  <c r="T1833" i="3"/>
  <c r="U1833" i="3" s="1"/>
  <c r="F1834" i="4" l="1"/>
  <c r="E1834" i="4" s="1"/>
  <c r="G1834" i="4"/>
  <c r="H1834" i="4" s="1"/>
  <c r="I1834" i="4" s="1"/>
  <c r="J1834" i="3"/>
  <c r="H1834" i="3"/>
  <c r="I1834" i="3"/>
  <c r="K1834" i="3" l="1"/>
  <c r="C1834" i="4" s="1"/>
  <c r="D1834" i="4" s="1"/>
  <c r="S1834" i="3"/>
  <c r="O1834" i="3" l="1"/>
  <c r="M1834" i="3"/>
  <c r="E1835" i="3"/>
  <c r="C1835" i="3"/>
  <c r="D1835" i="3"/>
  <c r="B1835" i="3"/>
  <c r="F1835" i="3" s="1"/>
  <c r="B1835" i="4" s="1"/>
  <c r="R1834" i="3"/>
  <c r="L1834" i="3"/>
  <c r="P1834" i="3"/>
  <c r="Q1834" i="3"/>
  <c r="N1834" i="3"/>
  <c r="T1834" i="3"/>
  <c r="U1834" i="3" s="1"/>
  <c r="H1835" i="3" l="1"/>
  <c r="G1835" i="3"/>
  <c r="F1835" i="4"/>
  <c r="E1835" i="4" s="1"/>
  <c r="G1835" i="4"/>
  <c r="H1835" i="4" s="1"/>
  <c r="I1835" i="4" s="1"/>
  <c r="J1835" i="3"/>
  <c r="I1835" i="3"/>
  <c r="K1835" i="3" s="1"/>
  <c r="E1836" i="3" l="1"/>
  <c r="D1836" i="3"/>
  <c r="C1836" i="3"/>
  <c r="B1836" i="3"/>
  <c r="M1835" i="3"/>
  <c r="L1835" i="3"/>
  <c r="Q1835" i="3"/>
  <c r="N1835" i="3"/>
  <c r="P1835" i="3"/>
  <c r="O1835" i="3"/>
  <c r="S1835" i="3"/>
  <c r="C1835" i="4"/>
  <c r="D1835" i="4" s="1"/>
  <c r="R1835" i="3"/>
  <c r="T1835" i="3" l="1"/>
  <c r="U1835" i="3" s="1"/>
  <c r="F1836" i="3"/>
  <c r="B1836" i="4" s="1"/>
  <c r="G1836" i="3"/>
  <c r="F1836" i="4" l="1"/>
  <c r="E1836" i="4" s="1"/>
  <c r="G1836" i="4"/>
  <c r="H1836" i="4" s="1"/>
  <c r="I1836" i="4" s="1"/>
  <c r="J1836" i="3"/>
  <c r="I1836" i="3"/>
  <c r="H1836" i="3"/>
  <c r="K1836" i="3" s="1"/>
  <c r="B1837" i="3" l="1"/>
  <c r="D1837" i="3"/>
  <c r="E1837" i="3"/>
  <c r="C1837" i="3"/>
  <c r="N1836" i="3"/>
  <c r="R1836" i="3" s="1"/>
  <c r="L1836" i="3"/>
  <c r="P1836" i="3" s="1"/>
  <c r="O1836" i="3"/>
  <c r="S1836" i="3" s="1"/>
  <c r="C1836" i="4"/>
  <c r="D1836" i="4" s="1"/>
  <c r="M1836" i="3"/>
  <c r="Q1836" i="3" s="1"/>
  <c r="T1836" i="3" l="1"/>
  <c r="U1836" i="3" s="1"/>
  <c r="F1837" i="3"/>
  <c r="B1837" i="4" s="1"/>
  <c r="G1837" i="3"/>
  <c r="I1837" i="3"/>
  <c r="H1837" i="3"/>
  <c r="F1837" i="4" l="1"/>
  <c r="E1837" i="4" s="1"/>
  <c r="G1837" i="4"/>
  <c r="H1837" i="4" s="1"/>
  <c r="I1837" i="4" s="1"/>
  <c r="J1837" i="3"/>
  <c r="K1837" i="3" s="1"/>
  <c r="C1838" i="3" l="1"/>
  <c r="B1838" i="3"/>
  <c r="D1838" i="3"/>
  <c r="E1838" i="3"/>
  <c r="R1837" i="3"/>
  <c r="L1837" i="3"/>
  <c r="P1837" i="3" s="1"/>
  <c r="S1837" i="3"/>
  <c r="N1837" i="3"/>
  <c r="M1837" i="3"/>
  <c r="Q1837" i="3" s="1"/>
  <c r="O1837" i="3"/>
  <c r="C1837" i="4"/>
  <c r="D1837" i="4" s="1"/>
  <c r="F1838" i="3" l="1"/>
  <c r="G1838" i="3"/>
  <c r="T1837" i="3"/>
  <c r="U1837" i="3" s="1"/>
  <c r="H1838" i="3"/>
  <c r="B1838" i="4" l="1"/>
  <c r="J1838" i="3"/>
  <c r="I1838" i="3"/>
  <c r="K1838" i="3" l="1"/>
  <c r="S1838" i="3" s="1"/>
  <c r="F1838" i="4"/>
  <c r="E1838" i="4" s="1"/>
  <c r="G1838" i="4"/>
  <c r="H1838" i="4" s="1"/>
  <c r="I1838" i="4" s="1"/>
  <c r="M1838" i="3" l="1"/>
  <c r="L1838" i="3"/>
  <c r="R1838" i="3"/>
  <c r="P1838" i="3"/>
  <c r="C1838" i="4"/>
  <c r="D1838" i="4" s="1"/>
  <c r="Q1838" i="3"/>
  <c r="C1839" i="3"/>
  <c r="E1839" i="3"/>
  <c r="B1839" i="3"/>
  <c r="D1839" i="3"/>
  <c r="N1838" i="3"/>
  <c r="O1838" i="3"/>
  <c r="F1839" i="3"/>
  <c r="I1839" i="3" s="1"/>
  <c r="T1838" i="3"/>
  <c r="U1838" i="3" s="1"/>
  <c r="J1839" i="3"/>
  <c r="B1839" i="4" l="1"/>
  <c r="G1839" i="3"/>
  <c r="H1839" i="3"/>
  <c r="K1839" i="3" l="1"/>
  <c r="F1839" i="4"/>
  <c r="E1839" i="4" s="1"/>
  <c r="G1839" i="4"/>
  <c r="H1839" i="4" s="1"/>
  <c r="I1839" i="4" s="1"/>
  <c r="B1840" i="3" l="1"/>
  <c r="D1840" i="3"/>
  <c r="C1840" i="3"/>
  <c r="E1840" i="3"/>
  <c r="R1839" i="3"/>
  <c r="L1839" i="3"/>
  <c r="P1839" i="3" s="1"/>
  <c r="M1839" i="3"/>
  <c r="Q1839" i="3"/>
  <c r="C1839" i="4"/>
  <c r="D1839" i="4" s="1"/>
  <c r="N1839" i="3"/>
  <c r="S1839" i="3"/>
  <c r="O1839" i="3"/>
  <c r="F1840" i="3" l="1"/>
  <c r="T1839" i="3"/>
  <c r="U1839" i="3" s="1"/>
  <c r="B1840" i="4" l="1"/>
  <c r="H1840" i="3"/>
  <c r="G1840" i="3"/>
  <c r="J1840" i="3"/>
  <c r="I1840" i="3"/>
  <c r="K1840" i="3" l="1"/>
  <c r="C1840" i="4" s="1"/>
  <c r="D1840" i="4" s="1"/>
  <c r="O1840" i="3"/>
  <c r="L1840" i="3"/>
  <c r="F1840" i="4"/>
  <c r="E1840" i="4" s="1"/>
  <c r="G1840" i="4"/>
  <c r="H1840" i="4" s="1"/>
  <c r="I1840" i="4" s="1"/>
  <c r="M1840" i="3" l="1"/>
  <c r="S1840" i="3"/>
  <c r="P1840" i="3"/>
  <c r="N1840" i="3"/>
  <c r="E1841" i="3"/>
  <c r="B1841" i="3"/>
  <c r="D1841" i="3"/>
  <c r="C1841" i="3"/>
  <c r="Q1840" i="3"/>
  <c r="R1840" i="3"/>
  <c r="F1841" i="3" l="1"/>
  <c r="B1841" i="4" s="1"/>
  <c r="G1841" i="3"/>
  <c r="I1841" i="3"/>
  <c r="H1841" i="3"/>
  <c r="J1841" i="3"/>
  <c r="T1840" i="3"/>
  <c r="U1840" i="3" s="1"/>
  <c r="K1841" i="3" l="1"/>
  <c r="G1841" i="4"/>
  <c r="H1841" i="4" s="1"/>
  <c r="I1841" i="4" s="1"/>
  <c r="F1841" i="4"/>
  <c r="E1841" i="4" s="1"/>
  <c r="R1841" i="3" l="1"/>
  <c r="E1842" i="3"/>
  <c r="C1842" i="3"/>
  <c r="D1842" i="3"/>
  <c r="B1842" i="3"/>
  <c r="P1841" i="3"/>
  <c r="M1841" i="3"/>
  <c r="L1841" i="3"/>
  <c r="Q1841" i="3"/>
  <c r="C1841" i="4"/>
  <c r="D1841" i="4" s="1"/>
  <c r="S1841" i="3"/>
  <c r="O1841" i="3"/>
  <c r="N1841" i="3"/>
  <c r="F1842" i="3" l="1"/>
  <c r="B1842" i="4" s="1"/>
  <c r="G1842" i="3"/>
  <c r="H1842" i="3"/>
  <c r="T1841" i="3"/>
  <c r="U1841" i="3" s="1"/>
  <c r="I1842" i="3"/>
  <c r="J1842" i="3"/>
  <c r="K1842" i="3" l="1"/>
  <c r="G1842" i="4"/>
  <c r="H1842" i="4" s="1"/>
  <c r="I1842" i="4" s="1"/>
  <c r="F1842" i="4"/>
  <c r="E1842" i="4" s="1"/>
  <c r="B1843" i="3" l="1"/>
  <c r="C1843" i="3"/>
  <c r="D1843" i="3"/>
  <c r="E1843" i="3"/>
  <c r="C1842" i="4"/>
  <c r="D1842" i="4" s="1"/>
  <c r="R1842" i="3"/>
  <c r="M1842" i="3"/>
  <c r="O1842" i="3"/>
  <c r="N1842" i="3"/>
  <c r="Q1842" i="3"/>
  <c r="L1842" i="3"/>
  <c r="P1842" i="3"/>
  <c r="S1842" i="3"/>
  <c r="T1842" i="3" l="1"/>
  <c r="U1842" i="3" s="1"/>
  <c r="F1843" i="3"/>
  <c r="B1843" i="4" s="1"/>
  <c r="F1843" i="4" l="1"/>
  <c r="E1843" i="4" s="1"/>
  <c r="G1843" i="4"/>
  <c r="H1843" i="4" s="1"/>
  <c r="I1843" i="4" s="1"/>
  <c r="G1843" i="3"/>
  <c r="I1843" i="3"/>
  <c r="J1843" i="3"/>
  <c r="H1843" i="3"/>
  <c r="K1843" i="3" s="1"/>
  <c r="B1844" i="3" l="1"/>
  <c r="E1844" i="3"/>
  <c r="C1844" i="3"/>
  <c r="D1844" i="3"/>
  <c r="C1843" i="4"/>
  <c r="D1843" i="4" s="1"/>
  <c r="N1843" i="3"/>
  <c r="R1843" i="3"/>
  <c r="O1843" i="3"/>
  <c r="Q1843" i="3"/>
  <c r="P1843" i="3"/>
  <c r="L1843" i="3"/>
  <c r="M1843" i="3"/>
  <c r="S1843" i="3"/>
  <c r="T1843" i="3" l="1"/>
  <c r="U1843" i="3" s="1"/>
  <c r="F1844" i="3"/>
  <c r="B1844" i="4" s="1"/>
  <c r="F1844" i="4" l="1"/>
  <c r="E1844" i="4" s="1"/>
  <c r="G1844" i="4"/>
  <c r="H1844" i="4" s="1"/>
  <c r="I1844" i="4" s="1"/>
  <c r="G1844" i="3"/>
  <c r="H1844" i="3"/>
  <c r="I1844" i="3"/>
  <c r="J1844" i="3"/>
  <c r="K1844" i="3" s="1"/>
  <c r="C1845" i="3" l="1"/>
  <c r="D1845" i="3"/>
  <c r="E1845" i="3"/>
  <c r="B1845" i="3"/>
  <c r="M1844" i="3"/>
  <c r="L1844" i="3"/>
  <c r="P1844" i="3" s="1"/>
  <c r="T1844" i="3" s="1"/>
  <c r="U1844" i="3" s="1"/>
  <c r="O1844" i="3"/>
  <c r="S1844" i="3" s="1"/>
  <c r="C1844" i="4"/>
  <c r="D1844" i="4" s="1"/>
  <c r="R1844" i="3"/>
  <c r="Q1844" i="3"/>
  <c r="N1844" i="3"/>
  <c r="F1845" i="3" l="1"/>
  <c r="B1845" i="4" s="1"/>
  <c r="G1845" i="3"/>
  <c r="J1845" i="3"/>
  <c r="H1845" i="3"/>
  <c r="F1845" i="4" l="1"/>
  <c r="E1845" i="4" s="1"/>
  <c r="G1845" i="4"/>
  <c r="H1845" i="4" s="1"/>
  <c r="I1845" i="4" s="1"/>
  <c r="I1845" i="3"/>
  <c r="K1845" i="3" s="1"/>
  <c r="C1846" i="3" l="1"/>
  <c r="B1846" i="3"/>
  <c r="D1846" i="3"/>
  <c r="E1846" i="3"/>
  <c r="Q1845" i="3"/>
  <c r="O1845" i="3"/>
  <c r="S1845" i="3"/>
  <c r="N1845" i="3"/>
  <c r="R1845" i="3"/>
  <c r="M1845" i="3"/>
  <c r="L1845" i="3"/>
  <c r="P1845" i="3" s="1"/>
  <c r="T1845" i="3" s="1"/>
  <c r="U1845" i="3" s="1"/>
  <c r="C1845" i="4"/>
  <c r="D1845" i="4" s="1"/>
  <c r="F1846" i="3" l="1"/>
  <c r="B1846" i="4" s="1"/>
  <c r="G1846" i="3"/>
  <c r="J1846" i="3"/>
  <c r="I1846" i="3"/>
  <c r="H1846" i="3"/>
  <c r="K1846" i="3" l="1"/>
  <c r="F1846" i="4"/>
  <c r="E1846" i="4" s="1"/>
  <c r="G1846" i="4"/>
  <c r="H1846" i="4" s="1"/>
  <c r="I1846" i="4" s="1"/>
  <c r="B1847" i="3" l="1"/>
  <c r="D1847" i="3"/>
  <c r="E1847" i="3"/>
  <c r="C1847" i="3"/>
  <c r="L1846" i="3"/>
  <c r="N1846" i="3"/>
  <c r="P1846" i="3"/>
  <c r="C1846" i="4"/>
  <c r="D1846" i="4" s="1"/>
  <c r="R1846" i="3"/>
  <c r="M1846" i="3"/>
  <c r="Q1846" i="3" s="1"/>
  <c r="O1846" i="3"/>
  <c r="S1846" i="3" s="1"/>
  <c r="T1846" i="3" l="1"/>
  <c r="U1846" i="3" s="1"/>
  <c r="F1847" i="3"/>
  <c r="B1847" i="4" s="1"/>
  <c r="G1847" i="3"/>
  <c r="F1847" i="4" l="1"/>
  <c r="E1847" i="4" s="1"/>
  <c r="G1847" i="4"/>
  <c r="H1847" i="4" s="1"/>
  <c r="I1847" i="4" s="1"/>
  <c r="J1847" i="3"/>
  <c r="H1847" i="3"/>
  <c r="I1847" i="3"/>
  <c r="K1847" i="3" l="1"/>
  <c r="E1848" i="3" l="1"/>
  <c r="C1848" i="3"/>
  <c r="B1848" i="3"/>
  <c r="D1848" i="3"/>
  <c r="R1847" i="3"/>
  <c r="C1847" i="4"/>
  <c r="D1847" i="4" s="1"/>
  <c r="N1847" i="3"/>
  <c r="O1847" i="3"/>
  <c r="L1847" i="3"/>
  <c r="P1847" i="3" s="1"/>
  <c r="S1847" i="3"/>
  <c r="M1847" i="3"/>
  <c r="Q1847" i="3" s="1"/>
  <c r="T1847" i="3" l="1"/>
  <c r="U1847" i="3" s="1"/>
  <c r="H1848" i="3"/>
  <c r="F1848" i="3"/>
  <c r="B1848" i="4" s="1"/>
  <c r="G1848" i="3"/>
  <c r="J1848" i="3"/>
  <c r="F1848" i="4" l="1"/>
  <c r="E1848" i="4" s="1"/>
  <c r="G1848" i="4"/>
  <c r="H1848" i="4" s="1"/>
  <c r="I1848" i="4" s="1"/>
  <c r="I1848" i="3"/>
  <c r="K1848" i="3" s="1"/>
  <c r="B1849" i="3" l="1"/>
  <c r="E1849" i="3"/>
  <c r="D1849" i="3"/>
  <c r="C1849" i="3"/>
  <c r="P1848" i="3"/>
  <c r="L1848" i="3"/>
  <c r="O1848" i="3"/>
  <c r="C1848" i="4"/>
  <c r="D1848" i="4" s="1"/>
  <c r="Q1848" i="3"/>
  <c r="N1848" i="3"/>
  <c r="S1848" i="3"/>
  <c r="R1848" i="3"/>
  <c r="M1848" i="3"/>
  <c r="T1848" i="3" l="1"/>
  <c r="U1848" i="3" s="1"/>
  <c r="F1849" i="3"/>
  <c r="B1849" i="4" s="1"/>
  <c r="G1849" i="3"/>
  <c r="J1849" i="3" l="1"/>
  <c r="F1849" i="4"/>
  <c r="E1849" i="4" s="1"/>
  <c r="G1849" i="4"/>
  <c r="H1849" i="4" s="1"/>
  <c r="I1849" i="4" s="1"/>
  <c r="H1849" i="3"/>
  <c r="K1849" i="3" s="1"/>
  <c r="I1849" i="3"/>
  <c r="D1850" i="3" l="1"/>
  <c r="B1850" i="3"/>
  <c r="C1850" i="3"/>
  <c r="E1850" i="3"/>
  <c r="Q1849" i="3"/>
  <c r="S1849" i="3"/>
  <c r="M1849" i="3"/>
  <c r="O1849" i="3"/>
  <c r="L1849" i="3"/>
  <c r="P1849" i="3"/>
  <c r="T1849" i="3" s="1"/>
  <c r="U1849" i="3" s="1"/>
  <c r="R1849" i="3"/>
  <c r="N1849" i="3"/>
  <c r="C1849" i="4"/>
  <c r="D1849" i="4" s="1"/>
  <c r="F1850" i="3" l="1"/>
  <c r="B1850" i="4" s="1"/>
  <c r="G1850" i="3"/>
  <c r="J1850" i="3"/>
  <c r="H1850" i="3"/>
  <c r="I1850" i="3"/>
  <c r="K1850" i="3" l="1"/>
  <c r="F1850" i="4"/>
  <c r="E1850" i="4" s="1"/>
  <c r="G1850" i="4"/>
  <c r="H1850" i="4" s="1"/>
  <c r="I1850" i="4" s="1"/>
  <c r="C1851" i="3" l="1"/>
  <c r="B1851" i="3"/>
  <c r="D1851" i="3"/>
  <c r="E1851" i="3"/>
  <c r="L1850" i="3"/>
  <c r="P1850" i="3" s="1"/>
  <c r="M1850" i="3"/>
  <c r="Q1850" i="3" s="1"/>
  <c r="O1850" i="3"/>
  <c r="C1850" i="4"/>
  <c r="D1850" i="4" s="1"/>
  <c r="S1850" i="3"/>
  <c r="N1850" i="3"/>
  <c r="R1850" i="3" s="1"/>
  <c r="F1851" i="3" l="1"/>
  <c r="B1851" i="4" s="1"/>
  <c r="G1851" i="3"/>
  <c r="T1850" i="3"/>
  <c r="U1850" i="3" s="1"/>
  <c r="I1851" i="3"/>
  <c r="H1851" i="3"/>
  <c r="F1851" i="4" l="1"/>
  <c r="E1851" i="4" s="1"/>
  <c r="G1851" i="4"/>
  <c r="H1851" i="4" s="1"/>
  <c r="I1851" i="4" s="1"/>
  <c r="J1851" i="3"/>
  <c r="K1851" i="3" s="1"/>
  <c r="E1852" i="3" l="1"/>
  <c r="D1852" i="3"/>
  <c r="B1852" i="3"/>
  <c r="F1852" i="3" s="1"/>
  <c r="B1852" i="4" s="1"/>
  <c r="C1852" i="3"/>
  <c r="C1851" i="4"/>
  <c r="D1851" i="4" s="1"/>
  <c r="M1851" i="3"/>
  <c r="Q1851" i="3" s="1"/>
  <c r="O1851" i="3"/>
  <c r="S1851" i="3" s="1"/>
  <c r="L1851" i="3"/>
  <c r="P1851" i="3" s="1"/>
  <c r="N1851" i="3"/>
  <c r="R1851" i="3" s="1"/>
  <c r="H1852" i="3"/>
  <c r="J1852" i="3"/>
  <c r="G1852" i="3"/>
  <c r="F1852" i="4"/>
  <c r="E1852" i="4" s="1"/>
  <c r="G1852" i="4"/>
  <c r="H1852" i="4" s="1"/>
  <c r="I1852" i="4" s="1"/>
  <c r="I1852" i="3"/>
  <c r="K1852" i="3" s="1"/>
  <c r="C1853" i="3" l="1"/>
  <c r="E1853" i="3"/>
  <c r="B1853" i="3"/>
  <c r="D1853" i="3"/>
  <c r="T1851" i="3"/>
  <c r="U1851" i="3" s="1"/>
  <c r="Q1852" i="3"/>
  <c r="L1852" i="3"/>
  <c r="S1852" i="3"/>
  <c r="C1852" i="4"/>
  <c r="D1852" i="4" s="1"/>
  <c r="P1852" i="3"/>
  <c r="N1852" i="3"/>
  <c r="M1852" i="3"/>
  <c r="O1852" i="3"/>
  <c r="R1852" i="3"/>
  <c r="T1852" i="3" l="1"/>
  <c r="U1852" i="3" s="1"/>
  <c r="F1853" i="3"/>
  <c r="B1853" i="4" s="1"/>
  <c r="H1853" i="3" l="1"/>
  <c r="I1853" i="3"/>
  <c r="J1853" i="3"/>
  <c r="F1853" i="4"/>
  <c r="E1853" i="4" s="1"/>
  <c r="G1853" i="4"/>
  <c r="H1853" i="4" s="1"/>
  <c r="I1853" i="4" s="1"/>
  <c r="G1853" i="3"/>
  <c r="K1853" i="3" s="1"/>
  <c r="B1854" i="3" l="1"/>
  <c r="C1854" i="3"/>
  <c r="D1854" i="3"/>
  <c r="E1854" i="3"/>
  <c r="R1853" i="3"/>
  <c r="N1853" i="3"/>
  <c r="C1853" i="4"/>
  <c r="D1853" i="4" s="1"/>
  <c r="L1853" i="3"/>
  <c r="O1853" i="3"/>
  <c r="M1853" i="3"/>
  <c r="P1853" i="3"/>
  <c r="Q1853" i="3"/>
  <c r="S1853" i="3"/>
  <c r="F1854" i="3" l="1"/>
  <c r="B1854" i="4" s="1"/>
  <c r="T1853" i="3"/>
  <c r="U1853" i="3" s="1"/>
  <c r="I1854" i="3" l="1"/>
  <c r="H1854" i="3"/>
  <c r="J1854" i="3"/>
  <c r="G1854" i="3"/>
  <c r="K1854" i="3"/>
  <c r="F1854" i="4"/>
  <c r="E1854" i="4" s="1"/>
  <c r="G1854" i="4"/>
  <c r="H1854" i="4" s="1"/>
  <c r="I1854" i="4" s="1"/>
  <c r="B1855" i="3" l="1"/>
  <c r="C1855" i="3"/>
  <c r="D1855" i="3"/>
  <c r="E1855" i="3"/>
  <c r="C1854" i="4"/>
  <c r="D1854" i="4" s="1"/>
  <c r="L1854" i="3"/>
  <c r="Q1854" i="3"/>
  <c r="N1854" i="3"/>
  <c r="P1854" i="3"/>
  <c r="R1854" i="3"/>
  <c r="S1854" i="3"/>
  <c r="M1854" i="3"/>
  <c r="O1854" i="3"/>
  <c r="F1855" i="3"/>
  <c r="B1855" i="4" s="1"/>
  <c r="G1855" i="3" l="1"/>
  <c r="I1855" i="3"/>
  <c r="J1855" i="3"/>
  <c r="T1854" i="3"/>
  <c r="U1854" i="3" s="1"/>
  <c r="F1855" i="4"/>
  <c r="E1855" i="4" s="1"/>
  <c r="G1855" i="4"/>
  <c r="H1855" i="4" s="1"/>
  <c r="I1855" i="4" s="1"/>
  <c r="H1855" i="3"/>
  <c r="K1855" i="3" l="1"/>
  <c r="P1855" i="3" l="1"/>
  <c r="B1856" i="3"/>
  <c r="C1856" i="3"/>
  <c r="D1856" i="3"/>
  <c r="E1856" i="3"/>
  <c r="N1855" i="3"/>
  <c r="Q1855" i="3"/>
  <c r="O1855" i="3"/>
  <c r="S1855" i="3"/>
  <c r="L1855" i="3"/>
  <c r="M1855" i="3"/>
  <c r="R1855" i="3"/>
  <c r="T1855" i="3" s="1"/>
  <c r="U1855" i="3" s="1"/>
  <c r="C1855" i="4"/>
  <c r="D1855" i="4" s="1"/>
  <c r="F1856" i="3" l="1"/>
  <c r="B1856" i="4" s="1"/>
  <c r="F1856" i="4" l="1"/>
  <c r="E1856" i="4" s="1"/>
  <c r="G1856" i="4"/>
  <c r="H1856" i="4" s="1"/>
  <c r="I1856" i="4" s="1"/>
  <c r="I1856" i="3"/>
  <c r="H1856" i="3"/>
  <c r="J1856" i="3"/>
  <c r="G1856" i="3"/>
  <c r="K1856" i="3"/>
  <c r="C1857" i="3" l="1"/>
  <c r="E1857" i="3"/>
  <c r="B1857" i="3"/>
  <c r="D1857" i="3"/>
  <c r="S1856" i="3"/>
  <c r="M1856" i="3"/>
  <c r="P1856" i="3"/>
  <c r="C1856" i="4"/>
  <c r="D1856" i="4" s="1"/>
  <c r="R1856" i="3"/>
  <c r="Q1856" i="3"/>
  <c r="L1856" i="3"/>
  <c r="N1856" i="3"/>
  <c r="F1857" i="3"/>
  <c r="B1857" i="4" s="1"/>
  <c r="O1856" i="3"/>
  <c r="T1856" i="3"/>
  <c r="U1856" i="3" s="1"/>
  <c r="J1857" i="3" l="1"/>
  <c r="H1857" i="3"/>
  <c r="I1857" i="3"/>
  <c r="G1857" i="3"/>
  <c r="K1857" i="3" s="1"/>
  <c r="F1857" i="4"/>
  <c r="E1857" i="4" s="1"/>
  <c r="G1857" i="4"/>
  <c r="H1857" i="4" s="1"/>
  <c r="I1857" i="4" s="1"/>
  <c r="E1858" i="3" l="1"/>
  <c r="B1858" i="3"/>
  <c r="C1858" i="3"/>
  <c r="D1858" i="3"/>
  <c r="O1857" i="3"/>
  <c r="L1857" i="3"/>
  <c r="N1857" i="3"/>
  <c r="R1857" i="3" s="1"/>
  <c r="C1857" i="4"/>
  <c r="D1857" i="4" s="1"/>
  <c r="Q1857" i="3"/>
  <c r="M1857" i="3"/>
  <c r="S1857" i="3"/>
  <c r="P1857" i="3"/>
  <c r="T1857" i="3" l="1"/>
  <c r="U1857" i="3" s="1"/>
  <c r="F1858" i="3"/>
  <c r="B1858" i="4" s="1"/>
  <c r="I1858" i="3" l="1"/>
  <c r="G1858" i="3"/>
  <c r="F1858" i="4"/>
  <c r="E1858" i="4" s="1"/>
  <c r="G1858" i="4"/>
  <c r="H1858" i="4" s="1"/>
  <c r="I1858" i="4" s="1"/>
  <c r="H1858" i="3"/>
  <c r="J1858" i="3"/>
  <c r="K1858" i="3" l="1"/>
  <c r="Q1858" i="3" l="1"/>
  <c r="B1859" i="3"/>
  <c r="C1859" i="3"/>
  <c r="D1859" i="3"/>
  <c r="E1859" i="3"/>
  <c r="C1858" i="4"/>
  <c r="D1858" i="4" s="1"/>
  <c r="L1858" i="3"/>
  <c r="M1858" i="3"/>
  <c r="R1858" i="3"/>
  <c r="S1858" i="3"/>
  <c r="P1858" i="3"/>
  <c r="O1858" i="3"/>
  <c r="N1858" i="3"/>
  <c r="F1859" i="3" l="1"/>
  <c r="B1859" i="4" s="1"/>
  <c r="T1858" i="3"/>
  <c r="U1858" i="3" s="1"/>
  <c r="F1859" i="4"/>
  <c r="E1859" i="4" s="1"/>
  <c r="G1859" i="4"/>
  <c r="H1859" i="4" s="1"/>
  <c r="I1859" i="4" s="1"/>
  <c r="G1859" i="3"/>
  <c r="H1859" i="3"/>
  <c r="J1859" i="3"/>
  <c r="I1859" i="3"/>
  <c r="K1859" i="3" l="1"/>
  <c r="D1860" i="3" l="1"/>
  <c r="E1860" i="3"/>
  <c r="B1860" i="3"/>
  <c r="C1860" i="3"/>
  <c r="R1859" i="3"/>
  <c r="L1859" i="3"/>
  <c r="P1859" i="3" s="1"/>
  <c r="C1859" i="4"/>
  <c r="D1859" i="4" s="1"/>
  <c r="S1859" i="3"/>
  <c r="N1859" i="3"/>
  <c r="O1859" i="3"/>
  <c r="M1859" i="3"/>
  <c r="Q1859" i="3" s="1"/>
  <c r="T1859" i="3" l="1"/>
  <c r="U1859" i="3" s="1"/>
  <c r="F1860" i="3"/>
  <c r="B1860" i="4" s="1"/>
  <c r="J1860" i="3" l="1"/>
  <c r="I1860" i="3"/>
  <c r="G1860" i="3"/>
  <c r="F1860" i="4"/>
  <c r="E1860" i="4" s="1"/>
  <c r="G1860" i="4"/>
  <c r="H1860" i="4" s="1"/>
  <c r="I1860" i="4" s="1"/>
  <c r="H1860" i="3"/>
  <c r="K1860" i="3" s="1"/>
  <c r="C1861" i="3" l="1"/>
  <c r="D1861" i="3"/>
  <c r="E1861" i="3"/>
  <c r="B1861" i="3"/>
  <c r="S1860" i="3"/>
  <c r="M1860" i="3"/>
  <c r="Q1860" i="3" s="1"/>
  <c r="L1860" i="3"/>
  <c r="P1860" i="3" s="1"/>
  <c r="C1860" i="4"/>
  <c r="D1860" i="4" s="1"/>
  <c r="N1860" i="3"/>
  <c r="R1860" i="3" s="1"/>
  <c r="O1860" i="3"/>
  <c r="T1860" i="3" l="1"/>
  <c r="U1860" i="3" s="1"/>
  <c r="F1861" i="3"/>
  <c r="B1861" i="4" s="1"/>
  <c r="F1861" i="4" l="1"/>
  <c r="E1861" i="4" s="1"/>
  <c r="G1861" i="4"/>
  <c r="H1861" i="4" s="1"/>
  <c r="I1861" i="4" s="1"/>
  <c r="G1861" i="3"/>
  <c r="J1861" i="3"/>
  <c r="I1861" i="3"/>
  <c r="H1861" i="3"/>
  <c r="K1861" i="3" s="1"/>
  <c r="B1862" i="3" l="1"/>
  <c r="C1862" i="3"/>
  <c r="D1862" i="3"/>
  <c r="E1862" i="3"/>
  <c r="L1861" i="3"/>
  <c r="C1861" i="4"/>
  <c r="D1861" i="4" s="1"/>
  <c r="N1861" i="3"/>
  <c r="R1861" i="3" s="1"/>
  <c r="M1861" i="3"/>
  <c r="Q1861" i="3" s="1"/>
  <c r="O1861" i="3"/>
  <c r="S1861" i="3" s="1"/>
  <c r="P1861" i="3"/>
  <c r="T1861" i="3" l="1"/>
  <c r="U1861" i="3" s="1"/>
  <c r="F1862" i="3"/>
  <c r="B1862" i="4" s="1"/>
  <c r="G1862" i="3" l="1"/>
  <c r="F1862" i="4"/>
  <c r="E1862" i="4" s="1"/>
  <c r="G1862" i="4"/>
  <c r="H1862" i="4" s="1"/>
  <c r="I1862" i="4" s="1"/>
  <c r="H1862" i="3"/>
  <c r="J1862" i="3"/>
  <c r="I1862" i="3"/>
  <c r="K1862" i="3" l="1"/>
  <c r="R1862" i="3" l="1"/>
  <c r="C1863" i="3"/>
  <c r="D1863" i="3"/>
  <c r="E1863" i="3"/>
  <c r="B1863" i="3"/>
  <c r="S1862" i="3"/>
  <c r="C1862" i="4"/>
  <c r="D1862" i="4" s="1"/>
  <c r="M1862" i="3"/>
  <c r="O1862" i="3"/>
  <c r="Q1862" i="3"/>
  <c r="L1862" i="3"/>
  <c r="N1862" i="3"/>
  <c r="P1862" i="3"/>
  <c r="T1862" i="3" l="1"/>
  <c r="U1862" i="3" s="1"/>
  <c r="F1863" i="3"/>
  <c r="B1863" i="4" s="1"/>
  <c r="H1863" i="3"/>
  <c r="F1863" i="4"/>
  <c r="E1863" i="4" s="1"/>
  <c r="G1863" i="4"/>
  <c r="H1863" i="4" s="1"/>
  <c r="I1863" i="4" s="1"/>
  <c r="J1863" i="3"/>
  <c r="I1863" i="3"/>
  <c r="G1863" i="3" l="1"/>
  <c r="K1863" i="3" s="1"/>
  <c r="B1864" i="3" l="1"/>
  <c r="C1864" i="3"/>
  <c r="D1864" i="3"/>
  <c r="E1864" i="3"/>
  <c r="R1863" i="3"/>
  <c r="L1863" i="3"/>
  <c r="M1863" i="3"/>
  <c r="N1863" i="3"/>
  <c r="Q1863" i="3"/>
  <c r="O1863" i="3"/>
  <c r="P1863" i="3"/>
  <c r="S1863" i="3"/>
  <c r="C1863" i="4"/>
  <c r="D1863" i="4" s="1"/>
  <c r="T1863" i="3" l="1"/>
  <c r="U1863" i="3" s="1"/>
  <c r="F1864" i="3"/>
  <c r="B1864" i="4" s="1"/>
  <c r="J1864" i="3"/>
  <c r="F1864" i="4"/>
  <c r="E1864" i="4" s="1"/>
  <c r="G1864" i="4"/>
  <c r="H1864" i="4" s="1"/>
  <c r="I1864" i="4" s="1"/>
  <c r="G1864" i="3"/>
  <c r="I1864" i="3"/>
  <c r="H1864" i="3"/>
  <c r="K1864" i="3" s="1"/>
  <c r="B1865" i="3" l="1"/>
  <c r="D1865" i="3"/>
  <c r="C1865" i="3"/>
  <c r="E1865" i="3"/>
  <c r="R1864" i="3"/>
  <c r="M1864" i="3"/>
  <c r="O1864" i="3"/>
  <c r="N1864" i="3"/>
  <c r="L1864" i="3"/>
  <c r="C1864" i="4"/>
  <c r="D1864" i="4" s="1"/>
  <c r="Q1864" i="3"/>
  <c r="P1864" i="3"/>
  <c r="S1864" i="3"/>
  <c r="T1864" i="3" l="1"/>
  <c r="U1864" i="3" s="1"/>
  <c r="F1865" i="3"/>
  <c r="B1865" i="4" s="1"/>
  <c r="H1865" i="3" l="1"/>
  <c r="F1865" i="4"/>
  <c r="E1865" i="4" s="1"/>
  <c r="G1865" i="4"/>
  <c r="H1865" i="4" s="1"/>
  <c r="I1865" i="4" s="1"/>
  <c r="G1865" i="3"/>
  <c r="J1865" i="3"/>
  <c r="I1865" i="3"/>
  <c r="K1865" i="3" s="1"/>
  <c r="E1866" i="3" l="1"/>
  <c r="D1866" i="3"/>
  <c r="C1866" i="3"/>
  <c r="B1866" i="3"/>
  <c r="Q1865" i="3"/>
  <c r="O1865" i="3"/>
  <c r="S1865" i="3" s="1"/>
  <c r="R1865" i="3"/>
  <c r="L1865" i="3"/>
  <c r="P1865" i="3"/>
  <c r="T1865" i="3" s="1"/>
  <c r="U1865" i="3" s="1"/>
  <c r="N1865" i="3"/>
  <c r="M1865" i="3"/>
  <c r="C1865" i="4"/>
  <c r="D1865" i="4" s="1"/>
  <c r="F1866" i="3" l="1"/>
  <c r="B1866" i="4" s="1"/>
  <c r="G1866" i="3"/>
  <c r="H1866" i="3"/>
  <c r="F1866" i="4" l="1"/>
  <c r="E1866" i="4" s="1"/>
  <c r="G1866" i="4"/>
  <c r="H1866" i="4" s="1"/>
  <c r="I1866" i="4" s="1"/>
  <c r="I1866" i="3"/>
  <c r="J1866" i="3"/>
  <c r="K1866" i="3" l="1"/>
  <c r="E1867" i="3" l="1"/>
  <c r="B1867" i="3"/>
  <c r="D1867" i="3"/>
  <c r="C1867" i="3"/>
  <c r="N1866" i="3"/>
  <c r="R1866" i="3" s="1"/>
  <c r="O1866" i="3"/>
  <c r="M1866" i="3"/>
  <c r="Q1866" i="3" s="1"/>
  <c r="L1866" i="3"/>
  <c r="P1866" i="3" s="1"/>
  <c r="S1866" i="3"/>
  <c r="C1866" i="4"/>
  <c r="D1866" i="4" s="1"/>
  <c r="F1867" i="3" l="1"/>
  <c r="B1867" i="4" s="1"/>
  <c r="T1866" i="3"/>
  <c r="U1866" i="3" s="1"/>
  <c r="G1867" i="3"/>
  <c r="J1867" i="3"/>
  <c r="F1867" i="4"/>
  <c r="E1867" i="4" s="1"/>
  <c r="G1867" i="4"/>
  <c r="H1867" i="4" s="1"/>
  <c r="I1867" i="4" s="1"/>
  <c r="I1867" i="3"/>
  <c r="H1867" i="3"/>
  <c r="K1867" i="3" s="1"/>
  <c r="C1868" i="3" l="1"/>
  <c r="D1868" i="3"/>
  <c r="E1868" i="3"/>
  <c r="B1868" i="3"/>
  <c r="R1867" i="3"/>
  <c r="M1867" i="3"/>
  <c r="C1867" i="4"/>
  <c r="D1867" i="4" s="1"/>
  <c r="Q1867" i="3"/>
  <c r="L1867" i="3"/>
  <c r="P1867" i="3" s="1"/>
  <c r="N1867" i="3"/>
  <c r="O1867" i="3"/>
  <c r="S1867" i="3"/>
  <c r="F1868" i="3" l="1"/>
  <c r="B1868" i="4" s="1"/>
  <c r="H1868" i="3"/>
  <c r="J1868" i="3"/>
  <c r="I1868" i="3"/>
  <c r="T1867" i="3"/>
  <c r="U1867" i="3" s="1"/>
  <c r="G1868" i="3" l="1"/>
  <c r="K1868" i="3"/>
  <c r="F1868" i="4"/>
  <c r="E1868" i="4" s="1"/>
  <c r="G1868" i="4"/>
  <c r="H1868" i="4" s="1"/>
  <c r="I1868" i="4" s="1"/>
  <c r="B1869" i="3" l="1"/>
  <c r="C1869" i="3"/>
  <c r="D1869" i="3"/>
  <c r="E1869" i="3"/>
  <c r="O1868" i="3"/>
  <c r="P1868" i="3"/>
  <c r="M1868" i="3"/>
  <c r="S1868" i="3"/>
  <c r="N1868" i="3"/>
  <c r="L1868" i="3"/>
  <c r="C1868" i="4"/>
  <c r="D1868" i="4" s="1"/>
  <c r="Q1868" i="3"/>
  <c r="R1868" i="3"/>
  <c r="F1869" i="3" l="1"/>
  <c r="B1869" i="4" s="1"/>
  <c r="G1869" i="3"/>
  <c r="T1868" i="3"/>
  <c r="U1868" i="3" s="1"/>
  <c r="J1869" i="3"/>
  <c r="H1869" i="3" l="1"/>
  <c r="F1869" i="4"/>
  <c r="E1869" i="4" s="1"/>
  <c r="G1869" i="4"/>
  <c r="H1869" i="4" s="1"/>
  <c r="I1869" i="4" s="1"/>
  <c r="I1869" i="3"/>
  <c r="K1869" i="3" l="1"/>
  <c r="C1870" i="3" l="1"/>
  <c r="D1870" i="3"/>
  <c r="B1870" i="3"/>
  <c r="E1870" i="3"/>
  <c r="Q1869" i="3"/>
  <c r="L1869" i="3"/>
  <c r="O1869" i="3"/>
  <c r="C1869" i="4"/>
  <c r="D1869" i="4" s="1"/>
  <c r="N1869" i="3"/>
  <c r="S1869" i="3"/>
  <c r="M1869" i="3"/>
  <c r="R1869" i="3"/>
  <c r="P1869" i="3"/>
  <c r="T1869" i="3" l="1"/>
  <c r="U1869" i="3" s="1"/>
  <c r="F1870" i="3"/>
  <c r="B1870" i="4" s="1"/>
  <c r="H1870" i="3" l="1"/>
  <c r="J1870" i="3"/>
  <c r="I1870" i="3"/>
  <c r="G1870" i="4"/>
  <c r="H1870" i="4" s="1"/>
  <c r="I1870" i="4" s="1"/>
  <c r="F1870" i="4"/>
  <c r="E1870" i="4" s="1"/>
  <c r="G1870" i="3"/>
  <c r="K1870" i="3" s="1"/>
  <c r="B1871" i="3" l="1"/>
  <c r="E1871" i="3"/>
  <c r="C1871" i="3"/>
  <c r="D1871" i="3"/>
  <c r="L1870" i="3"/>
  <c r="S1870" i="3"/>
  <c r="M1870" i="3"/>
  <c r="Q1870" i="3"/>
  <c r="O1870" i="3"/>
  <c r="R1870" i="3"/>
  <c r="N1870" i="3"/>
  <c r="C1870" i="4"/>
  <c r="D1870" i="4" s="1"/>
  <c r="P1870" i="3"/>
  <c r="T1870" i="3" s="1"/>
  <c r="U1870" i="3" s="1"/>
  <c r="F1871" i="3" l="1"/>
  <c r="B1871" i="4" s="1"/>
  <c r="F1871" i="4" l="1"/>
  <c r="E1871" i="4" s="1"/>
  <c r="G1871" i="4"/>
  <c r="H1871" i="4" s="1"/>
  <c r="I1871" i="4" s="1"/>
  <c r="H1871" i="3"/>
  <c r="J1871" i="3"/>
  <c r="G1871" i="3"/>
  <c r="I1871" i="3"/>
  <c r="K1871" i="3" s="1"/>
  <c r="E1872" i="3" l="1"/>
  <c r="C1872" i="3"/>
  <c r="D1872" i="3"/>
  <c r="B1872" i="3"/>
  <c r="N1871" i="3"/>
  <c r="R1871" i="3" s="1"/>
  <c r="L1871" i="3"/>
  <c r="P1871" i="3"/>
  <c r="O1871" i="3"/>
  <c r="S1871" i="3" s="1"/>
  <c r="C1871" i="4"/>
  <c r="D1871" i="4" s="1"/>
  <c r="M1871" i="3"/>
  <c r="Q1871" i="3" s="1"/>
  <c r="F1872" i="3" l="1"/>
  <c r="B1872" i="4" s="1"/>
  <c r="T1871" i="3"/>
  <c r="U1871" i="3" s="1"/>
  <c r="I1872" i="3"/>
  <c r="F1872" i="4" l="1"/>
  <c r="E1872" i="4" s="1"/>
  <c r="G1872" i="4"/>
  <c r="H1872" i="4" s="1"/>
  <c r="I1872" i="4" s="1"/>
  <c r="J1872" i="3"/>
  <c r="G1872" i="3"/>
  <c r="H1872" i="3"/>
  <c r="K1872" i="3" s="1"/>
  <c r="B1873" i="3" l="1"/>
  <c r="C1873" i="3"/>
  <c r="D1873" i="3"/>
  <c r="E1873" i="3"/>
  <c r="C1872" i="4"/>
  <c r="D1872" i="4" s="1"/>
  <c r="M1872" i="3"/>
  <c r="Q1872" i="3" s="1"/>
  <c r="L1872" i="3"/>
  <c r="P1872" i="3" s="1"/>
  <c r="O1872" i="3"/>
  <c r="S1872" i="3" s="1"/>
  <c r="N1872" i="3"/>
  <c r="R1872" i="3" s="1"/>
  <c r="T1872" i="3" l="1"/>
  <c r="U1872" i="3" s="1"/>
  <c r="F1873" i="3"/>
  <c r="B1873" i="4" s="1"/>
  <c r="F1873" i="4" l="1"/>
  <c r="E1873" i="4" s="1"/>
  <c r="G1873" i="4"/>
  <c r="H1873" i="4" s="1"/>
  <c r="I1873" i="4" s="1"/>
  <c r="I1873" i="3"/>
  <c r="G1873" i="3"/>
  <c r="J1873" i="3"/>
  <c r="H1873" i="3"/>
  <c r="K1873" i="3" l="1"/>
  <c r="E1874" i="3" l="1"/>
  <c r="B1874" i="3"/>
  <c r="C1874" i="3"/>
  <c r="D1874" i="3"/>
  <c r="M1873" i="3"/>
  <c r="S1873" i="3"/>
  <c r="R1873" i="3"/>
  <c r="O1873" i="3"/>
  <c r="L1873" i="3"/>
  <c r="Q1873" i="3"/>
  <c r="P1873" i="3"/>
  <c r="N1873" i="3"/>
  <c r="C1873" i="4"/>
  <c r="D1873" i="4" s="1"/>
  <c r="T1873" i="3" l="1"/>
  <c r="U1873" i="3" s="1"/>
  <c r="F1874" i="3"/>
  <c r="B1874" i="4" s="1"/>
  <c r="G1874" i="3" l="1"/>
  <c r="F1874" i="4"/>
  <c r="E1874" i="4" s="1"/>
  <c r="G1874" i="4"/>
  <c r="H1874" i="4" s="1"/>
  <c r="I1874" i="4" s="1"/>
  <c r="J1874" i="3"/>
  <c r="I1874" i="3"/>
  <c r="H1874" i="3"/>
  <c r="K1874" i="3" l="1"/>
  <c r="C1875" i="3" l="1"/>
  <c r="D1875" i="3"/>
  <c r="E1875" i="3"/>
  <c r="B1875" i="3"/>
  <c r="R1874" i="3"/>
  <c r="N1874" i="3"/>
  <c r="O1874" i="3"/>
  <c r="Q1874" i="3"/>
  <c r="L1874" i="3"/>
  <c r="S1874" i="3"/>
  <c r="P1874" i="3"/>
  <c r="M1874" i="3"/>
  <c r="C1874" i="4"/>
  <c r="D1874" i="4" s="1"/>
  <c r="T1874" i="3" l="1"/>
  <c r="U1874" i="3" s="1"/>
  <c r="F1875" i="3"/>
  <c r="B1875" i="4" s="1"/>
  <c r="F1875" i="4" l="1"/>
  <c r="E1875" i="4" s="1"/>
  <c r="G1875" i="4"/>
  <c r="H1875" i="4" s="1"/>
  <c r="I1875" i="4" s="1"/>
  <c r="H1875" i="3"/>
  <c r="G1875" i="3"/>
  <c r="I1875" i="3"/>
  <c r="J1875" i="3"/>
  <c r="K1875" i="3" l="1"/>
  <c r="D1876" i="3" l="1"/>
  <c r="B1876" i="3"/>
  <c r="E1876" i="3"/>
  <c r="C1876" i="3"/>
  <c r="C1875" i="4"/>
  <c r="D1875" i="4" s="1"/>
  <c r="N1875" i="3"/>
  <c r="O1875" i="3"/>
  <c r="S1875" i="3"/>
  <c r="Q1875" i="3"/>
  <c r="M1875" i="3"/>
  <c r="P1875" i="3"/>
  <c r="R1875" i="3"/>
  <c r="L1875" i="3"/>
  <c r="T1875" i="3" l="1"/>
  <c r="U1875" i="3" s="1"/>
  <c r="F1876" i="3"/>
  <c r="B1876" i="4" s="1"/>
  <c r="G1876" i="3" l="1"/>
  <c r="J1876" i="3"/>
  <c r="F1876" i="4"/>
  <c r="E1876" i="4" s="1"/>
  <c r="G1876" i="4"/>
  <c r="H1876" i="4" s="1"/>
  <c r="I1876" i="4" s="1"/>
  <c r="I1876" i="3"/>
  <c r="H1876" i="3"/>
  <c r="K1876" i="3" s="1"/>
  <c r="B1877" i="3" l="1"/>
  <c r="E1877" i="3"/>
  <c r="C1877" i="3"/>
  <c r="D1877" i="3"/>
  <c r="C1876" i="4"/>
  <c r="D1876" i="4" s="1"/>
  <c r="R1876" i="3"/>
  <c r="L1876" i="3"/>
  <c r="O1876" i="3"/>
  <c r="M1876" i="3"/>
  <c r="Q1876" i="3"/>
  <c r="S1876" i="3"/>
  <c r="P1876" i="3"/>
  <c r="N1876" i="3"/>
  <c r="F1877" i="3" l="1"/>
  <c r="B1877" i="4" s="1"/>
  <c r="T1876" i="3"/>
  <c r="U1876" i="3" s="1"/>
  <c r="J1877" i="3" l="1"/>
  <c r="I1877" i="3"/>
  <c r="G1877" i="3"/>
  <c r="F1877" i="4"/>
  <c r="E1877" i="4" s="1"/>
  <c r="G1877" i="4"/>
  <c r="H1877" i="4" s="1"/>
  <c r="I1877" i="4" s="1"/>
  <c r="H1877" i="3"/>
  <c r="K1877" i="3" s="1"/>
  <c r="B1878" i="3" l="1"/>
  <c r="C1878" i="3"/>
  <c r="D1878" i="3"/>
  <c r="E1878" i="3"/>
  <c r="Q1877" i="3"/>
  <c r="O1877" i="3"/>
  <c r="M1877" i="3"/>
  <c r="N1877" i="3"/>
  <c r="L1877" i="3"/>
  <c r="P1877" i="3"/>
  <c r="R1877" i="3"/>
  <c r="S1877" i="3"/>
  <c r="C1877" i="4"/>
  <c r="D1877" i="4" s="1"/>
  <c r="F1878" i="3" l="1"/>
  <c r="B1878" i="4" s="1"/>
  <c r="G1878" i="3"/>
  <c r="H1878" i="3"/>
  <c r="T1877" i="3"/>
  <c r="U1877" i="3" s="1"/>
  <c r="J1878" i="3"/>
  <c r="I1878" i="3"/>
  <c r="K1878" i="3" l="1"/>
  <c r="F1878" i="4"/>
  <c r="E1878" i="4" s="1"/>
  <c r="G1878" i="4"/>
  <c r="H1878" i="4" s="1"/>
  <c r="I1878" i="4" s="1"/>
  <c r="C1879" i="3" l="1"/>
  <c r="E1879" i="3"/>
  <c r="D1879" i="3"/>
  <c r="B1879" i="3"/>
  <c r="M1878" i="3"/>
  <c r="Q1878" i="3" s="1"/>
  <c r="L1878" i="3"/>
  <c r="P1878" i="3" s="1"/>
  <c r="T1878" i="3" s="1"/>
  <c r="U1878" i="3" s="1"/>
  <c r="N1878" i="3"/>
  <c r="R1878" i="3" s="1"/>
  <c r="O1878" i="3"/>
  <c r="S1878" i="3" s="1"/>
  <c r="C1878" i="4"/>
  <c r="D1878" i="4" s="1"/>
  <c r="F1879" i="3" l="1"/>
  <c r="B1879" i="4" s="1"/>
  <c r="J1879" i="3"/>
  <c r="H1879" i="3"/>
  <c r="I1879" i="3"/>
  <c r="G1879" i="3"/>
  <c r="K1879" i="3" s="1"/>
  <c r="F1879" i="4"/>
  <c r="E1879" i="4" s="1"/>
  <c r="G1879" i="4"/>
  <c r="H1879" i="4" s="1"/>
  <c r="I1879" i="4" s="1"/>
  <c r="D1880" i="3" l="1"/>
  <c r="E1880" i="3"/>
  <c r="B1880" i="3"/>
  <c r="C1880" i="3"/>
  <c r="M1879" i="3"/>
  <c r="Q1879" i="3" s="1"/>
  <c r="L1879" i="3"/>
  <c r="P1879" i="3" s="1"/>
  <c r="O1879" i="3"/>
  <c r="S1879" i="3" s="1"/>
  <c r="N1879" i="3"/>
  <c r="R1879" i="3" s="1"/>
  <c r="C1879" i="4"/>
  <c r="D1879" i="4" s="1"/>
  <c r="F1880" i="3"/>
  <c r="B1880" i="4" s="1"/>
  <c r="H1880" i="3" l="1"/>
  <c r="I1880" i="3"/>
  <c r="J1880" i="3"/>
  <c r="T1879" i="3"/>
  <c r="U1879" i="3" s="1"/>
  <c r="F1880" i="4"/>
  <c r="E1880" i="4" s="1"/>
  <c r="G1880" i="4"/>
  <c r="H1880" i="4" s="1"/>
  <c r="I1880" i="4" s="1"/>
  <c r="G1880" i="3"/>
  <c r="K1880" i="3" s="1"/>
  <c r="E1881" i="3" l="1"/>
  <c r="D1881" i="3"/>
  <c r="B1881" i="3"/>
  <c r="C1881" i="3"/>
  <c r="M1880" i="3"/>
  <c r="Q1880" i="3" s="1"/>
  <c r="L1880" i="3"/>
  <c r="P1880" i="3" s="1"/>
  <c r="C1880" i="4"/>
  <c r="D1880" i="4" s="1"/>
  <c r="N1880" i="3"/>
  <c r="R1880" i="3"/>
  <c r="O1880" i="3"/>
  <c r="S1880" i="3" s="1"/>
  <c r="F1881" i="3" l="1"/>
  <c r="B1881" i="4" s="1"/>
  <c r="G1881" i="3"/>
  <c r="T1880" i="3"/>
  <c r="U1880" i="3" s="1"/>
  <c r="H1881" i="3"/>
  <c r="G1881" i="4" l="1"/>
  <c r="H1881" i="4" s="1"/>
  <c r="I1881" i="4" s="1"/>
  <c r="F1881" i="4"/>
  <c r="E1881" i="4" s="1"/>
  <c r="I1881" i="3"/>
  <c r="J1881" i="3"/>
  <c r="K1881" i="3" l="1"/>
  <c r="L1881" i="3" l="1"/>
  <c r="E1882" i="3"/>
  <c r="C1882" i="3"/>
  <c r="D1882" i="3"/>
  <c r="B1882" i="3"/>
  <c r="M1881" i="3"/>
  <c r="Q1881" i="3"/>
  <c r="R1881" i="3"/>
  <c r="S1881" i="3"/>
  <c r="N1881" i="3"/>
  <c r="C1881" i="4"/>
  <c r="D1881" i="4" s="1"/>
  <c r="P1881" i="3"/>
  <c r="T1881" i="3" s="1"/>
  <c r="U1881" i="3" s="1"/>
  <c r="O1881" i="3"/>
  <c r="F1882" i="3"/>
  <c r="B1882" i="4" s="1"/>
  <c r="I1882" i="3" l="1"/>
  <c r="J1882" i="3"/>
  <c r="G1882" i="3"/>
  <c r="G1882" i="4"/>
  <c r="H1882" i="4" s="1"/>
  <c r="I1882" i="4" s="1"/>
  <c r="F1882" i="4"/>
  <c r="E1882" i="4" s="1"/>
  <c r="H1882" i="3"/>
  <c r="K1882" i="3" s="1"/>
  <c r="B1883" i="3" l="1"/>
  <c r="C1883" i="3"/>
  <c r="D1883" i="3"/>
  <c r="E1883" i="3"/>
  <c r="M1882" i="3"/>
  <c r="L1882" i="3"/>
  <c r="P1882" i="3" s="1"/>
  <c r="N1882" i="3"/>
  <c r="Q1882" i="3"/>
  <c r="O1882" i="3"/>
  <c r="S1882" i="3" s="1"/>
  <c r="R1882" i="3"/>
  <c r="C1882" i="4"/>
  <c r="D1882" i="4" s="1"/>
  <c r="F1883" i="3" l="1"/>
  <c r="B1883" i="4" s="1"/>
  <c r="T1882" i="3"/>
  <c r="U1882" i="3" s="1"/>
  <c r="I1883" i="3"/>
  <c r="H1883" i="3"/>
  <c r="J1883" i="3"/>
  <c r="G1883" i="3" l="1"/>
  <c r="K1883" i="3"/>
  <c r="G1883" i="4"/>
  <c r="H1883" i="4" s="1"/>
  <c r="I1883" i="4" s="1"/>
  <c r="F1883" i="4"/>
  <c r="E1883" i="4" s="1"/>
  <c r="C1883" i="4" l="1"/>
  <c r="D1883" i="4" s="1"/>
  <c r="C1884" i="3"/>
  <c r="B1884" i="3"/>
  <c r="D1884" i="3"/>
  <c r="E1884" i="3"/>
  <c r="N1883" i="3"/>
  <c r="S1883" i="3"/>
  <c r="M1883" i="3"/>
  <c r="Q1883" i="3"/>
  <c r="O1883" i="3"/>
  <c r="L1883" i="3"/>
  <c r="R1883" i="3"/>
  <c r="P1883" i="3"/>
  <c r="F1884" i="3" l="1"/>
  <c r="T1883" i="3"/>
  <c r="U1883" i="3" s="1"/>
  <c r="B1884" i="4"/>
  <c r="G1884" i="3"/>
  <c r="H1884" i="3"/>
  <c r="G1884" i="4"/>
  <c r="H1884" i="4" s="1"/>
  <c r="I1884" i="4" s="1"/>
  <c r="F1884" i="4"/>
  <c r="E1884" i="4" s="1"/>
  <c r="I1884" i="3"/>
  <c r="J1884" i="3"/>
  <c r="K1884" i="3" s="1"/>
  <c r="D1885" i="3" l="1"/>
  <c r="B1885" i="3"/>
  <c r="C1885" i="3"/>
  <c r="E1885" i="3"/>
  <c r="L1884" i="3"/>
  <c r="N1884" i="3"/>
  <c r="P1884" i="3"/>
  <c r="C1884" i="4"/>
  <c r="D1884" i="4" s="1"/>
  <c r="S1884" i="3"/>
  <c r="R1884" i="3"/>
  <c r="O1884" i="3"/>
  <c r="M1884" i="3"/>
  <c r="Q1884" i="3"/>
  <c r="F1885" i="3" l="1"/>
  <c r="B1885" i="4" s="1"/>
  <c r="H1885" i="3"/>
  <c r="T1884" i="3"/>
  <c r="U1884" i="3" s="1"/>
  <c r="I1885" i="3"/>
  <c r="F1885" i="4" l="1"/>
  <c r="E1885" i="4" s="1"/>
  <c r="G1885" i="4"/>
  <c r="H1885" i="4" s="1"/>
  <c r="I1885" i="4" s="1"/>
  <c r="G1885" i="3"/>
  <c r="J1885" i="3"/>
  <c r="K1885" i="3" l="1"/>
  <c r="P1885" i="3" l="1"/>
  <c r="C1886" i="3"/>
  <c r="D1886" i="3"/>
  <c r="E1886" i="3"/>
  <c r="B1886" i="3"/>
  <c r="N1885" i="3"/>
  <c r="L1885" i="3"/>
  <c r="M1885" i="3"/>
  <c r="S1885" i="3"/>
  <c r="O1885" i="3"/>
  <c r="C1885" i="4"/>
  <c r="D1885" i="4" s="1"/>
  <c r="R1885" i="3"/>
  <c r="Q1885" i="3"/>
  <c r="F1886" i="3"/>
  <c r="T1885" i="3" l="1"/>
  <c r="U1885" i="3" s="1"/>
  <c r="B1886" i="4"/>
  <c r="J1886" i="3"/>
  <c r="G1886" i="3"/>
  <c r="F1886" i="4"/>
  <c r="E1886" i="4" s="1"/>
  <c r="G1886" i="4"/>
  <c r="H1886" i="4" s="1"/>
  <c r="I1886" i="4" s="1"/>
  <c r="H1886" i="3"/>
  <c r="I1886" i="3"/>
  <c r="K1886" i="3" l="1"/>
  <c r="D1887" i="3" l="1"/>
  <c r="B1887" i="3"/>
  <c r="C1887" i="3"/>
  <c r="E1887" i="3"/>
  <c r="C1886" i="4"/>
  <c r="D1886" i="4" s="1"/>
  <c r="N1886" i="3"/>
  <c r="R1886" i="3" s="1"/>
  <c r="L1886" i="3"/>
  <c r="P1886" i="3" s="1"/>
  <c r="O1886" i="3"/>
  <c r="S1886" i="3"/>
  <c r="M1886" i="3"/>
  <c r="Q1886" i="3" s="1"/>
  <c r="F1887" i="3" l="1"/>
  <c r="B1887" i="4" s="1"/>
  <c r="G1887" i="3"/>
  <c r="T1886" i="3"/>
  <c r="U1886" i="3" s="1"/>
  <c r="J1887" i="3"/>
  <c r="F1887" i="4" l="1"/>
  <c r="E1887" i="4" s="1"/>
  <c r="G1887" i="4"/>
  <c r="H1887" i="4" s="1"/>
  <c r="I1887" i="4" s="1"/>
  <c r="I1887" i="3"/>
  <c r="H1887" i="3"/>
  <c r="K1887" i="3" s="1"/>
  <c r="E1888" i="3" l="1"/>
  <c r="B1888" i="3"/>
  <c r="D1888" i="3"/>
  <c r="C1888" i="3"/>
  <c r="R1887" i="3"/>
  <c r="M1887" i="3"/>
  <c r="L1887" i="3"/>
  <c r="S1887" i="3"/>
  <c r="P1887" i="3"/>
  <c r="N1887" i="3"/>
  <c r="O1887" i="3"/>
  <c r="C1887" i="4"/>
  <c r="D1887" i="4" s="1"/>
  <c r="Q1887" i="3"/>
  <c r="T1887" i="3" l="1"/>
  <c r="U1887" i="3" s="1"/>
  <c r="F1888" i="3"/>
  <c r="B1888" i="4" s="1"/>
  <c r="G1888" i="3" l="1"/>
  <c r="I1888" i="3"/>
  <c r="J1888" i="3"/>
  <c r="F1888" i="4"/>
  <c r="E1888" i="4" s="1"/>
  <c r="G1888" i="4"/>
  <c r="H1888" i="4" s="1"/>
  <c r="I1888" i="4" s="1"/>
  <c r="H1888" i="3"/>
  <c r="K1888" i="3" l="1"/>
  <c r="B1889" i="3" l="1"/>
  <c r="C1889" i="3"/>
  <c r="E1889" i="3"/>
  <c r="D1889" i="3"/>
  <c r="R1888" i="3"/>
  <c r="S1888" i="3"/>
  <c r="N1888" i="3"/>
  <c r="Q1888" i="3"/>
  <c r="M1888" i="3"/>
  <c r="O1888" i="3"/>
  <c r="P1888" i="3"/>
  <c r="T1888" i="3" s="1"/>
  <c r="U1888" i="3" s="1"/>
  <c r="C1888" i="4"/>
  <c r="D1888" i="4" s="1"/>
  <c r="L1888" i="3"/>
  <c r="F1889" i="3" l="1"/>
  <c r="B1889" i="4" s="1"/>
  <c r="G1889" i="3"/>
  <c r="H1889" i="3"/>
  <c r="F1889" i="4" l="1"/>
  <c r="E1889" i="4" s="1"/>
  <c r="G1889" i="4"/>
  <c r="H1889" i="4" s="1"/>
  <c r="I1889" i="4" s="1"/>
  <c r="J1889" i="3"/>
  <c r="I1889" i="3"/>
  <c r="K1889" i="3" s="1"/>
  <c r="D1890" i="3" l="1"/>
  <c r="B1890" i="3"/>
  <c r="C1890" i="3"/>
  <c r="E1890" i="3"/>
  <c r="C1889" i="4"/>
  <c r="D1889" i="4" s="1"/>
  <c r="L1889" i="3"/>
  <c r="Q1889" i="3"/>
  <c r="N1889" i="3"/>
  <c r="R1889" i="3" s="1"/>
  <c r="P1889" i="3"/>
  <c r="O1889" i="3"/>
  <c r="S1889" i="3" s="1"/>
  <c r="M1889" i="3"/>
  <c r="F1890" i="3" l="1"/>
  <c r="B1890" i="4" s="1"/>
  <c r="G1890" i="3"/>
  <c r="H1890" i="3"/>
  <c r="I1890" i="3"/>
  <c r="T1889" i="3"/>
  <c r="U1889" i="3" s="1"/>
  <c r="J1890" i="3"/>
  <c r="K1890" i="3" l="1"/>
  <c r="F1890" i="4"/>
  <c r="E1890" i="4" s="1"/>
  <c r="G1890" i="4"/>
  <c r="H1890" i="4" s="1"/>
  <c r="I1890" i="4" s="1"/>
  <c r="E1891" i="3" l="1"/>
  <c r="B1891" i="3"/>
  <c r="C1891" i="3"/>
  <c r="D1891" i="3"/>
  <c r="P1890" i="3"/>
  <c r="N1890" i="3"/>
  <c r="O1890" i="3"/>
  <c r="S1890" i="3"/>
  <c r="L1890" i="3"/>
  <c r="M1890" i="3"/>
  <c r="R1890" i="3"/>
  <c r="Q1890" i="3"/>
  <c r="C1890" i="4"/>
  <c r="D1890" i="4" s="1"/>
  <c r="F1891" i="3" l="1"/>
  <c r="B1891" i="4" s="1"/>
  <c r="G1891" i="3"/>
  <c r="I1891" i="3"/>
  <c r="H1891" i="3"/>
  <c r="T1890" i="3"/>
  <c r="U1890" i="3" s="1"/>
  <c r="F1891" i="4" l="1"/>
  <c r="E1891" i="4" s="1"/>
  <c r="G1891" i="4"/>
  <c r="H1891" i="4" s="1"/>
  <c r="I1891" i="4" s="1"/>
  <c r="J1891" i="3"/>
  <c r="K1891" i="3" s="1"/>
  <c r="C1892" i="3" l="1"/>
  <c r="D1892" i="3"/>
  <c r="E1892" i="3"/>
  <c r="B1892" i="3"/>
  <c r="P1891" i="3"/>
  <c r="Q1891" i="3"/>
  <c r="N1891" i="3"/>
  <c r="C1891" i="4"/>
  <c r="D1891" i="4" s="1"/>
  <c r="L1891" i="3"/>
  <c r="S1891" i="3"/>
  <c r="O1891" i="3"/>
  <c r="R1891" i="3"/>
  <c r="M1891" i="3"/>
  <c r="F1892" i="3" l="1"/>
  <c r="B1892" i="4" s="1"/>
  <c r="G1892" i="3"/>
  <c r="I1892" i="3"/>
  <c r="J1892" i="3"/>
  <c r="H1892" i="3"/>
  <c r="T1891" i="3"/>
  <c r="U1891" i="3" s="1"/>
  <c r="K1892" i="3" l="1"/>
  <c r="F1892" i="4"/>
  <c r="E1892" i="4" s="1"/>
  <c r="G1892" i="4"/>
  <c r="H1892" i="4" s="1"/>
  <c r="I1892" i="4" s="1"/>
  <c r="B1893" i="3" l="1"/>
  <c r="C1893" i="3"/>
  <c r="D1893" i="3"/>
  <c r="E1893" i="3"/>
  <c r="M1892" i="3"/>
  <c r="L1892" i="3"/>
  <c r="Q1892" i="3"/>
  <c r="C1892" i="4"/>
  <c r="D1892" i="4" s="1"/>
  <c r="O1892" i="3"/>
  <c r="S1892" i="3"/>
  <c r="P1892" i="3"/>
  <c r="N1892" i="3"/>
  <c r="R1892" i="3"/>
  <c r="F1893" i="3" l="1"/>
  <c r="B1893" i="4" s="1"/>
  <c r="T1892" i="3"/>
  <c r="U1892" i="3" s="1"/>
  <c r="I1893" i="3" l="1"/>
  <c r="H1893" i="3"/>
  <c r="G1893" i="3"/>
  <c r="F1893" i="4"/>
  <c r="E1893" i="4" s="1"/>
  <c r="G1893" i="4"/>
  <c r="H1893" i="4" s="1"/>
  <c r="I1893" i="4" s="1"/>
  <c r="J1893" i="3"/>
  <c r="K1893" i="3" s="1"/>
  <c r="E1894" i="3" l="1"/>
  <c r="D1894" i="3"/>
  <c r="B1894" i="3"/>
  <c r="C1894" i="3"/>
  <c r="S1893" i="3"/>
  <c r="P1893" i="3"/>
  <c r="R1893" i="3"/>
  <c r="O1893" i="3"/>
  <c r="Q1893" i="3"/>
  <c r="L1893" i="3"/>
  <c r="N1893" i="3"/>
  <c r="M1893" i="3"/>
  <c r="C1893" i="4"/>
  <c r="D1893" i="4" s="1"/>
  <c r="T1893" i="3" l="1"/>
  <c r="U1893" i="3" s="1"/>
  <c r="F1894" i="3"/>
  <c r="B1894" i="4" s="1"/>
  <c r="H1894" i="3" l="1"/>
  <c r="J1894" i="3"/>
  <c r="G1894" i="3"/>
  <c r="F1894" i="4"/>
  <c r="E1894" i="4" s="1"/>
  <c r="G1894" i="4"/>
  <c r="H1894" i="4" s="1"/>
  <c r="I1894" i="4" s="1"/>
  <c r="I1894" i="3"/>
  <c r="K1894" i="3" s="1"/>
  <c r="B1895" i="3" l="1"/>
  <c r="D1895" i="3"/>
  <c r="C1895" i="3"/>
  <c r="E1895" i="3"/>
  <c r="C1894" i="4"/>
  <c r="D1894" i="4" s="1"/>
  <c r="S1894" i="3"/>
  <c r="Q1894" i="3"/>
  <c r="M1894" i="3"/>
  <c r="O1894" i="3"/>
  <c r="N1894" i="3"/>
  <c r="L1894" i="3"/>
  <c r="R1894" i="3"/>
  <c r="P1894" i="3"/>
  <c r="T1894" i="3" l="1"/>
  <c r="U1894" i="3" s="1"/>
  <c r="F1895" i="3"/>
  <c r="B1895" i="4" s="1"/>
  <c r="G1895" i="3" l="1"/>
  <c r="F1895" i="4"/>
  <c r="E1895" i="4" s="1"/>
  <c r="G1895" i="4"/>
  <c r="H1895" i="4" s="1"/>
  <c r="I1895" i="4" s="1"/>
  <c r="H1895" i="3"/>
  <c r="I1895" i="3"/>
  <c r="J1895" i="3"/>
  <c r="K1895" i="3" l="1"/>
  <c r="E1896" i="3" l="1"/>
  <c r="C1896" i="3"/>
  <c r="B1896" i="3"/>
  <c r="D1896" i="3"/>
  <c r="C1895" i="4"/>
  <c r="D1895" i="4" s="1"/>
  <c r="M1895" i="3"/>
  <c r="S1895" i="3"/>
  <c r="N1895" i="3"/>
  <c r="P1895" i="3"/>
  <c r="O1895" i="3"/>
  <c r="L1895" i="3"/>
  <c r="R1895" i="3"/>
  <c r="Q1895" i="3"/>
  <c r="T1895" i="3" l="1"/>
  <c r="U1895" i="3" s="1"/>
  <c r="F1896" i="3"/>
  <c r="B1896" i="4" s="1"/>
  <c r="I1896" i="3" l="1"/>
  <c r="H1896" i="3"/>
  <c r="F1896" i="4"/>
  <c r="E1896" i="4" s="1"/>
  <c r="G1896" i="4"/>
  <c r="H1896" i="4" s="1"/>
  <c r="I1896" i="4" s="1"/>
  <c r="G1896" i="3"/>
  <c r="J1896" i="3"/>
  <c r="K1896" i="3" l="1"/>
  <c r="B1897" i="3" l="1"/>
  <c r="C1897" i="3"/>
  <c r="D1897" i="3"/>
  <c r="E1897" i="3"/>
  <c r="Q1896" i="3"/>
  <c r="L1896" i="3"/>
  <c r="M1896" i="3"/>
  <c r="R1896" i="3"/>
  <c r="S1896" i="3"/>
  <c r="N1896" i="3"/>
  <c r="O1896" i="3"/>
  <c r="C1896" i="4"/>
  <c r="D1896" i="4" s="1"/>
  <c r="P1896" i="3"/>
  <c r="T1896" i="3" l="1"/>
  <c r="U1896" i="3" s="1"/>
  <c r="F1897" i="3"/>
  <c r="B1897" i="4" s="1"/>
  <c r="H1897" i="3" l="1"/>
  <c r="J1897" i="3"/>
  <c r="G1897" i="3"/>
  <c r="I1897" i="3"/>
  <c r="K1897" i="3"/>
  <c r="F1897" i="4"/>
  <c r="E1897" i="4" s="1"/>
  <c r="G1897" i="4"/>
  <c r="H1897" i="4" s="1"/>
  <c r="I1897" i="4" s="1"/>
  <c r="B1898" i="3" l="1"/>
  <c r="C1898" i="3"/>
  <c r="D1898" i="3"/>
  <c r="E1898" i="3"/>
  <c r="R1897" i="3"/>
  <c r="M1897" i="3"/>
  <c r="N1897" i="3"/>
  <c r="O1897" i="3"/>
  <c r="C1897" i="4"/>
  <c r="D1897" i="4" s="1"/>
  <c r="Q1897" i="3"/>
  <c r="L1897" i="3"/>
  <c r="S1897" i="3"/>
  <c r="P1897" i="3"/>
  <c r="T1897" i="3" l="1"/>
  <c r="U1897" i="3" s="1"/>
  <c r="F1898" i="3"/>
  <c r="B1898" i="4" s="1"/>
  <c r="I1898" i="3" l="1"/>
  <c r="J1898" i="3"/>
  <c r="H1898" i="3"/>
  <c r="G1898" i="3"/>
  <c r="K1898" i="3" s="1"/>
  <c r="F1898" i="4"/>
  <c r="E1898" i="4" s="1"/>
  <c r="G1898" i="4"/>
  <c r="H1898" i="4" s="1"/>
  <c r="I1898" i="4" s="1"/>
  <c r="C1899" i="3" l="1"/>
  <c r="B1899" i="3"/>
  <c r="D1899" i="3"/>
  <c r="E1899" i="3"/>
  <c r="O1898" i="3"/>
  <c r="C1898" i="4"/>
  <c r="D1898" i="4" s="1"/>
  <c r="Q1898" i="3"/>
  <c r="N1898" i="3"/>
  <c r="R1898" i="3"/>
  <c r="M1898" i="3"/>
  <c r="L1898" i="3"/>
  <c r="P1898" i="3"/>
  <c r="S1898" i="3"/>
  <c r="F1899" i="3" l="1"/>
  <c r="B1899" i="4" s="1"/>
  <c r="G1899" i="3"/>
  <c r="J1899" i="3"/>
  <c r="I1899" i="3"/>
  <c r="T1898" i="3"/>
  <c r="U1898" i="3" s="1"/>
  <c r="H1899" i="3"/>
  <c r="K1899" i="3" l="1"/>
  <c r="F1899" i="4"/>
  <c r="E1899" i="4" s="1"/>
  <c r="G1899" i="4"/>
  <c r="H1899" i="4" s="1"/>
  <c r="I1899" i="4" s="1"/>
  <c r="D1900" i="3" l="1"/>
  <c r="B1900" i="3"/>
  <c r="C1900" i="3"/>
  <c r="E1900" i="3"/>
  <c r="L1899" i="3"/>
  <c r="P1899" i="3" s="1"/>
  <c r="M1899" i="3"/>
  <c r="Q1899" i="3" s="1"/>
  <c r="O1899" i="3"/>
  <c r="S1899" i="3" s="1"/>
  <c r="N1899" i="3"/>
  <c r="R1899" i="3" s="1"/>
  <c r="C1899" i="4"/>
  <c r="D1899" i="4" s="1"/>
  <c r="T1899" i="3" l="1"/>
  <c r="U1899" i="3" s="1"/>
  <c r="F1900" i="3"/>
  <c r="B1900" i="4" s="1"/>
  <c r="H1900" i="3" l="1"/>
  <c r="F1900" i="4"/>
  <c r="E1900" i="4" s="1"/>
  <c r="G1900" i="4"/>
  <c r="H1900" i="4" s="1"/>
  <c r="I1900" i="4" s="1"/>
  <c r="G1900" i="3"/>
  <c r="I1900" i="3"/>
  <c r="J1900" i="3"/>
  <c r="K1900" i="3" s="1"/>
  <c r="B1901" i="3" l="1"/>
  <c r="E1901" i="3"/>
  <c r="C1901" i="3"/>
  <c r="D1901" i="3"/>
  <c r="O1900" i="3"/>
  <c r="P1900" i="3"/>
  <c r="C1900" i="4"/>
  <c r="D1900" i="4" s="1"/>
  <c r="S1900" i="3"/>
  <c r="R1900" i="3"/>
  <c r="M1900" i="3"/>
  <c r="Q1900" i="3"/>
  <c r="L1900" i="3"/>
  <c r="N1900" i="3"/>
  <c r="F1901" i="3" l="1"/>
  <c r="B1901" i="4" s="1"/>
  <c r="G1901" i="3"/>
  <c r="I1901" i="3"/>
  <c r="T1900" i="3"/>
  <c r="U1900" i="3" s="1"/>
  <c r="H1901" i="3"/>
  <c r="F1901" i="4" l="1"/>
  <c r="E1901" i="4" s="1"/>
  <c r="G1901" i="4"/>
  <c r="H1901" i="4" s="1"/>
  <c r="I1901" i="4" s="1"/>
  <c r="J1901" i="3"/>
  <c r="K1901" i="3" s="1"/>
  <c r="B1902" i="3" l="1"/>
  <c r="C1902" i="3"/>
  <c r="D1902" i="3"/>
  <c r="E1902" i="3"/>
  <c r="M1901" i="3"/>
  <c r="P1901" i="3"/>
  <c r="O1901" i="3"/>
  <c r="L1901" i="3"/>
  <c r="N1901" i="3"/>
  <c r="S1901" i="3"/>
  <c r="C1901" i="4"/>
  <c r="D1901" i="4" s="1"/>
  <c r="R1901" i="3"/>
  <c r="Q1901" i="3"/>
  <c r="T1901" i="3" l="1"/>
  <c r="U1901" i="3" s="1"/>
  <c r="F1902" i="3"/>
  <c r="B1902" i="4" s="1"/>
  <c r="I1902" i="3" l="1"/>
  <c r="J1902" i="3"/>
  <c r="F1902" i="4"/>
  <c r="E1902" i="4" s="1"/>
  <c r="G1902" i="4"/>
  <c r="H1902" i="4" s="1"/>
  <c r="I1902" i="4" s="1"/>
  <c r="G1902" i="3"/>
  <c r="H1902" i="3"/>
  <c r="K1902" i="3" l="1"/>
  <c r="B1903" i="3" l="1"/>
  <c r="D1903" i="3"/>
  <c r="E1903" i="3"/>
  <c r="C1903" i="3"/>
  <c r="N1902" i="3"/>
  <c r="C1902" i="4"/>
  <c r="D1902" i="4" s="1"/>
  <c r="M1902" i="3"/>
  <c r="Q1902" i="3" s="1"/>
  <c r="O1902" i="3"/>
  <c r="S1902" i="3" s="1"/>
  <c r="L1902" i="3"/>
  <c r="P1902" i="3" s="1"/>
  <c r="R1902" i="3"/>
  <c r="T1902" i="3" l="1"/>
  <c r="U1902" i="3" s="1"/>
  <c r="F1903" i="3"/>
  <c r="B1903" i="4" s="1"/>
  <c r="J1903" i="3" l="1"/>
  <c r="I1903" i="3"/>
  <c r="G1903" i="3"/>
  <c r="H1903" i="3"/>
  <c r="K1903" i="3" s="1"/>
  <c r="G1903" i="4"/>
  <c r="H1903" i="4" s="1"/>
  <c r="I1903" i="4" s="1"/>
  <c r="F1903" i="4"/>
  <c r="E1903" i="4" s="1"/>
  <c r="C1904" i="3" l="1"/>
  <c r="B1904" i="3"/>
  <c r="D1904" i="3"/>
  <c r="E1904" i="3"/>
  <c r="L1903" i="3"/>
  <c r="Q1903" i="3"/>
  <c r="N1903" i="3"/>
  <c r="P1903" i="3"/>
  <c r="M1903" i="3"/>
  <c r="O1903" i="3"/>
  <c r="C1903" i="4"/>
  <c r="D1903" i="4" s="1"/>
  <c r="S1903" i="3"/>
  <c r="R1903" i="3"/>
  <c r="T1903" i="3" l="1"/>
  <c r="U1903" i="3" s="1"/>
  <c r="F1904" i="3"/>
  <c r="B1904" i="4" s="1"/>
  <c r="H1904" i="3" l="1"/>
  <c r="I1904" i="3"/>
  <c r="G1904" i="3"/>
  <c r="J1904" i="3"/>
  <c r="F1904" i="4"/>
  <c r="E1904" i="4" s="1"/>
  <c r="G1904" i="4"/>
  <c r="H1904" i="4" s="1"/>
  <c r="I1904" i="4" s="1"/>
  <c r="K1904" i="3" l="1"/>
  <c r="Q1904" i="3" l="1"/>
  <c r="B1905" i="3"/>
  <c r="D1905" i="3"/>
  <c r="E1905" i="3"/>
  <c r="C1905" i="3"/>
  <c r="R1904" i="3"/>
  <c r="N1904" i="3"/>
  <c r="M1904" i="3"/>
  <c r="C1904" i="4"/>
  <c r="D1904" i="4" s="1"/>
  <c r="S1904" i="3"/>
  <c r="P1904" i="3"/>
  <c r="T1904" i="3" s="1"/>
  <c r="U1904" i="3" s="1"/>
  <c r="L1904" i="3"/>
  <c r="O1904" i="3"/>
  <c r="F1905" i="3" l="1"/>
  <c r="B1905" i="4" l="1"/>
  <c r="H1905" i="3"/>
  <c r="I1905" i="3"/>
  <c r="G1905" i="3"/>
  <c r="J1905" i="3"/>
  <c r="K1905" i="3" l="1"/>
  <c r="F1905" i="4"/>
  <c r="E1905" i="4" s="1"/>
  <c r="G1905" i="4"/>
  <c r="H1905" i="4" s="1"/>
  <c r="I1905" i="4" s="1"/>
  <c r="C1906" i="3" l="1"/>
  <c r="D1906" i="3"/>
  <c r="B1906" i="3"/>
  <c r="E1906" i="3"/>
  <c r="N1905" i="3"/>
  <c r="L1905" i="3"/>
  <c r="O1905" i="3"/>
  <c r="C1905" i="4"/>
  <c r="D1905" i="4" s="1"/>
  <c r="P1905" i="3"/>
  <c r="Q1905" i="3"/>
  <c r="M1905" i="3"/>
  <c r="R1905" i="3"/>
  <c r="S1905" i="3"/>
  <c r="F1906" i="3" l="1"/>
  <c r="B1906" i="4" s="1"/>
  <c r="G1906" i="3"/>
  <c r="H1906" i="3"/>
  <c r="I1906" i="3"/>
  <c r="J1906" i="3"/>
  <c r="T1905" i="3"/>
  <c r="U1905" i="3" s="1"/>
  <c r="K1906" i="3" l="1"/>
  <c r="F1906" i="4"/>
  <c r="E1906" i="4" s="1"/>
  <c r="G1906" i="4"/>
  <c r="H1906" i="4" s="1"/>
  <c r="I1906" i="4" s="1"/>
  <c r="B1907" i="3" l="1"/>
  <c r="C1907" i="3"/>
  <c r="D1907" i="3"/>
  <c r="E1907" i="3"/>
  <c r="O1906" i="3"/>
  <c r="S1906" i="3" s="1"/>
  <c r="P1906" i="3"/>
  <c r="M1906" i="3"/>
  <c r="Q1906" i="3" s="1"/>
  <c r="C1906" i="4"/>
  <c r="D1906" i="4" s="1"/>
  <c r="L1906" i="3"/>
  <c r="N1906" i="3"/>
  <c r="R1906" i="3" s="1"/>
  <c r="T1906" i="3" s="1"/>
  <c r="U1906" i="3" s="1"/>
  <c r="F1907" i="3"/>
  <c r="B1907" i="4" l="1"/>
  <c r="G1907" i="3"/>
  <c r="H1907" i="3"/>
  <c r="J1907" i="3"/>
  <c r="I1907" i="3"/>
  <c r="K1907" i="3" l="1"/>
  <c r="G1907" i="4"/>
  <c r="H1907" i="4" s="1"/>
  <c r="I1907" i="4" s="1"/>
  <c r="F1907" i="4"/>
  <c r="E1907" i="4" s="1"/>
  <c r="M1907" i="3" l="1"/>
  <c r="Q1907" i="3" s="1"/>
  <c r="B1908" i="3"/>
  <c r="D1908" i="3"/>
  <c r="E1908" i="3"/>
  <c r="C1908" i="3"/>
  <c r="R1907" i="3"/>
  <c r="C1907" i="4"/>
  <c r="D1907" i="4" s="1"/>
  <c r="S1907" i="3"/>
  <c r="O1907" i="3"/>
  <c r="N1907" i="3"/>
  <c r="L1907" i="3"/>
  <c r="P1907" i="3" s="1"/>
  <c r="T1907" i="3" s="1"/>
  <c r="U1907" i="3" s="1"/>
  <c r="F1908" i="3" l="1"/>
  <c r="B1908" i="4" l="1"/>
  <c r="I1908" i="3"/>
  <c r="H1908" i="3"/>
  <c r="J1908" i="3"/>
  <c r="G1908" i="3"/>
  <c r="K1908" i="3" s="1"/>
  <c r="P1908" i="3" l="1"/>
  <c r="C1909" i="3"/>
  <c r="B1909" i="3"/>
  <c r="D1909" i="3"/>
  <c r="E1909" i="3"/>
  <c r="Q1908" i="3"/>
  <c r="O1908" i="3"/>
  <c r="R1908" i="3"/>
  <c r="C1908" i="4"/>
  <c r="D1908" i="4" s="1"/>
  <c r="L1908" i="3"/>
  <c r="M1908" i="3"/>
  <c r="S1908" i="3"/>
  <c r="N1908" i="3"/>
  <c r="F1908" i="4"/>
  <c r="E1908" i="4" s="1"/>
  <c r="G1908" i="4"/>
  <c r="H1908" i="4" s="1"/>
  <c r="I1908" i="4" s="1"/>
  <c r="F1909" i="3"/>
  <c r="B1909" i="4" s="1"/>
  <c r="T1908" i="3"/>
  <c r="U1908" i="3" s="1"/>
  <c r="J1909" i="3" l="1"/>
  <c r="G1909" i="3"/>
  <c r="G1909" i="4"/>
  <c r="H1909" i="4" s="1"/>
  <c r="I1909" i="4" s="1"/>
  <c r="F1909" i="4"/>
  <c r="E1909" i="4" s="1"/>
  <c r="H1909" i="3"/>
  <c r="I1909" i="3"/>
  <c r="K1909" i="3" l="1"/>
  <c r="O1909" i="3" l="1"/>
  <c r="S1909" i="3" s="1"/>
  <c r="D1910" i="3"/>
  <c r="E1910" i="3"/>
  <c r="C1910" i="3"/>
  <c r="B1910" i="3"/>
  <c r="C1909" i="4"/>
  <c r="D1909" i="4" s="1"/>
  <c r="M1909" i="3"/>
  <c r="Q1909" i="3" s="1"/>
  <c r="N1909" i="3"/>
  <c r="R1909" i="3" s="1"/>
  <c r="L1909" i="3"/>
  <c r="P1909" i="3" s="1"/>
  <c r="T1909" i="3" s="1"/>
  <c r="U1909" i="3" s="1"/>
  <c r="F1910" i="3" l="1"/>
  <c r="B1910" i="4"/>
  <c r="F1910" i="4" s="1"/>
  <c r="E1910" i="4" s="1"/>
  <c r="G1910" i="3"/>
  <c r="G1910" i="4"/>
  <c r="H1910" i="4" s="1"/>
  <c r="I1910" i="4" s="1"/>
  <c r="I1910" i="3"/>
  <c r="H1910" i="3"/>
  <c r="J1910" i="3"/>
  <c r="K1910" i="3" l="1"/>
  <c r="P1910" i="3" l="1"/>
  <c r="C1911" i="3"/>
  <c r="D1911" i="3"/>
  <c r="E1911" i="3"/>
  <c r="B1911" i="3"/>
  <c r="S1910" i="3"/>
  <c r="L1910" i="3"/>
  <c r="Q1910" i="3"/>
  <c r="C1910" i="4"/>
  <c r="D1910" i="4" s="1"/>
  <c r="N1910" i="3"/>
  <c r="R1910" i="3"/>
  <c r="T1910" i="3" s="1"/>
  <c r="U1910" i="3" s="1"/>
  <c r="O1910" i="3"/>
  <c r="M1910" i="3"/>
  <c r="F1911" i="3" l="1"/>
  <c r="B1911" i="4" s="1"/>
  <c r="I1911" i="3"/>
  <c r="J1911" i="3"/>
  <c r="G1911" i="3"/>
  <c r="F1911" i="4"/>
  <c r="E1911" i="4" s="1"/>
  <c r="G1911" i="4"/>
  <c r="H1911" i="4" s="1"/>
  <c r="I1911" i="4" s="1"/>
  <c r="H1911" i="3"/>
  <c r="K1911" i="3" s="1"/>
  <c r="B1912" i="3" l="1"/>
  <c r="C1912" i="3"/>
  <c r="D1912" i="3"/>
  <c r="E1912" i="3"/>
  <c r="L1911" i="3"/>
  <c r="O1911" i="3"/>
  <c r="R1911" i="3"/>
  <c r="M1911" i="3"/>
  <c r="P1911" i="3"/>
  <c r="Q1911" i="3"/>
  <c r="N1911" i="3"/>
  <c r="S1911" i="3"/>
  <c r="C1911" i="4"/>
  <c r="D1911" i="4" s="1"/>
  <c r="F1912" i="3" l="1"/>
  <c r="B1912" i="4" s="1"/>
  <c r="G1912" i="3"/>
  <c r="H1912" i="3"/>
  <c r="T1911" i="3"/>
  <c r="U1911" i="3" s="1"/>
  <c r="F1912" i="4" l="1"/>
  <c r="E1912" i="4" s="1"/>
  <c r="G1912" i="4"/>
  <c r="H1912" i="4" s="1"/>
  <c r="I1912" i="4" s="1"/>
  <c r="I1912" i="3"/>
  <c r="J1912" i="3"/>
  <c r="K1912" i="3" l="1"/>
  <c r="B1913" i="3" l="1"/>
  <c r="D1913" i="3"/>
  <c r="C1913" i="3"/>
  <c r="E1913" i="3"/>
  <c r="Q1912" i="3"/>
  <c r="C1912" i="4"/>
  <c r="D1912" i="4" s="1"/>
  <c r="S1912" i="3"/>
  <c r="M1912" i="3"/>
  <c r="N1912" i="3"/>
  <c r="R1912" i="3"/>
  <c r="O1912" i="3"/>
  <c r="L1912" i="3"/>
  <c r="P1912" i="3"/>
  <c r="T1912" i="3" s="1"/>
  <c r="U1912" i="3" s="1"/>
  <c r="F1913" i="3"/>
  <c r="B1913" i="4" s="1"/>
  <c r="H1913" i="3" l="1"/>
  <c r="I1913" i="3"/>
  <c r="G1913" i="3"/>
  <c r="F1913" i="4"/>
  <c r="E1913" i="4" s="1"/>
  <c r="G1913" i="4"/>
  <c r="H1913" i="4" s="1"/>
  <c r="I1913" i="4" s="1"/>
  <c r="J1913" i="3"/>
  <c r="K1913" i="3" s="1"/>
  <c r="C1914" i="3" l="1"/>
  <c r="E1914" i="3"/>
  <c r="B1914" i="3"/>
  <c r="D1914" i="3"/>
  <c r="N1913" i="3"/>
  <c r="R1913" i="3" s="1"/>
  <c r="L1913" i="3"/>
  <c r="P1913" i="3" s="1"/>
  <c r="C1913" i="4"/>
  <c r="D1913" i="4" s="1"/>
  <c r="M1913" i="3"/>
  <c r="Q1913" i="3" s="1"/>
  <c r="O1913" i="3"/>
  <c r="S1913" i="3" s="1"/>
  <c r="F1914" i="3" l="1"/>
  <c r="B1914" i="4" s="1"/>
  <c r="G1914" i="3"/>
  <c r="T1913" i="3"/>
  <c r="U1913" i="3" s="1"/>
  <c r="F1914" i="4" l="1"/>
  <c r="E1914" i="4" s="1"/>
  <c r="G1914" i="4"/>
  <c r="H1914" i="4" s="1"/>
  <c r="I1914" i="4" s="1"/>
  <c r="H1914" i="3"/>
  <c r="I1914" i="3"/>
  <c r="J1914" i="3"/>
  <c r="K1914" i="3" s="1"/>
  <c r="D1915" i="3" l="1"/>
  <c r="B1915" i="3"/>
  <c r="C1915" i="3"/>
  <c r="E1915" i="3"/>
  <c r="M1914" i="3"/>
  <c r="C1914" i="4"/>
  <c r="D1914" i="4" s="1"/>
  <c r="R1914" i="3"/>
  <c r="Q1914" i="3"/>
  <c r="N1914" i="3"/>
  <c r="O1914" i="3"/>
  <c r="S1914" i="3"/>
  <c r="L1914" i="3"/>
  <c r="P1914" i="3"/>
  <c r="T1914" i="3" l="1"/>
  <c r="U1914" i="3" s="1"/>
  <c r="F1915" i="3"/>
  <c r="B1915" i="4" s="1"/>
  <c r="J1915" i="3" l="1"/>
  <c r="G1915" i="3"/>
  <c r="F1915" i="4"/>
  <c r="E1915" i="4" s="1"/>
  <c r="G1915" i="4"/>
  <c r="H1915" i="4" s="1"/>
  <c r="I1915" i="4" s="1"/>
  <c r="H1915" i="3"/>
  <c r="I1915" i="3"/>
  <c r="K1915" i="3" l="1"/>
  <c r="Q1915" i="3" l="1"/>
  <c r="E1916" i="3"/>
  <c r="C1916" i="3"/>
  <c r="D1916" i="3"/>
  <c r="B1916" i="3"/>
  <c r="L1915" i="3"/>
  <c r="R1915" i="3"/>
  <c r="S1915" i="3"/>
  <c r="M1915" i="3"/>
  <c r="F1916" i="3"/>
  <c r="B1916" i="4" s="1"/>
  <c r="O1915" i="3"/>
  <c r="P1915" i="3"/>
  <c r="C1915" i="4"/>
  <c r="D1915" i="4" s="1"/>
  <c r="N1915" i="3"/>
  <c r="T1915" i="3" l="1"/>
  <c r="U1915" i="3" s="1"/>
  <c r="F1916" i="4"/>
  <c r="E1916" i="4" s="1"/>
  <c r="G1916" i="4"/>
  <c r="H1916" i="4" s="1"/>
  <c r="I1916" i="4" s="1"/>
  <c r="I1916" i="3"/>
  <c r="G1916" i="3"/>
  <c r="J1916" i="3"/>
  <c r="H1916" i="3"/>
  <c r="K1916" i="3" l="1"/>
  <c r="E1917" i="3" l="1"/>
  <c r="B1917" i="3"/>
  <c r="C1917" i="3"/>
  <c r="D1917" i="3"/>
  <c r="Q1916" i="3"/>
  <c r="C1916" i="4"/>
  <c r="D1916" i="4" s="1"/>
  <c r="M1916" i="3"/>
  <c r="S1916" i="3"/>
  <c r="R1916" i="3"/>
  <c r="N1916" i="3"/>
  <c r="L1916" i="3"/>
  <c r="P1916" i="3" s="1"/>
  <c r="T1916" i="3" s="1"/>
  <c r="U1916" i="3" s="1"/>
  <c r="O1916" i="3"/>
  <c r="F1917" i="3" l="1"/>
  <c r="B1917" i="4" s="1"/>
  <c r="H1917" i="3" l="1"/>
  <c r="J1917" i="3"/>
  <c r="G1917" i="3"/>
  <c r="F1917" i="4"/>
  <c r="E1917" i="4" s="1"/>
  <c r="G1917" i="4"/>
  <c r="H1917" i="4" s="1"/>
  <c r="I1917" i="4" s="1"/>
  <c r="I1917" i="3"/>
  <c r="K1917" i="3" s="1"/>
  <c r="C1918" i="3" l="1"/>
  <c r="D1918" i="3"/>
  <c r="E1918" i="3"/>
  <c r="B1918" i="3"/>
  <c r="S1917" i="3"/>
  <c r="N1917" i="3"/>
  <c r="Q1917" i="3"/>
  <c r="M1917" i="3"/>
  <c r="L1917" i="3"/>
  <c r="O1917" i="3"/>
  <c r="P1917" i="3"/>
  <c r="C1917" i="4"/>
  <c r="D1917" i="4" s="1"/>
  <c r="R1917" i="3"/>
  <c r="F1918" i="3" l="1"/>
  <c r="B1918" i="4" s="1"/>
  <c r="G1918" i="3"/>
  <c r="I1918" i="3"/>
  <c r="T1917" i="3"/>
  <c r="U1917" i="3" s="1"/>
  <c r="F1918" i="4" l="1"/>
  <c r="E1918" i="4" s="1"/>
  <c r="G1918" i="4"/>
  <c r="H1918" i="4" s="1"/>
  <c r="I1918" i="4" s="1"/>
  <c r="J1918" i="3"/>
  <c r="H1918" i="3"/>
  <c r="K1918" i="3" s="1"/>
  <c r="B1919" i="3" l="1"/>
  <c r="C1919" i="3"/>
  <c r="D1919" i="3"/>
  <c r="E1919" i="3"/>
  <c r="R1918" i="3"/>
  <c r="N1918" i="3"/>
  <c r="C1918" i="4"/>
  <c r="D1918" i="4" s="1"/>
  <c r="M1918" i="3"/>
  <c r="P1918" i="3"/>
  <c r="L1918" i="3"/>
  <c r="S1918" i="3"/>
  <c r="O1918" i="3"/>
  <c r="Q1918" i="3"/>
  <c r="T1918" i="3" l="1"/>
  <c r="U1918" i="3" s="1"/>
  <c r="F1919" i="3"/>
  <c r="B1919" i="4" s="1"/>
  <c r="I1919" i="3" l="1"/>
  <c r="F1919" i="4"/>
  <c r="E1919" i="4" s="1"/>
  <c r="G1919" i="4"/>
  <c r="H1919" i="4" s="1"/>
  <c r="I1919" i="4" s="1"/>
  <c r="G1919" i="3"/>
  <c r="J1919" i="3"/>
  <c r="H1919" i="3"/>
  <c r="K1919" i="3" l="1"/>
  <c r="C1920" i="3" l="1"/>
  <c r="D1920" i="3"/>
  <c r="E1920" i="3"/>
  <c r="B1920" i="3"/>
  <c r="R1919" i="3"/>
  <c r="M1919" i="3"/>
  <c r="C1919" i="4"/>
  <c r="D1919" i="4" s="1"/>
  <c r="S1919" i="3"/>
  <c r="L1919" i="3"/>
  <c r="Q1919" i="3"/>
  <c r="O1919" i="3"/>
  <c r="P1919" i="3"/>
  <c r="N1919" i="3"/>
  <c r="T1919" i="3" l="1"/>
  <c r="U1919" i="3" s="1"/>
  <c r="F1920" i="3"/>
  <c r="B1920" i="4" s="1"/>
  <c r="J1920" i="3" l="1"/>
  <c r="G1920" i="3"/>
  <c r="F1920" i="4"/>
  <c r="E1920" i="4" s="1"/>
  <c r="G1920" i="4"/>
  <c r="H1920" i="4" s="1"/>
  <c r="I1920" i="4" s="1"/>
  <c r="I1920" i="3"/>
  <c r="H1920" i="3"/>
  <c r="K1920" i="3" l="1"/>
  <c r="D1921" i="3" l="1"/>
  <c r="B1921" i="3"/>
  <c r="C1921" i="3"/>
  <c r="E1921" i="3"/>
  <c r="O1920" i="3"/>
  <c r="S1920" i="3" s="1"/>
  <c r="N1920" i="3"/>
  <c r="L1920" i="3"/>
  <c r="P1920" i="3" s="1"/>
  <c r="R1920" i="3"/>
  <c r="M1920" i="3"/>
  <c r="Q1920" i="3"/>
  <c r="C1920" i="4"/>
  <c r="D1920" i="4" s="1"/>
  <c r="F1921" i="3" l="1"/>
  <c r="B1921" i="4" s="1"/>
  <c r="T1920" i="3"/>
  <c r="U1920" i="3" s="1"/>
  <c r="I1921" i="3"/>
  <c r="J1921" i="3"/>
  <c r="H1921" i="3"/>
  <c r="G1921" i="3" l="1"/>
  <c r="K1921" i="3"/>
  <c r="F1921" i="4"/>
  <c r="E1921" i="4" s="1"/>
  <c r="G1921" i="4"/>
  <c r="H1921" i="4" s="1"/>
  <c r="I1921" i="4" s="1"/>
  <c r="E1922" i="3" l="1"/>
  <c r="B1922" i="3"/>
  <c r="C1922" i="3"/>
  <c r="D1922" i="3"/>
  <c r="L1921" i="3"/>
  <c r="O1921" i="3"/>
  <c r="P1921" i="3"/>
  <c r="S1921" i="3"/>
  <c r="N1921" i="3"/>
  <c r="Q1921" i="3"/>
  <c r="C1921" i="4"/>
  <c r="D1921" i="4" s="1"/>
  <c r="M1921" i="3"/>
  <c r="R1921" i="3"/>
  <c r="F1922" i="3" l="1"/>
  <c r="B1922" i="4" s="1"/>
  <c r="T1921" i="3"/>
  <c r="U1921" i="3" s="1"/>
  <c r="G1922" i="3" l="1"/>
  <c r="F1922" i="4"/>
  <c r="E1922" i="4" s="1"/>
  <c r="G1922" i="4"/>
  <c r="H1922" i="4" s="1"/>
  <c r="I1922" i="4" s="1"/>
  <c r="J1922" i="3"/>
  <c r="I1922" i="3"/>
  <c r="H1922" i="3"/>
  <c r="K1922" i="3" s="1"/>
  <c r="D1923" i="3" l="1"/>
  <c r="E1923" i="3"/>
  <c r="C1923" i="3"/>
  <c r="B1923" i="3"/>
  <c r="N1922" i="3"/>
  <c r="R1922" i="3" s="1"/>
  <c r="L1922" i="3"/>
  <c r="P1922" i="3" s="1"/>
  <c r="O1922" i="3"/>
  <c r="S1922" i="3" s="1"/>
  <c r="M1922" i="3"/>
  <c r="Q1922" i="3" s="1"/>
  <c r="C1922" i="4"/>
  <c r="D1922" i="4" s="1"/>
  <c r="T1922" i="3" l="1"/>
  <c r="U1922" i="3" s="1"/>
  <c r="F1923" i="3"/>
  <c r="B1923" i="4" s="1"/>
  <c r="J1923" i="3" l="1"/>
  <c r="H1923" i="3"/>
  <c r="I1923" i="3"/>
  <c r="F1923" i="4"/>
  <c r="E1923" i="4" s="1"/>
  <c r="G1923" i="4"/>
  <c r="H1923" i="4" s="1"/>
  <c r="I1923" i="4" s="1"/>
  <c r="G1923" i="3"/>
  <c r="K1923" i="3" s="1"/>
  <c r="D1924" i="3" l="1"/>
  <c r="C1924" i="3"/>
  <c r="E1924" i="3"/>
  <c r="B1924" i="3"/>
  <c r="O1923" i="3"/>
  <c r="S1923" i="3" s="1"/>
  <c r="M1923" i="3"/>
  <c r="Q1923" i="3" s="1"/>
  <c r="C1923" i="4"/>
  <c r="D1923" i="4" s="1"/>
  <c r="N1923" i="3"/>
  <c r="R1923" i="3" s="1"/>
  <c r="L1923" i="3"/>
  <c r="P1923" i="3" s="1"/>
  <c r="T1923" i="3" l="1"/>
  <c r="U1923" i="3" s="1"/>
  <c r="F1924" i="3"/>
  <c r="B1924" i="4" s="1"/>
  <c r="G1924" i="3" l="1"/>
  <c r="G1924" i="4"/>
  <c r="H1924" i="4" s="1"/>
  <c r="I1924" i="4" s="1"/>
  <c r="F1924" i="4"/>
  <c r="E1924" i="4" s="1"/>
  <c r="I1924" i="3"/>
  <c r="J1924" i="3"/>
  <c r="H1924" i="3"/>
  <c r="K1924" i="3" s="1"/>
  <c r="B1925" i="3" l="1"/>
  <c r="C1925" i="3"/>
  <c r="D1925" i="3"/>
  <c r="E1925" i="3"/>
  <c r="N1924" i="3"/>
  <c r="R1924" i="3" s="1"/>
  <c r="C1924" i="4"/>
  <c r="D1924" i="4" s="1"/>
  <c r="M1924" i="3"/>
  <c r="Q1924" i="3" s="1"/>
  <c r="L1924" i="3"/>
  <c r="P1924" i="3" s="1"/>
  <c r="O1924" i="3"/>
  <c r="S1924" i="3"/>
  <c r="F1925" i="3" l="1"/>
  <c r="B1925" i="4" s="1"/>
  <c r="G1925" i="3"/>
  <c r="T1924" i="3"/>
  <c r="U1924" i="3" s="1"/>
  <c r="J1925" i="3"/>
  <c r="G1925" i="4" l="1"/>
  <c r="H1925" i="4" s="1"/>
  <c r="I1925" i="4" s="1"/>
  <c r="F1925" i="4"/>
  <c r="E1925" i="4" s="1"/>
  <c r="H1925" i="3"/>
  <c r="I1925" i="3"/>
  <c r="K1925" i="3" l="1"/>
  <c r="M1925" i="3" l="1"/>
  <c r="C1926" i="3"/>
  <c r="B1926" i="3"/>
  <c r="D1926" i="3"/>
  <c r="E1926" i="3"/>
  <c r="R1925" i="3"/>
  <c r="O1925" i="3"/>
  <c r="N1925" i="3"/>
  <c r="P1925" i="3"/>
  <c r="C1925" i="4"/>
  <c r="D1925" i="4" s="1"/>
  <c r="Q1925" i="3"/>
  <c r="L1925" i="3"/>
  <c r="F1926" i="3"/>
  <c r="B1926" i="4" s="1"/>
  <c r="S1925" i="3"/>
  <c r="T1925" i="3" l="1"/>
  <c r="U1925" i="3" s="1"/>
  <c r="G1926" i="3"/>
  <c r="G1926" i="4"/>
  <c r="H1926" i="4" s="1"/>
  <c r="I1926" i="4" s="1"/>
  <c r="F1926" i="4"/>
  <c r="E1926" i="4" s="1"/>
  <c r="H1926" i="3"/>
  <c r="I1926" i="3"/>
  <c r="J1926" i="3"/>
  <c r="K1926" i="3" l="1"/>
  <c r="R1926" i="3" l="1"/>
  <c r="D1927" i="3"/>
  <c r="C1927" i="3"/>
  <c r="B1927" i="3"/>
  <c r="E1927" i="3"/>
  <c r="S1926" i="3"/>
  <c r="O1926" i="3"/>
  <c r="N1926" i="3"/>
  <c r="C1926" i="4"/>
  <c r="D1926" i="4" s="1"/>
  <c r="L1926" i="3"/>
  <c r="P1926" i="3"/>
  <c r="Q1926" i="3"/>
  <c r="M1926" i="3"/>
  <c r="F1927" i="3"/>
  <c r="T1926" i="3"/>
  <c r="U1926" i="3" s="1"/>
  <c r="B1927" i="4" l="1"/>
  <c r="J1927" i="3"/>
  <c r="H1927" i="3"/>
  <c r="I1927" i="3"/>
  <c r="G1927" i="3"/>
  <c r="K1927" i="3" s="1"/>
  <c r="G1927" i="4"/>
  <c r="H1927" i="4" s="1"/>
  <c r="I1927" i="4" s="1"/>
  <c r="F1927" i="4"/>
  <c r="E1927" i="4" s="1"/>
  <c r="E1928" i="3" l="1"/>
  <c r="B1928" i="3"/>
  <c r="D1928" i="3"/>
  <c r="C1928" i="3"/>
  <c r="Q1927" i="3"/>
  <c r="S1927" i="3"/>
  <c r="O1927" i="3"/>
  <c r="N1927" i="3"/>
  <c r="L1927" i="3"/>
  <c r="P1927" i="3" s="1"/>
  <c r="R1927" i="3"/>
  <c r="C1927" i="4"/>
  <c r="D1927" i="4" s="1"/>
  <c r="M1927" i="3"/>
  <c r="T1927" i="3" l="1"/>
  <c r="U1927" i="3" s="1"/>
  <c r="F1928" i="3"/>
  <c r="B1928" i="4" s="1"/>
  <c r="J1928" i="3" l="1"/>
  <c r="H1928" i="3"/>
  <c r="G1928" i="3"/>
  <c r="G1928" i="4"/>
  <c r="H1928" i="4" s="1"/>
  <c r="I1928" i="4" s="1"/>
  <c r="F1928" i="4"/>
  <c r="E1928" i="4" s="1"/>
  <c r="I1928" i="3"/>
  <c r="K1928" i="3" s="1"/>
  <c r="D1929" i="3" l="1"/>
  <c r="E1929" i="3"/>
  <c r="B1929" i="3"/>
  <c r="C1929" i="3"/>
  <c r="Q1928" i="3"/>
  <c r="O1928" i="3"/>
  <c r="S1928" i="3" s="1"/>
  <c r="C1928" i="4"/>
  <c r="D1928" i="4" s="1"/>
  <c r="L1928" i="3"/>
  <c r="P1928" i="3" s="1"/>
  <c r="M1928" i="3"/>
  <c r="N1928" i="3"/>
  <c r="R1928" i="3" s="1"/>
  <c r="T1928" i="3" l="1"/>
  <c r="U1928" i="3" s="1"/>
  <c r="F1929" i="3"/>
  <c r="B1929" i="4" s="1"/>
  <c r="G1929" i="4" l="1"/>
  <c r="H1929" i="4" s="1"/>
  <c r="I1929" i="4" s="1"/>
  <c r="F1929" i="4"/>
  <c r="E1929" i="4" s="1"/>
  <c r="H1929" i="3"/>
  <c r="J1929" i="3"/>
  <c r="G1929" i="3"/>
  <c r="I1929" i="3"/>
  <c r="K1929" i="3" l="1"/>
  <c r="B1930" i="3" l="1"/>
  <c r="C1930" i="3"/>
  <c r="D1930" i="3"/>
  <c r="E1930" i="3"/>
  <c r="C1929" i="4"/>
  <c r="D1929" i="4" s="1"/>
  <c r="N1929" i="3"/>
  <c r="R1929" i="3" s="1"/>
  <c r="L1929" i="3"/>
  <c r="P1929" i="3" s="1"/>
  <c r="O1929" i="3"/>
  <c r="S1929" i="3" s="1"/>
  <c r="M1929" i="3"/>
  <c r="Q1929" i="3" s="1"/>
  <c r="F1930" i="3" l="1"/>
  <c r="B1930" i="4" s="1"/>
  <c r="G1930" i="3"/>
  <c r="H1930" i="3"/>
  <c r="I1930" i="3"/>
  <c r="T1929" i="3"/>
  <c r="U1929" i="3" s="1"/>
  <c r="J1930" i="3"/>
  <c r="K1930" i="3" l="1"/>
  <c r="G1930" i="4"/>
  <c r="H1930" i="4" s="1"/>
  <c r="I1930" i="4" s="1"/>
  <c r="F1930" i="4"/>
  <c r="E1930" i="4" s="1"/>
  <c r="C1931" i="3" l="1"/>
  <c r="E1931" i="3"/>
  <c r="B1931" i="3"/>
  <c r="D1931" i="3"/>
  <c r="C1930" i="4"/>
  <c r="D1930" i="4" s="1"/>
  <c r="N1930" i="3"/>
  <c r="S1930" i="3"/>
  <c r="M1930" i="3"/>
  <c r="Q1930" i="3"/>
  <c r="O1930" i="3"/>
  <c r="R1930" i="3"/>
  <c r="P1930" i="3"/>
  <c r="L1930" i="3"/>
  <c r="T1930" i="3" l="1"/>
  <c r="U1930" i="3" s="1"/>
  <c r="F1931" i="3"/>
  <c r="B1931" i="4" s="1"/>
  <c r="J1931" i="3" l="1"/>
  <c r="I1931" i="3"/>
  <c r="H1931" i="3"/>
  <c r="G1931" i="3"/>
  <c r="K1931" i="3"/>
  <c r="G1931" i="4"/>
  <c r="H1931" i="4" s="1"/>
  <c r="I1931" i="4" s="1"/>
  <c r="F1931" i="4"/>
  <c r="E1931" i="4" s="1"/>
  <c r="C1932" i="3" l="1"/>
  <c r="B1932" i="3"/>
  <c r="D1932" i="3"/>
  <c r="E1932" i="3"/>
  <c r="M1931" i="3"/>
  <c r="Q1931" i="3" s="1"/>
  <c r="O1931" i="3"/>
  <c r="S1931" i="3" s="1"/>
  <c r="C1931" i="4"/>
  <c r="D1931" i="4" s="1"/>
  <c r="L1931" i="3"/>
  <c r="P1931" i="3" s="1"/>
  <c r="N1931" i="3"/>
  <c r="R1931" i="3" s="1"/>
  <c r="F1932" i="3" l="1"/>
  <c r="B1932" i="4" s="1"/>
  <c r="T1931" i="3"/>
  <c r="U1931" i="3" s="1"/>
  <c r="J1932" i="3" l="1"/>
  <c r="G1932" i="3"/>
  <c r="G1932" i="4"/>
  <c r="H1932" i="4" s="1"/>
  <c r="I1932" i="4" s="1"/>
  <c r="F1932" i="4"/>
  <c r="E1932" i="4" s="1"/>
  <c r="H1932" i="3"/>
  <c r="I1932" i="3"/>
  <c r="K1932" i="3" l="1"/>
  <c r="Q1932" i="3" l="1"/>
  <c r="D1933" i="3"/>
  <c r="C1933" i="3"/>
  <c r="E1933" i="3"/>
  <c r="B1933" i="3"/>
  <c r="C1932" i="4"/>
  <c r="D1932" i="4" s="1"/>
  <c r="N1932" i="3"/>
  <c r="L1932" i="3"/>
  <c r="S1932" i="3"/>
  <c r="M1932" i="3"/>
  <c r="P1932" i="3"/>
  <c r="O1932" i="3"/>
  <c r="R1932" i="3"/>
  <c r="T1932" i="3" s="1"/>
  <c r="U1932" i="3" s="1"/>
  <c r="F1933" i="3" l="1"/>
  <c r="B1933" i="4"/>
  <c r="I1933" i="3"/>
  <c r="G1933" i="3"/>
  <c r="J1933" i="3"/>
  <c r="F1933" i="4"/>
  <c r="E1933" i="4" s="1"/>
  <c r="G1933" i="4"/>
  <c r="H1933" i="4" s="1"/>
  <c r="I1933" i="4" s="1"/>
  <c r="H1933" i="3"/>
  <c r="K1933" i="3" s="1"/>
  <c r="E1934" i="3" l="1"/>
  <c r="C1934" i="3"/>
  <c r="B1934" i="3"/>
  <c r="D1934" i="3"/>
  <c r="R1933" i="3"/>
  <c r="Q1933" i="3"/>
  <c r="L1933" i="3"/>
  <c r="N1933" i="3"/>
  <c r="S1933" i="3"/>
  <c r="M1933" i="3"/>
  <c r="P1933" i="3"/>
  <c r="O1933" i="3"/>
  <c r="C1933" i="4"/>
  <c r="D1933" i="4" s="1"/>
  <c r="T1933" i="3" l="1"/>
  <c r="U1933" i="3" s="1"/>
  <c r="F1934" i="3"/>
  <c r="B1934" i="4" s="1"/>
  <c r="G1934" i="3" l="1"/>
  <c r="F1934" i="4"/>
  <c r="E1934" i="4" s="1"/>
  <c r="G1934" i="4"/>
  <c r="H1934" i="4" s="1"/>
  <c r="I1934" i="4" s="1"/>
  <c r="I1934" i="3"/>
  <c r="J1934" i="3"/>
  <c r="H1934" i="3"/>
  <c r="K1934" i="3" l="1"/>
  <c r="M1934" i="3" l="1"/>
  <c r="D1935" i="3"/>
  <c r="E1935" i="3"/>
  <c r="B1935" i="3"/>
  <c r="C1935" i="3"/>
  <c r="L1934" i="3"/>
  <c r="N1934" i="3"/>
  <c r="R1934" i="3" s="1"/>
  <c r="P1934" i="3"/>
  <c r="Q1934" i="3"/>
  <c r="C1934" i="4"/>
  <c r="D1934" i="4" s="1"/>
  <c r="O1934" i="3"/>
  <c r="S1934" i="3" s="1"/>
  <c r="T1934" i="3" s="1"/>
  <c r="U1934" i="3" s="1"/>
  <c r="F1935" i="3" l="1"/>
  <c r="B1935" i="4"/>
  <c r="G1935" i="3"/>
  <c r="H1935" i="3"/>
  <c r="F1935" i="4"/>
  <c r="E1935" i="4" s="1"/>
  <c r="G1935" i="4"/>
  <c r="H1935" i="4" s="1"/>
  <c r="I1935" i="4" s="1"/>
  <c r="J1935" i="3"/>
  <c r="I1935" i="3"/>
  <c r="K1935" i="3" s="1"/>
  <c r="E1936" i="3" l="1"/>
  <c r="C1936" i="3"/>
  <c r="B1936" i="3"/>
  <c r="D1936" i="3"/>
  <c r="C1935" i="4"/>
  <c r="D1935" i="4" s="1"/>
  <c r="M1935" i="3"/>
  <c r="Q1935" i="3"/>
  <c r="L1935" i="3"/>
  <c r="P1935" i="3" s="1"/>
  <c r="O1935" i="3"/>
  <c r="S1935" i="3" s="1"/>
  <c r="N1935" i="3"/>
  <c r="R1935" i="3" s="1"/>
  <c r="F1936" i="3" l="1"/>
  <c r="B1936" i="4" s="1"/>
  <c r="T1935" i="3"/>
  <c r="U1935" i="3" s="1"/>
  <c r="J1936" i="3" l="1"/>
  <c r="I1936" i="3"/>
  <c r="G1936" i="3"/>
  <c r="F1936" i="4"/>
  <c r="E1936" i="4" s="1"/>
  <c r="G1936" i="4"/>
  <c r="H1936" i="4" s="1"/>
  <c r="I1936" i="4" s="1"/>
  <c r="H1936" i="3"/>
  <c r="K1936" i="3" s="1"/>
  <c r="E1937" i="3" l="1"/>
  <c r="B1937" i="3"/>
  <c r="C1937" i="3"/>
  <c r="D1937" i="3"/>
  <c r="S1936" i="3"/>
  <c r="C1936" i="4"/>
  <c r="D1936" i="4" s="1"/>
  <c r="N1936" i="3"/>
  <c r="M1936" i="3"/>
  <c r="Q1936" i="3"/>
  <c r="R1936" i="3"/>
  <c r="L1936" i="3"/>
  <c r="P1936" i="3" s="1"/>
  <c r="T1936" i="3" s="1"/>
  <c r="U1936" i="3" s="1"/>
  <c r="O1936" i="3"/>
  <c r="F1937" i="3" l="1"/>
  <c r="B1937" i="4" s="1"/>
  <c r="J1937" i="3"/>
  <c r="H1937" i="3"/>
  <c r="G1937" i="3" l="1"/>
  <c r="F1937" i="4"/>
  <c r="E1937" i="4" s="1"/>
  <c r="G1937" i="4"/>
  <c r="H1937" i="4" s="1"/>
  <c r="I1937" i="4" s="1"/>
  <c r="I1937" i="3"/>
  <c r="K1937" i="3" s="1"/>
  <c r="C1938" i="3" l="1"/>
  <c r="B1938" i="3"/>
  <c r="E1938" i="3"/>
  <c r="D1938" i="3"/>
  <c r="L1937" i="3"/>
  <c r="Q1937" i="3"/>
  <c r="C1937" i="4"/>
  <c r="D1937" i="4" s="1"/>
  <c r="S1937" i="3"/>
  <c r="N1937" i="3"/>
  <c r="R1937" i="3"/>
  <c r="P1937" i="3"/>
  <c r="M1937" i="3"/>
  <c r="O1937" i="3"/>
  <c r="F1938" i="3" l="1"/>
  <c r="B1938" i="4" s="1"/>
  <c r="G1938" i="3"/>
  <c r="T1937" i="3"/>
  <c r="U1937" i="3" s="1"/>
  <c r="H1938" i="3"/>
  <c r="J1938" i="3"/>
  <c r="F1938" i="4" l="1"/>
  <c r="E1938" i="4" s="1"/>
  <c r="G1938" i="4"/>
  <c r="H1938" i="4" s="1"/>
  <c r="I1938" i="4" s="1"/>
  <c r="I1938" i="3"/>
  <c r="K1938" i="3" s="1"/>
  <c r="D1939" i="3" l="1"/>
  <c r="B1939" i="3"/>
  <c r="C1939" i="3"/>
  <c r="E1939" i="3"/>
  <c r="Q1938" i="3"/>
  <c r="O1938" i="3"/>
  <c r="R1938" i="3"/>
  <c r="M1938" i="3"/>
  <c r="L1938" i="3"/>
  <c r="S1938" i="3"/>
  <c r="P1938" i="3"/>
  <c r="C1938" i="4"/>
  <c r="D1938" i="4" s="1"/>
  <c r="N1938" i="3"/>
  <c r="T1938" i="3" l="1"/>
  <c r="U1938" i="3" s="1"/>
  <c r="F1939" i="3"/>
  <c r="B1939" i="4" s="1"/>
  <c r="I1939" i="3" l="1"/>
  <c r="J1939" i="3"/>
  <c r="G1939" i="3"/>
  <c r="F1939" i="4"/>
  <c r="E1939" i="4" s="1"/>
  <c r="G1939" i="4"/>
  <c r="H1939" i="4" s="1"/>
  <c r="I1939" i="4" s="1"/>
  <c r="H1939" i="3"/>
  <c r="K1939" i="3" s="1"/>
  <c r="E1940" i="3" l="1"/>
  <c r="B1940" i="3"/>
  <c r="C1940" i="3"/>
  <c r="D1940" i="3"/>
  <c r="N1939" i="3"/>
  <c r="M1939" i="3"/>
  <c r="R1939" i="3"/>
  <c r="Q1939" i="3"/>
  <c r="C1939" i="4"/>
  <c r="D1939" i="4" s="1"/>
  <c r="S1939" i="3"/>
  <c r="O1939" i="3"/>
  <c r="P1939" i="3"/>
  <c r="T1939" i="3" s="1"/>
  <c r="U1939" i="3" s="1"/>
  <c r="L1939" i="3"/>
  <c r="F1940" i="3" l="1"/>
  <c r="B1940" i="4" s="1"/>
  <c r="G1940" i="3"/>
  <c r="I1940" i="3"/>
  <c r="H1940" i="3"/>
  <c r="J1940" i="3"/>
  <c r="K1940" i="3" l="1"/>
  <c r="F1940" i="4"/>
  <c r="E1940" i="4" s="1"/>
  <c r="G1940" i="4"/>
  <c r="H1940" i="4" s="1"/>
  <c r="I1940" i="4" s="1"/>
  <c r="C1941" i="3" l="1"/>
  <c r="B1941" i="3"/>
  <c r="D1941" i="3"/>
  <c r="E1941" i="3"/>
  <c r="N1940" i="3"/>
  <c r="L1940" i="3"/>
  <c r="R1940" i="3"/>
  <c r="S1940" i="3"/>
  <c r="M1940" i="3"/>
  <c r="C1940" i="4"/>
  <c r="D1940" i="4" s="1"/>
  <c r="O1940" i="3"/>
  <c r="P1940" i="3"/>
  <c r="Q1940" i="3"/>
  <c r="T1940" i="3" l="1"/>
  <c r="U1940" i="3" s="1"/>
  <c r="F1941" i="3"/>
  <c r="B1941" i="4" s="1"/>
  <c r="G1941" i="4" l="1"/>
  <c r="H1941" i="4" s="1"/>
  <c r="I1941" i="4" s="1"/>
  <c r="F1941" i="4"/>
  <c r="E1941" i="4" s="1"/>
  <c r="G1941" i="3"/>
  <c r="J1941" i="3"/>
  <c r="I1941" i="3"/>
  <c r="H1941" i="3"/>
  <c r="K1941" i="3" l="1"/>
  <c r="C1942" i="3" l="1"/>
  <c r="D1942" i="3"/>
  <c r="B1942" i="3"/>
  <c r="E1942" i="3"/>
  <c r="L1941" i="3"/>
  <c r="P1941" i="3" s="1"/>
  <c r="M1941" i="3"/>
  <c r="Q1941" i="3" s="1"/>
  <c r="N1941" i="3"/>
  <c r="R1941" i="3" s="1"/>
  <c r="C1941" i="4"/>
  <c r="D1941" i="4" s="1"/>
  <c r="O1941" i="3"/>
  <c r="S1941" i="3" s="1"/>
  <c r="F1942" i="3" l="1"/>
  <c r="B1942" i="4" s="1"/>
  <c r="I1942" i="3"/>
  <c r="H1942" i="3"/>
  <c r="J1942" i="3"/>
  <c r="T1941" i="3"/>
  <c r="U1941" i="3" s="1"/>
  <c r="G1942" i="3" l="1"/>
  <c r="K1942" i="3" s="1"/>
  <c r="F1942" i="4"/>
  <c r="E1942" i="4" s="1"/>
  <c r="G1942" i="4"/>
  <c r="H1942" i="4" s="1"/>
  <c r="I1942" i="4" s="1"/>
  <c r="D1943" i="3" l="1"/>
  <c r="B1943" i="3"/>
  <c r="C1943" i="3"/>
  <c r="E1943" i="3"/>
  <c r="P1942" i="3"/>
  <c r="M1942" i="3"/>
  <c r="L1942" i="3"/>
  <c r="R1942" i="3"/>
  <c r="O1942" i="3"/>
  <c r="C1942" i="4"/>
  <c r="D1942" i="4" s="1"/>
  <c r="Q1942" i="3"/>
  <c r="S1942" i="3"/>
  <c r="N1942" i="3"/>
  <c r="F1943" i="3" l="1"/>
  <c r="B1943" i="4" s="1"/>
  <c r="G1943" i="3"/>
  <c r="T1942" i="3"/>
  <c r="U1942" i="3" s="1"/>
  <c r="G1943" i="4" l="1"/>
  <c r="H1943" i="4" s="1"/>
  <c r="I1943" i="4" s="1"/>
  <c r="F1943" i="4"/>
  <c r="E1943" i="4" s="1"/>
  <c r="J1943" i="3"/>
  <c r="I1943" i="3"/>
  <c r="H1943" i="3"/>
  <c r="K1943" i="3" s="1"/>
  <c r="C1944" i="3" l="1"/>
  <c r="D1944" i="3"/>
  <c r="B1944" i="3"/>
  <c r="E1944" i="3"/>
  <c r="N1943" i="3"/>
  <c r="Q1943" i="3"/>
  <c r="R1943" i="3"/>
  <c r="C1943" i="4"/>
  <c r="D1943" i="4" s="1"/>
  <c r="O1943" i="3"/>
  <c r="M1943" i="3"/>
  <c r="S1943" i="3"/>
  <c r="L1943" i="3"/>
  <c r="P1943" i="3"/>
  <c r="T1943" i="3" s="1"/>
  <c r="U1943" i="3" s="1"/>
  <c r="F1944" i="3" l="1"/>
  <c r="B1944" i="4" s="1"/>
  <c r="J1944" i="3"/>
  <c r="F1944" i="4" l="1"/>
  <c r="E1944" i="4" s="1"/>
  <c r="G1944" i="4"/>
  <c r="H1944" i="4" s="1"/>
  <c r="I1944" i="4" s="1"/>
  <c r="G1944" i="3"/>
  <c r="H1944" i="3"/>
  <c r="I1944" i="3"/>
  <c r="K1944" i="3" l="1"/>
  <c r="C1944" i="4" l="1"/>
  <c r="D1944" i="4" s="1"/>
  <c r="D1945" i="3"/>
  <c r="B1945" i="3"/>
  <c r="E1945" i="3"/>
  <c r="C1945" i="3"/>
  <c r="P1944" i="3"/>
  <c r="L1944" i="3"/>
  <c r="Q1944" i="3"/>
  <c r="R1944" i="3"/>
  <c r="S1944" i="3"/>
  <c r="M1944" i="3"/>
  <c r="O1944" i="3"/>
  <c r="N1944" i="3"/>
  <c r="F1945" i="3" l="1"/>
  <c r="B1945" i="4" s="1"/>
  <c r="T1944" i="3"/>
  <c r="U1944" i="3" s="1"/>
  <c r="I1945" i="3"/>
  <c r="F1945" i="4"/>
  <c r="E1945" i="4" s="1"/>
  <c r="G1945" i="4"/>
  <c r="H1945" i="4" s="1"/>
  <c r="I1945" i="4" s="1"/>
  <c r="G1945" i="3"/>
  <c r="J1945" i="3"/>
  <c r="H1945" i="3" l="1"/>
  <c r="K1945" i="3"/>
  <c r="E1946" i="3" l="1"/>
  <c r="B1946" i="3"/>
  <c r="C1946" i="3"/>
  <c r="D1946" i="3"/>
  <c r="L1945" i="3"/>
  <c r="P1945" i="3"/>
  <c r="M1945" i="3"/>
  <c r="Q1945" i="3" s="1"/>
  <c r="O1945" i="3"/>
  <c r="S1945" i="3"/>
  <c r="N1945" i="3"/>
  <c r="R1945" i="3" s="1"/>
  <c r="C1945" i="4"/>
  <c r="D1945" i="4" s="1"/>
  <c r="F1946" i="3" l="1"/>
  <c r="B1946" i="4" s="1"/>
  <c r="G1946" i="3"/>
  <c r="T1945" i="3"/>
  <c r="U1945" i="3" s="1"/>
  <c r="H1946" i="3"/>
  <c r="F1946" i="4" l="1"/>
  <c r="E1946" i="4" s="1"/>
  <c r="G1946" i="4"/>
  <c r="H1946" i="4" s="1"/>
  <c r="I1946" i="4" s="1"/>
  <c r="I1946" i="3"/>
  <c r="J1946" i="3"/>
  <c r="K1946" i="3" l="1"/>
  <c r="E1947" i="3" l="1"/>
  <c r="C1947" i="3"/>
  <c r="B1947" i="3"/>
  <c r="D1947" i="3"/>
  <c r="Q1946" i="3"/>
  <c r="L1946" i="3"/>
  <c r="M1946" i="3"/>
  <c r="S1946" i="3"/>
  <c r="O1946" i="3"/>
  <c r="N1946" i="3"/>
  <c r="C1946" i="4"/>
  <c r="D1946" i="4" s="1"/>
  <c r="P1946" i="3"/>
  <c r="R1946" i="3"/>
  <c r="T1946" i="3" l="1"/>
  <c r="U1946" i="3" s="1"/>
  <c r="F1947" i="3"/>
  <c r="B1947" i="4" s="1"/>
  <c r="G1947" i="3"/>
  <c r="J1947" i="3" l="1"/>
  <c r="H1947" i="3"/>
  <c r="I1947" i="3"/>
  <c r="G1947" i="4"/>
  <c r="H1947" i="4" s="1"/>
  <c r="I1947" i="4" s="1"/>
  <c r="F1947" i="4"/>
  <c r="E1947" i="4" s="1"/>
  <c r="K1947" i="3"/>
  <c r="B1948" i="3" l="1"/>
  <c r="C1948" i="3"/>
  <c r="D1948" i="3"/>
  <c r="E1948" i="3"/>
  <c r="M1947" i="3"/>
  <c r="R1947" i="3"/>
  <c r="Q1947" i="3"/>
  <c r="N1947" i="3"/>
  <c r="S1947" i="3"/>
  <c r="P1947" i="3"/>
  <c r="C1947" i="4"/>
  <c r="D1947" i="4" s="1"/>
  <c r="O1947" i="3"/>
  <c r="L1947" i="3"/>
  <c r="T1947" i="3" l="1"/>
  <c r="U1947" i="3" s="1"/>
  <c r="F1948" i="3"/>
  <c r="G1948" i="3" s="1"/>
  <c r="B1948" i="4" l="1"/>
  <c r="I1948" i="3"/>
  <c r="J1948" i="3"/>
  <c r="H1948" i="3"/>
  <c r="K1948" i="3" s="1"/>
  <c r="R1948" i="3" l="1"/>
  <c r="B1949" i="3"/>
  <c r="C1949" i="3"/>
  <c r="D1949" i="3"/>
  <c r="E1949" i="3"/>
  <c r="L1948" i="3"/>
  <c r="P1948" i="3"/>
  <c r="N1948" i="3"/>
  <c r="Q1948" i="3"/>
  <c r="C1948" i="4"/>
  <c r="D1948" i="4" s="1"/>
  <c r="M1948" i="3"/>
  <c r="S1948" i="3"/>
  <c r="O1948" i="3"/>
  <c r="F1948" i="4"/>
  <c r="E1948" i="4" s="1"/>
  <c r="G1948" i="4"/>
  <c r="H1948" i="4" s="1"/>
  <c r="I1948" i="4" s="1"/>
  <c r="F1949" i="3" l="1"/>
  <c r="I1949" i="3"/>
  <c r="T1948" i="3"/>
  <c r="U1948" i="3" s="1"/>
  <c r="B1949" i="4" l="1"/>
  <c r="G1949" i="3"/>
  <c r="H1949" i="3"/>
  <c r="J1949" i="3"/>
  <c r="K1949" i="3" s="1"/>
  <c r="C1950" i="3" l="1"/>
  <c r="E1950" i="3"/>
  <c r="D1950" i="3"/>
  <c r="B1950" i="3"/>
  <c r="L1949" i="3"/>
  <c r="N1949" i="3"/>
  <c r="P1949" i="3"/>
  <c r="S1949" i="3"/>
  <c r="Q1949" i="3"/>
  <c r="M1949" i="3"/>
  <c r="C1949" i="4"/>
  <c r="D1949" i="4" s="1"/>
  <c r="O1949" i="3"/>
  <c r="R1949" i="3"/>
  <c r="F1949" i="4"/>
  <c r="E1949" i="4" s="1"/>
  <c r="G1949" i="4"/>
  <c r="H1949" i="4" s="1"/>
  <c r="I1949" i="4" s="1"/>
  <c r="F1950" i="3" l="1"/>
  <c r="G1950" i="3"/>
  <c r="H1950" i="3"/>
  <c r="T1949" i="3"/>
  <c r="U1949" i="3" s="1"/>
  <c r="B1950" i="4" l="1"/>
  <c r="I1950" i="3"/>
  <c r="K1950" i="3" s="1"/>
  <c r="J1950" i="3"/>
  <c r="D1951" i="3" l="1"/>
  <c r="B1951" i="3"/>
  <c r="E1951" i="3"/>
  <c r="C1951" i="3"/>
  <c r="L1950" i="3"/>
  <c r="M1950" i="3"/>
  <c r="Q1950" i="3" s="1"/>
  <c r="O1950" i="3"/>
  <c r="S1950" i="3" s="1"/>
  <c r="P1950" i="3"/>
  <c r="N1950" i="3"/>
  <c r="R1950" i="3" s="1"/>
  <c r="C1950" i="4"/>
  <c r="D1950" i="4" s="1"/>
  <c r="F1950" i="4"/>
  <c r="E1950" i="4" s="1"/>
  <c r="G1950" i="4"/>
  <c r="H1950" i="4" s="1"/>
  <c r="I1950" i="4" s="1"/>
  <c r="T1950" i="3" l="1"/>
  <c r="U1950" i="3" s="1"/>
  <c r="F1951" i="3"/>
  <c r="G1951" i="3" s="1"/>
  <c r="H1951" i="3" l="1"/>
  <c r="J1951" i="3"/>
  <c r="B1951" i="4"/>
  <c r="I1951" i="3"/>
  <c r="K1951" i="3" s="1"/>
  <c r="E1952" i="3" l="1"/>
  <c r="B1952" i="3"/>
  <c r="D1952" i="3"/>
  <c r="C1952" i="3"/>
  <c r="M1951" i="3"/>
  <c r="N1951" i="3"/>
  <c r="P1951" i="3"/>
  <c r="O1951" i="3"/>
  <c r="R1951" i="3"/>
  <c r="Q1951" i="3"/>
  <c r="S1951" i="3"/>
  <c r="C1951" i="4"/>
  <c r="D1951" i="4" s="1"/>
  <c r="L1951" i="3"/>
  <c r="F1951" i="4"/>
  <c r="E1951" i="4" s="1"/>
  <c r="G1951" i="4"/>
  <c r="H1951" i="4" s="1"/>
  <c r="I1951" i="4" s="1"/>
  <c r="T1951" i="3" l="1"/>
  <c r="U1951" i="3" s="1"/>
  <c r="F1952" i="3"/>
  <c r="G1952" i="3" s="1"/>
  <c r="B1952" i="4" l="1"/>
  <c r="I1952" i="3"/>
  <c r="H1952" i="3"/>
  <c r="J1952" i="3"/>
  <c r="K1952" i="3" l="1"/>
  <c r="L1952" i="3" s="1"/>
  <c r="P1952" i="3" s="1"/>
  <c r="N1952" i="3"/>
  <c r="O1952" i="3"/>
  <c r="R1952" i="3"/>
  <c r="C1952" i="4"/>
  <c r="D1952" i="4" s="1"/>
  <c r="F1952" i="4"/>
  <c r="E1952" i="4" s="1"/>
  <c r="G1952" i="4"/>
  <c r="H1952" i="4" s="1"/>
  <c r="I1952" i="4" s="1"/>
  <c r="S1952" i="3" l="1"/>
  <c r="M1952" i="3"/>
  <c r="B1953" i="3"/>
  <c r="C1953" i="3"/>
  <c r="D1953" i="3"/>
  <c r="E1953" i="3"/>
  <c r="Q1952" i="3"/>
  <c r="T1952" i="3" s="1"/>
  <c r="U1952" i="3" s="1"/>
  <c r="F1953" i="3" l="1"/>
  <c r="J1953" i="3"/>
  <c r="H1953" i="3"/>
  <c r="B1953" i="4" l="1"/>
  <c r="G1953" i="3"/>
  <c r="I1953" i="3"/>
  <c r="K1953" i="3" s="1"/>
  <c r="E1954" i="3" l="1"/>
  <c r="B1954" i="3"/>
  <c r="F1954" i="3" s="1"/>
  <c r="B1954" i="4" s="1"/>
  <c r="C1954" i="3"/>
  <c r="D1954" i="3"/>
  <c r="L1953" i="3"/>
  <c r="C1953" i="4"/>
  <c r="D1953" i="4" s="1"/>
  <c r="P1953" i="3"/>
  <c r="M1953" i="3"/>
  <c r="O1953" i="3"/>
  <c r="S1953" i="3"/>
  <c r="R1953" i="3"/>
  <c r="Q1953" i="3"/>
  <c r="N1953" i="3"/>
  <c r="F1953" i="4"/>
  <c r="E1953" i="4" s="1"/>
  <c r="G1953" i="4"/>
  <c r="H1953" i="4" s="1"/>
  <c r="I1953" i="4" s="1"/>
  <c r="J1954" i="3"/>
  <c r="G1954" i="3"/>
  <c r="F1954" i="4"/>
  <c r="E1954" i="4" s="1"/>
  <c r="G1954" i="4"/>
  <c r="H1954" i="4" s="1"/>
  <c r="I1954" i="4" s="1"/>
  <c r="I1954" i="3"/>
  <c r="H1954" i="3"/>
  <c r="K1954" i="3" s="1"/>
  <c r="B1955" i="3" l="1"/>
  <c r="C1955" i="3"/>
  <c r="D1955" i="3"/>
  <c r="E1955" i="3"/>
  <c r="T1953" i="3"/>
  <c r="U1953" i="3" s="1"/>
  <c r="O1954" i="3"/>
  <c r="M1954" i="3"/>
  <c r="P1954" i="3"/>
  <c r="R1954" i="3"/>
  <c r="N1954" i="3"/>
  <c r="C1954" i="4"/>
  <c r="D1954" i="4" s="1"/>
  <c r="L1954" i="3"/>
  <c r="Q1954" i="3"/>
  <c r="S1954" i="3"/>
  <c r="F1955" i="3" l="1"/>
  <c r="B1955" i="4" s="1"/>
  <c r="G1955" i="3"/>
  <c r="T1954" i="3"/>
  <c r="U1954" i="3" s="1"/>
  <c r="F1955" i="4" l="1"/>
  <c r="E1955" i="4" s="1"/>
  <c r="G1955" i="4"/>
  <c r="H1955" i="4" s="1"/>
  <c r="I1955" i="4" s="1"/>
  <c r="J1955" i="3"/>
  <c r="H1955" i="3"/>
  <c r="I1955" i="3"/>
  <c r="K1955" i="3" l="1"/>
  <c r="C1956" i="3" l="1"/>
  <c r="E1956" i="3"/>
  <c r="B1956" i="3"/>
  <c r="D1956" i="3"/>
  <c r="M1955" i="3"/>
  <c r="Q1955" i="3"/>
  <c r="O1955" i="3"/>
  <c r="S1955" i="3" s="1"/>
  <c r="N1955" i="3"/>
  <c r="R1955" i="3" s="1"/>
  <c r="L1955" i="3"/>
  <c r="P1955" i="3" s="1"/>
  <c r="C1955" i="4"/>
  <c r="D1955" i="4" s="1"/>
  <c r="F1956" i="3" l="1"/>
  <c r="B1956" i="4" s="1"/>
  <c r="T1955" i="3"/>
  <c r="U1955" i="3" s="1"/>
  <c r="I1956" i="3"/>
  <c r="J1956" i="3"/>
  <c r="H1956" i="3"/>
  <c r="G1956" i="3" l="1"/>
  <c r="K1956" i="3"/>
  <c r="F1956" i="4"/>
  <c r="E1956" i="4" s="1"/>
  <c r="G1956" i="4"/>
  <c r="H1956" i="4" s="1"/>
  <c r="I1956" i="4" s="1"/>
  <c r="D1957" i="3" l="1"/>
  <c r="B1957" i="3"/>
  <c r="C1957" i="3"/>
  <c r="E1957" i="3"/>
  <c r="Q1956" i="3"/>
  <c r="O1956" i="3"/>
  <c r="C1956" i="4"/>
  <c r="D1956" i="4" s="1"/>
  <c r="P1956" i="3"/>
  <c r="L1956" i="3"/>
  <c r="M1956" i="3"/>
  <c r="S1956" i="3"/>
  <c r="R1956" i="3"/>
  <c r="N1956" i="3"/>
  <c r="F1957" i="3" l="1"/>
  <c r="B1957" i="4" s="1"/>
  <c r="G1957" i="3"/>
  <c r="H1957" i="3"/>
  <c r="I1957" i="3"/>
  <c r="T1956" i="3"/>
  <c r="U1956" i="3" s="1"/>
  <c r="F1957" i="4" l="1"/>
  <c r="E1957" i="4" s="1"/>
  <c r="G1957" i="4"/>
  <c r="H1957" i="4" s="1"/>
  <c r="I1957" i="4" s="1"/>
  <c r="J1957" i="3"/>
  <c r="K1957" i="3" s="1"/>
  <c r="E1958" i="3" l="1"/>
  <c r="B1958" i="3"/>
  <c r="C1958" i="3"/>
  <c r="D1958" i="3"/>
  <c r="P1957" i="3"/>
  <c r="C1957" i="4"/>
  <c r="D1957" i="4" s="1"/>
  <c r="O1957" i="3"/>
  <c r="S1957" i="3" s="1"/>
  <c r="L1957" i="3"/>
  <c r="N1957" i="3"/>
  <c r="R1957" i="3"/>
  <c r="M1957" i="3"/>
  <c r="Q1957" i="3" s="1"/>
  <c r="T1957" i="3" l="1"/>
  <c r="U1957" i="3" s="1"/>
  <c r="F1958" i="3"/>
  <c r="B1958" i="4" s="1"/>
  <c r="J1958" i="3" l="1"/>
  <c r="G1958" i="3"/>
  <c r="F1958" i="4"/>
  <c r="E1958" i="4" s="1"/>
  <c r="G1958" i="4"/>
  <c r="H1958" i="4" s="1"/>
  <c r="I1958" i="4" s="1"/>
  <c r="I1958" i="3"/>
  <c r="H1958" i="3"/>
  <c r="K1958" i="3" s="1"/>
  <c r="B1959" i="3" l="1"/>
  <c r="D1959" i="3"/>
  <c r="E1959" i="3"/>
  <c r="C1959" i="3"/>
  <c r="N1958" i="3"/>
  <c r="C1958" i="4"/>
  <c r="D1958" i="4" s="1"/>
  <c r="L1958" i="3"/>
  <c r="P1958" i="3" s="1"/>
  <c r="M1958" i="3"/>
  <c r="Q1958" i="3" s="1"/>
  <c r="O1958" i="3"/>
  <c r="S1958" i="3" s="1"/>
  <c r="R1958" i="3"/>
  <c r="T1958" i="3" l="1"/>
  <c r="U1958" i="3" s="1"/>
  <c r="F1959" i="3"/>
  <c r="B1959" i="4" s="1"/>
  <c r="J1959" i="3" l="1"/>
  <c r="G1959" i="3"/>
  <c r="F1959" i="4"/>
  <c r="E1959" i="4" s="1"/>
  <c r="G1959" i="4"/>
  <c r="H1959" i="4" s="1"/>
  <c r="I1959" i="4" s="1"/>
  <c r="I1959" i="3"/>
  <c r="H1959" i="3"/>
  <c r="K1959" i="3" s="1"/>
  <c r="B1960" i="3" l="1"/>
  <c r="C1960" i="3"/>
  <c r="E1960" i="3"/>
  <c r="D1960" i="3"/>
  <c r="O1959" i="3"/>
  <c r="M1959" i="3"/>
  <c r="S1959" i="3"/>
  <c r="R1959" i="3"/>
  <c r="N1959" i="3"/>
  <c r="C1959" i="4"/>
  <c r="D1959" i="4" s="1"/>
  <c r="Q1959" i="3"/>
  <c r="P1959" i="3"/>
  <c r="L1959" i="3"/>
  <c r="T1959" i="3" l="1"/>
  <c r="U1959" i="3" s="1"/>
  <c r="F1960" i="3"/>
  <c r="B1960" i="4" s="1"/>
  <c r="G1960" i="3" l="1"/>
  <c r="F1960" i="4"/>
  <c r="E1960" i="4" s="1"/>
  <c r="G1960" i="4"/>
  <c r="H1960" i="4" s="1"/>
  <c r="I1960" i="4" s="1"/>
  <c r="I1960" i="3"/>
  <c r="H1960" i="3"/>
  <c r="J1960" i="3"/>
  <c r="K1960" i="3" s="1"/>
  <c r="D1961" i="3" l="1"/>
  <c r="B1961" i="3"/>
  <c r="C1961" i="3"/>
  <c r="E1961" i="3"/>
  <c r="N1960" i="3"/>
  <c r="S1960" i="3"/>
  <c r="L1960" i="3"/>
  <c r="C1960" i="4"/>
  <c r="D1960" i="4" s="1"/>
  <c r="P1960" i="3"/>
  <c r="O1960" i="3"/>
  <c r="Q1960" i="3"/>
  <c r="R1960" i="3"/>
  <c r="M1960" i="3"/>
  <c r="T1960" i="3" l="1"/>
  <c r="U1960" i="3" s="1"/>
  <c r="F1961" i="3"/>
  <c r="B1961" i="4" s="1"/>
  <c r="H1961" i="3" l="1"/>
  <c r="I1961" i="3"/>
  <c r="J1961" i="3"/>
  <c r="G1961" i="3"/>
  <c r="K1961" i="3"/>
  <c r="F1961" i="4"/>
  <c r="E1961" i="4" s="1"/>
  <c r="G1961" i="4"/>
  <c r="H1961" i="4" s="1"/>
  <c r="I1961" i="4" s="1"/>
  <c r="C1962" i="3" l="1"/>
  <c r="B1962" i="3"/>
  <c r="D1962" i="3"/>
  <c r="E1962" i="3"/>
  <c r="P1961" i="3"/>
  <c r="S1961" i="3"/>
  <c r="O1961" i="3"/>
  <c r="R1961" i="3"/>
  <c r="L1961" i="3"/>
  <c r="Q1961" i="3"/>
  <c r="N1961" i="3"/>
  <c r="C1961" i="4"/>
  <c r="D1961" i="4" s="1"/>
  <c r="M1961" i="3"/>
  <c r="T1961" i="3" l="1"/>
  <c r="U1961" i="3" s="1"/>
  <c r="F1962" i="3"/>
  <c r="B1962" i="4" s="1"/>
  <c r="I1962" i="3" l="1"/>
  <c r="G1962" i="4"/>
  <c r="H1962" i="4" s="1"/>
  <c r="I1962" i="4" s="1"/>
  <c r="F1962" i="4"/>
  <c r="E1962" i="4" s="1"/>
  <c r="G1962" i="3"/>
  <c r="H1962" i="3"/>
  <c r="J1962" i="3"/>
  <c r="K1962" i="3" l="1"/>
  <c r="C1962" i="4" l="1"/>
  <c r="D1962" i="4" s="1"/>
  <c r="D1963" i="3"/>
  <c r="E1963" i="3"/>
  <c r="C1963" i="3"/>
  <c r="B1963" i="3"/>
  <c r="N1962" i="3"/>
  <c r="R1962" i="3" s="1"/>
  <c r="M1962" i="3"/>
  <c r="Q1962" i="3" s="1"/>
  <c r="O1962" i="3"/>
  <c r="S1962" i="3" s="1"/>
  <c r="L1962" i="3"/>
  <c r="P1962" i="3" s="1"/>
  <c r="T1962" i="3" l="1"/>
  <c r="U1962" i="3" s="1"/>
  <c r="F1963" i="3"/>
  <c r="B1963" i="4" s="1"/>
  <c r="F1963" i="4" s="1"/>
  <c r="E1963" i="4" s="1"/>
  <c r="G1963" i="4"/>
  <c r="H1963" i="4" s="1"/>
  <c r="I1963" i="4" s="1"/>
  <c r="J1963" i="3"/>
  <c r="H1963" i="3"/>
  <c r="I1963" i="3"/>
  <c r="G1963" i="3" l="1"/>
  <c r="K1963" i="3" s="1"/>
  <c r="E1964" i="3" l="1"/>
  <c r="C1964" i="3"/>
  <c r="D1964" i="3"/>
  <c r="B1964" i="3"/>
  <c r="P1963" i="3"/>
  <c r="N1963" i="3"/>
  <c r="S1963" i="3"/>
  <c r="L1963" i="3"/>
  <c r="C1963" i="4"/>
  <c r="D1963" i="4" s="1"/>
  <c r="Q1963" i="3"/>
  <c r="M1963" i="3"/>
  <c r="R1963" i="3"/>
  <c r="O1963" i="3"/>
  <c r="T1963" i="3" l="1"/>
  <c r="U1963" i="3" s="1"/>
  <c r="F1964" i="3"/>
  <c r="B1964" i="4" s="1"/>
  <c r="G1964" i="3"/>
  <c r="F1964" i="4"/>
  <c r="E1964" i="4" s="1"/>
  <c r="G1964" i="4"/>
  <c r="H1964" i="4" s="1"/>
  <c r="I1964" i="4" s="1"/>
  <c r="J1964" i="3"/>
  <c r="H1964" i="3" l="1"/>
  <c r="I1964" i="3"/>
  <c r="K1964" i="3" s="1"/>
  <c r="E1965" i="3" l="1"/>
  <c r="D1965" i="3"/>
  <c r="B1965" i="3"/>
  <c r="C1965" i="3"/>
  <c r="O1964" i="3"/>
  <c r="S1964" i="3" s="1"/>
  <c r="M1964" i="3"/>
  <c r="Q1964" i="3"/>
  <c r="N1964" i="3"/>
  <c r="R1964" i="3" s="1"/>
  <c r="P1964" i="3"/>
  <c r="C1964" i="4"/>
  <c r="D1964" i="4" s="1"/>
  <c r="L1964" i="3"/>
  <c r="T1964" i="3"/>
  <c r="U1964" i="3" s="1"/>
  <c r="F1965" i="3"/>
  <c r="B1965" i="4" s="1"/>
  <c r="J1965" i="3" l="1"/>
  <c r="G1965" i="3"/>
  <c r="F1965" i="4"/>
  <c r="E1965" i="4" s="1"/>
  <c r="G1965" i="4"/>
  <c r="H1965" i="4" s="1"/>
  <c r="I1965" i="4" s="1"/>
  <c r="H1965" i="3"/>
  <c r="I1965" i="3"/>
  <c r="K1965" i="3" s="1"/>
  <c r="C1966" i="3" l="1"/>
  <c r="D1966" i="3"/>
  <c r="E1966" i="3"/>
  <c r="B1966" i="3"/>
  <c r="M1965" i="3"/>
  <c r="Q1965" i="3" s="1"/>
  <c r="N1965" i="3"/>
  <c r="R1965" i="3" s="1"/>
  <c r="L1965" i="3"/>
  <c r="P1965" i="3" s="1"/>
  <c r="O1965" i="3"/>
  <c r="S1965" i="3" s="1"/>
  <c r="C1965" i="4"/>
  <c r="D1965" i="4" s="1"/>
  <c r="T1965" i="3" l="1"/>
  <c r="U1965" i="3" s="1"/>
  <c r="F1966" i="3"/>
  <c r="B1966" i="4" s="1"/>
  <c r="H1966" i="3" l="1"/>
  <c r="I1966" i="3"/>
  <c r="G1966" i="3"/>
  <c r="J1966" i="3"/>
  <c r="F1966" i="4"/>
  <c r="E1966" i="4" s="1"/>
  <c r="G1966" i="4"/>
  <c r="H1966" i="4" s="1"/>
  <c r="I1966" i="4" s="1"/>
  <c r="K1966" i="3" l="1"/>
  <c r="O1966" i="3" l="1"/>
  <c r="B1967" i="3"/>
  <c r="C1967" i="3"/>
  <c r="D1967" i="3"/>
  <c r="E1967" i="3"/>
  <c r="M1966" i="3"/>
  <c r="N1966" i="3"/>
  <c r="R1966" i="3" s="1"/>
  <c r="L1966" i="3"/>
  <c r="S1966" i="3"/>
  <c r="C1966" i="4"/>
  <c r="D1966" i="4" s="1"/>
  <c r="P1966" i="3"/>
  <c r="Q1966" i="3"/>
  <c r="T1966" i="3" l="1"/>
  <c r="U1966" i="3" s="1"/>
  <c r="F1967" i="3"/>
  <c r="B1967" i="4" s="1"/>
  <c r="H1967" i="3"/>
  <c r="G1967" i="3"/>
  <c r="J1967" i="3"/>
  <c r="I1967" i="3"/>
  <c r="K1967" i="3" l="1"/>
  <c r="F1967" i="4"/>
  <c r="E1967" i="4" s="1"/>
  <c r="G1967" i="4"/>
  <c r="H1967" i="4" s="1"/>
  <c r="I1967" i="4" s="1"/>
  <c r="N1967" i="3"/>
  <c r="P1967" i="3"/>
  <c r="O1967" i="3"/>
  <c r="R1967" i="3"/>
  <c r="S1967" i="3"/>
  <c r="M1967" i="3"/>
  <c r="C1967" i="4"/>
  <c r="D1967" i="4" s="1"/>
  <c r="Q1967" i="3"/>
  <c r="L1967" i="3"/>
  <c r="C1968" i="3" l="1"/>
  <c r="D1968" i="3"/>
  <c r="F1968" i="3" s="1"/>
  <c r="B1968" i="3"/>
  <c r="E1968" i="3"/>
  <c r="T1967" i="3"/>
  <c r="U1967" i="3" s="1"/>
  <c r="B1968" i="4" l="1"/>
  <c r="J1968" i="3"/>
  <c r="H1968" i="3"/>
  <c r="G1968" i="3"/>
  <c r="F1968" i="4"/>
  <c r="E1968" i="4" s="1"/>
  <c r="G1968" i="4"/>
  <c r="H1968" i="4" s="1"/>
  <c r="I1968" i="4" s="1"/>
  <c r="I1968" i="3"/>
  <c r="K1968" i="3" s="1"/>
  <c r="D1969" i="3" l="1"/>
  <c r="E1969" i="3"/>
  <c r="B1969" i="3"/>
  <c r="C1969" i="3"/>
  <c r="L1968" i="3"/>
  <c r="Q1968" i="3"/>
  <c r="R1968" i="3"/>
  <c r="C1968" i="4"/>
  <c r="D1968" i="4" s="1"/>
  <c r="N1968" i="3"/>
  <c r="P1968" i="3"/>
  <c r="M1968" i="3"/>
  <c r="O1968" i="3"/>
  <c r="S1968" i="3"/>
  <c r="F1969" i="3" l="1"/>
  <c r="B1969" i="4" s="1"/>
  <c r="T1968" i="3"/>
  <c r="U1968" i="3" s="1"/>
  <c r="I1969" i="3"/>
  <c r="J1969" i="3"/>
  <c r="H1969" i="3" l="1"/>
  <c r="G1969" i="3"/>
  <c r="F1969" i="4"/>
  <c r="E1969" i="4" s="1"/>
  <c r="G1969" i="4"/>
  <c r="H1969" i="4" s="1"/>
  <c r="I1969" i="4" s="1"/>
  <c r="K1969" i="3" l="1"/>
  <c r="E1970" i="3" l="1"/>
  <c r="B1970" i="3"/>
  <c r="D1970" i="3"/>
  <c r="C1970" i="3"/>
  <c r="C1969" i="4"/>
  <c r="D1969" i="4" s="1"/>
  <c r="S1969" i="3"/>
  <c r="O1969" i="3"/>
  <c r="M1969" i="3"/>
  <c r="L1969" i="3"/>
  <c r="P1969" i="3"/>
  <c r="Q1969" i="3"/>
  <c r="R1969" i="3"/>
  <c r="N1969" i="3"/>
  <c r="F1970" i="3" l="1"/>
  <c r="B1970" i="4" s="1"/>
  <c r="T1969" i="3"/>
  <c r="U1969" i="3" s="1"/>
  <c r="H1970" i="3"/>
  <c r="G1970" i="3" l="1"/>
  <c r="F1970" i="4"/>
  <c r="E1970" i="4" s="1"/>
  <c r="G1970" i="4"/>
  <c r="H1970" i="4" s="1"/>
  <c r="I1970" i="4" s="1"/>
  <c r="I1970" i="3"/>
  <c r="J1970" i="3"/>
  <c r="K1970" i="3" l="1"/>
  <c r="C1971" i="3" l="1"/>
  <c r="B1971" i="3"/>
  <c r="D1971" i="3"/>
  <c r="E1971" i="3"/>
  <c r="C1970" i="4"/>
  <c r="D1970" i="4" s="1"/>
  <c r="M1970" i="3"/>
  <c r="Q1970" i="3" s="1"/>
  <c r="S1970" i="3"/>
  <c r="N1970" i="3"/>
  <c r="R1970" i="3" s="1"/>
  <c r="L1970" i="3"/>
  <c r="P1970" i="3" s="1"/>
  <c r="O1970" i="3"/>
  <c r="F1971" i="3" l="1"/>
  <c r="B1971" i="4" s="1"/>
  <c r="T1970" i="3"/>
  <c r="U1970" i="3" s="1"/>
  <c r="H1971" i="3"/>
  <c r="F1971" i="4" l="1"/>
  <c r="E1971" i="4" s="1"/>
  <c r="G1971" i="4"/>
  <c r="H1971" i="4" s="1"/>
  <c r="I1971" i="4" s="1"/>
  <c r="K1971" i="3"/>
  <c r="N1971" i="3" s="1"/>
  <c r="R1971" i="3" s="1"/>
  <c r="G1971" i="3"/>
  <c r="J1971" i="3"/>
  <c r="I1971" i="3"/>
  <c r="C1971" i="4" l="1"/>
  <c r="D1971" i="4" s="1"/>
  <c r="M1971" i="3"/>
  <c r="Q1971" i="3" s="1"/>
  <c r="P1971" i="3"/>
  <c r="L1971" i="3"/>
  <c r="O1971" i="3"/>
  <c r="S1971" i="3" s="1"/>
  <c r="D1972" i="3"/>
  <c r="C1972" i="3"/>
  <c r="E1972" i="3"/>
  <c r="B1972" i="3"/>
  <c r="F1972" i="3" s="1"/>
  <c r="B1972" i="4" s="1"/>
  <c r="T1971" i="3"/>
  <c r="U1971" i="3" s="1"/>
  <c r="G1972" i="3" l="1"/>
  <c r="J1972" i="3"/>
  <c r="F1972" i="4"/>
  <c r="E1972" i="4" s="1"/>
  <c r="G1972" i="4"/>
  <c r="H1972" i="4" s="1"/>
  <c r="I1972" i="4" s="1"/>
  <c r="I1972" i="3"/>
  <c r="H1972" i="3"/>
  <c r="K1972" i="3" s="1"/>
  <c r="B1973" i="3" l="1"/>
  <c r="C1973" i="3"/>
  <c r="D1973" i="3"/>
  <c r="E1973" i="3"/>
  <c r="C1972" i="4"/>
  <c r="D1972" i="4" s="1"/>
  <c r="N1972" i="3"/>
  <c r="R1972" i="3" s="1"/>
  <c r="O1972" i="3"/>
  <c r="S1972" i="3" s="1"/>
  <c r="L1972" i="3"/>
  <c r="P1972" i="3" s="1"/>
  <c r="M1972" i="3"/>
  <c r="Q1972" i="3" s="1"/>
  <c r="F1973" i="3" l="1"/>
  <c r="B1973" i="4" s="1"/>
  <c r="T1972" i="3"/>
  <c r="U1972" i="3" s="1"/>
  <c r="H1973" i="3"/>
  <c r="F1973" i="4" l="1"/>
  <c r="E1973" i="4" s="1"/>
  <c r="G1973" i="4"/>
  <c r="H1973" i="4" s="1"/>
  <c r="I1973" i="4" s="1"/>
  <c r="G1973" i="3"/>
  <c r="J1973" i="3"/>
  <c r="I1973" i="3"/>
  <c r="K1973" i="3" l="1"/>
  <c r="C1974" i="3" l="1"/>
  <c r="E1974" i="3"/>
  <c r="B1974" i="3"/>
  <c r="D1974" i="3"/>
  <c r="O1973" i="3"/>
  <c r="S1973" i="3" s="1"/>
  <c r="C1973" i="4"/>
  <c r="D1973" i="4" s="1"/>
  <c r="L1973" i="3"/>
  <c r="P1973" i="3" s="1"/>
  <c r="M1973" i="3"/>
  <c r="Q1973" i="3" s="1"/>
  <c r="N1973" i="3"/>
  <c r="R1973" i="3" s="1"/>
  <c r="F1974" i="3" l="1"/>
  <c r="B1974" i="4" s="1"/>
  <c r="G1974" i="3"/>
  <c r="T1973" i="3"/>
  <c r="U1973" i="3" s="1"/>
  <c r="F1974" i="4" l="1"/>
  <c r="E1974" i="4" s="1"/>
  <c r="G1974" i="4"/>
  <c r="H1974" i="4" s="1"/>
  <c r="I1974" i="4" s="1"/>
  <c r="H1974" i="3"/>
  <c r="J1974" i="3"/>
  <c r="I1974" i="3"/>
  <c r="K1974" i="3" l="1"/>
  <c r="D1975" i="3" l="1"/>
  <c r="C1975" i="3"/>
  <c r="E1975" i="3"/>
  <c r="B1975" i="3"/>
  <c r="Q1974" i="3"/>
  <c r="R1974" i="3"/>
  <c r="O1974" i="3"/>
  <c r="M1974" i="3"/>
  <c r="S1974" i="3"/>
  <c r="N1974" i="3"/>
  <c r="P1974" i="3"/>
  <c r="L1974" i="3"/>
  <c r="C1974" i="4"/>
  <c r="D1974" i="4" s="1"/>
  <c r="T1974" i="3"/>
  <c r="U1974" i="3" s="1"/>
  <c r="F1975" i="3" l="1"/>
  <c r="B1975" i="4"/>
  <c r="I1975" i="3"/>
  <c r="J1975" i="3"/>
  <c r="H1975" i="3"/>
  <c r="G1975" i="3"/>
  <c r="K1975" i="3" s="1"/>
  <c r="F1975" i="4"/>
  <c r="E1975" i="4" s="1"/>
  <c r="G1975" i="4"/>
  <c r="H1975" i="4" s="1"/>
  <c r="I1975" i="4" s="1"/>
  <c r="E1976" i="3" l="1"/>
  <c r="B1976" i="3"/>
  <c r="C1976" i="3"/>
  <c r="D1976" i="3"/>
  <c r="L1975" i="3"/>
  <c r="S1975" i="3"/>
  <c r="R1975" i="3"/>
  <c r="Q1975" i="3"/>
  <c r="N1975" i="3"/>
  <c r="M1975" i="3"/>
  <c r="C1975" i="4"/>
  <c r="D1975" i="4" s="1"/>
  <c r="P1975" i="3"/>
  <c r="O1975" i="3"/>
  <c r="T1975" i="3" l="1"/>
  <c r="U1975" i="3" s="1"/>
  <c r="F1976" i="3"/>
  <c r="B1976" i="4" s="1"/>
  <c r="H1976" i="3" l="1"/>
  <c r="J1976" i="3"/>
  <c r="I1976" i="3"/>
  <c r="G1976" i="3"/>
  <c r="K1976" i="3" s="1"/>
  <c r="F1976" i="4"/>
  <c r="E1976" i="4" s="1"/>
  <c r="G1976" i="4"/>
  <c r="H1976" i="4" s="1"/>
  <c r="I1976" i="4" s="1"/>
  <c r="B1977" i="3" l="1"/>
  <c r="C1977" i="3"/>
  <c r="D1977" i="3"/>
  <c r="E1977" i="3"/>
  <c r="M1976" i="3"/>
  <c r="S1976" i="3"/>
  <c r="P1976" i="3"/>
  <c r="R1976" i="3"/>
  <c r="N1976" i="3"/>
  <c r="O1976" i="3"/>
  <c r="C1976" i="4"/>
  <c r="D1976" i="4" s="1"/>
  <c r="L1976" i="3"/>
  <c r="Q1976" i="3"/>
  <c r="T1976" i="3" l="1"/>
  <c r="U1976" i="3" s="1"/>
  <c r="F1977" i="3"/>
  <c r="B1977" i="4" s="1"/>
  <c r="H1977" i="3" l="1"/>
  <c r="I1977" i="3"/>
  <c r="J1977" i="3"/>
  <c r="G1977" i="3"/>
  <c r="K1977" i="3" s="1"/>
  <c r="F1977" i="4"/>
  <c r="E1977" i="4" s="1"/>
  <c r="G1977" i="4"/>
  <c r="H1977" i="4" s="1"/>
  <c r="I1977" i="4" s="1"/>
  <c r="C1978" i="3" l="1"/>
  <c r="D1978" i="3"/>
  <c r="B1978" i="3"/>
  <c r="E1978" i="3"/>
  <c r="L1977" i="3"/>
  <c r="P1977" i="3" s="1"/>
  <c r="O1977" i="3"/>
  <c r="S1977" i="3" s="1"/>
  <c r="M1977" i="3"/>
  <c r="Q1977" i="3" s="1"/>
  <c r="N1977" i="3"/>
  <c r="R1977" i="3" s="1"/>
  <c r="C1977" i="4"/>
  <c r="D1977" i="4" s="1"/>
  <c r="F1978" i="3" l="1"/>
  <c r="B1978" i="4" s="1"/>
  <c r="T1977" i="3"/>
  <c r="U1977" i="3" s="1"/>
  <c r="J1978" i="3" l="1"/>
  <c r="I1978" i="3"/>
  <c r="H1978" i="3"/>
  <c r="G1978" i="3"/>
  <c r="K1978" i="3"/>
  <c r="F1978" i="4"/>
  <c r="E1978" i="4" s="1"/>
  <c r="G1978" i="4"/>
  <c r="H1978" i="4" s="1"/>
  <c r="I1978" i="4" s="1"/>
  <c r="C1979" i="3" l="1"/>
  <c r="E1979" i="3"/>
  <c r="B1979" i="3"/>
  <c r="D1979" i="3"/>
  <c r="M1978" i="3"/>
  <c r="L1978" i="3"/>
  <c r="C1978" i="4"/>
  <c r="D1978" i="4" s="1"/>
  <c r="O1978" i="3"/>
  <c r="S1978" i="3" s="1"/>
  <c r="Q1978" i="3"/>
  <c r="N1978" i="3"/>
  <c r="R1978" i="3" s="1"/>
  <c r="P1978" i="3"/>
  <c r="F1979" i="3" l="1"/>
  <c r="B1979" i="4" s="1"/>
  <c r="H1979" i="3"/>
  <c r="T1978" i="3"/>
  <c r="U1978" i="3" s="1"/>
  <c r="J1979" i="3"/>
  <c r="I1979" i="3"/>
  <c r="G1979" i="3" l="1"/>
  <c r="K1979" i="3"/>
  <c r="F1979" i="4"/>
  <c r="E1979" i="4" s="1"/>
  <c r="G1979" i="4"/>
  <c r="H1979" i="4" s="1"/>
  <c r="I1979" i="4" s="1"/>
  <c r="C1980" i="3" l="1"/>
  <c r="B1980" i="3"/>
  <c r="D1980" i="3"/>
  <c r="E1980" i="3"/>
  <c r="S1979" i="3"/>
  <c r="C1979" i="4"/>
  <c r="D1979" i="4" s="1"/>
  <c r="Q1979" i="3"/>
  <c r="O1979" i="3"/>
  <c r="R1979" i="3"/>
  <c r="N1979" i="3"/>
  <c r="M1979" i="3"/>
  <c r="P1979" i="3"/>
  <c r="T1979" i="3" s="1"/>
  <c r="U1979" i="3" s="1"/>
  <c r="L1979" i="3"/>
  <c r="F1980" i="3" l="1"/>
  <c r="B1980" i="4" s="1"/>
  <c r="G1980" i="3"/>
  <c r="J1980" i="3"/>
  <c r="H1980" i="3"/>
  <c r="I1980" i="3"/>
  <c r="K1980" i="3" l="1"/>
  <c r="F1980" i="4"/>
  <c r="E1980" i="4" s="1"/>
  <c r="G1980" i="4"/>
  <c r="H1980" i="4" s="1"/>
  <c r="I1980" i="4" s="1"/>
  <c r="D1981" i="3" l="1"/>
  <c r="B1981" i="3"/>
  <c r="C1981" i="3"/>
  <c r="E1981" i="3"/>
  <c r="R1980" i="3"/>
  <c r="Q1980" i="3"/>
  <c r="C1980" i="4"/>
  <c r="D1980" i="4" s="1"/>
  <c r="S1980" i="3"/>
  <c r="M1980" i="3"/>
  <c r="P1980" i="3"/>
  <c r="N1980" i="3"/>
  <c r="L1980" i="3"/>
  <c r="O1980" i="3"/>
  <c r="T1980" i="3" l="1"/>
  <c r="U1980" i="3" s="1"/>
  <c r="F1981" i="3"/>
  <c r="B1981" i="4" s="1"/>
  <c r="I1981" i="3" l="1"/>
  <c r="G1981" i="3"/>
  <c r="F1981" i="4"/>
  <c r="E1981" i="4" s="1"/>
  <c r="G1981" i="4"/>
  <c r="H1981" i="4" s="1"/>
  <c r="I1981" i="4" s="1"/>
  <c r="J1981" i="3"/>
  <c r="H1981" i="3"/>
  <c r="K1981" i="3" s="1"/>
  <c r="E1982" i="3" l="1"/>
  <c r="C1982" i="3"/>
  <c r="B1982" i="3"/>
  <c r="D1982" i="3"/>
  <c r="P1981" i="3"/>
  <c r="R1981" i="3"/>
  <c r="N1981" i="3"/>
  <c r="C1981" i="4"/>
  <c r="D1981" i="4" s="1"/>
  <c r="S1981" i="3"/>
  <c r="M1981" i="3"/>
  <c r="O1981" i="3"/>
  <c r="L1981" i="3"/>
  <c r="Q1981" i="3"/>
  <c r="F1982" i="3" l="1"/>
  <c r="B1982" i="4" s="1"/>
  <c r="G1982" i="3"/>
  <c r="I1982" i="3"/>
  <c r="T1981" i="3"/>
  <c r="U1981" i="3" s="1"/>
  <c r="F1982" i="4" l="1"/>
  <c r="E1982" i="4" s="1"/>
  <c r="G1982" i="4"/>
  <c r="H1982" i="4" s="1"/>
  <c r="I1982" i="4" s="1"/>
  <c r="H1982" i="3"/>
  <c r="J1982" i="3"/>
  <c r="K1982" i="3" l="1"/>
  <c r="E1983" i="3" l="1"/>
  <c r="B1983" i="3"/>
  <c r="C1983" i="3"/>
  <c r="D1983" i="3"/>
  <c r="P1982" i="3"/>
  <c r="Q1982" i="3"/>
  <c r="M1982" i="3"/>
  <c r="R1982" i="3"/>
  <c r="O1982" i="3"/>
  <c r="F1983" i="3"/>
  <c r="B1983" i="4" s="1"/>
  <c r="S1982" i="3"/>
  <c r="T1982" i="3" s="1"/>
  <c r="U1982" i="3" s="1"/>
  <c r="L1982" i="3"/>
  <c r="C1982" i="4"/>
  <c r="D1982" i="4" s="1"/>
  <c r="N1982" i="3"/>
  <c r="H1983" i="3" l="1"/>
  <c r="G1983" i="3"/>
  <c r="F1983" i="4"/>
  <c r="E1983" i="4" s="1"/>
  <c r="G1983" i="4"/>
  <c r="H1983" i="4" s="1"/>
  <c r="I1983" i="4" s="1"/>
  <c r="J1983" i="3"/>
  <c r="I1983" i="3"/>
  <c r="K1983" i="3" s="1"/>
  <c r="C1984" i="3" l="1"/>
  <c r="D1984" i="3"/>
  <c r="E1984" i="3"/>
  <c r="B1984" i="3"/>
  <c r="N1983" i="3"/>
  <c r="S1983" i="3"/>
  <c r="L1983" i="3"/>
  <c r="P1983" i="3"/>
  <c r="R1983" i="3"/>
  <c r="O1983" i="3"/>
  <c r="Q1983" i="3"/>
  <c r="M1983" i="3"/>
  <c r="C1983" i="4"/>
  <c r="D1983" i="4" s="1"/>
  <c r="T1983" i="3" l="1"/>
  <c r="U1983" i="3" s="1"/>
  <c r="F1984" i="3"/>
  <c r="B1984" i="4" s="1"/>
  <c r="F1984" i="4" l="1"/>
  <c r="E1984" i="4" s="1"/>
  <c r="G1984" i="4"/>
  <c r="H1984" i="4" s="1"/>
  <c r="I1984" i="4" s="1"/>
  <c r="I1984" i="3"/>
  <c r="G1984" i="3"/>
  <c r="J1984" i="3"/>
  <c r="H1984" i="3"/>
  <c r="K1984" i="3" s="1"/>
  <c r="B1985" i="3" l="1"/>
  <c r="C1985" i="3"/>
  <c r="D1985" i="3"/>
  <c r="E1985" i="3"/>
  <c r="N1984" i="3"/>
  <c r="P1984" i="3"/>
  <c r="O1984" i="3"/>
  <c r="M1984" i="3"/>
  <c r="S1984" i="3"/>
  <c r="R1984" i="3"/>
  <c r="C1984" i="4"/>
  <c r="D1984" i="4" s="1"/>
  <c r="L1984" i="3"/>
  <c r="Q1984" i="3"/>
  <c r="T1984" i="3" l="1"/>
  <c r="U1984" i="3" s="1"/>
  <c r="F1985" i="3"/>
  <c r="B1985" i="4" s="1"/>
  <c r="H1985" i="3" l="1"/>
  <c r="F1985" i="4"/>
  <c r="E1985" i="4" s="1"/>
  <c r="G1985" i="4"/>
  <c r="H1985" i="4" s="1"/>
  <c r="I1985" i="4" s="1"/>
  <c r="J1985" i="3"/>
  <c r="I1985" i="3"/>
  <c r="G1985" i="3"/>
  <c r="K1985" i="3" s="1"/>
  <c r="C1986" i="3" l="1"/>
  <c r="B1986" i="3"/>
  <c r="E1986" i="3"/>
  <c r="D1986" i="3"/>
  <c r="O1985" i="3"/>
  <c r="S1985" i="3" s="1"/>
  <c r="C1985" i="4"/>
  <c r="D1985" i="4" s="1"/>
  <c r="M1985" i="3"/>
  <c r="Q1985" i="3" s="1"/>
  <c r="N1985" i="3"/>
  <c r="R1985" i="3" s="1"/>
  <c r="L1985" i="3"/>
  <c r="P1985" i="3" s="1"/>
  <c r="T1985" i="3" l="1"/>
  <c r="U1985" i="3" s="1"/>
  <c r="F1986" i="3"/>
  <c r="B1986" i="4" s="1"/>
  <c r="I1986" i="3"/>
  <c r="J1986" i="3" l="1"/>
  <c r="H1986" i="3"/>
  <c r="G1986" i="3"/>
  <c r="K1986" i="3" s="1"/>
  <c r="F1986" i="4"/>
  <c r="E1986" i="4" s="1"/>
  <c r="G1986" i="4"/>
  <c r="H1986" i="4" s="1"/>
  <c r="I1986" i="4" s="1"/>
  <c r="D1987" i="3" l="1"/>
  <c r="B1987" i="3"/>
  <c r="C1987" i="3"/>
  <c r="E1987" i="3"/>
  <c r="O1986" i="3"/>
  <c r="S1986" i="3" s="1"/>
  <c r="N1986" i="3"/>
  <c r="R1986" i="3" s="1"/>
  <c r="M1986" i="3"/>
  <c r="Q1986" i="3" s="1"/>
  <c r="L1986" i="3"/>
  <c r="P1986" i="3" s="1"/>
  <c r="C1986" i="4"/>
  <c r="D1986" i="4" s="1"/>
  <c r="T1986" i="3" l="1"/>
  <c r="U1986" i="3" s="1"/>
  <c r="F1987" i="3"/>
  <c r="B1987" i="4" s="1"/>
  <c r="J1987" i="3" l="1"/>
  <c r="H1987" i="3"/>
  <c r="I1987" i="3"/>
  <c r="G1987" i="3"/>
  <c r="K1987" i="3" s="1"/>
  <c r="F1987" i="4"/>
  <c r="E1987" i="4" s="1"/>
  <c r="G1987" i="4"/>
  <c r="H1987" i="4" s="1"/>
  <c r="I1987" i="4" s="1"/>
  <c r="O1987" i="3" l="1"/>
  <c r="E1988" i="3"/>
  <c r="C1988" i="3"/>
  <c r="D1988" i="3"/>
  <c r="B1988" i="3"/>
  <c r="M1987" i="3"/>
  <c r="L1987" i="3"/>
  <c r="P1987" i="3" s="1"/>
  <c r="Q1987" i="3"/>
  <c r="N1987" i="3"/>
  <c r="R1987" i="3" s="1"/>
  <c r="C1987" i="4"/>
  <c r="D1987" i="4" s="1"/>
  <c r="S1987" i="3"/>
  <c r="F1988" i="3" l="1"/>
  <c r="B1988" i="4"/>
  <c r="G1988" i="3"/>
  <c r="H1988" i="3"/>
  <c r="T1987" i="3"/>
  <c r="U1987" i="3" s="1"/>
  <c r="G1988" i="4"/>
  <c r="H1988" i="4" s="1"/>
  <c r="I1988" i="4" s="1"/>
  <c r="F1988" i="4"/>
  <c r="E1988" i="4" s="1"/>
  <c r="J1988" i="3"/>
  <c r="I1988" i="3"/>
  <c r="K1988" i="3" s="1"/>
  <c r="C1989" i="3" l="1"/>
  <c r="B1989" i="3"/>
  <c r="D1989" i="3"/>
  <c r="E1989" i="3"/>
  <c r="L1988" i="3"/>
  <c r="M1988" i="3"/>
  <c r="S1988" i="3"/>
  <c r="O1988" i="3"/>
  <c r="P1988" i="3"/>
  <c r="R1988" i="3"/>
  <c r="N1988" i="3"/>
  <c r="Q1988" i="3"/>
  <c r="C1988" i="4"/>
  <c r="D1988" i="4" s="1"/>
  <c r="T1988" i="3" l="1"/>
  <c r="U1988" i="3" s="1"/>
  <c r="F1989" i="3"/>
  <c r="B1989" i="4" s="1"/>
  <c r="G1989" i="3" l="1"/>
  <c r="F1989" i="4"/>
  <c r="E1989" i="4" s="1"/>
  <c r="G1989" i="4"/>
  <c r="H1989" i="4" s="1"/>
  <c r="I1989" i="4" s="1"/>
  <c r="I1989" i="3"/>
  <c r="H1989" i="3"/>
  <c r="J1989" i="3"/>
  <c r="K1989" i="3" l="1"/>
  <c r="B1990" i="3" l="1"/>
  <c r="C1990" i="3"/>
  <c r="E1990" i="3"/>
  <c r="D1990" i="3"/>
  <c r="Q1989" i="3"/>
  <c r="S1989" i="3"/>
  <c r="P1989" i="3"/>
  <c r="O1989" i="3"/>
  <c r="C1989" i="4"/>
  <c r="D1989" i="4" s="1"/>
  <c r="M1989" i="3"/>
  <c r="L1989" i="3"/>
  <c r="R1989" i="3"/>
  <c r="N1989" i="3"/>
  <c r="F1990" i="3" l="1"/>
  <c r="B1990" i="4" s="1"/>
  <c r="T1989" i="3"/>
  <c r="U1989" i="3" s="1"/>
  <c r="J1990" i="3" l="1"/>
  <c r="H1990" i="3"/>
  <c r="G1990" i="3"/>
  <c r="F1990" i="4"/>
  <c r="E1990" i="4" s="1"/>
  <c r="G1990" i="4"/>
  <c r="H1990" i="4" s="1"/>
  <c r="I1990" i="4" s="1"/>
  <c r="I1990" i="3"/>
  <c r="K1990" i="3" s="1"/>
  <c r="D1991" i="3" l="1"/>
  <c r="E1991" i="3"/>
  <c r="B1991" i="3"/>
  <c r="C1991" i="3"/>
  <c r="N1990" i="3"/>
  <c r="R1990" i="3" s="1"/>
  <c r="C1990" i="4"/>
  <c r="D1990" i="4" s="1"/>
  <c r="O1990" i="3"/>
  <c r="S1990" i="3" s="1"/>
  <c r="L1990" i="3"/>
  <c r="P1990" i="3"/>
  <c r="M1990" i="3"/>
  <c r="Q1990" i="3" s="1"/>
  <c r="T1990" i="3" l="1"/>
  <c r="U1990" i="3" s="1"/>
  <c r="F1991" i="3"/>
  <c r="B1991" i="4" s="1"/>
  <c r="G1991" i="3" l="1"/>
  <c r="I1991" i="3"/>
  <c r="F1991" i="4"/>
  <c r="E1991" i="4" s="1"/>
  <c r="G1991" i="4"/>
  <c r="H1991" i="4" s="1"/>
  <c r="I1991" i="4" s="1"/>
  <c r="H1991" i="3"/>
  <c r="J1991" i="3"/>
  <c r="K1991" i="3" l="1"/>
  <c r="C1992" i="3" l="1"/>
  <c r="E1992" i="3"/>
  <c r="B1992" i="3"/>
  <c r="D1992" i="3"/>
  <c r="C1991" i="4"/>
  <c r="D1991" i="4" s="1"/>
  <c r="O1991" i="3"/>
  <c r="S1991" i="3" s="1"/>
  <c r="R1991" i="3"/>
  <c r="N1991" i="3"/>
  <c r="P1991" i="3"/>
  <c r="L1991" i="3"/>
  <c r="M1991" i="3"/>
  <c r="Q1991" i="3" s="1"/>
  <c r="T1991" i="3" l="1"/>
  <c r="U1991" i="3" s="1"/>
  <c r="F1992" i="3"/>
  <c r="B1992" i="4" s="1"/>
  <c r="G1992" i="3" l="1"/>
  <c r="J1992" i="3"/>
  <c r="F1992" i="4"/>
  <c r="E1992" i="4" s="1"/>
  <c r="G1992" i="4"/>
  <c r="H1992" i="4" s="1"/>
  <c r="I1992" i="4" s="1"/>
  <c r="H1992" i="3"/>
  <c r="I1992" i="3"/>
  <c r="K1992" i="3" l="1"/>
  <c r="D1993" i="3" l="1"/>
  <c r="B1993" i="3"/>
  <c r="E1993" i="3"/>
  <c r="C1993" i="3"/>
  <c r="M1992" i="3"/>
  <c r="Q1992" i="3" s="1"/>
  <c r="N1992" i="3"/>
  <c r="R1992" i="3" s="1"/>
  <c r="C1992" i="4"/>
  <c r="D1992" i="4" s="1"/>
  <c r="O1992" i="3"/>
  <c r="S1992" i="3" s="1"/>
  <c r="L1992" i="3"/>
  <c r="P1992" i="3" s="1"/>
  <c r="T1992" i="3" l="1"/>
  <c r="U1992" i="3" s="1"/>
  <c r="F1993" i="3"/>
  <c r="B1993" i="4" s="1"/>
  <c r="G1993" i="3" l="1"/>
  <c r="I1993" i="3"/>
  <c r="F1993" i="4"/>
  <c r="E1993" i="4" s="1"/>
  <c r="G1993" i="4"/>
  <c r="H1993" i="4" s="1"/>
  <c r="I1993" i="4" s="1"/>
  <c r="J1993" i="3"/>
  <c r="H1993" i="3"/>
  <c r="K1993" i="3" s="1"/>
  <c r="E1994" i="3" l="1"/>
  <c r="B1994" i="3"/>
  <c r="C1994" i="3"/>
  <c r="D1994" i="3"/>
  <c r="M1993" i="3"/>
  <c r="N1993" i="3"/>
  <c r="S1993" i="3"/>
  <c r="P1993" i="3"/>
  <c r="L1993" i="3"/>
  <c r="Q1993" i="3"/>
  <c r="O1993" i="3"/>
  <c r="R1993" i="3"/>
  <c r="C1993" i="4"/>
  <c r="D1993" i="4" s="1"/>
  <c r="F1994" i="3" l="1"/>
  <c r="B1994" i="4" s="1"/>
  <c r="T1993" i="3"/>
  <c r="U1993" i="3" s="1"/>
  <c r="I1994" i="3"/>
  <c r="J1994" i="3"/>
  <c r="G1994" i="3" l="1"/>
  <c r="F1994" i="4"/>
  <c r="E1994" i="4" s="1"/>
  <c r="G1994" i="4"/>
  <c r="H1994" i="4" s="1"/>
  <c r="I1994" i="4" s="1"/>
  <c r="H1994" i="3"/>
  <c r="K1994" i="3" s="1"/>
  <c r="B1995" i="3" l="1"/>
  <c r="C1995" i="3"/>
  <c r="D1995" i="3"/>
  <c r="E1995" i="3"/>
  <c r="O1994" i="3"/>
  <c r="S1994" i="3" s="1"/>
  <c r="C1994" i="4"/>
  <c r="D1994" i="4" s="1"/>
  <c r="N1994" i="3"/>
  <c r="R1994" i="3" s="1"/>
  <c r="M1994" i="3"/>
  <c r="Q1994" i="3" s="1"/>
  <c r="L1994" i="3"/>
  <c r="P1994" i="3" s="1"/>
  <c r="T1994" i="3" l="1"/>
  <c r="U1994" i="3" s="1"/>
  <c r="F1995" i="3"/>
  <c r="B1995" i="4" s="1"/>
  <c r="G1995" i="3" l="1"/>
  <c r="F1995" i="4"/>
  <c r="E1995" i="4" s="1"/>
  <c r="G1995" i="4"/>
  <c r="H1995" i="4" s="1"/>
  <c r="I1995" i="4" s="1"/>
  <c r="J1995" i="3"/>
  <c r="I1995" i="3"/>
  <c r="H1995" i="3"/>
  <c r="K1995" i="3" s="1"/>
  <c r="B1996" i="3" l="1"/>
  <c r="C1996" i="3"/>
  <c r="D1996" i="3"/>
  <c r="E1996" i="3"/>
  <c r="C1995" i="4"/>
  <c r="D1995" i="4" s="1"/>
  <c r="S1995" i="3"/>
  <c r="Q1995" i="3"/>
  <c r="O1995" i="3"/>
  <c r="M1995" i="3"/>
  <c r="N1995" i="3"/>
  <c r="R1995" i="3"/>
  <c r="L1995" i="3"/>
  <c r="P1995" i="3"/>
  <c r="T1995" i="3" l="1"/>
  <c r="U1995" i="3" s="1"/>
  <c r="F1996" i="3"/>
  <c r="B1996" i="4" s="1"/>
  <c r="H1996" i="3"/>
  <c r="J1996" i="3"/>
  <c r="G1996" i="3" l="1"/>
  <c r="F1996" i="4"/>
  <c r="E1996" i="4" s="1"/>
  <c r="G1996" i="4"/>
  <c r="H1996" i="4" s="1"/>
  <c r="I1996" i="4" s="1"/>
  <c r="I1996" i="3"/>
  <c r="K1996" i="3" s="1"/>
  <c r="B1997" i="3" l="1"/>
  <c r="C1997" i="3"/>
  <c r="D1997" i="3"/>
  <c r="E1997" i="3"/>
  <c r="S1996" i="3"/>
  <c r="M1996" i="3"/>
  <c r="P1996" i="3"/>
  <c r="R1996" i="3"/>
  <c r="Q1996" i="3"/>
  <c r="O1996" i="3"/>
  <c r="N1996" i="3"/>
  <c r="L1996" i="3"/>
  <c r="C1996" i="4"/>
  <c r="D1996" i="4" s="1"/>
  <c r="F1997" i="3" l="1"/>
  <c r="B1997" i="4" s="1"/>
  <c r="G1997" i="3"/>
  <c r="T1996" i="3"/>
  <c r="U1996" i="3" s="1"/>
  <c r="I1997" i="3"/>
  <c r="H1997" i="3" l="1"/>
  <c r="F1997" i="4"/>
  <c r="E1997" i="4" s="1"/>
  <c r="G1997" i="4"/>
  <c r="H1997" i="4" s="1"/>
  <c r="I1997" i="4" s="1"/>
  <c r="J1997" i="3"/>
  <c r="K1997" i="3" s="1"/>
  <c r="C1998" i="3" l="1"/>
  <c r="D1998" i="3"/>
  <c r="E1998" i="3"/>
  <c r="B1998" i="3"/>
  <c r="S1997" i="3"/>
  <c r="N1997" i="3"/>
  <c r="R1997" i="3" s="1"/>
  <c r="L1997" i="3"/>
  <c r="M1997" i="3"/>
  <c r="Q1997" i="3" s="1"/>
  <c r="P1997" i="3"/>
  <c r="C1997" i="4"/>
  <c r="D1997" i="4" s="1"/>
  <c r="O1997" i="3"/>
  <c r="F1998" i="3" l="1"/>
  <c r="B1998" i="4" s="1"/>
  <c r="H1998" i="3"/>
  <c r="T1997" i="3"/>
  <c r="U1997" i="3" s="1"/>
  <c r="J1998" i="3"/>
  <c r="I1998" i="3"/>
  <c r="F1998" i="4" l="1"/>
  <c r="E1998" i="4" s="1"/>
  <c r="G1998" i="4"/>
  <c r="H1998" i="4" s="1"/>
  <c r="I1998" i="4" s="1"/>
  <c r="G1998" i="3"/>
  <c r="K1998" i="3" s="1"/>
  <c r="D1999" i="3" l="1"/>
  <c r="B1999" i="3"/>
  <c r="C1999" i="3"/>
  <c r="E1999" i="3"/>
  <c r="M1998" i="3"/>
  <c r="Q1998" i="3" s="1"/>
  <c r="C1998" i="4"/>
  <c r="D1998" i="4" s="1"/>
  <c r="N1998" i="3"/>
  <c r="R1998" i="3" s="1"/>
  <c r="L1998" i="3"/>
  <c r="P1998" i="3" s="1"/>
  <c r="O1998" i="3"/>
  <c r="S1998" i="3" s="1"/>
  <c r="T1998" i="3" l="1"/>
  <c r="U1998" i="3" s="1"/>
  <c r="F1999" i="3"/>
  <c r="B1999" i="4" s="1"/>
  <c r="G1999" i="3" l="1"/>
  <c r="I1999" i="3"/>
  <c r="F1999" i="4"/>
  <c r="E1999" i="4" s="1"/>
  <c r="G1999" i="4"/>
  <c r="H1999" i="4" s="1"/>
  <c r="I1999" i="4" s="1"/>
  <c r="J1999" i="3"/>
  <c r="H1999" i="3"/>
  <c r="K1999" i="3" s="1"/>
  <c r="E2000" i="3" l="1"/>
  <c r="B2000" i="3"/>
  <c r="D2000" i="3"/>
  <c r="C2000" i="3"/>
  <c r="M1999" i="3"/>
  <c r="Q1999" i="3" s="1"/>
  <c r="L1999" i="3"/>
  <c r="P1999" i="3" s="1"/>
  <c r="O1999" i="3"/>
  <c r="S1999" i="3" s="1"/>
  <c r="N1999" i="3"/>
  <c r="C1999" i="4"/>
  <c r="D1999" i="4" s="1"/>
  <c r="R1999" i="3"/>
  <c r="T1999" i="3" l="1"/>
  <c r="U1999" i="3" s="1"/>
  <c r="F2000" i="3"/>
  <c r="B2000" i="4" s="1"/>
  <c r="F2000" i="4" l="1"/>
  <c r="E2000" i="4" s="1"/>
  <c r="G2000" i="4"/>
  <c r="H2000" i="4" s="1"/>
  <c r="I2000" i="4" s="1"/>
  <c r="I2000" i="3"/>
  <c r="G2000" i="3"/>
  <c r="J2000" i="3"/>
  <c r="H2000" i="3"/>
  <c r="K2000" i="3" l="1"/>
  <c r="B2001" i="3" l="1"/>
  <c r="C2001" i="3"/>
  <c r="D2001" i="3"/>
  <c r="E2001" i="3"/>
  <c r="Q2000" i="3"/>
  <c r="L2000" i="3"/>
  <c r="C2000" i="4"/>
  <c r="D2000" i="4" s="1"/>
  <c r="S2000" i="3"/>
  <c r="N2000" i="3"/>
  <c r="M2000" i="3"/>
  <c r="R2000" i="3"/>
  <c r="P2000" i="3"/>
  <c r="O2000" i="3"/>
  <c r="T2000" i="3" l="1"/>
  <c r="U2000" i="3" s="1"/>
  <c r="F2001" i="3"/>
  <c r="B2001" i="4" s="1"/>
  <c r="I2001" i="3" l="1"/>
  <c r="G2001" i="3"/>
  <c r="F2001" i="4"/>
  <c r="E2001" i="4" s="1"/>
  <c r="G2001" i="4"/>
  <c r="H2001" i="4" s="1"/>
  <c r="I2001" i="4" s="1"/>
  <c r="H2001" i="3"/>
  <c r="J2001" i="3"/>
  <c r="K2001" i="3" l="1"/>
  <c r="E2002" i="3" l="1"/>
  <c r="B2002" i="3"/>
  <c r="C2002" i="3"/>
  <c r="D2002" i="3"/>
  <c r="L2001" i="3"/>
  <c r="P2001" i="3" s="1"/>
  <c r="M2001" i="3"/>
  <c r="Q2001" i="3" s="1"/>
  <c r="O2001" i="3"/>
  <c r="S2001" i="3" s="1"/>
  <c r="N2001" i="3"/>
  <c r="R2001" i="3" s="1"/>
  <c r="C2001" i="4"/>
  <c r="D2001" i="4" s="1"/>
  <c r="T2001" i="3" l="1"/>
  <c r="U2001" i="3" s="1"/>
  <c r="F2002" i="3"/>
  <c r="B2002" i="4" s="1"/>
  <c r="J2002" i="3"/>
  <c r="H2002" i="3"/>
  <c r="I2002" i="3"/>
  <c r="G2002" i="3" l="1"/>
  <c r="F2002" i="4"/>
  <c r="E2002" i="4" s="1"/>
  <c r="G2002" i="4"/>
  <c r="H2002" i="4" s="1"/>
  <c r="I2002" i="4" s="1"/>
  <c r="K2002" i="3"/>
  <c r="B2003" i="3" l="1"/>
  <c r="C2003" i="3"/>
  <c r="D2003" i="3"/>
  <c r="E2003" i="3"/>
  <c r="S2002" i="3"/>
  <c r="Q2002" i="3"/>
  <c r="M2002" i="3"/>
  <c r="L2002" i="3"/>
  <c r="N2002" i="3"/>
  <c r="R2002" i="3"/>
  <c r="C2002" i="4"/>
  <c r="D2002" i="4" s="1"/>
  <c r="P2002" i="3"/>
  <c r="O2002" i="3"/>
  <c r="T2002" i="3" l="1"/>
  <c r="U2002" i="3" s="1"/>
  <c r="F2003" i="3"/>
  <c r="B2003" i="4" s="1"/>
  <c r="J2003" i="3" l="1"/>
  <c r="H2003" i="3"/>
  <c r="G2003" i="3"/>
  <c r="F2003" i="4"/>
  <c r="E2003" i="4" s="1"/>
  <c r="G2003" i="4"/>
  <c r="H2003" i="4" s="1"/>
  <c r="I2003" i="4" s="1"/>
  <c r="I2003" i="3"/>
  <c r="K2003" i="3" s="1"/>
  <c r="C2004" i="3" l="1"/>
  <c r="B2004" i="3"/>
  <c r="D2004" i="3"/>
  <c r="E2004" i="3"/>
  <c r="C2003" i="4"/>
  <c r="D2003" i="4" s="1"/>
  <c r="S2003" i="3"/>
  <c r="N2003" i="3"/>
  <c r="L2003" i="3"/>
  <c r="R2003" i="3"/>
  <c r="P2003" i="3"/>
  <c r="O2003" i="3"/>
  <c r="M2003" i="3"/>
  <c r="Q2003" i="3"/>
  <c r="T2003" i="3" l="1"/>
  <c r="U2003" i="3" s="1"/>
  <c r="F2004" i="3"/>
  <c r="B2004" i="4" s="1"/>
  <c r="I2004" i="3" l="1"/>
  <c r="H2004" i="3"/>
  <c r="J2004" i="3"/>
  <c r="F2004" i="4"/>
  <c r="E2004" i="4" s="1"/>
  <c r="G2004" i="4"/>
  <c r="H2004" i="4" s="1"/>
  <c r="I2004" i="4" s="1"/>
  <c r="G2004" i="3"/>
  <c r="K2004" i="3" s="1"/>
  <c r="D2005" i="3" l="1"/>
  <c r="E2005" i="3"/>
  <c r="C2005" i="3"/>
  <c r="B2005" i="3"/>
  <c r="M2004" i="3"/>
  <c r="O2004" i="3"/>
  <c r="S2004" i="3" s="1"/>
  <c r="L2004" i="3"/>
  <c r="P2004" i="3" s="1"/>
  <c r="N2004" i="3"/>
  <c r="R2004" i="3" s="1"/>
  <c r="C2004" i="4"/>
  <c r="D2004" i="4" s="1"/>
  <c r="Q2004" i="3"/>
  <c r="F2005" i="3" l="1"/>
  <c r="B2005" i="4" s="1"/>
  <c r="H2005" i="3"/>
  <c r="T2004" i="3"/>
  <c r="U2004" i="3" s="1"/>
  <c r="F2005" i="4" l="1"/>
  <c r="E2005" i="4" s="1"/>
  <c r="G2005" i="4"/>
  <c r="H2005" i="4" s="1"/>
  <c r="I2005" i="4" s="1"/>
  <c r="G2005" i="3"/>
  <c r="I2005" i="3"/>
  <c r="J2005" i="3"/>
  <c r="K2005" i="3" l="1"/>
  <c r="E2006" i="3" l="1"/>
  <c r="B2006" i="3"/>
  <c r="D2006" i="3"/>
  <c r="C2006" i="3"/>
  <c r="O2005" i="3"/>
  <c r="M2005" i="3"/>
  <c r="P2005" i="3"/>
  <c r="N2005" i="3"/>
  <c r="Q2005" i="3"/>
  <c r="L2005" i="3"/>
  <c r="R2005" i="3"/>
  <c r="S2005" i="3"/>
  <c r="C2005" i="4"/>
  <c r="D2005" i="4" s="1"/>
  <c r="F2006" i="3" l="1"/>
  <c r="B2006" i="4" s="1"/>
  <c r="G2006" i="3"/>
  <c r="J2006" i="3"/>
  <c r="T2005" i="3"/>
  <c r="U2005" i="3" s="1"/>
  <c r="I2006" i="3"/>
  <c r="F2006" i="4" l="1"/>
  <c r="E2006" i="4" s="1"/>
  <c r="G2006" i="4"/>
  <c r="H2006" i="4" s="1"/>
  <c r="I2006" i="4" s="1"/>
  <c r="H2006" i="3"/>
  <c r="K2006" i="3" s="1"/>
  <c r="B2007" i="3" l="1"/>
  <c r="D2007" i="3"/>
  <c r="E2007" i="3"/>
  <c r="C2007" i="3"/>
  <c r="M2006" i="3"/>
  <c r="R2006" i="3"/>
  <c r="P2006" i="3"/>
  <c r="C2006" i="4"/>
  <c r="D2006" i="4" s="1"/>
  <c r="L2006" i="3"/>
  <c r="Q2006" i="3"/>
  <c r="N2006" i="3"/>
  <c r="S2006" i="3"/>
  <c r="O2006" i="3"/>
  <c r="T2006" i="3" l="1"/>
  <c r="U2006" i="3" s="1"/>
  <c r="F2007" i="3"/>
  <c r="B2007" i="4" s="1"/>
  <c r="F2007" i="4" l="1"/>
  <c r="E2007" i="4" s="1"/>
  <c r="G2007" i="4"/>
  <c r="H2007" i="4" s="1"/>
  <c r="I2007" i="4" s="1"/>
  <c r="I2007" i="3"/>
  <c r="J2007" i="3"/>
  <c r="G2007" i="3"/>
  <c r="H2007" i="3"/>
  <c r="K2007" i="3" l="1"/>
  <c r="B2008" i="3" l="1"/>
  <c r="C2008" i="3"/>
  <c r="D2008" i="3"/>
  <c r="E2008" i="3"/>
  <c r="C2007" i="4"/>
  <c r="D2007" i="4" s="1"/>
  <c r="P2007" i="3"/>
  <c r="Q2007" i="3"/>
  <c r="R2007" i="3"/>
  <c r="L2007" i="3"/>
  <c r="O2007" i="3"/>
  <c r="S2007" i="3"/>
  <c r="N2007" i="3"/>
  <c r="M2007" i="3"/>
  <c r="T2007" i="3" l="1"/>
  <c r="U2007" i="3" s="1"/>
  <c r="F2008" i="3"/>
  <c r="B2008" i="4" s="1"/>
  <c r="G2008" i="3"/>
  <c r="F2008" i="4" l="1"/>
  <c r="E2008" i="4" s="1"/>
  <c r="G2008" i="4"/>
  <c r="H2008" i="4" s="1"/>
  <c r="I2008" i="4" s="1"/>
  <c r="J2008" i="3"/>
  <c r="H2008" i="3"/>
  <c r="I2008" i="3"/>
  <c r="K2008" i="3" l="1"/>
  <c r="D2009" i="3" l="1"/>
  <c r="B2009" i="3"/>
  <c r="C2009" i="3"/>
  <c r="E2009" i="3"/>
  <c r="N2008" i="3"/>
  <c r="R2008" i="3" s="1"/>
  <c r="O2008" i="3"/>
  <c r="S2008" i="3" s="1"/>
  <c r="M2008" i="3"/>
  <c r="Q2008" i="3" s="1"/>
  <c r="C2008" i="4"/>
  <c r="D2008" i="4" s="1"/>
  <c r="F2009" i="3"/>
  <c r="L2008" i="3"/>
  <c r="P2008" i="3" s="1"/>
  <c r="T2008" i="3" l="1"/>
  <c r="U2008" i="3" s="1"/>
  <c r="B2009" i="4"/>
  <c r="G2009" i="3"/>
  <c r="I2009" i="3"/>
  <c r="H2009" i="3"/>
  <c r="J2009" i="3"/>
  <c r="F2009" i="4"/>
  <c r="E2009" i="4" s="1"/>
  <c r="G2009" i="4"/>
  <c r="H2009" i="4" s="1"/>
  <c r="I2009" i="4" s="1"/>
  <c r="K2009" i="3" l="1"/>
  <c r="C2010" i="3" l="1"/>
  <c r="D2010" i="3"/>
  <c r="E2010" i="3"/>
  <c r="B2010" i="3"/>
  <c r="P2009" i="3"/>
  <c r="L2009" i="3"/>
  <c r="N2009" i="3"/>
  <c r="M2009" i="3"/>
  <c r="R2009" i="3"/>
  <c r="Q2009" i="3"/>
  <c r="S2009" i="3"/>
  <c r="C2009" i="4"/>
  <c r="D2009" i="4" s="1"/>
  <c r="O2009" i="3"/>
  <c r="F2010" i="3" l="1"/>
  <c r="T2009" i="3"/>
  <c r="U2009" i="3" s="1"/>
  <c r="B2010" i="4" l="1"/>
  <c r="G2010" i="3"/>
  <c r="I2010" i="3"/>
  <c r="J2010" i="3"/>
  <c r="H2010" i="3"/>
  <c r="K2010" i="3" l="1"/>
  <c r="F2010" i="4"/>
  <c r="E2010" i="4" s="1"/>
  <c r="G2010" i="4"/>
  <c r="H2010" i="4" s="1"/>
  <c r="I2010" i="4" s="1"/>
  <c r="D2011" i="3" l="1"/>
  <c r="E2011" i="3"/>
  <c r="B2011" i="3"/>
  <c r="C2011" i="3"/>
  <c r="Q2010" i="3"/>
  <c r="M2010" i="3"/>
  <c r="C2010" i="4"/>
  <c r="D2010" i="4" s="1"/>
  <c r="O2010" i="3"/>
  <c r="S2010" i="3"/>
  <c r="P2010" i="3"/>
  <c r="L2010" i="3"/>
  <c r="N2010" i="3"/>
  <c r="R2010" i="3"/>
  <c r="F2011" i="3" l="1"/>
  <c r="T2010" i="3"/>
  <c r="U2010" i="3" s="1"/>
  <c r="B2011" i="4" l="1"/>
  <c r="H2011" i="3"/>
  <c r="G2011" i="3"/>
  <c r="J2011" i="3"/>
  <c r="I2011" i="3"/>
  <c r="K2011" i="3" l="1"/>
  <c r="G2011" i="4"/>
  <c r="H2011" i="4" s="1"/>
  <c r="I2011" i="4" s="1"/>
  <c r="F2011" i="4"/>
  <c r="E2011" i="4" s="1"/>
  <c r="Q2011" i="3" l="1"/>
  <c r="E2012" i="3"/>
  <c r="B2012" i="3"/>
  <c r="C2012" i="3"/>
  <c r="D2012" i="3"/>
  <c r="M2011" i="3"/>
  <c r="N2011" i="3"/>
  <c r="R2011" i="3" s="1"/>
  <c r="S2011" i="3"/>
  <c r="P2011" i="3"/>
  <c r="L2011" i="3"/>
  <c r="C2011" i="4"/>
  <c r="D2011" i="4" s="1"/>
  <c r="O2011" i="3"/>
  <c r="F2012" i="3" l="1"/>
  <c r="G2012" i="3" s="1"/>
  <c r="T2011" i="3"/>
  <c r="U2011" i="3" s="1"/>
  <c r="B2012" i="4" l="1"/>
  <c r="J2012" i="3"/>
  <c r="H2012" i="3"/>
  <c r="I2012" i="3"/>
  <c r="G2012" i="4"/>
  <c r="H2012" i="4" s="1"/>
  <c r="I2012" i="4" s="1"/>
  <c r="F2012" i="4"/>
  <c r="E2012" i="4" s="1"/>
  <c r="K2012" i="3" l="1"/>
  <c r="M2012" i="3" l="1"/>
  <c r="E2013" i="3"/>
  <c r="B2013" i="3"/>
  <c r="C2013" i="3"/>
  <c r="D2013" i="3"/>
  <c r="Q2012" i="3"/>
  <c r="N2012" i="3"/>
  <c r="C2012" i="4"/>
  <c r="D2012" i="4" s="1"/>
  <c r="S2012" i="3"/>
  <c r="L2012" i="3"/>
  <c r="P2012" i="3"/>
  <c r="R2012" i="3"/>
  <c r="F2013" i="3"/>
  <c r="G2013" i="3" s="1"/>
  <c r="O2012" i="3"/>
  <c r="T2012" i="3" l="1"/>
  <c r="U2012" i="3" s="1"/>
  <c r="B2013" i="4"/>
  <c r="J2013" i="3"/>
  <c r="H2013" i="3"/>
  <c r="I2013" i="3"/>
  <c r="K2013" i="3" l="1"/>
  <c r="G2013" i="4"/>
  <c r="H2013" i="4" s="1"/>
  <c r="I2013" i="4" s="1"/>
  <c r="F2013" i="4"/>
  <c r="E2013" i="4" s="1"/>
  <c r="C2014" i="3" l="1"/>
  <c r="D2014" i="3"/>
  <c r="E2014" i="3"/>
  <c r="B2014" i="3"/>
  <c r="O2013" i="3"/>
  <c r="L2013" i="3"/>
  <c r="P2013" i="3" s="1"/>
  <c r="M2013" i="3"/>
  <c r="Q2013" i="3" s="1"/>
  <c r="S2013" i="3"/>
  <c r="N2013" i="3"/>
  <c r="R2013" i="3" s="1"/>
  <c r="C2013" i="4"/>
  <c r="D2013" i="4" s="1"/>
  <c r="F2014" i="3" l="1"/>
  <c r="B2014" i="4" s="1"/>
  <c r="T2013" i="3"/>
  <c r="U2013" i="3" s="1"/>
  <c r="J2014" i="3" l="1"/>
  <c r="F2014" i="4"/>
  <c r="E2014" i="4" s="1"/>
  <c r="G2014" i="4"/>
  <c r="H2014" i="4" s="1"/>
  <c r="I2014" i="4" s="1"/>
  <c r="G2014" i="3"/>
  <c r="I2014" i="3"/>
  <c r="H2014" i="3"/>
  <c r="K2014" i="3" l="1"/>
  <c r="B2015" i="3" l="1"/>
  <c r="D2015" i="3"/>
  <c r="E2015" i="3"/>
  <c r="C2015" i="3"/>
  <c r="N2014" i="3"/>
  <c r="P2014" i="3"/>
  <c r="Q2014" i="3"/>
  <c r="L2014" i="3"/>
  <c r="R2014" i="3"/>
  <c r="S2014" i="3"/>
  <c r="O2014" i="3"/>
  <c r="C2014" i="4"/>
  <c r="D2014" i="4" s="1"/>
  <c r="M2014" i="3"/>
  <c r="T2014" i="3" l="1"/>
  <c r="U2014" i="3" s="1"/>
  <c r="F2015" i="3"/>
  <c r="B2015" i="4" s="1"/>
  <c r="G2015" i="3" l="1"/>
  <c r="F2015" i="4"/>
  <c r="E2015" i="4" s="1"/>
  <c r="G2015" i="4"/>
  <c r="H2015" i="4" s="1"/>
  <c r="I2015" i="4" s="1"/>
  <c r="J2015" i="3"/>
  <c r="I2015" i="3"/>
  <c r="H2015" i="3"/>
  <c r="K2015" i="3" s="1"/>
  <c r="C2016" i="3" l="1"/>
  <c r="D2016" i="3"/>
  <c r="B2016" i="3"/>
  <c r="E2016" i="3"/>
  <c r="O2015" i="3"/>
  <c r="S2015" i="3" s="1"/>
  <c r="N2015" i="3"/>
  <c r="R2015" i="3" s="1"/>
  <c r="C2015" i="4"/>
  <c r="D2015" i="4" s="1"/>
  <c r="L2015" i="3"/>
  <c r="P2015" i="3" s="1"/>
  <c r="Q2015" i="3"/>
  <c r="M2015" i="3"/>
  <c r="T2015" i="3" l="1"/>
  <c r="U2015" i="3" s="1"/>
  <c r="F2016" i="3"/>
  <c r="B2016" i="4" s="1"/>
  <c r="J2016" i="3" l="1"/>
  <c r="H2016" i="3"/>
  <c r="G2016" i="3"/>
  <c r="G2016" i="4"/>
  <c r="H2016" i="4" s="1"/>
  <c r="I2016" i="4" s="1"/>
  <c r="F2016" i="4"/>
  <c r="E2016" i="4" s="1"/>
  <c r="I2016" i="3"/>
  <c r="K2016" i="3" s="1"/>
  <c r="D2017" i="3" l="1"/>
  <c r="E2017" i="3"/>
  <c r="B2017" i="3"/>
  <c r="C2017" i="3"/>
  <c r="Q2016" i="3"/>
  <c r="R2016" i="3"/>
  <c r="O2016" i="3"/>
  <c r="N2016" i="3"/>
  <c r="L2016" i="3"/>
  <c r="C2016" i="4"/>
  <c r="D2016" i="4" s="1"/>
  <c r="M2016" i="3"/>
  <c r="S2016" i="3"/>
  <c r="P2016" i="3"/>
  <c r="T2016" i="3" s="1"/>
  <c r="U2016" i="3" s="1"/>
  <c r="F2017" i="3" l="1"/>
  <c r="B2017" i="4" s="1"/>
  <c r="G2017" i="3"/>
  <c r="F2017" i="4" l="1"/>
  <c r="E2017" i="4" s="1"/>
  <c r="G2017" i="4"/>
  <c r="H2017" i="4" s="1"/>
  <c r="I2017" i="4" s="1"/>
  <c r="J2017" i="3"/>
  <c r="I2017" i="3"/>
  <c r="H2017" i="3"/>
  <c r="K2017" i="3" s="1"/>
  <c r="E2018" i="3" l="1"/>
  <c r="D2018" i="3"/>
  <c r="B2018" i="3"/>
  <c r="C2018" i="3"/>
  <c r="O2017" i="3"/>
  <c r="L2017" i="3"/>
  <c r="M2017" i="3"/>
  <c r="P2017" i="3"/>
  <c r="R2017" i="3"/>
  <c r="N2017" i="3"/>
  <c r="S2017" i="3"/>
  <c r="C2017" i="4"/>
  <c r="D2017" i="4" s="1"/>
  <c r="Q2017" i="3"/>
  <c r="F2018" i="3" l="1"/>
  <c r="B2018" i="4" s="1"/>
  <c r="T2017" i="3"/>
  <c r="U2017" i="3" s="1"/>
  <c r="G2018" i="3" l="1"/>
  <c r="G2018" i="4"/>
  <c r="H2018" i="4" s="1"/>
  <c r="I2018" i="4" s="1"/>
  <c r="F2018" i="4"/>
  <c r="E2018" i="4" s="1"/>
  <c r="H2018" i="3"/>
  <c r="I2018" i="3"/>
  <c r="J2018" i="3"/>
  <c r="K2018" i="3" l="1"/>
  <c r="C2019" i="3" l="1"/>
  <c r="D2019" i="3"/>
  <c r="E2019" i="3"/>
  <c r="B2019" i="3"/>
  <c r="Q2018" i="3"/>
  <c r="O2018" i="3"/>
  <c r="L2018" i="3"/>
  <c r="P2018" i="3"/>
  <c r="S2018" i="3"/>
  <c r="C2018" i="4"/>
  <c r="D2018" i="4" s="1"/>
  <c r="M2018" i="3"/>
  <c r="N2018" i="3"/>
  <c r="R2018" i="3"/>
  <c r="T2018" i="3" s="1"/>
  <c r="U2018" i="3" s="1"/>
  <c r="F2019" i="3" l="1"/>
  <c r="B2019" i="4"/>
  <c r="J2019" i="3"/>
  <c r="H2019" i="3"/>
  <c r="I2019" i="3"/>
  <c r="G2019" i="3"/>
  <c r="K2019" i="3" s="1"/>
  <c r="G2019" i="4"/>
  <c r="H2019" i="4" s="1"/>
  <c r="I2019" i="4" s="1"/>
  <c r="F2019" i="4"/>
  <c r="E2019" i="4" s="1"/>
  <c r="D2020" i="3" l="1"/>
  <c r="C2020" i="3"/>
  <c r="E2020" i="3"/>
  <c r="B2020" i="3"/>
  <c r="M2019" i="3"/>
  <c r="S2019" i="3"/>
  <c r="Q2019" i="3"/>
  <c r="L2019" i="3"/>
  <c r="N2019" i="3"/>
  <c r="R2019" i="3"/>
  <c r="P2019" i="3"/>
  <c r="T2019" i="3" s="1"/>
  <c r="U2019" i="3" s="1"/>
  <c r="C2019" i="4"/>
  <c r="D2019" i="4" s="1"/>
  <c r="O2019" i="3"/>
  <c r="F2020" i="3" l="1"/>
  <c r="B2020" i="4" s="1"/>
  <c r="G2020" i="3"/>
  <c r="J2020" i="3" l="1"/>
  <c r="G2020" i="4"/>
  <c r="H2020" i="4" s="1"/>
  <c r="I2020" i="4" s="1"/>
  <c r="F2020" i="4"/>
  <c r="E2020" i="4" s="1"/>
  <c r="I2020" i="3"/>
  <c r="H2020" i="3"/>
  <c r="K2020" i="3" s="1"/>
  <c r="B2021" i="3" l="1"/>
  <c r="C2021" i="3"/>
  <c r="D2021" i="3"/>
  <c r="E2021" i="3"/>
  <c r="P2020" i="3"/>
  <c r="M2020" i="3"/>
  <c r="S2020" i="3"/>
  <c r="N2020" i="3"/>
  <c r="Q2020" i="3"/>
  <c r="L2020" i="3"/>
  <c r="O2020" i="3"/>
  <c r="R2020" i="3"/>
  <c r="C2020" i="4"/>
  <c r="D2020" i="4" s="1"/>
  <c r="F2021" i="3" l="1"/>
  <c r="T2020" i="3"/>
  <c r="U2020" i="3" s="1"/>
  <c r="J2021" i="3"/>
  <c r="B2021" i="4" l="1"/>
  <c r="I2021" i="3"/>
  <c r="H2021" i="3"/>
  <c r="G2021" i="3"/>
  <c r="K2021" i="3" s="1"/>
  <c r="S2021" i="3" l="1"/>
  <c r="C2022" i="3"/>
  <c r="B2022" i="3"/>
  <c r="D2022" i="3"/>
  <c r="E2022" i="3"/>
  <c r="M2021" i="3"/>
  <c r="N2021" i="3"/>
  <c r="L2021" i="3"/>
  <c r="R2021" i="3"/>
  <c r="P2021" i="3"/>
  <c r="Q2021" i="3"/>
  <c r="C2021" i="4"/>
  <c r="D2021" i="4" s="1"/>
  <c r="O2021" i="3"/>
  <c r="F2021" i="4"/>
  <c r="E2021" i="4" s="1"/>
  <c r="G2021" i="4"/>
  <c r="H2021" i="4" s="1"/>
  <c r="I2021" i="4" s="1"/>
  <c r="F2022" i="3"/>
  <c r="B2022" i="4" s="1"/>
  <c r="T2021" i="3"/>
  <c r="U2021" i="3" s="1"/>
  <c r="I2022" i="3" l="1"/>
  <c r="G2022" i="3"/>
  <c r="G2022" i="4"/>
  <c r="H2022" i="4" s="1"/>
  <c r="I2022" i="4" s="1"/>
  <c r="F2022" i="4"/>
  <c r="E2022" i="4" s="1"/>
  <c r="H2022" i="3"/>
  <c r="J2022" i="3"/>
  <c r="K2022" i="3" l="1"/>
  <c r="Q2022" i="3" l="1"/>
  <c r="D2023" i="3"/>
  <c r="C2023" i="3"/>
  <c r="B2023" i="3"/>
  <c r="E2023" i="3"/>
  <c r="S2022" i="3"/>
  <c r="O2022" i="3"/>
  <c r="C2022" i="4"/>
  <c r="D2022" i="4" s="1"/>
  <c r="M2022" i="3"/>
  <c r="P2022" i="3"/>
  <c r="L2022" i="3"/>
  <c r="F2023" i="3"/>
  <c r="N2022" i="3"/>
  <c r="R2022" i="3"/>
  <c r="T2022" i="3"/>
  <c r="U2022" i="3" s="1"/>
  <c r="B2023" i="4" l="1"/>
  <c r="I2023" i="3"/>
  <c r="J2023" i="3"/>
  <c r="H2023" i="3"/>
  <c r="G2023" i="4"/>
  <c r="H2023" i="4" s="1"/>
  <c r="I2023" i="4" s="1"/>
  <c r="F2023" i="4"/>
  <c r="E2023" i="4" s="1"/>
  <c r="G2023" i="3"/>
  <c r="K2023" i="3" s="1"/>
  <c r="E2024" i="3" l="1"/>
  <c r="D2024" i="3"/>
  <c r="B2024" i="3"/>
  <c r="C2024" i="3"/>
  <c r="S2023" i="3"/>
  <c r="L2023" i="3"/>
  <c r="N2023" i="3"/>
  <c r="O2023" i="3"/>
  <c r="Q2023" i="3"/>
  <c r="P2023" i="3"/>
  <c r="C2023" i="4"/>
  <c r="D2023" i="4" s="1"/>
  <c r="R2023" i="3"/>
  <c r="M2023" i="3"/>
  <c r="F2024" i="3" l="1"/>
  <c r="B2024" i="4" s="1"/>
  <c r="J2024" i="3"/>
  <c r="T2023" i="3"/>
  <c r="U2023" i="3" s="1"/>
  <c r="H2024" i="3" l="1"/>
  <c r="G2024" i="3"/>
  <c r="G2024" i="4"/>
  <c r="H2024" i="4" s="1"/>
  <c r="I2024" i="4" s="1"/>
  <c r="F2024" i="4"/>
  <c r="E2024" i="4" s="1"/>
  <c r="I2024" i="3"/>
  <c r="K2024" i="3" s="1"/>
  <c r="B2025" i="3" l="1"/>
  <c r="C2025" i="3"/>
  <c r="D2025" i="3"/>
  <c r="E2025" i="3"/>
  <c r="R2024" i="3"/>
  <c r="O2024" i="3"/>
  <c r="C2024" i="4"/>
  <c r="D2024" i="4" s="1"/>
  <c r="Q2024" i="3"/>
  <c r="M2024" i="3"/>
  <c r="P2024" i="3"/>
  <c r="N2024" i="3"/>
  <c r="L2024" i="3"/>
  <c r="S2024" i="3"/>
  <c r="F2025" i="3" l="1"/>
  <c r="B2025" i="4" s="1"/>
  <c r="G2025" i="3"/>
  <c r="I2025" i="3"/>
  <c r="T2024" i="3"/>
  <c r="U2024" i="3" s="1"/>
  <c r="G2025" i="4" l="1"/>
  <c r="H2025" i="4" s="1"/>
  <c r="I2025" i="4" s="1"/>
  <c r="F2025" i="4"/>
  <c r="E2025" i="4" s="1"/>
  <c r="H2025" i="3"/>
  <c r="J2025" i="3"/>
  <c r="K2025" i="3" l="1"/>
  <c r="B2026" i="3" l="1"/>
  <c r="E2026" i="3"/>
  <c r="C2026" i="3"/>
  <c r="D2026" i="3"/>
  <c r="P2025" i="3"/>
  <c r="O2025" i="3"/>
  <c r="S2025" i="3" s="1"/>
  <c r="M2025" i="3"/>
  <c r="Q2025" i="3" s="1"/>
  <c r="L2025" i="3"/>
  <c r="C2025" i="4"/>
  <c r="D2025" i="4" s="1"/>
  <c r="N2025" i="3"/>
  <c r="R2025" i="3" s="1"/>
  <c r="F2026" i="3" l="1"/>
  <c r="T2025" i="3"/>
  <c r="U2025" i="3" s="1"/>
  <c r="B2026" i="4"/>
  <c r="I2026" i="3"/>
  <c r="G2026" i="3"/>
  <c r="J2026" i="3"/>
  <c r="H2026" i="3"/>
  <c r="F2026" i="4"/>
  <c r="E2026" i="4" s="1"/>
  <c r="G2026" i="4"/>
  <c r="H2026" i="4" s="1"/>
  <c r="I2026" i="4" s="1"/>
  <c r="K2026" i="3" l="1"/>
  <c r="O2026" i="3" l="1"/>
  <c r="S2026" i="3" s="1"/>
  <c r="C2027" i="3"/>
  <c r="E2027" i="3"/>
  <c r="D2027" i="3"/>
  <c r="B2027" i="3"/>
  <c r="C2026" i="4"/>
  <c r="D2026" i="4" s="1"/>
  <c r="N2026" i="3"/>
  <c r="R2026" i="3" s="1"/>
  <c r="M2026" i="3"/>
  <c r="Q2026" i="3" s="1"/>
  <c r="L2026" i="3"/>
  <c r="P2026" i="3" s="1"/>
  <c r="F2027" i="3" l="1"/>
  <c r="B2027" i="4" s="1"/>
  <c r="H2027" i="3"/>
  <c r="I2027" i="3"/>
  <c r="G2027" i="3"/>
  <c r="T2026" i="3"/>
  <c r="U2026" i="3" s="1"/>
  <c r="G2027" i="4"/>
  <c r="H2027" i="4" s="1"/>
  <c r="I2027" i="4" s="1"/>
  <c r="F2027" i="4"/>
  <c r="E2027" i="4" s="1"/>
  <c r="J2027" i="3"/>
  <c r="K2027" i="3" s="1"/>
  <c r="C2028" i="3" l="1"/>
  <c r="B2028" i="3"/>
  <c r="D2028" i="3"/>
  <c r="E2028" i="3"/>
  <c r="M2027" i="3"/>
  <c r="Q2027" i="3" s="1"/>
  <c r="C2027" i="4"/>
  <c r="D2027" i="4" s="1"/>
  <c r="N2027" i="3"/>
  <c r="R2027" i="3" s="1"/>
  <c r="L2027" i="3"/>
  <c r="P2027" i="3" s="1"/>
  <c r="O2027" i="3"/>
  <c r="S2027" i="3" s="1"/>
  <c r="T2027" i="3" l="1"/>
  <c r="U2027" i="3" s="1"/>
  <c r="F2028" i="3"/>
  <c r="B2028" i="4" s="1"/>
  <c r="G2028" i="3" l="1"/>
  <c r="H2028" i="3"/>
  <c r="G2028" i="4"/>
  <c r="H2028" i="4" s="1"/>
  <c r="I2028" i="4" s="1"/>
  <c r="F2028" i="4"/>
  <c r="E2028" i="4" s="1"/>
  <c r="I2028" i="3"/>
  <c r="J2028" i="3"/>
  <c r="K2028" i="3" l="1"/>
  <c r="C2028" i="4" l="1"/>
  <c r="D2028" i="4" s="1"/>
  <c r="D2029" i="3"/>
  <c r="B2029" i="3"/>
  <c r="C2029" i="3"/>
  <c r="E2029" i="3"/>
  <c r="P2028" i="3"/>
  <c r="Q2028" i="3"/>
  <c r="S2028" i="3"/>
  <c r="N2028" i="3"/>
  <c r="R2028" i="3" s="1"/>
  <c r="O2028" i="3"/>
  <c r="M2028" i="3"/>
  <c r="L2028" i="3"/>
  <c r="T2028" i="3" l="1"/>
  <c r="U2028" i="3" s="1"/>
  <c r="F2029" i="3"/>
  <c r="B2029" i="4"/>
  <c r="G2029" i="3"/>
  <c r="I2029" i="3"/>
  <c r="G2029" i="4"/>
  <c r="H2029" i="4" s="1"/>
  <c r="I2029" i="4" s="1"/>
  <c r="F2029" i="4"/>
  <c r="E2029" i="4" s="1"/>
  <c r="J2029" i="3"/>
  <c r="H2029" i="3"/>
  <c r="K2029" i="3" s="1"/>
  <c r="E2030" i="3" l="1"/>
  <c r="C2030" i="3"/>
  <c r="D2030" i="3"/>
  <c r="B2030" i="3"/>
  <c r="M2029" i="3"/>
  <c r="N2029" i="3"/>
  <c r="R2029" i="3" s="1"/>
  <c r="L2029" i="3"/>
  <c r="P2029" i="3" s="1"/>
  <c r="O2029" i="3"/>
  <c r="S2029" i="3" s="1"/>
  <c r="Q2029" i="3"/>
  <c r="C2029" i="4"/>
  <c r="D2029" i="4" s="1"/>
  <c r="T2029" i="3" l="1"/>
  <c r="U2029" i="3" s="1"/>
  <c r="F2030" i="3"/>
  <c r="B2030" i="4" s="1"/>
  <c r="I2030" i="3" l="1"/>
  <c r="J2030" i="3"/>
  <c r="G2030" i="3"/>
  <c r="F2030" i="4"/>
  <c r="E2030" i="4" s="1"/>
  <c r="G2030" i="4"/>
  <c r="H2030" i="4" s="1"/>
  <c r="I2030" i="4" s="1"/>
  <c r="H2030" i="3"/>
  <c r="K2030" i="3" s="1"/>
  <c r="B2031" i="3" l="1"/>
  <c r="C2031" i="3"/>
  <c r="D2031" i="3"/>
  <c r="E2031" i="3"/>
  <c r="R2030" i="3"/>
  <c r="N2030" i="3"/>
  <c r="O2030" i="3"/>
  <c r="C2030" i="4"/>
  <c r="D2030" i="4" s="1"/>
  <c r="Q2030" i="3"/>
  <c r="L2030" i="3"/>
  <c r="M2030" i="3"/>
  <c r="S2030" i="3"/>
  <c r="P2030" i="3"/>
  <c r="T2030" i="3" l="1"/>
  <c r="U2030" i="3" s="1"/>
  <c r="F2031" i="3"/>
  <c r="B2031" i="4" s="1"/>
  <c r="F2031" i="4" l="1"/>
  <c r="E2031" i="4" s="1"/>
  <c r="G2031" i="4"/>
  <c r="H2031" i="4" s="1"/>
  <c r="I2031" i="4" s="1"/>
  <c r="G2031" i="3"/>
  <c r="J2031" i="3"/>
  <c r="I2031" i="3"/>
  <c r="H2031" i="3"/>
  <c r="K2031" i="3" l="1"/>
  <c r="B2032" i="3" l="1"/>
  <c r="E2032" i="3"/>
  <c r="C2032" i="3"/>
  <c r="D2032" i="3"/>
  <c r="P2031" i="3"/>
  <c r="L2031" i="3"/>
  <c r="S2031" i="3"/>
  <c r="O2031" i="3"/>
  <c r="M2031" i="3"/>
  <c r="N2031" i="3"/>
  <c r="R2031" i="3"/>
  <c r="C2031" i="4"/>
  <c r="D2031" i="4" s="1"/>
  <c r="Q2031" i="3"/>
  <c r="T2031" i="3" l="1"/>
  <c r="U2031" i="3" s="1"/>
  <c r="F2032" i="3"/>
  <c r="B2032" i="4" s="1"/>
  <c r="J2032" i="3" l="1"/>
  <c r="H2032" i="3"/>
  <c r="G2032" i="3"/>
  <c r="F2032" i="4"/>
  <c r="E2032" i="4" s="1"/>
  <c r="G2032" i="4"/>
  <c r="H2032" i="4" s="1"/>
  <c r="I2032" i="4" s="1"/>
  <c r="I2032" i="3"/>
  <c r="K2032" i="3" s="1"/>
  <c r="B2033" i="3" l="1"/>
  <c r="C2033" i="3"/>
  <c r="E2033" i="3"/>
  <c r="D2033" i="3"/>
  <c r="N2032" i="3"/>
  <c r="R2032" i="3" s="1"/>
  <c r="L2032" i="3"/>
  <c r="P2032" i="3" s="1"/>
  <c r="O2032" i="3"/>
  <c r="S2032" i="3" s="1"/>
  <c r="C2032" i="4"/>
  <c r="D2032" i="4" s="1"/>
  <c r="M2032" i="3"/>
  <c r="Q2032" i="3" s="1"/>
  <c r="F2033" i="3" l="1"/>
  <c r="B2033" i="4" s="1"/>
  <c r="H2033" i="3"/>
  <c r="T2032" i="3"/>
  <c r="U2032" i="3" s="1"/>
  <c r="F2033" i="4" l="1"/>
  <c r="E2033" i="4" s="1"/>
  <c r="G2033" i="4"/>
  <c r="H2033" i="4" s="1"/>
  <c r="I2033" i="4" s="1"/>
  <c r="G2033" i="3"/>
  <c r="I2033" i="3"/>
  <c r="J2033" i="3"/>
  <c r="K2033" i="3" s="1"/>
  <c r="C2034" i="3" l="1"/>
  <c r="B2034" i="3"/>
  <c r="E2034" i="3"/>
  <c r="D2034" i="3"/>
  <c r="C2033" i="4"/>
  <c r="D2033" i="4" s="1"/>
  <c r="N2033" i="3"/>
  <c r="M2033" i="3"/>
  <c r="L2033" i="3"/>
  <c r="S2033" i="3"/>
  <c r="Q2033" i="3"/>
  <c r="R2033" i="3"/>
  <c r="O2033" i="3"/>
  <c r="P2033" i="3"/>
  <c r="T2033" i="3" l="1"/>
  <c r="U2033" i="3" s="1"/>
  <c r="F2034" i="3"/>
  <c r="B2034" i="4" s="1"/>
  <c r="G2034" i="3" l="1"/>
  <c r="F2034" i="4"/>
  <c r="E2034" i="4" s="1"/>
  <c r="G2034" i="4"/>
  <c r="H2034" i="4" s="1"/>
  <c r="I2034" i="4" s="1"/>
  <c r="I2034" i="3"/>
  <c r="J2034" i="3"/>
  <c r="H2034" i="3"/>
  <c r="K2034" i="3" s="1"/>
  <c r="D2035" i="3" l="1"/>
  <c r="B2035" i="3"/>
  <c r="C2035" i="3"/>
  <c r="E2035" i="3"/>
  <c r="R2034" i="3"/>
  <c r="C2034" i="4"/>
  <c r="D2034" i="4" s="1"/>
  <c r="M2034" i="3"/>
  <c r="Q2034" i="3"/>
  <c r="N2034" i="3"/>
  <c r="L2034" i="3"/>
  <c r="O2034" i="3"/>
  <c r="S2034" i="3"/>
  <c r="P2034" i="3"/>
  <c r="T2034" i="3" l="1"/>
  <c r="U2034" i="3" s="1"/>
  <c r="F2035" i="3"/>
  <c r="B2035" i="4" s="1"/>
  <c r="H2035" i="3" l="1"/>
  <c r="I2035" i="3"/>
  <c r="J2035" i="3"/>
  <c r="G2035" i="3"/>
  <c r="K2035" i="3" s="1"/>
  <c r="F2035" i="4"/>
  <c r="E2035" i="4" s="1"/>
  <c r="G2035" i="4"/>
  <c r="H2035" i="4" s="1"/>
  <c r="I2035" i="4" s="1"/>
  <c r="E2036" i="3" l="1"/>
  <c r="B2036" i="3"/>
  <c r="C2036" i="3"/>
  <c r="D2036" i="3"/>
  <c r="M2035" i="3"/>
  <c r="C2035" i="4"/>
  <c r="D2035" i="4" s="1"/>
  <c r="Q2035" i="3"/>
  <c r="O2035" i="3"/>
  <c r="P2035" i="3"/>
  <c r="N2035" i="3"/>
  <c r="L2035" i="3"/>
  <c r="R2035" i="3"/>
  <c r="S2035" i="3"/>
  <c r="F2036" i="3" l="1"/>
  <c r="B2036" i="4" s="1"/>
  <c r="T2035" i="3"/>
  <c r="U2035" i="3" s="1"/>
  <c r="H2036" i="3" l="1"/>
  <c r="I2036" i="3"/>
  <c r="G2036" i="3"/>
  <c r="F2036" i="4"/>
  <c r="E2036" i="4" s="1"/>
  <c r="G2036" i="4"/>
  <c r="H2036" i="4" s="1"/>
  <c r="I2036" i="4" s="1"/>
  <c r="J2036" i="3"/>
  <c r="K2036" i="3" s="1"/>
  <c r="C2037" i="3" l="1"/>
  <c r="B2037" i="3"/>
  <c r="D2037" i="3"/>
  <c r="E2037" i="3"/>
  <c r="O2036" i="3"/>
  <c r="S2036" i="3" s="1"/>
  <c r="C2036" i="4"/>
  <c r="D2036" i="4" s="1"/>
  <c r="M2036" i="3"/>
  <c r="Q2036" i="3" s="1"/>
  <c r="N2036" i="3"/>
  <c r="R2036" i="3" s="1"/>
  <c r="L2036" i="3"/>
  <c r="P2036" i="3" s="1"/>
  <c r="T2036" i="3" l="1"/>
  <c r="U2036" i="3" s="1"/>
  <c r="F2037" i="3"/>
  <c r="B2037" i="4" s="1"/>
  <c r="J2037" i="3" l="1"/>
  <c r="F2037" i="4"/>
  <c r="E2037" i="4" s="1"/>
  <c r="G2037" i="4"/>
  <c r="H2037" i="4" s="1"/>
  <c r="I2037" i="4" s="1"/>
  <c r="G2037" i="3"/>
  <c r="H2037" i="3"/>
  <c r="I2037" i="3"/>
  <c r="K2037" i="3" l="1"/>
  <c r="D2038" i="3" l="1"/>
  <c r="E2038" i="3"/>
  <c r="B2038" i="3"/>
  <c r="C2038" i="3"/>
  <c r="M2037" i="3"/>
  <c r="N2037" i="3"/>
  <c r="R2037" i="3"/>
  <c r="L2037" i="3"/>
  <c r="C2037" i="4"/>
  <c r="D2037" i="4" s="1"/>
  <c r="S2037" i="3"/>
  <c r="P2037" i="3"/>
  <c r="F2038" i="3"/>
  <c r="Q2037" i="3"/>
  <c r="O2037" i="3"/>
  <c r="T2037" i="3" l="1"/>
  <c r="U2037" i="3" s="1"/>
  <c r="B2038" i="4"/>
  <c r="G2038" i="3"/>
  <c r="I2038" i="3"/>
  <c r="H2038" i="3"/>
  <c r="F2038" i="4"/>
  <c r="E2038" i="4" s="1"/>
  <c r="G2038" i="4"/>
  <c r="H2038" i="4" s="1"/>
  <c r="I2038" i="4" s="1"/>
  <c r="J2038" i="3"/>
  <c r="K2038" i="3" s="1"/>
  <c r="B2039" i="3" l="1"/>
  <c r="C2039" i="3"/>
  <c r="D2039" i="3"/>
  <c r="E2039" i="3"/>
  <c r="L2038" i="3"/>
  <c r="O2038" i="3"/>
  <c r="N2038" i="3"/>
  <c r="C2038" i="4"/>
  <c r="D2038" i="4" s="1"/>
  <c r="R2038" i="3"/>
  <c r="M2038" i="3"/>
  <c r="P2038" i="3"/>
  <c r="S2038" i="3"/>
  <c r="Q2038" i="3"/>
  <c r="T2038" i="3" l="1"/>
  <c r="U2038" i="3" s="1"/>
  <c r="F2039" i="3"/>
  <c r="B2039" i="4" s="1"/>
  <c r="J2039" i="3" l="1"/>
  <c r="H2039" i="3"/>
  <c r="F2039" i="4"/>
  <c r="E2039" i="4" s="1"/>
  <c r="G2039" i="4"/>
  <c r="H2039" i="4" s="1"/>
  <c r="I2039" i="4" s="1"/>
  <c r="G2039" i="3"/>
  <c r="I2039" i="3"/>
  <c r="K2039" i="3" l="1"/>
  <c r="C2040" i="3" l="1"/>
  <c r="B2040" i="3"/>
  <c r="D2040" i="3"/>
  <c r="E2040" i="3"/>
  <c r="C2039" i="4"/>
  <c r="D2039" i="4" s="1"/>
  <c r="N2039" i="3"/>
  <c r="R2039" i="3" s="1"/>
  <c r="M2039" i="3"/>
  <c r="O2039" i="3"/>
  <c r="S2039" i="3" s="1"/>
  <c r="Q2039" i="3"/>
  <c r="L2039" i="3"/>
  <c r="P2039" i="3" s="1"/>
  <c r="T2039" i="3" l="1"/>
  <c r="U2039" i="3" s="1"/>
  <c r="F2040" i="3"/>
  <c r="B2040" i="4" s="1"/>
  <c r="F2040" i="4" l="1"/>
  <c r="E2040" i="4" s="1"/>
  <c r="G2040" i="4"/>
  <c r="H2040" i="4" s="1"/>
  <c r="I2040" i="4" s="1"/>
  <c r="G2040" i="3"/>
  <c r="J2040" i="3"/>
  <c r="I2040" i="3"/>
  <c r="H2040" i="3"/>
  <c r="K2040" i="3" s="1"/>
  <c r="D2041" i="3" l="1"/>
  <c r="B2041" i="3"/>
  <c r="E2041" i="3"/>
  <c r="C2041" i="3"/>
  <c r="L2040" i="3"/>
  <c r="C2040" i="4"/>
  <c r="D2040" i="4" s="1"/>
  <c r="M2040" i="3"/>
  <c r="S2040" i="3"/>
  <c r="P2040" i="3"/>
  <c r="O2040" i="3"/>
  <c r="Q2040" i="3"/>
  <c r="R2040" i="3"/>
  <c r="N2040" i="3"/>
  <c r="T2040" i="3" l="1"/>
  <c r="U2040" i="3" s="1"/>
  <c r="F2041" i="3"/>
  <c r="B2041" i="4" s="1"/>
  <c r="I2041" i="3" l="1"/>
  <c r="J2041" i="3"/>
  <c r="H2041" i="3"/>
  <c r="G2041" i="3"/>
  <c r="F2041" i="4"/>
  <c r="E2041" i="4" s="1"/>
  <c r="G2041" i="4"/>
  <c r="H2041" i="4" s="1"/>
  <c r="I2041" i="4" s="1"/>
  <c r="K2041" i="3" l="1"/>
  <c r="M2041" i="3" s="1"/>
  <c r="C2041" i="4"/>
  <c r="D2041" i="4" s="1"/>
  <c r="R2041" i="3"/>
  <c r="O2041" i="3" l="1"/>
  <c r="N2041" i="3"/>
  <c r="S2041" i="3"/>
  <c r="E2042" i="3"/>
  <c r="B2042" i="3"/>
  <c r="C2042" i="3"/>
  <c r="F2042" i="3" s="1"/>
  <c r="D2042" i="3"/>
  <c r="Q2041" i="3"/>
  <c r="L2041" i="3"/>
  <c r="P2041" i="3" s="1"/>
  <c r="T2041" i="3"/>
  <c r="U2041" i="3" s="1"/>
  <c r="B2042" i="4" l="1"/>
  <c r="J2042" i="3"/>
  <c r="I2042" i="3"/>
  <c r="H2042" i="3"/>
  <c r="G2042" i="3"/>
  <c r="K2042" i="3"/>
  <c r="F2042" i="4"/>
  <c r="E2042" i="4" s="1"/>
  <c r="G2042" i="4"/>
  <c r="H2042" i="4" s="1"/>
  <c r="I2042" i="4" s="1"/>
  <c r="P2042" i="3" l="1"/>
  <c r="C2043" i="3"/>
  <c r="D2043" i="3"/>
  <c r="B2043" i="3"/>
  <c r="E2043" i="3"/>
  <c r="C2042" i="4"/>
  <c r="D2042" i="4" s="1"/>
  <c r="L2042" i="3"/>
  <c r="M2042" i="3"/>
  <c r="N2042" i="3"/>
  <c r="S2042" i="3"/>
  <c r="O2042" i="3"/>
  <c r="Q2042" i="3"/>
  <c r="R2042" i="3"/>
  <c r="T2042" i="3" l="1"/>
  <c r="U2042" i="3" s="1"/>
  <c r="F2043" i="3"/>
  <c r="B2043" i="4" s="1"/>
  <c r="H2043" i="3" l="1"/>
  <c r="G2043" i="3"/>
  <c r="I2043" i="3"/>
  <c r="J2043" i="3"/>
  <c r="G2043" i="4"/>
  <c r="H2043" i="4" s="1"/>
  <c r="I2043" i="4" s="1"/>
  <c r="F2043" i="4"/>
  <c r="E2043" i="4" s="1"/>
  <c r="K2043" i="3"/>
  <c r="B2044" i="3" l="1"/>
  <c r="C2044" i="3"/>
  <c r="D2044" i="3"/>
  <c r="E2044" i="3"/>
  <c r="N2043" i="3"/>
  <c r="R2043" i="3" s="1"/>
  <c r="O2043" i="3"/>
  <c r="S2043" i="3" s="1"/>
  <c r="L2043" i="3"/>
  <c r="P2043" i="3" s="1"/>
  <c r="Q2043" i="3"/>
  <c r="C2043" i="4"/>
  <c r="D2043" i="4" s="1"/>
  <c r="M2043" i="3"/>
  <c r="T2043" i="3" l="1"/>
  <c r="U2043" i="3" s="1"/>
  <c r="F2044" i="3"/>
  <c r="B2044" i="4" s="1"/>
  <c r="J2044" i="3" l="1"/>
  <c r="G2044" i="3"/>
  <c r="F2044" i="4"/>
  <c r="E2044" i="4" s="1"/>
  <c r="G2044" i="4"/>
  <c r="H2044" i="4" s="1"/>
  <c r="I2044" i="4" s="1"/>
  <c r="H2044" i="3"/>
  <c r="I2044" i="3"/>
  <c r="K2044" i="3" l="1"/>
  <c r="E2045" i="3" l="1"/>
  <c r="D2045" i="3"/>
  <c r="B2045" i="3"/>
  <c r="C2045" i="3"/>
  <c r="L2044" i="3"/>
  <c r="Q2044" i="3"/>
  <c r="O2044" i="3"/>
  <c r="C2044" i="4"/>
  <c r="D2044" i="4" s="1"/>
  <c r="N2044" i="3"/>
  <c r="P2044" i="3"/>
  <c r="M2044" i="3"/>
  <c r="R2044" i="3"/>
  <c r="S2044" i="3"/>
  <c r="T2044" i="3" l="1"/>
  <c r="U2044" i="3" s="1"/>
  <c r="F2045" i="3"/>
  <c r="B2045" i="4" s="1"/>
  <c r="G2045" i="3" l="1"/>
  <c r="J2045" i="3"/>
  <c r="F2045" i="4"/>
  <c r="E2045" i="4" s="1"/>
  <c r="G2045" i="4"/>
  <c r="H2045" i="4" s="1"/>
  <c r="I2045" i="4" s="1"/>
  <c r="I2045" i="3"/>
  <c r="H2045" i="3"/>
  <c r="K2045" i="3" s="1"/>
  <c r="C2046" i="3" l="1"/>
  <c r="D2046" i="3"/>
  <c r="E2046" i="3"/>
  <c r="B2046" i="3"/>
  <c r="Q2045" i="3"/>
  <c r="M2045" i="3"/>
  <c r="N2045" i="3"/>
  <c r="L2045" i="3"/>
  <c r="C2045" i="4"/>
  <c r="D2045" i="4" s="1"/>
  <c r="S2045" i="3"/>
  <c r="P2045" i="3"/>
  <c r="R2045" i="3"/>
  <c r="O2045" i="3"/>
  <c r="T2045" i="3" l="1"/>
  <c r="U2045" i="3" s="1"/>
  <c r="F2046" i="3"/>
  <c r="B2046" i="4" s="1"/>
  <c r="I2046" i="3" l="1"/>
  <c r="J2046" i="3"/>
  <c r="H2046" i="3"/>
  <c r="G2046" i="3"/>
  <c r="K2046" i="3" s="1"/>
  <c r="F2046" i="4"/>
  <c r="E2046" i="4" s="1"/>
  <c r="G2046" i="4"/>
  <c r="H2046" i="4" s="1"/>
  <c r="I2046" i="4" s="1"/>
  <c r="D2047" i="3" l="1"/>
  <c r="E2047" i="3"/>
  <c r="B2047" i="3"/>
  <c r="C2047" i="3"/>
  <c r="C2046" i="4"/>
  <c r="D2046" i="4" s="1"/>
  <c r="O2046" i="3"/>
  <c r="S2046" i="3" s="1"/>
  <c r="M2046" i="3"/>
  <c r="Q2046" i="3" s="1"/>
  <c r="L2046" i="3"/>
  <c r="P2046" i="3" s="1"/>
  <c r="N2046" i="3"/>
  <c r="R2046" i="3"/>
  <c r="T2046" i="3" l="1"/>
  <c r="U2046" i="3" s="1"/>
  <c r="F2047" i="3"/>
  <c r="B2047" i="4" s="1"/>
  <c r="H2047" i="3" l="1"/>
  <c r="I2047" i="3"/>
  <c r="F2047" i="4"/>
  <c r="E2047" i="4" s="1"/>
  <c r="G2047" i="4"/>
  <c r="H2047" i="4" s="1"/>
  <c r="I2047" i="4" s="1"/>
  <c r="G2047" i="3"/>
  <c r="J2047" i="3"/>
  <c r="K2047" i="3" l="1"/>
  <c r="E2048" i="3" l="1"/>
  <c r="B2048" i="3"/>
  <c r="D2048" i="3"/>
  <c r="C2048" i="3"/>
  <c r="L2047" i="3"/>
  <c r="P2047" i="3" s="1"/>
  <c r="S2047" i="3"/>
  <c r="O2047" i="3"/>
  <c r="N2047" i="3"/>
  <c r="R2047" i="3" s="1"/>
  <c r="C2047" i="4"/>
  <c r="D2047" i="4" s="1"/>
  <c r="M2047" i="3"/>
  <c r="Q2047" i="3" s="1"/>
  <c r="F2048" i="3" l="1"/>
  <c r="B2048" i="4" s="1"/>
  <c r="T2047" i="3"/>
  <c r="U2047" i="3" s="1"/>
  <c r="I2048" i="3"/>
  <c r="H2048" i="3" l="1"/>
  <c r="F2048" i="4"/>
  <c r="E2048" i="4" s="1"/>
  <c r="G2048" i="4"/>
  <c r="H2048" i="4" s="1"/>
  <c r="I2048" i="4" s="1"/>
  <c r="G2048" i="3"/>
  <c r="J2048" i="3"/>
  <c r="K2048" i="3" l="1"/>
  <c r="O2048" i="3" l="1"/>
  <c r="S2048" i="3" s="1"/>
  <c r="B2049" i="3"/>
  <c r="C2049" i="3"/>
  <c r="D2049" i="3"/>
  <c r="E2049" i="3"/>
  <c r="N2048" i="3"/>
  <c r="R2048" i="3" s="1"/>
  <c r="C2048" i="4"/>
  <c r="D2048" i="4" s="1"/>
  <c r="M2048" i="3"/>
  <c r="L2048" i="3"/>
  <c r="P2048" i="3" s="1"/>
  <c r="Q2048" i="3"/>
  <c r="T2048" i="3" l="1"/>
  <c r="U2048" i="3" s="1"/>
  <c r="F2049" i="3"/>
  <c r="B2049" i="4" s="1"/>
  <c r="H2049" i="3"/>
  <c r="I2049" i="3"/>
  <c r="G2049" i="3"/>
  <c r="J2049" i="3"/>
  <c r="K2049" i="3" s="1"/>
  <c r="E2050" i="3" l="1"/>
  <c r="B2050" i="3"/>
  <c r="C2050" i="3"/>
  <c r="D2050" i="3"/>
  <c r="F2049" i="4"/>
  <c r="E2049" i="4" s="1"/>
  <c r="G2049" i="4"/>
  <c r="H2049" i="4" s="1"/>
  <c r="I2049" i="4" s="1"/>
  <c r="M2049" i="3"/>
  <c r="Q2049" i="3"/>
  <c r="O2049" i="3"/>
  <c r="R2049" i="3"/>
  <c r="P2049" i="3"/>
  <c r="C2049" i="4"/>
  <c r="D2049" i="4" s="1"/>
  <c r="L2049" i="3"/>
  <c r="S2049" i="3"/>
  <c r="N2049" i="3"/>
  <c r="T2049" i="3" l="1"/>
  <c r="U2049" i="3" s="1"/>
  <c r="F2050" i="3"/>
  <c r="B2050" i="4" s="1"/>
  <c r="F2050" i="4" l="1"/>
  <c r="E2050" i="4" s="1"/>
  <c r="G2050" i="4"/>
  <c r="H2050" i="4" s="1"/>
  <c r="I2050" i="4" s="1"/>
  <c r="G2050" i="3"/>
  <c r="I2050" i="3"/>
  <c r="H2050" i="3"/>
  <c r="J2050" i="3"/>
  <c r="K2050" i="3" l="1"/>
  <c r="B2051" i="3" l="1"/>
  <c r="C2051" i="3"/>
  <c r="E2051" i="3"/>
  <c r="D2051" i="3"/>
  <c r="N2050" i="3"/>
  <c r="M2050" i="3"/>
  <c r="O2050" i="3"/>
  <c r="S2050" i="3" s="1"/>
  <c r="C2050" i="4"/>
  <c r="D2050" i="4" s="1"/>
  <c r="L2050" i="3"/>
  <c r="P2050" i="3" s="1"/>
  <c r="Q2050" i="3"/>
  <c r="R2050" i="3"/>
  <c r="F2051" i="3"/>
  <c r="B2051" i="4" s="1"/>
  <c r="I2051" i="3" l="1"/>
  <c r="G2051" i="3"/>
  <c r="T2050" i="3"/>
  <c r="U2050" i="3" s="1"/>
  <c r="F2051" i="4"/>
  <c r="E2051" i="4" s="1"/>
  <c r="G2051" i="4"/>
  <c r="H2051" i="4" s="1"/>
  <c r="I2051" i="4" s="1"/>
  <c r="H2051" i="3"/>
  <c r="J2051" i="3"/>
  <c r="K2051" i="3" l="1"/>
  <c r="R2051" i="3" l="1"/>
  <c r="C2052" i="3"/>
  <c r="B2052" i="3"/>
  <c r="D2052" i="3"/>
  <c r="E2052" i="3"/>
  <c r="O2051" i="3"/>
  <c r="L2051" i="3"/>
  <c r="M2051" i="3"/>
  <c r="S2051" i="3"/>
  <c r="Q2051" i="3"/>
  <c r="P2051" i="3"/>
  <c r="N2051" i="3"/>
  <c r="C2051" i="4"/>
  <c r="D2051" i="4" s="1"/>
  <c r="F2052" i="3" l="1"/>
  <c r="B2052" i="4" s="1"/>
  <c r="T2051" i="3"/>
  <c r="U2051" i="3" s="1"/>
  <c r="J2052" i="3"/>
  <c r="G2052" i="3"/>
  <c r="I2052" i="3"/>
  <c r="F2052" i="4"/>
  <c r="E2052" i="4" s="1"/>
  <c r="G2052" i="4"/>
  <c r="H2052" i="4" s="1"/>
  <c r="I2052" i="4" s="1"/>
  <c r="H2052" i="3"/>
  <c r="K2052" i="3" s="1"/>
  <c r="D2053" i="3" l="1"/>
  <c r="B2053" i="3"/>
  <c r="C2053" i="3"/>
  <c r="E2053" i="3"/>
  <c r="L2052" i="3"/>
  <c r="S2052" i="3"/>
  <c r="P2052" i="3"/>
  <c r="R2052" i="3"/>
  <c r="O2052" i="3"/>
  <c r="C2052" i="4"/>
  <c r="D2052" i="4" s="1"/>
  <c r="M2052" i="3"/>
  <c r="N2052" i="3"/>
  <c r="Q2052" i="3"/>
  <c r="F2053" i="3" l="1"/>
  <c r="B2053" i="4" s="1"/>
  <c r="J2053" i="3"/>
  <c r="H2053" i="3"/>
  <c r="T2052" i="3"/>
  <c r="U2052" i="3" s="1"/>
  <c r="G2053" i="3" l="1"/>
  <c r="F2053" i="4"/>
  <c r="E2053" i="4" s="1"/>
  <c r="G2053" i="4"/>
  <c r="H2053" i="4" s="1"/>
  <c r="I2053" i="4" s="1"/>
  <c r="I2053" i="3"/>
  <c r="K2053" i="3" s="1"/>
  <c r="E2054" i="3" l="1"/>
  <c r="B2054" i="3"/>
  <c r="C2054" i="3"/>
  <c r="D2054" i="3"/>
  <c r="L2053" i="3"/>
  <c r="O2053" i="3"/>
  <c r="S2053" i="3" s="1"/>
  <c r="N2053" i="3"/>
  <c r="R2053" i="3" s="1"/>
  <c r="Q2053" i="3"/>
  <c r="P2053" i="3"/>
  <c r="M2053" i="3"/>
  <c r="C2053" i="4"/>
  <c r="D2053" i="4" s="1"/>
  <c r="T2053" i="3" l="1"/>
  <c r="U2053" i="3" s="1"/>
  <c r="F2054" i="3"/>
  <c r="B2054" i="4" s="1"/>
  <c r="H2054" i="3" l="1"/>
  <c r="J2054" i="3"/>
  <c r="I2054" i="3"/>
  <c r="G2054" i="3"/>
  <c r="K2054" i="3" s="1"/>
  <c r="F2054" i="4"/>
  <c r="E2054" i="4" s="1"/>
  <c r="G2054" i="4"/>
  <c r="H2054" i="4" s="1"/>
  <c r="I2054" i="4" s="1"/>
  <c r="B2055" i="3" l="1"/>
  <c r="D2055" i="3"/>
  <c r="E2055" i="3"/>
  <c r="C2055" i="3"/>
  <c r="M2054" i="3"/>
  <c r="Q2054" i="3" s="1"/>
  <c r="N2054" i="3"/>
  <c r="R2054" i="3" s="1"/>
  <c r="O2054" i="3"/>
  <c r="S2054" i="3" s="1"/>
  <c r="C2054" i="4"/>
  <c r="D2054" i="4" s="1"/>
  <c r="L2054" i="3"/>
  <c r="P2054" i="3" s="1"/>
  <c r="T2054" i="3" s="1"/>
  <c r="U2054" i="3" s="1"/>
  <c r="F2055" i="3" l="1"/>
  <c r="B2055" i="4" s="1"/>
  <c r="F2055" i="4" s="1"/>
  <c r="E2055" i="4" s="1"/>
  <c r="G2055" i="4"/>
  <c r="H2055" i="4" s="1"/>
  <c r="I2055" i="4" s="1"/>
  <c r="I2055" i="3"/>
  <c r="G2055" i="3"/>
  <c r="J2055" i="3"/>
  <c r="H2055" i="3"/>
  <c r="K2055" i="3" l="1"/>
  <c r="B2056" i="3" l="1"/>
  <c r="C2056" i="3"/>
  <c r="D2056" i="3"/>
  <c r="E2056" i="3"/>
  <c r="O2055" i="3"/>
  <c r="L2055" i="3"/>
  <c r="P2055" i="3" s="1"/>
  <c r="Q2055" i="3"/>
  <c r="C2055" i="4"/>
  <c r="D2055" i="4" s="1"/>
  <c r="M2055" i="3"/>
  <c r="N2055" i="3"/>
  <c r="R2055" i="3" s="1"/>
  <c r="S2055" i="3"/>
  <c r="F2056" i="3" l="1"/>
  <c r="B2056" i="4" s="1"/>
  <c r="G2056" i="3"/>
  <c r="H2056" i="3"/>
  <c r="J2056" i="3"/>
  <c r="T2055" i="3"/>
  <c r="U2055" i="3" s="1"/>
  <c r="I2056" i="3"/>
  <c r="K2056" i="3" l="1"/>
  <c r="F2056" i="4"/>
  <c r="E2056" i="4" s="1"/>
  <c r="G2056" i="4"/>
  <c r="H2056" i="4" s="1"/>
  <c r="I2056" i="4" s="1"/>
  <c r="D2057" i="3" l="1"/>
  <c r="E2057" i="3"/>
  <c r="B2057" i="3"/>
  <c r="C2057" i="3"/>
  <c r="Q2056" i="3"/>
  <c r="M2056" i="3"/>
  <c r="O2056" i="3"/>
  <c r="S2056" i="3" s="1"/>
  <c r="L2056" i="3"/>
  <c r="P2056" i="3" s="1"/>
  <c r="N2056" i="3"/>
  <c r="R2056" i="3" s="1"/>
  <c r="C2056" i="4"/>
  <c r="D2056" i="4" s="1"/>
  <c r="T2056" i="3" l="1"/>
  <c r="U2056" i="3" s="1"/>
  <c r="F2057" i="3"/>
  <c r="B2057" i="4" s="1"/>
  <c r="F2057" i="4" l="1"/>
  <c r="E2057" i="4" s="1"/>
  <c r="G2057" i="4"/>
  <c r="H2057" i="4" s="1"/>
  <c r="I2057" i="4" s="1"/>
  <c r="G2057" i="3"/>
  <c r="H2057" i="3"/>
  <c r="I2057" i="3"/>
  <c r="J2057" i="3"/>
  <c r="K2057" i="3" l="1"/>
  <c r="C2058" i="3" l="1"/>
  <c r="B2058" i="3"/>
  <c r="D2058" i="3"/>
  <c r="E2058" i="3"/>
  <c r="C2057" i="4"/>
  <c r="D2057" i="4" s="1"/>
  <c r="O2057" i="3"/>
  <c r="S2057" i="3" s="1"/>
  <c r="L2057" i="3"/>
  <c r="N2057" i="3"/>
  <c r="R2057" i="3" s="1"/>
  <c r="M2057" i="3"/>
  <c r="Q2057" i="3" s="1"/>
  <c r="P2057" i="3"/>
  <c r="T2057" i="3" l="1"/>
  <c r="U2057" i="3" s="1"/>
  <c r="F2058" i="3"/>
  <c r="B2058" i="4" s="1"/>
  <c r="F2058" i="4" l="1"/>
  <c r="E2058" i="4" s="1"/>
  <c r="G2058" i="4"/>
  <c r="H2058" i="4" s="1"/>
  <c r="I2058" i="4" s="1"/>
  <c r="G2058" i="3"/>
  <c r="J2058" i="3"/>
  <c r="H2058" i="3"/>
  <c r="I2058" i="3"/>
  <c r="K2058" i="3" l="1"/>
  <c r="D2059" i="3" l="1"/>
  <c r="B2059" i="3"/>
  <c r="C2059" i="3"/>
  <c r="E2059" i="3"/>
  <c r="O2058" i="3"/>
  <c r="C2058" i="4"/>
  <c r="D2058" i="4" s="1"/>
  <c r="S2058" i="3"/>
  <c r="M2058" i="3"/>
  <c r="N2058" i="3"/>
  <c r="P2058" i="3"/>
  <c r="L2058" i="3"/>
  <c r="Q2058" i="3"/>
  <c r="R2058" i="3"/>
  <c r="T2058" i="3" l="1"/>
  <c r="U2058" i="3" s="1"/>
  <c r="F2059" i="3"/>
  <c r="B2059" i="4" s="1"/>
  <c r="J2059" i="3" l="1"/>
  <c r="I2059" i="3"/>
  <c r="G2059" i="3"/>
  <c r="F2059" i="4"/>
  <c r="E2059" i="4" s="1"/>
  <c r="G2059" i="4"/>
  <c r="H2059" i="4" s="1"/>
  <c r="I2059" i="4" s="1"/>
  <c r="H2059" i="3"/>
  <c r="K2059" i="3" s="1"/>
  <c r="E2060" i="3" l="1"/>
  <c r="D2060" i="3"/>
  <c r="B2060" i="3"/>
  <c r="C2060" i="3"/>
  <c r="C2059" i="4"/>
  <c r="D2059" i="4" s="1"/>
  <c r="S2059" i="3"/>
  <c r="P2059" i="3"/>
  <c r="Q2059" i="3"/>
  <c r="L2059" i="3"/>
  <c r="O2059" i="3"/>
  <c r="R2059" i="3"/>
  <c r="M2059" i="3"/>
  <c r="N2059" i="3"/>
  <c r="F2060" i="3" l="1"/>
  <c r="B2060" i="4" s="1"/>
  <c r="T2059" i="3"/>
  <c r="U2059" i="3" s="1"/>
  <c r="H2060" i="3"/>
  <c r="G2060" i="3" l="1"/>
  <c r="F2060" i="4"/>
  <c r="E2060" i="4" s="1"/>
  <c r="G2060" i="4"/>
  <c r="H2060" i="4" s="1"/>
  <c r="I2060" i="4" s="1"/>
  <c r="I2060" i="3"/>
  <c r="J2060" i="3"/>
  <c r="K2060" i="3" l="1"/>
  <c r="O2060" i="3" l="1"/>
  <c r="E2061" i="3"/>
  <c r="B2061" i="3"/>
  <c r="C2061" i="3"/>
  <c r="D2061" i="3"/>
  <c r="N2060" i="3"/>
  <c r="R2060" i="3" s="1"/>
  <c r="M2060" i="3"/>
  <c r="Q2060" i="3" s="1"/>
  <c r="S2060" i="3"/>
  <c r="L2060" i="3"/>
  <c r="P2060" i="3" s="1"/>
  <c r="C2060" i="4"/>
  <c r="D2060" i="4" s="1"/>
  <c r="T2060" i="3" l="1"/>
  <c r="U2060" i="3" s="1"/>
  <c r="F2061" i="3"/>
  <c r="B2061" i="4" s="1"/>
  <c r="I2061" i="3" l="1"/>
  <c r="J2061" i="3"/>
  <c r="G2061" i="3"/>
  <c r="H2061" i="3"/>
  <c r="K2061" i="3"/>
  <c r="G2061" i="4"/>
  <c r="H2061" i="4" s="1"/>
  <c r="I2061" i="4" s="1"/>
  <c r="F2061" i="4"/>
  <c r="E2061" i="4" s="1"/>
  <c r="C2061" i="4"/>
  <c r="D2061" i="4" s="1"/>
  <c r="Q2061" i="3"/>
  <c r="L2061" i="3"/>
  <c r="N2061" i="3"/>
  <c r="O2061" i="3"/>
  <c r="S2061" i="3"/>
  <c r="M2061" i="3"/>
  <c r="P2061" i="3"/>
  <c r="R2061" i="3"/>
  <c r="C2062" i="3" l="1"/>
  <c r="D2062" i="3"/>
  <c r="F2062" i="3" s="1"/>
  <c r="B2062" i="4" s="1"/>
  <c r="E2062" i="3"/>
  <c r="B2062" i="3"/>
  <c r="T2061" i="3"/>
  <c r="U2061" i="3" s="1"/>
  <c r="G2062" i="3" l="1"/>
  <c r="F2062" i="4"/>
  <c r="E2062" i="4" s="1"/>
  <c r="G2062" i="4"/>
  <c r="H2062" i="4" s="1"/>
  <c r="I2062" i="4" s="1"/>
  <c r="J2062" i="3"/>
  <c r="I2062" i="3"/>
  <c r="H2062" i="3"/>
  <c r="K2062" i="3" s="1"/>
  <c r="B2063" i="3" l="1"/>
  <c r="C2063" i="3"/>
  <c r="D2063" i="3"/>
  <c r="E2063" i="3"/>
  <c r="S2062" i="3"/>
  <c r="C2062" i="4"/>
  <c r="D2062" i="4" s="1"/>
  <c r="M2062" i="3"/>
  <c r="R2062" i="3"/>
  <c r="O2062" i="3"/>
  <c r="Q2062" i="3"/>
  <c r="L2062" i="3"/>
  <c r="N2062" i="3"/>
  <c r="P2062" i="3"/>
  <c r="T2062" i="3" s="1"/>
  <c r="U2062" i="3" s="1"/>
  <c r="F2063" i="3" l="1"/>
  <c r="B2063" i="4" s="1"/>
  <c r="H2063" i="3" l="1"/>
  <c r="I2063" i="3"/>
  <c r="J2063" i="3"/>
  <c r="G2063" i="3"/>
  <c r="F2063" i="4"/>
  <c r="E2063" i="4" s="1"/>
  <c r="G2063" i="4"/>
  <c r="H2063" i="4" s="1"/>
  <c r="I2063" i="4" s="1"/>
  <c r="K2063" i="3" l="1"/>
  <c r="C2064" i="3" l="1"/>
  <c r="D2064" i="3"/>
  <c r="B2064" i="3"/>
  <c r="E2064" i="3"/>
  <c r="C2063" i="4"/>
  <c r="D2063" i="4" s="1"/>
  <c r="L2063" i="3"/>
  <c r="N2063" i="3"/>
  <c r="M2063" i="3"/>
  <c r="O2063" i="3"/>
  <c r="S2063" i="3"/>
  <c r="R2063" i="3"/>
  <c r="Q2063" i="3"/>
  <c r="P2063" i="3"/>
  <c r="F2064" i="3" l="1"/>
  <c r="B2064" i="4" s="1"/>
  <c r="I2064" i="3"/>
  <c r="J2064" i="3"/>
  <c r="T2063" i="3"/>
  <c r="U2063" i="3" s="1"/>
  <c r="G2064" i="3"/>
  <c r="H2064" i="3"/>
  <c r="K2064" i="3" l="1"/>
  <c r="F2064" i="4"/>
  <c r="E2064" i="4" s="1"/>
  <c r="G2064" i="4"/>
  <c r="H2064" i="4" s="1"/>
  <c r="I2064" i="4" s="1"/>
  <c r="L2064" i="3"/>
  <c r="O2064" i="3"/>
  <c r="C2064" i="4"/>
  <c r="D2064" i="4" s="1"/>
  <c r="S2064" i="3"/>
  <c r="Q2064" i="3"/>
  <c r="R2064" i="3"/>
  <c r="P2064" i="3"/>
  <c r="M2064" i="3"/>
  <c r="N2064" i="3"/>
  <c r="D2065" i="3" l="1"/>
  <c r="C2065" i="3"/>
  <c r="B2065" i="3"/>
  <c r="E2065" i="3"/>
  <c r="F2065" i="3" s="1"/>
  <c r="B2065" i="4" s="1"/>
  <c r="T2064" i="3"/>
  <c r="U2064" i="3" s="1"/>
  <c r="J2065" i="3" l="1"/>
  <c r="H2065" i="3"/>
  <c r="G2065" i="3"/>
  <c r="F2065" i="4"/>
  <c r="E2065" i="4" s="1"/>
  <c r="G2065" i="4"/>
  <c r="H2065" i="4" s="1"/>
  <c r="I2065" i="4" s="1"/>
  <c r="I2065" i="3"/>
  <c r="K2065" i="3" s="1"/>
  <c r="E2066" i="3" l="1"/>
  <c r="D2066" i="3"/>
  <c r="C2066" i="3"/>
  <c r="B2066" i="3"/>
  <c r="O2065" i="3"/>
  <c r="R2065" i="3"/>
  <c r="C2065" i="4"/>
  <c r="D2065" i="4" s="1"/>
  <c r="S2065" i="3"/>
  <c r="P2065" i="3"/>
  <c r="L2065" i="3"/>
  <c r="Q2065" i="3"/>
  <c r="M2065" i="3"/>
  <c r="N2065" i="3"/>
  <c r="F2066" i="3" l="1"/>
  <c r="B2066" i="4" s="1"/>
  <c r="G2066" i="3"/>
  <c r="T2065" i="3"/>
  <c r="U2065" i="3" s="1"/>
  <c r="F2066" i="4" l="1"/>
  <c r="E2066" i="4" s="1"/>
  <c r="G2066" i="4"/>
  <c r="H2066" i="4" s="1"/>
  <c r="I2066" i="4" s="1"/>
  <c r="J2066" i="3"/>
  <c r="I2066" i="3"/>
  <c r="H2066" i="3"/>
  <c r="K2066" i="3" s="1"/>
  <c r="B2067" i="3" l="1"/>
  <c r="C2067" i="3"/>
  <c r="D2067" i="3"/>
  <c r="E2067" i="3"/>
  <c r="R2066" i="3"/>
  <c r="P2066" i="3"/>
  <c r="S2066" i="3"/>
  <c r="O2066" i="3"/>
  <c r="N2066" i="3"/>
  <c r="M2066" i="3"/>
  <c r="L2066" i="3"/>
  <c r="Q2066" i="3"/>
  <c r="C2066" i="4"/>
  <c r="D2066" i="4" s="1"/>
  <c r="F2067" i="3" l="1"/>
  <c r="B2067" i="4" s="1"/>
  <c r="T2066" i="3"/>
  <c r="U2066" i="3" s="1"/>
  <c r="G2067" i="3" l="1"/>
  <c r="F2067" i="4"/>
  <c r="E2067" i="4" s="1"/>
  <c r="G2067" i="4"/>
  <c r="H2067" i="4" s="1"/>
  <c r="I2067" i="4" s="1"/>
  <c r="H2067" i="3"/>
  <c r="J2067" i="3"/>
  <c r="I2067" i="3"/>
  <c r="K2067" i="3" l="1"/>
  <c r="N2067" i="3" l="1"/>
  <c r="R2067" i="3" s="1"/>
  <c r="D2068" i="3"/>
  <c r="B2068" i="3"/>
  <c r="C2068" i="3"/>
  <c r="E2068" i="3"/>
  <c r="C2067" i="4"/>
  <c r="D2067" i="4" s="1"/>
  <c r="M2067" i="3"/>
  <c r="Q2067" i="3" s="1"/>
  <c r="L2067" i="3"/>
  <c r="P2067" i="3" s="1"/>
  <c r="O2067" i="3"/>
  <c r="S2067" i="3" s="1"/>
  <c r="F2068" i="3" l="1"/>
  <c r="G2068" i="3" s="1"/>
  <c r="T2067" i="3"/>
  <c r="U2067" i="3" s="1"/>
  <c r="H2068" i="3"/>
  <c r="B2068" i="4" l="1"/>
  <c r="I2068" i="3"/>
  <c r="J2068" i="3"/>
  <c r="K2068" i="3" l="1"/>
  <c r="S2068" i="3" s="1"/>
  <c r="F2068" i="4"/>
  <c r="E2068" i="4" s="1"/>
  <c r="G2068" i="4"/>
  <c r="H2068" i="4" s="1"/>
  <c r="I2068" i="4" s="1"/>
  <c r="O2068" i="3" l="1"/>
  <c r="M2068" i="3"/>
  <c r="Q2068" i="3" s="1"/>
  <c r="L2068" i="3"/>
  <c r="P2068" i="3" s="1"/>
  <c r="C2068" i="4"/>
  <c r="D2068" i="4" s="1"/>
  <c r="R2068" i="3"/>
  <c r="N2068" i="3"/>
  <c r="B2069" i="3"/>
  <c r="C2069" i="3"/>
  <c r="D2069" i="3"/>
  <c r="E2069" i="3"/>
  <c r="F2069" i="3" l="1"/>
  <c r="I2069" i="3"/>
  <c r="T2068" i="3"/>
  <c r="U2068" i="3" s="1"/>
  <c r="B2069" i="4" l="1"/>
  <c r="G2069" i="3"/>
  <c r="H2069" i="3"/>
  <c r="K2069" i="3" s="1"/>
  <c r="J2069" i="3"/>
  <c r="C2070" i="3" l="1"/>
  <c r="E2070" i="3"/>
  <c r="B2070" i="3"/>
  <c r="D2070" i="3"/>
  <c r="C2069" i="4"/>
  <c r="D2069" i="4" s="1"/>
  <c r="N2069" i="3"/>
  <c r="R2069" i="3"/>
  <c r="L2069" i="3"/>
  <c r="P2069" i="3" s="1"/>
  <c r="Q2069" i="3"/>
  <c r="M2069" i="3"/>
  <c r="O2069" i="3"/>
  <c r="S2069" i="3" s="1"/>
  <c r="G2069" i="4"/>
  <c r="H2069" i="4" s="1"/>
  <c r="I2069" i="4" s="1"/>
  <c r="F2069" i="4"/>
  <c r="E2069" i="4" s="1"/>
  <c r="T2069" i="3" l="1"/>
  <c r="U2069" i="3" s="1"/>
  <c r="F2070" i="3"/>
  <c r="B2070" i="4" l="1"/>
  <c r="H2070" i="3"/>
  <c r="J2070" i="3"/>
  <c r="G2070" i="3"/>
  <c r="K2070" i="3" s="1"/>
  <c r="N2070" i="3" s="1"/>
  <c r="I2070" i="3"/>
  <c r="C2070" i="4" l="1"/>
  <c r="D2070" i="4" s="1"/>
  <c r="L2070" i="3"/>
  <c r="Q2070" i="3"/>
  <c r="P2070" i="3"/>
  <c r="O2070" i="3"/>
  <c r="R2070" i="3"/>
  <c r="M2070" i="3"/>
  <c r="S2070" i="3"/>
  <c r="D2071" i="3"/>
  <c r="C2071" i="3"/>
  <c r="B2071" i="3"/>
  <c r="E2071" i="3"/>
  <c r="F2070" i="4"/>
  <c r="E2070" i="4" s="1"/>
  <c r="G2070" i="4"/>
  <c r="H2070" i="4" s="1"/>
  <c r="I2070" i="4" s="1"/>
  <c r="F2071" i="3"/>
  <c r="B2071" i="4" s="1"/>
  <c r="F2071" i="4" s="1"/>
  <c r="E2071" i="4" s="1"/>
  <c r="T2070" i="3"/>
  <c r="U2070" i="3" s="1"/>
  <c r="G2071" i="4"/>
  <c r="H2071" i="4" s="1"/>
  <c r="I2071" i="4" s="1"/>
  <c r="H2071" i="3"/>
  <c r="I2071" i="3"/>
  <c r="J2071" i="3"/>
  <c r="G2071" i="3" l="1"/>
  <c r="K2071" i="3"/>
  <c r="E2072" i="3" l="1"/>
  <c r="D2072" i="3"/>
  <c r="B2072" i="3"/>
  <c r="C2072" i="3"/>
  <c r="N2071" i="3"/>
  <c r="R2071" i="3" s="1"/>
  <c r="L2071" i="3"/>
  <c r="P2071" i="3" s="1"/>
  <c r="M2071" i="3"/>
  <c r="Q2071" i="3" s="1"/>
  <c r="O2071" i="3"/>
  <c r="S2071" i="3" s="1"/>
  <c r="C2071" i="4"/>
  <c r="D2071" i="4" s="1"/>
  <c r="T2071" i="3" l="1"/>
  <c r="U2071" i="3" s="1"/>
  <c r="F2072" i="3"/>
  <c r="B2072" i="4" s="1"/>
  <c r="G2072" i="3" l="1"/>
  <c r="F2072" i="4"/>
  <c r="E2072" i="4" s="1"/>
  <c r="G2072" i="4"/>
  <c r="H2072" i="4" s="1"/>
  <c r="I2072" i="4" s="1"/>
  <c r="I2072" i="3"/>
  <c r="H2072" i="3"/>
  <c r="J2072" i="3"/>
  <c r="K2072" i="3" l="1"/>
  <c r="C2073" i="3" l="1"/>
  <c r="D2073" i="3"/>
  <c r="E2073" i="3"/>
  <c r="B2073" i="3"/>
  <c r="C2072" i="4"/>
  <c r="D2072" i="4" s="1"/>
  <c r="S2072" i="3"/>
  <c r="R2072" i="3"/>
  <c r="Q2072" i="3"/>
  <c r="P2072" i="3"/>
  <c r="M2072" i="3"/>
  <c r="O2072" i="3"/>
  <c r="N2072" i="3"/>
  <c r="L2072" i="3"/>
  <c r="T2072" i="3" l="1"/>
  <c r="U2072" i="3" s="1"/>
  <c r="F2073" i="3"/>
  <c r="B2073" i="4" s="1"/>
  <c r="J2073" i="3" l="1"/>
  <c r="H2073" i="3"/>
  <c r="I2073" i="3"/>
  <c r="G2073" i="3"/>
  <c r="K2073" i="3" s="1"/>
  <c r="F2073" i="4"/>
  <c r="E2073" i="4" s="1"/>
  <c r="G2073" i="4"/>
  <c r="H2073" i="4" s="1"/>
  <c r="I2073" i="4" s="1"/>
  <c r="B2074" i="3" l="1"/>
  <c r="C2074" i="3"/>
  <c r="D2074" i="3"/>
  <c r="E2074" i="3"/>
  <c r="M2073" i="3"/>
  <c r="Q2073" i="3"/>
  <c r="N2073" i="3"/>
  <c r="P2073" i="3"/>
  <c r="L2073" i="3"/>
  <c r="O2073" i="3"/>
  <c r="S2073" i="3"/>
  <c r="C2073" i="4"/>
  <c r="D2073" i="4" s="1"/>
  <c r="R2073" i="3"/>
  <c r="T2073" i="3" l="1"/>
  <c r="U2073" i="3" s="1"/>
  <c r="F2074" i="3"/>
  <c r="B2074" i="4" s="1"/>
  <c r="G2074" i="3" l="1"/>
  <c r="F2074" i="4"/>
  <c r="E2074" i="4" s="1"/>
  <c r="G2074" i="4"/>
  <c r="H2074" i="4" s="1"/>
  <c r="I2074" i="4" s="1"/>
  <c r="I2074" i="3"/>
  <c r="H2074" i="3"/>
  <c r="J2074" i="3"/>
  <c r="K2074" i="3" l="1"/>
  <c r="M2074" i="3" l="1"/>
  <c r="Q2074" i="3" s="1"/>
  <c r="C2075" i="3"/>
  <c r="E2075" i="3"/>
  <c r="B2075" i="3"/>
  <c r="D2075" i="3"/>
  <c r="L2074" i="3"/>
  <c r="P2074" i="3" s="1"/>
  <c r="N2074" i="3"/>
  <c r="R2074" i="3" s="1"/>
  <c r="O2074" i="3"/>
  <c r="S2074" i="3" s="1"/>
  <c r="C2074" i="4"/>
  <c r="D2074" i="4" s="1"/>
  <c r="F2075" i="3" l="1"/>
  <c r="T2074" i="3"/>
  <c r="U2074" i="3" s="1"/>
  <c r="B2075" i="4"/>
  <c r="F2075" i="4" s="1"/>
  <c r="E2075" i="4" s="1"/>
  <c r="G2075" i="3"/>
  <c r="G2075" i="4"/>
  <c r="H2075" i="4" s="1"/>
  <c r="I2075" i="4" s="1"/>
  <c r="I2075" i="3"/>
  <c r="J2075" i="3"/>
  <c r="H2075" i="3"/>
  <c r="K2075" i="3" s="1"/>
  <c r="C2076" i="3" l="1"/>
  <c r="B2076" i="3"/>
  <c r="D2076" i="3"/>
  <c r="E2076" i="3"/>
  <c r="N2075" i="3"/>
  <c r="R2075" i="3"/>
  <c r="C2075" i="4"/>
  <c r="D2075" i="4" s="1"/>
  <c r="O2075" i="3"/>
  <c r="P2075" i="3"/>
  <c r="L2075" i="3"/>
  <c r="Q2075" i="3"/>
  <c r="M2075" i="3"/>
  <c r="S2075" i="3"/>
  <c r="T2075" i="3" l="1"/>
  <c r="U2075" i="3" s="1"/>
  <c r="F2076" i="3"/>
  <c r="B2076" i="4" s="1"/>
  <c r="G2076" i="3" l="1"/>
  <c r="F2076" i="4"/>
  <c r="E2076" i="4" s="1"/>
  <c r="G2076" i="4"/>
  <c r="H2076" i="4" s="1"/>
  <c r="I2076" i="4" s="1"/>
  <c r="I2076" i="3"/>
  <c r="H2076" i="3"/>
  <c r="J2076" i="3"/>
  <c r="K2076" i="3" l="1"/>
  <c r="D2077" i="3" l="1"/>
  <c r="B2077" i="3"/>
  <c r="C2077" i="3"/>
  <c r="E2077" i="3"/>
  <c r="N2076" i="3"/>
  <c r="L2076" i="3"/>
  <c r="P2076" i="3" s="1"/>
  <c r="M2076" i="3"/>
  <c r="Q2076" i="3" s="1"/>
  <c r="C2076" i="4"/>
  <c r="D2076" i="4" s="1"/>
  <c r="O2076" i="3"/>
  <c r="S2076" i="3" s="1"/>
  <c r="R2076" i="3"/>
  <c r="F2077" i="3" l="1"/>
  <c r="B2077" i="4" s="1"/>
  <c r="T2076" i="3"/>
  <c r="U2076" i="3" s="1"/>
  <c r="I2077" i="3"/>
  <c r="H2077" i="3"/>
  <c r="J2077" i="3"/>
  <c r="F2077" i="4" l="1"/>
  <c r="E2077" i="4" s="1"/>
  <c r="G2077" i="4"/>
  <c r="H2077" i="4" s="1"/>
  <c r="I2077" i="4" s="1"/>
  <c r="G2077" i="3"/>
  <c r="K2077" i="3" s="1"/>
  <c r="E2078" i="3" l="1"/>
  <c r="C2078" i="3"/>
  <c r="B2078" i="3"/>
  <c r="D2078" i="3"/>
  <c r="C2077" i="4"/>
  <c r="D2077" i="4" s="1"/>
  <c r="M2077" i="3"/>
  <c r="Q2077" i="3" s="1"/>
  <c r="L2077" i="3"/>
  <c r="P2077" i="3" s="1"/>
  <c r="O2077" i="3"/>
  <c r="S2077" i="3" s="1"/>
  <c r="N2077" i="3"/>
  <c r="R2077" i="3" s="1"/>
  <c r="T2077" i="3" l="1"/>
  <c r="U2077" i="3" s="1"/>
  <c r="F2078" i="3"/>
  <c r="B2078" i="4" s="1"/>
  <c r="I2078" i="3" l="1"/>
  <c r="F2078" i="4"/>
  <c r="E2078" i="4" s="1"/>
  <c r="G2078" i="4"/>
  <c r="H2078" i="4" s="1"/>
  <c r="I2078" i="4" s="1"/>
  <c r="G2078" i="3"/>
  <c r="J2078" i="3"/>
  <c r="H2078" i="3"/>
  <c r="K2078" i="3" s="1"/>
  <c r="E2079" i="3" l="1"/>
  <c r="D2079" i="3"/>
  <c r="B2079" i="3"/>
  <c r="C2079" i="3"/>
  <c r="C2078" i="4"/>
  <c r="D2078" i="4" s="1"/>
  <c r="R2078" i="3"/>
  <c r="M2078" i="3"/>
  <c r="L2078" i="3"/>
  <c r="P2078" i="3"/>
  <c r="S2078" i="3"/>
  <c r="O2078" i="3"/>
  <c r="Q2078" i="3"/>
  <c r="N2078" i="3"/>
  <c r="T2078" i="3" l="1"/>
  <c r="U2078" i="3" s="1"/>
  <c r="F2079" i="3"/>
  <c r="B2079" i="4" s="1"/>
  <c r="I2079" i="3" l="1"/>
  <c r="G2079" i="3"/>
  <c r="G2079" i="4"/>
  <c r="H2079" i="4" s="1"/>
  <c r="I2079" i="4" s="1"/>
  <c r="F2079" i="4"/>
  <c r="E2079" i="4" s="1"/>
  <c r="J2079" i="3"/>
  <c r="H2079" i="3"/>
  <c r="K2079" i="3" s="1"/>
  <c r="B2080" i="3" l="1"/>
  <c r="C2080" i="3"/>
  <c r="D2080" i="3"/>
  <c r="E2080" i="3"/>
  <c r="M2079" i="3"/>
  <c r="S2079" i="3"/>
  <c r="R2079" i="3"/>
  <c r="N2079" i="3"/>
  <c r="L2079" i="3"/>
  <c r="P2079" i="3"/>
  <c r="C2079" i="4"/>
  <c r="D2079" i="4" s="1"/>
  <c r="O2079" i="3"/>
  <c r="Q2079" i="3"/>
  <c r="T2079" i="3" l="1"/>
  <c r="U2079" i="3" s="1"/>
  <c r="F2080" i="3"/>
  <c r="B2080" i="4" s="1"/>
  <c r="J2080" i="3"/>
  <c r="H2080" i="3" l="1"/>
  <c r="I2080" i="3"/>
  <c r="G2080" i="3"/>
  <c r="K2080" i="3" s="1"/>
  <c r="G2080" i="4"/>
  <c r="H2080" i="4" s="1"/>
  <c r="I2080" i="4" s="1"/>
  <c r="F2080" i="4"/>
  <c r="E2080" i="4" s="1"/>
  <c r="B2081" i="3" l="1"/>
  <c r="C2081" i="3"/>
  <c r="D2081" i="3"/>
  <c r="E2081" i="3"/>
  <c r="R2080" i="3"/>
  <c r="O2080" i="3"/>
  <c r="L2080" i="3"/>
  <c r="P2080" i="3"/>
  <c r="C2080" i="4"/>
  <c r="D2080" i="4" s="1"/>
  <c r="S2080" i="3"/>
  <c r="M2080" i="3"/>
  <c r="N2080" i="3"/>
  <c r="Q2080" i="3"/>
  <c r="F2081" i="3" l="1"/>
  <c r="B2081" i="4" s="1"/>
  <c r="G2081" i="3"/>
  <c r="T2080" i="3"/>
  <c r="U2080" i="3" s="1"/>
  <c r="I2081" i="3"/>
  <c r="J2081" i="3"/>
  <c r="G2081" i="4" l="1"/>
  <c r="H2081" i="4" s="1"/>
  <c r="I2081" i="4" s="1"/>
  <c r="F2081" i="4"/>
  <c r="E2081" i="4" s="1"/>
  <c r="H2081" i="3"/>
  <c r="K2081" i="3" s="1"/>
  <c r="C2082" i="3" l="1"/>
  <c r="B2082" i="3"/>
  <c r="E2082" i="3"/>
  <c r="D2082" i="3"/>
  <c r="L2081" i="3"/>
  <c r="P2081" i="3" s="1"/>
  <c r="C2081" i="4"/>
  <c r="D2081" i="4" s="1"/>
  <c r="O2081" i="3"/>
  <c r="Q2081" i="3"/>
  <c r="N2081" i="3"/>
  <c r="R2081" i="3"/>
  <c r="S2081" i="3"/>
  <c r="M2081" i="3"/>
  <c r="T2081" i="3" l="1"/>
  <c r="U2081" i="3" s="1"/>
  <c r="F2082" i="3"/>
  <c r="B2082" i="4" s="1"/>
  <c r="H2082" i="3" l="1"/>
  <c r="G2082" i="3"/>
  <c r="G2082" i="4"/>
  <c r="H2082" i="4" s="1"/>
  <c r="I2082" i="4" s="1"/>
  <c r="F2082" i="4"/>
  <c r="E2082" i="4" s="1"/>
  <c r="J2082" i="3"/>
  <c r="I2082" i="3"/>
  <c r="K2082" i="3" l="1"/>
  <c r="D2083" i="3" l="1"/>
  <c r="B2083" i="3"/>
  <c r="C2083" i="3"/>
  <c r="E2083" i="3"/>
  <c r="S2082" i="3"/>
  <c r="Q2082" i="3"/>
  <c r="L2082" i="3"/>
  <c r="O2082" i="3"/>
  <c r="P2082" i="3"/>
  <c r="N2082" i="3"/>
  <c r="R2082" i="3"/>
  <c r="C2082" i="4"/>
  <c r="D2082" i="4" s="1"/>
  <c r="M2082" i="3"/>
  <c r="T2082" i="3"/>
  <c r="U2082" i="3" s="1"/>
  <c r="F2083" i="3"/>
  <c r="B2083" i="4" s="1"/>
  <c r="H2083" i="3" l="1"/>
  <c r="I2083" i="3"/>
  <c r="J2083" i="3"/>
  <c r="G2083" i="3"/>
  <c r="K2083" i="3" s="1"/>
  <c r="G2083" i="4"/>
  <c r="H2083" i="4" s="1"/>
  <c r="I2083" i="4" s="1"/>
  <c r="F2083" i="4"/>
  <c r="E2083" i="4" s="1"/>
  <c r="E2084" i="3" l="1"/>
  <c r="D2084" i="3"/>
  <c r="C2084" i="3"/>
  <c r="B2084" i="3"/>
  <c r="N2083" i="3"/>
  <c r="R2083" i="3" s="1"/>
  <c r="O2083" i="3"/>
  <c r="M2083" i="3"/>
  <c r="S2083" i="3"/>
  <c r="L2083" i="3"/>
  <c r="P2083" i="3" s="1"/>
  <c r="C2083" i="4"/>
  <c r="D2083" i="4" s="1"/>
  <c r="Q2083" i="3"/>
  <c r="T2083" i="3" l="1"/>
  <c r="U2083" i="3" s="1"/>
  <c r="F2084" i="3"/>
  <c r="B2084" i="4" s="1"/>
  <c r="G2084" i="3" l="1"/>
  <c r="G2084" i="4"/>
  <c r="H2084" i="4" s="1"/>
  <c r="I2084" i="4" s="1"/>
  <c r="F2084" i="4"/>
  <c r="E2084" i="4" s="1"/>
  <c r="H2084" i="3"/>
  <c r="J2084" i="3"/>
  <c r="I2084" i="3"/>
  <c r="K2084" i="3" s="1"/>
  <c r="C2085" i="3" l="1"/>
  <c r="D2085" i="3"/>
  <c r="E2085" i="3"/>
  <c r="B2085" i="3"/>
  <c r="L2084" i="3"/>
  <c r="P2084" i="3" s="1"/>
  <c r="O2084" i="3"/>
  <c r="S2084" i="3" s="1"/>
  <c r="M2084" i="3"/>
  <c r="C2084" i="4"/>
  <c r="D2084" i="4" s="1"/>
  <c r="N2084" i="3"/>
  <c r="R2084" i="3" s="1"/>
  <c r="Q2084" i="3"/>
  <c r="F2085" i="3" l="1"/>
  <c r="B2085" i="4" s="1"/>
  <c r="G2085" i="3"/>
  <c r="J2085" i="3"/>
  <c r="I2085" i="3"/>
  <c r="H2085" i="3"/>
  <c r="T2084" i="3"/>
  <c r="U2084" i="3" s="1"/>
  <c r="K2085" i="3" l="1"/>
  <c r="G2085" i="4"/>
  <c r="H2085" i="4" s="1"/>
  <c r="I2085" i="4" s="1"/>
  <c r="F2085" i="4"/>
  <c r="E2085" i="4" s="1"/>
  <c r="B2086" i="3" l="1"/>
  <c r="C2086" i="3"/>
  <c r="D2086" i="3"/>
  <c r="E2086" i="3"/>
  <c r="C2085" i="4"/>
  <c r="D2085" i="4" s="1"/>
  <c r="N2085" i="3"/>
  <c r="P2085" i="3"/>
  <c r="M2085" i="3"/>
  <c r="L2085" i="3"/>
  <c r="Q2085" i="3"/>
  <c r="O2085" i="3"/>
  <c r="S2085" i="3" s="1"/>
  <c r="R2085" i="3"/>
  <c r="F2086" i="3" l="1"/>
  <c r="B2086" i="4" s="1"/>
  <c r="G2086" i="3"/>
  <c r="J2086" i="3"/>
  <c r="I2086" i="3"/>
  <c r="T2085" i="3"/>
  <c r="U2085" i="3" s="1"/>
  <c r="G2086" i="4" l="1"/>
  <c r="H2086" i="4" s="1"/>
  <c r="I2086" i="4" s="1"/>
  <c r="F2086" i="4"/>
  <c r="E2086" i="4" s="1"/>
  <c r="H2086" i="3"/>
  <c r="K2086" i="3" s="1"/>
  <c r="B2087" i="3" l="1"/>
  <c r="C2087" i="3"/>
  <c r="D2087" i="3"/>
  <c r="E2087" i="3"/>
  <c r="P2086" i="3"/>
  <c r="R2086" i="3"/>
  <c r="M2086" i="3"/>
  <c r="O2086" i="3"/>
  <c r="N2086" i="3"/>
  <c r="L2086" i="3"/>
  <c r="Q2086" i="3"/>
  <c r="S2086" i="3"/>
  <c r="C2086" i="4"/>
  <c r="D2086" i="4" s="1"/>
  <c r="F2087" i="3" l="1"/>
  <c r="B2087" i="4" s="1"/>
  <c r="G2087" i="3"/>
  <c r="T2086" i="3"/>
  <c r="U2086" i="3" s="1"/>
  <c r="F2087" i="4" l="1"/>
  <c r="E2087" i="4" s="1"/>
  <c r="G2087" i="4"/>
  <c r="H2087" i="4" s="1"/>
  <c r="I2087" i="4" s="1"/>
  <c r="H2087" i="3"/>
  <c r="J2087" i="3"/>
  <c r="I2087" i="3"/>
  <c r="K2087" i="3" l="1"/>
  <c r="N2087" i="3" l="1"/>
  <c r="C2088" i="3"/>
  <c r="B2088" i="3"/>
  <c r="D2088" i="3"/>
  <c r="E2088" i="3"/>
  <c r="L2087" i="3"/>
  <c r="S2087" i="3"/>
  <c r="O2087" i="3"/>
  <c r="Q2087" i="3"/>
  <c r="M2087" i="3"/>
  <c r="R2087" i="3"/>
  <c r="P2087" i="3"/>
  <c r="C2087" i="4"/>
  <c r="D2087" i="4" s="1"/>
  <c r="F2088" i="3"/>
  <c r="T2087" i="3" l="1"/>
  <c r="U2087" i="3" s="1"/>
  <c r="B2088" i="4"/>
  <c r="J2088" i="3"/>
  <c r="H2088" i="3"/>
  <c r="I2088" i="3"/>
  <c r="F2088" i="4"/>
  <c r="E2088" i="4" s="1"/>
  <c r="G2088" i="4"/>
  <c r="H2088" i="4" s="1"/>
  <c r="I2088" i="4" s="1"/>
  <c r="G2088" i="3"/>
  <c r="K2088" i="3" s="1"/>
  <c r="D2089" i="3" l="1"/>
  <c r="B2089" i="3"/>
  <c r="E2089" i="3"/>
  <c r="C2089" i="3"/>
  <c r="R2088" i="3"/>
  <c r="Q2088" i="3"/>
  <c r="O2088" i="3"/>
  <c r="N2088" i="3"/>
  <c r="S2088" i="3"/>
  <c r="P2088" i="3"/>
  <c r="M2088" i="3"/>
  <c r="C2088" i="4"/>
  <c r="D2088" i="4" s="1"/>
  <c r="L2088" i="3"/>
  <c r="T2088" i="3" l="1"/>
  <c r="U2088" i="3" s="1"/>
  <c r="F2089" i="3"/>
  <c r="B2089" i="4" s="1"/>
  <c r="G2089" i="3" l="1"/>
  <c r="F2089" i="4"/>
  <c r="E2089" i="4" s="1"/>
  <c r="G2089" i="4"/>
  <c r="H2089" i="4" s="1"/>
  <c r="I2089" i="4" s="1"/>
  <c r="J2089" i="3"/>
  <c r="H2089" i="3"/>
  <c r="I2089" i="3"/>
  <c r="K2089" i="3" l="1"/>
  <c r="E2090" i="3" l="1"/>
  <c r="B2090" i="3"/>
  <c r="C2090" i="3"/>
  <c r="D2090" i="3"/>
  <c r="O2089" i="3"/>
  <c r="C2089" i="4"/>
  <c r="D2089" i="4" s="1"/>
  <c r="L2089" i="3"/>
  <c r="P2089" i="3" s="1"/>
  <c r="N2089" i="3"/>
  <c r="R2089" i="3" s="1"/>
  <c r="M2089" i="3"/>
  <c r="Q2089" i="3" s="1"/>
  <c r="S2089" i="3"/>
  <c r="F2090" i="3" l="1"/>
  <c r="B2090" i="4" s="1"/>
  <c r="T2089" i="3"/>
  <c r="U2089" i="3" s="1"/>
  <c r="F2090" i="4" l="1"/>
  <c r="E2090" i="4" s="1"/>
  <c r="G2090" i="4"/>
  <c r="H2090" i="4" s="1"/>
  <c r="I2090" i="4" s="1"/>
  <c r="G2090" i="3"/>
  <c r="J2090" i="3"/>
  <c r="I2090" i="3"/>
  <c r="H2090" i="3"/>
  <c r="K2090" i="3" s="1"/>
  <c r="E2091" i="3" l="1"/>
  <c r="B2091" i="3"/>
  <c r="D2091" i="3"/>
  <c r="C2091" i="3"/>
  <c r="Q2090" i="3"/>
  <c r="C2090" i="4"/>
  <c r="D2090" i="4" s="1"/>
  <c r="R2090" i="3"/>
  <c r="P2090" i="3"/>
  <c r="S2090" i="3"/>
  <c r="N2090" i="3"/>
  <c r="M2090" i="3"/>
  <c r="O2090" i="3"/>
  <c r="L2090" i="3"/>
  <c r="T2090" i="3" l="1"/>
  <c r="U2090" i="3" s="1"/>
  <c r="F2091" i="3"/>
  <c r="B2091" i="4" s="1"/>
  <c r="I2091" i="3" l="1"/>
  <c r="G2091" i="3"/>
  <c r="F2091" i="4"/>
  <c r="E2091" i="4" s="1"/>
  <c r="G2091" i="4"/>
  <c r="H2091" i="4" s="1"/>
  <c r="I2091" i="4" s="1"/>
  <c r="J2091" i="3"/>
  <c r="H2091" i="3"/>
  <c r="K2091" i="3" s="1"/>
  <c r="B2092" i="3" l="1"/>
  <c r="C2092" i="3"/>
  <c r="D2092" i="3"/>
  <c r="E2092" i="3"/>
  <c r="C2091" i="4"/>
  <c r="D2091" i="4" s="1"/>
  <c r="L2091" i="3"/>
  <c r="M2091" i="3"/>
  <c r="Q2091" i="3" s="1"/>
  <c r="O2091" i="3"/>
  <c r="S2091" i="3" s="1"/>
  <c r="P2091" i="3"/>
  <c r="R2091" i="3"/>
  <c r="N2091" i="3"/>
  <c r="T2091" i="3" l="1"/>
  <c r="U2091" i="3" s="1"/>
  <c r="F2092" i="3"/>
  <c r="B2092" i="4" s="1"/>
  <c r="G2092" i="3" l="1"/>
  <c r="F2092" i="4"/>
  <c r="E2092" i="4" s="1"/>
  <c r="G2092" i="4"/>
  <c r="H2092" i="4" s="1"/>
  <c r="I2092" i="4" s="1"/>
  <c r="H2092" i="3"/>
  <c r="J2092" i="3"/>
  <c r="I2092" i="3"/>
  <c r="K2092" i="3" l="1"/>
  <c r="E2093" i="3" l="1"/>
  <c r="C2093" i="3"/>
  <c r="B2093" i="3"/>
  <c r="D2093" i="3"/>
  <c r="C2092" i="4"/>
  <c r="D2092" i="4" s="1"/>
  <c r="O2092" i="3"/>
  <c r="S2092" i="3" s="1"/>
  <c r="N2092" i="3"/>
  <c r="R2092" i="3" s="1"/>
  <c r="M2092" i="3"/>
  <c r="Q2092" i="3" s="1"/>
  <c r="L2092" i="3"/>
  <c r="P2092" i="3" s="1"/>
  <c r="T2092" i="3" l="1"/>
  <c r="U2092" i="3" s="1"/>
  <c r="F2093" i="3"/>
  <c r="B2093" i="4" s="1"/>
  <c r="I2093" i="3" l="1"/>
  <c r="G2093" i="3"/>
  <c r="F2093" i="4"/>
  <c r="E2093" i="4" s="1"/>
  <c r="G2093" i="4"/>
  <c r="H2093" i="4" s="1"/>
  <c r="I2093" i="4" s="1"/>
  <c r="H2093" i="3"/>
  <c r="J2093" i="3"/>
  <c r="K2093" i="3" l="1"/>
  <c r="S2093" i="3" l="1"/>
  <c r="C2094" i="3"/>
  <c r="B2094" i="3"/>
  <c r="D2094" i="3"/>
  <c r="E2094" i="3"/>
  <c r="L2093" i="3"/>
  <c r="M2093" i="3"/>
  <c r="Q2093" i="3"/>
  <c r="R2093" i="3"/>
  <c r="O2093" i="3"/>
  <c r="N2093" i="3"/>
  <c r="F2094" i="3"/>
  <c r="B2094" i="4" s="1"/>
  <c r="C2093" i="4"/>
  <c r="D2093" i="4" s="1"/>
  <c r="P2093" i="3"/>
  <c r="T2093" i="3" s="1"/>
  <c r="U2093" i="3" s="1"/>
  <c r="G2094" i="3" l="1"/>
  <c r="F2094" i="4"/>
  <c r="E2094" i="4" s="1"/>
  <c r="G2094" i="4"/>
  <c r="H2094" i="4" s="1"/>
  <c r="I2094" i="4" s="1"/>
  <c r="J2094" i="3"/>
  <c r="I2094" i="3"/>
  <c r="H2094" i="3"/>
  <c r="K2094" i="3" s="1"/>
  <c r="D2095" i="3" l="1"/>
  <c r="B2095" i="3"/>
  <c r="C2095" i="3"/>
  <c r="E2095" i="3"/>
  <c r="R2094" i="3"/>
  <c r="M2094" i="3"/>
  <c r="C2094" i="4"/>
  <c r="D2094" i="4" s="1"/>
  <c r="P2094" i="3"/>
  <c r="N2094" i="3"/>
  <c r="S2094" i="3"/>
  <c r="L2094" i="3"/>
  <c r="O2094" i="3"/>
  <c r="Q2094" i="3"/>
  <c r="T2094" i="3" l="1"/>
  <c r="U2094" i="3" s="1"/>
  <c r="F2095" i="3"/>
  <c r="B2095" i="4" s="1"/>
  <c r="I2095" i="3" l="1"/>
  <c r="J2095" i="3"/>
  <c r="F2095" i="4"/>
  <c r="E2095" i="4" s="1"/>
  <c r="G2095" i="4"/>
  <c r="H2095" i="4" s="1"/>
  <c r="I2095" i="4" s="1"/>
  <c r="G2095" i="3"/>
  <c r="H2095" i="3"/>
  <c r="K2095" i="3" s="1"/>
  <c r="E2096" i="3" l="1"/>
  <c r="B2096" i="3"/>
  <c r="D2096" i="3"/>
  <c r="C2096" i="3"/>
  <c r="O2095" i="3"/>
  <c r="S2095" i="3" s="1"/>
  <c r="L2095" i="3"/>
  <c r="M2095" i="3"/>
  <c r="Q2095" i="3"/>
  <c r="N2095" i="3"/>
  <c r="P2095" i="3"/>
  <c r="C2095" i="4"/>
  <c r="D2095" i="4" s="1"/>
  <c r="R2095" i="3"/>
  <c r="T2095" i="3" l="1"/>
  <c r="U2095" i="3" s="1"/>
  <c r="F2096" i="3"/>
  <c r="B2096" i="4" s="1"/>
  <c r="G2096" i="3" l="1"/>
  <c r="F2096" i="4"/>
  <c r="E2096" i="4" s="1"/>
  <c r="G2096" i="4"/>
  <c r="H2096" i="4" s="1"/>
  <c r="I2096" i="4" s="1"/>
  <c r="I2096" i="3"/>
  <c r="H2096" i="3"/>
  <c r="J2096" i="3"/>
  <c r="K2096" i="3" l="1"/>
  <c r="B2097" i="3" l="1"/>
  <c r="C2097" i="3"/>
  <c r="D2097" i="3"/>
  <c r="E2097" i="3"/>
  <c r="L2096" i="3"/>
  <c r="N2096" i="3"/>
  <c r="P2096" i="3"/>
  <c r="O2096" i="3"/>
  <c r="Q2096" i="3"/>
  <c r="C2096" i="4"/>
  <c r="D2096" i="4" s="1"/>
  <c r="M2096" i="3"/>
  <c r="S2096" i="3"/>
  <c r="R2096" i="3"/>
  <c r="T2096" i="3" l="1"/>
  <c r="U2096" i="3" s="1"/>
  <c r="F2097" i="3"/>
  <c r="B2097" i="4" s="1"/>
  <c r="G2097" i="3" l="1"/>
  <c r="F2097" i="4"/>
  <c r="E2097" i="4" s="1"/>
  <c r="G2097" i="4"/>
  <c r="H2097" i="4" s="1"/>
  <c r="I2097" i="4" s="1"/>
  <c r="H2097" i="3"/>
  <c r="J2097" i="3"/>
  <c r="I2097" i="3"/>
  <c r="K2097" i="3" l="1"/>
  <c r="E2098" i="3" l="1"/>
  <c r="C2098" i="3"/>
  <c r="B2098" i="3"/>
  <c r="D2098" i="3"/>
  <c r="Q2097" i="3"/>
  <c r="N2097" i="3"/>
  <c r="O2097" i="3"/>
  <c r="P2097" i="3"/>
  <c r="L2097" i="3"/>
  <c r="R2097" i="3"/>
  <c r="M2097" i="3"/>
  <c r="C2097" i="4"/>
  <c r="D2097" i="4" s="1"/>
  <c r="S2097" i="3"/>
  <c r="F2098" i="3"/>
  <c r="T2097" i="3" l="1"/>
  <c r="U2097" i="3" s="1"/>
  <c r="B2098" i="4"/>
  <c r="F2098" i="4" s="1"/>
  <c r="E2098" i="4" s="1"/>
  <c r="G2098" i="3"/>
  <c r="G2098" i="4"/>
  <c r="H2098" i="4" s="1"/>
  <c r="I2098" i="4" s="1"/>
  <c r="I2098" i="3"/>
  <c r="J2098" i="3"/>
  <c r="H2098" i="3"/>
  <c r="K2098" i="3" s="1"/>
  <c r="D2099" i="3" l="1"/>
  <c r="E2099" i="3"/>
  <c r="B2099" i="3"/>
  <c r="C2099" i="3"/>
  <c r="O2098" i="3"/>
  <c r="S2098" i="3" s="1"/>
  <c r="L2098" i="3"/>
  <c r="P2098" i="3" s="1"/>
  <c r="M2098" i="3"/>
  <c r="Q2098" i="3" s="1"/>
  <c r="C2098" i="4"/>
  <c r="D2098" i="4" s="1"/>
  <c r="N2098" i="3"/>
  <c r="R2098" i="3" s="1"/>
  <c r="F2099" i="3" l="1"/>
  <c r="B2099" i="4" s="1"/>
  <c r="T2098" i="3"/>
  <c r="U2098" i="3" s="1"/>
  <c r="H2099" i="3"/>
  <c r="I2099" i="3"/>
  <c r="J2099" i="3"/>
  <c r="F2099" i="4" l="1"/>
  <c r="E2099" i="4" s="1"/>
  <c r="G2099" i="4"/>
  <c r="H2099" i="4" s="1"/>
  <c r="I2099" i="4" s="1"/>
  <c r="G2099" i="3"/>
  <c r="K2099" i="3" s="1"/>
  <c r="C2100" i="3" l="1"/>
  <c r="B2100" i="3"/>
  <c r="D2100" i="3"/>
  <c r="E2100" i="3"/>
  <c r="N2099" i="3"/>
  <c r="R2099" i="3" s="1"/>
  <c r="L2099" i="3"/>
  <c r="P2099" i="3" s="1"/>
  <c r="S2099" i="3"/>
  <c r="C2099" i="4"/>
  <c r="D2099" i="4" s="1"/>
  <c r="M2099" i="3"/>
  <c r="Q2099" i="3" s="1"/>
  <c r="O2099" i="3"/>
  <c r="F2100" i="3" l="1"/>
  <c r="B2100" i="4" s="1"/>
  <c r="G2100" i="3"/>
  <c r="J2100" i="3"/>
  <c r="I2100" i="3"/>
  <c r="T2099" i="3"/>
  <c r="U2099" i="3" s="1"/>
  <c r="F2100" i="4" l="1"/>
  <c r="E2100" i="4" s="1"/>
  <c r="G2100" i="4"/>
  <c r="H2100" i="4" s="1"/>
  <c r="I2100" i="4" s="1"/>
  <c r="H2100" i="3"/>
  <c r="K2100" i="3" s="1"/>
  <c r="D2101" i="3" l="1"/>
  <c r="B2101" i="3"/>
  <c r="C2101" i="3"/>
  <c r="E2101" i="3"/>
  <c r="C2100" i="4"/>
  <c r="D2100" i="4" s="1"/>
  <c r="P2100" i="3"/>
  <c r="L2100" i="3"/>
  <c r="O2100" i="3"/>
  <c r="M2100" i="3"/>
  <c r="S2100" i="3"/>
  <c r="N2100" i="3"/>
  <c r="R2100" i="3"/>
  <c r="Q2100" i="3"/>
  <c r="F2101" i="3" l="1"/>
  <c r="B2101" i="4" s="1"/>
  <c r="G2101" i="3"/>
  <c r="H2101" i="3"/>
  <c r="T2100" i="3"/>
  <c r="U2100" i="3" s="1"/>
  <c r="J2101" i="3"/>
  <c r="I2101" i="3"/>
  <c r="K2101" i="3" l="1"/>
  <c r="F2101" i="4"/>
  <c r="E2101" i="4" s="1"/>
  <c r="G2101" i="4"/>
  <c r="H2101" i="4" s="1"/>
  <c r="I2101" i="4" s="1"/>
  <c r="E2102" i="3" l="1"/>
  <c r="D2102" i="3"/>
  <c r="B2102" i="3"/>
  <c r="C2102" i="3"/>
  <c r="N2101" i="3"/>
  <c r="M2101" i="3"/>
  <c r="L2101" i="3"/>
  <c r="S2101" i="3"/>
  <c r="P2101" i="3"/>
  <c r="R2101" i="3"/>
  <c r="C2101" i="4"/>
  <c r="D2101" i="4" s="1"/>
  <c r="Q2101" i="3"/>
  <c r="O2101" i="3"/>
  <c r="F2102" i="3" l="1"/>
  <c r="B2102" i="4" s="1"/>
  <c r="I2102" i="3"/>
  <c r="H2102" i="3"/>
  <c r="J2102" i="3"/>
  <c r="T2101" i="3"/>
  <c r="U2101" i="3" s="1"/>
  <c r="G2102" i="3" l="1"/>
  <c r="K2102" i="3"/>
  <c r="F2102" i="4"/>
  <c r="E2102" i="4" s="1"/>
  <c r="G2102" i="4"/>
  <c r="H2102" i="4" s="1"/>
  <c r="I2102" i="4" s="1"/>
  <c r="B2103" i="3" l="1"/>
  <c r="D2103" i="3"/>
  <c r="E2103" i="3"/>
  <c r="C2103" i="3"/>
  <c r="C2102" i="4"/>
  <c r="D2102" i="4" s="1"/>
  <c r="R2102" i="3"/>
  <c r="S2102" i="3"/>
  <c r="L2102" i="3"/>
  <c r="Q2102" i="3"/>
  <c r="M2102" i="3"/>
  <c r="N2102" i="3"/>
  <c r="P2102" i="3"/>
  <c r="O2102" i="3"/>
  <c r="T2102" i="3" l="1"/>
  <c r="U2102" i="3" s="1"/>
  <c r="F2103" i="3"/>
  <c r="B2103" i="4" s="1"/>
  <c r="H2103" i="3" l="1"/>
  <c r="J2103" i="3"/>
  <c r="I2103" i="3"/>
  <c r="G2103" i="3"/>
  <c r="K2103" i="3" s="1"/>
  <c r="G2103" i="4"/>
  <c r="H2103" i="4" s="1"/>
  <c r="I2103" i="4" s="1"/>
  <c r="F2103" i="4"/>
  <c r="E2103" i="4" s="1"/>
  <c r="B2104" i="3" l="1"/>
  <c r="C2104" i="3"/>
  <c r="D2104" i="3"/>
  <c r="E2104" i="3"/>
  <c r="M2103" i="3"/>
  <c r="Q2103" i="3"/>
  <c r="R2103" i="3"/>
  <c r="L2103" i="3"/>
  <c r="P2103" i="3"/>
  <c r="S2103" i="3"/>
  <c r="C2103" i="4"/>
  <c r="D2103" i="4" s="1"/>
  <c r="N2103" i="3"/>
  <c r="O2103" i="3"/>
  <c r="F2104" i="3" l="1"/>
  <c r="B2104" i="4" s="1"/>
  <c r="T2103" i="3"/>
  <c r="U2103" i="3" s="1"/>
  <c r="J2104" i="3" l="1"/>
  <c r="I2104" i="3"/>
  <c r="H2104" i="3"/>
  <c r="G2104" i="3"/>
  <c r="K2104" i="3" s="1"/>
  <c r="F2104" i="4"/>
  <c r="E2104" i="4" s="1"/>
  <c r="G2104" i="4"/>
  <c r="H2104" i="4" s="1"/>
  <c r="I2104" i="4" s="1"/>
  <c r="M2104" i="3" l="1"/>
  <c r="D2105" i="3"/>
  <c r="B2105" i="3"/>
  <c r="C2105" i="3"/>
  <c r="E2105" i="3"/>
  <c r="N2104" i="3"/>
  <c r="R2104" i="3"/>
  <c r="P2104" i="3"/>
  <c r="O2104" i="3"/>
  <c r="C2104" i="4"/>
  <c r="D2104" i="4" s="1"/>
  <c r="Q2104" i="3"/>
  <c r="S2104" i="3"/>
  <c r="F2105" i="3"/>
  <c r="B2105" i="4" s="1"/>
  <c r="L2104" i="3"/>
  <c r="T2104" i="3" l="1"/>
  <c r="U2104" i="3" s="1"/>
  <c r="G2105" i="3"/>
  <c r="F2105" i="4"/>
  <c r="E2105" i="4" s="1"/>
  <c r="G2105" i="4"/>
  <c r="H2105" i="4" s="1"/>
  <c r="I2105" i="4" s="1"/>
  <c r="I2105" i="3"/>
  <c r="H2105" i="3"/>
  <c r="J2105" i="3"/>
  <c r="K2105" i="3" l="1"/>
  <c r="C2106" i="3" l="1"/>
  <c r="E2106" i="3"/>
  <c r="D2106" i="3"/>
  <c r="B2106" i="3"/>
  <c r="N2105" i="3"/>
  <c r="O2105" i="3"/>
  <c r="L2105" i="3"/>
  <c r="M2105" i="3"/>
  <c r="C2105" i="4"/>
  <c r="D2105" i="4" s="1"/>
  <c r="S2105" i="3"/>
  <c r="P2105" i="3"/>
  <c r="R2105" i="3"/>
  <c r="Q2105" i="3"/>
  <c r="F2106" i="3" l="1"/>
  <c r="B2106" i="4" s="1"/>
  <c r="T2105" i="3"/>
  <c r="U2105" i="3" s="1"/>
  <c r="F2106" i="4"/>
  <c r="E2106" i="4" s="1"/>
  <c r="G2106" i="4"/>
  <c r="H2106" i="4" s="1"/>
  <c r="I2106" i="4" s="1"/>
  <c r="G2106" i="3"/>
  <c r="J2106" i="3"/>
  <c r="H2106" i="3"/>
  <c r="I2106" i="3"/>
  <c r="K2106" i="3" l="1"/>
  <c r="D2107" i="3" l="1"/>
  <c r="B2107" i="3"/>
  <c r="C2107" i="3"/>
  <c r="E2107" i="3"/>
  <c r="C2106" i="4"/>
  <c r="D2106" i="4" s="1"/>
  <c r="R2106" i="3"/>
  <c r="P2106" i="3"/>
  <c r="L2106" i="3"/>
  <c r="M2106" i="3"/>
  <c r="Q2106" i="3"/>
  <c r="S2106" i="3"/>
  <c r="O2106" i="3"/>
  <c r="N2106" i="3"/>
  <c r="F2107" i="3" l="1"/>
  <c r="B2107" i="4" s="1"/>
  <c r="T2106" i="3"/>
  <c r="U2106" i="3" s="1"/>
  <c r="I2107" i="3"/>
  <c r="H2107" i="3"/>
  <c r="G2107" i="3" l="1"/>
  <c r="F2107" i="4"/>
  <c r="E2107" i="4" s="1"/>
  <c r="G2107" i="4"/>
  <c r="H2107" i="4" s="1"/>
  <c r="I2107" i="4" s="1"/>
  <c r="J2107" i="3"/>
  <c r="K2107" i="3" s="1"/>
  <c r="E2108" i="3" l="1"/>
  <c r="C2108" i="3"/>
  <c r="D2108" i="3"/>
  <c r="B2108" i="3"/>
  <c r="L2107" i="3"/>
  <c r="C2107" i="4"/>
  <c r="D2107" i="4" s="1"/>
  <c r="R2107" i="3"/>
  <c r="P2107" i="3"/>
  <c r="Q2107" i="3"/>
  <c r="S2107" i="3"/>
  <c r="M2107" i="3"/>
  <c r="O2107" i="3"/>
  <c r="N2107" i="3"/>
  <c r="F2108" i="3" l="1"/>
  <c r="B2108" i="4" s="1"/>
  <c r="T2107" i="3"/>
  <c r="U2107" i="3" s="1"/>
  <c r="I2108" i="3" l="1"/>
  <c r="H2108" i="3"/>
  <c r="J2108" i="3"/>
  <c r="G2108" i="3"/>
  <c r="K2108" i="3" s="1"/>
  <c r="F2108" i="4"/>
  <c r="E2108" i="4" s="1"/>
  <c r="G2108" i="4"/>
  <c r="H2108" i="4" s="1"/>
  <c r="I2108" i="4" s="1"/>
  <c r="E2109" i="3" l="1"/>
  <c r="B2109" i="3"/>
  <c r="C2109" i="3"/>
  <c r="D2109" i="3"/>
  <c r="S2108" i="3"/>
  <c r="R2108" i="3"/>
  <c r="Q2108" i="3"/>
  <c r="O2108" i="3"/>
  <c r="P2108" i="3"/>
  <c r="L2108" i="3"/>
  <c r="N2108" i="3"/>
  <c r="M2108" i="3"/>
  <c r="C2108" i="4"/>
  <c r="D2108" i="4" s="1"/>
  <c r="T2108" i="3" l="1"/>
  <c r="U2108" i="3" s="1"/>
  <c r="F2109" i="3"/>
  <c r="B2109" i="4" s="1"/>
  <c r="G2109" i="3" l="1"/>
  <c r="F2109" i="4"/>
  <c r="E2109" i="4" s="1"/>
  <c r="G2109" i="4"/>
  <c r="H2109" i="4" s="1"/>
  <c r="I2109" i="4" s="1"/>
  <c r="J2109" i="3"/>
  <c r="I2109" i="3"/>
  <c r="H2109" i="3"/>
  <c r="K2109" i="3" s="1"/>
  <c r="C2110" i="3" l="1"/>
  <c r="D2110" i="3"/>
  <c r="E2110" i="3"/>
  <c r="B2110" i="3"/>
  <c r="P2109" i="3"/>
  <c r="L2109" i="3"/>
  <c r="C2109" i="4"/>
  <c r="D2109" i="4" s="1"/>
  <c r="S2109" i="3"/>
  <c r="O2109" i="3"/>
  <c r="N2109" i="3"/>
  <c r="R2109" i="3" s="1"/>
  <c r="M2109" i="3"/>
  <c r="Q2109" i="3" s="1"/>
  <c r="F2110" i="3" l="1"/>
  <c r="B2110" i="4" s="1"/>
  <c r="T2109" i="3"/>
  <c r="U2109" i="3" s="1"/>
  <c r="H2110" i="3"/>
  <c r="F2110" i="4" l="1"/>
  <c r="E2110" i="4" s="1"/>
  <c r="G2110" i="4"/>
  <c r="H2110" i="4" s="1"/>
  <c r="I2110" i="4" s="1"/>
  <c r="G2110" i="3"/>
  <c r="J2110" i="3"/>
  <c r="I2110" i="3"/>
  <c r="K2110" i="3" s="1"/>
  <c r="B2111" i="3" l="1"/>
  <c r="D2111" i="3"/>
  <c r="E2111" i="3"/>
  <c r="C2111" i="3"/>
  <c r="L2110" i="3"/>
  <c r="S2110" i="3"/>
  <c r="N2110" i="3"/>
  <c r="P2110" i="3"/>
  <c r="Q2110" i="3"/>
  <c r="M2110" i="3"/>
  <c r="C2110" i="4"/>
  <c r="D2110" i="4" s="1"/>
  <c r="R2110" i="3"/>
  <c r="O2110" i="3"/>
  <c r="F2111" i="3" l="1"/>
  <c r="B2111" i="4" s="1"/>
  <c r="T2110" i="3"/>
  <c r="U2110" i="3" s="1"/>
  <c r="H2111" i="3"/>
  <c r="I2111" i="3"/>
  <c r="F2111" i="4" l="1"/>
  <c r="E2111" i="4" s="1"/>
  <c r="G2111" i="4"/>
  <c r="H2111" i="4" s="1"/>
  <c r="I2111" i="4" s="1"/>
  <c r="G2111" i="3"/>
  <c r="J2111" i="3"/>
  <c r="K2111" i="3" l="1"/>
  <c r="C2111" i="4" l="1"/>
  <c r="D2111" i="4" s="1"/>
  <c r="C2112" i="3"/>
  <c r="D2112" i="3"/>
  <c r="E2112" i="3"/>
  <c r="B2112" i="3"/>
  <c r="M2111" i="3"/>
  <c r="Q2111" i="3" s="1"/>
  <c r="N2111" i="3"/>
  <c r="R2111" i="3" s="1"/>
  <c r="P2111" i="3"/>
  <c r="L2111" i="3"/>
  <c r="O2111" i="3"/>
  <c r="S2111" i="3" s="1"/>
  <c r="F2112" i="3" l="1"/>
  <c r="B2112" i="4"/>
  <c r="G2112" i="3"/>
  <c r="T2111" i="3"/>
  <c r="U2111" i="3" s="1"/>
  <c r="F2112" i="4"/>
  <c r="E2112" i="4" s="1"/>
  <c r="G2112" i="4"/>
  <c r="H2112" i="4" s="1"/>
  <c r="I2112" i="4" s="1"/>
  <c r="J2112" i="3"/>
  <c r="I2112" i="3"/>
  <c r="H2112" i="3"/>
  <c r="K2112" i="3" s="1"/>
  <c r="D2113" i="3" l="1"/>
  <c r="B2113" i="3"/>
  <c r="C2113" i="3"/>
  <c r="E2113" i="3"/>
  <c r="R2112" i="3"/>
  <c r="L2112" i="3"/>
  <c r="P2112" i="3" s="1"/>
  <c r="N2112" i="3"/>
  <c r="C2112" i="4"/>
  <c r="D2112" i="4" s="1"/>
  <c r="S2112" i="3"/>
  <c r="O2112" i="3"/>
  <c r="M2112" i="3"/>
  <c r="Q2112" i="3"/>
  <c r="T2112" i="3" l="1"/>
  <c r="U2112" i="3" s="1"/>
  <c r="F2113" i="3"/>
  <c r="B2113" i="4" s="1"/>
  <c r="I2113" i="3" l="1"/>
  <c r="H2113" i="3"/>
  <c r="J2113" i="3"/>
  <c r="F2113" i="4"/>
  <c r="E2113" i="4" s="1"/>
  <c r="G2113" i="4"/>
  <c r="H2113" i="4" s="1"/>
  <c r="I2113" i="4" s="1"/>
  <c r="G2113" i="3"/>
  <c r="K2113" i="3" s="1"/>
  <c r="E2114" i="3" l="1"/>
  <c r="B2114" i="3"/>
  <c r="C2114" i="3"/>
  <c r="D2114" i="3"/>
  <c r="O2113" i="3"/>
  <c r="S2113" i="3" s="1"/>
  <c r="M2113" i="3"/>
  <c r="Q2113" i="3" s="1"/>
  <c r="L2113" i="3"/>
  <c r="P2113" i="3" s="1"/>
  <c r="C2113" i="4"/>
  <c r="D2113" i="4" s="1"/>
  <c r="N2113" i="3"/>
  <c r="R2113" i="3" s="1"/>
  <c r="F2114" i="3" l="1"/>
  <c r="B2114" i="4" s="1"/>
  <c r="I2114" i="3"/>
  <c r="H2114" i="3"/>
  <c r="J2114" i="3"/>
  <c r="T2113" i="3"/>
  <c r="U2113" i="3" s="1"/>
  <c r="F2114" i="4" l="1"/>
  <c r="E2114" i="4" s="1"/>
  <c r="G2114" i="4"/>
  <c r="H2114" i="4" s="1"/>
  <c r="I2114" i="4" s="1"/>
  <c r="G2114" i="3"/>
  <c r="K2114" i="3" s="1"/>
  <c r="E2115" i="3" l="1"/>
  <c r="B2115" i="3"/>
  <c r="C2115" i="3"/>
  <c r="D2115" i="3"/>
  <c r="M2114" i="3"/>
  <c r="L2114" i="3"/>
  <c r="S2114" i="3"/>
  <c r="C2114" i="4"/>
  <c r="D2114" i="4" s="1"/>
  <c r="P2114" i="3"/>
  <c r="O2114" i="3"/>
  <c r="R2114" i="3"/>
  <c r="Q2114" i="3"/>
  <c r="N2114" i="3"/>
  <c r="F2115" i="3" l="1"/>
  <c r="B2115" i="4" s="1"/>
  <c r="G2115" i="3"/>
  <c r="T2114" i="3"/>
  <c r="U2114" i="3" s="1"/>
  <c r="H2115" i="3"/>
  <c r="F2115" i="4" l="1"/>
  <c r="E2115" i="4" s="1"/>
  <c r="G2115" i="4"/>
  <c r="H2115" i="4" s="1"/>
  <c r="I2115" i="4" s="1"/>
  <c r="I2115" i="3"/>
  <c r="J2115" i="3"/>
  <c r="K2115" i="3" l="1"/>
  <c r="Q2115" i="3" l="1"/>
  <c r="D2116" i="3"/>
  <c r="B2116" i="3"/>
  <c r="C2116" i="3"/>
  <c r="E2116" i="3"/>
  <c r="O2115" i="3"/>
  <c r="C2115" i="4"/>
  <c r="D2115" i="4" s="1"/>
  <c r="N2115" i="3"/>
  <c r="S2115" i="3"/>
  <c r="P2115" i="3"/>
  <c r="L2115" i="3"/>
  <c r="M2115" i="3"/>
  <c r="R2115" i="3"/>
  <c r="T2115" i="3" s="1"/>
  <c r="U2115" i="3" s="1"/>
  <c r="F2116" i="3" l="1"/>
  <c r="B2116" i="4"/>
  <c r="F2116" i="4" s="1"/>
  <c r="E2116" i="4" s="1"/>
  <c r="H2116" i="3"/>
  <c r="J2116" i="3"/>
  <c r="G2116" i="3"/>
  <c r="I2116" i="3"/>
  <c r="G2116" i="4"/>
  <c r="H2116" i="4" s="1"/>
  <c r="I2116" i="4" s="1"/>
  <c r="K2116" i="3" l="1"/>
  <c r="M2116" i="3" l="1"/>
  <c r="Q2116" i="3" s="1"/>
  <c r="B2117" i="3"/>
  <c r="C2117" i="3"/>
  <c r="D2117" i="3"/>
  <c r="E2117" i="3"/>
  <c r="L2116" i="3"/>
  <c r="P2116" i="3" s="1"/>
  <c r="C2116" i="4"/>
  <c r="D2116" i="4" s="1"/>
  <c r="N2116" i="3"/>
  <c r="R2116" i="3" s="1"/>
  <c r="O2116" i="3"/>
  <c r="S2116" i="3" s="1"/>
  <c r="F2117" i="3" l="1"/>
  <c r="G2117" i="3" s="1"/>
  <c r="T2116" i="3"/>
  <c r="U2116" i="3" s="1"/>
  <c r="H2117" i="3" l="1"/>
  <c r="B2117" i="4"/>
  <c r="J2117" i="3"/>
  <c r="I2117" i="3"/>
  <c r="F2117" i="4"/>
  <c r="E2117" i="4" s="1"/>
  <c r="G2117" i="4"/>
  <c r="H2117" i="4" s="1"/>
  <c r="I2117" i="4" s="1"/>
  <c r="K2117" i="3" l="1"/>
  <c r="C2117" i="4" l="1"/>
  <c r="D2117" i="4" s="1"/>
  <c r="C2118" i="3"/>
  <c r="B2118" i="3"/>
  <c r="D2118" i="3"/>
  <c r="E2118" i="3"/>
  <c r="N2117" i="3"/>
  <c r="R2117" i="3" s="1"/>
  <c r="M2117" i="3"/>
  <c r="Q2117" i="3" s="1"/>
  <c r="O2117" i="3"/>
  <c r="S2117" i="3" s="1"/>
  <c r="L2117" i="3"/>
  <c r="P2117" i="3" s="1"/>
  <c r="T2117" i="3" l="1"/>
  <c r="U2117" i="3" s="1"/>
  <c r="F2118" i="3"/>
  <c r="B2118" i="4" s="1"/>
  <c r="H2118" i="3"/>
  <c r="I2118" i="3"/>
  <c r="J2118" i="3"/>
  <c r="G2118" i="3" l="1"/>
  <c r="K2118" i="3"/>
  <c r="G2118" i="4"/>
  <c r="H2118" i="4" s="1"/>
  <c r="I2118" i="4" s="1"/>
  <c r="F2118" i="4"/>
  <c r="E2118" i="4" s="1"/>
  <c r="D2119" i="3" l="1"/>
  <c r="C2119" i="3"/>
  <c r="B2119" i="3"/>
  <c r="E2119" i="3"/>
  <c r="N2118" i="3"/>
  <c r="C2118" i="4"/>
  <c r="D2118" i="4" s="1"/>
  <c r="R2118" i="3"/>
  <c r="O2118" i="3"/>
  <c r="S2118" i="3" s="1"/>
  <c r="L2118" i="3"/>
  <c r="P2118" i="3" s="1"/>
  <c r="M2118" i="3"/>
  <c r="Q2118" i="3" s="1"/>
  <c r="T2118" i="3" l="1"/>
  <c r="U2118" i="3" s="1"/>
  <c r="F2119" i="3"/>
  <c r="I2119" i="3" l="1"/>
  <c r="H2119" i="3"/>
  <c r="B2119" i="4"/>
  <c r="G2119" i="3"/>
  <c r="J2119" i="3"/>
  <c r="K2119" i="3" l="1"/>
  <c r="R2119" i="3" s="1"/>
  <c r="G2119" i="4"/>
  <c r="H2119" i="4" s="1"/>
  <c r="I2119" i="4" s="1"/>
  <c r="F2119" i="4"/>
  <c r="E2119" i="4" s="1"/>
  <c r="C2119" i="4" l="1"/>
  <c r="D2119" i="4" s="1"/>
  <c r="L2119" i="3"/>
  <c r="O2119" i="3"/>
  <c r="P2119" i="3"/>
  <c r="N2119" i="3"/>
  <c r="Q2119" i="3"/>
  <c r="S2119" i="3"/>
  <c r="E2120" i="3"/>
  <c r="B2120" i="3"/>
  <c r="C2120" i="3"/>
  <c r="D2120" i="3"/>
  <c r="T2119" i="3"/>
  <c r="U2119" i="3" s="1"/>
  <c r="M2119" i="3"/>
  <c r="F2120" i="3" l="1"/>
  <c r="B2120" i="4" l="1"/>
  <c r="G2120" i="3"/>
  <c r="H2120" i="3"/>
  <c r="J2120" i="3"/>
  <c r="K2120" i="3" s="1"/>
  <c r="I2120" i="3"/>
  <c r="D2121" i="3" l="1"/>
  <c r="E2121" i="3"/>
  <c r="B2121" i="3"/>
  <c r="C2121" i="3"/>
  <c r="P2120" i="3"/>
  <c r="N2120" i="3"/>
  <c r="R2120" i="3" s="1"/>
  <c r="Q2120" i="3"/>
  <c r="O2120" i="3"/>
  <c r="S2120" i="3" s="1"/>
  <c r="L2120" i="3"/>
  <c r="M2120" i="3"/>
  <c r="C2120" i="4"/>
  <c r="D2120" i="4" s="1"/>
  <c r="F2120" i="4"/>
  <c r="E2120" i="4" s="1"/>
  <c r="G2120" i="4"/>
  <c r="H2120" i="4" s="1"/>
  <c r="I2120" i="4" s="1"/>
  <c r="T2120" i="3" l="1"/>
  <c r="U2120" i="3" s="1"/>
  <c r="F2121" i="3"/>
  <c r="B2121" i="4" l="1"/>
  <c r="I2121" i="3"/>
  <c r="G2121" i="3"/>
  <c r="H2121" i="3"/>
  <c r="K2121" i="3" s="1"/>
  <c r="J2121" i="3"/>
  <c r="B2122" i="3" l="1"/>
  <c r="C2122" i="3"/>
  <c r="D2122" i="3"/>
  <c r="E2122" i="3"/>
  <c r="L2121" i="3"/>
  <c r="Q2121" i="3"/>
  <c r="N2121" i="3"/>
  <c r="O2121" i="3"/>
  <c r="P2121" i="3"/>
  <c r="S2121" i="3"/>
  <c r="M2121" i="3"/>
  <c r="R2121" i="3"/>
  <c r="C2121" i="4"/>
  <c r="D2121" i="4" s="1"/>
  <c r="F2121" i="4"/>
  <c r="E2121" i="4" s="1"/>
  <c r="G2121" i="4"/>
  <c r="H2121" i="4" s="1"/>
  <c r="I2121" i="4" s="1"/>
  <c r="T2121" i="3" l="1"/>
  <c r="U2121" i="3" s="1"/>
  <c r="F2122" i="3"/>
  <c r="B2122" i="4" l="1"/>
  <c r="J2122" i="3"/>
  <c r="G2122" i="3"/>
  <c r="K2122" i="3" s="1"/>
  <c r="O2122" i="3" s="1"/>
  <c r="H2122" i="3"/>
  <c r="I2122" i="3"/>
  <c r="C2122" i="4" l="1"/>
  <c r="D2122" i="4" s="1"/>
  <c r="M2122" i="3"/>
  <c r="L2122" i="3"/>
  <c r="C2123" i="3"/>
  <c r="E2123" i="3"/>
  <c r="D2123" i="3"/>
  <c r="B2123" i="3"/>
  <c r="R2122" i="3"/>
  <c r="S2122" i="3"/>
  <c r="Q2122" i="3"/>
  <c r="P2122" i="3"/>
  <c r="N2122" i="3"/>
  <c r="F2122" i="4"/>
  <c r="E2122" i="4" s="1"/>
  <c r="G2122" i="4"/>
  <c r="H2122" i="4" s="1"/>
  <c r="I2122" i="4" s="1"/>
  <c r="T2122" i="3" l="1"/>
  <c r="U2122" i="3" s="1"/>
  <c r="F2123" i="3"/>
  <c r="B2123" i="4" s="1"/>
  <c r="G2123" i="3"/>
  <c r="J2123" i="3"/>
  <c r="H2123" i="3"/>
  <c r="F2123" i="4" l="1"/>
  <c r="E2123" i="4" s="1"/>
  <c r="G2123" i="4"/>
  <c r="H2123" i="4" s="1"/>
  <c r="I2123" i="4" s="1"/>
  <c r="I2123" i="3"/>
  <c r="K2123" i="3" s="1"/>
  <c r="C2124" i="3" l="1"/>
  <c r="B2124" i="3"/>
  <c r="D2124" i="3"/>
  <c r="E2124" i="3"/>
  <c r="R2123" i="3"/>
  <c r="M2123" i="3"/>
  <c r="Q2123" i="3" s="1"/>
  <c r="P2123" i="3"/>
  <c r="C2123" i="4"/>
  <c r="D2123" i="4" s="1"/>
  <c r="L2123" i="3"/>
  <c r="O2123" i="3"/>
  <c r="S2123" i="3" s="1"/>
  <c r="N2123" i="3"/>
  <c r="T2123" i="3" l="1"/>
  <c r="U2123" i="3" s="1"/>
  <c r="F2124" i="3"/>
  <c r="B2124" i="4" s="1"/>
  <c r="G2124" i="3"/>
  <c r="K2124" i="3" s="1"/>
  <c r="S2124" i="3" s="1"/>
  <c r="J2124" i="3"/>
  <c r="I2124" i="3"/>
  <c r="H2124" i="3"/>
  <c r="O2124" i="3" l="1"/>
  <c r="M2124" i="3"/>
  <c r="D2125" i="3"/>
  <c r="E2125" i="3"/>
  <c r="B2125" i="3"/>
  <c r="C2125" i="3"/>
  <c r="P2124" i="3"/>
  <c r="C2124" i="4"/>
  <c r="D2124" i="4" s="1"/>
  <c r="N2124" i="3"/>
  <c r="Q2124" i="3"/>
  <c r="R2124" i="3"/>
  <c r="L2124" i="3"/>
  <c r="G2124" i="4"/>
  <c r="H2124" i="4" s="1"/>
  <c r="I2124" i="4" s="1"/>
  <c r="F2124" i="4"/>
  <c r="E2124" i="4" s="1"/>
  <c r="T2124" i="3"/>
  <c r="U2124" i="3" s="1"/>
  <c r="F2125" i="3" l="1"/>
  <c r="B2125" i="4" l="1"/>
  <c r="I2125" i="3"/>
  <c r="G2125" i="3"/>
  <c r="K2125" i="3" s="1"/>
  <c r="J2125" i="3"/>
  <c r="H2125" i="3"/>
  <c r="E2126" i="3" l="1"/>
  <c r="C2126" i="3"/>
  <c r="B2126" i="3"/>
  <c r="D2126" i="3"/>
  <c r="R2125" i="3"/>
  <c r="C2125" i="4"/>
  <c r="D2125" i="4" s="1"/>
  <c r="Q2125" i="3"/>
  <c r="P2125" i="3"/>
  <c r="M2125" i="3"/>
  <c r="S2125" i="3"/>
  <c r="L2125" i="3"/>
  <c r="O2125" i="3"/>
  <c r="N2125" i="3"/>
  <c r="G2125" i="4"/>
  <c r="H2125" i="4" s="1"/>
  <c r="I2125" i="4" s="1"/>
  <c r="F2125" i="4"/>
  <c r="E2125" i="4" s="1"/>
  <c r="T2125" i="3" l="1"/>
  <c r="U2125" i="3" s="1"/>
  <c r="F2126" i="3"/>
  <c r="G2126" i="3"/>
  <c r="B2126" i="4" l="1"/>
  <c r="H2126" i="3"/>
  <c r="J2126" i="3"/>
  <c r="I2126" i="3"/>
  <c r="K2126" i="3" l="1"/>
  <c r="F2126" i="4"/>
  <c r="E2126" i="4" s="1"/>
  <c r="G2126" i="4"/>
  <c r="H2126" i="4" s="1"/>
  <c r="I2126" i="4" s="1"/>
  <c r="N2126" i="3" l="1"/>
  <c r="B2127" i="3"/>
  <c r="C2127" i="3"/>
  <c r="D2127" i="3"/>
  <c r="E2127" i="3"/>
  <c r="M2126" i="3"/>
  <c r="Q2126" i="3" s="1"/>
  <c r="R2126" i="3"/>
  <c r="P2126" i="3"/>
  <c r="L2126" i="3"/>
  <c r="O2126" i="3"/>
  <c r="S2126" i="3" s="1"/>
  <c r="C2126" i="4"/>
  <c r="D2126" i="4" s="1"/>
  <c r="F2127" i="3" l="1"/>
  <c r="B2127" i="4" s="1"/>
  <c r="G2127" i="3"/>
  <c r="T2126" i="3"/>
  <c r="U2126" i="3" s="1"/>
  <c r="J2127" i="3"/>
  <c r="H2127" i="3"/>
  <c r="F2127" i="4" l="1"/>
  <c r="E2127" i="4" s="1"/>
  <c r="G2127" i="4"/>
  <c r="H2127" i="4" s="1"/>
  <c r="I2127" i="4" s="1"/>
  <c r="I2127" i="3"/>
  <c r="K2127" i="3" s="1"/>
  <c r="B2128" i="3" l="1"/>
  <c r="D2128" i="3"/>
  <c r="C2128" i="3"/>
  <c r="E2128" i="3"/>
  <c r="C2127" i="4"/>
  <c r="D2127" i="4" s="1"/>
  <c r="M2127" i="3"/>
  <c r="Q2127" i="3" s="1"/>
  <c r="P2127" i="3"/>
  <c r="L2127" i="3"/>
  <c r="S2127" i="3"/>
  <c r="O2127" i="3"/>
  <c r="N2127" i="3"/>
  <c r="R2127" i="3" s="1"/>
  <c r="T2127" i="3" l="1"/>
  <c r="U2127" i="3" s="1"/>
  <c r="F2128" i="3"/>
  <c r="B2128" i="4" s="1"/>
  <c r="F2128" i="4" l="1"/>
  <c r="E2128" i="4" s="1"/>
  <c r="G2128" i="4"/>
  <c r="H2128" i="4" s="1"/>
  <c r="I2128" i="4" s="1"/>
  <c r="G2128" i="3"/>
  <c r="H2128" i="3"/>
  <c r="J2128" i="3"/>
  <c r="I2128" i="3"/>
  <c r="K2128" i="3" l="1"/>
  <c r="E2129" i="3" l="1"/>
  <c r="B2129" i="3"/>
  <c r="C2129" i="3"/>
  <c r="D2129" i="3"/>
  <c r="S2128" i="3"/>
  <c r="O2128" i="3"/>
  <c r="R2128" i="3"/>
  <c r="L2128" i="3"/>
  <c r="M2128" i="3"/>
  <c r="P2128" i="3"/>
  <c r="C2128" i="4"/>
  <c r="D2128" i="4" s="1"/>
  <c r="Q2128" i="3"/>
  <c r="N2128" i="3"/>
  <c r="T2128" i="3" l="1"/>
  <c r="U2128" i="3" s="1"/>
  <c r="F2129" i="3"/>
  <c r="B2129" i="4" s="1"/>
  <c r="G2129" i="3"/>
  <c r="I2129" i="3"/>
  <c r="J2129" i="3"/>
  <c r="F2129" i="4" l="1"/>
  <c r="E2129" i="4" s="1"/>
  <c r="G2129" i="4"/>
  <c r="H2129" i="4" s="1"/>
  <c r="I2129" i="4" s="1"/>
  <c r="H2129" i="3"/>
  <c r="K2129" i="3" s="1"/>
  <c r="C2130" i="3" l="1"/>
  <c r="B2130" i="3"/>
  <c r="E2130" i="3"/>
  <c r="D2130" i="3"/>
  <c r="Q2129" i="3"/>
  <c r="O2129" i="3"/>
  <c r="C2129" i="4"/>
  <c r="D2129" i="4" s="1"/>
  <c r="S2129" i="3"/>
  <c r="M2129" i="3"/>
  <c r="R2129" i="3"/>
  <c r="N2129" i="3"/>
  <c r="P2129" i="3"/>
  <c r="T2129" i="3" s="1"/>
  <c r="U2129" i="3" s="1"/>
  <c r="L2129" i="3"/>
  <c r="F2130" i="3" l="1"/>
  <c r="B2130" i="4" s="1"/>
  <c r="G2130" i="3"/>
  <c r="J2130" i="3"/>
  <c r="H2130" i="3"/>
  <c r="F2130" i="4" l="1"/>
  <c r="E2130" i="4" s="1"/>
  <c r="G2130" i="4"/>
  <c r="H2130" i="4" s="1"/>
  <c r="I2130" i="4" s="1"/>
  <c r="I2130" i="3"/>
  <c r="K2130" i="3" s="1"/>
  <c r="D2131" i="3" l="1"/>
  <c r="B2131" i="3"/>
  <c r="C2131" i="3"/>
  <c r="E2131" i="3"/>
  <c r="N2130" i="3"/>
  <c r="R2130" i="3" s="1"/>
  <c r="L2130" i="3"/>
  <c r="P2130" i="3" s="1"/>
  <c r="M2130" i="3"/>
  <c r="O2130" i="3"/>
  <c r="S2130" i="3"/>
  <c r="Q2130" i="3"/>
  <c r="C2130" i="4"/>
  <c r="D2130" i="4" s="1"/>
  <c r="T2130" i="3" l="1"/>
  <c r="U2130" i="3" s="1"/>
  <c r="F2131" i="3"/>
  <c r="B2131" i="4" s="1"/>
  <c r="I2131" i="3"/>
  <c r="F2131" i="4" l="1"/>
  <c r="E2131" i="4" s="1"/>
  <c r="G2131" i="4"/>
  <c r="H2131" i="4" s="1"/>
  <c r="I2131" i="4" s="1"/>
  <c r="H2131" i="3"/>
  <c r="G2131" i="3"/>
  <c r="J2131" i="3"/>
  <c r="K2131" i="3" l="1"/>
  <c r="E2132" i="3" l="1"/>
  <c r="B2132" i="3"/>
  <c r="C2132" i="3"/>
  <c r="D2132" i="3"/>
  <c r="P2131" i="3"/>
  <c r="N2131" i="3"/>
  <c r="C2131" i="4"/>
  <c r="D2131" i="4" s="1"/>
  <c r="S2131" i="3"/>
  <c r="O2131" i="3"/>
  <c r="M2131" i="3"/>
  <c r="Q2131" i="3"/>
  <c r="L2131" i="3"/>
  <c r="R2131" i="3"/>
  <c r="F2132" i="3" l="1"/>
  <c r="B2132" i="4" s="1"/>
  <c r="G2132" i="3"/>
  <c r="T2131" i="3"/>
  <c r="U2131" i="3" s="1"/>
  <c r="H2132" i="3"/>
  <c r="J2132" i="3"/>
  <c r="F2132" i="4" l="1"/>
  <c r="E2132" i="4" s="1"/>
  <c r="G2132" i="4"/>
  <c r="H2132" i="4" s="1"/>
  <c r="I2132" i="4" s="1"/>
  <c r="I2132" i="3"/>
  <c r="K2132" i="3" s="1"/>
  <c r="C2133" i="3" l="1"/>
  <c r="B2133" i="3"/>
  <c r="D2133" i="3"/>
  <c r="E2133" i="3"/>
  <c r="P2132" i="3"/>
  <c r="M2132" i="3"/>
  <c r="N2132" i="3"/>
  <c r="C2132" i="4"/>
  <c r="D2132" i="4" s="1"/>
  <c r="O2132" i="3"/>
  <c r="Q2132" i="3"/>
  <c r="S2132" i="3"/>
  <c r="R2132" i="3"/>
  <c r="L2132" i="3"/>
  <c r="T2132" i="3" l="1"/>
  <c r="U2132" i="3" s="1"/>
  <c r="F2133" i="3"/>
  <c r="B2133" i="4" s="1"/>
  <c r="G2133" i="3"/>
  <c r="K2133" i="3" s="1"/>
  <c r="J2133" i="3"/>
  <c r="I2133" i="3"/>
  <c r="H2133" i="3"/>
  <c r="D2134" i="3" l="1"/>
  <c r="E2134" i="3"/>
  <c r="B2134" i="3"/>
  <c r="C2134" i="3"/>
  <c r="S2133" i="3"/>
  <c r="Q2133" i="3"/>
  <c r="R2133" i="3"/>
  <c r="N2133" i="3"/>
  <c r="C2133" i="4"/>
  <c r="D2133" i="4" s="1"/>
  <c r="M2133" i="3"/>
  <c r="O2133" i="3"/>
  <c r="L2133" i="3"/>
  <c r="P2133" i="3"/>
  <c r="T2133" i="3" s="1"/>
  <c r="U2133" i="3" s="1"/>
  <c r="G2133" i="4"/>
  <c r="H2133" i="4" s="1"/>
  <c r="I2133" i="4" s="1"/>
  <c r="F2133" i="4"/>
  <c r="E2133" i="4" s="1"/>
  <c r="F2134" i="3" l="1"/>
  <c r="B2134" i="4" s="1"/>
  <c r="G2134" i="3"/>
  <c r="I2134" i="3"/>
  <c r="F2134" i="4" l="1"/>
  <c r="E2134" i="4" s="1"/>
  <c r="G2134" i="4"/>
  <c r="H2134" i="4" s="1"/>
  <c r="I2134" i="4" s="1"/>
  <c r="H2134" i="3"/>
  <c r="K2134" i="3" s="1"/>
  <c r="J2134" i="3"/>
  <c r="C2135" i="3" l="1"/>
  <c r="D2135" i="3"/>
  <c r="E2135" i="3"/>
  <c r="B2135" i="3"/>
  <c r="O2134" i="3"/>
  <c r="R2134" i="3"/>
  <c r="C2134" i="4"/>
  <c r="D2134" i="4" s="1"/>
  <c r="S2134" i="3"/>
  <c r="N2134" i="3"/>
  <c r="L2134" i="3"/>
  <c r="P2134" i="3" s="1"/>
  <c r="T2134" i="3" s="1"/>
  <c r="U2134" i="3" s="1"/>
  <c r="M2134" i="3"/>
  <c r="Q2134" i="3" s="1"/>
  <c r="F2135" i="3" l="1"/>
  <c r="G2135" i="3"/>
  <c r="B2135" i="4" l="1"/>
  <c r="H2135" i="3"/>
  <c r="J2135" i="3"/>
  <c r="I2135" i="3"/>
  <c r="K2135" i="3" l="1"/>
  <c r="F2135" i="4"/>
  <c r="E2135" i="4" s="1"/>
  <c r="G2135" i="4"/>
  <c r="H2135" i="4" s="1"/>
  <c r="I2135" i="4" s="1"/>
  <c r="C2136" i="3" l="1"/>
  <c r="E2136" i="3"/>
  <c r="B2136" i="3"/>
  <c r="D2136" i="3"/>
  <c r="C2135" i="4"/>
  <c r="D2135" i="4" s="1"/>
  <c r="L2135" i="3"/>
  <c r="M2135" i="3"/>
  <c r="S2135" i="3"/>
  <c r="Q2135" i="3"/>
  <c r="P2135" i="3"/>
  <c r="N2135" i="3"/>
  <c r="O2135" i="3"/>
  <c r="R2135" i="3"/>
  <c r="T2135" i="3" l="1"/>
  <c r="U2135" i="3" s="1"/>
  <c r="F2136" i="3"/>
  <c r="B2136" i="4" l="1"/>
  <c r="H2136" i="3"/>
  <c r="I2136" i="3"/>
  <c r="J2136" i="3"/>
  <c r="G2136" i="3"/>
  <c r="K2136" i="3" s="1"/>
  <c r="D2137" i="3" l="1"/>
  <c r="B2137" i="3"/>
  <c r="E2137" i="3"/>
  <c r="C2137" i="3"/>
  <c r="P2136" i="3"/>
  <c r="L2136" i="3"/>
  <c r="R2136" i="3"/>
  <c r="S2136" i="3"/>
  <c r="M2136" i="3"/>
  <c r="Q2136" i="3"/>
  <c r="O2136" i="3"/>
  <c r="N2136" i="3"/>
  <c r="C2136" i="4"/>
  <c r="D2136" i="4" s="1"/>
  <c r="G2136" i="4"/>
  <c r="H2136" i="4" s="1"/>
  <c r="I2136" i="4" s="1"/>
  <c r="F2136" i="4"/>
  <c r="E2136" i="4" s="1"/>
  <c r="F2137" i="3" l="1"/>
  <c r="B2137" i="4" s="1"/>
  <c r="G2137" i="3"/>
  <c r="T2136" i="3"/>
  <c r="U2136" i="3" s="1"/>
  <c r="J2137" i="3"/>
  <c r="I2137" i="3"/>
  <c r="F2137" i="4" l="1"/>
  <c r="E2137" i="4" s="1"/>
  <c r="G2137" i="4"/>
  <c r="H2137" i="4" s="1"/>
  <c r="I2137" i="4" s="1"/>
  <c r="H2137" i="3"/>
  <c r="K2137" i="3" s="1"/>
  <c r="E2138" i="3" l="1"/>
  <c r="B2138" i="3"/>
  <c r="F2138" i="3" s="1"/>
  <c r="B2138" i="4" s="1"/>
  <c r="C2138" i="3"/>
  <c r="D2138" i="3"/>
  <c r="C2137" i="4"/>
  <c r="D2137" i="4" s="1"/>
  <c r="N2137" i="3"/>
  <c r="R2137" i="3" s="1"/>
  <c r="M2137" i="3"/>
  <c r="Q2137" i="3" s="1"/>
  <c r="L2137" i="3"/>
  <c r="P2137" i="3" s="1"/>
  <c r="O2137" i="3"/>
  <c r="S2137" i="3" s="1"/>
  <c r="F2138" i="4"/>
  <c r="E2138" i="4" s="1"/>
  <c r="G2138" i="4"/>
  <c r="H2138" i="4" s="1"/>
  <c r="I2138" i="4" s="1"/>
  <c r="G2138" i="3"/>
  <c r="T2137" i="3" l="1"/>
  <c r="U2137" i="3" s="1"/>
  <c r="I2138" i="3"/>
  <c r="H2138" i="3"/>
  <c r="K2138" i="3" s="1"/>
  <c r="J2138" i="3"/>
  <c r="B2139" i="3" l="1"/>
  <c r="C2139" i="3"/>
  <c r="D2139" i="3"/>
  <c r="E2139" i="3"/>
  <c r="M2138" i="3"/>
  <c r="Q2138" i="3" s="1"/>
  <c r="N2138" i="3"/>
  <c r="R2138" i="3" s="1"/>
  <c r="C2138" i="4"/>
  <c r="D2138" i="4" s="1"/>
  <c r="O2138" i="3"/>
  <c r="S2138" i="3" s="1"/>
  <c r="L2138" i="3"/>
  <c r="P2138" i="3" s="1"/>
  <c r="F2139" i="3"/>
  <c r="B2139" i="4" s="1"/>
  <c r="T2138" i="3"/>
  <c r="U2138" i="3" s="1"/>
  <c r="I2139" i="3"/>
  <c r="G2139" i="3" l="1"/>
  <c r="F2139" i="4"/>
  <c r="E2139" i="4" s="1"/>
  <c r="G2139" i="4"/>
  <c r="H2139" i="4" s="1"/>
  <c r="I2139" i="4" s="1"/>
  <c r="H2139" i="3"/>
  <c r="J2139" i="3"/>
  <c r="K2139" i="3" l="1"/>
  <c r="B2140" i="3" l="1"/>
  <c r="C2140" i="3"/>
  <c r="D2140" i="3"/>
  <c r="E2140" i="3"/>
  <c r="L2139" i="3"/>
  <c r="P2139" i="3" s="1"/>
  <c r="C2139" i="4"/>
  <c r="D2139" i="4" s="1"/>
  <c r="M2139" i="3"/>
  <c r="Q2139" i="3" s="1"/>
  <c r="O2139" i="3"/>
  <c r="S2139" i="3" s="1"/>
  <c r="N2139" i="3"/>
  <c r="R2139" i="3" s="1"/>
  <c r="F2140" i="3" l="1"/>
  <c r="B2140" i="4" s="1"/>
  <c r="I2140" i="3"/>
  <c r="T2139" i="3"/>
  <c r="U2139" i="3" s="1"/>
  <c r="H2140" i="3"/>
  <c r="J2140" i="3"/>
  <c r="F2140" i="4" l="1"/>
  <c r="E2140" i="4" s="1"/>
  <c r="G2140" i="4"/>
  <c r="H2140" i="4" s="1"/>
  <c r="I2140" i="4" s="1"/>
  <c r="G2140" i="3"/>
  <c r="K2140" i="3" s="1"/>
  <c r="B2141" i="3" l="1"/>
  <c r="C2141" i="3"/>
  <c r="D2141" i="3"/>
  <c r="E2141" i="3"/>
  <c r="O2140" i="3"/>
  <c r="S2140" i="3" s="1"/>
  <c r="L2140" i="3"/>
  <c r="P2140" i="3" s="1"/>
  <c r="N2140" i="3"/>
  <c r="R2140" i="3" s="1"/>
  <c r="M2140" i="3"/>
  <c r="Q2140" i="3" s="1"/>
  <c r="C2140" i="4"/>
  <c r="D2140" i="4" s="1"/>
  <c r="T2140" i="3" l="1"/>
  <c r="U2140" i="3" s="1"/>
  <c r="F2141" i="3"/>
  <c r="B2141" i="4" s="1"/>
  <c r="G2141" i="3" l="1"/>
  <c r="I2141" i="3"/>
  <c r="G2141" i="4"/>
  <c r="H2141" i="4" s="1"/>
  <c r="I2141" i="4" s="1"/>
  <c r="F2141" i="4"/>
  <c r="E2141" i="4" s="1"/>
  <c r="H2141" i="3"/>
  <c r="J2141" i="3"/>
  <c r="K2141" i="3" l="1"/>
  <c r="C2142" i="3" l="1"/>
  <c r="B2142" i="3"/>
  <c r="D2142" i="3"/>
  <c r="E2142" i="3"/>
  <c r="L2141" i="3"/>
  <c r="O2141" i="3"/>
  <c r="P2141" i="3"/>
  <c r="Q2141" i="3"/>
  <c r="M2141" i="3"/>
  <c r="C2141" i="4"/>
  <c r="D2141" i="4" s="1"/>
  <c r="R2141" i="3"/>
  <c r="S2141" i="3"/>
  <c r="N2141" i="3"/>
  <c r="F2142" i="3" l="1"/>
  <c r="B2142" i="4" s="1"/>
  <c r="G2142" i="3"/>
  <c r="H2142" i="3"/>
  <c r="I2142" i="3"/>
  <c r="T2141" i="3"/>
  <c r="U2141" i="3" s="1"/>
  <c r="G2142" i="4" l="1"/>
  <c r="H2142" i="4" s="1"/>
  <c r="I2142" i="4" s="1"/>
  <c r="F2142" i="4"/>
  <c r="E2142" i="4" s="1"/>
  <c r="J2142" i="3"/>
  <c r="K2142" i="3" s="1"/>
  <c r="D2143" i="3" l="1"/>
  <c r="B2143" i="3"/>
  <c r="C2143" i="3"/>
  <c r="E2143" i="3"/>
  <c r="N2142" i="3"/>
  <c r="P2142" i="3"/>
  <c r="O2142" i="3"/>
  <c r="R2142" i="3"/>
  <c r="C2142" i="4"/>
  <c r="D2142" i="4" s="1"/>
  <c r="S2142" i="3"/>
  <c r="L2142" i="3"/>
  <c r="Q2142" i="3"/>
  <c r="M2142" i="3"/>
  <c r="T2142" i="3" l="1"/>
  <c r="U2142" i="3" s="1"/>
  <c r="F2143" i="3"/>
  <c r="B2143" i="4" s="1"/>
  <c r="J2143" i="3" l="1"/>
  <c r="G2143" i="3"/>
  <c r="G2143" i="4"/>
  <c r="H2143" i="4" s="1"/>
  <c r="I2143" i="4" s="1"/>
  <c r="F2143" i="4"/>
  <c r="E2143" i="4" s="1"/>
  <c r="H2143" i="3"/>
  <c r="I2143" i="3"/>
  <c r="K2143" i="3" l="1"/>
  <c r="E2144" i="3" l="1"/>
  <c r="B2144" i="3"/>
  <c r="D2144" i="3"/>
  <c r="C2144" i="3"/>
  <c r="M2143" i="3"/>
  <c r="L2143" i="3"/>
  <c r="S2143" i="3"/>
  <c r="O2143" i="3"/>
  <c r="R2143" i="3"/>
  <c r="Q2143" i="3"/>
  <c r="P2143" i="3"/>
  <c r="C2143" i="4"/>
  <c r="D2143" i="4" s="1"/>
  <c r="N2143" i="3"/>
  <c r="T2143" i="3" l="1"/>
  <c r="U2143" i="3" s="1"/>
  <c r="F2144" i="3"/>
  <c r="B2144" i="4"/>
  <c r="G2144" i="3"/>
  <c r="H2144" i="3"/>
  <c r="J2144" i="3"/>
  <c r="G2144" i="4"/>
  <c r="H2144" i="4" s="1"/>
  <c r="I2144" i="4" s="1"/>
  <c r="F2144" i="4"/>
  <c r="E2144" i="4" s="1"/>
  <c r="I2144" i="3"/>
  <c r="K2144" i="3" s="1"/>
  <c r="B2145" i="3" l="1"/>
  <c r="C2145" i="3"/>
  <c r="D2145" i="3"/>
  <c r="E2145" i="3"/>
  <c r="P2144" i="3"/>
  <c r="N2144" i="3"/>
  <c r="R2144" i="3" s="1"/>
  <c r="Q2144" i="3"/>
  <c r="O2144" i="3"/>
  <c r="S2144" i="3" s="1"/>
  <c r="M2144" i="3"/>
  <c r="L2144" i="3"/>
  <c r="C2144" i="4"/>
  <c r="D2144" i="4" s="1"/>
  <c r="F2145" i="3" l="1"/>
  <c r="B2145" i="4" s="1"/>
  <c r="T2144" i="3"/>
  <c r="U2144" i="3" s="1"/>
  <c r="G2145" i="3" l="1"/>
  <c r="G2145" i="4"/>
  <c r="H2145" i="4" s="1"/>
  <c r="I2145" i="4" s="1"/>
  <c r="F2145" i="4"/>
  <c r="E2145" i="4" s="1"/>
  <c r="H2145" i="3"/>
  <c r="J2145" i="3"/>
  <c r="I2145" i="3"/>
  <c r="K2145" i="3" l="1"/>
  <c r="E2146" i="3" l="1"/>
  <c r="B2146" i="3"/>
  <c r="C2146" i="3"/>
  <c r="D2146" i="3"/>
  <c r="L2145" i="3"/>
  <c r="P2145" i="3" s="1"/>
  <c r="M2145" i="3"/>
  <c r="Q2145" i="3" s="1"/>
  <c r="N2145" i="3"/>
  <c r="R2145" i="3" s="1"/>
  <c r="O2145" i="3"/>
  <c r="S2145" i="3" s="1"/>
  <c r="C2145" i="4"/>
  <c r="D2145" i="4" s="1"/>
  <c r="F2146" i="3" l="1"/>
  <c r="B2146" i="4" s="1"/>
  <c r="G2146" i="3"/>
  <c r="H2146" i="3"/>
  <c r="J2146" i="3"/>
  <c r="I2146" i="3"/>
  <c r="T2145" i="3"/>
  <c r="U2145" i="3" s="1"/>
  <c r="K2146" i="3" l="1"/>
  <c r="G2146" i="4"/>
  <c r="H2146" i="4" s="1"/>
  <c r="I2146" i="4" s="1"/>
  <c r="F2146" i="4"/>
  <c r="E2146" i="4" s="1"/>
  <c r="B2147" i="3" l="1"/>
  <c r="C2147" i="3"/>
  <c r="D2147" i="3"/>
  <c r="E2147" i="3"/>
  <c r="C2146" i="4"/>
  <c r="D2146" i="4" s="1"/>
  <c r="N2146" i="3"/>
  <c r="R2146" i="3" s="1"/>
  <c r="M2146" i="3"/>
  <c r="Q2146" i="3" s="1"/>
  <c r="O2146" i="3"/>
  <c r="S2146" i="3" s="1"/>
  <c r="L2146" i="3"/>
  <c r="P2146" i="3" s="1"/>
  <c r="F2147" i="3" l="1"/>
  <c r="B2147" i="4" s="1"/>
  <c r="T2146" i="3"/>
  <c r="U2146" i="3" s="1"/>
  <c r="J2147" i="3"/>
  <c r="I2147" i="3"/>
  <c r="H2147" i="3"/>
  <c r="G2147" i="4" l="1"/>
  <c r="H2147" i="4" s="1"/>
  <c r="I2147" i="4" s="1"/>
  <c r="F2147" i="4"/>
  <c r="E2147" i="4" s="1"/>
  <c r="G2147" i="3"/>
  <c r="K2147" i="3" s="1"/>
  <c r="C2148" i="3" l="1"/>
  <c r="E2148" i="3"/>
  <c r="D2148" i="3"/>
  <c r="B2148" i="3"/>
  <c r="P2147" i="3"/>
  <c r="R2147" i="3"/>
  <c r="Q2147" i="3"/>
  <c r="M2147" i="3"/>
  <c r="O2147" i="3"/>
  <c r="C2147" i="4"/>
  <c r="D2147" i="4" s="1"/>
  <c r="S2147" i="3"/>
  <c r="L2147" i="3"/>
  <c r="N2147" i="3"/>
  <c r="F2148" i="3" l="1"/>
  <c r="B2148" i="4" s="1"/>
  <c r="H2148" i="3"/>
  <c r="J2148" i="3"/>
  <c r="T2147" i="3"/>
  <c r="U2147" i="3" s="1"/>
  <c r="I2148" i="3" l="1"/>
  <c r="G2148" i="3"/>
  <c r="K2148" i="3" s="1"/>
  <c r="G2148" i="4"/>
  <c r="H2148" i="4" s="1"/>
  <c r="I2148" i="4" s="1"/>
  <c r="F2148" i="4"/>
  <c r="E2148" i="4" s="1"/>
  <c r="D2149" i="3" l="1"/>
  <c r="B2149" i="3"/>
  <c r="C2149" i="3"/>
  <c r="E2149" i="3"/>
  <c r="O2148" i="3"/>
  <c r="S2148" i="3" s="1"/>
  <c r="C2148" i="4"/>
  <c r="D2148" i="4" s="1"/>
  <c r="M2148" i="3"/>
  <c r="Q2148" i="3" s="1"/>
  <c r="L2148" i="3"/>
  <c r="P2148" i="3" s="1"/>
  <c r="N2148" i="3"/>
  <c r="R2148" i="3" s="1"/>
  <c r="F2149" i="3" l="1"/>
  <c r="B2149" i="4" s="1"/>
  <c r="G2149" i="3"/>
  <c r="T2148" i="3"/>
  <c r="U2148" i="3" s="1"/>
  <c r="J2149" i="3"/>
  <c r="H2149" i="3"/>
  <c r="I2149" i="3"/>
  <c r="K2149" i="3" l="1"/>
  <c r="G2149" i="4"/>
  <c r="H2149" i="4" s="1"/>
  <c r="I2149" i="4" s="1"/>
  <c r="F2149" i="4"/>
  <c r="E2149" i="4" s="1"/>
  <c r="E2150" i="3" l="1"/>
  <c r="B2150" i="3"/>
  <c r="C2150" i="3"/>
  <c r="D2150" i="3"/>
  <c r="R2149" i="3"/>
  <c r="C2149" i="4"/>
  <c r="D2149" i="4" s="1"/>
  <c r="S2149" i="3"/>
  <c r="Q2149" i="3"/>
  <c r="N2149" i="3"/>
  <c r="O2149" i="3"/>
  <c r="P2149" i="3"/>
  <c r="L2149" i="3"/>
  <c r="M2149" i="3"/>
  <c r="T2149" i="3"/>
  <c r="U2149" i="3" s="1"/>
  <c r="F2150" i="3" l="1"/>
  <c r="I2150" i="3" s="1"/>
  <c r="B2150" i="4"/>
  <c r="H2150" i="3"/>
  <c r="G2150" i="4"/>
  <c r="H2150" i="4" s="1"/>
  <c r="I2150" i="4" s="1"/>
  <c r="F2150" i="4"/>
  <c r="E2150" i="4" s="1"/>
  <c r="G2150" i="3"/>
  <c r="J2150" i="3"/>
  <c r="K2150" i="3" l="1"/>
  <c r="B2151" i="3" l="1"/>
  <c r="D2151" i="3"/>
  <c r="E2151" i="3"/>
  <c r="C2151" i="3"/>
  <c r="S2150" i="3"/>
  <c r="R2150" i="3"/>
  <c r="P2150" i="3"/>
  <c r="O2150" i="3"/>
  <c r="M2150" i="3"/>
  <c r="L2150" i="3"/>
  <c r="N2150" i="3"/>
  <c r="C2150" i="4"/>
  <c r="D2150" i="4" s="1"/>
  <c r="Q2150" i="3"/>
  <c r="T2150" i="3" s="1"/>
  <c r="U2150" i="3" s="1"/>
  <c r="F2151" i="3"/>
  <c r="B2151" i="4" l="1"/>
  <c r="I2151" i="3"/>
  <c r="H2151" i="3"/>
  <c r="J2151" i="3"/>
  <c r="G2151" i="4"/>
  <c r="H2151" i="4" s="1"/>
  <c r="I2151" i="4" s="1"/>
  <c r="F2151" i="4"/>
  <c r="E2151" i="4" s="1"/>
  <c r="G2151" i="3"/>
  <c r="K2151" i="3" s="1"/>
  <c r="B2152" i="3" l="1"/>
  <c r="C2152" i="3"/>
  <c r="D2152" i="3"/>
  <c r="E2152" i="3"/>
  <c r="C2151" i="4"/>
  <c r="D2151" i="4" s="1"/>
  <c r="N2151" i="3"/>
  <c r="L2151" i="3"/>
  <c r="P2151" i="3" s="1"/>
  <c r="R2151" i="3"/>
  <c r="M2151" i="3"/>
  <c r="Q2151" i="3" s="1"/>
  <c r="O2151" i="3"/>
  <c r="S2151" i="3" s="1"/>
  <c r="F2152" i="3" l="1"/>
  <c r="B2152" i="4" s="1"/>
  <c r="G2152" i="3"/>
  <c r="I2152" i="3"/>
  <c r="T2151" i="3"/>
  <c r="U2151" i="3" s="1"/>
  <c r="J2152" i="3"/>
  <c r="H2152" i="3"/>
  <c r="K2152" i="3" s="1"/>
  <c r="D2153" i="3" l="1"/>
  <c r="B2153" i="3"/>
  <c r="C2153" i="3"/>
  <c r="E2153" i="3"/>
  <c r="C2152" i="4"/>
  <c r="D2152" i="4" s="1"/>
  <c r="R2152" i="3"/>
  <c r="Q2152" i="3"/>
  <c r="O2152" i="3"/>
  <c r="M2152" i="3"/>
  <c r="L2152" i="3"/>
  <c r="P2152" i="3"/>
  <c r="S2152" i="3"/>
  <c r="N2152" i="3"/>
  <c r="G2152" i="4"/>
  <c r="H2152" i="4" s="1"/>
  <c r="I2152" i="4" s="1"/>
  <c r="F2152" i="4"/>
  <c r="E2152" i="4" s="1"/>
  <c r="T2152" i="3" l="1"/>
  <c r="U2152" i="3" s="1"/>
  <c r="F2153" i="3"/>
  <c r="B2153" i="4" s="1"/>
  <c r="G2153" i="3" l="1"/>
  <c r="G2153" i="4"/>
  <c r="H2153" i="4" s="1"/>
  <c r="I2153" i="4" s="1"/>
  <c r="F2153" i="4"/>
  <c r="E2153" i="4" s="1"/>
  <c r="J2153" i="3"/>
  <c r="I2153" i="3"/>
  <c r="H2153" i="3"/>
  <c r="K2153" i="3" s="1"/>
  <c r="C2154" i="3" l="1"/>
  <c r="B2154" i="3"/>
  <c r="D2154" i="3"/>
  <c r="E2154" i="3"/>
  <c r="C2153" i="4"/>
  <c r="D2153" i="4" s="1"/>
  <c r="M2153" i="3"/>
  <c r="O2153" i="3"/>
  <c r="S2153" i="3" s="1"/>
  <c r="R2153" i="3"/>
  <c r="L2153" i="3"/>
  <c r="P2153" i="3" s="1"/>
  <c r="N2153" i="3"/>
  <c r="Q2153" i="3"/>
  <c r="F2154" i="3" l="1"/>
  <c r="B2154" i="4" s="1"/>
  <c r="I2154" i="3"/>
  <c r="T2153" i="3"/>
  <c r="U2153" i="3" s="1"/>
  <c r="H2154" i="3"/>
  <c r="J2154" i="3"/>
  <c r="G2154" i="3" l="1"/>
  <c r="K2154" i="3"/>
  <c r="G2154" i="4"/>
  <c r="H2154" i="4" s="1"/>
  <c r="I2154" i="4" s="1"/>
  <c r="F2154" i="4"/>
  <c r="E2154" i="4" s="1"/>
  <c r="D2155" i="3" l="1"/>
  <c r="E2155" i="3"/>
  <c r="C2155" i="3"/>
  <c r="B2155" i="3"/>
  <c r="N2154" i="3"/>
  <c r="R2154" i="3" s="1"/>
  <c r="P2154" i="3"/>
  <c r="O2154" i="3"/>
  <c r="S2154" i="3" s="1"/>
  <c r="M2154" i="3"/>
  <c r="Q2154" i="3" s="1"/>
  <c r="L2154" i="3"/>
  <c r="C2154" i="4"/>
  <c r="D2154" i="4" s="1"/>
  <c r="F2155" i="3" l="1"/>
  <c r="B2155" i="4" s="1"/>
  <c r="G2155" i="3"/>
  <c r="I2155" i="3"/>
  <c r="H2155" i="3"/>
  <c r="J2155" i="3"/>
  <c r="T2154" i="3"/>
  <c r="U2154" i="3" s="1"/>
  <c r="K2155" i="3" l="1"/>
  <c r="G2155" i="4"/>
  <c r="H2155" i="4" s="1"/>
  <c r="I2155" i="4" s="1"/>
  <c r="F2155" i="4"/>
  <c r="E2155" i="4" s="1"/>
  <c r="E2156" i="3" l="1"/>
  <c r="B2156" i="3"/>
  <c r="C2156" i="3"/>
  <c r="D2156" i="3"/>
  <c r="Q2155" i="3"/>
  <c r="M2155" i="3"/>
  <c r="L2155" i="3"/>
  <c r="P2155" i="3" s="1"/>
  <c r="S2155" i="3"/>
  <c r="O2155" i="3"/>
  <c r="N2155" i="3"/>
  <c r="R2155" i="3" s="1"/>
  <c r="C2155" i="4"/>
  <c r="D2155" i="4" s="1"/>
  <c r="T2155" i="3" l="1"/>
  <c r="U2155" i="3" s="1"/>
  <c r="F2156" i="3"/>
  <c r="B2156" i="4" s="1"/>
  <c r="H2156" i="3"/>
  <c r="J2156" i="3"/>
  <c r="I2156" i="3" l="1"/>
  <c r="G2156" i="3"/>
  <c r="K2156" i="3"/>
  <c r="G2156" i="4"/>
  <c r="H2156" i="4" s="1"/>
  <c r="I2156" i="4" s="1"/>
  <c r="F2156" i="4"/>
  <c r="E2156" i="4" s="1"/>
  <c r="S2156" i="3" l="1"/>
  <c r="E2157" i="3"/>
  <c r="D2157" i="3"/>
  <c r="B2157" i="3"/>
  <c r="C2157" i="3"/>
  <c r="O2156" i="3"/>
  <c r="C2156" i="4"/>
  <c r="D2156" i="4" s="1"/>
  <c r="Q2156" i="3"/>
  <c r="R2156" i="3"/>
  <c r="N2156" i="3"/>
  <c r="P2156" i="3"/>
  <c r="F2157" i="3"/>
  <c r="B2157" i="4" s="1"/>
  <c r="L2156" i="3"/>
  <c r="M2156" i="3"/>
  <c r="T2156" i="3" l="1"/>
  <c r="U2156" i="3" s="1"/>
  <c r="G2157" i="4"/>
  <c r="H2157" i="4" s="1"/>
  <c r="I2157" i="4" s="1"/>
  <c r="F2157" i="4"/>
  <c r="E2157" i="4" s="1"/>
  <c r="G2157" i="3"/>
  <c r="H2157" i="3"/>
  <c r="J2157" i="3"/>
  <c r="I2157" i="3"/>
  <c r="K2157" i="3" s="1"/>
  <c r="C2158" i="3" l="1"/>
  <c r="D2158" i="3"/>
  <c r="E2158" i="3"/>
  <c r="B2158" i="3"/>
  <c r="N2157" i="3"/>
  <c r="M2157" i="3"/>
  <c r="C2157" i="4"/>
  <c r="D2157" i="4" s="1"/>
  <c r="S2157" i="3"/>
  <c r="P2157" i="3"/>
  <c r="R2157" i="3"/>
  <c r="O2157" i="3"/>
  <c r="L2157" i="3"/>
  <c r="Q2157" i="3"/>
  <c r="F2158" i="3" l="1"/>
  <c r="B2158" i="4" s="1"/>
  <c r="J2158" i="3"/>
  <c r="I2158" i="3"/>
  <c r="H2158" i="3"/>
  <c r="T2157" i="3"/>
  <c r="U2157" i="3" s="1"/>
  <c r="G2158" i="3" l="1"/>
  <c r="K2158" i="3"/>
  <c r="G2158" i="4"/>
  <c r="H2158" i="4" s="1"/>
  <c r="I2158" i="4" s="1"/>
  <c r="F2158" i="4"/>
  <c r="E2158" i="4" s="1"/>
  <c r="B2159" i="3" l="1"/>
  <c r="C2159" i="3"/>
  <c r="D2159" i="3"/>
  <c r="E2159" i="3"/>
  <c r="O2158" i="3"/>
  <c r="S2158" i="3" s="1"/>
  <c r="N2158" i="3"/>
  <c r="R2158" i="3" s="1"/>
  <c r="C2158" i="4"/>
  <c r="D2158" i="4" s="1"/>
  <c r="M2158" i="3"/>
  <c r="Q2158" i="3"/>
  <c r="L2158" i="3"/>
  <c r="P2158" i="3" s="1"/>
  <c r="T2158" i="3" l="1"/>
  <c r="U2158" i="3" s="1"/>
  <c r="F2159" i="3"/>
  <c r="B2159" i="4" s="1"/>
  <c r="G2159" i="3" l="1"/>
  <c r="G2159" i="4"/>
  <c r="H2159" i="4" s="1"/>
  <c r="I2159" i="4" s="1"/>
  <c r="F2159" i="4"/>
  <c r="E2159" i="4" s="1"/>
  <c r="I2159" i="3"/>
  <c r="J2159" i="3"/>
  <c r="H2159" i="3"/>
  <c r="K2159" i="3" s="1"/>
  <c r="C2160" i="3" l="1"/>
  <c r="D2160" i="3"/>
  <c r="B2160" i="3"/>
  <c r="E2160" i="3"/>
  <c r="N2159" i="3"/>
  <c r="R2159" i="3" s="1"/>
  <c r="L2159" i="3"/>
  <c r="P2159" i="3" s="1"/>
  <c r="M2159" i="3"/>
  <c r="Q2159" i="3" s="1"/>
  <c r="C2159" i="4"/>
  <c r="D2159" i="4" s="1"/>
  <c r="O2159" i="3"/>
  <c r="S2159" i="3" s="1"/>
  <c r="F2160" i="3" l="1"/>
  <c r="B2160" i="4" s="1"/>
  <c r="G2160" i="3"/>
  <c r="T2159" i="3"/>
  <c r="U2159" i="3" s="1"/>
  <c r="I2160" i="3"/>
  <c r="G2160" i="4" l="1"/>
  <c r="H2160" i="4" s="1"/>
  <c r="I2160" i="4" s="1"/>
  <c r="F2160" i="4"/>
  <c r="E2160" i="4" s="1"/>
  <c r="H2160" i="3"/>
  <c r="J2160" i="3"/>
  <c r="K2160" i="3" l="1"/>
  <c r="C2160" i="4" l="1"/>
  <c r="D2160" i="4" s="1"/>
  <c r="D2161" i="3"/>
  <c r="B2161" i="3"/>
  <c r="C2161" i="3"/>
  <c r="E2161" i="3"/>
  <c r="Q2160" i="3"/>
  <c r="O2160" i="3"/>
  <c r="R2160" i="3"/>
  <c r="N2160" i="3"/>
  <c r="L2160" i="3"/>
  <c r="P2160" i="3" s="1"/>
  <c r="S2160" i="3"/>
  <c r="M2160" i="3"/>
  <c r="F2161" i="3" l="1"/>
  <c r="T2160" i="3"/>
  <c r="U2160" i="3" s="1"/>
  <c r="B2161" i="4"/>
  <c r="I2161" i="3"/>
  <c r="J2161" i="3"/>
  <c r="G2161" i="3"/>
  <c r="H2161" i="3"/>
  <c r="K2161" i="3"/>
  <c r="G2161" i="4"/>
  <c r="H2161" i="4" s="1"/>
  <c r="I2161" i="4" s="1"/>
  <c r="F2161" i="4"/>
  <c r="E2161" i="4" s="1"/>
  <c r="E2162" i="3" l="1"/>
  <c r="B2162" i="3"/>
  <c r="D2162" i="3"/>
  <c r="C2162" i="3"/>
  <c r="L2161" i="3"/>
  <c r="P2161" i="3" s="1"/>
  <c r="O2161" i="3"/>
  <c r="S2161" i="3" s="1"/>
  <c r="N2161" i="3"/>
  <c r="R2161" i="3" s="1"/>
  <c r="C2161" i="4"/>
  <c r="D2161" i="4" s="1"/>
  <c r="M2161" i="3"/>
  <c r="Q2161" i="3" s="1"/>
  <c r="F2162" i="3" l="1"/>
  <c r="B2162" i="4" s="1"/>
  <c r="G2162" i="3"/>
  <c r="J2162" i="3"/>
  <c r="I2162" i="3"/>
  <c r="T2161" i="3"/>
  <c r="U2161" i="3" s="1"/>
  <c r="G2162" i="4" l="1"/>
  <c r="H2162" i="4" s="1"/>
  <c r="I2162" i="4" s="1"/>
  <c r="F2162" i="4"/>
  <c r="E2162" i="4" s="1"/>
  <c r="H2162" i="3"/>
  <c r="K2162" i="3" s="1"/>
  <c r="D2163" i="3" l="1"/>
  <c r="E2163" i="3"/>
  <c r="B2163" i="3"/>
  <c r="C2163" i="3"/>
  <c r="Q2162" i="3"/>
  <c r="C2162" i="4"/>
  <c r="D2162" i="4" s="1"/>
  <c r="O2162" i="3"/>
  <c r="R2162" i="3"/>
  <c r="P2162" i="3"/>
  <c r="N2162" i="3"/>
  <c r="L2162" i="3"/>
  <c r="S2162" i="3"/>
  <c r="M2162" i="3"/>
  <c r="T2162" i="3" l="1"/>
  <c r="U2162" i="3" s="1"/>
  <c r="F2163" i="3"/>
  <c r="B2163" i="4" s="1"/>
  <c r="G2163" i="3" l="1"/>
  <c r="I2163" i="3"/>
  <c r="F2163" i="4"/>
  <c r="E2163" i="4" s="1"/>
  <c r="G2163" i="4"/>
  <c r="H2163" i="4" s="1"/>
  <c r="I2163" i="4" s="1"/>
  <c r="H2163" i="3"/>
  <c r="J2163" i="3"/>
  <c r="K2163" i="3" l="1"/>
  <c r="D2164" i="3" l="1"/>
  <c r="B2164" i="3"/>
  <c r="C2164" i="3"/>
  <c r="E2164" i="3"/>
  <c r="C2163" i="4"/>
  <c r="D2163" i="4" s="1"/>
  <c r="Q2163" i="3"/>
  <c r="P2163" i="3"/>
  <c r="N2163" i="3"/>
  <c r="M2163" i="3"/>
  <c r="O2163" i="3"/>
  <c r="R2163" i="3"/>
  <c r="S2163" i="3"/>
  <c r="L2163" i="3"/>
  <c r="F2164" i="3" l="1"/>
  <c r="B2164" i="4" s="1"/>
  <c r="G2164" i="3"/>
  <c r="T2163" i="3"/>
  <c r="U2163" i="3" s="1"/>
  <c r="I2164" i="3"/>
  <c r="F2164" i="4" l="1"/>
  <c r="E2164" i="4" s="1"/>
  <c r="G2164" i="4"/>
  <c r="H2164" i="4" s="1"/>
  <c r="I2164" i="4" s="1"/>
  <c r="J2164" i="3"/>
  <c r="H2164" i="3"/>
  <c r="K2164" i="3" s="1"/>
  <c r="B2165" i="3" l="1"/>
  <c r="C2165" i="3"/>
  <c r="D2165" i="3"/>
  <c r="E2165" i="3"/>
  <c r="C2164" i="4"/>
  <c r="D2164" i="4" s="1"/>
  <c r="O2164" i="3"/>
  <c r="L2164" i="3"/>
  <c r="Q2164" i="3"/>
  <c r="R2164" i="3"/>
  <c r="S2164" i="3"/>
  <c r="P2164" i="3"/>
  <c r="N2164" i="3"/>
  <c r="M2164" i="3"/>
  <c r="T2164" i="3" l="1"/>
  <c r="U2164" i="3" s="1"/>
  <c r="F2165" i="3"/>
  <c r="B2165" i="4" s="1"/>
  <c r="F2165" i="4" l="1"/>
  <c r="E2165" i="4" s="1"/>
  <c r="G2165" i="4"/>
  <c r="H2165" i="4" s="1"/>
  <c r="I2165" i="4" s="1"/>
  <c r="G2165" i="3"/>
  <c r="J2165" i="3"/>
  <c r="I2165" i="3"/>
  <c r="H2165" i="3"/>
  <c r="K2165" i="3" l="1"/>
  <c r="C2166" i="3" l="1"/>
  <c r="B2166" i="3"/>
  <c r="D2166" i="3"/>
  <c r="E2166" i="3"/>
  <c r="N2165" i="3"/>
  <c r="R2165" i="3" s="1"/>
  <c r="O2165" i="3"/>
  <c r="S2165" i="3" s="1"/>
  <c r="C2165" i="4"/>
  <c r="D2165" i="4" s="1"/>
  <c r="L2165" i="3"/>
  <c r="P2165" i="3" s="1"/>
  <c r="M2165" i="3"/>
  <c r="Q2165" i="3" s="1"/>
  <c r="T2165" i="3" l="1"/>
  <c r="U2165" i="3" s="1"/>
  <c r="F2166" i="3"/>
  <c r="B2166" i="4" s="1"/>
  <c r="H2166" i="3"/>
  <c r="I2166" i="3" l="1"/>
  <c r="G2166" i="3"/>
  <c r="F2166" i="4"/>
  <c r="E2166" i="4" s="1"/>
  <c r="G2166" i="4"/>
  <c r="H2166" i="4" s="1"/>
  <c r="I2166" i="4" s="1"/>
  <c r="J2166" i="3"/>
  <c r="K2166" i="3" s="1"/>
  <c r="D2167" i="3" l="1"/>
  <c r="C2167" i="3"/>
  <c r="E2167" i="3"/>
  <c r="B2167" i="3"/>
  <c r="N2166" i="3"/>
  <c r="R2166" i="3"/>
  <c r="S2166" i="3"/>
  <c r="Q2166" i="3"/>
  <c r="C2166" i="4"/>
  <c r="D2166" i="4" s="1"/>
  <c r="O2166" i="3"/>
  <c r="M2166" i="3"/>
  <c r="L2166" i="3"/>
  <c r="P2166" i="3"/>
  <c r="T2166" i="3" s="1"/>
  <c r="U2166" i="3" s="1"/>
  <c r="F2167" i="3" l="1"/>
  <c r="B2167" i="4" s="1"/>
  <c r="F2167" i="4" l="1"/>
  <c r="E2167" i="4" s="1"/>
  <c r="G2167" i="4"/>
  <c r="H2167" i="4" s="1"/>
  <c r="I2167" i="4" s="1"/>
  <c r="G2167" i="3"/>
  <c r="I2167" i="3"/>
  <c r="H2167" i="3"/>
  <c r="J2167" i="3"/>
  <c r="K2167" i="3" l="1"/>
  <c r="E2168" i="3" l="1"/>
  <c r="B2168" i="3"/>
  <c r="C2168" i="3"/>
  <c r="D2168" i="3"/>
  <c r="O2167" i="3"/>
  <c r="S2167" i="3" s="1"/>
  <c r="P2167" i="3"/>
  <c r="M2167" i="3"/>
  <c r="Q2167" i="3" s="1"/>
  <c r="C2167" i="4"/>
  <c r="D2167" i="4" s="1"/>
  <c r="L2167" i="3"/>
  <c r="N2167" i="3"/>
  <c r="R2167" i="3" s="1"/>
  <c r="T2167" i="3" l="1"/>
  <c r="U2167" i="3" s="1"/>
  <c r="F2168" i="3"/>
  <c r="B2168" i="4" s="1"/>
  <c r="F2168" i="4" s="1"/>
  <c r="E2168" i="4" s="1"/>
  <c r="G2168" i="4"/>
  <c r="H2168" i="4" s="1"/>
  <c r="I2168" i="4" s="1"/>
  <c r="G2168" i="3"/>
  <c r="I2168" i="3"/>
  <c r="J2168" i="3"/>
  <c r="H2168" i="3"/>
  <c r="K2168" i="3" s="1"/>
  <c r="B2169" i="3" l="1"/>
  <c r="C2169" i="3"/>
  <c r="E2169" i="3"/>
  <c r="D2169" i="3"/>
  <c r="C2168" i="4"/>
  <c r="D2168" i="4" s="1"/>
  <c r="M2168" i="3"/>
  <c r="L2168" i="3"/>
  <c r="N2168" i="3"/>
  <c r="P2168" i="3"/>
  <c r="O2168" i="3"/>
  <c r="Q2168" i="3"/>
  <c r="R2168" i="3"/>
  <c r="S2168" i="3"/>
  <c r="F2169" i="3" l="1"/>
  <c r="B2169" i="4" s="1"/>
  <c r="T2168" i="3"/>
  <c r="U2168" i="3" s="1"/>
  <c r="J2169" i="3" l="1"/>
  <c r="H2169" i="3"/>
  <c r="F2169" i="4"/>
  <c r="E2169" i="4" s="1"/>
  <c r="G2169" i="4"/>
  <c r="H2169" i="4" s="1"/>
  <c r="I2169" i="4" s="1"/>
  <c r="G2169" i="3"/>
  <c r="I2169" i="3"/>
  <c r="K2169" i="3" l="1"/>
  <c r="D2170" i="3" l="1"/>
  <c r="C2170" i="3"/>
  <c r="B2170" i="3"/>
  <c r="E2170" i="3"/>
  <c r="N2169" i="3"/>
  <c r="P2169" i="3"/>
  <c r="M2169" i="3"/>
  <c r="L2169" i="3"/>
  <c r="R2169" i="3"/>
  <c r="Q2169" i="3"/>
  <c r="O2169" i="3"/>
  <c r="C2169" i="4"/>
  <c r="D2169" i="4" s="1"/>
  <c r="S2169" i="3"/>
  <c r="F2170" i="3" l="1"/>
  <c r="B2170" i="4" s="1"/>
  <c r="I2170" i="3"/>
  <c r="H2170" i="3"/>
  <c r="J2170" i="3"/>
  <c r="T2169" i="3"/>
  <c r="U2169" i="3" s="1"/>
  <c r="G2170" i="3" l="1"/>
  <c r="K2170" i="3"/>
  <c r="G2170" i="4"/>
  <c r="H2170" i="4" s="1"/>
  <c r="I2170" i="4" s="1"/>
  <c r="F2170" i="4"/>
  <c r="E2170" i="4" s="1"/>
  <c r="S2170" i="3" l="1"/>
  <c r="C2171" i="3"/>
  <c r="E2171" i="3"/>
  <c r="B2171" i="3"/>
  <c r="D2171" i="3"/>
  <c r="M2170" i="3"/>
  <c r="N2170" i="3"/>
  <c r="C2170" i="4"/>
  <c r="D2170" i="4" s="1"/>
  <c r="L2170" i="3"/>
  <c r="O2170" i="3"/>
  <c r="R2170" i="3"/>
  <c r="Q2170" i="3"/>
  <c r="P2170" i="3"/>
  <c r="F2171" i="3" l="1"/>
  <c r="B2171" i="4"/>
  <c r="I2171" i="3"/>
  <c r="G2171" i="3"/>
  <c r="T2170" i="3"/>
  <c r="U2170" i="3" s="1"/>
  <c r="G2171" i="4"/>
  <c r="H2171" i="4" s="1"/>
  <c r="I2171" i="4" s="1"/>
  <c r="F2171" i="4"/>
  <c r="E2171" i="4" s="1"/>
  <c r="H2171" i="3"/>
  <c r="J2171" i="3"/>
  <c r="K2171" i="3" l="1"/>
  <c r="C2172" i="3" l="1"/>
  <c r="B2172" i="3"/>
  <c r="D2172" i="3"/>
  <c r="E2172" i="3"/>
  <c r="C2171" i="4"/>
  <c r="D2171" i="4" s="1"/>
  <c r="P2171" i="3"/>
  <c r="N2171" i="3"/>
  <c r="M2171" i="3"/>
  <c r="R2171" i="3"/>
  <c r="L2171" i="3"/>
  <c r="O2171" i="3"/>
  <c r="S2171" i="3"/>
  <c r="Q2171" i="3"/>
  <c r="T2171" i="3" l="1"/>
  <c r="U2171" i="3" s="1"/>
  <c r="F2172" i="3"/>
  <c r="B2172" i="4" s="1"/>
  <c r="G2172" i="3" l="1"/>
  <c r="J2172" i="3"/>
  <c r="G2172" i="4"/>
  <c r="H2172" i="4" s="1"/>
  <c r="I2172" i="4" s="1"/>
  <c r="F2172" i="4"/>
  <c r="E2172" i="4" s="1"/>
  <c r="I2172" i="3"/>
  <c r="H2172" i="3"/>
  <c r="K2172" i="3" s="1"/>
  <c r="D2173" i="3" l="1"/>
  <c r="B2173" i="3"/>
  <c r="C2173" i="3"/>
  <c r="E2173" i="3"/>
  <c r="C2172" i="4"/>
  <c r="D2172" i="4" s="1"/>
  <c r="L2172" i="3"/>
  <c r="N2172" i="3"/>
  <c r="R2172" i="3" s="1"/>
  <c r="P2172" i="3"/>
  <c r="O2172" i="3"/>
  <c r="S2172" i="3" s="1"/>
  <c r="M2172" i="3"/>
  <c r="Q2172" i="3" s="1"/>
  <c r="T2172" i="3" l="1"/>
  <c r="U2172" i="3" s="1"/>
  <c r="F2173" i="3"/>
  <c r="B2173" i="4" s="1"/>
  <c r="G2173" i="4" l="1"/>
  <c r="H2173" i="4" s="1"/>
  <c r="I2173" i="4" s="1"/>
  <c r="F2173" i="4"/>
  <c r="E2173" i="4" s="1"/>
  <c r="G2173" i="3"/>
  <c r="H2173" i="3"/>
  <c r="I2173" i="3"/>
  <c r="J2173" i="3"/>
  <c r="K2173" i="3" l="1"/>
  <c r="E2174" i="3" l="1"/>
  <c r="C2174" i="3"/>
  <c r="B2174" i="3"/>
  <c r="D2174" i="3"/>
  <c r="C2173" i="4"/>
  <c r="D2173" i="4" s="1"/>
  <c r="P2173" i="3"/>
  <c r="O2173" i="3"/>
  <c r="Q2173" i="3"/>
  <c r="L2173" i="3"/>
  <c r="N2173" i="3"/>
  <c r="S2173" i="3"/>
  <c r="R2173" i="3"/>
  <c r="M2173" i="3"/>
  <c r="F2174" i="3" l="1"/>
  <c r="B2174" i="4" s="1"/>
  <c r="T2173" i="3"/>
  <c r="U2173" i="3" s="1"/>
  <c r="J2174" i="3"/>
  <c r="I2174" i="3"/>
  <c r="H2174" i="3" l="1"/>
  <c r="G2174" i="3"/>
  <c r="K2174" i="3"/>
  <c r="G2174" i="4"/>
  <c r="H2174" i="4" s="1"/>
  <c r="I2174" i="4" s="1"/>
  <c r="F2174" i="4"/>
  <c r="E2174" i="4" s="1"/>
  <c r="E2175" i="3" l="1"/>
  <c r="C2175" i="3"/>
  <c r="B2175" i="3"/>
  <c r="D2175" i="3"/>
  <c r="O2174" i="3"/>
  <c r="L2174" i="3"/>
  <c r="Q2174" i="3"/>
  <c r="P2174" i="3"/>
  <c r="S2174" i="3"/>
  <c r="R2174" i="3"/>
  <c r="C2174" i="4"/>
  <c r="D2174" i="4" s="1"/>
  <c r="N2174" i="3"/>
  <c r="M2174" i="3"/>
  <c r="T2174" i="3" l="1"/>
  <c r="U2174" i="3" s="1"/>
  <c r="F2175" i="3"/>
  <c r="B2175" i="4" s="1"/>
  <c r="H2175" i="3" l="1"/>
  <c r="I2175" i="3"/>
  <c r="J2175" i="3"/>
  <c r="G2175" i="3"/>
  <c r="K2175" i="3"/>
  <c r="G2175" i="4"/>
  <c r="H2175" i="4" s="1"/>
  <c r="I2175" i="4" s="1"/>
  <c r="F2175" i="4"/>
  <c r="E2175" i="4" s="1"/>
  <c r="L2175" i="3" l="1"/>
  <c r="P2175" i="3" s="1"/>
  <c r="C2176" i="3"/>
  <c r="D2176" i="3"/>
  <c r="E2176" i="3"/>
  <c r="B2176" i="3"/>
  <c r="S2175" i="3"/>
  <c r="M2175" i="3"/>
  <c r="Q2175" i="3" s="1"/>
  <c r="C2175" i="4"/>
  <c r="D2175" i="4" s="1"/>
  <c r="N2175" i="3"/>
  <c r="R2175" i="3" s="1"/>
  <c r="T2175" i="3" s="1"/>
  <c r="U2175" i="3" s="1"/>
  <c r="O2175" i="3"/>
  <c r="F2176" i="3"/>
  <c r="B2176" i="4" s="1"/>
  <c r="I2176" i="3" l="1"/>
  <c r="G2176" i="3"/>
  <c r="G2176" i="4"/>
  <c r="H2176" i="4" s="1"/>
  <c r="I2176" i="4" s="1"/>
  <c r="F2176" i="4"/>
  <c r="E2176" i="4" s="1"/>
  <c r="H2176" i="3"/>
  <c r="J2176" i="3"/>
  <c r="K2176" i="3" s="1"/>
  <c r="B2177" i="3" l="1"/>
  <c r="C2177" i="3"/>
  <c r="D2177" i="3"/>
  <c r="E2177" i="3"/>
  <c r="O2176" i="3"/>
  <c r="Q2176" i="3"/>
  <c r="L2176" i="3"/>
  <c r="P2176" i="3"/>
  <c r="M2176" i="3"/>
  <c r="R2176" i="3"/>
  <c r="C2176" i="4"/>
  <c r="D2176" i="4" s="1"/>
  <c r="N2176" i="3"/>
  <c r="S2176" i="3"/>
  <c r="T2176" i="3" l="1"/>
  <c r="U2176" i="3" s="1"/>
  <c r="F2177" i="3"/>
  <c r="B2177" i="4" s="1"/>
  <c r="H2177" i="3" l="1"/>
  <c r="J2177" i="3"/>
  <c r="G2177" i="4"/>
  <c r="H2177" i="4" s="1"/>
  <c r="I2177" i="4" s="1"/>
  <c r="F2177" i="4"/>
  <c r="E2177" i="4" s="1"/>
  <c r="I2177" i="3"/>
  <c r="G2177" i="3"/>
  <c r="K2177" i="3" s="1"/>
  <c r="C2178" i="3" l="1"/>
  <c r="B2178" i="3"/>
  <c r="E2178" i="3"/>
  <c r="D2178" i="3"/>
  <c r="L2177" i="3"/>
  <c r="P2177" i="3"/>
  <c r="M2177" i="3"/>
  <c r="O2177" i="3"/>
  <c r="S2177" i="3"/>
  <c r="Q2177" i="3"/>
  <c r="C2177" i="4"/>
  <c r="D2177" i="4" s="1"/>
  <c r="R2177" i="3"/>
  <c r="N2177" i="3"/>
  <c r="T2177" i="3" l="1"/>
  <c r="U2177" i="3" s="1"/>
  <c r="F2178" i="3"/>
  <c r="B2178" i="4" s="1"/>
  <c r="G2178" i="4" l="1"/>
  <c r="H2178" i="4" s="1"/>
  <c r="I2178" i="4" s="1"/>
  <c r="F2178" i="4"/>
  <c r="E2178" i="4" s="1"/>
  <c r="G2178" i="3"/>
  <c r="J2178" i="3"/>
  <c r="I2178" i="3"/>
  <c r="H2178" i="3"/>
  <c r="K2178" i="3" s="1"/>
  <c r="D2179" i="3" l="1"/>
  <c r="B2179" i="3"/>
  <c r="C2179" i="3"/>
  <c r="E2179" i="3"/>
  <c r="N2178" i="3"/>
  <c r="R2178" i="3"/>
  <c r="Q2178" i="3"/>
  <c r="O2178" i="3"/>
  <c r="S2178" i="3"/>
  <c r="C2178" i="4"/>
  <c r="D2178" i="4" s="1"/>
  <c r="L2178" i="3"/>
  <c r="M2178" i="3"/>
  <c r="P2178" i="3"/>
  <c r="T2178" i="3" s="1"/>
  <c r="U2178" i="3" s="1"/>
  <c r="F2179" i="3" l="1"/>
  <c r="B2179" i="4" s="1"/>
  <c r="G2179" i="3"/>
  <c r="G2179" i="4" l="1"/>
  <c r="H2179" i="4" s="1"/>
  <c r="I2179" i="4" s="1"/>
  <c r="F2179" i="4"/>
  <c r="E2179" i="4" s="1"/>
  <c r="J2179" i="3"/>
  <c r="I2179" i="3"/>
  <c r="H2179" i="3"/>
  <c r="K2179" i="3" s="1"/>
  <c r="E2180" i="3" l="1"/>
  <c r="B2180" i="3"/>
  <c r="C2180" i="3"/>
  <c r="D2180" i="3"/>
  <c r="M2179" i="3"/>
  <c r="S2179" i="3"/>
  <c r="C2179" i="4"/>
  <c r="D2179" i="4" s="1"/>
  <c r="N2179" i="3"/>
  <c r="O2179" i="3"/>
  <c r="L2179" i="3"/>
  <c r="R2179" i="3"/>
  <c r="Q2179" i="3"/>
  <c r="P2179" i="3"/>
  <c r="F2180" i="3" l="1"/>
  <c r="B2180" i="4" s="1"/>
  <c r="T2179" i="3"/>
  <c r="U2179" i="3" s="1"/>
  <c r="H2180" i="3"/>
  <c r="J2180" i="3"/>
  <c r="I2180" i="3"/>
  <c r="G2180" i="3" l="1"/>
  <c r="K2180" i="3" s="1"/>
  <c r="G2180" i="4"/>
  <c r="H2180" i="4" s="1"/>
  <c r="I2180" i="4" s="1"/>
  <c r="F2180" i="4"/>
  <c r="E2180" i="4" s="1"/>
  <c r="C2181" i="3" l="1"/>
  <c r="B2181" i="3"/>
  <c r="D2181" i="3"/>
  <c r="E2181" i="3"/>
  <c r="S2180" i="3"/>
  <c r="C2180" i="4"/>
  <c r="D2180" i="4" s="1"/>
  <c r="M2180" i="3"/>
  <c r="P2180" i="3"/>
  <c r="L2180" i="3"/>
  <c r="R2180" i="3"/>
  <c r="N2180" i="3"/>
  <c r="Q2180" i="3"/>
  <c r="O2180" i="3"/>
  <c r="T2180" i="3"/>
  <c r="U2180" i="3" s="1"/>
  <c r="F2181" i="3"/>
  <c r="B2181" i="4" s="1"/>
  <c r="G2181" i="4" l="1"/>
  <c r="H2181" i="4" s="1"/>
  <c r="I2181" i="4" s="1"/>
  <c r="F2181" i="4"/>
  <c r="E2181" i="4" s="1"/>
  <c r="G2181" i="3"/>
  <c r="H2181" i="3"/>
  <c r="J2181" i="3"/>
  <c r="I2181" i="3"/>
  <c r="K2181" i="3" l="1"/>
  <c r="B2182" i="3" l="1"/>
  <c r="E2182" i="3"/>
  <c r="C2182" i="3"/>
  <c r="D2182" i="3"/>
  <c r="O2181" i="3"/>
  <c r="C2181" i="4"/>
  <c r="D2181" i="4" s="1"/>
  <c r="N2181" i="3"/>
  <c r="M2181" i="3"/>
  <c r="R2181" i="3"/>
  <c r="L2181" i="3"/>
  <c r="Q2181" i="3"/>
  <c r="S2181" i="3"/>
  <c r="P2181" i="3"/>
  <c r="T2181" i="3" l="1"/>
  <c r="U2181" i="3" s="1"/>
  <c r="F2182" i="3"/>
  <c r="B2182" i="4" s="1"/>
  <c r="I2182" i="3" l="1"/>
  <c r="J2182" i="3"/>
  <c r="G2182" i="4"/>
  <c r="H2182" i="4" s="1"/>
  <c r="I2182" i="4" s="1"/>
  <c r="F2182" i="4"/>
  <c r="E2182" i="4" s="1"/>
  <c r="G2182" i="3"/>
  <c r="H2182" i="3"/>
  <c r="K2182" i="3" s="1"/>
  <c r="C2183" i="3" l="1"/>
  <c r="D2183" i="3"/>
  <c r="E2183" i="3"/>
  <c r="B2183" i="3"/>
  <c r="N2182" i="3"/>
  <c r="R2182" i="3" s="1"/>
  <c r="C2182" i="4"/>
  <c r="D2182" i="4" s="1"/>
  <c r="O2182" i="3"/>
  <c r="S2182" i="3" s="1"/>
  <c r="Q2182" i="3"/>
  <c r="M2182" i="3"/>
  <c r="L2182" i="3"/>
  <c r="P2182" i="3" s="1"/>
  <c r="T2182" i="3" s="1"/>
  <c r="U2182" i="3" s="1"/>
  <c r="F2183" i="3" l="1"/>
  <c r="B2183" i="4" s="1"/>
  <c r="G2183" i="3"/>
  <c r="G2183" i="4" l="1"/>
  <c r="H2183" i="4" s="1"/>
  <c r="I2183" i="4" s="1"/>
  <c r="F2183" i="4"/>
  <c r="E2183" i="4" s="1"/>
  <c r="I2183" i="3"/>
  <c r="J2183" i="3"/>
  <c r="H2183" i="3"/>
  <c r="K2183" i="3" s="1"/>
  <c r="C2184" i="3" l="1"/>
  <c r="E2184" i="3"/>
  <c r="B2184" i="3"/>
  <c r="D2184" i="3"/>
  <c r="C2183" i="4"/>
  <c r="D2183" i="4" s="1"/>
  <c r="M2183" i="3"/>
  <c r="L2183" i="3"/>
  <c r="S2183" i="3"/>
  <c r="Q2183" i="3"/>
  <c r="O2183" i="3"/>
  <c r="N2183" i="3"/>
  <c r="P2183" i="3"/>
  <c r="R2183" i="3"/>
  <c r="T2183" i="3" l="1"/>
  <c r="U2183" i="3" s="1"/>
  <c r="F2184" i="3"/>
  <c r="B2184" i="4" s="1"/>
  <c r="G2184" i="3" l="1"/>
  <c r="H2184" i="3"/>
  <c r="G2184" i="4"/>
  <c r="H2184" i="4" s="1"/>
  <c r="I2184" i="4" s="1"/>
  <c r="F2184" i="4"/>
  <c r="E2184" i="4" s="1"/>
  <c r="J2184" i="3"/>
  <c r="I2184" i="3"/>
  <c r="K2184" i="3" l="1"/>
  <c r="D2185" i="3" l="1"/>
  <c r="B2185" i="3"/>
  <c r="E2185" i="3"/>
  <c r="C2185" i="3"/>
  <c r="R2184" i="3"/>
  <c r="L2184" i="3"/>
  <c r="N2184" i="3"/>
  <c r="C2184" i="4"/>
  <c r="D2184" i="4" s="1"/>
  <c r="O2184" i="3"/>
  <c r="P2184" i="3"/>
  <c r="S2184" i="3"/>
  <c r="M2184" i="3"/>
  <c r="Q2184" i="3"/>
  <c r="T2184" i="3" l="1"/>
  <c r="U2184" i="3" s="1"/>
  <c r="F2185" i="3"/>
  <c r="B2185" i="4" s="1"/>
  <c r="G2185" i="3" l="1"/>
  <c r="F2185" i="4"/>
  <c r="E2185" i="4" s="1"/>
  <c r="G2185" i="4"/>
  <c r="H2185" i="4" s="1"/>
  <c r="I2185" i="4" s="1"/>
  <c r="H2185" i="3"/>
  <c r="J2185" i="3"/>
  <c r="I2185" i="3"/>
  <c r="K2185" i="3" l="1"/>
  <c r="R2185" i="3" l="1"/>
  <c r="E2186" i="3"/>
  <c r="B2186" i="3"/>
  <c r="C2186" i="3"/>
  <c r="D2186" i="3"/>
  <c r="N2185" i="3"/>
  <c r="M2185" i="3"/>
  <c r="C2185" i="4"/>
  <c r="D2185" i="4" s="1"/>
  <c r="S2185" i="3"/>
  <c r="L2185" i="3"/>
  <c r="P2185" i="3"/>
  <c r="O2185" i="3"/>
  <c r="Q2185" i="3"/>
  <c r="F2186" i="3" l="1"/>
  <c r="T2185" i="3"/>
  <c r="U2185" i="3" s="1"/>
  <c r="B2186" i="4"/>
  <c r="F2186" i="4" s="1"/>
  <c r="E2186" i="4" s="1"/>
  <c r="G2186" i="3"/>
  <c r="G2186" i="4"/>
  <c r="H2186" i="4" s="1"/>
  <c r="I2186" i="4" s="1"/>
  <c r="H2186" i="3"/>
  <c r="J2186" i="3"/>
  <c r="I2186" i="3"/>
  <c r="K2186" i="3" l="1"/>
  <c r="B2187" i="3" l="1"/>
  <c r="C2187" i="3"/>
  <c r="D2187" i="3"/>
  <c r="E2187" i="3"/>
  <c r="L2186" i="3"/>
  <c r="P2186" i="3" s="1"/>
  <c r="Q2186" i="3"/>
  <c r="N2186" i="3"/>
  <c r="R2186" i="3" s="1"/>
  <c r="T2186" i="3" s="1"/>
  <c r="U2186" i="3" s="1"/>
  <c r="S2186" i="3"/>
  <c r="F2187" i="3"/>
  <c r="C2186" i="4"/>
  <c r="D2186" i="4" s="1"/>
  <c r="O2186" i="3"/>
  <c r="M2186" i="3"/>
  <c r="B2187" i="4" l="1"/>
  <c r="G2187" i="3"/>
  <c r="I2187" i="3"/>
  <c r="H2187" i="3"/>
  <c r="J2187" i="3"/>
  <c r="F2187" i="4"/>
  <c r="E2187" i="4" s="1"/>
  <c r="G2187" i="4"/>
  <c r="H2187" i="4" s="1"/>
  <c r="I2187" i="4" s="1"/>
  <c r="K2187" i="3" l="1"/>
  <c r="C2187" i="4" l="1"/>
  <c r="D2187" i="4" s="1"/>
  <c r="B2188" i="3"/>
  <c r="E2188" i="3"/>
  <c r="C2188" i="3"/>
  <c r="D2188" i="3"/>
  <c r="Q2187" i="3"/>
  <c r="M2187" i="3"/>
  <c r="N2187" i="3"/>
  <c r="R2187" i="3" s="1"/>
  <c r="O2187" i="3"/>
  <c r="S2187" i="3"/>
  <c r="L2187" i="3"/>
  <c r="P2187" i="3" s="1"/>
  <c r="T2187" i="3" s="1"/>
  <c r="U2187" i="3" s="1"/>
  <c r="F2188" i="3" l="1"/>
  <c r="H2188" i="3" s="1"/>
  <c r="B2188" i="4"/>
  <c r="J2188" i="3"/>
  <c r="G2188" i="3"/>
  <c r="I2188" i="3" l="1"/>
  <c r="F2188" i="4"/>
  <c r="E2188" i="4" s="1"/>
  <c r="G2188" i="4"/>
  <c r="H2188" i="4" s="1"/>
  <c r="I2188" i="4" s="1"/>
  <c r="K2188" i="3"/>
  <c r="C2189" i="3" l="1"/>
  <c r="D2189" i="3"/>
  <c r="E2189" i="3"/>
  <c r="B2189" i="3"/>
  <c r="Q2188" i="3"/>
  <c r="L2188" i="3"/>
  <c r="M2188" i="3"/>
  <c r="O2188" i="3"/>
  <c r="R2188" i="3"/>
  <c r="P2188" i="3"/>
  <c r="S2188" i="3"/>
  <c r="N2188" i="3"/>
  <c r="C2188" i="4"/>
  <c r="D2188" i="4" s="1"/>
  <c r="T2188" i="3" l="1"/>
  <c r="U2188" i="3" s="1"/>
  <c r="F2189" i="3"/>
  <c r="B2189" i="4" s="1"/>
  <c r="I2189" i="3" l="1"/>
  <c r="G2189" i="3"/>
  <c r="F2189" i="4"/>
  <c r="E2189" i="4" s="1"/>
  <c r="G2189" i="4"/>
  <c r="H2189" i="4" s="1"/>
  <c r="I2189" i="4" s="1"/>
  <c r="J2189" i="3"/>
  <c r="H2189" i="3"/>
  <c r="K2189" i="3" s="1"/>
  <c r="C2190" i="3" l="1"/>
  <c r="B2190" i="3"/>
  <c r="D2190" i="3"/>
  <c r="E2190" i="3"/>
  <c r="L2189" i="3"/>
  <c r="P2189" i="3" s="1"/>
  <c r="R2189" i="3"/>
  <c r="N2189" i="3"/>
  <c r="M2189" i="3"/>
  <c r="Q2189" i="3" s="1"/>
  <c r="C2189" i="4"/>
  <c r="D2189" i="4" s="1"/>
  <c r="O2189" i="3"/>
  <c r="S2189" i="3" s="1"/>
  <c r="F2190" i="3" l="1"/>
  <c r="I2190" i="3" s="1"/>
  <c r="T2189" i="3"/>
  <c r="U2189" i="3" s="1"/>
  <c r="B2190" i="4" l="1"/>
  <c r="G2190" i="3"/>
  <c r="J2190" i="3"/>
  <c r="H2190" i="3"/>
  <c r="K2190" i="3" l="1"/>
  <c r="F2190" i="4"/>
  <c r="E2190" i="4" s="1"/>
  <c r="G2190" i="4"/>
  <c r="H2190" i="4" s="1"/>
  <c r="I2190" i="4" s="1"/>
  <c r="D2191" i="3" l="1"/>
  <c r="B2191" i="3"/>
  <c r="C2191" i="3"/>
  <c r="E2191" i="3"/>
  <c r="S2190" i="3"/>
  <c r="P2190" i="3"/>
  <c r="M2190" i="3"/>
  <c r="Q2190" i="3" s="1"/>
  <c r="C2190" i="4"/>
  <c r="D2190" i="4" s="1"/>
  <c r="O2190" i="3"/>
  <c r="N2190" i="3"/>
  <c r="L2190" i="3"/>
  <c r="R2190" i="3"/>
  <c r="F2191" i="3" l="1"/>
  <c r="T2190" i="3"/>
  <c r="U2190" i="3" s="1"/>
  <c r="B2191" i="4" l="1"/>
  <c r="J2191" i="3"/>
  <c r="I2191" i="3"/>
  <c r="G2191" i="3"/>
  <c r="H2191" i="3"/>
  <c r="K2191" i="3" l="1"/>
  <c r="G2191" i="4"/>
  <c r="H2191" i="4" s="1"/>
  <c r="I2191" i="4" s="1"/>
  <c r="F2191" i="4"/>
  <c r="E2191" i="4" s="1"/>
  <c r="M2191" i="3" l="1"/>
  <c r="E2192" i="3"/>
  <c r="B2192" i="3"/>
  <c r="D2192" i="3"/>
  <c r="C2192" i="3"/>
  <c r="P2191" i="3"/>
  <c r="O2191" i="3"/>
  <c r="Q2191" i="3"/>
  <c r="N2191" i="3"/>
  <c r="R2191" i="3"/>
  <c r="C2191" i="4"/>
  <c r="D2191" i="4" s="1"/>
  <c r="L2191" i="3"/>
  <c r="S2191" i="3"/>
  <c r="F2192" i="3" l="1"/>
  <c r="J2192" i="3"/>
  <c r="B2192" i="4"/>
  <c r="I2192" i="3"/>
  <c r="T2191" i="3"/>
  <c r="U2191" i="3" s="1"/>
  <c r="G2192" i="3" l="1"/>
  <c r="H2192" i="3"/>
  <c r="F2192" i="4"/>
  <c r="E2192" i="4" s="1"/>
  <c r="G2192" i="4"/>
  <c r="H2192" i="4" s="1"/>
  <c r="I2192" i="4" s="1"/>
  <c r="K2192" i="3" l="1"/>
  <c r="B2193" i="3" l="1"/>
  <c r="C2193" i="3"/>
  <c r="D2193" i="3"/>
  <c r="E2193" i="3"/>
  <c r="N2192" i="3"/>
  <c r="O2192" i="3"/>
  <c r="P2192" i="3"/>
  <c r="S2192" i="3"/>
  <c r="L2192" i="3"/>
  <c r="R2192" i="3"/>
  <c r="Q2192" i="3"/>
  <c r="M2192" i="3"/>
  <c r="C2192" i="4"/>
  <c r="D2192" i="4" s="1"/>
  <c r="F2193" i="3" l="1"/>
  <c r="B2193" i="4" s="1"/>
  <c r="I2193" i="3"/>
  <c r="H2193" i="3"/>
  <c r="J2193" i="3"/>
  <c r="G2193" i="3"/>
  <c r="T2192" i="3"/>
  <c r="U2192" i="3" s="1"/>
  <c r="K2193" i="3" l="1"/>
  <c r="F2193" i="4"/>
  <c r="E2193" i="4" s="1"/>
  <c r="G2193" i="4"/>
  <c r="H2193" i="4" s="1"/>
  <c r="I2193" i="4" s="1"/>
  <c r="E2194" i="3" l="1"/>
  <c r="B2194" i="3"/>
  <c r="C2194" i="3"/>
  <c r="D2194" i="3"/>
  <c r="N2193" i="3"/>
  <c r="M2193" i="3"/>
  <c r="Q2193" i="3"/>
  <c r="C2193" i="4"/>
  <c r="D2193" i="4" s="1"/>
  <c r="P2193" i="3"/>
  <c r="R2193" i="3"/>
  <c r="L2193" i="3"/>
  <c r="S2193" i="3"/>
  <c r="O2193" i="3"/>
  <c r="F2194" i="3" l="1"/>
  <c r="B2194" i="4" s="1"/>
  <c r="T2193" i="3"/>
  <c r="U2193" i="3" s="1"/>
  <c r="H2194" i="3"/>
  <c r="G2194" i="3" l="1"/>
  <c r="F2194" i="4"/>
  <c r="E2194" i="4" s="1"/>
  <c r="G2194" i="4"/>
  <c r="H2194" i="4" s="1"/>
  <c r="I2194" i="4" s="1"/>
  <c r="J2194" i="3"/>
  <c r="I2194" i="3"/>
  <c r="K2194" i="3" l="1"/>
  <c r="B2195" i="3" l="1"/>
  <c r="C2195" i="3"/>
  <c r="D2195" i="3"/>
  <c r="E2195" i="3"/>
  <c r="C2194" i="4"/>
  <c r="D2194" i="4" s="1"/>
  <c r="O2194" i="3"/>
  <c r="R2194" i="3"/>
  <c r="Q2194" i="3"/>
  <c r="L2194" i="3"/>
  <c r="P2194" i="3"/>
  <c r="S2194" i="3"/>
  <c r="M2194" i="3"/>
  <c r="N2194" i="3"/>
  <c r="T2194" i="3"/>
  <c r="U2194" i="3" s="1"/>
  <c r="F2195" i="3"/>
  <c r="B2195" i="4" s="1"/>
  <c r="G2195" i="3" l="1"/>
  <c r="F2195" i="4"/>
  <c r="E2195" i="4" s="1"/>
  <c r="G2195" i="4"/>
  <c r="H2195" i="4" s="1"/>
  <c r="I2195" i="4" s="1"/>
  <c r="J2195" i="3"/>
  <c r="I2195" i="3"/>
  <c r="H2195" i="3"/>
  <c r="K2195" i="3" l="1"/>
  <c r="O2195" i="3" l="1"/>
  <c r="S2195" i="3" s="1"/>
  <c r="C2196" i="3"/>
  <c r="B2196" i="3"/>
  <c r="D2196" i="3"/>
  <c r="E2196" i="3"/>
  <c r="C2195" i="4"/>
  <c r="D2195" i="4" s="1"/>
  <c r="N2195" i="3"/>
  <c r="R2195" i="3" s="1"/>
  <c r="L2195" i="3"/>
  <c r="P2195" i="3" s="1"/>
  <c r="M2195" i="3"/>
  <c r="Q2195" i="3" s="1"/>
  <c r="T2195" i="3" s="1"/>
  <c r="U2195" i="3" s="1"/>
  <c r="F2196" i="3"/>
  <c r="B2196" i="4" s="1"/>
  <c r="I2196" i="3" l="1"/>
  <c r="G2196" i="3"/>
  <c r="F2196" i="4"/>
  <c r="E2196" i="4" s="1"/>
  <c r="G2196" i="4"/>
  <c r="H2196" i="4" s="1"/>
  <c r="I2196" i="4" s="1"/>
  <c r="H2196" i="3"/>
  <c r="J2196" i="3"/>
  <c r="K2196" i="3" l="1"/>
  <c r="C2196" i="4" l="1"/>
  <c r="D2196" i="4" s="1"/>
  <c r="D2197" i="3"/>
  <c r="B2197" i="3"/>
  <c r="C2197" i="3"/>
  <c r="E2197" i="3"/>
  <c r="O2196" i="3"/>
  <c r="L2196" i="3"/>
  <c r="P2196" i="3"/>
  <c r="N2196" i="3"/>
  <c r="Q2196" i="3"/>
  <c r="M2196" i="3"/>
  <c r="S2196" i="3"/>
  <c r="R2196" i="3"/>
  <c r="T2196" i="3" l="1"/>
  <c r="U2196" i="3" s="1"/>
  <c r="F2197" i="3"/>
  <c r="J2197" i="3" s="1"/>
  <c r="B2197" i="4"/>
  <c r="G2197" i="3"/>
  <c r="H2197" i="3"/>
  <c r="I2197" i="3"/>
  <c r="K2197" i="3" l="1"/>
  <c r="F2197" i="4"/>
  <c r="E2197" i="4" s="1"/>
  <c r="G2197" i="4"/>
  <c r="H2197" i="4" s="1"/>
  <c r="I2197" i="4" s="1"/>
  <c r="C2197" i="4" l="1"/>
  <c r="D2197" i="4" s="1"/>
  <c r="E2198" i="3"/>
  <c r="B2198" i="3"/>
  <c r="C2198" i="3"/>
  <c r="D2198" i="3"/>
  <c r="F2198" i="3" s="1"/>
  <c r="N2197" i="3"/>
  <c r="R2197" i="3" s="1"/>
  <c r="M2197" i="3"/>
  <c r="Q2197" i="3"/>
  <c r="O2197" i="3"/>
  <c r="S2197" i="3" s="1"/>
  <c r="L2197" i="3"/>
  <c r="P2197" i="3" s="1"/>
  <c r="B2198" i="4" l="1"/>
  <c r="J2198" i="3"/>
  <c r="I2198" i="3"/>
  <c r="H2198" i="3"/>
  <c r="T2197" i="3"/>
  <c r="U2197" i="3" s="1"/>
  <c r="G2198" i="3"/>
  <c r="K2198" i="3"/>
  <c r="R2198" i="3" l="1"/>
  <c r="B2199" i="3"/>
  <c r="D2199" i="3"/>
  <c r="E2199" i="3"/>
  <c r="C2199" i="3"/>
  <c r="G2198" i="4"/>
  <c r="H2198" i="4" s="1"/>
  <c r="I2198" i="4" s="1"/>
  <c r="F2198" i="4"/>
  <c r="E2198" i="4" s="1"/>
  <c r="P2198" i="3"/>
  <c r="N2198" i="3"/>
  <c r="C2198" i="4"/>
  <c r="D2198" i="4" s="1"/>
  <c r="O2198" i="3"/>
  <c r="S2198" i="3"/>
  <c r="Q2198" i="3"/>
  <c r="M2198" i="3"/>
  <c r="L2198" i="3"/>
  <c r="F2199" i="3"/>
  <c r="B2199" i="4" s="1"/>
  <c r="T2198" i="3" l="1"/>
  <c r="U2198" i="3" s="1"/>
  <c r="G2199" i="3"/>
  <c r="I2199" i="3"/>
  <c r="F2199" i="4"/>
  <c r="E2199" i="4" s="1"/>
  <c r="G2199" i="4"/>
  <c r="H2199" i="4" s="1"/>
  <c r="I2199" i="4" s="1"/>
  <c r="H2199" i="3"/>
  <c r="J2199" i="3"/>
  <c r="K2199" i="3" l="1"/>
  <c r="B2200" i="3" l="1"/>
  <c r="C2200" i="3"/>
  <c r="D2200" i="3"/>
  <c r="E2200" i="3"/>
  <c r="N2199" i="3"/>
  <c r="M2199" i="3"/>
  <c r="Q2199" i="3"/>
  <c r="C2199" i="4"/>
  <c r="D2199" i="4" s="1"/>
  <c r="L2199" i="3"/>
  <c r="R2199" i="3"/>
  <c r="S2199" i="3"/>
  <c r="O2199" i="3"/>
  <c r="P2199" i="3"/>
  <c r="F2200" i="3"/>
  <c r="T2199" i="3" l="1"/>
  <c r="U2199" i="3" s="1"/>
  <c r="B2200" i="4"/>
  <c r="I2200" i="3"/>
  <c r="H2200" i="3"/>
  <c r="G2200" i="3"/>
  <c r="G2200" i="4"/>
  <c r="H2200" i="4" s="1"/>
  <c r="I2200" i="4" s="1"/>
  <c r="F2200" i="4"/>
  <c r="E2200" i="4" s="1"/>
  <c r="J2200" i="3"/>
  <c r="K2200" i="3" s="1"/>
  <c r="D2201" i="3" l="1"/>
  <c r="B2201" i="3"/>
  <c r="C2201" i="3"/>
  <c r="E2201" i="3"/>
  <c r="C2200" i="4"/>
  <c r="D2200" i="4" s="1"/>
  <c r="O2200" i="3"/>
  <c r="N2200" i="3"/>
  <c r="R2200" i="3" s="1"/>
  <c r="M2200" i="3"/>
  <c r="Q2200" i="3" s="1"/>
  <c r="L2200" i="3"/>
  <c r="P2200" i="3" s="1"/>
  <c r="S2200" i="3"/>
  <c r="T2200" i="3" l="1"/>
  <c r="U2200" i="3" s="1"/>
  <c r="F2201" i="3"/>
  <c r="B2201" i="4" s="1"/>
  <c r="G2201" i="3" l="1"/>
  <c r="G2201" i="4"/>
  <c r="H2201" i="4" s="1"/>
  <c r="I2201" i="4" s="1"/>
  <c r="F2201" i="4"/>
  <c r="E2201" i="4" s="1"/>
  <c r="H2201" i="3"/>
  <c r="I2201" i="3"/>
  <c r="J2201" i="3"/>
  <c r="K2201" i="3" l="1"/>
  <c r="C2202" i="3" l="1"/>
  <c r="B2202" i="3"/>
  <c r="D2202" i="3"/>
  <c r="E2202" i="3"/>
  <c r="M2201" i="3"/>
  <c r="Q2201" i="3" s="1"/>
  <c r="N2201" i="3"/>
  <c r="R2201" i="3" s="1"/>
  <c r="P2201" i="3"/>
  <c r="O2201" i="3"/>
  <c r="C2201" i="4"/>
  <c r="D2201" i="4" s="1"/>
  <c r="L2201" i="3"/>
  <c r="S2201" i="3"/>
  <c r="T2201" i="3" l="1"/>
  <c r="U2201" i="3" s="1"/>
  <c r="F2202" i="3"/>
  <c r="B2202" i="4" s="1"/>
  <c r="H2202" i="3" l="1"/>
  <c r="G2202" i="3"/>
  <c r="G2202" i="4"/>
  <c r="H2202" i="4" s="1"/>
  <c r="I2202" i="4" s="1"/>
  <c r="F2202" i="4"/>
  <c r="E2202" i="4" s="1"/>
  <c r="J2202" i="3"/>
  <c r="I2202" i="3"/>
  <c r="K2202" i="3" s="1"/>
  <c r="D2203" i="3" l="1"/>
  <c r="E2203" i="3"/>
  <c r="C2203" i="3"/>
  <c r="B2203" i="3"/>
  <c r="L2202" i="3"/>
  <c r="C2202" i="4"/>
  <c r="D2202" i="4" s="1"/>
  <c r="P2202" i="3"/>
  <c r="M2202" i="3"/>
  <c r="Q2202" i="3" s="1"/>
  <c r="O2202" i="3"/>
  <c r="S2202" i="3" s="1"/>
  <c r="N2202" i="3"/>
  <c r="R2202" i="3" s="1"/>
  <c r="T2202" i="3" l="1"/>
  <c r="U2202" i="3" s="1"/>
  <c r="F2203" i="3"/>
  <c r="B2203" i="4" s="1"/>
  <c r="J2203" i="3" l="1"/>
  <c r="H2203" i="3"/>
  <c r="G2203" i="3"/>
  <c r="G2203" i="4"/>
  <c r="H2203" i="4" s="1"/>
  <c r="I2203" i="4" s="1"/>
  <c r="F2203" i="4"/>
  <c r="E2203" i="4" s="1"/>
  <c r="I2203" i="3"/>
  <c r="K2203" i="3" s="1"/>
  <c r="E2204" i="3" l="1"/>
  <c r="B2204" i="3"/>
  <c r="C2204" i="3"/>
  <c r="D2204" i="3"/>
  <c r="P2203" i="3"/>
  <c r="O2203" i="3"/>
  <c r="S2203" i="3" s="1"/>
  <c r="L2203" i="3"/>
  <c r="N2203" i="3"/>
  <c r="R2203" i="3" s="1"/>
  <c r="M2203" i="3"/>
  <c r="Q2203" i="3" s="1"/>
  <c r="C2203" i="4"/>
  <c r="D2203" i="4" s="1"/>
  <c r="T2203" i="3" l="1"/>
  <c r="U2203" i="3" s="1"/>
  <c r="F2204" i="3"/>
  <c r="B2204" i="4" s="1"/>
  <c r="G2204" i="3" l="1"/>
  <c r="J2204" i="3"/>
  <c r="G2204" i="4"/>
  <c r="H2204" i="4" s="1"/>
  <c r="I2204" i="4" s="1"/>
  <c r="F2204" i="4"/>
  <c r="E2204" i="4" s="1"/>
  <c r="H2204" i="3"/>
  <c r="I2204" i="3"/>
  <c r="K2204" i="3" l="1"/>
  <c r="E2205" i="3" l="1"/>
  <c r="B2205" i="3"/>
  <c r="C2205" i="3"/>
  <c r="D2205" i="3"/>
  <c r="C2204" i="4"/>
  <c r="D2204" i="4" s="1"/>
  <c r="L2204" i="3"/>
  <c r="M2204" i="3"/>
  <c r="Q2204" i="3" s="1"/>
  <c r="O2204" i="3"/>
  <c r="N2204" i="3"/>
  <c r="S2204" i="3"/>
  <c r="P2204" i="3"/>
  <c r="R2204" i="3"/>
  <c r="F2205" i="3"/>
  <c r="B2205" i="4" s="1"/>
  <c r="I2205" i="3" l="1"/>
  <c r="J2205" i="3"/>
  <c r="T2204" i="3"/>
  <c r="U2204" i="3" s="1"/>
  <c r="G2205" i="3"/>
  <c r="G2205" i="4"/>
  <c r="H2205" i="4" s="1"/>
  <c r="I2205" i="4" s="1"/>
  <c r="F2205" i="4"/>
  <c r="E2205" i="4" s="1"/>
  <c r="H2205" i="3"/>
  <c r="K2205" i="3" s="1"/>
  <c r="C2206" i="3" l="1"/>
  <c r="D2206" i="3"/>
  <c r="E2206" i="3"/>
  <c r="B2206" i="3"/>
  <c r="L2205" i="3"/>
  <c r="S2205" i="3"/>
  <c r="C2205" i="4"/>
  <c r="D2205" i="4" s="1"/>
  <c r="O2205" i="3"/>
  <c r="Q2205" i="3"/>
  <c r="M2205" i="3"/>
  <c r="N2205" i="3"/>
  <c r="R2205" i="3"/>
  <c r="P2205" i="3"/>
  <c r="T2205" i="3" l="1"/>
  <c r="U2205" i="3" s="1"/>
  <c r="F2206" i="3"/>
  <c r="B2206" i="4" s="1"/>
  <c r="H2206" i="3" l="1"/>
  <c r="G2206" i="3"/>
  <c r="G2206" i="4"/>
  <c r="H2206" i="4" s="1"/>
  <c r="I2206" i="4" s="1"/>
  <c r="F2206" i="4"/>
  <c r="E2206" i="4" s="1"/>
  <c r="J2206" i="3"/>
  <c r="I2206" i="3"/>
  <c r="K2206" i="3" s="1"/>
  <c r="B2207" i="3" l="1"/>
  <c r="C2207" i="3"/>
  <c r="D2207" i="3"/>
  <c r="E2207" i="3"/>
  <c r="L2206" i="3"/>
  <c r="M2206" i="3"/>
  <c r="P2206" i="3"/>
  <c r="N2206" i="3"/>
  <c r="S2206" i="3"/>
  <c r="Q2206" i="3"/>
  <c r="R2206" i="3"/>
  <c r="C2206" i="4"/>
  <c r="D2206" i="4" s="1"/>
  <c r="O2206" i="3"/>
  <c r="F2207" i="3" l="1"/>
  <c r="B2207" i="4" s="1"/>
  <c r="G2207" i="3"/>
  <c r="T2206" i="3"/>
  <c r="U2206" i="3" s="1"/>
  <c r="G2207" i="4" l="1"/>
  <c r="H2207" i="4" s="1"/>
  <c r="I2207" i="4" s="1"/>
  <c r="F2207" i="4"/>
  <c r="E2207" i="4" s="1"/>
  <c r="I2207" i="3"/>
  <c r="J2207" i="3"/>
  <c r="H2207" i="3"/>
  <c r="K2207" i="3" l="1"/>
  <c r="C2208" i="3" l="1"/>
  <c r="D2208" i="3"/>
  <c r="B2208" i="3"/>
  <c r="E2208" i="3"/>
  <c r="O2207" i="3"/>
  <c r="S2207" i="3" s="1"/>
  <c r="N2207" i="3"/>
  <c r="Q2207" i="3"/>
  <c r="L2207" i="3"/>
  <c r="P2207" i="3" s="1"/>
  <c r="M2207" i="3"/>
  <c r="R2207" i="3"/>
  <c r="C2207" i="4"/>
  <c r="D2207" i="4" s="1"/>
  <c r="T2207" i="3" l="1"/>
  <c r="U2207" i="3" s="1"/>
  <c r="F2208" i="3"/>
  <c r="B2208" i="4" s="1"/>
  <c r="G2208" i="4" l="1"/>
  <c r="H2208" i="4" s="1"/>
  <c r="I2208" i="4" s="1"/>
  <c r="F2208" i="4"/>
  <c r="E2208" i="4" s="1"/>
  <c r="G2208" i="3"/>
  <c r="I2208" i="3"/>
  <c r="H2208" i="3"/>
  <c r="J2208" i="3"/>
  <c r="K2208" i="3" l="1"/>
  <c r="D2209" i="3" l="1"/>
  <c r="C2209" i="3"/>
  <c r="E2209" i="3"/>
  <c r="B2209" i="3"/>
  <c r="L2208" i="3"/>
  <c r="P2208" i="3" s="1"/>
  <c r="C2208" i="4"/>
  <c r="D2208" i="4" s="1"/>
  <c r="O2208" i="3"/>
  <c r="S2208" i="3" s="1"/>
  <c r="M2208" i="3"/>
  <c r="Q2208" i="3" s="1"/>
  <c r="N2208" i="3"/>
  <c r="R2208" i="3" s="1"/>
  <c r="F2209" i="3" l="1"/>
  <c r="B2209" i="4" s="1"/>
  <c r="T2208" i="3"/>
  <c r="U2208" i="3" s="1"/>
  <c r="J2209" i="3" l="1"/>
  <c r="G2209" i="3"/>
  <c r="G2209" i="4"/>
  <c r="H2209" i="4" s="1"/>
  <c r="I2209" i="4" s="1"/>
  <c r="F2209" i="4"/>
  <c r="E2209" i="4" s="1"/>
  <c r="I2209" i="3"/>
  <c r="H2209" i="3"/>
  <c r="K2209" i="3" s="1"/>
  <c r="E2210" i="3" l="1"/>
  <c r="C2210" i="3"/>
  <c r="D2210" i="3"/>
  <c r="B2210" i="3"/>
  <c r="M2209" i="3"/>
  <c r="O2209" i="3"/>
  <c r="N2209" i="3"/>
  <c r="C2209" i="4"/>
  <c r="D2209" i="4" s="1"/>
  <c r="L2209" i="3"/>
  <c r="P2209" i="3" s="1"/>
  <c r="S2209" i="3"/>
  <c r="R2209" i="3"/>
  <c r="Q2209" i="3"/>
  <c r="T2209" i="3" l="1"/>
  <c r="U2209" i="3" s="1"/>
  <c r="F2210" i="3"/>
  <c r="B2210" i="4" s="1"/>
  <c r="H2210" i="3" l="1"/>
  <c r="J2210" i="3"/>
  <c r="G2210" i="3"/>
  <c r="I2210" i="3"/>
  <c r="G2210" i="4"/>
  <c r="H2210" i="4" s="1"/>
  <c r="I2210" i="4" s="1"/>
  <c r="F2210" i="4"/>
  <c r="E2210" i="4" s="1"/>
  <c r="K2210" i="3" l="1"/>
  <c r="E2211" i="3" l="1"/>
  <c r="C2211" i="3"/>
  <c r="B2211" i="3"/>
  <c r="D2211" i="3"/>
  <c r="P2210" i="3"/>
  <c r="C2210" i="4"/>
  <c r="D2210" i="4" s="1"/>
  <c r="R2210" i="3"/>
  <c r="M2210" i="3"/>
  <c r="Q2210" i="3"/>
  <c r="O2210" i="3"/>
  <c r="L2210" i="3"/>
  <c r="S2210" i="3"/>
  <c r="N2210" i="3"/>
  <c r="T2210" i="3"/>
  <c r="U2210" i="3" s="1"/>
  <c r="F2211" i="3"/>
  <c r="B2211" i="4" s="1"/>
  <c r="I2211" i="3" l="1"/>
  <c r="G2211" i="4"/>
  <c r="H2211" i="4" s="1"/>
  <c r="I2211" i="4" s="1"/>
  <c r="F2211" i="4"/>
  <c r="E2211" i="4" s="1"/>
  <c r="G2211" i="3"/>
  <c r="H2211" i="3"/>
  <c r="J2211" i="3"/>
  <c r="K2211" i="3" l="1"/>
  <c r="D2212" i="3" l="1"/>
  <c r="C2212" i="3"/>
  <c r="E2212" i="3"/>
  <c r="B2212" i="3"/>
  <c r="N2211" i="3"/>
  <c r="Q2211" i="3"/>
  <c r="S2211" i="3"/>
  <c r="R2211" i="3"/>
  <c r="O2211" i="3"/>
  <c r="P2211" i="3"/>
  <c r="L2211" i="3"/>
  <c r="C2211" i="4"/>
  <c r="D2211" i="4" s="1"/>
  <c r="M2211" i="3"/>
  <c r="T2211" i="3" l="1"/>
  <c r="U2211" i="3" s="1"/>
  <c r="F2212" i="3"/>
  <c r="B2212" i="4" s="1"/>
  <c r="I2212" i="3" l="1"/>
  <c r="G2212" i="3"/>
  <c r="G2212" i="4"/>
  <c r="H2212" i="4" s="1"/>
  <c r="I2212" i="4" s="1"/>
  <c r="F2212" i="4"/>
  <c r="E2212" i="4" s="1"/>
  <c r="J2212" i="3"/>
  <c r="H2212" i="3"/>
  <c r="K2212" i="3" s="1"/>
  <c r="B2213" i="3" l="1"/>
  <c r="C2213" i="3"/>
  <c r="D2213" i="3"/>
  <c r="E2213" i="3"/>
  <c r="N2212" i="3"/>
  <c r="R2212" i="3"/>
  <c r="C2212" i="4"/>
  <c r="D2212" i="4" s="1"/>
  <c r="M2212" i="3"/>
  <c r="L2212" i="3"/>
  <c r="O2212" i="3"/>
  <c r="Q2212" i="3"/>
  <c r="S2212" i="3"/>
  <c r="P2212" i="3"/>
  <c r="T2212" i="3" l="1"/>
  <c r="U2212" i="3" s="1"/>
  <c r="F2213" i="3"/>
  <c r="B2213" i="4" s="1"/>
  <c r="J2213" i="3" l="1"/>
  <c r="G2213" i="3"/>
  <c r="G2213" i="4"/>
  <c r="H2213" i="4" s="1"/>
  <c r="I2213" i="4" s="1"/>
  <c r="F2213" i="4"/>
  <c r="E2213" i="4" s="1"/>
  <c r="H2213" i="3"/>
  <c r="I2213" i="3"/>
  <c r="K2213" i="3" l="1"/>
  <c r="C2214" i="3" l="1"/>
  <c r="B2214" i="3"/>
  <c r="D2214" i="3"/>
  <c r="E2214" i="3"/>
  <c r="S2213" i="3"/>
  <c r="R2213" i="3"/>
  <c r="N2213" i="3"/>
  <c r="L2213" i="3"/>
  <c r="P2213" i="3"/>
  <c r="M2213" i="3"/>
  <c r="Q2213" i="3"/>
  <c r="O2213" i="3"/>
  <c r="C2213" i="4"/>
  <c r="D2213" i="4" s="1"/>
  <c r="F2214" i="3" l="1"/>
  <c r="B2214" i="4" s="1"/>
  <c r="H2214" i="3"/>
  <c r="T2213" i="3"/>
  <c r="U2213" i="3" s="1"/>
  <c r="I2214" i="3"/>
  <c r="J2214" i="3"/>
  <c r="G2214" i="4" l="1"/>
  <c r="H2214" i="4" s="1"/>
  <c r="I2214" i="4" s="1"/>
  <c r="F2214" i="4"/>
  <c r="E2214" i="4" s="1"/>
  <c r="G2214" i="3"/>
  <c r="K2214" i="3" s="1"/>
  <c r="D2215" i="3" l="1"/>
  <c r="C2215" i="3"/>
  <c r="B2215" i="3"/>
  <c r="E2215" i="3"/>
  <c r="C2214" i="4"/>
  <c r="D2214" i="4" s="1"/>
  <c r="L2214" i="3"/>
  <c r="P2214" i="3" s="1"/>
  <c r="O2214" i="3"/>
  <c r="S2214" i="3" s="1"/>
  <c r="N2214" i="3"/>
  <c r="R2214" i="3" s="1"/>
  <c r="M2214" i="3"/>
  <c r="Q2214" i="3" s="1"/>
  <c r="T2214" i="3" l="1"/>
  <c r="U2214" i="3" s="1"/>
  <c r="F2215" i="3"/>
  <c r="B2215" i="4" s="1"/>
  <c r="G2215" i="4" l="1"/>
  <c r="H2215" i="4" s="1"/>
  <c r="I2215" i="4" s="1"/>
  <c r="F2215" i="4"/>
  <c r="E2215" i="4" s="1"/>
  <c r="G2215" i="3"/>
  <c r="H2215" i="3"/>
  <c r="I2215" i="3"/>
  <c r="J2215" i="3"/>
  <c r="K2215" i="3" l="1"/>
  <c r="C2215" i="4" l="1"/>
  <c r="D2215" i="4" s="1"/>
  <c r="E2216" i="3"/>
  <c r="B2216" i="3"/>
  <c r="C2216" i="3"/>
  <c r="D2216" i="3"/>
  <c r="Q2215" i="3"/>
  <c r="L2215" i="3"/>
  <c r="P2215" i="3"/>
  <c r="O2215" i="3"/>
  <c r="R2215" i="3"/>
  <c r="M2215" i="3"/>
  <c r="N2215" i="3"/>
  <c r="S2215" i="3"/>
  <c r="F2216" i="3" l="1"/>
  <c r="B2216" i="4"/>
  <c r="H2216" i="3"/>
  <c r="G2216" i="3"/>
  <c r="J2216" i="3"/>
  <c r="I2216" i="3"/>
  <c r="T2215" i="3"/>
  <c r="U2215" i="3" s="1"/>
  <c r="G2216" i="4"/>
  <c r="H2216" i="4" s="1"/>
  <c r="I2216" i="4" s="1"/>
  <c r="F2216" i="4"/>
  <c r="E2216" i="4" s="1"/>
  <c r="K2216" i="3" l="1"/>
  <c r="B2217" i="3" l="1"/>
  <c r="C2217" i="3"/>
  <c r="D2217" i="3"/>
  <c r="E2217" i="3"/>
  <c r="O2216" i="3"/>
  <c r="S2216" i="3"/>
  <c r="P2216" i="3"/>
  <c r="L2216" i="3"/>
  <c r="R2216" i="3"/>
  <c r="N2216" i="3"/>
  <c r="C2216" i="4"/>
  <c r="D2216" i="4" s="1"/>
  <c r="M2216" i="3"/>
  <c r="Q2216" i="3"/>
  <c r="F2217" i="3" l="1"/>
  <c r="G2217" i="3"/>
  <c r="T2216" i="3"/>
  <c r="U2216" i="3" s="1"/>
  <c r="B2217" i="4" l="1"/>
  <c r="H2217" i="3"/>
  <c r="I2217" i="3"/>
  <c r="J2217" i="3"/>
  <c r="K2217" i="3" l="1"/>
  <c r="G2217" i="4"/>
  <c r="H2217" i="4" s="1"/>
  <c r="I2217" i="4" s="1"/>
  <c r="F2217" i="4"/>
  <c r="E2217" i="4" s="1"/>
  <c r="B2218" i="3" l="1"/>
  <c r="E2218" i="3"/>
  <c r="C2218" i="3"/>
  <c r="D2218" i="3"/>
  <c r="M2217" i="3"/>
  <c r="N2217" i="3"/>
  <c r="R2217" i="3"/>
  <c r="P2217" i="3"/>
  <c r="C2217" i="4"/>
  <c r="D2217" i="4" s="1"/>
  <c r="O2217" i="3"/>
  <c r="L2217" i="3"/>
  <c r="S2217" i="3"/>
  <c r="Q2217" i="3"/>
  <c r="F2218" i="3" l="1"/>
  <c r="B2218" i="4" s="1"/>
  <c r="G2218" i="3"/>
  <c r="T2217" i="3"/>
  <c r="U2217" i="3" s="1"/>
  <c r="H2218" i="3"/>
  <c r="G2218" i="4" l="1"/>
  <c r="H2218" i="4" s="1"/>
  <c r="I2218" i="4" s="1"/>
  <c r="F2218" i="4"/>
  <c r="E2218" i="4" s="1"/>
  <c r="J2218" i="3"/>
  <c r="I2218" i="3"/>
  <c r="K2218" i="3" l="1"/>
  <c r="C2219" i="3" l="1"/>
  <c r="E2219" i="3"/>
  <c r="B2219" i="3"/>
  <c r="D2219" i="3"/>
  <c r="O2218" i="3"/>
  <c r="S2218" i="3" s="1"/>
  <c r="C2218" i="4"/>
  <c r="D2218" i="4" s="1"/>
  <c r="N2218" i="3"/>
  <c r="R2218" i="3" s="1"/>
  <c r="L2218" i="3"/>
  <c r="P2218" i="3" s="1"/>
  <c r="M2218" i="3"/>
  <c r="Q2218" i="3" s="1"/>
  <c r="F2219" i="3"/>
  <c r="T2218" i="3" l="1"/>
  <c r="U2218" i="3" s="1"/>
  <c r="B2219" i="4"/>
  <c r="G2219" i="3"/>
  <c r="I2219" i="3"/>
  <c r="H2219" i="3"/>
  <c r="J2219" i="3"/>
  <c r="K2219" i="3" l="1"/>
  <c r="G2219" i="4"/>
  <c r="H2219" i="4" s="1"/>
  <c r="I2219" i="4" s="1"/>
  <c r="F2219" i="4"/>
  <c r="E2219" i="4" s="1"/>
  <c r="C2220" i="3" l="1"/>
  <c r="B2220" i="3"/>
  <c r="D2220" i="3"/>
  <c r="E2220" i="3"/>
  <c r="P2219" i="3"/>
  <c r="L2219" i="3"/>
  <c r="S2219" i="3"/>
  <c r="C2219" i="4"/>
  <c r="D2219" i="4" s="1"/>
  <c r="Q2219" i="3"/>
  <c r="O2219" i="3"/>
  <c r="N2219" i="3"/>
  <c r="R2219" i="3"/>
  <c r="M2219" i="3"/>
  <c r="F2220" i="3" l="1"/>
  <c r="T2219" i="3"/>
  <c r="U2219" i="3" s="1"/>
  <c r="B2220" i="4" l="1"/>
  <c r="G2220" i="3"/>
  <c r="J2220" i="3"/>
  <c r="H2220" i="3"/>
  <c r="I2220" i="3"/>
  <c r="K2220" i="3" l="1"/>
  <c r="G2220" i="4"/>
  <c r="H2220" i="4" s="1"/>
  <c r="I2220" i="4" s="1"/>
  <c r="F2220" i="4"/>
  <c r="E2220" i="4" s="1"/>
  <c r="N2220" i="3" l="1"/>
  <c r="D2221" i="3"/>
  <c r="B2221" i="3"/>
  <c r="C2221" i="3"/>
  <c r="E2221" i="3"/>
  <c r="C2220" i="4"/>
  <c r="D2220" i="4" s="1"/>
  <c r="M2220" i="3"/>
  <c r="O2220" i="3"/>
  <c r="S2220" i="3"/>
  <c r="Q2220" i="3"/>
  <c r="L2220" i="3"/>
  <c r="P2220" i="3"/>
  <c r="R2220" i="3"/>
  <c r="T2220" i="3" s="1"/>
  <c r="U2220" i="3" s="1"/>
  <c r="F2221" i="3"/>
  <c r="G2221" i="3" l="1"/>
  <c r="H2221" i="3"/>
  <c r="B2221" i="4"/>
  <c r="I2221" i="3"/>
  <c r="J2221" i="3"/>
  <c r="K2221" i="3" l="1"/>
  <c r="G2221" i="4"/>
  <c r="H2221" i="4" s="1"/>
  <c r="I2221" i="4" s="1"/>
  <c r="F2221" i="4"/>
  <c r="E2221" i="4" s="1"/>
  <c r="P2221" i="3" l="1"/>
  <c r="E2222" i="3"/>
  <c r="C2222" i="3"/>
  <c r="D2222" i="3"/>
  <c r="B2222" i="3"/>
  <c r="C2221" i="4"/>
  <c r="D2221" i="4" s="1"/>
  <c r="L2221" i="3"/>
  <c r="O2221" i="3"/>
  <c r="S2221" i="3" s="1"/>
  <c r="N2221" i="3"/>
  <c r="R2221" i="3" s="1"/>
  <c r="M2221" i="3"/>
  <c r="Q2221" i="3" s="1"/>
  <c r="T2221" i="3" s="1"/>
  <c r="U2221" i="3" s="1"/>
  <c r="F2222" i="3" l="1"/>
  <c r="G2222" i="3" s="1"/>
  <c r="B2222" i="4"/>
  <c r="J2222" i="3"/>
  <c r="I2222" i="3"/>
  <c r="H2222" i="3"/>
  <c r="K2222" i="3" s="1"/>
  <c r="B2223" i="3" l="1"/>
  <c r="C2223" i="3"/>
  <c r="D2223" i="3"/>
  <c r="E2223" i="3"/>
  <c r="C2222" i="4"/>
  <c r="D2222" i="4" s="1"/>
  <c r="O2222" i="3"/>
  <c r="S2222" i="3" s="1"/>
  <c r="N2222" i="3"/>
  <c r="R2222" i="3" s="1"/>
  <c r="M2222" i="3"/>
  <c r="L2222" i="3"/>
  <c r="P2222" i="3" s="1"/>
  <c r="Q2222" i="3"/>
  <c r="G2222" i="4"/>
  <c r="H2222" i="4" s="1"/>
  <c r="I2222" i="4" s="1"/>
  <c r="F2222" i="4"/>
  <c r="E2222" i="4" s="1"/>
  <c r="T2222" i="3" l="1"/>
  <c r="U2222" i="3" s="1"/>
  <c r="F2223" i="3"/>
  <c r="B2223" i="4" l="1"/>
  <c r="G2223" i="3"/>
  <c r="H2223" i="3"/>
  <c r="I2223" i="3"/>
  <c r="J2223" i="3"/>
  <c r="K2223" i="3" l="1"/>
  <c r="G2223" i="4"/>
  <c r="H2223" i="4" s="1"/>
  <c r="I2223" i="4" s="1"/>
  <c r="F2223" i="4"/>
  <c r="E2223" i="4" s="1"/>
  <c r="B2224" i="3" l="1"/>
  <c r="E2224" i="3"/>
  <c r="C2224" i="3"/>
  <c r="D2224" i="3"/>
  <c r="O2223" i="3"/>
  <c r="M2223" i="3"/>
  <c r="N2223" i="3"/>
  <c r="R2223" i="3"/>
  <c r="L2223" i="3"/>
  <c r="C2223" i="4"/>
  <c r="D2223" i="4" s="1"/>
  <c r="Q2223" i="3"/>
  <c r="P2223" i="3"/>
  <c r="S2223" i="3"/>
  <c r="F2224" i="3" l="1"/>
  <c r="B2224" i="4" s="1"/>
  <c r="G2224" i="3"/>
  <c r="J2224" i="3"/>
  <c r="T2223" i="3"/>
  <c r="U2223" i="3" s="1"/>
  <c r="H2224" i="3"/>
  <c r="I2224" i="3"/>
  <c r="K2224" i="3" l="1"/>
  <c r="G2224" i="4"/>
  <c r="H2224" i="4" s="1"/>
  <c r="I2224" i="4" s="1"/>
  <c r="F2224" i="4"/>
  <c r="E2224" i="4" s="1"/>
  <c r="R2224" i="3" l="1"/>
  <c r="C2225" i="3"/>
  <c r="D2225" i="3"/>
  <c r="E2225" i="3"/>
  <c r="B2225" i="3"/>
  <c r="N2224" i="3"/>
  <c r="P2224" i="3"/>
  <c r="O2224" i="3"/>
  <c r="Q2224" i="3"/>
  <c r="S2224" i="3"/>
  <c r="L2224" i="3"/>
  <c r="C2224" i="4"/>
  <c r="D2224" i="4" s="1"/>
  <c r="M2224" i="3"/>
  <c r="T2224" i="3"/>
  <c r="U2224" i="3" s="1"/>
  <c r="F2225" i="3" l="1"/>
  <c r="B2225" i="4" l="1"/>
  <c r="H2225" i="3"/>
  <c r="G2225" i="3"/>
  <c r="I2225" i="3"/>
  <c r="J2225" i="3"/>
  <c r="K2225" i="3" l="1"/>
  <c r="G2225" i="4"/>
  <c r="H2225" i="4" s="1"/>
  <c r="I2225" i="4" s="1"/>
  <c r="F2225" i="4"/>
  <c r="E2225" i="4" s="1"/>
  <c r="Q2225" i="3" l="1"/>
  <c r="C2226" i="3"/>
  <c r="B2226" i="3"/>
  <c r="E2226" i="3"/>
  <c r="D2226" i="3"/>
  <c r="M2225" i="3"/>
  <c r="L2225" i="3"/>
  <c r="C2225" i="4"/>
  <c r="D2225" i="4" s="1"/>
  <c r="P2225" i="3"/>
  <c r="N2225" i="3"/>
  <c r="R2225" i="3"/>
  <c r="S2225" i="3"/>
  <c r="O2225" i="3"/>
  <c r="T2225" i="3"/>
  <c r="U2225" i="3" s="1"/>
  <c r="F2226" i="3"/>
  <c r="I2226" i="3" s="1"/>
  <c r="G2226" i="3" l="1"/>
  <c r="B2226" i="4"/>
  <c r="J2226" i="3"/>
  <c r="H2226" i="3"/>
  <c r="K2226" i="3" s="1"/>
  <c r="D2227" i="3" l="1"/>
  <c r="B2227" i="3"/>
  <c r="C2227" i="3"/>
  <c r="E2227" i="3"/>
  <c r="R2226" i="3"/>
  <c r="O2226" i="3"/>
  <c r="N2226" i="3"/>
  <c r="S2226" i="3"/>
  <c r="Q2226" i="3"/>
  <c r="L2226" i="3"/>
  <c r="P2226" i="3"/>
  <c r="T2226" i="3" s="1"/>
  <c r="U2226" i="3" s="1"/>
  <c r="M2226" i="3"/>
  <c r="C2226" i="4"/>
  <c r="D2226" i="4" s="1"/>
  <c r="G2226" i="4"/>
  <c r="H2226" i="4" s="1"/>
  <c r="I2226" i="4" s="1"/>
  <c r="F2226" i="4"/>
  <c r="E2226" i="4" s="1"/>
  <c r="F2227" i="3" l="1"/>
  <c r="B2227" i="4" l="1"/>
  <c r="G2227" i="3"/>
  <c r="J2227" i="3"/>
  <c r="I2227" i="3"/>
  <c r="H2227" i="3"/>
  <c r="K2227" i="3" l="1"/>
  <c r="G2227" i="4"/>
  <c r="H2227" i="4" s="1"/>
  <c r="I2227" i="4" s="1"/>
  <c r="F2227" i="4"/>
  <c r="E2227" i="4" s="1"/>
  <c r="E2228" i="3" l="1"/>
  <c r="B2228" i="3"/>
  <c r="C2228" i="3"/>
  <c r="D2228" i="3"/>
  <c r="P2227" i="3"/>
  <c r="O2227" i="3"/>
  <c r="C2227" i="4"/>
  <c r="D2227" i="4" s="1"/>
  <c r="R2227" i="3"/>
  <c r="N2227" i="3"/>
  <c r="M2227" i="3"/>
  <c r="S2227" i="3"/>
  <c r="L2227" i="3"/>
  <c r="Q2227" i="3"/>
  <c r="F2228" i="3" l="1"/>
  <c r="B2228" i="4" s="1"/>
  <c r="T2227" i="3"/>
  <c r="U2227" i="3" s="1"/>
  <c r="G2228" i="4" l="1"/>
  <c r="H2228" i="4" s="1"/>
  <c r="I2228" i="4" s="1"/>
  <c r="F2228" i="4"/>
  <c r="E2228" i="4" s="1"/>
  <c r="G2228" i="3"/>
  <c r="I2228" i="3"/>
  <c r="H2228" i="3"/>
  <c r="J2228" i="3"/>
  <c r="K2228" i="3" l="1"/>
  <c r="C2229" i="3" l="1"/>
  <c r="D2229" i="3"/>
  <c r="E2229" i="3"/>
  <c r="B2229" i="3"/>
  <c r="M2228" i="3"/>
  <c r="Q2228" i="3" s="1"/>
  <c r="C2228" i="4"/>
  <c r="D2228" i="4" s="1"/>
  <c r="N2228" i="3"/>
  <c r="L2228" i="3"/>
  <c r="P2228" i="3" s="1"/>
  <c r="R2228" i="3"/>
  <c r="O2228" i="3"/>
  <c r="S2228" i="3"/>
  <c r="T2228" i="3" l="1"/>
  <c r="U2228" i="3" s="1"/>
  <c r="F2229" i="3"/>
  <c r="B2229" i="4" s="1"/>
  <c r="G2229" i="3" l="1"/>
  <c r="I2229" i="3"/>
  <c r="G2229" i="4"/>
  <c r="H2229" i="4" s="1"/>
  <c r="I2229" i="4" s="1"/>
  <c r="F2229" i="4"/>
  <c r="E2229" i="4" s="1"/>
  <c r="H2229" i="3"/>
  <c r="J2229" i="3"/>
  <c r="K2229" i="3" l="1"/>
  <c r="B2230" i="3" l="1"/>
  <c r="C2230" i="3"/>
  <c r="D2230" i="3"/>
  <c r="E2230" i="3"/>
  <c r="M2229" i="3"/>
  <c r="C2229" i="4"/>
  <c r="D2229" i="4" s="1"/>
  <c r="R2229" i="3"/>
  <c r="O2229" i="3"/>
  <c r="N2229" i="3"/>
  <c r="Q2229" i="3"/>
  <c r="L2229" i="3"/>
  <c r="F2230" i="3"/>
  <c r="S2229" i="3"/>
  <c r="P2229" i="3"/>
  <c r="T2229" i="3" s="1"/>
  <c r="U2229" i="3" s="1"/>
  <c r="B2230" i="4" l="1"/>
  <c r="I2230" i="3"/>
  <c r="H2230" i="3"/>
  <c r="J2230" i="3"/>
  <c r="G2230" i="3"/>
  <c r="K2230" i="3" s="1"/>
  <c r="G2230" i="4"/>
  <c r="H2230" i="4" s="1"/>
  <c r="I2230" i="4" s="1"/>
  <c r="F2230" i="4"/>
  <c r="E2230" i="4" s="1"/>
  <c r="B2231" i="3" l="1"/>
  <c r="C2231" i="3"/>
  <c r="D2231" i="3"/>
  <c r="E2231" i="3"/>
  <c r="L2230" i="3"/>
  <c r="P2230" i="3" s="1"/>
  <c r="N2230" i="3"/>
  <c r="R2230" i="3" s="1"/>
  <c r="M2230" i="3"/>
  <c r="Q2230" i="3" s="1"/>
  <c r="C2230" i="4"/>
  <c r="D2230" i="4" s="1"/>
  <c r="O2230" i="3"/>
  <c r="S2230" i="3" s="1"/>
  <c r="F2231" i="3" l="1"/>
  <c r="B2231" i="4" s="1"/>
  <c r="H2231" i="3"/>
  <c r="I2231" i="3"/>
  <c r="T2230" i="3"/>
  <c r="U2230" i="3" s="1"/>
  <c r="J2231" i="3"/>
  <c r="G2231" i="4" l="1"/>
  <c r="H2231" i="4" s="1"/>
  <c r="I2231" i="4" s="1"/>
  <c r="F2231" i="4"/>
  <c r="E2231" i="4" s="1"/>
  <c r="G2231" i="3"/>
  <c r="K2231" i="3" s="1"/>
  <c r="C2232" i="3" l="1"/>
  <c r="B2232" i="3"/>
  <c r="D2232" i="3"/>
  <c r="E2232" i="3"/>
  <c r="C2231" i="4"/>
  <c r="D2231" i="4" s="1"/>
  <c r="N2231" i="3"/>
  <c r="R2231" i="3" s="1"/>
  <c r="L2231" i="3"/>
  <c r="P2231" i="3" s="1"/>
  <c r="O2231" i="3"/>
  <c r="S2231" i="3" s="1"/>
  <c r="M2231" i="3"/>
  <c r="Q2231" i="3" s="1"/>
  <c r="T2231" i="3" l="1"/>
  <c r="U2231" i="3" s="1"/>
  <c r="F2232" i="3"/>
  <c r="B2232" i="4" s="1"/>
  <c r="H2232" i="3" l="1"/>
  <c r="G2232" i="4"/>
  <c r="H2232" i="4" s="1"/>
  <c r="I2232" i="4" s="1"/>
  <c r="F2232" i="4"/>
  <c r="E2232" i="4" s="1"/>
  <c r="G2232" i="3"/>
  <c r="I2232" i="3"/>
  <c r="J2232" i="3"/>
  <c r="K2232" i="3" l="1"/>
  <c r="D2233" i="3" l="1"/>
  <c r="B2233" i="3"/>
  <c r="E2233" i="3"/>
  <c r="C2233" i="3"/>
  <c r="C2232" i="4"/>
  <c r="D2232" i="4" s="1"/>
  <c r="O2232" i="3"/>
  <c r="S2232" i="3" s="1"/>
  <c r="M2232" i="3"/>
  <c r="L2232" i="3"/>
  <c r="P2232" i="3" s="1"/>
  <c r="N2232" i="3"/>
  <c r="R2232" i="3" s="1"/>
  <c r="Q2232" i="3"/>
  <c r="F2233" i="3" l="1"/>
  <c r="B2233" i="4" s="1"/>
  <c r="H2233" i="3"/>
  <c r="T2232" i="3"/>
  <c r="U2232" i="3" s="1"/>
  <c r="J2233" i="3" l="1"/>
  <c r="G2233" i="3"/>
  <c r="G2233" i="4"/>
  <c r="H2233" i="4" s="1"/>
  <c r="I2233" i="4" s="1"/>
  <c r="F2233" i="4"/>
  <c r="E2233" i="4" s="1"/>
  <c r="I2233" i="3"/>
  <c r="K2233" i="3" s="1"/>
  <c r="E2234" i="3" l="1"/>
  <c r="B2234" i="3"/>
  <c r="C2234" i="3"/>
  <c r="D2234" i="3"/>
  <c r="C2233" i="4"/>
  <c r="D2233" i="4" s="1"/>
  <c r="N2233" i="3"/>
  <c r="P2233" i="3"/>
  <c r="L2233" i="3"/>
  <c r="O2233" i="3"/>
  <c r="M2233" i="3"/>
  <c r="Q2233" i="3"/>
  <c r="S2233" i="3"/>
  <c r="R2233" i="3"/>
  <c r="F2234" i="3" l="1"/>
  <c r="T2233" i="3"/>
  <c r="U2233" i="3" s="1"/>
  <c r="B2234" i="4" l="1"/>
  <c r="H2234" i="3"/>
  <c r="G2234" i="3"/>
  <c r="I2234" i="3"/>
  <c r="J2234" i="3"/>
  <c r="K2234" i="3" s="1"/>
  <c r="B2235" i="3" l="1"/>
  <c r="C2235" i="3"/>
  <c r="D2235" i="3"/>
  <c r="E2235" i="3"/>
  <c r="C2234" i="4"/>
  <c r="D2234" i="4" s="1"/>
  <c r="P2234" i="3"/>
  <c r="Q2234" i="3"/>
  <c r="M2234" i="3"/>
  <c r="L2234" i="3"/>
  <c r="N2234" i="3"/>
  <c r="S2234" i="3"/>
  <c r="R2234" i="3"/>
  <c r="O2234" i="3"/>
  <c r="G2234" i="4"/>
  <c r="H2234" i="4" s="1"/>
  <c r="I2234" i="4" s="1"/>
  <c r="F2234" i="4"/>
  <c r="E2234" i="4" s="1"/>
  <c r="F2235" i="3" l="1"/>
  <c r="H2235" i="3" s="1"/>
  <c r="J2235" i="3"/>
  <c r="T2234" i="3"/>
  <c r="U2234" i="3" s="1"/>
  <c r="B2235" i="4" l="1"/>
  <c r="G2235" i="3"/>
  <c r="I2235" i="3"/>
  <c r="K2235" i="3" l="1"/>
  <c r="G2235" i="4"/>
  <c r="H2235" i="4" s="1"/>
  <c r="I2235" i="4" s="1"/>
  <c r="F2235" i="4"/>
  <c r="E2235" i="4" s="1"/>
  <c r="C2235" i="4" l="1"/>
  <c r="D2235" i="4" s="1"/>
  <c r="B2236" i="3"/>
  <c r="E2236" i="3"/>
  <c r="D2236" i="3"/>
  <c r="C2236" i="3"/>
  <c r="L2235" i="3"/>
  <c r="O2235" i="3"/>
  <c r="S2235" i="3" s="1"/>
  <c r="R2235" i="3"/>
  <c r="Q2235" i="3"/>
  <c r="N2235" i="3"/>
  <c r="M2235" i="3"/>
  <c r="P2235" i="3"/>
  <c r="T2235" i="3" s="1"/>
  <c r="U2235" i="3" s="1"/>
  <c r="F2236" i="3" l="1"/>
  <c r="G2236" i="3" s="1"/>
  <c r="J2236" i="3"/>
  <c r="B2236" i="4"/>
  <c r="I2236" i="3"/>
  <c r="H2236" i="3"/>
  <c r="K2236" i="3" s="1"/>
  <c r="C2237" i="3" l="1"/>
  <c r="D2237" i="3"/>
  <c r="E2237" i="3"/>
  <c r="B2237" i="3"/>
  <c r="C2236" i="4"/>
  <c r="D2236" i="4" s="1"/>
  <c r="M2236" i="3"/>
  <c r="Q2236" i="3" s="1"/>
  <c r="L2236" i="3"/>
  <c r="P2236" i="3"/>
  <c r="R2236" i="3"/>
  <c r="O2236" i="3"/>
  <c r="S2236" i="3" s="1"/>
  <c r="N2236" i="3"/>
  <c r="G2236" i="4"/>
  <c r="H2236" i="4" s="1"/>
  <c r="I2236" i="4" s="1"/>
  <c r="F2236" i="4"/>
  <c r="E2236" i="4" s="1"/>
  <c r="T2236" i="3" l="1"/>
  <c r="U2236" i="3" s="1"/>
  <c r="F2237" i="3"/>
  <c r="B2237" i="4" l="1"/>
  <c r="G2237" i="3"/>
  <c r="J2237" i="3"/>
  <c r="H2237" i="3"/>
  <c r="I2237" i="3"/>
  <c r="K2237" i="3" l="1"/>
  <c r="F2237" i="4"/>
  <c r="E2237" i="4" s="1"/>
  <c r="G2237" i="4"/>
  <c r="H2237" i="4" s="1"/>
  <c r="I2237" i="4" s="1"/>
  <c r="C2238" i="3" l="1"/>
  <c r="B2238" i="3"/>
  <c r="D2238" i="3"/>
  <c r="E2238" i="3"/>
  <c r="M2237" i="3"/>
  <c r="C2237" i="4"/>
  <c r="D2237" i="4" s="1"/>
  <c r="O2237" i="3"/>
  <c r="Q2237" i="3"/>
  <c r="S2237" i="3"/>
  <c r="R2237" i="3"/>
  <c r="N2237" i="3"/>
  <c r="L2237" i="3"/>
  <c r="P2237" i="3"/>
  <c r="T2237" i="3" s="1"/>
  <c r="U2237" i="3" s="1"/>
  <c r="F2238" i="3" l="1"/>
  <c r="B2238" i="4"/>
  <c r="G2238" i="3"/>
  <c r="J2238" i="3"/>
  <c r="H2238" i="3"/>
  <c r="I2238" i="3"/>
  <c r="K2238" i="3" l="1"/>
  <c r="G2238" i="4"/>
  <c r="H2238" i="4" s="1"/>
  <c r="I2238" i="4" s="1"/>
  <c r="F2238" i="4"/>
  <c r="E2238" i="4" s="1"/>
  <c r="D2239" i="3" l="1"/>
  <c r="E2239" i="3"/>
  <c r="B2239" i="3"/>
  <c r="C2239" i="3"/>
  <c r="M2238" i="3"/>
  <c r="L2238" i="3"/>
  <c r="P2238" i="3"/>
  <c r="R2238" i="3"/>
  <c r="N2238" i="3"/>
  <c r="Q2238" i="3"/>
  <c r="C2238" i="4"/>
  <c r="D2238" i="4" s="1"/>
  <c r="O2238" i="3"/>
  <c r="S2238" i="3" s="1"/>
  <c r="F2239" i="3" l="1"/>
  <c r="T2238" i="3"/>
  <c r="U2238" i="3" s="1"/>
  <c r="B2239" i="4" l="1"/>
  <c r="G2239" i="3"/>
  <c r="J2239" i="3"/>
  <c r="H2239" i="3"/>
  <c r="I2239" i="3"/>
  <c r="K2239" i="3" l="1"/>
  <c r="G2239" i="4"/>
  <c r="H2239" i="4" s="1"/>
  <c r="I2239" i="4" s="1"/>
  <c r="F2239" i="4"/>
  <c r="E2239" i="4" s="1"/>
  <c r="E2240" i="3" l="1"/>
  <c r="B2240" i="3"/>
  <c r="D2240" i="3"/>
  <c r="C2240" i="3"/>
  <c r="R2239" i="3"/>
  <c r="L2239" i="3"/>
  <c r="Q2239" i="3"/>
  <c r="O2239" i="3"/>
  <c r="M2239" i="3"/>
  <c r="P2239" i="3"/>
  <c r="S2239" i="3"/>
  <c r="C2239" i="4"/>
  <c r="D2239" i="4" s="1"/>
  <c r="N2239" i="3"/>
  <c r="T2239" i="3" l="1"/>
  <c r="U2239" i="3" s="1"/>
  <c r="F2240" i="3"/>
  <c r="B2240" i="4" s="1"/>
  <c r="H2240" i="3" l="1"/>
  <c r="I2240" i="3"/>
  <c r="F2240" i="4"/>
  <c r="E2240" i="4" s="1"/>
  <c r="G2240" i="4"/>
  <c r="H2240" i="4" s="1"/>
  <c r="I2240" i="4" s="1"/>
  <c r="G2240" i="3"/>
  <c r="J2240" i="3"/>
  <c r="K2240" i="3" l="1"/>
  <c r="C2240" i="4" l="1"/>
  <c r="D2240" i="4" s="1"/>
  <c r="B2241" i="3"/>
  <c r="C2241" i="3"/>
  <c r="D2241" i="3"/>
  <c r="E2241" i="3"/>
  <c r="O2240" i="3"/>
  <c r="P2240" i="3"/>
  <c r="S2240" i="3"/>
  <c r="L2240" i="3"/>
  <c r="R2240" i="3"/>
  <c r="N2240" i="3"/>
  <c r="Q2240" i="3"/>
  <c r="M2240" i="3"/>
  <c r="F2241" i="3"/>
  <c r="J2241" i="3" s="1"/>
  <c r="T2240" i="3" l="1"/>
  <c r="U2240" i="3" s="1"/>
  <c r="B2241" i="4"/>
  <c r="G2241" i="3"/>
  <c r="H2241" i="3"/>
  <c r="I2241" i="3"/>
  <c r="K2241" i="3" l="1"/>
  <c r="G2241" i="4"/>
  <c r="H2241" i="4" s="1"/>
  <c r="I2241" i="4" s="1"/>
  <c r="F2241" i="4"/>
  <c r="E2241" i="4" s="1"/>
  <c r="E2242" i="3" l="1"/>
  <c r="B2242" i="3"/>
  <c r="C2242" i="3"/>
  <c r="D2242" i="3"/>
  <c r="R2241" i="3"/>
  <c r="O2241" i="3"/>
  <c r="M2241" i="3"/>
  <c r="L2241" i="3"/>
  <c r="N2241" i="3"/>
  <c r="P2241" i="3"/>
  <c r="Q2241" i="3"/>
  <c r="S2241" i="3"/>
  <c r="C2241" i="4"/>
  <c r="D2241" i="4" s="1"/>
  <c r="T2241" i="3" l="1"/>
  <c r="U2241" i="3" s="1"/>
  <c r="F2242" i="3"/>
  <c r="B2242" i="4" l="1"/>
  <c r="I2242" i="3"/>
  <c r="J2242" i="3"/>
  <c r="H2242" i="3"/>
  <c r="G2242" i="3"/>
  <c r="K2242" i="3" s="1"/>
  <c r="D2243" i="3" l="1"/>
  <c r="C2243" i="3"/>
  <c r="E2243" i="3"/>
  <c r="B2243" i="3"/>
  <c r="R2242" i="3"/>
  <c r="O2242" i="3"/>
  <c r="P2242" i="3"/>
  <c r="Q2242" i="3"/>
  <c r="C2242" i="4"/>
  <c r="D2242" i="4" s="1"/>
  <c r="S2242" i="3"/>
  <c r="N2242" i="3"/>
  <c r="L2242" i="3"/>
  <c r="M2242" i="3"/>
  <c r="G2242" i="4"/>
  <c r="H2242" i="4" s="1"/>
  <c r="I2242" i="4" s="1"/>
  <c r="F2242" i="4"/>
  <c r="E2242" i="4" s="1"/>
  <c r="T2242" i="3" l="1"/>
  <c r="U2242" i="3" s="1"/>
  <c r="F2243" i="3"/>
  <c r="J2243" i="3" s="1"/>
  <c r="I2243" i="3" l="1"/>
  <c r="G2243" i="3"/>
  <c r="B2243" i="4"/>
  <c r="H2243" i="3"/>
  <c r="K2243" i="3" s="1"/>
  <c r="C2244" i="3" l="1"/>
  <c r="B2244" i="3"/>
  <c r="D2244" i="3"/>
  <c r="E2244" i="3"/>
  <c r="O2243" i="3"/>
  <c r="S2243" i="3" s="1"/>
  <c r="L2243" i="3"/>
  <c r="R2243" i="3"/>
  <c r="P2243" i="3"/>
  <c r="C2243" i="4"/>
  <c r="D2243" i="4" s="1"/>
  <c r="M2243" i="3"/>
  <c r="Q2243" i="3" s="1"/>
  <c r="N2243" i="3"/>
  <c r="G2243" i="4"/>
  <c r="H2243" i="4" s="1"/>
  <c r="I2243" i="4" s="1"/>
  <c r="F2243" i="4"/>
  <c r="E2243" i="4" s="1"/>
  <c r="F2244" i="3" l="1"/>
  <c r="T2243" i="3"/>
  <c r="U2243" i="3" s="1"/>
  <c r="I2244" i="3"/>
  <c r="J2244" i="3"/>
  <c r="B2244" i="4" l="1"/>
  <c r="H2244" i="3"/>
  <c r="G2244" i="3"/>
  <c r="K2244" i="3" s="1"/>
  <c r="D2245" i="3" l="1"/>
  <c r="B2245" i="3"/>
  <c r="E2245" i="3"/>
  <c r="C2245" i="3"/>
  <c r="O2244" i="3"/>
  <c r="P2244" i="3"/>
  <c r="L2244" i="3"/>
  <c r="C2244" i="4"/>
  <c r="D2244" i="4" s="1"/>
  <c r="Q2244" i="3"/>
  <c r="S2244" i="3"/>
  <c r="R2244" i="3"/>
  <c r="M2244" i="3"/>
  <c r="F2245" i="3"/>
  <c r="N2244" i="3"/>
  <c r="G2244" i="4"/>
  <c r="H2244" i="4" s="1"/>
  <c r="I2244" i="4" s="1"/>
  <c r="F2244" i="4"/>
  <c r="E2244" i="4" s="1"/>
  <c r="B2245" i="4"/>
  <c r="J2245" i="3"/>
  <c r="H2245" i="3"/>
  <c r="I2245" i="3"/>
  <c r="G2245" i="4"/>
  <c r="H2245" i="4" s="1"/>
  <c r="I2245" i="4" s="1"/>
  <c r="F2245" i="4"/>
  <c r="E2245" i="4" s="1"/>
  <c r="G2245" i="3"/>
  <c r="K2245" i="3" s="1"/>
  <c r="E2246" i="3" l="1"/>
  <c r="C2246" i="3"/>
  <c r="D2246" i="3"/>
  <c r="B2246" i="3"/>
  <c r="T2244" i="3"/>
  <c r="U2244" i="3" s="1"/>
  <c r="O2245" i="3"/>
  <c r="S2245" i="3" s="1"/>
  <c r="R2245" i="3"/>
  <c r="C2245" i="4"/>
  <c r="D2245" i="4" s="1"/>
  <c r="P2245" i="3"/>
  <c r="M2245" i="3"/>
  <c r="N2245" i="3"/>
  <c r="L2245" i="3"/>
  <c r="Q2245" i="3"/>
  <c r="T2245" i="3" l="1"/>
  <c r="U2245" i="3" s="1"/>
  <c r="F2246" i="3"/>
  <c r="B2246" i="4" s="1"/>
  <c r="G2246" i="3" l="1"/>
  <c r="I2246" i="3"/>
  <c r="G2246" i="4"/>
  <c r="H2246" i="4" s="1"/>
  <c r="I2246" i="4" s="1"/>
  <c r="F2246" i="4"/>
  <c r="E2246" i="4" s="1"/>
  <c r="H2246" i="3"/>
  <c r="J2246" i="3"/>
  <c r="K2246" i="3" l="1"/>
  <c r="B2247" i="3" l="1"/>
  <c r="D2247" i="3"/>
  <c r="E2247" i="3"/>
  <c r="C2247" i="3"/>
  <c r="Q2246" i="3"/>
  <c r="L2246" i="3"/>
  <c r="O2246" i="3"/>
  <c r="M2246" i="3"/>
  <c r="S2246" i="3"/>
  <c r="N2246" i="3"/>
  <c r="C2246" i="4"/>
  <c r="D2246" i="4" s="1"/>
  <c r="R2246" i="3"/>
  <c r="P2246" i="3"/>
  <c r="T2246" i="3" l="1"/>
  <c r="U2246" i="3" s="1"/>
  <c r="F2247" i="3"/>
  <c r="B2247" i="4" s="1"/>
  <c r="G2247" i="3" l="1"/>
  <c r="G2247" i="4"/>
  <c r="H2247" i="4" s="1"/>
  <c r="I2247" i="4" s="1"/>
  <c r="F2247" i="4"/>
  <c r="E2247" i="4" s="1"/>
  <c r="H2247" i="3"/>
  <c r="I2247" i="3"/>
  <c r="J2247" i="3"/>
  <c r="K2247" i="3" l="1"/>
  <c r="B2248" i="3" l="1"/>
  <c r="C2248" i="3"/>
  <c r="D2248" i="3"/>
  <c r="E2248" i="3"/>
  <c r="P2247" i="3"/>
  <c r="S2247" i="3"/>
  <c r="R2247" i="3"/>
  <c r="L2247" i="3"/>
  <c r="M2247" i="3"/>
  <c r="N2247" i="3"/>
  <c r="Q2247" i="3"/>
  <c r="O2247" i="3"/>
  <c r="C2247" i="4"/>
  <c r="D2247" i="4" s="1"/>
  <c r="F2248" i="3" l="1"/>
  <c r="B2248" i="4"/>
  <c r="H2248" i="3"/>
  <c r="I2248" i="3"/>
  <c r="G2248" i="3"/>
  <c r="J2248" i="3"/>
  <c r="T2247" i="3"/>
  <c r="U2247" i="3" s="1"/>
  <c r="K2248" i="3"/>
  <c r="G2248" i="4"/>
  <c r="H2248" i="4" s="1"/>
  <c r="I2248" i="4" s="1"/>
  <c r="F2248" i="4"/>
  <c r="E2248" i="4" s="1"/>
  <c r="D2249" i="3" l="1"/>
  <c r="E2249" i="3"/>
  <c r="B2249" i="3"/>
  <c r="C2249" i="3"/>
  <c r="P2248" i="3"/>
  <c r="R2248" i="3"/>
  <c r="S2248" i="3"/>
  <c r="O2248" i="3"/>
  <c r="N2248" i="3"/>
  <c r="C2248" i="4"/>
  <c r="D2248" i="4" s="1"/>
  <c r="Q2248" i="3"/>
  <c r="L2248" i="3"/>
  <c r="M2248" i="3"/>
  <c r="F2249" i="3" l="1"/>
  <c r="B2249" i="4" s="1"/>
  <c r="G2249" i="3"/>
  <c r="J2249" i="3"/>
  <c r="T2248" i="3"/>
  <c r="U2248" i="3" s="1"/>
  <c r="G2249" i="4" l="1"/>
  <c r="H2249" i="4" s="1"/>
  <c r="I2249" i="4" s="1"/>
  <c r="F2249" i="4"/>
  <c r="E2249" i="4" s="1"/>
  <c r="H2249" i="3"/>
  <c r="I2249" i="3"/>
  <c r="K2249" i="3" l="1"/>
  <c r="C2250" i="3" l="1"/>
  <c r="B2250" i="3"/>
  <c r="D2250" i="3"/>
  <c r="E2250" i="3"/>
  <c r="L2249" i="3"/>
  <c r="P2249" i="3" s="1"/>
  <c r="N2249" i="3"/>
  <c r="R2249" i="3" s="1"/>
  <c r="C2249" i="4"/>
  <c r="D2249" i="4" s="1"/>
  <c r="M2249" i="3"/>
  <c r="Q2249" i="3" s="1"/>
  <c r="O2249" i="3"/>
  <c r="S2249" i="3" s="1"/>
  <c r="F2250" i="3"/>
  <c r="B2250" i="4" s="1"/>
  <c r="H2250" i="3" l="1"/>
  <c r="J2250" i="3"/>
  <c r="I2250" i="3"/>
  <c r="G2250" i="3"/>
  <c r="T2249" i="3"/>
  <c r="U2249" i="3" s="1"/>
  <c r="K2250" i="3"/>
  <c r="G2250" i="4"/>
  <c r="H2250" i="4" s="1"/>
  <c r="I2250" i="4" s="1"/>
  <c r="F2250" i="4"/>
  <c r="E2250" i="4" s="1"/>
  <c r="D2251" i="3" l="1"/>
  <c r="B2251" i="3"/>
  <c r="C2251" i="3"/>
  <c r="E2251" i="3"/>
  <c r="M2250" i="3"/>
  <c r="R2250" i="3"/>
  <c r="S2250" i="3"/>
  <c r="Q2250" i="3"/>
  <c r="P2250" i="3"/>
  <c r="O2250" i="3"/>
  <c r="N2250" i="3"/>
  <c r="L2250" i="3"/>
  <c r="C2250" i="4"/>
  <c r="D2250" i="4" s="1"/>
  <c r="T2250" i="3" l="1"/>
  <c r="U2250" i="3" s="1"/>
  <c r="F2251" i="3"/>
  <c r="B2251" i="4" s="1"/>
  <c r="H2251" i="3" l="1"/>
  <c r="J2251" i="3"/>
  <c r="I2251" i="3"/>
  <c r="G2251" i="3"/>
  <c r="K2251" i="3" s="1"/>
  <c r="G2251" i="4"/>
  <c r="H2251" i="4" s="1"/>
  <c r="I2251" i="4" s="1"/>
  <c r="F2251" i="4"/>
  <c r="E2251" i="4" s="1"/>
  <c r="E2252" i="3" l="1"/>
  <c r="B2252" i="3"/>
  <c r="C2252" i="3"/>
  <c r="D2252" i="3"/>
  <c r="M2251" i="3"/>
  <c r="Q2251" i="3" s="1"/>
  <c r="L2251" i="3"/>
  <c r="P2251" i="3" s="1"/>
  <c r="N2251" i="3"/>
  <c r="R2251" i="3" s="1"/>
  <c r="C2251" i="4"/>
  <c r="D2251" i="4" s="1"/>
  <c r="O2251" i="3"/>
  <c r="S2251" i="3" s="1"/>
  <c r="F2252" i="3" l="1"/>
  <c r="B2252" i="4" s="1"/>
  <c r="T2251" i="3"/>
  <c r="U2251" i="3" s="1"/>
  <c r="H2252" i="3" l="1"/>
  <c r="I2252" i="3"/>
  <c r="G2252" i="3"/>
  <c r="G2252" i="4"/>
  <c r="H2252" i="4" s="1"/>
  <c r="I2252" i="4" s="1"/>
  <c r="F2252" i="4"/>
  <c r="E2252" i="4" s="1"/>
  <c r="J2252" i="3"/>
  <c r="K2252" i="3" s="1"/>
  <c r="E2253" i="3" l="1"/>
  <c r="B2253" i="3"/>
  <c r="C2253" i="3"/>
  <c r="D2253" i="3"/>
  <c r="S2252" i="3"/>
  <c r="C2252" i="4"/>
  <c r="D2252" i="4" s="1"/>
  <c r="L2252" i="3"/>
  <c r="R2252" i="3"/>
  <c r="M2252" i="3"/>
  <c r="Q2252" i="3"/>
  <c r="O2252" i="3"/>
  <c r="P2252" i="3"/>
  <c r="N2252" i="3"/>
  <c r="T2252" i="3" l="1"/>
  <c r="U2252" i="3" s="1"/>
  <c r="F2253" i="3"/>
  <c r="B2253" i="4" s="1"/>
  <c r="G2253" i="3" l="1"/>
  <c r="G2253" i="4"/>
  <c r="H2253" i="4" s="1"/>
  <c r="I2253" i="4" s="1"/>
  <c r="F2253" i="4"/>
  <c r="E2253" i="4" s="1"/>
  <c r="I2253" i="3"/>
  <c r="H2253" i="3"/>
  <c r="J2253" i="3"/>
  <c r="K2253" i="3" l="1"/>
  <c r="C2254" i="3" l="1"/>
  <c r="D2254" i="3"/>
  <c r="E2254" i="3"/>
  <c r="B2254" i="3"/>
  <c r="P2253" i="3"/>
  <c r="C2253" i="4"/>
  <c r="D2253" i="4" s="1"/>
  <c r="O2253" i="3"/>
  <c r="Q2253" i="3"/>
  <c r="S2253" i="3"/>
  <c r="L2253" i="3"/>
  <c r="M2253" i="3"/>
  <c r="N2253" i="3"/>
  <c r="R2253" i="3" s="1"/>
  <c r="F2254" i="3" l="1"/>
  <c r="T2253" i="3"/>
  <c r="U2253" i="3" s="1"/>
  <c r="B2254" i="4"/>
  <c r="G2254" i="3"/>
  <c r="H2254" i="3"/>
  <c r="G2254" i="4"/>
  <c r="H2254" i="4" s="1"/>
  <c r="I2254" i="4" s="1"/>
  <c r="F2254" i="4"/>
  <c r="E2254" i="4" s="1"/>
  <c r="I2254" i="3"/>
  <c r="J2254" i="3"/>
  <c r="K2254" i="3" s="1"/>
  <c r="B2255" i="3" l="1"/>
  <c r="E2255" i="3"/>
  <c r="C2255" i="3"/>
  <c r="D2255" i="3"/>
  <c r="S2254" i="3"/>
  <c r="M2254" i="3"/>
  <c r="C2254" i="4"/>
  <c r="D2254" i="4" s="1"/>
  <c r="R2254" i="3"/>
  <c r="Q2254" i="3"/>
  <c r="N2254" i="3"/>
  <c r="P2254" i="3"/>
  <c r="T2254" i="3" s="1"/>
  <c r="U2254" i="3" s="1"/>
  <c r="L2254" i="3"/>
  <c r="O2254" i="3"/>
  <c r="F2255" i="3" l="1"/>
  <c r="B2255" i="4" s="1"/>
  <c r="G2255" i="3" l="1"/>
  <c r="G2255" i="4"/>
  <c r="H2255" i="4" s="1"/>
  <c r="I2255" i="4" s="1"/>
  <c r="F2255" i="4"/>
  <c r="E2255" i="4" s="1"/>
  <c r="J2255" i="3"/>
  <c r="H2255" i="3"/>
  <c r="I2255" i="3"/>
  <c r="K2255" i="3" l="1"/>
  <c r="O2255" i="3" l="1"/>
  <c r="C2256" i="3"/>
  <c r="B2256" i="3"/>
  <c r="D2256" i="3"/>
  <c r="E2256" i="3"/>
  <c r="R2255" i="3"/>
  <c r="Q2255" i="3"/>
  <c r="L2255" i="3"/>
  <c r="C2255" i="4"/>
  <c r="D2255" i="4" s="1"/>
  <c r="M2255" i="3"/>
  <c r="N2255" i="3"/>
  <c r="P2255" i="3"/>
  <c r="S2255" i="3"/>
  <c r="T2255" i="3" l="1"/>
  <c r="U2255" i="3" s="1"/>
  <c r="F2256" i="3"/>
  <c r="B2256" i="4" s="1"/>
  <c r="G2256" i="3"/>
  <c r="I2256" i="3"/>
  <c r="J2256" i="3" l="1"/>
  <c r="H2256" i="3"/>
  <c r="K2256" i="3" s="1"/>
  <c r="G2256" i="4"/>
  <c r="H2256" i="4" s="1"/>
  <c r="I2256" i="4" s="1"/>
  <c r="F2256" i="4"/>
  <c r="E2256" i="4" s="1"/>
  <c r="D2257" i="3" l="1"/>
  <c r="E2257" i="3"/>
  <c r="B2257" i="3"/>
  <c r="C2257" i="3"/>
  <c r="C2256" i="4"/>
  <c r="D2256" i="4" s="1"/>
  <c r="L2256" i="3"/>
  <c r="P2256" i="3" s="1"/>
  <c r="M2256" i="3"/>
  <c r="O2256" i="3"/>
  <c r="S2256" i="3" s="1"/>
  <c r="N2256" i="3"/>
  <c r="R2256" i="3" s="1"/>
  <c r="Q2256" i="3"/>
  <c r="F2257" i="3"/>
  <c r="B2257" i="4" s="1"/>
  <c r="T2256" i="3" l="1"/>
  <c r="U2256" i="3" s="1"/>
  <c r="G2257" i="4"/>
  <c r="H2257" i="4" s="1"/>
  <c r="I2257" i="4" s="1"/>
  <c r="F2257" i="4"/>
  <c r="E2257" i="4" s="1"/>
  <c r="G2257" i="3"/>
  <c r="I2257" i="3"/>
  <c r="J2257" i="3"/>
  <c r="H2257" i="3"/>
  <c r="K2257" i="3" l="1"/>
  <c r="E2258" i="3" l="1"/>
  <c r="B2258" i="3"/>
  <c r="C2258" i="3"/>
  <c r="D2258" i="3"/>
  <c r="O2257" i="3"/>
  <c r="M2257" i="3"/>
  <c r="Q2257" i="3"/>
  <c r="N2257" i="3"/>
  <c r="L2257" i="3"/>
  <c r="S2257" i="3"/>
  <c r="C2257" i="4"/>
  <c r="D2257" i="4" s="1"/>
  <c r="P2257" i="3"/>
  <c r="R2257" i="3"/>
  <c r="T2257" i="3" l="1"/>
  <c r="U2257" i="3" s="1"/>
  <c r="F2258" i="3"/>
  <c r="B2258" i="4" s="1"/>
  <c r="J2258" i="3" l="1"/>
  <c r="G2258" i="3"/>
  <c r="G2258" i="4"/>
  <c r="H2258" i="4" s="1"/>
  <c r="I2258" i="4" s="1"/>
  <c r="F2258" i="4"/>
  <c r="E2258" i="4" s="1"/>
  <c r="I2258" i="3"/>
  <c r="H2258" i="3"/>
  <c r="K2258" i="3" l="1"/>
  <c r="B2259" i="3" l="1"/>
  <c r="C2259" i="3"/>
  <c r="D2259" i="3"/>
  <c r="E2259" i="3"/>
  <c r="L2258" i="3"/>
  <c r="C2258" i="4"/>
  <c r="D2258" i="4" s="1"/>
  <c r="Q2258" i="3"/>
  <c r="N2258" i="3"/>
  <c r="R2258" i="3"/>
  <c r="M2258" i="3"/>
  <c r="O2258" i="3"/>
  <c r="F2259" i="3"/>
  <c r="S2258" i="3"/>
  <c r="P2258" i="3"/>
  <c r="T2258" i="3" l="1"/>
  <c r="U2258" i="3" s="1"/>
  <c r="B2259" i="4"/>
  <c r="J2259" i="3"/>
  <c r="I2259" i="3"/>
  <c r="G2259" i="4"/>
  <c r="H2259" i="4" s="1"/>
  <c r="I2259" i="4" s="1"/>
  <c r="F2259" i="4"/>
  <c r="E2259" i="4" s="1"/>
  <c r="G2259" i="3"/>
  <c r="H2259" i="3"/>
  <c r="K2259" i="3" l="1"/>
  <c r="D2260" i="3" l="1"/>
  <c r="C2260" i="3"/>
  <c r="B2260" i="3"/>
  <c r="E2260" i="3"/>
  <c r="S2259" i="3"/>
  <c r="N2259" i="3"/>
  <c r="C2259" i="4"/>
  <c r="D2259" i="4" s="1"/>
  <c r="R2259" i="3"/>
  <c r="P2259" i="3"/>
  <c r="Q2259" i="3"/>
  <c r="M2259" i="3"/>
  <c r="L2259" i="3"/>
  <c r="O2259" i="3"/>
  <c r="T2259" i="3" l="1"/>
  <c r="U2259" i="3" s="1"/>
  <c r="F2260" i="3"/>
  <c r="B2260" i="4" s="1"/>
  <c r="J2260" i="3" l="1"/>
  <c r="H2260" i="3"/>
  <c r="I2260" i="3"/>
  <c r="G2260" i="3"/>
  <c r="K2260" i="3" s="1"/>
  <c r="G2260" i="4"/>
  <c r="H2260" i="4" s="1"/>
  <c r="I2260" i="4" s="1"/>
  <c r="F2260" i="4"/>
  <c r="E2260" i="4" s="1"/>
  <c r="C2261" i="3" l="1"/>
  <c r="B2261" i="3"/>
  <c r="D2261" i="3"/>
  <c r="E2261" i="3"/>
  <c r="O2260" i="3"/>
  <c r="S2260" i="3"/>
  <c r="R2260" i="3"/>
  <c r="C2260" i="4"/>
  <c r="D2260" i="4" s="1"/>
  <c r="M2260" i="3"/>
  <c r="Q2260" i="3"/>
  <c r="F2261" i="3"/>
  <c r="B2261" i="4" s="1"/>
  <c r="L2260" i="3"/>
  <c r="N2260" i="3"/>
  <c r="P2260" i="3"/>
  <c r="T2260" i="3" s="1"/>
  <c r="U2260" i="3" s="1"/>
  <c r="G2261" i="3" l="1"/>
  <c r="G2261" i="4"/>
  <c r="H2261" i="4" s="1"/>
  <c r="I2261" i="4" s="1"/>
  <c r="F2261" i="4"/>
  <c r="E2261" i="4" s="1"/>
  <c r="H2261" i="3"/>
  <c r="J2261" i="3"/>
  <c r="I2261" i="3"/>
  <c r="K2261" i="3" l="1"/>
  <c r="C2262" i="3" l="1"/>
  <c r="B2262" i="3"/>
  <c r="D2262" i="3"/>
  <c r="E2262" i="3"/>
  <c r="C2261" i="4"/>
  <c r="D2261" i="4" s="1"/>
  <c r="R2261" i="3"/>
  <c r="O2261" i="3"/>
  <c r="N2261" i="3"/>
  <c r="S2261" i="3"/>
  <c r="Q2261" i="3"/>
  <c r="M2261" i="3"/>
  <c r="P2261" i="3"/>
  <c r="L2261" i="3"/>
  <c r="T2261" i="3" l="1"/>
  <c r="U2261" i="3" s="1"/>
  <c r="F2262" i="3"/>
  <c r="B2262" i="4" s="1"/>
  <c r="I2262" i="3" l="1"/>
  <c r="H2262" i="3"/>
  <c r="J2262" i="3"/>
  <c r="G2262" i="3"/>
  <c r="G2262" i="4"/>
  <c r="H2262" i="4" s="1"/>
  <c r="I2262" i="4" s="1"/>
  <c r="F2262" i="4"/>
  <c r="E2262" i="4" s="1"/>
  <c r="K2262" i="3" l="1"/>
  <c r="O2262" i="3" l="1"/>
  <c r="D2263" i="3"/>
  <c r="B2263" i="3"/>
  <c r="C2263" i="3"/>
  <c r="E2263" i="3"/>
  <c r="R2262" i="3"/>
  <c r="L2262" i="3"/>
  <c r="M2262" i="3"/>
  <c r="Q2262" i="3"/>
  <c r="N2262" i="3"/>
  <c r="P2262" i="3"/>
  <c r="S2262" i="3"/>
  <c r="C2262" i="4"/>
  <c r="D2262" i="4" s="1"/>
  <c r="F2263" i="3"/>
  <c r="B2263" i="4" s="1"/>
  <c r="T2262" i="3"/>
  <c r="U2262" i="3" s="1"/>
  <c r="G2263" i="3" l="1"/>
  <c r="G2263" i="4"/>
  <c r="H2263" i="4" s="1"/>
  <c r="I2263" i="4" s="1"/>
  <c r="F2263" i="4"/>
  <c r="E2263" i="4" s="1"/>
  <c r="I2263" i="3"/>
  <c r="J2263" i="3"/>
  <c r="H2263" i="3"/>
  <c r="K2263" i="3" l="1"/>
  <c r="E2264" i="3" l="1"/>
  <c r="C2264" i="3"/>
  <c r="D2264" i="3"/>
  <c r="B2264" i="3"/>
  <c r="P2263" i="3"/>
  <c r="S2263" i="3"/>
  <c r="L2263" i="3"/>
  <c r="N2263" i="3"/>
  <c r="R2263" i="3"/>
  <c r="Q2263" i="3"/>
  <c r="M2263" i="3"/>
  <c r="C2263" i="4"/>
  <c r="D2263" i="4" s="1"/>
  <c r="O2263" i="3"/>
  <c r="F2264" i="3" l="1"/>
  <c r="B2264" i="4" s="1"/>
  <c r="T2263" i="3"/>
  <c r="U2263" i="3" s="1"/>
  <c r="I2264" i="3" l="1"/>
  <c r="J2264" i="3"/>
  <c r="G2264" i="3"/>
  <c r="G2264" i="4"/>
  <c r="H2264" i="4" s="1"/>
  <c r="I2264" i="4" s="1"/>
  <c r="F2264" i="4"/>
  <c r="E2264" i="4" s="1"/>
  <c r="H2264" i="3"/>
  <c r="K2264" i="3" s="1"/>
  <c r="D2265" i="3" l="1"/>
  <c r="E2265" i="3"/>
  <c r="B2265" i="3"/>
  <c r="C2265" i="3"/>
  <c r="C2264" i="4"/>
  <c r="D2264" i="4" s="1"/>
  <c r="L2264" i="3"/>
  <c r="O2264" i="3"/>
  <c r="P2264" i="3"/>
  <c r="N2264" i="3"/>
  <c r="R2264" i="3" s="1"/>
  <c r="M2264" i="3"/>
  <c r="Q2264" i="3" s="1"/>
  <c r="S2264" i="3"/>
  <c r="F2265" i="3" l="1"/>
  <c r="B2265" i="4" s="1"/>
  <c r="T2264" i="3"/>
  <c r="U2264" i="3" s="1"/>
  <c r="H2265" i="3"/>
  <c r="J2265" i="3"/>
  <c r="G2265" i="3" l="1"/>
  <c r="G2265" i="4"/>
  <c r="H2265" i="4" s="1"/>
  <c r="I2265" i="4" s="1"/>
  <c r="F2265" i="4"/>
  <c r="E2265" i="4" s="1"/>
  <c r="I2265" i="3"/>
  <c r="K2265" i="3" s="1"/>
  <c r="B2266" i="3" l="1"/>
  <c r="C2266" i="3"/>
  <c r="D2266" i="3"/>
  <c r="E2266" i="3"/>
  <c r="L2265" i="3"/>
  <c r="N2265" i="3"/>
  <c r="M2265" i="3"/>
  <c r="Q2265" i="3" s="1"/>
  <c r="O2265" i="3"/>
  <c r="S2265" i="3" s="1"/>
  <c r="P2265" i="3"/>
  <c r="R2265" i="3"/>
  <c r="C2265" i="4"/>
  <c r="D2265" i="4" s="1"/>
  <c r="T2265" i="3" l="1"/>
  <c r="U2265" i="3" s="1"/>
  <c r="F2266" i="3"/>
  <c r="B2266" i="4" s="1"/>
  <c r="G2266" i="4" l="1"/>
  <c r="H2266" i="4" s="1"/>
  <c r="I2266" i="4" s="1"/>
  <c r="F2266" i="4"/>
  <c r="E2266" i="4" s="1"/>
  <c r="G2266" i="3"/>
  <c r="J2266" i="3"/>
  <c r="I2266" i="3"/>
  <c r="H2266" i="3"/>
  <c r="K2266" i="3" l="1"/>
  <c r="C2267" i="3" l="1"/>
  <c r="B2267" i="3"/>
  <c r="D2267" i="3"/>
  <c r="E2267" i="3"/>
  <c r="N2266" i="3"/>
  <c r="R2266" i="3" s="1"/>
  <c r="C2266" i="4"/>
  <c r="D2266" i="4" s="1"/>
  <c r="L2266" i="3"/>
  <c r="P2266" i="3" s="1"/>
  <c r="M2266" i="3"/>
  <c r="Q2266" i="3" s="1"/>
  <c r="O2266" i="3"/>
  <c r="S2266" i="3" s="1"/>
  <c r="T2266" i="3" l="1"/>
  <c r="U2266" i="3" s="1"/>
  <c r="F2267" i="3"/>
  <c r="B2267" i="4" s="1"/>
  <c r="G2267" i="4" l="1"/>
  <c r="H2267" i="4" s="1"/>
  <c r="I2267" i="4" s="1"/>
  <c r="F2267" i="4"/>
  <c r="E2267" i="4" s="1"/>
  <c r="I2267" i="3"/>
  <c r="G2267" i="3"/>
  <c r="J2267" i="3"/>
  <c r="H2267" i="3"/>
  <c r="K2267" i="3" l="1"/>
  <c r="C2268" i="3" l="1"/>
  <c r="B2268" i="3"/>
  <c r="D2268" i="3"/>
  <c r="E2268" i="3"/>
  <c r="O2267" i="3"/>
  <c r="S2267" i="3" s="1"/>
  <c r="C2267" i="4"/>
  <c r="D2267" i="4" s="1"/>
  <c r="N2267" i="3"/>
  <c r="R2267" i="3" s="1"/>
  <c r="M2267" i="3"/>
  <c r="Q2267" i="3" s="1"/>
  <c r="L2267" i="3"/>
  <c r="P2267" i="3" s="1"/>
  <c r="T2267" i="3" l="1"/>
  <c r="U2267" i="3" s="1"/>
  <c r="F2268" i="3"/>
  <c r="B2268" i="4" s="1"/>
  <c r="G2268" i="3"/>
  <c r="J2268" i="3"/>
  <c r="G2268" i="4" l="1"/>
  <c r="H2268" i="4" s="1"/>
  <c r="I2268" i="4" s="1"/>
  <c r="F2268" i="4"/>
  <c r="E2268" i="4" s="1"/>
  <c r="I2268" i="3"/>
  <c r="H2268" i="3"/>
  <c r="K2268" i="3" s="1"/>
  <c r="D2269" i="3" l="1"/>
  <c r="B2269" i="3"/>
  <c r="C2269" i="3"/>
  <c r="E2269" i="3"/>
  <c r="R2268" i="3"/>
  <c r="S2268" i="3"/>
  <c r="M2268" i="3"/>
  <c r="P2268" i="3"/>
  <c r="C2268" i="4"/>
  <c r="D2268" i="4" s="1"/>
  <c r="O2268" i="3"/>
  <c r="Q2268" i="3"/>
  <c r="N2268" i="3"/>
  <c r="L2268" i="3"/>
  <c r="T2268" i="3" l="1"/>
  <c r="U2268" i="3" s="1"/>
  <c r="F2269" i="3"/>
  <c r="B2269" i="4" s="1"/>
  <c r="J2269" i="3" l="1"/>
  <c r="G2269" i="3"/>
  <c r="G2269" i="4"/>
  <c r="H2269" i="4" s="1"/>
  <c r="I2269" i="4" s="1"/>
  <c r="F2269" i="4"/>
  <c r="E2269" i="4" s="1"/>
  <c r="H2269" i="3"/>
  <c r="I2269" i="3"/>
  <c r="K2269" i="3" l="1"/>
  <c r="E2270" i="3" l="1"/>
  <c r="D2270" i="3"/>
  <c r="B2270" i="3"/>
  <c r="C2270" i="3"/>
  <c r="S2269" i="3"/>
  <c r="L2269" i="3"/>
  <c r="Q2269" i="3"/>
  <c r="C2269" i="4"/>
  <c r="D2269" i="4" s="1"/>
  <c r="M2269" i="3"/>
  <c r="P2269" i="3"/>
  <c r="O2269" i="3"/>
  <c r="N2269" i="3"/>
  <c r="R2269" i="3"/>
  <c r="T2269" i="3" s="1"/>
  <c r="U2269" i="3" s="1"/>
  <c r="F2270" i="3"/>
  <c r="B2270" i="4" s="1"/>
  <c r="J2270" i="3" l="1"/>
  <c r="G2270" i="3"/>
  <c r="G2270" i="4"/>
  <c r="H2270" i="4" s="1"/>
  <c r="I2270" i="4" s="1"/>
  <c r="F2270" i="4"/>
  <c r="E2270" i="4" s="1"/>
  <c r="I2270" i="3"/>
  <c r="H2270" i="3"/>
  <c r="K2270" i="3" l="1"/>
  <c r="B2271" i="3" l="1"/>
  <c r="C2271" i="3"/>
  <c r="D2271" i="3"/>
  <c r="E2271" i="3"/>
  <c r="O2270" i="3"/>
  <c r="L2270" i="3"/>
  <c r="M2270" i="3"/>
  <c r="N2270" i="3"/>
  <c r="R2270" i="3" s="1"/>
  <c r="C2270" i="4"/>
  <c r="D2270" i="4" s="1"/>
  <c r="S2270" i="3"/>
  <c r="P2270" i="3"/>
  <c r="Q2270" i="3"/>
  <c r="T2270" i="3" l="1"/>
  <c r="U2270" i="3" s="1"/>
  <c r="F2271" i="3"/>
  <c r="B2271" i="4" s="1"/>
  <c r="H2271" i="3" l="1"/>
  <c r="J2271" i="3"/>
  <c r="I2271" i="3"/>
  <c r="G2271" i="4"/>
  <c r="H2271" i="4" s="1"/>
  <c r="I2271" i="4" s="1"/>
  <c r="F2271" i="4"/>
  <c r="E2271" i="4" s="1"/>
  <c r="G2271" i="3"/>
  <c r="K2271" i="3" s="1"/>
  <c r="E2272" i="3" l="1"/>
  <c r="B2272" i="3"/>
  <c r="D2272" i="3"/>
  <c r="C2272" i="3"/>
  <c r="S2271" i="3"/>
  <c r="P2271" i="3"/>
  <c r="O2271" i="3"/>
  <c r="C2271" i="4"/>
  <c r="D2271" i="4" s="1"/>
  <c r="Q2271" i="3"/>
  <c r="M2271" i="3"/>
  <c r="L2271" i="3"/>
  <c r="R2271" i="3"/>
  <c r="N2271" i="3"/>
  <c r="F2272" i="3" l="1"/>
  <c r="B2272" i="4" s="1"/>
  <c r="T2271" i="3"/>
  <c r="U2271" i="3" s="1"/>
  <c r="I2272" i="3"/>
  <c r="G2272" i="3" l="1"/>
  <c r="G2272" i="4"/>
  <c r="H2272" i="4" s="1"/>
  <c r="I2272" i="4" s="1"/>
  <c r="F2272" i="4"/>
  <c r="E2272" i="4" s="1"/>
  <c r="H2272" i="3"/>
  <c r="J2272" i="3"/>
  <c r="K2272" i="3" l="1"/>
  <c r="C2272" i="4" l="1"/>
  <c r="D2272" i="4" s="1"/>
  <c r="B2273" i="3"/>
  <c r="C2273" i="3"/>
  <c r="D2273" i="3"/>
  <c r="E2273" i="3"/>
  <c r="Q2272" i="3"/>
  <c r="O2272" i="3"/>
  <c r="L2272" i="3"/>
  <c r="R2272" i="3"/>
  <c r="N2272" i="3"/>
  <c r="S2272" i="3"/>
  <c r="P2272" i="3"/>
  <c r="M2272" i="3"/>
  <c r="T2272" i="3" l="1"/>
  <c r="U2272" i="3" s="1"/>
  <c r="F2273" i="3"/>
  <c r="B2273" i="4" s="1"/>
  <c r="G2273" i="3"/>
  <c r="J2273" i="3"/>
  <c r="I2273" i="3"/>
  <c r="H2273" i="3"/>
  <c r="K2273" i="3" s="1"/>
  <c r="C2274" i="3" l="1"/>
  <c r="B2274" i="3"/>
  <c r="D2274" i="3"/>
  <c r="E2274" i="3"/>
  <c r="F2273" i="4"/>
  <c r="E2273" i="4" s="1"/>
  <c r="G2273" i="4"/>
  <c r="H2273" i="4" s="1"/>
  <c r="I2273" i="4" s="1"/>
  <c r="N2273" i="3"/>
  <c r="L2273" i="3"/>
  <c r="P2273" i="3"/>
  <c r="O2273" i="3"/>
  <c r="S2273" i="3"/>
  <c r="R2273" i="3"/>
  <c r="C2273" i="4"/>
  <c r="D2273" i="4" s="1"/>
  <c r="Q2273" i="3"/>
  <c r="M2273" i="3"/>
  <c r="T2273" i="3" l="1"/>
  <c r="U2273" i="3" s="1"/>
  <c r="F2274" i="3"/>
  <c r="B2274" i="4" s="1"/>
  <c r="G2274" i="4" l="1"/>
  <c r="H2274" i="4" s="1"/>
  <c r="I2274" i="4" s="1"/>
  <c r="F2274" i="4"/>
  <c r="E2274" i="4" s="1"/>
  <c r="I2274" i="3"/>
  <c r="G2274" i="3"/>
  <c r="J2274" i="3"/>
  <c r="H2274" i="3"/>
  <c r="K2274" i="3" l="1"/>
  <c r="D2275" i="3" l="1"/>
  <c r="B2275" i="3"/>
  <c r="E2275" i="3"/>
  <c r="C2275" i="3"/>
  <c r="C2274" i="4"/>
  <c r="D2274" i="4" s="1"/>
  <c r="M2274" i="3"/>
  <c r="Q2274" i="3" s="1"/>
  <c r="N2274" i="3"/>
  <c r="R2274" i="3" s="1"/>
  <c r="O2274" i="3"/>
  <c r="S2274" i="3" s="1"/>
  <c r="L2274" i="3"/>
  <c r="P2274" i="3" s="1"/>
  <c r="T2274" i="3" l="1"/>
  <c r="U2274" i="3" s="1"/>
  <c r="F2275" i="3"/>
  <c r="B2275" i="4" s="1"/>
  <c r="J2275" i="3" l="1"/>
  <c r="G2275" i="3"/>
  <c r="G2275" i="4"/>
  <c r="H2275" i="4" s="1"/>
  <c r="I2275" i="4" s="1"/>
  <c r="F2275" i="4"/>
  <c r="E2275" i="4" s="1"/>
  <c r="I2275" i="3"/>
  <c r="H2275" i="3"/>
  <c r="K2275" i="3" l="1"/>
  <c r="S2275" i="3" l="1"/>
  <c r="E2276" i="3"/>
  <c r="B2276" i="3"/>
  <c r="C2276" i="3"/>
  <c r="D2276" i="3"/>
  <c r="O2275" i="3"/>
  <c r="N2275" i="3"/>
  <c r="L2275" i="3"/>
  <c r="M2275" i="3"/>
  <c r="P2275" i="3"/>
  <c r="Q2275" i="3"/>
  <c r="R2275" i="3"/>
  <c r="C2275" i="4"/>
  <c r="D2275" i="4" s="1"/>
  <c r="F2276" i="3"/>
  <c r="B2276" i="4" s="1"/>
  <c r="T2275" i="3" l="1"/>
  <c r="U2275" i="3" s="1"/>
  <c r="J2276" i="3"/>
  <c r="H2276" i="3"/>
  <c r="I2276" i="3"/>
  <c r="G2276" i="3"/>
  <c r="K2276" i="3"/>
  <c r="G2276" i="4"/>
  <c r="H2276" i="4" s="1"/>
  <c r="I2276" i="4" s="1"/>
  <c r="F2276" i="4"/>
  <c r="E2276" i="4" s="1"/>
  <c r="E2277" i="3" l="1"/>
  <c r="B2277" i="3"/>
  <c r="C2277" i="3"/>
  <c r="D2277" i="3"/>
  <c r="O2276" i="3"/>
  <c r="Q2276" i="3"/>
  <c r="S2276" i="3"/>
  <c r="N2276" i="3"/>
  <c r="C2276" i="4"/>
  <c r="D2276" i="4" s="1"/>
  <c r="M2276" i="3"/>
  <c r="R2276" i="3"/>
  <c r="L2276" i="3"/>
  <c r="P2276" i="3"/>
  <c r="T2276" i="3" l="1"/>
  <c r="U2276" i="3" s="1"/>
  <c r="F2277" i="3"/>
  <c r="B2277" i="4" s="1"/>
  <c r="H2277" i="3" l="1"/>
  <c r="I2277" i="3"/>
  <c r="J2277" i="3"/>
  <c r="G2277" i="3"/>
  <c r="K2277" i="3" s="1"/>
  <c r="G2277" i="4"/>
  <c r="H2277" i="4" s="1"/>
  <c r="I2277" i="4" s="1"/>
  <c r="F2277" i="4"/>
  <c r="E2277" i="4" s="1"/>
  <c r="C2278" i="3" l="1"/>
  <c r="D2278" i="3"/>
  <c r="E2278" i="3"/>
  <c r="B2278" i="3"/>
  <c r="L2277" i="3"/>
  <c r="C2277" i="4"/>
  <c r="D2277" i="4" s="1"/>
  <c r="S2277" i="3"/>
  <c r="N2277" i="3"/>
  <c r="O2277" i="3"/>
  <c r="R2277" i="3"/>
  <c r="M2277" i="3"/>
  <c r="Q2277" i="3"/>
  <c r="P2277" i="3"/>
  <c r="T2277" i="3" l="1"/>
  <c r="U2277" i="3" s="1"/>
  <c r="F2278" i="3"/>
  <c r="B2278" i="4" s="1"/>
  <c r="G2278" i="3" l="1"/>
  <c r="G2278" i="4"/>
  <c r="H2278" i="4" s="1"/>
  <c r="I2278" i="4" s="1"/>
  <c r="F2278" i="4"/>
  <c r="E2278" i="4" s="1"/>
  <c r="H2278" i="3"/>
  <c r="I2278" i="3"/>
  <c r="J2278" i="3"/>
  <c r="K2278" i="3" l="1"/>
  <c r="C2278" i="4" l="1"/>
  <c r="D2278" i="4" s="1"/>
  <c r="D2279" i="3"/>
  <c r="E2279" i="3"/>
  <c r="B2279" i="3"/>
  <c r="C2279" i="3"/>
  <c r="N2278" i="3"/>
  <c r="P2278" i="3"/>
  <c r="S2278" i="3"/>
  <c r="R2278" i="3"/>
  <c r="M2278" i="3"/>
  <c r="Q2278" i="3"/>
  <c r="O2278" i="3"/>
  <c r="L2278" i="3"/>
  <c r="T2278" i="3"/>
  <c r="U2278" i="3" s="1"/>
  <c r="F2279" i="3" l="1"/>
  <c r="B2279" i="4"/>
  <c r="G2279" i="3"/>
  <c r="I2279" i="3"/>
  <c r="G2279" i="4"/>
  <c r="H2279" i="4" s="1"/>
  <c r="I2279" i="4" s="1"/>
  <c r="F2279" i="4"/>
  <c r="E2279" i="4" s="1"/>
  <c r="J2279" i="3"/>
  <c r="H2279" i="3"/>
  <c r="K2279" i="3" s="1"/>
  <c r="C2280" i="3" l="1"/>
  <c r="B2280" i="3"/>
  <c r="D2280" i="3"/>
  <c r="E2280" i="3"/>
  <c r="L2279" i="3"/>
  <c r="R2279" i="3"/>
  <c r="O2279" i="3"/>
  <c r="N2279" i="3"/>
  <c r="C2279" i="4"/>
  <c r="D2279" i="4" s="1"/>
  <c r="Q2279" i="3"/>
  <c r="P2279" i="3"/>
  <c r="M2279" i="3"/>
  <c r="S2279" i="3"/>
  <c r="T2279" i="3" l="1"/>
  <c r="U2279" i="3" s="1"/>
  <c r="F2280" i="3"/>
  <c r="B2280" i="4" s="1"/>
  <c r="G2280" i="4" l="1"/>
  <c r="H2280" i="4" s="1"/>
  <c r="I2280" i="4" s="1"/>
  <c r="F2280" i="4"/>
  <c r="E2280" i="4" s="1"/>
  <c r="I2280" i="3"/>
  <c r="J2280" i="3"/>
  <c r="G2280" i="3"/>
  <c r="H2280" i="3"/>
  <c r="K2280" i="3" l="1"/>
  <c r="D2281" i="3" l="1"/>
  <c r="B2281" i="3"/>
  <c r="C2281" i="3"/>
  <c r="E2281" i="3"/>
  <c r="M2280" i="3"/>
  <c r="R2280" i="3"/>
  <c r="S2280" i="3"/>
  <c r="P2280" i="3"/>
  <c r="Q2280" i="3"/>
  <c r="O2280" i="3"/>
  <c r="N2280" i="3"/>
  <c r="L2280" i="3"/>
  <c r="C2280" i="4"/>
  <c r="D2280" i="4" s="1"/>
  <c r="T2280" i="3"/>
  <c r="U2280" i="3" s="1"/>
  <c r="F2281" i="3"/>
  <c r="B2281" i="4" s="1"/>
  <c r="G2281" i="3" l="1"/>
  <c r="G2281" i="4"/>
  <c r="H2281" i="4" s="1"/>
  <c r="I2281" i="4" s="1"/>
  <c r="F2281" i="4"/>
  <c r="E2281" i="4" s="1"/>
  <c r="H2281" i="3"/>
  <c r="J2281" i="3"/>
  <c r="I2281" i="3"/>
  <c r="K2281" i="3" l="1"/>
  <c r="E2282" i="3" l="1"/>
  <c r="B2282" i="3"/>
  <c r="C2282" i="3"/>
  <c r="D2282" i="3"/>
  <c r="M2281" i="3"/>
  <c r="O2281" i="3"/>
  <c r="S2281" i="3" s="1"/>
  <c r="R2281" i="3"/>
  <c r="L2281" i="3"/>
  <c r="P2281" i="3" s="1"/>
  <c r="N2281" i="3"/>
  <c r="C2281" i="4"/>
  <c r="D2281" i="4" s="1"/>
  <c r="Q2281" i="3"/>
  <c r="F2282" i="3" l="1"/>
  <c r="B2282" i="4" s="1"/>
  <c r="G2282" i="3"/>
  <c r="H2282" i="3"/>
  <c r="I2282" i="3"/>
  <c r="T2281" i="3"/>
  <c r="U2281" i="3" s="1"/>
  <c r="G2282" i="4" l="1"/>
  <c r="H2282" i="4" s="1"/>
  <c r="I2282" i="4" s="1"/>
  <c r="F2282" i="4"/>
  <c r="E2282" i="4" s="1"/>
  <c r="J2282" i="3"/>
  <c r="K2282" i="3" s="1"/>
  <c r="B2283" i="3" l="1"/>
  <c r="C2283" i="3"/>
  <c r="D2283" i="3"/>
  <c r="E2283" i="3"/>
  <c r="Q2282" i="3"/>
  <c r="P2282" i="3"/>
  <c r="S2282" i="3"/>
  <c r="O2282" i="3"/>
  <c r="N2282" i="3"/>
  <c r="L2282" i="3"/>
  <c r="R2282" i="3"/>
  <c r="M2282" i="3"/>
  <c r="C2282" i="4"/>
  <c r="D2282" i="4" s="1"/>
  <c r="T2282" i="3" l="1"/>
  <c r="U2282" i="3" s="1"/>
  <c r="F2283" i="3"/>
  <c r="B2283" i="4" s="1"/>
  <c r="I2283" i="3" l="1"/>
  <c r="G2283" i="4"/>
  <c r="H2283" i="4" s="1"/>
  <c r="I2283" i="4" s="1"/>
  <c r="F2283" i="4"/>
  <c r="E2283" i="4" s="1"/>
  <c r="G2283" i="3"/>
  <c r="J2283" i="3"/>
  <c r="H2283" i="3"/>
  <c r="K2283" i="3" l="1"/>
  <c r="N2283" i="3" l="1"/>
  <c r="E2284" i="3"/>
  <c r="B2284" i="3"/>
  <c r="C2284" i="3"/>
  <c r="D2284" i="3"/>
  <c r="M2283" i="3"/>
  <c r="O2283" i="3"/>
  <c r="S2283" i="3"/>
  <c r="Q2283" i="3"/>
  <c r="R2283" i="3"/>
  <c r="C2283" i="4"/>
  <c r="D2283" i="4" s="1"/>
  <c r="P2283" i="3"/>
  <c r="L2283" i="3"/>
  <c r="T2283" i="3"/>
  <c r="U2283" i="3" s="1"/>
  <c r="F2284" i="3" l="1"/>
  <c r="H2284" i="3" s="1"/>
  <c r="B2284" i="4"/>
  <c r="F2284" i="4" s="1"/>
  <c r="E2284" i="4" s="1"/>
  <c r="G2284" i="3"/>
  <c r="G2284" i="4"/>
  <c r="H2284" i="4" s="1"/>
  <c r="I2284" i="4" s="1"/>
  <c r="J2284" i="3"/>
  <c r="I2284" i="3"/>
  <c r="K2284" i="3" l="1"/>
  <c r="B2285" i="3" l="1"/>
  <c r="C2285" i="3"/>
  <c r="D2285" i="3"/>
  <c r="E2285" i="3"/>
  <c r="L2284" i="3"/>
  <c r="P2284" i="3" s="1"/>
  <c r="O2284" i="3"/>
  <c r="S2284" i="3" s="1"/>
  <c r="N2284" i="3"/>
  <c r="M2284" i="3"/>
  <c r="Q2284" i="3" s="1"/>
  <c r="R2284" i="3"/>
  <c r="C2284" i="4"/>
  <c r="D2284" i="4" s="1"/>
  <c r="F2285" i="3" l="1"/>
  <c r="B2285" i="4" s="1"/>
  <c r="G2285" i="3"/>
  <c r="T2284" i="3"/>
  <c r="U2284" i="3" s="1"/>
  <c r="I2285" i="3"/>
  <c r="G2285" i="4" l="1"/>
  <c r="H2285" i="4" s="1"/>
  <c r="I2285" i="4" s="1"/>
  <c r="F2285" i="4"/>
  <c r="E2285" i="4" s="1"/>
  <c r="H2285" i="3"/>
  <c r="J2285" i="3"/>
  <c r="K2285" i="3" l="1"/>
  <c r="C2286" i="3" l="1"/>
  <c r="B2286" i="3"/>
  <c r="D2286" i="3"/>
  <c r="E2286" i="3"/>
  <c r="N2285" i="3"/>
  <c r="C2285" i="4"/>
  <c r="D2285" i="4" s="1"/>
  <c r="R2285" i="3"/>
  <c r="Q2285" i="3"/>
  <c r="M2285" i="3"/>
  <c r="L2285" i="3"/>
  <c r="P2285" i="3"/>
  <c r="O2285" i="3"/>
  <c r="S2285" i="3"/>
  <c r="F2286" i="3" l="1"/>
  <c r="B2286" i="4" s="1"/>
  <c r="G2286" i="3"/>
  <c r="T2285" i="3"/>
  <c r="U2285" i="3" s="1"/>
  <c r="I2286" i="3"/>
  <c r="H2286" i="3"/>
  <c r="G2286" i="4" l="1"/>
  <c r="H2286" i="4" s="1"/>
  <c r="I2286" i="4" s="1"/>
  <c r="F2286" i="4"/>
  <c r="E2286" i="4" s="1"/>
  <c r="J2286" i="3"/>
  <c r="K2286" i="3" s="1"/>
  <c r="D2287" i="3" l="1"/>
  <c r="E2287" i="3"/>
  <c r="C2287" i="3"/>
  <c r="B2287" i="3"/>
  <c r="M2286" i="3"/>
  <c r="Q2286" i="3" s="1"/>
  <c r="P2286" i="3"/>
  <c r="C2286" i="4"/>
  <c r="D2286" i="4" s="1"/>
  <c r="S2286" i="3"/>
  <c r="L2286" i="3"/>
  <c r="N2286" i="3"/>
  <c r="R2286" i="3" s="1"/>
  <c r="O2286" i="3"/>
  <c r="F2287" i="3" l="1"/>
  <c r="B2287" i="4" s="1"/>
  <c r="I2287" i="3"/>
  <c r="T2286" i="3"/>
  <c r="U2286" i="3" s="1"/>
  <c r="J2287" i="3" l="1"/>
  <c r="G2287" i="4"/>
  <c r="H2287" i="4" s="1"/>
  <c r="I2287" i="4" s="1"/>
  <c r="F2287" i="4"/>
  <c r="E2287" i="4" s="1"/>
  <c r="G2287" i="3"/>
  <c r="H2287" i="3"/>
  <c r="K2287" i="3" l="1"/>
  <c r="E2288" i="3" l="1"/>
  <c r="B2288" i="3"/>
  <c r="C2288" i="3"/>
  <c r="D2288" i="3"/>
  <c r="O2287" i="3"/>
  <c r="L2287" i="3"/>
  <c r="N2287" i="3"/>
  <c r="Q2287" i="3"/>
  <c r="M2287" i="3"/>
  <c r="C2287" i="4"/>
  <c r="D2287" i="4" s="1"/>
  <c r="R2287" i="3"/>
  <c r="P2287" i="3"/>
  <c r="S2287" i="3"/>
  <c r="F2288" i="3" l="1"/>
  <c r="B2288" i="4" s="1"/>
  <c r="T2287" i="3"/>
  <c r="U2287" i="3" s="1"/>
  <c r="G2288" i="3"/>
  <c r="G2288" i="4"/>
  <c r="H2288" i="4" s="1"/>
  <c r="I2288" i="4" s="1"/>
  <c r="F2288" i="4"/>
  <c r="E2288" i="4" s="1"/>
  <c r="H2288" i="3"/>
  <c r="J2288" i="3"/>
  <c r="I2288" i="3"/>
  <c r="K2288" i="3" s="1"/>
  <c r="B2289" i="3" l="1"/>
  <c r="C2289" i="3"/>
  <c r="D2289" i="3"/>
  <c r="E2289" i="3"/>
  <c r="M2288" i="3"/>
  <c r="Q2288" i="3"/>
  <c r="L2288" i="3"/>
  <c r="P2288" i="3" s="1"/>
  <c r="O2288" i="3"/>
  <c r="S2288" i="3" s="1"/>
  <c r="N2288" i="3"/>
  <c r="R2288" i="3" s="1"/>
  <c r="C2288" i="4"/>
  <c r="D2288" i="4" s="1"/>
  <c r="T2288" i="3" l="1"/>
  <c r="U2288" i="3" s="1"/>
  <c r="F2289" i="3"/>
  <c r="B2289" i="4" s="1"/>
  <c r="G2289" i="4" l="1"/>
  <c r="H2289" i="4" s="1"/>
  <c r="I2289" i="4" s="1"/>
  <c r="F2289" i="4"/>
  <c r="E2289" i="4" s="1"/>
  <c r="H2289" i="3"/>
  <c r="G2289" i="3"/>
  <c r="I2289" i="3"/>
  <c r="J2289" i="3"/>
  <c r="K2289" i="3" l="1"/>
  <c r="E2290" i="3" l="1"/>
  <c r="C2290" i="3"/>
  <c r="B2290" i="3"/>
  <c r="D2290" i="3"/>
  <c r="M2289" i="3"/>
  <c r="N2289" i="3"/>
  <c r="S2289" i="3"/>
  <c r="P2289" i="3"/>
  <c r="L2289" i="3"/>
  <c r="C2289" i="4"/>
  <c r="D2289" i="4" s="1"/>
  <c r="R2289" i="3"/>
  <c r="Q2289" i="3"/>
  <c r="O2289" i="3"/>
  <c r="T2289" i="3" l="1"/>
  <c r="U2289" i="3" s="1"/>
  <c r="F2290" i="3"/>
  <c r="B2290" i="4" s="1"/>
  <c r="G2290" i="3" l="1"/>
  <c r="I2290" i="3"/>
  <c r="G2290" i="4"/>
  <c r="H2290" i="4" s="1"/>
  <c r="I2290" i="4" s="1"/>
  <c r="F2290" i="4"/>
  <c r="E2290" i="4" s="1"/>
  <c r="H2290" i="3"/>
  <c r="J2290" i="3"/>
  <c r="K2290" i="3" l="1"/>
  <c r="P2290" i="3" l="1"/>
  <c r="B2291" i="3"/>
  <c r="C2291" i="3"/>
  <c r="D2291" i="3"/>
  <c r="E2291" i="3"/>
  <c r="S2290" i="3"/>
  <c r="L2290" i="3"/>
  <c r="M2290" i="3"/>
  <c r="C2290" i="4"/>
  <c r="D2290" i="4" s="1"/>
  <c r="O2290" i="3"/>
  <c r="N2290" i="3"/>
  <c r="F2291" i="3"/>
  <c r="B2291" i="4" s="1"/>
  <c r="Q2290" i="3"/>
  <c r="R2290" i="3"/>
  <c r="T2290" i="3" l="1"/>
  <c r="U2290" i="3" s="1"/>
  <c r="G2291" i="4"/>
  <c r="H2291" i="4" s="1"/>
  <c r="I2291" i="4" s="1"/>
  <c r="F2291" i="4"/>
  <c r="E2291" i="4" s="1"/>
  <c r="G2291" i="3"/>
  <c r="I2291" i="3"/>
  <c r="H2291" i="3"/>
  <c r="J2291" i="3"/>
  <c r="K2291" i="3" l="1"/>
  <c r="M2291" i="3" l="1"/>
  <c r="Q2291" i="3" s="1"/>
  <c r="C2292" i="3"/>
  <c r="B2292" i="3"/>
  <c r="E2292" i="3"/>
  <c r="D2292" i="3"/>
  <c r="N2291" i="3"/>
  <c r="L2291" i="3"/>
  <c r="C2291" i="4"/>
  <c r="D2291" i="4" s="1"/>
  <c r="S2291" i="3"/>
  <c r="O2291" i="3"/>
  <c r="P2291" i="3"/>
  <c r="R2291" i="3"/>
  <c r="F2292" i="3" l="1"/>
  <c r="B2292" i="4" s="1"/>
  <c r="J2292" i="3"/>
  <c r="T2291" i="3"/>
  <c r="U2291" i="3" s="1"/>
  <c r="G2292" i="4"/>
  <c r="H2292" i="4" s="1"/>
  <c r="I2292" i="4" s="1"/>
  <c r="F2292" i="4"/>
  <c r="E2292" i="4" s="1"/>
  <c r="G2292" i="3"/>
  <c r="H2292" i="3"/>
  <c r="I2292" i="3"/>
  <c r="K2292" i="3" l="1"/>
  <c r="L2292" i="3" l="1"/>
  <c r="P2292" i="3" s="1"/>
  <c r="D2293" i="3"/>
  <c r="E2293" i="3"/>
  <c r="B2293" i="3"/>
  <c r="C2293" i="3"/>
  <c r="M2292" i="3"/>
  <c r="Q2292" i="3" s="1"/>
  <c r="S2292" i="3"/>
  <c r="C2292" i="4"/>
  <c r="D2292" i="4" s="1"/>
  <c r="F2293" i="3"/>
  <c r="B2293" i="4" s="1"/>
  <c r="N2292" i="3"/>
  <c r="R2292" i="3" s="1"/>
  <c r="T2292" i="3" s="1"/>
  <c r="U2292" i="3" s="1"/>
  <c r="O2292" i="3"/>
  <c r="I2293" i="3" l="1"/>
  <c r="J2293" i="3"/>
  <c r="H2293" i="3"/>
  <c r="G2293" i="3"/>
  <c r="K2293" i="3" s="1"/>
  <c r="G2293" i="4"/>
  <c r="H2293" i="4" s="1"/>
  <c r="I2293" i="4" s="1"/>
  <c r="F2293" i="4"/>
  <c r="E2293" i="4" s="1"/>
  <c r="E2294" i="3" l="1"/>
  <c r="B2294" i="3"/>
  <c r="C2294" i="3"/>
  <c r="D2294" i="3"/>
  <c r="C2293" i="4"/>
  <c r="D2293" i="4" s="1"/>
  <c r="O2293" i="3"/>
  <c r="S2293" i="3" s="1"/>
  <c r="L2293" i="3"/>
  <c r="P2293" i="3" s="1"/>
  <c r="N2293" i="3"/>
  <c r="R2293" i="3" s="1"/>
  <c r="M2293" i="3"/>
  <c r="Q2293" i="3" s="1"/>
  <c r="T2293" i="3" l="1"/>
  <c r="U2293" i="3" s="1"/>
  <c r="F2294" i="3"/>
  <c r="B2294" i="4" s="1"/>
  <c r="J2294" i="3" l="1"/>
  <c r="G2294" i="3"/>
  <c r="G2294" i="4"/>
  <c r="H2294" i="4" s="1"/>
  <c r="I2294" i="4" s="1"/>
  <c r="F2294" i="4"/>
  <c r="E2294" i="4" s="1"/>
  <c r="I2294" i="3"/>
  <c r="H2294" i="3"/>
  <c r="K2294" i="3" s="1"/>
  <c r="B2295" i="3" l="1"/>
  <c r="C2295" i="3"/>
  <c r="D2295" i="3"/>
  <c r="E2295" i="3"/>
  <c r="C2294" i="4"/>
  <c r="D2294" i="4" s="1"/>
  <c r="N2294" i="3"/>
  <c r="R2294" i="3"/>
  <c r="L2294" i="3"/>
  <c r="S2294" i="3"/>
  <c r="O2294" i="3"/>
  <c r="P2294" i="3"/>
  <c r="Q2294" i="3"/>
  <c r="M2294" i="3"/>
  <c r="F2295" i="3" l="1"/>
  <c r="B2295" i="4" s="1"/>
  <c r="J2295" i="3"/>
  <c r="T2294" i="3"/>
  <c r="U2294" i="3" s="1"/>
  <c r="H2295" i="3"/>
  <c r="I2295" i="3"/>
  <c r="G2295" i="4" l="1"/>
  <c r="H2295" i="4" s="1"/>
  <c r="I2295" i="4" s="1"/>
  <c r="F2295" i="4"/>
  <c r="E2295" i="4" s="1"/>
  <c r="G2295" i="3"/>
  <c r="K2295" i="3" s="1"/>
  <c r="B2296" i="3" l="1"/>
  <c r="C2296" i="3"/>
  <c r="D2296" i="3"/>
  <c r="E2296" i="3"/>
  <c r="O2295" i="3"/>
  <c r="S2295" i="3" s="1"/>
  <c r="C2295" i="4"/>
  <c r="D2295" i="4" s="1"/>
  <c r="M2295" i="3"/>
  <c r="Q2295" i="3" s="1"/>
  <c r="N2295" i="3"/>
  <c r="R2295" i="3" s="1"/>
  <c r="P2295" i="3"/>
  <c r="L2295" i="3"/>
  <c r="T2295" i="3" l="1"/>
  <c r="U2295" i="3" s="1"/>
  <c r="F2296" i="3"/>
  <c r="B2296" i="4" s="1"/>
  <c r="J2296" i="3" l="1"/>
  <c r="G2296" i="4"/>
  <c r="H2296" i="4" s="1"/>
  <c r="I2296" i="4" s="1"/>
  <c r="F2296" i="4"/>
  <c r="E2296" i="4" s="1"/>
  <c r="G2296" i="3"/>
  <c r="I2296" i="3"/>
  <c r="H2296" i="3"/>
  <c r="K2296" i="3" l="1"/>
  <c r="B2297" i="3" l="1"/>
  <c r="C2297" i="3"/>
  <c r="D2297" i="3"/>
  <c r="E2297" i="3"/>
  <c r="L2296" i="3"/>
  <c r="P2296" i="3"/>
  <c r="O2296" i="3"/>
  <c r="S2296" i="3"/>
  <c r="N2296" i="3"/>
  <c r="R2296" i="3"/>
  <c r="Q2296" i="3"/>
  <c r="M2296" i="3"/>
  <c r="C2296" i="4"/>
  <c r="D2296" i="4" s="1"/>
  <c r="T2296" i="3" l="1"/>
  <c r="U2296" i="3" s="1"/>
  <c r="F2297" i="3"/>
  <c r="B2297" i="4" s="1"/>
  <c r="H2297" i="3" l="1"/>
  <c r="G2297" i="3"/>
  <c r="G2297" i="4"/>
  <c r="H2297" i="4" s="1"/>
  <c r="I2297" i="4" s="1"/>
  <c r="F2297" i="4"/>
  <c r="E2297" i="4" s="1"/>
  <c r="J2297" i="3"/>
  <c r="I2297" i="3"/>
  <c r="K2297" i="3" s="1"/>
  <c r="C2298" i="3" l="1"/>
  <c r="D2298" i="3"/>
  <c r="E2298" i="3"/>
  <c r="B2298" i="3"/>
  <c r="S2297" i="3"/>
  <c r="N2297" i="3"/>
  <c r="Q2297" i="3"/>
  <c r="M2297" i="3"/>
  <c r="C2297" i="4"/>
  <c r="D2297" i="4" s="1"/>
  <c r="O2297" i="3"/>
  <c r="P2297" i="3"/>
  <c r="L2297" i="3"/>
  <c r="R2297" i="3"/>
  <c r="T2297" i="3" l="1"/>
  <c r="U2297" i="3" s="1"/>
  <c r="F2298" i="3"/>
  <c r="B2298" i="4" s="1"/>
  <c r="H2298" i="3" l="1"/>
  <c r="J2298" i="3"/>
  <c r="G2298" i="3"/>
  <c r="G2298" i="4"/>
  <c r="H2298" i="4" s="1"/>
  <c r="I2298" i="4" s="1"/>
  <c r="F2298" i="4"/>
  <c r="E2298" i="4" s="1"/>
  <c r="I2298" i="3"/>
  <c r="K2298" i="3" s="1"/>
  <c r="D2299" i="3" l="1"/>
  <c r="E2299" i="3"/>
  <c r="B2299" i="3"/>
  <c r="C2299" i="3"/>
  <c r="O2298" i="3"/>
  <c r="S2298" i="3" s="1"/>
  <c r="C2298" i="4"/>
  <c r="D2298" i="4" s="1"/>
  <c r="L2298" i="3"/>
  <c r="P2298" i="3" s="1"/>
  <c r="N2298" i="3"/>
  <c r="R2298" i="3" s="1"/>
  <c r="M2298" i="3"/>
  <c r="Q2298" i="3" s="1"/>
  <c r="F2299" i="3" l="1"/>
  <c r="B2299" i="4" s="1"/>
  <c r="G2299" i="3"/>
  <c r="T2298" i="3"/>
  <c r="U2298" i="3" s="1"/>
  <c r="I2299" i="3"/>
  <c r="J2299" i="3"/>
  <c r="G2299" i="4" l="1"/>
  <c r="H2299" i="4" s="1"/>
  <c r="I2299" i="4" s="1"/>
  <c r="F2299" i="4"/>
  <c r="E2299" i="4" s="1"/>
  <c r="H2299" i="3"/>
  <c r="K2299" i="3" s="1"/>
  <c r="E2300" i="3" l="1"/>
  <c r="B2300" i="3"/>
  <c r="C2300" i="3"/>
  <c r="D2300" i="3"/>
  <c r="L2299" i="3"/>
  <c r="P2299" i="3" s="1"/>
  <c r="C2299" i="4"/>
  <c r="D2299" i="4" s="1"/>
  <c r="O2299" i="3"/>
  <c r="S2299" i="3"/>
  <c r="Q2299" i="3"/>
  <c r="N2299" i="3"/>
  <c r="R2299" i="3" s="1"/>
  <c r="M2299" i="3"/>
  <c r="T2299" i="3" l="1"/>
  <c r="U2299" i="3" s="1"/>
  <c r="F2300" i="3"/>
  <c r="B2300" i="4" s="1"/>
  <c r="J2300" i="3" l="1"/>
  <c r="I2300" i="3"/>
  <c r="G2300" i="3"/>
  <c r="G2300" i="4"/>
  <c r="H2300" i="4" s="1"/>
  <c r="I2300" i="4" s="1"/>
  <c r="F2300" i="4"/>
  <c r="E2300" i="4" s="1"/>
  <c r="H2300" i="3"/>
  <c r="K2300" i="3" s="1"/>
  <c r="E2301" i="3" l="1"/>
  <c r="B2301" i="3"/>
  <c r="C2301" i="3"/>
  <c r="D2301" i="3"/>
  <c r="C2300" i="4"/>
  <c r="D2300" i="4" s="1"/>
  <c r="Q2300" i="3"/>
  <c r="M2300" i="3"/>
  <c r="O2300" i="3"/>
  <c r="S2300" i="3" s="1"/>
  <c r="R2300" i="3"/>
  <c r="N2300" i="3"/>
  <c r="L2300" i="3"/>
  <c r="P2300" i="3" s="1"/>
  <c r="T2300" i="3" l="1"/>
  <c r="U2300" i="3" s="1"/>
  <c r="F2301" i="3"/>
  <c r="B2301" i="4" s="1"/>
  <c r="H2301" i="3" l="1"/>
  <c r="J2301" i="3"/>
  <c r="I2301" i="3"/>
  <c r="G2301" i="3"/>
  <c r="K2301" i="3"/>
  <c r="G2301" i="4"/>
  <c r="H2301" i="4" s="1"/>
  <c r="I2301" i="4" s="1"/>
  <c r="F2301" i="4"/>
  <c r="E2301" i="4" s="1"/>
  <c r="C2302" i="3" l="1"/>
  <c r="D2302" i="3"/>
  <c r="E2302" i="3"/>
  <c r="B2302" i="3"/>
  <c r="S2301" i="3"/>
  <c r="N2301" i="3"/>
  <c r="R2301" i="3"/>
  <c r="Q2301" i="3"/>
  <c r="L2301" i="3"/>
  <c r="O2301" i="3"/>
  <c r="M2301" i="3"/>
  <c r="P2301" i="3"/>
  <c r="T2301" i="3" s="1"/>
  <c r="U2301" i="3" s="1"/>
  <c r="C2301" i="4"/>
  <c r="D2301" i="4" s="1"/>
  <c r="F2302" i="3" l="1"/>
  <c r="B2302" i="4" s="1"/>
  <c r="G2302" i="3" l="1"/>
  <c r="G2302" i="4"/>
  <c r="H2302" i="4" s="1"/>
  <c r="I2302" i="4" s="1"/>
  <c r="F2302" i="4"/>
  <c r="E2302" i="4" s="1"/>
  <c r="H2302" i="3"/>
  <c r="I2302" i="3"/>
  <c r="J2302" i="3"/>
  <c r="K2302" i="3" l="1"/>
  <c r="B2303" i="3" l="1"/>
  <c r="C2303" i="3"/>
  <c r="D2303" i="3"/>
  <c r="E2303" i="3"/>
  <c r="N2302" i="3"/>
  <c r="Q2302" i="3"/>
  <c r="C2302" i="4"/>
  <c r="D2302" i="4" s="1"/>
  <c r="O2302" i="3"/>
  <c r="S2302" i="3" s="1"/>
  <c r="R2302" i="3"/>
  <c r="M2302" i="3"/>
  <c r="P2302" i="3"/>
  <c r="L2302" i="3"/>
  <c r="T2302" i="3" l="1"/>
  <c r="U2302" i="3" s="1"/>
  <c r="F2303" i="3"/>
  <c r="B2303" i="4" s="1"/>
  <c r="G2303" i="3"/>
  <c r="G2303" i="4" l="1"/>
  <c r="H2303" i="4" s="1"/>
  <c r="I2303" i="4" s="1"/>
  <c r="F2303" i="4"/>
  <c r="E2303" i="4" s="1"/>
  <c r="J2303" i="3"/>
  <c r="I2303" i="3"/>
  <c r="H2303" i="3"/>
  <c r="K2303" i="3" s="1"/>
  <c r="C2304" i="3" l="1"/>
  <c r="D2304" i="3"/>
  <c r="E2304" i="3"/>
  <c r="B2304" i="3"/>
  <c r="P2303" i="3"/>
  <c r="M2303" i="3"/>
  <c r="R2303" i="3"/>
  <c r="C2303" i="4"/>
  <c r="D2303" i="4" s="1"/>
  <c r="S2303" i="3"/>
  <c r="Q2303" i="3"/>
  <c r="L2303" i="3"/>
  <c r="N2303" i="3"/>
  <c r="O2303" i="3"/>
  <c r="F2304" i="3" l="1"/>
  <c r="B2304" i="4" s="1"/>
  <c r="T2303" i="3"/>
  <c r="U2303" i="3" s="1"/>
  <c r="H2304" i="3"/>
  <c r="I2304" i="3"/>
  <c r="G2304" i="3" l="1"/>
  <c r="G2304" i="4"/>
  <c r="H2304" i="4" s="1"/>
  <c r="I2304" i="4" s="1"/>
  <c r="F2304" i="4"/>
  <c r="E2304" i="4" s="1"/>
  <c r="J2304" i="3"/>
  <c r="K2304" i="3" s="1"/>
  <c r="D2305" i="3" l="1"/>
  <c r="B2305" i="3"/>
  <c r="C2305" i="3"/>
  <c r="E2305" i="3"/>
  <c r="M2304" i="3"/>
  <c r="N2304" i="3"/>
  <c r="Q2304" i="3"/>
  <c r="S2304" i="3"/>
  <c r="O2304" i="3"/>
  <c r="C2304" i="4"/>
  <c r="D2304" i="4" s="1"/>
  <c r="L2304" i="3"/>
  <c r="P2304" i="3"/>
  <c r="R2304" i="3"/>
  <c r="T2304" i="3" l="1"/>
  <c r="U2304" i="3" s="1"/>
  <c r="F2305" i="3"/>
  <c r="B2305" i="4" s="1"/>
  <c r="J2305" i="3" l="1"/>
  <c r="G2305" i="3"/>
  <c r="H2305" i="3"/>
  <c r="G2305" i="4"/>
  <c r="H2305" i="4" s="1"/>
  <c r="I2305" i="4" s="1"/>
  <c r="F2305" i="4"/>
  <c r="E2305" i="4" s="1"/>
  <c r="I2305" i="3"/>
  <c r="K2305" i="3" s="1"/>
  <c r="E2306" i="3" l="1"/>
  <c r="B2306" i="3"/>
  <c r="C2306" i="3"/>
  <c r="D2306" i="3"/>
  <c r="O2305" i="3"/>
  <c r="P2305" i="3"/>
  <c r="R2305" i="3"/>
  <c r="C2305" i="4"/>
  <c r="D2305" i="4" s="1"/>
  <c r="L2305" i="3"/>
  <c r="Q2305" i="3"/>
  <c r="M2305" i="3"/>
  <c r="N2305" i="3"/>
  <c r="S2305" i="3"/>
  <c r="F2306" i="3" l="1"/>
  <c r="B2306" i="4" s="1"/>
  <c r="T2305" i="3"/>
  <c r="U2305" i="3" s="1"/>
  <c r="H2306" i="3"/>
  <c r="J2306" i="3"/>
  <c r="I2306" i="3"/>
  <c r="G2306" i="4" l="1"/>
  <c r="H2306" i="4" s="1"/>
  <c r="I2306" i="4" s="1"/>
  <c r="F2306" i="4"/>
  <c r="E2306" i="4" s="1"/>
  <c r="G2306" i="3"/>
  <c r="K2306" i="3" s="1"/>
  <c r="C2307" i="3" l="1"/>
  <c r="D2307" i="3"/>
  <c r="E2307" i="3"/>
  <c r="B2307" i="3"/>
  <c r="C2306" i="4"/>
  <c r="D2306" i="4" s="1"/>
  <c r="S2306" i="3"/>
  <c r="L2306" i="3"/>
  <c r="O2306" i="3"/>
  <c r="P2306" i="3"/>
  <c r="N2306" i="3"/>
  <c r="R2306" i="3" s="1"/>
  <c r="M2306" i="3"/>
  <c r="Q2306" i="3" s="1"/>
  <c r="F2307" i="3" l="1"/>
  <c r="B2307" i="4" s="1"/>
  <c r="T2306" i="3"/>
  <c r="U2306" i="3" s="1"/>
  <c r="I2307" i="3" l="1"/>
  <c r="H2307" i="3"/>
  <c r="G2307" i="3"/>
  <c r="G2307" i="4"/>
  <c r="H2307" i="4" s="1"/>
  <c r="I2307" i="4" s="1"/>
  <c r="F2307" i="4"/>
  <c r="E2307" i="4" s="1"/>
  <c r="J2307" i="3"/>
  <c r="K2307" i="3" s="1"/>
  <c r="D2308" i="3" l="1"/>
  <c r="E2308" i="3"/>
  <c r="B2308" i="3"/>
  <c r="C2308" i="3"/>
  <c r="O2307" i="3"/>
  <c r="C2307" i="4"/>
  <c r="D2307" i="4" s="1"/>
  <c r="N2307" i="3"/>
  <c r="M2307" i="3"/>
  <c r="Q2307" i="3"/>
  <c r="S2307" i="3"/>
  <c r="P2307" i="3"/>
  <c r="R2307" i="3"/>
  <c r="L2307" i="3"/>
  <c r="T2307" i="3" l="1"/>
  <c r="U2307" i="3" s="1"/>
  <c r="F2308" i="3"/>
  <c r="B2308" i="4" s="1"/>
  <c r="H2308" i="3" l="1"/>
  <c r="G2308" i="3"/>
  <c r="G2308" i="4"/>
  <c r="H2308" i="4" s="1"/>
  <c r="I2308" i="4" s="1"/>
  <c r="F2308" i="4"/>
  <c r="E2308" i="4" s="1"/>
  <c r="I2308" i="3"/>
  <c r="J2308" i="3"/>
  <c r="K2308" i="3" l="1"/>
  <c r="P2308" i="3" l="1"/>
  <c r="C2309" i="3"/>
  <c r="D2309" i="3"/>
  <c r="E2309" i="3"/>
  <c r="B2309" i="3"/>
  <c r="O2308" i="3"/>
  <c r="S2308" i="3" s="1"/>
  <c r="L2308" i="3"/>
  <c r="R2308" i="3"/>
  <c r="N2308" i="3"/>
  <c r="C2308" i="4"/>
  <c r="D2308" i="4" s="1"/>
  <c r="Q2308" i="3"/>
  <c r="T2308" i="3" s="1"/>
  <c r="U2308" i="3" s="1"/>
  <c r="M2308" i="3"/>
  <c r="F2309" i="3" l="1"/>
  <c r="B2309" i="4"/>
  <c r="G2309" i="3"/>
  <c r="G2309" i="4"/>
  <c r="H2309" i="4" s="1"/>
  <c r="I2309" i="4" s="1"/>
  <c r="F2309" i="4"/>
  <c r="E2309" i="4" s="1"/>
  <c r="I2309" i="3"/>
  <c r="H2309" i="3"/>
  <c r="J2309" i="3"/>
  <c r="K2309" i="3" l="1"/>
  <c r="C2310" i="3" l="1"/>
  <c r="B2310" i="3"/>
  <c r="D2310" i="3"/>
  <c r="E2310" i="3"/>
  <c r="S2309" i="3"/>
  <c r="R2309" i="3"/>
  <c r="M2309" i="3"/>
  <c r="P2309" i="3"/>
  <c r="N2309" i="3"/>
  <c r="O2309" i="3"/>
  <c r="Q2309" i="3"/>
  <c r="C2309" i="4"/>
  <c r="D2309" i="4" s="1"/>
  <c r="L2309" i="3"/>
  <c r="F2310" i="3" l="1"/>
  <c r="B2310" i="4" s="1"/>
  <c r="I2310" i="3"/>
  <c r="T2309" i="3"/>
  <c r="U2309" i="3" s="1"/>
  <c r="H2310" i="3"/>
  <c r="J2310" i="3"/>
  <c r="G2310" i="3" l="1"/>
  <c r="K2310" i="3"/>
  <c r="G2310" i="4"/>
  <c r="H2310" i="4" s="1"/>
  <c r="I2310" i="4" s="1"/>
  <c r="F2310" i="4"/>
  <c r="E2310" i="4" s="1"/>
  <c r="D2311" i="3" l="1"/>
  <c r="B2311" i="3"/>
  <c r="C2311" i="3"/>
  <c r="E2311" i="3"/>
  <c r="L2310" i="3"/>
  <c r="N2310" i="3"/>
  <c r="P2310" i="3"/>
  <c r="S2310" i="3"/>
  <c r="Q2310" i="3"/>
  <c r="M2310" i="3"/>
  <c r="O2310" i="3"/>
  <c r="C2310" i="4"/>
  <c r="D2310" i="4" s="1"/>
  <c r="R2310" i="3"/>
  <c r="T2310" i="3" l="1"/>
  <c r="U2310" i="3" s="1"/>
  <c r="F2311" i="3"/>
  <c r="B2311" i="4" s="1"/>
  <c r="G2311" i="4" l="1"/>
  <c r="H2311" i="4" s="1"/>
  <c r="I2311" i="4" s="1"/>
  <c r="F2311" i="4"/>
  <c r="E2311" i="4" s="1"/>
  <c r="G2311" i="3"/>
  <c r="H2311" i="3"/>
  <c r="I2311" i="3"/>
  <c r="J2311" i="3"/>
  <c r="K2311" i="3" l="1"/>
  <c r="E2312" i="3" l="1"/>
  <c r="B2312" i="3"/>
  <c r="C2312" i="3"/>
  <c r="D2312" i="3"/>
  <c r="O2311" i="3"/>
  <c r="L2311" i="3"/>
  <c r="C2311" i="4"/>
  <c r="D2311" i="4" s="1"/>
  <c r="R2311" i="3"/>
  <c r="P2311" i="3"/>
  <c r="M2311" i="3"/>
  <c r="Q2311" i="3"/>
  <c r="S2311" i="3"/>
  <c r="N2311" i="3"/>
  <c r="T2311" i="3" l="1"/>
  <c r="U2311" i="3" s="1"/>
  <c r="F2312" i="3"/>
  <c r="B2312" i="4" s="1"/>
  <c r="G2312" i="4" l="1"/>
  <c r="H2312" i="4" s="1"/>
  <c r="I2312" i="4" s="1"/>
  <c r="F2312" i="4"/>
  <c r="E2312" i="4" s="1"/>
  <c r="I2312" i="3"/>
  <c r="G2312" i="3"/>
  <c r="J2312" i="3"/>
  <c r="H2312" i="3"/>
  <c r="K2312" i="3" s="1"/>
  <c r="D2313" i="3" l="1"/>
  <c r="B2313" i="3"/>
  <c r="C2313" i="3"/>
  <c r="E2313" i="3"/>
  <c r="C2312" i="4"/>
  <c r="D2312" i="4" s="1"/>
  <c r="M2312" i="3"/>
  <c r="Q2312" i="3" s="1"/>
  <c r="N2312" i="3"/>
  <c r="R2312" i="3" s="1"/>
  <c r="L2312" i="3"/>
  <c r="P2312" i="3" s="1"/>
  <c r="O2312" i="3"/>
  <c r="S2312" i="3" s="1"/>
  <c r="F2313" i="3" l="1"/>
  <c r="B2313" i="4" s="1"/>
  <c r="G2313" i="3"/>
  <c r="H2313" i="3"/>
  <c r="J2313" i="3"/>
  <c r="I2313" i="3"/>
  <c r="T2312" i="3"/>
  <c r="U2312" i="3" s="1"/>
  <c r="K2313" i="3" l="1"/>
  <c r="G2313" i="4"/>
  <c r="H2313" i="4" s="1"/>
  <c r="I2313" i="4" s="1"/>
  <c r="F2313" i="4"/>
  <c r="E2313" i="4" s="1"/>
  <c r="B2314" i="3" l="1"/>
  <c r="C2314" i="3"/>
  <c r="D2314" i="3"/>
  <c r="E2314" i="3"/>
  <c r="R2313" i="3"/>
  <c r="C2313" i="4"/>
  <c r="D2313" i="4" s="1"/>
  <c r="N2313" i="3"/>
  <c r="P2313" i="3"/>
  <c r="Q2313" i="3"/>
  <c r="M2313" i="3"/>
  <c r="L2313" i="3"/>
  <c r="S2313" i="3"/>
  <c r="O2313" i="3"/>
  <c r="F2314" i="3" l="1"/>
  <c r="B2314" i="4" s="1"/>
  <c r="T2313" i="3"/>
  <c r="U2313" i="3" s="1"/>
  <c r="J2314" i="3" l="1"/>
  <c r="I2314" i="3"/>
  <c r="G2314" i="3"/>
  <c r="G2314" i="4"/>
  <c r="H2314" i="4" s="1"/>
  <c r="I2314" i="4" s="1"/>
  <c r="F2314" i="4"/>
  <c r="E2314" i="4" s="1"/>
  <c r="H2314" i="3"/>
  <c r="K2314" i="3" s="1"/>
  <c r="C2315" i="3" l="1"/>
  <c r="B2315" i="3"/>
  <c r="D2315" i="3"/>
  <c r="E2315" i="3"/>
  <c r="C2314" i="4"/>
  <c r="D2314" i="4" s="1"/>
  <c r="R2314" i="3"/>
  <c r="P2314" i="3"/>
  <c r="M2314" i="3"/>
  <c r="S2314" i="3"/>
  <c r="L2314" i="3"/>
  <c r="N2314" i="3"/>
  <c r="Q2314" i="3"/>
  <c r="O2314" i="3"/>
  <c r="T2314" i="3" l="1"/>
  <c r="U2314" i="3" s="1"/>
  <c r="F2315" i="3"/>
  <c r="B2315" i="4" s="1"/>
  <c r="I2315" i="3" l="1"/>
  <c r="G2315" i="3"/>
  <c r="G2315" i="4"/>
  <c r="H2315" i="4" s="1"/>
  <c r="I2315" i="4" s="1"/>
  <c r="F2315" i="4"/>
  <c r="E2315" i="4" s="1"/>
  <c r="H2315" i="3"/>
  <c r="J2315" i="3"/>
  <c r="K2315" i="3" l="1"/>
  <c r="R2315" i="3" l="1"/>
  <c r="C2316" i="3"/>
  <c r="D2316" i="3"/>
  <c r="E2316" i="3"/>
  <c r="B2316" i="3"/>
  <c r="M2315" i="3"/>
  <c r="O2315" i="3"/>
  <c r="P2315" i="3"/>
  <c r="L2315" i="3"/>
  <c r="C2315" i="4"/>
  <c r="D2315" i="4" s="1"/>
  <c r="N2315" i="3"/>
  <c r="F2316" i="3"/>
  <c r="B2316" i="4" s="1"/>
  <c r="S2315" i="3"/>
  <c r="Q2315" i="3"/>
  <c r="T2315" i="3" l="1"/>
  <c r="U2315" i="3" s="1"/>
  <c r="J2316" i="3"/>
  <c r="H2316" i="3"/>
  <c r="G2316" i="4"/>
  <c r="H2316" i="4" s="1"/>
  <c r="I2316" i="4" s="1"/>
  <c r="F2316" i="4"/>
  <c r="E2316" i="4" s="1"/>
  <c r="G2316" i="3"/>
  <c r="I2316" i="3"/>
  <c r="K2316" i="3" s="1"/>
  <c r="D2317" i="3" l="1"/>
  <c r="B2317" i="3"/>
  <c r="C2317" i="3"/>
  <c r="E2317" i="3"/>
  <c r="O2316" i="3"/>
  <c r="P2316" i="3"/>
  <c r="Q2316" i="3"/>
  <c r="C2316" i="4"/>
  <c r="D2316" i="4" s="1"/>
  <c r="N2316" i="3"/>
  <c r="M2316" i="3"/>
  <c r="S2316" i="3"/>
  <c r="R2316" i="3"/>
  <c r="L2316" i="3"/>
  <c r="T2316" i="3" l="1"/>
  <c r="U2316" i="3" s="1"/>
  <c r="F2317" i="3"/>
  <c r="B2317" i="4" s="1"/>
  <c r="G2317" i="4" l="1"/>
  <c r="H2317" i="4" s="1"/>
  <c r="I2317" i="4" s="1"/>
  <c r="F2317" i="4"/>
  <c r="E2317" i="4" s="1"/>
  <c r="J2317" i="3"/>
  <c r="G2317" i="3"/>
  <c r="H2317" i="3"/>
  <c r="I2317" i="3"/>
  <c r="K2317" i="3" l="1"/>
  <c r="E2318" i="3" l="1"/>
  <c r="B2318" i="3"/>
  <c r="D2318" i="3"/>
  <c r="C2318" i="3"/>
  <c r="O2317" i="3"/>
  <c r="N2317" i="3"/>
  <c r="P2317" i="3"/>
  <c r="Q2317" i="3"/>
  <c r="R2317" i="3"/>
  <c r="L2317" i="3"/>
  <c r="S2317" i="3"/>
  <c r="M2317" i="3"/>
  <c r="C2317" i="4"/>
  <c r="D2317" i="4" s="1"/>
  <c r="T2317" i="3" l="1"/>
  <c r="U2317" i="3" s="1"/>
  <c r="F2318" i="3"/>
  <c r="B2318" i="4" s="1"/>
  <c r="G2318" i="4" l="1"/>
  <c r="H2318" i="4" s="1"/>
  <c r="I2318" i="4" s="1"/>
  <c r="F2318" i="4"/>
  <c r="E2318" i="4" s="1"/>
  <c r="G2318" i="3"/>
  <c r="I2318" i="3"/>
  <c r="H2318" i="3"/>
  <c r="J2318" i="3"/>
  <c r="K2318" i="3" l="1"/>
  <c r="D2319" i="3" l="1"/>
  <c r="E2319" i="3"/>
  <c r="B2319" i="3"/>
  <c r="C2319" i="3"/>
  <c r="S2318" i="3"/>
  <c r="N2318" i="3"/>
  <c r="O2318" i="3"/>
  <c r="C2318" i="4"/>
  <c r="D2318" i="4" s="1"/>
  <c r="R2318" i="3"/>
  <c r="Q2318" i="3"/>
  <c r="L2318" i="3"/>
  <c r="M2318" i="3"/>
  <c r="P2318" i="3"/>
  <c r="T2318" i="3" l="1"/>
  <c r="U2318" i="3" s="1"/>
  <c r="F2319" i="3"/>
  <c r="B2319" i="4" s="1"/>
  <c r="J2319" i="3"/>
  <c r="I2319" i="3"/>
  <c r="H2319" i="3"/>
  <c r="G2319" i="3" l="1"/>
  <c r="K2319" i="3"/>
  <c r="G2319" i="4"/>
  <c r="H2319" i="4" s="1"/>
  <c r="I2319" i="4" s="1"/>
  <c r="F2319" i="4"/>
  <c r="E2319" i="4" s="1"/>
  <c r="B2320" i="3" l="1"/>
  <c r="C2320" i="3"/>
  <c r="D2320" i="3"/>
  <c r="E2320" i="3"/>
  <c r="C2319" i="4"/>
  <c r="D2319" i="4" s="1"/>
  <c r="R2319" i="3"/>
  <c r="P2319" i="3"/>
  <c r="O2319" i="3"/>
  <c r="M2319" i="3"/>
  <c r="S2319" i="3"/>
  <c r="L2319" i="3"/>
  <c r="N2319" i="3"/>
  <c r="Q2319" i="3"/>
  <c r="T2319" i="3" l="1"/>
  <c r="U2319" i="3" s="1"/>
  <c r="F2320" i="3"/>
  <c r="B2320" i="4" s="1"/>
  <c r="G2320" i="4" l="1"/>
  <c r="H2320" i="4" s="1"/>
  <c r="I2320" i="4" s="1"/>
  <c r="F2320" i="4"/>
  <c r="E2320" i="4" s="1"/>
  <c r="G2320" i="3"/>
  <c r="H2320" i="3"/>
  <c r="I2320" i="3"/>
  <c r="J2320" i="3"/>
  <c r="K2320" i="3" l="1"/>
  <c r="D2321" i="3" l="1"/>
  <c r="B2321" i="3"/>
  <c r="C2321" i="3"/>
  <c r="E2321" i="3"/>
  <c r="S2320" i="3"/>
  <c r="P2320" i="3"/>
  <c r="N2320" i="3"/>
  <c r="C2320" i="4"/>
  <c r="D2320" i="4" s="1"/>
  <c r="R2320" i="3"/>
  <c r="L2320" i="3"/>
  <c r="Q2320" i="3"/>
  <c r="M2320" i="3"/>
  <c r="O2320" i="3"/>
  <c r="F2321" i="3" l="1"/>
  <c r="B2321" i="4" s="1"/>
  <c r="T2320" i="3"/>
  <c r="U2320" i="3" s="1"/>
  <c r="H2321" i="3" l="1"/>
  <c r="G2321" i="4"/>
  <c r="H2321" i="4" s="1"/>
  <c r="I2321" i="4" s="1"/>
  <c r="F2321" i="4"/>
  <c r="E2321" i="4" s="1"/>
  <c r="G2321" i="3"/>
  <c r="J2321" i="3"/>
  <c r="I2321" i="3"/>
  <c r="K2321" i="3" l="1"/>
  <c r="C2322" i="3" l="1"/>
  <c r="B2322" i="3"/>
  <c r="D2322" i="3"/>
  <c r="E2322" i="3"/>
  <c r="P2321" i="3"/>
  <c r="O2321" i="3"/>
  <c r="S2321" i="3" s="1"/>
  <c r="N2321" i="3"/>
  <c r="R2321" i="3" s="1"/>
  <c r="L2321" i="3"/>
  <c r="M2321" i="3"/>
  <c r="Q2321" i="3" s="1"/>
  <c r="C2321" i="4"/>
  <c r="D2321" i="4" s="1"/>
  <c r="F2322" i="3" l="1"/>
  <c r="T2321" i="3"/>
  <c r="U2321" i="3" s="1"/>
  <c r="B2322" i="4"/>
  <c r="G2322" i="3"/>
  <c r="H2322" i="3"/>
  <c r="I2322" i="3"/>
  <c r="G2322" i="4"/>
  <c r="H2322" i="4" s="1"/>
  <c r="I2322" i="4" s="1"/>
  <c r="F2322" i="4"/>
  <c r="E2322" i="4" s="1"/>
  <c r="J2322" i="3"/>
  <c r="K2322" i="3" s="1"/>
  <c r="D2323" i="3" l="1"/>
  <c r="E2323" i="3"/>
  <c r="B2323" i="3"/>
  <c r="C2323" i="3"/>
  <c r="P2322" i="3"/>
  <c r="R2322" i="3"/>
  <c r="C2322" i="4"/>
  <c r="D2322" i="4" s="1"/>
  <c r="Q2322" i="3"/>
  <c r="M2322" i="3"/>
  <c r="O2322" i="3"/>
  <c r="S2322" i="3"/>
  <c r="N2322" i="3"/>
  <c r="L2322" i="3"/>
  <c r="F2323" i="3" l="1"/>
  <c r="B2323" i="4" s="1"/>
  <c r="I2323" i="3"/>
  <c r="H2323" i="3"/>
  <c r="J2323" i="3"/>
  <c r="T2322" i="3"/>
  <c r="U2322" i="3" s="1"/>
  <c r="G2323" i="3" l="1"/>
  <c r="K2323" i="3" s="1"/>
  <c r="G2323" i="4"/>
  <c r="H2323" i="4" s="1"/>
  <c r="I2323" i="4" s="1"/>
  <c r="F2323" i="4"/>
  <c r="E2323" i="4" s="1"/>
  <c r="E2324" i="3" l="1"/>
  <c r="B2324" i="3"/>
  <c r="C2324" i="3"/>
  <c r="D2324" i="3"/>
  <c r="N2323" i="3"/>
  <c r="R2323" i="3" s="1"/>
  <c r="C2323" i="4"/>
  <c r="D2323" i="4" s="1"/>
  <c r="P2323" i="3"/>
  <c r="O2323" i="3"/>
  <c r="S2323" i="3" s="1"/>
  <c r="Q2323" i="3"/>
  <c r="L2323" i="3"/>
  <c r="M2323" i="3"/>
  <c r="F2324" i="3" l="1"/>
  <c r="B2324" i="4" s="1"/>
  <c r="T2323" i="3"/>
  <c r="U2323" i="3" s="1"/>
  <c r="G2324" i="3"/>
  <c r="G2324" i="4"/>
  <c r="H2324" i="4" s="1"/>
  <c r="I2324" i="4" s="1"/>
  <c r="F2324" i="4"/>
  <c r="E2324" i="4" s="1"/>
  <c r="H2324" i="3"/>
  <c r="I2324" i="3"/>
  <c r="J2324" i="3"/>
  <c r="K2324" i="3" l="1"/>
  <c r="B2325" i="3" l="1"/>
  <c r="C2325" i="3"/>
  <c r="D2325" i="3"/>
  <c r="E2325" i="3"/>
  <c r="Q2324" i="3"/>
  <c r="R2324" i="3"/>
  <c r="N2324" i="3"/>
  <c r="O2324" i="3"/>
  <c r="M2324" i="3"/>
  <c r="S2324" i="3"/>
  <c r="C2324" i="4"/>
  <c r="D2324" i="4" s="1"/>
  <c r="P2324" i="3"/>
  <c r="T2324" i="3" s="1"/>
  <c r="U2324" i="3" s="1"/>
  <c r="L2324" i="3"/>
  <c r="F2325" i="3" l="1"/>
  <c r="B2325" i="4" s="1"/>
  <c r="G2325" i="3"/>
  <c r="G2325" i="4" l="1"/>
  <c r="H2325" i="4" s="1"/>
  <c r="I2325" i="4" s="1"/>
  <c r="F2325" i="4"/>
  <c r="E2325" i="4" s="1"/>
  <c r="I2325" i="3"/>
  <c r="H2325" i="3"/>
  <c r="J2325" i="3"/>
  <c r="K2325" i="3" l="1"/>
  <c r="B2326" i="3" l="1"/>
  <c r="C2326" i="3"/>
  <c r="D2326" i="3"/>
  <c r="E2326" i="3"/>
  <c r="C2325" i="4"/>
  <c r="D2325" i="4" s="1"/>
  <c r="P2325" i="3"/>
  <c r="M2325" i="3"/>
  <c r="R2325" i="3"/>
  <c r="S2325" i="3"/>
  <c r="L2325" i="3"/>
  <c r="N2325" i="3"/>
  <c r="O2325" i="3"/>
  <c r="Q2325" i="3"/>
  <c r="T2325" i="3" l="1"/>
  <c r="U2325" i="3" s="1"/>
  <c r="F2326" i="3"/>
  <c r="B2326" i="4" s="1"/>
  <c r="H2326" i="3" l="1"/>
  <c r="G2326" i="3"/>
  <c r="G2326" i="4"/>
  <c r="H2326" i="4" s="1"/>
  <c r="I2326" i="4" s="1"/>
  <c r="F2326" i="4"/>
  <c r="E2326" i="4" s="1"/>
  <c r="I2326" i="3"/>
  <c r="J2326" i="3"/>
  <c r="K2326" i="3" l="1"/>
  <c r="L2326" i="3" l="1"/>
  <c r="D2327" i="3"/>
  <c r="B2327" i="3"/>
  <c r="C2327" i="3"/>
  <c r="E2327" i="3"/>
  <c r="S2326" i="3"/>
  <c r="N2326" i="3"/>
  <c r="Q2326" i="3"/>
  <c r="C2326" i="4"/>
  <c r="D2326" i="4" s="1"/>
  <c r="P2326" i="3"/>
  <c r="R2326" i="3"/>
  <c r="M2326" i="3"/>
  <c r="O2326" i="3"/>
  <c r="T2326" i="3"/>
  <c r="U2326" i="3" s="1"/>
  <c r="F2327" i="3" l="1"/>
  <c r="B2327" i="4" s="1"/>
  <c r="G2327" i="4"/>
  <c r="H2327" i="4" s="1"/>
  <c r="I2327" i="4" s="1"/>
  <c r="F2327" i="4"/>
  <c r="E2327" i="4" s="1"/>
  <c r="I2327" i="3"/>
  <c r="G2327" i="3"/>
  <c r="H2327" i="3"/>
  <c r="J2327" i="3"/>
  <c r="K2327" i="3" l="1"/>
  <c r="C2328" i="3" l="1"/>
  <c r="B2328" i="3"/>
  <c r="D2328" i="3"/>
  <c r="E2328" i="3"/>
  <c r="N2327" i="3"/>
  <c r="O2327" i="3"/>
  <c r="C2327" i="4"/>
  <c r="D2327" i="4" s="1"/>
  <c r="R2327" i="3"/>
  <c r="M2327" i="3"/>
  <c r="P2327" i="3"/>
  <c r="L2327" i="3"/>
  <c r="Q2327" i="3"/>
  <c r="S2327" i="3"/>
  <c r="T2327" i="3" l="1"/>
  <c r="U2327" i="3" s="1"/>
  <c r="F2328" i="3"/>
  <c r="B2328" i="4" s="1"/>
  <c r="J2328" i="3" l="1"/>
  <c r="H2328" i="3"/>
  <c r="G2328" i="3"/>
  <c r="G2328" i="4"/>
  <c r="H2328" i="4" s="1"/>
  <c r="I2328" i="4" s="1"/>
  <c r="F2328" i="4"/>
  <c r="E2328" i="4" s="1"/>
  <c r="I2328" i="3"/>
  <c r="K2328" i="3" s="1"/>
  <c r="D2329" i="3" l="1"/>
  <c r="B2329" i="3"/>
  <c r="C2329" i="3"/>
  <c r="E2329" i="3"/>
  <c r="C2328" i="4"/>
  <c r="D2328" i="4" s="1"/>
  <c r="L2328" i="3"/>
  <c r="P2328" i="3" s="1"/>
  <c r="N2328" i="3"/>
  <c r="R2328" i="3" s="1"/>
  <c r="O2328" i="3"/>
  <c r="S2328" i="3"/>
  <c r="M2328" i="3"/>
  <c r="Q2328" i="3" s="1"/>
  <c r="F2329" i="3" l="1"/>
  <c r="B2329" i="4" s="1"/>
  <c r="G2329" i="3"/>
  <c r="I2329" i="3"/>
  <c r="H2329" i="3"/>
  <c r="T2328" i="3"/>
  <c r="U2328" i="3" s="1"/>
  <c r="G2329" i="4" l="1"/>
  <c r="H2329" i="4" s="1"/>
  <c r="I2329" i="4" s="1"/>
  <c r="F2329" i="4"/>
  <c r="E2329" i="4" s="1"/>
  <c r="J2329" i="3"/>
  <c r="K2329" i="3" s="1"/>
  <c r="E2330" i="3" l="1"/>
  <c r="B2330" i="3"/>
  <c r="C2330" i="3"/>
  <c r="D2330" i="3"/>
  <c r="Q2329" i="3"/>
  <c r="L2329" i="3"/>
  <c r="M2329" i="3"/>
  <c r="P2329" i="3"/>
  <c r="C2329" i="4"/>
  <c r="D2329" i="4" s="1"/>
  <c r="O2329" i="3"/>
  <c r="S2329" i="3"/>
  <c r="R2329" i="3"/>
  <c r="N2329" i="3"/>
  <c r="F2330" i="3" l="1"/>
  <c r="B2330" i="4" s="1"/>
  <c r="G2330" i="3"/>
  <c r="H2330" i="3"/>
  <c r="T2329" i="3"/>
  <c r="U2329" i="3" s="1"/>
  <c r="J2330" i="3"/>
  <c r="G2330" i="4" l="1"/>
  <c r="H2330" i="4" s="1"/>
  <c r="I2330" i="4" s="1"/>
  <c r="F2330" i="4"/>
  <c r="E2330" i="4" s="1"/>
  <c r="I2330" i="3"/>
  <c r="K2330" i="3" s="1"/>
  <c r="B2331" i="3" l="1"/>
  <c r="C2331" i="3"/>
  <c r="D2331" i="3"/>
  <c r="E2331" i="3"/>
  <c r="O2330" i="3"/>
  <c r="S2330" i="3" s="1"/>
  <c r="M2330" i="3"/>
  <c r="Q2330" i="3" s="1"/>
  <c r="L2330" i="3"/>
  <c r="P2330" i="3" s="1"/>
  <c r="C2330" i="4"/>
  <c r="D2330" i="4" s="1"/>
  <c r="N2330" i="3"/>
  <c r="R2330" i="3" s="1"/>
  <c r="T2330" i="3" l="1"/>
  <c r="U2330" i="3" s="1"/>
  <c r="F2331" i="3"/>
  <c r="B2331" i="4" s="1"/>
  <c r="G2331" i="4" l="1"/>
  <c r="H2331" i="4" s="1"/>
  <c r="I2331" i="4" s="1"/>
  <c r="F2331" i="4"/>
  <c r="E2331" i="4" s="1"/>
  <c r="J2331" i="3"/>
  <c r="H2331" i="3"/>
  <c r="G2331" i="3"/>
  <c r="I2331" i="3"/>
  <c r="K2331" i="3" l="1"/>
  <c r="B2332" i="3" l="1"/>
  <c r="C2332" i="3"/>
  <c r="D2332" i="3"/>
  <c r="E2332" i="3"/>
  <c r="Q2331" i="3"/>
  <c r="L2331" i="3"/>
  <c r="P2331" i="3"/>
  <c r="O2331" i="3"/>
  <c r="S2331" i="3"/>
  <c r="R2331" i="3"/>
  <c r="N2331" i="3"/>
  <c r="M2331" i="3"/>
  <c r="C2331" i="4"/>
  <c r="D2331" i="4" s="1"/>
  <c r="F2332" i="3" l="1"/>
  <c r="B2332" i="4" s="1"/>
  <c r="H2332" i="3"/>
  <c r="J2332" i="3"/>
  <c r="I2332" i="3"/>
  <c r="T2331" i="3"/>
  <c r="U2331" i="3" s="1"/>
  <c r="G2332" i="4" l="1"/>
  <c r="H2332" i="4" s="1"/>
  <c r="I2332" i="4" s="1"/>
  <c r="F2332" i="4"/>
  <c r="E2332" i="4" s="1"/>
  <c r="G2332" i="3"/>
  <c r="K2332" i="3" s="1"/>
  <c r="B2333" i="3" l="1"/>
  <c r="C2333" i="3"/>
  <c r="D2333" i="3"/>
  <c r="E2333" i="3"/>
  <c r="R2332" i="3"/>
  <c r="S2332" i="3"/>
  <c r="O2332" i="3"/>
  <c r="M2332" i="3"/>
  <c r="N2332" i="3"/>
  <c r="P2332" i="3"/>
  <c r="C2332" i="4"/>
  <c r="D2332" i="4" s="1"/>
  <c r="Q2332" i="3"/>
  <c r="L2332" i="3"/>
  <c r="F2333" i="3" l="1"/>
  <c r="B2333" i="4" s="1"/>
  <c r="G2333" i="3"/>
  <c r="H2333" i="3"/>
  <c r="T2332" i="3"/>
  <c r="U2332" i="3" s="1"/>
  <c r="J2333" i="3"/>
  <c r="I2333" i="3"/>
  <c r="K2333" i="3" l="1"/>
  <c r="G2333" i="4"/>
  <c r="H2333" i="4" s="1"/>
  <c r="I2333" i="4" s="1"/>
  <c r="F2333" i="4"/>
  <c r="E2333" i="4" s="1"/>
  <c r="C2334" i="3" l="1"/>
  <c r="B2334" i="3"/>
  <c r="E2334" i="3"/>
  <c r="D2334" i="3"/>
  <c r="R2333" i="3"/>
  <c r="L2333" i="3"/>
  <c r="P2333" i="3" s="1"/>
  <c r="C2333" i="4"/>
  <c r="D2333" i="4" s="1"/>
  <c r="N2333" i="3"/>
  <c r="Q2333" i="3"/>
  <c r="O2333" i="3"/>
  <c r="S2333" i="3" s="1"/>
  <c r="M2333" i="3"/>
  <c r="F2334" i="3" l="1"/>
  <c r="B2334" i="4" s="1"/>
  <c r="G2334" i="3"/>
  <c r="J2334" i="3"/>
  <c r="T2333" i="3"/>
  <c r="U2333" i="3" s="1"/>
  <c r="H2334" i="3"/>
  <c r="G2334" i="4" l="1"/>
  <c r="H2334" i="4" s="1"/>
  <c r="I2334" i="4" s="1"/>
  <c r="F2334" i="4"/>
  <c r="E2334" i="4" s="1"/>
  <c r="I2334" i="3"/>
  <c r="K2334" i="3" s="1"/>
  <c r="D2335" i="3" l="1"/>
  <c r="E2335" i="3"/>
  <c r="C2335" i="3"/>
  <c r="B2335" i="3"/>
  <c r="N2334" i="3"/>
  <c r="R2334" i="3" s="1"/>
  <c r="O2334" i="3"/>
  <c r="S2334" i="3" s="1"/>
  <c r="M2334" i="3"/>
  <c r="Q2334" i="3" s="1"/>
  <c r="C2334" i="4"/>
  <c r="D2334" i="4" s="1"/>
  <c r="L2334" i="3"/>
  <c r="P2334" i="3" s="1"/>
  <c r="T2334" i="3" l="1"/>
  <c r="U2334" i="3" s="1"/>
  <c r="F2335" i="3"/>
  <c r="B2335" i="4" s="1"/>
  <c r="H2335" i="3" l="1"/>
  <c r="I2335" i="3"/>
  <c r="G2335" i="3"/>
  <c r="G2335" i="4"/>
  <c r="H2335" i="4" s="1"/>
  <c r="I2335" i="4" s="1"/>
  <c r="F2335" i="4"/>
  <c r="E2335" i="4" s="1"/>
  <c r="J2335" i="3"/>
  <c r="K2335" i="3" s="1"/>
  <c r="E2336" i="3" l="1"/>
  <c r="B2336" i="3"/>
  <c r="C2336" i="3"/>
  <c r="D2336" i="3"/>
  <c r="C2335" i="4"/>
  <c r="D2335" i="4" s="1"/>
  <c r="S2335" i="3"/>
  <c r="M2335" i="3"/>
  <c r="R2335" i="3"/>
  <c r="P2335" i="3"/>
  <c r="Q2335" i="3"/>
  <c r="L2335" i="3"/>
  <c r="N2335" i="3"/>
  <c r="O2335" i="3"/>
  <c r="T2335" i="3" l="1"/>
  <c r="U2335" i="3" s="1"/>
  <c r="F2336" i="3"/>
  <c r="B2336" i="4" s="1"/>
  <c r="G2336" i="4" l="1"/>
  <c r="H2336" i="4" s="1"/>
  <c r="I2336" i="4" s="1"/>
  <c r="F2336" i="4"/>
  <c r="E2336" i="4" s="1"/>
  <c r="J2336" i="3"/>
  <c r="G2336" i="3"/>
  <c r="I2336" i="3"/>
  <c r="H2336" i="3"/>
  <c r="K2336" i="3" s="1"/>
  <c r="D2337" i="3" l="1"/>
  <c r="E2337" i="3"/>
  <c r="B2337" i="3"/>
  <c r="C2337" i="3"/>
  <c r="C2336" i="4"/>
  <c r="D2336" i="4" s="1"/>
  <c r="N2336" i="3"/>
  <c r="R2336" i="3" s="1"/>
  <c r="L2336" i="3"/>
  <c r="P2336" i="3" s="1"/>
  <c r="M2336" i="3"/>
  <c r="S2336" i="3"/>
  <c r="Q2336" i="3"/>
  <c r="O2336" i="3"/>
  <c r="T2336" i="3" l="1"/>
  <c r="U2336" i="3" s="1"/>
  <c r="F2337" i="3"/>
  <c r="B2337" i="4" s="1"/>
  <c r="J2337" i="3" l="1"/>
  <c r="I2337" i="3"/>
  <c r="G2337" i="3"/>
  <c r="G2337" i="4"/>
  <c r="H2337" i="4" s="1"/>
  <c r="I2337" i="4" s="1"/>
  <c r="F2337" i="4"/>
  <c r="E2337" i="4" s="1"/>
  <c r="H2337" i="3"/>
  <c r="K2337" i="3" s="1"/>
  <c r="B2338" i="3" l="1"/>
  <c r="C2338" i="3"/>
  <c r="D2338" i="3"/>
  <c r="E2338" i="3"/>
  <c r="P2337" i="3"/>
  <c r="Q2337" i="3"/>
  <c r="R2337" i="3"/>
  <c r="M2337" i="3"/>
  <c r="N2337" i="3"/>
  <c r="C2337" i="4"/>
  <c r="D2337" i="4" s="1"/>
  <c r="S2337" i="3"/>
  <c r="T2337" i="3" s="1"/>
  <c r="U2337" i="3" s="1"/>
  <c r="O2337" i="3"/>
  <c r="L2337" i="3"/>
  <c r="F2338" i="3" l="1"/>
  <c r="B2338" i="4" s="1"/>
  <c r="G2338" i="3"/>
  <c r="J2338" i="3"/>
  <c r="I2338" i="3"/>
  <c r="G2338" i="4" l="1"/>
  <c r="H2338" i="4" s="1"/>
  <c r="I2338" i="4" s="1"/>
  <c r="F2338" i="4"/>
  <c r="E2338" i="4" s="1"/>
  <c r="H2338" i="3"/>
  <c r="K2338" i="3" s="1"/>
  <c r="B2339" i="3" l="1"/>
  <c r="C2339" i="3"/>
  <c r="D2339" i="3"/>
  <c r="E2339" i="3"/>
  <c r="S2338" i="3"/>
  <c r="R2338" i="3"/>
  <c r="C2338" i="4"/>
  <c r="D2338" i="4" s="1"/>
  <c r="M2338" i="3"/>
  <c r="O2338" i="3"/>
  <c r="P2338" i="3"/>
  <c r="Q2338" i="3"/>
  <c r="L2338" i="3"/>
  <c r="N2338" i="3"/>
  <c r="T2338" i="3" l="1"/>
  <c r="U2338" i="3" s="1"/>
  <c r="F2339" i="3"/>
  <c r="B2339" i="4" s="1"/>
  <c r="I2339" i="3" l="1"/>
  <c r="G2339" i="3"/>
  <c r="H2339" i="3"/>
  <c r="G2339" i="4"/>
  <c r="H2339" i="4" s="1"/>
  <c r="I2339" i="4" s="1"/>
  <c r="F2339" i="4"/>
  <c r="E2339" i="4" s="1"/>
  <c r="J2339" i="3"/>
  <c r="K2339" i="3" s="1"/>
  <c r="C2340" i="3" l="1"/>
  <c r="B2340" i="3"/>
  <c r="D2340" i="3"/>
  <c r="E2340" i="3"/>
  <c r="M2339" i="3"/>
  <c r="C2339" i="4"/>
  <c r="D2339" i="4" s="1"/>
  <c r="N2339" i="3"/>
  <c r="P2339" i="3"/>
  <c r="S2339" i="3"/>
  <c r="O2339" i="3"/>
  <c r="L2339" i="3"/>
  <c r="Q2339" i="3"/>
  <c r="R2339" i="3"/>
  <c r="T2339" i="3" l="1"/>
  <c r="U2339" i="3" s="1"/>
  <c r="F2340" i="3"/>
  <c r="B2340" i="4" s="1"/>
  <c r="J2340" i="3" l="1"/>
  <c r="G2340" i="3"/>
  <c r="G2340" i="4"/>
  <c r="H2340" i="4" s="1"/>
  <c r="I2340" i="4" s="1"/>
  <c r="F2340" i="4"/>
  <c r="E2340" i="4" s="1"/>
  <c r="H2340" i="3"/>
  <c r="I2340" i="3"/>
  <c r="K2340" i="3" l="1"/>
  <c r="D2341" i="3" l="1"/>
  <c r="B2341" i="3"/>
  <c r="C2341" i="3"/>
  <c r="E2341" i="3"/>
  <c r="C2340" i="4"/>
  <c r="D2340" i="4" s="1"/>
  <c r="O2340" i="3"/>
  <c r="P2340" i="3"/>
  <c r="N2340" i="3"/>
  <c r="R2340" i="3" s="1"/>
  <c r="L2340" i="3"/>
  <c r="S2340" i="3"/>
  <c r="M2340" i="3"/>
  <c r="Q2340" i="3" s="1"/>
  <c r="T2340" i="3" l="1"/>
  <c r="U2340" i="3" s="1"/>
  <c r="F2341" i="3"/>
  <c r="B2341" i="4" s="1"/>
  <c r="I2341" i="3" l="1"/>
  <c r="H2341" i="3"/>
  <c r="G2341" i="3"/>
  <c r="G2341" i="4"/>
  <c r="H2341" i="4" s="1"/>
  <c r="I2341" i="4" s="1"/>
  <c r="F2341" i="4"/>
  <c r="E2341" i="4" s="1"/>
  <c r="J2341" i="3"/>
  <c r="K2341" i="3" s="1"/>
  <c r="E2342" i="3" l="1"/>
  <c r="B2342" i="3"/>
  <c r="C2342" i="3"/>
  <c r="D2342" i="3"/>
  <c r="M2341" i="3"/>
  <c r="N2341" i="3"/>
  <c r="C2341" i="4"/>
  <c r="D2341" i="4" s="1"/>
  <c r="S2341" i="3"/>
  <c r="O2341" i="3"/>
  <c r="Q2341" i="3"/>
  <c r="L2341" i="3"/>
  <c r="R2341" i="3"/>
  <c r="P2341" i="3"/>
  <c r="T2341" i="3" l="1"/>
  <c r="U2341" i="3" s="1"/>
  <c r="F2342" i="3"/>
  <c r="B2342" i="4" s="1"/>
  <c r="I2342" i="3" l="1"/>
  <c r="H2342" i="3"/>
  <c r="G2342" i="3"/>
  <c r="G2342" i="4"/>
  <c r="H2342" i="4" s="1"/>
  <c r="I2342" i="4" s="1"/>
  <c r="F2342" i="4"/>
  <c r="E2342" i="4" s="1"/>
  <c r="J2342" i="3"/>
  <c r="K2342" i="3" s="1"/>
  <c r="B2343" i="3" l="1"/>
  <c r="C2343" i="3"/>
  <c r="D2343" i="3"/>
  <c r="E2343" i="3"/>
  <c r="M2342" i="3"/>
  <c r="Q2342" i="3"/>
  <c r="N2342" i="3"/>
  <c r="R2342" i="3" s="1"/>
  <c r="L2342" i="3"/>
  <c r="O2342" i="3"/>
  <c r="S2342" i="3" s="1"/>
  <c r="P2342" i="3"/>
  <c r="C2342" i="4"/>
  <c r="D2342" i="4" s="1"/>
  <c r="T2342" i="3" l="1"/>
  <c r="U2342" i="3" s="1"/>
  <c r="F2343" i="3"/>
  <c r="B2343" i="4" s="1"/>
  <c r="J2343" i="3" l="1"/>
  <c r="G2343" i="3"/>
  <c r="G2343" i="4"/>
  <c r="H2343" i="4" s="1"/>
  <c r="I2343" i="4" s="1"/>
  <c r="F2343" i="4"/>
  <c r="E2343" i="4" s="1"/>
  <c r="I2343" i="3"/>
  <c r="H2343" i="3"/>
  <c r="K2343" i="3" s="1"/>
  <c r="D2344" i="3" l="1"/>
  <c r="E2344" i="3"/>
  <c r="B2344" i="3"/>
  <c r="C2344" i="3"/>
  <c r="M2343" i="3"/>
  <c r="O2343" i="3"/>
  <c r="S2343" i="3" s="1"/>
  <c r="Q2343" i="3"/>
  <c r="L2343" i="3"/>
  <c r="P2343" i="3" s="1"/>
  <c r="N2343" i="3"/>
  <c r="R2343" i="3" s="1"/>
  <c r="C2343" i="4"/>
  <c r="D2343" i="4" s="1"/>
  <c r="T2343" i="3" l="1"/>
  <c r="U2343" i="3" s="1"/>
  <c r="F2344" i="3"/>
  <c r="B2344" i="4" s="1"/>
  <c r="G2344" i="3" l="1"/>
  <c r="H2344" i="3"/>
  <c r="G2344" i="4"/>
  <c r="H2344" i="4" s="1"/>
  <c r="I2344" i="4" s="1"/>
  <c r="F2344" i="4"/>
  <c r="E2344" i="4" s="1"/>
  <c r="I2344" i="3"/>
  <c r="J2344" i="3"/>
  <c r="K2344" i="3" l="1"/>
  <c r="B2345" i="3" l="1"/>
  <c r="C2345" i="3"/>
  <c r="D2345" i="3"/>
  <c r="E2345" i="3"/>
  <c r="M2344" i="3"/>
  <c r="N2344" i="3"/>
  <c r="C2344" i="4"/>
  <c r="D2344" i="4" s="1"/>
  <c r="L2344" i="3"/>
  <c r="Q2344" i="3"/>
  <c r="R2344" i="3"/>
  <c r="S2344" i="3"/>
  <c r="P2344" i="3"/>
  <c r="F2345" i="3"/>
  <c r="O2344" i="3"/>
  <c r="B2345" i="4" l="1"/>
  <c r="G2345" i="3"/>
  <c r="J2345" i="3"/>
  <c r="I2345" i="3"/>
  <c r="T2344" i="3"/>
  <c r="U2344" i="3" s="1"/>
  <c r="G2345" i="4"/>
  <c r="H2345" i="4" s="1"/>
  <c r="I2345" i="4" s="1"/>
  <c r="F2345" i="4"/>
  <c r="E2345" i="4" s="1"/>
  <c r="H2345" i="3"/>
  <c r="K2345" i="3" s="1"/>
  <c r="C2346" i="3" l="1"/>
  <c r="B2346" i="3"/>
  <c r="D2346" i="3"/>
  <c r="E2346" i="3"/>
  <c r="M2345" i="3"/>
  <c r="C2345" i="4"/>
  <c r="D2345" i="4" s="1"/>
  <c r="P2345" i="3"/>
  <c r="S2345" i="3"/>
  <c r="Q2345" i="3"/>
  <c r="L2345" i="3"/>
  <c r="N2345" i="3"/>
  <c r="O2345" i="3"/>
  <c r="R2345" i="3"/>
  <c r="T2345" i="3" l="1"/>
  <c r="U2345" i="3" s="1"/>
  <c r="F2346" i="3"/>
  <c r="B2346" i="4" s="1"/>
  <c r="G2346" i="3" l="1"/>
  <c r="G2346" i="4"/>
  <c r="H2346" i="4" s="1"/>
  <c r="I2346" i="4" s="1"/>
  <c r="F2346" i="4"/>
  <c r="E2346" i="4" s="1"/>
  <c r="J2346" i="3"/>
  <c r="I2346" i="3"/>
  <c r="H2346" i="3"/>
  <c r="K2346" i="3" s="1"/>
  <c r="D2347" i="3" l="1"/>
  <c r="C2347" i="3"/>
  <c r="B2347" i="3"/>
  <c r="E2347" i="3"/>
  <c r="C2346" i="4"/>
  <c r="D2346" i="4" s="1"/>
  <c r="N2346" i="3"/>
  <c r="O2346" i="3"/>
  <c r="P2346" i="3"/>
  <c r="R2346" i="3"/>
  <c r="M2346" i="3"/>
  <c r="L2346" i="3"/>
  <c r="S2346" i="3"/>
  <c r="Q2346" i="3"/>
  <c r="F2347" i="3" l="1"/>
  <c r="B2347" i="4" s="1"/>
  <c r="T2346" i="3"/>
  <c r="U2346" i="3" s="1"/>
  <c r="I2347" i="3" l="1"/>
  <c r="G2347" i="4"/>
  <c r="H2347" i="4" s="1"/>
  <c r="I2347" i="4" s="1"/>
  <c r="F2347" i="4"/>
  <c r="E2347" i="4" s="1"/>
  <c r="G2347" i="3"/>
  <c r="H2347" i="3"/>
  <c r="J2347" i="3"/>
  <c r="K2347" i="3" l="1"/>
  <c r="E2348" i="3" l="1"/>
  <c r="B2348" i="3"/>
  <c r="C2348" i="3"/>
  <c r="D2348" i="3"/>
  <c r="S2347" i="3"/>
  <c r="O2347" i="3"/>
  <c r="L2347" i="3"/>
  <c r="P2347" i="3" s="1"/>
  <c r="Q2347" i="3"/>
  <c r="C2347" i="4"/>
  <c r="D2347" i="4" s="1"/>
  <c r="N2347" i="3"/>
  <c r="R2347" i="3" s="1"/>
  <c r="M2347" i="3"/>
  <c r="F2348" i="3" l="1"/>
  <c r="B2348" i="4" s="1"/>
  <c r="I2348" i="3"/>
  <c r="H2348" i="3"/>
  <c r="J2348" i="3"/>
  <c r="T2347" i="3"/>
  <c r="U2347" i="3" s="1"/>
  <c r="G2348" i="4" l="1"/>
  <c r="H2348" i="4" s="1"/>
  <c r="I2348" i="4" s="1"/>
  <c r="F2348" i="4"/>
  <c r="E2348" i="4" s="1"/>
  <c r="G2348" i="3"/>
  <c r="K2348" i="3" s="1"/>
  <c r="E2349" i="3" l="1"/>
  <c r="B2349" i="3"/>
  <c r="C2349" i="3"/>
  <c r="D2349" i="3"/>
  <c r="C2348" i="4"/>
  <c r="D2348" i="4" s="1"/>
  <c r="M2348" i="3"/>
  <c r="R2348" i="3"/>
  <c r="O2348" i="3"/>
  <c r="P2348" i="3"/>
  <c r="S2348" i="3"/>
  <c r="L2348" i="3"/>
  <c r="N2348" i="3"/>
  <c r="Q2348" i="3"/>
  <c r="T2348" i="3" l="1"/>
  <c r="U2348" i="3" s="1"/>
  <c r="F2349" i="3"/>
  <c r="B2349" i="4" s="1"/>
  <c r="J2349" i="3" l="1"/>
  <c r="I2349" i="3"/>
  <c r="G2349" i="3"/>
  <c r="G2349" i="4"/>
  <c r="H2349" i="4" s="1"/>
  <c r="I2349" i="4" s="1"/>
  <c r="F2349" i="4"/>
  <c r="E2349" i="4" s="1"/>
  <c r="H2349" i="3"/>
  <c r="K2349" i="3" s="1"/>
  <c r="B2350" i="3" l="1"/>
  <c r="C2350" i="3"/>
  <c r="E2350" i="3"/>
  <c r="D2350" i="3"/>
  <c r="O2349" i="3"/>
  <c r="Q2349" i="3"/>
  <c r="C2349" i="4"/>
  <c r="D2349" i="4" s="1"/>
  <c r="P2349" i="3"/>
  <c r="M2349" i="3"/>
  <c r="S2349" i="3"/>
  <c r="R2349" i="3"/>
  <c r="L2349" i="3"/>
  <c r="N2349" i="3"/>
  <c r="T2349" i="3" l="1"/>
  <c r="U2349" i="3" s="1"/>
  <c r="F2350" i="3"/>
  <c r="B2350" i="4" s="1"/>
  <c r="G2350" i="3" l="1"/>
  <c r="I2350" i="3"/>
  <c r="G2350" i="4"/>
  <c r="H2350" i="4" s="1"/>
  <c r="I2350" i="4" s="1"/>
  <c r="F2350" i="4"/>
  <c r="E2350" i="4" s="1"/>
  <c r="H2350" i="3"/>
  <c r="J2350" i="3"/>
  <c r="K2350" i="3" l="1"/>
  <c r="B2351" i="3" l="1"/>
  <c r="C2351" i="3"/>
  <c r="D2351" i="3"/>
  <c r="E2351" i="3"/>
  <c r="C2350" i="4"/>
  <c r="D2350" i="4" s="1"/>
  <c r="P2350" i="3"/>
  <c r="O2350" i="3"/>
  <c r="S2350" i="3" s="1"/>
  <c r="M2350" i="3"/>
  <c r="Q2350" i="3" s="1"/>
  <c r="L2350" i="3"/>
  <c r="N2350" i="3"/>
  <c r="R2350" i="3" s="1"/>
  <c r="F2351" i="3"/>
  <c r="B2351" i="4" s="1"/>
  <c r="T2350" i="3" l="1"/>
  <c r="U2350" i="3" s="1"/>
  <c r="J2351" i="3"/>
  <c r="G2351" i="3"/>
  <c r="G2351" i="4"/>
  <c r="H2351" i="4" s="1"/>
  <c r="I2351" i="4" s="1"/>
  <c r="F2351" i="4"/>
  <c r="E2351" i="4" s="1"/>
  <c r="I2351" i="3"/>
  <c r="H2351" i="3"/>
  <c r="K2351" i="3" s="1"/>
  <c r="C2352" i="3" l="1"/>
  <c r="B2352" i="3"/>
  <c r="D2352" i="3"/>
  <c r="E2352" i="3"/>
  <c r="N2351" i="3"/>
  <c r="R2351" i="3" s="1"/>
  <c r="C2351" i="4"/>
  <c r="D2351" i="4" s="1"/>
  <c r="Q2351" i="3"/>
  <c r="P2351" i="3"/>
  <c r="O2351" i="3"/>
  <c r="S2351" i="3" s="1"/>
  <c r="L2351" i="3"/>
  <c r="M2351" i="3"/>
  <c r="F2352" i="3" l="1"/>
  <c r="B2352" i="4" s="1"/>
  <c r="G2352" i="3"/>
  <c r="T2351" i="3"/>
  <c r="U2351" i="3" s="1"/>
  <c r="H2352" i="3"/>
  <c r="G2352" i="4" l="1"/>
  <c r="H2352" i="4" s="1"/>
  <c r="I2352" i="4" s="1"/>
  <c r="F2352" i="4"/>
  <c r="E2352" i="4" s="1"/>
  <c r="J2352" i="3"/>
  <c r="I2352" i="3"/>
  <c r="K2352" i="3" s="1"/>
  <c r="D2353" i="3" l="1"/>
  <c r="B2353" i="3"/>
  <c r="C2353" i="3"/>
  <c r="E2353" i="3"/>
  <c r="R2352" i="3"/>
  <c r="O2352" i="3"/>
  <c r="Q2352" i="3"/>
  <c r="S2352" i="3"/>
  <c r="L2352" i="3"/>
  <c r="M2352" i="3"/>
  <c r="N2352" i="3"/>
  <c r="P2352" i="3"/>
  <c r="C2352" i="4"/>
  <c r="D2352" i="4" s="1"/>
  <c r="T2352" i="3" l="1"/>
  <c r="U2352" i="3" s="1"/>
  <c r="F2353" i="3"/>
  <c r="B2353" i="4" s="1"/>
  <c r="I2353" i="3" l="1"/>
  <c r="G2353" i="3"/>
  <c r="G2353" i="4"/>
  <c r="H2353" i="4" s="1"/>
  <c r="I2353" i="4" s="1"/>
  <c r="F2353" i="4"/>
  <c r="E2353" i="4" s="1"/>
  <c r="H2353" i="3"/>
  <c r="J2353" i="3"/>
  <c r="K2353" i="3" l="1"/>
  <c r="E2354" i="3" l="1"/>
  <c r="B2354" i="3"/>
  <c r="C2354" i="3"/>
  <c r="D2354" i="3"/>
  <c r="R2353" i="3"/>
  <c r="N2353" i="3"/>
  <c r="M2353" i="3"/>
  <c r="Q2353" i="3"/>
  <c r="F2354" i="3"/>
  <c r="B2354" i="4" s="1"/>
  <c r="S2353" i="3"/>
  <c r="C2353" i="4"/>
  <c r="D2353" i="4" s="1"/>
  <c r="L2353" i="3"/>
  <c r="P2353" i="3"/>
  <c r="T2353" i="3" s="1"/>
  <c r="U2353" i="3" s="1"/>
  <c r="O2353" i="3"/>
  <c r="G2354" i="4" l="1"/>
  <c r="H2354" i="4" s="1"/>
  <c r="I2354" i="4" s="1"/>
  <c r="F2354" i="4"/>
  <c r="E2354" i="4" s="1"/>
  <c r="G2354" i="3"/>
  <c r="H2354" i="3"/>
  <c r="I2354" i="3"/>
  <c r="J2354" i="3"/>
  <c r="K2354" i="3" l="1"/>
  <c r="B2355" i="3" l="1"/>
  <c r="C2355" i="3"/>
  <c r="D2355" i="3"/>
  <c r="E2355" i="3"/>
  <c r="N2354" i="3"/>
  <c r="R2354" i="3" s="1"/>
  <c r="L2354" i="3"/>
  <c r="P2354" i="3" s="1"/>
  <c r="M2354" i="3"/>
  <c r="Q2354" i="3" s="1"/>
  <c r="O2354" i="3"/>
  <c r="S2354" i="3" s="1"/>
  <c r="C2354" i="4"/>
  <c r="D2354" i="4" s="1"/>
  <c r="F2355" i="3" l="1"/>
  <c r="B2355" i="4" s="1"/>
  <c r="J2355" i="3"/>
  <c r="G2355" i="3"/>
  <c r="T2354" i="3"/>
  <c r="U2354" i="3" s="1"/>
  <c r="G2355" i="4"/>
  <c r="H2355" i="4" s="1"/>
  <c r="I2355" i="4" s="1"/>
  <c r="F2355" i="4"/>
  <c r="E2355" i="4" s="1"/>
  <c r="I2355" i="3"/>
  <c r="H2355" i="3"/>
  <c r="K2355" i="3" s="1"/>
  <c r="D2356" i="3" l="1"/>
  <c r="C2356" i="3"/>
  <c r="E2356" i="3"/>
  <c r="B2356" i="3"/>
  <c r="C2355" i="4"/>
  <c r="D2355" i="4" s="1"/>
  <c r="R2355" i="3"/>
  <c r="S2355" i="3"/>
  <c r="L2355" i="3"/>
  <c r="P2355" i="3"/>
  <c r="O2355" i="3"/>
  <c r="N2355" i="3"/>
  <c r="Q2355" i="3"/>
  <c r="M2355" i="3"/>
  <c r="T2355" i="3" l="1"/>
  <c r="U2355" i="3" s="1"/>
  <c r="F2356" i="3"/>
  <c r="B2356" i="4" s="1"/>
  <c r="J2356" i="3" l="1"/>
  <c r="I2356" i="3"/>
  <c r="G2356" i="3"/>
  <c r="G2356" i="4"/>
  <c r="H2356" i="4" s="1"/>
  <c r="I2356" i="4" s="1"/>
  <c r="F2356" i="4"/>
  <c r="E2356" i="4" s="1"/>
  <c r="H2356" i="3"/>
  <c r="K2356" i="3" s="1"/>
  <c r="B2357" i="3" l="1"/>
  <c r="C2357" i="3"/>
  <c r="D2357" i="3"/>
  <c r="E2357" i="3"/>
  <c r="N2356" i="3"/>
  <c r="L2356" i="3"/>
  <c r="P2356" i="3" s="1"/>
  <c r="R2356" i="3"/>
  <c r="C2356" i="4"/>
  <c r="D2356" i="4" s="1"/>
  <c r="M2356" i="3"/>
  <c r="Q2356" i="3" s="1"/>
  <c r="O2356" i="3"/>
  <c r="S2356" i="3" s="1"/>
  <c r="F2357" i="3" l="1"/>
  <c r="B2357" i="4" s="1"/>
  <c r="J2357" i="3"/>
  <c r="I2357" i="3"/>
  <c r="H2357" i="3"/>
  <c r="T2356" i="3"/>
  <c r="U2356" i="3" s="1"/>
  <c r="G2357" i="4" l="1"/>
  <c r="H2357" i="4" s="1"/>
  <c r="I2357" i="4" s="1"/>
  <c r="F2357" i="4"/>
  <c r="E2357" i="4" s="1"/>
  <c r="G2357" i="3"/>
  <c r="K2357" i="3" s="1"/>
  <c r="C2358" i="3" l="1"/>
  <c r="B2358" i="3"/>
  <c r="D2358" i="3"/>
  <c r="E2358" i="3"/>
  <c r="Q2357" i="3"/>
  <c r="O2357" i="3"/>
  <c r="P2357" i="3"/>
  <c r="L2357" i="3"/>
  <c r="C2357" i="4"/>
  <c r="D2357" i="4" s="1"/>
  <c r="S2357" i="3"/>
  <c r="M2357" i="3"/>
  <c r="N2357" i="3"/>
  <c r="R2357" i="3"/>
  <c r="T2357" i="3" l="1"/>
  <c r="U2357" i="3" s="1"/>
  <c r="F2358" i="3"/>
  <c r="B2358" i="4" s="1"/>
  <c r="I2358" i="3" l="1"/>
  <c r="H2358" i="3"/>
  <c r="J2358" i="3"/>
  <c r="G2358" i="3"/>
  <c r="K2358" i="3"/>
  <c r="G2358" i="4"/>
  <c r="H2358" i="4" s="1"/>
  <c r="I2358" i="4" s="1"/>
  <c r="F2358" i="4"/>
  <c r="E2358" i="4" s="1"/>
  <c r="D2359" i="3" l="1"/>
  <c r="C2359" i="3"/>
  <c r="E2359" i="3"/>
  <c r="B2359" i="3"/>
  <c r="N2358" i="3"/>
  <c r="M2358" i="3"/>
  <c r="C2358" i="4"/>
  <c r="D2358" i="4" s="1"/>
  <c r="S2358" i="3"/>
  <c r="O2358" i="3"/>
  <c r="R2358" i="3"/>
  <c r="Q2358" i="3"/>
  <c r="L2358" i="3"/>
  <c r="P2358" i="3"/>
  <c r="T2358" i="3" l="1"/>
  <c r="U2358" i="3" s="1"/>
  <c r="F2359" i="3"/>
  <c r="B2359" i="4" s="1"/>
  <c r="H2359" i="3" l="1"/>
  <c r="G2359" i="3"/>
  <c r="G2359" i="4"/>
  <c r="H2359" i="4" s="1"/>
  <c r="I2359" i="4" s="1"/>
  <c r="F2359" i="4"/>
  <c r="E2359" i="4" s="1"/>
  <c r="I2359" i="3"/>
  <c r="J2359" i="3"/>
  <c r="K2359" i="3" l="1"/>
  <c r="E2360" i="3" l="1"/>
  <c r="B2360" i="3"/>
  <c r="C2360" i="3"/>
  <c r="D2360" i="3"/>
  <c r="C2359" i="4"/>
  <c r="D2359" i="4" s="1"/>
  <c r="N2359" i="3"/>
  <c r="P2359" i="3"/>
  <c r="L2359" i="3"/>
  <c r="O2359" i="3"/>
  <c r="Q2359" i="3"/>
  <c r="M2359" i="3"/>
  <c r="S2359" i="3"/>
  <c r="R2359" i="3"/>
  <c r="F2360" i="3" l="1"/>
  <c r="B2360" i="4" s="1"/>
  <c r="T2359" i="3"/>
  <c r="U2359" i="3" s="1"/>
  <c r="H2360" i="3"/>
  <c r="G2360" i="3" l="1"/>
  <c r="G2360" i="4"/>
  <c r="H2360" i="4" s="1"/>
  <c r="I2360" i="4" s="1"/>
  <c r="F2360" i="4"/>
  <c r="E2360" i="4" s="1"/>
  <c r="J2360" i="3"/>
  <c r="I2360" i="3"/>
  <c r="K2360" i="3" s="1"/>
  <c r="B2361" i="3" l="1"/>
  <c r="E2361" i="3"/>
  <c r="D2361" i="3"/>
  <c r="C2361" i="3"/>
  <c r="L2360" i="3"/>
  <c r="P2360" i="3"/>
  <c r="R2360" i="3"/>
  <c r="S2360" i="3"/>
  <c r="Q2360" i="3"/>
  <c r="M2360" i="3"/>
  <c r="N2360" i="3"/>
  <c r="C2360" i="4"/>
  <c r="D2360" i="4" s="1"/>
  <c r="O2360" i="3"/>
  <c r="T2360" i="3" l="1"/>
  <c r="U2360" i="3" s="1"/>
  <c r="F2361" i="3"/>
  <c r="B2361" i="4" s="1"/>
  <c r="G2361" i="3" l="1"/>
  <c r="H2361" i="3"/>
  <c r="G2361" i="4"/>
  <c r="H2361" i="4" s="1"/>
  <c r="I2361" i="4" s="1"/>
  <c r="F2361" i="4"/>
  <c r="E2361" i="4" s="1"/>
  <c r="J2361" i="3"/>
  <c r="I2361" i="3"/>
  <c r="K2361" i="3" s="1"/>
  <c r="C2362" i="3" l="1"/>
  <c r="D2362" i="3"/>
  <c r="E2362" i="3"/>
  <c r="B2362" i="3"/>
  <c r="C2361" i="4"/>
  <c r="D2361" i="4" s="1"/>
  <c r="N2361" i="3"/>
  <c r="R2361" i="3" s="1"/>
  <c r="M2361" i="3"/>
  <c r="Q2361" i="3" s="1"/>
  <c r="O2361" i="3"/>
  <c r="S2361" i="3"/>
  <c r="L2361" i="3"/>
  <c r="P2361" i="3" s="1"/>
  <c r="T2361" i="3" l="1"/>
  <c r="U2361" i="3" s="1"/>
  <c r="F2362" i="3"/>
  <c r="B2362" i="4" s="1"/>
  <c r="I2362" i="3" l="1"/>
  <c r="G2362" i="3"/>
  <c r="G2362" i="4"/>
  <c r="H2362" i="4" s="1"/>
  <c r="I2362" i="4" s="1"/>
  <c r="F2362" i="4"/>
  <c r="E2362" i="4" s="1"/>
  <c r="J2362" i="3"/>
  <c r="H2362" i="3"/>
  <c r="K2362" i="3" s="1"/>
  <c r="C2363" i="3" l="1"/>
  <c r="E2363" i="3"/>
  <c r="B2363" i="3"/>
  <c r="D2363" i="3"/>
  <c r="M2362" i="3"/>
  <c r="Q2362" i="3" s="1"/>
  <c r="L2362" i="3"/>
  <c r="R2362" i="3"/>
  <c r="P2362" i="3"/>
  <c r="N2362" i="3"/>
  <c r="C2362" i="4"/>
  <c r="D2362" i="4" s="1"/>
  <c r="O2362" i="3"/>
  <c r="S2362" i="3" s="1"/>
  <c r="F2363" i="3" l="1"/>
  <c r="B2363" i="4" s="1"/>
  <c r="G2363" i="3"/>
  <c r="H2363" i="3"/>
  <c r="T2362" i="3"/>
  <c r="U2362" i="3" s="1"/>
  <c r="J2363" i="3"/>
  <c r="G2363" i="4" l="1"/>
  <c r="H2363" i="4" s="1"/>
  <c r="I2363" i="4" s="1"/>
  <c r="F2363" i="4"/>
  <c r="E2363" i="4" s="1"/>
  <c r="I2363" i="3"/>
  <c r="K2363" i="3" s="1"/>
  <c r="C2364" i="3" l="1"/>
  <c r="D2364" i="3"/>
  <c r="E2364" i="3"/>
  <c r="B2364" i="3"/>
  <c r="P2363" i="3"/>
  <c r="M2363" i="3"/>
  <c r="Q2363" i="3" s="1"/>
  <c r="N2363" i="3"/>
  <c r="R2363" i="3"/>
  <c r="S2363" i="3"/>
  <c r="L2363" i="3"/>
  <c r="C2363" i="4"/>
  <c r="D2363" i="4" s="1"/>
  <c r="O2363" i="3"/>
  <c r="F2364" i="3" l="1"/>
  <c r="B2364" i="4" s="1"/>
  <c r="H2364" i="3"/>
  <c r="J2364" i="3"/>
  <c r="T2363" i="3"/>
  <c r="U2363" i="3" s="1"/>
  <c r="G2364" i="3" l="1"/>
  <c r="G2364" i="4"/>
  <c r="H2364" i="4" s="1"/>
  <c r="I2364" i="4" s="1"/>
  <c r="F2364" i="4"/>
  <c r="E2364" i="4" s="1"/>
  <c r="I2364" i="3"/>
  <c r="K2364" i="3" s="1"/>
  <c r="D2365" i="3" l="1"/>
  <c r="C2365" i="3"/>
  <c r="B2365" i="3"/>
  <c r="E2365" i="3"/>
  <c r="P2364" i="3"/>
  <c r="Q2364" i="3"/>
  <c r="C2364" i="4"/>
  <c r="D2364" i="4" s="1"/>
  <c r="S2364" i="3"/>
  <c r="L2364" i="3"/>
  <c r="N2364" i="3"/>
  <c r="R2364" i="3"/>
  <c r="O2364" i="3"/>
  <c r="M2364" i="3"/>
  <c r="T2364" i="3" l="1"/>
  <c r="U2364" i="3" s="1"/>
  <c r="F2365" i="3"/>
  <c r="B2365" i="4" s="1"/>
  <c r="G2365" i="4" l="1"/>
  <c r="H2365" i="4" s="1"/>
  <c r="I2365" i="4" s="1"/>
  <c r="F2365" i="4"/>
  <c r="E2365" i="4" s="1"/>
  <c r="G2365" i="3"/>
  <c r="H2365" i="3"/>
  <c r="I2365" i="3"/>
  <c r="J2365" i="3"/>
  <c r="K2365" i="3" l="1"/>
  <c r="E2366" i="3" l="1"/>
  <c r="D2366" i="3"/>
  <c r="B2366" i="3"/>
  <c r="C2366" i="3"/>
  <c r="N2365" i="3"/>
  <c r="S2365" i="3"/>
  <c r="M2365" i="3"/>
  <c r="L2365" i="3"/>
  <c r="R2365" i="3"/>
  <c r="O2365" i="3"/>
  <c r="P2365" i="3"/>
  <c r="C2365" i="4"/>
  <c r="D2365" i="4" s="1"/>
  <c r="Q2365" i="3"/>
  <c r="T2365" i="3" l="1"/>
  <c r="U2365" i="3" s="1"/>
  <c r="F2366" i="3"/>
  <c r="B2366" i="4" s="1"/>
  <c r="G2366" i="3" l="1"/>
  <c r="I2366" i="3"/>
  <c r="G2366" i="4"/>
  <c r="H2366" i="4" s="1"/>
  <c r="I2366" i="4" s="1"/>
  <c r="F2366" i="4"/>
  <c r="E2366" i="4" s="1"/>
  <c r="H2366" i="3"/>
  <c r="J2366" i="3"/>
  <c r="K2366" i="3" s="1"/>
  <c r="B2367" i="3" l="1"/>
  <c r="C2367" i="3"/>
  <c r="D2367" i="3"/>
  <c r="E2367" i="3"/>
  <c r="R2366" i="3"/>
  <c r="S2366" i="3"/>
  <c r="M2366" i="3"/>
  <c r="N2366" i="3"/>
  <c r="L2366" i="3"/>
  <c r="O2366" i="3"/>
  <c r="C2366" i="4"/>
  <c r="D2366" i="4" s="1"/>
  <c r="Q2366" i="3"/>
  <c r="P2366" i="3"/>
  <c r="T2366" i="3" l="1"/>
  <c r="U2366" i="3" s="1"/>
  <c r="F2367" i="3"/>
  <c r="B2367" i="4" s="1"/>
  <c r="G2367" i="3" l="1"/>
  <c r="G2367" i="4"/>
  <c r="H2367" i="4" s="1"/>
  <c r="I2367" i="4" s="1"/>
  <c r="F2367" i="4"/>
  <c r="E2367" i="4" s="1"/>
  <c r="I2367" i="3"/>
  <c r="H2367" i="3"/>
  <c r="J2367" i="3"/>
  <c r="K2367" i="3" l="1"/>
  <c r="B2368" i="3" l="1"/>
  <c r="C2368" i="3"/>
  <c r="D2368" i="3"/>
  <c r="E2368" i="3"/>
  <c r="R2367" i="3"/>
  <c r="M2367" i="3"/>
  <c r="O2367" i="3"/>
  <c r="S2367" i="3"/>
  <c r="L2367" i="3"/>
  <c r="P2367" i="3"/>
  <c r="C2367" i="4"/>
  <c r="D2367" i="4" s="1"/>
  <c r="N2367" i="3"/>
  <c r="Q2367" i="3"/>
  <c r="F2368" i="3" l="1"/>
  <c r="B2368" i="4" s="1"/>
  <c r="T2367" i="3"/>
  <c r="U2367" i="3" s="1"/>
  <c r="I2368" i="3" l="1"/>
  <c r="G2368" i="3"/>
  <c r="G2368" i="4"/>
  <c r="H2368" i="4" s="1"/>
  <c r="I2368" i="4" s="1"/>
  <c r="F2368" i="4"/>
  <c r="E2368" i="4" s="1"/>
  <c r="J2368" i="3"/>
  <c r="H2368" i="3"/>
  <c r="K2368" i="3" s="1"/>
  <c r="B2369" i="3" l="1"/>
  <c r="C2369" i="3"/>
  <c r="D2369" i="3"/>
  <c r="E2369" i="3"/>
  <c r="O2368" i="3"/>
  <c r="S2368" i="3" s="1"/>
  <c r="Q2368" i="3"/>
  <c r="M2368" i="3"/>
  <c r="N2368" i="3"/>
  <c r="L2368" i="3"/>
  <c r="P2368" i="3" s="1"/>
  <c r="R2368" i="3"/>
  <c r="C2368" i="4"/>
  <c r="D2368" i="4" s="1"/>
  <c r="T2368" i="3" l="1"/>
  <c r="U2368" i="3" s="1"/>
  <c r="F2369" i="3"/>
  <c r="B2369" i="4" s="1"/>
  <c r="I2369" i="3" l="1"/>
  <c r="J2369" i="3"/>
  <c r="G2369" i="3"/>
  <c r="G2369" i="4"/>
  <c r="H2369" i="4" s="1"/>
  <c r="I2369" i="4" s="1"/>
  <c r="F2369" i="4"/>
  <c r="E2369" i="4" s="1"/>
  <c r="H2369" i="3"/>
  <c r="K2369" i="3" s="1"/>
  <c r="C2370" i="3" l="1"/>
  <c r="B2370" i="3"/>
  <c r="E2370" i="3"/>
  <c r="D2370" i="3"/>
  <c r="O2369" i="3"/>
  <c r="N2369" i="3"/>
  <c r="R2369" i="3" s="1"/>
  <c r="M2369" i="3"/>
  <c r="Q2369" i="3" s="1"/>
  <c r="L2369" i="3"/>
  <c r="P2369" i="3" s="1"/>
  <c r="S2369" i="3"/>
  <c r="C2369" i="4"/>
  <c r="D2369" i="4" s="1"/>
  <c r="T2369" i="3" l="1"/>
  <c r="U2369" i="3" s="1"/>
  <c r="F2370" i="3"/>
  <c r="B2370" i="4" s="1"/>
  <c r="H2370" i="3" l="1"/>
  <c r="J2370" i="3"/>
  <c r="I2370" i="3"/>
  <c r="G2370" i="3"/>
  <c r="K2370" i="3" s="1"/>
  <c r="G2370" i="4"/>
  <c r="H2370" i="4" s="1"/>
  <c r="I2370" i="4" s="1"/>
  <c r="F2370" i="4"/>
  <c r="E2370" i="4" s="1"/>
  <c r="D2371" i="3" l="1"/>
  <c r="B2371" i="3"/>
  <c r="C2371" i="3"/>
  <c r="E2371" i="3"/>
  <c r="R2370" i="3"/>
  <c r="P2370" i="3"/>
  <c r="N2370" i="3"/>
  <c r="C2370" i="4"/>
  <c r="D2370" i="4" s="1"/>
  <c r="M2370" i="3"/>
  <c r="O2370" i="3"/>
  <c r="S2370" i="3"/>
  <c r="L2370" i="3"/>
  <c r="Q2370" i="3"/>
  <c r="F2371" i="3" l="1"/>
  <c r="B2371" i="4" s="1"/>
  <c r="T2370" i="3"/>
  <c r="U2370" i="3" s="1"/>
  <c r="G2371" i="4"/>
  <c r="H2371" i="4" s="1"/>
  <c r="I2371" i="4" s="1"/>
  <c r="F2371" i="4"/>
  <c r="E2371" i="4" s="1"/>
  <c r="G2371" i="3"/>
  <c r="I2371" i="3"/>
  <c r="H2371" i="3"/>
  <c r="J2371" i="3"/>
  <c r="K2371" i="3" l="1"/>
  <c r="E2372" i="3" l="1"/>
  <c r="B2372" i="3"/>
  <c r="D2372" i="3"/>
  <c r="C2372" i="3"/>
  <c r="L2371" i="3"/>
  <c r="P2371" i="3" s="1"/>
  <c r="C2371" i="4"/>
  <c r="D2371" i="4" s="1"/>
  <c r="N2371" i="3"/>
  <c r="R2371" i="3" s="1"/>
  <c r="M2371" i="3"/>
  <c r="Q2371" i="3" s="1"/>
  <c r="O2371" i="3"/>
  <c r="S2371" i="3" s="1"/>
  <c r="F2372" i="3" l="1"/>
  <c r="B2372" i="4" s="1"/>
  <c r="G2372" i="3"/>
  <c r="H2372" i="3"/>
  <c r="I2372" i="3"/>
  <c r="T2371" i="3"/>
  <c r="U2371" i="3" s="1"/>
  <c r="G2372" i="4" l="1"/>
  <c r="H2372" i="4" s="1"/>
  <c r="I2372" i="4" s="1"/>
  <c r="F2372" i="4"/>
  <c r="E2372" i="4" s="1"/>
  <c r="J2372" i="3"/>
  <c r="K2372" i="3" s="1"/>
  <c r="E2373" i="3" l="1"/>
  <c r="B2373" i="3"/>
  <c r="C2373" i="3"/>
  <c r="D2373" i="3"/>
  <c r="R2372" i="3"/>
  <c r="C2372" i="4"/>
  <c r="D2372" i="4" s="1"/>
  <c r="Q2372" i="3"/>
  <c r="S2372" i="3"/>
  <c r="N2372" i="3"/>
  <c r="O2372" i="3"/>
  <c r="M2372" i="3"/>
  <c r="L2372" i="3"/>
  <c r="P2372" i="3"/>
  <c r="T2372" i="3" s="1"/>
  <c r="U2372" i="3" s="1"/>
  <c r="F2373" i="3" l="1"/>
  <c r="B2373" i="4" s="1"/>
  <c r="G2373" i="4" l="1"/>
  <c r="H2373" i="4" s="1"/>
  <c r="I2373" i="4" s="1"/>
  <c r="F2373" i="4"/>
  <c r="E2373" i="4" s="1"/>
  <c r="G2373" i="3"/>
  <c r="H2373" i="3"/>
  <c r="J2373" i="3"/>
  <c r="I2373" i="3"/>
  <c r="K2373" i="3" l="1"/>
  <c r="B2374" i="3" l="1"/>
  <c r="C2374" i="3"/>
  <c r="D2374" i="3"/>
  <c r="E2374" i="3"/>
  <c r="C2373" i="4"/>
  <c r="D2373" i="4" s="1"/>
  <c r="R2373" i="3"/>
  <c r="Q2373" i="3"/>
  <c r="N2373" i="3"/>
  <c r="O2373" i="3"/>
  <c r="M2373" i="3"/>
  <c r="L2373" i="3"/>
  <c r="S2373" i="3"/>
  <c r="P2373" i="3"/>
  <c r="T2373" i="3" l="1"/>
  <c r="U2373" i="3" s="1"/>
  <c r="F2374" i="3"/>
  <c r="B2374" i="4" s="1"/>
  <c r="H2374" i="3" l="1"/>
  <c r="I2374" i="3"/>
  <c r="G2374" i="3"/>
  <c r="J2374" i="3"/>
  <c r="G2374" i="4"/>
  <c r="H2374" i="4" s="1"/>
  <c r="I2374" i="4" s="1"/>
  <c r="F2374" i="4"/>
  <c r="E2374" i="4" s="1"/>
  <c r="K2374" i="3" l="1"/>
  <c r="N2374" i="3" l="1"/>
  <c r="B2375" i="3"/>
  <c r="E2375" i="3"/>
  <c r="D2375" i="3"/>
  <c r="C2375" i="3"/>
  <c r="C2374" i="4"/>
  <c r="D2374" i="4" s="1"/>
  <c r="M2374" i="3"/>
  <c r="O2374" i="3"/>
  <c r="L2374" i="3"/>
  <c r="Q2374" i="3"/>
  <c r="R2374" i="3"/>
  <c r="P2374" i="3"/>
  <c r="S2374" i="3"/>
  <c r="T2374" i="3" l="1"/>
  <c r="U2374" i="3" s="1"/>
  <c r="F2375" i="3"/>
  <c r="I2375" i="3" l="1"/>
  <c r="J2375" i="3"/>
  <c r="B2375" i="4"/>
  <c r="H2375" i="3"/>
  <c r="G2375" i="3"/>
  <c r="G2375" i="4" l="1"/>
  <c r="H2375" i="4" s="1"/>
  <c r="I2375" i="4" s="1"/>
  <c r="F2375" i="4"/>
  <c r="E2375" i="4" s="1"/>
  <c r="K2375" i="3"/>
  <c r="C2376" i="3" l="1"/>
  <c r="D2376" i="3"/>
  <c r="E2376" i="3"/>
  <c r="B2376" i="3"/>
  <c r="R2375" i="3"/>
  <c r="L2375" i="3"/>
  <c r="C2375" i="4"/>
  <c r="D2375" i="4" s="1"/>
  <c r="S2375" i="3"/>
  <c r="M2375" i="3"/>
  <c r="Q2375" i="3"/>
  <c r="N2375" i="3"/>
  <c r="P2375" i="3"/>
  <c r="T2375" i="3" s="1"/>
  <c r="U2375" i="3" s="1"/>
  <c r="O2375" i="3"/>
  <c r="F2376" i="3" l="1"/>
  <c r="B2376" i="4" s="1"/>
  <c r="G2376" i="3"/>
  <c r="G2376" i="4" l="1"/>
  <c r="H2376" i="4" s="1"/>
  <c r="I2376" i="4" s="1"/>
  <c r="F2376" i="4"/>
  <c r="E2376" i="4" s="1"/>
  <c r="J2376" i="3"/>
  <c r="H2376" i="3"/>
  <c r="I2376" i="3"/>
  <c r="K2376" i="3" l="1"/>
  <c r="S2376" i="3" l="1"/>
  <c r="D2377" i="3"/>
  <c r="B2377" i="3"/>
  <c r="C2377" i="3"/>
  <c r="E2377" i="3"/>
  <c r="M2376" i="3"/>
  <c r="Q2376" i="3"/>
  <c r="P2376" i="3"/>
  <c r="C2376" i="4"/>
  <c r="D2376" i="4" s="1"/>
  <c r="L2376" i="3"/>
  <c r="O2376" i="3"/>
  <c r="N2376" i="3"/>
  <c r="R2376" i="3"/>
  <c r="T2376" i="3" s="1"/>
  <c r="U2376" i="3" s="1"/>
  <c r="F2377" i="3"/>
  <c r="B2377" i="4" s="1"/>
  <c r="H2377" i="3" l="1"/>
  <c r="G2377" i="3"/>
  <c r="G2377" i="4"/>
  <c r="H2377" i="4" s="1"/>
  <c r="I2377" i="4" s="1"/>
  <c r="F2377" i="4"/>
  <c r="E2377" i="4" s="1"/>
  <c r="J2377" i="3"/>
  <c r="I2377" i="3"/>
  <c r="K2377" i="3" s="1"/>
  <c r="E2378" i="3" l="1"/>
  <c r="B2378" i="3"/>
  <c r="C2378" i="3"/>
  <c r="D2378" i="3"/>
  <c r="C2377" i="4"/>
  <c r="D2377" i="4" s="1"/>
  <c r="N2377" i="3"/>
  <c r="S2377" i="3"/>
  <c r="L2377" i="3"/>
  <c r="M2377" i="3"/>
  <c r="Q2377" i="3"/>
  <c r="O2377" i="3"/>
  <c r="R2377" i="3"/>
  <c r="P2377" i="3"/>
  <c r="T2377" i="3" s="1"/>
  <c r="U2377" i="3" s="1"/>
  <c r="F2378" i="3" l="1"/>
  <c r="B2378" i="4" l="1"/>
  <c r="J2378" i="3"/>
  <c r="I2378" i="3"/>
  <c r="G2378" i="3"/>
  <c r="H2378" i="3"/>
  <c r="K2378" i="3" l="1"/>
  <c r="F2378" i="4"/>
  <c r="E2378" i="4" s="1"/>
  <c r="G2378" i="4"/>
  <c r="H2378" i="4" s="1"/>
  <c r="I2378" i="4" s="1"/>
  <c r="N2378" i="3" l="1"/>
  <c r="D2379" i="3"/>
  <c r="E2379" i="3"/>
  <c r="B2379" i="3"/>
  <c r="C2379" i="3"/>
  <c r="R2378" i="3"/>
  <c r="Q2378" i="3"/>
  <c r="L2378" i="3"/>
  <c r="O2378" i="3"/>
  <c r="P2378" i="3"/>
  <c r="S2378" i="3"/>
  <c r="M2378" i="3"/>
  <c r="C2378" i="4"/>
  <c r="D2378" i="4" s="1"/>
  <c r="T2378" i="3" l="1"/>
  <c r="U2378" i="3" s="1"/>
  <c r="F2379" i="3"/>
  <c r="B2379" i="4" s="1"/>
  <c r="G2379" i="3"/>
  <c r="H2379" i="3"/>
  <c r="I2379" i="3"/>
  <c r="J2379" i="3"/>
  <c r="K2379" i="3" l="1"/>
  <c r="Q2379" i="3" s="1"/>
  <c r="F2379" i="4"/>
  <c r="E2379" i="4" s="1"/>
  <c r="G2379" i="4"/>
  <c r="H2379" i="4" s="1"/>
  <c r="I2379" i="4" s="1"/>
  <c r="O2379" i="3" l="1"/>
  <c r="L2379" i="3"/>
  <c r="D2380" i="3"/>
  <c r="E2380" i="3"/>
  <c r="B2380" i="3"/>
  <c r="C2380" i="3"/>
  <c r="S2379" i="3"/>
  <c r="P2379" i="3"/>
  <c r="R2379" i="3"/>
  <c r="C2379" i="4"/>
  <c r="D2379" i="4" s="1"/>
  <c r="M2379" i="3"/>
  <c r="N2379" i="3"/>
  <c r="F2380" i="3" l="1"/>
  <c r="G2380" i="3"/>
  <c r="T2379" i="3"/>
  <c r="U2379" i="3" s="1"/>
  <c r="B2380" i="4" l="1"/>
  <c r="J2380" i="3"/>
  <c r="H2380" i="3"/>
  <c r="I2380" i="3"/>
  <c r="K2380" i="3" l="1"/>
  <c r="O2380" i="3" s="1"/>
  <c r="G2380" i="4"/>
  <c r="H2380" i="4" s="1"/>
  <c r="I2380" i="4" s="1"/>
  <c r="F2380" i="4"/>
  <c r="E2380" i="4" s="1"/>
  <c r="P2380" i="3" l="1"/>
  <c r="L2380" i="3"/>
  <c r="S2380" i="3"/>
  <c r="M2380" i="3"/>
  <c r="B2381" i="3"/>
  <c r="C2381" i="3"/>
  <c r="D2381" i="3"/>
  <c r="E2381" i="3"/>
  <c r="Q2380" i="3"/>
  <c r="R2380" i="3"/>
  <c r="C2380" i="4"/>
  <c r="D2380" i="4" s="1"/>
  <c r="N2380" i="3"/>
  <c r="F2381" i="3" l="1"/>
  <c r="G2381" i="3"/>
  <c r="I2381" i="3"/>
  <c r="T2380" i="3"/>
  <c r="U2380" i="3" s="1"/>
  <c r="H2381" i="3"/>
  <c r="B2381" i="4" l="1"/>
  <c r="J2381" i="3"/>
  <c r="K2381" i="3" s="1"/>
  <c r="C2382" i="3" l="1"/>
  <c r="B2382" i="3"/>
  <c r="D2382" i="3"/>
  <c r="E2382" i="3"/>
  <c r="R2381" i="3"/>
  <c r="P2381" i="3"/>
  <c r="Q2381" i="3"/>
  <c r="O2381" i="3"/>
  <c r="C2381" i="4"/>
  <c r="D2381" i="4" s="1"/>
  <c r="N2381" i="3"/>
  <c r="F2382" i="3"/>
  <c r="B2382" i="4" s="1"/>
  <c r="M2381" i="3"/>
  <c r="S2381" i="3"/>
  <c r="L2381" i="3"/>
  <c r="G2381" i="4"/>
  <c r="H2381" i="4" s="1"/>
  <c r="I2381" i="4" s="1"/>
  <c r="F2381" i="4"/>
  <c r="E2381" i="4" s="1"/>
  <c r="G2382" i="3"/>
  <c r="G2382" i="4"/>
  <c r="H2382" i="4" s="1"/>
  <c r="F2382" i="4"/>
  <c r="E2382" i="4" s="1"/>
  <c r="H2382" i="3"/>
  <c r="J2382" i="3"/>
  <c r="I2382" i="4" l="1"/>
  <c r="I2382" i="3"/>
  <c r="T2381" i="3"/>
  <c r="U2381" i="3" s="1"/>
  <c r="K2382" i="3"/>
  <c r="L2382" i="3" l="1"/>
  <c r="P2382" i="3" s="1"/>
  <c r="D2383" i="3"/>
  <c r="B2383" i="3"/>
  <c r="C2383" i="3"/>
  <c r="E2383" i="3"/>
  <c r="C2382" i="4"/>
  <c r="D2382" i="4" s="1"/>
  <c r="O2382" i="3"/>
  <c r="S2382" i="3" s="1"/>
  <c r="R2382" i="3"/>
  <c r="M2382" i="3"/>
  <c r="Q2382" i="3"/>
  <c r="N2382" i="3"/>
  <c r="T2382" i="3" l="1"/>
  <c r="U2382" i="3" s="1"/>
  <c r="F2383" i="3"/>
  <c r="B2383" i="4" s="1"/>
  <c r="H2383" i="3"/>
  <c r="I2383" i="3"/>
  <c r="J2383" i="3"/>
  <c r="G2383" i="4"/>
  <c r="H2383" i="4" s="1"/>
  <c r="I2383" i="4" s="1"/>
  <c r="F2383" i="4"/>
  <c r="E2383" i="4" s="1"/>
  <c r="G2383" i="3"/>
  <c r="K2383" i="3" s="1"/>
  <c r="E2384" i="3" l="1"/>
  <c r="D2384" i="3"/>
  <c r="C2384" i="3"/>
  <c r="B2384" i="3"/>
  <c r="C2383" i="4"/>
  <c r="D2383" i="4" s="1"/>
  <c r="L2383" i="3"/>
  <c r="S2383" i="3"/>
  <c r="R2383" i="3"/>
  <c r="N2383" i="3"/>
  <c r="Q2383" i="3"/>
  <c r="M2383" i="3"/>
  <c r="O2383" i="3"/>
  <c r="P2383" i="3"/>
  <c r="T2383" i="3" s="1"/>
  <c r="U2383" i="3" s="1"/>
  <c r="F2384" i="3" l="1"/>
  <c r="B2384" i="4" s="1"/>
  <c r="G2384" i="3"/>
  <c r="G2384" i="4" l="1"/>
  <c r="H2384" i="4" s="1"/>
  <c r="I2384" i="4" s="1"/>
  <c r="F2384" i="4"/>
  <c r="E2384" i="4" s="1"/>
  <c r="J2384" i="3"/>
  <c r="H2384" i="3"/>
  <c r="I2384" i="3"/>
  <c r="K2384" i="3" l="1"/>
  <c r="C2385" i="3" l="1"/>
  <c r="D2385" i="3"/>
  <c r="E2385" i="3"/>
  <c r="B2385" i="3"/>
  <c r="L2384" i="3"/>
  <c r="P2384" i="3" s="1"/>
  <c r="O2384" i="3"/>
  <c r="S2384" i="3"/>
  <c r="M2384" i="3"/>
  <c r="Q2384" i="3" s="1"/>
  <c r="N2384" i="3"/>
  <c r="R2384" i="3" s="1"/>
  <c r="T2384" i="3" s="1"/>
  <c r="U2384" i="3" s="1"/>
  <c r="C2384" i="4"/>
  <c r="D2384" i="4" s="1"/>
  <c r="F2385" i="3" l="1"/>
  <c r="B2385" i="4" s="1"/>
  <c r="F2385" i="4" l="1"/>
  <c r="E2385" i="4" s="1"/>
  <c r="G2385" i="4"/>
  <c r="H2385" i="4" s="1"/>
  <c r="I2385" i="4" s="1"/>
  <c r="J2385" i="3"/>
  <c r="I2385" i="3"/>
  <c r="H2385" i="3"/>
  <c r="G2385" i="3"/>
  <c r="K2385" i="3" l="1"/>
  <c r="O2385" i="3" l="1"/>
  <c r="S2385" i="3" s="1"/>
  <c r="B2386" i="3"/>
  <c r="C2386" i="3"/>
  <c r="D2386" i="3"/>
  <c r="E2386" i="3"/>
  <c r="N2385" i="3"/>
  <c r="R2385" i="3" s="1"/>
  <c r="T2385" i="3" s="1"/>
  <c r="U2385" i="3" s="1"/>
  <c r="P2385" i="3"/>
  <c r="M2385" i="3"/>
  <c r="Q2385" i="3" s="1"/>
  <c r="L2385" i="3"/>
  <c r="C2385" i="4"/>
  <c r="D2385" i="4" s="1"/>
  <c r="F2386" i="3" l="1"/>
  <c r="J2386" i="3"/>
  <c r="B2386" i="4" l="1"/>
  <c r="G2386" i="3"/>
  <c r="I2386" i="3"/>
  <c r="H2386" i="3"/>
  <c r="K2386" i="3" l="1"/>
  <c r="G2386" i="4"/>
  <c r="H2386" i="4" s="1"/>
  <c r="I2386" i="4" s="1"/>
  <c r="F2386" i="4"/>
  <c r="E2386" i="4" s="1"/>
  <c r="C2387" i="3" l="1"/>
  <c r="D2387" i="3"/>
  <c r="E2387" i="3"/>
  <c r="B2387" i="3"/>
  <c r="O2386" i="3"/>
  <c r="M2386" i="3"/>
  <c r="Q2386" i="3" s="1"/>
  <c r="S2386" i="3"/>
  <c r="C2386" i="4"/>
  <c r="D2386" i="4" s="1"/>
  <c r="L2386" i="3"/>
  <c r="P2386" i="3" s="1"/>
  <c r="N2386" i="3"/>
  <c r="R2386" i="3"/>
  <c r="T2386" i="3" l="1"/>
  <c r="U2386" i="3" s="1"/>
  <c r="F2387" i="3"/>
  <c r="B2387" i="4" l="1"/>
  <c r="G2387" i="3"/>
  <c r="I2387" i="3"/>
  <c r="H2387" i="3"/>
  <c r="J2387" i="3"/>
  <c r="K2387" i="3" l="1"/>
  <c r="L2387" i="3" s="1"/>
  <c r="N2387" i="3"/>
  <c r="S2387" i="3"/>
  <c r="Q2387" i="3"/>
  <c r="C2387" i="4"/>
  <c r="D2387" i="4" s="1"/>
  <c r="G2387" i="4"/>
  <c r="H2387" i="4" s="1"/>
  <c r="I2387" i="4" s="1"/>
  <c r="F2387" i="4"/>
  <c r="E2387" i="4" s="1"/>
  <c r="P2387" i="3" l="1"/>
  <c r="M2387" i="3"/>
  <c r="R2387" i="3"/>
  <c r="O2387" i="3"/>
  <c r="C2388" i="3"/>
  <c r="F2388" i="3" s="1"/>
  <c r="B2388" i="3"/>
  <c r="D2388" i="3"/>
  <c r="E2388" i="3"/>
  <c r="I2388" i="3" l="1"/>
  <c r="J2388" i="3"/>
  <c r="T2387" i="3"/>
  <c r="U2387" i="3" s="1"/>
  <c r="B2388" i="4"/>
  <c r="H2388" i="3"/>
  <c r="G2388" i="3"/>
  <c r="K2388" i="3" s="1"/>
  <c r="D2389" i="3" l="1"/>
  <c r="E2389" i="3"/>
  <c r="B2389" i="3"/>
  <c r="C2389" i="3"/>
  <c r="C2388" i="4"/>
  <c r="D2388" i="4" s="1"/>
  <c r="S2388" i="3"/>
  <c r="Q2388" i="3"/>
  <c r="M2388" i="3"/>
  <c r="R2388" i="3"/>
  <c r="O2388" i="3"/>
  <c r="N2388" i="3"/>
  <c r="L2388" i="3"/>
  <c r="P2388" i="3"/>
  <c r="G2388" i="4"/>
  <c r="H2388" i="4" s="1"/>
  <c r="I2388" i="4" s="1"/>
  <c r="F2388" i="4"/>
  <c r="E2388" i="4" s="1"/>
  <c r="T2388" i="3"/>
  <c r="U2388" i="3" s="1"/>
  <c r="F2389" i="3"/>
  <c r="B2389" i="4" s="1"/>
  <c r="J2389" i="3" l="1"/>
  <c r="G2389" i="3"/>
  <c r="H2389" i="3"/>
  <c r="G2389" i="4"/>
  <c r="H2389" i="4" s="1"/>
  <c r="I2389" i="4" s="1"/>
  <c r="F2389" i="4"/>
  <c r="E2389" i="4" s="1"/>
  <c r="I2389" i="3"/>
  <c r="K2389" i="3" s="1"/>
  <c r="E2390" i="3" l="1"/>
  <c r="B2390" i="3"/>
  <c r="C2390" i="3"/>
  <c r="D2390" i="3"/>
  <c r="M2389" i="3"/>
  <c r="Q2389" i="3"/>
  <c r="O2389" i="3"/>
  <c r="N2389" i="3"/>
  <c r="C2389" i="4"/>
  <c r="D2389" i="4" s="1"/>
  <c r="L2389" i="3"/>
  <c r="S2389" i="3"/>
  <c r="R2389" i="3"/>
  <c r="P2389" i="3"/>
  <c r="T2389" i="3" l="1"/>
  <c r="U2389" i="3" s="1"/>
  <c r="F2390" i="3"/>
  <c r="B2390" i="4" s="1"/>
  <c r="H2390" i="3"/>
  <c r="J2390" i="3" l="1"/>
  <c r="I2390" i="3"/>
  <c r="G2390" i="3"/>
  <c r="K2390" i="3" s="1"/>
  <c r="G2390" i="4"/>
  <c r="H2390" i="4" s="1"/>
  <c r="I2390" i="4" s="1"/>
  <c r="F2390" i="4"/>
  <c r="E2390" i="4" s="1"/>
  <c r="C2391" i="3" l="1"/>
  <c r="D2391" i="3"/>
  <c r="E2391" i="3"/>
  <c r="B2391" i="3"/>
  <c r="N2390" i="3"/>
  <c r="R2390" i="3" s="1"/>
  <c r="O2390" i="3"/>
  <c r="L2390" i="3"/>
  <c r="P2390" i="3" s="1"/>
  <c r="C2390" i="4"/>
  <c r="D2390" i="4" s="1"/>
  <c r="M2390" i="3"/>
  <c r="Q2390" i="3" s="1"/>
  <c r="S2390" i="3"/>
  <c r="F2391" i="3" l="1"/>
  <c r="B2391" i="4" s="1"/>
  <c r="I2391" i="3"/>
  <c r="H2391" i="3"/>
  <c r="T2390" i="3"/>
  <c r="U2390" i="3" s="1"/>
  <c r="J2391" i="3" l="1"/>
  <c r="G2391" i="4"/>
  <c r="H2391" i="4" s="1"/>
  <c r="I2391" i="4" s="1"/>
  <c r="F2391" i="4"/>
  <c r="E2391" i="4" s="1"/>
  <c r="G2391" i="3"/>
  <c r="K2391" i="3" s="1"/>
  <c r="C2392" i="3" l="1"/>
  <c r="D2392" i="3"/>
  <c r="E2392" i="3"/>
  <c r="B2392" i="3"/>
  <c r="C2391" i="4"/>
  <c r="D2391" i="4" s="1"/>
  <c r="M2391" i="3"/>
  <c r="Q2391" i="3"/>
  <c r="N2391" i="3"/>
  <c r="R2391" i="3" s="1"/>
  <c r="O2391" i="3"/>
  <c r="S2391" i="3" s="1"/>
  <c r="L2391" i="3"/>
  <c r="P2391" i="3" s="1"/>
  <c r="T2391" i="3" l="1"/>
  <c r="U2391" i="3" s="1"/>
  <c r="F2392" i="3"/>
  <c r="B2392" i="4" s="1"/>
  <c r="H2392" i="3" l="1"/>
  <c r="I2392" i="3"/>
  <c r="G2392" i="3"/>
  <c r="G2392" i="4"/>
  <c r="H2392" i="4" s="1"/>
  <c r="I2392" i="4" s="1"/>
  <c r="F2392" i="4"/>
  <c r="E2392" i="4" s="1"/>
  <c r="J2392" i="3"/>
  <c r="K2392" i="3" s="1"/>
  <c r="D2393" i="3" l="1"/>
  <c r="E2393" i="3"/>
  <c r="B2393" i="3"/>
  <c r="C2393" i="3"/>
  <c r="N2392" i="3"/>
  <c r="R2392" i="3"/>
  <c r="C2392" i="4"/>
  <c r="D2392" i="4" s="1"/>
  <c r="M2392" i="3"/>
  <c r="Q2392" i="3"/>
  <c r="L2392" i="3"/>
  <c r="P2392" i="3" s="1"/>
  <c r="O2392" i="3"/>
  <c r="S2392" i="3"/>
  <c r="F2393" i="3" l="1"/>
  <c r="B2393" i="4" s="1"/>
  <c r="T2392" i="3"/>
  <c r="U2392" i="3" s="1"/>
  <c r="J2393" i="3"/>
  <c r="H2393" i="3"/>
  <c r="G2393" i="3" l="1"/>
  <c r="G2393" i="4"/>
  <c r="H2393" i="4" s="1"/>
  <c r="I2393" i="4" s="1"/>
  <c r="F2393" i="4"/>
  <c r="E2393" i="4" s="1"/>
  <c r="I2393" i="3"/>
  <c r="K2393" i="3" s="1"/>
  <c r="C2394" i="3" l="1"/>
  <c r="B2394" i="3"/>
  <c r="D2394" i="3"/>
  <c r="E2394" i="3"/>
  <c r="Q2393" i="3"/>
  <c r="P2393" i="3"/>
  <c r="M2393" i="3"/>
  <c r="R2393" i="3"/>
  <c r="C2393" i="4"/>
  <c r="D2393" i="4" s="1"/>
  <c r="O2393" i="3"/>
  <c r="S2393" i="3"/>
  <c r="N2393" i="3"/>
  <c r="L2393" i="3"/>
  <c r="F2394" i="3" l="1"/>
  <c r="B2394" i="4" s="1"/>
  <c r="G2394" i="3"/>
  <c r="H2394" i="3"/>
  <c r="I2394" i="3"/>
  <c r="J2394" i="3"/>
  <c r="T2393" i="3"/>
  <c r="U2393" i="3" s="1"/>
  <c r="K2394" i="3" l="1"/>
  <c r="G2394" i="4"/>
  <c r="H2394" i="4" s="1"/>
  <c r="I2394" i="4" s="1"/>
  <c r="F2394" i="4"/>
  <c r="E2394" i="4" s="1"/>
  <c r="D2395" i="3" l="1"/>
  <c r="B2395" i="3"/>
  <c r="C2395" i="3"/>
  <c r="E2395" i="3"/>
  <c r="P2394" i="3"/>
  <c r="N2394" i="3"/>
  <c r="R2394" i="3"/>
  <c r="L2394" i="3"/>
  <c r="M2394" i="3"/>
  <c r="Q2394" i="3"/>
  <c r="S2394" i="3"/>
  <c r="C2394" i="4"/>
  <c r="D2394" i="4" s="1"/>
  <c r="O2394" i="3"/>
  <c r="F2395" i="3" l="1"/>
  <c r="B2395" i="4" s="1"/>
  <c r="I2395" i="3"/>
  <c r="J2395" i="3"/>
  <c r="T2394" i="3"/>
  <c r="U2394" i="3" s="1"/>
  <c r="G2395" i="3" l="1"/>
  <c r="G2395" i="4"/>
  <c r="H2395" i="4" s="1"/>
  <c r="I2395" i="4" s="1"/>
  <c r="F2395" i="4"/>
  <c r="E2395" i="4" s="1"/>
  <c r="H2395" i="3"/>
  <c r="K2395" i="3" s="1"/>
  <c r="E2396" i="3" l="1"/>
  <c r="B2396" i="3"/>
  <c r="C2396" i="3"/>
  <c r="D2396" i="3"/>
  <c r="R2395" i="3"/>
  <c r="M2395" i="3"/>
  <c r="P2395" i="3"/>
  <c r="O2395" i="3"/>
  <c r="Q2395" i="3"/>
  <c r="C2395" i="4"/>
  <c r="D2395" i="4" s="1"/>
  <c r="L2395" i="3"/>
  <c r="S2395" i="3"/>
  <c r="N2395" i="3"/>
  <c r="T2395" i="3" l="1"/>
  <c r="U2395" i="3" s="1"/>
  <c r="F2396" i="3"/>
  <c r="B2396" i="4" s="1"/>
  <c r="I2396" i="3" l="1"/>
  <c r="J2396" i="3"/>
  <c r="G2396" i="3"/>
  <c r="G2396" i="4"/>
  <c r="H2396" i="4" s="1"/>
  <c r="I2396" i="4" s="1"/>
  <c r="F2396" i="4"/>
  <c r="E2396" i="4" s="1"/>
  <c r="H2396" i="3"/>
  <c r="K2396" i="3" s="1"/>
  <c r="B2397" i="3" l="1"/>
  <c r="C2397" i="3"/>
  <c r="D2397" i="3"/>
  <c r="E2397" i="3"/>
  <c r="L2396" i="3"/>
  <c r="P2396" i="3" s="1"/>
  <c r="C2396" i="4"/>
  <c r="D2396" i="4" s="1"/>
  <c r="N2396" i="3"/>
  <c r="R2396" i="3" s="1"/>
  <c r="O2396" i="3"/>
  <c r="S2396" i="3" s="1"/>
  <c r="M2396" i="3"/>
  <c r="Q2396" i="3" s="1"/>
  <c r="F2397" i="3" l="1"/>
  <c r="B2397" i="4" s="1"/>
  <c r="T2396" i="3"/>
  <c r="U2396" i="3" s="1"/>
  <c r="H2397" i="3"/>
  <c r="I2397" i="3"/>
  <c r="G2397" i="3" l="1"/>
  <c r="G2397" i="4"/>
  <c r="H2397" i="4" s="1"/>
  <c r="I2397" i="4" s="1"/>
  <c r="F2397" i="4"/>
  <c r="E2397" i="4" s="1"/>
  <c r="J2397" i="3"/>
  <c r="K2397" i="3" s="1"/>
  <c r="C2398" i="3" l="1"/>
  <c r="D2398" i="3"/>
  <c r="B2398" i="3"/>
  <c r="E2398" i="3"/>
  <c r="S2397" i="3"/>
  <c r="P2397" i="3"/>
  <c r="O2397" i="3"/>
  <c r="R2397" i="3"/>
  <c r="N2397" i="3"/>
  <c r="Q2397" i="3"/>
  <c r="M2397" i="3"/>
  <c r="C2397" i="4"/>
  <c r="D2397" i="4" s="1"/>
  <c r="L2397" i="3"/>
  <c r="F2398" i="3" l="1"/>
  <c r="B2398" i="4" s="1"/>
  <c r="T2397" i="3"/>
  <c r="U2397" i="3" s="1"/>
  <c r="J2398" i="3" l="1"/>
  <c r="I2398" i="3"/>
  <c r="H2398" i="3"/>
  <c r="G2398" i="3"/>
  <c r="K2398" i="3" s="1"/>
  <c r="G2398" i="4"/>
  <c r="H2398" i="4" s="1"/>
  <c r="I2398" i="4" s="1"/>
  <c r="F2398" i="4"/>
  <c r="E2398" i="4" s="1"/>
  <c r="D2399" i="3" l="1"/>
  <c r="B2399" i="3"/>
  <c r="C2399" i="3"/>
  <c r="E2399" i="3"/>
  <c r="P2398" i="3"/>
  <c r="R2398" i="3"/>
  <c r="L2398" i="3"/>
  <c r="N2398" i="3"/>
  <c r="C2398" i="4"/>
  <c r="D2398" i="4" s="1"/>
  <c r="O2398" i="3"/>
  <c r="M2398" i="3"/>
  <c r="Q2398" i="3" s="1"/>
  <c r="S2398" i="3"/>
  <c r="F2399" i="3" l="1"/>
  <c r="B2399" i="4" s="1"/>
  <c r="G2399" i="3"/>
  <c r="J2399" i="3"/>
  <c r="T2398" i="3"/>
  <c r="U2398" i="3" s="1"/>
  <c r="G2399" i="4" l="1"/>
  <c r="H2399" i="4" s="1"/>
  <c r="I2399" i="4" s="1"/>
  <c r="F2399" i="4"/>
  <c r="E2399" i="4" s="1"/>
  <c r="H2399" i="3"/>
  <c r="I2399" i="3"/>
  <c r="K2399" i="3" l="1"/>
  <c r="C2400" i="3" l="1"/>
  <c r="B2400" i="3"/>
  <c r="D2400" i="3"/>
  <c r="E2400" i="3"/>
  <c r="L2399" i="3"/>
  <c r="N2399" i="3"/>
  <c r="R2399" i="3" s="1"/>
  <c r="O2399" i="3"/>
  <c r="S2399" i="3" s="1"/>
  <c r="M2399" i="3"/>
  <c r="Q2399" i="3" s="1"/>
  <c r="C2399" i="4"/>
  <c r="D2399" i="4" s="1"/>
  <c r="P2399" i="3"/>
  <c r="T2399" i="3" l="1"/>
  <c r="U2399" i="3" s="1"/>
  <c r="F2400" i="3"/>
  <c r="B2400" i="4" s="1"/>
  <c r="J2400" i="3" l="1"/>
  <c r="H2400" i="3"/>
  <c r="I2400" i="3"/>
  <c r="G2400" i="3"/>
  <c r="K2400" i="3" s="1"/>
  <c r="G2400" i="4"/>
  <c r="H2400" i="4" s="1"/>
  <c r="I2400" i="4" s="1"/>
  <c r="F2400" i="4"/>
  <c r="E2400" i="4" s="1"/>
  <c r="D2401" i="3" l="1"/>
  <c r="B2401" i="3"/>
  <c r="C2401" i="3"/>
  <c r="E2401" i="3"/>
  <c r="N2400" i="3"/>
  <c r="R2400" i="3" s="1"/>
  <c r="M2400" i="3"/>
  <c r="Q2400" i="3" s="1"/>
  <c r="L2400" i="3"/>
  <c r="C2400" i="4"/>
  <c r="D2400" i="4" s="1"/>
  <c r="S2400" i="3"/>
  <c r="P2400" i="3"/>
  <c r="O2400" i="3"/>
  <c r="T2400" i="3" l="1"/>
  <c r="U2400" i="3" s="1"/>
  <c r="F2401" i="3"/>
  <c r="B2401" i="4" s="1"/>
  <c r="G2401" i="3" l="1"/>
  <c r="G2401" i="4"/>
  <c r="H2401" i="4" s="1"/>
  <c r="I2401" i="4" s="1"/>
  <c r="F2401" i="4"/>
  <c r="E2401" i="4" s="1"/>
  <c r="I2401" i="3"/>
  <c r="H2401" i="3"/>
  <c r="J2401" i="3"/>
  <c r="K2401" i="3" l="1"/>
  <c r="E2402" i="3" l="1"/>
  <c r="B2402" i="3"/>
  <c r="C2402" i="3"/>
  <c r="D2402" i="3"/>
  <c r="O2401" i="3"/>
  <c r="Q2401" i="3"/>
  <c r="S2401" i="3"/>
  <c r="R2401" i="3"/>
  <c r="P2401" i="3"/>
  <c r="M2401" i="3"/>
  <c r="N2401" i="3"/>
  <c r="C2401" i="4"/>
  <c r="D2401" i="4" s="1"/>
  <c r="L2401" i="3"/>
  <c r="T2401" i="3" l="1"/>
  <c r="U2401" i="3" s="1"/>
  <c r="F2402" i="3"/>
  <c r="B2402" i="4" s="1"/>
  <c r="G2402" i="3" l="1"/>
  <c r="G2402" i="4"/>
  <c r="H2402" i="4" s="1"/>
  <c r="I2402" i="4" s="1"/>
  <c r="F2402" i="4"/>
  <c r="E2402" i="4" s="1"/>
  <c r="J2402" i="3"/>
  <c r="I2402" i="3"/>
  <c r="H2402" i="3"/>
  <c r="K2402" i="3" s="1"/>
  <c r="D2403" i="3" l="1"/>
  <c r="E2403" i="3"/>
  <c r="B2403" i="3"/>
  <c r="C2403" i="3"/>
  <c r="N2402" i="3"/>
  <c r="Q2402" i="3"/>
  <c r="L2402" i="3"/>
  <c r="O2402" i="3"/>
  <c r="C2402" i="4"/>
  <c r="D2402" i="4" s="1"/>
  <c r="M2402" i="3"/>
  <c r="P2402" i="3"/>
  <c r="R2402" i="3"/>
  <c r="S2402" i="3"/>
  <c r="T2402" i="3" l="1"/>
  <c r="U2402" i="3" s="1"/>
  <c r="F2403" i="3"/>
  <c r="B2403" i="4" s="1"/>
  <c r="G2403" i="4" l="1"/>
  <c r="H2403" i="4" s="1"/>
  <c r="I2403" i="4" s="1"/>
  <c r="F2403" i="4"/>
  <c r="E2403" i="4" s="1"/>
  <c r="J2403" i="3"/>
  <c r="H2403" i="3"/>
  <c r="G2403" i="3"/>
  <c r="I2403" i="3"/>
  <c r="K2403" i="3" l="1"/>
  <c r="M2403" i="3" l="1"/>
  <c r="Q2403" i="3" s="1"/>
  <c r="B2404" i="3"/>
  <c r="C2404" i="3"/>
  <c r="D2404" i="3"/>
  <c r="E2404" i="3"/>
  <c r="L2403" i="3"/>
  <c r="P2403" i="3" s="1"/>
  <c r="N2403" i="3"/>
  <c r="R2403" i="3" s="1"/>
  <c r="O2403" i="3"/>
  <c r="S2403" i="3" s="1"/>
  <c r="C2403" i="4"/>
  <c r="D2403" i="4" s="1"/>
  <c r="F2404" i="3" l="1"/>
  <c r="B2404" i="4"/>
  <c r="J2404" i="3"/>
  <c r="G2404" i="3"/>
  <c r="T2403" i="3"/>
  <c r="U2403" i="3" s="1"/>
  <c r="G2404" i="4"/>
  <c r="H2404" i="4" s="1"/>
  <c r="I2404" i="4" s="1"/>
  <c r="F2404" i="4"/>
  <c r="E2404" i="4" s="1"/>
  <c r="H2404" i="3"/>
  <c r="I2404" i="3"/>
  <c r="K2404" i="3" s="1"/>
  <c r="B2405" i="3" l="1"/>
  <c r="C2405" i="3"/>
  <c r="D2405" i="3"/>
  <c r="E2405" i="3"/>
  <c r="C2404" i="4"/>
  <c r="D2404" i="4" s="1"/>
  <c r="M2404" i="3"/>
  <c r="L2404" i="3"/>
  <c r="Q2404" i="3"/>
  <c r="N2404" i="3"/>
  <c r="O2404" i="3"/>
  <c r="P2404" i="3"/>
  <c r="R2404" i="3"/>
  <c r="S2404" i="3"/>
  <c r="T2404" i="3" l="1"/>
  <c r="U2404" i="3" s="1"/>
  <c r="F2405" i="3"/>
  <c r="B2405" i="4" s="1"/>
  <c r="H2405" i="3" l="1"/>
  <c r="G2405" i="3"/>
  <c r="G2405" i="4"/>
  <c r="H2405" i="4" s="1"/>
  <c r="I2405" i="4" s="1"/>
  <c r="F2405" i="4"/>
  <c r="E2405" i="4" s="1"/>
  <c r="I2405" i="3"/>
  <c r="J2405" i="3"/>
  <c r="K2405" i="3" l="1"/>
  <c r="C2406" i="3" l="1"/>
  <c r="E2406" i="3"/>
  <c r="B2406" i="3"/>
  <c r="D2406" i="3"/>
  <c r="S2405" i="3"/>
  <c r="O2405" i="3"/>
  <c r="R2405" i="3"/>
  <c r="N2405" i="3"/>
  <c r="C2405" i="4"/>
  <c r="D2405" i="4" s="1"/>
  <c r="M2405" i="3"/>
  <c r="Q2405" i="3" s="1"/>
  <c r="L2405" i="3"/>
  <c r="P2405" i="3" s="1"/>
  <c r="F2406" i="3"/>
  <c r="B2406" i="4" s="1"/>
  <c r="I2406" i="3" l="1"/>
  <c r="T2405" i="3"/>
  <c r="U2405" i="3" s="1"/>
  <c r="G2406" i="4"/>
  <c r="H2406" i="4" s="1"/>
  <c r="I2406" i="4" s="1"/>
  <c r="F2406" i="4"/>
  <c r="E2406" i="4" s="1"/>
  <c r="H2406" i="3"/>
  <c r="G2406" i="3"/>
  <c r="J2406" i="3"/>
  <c r="K2406" i="3" l="1"/>
  <c r="D2407" i="3" l="1"/>
  <c r="B2407" i="3"/>
  <c r="C2407" i="3"/>
  <c r="E2407" i="3"/>
  <c r="R2406" i="3"/>
  <c r="C2406" i="4"/>
  <c r="D2406" i="4" s="1"/>
  <c r="L2406" i="3"/>
  <c r="Q2406" i="3"/>
  <c r="P2406" i="3"/>
  <c r="N2406" i="3"/>
  <c r="S2406" i="3"/>
  <c r="O2406" i="3"/>
  <c r="M2406" i="3"/>
  <c r="F2407" i="3"/>
  <c r="B2407" i="4" s="1"/>
  <c r="H2407" i="3" l="1"/>
  <c r="I2407" i="3"/>
  <c r="T2406" i="3"/>
  <c r="U2406" i="3" s="1"/>
  <c r="J2407" i="3"/>
  <c r="G2407" i="4"/>
  <c r="H2407" i="4" s="1"/>
  <c r="I2407" i="4" s="1"/>
  <c r="F2407" i="4"/>
  <c r="E2407" i="4" s="1"/>
  <c r="G2407" i="3"/>
  <c r="K2407" i="3" s="1"/>
  <c r="E2408" i="3" l="1"/>
  <c r="B2408" i="3"/>
  <c r="C2408" i="3"/>
  <c r="D2408" i="3"/>
  <c r="O2407" i="3"/>
  <c r="M2407" i="3"/>
  <c r="Q2407" i="3" s="1"/>
  <c r="L2407" i="3"/>
  <c r="P2407" i="3" s="1"/>
  <c r="S2407" i="3"/>
  <c r="N2407" i="3"/>
  <c r="R2407" i="3" s="1"/>
  <c r="C2407" i="4"/>
  <c r="D2407" i="4" s="1"/>
  <c r="F2408" i="3" l="1"/>
  <c r="B2408" i="4" s="1"/>
  <c r="G2408" i="3"/>
  <c r="H2408" i="3"/>
  <c r="I2408" i="3"/>
  <c r="T2407" i="3"/>
  <c r="U2407" i="3" s="1"/>
  <c r="J2408" i="3"/>
  <c r="K2408" i="3" l="1"/>
  <c r="G2408" i="4"/>
  <c r="H2408" i="4" s="1"/>
  <c r="I2408" i="4" s="1"/>
  <c r="F2408" i="4"/>
  <c r="E2408" i="4" s="1"/>
  <c r="B2409" i="3" l="1"/>
  <c r="C2409" i="3"/>
  <c r="D2409" i="3"/>
  <c r="E2409" i="3"/>
  <c r="S2408" i="3"/>
  <c r="R2408" i="3"/>
  <c r="Q2408" i="3"/>
  <c r="L2408" i="3"/>
  <c r="P2408" i="3"/>
  <c r="O2408" i="3"/>
  <c r="N2408" i="3"/>
  <c r="M2408" i="3"/>
  <c r="C2408" i="4"/>
  <c r="D2408" i="4" s="1"/>
  <c r="T2408" i="3" l="1"/>
  <c r="U2408" i="3" s="1"/>
  <c r="F2409" i="3"/>
  <c r="B2409" i="4" s="1"/>
  <c r="J2409" i="3" l="1"/>
  <c r="H2409" i="3"/>
  <c r="G2409" i="3"/>
  <c r="G2409" i="4"/>
  <c r="H2409" i="4" s="1"/>
  <c r="I2409" i="4" s="1"/>
  <c r="F2409" i="4"/>
  <c r="E2409" i="4" s="1"/>
  <c r="I2409" i="3"/>
  <c r="K2409" i="3" s="1"/>
  <c r="B2410" i="3" l="1"/>
  <c r="C2410" i="3"/>
  <c r="D2410" i="3"/>
  <c r="E2410" i="3"/>
  <c r="L2409" i="3"/>
  <c r="P2409" i="3"/>
  <c r="S2409" i="3"/>
  <c r="C2409" i="4"/>
  <c r="D2409" i="4" s="1"/>
  <c r="R2409" i="3"/>
  <c r="M2409" i="3"/>
  <c r="Q2409" i="3"/>
  <c r="N2409" i="3"/>
  <c r="O2409" i="3"/>
  <c r="F2410" i="3" l="1"/>
  <c r="B2410" i="4" s="1"/>
  <c r="I2410" i="3"/>
  <c r="T2409" i="3"/>
  <c r="U2409" i="3" s="1"/>
  <c r="H2410" i="3"/>
  <c r="J2410" i="3"/>
  <c r="G2410" i="4" l="1"/>
  <c r="H2410" i="4" s="1"/>
  <c r="I2410" i="4" s="1"/>
  <c r="F2410" i="4"/>
  <c r="E2410" i="4" s="1"/>
  <c r="G2410" i="3"/>
  <c r="K2410" i="3" s="1"/>
  <c r="E2411" i="3" l="1"/>
  <c r="B2411" i="3"/>
  <c r="D2411" i="3"/>
  <c r="C2411" i="3"/>
  <c r="C2410" i="4"/>
  <c r="D2410" i="4" s="1"/>
  <c r="M2410" i="3"/>
  <c r="Q2410" i="3" s="1"/>
  <c r="N2410" i="3"/>
  <c r="R2410" i="3" s="1"/>
  <c r="L2410" i="3"/>
  <c r="P2410" i="3" s="1"/>
  <c r="O2410" i="3"/>
  <c r="S2410" i="3" s="1"/>
  <c r="T2410" i="3" l="1"/>
  <c r="U2410" i="3" s="1"/>
  <c r="F2411" i="3"/>
  <c r="B2411" i="4" s="1"/>
  <c r="J2411" i="3" l="1"/>
  <c r="H2411" i="3"/>
  <c r="I2411" i="3"/>
  <c r="G2411" i="3"/>
  <c r="K2411" i="3" s="1"/>
  <c r="G2411" i="4"/>
  <c r="H2411" i="4" s="1"/>
  <c r="I2411" i="4" s="1"/>
  <c r="F2411" i="4"/>
  <c r="E2411" i="4" s="1"/>
  <c r="C2412" i="3" l="1"/>
  <c r="D2412" i="3"/>
  <c r="E2412" i="3"/>
  <c r="B2412" i="3"/>
  <c r="R2411" i="3"/>
  <c r="O2411" i="3"/>
  <c r="P2411" i="3"/>
  <c r="N2411" i="3"/>
  <c r="L2411" i="3"/>
  <c r="Q2411" i="3"/>
  <c r="M2411" i="3"/>
  <c r="C2411" i="4"/>
  <c r="D2411" i="4" s="1"/>
  <c r="S2411" i="3"/>
  <c r="T2411" i="3" s="1"/>
  <c r="U2411" i="3" s="1"/>
  <c r="F2412" i="3" l="1"/>
  <c r="B2412" i="4" s="1"/>
  <c r="F2412" i="4" s="1"/>
  <c r="E2412" i="4" s="1"/>
  <c r="G2412" i="4"/>
  <c r="H2412" i="4" s="1"/>
  <c r="I2412" i="4" s="1"/>
  <c r="G2412" i="3" l="1"/>
  <c r="H2412" i="3"/>
  <c r="I2412" i="3"/>
  <c r="J2412" i="3"/>
  <c r="K2412" i="3" l="1"/>
  <c r="L2412" i="3" l="1"/>
  <c r="D2413" i="3"/>
  <c r="B2413" i="3"/>
  <c r="C2413" i="3"/>
  <c r="E2413" i="3"/>
  <c r="M2412" i="3"/>
  <c r="Q2412" i="3" s="1"/>
  <c r="C2412" i="4"/>
  <c r="D2412" i="4" s="1"/>
  <c r="N2412" i="3"/>
  <c r="R2412" i="3" s="1"/>
  <c r="O2412" i="3"/>
  <c r="P2412" i="3"/>
  <c r="F2413" i="3"/>
  <c r="S2412" i="3"/>
  <c r="B2413" i="4" l="1"/>
  <c r="J2413" i="3"/>
  <c r="G2413" i="3"/>
  <c r="H2413" i="3"/>
  <c r="I2413" i="3"/>
  <c r="T2412" i="3"/>
  <c r="U2412" i="3" s="1"/>
  <c r="K2413" i="3" l="1"/>
  <c r="G2413" i="4"/>
  <c r="H2413" i="4" s="1"/>
  <c r="I2413" i="4" s="1"/>
  <c r="F2413" i="4"/>
  <c r="E2413" i="4" s="1"/>
  <c r="E2414" i="3" l="1"/>
  <c r="B2414" i="3"/>
  <c r="C2414" i="3"/>
  <c r="D2414" i="3"/>
  <c r="L2413" i="3"/>
  <c r="N2413" i="3"/>
  <c r="R2413" i="3" s="1"/>
  <c r="C2413" i="4"/>
  <c r="D2413" i="4" s="1"/>
  <c r="O2413" i="3"/>
  <c r="S2413" i="3" s="1"/>
  <c r="M2413" i="3"/>
  <c r="Q2413" i="3" s="1"/>
  <c r="P2413" i="3"/>
  <c r="F2414" i="3" l="1"/>
  <c r="T2413" i="3"/>
  <c r="U2413" i="3" s="1"/>
  <c r="H2414" i="3"/>
  <c r="J2414" i="3"/>
  <c r="B2414" i="4" l="1"/>
  <c r="I2414" i="3"/>
  <c r="G2414" i="3"/>
  <c r="K2414" i="3" l="1"/>
  <c r="G2414" i="4"/>
  <c r="H2414" i="4" s="1"/>
  <c r="I2414" i="4" s="1"/>
  <c r="F2414" i="4"/>
  <c r="E2414" i="4" s="1"/>
  <c r="B2415" i="3" l="1"/>
  <c r="C2415" i="3"/>
  <c r="D2415" i="3"/>
  <c r="E2415" i="3"/>
  <c r="O2414" i="3"/>
  <c r="S2414" i="3" s="1"/>
  <c r="Q2414" i="3"/>
  <c r="L2414" i="3"/>
  <c r="P2414" i="3" s="1"/>
  <c r="N2414" i="3"/>
  <c r="R2414" i="3" s="1"/>
  <c r="C2414" i="4"/>
  <c r="D2414" i="4" s="1"/>
  <c r="M2414" i="3"/>
  <c r="T2414" i="3" l="1"/>
  <c r="U2414" i="3" s="1"/>
  <c r="F2415" i="3"/>
  <c r="B2415" i="4" s="1"/>
  <c r="G2415" i="3" l="1"/>
  <c r="F2415" i="4"/>
  <c r="E2415" i="4" s="1"/>
  <c r="G2415" i="4"/>
  <c r="H2415" i="4" s="1"/>
  <c r="I2415" i="4" s="1"/>
  <c r="H2415" i="3"/>
  <c r="I2415" i="3"/>
  <c r="J2415" i="3"/>
  <c r="K2415" i="3" l="1"/>
  <c r="B2416" i="3" l="1"/>
  <c r="C2416" i="3"/>
  <c r="E2416" i="3"/>
  <c r="D2416" i="3"/>
  <c r="P2415" i="3"/>
  <c r="L2415" i="3"/>
  <c r="M2415" i="3"/>
  <c r="Q2415" i="3"/>
  <c r="R2415" i="3"/>
  <c r="O2415" i="3"/>
  <c r="N2415" i="3"/>
  <c r="S2415" i="3"/>
  <c r="C2415" i="4"/>
  <c r="D2415" i="4" s="1"/>
  <c r="F2416" i="3"/>
  <c r="T2415" i="3" l="1"/>
  <c r="U2415" i="3" s="1"/>
  <c r="B2416" i="4"/>
  <c r="G2416" i="3"/>
  <c r="J2416" i="3"/>
  <c r="H2416" i="3"/>
  <c r="K2416" i="3" s="1"/>
  <c r="I2416" i="3"/>
  <c r="B2417" i="3" l="1"/>
  <c r="D2417" i="3"/>
  <c r="E2417" i="3"/>
  <c r="C2417" i="3"/>
  <c r="Q2416" i="3"/>
  <c r="R2416" i="3"/>
  <c r="N2416" i="3"/>
  <c r="O2416" i="3"/>
  <c r="M2416" i="3"/>
  <c r="S2416" i="3"/>
  <c r="P2416" i="3"/>
  <c r="L2416" i="3"/>
  <c r="C2416" i="4"/>
  <c r="D2416" i="4" s="1"/>
  <c r="G2416" i="4"/>
  <c r="H2416" i="4" s="1"/>
  <c r="I2416" i="4" s="1"/>
  <c r="F2416" i="4"/>
  <c r="E2416" i="4" s="1"/>
  <c r="T2416" i="3" l="1"/>
  <c r="U2416" i="3" s="1"/>
  <c r="F2417" i="3"/>
  <c r="B2417" i="4" l="1"/>
  <c r="I2417" i="3"/>
  <c r="G2417" i="3"/>
  <c r="H2417" i="3"/>
  <c r="J2417" i="3"/>
  <c r="K2417" i="3" s="1"/>
  <c r="C2418" i="3" l="1"/>
  <c r="B2418" i="3"/>
  <c r="E2418" i="3"/>
  <c r="D2418" i="3"/>
  <c r="C2417" i="4"/>
  <c r="D2417" i="4" s="1"/>
  <c r="L2417" i="3"/>
  <c r="P2417" i="3" s="1"/>
  <c r="O2417" i="3"/>
  <c r="S2417" i="3" s="1"/>
  <c r="M2417" i="3"/>
  <c r="Q2417" i="3" s="1"/>
  <c r="N2417" i="3"/>
  <c r="R2417" i="3" s="1"/>
  <c r="G2417" i="4"/>
  <c r="H2417" i="4" s="1"/>
  <c r="I2417" i="4" s="1"/>
  <c r="F2417" i="4"/>
  <c r="E2417" i="4" s="1"/>
  <c r="F2418" i="3" l="1"/>
  <c r="T2417" i="3"/>
  <c r="U2417" i="3" s="1"/>
  <c r="B2418" i="4" l="1"/>
  <c r="I2418" i="3"/>
  <c r="G2418" i="3"/>
  <c r="H2418" i="3"/>
  <c r="J2418" i="3"/>
  <c r="K2418" i="3" l="1"/>
  <c r="G2418" i="4"/>
  <c r="H2418" i="4" s="1"/>
  <c r="I2418" i="4" s="1"/>
  <c r="F2418" i="4"/>
  <c r="E2418" i="4" s="1"/>
  <c r="D2419" i="3" l="1"/>
  <c r="E2419" i="3"/>
  <c r="B2419" i="3"/>
  <c r="C2419" i="3"/>
  <c r="M2418" i="3"/>
  <c r="Q2418" i="3"/>
  <c r="O2418" i="3"/>
  <c r="S2418" i="3"/>
  <c r="P2418" i="3"/>
  <c r="C2418" i="4"/>
  <c r="D2418" i="4" s="1"/>
  <c r="R2418" i="3"/>
  <c r="L2418" i="3"/>
  <c r="N2418" i="3"/>
  <c r="F2419" i="3"/>
  <c r="B2419" i="4" s="1"/>
  <c r="G2419" i="4"/>
  <c r="H2419" i="4" s="1"/>
  <c r="I2419" i="4" s="1"/>
  <c r="F2419" i="4"/>
  <c r="E2419" i="4" s="1"/>
  <c r="H2419" i="3"/>
  <c r="G2419" i="3" l="1"/>
  <c r="I2419" i="3"/>
  <c r="K2419" i="3" s="1"/>
  <c r="J2419" i="3"/>
  <c r="T2418" i="3"/>
  <c r="U2418" i="3" s="1"/>
  <c r="O2419" i="3" l="1"/>
  <c r="S2419" i="3" s="1"/>
  <c r="E2420" i="3"/>
  <c r="D2420" i="3"/>
  <c r="B2420" i="3"/>
  <c r="C2420" i="3"/>
  <c r="L2419" i="3"/>
  <c r="P2419" i="3" s="1"/>
  <c r="C2419" i="4"/>
  <c r="D2419" i="4" s="1"/>
  <c r="M2419" i="3"/>
  <c r="Q2419" i="3" s="1"/>
  <c r="F2420" i="3"/>
  <c r="B2420" i="4" s="1"/>
  <c r="N2419" i="3"/>
  <c r="R2419" i="3" s="1"/>
  <c r="T2419" i="3"/>
  <c r="U2419" i="3" s="1"/>
  <c r="J2420" i="3" l="1"/>
  <c r="G2420" i="3"/>
  <c r="G2420" i="4"/>
  <c r="H2420" i="4" s="1"/>
  <c r="I2420" i="4" s="1"/>
  <c r="F2420" i="4"/>
  <c r="E2420" i="4" s="1"/>
  <c r="H2420" i="3"/>
  <c r="I2420" i="3"/>
  <c r="K2420" i="3" l="1"/>
  <c r="E2421" i="3" l="1"/>
  <c r="C2421" i="3"/>
  <c r="D2421" i="3"/>
  <c r="B2421" i="3"/>
  <c r="N2420" i="3"/>
  <c r="R2420" i="3"/>
  <c r="M2420" i="3"/>
  <c r="Q2420" i="3" s="1"/>
  <c r="P2420" i="3"/>
  <c r="L2420" i="3"/>
  <c r="O2420" i="3"/>
  <c r="S2420" i="3" s="1"/>
  <c r="C2420" i="4"/>
  <c r="D2420" i="4" s="1"/>
  <c r="F2421" i="3" l="1"/>
  <c r="B2421" i="4" s="1"/>
  <c r="T2420" i="3"/>
  <c r="U2420" i="3" s="1"/>
  <c r="G2421" i="3"/>
  <c r="G2421" i="4"/>
  <c r="H2421" i="4" s="1"/>
  <c r="I2421" i="4" s="1"/>
  <c r="F2421" i="4"/>
  <c r="E2421" i="4" s="1"/>
  <c r="J2421" i="3"/>
  <c r="I2421" i="3"/>
  <c r="H2421" i="3"/>
  <c r="K2421" i="3" s="1"/>
  <c r="B2422" i="3" l="1"/>
  <c r="C2422" i="3"/>
  <c r="D2422" i="3"/>
  <c r="E2422" i="3"/>
  <c r="C2421" i="4"/>
  <c r="D2421" i="4" s="1"/>
  <c r="M2421" i="3"/>
  <c r="O2421" i="3"/>
  <c r="S2421" i="3" s="1"/>
  <c r="N2421" i="3"/>
  <c r="R2421" i="3"/>
  <c r="Q2421" i="3"/>
  <c r="L2421" i="3"/>
  <c r="P2421" i="3" s="1"/>
  <c r="T2421" i="3" s="1"/>
  <c r="U2421" i="3" s="1"/>
  <c r="F2422" i="3" l="1"/>
  <c r="B2422" i="4" s="1"/>
  <c r="I2422" i="3" l="1"/>
  <c r="J2422" i="3"/>
  <c r="H2422" i="3"/>
  <c r="G2422" i="3"/>
  <c r="K2422" i="3"/>
  <c r="G2422" i="4"/>
  <c r="H2422" i="4" s="1"/>
  <c r="I2422" i="4" s="1"/>
  <c r="F2422" i="4"/>
  <c r="E2422" i="4" s="1"/>
  <c r="B2423" i="3" l="1"/>
  <c r="C2423" i="3"/>
  <c r="D2423" i="3"/>
  <c r="E2423" i="3"/>
  <c r="P2422" i="3"/>
  <c r="L2422" i="3"/>
  <c r="S2422" i="3"/>
  <c r="R2422" i="3"/>
  <c r="C2422" i="4"/>
  <c r="D2422" i="4" s="1"/>
  <c r="Q2422" i="3"/>
  <c r="N2422" i="3"/>
  <c r="O2422" i="3"/>
  <c r="M2422" i="3"/>
  <c r="F2423" i="3" l="1"/>
  <c r="B2423" i="4" s="1"/>
  <c r="H2423" i="3"/>
  <c r="J2423" i="3"/>
  <c r="I2423" i="3"/>
  <c r="T2422" i="3"/>
  <c r="U2422" i="3" s="1"/>
  <c r="G2423" i="3" l="1"/>
  <c r="K2423" i="3" s="1"/>
  <c r="G2423" i="4"/>
  <c r="H2423" i="4" s="1"/>
  <c r="I2423" i="4" s="1"/>
  <c r="F2423" i="4"/>
  <c r="E2423" i="4" s="1"/>
  <c r="C2424" i="3" l="1"/>
  <c r="B2424" i="3"/>
  <c r="D2424" i="3"/>
  <c r="E2424" i="3"/>
  <c r="C2423" i="4"/>
  <c r="D2423" i="4" s="1"/>
  <c r="R2423" i="3"/>
  <c r="M2423" i="3"/>
  <c r="O2423" i="3"/>
  <c r="P2423" i="3"/>
  <c r="N2423" i="3"/>
  <c r="Q2423" i="3"/>
  <c r="L2423" i="3"/>
  <c r="S2423" i="3"/>
  <c r="F2424" i="3" l="1"/>
  <c r="B2424" i="4" s="1"/>
  <c r="I2424" i="3"/>
  <c r="T2423" i="3"/>
  <c r="U2423" i="3" s="1"/>
  <c r="J2424" i="3"/>
  <c r="G2424" i="3" l="1"/>
  <c r="G2424" i="4"/>
  <c r="H2424" i="4" s="1"/>
  <c r="I2424" i="4" s="1"/>
  <c r="F2424" i="4"/>
  <c r="E2424" i="4" s="1"/>
  <c r="H2424" i="3"/>
  <c r="K2424" i="3" s="1"/>
  <c r="D2425" i="3" l="1"/>
  <c r="E2425" i="3"/>
  <c r="B2425" i="3"/>
  <c r="C2425" i="3"/>
  <c r="O2424" i="3"/>
  <c r="S2424" i="3" s="1"/>
  <c r="C2424" i="4"/>
  <c r="D2424" i="4" s="1"/>
  <c r="P2424" i="3"/>
  <c r="M2424" i="3"/>
  <c r="Q2424" i="3" s="1"/>
  <c r="L2424" i="3"/>
  <c r="N2424" i="3"/>
  <c r="R2424" i="3" s="1"/>
  <c r="F2425" i="3" l="1"/>
  <c r="B2425" i="4" s="1"/>
  <c r="G2425" i="3"/>
  <c r="T2424" i="3"/>
  <c r="U2424" i="3" s="1"/>
  <c r="G2425" i="4" l="1"/>
  <c r="H2425" i="4" s="1"/>
  <c r="I2425" i="4" s="1"/>
  <c r="F2425" i="4"/>
  <c r="E2425" i="4" s="1"/>
  <c r="J2425" i="3"/>
  <c r="H2425" i="3"/>
  <c r="I2425" i="3"/>
  <c r="K2425" i="3" l="1"/>
  <c r="L2425" i="3" l="1"/>
  <c r="E2426" i="3"/>
  <c r="C2426" i="3"/>
  <c r="D2426" i="3"/>
  <c r="B2426" i="3"/>
  <c r="C2425" i="4"/>
  <c r="D2425" i="4" s="1"/>
  <c r="N2425" i="3"/>
  <c r="R2425" i="3" s="1"/>
  <c r="O2425" i="3"/>
  <c r="P2425" i="3"/>
  <c r="M2425" i="3"/>
  <c r="Q2425" i="3" s="1"/>
  <c r="S2425" i="3"/>
  <c r="F2426" i="3" l="1"/>
  <c r="T2425" i="3"/>
  <c r="U2425" i="3" s="1"/>
  <c r="G2426" i="3"/>
  <c r="B2426" i="4" l="1"/>
  <c r="J2426" i="3"/>
  <c r="H2426" i="3"/>
  <c r="I2426" i="3"/>
  <c r="K2426" i="3" l="1"/>
  <c r="M2426" i="3" s="1"/>
  <c r="Q2426" i="3" s="1"/>
  <c r="G2426" i="4"/>
  <c r="H2426" i="4" s="1"/>
  <c r="I2426" i="4" s="1"/>
  <c r="F2426" i="4"/>
  <c r="E2426" i="4" s="1"/>
  <c r="O2426" i="3" l="1"/>
  <c r="S2426" i="3" s="1"/>
  <c r="C2426" i="4"/>
  <c r="D2426" i="4" s="1"/>
  <c r="L2426" i="3"/>
  <c r="P2426" i="3" s="1"/>
  <c r="N2426" i="3"/>
  <c r="R2426" i="3" s="1"/>
  <c r="T2426" i="3" s="1"/>
  <c r="U2426" i="3" s="1"/>
  <c r="B2427" i="3"/>
  <c r="F2427" i="3" s="1"/>
  <c r="B2427" i="4" s="1"/>
  <c r="C2427" i="3"/>
  <c r="D2427" i="3"/>
  <c r="E2427" i="3"/>
  <c r="J2427" i="3"/>
  <c r="G2427" i="4"/>
  <c r="H2427" i="4" s="1"/>
  <c r="I2427" i="4" s="1"/>
  <c r="F2427" i="4"/>
  <c r="E2427" i="4" s="1"/>
  <c r="H2427" i="3"/>
  <c r="I2427" i="3"/>
  <c r="G2427" i="3" l="1"/>
  <c r="K2427" i="3"/>
  <c r="M2427" i="3" l="1"/>
  <c r="D2428" i="3"/>
  <c r="E2428" i="3"/>
  <c r="B2428" i="3"/>
  <c r="C2428" i="3"/>
  <c r="C2427" i="4"/>
  <c r="D2427" i="4" s="1"/>
  <c r="S2427" i="3"/>
  <c r="P2427" i="3"/>
  <c r="N2427" i="3"/>
  <c r="Q2427" i="3"/>
  <c r="R2427" i="3"/>
  <c r="O2427" i="3"/>
  <c r="L2427" i="3"/>
  <c r="T2427" i="3" l="1"/>
  <c r="U2427" i="3" s="1"/>
  <c r="F2428" i="3"/>
  <c r="B2428" i="4"/>
  <c r="G2428" i="3"/>
  <c r="J2428" i="3"/>
  <c r="G2428" i="4"/>
  <c r="H2428" i="4" s="1"/>
  <c r="I2428" i="4" s="1"/>
  <c r="F2428" i="4"/>
  <c r="E2428" i="4" s="1"/>
  <c r="I2428" i="3"/>
  <c r="H2428" i="3"/>
  <c r="K2428" i="3" s="1"/>
  <c r="B2429" i="3" l="1"/>
  <c r="C2429" i="3"/>
  <c r="D2429" i="3"/>
  <c r="E2429" i="3"/>
  <c r="O2428" i="3"/>
  <c r="L2428" i="3"/>
  <c r="P2428" i="3" s="1"/>
  <c r="M2428" i="3"/>
  <c r="Q2428" i="3" s="1"/>
  <c r="N2428" i="3"/>
  <c r="R2428" i="3"/>
  <c r="S2428" i="3"/>
  <c r="C2428" i="4"/>
  <c r="D2428" i="4" s="1"/>
  <c r="T2428" i="3" l="1"/>
  <c r="U2428" i="3" s="1"/>
  <c r="F2429" i="3"/>
  <c r="B2429" i="4" s="1"/>
  <c r="G2429" i="4" l="1"/>
  <c r="H2429" i="4" s="1"/>
  <c r="I2429" i="4" s="1"/>
  <c r="F2429" i="4"/>
  <c r="E2429" i="4" s="1"/>
  <c r="G2429" i="3"/>
  <c r="I2429" i="3"/>
  <c r="J2429" i="3"/>
  <c r="H2429" i="3"/>
  <c r="K2429" i="3" l="1"/>
  <c r="C2430" i="3" l="1"/>
  <c r="E2430" i="3"/>
  <c r="B2430" i="3"/>
  <c r="D2430" i="3"/>
  <c r="L2429" i="3"/>
  <c r="P2429" i="3"/>
  <c r="O2429" i="3"/>
  <c r="N2429" i="3"/>
  <c r="C2429" i="4"/>
  <c r="D2429" i="4" s="1"/>
  <c r="Q2429" i="3"/>
  <c r="S2429" i="3"/>
  <c r="R2429" i="3"/>
  <c r="M2429" i="3"/>
  <c r="F2430" i="3" l="1"/>
  <c r="B2430" i="4" s="1"/>
  <c r="I2430" i="3"/>
  <c r="H2430" i="3"/>
  <c r="J2430" i="3"/>
  <c r="T2429" i="3"/>
  <c r="U2429" i="3" s="1"/>
  <c r="G2430" i="4" l="1"/>
  <c r="H2430" i="4" s="1"/>
  <c r="I2430" i="4" s="1"/>
  <c r="F2430" i="4"/>
  <c r="E2430" i="4" s="1"/>
  <c r="G2430" i="3"/>
  <c r="K2430" i="3" s="1"/>
  <c r="D2431" i="3" l="1"/>
  <c r="C2431" i="3"/>
  <c r="E2431" i="3"/>
  <c r="B2431" i="3"/>
  <c r="L2430" i="3"/>
  <c r="S2430" i="3"/>
  <c r="O2430" i="3"/>
  <c r="M2430" i="3"/>
  <c r="N2430" i="3"/>
  <c r="C2430" i="4"/>
  <c r="D2430" i="4" s="1"/>
  <c r="P2430" i="3"/>
  <c r="Q2430" i="3"/>
  <c r="R2430" i="3"/>
  <c r="T2430" i="3" l="1"/>
  <c r="U2430" i="3" s="1"/>
  <c r="F2431" i="3"/>
  <c r="B2431" i="4" s="1"/>
  <c r="G2431" i="3" l="1"/>
  <c r="G2431" i="4"/>
  <c r="H2431" i="4" s="1"/>
  <c r="I2431" i="4" s="1"/>
  <c r="F2431" i="4"/>
  <c r="E2431" i="4" s="1"/>
  <c r="J2431" i="3"/>
  <c r="I2431" i="3"/>
  <c r="H2431" i="3"/>
  <c r="K2431" i="3" l="1"/>
  <c r="E2432" i="3" l="1"/>
  <c r="B2432" i="3"/>
  <c r="C2432" i="3"/>
  <c r="D2432" i="3"/>
  <c r="C2431" i="4"/>
  <c r="D2431" i="4" s="1"/>
  <c r="N2431" i="3"/>
  <c r="R2431" i="3" s="1"/>
  <c r="M2431" i="3"/>
  <c r="Q2431" i="3" s="1"/>
  <c r="L2431" i="3"/>
  <c r="P2431" i="3" s="1"/>
  <c r="O2431" i="3"/>
  <c r="S2431" i="3" s="1"/>
  <c r="F2432" i="3" l="1"/>
  <c r="B2432" i="4" s="1"/>
  <c r="G2432" i="3"/>
  <c r="T2431" i="3"/>
  <c r="U2431" i="3" s="1"/>
  <c r="J2432" i="3"/>
  <c r="G2432" i="4" l="1"/>
  <c r="H2432" i="4" s="1"/>
  <c r="I2432" i="4" s="1"/>
  <c r="F2432" i="4"/>
  <c r="E2432" i="4" s="1"/>
  <c r="I2432" i="3"/>
  <c r="H2432" i="3"/>
  <c r="K2432" i="3" s="1"/>
  <c r="B2433" i="3" l="1"/>
  <c r="C2433" i="3"/>
  <c r="E2433" i="3"/>
  <c r="D2433" i="3"/>
  <c r="N2432" i="3"/>
  <c r="C2432" i="4"/>
  <c r="D2432" i="4" s="1"/>
  <c r="R2432" i="3"/>
  <c r="L2432" i="3"/>
  <c r="P2432" i="3" s="1"/>
  <c r="O2432" i="3"/>
  <c r="S2432" i="3" s="1"/>
  <c r="Q2432" i="3"/>
  <c r="M2432" i="3"/>
  <c r="F2433" i="3" l="1"/>
  <c r="B2433" i="4" s="1"/>
  <c r="T2432" i="3"/>
  <c r="U2432" i="3" s="1"/>
  <c r="J2433" i="3" l="1"/>
  <c r="H2433" i="3"/>
  <c r="G2433" i="3"/>
  <c r="G2433" i="4"/>
  <c r="H2433" i="4" s="1"/>
  <c r="I2433" i="4" s="1"/>
  <c r="F2433" i="4"/>
  <c r="E2433" i="4" s="1"/>
  <c r="I2433" i="3"/>
  <c r="K2433" i="3" s="1"/>
  <c r="C2434" i="3" l="1"/>
  <c r="D2434" i="3"/>
  <c r="E2434" i="3"/>
  <c r="B2434" i="3"/>
  <c r="C2433" i="4"/>
  <c r="D2433" i="4" s="1"/>
  <c r="P2433" i="3"/>
  <c r="M2433" i="3"/>
  <c r="L2433" i="3"/>
  <c r="Q2433" i="3"/>
  <c r="O2433" i="3"/>
  <c r="S2433" i="3" s="1"/>
  <c r="N2433" i="3"/>
  <c r="R2433" i="3" s="1"/>
  <c r="F2434" i="3" l="1"/>
  <c r="B2434" i="4" s="1"/>
  <c r="T2433" i="3"/>
  <c r="U2433" i="3" s="1"/>
  <c r="I2434" i="3"/>
  <c r="H2434" i="3"/>
  <c r="G2434" i="3" l="1"/>
  <c r="G2434" i="4"/>
  <c r="H2434" i="4" s="1"/>
  <c r="I2434" i="4" s="1"/>
  <c r="F2434" i="4"/>
  <c r="E2434" i="4" s="1"/>
  <c r="J2434" i="3"/>
  <c r="K2434" i="3" s="1"/>
  <c r="C2435" i="3" l="1"/>
  <c r="D2435" i="3"/>
  <c r="E2435" i="3"/>
  <c r="B2435" i="3"/>
  <c r="N2434" i="3"/>
  <c r="S2434" i="3"/>
  <c r="Q2434" i="3"/>
  <c r="M2434" i="3"/>
  <c r="R2434" i="3"/>
  <c r="L2434" i="3"/>
  <c r="P2434" i="3"/>
  <c r="O2434" i="3"/>
  <c r="C2434" i="4"/>
  <c r="D2434" i="4" s="1"/>
  <c r="T2434" i="3" l="1"/>
  <c r="U2434" i="3" s="1"/>
  <c r="F2435" i="3"/>
  <c r="B2435" i="4" s="1"/>
  <c r="J2435" i="3" l="1"/>
  <c r="H2435" i="3"/>
  <c r="G2435" i="3"/>
  <c r="G2435" i="4"/>
  <c r="H2435" i="4" s="1"/>
  <c r="I2435" i="4" s="1"/>
  <c r="F2435" i="4"/>
  <c r="E2435" i="4" s="1"/>
  <c r="I2435" i="3"/>
  <c r="K2435" i="3" s="1"/>
  <c r="C2436" i="3" l="1"/>
  <c r="E2436" i="3"/>
  <c r="B2436" i="3"/>
  <c r="D2436" i="3"/>
  <c r="Q2435" i="3"/>
  <c r="L2435" i="3"/>
  <c r="P2435" i="3" s="1"/>
  <c r="R2435" i="3"/>
  <c r="N2435" i="3"/>
  <c r="S2435" i="3"/>
  <c r="C2435" i="4"/>
  <c r="D2435" i="4" s="1"/>
  <c r="M2435" i="3"/>
  <c r="O2435" i="3"/>
  <c r="F2436" i="3" l="1"/>
  <c r="B2436" i="4" s="1"/>
  <c r="G2436" i="3"/>
  <c r="I2436" i="3"/>
  <c r="J2436" i="3"/>
  <c r="H2436" i="3"/>
  <c r="K2436" i="3" s="1"/>
  <c r="T2435" i="3"/>
  <c r="U2435" i="3" s="1"/>
  <c r="D2437" i="3" l="1"/>
  <c r="B2437" i="3"/>
  <c r="C2437" i="3"/>
  <c r="E2437" i="3"/>
  <c r="L2436" i="3"/>
  <c r="C2436" i="4"/>
  <c r="D2436" i="4" s="1"/>
  <c r="P2436" i="3"/>
  <c r="M2436" i="3"/>
  <c r="R2436" i="3"/>
  <c r="S2436" i="3"/>
  <c r="O2436" i="3"/>
  <c r="N2436" i="3"/>
  <c r="Q2436" i="3"/>
  <c r="G2436" i="4"/>
  <c r="H2436" i="4" s="1"/>
  <c r="I2436" i="4" s="1"/>
  <c r="F2436" i="4"/>
  <c r="E2436" i="4" s="1"/>
  <c r="F2437" i="3" l="1"/>
  <c r="B2437" i="4" s="1"/>
  <c r="I2437" i="3"/>
  <c r="J2437" i="3"/>
  <c r="H2437" i="3"/>
  <c r="T2436" i="3"/>
  <c r="U2436" i="3" s="1"/>
  <c r="G2437" i="4" l="1"/>
  <c r="H2437" i="4" s="1"/>
  <c r="I2437" i="4" s="1"/>
  <c r="F2437" i="4"/>
  <c r="E2437" i="4" s="1"/>
  <c r="G2437" i="3"/>
  <c r="K2437" i="3" s="1"/>
  <c r="E2438" i="3" l="1"/>
  <c r="C2438" i="3"/>
  <c r="B2438" i="3"/>
  <c r="D2438" i="3"/>
  <c r="L2437" i="3"/>
  <c r="S2437" i="3"/>
  <c r="Q2437" i="3"/>
  <c r="N2437" i="3"/>
  <c r="R2437" i="3"/>
  <c r="O2437" i="3"/>
  <c r="P2437" i="3"/>
  <c r="M2437" i="3"/>
  <c r="C2437" i="4"/>
  <c r="D2437" i="4" s="1"/>
  <c r="T2437" i="3" l="1"/>
  <c r="U2437" i="3" s="1"/>
  <c r="F2438" i="3"/>
  <c r="B2438" i="4" s="1"/>
  <c r="H2438" i="3" l="1"/>
  <c r="G2438" i="3"/>
  <c r="G2438" i="4"/>
  <c r="H2438" i="4" s="1"/>
  <c r="I2438" i="4" s="1"/>
  <c r="F2438" i="4"/>
  <c r="E2438" i="4" s="1"/>
  <c r="J2438" i="3"/>
  <c r="I2438" i="3"/>
  <c r="K2438" i="3" s="1"/>
  <c r="D2439" i="3" l="1"/>
  <c r="E2439" i="3"/>
  <c r="B2439" i="3"/>
  <c r="C2439" i="3"/>
  <c r="Q2438" i="3"/>
  <c r="M2438" i="3"/>
  <c r="L2438" i="3"/>
  <c r="P2438" i="3" s="1"/>
  <c r="N2438" i="3"/>
  <c r="O2438" i="3"/>
  <c r="S2438" i="3" s="1"/>
  <c r="R2438" i="3"/>
  <c r="C2438" i="4"/>
  <c r="D2438" i="4" s="1"/>
  <c r="F2439" i="3" l="1"/>
  <c r="B2439" i="4" s="1"/>
  <c r="T2438" i="3"/>
  <c r="U2438" i="3" s="1"/>
  <c r="J2439" i="3"/>
  <c r="G2439" i="4" l="1"/>
  <c r="H2439" i="4" s="1"/>
  <c r="I2439" i="4" s="1"/>
  <c r="F2439" i="4"/>
  <c r="E2439" i="4" s="1"/>
  <c r="G2439" i="3"/>
  <c r="I2439" i="3"/>
  <c r="H2439" i="3"/>
  <c r="K2439" i="3" s="1"/>
  <c r="B2440" i="3" l="1"/>
  <c r="C2440" i="3"/>
  <c r="D2440" i="3"/>
  <c r="E2440" i="3"/>
  <c r="Q2439" i="3"/>
  <c r="L2439" i="3"/>
  <c r="O2439" i="3"/>
  <c r="C2439" i="4"/>
  <c r="D2439" i="4" s="1"/>
  <c r="R2439" i="3"/>
  <c r="N2439" i="3"/>
  <c r="P2439" i="3"/>
  <c r="S2439" i="3"/>
  <c r="M2439" i="3"/>
  <c r="F2440" i="3" l="1"/>
  <c r="B2440" i="4" s="1"/>
  <c r="J2440" i="3"/>
  <c r="H2440" i="3"/>
  <c r="T2439" i="3"/>
  <c r="U2439" i="3" s="1"/>
  <c r="I2440" i="3"/>
  <c r="G2440" i="3" l="1"/>
  <c r="K2440" i="3" s="1"/>
  <c r="G2440" i="4"/>
  <c r="H2440" i="4" s="1"/>
  <c r="I2440" i="4" s="1"/>
  <c r="F2440" i="4"/>
  <c r="E2440" i="4" s="1"/>
  <c r="B2441" i="3" l="1"/>
  <c r="C2441" i="3"/>
  <c r="D2441" i="3"/>
  <c r="E2441" i="3"/>
  <c r="L2440" i="3"/>
  <c r="P2440" i="3" s="1"/>
  <c r="C2440" i="4"/>
  <c r="D2440" i="4" s="1"/>
  <c r="M2440" i="3"/>
  <c r="Q2440" i="3" s="1"/>
  <c r="O2440" i="3"/>
  <c r="S2440" i="3"/>
  <c r="N2440" i="3"/>
  <c r="R2440" i="3" s="1"/>
  <c r="F2441" i="3" l="1"/>
  <c r="B2441" i="4" s="1"/>
  <c r="T2440" i="3"/>
  <c r="U2440" i="3" s="1"/>
  <c r="H2441" i="3"/>
  <c r="J2441" i="3"/>
  <c r="I2441" i="3"/>
  <c r="G2441" i="3"/>
  <c r="K2441" i="3"/>
  <c r="G2441" i="4"/>
  <c r="H2441" i="4" s="1"/>
  <c r="I2441" i="4" s="1"/>
  <c r="F2441" i="4"/>
  <c r="E2441" i="4" s="1"/>
  <c r="C2442" i="3" l="1"/>
  <c r="B2442" i="3"/>
  <c r="E2442" i="3"/>
  <c r="D2442" i="3"/>
  <c r="R2441" i="3"/>
  <c r="L2441" i="3"/>
  <c r="N2441" i="3"/>
  <c r="C2441" i="4"/>
  <c r="D2441" i="4" s="1"/>
  <c r="O2441" i="3"/>
  <c r="S2441" i="3" s="1"/>
  <c r="P2441" i="3"/>
  <c r="M2441" i="3"/>
  <c r="Q2441" i="3" s="1"/>
  <c r="T2441" i="3" l="1"/>
  <c r="U2441" i="3" s="1"/>
  <c r="F2442" i="3"/>
  <c r="B2442" i="4" s="1"/>
  <c r="I2442" i="3" l="1"/>
  <c r="J2442" i="3"/>
  <c r="H2442" i="3"/>
  <c r="G2442" i="3"/>
  <c r="K2442" i="3" s="1"/>
  <c r="F2442" i="4"/>
  <c r="E2442" i="4" s="1"/>
  <c r="G2442" i="4"/>
  <c r="H2442" i="4" s="1"/>
  <c r="I2442" i="4" s="1"/>
  <c r="D2443" i="3" l="1"/>
  <c r="B2443" i="3"/>
  <c r="C2443" i="3"/>
  <c r="E2443" i="3"/>
  <c r="Q2442" i="3"/>
  <c r="N2442" i="3"/>
  <c r="R2442" i="3" s="1"/>
  <c r="S2442" i="3"/>
  <c r="O2442" i="3"/>
  <c r="L2442" i="3"/>
  <c r="C2442" i="4"/>
  <c r="D2442" i="4" s="1"/>
  <c r="P2442" i="3"/>
  <c r="M2442" i="3"/>
  <c r="F2443" i="3"/>
  <c r="B2443" i="4" s="1"/>
  <c r="T2442" i="3" l="1"/>
  <c r="U2442" i="3" s="1"/>
  <c r="G2443" i="4"/>
  <c r="H2443" i="4" s="1"/>
  <c r="I2443" i="4" s="1"/>
  <c r="F2443" i="4"/>
  <c r="E2443" i="4" s="1"/>
  <c r="G2443" i="3"/>
  <c r="I2443" i="3"/>
  <c r="H2443" i="3"/>
  <c r="J2443" i="3"/>
  <c r="K2443" i="3" l="1"/>
  <c r="E2444" i="3" l="1"/>
  <c r="B2444" i="3"/>
  <c r="C2444" i="3"/>
  <c r="D2444" i="3"/>
  <c r="P2443" i="3"/>
  <c r="N2443" i="3"/>
  <c r="M2443" i="3"/>
  <c r="C2443" i="4"/>
  <c r="D2443" i="4" s="1"/>
  <c r="Q2443" i="3"/>
  <c r="R2443" i="3"/>
  <c r="L2443" i="3"/>
  <c r="O2443" i="3"/>
  <c r="S2443" i="3"/>
  <c r="F2444" i="3" l="1"/>
  <c r="B2444" i="4" s="1"/>
  <c r="T2443" i="3"/>
  <c r="U2443" i="3" s="1"/>
  <c r="J2444" i="3" l="1"/>
  <c r="G2444" i="4"/>
  <c r="H2444" i="4" s="1"/>
  <c r="I2444" i="4" s="1"/>
  <c r="F2444" i="4"/>
  <c r="E2444" i="4" s="1"/>
  <c r="G2444" i="3"/>
  <c r="H2444" i="3"/>
  <c r="I2444" i="3"/>
  <c r="K2444" i="3" l="1"/>
  <c r="D2445" i="3" l="1"/>
  <c r="E2445" i="3"/>
  <c r="B2445" i="3"/>
  <c r="C2445" i="3"/>
  <c r="L2444" i="3"/>
  <c r="R2444" i="3"/>
  <c r="P2444" i="3"/>
  <c r="S2444" i="3"/>
  <c r="Q2444" i="3"/>
  <c r="N2444" i="3"/>
  <c r="M2444" i="3"/>
  <c r="O2444" i="3"/>
  <c r="C2444" i="4"/>
  <c r="D2444" i="4" s="1"/>
  <c r="T2444" i="3" l="1"/>
  <c r="U2444" i="3" s="1"/>
  <c r="F2445" i="3"/>
  <c r="B2445" i="4" s="1"/>
  <c r="G2445" i="4" l="1"/>
  <c r="H2445" i="4" s="1"/>
  <c r="I2445" i="4" s="1"/>
  <c r="F2445" i="4"/>
  <c r="E2445" i="4" s="1"/>
  <c r="G2445" i="3"/>
  <c r="J2445" i="3"/>
  <c r="I2445" i="3"/>
  <c r="H2445" i="3"/>
  <c r="K2445" i="3" l="1"/>
  <c r="E2446" i="3" l="1"/>
  <c r="C2446" i="3"/>
  <c r="B2446" i="3"/>
  <c r="D2446" i="3"/>
  <c r="M2445" i="3"/>
  <c r="O2445" i="3"/>
  <c r="L2445" i="3"/>
  <c r="S2445" i="3"/>
  <c r="P2445" i="3"/>
  <c r="R2445" i="3"/>
  <c r="C2445" i="4"/>
  <c r="D2445" i="4" s="1"/>
  <c r="N2445" i="3"/>
  <c r="Q2445" i="3"/>
  <c r="T2445" i="3" l="1"/>
  <c r="U2445" i="3" s="1"/>
  <c r="F2446" i="3"/>
  <c r="B2446" i="4" s="1"/>
  <c r="G2446" i="4" l="1"/>
  <c r="H2446" i="4" s="1"/>
  <c r="I2446" i="4" s="1"/>
  <c r="F2446" i="4"/>
  <c r="E2446" i="4" s="1"/>
  <c r="G2446" i="3"/>
  <c r="H2446" i="3"/>
  <c r="J2446" i="3"/>
  <c r="I2446" i="3"/>
  <c r="K2446" i="3" l="1"/>
  <c r="B2447" i="3" l="1"/>
  <c r="C2447" i="3"/>
  <c r="D2447" i="3"/>
  <c r="E2447" i="3"/>
  <c r="N2446" i="3"/>
  <c r="L2446" i="3"/>
  <c r="P2446" i="3" s="1"/>
  <c r="M2446" i="3"/>
  <c r="Q2446" i="3" s="1"/>
  <c r="O2446" i="3"/>
  <c r="S2446" i="3" s="1"/>
  <c r="R2446" i="3"/>
  <c r="C2446" i="4"/>
  <c r="D2446" i="4" s="1"/>
  <c r="F2447" i="3" l="1"/>
  <c r="B2447" i="4" s="1"/>
  <c r="T2446" i="3"/>
  <c r="U2446" i="3" s="1"/>
  <c r="G2447" i="4" l="1"/>
  <c r="H2447" i="4" s="1"/>
  <c r="I2447" i="4" s="1"/>
  <c r="F2447" i="4"/>
  <c r="E2447" i="4" s="1"/>
  <c r="J2447" i="3"/>
  <c r="I2447" i="3"/>
  <c r="H2447" i="3"/>
  <c r="G2447" i="3"/>
  <c r="K2447" i="3"/>
  <c r="C2448" i="3" l="1"/>
  <c r="B2448" i="3"/>
  <c r="D2448" i="3"/>
  <c r="E2448" i="3"/>
  <c r="Q2447" i="3"/>
  <c r="M2447" i="3"/>
  <c r="N2447" i="3"/>
  <c r="C2447" i="4"/>
  <c r="D2447" i="4" s="1"/>
  <c r="O2447" i="3"/>
  <c r="L2447" i="3"/>
  <c r="R2447" i="3"/>
  <c r="S2447" i="3"/>
  <c r="P2447" i="3"/>
  <c r="T2447" i="3" l="1"/>
  <c r="U2447" i="3" s="1"/>
  <c r="F2448" i="3"/>
  <c r="G2448" i="3" s="1"/>
  <c r="B2448" i="4" l="1"/>
  <c r="H2448" i="3"/>
  <c r="J2448" i="3"/>
  <c r="I2448" i="3"/>
  <c r="K2448" i="3" l="1"/>
  <c r="F2448" i="4"/>
  <c r="E2448" i="4" s="1"/>
  <c r="G2448" i="4"/>
  <c r="H2448" i="4" s="1"/>
  <c r="I2448" i="4" s="1"/>
  <c r="D2449" i="3" l="1"/>
  <c r="B2449" i="3"/>
  <c r="E2449" i="3"/>
  <c r="C2449" i="3"/>
  <c r="Q2448" i="3"/>
  <c r="R2448" i="3"/>
  <c r="M2448" i="3"/>
  <c r="N2448" i="3"/>
  <c r="S2448" i="3"/>
  <c r="O2448" i="3"/>
  <c r="L2448" i="3"/>
  <c r="P2448" i="3"/>
  <c r="C2448" i="4"/>
  <c r="D2448" i="4" s="1"/>
  <c r="T2448" i="3" l="1"/>
  <c r="U2448" i="3" s="1"/>
  <c r="F2449" i="3"/>
  <c r="B2449" i="4" s="1"/>
  <c r="G2449" i="4" l="1"/>
  <c r="H2449" i="4" s="1"/>
  <c r="I2449" i="4" s="1"/>
  <c r="F2449" i="4"/>
  <c r="E2449" i="4" s="1"/>
  <c r="G2449" i="3"/>
  <c r="I2449" i="3"/>
  <c r="H2449" i="3"/>
  <c r="J2449" i="3"/>
  <c r="K2449" i="3" l="1"/>
  <c r="E2450" i="3" l="1"/>
  <c r="C2450" i="3"/>
  <c r="B2450" i="3"/>
  <c r="D2450" i="3"/>
  <c r="O2449" i="3"/>
  <c r="S2449" i="3" s="1"/>
  <c r="N2449" i="3"/>
  <c r="P2449" i="3"/>
  <c r="R2449" i="3"/>
  <c r="Q2449" i="3"/>
  <c r="L2449" i="3"/>
  <c r="C2449" i="4"/>
  <c r="D2449" i="4" s="1"/>
  <c r="M2449" i="3"/>
  <c r="T2449" i="3" l="1"/>
  <c r="U2449" i="3" s="1"/>
  <c r="F2450" i="3"/>
  <c r="B2450" i="4" s="1"/>
  <c r="I2450" i="3" l="1"/>
  <c r="G2450" i="3"/>
  <c r="G2450" i="4"/>
  <c r="H2450" i="4" s="1"/>
  <c r="I2450" i="4" s="1"/>
  <c r="F2450" i="4"/>
  <c r="E2450" i="4" s="1"/>
  <c r="H2450" i="3"/>
  <c r="J2450" i="3"/>
  <c r="K2450" i="3" l="1"/>
  <c r="B2451" i="3" l="1"/>
  <c r="C2451" i="3"/>
  <c r="E2451" i="3"/>
  <c r="D2451" i="3"/>
  <c r="C2450" i="4"/>
  <c r="D2450" i="4" s="1"/>
  <c r="S2450" i="3"/>
  <c r="M2450" i="3"/>
  <c r="P2450" i="3"/>
  <c r="R2450" i="3"/>
  <c r="L2450" i="3"/>
  <c r="O2450" i="3"/>
  <c r="N2450" i="3"/>
  <c r="Q2450" i="3"/>
  <c r="F2451" i="3"/>
  <c r="T2450" i="3"/>
  <c r="U2450" i="3" s="1"/>
  <c r="H2451" i="3" l="1"/>
  <c r="J2451" i="3"/>
  <c r="G2451" i="3"/>
  <c r="B2451" i="4"/>
  <c r="I2451" i="3"/>
  <c r="K2451" i="3" s="1"/>
  <c r="C2452" i="3" l="1"/>
  <c r="D2452" i="3"/>
  <c r="E2452" i="3"/>
  <c r="B2452" i="3"/>
  <c r="R2451" i="3"/>
  <c r="P2451" i="3"/>
  <c r="S2451" i="3"/>
  <c r="L2451" i="3"/>
  <c r="O2451" i="3"/>
  <c r="C2451" i="4"/>
  <c r="D2451" i="4" s="1"/>
  <c r="Q2451" i="3"/>
  <c r="M2451" i="3"/>
  <c r="N2451" i="3"/>
  <c r="G2451" i="4"/>
  <c r="H2451" i="4" s="1"/>
  <c r="I2451" i="4" s="1"/>
  <c r="F2451" i="4"/>
  <c r="E2451" i="4" s="1"/>
  <c r="T2451" i="3" l="1"/>
  <c r="U2451" i="3" s="1"/>
  <c r="F2452" i="3"/>
  <c r="G2452" i="3" s="1"/>
  <c r="J2452" i="3" l="1"/>
  <c r="B2452" i="4"/>
  <c r="H2452" i="3"/>
  <c r="I2452" i="3"/>
  <c r="K2452" i="3" l="1"/>
  <c r="F2452" i="4"/>
  <c r="E2452" i="4" s="1"/>
  <c r="G2452" i="4"/>
  <c r="H2452" i="4" s="1"/>
  <c r="I2452" i="4" s="1"/>
  <c r="D2453" i="3" l="1"/>
  <c r="C2453" i="3"/>
  <c r="E2453" i="3"/>
  <c r="B2453" i="3"/>
  <c r="M2452" i="3"/>
  <c r="Q2452" i="3" s="1"/>
  <c r="C2452" i="4"/>
  <c r="D2452" i="4" s="1"/>
  <c r="R2452" i="3"/>
  <c r="L2452" i="3"/>
  <c r="P2452" i="3" s="1"/>
  <c r="N2452" i="3"/>
  <c r="O2452" i="3"/>
  <c r="S2452" i="3" s="1"/>
  <c r="T2452" i="3" l="1"/>
  <c r="U2452" i="3" s="1"/>
  <c r="F2453" i="3"/>
  <c r="B2453" i="4" s="1"/>
  <c r="J2453" i="3" l="1"/>
  <c r="G2453" i="3"/>
  <c r="G2453" i="4"/>
  <c r="H2453" i="4" s="1"/>
  <c r="I2453" i="4" s="1"/>
  <c r="F2453" i="4"/>
  <c r="E2453" i="4" s="1"/>
  <c r="H2453" i="3"/>
  <c r="I2453" i="3"/>
  <c r="K2453" i="3" s="1"/>
  <c r="C2454" i="3" l="1"/>
  <c r="B2454" i="3"/>
  <c r="D2454" i="3"/>
  <c r="E2454" i="3"/>
  <c r="M2453" i="3"/>
  <c r="P2453" i="3"/>
  <c r="O2453" i="3"/>
  <c r="S2453" i="3" s="1"/>
  <c r="N2453" i="3"/>
  <c r="R2453" i="3" s="1"/>
  <c r="L2453" i="3"/>
  <c r="Q2453" i="3"/>
  <c r="C2453" i="4"/>
  <c r="D2453" i="4" s="1"/>
  <c r="F2454" i="3" l="1"/>
  <c r="B2454" i="4" s="1"/>
  <c r="T2453" i="3"/>
  <c r="U2453" i="3" s="1"/>
  <c r="G2454" i="3" l="1"/>
  <c r="G2454" i="4"/>
  <c r="H2454" i="4" s="1"/>
  <c r="I2454" i="4" s="1"/>
  <c r="F2454" i="4"/>
  <c r="E2454" i="4" s="1"/>
  <c r="I2454" i="3"/>
  <c r="J2454" i="3"/>
  <c r="H2454" i="3"/>
  <c r="K2454" i="3" l="1"/>
  <c r="D2455" i="3" l="1"/>
  <c r="B2455" i="3"/>
  <c r="C2455" i="3"/>
  <c r="E2455" i="3"/>
  <c r="L2454" i="3"/>
  <c r="R2454" i="3"/>
  <c r="N2454" i="3"/>
  <c r="P2454" i="3"/>
  <c r="M2454" i="3"/>
  <c r="Q2454" i="3" s="1"/>
  <c r="C2454" i="4"/>
  <c r="D2454" i="4" s="1"/>
  <c r="O2454" i="3"/>
  <c r="S2454" i="3" s="1"/>
  <c r="F2455" i="3" l="1"/>
  <c r="B2455" i="4" s="1"/>
  <c r="I2455" i="3"/>
  <c r="T2454" i="3"/>
  <c r="U2454" i="3" s="1"/>
  <c r="J2455" i="3" l="1"/>
  <c r="H2455" i="3"/>
  <c r="G2455" i="4"/>
  <c r="H2455" i="4" s="1"/>
  <c r="I2455" i="4" s="1"/>
  <c r="F2455" i="4"/>
  <c r="E2455" i="4" s="1"/>
  <c r="G2455" i="3"/>
  <c r="K2455" i="3" s="1"/>
  <c r="E2456" i="3" l="1"/>
  <c r="B2456" i="3"/>
  <c r="D2456" i="3"/>
  <c r="C2456" i="3"/>
  <c r="P2455" i="3"/>
  <c r="N2455" i="3"/>
  <c r="C2455" i="4"/>
  <c r="D2455" i="4" s="1"/>
  <c r="O2455" i="3"/>
  <c r="Q2455" i="3"/>
  <c r="R2455" i="3"/>
  <c r="L2455" i="3"/>
  <c r="M2455" i="3"/>
  <c r="S2455" i="3"/>
  <c r="F2456" i="3" l="1"/>
  <c r="B2456" i="4" s="1"/>
  <c r="H2456" i="3"/>
  <c r="I2456" i="3"/>
  <c r="J2456" i="3"/>
  <c r="T2455" i="3"/>
  <c r="U2455" i="3" s="1"/>
  <c r="F2456" i="4" l="1"/>
  <c r="E2456" i="4" s="1"/>
  <c r="G2456" i="4"/>
  <c r="H2456" i="4" s="1"/>
  <c r="I2456" i="4" s="1"/>
  <c r="G2456" i="3"/>
  <c r="K2456" i="3" s="1"/>
  <c r="E2457" i="3" l="1"/>
  <c r="D2457" i="3"/>
  <c r="B2457" i="3"/>
  <c r="C2457" i="3"/>
  <c r="L2456" i="3"/>
  <c r="P2456" i="3" s="1"/>
  <c r="N2456" i="3"/>
  <c r="S2456" i="3"/>
  <c r="M2456" i="3"/>
  <c r="Q2456" i="3" s="1"/>
  <c r="R2456" i="3"/>
  <c r="O2456" i="3"/>
  <c r="C2456" i="4"/>
  <c r="D2456" i="4" s="1"/>
  <c r="F2457" i="3" l="1"/>
  <c r="B2457" i="4" s="1"/>
  <c r="T2456" i="3"/>
  <c r="U2456" i="3" s="1"/>
  <c r="J2457" i="3" l="1"/>
  <c r="I2457" i="3"/>
  <c r="G2457" i="3"/>
  <c r="G2457" i="4"/>
  <c r="H2457" i="4" s="1"/>
  <c r="I2457" i="4" s="1"/>
  <c r="F2457" i="4"/>
  <c r="E2457" i="4" s="1"/>
  <c r="H2457" i="3"/>
  <c r="K2457" i="3" s="1"/>
  <c r="B2458" i="3" l="1"/>
  <c r="C2458" i="3"/>
  <c r="D2458" i="3"/>
  <c r="E2458" i="3"/>
  <c r="L2457" i="3"/>
  <c r="Q2457" i="3"/>
  <c r="R2457" i="3"/>
  <c r="O2457" i="3"/>
  <c r="P2457" i="3"/>
  <c r="S2457" i="3"/>
  <c r="C2457" i="4"/>
  <c r="D2457" i="4" s="1"/>
  <c r="N2457" i="3"/>
  <c r="M2457" i="3"/>
  <c r="F2458" i="3" l="1"/>
  <c r="B2458" i="4" s="1"/>
  <c r="T2457" i="3"/>
  <c r="U2457" i="3" s="1"/>
  <c r="I2458" i="3" l="1"/>
  <c r="G2458" i="3"/>
  <c r="G2458" i="4"/>
  <c r="H2458" i="4" s="1"/>
  <c r="I2458" i="4" s="1"/>
  <c r="F2458" i="4"/>
  <c r="E2458" i="4" s="1"/>
  <c r="J2458" i="3"/>
  <c r="H2458" i="3"/>
  <c r="K2458" i="3" s="1"/>
  <c r="B2459" i="3" l="1"/>
  <c r="C2459" i="3"/>
  <c r="D2459" i="3"/>
  <c r="E2459" i="3"/>
  <c r="O2458" i="3"/>
  <c r="C2458" i="4"/>
  <c r="D2458" i="4" s="1"/>
  <c r="S2458" i="3"/>
  <c r="M2458" i="3"/>
  <c r="R2458" i="3"/>
  <c r="L2458" i="3"/>
  <c r="Q2458" i="3"/>
  <c r="N2458" i="3"/>
  <c r="P2458" i="3"/>
  <c r="T2458" i="3" s="1"/>
  <c r="U2458" i="3" s="1"/>
  <c r="F2459" i="3" l="1"/>
  <c r="B2459" i="4" s="1"/>
  <c r="H2459" i="3" l="1"/>
  <c r="J2459" i="3"/>
  <c r="I2459" i="3"/>
  <c r="G2459" i="3"/>
  <c r="G2459" i="4"/>
  <c r="H2459" i="4" s="1"/>
  <c r="I2459" i="4" s="1"/>
  <c r="F2459" i="4"/>
  <c r="E2459" i="4" s="1"/>
  <c r="K2459" i="3" l="1"/>
  <c r="C2460" i="3" l="1"/>
  <c r="B2460" i="3"/>
  <c r="D2460" i="3"/>
  <c r="E2460" i="3"/>
  <c r="O2459" i="3"/>
  <c r="S2459" i="3" s="1"/>
  <c r="R2459" i="3"/>
  <c r="L2459" i="3"/>
  <c r="P2459" i="3" s="1"/>
  <c r="M2459" i="3"/>
  <c r="Q2459" i="3" s="1"/>
  <c r="C2459" i="4"/>
  <c r="D2459" i="4" s="1"/>
  <c r="N2459" i="3"/>
  <c r="F2460" i="3" l="1"/>
  <c r="G2460" i="3"/>
  <c r="J2460" i="3"/>
  <c r="T2459" i="3"/>
  <c r="U2459" i="3" s="1"/>
  <c r="B2460" i="4" l="1"/>
  <c r="I2460" i="3"/>
  <c r="H2460" i="3"/>
  <c r="K2460" i="3" s="1"/>
  <c r="D2461" i="3" l="1"/>
  <c r="E2461" i="3"/>
  <c r="B2461" i="3"/>
  <c r="C2461" i="3"/>
  <c r="P2460" i="3"/>
  <c r="M2460" i="3"/>
  <c r="Q2460" i="3"/>
  <c r="S2460" i="3"/>
  <c r="N2460" i="3"/>
  <c r="O2460" i="3"/>
  <c r="R2460" i="3"/>
  <c r="C2460" i="4"/>
  <c r="D2460" i="4" s="1"/>
  <c r="L2460" i="3"/>
  <c r="G2460" i="4"/>
  <c r="H2460" i="4" s="1"/>
  <c r="I2460" i="4" s="1"/>
  <c r="F2460" i="4"/>
  <c r="E2460" i="4" s="1"/>
  <c r="F2461" i="3" l="1"/>
  <c r="T2460" i="3"/>
  <c r="U2460" i="3" s="1"/>
  <c r="B2461" i="4" l="1"/>
  <c r="G2461" i="3"/>
  <c r="I2461" i="3"/>
  <c r="H2461" i="3"/>
  <c r="J2461" i="3"/>
  <c r="K2461" i="3" l="1"/>
  <c r="G2461" i="4"/>
  <c r="H2461" i="4" s="1"/>
  <c r="I2461" i="4" s="1"/>
  <c r="F2461" i="4"/>
  <c r="E2461" i="4" s="1"/>
  <c r="E2462" i="3" l="1"/>
  <c r="B2462" i="3"/>
  <c r="C2462" i="3"/>
  <c r="D2462" i="3"/>
  <c r="N2461" i="3"/>
  <c r="L2461" i="3"/>
  <c r="P2461" i="3" s="1"/>
  <c r="M2461" i="3"/>
  <c r="R2461" i="3"/>
  <c r="C2461" i="4"/>
  <c r="D2461" i="4" s="1"/>
  <c r="Q2461" i="3"/>
  <c r="O2461" i="3"/>
  <c r="S2461" i="3" s="1"/>
  <c r="F2462" i="3" l="1"/>
  <c r="B2462" i="4" s="1"/>
  <c r="G2462" i="3"/>
  <c r="I2462" i="3"/>
  <c r="T2461" i="3"/>
  <c r="U2461" i="3" s="1"/>
  <c r="J2462" i="3"/>
  <c r="H2462" i="3"/>
  <c r="K2462" i="3" l="1"/>
  <c r="G2462" i="4"/>
  <c r="H2462" i="4" s="1"/>
  <c r="I2462" i="4" s="1"/>
  <c r="F2462" i="4"/>
  <c r="E2462" i="4" s="1"/>
  <c r="M2462" i="3" l="1"/>
  <c r="B2463" i="3"/>
  <c r="D2463" i="3"/>
  <c r="C2463" i="3"/>
  <c r="E2463" i="3"/>
  <c r="P2462" i="3"/>
  <c r="L2462" i="3"/>
  <c r="O2462" i="3"/>
  <c r="Q2462" i="3"/>
  <c r="N2462" i="3"/>
  <c r="S2462" i="3"/>
  <c r="C2462" i="4"/>
  <c r="D2462" i="4" s="1"/>
  <c r="R2462" i="3"/>
  <c r="F2463" i="3"/>
  <c r="G2463" i="3" s="1"/>
  <c r="T2462" i="3" l="1"/>
  <c r="U2462" i="3" s="1"/>
  <c r="I2463" i="3"/>
  <c r="J2463" i="3"/>
  <c r="B2463" i="4"/>
  <c r="H2463" i="3"/>
  <c r="K2463" i="3" s="1"/>
  <c r="B2464" i="3" l="1"/>
  <c r="D2464" i="3"/>
  <c r="E2464" i="3"/>
  <c r="C2464" i="3"/>
  <c r="L2463" i="3"/>
  <c r="P2463" i="3" s="1"/>
  <c r="N2463" i="3"/>
  <c r="R2463" i="3" s="1"/>
  <c r="O2463" i="3"/>
  <c r="S2463" i="3" s="1"/>
  <c r="C2463" i="4"/>
  <c r="D2463" i="4" s="1"/>
  <c r="M2463" i="3"/>
  <c r="Q2463" i="3" s="1"/>
  <c r="G2463" i="4"/>
  <c r="H2463" i="4" s="1"/>
  <c r="I2463" i="4" s="1"/>
  <c r="F2463" i="4"/>
  <c r="E2463" i="4" s="1"/>
  <c r="F2464" i="3" l="1"/>
  <c r="B2464" i="4" s="1"/>
  <c r="T2463" i="3"/>
  <c r="U2463" i="3" s="1"/>
  <c r="I2464" i="3" l="1"/>
  <c r="H2464" i="3"/>
  <c r="J2464" i="3"/>
  <c r="G2464" i="3"/>
  <c r="K2464" i="3" s="1"/>
  <c r="G2464" i="4"/>
  <c r="H2464" i="4" s="1"/>
  <c r="I2464" i="4" s="1"/>
  <c r="F2464" i="4"/>
  <c r="E2464" i="4" s="1"/>
  <c r="B2465" i="3" l="1"/>
  <c r="C2465" i="3"/>
  <c r="D2465" i="3"/>
  <c r="E2465" i="3"/>
  <c r="R2464" i="3"/>
  <c r="M2464" i="3"/>
  <c r="C2464" i="4"/>
  <c r="D2464" i="4" s="1"/>
  <c r="O2464" i="3"/>
  <c r="S2464" i="3"/>
  <c r="Q2464" i="3"/>
  <c r="L2464" i="3"/>
  <c r="N2464" i="3"/>
  <c r="P2464" i="3"/>
  <c r="T2464" i="3" l="1"/>
  <c r="U2464" i="3" s="1"/>
  <c r="F2465" i="3"/>
  <c r="G2465" i="3" s="1"/>
  <c r="B2465" i="4" l="1"/>
  <c r="I2465" i="3"/>
  <c r="H2465" i="3"/>
  <c r="J2465" i="3"/>
  <c r="K2465" i="3" l="1"/>
  <c r="C2465" i="4" s="1"/>
  <c r="D2465" i="4" s="1"/>
  <c r="R2465" i="3"/>
  <c r="L2465" i="3"/>
  <c r="S2465" i="3"/>
  <c r="M2465" i="3"/>
  <c r="Q2465" i="3"/>
  <c r="P2465" i="3"/>
  <c r="N2465" i="3"/>
  <c r="G2465" i="4"/>
  <c r="H2465" i="4" s="1"/>
  <c r="I2465" i="4" s="1"/>
  <c r="F2465" i="4"/>
  <c r="E2465" i="4" s="1"/>
  <c r="O2465" i="3" l="1"/>
  <c r="C2466" i="3"/>
  <c r="F2466" i="3" s="1"/>
  <c r="G2466" i="3" s="1"/>
  <c r="B2466" i="3"/>
  <c r="D2466" i="3"/>
  <c r="E2466" i="3"/>
  <c r="T2465" i="3"/>
  <c r="U2465" i="3" s="1"/>
  <c r="J2466" i="3" l="1"/>
  <c r="B2466" i="4"/>
  <c r="H2466" i="3"/>
  <c r="I2466" i="3"/>
  <c r="K2466" i="3" s="1"/>
  <c r="D2467" i="3" l="1"/>
  <c r="E2467" i="3"/>
  <c r="C2467" i="3"/>
  <c r="B2467" i="3"/>
  <c r="C2466" i="4"/>
  <c r="D2466" i="4" s="1"/>
  <c r="R2466" i="3"/>
  <c r="M2466" i="3"/>
  <c r="N2466" i="3"/>
  <c r="L2466" i="3"/>
  <c r="P2466" i="3" s="1"/>
  <c r="Q2466" i="3"/>
  <c r="O2466" i="3"/>
  <c r="S2466" i="3" s="1"/>
  <c r="G2466" i="4"/>
  <c r="H2466" i="4" s="1"/>
  <c r="I2466" i="4" s="1"/>
  <c r="F2466" i="4"/>
  <c r="E2466" i="4" s="1"/>
  <c r="T2466" i="3" l="1"/>
  <c r="U2466" i="3" s="1"/>
  <c r="F2467" i="3"/>
  <c r="G2467" i="3" s="1"/>
  <c r="I2467" i="3" l="1"/>
  <c r="B2467" i="4"/>
  <c r="J2467" i="3"/>
  <c r="H2467" i="3"/>
  <c r="K2467" i="3" l="1"/>
  <c r="G2467" i="4"/>
  <c r="H2467" i="4" s="1"/>
  <c r="I2467" i="4" s="1"/>
  <c r="F2467" i="4"/>
  <c r="E2467" i="4" s="1"/>
  <c r="E2468" i="3" l="1"/>
  <c r="D2468" i="3"/>
  <c r="B2468" i="3"/>
  <c r="C2468" i="3"/>
  <c r="L2467" i="3"/>
  <c r="P2467" i="3" s="1"/>
  <c r="M2467" i="3"/>
  <c r="Q2467" i="3" s="1"/>
  <c r="O2467" i="3"/>
  <c r="S2467" i="3" s="1"/>
  <c r="N2467" i="3"/>
  <c r="R2467" i="3" s="1"/>
  <c r="C2467" i="4"/>
  <c r="D2467" i="4" s="1"/>
  <c r="F2468" i="3" l="1"/>
  <c r="B2468" i="4" s="1"/>
  <c r="T2467" i="3"/>
  <c r="U2467" i="3" s="1"/>
  <c r="H2468" i="3" l="1"/>
  <c r="G2468" i="3"/>
  <c r="G2468" i="4"/>
  <c r="H2468" i="4" s="1"/>
  <c r="I2468" i="4" s="1"/>
  <c r="F2468" i="4"/>
  <c r="E2468" i="4" s="1"/>
  <c r="J2468" i="3"/>
  <c r="I2468" i="3"/>
  <c r="K2468" i="3" s="1"/>
  <c r="E2469" i="3" l="1"/>
  <c r="C2469" i="3"/>
  <c r="D2469" i="3"/>
  <c r="B2469" i="3"/>
  <c r="C2468" i="4"/>
  <c r="D2468" i="4" s="1"/>
  <c r="P2468" i="3"/>
  <c r="L2468" i="3"/>
  <c r="S2468" i="3"/>
  <c r="M2468" i="3"/>
  <c r="O2468" i="3"/>
  <c r="N2468" i="3"/>
  <c r="R2468" i="3"/>
  <c r="Q2468" i="3"/>
  <c r="T2468" i="3" l="1"/>
  <c r="U2468" i="3" s="1"/>
  <c r="F2469" i="3"/>
  <c r="B2469" i="4" s="1"/>
  <c r="G2469" i="4" l="1"/>
  <c r="H2469" i="4" s="1"/>
  <c r="I2469" i="4" s="1"/>
  <c r="F2469" i="4"/>
  <c r="E2469" i="4" s="1"/>
  <c r="G2469" i="3"/>
  <c r="H2469" i="3"/>
  <c r="J2469" i="3"/>
  <c r="I2469" i="3"/>
  <c r="K2469" i="3" l="1"/>
  <c r="C2470" i="3" l="1"/>
  <c r="B2470" i="3"/>
  <c r="D2470" i="3"/>
  <c r="E2470" i="3"/>
  <c r="O2469" i="3"/>
  <c r="Q2469" i="3"/>
  <c r="L2469" i="3"/>
  <c r="P2469" i="3" s="1"/>
  <c r="M2469" i="3"/>
  <c r="C2469" i="4"/>
  <c r="D2469" i="4" s="1"/>
  <c r="N2469" i="3"/>
  <c r="S2469" i="3"/>
  <c r="R2469" i="3"/>
  <c r="T2469" i="3" l="1"/>
  <c r="U2469" i="3" s="1"/>
  <c r="F2470" i="3"/>
  <c r="B2470" i="4" s="1"/>
  <c r="G2470" i="3" l="1"/>
  <c r="J2470" i="3"/>
  <c r="G2470" i="4"/>
  <c r="H2470" i="4" s="1"/>
  <c r="I2470" i="4" s="1"/>
  <c r="F2470" i="4"/>
  <c r="E2470" i="4" s="1"/>
  <c r="H2470" i="3"/>
  <c r="I2470" i="3"/>
  <c r="K2470" i="3" l="1"/>
  <c r="Q2470" i="3" l="1"/>
  <c r="B2471" i="3"/>
  <c r="C2471" i="3"/>
  <c r="D2471" i="3"/>
  <c r="E2471" i="3"/>
  <c r="C2470" i="4"/>
  <c r="D2470" i="4" s="1"/>
  <c r="M2470" i="3"/>
  <c r="N2470" i="3"/>
  <c r="O2470" i="3"/>
  <c r="P2470" i="3"/>
  <c r="L2470" i="3"/>
  <c r="S2470" i="3"/>
  <c r="R2470" i="3"/>
  <c r="F2471" i="3" l="1"/>
  <c r="B2471" i="4" s="1"/>
  <c r="H2471" i="3"/>
  <c r="T2470" i="3"/>
  <c r="U2470" i="3" s="1"/>
  <c r="G2471" i="3"/>
  <c r="G2471" i="4"/>
  <c r="H2471" i="4" s="1"/>
  <c r="I2471" i="4" s="1"/>
  <c r="F2471" i="4"/>
  <c r="E2471" i="4" s="1"/>
  <c r="I2471" i="3"/>
  <c r="J2471" i="3" l="1"/>
  <c r="K2471" i="3"/>
  <c r="C2471" i="4" l="1"/>
  <c r="D2471" i="4" s="1"/>
  <c r="C2472" i="3"/>
  <c r="D2472" i="3"/>
  <c r="E2472" i="3"/>
  <c r="B2472" i="3"/>
  <c r="M2471" i="3"/>
  <c r="P2471" i="3"/>
  <c r="N2471" i="3"/>
  <c r="S2471" i="3"/>
  <c r="O2471" i="3"/>
  <c r="R2471" i="3"/>
  <c r="L2471" i="3"/>
  <c r="Q2471" i="3"/>
  <c r="F2472" i="3" l="1"/>
  <c r="G2472" i="3" s="1"/>
  <c r="T2471" i="3"/>
  <c r="U2471" i="3" s="1"/>
  <c r="B2472" i="4"/>
  <c r="I2472" i="3"/>
  <c r="J2472" i="3"/>
  <c r="H2472" i="3"/>
  <c r="K2472" i="3" l="1"/>
  <c r="F2472" i="4"/>
  <c r="E2472" i="4" s="1"/>
  <c r="G2472" i="4"/>
  <c r="H2472" i="4" s="1"/>
  <c r="I2472" i="4" s="1"/>
  <c r="D2473" i="3" l="1"/>
  <c r="B2473" i="3"/>
  <c r="C2473" i="3"/>
  <c r="E2473" i="3"/>
  <c r="P2472" i="3"/>
  <c r="M2472" i="3"/>
  <c r="Q2472" i="3"/>
  <c r="S2472" i="3"/>
  <c r="L2472" i="3"/>
  <c r="N2472" i="3"/>
  <c r="O2472" i="3"/>
  <c r="C2472" i="4"/>
  <c r="D2472" i="4" s="1"/>
  <c r="R2472" i="3"/>
  <c r="F2473" i="3" l="1"/>
  <c r="B2473" i="4" s="1"/>
  <c r="I2473" i="3"/>
  <c r="H2473" i="3"/>
  <c r="T2472" i="3"/>
  <c r="U2472" i="3" s="1"/>
  <c r="J2473" i="3" l="1"/>
  <c r="G2473" i="4"/>
  <c r="H2473" i="4" s="1"/>
  <c r="I2473" i="4" s="1"/>
  <c r="F2473" i="4"/>
  <c r="E2473" i="4" s="1"/>
  <c r="G2473" i="3"/>
  <c r="K2473" i="3" s="1"/>
  <c r="E2474" i="3" l="1"/>
  <c r="C2474" i="3"/>
  <c r="D2474" i="3"/>
  <c r="B2474" i="3"/>
  <c r="P2473" i="3"/>
  <c r="C2473" i="4"/>
  <c r="D2473" i="4" s="1"/>
  <c r="Q2473" i="3"/>
  <c r="R2473" i="3"/>
  <c r="O2473" i="3"/>
  <c r="L2473" i="3"/>
  <c r="M2473" i="3"/>
  <c r="N2473" i="3"/>
  <c r="S2473" i="3"/>
  <c r="F2474" i="3" l="1"/>
  <c r="B2474" i="4" s="1"/>
  <c r="G2474" i="3"/>
  <c r="I2474" i="3"/>
  <c r="J2474" i="3"/>
  <c r="T2473" i="3"/>
  <c r="U2473" i="3" s="1"/>
  <c r="F2474" i="4" l="1"/>
  <c r="E2474" i="4" s="1"/>
  <c r="G2474" i="4"/>
  <c r="H2474" i="4" s="1"/>
  <c r="I2474" i="4" s="1"/>
  <c r="H2474" i="3"/>
  <c r="K2474" i="3" s="1"/>
  <c r="B2475" i="3" l="1"/>
  <c r="C2475" i="3"/>
  <c r="D2475" i="3"/>
  <c r="E2475" i="3"/>
  <c r="P2474" i="3"/>
  <c r="C2474" i="4"/>
  <c r="D2474" i="4" s="1"/>
  <c r="L2474" i="3"/>
  <c r="S2474" i="3"/>
  <c r="M2474" i="3"/>
  <c r="O2474" i="3"/>
  <c r="N2474" i="3"/>
  <c r="Q2474" i="3"/>
  <c r="R2474" i="3"/>
  <c r="F2475" i="3" l="1"/>
  <c r="B2475" i="4" s="1"/>
  <c r="I2475" i="3"/>
  <c r="J2475" i="3"/>
  <c r="T2474" i="3"/>
  <c r="U2474" i="3" s="1"/>
  <c r="F2475" i="4" l="1"/>
  <c r="E2475" i="4" s="1"/>
  <c r="G2475" i="4"/>
  <c r="H2475" i="4" s="1"/>
  <c r="I2475" i="4" s="1"/>
  <c r="G2475" i="3"/>
  <c r="H2475" i="3"/>
  <c r="K2475" i="3" l="1"/>
  <c r="C2475" i="4" l="1"/>
  <c r="D2475" i="4" s="1"/>
  <c r="D2476" i="3"/>
  <c r="E2476" i="3"/>
  <c r="B2476" i="3"/>
  <c r="C2476" i="3"/>
  <c r="N2475" i="3"/>
  <c r="M2475" i="3"/>
  <c r="R2475" i="3"/>
  <c r="O2475" i="3"/>
  <c r="S2475" i="3" s="1"/>
  <c r="Q2475" i="3"/>
  <c r="P2475" i="3"/>
  <c r="L2475" i="3"/>
  <c r="T2475" i="3" l="1"/>
  <c r="U2475" i="3" s="1"/>
  <c r="F2476" i="3"/>
  <c r="B2476" i="4" s="1"/>
  <c r="F2476" i="4" s="1"/>
  <c r="E2476" i="4" s="1"/>
  <c r="G2476" i="4"/>
  <c r="G2476" i="3"/>
  <c r="H2476" i="3" l="1"/>
  <c r="I2476" i="3"/>
  <c r="H2476" i="4"/>
  <c r="I2476" i="4" s="1"/>
  <c r="J2476" i="3"/>
  <c r="K2476" i="3" s="1"/>
  <c r="B2477" i="3" l="1"/>
  <c r="C2477" i="3"/>
  <c r="D2477" i="3"/>
  <c r="E2477" i="3"/>
  <c r="O2476" i="3"/>
  <c r="S2476" i="3"/>
  <c r="L2476" i="3"/>
  <c r="M2476" i="3"/>
  <c r="N2476" i="3"/>
  <c r="Q2476" i="3"/>
  <c r="R2476" i="3"/>
  <c r="P2476" i="3"/>
  <c r="C2476" i="4"/>
  <c r="D2476" i="4" s="1"/>
  <c r="F2477" i="3"/>
  <c r="B2477" i="4" s="1"/>
  <c r="T2476" i="3" l="1"/>
  <c r="U2476" i="3" s="1"/>
  <c r="J2477" i="3"/>
  <c r="G2477" i="3"/>
  <c r="F2477" i="4"/>
  <c r="E2477" i="4" s="1"/>
  <c r="G2477" i="4"/>
  <c r="H2477" i="4" s="1"/>
  <c r="I2477" i="4" s="1"/>
  <c r="I2477" i="3"/>
  <c r="H2477" i="3"/>
  <c r="K2477" i="3" s="1"/>
  <c r="C2478" i="3" l="1"/>
  <c r="B2478" i="3"/>
  <c r="D2478" i="3"/>
  <c r="E2478" i="3"/>
  <c r="L2477" i="3"/>
  <c r="P2477" i="3" s="1"/>
  <c r="M2477" i="3"/>
  <c r="Q2477" i="3" s="1"/>
  <c r="C2477" i="4"/>
  <c r="D2477" i="4" s="1"/>
  <c r="N2477" i="3"/>
  <c r="R2477" i="3" s="1"/>
  <c r="O2477" i="3"/>
  <c r="S2477" i="3" s="1"/>
  <c r="T2477" i="3" l="1"/>
  <c r="U2477" i="3" s="1"/>
  <c r="F2478" i="3"/>
  <c r="B2478" i="4" s="1"/>
  <c r="H2478" i="3" l="1"/>
  <c r="G2478" i="3"/>
  <c r="F2478" i="4"/>
  <c r="E2478" i="4" s="1"/>
  <c r="G2478" i="4"/>
  <c r="H2478" i="4" s="1"/>
  <c r="I2478" i="4" s="1"/>
  <c r="J2478" i="3"/>
  <c r="I2478" i="3"/>
  <c r="K2478" i="3" s="1"/>
  <c r="D2479" i="3" l="1"/>
  <c r="B2479" i="3"/>
  <c r="C2479" i="3"/>
  <c r="E2479" i="3"/>
  <c r="P2478" i="3"/>
  <c r="M2478" i="3"/>
  <c r="R2478" i="3"/>
  <c r="Q2478" i="3"/>
  <c r="C2478" i="4"/>
  <c r="D2478" i="4" s="1"/>
  <c r="L2478" i="3"/>
  <c r="S2478" i="3"/>
  <c r="N2478" i="3"/>
  <c r="O2478" i="3"/>
  <c r="F2479" i="3" l="1"/>
  <c r="B2479" i="4" s="1"/>
  <c r="I2479" i="3"/>
  <c r="J2479" i="3"/>
  <c r="H2479" i="3"/>
  <c r="T2478" i="3"/>
  <c r="U2478" i="3" s="1"/>
  <c r="G2479" i="3" l="1"/>
  <c r="K2479" i="3"/>
  <c r="F2479" i="4"/>
  <c r="E2479" i="4" s="1"/>
  <c r="G2479" i="4"/>
  <c r="H2479" i="4" s="1"/>
  <c r="I2479" i="4" s="1"/>
  <c r="E2480" i="3" l="1"/>
  <c r="B2480" i="3"/>
  <c r="C2480" i="3"/>
  <c r="D2480" i="3"/>
  <c r="S2479" i="3"/>
  <c r="N2479" i="3"/>
  <c r="P2479" i="3"/>
  <c r="Q2479" i="3"/>
  <c r="L2479" i="3"/>
  <c r="C2479" i="4"/>
  <c r="D2479" i="4" s="1"/>
  <c r="M2479" i="3"/>
  <c r="R2479" i="3"/>
  <c r="O2479" i="3"/>
  <c r="T2479" i="3"/>
  <c r="U2479" i="3" s="1"/>
  <c r="F2480" i="3" l="1"/>
  <c r="B2480" i="4"/>
  <c r="G2480" i="3"/>
  <c r="I2480" i="3"/>
  <c r="J2480" i="3"/>
  <c r="H2480" i="3"/>
  <c r="G2480" i="4"/>
  <c r="H2480" i="4" s="1"/>
  <c r="I2480" i="4" s="1"/>
  <c r="F2480" i="4"/>
  <c r="E2480" i="4" s="1"/>
  <c r="K2480" i="3" l="1"/>
  <c r="M2480" i="3" l="1"/>
  <c r="B2481" i="3"/>
  <c r="C2481" i="3"/>
  <c r="D2481" i="3"/>
  <c r="E2481" i="3"/>
  <c r="C2480" i="4"/>
  <c r="D2480" i="4" s="1"/>
  <c r="Q2480" i="3"/>
  <c r="N2480" i="3"/>
  <c r="R2480" i="3" s="1"/>
  <c r="P2480" i="3"/>
  <c r="L2480" i="3"/>
  <c r="O2480" i="3"/>
  <c r="S2480" i="3" s="1"/>
  <c r="T2480" i="3" s="1"/>
  <c r="U2480" i="3" s="1"/>
  <c r="F2481" i="3" l="1"/>
  <c r="I2481" i="3" s="1"/>
  <c r="B2481" i="4"/>
  <c r="H2481" i="3"/>
  <c r="J2481" i="3"/>
  <c r="G2481" i="3" l="1"/>
  <c r="K2481" i="3"/>
  <c r="G2481" i="4"/>
  <c r="H2481" i="4" s="1"/>
  <c r="I2481" i="4" s="1"/>
  <c r="F2481" i="4"/>
  <c r="E2481" i="4" s="1"/>
  <c r="B2482" i="3" l="1"/>
  <c r="C2482" i="3"/>
  <c r="E2482" i="3"/>
  <c r="D2482" i="3"/>
  <c r="Q2481" i="3"/>
  <c r="M2481" i="3"/>
  <c r="L2481" i="3"/>
  <c r="S2481" i="3"/>
  <c r="P2481" i="3"/>
  <c r="O2481" i="3"/>
  <c r="N2481" i="3"/>
  <c r="R2481" i="3"/>
  <c r="T2481" i="3" s="1"/>
  <c r="U2481" i="3" s="1"/>
  <c r="C2481" i="4"/>
  <c r="D2481" i="4" s="1"/>
  <c r="F2482" i="3"/>
  <c r="G2482" i="3" s="1"/>
  <c r="J2482" i="3" l="1"/>
  <c r="B2482" i="4"/>
  <c r="I2482" i="3"/>
  <c r="H2482" i="3"/>
  <c r="K2482" i="3" s="1"/>
  <c r="C2483" i="3" l="1"/>
  <c r="E2483" i="3"/>
  <c r="D2483" i="3"/>
  <c r="B2483" i="3"/>
  <c r="Q2482" i="3"/>
  <c r="O2482" i="3"/>
  <c r="P2482" i="3"/>
  <c r="C2482" i="4"/>
  <c r="D2482" i="4" s="1"/>
  <c r="M2482" i="3"/>
  <c r="L2482" i="3"/>
  <c r="R2482" i="3"/>
  <c r="S2482" i="3"/>
  <c r="N2482" i="3"/>
  <c r="G2482" i="4"/>
  <c r="H2482" i="4" s="1"/>
  <c r="I2482" i="4" s="1"/>
  <c r="F2482" i="4"/>
  <c r="E2482" i="4" s="1"/>
  <c r="F2483" i="3" l="1"/>
  <c r="G2483" i="3"/>
  <c r="T2482" i="3"/>
  <c r="U2482" i="3" s="1"/>
  <c r="B2483" i="4" l="1"/>
  <c r="H2483" i="3"/>
  <c r="J2483" i="3"/>
  <c r="I2483" i="3"/>
  <c r="K2483" i="3" l="1"/>
  <c r="F2483" i="4"/>
  <c r="E2483" i="4" s="1"/>
  <c r="G2483" i="4"/>
  <c r="H2483" i="4" s="1"/>
  <c r="I2483" i="4" s="1"/>
  <c r="C2484" i="3" l="1"/>
  <c r="D2484" i="3"/>
  <c r="E2484" i="3"/>
  <c r="B2484" i="3"/>
  <c r="Q2483" i="3"/>
  <c r="O2483" i="3"/>
  <c r="R2483" i="3"/>
  <c r="L2483" i="3"/>
  <c r="P2483" i="3" s="1"/>
  <c r="S2483" i="3"/>
  <c r="M2483" i="3"/>
  <c r="N2483" i="3"/>
  <c r="C2483" i="4"/>
  <c r="D2483" i="4" s="1"/>
  <c r="F2484" i="3" l="1"/>
  <c r="B2484" i="4" s="1"/>
  <c r="T2483" i="3"/>
  <c r="U2483" i="3" s="1"/>
  <c r="H2484" i="3"/>
  <c r="J2484" i="3" l="1"/>
  <c r="G2484" i="4"/>
  <c r="H2484" i="4" s="1"/>
  <c r="I2484" i="4" s="1"/>
  <c r="F2484" i="4"/>
  <c r="E2484" i="4" s="1"/>
  <c r="G2484" i="3"/>
  <c r="I2484" i="3"/>
  <c r="K2484" i="3" l="1"/>
  <c r="C2484" i="4" l="1"/>
  <c r="D2484" i="4" s="1"/>
  <c r="D2485" i="3"/>
  <c r="B2485" i="3"/>
  <c r="C2485" i="3"/>
  <c r="E2485" i="3"/>
  <c r="N2484" i="3"/>
  <c r="R2484" i="3" s="1"/>
  <c r="L2484" i="3"/>
  <c r="P2484" i="3" s="1"/>
  <c r="O2484" i="3"/>
  <c r="S2484" i="3" s="1"/>
  <c r="M2484" i="3"/>
  <c r="Q2484" i="3" s="1"/>
  <c r="F2485" i="3" l="1"/>
  <c r="B2485" i="4"/>
  <c r="I2485" i="3"/>
  <c r="H2485" i="3"/>
  <c r="G2485" i="3"/>
  <c r="T2484" i="3"/>
  <c r="U2484" i="3" s="1"/>
  <c r="G2485" i="4"/>
  <c r="H2485" i="4" s="1"/>
  <c r="I2485" i="4" s="1"/>
  <c r="F2485" i="4"/>
  <c r="E2485" i="4" s="1"/>
  <c r="J2485" i="3"/>
  <c r="K2485" i="3" s="1"/>
  <c r="E2486" i="3" l="1"/>
  <c r="B2486" i="3"/>
  <c r="C2486" i="3"/>
  <c r="D2486" i="3"/>
  <c r="N2485" i="3"/>
  <c r="P2485" i="3"/>
  <c r="O2485" i="3"/>
  <c r="R2485" i="3"/>
  <c r="Q2485" i="3"/>
  <c r="M2485" i="3"/>
  <c r="S2485" i="3"/>
  <c r="L2485" i="3"/>
  <c r="C2485" i="4"/>
  <c r="D2485" i="4" s="1"/>
  <c r="T2485" i="3" l="1"/>
  <c r="U2485" i="3" s="1"/>
  <c r="F2486" i="3"/>
  <c r="B2486" i="4" s="1"/>
  <c r="J2486" i="3" l="1"/>
  <c r="I2486" i="3"/>
  <c r="G2486" i="4"/>
  <c r="H2486" i="4" s="1"/>
  <c r="I2486" i="4" s="1"/>
  <c r="F2486" i="4"/>
  <c r="E2486" i="4" s="1"/>
  <c r="G2486" i="3"/>
  <c r="H2486" i="3"/>
  <c r="K2486" i="3" l="1"/>
  <c r="L2486" i="3" l="1"/>
  <c r="D2487" i="3"/>
  <c r="C2487" i="3"/>
  <c r="E2487" i="3"/>
  <c r="B2487" i="3"/>
  <c r="N2486" i="3"/>
  <c r="O2486" i="3"/>
  <c r="Q2486" i="3"/>
  <c r="M2486" i="3"/>
  <c r="S2486" i="3"/>
  <c r="C2486" i="4"/>
  <c r="D2486" i="4" s="1"/>
  <c r="R2486" i="3"/>
  <c r="P2486" i="3"/>
  <c r="F2487" i="3" l="1"/>
  <c r="T2486" i="3"/>
  <c r="U2486" i="3" s="1"/>
  <c r="G2487" i="3"/>
  <c r="H2487" i="3"/>
  <c r="B2487" i="4"/>
  <c r="J2487" i="3"/>
  <c r="I2487" i="3"/>
  <c r="K2487" i="3" l="1"/>
  <c r="F2487" i="4"/>
  <c r="E2487" i="4" s="1"/>
  <c r="G2487" i="4"/>
  <c r="H2487" i="4" s="1"/>
  <c r="I2487" i="4" s="1"/>
  <c r="L2487" i="3" l="1"/>
  <c r="P2487" i="3" s="1"/>
  <c r="E2488" i="3"/>
  <c r="B2488" i="3"/>
  <c r="C2488" i="3"/>
  <c r="D2488" i="3"/>
  <c r="N2487" i="3"/>
  <c r="C2487" i="4"/>
  <c r="D2487" i="4" s="1"/>
  <c r="O2487" i="3"/>
  <c r="S2487" i="3" s="1"/>
  <c r="M2487" i="3"/>
  <c r="Q2487" i="3" s="1"/>
  <c r="T2487" i="3" s="1"/>
  <c r="U2487" i="3" s="1"/>
  <c r="R2487" i="3"/>
  <c r="F2488" i="3" l="1"/>
  <c r="J2488" i="3" s="1"/>
  <c r="B2488" i="4"/>
  <c r="G2488" i="3"/>
  <c r="H2488" i="3"/>
  <c r="I2488" i="3" l="1"/>
  <c r="K2488" i="3"/>
  <c r="G2488" i="4"/>
  <c r="H2488" i="4" s="1"/>
  <c r="I2488" i="4" s="1"/>
  <c r="F2488" i="4"/>
  <c r="E2488" i="4" s="1"/>
  <c r="E2489" i="3" l="1"/>
  <c r="B2489" i="3"/>
  <c r="C2489" i="3"/>
  <c r="D2489" i="3"/>
  <c r="R2488" i="3"/>
  <c r="M2488" i="3"/>
  <c r="N2488" i="3"/>
  <c r="Q2488" i="3"/>
  <c r="P2488" i="3"/>
  <c r="C2488" i="4"/>
  <c r="D2488" i="4" s="1"/>
  <c r="S2488" i="3"/>
  <c r="O2488" i="3"/>
  <c r="L2488" i="3"/>
  <c r="F2489" i="3" l="1"/>
  <c r="B2489" i="4" s="1"/>
  <c r="T2488" i="3"/>
  <c r="U2488" i="3" s="1"/>
  <c r="H2489" i="3" l="1"/>
  <c r="G2489" i="3"/>
  <c r="G2489" i="4"/>
  <c r="H2489" i="4" s="1"/>
  <c r="I2489" i="4" s="1"/>
  <c r="F2489" i="4"/>
  <c r="E2489" i="4" s="1"/>
  <c r="J2489" i="3"/>
  <c r="I2489" i="3"/>
  <c r="K2489" i="3" s="1"/>
  <c r="C2490" i="3" l="1"/>
  <c r="B2490" i="3"/>
  <c r="E2490" i="3"/>
  <c r="D2490" i="3"/>
  <c r="R2489" i="3"/>
  <c r="L2489" i="3"/>
  <c r="P2489" i="3" s="1"/>
  <c r="O2489" i="3"/>
  <c r="S2489" i="3" s="1"/>
  <c r="M2489" i="3"/>
  <c r="Q2489" i="3" s="1"/>
  <c r="N2489" i="3"/>
  <c r="C2489" i="4"/>
  <c r="D2489" i="4" s="1"/>
  <c r="F2490" i="3" l="1"/>
  <c r="B2490" i="4" s="1"/>
  <c r="G2490" i="3"/>
  <c r="I2490" i="3"/>
  <c r="H2490" i="3"/>
  <c r="T2489" i="3"/>
  <c r="U2489" i="3" s="1"/>
  <c r="J2490" i="3"/>
  <c r="K2490" i="3" l="1"/>
  <c r="F2490" i="4"/>
  <c r="E2490" i="4" s="1"/>
  <c r="G2490" i="4"/>
  <c r="H2490" i="4" s="1"/>
  <c r="I2490" i="4" s="1"/>
  <c r="D2491" i="3" l="1"/>
  <c r="C2491" i="3"/>
  <c r="B2491" i="3"/>
  <c r="E2491" i="3"/>
  <c r="N2490" i="3"/>
  <c r="P2490" i="3"/>
  <c r="S2490" i="3"/>
  <c r="C2490" i="4"/>
  <c r="D2490" i="4" s="1"/>
  <c r="Q2490" i="3"/>
  <c r="O2490" i="3"/>
  <c r="R2490" i="3"/>
  <c r="M2490" i="3"/>
  <c r="L2490" i="3"/>
  <c r="F2491" i="3" l="1"/>
  <c r="G2491" i="3" s="1"/>
  <c r="T2490" i="3"/>
  <c r="U2490" i="3" s="1"/>
  <c r="B2491" i="4" l="1"/>
  <c r="I2491" i="3"/>
  <c r="J2491" i="3"/>
  <c r="H2491" i="3"/>
  <c r="K2491" i="3" s="1"/>
  <c r="E2492" i="3" l="1"/>
  <c r="B2492" i="3"/>
  <c r="C2492" i="3"/>
  <c r="D2492" i="3"/>
  <c r="C2491" i="4"/>
  <c r="D2491" i="4" s="1"/>
  <c r="M2491" i="3"/>
  <c r="Q2491" i="3" s="1"/>
  <c r="L2491" i="3"/>
  <c r="P2491" i="3" s="1"/>
  <c r="F2492" i="3"/>
  <c r="B2492" i="4" s="1"/>
  <c r="N2491" i="3"/>
  <c r="R2491" i="3" s="1"/>
  <c r="O2491" i="3"/>
  <c r="S2491" i="3" s="1"/>
  <c r="G2491" i="4"/>
  <c r="H2491" i="4" s="1"/>
  <c r="I2491" i="4" s="1"/>
  <c r="F2491" i="4"/>
  <c r="E2491" i="4" s="1"/>
  <c r="G2492" i="4"/>
  <c r="H2492" i="4" s="1"/>
  <c r="F2492" i="4"/>
  <c r="E2492" i="4" s="1"/>
  <c r="G2492" i="3"/>
  <c r="I2492" i="4" l="1"/>
  <c r="T2491" i="3"/>
  <c r="U2491" i="3" s="1"/>
  <c r="J2492" i="3"/>
  <c r="H2492" i="3"/>
  <c r="I2492" i="3"/>
  <c r="K2492" i="3" l="1"/>
  <c r="R2492" i="3" l="1"/>
  <c r="B2493" i="3"/>
  <c r="C2493" i="3"/>
  <c r="D2493" i="3"/>
  <c r="E2493" i="3"/>
  <c r="C2492" i="4"/>
  <c r="D2492" i="4" s="1"/>
  <c r="O2492" i="3"/>
  <c r="S2492" i="3"/>
  <c r="Q2492" i="3"/>
  <c r="M2492" i="3"/>
  <c r="N2492" i="3"/>
  <c r="L2492" i="3"/>
  <c r="P2492" i="3"/>
  <c r="T2492" i="3" s="1"/>
  <c r="U2492" i="3" s="1"/>
  <c r="F2493" i="3" l="1"/>
  <c r="I2493" i="3" s="1"/>
  <c r="B2493" i="4" l="1"/>
  <c r="H2493" i="3"/>
  <c r="J2493" i="3"/>
  <c r="G2493" i="3"/>
  <c r="K2493" i="3" s="1"/>
  <c r="E2494" i="3" l="1"/>
  <c r="B2494" i="3"/>
  <c r="C2494" i="3"/>
  <c r="D2494" i="3"/>
  <c r="Q2493" i="3"/>
  <c r="L2493" i="3"/>
  <c r="M2493" i="3"/>
  <c r="N2493" i="3"/>
  <c r="R2493" i="3"/>
  <c r="O2493" i="3"/>
  <c r="S2493" i="3"/>
  <c r="P2493" i="3"/>
  <c r="C2493" i="4"/>
  <c r="D2493" i="4" s="1"/>
  <c r="F2493" i="4"/>
  <c r="E2493" i="4" s="1"/>
  <c r="G2493" i="4"/>
  <c r="H2493" i="4" s="1"/>
  <c r="I2493" i="4" s="1"/>
  <c r="T2493" i="3"/>
  <c r="U2493" i="3" s="1"/>
  <c r="F2494" i="3" l="1"/>
  <c r="B2494" i="4" l="1"/>
  <c r="J2494" i="3"/>
  <c r="G2494" i="3"/>
  <c r="I2494" i="3"/>
  <c r="H2494" i="3"/>
  <c r="K2494" i="3" l="1"/>
  <c r="F2494" i="4"/>
  <c r="E2494" i="4" s="1"/>
  <c r="G2494" i="4"/>
  <c r="H2494" i="4" s="1"/>
  <c r="I2494" i="4" s="1"/>
  <c r="Q2494" i="3" l="1"/>
  <c r="B2495" i="3"/>
  <c r="C2495" i="3"/>
  <c r="E2495" i="3"/>
  <c r="D2495" i="3"/>
  <c r="R2494" i="3"/>
  <c r="P2494" i="3"/>
  <c r="L2494" i="3"/>
  <c r="S2494" i="3"/>
  <c r="N2494" i="3"/>
  <c r="C2494" i="4"/>
  <c r="D2494" i="4" s="1"/>
  <c r="M2494" i="3"/>
  <c r="O2494" i="3"/>
  <c r="T2494" i="3"/>
  <c r="U2494" i="3" s="1"/>
  <c r="F2495" i="3" l="1"/>
  <c r="B2495" i="4" s="1"/>
  <c r="I2495" i="3"/>
  <c r="H2495" i="3"/>
  <c r="J2495" i="3"/>
  <c r="G2495" i="4"/>
  <c r="H2495" i="4" s="1"/>
  <c r="I2495" i="4" s="1"/>
  <c r="F2495" i="4"/>
  <c r="E2495" i="4" s="1"/>
  <c r="G2495" i="3"/>
  <c r="K2495" i="3" s="1"/>
  <c r="C2496" i="3" l="1"/>
  <c r="B2496" i="3"/>
  <c r="D2496" i="3"/>
  <c r="E2496" i="3"/>
  <c r="C2495" i="4"/>
  <c r="D2495" i="4" s="1"/>
  <c r="L2495" i="3"/>
  <c r="M2495" i="3"/>
  <c r="Q2495" i="3" s="1"/>
  <c r="N2495" i="3"/>
  <c r="S2495" i="3"/>
  <c r="P2495" i="3"/>
  <c r="R2495" i="3"/>
  <c r="O2495" i="3"/>
  <c r="T2495" i="3" l="1"/>
  <c r="U2495" i="3" s="1"/>
  <c r="F2496" i="3"/>
  <c r="B2496" i="4" s="1"/>
  <c r="G2496" i="3" l="1"/>
  <c r="I2496" i="3"/>
  <c r="G2496" i="4"/>
  <c r="H2496" i="4" s="1"/>
  <c r="I2496" i="4" s="1"/>
  <c r="F2496" i="4"/>
  <c r="E2496" i="4" s="1"/>
  <c r="H2496" i="3"/>
  <c r="J2496" i="3"/>
  <c r="K2496" i="3" l="1"/>
  <c r="D2497" i="3" l="1"/>
  <c r="B2497" i="3"/>
  <c r="E2497" i="3"/>
  <c r="C2497" i="3"/>
  <c r="C2496" i="4"/>
  <c r="D2496" i="4" s="1"/>
  <c r="O2496" i="3"/>
  <c r="S2496" i="3" s="1"/>
  <c r="M2496" i="3"/>
  <c r="Q2496" i="3" s="1"/>
  <c r="L2496" i="3"/>
  <c r="P2496" i="3" s="1"/>
  <c r="N2496" i="3"/>
  <c r="R2496" i="3" s="1"/>
  <c r="F2497" i="3"/>
  <c r="B2497" i="4" s="1"/>
  <c r="T2496" i="3" l="1"/>
  <c r="U2496" i="3" s="1"/>
  <c r="G2497" i="4"/>
  <c r="H2497" i="4" s="1"/>
  <c r="I2497" i="4" s="1"/>
  <c r="F2497" i="4"/>
  <c r="E2497" i="4" s="1"/>
  <c r="G2497" i="3"/>
  <c r="J2497" i="3"/>
  <c r="H2497" i="3"/>
  <c r="I2497" i="3"/>
  <c r="K2497" i="3" l="1"/>
  <c r="E2498" i="3" l="1"/>
  <c r="B2498" i="3"/>
  <c r="D2498" i="3"/>
  <c r="C2498" i="3"/>
  <c r="M2497" i="3"/>
  <c r="Q2497" i="3"/>
  <c r="C2497" i="4"/>
  <c r="D2497" i="4" s="1"/>
  <c r="P2497" i="3"/>
  <c r="R2497" i="3"/>
  <c r="S2497" i="3"/>
  <c r="N2497" i="3"/>
  <c r="L2497" i="3"/>
  <c r="O2497" i="3"/>
  <c r="T2497" i="3" l="1"/>
  <c r="U2497" i="3" s="1"/>
  <c r="F2498" i="3"/>
  <c r="B2498" i="4" s="1"/>
  <c r="G2498" i="3" l="1"/>
  <c r="I2498" i="3"/>
  <c r="G2498" i="4"/>
  <c r="H2498" i="4" s="1"/>
  <c r="I2498" i="4" s="1"/>
  <c r="F2498" i="4"/>
  <c r="E2498" i="4" s="1"/>
  <c r="H2498" i="3"/>
  <c r="J2498" i="3"/>
  <c r="K2498" i="3" l="1"/>
  <c r="O2498" i="3" l="1"/>
  <c r="S2498" i="3" s="1"/>
  <c r="D2499" i="3"/>
  <c r="E2499" i="3"/>
  <c r="B2499" i="3"/>
  <c r="C2499" i="3"/>
  <c r="C2498" i="4"/>
  <c r="D2498" i="4" s="1"/>
  <c r="M2498" i="3"/>
  <c r="Q2498" i="3" s="1"/>
  <c r="N2498" i="3"/>
  <c r="R2498" i="3" s="1"/>
  <c r="L2498" i="3"/>
  <c r="P2498" i="3" s="1"/>
  <c r="F2499" i="3" l="1"/>
  <c r="B2499" i="4" s="1"/>
  <c r="T2498" i="3"/>
  <c r="U2498" i="3" s="1"/>
  <c r="J2499" i="3"/>
  <c r="H2499" i="3"/>
  <c r="I2499" i="3"/>
  <c r="G2499" i="3"/>
  <c r="K2499" i="3" s="1"/>
  <c r="G2499" i="4"/>
  <c r="H2499" i="4" s="1"/>
  <c r="I2499" i="4" s="1"/>
  <c r="F2499" i="4"/>
  <c r="E2499" i="4" s="1"/>
  <c r="N2499" i="3" l="1"/>
  <c r="B2500" i="3"/>
  <c r="C2500" i="3"/>
  <c r="D2500" i="3"/>
  <c r="E2500" i="3"/>
  <c r="C2499" i="4"/>
  <c r="D2499" i="4" s="1"/>
  <c r="O2499" i="3"/>
  <c r="Q2499" i="3"/>
  <c r="R2499" i="3"/>
  <c r="P2499" i="3"/>
  <c r="L2499" i="3"/>
  <c r="S2499" i="3"/>
  <c r="M2499" i="3"/>
  <c r="F2500" i="3" l="1"/>
  <c r="G2500" i="3" s="1"/>
  <c r="T2499" i="3"/>
  <c r="U2499" i="3" s="1"/>
  <c r="I2500" i="3" l="1"/>
  <c r="J2500" i="3"/>
  <c r="H2500" i="3"/>
  <c r="B2500" i="4"/>
  <c r="K2500" i="3"/>
  <c r="F2500" i="4"/>
  <c r="E2500" i="4" s="1"/>
  <c r="G2500" i="4"/>
  <c r="H2500" i="4" s="1"/>
  <c r="I2500" i="4" s="1"/>
  <c r="D2501" i="3" l="1"/>
  <c r="E2501" i="3"/>
  <c r="B2501" i="3"/>
  <c r="C2501" i="3"/>
  <c r="Q2500" i="3"/>
  <c r="N2500" i="3"/>
  <c r="L2500" i="3"/>
  <c r="P2500" i="3"/>
  <c r="C2500" i="4"/>
  <c r="D2500" i="4" s="1"/>
  <c r="S2500" i="3"/>
  <c r="R2500" i="3"/>
  <c r="M2500" i="3"/>
  <c r="O2500" i="3"/>
  <c r="F2501" i="3" l="1"/>
  <c r="T2500" i="3"/>
  <c r="U2500" i="3" s="1"/>
  <c r="B2501" i="4"/>
  <c r="J2501" i="3"/>
  <c r="G2501" i="3"/>
  <c r="I2501" i="3"/>
  <c r="H2501" i="3"/>
  <c r="K2501" i="3" l="1"/>
  <c r="G2501" i="4"/>
  <c r="H2501" i="4" s="1"/>
  <c r="I2501" i="4" s="1"/>
  <c r="F2501" i="4"/>
  <c r="E2501" i="4" s="1"/>
  <c r="C2502" i="3" l="1"/>
  <c r="B2502" i="3"/>
  <c r="D2502" i="3"/>
  <c r="E2502" i="3"/>
  <c r="C2501" i="4"/>
  <c r="D2501" i="4" s="1"/>
  <c r="S2501" i="3"/>
  <c r="N2501" i="3"/>
  <c r="R2501" i="3" s="1"/>
  <c r="M2501" i="3"/>
  <c r="Q2501" i="3" s="1"/>
  <c r="O2501" i="3"/>
  <c r="L2501" i="3"/>
  <c r="P2501" i="3" s="1"/>
  <c r="T2501" i="3" l="1"/>
  <c r="U2501" i="3" s="1"/>
  <c r="F2502" i="3"/>
  <c r="B2502" i="4" s="1"/>
  <c r="J2502" i="3"/>
  <c r="I2502" i="3"/>
  <c r="H2502" i="3"/>
  <c r="G2502" i="3" l="1"/>
  <c r="K2502" i="3" s="1"/>
  <c r="G2502" i="4"/>
  <c r="H2502" i="4" s="1"/>
  <c r="I2502" i="4" s="1"/>
  <c r="F2502" i="4"/>
  <c r="E2502" i="4" s="1"/>
  <c r="N2502" i="3"/>
  <c r="R2502" i="3" s="1"/>
  <c r="C2502" i="4"/>
  <c r="D2502" i="4" s="1"/>
  <c r="M2502" i="3"/>
  <c r="Q2502" i="3" s="1"/>
  <c r="O2502" i="3" l="1"/>
  <c r="S2502" i="3" s="1"/>
  <c r="D2503" i="3"/>
  <c r="B2503" i="3"/>
  <c r="C2503" i="3"/>
  <c r="E2503" i="3"/>
  <c r="L2502" i="3"/>
  <c r="P2502" i="3" s="1"/>
  <c r="T2502" i="3" s="1"/>
  <c r="U2502" i="3" s="1"/>
  <c r="F2503" i="3"/>
  <c r="G2503" i="3" s="1"/>
  <c r="J2503" i="3" l="1"/>
  <c r="B2503" i="4"/>
  <c r="I2503" i="3"/>
  <c r="H2503" i="3"/>
  <c r="K2503" i="3" s="1"/>
  <c r="M2503" i="3" l="1"/>
  <c r="Q2503" i="3" s="1"/>
  <c r="E2504" i="3"/>
  <c r="B2504" i="3"/>
  <c r="D2504" i="3"/>
  <c r="C2504" i="3"/>
  <c r="P2503" i="3"/>
  <c r="L2503" i="3"/>
  <c r="C2503" i="4"/>
  <c r="D2503" i="4" s="1"/>
  <c r="O2503" i="3"/>
  <c r="S2503" i="3" s="1"/>
  <c r="N2503" i="3"/>
  <c r="R2503" i="3"/>
  <c r="T2503" i="3" s="1"/>
  <c r="U2503" i="3" s="1"/>
  <c r="F2503" i="4"/>
  <c r="E2503" i="4" s="1"/>
  <c r="G2503" i="4"/>
  <c r="H2503" i="4" s="1"/>
  <c r="I2503" i="4" s="1"/>
  <c r="F2504" i="3" l="1"/>
  <c r="B2504" i="4"/>
  <c r="I2504" i="3"/>
  <c r="H2504" i="3"/>
  <c r="G2504" i="3" l="1"/>
  <c r="J2504" i="3"/>
  <c r="G2504" i="4"/>
  <c r="H2504" i="4" s="1"/>
  <c r="I2504" i="4" s="1"/>
  <c r="F2504" i="4"/>
  <c r="E2504" i="4" s="1"/>
  <c r="K2504" i="3" l="1"/>
  <c r="S2504" i="3" l="1"/>
  <c r="B2505" i="3"/>
  <c r="C2505" i="3"/>
  <c r="D2505" i="3"/>
  <c r="E2505" i="3"/>
  <c r="M2504" i="3"/>
  <c r="N2504" i="3"/>
  <c r="R2504" i="3"/>
  <c r="C2504" i="4"/>
  <c r="D2504" i="4" s="1"/>
  <c r="O2504" i="3"/>
  <c r="L2504" i="3"/>
  <c r="P2504" i="3" s="1"/>
  <c r="F2505" i="3"/>
  <c r="Q2504" i="3"/>
  <c r="T2504" i="3" s="1"/>
  <c r="U2504" i="3" s="1"/>
  <c r="B2505" i="4" l="1"/>
  <c r="G2505" i="3"/>
  <c r="H2505" i="3"/>
  <c r="I2505" i="3"/>
  <c r="J2505" i="3"/>
  <c r="K2505" i="3" l="1"/>
  <c r="G2505" i="4"/>
  <c r="H2505" i="4" s="1"/>
  <c r="I2505" i="4" s="1"/>
  <c r="F2505" i="4"/>
  <c r="E2505" i="4" s="1"/>
  <c r="L2505" i="3" l="1"/>
  <c r="P2505" i="3" s="1"/>
  <c r="E2506" i="3"/>
  <c r="B2506" i="3"/>
  <c r="C2506" i="3"/>
  <c r="D2506" i="3"/>
  <c r="C2505" i="4"/>
  <c r="D2505" i="4" s="1"/>
  <c r="N2505" i="3"/>
  <c r="O2505" i="3"/>
  <c r="S2505" i="3" s="1"/>
  <c r="M2505" i="3"/>
  <c r="Q2505" i="3" s="1"/>
  <c r="R2505" i="3"/>
  <c r="F2506" i="3" l="1"/>
  <c r="B2506" i="4" s="1"/>
  <c r="J2506" i="3"/>
  <c r="H2506" i="3"/>
  <c r="G2506" i="3"/>
  <c r="I2506" i="3"/>
  <c r="T2505" i="3"/>
  <c r="U2505" i="3" s="1"/>
  <c r="K2506" i="3"/>
  <c r="B2507" i="3" l="1"/>
  <c r="C2507" i="3"/>
  <c r="D2507" i="3"/>
  <c r="E2507" i="3"/>
  <c r="F2506" i="4"/>
  <c r="E2506" i="4" s="1"/>
  <c r="G2506" i="4"/>
  <c r="H2506" i="4" s="1"/>
  <c r="I2506" i="4" s="1"/>
  <c r="C2506" i="4"/>
  <c r="D2506" i="4" s="1"/>
  <c r="Q2506" i="3"/>
  <c r="N2506" i="3"/>
  <c r="M2506" i="3"/>
  <c r="R2506" i="3"/>
  <c r="P2506" i="3"/>
  <c r="O2506" i="3"/>
  <c r="S2506" i="3"/>
  <c r="L2506" i="3"/>
  <c r="T2506" i="3" l="1"/>
  <c r="U2506" i="3" s="1"/>
  <c r="F2507" i="3"/>
  <c r="B2507" i="4" s="1"/>
  <c r="I2507" i="3" l="1"/>
  <c r="G2507" i="4"/>
  <c r="H2507" i="4" s="1"/>
  <c r="I2507" i="4" s="1"/>
  <c r="F2507" i="4"/>
  <c r="E2507" i="4" s="1"/>
  <c r="G2507" i="3"/>
  <c r="H2507" i="3"/>
  <c r="J2507" i="3"/>
  <c r="K2507" i="3" l="1"/>
  <c r="C2508" i="3" l="1"/>
  <c r="B2508" i="3"/>
  <c r="D2508" i="3"/>
  <c r="E2508" i="3"/>
  <c r="N2507" i="3"/>
  <c r="M2507" i="3"/>
  <c r="O2507" i="3"/>
  <c r="R2507" i="3"/>
  <c r="Q2507" i="3"/>
  <c r="L2507" i="3"/>
  <c r="C2507" i="4"/>
  <c r="D2507" i="4" s="1"/>
  <c r="P2507" i="3"/>
  <c r="S2507" i="3"/>
  <c r="T2507" i="3" l="1"/>
  <c r="U2507" i="3" s="1"/>
  <c r="F2508" i="3"/>
  <c r="B2508" i="4" s="1"/>
  <c r="G2508" i="3" l="1"/>
  <c r="G2508" i="4"/>
  <c r="H2508" i="4" s="1"/>
  <c r="I2508" i="4" s="1"/>
  <c r="F2508" i="4"/>
  <c r="E2508" i="4" s="1"/>
  <c r="H2508" i="3"/>
  <c r="I2508" i="3"/>
  <c r="J2508" i="3"/>
  <c r="K2508" i="3" l="1"/>
  <c r="D2509" i="3" l="1"/>
  <c r="E2509" i="3"/>
  <c r="B2509" i="3"/>
  <c r="C2509" i="3"/>
  <c r="P2508" i="3"/>
  <c r="L2508" i="3"/>
  <c r="S2508" i="3"/>
  <c r="M2508" i="3"/>
  <c r="N2508" i="3"/>
  <c r="R2508" i="3" s="1"/>
  <c r="O2508" i="3"/>
  <c r="C2508" i="4"/>
  <c r="D2508" i="4" s="1"/>
  <c r="Q2508" i="3"/>
  <c r="F2509" i="3" l="1"/>
  <c r="B2509" i="4" s="1"/>
  <c r="G2509" i="3"/>
  <c r="H2509" i="3"/>
  <c r="T2508" i="3"/>
  <c r="U2508" i="3" s="1"/>
  <c r="F2509" i="4" l="1"/>
  <c r="E2509" i="4" s="1"/>
  <c r="G2509" i="4"/>
  <c r="H2509" i="4" s="1"/>
  <c r="I2509" i="4" s="1"/>
  <c r="I2509" i="3"/>
  <c r="J2509" i="3"/>
  <c r="K2509" i="3" l="1"/>
  <c r="O2509" i="3" l="1"/>
  <c r="E2510" i="3"/>
  <c r="C2510" i="3"/>
  <c r="D2510" i="3"/>
  <c r="B2510" i="3"/>
  <c r="S2509" i="3"/>
  <c r="Q2509" i="3"/>
  <c r="N2509" i="3"/>
  <c r="R2509" i="3" s="1"/>
  <c r="M2509" i="3"/>
  <c r="C2509" i="4"/>
  <c r="D2509" i="4" s="1"/>
  <c r="L2509" i="3"/>
  <c r="P2509" i="3" s="1"/>
  <c r="T2509" i="3" s="1"/>
  <c r="U2509" i="3" s="1"/>
  <c r="F2510" i="3" l="1"/>
  <c r="B2510" i="4"/>
  <c r="G2510" i="3"/>
  <c r="G2510" i="4"/>
  <c r="H2510" i="4" s="1"/>
  <c r="I2510" i="4" s="1"/>
  <c r="F2510" i="4"/>
  <c r="E2510" i="4" s="1"/>
  <c r="H2510" i="3"/>
  <c r="J2510" i="3"/>
  <c r="I2510" i="3"/>
  <c r="K2510" i="3" l="1"/>
  <c r="B2511" i="3" l="1"/>
  <c r="D2511" i="3"/>
  <c r="C2511" i="3"/>
  <c r="E2511" i="3"/>
  <c r="O2510" i="3"/>
  <c r="Q2510" i="3"/>
  <c r="L2510" i="3"/>
  <c r="P2510" i="3" s="1"/>
  <c r="M2510" i="3"/>
  <c r="N2510" i="3"/>
  <c r="R2510" i="3" s="1"/>
  <c r="S2510" i="3"/>
  <c r="C2510" i="4"/>
  <c r="D2510" i="4" s="1"/>
  <c r="F2511" i="3" l="1"/>
  <c r="B2511" i="4" s="1"/>
  <c r="J2511" i="3"/>
  <c r="T2510" i="3"/>
  <c r="U2510" i="3" s="1"/>
  <c r="I2511" i="3"/>
  <c r="G2511" i="3" l="1"/>
  <c r="G2511" i="4"/>
  <c r="H2511" i="4" s="1"/>
  <c r="I2511" i="4" s="1"/>
  <c r="F2511" i="4"/>
  <c r="E2511" i="4" s="1"/>
  <c r="H2511" i="3"/>
  <c r="K2511" i="3" s="1"/>
  <c r="D2512" i="3" l="1"/>
  <c r="E2512" i="3"/>
  <c r="C2512" i="3"/>
  <c r="B2512" i="3"/>
  <c r="N2511" i="3"/>
  <c r="O2511" i="3"/>
  <c r="S2511" i="3" s="1"/>
  <c r="M2511" i="3"/>
  <c r="Q2511" i="3" s="1"/>
  <c r="R2511" i="3"/>
  <c r="L2511" i="3"/>
  <c r="C2511" i="4"/>
  <c r="D2511" i="4" s="1"/>
  <c r="P2511" i="3"/>
  <c r="F2512" i="3" l="1"/>
  <c r="B2512" i="4" s="1"/>
  <c r="H2512" i="3"/>
  <c r="J2512" i="3"/>
  <c r="I2512" i="3"/>
  <c r="T2511" i="3"/>
  <c r="U2511" i="3" s="1"/>
  <c r="G2512" i="3" l="1"/>
  <c r="K2512" i="3"/>
  <c r="G2512" i="4"/>
  <c r="H2512" i="4" s="1"/>
  <c r="I2512" i="4" s="1"/>
  <c r="F2512" i="4"/>
  <c r="E2512" i="4" s="1"/>
  <c r="B2513" i="3" l="1"/>
  <c r="C2513" i="3"/>
  <c r="D2513" i="3"/>
  <c r="E2513" i="3"/>
  <c r="C2512" i="4"/>
  <c r="D2512" i="4" s="1"/>
  <c r="M2512" i="3"/>
  <c r="S2512" i="3"/>
  <c r="R2512" i="3"/>
  <c r="O2512" i="3"/>
  <c r="P2512" i="3"/>
  <c r="Q2512" i="3"/>
  <c r="L2512" i="3"/>
  <c r="N2512" i="3"/>
  <c r="T2512" i="3" l="1"/>
  <c r="U2512" i="3" s="1"/>
  <c r="F2513" i="3"/>
  <c r="B2513" i="4" s="1"/>
  <c r="I2513" i="3" l="1"/>
  <c r="J2513" i="3"/>
  <c r="G2513" i="3"/>
  <c r="G2513" i="4"/>
  <c r="H2513" i="4" s="1"/>
  <c r="I2513" i="4" s="1"/>
  <c r="F2513" i="4"/>
  <c r="E2513" i="4" s="1"/>
  <c r="H2513" i="3"/>
  <c r="K2513" i="3" s="1"/>
  <c r="C2514" i="3" l="1"/>
  <c r="B2514" i="3"/>
  <c r="D2514" i="3"/>
  <c r="E2514" i="3"/>
  <c r="Q2513" i="3"/>
  <c r="N2513" i="3"/>
  <c r="P2513" i="3"/>
  <c r="L2513" i="3"/>
  <c r="M2513" i="3"/>
  <c r="C2513" i="4"/>
  <c r="D2513" i="4" s="1"/>
  <c r="O2513" i="3"/>
  <c r="S2513" i="3"/>
  <c r="R2513" i="3"/>
  <c r="F2514" i="3" l="1"/>
  <c r="B2514" i="4" s="1"/>
  <c r="I2514" i="3"/>
  <c r="H2514" i="3"/>
  <c r="J2514" i="3"/>
  <c r="T2513" i="3"/>
  <c r="U2513" i="3" s="1"/>
  <c r="G2514" i="3" l="1"/>
  <c r="K2514" i="3"/>
  <c r="F2514" i="4"/>
  <c r="E2514" i="4" s="1"/>
  <c r="G2514" i="4"/>
  <c r="H2514" i="4" s="1"/>
  <c r="I2514" i="4" s="1"/>
  <c r="D2515" i="3" l="1"/>
  <c r="B2515" i="3"/>
  <c r="C2515" i="3"/>
  <c r="E2515" i="3"/>
  <c r="L2514" i="3"/>
  <c r="O2514" i="3"/>
  <c r="S2514" i="3"/>
  <c r="C2514" i="4"/>
  <c r="D2514" i="4" s="1"/>
  <c r="Q2514" i="3"/>
  <c r="N2514" i="3"/>
  <c r="P2514" i="3"/>
  <c r="M2514" i="3"/>
  <c r="R2514" i="3"/>
  <c r="T2514" i="3" l="1"/>
  <c r="U2514" i="3" s="1"/>
  <c r="F2515" i="3"/>
  <c r="B2515" i="4" s="1"/>
  <c r="J2515" i="3" l="1"/>
  <c r="H2515" i="3"/>
  <c r="F2515" i="4"/>
  <c r="E2515" i="4" s="1"/>
  <c r="G2515" i="4"/>
  <c r="H2515" i="4" s="1"/>
  <c r="I2515" i="4" s="1"/>
  <c r="I2515" i="3"/>
  <c r="G2515" i="3"/>
  <c r="K2515" i="3" s="1"/>
  <c r="E2516" i="3" l="1"/>
  <c r="B2516" i="3"/>
  <c r="D2516" i="3"/>
  <c r="C2516" i="3"/>
  <c r="O2515" i="3"/>
  <c r="S2515" i="3" s="1"/>
  <c r="M2515" i="3"/>
  <c r="Q2515" i="3" s="1"/>
  <c r="L2515" i="3"/>
  <c r="P2515" i="3" s="1"/>
  <c r="N2515" i="3"/>
  <c r="R2515" i="3" s="1"/>
  <c r="C2515" i="4"/>
  <c r="D2515" i="4" s="1"/>
  <c r="F2516" i="3" l="1"/>
  <c r="B2516" i="4" s="1"/>
  <c r="T2515" i="3"/>
  <c r="U2515" i="3" s="1"/>
  <c r="I2516" i="3" l="1"/>
  <c r="J2516" i="3"/>
  <c r="H2516" i="3"/>
  <c r="G2516" i="3"/>
  <c r="K2516" i="3"/>
  <c r="F2516" i="4"/>
  <c r="E2516" i="4" s="1"/>
  <c r="G2516" i="4"/>
  <c r="H2516" i="4" s="1"/>
  <c r="I2516" i="4" s="1"/>
  <c r="P2516" i="3" l="1"/>
  <c r="E2517" i="3"/>
  <c r="C2517" i="3"/>
  <c r="B2517" i="3"/>
  <c r="D2517" i="3"/>
  <c r="C2516" i="4"/>
  <c r="D2516" i="4" s="1"/>
  <c r="L2516" i="3"/>
  <c r="N2516" i="3"/>
  <c r="R2516" i="3" s="1"/>
  <c r="M2516" i="3"/>
  <c r="Q2516" i="3" s="1"/>
  <c r="O2516" i="3"/>
  <c r="S2516" i="3" s="1"/>
  <c r="T2516" i="3" l="1"/>
  <c r="U2516" i="3" s="1"/>
  <c r="F2517" i="3"/>
  <c r="B2517" i="4" s="1"/>
  <c r="G2517" i="4"/>
  <c r="F2517" i="4"/>
  <c r="E2517" i="4" s="1"/>
  <c r="G2517" i="3"/>
  <c r="J2517" i="3"/>
  <c r="I2517" i="3"/>
  <c r="H2517" i="3"/>
  <c r="K2517" i="3" s="1"/>
  <c r="C2518" i="3" l="1"/>
  <c r="D2518" i="3"/>
  <c r="E2518" i="3"/>
  <c r="B2518" i="3"/>
  <c r="H2517" i="4"/>
  <c r="I2517" i="4" s="1"/>
  <c r="O2517" i="3"/>
  <c r="S2517" i="3"/>
  <c r="P2517" i="3"/>
  <c r="L2517" i="3"/>
  <c r="Q2517" i="3"/>
  <c r="C2517" i="4"/>
  <c r="D2517" i="4" s="1"/>
  <c r="N2517" i="3"/>
  <c r="M2517" i="3"/>
  <c r="R2517" i="3"/>
  <c r="F2518" i="3" l="1"/>
  <c r="B2518" i="4" s="1"/>
  <c r="G2518" i="3"/>
  <c r="T2517" i="3"/>
  <c r="U2517" i="3" s="1"/>
  <c r="H2518" i="3"/>
  <c r="F2518" i="4" l="1"/>
  <c r="E2518" i="4" s="1"/>
  <c r="G2518" i="4"/>
  <c r="H2518" i="4" s="1"/>
  <c r="I2518" i="4" s="1"/>
  <c r="J2518" i="3"/>
  <c r="I2518" i="3"/>
  <c r="K2518" i="3" s="1"/>
  <c r="E2519" i="3" l="1"/>
  <c r="B2519" i="3"/>
  <c r="C2519" i="3"/>
  <c r="D2519" i="3"/>
  <c r="C2518" i="4"/>
  <c r="D2518" i="4" s="1"/>
  <c r="L2518" i="3"/>
  <c r="R2518" i="3"/>
  <c r="M2518" i="3"/>
  <c r="Q2518" i="3" s="1"/>
  <c r="N2518" i="3"/>
  <c r="P2518" i="3"/>
  <c r="O2518" i="3"/>
  <c r="S2518" i="3"/>
  <c r="T2518" i="3" l="1"/>
  <c r="U2518" i="3" s="1"/>
  <c r="F2519" i="3"/>
  <c r="B2519" i="4" s="1"/>
  <c r="J2519" i="3" l="1"/>
  <c r="G2519" i="3"/>
  <c r="H2519" i="3"/>
  <c r="F2519" i="4"/>
  <c r="E2519" i="4" s="1"/>
  <c r="G2519" i="4"/>
  <c r="H2519" i="4" s="1"/>
  <c r="I2519" i="4" s="1"/>
  <c r="I2519" i="3"/>
  <c r="K2519" i="3" s="1"/>
  <c r="C2520" i="3" l="1"/>
  <c r="B2520" i="3"/>
  <c r="D2520" i="3"/>
  <c r="E2520" i="3"/>
  <c r="M2519" i="3"/>
  <c r="Q2519" i="3" s="1"/>
  <c r="L2519" i="3"/>
  <c r="P2519" i="3" s="1"/>
  <c r="C2519" i="4"/>
  <c r="D2519" i="4" s="1"/>
  <c r="O2519" i="3"/>
  <c r="S2519" i="3" s="1"/>
  <c r="N2519" i="3"/>
  <c r="R2519" i="3" s="1"/>
  <c r="F2520" i="3" l="1"/>
  <c r="B2520" i="4" s="1"/>
  <c r="T2519" i="3"/>
  <c r="U2519" i="3" s="1"/>
  <c r="J2520" i="3"/>
  <c r="I2520" i="3" l="1"/>
  <c r="G2520" i="4"/>
  <c r="H2520" i="4" s="1"/>
  <c r="I2520" i="4" s="1"/>
  <c r="F2520" i="4"/>
  <c r="E2520" i="4" s="1"/>
  <c r="G2520" i="3"/>
  <c r="H2520" i="3"/>
  <c r="K2520" i="3" s="1"/>
  <c r="D2521" i="3" l="1"/>
  <c r="E2521" i="3"/>
  <c r="B2521" i="3"/>
  <c r="C2521" i="3"/>
  <c r="M2520" i="3"/>
  <c r="Q2520" i="3"/>
  <c r="O2520" i="3"/>
  <c r="S2520" i="3"/>
  <c r="N2520" i="3"/>
  <c r="L2520" i="3"/>
  <c r="R2520" i="3"/>
  <c r="C2520" i="4"/>
  <c r="D2520" i="4" s="1"/>
  <c r="P2520" i="3"/>
  <c r="T2520" i="3" l="1"/>
  <c r="U2520" i="3" s="1"/>
  <c r="F2521" i="3"/>
  <c r="B2521" i="4" s="1"/>
  <c r="H2521" i="3" l="1"/>
  <c r="J2521" i="3"/>
  <c r="G2521" i="3"/>
  <c r="F2521" i="4"/>
  <c r="E2521" i="4" s="1"/>
  <c r="G2521" i="4"/>
  <c r="H2521" i="4" s="1"/>
  <c r="I2521" i="4" s="1"/>
  <c r="I2521" i="3"/>
  <c r="K2521" i="3" l="1"/>
  <c r="N2521" i="3" l="1"/>
  <c r="E2522" i="3"/>
  <c r="B2522" i="3"/>
  <c r="C2522" i="3"/>
  <c r="D2522" i="3"/>
  <c r="S2521" i="3"/>
  <c r="P2521" i="3"/>
  <c r="R2521" i="3"/>
  <c r="M2521" i="3"/>
  <c r="C2521" i="4"/>
  <c r="D2521" i="4" s="1"/>
  <c r="O2521" i="3"/>
  <c r="Q2521" i="3"/>
  <c r="L2521" i="3"/>
  <c r="F2522" i="3"/>
  <c r="B2522" i="4" s="1"/>
  <c r="T2521" i="3"/>
  <c r="U2521" i="3" s="1"/>
  <c r="J2522" i="3" l="1"/>
  <c r="I2522" i="3"/>
  <c r="H2522" i="3"/>
  <c r="G2522" i="3"/>
  <c r="K2522" i="3"/>
  <c r="F2522" i="4"/>
  <c r="E2522" i="4" s="1"/>
  <c r="G2522" i="4"/>
  <c r="H2522" i="4" s="1"/>
  <c r="I2522" i="4" s="1"/>
  <c r="B2523" i="3" l="1"/>
  <c r="C2523" i="3"/>
  <c r="E2523" i="3"/>
  <c r="D2523" i="3"/>
  <c r="M2522" i="3"/>
  <c r="Q2522" i="3" s="1"/>
  <c r="O2522" i="3"/>
  <c r="C2522" i="4"/>
  <c r="D2522" i="4" s="1"/>
  <c r="L2522" i="3"/>
  <c r="P2522" i="3" s="1"/>
  <c r="N2522" i="3"/>
  <c r="R2522" i="3" s="1"/>
  <c r="S2522" i="3"/>
  <c r="T2522" i="3" l="1"/>
  <c r="U2522" i="3" s="1"/>
  <c r="F2523" i="3"/>
  <c r="B2523" i="4" s="1"/>
  <c r="F2523" i="4" l="1"/>
  <c r="E2523" i="4" s="1"/>
  <c r="G2523" i="4"/>
  <c r="H2523" i="4" s="1"/>
  <c r="I2523" i="4" s="1"/>
  <c r="J2523" i="3"/>
  <c r="G2523" i="3"/>
  <c r="I2523" i="3"/>
  <c r="H2523" i="3"/>
  <c r="K2523" i="3" s="1"/>
  <c r="D2524" i="3" l="1"/>
  <c r="E2524" i="3"/>
  <c r="B2524" i="3"/>
  <c r="C2524" i="3"/>
  <c r="L2523" i="3"/>
  <c r="P2523" i="3" s="1"/>
  <c r="R2523" i="3"/>
  <c r="C2523" i="4"/>
  <c r="D2523" i="4" s="1"/>
  <c r="N2523" i="3"/>
  <c r="M2523" i="3"/>
  <c r="Q2523" i="3" s="1"/>
  <c r="O2523" i="3"/>
  <c r="S2523" i="3" s="1"/>
  <c r="F2524" i="3" l="1"/>
  <c r="B2524" i="4" s="1"/>
  <c r="G2524" i="3"/>
  <c r="I2524" i="3"/>
  <c r="T2523" i="3"/>
  <c r="U2523" i="3" s="1"/>
  <c r="G2524" i="4" l="1"/>
  <c r="H2524" i="4" s="1"/>
  <c r="I2524" i="4" s="1"/>
  <c r="F2524" i="4"/>
  <c r="E2524" i="4" s="1"/>
  <c r="J2524" i="3"/>
  <c r="H2524" i="3"/>
  <c r="K2524" i="3" s="1"/>
  <c r="B2525" i="3" l="1"/>
  <c r="C2525" i="3"/>
  <c r="D2525" i="3"/>
  <c r="E2525" i="3"/>
  <c r="M2524" i="3"/>
  <c r="N2524" i="3"/>
  <c r="P2524" i="3"/>
  <c r="R2524" i="3"/>
  <c r="Q2524" i="3"/>
  <c r="O2524" i="3"/>
  <c r="S2524" i="3" s="1"/>
  <c r="C2524" i="4"/>
  <c r="D2524" i="4" s="1"/>
  <c r="L2524" i="3"/>
  <c r="T2524" i="3" l="1"/>
  <c r="U2524" i="3" s="1"/>
  <c r="F2525" i="3"/>
  <c r="B2525" i="4" s="1"/>
  <c r="H2525" i="3" l="1"/>
  <c r="J2525" i="3"/>
  <c r="G2525" i="3"/>
  <c r="F2525" i="4"/>
  <c r="E2525" i="4" s="1"/>
  <c r="G2525" i="4"/>
  <c r="H2525" i="4" s="1"/>
  <c r="I2525" i="4" s="1"/>
  <c r="I2525" i="3"/>
  <c r="K2525" i="3" l="1"/>
  <c r="C2526" i="3" l="1"/>
  <c r="B2526" i="3"/>
  <c r="E2526" i="3"/>
  <c r="D2526" i="3"/>
  <c r="Q2525" i="3"/>
  <c r="S2525" i="3"/>
  <c r="L2525" i="3"/>
  <c r="O2525" i="3"/>
  <c r="P2525" i="3"/>
  <c r="N2525" i="3"/>
  <c r="M2525" i="3"/>
  <c r="C2525" i="4"/>
  <c r="D2525" i="4" s="1"/>
  <c r="F2526" i="3"/>
  <c r="B2526" i="4" s="1"/>
  <c r="R2525" i="3"/>
  <c r="T2525" i="3" s="1"/>
  <c r="U2525" i="3" s="1"/>
  <c r="I2526" i="3" l="1"/>
  <c r="H2526" i="3"/>
  <c r="G2526" i="4"/>
  <c r="H2526" i="4" s="1"/>
  <c r="I2526" i="4" s="1"/>
  <c r="F2526" i="4"/>
  <c r="E2526" i="4" s="1"/>
  <c r="G2526" i="3"/>
  <c r="J2526" i="3"/>
  <c r="K2526" i="3" s="1"/>
  <c r="D2527" i="3" l="1"/>
  <c r="B2527" i="3"/>
  <c r="C2527" i="3"/>
  <c r="E2527" i="3"/>
  <c r="M2526" i="3"/>
  <c r="S2526" i="3"/>
  <c r="R2526" i="3"/>
  <c r="P2526" i="3"/>
  <c r="C2526" i="4"/>
  <c r="D2526" i="4" s="1"/>
  <c r="N2526" i="3"/>
  <c r="Q2526" i="3"/>
  <c r="O2526" i="3"/>
  <c r="L2526" i="3"/>
  <c r="F2527" i="3" l="1"/>
  <c r="B2527" i="4" s="1"/>
  <c r="T2526" i="3"/>
  <c r="U2526" i="3" s="1"/>
  <c r="J2527" i="3" l="1"/>
  <c r="G2527" i="3"/>
  <c r="G2527" i="4"/>
  <c r="H2527" i="4" s="1"/>
  <c r="I2527" i="4" s="1"/>
  <c r="F2527" i="4"/>
  <c r="E2527" i="4" s="1"/>
  <c r="H2527" i="3"/>
  <c r="I2527" i="3"/>
  <c r="K2527" i="3" l="1"/>
  <c r="R2527" i="3" l="1"/>
  <c r="E2528" i="3"/>
  <c r="C2528" i="3"/>
  <c r="D2528" i="3"/>
  <c r="B2528" i="3"/>
  <c r="M2527" i="3"/>
  <c r="L2527" i="3"/>
  <c r="P2527" i="3"/>
  <c r="C2527" i="4"/>
  <c r="D2527" i="4" s="1"/>
  <c r="S2527" i="3"/>
  <c r="N2527" i="3"/>
  <c r="O2527" i="3"/>
  <c r="F2528" i="3"/>
  <c r="B2528" i="4" s="1"/>
  <c r="Q2527" i="3"/>
  <c r="G2528" i="3" l="1"/>
  <c r="T2527" i="3"/>
  <c r="U2527" i="3" s="1"/>
  <c r="G2528" i="4"/>
  <c r="H2528" i="4" s="1"/>
  <c r="I2528" i="4" s="1"/>
  <c r="F2528" i="4"/>
  <c r="E2528" i="4" s="1"/>
  <c r="I2528" i="3"/>
  <c r="J2528" i="3"/>
  <c r="H2528" i="3"/>
  <c r="K2528" i="3" s="1"/>
  <c r="C2529" i="3" l="1"/>
  <c r="D2529" i="3"/>
  <c r="E2529" i="3"/>
  <c r="B2529" i="3"/>
  <c r="R2528" i="3"/>
  <c r="M2528" i="3"/>
  <c r="Q2528" i="3"/>
  <c r="N2528" i="3"/>
  <c r="P2528" i="3"/>
  <c r="C2528" i="4"/>
  <c r="D2528" i="4" s="1"/>
  <c r="S2528" i="3"/>
  <c r="O2528" i="3"/>
  <c r="L2528" i="3"/>
  <c r="F2529" i="3" l="1"/>
  <c r="B2529" i="4" s="1"/>
  <c r="T2528" i="3"/>
  <c r="U2528" i="3" s="1"/>
  <c r="I2529" i="3" l="1"/>
  <c r="H2529" i="3"/>
  <c r="J2529" i="3"/>
  <c r="G2529" i="3"/>
  <c r="F2529" i="4"/>
  <c r="E2529" i="4" s="1"/>
  <c r="G2529" i="4"/>
  <c r="H2529" i="4" s="1"/>
  <c r="I2529" i="4" s="1"/>
  <c r="K2529" i="3" l="1"/>
  <c r="B2530" i="3" l="1"/>
  <c r="C2530" i="3"/>
  <c r="D2530" i="3"/>
  <c r="E2530" i="3"/>
  <c r="P2529" i="3"/>
  <c r="Q2529" i="3"/>
  <c r="M2529" i="3"/>
  <c r="L2529" i="3"/>
  <c r="C2529" i="4"/>
  <c r="D2529" i="4" s="1"/>
  <c r="N2529" i="3"/>
  <c r="R2529" i="3" s="1"/>
  <c r="O2529" i="3"/>
  <c r="S2529" i="3" s="1"/>
  <c r="F2530" i="3" l="1"/>
  <c r="B2530" i="4" s="1"/>
  <c r="J2530" i="3"/>
  <c r="G2530" i="3"/>
  <c r="H2530" i="3"/>
  <c r="I2530" i="3"/>
  <c r="T2529" i="3"/>
  <c r="U2529" i="3" s="1"/>
  <c r="K2530" i="3"/>
  <c r="C2531" i="3" l="1"/>
  <c r="E2531" i="3"/>
  <c r="B2531" i="3"/>
  <c r="D2531" i="3"/>
  <c r="G2530" i="4"/>
  <c r="H2530" i="4" s="1"/>
  <c r="I2530" i="4" s="1"/>
  <c r="F2530" i="4"/>
  <c r="E2530" i="4" s="1"/>
  <c r="Q2530" i="3"/>
  <c r="O2530" i="3"/>
  <c r="S2530" i="3" s="1"/>
  <c r="L2530" i="3"/>
  <c r="P2530" i="3"/>
  <c r="C2530" i="4"/>
  <c r="D2530" i="4" s="1"/>
  <c r="N2530" i="3"/>
  <c r="M2530" i="3"/>
  <c r="R2530" i="3"/>
  <c r="F2531" i="3" l="1"/>
  <c r="G2531" i="3" s="1"/>
  <c r="T2530" i="3"/>
  <c r="U2530" i="3" s="1"/>
  <c r="H2531" i="3"/>
  <c r="B2531" i="4" l="1"/>
  <c r="J2531" i="3"/>
  <c r="I2531" i="3"/>
  <c r="K2531" i="3" l="1"/>
  <c r="G2531" i="4"/>
  <c r="H2531" i="4" s="1"/>
  <c r="I2531" i="4" s="1"/>
  <c r="F2531" i="4"/>
  <c r="E2531" i="4" s="1"/>
  <c r="C2532" i="3" l="1"/>
  <c r="D2532" i="3"/>
  <c r="B2532" i="3"/>
  <c r="E2532" i="3"/>
  <c r="M2531" i="3"/>
  <c r="Q2531" i="3" s="1"/>
  <c r="O2531" i="3"/>
  <c r="S2531" i="3" s="1"/>
  <c r="N2531" i="3"/>
  <c r="R2531" i="3" s="1"/>
  <c r="L2531" i="3"/>
  <c r="P2531" i="3" s="1"/>
  <c r="C2531" i="4"/>
  <c r="D2531" i="4" s="1"/>
  <c r="F2532" i="3"/>
  <c r="G2532" i="3" s="1"/>
  <c r="I2532" i="3"/>
  <c r="J2532" i="3"/>
  <c r="T2531" i="3" l="1"/>
  <c r="U2531" i="3" s="1"/>
  <c r="B2532" i="4"/>
  <c r="H2532" i="3"/>
  <c r="K2532" i="3" s="1"/>
  <c r="D2533" i="3" l="1"/>
  <c r="B2533" i="3"/>
  <c r="C2533" i="3"/>
  <c r="E2533" i="3"/>
  <c r="L2532" i="3"/>
  <c r="P2532" i="3" s="1"/>
  <c r="M2532" i="3"/>
  <c r="Q2532" i="3" s="1"/>
  <c r="N2532" i="3"/>
  <c r="R2532" i="3" s="1"/>
  <c r="C2532" i="4"/>
  <c r="D2532" i="4" s="1"/>
  <c r="O2532" i="3"/>
  <c r="S2532" i="3" s="1"/>
  <c r="G2532" i="4"/>
  <c r="H2532" i="4" s="1"/>
  <c r="I2532" i="4" s="1"/>
  <c r="F2532" i="4"/>
  <c r="E2532" i="4" s="1"/>
  <c r="F2533" i="3" l="1"/>
  <c r="T2532" i="3"/>
  <c r="U2532" i="3" s="1"/>
  <c r="B2533" i="4" l="1"/>
  <c r="G2533" i="3"/>
  <c r="I2533" i="3"/>
  <c r="J2533" i="3"/>
  <c r="H2533" i="3"/>
  <c r="K2533" i="3" s="1"/>
  <c r="E2534" i="3" l="1"/>
  <c r="B2534" i="3"/>
  <c r="C2534" i="3"/>
  <c r="D2534" i="3"/>
  <c r="C2533" i="4"/>
  <c r="D2533" i="4" s="1"/>
  <c r="O2533" i="3"/>
  <c r="S2533" i="3" s="1"/>
  <c r="N2533" i="3"/>
  <c r="R2533" i="3" s="1"/>
  <c r="M2533" i="3"/>
  <c r="Q2533" i="3" s="1"/>
  <c r="L2533" i="3"/>
  <c r="P2533" i="3" s="1"/>
  <c r="F2533" i="4"/>
  <c r="E2533" i="4" s="1"/>
  <c r="G2533" i="4"/>
  <c r="H2533" i="4" s="1"/>
  <c r="I2533" i="4" s="1"/>
  <c r="T2533" i="3" l="1"/>
  <c r="U2533" i="3" s="1"/>
  <c r="F2534" i="3"/>
  <c r="H2534" i="3" s="1"/>
  <c r="B2534" i="4" l="1"/>
  <c r="G2534" i="3"/>
  <c r="I2534" i="3"/>
  <c r="J2534" i="3"/>
  <c r="K2534" i="3" l="1"/>
  <c r="G2534" i="4"/>
  <c r="H2534" i="4" s="1"/>
  <c r="I2534" i="4" s="1"/>
  <c r="F2534" i="4"/>
  <c r="E2534" i="4" s="1"/>
  <c r="L2534" i="3" l="1"/>
  <c r="B2535" i="3"/>
  <c r="C2535" i="3"/>
  <c r="D2535" i="3"/>
  <c r="E2535" i="3"/>
  <c r="N2534" i="3"/>
  <c r="R2534" i="3"/>
  <c r="C2534" i="4"/>
  <c r="D2534" i="4" s="1"/>
  <c r="O2534" i="3"/>
  <c r="Q2534" i="3"/>
  <c r="M2534" i="3"/>
  <c r="S2534" i="3"/>
  <c r="P2534" i="3"/>
  <c r="T2534" i="3" s="1"/>
  <c r="U2534" i="3" s="1"/>
  <c r="F2535" i="3" l="1"/>
  <c r="G2535" i="3"/>
  <c r="J2535" i="3"/>
  <c r="H2535" i="3"/>
  <c r="B2535" i="4" l="1"/>
  <c r="I2535" i="3"/>
  <c r="K2535" i="3" s="1"/>
  <c r="D2536" i="3" l="1"/>
  <c r="E2536" i="3"/>
  <c r="B2536" i="3"/>
  <c r="C2536" i="3"/>
  <c r="C2535" i="4"/>
  <c r="D2535" i="4" s="1"/>
  <c r="P2535" i="3"/>
  <c r="Q2535" i="3"/>
  <c r="O2535" i="3"/>
  <c r="S2535" i="3"/>
  <c r="M2535" i="3"/>
  <c r="N2535" i="3"/>
  <c r="L2535" i="3"/>
  <c r="R2535" i="3"/>
  <c r="G2535" i="4"/>
  <c r="H2535" i="4" s="1"/>
  <c r="I2535" i="4" s="1"/>
  <c r="F2535" i="4"/>
  <c r="E2535" i="4" s="1"/>
  <c r="F2536" i="3" l="1"/>
  <c r="B2536" i="4" s="1"/>
  <c r="T2535" i="3"/>
  <c r="U2535" i="3" s="1"/>
  <c r="I2536" i="3" l="1"/>
  <c r="H2536" i="3"/>
  <c r="G2536" i="4"/>
  <c r="H2536" i="4" s="1"/>
  <c r="I2536" i="4" s="1"/>
  <c r="F2536" i="4"/>
  <c r="E2536" i="4" s="1"/>
  <c r="G2536" i="3"/>
  <c r="J2536" i="3"/>
  <c r="K2536" i="3" l="1"/>
  <c r="C2536" i="4" s="1"/>
  <c r="D2536" i="4" s="1"/>
  <c r="L2536" i="3" l="1"/>
  <c r="P2536" i="3" s="1"/>
  <c r="O2536" i="3"/>
  <c r="S2536" i="3" s="1"/>
  <c r="N2536" i="3"/>
  <c r="R2536" i="3" s="1"/>
  <c r="M2536" i="3"/>
  <c r="Q2536" i="3" s="1"/>
  <c r="B2537" i="3"/>
  <c r="F2537" i="3" s="1"/>
  <c r="C2537" i="3"/>
  <c r="D2537" i="3"/>
  <c r="E2537" i="3"/>
  <c r="T2536" i="3"/>
  <c r="U2536" i="3" s="1"/>
  <c r="B2537" i="4" l="1"/>
  <c r="H2537" i="3"/>
  <c r="G2537" i="3"/>
  <c r="J2537" i="3"/>
  <c r="I2537" i="3"/>
  <c r="K2537" i="3" l="1"/>
  <c r="O2537" i="3" s="1"/>
  <c r="S2537" i="3" s="1"/>
  <c r="F2537" i="4"/>
  <c r="E2537" i="4" s="1"/>
  <c r="G2537" i="4"/>
  <c r="H2537" i="4" s="1"/>
  <c r="I2537" i="4" s="1"/>
  <c r="R2537" i="3" l="1"/>
  <c r="M2537" i="3"/>
  <c r="Q2537" i="3" s="1"/>
  <c r="L2537" i="3"/>
  <c r="P2537" i="3" s="1"/>
  <c r="T2537" i="3" s="1"/>
  <c r="U2537" i="3" s="1"/>
  <c r="N2537" i="3"/>
  <c r="C2538" i="3"/>
  <c r="B2538" i="3"/>
  <c r="F2538" i="3" s="1"/>
  <c r="B2538" i="4" s="1"/>
  <c r="E2538" i="3"/>
  <c r="D2538" i="3"/>
  <c r="C2537" i="4"/>
  <c r="D2537" i="4" s="1"/>
  <c r="G2538" i="4"/>
  <c r="H2538" i="4" s="1"/>
  <c r="I2538" i="4" s="1"/>
  <c r="F2538" i="4"/>
  <c r="E2538" i="4" s="1"/>
  <c r="I2538" i="3"/>
  <c r="G2538" i="3"/>
  <c r="H2538" i="3"/>
  <c r="J2538" i="3"/>
  <c r="K2538" i="3" l="1"/>
  <c r="D2539" i="3" l="1"/>
  <c r="B2539" i="3"/>
  <c r="C2539" i="3"/>
  <c r="E2539" i="3"/>
  <c r="O2538" i="3"/>
  <c r="S2538" i="3" s="1"/>
  <c r="N2538" i="3"/>
  <c r="R2538" i="3" s="1"/>
  <c r="L2538" i="3"/>
  <c r="P2538" i="3" s="1"/>
  <c r="C2538" i="4"/>
  <c r="D2538" i="4" s="1"/>
  <c r="M2538" i="3"/>
  <c r="Q2538" i="3" s="1"/>
  <c r="F2539" i="3" l="1"/>
  <c r="B2539" i="4" s="1"/>
  <c r="G2539" i="3"/>
  <c r="H2539" i="3"/>
  <c r="T2538" i="3"/>
  <c r="U2538" i="3" s="1"/>
  <c r="J2539" i="3"/>
  <c r="G2539" i="4" l="1"/>
  <c r="H2539" i="4" s="1"/>
  <c r="I2539" i="4" s="1"/>
  <c r="F2539" i="4"/>
  <c r="E2539" i="4" s="1"/>
  <c r="I2539" i="3"/>
  <c r="K2539" i="3" s="1"/>
  <c r="E2540" i="3" l="1"/>
  <c r="B2540" i="3"/>
  <c r="C2540" i="3"/>
  <c r="D2540" i="3"/>
  <c r="L2539" i="3"/>
  <c r="P2539" i="3" s="1"/>
  <c r="M2539" i="3"/>
  <c r="Q2539" i="3" s="1"/>
  <c r="O2539" i="3"/>
  <c r="S2539" i="3" s="1"/>
  <c r="N2539" i="3"/>
  <c r="R2539" i="3" s="1"/>
  <c r="C2539" i="4"/>
  <c r="D2539" i="4" s="1"/>
  <c r="F2540" i="3" l="1"/>
  <c r="B2540" i="4" s="1"/>
  <c r="G2540" i="3"/>
  <c r="H2540" i="3"/>
  <c r="I2540" i="3"/>
  <c r="T2539" i="3"/>
  <c r="U2539" i="3" s="1"/>
  <c r="F2540" i="4" l="1"/>
  <c r="E2540" i="4" s="1"/>
  <c r="G2540" i="4"/>
  <c r="H2540" i="4" s="1"/>
  <c r="I2540" i="4" s="1"/>
  <c r="J2540" i="3"/>
  <c r="K2540" i="3" s="1"/>
  <c r="B2541" i="3" l="1"/>
  <c r="C2541" i="3"/>
  <c r="D2541" i="3"/>
  <c r="E2541" i="3"/>
  <c r="L2540" i="3"/>
  <c r="P2540" i="3" s="1"/>
  <c r="C2540" i="4"/>
  <c r="D2540" i="4" s="1"/>
  <c r="O2540" i="3"/>
  <c r="S2540" i="3" s="1"/>
  <c r="N2540" i="3"/>
  <c r="R2540" i="3" s="1"/>
  <c r="M2540" i="3"/>
  <c r="Q2540" i="3" s="1"/>
  <c r="F2541" i="3" l="1"/>
  <c r="B2541" i="4" s="1"/>
  <c r="G2541" i="3"/>
  <c r="J2541" i="3"/>
  <c r="T2540" i="3"/>
  <c r="U2540" i="3" s="1"/>
  <c r="G2541" i="4" l="1"/>
  <c r="H2541" i="4" s="1"/>
  <c r="I2541" i="4" s="1"/>
  <c r="F2541" i="4"/>
  <c r="E2541" i="4" s="1"/>
  <c r="I2541" i="3"/>
  <c r="H2541" i="3"/>
  <c r="K2541" i="3" s="1"/>
  <c r="C2542" i="3" l="1"/>
  <c r="B2542" i="3"/>
  <c r="E2542" i="3"/>
  <c r="D2542" i="3"/>
  <c r="R2541" i="3"/>
  <c r="C2541" i="4"/>
  <c r="D2541" i="4" s="1"/>
  <c r="Q2541" i="3"/>
  <c r="L2541" i="3"/>
  <c r="N2541" i="3"/>
  <c r="P2541" i="3"/>
  <c r="O2541" i="3"/>
  <c r="S2541" i="3"/>
  <c r="M2541" i="3"/>
  <c r="T2541" i="3" l="1"/>
  <c r="U2541" i="3" s="1"/>
  <c r="F2542" i="3"/>
  <c r="B2542" i="4" s="1"/>
  <c r="J2542" i="3" l="1"/>
  <c r="H2542" i="3"/>
  <c r="G2542" i="3"/>
  <c r="G2542" i="4"/>
  <c r="H2542" i="4" s="1"/>
  <c r="I2542" i="4" s="1"/>
  <c r="F2542" i="4"/>
  <c r="E2542" i="4" s="1"/>
  <c r="I2542" i="3"/>
  <c r="K2542" i="3" l="1"/>
  <c r="C2542" i="4" l="1"/>
  <c r="D2542" i="4" s="1"/>
  <c r="E2543" i="3"/>
  <c r="C2543" i="3"/>
  <c r="D2543" i="3"/>
  <c r="B2543" i="3"/>
  <c r="R2542" i="3"/>
  <c r="N2542" i="3"/>
  <c r="S2542" i="3"/>
  <c r="L2542" i="3"/>
  <c r="P2542" i="3"/>
  <c r="Q2542" i="3"/>
  <c r="T2542" i="3" s="1"/>
  <c r="U2542" i="3" s="1"/>
  <c r="M2542" i="3"/>
  <c r="O2542" i="3"/>
  <c r="F2543" i="3" l="1"/>
  <c r="G2543" i="3"/>
  <c r="H2543" i="3"/>
  <c r="B2543" i="4" l="1"/>
  <c r="J2543" i="3"/>
  <c r="I2543" i="3"/>
  <c r="K2543" i="3" s="1"/>
  <c r="C2544" i="3" l="1"/>
  <c r="B2544" i="3"/>
  <c r="D2544" i="3"/>
  <c r="E2544" i="3"/>
  <c r="N2543" i="3"/>
  <c r="R2543" i="3" s="1"/>
  <c r="O2543" i="3"/>
  <c r="L2543" i="3"/>
  <c r="M2543" i="3"/>
  <c r="Q2543" i="3" s="1"/>
  <c r="C2543" i="4"/>
  <c r="D2543" i="4" s="1"/>
  <c r="S2543" i="3"/>
  <c r="P2543" i="3"/>
  <c r="G2543" i="4"/>
  <c r="H2543" i="4" s="1"/>
  <c r="I2543" i="4" s="1"/>
  <c r="F2543" i="4"/>
  <c r="E2543" i="4" s="1"/>
  <c r="T2543" i="3" l="1"/>
  <c r="U2543" i="3" s="1"/>
  <c r="F2544" i="3"/>
  <c r="J2544" i="3" s="1"/>
  <c r="B2544" i="4" l="1"/>
  <c r="H2544" i="3"/>
  <c r="I2544" i="3"/>
  <c r="G2544" i="3"/>
  <c r="K2544" i="3" s="1"/>
  <c r="D2545" i="3" l="1"/>
  <c r="B2545" i="3"/>
  <c r="E2545" i="3"/>
  <c r="C2545" i="3"/>
  <c r="N2544" i="3"/>
  <c r="L2544" i="3"/>
  <c r="P2544" i="3"/>
  <c r="M2544" i="3"/>
  <c r="O2544" i="3"/>
  <c r="Q2544" i="3"/>
  <c r="S2544" i="3"/>
  <c r="R2544" i="3"/>
  <c r="C2544" i="4"/>
  <c r="D2544" i="4" s="1"/>
  <c r="F2544" i="4"/>
  <c r="E2544" i="4" s="1"/>
  <c r="G2544" i="4"/>
  <c r="H2544" i="4" s="1"/>
  <c r="I2544" i="4" s="1"/>
  <c r="F2545" i="3"/>
  <c r="B2545" i="4" s="1"/>
  <c r="T2544" i="3"/>
  <c r="U2544" i="3" s="1"/>
  <c r="H2545" i="3"/>
  <c r="J2545" i="3" l="1"/>
  <c r="G2545" i="3"/>
  <c r="G2545" i="4"/>
  <c r="H2545" i="4" s="1"/>
  <c r="I2545" i="4" s="1"/>
  <c r="F2545" i="4"/>
  <c r="E2545" i="4" s="1"/>
  <c r="I2545" i="3"/>
  <c r="K2545" i="3" s="1"/>
  <c r="E2546" i="3" l="1"/>
  <c r="B2546" i="3"/>
  <c r="C2546" i="3"/>
  <c r="D2546" i="3"/>
  <c r="C2545" i="4"/>
  <c r="D2545" i="4" s="1"/>
  <c r="P2545" i="3"/>
  <c r="O2545" i="3"/>
  <c r="L2545" i="3"/>
  <c r="M2545" i="3"/>
  <c r="Q2545" i="3" s="1"/>
  <c r="N2545" i="3"/>
  <c r="R2545" i="3" s="1"/>
  <c r="S2545" i="3"/>
  <c r="F2546" i="3" l="1"/>
  <c r="B2546" i="4" s="1"/>
  <c r="H2546" i="3"/>
  <c r="T2545" i="3"/>
  <c r="U2545" i="3" s="1"/>
  <c r="J2546" i="3"/>
  <c r="G2546" i="3" l="1"/>
  <c r="F2546" i="4"/>
  <c r="E2546" i="4" s="1"/>
  <c r="G2546" i="4"/>
  <c r="H2546" i="4" s="1"/>
  <c r="I2546" i="4" s="1"/>
  <c r="I2546" i="3"/>
  <c r="K2546" i="3" s="1"/>
  <c r="D2547" i="3" l="1"/>
  <c r="B2547" i="3"/>
  <c r="C2547" i="3"/>
  <c r="E2547" i="3"/>
  <c r="M2546" i="3"/>
  <c r="Q2546" i="3" s="1"/>
  <c r="N2546" i="3"/>
  <c r="R2546" i="3" s="1"/>
  <c r="C2546" i="4"/>
  <c r="D2546" i="4" s="1"/>
  <c r="P2546" i="3"/>
  <c r="L2546" i="3"/>
  <c r="O2546" i="3"/>
  <c r="S2546" i="3" s="1"/>
  <c r="T2546" i="3" l="1"/>
  <c r="U2546" i="3" s="1"/>
  <c r="F2547" i="3"/>
  <c r="B2547" i="4" s="1"/>
  <c r="G2547" i="3" l="1"/>
  <c r="F2547" i="4"/>
  <c r="E2547" i="4" s="1"/>
  <c r="G2547" i="4"/>
  <c r="H2547" i="4" s="1"/>
  <c r="I2547" i="4" s="1"/>
  <c r="H2547" i="3"/>
  <c r="J2547" i="3"/>
  <c r="I2547" i="3"/>
  <c r="K2547" i="3" l="1"/>
  <c r="B2548" i="3" l="1"/>
  <c r="D2548" i="3"/>
  <c r="E2548" i="3"/>
  <c r="C2548" i="3"/>
  <c r="M2547" i="3"/>
  <c r="Q2547" i="3" s="1"/>
  <c r="L2547" i="3"/>
  <c r="P2547" i="3" s="1"/>
  <c r="O2547" i="3"/>
  <c r="C2547" i="4"/>
  <c r="D2547" i="4" s="1"/>
  <c r="N2547" i="3"/>
  <c r="R2547" i="3" s="1"/>
  <c r="S2547" i="3"/>
  <c r="T2547" i="3" l="1"/>
  <c r="U2547" i="3" s="1"/>
  <c r="F2548" i="3"/>
  <c r="B2548" i="4" s="1"/>
  <c r="G2548" i="3" l="1"/>
  <c r="I2548" i="3"/>
  <c r="G2548" i="4"/>
  <c r="H2548" i="4" s="1"/>
  <c r="I2548" i="4" s="1"/>
  <c r="F2548" i="4"/>
  <c r="E2548" i="4" s="1"/>
  <c r="J2548" i="3"/>
  <c r="H2548" i="3"/>
  <c r="K2548" i="3" s="1"/>
  <c r="E2549" i="3" l="1"/>
  <c r="B2549" i="3"/>
  <c r="C2549" i="3"/>
  <c r="D2549" i="3"/>
  <c r="S2548" i="3"/>
  <c r="O2548" i="3"/>
  <c r="P2548" i="3"/>
  <c r="Q2548" i="3"/>
  <c r="R2548" i="3"/>
  <c r="C2548" i="4"/>
  <c r="D2548" i="4" s="1"/>
  <c r="M2548" i="3"/>
  <c r="N2548" i="3"/>
  <c r="L2548" i="3"/>
  <c r="F2549" i="3" l="1"/>
  <c r="B2549" i="4" s="1"/>
  <c r="T2548" i="3"/>
  <c r="U2548" i="3" s="1"/>
  <c r="G2549" i="4" l="1"/>
  <c r="H2549" i="4" s="1"/>
  <c r="I2549" i="4" s="1"/>
  <c r="F2549" i="4"/>
  <c r="E2549" i="4" s="1"/>
  <c r="J2549" i="3"/>
  <c r="G2549" i="3"/>
  <c r="I2549" i="3"/>
  <c r="H2549" i="3"/>
  <c r="K2549" i="3" l="1"/>
  <c r="C2550" i="3" l="1"/>
  <c r="B2550" i="3"/>
  <c r="D2550" i="3"/>
  <c r="E2550" i="3"/>
  <c r="S2549" i="3"/>
  <c r="M2549" i="3"/>
  <c r="R2549" i="3"/>
  <c r="C2549" i="4"/>
  <c r="D2549" i="4" s="1"/>
  <c r="P2549" i="3"/>
  <c r="Q2549" i="3"/>
  <c r="L2549" i="3"/>
  <c r="N2549" i="3"/>
  <c r="O2549" i="3"/>
  <c r="F2550" i="3" l="1"/>
  <c r="B2550" i="4" s="1"/>
  <c r="T2549" i="3"/>
  <c r="U2549" i="3" s="1"/>
  <c r="H2550" i="3"/>
  <c r="J2550" i="3" l="1"/>
  <c r="G2550" i="4"/>
  <c r="H2550" i="4" s="1"/>
  <c r="I2550" i="4" s="1"/>
  <c r="F2550" i="4"/>
  <c r="E2550" i="4" s="1"/>
  <c r="G2550" i="3"/>
  <c r="I2550" i="3"/>
  <c r="K2550" i="3" l="1"/>
  <c r="D2551" i="3" l="1"/>
  <c r="C2551" i="3"/>
  <c r="E2551" i="3"/>
  <c r="B2551" i="3"/>
  <c r="N2550" i="3"/>
  <c r="R2550" i="3" s="1"/>
  <c r="O2550" i="3"/>
  <c r="S2550" i="3" s="1"/>
  <c r="L2550" i="3"/>
  <c r="P2550" i="3" s="1"/>
  <c r="C2550" i="4"/>
  <c r="D2550" i="4" s="1"/>
  <c r="M2550" i="3"/>
  <c r="Q2550" i="3" s="1"/>
  <c r="F2551" i="3"/>
  <c r="B2551" i="4" s="1"/>
  <c r="T2550" i="3" l="1"/>
  <c r="U2550" i="3" s="1"/>
  <c r="G2551" i="3"/>
  <c r="F2551" i="4"/>
  <c r="E2551" i="4" s="1"/>
  <c r="G2551" i="4"/>
  <c r="H2551" i="4" s="1"/>
  <c r="I2551" i="4" s="1"/>
  <c r="I2551" i="3"/>
  <c r="J2551" i="3"/>
  <c r="H2551" i="3"/>
  <c r="K2551" i="3" s="1"/>
  <c r="E2552" i="3" l="1"/>
  <c r="B2552" i="3"/>
  <c r="D2552" i="3"/>
  <c r="C2552" i="3"/>
  <c r="N2551" i="3"/>
  <c r="S2551" i="3"/>
  <c r="M2551" i="3"/>
  <c r="C2551" i="4"/>
  <c r="D2551" i="4" s="1"/>
  <c r="Q2551" i="3"/>
  <c r="R2551" i="3"/>
  <c r="P2551" i="3"/>
  <c r="O2551" i="3"/>
  <c r="L2551" i="3"/>
  <c r="T2551" i="3" l="1"/>
  <c r="U2551" i="3" s="1"/>
  <c r="F2552" i="3"/>
  <c r="B2552" i="4" s="1"/>
  <c r="G2552" i="3" l="1"/>
  <c r="G2552" i="4"/>
  <c r="H2552" i="4" s="1"/>
  <c r="I2552" i="4" s="1"/>
  <c r="F2552" i="4"/>
  <c r="E2552" i="4" s="1"/>
  <c r="I2552" i="3"/>
  <c r="H2552" i="3"/>
  <c r="J2552" i="3"/>
  <c r="K2552" i="3" l="1"/>
  <c r="B2553" i="3" l="1"/>
  <c r="C2553" i="3"/>
  <c r="D2553" i="3"/>
  <c r="E2553" i="3"/>
  <c r="S2552" i="3"/>
  <c r="R2552" i="3"/>
  <c r="O2552" i="3"/>
  <c r="P2552" i="3"/>
  <c r="M2552" i="3"/>
  <c r="Q2552" i="3" s="1"/>
  <c r="N2552" i="3"/>
  <c r="L2552" i="3"/>
  <c r="C2552" i="4"/>
  <c r="D2552" i="4" s="1"/>
  <c r="T2552" i="3" l="1"/>
  <c r="U2552" i="3" s="1"/>
  <c r="F2553" i="3"/>
  <c r="B2553" i="4" s="1"/>
  <c r="I2553" i="3" l="1"/>
  <c r="G2553" i="3"/>
  <c r="F2553" i="4"/>
  <c r="E2553" i="4" s="1"/>
  <c r="G2553" i="4"/>
  <c r="H2553" i="4" s="1"/>
  <c r="I2553" i="4" s="1"/>
  <c r="J2553" i="3"/>
  <c r="H2553" i="3"/>
  <c r="K2553" i="3" s="1"/>
  <c r="E2554" i="3" l="1"/>
  <c r="B2554" i="3"/>
  <c r="D2554" i="3"/>
  <c r="C2554" i="3"/>
  <c r="M2553" i="3"/>
  <c r="R2553" i="3"/>
  <c r="L2553" i="3"/>
  <c r="O2553" i="3"/>
  <c r="Q2553" i="3"/>
  <c r="S2553" i="3"/>
  <c r="N2553" i="3"/>
  <c r="C2553" i="4"/>
  <c r="D2553" i="4" s="1"/>
  <c r="P2553" i="3"/>
  <c r="T2553" i="3" l="1"/>
  <c r="U2553" i="3" s="1"/>
  <c r="F2554" i="3"/>
  <c r="B2554" i="4" s="1"/>
  <c r="J2554" i="3" l="1"/>
  <c r="G2554" i="3"/>
  <c r="G2554" i="4"/>
  <c r="H2554" i="4" s="1"/>
  <c r="I2554" i="4" s="1"/>
  <c r="F2554" i="4"/>
  <c r="E2554" i="4" s="1"/>
  <c r="H2554" i="3"/>
  <c r="I2554" i="3"/>
  <c r="K2554" i="3" l="1"/>
  <c r="C2555" i="3" l="1"/>
  <c r="D2555" i="3"/>
  <c r="E2555" i="3"/>
  <c r="B2555" i="3"/>
  <c r="N2554" i="3"/>
  <c r="R2554" i="3" s="1"/>
  <c r="O2554" i="3"/>
  <c r="S2554" i="3" s="1"/>
  <c r="C2554" i="4"/>
  <c r="D2554" i="4" s="1"/>
  <c r="M2554" i="3"/>
  <c r="Q2554" i="3" s="1"/>
  <c r="L2554" i="3"/>
  <c r="P2554" i="3" s="1"/>
  <c r="F2555" i="3"/>
  <c r="B2555" i="4" s="1"/>
  <c r="T2554" i="3" l="1"/>
  <c r="U2554" i="3" s="1"/>
  <c r="F2555" i="4"/>
  <c r="E2555" i="4" s="1"/>
  <c r="G2555" i="4"/>
  <c r="H2555" i="4" s="1"/>
  <c r="I2555" i="4" s="1"/>
  <c r="G2555" i="3"/>
  <c r="J2555" i="3"/>
  <c r="H2555" i="3"/>
  <c r="I2555" i="3"/>
  <c r="K2555" i="3" s="1"/>
  <c r="C2556" i="3" l="1"/>
  <c r="B2556" i="3"/>
  <c r="D2556" i="3"/>
  <c r="E2556" i="3"/>
  <c r="P2555" i="3"/>
  <c r="C2555" i="4"/>
  <c r="D2555" i="4" s="1"/>
  <c r="S2555" i="3"/>
  <c r="Q2555" i="3"/>
  <c r="N2555" i="3"/>
  <c r="M2555" i="3"/>
  <c r="O2555" i="3"/>
  <c r="L2555" i="3"/>
  <c r="R2555" i="3"/>
  <c r="T2555" i="3" l="1"/>
  <c r="U2555" i="3" s="1"/>
  <c r="F2556" i="3"/>
  <c r="B2556" i="4" s="1"/>
  <c r="F2556" i="4" l="1"/>
  <c r="E2556" i="4" s="1"/>
  <c r="G2556" i="4"/>
  <c r="H2556" i="4" s="1"/>
  <c r="I2556" i="4" s="1"/>
  <c r="G2556" i="3"/>
  <c r="J2556" i="3"/>
  <c r="I2556" i="3"/>
  <c r="H2556" i="3"/>
  <c r="K2556" i="3" l="1"/>
  <c r="D2557" i="3" l="1"/>
  <c r="B2557" i="3"/>
  <c r="C2557" i="3"/>
  <c r="E2557" i="3"/>
  <c r="C2556" i="4"/>
  <c r="D2556" i="4" s="1"/>
  <c r="M2556" i="3"/>
  <c r="P2556" i="3"/>
  <c r="Q2556" i="3"/>
  <c r="R2556" i="3"/>
  <c r="O2556" i="3"/>
  <c r="L2556" i="3"/>
  <c r="N2556" i="3"/>
  <c r="S2556" i="3"/>
  <c r="T2556" i="3" l="1"/>
  <c r="U2556" i="3" s="1"/>
  <c r="F2557" i="3"/>
  <c r="B2557" i="4" s="1"/>
  <c r="G2557" i="4" l="1"/>
  <c r="H2557" i="4" s="1"/>
  <c r="I2557" i="4" s="1"/>
  <c r="F2557" i="4"/>
  <c r="E2557" i="4" s="1"/>
  <c r="G2557" i="3"/>
  <c r="H2557" i="3"/>
  <c r="J2557" i="3"/>
  <c r="I2557" i="3"/>
  <c r="K2557" i="3" l="1"/>
  <c r="E2558" i="3" l="1"/>
  <c r="C2558" i="3"/>
  <c r="D2558" i="3"/>
  <c r="B2558" i="3"/>
  <c r="N2557" i="3"/>
  <c r="R2557" i="3" s="1"/>
  <c r="O2557" i="3"/>
  <c r="S2557" i="3" s="1"/>
  <c r="M2557" i="3"/>
  <c r="Q2557" i="3" s="1"/>
  <c r="C2557" i="4"/>
  <c r="D2557" i="4" s="1"/>
  <c r="L2557" i="3"/>
  <c r="P2557" i="3" s="1"/>
  <c r="T2557" i="3" l="1"/>
  <c r="U2557" i="3" s="1"/>
  <c r="F2558" i="3"/>
  <c r="B2558" i="4" s="1"/>
  <c r="J2558" i="3" l="1"/>
  <c r="I2558" i="3"/>
  <c r="H2558" i="3"/>
  <c r="G2558" i="3"/>
  <c r="K2558" i="3" s="1"/>
  <c r="G2558" i="4"/>
  <c r="H2558" i="4" s="1"/>
  <c r="I2558" i="4" s="1"/>
  <c r="F2558" i="4"/>
  <c r="E2558" i="4" s="1"/>
  <c r="B2559" i="3" l="1"/>
  <c r="D2559" i="3"/>
  <c r="C2559" i="3"/>
  <c r="E2559" i="3"/>
  <c r="C2558" i="4"/>
  <c r="D2558" i="4" s="1"/>
  <c r="P2558" i="3"/>
  <c r="O2558" i="3"/>
  <c r="S2558" i="3" s="1"/>
  <c r="L2558" i="3"/>
  <c r="M2558" i="3"/>
  <c r="Q2558" i="3" s="1"/>
  <c r="N2558" i="3"/>
  <c r="R2558" i="3" s="1"/>
  <c r="F2559" i="3" l="1"/>
  <c r="B2559" i="4" s="1"/>
  <c r="G2559" i="3"/>
  <c r="I2559" i="3"/>
  <c r="T2558" i="3"/>
  <c r="U2558" i="3" s="1"/>
  <c r="J2559" i="3"/>
  <c r="G2559" i="4" l="1"/>
  <c r="H2559" i="4" s="1"/>
  <c r="I2559" i="4" s="1"/>
  <c r="F2559" i="4"/>
  <c r="E2559" i="4" s="1"/>
  <c r="H2559" i="3"/>
  <c r="K2559" i="3" s="1"/>
  <c r="B2560" i="3" l="1"/>
  <c r="C2560" i="3"/>
  <c r="D2560" i="3"/>
  <c r="E2560" i="3"/>
  <c r="C2559" i="4"/>
  <c r="D2559" i="4" s="1"/>
  <c r="O2559" i="3"/>
  <c r="S2559" i="3" s="1"/>
  <c r="L2559" i="3"/>
  <c r="P2559" i="3" s="1"/>
  <c r="N2559" i="3"/>
  <c r="R2559" i="3" s="1"/>
  <c r="M2559" i="3"/>
  <c r="Q2559" i="3" s="1"/>
  <c r="F2560" i="3" l="1"/>
  <c r="B2560" i="4" s="1"/>
  <c r="H2560" i="3"/>
  <c r="T2559" i="3"/>
  <c r="U2559" i="3" s="1"/>
  <c r="I2560" i="3" l="1"/>
  <c r="F2560" i="4"/>
  <c r="E2560" i="4" s="1"/>
  <c r="G2560" i="4"/>
  <c r="H2560" i="4" s="1"/>
  <c r="I2560" i="4" s="1"/>
  <c r="G2560" i="3"/>
  <c r="J2560" i="3"/>
  <c r="K2560" i="3" l="1"/>
  <c r="D2561" i="3" l="1"/>
  <c r="B2561" i="3"/>
  <c r="C2561" i="3"/>
  <c r="E2561" i="3"/>
  <c r="N2560" i="3"/>
  <c r="C2560" i="4"/>
  <c r="D2560" i="4" s="1"/>
  <c r="O2560" i="3"/>
  <c r="M2560" i="3"/>
  <c r="P2560" i="3"/>
  <c r="L2560" i="3"/>
  <c r="R2560" i="3"/>
  <c r="S2560" i="3"/>
  <c r="Q2560" i="3"/>
  <c r="F2561" i="3" l="1"/>
  <c r="B2561" i="4" s="1"/>
  <c r="T2560" i="3"/>
  <c r="U2560" i="3" s="1"/>
  <c r="J2561" i="3"/>
  <c r="H2561" i="3" l="1"/>
  <c r="I2561" i="3"/>
  <c r="G2561" i="3"/>
  <c r="F2561" i="4"/>
  <c r="E2561" i="4" s="1"/>
  <c r="G2561" i="4"/>
  <c r="H2561" i="4" s="1"/>
  <c r="I2561" i="4" s="1"/>
  <c r="K2561" i="3" l="1"/>
  <c r="C2562" i="3" l="1"/>
  <c r="B2562" i="3"/>
  <c r="D2562" i="3"/>
  <c r="E2562" i="3"/>
  <c r="Q2561" i="3"/>
  <c r="R2561" i="3"/>
  <c r="O2561" i="3"/>
  <c r="S2561" i="3" s="1"/>
  <c r="M2561" i="3"/>
  <c r="L2561" i="3"/>
  <c r="P2561" i="3" s="1"/>
  <c r="T2561" i="3" s="1"/>
  <c r="U2561" i="3" s="1"/>
  <c r="C2561" i="4"/>
  <c r="D2561" i="4" s="1"/>
  <c r="N2561" i="3"/>
  <c r="F2562" i="3" l="1"/>
  <c r="B2562" i="4" l="1"/>
  <c r="G2562" i="3"/>
  <c r="J2562" i="3"/>
  <c r="I2562" i="3"/>
  <c r="H2562" i="3"/>
  <c r="K2562" i="3" l="1"/>
  <c r="F2562" i="4"/>
  <c r="E2562" i="4" s="1"/>
  <c r="G2562" i="4"/>
  <c r="H2562" i="4" s="1"/>
  <c r="I2562" i="4" s="1"/>
  <c r="D2563" i="3" l="1"/>
  <c r="B2563" i="3"/>
  <c r="C2563" i="3"/>
  <c r="E2563" i="3"/>
  <c r="P2562" i="3"/>
  <c r="N2562" i="3"/>
  <c r="C2562" i="4"/>
  <c r="D2562" i="4" s="1"/>
  <c r="O2562" i="3"/>
  <c r="M2562" i="3"/>
  <c r="L2562" i="3"/>
  <c r="R2562" i="3"/>
  <c r="S2562" i="3"/>
  <c r="Q2562" i="3"/>
  <c r="F2563" i="3" l="1"/>
  <c r="B2563" i="4" s="1"/>
  <c r="T2562" i="3"/>
  <c r="U2562" i="3" s="1"/>
  <c r="H2563" i="3" l="1"/>
  <c r="G2563" i="3"/>
  <c r="G2563" i="4"/>
  <c r="H2563" i="4" s="1"/>
  <c r="I2563" i="4" s="1"/>
  <c r="F2563" i="4"/>
  <c r="E2563" i="4" s="1"/>
  <c r="J2563" i="3"/>
  <c r="I2563" i="3"/>
  <c r="K2563" i="3" s="1"/>
  <c r="E2564" i="3" l="1"/>
  <c r="B2564" i="3"/>
  <c r="C2564" i="3"/>
  <c r="D2564" i="3"/>
  <c r="Q2563" i="3"/>
  <c r="O2563" i="3"/>
  <c r="S2563" i="3"/>
  <c r="R2563" i="3"/>
  <c r="P2563" i="3"/>
  <c r="C2563" i="4"/>
  <c r="D2563" i="4" s="1"/>
  <c r="M2563" i="3"/>
  <c r="L2563" i="3"/>
  <c r="N2563" i="3"/>
  <c r="F2564" i="3" l="1"/>
  <c r="G2564" i="3"/>
  <c r="T2563" i="3"/>
  <c r="U2563" i="3" s="1"/>
  <c r="H2564" i="3"/>
  <c r="I2564" i="3"/>
  <c r="B2564" i="4" l="1"/>
  <c r="J2564" i="3"/>
  <c r="K2564" i="3"/>
  <c r="L2564" i="3" l="1"/>
  <c r="P2564" i="3" s="1"/>
  <c r="E2565" i="3"/>
  <c r="B2565" i="3"/>
  <c r="C2565" i="3"/>
  <c r="D2565" i="3"/>
  <c r="F2564" i="4"/>
  <c r="E2564" i="4" s="1"/>
  <c r="G2564" i="4"/>
  <c r="H2564" i="4" s="1"/>
  <c r="I2564" i="4" s="1"/>
  <c r="O2564" i="3"/>
  <c r="S2564" i="3" s="1"/>
  <c r="M2564" i="3"/>
  <c r="C2564" i="4"/>
  <c r="D2564" i="4" s="1"/>
  <c r="N2564" i="3"/>
  <c r="Q2564" i="3"/>
  <c r="R2564" i="3"/>
  <c r="F2565" i="3" l="1"/>
  <c r="T2564" i="3"/>
  <c r="U2564" i="3" s="1"/>
  <c r="B2565" i="4" l="1"/>
  <c r="J2565" i="3"/>
  <c r="H2565" i="3"/>
  <c r="G2565" i="3"/>
  <c r="I2565" i="3"/>
  <c r="K2565" i="3" l="1"/>
  <c r="G2565" i="4"/>
  <c r="H2565" i="4" s="1"/>
  <c r="I2565" i="4" s="1"/>
  <c r="F2565" i="4"/>
  <c r="E2565" i="4" s="1"/>
  <c r="S2565" i="3" l="1"/>
  <c r="C2566" i="3"/>
  <c r="E2566" i="3"/>
  <c r="B2566" i="3"/>
  <c r="D2566" i="3"/>
  <c r="R2565" i="3"/>
  <c r="M2565" i="3"/>
  <c r="Q2565" i="3"/>
  <c r="L2565" i="3"/>
  <c r="P2565" i="3"/>
  <c r="T2565" i="3" s="1"/>
  <c r="U2565" i="3" s="1"/>
  <c r="O2565" i="3"/>
  <c r="N2565" i="3"/>
  <c r="C2565" i="4"/>
  <c r="D2565" i="4" s="1"/>
  <c r="F2566" i="3" l="1"/>
  <c r="J2566" i="3"/>
  <c r="G2566" i="3" l="1"/>
  <c r="B2566" i="4"/>
  <c r="H2566" i="3"/>
  <c r="I2566" i="3"/>
  <c r="F2566" i="4" l="1"/>
  <c r="E2566" i="4" s="1"/>
  <c r="G2566" i="4"/>
  <c r="H2566" i="4" s="1"/>
  <c r="I2566" i="4" s="1"/>
  <c r="K2566" i="3"/>
  <c r="B2567" i="3" l="1"/>
  <c r="C2567" i="3"/>
  <c r="D2567" i="3"/>
  <c r="E2567" i="3"/>
  <c r="M2566" i="3"/>
  <c r="Q2566" i="3" s="1"/>
  <c r="L2566" i="3"/>
  <c r="P2566" i="3" s="1"/>
  <c r="C2566" i="4"/>
  <c r="D2566" i="4" s="1"/>
  <c r="N2566" i="3"/>
  <c r="R2566" i="3" s="1"/>
  <c r="O2566" i="3"/>
  <c r="S2566" i="3" s="1"/>
  <c r="T2566" i="3" l="1"/>
  <c r="U2566" i="3" s="1"/>
  <c r="F2567" i="3"/>
  <c r="B2567" i="4" s="1"/>
  <c r="H2567" i="3" l="1"/>
  <c r="I2567" i="3"/>
  <c r="J2567" i="3"/>
  <c r="G2567" i="3"/>
  <c r="K2567" i="3" s="1"/>
  <c r="G2567" i="4"/>
  <c r="H2567" i="4" s="1"/>
  <c r="I2567" i="4" s="1"/>
  <c r="F2567" i="4"/>
  <c r="E2567" i="4" s="1"/>
  <c r="C2568" i="3" l="1"/>
  <c r="B2568" i="3"/>
  <c r="D2568" i="3"/>
  <c r="E2568" i="3"/>
  <c r="O2567" i="3"/>
  <c r="S2567" i="3" s="1"/>
  <c r="M2567" i="3"/>
  <c r="Q2567" i="3" s="1"/>
  <c r="N2567" i="3"/>
  <c r="R2567" i="3" s="1"/>
  <c r="F2568" i="3"/>
  <c r="L2567" i="3"/>
  <c r="P2567" i="3" s="1"/>
  <c r="T2567" i="3" s="1"/>
  <c r="U2567" i="3" s="1"/>
  <c r="C2567" i="4"/>
  <c r="D2567" i="4" s="1"/>
  <c r="B2568" i="4" l="1"/>
  <c r="I2568" i="3"/>
  <c r="H2568" i="3"/>
  <c r="G2568" i="3"/>
  <c r="G2568" i="4"/>
  <c r="H2568" i="4" s="1"/>
  <c r="I2568" i="4" s="1"/>
  <c r="F2568" i="4"/>
  <c r="E2568" i="4" s="1"/>
  <c r="J2568" i="3"/>
  <c r="K2568" i="3" s="1"/>
  <c r="D2569" i="3" l="1"/>
  <c r="E2569" i="3"/>
  <c r="B2569" i="3"/>
  <c r="C2569" i="3"/>
  <c r="Q2568" i="3"/>
  <c r="L2568" i="3"/>
  <c r="M2568" i="3"/>
  <c r="P2568" i="3"/>
  <c r="O2568" i="3"/>
  <c r="S2568" i="3" s="1"/>
  <c r="C2568" i="4"/>
  <c r="D2568" i="4" s="1"/>
  <c r="N2568" i="3"/>
  <c r="R2568" i="3" s="1"/>
  <c r="T2568" i="3" l="1"/>
  <c r="U2568" i="3" s="1"/>
  <c r="F2569" i="3"/>
  <c r="B2569" i="4" s="1"/>
  <c r="J2569" i="3"/>
  <c r="H2569" i="3" l="1"/>
  <c r="G2569" i="3"/>
  <c r="F2569" i="4"/>
  <c r="E2569" i="4" s="1"/>
  <c r="G2569" i="4"/>
  <c r="H2569" i="4" s="1"/>
  <c r="I2569" i="4" s="1"/>
  <c r="I2569" i="3"/>
  <c r="K2569" i="3" s="1"/>
  <c r="E2570" i="3" l="1"/>
  <c r="B2570" i="3"/>
  <c r="C2570" i="3"/>
  <c r="D2570" i="3"/>
  <c r="O2569" i="3"/>
  <c r="Q2569" i="3"/>
  <c r="N2569" i="3"/>
  <c r="C2569" i="4"/>
  <c r="D2569" i="4" s="1"/>
  <c r="L2569" i="3"/>
  <c r="M2569" i="3"/>
  <c r="S2569" i="3"/>
  <c r="R2569" i="3"/>
  <c r="P2569" i="3"/>
  <c r="T2569" i="3" l="1"/>
  <c r="U2569" i="3" s="1"/>
  <c r="F2570" i="3"/>
  <c r="B2570" i="4" s="1"/>
  <c r="H2570" i="3" l="1"/>
  <c r="G2570" i="3"/>
  <c r="F2570" i="4"/>
  <c r="E2570" i="4" s="1"/>
  <c r="G2570" i="4"/>
  <c r="H2570" i="4" s="1"/>
  <c r="I2570" i="4" s="1"/>
  <c r="J2570" i="3"/>
  <c r="I2570" i="3"/>
  <c r="K2570" i="3" s="1"/>
  <c r="B2571" i="3" l="1"/>
  <c r="C2571" i="3"/>
  <c r="D2571" i="3"/>
  <c r="E2571" i="3"/>
  <c r="M2570" i="3"/>
  <c r="S2570" i="3"/>
  <c r="P2570" i="3"/>
  <c r="L2570" i="3"/>
  <c r="R2570" i="3"/>
  <c r="N2570" i="3"/>
  <c r="Q2570" i="3"/>
  <c r="C2570" i="4"/>
  <c r="D2570" i="4" s="1"/>
  <c r="O2570" i="3"/>
  <c r="F2571" i="3" l="1"/>
  <c r="B2571" i="4" s="1"/>
  <c r="G2571" i="3"/>
  <c r="H2571" i="3"/>
  <c r="J2571" i="3"/>
  <c r="T2570" i="3"/>
  <c r="U2570" i="3" s="1"/>
  <c r="G2571" i="4" l="1"/>
  <c r="H2571" i="4" s="1"/>
  <c r="I2571" i="4" s="1"/>
  <c r="F2571" i="4"/>
  <c r="E2571" i="4" s="1"/>
  <c r="I2571" i="3"/>
  <c r="K2571" i="3" s="1"/>
  <c r="D2572" i="3" l="1"/>
  <c r="C2572" i="3"/>
  <c r="B2572" i="3"/>
  <c r="E2572" i="3"/>
  <c r="N2571" i="3"/>
  <c r="L2571" i="3"/>
  <c r="C2571" i="4"/>
  <c r="D2571" i="4" s="1"/>
  <c r="O2571" i="3"/>
  <c r="S2571" i="3" s="1"/>
  <c r="M2571" i="3"/>
  <c r="Q2571" i="3" s="1"/>
  <c r="R2571" i="3"/>
  <c r="P2571" i="3"/>
  <c r="T2571" i="3" l="1"/>
  <c r="U2571" i="3" s="1"/>
  <c r="F2572" i="3"/>
  <c r="B2572" i="4" s="1"/>
  <c r="J2572" i="3" l="1"/>
  <c r="G2572" i="3"/>
  <c r="F2572" i="4"/>
  <c r="E2572" i="4" s="1"/>
  <c r="G2572" i="4"/>
  <c r="H2572" i="4" s="1"/>
  <c r="I2572" i="4" s="1"/>
  <c r="H2572" i="3"/>
  <c r="I2572" i="3"/>
  <c r="K2572" i="3" l="1"/>
  <c r="C2572" i="4" l="1"/>
  <c r="D2572" i="4" s="1"/>
  <c r="B2573" i="3"/>
  <c r="C2573" i="3"/>
  <c r="D2573" i="3"/>
  <c r="E2573" i="3"/>
  <c r="L2572" i="3"/>
  <c r="N2572" i="3"/>
  <c r="O2572" i="3"/>
  <c r="S2572" i="3" s="1"/>
  <c r="P2572" i="3"/>
  <c r="M2572" i="3"/>
  <c r="Q2572" i="3" s="1"/>
  <c r="R2572" i="3"/>
  <c r="F2573" i="3"/>
  <c r="B2573" i="4" s="1"/>
  <c r="T2572" i="3" l="1"/>
  <c r="U2572" i="3" s="1"/>
  <c r="H2573" i="3"/>
  <c r="J2573" i="3"/>
  <c r="G2573" i="3"/>
  <c r="F2573" i="4"/>
  <c r="E2573" i="4" s="1"/>
  <c r="G2573" i="4"/>
  <c r="H2573" i="4" s="1"/>
  <c r="I2573" i="4" s="1"/>
  <c r="I2573" i="3"/>
  <c r="K2573" i="3" s="1"/>
  <c r="C2574" i="3" l="1"/>
  <c r="B2574" i="3"/>
  <c r="D2574" i="3"/>
  <c r="E2574" i="3"/>
  <c r="O2573" i="3"/>
  <c r="S2573" i="3" s="1"/>
  <c r="M2573" i="3"/>
  <c r="Q2573" i="3" s="1"/>
  <c r="C2573" i="4"/>
  <c r="D2573" i="4" s="1"/>
  <c r="N2573" i="3"/>
  <c r="R2573" i="3" s="1"/>
  <c r="L2573" i="3"/>
  <c r="P2573" i="3" s="1"/>
  <c r="T2573" i="3" l="1"/>
  <c r="U2573" i="3" s="1"/>
  <c r="F2574" i="3"/>
  <c r="B2574" i="4" s="1"/>
  <c r="J2574" i="3" l="1"/>
  <c r="H2574" i="3"/>
  <c r="I2574" i="3"/>
  <c r="G2574" i="3"/>
  <c r="K2574" i="3" s="1"/>
  <c r="F2574" i="4"/>
  <c r="E2574" i="4" s="1"/>
  <c r="G2574" i="4"/>
  <c r="H2574" i="4" s="1"/>
  <c r="I2574" i="4" s="1"/>
  <c r="N2574" i="3" l="1"/>
  <c r="R2574" i="3" s="1"/>
  <c r="D2575" i="3"/>
  <c r="B2575" i="3"/>
  <c r="C2575" i="3"/>
  <c r="E2575" i="3"/>
  <c r="O2574" i="3"/>
  <c r="S2574" i="3" s="1"/>
  <c r="L2574" i="3"/>
  <c r="P2574" i="3"/>
  <c r="F2575" i="3"/>
  <c r="H2575" i="3" s="1"/>
  <c r="C2574" i="4"/>
  <c r="D2574" i="4" s="1"/>
  <c r="M2574" i="3"/>
  <c r="Q2574" i="3" s="1"/>
  <c r="T2574" i="3" s="1"/>
  <c r="U2574" i="3" s="1"/>
  <c r="I2575" i="3" l="1"/>
  <c r="B2575" i="4"/>
  <c r="J2575" i="3"/>
  <c r="G2575" i="3"/>
  <c r="K2575" i="3" s="1"/>
  <c r="E2576" i="3" l="1"/>
  <c r="D2576" i="3"/>
  <c r="C2576" i="3"/>
  <c r="B2576" i="3"/>
  <c r="C2575" i="4"/>
  <c r="D2575" i="4" s="1"/>
  <c r="O2575" i="3"/>
  <c r="M2575" i="3"/>
  <c r="Q2575" i="3" s="1"/>
  <c r="S2575" i="3"/>
  <c r="N2575" i="3"/>
  <c r="R2575" i="3" s="1"/>
  <c r="L2575" i="3"/>
  <c r="P2575" i="3" s="1"/>
  <c r="T2575" i="3" s="1"/>
  <c r="U2575" i="3" s="1"/>
  <c r="F2575" i="4"/>
  <c r="E2575" i="4" s="1"/>
  <c r="G2575" i="4"/>
  <c r="H2575" i="4" s="1"/>
  <c r="I2575" i="4" s="1"/>
  <c r="F2576" i="3" l="1"/>
  <c r="I2576" i="3"/>
  <c r="J2576" i="3"/>
  <c r="B2576" i="4" l="1"/>
  <c r="G2576" i="3"/>
  <c r="H2576" i="3"/>
  <c r="K2576" i="3" s="1"/>
  <c r="C2577" i="3" l="1"/>
  <c r="B2577" i="3"/>
  <c r="D2577" i="3"/>
  <c r="E2577" i="3"/>
  <c r="L2576" i="3"/>
  <c r="S2576" i="3"/>
  <c r="Q2576" i="3"/>
  <c r="N2576" i="3"/>
  <c r="C2576" i="4"/>
  <c r="D2576" i="4" s="1"/>
  <c r="R2576" i="3"/>
  <c r="M2576" i="3"/>
  <c r="O2576" i="3"/>
  <c r="P2576" i="3"/>
  <c r="F2577" i="3"/>
  <c r="B2577" i="4" s="1"/>
  <c r="F2577" i="4" s="1"/>
  <c r="E2577" i="4" s="1"/>
  <c r="F2576" i="4"/>
  <c r="E2576" i="4" s="1"/>
  <c r="G2576" i="4"/>
  <c r="H2576" i="4" s="1"/>
  <c r="I2576" i="4" s="1"/>
  <c r="G2577" i="4"/>
  <c r="H2577" i="4" s="1"/>
  <c r="G2577" i="3"/>
  <c r="H2577" i="3"/>
  <c r="I2577" i="4" l="1"/>
  <c r="T2576" i="3"/>
  <c r="U2576" i="3" s="1"/>
  <c r="I2577" i="3"/>
  <c r="J2577" i="3"/>
  <c r="K2577" i="3"/>
  <c r="B2578" i="3" l="1"/>
  <c r="C2578" i="3"/>
  <c r="D2578" i="3"/>
  <c r="E2578" i="3"/>
  <c r="C2577" i="4"/>
  <c r="D2577" i="4" s="1"/>
  <c r="P2577" i="3"/>
  <c r="M2577" i="3"/>
  <c r="Q2577" i="3"/>
  <c r="R2577" i="3"/>
  <c r="L2577" i="3"/>
  <c r="S2577" i="3"/>
  <c r="O2577" i="3"/>
  <c r="N2577" i="3"/>
  <c r="F2578" i="3" l="1"/>
  <c r="B2578" i="4" s="1"/>
  <c r="J2578" i="3"/>
  <c r="T2577" i="3"/>
  <c r="U2577" i="3" s="1"/>
  <c r="F2578" i="4" l="1"/>
  <c r="E2578" i="4" s="1"/>
  <c r="G2578" i="4"/>
  <c r="H2578" i="4" s="1"/>
  <c r="I2578" i="4" s="1"/>
  <c r="G2578" i="3"/>
  <c r="I2578" i="3"/>
  <c r="H2578" i="3"/>
  <c r="K2578" i="3" l="1"/>
  <c r="C2579" i="3" l="1"/>
  <c r="D2579" i="3"/>
  <c r="E2579" i="3"/>
  <c r="B2579" i="3"/>
  <c r="M2578" i="3"/>
  <c r="C2578" i="4"/>
  <c r="D2578" i="4" s="1"/>
  <c r="N2578" i="3"/>
  <c r="P2578" i="3"/>
  <c r="R2578" i="3"/>
  <c r="L2578" i="3"/>
  <c r="O2578" i="3"/>
  <c r="S2578" i="3" s="1"/>
  <c r="Q2578" i="3"/>
  <c r="F2579" i="3" l="1"/>
  <c r="B2579" i="4" s="1"/>
  <c r="T2578" i="3"/>
  <c r="U2578" i="3" s="1"/>
  <c r="J2579" i="3"/>
  <c r="I2579" i="3" l="1"/>
  <c r="G2579" i="3"/>
  <c r="F2579" i="4"/>
  <c r="E2579" i="4" s="1"/>
  <c r="G2579" i="4"/>
  <c r="H2579" i="4" s="1"/>
  <c r="I2579" i="4" s="1"/>
  <c r="H2579" i="3"/>
  <c r="K2579" i="3" s="1"/>
  <c r="C2580" i="3" l="1"/>
  <c r="B2580" i="3"/>
  <c r="D2580" i="3"/>
  <c r="E2580" i="3"/>
  <c r="N2579" i="3"/>
  <c r="R2579" i="3" s="1"/>
  <c r="M2579" i="3"/>
  <c r="Q2579" i="3" s="1"/>
  <c r="C2579" i="4"/>
  <c r="D2579" i="4" s="1"/>
  <c r="L2579" i="3"/>
  <c r="P2579" i="3" s="1"/>
  <c r="O2579" i="3"/>
  <c r="S2579" i="3" s="1"/>
  <c r="F2580" i="3" l="1"/>
  <c r="B2580" i="4" s="1"/>
  <c r="G2580" i="3"/>
  <c r="J2580" i="3"/>
  <c r="T2579" i="3"/>
  <c r="U2579" i="3" s="1"/>
  <c r="F2580" i="4" l="1"/>
  <c r="E2580" i="4" s="1"/>
  <c r="G2580" i="4"/>
  <c r="H2580" i="4" s="1"/>
  <c r="I2580" i="4" s="1"/>
  <c r="I2580" i="3"/>
  <c r="H2580" i="3"/>
  <c r="K2580" i="3" s="1"/>
  <c r="D2581" i="3" l="1"/>
  <c r="C2581" i="3"/>
  <c r="E2581" i="3"/>
  <c r="B2581" i="3"/>
  <c r="Q2580" i="3"/>
  <c r="O2580" i="3"/>
  <c r="S2580" i="3" s="1"/>
  <c r="L2580" i="3"/>
  <c r="C2580" i="4"/>
  <c r="D2580" i="4" s="1"/>
  <c r="N2580" i="3"/>
  <c r="R2580" i="3" s="1"/>
  <c r="P2580" i="3"/>
  <c r="M2580" i="3"/>
  <c r="T2580" i="3" l="1"/>
  <c r="U2580" i="3" s="1"/>
  <c r="F2581" i="3"/>
  <c r="B2581" i="4" s="1"/>
  <c r="I2581" i="3" l="1"/>
  <c r="H2581" i="3"/>
  <c r="J2581" i="3"/>
  <c r="G2581" i="3"/>
  <c r="K2581" i="3" s="1"/>
  <c r="F2581" i="4"/>
  <c r="E2581" i="4" s="1"/>
  <c r="G2581" i="4"/>
  <c r="H2581" i="4" s="1"/>
  <c r="I2581" i="4" s="1"/>
  <c r="N2581" i="3" l="1"/>
  <c r="R2581" i="3" s="1"/>
  <c r="E2582" i="3"/>
  <c r="B2582" i="3"/>
  <c r="C2582" i="3"/>
  <c r="D2582" i="3"/>
  <c r="M2581" i="3"/>
  <c r="Q2581" i="3" s="1"/>
  <c r="C2581" i="4"/>
  <c r="D2581" i="4" s="1"/>
  <c r="O2581" i="3"/>
  <c r="L2581" i="3"/>
  <c r="P2581" i="3"/>
  <c r="S2581" i="3"/>
  <c r="F2582" i="3" l="1"/>
  <c r="B2582" i="4" s="1"/>
  <c r="I2582" i="3"/>
  <c r="T2581" i="3"/>
  <c r="U2581" i="3" s="1"/>
  <c r="F2582" i="4"/>
  <c r="E2582" i="4" s="1"/>
  <c r="G2582" i="4"/>
  <c r="H2582" i="4" s="1"/>
  <c r="I2582" i="4" s="1"/>
  <c r="G2582" i="3"/>
  <c r="J2582" i="3"/>
  <c r="H2582" i="3" l="1"/>
  <c r="K2582" i="3"/>
  <c r="B2583" i="3" l="1"/>
  <c r="C2583" i="3"/>
  <c r="D2583" i="3"/>
  <c r="E2583" i="3"/>
  <c r="O2582" i="3"/>
  <c r="N2582" i="3"/>
  <c r="R2582" i="3"/>
  <c r="P2582" i="3"/>
  <c r="C2582" i="4"/>
  <c r="D2582" i="4" s="1"/>
  <c r="L2582" i="3"/>
  <c r="S2582" i="3"/>
  <c r="M2582" i="3"/>
  <c r="Q2582" i="3"/>
  <c r="T2582" i="3" l="1"/>
  <c r="U2582" i="3" s="1"/>
  <c r="F2583" i="3"/>
  <c r="B2583" i="4" s="1"/>
  <c r="I2583" i="3" l="1"/>
  <c r="F2583" i="4"/>
  <c r="E2583" i="4" s="1"/>
  <c r="G2583" i="4"/>
  <c r="H2583" i="4" s="1"/>
  <c r="I2583" i="4" s="1"/>
  <c r="G2583" i="3"/>
  <c r="J2583" i="3"/>
  <c r="H2583" i="3"/>
  <c r="K2583" i="3" l="1"/>
  <c r="C2584" i="3" l="1"/>
  <c r="D2584" i="3"/>
  <c r="E2584" i="3"/>
  <c r="B2584" i="3"/>
  <c r="Q2583" i="3"/>
  <c r="N2583" i="3"/>
  <c r="P2583" i="3"/>
  <c r="M2583" i="3"/>
  <c r="C2583" i="4"/>
  <c r="D2583" i="4" s="1"/>
  <c r="O2583" i="3"/>
  <c r="R2583" i="3"/>
  <c r="L2583" i="3"/>
  <c r="S2583" i="3"/>
  <c r="T2583" i="3" l="1"/>
  <c r="U2583" i="3" s="1"/>
  <c r="F2584" i="3"/>
  <c r="B2584" i="4" s="1"/>
  <c r="I2584" i="3" l="1"/>
  <c r="G2584" i="3"/>
  <c r="F2584" i="4"/>
  <c r="E2584" i="4" s="1"/>
  <c r="G2584" i="4"/>
  <c r="H2584" i="4" s="1"/>
  <c r="I2584" i="4" s="1"/>
  <c r="J2584" i="3"/>
  <c r="H2584" i="3"/>
  <c r="K2584" i="3" s="1"/>
  <c r="E2585" i="3" l="1"/>
  <c r="B2585" i="3"/>
  <c r="C2585" i="3"/>
  <c r="D2585" i="3"/>
  <c r="L2584" i="3"/>
  <c r="C2584" i="4"/>
  <c r="D2584" i="4" s="1"/>
  <c r="N2584" i="3"/>
  <c r="R2584" i="3"/>
  <c r="S2584" i="3"/>
  <c r="O2584" i="3"/>
  <c r="P2584" i="3"/>
  <c r="M2584" i="3"/>
  <c r="Q2584" i="3"/>
  <c r="T2584" i="3" l="1"/>
  <c r="U2584" i="3" s="1"/>
  <c r="F2585" i="3"/>
  <c r="B2585" i="4" s="1"/>
  <c r="G2585" i="3" l="1"/>
  <c r="F2585" i="4"/>
  <c r="E2585" i="4" s="1"/>
  <c r="G2585" i="4"/>
  <c r="H2585" i="4" s="1"/>
  <c r="I2585" i="4" s="1"/>
  <c r="I2585" i="3"/>
  <c r="J2585" i="3"/>
  <c r="H2585" i="3"/>
  <c r="K2585" i="3" s="1"/>
  <c r="C2586" i="3" l="1"/>
  <c r="B2586" i="3"/>
  <c r="D2586" i="3"/>
  <c r="E2586" i="3"/>
  <c r="C2585" i="4"/>
  <c r="D2585" i="4" s="1"/>
  <c r="L2585" i="3"/>
  <c r="P2585" i="3" s="1"/>
  <c r="M2585" i="3"/>
  <c r="Q2585" i="3" s="1"/>
  <c r="N2585" i="3"/>
  <c r="R2585" i="3" s="1"/>
  <c r="O2585" i="3"/>
  <c r="S2585" i="3" s="1"/>
  <c r="T2585" i="3" l="1"/>
  <c r="U2585" i="3" s="1"/>
  <c r="F2586" i="3"/>
  <c r="B2586" i="4" s="1"/>
  <c r="G2586" i="3" l="1"/>
  <c r="I2586" i="3"/>
  <c r="F2586" i="4"/>
  <c r="E2586" i="4" s="1"/>
  <c r="G2586" i="4"/>
  <c r="H2586" i="4" s="1"/>
  <c r="I2586" i="4" s="1"/>
  <c r="H2586" i="3"/>
  <c r="J2586" i="3"/>
  <c r="K2586" i="3" l="1"/>
  <c r="D2587" i="3" l="1"/>
  <c r="B2587" i="3"/>
  <c r="C2587" i="3"/>
  <c r="E2587" i="3"/>
  <c r="R2586" i="3"/>
  <c r="M2586" i="3"/>
  <c r="L2586" i="3"/>
  <c r="P2586" i="3" s="1"/>
  <c r="O2586" i="3"/>
  <c r="S2586" i="3" s="1"/>
  <c r="N2586" i="3"/>
  <c r="Q2586" i="3"/>
  <c r="C2586" i="4"/>
  <c r="D2586" i="4" s="1"/>
  <c r="F2587" i="3" l="1"/>
  <c r="B2587" i="4" s="1"/>
  <c r="I2587" i="3"/>
  <c r="T2586" i="3"/>
  <c r="U2586" i="3" s="1"/>
  <c r="G2587" i="3" l="1"/>
  <c r="F2587" i="4"/>
  <c r="E2587" i="4" s="1"/>
  <c r="G2587" i="4"/>
  <c r="H2587" i="4" s="1"/>
  <c r="I2587" i="4" s="1"/>
  <c r="J2587" i="3"/>
  <c r="H2587" i="3"/>
  <c r="K2587" i="3" l="1"/>
  <c r="E2588" i="3" l="1"/>
  <c r="D2588" i="3"/>
  <c r="B2588" i="3"/>
  <c r="C2588" i="3"/>
  <c r="S2587" i="3"/>
  <c r="M2587" i="3"/>
  <c r="Q2587" i="3" s="1"/>
  <c r="T2587" i="3" s="1"/>
  <c r="U2587" i="3" s="1"/>
  <c r="N2587" i="3"/>
  <c r="R2587" i="3" s="1"/>
  <c r="P2587" i="3"/>
  <c r="L2587" i="3"/>
  <c r="O2587" i="3"/>
  <c r="C2587" i="4"/>
  <c r="D2587" i="4" s="1"/>
  <c r="F2588" i="3" l="1"/>
  <c r="B2588" i="4" s="1"/>
  <c r="F2588" i="4" s="1"/>
  <c r="E2588" i="4" s="1"/>
  <c r="G2588" i="4"/>
  <c r="H2588" i="4" s="1"/>
  <c r="I2588" i="4" s="1"/>
  <c r="J2588" i="3"/>
  <c r="H2588" i="3"/>
  <c r="G2588" i="3"/>
  <c r="I2588" i="3"/>
  <c r="K2588" i="3" l="1"/>
  <c r="B2589" i="3" l="1"/>
  <c r="C2589" i="3"/>
  <c r="D2589" i="3"/>
  <c r="E2589" i="3"/>
  <c r="P2588" i="3"/>
  <c r="R2588" i="3"/>
  <c r="C2588" i="4"/>
  <c r="D2588" i="4" s="1"/>
  <c r="M2588" i="3"/>
  <c r="Q2588" i="3"/>
  <c r="O2588" i="3"/>
  <c r="L2588" i="3"/>
  <c r="N2588" i="3"/>
  <c r="S2588" i="3"/>
  <c r="F2589" i="3" l="1"/>
  <c r="B2589" i="4" s="1"/>
  <c r="G2589" i="3"/>
  <c r="H2589" i="3"/>
  <c r="I2589" i="3"/>
  <c r="T2588" i="3"/>
  <c r="U2588" i="3" s="1"/>
  <c r="F2589" i="4" l="1"/>
  <c r="E2589" i="4" s="1"/>
  <c r="G2589" i="4"/>
  <c r="H2589" i="4" s="1"/>
  <c r="I2589" i="4" s="1"/>
  <c r="J2589" i="3"/>
  <c r="K2589" i="3" s="1"/>
  <c r="B2590" i="3" l="1"/>
  <c r="E2590" i="3"/>
  <c r="C2590" i="3"/>
  <c r="D2590" i="3"/>
  <c r="M2589" i="3"/>
  <c r="Q2589" i="3" s="1"/>
  <c r="N2589" i="3"/>
  <c r="R2589" i="3" s="1"/>
  <c r="O2589" i="3"/>
  <c r="S2589" i="3" s="1"/>
  <c r="L2589" i="3"/>
  <c r="P2589" i="3" s="1"/>
  <c r="C2589" i="4"/>
  <c r="D2589" i="4" s="1"/>
  <c r="T2589" i="3" l="1"/>
  <c r="U2589" i="3" s="1"/>
  <c r="F2590" i="3"/>
  <c r="B2590" i="4" s="1"/>
  <c r="J2590" i="3" l="1"/>
  <c r="I2590" i="3"/>
  <c r="H2590" i="3"/>
  <c r="G2590" i="3"/>
  <c r="K2590" i="3" s="1"/>
  <c r="F2590" i="4"/>
  <c r="E2590" i="4" s="1"/>
  <c r="G2590" i="4"/>
  <c r="H2590" i="4" s="1"/>
  <c r="I2590" i="4" s="1"/>
  <c r="C2591" i="3" l="1"/>
  <c r="E2591" i="3"/>
  <c r="B2591" i="3"/>
  <c r="D2591" i="3"/>
  <c r="L2590" i="3"/>
  <c r="R2590" i="3"/>
  <c r="M2590" i="3"/>
  <c r="C2590" i="4"/>
  <c r="D2590" i="4" s="1"/>
  <c r="P2590" i="3"/>
  <c r="N2590" i="3"/>
  <c r="S2590" i="3"/>
  <c r="Q2590" i="3"/>
  <c r="O2590" i="3"/>
  <c r="T2590" i="3" l="1"/>
  <c r="U2590" i="3" s="1"/>
  <c r="F2591" i="3"/>
  <c r="B2591" i="4" s="1"/>
  <c r="G2591" i="3" l="1"/>
  <c r="J2591" i="3"/>
  <c r="F2591" i="4"/>
  <c r="E2591" i="4" s="1"/>
  <c r="G2591" i="4"/>
  <c r="H2591" i="4" s="1"/>
  <c r="I2591" i="4" s="1"/>
  <c r="H2591" i="3"/>
  <c r="I2591" i="3"/>
  <c r="K2591" i="3" l="1"/>
  <c r="C2592" i="3" l="1"/>
  <c r="B2592" i="3"/>
  <c r="D2592" i="3"/>
  <c r="E2592" i="3"/>
  <c r="M2591" i="3"/>
  <c r="S2591" i="3"/>
  <c r="P2591" i="3"/>
  <c r="Q2591" i="3"/>
  <c r="L2591" i="3"/>
  <c r="R2591" i="3"/>
  <c r="N2591" i="3"/>
  <c r="O2591" i="3"/>
  <c r="C2591" i="4"/>
  <c r="D2591" i="4" s="1"/>
  <c r="T2591" i="3" l="1"/>
  <c r="U2591" i="3" s="1"/>
  <c r="F2592" i="3"/>
  <c r="B2592" i="4" s="1"/>
  <c r="J2592" i="3" l="1"/>
  <c r="H2592" i="3"/>
  <c r="G2592" i="3"/>
  <c r="F2592" i="4"/>
  <c r="E2592" i="4" s="1"/>
  <c r="G2592" i="4"/>
  <c r="H2592" i="4" s="1"/>
  <c r="I2592" i="4" s="1"/>
  <c r="I2592" i="3"/>
  <c r="K2592" i="3" s="1"/>
  <c r="D2593" i="3" l="1"/>
  <c r="B2593" i="3"/>
  <c r="E2593" i="3"/>
  <c r="C2593" i="3"/>
  <c r="M2592" i="3"/>
  <c r="O2592" i="3"/>
  <c r="S2592" i="3"/>
  <c r="R2592" i="3"/>
  <c r="C2592" i="4"/>
  <c r="D2592" i="4" s="1"/>
  <c r="P2592" i="3"/>
  <c r="N2592" i="3"/>
  <c r="Q2592" i="3"/>
  <c r="L2592" i="3"/>
  <c r="T2592" i="3" l="1"/>
  <c r="U2592" i="3" s="1"/>
  <c r="F2593" i="3"/>
  <c r="B2593" i="4" s="1"/>
  <c r="F2593" i="4" l="1"/>
  <c r="E2593" i="4" s="1"/>
  <c r="G2593" i="4"/>
  <c r="H2593" i="4" s="1"/>
  <c r="I2593" i="4" s="1"/>
  <c r="I2593" i="3"/>
  <c r="J2593" i="3"/>
  <c r="G2593" i="3"/>
  <c r="H2593" i="3"/>
  <c r="K2593" i="3" s="1"/>
  <c r="E2594" i="3" l="1"/>
  <c r="B2594" i="3"/>
  <c r="C2594" i="3"/>
  <c r="D2594" i="3"/>
  <c r="O2593" i="3"/>
  <c r="P2593" i="3"/>
  <c r="R2593" i="3"/>
  <c r="N2593" i="3"/>
  <c r="C2593" i="4"/>
  <c r="D2593" i="4" s="1"/>
  <c r="M2593" i="3"/>
  <c r="Q2593" i="3"/>
  <c r="S2593" i="3"/>
  <c r="L2593" i="3"/>
  <c r="T2593" i="3" l="1"/>
  <c r="U2593" i="3" s="1"/>
  <c r="F2594" i="3"/>
  <c r="B2594" i="4" s="1"/>
  <c r="H2594" i="3" l="1"/>
  <c r="G2594" i="3"/>
  <c r="I2594" i="3"/>
  <c r="F2594" i="4"/>
  <c r="E2594" i="4" s="1"/>
  <c r="G2594" i="4"/>
  <c r="H2594" i="4" s="1"/>
  <c r="I2594" i="4" s="1"/>
  <c r="J2594" i="3"/>
  <c r="K2594" i="3" l="1"/>
  <c r="O2594" i="3" l="1"/>
  <c r="S2594" i="3" s="1"/>
  <c r="E2595" i="3"/>
  <c r="D2595" i="3"/>
  <c r="B2595" i="3"/>
  <c r="C2595" i="3"/>
  <c r="C2594" i="4"/>
  <c r="D2594" i="4" s="1"/>
  <c r="M2594" i="3"/>
  <c r="Q2594" i="3" s="1"/>
  <c r="N2594" i="3"/>
  <c r="R2594" i="3" s="1"/>
  <c r="L2594" i="3"/>
  <c r="P2594" i="3" s="1"/>
  <c r="T2594" i="3" s="1"/>
  <c r="U2594" i="3" s="1"/>
  <c r="F2595" i="3" l="1"/>
  <c r="B2595" i="4"/>
  <c r="I2595" i="3"/>
  <c r="H2595" i="3"/>
  <c r="G2595" i="3"/>
  <c r="F2595" i="4"/>
  <c r="E2595" i="4" s="1"/>
  <c r="G2595" i="4"/>
  <c r="H2595" i="4" s="1"/>
  <c r="I2595" i="4" s="1"/>
  <c r="J2595" i="3"/>
  <c r="K2595" i="3" s="1"/>
  <c r="B2596" i="3" l="1"/>
  <c r="C2596" i="3"/>
  <c r="D2596" i="3"/>
  <c r="E2596" i="3"/>
  <c r="L2595" i="3"/>
  <c r="P2595" i="3" s="1"/>
  <c r="O2595" i="3"/>
  <c r="S2595" i="3" s="1"/>
  <c r="C2595" i="4"/>
  <c r="D2595" i="4" s="1"/>
  <c r="Q2595" i="3"/>
  <c r="N2595" i="3"/>
  <c r="R2595" i="3" s="1"/>
  <c r="M2595" i="3"/>
  <c r="T2595" i="3" l="1"/>
  <c r="U2595" i="3" s="1"/>
  <c r="F2596" i="3"/>
  <c r="B2596" i="4" s="1"/>
  <c r="I2596" i="3" l="1"/>
  <c r="G2596" i="3"/>
  <c r="F2596" i="4"/>
  <c r="E2596" i="4" s="1"/>
  <c r="G2596" i="4"/>
  <c r="H2596" i="4" s="1"/>
  <c r="I2596" i="4" s="1"/>
  <c r="J2596" i="3"/>
  <c r="H2596" i="3"/>
  <c r="K2596" i="3" s="1"/>
  <c r="B2597" i="3" l="1"/>
  <c r="C2597" i="3"/>
  <c r="D2597" i="3"/>
  <c r="E2597" i="3"/>
  <c r="L2596" i="3"/>
  <c r="P2596" i="3" s="1"/>
  <c r="N2596" i="3"/>
  <c r="C2596" i="4"/>
  <c r="D2596" i="4" s="1"/>
  <c r="O2596" i="3"/>
  <c r="S2596" i="3" s="1"/>
  <c r="R2596" i="3"/>
  <c r="M2596" i="3"/>
  <c r="Q2596" i="3" s="1"/>
  <c r="F2597" i="3" l="1"/>
  <c r="B2597" i="4" s="1"/>
  <c r="I2597" i="3"/>
  <c r="T2596" i="3"/>
  <c r="U2596" i="3" s="1"/>
  <c r="G2597" i="3" l="1"/>
  <c r="F2597" i="4"/>
  <c r="E2597" i="4" s="1"/>
  <c r="G2597" i="4"/>
  <c r="H2597" i="4" s="1"/>
  <c r="I2597" i="4" s="1"/>
  <c r="J2597" i="3"/>
  <c r="H2597" i="3"/>
  <c r="K2597" i="3" s="1"/>
  <c r="C2598" i="3" l="1"/>
  <c r="D2598" i="3"/>
  <c r="B2598" i="3"/>
  <c r="E2598" i="3"/>
  <c r="S2597" i="3"/>
  <c r="P2597" i="3"/>
  <c r="Q2597" i="3"/>
  <c r="C2597" i="4"/>
  <c r="D2597" i="4" s="1"/>
  <c r="L2597" i="3"/>
  <c r="R2597" i="3"/>
  <c r="N2597" i="3"/>
  <c r="M2597" i="3"/>
  <c r="O2597" i="3"/>
  <c r="F2598" i="3" l="1"/>
  <c r="B2598" i="4" s="1"/>
  <c r="H2598" i="3"/>
  <c r="T2597" i="3"/>
  <c r="U2597" i="3" s="1"/>
  <c r="I2598" i="3"/>
  <c r="G2598" i="3" l="1"/>
  <c r="F2598" i="4"/>
  <c r="E2598" i="4" s="1"/>
  <c r="G2598" i="4"/>
  <c r="H2598" i="4" s="1"/>
  <c r="I2598" i="4" s="1"/>
  <c r="J2598" i="3"/>
  <c r="K2598" i="3" s="1"/>
  <c r="D2599" i="3" l="1"/>
  <c r="B2599" i="3"/>
  <c r="C2599" i="3"/>
  <c r="E2599" i="3"/>
  <c r="Q2598" i="3"/>
  <c r="N2598" i="3"/>
  <c r="R2598" i="3"/>
  <c r="M2598" i="3"/>
  <c r="S2598" i="3"/>
  <c r="O2598" i="3"/>
  <c r="C2598" i="4"/>
  <c r="D2598" i="4" s="1"/>
  <c r="P2598" i="3"/>
  <c r="T2598" i="3" s="1"/>
  <c r="U2598" i="3" s="1"/>
  <c r="L2598" i="3"/>
  <c r="F2599" i="3" l="1"/>
  <c r="B2599" i="4" s="1"/>
  <c r="J2599" i="3"/>
  <c r="G2599" i="3" l="1"/>
  <c r="F2599" i="4"/>
  <c r="E2599" i="4" s="1"/>
  <c r="G2599" i="4"/>
  <c r="H2599" i="4" s="1"/>
  <c r="I2599" i="4" s="1"/>
  <c r="I2599" i="3"/>
  <c r="H2599" i="3"/>
  <c r="K2599" i="3" s="1"/>
  <c r="E2600" i="3" l="1"/>
  <c r="B2600" i="3"/>
  <c r="C2600" i="3"/>
  <c r="D2600" i="3"/>
  <c r="C2599" i="4"/>
  <c r="D2599" i="4" s="1"/>
  <c r="N2599" i="3"/>
  <c r="R2599" i="3"/>
  <c r="O2599" i="3"/>
  <c r="S2599" i="3" s="1"/>
  <c r="L2599" i="3"/>
  <c r="P2599" i="3" s="1"/>
  <c r="M2599" i="3"/>
  <c r="Q2599" i="3" s="1"/>
  <c r="T2599" i="3" l="1"/>
  <c r="U2599" i="3" s="1"/>
  <c r="F2600" i="3"/>
  <c r="B2600" i="4" s="1"/>
  <c r="G2600" i="3" l="1"/>
  <c r="J2600" i="3"/>
  <c r="F2600" i="4"/>
  <c r="E2600" i="4" s="1"/>
  <c r="G2600" i="4"/>
  <c r="H2600" i="4" s="1"/>
  <c r="I2600" i="4" s="1"/>
  <c r="H2600" i="3"/>
  <c r="I2600" i="3"/>
  <c r="K2600" i="3" l="1"/>
  <c r="B2601" i="3" l="1"/>
  <c r="C2601" i="3"/>
  <c r="E2601" i="3"/>
  <c r="D2601" i="3"/>
  <c r="L2600" i="3"/>
  <c r="M2600" i="3"/>
  <c r="S2600" i="3"/>
  <c r="C2600" i="4"/>
  <c r="D2600" i="4" s="1"/>
  <c r="R2600" i="3"/>
  <c r="N2600" i="3"/>
  <c r="P2600" i="3"/>
  <c r="Q2600" i="3"/>
  <c r="O2600" i="3"/>
  <c r="T2600" i="3" l="1"/>
  <c r="U2600" i="3" s="1"/>
  <c r="F2601" i="3"/>
  <c r="B2601" i="4" s="1"/>
  <c r="J2601" i="3" l="1"/>
  <c r="G2601" i="3"/>
  <c r="F2601" i="4"/>
  <c r="E2601" i="4" s="1"/>
  <c r="G2601" i="4"/>
  <c r="H2601" i="4" s="1"/>
  <c r="I2601" i="4" s="1"/>
  <c r="H2601" i="3"/>
  <c r="I2601" i="3"/>
  <c r="K2601" i="3" l="1"/>
  <c r="L2601" i="3" l="1"/>
  <c r="P2601" i="3" s="1"/>
  <c r="E2602" i="3"/>
  <c r="C2602" i="3"/>
  <c r="D2602" i="3"/>
  <c r="B2602" i="3"/>
  <c r="O2601" i="3"/>
  <c r="S2601" i="3" s="1"/>
  <c r="N2601" i="3"/>
  <c r="M2601" i="3"/>
  <c r="Q2601" i="3" s="1"/>
  <c r="R2601" i="3"/>
  <c r="C2601" i="4"/>
  <c r="D2601" i="4" s="1"/>
  <c r="F2602" i="3"/>
  <c r="T2601" i="3"/>
  <c r="U2601" i="3" s="1"/>
  <c r="B2602" i="4" l="1"/>
  <c r="F2602" i="4" s="1"/>
  <c r="E2602" i="4" s="1"/>
  <c r="G2602" i="3"/>
  <c r="H2602" i="3"/>
  <c r="J2602" i="3"/>
  <c r="I2602" i="3"/>
  <c r="G2602" i="4"/>
  <c r="H2602" i="4" s="1"/>
  <c r="I2602" i="4" s="1"/>
  <c r="K2602" i="3" l="1"/>
  <c r="M2602" i="3" s="1"/>
  <c r="S2602" i="3" l="1"/>
  <c r="Q2602" i="3"/>
  <c r="N2602" i="3"/>
  <c r="C2602" i="4"/>
  <c r="D2602" i="4" s="1"/>
  <c r="L2602" i="3"/>
  <c r="P2602" i="3"/>
  <c r="R2602" i="3"/>
  <c r="O2602" i="3"/>
  <c r="B2603" i="3"/>
  <c r="C2603" i="3"/>
  <c r="D2603" i="3"/>
  <c r="F2603" i="3" s="1"/>
  <c r="E2603" i="3"/>
  <c r="T2602" i="3"/>
  <c r="U2602" i="3" s="1"/>
  <c r="B2603" i="4" l="1"/>
  <c r="H2603" i="3"/>
  <c r="J2603" i="3"/>
  <c r="I2603" i="3"/>
  <c r="G2603" i="3"/>
  <c r="K2603" i="3" l="1"/>
  <c r="F2603" i="4"/>
  <c r="E2603" i="4" s="1"/>
  <c r="G2603" i="4"/>
  <c r="H2603" i="4" s="1"/>
  <c r="I2603" i="4" s="1"/>
  <c r="C2604" i="3" l="1"/>
  <c r="B2604" i="3"/>
  <c r="D2604" i="3"/>
  <c r="E2604" i="3"/>
  <c r="N2603" i="3"/>
  <c r="L2603" i="3"/>
  <c r="P2603" i="3" s="1"/>
  <c r="M2603" i="3"/>
  <c r="Q2603" i="3" s="1"/>
  <c r="S2603" i="3"/>
  <c r="O2603" i="3"/>
  <c r="C2603" i="4"/>
  <c r="D2603" i="4" s="1"/>
  <c r="R2603" i="3"/>
  <c r="F2604" i="3" l="1"/>
  <c r="B2604" i="4" s="1"/>
  <c r="T2603" i="3"/>
  <c r="U2603" i="3" s="1"/>
  <c r="J2604" i="3"/>
  <c r="H2604" i="3"/>
  <c r="F2604" i="4" l="1"/>
  <c r="E2604" i="4" s="1"/>
  <c r="G2604" i="4"/>
  <c r="H2604" i="4" s="1"/>
  <c r="I2604" i="4" s="1"/>
  <c r="G2604" i="3"/>
  <c r="K2604" i="3" s="1"/>
  <c r="I2604" i="3"/>
  <c r="D2605" i="3" l="1"/>
  <c r="E2605" i="3"/>
  <c r="B2605" i="3"/>
  <c r="C2605" i="3"/>
  <c r="Q2604" i="3"/>
  <c r="R2604" i="3"/>
  <c r="C2604" i="4"/>
  <c r="D2604" i="4" s="1"/>
  <c r="P2604" i="3"/>
  <c r="L2604" i="3"/>
  <c r="N2604" i="3"/>
  <c r="O2604" i="3"/>
  <c r="S2604" i="3"/>
  <c r="M2604" i="3"/>
  <c r="T2604" i="3" l="1"/>
  <c r="U2604" i="3" s="1"/>
  <c r="F2605" i="3"/>
  <c r="G2605" i="3"/>
  <c r="I2605" i="3"/>
  <c r="B2605" i="4" l="1"/>
  <c r="H2605" i="3"/>
  <c r="K2605" i="3" s="1"/>
  <c r="P2605" i="3" s="1"/>
  <c r="J2605" i="3"/>
  <c r="N2605" i="3" l="1"/>
  <c r="R2605" i="3"/>
  <c r="O2605" i="3"/>
  <c r="Q2605" i="3"/>
  <c r="C2605" i="4"/>
  <c r="D2605" i="4" s="1"/>
  <c r="M2605" i="3"/>
  <c r="L2605" i="3"/>
  <c r="S2605" i="3"/>
  <c r="E2606" i="3"/>
  <c r="D2606" i="3"/>
  <c r="B2606" i="3"/>
  <c r="C2606" i="3"/>
  <c r="F2605" i="4"/>
  <c r="E2605" i="4" s="1"/>
  <c r="G2605" i="4"/>
  <c r="H2605" i="4" s="1"/>
  <c r="I2605" i="4" s="1"/>
  <c r="F2606" i="3"/>
  <c r="T2605" i="3"/>
  <c r="U2605" i="3" s="1"/>
  <c r="B2606" i="4"/>
  <c r="F2606" i="4" s="1"/>
  <c r="E2606" i="4" s="1"/>
  <c r="G2606" i="3"/>
  <c r="G2606" i="4"/>
  <c r="H2606" i="4" s="1"/>
  <c r="I2606" i="4" s="1"/>
  <c r="I2606" i="3"/>
  <c r="J2606" i="3"/>
  <c r="H2606" i="3"/>
  <c r="K2606" i="3" s="1"/>
  <c r="B2607" i="3" l="1"/>
  <c r="C2607" i="3"/>
  <c r="D2607" i="3"/>
  <c r="E2607" i="3"/>
  <c r="L2606" i="3"/>
  <c r="P2606" i="3" s="1"/>
  <c r="O2606" i="3"/>
  <c r="S2606" i="3" s="1"/>
  <c r="R2606" i="3"/>
  <c r="C2606" i="4"/>
  <c r="D2606" i="4" s="1"/>
  <c r="M2606" i="3"/>
  <c r="Q2606" i="3" s="1"/>
  <c r="N2606" i="3"/>
  <c r="T2606" i="3" l="1"/>
  <c r="U2606" i="3" s="1"/>
  <c r="F2607" i="3"/>
  <c r="B2607" i="4" s="1"/>
  <c r="J2607" i="3" l="1"/>
  <c r="I2607" i="3"/>
  <c r="G2607" i="3"/>
  <c r="F2607" i="4"/>
  <c r="E2607" i="4" s="1"/>
  <c r="G2607" i="4"/>
  <c r="H2607" i="4" s="1"/>
  <c r="I2607" i="4" s="1"/>
  <c r="H2607" i="3"/>
  <c r="K2607" i="3" s="1"/>
  <c r="B2608" i="3" l="1"/>
  <c r="C2608" i="3"/>
  <c r="D2608" i="3"/>
  <c r="E2608" i="3"/>
  <c r="N2607" i="3"/>
  <c r="R2607" i="3" s="1"/>
  <c r="S2607" i="3"/>
  <c r="L2607" i="3"/>
  <c r="P2607" i="3" s="1"/>
  <c r="O2607" i="3"/>
  <c r="C2607" i="4"/>
  <c r="D2607" i="4" s="1"/>
  <c r="M2607" i="3"/>
  <c r="Q2607" i="3" s="1"/>
  <c r="F2608" i="3" l="1"/>
  <c r="B2608" i="4" s="1"/>
  <c r="G2608" i="3"/>
  <c r="T2607" i="3"/>
  <c r="U2607" i="3" s="1"/>
  <c r="I2608" i="3"/>
  <c r="H2608" i="3"/>
  <c r="J2608" i="3"/>
  <c r="K2608" i="3" l="1"/>
  <c r="F2608" i="4"/>
  <c r="E2608" i="4" s="1"/>
  <c r="G2608" i="4"/>
  <c r="H2608" i="4" s="1"/>
  <c r="I2608" i="4" s="1"/>
  <c r="E2609" i="3" l="1"/>
  <c r="B2609" i="3"/>
  <c r="C2609" i="3"/>
  <c r="D2609" i="3"/>
  <c r="L2608" i="3"/>
  <c r="R2608" i="3"/>
  <c r="Q2608" i="3"/>
  <c r="M2608" i="3"/>
  <c r="C2608" i="4"/>
  <c r="D2608" i="4" s="1"/>
  <c r="N2608" i="3"/>
  <c r="O2608" i="3"/>
  <c r="P2608" i="3"/>
  <c r="S2608" i="3"/>
  <c r="T2608" i="3" l="1"/>
  <c r="U2608" i="3" s="1"/>
  <c r="F2609" i="3"/>
  <c r="B2609" i="4" s="1"/>
  <c r="F2609" i="4" l="1"/>
  <c r="E2609" i="4" s="1"/>
  <c r="G2609" i="4"/>
  <c r="H2609" i="4" s="1"/>
  <c r="I2609" i="4" s="1"/>
  <c r="G2609" i="3"/>
  <c r="H2609" i="3"/>
  <c r="J2609" i="3"/>
  <c r="I2609" i="3"/>
  <c r="K2609" i="3" l="1"/>
  <c r="C2610" i="3" l="1"/>
  <c r="B2610" i="3"/>
  <c r="D2610" i="3"/>
  <c r="E2610" i="3"/>
  <c r="O2609" i="3"/>
  <c r="S2609" i="3" s="1"/>
  <c r="L2609" i="3"/>
  <c r="P2609" i="3" s="1"/>
  <c r="R2609" i="3"/>
  <c r="N2609" i="3"/>
  <c r="C2609" i="4"/>
  <c r="D2609" i="4" s="1"/>
  <c r="M2609" i="3"/>
  <c r="Q2609" i="3"/>
  <c r="F2610" i="3" l="1"/>
  <c r="B2610" i="4" s="1"/>
  <c r="T2609" i="3"/>
  <c r="U2609" i="3" s="1"/>
  <c r="H2610" i="3" l="1"/>
  <c r="J2610" i="3"/>
  <c r="F2610" i="4"/>
  <c r="E2610" i="4" s="1"/>
  <c r="G2610" i="4"/>
  <c r="H2610" i="4" s="1"/>
  <c r="I2610" i="4" s="1"/>
  <c r="G2610" i="3"/>
  <c r="I2610" i="3"/>
  <c r="K2610" i="3" l="1"/>
  <c r="D2611" i="3" l="1"/>
  <c r="B2611" i="3"/>
  <c r="C2611" i="3"/>
  <c r="E2611" i="3"/>
  <c r="O2610" i="3"/>
  <c r="S2610" i="3" s="1"/>
  <c r="M2610" i="3"/>
  <c r="Q2610" i="3"/>
  <c r="C2610" i="4"/>
  <c r="D2610" i="4" s="1"/>
  <c r="L2610" i="3"/>
  <c r="N2610" i="3"/>
  <c r="P2610" i="3"/>
  <c r="R2610" i="3"/>
  <c r="T2610" i="3" l="1"/>
  <c r="U2610" i="3" s="1"/>
  <c r="F2611" i="3"/>
  <c r="B2611" i="4" s="1"/>
  <c r="I2611" i="3" l="1"/>
  <c r="H2611" i="3"/>
  <c r="G2611" i="3"/>
  <c r="F2611" i="4"/>
  <c r="E2611" i="4" s="1"/>
  <c r="G2611" i="4"/>
  <c r="H2611" i="4" s="1"/>
  <c r="I2611" i="4" s="1"/>
  <c r="J2611" i="3"/>
  <c r="K2611" i="3" s="1"/>
  <c r="E2612" i="3" l="1"/>
  <c r="B2612" i="3"/>
  <c r="C2612" i="3"/>
  <c r="D2612" i="3"/>
  <c r="S2611" i="3"/>
  <c r="Q2611" i="3"/>
  <c r="C2611" i="4"/>
  <c r="D2611" i="4" s="1"/>
  <c r="P2611" i="3"/>
  <c r="R2611" i="3"/>
  <c r="L2611" i="3"/>
  <c r="O2611" i="3"/>
  <c r="M2611" i="3"/>
  <c r="N2611" i="3"/>
  <c r="F2612" i="3" l="1"/>
  <c r="B2612" i="4" s="1"/>
  <c r="T2611" i="3"/>
  <c r="U2611" i="3" s="1"/>
  <c r="F2612" i="4" l="1"/>
  <c r="E2612" i="4" s="1"/>
  <c r="G2612" i="4"/>
  <c r="H2612" i="4" s="1"/>
  <c r="I2612" i="4" s="1"/>
  <c r="G2612" i="3"/>
  <c r="I2612" i="3"/>
  <c r="H2612" i="3"/>
  <c r="J2612" i="3"/>
  <c r="K2612" i="3" l="1"/>
  <c r="B2613" i="3" l="1"/>
  <c r="D2613" i="3"/>
  <c r="E2613" i="3"/>
  <c r="C2613" i="3"/>
  <c r="L2612" i="3"/>
  <c r="P2612" i="3"/>
  <c r="O2612" i="3"/>
  <c r="N2612" i="3"/>
  <c r="S2612" i="3"/>
  <c r="R2612" i="3"/>
  <c r="M2612" i="3"/>
  <c r="Q2612" i="3"/>
  <c r="C2612" i="4"/>
  <c r="D2612" i="4" s="1"/>
  <c r="T2612" i="3" l="1"/>
  <c r="U2612" i="3" s="1"/>
  <c r="F2613" i="3"/>
  <c r="B2613" i="4" s="1"/>
  <c r="H2613" i="3" l="1"/>
  <c r="G2613" i="3"/>
  <c r="I2613" i="3"/>
  <c r="F2613" i="4"/>
  <c r="E2613" i="4" s="1"/>
  <c r="G2613" i="4"/>
  <c r="H2613" i="4" s="1"/>
  <c r="I2613" i="4" s="1"/>
  <c r="J2613" i="3"/>
  <c r="K2613" i="3" l="1"/>
  <c r="B2614" i="3" l="1"/>
  <c r="C2614" i="3"/>
  <c r="E2614" i="3"/>
  <c r="D2614" i="3"/>
  <c r="O2613" i="3"/>
  <c r="N2613" i="3"/>
  <c r="R2613" i="3" s="1"/>
  <c r="Q2613" i="3"/>
  <c r="P2613" i="3"/>
  <c r="S2613" i="3"/>
  <c r="L2613" i="3"/>
  <c r="M2613" i="3"/>
  <c r="C2613" i="4"/>
  <c r="D2613" i="4" s="1"/>
  <c r="F2614" i="3" l="1"/>
  <c r="B2614" i="4" s="1"/>
  <c r="G2614" i="3"/>
  <c r="T2613" i="3"/>
  <c r="U2613" i="3" s="1"/>
  <c r="I2614" i="3"/>
  <c r="F2614" i="4" l="1"/>
  <c r="E2614" i="4" s="1"/>
  <c r="G2614" i="4"/>
  <c r="H2614" i="4" s="1"/>
  <c r="I2614" i="4" s="1"/>
  <c r="H2614" i="3"/>
  <c r="J2614" i="3"/>
  <c r="K2614" i="3" l="1"/>
  <c r="D2615" i="3" l="1"/>
  <c r="E2615" i="3"/>
  <c r="B2615" i="3"/>
  <c r="C2615" i="3"/>
  <c r="N2614" i="3"/>
  <c r="R2614" i="3" s="1"/>
  <c r="P2614" i="3"/>
  <c r="O2614" i="3"/>
  <c r="S2614" i="3" s="1"/>
  <c r="C2614" i="4"/>
  <c r="D2614" i="4" s="1"/>
  <c r="L2614" i="3"/>
  <c r="M2614" i="3"/>
  <c r="Q2614" i="3" s="1"/>
  <c r="T2614" i="3" s="1"/>
  <c r="U2614" i="3" s="1"/>
  <c r="F2615" i="3" l="1"/>
  <c r="B2615" i="4"/>
  <c r="J2615" i="3"/>
  <c r="I2615" i="3"/>
  <c r="H2615" i="3"/>
  <c r="G2615" i="3"/>
  <c r="K2615" i="3" s="1"/>
  <c r="F2615" i="4"/>
  <c r="E2615" i="4" s="1"/>
  <c r="G2615" i="4"/>
  <c r="H2615" i="4" s="1"/>
  <c r="I2615" i="4" s="1"/>
  <c r="C2616" i="3" l="1"/>
  <c r="E2616" i="3"/>
  <c r="B2616" i="3"/>
  <c r="D2616" i="3"/>
  <c r="C2615" i="4"/>
  <c r="D2615" i="4" s="1"/>
  <c r="L2615" i="3"/>
  <c r="M2615" i="3"/>
  <c r="Q2615" i="3" s="1"/>
  <c r="S2615" i="3"/>
  <c r="P2615" i="3"/>
  <c r="N2615" i="3"/>
  <c r="R2615" i="3" s="1"/>
  <c r="O2615" i="3"/>
  <c r="F2616" i="3" l="1"/>
  <c r="B2616" i="4" s="1"/>
  <c r="T2615" i="3"/>
  <c r="U2615" i="3" s="1"/>
  <c r="I2616" i="3"/>
  <c r="J2616" i="3"/>
  <c r="G2616" i="3"/>
  <c r="F2616" i="4"/>
  <c r="E2616" i="4" s="1"/>
  <c r="G2616" i="4"/>
  <c r="H2616" i="4" s="1"/>
  <c r="I2616" i="4" s="1"/>
  <c r="H2616" i="3" l="1"/>
  <c r="K2616" i="3" s="1"/>
  <c r="D2617" i="3" l="1"/>
  <c r="B2617" i="3"/>
  <c r="C2617" i="3"/>
  <c r="E2617" i="3"/>
  <c r="C2616" i="4"/>
  <c r="D2616" i="4" s="1"/>
  <c r="M2616" i="3"/>
  <c r="Q2616" i="3" s="1"/>
  <c r="L2616" i="3"/>
  <c r="P2616" i="3" s="1"/>
  <c r="N2616" i="3"/>
  <c r="O2616" i="3"/>
  <c r="S2616" i="3" s="1"/>
  <c r="R2616" i="3"/>
  <c r="T2616" i="3" s="1"/>
  <c r="U2616" i="3" s="1"/>
  <c r="F2617" i="3"/>
  <c r="B2617" i="4" l="1"/>
  <c r="J2617" i="3"/>
  <c r="I2617" i="3"/>
  <c r="H2617" i="3"/>
  <c r="G2617" i="3"/>
  <c r="K2617" i="3"/>
  <c r="F2617" i="4"/>
  <c r="E2617" i="4" s="1"/>
  <c r="G2617" i="4"/>
  <c r="H2617" i="4" s="1"/>
  <c r="I2617" i="4" s="1"/>
  <c r="E2618" i="3" l="1"/>
  <c r="B2618" i="3"/>
  <c r="C2618" i="3"/>
  <c r="D2618" i="3"/>
  <c r="M2617" i="3"/>
  <c r="O2617" i="3"/>
  <c r="C2617" i="4"/>
  <c r="D2617" i="4" s="1"/>
  <c r="S2617" i="3"/>
  <c r="L2617" i="3"/>
  <c r="P2617" i="3" s="1"/>
  <c r="R2617" i="3"/>
  <c r="Q2617" i="3"/>
  <c r="N2617" i="3"/>
  <c r="F2618" i="3" l="1"/>
  <c r="B2618" i="4" s="1"/>
  <c r="T2617" i="3"/>
  <c r="U2617" i="3" s="1"/>
  <c r="F2618" i="4" l="1"/>
  <c r="E2618" i="4" s="1"/>
  <c r="G2618" i="4"/>
  <c r="H2618" i="4" s="1"/>
  <c r="I2618" i="4" s="1"/>
  <c r="I2618" i="3"/>
  <c r="H2618" i="3"/>
  <c r="G2618" i="3"/>
  <c r="J2618" i="3"/>
  <c r="K2618" i="3" l="1"/>
  <c r="E2619" i="3" l="1"/>
  <c r="C2619" i="3"/>
  <c r="D2619" i="3"/>
  <c r="B2619" i="3"/>
  <c r="P2618" i="3"/>
  <c r="O2618" i="3"/>
  <c r="L2618" i="3"/>
  <c r="C2618" i="4"/>
  <c r="D2618" i="4" s="1"/>
  <c r="R2618" i="3"/>
  <c r="M2618" i="3"/>
  <c r="Q2618" i="3"/>
  <c r="N2618" i="3"/>
  <c r="S2618" i="3"/>
  <c r="F2619" i="3" l="1"/>
  <c r="B2619" i="4" s="1"/>
  <c r="T2618" i="3"/>
  <c r="U2618" i="3" s="1"/>
  <c r="J2619" i="3"/>
  <c r="G2619" i="3" l="1"/>
  <c r="F2619" i="4"/>
  <c r="E2619" i="4" s="1"/>
  <c r="G2619" i="4"/>
  <c r="H2619" i="4" s="1"/>
  <c r="I2619" i="4" s="1"/>
  <c r="H2619" i="3"/>
  <c r="I2619" i="3"/>
  <c r="K2619" i="3" l="1"/>
  <c r="L2619" i="3" l="1"/>
  <c r="C2620" i="3"/>
  <c r="D2620" i="3"/>
  <c r="E2620" i="3"/>
  <c r="B2620" i="3"/>
  <c r="Q2619" i="3"/>
  <c r="N2619" i="3"/>
  <c r="O2619" i="3"/>
  <c r="M2619" i="3"/>
  <c r="R2619" i="3"/>
  <c r="P2619" i="3"/>
  <c r="S2619" i="3"/>
  <c r="C2619" i="4"/>
  <c r="D2619" i="4" s="1"/>
  <c r="F2620" i="3"/>
  <c r="T2619" i="3" l="1"/>
  <c r="U2619" i="3" s="1"/>
  <c r="B2620" i="4"/>
  <c r="F2620" i="4" s="1"/>
  <c r="E2620" i="4" s="1"/>
  <c r="J2620" i="3"/>
  <c r="I2620" i="3"/>
  <c r="G2620" i="4"/>
  <c r="H2620" i="4" s="1"/>
  <c r="I2620" i="4" s="1"/>
  <c r="G2620" i="3"/>
  <c r="H2620" i="3"/>
  <c r="K2620" i="3" s="1"/>
  <c r="D2621" i="3" l="1"/>
  <c r="E2621" i="3"/>
  <c r="B2621" i="3"/>
  <c r="C2621" i="3"/>
  <c r="L2620" i="3"/>
  <c r="N2620" i="3"/>
  <c r="Q2620" i="3"/>
  <c r="O2620" i="3"/>
  <c r="M2620" i="3"/>
  <c r="P2620" i="3"/>
  <c r="R2620" i="3"/>
  <c r="S2620" i="3"/>
  <c r="C2620" i="4"/>
  <c r="D2620" i="4" s="1"/>
  <c r="F2621" i="3" l="1"/>
  <c r="B2621" i="4" s="1"/>
  <c r="G2621" i="3"/>
  <c r="I2621" i="3"/>
  <c r="T2620" i="3"/>
  <c r="U2620" i="3" s="1"/>
  <c r="H2621" i="3"/>
  <c r="F2621" i="4" l="1"/>
  <c r="E2621" i="4" s="1"/>
  <c r="G2621" i="4"/>
  <c r="H2621" i="4" s="1"/>
  <c r="I2621" i="4" s="1"/>
  <c r="J2621" i="3"/>
  <c r="K2621" i="3" s="1"/>
  <c r="C2622" i="3" l="1"/>
  <c r="B2622" i="3"/>
  <c r="D2622" i="3"/>
  <c r="E2622" i="3"/>
  <c r="L2621" i="3"/>
  <c r="P2621" i="3" s="1"/>
  <c r="N2621" i="3"/>
  <c r="R2621" i="3" s="1"/>
  <c r="M2621" i="3"/>
  <c r="O2621" i="3"/>
  <c r="S2621" i="3" s="1"/>
  <c r="C2621" i="4"/>
  <c r="D2621" i="4" s="1"/>
  <c r="Q2621" i="3"/>
  <c r="F2622" i="3" l="1"/>
  <c r="B2622" i="4" s="1"/>
  <c r="H2622" i="3"/>
  <c r="T2621" i="3"/>
  <c r="U2621" i="3" s="1"/>
  <c r="I2622" i="3"/>
  <c r="G2622" i="3" l="1"/>
  <c r="F2622" i="4"/>
  <c r="E2622" i="4" s="1"/>
  <c r="G2622" i="4"/>
  <c r="H2622" i="4" s="1"/>
  <c r="I2622" i="4" s="1"/>
  <c r="J2622" i="3"/>
  <c r="K2622" i="3" s="1"/>
  <c r="D2623" i="3" l="1"/>
  <c r="E2623" i="3"/>
  <c r="B2623" i="3"/>
  <c r="C2623" i="3"/>
  <c r="S2622" i="3"/>
  <c r="Q2622" i="3"/>
  <c r="N2622" i="3"/>
  <c r="C2622" i="4"/>
  <c r="D2622" i="4" s="1"/>
  <c r="R2622" i="3"/>
  <c r="O2622" i="3"/>
  <c r="L2622" i="3"/>
  <c r="P2622" i="3"/>
  <c r="T2622" i="3" s="1"/>
  <c r="U2622" i="3" s="1"/>
  <c r="M2622" i="3"/>
  <c r="F2623" i="3" l="1"/>
  <c r="B2623" i="4" s="1"/>
  <c r="I2623" i="3"/>
  <c r="H2623" i="3"/>
  <c r="J2623" i="3"/>
  <c r="G2623" i="3" l="1"/>
  <c r="K2623" i="3" s="1"/>
  <c r="F2623" i="4"/>
  <c r="E2623" i="4" s="1"/>
  <c r="G2623" i="4"/>
  <c r="H2623" i="4" s="1"/>
  <c r="I2623" i="4" s="1"/>
  <c r="E2624" i="3" l="1"/>
  <c r="B2624" i="3"/>
  <c r="C2624" i="3"/>
  <c r="D2624" i="3"/>
  <c r="C2623" i="4"/>
  <c r="D2623" i="4" s="1"/>
  <c r="M2623" i="3"/>
  <c r="P2623" i="3"/>
  <c r="R2623" i="3"/>
  <c r="L2623" i="3"/>
  <c r="O2623" i="3"/>
  <c r="N2623" i="3"/>
  <c r="S2623" i="3"/>
  <c r="Q2623" i="3"/>
  <c r="F2624" i="3" l="1"/>
  <c r="B2624" i="4" s="1"/>
  <c r="T2623" i="3"/>
  <c r="U2623" i="3" s="1"/>
  <c r="J2624" i="3"/>
  <c r="I2624" i="3"/>
  <c r="H2624" i="3"/>
  <c r="F2624" i="4"/>
  <c r="E2624" i="4" s="1"/>
  <c r="G2624" i="4"/>
  <c r="H2624" i="4" s="1"/>
  <c r="I2624" i="4" s="1"/>
  <c r="G2624" i="3"/>
  <c r="K2624" i="3" s="1"/>
  <c r="B2625" i="3" l="1"/>
  <c r="C2625" i="3"/>
  <c r="E2625" i="3"/>
  <c r="D2625" i="3"/>
  <c r="P2624" i="3"/>
  <c r="N2624" i="3"/>
  <c r="R2624" i="3"/>
  <c r="L2624" i="3"/>
  <c r="S2624" i="3"/>
  <c r="O2624" i="3"/>
  <c r="C2624" i="4"/>
  <c r="D2624" i="4" s="1"/>
  <c r="Q2624" i="3"/>
  <c r="M2624" i="3"/>
  <c r="F2625" i="3" l="1"/>
  <c r="B2625" i="4" s="1"/>
  <c r="G2625" i="3"/>
  <c r="T2624" i="3"/>
  <c r="U2624" i="3" s="1"/>
  <c r="I2625" i="3"/>
  <c r="J2625" i="3"/>
  <c r="F2625" i="4" l="1"/>
  <c r="E2625" i="4" s="1"/>
  <c r="G2625" i="4"/>
  <c r="H2625" i="4" s="1"/>
  <c r="I2625" i="4" s="1"/>
  <c r="H2625" i="3"/>
  <c r="K2625" i="3" s="1"/>
  <c r="D2626" i="3" l="1"/>
  <c r="C2626" i="3"/>
  <c r="E2626" i="3"/>
  <c r="B2626" i="3"/>
  <c r="R2625" i="3"/>
  <c r="O2625" i="3"/>
  <c r="Q2625" i="3"/>
  <c r="P2625" i="3"/>
  <c r="C2625" i="4"/>
  <c r="D2625" i="4" s="1"/>
  <c r="N2625" i="3"/>
  <c r="M2625" i="3"/>
  <c r="L2625" i="3"/>
  <c r="S2625" i="3"/>
  <c r="T2625" i="3" l="1"/>
  <c r="U2625" i="3" s="1"/>
  <c r="F2626" i="3"/>
  <c r="B2626" i="4" s="1"/>
  <c r="H2626" i="3" l="1"/>
  <c r="F2626" i="4"/>
  <c r="E2626" i="4" s="1"/>
  <c r="G2626" i="4"/>
  <c r="H2626" i="4" s="1"/>
  <c r="I2626" i="4" s="1"/>
  <c r="G2626" i="3"/>
  <c r="I2626" i="3"/>
  <c r="J2626" i="3"/>
  <c r="K2626" i="3" l="1"/>
  <c r="B2627" i="3" l="1"/>
  <c r="C2627" i="3"/>
  <c r="D2627" i="3"/>
  <c r="E2627" i="3"/>
  <c r="S2626" i="3"/>
  <c r="C2626" i="4"/>
  <c r="D2626" i="4" s="1"/>
  <c r="O2626" i="3"/>
  <c r="P2626" i="3"/>
  <c r="L2626" i="3"/>
  <c r="N2626" i="3"/>
  <c r="M2626" i="3"/>
  <c r="Q2626" i="3"/>
  <c r="R2626" i="3"/>
  <c r="T2626" i="3" l="1"/>
  <c r="U2626" i="3" s="1"/>
  <c r="F2627" i="3"/>
  <c r="B2627" i="4" s="1"/>
  <c r="G2627" i="3" l="1"/>
  <c r="J2627" i="3"/>
  <c r="F2627" i="4"/>
  <c r="E2627" i="4" s="1"/>
  <c r="G2627" i="4"/>
  <c r="H2627" i="4" s="1"/>
  <c r="I2627" i="4" s="1"/>
  <c r="I2627" i="3"/>
  <c r="H2627" i="3"/>
  <c r="K2627" i="3" s="1"/>
  <c r="C2628" i="3" l="1"/>
  <c r="D2628" i="3"/>
  <c r="E2628" i="3"/>
  <c r="B2628" i="3"/>
  <c r="N2627" i="3"/>
  <c r="L2627" i="3"/>
  <c r="C2627" i="4"/>
  <c r="D2627" i="4" s="1"/>
  <c r="P2627" i="3"/>
  <c r="M2627" i="3"/>
  <c r="R2627" i="3"/>
  <c r="S2627" i="3"/>
  <c r="Q2627" i="3"/>
  <c r="O2627" i="3"/>
  <c r="F2628" i="3" l="1"/>
  <c r="B2628" i="4" s="1"/>
  <c r="T2627" i="3"/>
  <c r="U2627" i="3" s="1"/>
  <c r="I2628" i="3"/>
  <c r="J2628" i="3" l="1"/>
  <c r="F2628" i="4"/>
  <c r="E2628" i="4" s="1"/>
  <c r="G2628" i="4"/>
  <c r="H2628" i="4" s="1"/>
  <c r="I2628" i="4" s="1"/>
  <c r="G2628" i="3"/>
  <c r="H2628" i="3"/>
  <c r="K2628" i="3" l="1"/>
  <c r="R2628" i="3" l="1"/>
  <c r="D2629" i="3"/>
  <c r="B2629" i="3"/>
  <c r="C2629" i="3"/>
  <c r="E2629" i="3"/>
  <c r="S2628" i="3"/>
  <c r="O2628" i="3"/>
  <c r="P2628" i="3"/>
  <c r="L2628" i="3"/>
  <c r="N2628" i="3"/>
  <c r="M2628" i="3"/>
  <c r="C2628" i="4"/>
  <c r="D2628" i="4" s="1"/>
  <c r="Q2628" i="3"/>
  <c r="F2629" i="3"/>
  <c r="T2628" i="3" l="1"/>
  <c r="U2628" i="3" s="1"/>
  <c r="B2629" i="4"/>
  <c r="I2629" i="3"/>
  <c r="H2629" i="3"/>
  <c r="G2629" i="3"/>
  <c r="F2629" i="4"/>
  <c r="E2629" i="4" s="1"/>
  <c r="G2629" i="4"/>
  <c r="H2629" i="4" s="1"/>
  <c r="I2629" i="4" s="1"/>
  <c r="J2629" i="3"/>
  <c r="K2629" i="3" s="1"/>
  <c r="E2630" i="3" l="1"/>
  <c r="D2630" i="3"/>
  <c r="B2630" i="3"/>
  <c r="C2630" i="3"/>
  <c r="O2629" i="3"/>
  <c r="M2629" i="3"/>
  <c r="P2629" i="3"/>
  <c r="C2629" i="4"/>
  <c r="D2629" i="4" s="1"/>
  <c r="R2629" i="3"/>
  <c r="L2629" i="3"/>
  <c r="N2629" i="3"/>
  <c r="Q2629" i="3"/>
  <c r="S2629" i="3"/>
  <c r="F2630" i="3" l="1"/>
  <c r="B2630" i="4" s="1"/>
  <c r="J2630" i="3"/>
  <c r="T2629" i="3"/>
  <c r="U2629" i="3" s="1"/>
  <c r="G2630" i="3" l="1"/>
  <c r="F2630" i="4"/>
  <c r="E2630" i="4" s="1"/>
  <c r="G2630" i="4"/>
  <c r="H2630" i="4" s="1"/>
  <c r="I2630" i="4" s="1"/>
  <c r="I2630" i="3"/>
  <c r="H2630" i="3"/>
  <c r="K2630" i="3" s="1"/>
  <c r="B2631" i="3" l="1"/>
  <c r="C2631" i="3"/>
  <c r="D2631" i="3"/>
  <c r="E2631" i="3"/>
  <c r="O2630" i="3"/>
  <c r="R2630" i="3"/>
  <c r="S2630" i="3"/>
  <c r="Q2630" i="3"/>
  <c r="N2630" i="3"/>
  <c r="M2630" i="3"/>
  <c r="L2630" i="3"/>
  <c r="P2630" i="3"/>
  <c r="T2630" i="3" s="1"/>
  <c r="U2630" i="3" s="1"/>
  <c r="C2630" i="4"/>
  <c r="D2630" i="4" s="1"/>
  <c r="F2631" i="3" l="1"/>
  <c r="B2631" i="4" s="1"/>
  <c r="G2631" i="3" l="1"/>
  <c r="F2631" i="4"/>
  <c r="E2631" i="4" s="1"/>
  <c r="G2631" i="4"/>
  <c r="H2631" i="4" s="1"/>
  <c r="I2631" i="4" s="1"/>
  <c r="I2631" i="3"/>
  <c r="J2631" i="3"/>
  <c r="H2631" i="3"/>
  <c r="K2631" i="3" l="1"/>
  <c r="B2632" i="3" l="1"/>
  <c r="D2632" i="3"/>
  <c r="E2632" i="3"/>
  <c r="C2632" i="3"/>
  <c r="O2631" i="3"/>
  <c r="S2631" i="3" s="1"/>
  <c r="C2631" i="4"/>
  <c r="D2631" i="4" s="1"/>
  <c r="M2631" i="3"/>
  <c r="Q2631" i="3" s="1"/>
  <c r="N2631" i="3"/>
  <c r="R2631" i="3"/>
  <c r="L2631" i="3"/>
  <c r="P2631" i="3" s="1"/>
  <c r="F2632" i="3" l="1"/>
  <c r="T2631" i="3"/>
  <c r="U2631" i="3" s="1"/>
  <c r="B2632" i="4"/>
  <c r="J2632" i="3"/>
  <c r="I2632" i="3"/>
  <c r="G2632" i="3"/>
  <c r="F2632" i="4"/>
  <c r="E2632" i="4" s="1"/>
  <c r="G2632" i="4"/>
  <c r="H2632" i="4" s="1"/>
  <c r="I2632" i="4" s="1"/>
  <c r="H2632" i="3"/>
  <c r="K2632" i="3" s="1"/>
  <c r="C2633" i="3" l="1"/>
  <c r="D2633" i="3"/>
  <c r="E2633" i="3"/>
  <c r="B2633" i="3"/>
  <c r="N2632" i="3"/>
  <c r="C2632" i="4"/>
  <c r="D2632" i="4" s="1"/>
  <c r="Q2632" i="3"/>
  <c r="S2632" i="3"/>
  <c r="L2632" i="3"/>
  <c r="P2632" i="3"/>
  <c r="O2632" i="3"/>
  <c r="R2632" i="3"/>
  <c r="M2632" i="3"/>
  <c r="T2632" i="3" l="1"/>
  <c r="U2632" i="3" s="1"/>
  <c r="F2633" i="3"/>
  <c r="B2633" i="4" s="1"/>
  <c r="J2633" i="3" l="1"/>
  <c r="G2633" i="3"/>
  <c r="F2633" i="4"/>
  <c r="E2633" i="4" s="1"/>
  <c r="G2633" i="4"/>
  <c r="H2633" i="4" s="1"/>
  <c r="I2633" i="4" s="1"/>
  <c r="H2633" i="3"/>
  <c r="I2633" i="3"/>
  <c r="K2633" i="3" l="1"/>
  <c r="C2634" i="3" l="1"/>
  <c r="B2634" i="3"/>
  <c r="D2634" i="3"/>
  <c r="E2634" i="3"/>
  <c r="R2633" i="3"/>
  <c r="N2633" i="3"/>
  <c r="Q2633" i="3"/>
  <c r="P2633" i="3"/>
  <c r="O2633" i="3"/>
  <c r="S2633" i="3"/>
  <c r="M2633" i="3"/>
  <c r="L2633" i="3"/>
  <c r="C2633" i="4"/>
  <c r="D2633" i="4" s="1"/>
  <c r="F2634" i="3" l="1"/>
  <c r="B2634" i="4" s="1"/>
  <c r="T2633" i="3"/>
  <c r="U2633" i="3" s="1"/>
  <c r="J2634" i="3"/>
  <c r="H2634" i="3"/>
  <c r="G2634" i="3" l="1"/>
  <c r="F2634" i="4"/>
  <c r="E2634" i="4" s="1"/>
  <c r="G2634" i="4"/>
  <c r="H2634" i="4" s="1"/>
  <c r="I2634" i="4" s="1"/>
  <c r="I2634" i="3"/>
  <c r="K2634" i="3" s="1"/>
  <c r="C2635" i="3" l="1"/>
  <c r="D2635" i="3"/>
  <c r="E2635" i="3"/>
  <c r="B2635" i="3"/>
  <c r="M2634" i="3"/>
  <c r="Q2634" i="3" s="1"/>
  <c r="L2634" i="3"/>
  <c r="P2634" i="3" s="1"/>
  <c r="N2634" i="3"/>
  <c r="R2634" i="3" s="1"/>
  <c r="O2634" i="3"/>
  <c r="S2634" i="3" s="1"/>
  <c r="C2634" i="4"/>
  <c r="D2634" i="4" s="1"/>
  <c r="F2635" i="3" l="1"/>
  <c r="B2635" i="4" s="1"/>
  <c r="H2635" i="3"/>
  <c r="T2634" i="3"/>
  <c r="U2634" i="3" s="1"/>
  <c r="F2635" i="4" l="1"/>
  <c r="E2635" i="4" s="1"/>
  <c r="G2635" i="4"/>
  <c r="H2635" i="4" s="1"/>
  <c r="I2635" i="4" s="1"/>
  <c r="G2635" i="3"/>
  <c r="I2635" i="3"/>
  <c r="J2635" i="3"/>
  <c r="K2635" i="3" l="1"/>
  <c r="Q2635" i="3" l="1"/>
  <c r="E2636" i="3"/>
  <c r="B2636" i="3"/>
  <c r="D2636" i="3"/>
  <c r="C2636" i="3"/>
  <c r="L2635" i="3"/>
  <c r="P2635" i="3"/>
  <c r="M2635" i="3"/>
  <c r="C2635" i="4"/>
  <c r="D2635" i="4" s="1"/>
  <c r="N2635" i="3"/>
  <c r="R2635" i="3" s="1"/>
  <c r="O2635" i="3"/>
  <c r="S2635" i="3" s="1"/>
  <c r="F2636" i="3" l="1"/>
  <c r="B2636" i="4"/>
  <c r="J2636" i="3"/>
  <c r="H2636" i="3"/>
  <c r="T2635" i="3"/>
  <c r="U2635" i="3" s="1"/>
  <c r="F2636" i="4"/>
  <c r="E2636" i="4" s="1"/>
  <c r="G2636" i="4"/>
  <c r="H2636" i="4" s="1"/>
  <c r="I2636" i="4" s="1"/>
  <c r="G2636" i="3"/>
  <c r="I2636" i="3"/>
  <c r="K2636" i="3" l="1"/>
  <c r="C2637" i="3" l="1"/>
  <c r="D2637" i="3"/>
  <c r="E2637" i="3"/>
  <c r="B2637" i="3"/>
  <c r="C2636" i="4"/>
  <c r="D2636" i="4" s="1"/>
  <c r="N2636" i="3"/>
  <c r="R2636" i="3" s="1"/>
  <c r="M2636" i="3"/>
  <c r="Q2636" i="3" s="1"/>
  <c r="S2636" i="3"/>
  <c r="P2636" i="3"/>
  <c r="L2636" i="3"/>
  <c r="O2636" i="3"/>
  <c r="T2636" i="3" l="1"/>
  <c r="U2636" i="3" s="1"/>
  <c r="F2637" i="3"/>
  <c r="B2637" i="4"/>
  <c r="F2637" i="4" s="1"/>
  <c r="E2637" i="4" s="1"/>
  <c r="J2637" i="3"/>
  <c r="I2637" i="3"/>
  <c r="G2637" i="4"/>
  <c r="H2637" i="4" s="1"/>
  <c r="I2637" i="4" s="1"/>
  <c r="G2637" i="3"/>
  <c r="H2637" i="3"/>
  <c r="K2637" i="3" s="1"/>
  <c r="B2638" i="3" l="1"/>
  <c r="C2638" i="3"/>
  <c r="D2638" i="3"/>
  <c r="E2638" i="3"/>
  <c r="C2637" i="4"/>
  <c r="D2637" i="4" s="1"/>
  <c r="P2637" i="3"/>
  <c r="N2637" i="3"/>
  <c r="O2637" i="3"/>
  <c r="M2637" i="3"/>
  <c r="S2637" i="3"/>
  <c r="L2637" i="3"/>
  <c r="Q2637" i="3"/>
  <c r="R2637" i="3"/>
  <c r="F2638" i="3" l="1"/>
  <c r="B2638" i="4" s="1"/>
  <c r="J2638" i="3"/>
  <c r="H2638" i="3"/>
  <c r="T2637" i="3"/>
  <c r="U2637" i="3" s="1"/>
  <c r="I2638" i="3"/>
  <c r="F2638" i="4" l="1"/>
  <c r="E2638" i="4" s="1"/>
  <c r="G2638" i="4"/>
  <c r="H2638" i="4" s="1"/>
  <c r="I2638" i="4" s="1"/>
  <c r="G2638" i="3"/>
  <c r="K2638" i="3" s="1"/>
  <c r="E2639" i="3" l="1"/>
  <c r="B2639" i="3"/>
  <c r="D2639" i="3"/>
  <c r="C2639" i="3"/>
  <c r="R2638" i="3"/>
  <c r="N2638" i="3"/>
  <c r="C2638" i="4"/>
  <c r="D2638" i="4" s="1"/>
  <c r="Q2638" i="3"/>
  <c r="P2638" i="3"/>
  <c r="L2638" i="3"/>
  <c r="S2638" i="3"/>
  <c r="M2638" i="3"/>
  <c r="O2638" i="3"/>
  <c r="T2638" i="3" l="1"/>
  <c r="U2638" i="3" s="1"/>
  <c r="F2639" i="3"/>
  <c r="B2639" i="4" s="1"/>
  <c r="I2639" i="3" l="1"/>
  <c r="J2639" i="3"/>
  <c r="H2639" i="3"/>
  <c r="G2639" i="3"/>
  <c r="K2639" i="3"/>
  <c r="F2639" i="4"/>
  <c r="E2639" i="4" s="1"/>
  <c r="G2639" i="4"/>
  <c r="H2639" i="4" s="1"/>
  <c r="I2639" i="4" s="1"/>
  <c r="C2640" i="3" l="1"/>
  <c r="D2640" i="3"/>
  <c r="B2640" i="3"/>
  <c r="E2640" i="3"/>
  <c r="N2639" i="3"/>
  <c r="O2639" i="3"/>
  <c r="L2639" i="3"/>
  <c r="P2639" i="3"/>
  <c r="Q2639" i="3"/>
  <c r="S2639" i="3"/>
  <c r="R2639" i="3"/>
  <c r="M2639" i="3"/>
  <c r="C2639" i="4"/>
  <c r="D2639" i="4" s="1"/>
  <c r="T2639" i="3" l="1"/>
  <c r="U2639" i="3" s="1"/>
  <c r="F2640" i="3"/>
  <c r="B2640" i="4" s="1"/>
  <c r="I2640" i="3" l="1"/>
  <c r="J2640" i="3"/>
  <c r="F2640" i="4"/>
  <c r="E2640" i="4" s="1"/>
  <c r="G2640" i="4"/>
  <c r="H2640" i="4" s="1"/>
  <c r="I2640" i="4" s="1"/>
  <c r="G2640" i="3"/>
  <c r="H2640" i="3"/>
  <c r="K2640" i="3" s="1"/>
  <c r="B2641" i="3" l="1"/>
  <c r="C2641" i="3"/>
  <c r="D2641" i="3"/>
  <c r="E2641" i="3"/>
  <c r="Q2640" i="3"/>
  <c r="M2640" i="3"/>
  <c r="L2640" i="3"/>
  <c r="N2640" i="3"/>
  <c r="C2640" i="4"/>
  <c r="D2640" i="4" s="1"/>
  <c r="O2640" i="3"/>
  <c r="P2640" i="3"/>
  <c r="R2640" i="3"/>
  <c r="S2640" i="3"/>
  <c r="T2640" i="3" l="1"/>
  <c r="U2640" i="3" s="1"/>
  <c r="F2641" i="3"/>
  <c r="B2641" i="4" s="1"/>
  <c r="F2641" i="4" l="1"/>
  <c r="E2641" i="4" s="1"/>
  <c r="G2641" i="4"/>
  <c r="H2641" i="4" s="1"/>
  <c r="I2641" i="4" s="1"/>
  <c r="G2641" i="3"/>
  <c r="H2641" i="3"/>
  <c r="J2641" i="3"/>
  <c r="I2641" i="3"/>
  <c r="K2641" i="3" l="1"/>
  <c r="E2642" i="3" l="1"/>
  <c r="B2642" i="3"/>
  <c r="C2642" i="3"/>
  <c r="D2642" i="3"/>
  <c r="Q2641" i="3"/>
  <c r="S2641" i="3"/>
  <c r="L2641" i="3"/>
  <c r="P2641" i="3" s="1"/>
  <c r="C2641" i="4"/>
  <c r="D2641" i="4" s="1"/>
  <c r="M2641" i="3"/>
  <c r="O2641" i="3"/>
  <c r="R2641" i="3"/>
  <c r="N2641" i="3"/>
  <c r="F2642" i="3" l="1"/>
  <c r="B2642" i="4" s="1"/>
  <c r="G2642" i="3"/>
  <c r="H2642" i="3"/>
  <c r="J2642" i="3"/>
  <c r="I2642" i="3"/>
  <c r="T2641" i="3"/>
  <c r="U2641" i="3" s="1"/>
  <c r="K2642" i="3" l="1"/>
  <c r="F2642" i="4"/>
  <c r="E2642" i="4" s="1"/>
  <c r="G2642" i="4"/>
  <c r="H2642" i="4" s="1"/>
  <c r="I2642" i="4" s="1"/>
  <c r="E2643" i="3" l="1"/>
  <c r="B2643" i="3"/>
  <c r="C2643" i="3"/>
  <c r="D2643" i="3"/>
  <c r="O2642" i="3"/>
  <c r="N2642" i="3"/>
  <c r="Q2642" i="3"/>
  <c r="L2642" i="3"/>
  <c r="P2642" i="3"/>
  <c r="R2642" i="3"/>
  <c r="C2642" i="4"/>
  <c r="D2642" i="4" s="1"/>
  <c r="M2642" i="3"/>
  <c r="S2642" i="3"/>
  <c r="T2642" i="3" l="1"/>
  <c r="U2642" i="3" s="1"/>
  <c r="F2643" i="3"/>
  <c r="B2643" i="4" s="1"/>
  <c r="J2643" i="3" l="1"/>
  <c r="H2643" i="3"/>
  <c r="G2643" i="3"/>
  <c r="F2643" i="4"/>
  <c r="E2643" i="4" s="1"/>
  <c r="G2643" i="4"/>
  <c r="H2643" i="4" s="1"/>
  <c r="I2643" i="4" s="1"/>
  <c r="I2643" i="3"/>
  <c r="K2643" i="3" s="1"/>
  <c r="B2644" i="3" l="1"/>
  <c r="C2644" i="3"/>
  <c r="D2644" i="3"/>
  <c r="E2644" i="3"/>
  <c r="Q2643" i="3"/>
  <c r="C2643" i="4"/>
  <c r="D2643" i="4" s="1"/>
  <c r="O2643" i="3"/>
  <c r="L2643" i="3"/>
  <c r="N2643" i="3"/>
  <c r="P2643" i="3"/>
  <c r="S2643" i="3"/>
  <c r="R2643" i="3"/>
  <c r="M2643" i="3"/>
  <c r="F2644" i="3" l="1"/>
  <c r="B2644" i="4" s="1"/>
  <c r="H2644" i="3"/>
  <c r="I2644" i="3"/>
  <c r="T2643" i="3"/>
  <c r="U2643" i="3" s="1"/>
  <c r="J2644" i="3"/>
  <c r="F2644" i="4" l="1"/>
  <c r="E2644" i="4" s="1"/>
  <c r="G2644" i="4"/>
  <c r="H2644" i="4" s="1"/>
  <c r="I2644" i="4" s="1"/>
  <c r="G2644" i="3"/>
  <c r="K2644" i="3" s="1"/>
  <c r="B2645" i="3" l="1"/>
  <c r="C2645" i="3"/>
  <c r="D2645" i="3"/>
  <c r="E2645" i="3"/>
  <c r="O2644" i="3"/>
  <c r="L2644" i="3"/>
  <c r="P2644" i="3" s="1"/>
  <c r="S2644" i="3"/>
  <c r="R2644" i="3"/>
  <c r="M2644" i="3"/>
  <c r="Q2644" i="3" s="1"/>
  <c r="C2644" i="4"/>
  <c r="D2644" i="4" s="1"/>
  <c r="N2644" i="3"/>
  <c r="F2645" i="3" l="1"/>
  <c r="B2645" i="4" s="1"/>
  <c r="G2645" i="3"/>
  <c r="I2645" i="3"/>
  <c r="T2644" i="3"/>
  <c r="U2644" i="3" s="1"/>
  <c r="F2645" i="4" l="1"/>
  <c r="E2645" i="4" s="1"/>
  <c r="G2645" i="4"/>
  <c r="H2645" i="4" s="1"/>
  <c r="I2645" i="4" s="1"/>
  <c r="H2645" i="3"/>
  <c r="J2645" i="3"/>
  <c r="K2645" i="3" l="1"/>
  <c r="C2646" i="3" l="1"/>
  <c r="D2646" i="3"/>
  <c r="B2646" i="3"/>
  <c r="E2646" i="3"/>
  <c r="M2645" i="3"/>
  <c r="Q2645" i="3" s="1"/>
  <c r="R2645" i="3"/>
  <c r="P2645" i="3"/>
  <c r="C2645" i="4"/>
  <c r="D2645" i="4" s="1"/>
  <c r="L2645" i="3"/>
  <c r="O2645" i="3"/>
  <c r="S2645" i="3" s="1"/>
  <c r="T2645" i="3" s="1"/>
  <c r="U2645" i="3" s="1"/>
  <c r="N2645" i="3"/>
  <c r="F2646" i="3" l="1"/>
  <c r="B2646" i="4" s="1"/>
  <c r="F2646" i="4" s="1"/>
  <c r="E2646" i="4" s="1"/>
  <c r="J2646" i="3"/>
  <c r="I2646" i="3"/>
  <c r="G2646" i="3"/>
  <c r="G2646" i="4"/>
  <c r="H2646" i="3"/>
  <c r="K2646" i="3" s="1"/>
  <c r="B2647" i="3" l="1"/>
  <c r="C2647" i="3"/>
  <c r="E2647" i="3"/>
  <c r="D2647" i="3"/>
  <c r="H2646" i="4"/>
  <c r="I2646" i="4" s="1"/>
  <c r="M2646" i="3"/>
  <c r="R2646" i="3"/>
  <c r="O2646" i="3"/>
  <c r="L2646" i="3"/>
  <c r="Q2646" i="3"/>
  <c r="P2646" i="3"/>
  <c r="N2646" i="3"/>
  <c r="S2646" i="3"/>
  <c r="C2646" i="4"/>
  <c r="D2646" i="4" s="1"/>
  <c r="T2646" i="3" l="1"/>
  <c r="U2646" i="3" s="1"/>
  <c r="F2647" i="3"/>
  <c r="B2647" i="4" s="1"/>
  <c r="H2647" i="3" l="1"/>
  <c r="G2647" i="3"/>
  <c r="I2647" i="3"/>
  <c r="F2647" i="4"/>
  <c r="E2647" i="4" s="1"/>
  <c r="G2647" i="4"/>
  <c r="H2647" i="4" s="1"/>
  <c r="I2647" i="4" s="1"/>
  <c r="J2647" i="3"/>
  <c r="K2647" i="3" l="1"/>
  <c r="P2647" i="3" l="1"/>
  <c r="E2648" i="3"/>
  <c r="C2648" i="3"/>
  <c r="D2648" i="3"/>
  <c r="B2648" i="3"/>
  <c r="S2647" i="3"/>
  <c r="M2647" i="3"/>
  <c r="C2647" i="4"/>
  <c r="D2647" i="4" s="1"/>
  <c r="N2647" i="3"/>
  <c r="R2647" i="3"/>
  <c r="Q2647" i="3"/>
  <c r="O2647" i="3"/>
  <c r="L2647" i="3"/>
  <c r="T2647" i="3" l="1"/>
  <c r="U2647" i="3" s="1"/>
  <c r="F2648" i="3"/>
  <c r="B2648" i="4"/>
  <c r="I2648" i="3"/>
  <c r="H2648" i="3"/>
  <c r="J2648" i="3"/>
  <c r="G2648" i="3"/>
  <c r="K2648" i="3" s="1"/>
  <c r="F2648" i="4"/>
  <c r="E2648" i="4" s="1"/>
  <c r="G2648" i="4"/>
  <c r="H2648" i="4" s="1"/>
  <c r="I2648" i="4" s="1"/>
  <c r="C2649" i="3" l="1"/>
  <c r="B2649" i="3"/>
  <c r="D2649" i="3"/>
  <c r="E2649" i="3"/>
  <c r="C2648" i="4"/>
  <c r="D2648" i="4" s="1"/>
  <c r="N2648" i="3"/>
  <c r="O2648" i="3"/>
  <c r="S2648" i="3" s="1"/>
  <c r="M2648" i="3"/>
  <c r="Q2648" i="3" s="1"/>
  <c r="R2648" i="3"/>
  <c r="L2648" i="3"/>
  <c r="P2648" i="3" s="1"/>
  <c r="T2648" i="3" l="1"/>
  <c r="U2648" i="3" s="1"/>
  <c r="F2649" i="3"/>
  <c r="B2649" i="4" s="1"/>
  <c r="G2649" i="3" l="1"/>
  <c r="J2649" i="3"/>
  <c r="F2649" i="4"/>
  <c r="E2649" i="4" s="1"/>
  <c r="G2649" i="4"/>
  <c r="H2649" i="4" s="1"/>
  <c r="I2649" i="4" s="1"/>
  <c r="H2649" i="3"/>
  <c r="I2649" i="3"/>
  <c r="K2649" i="3" l="1"/>
  <c r="O2649" i="3" l="1"/>
  <c r="C2650" i="3"/>
  <c r="D2650" i="3"/>
  <c r="E2650" i="3"/>
  <c r="B2650" i="3"/>
  <c r="Q2649" i="3"/>
  <c r="N2649" i="3"/>
  <c r="R2649" i="3" s="1"/>
  <c r="S2649" i="3"/>
  <c r="L2649" i="3"/>
  <c r="P2649" i="3"/>
  <c r="C2649" i="4"/>
  <c r="D2649" i="4" s="1"/>
  <c r="M2649" i="3"/>
  <c r="T2649" i="3"/>
  <c r="U2649" i="3" s="1"/>
  <c r="F2650" i="3" l="1"/>
  <c r="B2650" i="4" s="1"/>
  <c r="F2650" i="4"/>
  <c r="E2650" i="4" s="1"/>
  <c r="G2650" i="4"/>
  <c r="H2650" i="4" s="1"/>
  <c r="I2650" i="4" s="1"/>
  <c r="G2650" i="3"/>
  <c r="J2650" i="3"/>
  <c r="H2650" i="3"/>
  <c r="I2650" i="3"/>
  <c r="K2650" i="3" s="1"/>
  <c r="B2651" i="3" l="1"/>
  <c r="C2651" i="3"/>
  <c r="D2651" i="3"/>
  <c r="E2651" i="3"/>
  <c r="C2650" i="4"/>
  <c r="D2650" i="4" s="1"/>
  <c r="Q2650" i="3"/>
  <c r="L2650" i="3"/>
  <c r="M2650" i="3"/>
  <c r="P2650" i="3"/>
  <c r="N2650" i="3"/>
  <c r="O2650" i="3"/>
  <c r="R2650" i="3"/>
  <c r="S2650" i="3"/>
  <c r="T2650" i="3" l="1"/>
  <c r="U2650" i="3" s="1"/>
  <c r="F2651" i="3"/>
  <c r="B2651" i="4" s="1"/>
  <c r="H2651" i="3" l="1"/>
  <c r="I2651" i="3"/>
  <c r="F2651" i="4"/>
  <c r="E2651" i="4" s="1"/>
  <c r="G2651" i="4"/>
  <c r="H2651" i="4" s="1"/>
  <c r="I2651" i="4" s="1"/>
  <c r="G2651" i="3"/>
  <c r="J2651" i="3"/>
  <c r="K2651" i="3" l="1"/>
  <c r="E2652" i="3" l="1"/>
  <c r="B2652" i="3"/>
  <c r="C2652" i="3"/>
  <c r="D2652" i="3"/>
  <c r="M2651" i="3"/>
  <c r="Q2651" i="3" s="1"/>
  <c r="N2651" i="3"/>
  <c r="R2651" i="3" s="1"/>
  <c r="O2651" i="3"/>
  <c r="S2651" i="3" s="1"/>
  <c r="C2651" i="4"/>
  <c r="D2651" i="4" s="1"/>
  <c r="L2651" i="3"/>
  <c r="P2651" i="3" s="1"/>
  <c r="T2651" i="3" s="1"/>
  <c r="U2651" i="3" s="1"/>
  <c r="F2652" i="3" l="1"/>
  <c r="B2652" i="4" s="1"/>
  <c r="G2652" i="3" l="1"/>
  <c r="F2652" i="4"/>
  <c r="E2652" i="4" s="1"/>
  <c r="G2652" i="4"/>
  <c r="H2652" i="4" s="1"/>
  <c r="I2652" i="4" s="1"/>
  <c r="I2652" i="3"/>
  <c r="J2652" i="3"/>
  <c r="H2652" i="3"/>
  <c r="K2652" i="3" l="1"/>
  <c r="E2653" i="3" l="1"/>
  <c r="B2653" i="3"/>
  <c r="C2653" i="3"/>
  <c r="D2653" i="3"/>
  <c r="N2652" i="3"/>
  <c r="R2652" i="3" s="1"/>
  <c r="Q2652" i="3"/>
  <c r="C2652" i="4"/>
  <c r="D2652" i="4" s="1"/>
  <c r="L2652" i="3"/>
  <c r="P2652" i="3" s="1"/>
  <c r="O2652" i="3"/>
  <c r="S2652" i="3" s="1"/>
  <c r="M2652" i="3"/>
  <c r="T2652" i="3" l="1"/>
  <c r="U2652" i="3" s="1"/>
  <c r="F2653" i="3"/>
  <c r="B2653" i="4" s="1"/>
  <c r="J2653" i="3" l="1"/>
  <c r="I2653" i="3"/>
  <c r="G2653" i="3"/>
  <c r="F2653" i="4"/>
  <c r="E2653" i="4" s="1"/>
  <c r="G2653" i="4"/>
  <c r="H2653" i="4" s="1"/>
  <c r="I2653" i="4" s="1"/>
  <c r="H2653" i="3"/>
  <c r="K2653" i="3" s="1"/>
  <c r="E2654" i="3" l="1"/>
  <c r="B2654" i="3"/>
  <c r="C2654" i="3"/>
  <c r="D2654" i="3"/>
  <c r="C2653" i="4"/>
  <c r="D2653" i="4" s="1"/>
  <c r="N2653" i="3"/>
  <c r="P2653" i="3"/>
  <c r="L2653" i="3"/>
  <c r="S2653" i="3"/>
  <c r="Q2653" i="3"/>
  <c r="M2653" i="3"/>
  <c r="R2653" i="3"/>
  <c r="O2653" i="3"/>
  <c r="F2654" i="3" l="1"/>
  <c r="B2654" i="4" s="1"/>
  <c r="T2653" i="3"/>
  <c r="U2653" i="3" s="1"/>
  <c r="J2654" i="3" l="1"/>
  <c r="F2654" i="4"/>
  <c r="E2654" i="4" s="1"/>
  <c r="G2654" i="4"/>
  <c r="H2654" i="4" s="1"/>
  <c r="I2654" i="4" s="1"/>
  <c r="G2654" i="3"/>
  <c r="I2654" i="3"/>
  <c r="H2654" i="3"/>
  <c r="K2654" i="3" s="1"/>
  <c r="B2655" i="3" l="1"/>
  <c r="C2655" i="3"/>
  <c r="D2655" i="3"/>
  <c r="E2655" i="3"/>
  <c r="R2654" i="3"/>
  <c r="M2654" i="3"/>
  <c r="N2654" i="3"/>
  <c r="S2654" i="3"/>
  <c r="O2654" i="3"/>
  <c r="C2654" i="4"/>
  <c r="D2654" i="4" s="1"/>
  <c r="L2654" i="3"/>
  <c r="Q2654" i="3"/>
  <c r="P2654" i="3"/>
  <c r="T2654" i="3" l="1"/>
  <c r="U2654" i="3" s="1"/>
  <c r="F2655" i="3"/>
  <c r="B2655" i="4" s="1"/>
  <c r="G2655" i="3" l="1"/>
  <c r="F2655" i="4"/>
  <c r="E2655" i="4" s="1"/>
  <c r="G2655" i="4"/>
  <c r="H2655" i="4" s="1"/>
  <c r="I2655" i="4" s="1"/>
  <c r="J2655" i="3"/>
  <c r="H2655" i="3"/>
  <c r="I2655" i="3"/>
  <c r="K2655" i="3" l="1"/>
  <c r="C2655" i="4" l="1"/>
  <c r="D2655" i="4" s="1"/>
  <c r="D2656" i="3"/>
  <c r="E2656" i="3"/>
  <c r="B2656" i="3"/>
  <c r="C2656" i="3"/>
  <c r="Q2655" i="3"/>
  <c r="S2655" i="3"/>
  <c r="P2655" i="3"/>
  <c r="N2655" i="3"/>
  <c r="R2655" i="3" s="1"/>
  <c r="O2655" i="3"/>
  <c r="L2655" i="3"/>
  <c r="M2655" i="3"/>
  <c r="T2655" i="3" l="1"/>
  <c r="U2655" i="3" s="1"/>
  <c r="F2656" i="3"/>
  <c r="B2656" i="4"/>
  <c r="H2656" i="3"/>
  <c r="G2656" i="3"/>
  <c r="I2656" i="3"/>
  <c r="J2656" i="3"/>
  <c r="K2656" i="3"/>
  <c r="F2656" i="4"/>
  <c r="E2656" i="4" s="1"/>
  <c r="G2656" i="4"/>
  <c r="H2656" i="4" s="1"/>
  <c r="I2656" i="4" s="1"/>
  <c r="B2657" i="3" l="1"/>
  <c r="C2657" i="3"/>
  <c r="D2657" i="3"/>
  <c r="E2657" i="3"/>
  <c r="M2656" i="3"/>
  <c r="Q2656" i="3" s="1"/>
  <c r="O2656" i="3"/>
  <c r="S2656" i="3" s="1"/>
  <c r="N2656" i="3"/>
  <c r="R2656" i="3" s="1"/>
  <c r="L2656" i="3"/>
  <c r="P2656" i="3" s="1"/>
  <c r="C2656" i="4"/>
  <c r="D2656" i="4" s="1"/>
  <c r="T2656" i="3" l="1"/>
  <c r="U2656" i="3" s="1"/>
  <c r="F2657" i="3"/>
  <c r="B2657" i="4" s="1"/>
  <c r="G2657" i="3" l="1"/>
  <c r="I2657" i="3"/>
  <c r="F2657" i="4"/>
  <c r="E2657" i="4" s="1"/>
  <c r="G2657" i="4"/>
  <c r="H2657" i="4" s="1"/>
  <c r="I2657" i="4" s="1"/>
  <c r="H2657" i="3"/>
  <c r="J2657" i="3"/>
  <c r="K2657" i="3" l="1"/>
  <c r="C2658" i="3" l="1"/>
  <c r="E2658" i="3"/>
  <c r="B2658" i="3"/>
  <c r="D2658" i="3"/>
  <c r="S2657" i="3"/>
  <c r="L2657" i="3"/>
  <c r="P2657" i="3" s="1"/>
  <c r="O2657" i="3"/>
  <c r="M2657" i="3"/>
  <c r="Q2657" i="3" s="1"/>
  <c r="N2657" i="3"/>
  <c r="R2657" i="3" s="1"/>
  <c r="C2657" i="4"/>
  <c r="D2657" i="4" s="1"/>
  <c r="F2658" i="3" l="1"/>
  <c r="B2658" i="4" s="1"/>
  <c r="I2658" i="3"/>
  <c r="J2658" i="3"/>
  <c r="T2657" i="3"/>
  <c r="U2657" i="3" s="1"/>
  <c r="H2658" i="3"/>
  <c r="F2658" i="4" l="1"/>
  <c r="E2658" i="4" s="1"/>
  <c r="G2658" i="4"/>
  <c r="H2658" i="4" s="1"/>
  <c r="I2658" i="4" s="1"/>
  <c r="G2658" i="3"/>
  <c r="K2658" i="3" s="1"/>
  <c r="B2659" i="3" l="1"/>
  <c r="C2659" i="3"/>
  <c r="E2659" i="3"/>
  <c r="D2659" i="3"/>
  <c r="L2658" i="3"/>
  <c r="P2658" i="3" s="1"/>
  <c r="N2658" i="3"/>
  <c r="R2658" i="3" s="1"/>
  <c r="C2658" i="4"/>
  <c r="D2658" i="4" s="1"/>
  <c r="S2658" i="3"/>
  <c r="M2658" i="3"/>
  <c r="Q2658" i="3" s="1"/>
  <c r="O2658" i="3"/>
  <c r="F2659" i="3" l="1"/>
  <c r="B2659" i="4" s="1"/>
  <c r="G2659" i="3"/>
  <c r="T2658" i="3"/>
  <c r="U2658" i="3" s="1"/>
  <c r="J2659" i="3"/>
  <c r="H2659" i="3"/>
  <c r="G2659" i="4" l="1"/>
  <c r="H2659" i="4" s="1"/>
  <c r="I2659" i="4" s="1"/>
  <c r="F2659" i="4"/>
  <c r="E2659" i="4" s="1"/>
  <c r="I2659" i="3"/>
  <c r="K2659" i="3" s="1"/>
  <c r="E2660" i="3" l="1"/>
  <c r="C2660" i="3"/>
  <c r="D2660" i="3"/>
  <c r="B2660" i="3"/>
  <c r="M2659" i="3"/>
  <c r="N2659" i="3"/>
  <c r="S2659" i="3"/>
  <c r="L2659" i="3"/>
  <c r="O2659" i="3"/>
  <c r="Q2659" i="3"/>
  <c r="R2659" i="3"/>
  <c r="P2659" i="3"/>
  <c r="C2659" i="4"/>
  <c r="D2659" i="4" s="1"/>
  <c r="T2659" i="3" l="1"/>
  <c r="U2659" i="3" s="1"/>
  <c r="F2660" i="3"/>
  <c r="B2660" i="4" s="1"/>
  <c r="J2660" i="3" l="1"/>
  <c r="H2660" i="3"/>
  <c r="G2660" i="3"/>
  <c r="G2660" i="4"/>
  <c r="H2660" i="4" s="1"/>
  <c r="I2660" i="4" s="1"/>
  <c r="F2660" i="4"/>
  <c r="E2660" i="4" s="1"/>
  <c r="I2660" i="3"/>
  <c r="K2660" i="3" s="1"/>
  <c r="B2661" i="3" l="1"/>
  <c r="C2661" i="3"/>
  <c r="D2661" i="3"/>
  <c r="E2661" i="3"/>
  <c r="N2660" i="3"/>
  <c r="L2660" i="3"/>
  <c r="M2660" i="3"/>
  <c r="R2660" i="3"/>
  <c r="P2660" i="3"/>
  <c r="S2660" i="3"/>
  <c r="Q2660" i="3"/>
  <c r="O2660" i="3"/>
  <c r="C2660" i="4"/>
  <c r="D2660" i="4" s="1"/>
  <c r="T2660" i="3" l="1"/>
  <c r="U2660" i="3" s="1"/>
  <c r="F2661" i="3"/>
  <c r="B2661" i="4" s="1"/>
  <c r="H2661" i="3"/>
  <c r="J2661" i="3"/>
  <c r="I2661" i="3" l="1"/>
  <c r="G2661" i="3"/>
  <c r="K2661" i="3" s="1"/>
  <c r="G2661" i="4"/>
  <c r="H2661" i="4" s="1"/>
  <c r="I2661" i="4" s="1"/>
  <c r="F2661" i="4"/>
  <c r="E2661" i="4" s="1"/>
  <c r="E2662" i="3" l="1"/>
  <c r="B2662" i="3"/>
  <c r="C2662" i="3"/>
  <c r="D2662" i="3"/>
  <c r="C2661" i="4"/>
  <c r="D2661" i="4" s="1"/>
  <c r="P2661" i="3"/>
  <c r="N2661" i="3"/>
  <c r="R2661" i="3"/>
  <c r="M2661" i="3"/>
  <c r="L2661" i="3"/>
  <c r="S2661" i="3"/>
  <c r="Q2661" i="3"/>
  <c r="O2661" i="3"/>
  <c r="T2661" i="3" l="1"/>
  <c r="U2661" i="3" s="1"/>
  <c r="F2662" i="3"/>
  <c r="B2662" i="4" s="1"/>
  <c r="G2662" i="3" l="1"/>
  <c r="I2662" i="3"/>
  <c r="G2662" i="4"/>
  <c r="H2662" i="4" s="1"/>
  <c r="I2662" i="4" s="1"/>
  <c r="F2662" i="4"/>
  <c r="E2662" i="4" s="1"/>
  <c r="H2662" i="3"/>
  <c r="J2662" i="3"/>
  <c r="K2662" i="3" l="1"/>
  <c r="M2662" i="3" l="1"/>
  <c r="Q2662" i="3" s="1"/>
  <c r="B2663" i="3"/>
  <c r="C2663" i="3"/>
  <c r="D2663" i="3"/>
  <c r="E2663" i="3"/>
  <c r="N2662" i="3"/>
  <c r="R2662" i="3" s="1"/>
  <c r="O2662" i="3"/>
  <c r="S2662" i="3" s="1"/>
  <c r="C2662" i="4"/>
  <c r="D2662" i="4" s="1"/>
  <c r="L2662" i="3"/>
  <c r="P2662" i="3" s="1"/>
  <c r="F2663" i="3"/>
  <c r="B2663" i="4" s="1"/>
  <c r="T2662" i="3" l="1"/>
  <c r="U2662" i="3" s="1"/>
  <c r="G2663" i="4"/>
  <c r="H2663" i="4" s="1"/>
  <c r="I2663" i="4" s="1"/>
  <c r="F2663" i="4"/>
  <c r="E2663" i="4" s="1"/>
  <c r="G2663" i="3"/>
  <c r="H2663" i="3"/>
  <c r="J2663" i="3"/>
  <c r="I2663" i="3"/>
  <c r="K2663" i="3" l="1"/>
  <c r="B2664" i="3" l="1"/>
  <c r="C2664" i="3"/>
  <c r="E2664" i="3"/>
  <c r="D2664" i="3"/>
  <c r="O2663" i="3"/>
  <c r="L2663" i="3"/>
  <c r="P2663" i="3"/>
  <c r="M2663" i="3"/>
  <c r="Q2663" i="3" s="1"/>
  <c r="N2663" i="3"/>
  <c r="R2663" i="3" s="1"/>
  <c r="C2663" i="4"/>
  <c r="D2663" i="4" s="1"/>
  <c r="S2663" i="3"/>
  <c r="T2663" i="3" l="1"/>
  <c r="U2663" i="3" s="1"/>
  <c r="F2664" i="3"/>
  <c r="B2664" i="4" s="1"/>
  <c r="G2664" i="3" l="1"/>
  <c r="G2664" i="4"/>
  <c r="H2664" i="4" s="1"/>
  <c r="I2664" i="4" s="1"/>
  <c r="F2664" i="4"/>
  <c r="E2664" i="4" s="1"/>
  <c r="H2664" i="3"/>
  <c r="I2664" i="3"/>
  <c r="J2664" i="3"/>
  <c r="K2664" i="3" l="1"/>
  <c r="C2665" i="3" l="1"/>
  <c r="B2665" i="3"/>
  <c r="D2665" i="3"/>
  <c r="E2665" i="3"/>
  <c r="L2664" i="3"/>
  <c r="O2664" i="3"/>
  <c r="Q2664" i="3"/>
  <c r="M2664" i="3"/>
  <c r="C2664" i="4"/>
  <c r="D2664" i="4" s="1"/>
  <c r="N2664" i="3"/>
  <c r="R2664" i="3" s="1"/>
  <c r="S2664" i="3"/>
  <c r="P2664" i="3"/>
  <c r="F2665" i="3"/>
  <c r="B2665" i="4" s="1"/>
  <c r="J2665" i="3" l="1"/>
  <c r="H2665" i="3"/>
  <c r="I2665" i="3"/>
  <c r="T2664" i="3"/>
  <c r="U2664" i="3" s="1"/>
  <c r="F2665" i="4"/>
  <c r="E2665" i="4" s="1"/>
  <c r="G2665" i="4"/>
  <c r="H2665" i="4" s="1"/>
  <c r="I2665" i="4" s="1"/>
  <c r="G2665" i="3"/>
  <c r="K2665" i="3" s="1"/>
  <c r="E2666" i="3" l="1"/>
  <c r="B2666" i="3"/>
  <c r="C2666" i="3"/>
  <c r="D2666" i="3"/>
  <c r="R2665" i="3"/>
  <c r="M2665" i="3"/>
  <c r="S2665" i="3"/>
  <c r="O2665" i="3"/>
  <c r="Q2665" i="3"/>
  <c r="C2665" i="4"/>
  <c r="D2665" i="4" s="1"/>
  <c r="P2665" i="3"/>
  <c r="T2665" i="3" s="1"/>
  <c r="U2665" i="3" s="1"/>
  <c r="N2665" i="3"/>
  <c r="L2665" i="3"/>
  <c r="F2666" i="3" l="1"/>
  <c r="B2666" i="4" s="1"/>
  <c r="J2666" i="3" l="1"/>
  <c r="G2666" i="3"/>
  <c r="F2666" i="4"/>
  <c r="E2666" i="4" s="1"/>
  <c r="G2666" i="4"/>
  <c r="H2666" i="4" s="1"/>
  <c r="I2666" i="4" s="1"/>
  <c r="H2666" i="3"/>
  <c r="I2666" i="3"/>
  <c r="K2666" i="3" l="1"/>
  <c r="L2666" i="3" l="1"/>
  <c r="P2666" i="3" s="1"/>
  <c r="B2667" i="3"/>
  <c r="D2667" i="3"/>
  <c r="C2667" i="3"/>
  <c r="E2667" i="3"/>
  <c r="S2666" i="3"/>
  <c r="M2666" i="3"/>
  <c r="Q2666" i="3" s="1"/>
  <c r="N2666" i="3"/>
  <c r="R2666" i="3" s="1"/>
  <c r="O2666" i="3"/>
  <c r="C2666" i="4"/>
  <c r="D2666" i="4" s="1"/>
  <c r="T2666" i="3" l="1"/>
  <c r="U2666" i="3" s="1"/>
  <c r="F2667" i="3"/>
  <c r="B2667" i="4" s="1"/>
  <c r="H2667" i="3"/>
  <c r="F2667" i="4"/>
  <c r="E2667" i="4" s="1"/>
  <c r="G2667" i="4"/>
  <c r="I2667" i="3"/>
  <c r="J2667" i="3"/>
  <c r="G2667" i="3" l="1"/>
  <c r="K2667" i="3" s="1"/>
  <c r="H2667" i="4"/>
  <c r="I2667" i="4" s="1"/>
  <c r="P2667" i="3" l="1"/>
  <c r="B2668" i="3"/>
  <c r="C2668" i="3"/>
  <c r="E2668" i="3"/>
  <c r="D2668" i="3"/>
  <c r="N2667" i="3"/>
  <c r="Q2667" i="3"/>
  <c r="S2667" i="3"/>
  <c r="L2667" i="3"/>
  <c r="C2667" i="4"/>
  <c r="D2667" i="4" s="1"/>
  <c r="O2667" i="3"/>
  <c r="M2667" i="3"/>
  <c r="R2667" i="3"/>
  <c r="T2667" i="3" s="1"/>
  <c r="U2667" i="3" s="1"/>
  <c r="F2668" i="3" l="1"/>
  <c r="B2668" i="4" s="1"/>
  <c r="G2668" i="3"/>
  <c r="G2668" i="4"/>
  <c r="H2668" i="4" s="1"/>
  <c r="I2668" i="4" s="1"/>
  <c r="F2668" i="4"/>
  <c r="E2668" i="4" s="1"/>
  <c r="H2668" i="3"/>
  <c r="I2668" i="3"/>
  <c r="J2668" i="3"/>
  <c r="K2668" i="3" l="1"/>
  <c r="L2668" i="3" l="1"/>
  <c r="B2669" i="3"/>
  <c r="C2669" i="3"/>
  <c r="D2669" i="3"/>
  <c r="E2669" i="3"/>
  <c r="M2668" i="3"/>
  <c r="O2668" i="3"/>
  <c r="Q2668" i="3"/>
  <c r="S2668" i="3"/>
  <c r="C2668" i="4"/>
  <c r="D2668" i="4" s="1"/>
  <c r="N2668" i="3"/>
  <c r="P2668" i="3"/>
  <c r="R2668" i="3"/>
  <c r="F2669" i="3" l="1"/>
  <c r="B2669" i="4"/>
  <c r="G2669" i="3"/>
  <c r="J2669" i="3"/>
  <c r="T2668" i="3"/>
  <c r="U2668" i="3" s="1"/>
  <c r="F2669" i="4"/>
  <c r="E2669" i="4" s="1"/>
  <c r="G2669" i="4"/>
  <c r="H2669" i="4" s="1"/>
  <c r="I2669" i="4" s="1"/>
  <c r="I2669" i="3"/>
  <c r="H2669" i="3"/>
  <c r="K2669" i="3" s="1"/>
  <c r="B2670" i="3" l="1"/>
  <c r="C2670" i="3"/>
  <c r="D2670" i="3"/>
  <c r="E2670" i="3"/>
  <c r="S2669" i="3"/>
  <c r="C2669" i="4"/>
  <c r="D2669" i="4" s="1"/>
  <c r="O2669" i="3"/>
  <c r="L2669" i="3"/>
  <c r="P2669" i="3"/>
  <c r="N2669" i="3"/>
  <c r="R2669" i="3"/>
  <c r="M2669" i="3"/>
  <c r="Q2669" i="3"/>
  <c r="F2670" i="3" l="1"/>
  <c r="B2670" i="4" s="1"/>
  <c r="G2670" i="3"/>
  <c r="J2670" i="3"/>
  <c r="T2669" i="3"/>
  <c r="U2669" i="3" s="1"/>
  <c r="H2670" i="3"/>
  <c r="G2670" i="4" l="1"/>
  <c r="H2670" i="4" s="1"/>
  <c r="I2670" i="4" s="1"/>
  <c r="F2670" i="4"/>
  <c r="E2670" i="4" s="1"/>
  <c r="I2670" i="3"/>
  <c r="K2670" i="3" s="1"/>
  <c r="D2671" i="3" l="1"/>
  <c r="E2671" i="3"/>
  <c r="B2671" i="3"/>
  <c r="C2671" i="3"/>
  <c r="C2670" i="4"/>
  <c r="D2670" i="4" s="1"/>
  <c r="R2670" i="3"/>
  <c r="M2670" i="3"/>
  <c r="P2670" i="3"/>
  <c r="N2670" i="3"/>
  <c r="O2670" i="3"/>
  <c r="S2670" i="3"/>
  <c r="Q2670" i="3"/>
  <c r="L2670" i="3"/>
  <c r="F2671" i="3" l="1"/>
  <c r="B2671" i="4" s="1"/>
  <c r="T2670" i="3"/>
  <c r="U2670" i="3" s="1"/>
  <c r="J2671" i="3" l="1"/>
  <c r="I2671" i="3"/>
  <c r="G2671" i="3"/>
  <c r="G2671" i="4"/>
  <c r="H2671" i="4" s="1"/>
  <c r="I2671" i="4" s="1"/>
  <c r="F2671" i="4"/>
  <c r="E2671" i="4" s="1"/>
  <c r="H2671" i="3"/>
  <c r="K2671" i="3" s="1"/>
  <c r="E2672" i="3" l="1"/>
  <c r="B2672" i="3"/>
  <c r="C2672" i="3"/>
  <c r="D2672" i="3"/>
  <c r="L2671" i="3"/>
  <c r="O2671" i="3"/>
  <c r="S2671" i="3" s="1"/>
  <c r="M2671" i="3"/>
  <c r="Q2671" i="3"/>
  <c r="P2671" i="3"/>
  <c r="N2671" i="3"/>
  <c r="R2671" i="3" s="1"/>
  <c r="C2671" i="4"/>
  <c r="D2671" i="4" s="1"/>
  <c r="F2672" i="3" l="1"/>
  <c r="B2672" i="4" s="1"/>
  <c r="T2671" i="3"/>
  <c r="U2671" i="3" s="1"/>
  <c r="G2672" i="4" l="1"/>
  <c r="H2672" i="4" s="1"/>
  <c r="I2672" i="4" s="1"/>
  <c r="F2672" i="4"/>
  <c r="E2672" i="4" s="1"/>
  <c r="G2672" i="3"/>
  <c r="J2672" i="3"/>
  <c r="I2672" i="3"/>
  <c r="H2672" i="3"/>
  <c r="K2672" i="3" l="1"/>
  <c r="D2673" i="3" l="1"/>
  <c r="E2673" i="3"/>
  <c r="B2673" i="3"/>
  <c r="C2673" i="3"/>
  <c r="N2672" i="3"/>
  <c r="R2672" i="3"/>
  <c r="M2672" i="3"/>
  <c r="Q2672" i="3" s="1"/>
  <c r="O2672" i="3"/>
  <c r="S2672" i="3" s="1"/>
  <c r="C2672" i="4"/>
  <c r="D2672" i="4" s="1"/>
  <c r="L2672" i="3"/>
  <c r="P2672" i="3" s="1"/>
  <c r="T2672" i="3" s="1"/>
  <c r="U2672" i="3" s="1"/>
  <c r="F2673" i="3" l="1"/>
  <c r="B2673" i="4" s="1"/>
  <c r="G2673" i="3"/>
  <c r="I2673" i="3"/>
  <c r="J2673" i="3"/>
  <c r="H2673" i="3"/>
  <c r="K2673" i="3" l="1"/>
  <c r="G2673" i="4"/>
  <c r="H2673" i="4" s="1"/>
  <c r="I2673" i="4" s="1"/>
  <c r="F2673" i="4"/>
  <c r="E2673" i="4" s="1"/>
  <c r="C2674" i="3" l="1"/>
  <c r="D2674" i="3"/>
  <c r="E2674" i="3"/>
  <c r="B2674" i="3"/>
  <c r="N2673" i="3"/>
  <c r="R2673" i="3" s="1"/>
  <c r="L2673" i="3"/>
  <c r="P2673" i="3" s="1"/>
  <c r="M2673" i="3"/>
  <c r="Q2673" i="3" s="1"/>
  <c r="C2673" i="4"/>
  <c r="D2673" i="4" s="1"/>
  <c r="O2673" i="3"/>
  <c r="S2673" i="3" s="1"/>
  <c r="F2674" i="3" l="1"/>
  <c r="B2674" i="4" s="1"/>
  <c r="G2674" i="3"/>
  <c r="H2674" i="3"/>
  <c r="J2674" i="3"/>
  <c r="T2673" i="3"/>
  <c r="U2673" i="3" s="1"/>
  <c r="I2674" i="3"/>
  <c r="K2674" i="3" l="1"/>
  <c r="G2674" i="4"/>
  <c r="H2674" i="4" s="1"/>
  <c r="I2674" i="4" s="1"/>
  <c r="F2674" i="4"/>
  <c r="E2674" i="4" s="1"/>
  <c r="C2675" i="3" l="1"/>
  <c r="D2675" i="3"/>
  <c r="E2675" i="3"/>
  <c r="B2675" i="3"/>
  <c r="P2674" i="3"/>
  <c r="R2674" i="3"/>
  <c r="C2674" i="4"/>
  <c r="D2674" i="4" s="1"/>
  <c r="S2674" i="3"/>
  <c r="O2674" i="3"/>
  <c r="M2674" i="3"/>
  <c r="L2674" i="3"/>
  <c r="N2674" i="3"/>
  <c r="Q2674" i="3"/>
  <c r="F2675" i="3" l="1"/>
  <c r="B2675" i="4" s="1"/>
  <c r="T2674" i="3"/>
  <c r="U2674" i="3" s="1"/>
  <c r="H2675" i="3" l="1"/>
  <c r="J2675" i="3"/>
  <c r="I2675" i="3"/>
  <c r="F2675" i="4"/>
  <c r="E2675" i="4" s="1"/>
  <c r="G2675" i="4"/>
  <c r="H2675" i="4" s="1"/>
  <c r="I2675" i="4" s="1"/>
  <c r="G2675" i="3"/>
  <c r="K2675" i="3" s="1"/>
  <c r="B2676" i="3" l="1"/>
  <c r="C2676" i="3"/>
  <c r="D2676" i="3"/>
  <c r="E2676" i="3"/>
  <c r="L2675" i="3"/>
  <c r="Q2675" i="3"/>
  <c r="R2675" i="3"/>
  <c r="M2675" i="3"/>
  <c r="P2675" i="3"/>
  <c r="S2675" i="3"/>
  <c r="O2675" i="3"/>
  <c r="N2675" i="3"/>
  <c r="C2675" i="4"/>
  <c r="D2675" i="4" s="1"/>
  <c r="T2675" i="3" l="1"/>
  <c r="U2675" i="3" s="1"/>
  <c r="F2676" i="3"/>
  <c r="B2676" i="4" s="1"/>
  <c r="G2676" i="3" l="1"/>
  <c r="H2676" i="3"/>
  <c r="F2676" i="4"/>
  <c r="E2676" i="4" s="1"/>
  <c r="G2676" i="4"/>
  <c r="H2676" i="4" s="1"/>
  <c r="I2676" i="4" s="1"/>
  <c r="J2676" i="3"/>
  <c r="I2676" i="3"/>
  <c r="K2676" i="3" s="1"/>
  <c r="E2677" i="3" l="1"/>
  <c r="B2677" i="3"/>
  <c r="C2677" i="3"/>
  <c r="D2677" i="3"/>
  <c r="O2676" i="3"/>
  <c r="S2676" i="3" s="1"/>
  <c r="N2676" i="3"/>
  <c r="R2676" i="3"/>
  <c r="L2676" i="3"/>
  <c r="P2676" i="3" s="1"/>
  <c r="M2676" i="3"/>
  <c r="Q2676" i="3" s="1"/>
  <c r="C2676" i="4"/>
  <c r="D2676" i="4" s="1"/>
  <c r="F2677" i="3" l="1"/>
  <c r="B2677" i="4" s="1"/>
  <c r="H2677" i="3"/>
  <c r="I2677" i="3"/>
  <c r="T2676" i="3"/>
  <c r="U2676" i="3" s="1"/>
  <c r="J2677" i="3"/>
  <c r="F2677" i="4" l="1"/>
  <c r="E2677" i="4" s="1"/>
  <c r="G2677" i="4"/>
  <c r="H2677" i="4" s="1"/>
  <c r="I2677" i="4" s="1"/>
  <c r="G2677" i="3"/>
  <c r="K2677" i="3" s="1"/>
  <c r="E2678" i="3" l="1"/>
  <c r="B2678" i="3"/>
  <c r="D2678" i="3"/>
  <c r="C2678" i="3"/>
  <c r="L2677" i="3"/>
  <c r="P2677" i="3" s="1"/>
  <c r="O2677" i="3"/>
  <c r="S2677" i="3" s="1"/>
  <c r="R2677" i="3"/>
  <c r="N2677" i="3"/>
  <c r="M2677" i="3"/>
  <c r="Q2677" i="3" s="1"/>
  <c r="C2677" i="4"/>
  <c r="D2677" i="4" s="1"/>
  <c r="T2677" i="3" l="1"/>
  <c r="U2677" i="3" s="1"/>
  <c r="F2678" i="3"/>
  <c r="B2678" i="4" s="1"/>
  <c r="F2678" i="4" l="1"/>
  <c r="E2678" i="4" s="1"/>
  <c r="G2678" i="4"/>
  <c r="H2678" i="4" s="1"/>
  <c r="I2678" i="4" s="1"/>
  <c r="G2678" i="3"/>
  <c r="H2678" i="3"/>
  <c r="J2678" i="3"/>
  <c r="I2678" i="3"/>
  <c r="K2678" i="3" l="1"/>
  <c r="B2679" i="3" l="1"/>
  <c r="D2679" i="3"/>
  <c r="C2679" i="3"/>
  <c r="E2679" i="3"/>
  <c r="Q2678" i="3"/>
  <c r="C2678" i="4"/>
  <c r="D2678" i="4" s="1"/>
  <c r="O2678" i="3"/>
  <c r="S2678" i="3" s="1"/>
  <c r="N2678" i="3"/>
  <c r="R2678" i="3" s="1"/>
  <c r="M2678" i="3"/>
  <c r="L2678" i="3"/>
  <c r="P2678" i="3" s="1"/>
  <c r="T2678" i="3" s="1"/>
  <c r="U2678" i="3" s="1"/>
  <c r="F2679" i="3" l="1"/>
  <c r="B2679" i="4" s="1"/>
  <c r="G2679" i="3"/>
  <c r="J2679" i="3"/>
  <c r="I2679" i="3"/>
  <c r="H2679" i="3"/>
  <c r="K2679" i="3" l="1"/>
  <c r="G2679" i="4"/>
  <c r="H2679" i="4" s="1"/>
  <c r="I2679" i="4" s="1"/>
  <c r="F2679" i="4"/>
  <c r="E2679" i="4" s="1"/>
  <c r="B2680" i="3" l="1"/>
  <c r="C2680" i="3"/>
  <c r="D2680" i="3"/>
  <c r="E2680" i="3"/>
  <c r="Q2679" i="3"/>
  <c r="N2679" i="3"/>
  <c r="M2679" i="3"/>
  <c r="L2679" i="3"/>
  <c r="S2679" i="3"/>
  <c r="O2679" i="3"/>
  <c r="P2679" i="3"/>
  <c r="C2679" i="4"/>
  <c r="D2679" i="4" s="1"/>
  <c r="R2679" i="3"/>
  <c r="T2679" i="3" l="1"/>
  <c r="U2679" i="3" s="1"/>
  <c r="F2680" i="3"/>
  <c r="B2680" i="4" s="1"/>
  <c r="H2680" i="3" l="1"/>
  <c r="G2680" i="3"/>
  <c r="I2680" i="3"/>
  <c r="G2680" i="4"/>
  <c r="H2680" i="4" s="1"/>
  <c r="I2680" i="4" s="1"/>
  <c r="F2680" i="4"/>
  <c r="E2680" i="4" s="1"/>
  <c r="J2680" i="3"/>
  <c r="K2680" i="3" s="1"/>
  <c r="D2681" i="3" l="1"/>
  <c r="E2681" i="3"/>
  <c r="B2681" i="3"/>
  <c r="C2681" i="3"/>
  <c r="L2680" i="3"/>
  <c r="P2680" i="3" s="1"/>
  <c r="N2680" i="3"/>
  <c r="R2680" i="3" s="1"/>
  <c r="M2680" i="3"/>
  <c r="Q2680" i="3"/>
  <c r="C2680" i="4"/>
  <c r="D2680" i="4" s="1"/>
  <c r="O2680" i="3"/>
  <c r="S2680" i="3" s="1"/>
  <c r="F2681" i="3" l="1"/>
  <c r="B2681" i="4" s="1"/>
  <c r="H2681" i="3"/>
  <c r="J2681" i="3"/>
  <c r="I2681" i="3"/>
  <c r="T2680" i="3"/>
  <c r="U2680" i="3" s="1"/>
  <c r="G2681" i="3" l="1"/>
  <c r="K2681" i="3"/>
  <c r="G2681" i="4"/>
  <c r="H2681" i="4" s="1"/>
  <c r="I2681" i="4" s="1"/>
  <c r="F2681" i="4"/>
  <c r="E2681" i="4" s="1"/>
  <c r="B2682" i="3" l="1"/>
  <c r="C2682" i="3"/>
  <c r="D2682" i="3"/>
  <c r="E2682" i="3"/>
  <c r="S2681" i="3"/>
  <c r="P2681" i="3"/>
  <c r="Q2681" i="3"/>
  <c r="C2681" i="4"/>
  <c r="D2681" i="4" s="1"/>
  <c r="L2681" i="3"/>
  <c r="O2681" i="3"/>
  <c r="N2681" i="3"/>
  <c r="M2681" i="3"/>
  <c r="R2681" i="3"/>
  <c r="F2682" i="3" l="1"/>
  <c r="B2682" i="4" s="1"/>
  <c r="T2681" i="3"/>
  <c r="U2681" i="3" s="1"/>
  <c r="G2682" i="3" l="1"/>
  <c r="G2682" i="4"/>
  <c r="H2682" i="4" s="1"/>
  <c r="I2682" i="4" s="1"/>
  <c r="F2682" i="4"/>
  <c r="E2682" i="4" s="1"/>
  <c r="H2682" i="3"/>
  <c r="J2682" i="3"/>
  <c r="I2682" i="3"/>
  <c r="K2682" i="3" l="1"/>
  <c r="B2683" i="3" l="1"/>
  <c r="C2683" i="3"/>
  <c r="E2683" i="3"/>
  <c r="D2683" i="3"/>
  <c r="R2682" i="3"/>
  <c r="N2682" i="3"/>
  <c r="O2682" i="3"/>
  <c r="C2682" i="4"/>
  <c r="D2682" i="4" s="1"/>
  <c r="L2682" i="3"/>
  <c r="Q2682" i="3"/>
  <c r="P2682" i="3"/>
  <c r="M2682" i="3"/>
  <c r="F2683" i="3"/>
  <c r="B2683" i="4" s="1"/>
  <c r="S2682" i="3"/>
  <c r="T2682" i="3" s="1"/>
  <c r="U2682" i="3" s="1"/>
  <c r="G2683" i="4" l="1"/>
  <c r="H2683" i="4" s="1"/>
  <c r="I2683" i="4" s="1"/>
  <c r="F2683" i="4"/>
  <c r="E2683" i="4" s="1"/>
  <c r="I2683" i="3"/>
  <c r="J2683" i="3"/>
  <c r="H2683" i="3"/>
  <c r="G2683" i="3"/>
  <c r="K2683" i="3" l="1"/>
  <c r="E2684" i="3" l="1"/>
  <c r="B2684" i="3"/>
  <c r="C2684" i="3"/>
  <c r="D2684" i="3"/>
  <c r="L2683" i="3"/>
  <c r="P2683" i="3" s="1"/>
  <c r="O2683" i="3"/>
  <c r="S2683" i="3" s="1"/>
  <c r="R2683" i="3"/>
  <c r="C2683" i="4"/>
  <c r="D2683" i="4" s="1"/>
  <c r="N2683" i="3"/>
  <c r="M2683" i="3"/>
  <c r="Q2683" i="3" s="1"/>
  <c r="T2683" i="3" l="1"/>
  <c r="U2683" i="3" s="1"/>
  <c r="F2684" i="3"/>
  <c r="B2684" i="4" s="1"/>
  <c r="G2684" i="4" l="1"/>
  <c r="H2684" i="4" s="1"/>
  <c r="I2684" i="4" s="1"/>
  <c r="F2684" i="4"/>
  <c r="E2684" i="4" s="1"/>
  <c r="G2684" i="3"/>
  <c r="J2684" i="3"/>
  <c r="H2684" i="3"/>
  <c r="I2684" i="3"/>
  <c r="K2684" i="3" l="1"/>
  <c r="B2685" i="3" l="1"/>
  <c r="C2685" i="3"/>
  <c r="D2685" i="3"/>
  <c r="E2685" i="3"/>
  <c r="R2684" i="3"/>
  <c r="C2684" i="4"/>
  <c r="D2684" i="4" s="1"/>
  <c r="N2684" i="3"/>
  <c r="O2684" i="3"/>
  <c r="S2684" i="3" s="1"/>
  <c r="L2684" i="3"/>
  <c r="P2684" i="3" s="1"/>
  <c r="M2684" i="3"/>
  <c r="Q2684" i="3" s="1"/>
  <c r="T2684" i="3" l="1"/>
  <c r="U2684" i="3" s="1"/>
  <c r="F2685" i="3"/>
  <c r="B2685" i="4" s="1"/>
  <c r="I2685" i="3" l="1"/>
  <c r="H2685" i="3"/>
  <c r="G2685" i="3"/>
  <c r="G2685" i="4"/>
  <c r="H2685" i="4" s="1"/>
  <c r="I2685" i="4" s="1"/>
  <c r="F2685" i="4"/>
  <c r="E2685" i="4" s="1"/>
  <c r="J2685" i="3"/>
  <c r="K2685" i="3" s="1"/>
  <c r="B2686" i="3" l="1"/>
  <c r="C2686" i="3"/>
  <c r="D2686" i="3"/>
  <c r="E2686" i="3"/>
  <c r="L2685" i="3"/>
  <c r="P2685" i="3" s="1"/>
  <c r="O2685" i="3"/>
  <c r="S2685" i="3" s="1"/>
  <c r="N2685" i="3"/>
  <c r="R2685" i="3"/>
  <c r="C2685" i="4"/>
  <c r="D2685" i="4" s="1"/>
  <c r="M2685" i="3"/>
  <c r="Q2685" i="3" s="1"/>
  <c r="F2686" i="3" l="1"/>
  <c r="B2686" i="4" s="1"/>
  <c r="G2686" i="3"/>
  <c r="T2685" i="3"/>
  <c r="U2685" i="3" s="1"/>
  <c r="H2686" i="3"/>
  <c r="J2686" i="3"/>
  <c r="I2686" i="3"/>
  <c r="K2686" i="3" l="1"/>
  <c r="G2686" i="4"/>
  <c r="H2686" i="4" s="1"/>
  <c r="I2686" i="4" s="1"/>
  <c r="F2686" i="4"/>
  <c r="E2686" i="4" s="1"/>
  <c r="E2687" i="3" l="1"/>
  <c r="B2687" i="3"/>
  <c r="D2687" i="3"/>
  <c r="C2687" i="3"/>
  <c r="M2686" i="3"/>
  <c r="Q2686" i="3" s="1"/>
  <c r="C2686" i="4"/>
  <c r="D2686" i="4" s="1"/>
  <c r="O2686" i="3"/>
  <c r="S2686" i="3" s="1"/>
  <c r="L2686" i="3"/>
  <c r="P2686" i="3" s="1"/>
  <c r="N2686" i="3"/>
  <c r="R2686" i="3" s="1"/>
  <c r="T2686" i="3" l="1"/>
  <c r="U2686" i="3" s="1"/>
  <c r="F2687" i="3"/>
  <c r="B2687" i="4" s="1"/>
  <c r="G2687" i="3" l="1"/>
  <c r="I2687" i="3"/>
  <c r="G2687" i="4"/>
  <c r="H2687" i="4" s="1"/>
  <c r="I2687" i="4" s="1"/>
  <c r="F2687" i="4"/>
  <c r="E2687" i="4" s="1"/>
  <c r="J2687" i="3"/>
  <c r="H2687" i="3"/>
  <c r="K2687" i="3" s="1"/>
  <c r="B2688" i="3" l="1"/>
  <c r="C2688" i="3"/>
  <c r="D2688" i="3"/>
  <c r="E2688" i="3"/>
  <c r="R2687" i="3"/>
  <c r="P2687" i="3"/>
  <c r="S2687" i="3"/>
  <c r="N2687" i="3"/>
  <c r="O2687" i="3"/>
  <c r="Q2687" i="3"/>
  <c r="M2687" i="3"/>
  <c r="C2687" i="4"/>
  <c r="D2687" i="4" s="1"/>
  <c r="L2687" i="3"/>
  <c r="T2687" i="3" l="1"/>
  <c r="U2687" i="3" s="1"/>
  <c r="F2688" i="3"/>
  <c r="B2688" i="4" s="1"/>
  <c r="G2688" i="3" l="1"/>
  <c r="H2688" i="3"/>
  <c r="G2688" i="4"/>
  <c r="H2688" i="4" s="1"/>
  <c r="I2688" i="4" s="1"/>
  <c r="F2688" i="4"/>
  <c r="E2688" i="4" s="1"/>
  <c r="I2688" i="3"/>
  <c r="J2688" i="3"/>
  <c r="K2688" i="3" l="1"/>
  <c r="L2688" i="3" l="1"/>
  <c r="B2689" i="3"/>
  <c r="D2689" i="3"/>
  <c r="E2689" i="3"/>
  <c r="C2689" i="3"/>
  <c r="C2688" i="4"/>
  <c r="D2688" i="4" s="1"/>
  <c r="S2688" i="3"/>
  <c r="O2688" i="3"/>
  <c r="P2688" i="3"/>
  <c r="R2688" i="3"/>
  <c r="N2688" i="3"/>
  <c r="Q2688" i="3"/>
  <c r="T2688" i="3" s="1"/>
  <c r="U2688" i="3" s="1"/>
  <c r="M2688" i="3"/>
  <c r="F2689" i="3" l="1"/>
  <c r="B2689" i="4" s="1"/>
  <c r="G2689" i="4"/>
  <c r="H2689" i="4" s="1"/>
  <c r="I2689" i="4" s="1"/>
  <c r="F2689" i="4"/>
  <c r="E2689" i="4" s="1"/>
  <c r="J2689" i="3"/>
  <c r="G2689" i="3"/>
  <c r="H2689" i="3"/>
  <c r="I2689" i="3"/>
  <c r="K2689" i="3" l="1"/>
  <c r="E2690" i="3" l="1"/>
  <c r="C2690" i="3"/>
  <c r="B2690" i="3"/>
  <c r="D2690" i="3"/>
  <c r="P2689" i="3"/>
  <c r="M2689" i="3"/>
  <c r="N2689" i="3"/>
  <c r="S2689" i="3"/>
  <c r="Q2689" i="3"/>
  <c r="C2689" i="4"/>
  <c r="D2689" i="4" s="1"/>
  <c r="R2689" i="3"/>
  <c r="O2689" i="3"/>
  <c r="L2689" i="3"/>
  <c r="F2690" i="3" l="1"/>
  <c r="B2690" i="4" s="1"/>
  <c r="T2689" i="3"/>
  <c r="U2689" i="3" s="1"/>
  <c r="G2690" i="4" l="1"/>
  <c r="H2690" i="4" s="1"/>
  <c r="I2690" i="4" s="1"/>
  <c r="F2690" i="4"/>
  <c r="E2690" i="4" s="1"/>
  <c r="G2690" i="3"/>
  <c r="J2690" i="3"/>
  <c r="I2690" i="3"/>
  <c r="H2690" i="3"/>
  <c r="K2690" i="3" l="1"/>
  <c r="B2691" i="3" l="1"/>
  <c r="C2691" i="3"/>
  <c r="D2691" i="3"/>
  <c r="E2691" i="3"/>
  <c r="M2690" i="3"/>
  <c r="Q2690" i="3" s="1"/>
  <c r="L2690" i="3"/>
  <c r="P2690" i="3" s="1"/>
  <c r="C2690" i="4"/>
  <c r="D2690" i="4" s="1"/>
  <c r="O2690" i="3"/>
  <c r="S2690" i="3" s="1"/>
  <c r="N2690" i="3"/>
  <c r="R2690" i="3" s="1"/>
  <c r="T2690" i="3" l="1"/>
  <c r="U2690" i="3" s="1"/>
  <c r="F2691" i="3"/>
  <c r="B2691" i="4" s="1"/>
  <c r="G2691" i="3" l="1"/>
  <c r="G2691" i="4"/>
  <c r="H2691" i="4" s="1"/>
  <c r="I2691" i="4" s="1"/>
  <c r="F2691" i="4"/>
  <c r="E2691" i="4" s="1"/>
  <c r="H2691" i="3"/>
  <c r="J2691" i="3"/>
  <c r="I2691" i="3"/>
  <c r="K2691" i="3" l="1"/>
  <c r="B2692" i="3" l="1"/>
  <c r="C2692" i="3"/>
  <c r="D2692" i="3"/>
  <c r="E2692" i="3"/>
  <c r="C2691" i="4"/>
  <c r="D2691" i="4" s="1"/>
  <c r="L2691" i="3"/>
  <c r="P2691" i="3" s="1"/>
  <c r="M2691" i="3"/>
  <c r="Q2691" i="3" s="1"/>
  <c r="S2691" i="3"/>
  <c r="F2692" i="3"/>
  <c r="B2692" i="4" s="1"/>
  <c r="O2691" i="3"/>
  <c r="N2691" i="3"/>
  <c r="R2691" i="3" s="1"/>
  <c r="H2692" i="3" l="1"/>
  <c r="G2692" i="3"/>
  <c r="I2692" i="3"/>
  <c r="T2691" i="3"/>
  <c r="U2691" i="3" s="1"/>
  <c r="G2692" i="4"/>
  <c r="H2692" i="4" s="1"/>
  <c r="I2692" i="4" s="1"/>
  <c r="F2692" i="4"/>
  <c r="E2692" i="4" s="1"/>
  <c r="J2692" i="3"/>
  <c r="K2692" i="3" s="1"/>
  <c r="E2693" i="3" l="1"/>
  <c r="C2693" i="3"/>
  <c r="B2693" i="3"/>
  <c r="D2693" i="3"/>
  <c r="C2692" i="4"/>
  <c r="D2692" i="4" s="1"/>
  <c r="O2692" i="3"/>
  <c r="S2692" i="3" s="1"/>
  <c r="L2692" i="3"/>
  <c r="P2692" i="3" s="1"/>
  <c r="M2692" i="3"/>
  <c r="Q2692" i="3" s="1"/>
  <c r="N2692" i="3"/>
  <c r="R2692" i="3" s="1"/>
  <c r="T2692" i="3" l="1"/>
  <c r="U2692" i="3" s="1"/>
  <c r="F2693" i="3"/>
  <c r="B2693" i="4" s="1"/>
  <c r="G2693" i="4" l="1"/>
  <c r="H2693" i="4" s="1"/>
  <c r="I2693" i="4" s="1"/>
  <c r="F2693" i="4"/>
  <c r="E2693" i="4" s="1"/>
  <c r="G2693" i="3"/>
  <c r="H2693" i="3"/>
  <c r="J2693" i="3"/>
  <c r="I2693" i="3"/>
  <c r="K2693" i="3" l="1"/>
  <c r="B2694" i="3" l="1"/>
  <c r="C2694" i="3"/>
  <c r="D2694" i="3"/>
  <c r="E2694" i="3"/>
  <c r="P2693" i="3"/>
  <c r="M2693" i="3"/>
  <c r="O2693" i="3"/>
  <c r="R2693" i="3"/>
  <c r="S2693" i="3"/>
  <c r="N2693" i="3"/>
  <c r="L2693" i="3"/>
  <c r="C2693" i="4"/>
  <c r="D2693" i="4" s="1"/>
  <c r="Q2693" i="3"/>
  <c r="T2693" i="3" s="1"/>
  <c r="U2693" i="3" s="1"/>
  <c r="F2694" i="3"/>
  <c r="B2694" i="4" s="1"/>
  <c r="H2694" i="3" l="1"/>
  <c r="G2694" i="3"/>
  <c r="G2694" i="4"/>
  <c r="H2694" i="4" s="1"/>
  <c r="I2694" i="4" s="1"/>
  <c r="F2694" i="4"/>
  <c r="E2694" i="4" s="1"/>
  <c r="I2694" i="3"/>
  <c r="J2694" i="3"/>
  <c r="K2694" i="3" l="1"/>
  <c r="O2694" i="3" l="1"/>
  <c r="S2694" i="3" s="1"/>
  <c r="B2695" i="3"/>
  <c r="C2695" i="3"/>
  <c r="D2695" i="3"/>
  <c r="E2695" i="3"/>
  <c r="C2694" i="4"/>
  <c r="D2694" i="4" s="1"/>
  <c r="P2694" i="3"/>
  <c r="M2694" i="3"/>
  <c r="Q2694" i="3" s="1"/>
  <c r="L2694" i="3"/>
  <c r="N2694" i="3"/>
  <c r="R2694" i="3" s="1"/>
  <c r="F2695" i="3" l="1"/>
  <c r="B2695" i="4" s="1"/>
  <c r="J2695" i="3"/>
  <c r="T2694" i="3"/>
  <c r="U2694" i="3" s="1"/>
  <c r="I2695" i="3"/>
  <c r="G2695" i="4"/>
  <c r="H2695" i="4" s="1"/>
  <c r="I2695" i="4" s="1"/>
  <c r="F2695" i="4"/>
  <c r="E2695" i="4" s="1"/>
  <c r="G2695" i="3"/>
  <c r="H2695" i="3"/>
  <c r="K2695" i="3" l="1"/>
  <c r="E2696" i="3" l="1"/>
  <c r="D2696" i="3"/>
  <c r="B2696" i="3"/>
  <c r="C2696" i="3"/>
  <c r="C2695" i="4"/>
  <c r="D2695" i="4" s="1"/>
  <c r="Q2695" i="3"/>
  <c r="R2695" i="3"/>
  <c r="M2695" i="3"/>
  <c r="P2695" i="3"/>
  <c r="N2695" i="3"/>
  <c r="O2695" i="3"/>
  <c r="S2695" i="3"/>
  <c r="T2695" i="3" s="1"/>
  <c r="U2695" i="3" s="1"/>
  <c r="L2695" i="3"/>
  <c r="F2696" i="3" l="1"/>
  <c r="B2696" i="4"/>
  <c r="I2696" i="3"/>
  <c r="G2696" i="3"/>
  <c r="H2696" i="3"/>
  <c r="G2696" i="4"/>
  <c r="H2696" i="4" s="1"/>
  <c r="I2696" i="4" s="1"/>
  <c r="F2696" i="4"/>
  <c r="E2696" i="4" s="1"/>
  <c r="J2696" i="3"/>
  <c r="K2696" i="3" s="1"/>
  <c r="B2697" i="3" l="1"/>
  <c r="C2697" i="3"/>
  <c r="E2697" i="3"/>
  <c r="D2697" i="3"/>
  <c r="P2696" i="3"/>
  <c r="R2696" i="3"/>
  <c r="O2696" i="3"/>
  <c r="N2696" i="3"/>
  <c r="C2696" i="4"/>
  <c r="D2696" i="4" s="1"/>
  <c r="M2696" i="3"/>
  <c r="Q2696" i="3"/>
  <c r="S2696" i="3"/>
  <c r="L2696" i="3"/>
  <c r="T2696" i="3" l="1"/>
  <c r="U2696" i="3" s="1"/>
  <c r="F2697" i="3"/>
  <c r="B2697" i="4" s="1"/>
  <c r="I2697" i="3" l="1"/>
  <c r="J2697" i="3"/>
  <c r="G2697" i="3"/>
  <c r="G2697" i="4"/>
  <c r="H2697" i="4" s="1"/>
  <c r="I2697" i="4" s="1"/>
  <c r="F2697" i="4"/>
  <c r="E2697" i="4" s="1"/>
  <c r="H2697" i="3"/>
  <c r="K2697" i="3" s="1"/>
  <c r="B2698" i="3" l="1"/>
  <c r="C2698" i="3"/>
  <c r="D2698" i="3"/>
  <c r="E2698" i="3"/>
  <c r="C2697" i="4"/>
  <c r="D2697" i="4" s="1"/>
  <c r="M2697" i="3"/>
  <c r="Q2697" i="3" s="1"/>
  <c r="L2697" i="3"/>
  <c r="P2697" i="3" s="1"/>
  <c r="N2697" i="3"/>
  <c r="R2697" i="3" s="1"/>
  <c r="O2697" i="3"/>
  <c r="S2697" i="3" s="1"/>
  <c r="T2697" i="3" l="1"/>
  <c r="U2697" i="3" s="1"/>
  <c r="F2698" i="3"/>
  <c r="B2698" i="4" s="1"/>
  <c r="G2698" i="3" l="1"/>
  <c r="J2698" i="3"/>
  <c r="G2698" i="4"/>
  <c r="H2698" i="4" s="1"/>
  <c r="I2698" i="4" s="1"/>
  <c r="F2698" i="4"/>
  <c r="E2698" i="4" s="1"/>
  <c r="H2698" i="3"/>
  <c r="I2698" i="3"/>
  <c r="K2698" i="3" s="1"/>
  <c r="B2699" i="3" l="1"/>
  <c r="C2699" i="3"/>
  <c r="E2699" i="3"/>
  <c r="D2699" i="3"/>
  <c r="C2698" i="4"/>
  <c r="D2698" i="4" s="1"/>
  <c r="M2698" i="3"/>
  <c r="S2698" i="3"/>
  <c r="R2698" i="3"/>
  <c r="L2698" i="3"/>
  <c r="P2698" i="3"/>
  <c r="N2698" i="3"/>
  <c r="Q2698" i="3"/>
  <c r="O2698" i="3"/>
  <c r="T2698" i="3" l="1"/>
  <c r="U2698" i="3" s="1"/>
  <c r="F2699" i="3"/>
  <c r="B2699" i="4" s="1"/>
  <c r="G2699" i="3" l="1"/>
  <c r="I2699" i="3"/>
  <c r="G2699" i="4"/>
  <c r="H2699" i="4" s="1"/>
  <c r="I2699" i="4" s="1"/>
  <c r="F2699" i="4"/>
  <c r="E2699" i="4" s="1"/>
  <c r="H2699" i="3"/>
  <c r="J2699" i="3"/>
  <c r="K2699" i="3" l="1"/>
  <c r="S2699" i="3" l="1"/>
  <c r="C2700" i="3"/>
  <c r="D2700" i="3"/>
  <c r="E2700" i="3"/>
  <c r="B2700" i="3"/>
  <c r="M2699" i="3"/>
  <c r="C2699" i="4"/>
  <c r="D2699" i="4" s="1"/>
  <c r="N2699" i="3"/>
  <c r="R2699" i="3"/>
  <c r="P2699" i="3"/>
  <c r="Q2699" i="3"/>
  <c r="L2699" i="3"/>
  <c r="O2699" i="3"/>
  <c r="T2699" i="3"/>
  <c r="U2699" i="3" s="1"/>
  <c r="F2700" i="3" l="1"/>
  <c r="B2700" i="4" s="1"/>
  <c r="G2700" i="4"/>
  <c r="H2700" i="4" s="1"/>
  <c r="I2700" i="4" s="1"/>
  <c r="F2700" i="4"/>
  <c r="E2700" i="4" s="1"/>
  <c r="G2700" i="3"/>
  <c r="H2700" i="3"/>
  <c r="J2700" i="3"/>
  <c r="I2700" i="3"/>
  <c r="K2700" i="3" s="1"/>
  <c r="B2701" i="3" l="1"/>
  <c r="C2701" i="3"/>
  <c r="D2701" i="3"/>
  <c r="E2701" i="3"/>
  <c r="L2700" i="3"/>
  <c r="M2700" i="3"/>
  <c r="P2700" i="3"/>
  <c r="N2700" i="3"/>
  <c r="R2700" i="3" s="1"/>
  <c r="O2700" i="3"/>
  <c r="S2700" i="3" s="1"/>
  <c r="C2700" i="4"/>
  <c r="D2700" i="4" s="1"/>
  <c r="Q2700" i="3"/>
  <c r="T2700" i="3" l="1"/>
  <c r="U2700" i="3" s="1"/>
  <c r="F2701" i="3"/>
  <c r="B2701" i="4" s="1"/>
  <c r="G2701" i="4" l="1"/>
  <c r="H2701" i="4" s="1"/>
  <c r="I2701" i="4" s="1"/>
  <c r="F2701" i="4"/>
  <c r="E2701" i="4" s="1"/>
  <c r="I2701" i="3"/>
  <c r="J2701" i="3"/>
  <c r="G2701" i="3"/>
  <c r="H2701" i="3"/>
  <c r="K2701" i="3" l="1"/>
  <c r="E2702" i="3" l="1"/>
  <c r="B2702" i="3"/>
  <c r="C2702" i="3"/>
  <c r="D2702" i="3"/>
  <c r="M2701" i="3"/>
  <c r="S2701" i="3"/>
  <c r="L2701" i="3"/>
  <c r="Q2701" i="3"/>
  <c r="O2701" i="3"/>
  <c r="R2701" i="3"/>
  <c r="C2701" i="4"/>
  <c r="D2701" i="4" s="1"/>
  <c r="P2701" i="3"/>
  <c r="T2701" i="3" s="1"/>
  <c r="U2701" i="3" s="1"/>
  <c r="N2701" i="3"/>
  <c r="F2702" i="3" l="1"/>
  <c r="B2702" i="4" s="1"/>
  <c r="G2702" i="4" l="1"/>
  <c r="H2702" i="4" s="1"/>
  <c r="I2702" i="4" s="1"/>
  <c r="F2702" i="4"/>
  <c r="E2702" i="4" s="1"/>
  <c r="G2702" i="3"/>
  <c r="J2702" i="3"/>
  <c r="H2702" i="3"/>
  <c r="I2702" i="3"/>
  <c r="K2702" i="3" s="1"/>
  <c r="B2703" i="3" l="1"/>
  <c r="C2703" i="3"/>
  <c r="D2703" i="3"/>
  <c r="E2703" i="3"/>
  <c r="M2702" i="3"/>
  <c r="R2702" i="3"/>
  <c r="P2702" i="3"/>
  <c r="Q2702" i="3"/>
  <c r="O2702" i="3"/>
  <c r="S2702" i="3"/>
  <c r="C2702" i="4"/>
  <c r="D2702" i="4" s="1"/>
  <c r="L2702" i="3"/>
  <c r="N2702" i="3"/>
  <c r="F2703" i="3" l="1"/>
  <c r="B2703" i="4" s="1"/>
  <c r="T2702" i="3"/>
  <c r="U2702" i="3" s="1"/>
  <c r="G2703" i="3" l="1"/>
  <c r="G2703" i="4"/>
  <c r="H2703" i="4" s="1"/>
  <c r="I2703" i="4" s="1"/>
  <c r="F2703" i="4"/>
  <c r="E2703" i="4" s="1"/>
  <c r="H2703" i="3"/>
  <c r="I2703" i="3"/>
  <c r="J2703" i="3"/>
  <c r="K2703" i="3" l="1"/>
  <c r="D2704" i="3" l="1"/>
  <c r="E2704" i="3"/>
  <c r="C2704" i="3"/>
  <c r="B2704" i="3"/>
  <c r="O2703" i="3"/>
  <c r="M2703" i="3"/>
  <c r="N2703" i="3"/>
  <c r="P2703" i="3"/>
  <c r="L2703" i="3"/>
  <c r="S2703" i="3"/>
  <c r="R2703" i="3"/>
  <c r="C2703" i="4"/>
  <c r="D2703" i="4" s="1"/>
  <c r="Q2703" i="3"/>
  <c r="F2704" i="3"/>
  <c r="B2704" i="4" s="1"/>
  <c r="I2704" i="3" l="1"/>
  <c r="H2704" i="3"/>
  <c r="T2703" i="3"/>
  <c r="U2703" i="3" s="1"/>
  <c r="G2704" i="4"/>
  <c r="H2704" i="4" s="1"/>
  <c r="I2704" i="4" s="1"/>
  <c r="F2704" i="4"/>
  <c r="E2704" i="4" s="1"/>
  <c r="G2704" i="3"/>
  <c r="J2704" i="3"/>
  <c r="K2704" i="3" l="1"/>
  <c r="C2704" i="4" l="1"/>
  <c r="D2704" i="4" s="1"/>
  <c r="B2705" i="3"/>
  <c r="C2705" i="3"/>
  <c r="D2705" i="3"/>
  <c r="E2705" i="3"/>
  <c r="O2704" i="3"/>
  <c r="S2704" i="3" s="1"/>
  <c r="P2704" i="3"/>
  <c r="M2704" i="3"/>
  <c r="Q2704" i="3" s="1"/>
  <c r="N2704" i="3"/>
  <c r="R2704" i="3" s="1"/>
  <c r="L2704" i="3"/>
  <c r="F2705" i="3" l="1"/>
  <c r="T2704" i="3"/>
  <c r="U2704" i="3" s="1"/>
  <c r="I2705" i="3"/>
  <c r="B2705" i="4" l="1"/>
  <c r="H2705" i="3"/>
  <c r="J2705" i="3"/>
  <c r="G2705" i="3"/>
  <c r="K2705" i="3" s="1"/>
  <c r="D2706" i="3" l="1"/>
  <c r="E2706" i="3"/>
  <c r="B2706" i="3"/>
  <c r="C2706" i="3"/>
  <c r="P2705" i="3"/>
  <c r="R2705" i="3"/>
  <c r="O2705" i="3"/>
  <c r="S2705" i="3"/>
  <c r="N2705" i="3"/>
  <c r="C2705" i="4"/>
  <c r="D2705" i="4" s="1"/>
  <c r="M2705" i="3"/>
  <c r="L2705" i="3"/>
  <c r="Q2705" i="3"/>
  <c r="F2705" i="4"/>
  <c r="E2705" i="4" s="1"/>
  <c r="G2705" i="4"/>
  <c r="H2705" i="4" s="1"/>
  <c r="I2705" i="4" s="1"/>
  <c r="F2706" i="3"/>
  <c r="B2706" i="4" s="1"/>
  <c r="T2705" i="3"/>
  <c r="U2705" i="3" s="1"/>
  <c r="I2706" i="3"/>
  <c r="H2706" i="3"/>
  <c r="G2706" i="4" l="1"/>
  <c r="H2706" i="4" s="1"/>
  <c r="I2706" i="4" s="1"/>
  <c r="F2706" i="4"/>
  <c r="E2706" i="4" s="1"/>
  <c r="G2706" i="3"/>
  <c r="J2706" i="3"/>
  <c r="K2706" i="3" l="1"/>
  <c r="M2706" i="3" l="1"/>
  <c r="Q2706" i="3" s="1"/>
  <c r="B2707" i="3"/>
  <c r="C2707" i="3"/>
  <c r="D2707" i="3"/>
  <c r="E2707" i="3"/>
  <c r="S2706" i="3"/>
  <c r="R2706" i="3"/>
  <c r="L2706" i="3"/>
  <c r="P2706" i="3"/>
  <c r="N2706" i="3"/>
  <c r="C2706" i="4"/>
  <c r="D2706" i="4" s="1"/>
  <c r="O2706" i="3"/>
  <c r="F2707" i="3"/>
  <c r="T2706" i="3"/>
  <c r="U2706" i="3" s="1"/>
  <c r="B2707" i="4" l="1"/>
  <c r="F2707" i="4" s="1"/>
  <c r="E2707" i="4" s="1"/>
  <c r="G2707" i="3"/>
  <c r="I2707" i="3"/>
  <c r="H2707" i="3"/>
  <c r="G2707" i="4"/>
  <c r="H2707" i="4" s="1"/>
  <c r="I2707" i="4" s="1"/>
  <c r="J2707" i="3"/>
  <c r="K2707" i="3" s="1"/>
  <c r="E2708" i="3" l="1"/>
  <c r="B2708" i="3"/>
  <c r="D2708" i="3"/>
  <c r="C2708" i="3"/>
  <c r="C2707" i="4"/>
  <c r="D2707" i="4" s="1"/>
  <c r="P2707" i="3"/>
  <c r="R2707" i="3"/>
  <c r="O2707" i="3"/>
  <c r="S2707" i="3"/>
  <c r="Q2707" i="3"/>
  <c r="M2707" i="3"/>
  <c r="N2707" i="3"/>
  <c r="L2707" i="3"/>
  <c r="T2707" i="3" l="1"/>
  <c r="U2707" i="3" s="1"/>
  <c r="F2708" i="3"/>
  <c r="B2708" i="4" s="1"/>
  <c r="J2708" i="3" l="1"/>
  <c r="G2708" i="3"/>
  <c r="I2708" i="3"/>
  <c r="G2708" i="4"/>
  <c r="H2708" i="4" s="1"/>
  <c r="I2708" i="4" s="1"/>
  <c r="F2708" i="4"/>
  <c r="E2708" i="4" s="1"/>
  <c r="H2708" i="3"/>
  <c r="K2708" i="3" s="1"/>
  <c r="C2709" i="3" l="1"/>
  <c r="D2709" i="3"/>
  <c r="E2709" i="3"/>
  <c r="B2709" i="3"/>
  <c r="M2708" i="3"/>
  <c r="P2708" i="3"/>
  <c r="R2708" i="3"/>
  <c r="N2708" i="3"/>
  <c r="C2708" i="4"/>
  <c r="D2708" i="4" s="1"/>
  <c r="L2708" i="3"/>
  <c r="O2708" i="3"/>
  <c r="Q2708" i="3"/>
  <c r="S2708" i="3"/>
  <c r="F2709" i="3" l="1"/>
  <c r="B2709" i="4" s="1"/>
  <c r="G2709" i="3"/>
  <c r="H2709" i="3"/>
  <c r="J2709" i="3"/>
  <c r="T2708" i="3"/>
  <c r="U2708" i="3" s="1"/>
  <c r="G2709" i="4" l="1"/>
  <c r="H2709" i="4" s="1"/>
  <c r="I2709" i="4" s="1"/>
  <c r="F2709" i="4"/>
  <c r="E2709" i="4" s="1"/>
  <c r="I2709" i="3"/>
  <c r="K2709" i="3" s="1"/>
  <c r="C2710" i="3" l="1"/>
  <c r="B2710" i="3"/>
  <c r="D2710" i="3"/>
  <c r="E2710" i="3"/>
  <c r="N2709" i="3"/>
  <c r="S2709" i="3"/>
  <c r="Q2709" i="3"/>
  <c r="P2709" i="3"/>
  <c r="O2709" i="3"/>
  <c r="M2709" i="3"/>
  <c r="C2709" i="4"/>
  <c r="D2709" i="4" s="1"/>
  <c r="L2709" i="3"/>
  <c r="R2709" i="3"/>
  <c r="F2710" i="3" l="1"/>
  <c r="B2710" i="4" s="1"/>
  <c r="T2709" i="3"/>
  <c r="U2709" i="3" s="1"/>
  <c r="J2710" i="3"/>
  <c r="H2710" i="3"/>
  <c r="G2710" i="3" l="1"/>
  <c r="G2710" i="4"/>
  <c r="H2710" i="4" s="1"/>
  <c r="I2710" i="4" s="1"/>
  <c r="F2710" i="4"/>
  <c r="E2710" i="4" s="1"/>
  <c r="I2710" i="3"/>
  <c r="K2710" i="3" s="1"/>
  <c r="B2711" i="3" l="1"/>
  <c r="C2711" i="3"/>
  <c r="E2711" i="3"/>
  <c r="D2711" i="3"/>
  <c r="P2710" i="3"/>
  <c r="O2710" i="3"/>
  <c r="S2710" i="3"/>
  <c r="Q2710" i="3"/>
  <c r="N2710" i="3"/>
  <c r="R2710" i="3"/>
  <c r="M2710" i="3"/>
  <c r="C2710" i="4"/>
  <c r="D2710" i="4" s="1"/>
  <c r="L2710" i="3"/>
  <c r="T2710" i="3" l="1"/>
  <c r="U2710" i="3" s="1"/>
  <c r="F2711" i="3"/>
  <c r="B2711" i="4" s="1"/>
  <c r="G2711" i="3" l="1"/>
  <c r="I2711" i="3"/>
  <c r="G2711" i="4"/>
  <c r="H2711" i="4" s="1"/>
  <c r="I2711" i="4" s="1"/>
  <c r="F2711" i="4"/>
  <c r="E2711" i="4" s="1"/>
  <c r="J2711" i="3"/>
  <c r="H2711" i="3"/>
  <c r="K2711" i="3" s="1"/>
  <c r="E2712" i="3" l="1"/>
  <c r="D2712" i="3"/>
  <c r="B2712" i="3"/>
  <c r="C2712" i="3"/>
  <c r="C2711" i="4"/>
  <c r="D2711" i="4" s="1"/>
  <c r="P2711" i="3"/>
  <c r="O2711" i="3"/>
  <c r="L2711" i="3"/>
  <c r="M2711" i="3"/>
  <c r="N2711" i="3"/>
  <c r="Q2711" i="3"/>
  <c r="R2711" i="3"/>
  <c r="S2711" i="3"/>
  <c r="T2711" i="3" l="1"/>
  <c r="U2711" i="3" s="1"/>
  <c r="F2712" i="3"/>
  <c r="B2712" i="4" s="1"/>
  <c r="G2712" i="3" l="1"/>
  <c r="G2712" i="4"/>
  <c r="H2712" i="4" s="1"/>
  <c r="I2712" i="4" s="1"/>
  <c r="F2712" i="4"/>
  <c r="E2712" i="4" s="1"/>
  <c r="I2712" i="3"/>
  <c r="J2712" i="3"/>
  <c r="H2712" i="3"/>
  <c r="K2712" i="3" l="1"/>
  <c r="B2713" i="3" l="1"/>
  <c r="C2713" i="3"/>
  <c r="D2713" i="3"/>
  <c r="E2713" i="3"/>
  <c r="C2712" i="4"/>
  <c r="D2712" i="4" s="1"/>
  <c r="L2712" i="3"/>
  <c r="R2712" i="3"/>
  <c r="O2712" i="3"/>
  <c r="P2712" i="3"/>
  <c r="S2712" i="3"/>
  <c r="M2712" i="3"/>
  <c r="N2712" i="3"/>
  <c r="Q2712" i="3"/>
  <c r="T2712" i="3" s="1"/>
  <c r="U2712" i="3" s="1"/>
  <c r="F2713" i="3"/>
  <c r="B2713" i="4" l="1"/>
  <c r="J2713" i="3"/>
  <c r="G2713" i="4"/>
  <c r="H2713" i="4" s="1"/>
  <c r="I2713" i="4" s="1"/>
  <c r="F2713" i="4"/>
  <c r="E2713" i="4" s="1"/>
  <c r="G2713" i="3"/>
  <c r="H2713" i="3"/>
  <c r="I2713" i="3"/>
  <c r="K2713" i="3" l="1"/>
  <c r="B2714" i="3" l="1"/>
  <c r="D2714" i="3"/>
  <c r="E2714" i="3"/>
  <c r="C2714" i="3"/>
  <c r="C2713" i="4"/>
  <c r="D2713" i="4" s="1"/>
  <c r="L2713" i="3"/>
  <c r="O2713" i="3"/>
  <c r="M2713" i="3"/>
  <c r="Q2713" i="3" s="1"/>
  <c r="N2713" i="3"/>
  <c r="R2713" i="3" s="1"/>
  <c r="S2713" i="3"/>
  <c r="P2713" i="3"/>
  <c r="F2714" i="3" l="1"/>
  <c r="B2714" i="4" s="1"/>
  <c r="T2713" i="3"/>
  <c r="U2713" i="3" s="1"/>
  <c r="I2714" i="3"/>
  <c r="G2714" i="4" l="1"/>
  <c r="H2714" i="4" s="1"/>
  <c r="I2714" i="4" s="1"/>
  <c r="F2714" i="4"/>
  <c r="E2714" i="4" s="1"/>
  <c r="G2714" i="3"/>
  <c r="J2714" i="3"/>
  <c r="H2714" i="3"/>
  <c r="K2714" i="3" s="1"/>
  <c r="C2715" i="3" l="1"/>
  <c r="E2715" i="3"/>
  <c r="B2715" i="3"/>
  <c r="D2715" i="3"/>
  <c r="N2714" i="3"/>
  <c r="R2714" i="3" s="1"/>
  <c r="C2714" i="4"/>
  <c r="D2714" i="4" s="1"/>
  <c r="P2714" i="3"/>
  <c r="M2714" i="3"/>
  <c r="O2714" i="3"/>
  <c r="S2714" i="3" s="1"/>
  <c r="L2714" i="3"/>
  <c r="Q2714" i="3"/>
  <c r="F2715" i="3" l="1"/>
  <c r="B2715" i="4" s="1"/>
  <c r="G2715" i="3"/>
  <c r="T2714" i="3"/>
  <c r="U2714" i="3" s="1"/>
  <c r="G2715" i="4" l="1"/>
  <c r="H2715" i="4" s="1"/>
  <c r="I2715" i="4" s="1"/>
  <c r="F2715" i="4"/>
  <c r="E2715" i="4" s="1"/>
  <c r="J2715" i="3"/>
  <c r="I2715" i="3"/>
  <c r="H2715" i="3"/>
  <c r="K2715" i="3" s="1"/>
  <c r="B2716" i="3" l="1"/>
  <c r="C2716" i="3"/>
  <c r="D2716" i="3"/>
  <c r="E2716" i="3"/>
  <c r="C2715" i="4"/>
  <c r="D2715" i="4" s="1"/>
  <c r="L2715" i="3"/>
  <c r="O2715" i="3"/>
  <c r="M2715" i="3"/>
  <c r="P2715" i="3"/>
  <c r="Q2715" i="3"/>
  <c r="S2715" i="3"/>
  <c r="R2715" i="3"/>
  <c r="N2715" i="3"/>
  <c r="T2715" i="3" l="1"/>
  <c r="U2715" i="3" s="1"/>
  <c r="F2716" i="3"/>
  <c r="B2716" i="4" s="1"/>
  <c r="J2716" i="3" l="1"/>
  <c r="H2716" i="3"/>
  <c r="I2716" i="3"/>
  <c r="G2716" i="3"/>
  <c r="K2716" i="3" s="1"/>
  <c r="G2716" i="4"/>
  <c r="H2716" i="4" s="1"/>
  <c r="I2716" i="4" s="1"/>
  <c r="F2716" i="4"/>
  <c r="E2716" i="4" s="1"/>
  <c r="B2717" i="3" l="1"/>
  <c r="D2717" i="3"/>
  <c r="E2717" i="3"/>
  <c r="C2717" i="3"/>
  <c r="N2716" i="3"/>
  <c r="M2716" i="3"/>
  <c r="S2716" i="3"/>
  <c r="L2716" i="3"/>
  <c r="O2716" i="3"/>
  <c r="Q2716" i="3"/>
  <c r="C2716" i="4"/>
  <c r="D2716" i="4" s="1"/>
  <c r="R2716" i="3"/>
  <c r="P2716" i="3"/>
  <c r="T2716" i="3" l="1"/>
  <c r="U2716" i="3" s="1"/>
  <c r="F2717" i="3"/>
  <c r="B2717" i="4" s="1"/>
  <c r="G2717" i="3"/>
  <c r="H2717" i="3"/>
  <c r="I2717" i="3"/>
  <c r="J2717" i="3"/>
  <c r="K2717" i="3" l="1"/>
  <c r="G2717" i="4"/>
  <c r="H2717" i="4" s="1"/>
  <c r="I2717" i="4" s="1"/>
  <c r="F2717" i="4"/>
  <c r="E2717" i="4" s="1"/>
  <c r="E2718" i="3" l="1"/>
  <c r="C2718" i="3"/>
  <c r="B2718" i="3"/>
  <c r="D2718" i="3"/>
  <c r="O2717" i="3"/>
  <c r="C2717" i="4"/>
  <c r="D2717" i="4" s="1"/>
  <c r="P2717" i="3"/>
  <c r="S2717" i="3"/>
  <c r="N2717" i="3"/>
  <c r="M2717" i="3"/>
  <c r="Q2717" i="3"/>
  <c r="R2717" i="3"/>
  <c r="L2717" i="3"/>
  <c r="F2718" i="3" l="1"/>
  <c r="B2718" i="4" s="1"/>
  <c r="T2717" i="3"/>
  <c r="U2717" i="3" s="1"/>
  <c r="J2718" i="3" l="1"/>
  <c r="G2718" i="4"/>
  <c r="H2718" i="4" s="1"/>
  <c r="I2718" i="4" s="1"/>
  <c r="F2718" i="4"/>
  <c r="E2718" i="4" s="1"/>
  <c r="G2718" i="3"/>
  <c r="H2718" i="3"/>
  <c r="I2718" i="3"/>
  <c r="K2718" i="3" l="1"/>
  <c r="B2719" i="3" l="1"/>
  <c r="C2719" i="3"/>
  <c r="D2719" i="3"/>
  <c r="E2719" i="3"/>
  <c r="O2718" i="3"/>
  <c r="S2718" i="3" s="1"/>
  <c r="M2718" i="3"/>
  <c r="C2718" i="4"/>
  <c r="D2718" i="4" s="1"/>
  <c r="L2718" i="3"/>
  <c r="P2718" i="3"/>
  <c r="N2718" i="3"/>
  <c r="R2718" i="3" s="1"/>
  <c r="Q2718" i="3"/>
  <c r="T2718" i="3" l="1"/>
  <c r="U2718" i="3" s="1"/>
  <c r="F2719" i="3"/>
  <c r="B2719" i="4" s="1"/>
  <c r="G2719" i="4" l="1"/>
  <c r="H2719" i="4" s="1"/>
  <c r="I2719" i="4" s="1"/>
  <c r="F2719" i="4"/>
  <c r="E2719" i="4" s="1"/>
  <c r="G2719" i="3"/>
  <c r="I2719" i="3"/>
  <c r="J2719" i="3"/>
  <c r="H2719" i="3"/>
  <c r="K2719" i="3" s="1"/>
  <c r="B2720" i="3" l="1"/>
  <c r="C2720" i="3"/>
  <c r="E2720" i="3"/>
  <c r="D2720" i="3"/>
  <c r="M2719" i="3"/>
  <c r="Q2719" i="3" s="1"/>
  <c r="L2719" i="3"/>
  <c r="N2719" i="3"/>
  <c r="R2719" i="3" s="1"/>
  <c r="O2719" i="3"/>
  <c r="S2719" i="3" s="1"/>
  <c r="P2719" i="3"/>
  <c r="C2719" i="4"/>
  <c r="D2719" i="4" s="1"/>
  <c r="T2719" i="3" l="1"/>
  <c r="U2719" i="3" s="1"/>
  <c r="F2720" i="3"/>
  <c r="B2720" i="4" s="1"/>
  <c r="I2720" i="3" l="1"/>
  <c r="G2720" i="3"/>
  <c r="G2720" i="4"/>
  <c r="H2720" i="4" s="1"/>
  <c r="I2720" i="4" s="1"/>
  <c r="F2720" i="4"/>
  <c r="E2720" i="4" s="1"/>
  <c r="J2720" i="3"/>
  <c r="H2720" i="3"/>
  <c r="K2720" i="3" s="1"/>
  <c r="C2721" i="3" l="1"/>
  <c r="B2721" i="3"/>
  <c r="D2721" i="3"/>
  <c r="E2721" i="3"/>
  <c r="C2720" i="4"/>
  <c r="D2720" i="4" s="1"/>
  <c r="L2720" i="3"/>
  <c r="P2720" i="3" s="1"/>
  <c r="O2720" i="3"/>
  <c r="S2720" i="3" s="1"/>
  <c r="M2720" i="3"/>
  <c r="Q2720" i="3" s="1"/>
  <c r="N2720" i="3"/>
  <c r="R2720" i="3" s="1"/>
  <c r="T2720" i="3" l="1"/>
  <c r="U2720" i="3" s="1"/>
  <c r="F2721" i="3"/>
  <c r="B2721" i="4" s="1"/>
  <c r="G2721" i="3" l="1"/>
  <c r="G2721" i="4"/>
  <c r="H2721" i="4" s="1"/>
  <c r="I2721" i="4" s="1"/>
  <c r="F2721" i="4"/>
  <c r="E2721" i="4" s="1"/>
  <c r="H2721" i="3"/>
  <c r="I2721" i="3"/>
  <c r="J2721" i="3"/>
  <c r="K2721" i="3" l="1"/>
  <c r="C2721" i="4" l="1"/>
  <c r="D2721" i="4" s="1"/>
  <c r="E2722" i="3"/>
  <c r="B2722" i="3"/>
  <c r="C2722" i="3"/>
  <c r="D2722" i="3"/>
  <c r="O2721" i="3"/>
  <c r="S2721" i="3" s="1"/>
  <c r="L2721" i="3"/>
  <c r="P2721" i="3" s="1"/>
  <c r="M2721" i="3"/>
  <c r="Q2721" i="3" s="1"/>
  <c r="F2722" i="3"/>
  <c r="B2722" i="4" s="1"/>
  <c r="N2721" i="3"/>
  <c r="R2721" i="3" s="1"/>
  <c r="G2722" i="3" l="1"/>
  <c r="T2721" i="3"/>
  <c r="U2721" i="3" s="1"/>
  <c r="G2722" i="4"/>
  <c r="H2722" i="4" s="1"/>
  <c r="I2722" i="4" s="1"/>
  <c r="F2722" i="4"/>
  <c r="E2722" i="4" s="1"/>
  <c r="H2722" i="3"/>
  <c r="I2722" i="3"/>
  <c r="J2722" i="3"/>
  <c r="K2722" i="3" l="1"/>
  <c r="D2723" i="3" l="1"/>
  <c r="B2723" i="3"/>
  <c r="C2723" i="3"/>
  <c r="E2723" i="3"/>
  <c r="P2722" i="3"/>
  <c r="Q2722" i="3"/>
  <c r="N2722" i="3"/>
  <c r="L2722" i="3"/>
  <c r="R2722" i="3"/>
  <c r="O2722" i="3"/>
  <c r="M2722" i="3"/>
  <c r="S2722" i="3"/>
  <c r="C2722" i="4"/>
  <c r="D2722" i="4" s="1"/>
  <c r="F2723" i="3" l="1"/>
  <c r="B2723" i="4" s="1"/>
  <c r="G2723" i="3"/>
  <c r="J2723" i="3"/>
  <c r="I2723" i="3"/>
  <c r="H2723" i="3"/>
  <c r="T2722" i="3"/>
  <c r="U2722" i="3" s="1"/>
  <c r="K2723" i="3" l="1"/>
  <c r="G2723" i="4"/>
  <c r="H2723" i="4" s="1"/>
  <c r="I2723" i="4" s="1"/>
  <c r="F2723" i="4"/>
  <c r="E2723" i="4" s="1"/>
  <c r="E2724" i="3" l="1"/>
  <c r="B2724" i="3"/>
  <c r="C2724" i="3"/>
  <c r="D2724" i="3"/>
  <c r="M2723" i="3"/>
  <c r="R2723" i="3"/>
  <c r="S2723" i="3"/>
  <c r="C2723" i="4"/>
  <c r="D2723" i="4" s="1"/>
  <c r="O2723" i="3"/>
  <c r="P2723" i="3"/>
  <c r="N2723" i="3"/>
  <c r="L2723" i="3"/>
  <c r="Q2723" i="3"/>
  <c r="T2723" i="3" l="1"/>
  <c r="U2723" i="3" s="1"/>
  <c r="F2724" i="3"/>
  <c r="B2724" i="4" s="1"/>
  <c r="H2724" i="3" l="1"/>
  <c r="G2724" i="3"/>
  <c r="I2724" i="3"/>
  <c r="G2724" i="4"/>
  <c r="H2724" i="4" s="1"/>
  <c r="I2724" i="4" s="1"/>
  <c r="F2724" i="4"/>
  <c r="E2724" i="4" s="1"/>
  <c r="J2724" i="3"/>
  <c r="K2724" i="3" l="1"/>
  <c r="B2725" i="3" l="1"/>
  <c r="C2725" i="3"/>
  <c r="D2725" i="3"/>
  <c r="E2725" i="3"/>
  <c r="C2724" i="4"/>
  <c r="D2724" i="4" s="1"/>
  <c r="N2724" i="3"/>
  <c r="Q2724" i="3"/>
  <c r="S2724" i="3"/>
  <c r="L2724" i="3"/>
  <c r="P2724" i="3"/>
  <c r="R2724" i="3"/>
  <c r="M2724" i="3"/>
  <c r="O2724" i="3"/>
  <c r="T2724" i="3" l="1"/>
  <c r="U2724" i="3" s="1"/>
  <c r="F2725" i="3"/>
  <c r="B2725" i="4" s="1"/>
  <c r="H2725" i="3" l="1"/>
  <c r="J2725" i="3"/>
  <c r="I2725" i="3"/>
  <c r="G2725" i="3"/>
  <c r="K2725" i="3" s="1"/>
  <c r="G2725" i="4"/>
  <c r="H2725" i="4" s="1"/>
  <c r="I2725" i="4" s="1"/>
  <c r="F2725" i="4"/>
  <c r="E2725" i="4" s="1"/>
  <c r="B2726" i="3" l="1"/>
  <c r="D2726" i="3"/>
  <c r="E2726" i="3"/>
  <c r="C2726" i="3"/>
  <c r="O2725" i="3"/>
  <c r="S2725" i="3" s="1"/>
  <c r="N2725" i="3"/>
  <c r="R2725" i="3" s="1"/>
  <c r="L2725" i="3"/>
  <c r="P2725" i="3" s="1"/>
  <c r="M2725" i="3"/>
  <c r="Q2725" i="3" s="1"/>
  <c r="F2726" i="3"/>
  <c r="B2726" i="4" s="1"/>
  <c r="C2725" i="4"/>
  <c r="D2725" i="4" s="1"/>
  <c r="T2725" i="3" l="1"/>
  <c r="U2725" i="3" s="1"/>
  <c r="G2726" i="4"/>
  <c r="H2726" i="4" s="1"/>
  <c r="I2726" i="4" s="1"/>
  <c r="F2726" i="4"/>
  <c r="E2726" i="4" s="1"/>
  <c r="J2726" i="3"/>
  <c r="G2726" i="3"/>
  <c r="I2726" i="3"/>
  <c r="H2726" i="3"/>
  <c r="K2726" i="3" l="1"/>
  <c r="C2727" i="3" l="1"/>
  <c r="B2727" i="3"/>
  <c r="D2727" i="3"/>
  <c r="E2727" i="3"/>
  <c r="L2726" i="3"/>
  <c r="P2726" i="3" s="1"/>
  <c r="C2726" i="4"/>
  <c r="D2726" i="4" s="1"/>
  <c r="N2726" i="3"/>
  <c r="R2726" i="3" s="1"/>
  <c r="O2726" i="3"/>
  <c r="S2726" i="3"/>
  <c r="M2726" i="3"/>
  <c r="Q2726" i="3" s="1"/>
  <c r="F2727" i="3" l="1"/>
  <c r="B2727" i="4" s="1"/>
  <c r="G2727" i="3"/>
  <c r="I2727" i="3"/>
  <c r="J2727" i="3"/>
  <c r="T2726" i="3"/>
  <c r="U2726" i="3" s="1"/>
  <c r="G2727" i="4" l="1"/>
  <c r="H2727" i="4" s="1"/>
  <c r="I2727" i="4" s="1"/>
  <c r="F2727" i="4"/>
  <c r="E2727" i="4" s="1"/>
  <c r="H2727" i="3"/>
  <c r="K2727" i="3" s="1"/>
  <c r="B2728" i="3" l="1"/>
  <c r="C2728" i="3"/>
  <c r="D2728" i="3"/>
  <c r="E2728" i="3"/>
  <c r="S2727" i="3"/>
  <c r="C2727" i="4"/>
  <c r="D2727" i="4" s="1"/>
  <c r="Q2727" i="3"/>
  <c r="M2727" i="3"/>
  <c r="L2727" i="3"/>
  <c r="R2727" i="3"/>
  <c r="P2727" i="3"/>
  <c r="N2727" i="3"/>
  <c r="O2727" i="3"/>
  <c r="T2727" i="3" l="1"/>
  <c r="U2727" i="3" s="1"/>
  <c r="F2728" i="3"/>
  <c r="B2728" i="4" s="1"/>
  <c r="H2728" i="3" l="1"/>
  <c r="G2728" i="3"/>
  <c r="F2728" i="4"/>
  <c r="E2728" i="4" s="1"/>
  <c r="G2728" i="4"/>
  <c r="H2728" i="4" s="1"/>
  <c r="I2728" i="4" s="1"/>
  <c r="J2728" i="3"/>
  <c r="I2728" i="3"/>
  <c r="K2728" i="3" s="1"/>
  <c r="E2729" i="3" l="1"/>
  <c r="C2729" i="3"/>
  <c r="B2729" i="3"/>
  <c r="D2729" i="3"/>
  <c r="M2728" i="3"/>
  <c r="C2728" i="4"/>
  <c r="D2728" i="4" s="1"/>
  <c r="O2728" i="3"/>
  <c r="S2728" i="3" s="1"/>
  <c r="Q2728" i="3"/>
  <c r="L2728" i="3"/>
  <c r="P2728" i="3" s="1"/>
  <c r="N2728" i="3"/>
  <c r="R2728" i="3" s="1"/>
  <c r="T2728" i="3" l="1"/>
  <c r="U2728" i="3" s="1"/>
  <c r="F2729" i="3"/>
  <c r="B2729" i="4" s="1"/>
  <c r="J2729" i="3" l="1"/>
  <c r="G2729" i="4"/>
  <c r="H2729" i="4" s="1"/>
  <c r="I2729" i="4" s="1"/>
  <c r="F2729" i="4"/>
  <c r="E2729" i="4" s="1"/>
  <c r="G2729" i="3"/>
  <c r="I2729" i="3"/>
  <c r="H2729" i="3"/>
  <c r="K2729" i="3" l="1"/>
  <c r="R2729" i="3" l="1"/>
  <c r="E2730" i="3"/>
  <c r="B2730" i="3"/>
  <c r="C2730" i="3"/>
  <c r="D2730" i="3"/>
  <c r="L2729" i="3"/>
  <c r="P2729" i="3" s="1"/>
  <c r="M2729" i="3"/>
  <c r="Q2729" i="3"/>
  <c r="N2729" i="3"/>
  <c r="C2729" i="4"/>
  <c r="D2729" i="4" s="1"/>
  <c r="O2729" i="3"/>
  <c r="S2729" i="3" s="1"/>
  <c r="T2729" i="3" s="1"/>
  <c r="U2729" i="3" s="1"/>
  <c r="F2730" i="3"/>
  <c r="B2730" i="4" l="1"/>
  <c r="F2730" i="4" s="1"/>
  <c r="E2730" i="4" s="1"/>
  <c r="I2730" i="3"/>
  <c r="J2730" i="3"/>
  <c r="H2730" i="3"/>
  <c r="G2730" i="4"/>
  <c r="H2730" i="4" s="1"/>
  <c r="I2730" i="4" s="1"/>
  <c r="G2730" i="3"/>
  <c r="K2730" i="3" s="1"/>
  <c r="B2731" i="3" l="1"/>
  <c r="C2731" i="3"/>
  <c r="D2731" i="3"/>
  <c r="E2731" i="3"/>
  <c r="L2730" i="3"/>
  <c r="R2730" i="3"/>
  <c r="P2730" i="3"/>
  <c r="M2730" i="3"/>
  <c r="S2730" i="3"/>
  <c r="C2730" i="4"/>
  <c r="D2730" i="4" s="1"/>
  <c r="Q2730" i="3"/>
  <c r="O2730" i="3"/>
  <c r="N2730" i="3"/>
  <c r="F2731" i="3" l="1"/>
  <c r="B2731" i="4" s="1"/>
  <c r="T2730" i="3"/>
  <c r="U2730" i="3" s="1"/>
  <c r="G2731" i="3" l="1"/>
  <c r="G2731" i="4"/>
  <c r="H2731" i="4" s="1"/>
  <c r="I2731" i="4" s="1"/>
  <c r="F2731" i="4"/>
  <c r="E2731" i="4" s="1"/>
  <c r="H2731" i="3"/>
  <c r="I2731" i="3"/>
  <c r="J2731" i="3"/>
  <c r="K2731" i="3" l="1"/>
  <c r="B2732" i="3" l="1"/>
  <c r="E2732" i="3"/>
  <c r="C2732" i="3"/>
  <c r="D2732" i="3"/>
  <c r="N2731" i="3"/>
  <c r="M2731" i="3"/>
  <c r="C2731" i="4"/>
  <c r="D2731" i="4" s="1"/>
  <c r="R2731" i="3"/>
  <c r="S2731" i="3"/>
  <c r="Q2731" i="3"/>
  <c r="P2731" i="3"/>
  <c r="L2731" i="3"/>
  <c r="O2731" i="3"/>
  <c r="F2732" i="3" l="1"/>
  <c r="B2732" i="4" s="1"/>
  <c r="T2731" i="3"/>
  <c r="U2731" i="3" s="1"/>
  <c r="J2732" i="3"/>
  <c r="I2732" i="3"/>
  <c r="G2732" i="3" l="1"/>
  <c r="F2732" i="4"/>
  <c r="E2732" i="4" s="1"/>
  <c r="G2732" i="4"/>
  <c r="H2732" i="4" s="1"/>
  <c r="I2732" i="4" s="1"/>
  <c r="H2732" i="3"/>
  <c r="K2732" i="3" s="1"/>
  <c r="C2733" i="3" l="1"/>
  <c r="B2733" i="3"/>
  <c r="D2733" i="3"/>
  <c r="E2733" i="3"/>
  <c r="L2732" i="3"/>
  <c r="S2732" i="3"/>
  <c r="Q2732" i="3"/>
  <c r="R2732" i="3"/>
  <c r="C2732" i="4"/>
  <c r="D2732" i="4" s="1"/>
  <c r="N2732" i="3"/>
  <c r="M2732" i="3"/>
  <c r="O2732" i="3"/>
  <c r="P2732" i="3"/>
  <c r="T2732" i="3" s="1"/>
  <c r="U2732" i="3" s="1"/>
  <c r="F2733" i="3" l="1"/>
  <c r="B2733" i="4" s="1"/>
  <c r="G2733" i="3" l="1"/>
  <c r="F2733" i="4"/>
  <c r="E2733" i="4" s="1"/>
  <c r="G2733" i="4"/>
  <c r="H2733" i="4" s="1"/>
  <c r="I2733" i="4" s="1"/>
  <c r="H2733" i="3"/>
  <c r="J2733" i="3"/>
  <c r="I2733" i="3"/>
  <c r="K2733" i="3" l="1"/>
  <c r="B2734" i="3" l="1"/>
  <c r="C2734" i="3"/>
  <c r="E2734" i="3"/>
  <c r="D2734" i="3"/>
  <c r="S2733" i="3"/>
  <c r="O2733" i="3"/>
  <c r="C2733" i="4"/>
  <c r="D2733" i="4" s="1"/>
  <c r="L2733" i="3"/>
  <c r="P2733" i="3" s="1"/>
  <c r="N2733" i="3"/>
  <c r="R2733" i="3" s="1"/>
  <c r="M2733" i="3"/>
  <c r="Q2733" i="3" s="1"/>
  <c r="F2734" i="3"/>
  <c r="B2734" i="4" s="1"/>
  <c r="H2734" i="3" l="1"/>
  <c r="J2734" i="3"/>
  <c r="I2734" i="3"/>
  <c r="G2734" i="3"/>
  <c r="T2733" i="3"/>
  <c r="U2733" i="3" s="1"/>
  <c r="F2734" i="4"/>
  <c r="E2734" i="4" s="1"/>
  <c r="G2734" i="4"/>
  <c r="H2734" i="4" s="1"/>
  <c r="I2734" i="4" s="1"/>
  <c r="K2734" i="3" l="1"/>
  <c r="C2735" i="3" l="1"/>
  <c r="D2735" i="3"/>
  <c r="B2735" i="3"/>
  <c r="E2735" i="3"/>
  <c r="C2734" i="4"/>
  <c r="D2734" i="4" s="1"/>
  <c r="M2734" i="3"/>
  <c r="R2734" i="3"/>
  <c r="P2734" i="3"/>
  <c r="S2734" i="3"/>
  <c r="L2734" i="3"/>
  <c r="O2734" i="3"/>
  <c r="N2734" i="3"/>
  <c r="Q2734" i="3"/>
  <c r="T2734" i="3" s="1"/>
  <c r="U2734" i="3" s="1"/>
  <c r="F2735" i="3"/>
  <c r="B2735" i="4" l="1"/>
  <c r="G2735" i="3"/>
  <c r="J2735" i="3"/>
  <c r="H2735" i="3"/>
  <c r="I2735" i="3"/>
  <c r="K2735" i="3"/>
  <c r="E2736" i="3" l="1"/>
  <c r="B2736" i="3"/>
  <c r="D2736" i="3"/>
  <c r="C2736" i="3"/>
  <c r="F2735" i="4"/>
  <c r="E2735" i="4" s="1"/>
  <c r="G2735" i="4"/>
  <c r="H2735" i="4" s="1"/>
  <c r="I2735" i="4" s="1"/>
  <c r="C2735" i="4"/>
  <c r="D2735" i="4" s="1"/>
  <c r="L2735" i="3"/>
  <c r="P2735" i="3" s="1"/>
  <c r="O2735" i="3"/>
  <c r="S2735" i="3" s="1"/>
  <c r="N2735" i="3"/>
  <c r="R2735" i="3" s="1"/>
  <c r="M2735" i="3"/>
  <c r="Q2735" i="3" s="1"/>
  <c r="T2735" i="3" l="1"/>
  <c r="U2735" i="3" s="1"/>
  <c r="F2736" i="3"/>
  <c r="B2736" i="4" s="1"/>
  <c r="G2736" i="3" l="1"/>
  <c r="J2736" i="3"/>
  <c r="F2736" i="4"/>
  <c r="E2736" i="4" s="1"/>
  <c r="G2736" i="4"/>
  <c r="H2736" i="4" s="1"/>
  <c r="I2736" i="4" s="1"/>
  <c r="I2736" i="3"/>
  <c r="H2736" i="3"/>
  <c r="K2736" i="3" s="1"/>
  <c r="B2737" i="3" l="1"/>
  <c r="C2737" i="3"/>
  <c r="D2737" i="3"/>
  <c r="E2737" i="3"/>
  <c r="O2736" i="3"/>
  <c r="S2736" i="3" s="1"/>
  <c r="N2736" i="3"/>
  <c r="R2736" i="3" s="1"/>
  <c r="L2736" i="3"/>
  <c r="P2736" i="3" s="1"/>
  <c r="M2736" i="3"/>
  <c r="Q2736" i="3" s="1"/>
  <c r="C2736" i="4"/>
  <c r="D2736" i="4" s="1"/>
  <c r="F2737" i="3" l="1"/>
  <c r="B2737" i="4" s="1"/>
  <c r="I2737" i="3"/>
  <c r="T2736" i="3"/>
  <c r="U2736" i="3" s="1"/>
  <c r="J2737" i="3"/>
  <c r="G2737" i="3" l="1"/>
  <c r="F2737" i="4"/>
  <c r="E2737" i="4" s="1"/>
  <c r="G2737" i="4"/>
  <c r="H2737" i="4" s="1"/>
  <c r="I2737" i="4" s="1"/>
  <c r="H2737" i="3"/>
  <c r="K2737" i="3" s="1"/>
  <c r="B2738" i="3" l="1"/>
  <c r="C2738" i="3"/>
  <c r="D2738" i="3"/>
  <c r="E2738" i="3"/>
  <c r="Q2737" i="3"/>
  <c r="C2737" i="4"/>
  <c r="D2737" i="4" s="1"/>
  <c r="P2737" i="3"/>
  <c r="M2737" i="3"/>
  <c r="S2737" i="3"/>
  <c r="O2737" i="3"/>
  <c r="L2737" i="3"/>
  <c r="N2737" i="3"/>
  <c r="R2737" i="3"/>
  <c r="F2738" i="3" l="1"/>
  <c r="B2738" i="4" s="1"/>
  <c r="J2738" i="3"/>
  <c r="H2738" i="3"/>
  <c r="T2737" i="3"/>
  <c r="U2737" i="3" s="1"/>
  <c r="G2738" i="3" l="1"/>
  <c r="F2738" i="4"/>
  <c r="E2738" i="4" s="1"/>
  <c r="G2738" i="4"/>
  <c r="H2738" i="4" s="1"/>
  <c r="I2738" i="4" s="1"/>
  <c r="I2738" i="3"/>
  <c r="K2738" i="3" s="1"/>
  <c r="C2739" i="3" l="1"/>
  <c r="B2739" i="3"/>
  <c r="D2739" i="3"/>
  <c r="E2739" i="3"/>
  <c r="R2738" i="3"/>
  <c r="P2738" i="3"/>
  <c r="C2738" i="4"/>
  <c r="D2738" i="4" s="1"/>
  <c r="N2738" i="3"/>
  <c r="M2738" i="3"/>
  <c r="Q2738" i="3"/>
  <c r="S2738" i="3"/>
  <c r="L2738" i="3"/>
  <c r="O2738" i="3"/>
  <c r="F2739" i="3" l="1"/>
  <c r="B2739" i="4" s="1"/>
  <c r="G2739" i="3"/>
  <c r="J2739" i="3"/>
  <c r="H2739" i="3"/>
  <c r="T2738" i="3"/>
  <c r="U2738" i="3" s="1"/>
  <c r="F2739" i="4" l="1"/>
  <c r="E2739" i="4" s="1"/>
  <c r="G2739" i="4"/>
  <c r="H2739" i="4" s="1"/>
  <c r="I2739" i="4" s="1"/>
  <c r="I2739" i="3"/>
  <c r="K2739" i="3" s="1"/>
  <c r="E2740" i="3" l="1"/>
  <c r="D2740" i="3"/>
  <c r="C2740" i="3"/>
  <c r="B2740" i="3"/>
  <c r="M2739" i="3"/>
  <c r="Q2739" i="3" s="1"/>
  <c r="C2739" i="4"/>
  <c r="D2739" i="4" s="1"/>
  <c r="O2739" i="3"/>
  <c r="S2739" i="3" s="1"/>
  <c r="N2739" i="3"/>
  <c r="R2739" i="3" s="1"/>
  <c r="L2739" i="3"/>
  <c r="P2739" i="3" s="1"/>
  <c r="T2739" i="3" l="1"/>
  <c r="U2739" i="3" s="1"/>
  <c r="F2740" i="3"/>
  <c r="B2740" i="4" s="1"/>
  <c r="J2740" i="3" l="1"/>
  <c r="F2740" i="4"/>
  <c r="E2740" i="4" s="1"/>
  <c r="G2740" i="4"/>
  <c r="H2740" i="4" s="1"/>
  <c r="I2740" i="4" s="1"/>
  <c r="G2740" i="3"/>
  <c r="H2740" i="3"/>
  <c r="I2740" i="3"/>
  <c r="K2740" i="3" l="1"/>
  <c r="B2741" i="3" l="1"/>
  <c r="C2741" i="3"/>
  <c r="D2741" i="3"/>
  <c r="E2741" i="3"/>
  <c r="Q2740" i="3"/>
  <c r="L2740" i="3"/>
  <c r="S2740" i="3"/>
  <c r="R2740" i="3"/>
  <c r="P2740" i="3"/>
  <c r="C2740" i="4"/>
  <c r="D2740" i="4" s="1"/>
  <c r="M2740" i="3"/>
  <c r="O2740" i="3"/>
  <c r="N2740" i="3"/>
  <c r="T2740" i="3" l="1"/>
  <c r="U2740" i="3" s="1"/>
  <c r="F2741" i="3"/>
  <c r="B2741" i="4" s="1"/>
  <c r="H2741" i="3" l="1"/>
  <c r="J2741" i="3"/>
  <c r="G2741" i="3"/>
  <c r="F2741" i="4"/>
  <c r="E2741" i="4" s="1"/>
  <c r="G2741" i="4"/>
  <c r="H2741" i="4" s="1"/>
  <c r="I2741" i="4" s="1"/>
  <c r="I2741" i="3"/>
  <c r="K2741" i="3" s="1"/>
  <c r="E2742" i="3" l="1"/>
  <c r="B2742" i="3"/>
  <c r="C2742" i="3"/>
  <c r="D2742" i="3"/>
  <c r="P2741" i="3"/>
  <c r="R2741" i="3"/>
  <c r="O2741" i="3"/>
  <c r="S2741" i="3"/>
  <c r="M2741" i="3"/>
  <c r="N2741" i="3"/>
  <c r="C2741" i="4"/>
  <c r="D2741" i="4" s="1"/>
  <c r="L2741" i="3"/>
  <c r="Q2741" i="3"/>
  <c r="T2741" i="3" l="1"/>
  <c r="U2741" i="3" s="1"/>
  <c r="F2742" i="3"/>
  <c r="B2742" i="4" s="1"/>
  <c r="G2742" i="3" l="1"/>
  <c r="H2742" i="3"/>
  <c r="F2742" i="4"/>
  <c r="E2742" i="4" s="1"/>
  <c r="G2742" i="4"/>
  <c r="H2742" i="4" s="1"/>
  <c r="I2742" i="4" s="1"/>
  <c r="J2742" i="3"/>
  <c r="I2742" i="3"/>
  <c r="K2742" i="3" l="1"/>
  <c r="B2743" i="3" l="1"/>
  <c r="C2743" i="3"/>
  <c r="D2743" i="3"/>
  <c r="E2743" i="3"/>
  <c r="M2742" i="3"/>
  <c r="Q2742" i="3" s="1"/>
  <c r="R2742" i="3"/>
  <c r="P2742" i="3"/>
  <c r="O2742" i="3"/>
  <c r="S2742" i="3"/>
  <c r="L2742" i="3"/>
  <c r="C2742" i="4"/>
  <c r="D2742" i="4" s="1"/>
  <c r="N2742" i="3"/>
  <c r="T2742" i="3"/>
  <c r="U2742" i="3" s="1"/>
  <c r="F2743" i="3" l="1"/>
  <c r="B2743" i="4"/>
  <c r="H2743" i="3"/>
  <c r="J2743" i="3"/>
  <c r="G2743" i="3"/>
  <c r="F2743" i="4"/>
  <c r="E2743" i="4" s="1"/>
  <c r="G2743" i="4"/>
  <c r="H2743" i="4" s="1"/>
  <c r="I2743" i="4" s="1"/>
  <c r="I2743" i="3"/>
  <c r="K2743" i="3" s="1"/>
  <c r="B2744" i="3" l="1"/>
  <c r="C2744" i="3"/>
  <c r="E2744" i="3"/>
  <c r="D2744" i="3"/>
  <c r="O2743" i="3"/>
  <c r="S2743" i="3" s="1"/>
  <c r="L2743" i="3"/>
  <c r="P2743" i="3" s="1"/>
  <c r="N2743" i="3"/>
  <c r="R2743" i="3" s="1"/>
  <c r="M2743" i="3"/>
  <c r="Q2743" i="3" s="1"/>
  <c r="C2743" i="4"/>
  <c r="D2743" i="4" s="1"/>
  <c r="F2744" i="3" l="1"/>
  <c r="B2744" i="4" s="1"/>
  <c r="T2743" i="3"/>
  <c r="U2743" i="3" s="1"/>
  <c r="H2744" i="3" l="1"/>
  <c r="I2744" i="3"/>
  <c r="J2744" i="3"/>
  <c r="G2744" i="3"/>
  <c r="K2744" i="3" s="1"/>
  <c r="F2744" i="4"/>
  <c r="E2744" i="4" s="1"/>
  <c r="G2744" i="4"/>
  <c r="H2744" i="4" s="1"/>
  <c r="I2744" i="4" s="1"/>
  <c r="C2745" i="3" l="1"/>
  <c r="B2745" i="3"/>
  <c r="E2745" i="3"/>
  <c r="D2745" i="3"/>
  <c r="M2744" i="3"/>
  <c r="S2744" i="3"/>
  <c r="N2744" i="3"/>
  <c r="R2744" i="3"/>
  <c r="C2744" i="4"/>
  <c r="D2744" i="4" s="1"/>
  <c r="F2745" i="3"/>
  <c r="B2745" i="4" s="1"/>
  <c r="P2744" i="3"/>
  <c r="Q2744" i="3"/>
  <c r="L2744" i="3"/>
  <c r="O2744" i="3"/>
  <c r="T2744" i="3" l="1"/>
  <c r="U2744" i="3" s="1"/>
  <c r="F2745" i="4"/>
  <c r="E2745" i="4" s="1"/>
  <c r="G2745" i="4"/>
  <c r="H2745" i="4" s="1"/>
  <c r="I2745" i="4" s="1"/>
  <c r="H2745" i="3"/>
  <c r="G2745" i="3"/>
  <c r="I2745" i="3"/>
  <c r="J2745" i="3"/>
  <c r="K2745" i="3" l="1"/>
  <c r="D2746" i="3" l="1"/>
  <c r="B2746" i="3"/>
  <c r="C2746" i="3"/>
  <c r="E2746" i="3"/>
  <c r="O2745" i="3"/>
  <c r="S2745" i="3"/>
  <c r="M2745" i="3"/>
  <c r="N2745" i="3"/>
  <c r="P2745" i="3"/>
  <c r="L2745" i="3"/>
  <c r="R2745" i="3"/>
  <c r="Q2745" i="3"/>
  <c r="C2745" i="4"/>
  <c r="D2745" i="4" s="1"/>
  <c r="T2745" i="3" l="1"/>
  <c r="U2745" i="3" s="1"/>
  <c r="F2746" i="3"/>
  <c r="B2746" i="4" s="1"/>
  <c r="H2746" i="3" l="1"/>
  <c r="J2746" i="3"/>
  <c r="G2746" i="3"/>
  <c r="F2746" i="4"/>
  <c r="E2746" i="4" s="1"/>
  <c r="G2746" i="4"/>
  <c r="H2746" i="4" s="1"/>
  <c r="I2746" i="4" s="1"/>
  <c r="I2746" i="3"/>
  <c r="K2746" i="3" l="1"/>
  <c r="O2746" i="3" l="1"/>
  <c r="S2746" i="3" s="1"/>
  <c r="B2747" i="3"/>
  <c r="C2747" i="3"/>
  <c r="D2747" i="3"/>
  <c r="E2747" i="3"/>
  <c r="C2746" i="4"/>
  <c r="D2746" i="4" s="1"/>
  <c r="P2746" i="3"/>
  <c r="M2746" i="3"/>
  <c r="Q2746" i="3" s="1"/>
  <c r="R2746" i="3"/>
  <c r="L2746" i="3"/>
  <c r="N2746" i="3"/>
  <c r="T2746" i="3"/>
  <c r="U2746" i="3" s="1"/>
  <c r="F2747" i="3"/>
  <c r="B2747" i="4" s="1"/>
  <c r="J2747" i="3" l="1"/>
  <c r="G2747" i="3"/>
  <c r="H2747" i="3"/>
  <c r="F2747" i="4"/>
  <c r="E2747" i="4" s="1"/>
  <c r="G2747" i="4"/>
  <c r="H2747" i="4" s="1"/>
  <c r="I2747" i="4" s="1"/>
  <c r="I2747" i="3"/>
  <c r="K2747" i="3" l="1"/>
  <c r="C2747" i="4" l="1"/>
  <c r="D2747" i="4" s="1"/>
  <c r="E2748" i="3"/>
  <c r="D2748" i="3"/>
  <c r="B2748" i="3"/>
  <c r="C2748" i="3"/>
  <c r="P2747" i="3"/>
  <c r="M2747" i="3"/>
  <c r="Q2747" i="3" s="1"/>
  <c r="R2747" i="3"/>
  <c r="L2747" i="3"/>
  <c r="O2747" i="3"/>
  <c r="S2747" i="3" s="1"/>
  <c r="N2747" i="3"/>
  <c r="F2748" i="3" l="1"/>
  <c r="B2748" i="4" s="1"/>
  <c r="T2747" i="3"/>
  <c r="U2747" i="3" s="1"/>
  <c r="F2748" i="4"/>
  <c r="E2748" i="4" s="1"/>
  <c r="G2748" i="4"/>
  <c r="H2748" i="4" s="1"/>
  <c r="I2748" i="4" s="1"/>
  <c r="G2748" i="3"/>
  <c r="I2748" i="3"/>
  <c r="H2748" i="3"/>
  <c r="J2748" i="3"/>
  <c r="K2748" i="3" l="1"/>
  <c r="B2749" i="3" l="1"/>
  <c r="C2749" i="3"/>
  <c r="D2749" i="3"/>
  <c r="E2749" i="3"/>
  <c r="O2748" i="3"/>
  <c r="S2748" i="3"/>
  <c r="Q2748" i="3"/>
  <c r="N2748" i="3"/>
  <c r="R2748" i="3" s="1"/>
  <c r="L2748" i="3"/>
  <c r="P2748" i="3" s="1"/>
  <c r="M2748" i="3"/>
  <c r="C2748" i="4"/>
  <c r="D2748" i="4" s="1"/>
  <c r="T2748" i="3" l="1"/>
  <c r="U2748" i="3" s="1"/>
  <c r="F2749" i="3"/>
  <c r="B2749" i="4" s="1"/>
  <c r="J2749" i="3" l="1"/>
  <c r="G2749" i="3"/>
  <c r="F2749" i="4"/>
  <c r="E2749" i="4" s="1"/>
  <c r="G2749" i="4"/>
  <c r="H2749" i="4" s="1"/>
  <c r="I2749" i="4" s="1"/>
  <c r="H2749" i="3"/>
  <c r="I2749" i="3"/>
  <c r="K2749" i="3" l="1"/>
  <c r="B2750" i="3" l="1"/>
  <c r="C2750" i="3"/>
  <c r="D2750" i="3"/>
  <c r="E2750" i="3"/>
  <c r="S2749" i="3"/>
  <c r="M2749" i="3"/>
  <c r="P2749" i="3"/>
  <c r="R2749" i="3"/>
  <c r="O2749" i="3"/>
  <c r="L2749" i="3"/>
  <c r="Q2749" i="3"/>
  <c r="N2749" i="3"/>
  <c r="F2750" i="3"/>
  <c r="C2749" i="4"/>
  <c r="D2749" i="4" s="1"/>
  <c r="T2749" i="3"/>
  <c r="U2749" i="3" s="1"/>
  <c r="B2750" i="4" l="1"/>
  <c r="I2750" i="3"/>
  <c r="H2750" i="3"/>
  <c r="J2750" i="3"/>
  <c r="G2750" i="3"/>
  <c r="K2750" i="3"/>
  <c r="F2750" i="4"/>
  <c r="E2750" i="4" s="1"/>
  <c r="G2750" i="4"/>
  <c r="H2750" i="4" s="1"/>
  <c r="I2750" i="4" s="1"/>
  <c r="C2751" i="3" l="1"/>
  <c r="B2751" i="3"/>
  <c r="D2751" i="3"/>
  <c r="E2751" i="3"/>
  <c r="M2750" i="3"/>
  <c r="L2750" i="3"/>
  <c r="C2750" i="4"/>
  <c r="D2750" i="4" s="1"/>
  <c r="R2750" i="3"/>
  <c r="N2750" i="3"/>
  <c r="Q2750" i="3"/>
  <c r="O2750" i="3"/>
  <c r="S2750" i="3" s="1"/>
  <c r="P2750" i="3"/>
  <c r="T2750" i="3" l="1"/>
  <c r="U2750" i="3" s="1"/>
  <c r="F2751" i="3"/>
  <c r="B2751" i="4" s="1"/>
  <c r="G2751" i="3" l="1"/>
  <c r="J2751" i="3"/>
  <c r="F2751" i="4"/>
  <c r="E2751" i="4" s="1"/>
  <c r="G2751" i="4"/>
  <c r="H2751" i="4" s="1"/>
  <c r="I2751" i="4" s="1"/>
  <c r="I2751" i="3"/>
  <c r="H2751" i="3"/>
  <c r="K2751" i="3" s="1"/>
  <c r="B2752" i="3" l="1"/>
  <c r="D2752" i="3"/>
  <c r="C2752" i="3"/>
  <c r="E2752" i="3"/>
  <c r="S2751" i="3"/>
  <c r="Q2751" i="3"/>
  <c r="C2751" i="4"/>
  <c r="D2751" i="4" s="1"/>
  <c r="M2751" i="3"/>
  <c r="L2751" i="3"/>
  <c r="N2751" i="3"/>
  <c r="R2751" i="3"/>
  <c r="P2751" i="3"/>
  <c r="O2751" i="3"/>
  <c r="T2751" i="3" l="1"/>
  <c r="U2751" i="3" s="1"/>
  <c r="F2752" i="3"/>
  <c r="B2752" i="4" s="1"/>
  <c r="J2752" i="3" l="1"/>
  <c r="G2752" i="3"/>
  <c r="F2752" i="4"/>
  <c r="E2752" i="4" s="1"/>
  <c r="G2752" i="4"/>
  <c r="H2752" i="4" s="1"/>
  <c r="I2752" i="4" s="1"/>
  <c r="H2752" i="3"/>
  <c r="I2752" i="3"/>
  <c r="K2752" i="3" l="1"/>
  <c r="B2753" i="3" l="1"/>
  <c r="C2753" i="3"/>
  <c r="E2753" i="3"/>
  <c r="D2753" i="3"/>
  <c r="Q2752" i="3"/>
  <c r="M2752" i="3"/>
  <c r="S2752" i="3"/>
  <c r="P2752" i="3"/>
  <c r="O2752" i="3"/>
  <c r="L2752" i="3"/>
  <c r="C2752" i="4"/>
  <c r="D2752" i="4" s="1"/>
  <c r="R2752" i="3"/>
  <c r="N2752" i="3"/>
  <c r="T2752" i="3" l="1"/>
  <c r="U2752" i="3" s="1"/>
  <c r="F2753" i="3"/>
  <c r="B2753" i="4" s="1"/>
  <c r="G2753" i="3" l="1"/>
  <c r="H2753" i="3"/>
  <c r="F2753" i="4"/>
  <c r="E2753" i="4" s="1"/>
  <c r="G2753" i="4"/>
  <c r="H2753" i="4" s="1"/>
  <c r="I2753" i="4" s="1"/>
  <c r="I2753" i="3"/>
  <c r="J2753" i="3"/>
  <c r="K2753" i="3" l="1"/>
  <c r="C2753" i="4" l="1"/>
  <c r="D2753" i="4" s="1"/>
  <c r="E2754" i="3"/>
  <c r="B2754" i="3"/>
  <c r="C2754" i="3"/>
  <c r="D2754" i="3"/>
  <c r="L2753" i="3"/>
  <c r="P2753" i="3" s="1"/>
  <c r="O2753" i="3"/>
  <c r="S2753" i="3" s="1"/>
  <c r="M2753" i="3"/>
  <c r="N2753" i="3"/>
  <c r="R2753" i="3"/>
  <c r="Q2753" i="3"/>
  <c r="F2754" i="3" l="1"/>
  <c r="T2753" i="3"/>
  <c r="U2753" i="3" s="1"/>
  <c r="B2754" i="4" l="1"/>
  <c r="G2754" i="3"/>
  <c r="J2754" i="3"/>
  <c r="H2754" i="3"/>
  <c r="I2754" i="3"/>
  <c r="K2754" i="3" l="1"/>
  <c r="F2754" i="4"/>
  <c r="E2754" i="4" s="1"/>
  <c r="G2754" i="4"/>
  <c r="H2754" i="4" s="1"/>
  <c r="I2754" i="4" s="1"/>
  <c r="B2755" i="3" l="1"/>
  <c r="C2755" i="3"/>
  <c r="D2755" i="3"/>
  <c r="E2755" i="3"/>
  <c r="O2754" i="3"/>
  <c r="S2754" i="3" s="1"/>
  <c r="N2754" i="3"/>
  <c r="M2754" i="3"/>
  <c r="Q2754" i="3" s="1"/>
  <c r="C2754" i="4"/>
  <c r="D2754" i="4" s="1"/>
  <c r="R2754" i="3"/>
  <c r="L2754" i="3"/>
  <c r="P2754" i="3" s="1"/>
  <c r="T2754" i="3" s="1"/>
  <c r="U2754" i="3" s="1"/>
  <c r="F2755" i="3" l="1"/>
  <c r="G2755" i="3"/>
  <c r="J2755" i="3"/>
  <c r="B2755" i="4" l="1"/>
  <c r="I2755" i="3"/>
  <c r="H2755" i="3"/>
  <c r="K2755" i="3" s="1"/>
  <c r="B2756" i="3" l="1"/>
  <c r="C2756" i="3"/>
  <c r="D2756" i="3"/>
  <c r="E2756" i="3"/>
  <c r="C2755" i="4"/>
  <c r="D2755" i="4" s="1"/>
  <c r="L2755" i="3"/>
  <c r="P2755" i="3" s="1"/>
  <c r="M2755" i="3"/>
  <c r="Q2755" i="3" s="1"/>
  <c r="N2755" i="3"/>
  <c r="R2755" i="3" s="1"/>
  <c r="O2755" i="3"/>
  <c r="S2755" i="3" s="1"/>
  <c r="G2755" i="4"/>
  <c r="H2755" i="4" s="1"/>
  <c r="I2755" i="4" s="1"/>
  <c r="F2755" i="4"/>
  <c r="E2755" i="4" s="1"/>
  <c r="T2755" i="3" l="1"/>
  <c r="U2755" i="3" s="1"/>
  <c r="F2756" i="3"/>
  <c r="B2756" i="4" s="1"/>
  <c r="J2756" i="3" l="1"/>
  <c r="G2756" i="3"/>
  <c r="F2756" i="4"/>
  <c r="E2756" i="4" s="1"/>
  <c r="G2756" i="4"/>
  <c r="H2756" i="4" s="1"/>
  <c r="I2756" i="4" s="1"/>
  <c r="I2756" i="3"/>
  <c r="H2756" i="3"/>
  <c r="K2756" i="3" s="1"/>
  <c r="C2757" i="3" l="1"/>
  <c r="D2757" i="3"/>
  <c r="E2757" i="3"/>
  <c r="B2757" i="3"/>
  <c r="L2756" i="3"/>
  <c r="P2756" i="3"/>
  <c r="N2756" i="3"/>
  <c r="S2756" i="3"/>
  <c r="R2756" i="3"/>
  <c r="C2756" i="4"/>
  <c r="D2756" i="4" s="1"/>
  <c r="Q2756" i="3"/>
  <c r="M2756" i="3"/>
  <c r="O2756" i="3"/>
  <c r="F2757" i="3" l="1"/>
  <c r="B2757" i="4" s="1"/>
  <c r="T2756" i="3"/>
  <c r="U2756" i="3" s="1"/>
  <c r="J2757" i="3" l="1"/>
  <c r="H2757" i="3"/>
  <c r="G2757" i="3"/>
  <c r="I2757" i="3"/>
  <c r="K2757" i="3"/>
  <c r="F2757" i="4"/>
  <c r="E2757" i="4" s="1"/>
  <c r="G2757" i="4"/>
  <c r="H2757" i="4" s="1"/>
  <c r="I2757" i="4" s="1"/>
  <c r="B2758" i="3" l="1"/>
  <c r="D2758" i="3"/>
  <c r="E2758" i="3"/>
  <c r="C2758" i="3"/>
  <c r="Q2757" i="3"/>
  <c r="N2757" i="3"/>
  <c r="C2757" i="4"/>
  <c r="D2757" i="4" s="1"/>
  <c r="R2757" i="3"/>
  <c r="L2757" i="3"/>
  <c r="M2757" i="3"/>
  <c r="O2757" i="3"/>
  <c r="S2757" i="3"/>
  <c r="P2757" i="3"/>
  <c r="T2757" i="3" l="1"/>
  <c r="U2757" i="3" s="1"/>
  <c r="F2758" i="3"/>
  <c r="B2758" i="4" s="1"/>
  <c r="J2758" i="3" l="1"/>
  <c r="I2758" i="3"/>
  <c r="H2758" i="3"/>
  <c r="G2758" i="3"/>
  <c r="K2758" i="3" s="1"/>
  <c r="F2758" i="4"/>
  <c r="E2758" i="4" s="1"/>
  <c r="G2758" i="4"/>
  <c r="H2758" i="4" s="1"/>
  <c r="I2758" i="4" s="1"/>
  <c r="N2758" i="3" l="1"/>
  <c r="B2759" i="3"/>
  <c r="C2759" i="3"/>
  <c r="D2759" i="3"/>
  <c r="E2759" i="3"/>
  <c r="C2758" i="4"/>
  <c r="D2758" i="4" s="1"/>
  <c r="O2758" i="3"/>
  <c r="R2758" i="3"/>
  <c r="Q2758" i="3"/>
  <c r="M2758" i="3"/>
  <c r="L2758" i="3"/>
  <c r="P2758" i="3"/>
  <c r="S2758" i="3"/>
  <c r="F2759" i="3" l="1"/>
  <c r="J2759" i="3" s="1"/>
  <c r="T2758" i="3"/>
  <c r="U2758" i="3" s="1"/>
  <c r="B2759" i="4"/>
  <c r="G2759" i="3"/>
  <c r="I2759" i="3"/>
  <c r="H2759" i="3"/>
  <c r="K2759" i="3" l="1"/>
  <c r="F2759" i="4"/>
  <c r="E2759" i="4" s="1"/>
  <c r="G2759" i="4"/>
  <c r="H2759" i="4" s="1"/>
  <c r="I2759" i="4" s="1"/>
  <c r="E2760" i="3" l="1"/>
  <c r="B2760" i="3"/>
  <c r="D2760" i="3"/>
  <c r="C2760" i="3"/>
  <c r="R2759" i="3"/>
  <c r="L2759" i="3"/>
  <c r="Q2759" i="3"/>
  <c r="N2759" i="3"/>
  <c r="O2759" i="3"/>
  <c r="P2759" i="3"/>
  <c r="S2759" i="3"/>
  <c r="M2759" i="3"/>
  <c r="C2759" i="4"/>
  <c r="D2759" i="4" s="1"/>
  <c r="T2759" i="3" l="1"/>
  <c r="U2759" i="3" s="1"/>
  <c r="F2760" i="3"/>
  <c r="H2760" i="3" s="1"/>
  <c r="I2760" i="3"/>
  <c r="B2760" i="4"/>
  <c r="G2760" i="3"/>
  <c r="J2760" i="3"/>
  <c r="K2760" i="3" l="1"/>
  <c r="F2760" i="4"/>
  <c r="E2760" i="4" s="1"/>
  <c r="G2760" i="4"/>
  <c r="H2760" i="4" s="1"/>
  <c r="I2760" i="4" s="1"/>
  <c r="B2761" i="3" l="1"/>
  <c r="C2761" i="3"/>
  <c r="D2761" i="3"/>
  <c r="E2761" i="3"/>
  <c r="S2760" i="3"/>
  <c r="O2760" i="3"/>
  <c r="N2760" i="3"/>
  <c r="P2760" i="3"/>
  <c r="Q2760" i="3"/>
  <c r="C2760" i="4"/>
  <c r="D2760" i="4" s="1"/>
  <c r="R2760" i="3"/>
  <c r="L2760" i="3"/>
  <c r="M2760" i="3"/>
  <c r="T2760" i="3"/>
  <c r="U2760" i="3" s="1"/>
  <c r="F2761" i="3" l="1"/>
  <c r="B2761" i="4" l="1"/>
  <c r="H2761" i="3"/>
  <c r="J2761" i="3"/>
  <c r="I2761" i="3"/>
  <c r="G2761" i="3"/>
  <c r="K2761" i="3" s="1"/>
  <c r="B2762" i="3" l="1"/>
  <c r="D2762" i="3"/>
  <c r="E2762" i="3"/>
  <c r="C2762" i="3"/>
  <c r="F2761" i="4"/>
  <c r="E2761" i="4" s="1"/>
  <c r="G2761" i="4"/>
  <c r="H2761" i="4" s="1"/>
  <c r="I2761" i="4" s="1"/>
  <c r="S2761" i="3"/>
  <c r="R2761" i="3"/>
  <c r="C2761" i="4"/>
  <c r="D2761" i="4" s="1"/>
  <c r="N2761" i="3"/>
  <c r="Q2761" i="3"/>
  <c r="L2761" i="3"/>
  <c r="O2761" i="3"/>
  <c r="P2761" i="3"/>
  <c r="M2761" i="3"/>
  <c r="T2761" i="3" l="1"/>
  <c r="U2761" i="3" s="1"/>
  <c r="F2762" i="3"/>
  <c r="B2762" i="4" l="1"/>
  <c r="G2762" i="3"/>
  <c r="J2762" i="3"/>
  <c r="I2762" i="3"/>
  <c r="H2762" i="3"/>
  <c r="F2762" i="4" l="1"/>
  <c r="E2762" i="4" s="1"/>
  <c r="G2762" i="4"/>
  <c r="H2762" i="4" s="1"/>
  <c r="I2762" i="4" s="1"/>
  <c r="K2762" i="3"/>
  <c r="C2763" i="3" l="1"/>
  <c r="D2763" i="3"/>
  <c r="E2763" i="3"/>
  <c r="B2763" i="3"/>
  <c r="L2762" i="3"/>
  <c r="R2762" i="3"/>
  <c r="M2762" i="3"/>
  <c r="N2762" i="3"/>
  <c r="O2762" i="3"/>
  <c r="Q2762" i="3"/>
  <c r="C2762" i="4"/>
  <c r="D2762" i="4" s="1"/>
  <c r="P2762" i="3"/>
  <c r="S2762" i="3"/>
  <c r="T2762" i="3" l="1"/>
  <c r="U2762" i="3" s="1"/>
  <c r="F2763" i="3"/>
  <c r="B2763" i="4" s="1"/>
  <c r="I2763" i="3"/>
  <c r="J2763" i="3"/>
  <c r="H2763" i="3"/>
  <c r="G2763" i="3" l="1"/>
  <c r="K2763" i="3"/>
  <c r="F2763" i="4"/>
  <c r="E2763" i="4" s="1"/>
  <c r="G2763" i="4"/>
  <c r="H2763" i="4" s="1"/>
  <c r="I2763" i="4" s="1"/>
  <c r="N2763" i="3"/>
  <c r="R2763" i="3" s="1"/>
  <c r="M2763" i="3"/>
  <c r="Q2763" i="3" s="1"/>
  <c r="L2763" i="3"/>
  <c r="P2763" i="3" s="1"/>
  <c r="O2763" i="3"/>
  <c r="S2763" i="3" s="1"/>
  <c r="C2763" i="4" l="1"/>
  <c r="D2763" i="4" s="1"/>
  <c r="C2764" i="3"/>
  <c r="D2764" i="3"/>
  <c r="F2764" i="3" s="1"/>
  <c r="E2764" i="3"/>
  <c r="B2764" i="3"/>
  <c r="T2763" i="3"/>
  <c r="U2763" i="3" s="1"/>
  <c r="B2764" i="4" l="1"/>
  <c r="H2764" i="3"/>
  <c r="G2764" i="3"/>
  <c r="I2764" i="3"/>
  <c r="J2764" i="3"/>
  <c r="F2764" i="4"/>
  <c r="E2764" i="4" s="1"/>
  <c r="G2764" i="4"/>
  <c r="H2764" i="4" s="1"/>
  <c r="I2764" i="4" s="1"/>
  <c r="K2764" i="3" l="1"/>
  <c r="E2765" i="3" l="1"/>
  <c r="B2765" i="3"/>
  <c r="C2765" i="3"/>
  <c r="D2765" i="3"/>
  <c r="M2764" i="3"/>
  <c r="Q2764" i="3" s="1"/>
  <c r="O2764" i="3"/>
  <c r="S2764" i="3" s="1"/>
  <c r="L2764" i="3"/>
  <c r="P2764" i="3"/>
  <c r="C2764" i="4"/>
  <c r="D2764" i="4" s="1"/>
  <c r="N2764" i="3"/>
  <c r="R2764" i="3" s="1"/>
  <c r="T2764" i="3" s="1"/>
  <c r="U2764" i="3" s="1"/>
  <c r="F2765" i="3" l="1"/>
  <c r="B2765" i="4" s="1"/>
  <c r="G2765" i="3"/>
  <c r="H2765" i="3"/>
  <c r="I2765" i="3"/>
  <c r="F2765" i="4" l="1"/>
  <c r="E2765" i="4" s="1"/>
  <c r="G2765" i="4"/>
  <c r="H2765" i="4" s="1"/>
  <c r="I2765" i="4" s="1"/>
  <c r="J2765" i="3"/>
  <c r="K2765" i="3" s="1"/>
  <c r="E2766" i="3" l="1"/>
  <c r="D2766" i="3"/>
  <c r="B2766" i="3"/>
  <c r="C2766" i="3"/>
  <c r="S2765" i="3"/>
  <c r="C2765" i="4"/>
  <c r="D2765" i="4" s="1"/>
  <c r="L2765" i="3"/>
  <c r="P2765" i="3"/>
  <c r="N2765" i="3"/>
  <c r="Q2765" i="3"/>
  <c r="R2765" i="3"/>
  <c r="M2765" i="3"/>
  <c r="O2765" i="3"/>
  <c r="T2765" i="3" l="1"/>
  <c r="U2765" i="3" s="1"/>
  <c r="F2766" i="3"/>
  <c r="B2766" i="4" s="1"/>
  <c r="G2766" i="3"/>
  <c r="H2766" i="3"/>
  <c r="F2766" i="4" l="1"/>
  <c r="E2766" i="4" s="1"/>
  <c r="G2766" i="4"/>
  <c r="H2766" i="4" s="1"/>
  <c r="I2766" i="4" s="1"/>
  <c r="I2766" i="3"/>
  <c r="K2766" i="3" s="1"/>
  <c r="J2766" i="3"/>
  <c r="B2767" i="3" l="1"/>
  <c r="C2767" i="3"/>
  <c r="D2767" i="3"/>
  <c r="E2767" i="3"/>
  <c r="M2766" i="3"/>
  <c r="Q2766" i="3"/>
  <c r="C2766" i="4"/>
  <c r="D2766" i="4" s="1"/>
  <c r="N2766" i="3"/>
  <c r="P2766" i="3"/>
  <c r="L2766" i="3"/>
  <c r="O2766" i="3"/>
  <c r="S2766" i="3"/>
  <c r="R2766" i="3"/>
  <c r="F2767" i="3" l="1"/>
  <c r="B2767" i="4" s="1"/>
  <c r="G2767" i="3"/>
  <c r="I2767" i="3"/>
  <c r="J2767" i="3"/>
  <c r="T2766" i="3"/>
  <c r="U2766" i="3" s="1"/>
  <c r="H2767" i="3"/>
  <c r="K2767" i="3" s="1"/>
  <c r="B2768" i="3" l="1"/>
  <c r="C2768" i="3"/>
  <c r="D2768" i="3"/>
  <c r="E2768" i="3"/>
  <c r="M2767" i="3"/>
  <c r="Q2767" i="3" s="1"/>
  <c r="L2767" i="3"/>
  <c r="P2767" i="3" s="1"/>
  <c r="N2767" i="3"/>
  <c r="R2767" i="3" s="1"/>
  <c r="C2767" i="4"/>
  <c r="D2767" i="4" s="1"/>
  <c r="O2767" i="3"/>
  <c r="S2767" i="3" s="1"/>
  <c r="F2767" i="4"/>
  <c r="E2767" i="4" s="1"/>
  <c r="G2767" i="4"/>
  <c r="H2767" i="4" s="1"/>
  <c r="I2767" i="4" s="1"/>
  <c r="T2767" i="3" l="1"/>
  <c r="U2767" i="3" s="1"/>
  <c r="F2768" i="3"/>
  <c r="I2768" i="3"/>
  <c r="B2768" i="4" l="1"/>
  <c r="G2768" i="3"/>
  <c r="H2768" i="3"/>
  <c r="J2768" i="3"/>
  <c r="K2768" i="3" l="1"/>
  <c r="F2768" i="4"/>
  <c r="E2768" i="4" s="1"/>
  <c r="G2768" i="4"/>
  <c r="H2768" i="4" s="1"/>
  <c r="I2768" i="4" s="1"/>
  <c r="C2769" i="3" l="1"/>
  <c r="B2769" i="3"/>
  <c r="D2769" i="3"/>
  <c r="E2769" i="3"/>
  <c r="N2768" i="3"/>
  <c r="R2768" i="3" s="1"/>
  <c r="O2768" i="3"/>
  <c r="M2768" i="3"/>
  <c r="Q2768" i="3" s="1"/>
  <c r="L2768" i="3"/>
  <c r="P2768" i="3" s="1"/>
  <c r="S2768" i="3"/>
  <c r="C2768" i="4"/>
  <c r="D2768" i="4" s="1"/>
  <c r="F2769" i="3" l="1"/>
  <c r="B2769" i="4" s="1"/>
  <c r="G2769" i="3"/>
  <c r="T2768" i="3"/>
  <c r="U2768" i="3" s="1"/>
  <c r="I2769" i="3"/>
  <c r="J2769" i="3"/>
  <c r="F2769" i="4" l="1"/>
  <c r="E2769" i="4" s="1"/>
  <c r="G2769" i="4"/>
  <c r="H2769" i="4" s="1"/>
  <c r="I2769" i="4" s="1"/>
  <c r="H2769" i="3"/>
  <c r="K2769" i="3" s="1"/>
  <c r="C2770" i="3" l="1"/>
  <c r="E2770" i="3"/>
  <c r="B2770" i="3"/>
  <c r="D2770" i="3"/>
  <c r="O2769" i="3"/>
  <c r="S2769" i="3" s="1"/>
  <c r="R2769" i="3"/>
  <c r="N2769" i="3"/>
  <c r="C2769" i="4"/>
  <c r="D2769" i="4" s="1"/>
  <c r="L2769" i="3"/>
  <c r="P2769" i="3" s="1"/>
  <c r="T2769" i="3" s="1"/>
  <c r="U2769" i="3" s="1"/>
  <c r="M2769" i="3"/>
  <c r="Q2769" i="3" s="1"/>
  <c r="F2770" i="3" l="1"/>
  <c r="B2770" i="4" s="1"/>
  <c r="G2770" i="3"/>
  <c r="G2770" i="4" l="1"/>
  <c r="H2770" i="4" s="1"/>
  <c r="I2770" i="4" s="1"/>
  <c r="F2770" i="4"/>
  <c r="E2770" i="4" s="1"/>
  <c r="H2770" i="3"/>
  <c r="I2770" i="3"/>
  <c r="J2770" i="3"/>
  <c r="K2770" i="3" l="1"/>
  <c r="Q2770" i="3" s="1"/>
  <c r="C2770" i="4"/>
  <c r="D2770" i="4" s="1"/>
  <c r="O2770" i="3"/>
  <c r="P2770" i="3"/>
  <c r="S2770" i="3"/>
  <c r="M2770" i="3"/>
  <c r="R2770" i="3"/>
  <c r="L2770" i="3"/>
  <c r="N2770" i="3" l="1"/>
  <c r="B2771" i="3"/>
  <c r="D2771" i="3"/>
  <c r="C2771" i="3"/>
  <c r="E2771" i="3"/>
  <c r="T2770" i="3"/>
  <c r="U2770" i="3" s="1"/>
  <c r="F2771" i="3" l="1"/>
  <c r="B2771" i="4" l="1"/>
  <c r="G2771" i="3"/>
  <c r="I2771" i="3"/>
  <c r="H2771" i="3"/>
  <c r="J2771" i="3"/>
  <c r="K2771" i="3" l="1"/>
  <c r="F2771" i="4"/>
  <c r="E2771" i="4" s="1"/>
  <c r="G2771" i="4"/>
  <c r="H2771" i="4" s="1"/>
  <c r="I2771" i="4" s="1"/>
  <c r="E2772" i="3" l="1"/>
  <c r="B2772" i="3"/>
  <c r="C2772" i="3"/>
  <c r="D2772" i="3"/>
  <c r="Q2771" i="3"/>
  <c r="O2771" i="3"/>
  <c r="S2771" i="3" s="1"/>
  <c r="L2771" i="3"/>
  <c r="P2771" i="3" s="1"/>
  <c r="T2771" i="3" s="1"/>
  <c r="U2771" i="3" s="1"/>
  <c r="M2771" i="3"/>
  <c r="N2771" i="3"/>
  <c r="R2771" i="3" s="1"/>
  <c r="C2771" i="4"/>
  <c r="D2771" i="4" s="1"/>
  <c r="F2772" i="3" l="1"/>
  <c r="G2772" i="3" l="1"/>
  <c r="I2772" i="3"/>
  <c r="J2772" i="3"/>
  <c r="B2772" i="4"/>
  <c r="H2772" i="3"/>
  <c r="G2772" i="4" l="1"/>
  <c r="H2772" i="4" s="1"/>
  <c r="I2772" i="4" s="1"/>
  <c r="F2772" i="4"/>
  <c r="E2772" i="4" s="1"/>
  <c r="K2772" i="3"/>
  <c r="B2773" i="3" l="1"/>
  <c r="C2773" i="3"/>
  <c r="D2773" i="3"/>
  <c r="E2773" i="3"/>
  <c r="S2772" i="3"/>
  <c r="C2772" i="4"/>
  <c r="D2772" i="4" s="1"/>
  <c r="N2772" i="3"/>
  <c r="L2772" i="3"/>
  <c r="M2772" i="3"/>
  <c r="O2772" i="3"/>
  <c r="R2772" i="3"/>
  <c r="P2772" i="3"/>
  <c r="Q2772" i="3"/>
  <c r="T2772" i="3" s="1"/>
  <c r="U2772" i="3" s="1"/>
  <c r="F2773" i="3" l="1"/>
  <c r="B2773" i="4" s="1"/>
  <c r="G2773" i="3"/>
  <c r="G2773" i="4" l="1"/>
  <c r="H2773" i="4" s="1"/>
  <c r="I2773" i="4" s="1"/>
  <c r="F2773" i="4"/>
  <c r="E2773" i="4" s="1"/>
  <c r="I2773" i="3"/>
  <c r="J2773" i="3"/>
  <c r="H2773" i="3"/>
  <c r="K2773" i="3" s="1"/>
  <c r="B2774" i="3" l="1"/>
  <c r="C2774" i="3"/>
  <c r="D2774" i="3"/>
  <c r="E2774" i="3"/>
  <c r="C2773" i="4"/>
  <c r="D2773" i="4" s="1"/>
  <c r="R2773" i="3"/>
  <c r="S2773" i="3"/>
  <c r="O2773" i="3"/>
  <c r="Q2773" i="3"/>
  <c r="M2773" i="3"/>
  <c r="N2773" i="3"/>
  <c r="L2773" i="3"/>
  <c r="P2773" i="3"/>
  <c r="T2773" i="3" s="1"/>
  <c r="U2773" i="3" s="1"/>
  <c r="F2774" i="3" l="1"/>
  <c r="B2774" i="4" s="1"/>
  <c r="G2774" i="3"/>
  <c r="F2774" i="4" l="1"/>
  <c r="E2774" i="4" s="1"/>
  <c r="G2774" i="4"/>
  <c r="H2774" i="4" s="1"/>
  <c r="I2774" i="4" s="1"/>
  <c r="H2774" i="3"/>
  <c r="K2774" i="3" s="1"/>
  <c r="I2774" i="3"/>
  <c r="J2774" i="3"/>
  <c r="C2775" i="3" l="1"/>
  <c r="B2775" i="3"/>
  <c r="D2775" i="3"/>
  <c r="E2775" i="3"/>
  <c r="C2774" i="4"/>
  <c r="D2774" i="4" s="1"/>
  <c r="N2774" i="3"/>
  <c r="R2774" i="3" s="1"/>
  <c r="L2774" i="3"/>
  <c r="P2774" i="3" s="1"/>
  <c r="O2774" i="3"/>
  <c r="S2774" i="3" s="1"/>
  <c r="M2774" i="3"/>
  <c r="Q2774" i="3" s="1"/>
  <c r="T2774" i="3" l="1"/>
  <c r="U2774" i="3" s="1"/>
  <c r="F2775" i="3"/>
  <c r="B2775" i="4" s="1"/>
  <c r="G2775" i="3"/>
  <c r="J2775" i="3"/>
  <c r="I2775" i="3"/>
  <c r="H2775" i="3"/>
  <c r="K2775" i="3" s="1"/>
  <c r="C2776" i="3" l="1"/>
  <c r="D2776" i="3"/>
  <c r="E2776" i="3"/>
  <c r="B2776" i="3"/>
  <c r="L2775" i="3"/>
  <c r="P2775" i="3" s="1"/>
  <c r="C2775" i="4"/>
  <c r="D2775" i="4" s="1"/>
  <c r="M2775" i="3"/>
  <c r="Q2775" i="3" s="1"/>
  <c r="N2775" i="3"/>
  <c r="R2775" i="3" s="1"/>
  <c r="O2775" i="3"/>
  <c r="S2775" i="3" s="1"/>
  <c r="G2775" i="4"/>
  <c r="H2775" i="4" s="1"/>
  <c r="I2775" i="4" s="1"/>
  <c r="F2775" i="4"/>
  <c r="E2775" i="4" s="1"/>
  <c r="T2775" i="3" l="1"/>
  <c r="U2775" i="3" s="1"/>
  <c r="F2776" i="3"/>
  <c r="B2776" i="4" s="1"/>
  <c r="G2776" i="3"/>
  <c r="J2776" i="3"/>
  <c r="H2776" i="3"/>
  <c r="F2776" i="4" l="1"/>
  <c r="E2776" i="4" s="1"/>
  <c r="G2776" i="4"/>
  <c r="H2776" i="4" s="1"/>
  <c r="I2776" i="4" s="1"/>
  <c r="I2776" i="3"/>
  <c r="K2776" i="3" s="1"/>
  <c r="B2777" i="3" l="1"/>
  <c r="C2777" i="3"/>
  <c r="D2777" i="3"/>
  <c r="E2777" i="3"/>
  <c r="N2776" i="3"/>
  <c r="R2776" i="3" s="1"/>
  <c r="O2776" i="3"/>
  <c r="S2776" i="3" s="1"/>
  <c r="L2776" i="3"/>
  <c r="P2776" i="3" s="1"/>
  <c r="T2776" i="3" s="1"/>
  <c r="U2776" i="3" s="1"/>
  <c r="M2776" i="3"/>
  <c r="Q2776" i="3" s="1"/>
  <c r="C2776" i="4"/>
  <c r="D2776" i="4" s="1"/>
  <c r="F2777" i="3" l="1"/>
  <c r="B2777" i="4" s="1"/>
  <c r="G2777" i="3"/>
  <c r="F2777" i="4" l="1"/>
  <c r="E2777" i="4" s="1"/>
  <c r="G2777" i="4"/>
  <c r="H2777" i="4" s="1"/>
  <c r="I2777" i="4" s="1"/>
  <c r="H2777" i="3"/>
  <c r="I2777" i="3"/>
  <c r="K2777" i="3" s="1"/>
  <c r="J2777" i="3"/>
  <c r="E2778" i="3" l="1"/>
  <c r="C2778" i="3"/>
  <c r="B2778" i="3"/>
  <c r="D2778" i="3"/>
  <c r="Q2777" i="3"/>
  <c r="N2777" i="3"/>
  <c r="L2777" i="3"/>
  <c r="P2777" i="3" s="1"/>
  <c r="R2777" i="3"/>
  <c r="M2777" i="3"/>
  <c r="O2777" i="3"/>
  <c r="S2777" i="3" s="1"/>
  <c r="C2777" i="4"/>
  <c r="D2777" i="4" s="1"/>
  <c r="T2777" i="3" l="1"/>
  <c r="U2777" i="3" s="1"/>
  <c r="F2778" i="3"/>
  <c r="B2778" i="4" s="1"/>
  <c r="G2778" i="3"/>
  <c r="J2778" i="3"/>
  <c r="F2778" i="4" l="1"/>
  <c r="E2778" i="4" s="1"/>
  <c r="G2778" i="4"/>
  <c r="H2778" i="4" s="1"/>
  <c r="I2778" i="4" s="1"/>
  <c r="I2778" i="3"/>
  <c r="H2778" i="3"/>
  <c r="K2778" i="3" s="1"/>
  <c r="B2779" i="3" l="1"/>
  <c r="C2779" i="3"/>
  <c r="D2779" i="3"/>
  <c r="E2779" i="3"/>
  <c r="M2778" i="3"/>
  <c r="Q2778" i="3" s="1"/>
  <c r="P2778" i="3"/>
  <c r="N2778" i="3"/>
  <c r="R2778" i="3" s="1"/>
  <c r="C2778" i="4"/>
  <c r="D2778" i="4" s="1"/>
  <c r="L2778" i="3"/>
  <c r="O2778" i="3"/>
  <c r="S2778" i="3" s="1"/>
  <c r="T2778" i="3" l="1"/>
  <c r="U2778" i="3" s="1"/>
  <c r="F2779" i="3"/>
  <c r="B2779" i="4" s="1"/>
  <c r="G2779" i="3"/>
  <c r="J2779" i="3" l="1"/>
  <c r="F2779" i="4"/>
  <c r="E2779" i="4" s="1"/>
  <c r="G2779" i="4"/>
  <c r="H2779" i="4" s="1"/>
  <c r="I2779" i="4" s="1"/>
  <c r="H2779" i="3"/>
  <c r="K2779" i="3" s="1"/>
  <c r="I2779" i="3"/>
  <c r="M2779" i="3" l="1"/>
  <c r="B2780" i="3"/>
  <c r="C2780" i="3"/>
  <c r="D2780" i="3"/>
  <c r="E2780" i="3"/>
  <c r="L2779" i="3"/>
  <c r="P2779" i="3"/>
  <c r="R2779" i="3"/>
  <c r="O2779" i="3"/>
  <c r="S2779" i="3"/>
  <c r="C2779" i="4"/>
  <c r="D2779" i="4" s="1"/>
  <c r="Q2779" i="3"/>
  <c r="N2779" i="3"/>
  <c r="T2779" i="3" l="1"/>
  <c r="U2779" i="3" s="1"/>
  <c r="F2780" i="3"/>
  <c r="B2780" i="4" s="1"/>
  <c r="G2780" i="3"/>
  <c r="F2780" i="4" l="1"/>
  <c r="E2780" i="4" s="1"/>
  <c r="G2780" i="4"/>
  <c r="H2780" i="4" s="1"/>
  <c r="I2780" i="4" s="1"/>
  <c r="I2780" i="3"/>
  <c r="J2780" i="3"/>
  <c r="H2780" i="3"/>
  <c r="K2780" i="3" s="1"/>
  <c r="C2781" i="3" l="1"/>
  <c r="B2781" i="3"/>
  <c r="D2781" i="3"/>
  <c r="E2781" i="3"/>
  <c r="O2780" i="3"/>
  <c r="C2780" i="4"/>
  <c r="D2780" i="4" s="1"/>
  <c r="P2780" i="3"/>
  <c r="N2780" i="3"/>
  <c r="R2780" i="3"/>
  <c r="Q2780" i="3"/>
  <c r="S2780" i="3"/>
  <c r="L2780" i="3"/>
  <c r="M2780" i="3"/>
  <c r="F2781" i="3" l="1"/>
  <c r="B2781" i="4" s="1"/>
  <c r="G2781" i="3"/>
  <c r="T2780" i="3"/>
  <c r="U2780" i="3" s="1"/>
  <c r="H2781" i="3"/>
  <c r="F2781" i="4" l="1"/>
  <c r="E2781" i="4" s="1"/>
  <c r="G2781" i="4"/>
  <c r="H2781" i="4" s="1"/>
  <c r="I2781" i="4" s="1"/>
  <c r="I2781" i="3"/>
  <c r="K2781" i="3" s="1"/>
  <c r="J2781" i="3"/>
  <c r="B2782" i="3" l="1"/>
  <c r="C2782" i="3"/>
  <c r="D2782" i="3"/>
  <c r="E2782" i="3"/>
  <c r="M2781" i="3"/>
  <c r="Q2781" i="3" s="1"/>
  <c r="O2781" i="3"/>
  <c r="S2781" i="3" s="1"/>
  <c r="L2781" i="3"/>
  <c r="P2781" i="3" s="1"/>
  <c r="C2781" i="4"/>
  <c r="D2781" i="4" s="1"/>
  <c r="N2781" i="3"/>
  <c r="R2781" i="3" s="1"/>
  <c r="F2782" i="3" l="1"/>
  <c r="B2782" i="4" s="1"/>
  <c r="G2782" i="3"/>
  <c r="T2781" i="3"/>
  <c r="U2781" i="3" s="1"/>
  <c r="I2782" i="3"/>
  <c r="J2782" i="3"/>
  <c r="H2782" i="3"/>
  <c r="K2782" i="3" l="1"/>
  <c r="F2782" i="4"/>
  <c r="E2782" i="4" s="1"/>
  <c r="G2782" i="4"/>
  <c r="H2782" i="4" s="1"/>
  <c r="I2782" i="4" s="1"/>
  <c r="B2783" i="3" l="1"/>
  <c r="C2783" i="3"/>
  <c r="E2783" i="3"/>
  <c r="D2783" i="3"/>
  <c r="M2782" i="3"/>
  <c r="Q2782" i="3" s="1"/>
  <c r="O2782" i="3"/>
  <c r="S2782" i="3" s="1"/>
  <c r="C2782" i="4"/>
  <c r="D2782" i="4" s="1"/>
  <c r="L2782" i="3"/>
  <c r="P2782" i="3"/>
  <c r="N2782" i="3"/>
  <c r="R2782" i="3" s="1"/>
  <c r="T2782" i="3" l="1"/>
  <c r="U2782" i="3" s="1"/>
  <c r="F2783" i="3"/>
  <c r="B2783" i="4" s="1"/>
  <c r="G2783" i="3"/>
  <c r="F2783" i="4" l="1"/>
  <c r="E2783" i="4" s="1"/>
  <c r="G2783" i="4"/>
  <c r="H2783" i="4" s="1"/>
  <c r="I2783" i="4" s="1"/>
  <c r="J2783" i="3"/>
  <c r="I2783" i="3"/>
  <c r="H2783" i="3"/>
  <c r="K2783" i="3" s="1"/>
  <c r="E2784" i="3" l="1"/>
  <c r="C2784" i="3"/>
  <c r="D2784" i="3"/>
  <c r="B2784" i="3"/>
  <c r="L2783" i="3"/>
  <c r="N2783" i="3"/>
  <c r="O2783" i="3"/>
  <c r="S2783" i="3" s="1"/>
  <c r="M2783" i="3"/>
  <c r="Q2783" i="3" s="1"/>
  <c r="C2783" i="4"/>
  <c r="D2783" i="4" s="1"/>
  <c r="P2783" i="3"/>
  <c r="R2783" i="3"/>
  <c r="T2783" i="3" s="1"/>
  <c r="U2783" i="3" s="1"/>
  <c r="F2784" i="3" l="1"/>
  <c r="B2784" i="4" s="1"/>
  <c r="G2784" i="3"/>
  <c r="I2784" i="3"/>
  <c r="J2784" i="3"/>
  <c r="F2784" i="4" l="1"/>
  <c r="E2784" i="4" s="1"/>
  <c r="G2784" i="4"/>
  <c r="H2784" i="4" s="1"/>
  <c r="I2784" i="4" s="1"/>
  <c r="H2784" i="3"/>
  <c r="K2784" i="3" s="1"/>
  <c r="B2785" i="3" l="1"/>
  <c r="C2785" i="3"/>
  <c r="D2785" i="3"/>
  <c r="E2785" i="3"/>
  <c r="P2784" i="3"/>
  <c r="M2784" i="3"/>
  <c r="Q2784" i="3" s="1"/>
  <c r="N2784" i="3"/>
  <c r="R2784" i="3" s="1"/>
  <c r="C2784" i="4"/>
  <c r="D2784" i="4" s="1"/>
  <c r="L2784" i="3"/>
  <c r="O2784" i="3"/>
  <c r="S2784" i="3" s="1"/>
  <c r="T2784" i="3" l="1"/>
  <c r="U2784" i="3" s="1"/>
  <c r="F2785" i="3"/>
  <c r="B2785" i="4" s="1"/>
  <c r="G2785" i="3"/>
  <c r="F2785" i="4" l="1"/>
  <c r="E2785" i="4" s="1"/>
  <c r="G2785" i="4"/>
  <c r="H2785" i="4" s="1"/>
  <c r="I2785" i="4" s="1"/>
  <c r="I2785" i="3"/>
  <c r="J2785" i="3"/>
  <c r="H2785" i="3"/>
  <c r="K2785" i="3" s="1"/>
  <c r="M2785" i="3" l="1"/>
  <c r="B2786" i="3"/>
  <c r="C2786" i="3"/>
  <c r="D2786" i="3"/>
  <c r="E2786" i="3"/>
  <c r="C2785" i="4"/>
  <c r="D2785" i="4" s="1"/>
  <c r="L2785" i="3"/>
  <c r="P2785" i="3" s="1"/>
  <c r="S2785" i="3"/>
  <c r="O2785" i="3"/>
  <c r="Q2785" i="3"/>
  <c r="N2785" i="3"/>
  <c r="R2785" i="3" s="1"/>
  <c r="T2785" i="3" l="1"/>
  <c r="U2785" i="3" s="1"/>
  <c r="F2786" i="3"/>
  <c r="B2786" i="4" s="1"/>
  <c r="G2786" i="3"/>
  <c r="F2786" i="4" l="1"/>
  <c r="E2786" i="4" s="1"/>
  <c r="G2786" i="4"/>
  <c r="H2786" i="4" s="1"/>
  <c r="I2786" i="4" s="1"/>
  <c r="I2786" i="3"/>
  <c r="J2786" i="3"/>
  <c r="H2786" i="3"/>
  <c r="K2786" i="3" s="1"/>
  <c r="C2787" i="3" l="1"/>
  <c r="B2787" i="3"/>
  <c r="D2787" i="3"/>
  <c r="E2787" i="3"/>
  <c r="C2786" i="4"/>
  <c r="D2786" i="4" s="1"/>
  <c r="O2786" i="3"/>
  <c r="N2786" i="3"/>
  <c r="R2786" i="3"/>
  <c r="M2786" i="3"/>
  <c r="Q2786" i="3"/>
  <c r="P2786" i="3"/>
  <c r="T2786" i="3" s="1"/>
  <c r="U2786" i="3" s="1"/>
  <c r="L2786" i="3"/>
  <c r="S2786" i="3"/>
  <c r="F2787" i="3" l="1"/>
  <c r="B2787" i="4" s="1"/>
  <c r="G2787" i="3"/>
  <c r="J2787" i="3"/>
  <c r="I2787" i="3"/>
  <c r="H2787" i="3"/>
  <c r="K2787" i="3" s="1"/>
  <c r="B2788" i="3" l="1"/>
  <c r="D2788" i="3"/>
  <c r="E2788" i="3"/>
  <c r="C2788" i="3"/>
  <c r="C2787" i="4"/>
  <c r="D2787" i="4" s="1"/>
  <c r="M2787" i="3"/>
  <c r="Q2787" i="3"/>
  <c r="L2787" i="3"/>
  <c r="O2787" i="3"/>
  <c r="R2787" i="3"/>
  <c r="N2787" i="3"/>
  <c r="P2787" i="3"/>
  <c r="S2787" i="3"/>
  <c r="F2787" i="4"/>
  <c r="E2787" i="4" s="1"/>
  <c r="G2787" i="4"/>
  <c r="H2787" i="4" s="1"/>
  <c r="I2787" i="4" s="1"/>
  <c r="T2787" i="3" l="1"/>
  <c r="U2787" i="3" s="1"/>
  <c r="F2788" i="3"/>
  <c r="B2788" i="4" l="1"/>
  <c r="G2788" i="3"/>
  <c r="J2788" i="3"/>
  <c r="I2788" i="3"/>
  <c r="H2788" i="3"/>
  <c r="K2788" i="3" s="1"/>
  <c r="C2789" i="3" l="1"/>
  <c r="B2789" i="3"/>
  <c r="D2789" i="3"/>
  <c r="E2789" i="3"/>
  <c r="R2788" i="3"/>
  <c r="O2788" i="3"/>
  <c r="S2788" i="3" s="1"/>
  <c r="M2788" i="3"/>
  <c r="Q2788" i="3" s="1"/>
  <c r="N2788" i="3"/>
  <c r="L2788" i="3"/>
  <c r="P2788" i="3" s="1"/>
  <c r="C2788" i="4"/>
  <c r="D2788" i="4" s="1"/>
  <c r="G2788" i="4"/>
  <c r="H2788" i="4" s="1"/>
  <c r="I2788" i="4" s="1"/>
  <c r="F2788" i="4"/>
  <c r="E2788" i="4" s="1"/>
  <c r="T2788" i="3" l="1"/>
  <c r="U2788" i="3" s="1"/>
  <c r="F2789" i="3"/>
  <c r="B2789" i="4" l="1"/>
  <c r="G2789" i="3"/>
  <c r="I2789" i="3"/>
  <c r="H2789" i="3"/>
  <c r="K2789" i="3" s="1"/>
  <c r="J2789" i="3"/>
  <c r="E2790" i="3" l="1"/>
  <c r="D2790" i="3"/>
  <c r="B2790" i="3"/>
  <c r="C2790" i="3"/>
  <c r="C2789" i="4"/>
  <c r="D2789" i="4" s="1"/>
  <c r="S2789" i="3"/>
  <c r="L2789" i="3"/>
  <c r="O2789" i="3"/>
  <c r="P2789" i="3"/>
  <c r="Q2789" i="3"/>
  <c r="M2789" i="3"/>
  <c r="N2789" i="3"/>
  <c r="R2789" i="3"/>
  <c r="F2789" i="4"/>
  <c r="E2789" i="4" s="1"/>
  <c r="G2789" i="4"/>
  <c r="H2789" i="4" s="1"/>
  <c r="I2789" i="4" s="1"/>
  <c r="T2789" i="3" l="1"/>
  <c r="U2789" i="3" s="1"/>
  <c r="F2790" i="3"/>
  <c r="B2790" i="4" l="1"/>
  <c r="G2790" i="3"/>
  <c r="I2790" i="3"/>
  <c r="H2790" i="3"/>
  <c r="J2790" i="3"/>
  <c r="K2790" i="3" l="1"/>
  <c r="F2790" i="4"/>
  <c r="E2790" i="4" s="1"/>
  <c r="G2790" i="4"/>
  <c r="H2790" i="4" s="1"/>
  <c r="I2790" i="4" s="1"/>
  <c r="B2791" i="3" l="1"/>
  <c r="C2791" i="3"/>
  <c r="D2791" i="3"/>
  <c r="E2791" i="3"/>
  <c r="S2790" i="3"/>
  <c r="N2790" i="3"/>
  <c r="R2790" i="3"/>
  <c r="Q2790" i="3"/>
  <c r="L2790" i="3"/>
  <c r="P2790" i="3"/>
  <c r="M2790" i="3"/>
  <c r="C2790" i="4"/>
  <c r="D2790" i="4" s="1"/>
  <c r="O2790" i="3"/>
  <c r="T2790" i="3" l="1"/>
  <c r="U2790" i="3" s="1"/>
  <c r="F2791" i="3"/>
  <c r="B2791" i="4" l="1"/>
  <c r="H2791" i="3"/>
  <c r="J2791" i="3"/>
  <c r="G2791" i="3"/>
  <c r="K2791" i="3" s="1"/>
  <c r="I2791" i="3"/>
  <c r="B2792" i="3" l="1"/>
  <c r="C2792" i="3"/>
  <c r="E2792" i="3"/>
  <c r="D2792" i="3"/>
  <c r="C2791" i="4"/>
  <c r="D2791" i="4" s="1"/>
  <c r="R2791" i="3"/>
  <c r="P2791" i="3"/>
  <c r="M2791" i="3"/>
  <c r="N2791" i="3"/>
  <c r="Q2791" i="3"/>
  <c r="L2791" i="3"/>
  <c r="O2791" i="3"/>
  <c r="S2791" i="3" s="1"/>
  <c r="G2791" i="4"/>
  <c r="H2791" i="4" s="1"/>
  <c r="I2791" i="4" s="1"/>
  <c r="F2791" i="4"/>
  <c r="E2791" i="4" s="1"/>
  <c r="T2791" i="3" l="1"/>
  <c r="U2791" i="3" s="1"/>
  <c r="F2792" i="3"/>
  <c r="B2792" i="4" l="1"/>
  <c r="G2792" i="3"/>
  <c r="J2792" i="3"/>
  <c r="I2792" i="3"/>
  <c r="H2792" i="3"/>
  <c r="K2792" i="3" s="1"/>
  <c r="C2793" i="3" l="1"/>
  <c r="B2793" i="3"/>
  <c r="D2793" i="3"/>
  <c r="E2793" i="3"/>
  <c r="L2792" i="3"/>
  <c r="P2792" i="3" s="1"/>
  <c r="C2792" i="4"/>
  <c r="D2792" i="4" s="1"/>
  <c r="M2792" i="3"/>
  <c r="Q2792" i="3" s="1"/>
  <c r="O2792" i="3"/>
  <c r="S2792" i="3" s="1"/>
  <c r="N2792" i="3"/>
  <c r="R2792" i="3" s="1"/>
  <c r="G2792" i="4"/>
  <c r="H2792" i="4" s="1"/>
  <c r="I2792" i="4" s="1"/>
  <c r="F2792" i="4"/>
  <c r="E2792" i="4" s="1"/>
  <c r="F2793" i="3" l="1"/>
  <c r="B2793" i="4" s="1"/>
  <c r="G2793" i="3"/>
  <c r="T2792" i="3"/>
  <c r="U2792" i="3" s="1"/>
  <c r="J2793" i="3"/>
  <c r="I2793" i="3"/>
  <c r="H2793" i="3"/>
  <c r="K2793" i="3" l="1"/>
  <c r="F2793" i="4"/>
  <c r="E2793" i="4" s="1"/>
  <c r="G2793" i="4"/>
  <c r="H2793" i="4" s="1"/>
  <c r="I2793" i="4" s="1"/>
  <c r="B2794" i="3" l="1"/>
  <c r="C2794" i="3"/>
  <c r="D2794" i="3"/>
  <c r="E2794" i="3"/>
  <c r="C2793" i="4"/>
  <c r="D2793" i="4" s="1"/>
  <c r="O2793" i="3"/>
  <c r="N2793" i="3"/>
  <c r="S2793" i="3"/>
  <c r="P2793" i="3"/>
  <c r="Q2793" i="3"/>
  <c r="R2793" i="3"/>
  <c r="L2793" i="3"/>
  <c r="M2793" i="3"/>
  <c r="T2793" i="3" l="1"/>
  <c r="U2793" i="3" s="1"/>
  <c r="F2794" i="3"/>
  <c r="B2794" i="4" l="1"/>
  <c r="H2794" i="3"/>
  <c r="J2794" i="3"/>
  <c r="I2794" i="3"/>
  <c r="G2794" i="3"/>
  <c r="K2794" i="3" s="1"/>
  <c r="B2795" i="3" l="1"/>
  <c r="C2795" i="3"/>
  <c r="D2795" i="3"/>
  <c r="E2795" i="3"/>
  <c r="M2794" i="3"/>
  <c r="Q2794" i="3"/>
  <c r="L2794" i="3"/>
  <c r="S2794" i="3"/>
  <c r="C2794" i="4"/>
  <c r="D2794" i="4" s="1"/>
  <c r="N2794" i="3"/>
  <c r="P2794" i="3"/>
  <c r="R2794" i="3"/>
  <c r="O2794" i="3"/>
  <c r="G2794" i="4"/>
  <c r="H2794" i="4" s="1"/>
  <c r="I2794" i="4" s="1"/>
  <c r="F2794" i="4"/>
  <c r="E2794" i="4" s="1"/>
  <c r="T2794" i="3" l="1"/>
  <c r="U2794" i="3" s="1"/>
  <c r="F2795" i="3"/>
  <c r="B2795" i="4" l="1"/>
  <c r="J2795" i="3"/>
  <c r="I2795" i="3"/>
  <c r="G2795" i="3"/>
  <c r="H2795" i="3"/>
  <c r="K2795" i="3" s="1"/>
  <c r="E2796" i="3" l="1"/>
  <c r="B2796" i="3"/>
  <c r="F2796" i="3" s="1"/>
  <c r="B2796" i="4" s="1"/>
  <c r="D2796" i="3"/>
  <c r="C2796" i="3"/>
  <c r="C2795" i="4"/>
  <c r="D2795" i="4" s="1"/>
  <c r="R2795" i="3"/>
  <c r="M2795" i="3"/>
  <c r="N2795" i="3"/>
  <c r="Q2795" i="3"/>
  <c r="O2795" i="3"/>
  <c r="S2795" i="3"/>
  <c r="L2795" i="3"/>
  <c r="P2795" i="3" s="1"/>
  <c r="T2795" i="3" s="1"/>
  <c r="U2795" i="3" s="1"/>
  <c r="F2795" i="4"/>
  <c r="E2795" i="4" s="1"/>
  <c r="G2795" i="4"/>
  <c r="H2795" i="4" s="1"/>
  <c r="I2795" i="4" s="1"/>
  <c r="G2796" i="3"/>
  <c r="F2796" i="4"/>
  <c r="E2796" i="4" s="1"/>
  <c r="G2796" i="4"/>
  <c r="H2796" i="4" s="1"/>
  <c r="I2796" i="4" s="1"/>
  <c r="H2796" i="3"/>
  <c r="I2796" i="3" l="1"/>
  <c r="K2796" i="3" s="1"/>
  <c r="J2796" i="3"/>
  <c r="B2797" i="3" l="1"/>
  <c r="C2797" i="3"/>
  <c r="D2797" i="3"/>
  <c r="E2797" i="3"/>
  <c r="M2796" i="3"/>
  <c r="Q2796" i="3"/>
  <c r="C2796" i="4"/>
  <c r="D2796" i="4" s="1"/>
  <c r="O2796" i="3"/>
  <c r="N2796" i="3"/>
  <c r="L2796" i="3"/>
  <c r="P2796" i="3"/>
  <c r="R2796" i="3"/>
  <c r="S2796" i="3"/>
  <c r="F2797" i="3"/>
  <c r="B2797" i="4" s="1"/>
  <c r="T2796" i="3"/>
  <c r="U2796" i="3" s="1"/>
  <c r="I2797" i="3"/>
  <c r="H2797" i="3" l="1"/>
  <c r="J2797" i="3"/>
  <c r="G2797" i="3"/>
  <c r="K2797" i="3"/>
  <c r="F2797" i="4"/>
  <c r="E2797" i="4" s="1"/>
  <c r="G2797" i="4"/>
  <c r="H2797" i="4" s="1"/>
  <c r="I2797" i="4" s="1"/>
  <c r="B2798" i="3" l="1"/>
  <c r="C2798" i="3"/>
  <c r="E2798" i="3"/>
  <c r="D2798" i="3"/>
  <c r="L2797" i="3"/>
  <c r="P2797" i="3" s="1"/>
  <c r="O2797" i="3"/>
  <c r="S2797" i="3" s="1"/>
  <c r="C2797" i="4"/>
  <c r="D2797" i="4" s="1"/>
  <c r="N2797" i="3"/>
  <c r="R2797" i="3" s="1"/>
  <c r="M2797" i="3"/>
  <c r="Q2797" i="3" s="1"/>
  <c r="T2797" i="3" l="1"/>
  <c r="U2797" i="3" s="1"/>
  <c r="F2798" i="3"/>
  <c r="B2798" i="4" s="1"/>
  <c r="H2798" i="3" l="1"/>
  <c r="G2798" i="3"/>
  <c r="G2798" i="4"/>
  <c r="H2798" i="4" s="1"/>
  <c r="I2798" i="4" s="1"/>
  <c r="F2798" i="4"/>
  <c r="E2798" i="4" s="1"/>
  <c r="I2798" i="3"/>
  <c r="J2798" i="3"/>
  <c r="K2798" i="3" s="1"/>
  <c r="C2799" i="3" l="1"/>
  <c r="B2799" i="3"/>
  <c r="D2799" i="3"/>
  <c r="E2799" i="3"/>
  <c r="N2798" i="3"/>
  <c r="M2798" i="3"/>
  <c r="P2798" i="3"/>
  <c r="S2798" i="3"/>
  <c r="Q2798" i="3"/>
  <c r="R2798" i="3"/>
  <c r="O2798" i="3"/>
  <c r="C2798" i="4"/>
  <c r="D2798" i="4" s="1"/>
  <c r="L2798" i="3"/>
  <c r="F2799" i="3" l="1"/>
  <c r="B2799" i="4" s="1"/>
  <c r="G2799" i="3"/>
  <c r="H2799" i="3"/>
  <c r="T2798" i="3"/>
  <c r="U2798" i="3" s="1"/>
  <c r="J2799" i="3"/>
  <c r="F2799" i="4" l="1"/>
  <c r="E2799" i="4" s="1"/>
  <c r="G2799" i="4"/>
  <c r="H2799" i="4" s="1"/>
  <c r="I2799" i="4" s="1"/>
  <c r="I2799" i="3"/>
  <c r="K2799" i="3" s="1"/>
  <c r="C2800" i="3" l="1"/>
  <c r="B2800" i="3"/>
  <c r="D2800" i="3"/>
  <c r="E2800" i="3"/>
  <c r="O2799" i="3"/>
  <c r="L2799" i="3"/>
  <c r="P2799" i="3" s="1"/>
  <c r="S2799" i="3"/>
  <c r="N2799" i="3"/>
  <c r="R2799" i="3" s="1"/>
  <c r="Q2799" i="3"/>
  <c r="C2799" i="4"/>
  <c r="D2799" i="4" s="1"/>
  <c r="M2799" i="3"/>
  <c r="T2799" i="3" l="1"/>
  <c r="U2799" i="3" s="1"/>
  <c r="F2800" i="3"/>
  <c r="B2800" i="4" s="1"/>
  <c r="J2800" i="3" l="1"/>
  <c r="G2800" i="3"/>
  <c r="F2800" i="4"/>
  <c r="E2800" i="4" s="1"/>
  <c r="G2800" i="4"/>
  <c r="H2800" i="4" s="1"/>
  <c r="I2800" i="4" s="1"/>
  <c r="I2800" i="3"/>
  <c r="H2800" i="3"/>
  <c r="K2800" i="3" s="1"/>
  <c r="B2801" i="3" l="1"/>
  <c r="C2801" i="3"/>
  <c r="D2801" i="3"/>
  <c r="E2801" i="3"/>
  <c r="R2800" i="3"/>
  <c r="O2800" i="3"/>
  <c r="S2800" i="3"/>
  <c r="M2800" i="3"/>
  <c r="N2800" i="3"/>
  <c r="L2800" i="3"/>
  <c r="P2800" i="3"/>
  <c r="C2800" i="4"/>
  <c r="D2800" i="4" s="1"/>
  <c r="Q2800" i="3"/>
  <c r="T2800" i="3" l="1"/>
  <c r="U2800" i="3" s="1"/>
  <c r="F2801" i="3"/>
  <c r="B2801" i="4" s="1"/>
  <c r="J2801" i="3" l="1"/>
  <c r="I2801" i="3"/>
  <c r="G2801" i="3"/>
  <c r="F2801" i="4"/>
  <c r="E2801" i="4" s="1"/>
  <c r="G2801" i="4"/>
  <c r="H2801" i="4" s="1"/>
  <c r="I2801" i="4" s="1"/>
  <c r="H2801" i="3"/>
  <c r="K2801" i="3" s="1"/>
  <c r="E2802" i="3" l="1"/>
  <c r="B2802" i="3"/>
  <c r="C2802" i="3"/>
  <c r="D2802" i="3"/>
  <c r="Q2801" i="3"/>
  <c r="C2801" i="4"/>
  <c r="D2801" i="4" s="1"/>
  <c r="S2801" i="3"/>
  <c r="L2801" i="3"/>
  <c r="O2801" i="3"/>
  <c r="N2801" i="3"/>
  <c r="R2801" i="3"/>
  <c r="M2801" i="3"/>
  <c r="P2801" i="3"/>
  <c r="T2801" i="3" l="1"/>
  <c r="U2801" i="3" s="1"/>
  <c r="F2802" i="3"/>
  <c r="B2802" i="4" s="1"/>
  <c r="G2802" i="3" l="1"/>
  <c r="F2802" i="4"/>
  <c r="E2802" i="4" s="1"/>
  <c r="G2802" i="4"/>
  <c r="H2802" i="4" s="1"/>
  <c r="I2802" i="4" s="1"/>
  <c r="I2802" i="3"/>
  <c r="J2802" i="3"/>
  <c r="H2802" i="3"/>
  <c r="K2802" i="3" s="1"/>
  <c r="B2803" i="3" l="1"/>
  <c r="C2803" i="3"/>
  <c r="D2803" i="3"/>
  <c r="E2803" i="3"/>
  <c r="L2802" i="3"/>
  <c r="O2802" i="3"/>
  <c r="N2802" i="3"/>
  <c r="Q2802" i="3"/>
  <c r="S2802" i="3"/>
  <c r="P2802" i="3"/>
  <c r="C2802" i="4"/>
  <c r="D2802" i="4" s="1"/>
  <c r="M2802" i="3"/>
  <c r="R2802" i="3"/>
  <c r="T2802" i="3" l="1"/>
  <c r="U2802" i="3" s="1"/>
  <c r="F2803" i="3"/>
  <c r="B2803" i="4" s="1"/>
  <c r="H2803" i="3" l="1"/>
  <c r="G2803" i="3"/>
  <c r="F2803" i="4"/>
  <c r="E2803" i="4" s="1"/>
  <c r="G2803" i="4"/>
  <c r="H2803" i="4" s="1"/>
  <c r="I2803" i="4" s="1"/>
  <c r="I2803" i="3"/>
  <c r="J2803" i="3"/>
  <c r="K2803" i="3" l="1"/>
  <c r="L2803" i="3" l="1"/>
  <c r="P2803" i="3" s="1"/>
  <c r="B2804" i="3"/>
  <c r="C2804" i="3"/>
  <c r="D2804" i="3"/>
  <c r="E2804" i="3"/>
  <c r="M2803" i="3"/>
  <c r="Q2803" i="3" s="1"/>
  <c r="N2803" i="3"/>
  <c r="R2803" i="3" s="1"/>
  <c r="C2803" i="4"/>
  <c r="D2803" i="4" s="1"/>
  <c r="O2803" i="3"/>
  <c r="S2803" i="3" s="1"/>
  <c r="T2803" i="3" s="1"/>
  <c r="U2803" i="3" s="1"/>
  <c r="F2804" i="3" l="1"/>
  <c r="B2804" i="4"/>
  <c r="F2804" i="4" s="1"/>
  <c r="E2804" i="4" s="1"/>
  <c r="I2804" i="3"/>
  <c r="G2804" i="3"/>
  <c r="G2804" i="4"/>
  <c r="H2804" i="4" s="1"/>
  <c r="I2804" i="4" s="1"/>
  <c r="J2804" i="3"/>
  <c r="H2804" i="3"/>
  <c r="K2804" i="3" s="1"/>
  <c r="C2805" i="3" l="1"/>
  <c r="B2805" i="3"/>
  <c r="E2805" i="3"/>
  <c r="D2805" i="3"/>
  <c r="P2804" i="3"/>
  <c r="O2804" i="3"/>
  <c r="Q2804" i="3"/>
  <c r="M2804" i="3"/>
  <c r="C2804" i="4"/>
  <c r="D2804" i="4" s="1"/>
  <c r="L2804" i="3"/>
  <c r="S2804" i="3"/>
  <c r="R2804" i="3"/>
  <c r="N2804" i="3"/>
  <c r="F2805" i="3" l="1"/>
  <c r="B2805" i="4" s="1"/>
  <c r="G2805" i="3"/>
  <c r="J2805" i="3"/>
  <c r="H2805" i="3"/>
  <c r="I2805" i="3"/>
  <c r="K2805" i="3" s="1"/>
  <c r="T2804" i="3"/>
  <c r="U2804" i="3" s="1"/>
  <c r="C2806" i="3" l="1"/>
  <c r="D2806" i="3"/>
  <c r="B2806" i="3"/>
  <c r="E2806" i="3"/>
  <c r="O2805" i="3"/>
  <c r="S2805" i="3" s="1"/>
  <c r="N2805" i="3"/>
  <c r="R2805" i="3" s="1"/>
  <c r="L2805" i="3"/>
  <c r="P2805" i="3" s="1"/>
  <c r="M2805" i="3"/>
  <c r="Q2805" i="3" s="1"/>
  <c r="C2805" i="4"/>
  <c r="D2805" i="4" s="1"/>
  <c r="F2805" i="4"/>
  <c r="E2805" i="4" s="1"/>
  <c r="G2805" i="4"/>
  <c r="H2805" i="4" s="1"/>
  <c r="I2805" i="4" s="1"/>
  <c r="T2805" i="3" l="1"/>
  <c r="U2805" i="3" s="1"/>
  <c r="F2806" i="3"/>
  <c r="B2806" i="4" s="1"/>
  <c r="J2806" i="3" l="1"/>
  <c r="G2806" i="3"/>
  <c r="F2806" i="4"/>
  <c r="E2806" i="4" s="1"/>
  <c r="G2806" i="4"/>
  <c r="H2806" i="4" s="1"/>
  <c r="I2806" i="4" s="1"/>
  <c r="H2806" i="3"/>
  <c r="I2806" i="3"/>
  <c r="K2806" i="3" s="1"/>
  <c r="B2807" i="3" l="1"/>
  <c r="C2807" i="3"/>
  <c r="D2807" i="3"/>
  <c r="E2807" i="3"/>
  <c r="L2806" i="3"/>
  <c r="P2806" i="3" s="1"/>
  <c r="O2806" i="3"/>
  <c r="M2806" i="3"/>
  <c r="S2806" i="3"/>
  <c r="N2806" i="3"/>
  <c r="R2806" i="3" s="1"/>
  <c r="Q2806" i="3"/>
  <c r="C2806" i="4"/>
  <c r="D2806" i="4" s="1"/>
  <c r="F2807" i="3" l="1"/>
  <c r="B2807" i="4" s="1"/>
  <c r="G2807" i="3"/>
  <c r="T2806" i="3"/>
  <c r="U2806" i="3" s="1"/>
  <c r="F2807" i="4" l="1"/>
  <c r="E2807" i="4" s="1"/>
  <c r="G2807" i="4"/>
  <c r="H2807" i="4" s="1"/>
  <c r="I2807" i="4" s="1"/>
  <c r="J2807" i="3"/>
  <c r="H2807" i="3"/>
  <c r="I2807" i="3"/>
  <c r="K2807" i="3" l="1"/>
  <c r="E2808" i="3" l="1"/>
  <c r="B2808" i="3"/>
  <c r="C2808" i="3"/>
  <c r="D2808" i="3"/>
  <c r="C2807" i="4"/>
  <c r="D2807" i="4" s="1"/>
  <c r="M2807" i="3"/>
  <c r="L2807" i="3"/>
  <c r="P2807" i="3"/>
  <c r="Q2807" i="3"/>
  <c r="O2807" i="3"/>
  <c r="N2807" i="3"/>
  <c r="R2807" i="3"/>
  <c r="S2807" i="3"/>
  <c r="F2808" i="3" l="1"/>
  <c r="B2808" i="4" s="1"/>
  <c r="H2808" i="3"/>
  <c r="T2807" i="3"/>
  <c r="U2807" i="3" s="1"/>
  <c r="I2808" i="3"/>
  <c r="J2808" i="3" l="1"/>
  <c r="G2808" i="3"/>
  <c r="K2808" i="3"/>
  <c r="F2808" i="4"/>
  <c r="E2808" i="4" s="1"/>
  <c r="G2808" i="4"/>
  <c r="H2808" i="4" s="1"/>
  <c r="I2808" i="4" s="1"/>
  <c r="B2809" i="3" l="1"/>
  <c r="C2809" i="3"/>
  <c r="D2809" i="3"/>
  <c r="E2809" i="3"/>
  <c r="R2808" i="3"/>
  <c r="N2808" i="3"/>
  <c r="S2808" i="3"/>
  <c r="L2808" i="3"/>
  <c r="C2808" i="4"/>
  <c r="D2808" i="4" s="1"/>
  <c r="P2808" i="3"/>
  <c r="Q2808" i="3"/>
  <c r="O2808" i="3"/>
  <c r="M2808" i="3"/>
  <c r="F2809" i="3" l="1"/>
  <c r="G2809" i="3"/>
  <c r="T2808" i="3"/>
  <c r="U2808" i="3" s="1"/>
  <c r="H2809" i="3"/>
  <c r="I2809" i="3" l="1"/>
  <c r="B2809" i="4"/>
  <c r="J2809" i="3"/>
  <c r="K2809" i="3" l="1"/>
  <c r="F2809" i="4"/>
  <c r="E2809" i="4" s="1"/>
  <c r="G2809" i="4"/>
  <c r="H2809" i="4" s="1"/>
  <c r="I2809" i="4" s="1"/>
  <c r="B2810" i="3" l="1"/>
  <c r="D2810" i="3"/>
  <c r="E2810" i="3"/>
  <c r="C2810" i="3"/>
  <c r="C2809" i="4"/>
  <c r="D2809" i="4" s="1"/>
  <c r="O2809" i="3"/>
  <c r="M2809" i="3"/>
  <c r="R2809" i="3"/>
  <c r="P2809" i="3"/>
  <c r="N2809" i="3"/>
  <c r="Q2809" i="3"/>
  <c r="S2809" i="3"/>
  <c r="L2809" i="3"/>
  <c r="F2810" i="3"/>
  <c r="T2809" i="3" l="1"/>
  <c r="U2809" i="3" s="1"/>
  <c r="B2810" i="4"/>
  <c r="I2810" i="3"/>
  <c r="G2810" i="3"/>
  <c r="F2810" i="4"/>
  <c r="E2810" i="4" s="1"/>
  <c r="G2810" i="4"/>
  <c r="H2810" i="4" s="1"/>
  <c r="I2810" i="4" s="1"/>
  <c r="H2810" i="3"/>
  <c r="J2810" i="3"/>
  <c r="K2810" i="3" l="1"/>
  <c r="Q2810" i="3" l="1"/>
  <c r="C2811" i="3"/>
  <c r="E2811" i="3"/>
  <c r="F2811" i="3" s="1"/>
  <c r="D2811" i="3"/>
  <c r="B2811" i="3"/>
  <c r="M2810" i="3"/>
  <c r="N2810" i="3"/>
  <c r="C2810" i="4"/>
  <c r="D2810" i="4" s="1"/>
  <c r="O2810" i="3"/>
  <c r="S2810" i="3"/>
  <c r="R2810" i="3"/>
  <c r="L2810" i="3"/>
  <c r="P2810" i="3"/>
  <c r="B2811" i="4" l="1"/>
  <c r="H2811" i="3"/>
  <c r="G2811" i="3"/>
  <c r="T2810" i="3"/>
  <c r="U2810" i="3" s="1"/>
  <c r="F2811" i="4"/>
  <c r="E2811" i="4" s="1"/>
  <c r="G2811" i="4"/>
  <c r="H2811" i="4" s="1"/>
  <c r="I2811" i="4" s="1"/>
  <c r="I2811" i="3"/>
  <c r="J2811" i="3"/>
  <c r="K2811" i="3" s="1"/>
  <c r="B2812" i="3" l="1"/>
  <c r="C2812" i="3"/>
  <c r="D2812" i="3"/>
  <c r="E2812" i="3"/>
  <c r="O2811" i="3"/>
  <c r="S2811" i="3" s="1"/>
  <c r="C2811" i="4"/>
  <c r="D2811" i="4" s="1"/>
  <c r="L2811" i="3"/>
  <c r="P2811" i="3" s="1"/>
  <c r="M2811" i="3"/>
  <c r="Q2811" i="3" s="1"/>
  <c r="N2811" i="3"/>
  <c r="R2811" i="3" s="1"/>
  <c r="F2812" i="3" l="1"/>
  <c r="B2812" i="4" s="1"/>
  <c r="G2812" i="3"/>
  <c r="T2811" i="3"/>
  <c r="U2811" i="3" s="1"/>
  <c r="F2812" i="4" l="1"/>
  <c r="E2812" i="4" s="1"/>
  <c r="G2812" i="4"/>
  <c r="H2812" i="4" s="1"/>
  <c r="I2812" i="4" s="1"/>
  <c r="I2812" i="3"/>
  <c r="H2812" i="3"/>
  <c r="J2812" i="3"/>
  <c r="K2812" i="3" l="1"/>
  <c r="B2813" i="3" l="1"/>
  <c r="C2813" i="3"/>
  <c r="E2813" i="3"/>
  <c r="D2813" i="3"/>
  <c r="N2812" i="3"/>
  <c r="C2812" i="4"/>
  <c r="D2812" i="4" s="1"/>
  <c r="S2812" i="3"/>
  <c r="M2812" i="3"/>
  <c r="Q2812" i="3"/>
  <c r="R2812" i="3"/>
  <c r="L2812" i="3"/>
  <c r="O2812" i="3"/>
  <c r="P2812" i="3"/>
  <c r="T2812" i="3" l="1"/>
  <c r="U2812" i="3" s="1"/>
  <c r="F2813" i="3"/>
  <c r="B2813" i="4" s="1"/>
  <c r="H2813" i="3" l="1"/>
  <c r="J2813" i="3"/>
  <c r="F2813" i="4"/>
  <c r="E2813" i="4" s="1"/>
  <c r="G2813" i="4"/>
  <c r="H2813" i="4" s="1"/>
  <c r="I2813" i="4" s="1"/>
  <c r="G2813" i="3"/>
  <c r="I2813" i="3"/>
  <c r="K2813" i="3" l="1"/>
  <c r="C2813" i="4" l="1"/>
  <c r="D2813" i="4" s="1"/>
  <c r="E2814" i="3"/>
  <c r="C2814" i="3"/>
  <c r="D2814" i="3"/>
  <c r="B2814" i="3"/>
  <c r="L2813" i="3"/>
  <c r="P2813" i="3" s="1"/>
  <c r="S2813" i="3"/>
  <c r="O2813" i="3"/>
  <c r="M2813" i="3"/>
  <c r="Q2813" i="3" s="1"/>
  <c r="N2813" i="3"/>
  <c r="R2813" i="3" s="1"/>
  <c r="F2814" i="3"/>
  <c r="B2814" i="4" s="1"/>
  <c r="T2813" i="3" l="1"/>
  <c r="U2813" i="3" s="1"/>
  <c r="I2814" i="3"/>
  <c r="G2814" i="3"/>
  <c r="F2814" i="4"/>
  <c r="E2814" i="4" s="1"/>
  <c r="G2814" i="4"/>
  <c r="H2814" i="4" s="1"/>
  <c r="I2814" i="4" s="1"/>
  <c r="H2814" i="3"/>
  <c r="J2814" i="3"/>
  <c r="K2814" i="3" l="1"/>
  <c r="B2815" i="3" l="1"/>
  <c r="C2815" i="3"/>
  <c r="D2815" i="3"/>
  <c r="E2815" i="3"/>
  <c r="M2814" i="3"/>
  <c r="R2814" i="3"/>
  <c r="Q2814" i="3"/>
  <c r="S2814" i="3"/>
  <c r="L2814" i="3"/>
  <c r="O2814" i="3"/>
  <c r="C2814" i="4"/>
  <c r="D2814" i="4" s="1"/>
  <c r="F2815" i="3"/>
  <c r="B2815" i="4" s="1"/>
  <c r="N2814" i="3"/>
  <c r="P2814" i="3"/>
  <c r="T2814" i="3" s="1"/>
  <c r="U2814" i="3" s="1"/>
  <c r="G2815" i="3" l="1"/>
  <c r="F2815" i="4"/>
  <c r="E2815" i="4" s="1"/>
  <c r="G2815" i="4"/>
  <c r="H2815" i="4" s="1"/>
  <c r="I2815" i="4" s="1"/>
  <c r="H2815" i="3"/>
  <c r="I2815" i="3"/>
  <c r="J2815" i="3"/>
  <c r="K2815" i="3" l="1"/>
  <c r="B2816" i="3" l="1"/>
  <c r="D2816" i="3"/>
  <c r="C2816" i="3"/>
  <c r="E2816" i="3"/>
  <c r="R2815" i="3"/>
  <c r="Q2815" i="3"/>
  <c r="S2815" i="3"/>
  <c r="L2815" i="3"/>
  <c r="P2815" i="3"/>
  <c r="M2815" i="3"/>
  <c r="O2815" i="3"/>
  <c r="N2815" i="3"/>
  <c r="C2815" i="4"/>
  <c r="D2815" i="4" s="1"/>
  <c r="T2815" i="3" l="1"/>
  <c r="U2815" i="3" s="1"/>
  <c r="F2816" i="3"/>
  <c r="B2816" i="4" s="1"/>
  <c r="J2816" i="3" l="1"/>
  <c r="G2816" i="3"/>
  <c r="F2816" i="4"/>
  <c r="E2816" i="4" s="1"/>
  <c r="G2816" i="4"/>
  <c r="H2816" i="4" s="1"/>
  <c r="I2816" i="4" s="1"/>
  <c r="H2816" i="3"/>
  <c r="I2816" i="3"/>
  <c r="K2816" i="3" l="1"/>
  <c r="C2817" i="3" l="1"/>
  <c r="D2817" i="3"/>
  <c r="B2817" i="3"/>
  <c r="E2817" i="3"/>
  <c r="N2816" i="3"/>
  <c r="R2816" i="3" s="1"/>
  <c r="O2816" i="3"/>
  <c r="S2816" i="3" s="1"/>
  <c r="M2816" i="3"/>
  <c r="Q2816" i="3" s="1"/>
  <c r="L2816" i="3"/>
  <c r="P2816" i="3" s="1"/>
  <c r="C2816" i="4"/>
  <c r="D2816" i="4" s="1"/>
  <c r="T2816" i="3" l="1"/>
  <c r="U2816" i="3" s="1"/>
  <c r="F2817" i="3"/>
  <c r="B2817" i="4" s="1"/>
  <c r="I2817" i="3" l="1"/>
  <c r="H2817" i="3"/>
  <c r="G2817" i="3"/>
  <c r="J2817" i="3"/>
  <c r="K2817" i="3"/>
  <c r="F2817" i="4"/>
  <c r="E2817" i="4" s="1"/>
  <c r="G2817" i="4"/>
  <c r="H2817" i="4" s="1"/>
  <c r="I2817" i="4" s="1"/>
  <c r="C2818" i="3" l="1"/>
  <c r="D2818" i="3"/>
  <c r="E2818" i="3"/>
  <c r="B2818" i="3"/>
  <c r="N2817" i="3"/>
  <c r="R2817" i="3" s="1"/>
  <c r="O2817" i="3"/>
  <c r="M2817" i="3"/>
  <c r="Q2817" i="3" s="1"/>
  <c r="L2817" i="3"/>
  <c r="P2817" i="3" s="1"/>
  <c r="S2817" i="3"/>
  <c r="C2817" i="4"/>
  <c r="D2817" i="4" s="1"/>
  <c r="T2817" i="3" l="1"/>
  <c r="U2817" i="3" s="1"/>
  <c r="F2818" i="3"/>
  <c r="B2818" i="4" s="1"/>
  <c r="F2818" i="4" l="1"/>
  <c r="E2818" i="4" s="1"/>
  <c r="G2818" i="4"/>
  <c r="H2818" i="4" s="1"/>
  <c r="I2818" i="4" s="1"/>
  <c r="G2818" i="3"/>
  <c r="H2818" i="3"/>
  <c r="I2818" i="3"/>
  <c r="J2818" i="3"/>
  <c r="K2818" i="3" l="1"/>
  <c r="E2819" i="3" l="1"/>
  <c r="C2819" i="3"/>
  <c r="D2819" i="3"/>
  <c r="B2819" i="3"/>
  <c r="R2818" i="3"/>
  <c r="O2818" i="3"/>
  <c r="S2818" i="3" s="1"/>
  <c r="C2818" i="4"/>
  <c r="D2818" i="4" s="1"/>
  <c r="L2818" i="3"/>
  <c r="P2818" i="3" s="1"/>
  <c r="N2818" i="3"/>
  <c r="M2818" i="3"/>
  <c r="Q2818" i="3" s="1"/>
  <c r="T2818" i="3" l="1"/>
  <c r="U2818" i="3" s="1"/>
  <c r="F2819" i="3"/>
  <c r="B2819" i="4" s="1"/>
  <c r="I2819" i="3" l="1"/>
  <c r="G2819" i="3"/>
  <c r="F2819" i="4"/>
  <c r="E2819" i="4" s="1"/>
  <c r="G2819" i="4"/>
  <c r="H2819" i="4" s="1"/>
  <c r="I2819" i="4" s="1"/>
  <c r="H2819" i="3"/>
  <c r="J2819" i="3"/>
  <c r="K2819" i="3" s="1"/>
  <c r="E2820" i="3" l="1"/>
  <c r="B2820" i="3"/>
  <c r="C2820" i="3"/>
  <c r="D2820" i="3"/>
  <c r="C2819" i="4"/>
  <c r="D2819" i="4" s="1"/>
  <c r="N2819" i="3"/>
  <c r="R2819" i="3"/>
  <c r="O2819" i="3"/>
  <c r="L2819" i="3"/>
  <c r="P2819" i="3" s="1"/>
  <c r="S2819" i="3"/>
  <c r="M2819" i="3"/>
  <c r="Q2819" i="3" s="1"/>
  <c r="F2820" i="3" l="1"/>
  <c r="B2820" i="4" s="1"/>
  <c r="T2819" i="3"/>
  <c r="U2819" i="3" s="1"/>
  <c r="J2820" i="3"/>
  <c r="G2820" i="3" l="1"/>
  <c r="F2820" i="4"/>
  <c r="E2820" i="4" s="1"/>
  <c r="G2820" i="4"/>
  <c r="H2820" i="4" s="1"/>
  <c r="I2820" i="4" s="1"/>
  <c r="I2820" i="3"/>
  <c r="H2820" i="3"/>
  <c r="K2820" i="3" s="1"/>
  <c r="B2821" i="3" l="1"/>
  <c r="C2821" i="3"/>
  <c r="D2821" i="3"/>
  <c r="E2821" i="3"/>
  <c r="O2820" i="3"/>
  <c r="S2820" i="3" s="1"/>
  <c r="C2820" i="4"/>
  <c r="D2820" i="4" s="1"/>
  <c r="R2820" i="3"/>
  <c r="M2820" i="3"/>
  <c r="Q2820" i="3" s="1"/>
  <c r="L2820" i="3"/>
  <c r="P2820" i="3"/>
  <c r="N2820" i="3"/>
  <c r="T2820" i="3" l="1"/>
  <c r="U2820" i="3" s="1"/>
  <c r="F2821" i="3"/>
  <c r="B2821" i="4" s="1"/>
  <c r="H2821" i="3" l="1"/>
  <c r="G2821" i="3"/>
  <c r="F2821" i="4"/>
  <c r="E2821" i="4" s="1"/>
  <c r="G2821" i="4"/>
  <c r="H2821" i="4" s="1"/>
  <c r="I2821" i="4" s="1"/>
  <c r="J2821" i="3"/>
  <c r="I2821" i="3"/>
  <c r="K2821" i="3" s="1"/>
  <c r="B2822" i="3" l="1"/>
  <c r="C2822" i="3"/>
  <c r="D2822" i="3"/>
  <c r="E2822" i="3"/>
  <c r="R2821" i="3"/>
  <c r="L2821" i="3"/>
  <c r="P2821" i="3"/>
  <c r="C2821" i="4"/>
  <c r="D2821" i="4" s="1"/>
  <c r="S2821" i="3"/>
  <c r="O2821" i="3"/>
  <c r="M2821" i="3"/>
  <c r="Q2821" i="3"/>
  <c r="N2821" i="3"/>
  <c r="F2822" i="3" l="1"/>
  <c r="B2822" i="4" s="1"/>
  <c r="I2822" i="3"/>
  <c r="J2822" i="3"/>
  <c r="T2821" i="3"/>
  <c r="U2821" i="3" s="1"/>
  <c r="H2822" i="3"/>
  <c r="G2822" i="3" l="1"/>
  <c r="K2822" i="3"/>
  <c r="F2822" i="4"/>
  <c r="E2822" i="4" s="1"/>
  <c r="G2822" i="4"/>
  <c r="H2822" i="4" s="1"/>
  <c r="I2822" i="4" s="1"/>
  <c r="C2823" i="3" l="1"/>
  <c r="D2823" i="3"/>
  <c r="E2823" i="3"/>
  <c r="B2823" i="3"/>
  <c r="Q2822" i="3"/>
  <c r="L2822" i="3"/>
  <c r="P2822" i="3"/>
  <c r="R2822" i="3"/>
  <c r="M2822" i="3"/>
  <c r="O2822" i="3"/>
  <c r="C2822" i="4"/>
  <c r="D2822" i="4" s="1"/>
  <c r="S2822" i="3"/>
  <c r="N2822" i="3"/>
  <c r="F2823" i="3" l="1"/>
  <c r="B2823" i="4" s="1"/>
  <c r="T2822" i="3"/>
  <c r="U2822" i="3" s="1"/>
  <c r="H2823" i="3"/>
  <c r="J2823" i="3"/>
  <c r="I2823" i="3"/>
  <c r="G2823" i="3" l="1"/>
  <c r="K2823" i="3"/>
  <c r="G2823" i="4"/>
  <c r="H2823" i="4" s="1"/>
  <c r="I2823" i="4" s="1"/>
  <c r="F2823" i="4"/>
  <c r="E2823" i="4" s="1"/>
  <c r="B2824" i="3" l="1"/>
  <c r="C2824" i="3"/>
  <c r="E2824" i="3"/>
  <c r="D2824" i="3"/>
  <c r="C2823" i="4"/>
  <c r="D2823" i="4" s="1"/>
  <c r="Q2823" i="3"/>
  <c r="O2823" i="3"/>
  <c r="S2823" i="3" s="1"/>
  <c r="N2823" i="3"/>
  <c r="R2823" i="3" s="1"/>
  <c r="M2823" i="3"/>
  <c r="L2823" i="3"/>
  <c r="P2823" i="3" s="1"/>
  <c r="T2823" i="3" l="1"/>
  <c r="U2823" i="3" s="1"/>
  <c r="F2824" i="3"/>
  <c r="B2824" i="4" s="1"/>
  <c r="G2824" i="3" l="1"/>
  <c r="G2824" i="4"/>
  <c r="H2824" i="4" s="1"/>
  <c r="I2824" i="4" s="1"/>
  <c r="F2824" i="4"/>
  <c r="E2824" i="4" s="1"/>
  <c r="H2824" i="3"/>
  <c r="I2824" i="3"/>
  <c r="J2824" i="3"/>
  <c r="K2824" i="3" l="1"/>
  <c r="Q2824" i="3" l="1"/>
  <c r="C2825" i="3"/>
  <c r="E2825" i="3"/>
  <c r="B2825" i="3"/>
  <c r="D2825" i="3"/>
  <c r="C2824" i="4"/>
  <c r="D2824" i="4" s="1"/>
  <c r="N2824" i="3"/>
  <c r="P2824" i="3"/>
  <c r="M2824" i="3"/>
  <c r="L2824" i="3"/>
  <c r="O2824" i="3"/>
  <c r="R2824" i="3"/>
  <c r="S2824" i="3"/>
  <c r="T2824" i="3" l="1"/>
  <c r="U2824" i="3" s="1"/>
  <c r="F2825" i="3"/>
  <c r="B2825" i="4" s="1"/>
  <c r="G2825" i="3" l="1"/>
  <c r="J2825" i="3"/>
  <c r="H2825" i="3"/>
  <c r="I2825" i="3"/>
  <c r="K2825" i="3" s="1"/>
  <c r="F2825" i="4"/>
  <c r="E2825" i="4" s="1"/>
  <c r="G2825" i="4"/>
  <c r="H2825" i="4" s="1"/>
  <c r="I2825" i="4" s="1"/>
  <c r="E2826" i="3" l="1"/>
  <c r="B2826" i="3"/>
  <c r="C2826" i="3"/>
  <c r="D2826" i="3"/>
  <c r="Q2825" i="3"/>
  <c r="L2825" i="3"/>
  <c r="M2825" i="3"/>
  <c r="C2825" i="4"/>
  <c r="D2825" i="4" s="1"/>
  <c r="O2825" i="3"/>
  <c r="S2825" i="3" s="1"/>
  <c r="N2825" i="3"/>
  <c r="R2825" i="3"/>
  <c r="F2826" i="3"/>
  <c r="B2826" i="4" s="1"/>
  <c r="P2825" i="3"/>
  <c r="T2825" i="3" l="1"/>
  <c r="U2825" i="3" s="1"/>
  <c r="G2826" i="4"/>
  <c r="H2826" i="4" s="1"/>
  <c r="I2826" i="4" s="1"/>
  <c r="F2826" i="4"/>
  <c r="E2826" i="4" s="1"/>
  <c r="H2826" i="3"/>
  <c r="I2826" i="3"/>
  <c r="G2826" i="3"/>
  <c r="J2826" i="3"/>
  <c r="K2826" i="3" l="1"/>
  <c r="B2827" i="3" l="1"/>
  <c r="C2827" i="3"/>
  <c r="D2827" i="3"/>
  <c r="E2827" i="3"/>
  <c r="Q2826" i="3"/>
  <c r="M2826" i="3"/>
  <c r="O2826" i="3"/>
  <c r="L2826" i="3"/>
  <c r="N2826" i="3"/>
  <c r="R2826" i="3"/>
  <c r="C2826" i="4"/>
  <c r="D2826" i="4" s="1"/>
  <c r="P2826" i="3"/>
  <c r="S2826" i="3"/>
  <c r="F2827" i="3" l="1"/>
  <c r="B2827" i="4" s="1"/>
  <c r="T2826" i="3"/>
  <c r="U2826" i="3" s="1"/>
  <c r="H2827" i="3"/>
  <c r="J2827" i="3" l="1"/>
  <c r="F2827" i="4"/>
  <c r="E2827" i="4" s="1"/>
  <c r="G2827" i="4"/>
  <c r="H2827" i="4" s="1"/>
  <c r="I2827" i="4" s="1"/>
  <c r="G2827" i="3"/>
  <c r="I2827" i="3"/>
  <c r="K2827" i="3" l="1"/>
  <c r="O2827" i="3" l="1"/>
  <c r="B2828" i="3"/>
  <c r="D2828" i="3"/>
  <c r="E2828" i="3"/>
  <c r="C2828" i="3"/>
  <c r="C2827" i="4"/>
  <c r="D2827" i="4" s="1"/>
  <c r="S2827" i="3"/>
  <c r="N2827" i="3"/>
  <c r="R2827" i="3" s="1"/>
  <c r="M2827" i="3"/>
  <c r="Q2827" i="3"/>
  <c r="L2827" i="3"/>
  <c r="P2827" i="3"/>
  <c r="T2827" i="3" l="1"/>
  <c r="U2827" i="3" s="1"/>
  <c r="F2828" i="3"/>
  <c r="B2828" i="4" s="1"/>
  <c r="F2828" i="4"/>
  <c r="E2828" i="4" s="1"/>
  <c r="G2828" i="4"/>
  <c r="H2828" i="4" s="1"/>
  <c r="I2828" i="4" s="1"/>
  <c r="H2828" i="3"/>
  <c r="G2828" i="3" l="1"/>
  <c r="I2828" i="3"/>
  <c r="J2828" i="3"/>
  <c r="K2828" i="3" s="1"/>
  <c r="C2828" i="4" l="1"/>
  <c r="D2828" i="4" s="1"/>
  <c r="C2829" i="3"/>
  <c r="D2829" i="3"/>
  <c r="E2829" i="3"/>
  <c r="B2829" i="3"/>
  <c r="M2828" i="3"/>
  <c r="P2828" i="3"/>
  <c r="R2828" i="3"/>
  <c r="O2828" i="3"/>
  <c r="Q2828" i="3"/>
  <c r="L2828" i="3"/>
  <c r="N2828" i="3"/>
  <c r="S2828" i="3"/>
  <c r="T2828" i="3" s="1"/>
  <c r="U2828" i="3" s="1"/>
  <c r="F2829" i="3" l="1"/>
  <c r="B2829" i="4" s="1"/>
  <c r="I2829" i="3"/>
  <c r="F2829" i="4"/>
  <c r="E2829" i="4" s="1"/>
  <c r="G2829" i="4"/>
  <c r="H2829" i="4" s="1"/>
  <c r="I2829" i="4" s="1"/>
  <c r="H2829" i="3"/>
  <c r="G2829" i="3"/>
  <c r="J2829" i="3"/>
  <c r="K2829" i="3" l="1"/>
  <c r="B2830" i="3" l="1"/>
  <c r="C2830" i="3"/>
  <c r="D2830" i="3"/>
  <c r="E2830" i="3"/>
  <c r="M2829" i="3"/>
  <c r="R2829" i="3"/>
  <c r="S2829" i="3"/>
  <c r="L2829" i="3"/>
  <c r="N2829" i="3"/>
  <c r="P2829" i="3"/>
  <c r="O2829" i="3"/>
  <c r="C2829" i="4"/>
  <c r="D2829" i="4" s="1"/>
  <c r="Q2829" i="3"/>
  <c r="F2830" i="3" l="1"/>
  <c r="B2830" i="4" s="1"/>
  <c r="T2829" i="3"/>
  <c r="U2829" i="3" s="1"/>
  <c r="I2830" i="3"/>
  <c r="G2830" i="3" l="1"/>
  <c r="F2830" i="4"/>
  <c r="E2830" i="4" s="1"/>
  <c r="G2830" i="4"/>
  <c r="H2830" i="4" s="1"/>
  <c r="I2830" i="4" s="1"/>
  <c r="H2830" i="3"/>
  <c r="J2830" i="3"/>
  <c r="K2830" i="3" l="1"/>
  <c r="B2831" i="3" l="1"/>
  <c r="D2831" i="3"/>
  <c r="C2831" i="3"/>
  <c r="E2831" i="3"/>
  <c r="M2830" i="3"/>
  <c r="C2830" i="4"/>
  <c r="D2830" i="4" s="1"/>
  <c r="Q2830" i="3"/>
  <c r="N2830" i="3"/>
  <c r="R2830" i="3" s="1"/>
  <c r="L2830" i="3"/>
  <c r="P2830" i="3" s="1"/>
  <c r="F2831" i="3"/>
  <c r="O2830" i="3"/>
  <c r="S2830" i="3" s="1"/>
  <c r="T2830" i="3" l="1"/>
  <c r="U2830" i="3" s="1"/>
  <c r="B2831" i="4"/>
  <c r="J2831" i="3"/>
  <c r="I2831" i="3"/>
  <c r="G2831" i="3"/>
  <c r="F2831" i="4"/>
  <c r="E2831" i="4" s="1"/>
  <c r="G2831" i="4"/>
  <c r="H2831" i="4" s="1"/>
  <c r="I2831" i="4" s="1"/>
  <c r="H2831" i="3"/>
  <c r="K2831" i="3" s="1"/>
  <c r="E2832" i="3" l="1"/>
  <c r="B2832" i="3"/>
  <c r="C2832" i="3"/>
  <c r="D2832" i="3"/>
  <c r="M2831" i="3"/>
  <c r="L2831" i="3"/>
  <c r="P2831" i="3"/>
  <c r="S2831" i="3"/>
  <c r="N2831" i="3"/>
  <c r="C2831" i="4"/>
  <c r="D2831" i="4" s="1"/>
  <c r="Q2831" i="3"/>
  <c r="O2831" i="3"/>
  <c r="R2831" i="3"/>
  <c r="F2832" i="3" l="1"/>
  <c r="B2832" i="4" s="1"/>
  <c r="G2832" i="3"/>
  <c r="T2831" i="3"/>
  <c r="U2831" i="3" s="1"/>
  <c r="J2832" i="3"/>
  <c r="F2832" i="4" l="1"/>
  <c r="E2832" i="4" s="1"/>
  <c r="G2832" i="4"/>
  <c r="H2832" i="4" s="1"/>
  <c r="I2832" i="4" s="1"/>
  <c r="H2832" i="3"/>
  <c r="I2832" i="3"/>
  <c r="K2832" i="3" l="1"/>
  <c r="B2833" i="3" l="1"/>
  <c r="C2833" i="3"/>
  <c r="D2833" i="3"/>
  <c r="E2833" i="3"/>
  <c r="L2832" i="3"/>
  <c r="C2832" i="4"/>
  <c r="D2832" i="4" s="1"/>
  <c r="P2832" i="3"/>
  <c r="O2832" i="3"/>
  <c r="S2832" i="3" s="1"/>
  <c r="M2832" i="3"/>
  <c r="Q2832" i="3" s="1"/>
  <c r="R2832" i="3"/>
  <c r="N2832" i="3"/>
  <c r="F2833" i="3" l="1"/>
  <c r="B2833" i="4" s="1"/>
  <c r="J2833" i="3"/>
  <c r="H2833" i="3"/>
  <c r="T2832" i="3"/>
  <c r="U2832" i="3" s="1"/>
  <c r="I2833" i="3"/>
  <c r="F2833" i="4" l="1"/>
  <c r="E2833" i="4" s="1"/>
  <c r="G2833" i="4"/>
  <c r="H2833" i="4" s="1"/>
  <c r="I2833" i="4" s="1"/>
  <c r="G2833" i="3"/>
  <c r="K2833" i="3" s="1"/>
  <c r="B2834" i="3" l="1"/>
  <c r="D2834" i="3"/>
  <c r="C2834" i="3"/>
  <c r="E2834" i="3"/>
  <c r="P2833" i="3"/>
  <c r="O2833" i="3"/>
  <c r="N2833" i="3"/>
  <c r="R2833" i="3" s="1"/>
  <c r="C2833" i="4"/>
  <c r="D2833" i="4" s="1"/>
  <c r="M2833" i="3"/>
  <c r="Q2833" i="3" s="1"/>
  <c r="L2833" i="3"/>
  <c r="S2833" i="3"/>
  <c r="F2834" i="3" l="1"/>
  <c r="B2834" i="4" s="1"/>
  <c r="H2834" i="3"/>
  <c r="I2834" i="3"/>
  <c r="T2833" i="3"/>
  <c r="U2833" i="3" s="1"/>
  <c r="F2834" i="4" l="1"/>
  <c r="E2834" i="4" s="1"/>
  <c r="G2834" i="4"/>
  <c r="H2834" i="4" s="1"/>
  <c r="I2834" i="4" s="1"/>
  <c r="G2834" i="3"/>
  <c r="J2834" i="3"/>
  <c r="K2834" i="3" l="1"/>
  <c r="L2834" i="3" l="1"/>
  <c r="C2835" i="3"/>
  <c r="D2835" i="3"/>
  <c r="E2835" i="3"/>
  <c r="B2835" i="3"/>
  <c r="S2834" i="3"/>
  <c r="M2834" i="3"/>
  <c r="P2834" i="3"/>
  <c r="O2834" i="3"/>
  <c r="C2834" i="4"/>
  <c r="D2834" i="4" s="1"/>
  <c r="N2834" i="3"/>
  <c r="R2834" i="3"/>
  <c r="Q2834" i="3"/>
  <c r="F2835" i="3"/>
  <c r="B2835" i="4" s="1"/>
  <c r="J2835" i="3" l="1"/>
  <c r="I2835" i="3"/>
  <c r="T2834" i="3"/>
  <c r="U2834" i="3" s="1"/>
  <c r="H2835" i="3"/>
  <c r="F2835" i="4"/>
  <c r="E2835" i="4" s="1"/>
  <c r="G2835" i="4"/>
  <c r="H2835" i="4" s="1"/>
  <c r="I2835" i="4" s="1"/>
  <c r="G2835" i="3"/>
  <c r="K2835" i="3" s="1"/>
  <c r="B2836" i="3" l="1"/>
  <c r="D2836" i="3"/>
  <c r="E2836" i="3"/>
  <c r="C2836" i="3"/>
  <c r="C2835" i="4"/>
  <c r="D2835" i="4" s="1"/>
  <c r="P2835" i="3"/>
  <c r="S2835" i="3"/>
  <c r="L2835" i="3"/>
  <c r="O2835" i="3"/>
  <c r="M2835" i="3"/>
  <c r="N2835" i="3"/>
  <c r="Q2835" i="3"/>
  <c r="R2835" i="3"/>
  <c r="F2836" i="3" l="1"/>
  <c r="B2836" i="4" s="1"/>
  <c r="I2836" i="3"/>
  <c r="H2836" i="3"/>
  <c r="T2835" i="3"/>
  <c r="U2835" i="3" s="1"/>
  <c r="G2836" i="3" l="1"/>
  <c r="F2836" i="4"/>
  <c r="E2836" i="4" s="1"/>
  <c r="G2836" i="4"/>
  <c r="H2836" i="4" s="1"/>
  <c r="I2836" i="4" s="1"/>
  <c r="J2836" i="3"/>
  <c r="K2836" i="3" s="1"/>
  <c r="D2837" i="3" l="1"/>
  <c r="E2837" i="3"/>
  <c r="B2837" i="3"/>
  <c r="C2837" i="3"/>
  <c r="O2836" i="3"/>
  <c r="P2836" i="3"/>
  <c r="C2836" i="4"/>
  <c r="D2836" i="4" s="1"/>
  <c r="R2836" i="3"/>
  <c r="S2836" i="3"/>
  <c r="L2836" i="3"/>
  <c r="N2836" i="3"/>
  <c r="Q2836" i="3"/>
  <c r="M2836" i="3"/>
  <c r="T2836" i="3" l="1"/>
  <c r="U2836" i="3" s="1"/>
  <c r="F2837" i="3"/>
  <c r="B2837" i="4" s="1"/>
  <c r="G2837" i="3" l="1"/>
  <c r="F2837" i="4"/>
  <c r="E2837" i="4" s="1"/>
  <c r="G2837" i="4"/>
  <c r="H2837" i="4" s="1"/>
  <c r="I2837" i="4" s="1"/>
  <c r="J2837" i="3"/>
  <c r="I2837" i="3"/>
  <c r="H2837" i="3"/>
  <c r="K2837" i="3" s="1"/>
  <c r="E2838" i="3" l="1"/>
  <c r="B2838" i="3"/>
  <c r="C2838" i="3"/>
  <c r="D2838" i="3"/>
  <c r="P2837" i="3"/>
  <c r="M2837" i="3"/>
  <c r="O2837" i="3"/>
  <c r="S2837" i="3"/>
  <c r="L2837" i="3"/>
  <c r="N2837" i="3"/>
  <c r="C2837" i="4"/>
  <c r="D2837" i="4" s="1"/>
  <c r="R2837" i="3"/>
  <c r="Q2837" i="3"/>
  <c r="F2838" i="3" l="1"/>
  <c r="B2838" i="4" s="1"/>
  <c r="G2838" i="3"/>
  <c r="T2837" i="3"/>
  <c r="U2837" i="3" s="1"/>
  <c r="H2838" i="3"/>
  <c r="J2838" i="3"/>
  <c r="F2838" i="4" l="1"/>
  <c r="E2838" i="4" s="1"/>
  <c r="G2838" i="4"/>
  <c r="H2838" i="4" s="1"/>
  <c r="I2838" i="4" s="1"/>
  <c r="I2838" i="3"/>
  <c r="K2838" i="3" s="1"/>
  <c r="B2839" i="3" l="1"/>
  <c r="C2839" i="3"/>
  <c r="D2839" i="3"/>
  <c r="E2839" i="3"/>
  <c r="L2838" i="3"/>
  <c r="Q2838" i="3"/>
  <c r="P2838" i="3"/>
  <c r="C2838" i="4"/>
  <c r="D2838" i="4" s="1"/>
  <c r="M2838" i="3"/>
  <c r="O2838" i="3"/>
  <c r="R2838" i="3"/>
  <c r="S2838" i="3"/>
  <c r="N2838" i="3"/>
  <c r="T2838" i="3" l="1"/>
  <c r="U2838" i="3" s="1"/>
  <c r="F2839" i="3"/>
  <c r="B2839" i="4" s="1"/>
  <c r="J2839" i="3" l="1"/>
  <c r="G2839" i="3"/>
  <c r="F2839" i="4"/>
  <c r="E2839" i="4" s="1"/>
  <c r="G2839" i="4"/>
  <c r="H2839" i="4" s="1"/>
  <c r="I2839" i="4" s="1"/>
  <c r="H2839" i="3"/>
  <c r="I2839" i="3"/>
  <c r="K2839" i="3" l="1"/>
  <c r="L2839" i="3" l="1"/>
  <c r="B2840" i="3"/>
  <c r="C2840" i="3"/>
  <c r="D2840" i="3"/>
  <c r="E2840" i="3"/>
  <c r="P2839" i="3"/>
  <c r="N2839" i="3"/>
  <c r="Q2839" i="3"/>
  <c r="S2839" i="3"/>
  <c r="M2839" i="3"/>
  <c r="C2839" i="4"/>
  <c r="D2839" i="4" s="1"/>
  <c r="F2840" i="3"/>
  <c r="B2840" i="4" s="1"/>
  <c r="O2839" i="3"/>
  <c r="R2839" i="3"/>
  <c r="T2839" i="3" s="1"/>
  <c r="U2839" i="3" s="1"/>
  <c r="H2840" i="3" l="1"/>
  <c r="J2840" i="3"/>
  <c r="F2840" i="4"/>
  <c r="E2840" i="4" s="1"/>
  <c r="G2840" i="4"/>
  <c r="H2840" i="4" s="1"/>
  <c r="I2840" i="4" s="1"/>
  <c r="G2840" i="3"/>
  <c r="I2840" i="3"/>
  <c r="K2840" i="3" l="1"/>
  <c r="C2840" i="4" l="1"/>
  <c r="D2840" i="4" s="1"/>
  <c r="C2841" i="3"/>
  <c r="B2841" i="3"/>
  <c r="E2841" i="3"/>
  <c r="D2841" i="3"/>
  <c r="S2840" i="3"/>
  <c r="O2840" i="3"/>
  <c r="N2840" i="3"/>
  <c r="R2840" i="3" s="1"/>
  <c r="L2840" i="3"/>
  <c r="P2840" i="3" s="1"/>
  <c r="M2840" i="3"/>
  <c r="Q2840" i="3" s="1"/>
  <c r="T2840" i="3" l="1"/>
  <c r="U2840" i="3" s="1"/>
  <c r="F2841" i="3"/>
  <c r="B2841" i="4"/>
  <c r="F2841" i="4" s="1"/>
  <c r="E2841" i="4" s="1"/>
  <c r="G2841" i="3"/>
  <c r="G2841" i="4"/>
  <c r="H2841" i="4" s="1"/>
  <c r="I2841" i="4" s="1"/>
  <c r="H2841" i="3"/>
  <c r="J2841" i="3"/>
  <c r="I2841" i="3"/>
  <c r="K2841" i="3" s="1"/>
  <c r="D2842" i="3" l="1"/>
  <c r="B2842" i="3"/>
  <c r="E2842" i="3"/>
  <c r="C2842" i="3"/>
  <c r="M2841" i="3"/>
  <c r="Q2841" i="3" s="1"/>
  <c r="O2841" i="3"/>
  <c r="S2841" i="3" s="1"/>
  <c r="L2841" i="3"/>
  <c r="P2841" i="3" s="1"/>
  <c r="R2841" i="3"/>
  <c r="C2841" i="4"/>
  <c r="D2841" i="4" s="1"/>
  <c r="N2841" i="3"/>
  <c r="F2842" i="3" l="1"/>
  <c r="B2842" i="4" s="1"/>
  <c r="G2842" i="3"/>
  <c r="T2841" i="3"/>
  <c r="U2841" i="3" s="1"/>
  <c r="H2842" i="3"/>
  <c r="F2842" i="4" l="1"/>
  <c r="E2842" i="4" s="1"/>
  <c r="G2842" i="4"/>
  <c r="H2842" i="4" s="1"/>
  <c r="I2842" i="4" s="1"/>
  <c r="J2842" i="3"/>
  <c r="I2842" i="3"/>
  <c r="K2842" i="3" s="1"/>
  <c r="B2843" i="3" l="1"/>
  <c r="C2843" i="3"/>
  <c r="D2843" i="3"/>
  <c r="E2843" i="3"/>
  <c r="L2842" i="3"/>
  <c r="C2842" i="4"/>
  <c r="D2842" i="4" s="1"/>
  <c r="P2842" i="3"/>
  <c r="S2842" i="3"/>
  <c r="N2842" i="3"/>
  <c r="O2842" i="3"/>
  <c r="R2842" i="3"/>
  <c r="Q2842" i="3"/>
  <c r="M2842" i="3"/>
  <c r="T2842" i="3" l="1"/>
  <c r="U2842" i="3" s="1"/>
  <c r="F2843" i="3"/>
  <c r="B2843" i="4" s="1"/>
  <c r="G2843" i="3" l="1"/>
  <c r="F2843" i="4"/>
  <c r="E2843" i="4" s="1"/>
  <c r="G2843" i="4"/>
  <c r="H2843" i="4" s="1"/>
  <c r="I2843" i="4" s="1"/>
  <c r="I2843" i="3"/>
  <c r="H2843" i="3"/>
  <c r="J2843" i="3"/>
  <c r="K2843" i="3" l="1"/>
  <c r="E2844" i="3" l="1"/>
  <c r="C2844" i="3"/>
  <c r="D2844" i="3"/>
  <c r="B2844" i="3"/>
  <c r="C2843" i="4"/>
  <c r="D2843" i="4" s="1"/>
  <c r="P2843" i="3"/>
  <c r="O2843" i="3"/>
  <c r="R2843" i="3"/>
  <c r="S2843" i="3"/>
  <c r="Q2843" i="3"/>
  <c r="N2843" i="3"/>
  <c r="M2843" i="3"/>
  <c r="L2843" i="3"/>
  <c r="T2843" i="3" l="1"/>
  <c r="U2843" i="3" s="1"/>
  <c r="F2844" i="3"/>
  <c r="J2844" i="3" s="1"/>
  <c r="B2844" i="4" l="1"/>
  <c r="G2844" i="3"/>
  <c r="H2844" i="3"/>
  <c r="I2844" i="3"/>
  <c r="K2844" i="3" l="1"/>
  <c r="F2844" i="4"/>
  <c r="E2844" i="4" s="1"/>
  <c r="G2844" i="4"/>
  <c r="H2844" i="4" s="1"/>
  <c r="I2844" i="4" s="1"/>
  <c r="P2844" i="3" l="1"/>
  <c r="B2845" i="3"/>
  <c r="C2845" i="3"/>
  <c r="D2845" i="3"/>
  <c r="E2845" i="3"/>
  <c r="C2844" i="4"/>
  <c r="D2844" i="4" s="1"/>
  <c r="M2844" i="3"/>
  <c r="Q2844" i="3" s="1"/>
  <c r="N2844" i="3"/>
  <c r="R2844" i="3"/>
  <c r="O2844" i="3"/>
  <c r="S2844" i="3" s="1"/>
  <c r="L2844" i="3"/>
  <c r="T2844" i="3" l="1"/>
  <c r="U2844" i="3" s="1"/>
  <c r="F2845" i="3"/>
  <c r="G2845" i="3"/>
  <c r="J2845" i="3"/>
  <c r="B2845" i="4"/>
  <c r="I2845" i="3"/>
  <c r="H2845" i="3"/>
  <c r="K2845" i="3" s="1"/>
  <c r="Q2845" i="3" l="1"/>
  <c r="E2846" i="3"/>
  <c r="B2846" i="3"/>
  <c r="C2846" i="3"/>
  <c r="D2846" i="3"/>
  <c r="M2845" i="3"/>
  <c r="C2845" i="4"/>
  <c r="D2845" i="4" s="1"/>
  <c r="P2845" i="3"/>
  <c r="S2845" i="3"/>
  <c r="R2845" i="3"/>
  <c r="O2845" i="3"/>
  <c r="N2845" i="3"/>
  <c r="L2845" i="3"/>
  <c r="G2845" i="4"/>
  <c r="H2845" i="4" s="1"/>
  <c r="I2845" i="4" s="1"/>
  <c r="F2845" i="4"/>
  <c r="E2845" i="4" s="1"/>
  <c r="T2845" i="3"/>
  <c r="U2845" i="3" s="1"/>
  <c r="F2846" i="3"/>
  <c r="B2846" i="4" s="1"/>
  <c r="J2846" i="3" l="1"/>
  <c r="I2846" i="3"/>
  <c r="G2846" i="3"/>
  <c r="F2846" i="4"/>
  <c r="E2846" i="4" s="1"/>
  <c r="G2846" i="4"/>
  <c r="H2846" i="4" s="1"/>
  <c r="I2846" i="4" s="1"/>
  <c r="H2846" i="3"/>
  <c r="K2846" i="3" s="1"/>
  <c r="C2847" i="3" l="1"/>
  <c r="B2847" i="3"/>
  <c r="D2847" i="3"/>
  <c r="E2847" i="3"/>
  <c r="C2846" i="4"/>
  <c r="D2846" i="4" s="1"/>
  <c r="Q2846" i="3"/>
  <c r="S2846" i="3"/>
  <c r="L2846" i="3"/>
  <c r="M2846" i="3"/>
  <c r="P2846" i="3"/>
  <c r="O2846" i="3"/>
  <c r="R2846" i="3"/>
  <c r="N2846" i="3"/>
  <c r="T2846" i="3" l="1"/>
  <c r="U2846" i="3" s="1"/>
  <c r="F2847" i="3"/>
  <c r="B2847" i="4" s="1"/>
  <c r="F2847" i="4" l="1"/>
  <c r="E2847" i="4" s="1"/>
  <c r="G2847" i="4"/>
  <c r="H2847" i="4" s="1"/>
  <c r="I2847" i="4" s="1"/>
  <c r="I2847" i="3"/>
  <c r="G2847" i="3"/>
  <c r="H2847" i="3"/>
  <c r="J2847" i="3"/>
  <c r="K2847" i="3" l="1"/>
  <c r="B2848" i="3" l="1"/>
  <c r="C2848" i="3"/>
  <c r="D2848" i="3"/>
  <c r="E2848" i="3"/>
  <c r="M2847" i="3"/>
  <c r="S2847" i="3"/>
  <c r="L2847" i="3"/>
  <c r="Q2847" i="3"/>
  <c r="C2847" i="4"/>
  <c r="D2847" i="4" s="1"/>
  <c r="N2847" i="3"/>
  <c r="O2847" i="3"/>
  <c r="P2847" i="3"/>
  <c r="R2847" i="3"/>
  <c r="F2848" i="3" l="1"/>
  <c r="B2848" i="4" s="1"/>
  <c r="T2847" i="3"/>
  <c r="U2847" i="3" s="1"/>
  <c r="I2848" i="3"/>
  <c r="J2848" i="3"/>
  <c r="H2848" i="3" l="1"/>
  <c r="G2848" i="3"/>
  <c r="K2848" i="3" s="1"/>
  <c r="F2848" i="4"/>
  <c r="E2848" i="4" s="1"/>
  <c r="G2848" i="4"/>
  <c r="H2848" i="4" s="1"/>
  <c r="I2848" i="4" s="1"/>
  <c r="B2849" i="3" l="1"/>
  <c r="D2849" i="3"/>
  <c r="E2849" i="3"/>
  <c r="C2849" i="3"/>
  <c r="C2848" i="4"/>
  <c r="D2848" i="4" s="1"/>
  <c r="M2848" i="3"/>
  <c r="Q2848" i="3" s="1"/>
  <c r="N2848" i="3"/>
  <c r="R2848" i="3" s="1"/>
  <c r="L2848" i="3"/>
  <c r="P2848" i="3" s="1"/>
  <c r="O2848" i="3"/>
  <c r="S2848" i="3" s="1"/>
  <c r="T2848" i="3" l="1"/>
  <c r="U2848" i="3" s="1"/>
  <c r="F2849" i="3"/>
  <c r="B2849" i="4" s="1"/>
  <c r="H2849" i="3" l="1"/>
  <c r="I2849" i="3"/>
  <c r="G2849" i="4"/>
  <c r="H2849" i="4" s="1"/>
  <c r="I2849" i="4" s="1"/>
  <c r="F2849" i="4"/>
  <c r="E2849" i="4" s="1"/>
  <c r="J2849" i="3"/>
  <c r="G2849" i="3"/>
  <c r="K2849" i="3" s="1"/>
  <c r="E2850" i="3" l="1"/>
  <c r="C2850" i="3"/>
  <c r="D2850" i="3"/>
  <c r="B2850" i="3"/>
  <c r="C2849" i="4"/>
  <c r="D2849" i="4" s="1"/>
  <c r="Q2849" i="3"/>
  <c r="P2849" i="3"/>
  <c r="R2849" i="3"/>
  <c r="M2849" i="3"/>
  <c r="L2849" i="3"/>
  <c r="N2849" i="3"/>
  <c r="O2849" i="3"/>
  <c r="S2849" i="3"/>
  <c r="F2850" i="3" l="1"/>
  <c r="B2850" i="4" s="1"/>
  <c r="T2849" i="3"/>
  <c r="U2849" i="3" s="1"/>
  <c r="F2850" i="4" l="1"/>
  <c r="E2850" i="4" s="1"/>
  <c r="G2850" i="4"/>
  <c r="H2850" i="4" s="1"/>
  <c r="I2850" i="4" s="1"/>
  <c r="H2850" i="3"/>
  <c r="J2850" i="3"/>
  <c r="G2850" i="3"/>
  <c r="I2850" i="3"/>
  <c r="K2850" i="3" l="1"/>
  <c r="M2850" i="3" l="1"/>
  <c r="B2851" i="3"/>
  <c r="C2851" i="3"/>
  <c r="D2851" i="3"/>
  <c r="E2851" i="3"/>
  <c r="R2850" i="3"/>
  <c r="C2850" i="4"/>
  <c r="D2850" i="4" s="1"/>
  <c r="S2850" i="3"/>
  <c r="Q2850" i="3"/>
  <c r="L2850" i="3"/>
  <c r="N2850" i="3"/>
  <c r="P2850" i="3"/>
  <c r="T2850" i="3" s="1"/>
  <c r="U2850" i="3" s="1"/>
  <c r="O2850" i="3"/>
  <c r="F2851" i="3"/>
  <c r="B2851" i="4" l="1"/>
  <c r="H2851" i="3"/>
  <c r="J2851" i="3"/>
  <c r="G2851" i="3"/>
  <c r="F2851" i="4"/>
  <c r="E2851" i="4" s="1"/>
  <c r="G2851" i="4"/>
  <c r="H2851" i="4" s="1"/>
  <c r="I2851" i="4" s="1"/>
  <c r="I2851" i="3"/>
  <c r="K2851" i="3" s="1"/>
  <c r="B2852" i="3" l="1"/>
  <c r="C2852" i="3"/>
  <c r="E2852" i="3"/>
  <c r="D2852" i="3"/>
  <c r="O2851" i="3"/>
  <c r="S2851" i="3" s="1"/>
  <c r="L2851" i="3"/>
  <c r="P2851" i="3" s="1"/>
  <c r="M2851" i="3"/>
  <c r="Q2851" i="3" s="1"/>
  <c r="N2851" i="3"/>
  <c r="R2851" i="3" s="1"/>
  <c r="C2851" i="4"/>
  <c r="D2851" i="4" s="1"/>
  <c r="F2852" i="3" l="1"/>
  <c r="B2852" i="4" s="1"/>
  <c r="I2852" i="3"/>
  <c r="T2851" i="3"/>
  <c r="U2851" i="3" s="1"/>
  <c r="F2852" i="4" l="1"/>
  <c r="E2852" i="4" s="1"/>
  <c r="G2852" i="4"/>
  <c r="H2852" i="4" s="1"/>
  <c r="I2852" i="4" s="1"/>
  <c r="G2852" i="3"/>
  <c r="J2852" i="3"/>
  <c r="H2852" i="3"/>
  <c r="K2852" i="3" l="1"/>
  <c r="C2852" i="4" l="1"/>
  <c r="D2852" i="4" s="1"/>
  <c r="C2853" i="3"/>
  <c r="B2853" i="3"/>
  <c r="D2853" i="3"/>
  <c r="E2853" i="3"/>
  <c r="O2852" i="3"/>
  <c r="S2852" i="3" s="1"/>
  <c r="N2852" i="3"/>
  <c r="R2852" i="3" s="1"/>
  <c r="L2852" i="3"/>
  <c r="P2852" i="3" s="1"/>
  <c r="M2852" i="3"/>
  <c r="Q2852" i="3" s="1"/>
  <c r="F2853" i="3"/>
  <c r="B2853" i="4" l="1"/>
  <c r="G2853" i="3"/>
  <c r="J2853" i="3"/>
  <c r="I2853" i="3"/>
  <c r="T2852" i="3"/>
  <c r="U2852" i="3" s="1"/>
  <c r="F2853" i="4"/>
  <c r="E2853" i="4" s="1"/>
  <c r="G2853" i="4"/>
  <c r="H2853" i="4" s="1"/>
  <c r="I2853" i="4" s="1"/>
  <c r="H2853" i="3"/>
  <c r="K2853" i="3" s="1"/>
  <c r="D2854" i="3" l="1"/>
  <c r="E2854" i="3"/>
  <c r="C2854" i="3"/>
  <c r="B2854" i="3"/>
  <c r="M2853" i="3"/>
  <c r="C2853" i="4"/>
  <c r="D2853" i="4" s="1"/>
  <c r="S2853" i="3"/>
  <c r="Q2853" i="3"/>
  <c r="N2853" i="3"/>
  <c r="R2853" i="3"/>
  <c r="L2853" i="3"/>
  <c r="P2853" i="3"/>
  <c r="T2853" i="3" s="1"/>
  <c r="U2853" i="3" s="1"/>
  <c r="O2853" i="3"/>
  <c r="F2854" i="3" l="1"/>
  <c r="B2854" i="4" s="1"/>
  <c r="G2854" i="3"/>
  <c r="H2854" i="3"/>
  <c r="F2854" i="4" l="1"/>
  <c r="E2854" i="4" s="1"/>
  <c r="G2854" i="4"/>
  <c r="H2854" i="4" s="1"/>
  <c r="I2854" i="4" s="1"/>
  <c r="J2854" i="3"/>
  <c r="I2854" i="3"/>
  <c r="K2854" i="3" s="1"/>
  <c r="B2855" i="3" l="1"/>
  <c r="C2855" i="3"/>
  <c r="D2855" i="3"/>
  <c r="E2855" i="3"/>
  <c r="S2854" i="3"/>
  <c r="N2854" i="3"/>
  <c r="P2854" i="3"/>
  <c r="O2854" i="3"/>
  <c r="Q2854" i="3"/>
  <c r="C2854" i="4"/>
  <c r="D2854" i="4" s="1"/>
  <c r="R2854" i="3"/>
  <c r="M2854" i="3"/>
  <c r="L2854" i="3"/>
  <c r="F2855" i="3" l="1"/>
  <c r="B2855" i="4" s="1"/>
  <c r="I2855" i="3"/>
  <c r="J2855" i="3"/>
  <c r="H2855" i="3"/>
  <c r="T2854" i="3"/>
  <c r="U2854" i="3" s="1"/>
  <c r="G2855" i="3" l="1"/>
  <c r="K2855" i="3"/>
  <c r="F2855" i="4"/>
  <c r="E2855" i="4" s="1"/>
  <c r="G2855" i="4"/>
  <c r="H2855" i="4" s="1"/>
  <c r="I2855" i="4" s="1"/>
  <c r="E2856" i="3" l="1"/>
  <c r="B2856" i="3"/>
  <c r="D2856" i="3"/>
  <c r="C2856" i="3"/>
  <c r="P2855" i="3"/>
  <c r="C2855" i="4"/>
  <c r="D2855" i="4" s="1"/>
  <c r="M2855" i="3"/>
  <c r="O2855" i="3"/>
  <c r="S2855" i="3"/>
  <c r="N2855" i="3"/>
  <c r="R2855" i="3" s="1"/>
  <c r="L2855" i="3"/>
  <c r="Q2855" i="3"/>
  <c r="F2856" i="3"/>
  <c r="B2856" i="4" s="1"/>
  <c r="T2855" i="3" l="1"/>
  <c r="U2855" i="3" s="1"/>
  <c r="H2856" i="3"/>
  <c r="F2856" i="4"/>
  <c r="E2856" i="4" s="1"/>
  <c r="G2856" i="4"/>
  <c r="H2856" i="4" s="1"/>
  <c r="I2856" i="4" s="1"/>
  <c r="G2856" i="3"/>
  <c r="I2856" i="3"/>
  <c r="J2856" i="3"/>
  <c r="K2856" i="3" l="1"/>
  <c r="B2857" i="3" l="1"/>
  <c r="C2857" i="3"/>
  <c r="D2857" i="3"/>
  <c r="E2857" i="3"/>
  <c r="N2856" i="3"/>
  <c r="O2856" i="3"/>
  <c r="C2856" i="4"/>
  <c r="D2856" i="4" s="1"/>
  <c r="R2856" i="3"/>
  <c r="S2856" i="3"/>
  <c r="M2856" i="3"/>
  <c r="Q2856" i="3"/>
  <c r="L2856" i="3"/>
  <c r="P2856" i="3"/>
  <c r="T2856" i="3" l="1"/>
  <c r="U2856" i="3" s="1"/>
  <c r="F2857" i="3"/>
  <c r="B2857" i="4"/>
  <c r="H2857" i="3"/>
  <c r="I2857" i="3"/>
  <c r="G2857" i="3"/>
  <c r="F2857" i="4"/>
  <c r="E2857" i="4" s="1"/>
  <c r="G2857" i="4"/>
  <c r="H2857" i="4" s="1"/>
  <c r="I2857" i="4" s="1"/>
  <c r="J2857" i="3"/>
  <c r="K2857" i="3" s="1"/>
  <c r="C2858" i="3" l="1"/>
  <c r="D2858" i="3"/>
  <c r="B2858" i="3"/>
  <c r="E2858" i="3"/>
  <c r="P2857" i="3"/>
  <c r="R2857" i="3"/>
  <c r="N2857" i="3"/>
  <c r="Q2857" i="3"/>
  <c r="S2857" i="3"/>
  <c r="O2857" i="3"/>
  <c r="L2857" i="3"/>
  <c r="M2857" i="3"/>
  <c r="C2857" i="4"/>
  <c r="D2857" i="4" s="1"/>
  <c r="F2858" i="3" l="1"/>
  <c r="B2858" i="4" s="1"/>
  <c r="T2857" i="3"/>
  <c r="U2857" i="3" s="1"/>
  <c r="J2858" i="3" l="1"/>
  <c r="F2858" i="4"/>
  <c r="E2858" i="4" s="1"/>
  <c r="G2858" i="4"/>
  <c r="H2858" i="4" s="1"/>
  <c r="I2858" i="4" s="1"/>
  <c r="G2858" i="3"/>
  <c r="I2858" i="3"/>
  <c r="H2858" i="3"/>
  <c r="K2858" i="3" s="1"/>
  <c r="C2859" i="3" l="1"/>
  <c r="B2859" i="3"/>
  <c r="D2859" i="3"/>
  <c r="E2859" i="3"/>
  <c r="S2858" i="3"/>
  <c r="Q2858" i="3"/>
  <c r="M2858" i="3"/>
  <c r="C2858" i="4"/>
  <c r="D2858" i="4" s="1"/>
  <c r="R2858" i="3"/>
  <c r="L2858" i="3"/>
  <c r="O2858" i="3"/>
  <c r="N2858" i="3"/>
  <c r="P2858" i="3"/>
  <c r="T2858" i="3" s="1"/>
  <c r="U2858" i="3" s="1"/>
  <c r="F2859" i="3" l="1"/>
  <c r="B2859" i="4" s="1"/>
  <c r="G2859" i="3"/>
  <c r="F2859" i="4" l="1"/>
  <c r="E2859" i="4" s="1"/>
  <c r="G2859" i="4"/>
  <c r="H2859" i="4" s="1"/>
  <c r="I2859" i="4" s="1"/>
  <c r="J2859" i="3"/>
  <c r="I2859" i="3"/>
  <c r="H2859" i="3"/>
  <c r="K2859" i="3" s="1"/>
  <c r="C2860" i="3" l="1"/>
  <c r="D2860" i="3"/>
  <c r="E2860" i="3"/>
  <c r="B2860" i="3"/>
  <c r="C2859" i="4"/>
  <c r="D2859" i="4" s="1"/>
  <c r="N2859" i="3"/>
  <c r="R2859" i="3"/>
  <c r="L2859" i="3"/>
  <c r="P2859" i="3" s="1"/>
  <c r="O2859" i="3"/>
  <c r="S2859" i="3" s="1"/>
  <c r="M2859" i="3"/>
  <c r="Q2859" i="3" s="1"/>
  <c r="F2860" i="3" l="1"/>
  <c r="B2860" i="4" s="1"/>
  <c r="G2860" i="3"/>
  <c r="I2860" i="3"/>
  <c r="T2859" i="3"/>
  <c r="U2859" i="3" s="1"/>
  <c r="H2860" i="3"/>
  <c r="F2860" i="4" l="1"/>
  <c r="E2860" i="4" s="1"/>
  <c r="G2860" i="4"/>
  <c r="H2860" i="4" s="1"/>
  <c r="I2860" i="4" s="1"/>
  <c r="J2860" i="3"/>
  <c r="K2860" i="3" s="1"/>
  <c r="B2861" i="3" l="1"/>
  <c r="C2861" i="3"/>
  <c r="D2861" i="3"/>
  <c r="E2861" i="3"/>
  <c r="L2860" i="3"/>
  <c r="C2860" i="4"/>
  <c r="D2860" i="4" s="1"/>
  <c r="S2860" i="3"/>
  <c r="M2860" i="3"/>
  <c r="O2860" i="3"/>
  <c r="P2860" i="3"/>
  <c r="N2860" i="3"/>
  <c r="R2860" i="3"/>
  <c r="Q2860" i="3"/>
  <c r="F2861" i="3" l="1"/>
  <c r="B2861" i="4" s="1"/>
  <c r="J2861" i="3"/>
  <c r="T2860" i="3"/>
  <c r="U2860" i="3" s="1"/>
  <c r="H2861" i="3"/>
  <c r="I2861" i="3"/>
  <c r="G2861" i="3" l="1"/>
  <c r="K2861" i="3" s="1"/>
  <c r="F2861" i="4"/>
  <c r="E2861" i="4" s="1"/>
  <c r="G2861" i="4"/>
  <c r="H2861" i="4" s="1"/>
  <c r="I2861" i="4" s="1"/>
  <c r="E2862" i="3" l="1"/>
  <c r="B2862" i="3"/>
  <c r="C2862" i="3"/>
  <c r="D2862" i="3"/>
  <c r="P2861" i="3"/>
  <c r="N2861" i="3"/>
  <c r="R2861" i="3" s="1"/>
  <c r="M2861" i="3"/>
  <c r="L2861" i="3"/>
  <c r="O2861" i="3"/>
  <c r="C2861" i="4"/>
  <c r="D2861" i="4" s="1"/>
  <c r="S2861" i="3"/>
  <c r="Q2861" i="3"/>
  <c r="T2861" i="3" l="1"/>
  <c r="U2861" i="3" s="1"/>
  <c r="F2862" i="3"/>
  <c r="B2862" i="4" s="1"/>
  <c r="I2862" i="3" l="1"/>
  <c r="H2862" i="3"/>
  <c r="J2862" i="3"/>
  <c r="G2862" i="3"/>
  <c r="K2862" i="3" s="1"/>
  <c r="F2862" i="4"/>
  <c r="E2862" i="4" s="1"/>
  <c r="G2862" i="4"/>
  <c r="H2862" i="4" s="1"/>
  <c r="I2862" i="4" s="1"/>
  <c r="M2862" i="3" l="1"/>
  <c r="B2863" i="3"/>
  <c r="C2863" i="3"/>
  <c r="D2863" i="3"/>
  <c r="E2863" i="3"/>
  <c r="Q2862" i="3"/>
  <c r="N2862" i="3"/>
  <c r="L2862" i="3"/>
  <c r="C2862" i="4"/>
  <c r="D2862" i="4" s="1"/>
  <c r="R2862" i="3"/>
  <c r="O2862" i="3"/>
  <c r="P2862" i="3"/>
  <c r="S2862" i="3"/>
  <c r="F2863" i="3" l="1"/>
  <c r="B2863" i="4" s="1"/>
  <c r="T2862" i="3"/>
  <c r="U2862" i="3" s="1"/>
  <c r="G2863" i="4"/>
  <c r="H2863" i="4" s="1"/>
  <c r="I2863" i="4" s="1"/>
  <c r="F2863" i="4"/>
  <c r="E2863" i="4" s="1"/>
  <c r="G2863" i="3"/>
  <c r="J2863" i="3"/>
  <c r="I2863" i="3"/>
  <c r="H2863" i="3"/>
  <c r="K2863" i="3" l="1"/>
  <c r="B2864" i="3" l="1"/>
  <c r="C2864" i="3"/>
  <c r="D2864" i="3"/>
  <c r="E2864" i="3"/>
  <c r="C2863" i="4"/>
  <c r="D2863" i="4" s="1"/>
  <c r="O2863" i="3"/>
  <c r="S2863" i="3"/>
  <c r="N2863" i="3"/>
  <c r="P2863" i="3"/>
  <c r="R2863" i="3"/>
  <c r="M2863" i="3"/>
  <c r="Q2863" i="3"/>
  <c r="L2863" i="3"/>
  <c r="F2864" i="3" l="1"/>
  <c r="B2864" i="4" s="1"/>
  <c r="I2864" i="3"/>
  <c r="T2863" i="3"/>
  <c r="U2863" i="3" s="1"/>
  <c r="F2864" i="4" l="1"/>
  <c r="E2864" i="4" s="1"/>
  <c r="G2864" i="4"/>
  <c r="H2864" i="4" s="1"/>
  <c r="I2864" i="4" s="1"/>
  <c r="G2864" i="3"/>
  <c r="H2864" i="3"/>
  <c r="J2864" i="3"/>
  <c r="K2864" i="3" l="1"/>
  <c r="C2865" i="3" l="1"/>
  <c r="D2865" i="3"/>
  <c r="E2865" i="3"/>
  <c r="B2865" i="3"/>
  <c r="P2864" i="3"/>
  <c r="S2864" i="3"/>
  <c r="O2864" i="3"/>
  <c r="N2864" i="3"/>
  <c r="L2864" i="3"/>
  <c r="Q2864" i="3"/>
  <c r="C2864" i="4"/>
  <c r="D2864" i="4" s="1"/>
  <c r="M2864" i="3"/>
  <c r="R2864" i="3"/>
  <c r="F2865" i="3" l="1"/>
  <c r="B2865" i="4" s="1"/>
  <c r="I2865" i="3"/>
  <c r="T2864" i="3"/>
  <c r="U2864" i="3" s="1"/>
  <c r="G2865" i="3" l="1"/>
  <c r="F2865" i="4"/>
  <c r="E2865" i="4" s="1"/>
  <c r="G2865" i="4"/>
  <c r="H2865" i="4" s="1"/>
  <c r="I2865" i="4" s="1"/>
  <c r="J2865" i="3"/>
  <c r="H2865" i="3"/>
  <c r="K2865" i="3" s="1"/>
  <c r="B2866" i="3" l="1"/>
  <c r="C2866" i="3"/>
  <c r="D2866" i="3"/>
  <c r="E2866" i="3"/>
  <c r="Q2865" i="3"/>
  <c r="C2865" i="4"/>
  <c r="D2865" i="4" s="1"/>
  <c r="M2865" i="3"/>
  <c r="S2865" i="3"/>
  <c r="O2865" i="3"/>
  <c r="N2865" i="3"/>
  <c r="R2865" i="3" s="1"/>
  <c r="L2865" i="3"/>
  <c r="P2865" i="3"/>
  <c r="T2865" i="3" l="1"/>
  <c r="U2865" i="3" s="1"/>
  <c r="F2866" i="3"/>
  <c r="B2866" i="4" s="1"/>
  <c r="J2866" i="3" l="1"/>
  <c r="I2866" i="3"/>
  <c r="G2866" i="3"/>
  <c r="F2866" i="4"/>
  <c r="E2866" i="4" s="1"/>
  <c r="G2866" i="4"/>
  <c r="H2866" i="4" s="1"/>
  <c r="I2866" i="4" s="1"/>
  <c r="H2866" i="3"/>
  <c r="K2866" i="3" s="1"/>
  <c r="C2867" i="3" l="1"/>
  <c r="D2867" i="3"/>
  <c r="B2867" i="3"/>
  <c r="E2867" i="3"/>
  <c r="C2866" i="4"/>
  <c r="D2866" i="4" s="1"/>
  <c r="M2866" i="3"/>
  <c r="R2866" i="3"/>
  <c r="O2866" i="3"/>
  <c r="P2866" i="3"/>
  <c r="S2866" i="3"/>
  <c r="N2866" i="3"/>
  <c r="L2866" i="3"/>
  <c r="Q2866" i="3"/>
  <c r="F2867" i="3" l="1"/>
  <c r="B2867" i="4" s="1"/>
  <c r="T2866" i="3"/>
  <c r="U2866" i="3" s="1"/>
  <c r="J2867" i="3" l="1"/>
  <c r="I2867" i="3"/>
  <c r="H2867" i="3"/>
  <c r="F2867" i="4"/>
  <c r="E2867" i="4" s="1"/>
  <c r="G2867" i="4"/>
  <c r="H2867" i="4" s="1"/>
  <c r="I2867" i="4" s="1"/>
  <c r="G2867" i="3"/>
  <c r="K2867" i="3" s="1"/>
  <c r="E2868" i="3" l="1"/>
  <c r="B2868" i="3"/>
  <c r="C2868" i="3"/>
  <c r="D2868" i="3"/>
  <c r="L2867" i="3"/>
  <c r="P2867" i="3" s="1"/>
  <c r="O2867" i="3"/>
  <c r="S2867" i="3" s="1"/>
  <c r="N2867" i="3"/>
  <c r="R2867" i="3" s="1"/>
  <c r="C2867" i="4"/>
  <c r="D2867" i="4" s="1"/>
  <c r="M2867" i="3"/>
  <c r="Q2867" i="3" s="1"/>
  <c r="T2867" i="3" l="1"/>
  <c r="U2867" i="3" s="1"/>
  <c r="F2868" i="3"/>
  <c r="B2868" i="4" s="1"/>
  <c r="H2868" i="3" l="1"/>
  <c r="G2868" i="3"/>
  <c r="J2868" i="3"/>
  <c r="F2868" i="4"/>
  <c r="E2868" i="4" s="1"/>
  <c r="G2868" i="4"/>
  <c r="H2868" i="4" s="1"/>
  <c r="I2868" i="4" s="1"/>
  <c r="I2868" i="3"/>
  <c r="K2868" i="3" s="1"/>
  <c r="C2869" i="3" l="1"/>
  <c r="D2869" i="3"/>
  <c r="E2869" i="3"/>
  <c r="B2869" i="3"/>
  <c r="N2868" i="3"/>
  <c r="R2868" i="3" s="1"/>
  <c r="L2868" i="3"/>
  <c r="P2868" i="3" s="1"/>
  <c r="Q2868" i="3"/>
  <c r="O2868" i="3"/>
  <c r="S2868" i="3" s="1"/>
  <c r="M2868" i="3"/>
  <c r="C2868" i="4"/>
  <c r="D2868" i="4" s="1"/>
  <c r="T2868" i="3" l="1"/>
  <c r="U2868" i="3" s="1"/>
  <c r="F2869" i="3"/>
  <c r="B2869" i="4" s="1"/>
  <c r="I2869" i="3" l="1"/>
  <c r="J2869" i="3"/>
  <c r="H2869" i="3"/>
  <c r="F2869" i="4"/>
  <c r="E2869" i="4" s="1"/>
  <c r="G2869" i="4"/>
  <c r="H2869" i="4" s="1"/>
  <c r="I2869" i="4" s="1"/>
  <c r="G2869" i="3"/>
  <c r="K2869" i="3" s="1"/>
  <c r="D2870" i="3" l="1"/>
  <c r="E2870" i="3"/>
  <c r="B2870" i="3"/>
  <c r="C2870" i="3"/>
  <c r="R2869" i="3"/>
  <c r="N2869" i="3"/>
  <c r="L2869" i="3"/>
  <c r="P2869" i="3" s="1"/>
  <c r="C2869" i="4"/>
  <c r="D2869" i="4" s="1"/>
  <c r="Q2869" i="3"/>
  <c r="O2869" i="3"/>
  <c r="S2869" i="3" s="1"/>
  <c r="M2869" i="3"/>
  <c r="T2869" i="3" l="1"/>
  <c r="U2869" i="3" s="1"/>
  <c r="F2870" i="3"/>
  <c r="B2870" i="4" s="1"/>
  <c r="G2870" i="3" l="1"/>
  <c r="I2870" i="3"/>
  <c r="F2870" i="4"/>
  <c r="E2870" i="4" s="1"/>
  <c r="G2870" i="4"/>
  <c r="H2870" i="4" s="1"/>
  <c r="I2870" i="4" s="1"/>
  <c r="J2870" i="3"/>
  <c r="H2870" i="3"/>
  <c r="K2870" i="3" s="1"/>
  <c r="C2871" i="3" l="1"/>
  <c r="B2871" i="3"/>
  <c r="D2871" i="3"/>
  <c r="E2871" i="3"/>
  <c r="O2870" i="3"/>
  <c r="L2870" i="3"/>
  <c r="Q2870" i="3"/>
  <c r="N2870" i="3"/>
  <c r="P2870" i="3"/>
  <c r="C2870" i="4"/>
  <c r="D2870" i="4" s="1"/>
  <c r="R2870" i="3"/>
  <c r="M2870" i="3"/>
  <c r="S2870" i="3"/>
  <c r="F2871" i="3" l="1"/>
  <c r="B2871" i="4" s="1"/>
  <c r="T2870" i="3"/>
  <c r="U2870" i="3" s="1"/>
  <c r="H2871" i="3"/>
  <c r="I2871" i="3"/>
  <c r="G2871" i="3" l="1"/>
  <c r="F2871" i="4"/>
  <c r="E2871" i="4" s="1"/>
  <c r="G2871" i="4"/>
  <c r="H2871" i="4" s="1"/>
  <c r="I2871" i="4" s="1"/>
  <c r="J2871" i="3"/>
  <c r="K2871" i="3" s="1"/>
  <c r="B2872" i="3" l="1"/>
  <c r="C2872" i="3"/>
  <c r="E2872" i="3"/>
  <c r="D2872" i="3"/>
  <c r="O2871" i="3"/>
  <c r="M2871" i="3"/>
  <c r="P2871" i="3"/>
  <c r="S2871" i="3"/>
  <c r="L2871" i="3"/>
  <c r="N2871" i="3"/>
  <c r="R2871" i="3"/>
  <c r="Q2871" i="3"/>
  <c r="C2871" i="4"/>
  <c r="D2871" i="4" s="1"/>
  <c r="T2871" i="3" l="1"/>
  <c r="U2871" i="3" s="1"/>
  <c r="F2872" i="3"/>
  <c r="B2872" i="4" s="1"/>
  <c r="F2872" i="4" l="1"/>
  <c r="E2872" i="4" s="1"/>
  <c r="G2872" i="4"/>
  <c r="H2872" i="4" s="1"/>
  <c r="I2872" i="4" s="1"/>
  <c r="J2872" i="3"/>
  <c r="I2872" i="3"/>
  <c r="G2872" i="3"/>
  <c r="H2872" i="3"/>
  <c r="K2872" i="3" l="1"/>
  <c r="C2873" i="3" l="1"/>
  <c r="D2873" i="3"/>
  <c r="B2873" i="3"/>
  <c r="E2873" i="3"/>
  <c r="C2872" i="4"/>
  <c r="D2872" i="4" s="1"/>
  <c r="N2872" i="3"/>
  <c r="L2872" i="3"/>
  <c r="M2872" i="3"/>
  <c r="R2872" i="3"/>
  <c r="S2872" i="3"/>
  <c r="P2872" i="3"/>
  <c r="O2872" i="3"/>
  <c r="Q2872" i="3"/>
  <c r="T2872" i="3" l="1"/>
  <c r="U2872" i="3" s="1"/>
  <c r="F2873" i="3"/>
  <c r="B2873" i="4" s="1"/>
  <c r="J2873" i="3" l="1"/>
  <c r="G2873" i="3"/>
  <c r="F2873" i="4"/>
  <c r="E2873" i="4" s="1"/>
  <c r="G2873" i="4"/>
  <c r="H2873" i="4" s="1"/>
  <c r="I2873" i="4" s="1"/>
  <c r="I2873" i="3"/>
  <c r="H2873" i="3"/>
  <c r="K2873" i="3" l="1"/>
  <c r="L2873" i="3" l="1"/>
  <c r="P2873" i="3" s="1"/>
  <c r="E2874" i="3"/>
  <c r="B2874" i="3"/>
  <c r="C2874" i="3"/>
  <c r="D2874" i="3"/>
  <c r="R2873" i="3"/>
  <c r="C2873" i="4"/>
  <c r="D2873" i="4" s="1"/>
  <c r="M2873" i="3"/>
  <c r="Q2873" i="3" s="1"/>
  <c r="O2873" i="3"/>
  <c r="S2873" i="3" s="1"/>
  <c r="N2873" i="3"/>
  <c r="T2873" i="3" l="1"/>
  <c r="U2873" i="3" s="1"/>
  <c r="F2874" i="3"/>
  <c r="B2874" i="4" s="1"/>
  <c r="J2874" i="3" l="1"/>
  <c r="G2874" i="3"/>
  <c r="H2874" i="3"/>
  <c r="I2874" i="3"/>
  <c r="F2874" i="4"/>
  <c r="E2874" i="4" s="1"/>
  <c r="G2874" i="4"/>
  <c r="H2874" i="4" s="1"/>
  <c r="I2874" i="4" s="1"/>
  <c r="K2874" i="3" l="1"/>
  <c r="S2874" i="3" l="1"/>
  <c r="C2875" i="3"/>
  <c r="D2875" i="3"/>
  <c r="E2875" i="3"/>
  <c r="B2875" i="3"/>
  <c r="R2874" i="3"/>
  <c r="N2874" i="3"/>
  <c r="M2874" i="3"/>
  <c r="Q2874" i="3"/>
  <c r="O2874" i="3"/>
  <c r="C2874" i="4"/>
  <c r="D2874" i="4" s="1"/>
  <c r="P2874" i="3"/>
  <c r="T2874" i="3" s="1"/>
  <c r="U2874" i="3" s="1"/>
  <c r="L2874" i="3"/>
  <c r="F2875" i="3"/>
  <c r="B2875" i="4" s="1"/>
  <c r="F2875" i="4" s="1"/>
  <c r="E2875" i="4" s="1"/>
  <c r="G2875" i="4"/>
  <c r="H2875" i="4" s="1"/>
  <c r="I2875" i="4" s="1"/>
  <c r="J2875" i="3"/>
  <c r="G2875" i="3" l="1"/>
  <c r="H2875" i="3"/>
  <c r="I2875" i="3"/>
  <c r="K2875" i="3" l="1"/>
  <c r="C2875" i="4" l="1"/>
  <c r="D2875" i="4" s="1"/>
  <c r="B2876" i="3"/>
  <c r="C2876" i="3"/>
  <c r="D2876" i="3"/>
  <c r="E2876" i="3"/>
  <c r="S2875" i="3"/>
  <c r="R2875" i="3"/>
  <c r="Q2875" i="3"/>
  <c r="O2875" i="3"/>
  <c r="N2875" i="3"/>
  <c r="M2875" i="3"/>
  <c r="L2875" i="3"/>
  <c r="P2875" i="3"/>
  <c r="F2876" i="3" l="1"/>
  <c r="H2876" i="3"/>
  <c r="T2875" i="3"/>
  <c r="U2875" i="3" s="1"/>
  <c r="B2876" i="4" l="1"/>
  <c r="I2876" i="3"/>
  <c r="G2876" i="3"/>
  <c r="J2876" i="3"/>
  <c r="K2876" i="3" l="1"/>
  <c r="Q2876" i="3" s="1"/>
  <c r="C2876" i="4"/>
  <c r="D2876" i="4" s="1"/>
  <c r="O2876" i="3"/>
  <c r="P2876" i="3"/>
  <c r="M2876" i="3"/>
  <c r="R2876" i="3"/>
  <c r="G2876" i="4"/>
  <c r="H2876" i="4" s="1"/>
  <c r="I2876" i="4" s="1"/>
  <c r="F2876" i="4"/>
  <c r="E2876" i="4" s="1"/>
  <c r="L2876" i="3" l="1"/>
  <c r="N2876" i="3"/>
  <c r="C2877" i="3"/>
  <c r="B2877" i="3"/>
  <c r="D2877" i="3"/>
  <c r="E2877" i="3"/>
  <c r="S2876" i="3"/>
  <c r="T2876" i="3" s="1"/>
  <c r="U2876" i="3" s="1"/>
  <c r="F2877" i="3"/>
  <c r="B2877" i="4" l="1"/>
  <c r="G2877" i="3"/>
  <c r="H2877" i="3"/>
  <c r="J2877" i="3"/>
  <c r="I2877" i="3"/>
  <c r="K2877" i="3" l="1"/>
  <c r="R2877" i="3" s="1"/>
  <c r="S2877" i="3"/>
  <c r="O2877" i="3"/>
  <c r="F2877" i="4"/>
  <c r="E2877" i="4" s="1"/>
  <c r="G2877" i="4"/>
  <c r="H2877" i="4" s="1"/>
  <c r="I2877" i="4" s="1"/>
  <c r="L2877" i="3" l="1"/>
  <c r="C2877" i="4"/>
  <c r="D2877" i="4" s="1"/>
  <c r="P2877" i="3"/>
  <c r="B2878" i="3"/>
  <c r="C2878" i="3"/>
  <c r="D2878" i="3"/>
  <c r="E2878" i="3"/>
  <c r="N2877" i="3"/>
  <c r="Q2877" i="3"/>
  <c r="T2877" i="3" s="1"/>
  <c r="U2877" i="3" s="1"/>
  <c r="M2877" i="3"/>
  <c r="F2878" i="3" l="1"/>
  <c r="H2878" i="3"/>
  <c r="J2878" i="3"/>
  <c r="B2878" i="4" l="1"/>
  <c r="G2878" i="3"/>
  <c r="I2878" i="3"/>
  <c r="K2878" i="3" l="1"/>
  <c r="N2878" i="3" s="1"/>
  <c r="P2878" i="3"/>
  <c r="F2878" i="4"/>
  <c r="E2878" i="4" s="1"/>
  <c r="G2878" i="4"/>
  <c r="H2878" i="4" s="1"/>
  <c r="I2878" i="4" s="1"/>
  <c r="O2878" i="3" l="1"/>
  <c r="S2878" i="3"/>
  <c r="L2878" i="3"/>
  <c r="C2878" i="4"/>
  <c r="D2878" i="4" s="1"/>
  <c r="Q2878" i="3"/>
  <c r="T2878" i="3" s="1"/>
  <c r="U2878" i="3" s="1"/>
  <c r="R2878" i="3"/>
  <c r="B2879" i="3"/>
  <c r="C2879" i="3"/>
  <c r="D2879" i="3"/>
  <c r="F2879" i="3" s="1"/>
  <c r="E2879" i="3"/>
  <c r="M2878" i="3"/>
  <c r="B2879" i="4" l="1"/>
  <c r="G2879" i="3"/>
  <c r="H2879" i="3"/>
  <c r="J2879" i="3"/>
  <c r="I2879" i="3"/>
  <c r="K2879" i="3"/>
  <c r="F2879" i="4"/>
  <c r="E2879" i="4" s="1"/>
  <c r="G2879" i="4"/>
  <c r="H2879" i="4" s="1"/>
  <c r="I2879" i="4" s="1"/>
  <c r="E2880" i="3" l="1"/>
  <c r="B2880" i="3"/>
  <c r="D2880" i="3"/>
  <c r="C2880" i="3"/>
  <c r="M2879" i="3"/>
  <c r="Q2879" i="3"/>
  <c r="C2879" i="4"/>
  <c r="D2879" i="4" s="1"/>
  <c r="P2879" i="3"/>
  <c r="O2879" i="3"/>
  <c r="R2879" i="3"/>
  <c r="L2879" i="3"/>
  <c r="N2879" i="3"/>
  <c r="F2880" i="3"/>
  <c r="B2880" i="4" s="1"/>
  <c r="S2879" i="3"/>
  <c r="G2880" i="3"/>
  <c r="F2880" i="4"/>
  <c r="E2880" i="4" s="1"/>
  <c r="G2880" i="4"/>
  <c r="H2880" i="4" s="1"/>
  <c r="I2880" i="4" s="1"/>
  <c r="I2880" i="3"/>
  <c r="J2880" i="3"/>
  <c r="H2880" i="3"/>
  <c r="K2880" i="3" s="1"/>
  <c r="C2881" i="3" l="1"/>
  <c r="D2881" i="3"/>
  <c r="E2881" i="3"/>
  <c r="B2881" i="3"/>
  <c r="T2879" i="3"/>
  <c r="U2879" i="3" s="1"/>
  <c r="O2880" i="3"/>
  <c r="L2880" i="3"/>
  <c r="S2880" i="3"/>
  <c r="N2880" i="3"/>
  <c r="R2880" i="3" s="1"/>
  <c r="C2880" i="4"/>
  <c r="D2880" i="4" s="1"/>
  <c r="P2880" i="3"/>
  <c r="M2880" i="3"/>
  <c r="Q2880" i="3" s="1"/>
  <c r="T2880" i="3" l="1"/>
  <c r="U2880" i="3" s="1"/>
  <c r="F2881" i="3"/>
  <c r="B2881" i="4" s="1"/>
  <c r="J2881" i="3" l="1"/>
  <c r="G2881" i="3"/>
  <c r="F2881" i="4"/>
  <c r="E2881" i="4" s="1"/>
  <c r="G2881" i="4"/>
  <c r="H2881" i="4" s="1"/>
  <c r="I2881" i="4" s="1"/>
  <c r="I2881" i="3"/>
  <c r="H2881" i="3"/>
  <c r="K2881" i="3" s="1"/>
  <c r="B2882" i="3" l="1"/>
  <c r="C2882" i="3"/>
  <c r="D2882" i="3"/>
  <c r="E2882" i="3"/>
  <c r="R2881" i="3"/>
  <c r="N2881" i="3"/>
  <c r="Q2881" i="3"/>
  <c r="C2881" i="4"/>
  <c r="D2881" i="4" s="1"/>
  <c r="L2881" i="3"/>
  <c r="P2881" i="3" s="1"/>
  <c r="S2881" i="3"/>
  <c r="M2881" i="3"/>
  <c r="O2881" i="3"/>
  <c r="T2881" i="3" l="1"/>
  <c r="U2881" i="3" s="1"/>
  <c r="F2882" i="3"/>
  <c r="B2882" i="4" s="1"/>
  <c r="G2882" i="3" l="1"/>
  <c r="F2882" i="4"/>
  <c r="E2882" i="4" s="1"/>
  <c r="G2882" i="4"/>
  <c r="H2882" i="4" s="1"/>
  <c r="I2882" i="4" s="1"/>
  <c r="H2882" i="3"/>
  <c r="J2882" i="3"/>
  <c r="I2882" i="3"/>
  <c r="K2882" i="3" l="1"/>
  <c r="C2883" i="3" l="1"/>
  <c r="E2883" i="3"/>
  <c r="B2883" i="3"/>
  <c r="D2883" i="3"/>
  <c r="P2882" i="3"/>
  <c r="N2882" i="3"/>
  <c r="R2882" i="3" s="1"/>
  <c r="O2882" i="3"/>
  <c r="S2882" i="3" s="1"/>
  <c r="M2882" i="3"/>
  <c r="Q2882" i="3" s="1"/>
  <c r="L2882" i="3"/>
  <c r="C2882" i="4"/>
  <c r="D2882" i="4" s="1"/>
  <c r="T2882" i="3" l="1"/>
  <c r="U2882" i="3" s="1"/>
  <c r="F2883" i="3"/>
  <c r="B2883" i="4" s="1"/>
  <c r="J2883" i="3" l="1"/>
  <c r="F2883" i="4"/>
  <c r="E2883" i="4" s="1"/>
  <c r="G2883" i="4"/>
  <c r="H2883" i="4" s="1"/>
  <c r="I2883" i="4" s="1"/>
  <c r="G2883" i="3"/>
  <c r="I2883" i="3"/>
  <c r="H2883" i="3"/>
  <c r="K2883" i="3" l="1"/>
  <c r="B2884" i="3" l="1"/>
  <c r="C2884" i="3"/>
  <c r="D2884" i="3"/>
  <c r="E2884" i="3"/>
  <c r="C2883" i="4"/>
  <c r="D2883" i="4" s="1"/>
  <c r="O2883" i="3"/>
  <c r="N2883" i="3"/>
  <c r="R2883" i="3" s="1"/>
  <c r="M2883" i="3"/>
  <c r="S2883" i="3"/>
  <c r="P2883" i="3"/>
  <c r="Q2883" i="3"/>
  <c r="L2883" i="3"/>
  <c r="T2883" i="3" l="1"/>
  <c r="U2883" i="3" s="1"/>
  <c r="F2884" i="3"/>
  <c r="B2884" i="4" s="1"/>
  <c r="J2884" i="3" l="1"/>
  <c r="G2884" i="3"/>
  <c r="I2884" i="3"/>
  <c r="F2884" i="4"/>
  <c r="E2884" i="4" s="1"/>
  <c r="G2884" i="4"/>
  <c r="H2884" i="4" s="1"/>
  <c r="I2884" i="4" s="1"/>
  <c r="H2884" i="3"/>
  <c r="K2884" i="3" s="1"/>
  <c r="C2885" i="3" l="1"/>
  <c r="D2885" i="3"/>
  <c r="E2885" i="3"/>
  <c r="B2885" i="3"/>
  <c r="S2884" i="3"/>
  <c r="N2884" i="3"/>
  <c r="P2884" i="3"/>
  <c r="R2884" i="3"/>
  <c r="O2884" i="3"/>
  <c r="M2884" i="3"/>
  <c r="L2884" i="3"/>
  <c r="Q2884" i="3"/>
  <c r="C2884" i="4"/>
  <c r="D2884" i="4" s="1"/>
  <c r="F2885" i="3" l="1"/>
  <c r="B2885" i="4" s="1"/>
  <c r="T2884" i="3"/>
  <c r="U2884" i="3" s="1"/>
  <c r="I2885" i="3"/>
  <c r="G2885" i="3" l="1"/>
  <c r="F2885" i="4"/>
  <c r="E2885" i="4" s="1"/>
  <c r="G2885" i="4"/>
  <c r="H2885" i="4" s="1"/>
  <c r="I2885" i="4" s="1"/>
  <c r="J2885" i="3"/>
  <c r="H2885" i="3"/>
  <c r="K2885" i="3" l="1"/>
  <c r="E2886" i="3" l="1"/>
  <c r="B2886" i="3"/>
  <c r="C2886" i="3"/>
  <c r="D2886" i="3"/>
  <c r="P2885" i="3"/>
  <c r="C2885" i="4"/>
  <c r="D2885" i="4" s="1"/>
  <c r="S2885" i="3"/>
  <c r="N2885" i="3"/>
  <c r="M2885" i="3"/>
  <c r="O2885" i="3"/>
  <c r="L2885" i="3"/>
  <c r="Q2885" i="3"/>
  <c r="R2885" i="3"/>
  <c r="F2886" i="3" l="1"/>
  <c r="T2885" i="3"/>
  <c r="U2885" i="3" s="1"/>
  <c r="B2886" i="4"/>
  <c r="G2886" i="3"/>
  <c r="I2886" i="3"/>
  <c r="J2886" i="3"/>
  <c r="H2886" i="3"/>
  <c r="F2886" i="4"/>
  <c r="E2886" i="4" s="1"/>
  <c r="G2886" i="4"/>
  <c r="H2886" i="4" s="1"/>
  <c r="I2886" i="4" s="1"/>
  <c r="K2886" i="3" l="1"/>
  <c r="L2886" i="3" l="1"/>
  <c r="C2887" i="3"/>
  <c r="D2887" i="3"/>
  <c r="E2887" i="3"/>
  <c r="B2887" i="3"/>
  <c r="N2886" i="3"/>
  <c r="P2886" i="3"/>
  <c r="S2886" i="3"/>
  <c r="O2886" i="3"/>
  <c r="C2886" i="4"/>
  <c r="D2886" i="4" s="1"/>
  <c r="M2886" i="3"/>
  <c r="R2886" i="3"/>
  <c r="Q2886" i="3"/>
  <c r="T2886" i="3" l="1"/>
  <c r="U2886" i="3" s="1"/>
  <c r="F2887" i="3"/>
  <c r="H2887" i="3" s="1"/>
  <c r="I2887" i="3"/>
  <c r="J2887" i="3"/>
  <c r="G2887" i="3"/>
  <c r="B2887" i="4"/>
  <c r="F2887" i="4" l="1"/>
  <c r="E2887" i="4" s="1"/>
  <c r="G2887" i="4"/>
  <c r="H2887" i="4" s="1"/>
  <c r="I2887" i="4" s="1"/>
  <c r="K2887" i="3"/>
  <c r="C2888" i="3" l="1"/>
  <c r="E2888" i="3"/>
  <c r="B2888" i="3"/>
  <c r="D2888" i="3"/>
  <c r="N2887" i="3"/>
  <c r="M2887" i="3"/>
  <c r="R2887" i="3"/>
  <c r="O2887" i="3"/>
  <c r="S2887" i="3"/>
  <c r="C2887" i="4"/>
  <c r="D2887" i="4" s="1"/>
  <c r="Q2887" i="3"/>
  <c r="L2887" i="3"/>
  <c r="P2887" i="3"/>
  <c r="T2887" i="3" s="1"/>
  <c r="U2887" i="3" s="1"/>
  <c r="F2888" i="3" l="1"/>
  <c r="B2888" i="4" l="1"/>
  <c r="G2888" i="3"/>
  <c r="H2888" i="3"/>
  <c r="I2888" i="3"/>
  <c r="J2888" i="3"/>
  <c r="K2888" i="3" l="1"/>
  <c r="G2888" i="4"/>
  <c r="H2888" i="4" s="1"/>
  <c r="I2888" i="4" s="1"/>
  <c r="F2888" i="4"/>
  <c r="E2888" i="4" s="1"/>
  <c r="N2888" i="3" l="1"/>
  <c r="R2888" i="3" s="1"/>
  <c r="C2889" i="3"/>
  <c r="B2889" i="3"/>
  <c r="D2889" i="3"/>
  <c r="E2889" i="3"/>
  <c r="P2888" i="3"/>
  <c r="M2888" i="3"/>
  <c r="Q2888" i="3" s="1"/>
  <c r="C2888" i="4"/>
  <c r="D2888" i="4" s="1"/>
  <c r="O2888" i="3"/>
  <c r="S2888" i="3" s="1"/>
  <c r="L2888" i="3"/>
  <c r="T2888" i="3" l="1"/>
  <c r="U2888" i="3" s="1"/>
  <c r="F2889" i="3"/>
  <c r="B2889" i="4" s="1"/>
  <c r="H2889" i="3" l="1"/>
  <c r="J2889" i="3"/>
  <c r="G2889" i="3"/>
  <c r="F2889" i="4"/>
  <c r="E2889" i="4" s="1"/>
  <c r="G2889" i="4"/>
  <c r="H2889" i="4" s="1"/>
  <c r="I2889" i="4" s="1"/>
  <c r="I2889" i="3"/>
  <c r="K2889" i="3" s="1"/>
  <c r="B2890" i="3" l="1"/>
  <c r="C2890" i="3"/>
  <c r="E2890" i="3"/>
  <c r="D2890" i="3"/>
  <c r="P2889" i="3"/>
  <c r="L2889" i="3"/>
  <c r="S2889" i="3"/>
  <c r="O2889" i="3"/>
  <c r="M2889" i="3"/>
  <c r="Q2889" i="3" s="1"/>
  <c r="N2889" i="3"/>
  <c r="R2889" i="3"/>
  <c r="C2889" i="4"/>
  <c r="D2889" i="4" s="1"/>
  <c r="F2890" i="3" l="1"/>
  <c r="B2890" i="4" s="1"/>
  <c r="G2890" i="3"/>
  <c r="H2890" i="3"/>
  <c r="J2890" i="3"/>
  <c r="I2890" i="3"/>
  <c r="T2889" i="3"/>
  <c r="U2889" i="3" s="1"/>
  <c r="K2890" i="3" l="1"/>
  <c r="F2890" i="4"/>
  <c r="E2890" i="4" s="1"/>
  <c r="G2890" i="4"/>
  <c r="H2890" i="4" s="1"/>
  <c r="I2890" i="4" s="1"/>
  <c r="L2890" i="3" l="1"/>
  <c r="P2890" i="3" s="1"/>
  <c r="B2891" i="3"/>
  <c r="C2891" i="3"/>
  <c r="E2891" i="3"/>
  <c r="D2891" i="3"/>
  <c r="M2890" i="3"/>
  <c r="Q2890" i="3" s="1"/>
  <c r="C2890" i="4"/>
  <c r="D2890" i="4" s="1"/>
  <c r="O2890" i="3"/>
  <c r="S2890" i="3" s="1"/>
  <c r="N2890" i="3"/>
  <c r="R2890" i="3" s="1"/>
  <c r="T2890" i="3" l="1"/>
  <c r="U2890" i="3" s="1"/>
  <c r="F2891" i="3"/>
  <c r="G2891" i="3"/>
  <c r="H2891" i="3"/>
  <c r="B2891" i="4" l="1"/>
  <c r="J2891" i="3"/>
  <c r="I2891" i="3"/>
  <c r="K2891" i="3" s="1"/>
  <c r="E2892" i="3" l="1"/>
  <c r="D2892" i="3"/>
  <c r="B2892" i="3"/>
  <c r="C2892" i="3"/>
  <c r="O2891" i="3"/>
  <c r="L2891" i="3"/>
  <c r="C2891" i="4"/>
  <c r="D2891" i="4" s="1"/>
  <c r="Q2891" i="3"/>
  <c r="M2891" i="3"/>
  <c r="N2891" i="3"/>
  <c r="P2891" i="3"/>
  <c r="R2891" i="3"/>
  <c r="S2891" i="3"/>
  <c r="F2891" i="4"/>
  <c r="E2891" i="4" s="1"/>
  <c r="G2891" i="4"/>
  <c r="H2891" i="4" s="1"/>
  <c r="I2891" i="4" s="1"/>
  <c r="T2891" i="3" l="1"/>
  <c r="U2891" i="3" s="1"/>
  <c r="F2892" i="3"/>
  <c r="B2892" i="4" s="1"/>
  <c r="G2892" i="3" l="1"/>
  <c r="F2892" i="4"/>
  <c r="E2892" i="4" s="1"/>
  <c r="G2892" i="4"/>
  <c r="H2892" i="4" s="1"/>
  <c r="I2892" i="4" s="1"/>
  <c r="H2892" i="3"/>
  <c r="I2892" i="3"/>
  <c r="J2892" i="3"/>
  <c r="K2892" i="3" l="1"/>
  <c r="S2892" i="3" l="1"/>
  <c r="C2893" i="3"/>
  <c r="D2893" i="3"/>
  <c r="B2893" i="3"/>
  <c r="E2893" i="3"/>
  <c r="O2892" i="3"/>
  <c r="Q2892" i="3"/>
  <c r="R2892" i="3"/>
  <c r="P2892" i="3"/>
  <c r="L2892" i="3"/>
  <c r="N2892" i="3"/>
  <c r="F2893" i="3"/>
  <c r="C2892" i="4"/>
  <c r="D2892" i="4" s="1"/>
  <c r="M2892" i="3"/>
  <c r="T2892" i="3"/>
  <c r="U2892" i="3" s="1"/>
  <c r="B2893" i="4" l="1"/>
  <c r="H2893" i="3"/>
  <c r="I2893" i="3"/>
  <c r="G2893" i="3"/>
  <c r="F2893" i="4"/>
  <c r="E2893" i="4" s="1"/>
  <c r="G2893" i="4"/>
  <c r="H2893" i="4" s="1"/>
  <c r="I2893" i="4" s="1"/>
  <c r="J2893" i="3"/>
  <c r="K2893" i="3" s="1"/>
  <c r="B2894" i="3" l="1"/>
  <c r="C2894" i="3"/>
  <c r="D2894" i="3"/>
  <c r="E2894" i="3"/>
  <c r="R2893" i="3"/>
  <c r="P2893" i="3"/>
  <c r="N2893" i="3"/>
  <c r="O2893" i="3"/>
  <c r="M2893" i="3"/>
  <c r="S2893" i="3"/>
  <c r="Q2893" i="3"/>
  <c r="C2893" i="4"/>
  <c r="D2893" i="4" s="1"/>
  <c r="L2893" i="3"/>
  <c r="F2894" i="3" l="1"/>
  <c r="B2894" i="4" s="1"/>
  <c r="H2894" i="3"/>
  <c r="J2894" i="3"/>
  <c r="T2893" i="3"/>
  <c r="U2893" i="3" s="1"/>
  <c r="G2894" i="4" l="1"/>
  <c r="H2894" i="4" s="1"/>
  <c r="I2894" i="4" s="1"/>
  <c r="F2894" i="4"/>
  <c r="E2894" i="4" s="1"/>
  <c r="I2894" i="3"/>
  <c r="G2894" i="3"/>
  <c r="K2894" i="3" s="1"/>
  <c r="C2895" i="3" l="1"/>
  <c r="B2895" i="3"/>
  <c r="D2895" i="3"/>
  <c r="E2895" i="3"/>
  <c r="N2894" i="3"/>
  <c r="R2894" i="3" s="1"/>
  <c r="C2894" i="4"/>
  <c r="D2894" i="4" s="1"/>
  <c r="P2894" i="3"/>
  <c r="S2894" i="3"/>
  <c r="M2894" i="3"/>
  <c r="Q2894" i="3" s="1"/>
  <c r="L2894" i="3"/>
  <c r="O2894" i="3"/>
  <c r="F2895" i="3" l="1"/>
  <c r="B2895" i="4" s="1"/>
  <c r="G2895" i="3"/>
  <c r="I2895" i="3"/>
  <c r="H2895" i="3"/>
  <c r="J2895" i="3"/>
  <c r="K2895" i="3" s="1"/>
  <c r="T2894" i="3"/>
  <c r="U2894" i="3" s="1"/>
  <c r="C2896" i="3" l="1"/>
  <c r="B2896" i="3"/>
  <c r="D2896" i="3"/>
  <c r="E2896" i="3"/>
  <c r="R2895" i="3"/>
  <c r="Q2895" i="3"/>
  <c r="M2895" i="3"/>
  <c r="L2895" i="3"/>
  <c r="P2895" i="3" s="1"/>
  <c r="N2895" i="3"/>
  <c r="O2895" i="3"/>
  <c r="S2895" i="3" s="1"/>
  <c r="C2895" i="4"/>
  <c r="D2895" i="4" s="1"/>
  <c r="G2895" i="4"/>
  <c r="H2895" i="4" s="1"/>
  <c r="I2895" i="4" s="1"/>
  <c r="F2895" i="4"/>
  <c r="E2895" i="4" s="1"/>
  <c r="T2895" i="3" l="1"/>
  <c r="U2895" i="3" s="1"/>
  <c r="F2896" i="3"/>
  <c r="B2896" i="4" s="1"/>
  <c r="I2896" i="3" l="1"/>
  <c r="J2896" i="3"/>
  <c r="H2896" i="3"/>
  <c r="G2896" i="3"/>
  <c r="F2896" i="4"/>
  <c r="E2896" i="4" s="1"/>
  <c r="G2896" i="4"/>
  <c r="H2896" i="4" s="1"/>
  <c r="I2896" i="4" s="1"/>
  <c r="K2896" i="3" l="1"/>
  <c r="E2897" i="3" l="1"/>
  <c r="C2897" i="3"/>
  <c r="D2897" i="3"/>
  <c r="B2897" i="3"/>
  <c r="L2896" i="3"/>
  <c r="O2896" i="3"/>
  <c r="S2896" i="3" s="1"/>
  <c r="C2896" i="4"/>
  <c r="D2896" i="4" s="1"/>
  <c r="M2896" i="3"/>
  <c r="Q2896" i="3" s="1"/>
  <c r="P2896" i="3"/>
  <c r="R2896" i="3"/>
  <c r="N2896" i="3"/>
  <c r="F2897" i="3" l="1"/>
  <c r="T2896" i="3"/>
  <c r="U2896" i="3" s="1"/>
  <c r="H2897" i="3"/>
  <c r="B2897" i="4" l="1"/>
  <c r="I2897" i="3"/>
  <c r="J2897" i="3"/>
  <c r="G2897" i="3"/>
  <c r="F2897" i="4" l="1"/>
  <c r="E2897" i="4" s="1"/>
  <c r="G2897" i="4"/>
  <c r="H2897" i="4" s="1"/>
  <c r="I2897" i="4" s="1"/>
  <c r="K2897" i="3"/>
  <c r="E2898" i="3" l="1"/>
  <c r="B2898" i="3"/>
  <c r="C2898" i="3"/>
  <c r="D2898" i="3"/>
  <c r="O2897" i="3"/>
  <c r="S2897" i="3" s="1"/>
  <c r="Q2897" i="3"/>
  <c r="L2897" i="3"/>
  <c r="P2897" i="3" s="1"/>
  <c r="M2897" i="3"/>
  <c r="C2897" i="4"/>
  <c r="D2897" i="4" s="1"/>
  <c r="N2897" i="3"/>
  <c r="R2897" i="3" s="1"/>
  <c r="T2897" i="3" l="1"/>
  <c r="U2897" i="3" s="1"/>
  <c r="F2898" i="3"/>
  <c r="B2898" i="4" s="1"/>
  <c r="J2898" i="3" l="1"/>
  <c r="F2898" i="4"/>
  <c r="E2898" i="4" s="1"/>
  <c r="G2898" i="4"/>
  <c r="H2898" i="4" s="1"/>
  <c r="I2898" i="4" s="1"/>
  <c r="I2898" i="3"/>
  <c r="H2898" i="3"/>
  <c r="G2898" i="3"/>
  <c r="K2898" i="3" l="1"/>
  <c r="C2899" i="3" l="1"/>
  <c r="D2899" i="3"/>
  <c r="B2899" i="3"/>
  <c r="E2899" i="3"/>
  <c r="R2898" i="3"/>
  <c r="L2898" i="3"/>
  <c r="O2898" i="3"/>
  <c r="N2898" i="3"/>
  <c r="C2898" i="4"/>
  <c r="D2898" i="4" s="1"/>
  <c r="Q2898" i="3"/>
  <c r="M2898" i="3"/>
  <c r="P2898" i="3"/>
  <c r="S2898" i="3"/>
  <c r="F2899" i="3" l="1"/>
  <c r="B2899" i="4" s="1"/>
  <c r="T2898" i="3"/>
  <c r="U2898" i="3" s="1"/>
  <c r="H2899" i="3"/>
  <c r="F2899" i="4" l="1"/>
  <c r="E2899" i="4" s="1"/>
  <c r="G2899" i="4"/>
  <c r="H2899" i="4" s="1"/>
  <c r="I2899" i="4" s="1"/>
  <c r="I2899" i="3"/>
  <c r="G2899" i="3"/>
  <c r="J2899" i="3"/>
  <c r="K2899" i="3" l="1"/>
  <c r="C2900" i="3" l="1"/>
  <c r="D2900" i="3"/>
  <c r="E2900" i="3"/>
  <c r="B2900" i="3"/>
  <c r="S2899" i="3"/>
  <c r="C2899" i="4"/>
  <c r="D2899" i="4" s="1"/>
  <c r="M2899" i="3"/>
  <c r="O2899" i="3"/>
  <c r="R2899" i="3"/>
  <c r="Q2899" i="3"/>
  <c r="N2899" i="3"/>
  <c r="L2899" i="3"/>
  <c r="P2899" i="3"/>
  <c r="T2899" i="3" s="1"/>
  <c r="U2899" i="3" s="1"/>
  <c r="F2900" i="3" l="1"/>
  <c r="B2900" i="4" s="1"/>
  <c r="G2900" i="3"/>
  <c r="H2900" i="3"/>
  <c r="J2900" i="3"/>
  <c r="I2900" i="3"/>
  <c r="K2900" i="3" l="1"/>
  <c r="F2900" i="4"/>
  <c r="E2900" i="4" s="1"/>
  <c r="G2900" i="4"/>
  <c r="H2900" i="4" s="1"/>
  <c r="I2900" i="4" s="1"/>
  <c r="N2900" i="3"/>
  <c r="L2900" i="3"/>
  <c r="P2900" i="3"/>
  <c r="Q2900" i="3"/>
  <c r="C2900" i="4"/>
  <c r="D2900" i="4" s="1"/>
  <c r="R2900" i="3"/>
  <c r="O2900" i="3"/>
  <c r="S2900" i="3"/>
  <c r="M2900" i="3"/>
  <c r="C2901" i="3" l="1"/>
  <c r="B2901" i="3"/>
  <c r="F2901" i="3" s="1"/>
  <c r="B2901" i="4" s="1"/>
  <c r="D2901" i="3"/>
  <c r="E2901" i="3"/>
  <c r="T2900" i="3"/>
  <c r="U2900" i="3" s="1"/>
  <c r="G2901" i="3" l="1"/>
  <c r="G2901" i="4"/>
  <c r="H2901" i="4" s="1"/>
  <c r="I2901" i="4" s="1"/>
  <c r="F2901" i="4"/>
  <c r="E2901" i="4" s="1"/>
  <c r="J2901" i="3"/>
  <c r="H2901" i="3"/>
  <c r="I2901" i="3"/>
  <c r="K2901" i="3" l="1"/>
  <c r="L2901" i="3" l="1"/>
  <c r="B2902" i="3"/>
  <c r="D2902" i="3"/>
  <c r="E2902" i="3"/>
  <c r="C2902" i="3"/>
  <c r="P2901" i="3"/>
  <c r="C2901" i="4"/>
  <c r="D2901" i="4" s="1"/>
  <c r="O2901" i="3"/>
  <c r="S2901" i="3" s="1"/>
  <c r="R2901" i="3"/>
  <c r="M2901" i="3"/>
  <c r="Q2901" i="3" s="1"/>
  <c r="N2901" i="3"/>
  <c r="F2902" i="3"/>
  <c r="B2902" i="4" s="1"/>
  <c r="T2901" i="3" l="1"/>
  <c r="U2901" i="3" s="1"/>
  <c r="F2902" i="4"/>
  <c r="E2902" i="4" s="1"/>
  <c r="G2902" i="4"/>
  <c r="H2902" i="4" s="1"/>
  <c r="I2902" i="4" s="1"/>
  <c r="G2902" i="3"/>
  <c r="H2902" i="3"/>
  <c r="J2902" i="3"/>
  <c r="I2902" i="3"/>
  <c r="K2902" i="3" l="1"/>
  <c r="C2903" i="3" l="1"/>
  <c r="B2903" i="3"/>
  <c r="E2903" i="3"/>
  <c r="D2903" i="3"/>
  <c r="O2902" i="3"/>
  <c r="M2902" i="3"/>
  <c r="L2902" i="3"/>
  <c r="P2902" i="3"/>
  <c r="R2902" i="3"/>
  <c r="C2902" i="4"/>
  <c r="D2902" i="4" s="1"/>
  <c r="N2902" i="3"/>
  <c r="S2902" i="3"/>
  <c r="Q2902" i="3"/>
  <c r="F2903" i="3" l="1"/>
  <c r="B2903" i="4" s="1"/>
  <c r="I2903" i="3"/>
  <c r="J2903" i="3"/>
  <c r="T2902" i="3"/>
  <c r="U2902" i="3" s="1"/>
  <c r="H2903" i="3"/>
  <c r="G2903" i="3" l="1"/>
  <c r="G2903" i="4"/>
  <c r="H2903" i="4" s="1"/>
  <c r="I2903" i="4" s="1"/>
  <c r="F2903" i="4"/>
  <c r="E2903" i="4" s="1"/>
  <c r="K2903" i="3"/>
  <c r="E2904" i="3" l="1"/>
  <c r="B2904" i="3"/>
  <c r="C2904" i="3"/>
  <c r="D2904" i="3"/>
  <c r="O2903" i="3"/>
  <c r="L2903" i="3"/>
  <c r="P2903" i="3" s="1"/>
  <c r="S2903" i="3"/>
  <c r="N2903" i="3"/>
  <c r="R2903" i="3" s="1"/>
  <c r="M2903" i="3"/>
  <c r="Q2903" i="3" s="1"/>
  <c r="C2903" i="4"/>
  <c r="D2903" i="4" s="1"/>
  <c r="F2904" i="3" l="1"/>
  <c r="B2904" i="4" s="1"/>
  <c r="H2904" i="3"/>
  <c r="T2903" i="3"/>
  <c r="U2903" i="3" s="1"/>
  <c r="I2904" i="3"/>
  <c r="G2904" i="3" l="1"/>
  <c r="G2904" i="4"/>
  <c r="H2904" i="4" s="1"/>
  <c r="I2904" i="4" s="1"/>
  <c r="F2904" i="4"/>
  <c r="E2904" i="4" s="1"/>
  <c r="J2904" i="3"/>
  <c r="K2904" i="3" s="1"/>
  <c r="C2905" i="3" l="1"/>
  <c r="D2905" i="3"/>
  <c r="E2905" i="3"/>
  <c r="B2905" i="3"/>
  <c r="Q2904" i="3"/>
  <c r="N2904" i="3"/>
  <c r="P2904" i="3"/>
  <c r="M2904" i="3"/>
  <c r="L2904" i="3"/>
  <c r="R2904" i="3"/>
  <c r="O2904" i="3"/>
  <c r="C2904" i="4"/>
  <c r="D2904" i="4" s="1"/>
  <c r="S2904" i="3"/>
  <c r="F2905" i="3" l="1"/>
  <c r="B2905" i="4" s="1"/>
  <c r="T2904" i="3"/>
  <c r="U2904" i="3" s="1"/>
  <c r="G2905" i="4" l="1"/>
  <c r="H2905" i="4" s="1"/>
  <c r="I2905" i="4" s="1"/>
  <c r="F2905" i="4"/>
  <c r="E2905" i="4" s="1"/>
  <c r="G2905" i="3"/>
  <c r="J2905" i="3"/>
  <c r="H2905" i="3"/>
  <c r="I2905" i="3"/>
  <c r="K2905" i="3" s="1"/>
  <c r="C2906" i="3" l="1"/>
  <c r="D2906" i="3"/>
  <c r="E2906" i="3"/>
  <c r="B2906" i="3"/>
  <c r="C2905" i="4"/>
  <c r="D2905" i="4" s="1"/>
  <c r="M2905" i="3"/>
  <c r="R2905" i="3"/>
  <c r="Q2905" i="3"/>
  <c r="O2905" i="3"/>
  <c r="S2905" i="3"/>
  <c r="N2905" i="3"/>
  <c r="P2905" i="3"/>
  <c r="L2905" i="3"/>
  <c r="T2905" i="3" l="1"/>
  <c r="U2905" i="3" s="1"/>
  <c r="F2906" i="3"/>
  <c r="B2906" i="4" s="1"/>
  <c r="H2906" i="3"/>
  <c r="I2906" i="3"/>
  <c r="J2906" i="3"/>
  <c r="G2906" i="4" l="1"/>
  <c r="H2906" i="4" s="1"/>
  <c r="I2906" i="4" s="1"/>
  <c r="F2906" i="4"/>
  <c r="E2906" i="4" s="1"/>
  <c r="G2906" i="3"/>
  <c r="K2906" i="3"/>
  <c r="C2907" i="3" l="1"/>
  <c r="D2907" i="3"/>
  <c r="E2907" i="3"/>
  <c r="B2907" i="3"/>
  <c r="C2906" i="4"/>
  <c r="D2906" i="4" s="1"/>
  <c r="P2906" i="3"/>
  <c r="O2906" i="3"/>
  <c r="L2906" i="3"/>
  <c r="S2906" i="3"/>
  <c r="Q2906" i="3"/>
  <c r="M2906" i="3"/>
  <c r="R2906" i="3"/>
  <c r="N2906" i="3"/>
  <c r="F2907" i="3" l="1"/>
  <c r="B2907" i="4" s="1"/>
  <c r="G2907" i="3"/>
  <c r="T2906" i="3"/>
  <c r="U2906" i="3" s="1"/>
  <c r="H2907" i="3"/>
  <c r="G2907" i="4" l="1"/>
  <c r="H2907" i="4" s="1"/>
  <c r="I2907" i="4" s="1"/>
  <c r="F2907" i="4"/>
  <c r="E2907" i="4" s="1"/>
  <c r="I2907" i="3"/>
  <c r="J2907" i="3"/>
  <c r="K2907" i="3" l="1"/>
  <c r="C2907" i="4" l="1"/>
  <c r="D2907" i="4" s="1"/>
  <c r="B2908" i="3"/>
  <c r="C2908" i="3"/>
  <c r="D2908" i="3"/>
  <c r="E2908" i="3"/>
  <c r="P2907" i="3"/>
  <c r="L2907" i="3"/>
  <c r="O2907" i="3"/>
  <c r="S2907" i="3" s="1"/>
  <c r="R2907" i="3"/>
  <c r="M2907" i="3"/>
  <c r="Q2907" i="3" s="1"/>
  <c r="N2907" i="3"/>
  <c r="F2908" i="3" l="1"/>
  <c r="B2908" i="4" s="1"/>
  <c r="T2907" i="3"/>
  <c r="U2907" i="3" s="1"/>
  <c r="G2908" i="4"/>
  <c r="H2908" i="4" s="1"/>
  <c r="I2908" i="4" s="1"/>
  <c r="F2908" i="4"/>
  <c r="E2908" i="4" s="1"/>
  <c r="J2908" i="3"/>
  <c r="I2908" i="3"/>
  <c r="G2908" i="3"/>
  <c r="H2908" i="3"/>
  <c r="K2908" i="3" l="1"/>
  <c r="B2909" i="3" l="1"/>
  <c r="D2909" i="3"/>
  <c r="E2909" i="3"/>
  <c r="C2909" i="3"/>
  <c r="P2908" i="3"/>
  <c r="S2908" i="3"/>
  <c r="Q2908" i="3"/>
  <c r="N2908" i="3"/>
  <c r="R2908" i="3"/>
  <c r="O2908" i="3"/>
  <c r="L2908" i="3"/>
  <c r="M2908" i="3"/>
  <c r="C2908" i="4"/>
  <c r="D2908" i="4" s="1"/>
  <c r="T2908" i="3" l="1"/>
  <c r="U2908" i="3" s="1"/>
  <c r="F2909" i="3"/>
  <c r="B2909" i="4" s="1"/>
  <c r="G2909" i="4" l="1"/>
  <c r="H2909" i="4" s="1"/>
  <c r="I2909" i="4" s="1"/>
  <c r="F2909" i="4"/>
  <c r="E2909" i="4" s="1"/>
  <c r="J2909" i="3"/>
  <c r="G2909" i="3"/>
  <c r="H2909" i="3"/>
  <c r="I2909" i="3"/>
  <c r="K2909" i="3" l="1"/>
  <c r="E2910" i="3" l="1"/>
  <c r="B2910" i="3"/>
  <c r="C2910" i="3"/>
  <c r="D2910" i="3"/>
  <c r="P2909" i="3"/>
  <c r="C2909" i="4"/>
  <c r="D2909" i="4" s="1"/>
  <c r="O2909" i="3"/>
  <c r="S2909" i="3"/>
  <c r="N2909" i="3"/>
  <c r="R2909" i="3"/>
  <c r="Q2909" i="3"/>
  <c r="M2909" i="3"/>
  <c r="L2909" i="3"/>
  <c r="F2910" i="3" l="1"/>
  <c r="B2910" i="4" s="1"/>
  <c r="T2909" i="3"/>
  <c r="U2909" i="3" s="1"/>
  <c r="I2910" i="3"/>
  <c r="G2910" i="4" l="1"/>
  <c r="H2910" i="4" s="1"/>
  <c r="I2910" i="4" s="1"/>
  <c r="F2910" i="4"/>
  <c r="E2910" i="4" s="1"/>
  <c r="H2910" i="3"/>
  <c r="G2910" i="3"/>
  <c r="J2910" i="3"/>
  <c r="K2910" i="3" l="1"/>
  <c r="C2911" i="3" l="1"/>
  <c r="D2911" i="3"/>
  <c r="B2911" i="3"/>
  <c r="E2911" i="3"/>
  <c r="O2910" i="3"/>
  <c r="S2910" i="3" s="1"/>
  <c r="M2910" i="3"/>
  <c r="Q2910" i="3"/>
  <c r="L2910" i="3"/>
  <c r="P2910" i="3" s="1"/>
  <c r="N2910" i="3"/>
  <c r="R2910" i="3" s="1"/>
  <c r="C2910" i="4"/>
  <c r="D2910" i="4" s="1"/>
  <c r="T2910" i="3" l="1"/>
  <c r="U2910" i="3" s="1"/>
  <c r="F2911" i="3"/>
  <c r="B2911" i="4" s="1"/>
  <c r="H2911" i="3"/>
  <c r="J2911" i="3"/>
  <c r="I2911" i="3" l="1"/>
  <c r="G2911" i="3"/>
  <c r="G2911" i="4"/>
  <c r="H2911" i="4" s="1"/>
  <c r="I2911" i="4" s="1"/>
  <c r="F2911" i="4"/>
  <c r="E2911" i="4" s="1"/>
  <c r="K2911" i="3"/>
  <c r="C2912" i="3" l="1"/>
  <c r="D2912" i="3"/>
  <c r="E2912" i="3"/>
  <c r="B2912" i="3"/>
  <c r="L2911" i="3"/>
  <c r="P2911" i="3" s="1"/>
  <c r="N2911" i="3"/>
  <c r="R2911" i="3"/>
  <c r="C2911" i="4"/>
  <c r="D2911" i="4" s="1"/>
  <c r="O2911" i="3"/>
  <c r="S2911" i="3" s="1"/>
  <c r="M2911" i="3"/>
  <c r="Q2911" i="3" s="1"/>
  <c r="F2912" i="3" l="1"/>
  <c r="B2912" i="4" s="1"/>
  <c r="I2912" i="3"/>
  <c r="T2911" i="3"/>
  <c r="U2911" i="3" s="1"/>
  <c r="G2912" i="4" l="1"/>
  <c r="H2912" i="4" s="1"/>
  <c r="I2912" i="4" s="1"/>
  <c r="F2912" i="4"/>
  <c r="E2912" i="4" s="1"/>
  <c r="G2912" i="3"/>
  <c r="J2912" i="3"/>
  <c r="H2912" i="3"/>
  <c r="K2912" i="3" l="1"/>
  <c r="C2913" i="3" l="1"/>
  <c r="D2913" i="3"/>
  <c r="E2913" i="3"/>
  <c r="B2913" i="3"/>
  <c r="Q2912" i="3"/>
  <c r="L2912" i="3"/>
  <c r="R2912" i="3"/>
  <c r="C2912" i="4"/>
  <c r="D2912" i="4" s="1"/>
  <c r="M2912" i="3"/>
  <c r="P2912" i="3"/>
  <c r="S2912" i="3"/>
  <c r="O2912" i="3"/>
  <c r="N2912" i="3"/>
  <c r="T2912" i="3" l="1"/>
  <c r="U2912" i="3" s="1"/>
  <c r="F2913" i="3"/>
  <c r="B2913" i="4" s="1"/>
  <c r="G2913" i="3" l="1"/>
  <c r="G2913" i="4"/>
  <c r="H2913" i="4" s="1"/>
  <c r="I2913" i="4" s="1"/>
  <c r="F2913" i="4"/>
  <c r="E2913" i="4" s="1"/>
  <c r="I2913" i="3"/>
  <c r="H2913" i="3"/>
  <c r="J2913" i="3"/>
  <c r="K2913" i="3" l="1"/>
  <c r="S2913" i="3" l="1"/>
  <c r="D2914" i="3"/>
  <c r="E2914" i="3"/>
  <c r="B2914" i="3"/>
  <c r="C2914" i="3"/>
  <c r="R2913" i="3"/>
  <c r="P2913" i="3"/>
  <c r="C2913" i="4"/>
  <c r="D2913" i="4" s="1"/>
  <c r="M2913" i="3"/>
  <c r="N2913" i="3"/>
  <c r="O2913" i="3"/>
  <c r="L2913" i="3"/>
  <c r="Q2913" i="3"/>
  <c r="T2913" i="3" s="1"/>
  <c r="U2913" i="3" s="1"/>
  <c r="F2914" i="3"/>
  <c r="B2914" i="4" s="1"/>
  <c r="H2914" i="3"/>
  <c r="I2914" i="3"/>
  <c r="G2914" i="3" l="1"/>
  <c r="G2914" i="4"/>
  <c r="H2914" i="4" s="1"/>
  <c r="I2914" i="4" s="1"/>
  <c r="F2914" i="4"/>
  <c r="E2914" i="4" s="1"/>
  <c r="J2914" i="3"/>
  <c r="K2914" i="3" s="1"/>
  <c r="B2915" i="3" l="1"/>
  <c r="C2915" i="3"/>
  <c r="D2915" i="3"/>
  <c r="E2915" i="3"/>
  <c r="Q2914" i="3"/>
  <c r="N2914" i="3"/>
  <c r="M2914" i="3"/>
  <c r="L2914" i="3"/>
  <c r="O2914" i="3"/>
  <c r="C2914" i="4"/>
  <c r="D2914" i="4" s="1"/>
  <c r="S2914" i="3"/>
  <c r="R2914" i="3"/>
  <c r="P2914" i="3"/>
  <c r="T2914" i="3" s="1"/>
  <c r="U2914" i="3" s="1"/>
  <c r="F2915" i="3" l="1"/>
  <c r="B2915" i="4" s="1"/>
  <c r="G2915" i="3"/>
  <c r="H2915" i="3"/>
  <c r="G2915" i="4" l="1"/>
  <c r="H2915" i="4" s="1"/>
  <c r="I2915" i="4" s="1"/>
  <c r="F2915" i="4"/>
  <c r="E2915" i="4" s="1"/>
  <c r="I2915" i="3"/>
  <c r="J2915" i="3"/>
  <c r="K2915" i="3" l="1"/>
  <c r="P2915" i="3" l="1"/>
  <c r="E2916" i="3"/>
  <c r="B2916" i="3"/>
  <c r="C2916" i="3"/>
  <c r="D2916" i="3"/>
  <c r="C2915" i="4"/>
  <c r="D2915" i="4" s="1"/>
  <c r="O2915" i="3"/>
  <c r="M2915" i="3"/>
  <c r="S2915" i="3"/>
  <c r="R2915" i="3"/>
  <c r="N2915" i="3"/>
  <c r="L2915" i="3"/>
  <c r="Q2915" i="3"/>
  <c r="F2916" i="3"/>
  <c r="B2916" i="4" s="1"/>
  <c r="T2915" i="3"/>
  <c r="U2915" i="3" s="1"/>
  <c r="J2916" i="3" l="1"/>
  <c r="H2916" i="3"/>
  <c r="G2916" i="3"/>
  <c r="G2916" i="4"/>
  <c r="H2916" i="4" s="1"/>
  <c r="I2916" i="4" s="1"/>
  <c r="F2916" i="4"/>
  <c r="E2916" i="4" s="1"/>
  <c r="I2916" i="3"/>
  <c r="K2916" i="3"/>
  <c r="C2917" i="3" l="1"/>
  <c r="D2917" i="3"/>
  <c r="B2917" i="3"/>
  <c r="E2917" i="3"/>
  <c r="L2916" i="3"/>
  <c r="P2916" i="3" s="1"/>
  <c r="C2916" i="4"/>
  <c r="D2916" i="4" s="1"/>
  <c r="Q2916" i="3"/>
  <c r="O2916" i="3"/>
  <c r="S2916" i="3" s="1"/>
  <c r="N2916" i="3"/>
  <c r="R2916" i="3" s="1"/>
  <c r="M2916" i="3"/>
  <c r="F2917" i="3" l="1"/>
  <c r="B2917" i="4" s="1"/>
  <c r="T2916" i="3"/>
  <c r="U2916" i="3" s="1"/>
  <c r="J2917" i="3"/>
  <c r="G2917" i="4" l="1"/>
  <c r="H2917" i="4" s="1"/>
  <c r="I2917" i="4" s="1"/>
  <c r="F2917" i="4"/>
  <c r="E2917" i="4" s="1"/>
  <c r="I2917" i="3"/>
  <c r="G2917" i="3"/>
  <c r="H2917" i="3"/>
  <c r="K2917" i="3" s="1"/>
  <c r="B2918" i="3" l="1"/>
  <c r="C2918" i="3"/>
  <c r="E2918" i="3"/>
  <c r="D2918" i="3"/>
  <c r="C2917" i="4"/>
  <c r="D2917" i="4" s="1"/>
  <c r="L2917" i="3"/>
  <c r="P2917" i="3" s="1"/>
  <c r="O2917" i="3"/>
  <c r="N2917" i="3"/>
  <c r="R2917" i="3" s="1"/>
  <c r="M2917" i="3"/>
  <c r="Q2917" i="3" s="1"/>
  <c r="S2917" i="3"/>
  <c r="F2918" i="3" l="1"/>
  <c r="B2918" i="4" s="1"/>
  <c r="T2917" i="3"/>
  <c r="U2917" i="3" s="1"/>
  <c r="I2918" i="3" l="1"/>
  <c r="G2918" i="4"/>
  <c r="H2918" i="4" s="1"/>
  <c r="I2918" i="4" s="1"/>
  <c r="F2918" i="4"/>
  <c r="E2918" i="4" s="1"/>
  <c r="J2918" i="3"/>
  <c r="G2918" i="3"/>
  <c r="H2918" i="3"/>
  <c r="K2918" i="3" l="1"/>
  <c r="C2919" i="3" l="1"/>
  <c r="B2919" i="3"/>
  <c r="D2919" i="3"/>
  <c r="E2919" i="3"/>
  <c r="L2918" i="3"/>
  <c r="O2918" i="3"/>
  <c r="S2918" i="3" s="1"/>
  <c r="M2918" i="3"/>
  <c r="Q2918" i="3" s="1"/>
  <c r="P2918" i="3"/>
  <c r="N2918" i="3"/>
  <c r="C2918" i="4"/>
  <c r="D2918" i="4" s="1"/>
  <c r="R2918" i="3"/>
  <c r="F2919" i="3" l="1"/>
  <c r="B2919" i="4" s="1"/>
  <c r="T2918" i="3"/>
  <c r="U2918" i="3" s="1"/>
  <c r="H2919" i="3" l="1"/>
  <c r="G2919" i="3"/>
  <c r="G2919" i="4"/>
  <c r="H2919" i="4" s="1"/>
  <c r="I2919" i="4" s="1"/>
  <c r="F2919" i="4"/>
  <c r="E2919" i="4" s="1"/>
  <c r="I2919" i="3"/>
  <c r="J2919" i="3"/>
  <c r="K2919" i="3" l="1"/>
  <c r="C2919" i="4" l="1"/>
  <c r="D2919" i="4" s="1"/>
  <c r="B2920" i="3"/>
  <c r="C2920" i="3"/>
  <c r="D2920" i="3"/>
  <c r="E2920" i="3"/>
  <c r="M2919" i="3"/>
  <c r="L2919" i="3"/>
  <c r="O2919" i="3"/>
  <c r="P2919" i="3"/>
  <c r="N2919" i="3"/>
  <c r="Q2919" i="3"/>
  <c r="R2919" i="3"/>
  <c r="S2919" i="3"/>
  <c r="F2920" i="3" l="1"/>
  <c r="T2919" i="3"/>
  <c r="U2919" i="3" s="1"/>
  <c r="B2920" i="4"/>
  <c r="G2920" i="3"/>
  <c r="I2920" i="3"/>
  <c r="J2920" i="3"/>
  <c r="H2920" i="3"/>
  <c r="K2920" i="3" s="1"/>
  <c r="D2921" i="3" l="1"/>
  <c r="E2921" i="3"/>
  <c r="C2921" i="3"/>
  <c r="B2921" i="3"/>
  <c r="G2920" i="4"/>
  <c r="H2920" i="4" s="1"/>
  <c r="I2920" i="4" s="1"/>
  <c r="F2920" i="4"/>
  <c r="E2920" i="4" s="1"/>
  <c r="Q2920" i="3"/>
  <c r="M2920" i="3"/>
  <c r="S2920" i="3"/>
  <c r="L2920" i="3"/>
  <c r="P2920" i="3"/>
  <c r="O2920" i="3"/>
  <c r="N2920" i="3"/>
  <c r="C2920" i="4"/>
  <c r="D2920" i="4" s="1"/>
  <c r="R2920" i="3"/>
  <c r="F2921" i="3" l="1"/>
  <c r="B2921" i="4" s="1"/>
  <c r="T2920" i="3"/>
  <c r="U2920" i="3" s="1"/>
  <c r="F2921" i="4" l="1"/>
  <c r="E2921" i="4" s="1"/>
  <c r="G2921" i="4"/>
  <c r="H2921" i="4" s="1"/>
  <c r="I2921" i="4" s="1"/>
  <c r="G2921" i="3"/>
  <c r="H2921" i="3"/>
  <c r="J2921" i="3"/>
  <c r="I2921" i="3"/>
  <c r="K2921" i="3" l="1"/>
  <c r="E2922" i="3" l="1"/>
  <c r="B2922" i="3"/>
  <c r="C2922" i="3"/>
  <c r="D2922" i="3"/>
  <c r="N2921" i="3"/>
  <c r="R2921" i="3" s="1"/>
  <c r="L2921" i="3"/>
  <c r="P2921" i="3" s="1"/>
  <c r="M2921" i="3"/>
  <c r="Q2921" i="3" s="1"/>
  <c r="O2921" i="3"/>
  <c r="S2921" i="3" s="1"/>
  <c r="C2921" i="4"/>
  <c r="D2921" i="4" s="1"/>
  <c r="F2922" i="3" l="1"/>
  <c r="B2922" i="4" s="1"/>
  <c r="G2922" i="3"/>
  <c r="J2922" i="3"/>
  <c r="H2922" i="3"/>
  <c r="T2921" i="3"/>
  <c r="U2921" i="3" s="1"/>
  <c r="G2922" i="4" l="1"/>
  <c r="H2922" i="4" s="1"/>
  <c r="I2922" i="4" s="1"/>
  <c r="F2922" i="4"/>
  <c r="E2922" i="4" s="1"/>
  <c r="I2922" i="3"/>
  <c r="K2922" i="3" s="1"/>
  <c r="B2923" i="3" l="1"/>
  <c r="C2923" i="3"/>
  <c r="D2923" i="3"/>
  <c r="E2923" i="3"/>
  <c r="N2922" i="3"/>
  <c r="R2922" i="3" s="1"/>
  <c r="L2922" i="3"/>
  <c r="P2922" i="3" s="1"/>
  <c r="C2922" i="4"/>
  <c r="D2922" i="4" s="1"/>
  <c r="M2922" i="3"/>
  <c r="Q2922" i="3" s="1"/>
  <c r="O2922" i="3"/>
  <c r="S2922" i="3" s="1"/>
  <c r="F2923" i="3" l="1"/>
  <c r="B2923" i="4" s="1"/>
  <c r="I2923" i="3"/>
  <c r="H2923" i="3"/>
  <c r="T2922" i="3"/>
  <c r="U2922" i="3" s="1"/>
  <c r="G2923" i="3"/>
  <c r="G2923" i="4" l="1"/>
  <c r="H2923" i="4" s="1"/>
  <c r="I2923" i="4" s="1"/>
  <c r="F2923" i="4"/>
  <c r="E2923" i="4" s="1"/>
  <c r="J2923" i="3"/>
  <c r="K2923" i="3" s="1"/>
  <c r="C2924" i="3" l="1"/>
  <c r="D2924" i="3"/>
  <c r="B2924" i="3"/>
  <c r="E2924" i="3"/>
  <c r="L2923" i="3"/>
  <c r="P2923" i="3" s="1"/>
  <c r="C2923" i="4"/>
  <c r="D2923" i="4" s="1"/>
  <c r="O2923" i="3"/>
  <c r="S2923" i="3" s="1"/>
  <c r="M2923" i="3"/>
  <c r="Q2923" i="3" s="1"/>
  <c r="N2923" i="3"/>
  <c r="R2923" i="3" s="1"/>
  <c r="T2923" i="3" l="1"/>
  <c r="U2923" i="3" s="1"/>
  <c r="F2924" i="3"/>
  <c r="B2924" i="4" s="1"/>
  <c r="G2924" i="4" l="1"/>
  <c r="H2924" i="4" s="1"/>
  <c r="I2924" i="4" s="1"/>
  <c r="F2924" i="4"/>
  <c r="E2924" i="4" s="1"/>
  <c r="G2924" i="3"/>
  <c r="H2924" i="3"/>
  <c r="I2924" i="3"/>
  <c r="J2924" i="3"/>
  <c r="K2924" i="3" l="1"/>
  <c r="C2925" i="3" l="1"/>
  <c r="E2925" i="3"/>
  <c r="B2925" i="3"/>
  <c r="D2925" i="3"/>
  <c r="N2924" i="3"/>
  <c r="R2924" i="3" s="1"/>
  <c r="O2924" i="3"/>
  <c r="S2924" i="3" s="1"/>
  <c r="L2924" i="3"/>
  <c r="P2924" i="3" s="1"/>
  <c r="M2924" i="3"/>
  <c r="Q2924" i="3" s="1"/>
  <c r="T2924" i="3" s="1"/>
  <c r="U2924" i="3" s="1"/>
  <c r="C2924" i="4"/>
  <c r="D2924" i="4" s="1"/>
  <c r="F2925" i="3" l="1"/>
  <c r="B2925" i="4" s="1"/>
  <c r="G2925" i="3"/>
  <c r="H2925" i="3"/>
  <c r="G2925" i="4" l="1"/>
  <c r="H2925" i="4" s="1"/>
  <c r="I2925" i="4" s="1"/>
  <c r="F2925" i="4"/>
  <c r="E2925" i="4" s="1"/>
  <c r="J2925" i="3"/>
  <c r="I2925" i="3"/>
  <c r="K2925" i="3" s="1"/>
  <c r="C2926" i="3" l="1"/>
  <c r="D2926" i="3"/>
  <c r="E2926" i="3"/>
  <c r="B2926" i="3"/>
  <c r="O2925" i="3"/>
  <c r="S2925" i="3" s="1"/>
  <c r="C2925" i="4"/>
  <c r="D2925" i="4" s="1"/>
  <c r="Q2925" i="3"/>
  <c r="L2925" i="3"/>
  <c r="R2925" i="3"/>
  <c r="N2925" i="3"/>
  <c r="P2925" i="3"/>
  <c r="T2925" i="3" s="1"/>
  <c r="U2925" i="3" s="1"/>
  <c r="M2925" i="3"/>
  <c r="F2926" i="3" l="1"/>
  <c r="G2926" i="3" l="1"/>
  <c r="B2926" i="4"/>
  <c r="H2926" i="3"/>
  <c r="I2926" i="3"/>
  <c r="J2926" i="3"/>
  <c r="K2926" i="3" l="1"/>
  <c r="O2926" i="3" s="1"/>
  <c r="G2926" i="4"/>
  <c r="H2926" i="4" s="1"/>
  <c r="I2926" i="4" s="1"/>
  <c r="F2926" i="4"/>
  <c r="E2926" i="4" s="1"/>
  <c r="S2926" i="3"/>
  <c r="P2926" i="3"/>
  <c r="L2926" i="3"/>
  <c r="C2926" i="4"/>
  <c r="D2926" i="4" s="1"/>
  <c r="M2926" i="3"/>
  <c r="Q2926" i="3"/>
  <c r="R2926" i="3"/>
  <c r="N2926" i="3"/>
  <c r="D2927" i="3" l="1"/>
  <c r="E2927" i="3"/>
  <c r="B2927" i="3"/>
  <c r="F2927" i="3" s="1"/>
  <c r="C2927" i="3"/>
  <c r="T2926" i="3"/>
  <c r="U2926" i="3" s="1"/>
  <c r="B2927" i="4" l="1"/>
  <c r="I2927" i="3"/>
  <c r="H2927" i="3"/>
  <c r="J2927" i="3"/>
  <c r="G2927" i="3"/>
  <c r="G2927" i="4"/>
  <c r="H2927" i="4" s="1"/>
  <c r="I2927" i="4" s="1"/>
  <c r="F2927" i="4"/>
  <c r="E2927" i="4" s="1"/>
  <c r="K2927" i="3"/>
  <c r="E2928" i="3" l="1"/>
  <c r="B2928" i="3"/>
  <c r="C2928" i="3"/>
  <c r="D2928" i="3"/>
  <c r="M2927" i="3"/>
  <c r="S2927" i="3"/>
  <c r="N2927" i="3"/>
  <c r="L2927" i="3"/>
  <c r="O2927" i="3"/>
  <c r="P2927" i="3"/>
  <c r="Q2927" i="3"/>
  <c r="C2927" i="4"/>
  <c r="D2927" i="4" s="1"/>
  <c r="R2927" i="3"/>
  <c r="T2927" i="3" l="1"/>
  <c r="U2927" i="3" s="1"/>
  <c r="F2928" i="3"/>
  <c r="B2928" i="4" s="1"/>
  <c r="F2928" i="4" l="1"/>
  <c r="E2928" i="4" s="1"/>
  <c r="G2928" i="4"/>
  <c r="H2928" i="4" s="1"/>
  <c r="I2928" i="4" s="1"/>
  <c r="J2928" i="3"/>
  <c r="I2928" i="3"/>
  <c r="G2928" i="3"/>
  <c r="H2928" i="3"/>
  <c r="K2928" i="3" l="1"/>
  <c r="P2928" i="3" l="1"/>
  <c r="B2929" i="3"/>
  <c r="C2929" i="3"/>
  <c r="D2929" i="3"/>
  <c r="E2929" i="3"/>
  <c r="C2928" i="4"/>
  <c r="D2928" i="4" s="1"/>
  <c r="O2928" i="3"/>
  <c r="S2928" i="3" s="1"/>
  <c r="R2928" i="3"/>
  <c r="L2928" i="3"/>
  <c r="F2929" i="3"/>
  <c r="B2929" i="4" s="1"/>
  <c r="N2928" i="3"/>
  <c r="M2928" i="3"/>
  <c r="Q2928" i="3" s="1"/>
  <c r="T2928" i="3" s="1"/>
  <c r="U2928" i="3" s="1"/>
  <c r="I2929" i="3" l="1"/>
  <c r="G2929" i="4"/>
  <c r="H2929" i="4" s="1"/>
  <c r="I2929" i="4" s="1"/>
  <c r="F2929" i="4"/>
  <c r="E2929" i="4" s="1"/>
  <c r="G2929" i="3"/>
  <c r="J2929" i="3"/>
  <c r="H2929" i="3"/>
  <c r="K2929" i="3" l="1"/>
  <c r="B2930" i="3" l="1"/>
  <c r="C2930" i="3"/>
  <c r="D2930" i="3"/>
  <c r="E2930" i="3"/>
  <c r="L2929" i="3"/>
  <c r="P2929" i="3"/>
  <c r="Q2929" i="3"/>
  <c r="O2929" i="3"/>
  <c r="M2929" i="3"/>
  <c r="N2929" i="3"/>
  <c r="C2929" i="4"/>
  <c r="D2929" i="4" s="1"/>
  <c r="S2929" i="3"/>
  <c r="R2929" i="3"/>
  <c r="T2929" i="3" l="1"/>
  <c r="U2929" i="3" s="1"/>
  <c r="F2930" i="3"/>
  <c r="B2930" i="4" s="1"/>
  <c r="G2930" i="3"/>
  <c r="I2930" i="3"/>
  <c r="J2930" i="3"/>
  <c r="H2930" i="3"/>
  <c r="K2930" i="3" l="1"/>
  <c r="G2930" i="4"/>
  <c r="H2930" i="4" s="1"/>
  <c r="I2930" i="4" s="1"/>
  <c r="F2930" i="4"/>
  <c r="E2930" i="4" s="1"/>
  <c r="M2930" i="3"/>
  <c r="Q2930" i="3" s="1"/>
  <c r="R2930" i="3"/>
  <c r="O2930" i="3"/>
  <c r="S2930" i="3"/>
  <c r="L2930" i="3"/>
  <c r="N2930" i="3"/>
  <c r="C2930" i="4"/>
  <c r="D2930" i="4" s="1"/>
  <c r="P2930" i="3"/>
  <c r="T2930" i="3" s="1"/>
  <c r="U2930" i="3" s="1"/>
  <c r="C2931" i="3" l="1"/>
  <c r="B2931" i="3"/>
  <c r="E2931" i="3"/>
  <c r="F2931" i="3" s="1"/>
  <c r="B2931" i="4" s="1"/>
  <c r="D2931" i="3"/>
  <c r="G2931" i="4" l="1"/>
  <c r="H2931" i="4" s="1"/>
  <c r="I2931" i="4" s="1"/>
  <c r="F2931" i="4"/>
  <c r="E2931" i="4" s="1"/>
  <c r="J2931" i="3"/>
  <c r="H2931" i="3"/>
  <c r="G2931" i="3"/>
  <c r="I2931" i="3"/>
  <c r="K2931" i="3" l="1"/>
  <c r="B2932" i="3" l="1"/>
  <c r="C2932" i="3"/>
  <c r="E2932" i="3"/>
  <c r="D2932" i="3"/>
  <c r="Q2931" i="3"/>
  <c r="O2931" i="3"/>
  <c r="L2931" i="3"/>
  <c r="P2931" i="3"/>
  <c r="M2931" i="3"/>
  <c r="S2931" i="3"/>
  <c r="C2931" i="4"/>
  <c r="D2931" i="4" s="1"/>
  <c r="R2931" i="3"/>
  <c r="N2931" i="3"/>
  <c r="T2931" i="3" l="1"/>
  <c r="U2931" i="3" s="1"/>
  <c r="F2932" i="3"/>
  <c r="B2932" i="4" s="1"/>
  <c r="G2932" i="4" l="1"/>
  <c r="H2932" i="4" s="1"/>
  <c r="I2932" i="4" s="1"/>
  <c r="F2932" i="4"/>
  <c r="E2932" i="4" s="1"/>
  <c r="J2932" i="3"/>
  <c r="H2932" i="3"/>
  <c r="G2932" i="3"/>
  <c r="I2932" i="3"/>
  <c r="K2932" i="3" s="1"/>
  <c r="B2933" i="3" l="1"/>
  <c r="C2933" i="3"/>
  <c r="D2933" i="3"/>
  <c r="E2933" i="3"/>
  <c r="N2932" i="3"/>
  <c r="L2932" i="3"/>
  <c r="S2932" i="3"/>
  <c r="C2932" i="4"/>
  <c r="D2932" i="4" s="1"/>
  <c r="R2932" i="3"/>
  <c r="M2932" i="3"/>
  <c r="P2932" i="3"/>
  <c r="Q2932" i="3"/>
  <c r="O2932" i="3"/>
  <c r="T2932" i="3" l="1"/>
  <c r="U2932" i="3" s="1"/>
  <c r="F2933" i="3"/>
  <c r="B2933" i="4" s="1"/>
  <c r="J2933" i="3" l="1"/>
  <c r="G2933" i="4"/>
  <c r="H2933" i="4" s="1"/>
  <c r="I2933" i="4" s="1"/>
  <c r="F2933" i="4"/>
  <c r="E2933" i="4" s="1"/>
  <c r="G2933" i="3"/>
  <c r="I2933" i="3"/>
  <c r="H2933" i="3"/>
  <c r="K2933" i="3" s="1"/>
  <c r="E2934" i="3" l="1"/>
  <c r="D2934" i="3"/>
  <c r="C2934" i="3"/>
  <c r="B2934" i="3"/>
  <c r="P2933" i="3"/>
  <c r="L2933" i="3"/>
  <c r="N2933" i="3"/>
  <c r="C2933" i="4"/>
  <c r="D2933" i="4" s="1"/>
  <c r="M2933" i="3"/>
  <c r="O2933" i="3"/>
  <c r="S2933" i="3"/>
  <c r="Q2933" i="3"/>
  <c r="R2933" i="3"/>
  <c r="F2934" i="3" l="1"/>
  <c r="B2934" i="4" s="1"/>
  <c r="J2934" i="3"/>
  <c r="T2933" i="3"/>
  <c r="U2933" i="3" s="1"/>
  <c r="G2934" i="4" l="1"/>
  <c r="H2934" i="4" s="1"/>
  <c r="I2934" i="4" s="1"/>
  <c r="F2934" i="4"/>
  <c r="E2934" i="4" s="1"/>
  <c r="I2934" i="3"/>
  <c r="G2934" i="3"/>
  <c r="H2934" i="3"/>
  <c r="K2934" i="3" l="1"/>
  <c r="B2935" i="3" l="1"/>
  <c r="C2935" i="3"/>
  <c r="D2935" i="3"/>
  <c r="E2935" i="3"/>
  <c r="Q2934" i="3"/>
  <c r="M2934" i="3"/>
  <c r="S2934" i="3"/>
  <c r="P2934" i="3"/>
  <c r="N2934" i="3"/>
  <c r="L2934" i="3"/>
  <c r="O2934" i="3"/>
  <c r="C2934" i="4"/>
  <c r="D2934" i="4" s="1"/>
  <c r="R2934" i="3"/>
  <c r="T2934" i="3" l="1"/>
  <c r="U2934" i="3" s="1"/>
  <c r="F2935" i="3"/>
  <c r="B2935" i="4" s="1"/>
  <c r="G2935" i="3" l="1"/>
  <c r="G2935" i="4"/>
  <c r="H2935" i="4" s="1"/>
  <c r="I2935" i="4" s="1"/>
  <c r="F2935" i="4"/>
  <c r="E2935" i="4" s="1"/>
  <c r="J2935" i="3"/>
  <c r="H2935" i="3"/>
  <c r="I2935" i="3"/>
  <c r="K2935" i="3" l="1"/>
  <c r="B2936" i="3" l="1"/>
  <c r="C2936" i="3"/>
  <c r="D2936" i="3"/>
  <c r="E2936" i="3"/>
  <c r="L2935" i="3"/>
  <c r="P2935" i="3" s="1"/>
  <c r="N2935" i="3"/>
  <c r="R2935" i="3" s="1"/>
  <c r="C2935" i="4"/>
  <c r="D2935" i="4" s="1"/>
  <c r="O2935" i="3"/>
  <c r="S2935" i="3" s="1"/>
  <c r="M2935" i="3"/>
  <c r="Q2935" i="3" s="1"/>
  <c r="F2936" i="3"/>
  <c r="B2936" i="4" s="1"/>
  <c r="I2936" i="3" l="1"/>
  <c r="G2936" i="4"/>
  <c r="H2936" i="4" s="1"/>
  <c r="I2936" i="4" s="1"/>
  <c r="F2936" i="4"/>
  <c r="E2936" i="4" s="1"/>
  <c r="T2935" i="3"/>
  <c r="U2935" i="3" s="1"/>
  <c r="G2936" i="3"/>
  <c r="J2936" i="3"/>
  <c r="H2936" i="3"/>
  <c r="K2936" i="3" l="1"/>
  <c r="C2937" i="3" l="1"/>
  <c r="D2937" i="3"/>
  <c r="E2937" i="3"/>
  <c r="B2937" i="3"/>
  <c r="C2936" i="4"/>
  <c r="D2936" i="4" s="1"/>
  <c r="O2936" i="3"/>
  <c r="S2936" i="3" s="1"/>
  <c r="N2936" i="3"/>
  <c r="R2936" i="3" s="1"/>
  <c r="P2936" i="3"/>
  <c r="M2936" i="3"/>
  <c r="Q2936" i="3" s="1"/>
  <c r="L2936" i="3"/>
  <c r="T2936" i="3" l="1"/>
  <c r="U2936" i="3" s="1"/>
  <c r="F2937" i="3"/>
  <c r="B2937" i="4" s="1"/>
  <c r="G2937" i="4" l="1"/>
  <c r="H2937" i="4" s="1"/>
  <c r="I2937" i="4" s="1"/>
  <c r="F2937" i="4"/>
  <c r="E2937" i="4" s="1"/>
  <c r="G2937" i="3"/>
  <c r="I2937" i="3"/>
  <c r="J2937" i="3"/>
  <c r="H2937" i="3"/>
  <c r="K2937" i="3" l="1"/>
  <c r="B2938" i="3" l="1"/>
  <c r="C2938" i="3"/>
  <c r="D2938" i="3"/>
  <c r="E2938" i="3"/>
  <c r="Q2937" i="3"/>
  <c r="C2937" i="4"/>
  <c r="D2937" i="4" s="1"/>
  <c r="S2937" i="3"/>
  <c r="R2937" i="3"/>
  <c r="P2937" i="3"/>
  <c r="L2937" i="3"/>
  <c r="M2937" i="3"/>
  <c r="N2937" i="3"/>
  <c r="O2937" i="3"/>
  <c r="T2937" i="3" l="1"/>
  <c r="U2937" i="3" s="1"/>
  <c r="F2938" i="3"/>
  <c r="B2938" i="4" s="1"/>
  <c r="H2938" i="3" l="1"/>
  <c r="I2938" i="3"/>
  <c r="G2938" i="4"/>
  <c r="H2938" i="4" s="1"/>
  <c r="I2938" i="4" s="1"/>
  <c r="F2938" i="4"/>
  <c r="E2938" i="4" s="1"/>
  <c r="G2938" i="3"/>
  <c r="J2938" i="3"/>
  <c r="K2938" i="3" s="1"/>
  <c r="B2939" i="3" l="1"/>
  <c r="C2939" i="3"/>
  <c r="D2939" i="3"/>
  <c r="E2939" i="3"/>
  <c r="L2938" i="3"/>
  <c r="P2938" i="3" s="1"/>
  <c r="N2938" i="3"/>
  <c r="C2938" i="4"/>
  <c r="D2938" i="4" s="1"/>
  <c r="M2938" i="3"/>
  <c r="Q2938" i="3" s="1"/>
  <c r="O2938" i="3"/>
  <c r="S2938" i="3" s="1"/>
  <c r="R2938" i="3"/>
  <c r="T2938" i="3" l="1"/>
  <c r="U2938" i="3" s="1"/>
  <c r="F2939" i="3"/>
  <c r="B2939" i="4" s="1"/>
  <c r="H2939" i="3"/>
  <c r="G2939" i="3" l="1"/>
  <c r="G2939" i="4"/>
  <c r="H2939" i="4" s="1"/>
  <c r="I2939" i="4" s="1"/>
  <c r="F2939" i="4"/>
  <c r="E2939" i="4" s="1"/>
  <c r="I2939" i="3"/>
  <c r="J2939" i="3"/>
  <c r="K2939" i="3" l="1"/>
  <c r="E2940" i="3" l="1"/>
  <c r="B2940" i="3"/>
  <c r="C2940" i="3"/>
  <c r="D2940" i="3"/>
  <c r="O2939" i="3"/>
  <c r="N2939" i="3"/>
  <c r="R2939" i="3" s="1"/>
  <c r="C2939" i="4"/>
  <c r="D2939" i="4" s="1"/>
  <c r="M2939" i="3"/>
  <c r="Q2939" i="3" s="1"/>
  <c r="L2939" i="3"/>
  <c r="P2939" i="3"/>
  <c r="S2939" i="3"/>
  <c r="T2939" i="3" l="1"/>
  <c r="U2939" i="3" s="1"/>
  <c r="F2940" i="3"/>
  <c r="B2940" i="4" s="1"/>
  <c r="I2940" i="3" l="1"/>
  <c r="G2940" i="3"/>
  <c r="G2940" i="4"/>
  <c r="H2940" i="4" s="1"/>
  <c r="I2940" i="4" s="1"/>
  <c r="F2940" i="4"/>
  <c r="E2940" i="4" s="1"/>
  <c r="J2940" i="3"/>
  <c r="H2940" i="3"/>
  <c r="K2940" i="3" s="1"/>
  <c r="C2941" i="3" l="1"/>
  <c r="D2941" i="3"/>
  <c r="E2941" i="3"/>
  <c r="B2941" i="3"/>
  <c r="P2940" i="3"/>
  <c r="Q2940" i="3"/>
  <c r="N2940" i="3"/>
  <c r="C2940" i="4"/>
  <c r="D2940" i="4" s="1"/>
  <c r="O2940" i="3"/>
  <c r="S2940" i="3"/>
  <c r="M2940" i="3"/>
  <c r="L2940" i="3"/>
  <c r="R2940" i="3"/>
  <c r="F2941" i="3" l="1"/>
  <c r="B2941" i="4" s="1"/>
  <c r="G2941" i="3"/>
  <c r="H2941" i="3"/>
  <c r="T2940" i="3"/>
  <c r="U2940" i="3" s="1"/>
  <c r="G2941" i="4" l="1"/>
  <c r="H2941" i="4" s="1"/>
  <c r="I2941" i="4" s="1"/>
  <c r="F2941" i="4"/>
  <c r="E2941" i="4" s="1"/>
  <c r="J2941" i="3"/>
  <c r="I2941" i="3"/>
  <c r="K2941" i="3" l="1"/>
  <c r="P2941" i="3" l="1"/>
  <c r="B2942" i="3"/>
  <c r="C2942" i="3"/>
  <c r="D2942" i="3"/>
  <c r="E2942" i="3"/>
  <c r="N2941" i="3"/>
  <c r="O2941" i="3"/>
  <c r="C2941" i="4"/>
  <c r="D2941" i="4" s="1"/>
  <c r="R2941" i="3"/>
  <c r="Q2941" i="3"/>
  <c r="S2941" i="3"/>
  <c r="L2941" i="3"/>
  <c r="M2941" i="3"/>
  <c r="T2941" i="3"/>
  <c r="U2941" i="3" s="1"/>
  <c r="F2942" i="3" l="1"/>
  <c r="B2942" i="4" s="1"/>
  <c r="G2942" i="4"/>
  <c r="H2942" i="4" s="1"/>
  <c r="I2942" i="4" s="1"/>
  <c r="F2942" i="4"/>
  <c r="E2942" i="4" s="1"/>
  <c r="G2942" i="3"/>
  <c r="I2942" i="3"/>
  <c r="J2942" i="3"/>
  <c r="H2942" i="3"/>
  <c r="K2942" i="3" s="1"/>
  <c r="C2943" i="3" l="1"/>
  <c r="B2943" i="3"/>
  <c r="D2943" i="3"/>
  <c r="E2943" i="3"/>
  <c r="O2942" i="3"/>
  <c r="S2942" i="3" s="1"/>
  <c r="N2942" i="3"/>
  <c r="R2942" i="3" s="1"/>
  <c r="M2942" i="3"/>
  <c r="Q2942" i="3" s="1"/>
  <c r="L2942" i="3"/>
  <c r="P2942" i="3"/>
  <c r="C2942" i="4"/>
  <c r="D2942" i="4" s="1"/>
  <c r="T2942" i="3" l="1"/>
  <c r="U2942" i="3" s="1"/>
  <c r="F2943" i="3"/>
  <c r="B2943" i="4" s="1"/>
  <c r="G2943" i="3"/>
  <c r="H2943" i="3"/>
  <c r="G2943" i="4" l="1"/>
  <c r="H2943" i="4" s="1"/>
  <c r="I2943" i="4" s="1"/>
  <c r="F2943" i="4"/>
  <c r="E2943" i="4" s="1"/>
  <c r="I2943" i="3"/>
  <c r="J2943" i="3"/>
  <c r="K2943" i="3" s="1"/>
  <c r="D2944" i="3" l="1"/>
  <c r="B2944" i="3"/>
  <c r="C2944" i="3"/>
  <c r="E2944" i="3"/>
  <c r="O2943" i="3"/>
  <c r="S2943" i="3" s="1"/>
  <c r="M2943" i="3"/>
  <c r="Q2943" i="3" s="1"/>
  <c r="N2943" i="3"/>
  <c r="R2943" i="3" s="1"/>
  <c r="C2943" i="4"/>
  <c r="D2943" i="4" s="1"/>
  <c r="L2943" i="3"/>
  <c r="P2943" i="3" s="1"/>
  <c r="T2943" i="3" l="1"/>
  <c r="U2943" i="3" s="1"/>
  <c r="F2944" i="3"/>
  <c r="B2944" i="4" s="1"/>
  <c r="G2944" i="3"/>
  <c r="H2944" i="3"/>
  <c r="J2944" i="3"/>
  <c r="I2944" i="3"/>
  <c r="K2944" i="3" l="1"/>
  <c r="F2944" i="4"/>
  <c r="E2944" i="4" s="1"/>
  <c r="G2944" i="4"/>
  <c r="H2944" i="4" s="1"/>
  <c r="I2944" i="4" s="1"/>
  <c r="C2944" i="4"/>
  <c r="D2944" i="4" s="1"/>
  <c r="M2944" i="3"/>
  <c r="Q2944" i="3" s="1"/>
  <c r="N2944" i="3"/>
  <c r="R2944" i="3" s="1"/>
  <c r="L2944" i="3"/>
  <c r="P2944" i="3" s="1"/>
  <c r="O2944" i="3"/>
  <c r="S2944" i="3"/>
  <c r="B2945" i="3" l="1"/>
  <c r="C2945" i="3"/>
  <c r="F2945" i="3" s="1"/>
  <c r="D2945" i="3"/>
  <c r="E2945" i="3"/>
  <c r="T2944" i="3"/>
  <c r="U2944" i="3" s="1"/>
  <c r="B2945" i="4" l="1"/>
  <c r="J2945" i="3"/>
  <c r="H2945" i="3"/>
  <c r="I2945" i="3"/>
  <c r="G2945" i="3"/>
  <c r="F2945" i="4"/>
  <c r="E2945" i="4" s="1"/>
  <c r="G2945" i="4"/>
  <c r="H2945" i="4" s="1"/>
  <c r="I2945" i="4" s="1"/>
  <c r="K2945" i="3"/>
  <c r="E2946" i="3" l="1"/>
  <c r="C2946" i="3"/>
  <c r="D2946" i="3"/>
  <c r="B2946" i="3"/>
  <c r="L2945" i="3"/>
  <c r="S2945" i="3"/>
  <c r="C2945" i="4"/>
  <c r="D2945" i="4" s="1"/>
  <c r="P2945" i="3"/>
  <c r="Q2945" i="3"/>
  <c r="M2945" i="3"/>
  <c r="N2945" i="3"/>
  <c r="O2945" i="3"/>
  <c r="R2945" i="3"/>
  <c r="F2946" i="3" l="1"/>
  <c r="B2946" i="4" s="1"/>
  <c r="T2945" i="3"/>
  <c r="U2945" i="3" s="1"/>
  <c r="G2946" i="3" l="1"/>
  <c r="F2946" i="4"/>
  <c r="E2946" i="4" s="1"/>
  <c r="G2946" i="4"/>
  <c r="H2946" i="4" s="1"/>
  <c r="I2946" i="4" s="1"/>
  <c r="I2946" i="3"/>
  <c r="H2946" i="3"/>
  <c r="J2946" i="3"/>
  <c r="K2946" i="3" l="1"/>
  <c r="E2947" i="3" l="1"/>
  <c r="B2947" i="3"/>
  <c r="C2947" i="3"/>
  <c r="D2947" i="3"/>
  <c r="L2946" i="3"/>
  <c r="P2946" i="3" s="1"/>
  <c r="C2946" i="4"/>
  <c r="D2946" i="4" s="1"/>
  <c r="M2946" i="3"/>
  <c r="Q2946" i="3" s="1"/>
  <c r="R2946" i="3"/>
  <c r="N2946" i="3"/>
  <c r="O2946" i="3"/>
  <c r="S2946" i="3" s="1"/>
  <c r="F2947" i="3"/>
  <c r="B2947" i="4" s="1"/>
  <c r="I2947" i="3"/>
  <c r="T2946" i="3" l="1"/>
  <c r="U2946" i="3" s="1"/>
  <c r="H2947" i="3"/>
  <c r="G2947" i="3"/>
  <c r="G2947" i="4"/>
  <c r="H2947" i="4" s="1"/>
  <c r="I2947" i="4" s="1"/>
  <c r="F2947" i="4"/>
  <c r="E2947" i="4" s="1"/>
  <c r="J2947" i="3"/>
  <c r="K2947" i="3" s="1"/>
  <c r="B2948" i="3" l="1"/>
  <c r="C2948" i="3"/>
  <c r="D2948" i="3"/>
  <c r="E2948" i="3"/>
  <c r="L2947" i="3"/>
  <c r="Q2947" i="3"/>
  <c r="N2947" i="3"/>
  <c r="S2947" i="3"/>
  <c r="C2947" i="4"/>
  <c r="D2947" i="4" s="1"/>
  <c r="P2947" i="3"/>
  <c r="O2947" i="3"/>
  <c r="M2947" i="3"/>
  <c r="R2947" i="3"/>
  <c r="F2948" i="3" l="1"/>
  <c r="B2948" i="4" s="1"/>
  <c r="G2948" i="3"/>
  <c r="H2948" i="3"/>
  <c r="T2947" i="3"/>
  <c r="U2947" i="3" s="1"/>
  <c r="J2948" i="3"/>
  <c r="I2948" i="3"/>
  <c r="K2948" i="3" s="1"/>
  <c r="C2949" i="3" l="1"/>
  <c r="B2949" i="3"/>
  <c r="D2949" i="3"/>
  <c r="E2949" i="3"/>
  <c r="G2948" i="4"/>
  <c r="H2948" i="4" s="1"/>
  <c r="I2948" i="4" s="1"/>
  <c r="F2948" i="4"/>
  <c r="E2948" i="4" s="1"/>
  <c r="P2948" i="3"/>
  <c r="Q2948" i="3"/>
  <c r="S2948" i="3"/>
  <c r="C2948" i="4"/>
  <c r="D2948" i="4" s="1"/>
  <c r="R2948" i="3"/>
  <c r="O2948" i="3"/>
  <c r="M2948" i="3"/>
  <c r="N2948" i="3"/>
  <c r="L2948" i="3"/>
  <c r="F2949" i="3" l="1"/>
  <c r="B2949" i="4" s="1"/>
  <c r="T2948" i="3"/>
  <c r="U2948" i="3" s="1"/>
  <c r="G2949" i="4" l="1"/>
  <c r="H2949" i="4" s="1"/>
  <c r="I2949" i="4" s="1"/>
  <c r="F2949" i="4"/>
  <c r="E2949" i="4" s="1"/>
  <c r="I2949" i="3"/>
  <c r="H2949" i="3"/>
  <c r="G2949" i="3"/>
  <c r="J2949" i="3"/>
  <c r="K2949" i="3" l="1"/>
  <c r="B2950" i="3" l="1"/>
  <c r="D2950" i="3"/>
  <c r="E2950" i="3"/>
  <c r="C2950" i="3"/>
  <c r="M2949" i="3"/>
  <c r="Q2949" i="3" s="1"/>
  <c r="N2949" i="3"/>
  <c r="R2949" i="3" s="1"/>
  <c r="L2949" i="3"/>
  <c r="P2949" i="3" s="1"/>
  <c r="C2949" i="4"/>
  <c r="D2949" i="4" s="1"/>
  <c r="O2949" i="3"/>
  <c r="S2949" i="3" s="1"/>
  <c r="T2949" i="3" s="1"/>
  <c r="U2949" i="3" s="1"/>
  <c r="F2950" i="3"/>
  <c r="B2950" i="4" s="1"/>
  <c r="H2950" i="3" l="1"/>
  <c r="G2950" i="4"/>
  <c r="H2950" i="4" s="1"/>
  <c r="I2950" i="4" s="1"/>
  <c r="F2950" i="4"/>
  <c r="E2950" i="4" s="1"/>
  <c r="G2950" i="3"/>
  <c r="I2950" i="3"/>
  <c r="J2950" i="3"/>
  <c r="K2950" i="3" l="1"/>
  <c r="B2951" i="3" l="1"/>
  <c r="D2951" i="3"/>
  <c r="E2951" i="3"/>
  <c r="C2951" i="3"/>
  <c r="N2950" i="3"/>
  <c r="R2950" i="3" s="1"/>
  <c r="O2950" i="3"/>
  <c r="S2950" i="3"/>
  <c r="L2950" i="3"/>
  <c r="P2950" i="3" s="1"/>
  <c r="C2950" i="4"/>
  <c r="D2950" i="4" s="1"/>
  <c r="M2950" i="3"/>
  <c r="Q2950" i="3" s="1"/>
  <c r="T2950" i="3" s="1"/>
  <c r="U2950" i="3" s="1"/>
  <c r="F2951" i="3"/>
  <c r="B2951" i="4" l="1"/>
  <c r="I2951" i="3"/>
  <c r="G2951" i="3"/>
  <c r="G2951" i="4"/>
  <c r="H2951" i="4" s="1"/>
  <c r="I2951" i="4" s="1"/>
  <c r="F2951" i="4"/>
  <c r="E2951" i="4" s="1"/>
  <c r="H2951" i="3"/>
  <c r="J2951" i="3"/>
  <c r="K2951" i="3" l="1"/>
  <c r="E2952" i="3" l="1"/>
  <c r="B2952" i="3"/>
  <c r="C2952" i="3"/>
  <c r="D2952" i="3"/>
  <c r="L2951" i="3"/>
  <c r="Q2951" i="3"/>
  <c r="N2951" i="3"/>
  <c r="P2951" i="3"/>
  <c r="M2951" i="3"/>
  <c r="R2951" i="3"/>
  <c r="C2951" i="4"/>
  <c r="D2951" i="4" s="1"/>
  <c r="O2951" i="3"/>
  <c r="S2951" i="3" s="1"/>
  <c r="T2951" i="3" l="1"/>
  <c r="U2951" i="3" s="1"/>
  <c r="F2952" i="3"/>
  <c r="B2952" i="4" s="1"/>
  <c r="G2952" i="4" l="1"/>
  <c r="H2952" i="4" s="1"/>
  <c r="I2952" i="4" s="1"/>
  <c r="F2952" i="4"/>
  <c r="E2952" i="4" s="1"/>
  <c r="G2952" i="3"/>
  <c r="I2952" i="3"/>
  <c r="H2952" i="3"/>
  <c r="J2952" i="3"/>
  <c r="K2952" i="3" l="1"/>
  <c r="C2953" i="3" l="1"/>
  <c r="D2953" i="3"/>
  <c r="B2953" i="3"/>
  <c r="E2953" i="3"/>
  <c r="N2952" i="3"/>
  <c r="S2952" i="3"/>
  <c r="R2952" i="3"/>
  <c r="L2952" i="3"/>
  <c r="P2952" i="3"/>
  <c r="Q2952" i="3"/>
  <c r="M2952" i="3"/>
  <c r="C2952" i="4"/>
  <c r="D2952" i="4" s="1"/>
  <c r="O2952" i="3"/>
  <c r="F2953" i="3" l="1"/>
  <c r="B2953" i="4" s="1"/>
  <c r="T2952" i="3"/>
  <c r="U2952" i="3" s="1"/>
  <c r="G2953" i="4" l="1"/>
  <c r="H2953" i="4" s="1"/>
  <c r="I2953" i="4" s="1"/>
  <c r="F2953" i="4"/>
  <c r="E2953" i="4" s="1"/>
  <c r="H2953" i="3"/>
  <c r="G2953" i="3"/>
  <c r="I2953" i="3"/>
  <c r="J2953" i="3"/>
  <c r="K2953" i="3" l="1"/>
  <c r="C2954" i="3" l="1"/>
  <c r="D2954" i="3"/>
  <c r="E2954" i="3"/>
  <c r="B2954" i="3"/>
  <c r="P2953" i="3"/>
  <c r="M2953" i="3"/>
  <c r="Q2953" i="3" s="1"/>
  <c r="C2953" i="4"/>
  <c r="D2953" i="4" s="1"/>
  <c r="L2953" i="3"/>
  <c r="O2953" i="3"/>
  <c r="S2953" i="3"/>
  <c r="N2953" i="3"/>
  <c r="R2953" i="3" s="1"/>
  <c r="F2954" i="3"/>
  <c r="B2954" i="4" s="1"/>
  <c r="J2954" i="3"/>
  <c r="T2953" i="3" l="1"/>
  <c r="U2953" i="3" s="1"/>
  <c r="H2954" i="3"/>
  <c r="I2954" i="3"/>
  <c r="G2954" i="4"/>
  <c r="H2954" i="4" s="1"/>
  <c r="I2954" i="4" s="1"/>
  <c r="F2954" i="4"/>
  <c r="E2954" i="4" s="1"/>
  <c r="G2954" i="3"/>
  <c r="K2954" i="3" s="1"/>
  <c r="C2955" i="3" l="1"/>
  <c r="B2955" i="3"/>
  <c r="D2955" i="3"/>
  <c r="E2955" i="3"/>
  <c r="P2954" i="3"/>
  <c r="L2954" i="3"/>
  <c r="Q2954" i="3"/>
  <c r="M2954" i="3"/>
  <c r="S2954" i="3"/>
  <c r="O2954" i="3"/>
  <c r="N2954" i="3"/>
  <c r="C2954" i="4"/>
  <c r="D2954" i="4" s="1"/>
  <c r="R2954" i="3"/>
  <c r="T2954" i="3" s="1"/>
  <c r="U2954" i="3" s="1"/>
  <c r="F2955" i="3" l="1"/>
  <c r="B2955" i="4"/>
  <c r="H2955" i="3"/>
  <c r="J2955" i="3"/>
  <c r="G2955" i="4"/>
  <c r="H2955" i="4" s="1"/>
  <c r="I2955" i="4" s="1"/>
  <c r="F2955" i="4"/>
  <c r="E2955" i="4" s="1"/>
  <c r="G2955" i="3"/>
  <c r="I2955" i="3"/>
  <c r="K2955" i="3" s="1"/>
  <c r="B2956" i="3" l="1"/>
  <c r="E2956" i="3"/>
  <c r="C2956" i="3"/>
  <c r="D2956" i="3"/>
  <c r="R2955" i="3"/>
  <c r="O2955" i="3"/>
  <c r="C2955" i="4"/>
  <c r="D2955" i="4" s="1"/>
  <c r="L2955" i="3"/>
  <c r="Q2955" i="3"/>
  <c r="N2955" i="3"/>
  <c r="S2955" i="3"/>
  <c r="P2955" i="3"/>
  <c r="M2955" i="3"/>
  <c r="T2955" i="3" l="1"/>
  <c r="U2955" i="3" s="1"/>
  <c r="F2956" i="3"/>
  <c r="B2956" i="4" s="1"/>
  <c r="J2956" i="3" l="1"/>
  <c r="G2956" i="4"/>
  <c r="H2956" i="4" s="1"/>
  <c r="I2956" i="4" s="1"/>
  <c r="F2956" i="4"/>
  <c r="E2956" i="4" s="1"/>
  <c r="G2956" i="3"/>
  <c r="I2956" i="3"/>
  <c r="H2956" i="3"/>
  <c r="K2956" i="3" l="1"/>
  <c r="B2957" i="3" l="1"/>
  <c r="C2957" i="3"/>
  <c r="D2957" i="3"/>
  <c r="E2957" i="3"/>
  <c r="C2956" i="4"/>
  <c r="D2956" i="4" s="1"/>
  <c r="M2956" i="3"/>
  <c r="L2956" i="3"/>
  <c r="P2956" i="3" s="1"/>
  <c r="Q2956" i="3"/>
  <c r="O2956" i="3"/>
  <c r="S2956" i="3" s="1"/>
  <c r="N2956" i="3"/>
  <c r="R2956" i="3" s="1"/>
  <c r="F2957" i="3" l="1"/>
  <c r="B2957" i="4" s="1"/>
  <c r="G2957" i="3"/>
  <c r="H2957" i="3"/>
  <c r="I2957" i="3"/>
  <c r="T2956" i="3"/>
  <c r="U2956" i="3" s="1"/>
  <c r="J2957" i="3"/>
  <c r="K2957" i="3" l="1"/>
  <c r="F2957" i="4"/>
  <c r="E2957" i="4" s="1"/>
  <c r="G2957" i="4"/>
  <c r="H2957" i="4" s="1"/>
  <c r="I2957" i="4" s="1"/>
  <c r="P2957" i="3"/>
  <c r="L2957" i="3"/>
  <c r="O2957" i="3"/>
  <c r="N2957" i="3"/>
  <c r="R2957" i="3" s="1"/>
  <c r="C2957" i="4"/>
  <c r="D2957" i="4" s="1"/>
  <c r="S2957" i="3"/>
  <c r="M2957" i="3"/>
  <c r="Q2957" i="3" s="1"/>
  <c r="E2958" i="3" l="1"/>
  <c r="B2958" i="3"/>
  <c r="F2958" i="3" s="1"/>
  <c r="C2958" i="3"/>
  <c r="D2958" i="3"/>
  <c r="T2957" i="3"/>
  <c r="U2957" i="3" s="1"/>
  <c r="B2958" i="4" l="1"/>
  <c r="J2958" i="3"/>
  <c r="G2958" i="3"/>
  <c r="G2958" i="4"/>
  <c r="H2958" i="4" s="1"/>
  <c r="I2958" i="4" s="1"/>
  <c r="F2958" i="4"/>
  <c r="E2958" i="4" s="1"/>
  <c r="H2958" i="3"/>
  <c r="I2958" i="3"/>
  <c r="K2958" i="3" l="1"/>
  <c r="B2959" i="3" l="1"/>
  <c r="C2959" i="3"/>
  <c r="D2959" i="3"/>
  <c r="E2959" i="3"/>
  <c r="L2958" i="3"/>
  <c r="O2958" i="3"/>
  <c r="R2958" i="3"/>
  <c r="M2958" i="3"/>
  <c r="S2958" i="3"/>
  <c r="P2958" i="3"/>
  <c r="N2958" i="3"/>
  <c r="Q2958" i="3"/>
  <c r="C2958" i="4"/>
  <c r="D2958" i="4" s="1"/>
  <c r="F2959" i="3"/>
  <c r="T2958" i="3"/>
  <c r="U2958" i="3" s="1"/>
  <c r="B2959" i="4" l="1"/>
  <c r="G2959" i="3"/>
  <c r="I2959" i="3"/>
  <c r="H2959" i="3"/>
  <c r="K2959" i="3" s="1"/>
  <c r="J2959" i="3"/>
  <c r="E2960" i="3" l="1"/>
  <c r="B2960" i="3"/>
  <c r="C2960" i="3"/>
  <c r="D2960" i="3"/>
  <c r="F2959" i="4"/>
  <c r="E2959" i="4" s="1"/>
  <c r="G2959" i="4"/>
  <c r="H2959" i="4" s="1"/>
  <c r="I2959" i="4" s="1"/>
  <c r="C2959" i="4"/>
  <c r="D2959" i="4" s="1"/>
  <c r="P2959" i="3"/>
  <c r="O2959" i="3"/>
  <c r="R2959" i="3"/>
  <c r="M2959" i="3"/>
  <c r="L2959" i="3"/>
  <c r="Q2959" i="3"/>
  <c r="S2959" i="3"/>
  <c r="N2959" i="3"/>
  <c r="F2960" i="3" l="1"/>
  <c r="B2960" i="4" s="1"/>
  <c r="G2960" i="3"/>
  <c r="T2959" i="3"/>
  <c r="U2959" i="3" s="1"/>
  <c r="I2960" i="3"/>
  <c r="F2960" i="4" l="1"/>
  <c r="E2960" i="4" s="1"/>
  <c r="G2960" i="4"/>
  <c r="H2960" i="4" s="1"/>
  <c r="I2960" i="4" s="1"/>
  <c r="J2960" i="3"/>
  <c r="H2960" i="3"/>
  <c r="K2960" i="3" s="1"/>
  <c r="B2961" i="3" l="1"/>
  <c r="C2961" i="3"/>
  <c r="D2961" i="3"/>
  <c r="E2961" i="3"/>
  <c r="C2960" i="4"/>
  <c r="D2960" i="4" s="1"/>
  <c r="L2960" i="3"/>
  <c r="P2960" i="3" s="1"/>
  <c r="R2960" i="3"/>
  <c r="O2960" i="3"/>
  <c r="S2960" i="3" s="1"/>
  <c r="N2960" i="3"/>
  <c r="M2960" i="3"/>
  <c r="Q2960" i="3" s="1"/>
  <c r="T2960" i="3" l="1"/>
  <c r="U2960" i="3" s="1"/>
  <c r="F2961" i="3"/>
  <c r="B2961" i="4" s="1"/>
  <c r="I2961" i="3"/>
  <c r="J2961" i="3"/>
  <c r="G2961" i="3"/>
  <c r="H2961" i="3"/>
  <c r="G2961" i="4" l="1"/>
  <c r="H2961" i="4" s="1"/>
  <c r="I2961" i="4" s="1"/>
  <c r="F2961" i="4"/>
  <c r="E2961" i="4" s="1"/>
  <c r="K2961" i="3"/>
  <c r="B2962" i="3" l="1"/>
  <c r="C2962" i="3"/>
  <c r="E2962" i="3"/>
  <c r="D2962" i="3"/>
  <c r="R2961" i="3"/>
  <c r="N2961" i="3"/>
  <c r="L2961" i="3"/>
  <c r="O2961" i="3"/>
  <c r="M2961" i="3"/>
  <c r="Q2961" i="3"/>
  <c r="S2961" i="3"/>
  <c r="C2961" i="4"/>
  <c r="D2961" i="4" s="1"/>
  <c r="P2961" i="3"/>
  <c r="T2961" i="3" s="1"/>
  <c r="U2961" i="3" s="1"/>
  <c r="F2962" i="3" l="1"/>
  <c r="B2962" i="4" s="1"/>
  <c r="I2962" i="3"/>
  <c r="H2962" i="3"/>
  <c r="G2962" i="4" l="1"/>
  <c r="H2962" i="4" s="1"/>
  <c r="I2962" i="4" s="1"/>
  <c r="F2962" i="4"/>
  <c r="E2962" i="4" s="1"/>
  <c r="G2962" i="3"/>
  <c r="J2962" i="3"/>
  <c r="K2962" i="3" l="1"/>
  <c r="D2963" i="3" l="1"/>
  <c r="E2963" i="3"/>
  <c r="B2963" i="3"/>
  <c r="C2963" i="3"/>
  <c r="P2962" i="3"/>
  <c r="R2962" i="3"/>
  <c r="Q2962" i="3"/>
  <c r="C2962" i="4"/>
  <c r="D2962" i="4" s="1"/>
  <c r="N2962" i="3"/>
  <c r="M2962" i="3"/>
  <c r="L2962" i="3"/>
  <c r="S2962" i="3"/>
  <c r="O2962" i="3"/>
  <c r="F2963" i="3" l="1"/>
  <c r="B2963" i="4" s="1"/>
  <c r="H2963" i="3"/>
  <c r="T2962" i="3"/>
  <c r="U2962" i="3" s="1"/>
  <c r="G2963" i="4" l="1"/>
  <c r="H2963" i="4" s="1"/>
  <c r="I2963" i="4" s="1"/>
  <c r="F2963" i="4"/>
  <c r="E2963" i="4" s="1"/>
  <c r="G2963" i="3"/>
  <c r="J2963" i="3"/>
  <c r="I2963" i="3"/>
  <c r="K2963" i="3" l="1"/>
  <c r="E2964" i="3" l="1"/>
  <c r="B2964" i="3"/>
  <c r="C2964" i="3"/>
  <c r="D2964" i="3"/>
  <c r="C2963" i="4"/>
  <c r="D2963" i="4" s="1"/>
  <c r="L2963" i="3"/>
  <c r="P2963" i="3" s="1"/>
  <c r="O2963" i="3"/>
  <c r="S2963" i="3" s="1"/>
  <c r="N2963" i="3"/>
  <c r="R2963" i="3" s="1"/>
  <c r="Q2963" i="3"/>
  <c r="M2963" i="3"/>
  <c r="F2964" i="3" l="1"/>
  <c r="B2964" i="4" s="1"/>
  <c r="G2964" i="3"/>
  <c r="I2964" i="3"/>
  <c r="T2963" i="3"/>
  <c r="U2963" i="3" s="1"/>
  <c r="H2964" i="3"/>
  <c r="J2964" i="3"/>
  <c r="K2964" i="3" s="1"/>
  <c r="B2965" i="3" l="1"/>
  <c r="C2965" i="3"/>
  <c r="D2965" i="3"/>
  <c r="E2965" i="3"/>
  <c r="G2964" i="4"/>
  <c r="H2964" i="4" s="1"/>
  <c r="I2964" i="4" s="1"/>
  <c r="F2964" i="4"/>
  <c r="E2964" i="4" s="1"/>
  <c r="R2964" i="3"/>
  <c r="M2964" i="3"/>
  <c r="P2964" i="3"/>
  <c r="L2964" i="3"/>
  <c r="Q2964" i="3"/>
  <c r="O2964" i="3"/>
  <c r="C2964" i="4"/>
  <c r="D2964" i="4" s="1"/>
  <c r="N2964" i="3"/>
  <c r="S2964" i="3"/>
  <c r="T2964" i="3" l="1"/>
  <c r="U2964" i="3" s="1"/>
  <c r="F2965" i="3"/>
  <c r="B2965" i="4" s="1"/>
  <c r="G2965" i="4" l="1"/>
  <c r="H2965" i="4" s="1"/>
  <c r="I2965" i="4" s="1"/>
  <c r="F2965" i="4"/>
  <c r="E2965" i="4" s="1"/>
  <c r="I2965" i="3"/>
  <c r="G2965" i="3"/>
  <c r="J2965" i="3"/>
  <c r="H2965" i="3"/>
  <c r="K2965" i="3" l="1"/>
  <c r="B2966" i="3" l="1"/>
  <c r="C2966" i="3"/>
  <c r="D2966" i="3"/>
  <c r="E2966" i="3"/>
  <c r="O2965" i="3"/>
  <c r="S2965" i="3" s="1"/>
  <c r="C2965" i="4"/>
  <c r="D2965" i="4" s="1"/>
  <c r="M2965" i="3"/>
  <c r="Q2965" i="3" s="1"/>
  <c r="N2965" i="3"/>
  <c r="R2965" i="3" s="1"/>
  <c r="L2965" i="3"/>
  <c r="P2965" i="3" s="1"/>
  <c r="T2965" i="3" l="1"/>
  <c r="U2965" i="3" s="1"/>
  <c r="F2966" i="3"/>
  <c r="B2966" i="4" s="1"/>
  <c r="G2966" i="3"/>
  <c r="I2966" i="3"/>
  <c r="J2966" i="3"/>
  <c r="H2966" i="3"/>
  <c r="G2966" i="4" l="1"/>
  <c r="H2966" i="4" s="1"/>
  <c r="I2966" i="4" s="1"/>
  <c r="F2966" i="4"/>
  <c r="E2966" i="4" s="1"/>
  <c r="K2966" i="3"/>
  <c r="B2967" i="3" l="1"/>
  <c r="C2967" i="3"/>
  <c r="D2967" i="3"/>
  <c r="E2967" i="3"/>
  <c r="C2966" i="4"/>
  <c r="D2966" i="4" s="1"/>
  <c r="O2966" i="3"/>
  <c r="S2966" i="3" s="1"/>
  <c r="P2966" i="3"/>
  <c r="N2966" i="3"/>
  <c r="R2966" i="3" s="1"/>
  <c r="L2966" i="3"/>
  <c r="Q2966" i="3"/>
  <c r="M2966" i="3"/>
  <c r="F2967" i="3" l="1"/>
  <c r="B2967" i="4" s="1"/>
  <c r="H2967" i="3"/>
  <c r="J2967" i="3"/>
  <c r="I2967" i="3"/>
  <c r="T2966" i="3"/>
  <c r="U2966" i="3" s="1"/>
  <c r="G2967" i="3" l="1"/>
  <c r="F2967" i="4"/>
  <c r="E2967" i="4" s="1"/>
  <c r="G2967" i="4"/>
  <c r="H2967" i="4" s="1"/>
  <c r="I2967" i="4" s="1"/>
  <c r="K2967" i="3"/>
  <c r="B2968" i="3" l="1"/>
  <c r="C2968" i="3"/>
  <c r="D2968" i="3"/>
  <c r="E2968" i="3"/>
  <c r="P2967" i="3"/>
  <c r="M2967" i="3"/>
  <c r="C2967" i="4"/>
  <c r="D2967" i="4" s="1"/>
  <c r="N2967" i="3"/>
  <c r="L2967" i="3"/>
  <c r="Q2967" i="3"/>
  <c r="O2967" i="3"/>
  <c r="S2967" i="3" s="1"/>
  <c r="R2967" i="3"/>
  <c r="T2967" i="3" l="1"/>
  <c r="U2967" i="3" s="1"/>
  <c r="F2968" i="3"/>
  <c r="B2968" i="4" s="1"/>
  <c r="G2968" i="4" l="1"/>
  <c r="H2968" i="4" s="1"/>
  <c r="I2968" i="4" s="1"/>
  <c r="F2968" i="4"/>
  <c r="E2968" i="4" s="1"/>
  <c r="G2968" i="3"/>
  <c r="I2968" i="3"/>
  <c r="J2968" i="3"/>
  <c r="H2968" i="3"/>
  <c r="K2968" i="3" l="1"/>
  <c r="B2969" i="3" l="1"/>
  <c r="C2969" i="3"/>
  <c r="E2969" i="3"/>
  <c r="D2969" i="3"/>
  <c r="C2968" i="4"/>
  <c r="D2968" i="4" s="1"/>
  <c r="M2968" i="3"/>
  <c r="S2968" i="3"/>
  <c r="Q2968" i="3"/>
  <c r="R2968" i="3"/>
  <c r="N2968" i="3"/>
  <c r="O2968" i="3"/>
  <c r="P2968" i="3"/>
  <c r="L2968" i="3"/>
  <c r="T2968" i="3" l="1"/>
  <c r="U2968" i="3" s="1"/>
  <c r="F2969" i="3"/>
  <c r="B2969" i="4" s="1"/>
  <c r="J2969" i="3"/>
  <c r="G2969" i="3" l="1"/>
  <c r="F2969" i="4"/>
  <c r="E2969" i="4" s="1"/>
  <c r="G2969" i="4"/>
  <c r="H2969" i="4" s="1"/>
  <c r="I2969" i="4" s="1"/>
  <c r="H2969" i="3"/>
  <c r="I2969" i="3"/>
  <c r="K2969" i="3" l="1"/>
  <c r="E2970" i="3" l="1"/>
  <c r="B2970" i="3"/>
  <c r="C2970" i="3"/>
  <c r="D2970" i="3"/>
  <c r="P2969" i="3"/>
  <c r="Q2969" i="3"/>
  <c r="L2969" i="3"/>
  <c r="S2969" i="3"/>
  <c r="R2969" i="3"/>
  <c r="N2969" i="3"/>
  <c r="O2969" i="3"/>
  <c r="C2969" i="4"/>
  <c r="D2969" i="4" s="1"/>
  <c r="M2969" i="3"/>
  <c r="F2970" i="3" l="1"/>
  <c r="B2970" i="4" s="1"/>
  <c r="G2970" i="3"/>
  <c r="I2970" i="3"/>
  <c r="J2970" i="3"/>
  <c r="T2969" i="3"/>
  <c r="U2969" i="3" s="1"/>
  <c r="H2970" i="3"/>
  <c r="G2970" i="4" l="1"/>
  <c r="H2970" i="4" s="1"/>
  <c r="I2970" i="4" s="1"/>
  <c r="F2970" i="4"/>
  <c r="E2970" i="4" s="1"/>
  <c r="K2970" i="3"/>
  <c r="B2971" i="3" l="1"/>
  <c r="D2971" i="3"/>
  <c r="E2971" i="3"/>
  <c r="C2971" i="3"/>
  <c r="C2970" i="4"/>
  <c r="D2970" i="4" s="1"/>
  <c r="L2970" i="3"/>
  <c r="Q2970" i="3"/>
  <c r="O2970" i="3"/>
  <c r="R2970" i="3"/>
  <c r="S2970" i="3"/>
  <c r="P2970" i="3"/>
  <c r="M2970" i="3"/>
  <c r="N2970" i="3"/>
  <c r="F2971" i="3" l="1"/>
  <c r="B2971" i="4" s="1"/>
  <c r="H2971" i="3"/>
  <c r="T2970" i="3"/>
  <c r="U2970" i="3" s="1"/>
  <c r="J2971" i="3"/>
  <c r="I2971" i="3"/>
  <c r="G2971" i="4" l="1"/>
  <c r="H2971" i="4" s="1"/>
  <c r="I2971" i="4" s="1"/>
  <c r="F2971" i="4"/>
  <c r="E2971" i="4" s="1"/>
  <c r="G2971" i="3"/>
  <c r="K2971" i="3" s="1"/>
  <c r="B2972" i="3" l="1"/>
  <c r="C2972" i="3"/>
  <c r="D2972" i="3"/>
  <c r="E2972" i="3"/>
  <c r="N2971" i="3"/>
  <c r="R2971" i="3" s="1"/>
  <c r="L2971" i="3"/>
  <c r="P2971" i="3" s="1"/>
  <c r="Q2971" i="3"/>
  <c r="M2971" i="3"/>
  <c r="S2971" i="3"/>
  <c r="O2971" i="3"/>
  <c r="C2971" i="4"/>
  <c r="D2971" i="4" s="1"/>
  <c r="T2971" i="3" l="1"/>
  <c r="U2971" i="3" s="1"/>
  <c r="F2972" i="3"/>
  <c r="B2972" i="4" s="1"/>
  <c r="F2972" i="4" l="1"/>
  <c r="E2972" i="4" s="1"/>
  <c r="G2972" i="4"/>
  <c r="H2972" i="4" s="1"/>
  <c r="I2972" i="4" s="1"/>
  <c r="G2972" i="3"/>
  <c r="I2972" i="3"/>
  <c r="H2972" i="3"/>
  <c r="J2972" i="3"/>
  <c r="K2972" i="3" l="1"/>
  <c r="C2973" i="3" l="1"/>
  <c r="D2973" i="3"/>
  <c r="E2973" i="3"/>
  <c r="B2973" i="3"/>
  <c r="C2972" i="4"/>
  <c r="D2972" i="4" s="1"/>
  <c r="O2972" i="3"/>
  <c r="S2972" i="3" s="1"/>
  <c r="M2972" i="3"/>
  <c r="Q2972" i="3" s="1"/>
  <c r="L2972" i="3"/>
  <c r="P2972" i="3" s="1"/>
  <c r="F2973" i="3"/>
  <c r="N2972" i="3"/>
  <c r="R2972" i="3" s="1"/>
  <c r="T2972" i="3" l="1"/>
  <c r="U2972" i="3" s="1"/>
  <c r="B2973" i="4"/>
  <c r="I2973" i="3"/>
  <c r="J2973" i="3"/>
  <c r="H2973" i="3"/>
  <c r="G2973" i="4"/>
  <c r="H2973" i="4" s="1"/>
  <c r="I2973" i="4" s="1"/>
  <c r="F2973" i="4"/>
  <c r="E2973" i="4" s="1"/>
  <c r="G2973" i="3"/>
  <c r="K2973" i="3" s="1"/>
  <c r="B2974" i="3" l="1"/>
  <c r="C2974" i="3"/>
  <c r="D2974" i="3"/>
  <c r="E2974" i="3"/>
  <c r="P2973" i="3"/>
  <c r="N2973" i="3"/>
  <c r="R2973" i="3" s="1"/>
  <c r="O2973" i="3"/>
  <c r="S2973" i="3"/>
  <c r="C2973" i="4"/>
  <c r="D2973" i="4" s="1"/>
  <c r="M2973" i="3"/>
  <c r="Q2973" i="3" s="1"/>
  <c r="L2973" i="3"/>
  <c r="F2974" i="3" l="1"/>
  <c r="B2974" i="4" s="1"/>
  <c r="G2974" i="3"/>
  <c r="J2974" i="3"/>
  <c r="H2974" i="3"/>
  <c r="I2974" i="3"/>
  <c r="T2973" i="3"/>
  <c r="U2973" i="3" s="1"/>
  <c r="K2974" i="3" l="1"/>
  <c r="G2974" i="4"/>
  <c r="H2974" i="4" s="1"/>
  <c r="I2974" i="4" s="1"/>
  <c r="F2974" i="4"/>
  <c r="E2974" i="4" s="1"/>
  <c r="L2974" i="3"/>
  <c r="N2974" i="3"/>
  <c r="R2974" i="3" s="1"/>
  <c r="M2974" i="3"/>
  <c r="Q2974" i="3" s="1"/>
  <c r="P2974" i="3"/>
  <c r="C2974" i="4"/>
  <c r="D2974" i="4" s="1"/>
  <c r="O2974" i="3"/>
  <c r="S2974" i="3" s="1"/>
  <c r="B2975" i="3" l="1"/>
  <c r="C2975" i="3"/>
  <c r="F2975" i="3" s="1"/>
  <c r="B2975" i="4" s="1"/>
  <c r="D2975" i="3"/>
  <c r="E2975" i="3"/>
  <c r="T2974" i="3"/>
  <c r="U2974" i="3" s="1"/>
  <c r="G2975" i="4" l="1"/>
  <c r="H2975" i="4" s="1"/>
  <c r="I2975" i="4" s="1"/>
  <c r="F2975" i="4"/>
  <c r="E2975" i="4" s="1"/>
  <c r="G2975" i="3"/>
  <c r="J2975" i="3"/>
  <c r="H2975" i="3"/>
  <c r="I2975" i="3"/>
  <c r="K2975" i="3" s="1"/>
  <c r="E2976" i="3" l="1"/>
  <c r="B2976" i="3"/>
  <c r="C2976" i="3"/>
  <c r="D2976" i="3"/>
  <c r="S2975" i="3"/>
  <c r="Q2975" i="3"/>
  <c r="C2975" i="4"/>
  <c r="D2975" i="4" s="1"/>
  <c r="R2975" i="3"/>
  <c r="O2975" i="3"/>
  <c r="P2975" i="3"/>
  <c r="T2975" i="3" s="1"/>
  <c r="U2975" i="3" s="1"/>
  <c r="M2975" i="3"/>
  <c r="L2975" i="3"/>
  <c r="N2975" i="3"/>
  <c r="F2976" i="3" l="1"/>
  <c r="B2976" i="4" s="1"/>
  <c r="H2976" i="3"/>
  <c r="G2976" i="3" l="1"/>
  <c r="G2976" i="4"/>
  <c r="H2976" i="4" s="1"/>
  <c r="I2976" i="4" s="1"/>
  <c r="F2976" i="4"/>
  <c r="E2976" i="4" s="1"/>
  <c r="J2976" i="3"/>
  <c r="I2976" i="3"/>
  <c r="K2976" i="3" s="1"/>
  <c r="B2977" i="3" l="1"/>
  <c r="C2977" i="3"/>
  <c r="D2977" i="3"/>
  <c r="E2977" i="3"/>
  <c r="N2976" i="3"/>
  <c r="R2976" i="3"/>
  <c r="S2976" i="3"/>
  <c r="M2976" i="3"/>
  <c r="L2976" i="3"/>
  <c r="C2976" i="4"/>
  <c r="D2976" i="4" s="1"/>
  <c r="O2976" i="3"/>
  <c r="P2976" i="3"/>
  <c r="Q2976" i="3"/>
  <c r="F2977" i="3" l="1"/>
  <c r="T2976" i="3"/>
  <c r="U2976" i="3" s="1"/>
  <c r="H2977" i="3"/>
  <c r="I2977" i="3"/>
  <c r="G2977" i="3" l="1"/>
  <c r="B2977" i="4"/>
  <c r="J2977" i="3"/>
  <c r="K2977" i="3" s="1"/>
  <c r="B2978" i="3" l="1"/>
  <c r="C2978" i="3"/>
  <c r="D2978" i="3"/>
  <c r="E2978" i="3"/>
  <c r="F2977" i="4"/>
  <c r="E2977" i="4" s="1"/>
  <c r="G2977" i="4"/>
  <c r="H2977" i="4" s="1"/>
  <c r="I2977" i="4" s="1"/>
  <c r="S2977" i="3"/>
  <c r="R2977" i="3"/>
  <c r="M2977" i="3"/>
  <c r="P2977" i="3"/>
  <c r="L2977" i="3"/>
  <c r="Q2977" i="3"/>
  <c r="C2977" i="4"/>
  <c r="D2977" i="4" s="1"/>
  <c r="O2977" i="3"/>
  <c r="N2977" i="3"/>
  <c r="F2978" i="3" l="1"/>
  <c r="B2978" i="4" s="1"/>
  <c r="G2978" i="3"/>
  <c r="H2978" i="3"/>
  <c r="T2977" i="3"/>
  <c r="U2977" i="3" s="1"/>
  <c r="I2978" i="3"/>
  <c r="F2978" i="4" l="1"/>
  <c r="E2978" i="4" s="1"/>
  <c r="G2978" i="4"/>
  <c r="H2978" i="4" s="1"/>
  <c r="I2978" i="4" s="1"/>
  <c r="J2978" i="3"/>
  <c r="K2978" i="3" s="1"/>
  <c r="D2979" i="3" l="1"/>
  <c r="E2979" i="3"/>
  <c r="C2979" i="3"/>
  <c r="B2979" i="3"/>
  <c r="C2978" i="4"/>
  <c r="D2978" i="4" s="1"/>
  <c r="P2978" i="3"/>
  <c r="L2978" i="3"/>
  <c r="Q2978" i="3"/>
  <c r="N2978" i="3"/>
  <c r="S2978" i="3"/>
  <c r="R2978" i="3"/>
  <c r="M2978" i="3"/>
  <c r="O2978" i="3"/>
  <c r="T2978" i="3" l="1"/>
  <c r="U2978" i="3" s="1"/>
  <c r="F2979" i="3"/>
  <c r="B2979" i="4" s="1"/>
  <c r="H2979" i="3"/>
  <c r="G2979" i="3" l="1"/>
  <c r="G2979" i="4"/>
  <c r="H2979" i="4" s="1"/>
  <c r="I2979" i="4" s="1"/>
  <c r="F2979" i="4"/>
  <c r="E2979" i="4" s="1"/>
  <c r="J2979" i="3"/>
  <c r="I2979" i="3"/>
  <c r="K2979" i="3" s="1"/>
  <c r="B2980" i="3" l="1"/>
  <c r="C2980" i="3"/>
  <c r="D2980" i="3"/>
  <c r="E2980" i="3"/>
  <c r="C2979" i="4"/>
  <c r="D2979" i="4" s="1"/>
  <c r="S2979" i="3"/>
  <c r="N2979" i="3"/>
  <c r="R2979" i="3" s="1"/>
  <c r="M2979" i="3"/>
  <c r="Q2979" i="3" s="1"/>
  <c r="O2979" i="3"/>
  <c r="L2979" i="3"/>
  <c r="P2979" i="3" s="1"/>
  <c r="T2979" i="3" l="1"/>
  <c r="U2979" i="3" s="1"/>
  <c r="F2980" i="3"/>
  <c r="B2980" i="4" s="1"/>
  <c r="G2980" i="3"/>
  <c r="J2980" i="3"/>
  <c r="F2980" i="4" l="1"/>
  <c r="E2980" i="4" s="1"/>
  <c r="G2980" i="4"/>
  <c r="H2980" i="4" s="1"/>
  <c r="I2980" i="4" s="1"/>
  <c r="H2980" i="3"/>
  <c r="I2980" i="3"/>
  <c r="K2980" i="3" l="1"/>
  <c r="B2981" i="3" l="1"/>
  <c r="D2981" i="3"/>
  <c r="E2981" i="3"/>
  <c r="C2981" i="3"/>
  <c r="M2980" i="3"/>
  <c r="L2980" i="3"/>
  <c r="P2980" i="3"/>
  <c r="S2980" i="3"/>
  <c r="O2980" i="3"/>
  <c r="N2980" i="3"/>
  <c r="Q2980" i="3"/>
  <c r="R2980" i="3"/>
  <c r="C2980" i="4"/>
  <c r="D2980" i="4" s="1"/>
  <c r="F2981" i="3"/>
  <c r="B2981" i="4" s="1"/>
  <c r="G2981" i="3" l="1"/>
  <c r="I2981" i="3"/>
  <c r="H2981" i="3"/>
  <c r="J2981" i="3"/>
  <c r="T2980" i="3"/>
  <c r="U2980" i="3" s="1"/>
  <c r="G2981" i="4"/>
  <c r="H2981" i="4" s="1"/>
  <c r="I2981" i="4" s="1"/>
  <c r="F2981" i="4"/>
  <c r="E2981" i="4" s="1"/>
  <c r="K2981" i="3" l="1"/>
  <c r="M2981" i="3" s="1"/>
  <c r="O2981" i="3"/>
  <c r="C2981" i="4"/>
  <c r="D2981" i="4" s="1"/>
  <c r="L2981" i="3" l="1"/>
  <c r="S2981" i="3"/>
  <c r="P2981" i="3"/>
  <c r="R2981" i="3"/>
  <c r="Q2981" i="3"/>
  <c r="N2981" i="3"/>
  <c r="E2982" i="3"/>
  <c r="B2982" i="3"/>
  <c r="C2982" i="3"/>
  <c r="D2982" i="3"/>
  <c r="F2982" i="3" l="1"/>
  <c r="T2981" i="3"/>
  <c r="U2981" i="3" s="1"/>
  <c r="B2982" i="4" l="1"/>
  <c r="G2982" i="3"/>
  <c r="I2982" i="3"/>
  <c r="J2982" i="3"/>
  <c r="H2982" i="3"/>
  <c r="K2982" i="3" l="1"/>
  <c r="F2982" i="4"/>
  <c r="E2982" i="4" s="1"/>
  <c r="G2982" i="4"/>
  <c r="H2982" i="4" s="1"/>
  <c r="I2982" i="4" s="1"/>
  <c r="B2983" i="3" l="1"/>
  <c r="C2983" i="3"/>
  <c r="D2983" i="3"/>
  <c r="E2983" i="3"/>
  <c r="Q2982" i="3"/>
  <c r="N2982" i="3"/>
  <c r="L2982" i="3"/>
  <c r="S2982" i="3"/>
  <c r="M2982" i="3"/>
  <c r="R2982" i="3"/>
  <c r="P2982" i="3"/>
  <c r="O2982" i="3"/>
  <c r="C2982" i="4"/>
  <c r="D2982" i="4" s="1"/>
  <c r="T2982" i="3" l="1"/>
  <c r="U2982" i="3" s="1"/>
  <c r="I2983" i="3"/>
  <c r="F2983" i="3"/>
  <c r="B2983" i="4" s="1"/>
  <c r="G2983" i="3"/>
  <c r="G2983" i="4" l="1"/>
  <c r="H2983" i="4" s="1"/>
  <c r="I2983" i="4" s="1"/>
  <c r="F2983" i="4"/>
  <c r="E2983" i="4" s="1"/>
  <c r="H2983" i="3"/>
  <c r="K2983" i="3" s="1"/>
  <c r="J2983" i="3"/>
  <c r="R2983" i="3" l="1"/>
  <c r="B2984" i="3"/>
  <c r="C2984" i="3"/>
  <c r="D2984" i="3"/>
  <c r="E2984" i="3"/>
  <c r="L2983" i="3"/>
  <c r="M2983" i="3"/>
  <c r="S2983" i="3"/>
  <c r="C2983" i="4"/>
  <c r="D2983" i="4" s="1"/>
  <c r="P2983" i="3"/>
  <c r="Q2983" i="3"/>
  <c r="N2983" i="3"/>
  <c r="O2983" i="3"/>
  <c r="T2983" i="3" l="1"/>
  <c r="U2983" i="3" s="1"/>
  <c r="F2984" i="3"/>
  <c r="G2984" i="3"/>
  <c r="I2984" i="3"/>
  <c r="H2984" i="3" l="1"/>
  <c r="K2984" i="3" s="1"/>
  <c r="B2984" i="4"/>
  <c r="J2984" i="3"/>
  <c r="E2985" i="3" l="1"/>
  <c r="B2985" i="3"/>
  <c r="C2985" i="3"/>
  <c r="D2985" i="3"/>
  <c r="M2984" i="3"/>
  <c r="Q2984" i="3" s="1"/>
  <c r="O2984" i="3"/>
  <c r="L2984" i="3"/>
  <c r="P2984" i="3" s="1"/>
  <c r="N2984" i="3"/>
  <c r="R2984" i="3" s="1"/>
  <c r="C2984" i="4"/>
  <c r="D2984" i="4" s="1"/>
  <c r="S2984" i="3"/>
  <c r="F2984" i="4"/>
  <c r="E2984" i="4" s="1"/>
  <c r="G2984" i="4"/>
  <c r="H2984" i="4" s="1"/>
  <c r="I2984" i="4" s="1"/>
  <c r="T2984" i="3" l="1"/>
  <c r="U2984" i="3" s="1"/>
  <c r="F2985" i="3"/>
  <c r="B2985" i="4" s="1"/>
  <c r="G2985" i="3"/>
  <c r="K2985" i="3" s="1"/>
  <c r="I2985" i="3"/>
  <c r="H2985" i="3"/>
  <c r="J2985" i="3"/>
  <c r="B2986" i="3" l="1"/>
  <c r="C2986" i="3"/>
  <c r="D2986" i="3"/>
  <c r="E2986" i="3"/>
  <c r="C2985" i="4"/>
  <c r="D2985" i="4" s="1"/>
  <c r="N2985" i="3"/>
  <c r="R2985" i="3" s="1"/>
  <c r="O2985" i="3"/>
  <c r="Q2985" i="3"/>
  <c r="M2985" i="3"/>
  <c r="L2985" i="3"/>
  <c r="P2985" i="3" s="1"/>
  <c r="T2985" i="3" s="1"/>
  <c r="U2985" i="3" s="1"/>
  <c r="S2985" i="3"/>
  <c r="G2985" i="4"/>
  <c r="H2985" i="4" s="1"/>
  <c r="I2985" i="4" s="1"/>
  <c r="F2985" i="4"/>
  <c r="E2985" i="4" s="1"/>
  <c r="F2986" i="3" l="1"/>
  <c r="J2986" i="3" l="1"/>
  <c r="B2986" i="4"/>
  <c r="I2986" i="3"/>
  <c r="G2986" i="3"/>
  <c r="K2986" i="3" s="1"/>
  <c r="M2986" i="3" s="1"/>
  <c r="Q2986" i="3" s="1"/>
  <c r="H2986" i="3"/>
  <c r="R2986" i="3" l="1"/>
  <c r="L2986" i="3"/>
  <c r="P2986" i="3" s="1"/>
  <c r="T2986" i="3" s="1"/>
  <c r="U2986" i="3" s="1"/>
  <c r="O2986" i="3"/>
  <c r="S2986" i="3" s="1"/>
  <c r="C2986" i="4"/>
  <c r="D2986" i="4" s="1"/>
  <c r="N2986" i="3"/>
  <c r="B2987" i="3"/>
  <c r="C2987" i="3"/>
  <c r="E2987" i="3"/>
  <c r="D2987" i="3"/>
  <c r="G2986" i="4"/>
  <c r="H2986" i="4" s="1"/>
  <c r="I2986" i="4" s="1"/>
  <c r="F2986" i="4"/>
  <c r="E2986" i="4" s="1"/>
  <c r="F2987" i="3"/>
  <c r="B2987" i="4" s="1"/>
  <c r="J2987" i="3"/>
  <c r="G2987" i="4" l="1"/>
  <c r="H2987" i="4" s="1"/>
  <c r="I2987" i="4" s="1"/>
  <c r="F2987" i="4"/>
  <c r="E2987" i="4" s="1"/>
  <c r="H2987" i="3"/>
  <c r="G2987" i="3"/>
  <c r="I2987" i="3"/>
  <c r="K2987" i="3" l="1"/>
  <c r="B2988" i="3" l="1"/>
  <c r="C2988" i="3"/>
  <c r="D2988" i="3"/>
  <c r="E2988" i="3"/>
  <c r="Q2987" i="3"/>
  <c r="C2987" i="4"/>
  <c r="D2987" i="4" s="1"/>
  <c r="N2987" i="3"/>
  <c r="P2987" i="3"/>
  <c r="S2987" i="3"/>
  <c r="M2987" i="3"/>
  <c r="L2987" i="3"/>
  <c r="O2987" i="3"/>
  <c r="R2987" i="3"/>
  <c r="F2988" i="3" l="1"/>
  <c r="B2988" i="4" s="1"/>
  <c r="G2988" i="3"/>
  <c r="H2988" i="3"/>
  <c r="J2988" i="3"/>
  <c r="I2988" i="3"/>
  <c r="T2987" i="3"/>
  <c r="U2987" i="3" s="1"/>
  <c r="K2988" i="3" l="1"/>
  <c r="G2988" i="4"/>
  <c r="H2988" i="4" s="1"/>
  <c r="I2988" i="4" s="1"/>
  <c r="F2988" i="4"/>
  <c r="E2988" i="4" s="1"/>
  <c r="R2988" i="3"/>
  <c r="L2988" i="3"/>
  <c r="P2988" i="3"/>
  <c r="Q2988" i="3"/>
  <c r="S2988" i="3"/>
  <c r="M2988" i="3"/>
  <c r="O2988" i="3"/>
  <c r="C2988" i="4"/>
  <c r="D2988" i="4" s="1"/>
  <c r="N2988" i="3" l="1"/>
  <c r="C2989" i="3"/>
  <c r="F2989" i="3" s="1"/>
  <c r="D2989" i="3"/>
  <c r="B2989" i="3"/>
  <c r="E2989" i="3"/>
  <c r="T2988" i="3"/>
  <c r="U2988" i="3" s="1"/>
  <c r="B2989" i="4" l="1"/>
  <c r="I2989" i="3"/>
  <c r="J2989" i="3"/>
  <c r="H2989" i="3"/>
  <c r="G2989" i="3"/>
  <c r="G2989" i="4"/>
  <c r="H2989" i="4" s="1"/>
  <c r="I2989" i="4" s="1"/>
  <c r="F2989" i="4"/>
  <c r="E2989" i="4" s="1"/>
  <c r="K2989" i="3"/>
  <c r="E2990" i="3" l="1"/>
  <c r="B2990" i="3"/>
  <c r="C2990" i="3"/>
  <c r="D2990" i="3"/>
  <c r="O2989" i="3"/>
  <c r="S2989" i="3"/>
  <c r="C2989" i="4"/>
  <c r="D2989" i="4" s="1"/>
  <c r="N2989" i="3"/>
  <c r="L2989" i="3"/>
  <c r="M2989" i="3"/>
  <c r="P2989" i="3"/>
  <c r="R2989" i="3"/>
  <c r="Q2989" i="3"/>
  <c r="T2989" i="3" l="1"/>
  <c r="U2989" i="3" s="1"/>
  <c r="F2990" i="3"/>
  <c r="G2990" i="3" l="1"/>
  <c r="B2990" i="4"/>
  <c r="H2990" i="3"/>
  <c r="J2990" i="3"/>
  <c r="I2990" i="3"/>
  <c r="G2990" i="4" l="1"/>
  <c r="H2990" i="4" s="1"/>
  <c r="I2990" i="4" s="1"/>
  <c r="F2990" i="4"/>
  <c r="E2990" i="4" s="1"/>
  <c r="K2990" i="3"/>
  <c r="E2991" i="3" l="1"/>
  <c r="B2991" i="3"/>
  <c r="C2991" i="3"/>
  <c r="D2991" i="3"/>
  <c r="R2990" i="3"/>
  <c r="N2990" i="3"/>
  <c r="S2990" i="3"/>
  <c r="P2990" i="3"/>
  <c r="Q2990" i="3"/>
  <c r="C2990" i="4"/>
  <c r="D2990" i="4" s="1"/>
  <c r="M2990" i="3"/>
  <c r="L2990" i="3"/>
  <c r="O2990" i="3"/>
  <c r="F2991" i="3" l="1"/>
  <c r="B2991" i="4" s="1"/>
  <c r="G2991" i="3"/>
  <c r="T2990" i="3"/>
  <c r="U2990" i="3" s="1"/>
  <c r="G2991" i="4" l="1"/>
  <c r="H2991" i="4" s="1"/>
  <c r="I2991" i="4" s="1"/>
  <c r="F2991" i="4"/>
  <c r="E2991" i="4" s="1"/>
  <c r="J2991" i="3"/>
  <c r="H2991" i="3"/>
  <c r="I2991" i="3"/>
  <c r="K2991" i="3" l="1"/>
  <c r="Q2991" i="3" l="1"/>
  <c r="B2992" i="3"/>
  <c r="C2992" i="3"/>
  <c r="D2992" i="3"/>
  <c r="E2992" i="3"/>
  <c r="L2991" i="3"/>
  <c r="P2991" i="3"/>
  <c r="S2991" i="3"/>
  <c r="O2991" i="3"/>
  <c r="M2991" i="3"/>
  <c r="R2991" i="3"/>
  <c r="N2991" i="3"/>
  <c r="C2991" i="4"/>
  <c r="D2991" i="4" s="1"/>
  <c r="F2992" i="3" l="1"/>
  <c r="T2991" i="3"/>
  <c r="U2991" i="3" s="1"/>
  <c r="B2992" i="4"/>
  <c r="J2992" i="3"/>
  <c r="G2992" i="3"/>
  <c r="G2992" i="4"/>
  <c r="H2992" i="4" s="1"/>
  <c r="I2992" i="4" s="1"/>
  <c r="F2992" i="4"/>
  <c r="E2992" i="4" s="1"/>
  <c r="I2992" i="3"/>
  <c r="H2992" i="3"/>
  <c r="K2992" i="3" s="1"/>
  <c r="B2993" i="3" l="1"/>
  <c r="C2993" i="3"/>
  <c r="D2993" i="3"/>
  <c r="E2993" i="3"/>
  <c r="S2992" i="3"/>
  <c r="P2992" i="3"/>
  <c r="O2992" i="3"/>
  <c r="M2992" i="3"/>
  <c r="R2992" i="3"/>
  <c r="L2992" i="3"/>
  <c r="N2992" i="3"/>
  <c r="C2992" i="4"/>
  <c r="D2992" i="4" s="1"/>
  <c r="Q2992" i="3"/>
  <c r="T2992" i="3" l="1"/>
  <c r="U2992" i="3" s="1"/>
  <c r="F2993" i="3"/>
  <c r="B2993" i="4" s="1"/>
  <c r="H2993" i="3" l="1"/>
  <c r="G2993" i="4"/>
  <c r="H2993" i="4" s="1"/>
  <c r="I2993" i="4" s="1"/>
  <c r="F2993" i="4"/>
  <c r="E2993" i="4" s="1"/>
  <c r="I2993" i="3"/>
  <c r="G2993" i="3"/>
  <c r="J2993" i="3"/>
  <c r="K2993" i="3" l="1"/>
  <c r="B2994" i="3" l="1"/>
  <c r="D2994" i="3"/>
  <c r="E2994" i="3"/>
  <c r="C2994" i="3"/>
  <c r="N2993" i="3"/>
  <c r="M2993" i="3"/>
  <c r="P2993" i="3"/>
  <c r="C2993" i="4"/>
  <c r="D2993" i="4" s="1"/>
  <c r="S2993" i="3"/>
  <c r="L2993" i="3"/>
  <c r="R2993" i="3"/>
  <c r="O2993" i="3"/>
  <c r="Q2993" i="3"/>
  <c r="T2993" i="3" l="1"/>
  <c r="U2993" i="3" s="1"/>
  <c r="F2994" i="3"/>
  <c r="B2994" i="4" s="1"/>
  <c r="F2994" i="4" l="1"/>
  <c r="E2994" i="4" s="1"/>
  <c r="G2994" i="4"/>
  <c r="H2994" i="4" s="1"/>
  <c r="I2994" i="4" s="1"/>
  <c r="H2994" i="3"/>
  <c r="G2994" i="3"/>
  <c r="I2994" i="3"/>
  <c r="J2994" i="3"/>
  <c r="K2994" i="3" l="1"/>
  <c r="S2994" i="3" l="1"/>
  <c r="B2995" i="3"/>
  <c r="D2995" i="3"/>
  <c r="E2995" i="3"/>
  <c r="C2995" i="3"/>
  <c r="L2994" i="3"/>
  <c r="R2994" i="3"/>
  <c r="P2994" i="3"/>
  <c r="O2994" i="3"/>
  <c r="M2994" i="3"/>
  <c r="C2994" i="4"/>
  <c r="D2994" i="4" s="1"/>
  <c r="Q2994" i="3"/>
  <c r="N2994" i="3"/>
  <c r="T2994" i="3"/>
  <c r="U2994" i="3" s="1"/>
  <c r="F2995" i="3"/>
  <c r="B2995" i="4" s="1"/>
  <c r="F2995" i="4" l="1"/>
  <c r="E2995" i="4" s="1"/>
  <c r="G2995" i="4"/>
  <c r="H2995" i="4" s="1"/>
  <c r="I2995" i="4" s="1"/>
  <c r="I2995" i="3"/>
  <c r="H2995" i="3"/>
  <c r="J2995" i="3"/>
  <c r="G2995" i="3"/>
  <c r="K2995" i="3" s="1"/>
  <c r="E2996" i="3" l="1"/>
  <c r="C2996" i="3"/>
  <c r="B2996" i="3"/>
  <c r="D2996" i="3"/>
  <c r="O2995" i="3"/>
  <c r="L2995" i="3"/>
  <c r="P2995" i="3" s="1"/>
  <c r="S2995" i="3"/>
  <c r="C2995" i="4"/>
  <c r="D2995" i="4" s="1"/>
  <c r="N2995" i="3"/>
  <c r="M2995" i="3"/>
  <c r="Q2995" i="3" s="1"/>
  <c r="R2995" i="3"/>
  <c r="F2996" i="3" l="1"/>
  <c r="B2996" i="4" s="1"/>
  <c r="G2996" i="3"/>
  <c r="T2995" i="3"/>
  <c r="U2995" i="3" s="1"/>
  <c r="I2996" i="3"/>
  <c r="F2996" i="4" l="1"/>
  <c r="E2996" i="4" s="1"/>
  <c r="G2996" i="4"/>
  <c r="H2996" i="4" s="1"/>
  <c r="I2996" i="4" s="1"/>
  <c r="J2996" i="3"/>
  <c r="H2996" i="3"/>
  <c r="K2996" i="3" s="1"/>
  <c r="E2997" i="3" l="1"/>
  <c r="C2997" i="3"/>
  <c r="D2997" i="3"/>
  <c r="B2997" i="3"/>
  <c r="S2996" i="3"/>
  <c r="P2996" i="3"/>
  <c r="Q2996" i="3"/>
  <c r="R2996" i="3"/>
  <c r="C2996" i="4"/>
  <c r="D2996" i="4" s="1"/>
  <c r="L2996" i="3"/>
  <c r="O2996" i="3"/>
  <c r="M2996" i="3"/>
  <c r="N2996" i="3"/>
  <c r="F2997" i="3" l="1"/>
  <c r="B2997" i="4" s="1"/>
  <c r="G2997" i="3"/>
  <c r="J2997" i="3"/>
  <c r="T2996" i="3"/>
  <c r="U2996" i="3" s="1"/>
  <c r="I2997" i="3"/>
  <c r="H2997" i="3"/>
  <c r="K2997" i="3" s="1"/>
  <c r="B2998" i="3" l="1"/>
  <c r="C2998" i="3"/>
  <c r="D2998" i="3"/>
  <c r="E2998" i="3"/>
  <c r="F2997" i="4"/>
  <c r="E2997" i="4" s="1"/>
  <c r="G2997" i="4"/>
  <c r="H2997" i="4" s="1"/>
  <c r="I2997" i="4" s="1"/>
  <c r="P2997" i="3"/>
  <c r="R2997" i="3"/>
  <c r="N2997" i="3"/>
  <c r="S2997" i="3"/>
  <c r="M2997" i="3"/>
  <c r="C2997" i="4"/>
  <c r="D2997" i="4" s="1"/>
  <c r="L2997" i="3"/>
  <c r="Q2997" i="3"/>
  <c r="O2997" i="3"/>
  <c r="T2997" i="3" l="1"/>
  <c r="U2997" i="3" s="1"/>
  <c r="F2998" i="3"/>
  <c r="B2998" i="4" s="1"/>
  <c r="G2998" i="4" l="1"/>
  <c r="H2998" i="4" s="1"/>
  <c r="I2998" i="4" s="1"/>
  <c r="F2998" i="4"/>
  <c r="E2998" i="4" s="1"/>
  <c r="J2998" i="3"/>
  <c r="H2998" i="3"/>
  <c r="I2998" i="3"/>
  <c r="G2998" i="3"/>
  <c r="K2998" i="3" s="1"/>
  <c r="B2999" i="3" l="1"/>
  <c r="C2999" i="3"/>
  <c r="D2999" i="3"/>
  <c r="E2999" i="3"/>
  <c r="O2998" i="3"/>
  <c r="C2998" i="4"/>
  <c r="D2998" i="4" s="1"/>
  <c r="R2998" i="3"/>
  <c r="S2998" i="3"/>
  <c r="M2998" i="3"/>
  <c r="P2998" i="3"/>
  <c r="L2998" i="3"/>
  <c r="N2998" i="3"/>
  <c r="Q2998" i="3"/>
  <c r="F2999" i="3" l="1"/>
  <c r="B2999" i="4" s="1"/>
  <c r="H2999" i="3"/>
  <c r="T2998" i="3"/>
  <c r="U2998" i="3" s="1"/>
  <c r="J2999" i="3"/>
  <c r="G2999" i="3"/>
  <c r="I2999" i="3" l="1"/>
  <c r="K2999" i="3"/>
  <c r="G2999" i="4"/>
  <c r="H2999" i="4" s="1"/>
  <c r="I2999" i="4" s="1"/>
  <c r="F2999" i="4"/>
  <c r="E2999" i="4" s="1"/>
  <c r="L2999" i="3"/>
  <c r="P2999" i="3" s="1"/>
  <c r="Q2999" i="3"/>
  <c r="R2999" i="3"/>
  <c r="C2999" i="4"/>
  <c r="D2999" i="4" s="1"/>
  <c r="M2999" i="3"/>
  <c r="N2999" i="3"/>
  <c r="O2999" i="3"/>
  <c r="S2999" i="3"/>
  <c r="T2999" i="3" s="1"/>
  <c r="U2999" i="3" s="1"/>
  <c r="C3000" i="3" l="1"/>
  <c r="D3000" i="3"/>
  <c r="F3000" i="3" s="1"/>
  <c r="E3000" i="3"/>
  <c r="B3000" i="3"/>
  <c r="B3000" i="4" l="1"/>
  <c r="H3000" i="3"/>
  <c r="G3000" i="4"/>
  <c r="H3000" i="4" s="1"/>
  <c r="I3000" i="4" s="1"/>
  <c r="F3000" i="4"/>
  <c r="E3000" i="4" s="1"/>
  <c r="J3000" i="3"/>
  <c r="G3000" i="3"/>
  <c r="I3000" i="3"/>
  <c r="K3000" i="3" s="1"/>
  <c r="B3001" i="3" l="1"/>
  <c r="C3001" i="3"/>
  <c r="D3001" i="3"/>
  <c r="E3001" i="3"/>
  <c r="C3000" i="4"/>
  <c r="D3000" i="4" s="1"/>
  <c r="Q3000" i="3"/>
  <c r="P3000" i="3"/>
  <c r="O3000" i="3"/>
  <c r="R3000" i="3"/>
  <c r="N3000" i="3"/>
  <c r="L3000" i="3"/>
  <c r="M3000" i="3"/>
  <c r="S3000" i="3"/>
  <c r="T3000" i="3" l="1"/>
  <c r="U3000" i="3" s="1"/>
  <c r="F3001" i="3"/>
  <c r="B3001" i="4" s="1"/>
  <c r="F3001" i="4" l="1"/>
  <c r="E3001" i="4" s="1"/>
  <c r="G3001" i="4"/>
  <c r="H3001" i="4" s="1"/>
  <c r="I3001" i="4" s="1"/>
  <c r="J3001" i="3"/>
  <c r="G3001" i="3"/>
  <c r="I3001" i="3"/>
  <c r="H3001" i="3"/>
  <c r="K3001" i="3" l="1"/>
  <c r="C3002" i="3" l="1"/>
  <c r="D3002" i="3"/>
  <c r="E3002" i="3"/>
  <c r="B3002" i="3"/>
  <c r="O3001" i="3"/>
  <c r="S3001" i="3" s="1"/>
  <c r="N3001" i="3"/>
  <c r="R3001" i="3" s="1"/>
  <c r="C3001" i="4"/>
  <c r="D3001" i="4" s="1"/>
  <c r="M3001" i="3"/>
  <c r="Q3001" i="3" s="1"/>
  <c r="L3001" i="3"/>
  <c r="P3001" i="3" s="1"/>
  <c r="T3001" i="3" l="1"/>
  <c r="U3001" i="3" s="1"/>
  <c r="F3002" i="3"/>
  <c r="B3002" i="4" s="1"/>
  <c r="G3002" i="4" l="1"/>
  <c r="H3002" i="4" s="1"/>
  <c r="I3002" i="4" s="1"/>
  <c r="F3002" i="4"/>
  <c r="E3002" i="4" s="1"/>
  <c r="I3002" i="3"/>
  <c r="H3002" i="3"/>
  <c r="G3002" i="3"/>
  <c r="J3002" i="3"/>
  <c r="K3002" i="3" l="1"/>
  <c r="E3003" i="3" l="1"/>
  <c r="C3003" i="3"/>
  <c r="D3003" i="3"/>
  <c r="B3003" i="3"/>
  <c r="C3002" i="4"/>
  <c r="D3002" i="4" s="1"/>
  <c r="L3002" i="3"/>
  <c r="M3002" i="3"/>
  <c r="O3002" i="3"/>
  <c r="R3002" i="3"/>
  <c r="S3002" i="3"/>
  <c r="Q3002" i="3"/>
  <c r="P3002" i="3"/>
  <c r="N3002" i="3"/>
  <c r="T3002" i="3" l="1"/>
  <c r="U3002" i="3" s="1"/>
  <c r="F3003" i="3"/>
  <c r="B3003" i="4" s="1"/>
  <c r="G3003" i="4" l="1"/>
  <c r="H3003" i="4" s="1"/>
  <c r="I3003" i="4" s="1"/>
  <c r="F3003" i="4"/>
  <c r="E3003" i="4" s="1"/>
  <c r="J3003" i="3"/>
  <c r="H3003" i="3"/>
  <c r="G3003" i="3"/>
  <c r="I3003" i="3"/>
  <c r="K3003" i="3" s="1"/>
  <c r="B3004" i="3" l="1"/>
  <c r="C3004" i="3"/>
  <c r="D3004" i="3"/>
  <c r="E3004" i="3"/>
  <c r="N3003" i="3"/>
  <c r="S3003" i="3"/>
  <c r="L3003" i="3"/>
  <c r="Q3003" i="3"/>
  <c r="R3003" i="3"/>
  <c r="C3003" i="4"/>
  <c r="D3003" i="4" s="1"/>
  <c r="O3003" i="3"/>
  <c r="P3003" i="3"/>
  <c r="T3003" i="3" s="1"/>
  <c r="U3003" i="3" s="1"/>
  <c r="M3003" i="3"/>
  <c r="F3004" i="3" l="1"/>
  <c r="B3004" i="4" s="1"/>
  <c r="J3004" i="3"/>
  <c r="G3004" i="3" l="1"/>
  <c r="F3004" i="4"/>
  <c r="E3004" i="4" s="1"/>
  <c r="G3004" i="4"/>
  <c r="H3004" i="4" s="1"/>
  <c r="I3004" i="4" s="1"/>
  <c r="H3004" i="3"/>
  <c r="I3004" i="3"/>
  <c r="K3004" i="3" l="1"/>
  <c r="O3004" i="3" l="1"/>
  <c r="B3005" i="3"/>
  <c r="C3005" i="3"/>
  <c r="D3005" i="3"/>
  <c r="E3005" i="3"/>
  <c r="S3004" i="3"/>
  <c r="R3004" i="3"/>
  <c r="C3004" i="4"/>
  <c r="D3004" i="4" s="1"/>
  <c r="Q3004" i="3"/>
  <c r="M3004" i="3"/>
  <c r="L3004" i="3"/>
  <c r="N3004" i="3"/>
  <c r="P3004" i="3"/>
  <c r="T3004" i="3" s="1"/>
  <c r="U3004" i="3" s="1"/>
  <c r="F3005" i="3" l="1"/>
  <c r="B3005" i="4"/>
  <c r="I3005" i="3"/>
  <c r="G3005" i="3"/>
  <c r="H3005" i="3"/>
  <c r="J3005" i="3"/>
  <c r="K3005" i="3" l="1"/>
  <c r="F3005" i="4"/>
  <c r="E3005" i="4" s="1"/>
  <c r="G3005" i="4"/>
  <c r="H3005" i="4" s="1"/>
  <c r="I3005" i="4" s="1"/>
  <c r="O3005" i="3"/>
  <c r="M3005" i="3"/>
  <c r="Q3005" i="3" s="1"/>
  <c r="R3005" i="3"/>
  <c r="N3005" i="3"/>
  <c r="L3005" i="3"/>
  <c r="P3005" i="3" s="1"/>
  <c r="S3005" i="3"/>
  <c r="C3005" i="4"/>
  <c r="D3005" i="4" s="1"/>
  <c r="C3006" i="3" l="1"/>
  <c r="D3006" i="3"/>
  <c r="F3006" i="3" s="1"/>
  <c r="B3006" i="4" s="1"/>
  <c r="B3006" i="3"/>
  <c r="E3006" i="3"/>
  <c r="T3005" i="3"/>
  <c r="U3005" i="3" s="1"/>
  <c r="I3006" i="3" l="1"/>
  <c r="J3006" i="3"/>
  <c r="H3006" i="3"/>
  <c r="F3006" i="4"/>
  <c r="E3006" i="4" s="1"/>
  <c r="G3006" i="4"/>
  <c r="H3006" i="4" s="1"/>
  <c r="I3006" i="4" s="1"/>
  <c r="G3006" i="3"/>
  <c r="K3006" i="3" s="1"/>
  <c r="C3007" i="3" l="1"/>
  <c r="D3007" i="3"/>
  <c r="B3007" i="3"/>
  <c r="E3007" i="3"/>
  <c r="O3006" i="3"/>
  <c r="Q3006" i="3"/>
  <c r="C3006" i="4"/>
  <c r="D3006" i="4" s="1"/>
  <c r="M3006" i="3"/>
  <c r="N3006" i="3"/>
  <c r="P3006" i="3"/>
  <c r="R3006" i="3"/>
  <c r="L3006" i="3"/>
  <c r="S3006" i="3"/>
  <c r="F3007" i="3" l="1"/>
  <c r="B3007" i="4"/>
  <c r="J3007" i="3"/>
  <c r="G3007" i="3"/>
  <c r="T3006" i="3"/>
  <c r="U3006" i="3" s="1"/>
  <c r="H3007" i="3"/>
  <c r="I3007" i="3"/>
  <c r="G3007" i="4" l="1"/>
  <c r="H3007" i="4" s="1"/>
  <c r="I3007" i="4" s="1"/>
  <c r="F3007" i="4"/>
  <c r="E3007" i="4" s="1"/>
  <c r="K3007" i="3"/>
  <c r="B3008" i="3" l="1"/>
  <c r="C3008" i="3"/>
  <c r="D3008" i="3"/>
  <c r="E3008" i="3"/>
  <c r="O3007" i="3"/>
  <c r="R3007" i="3"/>
  <c r="L3007" i="3"/>
  <c r="M3007" i="3"/>
  <c r="C3007" i="4"/>
  <c r="D3007" i="4" s="1"/>
  <c r="Q3007" i="3"/>
  <c r="S3007" i="3"/>
  <c r="N3007" i="3"/>
  <c r="P3007" i="3"/>
  <c r="T3007" i="3" l="1"/>
  <c r="U3007" i="3" s="1"/>
  <c r="F3008" i="3"/>
  <c r="B3008" i="4" s="1"/>
  <c r="F3008" i="4" l="1"/>
  <c r="E3008" i="4" s="1"/>
  <c r="G3008" i="4"/>
  <c r="H3008" i="4" s="1"/>
  <c r="I3008" i="4" s="1"/>
  <c r="G3008" i="3"/>
  <c r="J3008" i="3"/>
  <c r="H3008" i="3"/>
  <c r="I3008" i="3"/>
  <c r="K3008" i="3" l="1"/>
  <c r="E3009" i="3" l="1"/>
  <c r="B3009" i="3"/>
  <c r="C3009" i="3"/>
  <c r="D3009" i="3"/>
  <c r="L3008" i="3"/>
  <c r="C3008" i="4"/>
  <c r="D3008" i="4" s="1"/>
  <c r="N3008" i="3"/>
  <c r="R3008" i="3"/>
  <c r="P3008" i="3"/>
  <c r="Q3008" i="3"/>
  <c r="M3008" i="3"/>
  <c r="O3008" i="3"/>
  <c r="S3008" i="3"/>
  <c r="F3009" i="3" l="1"/>
  <c r="B3009" i="4" s="1"/>
  <c r="G3009" i="3"/>
  <c r="H3009" i="3"/>
  <c r="I3009" i="3"/>
  <c r="T3008" i="3"/>
  <c r="U3008" i="3" s="1"/>
  <c r="J3009" i="3"/>
  <c r="G3009" i="4" l="1"/>
  <c r="H3009" i="4" s="1"/>
  <c r="I3009" i="4" s="1"/>
  <c r="F3009" i="4"/>
  <c r="E3009" i="4" s="1"/>
  <c r="K3009" i="3"/>
  <c r="B3010" i="3" l="1"/>
  <c r="C3010" i="3"/>
  <c r="D3010" i="3"/>
  <c r="E3010" i="3"/>
  <c r="O3009" i="3"/>
  <c r="C3009" i="4"/>
  <c r="D3009" i="4" s="1"/>
  <c r="R3009" i="3"/>
  <c r="N3009" i="3"/>
  <c r="M3009" i="3"/>
  <c r="Q3009" i="3" s="1"/>
  <c r="L3009" i="3"/>
  <c r="P3009" i="3"/>
  <c r="S3009" i="3"/>
  <c r="T3009" i="3" l="1"/>
  <c r="U3009" i="3" s="1"/>
  <c r="F3010" i="3"/>
  <c r="B3010" i="4" s="1"/>
  <c r="I3010" i="3" l="1"/>
  <c r="F3010" i="4"/>
  <c r="E3010" i="4" s="1"/>
  <c r="G3010" i="4"/>
  <c r="H3010" i="4" s="1"/>
  <c r="I3010" i="4" s="1"/>
  <c r="J3010" i="3"/>
  <c r="G3010" i="3"/>
  <c r="H3010" i="3"/>
  <c r="K3010" i="3" s="1"/>
  <c r="B3011" i="3" l="1"/>
  <c r="C3011" i="3"/>
  <c r="E3011" i="3"/>
  <c r="D3011" i="3"/>
  <c r="M3010" i="3"/>
  <c r="R3010" i="3"/>
  <c r="C3010" i="4"/>
  <c r="D3010" i="4" s="1"/>
  <c r="O3010" i="3"/>
  <c r="P3010" i="3"/>
  <c r="S3010" i="3"/>
  <c r="N3010" i="3"/>
  <c r="L3010" i="3"/>
  <c r="Q3010" i="3"/>
  <c r="T3010" i="3" l="1"/>
  <c r="U3010" i="3" s="1"/>
  <c r="F3011" i="3"/>
  <c r="B3011" i="4" s="1"/>
  <c r="H3011" i="3" l="1"/>
  <c r="J3011" i="3"/>
  <c r="G3011" i="3"/>
  <c r="F3011" i="4"/>
  <c r="E3011" i="4" s="1"/>
  <c r="G3011" i="4"/>
  <c r="H3011" i="4" s="1"/>
  <c r="I3011" i="4" s="1"/>
  <c r="I3011" i="3"/>
  <c r="K3011" i="3"/>
  <c r="B3012" i="3" l="1"/>
  <c r="C3012" i="3"/>
  <c r="E3012" i="3"/>
  <c r="D3012" i="3"/>
  <c r="O3011" i="3"/>
  <c r="L3011" i="3"/>
  <c r="C3011" i="4"/>
  <c r="D3011" i="4" s="1"/>
  <c r="M3011" i="3"/>
  <c r="Q3011" i="3"/>
  <c r="P3011" i="3"/>
  <c r="R3011" i="3"/>
  <c r="N3011" i="3"/>
  <c r="S3011" i="3"/>
  <c r="T3011" i="3" l="1"/>
  <c r="U3011" i="3" s="1"/>
  <c r="F3012" i="3"/>
  <c r="B3012" i="4" s="1"/>
  <c r="I3012" i="3" l="1"/>
  <c r="H3012" i="3"/>
  <c r="J3012" i="3"/>
  <c r="G3012" i="4"/>
  <c r="H3012" i="4" s="1"/>
  <c r="I3012" i="4" s="1"/>
  <c r="F3012" i="4"/>
  <c r="E3012" i="4" s="1"/>
  <c r="G3012" i="3"/>
  <c r="K3012" i="3" s="1"/>
  <c r="B3013" i="3" l="1"/>
  <c r="D3013" i="3"/>
  <c r="C3013" i="3"/>
  <c r="E3013" i="3"/>
  <c r="C3012" i="4"/>
  <c r="D3012" i="4" s="1"/>
  <c r="P3012" i="3"/>
  <c r="Q3012" i="3"/>
  <c r="N3012" i="3"/>
  <c r="R3012" i="3" s="1"/>
  <c r="M3012" i="3"/>
  <c r="O3012" i="3"/>
  <c r="S3012" i="3" s="1"/>
  <c r="L3012" i="3"/>
  <c r="F3013" i="3" l="1"/>
  <c r="B3013" i="4" s="1"/>
  <c r="G3013" i="3"/>
  <c r="T3012" i="3"/>
  <c r="U3012" i="3" s="1"/>
  <c r="I3013" i="3"/>
  <c r="G3013" i="4" l="1"/>
  <c r="H3013" i="4" s="1"/>
  <c r="I3013" i="4" s="1"/>
  <c r="F3013" i="4"/>
  <c r="E3013" i="4" s="1"/>
  <c r="H3013" i="3"/>
  <c r="J3013" i="3"/>
  <c r="K3013" i="3" l="1"/>
  <c r="B3014" i="3" l="1"/>
  <c r="C3014" i="3"/>
  <c r="D3014" i="3"/>
  <c r="E3014" i="3"/>
  <c r="R3013" i="3"/>
  <c r="P3013" i="3"/>
  <c r="C3013" i="4"/>
  <c r="D3013" i="4" s="1"/>
  <c r="N3013" i="3"/>
  <c r="Q3013" i="3"/>
  <c r="M3013" i="3"/>
  <c r="O3013" i="3"/>
  <c r="S3013" i="3"/>
  <c r="L3013" i="3"/>
  <c r="F3014" i="3"/>
  <c r="T3013" i="3"/>
  <c r="U3013" i="3" s="1"/>
  <c r="B3014" i="4" l="1"/>
  <c r="H3014" i="3"/>
  <c r="I3014" i="3"/>
  <c r="J3014" i="3"/>
  <c r="G3014" i="3"/>
  <c r="G3014" i="4"/>
  <c r="H3014" i="4" s="1"/>
  <c r="I3014" i="4" s="1"/>
  <c r="F3014" i="4"/>
  <c r="E3014" i="4" s="1"/>
  <c r="K3014" i="3"/>
  <c r="E3015" i="3" l="1"/>
  <c r="B3015" i="3"/>
  <c r="C3015" i="3"/>
  <c r="D3015" i="3"/>
  <c r="O3014" i="3"/>
  <c r="C3014" i="4"/>
  <c r="D3014" i="4" s="1"/>
  <c r="N3014" i="3"/>
  <c r="L3014" i="3"/>
  <c r="P3014" i="3"/>
  <c r="R3014" i="3"/>
  <c r="S3014" i="3"/>
  <c r="M3014" i="3"/>
  <c r="Q3014" i="3" s="1"/>
  <c r="F3015" i="3" l="1"/>
  <c r="B3015" i="4" s="1"/>
  <c r="G3015" i="3"/>
  <c r="H3015" i="3"/>
  <c r="T3014" i="3"/>
  <c r="U3014" i="3" s="1"/>
  <c r="I3015" i="3"/>
  <c r="F3015" i="4" l="1"/>
  <c r="E3015" i="4" s="1"/>
  <c r="G3015" i="4"/>
  <c r="H3015" i="4" s="1"/>
  <c r="I3015" i="4" s="1"/>
  <c r="J3015" i="3"/>
  <c r="K3015" i="3" s="1"/>
  <c r="B3016" i="3" l="1"/>
  <c r="C3016" i="3"/>
  <c r="D3016" i="3"/>
  <c r="E3016" i="3"/>
  <c r="O3015" i="3"/>
  <c r="M3015" i="3"/>
  <c r="S3015" i="3"/>
  <c r="N3015" i="3"/>
  <c r="R3015" i="3" s="1"/>
  <c r="L3015" i="3"/>
  <c r="P3015" i="3" s="1"/>
  <c r="C3015" i="4"/>
  <c r="D3015" i="4" s="1"/>
  <c r="Q3015" i="3"/>
  <c r="F3016" i="3" l="1"/>
  <c r="B3016" i="4" s="1"/>
  <c r="T3015" i="3"/>
  <c r="U3015" i="3" s="1"/>
  <c r="J3016" i="3"/>
  <c r="H3016" i="3" l="1"/>
  <c r="G3016" i="4"/>
  <c r="H3016" i="4" s="1"/>
  <c r="I3016" i="4" s="1"/>
  <c r="F3016" i="4"/>
  <c r="E3016" i="4" s="1"/>
  <c r="G3016" i="3"/>
  <c r="I3016" i="3"/>
  <c r="K3016" i="3" l="1"/>
  <c r="B3017" i="3" l="1"/>
  <c r="C3017" i="3"/>
  <c r="D3017" i="3"/>
  <c r="E3017" i="3"/>
  <c r="N3016" i="3"/>
  <c r="R3016" i="3" s="1"/>
  <c r="M3016" i="3"/>
  <c r="Q3016" i="3" s="1"/>
  <c r="C3016" i="4"/>
  <c r="D3016" i="4" s="1"/>
  <c r="L3016" i="3"/>
  <c r="P3016" i="3"/>
  <c r="O3016" i="3"/>
  <c r="S3016" i="3" s="1"/>
  <c r="F3017" i="3"/>
  <c r="B3017" i="4" s="1"/>
  <c r="J3017" i="3"/>
  <c r="T3016" i="3" l="1"/>
  <c r="U3016" i="3" s="1"/>
  <c r="H3017" i="3"/>
  <c r="G3017" i="3"/>
  <c r="G3017" i="4"/>
  <c r="H3017" i="4" s="1"/>
  <c r="I3017" i="4" s="1"/>
  <c r="F3017" i="4"/>
  <c r="E3017" i="4" s="1"/>
  <c r="I3017" i="3"/>
  <c r="K3017" i="3" s="1"/>
  <c r="B3018" i="3" l="1"/>
  <c r="C3018" i="3"/>
  <c r="D3018" i="3"/>
  <c r="E3018" i="3"/>
  <c r="N3017" i="3"/>
  <c r="S3017" i="3"/>
  <c r="Q3017" i="3"/>
  <c r="M3017" i="3"/>
  <c r="L3017" i="3"/>
  <c r="P3017" i="3"/>
  <c r="O3017" i="3"/>
  <c r="R3017" i="3"/>
  <c r="C3017" i="4"/>
  <c r="D3017" i="4" s="1"/>
  <c r="F3018" i="3" l="1"/>
  <c r="B3018" i="4" s="1"/>
  <c r="G3018" i="3"/>
  <c r="T3017" i="3"/>
  <c r="U3017" i="3" s="1"/>
  <c r="J3018" i="3"/>
  <c r="I3018" i="3"/>
  <c r="G3018" i="4" l="1"/>
  <c r="H3018" i="4" s="1"/>
  <c r="I3018" i="4" s="1"/>
  <c r="F3018" i="4"/>
  <c r="E3018" i="4" s="1"/>
  <c r="H3018" i="3"/>
  <c r="K3018" i="3" s="1"/>
  <c r="D3019" i="3" l="1"/>
  <c r="E3019" i="3"/>
  <c r="B3019" i="3"/>
  <c r="C3019" i="3"/>
  <c r="R3018" i="3"/>
  <c r="P3018" i="3"/>
  <c r="S3018" i="3"/>
  <c r="O3018" i="3"/>
  <c r="N3018" i="3"/>
  <c r="M3018" i="3"/>
  <c r="Q3018" i="3"/>
  <c r="C3018" i="4"/>
  <c r="D3018" i="4" s="1"/>
  <c r="L3018" i="3"/>
  <c r="T3018" i="3" l="1"/>
  <c r="U3018" i="3" s="1"/>
  <c r="F3019" i="3"/>
  <c r="B3019" i="4" s="1"/>
  <c r="G3019" i="4" l="1"/>
  <c r="H3019" i="4" s="1"/>
  <c r="I3019" i="4" s="1"/>
  <c r="F3019" i="4"/>
  <c r="E3019" i="4" s="1"/>
  <c r="G3019" i="3"/>
  <c r="J3019" i="3"/>
  <c r="H3019" i="3"/>
  <c r="I3019" i="3"/>
  <c r="K3019" i="3" l="1"/>
  <c r="B3020" i="3" l="1"/>
  <c r="D3020" i="3"/>
  <c r="E3020" i="3"/>
  <c r="C3020" i="3"/>
  <c r="R3019" i="3"/>
  <c r="C3019" i="4"/>
  <c r="D3019" i="4" s="1"/>
  <c r="O3019" i="3"/>
  <c r="N3019" i="3"/>
  <c r="S3019" i="3"/>
  <c r="M3019" i="3"/>
  <c r="Q3019" i="3"/>
  <c r="L3019" i="3"/>
  <c r="P3019" i="3"/>
  <c r="F3020" i="3" l="1"/>
  <c r="B3020" i="4" s="1"/>
  <c r="T3019" i="3"/>
  <c r="U3019" i="3" s="1"/>
  <c r="I3020" i="3"/>
  <c r="H3020" i="3"/>
  <c r="J3020" i="3"/>
  <c r="G3020" i="3" l="1"/>
  <c r="K3020" i="3"/>
  <c r="G3020" i="4"/>
  <c r="H3020" i="4" s="1"/>
  <c r="I3020" i="4" s="1"/>
  <c r="F3020" i="4"/>
  <c r="E3020" i="4" s="1"/>
  <c r="L3020" i="3"/>
  <c r="P3020" i="3"/>
  <c r="N3020" i="3"/>
  <c r="R3020" i="3" s="1"/>
  <c r="M3020" i="3"/>
  <c r="Q3020" i="3" s="1"/>
  <c r="O3020" i="3"/>
  <c r="S3020" i="3" s="1"/>
  <c r="C3020" i="4"/>
  <c r="D3020" i="4" s="1"/>
  <c r="E3021" i="3" l="1"/>
  <c r="C3021" i="3"/>
  <c r="F3021" i="3" s="1"/>
  <c r="B3021" i="4" s="1"/>
  <c r="D3021" i="3"/>
  <c r="B3021" i="3"/>
  <c r="T3020" i="3"/>
  <c r="U3020" i="3" s="1"/>
  <c r="F3021" i="4" l="1"/>
  <c r="E3021" i="4" s="1"/>
  <c r="G3021" i="4"/>
  <c r="H3021" i="4" s="1"/>
  <c r="I3021" i="4" s="1"/>
  <c r="G3021" i="3"/>
  <c r="I3021" i="3"/>
  <c r="H3021" i="3"/>
  <c r="J3021" i="3"/>
  <c r="K3021" i="3" l="1"/>
  <c r="B3022" i="3" l="1"/>
  <c r="C3022" i="3"/>
  <c r="D3022" i="3"/>
  <c r="E3022" i="3"/>
  <c r="M3021" i="3"/>
  <c r="L3021" i="3"/>
  <c r="Q3021" i="3"/>
  <c r="C3021" i="4"/>
  <c r="D3021" i="4" s="1"/>
  <c r="S3021" i="3"/>
  <c r="R3021" i="3"/>
  <c r="P3021" i="3"/>
  <c r="N3021" i="3"/>
  <c r="O3021" i="3"/>
  <c r="T3021" i="3" l="1"/>
  <c r="U3021" i="3" s="1"/>
  <c r="F3022" i="3"/>
  <c r="B3022" i="4" s="1"/>
  <c r="G3022" i="4" l="1"/>
  <c r="H3022" i="4" s="1"/>
  <c r="I3022" i="4" s="1"/>
  <c r="F3022" i="4"/>
  <c r="E3022" i="4" s="1"/>
  <c r="G3022" i="3"/>
  <c r="I3022" i="3"/>
  <c r="H3022" i="3"/>
  <c r="J3022" i="3"/>
  <c r="K3022" i="3" l="1"/>
  <c r="B3023" i="3" l="1"/>
  <c r="C3023" i="3"/>
  <c r="D3023" i="3"/>
  <c r="E3023" i="3"/>
  <c r="M3022" i="3"/>
  <c r="Q3022" i="3" s="1"/>
  <c r="C3022" i="4"/>
  <c r="D3022" i="4" s="1"/>
  <c r="R3022" i="3"/>
  <c r="N3022" i="3"/>
  <c r="O3022" i="3"/>
  <c r="S3022" i="3" s="1"/>
  <c r="L3022" i="3"/>
  <c r="P3022" i="3" s="1"/>
  <c r="T3022" i="3" l="1"/>
  <c r="U3022" i="3" s="1"/>
  <c r="F3023" i="3"/>
  <c r="B3023" i="4" s="1"/>
  <c r="G3023" i="4" l="1"/>
  <c r="H3023" i="4" s="1"/>
  <c r="I3023" i="4" s="1"/>
  <c r="F3023" i="4"/>
  <c r="E3023" i="4" s="1"/>
  <c r="G3023" i="3"/>
  <c r="H3023" i="3"/>
  <c r="J3023" i="3"/>
  <c r="I3023" i="3"/>
  <c r="K3023" i="3" l="1"/>
  <c r="B3024" i="3" l="1"/>
  <c r="C3024" i="3"/>
  <c r="D3024" i="3"/>
  <c r="E3024" i="3"/>
  <c r="M3023" i="3"/>
  <c r="N3023" i="3"/>
  <c r="L3023" i="3"/>
  <c r="S3023" i="3"/>
  <c r="Q3023" i="3"/>
  <c r="C3023" i="4"/>
  <c r="D3023" i="4" s="1"/>
  <c r="R3023" i="3"/>
  <c r="P3023" i="3"/>
  <c r="O3023" i="3"/>
  <c r="T3023" i="3" l="1"/>
  <c r="U3023" i="3" s="1"/>
  <c r="F3024" i="3"/>
  <c r="B3024" i="4" s="1"/>
  <c r="G3024" i="3"/>
  <c r="J3024" i="3"/>
  <c r="I3024" i="3"/>
  <c r="H3024" i="3"/>
  <c r="F3024" i="4" l="1"/>
  <c r="E3024" i="4" s="1"/>
  <c r="G3024" i="4"/>
  <c r="H3024" i="4" s="1"/>
  <c r="I3024" i="4" s="1"/>
  <c r="K3024" i="3"/>
  <c r="C3025" i="3" l="1"/>
  <c r="D3025" i="3"/>
  <c r="E3025" i="3"/>
  <c r="B3025" i="3"/>
  <c r="C3024" i="4"/>
  <c r="D3024" i="4" s="1"/>
  <c r="O3024" i="3"/>
  <c r="Q3024" i="3"/>
  <c r="L3024" i="3"/>
  <c r="R3024" i="3"/>
  <c r="M3024" i="3"/>
  <c r="P3024" i="3"/>
  <c r="S3024" i="3"/>
  <c r="N3024" i="3"/>
  <c r="F3025" i="3" l="1"/>
  <c r="B3025" i="4" s="1"/>
  <c r="T3024" i="3"/>
  <c r="U3024" i="3" s="1"/>
  <c r="J3025" i="3" l="1"/>
  <c r="G3025" i="4"/>
  <c r="H3025" i="4" s="1"/>
  <c r="I3025" i="4" s="1"/>
  <c r="F3025" i="4"/>
  <c r="E3025" i="4" s="1"/>
  <c r="H3025" i="3"/>
  <c r="G3025" i="3"/>
  <c r="I3025" i="3"/>
  <c r="K3025" i="3" s="1"/>
  <c r="B3026" i="3" l="1"/>
  <c r="C3026" i="3"/>
  <c r="D3026" i="3"/>
  <c r="E3026" i="3"/>
  <c r="O3025" i="3"/>
  <c r="P3025" i="3"/>
  <c r="R3025" i="3"/>
  <c r="M3025" i="3"/>
  <c r="C3025" i="4"/>
  <c r="D3025" i="4" s="1"/>
  <c r="S3025" i="3"/>
  <c r="Q3025" i="3"/>
  <c r="L3025" i="3"/>
  <c r="N3025" i="3"/>
  <c r="F3026" i="3" l="1"/>
  <c r="B3026" i="4" s="1"/>
  <c r="J3026" i="3"/>
  <c r="H3026" i="3"/>
  <c r="T3025" i="3"/>
  <c r="U3025" i="3" s="1"/>
  <c r="I3026" i="3"/>
  <c r="G3026" i="3" l="1"/>
  <c r="K3026" i="3" s="1"/>
  <c r="F3026" i="4"/>
  <c r="E3026" i="4" s="1"/>
  <c r="G3026" i="4"/>
  <c r="H3026" i="4" s="1"/>
  <c r="I3026" i="4" s="1"/>
  <c r="E3027" i="3" l="1"/>
  <c r="C3027" i="3"/>
  <c r="D3027" i="3"/>
  <c r="B3027" i="3"/>
  <c r="N3026" i="3"/>
  <c r="O3026" i="3"/>
  <c r="S3026" i="3" s="1"/>
  <c r="R3026" i="3"/>
  <c r="L3026" i="3"/>
  <c r="P3026" i="3" s="1"/>
  <c r="M3026" i="3"/>
  <c r="Q3026" i="3"/>
  <c r="C3026" i="4"/>
  <c r="D3026" i="4" s="1"/>
  <c r="T3026" i="3"/>
  <c r="U3026" i="3" s="1"/>
  <c r="F3027" i="3" l="1"/>
  <c r="B3027" i="4" s="1"/>
  <c r="H3027" i="3"/>
  <c r="G3027" i="4"/>
  <c r="H3027" i="4" s="1"/>
  <c r="I3027" i="4" s="1"/>
  <c r="F3027" i="4"/>
  <c r="E3027" i="4" s="1"/>
  <c r="J3027" i="3"/>
  <c r="G3027" i="3"/>
  <c r="I3027" i="3"/>
  <c r="K3027" i="3" l="1"/>
  <c r="O3027" i="3" l="1"/>
  <c r="B3028" i="3"/>
  <c r="C3028" i="3"/>
  <c r="D3028" i="3"/>
  <c r="E3028" i="3"/>
  <c r="P3027" i="3"/>
  <c r="L3027" i="3"/>
  <c r="S3027" i="3"/>
  <c r="Q3027" i="3"/>
  <c r="C3027" i="4"/>
  <c r="D3027" i="4" s="1"/>
  <c r="N3027" i="3"/>
  <c r="R3027" i="3"/>
  <c r="M3027" i="3"/>
  <c r="T3027" i="3"/>
  <c r="U3027" i="3" s="1"/>
  <c r="F3028" i="3" l="1"/>
  <c r="B3028" i="4" s="1"/>
  <c r="I3028" i="3"/>
  <c r="F3028" i="4"/>
  <c r="E3028" i="4" s="1"/>
  <c r="G3028" i="4"/>
  <c r="H3028" i="4" s="1"/>
  <c r="I3028" i="4" s="1"/>
  <c r="G3028" i="3"/>
  <c r="J3028" i="3"/>
  <c r="H3028" i="3"/>
  <c r="K3028" i="3" l="1"/>
  <c r="B3029" i="3" l="1"/>
  <c r="C3029" i="3"/>
  <c r="D3029" i="3"/>
  <c r="E3029" i="3"/>
  <c r="L3028" i="3"/>
  <c r="C3028" i="4"/>
  <c r="D3028" i="4" s="1"/>
  <c r="Q3028" i="3"/>
  <c r="M3028" i="3"/>
  <c r="N3028" i="3"/>
  <c r="R3028" i="3" s="1"/>
  <c r="O3028" i="3"/>
  <c r="S3028" i="3"/>
  <c r="P3028" i="3"/>
  <c r="F3029" i="3"/>
  <c r="T3028" i="3" l="1"/>
  <c r="U3028" i="3" s="1"/>
  <c r="B3029" i="4"/>
  <c r="J3029" i="3"/>
  <c r="G3029" i="3"/>
  <c r="I3029" i="3"/>
  <c r="H3029" i="3"/>
  <c r="F3029" i="4"/>
  <c r="E3029" i="4" s="1"/>
  <c r="G3029" i="4"/>
  <c r="H3029" i="4" s="1"/>
  <c r="I3029" i="4" s="1"/>
  <c r="K3029" i="3" l="1"/>
  <c r="L3029" i="3" s="1"/>
  <c r="P3029" i="3" s="1"/>
  <c r="N3029" i="3" l="1"/>
  <c r="R3029" i="3" s="1"/>
  <c r="B3030" i="3"/>
  <c r="C3030" i="3"/>
  <c r="E3030" i="3"/>
  <c r="D3030" i="3"/>
  <c r="M3029" i="3"/>
  <c r="Q3029" i="3" s="1"/>
  <c r="O3029" i="3"/>
  <c r="S3029" i="3" s="1"/>
  <c r="C3029" i="4"/>
  <c r="D3029" i="4" s="1"/>
  <c r="F3030" i="3"/>
  <c r="B3030" i="4"/>
  <c r="J3030" i="3"/>
  <c r="I3030" i="3"/>
  <c r="H3030" i="3"/>
  <c r="F3030" i="4"/>
  <c r="E3030" i="4" s="1"/>
  <c r="G3030" i="4"/>
  <c r="H3030" i="4" s="1"/>
  <c r="I3030" i="4" s="1"/>
  <c r="G3030" i="3"/>
  <c r="K3030" i="3" s="1"/>
  <c r="B3031" i="3" l="1"/>
  <c r="C3031" i="3"/>
  <c r="D3031" i="3"/>
  <c r="E3031" i="3"/>
  <c r="T3029" i="3"/>
  <c r="U3029" i="3" s="1"/>
  <c r="C3030" i="4"/>
  <c r="D3030" i="4" s="1"/>
  <c r="L3030" i="3"/>
  <c r="O3030" i="3"/>
  <c r="N3030" i="3"/>
  <c r="Q3030" i="3"/>
  <c r="S3030" i="3"/>
  <c r="M3030" i="3"/>
  <c r="R3030" i="3"/>
  <c r="P3030" i="3"/>
  <c r="T3030" i="3" l="1"/>
  <c r="U3030" i="3" s="1"/>
  <c r="F3031" i="3"/>
  <c r="B3031" i="4" s="1"/>
  <c r="H3031" i="3" l="1"/>
  <c r="J3031" i="3"/>
  <c r="G3031" i="3"/>
  <c r="F3031" i="4"/>
  <c r="E3031" i="4" s="1"/>
  <c r="G3031" i="4"/>
  <c r="H3031" i="4" s="1"/>
  <c r="I3031" i="4" s="1"/>
  <c r="I3031" i="3"/>
  <c r="K3031" i="3"/>
  <c r="B3032" i="3" l="1"/>
  <c r="C3032" i="3"/>
  <c r="D3032" i="3"/>
  <c r="E3032" i="3"/>
  <c r="N3031" i="3"/>
  <c r="Q3031" i="3"/>
  <c r="R3031" i="3"/>
  <c r="S3031" i="3"/>
  <c r="O3031" i="3"/>
  <c r="L3031" i="3"/>
  <c r="M3031" i="3"/>
  <c r="C3031" i="4"/>
  <c r="D3031" i="4" s="1"/>
  <c r="P3031" i="3"/>
  <c r="T3031" i="3" s="1"/>
  <c r="U3031" i="3" s="1"/>
  <c r="F3032" i="3" l="1"/>
  <c r="B3032" i="4" s="1"/>
  <c r="G3032" i="3"/>
  <c r="H3032" i="3"/>
  <c r="G3032" i="4" l="1"/>
  <c r="H3032" i="4" s="1"/>
  <c r="I3032" i="4" s="1"/>
  <c r="F3032" i="4"/>
  <c r="E3032" i="4" s="1"/>
  <c r="I3032" i="3"/>
  <c r="J3032" i="3"/>
  <c r="K3032" i="3" s="1"/>
  <c r="E3033" i="3" l="1"/>
  <c r="B3033" i="3"/>
  <c r="C3033" i="3"/>
  <c r="D3033" i="3"/>
  <c r="R3032" i="3"/>
  <c r="L3032" i="3"/>
  <c r="O3032" i="3"/>
  <c r="M3032" i="3"/>
  <c r="C3032" i="4"/>
  <c r="D3032" i="4" s="1"/>
  <c r="S3032" i="3"/>
  <c r="Q3032" i="3"/>
  <c r="N3032" i="3"/>
  <c r="P3032" i="3"/>
  <c r="T3032" i="3" l="1"/>
  <c r="U3032" i="3" s="1"/>
  <c r="F3033" i="3"/>
  <c r="B3033" i="4" s="1"/>
  <c r="G3033" i="3"/>
  <c r="I3033" i="3"/>
  <c r="F3033" i="4" l="1"/>
  <c r="E3033" i="4" s="1"/>
  <c r="G3033" i="4"/>
  <c r="H3033" i="4" s="1"/>
  <c r="I3033" i="4" s="1"/>
  <c r="H3033" i="3"/>
  <c r="J3033" i="3"/>
  <c r="K3033" i="3" s="1"/>
  <c r="B3034" i="3" l="1"/>
  <c r="C3034" i="3"/>
  <c r="D3034" i="3"/>
  <c r="E3034" i="3"/>
  <c r="S3033" i="3"/>
  <c r="O3033" i="3"/>
  <c r="M3033" i="3"/>
  <c r="L3033" i="3"/>
  <c r="Q3033" i="3"/>
  <c r="N3033" i="3"/>
  <c r="C3033" i="4"/>
  <c r="D3033" i="4" s="1"/>
  <c r="R3033" i="3"/>
  <c r="P3033" i="3"/>
  <c r="T3033" i="3" s="1"/>
  <c r="U3033" i="3" s="1"/>
  <c r="F3034" i="3" l="1"/>
  <c r="B3034" i="4" s="1"/>
  <c r="J3034" i="3"/>
  <c r="G3034" i="4" l="1"/>
  <c r="H3034" i="4" s="1"/>
  <c r="I3034" i="4" s="1"/>
  <c r="F3034" i="4"/>
  <c r="E3034" i="4" s="1"/>
  <c r="G3034" i="3"/>
  <c r="I3034" i="3"/>
  <c r="H3034" i="3"/>
  <c r="K3034" i="3" l="1"/>
  <c r="B3035" i="3" l="1"/>
  <c r="C3035" i="3"/>
  <c r="D3035" i="3"/>
  <c r="E3035" i="3"/>
  <c r="M3034" i="3"/>
  <c r="P3034" i="3"/>
  <c r="R3034" i="3"/>
  <c r="S3034" i="3"/>
  <c r="O3034" i="3"/>
  <c r="C3034" i="4"/>
  <c r="D3034" i="4" s="1"/>
  <c r="N3034" i="3"/>
  <c r="Q3034" i="3"/>
  <c r="L3034" i="3"/>
  <c r="F3035" i="3" l="1"/>
  <c r="B3035" i="4" s="1"/>
  <c r="T3034" i="3"/>
  <c r="U3034" i="3" s="1"/>
  <c r="J3035" i="3"/>
  <c r="G3035" i="4" l="1"/>
  <c r="H3035" i="4" s="1"/>
  <c r="I3035" i="4" s="1"/>
  <c r="F3035" i="4"/>
  <c r="E3035" i="4" s="1"/>
  <c r="H3035" i="3"/>
  <c r="G3035" i="3"/>
  <c r="I3035" i="3"/>
  <c r="K3035" i="3" l="1"/>
  <c r="B3036" i="3" l="1"/>
  <c r="E3036" i="3"/>
  <c r="C3036" i="3"/>
  <c r="D3036" i="3"/>
  <c r="M3035" i="3"/>
  <c r="P3035" i="3"/>
  <c r="R3035" i="3"/>
  <c r="S3035" i="3"/>
  <c r="L3035" i="3"/>
  <c r="N3035" i="3"/>
  <c r="Q3035" i="3"/>
  <c r="O3035" i="3"/>
  <c r="C3035" i="4"/>
  <c r="D3035" i="4" s="1"/>
  <c r="T3035" i="3" l="1"/>
  <c r="U3035" i="3" s="1"/>
  <c r="F3036" i="3"/>
  <c r="B3036" i="4" s="1"/>
  <c r="F3036" i="4" l="1"/>
  <c r="E3036" i="4" s="1"/>
  <c r="G3036" i="4"/>
  <c r="H3036" i="4" s="1"/>
  <c r="I3036" i="4" s="1"/>
  <c r="I3036" i="3"/>
  <c r="H3036" i="3"/>
  <c r="J3036" i="3"/>
  <c r="G3036" i="3"/>
  <c r="K3036" i="3" l="1"/>
  <c r="B3037" i="3" l="1"/>
  <c r="C3037" i="3"/>
  <c r="E3037" i="3"/>
  <c r="D3037" i="3"/>
  <c r="C3036" i="4"/>
  <c r="D3036" i="4" s="1"/>
  <c r="M3036" i="3"/>
  <c r="Q3036" i="3" s="1"/>
  <c r="N3036" i="3"/>
  <c r="R3036" i="3" s="1"/>
  <c r="L3036" i="3"/>
  <c r="P3036" i="3" s="1"/>
  <c r="O3036" i="3"/>
  <c r="S3036" i="3" s="1"/>
  <c r="T3036" i="3" l="1"/>
  <c r="U3036" i="3" s="1"/>
  <c r="F3037" i="3"/>
  <c r="B3037" i="4" s="1"/>
  <c r="H3037" i="3"/>
  <c r="G3037" i="3" l="1"/>
  <c r="F3037" i="4"/>
  <c r="E3037" i="4" s="1"/>
  <c r="G3037" i="4"/>
  <c r="H3037" i="4" s="1"/>
  <c r="I3037" i="4" s="1"/>
  <c r="I3037" i="3"/>
  <c r="J3037" i="3"/>
  <c r="K3037" i="3" s="1"/>
  <c r="B3038" i="3" l="1"/>
  <c r="C3038" i="3"/>
  <c r="D3038" i="3"/>
  <c r="E3038" i="3"/>
  <c r="C3037" i="4"/>
  <c r="D3037" i="4" s="1"/>
  <c r="M3037" i="3"/>
  <c r="Q3037" i="3"/>
  <c r="S3037" i="3"/>
  <c r="R3037" i="3"/>
  <c r="P3037" i="3"/>
  <c r="L3037" i="3"/>
  <c r="O3037" i="3"/>
  <c r="N3037" i="3"/>
  <c r="T3037" i="3" l="1"/>
  <c r="U3037" i="3" s="1"/>
  <c r="F3038" i="3"/>
  <c r="B3038" i="4" s="1"/>
  <c r="F3038" i="4" l="1"/>
  <c r="E3038" i="4" s="1"/>
  <c r="G3038" i="4"/>
  <c r="H3038" i="4" s="1"/>
  <c r="I3038" i="4" s="1"/>
  <c r="G3038" i="3"/>
  <c r="J3038" i="3"/>
  <c r="I3038" i="3"/>
  <c r="H3038" i="3"/>
  <c r="K3038" i="3" l="1"/>
  <c r="E3039" i="3" l="1"/>
  <c r="C3039" i="3"/>
  <c r="D3039" i="3"/>
  <c r="B3039" i="3"/>
  <c r="N3038" i="3"/>
  <c r="M3038" i="3"/>
  <c r="L3038" i="3"/>
  <c r="C3038" i="4"/>
  <c r="D3038" i="4" s="1"/>
  <c r="O3038" i="3"/>
  <c r="P3038" i="3"/>
  <c r="Q3038" i="3"/>
  <c r="S3038" i="3"/>
  <c r="R3038" i="3"/>
  <c r="F3039" i="3" l="1"/>
  <c r="B3039" i="4" s="1"/>
  <c r="I3039" i="3"/>
  <c r="T3038" i="3"/>
  <c r="U3038" i="3" s="1"/>
  <c r="H3039" i="3"/>
  <c r="F3039" i="4" l="1"/>
  <c r="E3039" i="4" s="1"/>
  <c r="G3039" i="4"/>
  <c r="H3039" i="4" s="1"/>
  <c r="I3039" i="4" s="1"/>
  <c r="G3039" i="3"/>
  <c r="J3039" i="3"/>
  <c r="K3039" i="3" l="1"/>
  <c r="B3040" i="3" l="1"/>
  <c r="C3040" i="3"/>
  <c r="D3040" i="3"/>
  <c r="E3040" i="3"/>
  <c r="P3039" i="3"/>
  <c r="O3039" i="3"/>
  <c r="L3039" i="3"/>
  <c r="M3039" i="3"/>
  <c r="S3039" i="3"/>
  <c r="R3039" i="3"/>
  <c r="Q3039" i="3"/>
  <c r="N3039" i="3"/>
  <c r="C3039" i="4"/>
  <c r="D3039" i="4" s="1"/>
  <c r="F3040" i="3"/>
  <c r="B3040" i="4" s="1"/>
  <c r="T3039" i="3"/>
  <c r="U3039" i="3" s="1"/>
  <c r="G3040" i="4" l="1"/>
  <c r="H3040" i="4" s="1"/>
  <c r="I3040" i="4" s="1"/>
  <c r="F3040" i="4"/>
  <c r="E3040" i="4" s="1"/>
  <c r="G3040" i="3"/>
  <c r="H3040" i="3"/>
  <c r="J3040" i="3"/>
  <c r="I3040" i="3"/>
  <c r="K3040" i="3" l="1"/>
  <c r="B3041" i="3" l="1"/>
  <c r="C3041" i="3"/>
  <c r="D3041" i="3"/>
  <c r="E3041" i="3"/>
  <c r="O3040" i="3"/>
  <c r="S3040" i="3" s="1"/>
  <c r="N3040" i="3"/>
  <c r="R3040" i="3" s="1"/>
  <c r="C3040" i="4"/>
  <c r="D3040" i="4" s="1"/>
  <c r="P3040" i="3"/>
  <c r="M3040" i="3"/>
  <c r="Q3040" i="3" s="1"/>
  <c r="L3040" i="3"/>
  <c r="T3040" i="3" l="1"/>
  <c r="U3040" i="3" s="1"/>
  <c r="F3041" i="3"/>
  <c r="B3041" i="4" s="1"/>
  <c r="G3041" i="3" l="1"/>
  <c r="G3041" i="4"/>
  <c r="H3041" i="4" s="1"/>
  <c r="I3041" i="4" s="1"/>
  <c r="F3041" i="4"/>
  <c r="E3041" i="4" s="1"/>
  <c r="I3041" i="3"/>
  <c r="H3041" i="3"/>
  <c r="J3041" i="3"/>
  <c r="K3041" i="3" l="1"/>
  <c r="N3041" i="3" l="1"/>
  <c r="R3041" i="3" s="1"/>
  <c r="D3042" i="3"/>
  <c r="E3042" i="3"/>
  <c r="C3042" i="3"/>
  <c r="B3042" i="3"/>
  <c r="L3041" i="3"/>
  <c r="M3041" i="3"/>
  <c r="Q3041" i="3" s="1"/>
  <c r="O3041" i="3"/>
  <c r="S3041" i="3" s="1"/>
  <c r="P3041" i="3"/>
  <c r="C3041" i="4"/>
  <c r="D3041" i="4" s="1"/>
  <c r="F3042" i="3"/>
  <c r="B3042" i="4" s="1"/>
  <c r="H3042" i="3"/>
  <c r="J3042" i="3"/>
  <c r="I3042" i="3"/>
  <c r="T3041" i="3"/>
  <c r="U3041" i="3" s="1"/>
  <c r="G3042" i="3" l="1"/>
  <c r="K3042" i="3"/>
  <c r="G3042" i="4"/>
  <c r="H3042" i="4" s="1"/>
  <c r="I3042" i="4" s="1"/>
  <c r="F3042" i="4"/>
  <c r="E3042" i="4" s="1"/>
  <c r="Q3042" i="3"/>
  <c r="C3042" i="4"/>
  <c r="D3042" i="4" s="1"/>
  <c r="L3042" i="3"/>
  <c r="P3042" i="3" s="1"/>
  <c r="O3042" i="3"/>
  <c r="M3042" i="3"/>
  <c r="N3042" i="3"/>
  <c r="R3042" i="3" s="1"/>
  <c r="S3042" i="3"/>
  <c r="B3043" i="3" l="1"/>
  <c r="C3043" i="3"/>
  <c r="F3043" i="3" s="1"/>
  <c r="B3043" i="4" s="1"/>
  <c r="D3043" i="3"/>
  <c r="E3043" i="3"/>
  <c r="T3042" i="3"/>
  <c r="U3042" i="3" s="1"/>
  <c r="J3043" i="3" l="1"/>
  <c r="G3043" i="4"/>
  <c r="H3043" i="4" s="1"/>
  <c r="I3043" i="4" s="1"/>
  <c r="F3043" i="4"/>
  <c r="E3043" i="4" s="1"/>
  <c r="H3043" i="3"/>
  <c r="G3043" i="3"/>
  <c r="I3043" i="3"/>
  <c r="K3043" i="3" s="1"/>
  <c r="D3044" i="3" l="1"/>
  <c r="E3044" i="3"/>
  <c r="B3044" i="3"/>
  <c r="C3044" i="3"/>
  <c r="R3043" i="3"/>
  <c r="O3043" i="3"/>
  <c r="S3043" i="3" s="1"/>
  <c r="L3043" i="3"/>
  <c r="N3043" i="3"/>
  <c r="P3043" i="3"/>
  <c r="M3043" i="3"/>
  <c r="Q3043" i="3" s="1"/>
  <c r="C3043" i="4"/>
  <c r="D3043" i="4" s="1"/>
  <c r="F3044" i="3" l="1"/>
  <c r="B3044" i="4" s="1"/>
  <c r="H3044" i="3"/>
  <c r="J3044" i="3"/>
  <c r="T3043" i="3"/>
  <c r="U3043" i="3" s="1"/>
  <c r="G3044" i="3" l="1"/>
  <c r="G3044" i="4"/>
  <c r="H3044" i="4" s="1"/>
  <c r="I3044" i="4" s="1"/>
  <c r="F3044" i="4"/>
  <c r="E3044" i="4" s="1"/>
  <c r="I3044" i="3"/>
  <c r="K3044" i="3" s="1"/>
  <c r="E3045" i="3" l="1"/>
  <c r="B3045" i="3"/>
  <c r="D3045" i="3"/>
  <c r="C3045" i="3"/>
  <c r="L3044" i="3"/>
  <c r="P3044" i="3" s="1"/>
  <c r="N3044" i="3"/>
  <c r="M3044" i="3"/>
  <c r="R3044" i="3"/>
  <c r="S3044" i="3"/>
  <c r="O3044" i="3"/>
  <c r="Q3044" i="3"/>
  <c r="C3044" i="4"/>
  <c r="D3044" i="4" s="1"/>
  <c r="F3045" i="3" l="1"/>
  <c r="B3045" i="4" s="1"/>
  <c r="I3045" i="3"/>
  <c r="J3045" i="3"/>
  <c r="H3045" i="3"/>
  <c r="T3044" i="3"/>
  <c r="U3044" i="3" s="1"/>
  <c r="G3045" i="4" l="1"/>
  <c r="H3045" i="4" s="1"/>
  <c r="I3045" i="4" s="1"/>
  <c r="F3045" i="4"/>
  <c r="E3045" i="4" s="1"/>
  <c r="G3045" i="3"/>
  <c r="K3045" i="3" s="1"/>
  <c r="B3046" i="3" l="1"/>
  <c r="C3046" i="3"/>
  <c r="D3046" i="3"/>
  <c r="E3046" i="3"/>
  <c r="C3045" i="4"/>
  <c r="D3045" i="4" s="1"/>
  <c r="L3045" i="3"/>
  <c r="M3045" i="3"/>
  <c r="Q3045" i="3"/>
  <c r="R3045" i="3"/>
  <c r="N3045" i="3"/>
  <c r="S3045" i="3"/>
  <c r="P3045" i="3"/>
  <c r="T3045" i="3" s="1"/>
  <c r="U3045" i="3" s="1"/>
  <c r="O3045" i="3"/>
  <c r="F3046" i="3" l="1"/>
  <c r="B3046" i="4" s="1"/>
  <c r="I3046" i="3"/>
  <c r="G3046" i="4" l="1"/>
  <c r="H3046" i="4" s="1"/>
  <c r="I3046" i="4" s="1"/>
  <c r="F3046" i="4"/>
  <c r="E3046" i="4" s="1"/>
  <c r="J3046" i="3"/>
  <c r="G3046" i="3"/>
  <c r="H3046" i="3"/>
  <c r="K3046" i="3" l="1"/>
  <c r="B3047" i="3" l="1"/>
  <c r="C3047" i="3"/>
  <c r="D3047" i="3"/>
  <c r="E3047" i="3"/>
  <c r="M3046" i="3"/>
  <c r="S3046" i="3"/>
  <c r="O3046" i="3"/>
  <c r="Q3046" i="3"/>
  <c r="L3046" i="3"/>
  <c r="N3046" i="3"/>
  <c r="R3046" i="3"/>
  <c r="P3046" i="3"/>
  <c r="C3046" i="4"/>
  <c r="D3046" i="4" s="1"/>
  <c r="T3046" i="3" l="1"/>
  <c r="U3046" i="3" s="1"/>
  <c r="F3047" i="3"/>
  <c r="B3047" i="4" s="1"/>
  <c r="G3047" i="3"/>
  <c r="H3047" i="3"/>
  <c r="I3047" i="3"/>
  <c r="G3047" i="4" l="1"/>
  <c r="H3047" i="4" s="1"/>
  <c r="I3047" i="4" s="1"/>
  <c r="F3047" i="4"/>
  <c r="E3047" i="4" s="1"/>
  <c r="J3047" i="3"/>
  <c r="K3047" i="3" s="1"/>
  <c r="B3048" i="3" l="1"/>
  <c r="C3048" i="3"/>
  <c r="D3048" i="3"/>
  <c r="E3048" i="3"/>
  <c r="Q3047" i="3"/>
  <c r="R3047" i="3"/>
  <c r="C3047" i="4"/>
  <c r="D3047" i="4" s="1"/>
  <c r="N3047" i="3"/>
  <c r="M3047" i="3"/>
  <c r="L3047" i="3"/>
  <c r="S3047" i="3"/>
  <c r="P3047" i="3"/>
  <c r="O3047" i="3"/>
  <c r="T3047" i="3" l="1"/>
  <c r="U3047" i="3" s="1"/>
  <c r="F3048" i="3"/>
  <c r="B3048" i="4" s="1"/>
  <c r="J3048" i="3" l="1"/>
  <c r="G3048" i="4"/>
  <c r="H3048" i="4" s="1"/>
  <c r="I3048" i="4" s="1"/>
  <c r="F3048" i="4"/>
  <c r="E3048" i="4" s="1"/>
  <c r="I3048" i="3"/>
  <c r="G3048" i="3"/>
  <c r="H3048" i="3"/>
  <c r="K3048" i="3" l="1"/>
  <c r="B3049" i="3" l="1"/>
  <c r="C3049" i="3"/>
  <c r="D3049" i="3"/>
  <c r="E3049" i="3"/>
  <c r="N3048" i="3"/>
  <c r="R3048" i="3" s="1"/>
  <c r="M3048" i="3"/>
  <c r="Q3048" i="3" s="1"/>
  <c r="L3048" i="3"/>
  <c r="P3048" i="3" s="1"/>
  <c r="O3048" i="3"/>
  <c r="S3048" i="3" s="1"/>
  <c r="C3048" i="4"/>
  <c r="D3048" i="4" s="1"/>
  <c r="T3048" i="3" l="1"/>
  <c r="U3048" i="3" s="1"/>
  <c r="F3049" i="3"/>
  <c r="B3049" i="4" s="1"/>
  <c r="G3049" i="3" l="1"/>
  <c r="F3049" i="4"/>
  <c r="E3049" i="4" s="1"/>
  <c r="G3049" i="4"/>
  <c r="H3049" i="4" s="1"/>
  <c r="I3049" i="4" s="1"/>
  <c r="J3049" i="3"/>
  <c r="I3049" i="3"/>
  <c r="H3049" i="3"/>
  <c r="K3049" i="3" s="1"/>
  <c r="C3050" i="3" l="1"/>
  <c r="D3050" i="3"/>
  <c r="E3050" i="3"/>
  <c r="B3050" i="3"/>
  <c r="Q3049" i="3"/>
  <c r="L3049" i="3"/>
  <c r="C3049" i="4"/>
  <c r="D3049" i="4" s="1"/>
  <c r="M3049" i="3"/>
  <c r="P3049" i="3"/>
  <c r="N3049" i="3"/>
  <c r="R3049" i="3" s="1"/>
  <c r="O3049" i="3"/>
  <c r="S3049" i="3" s="1"/>
  <c r="F3050" i="3" l="1"/>
  <c r="B3050" i="4" s="1"/>
  <c r="T3049" i="3"/>
  <c r="U3049" i="3" s="1"/>
  <c r="J3050" i="3"/>
  <c r="H3050" i="3"/>
  <c r="F3050" i="4" l="1"/>
  <c r="E3050" i="4" s="1"/>
  <c r="G3050" i="4"/>
  <c r="H3050" i="4" s="1"/>
  <c r="I3050" i="4" s="1"/>
  <c r="I3050" i="3"/>
  <c r="G3050" i="3"/>
  <c r="K3050" i="3" l="1"/>
  <c r="C3050" i="4" l="1"/>
  <c r="D3050" i="4" s="1"/>
  <c r="E3051" i="3"/>
  <c r="B3051" i="3"/>
  <c r="C3051" i="3"/>
  <c r="D3051" i="3"/>
  <c r="S3050" i="3"/>
  <c r="N3050" i="3"/>
  <c r="M3050" i="3"/>
  <c r="P3050" i="3"/>
  <c r="O3050" i="3"/>
  <c r="L3050" i="3"/>
  <c r="R3050" i="3"/>
  <c r="Q3050" i="3"/>
  <c r="T3050" i="3" s="1"/>
  <c r="U3050" i="3" s="1"/>
  <c r="F3051" i="3"/>
  <c r="B3051" i="4" s="1"/>
  <c r="G3051" i="3" l="1"/>
  <c r="F3051" i="4"/>
  <c r="E3051" i="4" s="1"/>
  <c r="G3051" i="4"/>
  <c r="H3051" i="4" s="1"/>
  <c r="I3051" i="4" s="1"/>
  <c r="H3051" i="3"/>
  <c r="I3051" i="3"/>
  <c r="J3051" i="3"/>
  <c r="K3051" i="3" s="1"/>
  <c r="B3052" i="3" l="1"/>
  <c r="C3052" i="3"/>
  <c r="D3052" i="3"/>
  <c r="E3052" i="3"/>
  <c r="R3051" i="3"/>
  <c r="M3051" i="3"/>
  <c r="Q3051" i="3" s="1"/>
  <c r="O3051" i="3"/>
  <c r="S3051" i="3" s="1"/>
  <c r="C3051" i="4"/>
  <c r="D3051" i="4" s="1"/>
  <c r="N3051" i="3"/>
  <c r="L3051" i="3"/>
  <c r="P3051" i="3" s="1"/>
  <c r="T3051" i="3" l="1"/>
  <c r="U3051" i="3" s="1"/>
  <c r="F3052" i="3"/>
  <c r="B3052" i="4" s="1"/>
  <c r="I3052" i="3"/>
  <c r="J3052" i="3"/>
  <c r="H3052" i="3"/>
  <c r="F3052" i="4" l="1"/>
  <c r="E3052" i="4" s="1"/>
  <c r="G3052" i="4"/>
  <c r="H3052" i="4" s="1"/>
  <c r="I3052" i="4" s="1"/>
  <c r="G3052" i="3"/>
  <c r="K3052" i="3"/>
  <c r="B3053" i="3" l="1"/>
  <c r="C3053" i="3"/>
  <c r="D3053" i="3"/>
  <c r="E3053" i="3"/>
  <c r="R3052" i="3"/>
  <c r="L3052" i="3"/>
  <c r="N3052" i="3"/>
  <c r="S3052" i="3"/>
  <c r="M3052" i="3"/>
  <c r="Q3052" i="3"/>
  <c r="C3052" i="4"/>
  <c r="D3052" i="4" s="1"/>
  <c r="O3052" i="3"/>
  <c r="P3052" i="3"/>
  <c r="T3052" i="3" s="1"/>
  <c r="U3052" i="3" s="1"/>
  <c r="F3053" i="3" l="1"/>
  <c r="B3053" i="4" s="1"/>
  <c r="G3053" i="3"/>
  <c r="G3053" i="4" l="1"/>
  <c r="H3053" i="4" s="1"/>
  <c r="I3053" i="4" s="1"/>
  <c r="F3053" i="4"/>
  <c r="E3053" i="4" s="1"/>
  <c r="I3053" i="3"/>
  <c r="H3053" i="3"/>
  <c r="J3053" i="3"/>
  <c r="K3053" i="3" l="1"/>
  <c r="R3053" i="3" l="1"/>
  <c r="B3054" i="3"/>
  <c r="C3054" i="3"/>
  <c r="D3054" i="3"/>
  <c r="E3054" i="3"/>
  <c r="Q3053" i="3"/>
  <c r="N3053" i="3"/>
  <c r="C3053" i="4"/>
  <c r="D3053" i="4" s="1"/>
  <c r="P3053" i="3"/>
  <c r="S3053" i="3"/>
  <c r="O3053" i="3"/>
  <c r="M3053" i="3"/>
  <c r="L3053" i="3"/>
  <c r="T3053" i="3"/>
  <c r="U3053" i="3" s="1"/>
  <c r="F3054" i="3"/>
  <c r="B3054" i="4" s="1"/>
  <c r="I3054" i="3" l="1"/>
  <c r="H3054" i="3"/>
  <c r="J3054" i="3"/>
  <c r="G3054" i="4"/>
  <c r="H3054" i="4" s="1"/>
  <c r="I3054" i="4" s="1"/>
  <c r="F3054" i="4"/>
  <c r="E3054" i="4" s="1"/>
  <c r="G3054" i="3"/>
  <c r="K3054" i="3" s="1"/>
  <c r="B3055" i="3" l="1"/>
  <c r="C3055" i="3"/>
  <c r="D3055" i="3"/>
  <c r="E3055" i="3"/>
  <c r="C3054" i="4"/>
  <c r="D3054" i="4" s="1"/>
  <c r="P3054" i="3"/>
  <c r="O3054" i="3"/>
  <c r="L3054" i="3"/>
  <c r="S3054" i="3"/>
  <c r="M3054" i="3"/>
  <c r="Q3054" i="3" s="1"/>
  <c r="N3054" i="3"/>
  <c r="R3054" i="3" s="1"/>
  <c r="F3055" i="3" l="1"/>
  <c r="B3055" i="4" s="1"/>
  <c r="I3055" i="3"/>
  <c r="T3054" i="3"/>
  <c r="U3054" i="3" s="1"/>
  <c r="G3055" i="4" l="1"/>
  <c r="H3055" i="4" s="1"/>
  <c r="I3055" i="4" s="1"/>
  <c r="F3055" i="4"/>
  <c r="E3055" i="4" s="1"/>
  <c r="G3055" i="3"/>
  <c r="H3055" i="3"/>
  <c r="J3055" i="3"/>
  <c r="K3055" i="3" l="1"/>
  <c r="B3056" i="3" l="1"/>
  <c r="C3056" i="3"/>
  <c r="D3056" i="3"/>
  <c r="E3056" i="3"/>
  <c r="C3055" i="4"/>
  <c r="D3055" i="4" s="1"/>
  <c r="P3055" i="3"/>
  <c r="L3055" i="3"/>
  <c r="R3055" i="3"/>
  <c r="O3055" i="3"/>
  <c r="N3055" i="3"/>
  <c r="S3055" i="3"/>
  <c r="Q3055" i="3"/>
  <c r="M3055" i="3"/>
  <c r="T3055" i="3" l="1"/>
  <c r="U3055" i="3" s="1"/>
  <c r="F3056" i="3"/>
  <c r="B3056" i="4" s="1"/>
  <c r="G3056" i="3"/>
  <c r="J3056" i="3"/>
  <c r="I3056" i="3" l="1"/>
  <c r="H3056" i="3"/>
  <c r="K3056" i="3" s="1"/>
  <c r="G3056" i="4"/>
  <c r="H3056" i="4" s="1"/>
  <c r="I3056" i="4" s="1"/>
  <c r="F3056" i="4"/>
  <c r="E3056" i="4" s="1"/>
  <c r="E3057" i="3" l="1"/>
  <c r="D3057" i="3"/>
  <c r="C3057" i="3"/>
  <c r="B3057" i="3"/>
  <c r="S3056" i="3"/>
  <c r="M3056" i="3"/>
  <c r="Q3056" i="3" s="1"/>
  <c r="L3056" i="3"/>
  <c r="P3056" i="3"/>
  <c r="R3056" i="3"/>
  <c r="O3056" i="3"/>
  <c r="C3056" i="4"/>
  <c r="D3056" i="4" s="1"/>
  <c r="N3056" i="3"/>
  <c r="F3057" i="3"/>
  <c r="T3056" i="3"/>
  <c r="U3056" i="3" s="1"/>
  <c r="B3057" i="4" l="1"/>
  <c r="H3057" i="3"/>
  <c r="G3057" i="3"/>
  <c r="I3057" i="3"/>
  <c r="G3057" i="4"/>
  <c r="H3057" i="4" s="1"/>
  <c r="I3057" i="4" s="1"/>
  <c r="F3057" i="4"/>
  <c r="E3057" i="4" s="1"/>
  <c r="J3057" i="3"/>
  <c r="K3057" i="3" s="1"/>
  <c r="B3058" i="3" l="1"/>
  <c r="C3058" i="3"/>
  <c r="D3058" i="3"/>
  <c r="E3058" i="3"/>
  <c r="M3057" i="3"/>
  <c r="Q3057" i="3" s="1"/>
  <c r="L3057" i="3"/>
  <c r="P3057" i="3" s="1"/>
  <c r="O3057" i="3"/>
  <c r="S3057" i="3" s="1"/>
  <c r="N3057" i="3"/>
  <c r="R3057" i="3"/>
  <c r="C3057" i="4"/>
  <c r="D3057" i="4" s="1"/>
  <c r="F3058" i="3" l="1"/>
  <c r="B3058" i="4" s="1"/>
  <c r="G3058" i="3"/>
  <c r="J3058" i="3"/>
  <c r="H3058" i="3"/>
  <c r="T3057" i="3"/>
  <c r="U3057" i="3" s="1"/>
  <c r="I3058" i="3"/>
  <c r="K3058" i="3" l="1"/>
  <c r="G3058" i="4"/>
  <c r="H3058" i="4" s="1"/>
  <c r="I3058" i="4" s="1"/>
  <c r="F3058" i="4"/>
  <c r="E3058" i="4" s="1"/>
  <c r="N3058" i="3"/>
  <c r="O3058" i="3"/>
  <c r="P3058" i="3"/>
  <c r="Q3058" i="3"/>
  <c r="L3058" i="3"/>
  <c r="C3058" i="4"/>
  <c r="D3058" i="4" s="1"/>
  <c r="S3058" i="3"/>
  <c r="M3058" i="3"/>
  <c r="R3058" i="3"/>
  <c r="B3059" i="3" l="1"/>
  <c r="C3059" i="3"/>
  <c r="F3059" i="3" s="1"/>
  <c r="E3059" i="3"/>
  <c r="D3059" i="3"/>
  <c r="T3058" i="3"/>
  <c r="U3058" i="3" s="1"/>
  <c r="B3059" i="4" l="1"/>
  <c r="G3059" i="3"/>
  <c r="I3059" i="3"/>
  <c r="G3059" i="4"/>
  <c r="H3059" i="4" s="1"/>
  <c r="I3059" i="4" s="1"/>
  <c r="F3059" i="4"/>
  <c r="E3059" i="4" s="1"/>
  <c r="J3059" i="3"/>
  <c r="H3059" i="3"/>
  <c r="K3059" i="3" s="1"/>
  <c r="B3060" i="3" l="1"/>
  <c r="C3060" i="3"/>
  <c r="D3060" i="3"/>
  <c r="E3060" i="3"/>
  <c r="C3059" i="4"/>
  <c r="D3059" i="4" s="1"/>
  <c r="P3059" i="3"/>
  <c r="N3059" i="3"/>
  <c r="Q3059" i="3"/>
  <c r="S3059" i="3"/>
  <c r="M3059" i="3"/>
  <c r="L3059" i="3"/>
  <c r="O3059" i="3"/>
  <c r="R3059" i="3"/>
  <c r="T3059" i="3" l="1"/>
  <c r="U3059" i="3" s="1"/>
  <c r="F3060" i="3"/>
  <c r="B3060" i="4" s="1"/>
  <c r="G3060" i="3" l="1"/>
  <c r="G3060" i="4"/>
  <c r="H3060" i="4" s="1"/>
  <c r="I3060" i="4" s="1"/>
  <c r="F3060" i="4"/>
  <c r="E3060" i="4" s="1"/>
  <c r="I3060" i="3"/>
  <c r="J3060" i="3"/>
  <c r="H3060" i="3"/>
  <c r="K3060" i="3" s="1"/>
  <c r="B3061" i="3" l="1"/>
  <c r="E3061" i="3"/>
  <c r="C3061" i="3"/>
  <c r="D3061" i="3"/>
  <c r="Q3060" i="3"/>
  <c r="M3060" i="3"/>
  <c r="P3060" i="3"/>
  <c r="R3060" i="3"/>
  <c r="L3060" i="3"/>
  <c r="N3060" i="3"/>
  <c r="S3060" i="3"/>
  <c r="O3060" i="3"/>
  <c r="C3060" i="4"/>
  <c r="D3060" i="4" s="1"/>
  <c r="F3061" i="3" l="1"/>
  <c r="B3061" i="4" s="1"/>
  <c r="T3060" i="3"/>
  <c r="U3060" i="3" s="1"/>
  <c r="I3061" i="3"/>
  <c r="J3061" i="3"/>
  <c r="G3061" i="4" l="1"/>
  <c r="H3061" i="4" s="1"/>
  <c r="I3061" i="4" s="1"/>
  <c r="F3061" i="4"/>
  <c r="E3061" i="4" s="1"/>
  <c r="G3061" i="3"/>
  <c r="H3061" i="3"/>
  <c r="K3061" i="3" l="1"/>
  <c r="B3062" i="3" l="1"/>
  <c r="C3062" i="3"/>
  <c r="E3062" i="3"/>
  <c r="D3062" i="3"/>
  <c r="C3061" i="4"/>
  <c r="D3061" i="4" s="1"/>
  <c r="L3061" i="3"/>
  <c r="O3061" i="3"/>
  <c r="Q3061" i="3"/>
  <c r="R3061" i="3"/>
  <c r="S3061" i="3"/>
  <c r="N3061" i="3"/>
  <c r="P3061" i="3"/>
  <c r="T3061" i="3" s="1"/>
  <c r="U3061" i="3" s="1"/>
  <c r="M3061" i="3"/>
  <c r="F3062" i="3" l="1"/>
  <c r="B3062" i="4" s="1"/>
  <c r="J3062" i="3"/>
  <c r="G3062" i="4" l="1"/>
  <c r="H3062" i="4" s="1"/>
  <c r="I3062" i="4" s="1"/>
  <c r="F3062" i="4"/>
  <c r="E3062" i="4" s="1"/>
  <c r="H3062" i="3"/>
  <c r="I3062" i="3"/>
  <c r="G3062" i="3"/>
  <c r="K3062" i="3" s="1"/>
  <c r="E3063" i="3" l="1"/>
  <c r="B3063" i="3"/>
  <c r="C3063" i="3"/>
  <c r="D3063" i="3"/>
  <c r="M3062" i="3"/>
  <c r="Q3062" i="3" s="1"/>
  <c r="C3062" i="4"/>
  <c r="D3062" i="4" s="1"/>
  <c r="S3062" i="3"/>
  <c r="N3062" i="3"/>
  <c r="L3062" i="3"/>
  <c r="P3062" i="3" s="1"/>
  <c r="R3062" i="3"/>
  <c r="O3062" i="3"/>
  <c r="F3063" i="3" l="1"/>
  <c r="B3063" i="4" s="1"/>
  <c r="G3063" i="3"/>
  <c r="J3063" i="3"/>
  <c r="T3062" i="3"/>
  <c r="U3062" i="3" s="1"/>
  <c r="I3063" i="3"/>
  <c r="H3063" i="3"/>
  <c r="G3063" i="4" l="1"/>
  <c r="H3063" i="4" s="1"/>
  <c r="I3063" i="4" s="1"/>
  <c r="F3063" i="4"/>
  <c r="E3063" i="4" s="1"/>
  <c r="K3063" i="3"/>
  <c r="B3064" i="3" l="1"/>
  <c r="D3064" i="3"/>
  <c r="C3064" i="3"/>
  <c r="E3064" i="3"/>
  <c r="R3063" i="3"/>
  <c r="M3063" i="3"/>
  <c r="S3063" i="3"/>
  <c r="L3063" i="3"/>
  <c r="P3063" i="3" s="1"/>
  <c r="Q3063" i="3"/>
  <c r="N3063" i="3"/>
  <c r="C3063" i="4"/>
  <c r="D3063" i="4" s="1"/>
  <c r="O3063" i="3"/>
  <c r="T3063" i="3" l="1"/>
  <c r="U3063" i="3" s="1"/>
  <c r="F3064" i="3"/>
  <c r="B3064" i="4" s="1"/>
  <c r="G3064" i="4" l="1"/>
  <c r="H3064" i="4" s="1"/>
  <c r="I3064" i="4" s="1"/>
  <c r="F3064" i="4"/>
  <c r="E3064" i="4" s="1"/>
  <c r="H3064" i="3"/>
  <c r="G3064" i="3"/>
  <c r="J3064" i="3"/>
  <c r="I3064" i="3"/>
  <c r="K3064" i="3" l="1"/>
  <c r="C3065" i="3" l="1"/>
  <c r="B3065" i="3"/>
  <c r="D3065" i="3"/>
  <c r="E3065" i="3"/>
  <c r="O3064" i="3"/>
  <c r="S3064" i="3" s="1"/>
  <c r="C3064" i="4"/>
  <c r="D3064" i="4" s="1"/>
  <c r="R3064" i="3"/>
  <c r="N3064" i="3"/>
  <c r="M3064" i="3"/>
  <c r="Q3064" i="3" s="1"/>
  <c r="L3064" i="3"/>
  <c r="P3064" i="3" s="1"/>
  <c r="T3064" i="3" l="1"/>
  <c r="U3064" i="3" s="1"/>
  <c r="F3065" i="3"/>
  <c r="B3065" i="4" s="1"/>
  <c r="F3065" i="4" l="1"/>
  <c r="E3065" i="4" s="1"/>
  <c r="G3065" i="4"/>
  <c r="H3065" i="4" s="1"/>
  <c r="I3065" i="4" s="1"/>
  <c r="H3065" i="3"/>
  <c r="J3065" i="3"/>
  <c r="G3065" i="3"/>
  <c r="I3065" i="3"/>
  <c r="K3065" i="3" l="1"/>
  <c r="E3066" i="3" l="1"/>
  <c r="C3066" i="3"/>
  <c r="D3066" i="3"/>
  <c r="B3066" i="3"/>
  <c r="C3065" i="4"/>
  <c r="D3065" i="4" s="1"/>
  <c r="L3065" i="3"/>
  <c r="P3065" i="3" s="1"/>
  <c r="N3065" i="3"/>
  <c r="R3065" i="3" s="1"/>
  <c r="M3065" i="3"/>
  <c r="Q3065" i="3" s="1"/>
  <c r="O3065" i="3"/>
  <c r="S3065" i="3" s="1"/>
  <c r="F3066" i="3" l="1"/>
  <c r="B3066" i="4" s="1"/>
  <c r="T3065" i="3"/>
  <c r="U3065" i="3" s="1"/>
  <c r="J3066" i="3"/>
  <c r="H3066" i="3"/>
  <c r="I3066" i="3"/>
  <c r="G3066" i="4" l="1"/>
  <c r="H3066" i="4" s="1"/>
  <c r="I3066" i="4" s="1"/>
  <c r="F3066" i="4"/>
  <c r="E3066" i="4" s="1"/>
  <c r="G3066" i="3"/>
  <c r="K3066" i="3" s="1"/>
  <c r="B3067" i="3" l="1"/>
  <c r="C3067" i="3"/>
  <c r="D3067" i="3"/>
  <c r="E3067" i="3"/>
  <c r="C3066" i="4"/>
  <c r="D3066" i="4" s="1"/>
  <c r="N3066" i="3"/>
  <c r="P3066" i="3"/>
  <c r="Q3066" i="3"/>
  <c r="M3066" i="3"/>
  <c r="L3066" i="3"/>
  <c r="S3066" i="3"/>
  <c r="R3066" i="3"/>
  <c r="O3066" i="3"/>
  <c r="F3067" i="3" l="1"/>
  <c r="B3067" i="4" s="1"/>
  <c r="T3066" i="3"/>
  <c r="U3066" i="3" s="1"/>
  <c r="J3067" i="3"/>
  <c r="H3067" i="3" l="1"/>
  <c r="G3067" i="3"/>
  <c r="G3067" i="4"/>
  <c r="H3067" i="4" s="1"/>
  <c r="I3067" i="4" s="1"/>
  <c r="F3067" i="4"/>
  <c r="E3067" i="4" s="1"/>
  <c r="I3067" i="3"/>
  <c r="K3067" i="3" s="1"/>
  <c r="B3068" i="3" l="1"/>
  <c r="E3068" i="3"/>
  <c r="C3068" i="3"/>
  <c r="D3068" i="3"/>
  <c r="Q3067" i="3"/>
  <c r="O3067" i="3"/>
  <c r="S3067" i="3"/>
  <c r="L3067" i="3"/>
  <c r="M3067" i="3"/>
  <c r="R3067" i="3"/>
  <c r="C3067" i="4"/>
  <c r="D3067" i="4" s="1"/>
  <c r="P3067" i="3"/>
  <c r="T3067" i="3" s="1"/>
  <c r="U3067" i="3" s="1"/>
  <c r="N3067" i="3"/>
  <c r="F3068" i="3" l="1"/>
  <c r="B3068" i="4" s="1"/>
  <c r="G3068" i="3"/>
  <c r="J3068" i="3"/>
  <c r="H3068" i="3"/>
  <c r="I3068" i="3"/>
  <c r="K3068" i="3" l="1"/>
  <c r="G3068" i="4"/>
  <c r="H3068" i="4" s="1"/>
  <c r="I3068" i="4" s="1"/>
  <c r="F3068" i="4"/>
  <c r="E3068" i="4" s="1"/>
  <c r="N3068" i="3"/>
  <c r="M3068" i="3"/>
  <c r="P3068" i="3"/>
  <c r="C3068" i="4"/>
  <c r="D3068" i="4" s="1"/>
  <c r="L3068" i="3"/>
  <c r="Q3068" i="3"/>
  <c r="O3068" i="3"/>
  <c r="S3068" i="3" s="1"/>
  <c r="R3068" i="3"/>
  <c r="E3069" i="3" l="1"/>
  <c r="B3069" i="3"/>
  <c r="F3069" i="3" s="1"/>
  <c r="C3069" i="3"/>
  <c r="D3069" i="3"/>
  <c r="T3068" i="3"/>
  <c r="U3068" i="3" s="1"/>
  <c r="B3069" i="4" l="1"/>
  <c r="H3069" i="3"/>
  <c r="J3069" i="3"/>
  <c r="G3069" i="4"/>
  <c r="H3069" i="4" s="1"/>
  <c r="I3069" i="4" s="1"/>
  <c r="F3069" i="4"/>
  <c r="E3069" i="4" s="1"/>
  <c r="G3069" i="3"/>
  <c r="I3069" i="3"/>
  <c r="K3069" i="3" s="1"/>
  <c r="B3070" i="3" l="1"/>
  <c r="D3070" i="3"/>
  <c r="C3070" i="3"/>
  <c r="E3070" i="3"/>
  <c r="M3069" i="3"/>
  <c r="R3069" i="3"/>
  <c r="C3069" i="4"/>
  <c r="D3069" i="4" s="1"/>
  <c r="L3069" i="3"/>
  <c r="O3069" i="3"/>
  <c r="P3069" i="3"/>
  <c r="N3069" i="3"/>
  <c r="Q3069" i="3"/>
  <c r="S3069" i="3"/>
  <c r="T3069" i="3" l="1"/>
  <c r="U3069" i="3" s="1"/>
  <c r="F3070" i="3"/>
  <c r="B3070" i="4" s="1"/>
  <c r="G3070" i="3"/>
  <c r="H3070" i="3"/>
  <c r="G3070" i="4" l="1"/>
  <c r="H3070" i="4" s="1"/>
  <c r="I3070" i="4" s="1"/>
  <c r="F3070" i="4"/>
  <c r="E3070" i="4" s="1"/>
  <c r="I3070" i="3"/>
  <c r="J3070" i="3"/>
  <c r="K3070" i="3" l="1"/>
  <c r="C3071" i="3" l="1"/>
  <c r="D3071" i="3"/>
  <c r="E3071" i="3"/>
  <c r="B3071" i="3"/>
  <c r="C3070" i="4"/>
  <c r="D3070" i="4" s="1"/>
  <c r="P3070" i="3"/>
  <c r="N3070" i="3"/>
  <c r="R3070" i="3"/>
  <c r="S3070" i="3"/>
  <c r="L3070" i="3"/>
  <c r="Q3070" i="3"/>
  <c r="O3070" i="3"/>
  <c r="M3070" i="3"/>
  <c r="F3071" i="3" l="1"/>
  <c r="B3071" i="4" s="1"/>
  <c r="G3071" i="3"/>
  <c r="T3070" i="3"/>
  <c r="U3070" i="3" s="1"/>
  <c r="I3071" i="3"/>
  <c r="J3071" i="3"/>
  <c r="G3071" i="4" l="1"/>
  <c r="H3071" i="4" s="1"/>
  <c r="I3071" i="4" s="1"/>
  <c r="F3071" i="4"/>
  <c r="E3071" i="4" s="1"/>
  <c r="H3071" i="3"/>
  <c r="K3071" i="3" s="1"/>
  <c r="E3072" i="3" l="1"/>
  <c r="B3072" i="3"/>
  <c r="D3072" i="3"/>
  <c r="C3072" i="3"/>
  <c r="C3071" i="4"/>
  <c r="D3071" i="4" s="1"/>
  <c r="M3071" i="3"/>
  <c r="L3071" i="3"/>
  <c r="P3071" i="3" s="1"/>
  <c r="S3071" i="3"/>
  <c r="R3071" i="3"/>
  <c r="N3071" i="3"/>
  <c r="O3071" i="3"/>
  <c r="Q3071" i="3"/>
  <c r="F3072" i="3" l="1"/>
  <c r="B3072" i="4" s="1"/>
  <c r="T3071" i="3"/>
  <c r="U3071" i="3" s="1"/>
  <c r="H3072" i="3"/>
  <c r="I3072" i="3"/>
  <c r="G3072" i="4" l="1"/>
  <c r="H3072" i="4" s="1"/>
  <c r="I3072" i="4" s="1"/>
  <c r="F3072" i="4"/>
  <c r="E3072" i="4" s="1"/>
  <c r="G3072" i="3"/>
  <c r="J3072" i="3"/>
  <c r="K3072" i="3" l="1"/>
  <c r="E3073" i="3" l="1"/>
  <c r="C3073" i="3"/>
  <c r="D3073" i="3"/>
  <c r="B3073" i="3"/>
  <c r="Q3072" i="3"/>
  <c r="N3072" i="3"/>
  <c r="M3072" i="3"/>
  <c r="L3072" i="3"/>
  <c r="P3072" i="3"/>
  <c r="S3072" i="3"/>
  <c r="R3072" i="3"/>
  <c r="C3072" i="4"/>
  <c r="D3072" i="4" s="1"/>
  <c r="O3072" i="3"/>
  <c r="T3072" i="3" l="1"/>
  <c r="U3072" i="3" s="1"/>
  <c r="F3073" i="3"/>
  <c r="B3073" i="4" s="1"/>
  <c r="H3073" i="3" l="1"/>
  <c r="G3073" i="3"/>
  <c r="G3073" i="4"/>
  <c r="H3073" i="4" s="1"/>
  <c r="I3073" i="4" s="1"/>
  <c r="F3073" i="4"/>
  <c r="E3073" i="4" s="1"/>
  <c r="J3073" i="3"/>
  <c r="I3073" i="3"/>
  <c r="K3073" i="3" s="1"/>
  <c r="B3074" i="3" l="1"/>
  <c r="C3074" i="3"/>
  <c r="D3074" i="3"/>
  <c r="E3074" i="3"/>
  <c r="R3073" i="3"/>
  <c r="Q3073" i="3"/>
  <c r="P3073" i="3"/>
  <c r="S3073" i="3"/>
  <c r="M3073" i="3"/>
  <c r="N3073" i="3"/>
  <c r="L3073" i="3"/>
  <c r="C3073" i="4"/>
  <c r="D3073" i="4" s="1"/>
  <c r="O3073" i="3"/>
  <c r="F3074" i="3" l="1"/>
  <c r="B3074" i="4" s="1"/>
  <c r="J3074" i="3"/>
  <c r="T3073" i="3"/>
  <c r="U3073" i="3" s="1"/>
  <c r="H3074" i="3"/>
  <c r="G3074" i="3" l="1"/>
  <c r="G3074" i="4"/>
  <c r="H3074" i="4" s="1"/>
  <c r="I3074" i="4" s="1"/>
  <c r="F3074" i="4"/>
  <c r="E3074" i="4" s="1"/>
  <c r="I3074" i="3"/>
  <c r="K3074" i="3" s="1"/>
  <c r="E3075" i="3" l="1"/>
  <c r="B3075" i="3"/>
  <c r="C3075" i="3"/>
  <c r="D3075" i="3"/>
  <c r="P3074" i="3"/>
  <c r="Q3074" i="3"/>
  <c r="R3074" i="3"/>
  <c r="S3074" i="3"/>
  <c r="M3074" i="3"/>
  <c r="L3074" i="3"/>
  <c r="N3074" i="3"/>
  <c r="O3074" i="3"/>
  <c r="C3074" i="4"/>
  <c r="D3074" i="4" s="1"/>
  <c r="F3075" i="3" l="1"/>
  <c r="B3075" i="4" s="1"/>
  <c r="T3074" i="3"/>
  <c r="U3074" i="3" s="1"/>
  <c r="I3075" i="3"/>
  <c r="H3075" i="3"/>
  <c r="J3075" i="3"/>
  <c r="G3075" i="4" l="1"/>
  <c r="H3075" i="4" s="1"/>
  <c r="I3075" i="4" s="1"/>
  <c r="F3075" i="4"/>
  <c r="E3075" i="4" s="1"/>
  <c r="G3075" i="3"/>
  <c r="K3075" i="3" s="1"/>
  <c r="B3076" i="3" l="1"/>
  <c r="D3076" i="3"/>
  <c r="C3076" i="3"/>
  <c r="E3076" i="3"/>
  <c r="S3075" i="3"/>
  <c r="M3075" i="3"/>
  <c r="Q3075" i="3"/>
  <c r="P3075" i="3"/>
  <c r="O3075" i="3"/>
  <c r="R3075" i="3"/>
  <c r="N3075" i="3"/>
  <c r="L3075" i="3"/>
  <c r="C3075" i="4"/>
  <c r="D3075" i="4" s="1"/>
  <c r="T3075" i="3" l="1"/>
  <c r="U3075" i="3" s="1"/>
  <c r="F3076" i="3"/>
  <c r="B3076" i="4" s="1"/>
  <c r="I3076" i="3" l="1"/>
  <c r="G3076" i="3"/>
  <c r="G3076" i="4"/>
  <c r="H3076" i="4" s="1"/>
  <c r="I3076" i="4" s="1"/>
  <c r="F3076" i="4"/>
  <c r="E3076" i="4" s="1"/>
  <c r="H3076" i="3"/>
  <c r="J3076" i="3"/>
  <c r="K3076" i="3" s="1"/>
  <c r="C3077" i="3" l="1"/>
  <c r="B3077" i="3"/>
  <c r="E3077" i="3"/>
  <c r="D3077" i="3"/>
  <c r="S3076" i="3"/>
  <c r="R3076" i="3"/>
  <c r="P3076" i="3"/>
  <c r="Q3076" i="3"/>
  <c r="M3076" i="3"/>
  <c r="N3076" i="3"/>
  <c r="O3076" i="3"/>
  <c r="C3076" i="4"/>
  <c r="D3076" i="4" s="1"/>
  <c r="L3076" i="3"/>
  <c r="F3077" i="3" l="1"/>
  <c r="B3077" i="4" s="1"/>
  <c r="G3077" i="3"/>
  <c r="T3076" i="3"/>
  <c r="U3076" i="3" s="1"/>
  <c r="G3077" i="4" l="1"/>
  <c r="H3077" i="4" s="1"/>
  <c r="I3077" i="4" s="1"/>
  <c r="F3077" i="4"/>
  <c r="E3077" i="4" s="1"/>
  <c r="J3077" i="3"/>
  <c r="I3077" i="3"/>
  <c r="H3077" i="3"/>
  <c r="K3077" i="3" l="1"/>
  <c r="B3078" i="3" l="1"/>
  <c r="C3078" i="3"/>
  <c r="D3078" i="3"/>
  <c r="E3078" i="3"/>
  <c r="M3077" i="3"/>
  <c r="Q3077" i="3" s="1"/>
  <c r="N3077" i="3"/>
  <c r="R3077" i="3" s="1"/>
  <c r="L3077" i="3"/>
  <c r="P3077" i="3" s="1"/>
  <c r="O3077" i="3"/>
  <c r="S3077" i="3" s="1"/>
  <c r="C3077" i="4"/>
  <c r="D3077" i="4" s="1"/>
  <c r="T3077" i="3" l="1"/>
  <c r="U3077" i="3" s="1"/>
  <c r="F3078" i="3"/>
  <c r="B3078" i="4" s="1"/>
  <c r="J3078" i="3"/>
  <c r="H3078" i="3"/>
  <c r="G3078" i="3" l="1"/>
  <c r="G3078" i="4"/>
  <c r="H3078" i="4" s="1"/>
  <c r="I3078" i="4" s="1"/>
  <c r="F3078" i="4"/>
  <c r="E3078" i="4" s="1"/>
  <c r="I3078" i="3"/>
  <c r="K3078" i="3" s="1"/>
  <c r="B3079" i="3" l="1"/>
  <c r="C3079" i="3"/>
  <c r="E3079" i="3"/>
  <c r="D3079" i="3"/>
  <c r="N3078" i="3"/>
  <c r="S3078" i="3"/>
  <c r="R3078" i="3"/>
  <c r="M3078" i="3"/>
  <c r="Q3078" i="3"/>
  <c r="P3078" i="3"/>
  <c r="T3078" i="3" s="1"/>
  <c r="U3078" i="3" s="1"/>
  <c r="L3078" i="3"/>
  <c r="C3078" i="4"/>
  <c r="D3078" i="4" s="1"/>
  <c r="O3078" i="3"/>
  <c r="F3079" i="3" l="1"/>
  <c r="B3079" i="4" s="1"/>
  <c r="G3079" i="3"/>
  <c r="J3079" i="3"/>
  <c r="I3079" i="3"/>
  <c r="G3079" i="4" l="1"/>
  <c r="H3079" i="4" s="1"/>
  <c r="I3079" i="4" s="1"/>
  <c r="F3079" i="4"/>
  <c r="E3079" i="4" s="1"/>
  <c r="H3079" i="3"/>
  <c r="K3079" i="3" s="1"/>
  <c r="E3080" i="3" l="1"/>
  <c r="B3080" i="3"/>
  <c r="D3080" i="3"/>
  <c r="C3080" i="3"/>
  <c r="O3079" i="3"/>
  <c r="R3079" i="3"/>
  <c r="S3079" i="3"/>
  <c r="P3079" i="3"/>
  <c r="C3079" i="4"/>
  <c r="D3079" i="4" s="1"/>
  <c r="N3079" i="3"/>
  <c r="M3079" i="3"/>
  <c r="Q3079" i="3" s="1"/>
  <c r="L3079" i="3"/>
  <c r="T3079" i="3" l="1"/>
  <c r="U3079" i="3" s="1"/>
  <c r="F3080" i="3"/>
  <c r="B3080" i="4" s="1"/>
  <c r="H3080" i="3"/>
  <c r="J3080" i="3"/>
  <c r="I3080" i="3" l="1"/>
  <c r="G3080" i="3"/>
  <c r="G3080" i="4"/>
  <c r="H3080" i="4" s="1"/>
  <c r="I3080" i="4" s="1"/>
  <c r="F3080" i="4"/>
  <c r="E3080" i="4" s="1"/>
  <c r="K3080" i="3"/>
  <c r="E3081" i="3" l="1"/>
  <c r="B3081" i="3"/>
  <c r="C3081" i="3"/>
  <c r="D3081" i="3"/>
  <c r="L3080" i="3"/>
  <c r="O3080" i="3"/>
  <c r="C3080" i="4"/>
  <c r="D3080" i="4" s="1"/>
  <c r="Q3080" i="3"/>
  <c r="N3080" i="3"/>
  <c r="S3080" i="3"/>
  <c r="P3080" i="3"/>
  <c r="M3080" i="3"/>
  <c r="R3080" i="3"/>
  <c r="T3080" i="3" s="1"/>
  <c r="U3080" i="3" s="1"/>
  <c r="F3081" i="3" l="1"/>
  <c r="B3081" i="4" s="1"/>
  <c r="J3081" i="3"/>
  <c r="H3081" i="3"/>
  <c r="G3081" i="4" l="1"/>
  <c r="H3081" i="4" s="1"/>
  <c r="I3081" i="4" s="1"/>
  <c r="F3081" i="4"/>
  <c r="E3081" i="4" s="1"/>
  <c r="G3081" i="3"/>
  <c r="I3081" i="3"/>
  <c r="K3081" i="3" l="1"/>
  <c r="B3082" i="3" l="1"/>
  <c r="D3082" i="3"/>
  <c r="C3082" i="3"/>
  <c r="E3082" i="3"/>
  <c r="R3081" i="3"/>
  <c r="M3081" i="3"/>
  <c r="L3081" i="3"/>
  <c r="S3081" i="3"/>
  <c r="P3081" i="3"/>
  <c r="O3081" i="3"/>
  <c r="N3081" i="3"/>
  <c r="Q3081" i="3"/>
  <c r="T3081" i="3" s="1"/>
  <c r="U3081" i="3" s="1"/>
  <c r="C3081" i="4"/>
  <c r="D3081" i="4" s="1"/>
  <c r="F3082" i="3" l="1"/>
  <c r="B3082" i="4" s="1"/>
  <c r="G3082" i="4" l="1"/>
  <c r="H3082" i="4" s="1"/>
  <c r="I3082" i="4" s="1"/>
  <c r="F3082" i="4"/>
  <c r="E3082" i="4" s="1"/>
  <c r="G3082" i="3"/>
  <c r="I3082" i="3"/>
  <c r="H3082" i="3"/>
  <c r="J3082" i="3"/>
  <c r="K3082" i="3" l="1"/>
  <c r="C3083" i="3" l="1"/>
  <c r="E3083" i="3"/>
  <c r="B3083" i="3"/>
  <c r="D3083" i="3"/>
  <c r="C3082" i="4"/>
  <c r="D3082" i="4" s="1"/>
  <c r="M3082" i="3"/>
  <c r="R3082" i="3"/>
  <c r="S3082" i="3"/>
  <c r="O3082" i="3"/>
  <c r="L3082" i="3"/>
  <c r="N3082" i="3"/>
  <c r="P3082" i="3"/>
  <c r="Q3082" i="3"/>
  <c r="T3082" i="3" l="1"/>
  <c r="U3082" i="3" s="1"/>
  <c r="F3083" i="3"/>
  <c r="B3083" i="4" s="1"/>
  <c r="H3083" i="3" l="1"/>
  <c r="G3083" i="4"/>
  <c r="H3083" i="4" s="1"/>
  <c r="I3083" i="4" s="1"/>
  <c r="F3083" i="4"/>
  <c r="E3083" i="4" s="1"/>
  <c r="J3083" i="3"/>
  <c r="G3083" i="3"/>
  <c r="I3083" i="3"/>
  <c r="K3083" i="3" l="1"/>
  <c r="B3084" i="3" l="1"/>
  <c r="C3084" i="3"/>
  <c r="E3084" i="3"/>
  <c r="D3084" i="3"/>
  <c r="M3083" i="3"/>
  <c r="C3083" i="4"/>
  <c r="D3083" i="4" s="1"/>
  <c r="L3083" i="3"/>
  <c r="S3083" i="3"/>
  <c r="R3083" i="3"/>
  <c r="N3083" i="3"/>
  <c r="P3083" i="3"/>
  <c r="Q3083" i="3"/>
  <c r="O3083" i="3"/>
  <c r="F3084" i="3" l="1"/>
  <c r="B3084" i="4" s="1"/>
  <c r="G3084" i="3"/>
  <c r="T3083" i="3"/>
  <c r="U3083" i="3" s="1"/>
  <c r="I3084" i="3"/>
  <c r="J3084" i="3"/>
  <c r="H3084" i="3"/>
  <c r="G3084" i="4" l="1"/>
  <c r="H3084" i="4" s="1"/>
  <c r="I3084" i="4" s="1"/>
  <c r="F3084" i="4"/>
  <c r="E3084" i="4" s="1"/>
  <c r="K3084" i="3"/>
  <c r="B3085" i="3" l="1"/>
  <c r="C3085" i="3"/>
  <c r="D3085" i="3"/>
  <c r="E3085" i="3"/>
  <c r="C3084" i="4"/>
  <c r="D3084" i="4" s="1"/>
  <c r="N3084" i="3"/>
  <c r="R3084" i="3" s="1"/>
  <c r="O3084" i="3"/>
  <c r="S3084" i="3" s="1"/>
  <c r="L3084" i="3"/>
  <c r="P3084" i="3" s="1"/>
  <c r="M3084" i="3"/>
  <c r="Q3084" i="3" s="1"/>
  <c r="T3084" i="3" l="1"/>
  <c r="U3084" i="3" s="1"/>
  <c r="F3085" i="3"/>
  <c r="B3085" i="4" s="1"/>
  <c r="J3085" i="3" l="1"/>
  <c r="G3085" i="3"/>
  <c r="G3085" i="4"/>
  <c r="H3085" i="4" s="1"/>
  <c r="I3085" i="4" s="1"/>
  <c r="F3085" i="4"/>
  <c r="E3085" i="4" s="1"/>
  <c r="H3085" i="3"/>
  <c r="I3085" i="3"/>
  <c r="K3085" i="3" l="1"/>
  <c r="C3085" i="4" l="1"/>
  <c r="D3085" i="4" s="1"/>
  <c r="E3086" i="3"/>
  <c r="C3086" i="3"/>
  <c r="B3086" i="3"/>
  <c r="D3086" i="3"/>
  <c r="L3085" i="3"/>
  <c r="M3085" i="3"/>
  <c r="Q3085" i="3" s="1"/>
  <c r="R3085" i="3"/>
  <c r="S3085" i="3"/>
  <c r="N3085" i="3"/>
  <c r="O3085" i="3"/>
  <c r="P3085" i="3"/>
  <c r="T3085" i="3" s="1"/>
  <c r="U3085" i="3" s="1"/>
  <c r="F3086" i="3" l="1"/>
  <c r="B3086" i="4"/>
  <c r="H3086" i="3"/>
  <c r="G3086" i="4"/>
  <c r="H3086" i="4" s="1"/>
  <c r="I3086" i="4" s="1"/>
  <c r="F3086" i="4"/>
  <c r="E3086" i="4" s="1"/>
  <c r="J3086" i="3"/>
  <c r="G3086" i="3"/>
  <c r="I3086" i="3"/>
  <c r="K3086" i="3" l="1"/>
  <c r="R3086" i="3" l="1"/>
  <c r="E3087" i="3"/>
  <c r="B3087" i="3"/>
  <c r="C3087" i="3"/>
  <c r="D3087" i="3"/>
  <c r="L3086" i="3"/>
  <c r="P3086" i="3" s="1"/>
  <c r="N3086" i="3"/>
  <c r="M3086" i="3"/>
  <c r="Q3086" i="3" s="1"/>
  <c r="O3086" i="3"/>
  <c r="S3086" i="3" s="1"/>
  <c r="C3086" i="4"/>
  <c r="D3086" i="4" s="1"/>
  <c r="F3087" i="3"/>
  <c r="T3086" i="3" l="1"/>
  <c r="U3086" i="3" s="1"/>
  <c r="B3087" i="4"/>
  <c r="G3087" i="3"/>
  <c r="H3087" i="3"/>
  <c r="G3087" i="4"/>
  <c r="H3087" i="4" s="1"/>
  <c r="I3087" i="4" s="1"/>
  <c r="F3087" i="4"/>
  <c r="E3087" i="4" s="1"/>
  <c r="I3087" i="3"/>
  <c r="J3087" i="3"/>
  <c r="K3087" i="3" s="1"/>
  <c r="B3088" i="3" l="1"/>
  <c r="D3088" i="3"/>
  <c r="C3088" i="3"/>
  <c r="E3088" i="3"/>
  <c r="C3087" i="4"/>
  <c r="D3087" i="4" s="1"/>
  <c r="S3087" i="3"/>
  <c r="R3087" i="3"/>
  <c r="N3087" i="3"/>
  <c r="O3087" i="3"/>
  <c r="M3087" i="3"/>
  <c r="Q3087" i="3"/>
  <c r="P3087" i="3"/>
  <c r="T3087" i="3" s="1"/>
  <c r="U3087" i="3" s="1"/>
  <c r="L3087" i="3"/>
  <c r="F3088" i="3" l="1"/>
  <c r="B3088" i="4" s="1"/>
  <c r="G3088" i="3"/>
  <c r="G3088" i="4" l="1"/>
  <c r="H3088" i="4" s="1"/>
  <c r="I3088" i="4" s="1"/>
  <c r="F3088" i="4"/>
  <c r="E3088" i="4" s="1"/>
  <c r="J3088" i="3"/>
  <c r="I3088" i="3"/>
  <c r="H3088" i="3"/>
  <c r="K3088" i="3" s="1"/>
  <c r="C3089" i="3" l="1"/>
  <c r="B3089" i="3"/>
  <c r="D3089" i="3"/>
  <c r="E3089" i="3"/>
  <c r="Q3088" i="3"/>
  <c r="O3088" i="3"/>
  <c r="P3088" i="3"/>
  <c r="S3088" i="3"/>
  <c r="C3088" i="4"/>
  <c r="D3088" i="4" s="1"/>
  <c r="M3088" i="3"/>
  <c r="N3088" i="3"/>
  <c r="L3088" i="3"/>
  <c r="R3088" i="3"/>
  <c r="T3088" i="3" s="1"/>
  <c r="U3088" i="3" s="1"/>
  <c r="F3089" i="3" l="1"/>
  <c r="B3089" i="4" s="1"/>
  <c r="I3089" i="3"/>
  <c r="H3089" i="3"/>
  <c r="J3089" i="3"/>
  <c r="G3089" i="4" l="1"/>
  <c r="H3089" i="4" s="1"/>
  <c r="I3089" i="4" s="1"/>
  <c r="F3089" i="4"/>
  <c r="E3089" i="4" s="1"/>
  <c r="G3089" i="3"/>
  <c r="K3089" i="3" s="1"/>
  <c r="B3090" i="3" l="1"/>
  <c r="E3090" i="3"/>
  <c r="C3090" i="3"/>
  <c r="D3090" i="3"/>
  <c r="S3089" i="3"/>
  <c r="M3089" i="3"/>
  <c r="L3089" i="3"/>
  <c r="R3089" i="3"/>
  <c r="N3089" i="3"/>
  <c r="O3089" i="3"/>
  <c r="Q3089" i="3"/>
  <c r="C3089" i="4"/>
  <c r="D3089" i="4" s="1"/>
  <c r="P3089" i="3"/>
  <c r="T3089" i="3" l="1"/>
  <c r="U3089" i="3" s="1"/>
  <c r="F3090" i="3"/>
  <c r="B3090" i="4" s="1"/>
  <c r="G3090" i="3" l="1"/>
  <c r="G3090" i="4"/>
  <c r="H3090" i="4" s="1"/>
  <c r="I3090" i="4" s="1"/>
  <c r="F3090" i="4"/>
  <c r="E3090" i="4" s="1"/>
  <c r="H3090" i="3"/>
  <c r="J3090" i="3"/>
  <c r="I3090" i="3"/>
  <c r="K3090" i="3" l="1"/>
  <c r="B3091" i="3" l="1"/>
  <c r="C3091" i="3"/>
  <c r="E3091" i="3"/>
  <c r="D3091" i="3"/>
  <c r="C3090" i="4"/>
  <c r="D3090" i="4" s="1"/>
  <c r="M3090" i="3"/>
  <c r="Q3090" i="3" s="1"/>
  <c r="L3090" i="3"/>
  <c r="P3090" i="3" s="1"/>
  <c r="N3090" i="3"/>
  <c r="R3090" i="3" s="1"/>
  <c r="O3090" i="3"/>
  <c r="S3090" i="3" s="1"/>
  <c r="T3090" i="3" l="1"/>
  <c r="U3090" i="3" s="1"/>
  <c r="F3091" i="3"/>
  <c r="B3091" i="4" s="1"/>
  <c r="J3091" i="3" l="1"/>
  <c r="G3091" i="4"/>
  <c r="H3091" i="4" s="1"/>
  <c r="I3091" i="4" s="1"/>
  <c r="F3091" i="4"/>
  <c r="E3091" i="4" s="1"/>
  <c r="H3091" i="3"/>
  <c r="G3091" i="3"/>
  <c r="I3091" i="3"/>
  <c r="K3091" i="3" l="1"/>
  <c r="B3092" i="3" l="1"/>
  <c r="C3092" i="3"/>
  <c r="D3092" i="3"/>
  <c r="E3092" i="3"/>
  <c r="L3091" i="3"/>
  <c r="O3091" i="3"/>
  <c r="Q3091" i="3"/>
  <c r="R3091" i="3"/>
  <c r="C3091" i="4"/>
  <c r="D3091" i="4" s="1"/>
  <c r="M3091" i="3"/>
  <c r="P3091" i="3"/>
  <c r="N3091" i="3"/>
  <c r="S3091" i="3"/>
  <c r="T3091" i="3" s="1"/>
  <c r="U3091" i="3" s="1"/>
  <c r="F3092" i="3" l="1"/>
  <c r="B3092" i="4" s="1"/>
  <c r="H3092" i="3"/>
  <c r="J3092" i="3"/>
  <c r="I3092" i="3"/>
  <c r="G3092" i="4" l="1"/>
  <c r="H3092" i="4" s="1"/>
  <c r="I3092" i="4" s="1"/>
  <c r="F3092" i="4"/>
  <c r="E3092" i="4" s="1"/>
  <c r="G3092" i="3"/>
  <c r="K3092" i="3" s="1"/>
  <c r="E3093" i="3" l="1"/>
  <c r="C3093" i="3"/>
  <c r="D3093" i="3"/>
  <c r="B3093" i="3"/>
  <c r="O3092" i="3"/>
  <c r="S3092" i="3" s="1"/>
  <c r="C3092" i="4"/>
  <c r="D3092" i="4" s="1"/>
  <c r="M3092" i="3"/>
  <c r="Q3092" i="3" s="1"/>
  <c r="L3092" i="3"/>
  <c r="P3092" i="3" s="1"/>
  <c r="N3092" i="3"/>
  <c r="R3092" i="3" s="1"/>
  <c r="T3092" i="3" l="1"/>
  <c r="U3092" i="3" s="1"/>
  <c r="F3093" i="3"/>
  <c r="B3093" i="4" s="1"/>
  <c r="I3093" i="3" l="1"/>
  <c r="G3093" i="4"/>
  <c r="H3093" i="4" s="1"/>
  <c r="I3093" i="4" s="1"/>
  <c r="F3093" i="4"/>
  <c r="E3093" i="4" s="1"/>
  <c r="J3093" i="3"/>
  <c r="G3093" i="3"/>
  <c r="H3093" i="3"/>
  <c r="K3093" i="3" l="1"/>
  <c r="B3094" i="3" l="1"/>
  <c r="D3094" i="3"/>
  <c r="C3094" i="3"/>
  <c r="E3094" i="3"/>
  <c r="C3093" i="4"/>
  <c r="D3093" i="4" s="1"/>
  <c r="L3093" i="3"/>
  <c r="P3093" i="3" s="1"/>
  <c r="M3093" i="3"/>
  <c r="Q3093" i="3" s="1"/>
  <c r="O3093" i="3"/>
  <c r="S3093" i="3"/>
  <c r="N3093" i="3"/>
  <c r="R3093" i="3" s="1"/>
  <c r="F3094" i="3" l="1"/>
  <c r="B3094" i="4" s="1"/>
  <c r="H3094" i="3"/>
  <c r="T3093" i="3"/>
  <c r="U3093" i="3" s="1"/>
  <c r="G3094" i="3" l="1"/>
  <c r="G3094" i="4"/>
  <c r="H3094" i="4" s="1"/>
  <c r="I3094" i="4" s="1"/>
  <c r="F3094" i="4"/>
  <c r="E3094" i="4" s="1"/>
  <c r="J3094" i="3"/>
  <c r="I3094" i="3"/>
  <c r="K3094" i="3" l="1"/>
  <c r="D3095" i="3" l="1"/>
  <c r="E3095" i="3"/>
  <c r="B3095" i="3"/>
  <c r="C3095" i="3"/>
  <c r="Q3094" i="3"/>
  <c r="L3094" i="3"/>
  <c r="P3094" i="3"/>
  <c r="S3094" i="3"/>
  <c r="R3094" i="3"/>
  <c r="N3094" i="3"/>
  <c r="M3094" i="3"/>
  <c r="C3094" i="4"/>
  <c r="D3094" i="4" s="1"/>
  <c r="O3094" i="3"/>
  <c r="T3094" i="3" l="1"/>
  <c r="U3094" i="3" s="1"/>
  <c r="F3095" i="3"/>
  <c r="B3095" i="4" s="1"/>
  <c r="G3095" i="3" l="1"/>
  <c r="G3095" i="4"/>
  <c r="H3095" i="4" s="1"/>
  <c r="I3095" i="4" s="1"/>
  <c r="F3095" i="4"/>
  <c r="E3095" i="4" s="1"/>
  <c r="H3095" i="3"/>
  <c r="I3095" i="3"/>
  <c r="J3095" i="3"/>
  <c r="K3095" i="3" s="1"/>
  <c r="B3096" i="3" l="1"/>
  <c r="C3096" i="3"/>
  <c r="D3096" i="3"/>
  <c r="E3096" i="3"/>
  <c r="C3095" i="4"/>
  <c r="D3095" i="4" s="1"/>
  <c r="O3095" i="3"/>
  <c r="S3095" i="3"/>
  <c r="Q3095" i="3"/>
  <c r="N3095" i="3"/>
  <c r="M3095" i="3"/>
  <c r="L3095" i="3"/>
  <c r="P3095" i="3"/>
  <c r="R3095" i="3"/>
  <c r="T3095" i="3" l="1"/>
  <c r="U3095" i="3" s="1"/>
  <c r="F3096" i="3"/>
  <c r="B3096" i="4" s="1"/>
  <c r="J3096" i="3"/>
  <c r="H3096" i="3" l="1"/>
  <c r="G3096" i="3"/>
  <c r="G3096" i="4"/>
  <c r="H3096" i="4" s="1"/>
  <c r="I3096" i="4" s="1"/>
  <c r="F3096" i="4"/>
  <c r="E3096" i="4" s="1"/>
  <c r="I3096" i="3"/>
  <c r="K3096" i="3" s="1"/>
  <c r="D3097" i="3" l="1"/>
  <c r="E3097" i="3"/>
  <c r="B3097" i="3"/>
  <c r="C3097" i="3"/>
  <c r="M3096" i="3"/>
  <c r="Q3096" i="3" s="1"/>
  <c r="N3096" i="3"/>
  <c r="S3096" i="3"/>
  <c r="L3096" i="3"/>
  <c r="P3096" i="3" s="1"/>
  <c r="C3096" i="4"/>
  <c r="D3096" i="4" s="1"/>
  <c r="R3096" i="3"/>
  <c r="O3096" i="3"/>
  <c r="F3097" i="3" l="1"/>
  <c r="B3097" i="4" s="1"/>
  <c r="G3097" i="3"/>
  <c r="T3096" i="3"/>
  <c r="U3096" i="3" s="1"/>
  <c r="I3097" i="3"/>
  <c r="G3097" i="4" l="1"/>
  <c r="H3097" i="4" s="1"/>
  <c r="I3097" i="4" s="1"/>
  <c r="F3097" i="4"/>
  <c r="E3097" i="4" s="1"/>
  <c r="J3097" i="3"/>
  <c r="H3097" i="3"/>
  <c r="K3097" i="3" s="1"/>
  <c r="B3098" i="3" l="1"/>
  <c r="D3098" i="3"/>
  <c r="E3098" i="3"/>
  <c r="C3098" i="3"/>
  <c r="N3097" i="3"/>
  <c r="C3097" i="4"/>
  <c r="D3097" i="4" s="1"/>
  <c r="O3097" i="3"/>
  <c r="S3097" i="3" s="1"/>
  <c r="L3097" i="3"/>
  <c r="P3097" i="3" s="1"/>
  <c r="R3097" i="3"/>
  <c r="Q3097" i="3"/>
  <c r="M3097" i="3"/>
  <c r="F3098" i="3" l="1"/>
  <c r="B3098" i="4" s="1"/>
  <c r="G3098" i="3"/>
  <c r="T3097" i="3"/>
  <c r="U3097" i="3" s="1"/>
  <c r="H3098" i="3"/>
  <c r="I3098" i="3"/>
  <c r="G3098" i="4" l="1"/>
  <c r="H3098" i="4" s="1"/>
  <c r="I3098" i="4" s="1"/>
  <c r="F3098" i="4"/>
  <c r="E3098" i="4" s="1"/>
  <c r="J3098" i="3"/>
  <c r="K3098" i="3" s="1"/>
  <c r="E3099" i="3" l="1"/>
  <c r="D3099" i="3"/>
  <c r="B3099" i="3"/>
  <c r="C3099" i="3"/>
  <c r="P3098" i="3"/>
  <c r="Q3098" i="3"/>
  <c r="L3098" i="3"/>
  <c r="O3098" i="3"/>
  <c r="C3098" i="4"/>
  <c r="D3098" i="4" s="1"/>
  <c r="M3098" i="3"/>
  <c r="N3098" i="3"/>
  <c r="R3098" i="3" s="1"/>
  <c r="S3098" i="3"/>
  <c r="F3099" i="3" l="1"/>
  <c r="B3099" i="4" s="1"/>
  <c r="J3099" i="3"/>
  <c r="I3099" i="3"/>
  <c r="T3098" i="3"/>
  <c r="U3098" i="3" s="1"/>
  <c r="G3099" i="4" l="1"/>
  <c r="H3099" i="4" s="1"/>
  <c r="I3099" i="4" s="1"/>
  <c r="F3099" i="4"/>
  <c r="E3099" i="4" s="1"/>
  <c r="H3099" i="3"/>
  <c r="G3099" i="3"/>
  <c r="K3099" i="3" l="1"/>
  <c r="B3100" i="3" l="1"/>
  <c r="D3100" i="3"/>
  <c r="E3100" i="3"/>
  <c r="C3100" i="3"/>
  <c r="N3099" i="3"/>
  <c r="S3099" i="3"/>
  <c r="L3099" i="3"/>
  <c r="C3099" i="4"/>
  <c r="D3099" i="4" s="1"/>
  <c r="O3099" i="3"/>
  <c r="P3099" i="3"/>
  <c r="R3099" i="3"/>
  <c r="Q3099" i="3"/>
  <c r="M3099" i="3"/>
  <c r="T3099" i="3" l="1"/>
  <c r="U3099" i="3" s="1"/>
  <c r="F3100" i="3"/>
  <c r="B3100" i="4" s="1"/>
  <c r="G3100" i="3"/>
  <c r="G3100" i="4" l="1"/>
  <c r="H3100" i="4" s="1"/>
  <c r="I3100" i="4" s="1"/>
  <c r="F3100" i="4"/>
  <c r="E3100" i="4" s="1"/>
  <c r="H3100" i="3"/>
  <c r="J3100" i="3"/>
  <c r="I3100" i="3"/>
  <c r="K3100" i="3" l="1"/>
  <c r="B3101" i="3" l="1"/>
  <c r="C3101" i="3"/>
  <c r="D3101" i="3"/>
  <c r="E3101" i="3"/>
  <c r="C3100" i="4"/>
  <c r="D3100" i="4" s="1"/>
  <c r="S3100" i="3"/>
  <c r="L3100" i="3"/>
  <c r="P3100" i="3" s="1"/>
  <c r="M3100" i="3"/>
  <c r="O3100" i="3"/>
  <c r="Q3100" i="3"/>
  <c r="N3100" i="3"/>
  <c r="R3100" i="3" s="1"/>
  <c r="T3100" i="3" l="1"/>
  <c r="U3100" i="3" s="1"/>
  <c r="F3101" i="3"/>
  <c r="B3101" i="4" s="1"/>
  <c r="H3101" i="3"/>
  <c r="I3101" i="3"/>
  <c r="J3101" i="3" l="1"/>
  <c r="G3101" i="4"/>
  <c r="H3101" i="4" s="1"/>
  <c r="I3101" i="4" s="1"/>
  <c r="F3101" i="4"/>
  <c r="E3101" i="4" s="1"/>
  <c r="G3101" i="3"/>
  <c r="K3101" i="3" s="1"/>
  <c r="C3102" i="3" l="1"/>
  <c r="D3102" i="3"/>
  <c r="E3102" i="3"/>
  <c r="B3102" i="3"/>
  <c r="N3101" i="3"/>
  <c r="O3101" i="3"/>
  <c r="P3101" i="3"/>
  <c r="Q3101" i="3"/>
  <c r="R3101" i="3"/>
  <c r="C3101" i="4"/>
  <c r="D3101" i="4" s="1"/>
  <c r="M3101" i="3"/>
  <c r="S3101" i="3"/>
  <c r="L3101" i="3"/>
  <c r="F3102" i="3" l="1"/>
  <c r="B3102" i="4" s="1"/>
  <c r="G3102" i="3"/>
  <c r="T3101" i="3"/>
  <c r="U3101" i="3" s="1"/>
  <c r="H3102" i="3"/>
  <c r="J3102" i="3"/>
  <c r="I3102" i="3"/>
  <c r="K3102" i="3" l="1"/>
  <c r="G3102" i="4"/>
  <c r="H3102" i="4" s="1"/>
  <c r="I3102" i="4" s="1"/>
  <c r="F3102" i="4"/>
  <c r="E3102" i="4" s="1"/>
  <c r="Q3102" i="3"/>
  <c r="S3102" i="3"/>
  <c r="N3102" i="3"/>
  <c r="P3102" i="3"/>
  <c r="O3102" i="3"/>
  <c r="M3102" i="3"/>
  <c r="C3102" i="4"/>
  <c r="D3102" i="4" s="1"/>
  <c r="L3102" i="3"/>
  <c r="R3102" i="3"/>
  <c r="B3103" i="3" l="1"/>
  <c r="C3103" i="3"/>
  <c r="F3103" i="3" s="1"/>
  <c r="D3103" i="3"/>
  <c r="E3103" i="3"/>
  <c r="T3102" i="3"/>
  <c r="U3102" i="3" s="1"/>
  <c r="B3103" i="4" l="1"/>
  <c r="G3103" i="3"/>
  <c r="I3103" i="3"/>
  <c r="G3103" i="4"/>
  <c r="H3103" i="4" s="1"/>
  <c r="I3103" i="4" s="1"/>
  <c r="F3103" i="4"/>
  <c r="E3103" i="4" s="1"/>
  <c r="J3103" i="3"/>
  <c r="H3103" i="3"/>
  <c r="K3103" i="3" s="1"/>
  <c r="C3104" i="3" l="1"/>
  <c r="D3104" i="3"/>
  <c r="E3104" i="3"/>
  <c r="B3104" i="3"/>
  <c r="O3103" i="3"/>
  <c r="Q3103" i="3"/>
  <c r="N3103" i="3"/>
  <c r="P3103" i="3"/>
  <c r="R3103" i="3"/>
  <c r="C3103" i="4"/>
  <c r="D3103" i="4" s="1"/>
  <c r="M3103" i="3"/>
  <c r="S3103" i="3"/>
  <c r="L3103" i="3"/>
  <c r="F3104" i="3" l="1"/>
  <c r="B3104" i="4" s="1"/>
  <c r="T3103" i="3"/>
  <c r="U3103" i="3" s="1"/>
  <c r="G3104" i="4" l="1"/>
  <c r="H3104" i="4" s="1"/>
  <c r="I3104" i="4" s="1"/>
  <c r="F3104" i="4"/>
  <c r="E3104" i="4" s="1"/>
  <c r="H3104" i="3"/>
  <c r="G3104" i="3"/>
  <c r="I3104" i="3"/>
  <c r="J3104" i="3"/>
  <c r="K3104" i="3" l="1"/>
  <c r="E3105" i="3" l="1"/>
  <c r="C3105" i="3"/>
  <c r="D3105" i="3"/>
  <c r="B3105" i="3"/>
  <c r="M3104" i="3"/>
  <c r="Q3104" i="3" s="1"/>
  <c r="L3104" i="3"/>
  <c r="P3104" i="3" s="1"/>
  <c r="O3104" i="3"/>
  <c r="S3104" i="3" s="1"/>
  <c r="N3104" i="3"/>
  <c r="R3104" i="3" s="1"/>
  <c r="C3104" i="4"/>
  <c r="D3104" i="4" s="1"/>
  <c r="T3104" i="3" l="1"/>
  <c r="U3104" i="3" s="1"/>
  <c r="F3105" i="3"/>
  <c r="B3105" i="4" s="1"/>
  <c r="G3105" i="4" l="1"/>
  <c r="H3105" i="4" s="1"/>
  <c r="I3105" i="4" s="1"/>
  <c r="F3105" i="4"/>
  <c r="E3105" i="4" s="1"/>
  <c r="G3105" i="3"/>
  <c r="J3105" i="3"/>
  <c r="I3105" i="3"/>
  <c r="H3105" i="3"/>
  <c r="K3105" i="3" l="1"/>
  <c r="B3106" i="3" l="1"/>
  <c r="D3106" i="3"/>
  <c r="C3106" i="3"/>
  <c r="E3106" i="3"/>
  <c r="O3105" i="3"/>
  <c r="Q3105" i="3"/>
  <c r="N3105" i="3"/>
  <c r="C3105" i="4"/>
  <c r="D3105" i="4" s="1"/>
  <c r="M3105" i="3"/>
  <c r="P3105" i="3"/>
  <c r="L3105" i="3"/>
  <c r="S3105" i="3"/>
  <c r="R3105" i="3"/>
  <c r="F3106" i="3" l="1"/>
  <c r="B3106" i="4" s="1"/>
  <c r="T3105" i="3"/>
  <c r="U3105" i="3" s="1"/>
  <c r="J3106" i="3" l="1"/>
  <c r="H3106" i="3"/>
  <c r="I3106" i="3"/>
  <c r="G3106" i="4"/>
  <c r="H3106" i="4" s="1"/>
  <c r="I3106" i="4" s="1"/>
  <c r="F3106" i="4"/>
  <c r="E3106" i="4" s="1"/>
  <c r="G3106" i="3"/>
  <c r="K3106" i="3" s="1"/>
  <c r="B3107" i="3" l="1"/>
  <c r="C3107" i="3"/>
  <c r="E3107" i="3"/>
  <c r="D3107" i="3"/>
  <c r="N3106" i="3"/>
  <c r="R3106" i="3" s="1"/>
  <c r="Q3106" i="3"/>
  <c r="O3106" i="3"/>
  <c r="S3106" i="3" s="1"/>
  <c r="C3106" i="4"/>
  <c r="D3106" i="4" s="1"/>
  <c r="M3106" i="3"/>
  <c r="L3106" i="3"/>
  <c r="P3106" i="3" s="1"/>
  <c r="T3106" i="3" l="1"/>
  <c r="U3106" i="3" s="1"/>
  <c r="F3107" i="3"/>
  <c r="B3107" i="4" s="1"/>
  <c r="J3107" i="3"/>
  <c r="H3107" i="3"/>
  <c r="G3107" i="3" l="1"/>
  <c r="G3107" i="4"/>
  <c r="H3107" i="4" s="1"/>
  <c r="I3107" i="4" s="1"/>
  <c r="F3107" i="4"/>
  <c r="E3107" i="4" s="1"/>
  <c r="I3107" i="3"/>
  <c r="K3107" i="3" s="1"/>
  <c r="C3108" i="3" l="1"/>
  <c r="D3108" i="3"/>
  <c r="E3108" i="3"/>
  <c r="B3108" i="3"/>
  <c r="C3107" i="4"/>
  <c r="D3107" i="4" s="1"/>
  <c r="N3107" i="3"/>
  <c r="R3107" i="3" s="1"/>
  <c r="M3107" i="3"/>
  <c r="Q3107" i="3" s="1"/>
  <c r="O3107" i="3"/>
  <c r="S3107" i="3" s="1"/>
  <c r="L3107" i="3"/>
  <c r="P3107" i="3" s="1"/>
  <c r="T3107" i="3" l="1"/>
  <c r="U3107" i="3" s="1"/>
  <c r="F3108" i="3"/>
  <c r="B3108" i="4" s="1"/>
  <c r="J3108" i="3" l="1"/>
  <c r="G3108" i="3"/>
  <c r="G3108" i="4"/>
  <c r="H3108" i="4" s="1"/>
  <c r="I3108" i="4" s="1"/>
  <c r="F3108" i="4"/>
  <c r="E3108" i="4" s="1"/>
  <c r="I3108" i="3"/>
  <c r="H3108" i="3"/>
  <c r="K3108" i="3" s="1"/>
  <c r="B3109" i="3" l="1"/>
  <c r="C3109" i="3"/>
  <c r="D3109" i="3"/>
  <c r="E3109" i="3"/>
  <c r="L3108" i="3"/>
  <c r="M3108" i="3"/>
  <c r="S3108" i="3"/>
  <c r="O3108" i="3"/>
  <c r="R3108" i="3"/>
  <c r="P3108" i="3"/>
  <c r="C3108" i="4"/>
  <c r="D3108" i="4" s="1"/>
  <c r="Q3108" i="3"/>
  <c r="N3108" i="3"/>
  <c r="T3108" i="3" l="1"/>
  <c r="U3108" i="3" s="1"/>
  <c r="F3109" i="3"/>
  <c r="B3109" i="4" s="1"/>
  <c r="G3109" i="3" l="1"/>
  <c r="G3109" i="4"/>
  <c r="H3109" i="4" s="1"/>
  <c r="I3109" i="4" s="1"/>
  <c r="F3109" i="4"/>
  <c r="E3109" i="4" s="1"/>
  <c r="I3109" i="3"/>
  <c r="J3109" i="3"/>
  <c r="H3109" i="3"/>
  <c r="K3109" i="3" s="1"/>
  <c r="B3110" i="3" l="1"/>
  <c r="C3110" i="3"/>
  <c r="D3110" i="3"/>
  <c r="E3110" i="3"/>
  <c r="Q3109" i="3"/>
  <c r="C3109" i="4"/>
  <c r="D3109" i="4" s="1"/>
  <c r="S3109" i="3"/>
  <c r="P3109" i="3"/>
  <c r="L3109" i="3"/>
  <c r="O3109" i="3"/>
  <c r="R3109" i="3"/>
  <c r="N3109" i="3"/>
  <c r="M3109" i="3"/>
  <c r="F3110" i="3" l="1"/>
  <c r="B3110" i="4" s="1"/>
  <c r="H3110" i="3"/>
  <c r="T3109" i="3"/>
  <c r="U3109" i="3" s="1"/>
  <c r="G3110" i="4" l="1"/>
  <c r="H3110" i="4" s="1"/>
  <c r="I3110" i="4" s="1"/>
  <c r="F3110" i="4"/>
  <c r="E3110" i="4" s="1"/>
  <c r="I3110" i="3"/>
  <c r="J3110" i="3"/>
  <c r="G3110" i="3"/>
  <c r="K3110" i="3" s="1"/>
  <c r="E3111" i="3" l="1"/>
  <c r="B3111" i="3"/>
  <c r="C3111" i="3"/>
  <c r="D3111" i="3"/>
  <c r="L3110" i="3"/>
  <c r="S3110" i="3"/>
  <c r="O3110" i="3"/>
  <c r="P3110" i="3"/>
  <c r="M3110" i="3"/>
  <c r="C3110" i="4"/>
  <c r="D3110" i="4" s="1"/>
  <c r="R3110" i="3"/>
  <c r="N3110" i="3"/>
  <c r="Q3110" i="3"/>
  <c r="F3111" i="3" l="1"/>
  <c r="B3111" i="4" s="1"/>
  <c r="T3110" i="3"/>
  <c r="U3110" i="3" s="1"/>
  <c r="I3111" i="3" l="1"/>
  <c r="G3111" i="3"/>
  <c r="G3111" i="4"/>
  <c r="H3111" i="4" s="1"/>
  <c r="I3111" i="4" s="1"/>
  <c r="F3111" i="4"/>
  <c r="E3111" i="4" s="1"/>
  <c r="H3111" i="3"/>
  <c r="J3111" i="3"/>
  <c r="K3111" i="3" l="1"/>
  <c r="B3112" i="3" l="1"/>
  <c r="D3112" i="3"/>
  <c r="E3112" i="3"/>
  <c r="C3112" i="3"/>
  <c r="C3111" i="4"/>
  <c r="D3111" i="4" s="1"/>
  <c r="O3111" i="3"/>
  <c r="L3111" i="3"/>
  <c r="P3111" i="3"/>
  <c r="S3111" i="3"/>
  <c r="R3111" i="3"/>
  <c r="N3111" i="3"/>
  <c r="Q3111" i="3"/>
  <c r="M3111" i="3"/>
  <c r="F3112" i="3" l="1"/>
  <c r="B3112" i="4" s="1"/>
  <c r="T3111" i="3"/>
  <c r="U3111" i="3" s="1"/>
  <c r="G3112" i="4"/>
  <c r="H3112" i="4" s="1"/>
  <c r="I3112" i="4" s="1"/>
  <c r="F3112" i="4"/>
  <c r="E3112" i="4" s="1"/>
  <c r="G3112" i="3"/>
  <c r="J3112" i="3"/>
  <c r="I3112" i="3"/>
  <c r="H3112" i="3"/>
  <c r="K3112" i="3" l="1"/>
  <c r="B3113" i="3" l="1"/>
  <c r="E3113" i="3"/>
  <c r="C3113" i="3"/>
  <c r="D3113" i="3"/>
  <c r="Q3112" i="3"/>
  <c r="O3112" i="3"/>
  <c r="P3112" i="3"/>
  <c r="S3112" i="3"/>
  <c r="C3112" i="4"/>
  <c r="D3112" i="4" s="1"/>
  <c r="L3112" i="3"/>
  <c r="M3112" i="3"/>
  <c r="R3112" i="3"/>
  <c r="N3112" i="3"/>
  <c r="F3113" i="3" l="1"/>
  <c r="B3113" i="4" s="1"/>
  <c r="T3112" i="3"/>
  <c r="U3112" i="3" s="1"/>
  <c r="G3113" i="4" l="1"/>
  <c r="H3113" i="4" s="1"/>
  <c r="I3113" i="4" s="1"/>
  <c r="F3113" i="4"/>
  <c r="E3113" i="4" s="1"/>
  <c r="G3113" i="3"/>
  <c r="J3113" i="3"/>
  <c r="H3113" i="3"/>
  <c r="I3113" i="3"/>
  <c r="K3113" i="3" l="1"/>
  <c r="B3114" i="3" l="1"/>
  <c r="C3114" i="3"/>
  <c r="D3114" i="3"/>
  <c r="E3114" i="3"/>
  <c r="C3113" i="4"/>
  <c r="D3113" i="4" s="1"/>
  <c r="O3113" i="3"/>
  <c r="Q3113" i="3"/>
  <c r="S3113" i="3"/>
  <c r="M3113" i="3"/>
  <c r="L3113" i="3"/>
  <c r="N3113" i="3"/>
  <c r="P3113" i="3"/>
  <c r="R3113" i="3"/>
  <c r="T3113" i="3" l="1"/>
  <c r="U3113" i="3" s="1"/>
  <c r="F3114" i="3"/>
  <c r="B3114" i="4" s="1"/>
  <c r="G3114" i="3" l="1"/>
  <c r="G3114" i="4"/>
  <c r="H3114" i="4" s="1"/>
  <c r="I3114" i="4" s="1"/>
  <c r="F3114" i="4"/>
  <c r="E3114" i="4" s="1"/>
  <c r="I3114" i="3"/>
  <c r="J3114" i="3"/>
  <c r="H3114" i="3"/>
  <c r="K3114" i="3" s="1"/>
  <c r="E3115" i="3" l="1"/>
  <c r="B3115" i="3"/>
  <c r="C3115" i="3"/>
  <c r="D3115" i="3"/>
  <c r="C3114" i="4"/>
  <c r="D3114" i="4" s="1"/>
  <c r="M3114" i="3"/>
  <c r="Q3114" i="3"/>
  <c r="P3114" i="3"/>
  <c r="L3114" i="3"/>
  <c r="O3114" i="3"/>
  <c r="R3114" i="3"/>
  <c r="S3114" i="3"/>
  <c r="T3114" i="3" s="1"/>
  <c r="U3114" i="3" s="1"/>
  <c r="N3114" i="3"/>
  <c r="F3115" i="3" l="1"/>
  <c r="B3115" i="4" s="1"/>
  <c r="J3115" i="3"/>
  <c r="H3115" i="3"/>
  <c r="I3115" i="3"/>
  <c r="G3115" i="3" l="1"/>
  <c r="K3115" i="3" s="1"/>
  <c r="G3115" i="4"/>
  <c r="H3115" i="4" s="1"/>
  <c r="I3115" i="4" s="1"/>
  <c r="F3115" i="4"/>
  <c r="E3115" i="4" s="1"/>
  <c r="D3116" i="3" l="1"/>
  <c r="B3116" i="3"/>
  <c r="C3116" i="3"/>
  <c r="E3116" i="3"/>
  <c r="R3115" i="3"/>
  <c r="M3115" i="3"/>
  <c r="L3115" i="3"/>
  <c r="P3115" i="3"/>
  <c r="O3115" i="3"/>
  <c r="S3115" i="3"/>
  <c r="N3115" i="3"/>
  <c r="Q3115" i="3"/>
  <c r="T3115" i="3" s="1"/>
  <c r="U3115" i="3" s="1"/>
  <c r="C3115" i="4"/>
  <c r="D3115" i="4" s="1"/>
  <c r="F3116" i="3" l="1"/>
  <c r="B3116" i="4"/>
  <c r="I3116" i="3"/>
  <c r="H3116" i="3"/>
  <c r="G3116" i="4"/>
  <c r="H3116" i="4" s="1"/>
  <c r="I3116" i="4" s="1"/>
  <c r="F3116" i="4"/>
  <c r="E3116" i="4" s="1"/>
  <c r="J3116" i="3"/>
  <c r="G3116" i="3"/>
  <c r="K3116" i="3" s="1"/>
  <c r="E3117" i="3" l="1"/>
  <c r="B3117" i="3"/>
  <c r="C3117" i="3"/>
  <c r="D3117" i="3"/>
  <c r="P3116" i="3"/>
  <c r="O3116" i="3"/>
  <c r="M3116" i="3"/>
  <c r="Q3116" i="3"/>
  <c r="S3116" i="3"/>
  <c r="L3116" i="3"/>
  <c r="C3116" i="4"/>
  <c r="D3116" i="4" s="1"/>
  <c r="R3116" i="3"/>
  <c r="N3116" i="3"/>
  <c r="F3117" i="3" l="1"/>
  <c r="B3117" i="4" s="1"/>
  <c r="I3117" i="3"/>
  <c r="J3117" i="3"/>
  <c r="T3116" i="3"/>
  <c r="U3116" i="3" s="1"/>
  <c r="G3117" i="4" l="1"/>
  <c r="H3117" i="4" s="1"/>
  <c r="I3117" i="4" s="1"/>
  <c r="F3117" i="4"/>
  <c r="E3117" i="4" s="1"/>
  <c r="H3117" i="3"/>
  <c r="G3117" i="3"/>
  <c r="K3117" i="3" s="1"/>
  <c r="B3118" i="3" l="1"/>
  <c r="D3118" i="3"/>
  <c r="C3118" i="3"/>
  <c r="E3118" i="3"/>
  <c r="N3117" i="3"/>
  <c r="Q3117" i="3"/>
  <c r="C3117" i="4"/>
  <c r="D3117" i="4" s="1"/>
  <c r="L3117" i="3"/>
  <c r="P3117" i="3" s="1"/>
  <c r="S3117" i="3"/>
  <c r="M3117" i="3"/>
  <c r="R3117" i="3"/>
  <c r="O3117" i="3"/>
  <c r="F3118" i="3" l="1"/>
  <c r="B3118" i="4" s="1"/>
  <c r="J3118" i="3"/>
  <c r="T3117" i="3"/>
  <c r="U3117" i="3" s="1"/>
  <c r="I3118" i="3" l="1"/>
  <c r="G3118" i="4"/>
  <c r="H3118" i="4" s="1"/>
  <c r="I3118" i="4" s="1"/>
  <c r="F3118" i="4"/>
  <c r="E3118" i="4" s="1"/>
  <c r="H3118" i="3"/>
  <c r="G3118" i="3"/>
  <c r="K3118" i="3" s="1"/>
  <c r="B3119" i="3" l="1"/>
  <c r="D3119" i="3"/>
  <c r="E3119" i="3"/>
  <c r="C3119" i="3"/>
  <c r="Q3118" i="3"/>
  <c r="S3118" i="3"/>
  <c r="C3118" i="4"/>
  <c r="D3118" i="4" s="1"/>
  <c r="R3118" i="3"/>
  <c r="M3118" i="3"/>
  <c r="O3118" i="3"/>
  <c r="L3118" i="3"/>
  <c r="P3118" i="3"/>
  <c r="T3118" i="3" s="1"/>
  <c r="U3118" i="3" s="1"/>
  <c r="N3118" i="3"/>
  <c r="F3119" i="3" l="1"/>
  <c r="B3119" i="4" s="1"/>
  <c r="G3119" i="3"/>
  <c r="J3119" i="3"/>
  <c r="G3119" i="4" l="1"/>
  <c r="H3119" i="4" s="1"/>
  <c r="I3119" i="4" s="1"/>
  <c r="F3119" i="4"/>
  <c r="E3119" i="4" s="1"/>
  <c r="H3119" i="3"/>
  <c r="I3119" i="3"/>
  <c r="K3119" i="3" s="1"/>
  <c r="B3120" i="3" l="1"/>
  <c r="D3120" i="3"/>
  <c r="C3120" i="3"/>
  <c r="E3120" i="3"/>
  <c r="N3119" i="3"/>
  <c r="R3119" i="3" s="1"/>
  <c r="L3119" i="3"/>
  <c r="P3119" i="3" s="1"/>
  <c r="O3119" i="3"/>
  <c r="S3119" i="3" s="1"/>
  <c r="C3119" i="4"/>
  <c r="D3119" i="4" s="1"/>
  <c r="Q3119" i="3"/>
  <c r="M3119" i="3"/>
  <c r="T3119" i="3" l="1"/>
  <c r="U3119" i="3" s="1"/>
  <c r="F3120" i="3"/>
  <c r="B3120" i="4" s="1"/>
  <c r="G3120" i="4" l="1"/>
  <c r="H3120" i="4" s="1"/>
  <c r="I3120" i="4" s="1"/>
  <c r="F3120" i="4"/>
  <c r="E3120" i="4" s="1"/>
  <c r="J3120" i="3"/>
  <c r="I3120" i="3"/>
  <c r="G3120" i="3"/>
  <c r="H3120" i="3"/>
  <c r="K3120" i="3" l="1"/>
  <c r="E3121" i="3" l="1"/>
  <c r="B3121" i="3"/>
  <c r="C3121" i="3"/>
  <c r="D3121" i="3"/>
  <c r="S3120" i="3"/>
  <c r="L3120" i="3"/>
  <c r="R3120" i="3"/>
  <c r="C3120" i="4"/>
  <c r="D3120" i="4" s="1"/>
  <c r="M3120" i="3"/>
  <c r="N3120" i="3"/>
  <c r="O3120" i="3"/>
  <c r="P3120" i="3"/>
  <c r="Q3120" i="3"/>
  <c r="T3120" i="3" l="1"/>
  <c r="U3120" i="3" s="1"/>
  <c r="F3121" i="3"/>
  <c r="B3121" i="4" s="1"/>
  <c r="H3121" i="3" l="1"/>
  <c r="I3121" i="3"/>
  <c r="J3121" i="3"/>
  <c r="G3121" i="4"/>
  <c r="H3121" i="4" s="1"/>
  <c r="I3121" i="4" s="1"/>
  <c r="F3121" i="4"/>
  <c r="E3121" i="4" s="1"/>
  <c r="G3121" i="3"/>
  <c r="K3121" i="3" s="1"/>
  <c r="O3121" i="3" l="1"/>
  <c r="D3122" i="3"/>
  <c r="C3122" i="3"/>
  <c r="E3122" i="3"/>
  <c r="B3122" i="3"/>
  <c r="N3121" i="3"/>
  <c r="L3121" i="3"/>
  <c r="C3121" i="4"/>
  <c r="D3121" i="4" s="1"/>
  <c r="R3121" i="3"/>
  <c r="M3121" i="3"/>
  <c r="S3121" i="3"/>
  <c r="Q3121" i="3"/>
  <c r="P3121" i="3"/>
  <c r="T3121" i="3" l="1"/>
  <c r="U3121" i="3" s="1"/>
  <c r="F3122" i="3"/>
  <c r="B3122" i="4"/>
  <c r="G3122" i="3"/>
  <c r="I3122" i="3"/>
  <c r="J3122" i="3"/>
  <c r="H3122" i="3"/>
  <c r="K3122" i="3" s="1"/>
  <c r="E3123" i="3" l="1"/>
  <c r="B3123" i="3"/>
  <c r="C3123" i="3"/>
  <c r="D3123" i="3"/>
  <c r="G3122" i="4"/>
  <c r="H3122" i="4" s="1"/>
  <c r="I3122" i="4" s="1"/>
  <c r="F3122" i="4"/>
  <c r="E3122" i="4" s="1"/>
  <c r="C3122" i="4"/>
  <c r="D3122" i="4" s="1"/>
  <c r="O3122" i="3"/>
  <c r="L3122" i="3"/>
  <c r="S3122" i="3"/>
  <c r="P3122" i="3"/>
  <c r="R3122" i="3"/>
  <c r="N3122" i="3"/>
  <c r="Q3122" i="3"/>
  <c r="M3122" i="3"/>
  <c r="F3123" i="3" l="1"/>
  <c r="B3123" i="4" s="1"/>
  <c r="G3123" i="3"/>
  <c r="T3122" i="3"/>
  <c r="U3122" i="3" s="1"/>
  <c r="J3123" i="3"/>
  <c r="H3123" i="3"/>
  <c r="G3123" i="4" l="1"/>
  <c r="H3123" i="4" s="1"/>
  <c r="I3123" i="4" s="1"/>
  <c r="F3123" i="4"/>
  <c r="E3123" i="4" s="1"/>
  <c r="I3123" i="3"/>
  <c r="K3123" i="3" s="1"/>
  <c r="B3124" i="3" l="1"/>
  <c r="D3124" i="3"/>
  <c r="C3124" i="3"/>
  <c r="E3124" i="3"/>
  <c r="L3123" i="3"/>
  <c r="R3123" i="3"/>
  <c r="Q3123" i="3"/>
  <c r="C3123" i="4"/>
  <c r="D3123" i="4" s="1"/>
  <c r="N3123" i="3"/>
  <c r="P3123" i="3"/>
  <c r="S3123" i="3"/>
  <c r="M3123" i="3"/>
  <c r="O3123" i="3"/>
  <c r="T3123" i="3" l="1"/>
  <c r="U3123" i="3" s="1"/>
  <c r="F3124" i="3"/>
  <c r="B3124" i="4" s="1"/>
  <c r="J3124" i="3" l="1"/>
  <c r="I3124" i="3"/>
  <c r="G3124" i="4"/>
  <c r="H3124" i="4" s="1"/>
  <c r="I3124" i="4" s="1"/>
  <c r="F3124" i="4"/>
  <c r="E3124" i="4" s="1"/>
  <c r="G3124" i="3"/>
  <c r="H3124" i="3"/>
  <c r="K3124" i="3" l="1"/>
  <c r="C3125" i="3" l="1"/>
  <c r="D3125" i="3"/>
  <c r="E3125" i="3"/>
  <c r="B3125" i="3"/>
  <c r="L3124" i="3"/>
  <c r="P3124" i="3" s="1"/>
  <c r="O3124" i="3"/>
  <c r="R3124" i="3"/>
  <c r="M3124" i="3"/>
  <c r="Q3124" i="3" s="1"/>
  <c r="N3124" i="3"/>
  <c r="C3124" i="4"/>
  <c r="D3124" i="4" s="1"/>
  <c r="S3124" i="3"/>
  <c r="T3124" i="3" l="1"/>
  <c r="U3124" i="3" s="1"/>
  <c r="F3125" i="3"/>
  <c r="B3125" i="4" s="1"/>
  <c r="G3125" i="3" l="1"/>
  <c r="G3125" i="4"/>
  <c r="H3125" i="4" s="1"/>
  <c r="I3125" i="4" s="1"/>
  <c r="F3125" i="4"/>
  <c r="E3125" i="4" s="1"/>
  <c r="H3125" i="3"/>
  <c r="I3125" i="3"/>
  <c r="J3125" i="3"/>
  <c r="K3125" i="3" l="1"/>
  <c r="P3125" i="3" l="1"/>
  <c r="C3126" i="3"/>
  <c r="D3126" i="3"/>
  <c r="B3126" i="3"/>
  <c r="E3126" i="3"/>
  <c r="L3125" i="3"/>
  <c r="O3125" i="3"/>
  <c r="S3125" i="3" s="1"/>
  <c r="M3125" i="3"/>
  <c r="R3125" i="3"/>
  <c r="C3125" i="4"/>
  <c r="D3125" i="4" s="1"/>
  <c r="F3126" i="3"/>
  <c r="B3126" i="4" s="1"/>
  <c r="N3125" i="3"/>
  <c r="Q3125" i="3"/>
  <c r="T3125" i="3" s="1"/>
  <c r="U3125" i="3" s="1"/>
  <c r="G3126" i="3" l="1"/>
  <c r="G3126" i="4"/>
  <c r="H3126" i="4" s="1"/>
  <c r="I3126" i="4" s="1"/>
  <c r="F3126" i="4"/>
  <c r="E3126" i="4" s="1"/>
  <c r="I3126" i="3"/>
  <c r="H3126" i="3"/>
  <c r="J3126" i="3"/>
  <c r="K3126" i="3" l="1"/>
  <c r="C3127" i="3" l="1"/>
  <c r="D3127" i="3"/>
  <c r="B3127" i="3"/>
  <c r="E3127" i="3"/>
  <c r="M3126" i="3"/>
  <c r="Q3126" i="3" s="1"/>
  <c r="O3126" i="3"/>
  <c r="S3126" i="3" s="1"/>
  <c r="L3126" i="3"/>
  <c r="P3126" i="3" s="1"/>
  <c r="N3126" i="3"/>
  <c r="R3126" i="3" s="1"/>
  <c r="C3126" i="4"/>
  <c r="D3126" i="4" s="1"/>
  <c r="T3126" i="3" l="1"/>
  <c r="U3126" i="3" s="1"/>
  <c r="F3127" i="3"/>
  <c r="B3127" i="4" s="1"/>
  <c r="G3127" i="3" l="1"/>
  <c r="G3127" i="4"/>
  <c r="H3127" i="4" s="1"/>
  <c r="I3127" i="4" s="1"/>
  <c r="F3127" i="4"/>
  <c r="E3127" i="4" s="1"/>
  <c r="H3127" i="3"/>
  <c r="J3127" i="3"/>
  <c r="I3127" i="3"/>
  <c r="K3127" i="3" l="1"/>
  <c r="D3128" i="3" l="1"/>
  <c r="E3128" i="3"/>
  <c r="B3128" i="3"/>
  <c r="C3128" i="3"/>
  <c r="C3127" i="4"/>
  <c r="D3127" i="4" s="1"/>
  <c r="P3127" i="3"/>
  <c r="L3127" i="3"/>
  <c r="Q3127" i="3"/>
  <c r="S3127" i="3"/>
  <c r="O3127" i="3"/>
  <c r="R3127" i="3"/>
  <c r="N3127" i="3"/>
  <c r="M3127" i="3"/>
  <c r="F3128" i="3"/>
  <c r="B3128" i="4" l="1"/>
  <c r="G3128" i="3"/>
  <c r="T3127" i="3"/>
  <c r="U3127" i="3" s="1"/>
  <c r="G3128" i="4"/>
  <c r="H3128" i="4" s="1"/>
  <c r="I3128" i="4" s="1"/>
  <c r="F3128" i="4"/>
  <c r="E3128" i="4" s="1"/>
  <c r="I3128" i="3"/>
  <c r="H3128" i="3"/>
  <c r="J3128" i="3"/>
  <c r="K3128" i="3" l="1"/>
  <c r="O3128" i="3" l="1"/>
  <c r="E3129" i="3"/>
  <c r="C3129" i="3"/>
  <c r="B3129" i="3"/>
  <c r="D3129" i="3"/>
  <c r="M3128" i="3"/>
  <c r="Q3128" i="3" s="1"/>
  <c r="C3128" i="4"/>
  <c r="D3128" i="4" s="1"/>
  <c r="L3128" i="3"/>
  <c r="N3128" i="3"/>
  <c r="R3128" i="3"/>
  <c r="S3128" i="3"/>
  <c r="P3128" i="3"/>
  <c r="T3128" i="3" l="1"/>
  <c r="U3128" i="3" s="1"/>
  <c r="F3129" i="3"/>
  <c r="B3129" i="4" s="1"/>
  <c r="G3129" i="4"/>
  <c r="H3129" i="4" s="1"/>
  <c r="I3129" i="4" s="1"/>
  <c r="F3129" i="4"/>
  <c r="E3129" i="4" s="1"/>
  <c r="G3129" i="3"/>
  <c r="I3129" i="3"/>
  <c r="H3129" i="3"/>
  <c r="J3129" i="3"/>
  <c r="K3129" i="3" l="1"/>
  <c r="B3130" i="3" l="1"/>
  <c r="D3130" i="3"/>
  <c r="C3130" i="3"/>
  <c r="E3130" i="3"/>
  <c r="S3129" i="3"/>
  <c r="P3129" i="3"/>
  <c r="Q3129" i="3"/>
  <c r="O3129" i="3"/>
  <c r="R3129" i="3"/>
  <c r="C3129" i="4"/>
  <c r="D3129" i="4" s="1"/>
  <c r="N3129" i="3"/>
  <c r="L3129" i="3"/>
  <c r="M3129" i="3"/>
  <c r="T3129" i="3" l="1"/>
  <c r="U3129" i="3" s="1"/>
  <c r="F3130" i="3"/>
  <c r="B3130" i="4" s="1"/>
  <c r="H3130" i="3" l="1"/>
  <c r="G3130" i="4"/>
  <c r="H3130" i="4" s="1"/>
  <c r="I3130" i="4" s="1"/>
  <c r="F3130" i="4"/>
  <c r="E3130" i="4" s="1"/>
  <c r="G3130" i="3"/>
  <c r="J3130" i="3"/>
  <c r="I3130" i="3"/>
  <c r="K3130" i="3" s="1"/>
  <c r="D3131" i="3" l="1"/>
  <c r="E3131" i="3"/>
  <c r="B3131" i="3"/>
  <c r="C3131" i="3"/>
  <c r="N3130" i="3"/>
  <c r="O3130" i="3"/>
  <c r="P3130" i="3"/>
  <c r="S3130" i="3"/>
  <c r="C3130" i="4"/>
  <c r="D3130" i="4" s="1"/>
  <c r="L3130" i="3"/>
  <c r="R3130" i="3"/>
  <c r="Q3130" i="3"/>
  <c r="M3130" i="3"/>
  <c r="F3131" i="3" l="1"/>
  <c r="B3131" i="4" s="1"/>
  <c r="G3131" i="3"/>
  <c r="T3130" i="3"/>
  <c r="U3130" i="3" s="1"/>
  <c r="H3131" i="3"/>
  <c r="J3131" i="3"/>
  <c r="G3131" i="4" l="1"/>
  <c r="H3131" i="4" s="1"/>
  <c r="I3131" i="4" s="1"/>
  <c r="F3131" i="4"/>
  <c r="E3131" i="4" s="1"/>
  <c r="I3131" i="3"/>
  <c r="K3131" i="3" s="1"/>
  <c r="B3132" i="3" l="1"/>
  <c r="C3132" i="3"/>
  <c r="D3132" i="3"/>
  <c r="E3132" i="3"/>
  <c r="P3131" i="3"/>
  <c r="M3131" i="3"/>
  <c r="Q3131" i="3"/>
  <c r="R3131" i="3"/>
  <c r="O3131" i="3"/>
  <c r="N3131" i="3"/>
  <c r="L3131" i="3"/>
  <c r="C3131" i="4"/>
  <c r="D3131" i="4" s="1"/>
  <c r="S3131" i="3"/>
  <c r="F3132" i="3" l="1"/>
  <c r="B3132" i="4" s="1"/>
  <c r="G3132" i="3"/>
  <c r="H3132" i="3"/>
  <c r="J3132" i="3"/>
  <c r="I3132" i="3"/>
  <c r="T3131" i="3"/>
  <c r="U3131" i="3" s="1"/>
  <c r="K3132" i="3" l="1"/>
  <c r="G3132" i="4"/>
  <c r="H3132" i="4" s="1"/>
  <c r="I3132" i="4" s="1"/>
  <c r="F3132" i="4"/>
  <c r="E3132" i="4" s="1"/>
  <c r="S3132" i="3"/>
  <c r="N3132" i="3"/>
  <c r="R3132" i="3" s="1"/>
  <c r="C3132" i="4"/>
  <c r="D3132" i="4" s="1"/>
  <c r="M3132" i="3"/>
  <c r="O3132" i="3"/>
  <c r="P3132" i="3"/>
  <c r="Q3132" i="3"/>
  <c r="L3132" i="3"/>
  <c r="B3133" i="3" l="1"/>
  <c r="C3133" i="3"/>
  <c r="D3133" i="3"/>
  <c r="E3133" i="3"/>
  <c r="T3132" i="3"/>
  <c r="U3132" i="3" s="1"/>
  <c r="F3133" i="3"/>
  <c r="B3133" i="4" s="1"/>
  <c r="G3133" i="4" l="1"/>
  <c r="H3133" i="4" s="1"/>
  <c r="I3133" i="4" s="1"/>
  <c r="F3133" i="4"/>
  <c r="E3133" i="4" s="1"/>
  <c r="G3133" i="3"/>
  <c r="H3133" i="3"/>
  <c r="I3133" i="3"/>
  <c r="J3133" i="3"/>
  <c r="K3133" i="3" l="1"/>
  <c r="B3134" i="3" l="1"/>
  <c r="C3134" i="3"/>
  <c r="D3134" i="3"/>
  <c r="E3134" i="3"/>
  <c r="Q3133" i="3"/>
  <c r="R3133" i="3"/>
  <c r="P3133" i="3"/>
  <c r="M3133" i="3"/>
  <c r="N3133" i="3"/>
  <c r="L3133" i="3"/>
  <c r="C3133" i="4"/>
  <c r="D3133" i="4" s="1"/>
  <c r="O3133" i="3"/>
  <c r="S3133" i="3"/>
  <c r="T3133" i="3" l="1"/>
  <c r="U3133" i="3" s="1"/>
  <c r="F3134" i="3"/>
  <c r="B3134" i="4" s="1"/>
  <c r="G3134" i="3" l="1"/>
  <c r="G3134" i="4"/>
  <c r="H3134" i="4" s="1"/>
  <c r="I3134" i="4" s="1"/>
  <c r="F3134" i="4"/>
  <c r="E3134" i="4" s="1"/>
  <c r="H3134" i="3"/>
  <c r="I3134" i="3"/>
  <c r="J3134" i="3"/>
  <c r="K3134" i="3" l="1"/>
  <c r="E3135" i="3" l="1"/>
  <c r="B3135" i="3"/>
  <c r="D3135" i="3"/>
  <c r="C3135" i="3"/>
  <c r="R3134" i="3"/>
  <c r="N3134" i="3"/>
  <c r="L3134" i="3"/>
  <c r="P3134" i="3" s="1"/>
  <c r="C3134" i="4"/>
  <c r="D3134" i="4" s="1"/>
  <c r="F3135" i="3"/>
  <c r="M3134" i="3"/>
  <c r="Q3134" i="3" s="1"/>
  <c r="O3134" i="3"/>
  <c r="S3134" i="3" s="1"/>
  <c r="T3134" i="3" s="1"/>
  <c r="U3134" i="3" s="1"/>
  <c r="B3135" i="4" l="1"/>
  <c r="J3135" i="3"/>
  <c r="H3135" i="3"/>
  <c r="G3135" i="4"/>
  <c r="H3135" i="4" s="1"/>
  <c r="I3135" i="4" s="1"/>
  <c r="F3135" i="4"/>
  <c r="E3135" i="4" s="1"/>
  <c r="I3135" i="3"/>
  <c r="G3135" i="3"/>
  <c r="K3135" i="3"/>
  <c r="B3136" i="3" l="1"/>
  <c r="D3136" i="3"/>
  <c r="E3136" i="3"/>
  <c r="C3136" i="3"/>
  <c r="R3135" i="3"/>
  <c r="O3135" i="3"/>
  <c r="M3135" i="3"/>
  <c r="S3135" i="3"/>
  <c r="Q3135" i="3"/>
  <c r="N3135" i="3"/>
  <c r="L3135" i="3"/>
  <c r="C3135" i="4"/>
  <c r="D3135" i="4" s="1"/>
  <c r="P3135" i="3"/>
  <c r="T3135" i="3" s="1"/>
  <c r="U3135" i="3" s="1"/>
  <c r="F3136" i="3" l="1"/>
  <c r="B3136" i="4" s="1"/>
  <c r="G3136" i="3"/>
  <c r="I3136" i="3"/>
  <c r="H3136" i="3"/>
  <c r="J3136" i="3"/>
  <c r="K3136" i="3" l="1"/>
  <c r="G3136" i="4"/>
  <c r="H3136" i="4" s="1"/>
  <c r="I3136" i="4" s="1"/>
  <c r="F3136" i="4"/>
  <c r="E3136" i="4" s="1"/>
  <c r="Q3136" i="3"/>
  <c r="P3136" i="3"/>
  <c r="R3136" i="3"/>
  <c r="O3136" i="3"/>
  <c r="L3136" i="3"/>
  <c r="N3136" i="3"/>
  <c r="M3136" i="3"/>
  <c r="C3136" i="4"/>
  <c r="D3136" i="4" s="1"/>
  <c r="S3136" i="3"/>
  <c r="B3137" i="3" l="1"/>
  <c r="C3137" i="3"/>
  <c r="E3137" i="3"/>
  <c r="F3137" i="3" s="1"/>
  <c r="D3137" i="3"/>
  <c r="T3136" i="3"/>
  <c r="U3136" i="3" s="1"/>
  <c r="B3137" i="4" l="1"/>
  <c r="H3137" i="3"/>
  <c r="J3137" i="3"/>
  <c r="G3137" i="3"/>
  <c r="G3137" i="4"/>
  <c r="H3137" i="4" s="1"/>
  <c r="I3137" i="4" s="1"/>
  <c r="F3137" i="4"/>
  <c r="E3137" i="4" s="1"/>
  <c r="I3137" i="3"/>
  <c r="K3137" i="3" s="1"/>
  <c r="E3138" i="3" l="1"/>
  <c r="B3138" i="3"/>
  <c r="D3138" i="3"/>
  <c r="C3138" i="3"/>
  <c r="C3137" i="4"/>
  <c r="D3137" i="4" s="1"/>
  <c r="N3137" i="3"/>
  <c r="M3137" i="3"/>
  <c r="S3137" i="3"/>
  <c r="Q3137" i="3"/>
  <c r="O3137" i="3"/>
  <c r="P3137" i="3"/>
  <c r="L3137" i="3"/>
  <c r="R3137" i="3"/>
  <c r="F3138" i="3" l="1"/>
  <c r="B3138" i="4" s="1"/>
  <c r="T3137" i="3"/>
  <c r="U3137" i="3" s="1"/>
  <c r="J3138" i="3"/>
  <c r="I3138" i="3"/>
  <c r="H3138" i="3"/>
  <c r="G3138" i="4" l="1"/>
  <c r="H3138" i="4" s="1"/>
  <c r="I3138" i="4" s="1"/>
  <c r="F3138" i="4"/>
  <c r="E3138" i="4" s="1"/>
  <c r="G3138" i="3"/>
  <c r="K3138" i="3"/>
  <c r="B3139" i="3" l="1"/>
  <c r="C3139" i="3"/>
  <c r="E3139" i="3"/>
  <c r="D3139" i="3"/>
  <c r="S3138" i="3"/>
  <c r="P3138" i="3"/>
  <c r="L3138" i="3"/>
  <c r="M3138" i="3"/>
  <c r="C3138" i="4"/>
  <c r="D3138" i="4" s="1"/>
  <c r="N3138" i="3"/>
  <c r="Q3138" i="3"/>
  <c r="O3138" i="3"/>
  <c r="R3138" i="3"/>
  <c r="F3139" i="3" l="1"/>
  <c r="B3139" i="4" s="1"/>
  <c r="G3139" i="3"/>
  <c r="I3139" i="3"/>
  <c r="J3139" i="3"/>
  <c r="T3138" i="3"/>
  <c r="U3138" i="3" s="1"/>
  <c r="G3139" i="4" l="1"/>
  <c r="H3139" i="4" s="1"/>
  <c r="I3139" i="4" s="1"/>
  <c r="F3139" i="4"/>
  <c r="E3139" i="4" s="1"/>
  <c r="H3139" i="3"/>
  <c r="K3139" i="3" s="1"/>
  <c r="B3140" i="3" l="1"/>
  <c r="D3140" i="3"/>
  <c r="C3140" i="3"/>
  <c r="E3140" i="3"/>
  <c r="N3139" i="3"/>
  <c r="R3139" i="3" s="1"/>
  <c r="L3139" i="3"/>
  <c r="P3139" i="3" s="1"/>
  <c r="O3139" i="3"/>
  <c r="M3139" i="3"/>
  <c r="Q3139" i="3"/>
  <c r="S3139" i="3"/>
  <c r="C3139" i="4"/>
  <c r="D3139" i="4" s="1"/>
  <c r="F3140" i="3" l="1"/>
  <c r="B3140" i="4" s="1"/>
  <c r="T3139" i="3"/>
  <c r="U3139" i="3" s="1"/>
  <c r="J3140" i="3"/>
  <c r="G3140" i="4" l="1"/>
  <c r="H3140" i="4" s="1"/>
  <c r="I3140" i="4" s="1"/>
  <c r="F3140" i="4"/>
  <c r="E3140" i="4" s="1"/>
  <c r="I3140" i="3"/>
  <c r="G3140" i="3"/>
  <c r="H3140" i="3"/>
  <c r="K3140" i="3" l="1"/>
  <c r="E3141" i="3" l="1"/>
  <c r="B3141" i="3"/>
  <c r="C3141" i="3"/>
  <c r="D3141" i="3"/>
  <c r="C3140" i="4"/>
  <c r="D3140" i="4" s="1"/>
  <c r="Q3140" i="3"/>
  <c r="L3140" i="3"/>
  <c r="M3140" i="3"/>
  <c r="N3140" i="3"/>
  <c r="P3140" i="3"/>
  <c r="O3140" i="3"/>
  <c r="S3140" i="3"/>
  <c r="R3140" i="3"/>
  <c r="T3140" i="3" l="1"/>
  <c r="U3140" i="3" s="1"/>
  <c r="F3141" i="3"/>
  <c r="J3141" i="3" s="1"/>
  <c r="G3141" i="3" l="1"/>
  <c r="B3141" i="4"/>
  <c r="I3141" i="3"/>
  <c r="H3141" i="3"/>
  <c r="G3141" i="4" l="1"/>
  <c r="H3141" i="4" s="1"/>
  <c r="I3141" i="4" s="1"/>
  <c r="F3141" i="4"/>
  <c r="E3141" i="4" s="1"/>
  <c r="K3141" i="3"/>
  <c r="B3142" i="3" l="1"/>
  <c r="D3142" i="3"/>
  <c r="C3142" i="3"/>
  <c r="E3142" i="3"/>
  <c r="R3141" i="3"/>
  <c r="N3141" i="3"/>
  <c r="M3141" i="3"/>
  <c r="L3141" i="3"/>
  <c r="P3141" i="3"/>
  <c r="O3141" i="3"/>
  <c r="S3141" i="3"/>
  <c r="Q3141" i="3"/>
  <c r="C3141" i="4"/>
  <c r="D3141" i="4" s="1"/>
  <c r="F3142" i="3" l="1"/>
  <c r="B3142" i="4" s="1"/>
  <c r="G3142" i="3"/>
  <c r="T3141" i="3"/>
  <c r="U3141" i="3" s="1"/>
  <c r="G3142" i="4" l="1"/>
  <c r="H3142" i="4" s="1"/>
  <c r="I3142" i="4" s="1"/>
  <c r="F3142" i="4"/>
  <c r="E3142" i="4" s="1"/>
  <c r="H3142" i="3"/>
  <c r="J3142" i="3"/>
  <c r="I3142" i="3"/>
  <c r="K3142" i="3" l="1"/>
  <c r="D3143" i="3" l="1"/>
  <c r="B3143" i="3"/>
  <c r="C3143" i="3"/>
  <c r="E3143" i="3"/>
  <c r="S3142" i="3"/>
  <c r="M3142" i="3"/>
  <c r="L3142" i="3"/>
  <c r="P3142" i="3" s="1"/>
  <c r="Q3142" i="3"/>
  <c r="N3142" i="3"/>
  <c r="O3142" i="3"/>
  <c r="R3142" i="3"/>
  <c r="F3143" i="3"/>
  <c r="C3142" i="4"/>
  <c r="D3142" i="4" s="1"/>
  <c r="T3142" i="3" l="1"/>
  <c r="U3142" i="3" s="1"/>
  <c r="B3143" i="4"/>
  <c r="G3143" i="3"/>
  <c r="H3143" i="3"/>
  <c r="K3143" i="3" s="1"/>
  <c r="J3143" i="3"/>
  <c r="I3143" i="3"/>
  <c r="G3143" i="4"/>
  <c r="H3143" i="4" s="1"/>
  <c r="I3143" i="4" s="1"/>
  <c r="F3143" i="4"/>
  <c r="E3143" i="4" s="1"/>
  <c r="C3143" i="4"/>
  <c r="D3143" i="4" s="1"/>
  <c r="M3143" i="3"/>
  <c r="N3143" i="3"/>
  <c r="S3143" i="3"/>
  <c r="Q3143" i="3"/>
  <c r="O3143" i="3"/>
  <c r="P3143" i="3"/>
  <c r="R3143" i="3"/>
  <c r="L3143" i="3"/>
  <c r="B3144" i="3" l="1"/>
  <c r="C3144" i="3"/>
  <c r="E3144" i="3"/>
  <c r="D3144" i="3"/>
  <c r="F3144" i="3" s="1"/>
  <c r="B3144" i="4" s="1"/>
  <c r="T3143" i="3"/>
  <c r="U3143" i="3" s="1"/>
  <c r="G3144" i="4" l="1"/>
  <c r="H3144" i="4" s="1"/>
  <c r="I3144" i="4" s="1"/>
  <c r="F3144" i="4"/>
  <c r="E3144" i="4" s="1"/>
  <c r="I3144" i="3"/>
  <c r="H3144" i="3"/>
  <c r="J3144" i="3"/>
  <c r="G3144" i="3"/>
  <c r="K3144" i="3" s="1"/>
  <c r="D3145" i="3" l="1"/>
  <c r="E3145" i="3"/>
  <c r="B3145" i="3"/>
  <c r="C3145" i="3"/>
  <c r="M3144" i="3"/>
  <c r="R3144" i="3"/>
  <c r="N3144" i="3"/>
  <c r="P3144" i="3"/>
  <c r="L3144" i="3"/>
  <c r="Q3144" i="3"/>
  <c r="O3144" i="3"/>
  <c r="S3144" i="3"/>
  <c r="C3144" i="4"/>
  <c r="D3144" i="4" s="1"/>
  <c r="T3144" i="3" l="1"/>
  <c r="U3144" i="3" s="1"/>
  <c r="F3145" i="3"/>
  <c r="B3145" i="4" s="1"/>
  <c r="G3145" i="4" l="1"/>
  <c r="H3145" i="4" s="1"/>
  <c r="I3145" i="4" s="1"/>
  <c r="F3145" i="4"/>
  <c r="E3145" i="4" s="1"/>
  <c r="G3145" i="3"/>
  <c r="H3145" i="3"/>
  <c r="I3145" i="3"/>
  <c r="J3145" i="3"/>
  <c r="K3145" i="3" l="1"/>
  <c r="B3146" i="3" l="1"/>
  <c r="D3146" i="3"/>
  <c r="E3146" i="3"/>
  <c r="C3146" i="3"/>
  <c r="C3145" i="4"/>
  <c r="D3145" i="4" s="1"/>
  <c r="O3145" i="3"/>
  <c r="S3145" i="3" s="1"/>
  <c r="N3145" i="3"/>
  <c r="R3145" i="3" s="1"/>
  <c r="M3145" i="3"/>
  <c r="Q3145" i="3" s="1"/>
  <c r="L3145" i="3"/>
  <c r="P3145" i="3" s="1"/>
  <c r="T3145" i="3" l="1"/>
  <c r="U3145" i="3" s="1"/>
  <c r="F3146" i="3"/>
  <c r="B3146" i="4" s="1"/>
  <c r="H3146" i="3" l="1"/>
  <c r="G3146" i="3"/>
  <c r="G3146" i="4"/>
  <c r="H3146" i="4" s="1"/>
  <c r="I3146" i="4" s="1"/>
  <c r="F3146" i="4"/>
  <c r="E3146" i="4" s="1"/>
  <c r="J3146" i="3"/>
  <c r="I3146" i="3"/>
  <c r="K3146" i="3" s="1"/>
  <c r="E3147" i="3" l="1"/>
  <c r="D3147" i="3"/>
  <c r="B3147" i="3"/>
  <c r="C3147" i="3"/>
  <c r="C3146" i="4"/>
  <c r="D3146" i="4" s="1"/>
  <c r="O3146" i="3"/>
  <c r="N3146" i="3"/>
  <c r="R3146" i="3" s="1"/>
  <c r="S3146" i="3"/>
  <c r="M3146" i="3"/>
  <c r="Q3146" i="3" s="1"/>
  <c r="L3146" i="3"/>
  <c r="P3146" i="3" s="1"/>
  <c r="T3146" i="3" l="1"/>
  <c r="U3146" i="3" s="1"/>
  <c r="F3147" i="3"/>
  <c r="B3147" i="4" s="1"/>
  <c r="H3147" i="3"/>
  <c r="G3147" i="3" l="1"/>
  <c r="G3147" i="4"/>
  <c r="H3147" i="4" s="1"/>
  <c r="I3147" i="4" s="1"/>
  <c r="F3147" i="4"/>
  <c r="E3147" i="4" s="1"/>
  <c r="I3147" i="3"/>
  <c r="J3147" i="3"/>
  <c r="K3147" i="3" l="1"/>
  <c r="B3148" i="3" l="1"/>
  <c r="D3148" i="3"/>
  <c r="C3148" i="3"/>
  <c r="E3148" i="3"/>
  <c r="C3147" i="4"/>
  <c r="D3147" i="4" s="1"/>
  <c r="M3147" i="3"/>
  <c r="Q3147" i="3" s="1"/>
  <c r="L3147" i="3"/>
  <c r="O3147" i="3"/>
  <c r="S3147" i="3" s="1"/>
  <c r="N3147" i="3"/>
  <c r="R3147" i="3" s="1"/>
  <c r="P3147" i="3"/>
  <c r="F3148" i="3"/>
  <c r="B3148" i="4" s="1"/>
  <c r="T3147" i="3" l="1"/>
  <c r="U3147" i="3" s="1"/>
  <c r="G3148" i="4"/>
  <c r="H3148" i="4" s="1"/>
  <c r="I3148" i="4" s="1"/>
  <c r="F3148" i="4"/>
  <c r="E3148" i="4" s="1"/>
  <c r="H3148" i="3"/>
  <c r="J3148" i="3"/>
  <c r="I3148" i="3"/>
  <c r="G3148" i="3"/>
  <c r="K3148" i="3" s="1"/>
  <c r="D3149" i="3" l="1"/>
  <c r="B3149" i="3"/>
  <c r="C3149" i="3"/>
  <c r="E3149" i="3"/>
  <c r="C3148" i="4"/>
  <c r="D3148" i="4" s="1"/>
  <c r="O3148" i="3"/>
  <c r="S3148" i="3" s="1"/>
  <c r="P3148" i="3"/>
  <c r="M3148" i="3"/>
  <c r="Q3148" i="3" s="1"/>
  <c r="N3148" i="3"/>
  <c r="R3148" i="3" s="1"/>
  <c r="L3148" i="3"/>
  <c r="T3148" i="3" l="1"/>
  <c r="U3148" i="3" s="1"/>
  <c r="F3149" i="3"/>
  <c r="G3149" i="3" s="1"/>
  <c r="H3149" i="3"/>
  <c r="J3149" i="3"/>
  <c r="I3149" i="3" l="1"/>
  <c r="K3149" i="3" s="1"/>
  <c r="B3149" i="4"/>
  <c r="C3150" i="3" l="1"/>
  <c r="B3150" i="3"/>
  <c r="D3150" i="3"/>
  <c r="E3150" i="3"/>
  <c r="G3149" i="4"/>
  <c r="H3149" i="4" s="1"/>
  <c r="I3149" i="4" s="1"/>
  <c r="F3149" i="4"/>
  <c r="E3149" i="4" s="1"/>
  <c r="O3149" i="3"/>
  <c r="M3149" i="3"/>
  <c r="Q3149" i="3" s="1"/>
  <c r="N3149" i="3"/>
  <c r="R3149" i="3" s="1"/>
  <c r="C3149" i="4"/>
  <c r="D3149" i="4" s="1"/>
  <c r="S3149" i="3"/>
  <c r="L3149" i="3"/>
  <c r="P3149" i="3" s="1"/>
  <c r="T3149" i="3" s="1"/>
  <c r="U3149" i="3" s="1"/>
  <c r="F3150" i="3" l="1"/>
  <c r="B3150" i="4" s="1"/>
  <c r="G3150" i="3"/>
  <c r="G3150" i="4" l="1"/>
  <c r="H3150" i="4" s="1"/>
  <c r="I3150" i="4" s="1"/>
  <c r="F3150" i="4"/>
  <c r="E3150" i="4" s="1"/>
  <c r="I3150" i="3"/>
  <c r="H3150" i="3"/>
  <c r="J3150" i="3"/>
  <c r="K3150" i="3" l="1"/>
  <c r="B3151" i="3" l="1"/>
  <c r="C3151" i="3"/>
  <c r="D3151" i="3"/>
  <c r="E3151" i="3"/>
  <c r="O3150" i="3"/>
  <c r="M3150" i="3"/>
  <c r="L3150" i="3"/>
  <c r="P3150" i="3"/>
  <c r="C3150" i="4"/>
  <c r="D3150" i="4" s="1"/>
  <c r="R3150" i="3"/>
  <c r="Q3150" i="3"/>
  <c r="S3150" i="3"/>
  <c r="N3150" i="3"/>
  <c r="F3151" i="3" l="1"/>
  <c r="B3151" i="4" s="1"/>
  <c r="G3151" i="3"/>
  <c r="T3150" i="3"/>
  <c r="U3150" i="3" s="1"/>
  <c r="G3151" i="4" l="1"/>
  <c r="H3151" i="4" s="1"/>
  <c r="I3151" i="4" s="1"/>
  <c r="F3151" i="4"/>
  <c r="E3151" i="4" s="1"/>
  <c r="H3151" i="3"/>
  <c r="I3151" i="3"/>
  <c r="J3151" i="3"/>
  <c r="K3151" i="3" l="1"/>
  <c r="Q3151" i="3" l="1"/>
  <c r="C3152" i="3"/>
  <c r="D3152" i="3"/>
  <c r="E3152" i="3"/>
  <c r="B3152" i="3"/>
  <c r="C3151" i="4"/>
  <c r="D3151" i="4" s="1"/>
  <c r="L3151" i="3"/>
  <c r="M3151" i="3"/>
  <c r="S3151" i="3"/>
  <c r="P3151" i="3"/>
  <c r="N3151" i="3"/>
  <c r="R3151" i="3"/>
  <c r="F3152" i="3"/>
  <c r="B3152" i="4" s="1"/>
  <c r="O3151" i="3"/>
  <c r="T3151" i="3" l="1"/>
  <c r="U3151" i="3" s="1"/>
  <c r="G3152" i="4"/>
  <c r="H3152" i="4" s="1"/>
  <c r="I3152" i="4" s="1"/>
  <c r="F3152" i="4"/>
  <c r="E3152" i="4" s="1"/>
  <c r="G3152" i="3"/>
  <c r="I3152" i="3"/>
  <c r="J3152" i="3"/>
  <c r="H3152" i="3"/>
  <c r="K3152" i="3" l="1"/>
  <c r="E3153" i="3" l="1"/>
  <c r="C3153" i="3"/>
  <c r="D3153" i="3"/>
  <c r="B3153" i="3"/>
  <c r="O3152" i="3"/>
  <c r="S3152" i="3" s="1"/>
  <c r="L3152" i="3"/>
  <c r="P3152" i="3" s="1"/>
  <c r="C3152" i="4"/>
  <c r="D3152" i="4" s="1"/>
  <c r="N3152" i="3"/>
  <c r="R3152" i="3" s="1"/>
  <c r="M3152" i="3"/>
  <c r="Q3152" i="3" s="1"/>
  <c r="F3153" i="3" l="1"/>
  <c r="B3153" i="4" s="1"/>
  <c r="T3152" i="3"/>
  <c r="U3152" i="3" s="1"/>
  <c r="H3153" i="3"/>
  <c r="G3153" i="4" l="1"/>
  <c r="H3153" i="4" s="1"/>
  <c r="I3153" i="4" s="1"/>
  <c r="F3153" i="4"/>
  <c r="E3153" i="4" s="1"/>
  <c r="I3153" i="3"/>
  <c r="G3153" i="3"/>
  <c r="J3153" i="3"/>
  <c r="K3153" i="3" l="1"/>
  <c r="O3153" i="3" l="1"/>
  <c r="S3153" i="3" s="1"/>
  <c r="B3154" i="3"/>
  <c r="D3154" i="3"/>
  <c r="C3154" i="3"/>
  <c r="E3154" i="3"/>
  <c r="M3153" i="3"/>
  <c r="Q3153" i="3" s="1"/>
  <c r="N3153" i="3"/>
  <c r="R3153" i="3" s="1"/>
  <c r="C3153" i="4"/>
  <c r="D3153" i="4" s="1"/>
  <c r="L3153" i="3"/>
  <c r="P3153" i="3" s="1"/>
  <c r="T3153" i="3"/>
  <c r="U3153" i="3" s="1"/>
  <c r="F3154" i="3" l="1"/>
  <c r="B3154" i="4"/>
  <c r="J3154" i="3"/>
  <c r="I3154" i="3"/>
  <c r="H3154" i="3"/>
  <c r="G3154" i="3"/>
  <c r="G3154" i="4"/>
  <c r="H3154" i="4" s="1"/>
  <c r="I3154" i="4" s="1"/>
  <c r="F3154" i="4"/>
  <c r="E3154" i="4" s="1"/>
  <c r="K3154" i="3"/>
  <c r="B3155" i="3" l="1"/>
  <c r="C3155" i="3"/>
  <c r="D3155" i="3"/>
  <c r="E3155" i="3"/>
  <c r="L3154" i="3"/>
  <c r="P3154" i="3" s="1"/>
  <c r="O3154" i="3"/>
  <c r="S3154" i="3" s="1"/>
  <c r="M3154" i="3"/>
  <c r="Q3154" i="3" s="1"/>
  <c r="N3154" i="3"/>
  <c r="R3154" i="3" s="1"/>
  <c r="C3154" i="4"/>
  <c r="D3154" i="4" s="1"/>
  <c r="T3154" i="3" l="1"/>
  <c r="U3154" i="3" s="1"/>
  <c r="F3155" i="3"/>
  <c r="B3155" i="4" s="1"/>
  <c r="G3155" i="3" l="1"/>
  <c r="G3155" i="4"/>
  <c r="H3155" i="4" s="1"/>
  <c r="I3155" i="4" s="1"/>
  <c r="F3155" i="4"/>
  <c r="E3155" i="4" s="1"/>
  <c r="I3155" i="3"/>
  <c r="J3155" i="3"/>
  <c r="H3155" i="3"/>
  <c r="K3155" i="3" s="1"/>
  <c r="B3156" i="3" l="1"/>
  <c r="C3156" i="3"/>
  <c r="E3156" i="3"/>
  <c r="D3156" i="3"/>
  <c r="S3155" i="3"/>
  <c r="L3155" i="3"/>
  <c r="Q3155" i="3"/>
  <c r="M3155" i="3"/>
  <c r="R3155" i="3"/>
  <c r="P3155" i="3"/>
  <c r="T3155" i="3" s="1"/>
  <c r="U3155" i="3" s="1"/>
  <c r="C3155" i="4"/>
  <c r="D3155" i="4" s="1"/>
  <c r="O3155" i="3"/>
  <c r="N3155" i="3"/>
  <c r="F3156" i="3" l="1"/>
  <c r="G3156" i="3" l="1"/>
  <c r="B3156" i="4"/>
  <c r="I3156" i="3"/>
  <c r="J3156" i="3"/>
  <c r="H3156" i="3"/>
  <c r="G3156" i="4" l="1"/>
  <c r="H3156" i="4" s="1"/>
  <c r="I3156" i="4" s="1"/>
  <c r="F3156" i="4"/>
  <c r="E3156" i="4" s="1"/>
  <c r="K3156" i="3"/>
  <c r="B3157" i="3" l="1"/>
  <c r="C3157" i="3"/>
  <c r="E3157" i="3"/>
  <c r="D3157" i="3"/>
  <c r="N3156" i="3"/>
  <c r="Q3156" i="3"/>
  <c r="P3156" i="3"/>
  <c r="O3156" i="3"/>
  <c r="S3156" i="3"/>
  <c r="R3156" i="3"/>
  <c r="L3156" i="3"/>
  <c r="C3156" i="4"/>
  <c r="D3156" i="4" s="1"/>
  <c r="M3156" i="3"/>
  <c r="F3157" i="3" l="1"/>
  <c r="B3157" i="4" s="1"/>
  <c r="G3157" i="3"/>
  <c r="J3157" i="3"/>
  <c r="H3157" i="3"/>
  <c r="T3156" i="3"/>
  <c r="U3156" i="3" s="1"/>
  <c r="I3157" i="3"/>
  <c r="K3157" i="3" l="1"/>
  <c r="G3157" i="4"/>
  <c r="H3157" i="4" s="1"/>
  <c r="I3157" i="4" s="1"/>
  <c r="F3157" i="4"/>
  <c r="E3157" i="4" s="1"/>
  <c r="D3158" i="3" l="1"/>
  <c r="E3158" i="3"/>
  <c r="B3158" i="3"/>
  <c r="C3158" i="3"/>
  <c r="S3157" i="3"/>
  <c r="M3157" i="3"/>
  <c r="L3157" i="3"/>
  <c r="Q3157" i="3"/>
  <c r="O3157" i="3"/>
  <c r="N3157" i="3"/>
  <c r="P3157" i="3"/>
  <c r="C3157" i="4"/>
  <c r="D3157" i="4" s="1"/>
  <c r="R3157" i="3"/>
  <c r="F3158" i="3"/>
  <c r="B3158" i="4" s="1"/>
  <c r="T3157" i="3"/>
  <c r="U3157" i="3" s="1"/>
  <c r="H3158" i="3"/>
  <c r="G3158" i="4" l="1"/>
  <c r="H3158" i="4" s="1"/>
  <c r="I3158" i="4" s="1"/>
  <c r="F3158" i="4"/>
  <c r="E3158" i="4" s="1"/>
  <c r="J3158" i="3"/>
  <c r="G3158" i="3"/>
  <c r="I3158" i="3"/>
  <c r="K3158" i="3" l="1"/>
  <c r="C3158" i="4" l="1"/>
  <c r="D3158" i="4" s="1"/>
  <c r="E3159" i="3"/>
  <c r="B3159" i="3"/>
  <c r="C3159" i="3"/>
  <c r="D3159" i="3"/>
  <c r="P3158" i="3"/>
  <c r="N3158" i="3"/>
  <c r="M3158" i="3"/>
  <c r="R3158" i="3"/>
  <c r="L3158" i="3"/>
  <c r="O3158" i="3"/>
  <c r="S3158" i="3"/>
  <c r="Q3158" i="3"/>
  <c r="F3159" i="3" l="1"/>
  <c r="B3159" i="4"/>
  <c r="I3159" i="3"/>
  <c r="T3158" i="3"/>
  <c r="U3158" i="3" s="1"/>
  <c r="G3159" i="3"/>
  <c r="G3159" i="4"/>
  <c r="H3159" i="4" s="1"/>
  <c r="I3159" i="4" s="1"/>
  <c r="F3159" i="4"/>
  <c r="E3159" i="4" s="1"/>
  <c r="H3159" i="3"/>
  <c r="J3159" i="3"/>
  <c r="K3159" i="3" l="1"/>
  <c r="Q3159" i="3" l="1"/>
  <c r="C3160" i="3"/>
  <c r="D3160" i="3"/>
  <c r="B3160" i="3"/>
  <c r="E3160" i="3"/>
  <c r="L3159" i="3"/>
  <c r="O3159" i="3"/>
  <c r="M3159" i="3"/>
  <c r="R3159" i="3"/>
  <c r="S3159" i="3"/>
  <c r="P3159" i="3"/>
  <c r="C3159" i="4"/>
  <c r="D3159" i="4" s="1"/>
  <c r="N3159" i="3"/>
  <c r="T3159" i="3"/>
  <c r="U3159" i="3" s="1"/>
  <c r="F3160" i="3" l="1"/>
  <c r="B3160" i="4"/>
  <c r="G3160" i="3"/>
  <c r="J3160" i="3"/>
  <c r="H3160" i="3"/>
  <c r="I3160" i="3"/>
  <c r="G3160" i="4"/>
  <c r="H3160" i="4" s="1"/>
  <c r="I3160" i="4" s="1"/>
  <c r="F3160" i="4"/>
  <c r="E3160" i="4" s="1"/>
  <c r="K3160" i="3"/>
  <c r="B3161" i="3" l="1"/>
  <c r="C3161" i="3"/>
  <c r="D3161" i="3"/>
  <c r="E3161" i="3"/>
  <c r="R3160" i="3"/>
  <c r="L3160" i="3"/>
  <c r="P3160" i="3"/>
  <c r="O3160" i="3"/>
  <c r="N3160" i="3"/>
  <c r="Q3160" i="3"/>
  <c r="M3160" i="3"/>
  <c r="S3160" i="3"/>
  <c r="C3160" i="4"/>
  <c r="D3160" i="4" s="1"/>
  <c r="F3161" i="3" l="1"/>
  <c r="T3160" i="3"/>
  <c r="U3160" i="3" s="1"/>
  <c r="J3161" i="3"/>
  <c r="G3161" i="3" l="1"/>
  <c r="B3161" i="4"/>
  <c r="H3161" i="3"/>
  <c r="I3161" i="3"/>
  <c r="G3161" i="4" l="1"/>
  <c r="H3161" i="4" s="1"/>
  <c r="I3161" i="4" s="1"/>
  <c r="F3161" i="4"/>
  <c r="E3161" i="4" s="1"/>
  <c r="K3161" i="3"/>
  <c r="B3162" i="3" l="1"/>
  <c r="C3162" i="3"/>
  <c r="E3162" i="3"/>
  <c r="D3162" i="3"/>
  <c r="N3161" i="3"/>
  <c r="R3161" i="3" s="1"/>
  <c r="M3161" i="3"/>
  <c r="Q3161" i="3" s="1"/>
  <c r="S3161" i="3"/>
  <c r="C3161" i="4"/>
  <c r="D3161" i="4" s="1"/>
  <c r="L3161" i="3"/>
  <c r="P3161" i="3"/>
  <c r="T3161" i="3" s="1"/>
  <c r="U3161" i="3" s="1"/>
  <c r="O3161" i="3"/>
  <c r="F3162" i="3" l="1"/>
  <c r="B3162" i="4" s="1"/>
  <c r="G3162" i="3"/>
  <c r="I3162" i="3"/>
  <c r="G3162" i="4" l="1"/>
  <c r="H3162" i="4" s="1"/>
  <c r="I3162" i="4" s="1"/>
  <c r="F3162" i="4"/>
  <c r="E3162" i="4" s="1"/>
  <c r="H3162" i="3"/>
  <c r="J3162" i="3"/>
  <c r="K3162" i="3" l="1"/>
  <c r="M3162" i="3" l="1"/>
  <c r="C3163" i="3"/>
  <c r="B3163" i="3"/>
  <c r="D3163" i="3"/>
  <c r="E3163" i="3"/>
  <c r="N3162" i="3"/>
  <c r="L3162" i="3"/>
  <c r="Q3162" i="3"/>
  <c r="O3162" i="3"/>
  <c r="P3162" i="3"/>
  <c r="R3162" i="3"/>
  <c r="C3162" i="4"/>
  <c r="D3162" i="4" s="1"/>
  <c r="S3162" i="3"/>
  <c r="T3162" i="3" s="1"/>
  <c r="U3162" i="3" s="1"/>
  <c r="F3163" i="3" l="1"/>
  <c r="B3163" i="4"/>
  <c r="J3163" i="3"/>
  <c r="I3163" i="3"/>
  <c r="G3163" i="3"/>
  <c r="G3163" i="4"/>
  <c r="H3163" i="4" s="1"/>
  <c r="I3163" i="4" s="1"/>
  <c r="F3163" i="4"/>
  <c r="E3163" i="4" s="1"/>
  <c r="H3163" i="3"/>
  <c r="K3163" i="3" s="1"/>
  <c r="B3164" i="3" l="1"/>
  <c r="C3164" i="3"/>
  <c r="E3164" i="3"/>
  <c r="D3164" i="3"/>
  <c r="O3163" i="3"/>
  <c r="S3163" i="3" s="1"/>
  <c r="N3163" i="3"/>
  <c r="R3163" i="3" s="1"/>
  <c r="L3163" i="3"/>
  <c r="P3163" i="3"/>
  <c r="C3163" i="4"/>
  <c r="D3163" i="4" s="1"/>
  <c r="M3163" i="3"/>
  <c r="Q3163" i="3" s="1"/>
  <c r="T3163" i="3" l="1"/>
  <c r="U3163" i="3" s="1"/>
  <c r="F3164" i="3"/>
  <c r="B3164" i="4" s="1"/>
  <c r="H3164" i="3"/>
  <c r="J3164" i="3"/>
  <c r="G3164" i="3" l="1"/>
  <c r="G3164" i="4"/>
  <c r="H3164" i="4" s="1"/>
  <c r="I3164" i="4" s="1"/>
  <c r="F3164" i="4"/>
  <c r="E3164" i="4" s="1"/>
  <c r="I3164" i="3"/>
  <c r="K3164" i="3" s="1"/>
  <c r="C3165" i="3" l="1"/>
  <c r="D3165" i="3"/>
  <c r="E3165" i="3"/>
  <c r="B3165" i="3"/>
  <c r="L3164" i="3"/>
  <c r="O3164" i="3"/>
  <c r="N3164" i="3"/>
  <c r="M3164" i="3"/>
  <c r="P3164" i="3"/>
  <c r="C3164" i="4"/>
  <c r="D3164" i="4" s="1"/>
  <c r="Q3164" i="3"/>
  <c r="S3164" i="3"/>
  <c r="R3164" i="3"/>
  <c r="F3165" i="3" l="1"/>
  <c r="B3165" i="4" s="1"/>
  <c r="H3165" i="3"/>
  <c r="T3164" i="3"/>
  <c r="U3164" i="3" s="1"/>
  <c r="J3165" i="3"/>
  <c r="G3165" i="4" l="1"/>
  <c r="H3165" i="4" s="1"/>
  <c r="I3165" i="4" s="1"/>
  <c r="F3165" i="4"/>
  <c r="E3165" i="4" s="1"/>
  <c r="G3165" i="3"/>
  <c r="I3165" i="3"/>
  <c r="K3165" i="3" l="1"/>
  <c r="N3165" i="3" l="1"/>
  <c r="C3166" i="3"/>
  <c r="D3166" i="3"/>
  <c r="B3166" i="3"/>
  <c r="E3166" i="3"/>
  <c r="C3165" i="4"/>
  <c r="D3165" i="4" s="1"/>
  <c r="M3165" i="3"/>
  <c r="Q3165" i="3"/>
  <c r="R3165" i="3"/>
  <c r="P3165" i="3"/>
  <c r="L3165" i="3"/>
  <c r="S3165" i="3"/>
  <c r="O3165" i="3"/>
  <c r="T3165" i="3" l="1"/>
  <c r="U3165" i="3" s="1"/>
  <c r="F3166" i="3"/>
  <c r="B3166" i="4" s="1"/>
  <c r="G3166" i="4"/>
  <c r="H3166" i="4" s="1"/>
  <c r="I3166" i="4" s="1"/>
  <c r="F3166" i="4"/>
  <c r="E3166" i="4" s="1"/>
  <c r="I3166" i="3"/>
  <c r="J3166" i="3"/>
  <c r="G3166" i="3"/>
  <c r="H3166" i="3"/>
  <c r="K3166" i="3" s="1"/>
  <c r="D3167" i="3" l="1"/>
  <c r="E3167" i="3"/>
  <c r="B3167" i="3"/>
  <c r="C3167" i="3"/>
  <c r="C3166" i="4"/>
  <c r="D3166" i="4" s="1"/>
  <c r="Q3166" i="3"/>
  <c r="M3166" i="3"/>
  <c r="P3166" i="3"/>
  <c r="L3166" i="3"/>
  <c r="N3166" i="3"/>
  <c r="R3166" i="3" s="1"/>
  <c r="S3166" i="3"/>
  <c r="O3166" i="3"/>
  <c r="T3166" i="3" l="1"/>
  <c r="U3166" i="3" s="1"/>
  <c r="F3167" i="3"/>
  <c r="B3167" i="4" s="1"/>
  <c r="I3167" i="3" l="1"/>
  <c r="G3167" i="4"/>
  <c r="H3167" i="4" s="1"/>
  <c r="I3167" i="4" s="1"/>
  <c r="F3167" i="4"/>
  <c r="E3167" i="4" s="1"/>
  <c r="J3167" i="3"/>
  <c r="G3167" i="3"/>
  <c r="H3167" i="3"/>
  <c r="K3167" i="3" s="1"/>
  <c r="B3168" i="3" l="1"/>
  <c r="C3168" i="3"/>
  <c r="D3168" i="3"/>
  <c r="E3168" i="3"/>
  <c r="L3167" i="3"/>
  <c r="O3167" i="3"/>
  <c r="S3167" i="3" s="1"/>
  <c r="C3167" i="4"/>
  <c r="D3167" i="4" s="1"/>
  <c r="P3167" i="3"/>
  <c r="N3167" i="3"/>
  <c r="R3167" i="3"/>
  <c r="M3167" i="3"/>
  <c r="Q3167" i="3" s="1"/>
  <c r="F3168" i="3" l="1"/>
  <c r="B3168" i="4" s="1"/>
  <c r="G3168" i="3"/>
  <c r="I3168" i="3"/>
  <c r="J3168" i="3"/>
  <c r="T3167" i="3"/>
  <c r="U3167" i="3" s="1"/>
  <c r="H3168" i="3"/>
  <c r="G3168" i="4" l="1"/>
  <c r="H3168" i="4" s="1"/>
  <c r="I3168" i="4" s="1"/>
  <c r="F3168" i="4"/>
  <c r="E3168" i="4" s="1"/>
  <c r="K3168" i="3"/>
  <c r="C3169" i="3" l="1"/>
  <c r="B3169" i="3"/>
  <c r="D3169" i="3"/>
  <c r="E3169" i="3"/>
  <c r="O3168" i="3"/>
  <c r="S3168" i="3" s="1"/>
  <c r="L3168" i="3"/>
  <c r="C3168" i="4"/>
  <c r="D3168" i="4" s="1"/>
  <c r="N3168" i="3"/>
  <c r="R3168" i="3" s="1"/>
  <c r="M3168" i="3"/>
  <c r="Q3168" i="3" s="1"/>
  <c r="P3168" i="3"/>
  <c r="F3169" i="3" l="1"/>
  <c r="B3169" i="4" s="1"/>
  <c r="T3168" i="3"/>
  <c r="U3168" i="3" s="1"/>
  <c r="I3169" i="3"/>
  <c r="G3169" i="4" l="1"/>
  <c r="H3169" i="4" s="1"/>
  <c r="I3169" i="4" s="1"/>
  <c r="F3169" i="4"/>
  <c r="E3169" i="4" s="1"/>
  <c r="J3169" i="3"/>
  <c r="G3169" i="3"/>
  <c r="H3169" i="3"/>
  <c r="K3169" i="3" l="1"/>
  <c r="B3170" i="3" l="1"/>
  <c r="D3170" i="3"/>
  <c r="E3170" i="3"/>
  <c r="C3170" i="3"/>
  <c r="S3169" i="3"/>
  <c r="P3169" i="3"/>
  <c r="N3169" i="3"/>
  <c r="M3169" i="3"/>
  <c r="L3169" i="3"/>
  <c r="O3169" i="3"/>
  <c r="Q3169" i="3"/>
  <c r="R3169" i="3"/>
  <c r="C3169" i="4"/>
  <c r="D3169" i="4" s="1"/>
  <c r="T3169" i="3" l="1"/>
  <c r="U3169" i="3" s="1"/>
  <c r="F3170" i="3"/>
  <c r="B3170" i="4" s="1"/>
  <c r="I3170" i="3" l="1"/>
  <c r="G3170" i="3"/>
  <c r="G3170" i="4"/>
  <c r="H3170" i="4" s="1"/>
  <c r="I3170" i="4" s="1"/>
  <c r="F3170" i="4"/>
  <c r="E3170" i="4" s="1"/>
  <c r="H3170" i="3"/>
  <c r="J3170" i="3"/>
  <c r="K3170" i="3" l="1"/>
  <c r="Q3170" i="3" l="1"/>
  <c r="C3171" i="3"/>
  <c r="D3171" i="3"/>
  <c r="E3171" i="3"/>
  <c r="B3171" i="3"/>
  <c r="P3170" i="3"/>
  <c r="O3170" i="3"/>
  <c r="S3170" i="3" s="1"/>
  <c r="C3170" i="4"/>
  <c r="D3170" i="4" s="1"/>
  <c r="N3170" i="3"/>
  <c r="R3170" i="3"/>
  <c r="T3170" i="3" s="1"/>
  <c r="U3170" i="3" s="1"/>
  <c r="L3170" i="3"/>
  <c r="M3170" i="3"/>
  <c r="F3171" i="3" l="1"/>
  <c r="B3171" i="4" s="1"/>
  <c r="G3171" i="4"/>
  <c r="H3171" i="4" s="1"/>
  <c r="I3171" i="4" s="1"/>
  <c r="F3171" i="4"/>
  <c r="E3171" i="4" s="1"/>
  <c r="I3171" i="3"/>
  <c r="J3171" i="3"/>
  <c r="G3171" i="3"/>
  <c r="H3171" i="3"/>
  <c r="K3171" i="3" s="1"/>
  <c r="C3172" i="3" l="1"/>
  <c r="D3172" i="3"/>
  <c r="B3172" i="3"/>
  <c r="E3172" i="3"/>
  <c r="P3171" i="3"/>
  <c r="S3171" i="3"/>
  <c r="N3171" i="3"/>
  <c r="L3171" i="3"/>
  <c r="Q3171" i="3"/>
  <c r="C3171" i="4"/>
  <c r="D3171" i="4" s="1"/>
  <c r="O3171" i="3"/>
  <c r="M3171" i="3"/>
  <c r="R3171" i="3"/>
  <c r="F3172" i="3" l="1"/>
  <c r="B3172" i="4" s="1"/>
  <c r="H3172" i="3"/>
  <c r="T3171" i="3"/>
  <c r="U3171" i="3" s="1"/>
  <c r="G3172" i="4" l="1"/>
  <c r="H3172" i="4" s="1"/>
  <c r="I3172" i="4" s="1"/>
  <c r="F3172" i="4"/>
  <c r="E3172" i="4" s="1"/>
  <c r="I3172" i="3"/>
  <c r="G3172" i="3"/>
  <c r="J3172" i="3"/>
  <c r="K3172" i="3" l="1"/>
  <c r="B3173" i="3" l="1"/>
  <c r="C3173" i="3"/>
  <c r="D3173" i="3"/>
  <c r="E3173" i="3"/>
  <c r="S3172" i="3"/>
  <c r="N3172" i="3"/>
  <c r="L3172" i="3"/>
  <c r="Q3172" i="3"/>
  <c r="R3172" i="3"/>
  <c r="P3172" i="3"/>
  <c r="O3172" i="3"/>
  <c r="M3172" i="3"/>
  <c r="C3172" i="4"/>
  <c r="D3172" i="4" s="1"/>
  <c r="T3172" i="3" l="1"/>
  <c r="U3172" i="3" s="1"/>
  <c r="F3173" i="3"/>
  <c r="B3173" i="4" s="1"/>
  <c r="G3173" i="4" l="1"/>
  <c r="H3173" i="4" s="1"/>
  <c r="I3173" i="4" s="1"/>
  <c r="F3173" i="4"/>
  <c r="E3173" i="4" s="1"/>
  <c r="G3173" i="3"/>
  <c r="I3173" i="3"/>
  <c r="H3173" i="3"/>
  <c r="J3173" i="3"/>
  <c r="K3173" i="3" l="1"/>
  <c r="D3174" i="3" l="1"/>
  <c r="B3174" i="3"/>
  <c r="C3174" i="3"/>
  <c r="E3174" i="3"/>
  <c r="P3173" i="3"/>
  <c r="S3173" i="3"/>
  <c r="N3173" i="3"/>
  <c r="O3173" i="3"/>
  <c r="R3173" i="3"/>
  <c r="M3173" i="3"/>
  <c r="Q3173" i="3"/>
  <c r="C3173" i="4"/>
  <c r="D3173" i="4" s="1"/>
  <c r="L3173" i="3"/>
  <c r="F3174" i="3"/>
  <c r="B3174" i="4" s="1"/>
  <c r="T3173" i="3" l="1"/>
  <c r="U3173" i="3" s="1"/>
  <c r="G3174" i="4"/>
  <c r="H3174" i="4" s="1"/>
  <c r="I3174" i="4" s="1"/>
  <c r="F3174" i="4"/>
  <c r="E3174" i="4" s="1"/>
  <c r="G3174" i="3"/>
  <c r="I3174" i="3"/>
  <c r="H3174" i="3"/>
  <c r="J3174" i="3"/>
  <c r="K3174" i="3" l="1"/>
  <c r="C3175" i="3" l="1"/>
  <c r="B3175" i="3"/>
  <c r="D3175" i="3"/>
  <c r="E3175" i="3"/>
  <c r="C3174" i="4"/>
  <c r="D3174" i="4" s="1"/>
  <c r="P3174" i="3"/>
  <c r="N3174" i="3"/>
  <c r="Q3174" i="3"/>
  <c r="R3174" i="3"/>
  <c r="S3174" i="3"/>
  <c r="L3174" i="3"/>
  <c r="O3174" i="3"/>
  <c r="M3174" i="3"/>
  <c r="F3175" i="3" l="1"/>
  <c r="B3175" i="4" s="1"/>
  <c r="T3174" i="3"/>
  <c r="U3174" i="3" s="1"/>
  <c r="H3175" i="3"/>
  <c r="G3175" i="4" l="1"/>
  <c r="H3175" i="4" s="1"/>
  <c r="I3175" i="4" s="1"/>
  <c r="F3175" i="4"/>
  <c r="E3175" i="4" s="1"/>
  <c r="J3175" i="3"/>
  <c r="G3175" i="3"/>
  <c r="I3175" i="3"/>
  <c r="K3175" i="3" l="1"/>
  <c r="B3176" i="3" l="1"/>
  <c r="C3176" i="3"/>
  <c r="D3176" i="3"/>
  <c r="E3176" i="3"/>
  <c r="C3175" i="4"/>
  <c r="D3175" i="4" s="1"/>
  <c r="Q3175" i="3"/>
  <c r="P3175" i="3"/>
  <c r="N3175" i="3"/>
  <c r="O3175" i="3"/>
  <c r="S3175" i="3"/>
  <c r="L3175" i="3"/>
  <c r="M3175" i="3"/>
  <c r="R3175" i="3"/>
  <c r="F3176" i="3" l="1"/>
  <c r="B3176" i="4" s="1"/>
  <c r="T3175" i="3"/>
  <c r="U3175" i="3" s="1"/>
  <c r="H3176" i="3"/>
  <c r="G3176" i="3" l="1"/>
  <c r="G3176" i="4"/>
  <c r="H3176" i="4" s="1"/>
  <c r="I3176" i="4" s="1"/>
  <c r="F3176" i="4"/>
  <c r="E3176" i="4" s="1"/>
  <c r="I3176" i="3"/>
  <c r="J3176" i="3"/>
  <c r="K3176" i="3" l="1"/>
  <c r="C3176" i="4" l="1"/>
  <c r="D3176" i="4" s="1"/>
  <c r="C3177" i="3"/>
  <c r="D3177" i="3"/>
  <c r="E3177" i="3"/>
  <c r="B3177" i="3"/>
  <c r="N3176" i="3"/>
  <c r="R3176" i="3" s="1"/>
  <c r="L3176" i="3"/>
  <c r="P3176" i="3" s="1"/>
  <c r="O3176" i="3"/>
  <c r="S3176" i="3" s="1"/>
  <c r="M3176" i="3"/>
  <c r="Q3176" i="3" s="1"/>
  <c r="T3176" i="3" s="1"/>
  <c r="U3176" i="3" s="1"/>
  <c r="F3177" i="3" l="1"/>
  <c r="B3177" i="4" s="1"/>
  <c r="G3177" i="4"/>
  <c r="H3177" i="4" s="1"/>
  <c r="I3177" i="4" s="1"/>
  <c r="F3177" i="4"/>
  <c r="E3177" i="4" s="1"/>
  <c r="H3177" i="3"/>
  <c r="I3177" i="3"/>
  <c r="G3177" i="3"/>
  <c r="J3177" i="3"/>
  <c r="K3177" i="3" l="1"/>
  <c r="C3178" i="3" l="1"/>
  <c r="D3178" i="3"/>
  <c r="B3178" i="3"/>
  <c r="E3178" i="3"/>
  <c r="L3177" i="3"/>
  <c r="M3177" i="3"/>
  <c r="S3177" i="3"/>
  <c r="P3177" i="3"/>
  <c r="Q3177" i="3"/>
  <c r="R3177" i="3"/>
  <c r="C3177" i="4"/>
  <c r="D3177" i="4" s="1"/>
  <c r="N3177" i="3"/>
  <c r="O3177" i="3"/>
  <c r="F3178" i="3" l="1"/>
  <c r="T3177" i="3"/>
  <c r="U3177" i="3" s="1"/>
  <c r="G3178" i="3"/>
  <c r="B3178" i="4"/>
  <c r="J3178" i="3"/>
  <c r="I3178" i="3"/>
  <c r="H3178" i="3"/>
  <c r="G3178" i="4" l="1"/>
  <c r="H3178" i="4" s="1"/>
  <c r="I3178" i="4" s="1"/>
  <c r="F3178" i="4"/>
  <c r="E3178" i="4" s="1"/>
  <c r="K3178" i="3"/>
  <c r="C3179" i="3" l="1"/>
  <c r="D3179" i="3"/>
  <c r="B3179" i="3"/>
  <c r="E3179" i="3"/>
  <c r="R3178" i="3"/>
  <c r="P3178" i="3"/>
  <c r="M3178" i="3"/>
  <c r="C3178" i="4"/>
  <c r="D3178" i="4" s="1"/>
  <c r="O3178" i="3"/>
  <c r="Q3178" i="3"/>
  <c r="L3178" i="3"/>
  <c r="N3178" i="3"/>
  <c r="S3178" i="3"/>
  <c r="T3178" i="3" l="1"/>
  <c r="U3178" i="3" s="1"/>
  <c r="F3179" i="3"/>
  <c r="B3179" i="4" s="1"/>
  <c r="J3179" i="3"/>
  <c r="G3179" i="3"/>
  <c r="I3179" i="3" l="1"/>
  <c r="G3179" i="4"/>
  <c r="H3179" i="4" s="1"/>
  <c r="I3179" i="4" s="1"/>
  <c r="F3179" i="4"/>
  <c r="E3179" i="4" s="1"/>
  <c r="H3179" i="3"/>
  <c r="K3179" i="3" s="1"/>
  <c r="B3180" i="3" l="1"/>
  <c r="E3180" i="3"/>
  <c r="C3180" i="3"/>
  <c r="D3180" i="3"/>
  <c r="O3179" i="3"/>
  <c r="L3179" i="3"/>
  <c r="Q3179" i="3"/>
  <c r="S3179" i="3"/>
  <c r="R3179" i="3"/>
  <c r="N3179" i="3"/>
  <c r="M3179" i="3"/>
  <c r="P3179" i="3"/>
  <c r="C3179" i="4"/>
  <c r="D3179" i="4" s="1"/>
  <c r="T3179" i="3" l="1"/>
  <c r="U3179" i="3" s="1"/>
  <c r="F3180" i="3"/>
  <c r="B3180" i="4" s="1"/>
  <c r="I3180" i="3"/>
  <c r="J3180" i="3"/>
  <c r="G3180" i="3" l="1"/>
  <c r="G3180" i="4"/>
  <c r="H3180" i="4" s="1"/>
  <c r="I3180" i="4" s="1"/>
  <c r="F3180" i="4"/>
  <c r="E3180" i="4" s="1"/>
  <c r="H3180" i="3"/>
  <c r="K3180" i="3" s="1"/>
  <c r="C3181" i="3" l="1"/>
  <c r="B3181" i="3"/>
  <c r="D3181" i="3"/>
  <c r="E3181" i="3"/>
  <c r="C3180" i="4"/>
  <c r="D3180" i="4" s="1"/>
  <c r="L3180" i="3"/>
  <c r="P3180" i="3" s="1"/>
  <c r="N3180" i="3"/>
  <c r="R3180" i="3" s="1"/>
  <c r="M3180" i="3"/>
  <c r="Q3180" i="3" s="1"/>
  <c r="O3180" i="3"/>
  <c r="S3180" i="3" s="1"/>
  <c r="T3180" i="3" l="1"/>
  <c r="U3180" i="3" s="1"/>
  <c r="F3181" i="3"/>
  <c r="B3181" i="4" s="1"/>
  <c r="G3181" i="3"/>
  <c r="G3181" i="4" l="1"/>
  <c r="H3181" i="4" s="1"/>
  <c r="I3181" i="4" s="1"/>
  <c r="F3181" i="4"/>
  <c r="E3181" i="4" s="1"/>
  <c r="H3181" i="3"/>
  <c r="J3181" i="3"/>
  <c r="I3181" i="3"/>
  <c r="K3181" i="3" s="1"/>
  <c r="E3182" i="3" l="1"/>
  <c r="C3182" i="3"/>
  <c r="D3182" i="3"/>
  <c r="B3182" i="3"/>
  <c r="Q3181" i="3"/>
  <c r="P3181" i="3"/>
  <c r="M3181" i="3"/>
  <c r="R3181" i="3"/>
  <c r="C3181" i="4"/>
  <c r="D3181" i="4" s="1"/>
  <c r="L3181" i="3"/>
  <c r="S3181" i="3"/>
  <c r="O3181" i="3"/>
  <c r="N3181" i="3"/>
  <c r="F3182" i="3" l="1"/>
  <c r="B3182" i="4" s="1"/>
  <c r="G3182" i="3"/>
  <c r="I3182" i="3"/>
  <c r="J3182" i="3"/>
  <c r="T3181" i="3"/>
  <c r="U3181" i="3" s="1"/>
  <c r="H3182" i="3"/>
  <c r="G3182" i="4" l="1"/>
  <c r="H3182" i="4" s="1"/>
  <c r="I3182" i="4" s="1"/>
  <c r="F3182" i="4"/>
  <c r="E3182" i="4" s="1"/>
  <c r="K3182" i="3"/>
  <c r="C3183" i="3" l="1"/>
  <c r="D3183" i="3"/>
  <c r="E3183" i="3"/>
  <c r="B3183" i="3"/>
  <c r="M3182" i="3"/>
  <c r="L3182" i="3"/>
  <c r="P3182" i="3"/>
  <c r="R3182" i="3"/>
  <c r="O3182" i="3"/>
  <c r="Q3182" i="3"/>
  <c r="S3182" i="3"/>
  <c r="N3182" i="3"/>
  <c r="C3182" i="4"/>
  <c r="D3182" i="4" s="1"/>
  <c r="T3182" i="3" l="1"/>
  <c r="U3182" i="3" s="1"/>
  <c r="F3183" i="3"/>
  <c r="B3183" i="4" s="1"/>
  <c r="G3183" i="4" l="1"/>
  <c r="H3183" i="4" s="1"/>
  <c r="I3183" i="4" s="1"/>
  <c r="F3183" i="4"/>
  <c r="E3183" i="4" s="1"/>
  <c r="J3183" i="3"/>
  <c r="G3183" i="3"/>
  <c r="H3183" i="3"/>
  <c r="I3183" i="3"/>
  <c r="K3183" i="3" l="1"/>
  <c r="S3183" i="3" l="1"/>
  <c r="C3184" i="3"/>
  <c r="D3184" i="3"/>
  <c r="B3184" i="3"/>
  <c r="E3184" i="3"/>
  <c r="R3183" i="3"/>
  <c r="P3183" i="3"/>
  <c r="L3183" i="3"/>
  <c r="C3183" i="4"/>
  <c r="D3183" i="4" s="1"/>
  <c r="O3183" i="3"/>
  <c r="N3183" i="3"/>
  <c r="M3183" i="3"/>
  <c r="Q3183" i="3"/>
  <c r="T3183" i="3" s="1"/>
  <c r="U3183" i="3" s="1"/>
  <c r="F3184" i="3"/>
  <c r="B3184" i="4" s="1"/>
  <c r="H3184" i="3" l="1"/>
  <c r="G3184" i="4"/>
  <c r="H3184" i="4" s="1"/>
  <c r="I3184" i="4" s="1"/>
  <c r="J3184" i="3"/>
  <c r="I3184" i="3"/>
  <c r="F3184" i="4"/>
  <c r="E3184" i="4" s="1"/>
  <c r="G3184" i="3"/>
  <c r="K3184" i="3" s="1"/>
  <c r="B3185" i="3" l="1"/>
  <c r="C3185" i="3"/>
  <c r="D3185" i="3"/>
  <c r="E3185" i="3"/>
  <c r="O3184" i="3"/>
  <c r="M3184" i="3"/>
  <c r="C3184" i="4"/>
  <c r="D3184" i="4" s="1"/>
  <c r="Q3184" i="3"/>
  <c r="N3184" i="3"/>
  <c r="P3184" i="3"/>
  <c r="S3184" i="3"/>
  <c r="R3184" i="3"/>
  <c r="L3184" i="3"/>
  <c r="T3184" i="3" l="1"/>
  <c r="U3184" i="3" s="1"/>
  <c r="F3185" i="3"/>
  <c r="G3185" i="3" s="1"/>
  <c r="J3185" i="3"/>
  <c r="H3185" i="3" l="1"/>
  <c r="B3185" i="4"/>
  <c r="I3185" i="3"/>
  <c r="G3185" i="4" l="1"/>
  <c r="H3185" i="4" s="1"/>
  <c r="I3185" i="4" s="1"/>
  <c r="F3185" i="4"/>
  <c r="E3185" i="4" s="1"/>
  <c r="K3185" i="3"/>
  <c r="L3185" i="3" l="1"/>
  <c r="B3186" i="3"/>
  <c r="C3186" i="3"/>
  <c r="E3186" i="3"/>
  <c r="D3186" i="3"/>
  <c r="C3185" i="4"/>
  <c r="D3185" i="4" s="1"/>
  <c r="P3185" i="3"/>
  <c r="O3185" i="3"/>
  <c r="Q3185" i="3"/>
  <c r="R3185" i="3"/>
  <c r="M3185" i="3"/>
  <c r="N3185" i="3"/>
  <c r="S3185" i="3"/>
  <c r="T3185" i="3" s="1"/>
  <c r="U3185" i="3" s="1"/>
  <c r="F3186" i="3" l="1"/>
  <c r="B3186" i="4"/>
  <c r="J3186" i="3"/>
  <c r="H3186" i="3"/>
  <c r="G3186" i="3"/>
  <c r="G3186" i="4"/>
  <c r="H3186" i="4" s="1"/>
  <c r="I3186" i="4" s="1"/>
  <c r="F3186" i="4"/>
  <c r="E3186" i="4" s="1"/>
  <c r="I3186" i="3"/>
  <c r="K3186" i="3" s="1"/>
  <c r="C3187" i="3" l="1"/>
  <c r="B3187" i="3"/>
  <c r="D3187" i="3"/>
  <c r="E3187" i="3"/>
  <c r="O3186" i="3"/>
  <c r="Q3186" i="3"/>
  <c r="M3186" i="3"/>
  <c r="C3186" i="4"/>
  <c r="D3186" i="4" s="1"/>
  <c r="L3186" i="3"/>
  <c r="S3186" i="3"/>
  <c r="N3186" i="3"/>
  <c r="P3186" i="3"/>
  <c r="R3186" i="3"/>
  <c r="T3186" i="3" l="1"/>
  <c r="U3186" i="3" s="1"/>
  <c r="F3187" i="3"/>
  <c r="B3187" i="4" s="1"/>
  <c r="I3187" i="3" l="1"/>
  <c r="G3187" i="4"/>
  <c r="H3187" i="4" s="1"/>
  <c r="I3187" i="4" s="1"/>
  <c r="F3187" i="4"/>
  <c r="E3187" i="4" s="1"/>
  <c r="G3187" i="3"/>
  <c r="H3187" i="3"/>
  <c r="J3187" i="3"/>
  <c r="K3187" i="3" l="1"/>
  <c r="B3188" i="3" l="1"/>
  <c r="C3188" i="3"/>
  <c r="D3188" i="3"/>
  <c r="E3188" i="3"/>
  <c r="N3187" i="3"/>
  <c r="L3187" i="3"/>
  <c r="C3187" i="4"/>
  <c r="D3187" i="4" s="1"/>
  <c r="R3187" i="3"/>
  <c r="P3187" i="3"/>
  <c r="O3187" i="3"/>
  <c r="S3187" i="3" s="1"/>
  <c r="Q3187" i="3"/>
  <c r="M3187" i="3"/>
  <c r="F3188" i="3"/>
  <c r="B3188" i="4" s="1"/>
  <c r="G3188" i="3"/>
  <c r="T3187" i="3" l="1"/>
  <c r="U3187" i="3" s="1"/>
  <c r="G3188" i="4"/>
  <c r="H3188" i="4" s="1"/>
  <c r="I3188" i="4" s="1"/>
  <c r="F3188" i="4"/>
  <c r="E3188" i="4" s="1"/>
  <c r="J3188" i="3"/>
  <c r="I3188" i="3"/>
  <c r="H3188" i="3"/>
  <c r="K3188" i="3" s="1"/>
  <c r="C3189" i="3" l="1"/>
  <c r="D3189" i="3"/>
  <c r="E3189" i="3"/>
  <c r="B3189" i="3"/>
  <c r="N3188" i="3"/>
  <c r="P3188" i="3"/>
  <c r="M3188" i="3"/>
  <c r="O3188" i="3"/>
  <c r="R3188" i="3"/>
  <c r="L3188" i="3"/>
  <c r="Q3188" i="3"/>
  <c r="S3188" i="3"/>
  <c r="C3188" i="4"/>
  <c r="D3188" i="4" s="1"/>
  <c r="T3188" i="3" l="1"/>
  <c r="U3188" i="3" s="1"/>
  <c r="F3189" i="3"/>
  <c r="B3189" i="4" s="1"/>
  <c r="H3189" i="3"/>
  <c r="J3189" i="3"/>
  <c r="I3189" i="3"/>
  <c r="G3189" i="3"/>
  <c r="K3189" i="3" s="1"/>
  <c r="D3190" i="3" l="1"/>
  <c r="E3190" i="3"/>
  <c r="B3190" i="3"/>
  <c r="C3190" i="3"/>
  <c r="G3189" i="4"/>
  <c r="H3189" i="4" s="1"/>
  <c r="I3189" i="4" s="1"/>
  <c r="F3189" i="4"/>
  <c r="E3189" i="4" s="1"/>
  <c r="N3189" i="3"/>
  <c r="R3189" i="3"/>
  <c r="O3189" i="3"/>
  <c r="S3189" i="3" s="1"/>
  <c r="C3189" i="4"/>
  <c r="D3189" i="4" s="1"/>
  <c r="M3189" i="3"/>
  <c r="Q3189" i="3" s="1"/>
  <c r="L3189" i="3"/>
  <c r="P3189" i="3" s="1"/>
  <c r="T3189" i="3" l="1"/>
  <c r="U3189" i="3" s="1"/>
  <c r="F3190" i="3"/>
  <c r="G3190" i="3"/>
  <c r="I3190" i="3"/>
  <c r="J3190" i="3" l="1"/>
  <c r="B3190" i="4"/>
  <c r="H3190" i="3"/>
  <c r="K3190" i="3" s="1"/>
  <c r="C3191" i="3" l="1"/>
  <c r="D3191" i="3"/>
  <c r="E3191" i="3"/>
  <c r="B3191" i="3"/>
  <c r="G3190" i="4"/>
  <c r="H3190" i="4" s="1"/>
  <c r="I3190" i="4" s="1"/>
  <c r="F3190" i="4"/>
  <c r="E3190" i="4" s="1"/>
  <c r="Q3190" i="3"/>
  <c r="P3190" i="3"/>
  <c r="O3190" i="3"/>
  <c r="S3190" i="3" s="1"/>
  <c r="N3190" i="3"/>
  <c r="R3190" i="3" s="1"/>
  <c r="L3190" i="3"/>
  <c r="M3190" i="3"/>
  <c r="C3190" i="4"/>
  <c r="D3190" i="4" s="1"/>
  <c r="F3191" i="3" l="1"/>
  <c r="B3191" i="4" s="1"/>
  <c r="G3191" i="3"/>
  <c r="J3191" i="3"/>
  <c r="H3191" i="3"/>
  <c r="T3190" i="3"/>
  <c r="U3190" i="3" s="1"/>
  <c r="I3191" i="3"/>
  <c r="G3191" i="4" l="1"/>
  <c r="H3191" i="4" s="1"/>
  <c r="I3191" i="4" s="1"/>
  <c r="F3191" i="4"/>
  <c r="E3191" i="4" s="1"/>
  <c r="K3191" i="3"/>
  <c r="B3192" i="3" l="1"/>
  <c r="C3192" i="3"/>
  <c r="D3192" i="3"/>
  <c r="E3192" i="3"/>
  <c r="N3191" i="3"/>
  <c r="P3191" i="3"/>
  <c r="S3191" i="3"/>
  <c r="Q3191" i="3"/>
  <c r="M3191" i="3"/>
  <c r="O3191" i="3"/>
  <c r="R3191" i="3"/>
  <c r="L3191" i="3"/>
  <c r="C3191" i="4"/>
  <c r="D3191" i="4" s="1"/>
  <c r="F3192" i="3" l="1"/>
  <c r="B3192" i="4" s="1"/>
  <c r="G3192" i="3"/>
  <c r="T3191" i="3"/>
  <c r="U3191" i="3" s="1"/>
  <c r="I3192" i="3"/>
  <c r="H3192" i="3"/>
  <c r="J3192" i="3"/>
  <c r="K3192" i="3" l="1"/>
  <c r="G3192" i="4"/>
  <c r="H3192" i="4" s="1"/>
  <c r="I3192" i="4" s="1"/>
  <c r="F3192" i="4"/>
  <c r="E3192" i="4" s="1"/>
  <c r="Q3192" i="3"/>
  <c r="R3192" i="3"/>
  <c r="C3192" i="4"/>
  <c r="D3192" i="4" s="1"/>
  <c r="S3192" i="3"/>
  <c r="N3192" i="3"/>
  <c r="L3192" i="3"/>
  <c r="M3192" i="3"/>
  <c r="O3192" i="3"/>
  <c r="P3192" i="3"/>
  <c r="T3192" i="3" s="1"/>
  <c r="U3192" i="3" s="1"/>
  <c r="C3193" i="3" l="1"/>
  <c r="B3193" i="3"/>
  <c r="F3193" i="3" s="1"/>
  <c r="D3193" i="3"/>
  <c r="E3193" i="3"/>
  <c r="B3193" i="4" l="1"/>
  <c r="I3193" i="3"/>
  <c r="J3193" i="3"/>
  <c r="H3193" i="3"/>
  <c r="G3193" i="4"/>
  <c r="H3193" i="4" s="1"/>
  <c r="I3193" i="4" s="1"/>
  <c r="F3193" i="4"/>
  <c r="E3193" i="4" s="1"/>
  <c r="G3193" i="3"/>
  <c r="K3193" i="3" s="1"/>
  <c r="C3194" i="3" l="1"/>
  <c r="D3194" i="3"/>
  <c r="B3194" i="3"/>
  <c r="E3194" i="3"/>
  <c r="Q3193" i="3"/>
  <c r="C3193" i="4"/>
  <c r="D3193" i="4" s="1"/>
  <c r="R3193" i="3"/>
  <c r="M3193" i="3"/>
  <c r="L3193" i="3"/>
  <c r="P3193" i="3"/>
  <c r="O3193" i="3"/>
  <c r="N3193" i="3"/>
  <c r="S3193" i="3"/>
  <c r="T3193" i="3" l="1"/>
  <c r="U3193" i="3" s="1"/>
  <c r="F3194" i="3"/>
  <c r="B3194" i="4" s="1"/>
  <c r="H3194" i="3" l="1"/>
  <c r="G3194" i="4"/>
  <c r="H3194" i="4" s="1"/>
  <c r="I3194" i="4" s="1"/>
  <c r="F3194" i="4"/>
  <c r="E3194" i="4" s="1"/>
  <c r="J3194" i="3"/>
  <c r="G3194" i="3"/>
  <c r="I3194" i="3"/>
  <c r="K3194" i="3" l="1"/>
  <c r="C3195" i="3" l="1"/>
  <c r="D3195" i="3"/>
  <c r="E3195" i="3"/>
  <c r="B3195" i="3"/>
  <c r="N3194" i="3"/>
  <c r="R3194" i="3" s="1"/>
  <c r="C3194" i="4"/>
  <c r="D3194" i="4" s="1"/>
  <c r="M3194" i="3"/>
  <c r="Q3194" i="3" s="1"/>
  <c r="L3194" i="3"/>
  <c r="P3194" i="3" s="1"/>
  <c r="O3194" i="3"/>
  <c r="S3194" i="3" s="1"/>
  <c r="T3194" i="3" l="1"/>
  <c r="U3194" i="3" s="1"/>
  <c r="F3195" i="3"/>
  <c r="B3195" i="4" s="1"/>
  <c r="G3195" i="3"/>
  <c r="J3195" i="3"/>
  <c r="G3195" i="4" l="1"/>
  <c r="H3195" i="4" s="1"/>
  <c r="I3195" i="4" s="1"/>
  <c r="F3195" i="4"/>
  <c r="E3195" i="4" s="1"/>
  <c r="I3195" i="3"/>
  <c r="H3195" i="3"/>
  <c r="K3195" i="3" s="1"/>
  <c r="D3196" i="3" l="1"/>
  <c r="C3196" i="3"/>
  <c r="E3196" i="3"/>
  <c r="B3196" i="3"/>
  <c r="O3195" i="3"/>
  <c r="S3195" i="3" s="1"/>
  <c r="N3195" i="3"/>
  <c r="R3195" i="3" s="1"/>
  <c r="M3195" i="3"/>
  <c r="Q3195" i="3" s="1"/>
  <c r="L3195" i="3"/>
  <c r="P3195" i="3" s="1"/>
  <c r="C3195" i="4"/>
  <c r="D3195" i="4" s="1"/>
  <c r="T3195" i="3" l="1"/>
  <c r="U3195" i="3" s="1"/>
  <c r="F3196" i="3"/>
  <c r="B3196" i="4" s="1"/>
  <c r="J3196" i="3"/>
  <c r="H3196" i="3" l="1"/>
  <c r="I3196" i="3"/>
  <c r="G3196" i="4"/>
  <c r="H3196" i="4" s="1"/>
  <c r="I3196" i="4" s="1"/>
  <c r="F3196" i="4"/>
  <c r="E3196" i="4" s="1"/>
  <c r="G3196" i="3"/>
  <c r="K3196" i="3" s="1"/>
  <c r="B3197" i="3" l="1"/>
  <c r="C3197" i="3"/>
  <c r="D3197" i="3"/>
  <c r="E3197" i="3"/>
  <c r="O3196" i="3"/>
  <c r="M3196" i="3"/>
  <c r="Q3196" i="3" s="1"/>
  <c r="C3196" i="4"/>
  <c r="D3196" i="4" s="1"/>
  <c r="L3196" i="3"/>
  <c r="P3196" i="3" s="1"/>
  <c r="S3196" i="3"/>
  <c r="F3197" i="3"/>
  <c r="N3196" i="3"/>
  <c r="R3196" i="3" s="1"/>
  <c r="T3196" i="3" s="1"/>
  <c r="U3196" i="3" s="1"/>
  <c r="B3197" i="4" l="1"/>
  <c r="H3197" i="3"/>
  <c r="I3197" i="3"/>
  <c r="G3197" i="4"/>
  <c r="H3197" i="4" s="1"/>
  <c r="I3197" i="4" s="1"/>
  <c r="F3197" i="4"/>
  <c r="E3197" i="4" s="1"/>
  <c r="G3197" i="3"/>
  <c r="J3197" i="3"/>
  <c r="K3197" i="3" l="1"/>
  <c r="D3198" i="3" l="1"/>
  <c r="E3198" i="3"/>
  <c r="B3198" i="3"/>
  <c r="C3198" i="3"/>
  <c r="O3197" i="3"/>
  <c r="S3197" i="3" s="1"/>
  <c r="C3197" i="4"/>
  <c r="D3197" i="4" s="1"/>
  <c r="N3197" i="3"/>
  <c r="L3197" i="3"/>
  <c r="P3197" i="3" s="1"/>
  <c r="R3197" i="3"/>
  <c r="Q3197" i="3"/>
  <c r="M3197" i="3"/>
  <c r="F3198" i="3" l="1"/>
  <c r="B3198" i="4" s="1"/>
  <c r="T3197" i="3"/>
  <c r="U3197" i="3" s="1"/>
  <c r="H3198" i="3"/>
  <c r="I3198" i="3"/>
  <c r="J3198" i="3"/>
  <c r="G3198" i="4" l="1"/>
  <c r="H3198" i="4" s="1"/>
  <c r="I3198" i="4" s="1"/>
  <c r="F3198" i="4"/>
  <c r="E3198" i="4" s="1"/>
  <c r="G3198" i="3"/>
  <c r="K3198" i="3" s="1"/>
  <c r="C3199" i="3" l="1"/>
  <c r="B3199" i="3"/>
  <c r="D3199" i="3"/>
  <c r="E3199" i="3"/>
  <c r="S3198" i="3"/>
  <c r="C3198" i="4"/>
  <c r="D3198" i="4" s="1"/>
  <c r="O3198" i="3"/>
  <c r="Q3198" i="3"/>
  <c r="N3198" i="3"/>
  <c r="R3198" i="3" s="1"/>
  <c r="L3198" i="3"/>
  <c r="P3198" i="3" s="1"/>
  <c r="M3198" i="3"/>
  <c r="T3198" i="3" l="1"/>
  <c r="U3198" i="3" s="1"/>
  <c r="F3199" i="3"/>
  <c r="B3199" i="4" s="1"/>
  <c r="I3199" i="3"/>
  <c r="J3199" i="3"/>
  <c r="H3199" i="3"/>
  <c r="G3199" i="4" l="1"/>
  <c r="H3199" i="4" s="1"/>
  <c r="I3199" i="4" s="1"/>
  <c r="F3199" i="4"/>
  <c r="E3199" i="4" s="1"/>
  <c r="G3199" i="3"/>
  <c r="K3199" i="3" s="1"/>
  <c r="B3200" i="3" l="1"/>
  <c r="C3200" i="3"/>
  <c r="D3200" i="3"/>
  <c r="E3200" i="3"/>
  <c r="R3199" i="3"/>
  <c r="L3199" i="3"/>
  <c r="C3199" i="4"/>
  <c r="D3199" i="4" s="1"/>
  <c r="Q3199" i="3"/>
  <c r="S3199" i="3"/>
  <c r="M3199" i="3"/>
  <c r="O3199" i="3"/>
  <c r="P3199" i="3"/>
  <c r="N3199" i="3"/>
  <c r="F3200" i="3" l="1"/>
  <c r="B3200" i="4" s="1"/>
  <c r="T3199" i="3"/>
  <c r="U3199" i="3" s="1"/>
  <c r="J3200" i="3"/>
  <c r="I3200" i="3"/>
  <c r="H3200" i="3"/>
  <c r="G3200" i="4" l="1"/>
  <c r="H3200" i="4" s="1"/>
  <c r="I3200" i="4" s="1"/>
  <c r="F3200" i="4"/>
  <c r="E3200" i="4" s="1"/>
  <c r="G3200" i="3"/>
  <c r="K3200" i="3" s="1"/>
  <c r="C3201" i="3" l="1"/>
  <c r="D3201" i="3"/>
  <c r="E3201" i="3"/>
  <c r="B3201" i="3"/>
  <c r="C3200" i="4"/>
  <c r="D3200" i="4" s="1"/>
  <c r="O3200" i="3"/>
  <c r="P3200" i="3"/>
  <c r="Q3200" i="3"/>
  <c r="M3200" i="3"/>
  <c r="S3200" i="3"/>
  <c r="L3200" i="3"/>
  <c r="N3200" i="3"/>
  <c r="R3200" i="3"/>
  <c r="T3200" i="3" l="1"/>
  <c r="U3200" i="3" s="1"/>
  <c r="F3201" i="3"/>
  <c r="G3201" i="3" l="1"/>
  <c r="B3201" i="4"/>
  <c r="H3201" i="3"/>
  <c r="I3201" i="3"/>
  <c r="J3201" i="3"/>
  <c r="G3201" i="4" l="1"/>
  <c r="H3201" i="4" s="1"/>
  <c r="I3201" i="4" s="1"/>
  <c r="F3201" i="4"/>
  <c r="E3201" i="4" s="1"/>
  <c r="K3201" i="3"/>
  <c r="D3202" i="3" l="1"/>
  <c r="C3202" i="3"/>
  <c r="E3202" i="3"/>
  <c r="B3202" i="3"/>
  <c r="C3201" i="4"/>
  <c r="D3201" i="4" s="1"/>
  <c r="M3201" i="3"/>
  <c r="L3201" i="3"/>
  <c r="P3201" i="3"/>
  <c r="R3201" i="3"/>
  <c r="O3201" i="3"/>
  <c r="N3201" i="3"/>
  <c r="Q3201" i="3"/>
  <c r="S3201" i="3"/>
  <c r="T3201" i="3" l="1"/>
  <c r="U3201" i="3" s="1"/>
  <c r="F3202" i="3"/>
  <c r="B3202" i="4" s="1"/>
  <c r="I3202" i="3"/>
  <c r="G3202" i="4" l="1"/>
  <c r="H3202" i="4" s="1"/>
  <c r="I3202" i="4" s="1"/>
  <c r="F3202" i="4"/>
  <c r="E3202" i="4" s="1"/>
  <c r="G3202" i="3"/>
  <c r="J3202" i="3"/>
  <c r="H3202" i="3"/>
  <c r="K3202" i="3" l="1"/>
  <c r="D3203" i="3" l="1"/>
  <c r="E3203" i="3"/>
  <c r="B3203" i="3"/>
  <c r="C3203" i="3"/>
  <c r="R3202" i="3"/>
  <c r="O3202" i="3"/>
  <c r="S3202" i="3"/>
  <c r="Q3202" i="3"/>
  <c r="L3202" i="3"/>
  <c r="M3202" i="3"/>
  <c r="N3202" i="3"/>
  <c r="P3202" i="3"/>
  <c r="C3202" i="4"/>
  <c r="D3202" i="4" s="1"/>
  <c r="F3203" i="3"/>
  <c r="B3203" i="4" s="1"/>
  <c r="T3202" i="3"/>
  <c r="U3202" i="3" s="1"/>
  <c r="G3203" i="4" l="1"/>
  <c r="H3203" i="4" s="1"/>
  <c r="I3203" i="4" s="1"/>
  <c r="F3203" i="4"/>
  <c r="E3203" i="4" s="1"/>
  <c r="G3203" i="3"/>
  <c r="H3203" i="3"/>
  <c r="I3203" i="3"/>
  <c r="J3203" i="3"/>
  <c r="K3203" i="3" l="1"/>
  <c r="R3203" i="3" l="1"/>
  <c r="B3204" i="3"/>
  <c r="C3204" i="3"/>
  <c r="D3204" i="3"/>
  <c r="E3204" i="3"/>
  <c r="M3203" i="3"/>
  <c r="Q3203" i="3"/>
  <c r="O3203" i="3"/>
  <c r="L3203" i="3"/>
  <c r="C3203" i="4"/>
  <c r="D3203" i="4" s="1"/>
  <c r="P3203" i="3"/>
  <c r="S3203" i="3"/>
  <c r="N3203" i="3"/>
  <c r="T3203" i="3"/>
  <c r="U3203" i="3" s="1"/>
  <c r="F3204" i="3" l="1"/>
  <c r="B3204" i="4"/>
  <c r="J3204" i="3"/>
  <c r="G3204" i="4"/>
  <c r="H3204" i="4" s="1"/>
  <c r="I3204" i="4" s="1"/>
  <c r="F3204" i="4"/>
  <c r="E3204" i="4" s="1"/>
  <c r="H3204" i="3"/>
  <c r="I3204" i="3"/>
  <c r="G3204" i="3"/>
  <c r="K3204" i="3" l="1"/>
  <c r="C3205" i="3" l="1"/>
  <c r="D3205" i="3"/>
  <c r="B3205" i="3"/>
  <c r="E3205" i="3"/>
  <c r="R3204" i="3"/>
  <c r="Q3204" i="3"/>
  <c r="L3204" i="3"/>
  <c r="S3204" i="3"/>
  <c r="M3204" i="3"/>
  <c r="P3204" i="3"/>
  <c r="O3204" i="3"/>
  <c r="C3204" i="4"/>
  <c r="D3204" i="4" s="1"/>
  <c r="N3204" i="3"/>
  <c r="T3204" i="3" l="1"/>
  <c r="U3204" i="3" s="1"/>
  <c r="F3205" i="3"/>
  <c r="B3205" i="4" s="1"/>
  <c r="H3205" i="3"/>
  <c r="J3205" i="3"/>
  <c r="G3205" i="4" l="1"/>
  <c r="H3205" i="4" s="1"/>
  <c r="I3205" i="4" s="1"/>
  <c r="F3205" i="4"/>
  <c r="E3205" i="4" s="1"/>
  <c r="I3205" i="3"/>
  <c r="G3205" i="3"/>
  <c r="K3205" i="3" s="1"/>
  <c r="B3206" i="3" l="1"/>
  <c r="C3206" i="3"/>
  <c r="D3206" i="3"/>
  <c r="E3206" i="3"/>
  <c r="L3205" i="3"/>
  <c r="O3205" i="3"/>
  <c r="Q3205" i="3"/>
  <c r="P3205" i="3"/>
  <c r="N3205" i="3"/>
  <c r="R3205" i="3" s="1"/>
  <c r="M3205" i="3"/>
  <c r="S3205" i="3"/>
  <c r="C3205" i="4"/>
  <c r="D3205" i="4" s="1"/>
  <c r="F3206" i="3" l="1"/>
  <c r="B3206" i="4" s="1"/>
  <c r="T3205" i="3"/>
  <c r="U3205" i="3" s="1"/>
  <c r="H3206" i="3"/>
  <c r="G3206" i="4" l="1"/>
  <c r="H3206" i="4" s="1"/>
  <c r="I3206" i="4" s="1"/>
  <c r="F3206" i="4"/>
  <c r="E3206" i="4" s="1"/>
  <c r="J3206" i="3"/>
  <c r="I3206" i="3"/>
  <c r="G3206" i="3"/>
  <c r="K3206" i="3" s="1"/>
  <c r="C3207" i="3" l="1"/>
  <c r="D3207" i="3"/>
  <c r="E3207" i="3"/>
  <c r="B3207" i="3"/>
  <c r="R3206" i="3"/>
  <c r="L3206" i="3"/>
  <c r="N3206" i="3"/>
  <c r="C3206" i="4"/>
  <c r="D3206" i="4" s="1"/>
  <c r="M3206" i="3"/>
  <c r="Q3206" i="3"/>
  <c r="P3206" i="3"/>
  <c r="O3206" i="3"/>
  <c r="S3206" i="3"/>
  <c r="T3206" i="3" l="1"/>
  <c r="U3206" i="3" s="1"/>
  <c r="F3207" i="3"/>
  <c r="B3207" i="4" s="1"/>
  <c r="I3207" i="3" l="1"/>
  <c r="G3207" i="4"/>
  <c r="H3207" i="4" s="1"/>
  <c r="I3207" i="4" s="1"/>
  <c r="F3207" i="4"/>
  <c r="E3207" i="4" s="1"/>
  <c r="G3207" i="3"/>
  <c r="J3207" i="3"/>
  <c r="H3207" i="3"/>
  <c r="K3207" i="3" l="1"/>
  <c r="D3208" i="3" l="1"/>
  <c r="B3208" i="3"/>
  <c r="C3208" i="3"/>
  <c r="E3208" i="3"/>
  <c r="N3207" i="3"/>
  <c r="S3207" i="3"/>
  <c r="P3207" i="3"/>
  <c r="M3207" i="3"/>
  <c r="L3207" i="3"/>
  <c r="R3207" i="3"/>
  <c r="Q3207" i="3"/>
  <c r="O3207" i="3"/>
  <c r="C3207" i="4"/>
  <c r="D3207" i="4" s="1"/>
  <c r="F3208" i="3" l="1"/>
  <c r="B3208" i="4" s="1"/>
  <c r="T3207" i="3"/>
  <c r="U3207" i="3" s="1"/>
  <c r="J3208" i="3"/>
  <c r="G3208" i="4" l="1"/>
  <c r="H3208" i="4" s="1"/>
  <c r="I3208" i="4" s="1"/>
  <c r="F3208" i="4"/>
  <c r="E3208" i="4" s="1"/>
  <c r="I3208" i="3"/>
  <c r="H3208" i="3"/>
  <c r="G3208" i="3"/>
  <c r="K3208" i="3" l="1"/>
  <c r="B3209" i="3" l="1"/>
  <c r="C3209" i="3"/>
  <c r="E3209" i="3"/>
  <c r="D3209" i="3"/>
  <c r="N3208" i="3"/>
  <c r="R3208" i="3" s="1"/>
  <c r="C3208" i="4"/>
  <c r="D3208" i="4" s="1"/>
  <c r="L3208" i="3"/>
  <c r="P3208" i="3" s="1"/>
  <c r="O3208" i="3"/>
  <c r="S3208" i="3" s="1"/>
  <c r="M3208" i="3"/>
  <c r="Q3208" i="3" s="1"/>
  <c r="F3209" i="3" l="1"/>
  <c r="B3209" i="4" s="1"/>
  <c r="T3208" i="3"/>
  <c r="U3208" i="3" s="1"/>
  <c r="J3209" i="3"/>
  <c r="G3209" i="3" l="1"/>
  <c r="G3209" i="4"/>
  <c r="H3209" i="4" s="1"/>
  <c r="I3209" i="4" s="1"/>
  <c r="F3209" i="4"/>
  <c r="E3209" i="4" s="1"/>
  <c r="I3209" i="3"/>
  <c r="H3209" i="3"/>
  <c r="K3209" i="3" s="1"/>
  <c r="B3210" i="3" l="1"/>
  <c r="C3210" i="3"/>
  <c r="D3210" i="3"/>
  <c r="E3210" i="3"/>
  <c r="P3209" i="3"/>
  <c r="N3209" i="3"/>
  <c r="S3209" i="3"/>
  <c r="M3209" i="3"/>
  <c r="L3209" i="3"/>
  <c r="R3209" i="3"/>
  <c r="C3209" i="4"/>
  <c r="D3209" i="4" s="1"/>
  <c r="Q3209" i="3"/>
  <c r="O3209" i="3"/>
  <c r="F3210" i="3" l="1"/>
  <c r="B3210" i="4" s="1"/>
  <c r="G3210" i="3"/>
  <c r="J3210" i="3"/>
  <c r="H3210" i="3"/>
  <c r="I3210" i="3"/>
  <c r="T3209" i="3"/>
  <c r="U3209" i="3" s="1"/>
  <c r="K3210" i="3" l="1"/>
  <c r="G3210" i="4"/>
  <c r="H3210" i="4" s="1"/>
  <c r="I3210" i="4" s="1"/>
  <c r="F3210" i="4"/>
  <c r="E3210" i="4" s="1"/>
  <c r="O3210" i="3"/>
  <c r="S3210" i="3" s="1"/>
  <c r="P3210" i="3"/>
  <c r="M3210" i="3"/>
  <c r="Q3210" i="3" s="1"/>
  <c r="N3210" i="3"/>
  <c r="R3210" i="3" s="1"/>
  <c r="C3210" i="4"/>
  <c r="D3210" i="4" s="1"/>
  <c r="L3210" i="3" l="1"/>
  <c r="C3211" i="3"/>
  <c r="B3211" i="3"/>
  <c r="F3211" i="3" s="1"/>
  <c r="D3211" i="3"/>
  <c r="E3211" i="3"/>
  <c r="T3210" i="3"/>
  <c r="U3210" i="3" s="1"/>
  <c r="B3211" i="4" l="1"/>
  <c r="I3211" i="3"/>
  <c r="J3211" i="3"/>
  <c r="G3211" i="4"/>
  <c r="H3211" i="4" s="1"/>
  <c r="I3211" i="4" s="1"/>
  <c r="F3211" i="4"/>
  <c r="E3211" i="4" s="1"/>
  <c r="H3211" i="3"/>
  <c r="G3211" i="3"/>
  <c r="K3211" i="3" s="1"/>
  <c r="E3212" i="3" l="1"/>
  <c r="B3212" i="3"/>
  <c r="C3212" i="3"/>
  <c r="D3212" i="3"/>
  <c r="C3211" i="4"/>
  <c r="D3211" i="4" s="1"/>
  <c r="Q3211" i="3"/>
  <c r="R3211" i="3"/>
  <c r="L3211" i="3"/>
  <c r="M3211" i="3"/>
  <c r="S3211" i="3"/>
  <c r="O3211" i="3"/>
  <c r="P3211" i="3"/>
  <c r="T3211" i="3" s="1"/>
  <c r="U3211" i="3" s="1"/>
  <c r="N3211" i="3"/>
  <c r="F3212" i="3" l="1"/>
  <c r="B3212" i="4" s="1"/>
  <c r="H3212" i="3"/>
  <c r="G3212" i="4" l="1"/>
  <c r="H3212" i="4" s="1"/>
  <c r="I3212" i="4" s="1"/>
  <c r="F3212" i="4"/>
  <c r="E3212" i="4" s="1"/>
  <c r="J3212" i="3"/>
  <c r="I3212" i="3"/>
  <c r="G3212" i="3"/>
  <c r="K3212" i="3" s="1"/>
  <c r="C3213" i="3" l="1"/>
  <c r="D3213" i="3"/>
  <c r="E3213" i="3"/>
  <c r="B3213" i="3"/>
  <c r="C3212" i="4"/>
  <c r="D3212" i="4" s="1"/>
  <c r="S3212" i="3"/>
  <c r="Q3212" i="3"/>
  <c r="O3212" i="3"/>
  <c r="R3212" i="3"/>
  <c r="P3212" i="3"/>
  <c r="L3212" i="3"/>
  <c r="N3212" i="3"/>
  <c r="M3212" i="3"/>
  <c r="T3212" i="3" l="1"/>
  <c r="U3212" i="3" s="1"/>
  <c r="F3213" i="3"/>
  <c r="B3213" i="4" s="1"/>
  <c r="I3213" i="3"/>
  <c r="G3213" i="3" l="1"/>
  <c r="G3213" i="4"/>
  <c r="H3213" i="4" s="1"/>
  <c r="I3213" i="4" s="1"/>
  <c r="F3213" i="4"/>
  <c r="E3213" i="4" s="1"/>
  <c r="H3213" i="3"/>
  <c r="J3213" i="3"/>
  <c r="K3213" i="3" l="1"/>
  <c r="P3213" i="3" l="1"/>
  <c r="D3214" i="3"/>
  <c r="B3214" i="3"/>
  <c r="C3214" i="3"/>
  <c r="E3214" i="3"/>
  <c r="N3213" i="3"/>
  <c r="S3213" i="3"/>
  <c r="M3213" i="3"/>
  <c r="C3213" i="4"/>
  <c r="D3213" i="4" s="1"/>
  <c r="R3213" i="3"/>
  <c r="O3213" i="3"/>
  <c r="L3213" i="3"/>
  <c r="Q3213" i="3"/>
  <c r="T3213" i="3" s="1"/>
  <c r="U3213" i="3" s="1"/>
  <c r="F3214" i="3"/>
  <c r="B3214" i="4" s="1"/>
  <c r="G3214" i="4" l="1"/>
  <c r="H3214" i="4" s="1"/>
  <c r="I3214" i="4" s="1"/>
  <c r="F3214" i="4"/>
  <c r="E3214" i="4" s="1"/>
  <c r="I3214" i="3"/>
  <c r="H3214" i="3"/>
  <c r="G3214" i="3"/>
  <c r="J3214" i="3"/>
  <c r="K3214" i="3" l="1"/>
  <c r="C3214" i="4" l="1"/>
  <c r="D3214" i="4" s="1"/>
  <c r="B3215" i="3"/>
  <c r="C3215" i="3"/>
  <c r="D3215" i="3"/>
  <c r="E3215" i="3"/>
  <c r="O3214" i="3"/>
  <c r="N3214" i="3"/>
  <c r="L3214" i="3"/>
  <c r="S3214" i="3"/>
  <c r="T3214" i="3" s="1"/>
  <c r="U3214" i="3" s="1"/>
  <c r="M3214" i="3"/>
  <c r="Q3214" i="3"/>
  <c r="R3214" i="3"/>
  <c r="P3214" i="3"/>
  <c r="F3215" i="3" l="1"/>
  <c r="B3215" i="4"/>
  <c r="H3215" i="3"/>
  <c r="J3215" i="3"/>
  <c r="G3215" i="3"/>
  <c r="G3215" i="4"/>
  <c r="H3215" i="4" s="1"/>
  <c r="I3215" i="4" s="1"/>
  <c r="F3215" i="4"/>
  <c r="E3215" i="4" s="1"/>
  <c r="I3215" i="3"/>
  <c r="K3215" i="3" s="1"/>
  <c r="B3216" i="3" l="1"/>
  <c r="C3216" i="3"/>
  <c r="D3216" i="3"/>
  <c r="E3216" i="3"/>
  <c r="C3215" i="4"/>
  <c r="D3215" i="4" s="1"/>
  <c r="O3215" i="3"/>
  <c r="S3215" i="3" s="1"/>
  <c r="L3215" i="3"/>
  <c r="N3215" i="3"/>
  <c r="R3215" i="3" s="1"/>
  <c r="M3215" i="3"/>
  <c r="Q3215" i="3" s="1"/>
  <c r="P3215" i="3"/>
  <c r="T3215" i="3" l="1"/>
  <c r="U3215" i="3" s="1"/>
  <c r="F3216" i="3"/>
  <c r="B3216" i="4" s="1"/>
  <c r="G3216" i="3"/>
  <c r="G3216" i="4" l="1"/>
  <c r="H3216" i="4" s="1"/>
  <c r="I3216" i="4" s="1"/>
  <c r="F3216" i="4"/>
  <c r="E3216" i="4" s="1"/>
  <c r="J3216" i="3"/>
  <c r="H3216" i="3"/>
  <c r="I3216" i="3"/>
  <c r="K3216" i="3" l="1"/>
  <c r="O3216" i="3" l="1"/>
  <c r="C3217" i="3"/>
  <c r="B3217" i="3"/>
  <c r="D3217" i="3"/>
  <c r="E3217" i="3"/>
  <c r="S3216" i="3"/>
  <c r="P3216" i="3"/>
  <c r="R3216" i="3"/>
  <c r="Q3216" i="3"/>
  <c r="N3216" i="3"/>
  <c r="C3216" i="4"/>
  <c r="D3216" i="4" s="1"/>
  <c r="M3216" i="3"/>
  <c r="F3217" i="3"/>
  <c r="L3216" i="3"/>
  <c r="T3216" i="3"/>
  <c r="U3216" i="3" s="1"/>
  <c r="B3217" i="4" l="1"/>
  <c r="H3217" i="3"/>
  <c r="G3217" i="3"/>
  <c r="I3217" i="3"/>
  <c r="G3217" i="4"/>
  <c r="H3217" i="4" s="1"/>
  <c r="I3217" i="4" s="1"/>
  <c r="F3217" i="4"/>
  <c r="E3217" i="4" s="1"/>
  <c r="J3217" i="3"/>
  <c r="K3217" i="3" s="1"/>
  <c r="E3218" i="3" l="1"/>
  <c r="C3218" i="3"/>
  <c r="D3218" i="3"/>
  <c r="B3218" i="3"/>
  <c r="C3217" i="4"/>
  <c r="D3217" i="4" s="1"/>
  <c r="M3217" i="3"/>
  <c r="Q3217" i="3" s="1"/>
  <c r="N3217" i="3"/>
  <c r="O3217" i="3"/>
  <c r="S3217" i="3" s="1"/>
  <c r="R3217" i="3"/>
  <c r="L3217" i="3"/>
  <c r="P3217" i="3" s="1"/>
  <c r="T3217" i="3" l="1"/>
  <c r="U3217" i="3" s="1"/>
  <c r="F3218" i="3"/>
  <c r="B3218" i="4" s="1"/>
  <c r="G3218" i="3"/>
  <c r="G3218" i="4" l="1"/>
  <c r="H3218" i="4" s="1"/>
  <c r="I3218" i="4" s="1"/>
  <c r="F3218" i="4"/>
  <c r="E3218" i="4" s="1"/>
  <c r="H3218" i="3"/>
  <c r="J3218" i="3"/>
  <c r="I3218" i="3"/>
  <c r="K3218" i="3" l="1"/>
  <c r="C3219" i="3" l="1"/>
  <c r="D3219" i="3"/>
  <c r="E3219" i="3"/>
  <c r="B3219" i="3"/>
  <c r="R3218" i="3"/>
  <c r="M3218" i="3"/>
  <c r="O3218" i="3"/>
  <c r="P3218" i="3"/>
  <c r="S3218" i="3"/>
  <c r="C3218" i="4"/>
  <c r="D3218" i="4" s="1"/>
  <c r="L3218" i="3"/>
  <c r="N3218" i="3"/>
  <c r="Q3218" i="3"/>
  <c r="F3219" i="3" l="1"/>
  <c r="B3219" i="4" s="1"/>
  <c r="T3218" i="3"/>
  <c r="U3218" i="3" s="1"/>
  <c r="I3219" i="3"/>
  <c r="G3219" i="3" l="1"/>
  <c r="G3219" i="4"/>
  <c r="H3219" i="4" s="1"/>
  <c r="I3219" i="4" s="1"/>
  <c r="F3219" i="4"/>
  <c r="E3219" i="4" s="1"/>
  <c r="J3219" i="3"/>
  <c r="H3219" i="3"/>
  <c r="K3219" i="3" s="1"/>
  <c r="D3220" i="3" l="1"/>
  <c r="B3220" i="3"/>
  <c r="C3220" i="3"/>
  <c r="E3220" i="3"/>
  <c r="L3219" i="3"/>
  <c r="P3219" i="3" s="1"/>
  <c r="N3219" i="3"/>
  <c r="R3219" i="3" s="1"/>
  <c r="O3219" i="3"/>
  <c r="S3219" i="3" s="1"/>
  <c r="M3219" i="3"/>
  <c r="Q3219" i="3" s="1"/>
  <c r="C3219" i="4"/>
  <c r="D3219" i="4" s="1"/>
  <c r="F3220" i="3" l="1"/>
  <c r="B3220" i="4" s="1"/>
  <c r="G3220" i="3"/>
  <c r="T3219" i="3"/>
  <c r="U3219" i="3" s="1"/>
  <c r="G3220" i="4" l="1"/>
  <c r="H3220" i="4" s="1"/>
  <c r="I3220" i="4" s="1"/>
  <c r="F3220" i="4"/>
  <c r="E3220" i="4" s="1"/>
  <c r="I3220" i="3"/>
  <c r="J3220" i="3"/>
  <c r="H3220" i="3"/>
  <c r="K3220" i="3" s="1"/>
  <c r="D3221" i="3" l="1"/>
  <c r="E3221" i="3"/>
  <c r="B3221" i="3"/>
  <c r="C3221" i="3"/>
  <c r="M3220" i="3"/>
  <c r="C3220" i="4"/>
  <c r="D3220" i="4" s="1"/>
  <c r="S3220" i="3"/>
  <c r="P3220" i="3"/>
  <c r="Q3220" i="3"/>
  <c r="N3220" i="3"/>
  <c r="O3220" i="3"/>
  <c r="L3220" i="3"/>
  <c r="R3220" i="3"/>
  <c r="T3220" i="3" l="1"/>
  <c r="U3220" i="3" s="1"/>
  <c r="F3221" i="3"/>
  <c r="J3221" i="3"/>
  <c r="I3221" i="3"/>
  <c r="G3221" i="3" l="1"/>
  <c r="B3221" i="4"/>
  <c r="H3221" i="3"/>
  <c r="K3221" i="3" s="1"/>
  <c r="B3222" i="3" l="1"/>
  <c r="C3222" i="3"/>
  <c r="D3222" i="3"/>
  <c r="E3222" i="3"/>
  <c r="G3221" i="4"/>
  <c r="H3221" i="4" s="1"/>
  <c r="I3221" i="4" s="1"/>
  <c r="F3221" i="4"/>
  <c r="E3221" i="4" s="1"/>
  <c r="R3221" i="3"/>
  <c r="L3221" i="3"/>
  <c r="P3221" i="3"/>
  <c r="C3221" i="4"/>
  <c r="D3221" i="4" s="1"/>
  <c r="S3221" i="3"/>
  <c r="O3221" i="3"/>
  <c r="Q3221" i="3"/>
  <c r="M3221" i="3"/>
  <c r="N3221" i="3"/>
  <c r="F3222" i="3" l="1"/>
  <c r="B3222" i="4" s="1"/>
  <c r="T3221" i="3"/>
  <c r="U3221" i="3" s="1"/>
  <c r="G3222" i="4" l="1"/>
  <c r="H3222" i="4" s="1"/>
  <c r="I3222" i="4" s="1"/>
  <c r="F3222" i="4"/>
  <c r="E3222" i="4" s="1"/>
  <c r="H3222" i="3"/>
  <c r="J3222" i="3"/>
  <c r="G3222" i="3"/>
  <c r="I3222" i="3"/>
  <c r="K3222" i="3" l="1"/>
  <c r="C3223" i="3" l="1"/>
  <c r="B3223" i="3"/>
  <c r="D3223" i="3"/>
  <c r="E3223" i="3"/>
  <c r="O3222" i="3"/>
  <c r="S3222" i="3" s="1"/>
  <c r="L3222" i="3"/>
  <c r="M3222" i="3"/>
  <c r="P3222" i="3"/>
  <c r="R3222" i="3"/>
  <c r="N3222" i="3"/>
  <c r="Q3222" i="3"/>
  <c r="C3222" i="4"/>
  <c r="D3222" i="4" s="1"/>
  <c r="T3222" i="3" l="1"/>
  <c r="U3222" i="3" s="1"/>
  <c r="F3223" i="3"/>
  <c r="B3223" i="4" s="1"/>
  <c r="J3223" i="3"/>
  <c r="H3223" i="3"/>
  <c r="I3223" i="3"/>
  <c r="G3223" i="3" l="1"/>
  <c r="K3223" i="3" s="1"/>
  <c r="G3223" i="4"/>
  <c r="H3223" i="4" s="1"/>
  <c r="I3223" i="4" s="1"/>
  <c r="F3223" i="4"/>
  <c r="E3223" i="4" s="1"/>
  <c r="B3224" i="3" l="1"/>
  <c r="D3224" i="3"/>
  <c r="E3224" i="3"/>
  <c r="C3224" i="3"/>
  <c r="L3223" i="3"/>
  <c r="O3223" i="3"/>
  <c r="C3223" i="4"/>
  <c r="D3223" i="4" s="1"/>
  <c r="R3223" i="3"/>
  <c r="T3223" i="3" s="1"/>
  <c r="U3223" i="3" s="1"/>
  <c r="M3223" i="3"/>
  <c r="Q3223" i="3" s="1"/>
  <c r="P3223" i="3"/>
  <c r="S3223" i="3"/>
  <c r="N3223" i="3"/>
  <c r="F3224" i="3"/>
  <c r="B3224" i="4" s="1"/>
  <c r="I3224" i="3"/>
  <c r="H3224" i="3" l="1"/>
  <c r="J3224" i="3"/>
  <c r="G3224" i="3"/>
  <c r="K3224" i="3" s="1"/>
  <c r="G3224" i="4"/>
  <c r="H3224" i="4" s="1"/>
  <c r="I3224" i="4" s="1"/>
  <c r="F3224" i="4"/>
  <c r="E3224" i="4" s="1"/>
  <c r="D3225" i="3" l="1"/>
  <c r="E3225" i="3"/>
  <c r="B3225" i="3"/>
  <c r="C3225" i="3"/>
  <c r="N3224" i="3"/>
  <c r="C3224" i="4"/>
  <c r="D3224" i="4" s="1"/>
  <c r="O3224" i="3"/>
  <c r="P3224" i="3"/>
  <c r="R3224" i="3"/>
  <c r="L3224" i="3"/>
  <c r="M3224" i="3"/>
  <c r="S3224" i="3"/>
  <c r="Q3224" i="3"/>
  <c r="T3224" i="3" s="1"/>
  <c r="U3224" i="3" s="1"/>
  <c r="F3225" i="3"/>
  <c r="B3225" i="4" s="1"/>
  <c r="G3225" i="3" l="1"/>
  <c r="G3225" i="4"/>
  <c r="H3225" i="4" s="1"/>
  <c r="I3225" i="4" s="1"/>
  <c r="F3225" i="4"/>
  <c r="E3225" i="4" s="1"/>
  <c r="J3225" i="3"/>
  <c r="I3225" i="3"/>
  <c r="H3225" i="3"/>
  <c r="K3225" i="3" s="1"/>
  <c r="B3226" i="3" l="1"/>
  <c r="C3226" i="3"/>
  <c r="E3226" i="3"/>
  <c r="D3226" i="3"/>
  <c r="S3225" i="3"/>
  <c r="M3225" i="3"/>
  <c r="L3225" i="3"/>
  <c r="C3225" i="4"/>
  <c r="D3225" i="4" s="1"/>
  <c r="P3225" i="3"/>
  <c r="Q3225" i="3"/>
  <c r="N3225" i="3"/>
  <c r="R3225" i="3"/>
  <c r="O3225" i="3"/>
  <c r="T3225" i="3" l="1"/>
  <c r="U3225" i="3" s="1"/>
  <c r="F3226" i="3"/>
  <c r="B3226" i="4" s="1"/>
  <c r="G3226" i="3"/>
  <c r="G3226" i="4" l="1"/>
  <c r="H3226" i="4" s="1"/>
  <c r="I3226" i="4" s="1"/>
  <c r="F3226" i="4"/>
  <c r="E3226" i="4" s="1"/>
  <c r="I3226" i="3"/>
  <c r="J3226" i="3"/>
  <c r="H3226" i="3"/>
  <c r="K3226" i="3" s="1"/>
  <c r="E3227" i="3" l="1"/>
  <c r="C3227" i="3"/>
  <c r="B3227" i="3"/>
  <c r="D3227" i="3"/>
  <c r="N3226" i="3"/>
  <c r="P3226" i="3"/>
  <c r="M3226" i="3"/>
  <c r="Q3226" i="3" s="1"/>
  <c r="C3226" i="4"/>
  <c r="D3226" i="4" s="1"/>
  <c r="R3226" i="3"/>
  <c r="O3226" i="3"/>
  <c r="S3226" i="3" s="1"/>
  <c r="L3226" i="3"/>
  <c r="F3227" i="3" l="1"/>
  <c r="B3227" i="4" s="1"/>
  <c r="T3226" i="3"/>
  <c r="U3226" i="3" s="1"/>
  <c r="I3227" i="3"/>
  <c r="J3227" i="3" l="1"/>
  <c r="H3227" i="3"/>
  <c r="G3227" i="4"/>
  <c r="H3227" i="4" s="1"/>
  <c r="I3227" i="4" s="1"/>
  <c r="F3227" i="4"/>
  <c r="E3227" i="4" s="1"/>
  <c r="G3227" i="3"/>
  <c r="K3227" i="3" s="1"/>
  <c r="C3228" i="3" l="1"/>
  <c r="D3228" i="3"/>
  <c r="E3228" i="3"/>
  <c r="B3228" i="3"/>
  <c r="S3227" i="3"/>
  <c r="Q3227" i="3"/>
  <c r="C3227" i="4"/>
  <c r="D3227" i="4" s="1"/>
  <c r="M3227" i="3"/>
  <c r="P3227" i="3"/>
  <c r="N3227" i="3"/>
  <c r="L3227" i="3"/>
  <c r="R3227" i="3"/>
  <c r="O3227" i="3"/>
  <c r="F3228" i="3" l="1"/>
  <c r="B3228" i="4" s="1"/>
  <c r="T3227" i="3"/>
  <c r="U3227" i="3" s="1"/>
  <c r="I3228" i="3" l="1"/>
  <c r="H3228" i="3"/>
  <c r="J3228" i="3"/>
  <c r="G3228" i="4"/>
  <c r="H3228" i="4" s="1"/>
  <c r="I3228" i="4" s="1"/>
  <c r="F3228" i="4"/>
  <c r="E3228" i="4" s="1"/>
  <c r="G3228" i="3"/>
  <c r="K3228" i="3" s="1"/>
  <c r="C3229" i="3" l="1"/>
  <c r="B3229" i="3"/>
  <c r="D3229" i="3"/>
  <c r="E3229" i="3"/>
  <c r="Q3228" i="3"/>
  <c r="C3228" i="4"/>
  <c r="D3228" i="4" s="1"/>
  <c r="P3228" i="3"/>
  <c r="R3228" i="3"/>
  <c r="M3228" i="3"/>
  <c r="L3228" i="3"/>
  <c r="O3228" i="3"/>
  <c r="N3228" i="3"/>
  <c r="S3228" i="3"/>
  <c r="F3229" i="3" l="1"/>
  <c r="B3229" i="4" s="1"/>
  <c r="T3228" i="3"/>
  <c r="U3228" i="3" s="1"/>
  <c r="I3229" i="3"/>
  <c r="H3229" i="3"/>
  <c r="J3229" i="3"/>
  <c r="G3229" i="4" l="1"/>
  <c r="H3229" i="4" s="1"/>
  <c r="I3229" i="4" s="1"/>
  <c r="F3229" i="4"/>
  <c r="E3229" i="4" s="1"/>
  <c r="G3229" i="3"/>
  <c r="K3229" i="3" s="1"/>
  <c r="B3230" i="3" l="1"/>
  <c r="C3230" i="3"/>
  <c r="D3230" i="3"/>
  <c r="E3230" i="3"/>
  <c r="C3229" i="4"/>
  <c r="D3229" i="4" s="1"/>
  <c r="M3229" i="3"/>
  <c r="Q3229" i="3" s="1"/>
  <c r="S3229" i="3"/>
  <c r="O3229" i="3"/>
  <c r="P3229" i="3"/>
  <c r="N3229" i="3"/>
  <c r="R3229" i="3" s="1"/>
  <c r="L3229" i="3"/>
  <c r="F3230" i="3" l="1"/>
  <c r="B3230" i="4" s="1"/>
  <c r="T3229" i="3"/>
  <c r="U3229" i="3" s="1"/>
  <c r="J3230" i="3"/>
  <c r="H3230" i="3"/>
  <c r="I3230" i="3"/>
  <c r="G3230" i="4" l="1"/>
  <c r="H3230" i="4" s="1"/>
  <c r="I3230" i="4" s="1"/>
  <c r="F3230" i="4"/>
  <c r="E3230" i="4" s="1"/>
  <c r="G3230" i="3"/>
  <c r="K3230" i="3" s="1"/>
  <c r="E3231" i="3" l="1"/>
  <c r="C3231" i="3"/>
  <c r="D3231" i="3"/>
  <c r="B3231" i="3"/>
  <c r="C3230" i="4"/>
  <c r="D3230" i="4" s="1"/>
  <c r="M3230" i="3"/>
  <c r="O3230" i="3"/>
  <c r="L3230" i="3"/>
  <c r="P3230" i="3" s="1"/>
  <c r="S3230" i="3"/>
  <c r="Q3230" i="3"/>
  <c r="N3230" i="3"/>
  <c r="R3230" i="3" s="1"/>
  <c r="F3231" i="3" l="1"/>
  <c r="B3231" i="4" s="1"/>
  <c r="T3230" i="3"/>
  <c r="U3230" i="3" s="1"/>
  <c r="G3231" i="4" l="1"/>
  <c r="H3231" i="4" s="1"/>
  <c r="I3231" i="4" s="1"/>
  <c r="F3231" i="4"/>
  <c r="E3231" i="4" s="1"/>
  <c r="G3231" i="3"/>
  <c r="H3231" i="3"/>
  <c r="J3231" i="3"/>
  <c r="I3231" i="3"/>
  <c r="K3231" i="3" l="1"/>
  <c r="B3232" i="3" l="1"/>
  <c r="C3232" i="3"/>
  <c r="D3232" i="3"/>
  <c r="E3232" i="3"/>
  <c r="O3231" i="3"/>
  <c r="S3231" i="3" s="1"/>
  <c r="Q3231" i="3"/>
  <c r="L3231" i="3"/>
  <c r="P3231" i="3" s="1"/>
  <c r="R3231" i="3"/>
  <c r="M3231" i="3"/>
  <c r="C3231" i="4"/>
  <c r="D3231" i="4" s="1"/>
  <c r="N3231" i="3"/>
  <c r="T3231" i="3" l="1"/>
  <c r="U3231" i="3" s="1"/>
  <c r="F3232" i="3"/>
  <c r="B3232" i="4" s="1"/>
  <c r="H3232" i="3"/>
  <c r="G3232" i="4" l="1"/>
  <c r="H3232" i="4" s="1"/>
  <c r="I3232" i="4" s="1"/>
  <c r="F3232" i="4"/>
  <c r="E3232" i="4" s="1"/>
  <c r="J3232" i="3"/>
  <c r="I3232" i="3"/>
  <c r="G3232" i="3"/>
  <c r="K3232" i="3" s="1"/>
  <c r="D3233" i="3" l="1"/>
  <c r="E3233" i="3"/>
  <c r="B3233" i="3"/>
  <c r="C3233" i="3"/>
  <c r="M3232" i="3"/>
  <c r="P3232" i="3"/>
  <c r="N3232" i="3"/>
  <c r="C3232" i="4"/>
  <c r="D3232" i="4" s="1"/>
  <c r="Q3232" i="3"/>
  <c r="R3232" i="3"/>
  <c r="S3232" i="3"/>
  <c r="O3232" i="3"/>
  <c r="L3232" i="3"/>
  <c r="F3233" i="3" l="1"/>
  <c r="B3233" i="4" s="1"/>
  <c r="G3233" i="3"/>
  <c r="H3233" i="3"/>
  <c r="T3232" i="3"/>
  <c r="U3232" i="3" s="1"/>
  <c r="G3233" i="4" l="1"/>
  <c r="H3233" i="4" s="1"/>
  <c r="I3233" i="4" s="1"/>
  <c r="F3233" i="4"/>
  <c r="E3233" i="4" s="1"/>
  <c r="J3233" i="3"/>
  <c r="I3233" i="3"/>
  <c r="K3233" i="3" s="1"/>
  <c r="E3234" i="3" l="1"/>
  <c r="C3234" i="3"/>
  <c r="B3234" i="3"/>
  <c r="D3234" i="3"/>
  <c r="Q3233" i="3"/>
  <c r="C3233" i="4"/>
  <c r="D3233" i="4" s="1"/>
  <c r="P3233" i="3"/>
  <c r="L3233" i="3"/>
  <c r="O3233" i="3"/>
  <c r="R3233" i="3"/>
  <c r="N3233" i="3"/>
  <c r="S3233" i="3"/>
  <c r="M3233" i="3"/>
  <c r="T3233" i="3" l="1"/>
  <c r="U3233" i="3" s="1"/>
  <c r="F3234" i="3"/>
  <c r="B3234" i="4" s="1"/>
  <c r="H3234" i="3"/>
  <c r="J3234" i="3"/>
  <c r="G3234" i="3" l="1"/>
  <c r="G3234" i="4"/>
  <c r="H3234" i="4" s="1"/>
  <c r="I3234" i="4" s="1"/>
  <c r="F3234" i="4"/>
  <c r="E3234" i="4" s="1"/>
  <c r="I3234" i="3"/>
  <c r="K3234" i="3" s="1"/>
  <c r="C3235" i="3" l="1"/>
  <c r="B3235" i="3"/>
  <c r="D3235" i="3"/>
  <c r="E3235" i="3"/>
  <c r="C3234" i="4"/>
  <c r="D3234" i="4" s="1"/>
  <c r="M3234" i="3"/>
  <c r="Q3234" i="3"/>
  <c r="P3234" i="3"/>
  <c r="L3234" i="3"/>
  <c r="R3234" i="3"/>
  <c r="N3234" i="3"/>
  <c r="O3234" i="3"/>
  <c r="S3234" i="3"/>
  <c r="F3235" i="3" l="1"/>
  <c r="B3235" i="4" s="1"/>
  <c r="G3235" i="3"/>
  <c r="T3234" i="3"/>
  <c r="U3234" i="3" s="1"/>
  <c r="I3235" i="3"/>
  <c r="G3235" i="4" l="1"/>
  <c r="H3235" i="4" s="1"/>
  <c r="I3235" i="4" s="1"/>
  <c r="F3235" i="4"/>
  <c r="E3235" i="4" s="1"/>
  <c r="J3235" i="3"/>
  <c r="H3235" i="3"/>
  <c r="K3235" i="3" s="1"/>
  <c r="B3236" i="3" l="1"/>
  <c r="C3236" i="3"/>
  <c r="D3236" i="3"/>
  <c r="E3236" i="3"/>
  <c r="S3235" i="3"/>
  <c r="P3235" i="3"/>
  <c r="Q3235" i="3"/>
  <c r="L3235" i="3"/>
  <c r="M3235" i="3"/>
  <c r="C3235" i="4"/>
  <c r="D3235" i="4" s="1"/>
  <c r="O3235" i="3"/>
  <c r="N3235" i="3"/>
  <c r="R3235" i="3"/>
  <c r="F3236" i="3" l="1"/>
  <c r="B3236" i="4" s="1"/>
  <c r="I3236" i="3"/>
  <c r="T3235" i="3"/>
  <c r="U3235" i="3" s="1"/>
  <c r="H3236" i="3"/>
  <c r="F3236" i="4" l="1"/>
  <c r="E3236" i="4" s="1"/>
  <c r="G3236" i="4"/>
  <c r="H3236" i="4" s="1"/>
  <c r="I3236" i="4" s="1"/>
  <c r="G3236" i="3"/>
  <c r="J3236" i="3"/>
  <c r="K3236" i="3" l="1"/>
  <c r="B3237" i="3" l="1"/>
  <c r="C3237" i="3"/>
  <c r="E3237" i="3"/>
  <c r="D3237" i="3"/>
  <c r="N3236" i="3"/>
  <c r="R3236" i="3" s="1"/>
  <c r="O3236" i="3"/>
  <c r="L3236" i="3"/>
  <c r="P3236" i="3" s="1"/>
  <c r="M3236" i="3"/>
  <c r="Q3236" i="3"/>
  <c r="S3236" i="3"/>
  <c r="C3236" i="4"/>
  <c r="D3236" i="4" s="1"/>
  <c r="F3237" i="3" l="1"/>
  <c r="B3237" i="4" s="1"/>
  <c r="T3236" i="3"/>
  <c r="U3236" i="3" s="1"/>
  <c r="J3237" i="3" l="1"/>
  <c r="I3237" i="3"/>
  <c r="H3237" i="3"/>
  <c r="G3237" i="3"/>
  <c r="F3237" i="4"/>
  <c r="E3237" i="4" s="1"/>
  <c r="G3237" i="4"/>
  <c r="H3237" i="4" s="1"/>
  <c r="I3237" i="4" s="1"/>
  <c r="K3237" i="3"/>
  <c r="B3238" i="3" l="1"/>
  <c r="C3238" i="3"/>
  <c r="D3238" i="3"/>
  <c r="E3238" i="3"/>
  <c r="C3237" i="4"/>
  <c r="D3237" i="4" s="1"/>
  <c r="L3237" i="3"/>
  <c r="P3237" i="3" s="1"/>
  <c r="O3237" i="3"/>
  <c r="S3237" i="3" s="1"/>
  <c r="M3237" i="3"/>
  <c r="Q3237" i="3" s="1"/>
  <c r="N3237" i="3"/>
  <c r="R3237" i="3" s="1"/>
  <c r="T3237" i="3" l="1"/>
  <c r="U3237" i="3" s="1"/>
  <c r="F3238" i="3"/>
  <c r="B3238" i="4" s="1"/>
  <c r="G3238" i="4" l="1"/>
  <c r="H3238" i="4" s="1"/>
  <c r="I3238" i="4" s="1"/>
  <c r="F3238" i="4"/>
  <c r="E3238" i="4" s="1"/>
  <c r="G3238" i="3"/>
  <c r="J3238" i="3"/>
  <c r="I3238" i="3"/>
  <c r="H3238" i="3"/>
  <c r="K3238" i="3" s="1"/>
  <c r="C3239" i="3" l="1"/>
  <c r="D3239" i="3"/>
  <c r="B3239" i="3"/>
  <c r="E3239" i="3"/>
  <c r="N3238" i="3"/>
  <c r="R3238" i="3"/>
  <c r="L3238" i="3"/>
  <c r="P3238" i="3" s="1"/>
  <c r="C3238" i="4"/>
  <c r="D3238" i="4" s="1"/>
  <c r="O3238" i="3"/>
  <c r="S3238" i="3" s="1"/>
  <c r="M3238" i="3"/>
  <c r="Q3238" i="3" s="1"/>
  <c r="T3238" i="3" l="1"/>
  <c r="U3238" i="3" s="1"/>
  <c r="F3239" i="3"/>
  <c r="B3239" i="4" s="1"/>
  <c r="G3239" i="3" l="1"/>
  <c r="F3239" i="4"/>
  <c r="E3239" i="4" s="1"/>
  <c r="G3239" i="4"/>
  <c r="H3239" i="4" s="1"/>
  <c r="I3239" i="4" s="1"/>
  <c r="I3239" i="3"/>
  <c r="J3239" i="3"/>
  <c r="H3239" i="3"/>
  <c r="K3239" i="3" s="1"/>
  <c r="D3240" i="3" l="1"/>
  <c r="B3240" i="3"/>
  <c r="C3240" i="3"/>
  <c r="E3240" i="3"/>
  <c r="L3239" i="3"/>
  <c r="P3239" i="3"/>
  <c r="M3239" i="3"/>
  <c r="O3239" i="3"/>
  <c r="S3239" i="3"/>
  <c r="R3239" i="3"/>
  <c r="C3239" i="4"/>
  <c r="D3239" i="4" s="1"/>
  <c r="Q3239" i="3"/>
  <c r="N3239" i="3"/>
  <c r="F3240" i="3" l="1"/>
  <c r="B3240" i="4" s="1"/>
  <c r="G3240" i="3"/>
  <c r="H3240" i="3"/>
  <c r="J3240" i="3"/>
  <c r="T3239" i="3"/>
  <c r="U3239" i="3" s="1"/>
  <c r="G3240" i="4" l="1"/>
  <c r="H3240" i="4" s="1"/>
  <c r="I3240" i="4" s="1"/>
  <c r="F3240" i="4"/>
  <c r="E3240" i="4" s="1"/>
  <c r="I3240" i="3"/>
  <c r="K3240" i="3" s="1"/>
  <c r="C3241" i="3" l="1"/>
  <c r="B3241" i="3"/>
  <c r="D3241" i="3"/>
  <c r="E3241" i="3"/>
  <c r="N3240" i="3"/>
  <c r="C3240" i="4"/>
  <c r="D3240" i="4" s="1"/>
  <c r="L3240" i="3"/>
  <c r="P3240" i="3" s="1"/>
  <c r="R3240" i="3"/>
  <c r="O3240" i="3"/>
  <c r="S3240" i="3" s="1"/>
  <c r="M3240" i="3"/>
  <c r="Q3240" i="3" s="1"/>
  <c r="F3241" i="3" l="1"/>
  <c r="B3241" i="4" s="1"/>
  <c r="I3241" i="3"/>
  <c r="T3240" i="3"/>
  <c r="U3240" i="3" s="1"/>
  <c r="J3241" i="3"/>
  <c r="H3241" i="3"/>
  <c r="G3241" i="3" l="1"/>
  <c r="F3241" i="4"/>
  <c r="E3241" i="4" s="1"/>
  <c r="G3241" i="4"/>
  <c r="H3241" i="4" s="1"/>
  <c r="I3241" i="4" s="1"/>
  <c r="K3241" i="3"/>
  <c r="B3242" i="3" l="1"/>
  <c r="C3242" i="3"/>
  <c r="D3242" i="3"/>
  <c r="E3242" i="3"/>
  <c r="M3241" i="3"/>
  <c r="C3241" i="4"/>
  <c r="D3241" i="4" s="1"/>
  <c r="S3241" i="3"/>
  <c r="N3241" i="3"/>
  <c r="Q3241" i="3"/>
  <c r="L3241" i="3"/>
  <c r="O3241" i="3"/>
  <c r="P3241" i="3"/>
  <c r="R3241" i="3"/>
  <c r="T3241" i="3" l="1"/>
  <c r="U3241" i="3" s="1"/>
  <c r="F3242" i="3"/>
  <c r="B3242" i="4" s="1"/>
  <c r="G3242" i="3"/>
  <c r="I3242" i="3"/>
  <c r="J3242" i="3"/>
  <c r="H3242" i="3"/>
  <c r="K3242" i="3" l="1"/>
  <c r="G3242" i="4"/>
  <c r="H3242" i="4" s="1"/>
  <c r="I3242" i="4" s="1"/>
  <c r="F3242" i="4"/>
  <c r="E3242" i="4" s="1"/>
  <c r="R3242" i="3"/>
  <c r="Q3242" i="3"/>
  <c r="N3242" i="3"/>
  <c r="O3242" i="3"/>
  <c r="M3242" i="3"/>
  <c r="L3242" i="3"/>
  <c r="C3242" i="4"/>
  <c r="D3242" i="4" s="1"/>
  <c r="P3242" i="3" l="1"/>
  <c r="B3243" i="3"/>
  <c r="C3243" i="3"/>
  <c r="F3243" i="3" s="1"/>
  <c r="B3243" i="4" s="1"/>
  <c r="D3243" i="3"/>
  <c r="E3243" i="3"/>
  <c r="S3242" i="3"/>
  <c r="T3242" i="3" s="1"/>
  <c r="U3242" i="3" s="1"/>
  <c r="G3243" i="4" l="1"/>
  <c r="H3243" i="4" s="1"/>
  <c r="I3243" i="4" s="1"/>
  <c r="F3243" i="4"/>
  <c r="E3243" i="4" s="1"/>
  <c r="H3243" i="3"/>
  <c r="G3243" i="3"/>
  <c r="J3243" i="3"/>
  <c r="I3243" i="3"/>
  <c r="K3243" i="3" l="1"/>
  <c r="B3244" i="3" l="1"/>
  <c r="C3244" i="3"/>
  <c r="E3244" i="3"/>
  <c r="D3244" i="3"/>
  <c r="O3243" i="3"/>
  <c r="S3243" i="3" s="1"/>
  <c r="C3243" i="4"/>
  <c r="D3243" i="4" s="1"/>
  <c r="P3243" i="3"/>
  <c r="N3243" i="3"/>
  <c r="R3243" i="3" s="1"/>
  <c r="M3243" i="3"/>
  <c r="Q3243" i="3" s="1"/>
  <c r="L3243" i="3"/>
  <c r="F3244" i="3" l="1"/>
  <c r="B3244" i="4" s="1"/>
  <c r="G3244" i="3"/>
  <c r="J3244" i="3"/>
  <c r="T3243" i="3"/>
  <c r="U3243" i="3" s="1"/>
  <c r="I3244" i="3"/>
  <c r="H3244" i="3"/>
  <c r="K3244" i="3" s="1"/>
  <c r="B3245" i="3" l="1"/>
  <c r="E3245" i="3"/>
  <c r="C3245" i="3"/>
  <c r="D3245" i="3"/>
  <c r="G3244" i="4"/>
  <c r="H3244" i="4" s="1"/>
  <c r="I3244" i="4" s="1"/>
  <c r="F3244" i="4"/>
  <c r="E3244" i="4" s="1"/>
  <c r="C3244" i="4"/>
  <c r="D3244" i="4" s="1"/>
  <c r="P3244" i="3"/>
  <c r="S3244" i="3"/>
  <c r="Q3244" i="3"/>
  <c r="M3244" i="3"/>
  <c r="L3244" i="3"/>
  <c r="N3244" i="3"/>
  <c r="R3244" i="3"/>
  <c r="O3244" i="3"/>
  <c r="T3244" i="3" l="1"/>
  <c r="U3244" i="3" s="1"/>
  <c r="F3245" i="3"/>
  <c r="B3245" i="4" s="1"/>
  <c r="G3245" i="4" l="1"/>
  <c r="H3245" i="4" s="1"/>
  <c r="I3245" i="4" s="1"/>
  <c r="F3245" i="4"/>
  <c r="E3245" i="4" s="1"/>
  <c r="H3245" i="3"/>
  <c r="G3245" i="3"/>
  <c r="J3245" i="3"/>
  <c r="I3245" i="3"/>
  <c r="K3245" i="3" l="1"/>
  <c r="E3246" i="3" l="1"/>
  <c r="D3246" i="3"/>
  <c r="B3246" i="3"/>
  <c r="C3246" i="3"/>
  <c r="C3245" i="4"/>
  <c r="D3245" i="4" s="1"/>
  <c r="O3245" i="3"/>
  <c r="S3245" i="3" s="1"/>
  <c r="L3245" i="3"/>
  <c r="N3245" i="3"/>
  <c r="R3245" i="3" s="1"/>
  <c r="M3245" i="3"/>
  <c r="Q3245" i="3" s="1"/>
  <c r="P3245" i="3"/>
  <c r="T3245" i="3" l="1"/>
  <c r="U3245" i="3" s="1"/>
  <c r="F3246" i="3"/>
  <c r="B3246" i="4" s="1"/>
  <c r="J3246" i="3"/>
  <c r="G3246" i="4" l="1"/>
  <c r="H3246" i="4" s="1"/>
  <c r="I3246" i="4" s="1"/>
  <c r="F3246" i="4"/>
  <c r="E3246" i="4" s="1"/>
  <c r="I3246" i="3"/>
  <c r="G3246" i="3"/>
  <c r="H3246" i="3"/>
  <c r="K3246" i="3" l="1"/>
  <c r="M3246" i="3" l="1"/>
  <c r="C3247" i="3"/>
  <c r="D3247" i="3"/>
  <c r="E3247" i="3"/>
  <c r="B3247" i="3"/>
  <c r="N3246" i="3"/>
  <c r="P3246" i="3"/>
  <c r="L3246" i="3"/>
  <c r="C3246" i="4"/>
  <c r="D3246" i="4" s="1"/>
  <c r="Q3246" i="3"/>
  <c r="S3246" i="3"/>
  <c r="R3246" i="3"/>
  <c r="O3246" i="3"/>
  <c r="T3246" i="3" l="1"/>
  <c r="U3246" i="3" s="1"/>
  <c r="F3247" i="3"/>
  <c r="H3247" i="3" s="1"/>
  <c r="G3247" i="3"/>
  <c r="B3247" i="4"/>
  <c r="J3247" i="3"/>
  <c r="G3247" i="4" l="1"/>
  <c r="H3247" i="4" s="1"/>
  <c r="I3247" i="4" s="1"/>
  <c r="F3247" i="4"/>
  <c r="E3247" i="4" s="1"/>
  <c r="I3247" i="3"/>
  <c r="K3247" i="3" s="1"/>
  <c r="S3247" i="3" l="1"/>
  <c r="B3248" i="3"/>
  <c r="C3248" i="3"/>
  <c r="D3248" i="3"/>
  <c r="E3248" i="3"/>
  <c r="M3247" i="3"/>
  <c r="N3247" i="3"/>
  <c r="R3247" i="3" s="1"/>
  <c r="C3247" i="4"/>
  <c r="D3247" i="4" s="1"/>
  <c r="P3247" i="3"/>
  <c r="Q3247" i="3"/>
  <c r="L3247" i="3"/>
  <c r="O3247" i="3"/>
  <c r="F3248" i="3" l="1"/>
  <c r="B3248" i="4" s="1"/>
  <c r="H3248" i="3"/>
  <c r="I3248" i="3"/>
  <c r="G3248" i="3"/>
  <c r="T3247" i="3"/>
  <c r="U3247" i="3" s="1"/>
  <c r="G3248" i="4"/>
  <c r="H3248" i="4" s="1"/>
  <c r="I3248" i="4" s="1"/>
  <c r="F3248" i="4"/>
  <c r="E3248" i="4" s="1"/>
  <c r="J3248" i="3"/>
  <c r="K3248" i="3" s="1"/>
  <c r="B3249" i="3" l="1"/>
  <c r="C3249" i="3"/>
  <c r="D3249" i="3"/>
  <c r="E3249" i="3"/>
  <c r="C3248" i="4"/>
  <c r="D3248" i="4" s="1"/>
  <c r="N3248" i="3"/>
  <c r="M3248" i="3"/>
  <c r="P3248" i="3"/>
  <c r="O3248" i="3"/>
  <c r="L3248" i="3"/>
  <c r="S3248" i="3"/>
  <c r="Q3248" i="3"/>
  <c r="R3248" i="3"/>
  <c r="T3248" i="3" l="1"/>
  <c r="U3248" i="3" s="1"/>
  <c r="F3249" i="3"/>
  <c r="B3249" i="4" s="1"/>
  <c r="G3249" i="4" l="1"/>
  <c r="H3249" i="4" s="1"/>
  <c r="I3249" i="4" s="1"/>
  <c r="F3249" i="4"/>
  <c r="E3249" i="4" s="1"/>
  <c r="H3249" i="3"/>
  <c r="G3249" i="3"/>
  <c r="J3249" i="3"/>
  <c r="I3249" i="3"/>
  <c r="K3249" i="3" l="1"/>
  <c r="C3250" i="3" l="1"/>
  <c r="D3250" i="3"/>
  <c r="B3250" i="3"/>
  <c r="E3250" i="3"/>
  <c r="R3249" i="3"/>
  <c r="O3249" i="3"/>
  <c r="S3249" i="3"/>
  <c r="M3249" i="3"/>
  <c r="P3249" i="3"/>
  <c r="C3249" i="4"/>
  <c r="D3249" i="4" s="1"/>
  <c r="L3249" i="3"/>
  <c r="Q3249" i="3"/>
  <c r="N3249" i="3"/>
  <c r="T3249" i="3" l="1"/>
  <c r="U3249" i="3" s="1"/>
  <c r="F3250" i="3"/>
  <c r="B3250" i="4" s="1"/>
  <c r="G3250" i="4" l="1"/>
  <c r="H3250" i="4" s="1"/>
  <c r="I3250" i="4" s="1"/>
  <c r="F3250" i="4"/>
  <c r="E3250" i="4" s="1"/>
  <c r="H3250" i="3"/>
  <c r="G3250" i="3"/>
  <c r="I3250" i="3"/>
  <c r="J3250" i="3"/>
  <c r="K3250" i="3" l="1"/>
  <c r="B3251" i="3" l="1"/>
  <c r="C3251" i="3"/>
  <c r="D3251" i="3"/>
  <c r="E3251" i="3"/>
  <c r="L3250" i="3"/>
  <c r="P3250" i="3" s="1"/>
  <c r="O3250" i="3"/>
  <c r="S3250" i="3" s="1"/>
  <c r="N3250" i="3"/>
  <c r="R3250" i="3" s="1"/>
  <c r="F3251" i="3"/>
  <c r="C3250" i="4"/>
  <c r="D3250" i="4" s="1"/>
  <c r="M3250" i="3"/>
  <c r="Q3250" i="3" s="1"/>
  <c r="G3251" i="3" l="1"/>
  <c r="B3251" i="4"/>
  <c r="H3251" i="3"/>
  <c r="J3251" i="3"/>
  <c r="T3250" i="3"/>
  <c r="U3250" i="3" s="1"/>
  <c r="I3251" i="3"/>
  <c r="K3251" i="3" s="1"/>
  <c r="C3252" i="3" l="1"/>
  <c r="D3252" i="3"/>
  <c r="E3252" i="3"/>
  <c r="B3252" i="3"/>
  <c r="G3251" i="4"/>
  <c r="H3251" i="4" s="1"/>
  <c r="I3251" i="4" s="1"/>
  <c r="F3251" i="4"/>
  <c r="E3251" i="4" s="1"/>
  <c r="O3251" i="3"/>
  <c r="M3251" i="3"/>
  <c r="Q3251" i="3" s="1"/>
  <c r="L3251" i="3"/>
  <c r="P3251" i="3" s="1"/>
  <c r="N3251" i="3"/>
  <c r="S3251" i="3"/>
  <c r="R3251" i="3"/>
  <c r="C3251" i="4"/>
  <c r="D3251" i="4" s="1"/>
  <c r="T3251" i="3" l="1"/>
  <c r="U3251" i="3" s="1"/>
  <c r="F3252" i="3"/>
  <c r="B3252" i="4" s="1"/>
  <c r="G3252" i="4" l="1"/>
  <c r="H3252" i="4" s="1"/>
  <c r="I3252" i="4" s="1"/>
  <c r="F3252" i="4"/>
  <c r="E3252" i="4" s="1"/>
  <c r="G3252" i="3"/>
  <c r="H3252" i="3"/>
  <c r="J3252" i="3"/>
  <c r="I3252" i="3"/>
  <c r="K3252" i="3" l="1"/>
  <c r="D3253" i="3" l="1"/>
  <c r="E3253" i="3"/>
  <c r="B3253" i="3"/>
  <c r="C3253" i="3"/>
  <c r="N3252" i="3"/>
  <c r="L3252" i="3"/>
  <c r="P3252" i="3" s="1"/>
  <c r="M3252" i="3"/>
  <c r="Q3252" i="3"/>
  <c r="O3252" i="3"/>
  <c r="S3252" i="3"/>
  <c r="C3252" i="4"/>
  <c r="D3252" i="4" s="1"/>
  <c r="R3252" i="3"/>
  <c r="T3252" i="3" l="1"/>
  <c r="U3252" i="3" s="1"/>
  <c r="F3253" i="3"/>
  <c r="B3253" i="4" s="1"/>
  <c r="G3253" i="4" l="1"/>
  <c r="H3253" i="4" s="1"/>
  <c r="I3253" i="4" s="1"/>
  <c r="F3253" i="4"/>
  <c r="E3253" i="4" s="1"/>
  <c r="G3253" i="3"/>
  <c r="J3253" i="3"/>
  <c r="I3253" i="3"/>
  <c r="H3253" i="3"/>
  <c r="K3253" i="3" l="1"/>
  <c r="B3254" i="3" l="1"/>
  <c r="C3254" i="3"/>
  <c r="D3254" i="3"/>
  <c r="E3254" i="3"/>
  <c r="C3253" i="4"/>
  <c r="D3253" i="4" s="1"/>
  <c r="R3253" i="3"/>
  <c r="P3253" i="3"/>
  <c r="N3253" i="3"/>
  <c r="O3253" i="3"/>
  <c r="S3253" i="3" s="1"/>
  <c r="M3253" i="3"/>
  <c r="Q3253" i="3" s="1"/>
  <c r="L3253" i="3"/>
  <c r="T3253" i="3" l="1"/>
  <c r="U3253" i="3" s="1"/>
  <c r="F3254" i="3"/>
  <c r="B3254" i="4" s="1"/>
  <c r="G3254" i="3"/>
  <c r="I3254" i="3"/>
  <c r="G3254" i="4" l="1"/>
  <c r="H3254" i="4" s="1"/>
  <c r="I3254" i="4" s="1"/>
  <c r="F3254" i="4"/>
  <c r="E3254" i="4" s="1"/>
  <c r="J3254" i="3"/>
  <c r="H3254" i="3"/>
  <c r="K3254" i="3" s="1"/>
  <c r="B3255" i="3" l="1"/>
  <c r="C3255" i="3"/>
  <c r="D3255" i="3"/>
  <c r="E3255" i="3"/>
  <c r="C3254" i="4"/>
  <c r="D3254" i="4" s="1"/>
  <c r="N3254" i="3"/>
  <c r="R3254" i="3" s="1"/>
  <c r="L3254" i="3"/>
  <c r="P3254" i="3" s="1"/>
  <c r="M3254" i="3"/>
  <c r="Q3254" i="3" s="1"/>
  <c r="O3254" i="3"/>
  <c r="S3254" i="3" s="1"/>
  <c r="T3254" i="3" l="1"/>
  <c r="U3254" i="3" s="1"/>
  <c r="F3255" i="3"/>
  <c r="B3255" i="4" s="1"/>
  <c r="H3255" i="3"/>
  <c r="I3255" i="3"/>
  <c r="J3255" i="3"/>
  <c r="F3255" i="4" l="1"/>
  <c r="E3255" i="4" s="1"/>
  <c r="G3255" i="4"/>
  <c r="H3255" i="4" s="1"/>
  <c r="I3255" i="4" s="1"/>
  <c r="G3255" i="3"/>
  <c r="K3255" i="3" s="1"/>
  <c r="C3256" i="3" l="1"/>
  <c r="D3256" i="3"/>
  <c r="B3256" i="3"/>
  <c r="E3256" i="3"/>
  <c r="R3255" i="3"/>
  <c r="O3255" i="3"/>
  <c r="M3255" i="3"/>
  <c r="C3255" i="4"/>
  <c r="D3255" i="4" s="1"/>
  <c r="S3255" i="3"/>
  <c r="Q3255" i="3"/>
  <c r="L3255" i="3"/>
  <c r="N3255" i="3"/>
  <c r="P3255" i="3"/>
  <c r="T3255" i="3" s="1"/>
  <c r="U3255" i="3" s="1"/>
  <c r="F3256" i="3" l="1"/>
  <c r="B3256" i="4" s="1"/>
  <c r="F3256" i="4" l="1"/>
  <c r="E3256" i="4" s="1"/>
  <c r="G3256" i="4"/>
  <c r="H3256" i="4" s="1"/>
  <c r="I3256" i="4" s="1"/>
  <c r="J3256" i="3"/>
  <c r="H3256" i="3"/>
  <c r="G3256" i="3"/>
  <c r="I3256" i="3"/>
  <c r="K3256" i="3" l="1"/>
  <c r="E3257" i="3" l="1"/>
  <c r="C3257" i="3"/>
  <c r="B3257" i="3"/>
  <c r="D3257" i="3"/>
  <c r="M3256" i="3"/>
  <c r="L3256" i="3"/>
  <c r="Q3256" i="3"/>
  <c r="S3256" i="3"/>
  <c r="C3256" i="4"/>
  <c r="D3256" i="4" s="1"/>
  <c r="R3256" i="3"/>
  <c r="O3256" i="3"/>
  <c r="N3256" i="3"/>
  <c r="P3256" i="3"/>
  <c r="T3256" i="3" l="1"/>
  <c r="U3256" i="3" s="1"/>
  <c r="F3257" i="3"/>
  <c r="B3257" i="4" s="1"/>
  <c r="G3257" i="3"/>
  <c r="H3257" i="3"/>
  <c r="F3257" i="4" l="1"/>
  <c r="E3257" i="4" s="1"/>
  <c r="G3257" i="4"/>
  <c r="H3257" i="4" s="1"/>
  <c r="I3257" i="4" s="1"/>
  <c r="J3257" i="3"/>
  <c r="I3257" i="3"/>
  <c r="K3257" i="3" s="1"/>
  <c r="E3258" i="3" l="1"/>
  <c r="B3258" i="3"/>
  <c r="C3258" i="3"/>
  <c r="D3258" i="3"/>
  <c r="L3257" i="3"/>
  <c r="P3257" i="3"/>
  <c r="R3257" i="3"/>
  <c r="O3257" i="3"/>
  <c r="M3257" i="3"/>
  <c r="Q3257" i="3" s="1"/>
  <c r="S3257" i="3"/>
  <c r="N3257" i="3"/>
  <c r="C3257" i="4"/>
  <c r="D3257" i="4" s="1"/>
  <c r="F3258" i="3" l="1"/>
  <c r="B3258" i="4" s="1"/>
  <c r="H3258" i="3"/>
  <c r="J3258" i="3"/>
  <c r="T3257" i="3"/>
  <c r="U3257" i="3" s="1"/>
  <c r="I3258" i="3"/>
  <c r="G3258" i="3" l="1"/>
  <c r="G3258" i="4"/>
  <c r="H3258" i="4" s="1"/>
  <c r="I3258" i="4" s="1"/>
  <c r="F3258" i="4"/>
  <c r="E3258" i="4" s="1"/>
  <c r="K3258" i="3"/>
  <c r="D3259" i="3" l="1"/>
  <c r="E3259" i="3"/>
  <c r="B3259" i="3"/>
  <c r="C3259" i="3"/>
  <c r="C3258" i="4"/>
  <c r="D3258" i="4" s="1"/>
  <c r="L3258" i="3"/>
  <c r="P3258" i="3" s="1"/>
  <c r="O3258" i="3"/>
  <c r="S3258" i="3" s="1"/>
  <c r="Q3258" i="3"/>
  <c r="N3258" i="3"/>
  <c r="R3258" i="3" s="1"/>
  <c r="M3258" i="3"/>
  <c r="F3259" i="3" l="1"/>
  <c r="B3259" i="4" s="1"/>
  <c r="T3258" i="3"/>
  <c r="U3258" i="3" s="1"/>
  <c r="G3259" i="3" l="1"/>
  <c r="F3259" i="4"/>
  <c r="E3259" i="4" s="1"/>
  <c r="G3259" i="4"/>
  <c r="H3259" i="4" s="1"/>
  <c r="I3259" i="4" s="1"/>
  <c r="I3259" i="3"/>
  <c r="J3259" i="3"/>
  <c r="H3259" i="3"/>
  <c r="K3259" i="3" s="1"/>
  <c r="B3260" i="3" l="1"/>
  <c r="C3260" i="3"/>
  <c r="D3260" i="3"/>
  <c r="E3260" i="3"/>
  <c r="L3259" i="3"/>
  <c r="P3259" i="3" s="1"/>
  <c r="O3259" i="3"/>
  <c r="S3259" i="3" s="1"/>
  <c r="M3259" i="3"/>
  <c r="Q3259" i="3" s="1"/>
  <c r="N3259" i="3"/>
  <c r="R3259" i="3" s="1"/>
  <c r="C3259" i="4"/>
  <c r="D3259" i="4" s="1"/>
  <c r="F3260" i="3" l="1"/>
  <c r="B3260" i="4" s="1"/>
  <c r="G3260" i="3"/>
  <c r="I3260" i="3"/>
  <c r="T3259" i="3"/>
  <c r="U3259" i="3" s="1"/>
  <c r="F3260" i="4" l="1"/>
  <c r="E3260" i="4" s="1"/>
  <c r="G3260" i="4"/>
  <c r="H3260" i="4" s="1"/>
  <c r="I3260" i="4" s="1"/>
  <c r="H3260" i="3"/>
  <c r="J3260" i="3"/>
  <c r="K3260" i="3" l="1"/>
  <c r="B3261" i="3" l="1"/>
  <c r="C3261" i="3"/>
  <c r="D3261" i="3"/>
  <c r="E3261" i="3"/>
  <c r="Q3260" i="3"/>
  <c r="P3260" i="3"/>
  <c r="L3260" i="3"/>
  <c r="N3260" i="3"/>
  <c r="O3260" i="3"/>
  <c r="S3260" i="3"/>
  <c r="R3260" i="3"/>
  <c r="M3260" i="3"/>
  <c r="C3260" i="4"/>
  <c r="D3260" i="4" s="1"/>
  <c r="F3261" i="3" l="1"/>
  <c r="B3261" i="4" s="1"/>
  <c r="G3261" i="3"/>
  <c r="T3260" i="3"/>
  <c r="U3260" i="3" s="1"/>
  <c r="F3261" i="4" l="1"/>
  <c r="E3261" i="4" s="1"/>
  <c r="G3261" i="4"/>
  <c r="H3261" i="4" s="1"/>
  <c r="I3261" i="4" s="1"/>
  <c r="J3261" i="3"/>
  <c r="H3261" i="3"/>
  <c r="I3261" i="3"/>
  <c r="K3261" i="3" l="1"/>
  <c r="C3262" i="3" l="1"/>
  <c r="D3262" i="3"/>
  <c r="B3262" i="3"/>
  <c r="E3262" i="3"/>
  <c r="N3261" i="3"/>
  <c r="R3261" i="3" s="1"/>
  <c r="M3261" i="3"/>
  <c r="Q3261" i="3" s="1"/>
  <c r="L3261" i="3"/>
  <c r="P3261" i="3" s="1"/>
  <c r="O3261" i="3"/>
  <c r="S3261" i="3" s="1"/>
  <c r="C3261" i="4"/>
  <c r="D3261" i="4" s="1"/>
  <c r="F3262" i="3"/>
  <c r="B3262" i="4" s="1"/>
  <c r="H3262" i="3" l="1"/>
  <c r="G3262" i="3"/>
  <c r="T3261" i="3"/>
  <c r="U3261" i="3" s="1"/>
  <c r="G3262" i="4"/>
  <c r="H3262" i="4" s="1"/>
  <c r="I3262" i="4" s="1"/>
  <c r="F3262" i="4"/>
  <c r="E3262" i="4" s="1"/>
  <c r="J3262" i="3"/>
  <c r="I3262" i="3"/>
  <c r="K3262" i="3" s="1"/>
  <c r="B3263" i="3" l="1"/>
  <c r="C3263" i="3"/>
  <c r="D3263" i="3"/>
  <c r="E3263" i="3"/>
  <c r="O3262" i="3"/>
  <c r="N3262" i="3"/>
  <c r="L3262" i="3"/>
  <c r="Q3262" i="3"/>
  <c r="C3262" i="4"/>
  <c r="D3262" i="4" s="1"/>
  <c r="R3262" i="3"/>
  <c r="M3262" i="3"/>
  <c r="S3262" i="3"/>
  <c r="P3262" i="3"/>
  <c r="T3262" i="3" l="1"/>
  <c r="U3262" i="3" s="1"/>
  <c r="F3263" i="3"/>
  <c r="B3263" i="4" s="1"/>
  <c r="H3263" i="3"/>
  <c r="F3263" i="4" l="1"/>
  <c r="E3263" i="4" s="1"/>
  <c r="G3263" i="4"/>
  <c r="H3263" i="4" s="1"/>
  <c r="I3263" i="4" s="1"/>
  <c r="J3263" i="3"/>
  <c r="G3263" i="3"/>
  <c r="I3263" i="3"/>
  <c r="K3263" i="3" l="1"/>
  <c r="Q3263" i="3" l="1"/>
  <c r="B3264" i="3"/>
  <c r="C3264" i="3"/>
  <c r="E3264" i="3"/>
  <c r="D3264" i="3"/>
  <c r="M3263" i="3"/>
  <c r="S3263" i="3"/>
  <c r="P3263" i="3"/>
  <c r="L3263" i="3"/>
  <c r="N3263" i="3"/>
  <c r="O3263" i="3"/>
  <c r="R3263" i="3"/>
  <c r="C3263" i="4"/>
  <c r="D3263" i="4" s="1"/>
  <c r="T3263" i="3"/>
  <c r="U3263" i="3" s="1"/>
  <c r="F3264" i="3" l="1"/>
  <c r="B3264" i="4"/>
  <c r="J3264" i="3"/>
  <c r="H3264" i="3"/>
  <c r="G3264" i="4"/>
  <c r="H3264" i="4" s="1"/>
  <c r="I3264" i="4" s="1"/>
  <c r="F3264" i="4"/>
  <c r="E3264" i="4" s="1"/>
  <c r="G3264" i="3"/>
  <c r="I3264" i="3"/>
  <c r="K3264" i="3" l="1"/>
  <c r="D3265" i="3" l="1"/>
  <c r="E3265" i="3"/>
  <c r="B3265" i="3"/>
  <c r="C3265" i="3"/>
  <c r="N3264" i="3"/>
  <c r="R3264" i="3" s="1"/>
  <c r="C3264" i="4"/>
  <c r="D3264" i="4" s="1"/>
  <c r="O3264" i="3"/>
  <c r="S3264" i="3"/>
  <c r="L3264" i="3"/>
  <c r="P3264" i="3"/>
  <c r="M3264" i="3"/>
  <c r="Q3264" i="3" s="1"/>
  <c r="T3264" i="3" s="1"/>
  <c r="U3264" i="3" s="1"/>
  <c r="F3265" i="3" l="1"/>
  <c r="B3265" i="4" s="1"/>
  <c r="I3265" i="3"/>
  <c r="H3265" i="3"/>
  <c r="J3265" i="3"/>
  <c r="F3265" i="4" l="1"/>
  <c r="E3265" i="4" s="1"/>
  <c r="G3265" i="4"/>
  <c r="H3265" i="4" s="1"/>
  <c r="I3265" i="4" s="1"/>
  <c r="G3265" i="3"/>
  <c r="K3265" i="3" s="1"/>
  <c r="B3266" i="3" l="1"/>
  <c r="C3266" i="3"/>
  <c r="D3266" i="3"/>
  <c r="E3266" i="3"/>
  <c r="S3265" i="3"/>
  <c r="P3265" i="3"/>
  <c r="R3265" i="3"/>
  <c r="C3265" i="4"/>
  <c r="D3265" i="4" s="1"/>
  <c r="Q3265" i="3"/>
  <c r="N3265" i="3"/>
  <c r="L3265" i="3"/>
  <c r="M3265" i="3"/>
  <c r="O3265" i="3"/>
  <c r="F3266" i="3" l="1"/>
  <c r="B3266" i="4" s="1"/>
  <c r="G3266" i="3"/>
  <c r="I3266" i="3"/>
  <c r="J3266" i="3"/>
  <c r="T3265" i="3"/>
  <c r="U3265" i="3" s="1"/>
  <c r="H3266" i="3"/>
  <c r="F3266" i="4" l="1"/>
  <c r="E3266" i="4" s="1"/>
  <c r="G3266" i="4"/>
  <c r="H3266" i="4" s="1"/>
  <c r="I3266" i="4" s="1"/>
  <c r="K3266" i="3"/>
  <c r="B3267" i="3" l="1"/>
  <c r="C3267" i="3"/>
  <c r="D3267" i="3"/>
  <c r="E3267" i="3"/>
  <c r="C3266" i="4"/>
  <c r="D3266" i="4" s="1"/>
  <c r="O3266" i="3"/>
  <c r="N3266" i="3"/>
  <c r="Q3266" i="3"/>
  <c r="M3266" i="3"/>
  <c r="L3266" i="3"/>
  <c r="P3266" i="3" s="1"/>
  <c r="R3266" i="3"/>
  <c r="S3266" i="3"/>
  <c r="F3267" i="3" l="1"/>
  <c r="B3267" i="4" s="1"/>
  <c r="T3266" i="3"/>
  <c r="U3266" i="3" s="1"/>
  <c r="I3267" i="3" l="1"/>
  <c r="F3267" i="4"/>
  <c r="E3267" i="4" s="1"/>
  <c r="G3267" i="4"/>
  <c r="H3267" i="4" s="1"/>
  <c r="I3267" i="4" s="1"/>
  <c r="H3267" i="3"/>
  <c r="G3267" i="3"/>
  <c r="J3267" i="3"/>
  <c r="K3267" i="3" l="1"/>
  <c r="C3268" i="3" l="1"/>
  <c r="D3268" i="3"/>
  <c r="E3268" i="3"/>
  <c r="B3268" i="3"/>
  <c r="L3267" i="3"/>
  <c r="P3267" i="3" s="1"/>
  <c r="M3267" i="3"/>
  <c r="Q3267" i="3" s="1"/>
  <c r="C3267" i="4"/>
  <c r="D3267" i="4" s="1"/>
  <c r="O3267" i="3"/>
  <c r="S3267" i="3" s="1"/>
  <c r="N3267" i="3"/>
  <c r="R3267" i="3" s="1"/>
  <c r="F3268" i="3" l="1"/>
  <c r="B3268" i="4" s="1"/>
  <c r="I3268" i="3"/>
  <c r="T3267" i="3"/>
  <c r="U3267" i="3" s="1"/>
  <c r="H3268" i="3"/>
  <c r="F3268" i="4" l="1"/>
  <c r="E3268" i="4" s="1"/>
  <c r="G3268" i="4"/>
  <c r="H3268" i="4" s="1"/>
  <c r="I3268" i="4" s="1"/>
  <c r="G3268" i="3"/>
  <c r="J3268" i="3"/>
  <c r="K3268" i="3" l="1"/>
  <c r="B3269" i="3" l="1"/>
  <c r="D3269" i="3"/>
  <c r="E3269" i="3"/>
  <c r="C3269" i="3"/>
  <c r="Q3268" i="3"/>
  <c r="C3268" i="4"/>
  <c r="D3268" i="4" s="1"/>
  <c r="S3268" i="3"/>
  <c r="L3268" i="3"/>
  <c r="R3268" i="3"/>
  <c r="O3268" i="3"/>
  <c r="N3268" i="3"/>
  <c r="M3268" i="3"/>
  <c r="P3268" i="3"/>
  <c r="T3268" i="3" l="1"/>
  <c r="U3268" i="3" s="1"/>
  <c r="F3269" i="3"/>
  <c r="J3269" i="3" s="1"/>
  <c r="I3269" i="3" l="1"/>
  <c r="G3269" i="3"/>
  <c r="B3269" i="4"/>
  <c r="H3269" i="3"/>
  <c r="K3269" i="3" s="1"/>
  <c r="B3270" i="3" l="1"/>
  <c r="D3270" i="3"/>
  <c r="E3270" i="3"/>
  <c r="C3270" i="3"/>
  <c r="F3269" i="4"/>
  <c r="E3269" i="4" s="1"/>
  <c r="G3269" i="4"/>
  <c r="H3269" i="4" s="1"/>
  <c r="I3269" i="4" s="1"/>
  <c r="S3269" i="3"/>
  <c r="P3269" i="3"/>
  <c r="C3269" i="4"/>
  <c r="D3269" i="4" s="1"/>
  <c r="O3269" i="3"/>
  <c r="Q3269" i="3"/>
  <c r="R3269" i="3"/>
  <c r="N3269" i="3"/>
  <c r="M3269" i="3"/>
  <c r="L3269" i="3"/>
  <c r="F3270" i="3" l="1"/>
  <c r="B3270" i="4" s="1"/>
  <c r="G3270" i="3"/>
  <c r="T3269" i="3"/>
  <c r="U3269" i="3" s="1"/>
  <c r="J3270" i="3"/>
  <c r="I3270" i="3"/>
  <c r="F3270" i="4" l="1"/>
  <c r="E3270" i="4" s="1"/>
  <c r="G3270" i="4"/>
  <c r="H3270" i="4" s="1"/>
  <c r="I3270" i="4" s="1"/>
  <c r="H3270" i="3"/>
  <c r="K3270" i="3" s="1"/>
  <c r="D3271" i="3" l="1"/>
  <c r="E3271" i="3"/>
  <c r="B3271" i="3"/>
  <c r="C3271" i="3"/>
  <c r="M3270" i="3"/>
  <c r="Q3270" i="3"/>
  <c r="P3270" i="3"/>
  <c r="N3270" i="3"/>
  <c r="L3270" i="3"/>
  <c r="O3270" i="3"/>
  <c r="S3270" i="3"/>
  <c r="C3270" i="4"/>
  <c r="D3270" i="4" s="1"/>
  <c r="R3270" i="3"/>
  <c r="F3271" i="3" l="1"/>
  <c r="B3271" i="4" s="1"/>
  <c r="G3271" i="3"/>
  <c r="T3270" i="3"/>
  <c r="U3270" i="3" s="1"/>
  <c r="G3271" i="4" l="1"/>
  <c r="H3271" i="4" s="1"/>
  <c r="I3271" i="4" s="1"/>
  <c r="F3271" i="4"/>
  <c r="E3271" i="4" s="1"/>
  <c r="H3271" i="3"/>
  <c r="I3271" i="3"/>
  <c r="J3271" i="3"/>
  <c r="K3271" i="3" l="1"/>
  <c r="M3271" i="3" l="1"/>
  <c r="Q3271" i="3" s="1"/>
  <c r="B3272" i="3"/>
  <c r="C3272" i="3"/>
  <c r="D3272" i="3"/>
  <c r="E3272" i="3"/>
  <c r="C3271" i="4"/>
  <c r="D3271" i="4" s="1"/>
  <c r="O3271" i="3"/>
  <c r="S3271" i="3" s="1"/>
  <c r="N3271" i="3"/>
  <c r="R3271" i="3" s="1"/>
  <c r="L3271" i="3"/>
  <c r="F3272" i="3"/>
  <c r="B3272" i="4" s="1"/>
  <c r="P3271" i="3"/>
  <c r="T3271" i="3" s="1"/>
  <c r="U3271" i="3" s="1"/>
  <c r="I3272" i="3" l="1"/>
  <c r="H3272" i="3"/>
  <c r="G3272" i="3"/>
  <c r="G3272" i="4"/>
  <c r="H3272" i="4" s="1"/>
  <c r="I3272" i="4" s="1"/>
  <c r="F3272" i="4"/>
  <c r="E3272" i="4" s="1"/>
  <c r="J3272" i="3"/>
  <c r="K3272" i="3" s="1"/>
  <c r="B3273" i="3" l="1"/>
  <c r="C3273" i="3"/>
  <c r="D3273" i="3"/>
  <c r="E3273" i="3"/>
  <c r="M3272" i="3"/>
  <c r="Q3272" i="3"/>
  <c r="N3272" i="3"/>
  <c r="R3272" i="3"/>
  <c r="L3272" i="3"/>
  <c r="O3272" i="3"/>
  <c r="S3272" i="3" s="1"/>
  <c r="P3272" i="3"/>
  <c r="C3272" i="4"/>
  <c r="D3272" i="4" s="1"/>
  <c r="T3272" i="3" l="1"/>
  <c r="U3272" i="3" s="1"/>
  <c r="F3273" i="3"/>
  <c r="B3273" i="4" s="1"/>
  <c r="G3273" i="3"/>
  <c r="H3273" i="3"/>
  <c r="I3273" i="3"/>
  <c r="F3273" i="4" l="1"/>
  <c r="E3273" i="4" s="1"/>
  <c r="G3273" i="4"/>
  <c r="H3273" i="4" s="1"/>
  <c r="I3273" i="4" s="1"/>
  <c r="J3273" i="3"/>
  <c r="K3273" i="3" s="1"/>
  <c r="C3274" i="3" l="1"/>
  <c r="D3274" i="3"/>
  <c r="E3274" i="3"/>
  <c r="B3274" i="3"/>
  <c r="C3273" i="4"/>
  <c r="D3273" i="4" s="1"/>
  <c r="N3273" i="3"/>
  <c r="R3273" i="3"/>
  <c r="M3273" i="3"/>
  <c r="S3273" i="3"/>
  <c r="P3273" i="3"/>
  <c r="L3273" i="3"/>
  <c r="O3273" i="3"/>
  <c r="Q3273" i="3"/>
  <c r="T3273" i="3" l="1"/>
  <c r="U3273" i="3" s="1"/>
  <c r="F3274" i="3"/>
  <c r="B3274" i="4" s="1"/>
  <c r="H3274" i="3"/>
  <c r="J3274" i="3"/>
  <c r="I3274" i="3" l="1"/>
  <c r="G3274" i="4"/>
  <c r="H3274" i="4" s="1"/>
  <c r="I3274" i="4" s="1"/>
  <c r="F3274" i="4"/>
  <c r="E3274" i="4" s="1"/>
  <c r="G3274" i="3"/>
  <c r="K3274" i="3" s="1"/>
  <c r="B3275" i="3" l="1"/>
  <c r="C3275" i="3"/>
  <c r="D3275" i="3"/>
  <c r="E3275" i="3"/>
  <c r="C3274" i="4"/>
  <c r="D3274" i="4" s="1"/>
  <c r="L3274" i="3"/>
  <c r="N3274" i="3"/>
  <c r="O3274" i="3"/>
  <c r="Q3274" i="3"/>
  <c r="R3274" i="3"/>
  <c r="M3274" i="3"/>
  <c r="S3274" i="3"/>
  <c r="P3274" i="3"/>
  <c r="T3274" i="3" l="1"/>
  <c r="U3274" i="3" s="1"/>
  <c r="F3275" i="3"/>
  <c r="B3275" i="4" s="1"/>
  <c r="G3275" i="3"/>
  <c r="G3275" i="4" l="1"/>
  <c r="H3275" i="4" s="1"/>
  <c r="I3275" i="4" s="1"/>
  <c r="F3275" i="4"/>
  <c r="E3275" i="4" s="1"/>
  <c r="J3275" i="3"/>
  <c r="H3275" i="3"/>
  <c r="I3275" i="3"/>
  <c r="K3275" i="3" l="1"/>
  <c r="B3276" i="3" l="1"/>
  <c r="C3276" i="3"/>
  <c r="D3276" i="3"/>
  <c r="E3276" i="3"/>
  <c r="S3275" i="3"/>
  <c r="N3275" i="3"/>
  <c r="R3275" i="3" s="1"/>
  <c r="L3275" i="3"/>
  <c r="P3275" i="3" s="1"/>
  <c r="C3275" i="4"/>
  <c r="D3275" i="4" s="1"/>
  <c r="O3275" i="3"/>
  <c r="Q3275" i="3"/>
  <c r="M3275" i="3"/>
  <c r="F3276" i="3" l="1"/>
  <c r="B3276" i="4" s="1"/>
  <c r="G3276" i="3"/>
  <c r="H3276" i="3"/>
  <c r="T3275" i="3"/>
  <c r="U3275" i="3" s="1"/>
  <c r="G3276" i="4" l="1"/>
  <c r="H3276" i="4" s="1"/>
  <c r="I3276" i="4" s="1"/>
  <c r="F3276" i="4"/>
  <c r="E3276" i="4" s="1"/>
  <c r="I3276" i="3"/>
  <c r="J3276" i="3"/>
  <c r="K3276" i="3" l="1"/>
  <c r="D3277" i="3" l="1"/>
  <c r="E3277" i="3"/>
  <c r="B3277" i="3"/>
  <c r="C3277" i="3"/>
  <c r="C3276" i="4"/>
  <c r="D3276" i="4" s="1"/>
  <c r="Q3276" i="3"/>
  <c r="N3276" i="3"/>
  <c r="R3276" i="3"/>
  <c r="P3276" i="3"/>
  <c r="O3276" i="3"/>
  <c r="S3276" i="3"/>
  <c r="L3276" i="3"/>
  <c r="M3276" i="3"/>
  <c r="F3277" i="3" l="1"/>
  <c r="B3277" i="4" s="1"/>
  <c r="G3277" i="3"/>
  <c r="T3276" i="3"/>
  <c r="U3276" i="3" s="1"/>
  <c r="H3277" i="3"/>
  <c r="G3277" i="4" l="1"/>
  <c r="H3277" i="4" s="1"/>
  <c r="I3277" i="4" s="1"/>
  <c r="F3277" i="4"/>
  <c r="E3277" i="4" s="1"/>
  <c r="J3277" i="3"/>
  <c r="I3277" i="3"/>
  <c r="K3277" i="3" s="1"/>
  <c r="B3278" i="3" l="1"/>
  <c r="C3278" i="3"/>
  <c r="D3278" i="3"/>
  <c r="E3278" i="3"/>
  <c r="Q3277" i="3"/>
  <c r="C3277" i="4"/>
  <c r="D3277" i="4" s="1"/>
  <c r="S3277" i="3"/>
  <c r="M3277" i="3"/>
  <c r="R3277" i="3"/>
  <c r="L3277" i="3"/>
  <c r="O3277" i="3"/>
  <c r="N3277" i="3"/>
  <c r="P3277" i="3"/>
  <c r="T3277" i="3" s="1"/>
  <c r="U3277" i="3" s="1"/>
  <c r="F3278" i="3" l="1"/>
  <c r="G3278" i="3" l="1"/>
  <c r="B3278" i="4"/>
  <c r="I3278" i="3"/>
  <c r="J3278" i="3"/>
  <c r="H3278" i="3"/>
  <c r="G3278" i="4" l="1"/>
  <c r="H3278" i="4" s="1"/>
  <c r="I3278" i="4" s="1"/>
  <c r="F3278" i="4"/>
  <c r="E3278" i="4" s="1"/>
  <c r="K3278" i="3"/>
  <c r="B3279" i="3" l="1"/>
  <c r="C3279" i="3"/>
  <c r="D3279" i="3"/>
  <c r="E3279" i="3"/>
  <c r="Q3278" i="3"/>
  <c r="O3278" i="3"/>
  <c r="S3278" i="3" s="1"/>
  <c r="P3278" i="3"/>
  <c r="N3278" i="3"/>
  <c r="R3278" i="3" s="1"/>
  <c r="C3278" i="4"/>
  <c r="D3278" i="4" s="1"/>
  <c r="L3278" i="3"/>
  <c r="M3278" i="3"/>
  <c r="F3279" i="3" l="1"/>
  <c r="B3279" i="4" s="1"/>
  <c r="G3279" i="3"/>
  <c r="J3279" i="3"/>
  <c r="T3278" i="3"/>
  <c r="U3278" i="3" s="1"/>
  <c r="G3279" i="4" l="1"/>
  <c r="H3279" i="4" s="1"/>
  <c r="I3279" i="4" s="1"/>
  <c r="F3279" i="4"/>
  <c r="E3279" i="4" s="1"/>
  <c r="I3279" i="3"/>
  <c r="H3279" i="3"/>
  <c r="K3279" i="3" l="1"/>
  <c r="C3280" i="3" l="1"/>
  <c r="D3280" i="3"/>
  <c r="B3280" i="3"/>
  <c r="E3280" i="3"/>
  <c r="R3279" i="3"/>
  <c r="S3279" i="3"/>
  <c r="P3279" i="3"/>
  <c r="L3279" i="3"/>
  <c r="C3279" i="4"/>
  <c r="D3279" i="4" s="1"/>
  <c r="N3279" i="3"/>
  <c r="M3279" i="3"/>
  <c r="O3279" i="3"/>
  <c r="Q3279" i="3"/>
  <c r="F3280" i="3" l="1"/>
  <c r="B3280" i="4" s="1"/>
  <c r="G3280" i="3"/>
  <c r="T3279" i="3"/>
  <c r="U3279" i="3" s="1"/>
  <c r="F3280" i="4" l="1"/>
  <c r="E3280" i="4" s="1"/>
  <c r="G3280" i="4"/>
  <c r="H3280" i="4" s="1"/>
  <c r="I3280" i="4" s="1"/>
  <c r="H3280" i="3"/>
  <c r="J3280" i="3"/>
  <c r="I3280" i="3"/>
  <c r="K3280" i="3" l="1"/>
  <c r="L3280" i="3" l="1"/>
  <c r="C3281" i="3"/>
  <c r="B3281" i="3"/>
  <c r="D3281" i="3"/>
  <c r="E3281" i="3"/>
  <c r="O3280" i="3"/>
  <c r="M3280" i="3"/>
  <c r="P3280" i="3"/>
  <c r="N3280" i="3"/>
  <c r="Q3280" i="3"/>
  <c r="R3280" i="3"/>
  <c r="S3280" i="3"/>
  <c r="C3280" i="4"/>
  <c r="D3280" i="4" s="1"/>
  <c r="T3280" i="3"/>
  <c r="U3280" i="3" s="1"/>
  <c r="F3281" i="3"/>
  <c r="B3281" i="4" s="1"/>
  <c r="G3281" i="4" l="1"/>
  <c r="H3281" i="4" s="1"/>
  <c r="I3281" i="4" s="1"/>
  <c r="F3281" i="4"/>
  <c r="E3281" i="4" s="1"/>
  <c r="G3281" i="3"/>
  <c r="J3281" i="3"/>
  <c r="H3281" i="3"/>
  <c r="I3281" i="3"/>
  <c r="K3281" i="3" l="1"/>
  <c r="D3282" i="3" l="1"/>
  <c r="B3282" i="3"/>
  <c r="C3282" i="3"/>
  <c r="E3282" i="3"/>
  <c r="L3281" i="3"/>
  <c r="P3281" i="3" s="1"/>
  <c r="O3281" i="3"/>
  <c r="S3281" i="3" s="1"/>
  <c r="N3281" i="3"/>
  <c r="R3281" i="3" s="1"/>
  <c r="M3281" i="3"/>
  <c r="Q3281" i="3" s="1"/>
  <c r="C3281" i="4"/>
  <c r="D3281" i="4" s="1"/>
  <c r="F3282" i="3" l="1"/>
  <c r="B3282" i="4" s="1"/>
  <c r="T3281" i="3"/>
  <c r="U3281" i="3" s="1"/>
  <c r="G3282" i="3"/>
  <c r="H3282" i="3"/>
  <c r="J3282" i="3"/>
  <c r="I3282" i="3" l="1"/>
  <c r="K3282" i="3" s="1"/>
  <c r="G3282" i="4"/>
  <c r="H3282" i="4" s="1"/>
  <c r="I3282" i="4" s="1"/>
  <c r="F3282" i="4"/>
  <c r="E3282" i="4" s="1"/>
  <c r="D3283" i="3" l="1"/>
  <c r="E3283" i="3"/>
  <c r="B3283" i="3"/>
  <c r="C3283" i="3"/>
  <c r="C3282" i="4"/>
  <c r="D3282" i="4" s="1"/>
  <c r="Q3282" i="3"/>
  <c r="L3282" i="3"/>
  <c r="P3282" i="3"/>
  <c r="O3282" i="3"/>
  <c r="S3282" i="3"/>
  <c r="N3282" i="3"/>
  <c r="R3282" i="3"/>
  <c r="F3283" i="3"/>
  <c r="M3282" i="3"/>
  <c r="T3282" i="3"/>
  <c r="U3282" i="3" s="1"/>
  <c r="B3283" i="4" l="1"/>
  <c r="I3283" i="3"/>
  <c r="G3283" i="3"/>
  <c r="H3283" i="3"/>
  <c r="K3283" i="3"/>
  <c r="J3283" i="3"/>
  <c r="G3283" i="4"/>
  <c r="H3283" i="4" s="1"/>
  <c r="I3283" i="4" s="1"/>
  <c r="F3283" i="4"/>
  <c r="E3283" i="4" s="1"/>
  <c r="C3283" i="4" l="1"/>
  <c r="D3283" i="4" s="1"/>
  <c r="B3284" i="3"/>
  <c r="C3284" i="3"/>
  <c r="D3284" i="3"/>
  <c r="E3284" i="3"/>
  <c r="L3283" i="3"/>
  <c r="O3283" i="3"/>
  <c r="S3283" i="3"/>
  <c r="R3283" i="3"/>
  <c r="Q3283" i="3"/>
  <c r="N3283" i="3"/>
  <c r="M3283" i="3"/>
  <c r="P3283" i="3"/>
  <c r="T3283" i="3"/>
  <c r="U3283" i="3" s="1"/>
  <c r="F3284" i="3"/>
  <c r="B3284" i="4" s="1"/>
  <c r="G3284" i="3" l="1"/>
  <c r="G3284" i="4"/>
  <c r="H3284" i="4" s="1"/>
  <c r="I3284" i="4" s="1"/>
  <c r="F3284" i="4"/>
  <c r="E3284" i="4" s="1"/>
  <c r="I3284" i="3"/>
  <c r="H3284" i="3"/>
  <c r="J3284" i="3"/>
  <c r="K3284" i="3" l="1"/>
  <c r="N3284" i="3" l="1"/>
  <c r="B3285" i="3"/>
  <c r="C3285" i="3"/>
  <c r="D3285" i="3"/>
  <c r="E3285" i="3"/>
  <c r="C3284" i="4"/>
  <c r="D3284" i="4" s="1"/>
  <c r="R3284" i="3"/>
  <c r="O3284" i="3"/>
  <c r="P3284" i="3"/>
  <c r="M3284" i="3"/>
  <c r="S3284" i="3"/>
  <c r="Q3284" i="3"/>
  <c r="L3284" i="3"/>
  <c r="F3285" i="3"/>
  <c r="B3285" i="4" s="1"/>
  <c r="G3285" i="4" l="1"/>
  <c r="H3285" i="4" s="1"/>
  <c r="I3285" i="4" s="1"/>
  <c r="F3285" i="4"/>
  <c r="E3285" i="4" s="1"/>
  <c r="G3285" i="3"/>
  <c r="T3284" i="3"/>
  <c r="U3284" i="3" s="1"/>
  <c r="J3285" i="3"/>
  <c r="H3285" i="3"/>
  <c r="I3285" i="3"/>
  <c r="K3285" i="3" l="1"/>
  <c r="C3285" i="4" l="1"/>
  <c r="D3285" i="4" s="1"/>
  <c r="C3286" i="3"/>
  <c r="D3286" i="3"/>
  <c r="B3286" i="3"/>
  <c r="E3286" i="3"/>
  <c r="Q3285" i="3"/>
  <c r="S3285" i="3"/>
  <c r="M3285" i="3"/>
  <c r="N3285" i="3"/>
  <c r="R3285" i="3" s="1"/>
  <c r="L3285" i="3"/>
  <c r="P3285" i="3" s="1"/>
  <c r="O3285" i="3"/>
  <c r="F3286" i="3"/>
  <c r="B3286" i="4" s="1"/>
  <c r="T3285" i="3" l="1"/>
  <c r="U3285" i="3" s="1"/>
  <c r="H3286" i="3"/>
  <c r="G3286" i="4"/>
  <c r="H3286" i="4" s="1"/>
  <c r="I3286" i="4" s="1"/>
  <c r="F3286" i="4"/>
  <c r="E3286" i="4" s="1"/>
  <c r="G3286" i="3"/>
  <c r="I3286" i="3"/>
  <c r="K3286" i="3" s="1"/>
  <c r="J3286" i="3"/>
  <c r="D3287" i="3" l="1"/>
  <c r="E3287" i="3"/>
  <c r="C3287" i="3"/>
  <c r="B3287" i="3"/>
  <c r="S3286" i="3"/>
  <c r="M3286" i="3"/>
  <c r="R3286" i="3"/>
  <c r="L3286" i="3"/>
  <c r="C3286" i="4"/>
  <c r="D3286" i="4" s="1"/>
  <c r="P3286" i="3"/>
  <c r="N3286" i="3"/>
  <c r="Q3286" i="3"/>
  <c r="O3286" i="3"/>
  <c r="T3286" i="3" l="1"/>
  <c r="U3286" i="3" s="1"/>
  <c r="F3287" i="3"/>
  <c r="B3287" i="4" s="1"/>
  <c r="G3287" i="3"/>
  <c r="H3287" i="3"/>
  <c r="J3287" i="3"/>
  <c r="I3287" i="3"/>
  <c r="G3287" i="4" l="1"/>
  <c r="H3287" i="4" s="1"/>
  <c r="I3287" i="4" s="1"/>
  <c r="F3287" i="4"/>
  <c r="E3287" i="4" s="1"/>
  <c r="K3287" i="3"/>
  <c r="B3288" i="3" l="1"/>
  <c r="C3288" i="3"/>
  <c r="D3288" i="3"/>
  <c r="E3288" i="3"/>
  <c r="C3287" i="4"/>
  <c r="D3287" i="4" s="1"/>
  <c r="S3287" i="3"/>
  <c r="L3287" i="3"/>
  <c r="R3287" i="3"/>
  <c r="M3287" i="3"/>
  <c r="N3287" i="3"/>
  <c r="P3287" i="3"/>
  <c r="O3287" i="3"/>
  <c r="Q3287" i="3"/>
  <c r="T3287" i="3" l="1"/>
  <c r="U3287" i="3" s="1"/>
  <c r="F3288" i="3"/>
  <c r="B3288" i="4" s="1"/>
  <c r="J3288" i="3" l="1"/>
  <c r="G3288" i="3"/>
  <c r="G3288" i="4"/>
  <c r="H3288" i="4" s="1"/>
  <c r="I3288" i="4" s="1"/>
  <c r="F3288" i="4"/>
  <c r="E3288" i="4" s="1"/>
  <c r="I3288" i="3"/>
  <c r="H3288" i="3"/>
  <c r="K3288" i="3" l="1"/>
  <c r="D3289" i="3" l="1"/>
  <c r="E3289" i="3"/>
  <c r="B3289" i="3"/>
  <c r="C3289" i="3"/>
  <c r="N3288" i="3"/>
  <c r="R3288" i="3" s="1"/>
  <c r="M3288" i="3"/>
  <c r="Q3288" i="3" s="1"/>
  <c r="L3288" i="3"/>
  <c r="P3288" i="3" s="1"/>
  <c r="O3288" i="3"/>
  <c r="S3288" i="3" s="1"/>
  <c r="C3288" i="4"/>
  <c r="D3288" i="4" s="1"/>
  <c r="T3288" i="3" l="1"/>
  <c r="U3288" i="3" s="1"/>
  <c r="F3289" i="3"/>
  <c r="B3289" i="4" s="1"/>
  <c r="G3289" i="3" l="1"/>
  <c r="G3289" i="4"/>
  <c r="H3289" i="4" s="1"/>
  <c r="I3289" i="4" s="1"/>
  <c r="F3289" i="4"/>
  <c r="E3289" i="4" s="1"/>
  <c r="J3289" i="3"/>
  <c r="I3289" i="3"/>
  <c r="H3289" i="3"/>
  <c r="K3289" i="3" s="1"/>
  <c r="B3290" i="3" l="1"/>
  <c r="C3290" i="3"/>
  <c r="D3290" i="3"/>
  <c r="E3290" i="3"/>
  <c r="Q3289" i="3"/>
  <c r="C3289" i="4"/>
  <c r="D3289" i="4" s="1"/>
  <c r="O3289" i="3"/>
  <c r="S3289" i="3" s="1"/>
  <c r="N3289" i="3"/>
  <c r="R3289" i="3" s="1"/>
  <c r="M3289" i="3"/>
  <c r="P3289" i="3"/>
  <c r="L3289" i="3"/>
  <c r="T3289" i="3" l="1"/>
  <c r="U3289" i="3" s="1"/>
  <c r="F3290" i="3"/>
  <c r="B3290" i="4" s="1"/>
  <c r="G3290" i="3"/>
  <c r="H3290" i="3"/>
  <c r="G3290" i="4" l="1"/>
  <c r="H3290" i="4" s="1"/>
  <c r="I3290" i="4" s="1"/>
  <c r="F3290" i="4"/>
  <c r="E3290" i="4" s="1"/>
  <c r="I3290" i="3"/>
  <c r="J3290" i="3"/>
  <c r="K3290" i="3" l="1"/>
  <c r="B3291" i="3" l="1"/>
  <c r="C3291" i="3"/>
  <c r="D3291" i="3"/>
  <c r="E3291" i="3"/>
  <c r="S3290" i="3"/>
  <c r="N3290" i="3"/>
  <c r="O3290" i="3"/>
  <c r="Q3290" i="3"/>
  <c r="M3290" i="3"/>
  <c r="P3290" i="3"/>
  <c r="L3290" i="3"/>
  <c r="C3290" i="4"/>
  <c r="D3290" i="4" s="1"/>
  <c r="R3290" i="3"/>
  <c r="F3291" i="3"/>
  <c r="B3291" i="4" s="1"/>
  <c r="T3290" i="3"/>
  <c r="U3290" i="3" s="1"/>
  <c r="H3291" i="3"/>
  <c r="I3291" i="3" l="1"/>
  <c r="G3291" i="3"/>
  <c r="G3291" i="4"/>
  <c r="H3291" i="4" s="1"/>
  <c r="I3291" i="4" s="1"/>
  <c r="F3291" i="4"/>
  <c r="E3291" i="4" s="1"/>
  <c r="J3291" i="3"/>
  <c r="K3291" i="3" s="1"/>
  <c r="C3292" i="3" l="1"/>
  <c r="D3292" i="3"/>
  <c r="B3292" i="3"/>
  <c r="E3292" i="3"/>
  <c r="M3291" i="3"/>
  <c r="S3291" i="3"/>
  <c r="O3291" i="3"/>
  <c r="L3291" i="3"/>
  <c r="P3291" i="3"/>
  <c r="Q3291" i="3"/>
  <c r="C3291" i="4"/>
  <c r="D3291" i="4" s="1"/>
  <c r="R3291" i="3"/>
  <c r="N3291" i="3"/>
  <c r="T3291" i="3" l="1"/>
  <c r="U3291" i="3" s="1"/>
  <c r="F3292" i="3"/>
  <c r="B3292" i="4" s="1"/>
  <c r="G3292" i="3"/>
  <c r="G3292" i="4" l="1"/>
  <c r="H3292" i="4" s="1"/>
  <c r="I3292" i="4" s="1"/>
  <c r="F3292" i="4"/>
  <c r="E3292" i="4" s="1"/>
  <c r="H3292" i="3"/>
  <c r="I3292" i="3"/>
  <c r="J3292" i="3"/>
  <c r="K3292" i="3" l="1"/>
  <c r="N3292" i="3" l="1"/>
  <c r="B3293" i="3"/>
  <c r="C3293" i="3"/>
  <c r="E3293" i="3"/>
  <c r="D3293" i="3"/>
  <c r="C3292" i="4"/>
  <c r="D3292" i="4" s="1"/>
  <c r="S3292" i="3"/>
  <c r="P3292" i="3"/>
  <c r="O3292" i="3"/>
  <c r="Q3292" i="3"/>
  <c r="R3292" i="3"/>
  <c r="F3293" i="3"/>
  <c r="B3293" i="4" s="1"/>
  <c r="M3292" i="3"/>
  <c r="L3292" i="3"/>
  <c r="G3293" i="3" l="1"/>
  <c r="T3292" i="3"/>
  <c r="U3292" i="3" s="1"/>
  <c r="G3293" i="4"/>
  <c r="H3293" i="4" s="1"/>
  <c r="I3293" i="4" s="1"/>
  <c r="F3293" i="4"/>
  <c r="E3293" i="4" s="1"/>
  <c r="I3293" i="3"/>
  <c r="J3293" i="3"/>
  <c r="H3293" i="3"/>
  <c r="K3293" i="3" s="1"/>
  <c r="B3294" i="3" l="1"/>
  <c r="D3294" i="3"/>
  <c r="E3294" i="3"/>
  <c r="C3294" i="3"/>
  <c r="O3293" i="3"/>
  <c r="S3293" i="3" s="1"/>
  <c r="P3293" i="3"/>
  <c r="L3293" i="3"/>
  <c r="M3293" i="3"/>
  <c r="Q3293" i="3" s="1"/>
  <c r="N3293" i="3"/>
  <c r="R3293" i="3" s="1"/>
  <c r="C3293" i="4"/>
  <c r="D3293" i="4" s="1"/>
  <c r="F3294" i="3" l="1"/>
  <c r="B3294" i="4" s="1"/>
  <c r="T3293" i="3"/>
  <c r="U3293" i="3" s="1"/>
  <c r="H3294" i="3"/>
  <c r="J3294" i="3"/>
  <c r="I3294" i="3"/>
  <c r="G3294" i="3" l="1"/>
  <c r="G3294" i="4"/>
  <c r="H3294" i="4" s="1"/>
  <c r="I3294" i="4" s="1"/>
  <c r="F3294" i="4"/>
  <c r="E3294" i="4" s="1"/>
  <c r="K3294" i="3"/>
  <c r="D3295" i="3" l="1"/>
  <c r="E3295" i="3"/>
  <c r="B3295" i="3"/>
  <c r="C3295" i="3"/>
  <c r="C3294" i="4"/>
  <c r="D3294" i="4" s="1"/>
  <c r="O3294" i="3"/>
  <c r="N3294" i="3"/>
  <c r="R3294" i="3" s="1"/>
  <c r="M3294" i="3"/>
  <c r="Q3294" i="3" s="1"/>
  <c r="P3294" i="3"/>
  <c r="L3294" i="3"/>
  <c r="S3294" i="3"/>
  <c r="T3294" i="3" s="1"/>
  <c r="U3294" i="3" s="1"/>
  <c r="F3295" i="3" l="1"/>
  <c r="B3295" i="4" s="1"/>
  <c r="G3295" i="3"/>
  <c r="G3295" i="4" l="1"/>
  <c r="H3295" i="4" s="1"/>
  <c r="I3295" i="4" s="1"/>
  <c r="F3295" i="4"/>
  <c r="E3295" i="4" s="1"/>
  <c r="H3295" i="3"/>
  <c r="I3295" i="3"/>
  <c r="J3295" i="3"/>
  <c r="K3295" i="3" l="1"/>
  <c r="B3296" i="3" l="1"/>
  <c r="C3296" i="3"/>
  <c r="D3296" i="3"/>
  <c r="E3296" i="3"/>
  <c r="R3295" i="3"/>
  <c r="Q3295" i="3"/>
  <c r="N3295" i="3"/>
  <c r="C3295" i="4"/>
  <c r="D3295" i="4" s="1"/>
  <c r="M3295" i="3"/>
  <c r="L3295" i="3"/>
  <c r="P3295" i="3"/>
  <c r="O3295" i="3"/>
  <c r="S3295" i="3" s="1"/>
  <c r="T3295" i="3" l="1"/>
  <c r="U3295" i="3" s="1"/>
  <c r="F3296" i="3"/>
  <c r="B3296" i="4" s="1"/>
  <c r="I3296" i="3"/>
  <c r="H3296" i="3"/>
  <c r="J3296" i="3"/>
  <c r="G3296" i="3" l="1"/>
  <c r="G3296" i="4"/>
  <c r="H3296" i="4" s="1"/>
  <c r="I3296" i="4" s="1"/>
  <c r="F3296" i="4"/>
  <c r="E3296" i="4" s="1"/>
  <c r="K3296" i="3"/>
  <c r="B3297" i="3" l="1"/>
  <c r="C3297" i="3"/>
  <c r="D3297" i="3"/>
  <c r="E3297" i="3"/>
  <c r="M3296" i="3"/>
  <c r="O3296" i="3"/>
  <c r="S3296" i="3" s="1"/>
  <c r="L3296" i="3"/>
  <c r="Q3296" i="3"/>
  <c r="P3296" i="3"/>
  <c r="C3296" i="4"/>
  <c r="D3296" i="4" s="1"/>
  <c r="N3296" i="3"/>
  <c r="R3296" i="3"/>
  <c r="T3296" i="3" l="1"/>
  <c r="U3296" i="3" s="1"/>
  <c r="F3297" i="3"/>
  <c r="B3297" i="4" s="1"/>
  <c r="G3297" i="4" l="1"/>
  <c r="H3297" i="4" s="1"/>
  <c r="I3297" i="4" s="1"/>
  <c r="F3297" i="4"/>
  <c r="E3297" i="4" s="1"/>
  <c r="H3297" i="3"/>
  <c r="G3297" i="3"/>
  <c r="I3297" i="3"/>
  <c r="J3297" i="3"/>
  <c r="K3297" i="3" l="1"/>
  <c r="O3297" i="3" l="1"/>
  <c r="C3298" i="3"/>
  <c r="D3298" i="3"/>
  <c r="E3298" i="3"/>
  <c r="B3298" i="3"/>
  <c r="L3297" i="3"/>
  <c r="M3297" i="3"/>
  <c r="S3297" i="3"/>
  <c r="Q3297" i="3"/>
  <c r="R3297" i="3"/>
  <c r="P3297" i="3"/>
  <c r="C3297" i="4"/>
  <c r="D3297" i="4" s="1"/>
  <c r="N3297" i="3"/>
  <c r="T3297" i="3"/>
  <c r="U3297" i="3" s="1"/>
  <c r="F3298" i="3" l="1"/>
  <c r="B3298" i="4"/>
  <c r="G3298" i="3"/>
  <c r="H3298" i="3"/>
  <c r="J3298" i="3"/>
  <c r="G3298" i="4"/>
  <c r="H3298" i="4" s="1"/>
  <c r="I3298" i="4" s="1"/>
  <c r="F3298" i="4"/>
  <c r="E3298" i="4" s="1"/>
  <c r="I3298" i="3"/>
  <c r="K3298" i="3" s="1"/>
  <c r="E3299" i="3" l="1"/>
  <c r="B3299" i="3"/>
  <c r="C3299" i="3"/>
  <c r="D3299" i="3"/>
  <c r="O3298" i="3"/>
  <c r="L3298" i="3"/>
  <c r="M3298" i="3"/>
  <c r="Q3298" i="3"/>
  <c r="P3298" i="3"/>
  <c r="C3298" i="4"/>
  <c r="D3298" i="4" s="1"/>
  <c r="S3298" i="3"/>
  <c r="N3298" i="3"/>
  <c r="R3298" i="3"/>
  <c r="T3298" i="3" l="1"/>
  <c r="U3298" i="3" s="1"/>
  <c r="F3299" i="3"/>
  <c r="B3299" i="4" s="1"/>
  <c r="I3299" i="3" l="1"/>
  <c r="G3299" i="3"/>
  <c r="G3299" i="4"/>
  <c r="H3299" i="4" s="1"/>
  <c r="I3299" i="4" s="1"/>
  <c r="F3299" i="4"/>
  <c r="E3299" i="4" s="1"/>
  <c r="H3299" i="3"/>
  <c r="J3299" i="3"/>
  <c r="K3299" i="3" l="1"/>
  <c r="O3299" i="3" l="1"/>
  <c r="B3300" i="3"/>
  <c r="C3300" i="3"/>
  <c r="D3300" i="3"/>
  <c r="E3300" i="3"/>
  <c r="P3299" i="3"/>
  <c r="Q3299" i="3"/>
  <c r="R3299" i="3"/>
  <c r="L3299" i="3"/>
  <c r="S3299" i="3"/>
  <c r="M3299" i="3"/>
  <c r="C3299" i="4"/>
  <c r="D3299" i="4" s="1"/>
  <c r="F3300" i="3"/>
  <c r="B3300" i="4" s="1"/>
  <c r="N3299" i="3"/>
  <c r="T3299" i="3" l="1"/>
  <c r="U3299" i="3" s="1"/>
  <c r="H3300" i="3"/>
  <c r="I3300" i="3"/>
  <c r="G3300" i="3"/>
  <c r="G3300" i="4"/>
  <c r="H3300" i="4" s="1"/>
  <c r="I3300" i="4" s="1"/>
  <c r="F3300" i="4"/>
  <c r="E3300" i="4" s="1"/>
  <c r="J3300" i="3"/>
  <c r="K3300" i="3" s="1"/>
  <c r="D3301" i="3" l="1"/>
  <c r="E3301" i="3"/>
  <c r="B3301" i="3"/>
  <c r="C3301" i="3"/>
  <c r="M3300" i="3"/>
  <c r="Q3300" i="3"/>
  <c r="L3300" i="3"/>
  <c r="R3300" i="3"/>
  <c r="P3300" i="3"/>
  <c r="S3300" i="3"/>
  <c r="O3300" i="3"/>
  <c r="N3300" i="3"/>
  <c r="C3300" i="4"/>
  <c r="D3300" i="4" s="1"/>
  <c r="F3301" i="3" l="1"/>
  <c r="B3301" i="4" s="1"/>
  <c r="G3301" i="3"/>
  <c r="T3300" i="3"/>
  <c r="U3300" i="3" s="1"/>
  <c r="J3301" i="3"/>
  <c r="H3301" i="3"/>
  <c r="G3301" i="4" l="1"/>
  <c r="H3301" i="4" s="1"/>
  <c r="I3301" i="4" s="1"/>
  <c r="F3301" i="4"/>
  <c r="E3301" i="4" s="1"/>
  <c r="I3301" i="3"/>
  <c r="K3301" i="3" s="1"/>
  <c r="B3302" i="3" l="1"/>
  <c r="C3302" i="3"/>
  <c r="D3302" i="3"/>
  <c r="E3302" i="3"/>
  <c r="N3301" i="3"/>
  <c r="R3301" i="3" s="1"/>
  <c r="O3301" i="3"/>
  <c r="M3301" i="3"/>
  <c r="Q3301" i="3" s="1"/>
  <c r="C3301" i="4"/>
  <c r="D3301" i="4" s="1"/>
  <c r="L3301" i="3"/>
  <c r="P3301" i="3" s="1"/>
  <c r="S3301" i="3"/>
  <c r="T3301" i="3" l="1"/>
  <c r="U3301" i="3" s="1"/>
  <c r="F3302" i="3"/>
  <c r="B3302" i="4" s="1"/>
  <c r="G3302" i="4" l="1"/>
  <c r="H3302" i="4" s="1"/>
  <c r="I3302" i="4" s="1"/>
  <c r="F3302" i="4"/>
  <c r="E3302" i="4" s="1"/>
  <c r="G3302" i="3"/>
  <c r="I3302" i="3"/>
  <c r="J3302" i="3"/>
  <c r="H3302" i="3"/>
  <c r="K3302" i="3" s="1"/>
  <c r="B3303" i="3" l="1"/>
  <c r="C3303" i="3"/>
  <c r="D3303" i="3"/>
  <c r="E3303" i="3"/>
  <c r="M3302" i="3"/>
  <c r="Q3302" i="3" s="1"/>
  <c r="L3302" i="3"/>
  <c r="O3302" i="3"/>
  <c r="S3302" i="3" s="1"/>
  <c r="N3302" i="3"/>
  <c r="R3302" i="3" s="1"/>
  <c r="P3302" i="3"/>
  <c r="T3302" i="3" s="1"/>
  <c r="U3302" i="3" s="1"/>
  <c r="C3302" i="4"/>
  <c r="D3302" i="4" s="1"/>
  <c r="F3303" i="3" l="1"/>
  <c r="B3303" i="4" s="1"/>
  <c r="G3303" i="3"/>
  <c r="J3303" i="3"/>
  <c r="I3303" i="3"/>
  <c r="H3303" i="3"/>
  <c r="G3303" i="4" l="1"/>
  <c r="H3303" i="4" s="1"/>
  <c r="I3303" i="4" s="1"/>
  <c r="F3303" i="4"/>
  <c r="E3303" i="4" s="1"/>
  <c r="K3303" i="3"/>
  <c r="C3304" i="3" l="1"/>
  <c r="D3304" i="3"/>
  <c r="B3304" i="3"/>
  <c r="E3304" i="3"/>
  <c r="P3303" i="3"/>
  <c r="R3303" i="3"/>
  <c r="M3303" i="3"/>
  <c r="Q3303" i="3"/>
  <c r="O3303" i="3"/>
  <c r="S3303" i="3"/>
  <c r="N3303" i="3"/>
  <c r="C3303" i="4"/>
  <c r="D3303" i="4" s="1"/>
  <c r="L3303" i="3"/>
  <c r="T3303" i="3" l="1"/>
  <c r="U3303" i="3" s="1"/>
  <c r="F3304" i="3"/>
  <c r="B3304" i="4" s="1"/>
  <c r="G3304" i="3" l="1"/>
  <c r="G3304" i="4"/>
  <c r="H3304" i="4" s="1"/>
  <c r="I3304" i="4" s="1"/>
  <c r="F3304" i="4"/>
  <c r="E3304" i="4" s="1"/>
  <c r="I3304" i="3"/>
  <c r="H3304" i="3"/>
  <c r="J3304" i="3"/>
  <c r="K3304" i="3" l="1"/>
  <c r="B3305" i="3" l="1"/>
  <c r="D3305" i="3"/>
  <c r="E3305" i="3"/>
  <c r="C3305" i="3"/>
  <c r="M3304" i="3"/>
  <c r="N3304" i="3"/>
  <c r="Q3304" i="3"/>
  <c r="C3304" i="4"/>
  <c r="D3304" i="4" s="1"/>
  <c r="L3304" i="3"/>
  <c r="O3304" i="3"/>
  <c r="R3304" i="3"/>
  <c r="S3304" i="3"/>
  <c r="P3304" i="3"/>
  <c r="T3304" i="3" l="1"/>
  <c r="U3304" i="3" s="1"/>
  <c r="F3305" i="3"/>
  <c r="B3305" i="4" s="1"/>
  <c r="I3305" i="3" l="1"/>
  <c r="J3305" i="3"/>
  <c r="G3305" i="4"/>
  <c r="H3305" i="4" s="1"/>
  <c r="I3305" i="4" s="1"/>
  <c r="F3305" i="4"/>
  <c r="E3305" i="4" s="1"/>
  <c r="G3305" i="3"/>
  <c r="H3305" i="3"/>
  <c r="K3305" i="3" s="1"/>
  <c r="C3306" i="3" l="1"/>
  <c r="D3306" i="3"/>
  <c r="E3306" i="3"/>
  <c r="B3306" i="3"/>
  <c r="L3305" i="3"/>
  <c r="Q3305" i="3"/>
  <c r="N3305" i="3"/>
  <c r="C3305" i="4"/>
  <c r="D3305" i="4" s="1"/>
  <c r="M3305" i="3"/>
  <c r="S3305" i="3"/>
  <c r="R3305" i="3"/>
  <c r="P3305" i="3"/>
  <c r="T3305" i="3" s="1"/>
  <c r="U3305" i="3" s="1"/>
  <c r="O3305" i="3"/>
  <c r="F3306" i="3" l="1"/>
  <c r="B3306" i="4" s="1"/>
  <c r="J3306" i="3" l="1"/>
  <c r="I3306" i="3"/>
  <c r="G3306" i="3"/>
  <c r="G3306" i="4"/>
  <c r="H3306" i="4" s="1"/>
  <c r="I3306" i="4" s="1"/>
  <c r="F3306" i="4"/>
  <c r="E3306" i="4" s="1"/>
  <c r="H3306" i="3"/>
  <c r="K3306" i="3" s="1"/>
  <c r="D3307" i="3" l="1"/>
  <c r="E3307" i="3"/>
  <c r="B3307" i="3"/>
  <c r="C3307" i="3"/>
  <c r="Q3306" i="3"/>
  <c r="C3306" i="4"/>
  <c r="D3306" i="4" s="1"/>
  <c r="P3306" i="3"/>
  <c r="L3306" i="3"/>
  <c r="M3306" i="3"/>
  <c r="O3306" i="3"/>
  <c r="N3306" i="3"/>
  <c r="R3306" i="3" s="1"/>
  <c r="S3306" i="3"/>
  <c r="F3307" i="3" l="1"/>
  <c r="B3307" i="4" s="1"/>
  <c r="T3306" i="3"/>
  <c r="U3306" i="3" s="1"/>
  <c r="H3307" i="3" l="1"/>
  <c r="G3307" i="3"/>
  <c r="G3307" i="4"/>
  <c r="H3307" i="4" s="1"/>
  <c r="I3307" i="4" s="1"/>
  <c r="F3307" i="4"/>
  <c r="E3307" i="4" s="1"/>
  <c r="J3307" i="3"/>
  <c r="I3307" i="3"/>
  <c r="K3307" i="3" s="1"/>
  <c r="B3308" i="3" l="1"/>
  <c r="C3308" i="3"/>
  <c r="D3308" i="3"/>
  <c r="E3308" i="3"/>
  <c r="N3307" i="3"/>
  <c r="R3307" i="3"/>
  <c r="L3307" i="3"/>
  <c r="P3307" i="3"/>
  <c r="S3307" i="3"/>
  <c r="O3307" i="3"/>
  <c r="M3307" i="3"/>
  <c r="Q3307" i="3"/>
  <c r="C3307" i="4"/>
  <c r="D3307" i="4" s="1"/>
  <c r="F3308" i="3" l="1"/>
  <c r="B3308" i="4" s="1"/>
  <c r="G3308" i="3"/>
  <c r="J3308" i="3"/>
  <c r="H3308" i="3"/>
  <c r="T3307" i="3"/>
  <c r="U3307" i="3" s="1"/>
  <c r="I3308" i="3"/>
  <c r="G3308" i="4" l="1"/>
  <c r="H3308" i="4" s="1"/>
  <c r="I3308" i="4" s="1"/>
  <c r="F3308" i="4"/>
  <c r="E3308" i="4" s="1"/>
  <c r="K3308" i="3"/>
  <c r="B3309" i="3" l="1"/>
  <c r="C3309" i="3"/>
  <c r="D3309" i="3"/>
  <c r="E3309" i="3"/>
  <c r="L3308" i="3"/>
  <c r="M3308" i="3"/>
  <c r="O3308" i="3"/>
  <c r="S3308" i="3" s="1"/>
  <c r="P3308" i="3"/>
  <c r="N3308" i="3"/>
  <c r="Q3308" i="3"/>
  <c r="C3308" i="4"/>
  <c r="D3308" i="4" s="1"/>
  <c r="R3308" i="3"/>
  <c r="F3309" i="3" l="1"/>
  <c r="B3309" i="4" s="1"/>
  <c r="G3309" i="3"/>
  <c r="J3309" i="3"/>
  <c r="T3308" i="3"/>
  <c r="U3308" i="3" s="1"/>
  <c r="I3309" i="3"/>
  <c r="G3309" i="4" l="1"/>
  <c r="H3309" i="4" s="1"/>
  <c r="I3309" i="4" s="1"/>
  <c r="F3309" i="4"/>
  <c r="E3309" i="4" s="1"/>
  <c r="H3309" i="3"/>
  <c r="K3309" i="3" s="1"/>
  <c r="C3310" i="3" l="1"/>
  <c r="D3310" i="3"/>
  <c r="E3310" i="3"/>
  <c r="B3310" i="3"/>
  <c r="C3309" i="4"/>
  <c r="D3309" i="4" s="1"/>
  <c r="Q3309" i="3"/>
  <c r="M3309" i="3"/>
  <c r="N3309" i="3"/>
  <c r="P3309" i="3"/>
  <c r="S3309" i="3"/>
  <c r="R3309" i="3"/>
  <c r="O3309" i="3"/>
  <c r="L3309" i="3"/>
  <c r="F3310" i="3" l="1"/>
  <c r="B3310" i="4" s="1"/>
  <c r="J3310" i="3"/>
  <c r="I3310" i="3"/>
  <c r="T3309" i="3"/>
  <c r="U3309" i="3" s="1"/>
  <c r="G3310" i="3"/>
  <c r="G3310" i="4" l="1"/>
  <c r="H3310" i="4" s="1"/>
  <c r="I3310" i="4" s="1"/>
  <c r="F3310" i="4"/>
  <c r="E3310" i="4" s="1"/>
  <c r="H3310" i="3"/>
  <c r="K3310" i="3" s="1"/>
  <c r="C3311" i="3" l="1"/>
  <c r="D3311" i="3"/>
  <c r="E3311" i="3"/>
  <c r="B3311" i="3"/>
  <c r="C3310" i="4"/>
  <c r="D3310" i="4" s="1"/>
  <c r="N3310" i="3"/>
  <c r="R3310" i="3"/>
  <c r="O3310" i="3"/>
  <c r="L3310" i="3"/>
  <c r="M3310" i="3"/>
  <c r="P3310" i="3"/>
  <c r="Q3310" i="3"/>
  <c r="S3310" i="3"/>
  <c r="F3311" i="3" l="1"/>
  <c r="B3311" i="4" s="1"/>
  <c r="G3311" i="3"/>
  <c r="I3311" i="3"/>
  <c r="T3310" i="3"/>
  <c r="U3310" i="3" s="1"/>
  <c r="J3311" i="3"/>
  <c r="H3311" i="3"/>
  <c r="K3311" i="3" s="1"/>
  <c r="D3312" i="3" l="1"/>
  <c r="E3312" i="3"/>
  <c r="C3312" i="3"/>
  <c r="B3312" i="3"/>
  <c r="G3311" i="4"/>
  <c r="H3311" i="4" s="1"/>
  <c r="I3311" i="4" s="1"/>
  <c r="F3311" i="4"/>
  <c r="E3311" i="4" s="1"/>
  <c r="S3311" i="3"/>
  <c r="N3311" i="3"/>
  <c r="C3311" i="4"/>
  <c r="D3311" i="4" s="1"/>
  <c r="M3311" i="3"/>
  <c r="Q3311" i="3"/>
  <c r="R3311" i="3"/>
  <c r="O3311" i="3"/>
  <c r="L3311" i="3"/>
  <c r="P3311" i="3"/>
  <c r="T3311" i="3" s="1"/>
  <c r="U3311" i="3" s="1"/>
  <c r="F3312" i="3" l="1"/>
  <c r="B3312" i="4" s="1"/>
  <c r="G3312" i="3"/>
  <c r="H3312" i="3"/>
  <c r="G3312" i="4" l="1"/>
  <c r="H3312" i="4" s="1"/>
  <c r="I3312" i="4" s="1"/>
  <c r="F3312" i="4"/>
  <c r="E3312" i="4" s="1"/>
  <c r="I3312" i="3"/>
  <c r="J3312" i="3"/>
  <c r="K3312" i="3" l="1"/>
  <c r="L3312" i="3" l="1"/>
  <c r="D3313" i="3"/>
  <c r="E3313" i="3"/>
  <c r="B3313" i="3"/>
  <c r="C3313" i="3"/>
  <c r="S3312" i="3"/>
  <c r="M3312" i="3"/>
  <c r="Q3312" i="3"/>
  <c r="P3312" i="3"/>
  <c r="N3312" i="3"/>
  <c r="R3312" i="3"/>
  <c r="O3312" i="3"/>
  <c r="C3312" i="4"/>
  <c r="D3312" i="4" s="1"/>
  <c r="F3313" i="3"/>
  <c r="B3313" i="4" s="1"/>
  <c r="I3313" i="3"/>
  <c r="T3312" i="3"/>
  <c r="U3312" i="3" s="1"/>
  <c r="J3313" i="3" l="1"/>
  <c r="G3313" i="4"/>
  <c r="H3313" i="4" s="1"/>
  <c r="I3313" i="4" s="1"/>
  <c r="F3313" i="4"/>
  <c r="E3313" i="4" s="1"/>
  <c r="G3313" i="3"/>
  <c r="H3313" i="3"/>
  <c r="K3313" i="3" s="1"/>
  <c r="B3314" i="3" l="1"/>
  <c r="C3314" i="3"/>
  <c r="D3314" i="3"/>
  <c r="E3314" i="3"/>
  <c r="R3313" i="3"/>
  <c r="C3313" i="4"/>
  <c r="D3313" i="4" s="1"/>
  <c r="M3313" i="3"/>
  <c r="Q3313" i="3" s="1"/>
  <c r="O3313" i="3"/>
  <c r="S3313" i="3" s="1"/>
  <c r="N3313" i="3"/>
  <c r="L3313" i="3"/>
  <c r="P3313" i="3" s="1"/>
  <c r="T3313" i="3" l="1"/>
  <c r="U3313" i="3" s="1"/>
  <c r="F3314" i="3"/>
  <c r="B3314" i="4" s="1"/>
  <c r="G3314" i="3" l="1"/>
  <c r="G3314" i="4"/>
  <c r="H3314" i="4" s="1"/>
  <c r="I3314" i="4" s="1"/>
  <c r="F3314" i="4"/>
  <c r="E3314" i="4" s="1"/>
  <c r="J3314" i="3"/>
  <c r="I3314" i="3"/>
  <c r="H3314" i="3"/>
  <c r="K3314" i="3" s="1"/>
  <c r="B3315" i="3" l="1"/>
  <c r="C3315" i="3"/>
  <c r="D3315" i="3"/>
  <c r="E3315" i="3"/>
  <c r="C3314" i="4"/>
  <c r="D3314" i="4" s="1"/>
  <c r="P3314" i="3"/>
  <c r="M3314" i="3"/>
  <c r="Q3314" i="3"/>
  <c r="S3314" i="3"/>
  <c r="N3314" i="3"/>
  <c r="L3314" i="3"/>
  <c r="O3314" i="3"/>
  <c r="R3314" i="3"/>
  <c r="F3315" i="3" l="1"/>
  <c r="B3315" i="4" s="1"/>
  <c r="G3315" i="3"/>
  <c r="T3314" i="3"/>
  <c r="U3314" i="3" s="1"/>
  <c r="F3315" i="4" l="1"/>
  <c r="E3315" i="4" s="1"/>
  <c r="G3315" i="4"/>
  <c r="H3315" i="4" s="1"/>
  <c r="I3315" i="4" s="1"/>
  <c r="H3315" i="3"/>
  <c r="I3315" i="3"/>
  <c r="J3315" i="3"/>
  <c r="K3315" i="3" s="1"/>
  <c r="C3316" i="3" l="1"/>
  <c r="D3316" i="3"/>
  <c r="B3316" i="3"/>
  <c r="E3316" i="3"/>
  <c r="O3315" i="3"/>
  <c r="S3315" i="3" s="1"/>
  <c r="L3315" i="3"/>
  <c r="P3315" i="3" s="1"/>
  <c r="C3315" i="4"/>
  <c r="D3315" i="4" s="1"/>
  <c r="N3315" i="3"/>
  <c r="R3315" i="3" s="1"/>
  <c r="M3315" i="3"/>
  <c r="Q3315" i="3"/>
  <c r="T3315" i="3" l="1"/>
  <c r="U3315" i="3" s="1"/>
  <c r="F3316" i="3"/>
  <c r="B3316" i="4" s="1"/>
  <c r="H3316" i="3" l="1"/>
  <c r="G3316" i="3"/>
  <c r="G3316" i="4"/>
  <c r="H3316" i="4" s="1"/>
  <c r="I3316" i="4" s="1"/>
  <c r="F3316" i="4"/>
  <c r="E3316" i="4" s="1"/>
  <c r="J3316" i="3"/>
  <c r="I3316" i="3"/>
  <c r="K3316" i="3" s="1"/>
  <c r="B3317" i="3" l="1"/>
  <c r="C3317" i="3"/>
  <c r="D3317" i="3"/>
  <c r="E3317" i="3"/>
  <c r="C3316" i="4"/>
  <c r="D3316" i="4" s="1"/>
  <c r="R3316" i="3"/>
  <c r="L3316" i="3"/>
  <c r="S3316" i="3"/>
  <c r="N3316" i="3"/>
  <c r="P3316" i="3"/>
  <c r="Q3316" i="3"/>
  <c r="M3316" i="3"/>
  <c r="O3316" i="3"/>
  <c r="T3316" i="3" l="1"/>
  <c r="U3316" i="3" s="1"/>
  <c r="F3317" i="3"/>
  <c r="B3317" i="4" s="1"/>
  <c r="G3317" i="3"/>
  <c r="H3317" i="3"/>
  <c r="G3317" i="4" l="1"/>
  <c r="H3317" i="4" s="1"/>
  <c r="I3317" i="4" s="1"/>
  <c r="F3317" i="4"/>
  <c r="E3317" i="4" s="1"/>
  <c r="J3317" i="3"/>
  <c r="I3317" i="3"/>
  <c r="K3317" i="3" s="1"/>
  <c r="B3318" i="3" l="1"/>
  <c r="C3318" i="3"/>
  <c r="E3318" i="3"/>
  <c r="D3318" i="3"/>
  <c r="Q3317" i="3"/>
  <c r="L3317" i="3"/>
  <c r="S3317" i="3"/>
  <c r="N3317" i="3"/>
  <c r="R3317" i="3"/>
  <c r="C3317" i="4"/>
  <c r="D3317" i="4" s="1"/>
  <c r="P3317" i="3"/>
  <c r="M3317" i="3"/>
  <c r="O3317" i="3"/>
  <c r="T3317" i="3" l="1"/>
  <c r="U3317" i="3" s="1"/>
  <c r="F3318" i="3"/>
  <c r="B3318" i="4" s="1"/>
  <c r="G3318" i="3"/>
  <c r="G3318" i="4" l="1"/>
  <c r="H3318" i="4" s="1"/>
  <c r="I3318" i="4" s="1"/>
  <c r="F3318" i="4"/>
  <c r="E3318" i="4" s="1"/>
  <c r="I3318" i="3"/>
  <c r="H3318" i="3"/>
  <c r="J3318" i="3"/>
  <c r="K3318" i="3" l="1"/>
  <c r="D3319" i="3" l="1"/>
  <c r="E3319" i="3"/>
  <c r="B3319" i="3"/>
  <c r="C3319" i="3"/>
  <c r="Q3318" i="3"/>
  <c r="P3318" i="3"/>
  <c r="S3318" i="3"/>
  <c r="M3318" i="3"/>
  <c r="C3318" i="4"/>
  <c r="D3318" i="4" s="1"/>
  <c r="O3318" i="3"/>
  <c r="R3318" i="3"/>
  <c r="L3318" i="3"/>
  <c r="N3318" i="3"/>
  <c r="F3319" i="3"/>
  <c r="T3318" i="3"/>
  <c r="U3318" i="3" s="1"/>
  <c r="B3319" i="4" l="1"/>
  <c r="J3319" i="3"/>
  <c r="H3319" i="3"/>
  <c r="G3319" i="3"/>
  <c r="I3319" i="3"/>
  <c r="G3319" i="4"/>
  <c r="H3319" i="4" s="1"/>
  <c r="I3319" i="4" s="1"/>
  <c r="F3319" i="4"/>
  <c r="E3319" i="4" s="1"/>
  <c r="K3319" i="3"/>
  <c r="B3320" i="3" l="1"/>
  <c r="C3320" i="3"/>
  <c r="D3320" i="3"/>
  <c r="E3320" i="3"/>
  <c r="C3319" i="4"/>
  <c r="D3319" i="4" s="1"/>
  <c r="S3319" i="3"/>
  <c r="R3319" i="3"/>
  <c r="P3319" i="3"/>
  <c r="M3319" i="3"/>
  <c r="N3319" i="3"/>
  <c r="Q3319" i="3"/>
  <c r="L3319" i="3"/>
  <c r="O3319" i="3"/>
  <c r="F3320" i="3" l="1"/>
  <c r="B3320" i="4" s="1"/>
  <c r="G3320" i="3"/>
  <c r="I3320" i="3"/>
  <c r="T3319" i="3"/>
  <c r="U3319" i="3" s="1"/>
  <c r="H3320" i="3"/>
  <c r="G3320" i="4" l="1"/>
  <c r="H3320" i="4" s="1"/>
  <c r="I3320" i="4" s="1"/>
  <c r="F3320" i="4"/>
  <c r="E3320" i="4" s="1"/>
  <c r="J3320" i="3"/>
  <c r="K3320" i="3"/>
  <c r="B3321" i="3" l="1"/>
  <c r="C3321" i="3"/>
  <c r="D3321" i="3"/>
  <c r="E3321" i="3"/>
  <c r="N3320" i="3"/>
  <c r="L3320" i="3"/>
  <c r="R3320" i="3"/>
  <c r="C3320" i="4"/>
  <c r="D3320" i="4" s="1"/>
  <c r="M3320" i="3"/>
  <c r="P3320" i="3"/>
  <c r="O3320" i="3"/>
  <c r="S3320" i="3" s="1"/>
  <c r="Q3320" i="3"/>
  <c r="F3321" i="3" l="1"/>
  <c r="B3321" i="4" s="1"/>
  <c r="G3321" i="3"/>
  <c r="T3320" i="3"/>
  <c r="U3320" i="3" s="1"/>
  <c r="J3321" i="3"/>
  <c r="I3321" i="3"/>
  <c r="H3321" i="3"/>
  <c r="F3321" i="4" l="1"/>
  <c r="E3321" i="4" s="1"/>
  <c r="G3321" i="4"/>
  <c r="H3321" i="4" s="1"/>
  <c r="I3321" i="4" s="1"/>
  <c r="K3321" i="3"/>
  <c r="C3322" i="3" l="1"/>
  <c r="D3322" i="3"/>
  <c r="E3322" i="3"/>
  <c r="B3322" i="3"/>
  <c r="L3321" i="3"/>
  <c r="S3321" i="3"/>
  <c r="O3321" i="3"/>
  <c r="M3321" i="3"/>
  <c r="C3321" i="4"/>
  <c r="D3321" i="4" s="1"/>
  <c r="P3321" i="3"/>
  <c r="N3321" i="3"/>
  <c r="Q3321" i="3"/>
  <c r="R3321" i="3"/>
  <c r="T3321" i="3" l="1"/>
  <c r="U3321" i="3" s="1"/>
  <c r="F3322" i="3"/>
  <c r="B3322" i="4" s="1"/>
  <c r="G3322" i="3"/>
  <c r="G3322" i="4" l="1"/>
  <c r="H3322" i="4" s="1"/>
  <c r="I3322" i="4" s="1"/>
  <c r="F3322" i="4"/>
  <c r="E3322" i="4" s="1"/>
  <c r="I3322" i="3"/>
  <c r="H3322" i="3"/>
  <c r="J3322" i="3"/>
  <c r="K3322" i="3" l="1"/>
  <c r="B3323" i="3" l="1"/>
  <c r="C3323" i="3"/>
  <c r="E3323" i="3"/>
  <c r="D3323" i="3"/>
  <c r="C3322" i="4"/>
  <c r="D3322" i="4" s="1"/>
  <c r="N3322" i="3"/>
  <c r="O3322" i="3"/>
  <c r="P3322" i="3"/>
  <c r="L3322" i="3"/>
  <c r="M3322" i="3"/>
  <c r="Q3322" i="3" s="1"/>
  <c r="S3322" i="3"/>
  <c r="R3322" i="3"/>
  <c r="F3323" i="3" l="1"/>
  <c r="B3323" i="4" s="1"/>
  <c r="G3323" i="3"/>
  <c r="I3323" i="3"/>
  <c r="T3322" i="3"/>
  <c r="U3322" i="3" s="1"/>
  <c r="J3323" i="3"/>
  <c r="G3323" i="4" l="1"/>
  <c r="H3323" i="4" s="1"/>
  <c r="I3323" i="4" s="1"/>
  <c r="F3323" i="4"/>
  <c r="E3323" i="4" s="1"/>
  <c r="H3323" i="3"/>
  <c r="K3323" i="3" s="1"/>
  <c r="E3324" i="3" l="1"/>
  <c r="B3324" i="3"/>
  <c r="C3324" i="3"/>
  <c r="D3324" i="3"/>
  <c r="C3323" i="4"/>
  <c r="D3323" i="4" s="1"/>
  <c r="N3323" i="3"/>
  <c r="R3323" i="3" s="1"/>
  <c r="O3323" i="3"/>
  <c r="S3323" i="3" s="1"/>
  <c r="L3323" i="3"/>
  <c r="P3323" i="3" s="1"/>
  <c r="M3323" i="3"/>
  <c r="Q3323" i="3" s="1"/>
  <c r="T3323" i="3" l="1"/>
  <c r="U3323" i="3" s="1"/>
  <c r="F3324" i="3"/>
  <c r="B3324" i="4" s="1"/>
  <c r="G3324" i="3"/>
  <c r="I3324" i="3"/>
  <c r="J3324" i="3"/>
  <c r="G3324" i="4" l="1"/>
  <c r="H3324" i="4" s="1"/>
  <c r="I3324" i="4" s="1"/>
  <c r="F3324" i="4"/>
  <c r="E3324" i="4" s="1"/>
  <c r="H3324" i="3"/>
  <c r="K3324" i="3" s="1"/>
  <c r="D3325" i="3" l="1"/>
  <c r="E3325" i="3"/>
  <c r="B3325" i="3"/>
  <c r="C3325" i="3"/>
  <c r="L3324" i="3"/>
  <c r="P3324" i="3" s="1"/>
  <c r="C3324" i="4"/>
  <c r="D3324" i="4" s="1"/>
  <c r="Q3324" i="3"/>
  <c r="O3324" i="3"/>
  <c r="S3324" i="3" s="1"/>
  <c r="R3324" i="3"/>
  <c r="M3324" i="3"/>
  <c r="N3324" i="3"/>
  <c r="F3325" i="3" l="1"/>
  <c r="B3325" i="4" s="1"/>
  <c r="G3325" i="3"/>
  <c r="I3325" i="3"/>
  <c r="H3325" i="3"/>
  <c r="J3325" i="3"/>
  <c r="T3324" i="3"/>
  <c r="U3324" i="3" s="1"/>
  <c r="G3325" i="4" l="1"/>
  <c r="H3325" i="4" s="1"/>
  <c r="I3325" i="4" s="1"/>
  <c r="F3325" i="4"/>
  <c r="E3325" i="4" s="1"/>
  <c r="K3325" i="3"/>
  <c r="B3326" i="3" l="1"/>
  <c r="C3326" i="3"/>
  <c r="D3326" i="3"/>
  <c r="E3326" i="3"/>
  <c r="O3325" i="3"/>
  <c r="P3325" i="3"/>
  <c r="S3325" i="3"/>
  <c r="M3325" i="3"/>
  <c r="L3325" i="3"/>
  <c r="R3325" i="3"/>
  <c r="C3325" i="4"/>
  <c r="D3325" i="4" s="1"/>
  <c r="Q3325" i="3"/>
  <c r="N3325" i="3"/>
  <c r="F3326" i="3" l="1"/>
  <c r="B3326" i="4" s="1"/>
  <c r="G3326" i="3"/>
  <c r="T3325" i="3"/>
  <c r="U3325" i="3" s="1"/>
  <c r="G3326" i="4" l="1"/>
  <c r="H3326" i="4" s="1"/>
  <c r="I3326" i="4" s="1"/>
  <c r="F3326" i="4"/>
  <c r="E3326" i="4" s="1"/>
  <c r="H3326" i="3"/>
  <c r="J3326" i="3"/>
  <c r="I3326" i="3"/>
  <c r="K3326" i="3" l="1"/>
  <c r="S3326" i="3" l="1"/>
  <c r="B3327" i="3"/>
  <c r="C3327" i="3"/>
  <c r="D3327" i="3"/>
  <c r="E3327" i="3"/>
  <c r="Q3326" i="3"/>
  <c r="C3326" i="4"/>
  <c r="D3326" i="4" s="1"/>
  <c r="R3326" i="3"/>
  <c r="O3326" i="3"/>
  <c r="N3326" i="3"/>
  <c r="P3326" i="3"/>
  <c r="T3326" i="3" s="1"/>
  <c r="U3326" i="3" s="1"/>
  <c r="L3326" i="3"/>
  <c r="F3327" i="3"/>
  <c r="B3327" i="4" s="1"/>
  <c r="M3326" i="3"/>
  <c r="G3327" i="4" l="1"/>
  <c r="H3327" i="4" s="1"/>
  <c r="I3327" i="4" s="1"/>
  <c r="F3327" i="4"/>
  <c r="E3327" i="4" s="1"/>
  <c r="G3327" i="3"/>
  <c r="I3327" i="3"/>
  <c r="H3327" i="3"/>
  <c r="J3327" i="3"/>
  <c r="K3327" i="3" l="1"/>
  <c r="O3327" i="3" l="1"/>
  <c r="C3328" i="3"/>
  <c r="D3328" i="3"/>
  <c r="B3328" i="3"/>
  <c r="E3328" i="3"/>
  <c r="R3327" i="3"/>
  <c r="L3327" i="3"/>
  <c r="P3327" i="3" s="1"/>
  <c r="S3327" i="3"/>
  <c r="M3327" i="3"/>
  <c r="Q3327" i="3" s="1"/>
  <c r="N3327" i="3"/>
  <c r="C3327" i="4"/>
  <c r="D3327" i="4" s="1"/>
  <c r="T3327" i="3"/>
  <c r="U3327" i="3" s="1"/>
  <c r="F3328" i="3"/>
  <c r="B3328" i="4" s="1"/>
  <c r="J3328" i="3" l="1"/>
  <c r="G3328" i="3"/>
  <c r="G3328" i="4"/>
  <c r="H3328" i="4" s="1"/>
  <c r="I3328" i="4" s="1"/>
  <c r="F3328" i="4"/>
  <c r="E3328" i="4" s="1"/>
  <c r="I3328" i="3"/>
  <c r="H3328" i="3"/>
  <c r="K3328" i="3" s="1"/>
  <c r="B3329" i="3" l="1"/>
  <c r="C3329" i="3"/>
  <c r="D3329" i="3"/>
  <c r="E3329" i="3"/>
  <c r="R3328" i="3"/>
  <c r="N3328" i="3"/>
  <c r="L3328" i="3"/>
  <c r="Q3328" i="3"/>
  <c r="O3328" i="3"/>
  <c r="S3328" i="3"/>
  <c r="M3328" i="3"/>
  <c r="P3328" i="3"/>
  <c r="C3328" i="4"/>
  <c r="D3328" i="4" s="1"/>
  <c r="T3328" i="3" l="1"/>
  <c r="U3328" i="3" s="1"/>
  <c r="F3329" i="3"/>
  <c r="B3329" i="4" s="1"/>
  <c r="G3329" i="4" l="1"/>
  <c r="H3329" i="4" s="1"/>
  <c r="I3329" i="4" s="1"/>
  <c r="F3329" i="4"/>
  <c r="E3329" i="4" s="1"/>
  <c r="G3329" i="3"/>
  <c r="I3329" i="3"/>
  <c r="H3329" i="3"/>
  <c r="J3329" i="3"/>
  <c r="K3329" i="3" l="1"/>
  <c r="B3330" i="3" l="1"/>
  <c r="D3330" i="3"/>
  <c r="E3330" i="3"/>
  <c r="C3330" i="3"/>
  <c r="O3329" i="3"/>
  <c r="S3329" i="3"/>
  <c r="C3329" i="4"/>
  <c r="D3329" i="4" s="1"/>
  <c r="R3329" i="3"/>
  <c r="M3329" i="3"/>
  <c r="Q3329" i="3" s="1"/>
  <c r="N3329" i="3"/>
  <c r="L3329" i="3"/>
  <c r="P3329" i="3" s="1"/>
  <c r="T3329" i="3" s="1"/>
  <c r="U3329" i="3" s="1"/>
  <c r="F3330" i="3" l="1"/>
  <c r="B3330" i="4" s="1"/>
  <c r="I3330" i="3"/>
  <c r="G3330" i="4" l="1"/>
  <c r="H3330" i="4" s="1"/>
  <c r="I3330" i="4" s="1"/>
  <c r="F3330" i="4"/>
  <c r="E3330" i="4" s="1"/>
  <c r="J3330" i="3"/>
  <c r="H3330" i="3"/>
  <c r="G3330" i="3"/>
  <c r="K3330" i="3" s="1"/>
  <c r="D3331" i="3" l="1"/>
  <c r="E3331" i="3"/>
  <c r="C3331" i="3"/>
  <c r="B3331" i="3"/>
  <c r="R3330" i="3"/>
  <c r="L3330" i="3"/>
  <c r="Q3330" i="3"/>
  <c r="P3330" i="3"/>
  <c r="C3330" i="4"/>
  <c r="D3330" i="4" s="1"/>
  <c r="S3330" i="3"/>
  <c r="N3330" i="3"/>
  <c r="M3330" i="3"/>
  <c r="O3330" i="3"/>
  <c r="F3331" i="3" l="1"/>
  <c r="B3331" i="4" s="1"/>
  <c r="G3331" i="3"/>
  <c r="T3330" i="3"/>
  <c r="U3330" i="3" s="1"/>
  <c r="G3331" i="4" l="1"/>
  <c r="H3331" i="4" s="1"/>
  <c r="I3331" i="4" s="1"/>
  <c r="F3331" i="4"/>
  <c r="E3331" i="4" s="1"/>
  <c r="I3331" i="3"/>
  <c r="H3331" i="3"/>
  <c r="J3331" i="3"/>
  <c r="K3331" i="3" l="1"/>
  <c r="L3331" i="3" l="1"/>
  <c r="P3331" i="3" s="1"/>
  <c r="B3332" i="3"/>
  <c r="C3332" i="3"/>
  <c r="D3332" i="3"/>
  <c r="E3332" i="3"/>
  <c r="N3331" i="3"/>
  <c r="R3331" i="3" s="1"/>
  <c r="M3331" i="3"/>
  <c r="Q3331" i="3" s="1"/>
  <c r="C3331" i="4"/>
  <c r="D3331" i="4" s="1"/>
  <c r="O3331" i="3"/>
  <c r="S3331" i="3" s="1"/>
  <c r="T3331" i="3" l="1"/>
  <c r="U3331" i="3" s="1"/>
  <c r="F3332" i="3"/>
  <c r="B3332" i="4"/>
  <c r="I3332" i="3"/>
  <c r="G3332" i="4"/>
  <c r="H3332" i="4" s="1"/>
  <c r="I3332" i="4" s="1"/>
  <c r="F3332" i="4"/>
  <c r="E3332" i="4" s="1"/>
  <c r="G3332" i="3"/>
  <c r="J3332" i="3"/>
  <c r="H3332" i="3"/>
  <c r="K3332" i="3" l="1"/>
  <c r="B3333" i="3" l="1"/>
  <c r="C3333" i="3"/>
  <c r="D3333" i="3"/>
  <c r="E3333" i="3"/>
  <c r="C3332" i="4"/>
  <c r="D3332" i="4" s="1"/>
  <c r="M3332" i="3"/>
  <c r="N3332" i="3"/>
  <c r="P3332" i="3"/>
  <c r="L3332" i="3"/>
  <c r="Q3332" i="3"/>
  <c r="R3332" i="3"/>
  <c r="O3332" i="3"/>
  <c r="S3332" i="3"/>
  <c r="F3333" i="3" l="1"/>
  <c r="B3333" i="4" s="1"/>
  <c r="H3333" i="3"/>
  <c r="T3332" i="3"/>
  <c r="U3332" i="3" s="1"/>
  <c r="I3333" i="3"/>
  <c r="G3333" i="3"/>
  <c r="G3333" i="4" l="1"/>
  <c r="H3333" i="4" s="1"/>
  <c r="I3333" i="4" s="1"/>
  <c r="F3333" i="4"/>
  <c r="E3333" i="4" s="1"/>
  <c r="J3333" i="3"/>
  <c r="K3333" i="3" s="1"/>
  <c r="C3334" i="3" l="1"/>
  <c r="D3334" i="3"/>
  <c r="B3334" i="3"/>
  <c r="E3334" i="3"/>
  <c r="R3333" i="3"/>
  <c r="P3333" i="3"/>
  <c r="Q3333" i="3"/>
  <c r="L3333" i="3"/>
  <c r="O3333" i="3"/>
  <c r="S3333" i="3"/>
  <c r="M3333" i="3"/>
  <c r="C3333" i="4"/>
  <c r="D3333" i="4" s="1"/>
  <c r="N3333" i="3"/>
  <c r="T3333" i="3" l="1"/>
  <c r="U3333" i="3" s="1"/>
  <c r="F3334" i="3"/>
  <c r="B3334" i="4" s="1"/>
  <c r="G3334" i="3" l="1"/>
  <c r="G3334" i="4"/>
  <c r="H3334" i="4" s="1"/>
  <c r="I3334" i="4" s="1"/>
  <c r="F3334" i="4"/>
  <c r="E3334" i="4" s="1"/>
  <c r="I3334" i="3"/>
  <c r="J3334" i="3"/>
  <c r="H3334" i="3"/>
  <c r="K3334" i="3" s="1"/>
  <c r="D3335" i="3" l="1"/>
  <c r="B3335" i="3"/>
  <c r="C3335" i="3"/>
  <c r="E3335" i="3"/>
  <c r="S3334" i="3"/>
  <c r="N3334" i="3"/>
  <c r="Q3334" i="3"/>
  <c r="O3334" i="3"/>
  <c r="C3334" i="4"/>
  <c r="D3334" i="4" s="1"/>
  <c r="L3334" i="3"/>
  <c r="P3334" i="3"/>
  <c r="R3334" i="3"/>
  <c r="M3334" i="3"/>
  <c r="T3334" i="3" l="1"/>
  <c r="U3334" i="3" s="1"/>
  <c r="F3335" i="3"/>
  <c r="G3335" i="3"/>
  <c r="I3335" i="3" l="1"/>
  <c r="B3335" i="4"/>
  <c r="J3335" i="3"/>
  <c r="H3335" i="3"/>
  <c r="K3335" i="3"/>
  <c r="B3336" i="3" l="1"/>
  <c r="C3336" i="3"/>
  <c r="D3336" i="3"/>
  <c r="E3336" i="3"/>
  <c r="G3335" i="4"/>
  <c r="H3335" i="4" s="1"/>
  <c r="I3335" i="4" s="1"/>
  <c r="F3335" i="4"/>
  <c r="E3335" i="4" s="1"/>
  <c r="C3335" i="4"/>
  <c r="D3335" i="4" s="1"/>
  <c r="S3335" i="3"/>
  <c r="Q3335" i="3"/>
  <c r="L3335" i="3"/>
  <c r="N3335" i="3"/>
  <c r="R3335" i="3"/>
  <c r="O3335" i="3"/>
  <c r="P3335" i="3"/>
  <c r="T3335" i="3" s="1"/>
  <c r="U3335" i="3" s="1"/>
  <c r="M3335" i="3"/>
  <c r="F3336" i="3" l="1"/>
  <c r="J3336" i="3"/>
  <c r="G3336" i="3" l="1"/>
  <c r="B3336" i="4"/>
  <c r="I3336" i="3"/>
  <c r="H3336" i="3"/>
  <c r="G3336" i="4" l="1"/>
  <c r="H3336" i="4" s="1"/>
  <c r="I3336" i="4" s="1"/>
  <c r="F3336" i="4"/>
  <c r="E3336" i="4" s="1"/>
  <c r="K3336" i="3"/>
  <c r="D3337" i="3" l="1"/>
  <c r="E3337" i="3"/>
  <c r="C3337" i="3"/>
  <c r="B3337" i="3"/>
  <c r="L3336" i="3"/>
  <c r="N3336" i="3"/>
  <c r="O3336" i="3"/>
  <c r="R3336" i="3"/>
  <c r="C3336" i="4"/>
  <c r="D3336" i="4" s="1"/>
  <c r="S3336" i="3"/>
  <c r="P3336" i="3"/>
  <c r="Q3336" i="3"/>
  <c r="M3336" i="3"/>
  <c r="F3337" i="3" l="1"/>
  <c r="B3337" i="4" s="1"/>
  <c r="T3336" i="3"/>
  <c r="U3336" i="3" s="1"/>
  <c r="I3337" i="3"/>
  <c r="H3337" i="3"/>
  <c r="G3337" i="3"/>
  <c r="G3337" i="4" l="1"/>
  <c r="H3337" i="4" s="1"/>
  <c r="I3337" i="4" s="1"/>
  <c r="F3337" i="4"/>
  <c r="E3337" i="4" s="1"/>
  <c r="J3337" i="3"/>
  <c r="K3337" i="3"/>
  <c r="B3338" i="3" l="1"/>
  <c r="C3338" i="3"/>
  <c r="D3338" i="3"/>
  <c r="E3338" i="3"/>
  <c r="O3337" i="3"/>
  <c r="S3337" i="3" s="1"/>
  <c r="C3337" i="4"/>
  <c r="D3337" i="4" s="1"/>
  <c r="L3337" i="3"/>
  <c r="P3337" i="3" s="1"/>
  <c r="M3337" i="3"/>
  <c r="N3337" i="3"/>
  <c r="R3337" i="3" s="1"/>
  <c r="Q3337" i="3"/>
  <c r="T3337" i="3" l="1"/>
  <c r="U3337" i="3" s="1"/>
  <c r="F3338" i="3"/>
  <c r="B3338" i="4" s="1"/>
  <c r="G3338" i="4" l="1"/>
  <c r="H3338" i="4" s="1"/>
  <c r="I3338" i="4" s="1"/>
  <c r="F3338" i="4"/>
  <c r="E3338" i="4" s="1"/>
  <c r="H3338" i="3"/>
  <c r="I3338" i="3"/>
  <c r="G3338" i="3"/>
  <c r="J3338" i="3"/>
  <c r="K3338" i="3" l="1"/>
  <c r="B3339" i="3" l="1"/>
  <c r="C3339" i="3"/>
  <c r="D3339" i="3"/>
  <c r="E3339" i="3"/>
  <c r="L3338" i="3"/>
  <c r="P3338" i="3" s="1"/>
  <c r="R3338" i="3"/>
  <c r="C3338" i="4"/>
  <c r="D3338" i="4" s="1"/>
  <c r="M3338" i="3"/>
  <c r="Q3338" i="3" s="1"/>
  <c r="N3338" i="3"/>
  <c r="O3338" i="3"/>
  <c r="S3338" i="3" s="1"/>
  <c r="F3339" i="3" l="1"/>
  <c r="B3339" i="4" s="1"/>
  <c r="G3339" i="3"/>
  <c r="T3338" i="3"/>
  <c r="U3338" i="3" s="1"/>
  <c r="G3339" i="4" l="1"/>
  <c r="H3339" i="4" s="1"/>
  <c r="I3339" i="4" s="1"/>
  <c r="F3339" i="4"/>
  <c r="E3339" i="4" s="1"/>
  <c r="J3339" i="3"/>
  <c r="I3339" i="3"/>
  <c r="H3339" i="3"/>
  <c r="K3339" i="3" s="1"/>
  <c r="C3340" i="3" l="1"/>
  <c r="D3340" i="3"/>
  <c r="B3340" i="3"/>
  <c r="E3340" i="3"/>
  <c r="Q3339" i="3"/>
  <c r="M3339" i="3"/>
  <c r="O3339" i="3"/>
  <c r="S3339" i="3"/>
  <c r="C3339" i="4"/>
  <c r="D3339" i="4" s="1"/>
  <c r="N3339" i="3"/>
  <c r="P3339" i="3"/>
  <c r="R3339" i="3"/>
  <c r="L3339" i="3"/>
  <c r="F3340" i="3" l="1"/>
  <c r="B3340" i="4" s="1"/>
  <c r="G3340" i="3"/>
  <c r="T3339" i="3"/>
  <c r="U3339" i="3" s="1"/>
  <c r="J3340" i="3"/>
  <c r="H3340" i="3"/>
  <c r="G3340" i="4" l="1"/>
  <c r="H3340" i="4" s="1"/>
  <c r="I3340" i="4" s="1"/>
  <c r="F3340" i="4"/>
  <c r="E3340" i="4" s="1"/>
  <c r="I3340" i="3"/>
  <c r="K3340" i="3" s="1"/>
  <c r="B3341" i="3" l="1"/>
  <c r="C3341" i="3"/>
  <c r="D3341" i="3"/>
  <c r="E3341" i="3"/>
  <c r="P3340" i="3"/>
  <c r="R3340" i="3"/>
  <c r="N3340" i="3"/>
  <c r="C3340" i="4"/>
  <c r="D3340" i="4" s="1"/>
  <c r="M3340" i="3"/>
  <c r="Q3340" i="3"/>
  <c r="L3340" i="3"/>
  <c r="O3340" i="3"/>
  <c r="S3340" i="3"/>
  <c r="F3341" i="3" l="1"/>
  <c r="B3341" i="4" s="1"/>
  <c r="G3341" i="3"/>
  <c r="J3341" i="3"/>
  <c r="H3341" i="3"/>
  <c r="T3340" i="3"/>
  <c r="U3340" i="3" s="1"/>
  <c r="F3341" i="4" l="1"/>
  <c r="E3341" i="4" s="1"/>
  <c r="G3341" i="4"/>
  <c r="H3341" i="4" s="1"/>
  <c r="I3341" i="4" s="1"/>
  <c r="I3341" i="3"/>
  <c r="K3341" i="3" s="1"/>
  <c r="B3342" i="3" l="1"/>
  <c r="D3342" i="3"/>
  <c r="E3342" i="3"/>
  <c r="C3342" i="3"/>
  <c r="C3341" i="4"/>
  <c r="D3341" i="4" s="1"/>
  <c r="M3341" i="3"/>
  <c r="Q3341" i="3" s="1"/>
  <c r="N3341" i="3"/>
  <c r="R3341" i="3" s="1"/>
  <c r="O3341" i="3"/>
  <c r="S3341" i="3" s="1"/>
  <c r="L3341" i="3"/>
  <c r="P3341" i="3" s="1"/>
  <c r="T3341" i="3" s="1"/>
  <c r="U3341" i="3" s="1"/>
  <c r="F3342" i="3" l="1"/>
  <c r="B3342" i="4" s="1"/>
  <c r="H3342" i="3" l="1"/>
  <c r="F3342" i="4"/>
  <c r="E3342" i="4" s="1"/>
  <c r="G3342" i="4"/>
  <c r="H3342" i="4" s="1"/>
  <c r="I3342" i="4" s="1"/>
  <c r="I3342" i="3"/>
  <c r="G3342" i="3"/>
  <c r="J3342" i="3"/>
  <c r="K3342" i="3" l="1"/>
  <c r="N3342" i="3" s="1"/>
  <c r="L3342" i="3" l="1"/>
  <c r="D3343" i="3"/>
  <c r="E3343" i="3"/>
  <c r="C3343" i="3"/>
  <c r="B3343" i="3"/>
  <c r="R3342" i="3"/>
  <c r="O3342" i="3"/>
  <c r="S3342" i="3" s="1"/>
  <c r="P3342" i="3"/>
  <c r="C3342" i="4"/>
  <c r="D3342" i="4" s="1"/>
  <c r="M3342" i="3"/>
  <c r="Q3342" i="3" s="1"/>
  <c r="F3343" i="3"/>
  <c r="B3343" i="4" s="1"/>
  <c r="T3342" i="3"/>
  <c r="U3342" i="3" s="1"/>
  <c r="H3343" i="3" l="1"/>
  <c r="J3343" i="3"/>
  <c r="I3343" i="3"/>
  <c r="G3343" i="4"/>
  <c r="H3343" i="4" s="1"/>
  <c r="I3343" i="4" s="1"/>
  <c r="F3343" i="4"/>
  <c r="E3343" i="4" s="1"/>
  <c r="G3343" i="3"/>
  <c r="K3343" i="3" s="1"/>
  <c r="B3344" i="3" l="1"/>
  <c r="C3344" i="3"/>
  <c r="D3344" i="3"/>
  <c r="E3344" i="3"/>
  <c r="L3343" i="3"/>
  <c r="P3343" i="3" s="1"/>
  <c r="Q3343" i="3"/>
  <c r="C3343" i="4"/>
  <c r="D3343" i="4" s="1"/>
  <c r="R3343" i="3"/>
  <c r="M3343" i="3"/>
  <c r="N3343" i="3"/>
  <c r="O3343" i="3"/>
  <c r="S3343" i="3" s="1"/>
  <c r="F3344" i="3" l="1"/>
  <c r="B3344" i="4" s="1"/>
  <c r="T3343" i="3"/>
  <c r="U3343" i="3" s="1"/>
  <c r="G3344" i="4" l="1"/>
  <c r="H3344" i="4" s="1"/>
  <c r="I3344" i="4" s="1"/>
  <c r="F3344" i="4"/>
  <c r="E3344" i="4" s="1"/>
  <c r="J3344" i="3"/>
  <c r="I3344" i="3"/>
  <c r="H3344" i="3"/>
  <c r="G3344" i="3"/>
  <c r="K3344" i="3" l="1"/>
  <c r="B3345" i="3" l="1"/>
  <c r="C3345" i="3"/>
  <c r="D3345" i="3"/>
  <c r="E3345" i="3"/>
  <c r="O3344" i="3"/>
  <c r="S3344" i="3" s="1"/>
  <c r="L3344" i="3"/>
  <c r="P3344" i="3" s="1"/>
  <c r="Q3344" i="3"/>
  <c r="N3344" i="3"/>
  <c r="R3344" i="3" s="1"/>
  <c r="C3344" i="4"/>
  <c r="D3344" i="4" s="1"/>
  <c r="M3344" i="3"/>
  <c r="T3344" i="3" l="1"/>
  <c r="U3344" i="3" s="1"/>
  <c r="F3345" i="3"/>
  <c r="B3345" i="4" s="1"/>
  <c r="J3345" i="3"/>
  <c r="H3345" i="3"/>
  <c r="G3345" i="3" l="1"/>
  <c r="G3345" i="4"/>
  <c r="H3345" i="4" s="1"/>
  <c r="I3345" i="4" s="1"/>
  <c r="F3345" i="4"/>
  <c r="E3345" i="4" s="1"/>
  <c r="I3345" i="3"/>
  <c r="K3345" i="3" s="1"/>
  <c r="C3346" i="3" l="1"/>
  <c r="D3346" i="3"/>
  <c r="B3346" i="3"/>
  <c r="E3346" i="3"/>
  <c r="N3345" i="3"/>
  <c r="L3345" i="3"/>
  <c r="P3345" i="3" s="1"/>
  <c r="M3345" i="3"/>
  <c r="R3345" i="3"/>
  <c r="C3345" i="4"/>
  <c r="D3345" i="4" s="1"/>
  <c r="O3345" i="3"/>
  <c r="Q3345" i="3"/>
  <c r="S3345" i="3"/>
  <c r="T3345" i="3" l="1"/>
  <c r="U3345" i="3" s="1"/>
  <c r="F3346" i="3"/>
  <c r="B3346" i="4" s="1"/>
  <c r="G3346" i="3" l="1"/>
  <c r="F3346" i="4"/>
  <c r="E3346" i="4" s="1"/>
  <c r="G3346" i="4"/>
  <c r="H3346" i="4" s="1"/>
  <c r="I3346" i="4" s="1"/>
  <c r="I3346" i="3"/>
  <c r="H3346" i="3"/>
  <c r="J3346" i="3"/>
  <c r="K3346" i="3" l="1"/>
  <c r="P3346" i="3" l="1"/>
  <c r="B3347" i="3"/>
  <c r="C3347" i="3"/>
  <c r="D3347" i="3"/>
  <c r="E3347" i="3"/>
  <c r="Q3346" i="3"/>
  <c r="S3346" i="3"/>
  <c r="L3346" i="3"/>
  <c r="N3346" i="3"/>
  <c r="O3346" i="3"/>
  <c r="M3346" i="3"/>
  <c r="C3346" i="4"/>
  <c r="D3346" i="4" s="1"/>
  <c r="R3346" i="3"/>
  <c r="T3346" i="3" s="1"/>
  <c r="U3346" i="3" s="1"/>
  <c r="F3347" i="3" l="1"/>
  <c r="I3347" i="3"/>
  <c r="J3347" i="3"/>
  <c r="H3347" i="3"/>
  <c r="G3347" i="3"/>
  <c r="K3347" i="3" s="1"/>
  <c r="B3347" i="4"/>
  <c r="B3348" i="3" l="1"/>
  <c r="C3348" i="3"/>
  <c r="E3348" i="3"/>
  <c r="D3348" i="3"/>
  <c r="G3347" i="4"/>
  <c r="H3347" i="4" s="1"/>
  <c r="I3347" i="4" s="1"/>
  <c r="F3347" i="4"/>
  <c r="E3347" i="4" s="1"/>
  <c r="S3347" i="3"/>
  <c r="R3347" i="3"/>
  <c r="Q3347" i="3"/>
  <c r="C3347" i="4"/>
  <c r="D3347" i="4" s="1"/>
  <c r="L3347" i="3"/>
  <c r="P3347" i="3"/>
  <c r="T3347" i="3" s="1"/>
  <c r="U3347" i="3" s="1"/>
  <c r="N3347" i="3"/>
  <c r="O3347" i="3"/>
  <c r="M3347" i="3"/>
  <c r="F3348" i="3" l="1"/>
  <c r="B3348" i="4" s="1"/>
  <c r="G3348" i="4" l="1"/>
  <c r="H3348" i="4" s="1"/>
  <c r="I3348" i="4" s="1"/>
  <c r="F3348" i="4"/>
  <c r="E3348" i="4" s="1"/>
  <c r="I3348" i="3"/>
  <c r="H3348" i="3"/>
  <c r="G3348" i="3"/>
  <c r="J3348" i="3"/>
  <c r="K3348" i="3" l="1"/>
  <c r="D3349" i="3" l="1"/>
  <c r="E3349" i="3"/>
  <c r="C3349" i="3"/>
  <c r="B3349" i="3"/>
  <c r="L3348" i="3"/>
  <c r="P3348" i="3" s="1"/>
  <c r="O3348" i="3"/>
  <c r="M3348" i="3"/>
  <c r="Q3348" i="3" s="1"/>
  <c r="C3348" i="4"/>
  <c r="D3348" i="4" s="1"/>
  <c r="S3348" i="3"/>
  <c r="N3348" i="3"/>
  <c r="R3348" i="3" s="1"/>
  <c r="F3349" i="3" l="1"/>
  <c r="B3349" i="4" s="1"/>
  <c r="G3349" i="3"/>
  <c r="T3348" i="3"/>
  <c r="U3348" i="3" s="1"/>
  <c r="G3349" i="4" l="1"/>
  <c r="H3349" i="4" s="1"/>
  <c r="I3349" i="4" s="1"/>
  <c r="F3349" i="4"/>
  <c r="E3349" i="4" s="1"/>
  <c r="H3349" i="3"/>
  <c r="J3349" i="3"/>
  <c r="I3349" i="3"/>
  <c r="K3349" i="3" s="1"/>
  <c r="B3350" i="3" l="1"/>
  <c r="C3350" i="3"/>
  <c r="D3350" i="3"/>
  <c r="E3350" i="3"/>
  <c r="C3349" i="4"/>
  <c r="D3349" i="4" s="1"/>
  <c r="M3349" i="3"/>
  <c r="P3349" i="3"/>
  <c r="L3349" i="3"/>
  <c r="O3349" i="3"/>
  <c r="R3349" i="3"/>
  <c r="S3349" i="3"/>
  <c r="N3349" i="3"/>
  <c r="Q3349" i="3"/>
  <c r="F3350" i="3" l="1"/>
  <c r="T3349" i="3"/>
  <c r="U3349" i="3" s="1"/>
  <c r="H3350" i="3"/>
  <c r="G3350" i="3" l="1"/>
  <c r="B3350" i="4"/>
  <c r="I3350" i="3"/>
  <c r="J3350" i="3"/>
  <c r="G3350" i="4" l="1"/>
  <c r="H3350" i="4" s="1"/>
  <c r="I3350" i="4" s="1"/>
  <c r="F3350" i="4"/>
  <c r="E3350" i="4" s="1"/>
  <c r="K3350" i="3"/>
  <c r="B3351" i="3" l="1"/>
  <c r="C3351" i="3"/>
  <c r="D3351" i="3"/>
  <c r="E3351" i="3"/>
  <c r="R3350" i="3"/>
  <c r="M3350" i="3"/>
  <c r="Q3350" i="3" s="1"/>
  <c r="L3350" i="3"/>
  <c r="P3350" i="3" s="1"/>
  <c r="O3350" i="3"/>
  <c r="C3350" i="4"/>
  <c r="D3350" i="4" s="1"/>
  <c r="S3350" i="3"/>
  <c r="N3350" i="3"/>
  <c r="T3350" i="3" l="1"/>
  <c r="U3350" i="3" s="1"/>
  <c r="F3351" i="3"/>
  <c r="B3351" i="4" s="1"/>
  <c r="F3351" i="4" l="1"/>
  <c r="E3351" i="4" s="1"/>
  <c r="G3351" i="4"/>
  <c r="H3351" i="4" s="1"/>
  <c r="I3351" i="4" s="1"/>
  <c r="G3351" i="3"/>
  <c r="H3351" i="3"/>
  <c r="J3351" i="3"/>
  <c r="I3351" i="3"/>
  <c r="K3351" i="3" l="1"/>
  <c r="C3352" i="3" l="1"/>
  <c r="D3352" i="3"/>
  <c r="B3352" i="3"/>
  <c r="E3352" i="3"/>
  <c r="N3351" i="3"/>
  <c r="C3351" i="4"/>
  <c r="D3351" i="4" s="1"/>
  <c r="M3351" i="3"/>
  <c r="R3351" i="3"/>
  <c r="O3351" i="3"/>
  <c r="Q3351" i="3"/>
  <c r="L3351" i="3"/>
  <c r="P3351" i="3" s="1"/>
  <c r="S3351" i="3"/>
  <c r="F3352" i="3" l="1"/>
  <c r="B3352" i="4" s="1"/>
  <c r="G3352" i="3"/>
  <c r="T3351" i="3"/>
  <c r="U3351" i="3" s="1"/>
  <c r="J3352" i="3"/>
  <c r="H3352" i="3"/>
  <c r="I3352" i="3"/>
  <c r="F3352" i="4" l="1"/>
  <c r="E3352" i="4" s="1"/>
  <c r="G3352" i="4"/>
  <c r="H3352" i="4" s="1"/>
  <c r="I3352" i="4" s="1"/>
  <c r="K3352" i="3"/>
  <c r="B3353" i="3" l="1"/>
  <c r="C3353" i="3"/>
  <c r="D3353" i="3"/>
  <c r="E3353" i="3"/>
  <c r="M3352" i="3"/>
  <c r="Q3352" i="3" s="1"/>
  <c r="C3352" i="4"/>
  <c r="D3352" i="4" s="1"/>
  <c r="L3352" i="3"/>
  <c r="N3352" i="3"/>
  <c r="R3352" i="3" s="1"/>
  <c r="S3352" i="3"/>
  <c r="O3352" i="3"/>
  <c r="P3352" i="3"/>
  <c r="T3352" i="3" s="1"/>
  <c r="U3352" i="3" s="1"/>
  <c r="F3353" i="3" l="1"/>
  <c r="B3353" i="4" s="1"/>
  <c r="G3353" i="3"/>
  <c r="H3353" i="3"/>
  <c r="I3353" i="3"/>
  <c r="F3353" i="4" l="1"/>
  <c r="E3353" i="4" s="1"/>
  <c r="G3353" i="4"/>
  <c r="H3353" i="4" s="1"/>
  <c r="I3353" i="4" s="1"/>
  <c r="J3353" i="3"/>
  <c r="K3353" i="3" s="1"/>
  <c r="B3354" i="3" l="1"/>
  <c r="D3354" i="3"/>
  <c r="E3354" i="3"/>
  <c r="C3354" i="3"/>
  <c r="L3353" i="3"/>
  <c r="M3353" i="3"/>
  <c r="S3353" i="3"/>
  <c r="C3353" i="4"/>
  <c r="D3353" i="4" s="1"/>
  <c r="R3353" i="3"/>
  <c r="Q3353" i="3"/>
  <c r="P3353" i="3"/>
  <c r="O3353" i="3"/>
  <c r="N3353" i="3"/>
  <c r="T3353" i="3" l="1"/>
  <c r="U3353" i="3" s="1"/>
  <c r="F3354" i="3"/>
  <c r="B3354" i="4" s="1"/>
  <c r="G3354" i="4" l="1"/>
  <c r="H3354" i="4" s="1"/>
  <c r="I3354" i="4" s="1"/>
  <c r="F3354" i="4"/>
  <c r="E3354" i="4" s="1"/>
  <c r="H3354" i="3"/>
  <c r="J3354" i="3"/>
  <c r="G3354" i="3"/>
  <c r="I3354" i="3"/>
  <c r="K3354" i="3" l="1"/>
  <c r="D3355" i="3" l="1"/>
  <c r="E3355" i="3"/>
  <c r="C3355" i="3"/>
  <c r="B3355" i="3"/>
  <c r="M3354" i="3"/>
  <c r="P3354" i="3"/>
  <c r="L3354" i="3"/>
  <c r="N3354" i="3"/>
  <c r="R3354" i="3"/>
  <c r="O3354" i="3"/>
  <c r="C3354" i="4"/>
  <c r="D3354" i="4" s="1"/>
  <c r="S3354" i="3"/>
  <c r="Q3354" i="3"/>
  <c r="F3355" i="3" l="1"/>
  <c r="B3355" i="4" s="1"/>
  <c r="I3355" i="3"/>
  <c r="T3354" i="3"/>
  <c r="U3354" i="3" s="1"/>
  <c r="H3355" i="3"/>
  <c r="F3355" i="4" l="1"/>
  <c r="E3355" i="4" s="1"/>
  <c r="G3355" i="4"/>
  <c r="H3355" i="4" s="1"/>
  <c r="I3355" i="4" s="1"/>
  <c r="G3355" i="3"/>
  <c r="J3355" i="3"/>
  <c r="K3355" i="3" s="1"/>
  <c r="B3356" i="3" l="1"/>
  <c r="C3356" i="3"/>
  <c r="D3356" i="3"/>
  <c r="E3356" i="3"/>
  <c r="R3355" i="3"/>
  <c r="O3355" i="3"/>
  <c r="S3355" i="3"/>
  <c r="M3355" i="3"/>
  <c r="L3355" i="3"/>
  <c r="Q3355" i="3"/>
  <c r="P3355" i="3"/>
  <c r="T3355" i="3" s="1"/>
  <c r="U3355" i="3" s="1"/>
  <c r="C3355" i="4"/>
  <c r="D3355" i="4" s="1"/>
  <c r="N3355" i="3"/>
  <c r="F3356" i="3" l="1"/>
  <c r="B3356" i="4" s="1"/>
  <c r="G3356" i="3"/>
  <c r="J3356" i="3"/>
  <c r="F3356" i="4" l="1"/>
  <c r="E3356" i="4" s="1"/>
  <c r="G3356" i="4"/>
  <c r="H3356" i="4" s="1"/>
  <c r="I3356" i="4" s="1"/>
  <c r="H3356" i="3"/>
  <c r="I3356" i="3"/>
  <c r="K3356" i="3" l="1"/>
  <c r="B3357" i="3" l="1"/>
  <c r="C3357" i="3"/>
  <c r="D3357" i="3"/>
  <c r="E3357" i="3"/>
  <c r="C3356" i="4"/>
  <c r="D3356" i="4" s="1"/>
  <c r="O3356" i="3"/>
  <c r="P3356" i="3"/>
  <c r="L3356" i="3"/>
  <c r="M3356" i="3"/>
  <c r="Q3356" i="3"/>
  <c r="R3356" i="3"/>
  <c r="S3356" i="3"/>
  <c r="N3356" i="3"/>
  <c r="T3356" i="3" l="1"/>
  <c r="U3356" i="3" s="1"/>
  <c r="F3357" i="3"/>
  <c r="B3357" i="4" s="1"/>
  <c r="G3357" i="3"/>
  <c r="I3357" i="3"/>
  <c r="G3357" i="4" l="1"/>
  <c r="H3357" i="4" s="1"/>
  <c r="I3357" i="4" s="1"/>
  <c r="F3357" i="4"/>
  <c r="E3357" i="4" s="1"/>
  <c r="J3357" i="3"/>
  <c r="H3357" i="3"/>
  <c r="K3357" i="3" s="1"/>
  <c r="C3358" i="3" l="1"/>
  <c r="D3358" i="3"/>
  <c r="B3358" i="3"/>
  <c r="E3358" i="3"/>
  <c r="O3357" i="3"/>
  <c r="C3357" i="4"/>
  <c r="D3357" i="4" s="1"/>
  <c r="N3357" i="3"/>
  <c r="P3357" i="3"/>
  <c r="S3357" i="3"/>
  <c r="R3357" i="3"/>
  <c r="L3357" i="3"/>
  <c r="Q3357" i="3"/>
  <c r="M3357" i="3"/>
  <c r="T3357" i="3" l="1"/>
  <c r="U3357" i="3" s="1"/>
  <c r="F3358" i="3"/>
  <c r="B3358" i="4" s="1"/>
  <c r="J3358" i="3" l="1"/>
  <c r="H3358" i="3"/>
  <c r="F3358" i="4"/>
  <c r="E3358" i="4" s="1"/>
  <c r="G3358" i="4"/>
  <c r="H3358" i="4" s="1"/>
  <c r="I3358" i="4" s="1"/>
  <c r="G3358" i="3"/>
  <c r="I3358" i="3"/>
  <c r="K3358" i="3" l="1"/>
  <c r="Q3358" i="3" l="1"/>
  <c r="D3359" i="3"/>
  <c r="E3359" i="3"/>
  <c r="B3359" i="3"/>
  <c r="C3359" i="3"/>
  <c r="M3358" i="3"/>
  <c r="N3358" i="3"/>
  <c r="S3358" i="3"/>
  <c r="O3358" i="3"/>
  <c r="R3358" i="3"/>
  <c r="C3358" i="4"/>
  <c r="D3358" i="4" s="1"/>
  <c r="P3358" i="3"/>
  <c r="F3359" i="3"/>
  <c r="L3358" i="3"/>
  <c r="T3358" i="3" l="1"/>
  <c r="U3358" i="3" s="1"/>
  <c r="B3359" i="4"/>
  <c r="H3359" i="3"/>
  <c r="I3359" i="3"/>
  <c r="J3359" i="3"/>
  <c r="G3359" i="3"/>
  <c r="F3359" i="4"/>
  <c r="E3359" i="4" s="1"/>
  <c r="G3359" i="4"/>
  <c r="H3359" i="4" s="1"/>
  <c r="I3359" i="4" s="1"/>
  <c r="K3359" i="3"/>
  <c r="B3360" i="3" l="1"/>
  <c r="C3360" i="3"/>
  <c r="D3360" i="3"/>
  <c r="E3360" i="3"/>
  <c r="P3359" i="3"/>
  <c r="C3359" i="4"/>
  <c r="D3359" i="4" s="1"/>
  <c r="M3359" i="3"/>
  <c r="O3359" i="3"/>
  <c r="R3359" i="3"/>
  <c r="N3359" i="3"/>
  <c r="Q3359" i="3"/>
  <c r="L3359" i="3"/>
  <c r="S3359" i="3"/>
  <c r="F3360" i="3" l="1"/>
  <c r="B3360" i="4" s="1"/>
  <c r="G3360" i="3"/>
  <c r="J3360" i="3"/>
  <c r="I3360" i="3"/>
  <c r="H3360" i="3"/>
  <c r="T3359" i="3"/>
  <c r="U3359" i="3" s="1"/>
  <c r="K3360" i="3" l="1"/>
  <c r="F3360" i="4"/>
  <c r="E3360" i="4" s="1"/>
  <c r="G3360" i="4"/>
  <c r="H3360" i="4" s="1"/>
  <c r="I3360" i="4" s="1"/>
  <c r="O3360" i="3"/>
  <c r="Q3360" i="3"/>
  <c r="S3360" i="3"/>
  <c r="M3360" i="3"/>
  <c r="P3360" i="3"/>
  <c r="C3360" i="4"/>
  <c r="D3360" i="4" s="1"/>
  <c r="N3360" i="3"/>
  <c r="R3360" i="3"/>
  <c r="L3360" i="3"/>
  <c r="D3361" i="3" l="1"/>
  <c r="E3361" i="3"/>
  <c r="F3361" i="3" s="1"/>
  <c r="B3361" i="4" s="1"/>
  <c r="C3361" i="3"/>
  <c r="B3361" i="3"/>
  <c r="T3360" i="3"/>
  <c r="U3360" i="3" s="1"/>
  <c r="G3361" i="3" l="1"/>
  <c r="F3361" i="4"/>
  <c r="E3361" i="4" s="1"/>
  <c r="G3361" i="4"/>
  <c r="H3361" i="4" s="1"/>
  <c r="I3361" i="4" s="1"/>
  <c r="J3361" i="3"/>
  <c r="H3361" i="3"/>
  <c r="I3361" i="3"/>
  <c r="K3361" i="3" s="1"/>
  <c r="B3362" i="3" l="1"/>
  <c r="C3362" i="3"/>
  <c r="D3362" i="3"/>
  <c r="E3362" i="3"/>
  <c r="P3361" i="3"/>
  <c r="S3361" i="3"/>
  <c r="M3361" i="3"/>
  <c r="Q3361" i="3"/>
  <c r="L3361" i="3"/>
  <c r="C3361" i="4"/>
  <c r="D3361" i="4" s="1"/>
  <c r="O3361" i="3"/>
  <c r="N3361" i="3"/>
  <c r="R3361" i="3"/>
  <c r="F3362" i="3" l="1"/>
  <c r="B3362" i="4" s="1"/>
  <c r="I3362" i="3"/>
  <c r="H3362" i="3"/>
  <c r="T3361" i="3"/>
  <c r="U3361" i="3" s="1"/>
  <c r="J3362" i="3" l="1"/>
  <c r="G3362" i="3"/>
  <c r="F3362" i="4"/>
  <c r="E3362" i="4" s="1"/>
  <c r="G3362" i="4"/>
  <c r="H3362" i="4" s="1"/>
  <c r="I3362" i="4" s="1"/>
  <c r="K3362" i="3"/>
  <c r="B3363" i="3" l="1"/>
  <c r="C3363" i="3"/>
  <c r="D3363" i="3"/>
  <c r="E3363" i="3"/>
  <c r="O3362" i="3"/>
  <c r="S3362" i="3" s="1"/>
  <c r="M3362" i="3"/>
  <c r="Q3362" i="3" s="1"/>
  <c r="C3362" i="4"/>
  <c r="D3362" i="4" s="1"/>
  <c r="L3362" i="3"/>
  <c r="P3362" i="3" s="1"/>
  <c r="R3362" i="3"/>
  <c r="N3362" i="3"/>
  <c r="T3362" i="3" l="1"/>
  <c r="U3362" i="3" s="1"/>
  <c r="F3363" i="3"/>
  <c r="B3363" i="4" s="1"/>
  <c r="G3363" i="4" l="1"/>
  <c r="H3363" i="4" s="1"/>
  <c r="I3363" i="4" s="1"/>
  <c r="F3363" i="4"/>
  <c r="E3363" i="4" s="1"/>
  <c r="J3363" i="3"/>
  <c r="I3363" i="3"/>
  <c r="G3363" i="3"/>
  <c r="H3363" i="3"/>
  <c r="K3363" i="3" s="1"/>
  <c r="C3364" i="3" l="1"/>
  <c r="D3364" i="3"/>
  <c r="B3364" i="3"/>
  <c r="E3364" i="3"/>
  <c r="P3363" i="3"/>
  <c r="Q3363" i="3"/>
  <c r="N3363" i="3"/>
  <c r="R3363" i="3"/>
  <c r="C3363" i="4"/>
  <c r="D3363" i="4" s="1"/>
  <c r="S3363" i="3"/>
  <c r="O3363" i="3"/>
  <c r="M3363" i="3"/>
  <c r="L3363" i="3"/>
  <c r="T3363" i="3" l="1"/>
  <c r="U3363" i="3" s="1"/>
  <c r="F3364" i="3"/>
  <c r="B3364" i="4" s="1"/>
  <c r="H3364" i="3" l="1"/>
  <c r="G3364" i="3"/>
  <c r="G3364" i="4"/>
  <c r="H3364" i="4" s="1"/>
  <c r="I3364" i="4" s="1"/>
  <c r="F3364" i="4"/>
  <c r="E3364" i="4" s="1"/>
  <c r="I3364" i="3"/>
  <c r="J3364" i="3"/>
  <c r="K3364" i="3" s="1"/>
  <c r="B3365" i="3" l="1"/>
  <c r="C3365" i="3"/>
  <c r="D3365" i="3"/>
  <c r="E3365" i="3"/>
  <c r="R3364" i="3"/>
  <c r="S3364" i="3"/>
  <c r="N3364" i="3"/>
  <c r="M3364" i="3"/>
  <c r="Q3364" i="3" s="1"/>
  <c r="O3364" i="3"/>
  <c r="L3364" i="3"/>
  <c r="P3364" i="3" s="1"/>
  <c r="C3364" i="4"/>
  <c r="D3364" i="4" s="1"/>
  <c r="T3364" i="3" l="1"/>
  <c r="U3364" i="3" s="1"/>
  <c r="F3365" i="3"/>
  <c r="B3365" i="4" s="1"/>
  <c r="J3365" i="3"/>
  <c r="F3365" i="4" l="1"/>
  <c r="E3365" i="4" s="1"/>
  <c r="G3365" i="4"/>
  <c r="H3365" i="4" s="1"/>
  <c r="I3365" i="4" s="1"/>
  <c r="H3365" i="3"/>
  <c r="G3365" i="3"/>
  <c r="I3365" i="3"/>
  <c r="K3365" i="3" l="1"/>
  <c r="B3366" i="3" l="1"/>
  <c r="D3366" i="3"/>
  <c r="E3366" i="3"/>
  <c r="C3366" i="3"/>
  <c r="O3365" i="3"/>
  <c r="P3365" i="3"/>
  <c r="R3365" i="3"/>
  <c r="Q3365" i="3"/>
  <c r="S3365" i="3"/>
  <c r="M3365" i="3"/>
  <c r="L3365" i="3"/>
  <c r="N3365" i="3"/>
  <c r="C3365" i="4"/>
  <c r="D3365" i="4" s="1"/>
  <c r="F3366" i="3" l="1"/>
  <c r="B3366" i="4" s="1"/>
  <c r="G3366" i="3"/>
  <c r="I3366" i="3"/>
  <c r="T3365" i="3"/>
  <c r="U3365" i="3" s="1"/>
  <c r="G3366" i="4" l="1"/>
  <c r="H3366" i="4" s="1"/>
  <c r="I3366" i="4" s="1"/>
  <c r="F3366" i="4"/>
  <c r="E3366" i="4" s="1"/>
  <c r="J3366" i="3"/>
  <c r="H3366" i="3"/>
  <c r="K3366" i="3" l="1"/>
  <c r="Q3366" i="3" l="1"/>
  <c r="D3367" i="3"/>
  <c r="E3367" i="3"/>
  <c r="C3367" i="3"/>
  <c r="B3367" i="3"/>
  <c r="L3366" i="3"/>
  <c r="P3366" i="3" s="1"/>
  <c r="O3366" i="3"/>
  <c r="S3366" i="3"/>
  <c r="N3366" i="3"/>
  <c r="R3366" i="3" s="1"/>
  <c r="T3366" i="3" s="1"/>
  <c r="U3366" i="3" s="1"/>
  <c r="M3366" i="3"/>
  <c r="C3366" i="4"/>
  <c r="D3366" i="4" s="1"/>
  <c r="F3367" i="3"/>
  <c r="B3367" i="4" s="1"/>
  <c r="J3367" i="3"/>
  <c r="I3367" i="3"/>
  <c r="H3367" i="3"/>
  <c r="G3367" i="4" l="1"/>
  <c r="H3367" i="4" s="1"/>
  <c r="I3367" i="4" s="1"/>
  <c r="F3367" i="4"/>
  <c r="E3367" i="4" s="1"/>
  <c r="G3367" i="3"/>
  <c r="K3367" i="3" s="1"/>
  <c r="B3368" i="3" l="1"/>
  <c r="C3368" i="3"/>
  <c r="D3368" i="3"/>
  <c r="E3368" i="3"/>
  <c r="P3367" i="3"/>
  <c r="C3367" i="4"/>
  <c r="D3367" i="4" s="1"/>
  <c r="M3367" i="3"/>
  <c r="Q3367" i="3"/>
  <c r="O3367" i="3"/>
  <c r="S3367" i="3"/>
  <c r="L3367" i="3"/>
  <c r="N3367" i="3"/>
  <c r="R3367" i="3"/>
  <c r="T3367" i="3" l="1"/>
  <c r="U3367" i="3" s="1"/>
  <c r="F3368" i="3"/>
  <c r="B3368" i="4" s="1"/>
  <c r="G3368" i="3" l="1"/>
  <c r="F3368" i="4"/>
  <c r="E3368" i="4" s="1"/>
  <c r="G3368" i="4"/>
  <c r="H3368" i="4" s="1"/>
  <c r="I3368" i="4" s="1"/>
  <c r="I3368" i="3"/>
  <c r="H3368" i="3"/>
  <c r="J3368" i="3"/>
  <c r="K3368" i="3" l="1"/>
  <c r="B3369" i="3" l="1"/>
  <c r="C3369" i="3"/>
  <c r="D3369" i="3"/>
  <c r="E3369" i="3"/>
  <c r="C3368" i="4"/>
  <c r="D3368" i="4" s="1"/>
  <c r="L3368" i="3"/>
  <c r="Q3368" i="3"/>
  <c r="O3368" i="3"/>
  <c r="P3368" i="3"/>
  <c r="R3368" i="3"/>
  <c r="N3368" i="3"/>
  <c r="S3368" i="3"/>
  <c r="T3368" i="3" s="1"/>
  <c r="U3368" i="3" s="1"/>
  <c r="M3368" i="3"/>
  <c r="F3369" i="3"/>
  <c r="B3369" i="4" s="1"/>
  <c r="F3369" i="4" l="1"/>
  <c r="E3369" i="4" s="1"/>
  <c r="G3369" i="4"/>
  <c r="H3369" i="4" s="1"/>
  <c r="I3369" i="4" s="1"/>
  <c r="J3369" i="3"/>
  <c r="I3369" i="3"/>
  <c r="H3369" i="3"/>
  <c r="G3369" i="3"/>
  <c r="K3369" i="3" l="1"/>
  <c r="C3370" i="3" l="1"/>
  <c r="D3370" i="3"/>
  <c r="B3370" i="3"/>
  <c r="E3370" i="3"/>
  <c r="N3369" i="3"/>
  <c r="S3369" i="3"/>
  <c r="L3369" i="3"/>
  <c r="C3369" i="4"/>
  <c r="D3369" i="4" s="1"/>
  <c r="P3369" i="3"/>
  <c r="O3369" i="3"/>
  <c r="R3369" i="3"/>
  <c r="M3369" i="3"/>
  <c r="Q3369" i="3"/>
  <c r="F3370" i="3" l="1"/>
  <c r="B3370" i="4" s="1"/>
  <c r="T3369" i="3"/>
  <c r="U3369" i="3" s="1"/>
  <c r="I3370" i="3"/>
  <c r="J3370" i="3"/>
  <c r="F3370" i="4" l="1"/>
  <c r="E3370" i="4" s="1"/>
  <c r="G3370" i="4"/>
  <c r="H3370" i="4" s="1"/>
  <c r="I3370" i="4" s="1"/>
  <c r="H3370" i="3"/>
  <c r="G3370" i="3"/>
  <c r="K3370" i="3" s="1"/>
  <c r="B3371" i="3" l="1"/>
  <c r="C3371" i="3"/>
  <c r="D3371" i="3"/>
  <c r="E3371" i="3"/>
  <c r="C3370" i="4"/>
  <c r="D3370" i="4" s="1"/>
  <c r="S3370" i="3"/>
  <c r="L3370" i="3"/>
  <c r="O3370" i="3"/>
  <c r="N3370" i="3"/>
  <c r="Q3370" i="3"/>
  <c r="P3370" i="3"/>
  <c r="R3370" i="3"/>
  <c r="M3370" i="3"/>
  <c r="F3371" i="3" l="1"/>
  <c r="B3371" i="4" s="1"/>
  <c r="T3370" i="3"/>
  <c r="U3370" i="3" s="1"/>
  <c r="I3371" i="3"/>
  <c r="H3371" i="3"/>
  <c r="G3371" i="4" l="1"/>
  <c r="H3371" i="4" s="1"/>
  <c r="I3371" i="4" s="1"/>
  <c r="F3371" i="4"/>
  <c r="E3371" i="4" s="1"/>
  <c r="G3371" i="3"/>
  <c r="J3371" i="3"/>
  <c r="K3371" i="3" l="1"/>
  <c r="M3371" i="3" l="1"/>
  <c r="Q3371" i="3" s="1"/>
  <c r="B3372" i="3"/>
  <c r="C3372" i="3"/>
  <c r="D3372" i="3"/>
  <c r="E3372" i="3"/>
  <c r="C3371" i="4"/>
  <c r="D3371" i="4" s="1"/>
  <c r="L3371" i="3"/>
  <c r="P3371" i="3" s="1"/>
  <c r="N3371" i="3"/>
  <c r="R3371" i="3" s="1"/>
  <c r="O3371" i="3"/>
  <c r="S3371" i="3"/>
  <c r="T3371" i="3"/>
  <c r="U3371" i="3" s="1"/>
  <c r="F3372" i="3" l="1"/>
  <c r="B3372" i="4"/>
  <c r="I3372" i="3"/>
  <c r="J3372" i="3"/>
  <c r="G3372" i="3"/>
  <c r="H3372" i="3"/>
  <c r="K3372" i="3"/>
  <c r="F3372" i="4"/>
  <c r="E3372" i="4" s="1"/>
  <c r="G3372" i="4"/>
  <c r="H3372" i="4" s="1"/>
  <c r="I3372" i="4" s="1"/>
  <c r="O3372" i="3"/>
  <c r="R3372" i="3"/>
  <c r="L3372" i="3"/>
  <c r="P3372" i="3"/>
  <c r="M3372" i="3"/>
  <c r="Q3372" i="3"/>
  <c r="S3372" i="3"/>
  <c r="C3372" i="4" l="1"/>
  <c r="D3372" i="4" s="1"/>
  <c r="D3373" i="3"/>
  <c r="E3373" i="3"/>
  <c r="F3373" i="3" s="1"/>
  <c r="B3373" i="4" s="1"/>
  <c r="C3373" i="3"/>
  <c r="B3373" i="3"/>
  <c r="N3372" i="3"/>
  <c r="T3372" i="3"/>
  <c r="U3372" i="3" s="1"/>
  <c r="I3373" i="3" l="1"/>
  <c r="J3373" i="3"/>
  <c r="H3373" i="3"/>
  <c r="G3373" i="3"/>
  <c r="G3373" i="4"/>
  <c r="H3373" i="4" s="1"/>
  <c r="I3373" i="4" s="1"/>
  <c r="F3373" i="4"/>
  <c r="E3373" i="4" s="1"/>
  <c r="K3373" i="3" l="1"/>
  <c r="B3374" i="3" l="1"/>
  <c r="C3374" i="3"/>
  <c r="D3374" i="3"/>
  <c r="E3374" i="3"/>
  <c r="L3373" i="3"/>
  <c r="P3373" i="3" s="1"/>
  <c r="N3373" i="3"/>
  <c r="M3373" i="3"/>
  <c r="Q3373" i="3" s="1"/>
  <c r="R3373" i="3"/>
  <c r="C3373" i="4"/>
  <c r="D3373" i="4" s="1"/>
  <c r="O3373" i="3"/>
  <c r="S3373" i="3" s="1"/>
  <c r="F3374" i="3" l="1"/>
  <c r="B3374" i="4" s="1"/>
  <c r="T3373" i="3"/>
  <c r="U3373" i="3" s="1"/>
  <c r="F3374" i="4" l="1"/>
  <c r="E3374" i="4" s="1"/>
  <c r="G3374" i="4"/>
  <c r="H3374" i="4" s="1"/>
  <c r="I3374" i="4" s="1"/>
  <c r="H3374" i="3"/>
  <c r="G3374" i="3"/>
  <c r="J3374" i="3"/>
  <c r="I3374" i="3"/>
  <c r="K3374" i="3" l="1"/>
  <c r="S3374" i="3" l="1"/>
  <c r="B3375" i="3"/>
  <c r="C3375" i="3"/>
  <c r="D3375" i="3"/>
  <c r="E3375" i="3"/>
  <c r="M3374" i="3"/>
  <c r="R3374" i="3"/>
  <c r="L3374" i="3"/>
  <c r="P3374" i="3"/>
  <c r="N3374" i="3"/>
  <c r="O3374" i="3"/>
  <c r="Q3374" i="3"/>
  <c r="T3374" i="3" s="1"/>
  <c r="U3374" i="3" s="1"/>
  <c r="C3374" i="4"/>
  <c r="D3374" i="4" s="1"/>
  <c r="F3375" i="3"/>
  <c r="B3375" i="4" l="1"/>
  <c r="J3375" i="3"/>
  <c r="G3375" i="3"/>
  <c r="H3375" i="3"/>
  <c r="I3375" i="3"/>
  <c r="K3375" i="3" l="1"/>
  <c r="G3375" i="4"/>
  <c r="H3375" i="4" s="1"/>
  <c r="I3375" i="4" s="1"/>
  <c r="F3375" i="4"/>
  <c r="E3375" i="4" s="1"/>
  <c r="Q3375" i="3"/>
  <c r="C3376" i="3" l="1"/>
  <c r="D3376" i="3"/>
  <c r="B3376" i="3"/>
  <c r="E3376" i="3"/>
  <c r="S3375" i="3"/>
  <c r="O3375" i="3"/>
  <c r="R3375" i="3"/>
  <c r="F3376" i="3"/>
  <c r="M3375" i="3"/>
  <c r="N3375" i="3"/>
  <c r="L3375" i="3"/>
  <c r="C3375" i="4"/>
  <c r="D3375" i="4" s="1"/>
  <c r="P3375" i="3"/>
  <c r="T3375" i="3" s="1"/>
  <c r="U3375" i="3" s="1"/>
  <c r="B3376" i="4" l="1"/>
  <c r="H3376" i="3"/>
  <c r="I3376" i="3"/>
  <c r="J3376" i="3"/>
  <c r="G3376" i="3"/>
  <c r="K3376" i="3"/>
  <c r="B3377" i="3" l="1"/>
  <c r="C3377" i="3"/>
  <c r="D3377" i="3"/>
  <c r="E3377" i="3"/>
  <c r="G3376" i="4"/>
  <c r="H3376" i="4" s="1"/>
  <c r="I3376" i="4" s="1"/>
  <c r="F3376" i="4"/>
  <c r="E3376" i="4" s="1"/>
  <c r="M3376" i="3"/>
  <c r="Q3376" i="3" s="1"/>
  <c r="N3376" i="3"/>
  <c r="O3376" i="3"/>
  <c r="S3376" i="3" s="1"/>
  <c r="C3376" i="4"/>
  <c r="D3376" i="4" s="1"/>
  <c r="R3376" i="3"/>
  <c r="L3376" i="3"/>
  <c r="P3376" i="3" s="1"/>
  <c r="T3376" i="3" l="1"/>
  <c r="U3376" i="3" s="1"/>
  <c r="F3377" i="3"/>
  <c r="B3377" i="4" s="1"/>
  <c r="I3377" i="3"/>
  <c r="G3377" i="3"/>
  <c r="H3377" i="3" l="1"/>
  <c r="J3377" i="3"/>
  <c r="K3377" i="3" s="1"/>
  <c r="G3377" i="4"/>
  <c r="H3377" i="4" s="1"/>
  <c r="I3377" i="4" s="1"/>
  <c r="F3377" i="4"/>
  <c r="E3377" i="4" s="1"/>
  <c r="B3378" i="3" l="1"/>
  <c r="D3378" i="3"/>
  <c r="E3378" i="3"/>
  <c r="C3378" i="3"/>
  <c r="C3377" i="4"/>
  <c r="D3377" i="4" s="1"/>
  <c r="M3377" i="3"/>
  <c r="O3377" i="3"/>
  <c r="S3377" i="3"/>
  <c r="L3377" i="3"/>
  <c r="P3377" i="3" s="1"/>
  <c r="Q3377" i="3"/>
  <c r="N3377" i="3"/>
  <c r="R3377" i="3" s="1"/>
  <c r="F3378" i="3"/>
  <c r="B3378" i="4" s="1"/>
  <c r="T3377" i="3" l="1"/>
  <c r="U3377" i="3" s="1"/>
  <c r="J3378" i="3"/>
  <c r="G3378" i="4"/>
  <c r="H3378" i="4" s="1"/>
  <c r="I3378" i="4" s="1"/>
  <c r="F3378" i="4"/>
  <c r="E3378" i="4" s="1"/>
  <c r="H3378" i="3"/>
  <c r="I3378" i="3"/>
  <c r="G3378" i="3"/>
  <c r="K3378" i="3" s="1"/>
  <c r="D3379" i="3" l="1"/>
  <c r="E3379" i="3"/>
  <c r="C3379" i="3"/>
  <c r="B3379" i="3"/>
  <c r="O3378" i="3"/>
  <c r="S3378" i="3" s="1"/>
  <c r="L3378" i="3"/>
  <c r="P3378" i="3" s="1"/>
  <c r="M3378" i="3"/>
  <c r="Q3378" i="3" s="1"/>
  <c r="N3378" i="3"/>
  <c r="R3378" i="3" s="1"/>
  <c r="C3378" i="4"/>
  <c r="D3378" i="4" s="1"/>
  <c r="F3379" i="3" l="1"/>
  <c r="B3379" i="4" s="1"/>
  <c r="T3378" i="3"/>
  <c r="U3378" i="3" s="1"/>
  <c r="J3379" i="3"/>
  <c r="G3379" i="4" l="1"/>
  <c r="H3379" i="4" s="1"/>
  <c r="I3379" i="4" s="1"/>
  <c r="F3379" i="4"/>
  <c r="E3379" i="4" s="1"/>
  <c r="I3379" i="3"/>
  <c r="G3379" i="3"/>
  <c r="H3379" i="3"/>
  <c r="K3379" i="3" s="1"/>
  <c r="B3380" i="3" l="1"/>
  <c r="C3380" i="3"/>
  <c r="D3380" i="3"/>
  <c r="E3380" i="3"/>
  <c r="N3379" i="3"/>
  <c r="O3379" i="3"/>
  <c r="Q3379" i="3"/>
  <c r="L3379" i="3"/>
  <c r="P3379" i="3"/>
  <c r="C3379" i="4"/>
  <c r="D3379" i="4" s="1"/>
  <c r="M3379" i="3"/>
  <c r="S3379" i="3"/>
  <c r="R3379" i="3"/>
  <c r="F3380" i="3" l="1"/>
  <c r="B3380" i="4" s="1"/>
  <c r="T3379" i="3"/>
  <c r="U3379" i="3" s="1"/>
  <c r="J3380" i="3"/>
  <c r="F3380" i="4" l="1"/>
  <c r="E3380" i="4" s="1"/>
  <c r="G3380" i="4"/>
  <c r="H3380" i="4" s="1"/>
  <c r="I3380" i="4" s="1"/>
  <c r="G3380" i="3"/>
  <c r="I3380" i="3"/>
  <c r="H3380" i="3"/>
  <c r="K3380" i="3" l="1"/>
  <c r="B3381" i="3" l="1"/>
  <c r="C3381" i="3"/>
  <c r="D3381" i="3"/>
  <c r="E3381" i="3"/>
  <c r="M3380" i="3"/>
  <c r="N3380" i="3"/>
  <c r="R3380" i="3" s="1"/>
  <c r="L3380" i="3"/>
  <c r="P3380" i="3" s="1"/>
  <c r="O3380" i="3"/>
  <c r="S3380" i="3" s="1"/>
  <c r="Q3380" i="3"/>
  <c r="C3380" i="4"/>
  <c r="D3380" i="4" s="1"/>
  <c r="F3381" i="3" l="1"/>
  <c r="B3381" i="4" s="1"/>
  <c r="G3381" i="3"/>
  <c r="J3381" i="3"/>
  <c r="I3381" i="3"/>
  <c r="T3380" i="3"/>
  <c r="U3380" i="3" s="1"/>
  <c r="F3381" i="4" l="1"/>
  <c r="E3381" i="4" s="1"/>
  <c r="G3381" i="4"/>
  <c r="H3381" i="4" s="1"/>
  <c r="I3381" i="4" s="1"/>
  <c r="H3381" i="3"/>
  <c r="K3381" i="3" s="1"/>
  <c r="C3382" i="3" l="1"/>
  <c r="D3382" i="3"/>
  <c r="B3382" i="3"/>
  <c r="E3382" i="3"/>
  <c r="M3381" i="3"/>
  <c r="R3381" i="3"/>
  <c r="N3381" i="3"/>
  <c r="L3381" i="3"/>
  <c r="S3381" i="3"/>
  <c r="Q3381" i="3"/>
  <c r="O3381" i="3"/>
  <c r="P3381" i="3"/>
  <c r="C3381" i="4"/>
  <c r="D3381" i="4" s="1"/>
  <c r="T3381" i="3" l="1"/>
  <c r="U3381" i="3" s="1"/>
  <c r="F3382" i="3"/>
  <c r="B3382" i="4" s="1"/>
  <c r="J3382" i="3"/>
  <c r="H3382" i="3"/>
  <c r="I3382" i="3"/>
  <c r="G3382" i="3" l="1"/>
  <c r="G3382" i="4"/>
  <c r="H3382" i="4" s="1"/>
  <c r="I3382" i="4" s="1"/>
  <c r="F3382" i="4"/>
  <c r="E3382" i="4" s="1"/>
  <c r="K3382" i="3"/>
  <c r="D3383" i="3" l="1"/>
  <c r="B3383" i="3"/>
  <c r="C3383" i="3"/>
  <c r="E3383" i="3"/>
  <c r="Q3382" i="3"/>
  <c r="R3382" i="3"/>
  <c r="L3382" i="3"/>
  <c r="N3382" i="3"/>
  <c r="O3382" i="3"/>
  <c r="S3382" i="3"/>
  <c r="P3382" i="3"/>
  <c r="C3382" i="4"/>
  <c r="D3382" i="4" s="1"/>
  <c r="M3382" i="3"/>
  <c r="T3382" i="3" l="1"/>
  <c r="U3382" i="3" s="1"/>
  <c r="F3383" i="3"/>
  <c r="B3383" i="4" s="1"/>
  <c r="F3383" i="4" l="1"/>
  <c r="E3383" i="4" s="1"/>
  <c r="G3383" i="4"/>
  <c r="H3383" i="4" s="1"/>
  <c r="I3383" i="4" s="1"/>
  <c r="J3383" i="3"/>
  <c r="I3383" i="3"/>
  <c r="G3383" i="3"/>
  <c r="H3383" i="3"/>
  <c r="K3383" i="3" l="1"/>
  <c r="B3384" i="3" l="1"/>
  <c r="C3384" i="3"/>
  <c r="D3384" i="3"/>
  <c r="E3384" i="3"/>
  <c r="M3383" i="3"/>
  <c r="Q3383" i="3" s="1"/>
  <c r="L3383" i="3"/>
  <c r="P3383" i="3"/>
  <c r="N3383" i="3"/>
  <c r="R3383" i="3" s="1"/>
  <c r="O3383" i="3"/>
  <c r="S3383" i="3" s="1"/>
  <c r="C3383" i="4"/>
  <c r="D3383" i="4" s="1"/>
  <c r="T3383" i="3" l="1"/>
  <c r="U3383" i="3" s="1"/>
  <c r="F3384" i="3"/>
  <c r="B3384" i="4" s="1"/>
  <c r="G3384" i="4" l="1"/>
  <c r="H3384" i="4" s="1"/>
  <c r="I3384" i="4" s="1"/>
  <c r="F3384" i="4"/>
  <c r="E3384" i="4" s="1"/>
  <c r="G3384" i="3"/>
  <c r="J3384" i="3"/>
  <c r="H3384" i="3"/>
  <c r="I3384" i="3"/>
  <c r="K3384" i="3" l="1"/>
  <c r="D3385" i="3" l="1"/>
  <c r="E3385" i="3"/>
  <c r="C3385" i="3"/>
  <c r="B3385" i="3"/>
  <c r="O3384" i="3"/>
  <c r="S3384" i="3" s="1"/>
  <c r="Q3384" i="3"/>
  <c r="C3384" i="4"/>
  <c r="D3384" i="4" s="1"/>
  <c r="R3384" i="3"/>
  <c r="N3384" i="3"/>
  <c r="P3384" i="3"/>
  <c r="M3384" i="3"/>
  <c r="L3384" i="3"/>
  <c r="T3384" i="3" l="1"/>
  <c r="U3384" i="3" s="1"/>
  <c r="F3385" i="3"/>
  <c r="B3385" i="4" s="1"/>
  <c r="G3385" i="4" l="1"/>
  <c r="H3385" i="4" s="1"/>
  <c r="I3385" i="4" s="1"/>
  <c r="F3385" i="4"/>
  <c r="E3385" i="4" s="1"/>
  <c r="H3385" i="3"/>
  <c r="J3385" i="3"/>
  <c r="G3385" i="3"/>
  <c r="I3385" i="3"/>
  <c r="K3385" i="3" l="1"/>
  <c r="B3386" i="3" l="1"/>
  <c r="C3386" i="3"/>
  <c r="D3386" i="3"/>
  <c r="E3386" i="3"/>
  <c r="C3385" i="4"/>
  <c r="D3385" i="4" s="1"/>
  <c r="N3385" i="3"/>
  <c r="M3385" i="3"/>
  <c r="Q3385" i="3" s="1"/>
  <c r="O3385" i="3"/>
  <c r="S3385" i="3" s="1"/>
  <c r="L3385" i="3"/>
  <c r="P3385" i="3" s="1"/>
  <c r="R3385" i="3"/>
  <c r="T3385" i="3" l="1"/>
  <c r="U3385" i="3" s="1"/>
  <c r="F3386" i="3"/>
  <c r="B3386" i="4" s="1"/>
  <c r="F3386" i="4" l="1"/>
  <c r="E3386" i="4" s="1"/>
  <c r="G3386" i="4"/>
  <c r="H3386" i="4" s="1"/>
  <c r="I3386" i="4" s="1"/>
  <c r="G3386" i="3"/>
  <c r="I3386" i="3"/>
  <c r="J3386" i="3"/>
  <c r="H3386" i="3"/>
  <c r="K3386" i="3" l="1"/>
  <c r="B3387" i="3" l="1"/>
  <c r="C3387" i="3"/>
  <c r="D3387" i="3"/>
  <c r="E3387" i="3"/>
  <c r="M3386" i="3"/>
  <c r="O3386" i="3"/>
  <c r="R3386" i="3"/>
  <c r="Q3386" i="3"/>
  <c r="P3386" i="3"/>
  <c r="C3386" i="4"/>
  <c r="D3386" i="4" s="1"/>
  <c r="S3386" i="3"/>
  <c r="N3386" i="3"/>
  <c r="L3386" i="3"/>
  <c r="T3386" i="3" l="1"/>
  <c r="U3386" i="3" s="1"/>
  <c r="F3387" i="3"/>
  <c r="B3387" i="4" s="1"/>
  <c r="F3387" i="4" l="1"/>
  <c r="E3387" i="4" s="1"/>
  <c r="G3387" i="4"/>
  <c r="H3387" i="4" s="1"/>
  <c r="I3387" i="4" s="1"/>
  <c r="J3387" i="3"/>
  <c r="I3387" i="3"/>
  <c r="G3387" i="3"/>
  <c r="H3387" i="3"/>
  <c r="K3387" i="3" l="1"/>
  <c r="C3388" i="3" l="1"/>
  <c r="D3388" i="3"/>
  <c r="B3388" i="3"/>
  <c r="E3388" i="3"/>
  <c r="C3387" i="4"/>
  <c r="D3387" i="4" s="1"/>
  <c r="N3387" i="3"/>
  <c r="R3387" i="3"/>
  <c r="O3387" i="3"/>
  <c r="L3387" i="3"/>
  <c r="P3387" i="3" s="1"/>
  <c r="M3387" i="3"/>
  <c r="Q3387" i="3" s="1"/>
  <c r="S3387" i="3"/>
  <c r="T3387" i="3" l="1"/>
  <c r="U3387" i="3" s="1"/>
  <c r="F3388" i="3"/>
  <c r="B3388" i="4" s="1"/>
  <c r="H3388" i="3"/>
  <c r="J3388" i="3"/>
  <c r="G3388" i="3" l="1"/>
  <c r="G3388" i="4"/>
  <c r="H3388" i="4" s="1"/>
  <c r="I3388" i="4" s="1"/>
  <c r="F3388" i="4"/>
  <c r="E3388" i="4" s="1"/>
  <c r="I3388" i="3"/>
  <c r="K3388" i="3" s="1"/>
  <c r="B3389" i="3" l="1"/>
  <c r="C3389" i="3"/>
  <c r="D3389" i="3"/>
  <c r="E3389" i="3"/>
  <c r="R3388" i="3"/>
  <c r="C3388" i="4"/>
  <c r="D3388" i="4" s="1"/>
  <c r="N3388" i="3"/>
  <c r="Q3388" i="3"/>
  <c r="P3388" i="3"/>
  <c r="L3388" i="3"/>
  <c r="M3388" i="3"/>
  <c r="O3388" i="3"/>
  <c r="S3388" i="3"/>
  <c r="F3389" i="3" l="1"/>
  <c r="H3389" i="3"/>
  <c r="T3388" i="3"/>
  <c r="U3388" i="3" s="1"/>
  <c r="J3389" i="3"/>
  <c r="G3389" i="3" l="1"/>
  <c r="B3389" i="4"/>
  <c r="I3389" i="3"/>
  <c r="F3389" i="4" l="1"/>
  <c r="E3389" i="4" s="1"/>
  <c r="G3389" i="4"/>
  <c r="H3389" i="4" s="1"/>
  <c r="I3389" i="4" s="1"/>
  <c r="K3389" i="3"/>
  <c r="B3390" i="3" l="1"/>
  <c r="D3390" i="3"/>
  <c r="E3390" i="3"/>
  <c r="C3390" i="3"/>
  <c r="C3389" i="4"/>
  <c r="D3389" i="4" s="1"/>
  <c r="S3389" i="3"/>
  <c r="Q3389" i="3"/>
  <c r="L3389" i="3"/>
  <c r="M3389" i="3"/>
  <c r="P3389" i="3"/>
  <c r="N3389" i="3"/>
  <c r="O3389" i="3"/>
  <c r="R3389" i="3"/>
  <c r="T3389" i="3" l="1"/>
  <c r="U3389" i="3" s="1"/>
  <c r="F3390" i="3"/>
  <c r="B3390" i="4" s="1"/>
  <c r="I3390" i="3" l="1"/>
  <c r="H3390" i="3"/>
  <c r="F3390" i="4"/>
  <c r="E3390" i="4" s="1"/>
  <c r="G3390" i="4"/>
  <c r="H3390" i="4" s="1"/>
  <c r="I3390" i="4" s="1"/>
  <c r="G3390" i="3"/>
  <c r="J3390" i="3"/>
  <c r="K3390" i="3" l="1"/>
  <c r="O3390" i="3" l="1"/>
  <c r="D3391" i="3"/>
  <c r="E3391" i="3"/>
  <c r="C3391" i="3"/>
  <c r="B3391" i="3"/>
  <c r="M3390" i="3"/>
  <c r="L3390" i="3"/>
  <c r="Q3390" i="3"/>
  <c r="P3390" i="3"/>
  <c r="C3390" i="4"/>
  <c r="D3390" i="4" s="1"/>
  <c r="R3390" i="3"/>
  <c r="F3391" i="3"/>
  <c r="S3390" i="3"/>
  <c r="N3390" i="3"/>
  <c r="T3390" i="3"/>
  <c r="U3390" i="3" s="1"/>
  <c r="B3391" i="4" l="1"/>
  <c r="H3391" i="3"/>
  <c r="J3391" i="3"/>
  <c r="F3391" i="4"/>
  <c r="E3391" i="4" s="1"/>
  <c r="G3391" i="4"/>
  <c r="H3391" i="4" s="1"/>
  <c r="I3391" i="4" s="1"/>
  <c r="G3391" i="3"/>
  <c r="I3391" i="3"/>
  <c r="K3391" i="3" l="1"/>
  <c r="B3392" i="3" l="1"/>
  <c r="C3392" i="3"/>
  <c r="D3392" i="3"/>
  <c r="E3392" i="3"/>
  <c r="O3391" i="3"/>
  <c r="S3391" i="3" s="1"/>
  <c r="C3391" i="4"/>
  <c r="D3391" i="4" s="1"/>
  <c r="M3391" i="3"/>
  <c r="Q3391" i="3" s="1"/>
  <c r="N3391" i="3"/>
  <c r="R3391" i="3" s="1"/>
  <c r="L3391" i="3"/>
  <c r="P3391" i="3" s="1"/>
  <c r="T3391" i="3" l="1"/>
  <c r="U3391" i="3" s="1"/>
  <c r="F3392" i="3"/>
  <c r="B3392" i="4"/>
  <c r="H3392" i="3"/>
  <c r="I3392" i="3"/>
  <c r="J3392" i="3"/>
  <c r="G3392" i="3"/>
  <c r="F3392" i="4"/>
  <c r="E3392" i="4" s="1"/>
  <c r="G3392" i="4"/>
  <c r="H3392" i="4" s="1"/>
  <c r="I3392" i="4" s="1"/>
  <c r="K3392" i="3"/>
  <c r="B3393" i="3" l="1"/>
  <c r="C3393" i="3"/>
  <c r="D3393" i="3"/>
  <c r="E3393" i="3"/>
  <c r="O3392" i="3"/>
  <c r="S3392" i="3" s="1"/>
  <c r="M3392" i="3"/>
  <c r="L3392" i="3"/>
  <c r="P3392" i="3"/>
  <c r="C3392" i="4"/>
  <c r="D3392" i="4" s="1"/>
  <c r="N3392" i="3"/>
  <c r="R3392" i="3" s="1"/>
  <c r="Q3392" i="3"/>
  <c r="T3392" i="3" l="1"/>
  <c r="U3392" i="3" s="1"/>
  <c r="F3393" i="3"/>
  <c r="B3393" i="4" s="1"/>
  <c r="H3393" i="3" l="1"/>
  <c r="F3393" i="4"/>
  <c r="E3393" i="4" s="1"/>
  <c r="G3393" i="4"/>
  <c r="H3393" i="4" s="1"/>
  <c r="I3393" i="4" s="1"/>
  <c r="J3393" i="3"/>
  <c r="G3393" i="3"/>
  <c r="I3393" i="3"/>
  <c r="K3393" i="3" s="1"/>
  <c r="C3394" i="3" l="1"/>
  <c r="D3394" i="3"/>
  <c r="B3394" i="3"/>
  <c r="E3394" i="3"/>
  <c r="S3393" i="3"/>
  <c r="M3393" i="3"/>
  <c r="R3393" i="3"/>
  <c r="P3393" i="3"/>
  <c r="O3393" i="3"/>
  <c r="Q3393" i="3"/>
  <c r="L3393" i="3"/>
  <c r="C3393" i="4"/>
  <c r="D3393" i="4" s="1"/>
  <c r="N3393" i="3"/>
  <c r="F3394" i="3" l="1"/>
  <c r="B3394" i="4" s="1"/>
  <c r="G3394" i="3"/>
  <c r="H3394" i="3"/>
  <c r="I3394" i="3"/>
  <c r="J3394" i="3"/>
  <c r="T3393" i="3"/>
  <c r="U3393" i="3" s="1"/>
  <c r="K3394" i="3" l="1"/>
  <c r="F3394" i="4"/>
  <c r="E3394" i="4" s="1"/>
  <c r="G3394" i="4"/>
  <c r="H3394" i="4" s="1"/>
  <c r="I3394" i="4" s="1"/>
  <c r="B3395" i="3" l="1"/>
  <c r="C3395" i="3"/>
  <c r="D3395" i="3"/>
  <c r="E3395" i="3"/>
  <c r="O3394" i="3"/>
  <c r="S3394" i="3"/>
  <c r="M3394" i="3"/>
  <c r="Q3394" i="3" s="1"/>
  <c r="T3394" i="3" s="1"/>
  <c r="U3394" i="3" s="1"/>
  <c r="N3394" i="3"/>
  <c r="R3394" i="3" s="1"/>
  <c r="L3394" i="3"/>
  <c r="P3394" i="3" s="1"/>
  <c r="C3394" i="4"/>
  <c r="D3394" i="4" s="1"/>
  <c r="F3395" i="3"/>
  <c r="B3395" i="4" s="1"/>
  <c r="I3395" i="3"/>
  <c r="J3395" i="3"/>
  <c r="G3395" i="3" l="1"/>
  <c r="G3395" i="4"/>
  <c r="H3395" i="4" s="1"/>
  <c r="I3395" i="4" s="1"/>
  <c r="F3395" i="4"/>
  <c r="E3395" i="4" s="1"/>
  <c r="H3395" i="3"/>
  <c r="K3395" i="3"/>
  <c r="B3396" i="3" l="1"/>
  <c r="C3396" i="3"/>
  <c r="D3396" i="3"/>
  <c r="E3396" i="3"/>
  <c r="Q3395" i="3"/>
  <c r="N3395" i="3"/>
  <c r="M3395" i="3"/>
  <c r="R3395" i="3"/>
  <c r="P3395" i="3"/>
  <c r="O3395" i="3"/>
  <c r="S3395" i="3"/>
  <c r="C3395" i="4"/>
  <c r="D3395" i="4" s="1"/>
  <c r="L3395" i="3"/>
  <c r="T3395" i="3" l="1"/>
  <c r="U3395" i="3" s="1"/>
  <c r="F3396" i="3"/>
  <c r="B3396" i="4" s="1"/>
  <c r="I3396" i="3" l="1"/>
  <c r="H3396" i="3"/>
  <c r="F3396" i="4"/>
  <c r="E3396" i="4" s="1"/>
  <c r="G3396" i="4"/>
  <c r="H3396" i="4" s="1"/>
  <c r="I3396" i="4" s="1"/>
  <c r="J3396" i="3"/>
  <c r="G3396" i="3"/>
  <c r="K3396" i="3" s="1"/>
  <c r="D3397" i="3" l="1"/>
  <c r="E3397" i="3"/>
  <c r="C3397" i="3"/>
  <c r="B3397" i="3"/>
  <c r="O3396" i="3"/>
  <c r="L3396" i="3"/>
  <c r="Q3396" i="3"/>
  <c r="N3396" i="3"/>
  <c r="M3396" i="3"/>
  <c r="P3396" i="3"/>
  <c r="R3396" i="3"/>
  <c r="S3396" i="3"/>
  <c r="C3396" i="4"/>
  <c r="D3396" i="4" s="1"/>
  <c r="F3397" i="3" l="1"/>
  <c r="B3397" i="4" s="1"/>
  <c r="T3396" i="3"/>
  <c r="U3396" i="3" s="1"/>
  <c r="J3397" i="3" l="1"/>
  <c r="H3397" i="3"/>
  <c r="I3397" i="3"/>
  <c r="G3397" i="3"/>
  <c r="G3397" i="4"/>
  <c r="H3397" i="4" s="1"/>
  <c r="I3397" i="4" s="1"/>
  <c r="F3397" i="4"/>
  <c r="E3397" i="4" s="1"/>
  <c r="K3397" i="3" l="1"/>
  <c r="B3398" i="3" l="1"/>
  <c r="C3398" i="3"/>
  <c r="D3398" i="3"/>
  <c r="E3398" i="3"/>
  <c r="N3397" i="3"/>
  <c r="M3397" i="3"/>
  <c r="Q3397" i="3" s="1"/>
  <c r="O3397" i="3"/>
  <c r="C3397" i="4"/>
  <c r="D3397" i="4" s="1"/>
  <c r="S3397" i="3"/>
  <c r="R3397" i="3"/>
  <c r="L3397" i="3"/>
  <c r="P3397" i="3" s="1"/>
  <c r="T3397" i="3" l="1"/>
  <c r="U3397" i="3" s="1"/>
  <c r="F3398" i="3"/>
  <c r="B3398" i="4" s="1"/>
  <c r="I3398" i="3" l="1"/>
  <c r="G3398" i="3"/>
  <c r="G3398" i="4"/>
  <c r="H3398" i="4" s="1"/>
  <c r="I3398" i="4" s="1"/>
  <c r="F3398" i="4"/>
  <c r="E3398" i="4" s="1"/>
  <c r="H3398" i="3"/>
  <c r="J3398" i="3"/>
  <c r="K3398" i="3" l="1"/>
  <c r="L3398" i="3" l="1"/>
  <c r="P3398" i="3" s="1"/>
  <c r="B3399" i="3"/>
  <c r="C3399" i="3"/>
  <c r="D3399" i="3"/>
  <c r="E3399" i="3"/>
  <c r="C3398" i="4"/>
  <c r="D3398" i="4" s="1"/>
  <c r="M3398" i="3"/>
  <c r="Q3398" i="3" s="1"/>
  <c r="O3398" i="3"/>
  <c r="S3398" i="3" s="1"/>
  <c r="N3398" i="3"/>
  <c r="R3398" i="3" s="1"/>
  <c r="T3398" i="3" s="1"/>
  <c r="U3398" i="3" s="1"/>
  <c r="F3399" i="3"/>
  <c r="J3399" i="3" s="1"/>
  <c r="B3399" i="4" l="1"/>
  <c r="G3399" i="3"/>
  <c r="I3399" i="3"/>
  <c r="H3399" i="3"/>
  <c r="K3399" i="3" l="1"/>
  <c r="G3399" i="4"/>
  <c r="H3399" i="4" s="1"/>
  <c r="I3399" i="4" s="1"/>
  <c r="F3399" i="4"/>
  <c r="E3399" i="4" s="1"/>
  <c r="C3400" i="3" l="1"/>
  <c r="D3400" i="3"/>
  <c r="B3400" i="3"/>
  <c r="E3400" i="3"/>
  <c r="S3399" i="3"/>
  <c r="M3399" i="3"/>
  <c r="O3399" i="3"/>
  <c r="N3399" i="3"/>
  <c r="L3399" i="3"/>
  <c r="P3399" i="3" s="1"/>
  <c r="R3399" i="3"/>
  <c r="Q3399" i="3"/>
  <c r="C3399" i="4"/>
  <c r="D3399" i="4" s="1"/>
  <c r="F3400" i="3" l="1"/>
  <c r="B3400" i="4" s="1"/>
  <c r="I3400" i="3"/>
  <c r="J3400" i="3"/>
  <c r="H3400" i="3"/>
  <c r="T3399" i="3"/>
  <c r="U3399" i="3" s="1"/>
  <c r="F3400" i="4" l="1"/>
  <c r="E3400" i="4" s="1"/>
  <c r="G3400" i="4"/>
  <c r="H3400" i="4" s="1"/>
  <c r="I3400" i="4" s="1"/>
  <c r="G3400" i="3"/>
  <c r="K3400" i="3" s="1"/>
  <c r="B3401" i="3" l="1"/>
  <c r="C3401" i="3"/>
  <c r="D3401" i="3"/>
  <c r="E3401" i="3"/>
  <c r="L3400" i="3"/>
  <c r="C3400" i="4"/>
  <c r="D3400" i="4" s="1"/>
  <c r="M3400" i="3"/>
  <c r="O3400" i="3"/>
  <c r="P3400" i="3"/>
  <c r="R3400" i="3"/>
  <c r="N3400" i="3"/>
  <c r="S3400" i="3"/>
  <c r="Q3400" i="3"/>
  <c r="T3400" i="3" l="1"/>
  <c r="U3400" i="3" s="1"/>
  <c r="F3401" i="3"/>
  <c r="B3401" i="4" s="1"/>
  <c r="G3401" i="3" l="1"/>
  <c r="F3401" i="4"/>
  <c r="E3401" i="4" s="1"/>
  <c r="G3401" i="4"/>
  <c r="H3401" i="4" s="1"/>
  <c r="I3401" i="4" s="1"/>
  <c r="I3401" i="3"/>
  <c r="J3401" i="3"/>
  <c r="H3401" i="3"/>
  <c r="K3401" i="3" s="1"/>
  <c r="B3402" i="3" l="1"/>
  <c r="D3402" i="3"/>
  <c r="E3402" i="3"/>
  <c r="C3402" i="3"/>
  <c r="M3401" i="3"/>
  <c r="L3401" i="3"/>
  <c r="N3401" i="3"/>
  <c r="O3401" i="3"/>
  <c r="R3401" i="3"/>
  <c r="S3401" i="3"/>
  <c r="Q3401" i="3"/>
  <c r="C3401" i="4"/>
  <c r="D3401" i="4" s="1"/>
  <c r="P3401" i="3"/>
  <c r="T3401" i="3" l="1"/>
  <c r="U3401" i="3" s="1"/>
  <c r="F3402" i="3"/>
  <c r="B3402" i="4" s="1"/>
  <c r="J3402" i="3"/>
  <c r="I3402" i="3"/>
  <c r="H3402" i="3"/>
  <c r="F3402" i="4" l="1"/>
  <c r="E3402" i="4" s="1"/>
  <c r="G3402" i="4"/>
  <c r="H3402" i="4" s="1"/>
  <c r="I3402" i="4" s="1"/>
  <c r="G3402" i="3"/>
  <c r="K3402" i="3" s="1"/>
  <c r="D3403" i="3" l="1"/>
  <c r="E3403" i="3"/>
  <c r="C3403" i="3"/>
  <c r="B3403" i="3"/>
  <c r="N3402" i="3"/>
  <c r="C3402" i="4"/>
  <c r="D3402" i="4" s="1"/>
  <c r="O3402" i="3"/>
  <c r="M3402" i="3"/>
  <c r="R3402" i="3"/>
  <c r="S3402" i="3"/>
  <c r="Q3402" i="3"/>
  <c r="P3402" i="3"/>
  <c r="L3402" i="3"/>
  <c r="T3402" i="3" l="1"/>
  <c r="U3402" i="3" s="1"/>
  <c r="F3403" i="3"/>
  <c r="B3403" i="4" s="1"/>
  <c r="I3403" i="3" l="1"/>
  <c r="G3403" i="3"/>
  <c r="F3403" i="4"/>
  <c r="E3403" i="4" s="1"/>
  <c r="G3403" i="4"/>
  <c r="H3403" i="4" s="1"/>
  <c r="I3403" i="4" s="1"/>
  <c r="J3403" i="3"/>
  <c r="H3403" i="3"/>
  <c r="K3403" i="3" s="1"/>
  <c r="B3404" i="3" l="1"/>
  <c r="C3404" i="3"/>
  <c r="D3404" i="3"/>
  <c r="E3404" i="3"/>
  <c r="Q3403" i="3"/>
  <c r="N3403" i="3"/>
  <c r="S3403" i="3"/>
  <c r="C3403" i="4"/>
  <c r="D3403" i="4" s="1"/>
  <c r="R3403" i="3"/>
  <c r="L3403" i="3"/>
  <c r="O3403" i="3"/>
  <c r="P3403" i="3"/>
  <c r="T3403" i="3" s="1"/>
  <c r="U3403" i="3" s="1"/>
  <c r="M3403" i="3"/>
  <c r="F3404" i="3" l="1"/>
  <c r="B3404" i="4" s="1"/>
  <c r="G3404" i="3"/>
  <c r="H3404" i="3"/>
  <c r="I3404" i="3"/>
  <c r="J3404" i="3"/>
  <c r="K3404" i="3" l="1"/>
  <c r="L3404" i="3" s="1"/>
  <c r="F3404" i="4"/>
  <c r="E3404" i="4" s="1"/>
  <c r="G3404" i="4"/>
  <c r="H3404" i="4" s="1"/>
  <c r="I3404" i="4" s="1"/>
  <c r="P3404" i="3" l="1"/>
  <c r="M3404" i="3"/>
  <c r="S3404" i="3"/>
  <c r="O3404" i="3"/>
  <c r="Q3404" i="3"/>
  <c r="C3404" i="4"/>
  <c r="D3404" i="4" s="1"/>
  <c r="B3405" i="3"/>
  <c r="C3405" i="3"/>
  <c r="D3405" i="3"/>
  <c r="E3405" i="3"/>
  <c r="R3404" i="3"/>
  <c r="T3404" i="3" s="1"/>
  <c r="U3404" i="3" s="1"/>
  <c r="N3404" i="3"/>
  <c r="F3405" i="3" l="1"/>
  <c r="B3405" i="4" s="1"/>
  <c r="G3405" i="3"/>
  <c r="I3405" i="3"/>
  <c r="H3405" i="3"/>
  <c r="G3405" i="4" l="1"/>
  <c r="H3405" i="4" s="1"/>
  <c r="I3405" i="4" s="1"/>
  <c r="F3405" i="4"/>
  <c r="E3405" i="4" s="1"/>
  <c r="J3405" i="3"/>
  <c r="K3405" i="3" s="1"/>
  <c r="C3406" i="3" l="1"/>
  <c r="D3406" i="3"/>
  <c r="B3406" i="3"/>
  <c r="E3406" i="3"/>
  <c r="O3405" i="3"/>
  <c r="C3405" i="4"/>
  <c r="D3405" i="4" s="1"/>
  <c r="L3405" i="3"/>
  <c r="M3405" i="3"/>
  <c r="N3405" i="3"/>
  <c r="P3405" i="3"/>
  <c r="T3405" i="3" s="1"/>
  <c r="U3405" i="3" s="1"/>
  <c r="Q3405" i="3"/>
  <c r="R3405" i="3"/>
  <c r="S3405" i="3"/>
  <c r="F3406" i="3" l="1"/>
  <c r="B3406" i="4" s="1"/>
  <c r="G3406" i="3"/>
  <c r="K3406" i="3" s="1"/>
  <c r="I3406" i="3"/>
  <c r="J3406" i="3"/>
  <c r="H3406" i="3"/>
  <c r="D3407" i="3" l="1"/>
  <c r="E3407" i="3"/>
  <c r="B3407" i="3"/>
  <c r="C3407" i="3"/>
  <c r="O3406" i="3"/>
  <c r="N3406" i="3"/>
  <c r="S3406" i="3"/>
  <c r="P3406" i="3"/>
  <c r="R3406" i="3"/>
  <c r="M3406" i="3"/>
  <c r="Q3406" i="3"/>
  <c r="C3406" i="4"/>
  <c r="D3406" i="4" s="1"/>
  <c r="L3406" i="3"/>
  <c r="G3406" i="4"/>
  <c r="H3406" i="4" s="1"/>
  <c r="I3406" i="4" s="1"/>
  <c r="F3406" i="4"/>
  <c r="E3406" i="4" s="1"/>
  <c r="T3406" i="3" l="1"/>
  <c r="U3406" i="3" s="1"/>
  <c r="F3407" i="3"/>
  <c r="B3407" i="4" s="1"/>
  <c r="F3407" i="4" l="1"/>
  <c r="E3407" i="4" s="1"/>
  <c r="G3407" i="4"/>
  <c r="H3407" i="4" s="1"/>
  <c r="I3407" i="4" s="1"/>
  <c r="I3407" i="3"/>
  <c r="G3407" i="3"/>
  <c r="J3407" i="3"/>
  <c r="H3407" i="3"/>
  <c r="K3407" i="3" l="1"/>
  <c r="O3407" i="3" l="1"/>
  <c r="B3408" i="3"/>
  <c r="C3408" i="3"/>
  <c r="D3408" i="3"/>
  <c r="E3408" i="3"/>
  <c r="C3407" i="4"/>
  <c r="D3407" i="4" s="1"/>
  <c r="L3407" i="3"/>
  <c r="P3407" i="3" s="1"/>
  <c r="M3407" i="3"/>
  <c r="Q3407" i="3" s="1"/>
  <c r="N3407" i="3"/>
  <c r="R3407" i="3" s="1"/>
  <c r="S3407" i="3"/>
  <c r="F3408" i="3" l="1"/>
  <c r="B3408" i="4" s="1"/>
  <c r="G3408" i="3"/>
  <c r="T3407" i="3"/>
  <c r="U3407" i="3" s="1"/>
  <c r="I3408" i="3"/>
  <c r="H3408" i="3"/>
  <c r="G3408" i="4" l="1"/>
  <c r="H3408" i="4" s="1"/>
  <c r="I3408" i="4" s="1"/>
  <c r="F3408" i="4"/>
  <c r="E3408" i="4" s="1"/>
  <c r="J3408" i="3"/>
  <c r="K3408" i="3" s="1"/>
  <c r="D3409" i="3" l="1"/>
  <c r="E3409" i="3"/>
  <c r="C3409" i="3"/>
  <c r="B3409" i="3"/>
  <c r="N3408" i="3"/>
  <c r="O3408" i="3"/>
  <c r="S3408" i="3"/>
  <c r="Q3408" i="3"/>
  <c r="P3408" i="3"/>
  <c r="C3408" i="4"/>
  <c r="D3408" i="4" s="1"/>
  <c r="L3408" i="3"/>
  <c r="R3408" i="3"/>
  <c r="M3408" i="3"/>
  <c r="T3408" i="3" l="1"/>
  <c r="U3408" i="3" s="1"/>
  <c r="J3409" i="3"/>
  <c r="F3409" i="3"/>
  <c r="B3409" i="4" s="1"/>
  <c r="G3409" i="3"/>
  <c r="I3409" i="3"/>
  <c r="G3409" i="4" l="1"/>
  <c r="H3409" i="4" s="1"/>
  <c r="I3409" i="4" s="1"/>
  <c r="F3409" i="4"/>
  <c r="E3409" i="4" s="1"/>
  <c r="H3409" i="3"/>
  <c r="K3409" i="3" s="1"/>
  <c r="B3410" i="3" l="1"/>
  <c r="C3410" i="3"/>
  <c r="D3410" i="3"/>
  <c r="E3410" i="3"/>
  <c r="Q3409" i="3"/>
  <c r="N3409" i="3"/>
  <c r="O3409" i="3"/>
  <c r="S3409" i="3"/>
  <c r="P3409" i="3"/>
  <c r="C3409" i="4"/>
  <c r="D3409" i="4" s="1"/>
  <c r="M3409" i="3"/>
  <c r="L3409" i="3"/>
  <c r="R3409" i="3"/>
  <c r="T3409" i="3" l="1"/>
  <c r="U3409" i="3" s="1"/>
  <c r="I3410" i="3"/>
  <c r="F3410" i="3"/>
  <c r="G3410" i="3"/>
  <c r="B3410" i="4" l="1"/>
  <c r="J3410" i="3"/>
  <c r="K3410" i="3" s="1"/>
  <c r="H3410" i="3"/>
  <c r="B3411" i="3" l="1"/>
  <c r="C3411" i="3"/>
  <c r="D3411" i="3"/>
  <c r="E3411" i="3"/>
  <c r="N3410" i="3"/>
  <c r="M3410" i="3"/>
  <c r="L3410" i="3"/>
  <c r="C3410" i="4"/>
  <c r="D3410" i="4" s="1"/>
  <c r="Q3410" i="3"/>
  <c r="O3410" i="3"/>
  <c r="S3410" i="3"/>
  <c r="R3410" i="3"/>
  <c r="P3410" i="3"/>
  <c r="T3410" i="3" s="1"/>
  <c r="U3410" i="3" s="1"/>
  <c r="G3410" i="4"/>
  <c r="H3410" i="4" s="1"/>
  <c r="I3410" i="4" s="1"/>
  <c r="F3410" i="4"/>
  <c r="E3410" i="4" s="1"/>
  <c r="F3411" i="3" l="1"/>
  <c r="B3411" i="4" s="1"/>
  <c r="G3411" i="3"/>
  <c r="F3411" i="4" l="1"/>
  <c r="E3411" i="4" s="1"/>
  <c r="G3411" i="4"/>
  <c r="H3411" i="4" s="1"/>
  <c r="I3411" i="4" s="1"/>
  <c r="I3411" i="3"/>
  <c r="J3411" i="3"/>
  <c r="H3411" i="3"/>
  <c r="K3411" i="3" s="1"/>
  <c r="C3412" i="3" l="1"/>
  <c r="D3412" i="3"/>
  <c r="B3412" i="3"/>
  <c r="E3412" i="3"/>
  <c r="C3411" i="4"/>
  <c r="D3411" i="4" s="1"/>
  <c r="O3411" i="3"/>
  <c r="Q3411" i="3"/>
  <c r="M3411" i="3"/>
  <c r="L3411" i="3"/>
  <c r="P3411" i="3" s="1"/>
  <c r="S3411" i="3"/>
  <c r="R3411" i="3"/>
  <c r="N3411" i="3"/>
  <c r="T3411" i="3" l="1"/>
  <c r="U3411" i="3" s="1"/>
  <c r="F3412" i="3"/>
  <c r="B3412" i="4" l="1"/>
  <c r="H3412" i="3"/>
  <c r="I3412" i="3"/>
  <c r="J3412" i="3"/>
  <c r="G3412" i="3"/>
  <c r="K3412" i="3" s="1"/>
  <c r="N3412" i="3" s="1"/>
  <c r="R3412" i="3" l="1"/>
  <c r="O3412" i="3"/>
  <c r="S3412" i="3"/>
  <c r="C3412" i="4"/>
  <c r="D3412" i="4" s="1"/>
  <c r="L3412" i="3"/>
  <c r="P3412" i="3"/>
  <c r="M3412" i="3"/>
  <c r="Q3412" i="3" s="1"/>
  <c r="B3413" i="3"/>
  <c r="F3413" i="3" s="1"/>
  <c r="B3413" i="4" s="1"/>
  <c r="C3413" i="3"/>
  <c r="D3413" i="3"/>
  <c r="E3413" i="3"/>
  <c r="G3412" i="4"/>
  <c r="H3412" i="4" s="1"/>
  <c r="I3412" i="4" s="1"/>
  <c r="F3412" i="4"/>
  <c r="E3412" i="4" s="1"/>
  <c r="G3413" i="3"/>
  <c r="F3413" i="4"/>
  <c r="E3413" i="4" s="1"/>
  <c r="G3413" i="4"/>
  <c r="H3413" i="4" s="1"/>
  <c r="I3413" i="4" s="1"/>
  <c r="J3413" i="3" l="1"/>
  <c r="I3413" i="3"/>
  <c r="H3413" i="3"/>
  <c r="K3413" i="3" s="1"/>
  <c r="C3413" i="4" s="1"/>
  <c r="D3413" i="4" s="1"/>
  <c r="T3412" i="3"/>
  <c r="U3412" i="3" s="1"/>
  <c r="M3413" i="3" l="1"/>
  <c r="L3413" i="3"/>
  <c r="N3413" i="3"/>
  <c r="R3413" i="3"/>
  <c r="O3413" i="3"/>
  <c r="Q3413" i="3"/>
  <c r="S3413" i="3"/>
  <c r="P3413" i="3"/>
  <c r="B3414" i="3"/>
  <c r="D3414" i="3"/>
  <c r="E3414" i="3"/>
  <c r="C3414" i="3"/>
  <c r="F3414" i="3" s="1"/>
  <c r="T3413" i="3"/>
  <c r="U3413" i="3" s="1"/>
  <c r="B3414" i="4" l="1"/>
  <c r="I3414" i="3"/>
  <c r="G3414" i="4"/>
  <c r="H3414" i="4" s="1"/>
  <c r="I3414" i="4" s="1"/>
  <c r="F3414" i="4"/>
  <c r="E3414" i="4" s="1"/>
  <c r="H3414" i="3"/>
  <c r="J3414" i="3"/>
  <c r="G3414" i="3"/>
  <c r="K3414" i="3" s="1"/>
  <c r="D3415" i="3" l="1"/>
  <c r="E3415" i="3"/>
  <c r="C3415" i="3"/>
  <c r="B3415" i="3"/>
  <c r="O3414" i="3"/>
  <c r="S3414" i="3" s="1"/>
  <c r="Q3414" i="3"/>
  <c r="C3414" i="4"/>
  <c r="D3414" i="4" s="1"/>
  <c r="P3414" i="3"/>
  <c r="M3414" i="3"/>
  <c r="L3414" i="3"/>
  <c r="N3414" i="3"/>
  <c r="R3414" i="3" s="1"/>
  <c r="T3414" i="3" l="1"/>
  <c r="U3414" i="3" s="1"/>
  <c r="F3415" i="3"/>
  <c r="B3415" i="4" s="1"/>
  <c r="G3415" i="3" l="1"/>
  <c r="F3415" i="4"/>
  <c r="E3415" i="4" s="1"/>
  <c r="G3415" i="4"/>
  <c r="H3415" i="4" s="1"/>
  <c r="I3415" i="4" s="1"/>
  <c r="J3415" i="3"/>
  <c r="I3415" i="3"/>
  <c r="H3415" i="3"/>
  <c r="K3415" i="3" l="1"/>
  <c r="B3416" i="3" l="1"/>
  <c r="C3416" i="3"/>
  <c r="D3416" i="3"/>
  <c r="E3416" i="3"/>
  <c r="O3415" i="3"/>
  <c r="S3415" i="3" s="1"/>
  <c r="M3415" i="3"/>
  <c r="N3415" i="3"/>
  <c r="R3415" i="3" s="1"/>
  <c r="C3415" i="4"/>
  <c r="D3415" i="4" s="1"/>
  <c r="L3415" i="3"/>
  <c r="Q3415" i="3"/>
  <c r="P3415" i="3"/>
  <c r="T3415" i="3" s="1"/>
  <c r="U3415" i="3" s="1"/>
  <c r="F3416" i="3" l="1"/>
  <c r="B3416" i="4" s="1"/>
  <c r="J3416" i="3"/>
  <c r="G3416" i="3" l="1"/>
  <c r="G3416" i="4"/>
  <c r="H3416" i="4" s="1"/>
  <c r="I3416" i="4" s="1"/>
  <c r="F3416" i="4"/>
  <c r="E3416" i="4" s="1"/>
  <c r="I3416" i="3"/>
  <c r="H3416" i="3"/>
  <c r="K3416" i="3" s="1"/>
  <c r="B3417" i="3" l="1"/>
  <c r="C3417" i="3"/>
  <c r="D3417" i="3"/>
  <c r="E3417" i="3"/>
  <c r="P3416" i="3"/>
  <c r="O3416" i="3"/>
  <c r="C3416" i="4"/>
  <c r="D3416" i="4" s="1"/>
  <c r="L3416" i="3"/>
  <c r="N3416" i="3"/>
  <c r="R3416" i="3"/>
  <c r="M3416" i="3"/>
  <c r="Q3416" i="3"/>
  <c r="S3416" i="3"/>
  <c r="F3417" i="3" l="1"/>
  <c r="B3417" i="4" s="1"/>
  <c r="G3417" i="3"/>
  <c r="I3417" i="3"/>
  <c r="H3417" i="3"/>
  <c r="J3417" i="3"/>
  <c r="K3417" i="3" s="1"/>
  <c r="T3416" i="3"/>
  <c r="U3416" i="3" s="1"/>
  <c r="C3418" i="3" l="1"/>
  <c r="D3418" i="3"/>
  <c r="B3418" i="3"/>
  <c r="E3418" i="3"/>
  <c r="F3417" i="4"/>
  <c r="E3417" i="4" s="1"/>
  <c r="G3417" i="4"/>
  <c r="H3417" i="4" s="1"/>
  <c r="I3417" i="4" s="1"/>
  <c r="L3417" i="3"/>
  <c r="Q3417" i="3"/>
  <c r="R3417" i="3"/>
  <c r="O3417" i="3"/>
  <c r="S3417" i="3"/>
  <c r="P3417" i="3"/>
  <c r="N3417" i="3"/>
  <c r="M3417" i="3"/>
  <c r="C3417" i="4"/>
  <c r="D3417" i="4" s="1"/>
  <c r="T3417" i="3" l="1"/>
  <c r="U3417" i="3" s="1"/>
  <c r="F3418" i="3"/>
  <c r="B3418" i="4" s="1"/>
  <c r="F3418" i="4" l="1"/>
  <c r="E3418" i="4" s="1"/>
  <c r="G3418" i="4"/>
  <c r="H3418" i="4" s="1"/>
  <c r="I3418" i="4" s="1"/>
  <c r="G3418" i="3"/>
  <c r="J3418" i="3"/>
  <c r="I3418" i="3"/>
  <c r="H3418" i="3"/>
  <c r="K3418" i="3" l="1"/>
  <c r="B3419" i="3" l="1"/>
  <c r="C3419" i="3"/>
  <c r="D3419" i="3"/>
  <c r="E3419" i="3"/>
  <c r="P3418" i="3"/>
  <c r="L3418" i="3"/>
  <c r="M3418" i="3"/>
  <c r="Q3418" i="3" s="1"/>
  <c r="R3418" i="3"/>
  <c r="C3418" i="4"/>
  <c r="D3418" i="4" s="1"/>
  <c r="O3418" i="3"/>
  <c r="S3418" i="3" s="1"/>
  <c r="N3418" i="3"/>
  <c r="F3419" i="3" l="1"/>
  <c r="B3419" i="4" s="1"/>
  <c r="H3419" i="3"/>
  <c r="I3419" i="3"/>
  <c r="J3419" i="3"/>
  <c r="T3418" i="3"/>
  <c r="U3418" i="3" s="1"/>
  <c r="G3419" i="3" l="1"/>
  <c r="K3419" i="3"/>
  <c r="F3419" i="4"/>
  <c r="E3419" i="4" s="1"/>
  <c r="G3419" i="4"/>
  <c r="H3419" i="4" s="1"/>
  <c r="I3419" i="4" s="1"/>
  <c r="M3419" i="3"/>
  <c r="L3419" i="3"/>
  <c r="P3419" i="3" s="1"/>
  <c r="N3419" i="3"/>
  <c r="R3419" i="3" s="1"/>
  <c r="O3419" i="3"/>
  <c r="S3419" i="3" s="1"/>
  <c r="C3419" i="4"/>
  <c r="D3419" i="4" s="1"/>
  <c r="Q3419" i="3"/>
  <c r="B3420" i="3" l="1"/>
  <c r="C3420" i="3"/>
  <c r="F3420" i="3" s="1"/>
  <c r="D3420" i="3"/>
  <c r="E3420" i="3"/>
  <c r="T3419" i="3"/>
  <c r="U3419" i="3" s="1"/>
  <c r="B3420" i="4" l="1"/>
  <c r="H3420" i="3"/>
  <c r="I3420" i="3"/>
  <c r="J3420" i="3"/>
  <c r="G3420" i="4"/>
  <c r="H3420" i="4" s="1"/>
  <c r="I3420" i="4" s="1"/>
  <c r="F3420" i="4"/>
  <c r="E3420" i="4" s="1"/>
  <c r="G3420" i="3"/>
  <c r="K3420" i="3" s="1"/>
  <c r="D3421" i="3" l="1"/>
  <c r="E3421" i="3"/>
  <c r="C3421" i="3"/>
  <c r="B3421" i="3"/>
  <c r="Q3420" i="3"/>
  <c r="R3420" i="3"/>
  <c r="L3420" i="3"/>
  <c r="O3420" i="3"/>
  <c r="C3420" i="4"/>
  <c r="D3420" i="4" s="1"/>
  <c r="M3420" i="3"/>
  <c r="S3420" i="3"/>
  <c r="N3420" i="3"/>
  <c r="P3420" i="3"/>
  <c r="T3420" i="3" s="1"/>
  <c r="U3420" i="3" s="1"/>
  <c r="F3421" i="3" l="1"/>
  <c r="B3421" i="4" s="1"/>
  <c r="J3421" i="3"/>
  <c r="G3421" i="4" l="1"/>
  <c r="H3421" i="4" s="1"/>
  <c r="I3421" i="4" s="1"/>
  <c r="F3421" i="4"/>
  <c r="E3421" i="4" s="1"/>
  <c r="G3421" i="3"/>
  <c r="H3421" i="3"/>
  <c r="I3421" i="3"/>
  <c r="K3421" i="3" l="1"/>
  <c r="B3422" i="3" l="1"/>
  <c r="C3422" i="3"/>
  <c r="D3422" i="3"/>
  <c r="E3422" i="3"/>
  <c r="R3421" i="3"/>
  <c r="P3421" i="3"/>
  <c r="N3421" i="3"/>
  <c r="S3421" i="3"/>
  <c r="M3421" i="3"/>
  <c r="O3421" i="3"/>
  <c r="Q3421" i="3"/>
  <c r="L3421" i="3"/>
  <c r="C3421" i="4"/>
  <c r="D3421" i="4" s="1"/>
  <c r="T3421" i="3" l="1"/>
  <c r="U3421" i="3" s="1"/>
  <c r="F3422" i="3"/>
  <c r="B3422" i="4" s="1"/>
  <c r="G3422" i="4" l="1"/>
  <c r="H3422" i="4" s="1"/>
  <c r="I3422" i="4" s="1"/>
  <c r="F3422" i="4"/>
  <c r="E3422" i="4" s="1"/>
  <c r="J3422" i="3"/>
  <c r="G3422" i="3"/>
  <c r="H3422" i="3"/>
  <c r="I3422" i="3"/>
  <c r="K3422" i="3" l="1"/>
  <c r="B3423" i="3" l="1"/>
  <c r="C3423" i="3"/>
  <c r="D3423" i="3"/>
  <c r="E3423" i="3"/>
  <c r="C3422" i="4"/>
  <c r="D3422" i="4" s="1"/>
  <c r="L3422" i="3"/>
  <c r="P3422" i="3" s="1"/>
  <c r="M3422" i="3"/>
  <c r="Q3422" i="3" s="1"/>
  <c r="R3422" i="3"/>
  <c r="S3422" i="3"/>
  <c r="N3422" i="3"/>
  <c r="O3422" i="3"/>
  <c r="T3422" i="3" l="1"/>
  <c r="U3422" i="3" s="1"/>
  <c r="F3423" i="3"/>
  <c r="B3423" i="4" s="1"/>
  <c r="G3423" i="3"/>
  <c r="F3423" i="4" l="1"/>
  <c r="E3423" i="4" s="1"/>
  <c r="G3423" i="4"/>
  <c r="H3423" i="4" s="1"/>
  <c r="I3423" i="4" s="1"/>
  <c r="I3423" i="3"/>
  <c r="H3423" i="3"/>
  <c r="J3423" i="3"/>
  <c r="K3423" i="3" l="1"/>
  <c r="C3423" i="4" s="1"/>
  <c r="D3423" i="4" s="1"/>
  <c r="Q3423" i="3" l="1"/>
  <c r="P3423" i="3"/>
  <c r="C3424" i="3"/>
  <c r="D3424" i="3"/>
  <c r="B3424" i="3"/>
  <c r="E3424" i="3"/>
  <c r="O3423" i="3"/>
  <c r="L3423" i="3"/>
  <c r="R3423" i="3"/>
  <c r="N3423" i="3"/>
  <c r="M3423" i="3"/>
  <c r="S3423" i="3"/>
  <c r="F3424" i="3"/>
  <c r="T3423" i="3"/>
  <c r="U3423" i="3" s="1"/>
  <c r="B3424" i="4" l="1"/>
  <c r="G3424" i="3"/>
  <c r="I3424" i="3"/>
  <c r="J3424" i="3"/>
  <c r="H3424" i="3"/>
  <c r="K3424" i="3"/>
  <c r="G3424" i="4"/>
  <c r="H3424" i="4" s="1"/>
  <c r="I3424" i="4" s="1"/>
  <c r="F3424" i="4"/>
  <c r="E3424" i="4" s="1"/>
  <c r="P3424" i="3"/>
  <c r="C3424" i="4"/>
  <c r="D3424" i="4" s="1"/>
  <c r="O3424" i="3"/>
  <c r="N3424" i="3"/>
  <c r="M3424" i="3"/>
  <c r="S3424" i="3"/>
  <c r="R3424" i="3"/>
  <c r="Q3424" i="3"/>
  <c r="L3424" i="3"/>
  <c r="B3425" i="3" l="1"/>
  <c r="C3425" i="3"/>
  <c r="F3425" i="3" s="1"/>
  <c r="D3425" i="3"/>
  <c r="E3425" i="3"/>
  <c r="T3424" i="3"/>
  <c r="U3424" i="3" s="1"/>
  <c r="B3425" i="4" l="1"/>
  <c r="I3425" i="3"/>
  <c r="G3425" i="3"/>
  <c r="G3425" i="4"/>
  <c r="H3425" i="4" s="1"/>
  <c r="I3425" i="4" s="1"/>
  <c r="F3425" i="4"/>
  <c r="E3425" i="4" s="1"/>
  <c r="H3425" i="3"/>
  <c r="J3425" i="3"/>
  <c r="K3425" i="3" l="1"/>
  <c r="B3426" i="3" l="1"/>
  <c r="D3426" i="3"/>
  <c r="E3426" i="3"/>
  <c r="C3426" i="3"/>
  <c r="N3425" i="3"/>
  <c r="R3425" i="3" s="1"/>
  <c r="M3425" i="3"/>
  <c r="Q3425" i="3" s="1"/>
  <c r="C3425" i="4"/>
  <c r="D3425" i="4" s="1"/>
  <c r="O3425" i="3"/>
  <c r="L3425" i="3"/>
  <c r="P3425" i="3" s="1"/>
  <c r="S3425" i="3"/>
  <c r="T3425" i="3" s="1"/>
  <c r="U3425" i="3" s="1"/>
  <c r="F3426" i="3" l="1"/>
  <c r="B3426" i="4"/>
  <c r="G3426" i="3"/>
  <c r="F3426" i="4"/>
  <c r="E3426" i="4" s="1"/>
  <c r="G3426" i="4"/>
  <c r="H3426" i="4" s="1"/>
  <c r="I3426" i="4" s="1"/>
  <c r="J3426" i="3"/>
  <c r="I3426" i="3"/>
  <c r="H3426" i="3"/>
  <c r="K3426" i="3" s="1"/>
  <c r="D3427" i="3" l="1"/>
  <c r="E3427" i="3"/>
  <c r="C3427" i="3"/>
  <c r="B3427" i="3"/>
  <c r="C3426" i="4"/>
  <c r="D3426" i="4" s="1"/>
  <c r="P3426" i="3"/>
  <c r="O3426" i="3"/>
  <c r="N3426" i="3"/>
  <c r="Q3426" i="3"/>
  <c r="M3426" i="3"/>
  <c r="R3426" i="3"/>
  <c r="L3426" i="3"/>
  <c r="S3426" i="3"/>
  <c r="F3427" i="3" l="1"/>
  <c r="B3427" i="4" s="1"/>
  <c r="J3427" i="3"/>
  <c r="T3426" i="3"/>
  <c r="U3426" i="3" s="1"/>
  <c r="G3427" i="3" l="1"/>
  <c r="F3427" i="4"/>
  <c r="E3427" i="4" s="1"/>
  <c r="G3427" i="4"/>
  <c r="H3427" i="4" s="1"/>
  <c r="I3427" i="4" s="1"/>
  <c r="H3427" i="3"/>
  <c r="I3427" i="3"/>
  <c r="K3427" i="3" l="1"/>
  <c r="O3427" i="3" l="1"/>
  <c r="B3428" i="3"/>
  <c r="C3428" i="3"/>
  <c r="D3428" i="3"/>
  <c r="E3428" i="3"/>
  <c r="Q3427" i="3"/>
  <c r="N3427" i="3"/>
  <c r="S3427" i="3"/>
  <c r="R3427" i="3"/>
  <c r="M3427" i="3"/>
  <c r="L3427" i="3"/>
  <c r="P3427" i="3" s="1"/>
  <c r="T3427" i="3" s="1"/>
  <c r="U3427" i="3" s="1"/>
  <c r="C3427" i="4"/>
  <c r="D3427" i="4" s="1"/>
  <c r="F3428" i="3" l="1"/>
  <c r="B3428" i="4"/>
  <c r="J3428" i="3"/>
  <c r="H3428" i="3"/>
  <c r="I3428" i="3"/>
  <c r="G3428" i="3"/>
  <c r="G3428" i="4"/>
  <c r="H3428" i="4" s="1"/>
  <c r="I3428" i="4" s="1"/>
  <c r="F3428" i="4"/>
  <c r="E3428" i="4" s="1"/>
  <c r="K3428" i="3"/>
  <c r="B3429" i="3" l="1"/>
  <c r="C3429" i="3"/>
  <c r="D3429" i="3"/>
  <c r="E3429" i="3"/>
  <c r="N3428" i="3"/>
  <c r="O3428" i="3"/>
  <c r="S3428" i="3"/>
  <c r="P3428" i="3"/>
  <c r="M3428" i="3"/>
  <c r="R3428" i="3"/>
  <c r="L3428" i="3"/>
  <c r="C3428" i="4"/>
  <c r="D3428" i="4" s="1"/>
  <c r="Q3428" i="3"/>
  <c r="F3429" i="3" l="1"/>
  <c r="B3429" i="4" s="1"/>
  <c r="T3428" i="3"/>
  <c r="U3428" i="3" s="1"/>
  <c r="H3429" i="3" l="1"/>
  <c r="G3429" i="3"/>
  <c r="G3429" i="4"/>
  <c r="H3429" i="4" s="1"/>
  <c r="I3429" i="4" s="1"/>
  <c r="F3429" i="4"/>
  <c r="E3429" i="4" s="1"/>
  <c r="I3429" i="3"/>
  <c r="J3429" i="3"/>
  <c r="K3429" i="3" l="1"/>
  <c r="N3429" i="3" l="1"/>
  <c r="C3430" i="3"/>
  <c r="D3430" i="3"/>
  <c r="B3430" i="3"/>
  <c r="E3430" i="3"/>
  <c r="C3429" i="4"/>
  <c r="D3429" i="4" s="1"/>
  <c r="L3429" i="3"/>
  <c r="P3429" i="3"/>
  <c r="S3429" i="3"/>
  <c r="M3429" i="3"/>
  <c r="Q3429" i="3"/>
  <c r="R3429" i="3"/>
  <c r="O3429" i="3"/>
  <c r="F3430" i="3"/>
  <c r="B3430" i="4" s="1"/>
  <c r="G3430" i="3" l="1"/>
  <c r="H3430" i="3"/>
  <c r="T3429" i="3"/>
  <c r="U3429" i="3" s="1"/>
  <c r="G3430" i="4"/>
  <c r="H3430" i="4" s="1"/>
  <c r="I3430" i="4" s="1"/>
  <c r="F3430" i="4"/>
  <c r="E3430" i="4" s="1"/>
  <c r="I3430" i="3"/>
  <c r="J3430" i="3"/>
  <c r="K3430" i="3" l="1"/>
  <c r="M3430" i="3" l="1"/>
  <c r="D3431" i="3"/>
  <c r="B3431" i="3"/>
  <c r="C3431" i="3"/>
  <c r="E3431" i="3"/>
  <c r="O3430" i="3"/>
  <c r="C3430" i="4"/>
  <c r="D3430" i="4" s="1"/>
  <c r="S3430" i="3"/>
  <c r="L3430" i="3"/>
  <c r="Q3430" i="3"/>
  <c r="P3430" i="3"/>
  <c r="R3430" i="3"/>
  <c r="N3430" i="3"/>
  <c r="T3430" i="3"/>
  <c r="U3430" i="3" s="1"/>
  <c r="F3431" i="3" l="1"/>
  <c r="B3431" i="4"/>
  <c r="I3431" i="3"/>
  <c r="G3431" i="3"/>
  <c r="H3431" i="3"/>
  <c r="J3431" i="3"/>
  <c r="K3431" i="3" s="1"/>
  <c r="B3432" i="3" l="1"/>
  <c r="C3432" i="3"/>
  <c r="D3432" i="3"/>
  <c r="E3432" i="3"/>
  <c r="G3431" i="4"/>
  <c r="H3431" i="4" s="1"/>
  <c r="I3431" i="4" s="1"/>
  <c r="F3431" i="4"/>
  <c r="E3431" i="4" s="1"/>
  <c r="O3431" i="3"/>
  <c r="Q3431" i="3"/>
  <c r="M3431" i="3"/>
  <c r="N3431" i="3"/>
  <c r="S3431" i="3"/>
  <c r="R3431" i="3"/>
  <c r="C3431" i="4"/>
  <c r="D3431" i="4" s="1"/>
  <c r="P3431" i="3"/>
  <c r="L3431" i="3"/>
  <c r="T3431" i="3" l="1"/>
  <c r="U3431" i="3" s="1"/>
  <c r="F3432" i="3"/>
  <c r="B3432" i="4" s="1"/>
  <c r="J3432" i="3"/>
  <c r="H3432" i="3"/>
  <c r="I3432" i="3"/>
  <c r="G3432" i="3" l="1"/>
  <c r="K3432" i="3"/>
  <c r="F3432" i="4"/>
  <c r="E3432" i="4" s="1"/>
  <c r="G3432" i="4"/>
  <c r="H3432" i="4" s="1"/>
  <c r="I3432" i="4" s="1"/>
  <c r="C3432" i="4"/>
  <c r="D3432" i="4" s="1"/>
  <c r="L3432" i="3"/>
  <c r="P3432" i="3" s="1"/>
  <c r="M3432" i="3"/>
  <c r="Q3432" i="3" s="1"/>
  <c r="O3432" i="3"/>
  <c r="S3432" i="3" s="1"/>
  <c r="N3432" i="3"/>
  <c r="R3432" i="3" s="1"/>
  <c r="D3433" i="3" l="1"/>
  <c r="E3433" i="3"/>
  <c r="C3433" i="3"/>
  <c r="B3433" i="3"/>
  <c r="T3432" i="3"/>
  <c r="U3432" i="3" s="1"/>
  <c r="F3433" i="3"/>
  <c r="B3433" i="4" s="1"/>
  <c r="G3433" i="3" l="1"/>
  <c r="G3433" i="4"/>
  <c r="H3433" i="4" s="1"/>
  <c r="I3433" i="4" s="1"/>
  <c r="F3433" i="4"/>
  <c r="E3433" i="4" s="1"/>
  <c r="H3433" i="3"/>
  <c r="J3433" i="3"/>
  <c r="I3433" i="3"/>
  <c r="K3433" i="3" s="1"/>
  <c r="B3434" i="3" l="1"/>
  <c r="C3434" i="3"/>
  <c r="D3434" i="3"/>
  <c r="E3434" i="3"/>
  <c r="N3433" i="3"/>
  <c r="M3433" i="3"/>
  <c r="Q3433" i="3" s="1"/>
  <c r="C3433" i="4"/>
  <c r="D3433" i="4" s="1"/>
  <c r="O3433" i="3"/>
  <c r="S3433" i="3"/>
  <c r="R3433" i="3"/>
  <c r="L3433" i="3"/>
  <c r="P3433" i="3" s="1"/>
  <c r="T3433" i="3" l="1"/>
  <c r="U3433" i="3" s="1"/>
  <c r="F3434" i="3"/>
  <c r="B3434" i="4" s="1"/>
  <c r="H3434" i="3"/>
  <c r="I3434" i="3"/>
  <c r="F3434" i="4" l="1"/>
  <c r="E3434" i="4" s="1"/>
  <c r="G3434" i="4"/>
  <c r="H3434" i="4" s="1"/>
  <c r="I3434" i="4" s="1"/>
  <c r="G3434" i="3"/>
  <c r="J3434" i="3"/>
  <c r="K3434" i="3" l="1"/>
  <c r="C3434" i="4" l="1"/>
  <c r="D3434" i="4" s="1"/>
  <c r="B3435" i="3"/>
  <c r="C3435" i="3"/>
  <c r="D3435" i="3"/>
  <c r="E3435" i="3"/>
  <c r="N3434" i="3"/>
  <c r="R3434" i="3" s="1"/>
  <c r="M3434" i="3"/>
  <c r="O3434" i="3"/>
  <c r="S3434" i="3" s="1"/>
  <c r="Q3434" i="3"/>
  <c r="P3434" i="3"/>
  <c r="L3434" i="3"/>
  <c r="T3434" i="3" l="1"/>
  <c r="U3434" i="3" s="1"/>
  <c r="F3435" i="3"/>
  <c r="B3435" i="4" s="1"/>
  <c r="F3435" i="4"/>
  <c r="E3435" i="4" s="1"/>
  <c r="G3435" i="4"/>
  <c r="H3435" i="4" s="1"/>
  <c r="I3435" i="4" s="1"/>
  <c r="I3435" i="3"/>
  <c r="G3435" i="3"/>
  <c r="H3435" i="3"/>
  <c r="J3435" i="3"/>
  <c r="K3435" i="3" l="1"/>
  <c r="C3436" i="3" l="1"/>
  <c r="D3436" i="3"/>
  <c r="B3436" i="3"/>
  <c r="E3436" i="3"/>
  <c r="L3435" i="3"/>
  <c r="M3435" i="3"/>
  <c r="R3435" i="3"/>
  <c r="N3435" i="3"/>
  <c r="C3435" i="4"/>
  <c r="D3435" i="4" s="1"/>
  <c r="P3435" i="3"/>
  <c r="S3435" i="3"/>
  <c r="Q3435" i="3"/>
  <c r="O3435" i="3"/>
  <c r="F3436" i="3" l="1"/>
  <c r="B3436" i="4" s="1"/>
  <c r="G3436" i="3"/>
  <c r="T3435" i="3"/>
  <c r="U3435" i="3" s="1"/>
  <c r="H3436" i="3"/>
  <c r="I3436" i="3"/>
  <c r="G3436" i="4" l="1"/>
  <c r="H3436" i="4" s="1"/>
  <c r="I3436" i="4" s="1"/>
  <c r="F3436" i="4"/>
  <c r="E3436" i="4" s="1"/>
  <c r="J3436" i="3"/>
  <c r="K3436" i="3" s="1"/>
  <c r="B3437" i="3" l="1"/>
  <c r="C3437" i="3"/>
  <c r="D3437" i="3"/>
  <c r="E3437" i="3"/>
  <c r="C3436" i="4"/>
  <c r="D3436" i="4" s="1"/>
  <c r="M3436" i="3"/>
  <c r="Q3436" i="3" s="1"/>
  <c r="O3436" i="3"/>
  <c r="S3436" i="3"/>
  <c r="L3436" i="3"/>
  <c r="P3436" i="3" s="1"/>
  <c r="R3436" i="3"/>
  <c r="N3436" i="3"/>
  <c r="T3436" i="3" l="1"/>
  <c r="U3436" i="3" s="1"/>
  <c r="F3437" i="3"/>
  <c r="B3437" i="4" s="1"/>
  <c r="J3437" i="3" l="1"/>
  <c r="G3437" i="4"/>
  <c r="H3437" i="4" s="1"/>
  <c r="I3437" i="4" s="1"/>
  <c r="F3437" i="4"/>
  <c r="E3437" i="4" s="1"/>
  <c r="G3437" i="3"/>
  <c r="I3437" i="3"/>
  <c r="H3437" i="3"/>
  <c r="K3437" i="3" l="1"/>
  <c r="B3438" i="3" l="1"/>
  <c r="D3438" i="3"/>
  <c r="E3438" i="3"/>
  <c r="C3438" i="3"/>
  <c r="N3437" i="3"/>
  <c r="L3437" i="3"/>
  <c r="O3437" i="3"/>
  <c r="P3437" i="3"/>
  <c r="R3437" i="3"/>
  <c r="C3437" i="4"/>
  <c r="D3437" i="4" s="1"/>
  <c r="S3437" i="3"/>
  <c r="Q3437" i="3"/>
  <c r="M3437" i="3"/>
  <c r="F3438" i="3" l="1"/>
  <c r="B3438" i="4" s="1"/>
  <c r="G3438" i="3"/>
  <c r="T3437" i="3"/>
  <c r="U3437" i="3" s="1"/>
  <c r="I3438" i="3"/>
  <c r="J3438" i="3"/>
  <c r="G3438" i="4" l="1"/>
  <c r="H3438" i="4" s="1"/>
  <c r="I3438" i="4" s="1"/>
  <c r="F3438" i="4"/>
  <c r="E3438" i="4" s="1"/>
  <c r="H3438" i="3"/>
  <c r="K3438" i="3" s="1"/>
  <c r="D3439" i="3" l="1"/>
  <c r="E3439" i="3"/>
  <c r="C3439" i="3"/>
  <c r="B3439" i="3"/>
  <c r="O3438" i="3"/>
  <c r="L3438" i="3"/>
  <c r="N3438" i="3"/>
  <c r="S3438" i="3"/>
  <c r="Q3438" i="3"/>
  <c r="M3438" i="3"/>
  <c r="C3438" i="4"/>
  <c r="D3438" i="4" s="1"/>
  <c r="P3438" i="3"/>
  <c r="R3438" i="3"/>
  <c r="T3438" i="3" l="1"/>
  <c r="U3438" i="3" s="1"/>
  <c r="F3439" i="3"/>
  <c r="B3439" i="4" s="1"/>
  <c r="I3439" i="3"/>
  <c r="H3439" i="3" l="1"/>
  <c r="G3439" i="3"/>
  <c r="G3439" i="4"/>
  <c r="H3439" i="4" s="1"/>
  <c r="I3439" i="4" s="1"/>
  <c r="F3439" i="4"/>
  <c r="E3439" i="4" s="1"/>
  <c r="J3439" i="3"/>
  <c r="K3439" i="3" s="1"/>
  <c r="B3440" i="3" l="1"/>
  <c r="C3440" i="3"/>
  <c r="D3440" i="3"/>
  <c r="E3440" i="3"/>
  <c r="O3439" i="3"/>
  <c r="C3439" i="4"/>
  <c r="D3439" i="4" s="1"/>
  <c r="N3439" i="3"/>
  <c r="P3439" i="3"/>
  <c r="L3439" i="3"/>
  <c r="R3439" i="3"/>
  <c r="Q3439" i="3"/>
  <c r="S3439" i="3"/>
  <c r="M3439" i="3"/>
  <c r="F3440" i="3"/>
  <c r="T3439" i="3"/>
  <c r="U3439" i="3" s="1"/>
  <c r="B3440" i="4" l="1"/>
  <c r="J3440" i="3"/>
  <c r="I3440" i="3"/>
  <c r="H3440" i="3"/>
  <c r="G3440" i="3"/>
  <c r="K3440" i="3" s="1"/>
  <c r="G3440" i="4"/>
  <c r="H3440" i="4" s="1"/>
  <c r="I3440" i="4" s="1"/>
  <c r="F3440" i="4"/>
  <c r="E3440" i="4" s="1"/>
  <c r="L3440" i="3"/>
  <c r="O3440" i="3"/>
  <c r="S3440" i="3" s="1"/>
  <c r="R3440" i="3"/>
  <c r="P3440" i="3"/>
  <c r="N3440" i="3"/>
  <c r="M3440" i="3" l="1"/>
  <c r="Q3440" i="3" s="1"/>
  <c r="B3441" i="3"/>
  <c r="C3441" i="3"/>
  <c r="D3441" i="3"/>
  <c r="E3441" i="3"/>
  <c r="T3440" i="3"/>
  <c r="U3440" i="3" s="1"/>
  <c r="C3440" i="4"/>
  <c r="D3440" i="4" s="1"/>
  <c r="F3441" i="3"/>
  <c r="B3441" i="4" s="1"/>
  <c r="J3441" i="3"/>
  <c r="H3441" i="3"/>
  <c r="I3441" i="3"/>
  <c r="G3441" i="3" l="1"/>
  <c r="K3441" i="3"/>
  <c r="G3441" i="4"/>
  <c r="H3441" i="4" s="1"/>
  <c r="I3441" i="4" s="1"/>
  <c r="F3441" i="4"/>
  <c r="E3441" i="4" s="1"/>
  <c r="P3441" i="3"/>
  <c r="C3441" i="4"/>
  <c r="D3441" i="4" s="1"/>
  <c r="M3441" i="3"/>
  <c r="N3441" i="3"/>
  <c r="R3441" i="3"/>
  <c r="L3441" i="3"/>
  <c r="O3441" i="3"/>
  <c r="S3441" i="3"/>
  <c r="Q3441" i="3"/>
  <c r="C3442" i="3" l="1"/>
  <c r="D3442" i="3"/>
  <c r="F3442" i="3" s="1"/>
  <c r="B3442" i="3"/>
  <c r="E3442" i="3"/>
  <c r="T3441" i="3"/>
  <c r="U3441" i="3" s="1"/>
  <c r="B3442" i="4" l="1"/>
  <c r="G3442" i="3"/>
  <c r="J3442" i="3"/>
  <c r="I3442" i="3"/>
  <c r="G3442" i="4"/>
  <c r="H3442" i="4" s="1"/>
  <c r="I3442" i="4" s="1"/>
  <c r="F3442" i="4"/>
  <c r="E3442" i="4" s="1"/>
  <c r="H3442" i="3"/>
  <c r="K3442" i="3" s="1"/>
  <c r="B3443" i="3" l="1"/>
  <c r="C3443" i="3"/>
  <c r="D3443" i="3"/>
  <c r="E3443" i="3"/>
  <c r="R3442" i="3"/>
  <c r="P3442" i="3"/>
  <c r="M3442" i="3"/>
  <c r="C3442" i="4"/>
  <c r="D3442" i="4" s="1"/>
  <c r="S3442" i="3"/>
  <c r="O3442" i="3"/>
  <c r="Q3442" i="3"/>
  <c r="L3442" i="3"/>
  <c r="N3442" i="3"/>
  <c r="F3443" i="3" l="1"/>
  <c r="B3443" i="4" s="1"/>
  <c r="T3442" i="3"/>
  <c r="U3442" i="3" s="1"/>
  <c r="G3443" i="4" l="1"/>
  <c r="H3443" i="4" s="1"/>
  <c r="I3443" i="4" s="1"/>
  <c r="F3443" i="4"/>
  <c r="E3443" i="4" s="1"/>
  <c r="G3443" i="3"/>
  <c r="H3443" i="3"/>
  <c r="I3443" i="3"/>
  <c r="J3443" i="3"/>
  <c r="K3443" i="3" l="1"/>
  <c r="B3444" i="3" l="1"/>
  <c r="C3444" i="3"/>
  <c r="D3444" i="3"/>
  <c r="E3444" i="3"/>
  <c r="Q3443" i="3"/>
  <c r="O3443" i="3"/>
  <c r="C3443" i="4"/>
  <c r="D3443" i="4" s="1"/>
  <c r="P3443" i="3"/>
  <c r="M3443" i="3"/>
  <c r="L3443" i="3"/>
  <c r="S3443" i="3"/>
  <c r="N3443" i="3"/>
  <c r="R3443" i="3"/>
  <c r="F3444" i="3" l="1"/>
  <c r="B3444" i="4" s="1"/>
  <c r="G3444" i="3"/>
  <c r="T3443" i="3"/>
  <c r="U3443" i="3" s="1"/>
  <c r="G3444" i="4" l="1"/>
  <c r="H3444" i="4" s="1"/>
  <c r="I3444" i="4" s="1"/>
  <c r="F3444" i="4"/>
  <c r="E3444" i="4" s="1"/>
  <c r="J3444" i="3"/>
  <c r="I3444" i="3"/>
  <c r="H3444" i="3"/>
  <c r="K3444" i="3" s="1"/>
  <c r="D3445" i="3" l="1"/>
  <c r="E3445" i="3"/>
  <c r="C3445" i="3"/>
  <c r="B3445" i="3"/>
  <c r="N3444" i="3"/>
  <c r="M3444" i="3"/>
  <c r="S3444" i="3"/>
  <c r="C3444" i="4"/>
  <c r="D3444" i="4" s="1"/>
  <c r="O3444" i="3"/>
  <c r="P3444" i="3"/>
  <c r="L3444" i="3"/>
  <c r="Q3444" i="3"/>
  <c r="R3444" i="3"/>
  <c r="T3444" i="3" l="1"/>
  <c r="U3444" i="3" s="1"/>
  <c r="F3445" i="3"/>
  <c r="B3445" i="4" s="1"/>
  <c r="G3445" i="3"/>
  <c r="H3445" i="3"/>
  <c r="G3445" i="4" l="1"/>
  <c r="H3445" i="4" s="1"/>
  <c r="I3445" i="4" s="1"/>
  <c r="F3445" i="4"/>
  <c r="E3445" i="4" s="1"/>
  <c r="I3445" i="3"/>
  <c r="J3445" i="3"/>
  <c r="K3445" i="3" l="1"/>
  <c r="O3445" i="3" l="1"/>
  <c r="B3446" i="3"/>
  <c r="C3446" i="3"/>
  <c r="D3446" i="3"/>
  <c r="E3446" i="3"/>
  <c r="Q3445" i="3"/>
  <c r="C3445" i="4"/>
  <c r="D3445" i="4" s="1"/>
  <c r="S3445" i="3"/>
  <c r="M3445" i="3"/>
  <c r="N3445" i="3"/>
  <c r="L3445" i="3"/>
  <c r="P3445" i="3"/>
  <c r="R3445" i="3"/>
  <c r="F3446" i="3"/>
  <c r="B3446" i="4" s="1"/>
  <c r="T3445" i="3" l="1"/>
  <c r="U3445" i="3" s="1"/>
  <c r="H3446" i="3"/>
  <c r="G3446" i="4"/>
  <c r="H3446" i="4" s="1"/>
  <c r="I3446" i="4" s="1"/>
  <c r="F3446" i="4"/>
  <c r="E3446" i="4" s="1"/>
  <c r="I3446" i="3"/>
  <c r="G3446" i="3"/>
  <c r="J3446" i="3"/>
  <c r="K3446" i="3"/>
  <c r="B3447" i="3" l="1"/>
  <c r="C3447" i="3"/>
  <c r="D3447" i="3"/>
  <c r="E3447" i="3"/>
  <c r="N3446" i="3"/>
  <c r="P3446" i="3"/>
  <c r="R3446" i="3"/>
  <c r="O3446" i="3"/>
  <c r="Q3446" i="3"/>
  <c r="M3446" i="3"/>
  <c r="L3446" i="3"/>
  <c r="S3446" i="3"/>
  <c r="C3446" i="4"/>
  <c r="D3446" i="4" s="1"/>
  <c r="F3447" i="3" l="1"/>
  <c r="B3447" i="4" s="1"/>
  <c r="I3447" i="3"/>
  <c r="G3447" i="3"/>
  <c r="T3446" i="3"/>
  <c r="U3446" i="3" s="1"/>
  <c r="H3447" i="3"/>
  <c r="G3447" i="4" l="1"/>
  <c r="H3447" i="4" s="1"/>
  <c r="I3447" i="4" s="1"/>
  <c r="F3447" i="4"/>
  <c r="E3447" i="4" s="1"/>
  <c r="J3447" i="3"/>
  <c r="K3447" i="3" s="1"/>
  <c r="C3448" i="3" l="1"/>
  <c r="D3448" i="3"/>
  <c r="B3448" i="3"/>
  <c r="E3448" i="3"/>
  <c r="L3447" i="3"/>
  <c r="R3447" i="3"/>
  <c r="P3447" i="3"/>
  <c r="C3447" i="4"/>
  <c r="D3447" i="4" s="1"/>
  <c r="S3447" i="3"/>
  <c r="N3447" i="3"/>
  <c r="Q3447" i="3"/>
  <c r="O3447" i="3"/>
  <c r="M3447" i="3"/>
  <c r="T3447" i="3" l="1"/>
  <c r="U3447" i="3" s="1"/>
  <c r="F3448" i="3"/>
  <c r="B3448" i="4" s="1"/>
  <c r="F3448" i="4" l="1"/>
  <c r="E3448" i="4" s="1"/>
  <c r="G3448" i="4"/>
  <c r="H3448" i="4" s="1"/>
  <c r="I3448" i="4" s="1"/>
  <c r="G3448" i="3"/>
  <c r="H3448" i="3"/>
  <c r="I3448" i="3"/>
  <c r="J3448" i="3"/>
  <c r="K3448" i="3" l="1"/>
  <c r="B3449" i="3" l="1"/>
  <c r="C3449" i="3"/>
  <c r="D3449" i="3"/>
  <c r="E3449" i="3"/>
  <c r="O3448" i="3"/>
  <c r="N3448" i="3"/>
  <c r="S3448" i="3"/>
  <c r="R3448" i="3"/>
  <c r="Q3448" i="3"/>
  <c r="C3448" i="4"/>
  <c r="D3448" i="4" s="1"/>
  <c r="P3448" i="3"/>
  <c r="T3448" i="3" s="1"/>
  <c r="U3448" i="3" s="1"/>
  <c r="M3448" i="3"/>
  <c r="L3448" i="3"/>
  <c r="F3449" i="3" l="1"/>
  <c r="B3449" i="4" s="1"/>
  <c r="G3449" i="4" l="1"/>
  <c r="H3449" i="4" s="1"/>
  <c r="I3449" i="4" s="1"/>
  <c r="F3449" i="4"/>
  <c r="E3449" i="4" s="1"/>
  <c r="J3449" i="3"/>
  <c r="I3449" i="3"/>
  <c r="G3449" i="3"/>
  <c r="H3449" i="3"/>
  <c r="K3449" i="3" s="1"/>
  <c r="B3450" i="3" l="1"/>
  <c r="D3450" i="3"/>
  <c r="E3450" i="3"/>
  <c r="C3450" i="3"/>
  <c r="O3449" i="3"/>
  <c r="S3449" i="3" s="1"/>
  <c r="M3449" i="3"/>
  <c r="Q3449" i="3" s="1"/>
  <c r="C3449" i="4"/>
  <c r="D3449" i="4" s="1"/>
  <c r="L3449" i="3"/>
  <c r="P3449" i="3" s="1"/>
  <c r="N3449" i="3"/>
  <c r="R3449" i="3" s="1"/>
  <c r="T3449" i="3" l="1"/>
  <c r="U3449" i="3" s="1"/>
  <c r="F3450" i="3"/>
  <c r="B3450" i="4" s="1"/>
  <c r="H3450" i="3"/>
  <c r="G3450" i="4" l="1"/>
  <c r="H3450" i="4" s="1"/>
  <c r="I3450" i="4" s="1"/>
  <c r="F3450" i="4"/>
  <c r="E3450" i="4" s="1"/>
  <c r="I3450" i="3"/>
  <c r="J3450" i="3"/>
  <c r="G3450" i="3"/>
  <c r="K3450" i="3" l="1"/>
  <c r="C3450" i="4" l="1"/>
  <c r="D3450" i="4" s="1"/>
  <c r="D3451" i="3"/>
  <c r="E3451" i="3"/>
  <c r="C3451" i="3"/>
  <c r="B3451" i="3"/>
  <c r="N3450" i="3"/>
  <c r="R3450" i="3" s="1"/>
  <c r="O3450" i="3"/>
  <c r="S3450" i="3" s="1"/>
  <c r="P3450" i="3"/>
  <c r="L3450" i="3"/>
  <c r="Q3450" i="3"/>
  <c r="M3450" i="3"/>
  <c r="T3450" i="3" l="1"/>
  <c r="U3450" i="3" s="1"/>
  <c r="F3451" i="3"/>
  <c r="H3451" i="3" s="1"/>
  <c r="B3451" i="4" l="1"/>
  <c r="J3451" i="3"/>
  <c r="I3451" i="3"/>
  <c r="G3451" i="3"/>
  <c r="K3451" i="3" s="1"/>
  <c r="B3452" i="3" l="1"/>
  <c r="C3452" i="3"/>
  <c r="D3452" i="3"/>
  <c r="E3452" i="3"/>
  <c r="C3451" i="4"/>
  <c r="D3451" i="4" s="1"/>
  <c r="M3451" i="3"/>
  <c r="Q3451" i="3"/>
  <c r="P3451" i="3"/>
  <c r="O3451" i="3"/>
  <c r="N3451" i="3"/>
  <c r="L3451" i="3"/>
  <c r="S3451" i="3"/>
  <c r="R3451" i="3"/>
  <c r="F3451" i="4"/>
  <c r="E3451" i="4" s="1"/>
  <c r="G3451" i="4"/>
  <c r="H3451" i="4" s="1"/>
  <c r="I3451" i="4" s="1"/>
  <c r="G3452" i="4"/>
  <c r="F3452" i="3"/>
  <c r="B3452" i="4" s="1"/>
  <c r="T3451" i="3"/>
  <c r="U3451" i="3" s="1"/>
  <c r="J3452" i="3"/>
  <c r="I3452" i="3"/>
  <c r="F3452" i="4" l="1"/>
  <c r="E3452" i="4" s="1"/>
  <c r="H3452" i="4"/>
  <c r="I3452" i="4" s="1"/>
  <c r="G3452" i="3"/>
  <c r="H3452" i="3"/>
  <c r="K3452" i="3" s="1"/>
  <c r="B3453" i="3" l="1"/>
  <c r="C3453" i="3"/>
  <c r="D3453" i="3"/>
  <c r="E3453" i="3"/>
  <c r="P3452" i="3"/>
  <c r="L3452" i="3"/>
  <c r="N3452" i="3"/>
  <c r="O3452" i="3"/>
  <c r="S3452" i="3"/>
  <c r="R3452" i="3"/>
  <c r="M3452" i="3"/>
  <c r="C3452" i="4"/>
  <c r="D3452" i="4" s="1"/>
  <c r="Q3452" i="3"/>
  <c r="F3453" i="3" l="1"/>
  <c r="B3453" i="4" s="1"/>
  <c r="G3453" i="3"/>
  <c r="I3453" i="3"/>
  <c r="H3453" i="3"/>
  <c r="T3452" i="3"/>
  <c r="U3452" i="3" s="1"/>
  <c r="G3453" i="4" l="1"/>
  <c r="H3453" i="4" s="1"/>
  <c r="I3453" i="4" s="1"/>
  <c r="F3453" i="4"/>
  <c r="E3453" i="4" s="1"/>
  <c r="J3453" i="3"/>
  <c r="K3453" i="3" s="1"/>
  <c r="C3454" i="3" l="1"/>
  <c r="D3454" i="3"/>
  <c r="B3454" i="3"/>
  <c r="E3454" i="3"/>
  <c r="L3453" i="3"/>
  <c r="P3453" i="3" s="1"/>
  <c r="O3453" i="3"/>
  <c r="S3453" i="3" s="1"/>
  <c r="N3453" i="3"/>
  <c r="M3453" i="3"/>
  <c r="Q3453" i="3" s="1"/>
  <c r="C3453" i="4"/>
  <c r="D3453" i="4" s="1"/>
  <c r="R3453" i="3"/>
  <c r="F3454" i="3" l="1"/>
  <c r="B3454" i="4" s="1"/>
  <c r="T3453" i="3"/>
  <c r="U3453" i="3" s="1"/>
  <c r="G3454" i="3" l="1"/>
  <c r="G3454" i="4"/>
  <c r="H3454" i="4" s="1"/>
  <c r="I3454" i="4" s="1"/>
  <c r="F3454" i="4"/>
  <c r="E3454" i="4" s="1"/>
  <c r="H3454" i="3"/>
  <c r="J3454" i="3"/>
  <c r="I3454" i="3"/>
  <c r="K3454" i="3" l="1"/>
  <c r="D3455" i="3" l="1"/>
  <c r="B3455" i="3"/>
  <c r="C3455" i="3"/>
  <c r="E3455" i="3"/>
  <c r="M3454" i="3"/>
  <c r="Q3454" i="3" s="1"/>
  <c r="R3454" i="3"/>
  <c r="O3454" i="3"/>
  <c r="S3454" i="3" s="1"/>
  <c r="L3454" i="3"/>
  <c r="P3454" i="3" s="1"/>
  <c r="T3454" i="3" s="1"/>
  <c r="U3454" i="3" s="1"/>
  <c r="C3454" i="4"/>
  <c r="D3454" i="4" s="1"/>
  <c r="N3454" i="3"/>
  <c r="F3455" i="3" l="1"/>
  <c r="B3455" i="4" s="1"/>
  <c r="G3455" i="3" l="1"/>
  <c r="G3455" i="4"/>
  <c r="H3455" i="4" s="1"/>
  <c r="I3455" i="4" s="1"/>
  <c r="F3455" i="4"/>
  <c r="E3455" i="4" s="1"/>
  <c r="J3455" i="3"/>
  <c r="H3455" i="3"/>
  <c r="I3455" i="3"/>
  <c r="K3455" i="3" l="1"/>
  <c r="L3455" i="3" l="1"/>
  <c r="P3455" i="3" s="1"/>
  <c r="B3456" i="3"/>
  <c r="C3456" i="3"/>
  <c r="D3456" i="3"/>
  <c r="E3456" i="3"/>
  <c r="F3456" i="3" s="1"/>
  <c r="N3455" i="3"/>
  <c r="O3455" i="3"/>
  <c r="M3455" i="3"/>
  <c r="Q3455" i="3" s="1"/>
  <c r="S3455" i="3"/>
  <c r="R3455" i="3"/>
  <c r="C3455" i="4"/>
  <c r="D3455" i="4" s="1"/>
  <c r="T3455" i="3"/>
  <c r="U3455" i="3" s="1"/>
  <c r="B3456" i="4" l="1"/>
  <c r="G3456" i="3"/>
  <c r="H3456" i="3"/>
  <c r="I3456" i="3"/>
  <c r="G3456" i="4"/>
  <c r="H3456" i="4" s="1"/>
  <c r="I3456" i="4" s="1"/>
  <c r="F3456" i="4"/>
  <c r="E3456" i="4" s="1"/>
  <c r="J3456" i="3"/>
  <c r="K3456" i="3" s="1"/>
  <c r="D3457" i="3" l="1"/>
  <c r="E3457" i="3"/>
  <c r="C3457" i="3"/>
  <c r="B3457" i="3"/>
  <c r="Q3456" i="3"/>
  <c r="L3456" i="3"/>
  <c r="N3456" i="3"/>
  <c r="R3456" i="3"/>
  <c r="C3456" i="4"/>
  <c r="D3456" i="4" s="1"/>
  <c r="S3456" i="3"/>
  <c r="M3456" i="3"/>
  <c r="P3456" i="3"/>
  <c r="O3456" i="3"/>
  <c r="T3456" i="3" l="1"/>
  <c r="U3456" i="3" s="1"/>
  <c r="F3457" i="3"/>
  <c r="B3457" i="4" s="1"/>
  <c r="H3457" i="3" l="1"/>
  <c r="G3457" i="3"/>
  <c r="F3457" i="4"/>
  <c r="E3457" i="4" s="1"/>
  <c r="G3457" i="4"/>
  <c r="H3457" i="4" s="1"/>
  <c r="I3457" i="4" s="1"/>
  <c r="I3457" i="3"/>
  <c r="J3457" i="3"/>
  <c r="K3457" i="3" l="1"/>
  <c r="B3458" i="3" l="1"/>
  <c r="C3458" i="3"/>
  <c r="D3458" i="3"/>
  <c r="E3458" i="3"/>
  <c r="C3457" i="4"/>
  <c r="D3457" i="4" s="1"/>
  <c r="N3457" i="3"/>
  <c r="R3457" i="3" s="1"/>
  <c r="M3457" i="3"/>
  <c r="Q3457" i="3" s="1"/>
  <c r="L3457" i="3"/>
  <c r="P3457" i="3" s="1"/>
  <c r="O3457" i="3"/>
  <c r="S3457" i="3" s="1"/>
  <c r="T3457" i="3" s="1"/>
  <c r="U3457" i="3" s="1"/>
  <c r="F3458" i="3" l="1"/>
  <c r="B3458" i="4"/>
  <c r="I3458" i="3"/>
  <c r="J3458" i="3"/>
  <c r="G3458" i="3"/>
  <c r="H3458" i="3"/>
  <c r="F3458" i="4"/>
  <c r="E3458" i="4" s="1"/>
  <c r="G3458" i="4"/>
  <c r="H3458" i="4" s="1"/>
  <c r="I3458" i="4" s="1"/>
  <c r="K3458" i="3" l="1"/>
  <c r="R3458" i="3" s="1"/>
  <c r="O3458" i="3"/>
  <c r="M3458" i="3"/>
  <c r="P3458" i="3"/>
  <c r="L3458" i="3"/>
  <c r="S3458" i="3" l="1"/>
  <c r="Q3458" i="3"/>
  <c r="N3458" i="3"/>
  <c r="T3458" i="3"/>
  <c r="U3458" i="3" s="1"/>
  <c r="C3458" i="4"/>
  <c r="D3458" i="4" s="1"/>
  <c r="B3459" i="3"/>
  <c r="C3459" i="3"/>
  <c r="D3459" i="3"/>
  <c r="E3459" i="3"/>
  <c r="F3459" i="3" l="1"/>
  <c r="B3459" i="4" l="1"/>
  <c r="H3459" i="3"/>
  <c r="I3459" i="3"/>
  <c r="J3459" i="3"/>
  <c r="G3459" i="3"/>
  <c r="K3459" i="3" s="1"/>
  <c r="M3459" i="3" s="1"/>
  <c r="N3459" i="3" l="1"/>
  <c r="P3459" i="3"/>
  <c r="C3460" i="3"/>
  <c r="B3460" i="3"/>
  <c r="D3460" i="3"/>
  <c r="E3460" i="3"/>
  <c r="R3459" i="3"/>
  <c r="O3459" i="3"/>
  <c r="L3459" i="3"/>
  <c r="S3459" i="3"/>
  <c r="Q3459" i="3"/>
  <c r="C3459" i="4"/>
  <c r="D3459" i="4" s="1"/>
  <c r="F3459" i="4"/>
  <c r="E3459" i="4" s="1"/>
  <c r="G3459" i="4"/>
  <c r="H3459" i="4" s="1"/>
  <c r="I3459" i="4" s="1"/>
  <c r="F3460" i="3"/>
  <c r="B3460" i="4" s="1"/>
  <c r="I3460" i="3"/>
  <c r="T3459" i="3"/>
  <c r="U3459" i="3" s="1"/>
  <c r="H3460" i="3"/>
  <c r="J3460" i="3"/>
  <c r="G3460" i="4" l="1"/>
  <c r="H3460" i="4" s="1"/>
  <c r="I3460" i="4" s="1"/>
  <c r="F3460" i="4"/>
  <c r="E3460" i="4" s="1"/>
  <c r="G3460" i="3"/>
  <c r="K3460" i="3" s="1"/>
  <c r="B3461" i="3" l="1"/>
  <c r="C3461" i="3"/>
  <c r="D3461" i="3"/>
  <c r="E3461" i="3"/>
  <c r="N3460" i="3"/>
  <c r="R3460" i="3" s="1"/>
  <c r="O3460" i="3"/>
  <c r="S3460" i="3" s="1"/>
  <c r="C3460" i="4"/>
  <c r="D3460" i="4" s="1"/>
  <c r="M3460" i="3"/>
  <c r="L3460" i="3"/>
  <c r="P3460" i="3" s="1"/>
  <c r="Q3460" i="3"/>
  <c r="F3461" i="3" l="1"/>
  <c r="B3461" i="4" s="1"/>
  <c r="G3461" i="3"/>
  <c r="T3460" i="3"/>
  <c r="U3460" i="3" s="1"/>
  <c r="H3461" i="3"/>
  <c r="J3461" i="3"/>
  <c r="I3461" i="3"/>
  <c r="G3461" i="4" l="1"/>
  <c r="H3461" i="4" s="1"/>
  <c r="I3461" i="4" s="1"/>
  <c r="F3461" i="4"/>
  <c r="E3461" i="4" s="1"/>
  <c r="K3461" i="3"/>
  <c r="C3462" i="3" l="1"/>
  <c r="D3462" i="3"/>
  <c r="B3462" i="3"/>
  <c r="E3462" i="3"/>
  <c r="L3461" i="3"/>
  <c r="P3461" i="3" s="1"/>
  <c r="M3461" i="3"/>
  <c r="Q3461" i="3" s="1"/>
  <c r="N3461" i="3"/>
  <c r="R3461" i="3" s="1"/>
  <c r="C3461" i="4"/>
  <c r="D3461" i="4" s="1"/>
  <c r="O3461" i="3"/>
  <c r="S3461" i="3" s="1"/>
  <c r="F3462" i="3" l="1"/>
  <c r="B3462" i="4" s="1"/>
  <c r="I3462" i="3"/>
  <c r="H3462" i="3"/>
  <c r="T3461" i="3"/>
  <c r="U3461" i="3" s="1"/>
  <c r="J3462" i="3" l="1"/>
  <c r="G3462" i="3"/>
  <c r="K3462" i="3" s="1"/>
  <c r="G3462" i="4"/>
  <c r="H3462" i="4" s="1"/>
  <c r="I3462" i="4" s="1"/>
  <c r="F3462" i="4"/>
  <c r="E3462" i="4" s="1"/>
  <c r="D3463" i="3" l="1"/>
  <c r="E3463" i="3"/>
  <c r="B3463" i="3"/>
  <c r="C3463" i="3"/>
  <c r="Q3462" i="3"/>
  <c r="S3462" i="3"/>
  <c r="M3462" i="3"/>
  <c r="N3462" i="3"/>
  <c r="O3462" i="3"/>
  <c r="R3462" i="3"/>
  <c r="P3462" i="3"/>
  <c r="L3462" i="3"/>
  <c r="C3462" i="4"/>
  <c r="D3462" i="4" s="1"/>
  <c r="F3463" i="3"/>
  <c r="B3463" i="4" s="1"/>
  <c r="G3463" i="3"/>
  <c r="H3463" i="3"/>
  <c r="T3462" i="3" l="1"/>
  <c r="U3462" i="3" s="1"/>
  <c r="F3463" i="4"/>
  <c r="E3463" i="4" s="1"/>
  <c r="G3463" i="4"/>
  <c r="H3463" i="4" s="1"/>
  <c r="I3463" i="4" s="1"/>
  <c r="I3463" i="3"/>
  <c r="J3463" i="3"/>
  <c r="K3463" i="3" l="1"/>
  <c r="M3463" i="3" l="1"/>
  <c r="B3464" i="3"/>
  <c r="C3464" i="3"/>
  <c r="D3464" i="3"/>
  <c r="E3464" i="3"/>
  <c r="L3463" i="3"/>
  <c r="C3463" i="4"/>
  <c r="D3463" i="4" s="1"/>
  <c r="N3463" i="3"/>
  <c r="R3463" i="3"/>
  <c r="P3463" i="3"/>
  <c r="O3463" i="3"/>
  <c r="Q3463" i="3"/>
  <c r="S3463" i="3"/>
  <c r="T3463" i="3" l="1"/>
  <c r="U3463" i="3" s="1"/>
  <c r="F3464" i="3"/>
  <c r="B3464" i="4"/>
  <c r="H3464" i="3"/>
  <c r="G3464" i="4"/>
  <c r="H3464" i="4" s="1"/>
  <c r="I3464" i="4" s="1"/>
  <c r="F3464" i="4"/>
  <c r="E3464" i="4" s="1"/>
  <c r="J3464" i="3"/>
  <c r="G3464" i="3"/>
  <c r="I3464" i="3"/>
  <c r="K3464" i="3" s="1"/>
  <c r="B3465" i="3" l="1"/>
  <c r="C3465" i="3"/>
  <c r="D3465" i="3"/>
  <c r="E3465" i="3"/>
  <c r="L3464" i="3"/>
  <c r="P3464" i="3" s="1"/>
  <c r="C3464" i="4"/>
  <c r="D3464" i="4" s="1"/>
  <c r="O3464" i="3"/>
  <c r="S3464" i="3" s="1"/>
  <c r="N3464" i="3"/>
  <c r="R3464" i="3" s="1"/>
  <c r="M3464" i="3"/>
  <c r="Q3464" i="3" s="1"/>
  <c r="F3465" i="3" l="1"/>
  <c r="B3465" i="4" s="1"/>
  <c r="G3465" i="3"/>
  <c r="J3465" i="3"/>
  <c r="H3465" i="3"/>
  <c r="I3465" i="3"/>
  <c r="T3464" i="3"/>
  <c r="U3464" i="3" s="1"/>
  <c r="G3465" i="4" l="1"/>
  <c r="H3465" i="4" s="1"/>
  <c r="I3465" i="4" s="1"/>
  <c r="F3465" i="4"/>
  <c r="E3465" i="4" s="1"/>
  <c r="K3465" i="3"/>
  <c r="C3466" i="3" l="1"/>
  <c r="D3466" i="3"/>
  <c r="E3466" i="3"/>
  <c r="B3466" i="3"/>
  <c r="S3465" i="3"/>
  <c r="Q3465" i="3"/>
  <c r="M3465" i="3"/>
  <c r="C3465" i="4"/>
  <c r="D3465" i="4" s="1"/>
  <c r="R3465" i="3"/>
  <c r="L3465" i="3"/>
  <c r="O3465" i="3"/>
  <c r="P3465" i="3"/>
  <c r="T3465" i="3" s="1"/>
  <c r="U3465" i="3" s="1"/>
  <c r="N3465" i="3"/>
  <c r="F3466" i="3" l="1"/>
  <c r="B3466" i="4" s="1"/>
  <c r="J3466" i="3"/>
  <c r="I3466" i="3"/>
  <c r="H3466" i="3"/>
  <c r="G3466" i="4" l="1"/>
  <c r="H3466" i="4" s="1"/>
  <c r="I3466" i="4" s="1"/>
  <c r="F3466" i="4"/>
  <c r="E3466" i="4" s="1"/>
  <c r="G3466" i="3"/>
  <c r="K3466" i="3" s="1"/>
  <c r="C3467" i="3" l="1"/>
  <c r="D3467" i="3"/>
  <c r="B3467" i="3"/>
  <c r="E3467" i="3"/>
  <c r="L3466" i="3"/>
  <c r="N3466" i="3"/>
  <c r="S3466" i="3"/>
  <c r="P3466" i="3"/>
  <c r="Q3466" i="3"/>
  <c r="R3466" i="3"/>
  <c r="O3466" i="3"/>
  <c r="C3466" i="4"/>
  <c r="D3466" i="4" s="1"/>
  <c r="M3466" i="3"/>
  <c r="F3467" i="3" l="1"/>
  <c r="B3467" i="4" s="1"/>
  <c r="I3467" i="3"/>
  <c r="H3467" i="3"/>
  <c r="T3466" i="3"/>
  <c r="U3466" i="3" s="1"/>
  <c r="J3467" i="3"/>
  <c r="G3467" i="4" l="1"/>
  <c r="H3467" i="4" s="1"/>
  <c r="I3467" i="4" s="1"/>
  <c r="F3467" i="4"/>
  <c r="E3467" i="4" s="1"/>
  <c r="G3467" i="3"/>
  <c r="K3467" i="3" s="1"/>
  <c r="D3468" i="3" l="1"/>
  <c r="E3468" i="3"/>
  <c r="C3468" i="3"/>
  <c r="B3468" i="3"/>
  <c r="M3467" i="3"/>
  <c r="L3467" i="3"/>
  <c r="Q3467" i="3"/>
  <c r="O3467" i="3"/>
  <c r="R3467" i="3"/>
  <c r="C3467" i="4"/>
  <c r="D3467" i="4" s="1"/>
  <c r="S3467" i="3"/>
  <c r="P3467" i="3"/>
  <c r="N3467" i="3"/>
  <c r="T3467" i="3" l="1"/>
  <c r="U3467" i="3" s="1"/>
  <c r="F3468" i="3"/>
  <c r="B3468" i="4" s="1"/>
  <c r="H3468" i="3" l="1"/>
  <c r="J3468" i="3"/>
  <c r="I3468" i="3"/>
  <c r="G3468" i="3"/>
  <c r="G3468" i="4"/>
  <c r="H3468" i="4" s="1"/>
  <c r="I3468" i="4" s="1"/>
  <c r="F3468" i="4"/>
  <c r="E3468" i="4" s="1"/>
  <c r="K3468" i="3"/>
  <c r="D3469" i="3" l="1"/>
  <c r="E3469" i="3"/>
  <c r="B3469" i="3"/>
  <c r="C3469" i="3"/>
  <c r="L3468" i="3"/>
  <c r="O3468" i="3"/>
  <c r="Q3468" i="3"/>
  <c r="P3468" i="3"/>
  <c r="R3468" i="3"/>
  <c r="C3468" i="4"/>
  <c r="D3468" i="4" s="1"/>
  <c r="S3468" i="3"/>
  <c r="M3468" i="3"/>
  <c r="N3468" i="3"/>
  <c r="F3469" i="3" l="1"/>
  <c r="B3469" i="4" s="1"/>
  <c r="G3469" i="3"/>
  <c r="T3468" i="3"/>
  <c r="U3468" i="3" s="1"/>
  <c r="H3469" i="3" l="1"/>
  <c r="J3469" i="3"/>
  <c r="I3469" i="3"/>
  <c r="G3469" i="4"/>
  <c r="H3469" i="4" s="1"/>
  <c r="I3469" i="4" s="1"/>
  <c r="F3469" i="4"/>
  <c r="E3469" i="4" s="1"/>
  <c r="K3469" i="3"/>
  <c r="B3470" i="3" l="1"/>
  <c r="C3470" i="3"/>
  <c r="D3470" i="3"/>
  <c r="E3470" i="3"/>
  <c r="M3469" i="3"/>
  <c r="S3469" i="3"/>
  <c r="L3469" i="3"/>
  <c r="P3469" i="3"/>
  <c r="Q3469" i="3"/>
  <c r="O3469" i="3"/>
  <c r="C3469" i="4"/>
  <c r="D3469" i="4" s="1"/>
  <c r="N3469" i="3"/>
  <c r="R3469" i="3"/>
  <c r="F3470" i="3" l="1"/>
  <c r="B3470" i="4" s="1"/>
  <c r="T3469" i="3"/>
  <c r="U3469" i="3" s="1"/>
  <c r="I3470" i="3"/>
  <c r="J3470" i="3"/>
  <c r="G3470" i="4" l="1"/>
  <c r="H3470" i="4" s="1"/>
  <c r="I3470" i="4" s="1"/>
  <c r="F3470" i="4"/>
  <c r="E3470" i="4" s="1"/>
  <c r="G3470" i="3"/>
  <c r="H3470" i="3"/>
  <c r="K3470" i="3" l="1"/>
  <c r="B3471" i="3" l="1"/>
  <c r="C3471" i="3"/>
  <c r="D3471" i="3"/>
  <c r="E3471" i="3"/>
  <c r="C3470" i="4"/>
  <c r="D3470" i="4" s="1"/>
  <c r="Q3470" i="3"/>
  <c r="R3470" i="3"/>
  <c r="P3470" i="3"/>
  <c r="N3470" i="3"/>
  <c r="M3470" i="3"/>
  <c r="O3470" i="3"/>
  <c r="S3470" i="3"/>
  <c r="L3470" i="3"/>
  <c r="F3471" i="3" l="1"/>
  <c r="B3471" i="4" s="1"/>
  <c r="G3471" i="3"/>
  <c r="T3470" i="3"/>
  <c r="U3470" i="3" s="1"/>
  <c r="I3471" i="3"/>
  <c r="G3471" i="4" l="1"/>
  <c r="H3471" i="4" s="1"/>
  <c r="I3471" i="4" s="1"/>
  <c r="F3471" i="4"/>
  <c r="E3471" i="4" s="1"/>
  <c r="J3471" i="3"/>
  <c r="H3471" i="3"/>
  <c r="K3471" i="3" s="1"/>
  <c r="B3472" i="3" l="1"/>
  <c r="C3472" i="3"/>
  <c r="D3472" i="3"/>
  <c r="E3472" i="3"/>
  <c r="Q3471" i="3"/>
  <c r="C3471" i="4"/>
  <c r="D3471" i="4" s="1"/>
  <c r="L3471" i="3"/>
  <c r="S3471" i="3"/>
  <c r="N3471" i="3"/>
  <c r="R3471" i="3"/>
  <c r="P3471" i="3"/>
  <c r="M3471" i="3"/>
  <c r="O3471" i="3"/>
  <c r="T3471" i="3" l="1"/>
  <c r="U3471" i="3" s="1"/>
  <c r="F3472" i="3"/>
  <c r="B3472" i="4" s="1"/>
  <c r="I3472" i="3" l="1"/>
  <c r="G3472" i="3"/>
  <c r="G3472" i="4"/>
  <c r="H3472" i="4" s="1"/>
  <c r="I3472" i="4" s="1"/>
  <c r="F3472" i="4"/>
  <c r="E3472" i="4" s="1"/>
  <c r="J3472" i="3"/>
  <c r="H3472" i="3"/>
  <c r="K3472" i="3" s="1"/>
  <c r="C3473" i="3" l="1"/>
  <c r="D3473" i="3"/>
  <c r="B3473" i="3"/>
  <c r="E3473" i="3"/>
  <c r="O3472" i="3"/>
  <c r="C3472" i="4"/>
  <c r="D3472" i="4" s="1"/>
  <c r="P3472" i="3"/>
  <c r="M3472" i="3"/>
  <c r="N3472" i="3"/>
  <c r="R3472" i="3"/>
  <c r="S3472" i="3"/>
  <c r="L3472" i="3"/>
  <c r="Q3472" i="3"/>
  <c r="F3473" i="3" l="1"/>
  <c r="B3473" i="4" s="1"/>
  <c r="T3472" i="3"/>
  <c r="U3472" i="3" s="1"/>
  <c r="I3473" i="3" l="1"/>
  <c r="G3473" i="4"/>
  <c r="H3473" i="4" s="1"/>
  <c r="I3473" i="4" s="1"/>
  <c r="F3473" i="4"/>
  <c r="E3473" i="4" s="1"/>
  <c r="G3473" i="3"/>
  <c r="H3473" i="3"/>
  <c r="J3473" i="3"/>
  <c r="K3473" i="3" l="1"/>
  <c r="B3474" i="3" l="1"/>
  <c r="C3474" i="3"/>
  <c r="D3474" i="3"/>
  <c r="E3474" i="3"/>
  <c r="M3473" i="3"/>
  <c r="R3473" i="3"/>
  <c r="C3473" i="4"/>
  <c r="D3473" i="4" s="1"/>
  <c r="L3473" i="3"/>
  <c r="P3473" i="3"/>
  <c r="N3473" i="3"/>
  <c r="S3473" i="3"/>
  <c r="O3473" i="3"/>
  <c r="Q3473" i="3"/>
  <c r="F3474" i="3"/>
  <c r="B3474" i="4" s="1"/>
  <c r="T3473" i="3" l="1"/>
  <c r="U3473" i="3" s="1"/>
  <c r="G3474" i="4"/>
  <c r="H3474" i="4" s="1"/>
  <c r="I3474" i="4" s="1"/>
  <c r="F3474" i="4"/>
  <c r="E3474" i="4" s="1"/>
  <c r="G3474" i="3"/>
  <c r="I3474" i="3"/>
  <c r="J3474" i="3"/>
  <c r="H3474" i="3"/>
  <c r="K3474" i="3" s="1"/>
  <c r="D3475" i="3" l="1"/>
  <c r="E3475" i="3"/>
  <c r="C3475" i="3"/>
  <c r="B3475" i="3"/>
  <c r="L3474" i="3"/>
  <c r="P3474" i="3" s="1"/>
  <c r="M3474" i="3"/>
  <c r="Q3474" i="3" s="1"/>
  <c r="O3474" i="3"/>
  <c r="C3474" i="4"/>
  <c r="D3474" i="4" s="1"/>
  <c r="S3474" i="3"/>
  <c r="N3474" i="3"/>
  <c r="R3474" i="3" s="1"/>
  <c r="F3475" i="3" l="1"/>
  <c r="B3475" i="4" s="1"/>
  <c r="I3475" i="3"/>
  <c r="T3474" i="3"/>
  <c r="U3474" i="3" s="1"/>
  <c r="G3475" i="4" l="1"/>
  <c r="H3475" i="4" s="1"/>
  <c r="I3475" i="4" s="1"/>
  <c r="F3475" i="4"/>
  <c r="E3475" i="4" s="1"/>
  <c r="G3475" i="3"/>
  <c r="J3475" i="3"/>
  <c r="H3475" i="3"/>
  <c r="K3475" i="3" s="1"/>
  <c r="B3476" i="3" l="1"/>
  <c r="C3476" i="3"/>
  <c r="D3476" i="3"/>
  <c r="E3476" i="3"/>
  <c r="R3475" i="3"/>
  <c r="O3475" i="3"/>
  <c r="P3475" i="3"/>
  <c r="L3475" i="3"/>
  <c r="M3475" i="3"/>
  <c r="Q3475" i="3"/>
  <c r="N3475" i="3"/>
  <c r="S3475" i="3"/>
  <c r="C3475" i="4"/>
  <c r="D3475" i="4" s="1"/>
  <c r="F3476" i="3" l="1"/>
  <c r="B3476" i="4" s="1"/>
  <c r="T3475" i="3"/>
  <c r="U3475" i="3" s="1"/>
  <c r="I3476" i="3" l="1"/>
  <c r="G3476" i="4"/>
  <c r="H3476" i="4" s="1"/>
  <c r="I3476" i="4" s="1"/>
  <c r="F3476" i="4"/>
  <c r="E3476" i="4" s="1"/>
  <c r="G3476" i="3"/>
  <c r="H3476" i="3"/>
  <c r="J3476" i="3"/>
  <c r="K3476" i="3" l="1"/>
  <c r="B3477" i="3" l="1"/>
  <c r="C3477" i="3"/>
  <c r="D3477" i="3"/>
  <c r="E3477" i="3"/>
  <c r="O3476" i="3"/>
  <c r="M3476" i="3"/>
  <c r="Q3476" i="3"/>
  <c r="P3476" i="3"/>
  <c r="L3476" i="3"/>
  <c r="R3476" i="3"/>
  <c r="S3476" i="3"/>
  <c r="C3476" i="4"/>
  <c r="D3476" i="4" s="1"/>
  <c r="N3476" i="3"/>
  <c r="F3477" i="3" l="1"/>
  <c r="B3477" i="4" s="1"/>
  <c r="T3476" i="3"/>
  <c r="U3476" i="3" s="1"/>
  <c r="I3477" i="3"/>
  <c r="G3477" i="4" l="1"/>
  <c r="H3477" i="4" s="1"/>
  <c r="I3477" i="4" s="1"/>
  <c r="F3477" i="4"/>
  <c r="E3477" i="4" s="1"/>
  <c r="G3477" i="3"/>
  <c r="J3477" i="3"/>
  <c r="H3477" i="3"/>
  <c r="K3477" i="3" l="1"/>
  <c r="C3478" i="3" l="1"/>
  <c r="D3478" i="3"/>
  <c r="E3478" i="3"/>
  <c r="B3478" i="3"/>
  <c r="N3477" i="3"/>
  <c r="R3477" i="3" s="1"/>
  <c r="C3477" i="4"/>
  <c r="D3477" i="4" s="1"/>
  <c r="L3477" i="3"/>
  <c r="P3477" i="3"/>
  <c r="O3477" i="3"/>
  <c r="S3477" i="3" s="1"/>
  <c r="M3477" i="3"/>
  <c r="Q3477" i="3" s="1"/>
  <c r="T3477" i="3" l="1"/>
  <c r="U3477" i="3" s="1"/>
  <c r="F3478" i="3"/>
  <c r="B3478" i="4" s="1"/>
  <c r="G3478" i="3" l="1"/>
  <c r="G3478" i="4"/>
  <c r="H3478" i="4" s="1"/>
  <c r="I3478" i="4" s="1"/>
  <c r="F3478" i="4"/>
  <c r="E3478" i="4" s="1"/>
  <c r="J3478" i="3"/>
  <c r="I3478" i="3"/>
  <c r="H3478" i="3"/>
  <c r="K3478" i="3" s="1"/>
  <c r="D3479" i="3" l="1"/>
  <c r="E3479" i="3"/>
  <c r="C3479" i="3"/>
  <c r="B3479" i="3"/>
  <c r="N3478" i="3"/>
  <c r="R3478" i="3" s="1"/>
  <c r="L3478" i="3"/>
  <c r="P3478" i="3" s="1"/>
  <c r="M3478" i="3"/>
  <c r="C3478" i="4"/>
  <c r="D3478" i="4" s="1"/>
  <c r="O3478" i="3"/>
  <c r="S3478" i="3" s="1"/>
  <c r="Q3478" i="3"/>
  <c r="F3479" i="3" l="1"/>
  <c r="B3479" i="4" s="1"/>
  <c r="G3479" i="3"/>
  <c r="I3479" i="3"/>
  <c r="J3479" i="3"/>
  <c r="T3478" i="3"/>
  <c r="U3478" i="3" s="1"/>
  <c r="H3479" i="3"/>
  <c r="K3479" i="3" l="1"/>
  <c r="G3479" i="4"/>
  <c r="H3479" i="4" s="1"/>
  <c r="I3479" i="4" s="1"/>
  <c r="F3479" i="4"/>
  <c r="E3479" i="4" s="1"/>
  <c r="C3479" i="4"/>
  <c r="D3479" i="4" s="1"/>
  <c r="Q3479" i="3"/>
  <c r="O3479" i="3"/>
  <c r="S3479" i="3"/>
  <c r="L3479" i="3"/>
  <c r="N3479" i="3"/>
  <c r="M3479" i="3"/>
  <c r="P3479" i="3"/>
  <c r="R3479" i="3"/>
  <c r="B3480" i="3" l="1"/>
  <c r="C3480" i="3"/>
  <c r="H3480" i="3" s="1"/>
  <c r="D3480" i="3"/>
  <c r="E3480" i="3"/>
  <c r="T3479" i="3"/>
  <c r="U3479" i="3" s="1"/>
  <c r="F3480" i="3"/>
  <c r="B3480" i="4" s="1"/>
  <c r="J3480" i="3" l="1"/>
  <c r="F3480" i="4"/>
  <c r="E3480" i="4" s="1"/>
  <c r="G3480" i="4"/>
  <c r="H3480" i="4" s="1"/>
  <c r="I3480" i="4" s="1"/>
  <c r="I3480" i="3"/>
  <c r="G3480" i="3"/>
  <c r="K3480" i="3" l="1"/>
  <c r="D3481" i="3" l="1"/>
  <c r="E3481" i="3"/>
  <c r="B3481" i="3"/>
  <c r="C3481" i="3"/>
  <c r="L3480" i="3"/>
  <c r="O3480" i="3"/>
  <c r="R3480" i="3"/>
  <c r="P3480" i="3"/>
  <c r="M3480" i="3"/>
  <c r="Q3480" i="3"/>
  <c r="N3480" i="3"/>
  <c r="S3480" i="3"/>
  <c r="C3480" i="4"/>
  <c r="D3480" i="4" s="1"/>
  <c r="T3480" i="3" l="1"/>
  <c r="U3480" i="3" s="1"/>
  <c r="F3481" i="3"/>
  <c r="B3481" i="4" s="1"/>
  <c r="G3481" i="3" l="1"/>
  <c r="G3481" i="4"/>
  <c r="H3481" i="4" s="1"/>
  <c r="I3481" i="4" s="1"/>
  <c r="F3481" i="4"/>
  <c r="E3481" i="4" s="1"/>
  <c r="H3481" i="3"/>
  <c r="J3481" i="3"/>
  <c r="I3481" i="3"/>
  <c r="K3481" i="3" s="1"/>
  <c r="B3482" i="3" l="1"/>
  <c r="C3482" i="3"/>
  <c r="D3482" i="3"/>
  <c r="E3482" i="3"/>
  <c r="N3481" i="3"/>
  <c r="R3481" i="3"/>
  <c r="L3481" i="3"/>
  <c r="P3481" i="3" s="1"/>
  <c r="O3481" i="3"/>
  <c r="S3481" i="3" s="1"/>
  <c r="C3481" i="4"/>
  <c r="D3481" i="4" s="1"/>
  <c r="M3481" i="3"/>
  <c r="Q3481" i="3" s="1"/>
  <c r="T3481" i="3" l="1"/>
  <c r="U3481" i="3" s="1"/>
  <c r="F3482" i="3"/>
  <c r="B3482" i="4" s="1"/>
  <c r="J3482" i="3" l="1"/>
  <c r="I3482" i="3"/>
  <c r="H3482" i="3"/>
  <c r="G3482" i="4"/>
  <c r="H3482" i="4" s="1"/>
  <c r="I3482" i="4" s="1"/>
  <c r="F3482" i="4"/>
  <c r="E3482" i="4" s="1"/>
  <c r="G3482" i="3"/>
  <c r="K3482" i="3"/>
  <c r="B3483" i="3" l="1"/>
  <c r="C3483" i="3"/>
  <c r="D3483" i="3"/>
  <c r="E3483" i="3"/>
  <c r="R3482" i="3"/>
  <c r="O3482" i="3"/>
  <c r="P3482" i="3"/>
  <c r="M3482" i="3"/>
  <c r="N3482" i="3"/>
  <c r="Q3482" i="3"/>
  <c r="L3482" i="3"/>
  <c r="C3482" i="4"/>
  <c r="D3482" i="4" s="1"/>
  <c r="S3482" i="3"/>
  <c r="F3483" i="3" l="1"/>
  <c r="B3483" i="4" s="1"/>
  <c r="G3483" i="3"/>
  <c r="T3482" i="3"/>
  <c r="U3482" i="3" s="1"/>
  <c r="I3483" i="3"/>
  <c r="H3483" i="3"/>
  <c r="G3483" i="4" l="1"/>
  <c r="H3483" i="4" s="1"/>
  <c r="I3483" i="4" s="1"/>
  <c r="F3483" i="4"/>
  <c r="E3483" i="4" s="1"/>
  <c r="J3483" i="3"/>
  <c r="K3483" i="3" s="1"/>
  <c r="C3484" i="3" l="1"/>
  <c r="D3484" i="3"/>
  <c r="B3484" i="3"/>
  <c r="E3484" i="3"/>
  <c r="S3483" i="3"/>
  <c r="C3483" i="4"/>
  <c r="D3483" i="4" s="1"/>
  <c r="R3483" i="3"/>
  <c r="Q3483" i="3"/>
  <c r="P3483" i="3"/>
  <c r="L3483" i="3"/>
  <c r="O3483" i="3"/>
  <c r="N3483" i="3"/>
  <c r="M3483" i="3"/>
  <c r="T3483" i="3" l="1"/>
  <c r="U3483" i="3" s="1"/>
  <c r="F3484" i="3"/>
  <c r="B3484" i="4" s="1"/>
  <c r="G3484" i="3"/>
  <c r="G3484" i="4" l="1"/>
  <c r="H3484" i="4" s="1"/>
  <c r="I3484" i="4" s="1"/>
  <c r="F3484" i="4"/>
  <c r="E3484" i="4" s="1"/>
  <c r="H3484" i="3"/>
  <c r="I3484" i="3"/>
  <c r="J3484" i="3"/>
  <c r="K3484" i="3" l="1"/>
  <c r="L3484" i="3" l="1"/>
  <c r="P3484" i="3" s="1"/>
  <c r="B3485" i="3"/>
  <c r="C3485" i="3"/>
  <c r="E3485" i="3"/>
  <c r="D3485" i="3"/>
  <c r="N3484" i="3"/>
  <c r="R3484" i="3" s="1"/>
  <c r="M3484" i="3"/>
  <c r="Q3484" i="3" s="1"/>
  <c r="C3484" i="4"/>
  <c r="D3484" i="4" s="1"/>
  <c r="O3484" i="3"/>
  <c r="S3484" i="3" s="1"/>
  <c r="T3484" i="3" s="1"/>
  <c r="U3484" i="3" s="1"/>
  <c r="F3485" i="3" l="1"/>
  <c r="B3485" i="4" s="1"/>
  <c r="F3485" i="4" s="1"/>
  <c r="E3485" i="4" s="1"/>
  <c r="G3485" i="4"/>
  <c r="H3485" i="4" s="1"/>
  <c r="I3485" i="4" s="1"/>
  <c r="J3485" i="3"/>
  <c r="I3485" i="3"/>
  <c r="G3485" i="3" l="1"/>
  <c r="H3485" i="3"/>
  <c r="K3485" i="3" l="1"/>
  <c r="O3485" i="3" l="1"/>
  <c r="B3486" i="3"/>
  <c r="C3486" i="3"/>
  <c r="E3486" i="3"/>
  <c r="D3486" i="3"/>
  <c r="R3485" i="3"/>
  <c r="P3485" i="3"/>
  <c r="C3485" i="4"/>
  <c r="D3485" i="4" s="1"/>
  <c r="L3485" i="3"/>
  <c r="S3485" i="3"/>
  <c r="M3485" i="3"/>
  <c r="N3485" i="3"/>
  <c r="Q3485" i="3"/>
  <c r="T3485" i="3" s="1"/>
  <c r="U3485" i="3" s="1"/>
  <c r="F3486" i="3" l="1"/>
  <c r="H3486" i="3"/>
  <c r="B3486" i="4" l="1"/>
  <c r="G3486" i="3"/>
  <c r="J3486" i="3"/>
  <c r="I3486" i="3"/>
  <c r="K3486" i="3" l="1"/>
  <c r="L3486" i="3" s="1"/>
  <c r="C3486" i="4"/>
  <c r="D3486" i="4" s="1"/>
  <c r="F3486" i="4"/>
  <c r="E3486" i="4" s="1"/>
  <c r="G3486" i="4"/>
  <c r="H3486" i="4" s="1"/>
  <c r="I3486" i="4" s="1"/>
  <c r="P3486" i="3" l="1"/>
  <c r="M3486" i="3"/>
  <c r="S3486" i="3"/>
  <c r="Q3486" i="3"/>
  <c r="O3486" i="3"/>
  <c r="R3486" i="3"/>
  <c r="N3486" i="3"/>
  <c r="D3487" i="3"/>
  <c r="F3487" i="3" s="1"/>
  <c r="E3487" i="3"/>
  <c r="B3487" i="3"/>
  <c r="C3487" i="3"/>
  <c r="T3486" i="3"/>
  <c r="U3486" i="3" s="1"/>
  <c r="B3487" i="4" l="1"/>
  <c r="G3487" i="3"/>
  <c r="I3487" i="3"/>
  <c r="H3487" i="3"/>
  <c r="J3487" i="3"/>
  <c r="K3487" i="3" l="1"/>
  <c r="G3487" i="4"/>
  <c r="H3487" i="4" s="1"/>
  <c r="I3487" i="4" s="1"/>
  <c r="F3487" i="4"/>
  <c r="E3487" i="4" s="1"/>
  <c r="B3488" i="3" l="1"/>
  <c r="C3488" i="3"/>
  <c r="D3488" i="3"/>
  <c r="E3488" i="3"/>
  <c r="P3487" i="3"/>
  <c r="S3487" i="3"/>
  <c r="M3487" i="3"/>
  <c r="N3487" i="3"/>
  <c r="Q3487" i="3"/>
  <c r="L3487" i="3"/>
  <c r="R3487" i="3"/>
  <c r="C3487" i="4"/>
  <c r="D3487" i="4" s="1"/>
  <c r="O3487" i="3"/>
  <c r="F3488" i="3" l="1"/>
  <c r="B3488" i="4" s="1"/>
  <c r="G3488" i="3"/>
  <c r="T3487" i="3"/>
  <c r="U3487" i="3" s="1"/>
  <c r="I3488" i="3"/>
  <c r="G3488" i="4" l="1"/>
  <c r="H3488" i="4" s="1"/>
  <c r="I3488" i="4" s="1"/>
  <c r="F3488" i="4"/>
  <c r="E3488" i="4" s="1"/>
  <c r="J3488" i="3"/>
  <c r="H3488" i="3"/>
  <c r="K3488" i="3" s="1"/>
  <c r="B3489" i="3" l="1"/>
  <c r="C3489" i="3"/>
  <c r="D3489" i="3"/>
  <c r="E3489" i="3"/>
  <c r="L3488" i="3"/>
  <c r="P3488" i="3" s="1"/>
  <c r="R3488" i="3"/>
  <c r="N3488" i="3"/>
  <c r="M3488" i="3"/>
  <c r="Q3488" i="3"/>
  <c r="O3488" i="3"/>
  <c r="S3488" i="3" s="1"/>
  <c r="C3488" i="4"/>
  <c r="D3488" i="4" s="1"/>
  <c r="T3488" i="3" l="1"/>
  <c r="U3488" i="3" s="1"/>
  <c r="F3489" i="3"/>
  <c r="B3489" i="4" l="1"/>
  <c r="G3489" i="3"/>
  <c r="H3489" i="3"/>
  <c r="J3489" i="3"/>
  <c r="I3489" i="3"/>
  <c r="K3489" i="3" l="1"/>
  <c r="G3489" i="4"/>
  <c r="H3489" i="4" s="1"/>
  <c r="I3489" i="4" s="1"/>
  <c r="F3489" i="4"/>
  <c r="E3489" i="4" s="1"/>
  <c r="D3490" i="3" l="1"/>
  <c r="E3490" i="3"/>
  <c r="C3490" i="3"/>
  <c r="B3490" i="3"/>
  <c r="N3489" i="3"/>
  <c r="O3489" i="3"/>
  <c r="S3489" i="3" s="1"/>
  <c r="C3489" i="4"/>
  <c r="D3489" i="4" s="1"/>
  <c r="R3489" i="3"/>
  <c r="L3489" i="3"/>
  <c r="P3489" i="3" s="1"/>
  <c r="M3489" i="3"/>
  <c r="Q3489" i="3" s="1"/>
  <c r="T3489" i="3" l="1"/>
  <c r="U3489" i="3" s="1"/>
  <c r="F3490" i="3"/>
  <c r="B3490" i="4" s="1"/>
  <c r="J3490" i="3"/>
  <c r="G3490" i="3"/>
  <c r="I3490" i="3"/>
  <c r="H3490" i="3"/>
  <c r="K3490" i="3" l="1"/>
  <c r="G3490" i="4"/>
  <c r="H3490" i="4" s="1"/>
  <c r="I3490" i="4" s="1"/>
  <c r="F3490" i="4"/>
  <c r="E3490" i="4" s="1"/>
  <c r="B3491" i="3" l="1"/>
  <c r="C3491" i="3"/>
  <c r="D3491" i="3"/>
  <c r="E3491" i="3"/>
  <c r="C3490" i="4"/>
  <c r="D3490" i="4" s="1"/>
  <c r="O3490" i="3"/>
  <c r="M3490" i="3"/>
  <c r="Q3490" i="3"/>
  <c r="L3490" i="3"/>
  <c r="S3490" i="3"/>
  <c r="R3490" i="3"/>
  <c r="N3490" i="3"/>
  <c r="P3490" i="3"/>
  <c r="T3490" i="3" l="1"/>
  <c r="U3490" i="3" s="1"/>
  <c r="F3491" i="3"/>
  <c r="B3491" i="4" s="1"/>
  <c r="H3491" i="3"/>
  <c r="J3491" i="3"/>
  <c r="I3491" i="3"/>
  <c r="G3491" i="4" l="1"/>
  <c r="H3491" i="4" s="1"/>
  <c r="I3491" i="4" s="1"/>
  <c r="F3491" i="4"/>
  <c r="E3491" i="4" s="1"/>
  <c r="G3491" i="3"/>
  <c r="K3491" i="3" s="1"/>
  <c r="B3492" i="3" l="1"/>
  <c r="C3492" i="3"/>
  <c r="E3492" i="3"/>
  <c r="D3492" i="3"/>
  <c r="C3491" i="4"/>
  <c r="D3491" i="4" s="1"/>
  <c r="S3491" i="3"/>
  <c r="L3491" i="3"/>
  <c r="Q3491" i="3"/>
  <c r="O3491" i="3"/>
  <c r="P3491" i="3"/>
  <c r="N3491" i="3"/>
  <c r="R3491" i="3"/>
  <c r="M3491" i="3"/>
  <c r="T3491" i="3" l="1"/>
  <c r="U3491" i="3" s="1"/>
  <c r="F3492" i="3"/>
  <c r="B3492" i="4" s="1"/>
  <c r="G3492" i="3"/>
  <c r="F3492" i="4" l="1"/>
  <c r="E3492" i="4" s="1"/>
  <c r="G3492" i="4"/>
  <c r="H3492" i="4" s="1"/>
  <c r="I3492" i="4" s="1"/>
  <c r="I3492" i="3"/>
  <c r="H3492" i="3"/>
  <c r="J3492" i="3"/>
  <c r="K3492" i="3" l="1"/>
  <c r="O3492" i="3" s="1"/>
  <c r="S3492" i="3" s="1"/>
  <c r="C3492" i="4"/>
  <c r="D3492" i="4" s="1"/>
  <c r="L3492" i="3"/>
  <c r="P3492" i="3" s="1"/>
  <c r="M3492" i="3"/>
  <c r="Q3492" i="3" s="1"/>
  <c r="N3492" i="3"/>
  <c r="R3492" i="3" s="1"/>
  <c r="D3493" i="3" l="1"/>
  <c r="E3493" i="3"/>
  <c r="F3493" i="3" s="1"/>
  <c r="B3493" i="3"/>
  <c r="C3493" i="3"/>
  <c r="T3492" i="3"/>
  <c r="U3492" i="3" s="1"/>
  <c r="B3493" i="4" l="1"/>
  <c r="H3493" i="3"/>
  <c r="G3493" i="3"/>
  <c r="J3493" i="3"/>
  <c r="K3493" i="3" s="1"/>
  <c r="C3493" i="4" s="1"/>
  <c r="D3493" i="4" s="1"/>
  <c r="I3493" i="3"/>
  <c r="G3493" i="4"/>
  <c r="H3493" i="4" s="1"/>
  <c r="I3493" i="4" s="1"/>
  <c r="F3493" i="4"/>
  <c r="E3493" i="4" s="1"/>
  <c r="R3493" i="3" l="1"/>
  <c r="N3493" i="3"/>
  <c r="P3493" i="3"/>
  <c r="S3493" i="3"/>
  <c r="L3493" i="3"/>
  <c r="M3493" i="3"/>
  <c r="Q3493" i="3"/>
  <c r="O3493" i="3"/>
  <c r="B3494" i="3"/>
  <c r="C3494" i="3"/>
  <c r="D3494" i="3"/>
  <c r="F3494" i="3" s="1"/>
  <c r="E3494" i="3"/>
  <c r="B3494" i="4" l="1"/>
  <c r="G3494" i="3"/>
  <c r="T3493" i="3"/>
  <c r="U3493" i="3" s="1"/>
  <c r="G3494" i="4"/>
  <c r="H3494" i="4" s="1"/>
  <c r="I3494" i="4" s="1"/>
  <c r="F3494" i="4"/>
  <c r="E3494" i="4" s="1"/>
  <c r="H3494" i="3"/>
  <c r="J3494" i="3"/>
  <c r="I3494" i="3"/>
  <c r="K3494" i="3" l="1"/>
  <c r="C3494" i="4" l="1"/>
  <c r="D3494" i="4" s="1"/>
  <c r="B3495" i="3"/>
  <c r="C3495" i="3"/>
  <c r="D3495" i="3"/>
  <c r="E3495" i="3"/>
  <c r="L3494" i="3"/>
  <c r="S3494" i="3"/>
  <c r="Q3494" i="3"/>
  <c r="F3495" i="3"/>
  <c r="B3495" i="4" s="1"/>
  <c r="N3494" i="3"/>
  <c r="R3494" i="3"/>
  <c r="P3494" i="3"/>
  <c r="O3494" i="3"/>
  <c r="M3494" i="3"/>
  <c r="T3494" i="3"/>
  <c r="U3494" i="3" s="1"/>
  <c r="G3495" i="4" l="1"/>
  <c r="H3495" i="4" s="1"/>
  <c r="I3495" i="4" s="1"/>
  <c r="F3495" i="4"/>
  <c r="E3495" i="4" s="1"/>
  <c r="G3495" i="3"/>
  <c r="I3495" i="3"/>
  <c r="H3495" i="3"/>
  <c r="J3495" i="3"/>
  <c r="K3495" i="3" l="1"/>
  <c r="B3496" i="3" l="1"/>
  <c r="C3496" i="3"/>
  <c r="D3496" i="3"/>
  <c r="E3496" i="3"/>
  <c r="M3495" i="3"/>
  <c r="Q3495" i="3" s="1"/>
  <c r="C3495" i="4"/>
  <c r="D3495" i="4" s="1"/>
  <c r="O3495" i="3"/>
  <c r="S3495" i="3" s="1"/>
  <c r="N3495" i="3"/>
  <c r="R3495" i="3" s="1"/>
  <c r="L3495" i="3"/>
  <c r="P3495" i="3" s="1"/>
  <c r="T3495" i="3" l="1"/>
  <c r="U3495" i="3" s="1"/>
  <c r="F3496" i="3"/>
  <c r="B3496" i="4" s="1"/>
  <c r="G3496" i="3"/>
  <c r="I3496" i="3"/>
  <c r="F3496" i="4" l="1"/>
  <c r="E3496" i="4" s="1"/>
  <c r="G3496" i="4"/>
  <c r="H3496" i="4" s="1"/>
  <c r="I3496" i="4" s="1"/>
  <c r="J3496" i="3"/>
  <c r="H3496" i="3"/>
  <c r="K3496" i="3" s="1"/>
  <c r="E3497" i="3" l="1"/>
  <c r="C3497" i="3"/>
  <c r="B3497" i="3"/>
  <c r="D3497" i="3"/>
  <c r="R3496" i="3"/>
  <c r="N3496" i="3"/>
  <c r="M3496" i="3"/>
  <c r="O3496" i="3"/>
  <c r="Q3496" i="3"/>
  <c r="P3496" i="3"/>
  <c r="C3496" i="4"/>
  <c r="D3496" i="4" s="1"/>
  <c r="S3496" i="3"/>
  <c r="L3496" i="3"/>
  <c r="T3496" i="3" l="1"/>
  <c r="U3496" i="3" s="1"/>
  <c r="F3497" i="3"/>
  <c r="B3497" i="4" s="1"/>
  <c r="G3497" i="3"/>
  <c r="H3497" i="3"/>
  <c r="J3497" i="3"/>
  <c r="G3497" i="4" l="1"/>
  <c r="H3497" i="4" s="1"/>
  <c r="I3497" i="4" s="1"/>
  <c r="F3497" i="4"/>
  <c r="E3497" i="4" s="1"/>
  <c r="I3497" i="3"/>
  <c r="K3497" i="3" s="1"/>
  <c r="E3498" i="3" l="1"/>
  <c r="B3498" i="3"/>
  <c r="C3498" i="3"/>
  <c r="D3498" i="3"/>
  <c r="N3497" i="3"/>
  <c r="R3497" i="3" s="1"/>
  <c r="O3497" i="3"/>
  <c r="S3497" i="3" s="1"/>
  <c r="C3497" i="4"/>
  <c r="D3497" i="4" s="1"/>
  <c r="L3497" i="3"/>
  <c r="P3497" i="3" s="1"/>
  <c r="M3497" i="3"/>
  <c r="Q3497" i="3" s="1"/>
  <c r="F3498" i="3" l="1"/>
  <c r="B3498" i="4" s="1"/>
  <c r="H3498" i="3"/>
  <c r="J3498" i="3"/>
  <c r="T3497" i="3"/>
  <c r="U3497" i="3" s="1"/>
  <c r="I3498" i="3"/>
  <c r="F3498" i="4" l="1"/>
  <c r="E3498" i="4" s="1"/>
  <c r="G3498" i="4"/>
  <c r="H3498" i="4" s="1"/>
  <c r="I3498" i="4" s="1"/>
  <c r="G3498" i="3"/>
  <c r="K3498" i="3" s="1"/>
  <c r="D3499" i="3" l="1"/>
  <c r="E3499" i="3"/>
  <c r="B3499" i="3"/>
  <c r="C3499" i="3"/>
  <c r="Q3498" i="3"/>
  <c r="O3498" i="3"/>
  <c r="L3498" i="3"/>
  <c r="S3498" i="3"/>
  <c r="M3498" i="3"/>
  <c r="N3498" i="3"/>
  <c r="C3498" i="4"/>
  <c r="D3498" i="4" s="1"/>
  <c r="R3498" i="3"/>
  <c r="P3498" i="3"/>
  <c r="T3498" i="3" s="1"/>
  <c r="U3498" i="3" s="1"/>
  <c r="F3499" i="3" l="1"/>
  <c r="B3499" i="4" s="1"/>
  <c r="I3499" i="3"/>
  <c r="G3499" i="4" l="1"/>
  <c r="H3499" i="4" s="1"/>
  <c r="I3499" i="4" s="1"/>
  <c r="F3499" i="4"/>
  <c r="E3499" i="4" s="1"/>
  <c r="G3499" i="3"/>
  <c r="J3499" i="3"/>
  <c r="H3499" i="3"/>
  <c r="K3499" i="3" s="1"/>
  <c r="B3500" i="3" l="1"/>
  <c r="C3500" i="3"/>
  <c r="D3500" i="3"/>
  <c r="E3500" i="3"/>
  <c r="O3499" i="3"/>
  <c r="S3499" i="3" s="1"/>
  <c r="L3499" i="3"/>
  <c r="P3499" i="3" s="1"/>
  <c r="M3499" i="3"/>
  <c r="Q3499" i="3" s="1"/>
  <c r="C3499" i="4"/>
  <c r="D3499" i="4" s="1"/>
  <c r="N3499" i="3"/>
  <c r="R3499" i="3" s="1"/>
  <c r="F3500" i="3" l="1"/>
  <c r="B3500" i="4" s="1"/>
  <c r="H3500" i="3"/>
  <c r="T3499" i="3"/>
  <c r="U3499" i="3" s="1"/>
  <c r="G3500" i="4" l="1"/>
  <c r="H3500" i="4" s="1"/>
  <c r="I3500" i="4" s="1"/>
  <c r="F3500" i="4"/>
  <c r="E3500" i="4" s="1"/>
  <c r="G3500" i="3"/>
  <c r="I3500" i="3"/>
  <c r="J3500" i="3"/>
  <c r="K3500" i="3" l="1"/>
  <c r="B3501" i="3" l="1"/>
  <c r="E3501" i="3"/>
  <c r="C3501" i="3"/>
  <c r="D3501" i="3"/>
  <c r="Q3500" i="3"/>
  <c r="O3500" i="3"/>
  <c r="S3500" i="3"/>
  <c r="L3500" i="3"/>
  <c r="C3500" i="4"/>
  <c r="D3500" i="4" s="1"/>
  <c r="M3500" i="3"/>
  <c r="R3500" i="3"/>
  <c r="N3500" i="3"/>
  <c r="P3500" i="3"/>
  <c r="T3500" i="3" s="1"/>
  <c r="U3500" i="3" s="1"/>
  <c r="F3501" i="3" l="1"/>
  <c r="B3501" i="4" s="1"/>
  <c r="G3501" i="3"/>
  <c r="G3501" i="4" l="1"/>
  <c r="H3501" i="4" s="1"/>
  <c r="I3501" i="4" s="1"/>
  <c r="F3501" i="4"/>
  <c r="E3501" i="4" s="1"/>
  <c r="H3501" i="3"/>
  <c r="J3501" i="3"/>
  <c r="I3501" i="3"/>
  <c r="K3501" i="3" l="1"/>
  <c r="Q3501" i="3" s="1"/>
  <c r="R3501" i="3" l="1"/>
  <c r="B3502" i="3"/>
  <c r="C3502" i="3"/>
  <c r="D3502" i="3"/>
  <c r="E3502" i="3"/>
  <c r="C3501" i="4"/>
  <c r="D3501" i="4" s="1"/>
  <c r="L3501" i="3"/>
  <c r="P3501" i="3"/>
  <c r="O3501" i="3"/>
  <c r="S3501" i="3"/>
  <c r="N3501" i="3"/>
  <c r="M3501" i="3"/>
  <c r="T3501" i="3"/>
  <c r="U3501" i="3" s="1"/>
  <c r="F3502" i="3" l="1"/>
  <c r="B3502" i="4"/>
  <c r="H3502" i="3"/>
  <c r="J3502" i="3"/>
  <c r="I3502" i="3"/>
  <c r="G3502" i="4"/>
  <c r="H3502" i="4" s="1"/>
  <c r="I3502" i="4" s="1"/>
  <c r="F3502" i="4"/>
  <c r="E3502" i="4" s="1"/>
  <c r="G3502" i="3"/>
  <c r="K3502" i="3" s="1"/>
  <c r="C3503" i="3" l="1"/>
  <c r="D3503" i="3"/>
  <c r="B3503" i="3"/>
  <c r="E3503" i="3"/>
  <c r="R3502" i="3"/>
  <c r="P3502" i="3"/>
  <c r="S3502" i="3"/>
  <c r="C3502" i="4"/>
  <c r="D3502" i="4" s="1"/>
  <c r="M3502" i="3"/>
  <c r="O3502" i="3"/>
  <c r="N3502" i="3"/>
  <c r="Q3502" i="3"/>
  <c r="L3502" i="3"/>
  <c r="F3503" i="3" l="1"/>
  <c r="B3503" i="4" s="1"/>
  <c r="G3503" i="3"/>
  <c r="T3502" i="3"/>
  <c r="U3502" i="3" s="1"/>
  <c r="H3503" i="3"/>
  <c r="G3503" i="4" l="1"/>
  <c r="H3503" i="4" s="1"/>
  <c r="I3503" i="4" s="1"/>
  <c r="F3503" i="4"/>
  <c r="E3503" i="4" s="1"/>
  <c r="J3503" i="3"/>
  <c r="I3503" i="3"/>
  <c r="K3503" i="3" s="1"/>
  <c r="B3504" i="3" l="1"/>
  <c r="C3504" i="3"/>
  <c r="E3504" i="3"/>
  <c r="D3504" i="3"/>
  <c r="Q3503" i="3"/>
  <c r="N3503" i="3"/>
  <c r="C3503" i="4"/>
  <c r="D3503" i="4" s="1"/>
  <c r="P3503" i="3"/>
  <c r="O3503" i="3"/>
  <c r="L3503" i="3"/>
  <c r="M3503" i="3"/>
  <c r="S3503" i="3"/>
  <c r="R3503" i="3"/>
  <c r="T3503" i="3" l="1"/>
  <c r="U3503" i="3" s="1"/>
  <c r="F3504" i="3"/>
  <c r="B3504" i="4" s="1"/>
  <c r="G3504" i="3"/>
  <c r="J3504" i="3" l="1"/>
  <c r="G3504" i="4"/>
  <c r="H3504" i="4" s="1"/>
  <c r="I3504" i="4" s="1"/>
  <c r="F3504" i="4"/>
  <c r="E3504" i="4" s="1"/>
  <c r="H3504" i="3"/>
  <c r="I3504" i="3"/>
  <c r="K3504" i="3" l="1"/>
  <c r="S3504" i="3" l="1"/>
  <c r="D3505" i="3"/>
  <c r="E3505" i="3"/>
  <c r="B3505" i="3"/>
  <c r="C3505" i="3"/>
  <c r="L3504" i="3"/>
  <c r="P3504" i="3"/>
  <c r="C3504" i="4"/>
  <c r="D3504" i="4" s="1"/>
  <c r="N3504" i="3"/>
  <c r="R3504" i="3" s="1"/>
  <c r="M3504" i="3"/>
  <c r="Q3504" i="3"/>
  <c r="O3504" i="3"/>
  <c r="T3504" i="3"/>
  <c r="U3504" i="3" s="1"/>
  <c r="F3505" i="3" l="1"/>
  <c r="B3505" i="4" s="1"/>
  <c r="F3505" i="4"/>
  <c r="E3505" i="4" s="1"/>
  <c r="G3505" i="4"/>
  <c r="H3505" i="4" s="1"/>
  <c r="I3505" i="4" s="1"/>
  <c r="I3505" i="3"/>
  <c r="G3505" i="3"/>
  <c r="J3505" i="3"/>
  <c r="H3505" i="3"/>
  <c r="K3505" i="3" l="1"/>
  <c r="B3506" i="3" l="1"/>
  <c r="C3506" i="3"/>
  <c r="D3506" i="3"/>
  <c r="E3506" i="3"/>
  <c r="R3505" i="3"/>
  <c r="M3505" i="3"/>
  <c r="P3505" i="3"/>
  <c r="S3505" i="3"/>
  <c r="L3505" i="3"/>
  <c r="O3505" i="3"/>
  <c r="N3505" i="3"/>
  <c r="Q3505" i="3"/>
  <c r="F3506" i="3"/>
  <c r="C3505" i="4"/>
  <c r="D3505" i="4" s="1"/>
  <c r="T3505" i="3"/>
  <c r="U3505" i="3" s="1"/>
  <c r="B3506" i="4" l="1"/>
  <c r="G3506" i="3"/>
  <c r="H3506" i="3"/>
  <c r="J3506" i="3"/>
  <c r="G3506" i="4"/>
  <c r="H3506" i="4" s="1"/>
  <c r="I3506" i="4" s="1"/>
  <c r="F3506" i="4"/>
  <c r="E3506" i="4" s="1"/>
  <c r="I3506" i="3"/>
  <c r="K3506" i="3" s="1"/>
  <c r="B3507" i="3" l="1"/>
  <c r="D3507" i="3"/>
  <c r="E3507" i="3"/>
  <c r="C3507" i="3"/>
  <c r="N3506" i="3"/>
  <c r="O3506" i="3"/>
  <c r="S3506" i="3"/>
  <c r="P3506" i="3"/>
  <c r="R3506" i="3"/>
  <c r="M3506" i="3"/>
  <c r="Q3506" i="3"/>
  <c r="L3506" i="3"/>
  <c r="C3506" i="4"/>
  <c r="D3506" i="4" s="1"/>
  <c r="F3507" i="3" l="1"/>
  <c r="B3507" i="4" s="1"/>
  <c r="G3507" i="3"/>
  <c r="T3506" i="3"/>
  <c r="U3506" i="3" s="1"/>
  <c r="G3507" i="4" l="1"/>
  <c r="H3507" i="4" s="1"/>
  <c r="I3507" i="4" s="1"/>
  <c r="F3507" i="4"/>
  <c r="E3507" i="4" s="1"/>
  <c r="I3507" i="3"/>
  <c r="H3507" i="3"/>
  <c r="J3507" i="3"/>
  <c r="K3507" i="3" l="1"/>
  <c r="N3507" i="3" s="1"/>
  <c r="M3507" i="3" l="1"/>
  <c r="Q3507" i="3"/>
  <c r="R3507" i="3"/>
  <c r="P3507" i="3"/>
  <c r="O3507" i="3"/>
  <c r="S3507" i="3"/>
  <c r="L3507" i="3"/>
  <c r="C3507" i="4"/>
  <c r="D3507" i="4" s="1"/>
  <c r="E3508" i="3"/>
  <c r="D3508" i="3"/>
  <c r="F3508" i="3" s="1"/>
  <c r="C3508" i="3"/>
  <c r="B3508" i="3"/>
  <c r="T3507" i="3"/>
  <c r="U3507" i="3" s="1"/>
  <c r="B3508" i="4" l="1"/>
  <c r="G3508" i="3"/>
  <c r="I3508" i="3"/>
  <c r="J3508" i="3"/>
  <c r="H3508" i="3"/>
  <c r="K3508" i="3"/>
  <c r="N3508" i="3" s="1"/>
  <c r="F3508" i="4"/>
  <c r="E3508" i="4" s="1"/>
  <c r="G3508" i="4"/>
  <c r="H3508" i="4" s="1"/>
  <c r="I3508" i="4" s="1"/>
  <c r="P3508" i="3" l="1"/>
  <c r="M3508" i="3"/>
  <c r="L3508" i="3"/>
  <c r="C3508" i="4"/>
  <c r="D3508" i="4" s="1"/>
  <c r="S3508" i="3"/>
  <c r="O3508" i="3"/>
  <c r="R3508" i="3"/>
  <c r="Q3508" i="3"/>
  <c r="B3509" i="3"/>
  <c r="C3509" i="3"/>
  <c r="D3509" i="3"/>
  <c r="E3509" i="3"/>
  <c r="F3509" i="3" s="1"/>
  <c r="T3508" i="3"/>
  <c r="U3508" i="3" s="1"/>
  <c r="B3509" i="4" l="1"/>
  <c r="G3509" i="3"/>
  <c r="I3509" i="3"/>
  <c r="J3509" i="3"/>
  <c r="F3509" i="4"/>
  <c r="E3509" i="4" s="1"/>
  <c r="G3509" i="4"/>
  <c r="H3509" i="4" s="1"/>
  <c r="I3509" i="4" s="1"/>
  <c r="H3509" i="3"/>
  <c r="K3509" i="3" s="1"/>
  <c r="B3510" i="3" l="1"/>
  <c r="C3510" i="3"/>
  <c r="D3510" i="3"/>
  <c r="E3510" i="3"/>
  <c r="S3509" i="3"/>
  <c r="N3509" i="3"/>
  <c r="P3509" i="3"/>
  <c r="C3509" i="4"/>
  <c r="D3509" i="4" s="1"/>
  <c r="M3509" i="3"/>
  <c r="Q3509" i="3" s="1"/>
  <c r="L3509" i="3"/>
  <c r="O3509" i="3"/>
  <c r="R3509" i="3"/>
  <c r="F3510" i="3" l="1"/>
  <c r="B3510" i="4" s="1"/>
  <c r="T3509" i="3"/>
  <c r="U3509" i="3" s="1"/>
  <c r="H3510" i="3"/>
  <c r="G3510" i="4" l="1"/>
  <c r="H3510" i="4" s="1"/>
  <c r="I3510" i="4" s="1"/>
  <c r="F3510" i="4"/>
  <c r="E3510" i="4" s="1"/>
  <c r="J3510" i="3"/>
  <c r="G3510" i="3"/>
  <c r="I3510" i="3"/>
  <c r="K3510" i="3" l="1"/>
  <c r="S3510" i="3" s="1"/>
  <c r="D3511" i="3" l="1"/>
  <c r="E3511" i="3"/>
  <c r="B3511" i="3"/>
  <c r="C3511" i="3"/>
  <c r="R3510" i="3"/>
  <c r="Q3510" i="3"/>
  <c r="C3510" i="4"/>
  <c r="D3510" i="4" s="1"/>
  <c r="M3510" i="3"/>
  <c r="P3510" i="3"/>
  <c r="L3510" i="3"/>
  <c r="N3510" i="3"/>
  <c r="O3510" i="3"/>
  <c r="T3510" i="3"/>
  <c r="U3510" i="3" s="1"/>
  <c r="F3511" i="3"/>
  <c r="B3511" i="4" s="1"/>
  <c r="G3511" i="3"/>
  <c r="J3511" i="3"/>
  <c r="F3511" i="4" l="1"/>
  <c r="E3511" i="4" s="1"/>
  <c r="G3511" i="4"/>
  <c r="H3511" i="4" s="1"/>
  <c r="I3511" i="4" s="1"/>
  <c r="H3511" i="3"/>
  <c r="I3511" i="3"/>
  <c r="K3511" i="3" l="1"/>
  <c r="L3511" i="3" l="1"/>
  <c r="P3511" i="3" s="1"/>
  <c r="B3512" i="3"/>
  <c r="C3512" i="3"/>
  <c r="D3512" i="3"/>
  <c r="E3512" i="3"/>
  <c r="C3511" i="4"/>
  <c r="D3511" i="4" s="1"/>
  <c r="O3511" i="3"/>
  <c r="S3511" i="3" s="1"/>
  <c r="M3511" i="3"/>
  <c r="Q3511" i="3"/>
  <c r="N3511" i="3"/>
  <c r="R3511" i="3" s="1"/>
  <c r="F3512" i="3"/>
  <c r="G3512" i="3" s="1"/>
  <c r="T3511" i="3"/>
  <c r="U3511" i="3" s="1"/>
  <c r="B3512" i="4" l="1"/>
  <c r="J3512" i="3"/>
  <c r="I3512" i="3"/>
  <c r="H3512" i="3"/>
  <c r="K3512" i="3" l="1"/>
  <c r="O3512" i="3" s="1"/>
  <c r="F3512" i="4"/>
  <c r="E3512" i="4" s="1"/>
  <c r="G3512" i="4"/>
  <c r="H3512" i="4" s="1"/>
  <c r="I3512" i="4" s="1"/>
  <c r="C3512" i="4" l="1"/>
  <c r="D3512" i="4" s="1"/>
  <c r="S3512" i="3"/>
  <c r="B3513" i="3"/>
  <c r="D3513" i="3"/>
  <c r="C3513" i="3"/>
  <c r="E3513" i="3"/>
  <c r="R3512" i="3"/>
  <c r="Q3512" i="3"/>
  <c r="M3512" i="3"/>
  <c r="P3512" i="3"/>
  <c r="N3512" i="3"/>
  <c r="F3513" i="3"/>
  <c r="L3512" i="3"/>
  <c r="T3512" i="3"/>
  <c r="U3512" i="3" s="1"/>
  <c r="B3513" i="4" l="1"/>
  <c r="G3513" i="3"/>
  <c r="I3513" i="3"/>
  <c r="J3513" i="3"/>
  <c r="H3513" i="3"/>
  <c r="K3513" i="3" s="1"/>
  <c r="E3514" i="3" l="1"/>
  <c r="B3514" i="3"/>
  <c r="C3514" i="3"/>
  <c r="D3514" i="3"/>
  <c r="M3513" i="3"/>
  <c r="Q3513" i="3" s="1"/>
  <c r="C3513" i="4"/>
  <c r="D3513" i="4" s="1"/>
  <c r="N3513" i="3"/>
  <c r="R3513" i="3" s="1"/>
  <c r="O3513" i="3"/>
  <c r="S3513" i="3" s="1"/>
  <c r="L3513" i="3"/>
  <c r="P3513" i="3" s="1"/>
  <c r="G3513" i="4"/>
  <c r="H3513" i="4" s="1"/>
  <c r="I3513" i="4" s="1"/>
  <c r="F3513" i="4"/>
  <c r="E3513" i="4" s="1"/>
  <c r="T3513" i="3" l="1"/>
  <c r="U3513" i="3" s="1"/>
  <c r="F3514" i="3"/>
  <c r="B3514" i="4" l="1"/>
  <c r="J3514" i="3"/>
  <c r="I3514" i="3"/>
  <c r="G3514" i="3"/>
  <c r="H3514" i="3"/>
  <c r="K3514" i="3" s="1"/>
  <c r="C3515" i="3" l="1"/>
  <c r="D3515" i="3"/>
  <c r="E3515" i="3"/>
  <c r="B3515" i="3"/>
  <c r="N3514" i="3"/>
  <c r="Q3514" i="3"/>
  <c r="O3514" i="3"/>
  <c r="M3514" i="3"/>
  <c r="P3514" i="3"/>
  <c r="S3514" i="3"/>
  <c r="L3514" i="3"/>
  <c r="R3514" i="3"/>
  <c r="C3514" i="4"/>
  <c r="D3514" i="4" s="1"/>
  <c r="G3514" i="4"/>
  <c r="H3514" i="4" s="1"/>
  <c r="I3514" i="4" s="1"/>
  <c r="F3514" i="4"/>
  <c r="E3514" i="4" s="1"/>
  <c r="T3514" i="3" l="1"/>
  <c r="U3514" i="3" s="1"/>
  <c r="F3515" i="3"/>
  <c r="B3515" i="4" l="1"/>
  <c r="J3515" i="3"/>
  <c r="H3515" i="3"/>
  <c r="I3515" i="3"/>
  <c r="G3515" i="3"/>
  <c r="K3515" i="3" s="1"/>
  <c r="D3516" i="3" l="1"/>
  <c r="E3516" i="3"/>
  <c r="C3516" i="3"/>
  <c r="B3516" i="3"/>
  <c r="S3515" i="3"/>
  <c r="M3515" i="3"/>
  <c r="N3515" i="3"/>
  <c r="L3515" i="3"/>
  <c r="P3515" i="3"/>
  <c r="Q3515" i="3"/>
  <c r="R3515" i="3"/>
  <c r="O3515" i="3"/>
  <c r="C3515" i="4"/>
  <c r="D3515" i="4" s="1"/>
  <c r="G3515" i="4"/>
  <c r="H3515" i="4" s="1"/>
  <c r="I3515" i="4" s="1"/>
  <c r="F3515" i="4"/>
  <c r="E3515" i="4" s="1"/>
  <c r="F3516" i="3" l="1"/>
  <c r="G3516" i="3"/>
  <c r="I3516" i="3"/>
  <c r="T3515" i="3"/>
  <c r="U3515" i="3" s="1"/>
  <c r="B3516" i="4" l="1"/>
  <c r="H3516" i="3"/>
  <c r="J3516" i="3"/>
  <c r="K3516" i="3" l="1"/>
  <c r="C3516" i="4" s="1"/>
  <c r="D3516" i="4" s="1"/>
  <c r="G3516" i="4"/>
  <c r="H3516" i="4" s="1"/>
  <c r="I3516" i="4" s="1"/>
  <c r="F3516" i="4"/>
  <c r="E3516" i="4" s="1"/>
  <c r="N3516" i="3" l="1"/>
  <c r="R3516" i="3" s="1"/>
  <c r="M3516" i="3"/>
  <c r="Q3516" i="3" s="1"/>
  <c r="S3516" i="3"/>
  <c r="O3516" i="3"/>
  <c r="L3516" i="3"/>
  <c r="P3516" i="3" s="1"/>
  <c r="D3517" i="3"/>
  <c r="E3517" i="3"/>
  <c r="B3517" i="3"/>
  <c r="F3517" i="3" s="1"/>
  <c r="C3517" i="3"/>
  <c r="T3516" i="3"/>
  <c r="U3516" i="3" s="1"/>
  <c r="G3517" i="3" l="1"/>
  <c r="J3517" i="3"/>
  <c r="B3517" i="4"/>
  <c r="H3517" i="3"/>
  <c r="I3517" i="3"/>
  <c r="K3517" i="3" l="1"/>
  <c r="N3517" i="3" s="1"/>
  <c r="R3517" i="3" s="1"/>
  <c r="G3517" i="4"/>
  <c r="H3517" i="4" s="1"/>
  <c r="I3517" i="4" s="1"/>
  <c r="F3517" i="4"/>
  <c r="E3517" i="4" s="1"/>
  <c r="O3517" i="3" l="1"/>
  <c r="L3517" i="3"/>
  <c r="P3517" i="3" s="1"/>
  <c r="M3517" i="3"/>
  <c r="Q3517" i="3" s="1"/>
  <c r="C3517" i="4"/>
  <c r="D3517" i="4" s="1"/>
  <c r="B3518" i="3"/>
  <c r="C3518" i="3"/>
  <c r="D3518" i="3"/>
  <c r="E3518" i="3"/>
  <c r="S3517" i="3"/>
  <c r="T3517" i="3" s="1"/>
  <c r="U3517" i="3" s="1"/>
  <c r="F3518" i="3" l="1"/>
  <c r="J3518" i="3"/>
  <c r="I3518" i="3"/>
  <c r="H3518" i="3"/>
  <c r="B3518" i="4" l="1"/>
  <c r="G3518" i="3"/>
  <c r="K3518" i="3" s="1"/>
  <c r="B3519" i="3" l="1"/>
  <c r="C3519" i="3"/>
  <c r="D3519" i="3"/>
  <c r="E3519" i="3"/>
  <c r="Q3518" i="3"/>
  <c r="C3518" i="4"/>
  <c r="D3518" i="4" s="1"/>
  <c r="R3518" i="3"/>
  <c r="O3518" i="3"/>
  <c r="L3518" i="3"/>
  <c r="S3518" i="3"/>
  <c r="P3518" i="3"/>
  <c r="T3518" i="3" s="1"/>
  <c r="U3518" i="3" s="1"/>
  <c r="N3518" i="3"/>
  <c r="M3518" i="3"/>
  <c r="G3518" i="4"/>
  <c r="H3518" i="4" s="1"/>
  <c r="I3518" i="4" s="1"/>
  <c r="F3518" i="4"/>
  <c r="E3518" i="4" s="1"/>
  <c r="F3519" i="3" l="1"/>
  <c r="B3519" i="4" s="1"/>
  <c r="G3519" i="3"/>
  <c r="G3519" i="4" l="1"/>
  <c r="H3519" i="4" s="1"/>
  <c r="I3519" i="4" s="1"/>
  <c r="F3519" i="4"/>
  <c r="E3519" i="4" s="1"/>
  <c r="I3519" i="3"/>
  <c r="J3519" i="3"/>
  <c r="H3519" i="3"/>
  <c r="K3519" i="3" s="1"/>
  <c r="B3520" i="3" l="1"/>
  <c r="D3520" i="3"/>
  <c r="E3520" i="3"/>
  <c r="C3520" i="3"/>
  <c r="L3519" i="3"/>
  <c r="C3519" i="4"/>
  <c r="D3519" i="4" s="1"/>
  <c r="N3519" i="3"/>
  <c r="R3519" i="3" s="1"/>
  <c r="O3519" i="3"/>
  <c r="P3519" i="3"/>
  <c r="Q3519" i="3"/>
  <c r="M3519" i="3"/>
  <c r="S3519" i="3"/>
  <c r="T3519" i="3" l="1"/>
  <c r="U3519" i="3" s="1"/>
  <c r="J3520" i="3"/>
  <c r="F3520" i="3"/>
  <c r="B3520" i="4" s="1"/>
  <c r="G3520" i="3"/>
  <c r="G3520" i="4" l="1"/>
  <c r="H3520" i="4" s="1"/>
  <c r="I3520" i="4" s="1"/>
  <c r="F3520" i="4"/>
  <c r="E3520" i="4" s="1"/>
  <c r="I3520" i="3"/>
  <c r="H3520" i="3"/>
  <c r="K3520" i="3" s="1"/>
  <c r="C3521" i="3" l="1"/>
  <c r="B3521" i="3"/>
  <c r="D3521" i="3"/>
  <c r="E3521" i="3"/>
  <c r="S3520" i="3"/>
  <c r="M3520" i="3"/>
  <c r="N3520" i="3"/>
  <c r="C3520" i="4"/>
  <c r="D3520" i="4" s="1"/>
  <c r="L3520" i="3"/>
  <c r="R3520" i="3"/>
  <c r="Q3520" i="3"/>
  <c r="P3520" i="3"/>
  <c r="T3520" i="3" s="1"/>
  <c r="U3520" i="3" s="1"/>
  <c r="O3520" i="3"/>
  <c r="F3521" i="3" l="1"/>
  <c r="B3521" i="4" s="1"/>
  <c r="G3521" i="3"/>
  <c r="J3521" i="3"/>
  <c r="H3521" i="3"/>
  <c r="G3521" i="4" l="1"/>
  <c r="H3521" i="4" s="1"/>
  <c r="I3521" i="4" s="1"/>
  <c r="F3521" i="4"/>
  <c r="E3521" i="4" s="1"/>
  <c r="I3521" i="3"/>
  <c r="K3521" i="3" s="1"/>
  <c r="B3522" i="3" l="1"/>
  <c r="C3522" i="3"/>
  <c r="D3522" i="3"/>
  <c r="E3522" i="3"/>
  <c r="L3521" i="3"/>
  <c r="M3521" i="3"/>
  <c r="N3521" i="3"/>
  <c r="R3521" i="3"/>
  <c r="O3521" i="3"/>
  <c r="P3521" i="3"/>
  <c r="T3521" i="3" s="1"/>
  <c r="U3521" i="3" s="1"/>
  <c r="Q3521" i="3"/>
  <c r="S3521" i="3"/>
  <c r="C3521" i="4"/>
  <c r="D3521" i="4" s="1"/>
  <c r="F3522" i="3" l="1"/>
  <c r="B3522" i="4" s="1"/>
  <c r="G3522" i="4" l="1"/>
  <c r="H3522" i="4" s="1"/>
  <c r="I3522" i="4" s="1"/>
  <c r="F3522" i="4"/>
  <c r="E3522" i="4" s="1"/>
  <c r="G3522" i="3"/>
  <c r="I3522" i="3"/>
  <c r="J3522" i="3"/>
  <c r="H3522" i="3"/>
  <c r="K3522" i="3" l="1"/>
  <c r="D3523" i="3" l="1"/>
  <c r="B3523" i="3"/>
  <c r="C3523" i="3"/>
  <c r="E3523" i="3"/>
  <c r="R3522" i="3"/>
  <c r="Q3522" i="3"/>
  <c r="M3522" i="3"/>
  <c r="O3522" i="3"/>
  <c r="L3522" i="3"/>
  <c r="S3522" i="3"/>
  <c r="P3522" i="3"/>
  <c r="T3522" i="3" s="1"/>
  <c r="U3522" i="3" s="1"/>
  <c r="C3522" i="4"/>
  <c r="D3522" i="4" s="1"/>
  <c r="N3522" i="3"/>
  <c r="F3523" i="3" l="1"/>
  <c r="B3523" i="4" s="1"/>
  <c r="G3523" i="3"/>
  <c r="H3523" i="3"/>
  <c r="I3523" i="3"/>
  <c r="F3523" i="4" l="1"/>
  <c r="E3523" i="4" s="1"/>
  <c r="G3523" i="4"/>
  <c r="H3523" i="4" s="1"/>
  <c r="I3523" i="4" s="1"/>
  <c r="J3523" i="3"/>
  <c r="K3523" i="3" s="1"/>
  <c r="D3524" i="3" l="1"/>
  <c r="E3524" i="3"/>
  <c r="C3524" i="3"/>
  <c r="B3524" i="3"/>
  <c r="C3523" i="4"/>
  <c r="D3523" i="4" s="1"/>
  <c r="N3523" i="3"/>
  <c r="R3523" i="3" s="1"/>
  <c r="L3523" i="3"/>
  <c r="P3523" i="3" s="1"/>
  <c r="O3523" i="3"/>
  <c r="S3523" i="3" s="1"/>
  <c r="M3523" i="3"/>
  <c r="Q3523" i="3" s="1"/>
  <c r="T3523" i="3" l="1"/>
  <c r="U3523" i="3" s="1"/>
  <c r="F3524" i="3"/>
  <c r="B3524" i="4" s="1"/>
  <c r="G3524" i="3"/>
  <c r="H3524" i="3"/>
  <c r="I3524" i="3"/>
  <c r="F3524" i="4" l="1"/>
  <c r="E3524" i="4" s="1"/>
  <c r="G3524" i="4"/>
  <c r="H3524" i="4" s="1"/>
  <c r="I3524" i="4" s="1"/>
  <c r="J3524" i="3"/>
  <c r="K3524" i="3" s="1"/>
  <c r="B3525" i="3" l="1"/>
  <c r="C3525" i="3"/>
  <c r="D3525" i="3"/>
  <c r="E3525" i="3"/>
  <c r="P3524" i="3"/>
  <c r="R3524" i="3"/>
  <c r="C3524" i="4"/>
  <c r="D3524" i="4" s="1"/>
  <c r="S3524" i="3"/>
  <c r="M3524" i="3"/>
  <c r="N3524" i="3"/>
  <c r="L3524" i="3"/>
  <c r="O3524" i="3"/>
  <c r="Q3524" i="3"/>
  <c r="T3524" i="3" l="1"/>
  <c r="U3524" i="3" s="1"/>
  <c r="F3525" i="3"/>
  <c r="B3525" i="4" s="1"/>
  <c r="F3525" i="4" l="1"/>
  <c r="E3525" i="4" s="1"/>
  <c r="G3525" i="4"/>
  <c r="H3525" i="4" s="1"/>
  <c r="I3525" i="4" s="1"/>
  <c r="G3525" i="3"/>
  <c r="I3525" i="3"/>
  <c r="H3525" i="3"/>
  <c r="J3525" i="3"/>
  <c r="K3525" i="3" s="1"/>
  <c r="B3526" i="3" l="1"/>
  <c r="C3526" i="3"/>
  <c r="D3526" i="3"/>
  <c r="E3526" i="3"/>
  <c r="M3525" i="3"/>
  <c r="Q3525" i="3" s="1"/>
  <c r="N3525" i="3"/>
  <c r="R3525" i="3" s="1"/>
  <c r="L3525" i="3"/>
  <c r="P3525" i="3" s="1"/>
  <c r="C3525" i="4"/>
  <c r="D3525" i="4" s="1"/>
  <c r="S3525" i="3"/>
  <c r="O3525" i="3"/>
  <c r="T3525" i="3" l="1"/>
  <c r="U3525" i="3" s="1"/>
  <c r="F3526" i="3"/>
  <c r="B3526" i="4" s="1"/>
  <c r="G3526" i="3"/>
  <c r="H3526" i="3" l="1"/>
  <c r="F3526" i="4"/>
  <c r="E3526" i="4" s="1"/>
  <c r="G3526" i="4"/>
  <c r="H3526" i="4" s="1"/>
  <c r="I3526" i="4" s="1"/>
  <c r="I3526" i="3"/>
  <c r="J3526" i="3"/>
  <c r="K3526" i="3" s="1"/>
  <c r="B3527" i="3" l="1"/>
  <c r="C3527" i="3"/>
  <c r="E3527" i="3"/>
  <c r="D3527" i="3"/>
  <c r="M3526" i="3"/>
  <c r="Q3526" i="3" s="1"/>
  <c r="L3526" i="3"/>
  <c r="P3526" i="3" s="1"/>
  <c r="N3526" i="3"/>
  <c r="R3526" i="3" s="1"/>
  <c r="C3526" i="4"/>
  <c r="D3526" i="4" s="1"/>
  <c r="O3526" i="3"/>
  <c r="S3526" i="3" s="1"/>
  <c r="T3526" i="3" l="1"/>
  <c r="U3526" i="3" s="1"/>
  <c r="F3527" i="3"/>
  <c r="B3527" i="4" s="1"/>
  <c r="G3527" i="3"/>
  <c r="J3527" i="3" l="1"/>
  <c r="G3527" i="4"/>
  <c r="H3527" i="4" s="1"/>
  <c r="I3527" i="4" s="1"/>
  <c r="F3527" i="4"/>
  <c r="E3527" i="4" s="1"/>
  <c r="H3527" i="3"/>
  <c r="I3527" i="3"/>
  <c r="K3527" i="3" s="1"/>
  <c r="B3528" i="3" l="1"/>
  <c r="C3528" i="3"/>
  <c r="D3528" i="3"/>
  <c r="E3528" i="3"/>
  <c r="C3527" i="4"/>
  <c r="D3527" i="4" s="1"/>
  <c r="N3527" i="3"/>
  <c r="R3527" i="3"/>
  <c r="Q3527" i="3"/>
  <c r="S3527" i="3"/>
  <c r="O3527" i="3"/>
  <c r="L3527" i="3"/>
  <c r="M3527" i="3"/>
  <c r="P3527" i="3"/>
  <c r="T3527" i="3" s="1"/>
  <c r="U3527" i="3" s="1"/>
  <c r="F3528" i="3" l="1"/>
  <c r="B3528" i="4" s="1"/>
  <c r="G3528" i="3"/>
  <c r="G3528" i="4" l="1"/>
  <c r="H3528" i="4" s="1"/>
  <c r="I3528" i="4" s="1"/>
  <c r="F3528" i="4"/>
  <c r="E3528" i="4" s="1"/>
  <c r="I3528" i="3"/>
  <c r="H3528" i="3"/>
  <c r="K3528" i="3" s="1"/>
  <c r="J3528" i="3"/>
  <c r="D3529" i="3" l="1"/>
  <c r="E3529" i="3"/>
  <c r="B3529" i="3"/>
  <c r="C3529" i="3"/>
  <c r="C3528" i="4"/>
  <c r="D3528" i="4" s="1"/>
  <c r="L3528" i="3"/>
  <c r="S3528" i="3"/>
  <c r="Q3528" i="3"/>
  <c r="O3528" i="3"/>
  <c r="N3528" i="3"/>
  <c r="M3528" i="3"/>
  <c r="P3528" i="3"/>
  <c r="R3528" i="3"/>
  <c r="F3529" i="3" l="1"/>
  <c r="B3529" i="4" s="1"/>
  <c r="G3529" i="3"/>
  <c r="T3528" i="3"/>
  <c r="U3528" i="3" s="1"/>
  <c r="J3529" i="3"/>
  <c r="H3529" i="3"/>
  <c r="I3529" i="3"/>
  <c r="K3529" i="3" s="1"/>
  <c r="E3530" i="3" l="1"/>
  <c r="B3530" i="3"/>
  <c r="C3530" i="3"/>
  <c r="D3530" i="3"/>
  <c r="Q3529" i="3"/>
  <c r="L3529" i="3"/>
  <c r="R3529" i="3"/>
  <c r="M3529" i="3"/>
  <c r="C3529" i="4"/>
  <c r="D3529" i="4" s="1"/>
  <c r="S3529" i="3"/>
  <c r="N3529" i="3"/>
  <c r="O3529" i="3"/>
  <c r="P3529" i="3"/>
  <c r="T3529" i="3" s="1"/>
  <c r="U3529" i="3" s="1"/>
  <c r="F3529" i="4"/>
  <c r="E3529" i="4" s="1"/>
  <c r="G3529" i="4"/>
  <c r="H3529" i="4" s="1"/>
  <c r="I3529" i="4" s="1"/>
  <c r="F3530" i="3" l="1"/>
  <c r="B3530" i="4" s="1"/>
  <c r="G3530" i="3"/>
  <c r="H3530" i="3"/>
  <c r="J3530" i="3"/>
  <c r="F3530" i="4" l="1"/>
  <c r="E3530" i="4" s="1"/>
  <c r="G3530" i="4"/>
  <c r="H3530" i="4" s="1"/>
  <c r="I3530" i="4" s="1"/>
  <c r="I3530" i="3"/>
  <c r="K3530" i="3" s="1"/>
  <c r="Q3530" i="3" l="1"/>
  <c r="B3531" i="3"/>
  <c r="C3531" i="3"/>
  <c r="D3531" i="3"/>
  <c r="E3531" i="3"/>
  <c r="R3530" i="3"/>
  <c r="P3530" i="3"/>
  <c r="S3530" i="3"/>
  <c r="C3530" i="4"/>
  <c r="D3530" i="4" s="1"/>
  <c r="O3530" i="3"/>
  <c r="L3530" i="3"/>
  <c r="M3530" i="3"/>
  <c r="N3530" i="3"/>
  <c r="F3531" i="3" l="1"/>
  <c r="B3531" i="4" s="1"/>
  <c r="G3531" i="3"/>
  <c r="T3530" i="3"/>
  <c r="U3530" i="3" s="1"/>
  <c r="J3531" i="3"/>
  <c r="H3531" i="3"/>
  <c r="G3531" i="4" l="1"/>
  <c r="H3531" i="4" s="1"/>
  <c r="I3531" i="4" s="1"/>
  <c r="F3531" i="4"/>
  <c r="E3531" i="4" s="1"/>
  <c r="I3531" i="3"/>
  <c r="K3531" i="3" s="1"/>
  <c r="B3532" i="3" l="1"/>
  <c r="C3532" i="3"/>
  <c r="D3532" i="3"/>
  <c r="E3532" i="3"/>
  <c r="O3531" i="3"/>
  <c r="S3531" i="3" s="1"/>
  <c r="M3531" i="3"/>
  <c r="Q3531" i="3" s="1"/>
  <c r="L3531" i="3"/>
  <c r="P3531" i="3" s="1"/>
  <c r="C3531" i="4"/>
  <c r="D3531" i="4" s="1"/>
  <c r="N3531" i="3"/>
  <c r="R3531" i="3" s="1"/>
  <c r="T3531" i="3" l="1"/>
  <c r="U3531" i="3" s="1"/>
  <c r="F3532" i="3"/>
  <c r="B3532" i="4" s="1"/>
  <c r="G3532" i="3"/>
  <c r="J3532" i="3" l="1"/>
  <c r="F3532" i="4"/>
  <c r="E3532" i="4" s="1"/>
  <c r="G3532" i="4"/>
  <c r="H3532" i="4" s="1"/>
  <c r="I3532" i="4" s="1"/>
  <c r="I3532" i="3"/>
  <c r="H3532" i="3"/>
  <c r="K3532" i="3" s="1"/>
  <c r="C3533" i="3" l="1"/>
  <c r="D3533" i="3"/>
  <c r="B3533" i="3"/>
  <c r="E3533" i="3"/>
  <c r="N3532" i="3"/>
  <c r="C3532" i="4"/>
  <c r="D3532" i="4" s="1"/>
  <c r="O3532" i="3"/>
  <c r="P3532" i="3"/>
  <c r="R3532" i="3"/>
  <c r="L3532" i="3"/>
  <c r="Q3532" i="3"/>
  <c r="M3532" i="3"/>
  <c r="S3532" i="3"/>
  <c r="F3533" i="3" l="1"/>
  <c r="B3533" i="4" s="1"/>
  <c r="G3533" i="3"/>
  <c r="I3533" i="3"/>
  <c r="T3532" i="3"/>
  <c r="U3532" i="3" s="1"/>
  <c r="J3533" i="3"/>
  <c r="H3533" i="3"/>
  <c r="K3533" i="3" l="1"/>
  <c r="F3533" i="4"/>
  <c r="E3533" i="4" s="1"/>
  <c r="G3533" i="4"/>
  <c r="H3533" i="4" s="1"/>
  <c r="I3533" i="4" s="1"/>
  <c r="B3534" i="3" l="1"/>
  <c r="C3534" i="3"/>
  <c r="E3534" i="3"/>
  <c r="D3534" i="3"/>
  <c r="C3533" i="4"/>
  <c r="D3533" i="4" s="1"/>
  <c r="L3533" i="3"/>
  <c r="P3533" i="3" s="1"/>
  <c r="M3533" i="3"/>
  <c r="Q3533" i="3" s="1"/>
  <c r="O3533" i="3"/>
  <c r="N3533" i="3"/>
  <c r="R3533" i="3" s="1"/>
  <c r="S3533" i="3"/>
  <c r="T3533" i="3" l="1"/>
  <c r="U3533" i="3" s="1"/>
  <c r="F3534" i="3"/>
  <c r="B3534" i="4" s="1"/>
  <c r="G3534" i="3"/>
  <c r="F3534" i="4" l="1"/>
  <c r="E3534" i="4" s="1"/>
  <c r="G3534" i="4"/>
  <c r="H3534" i="4" s="1"/>
  <c r="I3534" i="4" s="1"/>
  <c r="J3534" i="3"/>
  <c r="I3534" i="3"/>
  <c r="H3534" i="3"/>
  <c r="K3534" i="3" s="1"/>
  <c r="D3535" i="3" l="1"/>
  <c r="B3535" i="3"/>
  <c r="C3535" i="3"/>
  <c r="E3535" i="3"/>
  <c r="C3534" i="4"/>
  <c r="D3534" i="4" s="1"/>
  <c r="P3534" i="3"/>
  <c r="M3534" i="3"/>
  <c r="Q3534" i="3"/>
  <c r="N3534" i="3"/>
  <c r="R3534" i="3"/>
  <c r="L3534" i="3"/>
  <c r="O3534" i="3"/>
  <c r="S3534" i="3" s="1"/>
  <c r="T3534" i="3" l="1"/>
  <c r="U3534" i="3" s="1"/>
  <c r="F3535" i="3"/>
  <c r="B3535" i="4" s="1"/>
  <c r="H3535" i="3"/>
  <c r="I3535" i="3"/>
  <c r="F3535" i="4" l="1"/>
  <c r="E3535" i="4" s="1"/>
  <c r="G3535" i="4"/>
  <c r="H3535" i="4" s="1"/>
  <c r="I3535" i="4" s="1"/>
  <c r="G3535" i="3"/>
  <c r="K3535" i="3" s="1"/>
  <c r="J3535" i="3"/>
  <c r="B3536" i="3" l="1"/>
  <c r="C3536" i="3"/>
  <c r="D3536" i="3"/>
  <c r="E3536" i="3"/>
  <c r="R3535" i="3"/>
  <c r="S3535" i="3"/>
  <c r="N3535" i="3"/>
  <c r="Q3535" i="3"/>
  <c r="P3535" i="3"/>
  <c r="T3535" i="3" s="1"/>
  <c r="U3535" i="3" s="1"/>
  <c r="O3535" i="3"/>
  <c r="M3535" i="3"/>
  <c r="L3535" i="3"/>
  <c r="C3535" i="4"/>
  <c r="D3535" i="4" s="1"/>
  <c r="F3536" i="3" l="1"/>
  <c r="B3536" i="4" s="1"/>
  <c r="G3536" i="3"/>
  <c r="H3536" i="3" l="1"/>
  <c r="F3536" i="4"/>
  <c r="E3536" i="4" s="1"/>
  <c r="G3536" i="4"/>
  <c r="H3536" i="4" s="1"/>
  <c r="I3536" i="4" s="1"/>
  <c r="I3536" i="3"/>
  <c r="J3536" i="3"/>
  <c r="K3536" i="3" l="1"/>
  <c r="C3537" i="3" l="1"/>
  <c r="D3537" i="3"/>
  <c r="E3537" i="3"/>
  <c r="B3537" i="3"/>
  <c r="C3536" i="4"/>
  <c r="D3536" i="4" s="1"/>
  <c r="Q3536" i="3"/>
  <c r="N3536" i="3"/>
  <c r="S3536" i="3"/>
  <c r="L3536" i="3"/>
  <c r="O3536" i="3"/>
  <c r="R3536" i="3"/>
  <c r="M3536" i="3"/>
  <c r="P3536" i="3"/>
  <c r="T3536" i="3" s="1"/>
  <c r="U3536" i="3" s="1"/>
  <c r="F3537" i="3" l="1"/>
  <c r="B3537" i="4" s="1"/>
  <c r="G3537" i="3"/>
  <c r="H3537" i="3"/>
  <c r="F3537" i="4" l="1"/>
  <c r="E3537" i="4" s="1"/>
  <c r="G3537" i="4"/>
  <c r="H3537" i="4" s="1"/>
  <c r="I3537" i="4" s="1"/>
  <c r="I3537" i="3"/>
  <c r="K3537" i="3" s="1"/>
  <c r="J3537" i="3"/>
  <c r="B3538" i="3" l="1"/>
  <c r="C3538" i="3"/>
  <c r="D3538" i="3"/>
  <c r="E3538" i="3"/>
  <c r="M3537" i="3"/>
  <c r="Q3537" i="3" s="1"/>
  <c r="L3537" i="3"/>
  <c r="P3537" i="3" s="1"/>
  <c r="O3537" i="3"/>
  <c r="S3537" i="3" s="1"/>
  <c r="C3537" i="4"/>
  <c r="D3537" i="4" s="1"/>
  <c r="N3537" i="3"/>
  <c r="R3537" i="3" s="1"/>
  <c r="T3537" i="3" s="1"/>
  <c r="U3537" i="3" s="1"/>
  <c r="F3538" i="3" l="1"/>
  <c r="B3538" i="4" s="1"/>
  <c r="G3538" i="3"/>
  <c r="G3538" i="4" l="1"/>
  <c r="H3538" i="4" s="1"/>
  <c r="I3538" i="4" s="1"/>
  <c r="F3538" i="4"/>
  <c r="E3538" i="4" s="1"/>
  <c r="I3538" i="3"/>
  <c r="K3538" i="3" s="1"/>
  <c r="H3538" i="3"/>
  <c r="J3538" i="3"/>
  <c r="B3539" i="3" l="1"/>
  <c r="D3539" i="3"/>
  <c r="E3539" i="3"/>
  <c r="C3539" i="3"/>
  <c r="S3538" i="3"/>
  <c r="O3538" i="3"/>
  <c r="M3538" i="3"/>
  <c r="N3538" i="3"/>
  <c r="R3538" i="3"/>
  <c r="L3538" i="3"/>
  <c r="C3538" i="4"/>
  <c r="D3538" i="4" s="1"/>
  <c r="Q3538" i="3"/>
  <c r="P3538" i="3"/>
  <c r="T3538" i="3" s="1"/>
  <c r="U3538" i="3" s="1"/>
  <c r="F3539" i="3" l="1"/>
  <c r="B3539" i="4" s="1"/>
  <c r="G3539" i="3"/>
  <c r="F3539" i="4" l="1"/>
  <c r="E3539" i="4" s="1"/>
  <c r="G3539" i="4"/>
  <c r="H3539" i="4" s="1"/>
  <c r="I3539" i="4" s="1"/>
  <c r="J3539" i="3"/>
  <c r="I3539" i="3"/>
  <c r="H3539" i="3"/>
  <c r="K3539" i="3" s="1"/>
  <c r="C3540" i="3" l="1"/>
  <c r="E3540" i="3"/>
  <c r="B3540" i="3"/>
  <c r="D3540" i="3"/>
  <c r="M3539" i="3"/>
  <c r="L3539" i="3"/>
  <c r="N3539" i="3"/>
  <c r="S3539" i="3"/>
  <c r="Q3539" i="3"/>
  <c r="C3539" i="4"/>
  <c r="D3539" i="4" s="1"/>
  <c r="R3539" i="3"/>
  <c r="P3539" i="3"/>
  <c r="T3539" i="3" s="1"/>
  <c r="U3539" i="3" s="1"/>
  <c r="O3539" i="3"/>
  <c r="F3540" i="3" l="1"/>
  <c r="I3540" i="3"/>
  <c r="J3540" i="3"/>
  <c r="H3540" i="3"/>
  <c r="G3540" i="3" l="1"/>
  <c r="K3540" i="3" s="1"/>
  <c r="B3540" i="4"/>
  <c r="F3540" i="4" l="1"/>
  <c r="E3540" i="4" s="1"/>
  <c r="G3540" i="4"/>
  <c r="H3540" i="4" s="1"/>
  <c r="I3540" i="4" s="1"/>
  <c r="D3541" i="3"/>
  <c r="E3541" i="3"/>
  <c r="B3541" i="3"/>
  <c r="C3541" i="3"/>
  <c r="C3540" i="4"/>
  <c r="D3540" i="4" s="1"/>
  <c r="L3540" i="3"/>
  <c r="R3540" i="3"/>
  <c r="M3540" i="3"/>
  <c r="Q3540" i="3" s="1"/>
  <c r="S3540" i="3"/>
  <c r="P3540" i="3"/>
  <c r="T3540" i="3" s="1"/>
  <c r="U3540" i="3" s="1"/>
  <c r="O3540" i="3"/>
  <c r="N3540" i="3"/>
  <c r="F3541" i="3" l="1"/>
  <c r="B3541" i="4" s="1"/>
  <c r="G3541" i="3"/>
  <c r="I3541" i="3"/>
  <c r="F3541" i="4" l="1"/>
  <c r="E3541" i="4" s="1"/>
  <c r="G3541" i="4"/>
  <c r="H3541" i="4" s="1"/>
  <c r="I3541" i="4" s="1"/>
  <c r="J3541" i="3"/>
  <c r="H3541" i="3"/>
  <c r="K3541" i="3" s="1"/>
  <c r="C3542" i="3" l="1"/>
  <c r="D3542" i="3"/>
  <c r="E3542" i="3"/>
  <c r="B3542" i="3"/>
  <c r="R3541" i="3"/>
  <c r="C3541" i="4"/>
  <c r="D3541" i="4" s="1"/>
  <c r="M3541" i="3"/>
  <c r="N3541" i="3"/>
  <c r="O3541" i="3"/>
  <c r="S3541" i="3" s="1"/>
  <c r="P3541" i="3"/>
  <c r="L3541" i="3"/>
  <c r="Q3541" i="3"/>
  <c r="T3541" i="3" l="1"/>
  <c r="U3541" i="3" s="1"/>
  <c r="G3542" i="3"/>
  <c r="F3542" i="3"/>
  <c r="B3542" i="4" s="1"/>
  <c r="H3542" i="3"/>
  <c r="F3542" i="4" l="1"/>
  <c r="E3542" i="4" s="1"/>
  <c r="G3542" i="4"/>
  <c r="H3542" i="4" s="1"/>
  <c r="I3542" i="4" s="1"/>
  <c r="I3542" i="3"/>
  <c r="K3542" i="3" s="1"/>
  <c r="J3542" i="3"/>
  <c r="C3542" i="4" l="1"/>
  <c r="D3542" i="4" s="1"/>
  <c r="D3543" i="3"/>
  <c r="E3543" i="3"/>
  <c r="C3543" i="3"/>
  <c r="B3543" i="3"/>
  <c r="R3542" i="3"/>
  <c r="L3542" i="3"/>
  <c r="P3542" i="3"/>
  <c r="M3542" i="3"/>
  <c r="Q3542" i="3"/>
  <c r="N3542" i="3"/>
  <c r="S3542" i="3"/>
  <c r="O3542" i="3"/>
  <c r="T3542" i="3" l="1"/>
  <c r="U3542" i="3" s="1"/>
  <c r="F3543" i="3"/>
  <c r="B3543" i="4" s="1"/>
  <c r="G3543" i="3"/>
  <c r="H3543" i="3"/>
  <c r="I3543" i="3"/>
  <c r="F3543" i="4" l="1"/>
  <c r="E3543" i="4" s="1"/>
  <c r="G3543" i="4"/>
  <c r="H3543" i="4" s="1"/>
  <c r="I3543" i="4" s="1"/>
  <c r="J3543" i="3"/>
  <c r="K3543" i="3" s="1"/>
  <c r="B3544" i="3" l="1"/>
  <c r="C3544" i="3"/>
  <c r="D3544" i="3"/>
  <c r="E3544" i="3"/>
  <c r="P3543" i="3"/>
  <c r="N3543" i="3"/>
  <c r="M3543" i="3"/>
  <c r="S3543" i="3"/>
  <c r="L3543" i="3"/>
  <c r="R3543" i="3"/>
  <c r="O3543" i="3"/>
  <c r="C3543" i="4"/>
  <c r="D3543" i="4" s="1"/>
  <c r="Q3543" i="3"/>
  <c r="T3543" i="3" l="1"/>
  <c r="U3543" i="3" s="1"/>
  <c r="I3544" i="3"/>
  <c r="F3544" i="3"/>
  <c r="B3544" i="4" s="1"/>
  <c r="G3544" i="3"/>
  <c r="G3544" i="4" l="1"/>
  <c r="H3544" i="4" s="1"/>
  <c r="I3544" i="4" s="1"/>
  <c r="F3544" i="4"/>
  <c r="E3544" i="4" s="1"/>
  <c r="H3544" i="3"/>
  <c r="K3544" i="3" s="1"/>
  <c r="J3544" i="3"/>
  <c r="B3545" i="3" l="1"/>
  <c r="C3545" i="3"/>
  <c r="E3545" i="3"/>
  <c r="D3545" i="3"/>
  <c r="L3544" i="3"/>
  <c r="O3544" i="3"/>
  <c r="Q3544" i="3"/>
  <c r="M3544" i="3"/>
  <c r="C3544" i="4"/>
  <c r="D3544" i="4" s="1"/>
  <c r="S3544" i="3"/>
  <c r="N3544" i="3"/>
  <c r="R3544" i="3" s="1"/>
  <c r="P3544" i="3"/>
  <c r="T3544" i="3" s="1"/>
  <c r="U3544" i="3" s="1"/>
  <c r="F3545" i="3" l="1"/>
  <c r="B3545" i="4" s="1"/>
  <c r="G3545" i="3"/>
  <c r="F3545" i="4" l="1"/>
  <c r="E3545" i="4" s="1"/>
  <c r="G3545" i="4"/>
  <c r="H3545" i="4" s="1"/>
  <c r="I3545" i="4" s="1"/>
  <c r="J3545" i="3"/>
  <c r="H3545" i="3"/>
  <c r="K3545" i="3" s="1"/>
  <c r="I3545" i="3"/>
  <c r="B3546" i="3" l="1"/>
  <c r="D3546" i="3"/>
  <c r="C3546" i="3"/>
  <c r="E3546" i="3"/>
  <c r="Q3545" i="3"/>
  <c r="O3545" i="3"/>
  <c r="R3545" i="3"/>
  <c r="N3545" i="3"/>
  <c r="P3545" i="3"/>
  <c r="L3545" i="3"/>
  <c r="C3545" i="4"/>
  <c r="D3545" i="4" s="1"/>
  <c r="S3545" i="3"/>
  <c r="M3545" i="3"/>
  <c r="T3545" i="3" l="1"/>
  <c r="U3545" i="3" s="1"/>
  <c r="F3546" i="3"/>
  <c r="B3546" i="4" s="1"/>
  <c r="F3546" i="4" l="1"/>
  <c r="E3546" i="4" s="1"/>
  <c r="G3546" i="4"/>
  <c r="H3546" i="4" s="1"/>
  <c r="I3546" i="4" s="1"/>
  <c r="G3546" i="3"/>
  <c r="H3546" i="3"/>
  <c r="I3546" i="3"/>
  <c r="J3546" i="3"/>
  <c r="K3546" i="3" l="1"/>
  <c r="D3547" i="3" l="1"/>
  <c r="C3547" i="3"/>
  <c r="E3547" i="3"/>
  <c r="B3547" i="3"/>
  <c r="Q3546" i="3"/>
  <c r="M3546" i="3"/>
  <c r="R3546" i="3"/>
  <c r="N3546" i="3"/>
  <c r="O3546" i="3"/>
  <c r="S3546" i="3" s="1"/>
  <c r="C3546" i="4"/>
  <c r="D3546" i="4" s="1"/>
  <c r="L3546" i="3"/>
  <c r="P3546" i="3" s="1"/>
  <c r="T3546" i="3" s="1"/>
  <c r="U3546" i="3" s="1"/>
  <c r="F3547" i="3" l="1"/>
  <c r="B3547" i="4" s="1"/>
  <c r="G3547" i="3"/>
  <c r="J3547" i="3"/>
  <c r="I3547" i="3"/>
  <c r="F3547" i="4" l="1"/>
  <c r="E3547" i="4" s="1"/>
  <c r="G3547" i="4"/>
  <c r="H3547" i="4" s="1"/>
  <c r="I3547" i="4" s="1"/>
  <c r="H3547" i="3"/>
  <c r="K3547" i="3" s="1"/>
  <c r="B3548" i="3" l="1"/>
  <c r="D3548" i="3"/>
  <c r="E3548" i="3"/>
  <c r="C3548" i="3"/>
  <c r="N3547" i="3"/>
  <c r="R3547" i="3" s="1"/>
  <c r="C3547" i="4"/>
  <c r="D3547" i="4" s="1"/>
  <c r="O3547" i="3"/>
  <c r="M3547" i="3"/>
  <c r="Q3547" i="3" s="1"/>
  <c r="L3547" i="3"/>
  <c r="P3547" i="3" s="1"/>
  <c r="S3547" i="3"/>
  <c r="T3547" i="3" l="1"/>
  <c r="U3547" i="3" s="1"/>
  <c r="H3548" i="3"/>
  <c r="F3548" i="3"/>
  <c r="B3548" i="4" s="1"/>
  <c r="G3548" i="3"/>
  <c r="F3548" i="4" l="1"/>
  <c r="E3548" i="4" s="1"/>
  <c r="G3548" i="4"/>
  <c r="H3548" i="4" s="1"/>
  <c r="I3548" i="4" s="1"/>
  <c r="J3548" i="3"/>
  <c r="I3548" i="3"/>
  <c r="K3548" i="3" s="1"/>
  <c r="E3549" i="3" l="1"/>
  <c r="D3549" i="3"/>
  <c r="C3549" i="3"/>
  <c r="B3549" i="3"/>
  <c r="M3548" i="3"/>
  <c r="Q3548" i="3"/>
  <c r="N3548" i="3"/>
  <c r="O3548" i="3"/>
  <c r="S3548" i="3" s="1"/>
  <c r="L3548" i="3"/>
  <c r="P3548" i="3" s="1"/>
  <c r="C3548" i="4"/>
  <c r="D3548" i="4" s="1"/>
  <c r="R3548" i="3"/>
  <c r="T3548" i="3" l="1"/>
  <c r="U3548" i="3" s="1"/>
  <c r="F3549" i="3"/>
  <c r="B3549" i="4" s="1"/>
  <c r="G3549" i="4" l="1"/>
  <c r="H3549" i="4" s="1"/>
  <c r="I3549" i="4" s="1"/>
  <c r="F3549" i="4"/>
  <c r="E3549" i="4" s="1"/>
  <c r="J3549" i="3"/>
  <c r="H3549" i="3"/>
  <c r="G3549" i="3"/>
  <c r="I3549" i="3"/>
  <c r="K3549" i="3" l="1"/>
  <c r="B3550" i="3" l="1"/>
  <c r="C3550" i="3"/>
  <c r="D3550" i="3"/>
  <c r="E3550" i="3"/>
  <c r="L3549" i="3"/>
  <c r="R3549" i="3"/>
  <c r="O3549" i="3"/>
  <c r="Q3549" i="3"/>
  <c r="N3549" i="3"/>
  <c r="M3549" i="3"/>
  <c r="S3549" i="3"/>
  <c r="P3549" i="3"/>
  <c r="T3549" i="3" s="1"/>
  <c r="U3549" i="3" s="1"/>
  <c r="C3549" i="4"/>
  <c r="D3549" i="4" s="1"/>
  <c r="F3550" i="3" l="1"/>
  <c r="B3550" i="4" s="1"/>
  <c r="G3550" i="3"/>
  <c r="G3550" i="4" l="1"/>
  <c r="H3550" i="4" s="1"/>
  <c r="I3550" i="4" s="1"/>
  <c r="F3550" i="4"/>
  <c r="E3550" i="4" s="1"/>
  <c r="I3550" i="3"/>
  <c r="J3550" i="3"/>
  <c r="H3550" i="3"/>
  <c r="K3550" i="3" l="1"/>
  <c r="B3551" i="3" l="1"/>
  <c r="C3551" i="3"/>
  <c r="D3551" i="3"/>
  <c r="E3551" i="3"/>
  <c r="N3550" i="3"/>
  <c r="C3550" i="4"/>
  <c r="D3550" i="4" s="1"/>
  <c r="R3550" i="3"/>
  <c r="Q3550" i="3"/>
  <c r="M3550" i="3"/>
  <c r="O3550" i="3"/>
  <c r="S3550" i="3"/>
  <c r="L3550" i="3"/>
  <c r="P3550" i="3"/>
  <c r="T3550" i="3" s="1"/>
  <c r="U3550" i="3" s="1"/>
  <c r="F3551" i="3" l="1"/>
  <c r="B3551" i="4" s="1"/>
  <c r="G3551" i="3"/>
  <c r="G3551" i="4" l="1"/>
  <c r="H3551" i="4" s="1"/>
  <c r="I3551" i="4" s="1"/>
  <c r="F3551" i="4"/>
  <c r="E3551" i="4" s="1"/>
  <c r="I3551" i="3"/>
  <c r="J3551" i="3"/>
  <c r="H3551" i="3"/>
  <c r="K3551" i="3" s="1"/>
  <c r="B3552" i="3" l="1"/>
  <c r="C3552" i="3"/>
  <c r="E3552" i="3"/>
  <c r="D3552" i="3"/>
  <c r="R3551" i="3"/>
  <c r="C3551" i="4"/>
  <c r="D3551" i="4" s="1"/>
  <c r="N3551" i="3"/>
  <c r="O3551" i="3"/>
  <c r="S3551" i="3" s="1"/>
  <c r="P3551" i="3"/>
  <c r="M3551" i="3"/>
  <c r="Q3551" i="3" s="1"/>
  <c r="L3551" i="3"/>
  <c r="T3551" i="3" l="1"/>
  <c r="U3551" i="3" s="1"/>
  <c r="J3552" i="3"/>
  <c r="F3552" i="3"/>
  <c r="B3552" i="4" s="1"/>
  <c r="G3552" i="3"/>
  <c r="F3552" i="4" l="1"/>
  <c r="E3552" i="4" s="1"/>
  <c r="G3552" i="4"/>
  <c r="H3552" i="4" s="1"/>
  <c r="I3552" i="4" s="1"/>
  <c r="I3552" i="3"/>
  <c r="H3552" i="3"/>
  <c r="K3552" i="3" s="1"/>
  <c r="D3553" i="3" l="1"/>
  <c r="B3553" i="3"/>
  <c r="C3553" i="3"/>
  <c r="E3553" i="3"/>
  <c r="M3552" i="3"/>
  <c r="Q3552" i="3" s="1"/>
  <c r="C3552" i="4"/>
  <c r="D3552" i="4" s="1"/>
  <c r="S3552" i="3"/>
  <c r="N3552" i="3"/>
  <c r="R3552" i="3" s="1"/>
  <c r="P3552" i="3"/>
  <c r="O3552" i="3"/>
  <c r="L3552" i="3"/>
  <c r="T3552" i="3" l="1"/>
  <c r="U3552" i="3" s="1"/>
  <c r="F3553" i="3"/>
  <c r="B3553" i="4" s="1"/>
  <c r="G3553" i="3"/>
  <c r="J3553" i="3"/>
  <c r="K3553" i="3" s="1"/>
  <c r="H3553" i="3"/>
  <c r="I3553" i="3"/>
  <c r="E3554" i="3" l="1"/>
  <c r="C3554" i="3"/>
  <c r="B3554" i="3"/>
  <c r="D3554" i="3"/>
  <c r="M3553" i="3"/>
  <c r="C3553" i="4"/>
  <c r="D3553" i="4" s="1"/>
  <c r="N3553" i="3"/>
  <c r="R3553" i="3" s="1"/>
  <c r="L3553" i="3"/>
  <c r="P3553" i="3" s="1"/>
  <c r="O3553" i="3"/>
  <c r="S3553" i="3" s="1"/>
  <c r="Q3553" i="3"/>
  <c r="F3553" i="4"/>
  <c r="E3553" i="4" s="1"/>
  <c r="G3553" i="4"/>
  <c r="H3553" i="4" s="1"/>
  <c r="I3553" i="4" s="1"/>
  <c r="T3553" i="3" l="1"/>
  <c r="U3553" i="3" s="1"/>
  <c r="F3554" i="3"/>
  <c r="B3554" i="4" s="1"/>
  <c r="G3554" i="4" l="1"/>
  <c r="H3554" i="4" s="1"/>
  <c r="I3554" i="4" s="1"/>
  <c r="F3554" i="4"/>
  <c r="E3554" i="4" s="1"/>
  <c r="J3554" i="3"/>
  <c r="G3554" i="3"/>
  <c r="K3554" i="3" s="1"/>
  <c r="I3554" i="3"/>
  <c r="H3554" i="3"/>
  <c r="E3555" i="3" l="1"/>
  <c r="B3555" i="3"/>
  <c r="C3555" i="3"/>
  <c r="D3555" i="3"/>
  <c r="C3554" i="4"/>
  <c r="D3554" i="4" s="1"/>
  <c r="L3554" i="3"/>
  <c r="N3554" i="3"/>
  <c r="R3554" i="3" s="1"/>
  <c r="O3554" i="3"/>
  <c r="S3554" i="3" s="1"/>
  <c r="M3554" i="3"/>
  <c r="P3554" i="3"/>
  <c r="Q3554" i="3"/>
  <c r="F3555" i="3" l="1"/>
  <c r="G3555" i="3"/>
  <c r="T3554" i="3"/>
  <c r="U3554" i="3" s="1"/>
  <c r="I3555" i="3"/>
  <c r="J3555" i="3"/>
  <c r="H3555" i="3" l="1"/>
  <c r="K3555" i="3" s="1"/>
  <c r="B3555" i="4"/>
  <c r="L3555" i="3" l="1"/>
  <c r="P3555" i="3" s="1"/>
  <c r="B3556" i="3"/>
  <c r="C3556" i="3"/>
  <c r="D3556" i="3"/>
  <c r="E3556" i="3"/>
  <c r="N3555" i="3"/>
  <c r="R3555" i="3" s="1"/>
  <c r="O3555" i="3"/>
  <c r="S3555" i="3" s="1"/>
  <c r="C3555" i="4"/>
  <c r="D3555" i="4" s="1"/>
  <c r="M3555" i="3"/>
  <c r="Q3555" i="3" s="1"/>
  <c r="G3555" i="4"/>
  <c r="H3555" i="4" s="1"/>
  <c r="I3555" i="4" s="1"/>
  <c r="F3555" i="4"/>
  <c r="E3555" i="4" s="1"/>
  <c r="F3556" i="3" l="1"/>
  <c r="B3556" i="4" s="1"/>
  <c r="G3556" i="3"/>
  <c r="J3556" i="3"/>
  <c r="H3556" i="3"/>
  <c r="T3555" i="3"/>
  <c r="U3555" i="3" s="1"/>
  <c r="G3556" i="4" l="1"/>
  <c r="H3556" i="4" s="1"/>
  <c r="I3556" i="4" s="1"/>
  <c r="F3556" i="4"/>
  <c r="E3556" i="4" s="1"/>
  <c r="I3556" i="3"/>
  <c r="K3556" i="3" s="1"/>
  <c r="B3557" i="3" l="1"/>
  <c r="C3557" i="3"/>
  <c r="D3557" i="3"/>
  <c r="E3557" i="3"/>
  <c r="R3556" i="3"/>
  <c r="O3556" i="3"/>
  <c r="L3556" i="3"/>
  <c r="P3556" i="3"/>
  <c r="Q3556" i="3"/>
  <c r="S3556" i="3"/>
  <c r="N3556" i="3"/>
  <c r="C3556" i="4"/>
  <c r="D3556" i="4" s="1"/>
  <c r="M3556" i="3"/>
  <c r="T3556" i="3" l="1"/>
  <c r="U3556" i="3" s="1"/>
  <c r="F3557" i="3"/>
  <c r="B3557" i="4" s="1"/>
  <c r="G3557" i="3"/>
  <c r="J3557" i="3" l="1"/>
  <c r="G3557" i="4"/>
  <c r="H3557" i="4" s="1"/>
  <c r="I3557" i="4" s="1"/>
  <c r="F3557" i="4"/>
  <c r="E3557" i="4" s="1"/>
  <c r="I3557" i="3"/>
  <c r="H3557" i="3"/>
  <c r="K3557" i="3" l="1"/>
  <c r="C3558" i="3" l="1"/>
  <c r="D3558" i="3"/>
  <c r="B3558" i="3"/>
  <c r="E3558" i="3"/>
  <c r="O3557" i="3"/>
  <c r="Q3557" i="3"/>
  <c r="M3557" i="3"/>
  <c r="N3557" i="3"/>
  <c r="R3557" i="3"/>
  <c r="P3557" i="3"/>
  <c r="T3557" i="3" s="1"/>
  <c r="U3557" i="3" s="1"/>
  <c r="S3557" i="3"/>
  <c r="C3557" i="4"/>
  <c r="D3557" i="4" s="1"/>
  <c r="L3557" i="3"/>
  <c r="F3558" i="3" l="1"/>
  <c r="B3558" i="4" s="1"/>
  <c r="G3558" i="3"/>
  <c r="H3558" i="3"/>
  <c r="G3558" i="4" l="1"/>
  <c r="H3558" i="4" s="1"/>
  <c r="I3558" i="4" s="1"/>
  <c r="F3558" i="4"/>
  <c r="E3558" i="4" s="1"/>
  <c r="J3558" i="3"/>
  <c r="I3558" i="3"/>
  <c r="K3558" i="3" s="1"/>
  <c r="D3559" i="3" l="1"/>
  <c r="B3559" i="3"/>
  <c r="C3559" i="3"/>
  <c r="E3559" i="3"/>
  <c r="Q3558" i="3"/>
  <c r="O3558" i="3"/>
  <c r="S3558" i="3" s="1"/>
  <c r="C3558" i="4"/>
  <c r="D3558" i="4" s="1"/>
  <c r="L3558" i="3"/>
  <c r="P3558" i="3" s="1"/>
  <c r="N3558" i="3"/>
  <c r="R3558" i="3" s="1"/>
  <c r="M3558" i="3"/>
  <c r="F3559" i="3" l="1"/>
  <c r="B3559" i="4" s="1"/>
  <c r="G3559" i="3"/>
  <c r="T3558" i="3"/>
  <c r="U3558" i="3" s="1"/>
  <c r="J3559" i="3"/>
  <c r="H3559" i="3"/>
  <c r="I3559" i="3"/>
  <c r="K3559" i="3" l="1"/>
  <c r="G3559" i="4"/>
  <c r="H3559" i="4" s="1"/>
  <c r="I3559" i="4" s="1"/>
  <c r="F3559" i="4"/>
  <c r="E3559" i="4" s="1"/>
  <c r="B3560" i="3" l="1"/>
  <c r="C3560" i="3"/>
  <c r="D3560" i="3"/>
  <c r="E3560" i="3"/>
  <c r="C3559" i="4"/>
  <c r="D3559" i="4" s="1"/>
  <c r="M3559" i="3"/>
  <c r="N3559" i="3"/>
  <c r="R3559" i="3" s="1"/>
  <c r="O3559" i="3"/>
  <c r="S3559" i="3" s="1"/>
  <c r="L3559" i="3"/>
  <c r="P3559" i="3" s="1"/>
  <c r="Q3559" i="3"/>
  <c r="T3559" i="3" l="1"/>
  <c r="U3559" i="3" s="1"/>
  <c r="I3560" i="3"/>
  <c r="F3560" i="3"/>
  <c r="B3560" i="4" s="1"/>
  <c r="G3560" i="3"/>
  <c r="F3560" i="4" l="1"/>
  <c r="E3560" i="4" s="1"/>
  <c r="G3560" i="4"/>
  <c r="H3560" i="4" s="1"/>
  <c r="I3560" i="4" s="1"/>
  <c r="H3560" i="3"/>
  <c r="K3560" i="3" s="1"/>
  <c r="J3560" i="3"/>
  <c r="C3560" i="4" l="1"/>
  <c r="D3560" i="4" s="1"/>
  <c r="B3561" i="3"/>
  <c r="C3561" i="3"/>
  <c r="E3561" i="3"/>
  <c r="D3561" i="3"/>
  <c r="L3560" i="3"/>
  <c r="R3560" i="3"/>
  <c r="M3560" i="3"/>
  <c r="N3560" i="3"/>
  <c r="S3560" i="3"/>
  <c r="P3560" i="3"/>
  <c r="T3560" i="3" s="1"/>
  <c r="U3560" i="3" s="1"/>
  <c r="Q3560" i="3"/>
  <c r="O3560" i="3"/>
  <c r="F3561" i="3" l="1"/>
  <c r="B3561" i="4" s="1"/>
  <c r="G3561" i="3"/>
  <c r="G3561" i="4" l="1"/>
  <c r="H3561" i="4" s="1"/>
  <c r="I3561" i="4" s="1"/>
  <c r="F3561" i="4"/>
  <c r="E3561" i="4" s="1"/>
  <c r="J3561" i="3"/>
  <c r="I3561" i="3"/>
  <c r="H3561" i="3"/>
  <c r="K3561" i="3" l="1"/>
  <c r="C3562" i="3" l="1"/>
  <c r="D3562" i="3"/>
  <c r="E3562" i="3"/>
  <c r="B3562" i="3"/>
  <c r="N3561" i="3"/>
  <c r="P3561" i="3"/>
  <c r="M3561" i="3"/>
  <c r="O3561" i="3"/>
  <c r="S3561" i="3"/>
  <c r="Q3561" i="3"/>
  <c r="R3561" i="3"/>
  <c r="L3561" i="3"/>
  <c r="C3561" i="4"/>
  <c r="D3561" i="4" s="1"/>
  <c r="T3561" i="3" l="1"/>
  <c r="U3561" i="3" s="1"/>
  <c r="F3562" i="3"/>
  <c r="B3562" i="4" s="1"/>
  <c r="G3562" i="4" l="1"/>
  <c r="H3562" i="4" s="1"/>
  <c r="I3562" i="4" s="1"/>
  <c r="F3562" i="4"/>
  <c r="E3562" i="4" s="1"/>
  <c r="H3562" i="3"/>
  <c r="G3562" i="3"/>
  <c r="K3562" i="3" s="1"/>
  <c r="I3562" i="3"/>
  <c r="J3562" i="3"/>
  <c r="B3563" i="3" l="1"/>
  <c r="C3563" i="3"/>
  <c r="D3563" i="3"/>
  <c r="E3563" i="3"/>
  <c r="C3562" i="4"/>
  <c r="D3562" i="4" s="1"/>
  <c r="N3562" i="3"/>
  <c r="R3562" i="3" s="1"/>
  <c r="M3562" i="3"/>
  <c r="O3562" i="3"/>
  <c r="S3562" i="3" s="1"/>
  <c r="Q3562" i="3"/>
  <c r="L3562" i="3"/>
  <c r="P3562" i="3" s="1"/>
  <c r="T3562" i="3" s="1"/>
  <c r="U3562" i="3" s="1"/>
  <c r="F3563" i="3" l="1"/>
  <c r="B3563" i="4" s="1"/>
  <c r="G3563" i="3"/>
  <c r="F3563" i="4" l="1"/>
  <c r="E3563" i="4" s="1"/>
  <c r="G3563" i="4"/>
  <c r="H3563" i="4" s="1"/>
  <c r="I3563" i="4" s="1"/>
  <c r="I3563" i="3"/>
  <c r="J3563" i="3"/>
  <c r="H3563" i="3"/>
  <c r="K3563" i="3" l="1"/>
  <c r="B3564" i="3" l="1"/>
  <c r="D3564" i="3"/>
  <c r="E3564" i="3"/>
  <c r="C3564" i="3"/>
  <c r="S3563" i="3"/>
  <c r="M3563" i="3"/>
  <c r="N3563" i="3"/>
  <c r="R3563" i="3"/>
  <c r="L3563" i="3"/>
  <c r="P3563" i="3"/>
  <c r="O3563" i="3"/>
  <c r="Q3563" i="3"/>
  <c r="C3563" i="4"/>
  <c r="D3563" i="4" s="1"/>
  <c r="T3563" i="3" l="1"/>
  <c r="U3563" i="3" s="1"/>
  <c r="F3564" i="3"/>
  <c r="B3564" i="4" s="1"/>
  <c r="G3564" i="4" l="1"/>
  <c r="H3564" i="4" s="1"/>
  <c r="I3564" i="4" s="1"/>
  <c r="F3564" i="4"/>
  <c r="E3564" i="4" s="1"/>
  <c r="I3564" i="3"/>
  <c r="G3564" i="3"/>
  <c r="J3564" i="3"/>
  <c r="H3564" i="3"/>
  <c r="K3564" i="3" l="1"/>
  <c r="D3565" i="3" l="1"/>
  <c r="C3565" i="3"/>
  <c r="E3565" i="3"/>
  <c r="B3565" i="3"/>
  <c r="C3564" i="4"/>
  <c r="D3564" i="4" s="1"/>
  <c r="R3564" i="3"/>
  <c r="Q3564" i="3"/>
  <c r="N3564" i="3"/>
  <c r="L3564" i="3"/>
  <c r="O3564" i="3"/>
  <c r="M3564" i="3"/>
  <c r="S3564" i="3"/>
  <c r="P3564" i="3"/>
  <c r="F3565" i="3" l="1"/>
  <c r="B3565" i="4" s="1"/>
  <c r="G3565" i="3"/>
  <c r="T3564" i="3"/>
  <c r="U3564" i="3" s="1"/>
  <c r="H3565" i="3"/>
  <c r="J3565" i="3"/>
  <c r="I3565" i="3"/>
  <c r="K3565" i="3" l="1"/>
  <c r="G3565" i="4"/>
  <c r="H3565" i="4" s="1"/>
  <c r="I3565" i="4" s="1"/>
  <c r="F3565" i="4"/>
  <c r="E3565" i="4" s="1"/>
  <c r="M3565" i="3" l="1"/>
  <c r="E3566" i="3"/>
  <c r="D3566" i="3"/>
  <c r="B3566" i="3"/>
  <c r="C3566" i="3"/>
  <c r="N3565" i="3"/>
  <c r="O3565" i="3"/>
  <c r="R3565" i="3"/>
  <c r="P3565" i="3"/>
  <c r="C3565" i="4"/>
  <c r="D3565" i="4" s="1"/>
  <c r="L3565" i="3"/>
  <c r="Q3565" i="3"/>
  <c r="S3565" i="3"/>
  <c r="F3566" i="3" l="1"/>
  <c r="B3566" i="4" s="1"/>
  <c r="G3566" i="3"/>
  <c r="T3565" i="3"/>
  <c r="U3565" i="3" s="1"/>
  <c r="J3566" i="3"/>
  <c r="H3566" i="3"/>
  <c r="I3566" i="3"/>
  <c r="K3566" i="3" l="1"/>
  <c r="G3566" i="4"/>
  <c r="H3566" i="4" s="1"/>
  <c r="I3566" i="4" s="1"/>
  <c r="F3566" i="4"/>
  <c r="E3566" i="4" s="1"/>
  <c r="C3567" i="3" l="1"/>
  <c r="D3567" i="3"/>
  <c r="E3567" i="3"/>
  <c r="B3567" i="3"/>
  <c r="M3566" i="3"/>
  <c r="Q3566" i="3"/>
  <c r="N3566" i="3"/>
  <c r="R3566" i="3"/>
  <c r="L3566" i="3"/>
  <c r="P3566" i="3"/>
  <c r="O3566" i="3"/>
  <c r="S3566" i="3"/>
  <c r="C3566" i="4"/>
  <c r="D3566" i="4" s="1"/>
  <c r="F3567" i="3" l="1"/>
  <c r="B3567" i="4" s="1"/>
  <c r="G3567" i="3"/>
  <c r="T3566" i="3"/>
  <c r="U3566" i="3" s="1"/>
  <c r="I3567" i="3"/>
  <c r="J3567" i="3"/>
  <c r="K3567" i="3" s="1"/>
  <c r="H3567" i="3"/>
  <c r="D3568" i="3" l="1"/>
  <c r="E3568" i="3"/>
  <c r="C3568" i="3"/>
  <c r="B3568" i="3"/>
  <c r="L3567" i="3"/>
  <c r="S3567" i="3"/>
  <c r="N3567" i="3"/>
  <c r="P3567" i="3"/>
  <c r="M3567" i="3"/>
  <c r="C3567" i="4"/>
  <c r="D3567" i="4" s="1"/>
  <c r="Q3567" i="3"/>
  <c r="R3567" i="3"/>
  <c r="O3567" i="3"/>
  <c r="G3567" i="4"/>
  <c r="H3567" i="4" s="1"/>
  <c r="I3567" i="4" s="1"/>
  <c r="F3567" i="4"/>
  <c r="E3567" i="4" s="1"/>
  <c r="F3568" i="3" l="1"/>
  <c r="B3568" i="4" s="1"/>
  <c r="G3568" i="3"/>
  <c r="J3568" i="3"/>
  <c r="T3567" i="3"/>
  <c r="U3567" i="3" s="1"/>
  <c r="H3568" i="3"/>
  <c r="I3568" i="3"/>
  <c r="K3568" i="3" l="1"/>
  <c r="G3568" i="4"/>
  <c r="H3568" i="4" s="1"/>
  <c r="I3568" i="4" s="1"/>
  <c r="F3568" i="4"/>
  <c r="E3568" i="4" s="1"/>
  <c r="B3569" i="3" l="1"/>
  <c r="C3569" i="3"/>
  <c r="D3569" i="3"/>
  <c r="E3569" i="3"/>
  <c r="N3568" i="3"/>
  <c r="R3568" i="3" s="1"/>
  <c r="C3568" i="4"/>
  <c r="D3568" i="4" s="1"/>
  <c r="M3568" i="3"/>
  <c r="Q3568" i="3" s="1"/>
  <c r="O3568" i="3"/>
  <c r="L3568" i="3"/>
  <c r="S3568" i="3"/>
  <c r="P3568" i="3"/>
  <c r="T3568" i="3" l="1"/>
  <c r="U3568" i="3" s="1"/>
  <c r="F3569" i="3"/>
  <c r="B3569" i="4" s="1"/>
  <c r="F3569" i="4" l="1"/>
  <c r="E3569" i="4" s="1"/>
  <c r="G3569" i="4"/>
  <c r="H3569" i="4" s="1"/>
  <c r="I3569" i="4" s="1"/>
  <c r="H3569" i="3"/>
  <c r="G3569" i="3"/>
  <c r="I3569" i="3"/>
  <c r="J3569" i="3"/>
  <c r="K3569" i="3" l="1"/>
  <c r="B3570" i="3" l="1"/>
  <c r="C3570" i="3"/>
  <c r="E3570" i="3"/>
  <c r="D3570" i="3"/>
  <c r="N3569" i="3"/>
  <c r="O3569" i="3"/>
  <c r="S3569" i="3" s="1"/>
  <c r="R3569" i="3"/>
  <c r="C3569" i="4"/>
  <c r="D3569" i="4" s="1"/>
  <c r="M3569" i="3"/>
  <c r="Q3569" i="3" s="1"/>
  <c r="L3569" i="3"/>
  <c r="P3569" i="3" s="1"/>
  <c r="T3569" i="3" s="1"/>
  <c r="U3569" i="3" s="1"/>
  <c r="F3570" i="3" l="1"/>
  <c r="B3570" i="4" s="1"/>
  <c r="G3570" i="3"/>
  <c r="G3570" i="4" l="1"/>
  <c r="H3570" i="4" s="1"/>
  <c r="I3570" i="4" s="1"/>
  <c r="F3570" i="4"/>
  <c r="E3570" i="4" s="1"/>
  <c r="J3570" i="3"/>
  <c r="H3570" i="3"/>
  <c r="K3570" i="3" s="1"/>
  <c r="I3570" i="3"/>
  <c r="D3571" i="3" l="1"/>
  <c r="B3571" i="3"/>
  <c r="E3571" i="3"/>
  <c r="C3571" i="3"/>
  <c r="O3570" i="3"/>
  <c r="N3570" i="3"/>
  <c r="C3570" i="4"/>
  <c r="D3570" i="4" s="1"/>
  <c r="Q3570" i="3"/>
  <c r="S3570" i="3"/>
  <c r="M3570" i="3"/>
  <c r="R3570" i="3"/>
  <c r="P3570" i="3"/>
  <c r="T3570" i="3" s="1"/>
  <c r="U3570" i="3" s="1"/>
  <c r="L3570" i="3"/>
  <c r="F3571" i="3" l="1"/>
  <c r="B3571" i="4" s="1"/>
  <c r="G3571" i="3"/>
  <c r="H3571" i="3"/>
  <c r="J3571" i="3"/>
  <c r="I3571" i="3"/>
  <c r="K3571" i="3" l="1"/>
  <c r="F3571" i="4"/>
  <c r="E3571" i="4" s="1"/>
  <c r="G3571" i="4"/>
  <c r="H3571" i="4" s="1"/>
  <c r="I3571" i="4" s="1"/>
  <c r="B3572" i="3" l="1"/>
  <c r="D3572" i="3"/>
  <c r="E3572" i="3"/>
  <c r="C3572" i="3"/>
  <c r="L3571" i="3"/>
  <c r="M3571" i="3"/>
  <c r="R3571" i="3"/>
  <c r="O3571" i="3"/>
  <c r="C3571" i="4"/>
  <c r="D3571" i="4" s="1"/>
  <c r="S3571" i="3"/>
  <c r="P3571" i="3"/>
  <c r="N3571" i="3"/>
  <c r="Q3571" i="3"/>
  <c r="T3571" i="3" l="1"/>
  <c r="U3571" i="3" s="1"/>
  <c r="F3572" i="3"/>
  <c r="B3572" i="4" s="1"/>
  <c r="G3572" i="4" l="1"/>
  <c r="H3572" i="4" s="1"/>
  <c r="I3572" i="4" s="1"/>
  <c r="F3572" i="4"/>
  <c r="E3572" i="4" s="1"/>
  <c r="G3572" i="3"/>
  <c r="J3572" i="3"/>
  <c r="H3572" i="3"/>
  <c r="I3572" i="3"/>
  <c r="K3572" i="3" l="1"/>
  <c r="B3573" i="3" l="1"/>
  <c r="D3573" i="3"/>
  <c r="E3573" i="3"/>
  <c r="C3573" i="3"/>
  <c r="O3572" i="3"/>
  <c r="P3572" i="3"/>
  <c r="L3572" i="3"/>
  <c r="M3572" i="3"/>
  <c r="Q3572" i="3" s="1"/>
  <c r="S3572" i="3"/>
  <c r="N3572" i="3"/>
  <c r="R3572" i="3" s="1"/>
  <c r="C3572" i="4"/>
  <c r="D3572" i="4" s="1"/>
  <c r="T3572" i="3" l="1"/>
  <c r="U3572" i="3" s="1"/>
  <c r="F3573" i="3"/>
  <c r="B3573" i="4" s="1"/>
  <c r="G3573" i="3"/>
  <c r="F3573" i="4" l="1"/>
  <c r="E3573" i="4" s="1"/>
  <c r="G3573" i="4"/>
  <c r="H3573" i="4" s="1"/>
  <c r="I3573" i="4" s="1"/>
  <c r="J3573" i="3"/>
  <c r="K3573" i="3" s="1"/>
  <c r="H3573" i="3"/>
  <c r="I3573" i="3"/>
  <c r="E3574" i="3" l="1"/>
  <c r="D3574" i="3"/>
  <c r="B3574" i="3"/>
  <c r="C3574" i="3"/>
  <c r="M3573" i="3"/>
  <c r="R3573" i="3"/>
  <c r="S3573" i="3"/>
  <c r="C3573" i="4"/>
  <c r="D3573" i="4" s="1"/>
  <c r="N3573" i="3"/>
  <c r="L3573" i="3"/>
  <c r="O3573" i="3"/>
  <c r="P3573" i="3"/>
  <c r="Q3573" i="3"/>
  <c r="T3573" i="3" l="1"/>
  <c r="U3573" i="3" s="1"/>
  <c r="F3574" i="3"/>
  <c r="B3574" i="4" s="1"/>
  <c r="G3574" i="3"/>
  <c r="J3574" i="3"/>
  <c r="F3574" i="4" l="1"/>
  <c r="E3574" i="4" s="1"/>
  <c r="G3574" i="4"/>
  <c r="H3574" i="4" s="1"/>
  <c r="I3574" i="4" s="1"/>
  <c r="H3574" i="3"/>
  <c r="K3574" i="3" s="1"/>
  <c r="I3574" i="3"/>
  <c r="B3575" i="3" l="1"/>
  <c r="C3575" i="3"/>
  <c r="D3575" i="3"/>
  <c r="E3575" i="3"/>
  <c r="L3574" i="3"/>
  <c r="P3574" i="3"/>
  <c r="O3574" i="3"/>
  <c r="C3574" i="4"/>
  <c r="D3574" i="4" s="1"/>
  <c r="S3574" i="3"/>
  <c r="N3574" i="3"/>
  <c r="M3574" i="3"/>
  <c r="Q3574" i="3" s="1"/>
  <c r="R3574" i="3"/>
  <c r="T3574" i="3" l="1"/>
  <c r="U3574" i="3" s="1"/>
  <c r="F3575" i="3"/>
  <c r="B3575" i="4" s="1"/>
  <c r="G3575" i="3"/>
  <c r="F3575" i="4" l="1"/>
  <c r="E3575" i="4" s="1"/>
  <c r="G3575" i="4"/>
  <c r="H3575" i="4" s="1"/>
  <c r="I3575" i="4" s="1"/>
  <c r="I3575" i="3"/>
  <c r="J3575" i="3"/>
  <c r="H3575" i="3"/>
  <c r="K3575" i="3" s="1"/>
  <c r="B3576" i="3" l="1"/>
  <c r="C3576" i="3"/>
  <c r="D3576" i="3"/>
  <c r="E3576" i="3"/>
  <c r="L3575" i="3"/>
  <c r="Q3575" i="3"/>
  <c r="M3575" i="3"/>
  <c r="S3575" i="3"/>
  <c r="P3575" i="3"/>
  <c r="N3575" i="3"/>
  <c r="C3575" i="4"/>
  <c r="D3575" i="4" s="1"/>
  <c r="R3575" i="3"/>
  <c r="O3575" i="3"/>
  <c r="T3575" i="3" l="1"/>
  <c r="U3575" i="3" s="1"/>
  <c r="F3576" i="3"/>
  <c r="B3576" i="4" s="1"/>
  <c r="G3576" i="3"/>
  <c r="G3576" i="4" l="1"/>
  <c r="H3576" i="4" s="1"/>
  <c r="I3576" i="4" s="1"/>
  <c r="F3576" i="4"/>
  <c r="E3576" i="4" s="1"/>
  <c r="I3576" i="3"/>
  <c r="J3576" i="3"/>
  <c r="H3576" i="3"/>
  <c r="K3576" i="3" s="1"/>
  <c r="D3577" i="3" l="1"/>
  <c r="B3577" i="3"/>
  <c r="C3577" i="3"/>
  <c r="E3577" i="3"/>
  <c r="C3576" i="4"/>
  <c r="D3576" i="4" s="1"/>
  <c r="L3576" i="3"/>
  <c r="P3576" i="3" s="1"/>
  <c r="O3576" i="3"/>
  <c r="S3576" i="3" s="1"/>
  <c r="N3576" i="3"/>
  <c r="R3576" i="3" s="1"/>
  <c r="M3576" i="3"/>
  <c r="Q3576" i="3" s="1"/>
  <c r="F3577" i="3" l="1"/>
  <c r="B3577" i="4" s="1"/>
  <c r="G3577" i="3"/>
  <c r="T3576" i="3"/>
  <c r="U3576" i="3" s="1"/>
  <c r="J3577" i="3"/>
  <c r="H3577" i="3"/>
  <c r="I3577" i="3"/>
  <c r="K3577" i="3" l="1"/>
  <c r="G3577" i="4"/>
  <c r="H3577" i="4" s="1"/>
  <c r="I3577" i="4" s="1"/>
  <c r="F3577" i="4"/>
  <c r="E3577" i="4" s="1"/>
  <c r="B3578" i="3" l="1"/>
  <c r="C3578" i="3"/>
  <c r="D3578" i="3"/>
  <c r="E3578" i="3"/>
  <c r="N3577" i="3"/>
  <c r="C3577" i="4"/>
  <c r="D3577" i="4" s="1"/>
  <c r="L3577" i="3"/>
  <c r="P3577" i="3"/>
  <c r="R3577" i="3"/>
  <c r="Q3577" i="3"/>
  <c r="M3577" i="3"/>
  <c r="S3577" i="3"/>
  <c r="O3577" i="3"/>
  <c r="T3577" i="3" l="1"/>
  <c r="U3577" i="3" s="1"/>
  <c r="F3578" i="3"/>
  <c r="B3578" i="4" s="1"/>
  <c r="G3578" i="3"/>
  <c r="G3578" i="4" l="1"/>
  <c r="H3578" i="4" s="1"/>
  <c r="I3578" i="4" s="1"/>
  <c r="F3578" i="4"/>
  <c r="E3578" i="4" s="1"/>
  <c r="H3578" i="3"/>
  <c r="K3578" i="3" s="1"/>
  <c r="J3578" i="3"/>
  <c r="I3578" i="3"/>
  <c r="S3578" i="3" l="1"/>
  <c r="E3579" i="3"/>
  <c r="C3579" i="3"/>
  <c r="B3579" i="3"/>
  <c r="D3579" i="3"/>
  <c r="L3578" i="3"/>
  <c r="M3578" i="3"/>
  <c r="R3578" i="3"/>
  <c r="P3578" i="3"/>
  <c r="Q3578" i="3"/>
  <c r="O3578" i="3"/>
  <c r="C3578" i="4"/>
  <c r="D3578" i="4" s="1"/>
  <c r="N3578" i="3"/>
  <c r="T3578" i="3" l="1"/>
  <c r="U3578" i="3" s="1"/>
  <c r="F3579" i="3"/>
  <c r="B3579" i="4" s="1"/>
  <c r="G3579" i="3"/>
  <c r="J3579" i="3"/>
  <c r="I3579" i="3" l="1"/>
  <c r="G3579" i="4"/>
  <c r="H3579" i="4" s="1"/>
  <c r="I3579" i="4" s="1"/>
  <c r="F3579" i="4"/>
  <c r="E3579" i="4" s="1"/>
  <c r="H3579" i="3"/>
  <c r="K3579" i="3" s="1"/>
  <c r="E3580" i="3" l="1"/>
  <c r="B3580" i="3"/>
  <c r="C3580" i="3"/>
  <c r="D3580" i="3"/>
  <c r="N3579" i="3"/>
  <c r="R3579" i="3" s="1"/>
  <c r="L3579" i="3"/>
  <c r="P3579" i="3" s="1"/>
  <c r="O3579" i="3"/>
  <c r="S3579" i="3"/>
  <c r="M3579" i="3"/>
  <c r="Q3579" i="3" s="1"/>
  <c r="C3579" i="4"/>
  <c r="D3579" i="4" s="1"/>
  <c r="F3580" i="3" l="1"/>
  <c r="B3580" i="4" s="1"/>
  <c r="G3580" i="3"/>
  <c r="T3579" i="3"/>
  <c r="U3579" i="3" s="1"/>
  <c r="I3580" i="3"/>
  <c r="H3580" i="3"/>
  <c r="J3580" i="3"/>
  <c r="K3580" i="3" l="1"/>
  <c r="F3580" i="4"/>
  <c r="E3580" i="4" s="1"/>
  <c r="G3580" i="4"/>
  <c r="H3580" i="4" s="1"/>
  <c r="I3580" i="4" s="1"/>
  <c r="B3581" i="3" l="1"/>
  <c r="C3581" i="3"/>
  <c r="D3581" i="3"/>
  <c r="E3581" i="3"/>
  <c r="R3580" i="3"/>
  <c r="C3580" i="4"/>
  <c r="D3580" i="4" s="1"/>
  <c r="L3580" i="3"/>
  <c r="Q3580" i="3"/>
  <c r="S3580" i="3"/>
  <c r="N3580" i="3"/>
  <c r="P3580" i="3"/>
  <c r="T3580" i="3" s="1"/>
  <c r="U3580" i="3" s="1"/>
  <c r="M3580" i="3"/>
  <c r="O3580" i="3"/>
  <c r="F3581" i="3" l="1"/>
  <c r="B3581" i="4" s="1"/>
  <c r="G3581" i="3"/>
  <c r="G3581" i="4" l="1"/>
  <c r="H3581" i="4" s="1"/>
  <c r="I3581" i="4" s="1"/>
  <c r="F3581" i="4"/>
  <c r="E3581" i="4" s="1"/>
  <c r="I3581" i="3"/>
  <c r="J3581" i="3"/>
  <c r="H3581" i="3"/>
  <c r="K3581" i="3" s="1"/>
  <c r="R3581" i="3" l="1"/>
  <c r="B3582" i="3"/>
  <c r="C3582" i="3"/>
  <c r="D3582" i="3"/>
  <c r="E3582" i="3"/>
  <c r="S3581" i="3"/>
  <c r="N3581" i="3"/>
  <c r="O3581" i="3"/>
  <c r="M3581" i="3"/>
  <c r="P3581" i="3"/>
  <c r="C3581" i="4"/>
  <c r="D3581" i="4" s="1"/>
  <c r="L3581" i="3"/>
  <c r="Q3581" i="3"/>
  <c r="T3581" i="3" s="1"/>
  <c r="U3581" i="3" s="1"/>
  <c r="F3582" i="3" l="1"/>
  <c r="B3582" i="4" s="1"/>
  <c r="G3582" i="3"/>
  <c r="F3582" i="4" l="1"/>
  <c r="E3582" i="4" s="1"/>
  <c r="G3582" i="4"/>
  <c r="H3582" i="4" s="1"/>
  <c r="I3582" i="4" s="1"/>
  <c r="I3582" i="3"/>
  <c r="J3582" i="3"/>
  <c r="H3582" i="3"/>
  <c r="K3582" i="3" s="1"/>
  <c r="D3583" i="3" l="1"/>
  <c r="C3583" i="3"/>
  <c r="E3583" i="3"/>
  <c r="B3583" i="3"/>
  <c r="M3582" i="3"/>
  <c r="S3582" i="3"/>
  <c r="L3582" i="3"/>
  <c r="P3582" i="3" s="1"/>
  <c r="O3582" i="3"/>
  <c r="C3582" i="4"/>
  <c r="D3582" i="4" s="1"/>
  <c r="N3582" i="3"/>
  <c r="R3582" i="3"/>
  <c r="Q3582" i="3"/>
  <c r="T3582" i="3" l="1"/>
  <c r="U3582" i="3" s="1"/>
  <c r="F3583" i="3"/>
  <c r="B3583" i="4" s="1"/>
  <c r="G3583" i="3"/>
  <c r="J3583" i="3"/>
  <c r="I3583" i="3"/>
  <c r="F3583" i="4" l="1"/>
  <c r="E3583" i="4" s="1"/>
  <c r="G3583" i="4"/>
  <c r="H3583" i="4" s="1"/>
  <c r="I3583" i="4" s="1"/>
  <c r="H3583" i="3"/>
  <c r="K3583" i="3" s="1"/>
  <c r="C3584" i="3" l="1"/>
  <c r="B3584" i="3"/>
  <c r="D3584" i="3"/>
  <c r="E3584" i="3"/>
  <c r="Q3583" i="3"/>
  <c r="O3583" i="3"/>
  <c r="L3583" i="3"/>
  <c r="S3583" i="3"/>
  <c r="N3583" i="3"/>
  <c r="R3583" i="3" s="1"/>
  <c r="M3583" i="3"/>
  <c r="C3583" i="4"/>
  <c r="D3583" i="4" s="1"/>
  <c r="P3583" i="3"/>
  <c r="T3583" i="3" s="1"/>
  <c r="U3583" i="3" s="1"/>
  <c r="F3584" i="3" l="1"/>
  <c r="B3584" i="4" s="1"/>
  <c r="G3584" i="3"/>
  <c r="J3584" i="3"/>
  <c r="H3584" i="3"/>
  <c r="F3584" i="4" l="1"/>
  <c r="E3584" i="4" s="1"/>
  <c r="G3584" i="4"/>
  <c r="H3584" i="4" s="1"/>
  <c r="I3584" i="4" s="1"/>
  <c r="I3584" i="3"/>
  <c r="K3584" i="3" s="1"/>
  <c r="B3585" i="3" l="1"/>
  <c r="C3585" i="3"/>
  <c r="D3585" i="3"/>
  <c r="E3585" i="3"/>
  <c r="S3584" i="3"/>
  <c r="R3584" i="3"/>
  <c r="N3584" i="3"/>
  <c r="C3584" i="4"/>
  <c r="D3584" i="4" s="1"/>
  <c r="M3584" i="3"/>
  <c r="O3584" i="3"/>
  <c r="Q3584" i="3"/>
  <c r="P3584" i="3"/>
  <c r="T3584" i="3" s="1"/>
  <c r="U3584" i="3" s="1"/>
  <c r="L3584" i="3"/>
  <c r="F3585" i="3" l="1"/>
  <c r="B3585" i="4" s="1"/>
  <c r="G3585" i="3"/>
  <c r="F3585" i="4" l="1"/>
  <c r="E3585" i="4" s="1"/>
  <c r="G3585" i="4"/>
  <c r="H3585" i="4" s="1"/>
  <c r="I3585" i="4" s="1"/>
  <c r="I3585" i="3"/>
  <c r="J3585" i="3"/>
  <c r="H3585" i="3"/>
  <c r="K3585" i="3" s="1"/>
  <c r="B3586" i="3" l="1"/>
  <c r="C3586" i="3"/>
  <c r="E3586" i="3"/>
  <c r="D3586" i="3"/>
  <c r="C3585" i="4"/>
  <c r="D3585" i="4" s="1"/>
  <c r="Q3585" i="3"/>
  <c r="N3585" i="3"/>
  <c r="P3585" i="3"/>
  <c r="O3585" i="3"/>
  <c r="L3585" i="3"/>
  <c r="R3585" i="3"/>
  <c r="M3585" i="3"/>
  <c r="S3585" i="3"/>
  <c r="T3585" i="3" l="1"/>
  <c r="U3585" i="3" s="1"/>
  <c r="J3586" i="3"/>
  <c r="F3586" i="3"/>
  <c r="B3586" i="4" s="1"/>
  <c r="G3586" i="3"/>
  <c r="G3586" i="4" l="1"/>
  <c r="H3586" i="4" s="1"/>
  <c r="I3586" i="4" s="1"/>
  <c r="F3586" i="4"/>
  <c r="E3586" i="4" s="1"/>
  <c r="I3586" i="3"/>
  <c r="H3586" i="3"/>
  <c r="K3586" i="3" s="1"/>
  <c r="C3587" i="3" l="1"/>
  <c r="D3587" i="3"/>
  <c r="E3587" i="3"/>
  <c r="B3587" i="3"/>
  <c r="P3586" i="3"/>
  <c r="S3586" i="3"/>
  <c r="M3586" i="3"/>
  <c r="L3586" i="3"/>
  <c r="O3586" i="3"/>
  <c r="C3586" i="4"/>
  <c r="D3586" i="4" s="1"/>
  <c r="N3586" i="3"/>
  <c r="Q3586" i="3"/>
  <c r="R3586" i="3"/>
  <c r="T3586" i="3" s="1"/>
  <c r="U3586" i="3" s="1"/>
  <c r="F3587" i="3" l="1"/>
  <c r="B3587" i="4" s="1"/>
  <c r="G3587" i="3"/>
  <c r="H3587" i="3"/>
  <c r="G3587" i="4" l="1"/>
  <c r="H3587" i="4" s="1"/>
  <c r="I3587" i="4" s="1"/>
  <c r="F3587" i="4"/>
  <c r="E3587" i="4" s="1"/>
  <c r="I3587" i="3"/>
  <c r="K3587" i="3" s="1"/>
  <c r="J3587" i="3"/>
  <c r="B3588" i="3" l="1"/>
  <c r="C3588" i="3"/>
  <c r="D3588" i="3"/>
  <c r="E3588" i="3"/>
  <c r="P3587" i="3"/>
  <c r="C3587" i="4"/>
  <c r="D3587" i="4" s="1"/>
  <c r="N3587" i="3"/>
  <c r="R3587" i="3" s="1"/>
  <c r="L3587" i="3"/>
  <c r="M3587" i="3"/>
  <c r="Q3587" i="3" s="1"/>
  <c r="O3587" i="3"/>
  <c r="S3587" i="3"/>
  <c r="T3587" i="3" l="1"/>
  <c r="U3587" i="3" s="1"/>
  <c r="I3588" i="3"/>
  <c r="F3588" i="3"/>
  <c r="B3588" i="4" s="1"/>
  <c r="G3588" i="3"/>
  <c r="F3588" i="4" l="1"/>
  <c r="E3588" i="4" s="1"/>
  <c r="G3588" i="4"/>
  <c r="H3588" i="4" s="1"/>
  <c r="I3588" i="4" s="1"/>
  <c r="J3588" i="3"/>
  <c r="H3588" i="3"/>
  <c r="K3588" i="3" s="1"/>
  <c r="D3589" i="3" l="1"/>
  <c r="B3589" i="3"/>
  <c r="E3589" i="3"/>
  <c r="C3589" i="3"/>
  <c r="O3588" i="3"/>
  <c r="S3588" i="3" s="1"/>
  <c r="L3588" i="3"/>
  <c r="P3588" i="3" s="1"/>
  <c r="N3588" i="3"/>
  <c r="R3588" i="3" s="1"/>
  <c r="M3588" i="3"/>
  <c r="Q3588" i="3" s="1"/>
  <c r="C3588" i="4"/>
  <c r="D3588" i="4" s="1"/>
  <c r="T3588" i="3" l="1"/>
  <c r="U3588" i="3" s="1"/>
  <c r="F3589" i="3"/>
  <c r="B3589" i="4" s="1"/>
  <c r="G3589" i="3"/>
  <c r="J3589" i="3"/>
  <c r="I3589" i="3"/>
  <c r="F3589" i="4" l="1"/>
  <c r="E3589" i="4" s="1"/>
  <c r="G3589" i="4"/>
  <c r="H3589" i="4" s="1"/>
  <c r="I3589" i="4" s="1"/>
  <c r="H3589" i="3"/>
  <c r="K3589" i="3" s="1"/>
  <c r="B3590" i="3" l="1"/>
  <c r="D3590" i="3"/>
  <c r="C3590" i="3"/>
  <c r="E3590" i="3"/>
  <c r="R3589" i="3"/>
  <c r="P3589" i="3"/>
  <c r="C3589" i="4"/>
  <c r="D3589" i="4" s="1"/>
  <c r="M3589" i="3"/>
  <c r="L3589" i="3"/>
  <c r="Q3589" i="3"/>
  <c r="O3589" i="3"/>
  <c r="N3589" i="3"/>
  <c r="S3589" i="3"/>
  <c r="T3589" i="3" l="1"/>
  <c r="U3589" i="3" s="1"/>
  <c r="F3590" i="3"/>
  <c r="B3590" i="4" s="1"/>
  <c r="F3590" i="4" l="1"/>
  <c r="E3590" i="4" s="1"/>
  <c r="G3590" i="4"/>
  <c r="H3590" i="4" s="1"/>
  <c r="I3590" i="4" s="1"/>
  <c r="G3590" i="3"/>
  <c r="H3590" i="3"/>
  <c r="J3590" i="3"/>
  <c r="I3590" i="3"/>
  <c r="K3590" i="3" l="1"/>
  <c r="E3591" i="3" l="1"/>
  <c r="D3591" i="3"/>
  <c r="B3591" i="3"/>
  <c r="C3591" i="3"/>
  <c r="C3590" i="4"/>
  <c r="D3590" i="4" s="1"/>
  <c r="R3590" i="3"/>
  <c r="M3590" i="3"/>
  <c r="Q3590" i="3" s="1"/>
  <c r="O3590" i="3"/>
  <c r="S3590" i="3" s="1"/>
  <c r="L3590" i="3"/>
  <c r="P3590" i="3"/>
  <c r="T3590" i="3" s="1"/>
  <c r="U3590" i="3" s="1"/>
  <c r="N3590" i="3"/>
  <c r="F3591" i="3" l="1"/>
  <c r="B3591" i="4" s="1"/>
  <c r="G3591" i="3"/>
  <c r="J3591" i="3"/>
  <c r="G3591" i="4" l="1"/>
  <c r="H3591" i="4" s="1"/>
  <c r="I3591" i="4" s="1"/>
  <c r="F3591" i="4"/>
  <c r="E3591" i="4" s="1"/>
  <c r="I3591" i="3"/>
  <c r="H3591" i="3"/>
  <c r="K3591" i="3" s="1"/>
  <c r="C3592" i="3" l="1"/>
  <c r="D3592" i="3"/>
  <c r="E3592" i="3"/>
  <c r="B3592" i="3"/>
  <c r="Q3591" i="3"/>
  <c r="L3591" i="3"/>
  <c r="O3591" i="3"/>
  <c r="M3591" i="3"/>
  <c r="C3591" i="4"/>
  <c r="D3591" i="4" s="1"/>
  <c r="P3591" i="3"/>
  <c r="N3591" i="3"/>
  <c r="R3591" i="3"/>
  <c r="S3591" i="3"/>
  <c r="T3591" i="3" s="1"/>
  <c r="U3591" i="3" s="1"/>
  <c r="F3592" i="3" l="1"/>
  <c r="B3592" i="4" s="1"/>
  <c r="G3592" i="3"/>
  <c r="J3592" i="3"/>
  <c r="H3592" i="3"/>
  <c r="F3592" i="4" l="1"/>
  <c r="E3592" i="4" s="1"/>
  <c r="G3592" i="4"/>
  <c r="H3592" i="4" s="1"/>
  <c r="I3592" i="4" s="1"/>
  <c r="I3592" i="3"/>
  <c r="K3592" i="3" s="1"/>
  <c r="D3593" i="3" l="1"/>
  <c r="E3593" i="3"/>
  <c r="C3593" i="3"/>
  <c r="B3593" i="3"/>
  <c r="S3592" i="3"/>
  <c r="P3592" i="3"/>
  <c r="Q3592" i="3"/>
  <c r="L3592" i="3"/>
  <c r="R3592" i="3"/>
  <c r="O3592" i="3"/>
  <c r="N3592" i="3"/>
  <c r="C3592" i="4"/>
  <c r="D3592" i="4" s="1"/>
  <c r="M3592" i="3"/>
  <c r="T3592" i="3" l="1"/>
  <c r="U3592" i="3" s="1"/>
  <c r="F3593" i="3"/>
  <c r="B3593" i="4" s="1"/>
  <c r="G3593" i="3"/>
  <c r="H3593" i="3"/>
  <c r="I3593" i="3"/>
  <c r="F3593" i="4" l="1"/>
  <c r="E3593" i="4" s="1"/>
  <c r="G3593" i="4"/>
  <c r="H3593" i="4" s="1"/>
  <c r="I3593" i="4" s="1"/>
  <c r="J3593" i="3"/>
  <c r="K3593" i="3" s="1"/>
  <c r="B3594" i="3" l="1"/>
  <c r="C3594" i="3"/>
  <c r="D3594" i="3"/>
  <c r="E3594" i="3"/>
  <c r="L3593" i="3"/>
  <c r="O3593" i="3"/>
  <c r="N3593" i="3"/>
  <c r="S3593" i="3"/>
  <c r="Q3593" i="3"/>
  <c r="C3593" i="4"/>
  <c r="D3593" i="4" s="1"/>
  <c r="P3593" i="3"/>
  <c r="R3593" i="3"/>
  <c r="M3593" i="3"/>
  <c r="T3593" i="3" l="1"/>
  <c r="U3593" i="3" s="1"/>
  <c r="F3594" i="3"/>
  <c r="B3594" i="4" s="1"/>
  <c r="G3594" i="3"/>
  <c r="J3594" i="3" l="1"/>
  <c r="F3594" i="4"/>
  <c r="E3594" i="4" s="1"/>
  <c r="G3594" i="4"/>
  <c r="H3594" i="4" s="1"/>
  <c r="I3594" i="4" s="1"/>
  <c r="I3594" i="3"/>
  <c r="H3594" i="3"/>
  <c r="K3594" i="3" s="1"/>
  <c r="D3595" i="3" l="1"/>
  <c r="B3595" i="3"/>
  <c r="C3595" i="3"/>
  <c r="E3595" i="3"/>
  <c r="P3594" i="3"/>
  <c r="C3594" i="4"/>
  <c r="D3594" i="4" s="1"/>
  <c r="R3594" i="3"/>
  <c r="L3594" i="3"/>
  <c r="S3594" i="3"/>
  <c r="O3594" i="3"/>
  <c r="M3594" i="3"/>
  <c r="N3594" i="3"/>
  <c r="Q3594" i="3"/>
  <c r="F3595" i="3" l="1"/>
  <c r="B3595" i="4" s="1"/>
  <c r="G3595" i="3"/>
  <c r="T3594" i="3"/>
  <c r="U3594" i="3" s="1"/>
  <c r="J3595" i="3"/>
  <c r="I3595" i="3"/>
  <c r="F3595" i="4" l="1"/>
  <c r="E3595" i="4" s="1"/>
  <c r="G3595" i="4"/>
  <c r="H3595" i="4" s="1"/>
  <c r="I3595" i="4" s="1"/>
  <c r="H3595" i="3"/>
  <c r="K3595" i="3" s="1"/>
  <c r="B3596" i="3" l="1"/>
  <c r="C3596" i="3"/>
  <c r="E3596" i="3"/>
  <c r="D3596" i="3"/>
  <c r="N3595" i="3"/>
  <c r="R3595" i="3" s="1"/>
  <c r="C3595" i="4"/>
  <c r="D3595" i="4" s="1"/>
  <c r="M3595" i="3"/>
  <c r="Q3595" i="3" s="1"/>
  <c r="O3595" i="3"/>
  <c r="L3595" i="3"/>
  <c r="P3595" i="3" s="1"/>
  <c r="T3595" i="3" s="1"/>
  <c r="U3595" i="3" s="1"/>
  <c r="S3595" i="3"/>
  <c r="F3596" i="3" l="1"/>
  <c r="B3596" i="4" s="1"/>
  <c r="G3596" i="3"/>
  <c r="F3596" i="4" l="1"/>
  <c r="E3596" i="4" s="1"/>
  <c r="G3596" i="4"/>
  <c r="H3596" i="4" s="1"/>
  <c r="I3596" i="4" s="1"/>
  <c r="J3596" i="3"/>
  <c r="H3596" i="3"/>
  <c r="K3596" i="3" s="1"/>
  <c r="I3596" i="3"/>
  <c r="N3596" i="3" l="1"/>
  <c r="C3597" i="3"/>
  <c r="D3597" i="3"/>
  <c r="E3597" i="3"/>
  <c r="B3597" i="3"/>
  <c r="P3596" i="3"/>
  <c r="M3596" i="3"/>
  <c r="C3596" i="4"/>
  <c r="D3596" i="4" s="1"/>
  <c r="Q3596" i="3"/>
  <c r="S3596" i="3"/>
  <c r="R3596" i="3"/>
  <c r="L3596" i="3"/>
  <c r="O3596" i="3"/>
  <c r="F3597" i="3" l="1"/>
  <c r="B3597" i="4" s="1"/>
  <c r="G3597" i="3"/>
  <c r="H3597" i="3"/>
  <c r="T3596" i="3"/>
  <c r="U3596" i="3" s="1"/>
  <c r="J3597" i="3"/>
  <c r="I3597" i="3"/>
  <c r="K3597" i="3" l="1"/>
  <c r="F3597" i="4"/>
  <c r="E3597" i="4" s="1"/>
  <c r="G3597" i="4"/>
  <c r="H3597" i="4" s="1"/>
  <c r="I3597" i="4" s="1"/>
  <c r="C3598" i="3" l="1"/>
  <c r="D3598" i="3"/>
  <c r="B3598" i="3"/>
  <c r="E3598" i="3"/>
  <c r="P3597" i="3"/>
  <c r="C3597" i="4"/>
  <c r="D3597" i="4" s="1"/>
  <c r="M3597" i="3"/>
  <c r="Q3597" i="3" s="1"/>
  <c r="L3597" i="3"/>
  <c r="O3597" i="3"/>
  <c r="S3597" i="3" s="1"/>
  <c r="N3597" i="3"/>
  <c r="R3597" i="3" s="1"/>
  <c r="T3597" i="3" l="1"/>
  <c r="U3597" i="3" s="1"/>
  <c r="F3598" i="3"/>
  <c r="B3598" i="4" s="1"/>
  <c r="F3598" i="4" l="1"/>
  <c r="E3598" i="4" s="1"/>
  <c r="G3598" i="4"/>
  <c r="H3598" i="4" s="1"/>
  <c r="I3598" i="4" s="1"/>
  <c r="H3598" i="3"/>
  <c r="G3598" i="3"/>
  <c r="J3598" i="3"/>
  <c r="K3598" i="3" s="1"/>
  <c r="I3598" i="3"/>
  <c r="E3599" i="3" l="1"/>
  <c r="D3599" i="3"/>
  <c r="B3599" i="3"/>
  <c r="C3599" i="3"/>
  <c r="R3598" i="3"/>
  <c r="S3598" i="3"/>
  <c r="M3598" i="3"/>
  <c r="O3598" i="3"/>
  <c r="Q3598" i="3"/>
  <c r="P3598" i="3"/>
  <c r="T3598" i="3" s="1"/>
  <c r="U3598" i="3" s="1"/>
  <c r="N3598" i="3"/>
  <c r="C3598" i="4"/>
  <c r="D3598" i="4" s="1"/>
  <c r="L3598" i="3"/>
  <c r="F3599" i="3" l="1"/>
  <c r="B3599" i="4" s="1"/>
  <c r="G3599" i="3"/>
  <c r="J3599" i="3"/>
  <c r="F3599" i="4" l="1"/>
  <c r="E3599" i="4" s="1"/>
  <c r="G3599" i="4"/>
  <c r="H3599" i="4" s="1"/>
  <c r="I3599" i="4" s="1"/>
  <c r="H3599" i="3"/>
  <c r="K3599" i="3" s="1"/>
  <c r="I3599" i="3"/>
  <c r="B3600" i="3" l="1"/>
  <c r="F3600" i="3" s="1"/>
  <c r="B3600" i="4" s="1"/>
  <c r="C3600" i="3"/>
  <c r="D3600" i="3"/>
  <c r="E3600" i="3"/>
  <c r="L3599" i="3"/>
  <c r="M3599" i="3"/>
  <c r="P3599" i="3"/>
  <c r="S3599" i="3"/>
  <c r="O3599" i="3"/>
  <c r="Q3599" i="3"/>
  <c r="C3599" i="4"/>
  <c r="D3599" i="4" s="1"/>
  <c r="R3599" i="3"/>
  <c r="N3599" i="3"/>
  <c r="F3600" i="4"/>
  <c r="E3600" i="4" s="1"/>
  <c r="G3600" i="4"/>
  <c r="H3600" i="4" s="1"/>
  <c r="I3600" i="4" s="1"/>
  <c r="I3600" i="3"/>
  <c r="H3600" i="3"/>
  <c r="G3600" i="3"/>
  <c r="J3600" i="3"/>
  <c r="T3599" i="3" l="1"/>
  <c r="U3599" i="3" s="1"/>
  <c r="K3600" i="3"/>
  <c r="D3601" i="3" l="1"/>
  <c r="B3601" i="3"/>
  <c r="C3601" i="3"/>
  <c r="E3601" i="3"/>
  <c r="L3600" i="3"/>
  <c r="C3600" i="4"/>
  <c r="D3600" i="4" s="1"/>
  <c r="O3600" i="3"/>
  <c r="S3600" i="3" s="1"/>
  <c r="P3600" i="3"/>
  <c r="M3600" i="3"/>
  <c r="Q3600" i="3" s="1"/>
  <c r="N3600" i="3"/>
  <c r="R3600" i="3" s="1"/>
  <c r="T3600" i="3" l="1"/>
  <c r="U3600" i="3" s="1"/>
  <c r="F3601" i="3"/>
  <c r="B3601" i="4" s="1"/>
  <c r="F3601" i="4" l="1"/>
  <c r="E3601" i="4" s="1"/>
  <c r="G3601" i="4"/>
  <c r="H3601" i="4" s="1"/>
  <c r="I3601" i="4" s="1"/>
  <c r="H3601" i="3"/>
  <c r="G3601" i="3"/>
  <c r="I3601" i="3"/>
  <c r="J3601" i="3"/>
  <c r="K3601" i="3" l="1"/>
  <c r="C3602" i="3" l="1"/>
  <c r="D3602" i="3"/>
  <c r="E3602" i="3"/>
  <c r="B3602" i="3"/>
  <c r="C3601" i="4"/>
  <c r="D3601" i="4" s="1"/>
  <c r="L3601" i="3"/>
  <c r="Q3601" i="3"/>
  <c r="N3601" i="3"/>
  <c r="M3601" i="3"/>
  <c r="R3601" i="3"/>
  <c r="O3601" i="3"/>
  <c r="S3601" i="3" s="1"/>
  <c r="P3601" i="3"/>
  <c r="T3601" i="3" l="1"/>
  <c r="U3601" i="3" s="1"/>
  <c r="F3602" i="3"/>
  <c r="B3602" i="4" s="1"/>
  <c r="F3602" i="4" l="1"/>
  <c r="E3602" i="4" s="1"/>
  <c r="G3602" i="4"/>
  <c r="H3602" i="4" s="1"/>
  <c r="I3602" i="4" s="1"/>
  <c r="G3602" i="3"/>
  <c r="H3602" i="3"/>
  <c r="I3602" i="3"/>
  <c r="J3602" i="3"/>
  <c r="K3602" i="3" l="1"/>
  <c r="B3603" i="3" l="1"/>
  <c r="E3603" i="3"/>
  <c r="C3603" i="3"/>
  <c r="D3603" i="3"/>
  <c r="M3602" i="3"/>
  <c r="S3602" i="3"/>
  <c r="N3602" i="3"/>
  <c r="O3602" i="3"/>
  <c r="R3602" i="3"/>
  <c r="Q3602" i="3"/>
  <c r="L3602" i="3"/>
  <c r="P3602" i="3" s="1"/>
  <c r="C3602" i="4"/>
  <c r="D3602" i="4" s="1"/>
  <c r="T3602" i="3" l="1"/>
  <c r="U3602" i="3" s="1"/>
  <c r="F3603" i="3"/>
  <c r="B3603" i="4" s="1"/>
  <c r="G3603" i="3" l="1"/>
  <c r="F3603" i="4"/>
  <c r="E3603" i="4" s="1"/>
  <c r="G3603" i="4"/>
  <c r="H3603" i="4" s="1"/>
  <c r="I3603" i="4" s="1"/>
  <c r="J3603" i="3"/>
  <c r="H3603" i="3"/>
  <c r="I3603" i="3"/>
  <c r="K3603" i="3" s="1"/>
  <c r="C3604" i="3" l="1"/>
  <c r="D3604" i="3"/>
  <c r="E3604" i="3"/>
  <c r="B3604" i="3"/>
  <c r="C3603" i="4"/>
  <c r="D3603" i="4" s="1"/>
  <c r="N3603" i="3"/>
  <c r="R3603" i="3" s="1"/>
  <c r="O3603" i="3"/>
  <c r="S3603" i="3"/>
  <c r="M3603" i="3"/>
  <c r="Q3603" i="3" s="1"/>
  <c r="L3603" i="3"/>
  <c r="P3603" i="3" s="1"/>
  <c r="T3603" i="3" l="1"/>
  <c r="U3603" i="3" s="1"/>
  <c r="F3604" i="3"/>
  <c r="B3604" i="4" s="1"/>
  <c r="J3604" i="3" l="1"/>
  <c r="G3604" i="3"/>
  <c r="I3604" i="3"/>
  <c r="F3604" i="4"/>
  <c r="E3604" i="4" s="1"/>
  <c r="G3604" i="4"/>
  <c r="H3604" i="4" s="1"/>
  <c r="I3604" i="4" s="1"/>
  <c r="H3604" i="3"/>
  <c r="K3604" i="3" s="1"/>
  <c r="E3605" i="3" l="1"/>
  <c r="B3605" i="3"/>
  <c r="C3605" i="3"/>
  <c r="D3605" i="3"/>
  <c r="S3604" i="3"/>
  <c r="N3604" i="3"/>
  <c r="R3604" i="3"/>
  <c r="P3604" i="3"/>
  <c r="M3604" i="3"/>
  <c r="O3604" i="3"/>
  <c r="L3604" i="3"/>
  <c r="Q3604" i="3"/>
  <c r="C3604" i="4"/>
  <c r="D3604" i="4" s="1"/>
  <c r="T3604" i="3" l="1"/>
  <c r="U3604" i="3" s="1"/>
  <c r="F3605" i="3"/>
  <c r="B3605" i="4" s="1"/>
  <c r="H3605" i="3"/>
  <c r="I3605" i="3"/>
  <c r="J3605" i="3"/>
  <c r="G3605" i="3" l="1"/>
  <c r="K3605" i="3"/>
  <c r="F3605" i="4"/>
  <c r="E3605" i="4" s="1"/>
  <c r="G3605" i="4"/>
  <c r="H3605" i="4" s="1"/>
  <c r="I3605" i="4" s="1"/>
  <c r="B3606" i="3" l="1"/>
  <c r="C3606" i="3"/>
  <c r="D3606" i="3"/>
  <c r="E3606" i="3"/>
  <c r="C3605" i="4"/>
  <c r="D3605" i="4" s="1"/>
  <c r="R3605" i="3"/>
  <c r="L3605" i="3"/>
  <c r="S3605" i="3"/>
  <c r="O3605" i="3"/>
  <c r="Q3605" i="3"/>
  <c r="P3605" i="3"/>
  <c r="T3605" i="3" s="1"/>
  <c r="U3605" i="3" s="1"/>
  <c r="N3605" i="3"/>
  <c r="M3605" i="3"/>
  <c r="F3606" i="3" l="1"/>
  <c r="B3606" i="4" s="1"/>
  <c r="G3606" i="3"/>
  <c r="H3606" i="3"/>
  <c r="I3606" i="3"/>
  <c r="G3606" i="4" l="1"/>
  <c r="H3606" i="4" s="1"/>
  <c r="I3606" i="4" s="1"/>
  <c r="F3606" i="4"/>
  <c r="E3606" i="4" s="1"/>
  <c r="J3606" i="3"/>
  <c r="K3606" i="3" s="1"/>
  <c r="D3607" i="3" l="1"/>
  <c r="B3607" i="3"/>
  <c r="C3607" i="3"/>
  <c r="E3607" i="3"/>
  <c r="L3606" i="3"/>
  <c r="R3606" i="3"/>
  <c r="Q3606" i="3"/>
  <c r="M3606" i="3"/>
  <c r="S3606" i="3"/>
  <c r="O3606" i="3"/>
  <c r="C3606" i="4"/>
  <c r="D3606" i="4" s="1"/>
  <c r="N3606" i="3"/>
  <c r="P3606" i="3"/>
  <c r="T3606" i="3" s="1"/>
  <c r="U3606" i="3" s="1"/>
  <c r="F3607" i="3" l="1"/>
  <c r="B3607" i="4" s="1"/>
  <c r="G3607" i="3"/>
  <c r="H3607" i="3"/>
  <c r="J3607" i="3"/>
  <c r="G3607" i="4" l="1"/>
  <c r="H3607" i="4" s="1"/>
  <c r="I3607" i="4" s="1"/>
  <c r="F3607" i="4"/>
  <c r="E3607" i="4" s="1"/>
  <c r="I3607" i="3"/>
  <c r="K3607" i="3" s="1"/>
  <c r="D3608" i="3" l="1"/>
  <c r="E3608" i="3"/>
  <c r="B3608" i="3"/>
  <c r="C3608" i="3"/>
  <c r="O3607" i="3"/>
  <c r="C3607" i="4"/>
  <c r="D3607" i="4" s="1"/>
  <c r="P3607" i="3"/>
  <c r="L3607" i="3"/>
  <c r="R3607" i="3"/>
  <c r="M3607" i="3"/>
  <c r="S3607" i="3"/>
  <c r="Q3607" i="3"/>
  <c r="N3607" i="3"/>
  <c r="T3607" i="3" l="1"/>
  <c r="U3607" i="3" s="1"/>
  <c r="F3608" i="3"/>
  <c r="B3608" i="4" s="1"/>
  <c r="G3608" i="3" l="1"/>
  <c r="G3608" i="4"/>
  <c r="H3608" i="4" s="1"/>
  <c r="I3608" i="4" s="1"/>
  <c r="F3608" i="4"/>
  <c r="E3608" i="4" s="1"/>
  <c r="J3608" i="3"/>
  <c r="H3608" i="3"/>
  <c r="I3608" i="3"/>
  <c r="K3608" i="3" l="1"/>
  <c r="M3608" i="3" l="1"/>
  <c r="Q3608" i="3" s="1"/>
  <c r="C3609" i="3"/>
  <c r="B3609" i="3"/>
  <c r="D3609" i="3"/>
  <c r="E3609" i="3"/>
  <c r="P3608" i="3"/>
  <c r="N3608" i="3"/>
  <c r="R3608" i="3" s="1"/>
  <c r="L3608" i="3"/>
  <c r="C3608" i="4"/>
  <c r="D3608" i="4" s="1"/>
  <c r="O3608" i="3"/>
  <c r="S3608" i="3" s="1"/>
  <c r="T3608" i="3" s="1"/>
  <c r="U3608" i="3" s="1"/>
  <c r="F3609" i="3"/>
  <c r="B3609" i="4" l="1"/>
  <c r="F3609" i="4" s="1"/>
  <c r="E3609" i="4" s="1"/>
  <c r="G3609" i="3"/>
  <c r="G3609" i="4"/>
  <c r="H3609" i="4" s="1"/>
  <c r="I3609" i="4" s="1"/>
  <c r="J3609" i="3"/>
  <c r="H3609" i="3"/>
  <c r="I3609" i="3"/>
  <c r="K3609" i="3" l="1"/>
  <c r="C3610" i="3" l="1"/>
  <c r="D3610" i="3"/>
  <c r="B3610" i="3"/>
  <c r="E3610" i="3"/>
  <c r="C3609" i="4"/>
  <c r="D3609" i="4" s="1"/>
  <c r="Q3609" i="3"/>
  <c r="P3609" i="3"/>
  <c r="N3609" i="3"/>
  <c r="O3609" i="3"/>
  <c r="L3609" i="3"/>
  <c r="M3609" i="3"/>
  <c r="S3609" i="3"/>
  <c r="R3609" i="3"/>
  <c r="T3609" i="3" l="1"/>
  <c r="U3609" i="3" s="1"/>
  <c r="F3610" i="3"/>
  <c r="B3610" i="4" s="1"/>
  <c r="G3610" i="3" l="1"/>
  <c r="G3610" i="4"/>
  <c r="H3610" i="4" s="1"/>
  <c r="I3610" i="4" s="1"/>
  <c r="F3610" i="4"/>
  <c r="E3610" i="4" s="1"/>
  <c r="J3610" i="3"/>
  <c r="I3610" i="3"/>
  <c r="H3610" i="3"/>
  <c r="K3610" i="3" s="1"/>
  <c r="B3611" i="3" l="1"/>
  <c r="D3611" i="3"/>
  <c r="E3611" i="3"/>
  <c r="C3611" i="3"/>
  <c r="N3610" i="3"/>
  <c r="O3610" i="3"/>
  <c r="S3610" i="3" s="1"/>
  <c r="M3610" i="3"/>
  <c r="Q3610" i="3" s="1"/>
  <c r="L3610" i="3"/>
  <c r="P3610" i="3" s="1"/>
  <c r="C3610" i="4"/>
  <c r="D3610" i="4" s="1"/>
  <c r="R3610" i="3"/>
  <c r="T3610" i="3" l="1"/>
  <c r="U3610" i="3" s="1"/>
  <c r="F3611" i="3"/>
  <c r="B3611" i="4" s="1"/>
  <c r="G3611" i="4" l="1"/>
  <c r="H3611" i="4" s="1"/>
  <c r="I3611" i="4" s="1"/>
  <c r="F3611" i="4"/>
  <c r="E3611" i="4" s="1"/>
  <c r="G3611" i="3"/>
  <c r="J3611" i="3"/>
  <c r="I3611" i="3"/>
  <c r="H3611" i="3"/>
  <c r="K3611" i="3" s="1"/>
  <c r="C3612" i="3" l="1"/>
  <c r="D3612" i="3"/>
  <c r="E3612" i="3"/>
  <c r="B3612" i="3"/>
  <c r="M3611" i="3"/>
  <c r="S3611" i="3"/>
  <c r="C3611" i="4"/>
  <c r="D3611" i="4" s="1"/>
  <c r="N3611" i="3"/>
  <c r="R3611" i="3" s="1"/>
  <c r="L3611" i="3"/>
  <c r="P3611" i="3"/>
  <c r="Q3611" i="3"/>
  <c r="O3611" i="3"/>
  <c r="T3611" i="3" l="1"/>
  <c r="U3611" i="3" s="1"/>
  <c r="F3612" i="3"/>
  <c r="B3612" i="4" s="1"/>
  <c r="I3612" i="3" l="1"/>
  <c r="G3612" i="3"/>
  <c r="H3612" i="3"/>
  <c r="G3612" i="4"/>
  <c r="H3612" i="4" s="1"/>
  <c r="I3612" i="4" s="1"/>
  <c r="F3612" i="4"/>
  <c r="E3612" i="4" s="1"/>
  <c r="J3612" i="3"/>
  <c r="K3612" i="3" s="1"/>
  <c r="D3613" i="3" l="1"/>
  <c r="B3613" i="3"/>
  <c r="C3613" i="3"/>
  <c r="E3613" i="3"/>
  <c r="C3612" i="4"/>
  <c r="D3612" i="4" s="1"/>
  <c r="N3612" i="3"/>
  <c r="P3612" i="3"/>
  <c r="R3612" i="3"/>
  <c r="M3612" i="3"/>
  <c r="O3612" i="3"/>
  <c r="S3612" i="3"/>
  <c r="Q3612" i="3"/>
  <c r="L3612" i="3"/>
  <c r="T3612" i="3" l="1"/>
  <c r="U3612" i="3" s="1"/>
  <c r="F3613" i="3"/>
  <c r="B3613" i="4" s="1"/>
  <c r="G3613" i="3" l="1"/>
  <c r="G3613" i="4"/>
  <c r="H3613" i="4" s="1"/>
  <c r="I3613" i="4" s="1"/>
  <c r="F3613" i="4"/>
  <c r="E3613" i="4" s="1"/>
  <c r="I3613" i="3"/>
  <c r="J3613" i="3"/>
  <c r="H3613" i="3"/>
  <c r="K3613" i="3" s="1"/>
  <c r="B3614" i="3" l="1"/>
  <c r="E3614" i="3"/>
  <c r="C3614" i="3"/>
  <c r="D3614" i="3"/>
  <c r="N3613" i="3"/>
  <c r="P3613" i="3"/>
  <c r="C3613" i="4"/>
  <c r="D3613" i="4" s="1"/>
  <c r="L3613" i="3"/>
  <c r="O3613" i="3"/>
  <c r="R3613" i="3"/>
  <c r="Q3613" i="3"/>
  <c r="S3613" i="3"/>
  <c r="M3613" i="3"/>
  <c r="F3614" i="3" l="1"/>
  <c r="B3614" i="4" s="1"/>
  <c r="T3613" i="3"/>
  <c r="U3613" i="3" s="1"/>
  <c r="G3614" i="3" l="1"/>
  <c r="G3614" i="4"/>
  <c r="H3614" i="4" s="1"/>
  <c r="I3614" i="4" s="1"/>
  <c r="F3614" i="4"/>
  <c r="E3614" i="4" s="1"/>
  <c r="J3614" i="3"/>
  <c r="H3614" i="3"/>
  <c r="I3614" i="3"/>
  <c r="K3614" i="3" l="1"/>
  <c r="B3615" i="3" l="1"/>
  <c r="D3615" i="3"/>
  <c r="E3615" i="3"/>
  <c r="C3615" i="3"/>
  <c r="Q3614" i="3"/>
  <c r="N3614" i="3"/>
  <c r="S3614" i="3"/>
  <c r="O3614" i="3"/>
  <c r="C3614" i="4"/>
  <c r="D3614" i="4" s="1"/>
  <c r="L3614" i="3"/>
  <c r="P3614" i="3" s="1"/>
  <c r="M3614" i="3"/>
  <c r="R3614" i="3"/>
  <c r="T3614" i="3" l="1"/>
  <c r="U3614" i="3" s="1"/>
  <c r="F3615" i="3"/>
  <c r="B3615" i="4" s="1"/>
  <c r="G3615" i="3" l="1"/>
  <c r="I3615" i="3"/>
  <c r="G3615" i="4"/>
  <c r="H3615" i="4" s="1"/>
  <c r="I3615" i="4" s="1"/>
  <c r="F3615" i="4"/>
  <c r="E3615" i="4" s="1"/>
  <c r="H3615" i="3"/>
  <c r="J3615" i="3"/>
  <c r="K3615" i="3" l="1"/>
  <c r="C3616" i="3" l="1"/>
  <c r="D3616" i="3"/>
  <c r="E3616" i="3"/>
  <c r="B3616" i="3"/>
  <c r="S3615" i="3"/>
  <c r="C3615" i="4"/>
  <c r="D3615" i="4" s="1"/>
  <c r="R3615" i="3"/>
  <c r="M3615" i="3"/>
  <c r="Q3615" i="3" s="1"/>
  <c r="L3615" i="3"/>
  <c r="P3615" i="3" s="1"/>
  <c r="N3615" i="3"/>
  <c r="O3615" i="3"/>
  <c r="T3615" i="3" l="1"/>
  <c r="U3615" i="3" s="1"/>
  <c r="F3616" i="3"/>
  <c r="B3616" i="4" s="1"/>
  <c r="H3616" i="3" l="1"/>
  <c r="I3616" i="3"/>
  <c r="J3616" i="3"/>
  <c r="G3616" i="3"/>
  <c r="K3616" i="3"/>
  <c r="G3616" i="4"/>
  <c r="H3616" i="4" s="1"/>
  <c r="I3616" i="4" s="1"/>
  <c r="F3616" i="4"/>
  <c r="E3616" i="4" s="1"/>
  <c r="B3617" i="3" l="1"/>
  <c r="C3617" i="3"/>
  <c r="D3617" i="3"/>
  <c r="E3617" i="3"/>
  <c r="C3616" i="4"/>
  <c r="D3616" i="4" s="1"/>
  <c r="M3616" i="3"/>
  <c r="Q3616" i="3" s="1"/>
  <c r="R3616" i="3"/>
  <c r="N3616" i="3"/>
  <c r="O3616" i="3"/>
  <c r="S3616" i="3" s="1"/>
  <c r="L3616" i="3"/>
  <c r="P3616" i="3" s="1"/>
  <c r="T3616" i="3" l="1"/>
  <c r="U3616" i="3" s="1"/>
  <c r="F3617" i="3"/>
  <c r="B3617" i="4" s="1"/>
  <c r="H3617" i="3" l="1"/>
  <c r="G3617" i="3"/>
  <c r="G3617" i="4"/>
  <c r="H3617" i="4" s="1"/>
  <c r="I3617" i="4" s="1"/>
  <c r="F3617" i="4"/>
  <c r="E3617" i="4" s="1"/>
  <c r="I3617" i="3"/>
  <c r="J3617" i="3"/>
  <c r="K3617" i="3" l="1"/>
  <c r="D3618" i="3" l="1"/>
  <c r="E3618" i="3"/>
  <c r="C3618" i="3"/>
  <c r="B3618" i="3"/>
  <c r="P3617" i="3"/>
  <c r="O3617" i="3"/>
  <c r="C3617" i="4"/>
  <c r="D3617" i="4" s="1"/>
  <c r="R3617" i="3"/>
  <c r="S3617" i="3"/>
  <c r="N3617" i="3"/>
  <c r="Q3617" i="3"/>
  <c r="M3617" i="3"/>
  <c r="L3617" i="3"/>
  <c r="F3618" i="3" l="1"/>
  <c r="B3618" i="4" s="1"/>
  <c r="G3618" i="3"/>
  <c r="J3618" i="3"/>
  <c r="T3617" i="3"/>
  <c r="U3617" i="3" s="1"/>
  <c r="G3618" i="4" l="1"/>
  <c r="H3618" i="4" s="1"/>
  <c r="I3618" i="4" s="1"/>
  <c r="F3618" i="4"/>
  <c r="E3618" i="4" s="1"/>
  <c r="I3618" i="3"/>
  <c r="H3618" i="3"/>
  <c r="K3618" i="3" l="1"/>
  <c r="R3618" i="3" l="1"/>
  <c r="D3619" i="3"/>
  <c r="B3619" i="3"/>
  <c r="C3619" i="3"/>
  <c r="E3619" i="3"/>
  <c r="P3618" i="3"/>
  <c r="O3618" i="3"/>
  <c r="C3618" i="4"/>
  <c r="D3618" i="4" s="1"/>
  <c r="Q3618" i="3"/>
  <c r="S3618" i="3"/>
  <c r="N3618" i="3"/>
  <c r="L3618" i="3"/>
  <c r="F3619" i="3"/>
  <c r="B3619" i="4" s="1"/>
  <c r="M3618" i="3"/>
  <c r="T3618" i="3"/>
  <c r="U3618" i="3" s="1"/>
  <c r="G3619" i="3" l="1"/>
  <c r="G3619" i="4"/>
  <c r="H3619" i="4" s="1"/>
  <c r="I3619" i="4" s="1"/>
  <c r="F3619" i="4"/>
  <c r="E3619" i="4" s="1"/>
  <c r="J3619" i="3"/>
  <c r="I3619" i="3"/>
  <c r="H3619" i="3"/>
  <c r="K3619" i="3" s="1"/>
  <c r="B3620" i="3" l="1"/>
  <c r="C3620" i="3"/>
  <c r="D3620" i="3"/>
  <c r="E3620" i="3"/>
  <c r="S3619" i="3"/>
  <c r="Q3619" i="3"/>
  <c r="N3619" i="3"/>
  <c r="R3619" i="3"/>
  <c r="C3619" i="4"/>
  <c r="D3619" i="4" s="1"/>
  <c r="M3619" i="3"/>
  <c r="L3619" i="3"/>
  <c r="O3619" i="3"/>
  <c r="P3619" i="3"/>
  <c r="T3619" i="3" s="1"/>
  <c r="U3619" i="3" s="1"/>
  <c r="F3620" i="3" l="1"/>
  <c r="B3620" i="4" s="1"/>
  <c r="G3620" i="3"/>
  <c r="J3620" i="3"/>
  <c r="I3620" i="3"/>
  <c r="G3620" i="4" l="1"/>
  <c r="H3620" i="4" s="1"/>
  <c r="I3620" i="4" s="1"/>
  <c r="F3620" i="4"/>
  <c r="E3620" i="4" s="1"/>
  <c r="H3620" i="3"/>
  <c r="K3620" i="3" s="1"/>
  <c r="B3621" i="3" l="1"/>
  <c r="C3621" i="3"/>
  <c r="E3621" i="3"/>
  <c r="D3621" i="3"/>
  <c r="R3620" i="3"/>
  <c r="P3620" i="3"/>
  <c r="N3620" i="3"/>
  <c r="S3620" i="3"/>
  <c r="M3620" i="3"/>
  <c r="L3620" i="3"/>
  <c r="O3620" i="3"/>
  <c r="Q3620" i="3"/>
  <c r="C3620" i="4"/>
  <c r="D3620" i="4" s="1"/>
  <c r="T3620" i="3" l="1"/>
  <c r="U3620" i="3" s="1"/>
  <c r="F3621" i="3"/>
  <c r="B3621" i="4" s="1"/>
  <c r="G3621" i="3" l="1"/>
  <c r="H3621" i="3"/>
  <c r="G3621" i="4"/>
  <c r="H3621" i="4" s="1"/>
  <c r="I3621" i="4" s="1"/>
  <c r="F3621" i="4"/>
  <c r="E3621" i="4" s="1"/>
  <c r="I3621" i="3"/>
  <c r="J3621" i="3"/>
  <c r="K3621" i="3" l="1"/>
  <c r="C3622" i="3" l="1"/>
  <c r="D3622" i="3"/>
  <c r="E3622" i="3"/>
  <c r="B3622" i="3"/>
  <c r="M3621" i="3"/>
  <c r="Q3621" i="3" s="1"/>
  <c r="O3621" i="3"/>
  <c r="S3621" i="3" s="1"/>
  <c r="L3621" i="3"/>
  <c r="P3621" i="3" s="1"/>
  <c r="N3621" i="3"/>
  <c r="R3621" i="3"/>
  <c r="C3621" i="4"/>
  <c r="D3621" i="4" s="1"/>
  <c r="T3621" i="3" l="1"/>
  <c r="U3621" i="3" s="1"/>
  <c r="F3622" i="3"/>
  <c r="B3622" i="4" s="1"/>
  <c r="G3622" i="3" l="1"/>
  <c r="G3622" i="4"/>
  <c r="H3622" i="4" s="1"/>
  <c r="I3622" i="4" s="1"/>
  <c r="F3622" i="4"/>
  <c r="E3622" i="4" s="1"/>
  <c r="I3622" i="3"/>
  <c r="J3622" i="3"/>
  <c r="H3622" i="3"/>
  <c r="K3622" i="3" l="1"/>
  <c r="S3622" i="3" l="1"/>
  <c r="B3623" i="3"/>
  <c r="C3623" i="3"/>
  <c r="D3623" i="3"/>
  <c r="E3623" i="3"/>
  <c r="L3622" i="3"/>
  <c r="Q3622" i="3"/>
  <c r="C3622" i="4"/>
  <c r="D3622" i="4" s="1"/>
  <c r="R3622" i="3"/>
  <c r="M3622" i="3"/>
  <c r="N3622" i="3"/>
  <c r="O3622" i="3"/>
  <c r="P3622" i="3"/>
  <c r="T3622" i="3" s="1"/>
  <c r="U3622" i="3" s="1"/>
  <c r="F3623" i="3" l="1"/>
  <c r="B3623" i="4"/>
  <c r="H3623" i="3"/>
  <c r="G3623" i="3"/>
  <c r="G3623" i="4"/>
  <c r="H3623" i="4" s="1"/>
  <c r="I3623" i="4" s="1"/>
  <c r="F3623" i="4"/>
  <c r="E3623" i="4" s="1"/>
  <c r="J3623" i="3"/>
  <c r="I3623" i="3"/>
  <c r="K3623" i="3" s="1"/>
  <c r="E3624" i="3" l="1"/>
  <c r="D3624" i="3"/>
  <c r="B3624" i="3"/>
  <c r="C3624" i="3"/>
  <c r="O3623" i="3"/>
  <c r="S3623" i="3"/>
  <c r="P3623" i="3"/>
  <c r="R3623" i="3"/>
  <c r="N3623" i="3"/>
  <c r="M3623" i="3"/>
  <c r="Q3623" i="3"/>
  <c r="C3623" i="4"/>
  <c r="D3623" i="4" s="1"/>
  <c r="L3623" i="3"/>
  <c r="F3624" i="3" l="1"/>
  <c r="B3624" i="4" s="1"/>
  <c r="J3624" i="3"/>
  <c r="T3623" i="3"/>
  <c r="U3623" i="3" s="1"/>
  <c r="H3624" i="3"/>
  <c r="I3624" i="3"/>
  <c r="G3624" i="3" l="1"/>
  <c r="K3624" i="3" s="1"/>
  <c r="G3624" i="4"/>
  <c r="H3624" i="4" s="1"/>
  <c r="I3624" i="4" s="1"/>
  <c r="F3624" i="4"/>
  <c r="E3624" i="4" s="1"/>
  <c r="C3624" i="4" l="1"/>
  <c r="D3624" i="4" s="1"/>
  <c r="D3625" i="3"/>
  <c r="B3625" i="3"/>
  <c r="C3625" i="3"/>
  <c r="E3625" i="3"/>
  <c r="L3624" i="3"/>
  <c r="N3624" i="3"/>
  <c r="S3624" i="3"/>
  <c r="R3624" i="3"/>
  <c r="P3624" i="3"/>
  <c r="M3624" i="3"/>
  <c r="O3624" i="3"/>
  <c r="Q3624" i="3"/>
  <c r="T3624" i="3" s="1"/>
  <c r="U3624" i="3" s="1"/>
  <c r="F3625" i="3"/>
  <c r="B3625" i="4" s="1"/>
  <c r="G3625" i="3" l="1"/>
  <c r="J3625" i="3"/>
  <c r="G3625" i="4"/>
  <c r="H3625" i="4" s="1"/>
  <c r="I3625" i="4" s="1"/>
  <c r="F3625" i="4"/>
  <c r="E3625" i="4" s="1"/>
  <c r="I3625" i="3"/>
  <c r="H3625" i="3"/>
  <c r="K3625" i="3" s="1"/>
  <c r="B3626" i="3" l="1"/>
  <c r="C3626" i="3"/>
  <c r="D3626" i="3"/>
  <c r="E3626" i="3"/>
  <c r="Q3625" i="3"/>
  <c r="M3625" i="3"/>
  <c r="C3625" i="4"/>
  <c r="D3625" i="4" s="1"/>
  <c r="R3625" i="3"/>
  <c r="O3625" i="3"/>
  <c r="P3625" i="3"/>
  <c r="L3625" i="3"/>
  <c r="N3625" i="3"/>
  <c r="S3625" i="3"/>
  <c r="T3625" i="3" l="1"/>
  <c r="U3625" i="3" s="1"/>
  <c r="F3626" i="3"/>
  <c r="B3626" i="4" s="1"/>
  <c r="G3626" i="4" l="1"/>
  <c r="H3626" i="4" s="1"/>
  <c r="I3626" i="4" s="1"/>
  <c r="F3626" i="4"/>
  <c r="E3626" i="4" s="1"/>
  <c r="H3626" i="3"/>
  <c r="G3626" i="3"/>
  <c r="J3626" i="3"/>
  <c r="I3626" i="3"/>
  <c r="K3626" i="3" l="1"/>
  <c r="C3627" i="3" l="1"/>
  <c r="D3627" i="3"/>
  <c r="B3627" i="3"/>
  <c r="E3627" i="3"/>
  <c r="L3626" i="3"/>
  <c r="C3626" i="4"/>
  <c r="D3626" i="4" s="1"/>
  <c r="Q3626" i="3"/>
  <c r="O3626" i="3"/>
  <c r="R3626" i="3"/>
  <c r="S3626" i="3"/>
  <c r="M3626" i="3"/>
  <c r="N3626" i="3"/>
  <c r="P3626" i="3"/>
  <c r="T3626" i="3" l="1"/>
  <c r="U3626" i="3" s="1"/>
  <c r="F3627" i="3"/>
  <c r="B3627" i="4" s="1"/>
  <c r="H3627" i="3"/>
  <c r="J3627" i="3"/>
  <c r="I3627" i="3" l="1"/>
  <c r="G3627" i="3"/>
  <c r="K3627" i="3"/>
  <c r="G3627" i="4"/>
  <c r="H3627" i="4" s="1"/>
  <c r="I3627" i="4" s="1"/>
  <c r="F3627" i="4"/>
  <c r="E3627" i="4" s="1"/>
  <c r="Q3627" i="3" l="1"/>
  <c r="B3628" i="3"/>
  <c r="C3628" i="3"/>
  <c r="D3628" i="3"/>
  <c r="E3628" i="3"/>
  <c r="S3627" i="3"/>
  <c r="O3627" i="3"/>
  <c r="P3627" i="3"/>
  <c r="R3627" i="3"/>
  <c r="N3627" i="3"/>
  <c r="M3627" i="3"/>
  <c r="L3627" i="3"/>
  <c r="C3627" i="4"/>
  <c r="D3627" i="4" s="1"/>
  <c r="F3628" i="3"/>
  <c r="B3628" i="4" s="1"/>
  <c r="T3627" i="3"/>
  <c r="U3627" i="3" s="1"/>
  <c r="H3628" i="3" l="1"/>
  <c r="G3628" i="3"/>
  <c r="I3628" i="3"/>
  <c r="G3628" i="4"/>
  <c r="H3628" i="4" s="1"/>
  <c r="I3628" i="4" s="1"/>
  <c r="F3628" i="4"/>
  <c r="E3628" i="4" s="1"/>
  <c r="J3628" i="3"/>
  <c r="K3628" i="3" l="1"/>
  <c r="B3629" i="3" l="1"/>
  <c r="C3629" i="3"/>
  <c r="D3629" i="3"/>
  <c r="E3629" i="3"/>
  <c r="C3628" i="4"/>
  <c r="D3628" i="4" s="1"/>
  <c r="L3628" i="3"/>
  <c r="P3628" i="3" s="1"/>
  <c r="N3628" i="3"/>
  <c r="M3628" i="3"/>
  <c r="Q3628" i="3" s="1"/>
  <c r="O3628" i="3"/>
  <c r="R3628" i="3"/>
  <c r="S3628" i="3"/>
  <c r="F3629" i="3" l="1"/>
  <c r="B3629" i="4" s="1"/>
  <c r="G3629" i="3"/>
  <c r="J3629" i="3"/>
  <c r="I3629" i="3"/>
  <c r="T3628" i="3"/>
  <c r="U3628" i="3" s="1"/>
  <c r="G3629" i="4" l="1"/>
  <c r="H3629" i="4" s="1"/>
  <c r="I3629" i="4" s="1"/>
  <c r="F3629" i="4"/>
  <c r="E3629" i="4" s="1"/>
  <c r="H3629" i="3"/>
  <c r="K3629" i="3" s="1"/>
  <c r="E3630" i="3" l="1"/>
  <c r="C3630" i="3"/>
  <c r="D3630" i="3"/>
  <c r="B3630" i="3"/>
  <c r="O3629" i="3"/>
  <c r="S3629" i="3"/>
  <c r="R3629" i="3"/>
  <c r="L3629" i="3"/>
  <c r="C3629" i="4"/>
  <c r="D3629" i="4" s="1"/>
  <c r="Q3629" i="3"/>
  <c r="M3629" i="3"/>
  <c r="P3629" i="3"/>
  <c r="T3629" i="3" s="1"/>
  <c r="U3629" i="3" s="1"/>
  <c r="N3629" i="3"/>
  <c r="F3630" i="3" l="1"/>
  <c r="B3630" i="4" s="1"/>
  <c r="G3630" i="3"/>
  <c r="J3630" i="3"/>
  <c r="H3630" i="3"/>
  <c r="I3630" i="3"/>
  <c r="K3630" i="3" l="1"/>
  <c r="G3630" i="4"/>
  <c r="H3630" i="4" s="1"/>
  <c r="I3630" i="4" s="1"/>
  <c r="F3630" i="4"/>
  <c r="E3630" i="4" s="1"/>
  <c r="D3631" i="3" l="1"/>
  <c r="B3631" i="3"/>
  <c r="C3631" i="3"/>
  <c r="E3631" i="3"/>
  <c r="L3630" i="3"/>
  <c r="P3630" i="3" s="1"/>
  <c r="N3630" i="3"/>
  <c r="C3630" i="4"/>
  <c r="D3630" i="4" s="1"/>
  <c r="O3630" i="3"/>
  <c r="R3630" i="3"/>
  <c r="S3630" i="3"/>
  <c r="M3630" i="3"/>
  <c r="Q3630" i="3" s="1"/>
  <c r="F3631" i="3" l="1"/>
  <c r="B3631" i="4" s="1"/>
  <c r="I3631" i="3"/>
  <c r="H3631" i="3"/>
  <c r="G3631" i="3"/>
  <c r="T3630" i="3"/>
  <c r="U3630" i="3" s="1"/>
  <c r="G3631" i="4"/>
  <c r="H3631" i="4" s="1"/>
  <c r="I3631" i="4" s="1"/>
  <c r="F3631" i="4"/>
  <c r="E3631" i="4" s="1"/>
  <c r="J3631" i="3"/>
  <c r="K3631" i="3" s="1"/>
  <c r="B3632" i="3" l="1"/>
  <c r="C3632" i="3"/>
  <c r="D3632" i="3"/>
  <c r="E3632" i="3"/>
  <c r="M3631" i="3"/>
  <c r="Q3631" i="3" s="1"/>
  <c r="P3631" i="3"/>
  <c r="O3631" i="3"/>
  <c r="S3631" i="3" s="1"/>
  <c r="L3631" i="3"/>
  <c r="N3631" i="3"/>
  <c r="R3631" i="3" s="1"/>
  <c r="C3631" i="4"/>
  <c r="D3631" i="4" s="1"/>
  <c r="F3632" i="3" l="1"/>
  <c r="B3632" i="4" s="1"/>
  <c r="T3631" i="3"/>
  <c r="U3631" i="3" s="1"/>
  <c r="H3632" i="3" l="1"/>
  <c r="I3632" i="3"/>
  <c r="G3632" i="3"/>
  <c r="G3632" i="4"/>
  <c r="H3632" i="4" s="1"/>
  <c r="I3632" i="4" s="1"/>
  <c r="F3632" i="4"/>
  <c r="E3632" i="4" s="1"/>
  <c r="J3632" i="3"/>
  <c r="K3632" i="3" s="1"/>
  <c r="D3633" i="3" l="1"/>
  <c r="E3633" i="3"/>
  <c r="B3633" i="3"/>
  <c r="C3633" i="3"/>
  <c r="L3632" i="3"/>
  <c r="N3632" i="3"/>
  <c r="M3632" i="3"/>
  <c r="R3632" i="3"/>
  <c r="P3632" i="3"/>
  <c r="Q3632" i="3"/>
  <c r="O3632" i="3"/>
  <c r="S3632" i="3"/>
  <c r="C3632" i="4"/>
  <c r="D3632" i="4" s="1"/>
  <c r="T3632" i="3" l="1"/>
  <c r="U3632" i="3" s="1"/>
  <c r="F3633" i="3"/>
  <c r="B3633" i="4" s="1"/>
  <c r="H3633" i="3" l="1"/>
  <c r="G3633" i="3"/>
  <c r="G3633" i="4"/>
  <c r="H3633" i="4" s="1"/>
  <c r="I3633" i="4" s="1"/>
  <c r="F3633" i="4"/>
  <c r="E3633" i="4" s="1"/>
  <c r="I3633" i="3"/>
  <c r="J3633" i="3"/>
  <c r="K3633" i="3" l="1"/>
  <c r="C3634" i="3" l="1"/>
  <c r="B3634" i="3"/>
  <c r="D3634" i="3"/>
  <c r="E3634" i="3"/>
  <c r="O3633" i="3"/>
  <c r="Q3633" i="3"/>
  <c r="C3633" i="4"/>
  <c r="D3633" i="4" s="1"/>
  <c r="L3633" i="3"/>
  <c r="N3633" i="3"/>
  <c r="P3633" i="3"/>
  <c r="R3633" i="3"/>
  <c r="S3633" i="3"/>
  <c r="M3633" i="3"/>
  <c r="F3634" i="3" l="1"/>
  <c r="B3634" i="4" s="1"/>
  <c r="T3633" i="3"/>
  <c r="U3633" i="3" s="1"/>
  <c r="I3634" i="3"/>
  <c r="G3634" i="3" l="1"/>
  <c r="G3634" i="4"/>
  <c r="H3634" i="4" s="1"/>
  <c r="I3634" i="4" s="1"/>
  <c r="F3634" i="4"/>
  <c r="E3634" i="4" s="1"/>
  <c r="J3634" i="3"/>
  <c r="H3634" i="3"/>
  <c r="K3634" i="3" s="1"/>
  <c r="B3635" i="3" l="1"/>
  <c r="C3635" i="3"/>
  <c r="D3635" i="3"/>
  <c r="E3635" i="3"/>
  <c r="Q3634" i="3"/>
  <c r="L3634" i="3"/>
  <c r="R3634" i="3"/>
  <c r="P3634" i="3"/>
  <c r="O3634" i="3"/>
  <c r="S3634" i="3"/>
  <c r="N3634" i="3"/>
  <c r="M3634" i="3"/>
  <c r="C3634" i="4"/>
  <c r="D3634" i="4" s="1"/>
  <c r="F3635" i="3" l="1"/>
  <c r="B3635" i="4" s="1"/>
  <c r="I3635" i="3"/>
  <c r="J3635" i="3"/>
  <c r="H3635" i="3"/>
  <c r="T3634" i="3"/>
  <c r="U3634" i="3" s="1"/>
  <c r="G3635" i="3" l="1"/>
  <c r="K3635" i="3" s="1"/>
  <c r="G3635" i="4"/>
  <c r="H3635" i="4" s="1"/>
  <c r="I3635" i="4" s="1"/>
  <c r="F3635" i="4"/>
  <c r="E3635" i="4" s="1"/>
  <c r="E3636" i="3" l="1"/>
  <c r="B3636" i="3"/>
  <c r="C3636" i="3"/>
  <c r="D3636" i="3"/>
  <c r="C3635" i="4"/>
  <c r="D3635" i="4" s="1"/>
  <c r="S3635" i="3"/>
  <c r="Q3635" i="3"/>
  <c r="R3635" i="3"/>
  <c r="P3635" i="3"/>
  <c r="O3635" i="3"/>
  <c r="L3635" i="3"/>
  <c r="N3635" i="3"/>
  <c r="M3635" i="3"/>
  <c r="T3635" i="3" l="1"/>
  <c r="U3635" i="3" s="1"/>
  <c r="F3636" i="3"/>
  <c r="B3636" i="4"/>
  <c r="G3636" i="3"/>
  <c r="G3636" i="4"/>
  <c r="H3636" i="4" s="1"/>
  <c r="I3636" i="4" s="1"/>
  <c r="F3636" i="4"/>
  <c r="E3636" i="4" s="1"/>
  <c r="I3636" i="3"/>
  <c r="H3636" i="3"/>
  <c r="J3636" i="3"/>
  <c r="K3636" i="3" l="1"/>
  <c r="P3636" i="3" l="1"/>
  <c r="D3637" i="3"/>
  <c r="C3637" i="3"/>
  <c r="E3637" i="3"/>
  <c r="B3637" i="3"/>
  <c r="N3636" i="3"/>
  <c r="R3636" i="3" s="1"/>
  <c r="L3636" i="3"/>
  <c r="C3636" i="4"/>
  <c r="D3636" i="4" s="1"/>
  <c r="Q3636" i="3"/>
  <c r="F3637" i="3"/>
  <c r="S3636" i="3"/>
  <c r="M3636" i="3"/>
  <c r="O3636" i="3"/>
  <c r="T3636" i="3" l="1"/>
  <c r="U3636" i="3" s="1"/>
  <c r="B3637" i="4"/>
  <c r="I3637" i="3"/>
  <c r="H3637" i="3"/>
  <c r="G3637" i="3"/>
  <c r="G3637" i="4"/>
  <c r="H3637" i="4" s="1"/>
  <c r="I3637" i="4" s="1"/>
  <c r="F3637" i="4"/>
  <c r="E3637" i="4" s="1"/>
  <c r="J3637" i="3"/>
  <c r="K3637" i="3" s="1"/>
  <c r="B3638" i="3" l="1"/>
  <c r="C3638" i="3"/>
  <c r="D3638" i="3"/>
  <c r="E3638" i="3"/>
  <c r="L3637" i="3"/>
  <c r="N3637" i="3"/>
  <c r="C3637" i="4"/>
  <c r="D3637" i="4" s="1"/>
  <c r="S3637" i="3"/>
  <c r="O3637" i="3"/>
  <c r="Q3637" i="3"/>
  <c r="M3637" i="3"/>
  <c r="R3637" i="3"/>
  <c r="P3637" i="3"/>
  <c r="T3637" i="3" l="1"/>
  <c r="U3637" i="3" s="1"/>
  <c r="F3638" i="3"/>
  <c r="B3638" i="4" s="1"/>
  <c r="I3638" i="3" l="1"/>
  <c r="H3638" i="3"/>
  <c r="G3638" i="3"/>
  <c r="G3638" i="4"/>
  <c r="H3638" i="4" s="1"/>
  <c r="I3638" i="4" s="1"/>
  <c r="F3638" i="4"/>
  <c r="E3638" i="4" s="1"/>
  <c r="J3638" i="3"/>
  <c r="K3638" i="3" s="1"/>
  <c r="B3639" i="3" l="1"/>
  <c r="E3639" i="3"/>
  <c r="D3639" i="3"/>
  <c r="C3639" i="3"/>
  <c r="Q3638" i="3"/>
  <c r="N3638" i="3"/>
  <c r="M3638" i="3"/>
  <c r="R3638" i="3"/>
  <c r="O3638" i="3"/>
  <c r="C3638" i="4"/>
  <c r="D3638" i="4" s="1"/>
  <c r="L3638" i="3"/>
  <c r="P3638" i="3"/>
  <c r="S3638" i="3"/>
  <c r="T3638" i="3" l="1"/>
  <c r="U3638" i="3" s="1"/>
  <c r="F3639" i="3"/>
  <c r="B3639" i="4" s="1"/>
  <c r="H3639" i="3" l="1"/>
  <c r="I3639" i="3"/>
  <c r="G3639" i="4"/>
  <c r="H3639" i="4" s="1"/>
  <c r="I3639" i="4" s="1"/>
  <c r="F3639" i="4"/>
  <c r="E3639" i="4" s="1"/>
  <c r="G3639" i="3"/>
  <c r="J3639" i="3"/>
  <c r="K3639" i="3" l="1"/>
  <c r="O3639" i="3" l="1"/>
  <c r="B3640" i="3"/>
  <c r="D3640" i="3"/>
  <c r="C3640" i="3"/>
  <c r="E3640" i="3"/>
  <c r="P3639" i="3"/>
  <c r="M3639" i="3"/>
  <c r="R3639" i="3"/>
  <c r="N3639" i="3"/>
  <c r="S3639" i="3"/>
  <c r="C3639" i="4"/>
  <c r="D3639" i="4" s="1"/>
  <c r="L3639" i="3"/>
  <c r="Q3639" i="3"/>
  <c r="F3640" i="3"/>
  <c r="B3640" i="4" s="1"/>
  <c r="T3639" i="3" l="1"/>
  <c r="U3639" i="3" s="1"/>
  <c r="G3640" i="3"/>
  <c r="G3640" i="4"/>
  <c r="H3640" i="4" s="1"/>
  <c r="I3640" i="4" s="1"/>
  <c r="F3640" i="4"/>
  <c r="E3640" i="4" s="1"/>
  <c r="J3640" i="3"/>
  <c r="H3640" i="3"/>
  <c r="I3640" i="3"/>
  <c r="K3640" i="3" l="1"/>
  <c r="P3640" i="3" l="1"/>
  <c r="B3641" i="3"/>
  <c r="C3641" i="3"/>
  <c r="D3641" i="3"/>
  <c r="E3641" i="3"/>
  <c r="C3640" i="4"/>
  <c r="D3640" i="4" s="1"/>
  <c r="L3640" i="3"/>
  <c r="S3640" i="3"/>
  <c r="R3640" i="3"/>
  <c r="N3640" i="3"/>
  <c r="M3640" i="3"/>
  <c r="O3640" i="3"/>
  <c r="Q3640" i="3"/>
  <c r="T3640" i="3" s="1"/>
  <c r="U3640" i="3" s="1"/>
  <c r="F3641" i="3" l="1"/>
  <c r="B3641" i="4"/>
  <c r="G3641" i="3"/>
  <c r="H3641" i="3"/>
  <c r="G3641" i="4"/>
  <c r="H3641" i="4" s="1"/>
  <c r="I3641" i="4" s="1"/>
  <c r="F3641" i="4"/>
  <c r="E3641" i="4" s="1"/>
  <c r="I3641" i="3"/>
  <c r="J3641" i="3"/>
  <c r="K3641" i="3" s="1"/>
  <c r="C3642" i="3" l="1"/>
  <c r="D3642" i="3"/>
  <c r="E3642" i="3"/>
  <c r="B3642" i="3"/>
  <c r="M3641" i="3"/>
  <c r="S3641" i="3"/>
  <c r="R3641" i="3"/>
  <c r="Q3641" i="3"/>
  <c r="P3641" i="3"/>
  <c r="N3641" i="3"/>
  <c r="O3641" i="3"/>
  <c r="L3641" i="3"/>
  <c r="C3641" i="4"/>
  <c r="D3641" i="4" s="1"/>
  <c r="F3642" i="3" l="1"/>
  <c r="B3642" i="4" s="1"/>
  <c r="G3642" i="3"/>
  <c r="H3642" i="3"/>
  <c r="J3642" i="3"/>
  <c r="I3642" i="3"/>
  <c r="T3641" i="3"/>
  <c r="U3641" i="3" s="1"/>
  <c r="K3642" i="3" l="1"/>
  <c r="G3642" i="4"/>
  <c r="H3642" i="4" s="1"/>
  <c r="I3642" i="4" s="1"/>
  <c r="F3642" i="4"/>
  <c r="E3642" i="4" s="1"/>
  <c r="Q3642" i="3" l="1"/>
  <c r="D3643" i="3"/>
  <c r="E3643" i="3"/>
  <c r="C3643" i="3"/>
  <c r="B3643" i="3"/>
  <c r="P3642" i="3"/>
  <c r="O3642" i="3"/>
  <c r="L3642" i="3"/>
  <c r="M3642" i="3"/>
  <c r="R3642" i="3"/>
  <c r="C3642" i="4"/>
  <c r="D3642" i="4" s="1"/>
  <c r="S3642" i="3"/>
  <c r="F3643" i="3"/>
  <c r="B3643" i="4" s="1"/>
  <c r="N3642" i="3"/>
  <c r="G3643" i="3" l="1"/>
  <c r="T3642" i="3"/>
  <c r="U3642" i="3" s="1"/>
  <c r="G3643" i="4"/>
  <c r="H3643" i="4" s="1"/>
  <c r="I3643" i="4" s="1"/>
  <c r="F3643" i="4"/>
  <c r="E3643" i="4" s="1"/>
  <c r="J3643" i="3"/>
  <c r="I3643" i="3"/>
  <c r="H3643" i="3"/>
  <c r="K3643" i="3" l="1"/>
  <c r="B3644" i="3" l="1"/>
  <c r="C3644" i="3"/>
  <c r="D3644" i="3"/>
  <c r="E3644" i="3"/>
  <c r="O3643" i="3"/>
  <c r="S3643" i="3" s="1"/>
  <c r="N3643" i="3"/>
  <c r="R3643" i="3" s="1"/>
  <c r="C3643" i="4"/>
  <c r="D3643" i="4" s="1"/>
  <c r="Q3643" i="3"/>
  <c r="M3643" i="3"/>
  <c r="L3643" i="3"/>
  <c r="P3643" i="3" s="1"/>
  <c r="T3643" i="3" s="1"/>
  <c r="U3643" i="3" s="1"/>
  <c r="F3644" i="3" l="1"/>
  <c r="B3644" i="4" s="1"/>
  <c r="G3644" i="3"/>
  <c r="J3644" i="3"/>
  <c r="H3644" i="3"/>
  <c r="I3644" i="3"/>
  <c r="K3644" i="3" l="1"/>
  <c r="G3644" i="4"/>
  <c r="H3644" i="4" s="1"/>
  <c r="I3644" i="4" s="1"/>
  <c r="F3644" i="4"/>
  <c r="E3644" i="4" s="1"/>
  <c r="B3645" i="3" l="1"/>
  <c r="C3645" i="3"/>
  <c r="D3645" i="3"/>
  <c r="E3645" i="3"/>
  <c r="M3644" i="3"/>
  <c r="Q3644" i="3" s="1"/>
  <c r="L3644" i="3"/>
  <c r="P3644" i="3" s="1"/>
  <c r="N3644" i="3"/>
  <c r="C3644" i="4"/>
  <c r="D3644" i="4" s="1"/>
  <c r="R3644" i="3"/>
  <c r="S3644" i="3"/>
  <c r="O3644" i="3"/>
  <c r="F3645" i="3" l="1"/>
  <c r="B3645" i="4" s="1"/>
  <c r="T3644" i="3"/>
  <c r="U3644" i="3" s="1"/>
  <c r="I3645" i="3"/>
  <c r="H3645" i="3"/>
  <c r="J3645" i="3"/>
  <c r="G3645" i="3" l="1"/>
  <c r="K3645" i="3"/>
  <c r="G3645" i="4"/>
  <c r="H3645" i="4" s="1"/>
  <c r="I3645" i="4" s="1"/>
  <c r="F3645" i="4"/>
  <c r="E3645" i="4" s="1"/>
  <c r="M3645" i="3" l="1"/>
  <c r="B3646" i="3"/>
  <c r="C3646" i="3"/>
  <c r="E3646" i="3"/>
  <c r="D3646" i="3"/>
  <c r="Q3645" i="3"/>
  <c r="N3645" i="3"/>
  <c r="R3645" i="3" s="1"/>
  <c r="O3645" i="3"/>
  <c r="S3645" i="3" s="1"/>
  <c r="C3645" i="4"/>
  <c r="D3645" i="4" s="1"/>
  <c r="L3645" i="3"/>
  <c r="P3645" i="3" s="1"/>
  <c r="T3645" i="3" s="1"/>
  <c r="U3645" i="3" s="1"/>
  <c r="F3646" i="3" l="1"/>
  <c r="B3646" i="4" s="1"/>
  <c r="G3646" i="3"/>
  <c r="H3646" i="3"/>
  <c r="G3646" i="4"/>
  <c r="H3646" i="4" s="1"/>
  <c r="I3646" i="4" s="1"/>
  <c r="F3646" i="4"/>
  <c r="E3646" i="4" s="1"/>
  <c r="I3646" i="3"/>
  <c r="J3646" i="3"/>
  <c r="K3646" i="3" l="1"/>
  <c r="C3647" i="3" l="1"/>
  <c r="D3647" i="3"/>
  <c r="E3647" i="3"/>
  <c r="B3647" i="3"/>
  <c r="R3646" i="3"/>
  <c r="P3646" i="3"/>
  <c r="M3646" i="3"/>
  <c r="C3646" i="4"/>
  <c r="D3646" i="4" s="1"/>
  <c r="L3646" i="3"/>
  <c r="Q3646" i="3"/>
  <c r="N3646" i="3"/>
  <c r="S3646" i="3"/>
  <c r="O3646" i="3"/>
  <c r="F3647" i="3"/>
  <c r="B3647" i="4" s="1"/>
  <c r="T3646" i="3" l="1"/>
  <c r="U3646" i="3" s="1"/>
  <c r="G3647" i="4"/>
  <c r="H3647" i="4" s="1"/>
  <c r="I3647" i="4" s="1"/>
  <c r="F3647" i="4"/>
  <c r="E3647" i="4" s="1"/>
  <c r="G3647" i="3"/>
  <c r="I3647" i="3"/>
  <c r="H3647" i="3"/>
  <c r="J3647" i="3"/>
  <c r="K3647" i="3" l="1"/>
  <c r="E3648" i="3" l="1"/>
  <c r="B3648" i="3"/>
  <c r="C3648" i="3"/>
  <c r="D3648" i="3"/>
  <c r="N3647" i="3"/>
  <c r="O3647" i="3"/>
  <c r="R3647" i="3"/>
  <c r="Q3647" i="3"/>
  <c r="C3647" i="4"/>
  <c r="D3647" i="4" s="1"/>
  <c r="S3647" i="3"/>
  <c r="P3647" i="3"/>
  <c r="L3647" i="3"/>
  <c r="M3647" i="3"/>
  <c r="T3647" i="3" l="1"/>
  <c r="U3647" i="3" s="1"/>
  <c r="F3648" i="3"/>
  <c r="B3648" i="4" s="1"/>
  <c r="J3648" i="3" l="1"/>
  <c r="G3648" i="3"/>
  <c r="G3648" i="4"/>
  <c r="H3648" i="4" s="1"/>
  <c r="I3648" i="4" s="1"/>
  <c r="F3648" i="4"/>
  <c r="E3648" i="4" s="1"/>
  <c r="H3648" i="3"/>
  <c r="I3648" i="3"/>
  <c r="K3648" i="3" l="1"/>
  <c r="D3649" i="3" l="1"/>
  <c r="E3649" i="3"/>
  <c r="C3649" i="3"/>
  <c r="B3649" i="3"/>
  <c r="P3648" i="3"/>
  <c r="Q3648" i="3"/>
  <c r="N3648" i="3"/>
  <c r="M3648" i="3"/>
  <c r="F3649" i="3"/>
  <c r="B3649" i="4" s="1"/>
  <c r="R3648" i="3"/>
  <c r="S3648" i="3"/>
  <c r="C3648" i="4"/>
  <c r="D3648" i="4" s="1"/>
  <c r="L3648" i="3"/>
  <c r="O3648" i="3"/>
  <c r="I3649" i="3" l="1"/>
  <c r="H3649" i="3"/>
  <c r="T3648" i="3"/>
  <c r="U3648" i="3" s="1"/>
  <c r="G3649" i="4"/>
  <c r="H3649" i="4" s="1"/>
  <c r="I3649" i="4" s="1"/>
  <c r="F3649" i="4"/>
  <c r="E3649" i="4" s="1"/>
  <c r="G3649" i="3"/>
  <c r="J3649" i="3"/>
  <c r="K3649" i="3" l="1"/>
  <c r="P3649" i="3" l="1"/>
  <c r="B3650" i="3"/>
  <c r="C3650" i="3"/>
  <c r="D3650" i="3"/>
  <c r="E3650" i="3"/>
  <c r="R3649" i="3"/>
  <c r="S3649" i="3"/>
  <c r="M3649" i="3"/>
  <c r="Q3649" i="3" s="1"/>
  <c r="T3649" i="3" s="1"/>
  <c r="U3649" i="3" s="1"/>
  <c r="C3649" i="4"/>
  <c r="D3649" i="4" s="1"/>
  <c r="O3649" i="3"/>
  <c r="L3649" i="3"/>
  <c r="N3649" i="3"/>
  <c r="F3650" i="3" l="1"/>
  <c r="B3650" i="4"/>
  <c r="J3650" i="3"/>
  <c r="G3650" i="3"/>
  <c r="I3650" i="3"/>
  <c r="G3650" i="4"/>
  <c r="H3650" i="4" s="1"/>
  <c r="I3650" i="4" s="1"/>
  <c r="F3650" i="4"/>
  <c r="E3650" i="4" s="1"/>
  <c r="H3650" i="3"/>
  <c r="K3650" i="3" s="1"/>
  <c r="B3651" i="3" l="1"/>
  <c r="C3651" i="3"/>
  <c r="D3651" i="3"/>
  <c r="E3651" i="3"/>
  <c r="C3650" i="4"/>
  <c r="D3650" i="4" s="1"/>
  <c r="L3650" i="3"/>
  <c r="P3650" i="3" s="1"/>
  <c r="O3650" i="3"/>
  <c r="S3650" i="3" s="1"/>
  <c r="N3650" i="3"/>
  <c r="R3650" i="3" s="1"/>
  <c r="M3650" i="3"/>
  <c r="Q3650" i="3" s="1"/>
  <c r="T3650" i="3" l="1"/>
  <c r="U3650" i="3" s="1"/>
  <c r="F3651" i="3"/>
  <c r="B3651" i="4" s="1"/>
  <c r="H3651" i="3" l="1"/>
  <c r="G3651" i="4"/>
  <c r="H3651" i="4" s="1"/>
  <c r="I3651" i="4" s="1"/>
  <c r="F3651" i="4"/>
  <c r="E3651" i="4" s="1"/>
  <c r="G3651" i="3"/>
  <c r="I3651" i="3"/>
  <c r="J3651" i="3"/>
  <c r="K3651" i="3" l="1"/>
  <c r="C3651" i="4" l="1"/>
  <c r="D3651" i="4" s="1"/>
  <c r="C3652" i="3"/>
  <c r="D3652" i="3"/>
  <c r="B3652" i="3"/>
  <c r="E3652" i="3"/>
  <c r="P3651" i="3"/>
  <c r="N3651" i="3"/>
  <c r="S3651" i="3"/>
  <c r="L3651" i="3"/>
  <c r="O3651" i="3"/>
  <c r="Q3651" i="3"/>
  <c r="R3651" i="3"/>
  <c r="M3651" i="3"/>
  <c r="F3652" i="3" l="1"/>
  <c r="B3652" i="4" s="1"/>
  <c r="J3652" i="3"/>
  <c r="T3651" i="3"/>
  <c r="U3651" i="3" s="1"/>
  <c r="G3652" i="3"/>
  <c r="G3652" i="4"/>
  <c r="H3652" i="4" s="1"/>
  <c r="I3652" i="4" s="1"/>
  <c r="F3652" i="4"/>
  <c r="E3652" i="4" s="1"/>
  <c r="H3652" i="3"/>
  <c r="I3652" i="3"/>
  <c r="K3652" i="3" s="1"/>
  <c r="B3653" i="3" l="1"/>
  <c r="C3653" i="3"/>
  <c r="D3653" i="3"/>
  <c r="E3653" i="3"/>
  <c r="M3652" i="3"/>
  <c r="Q3652" i="3" s="1"/>
  <c r="C3652" i="4"/>
  <c r="D3652" i="4" s="1"/>
  <c r="O3652" i="3"/>
  <c r="S3652" i="3" s="1"/>
  <c r="L3652" i="3"/>
  <c r="P3652" i="3" s="1"/>
  <c r="N3652" i="3"/>
  <c r="R3652" i="3" s="1"/>
  <c r="T3652" i="3" l="1"/>
  <c r="U3652" i="3" s="1"/>
  <c r="F3653" i="3"/>
  <c r="B3653" i="4" s="1"/>
  <c r="I3653" i="3" l="1"/>
  <c r="J3653" i="3"/>
  <c r="G3653" i="3"/>
  <c r="G3653" i="4"/>
  <c r="H3653" i="4" s="1"/>
  <c r="I3653" i="4" s="1"/>
  <c r="F3653" i="4"/>
  <c r="E3653" i="4" s="1"/>
  <c r="H3653" i="3"/>
  <c r="K3653" i="3" s="1"/>
  <c r="C3654" i="3" l="1"/>
  <c r="D3654" i="3"/>
  <c r="E3654" i="3"/>
  <c r="B3654" i="3"/>
  <c r="O3653" i="3"/>
  <c r="S3653" i="3" s="1"/>
  <c r="N3653" i="3"/>
  <c r="R3653" i="3" s="1"/>
  <c r="L3653" i="3"/>
  <c r="P3653" i="3" s="1"/>
  <c r="C3653" i="4"/>
  <c r="D3653" i="4" s="1"/>
  <c r="M3653" i="3"/>
  <c r="Q3653" i="3" s="1"/>
  <c r="T3653" i="3" l="1"/>
  <c r="U3653" i="3" s="1"/>
  <c r="F3654" i="3"/>
  <c r="B3654" i="4" s="1"/>
  <c r="I3654" i="3" l="1"/>
  <c r="G3654" i="3"/>
  <c r="G3654" i="4"/>
  <c r="H3654" i="4" s="1"/>
  <c r="I3654" i="4" s="1"/>
  <c r="F3654" i="4"/>
  <c r="E3654" i="4" s="1"/>
  <c r="H3654" i="3"/>
  <c r="J3654" i="3"/>
  <c r="K3654" i="3" l="1"/>
  <c r="D3655" i="3" l="1"/>
  <c r="C3655" i="3"/>
  <c r="E3655" i="3"/>
  <c r="B3655" i="3"/>
  <c r="P3654" i="3"/>
  <c r="C3654" i="4"/>
  <c r="D3654" i="4" s="1"/>
  <c r="N3654" i="3"/>
  <c r="L3654" i="3"/>
  <c r="Q3654" i="3"/>
  <c r="M3654" i="3"/>
  <c r="S3654" i="3"/>
  <c r="R3654" i="3"/>
  <c r="O3654" i="3"/>
  <c r="F3655" i="3" l="1"/>
  <c r="B3655" i="4" s="1"/>
  <c r="T3654" i="3"/>
  <c r="U3654" i="3" s="1"/>
  <c r="I3655" i="3"/>
  <c r="J3655" i="3" l="1"/>
  <c r="G3655" i="3"/>
  <c r="G3655" i="4"/>
  <c r="H3655" i="4" s="1"/>
  <c r="I3655" i="4" s="1"/>
  <c r="F3655" i="4"/>
  <c r="E3655" i="4" s="1"/>
  <c r="H3655" i="3"/>
  <c r="K3655" i="3" s="1"/>
  <c r="C3656" i="3" l="1"/>
  <c r="D3656" i="3"/>
  <c r="E3656" i="3"/>
  <c r="B3656" i="3"/>
  <c r="Q3655" i="3"/>
  <c r="P3655" i="3"/>
  <c r="M3655" i="3"/>
  <c r="R3655" i="3"/>
  <c r="C3655" i="4"/>
  <c r="D3655" i="4" s="1"/>
  <c r="N3655" i="3"/>
  <c r="O3655" i="3"/>
  <c r="L3655" i="3"/>
  <c r="S3655" i="3"/>
  <c r="F3656" i="3" l="1"/>
  <c r="B3656" i="4" s="1"/>
  <c r="G3656" i="3"/>
  <c r="I3656" i="3"/>
  <c r="J3656" i="3"/>
  <c r="T3655" i="3"/>
  <c r="U3655" i="3" s="1"/>
  <c r="G3656" i="4" l="1"/>
  <c r="H3656" i="4" s="1"/>
  <c r="I3656" i="4" s="1"/>
  <c r="F3656" i="4"/>
  <c r="E3656" i="4" s="1"/>
  <c r="H3656" i="3"/>
  <c r="K3656" i="3" s="1"/>
  <c r="B3657" i="3" l="1"/>
  <c r="C3657" i="3"/>
  <c r="D3657" i="3"/>
  <c r="E3657" i="3"/>
  <c r="C3656" i="4"/>
  <c r="D3656" i="4" s="1"/>
  <c r="O3656" i="3"/>
  <c r="S3656" i="3" s="1"/>
  <c r="P3656" i="3"/>
  <c r="N3656" i="3"/>
  <c r="R3656" i="3" s="1"/>
  <c r="L3656" i="3"/>
  <c r="M3656" i="3"/>
  <c r="Q3656" i="3" s="1"/>
  <c r="T3656" i="3" l="1"/>
  <c r="U3656" i="3" s="1"/>
  <c r="F3657" i="3"/>
  <c r="B3657" i="4" s="1"/>
  <c r="I3657" i="3" l="1"/>
  <c r="H3657" i="3"/>
  <c r="G3657" i="4"/>
  <c r="H3657" i="4" s="1"/>
  <c r="I3657" i="4" s="1"/>
  <c r="F3657" i="4"/>
  <c r="E3657" i="4" s="1"/>
  <c r="G3657" i="3"/>
  <c r="J3657" i="3"/>
  <c r="K3657" i="3" l="1"/>
  <c r="Q3657" i="3" l="1"/>
  <c r="D3658" i="3"/>
  <c r="E3658" i="3"/>
  <c r="B3658" i="3"/>
  <c r="C3658" i="3"/>
  <c r="C3657" i="4"/>
  <c r="D3657" i="4" s="1"/>
  <c r="S3657" i="3"/>
  <c r="N3657" i="3"/>
  <c r="P3657" i="3"/>
  <c r="R3657" i="3"/>
  <c r="L3657" i="3"/>
  <c r="M3657" i="3"/>
  <c r="O3657" i="3"/>
  <c r="F3658" i="3" l="1"/>
  <c r="H3658" i="3" s="1"/>
  <c r="B3658" i="4"/>
  <c r="J3658" i="3"/>
  <c r="T3657" i="3"/>
  <c r="U3657" i="3" s="1"/>
  <c r="G3658" i="4"/>
  <c r="H3658" i="4" s="1"/>
  <c r="I3658" i="4" s="1"/>
  <c r="F3658" i="4"/>
  <c r="E3658" i="4" s="1"/>
  <c r="G3658" i="3"/>
  <c r="I3658" i="3"/>
  <c r="K3658" i="3" l="1"/>
  <c r="L3658" i="3" l="1"/>
  <c r="C3659" i="3"/>
  <c r="B3659" i="3"/>
  <c r="D3659" i="3"/>
  <c r="E3659" i="3"/>
  <c r="C3658" i="4"/>
  <c r="D3658" i="4" s="1"/>
  <c r="M3658" i="3"/>
  <c r="Q3658" i="3" s="1"/>
  <c r="S3658" i="3"/>
  <c r="N3658" i="3"/>
  <c r="R3658" i="3" s="1"/>
  <c r="P3658" i="3"/>
  <c r="O3658" i="3"/>
  <c r="T3658" i="3" l="1"/>
  <c r="U3658" i="3" s="1"/>
  <c r="F3659" i="3"/>
  <c r="B3659" i="4" s="1"/>
  <c r="I3659" i="3"/>
  <c r="J3659" i="3"/>
  <c r="H3659" i="3"/>
  <c r="G3659" i="3"/>
  <c r="K3659" i="3" s="1"/>
  <c r="E3660" i="3" l="1"/>
  <c r="B3660" i="3"/>
  <c r="C3660" i="3"/>
  <c r="D3660" i="3"/>
  <c r="F3659" i="4"/>
  <c r="E3659" i="4" s="1"/>
  <c r="G3659" i="4"/>
  <c r="H3659" i="4" s="1"/>
  <c r="I3659" i="4" s="1"/>
  <c r="O3659" i="3"/>
  <c r="M3659" i="3"/>
  <c r="P3659" i="3"/>
  <c r="R3659" i="3"/>
  <c r="S3659" i="3"/>
  <c r="L3659" i="3"/>
  <c r="N3659" i="3"/>
  <c r="Q3659" i="3"/>
  <c r="C3659" i="4"/>
  <c r="D3659" i="4" s="1"/>
  <c r="F3660" i="3" l="1"/>
  <c r="B3660" i="4" s="1"/>
  <c r="J3660" i="3"/>
  <c r="T3659" i="3"/>
  <c r="U3659" i="3" s="1"/>
  <c r="H3660" i="3"/>
  <c r="G3660" i="3" l="1"/>
  <c r="G3660" i="4"/>
  <c r="H3660" i="4" s="1"/>
  <c r="I3660" i="4" s="1"/>
  <c r="F3660" i="4"/>
  <c r="E3660" i="4" s="1"/>
  <c r="I3660" i="3"/>
  <c r="K3660" i="3" s="1"/>
  <c r="D3661" i="3" l="1"/>
  <c r="C3661" i="3"/>
  <c r="E3661" i="3"/>
  <c r="B3661" i="3"/>
  <c r="L3660" i="3"/>
  <c r="R3660" i="3"/>
  <c r="O3660" i="3"/>
  <c r="S3660" i="3" s="1"/>
  <c r="M3660" i="3"/>
  <c r="Q3660" i="3" s="1"/>
  <c r="N3660" i="3"/>
  <c r="C3660" i="4"/>
  <c r="D3660" i="4" s="1"/>
  <c r="P3660" i="3"/>
  <c r="T3660" i="3" l="1"/>
  <c r="U3660" i="3" s="1"/>
  <c r="F3661" i="3"/>
  <c r="B3661" i="4" s="1"/>
  <c r="I3661" i="3" l="1"/>
  <c r="J3661" i="3"/>
  <c r="G3661" i="3"/>
  <c r="H3661" i="3"/>
  <c r="G3661" i="4"/>
  <c r="H3661" i="4" s="1"/>
  <c r="I3661" i="4" s="1"/>
  <c r="F3661" i="4"/>
  <c r="E3661" i="4" s="1"/>
  <c r="K3661" i="3" l="1"/>
  <c r="M3661" i="3" l="1"/>
  <c r="D3662" i="3"/>
  <c r="E3662" i="3"/>
  <c r="C3662" i="3"/>
  <c r="B3662" i="3"/>
  <c r="L3661" i="3"/>
  <c r="C3661" i="4"/>
  <c r="D3661" i="4" s="1"/>
  <c r="Q3661" i="3"/>
  <c r="P3661" i="3"/>
  <c r="N3661" i="3"/>
  <c r="S3661" i="3"/>
  <c r="O3661" i="3"/>
  <c r="R3661" i="3"/>
  <c r="T3661" i="3" s="1"/>
  <c r="U3661" i="3" s="1"/>
  <c r="F3662" i="3"/>
  <c r="B3662" i="4" s="1"/>
  <c r="J3662" i="3" l="1"/>
  <c r="I3662" i="3"/>
  <c r="H3662" i="3"/>
  <c r="G3662" i="3"/>
  <c r="K3662" i="3" s="1"/>
  <c r="G3662" i="4"/>
  <c r="H3662" i="4" s="1"/>
  <c r="I3662" i="4" s="1"/>
  <c r="F3662" i="4"/>
  <c r="E3662" i="4" s="1"/>
  <c r="B3663" i="3" l="1"/>
  <c r="C3663" i="3"/>
  <c r="D3663" i="3"/>
  <c r="E3663" i="3"/>
  <c r="P3662" i="3"/>
  <c r="N3662" i="3"/>
  <c r="Q3662" i="3"/>
  <c r="O3662" i="3"/>
  <c r="M3662" i="3"/>
  <c r="S3662" i="3"/>
  <c r="L3662" i="3"/>
  <c r="C3662" i="4"/>
  <c r="D3662" i="4" s="1"/>
  <c r="R3662" i="3"/>
  <c r="T3662" i="3" s="1"/>
  <c r="U3662" i="3" s="1"/>
  <c r="F3663" i="3" l="1"/>
  <c r="B3663" i="4"/>
  <c r="G3663" i="3"/>
  <c r="H3663" i="3"/>
  <c r="G3663" i="4"/>
  <c r="H3663" i="4" s="1"/>
  <c r="I3663" i="4" s="1"/>
  <c r="F3663" i="4"/>
  <c r="E3663" i="4" s="1"/>
  <c r="J3663" i="3"/>
  <c r="I3663" i="3"/>
  <c r="K3663" i="3" s="1"/>
  <c r="B3664" i="3" l="1"/>
  <c r="E3664" i="3"/>
  <c r="C3664" i="3"/>
  <c r="D3664" i="3"/>
  <c r="N3663" i="3"/>
  <c r="O3663" i="3"/>
  <c r="S3663" i="3" s="1"/>
  <c r="C3663" i="4"/>
  <c r="D3663" i="4" s="1"/>
  <c r="M3663" i="3"/>
  <c r="Q3663" i="3"/>
  <c r="R3663" i="3"/>
  <c r="L3663" i="3"/>
  <c r="P3663" i="3" s="1"/>
  <c r="T3663" i="3" l="1"/>
  <c r="U3663" i="3" s="1"/>
  <c r="F3664" i="3"/>
  <c r="B3664" i="4" s="1"/>
  <c r="G3664" i="3" l="1"/>
  <c r="G3664" i="4"/>
  <c r="H3664" i="4" s="1"/>
  <c r="I3664" i="4" s="1"/>
  <c r="F3664" i="4"/>
  <c r="E3664" i="4" s="1"/>
  <c r="I3664" i="3"/>
  <c r="H3664" i="3"/>
  <c r="J3664" i="3"/>
  <c r="K3664" i="3" l="1"/>
  <c r="B3665" i="3" l="1"/>
  <c r="D3665" i="3"/>
  <c r="C3665" i="3"/>
  <c r="E3665" i="3"/>
  <c r="N3664" i="3"/>
  <c r="R3664" i="3"/>
  <c r="P3664" i="3"/>
  <c r="M3664" i="3"/>
  <c r="S3664" i="3"/>
  <c r="L3664" i="3"/>
  <c r="Q3664" i="3"/>
  <c r="O3664" i="3"/>
  <c r="C3664" i="4"/>
  <c r="D3664" i="4" s="1"/>
  <c r="F3665" i="3" l="1"/>
  <c r="B3665" i="4" s="1"/>
  <c r="T3664" i="3"/>
  <c r="U3664" i="3" s="1"/>
  <c r="J3665" i="3"/>
  <c r="I3665" i="3"/>
  <c r="H3665" i="3"/>
  <c r="G3665" i="4" l="1"/>
  <c r="H3665" i="4" s="1"/>
  <c r="I3665" i="4" s="1"/>
  <c r="F3665" i="4"/>
  <c r="E3665" i="4" s="1"/>
  <c r="G3665" i="3"/>
  <c r="K3665" i="3" s="1"/>
  <c r="C3666" i="3" l="1"/>
  <c r="D3666" i="3"/>
  <c r="E3666" i="3"/>
  <c r="B3666" i="3"/>
  <c r="R3665" i="3"/>
  <c r="M3665" i="3"/>
  <c r="N3665" i="3"/>
  <c r="C3665" i="4"/>
  <c r="D3665" i="4" s="1"/>
  <c r="S3665" i="3"/>
  <c r="Q3665" i="3"/>
  <c r="P3665" i="3"/>
  <c r="O3665" i="3"/>
  <c r="L3665" i="3"/>
  <c r="F3666" i="3" l="1"/>
  <c r="B3666" i="4" s="1"/>
  <c r="H3666" i="3"/>
  <c r="T3665" i="3"/>
  <c r="U3665" i="3" s="1"/>
  <c r="I3666" i="3"/>
  <c r="J3666" i="3"/>
  <c r="G3666" i="4" l="1"/>
  <c r="H3666" i="4" s="1"/>
  <c r="I3666" i="4" s="1"/>
  <c r="F3666" i="4"/>
  <c r="E3666" i="4" s="1"/>
  <c r="G3666" i="3"/>
  <c r="K3666" i="3" s="1"/>
  <c r="D3667" i="3" l="1"/>
  <c r="C3667" i="3"/>
  <c r="E3667" i="3"/>
  <c r="B3667" i="3"/>
  <c r="O3666" i="3"/>
  <c r="Q3666" i="3"/>
  <c r="P3666" i="3"/>
  <c r="N3666" i="3"/>
  <c r="R3666" i="3"/>
  <c r="S3666" i="3"/>
  <c r="L3666" i="3"/>
  <c r="M3666" i="3"/>
  <c r="C3666" i="4"/>
  <c r="D3666" i="4" s="1"/>
  <c r="F3667" i="3" l="1"/>
  <c r="B3667" i="4" s="1"/>
  <c r="J3667" i="3"/>
  <c r="H3667" i="3"/>
  <c r="I3667" i="3"/>
  <c r="T3666" i="3"/>
  <c r="U3666" i="3" s="1"/>
  <c r="G3667" i="3" l="1"/>
  <c r="K3667" i="3" s="1"/>
  <c r="G3667" i="4"/>
  <c r="H3667" i="4" s="1"/>
  <c r="I3667" i="4" s="1"/>
  <c r="F3667" i="4"/>
  <c r="E3667" i="4" s="1"/>
  <c r="E3668" i="3" l="1"/>
  <c r="D3668" i="3"/>
  <c r="B3668" i="3"/>
  <c r="C3668" i="3"/>
  <c r="S3667" i="3"/>
  <c r="L3667" i="3"/>
  <c r="P3667" i="3" s="1"/>
  <c r="O3667" i="3"/>
  <c r="N3667" i="3"/>
  <c r="R3667" i="3" s="1"/>
  <c r="M3667" i="3"/>
  <c r="Q3667" i="3" s="1"/>
  <c r="C3667" i="4"/>
  <c r="D3667" i="4" s="1"/>
  <c r="T3667" i="3"/>
  <c r="U3667" i="3" s="1"/>
  <c r="F3668" i="3" l="1"/>
  <c r="B3668" i="4" s="1"/>
  <c r="I3668" i="3"/>
  <c r="G3668" i="3"/>
  <c r="G3668" i="4"/>
  <c r="H3668" i="4" s="1"/>
  <c r="I3668" i="4" s="1"/>
  <c r="F3668" i="4"/>
  <c r="E3668" i="4" s="1"/>
  <c r="J3668" i="3"/>
  <c r="H3668" i="3"/>
  <c r="K3668" i="3" s="1"/>
  <c r="B3669" i="3" l="1"/>
  <c r="C3669" i="3"/>
  <c r="D3669" i="3"/>
  <c r="E3669" i="3"/>
  <c r="P3668" i="3"/>
  <c r="C3668" i="4"/>
  <c r="D3668" i="4" s="1"/>
  <c r="M3668" i="3"/>
  <c r="Q3668" i="3"/>
  <c r="R3668" i="3"/>
  <c r="O3668" i="3"/>
  <c r="N3668" i="3"/>
  <c r="S3668" i="3"/>
  <c r="L3668" i="3"/>
  <c r="F3669" i="3" l="1"/>
  <c r="B3669" i="4" s="1"/>
  <c r="G3669" i="3"/>
  <c r="J3669" i="3"/>
  <c r="H3669" i="3"/>
  <c r="I3669" i="3"/>
  <c r="T3668" i="3"/>
  <c r="U3668" i="3" s="1"/>
  <c r="K3669" i="3" l="1"/>
  <c r="G3669" i="4"/>
  <c r="H3669" i="4" s="1"/>
  <c r="I3669" i="4" s="1"/>
  <c r="F3669" i="4"/>
  <c r="E3669" i="4" s="1"/>
  <c r="B3670" i="3" l="1"/>
  <c r="C3670" i="3"/>
  <c r="D3670" i="3"/>
  <c r="E3670" i="3"/>
  <c r="N3669" i="3"/>
  <c r="Q3669" i="3"/>
  <c r="P3669" i="3"/>
  <c r="C3669" i="4"/>
  <c r="D3669" i="4" s="1"/>
  <c r="L3669" i="3"/>
  <c r="R3669" i="3"/>
  <c r="O3669" i="3"/>
  <c r="M3669" i="3"/>
  <c r="S3669" i="3"/>
  <c r="F3670" i="3" l="1"/>
  <c r="B3670" i="4" s="1"/>
  <c r="G3670" i="3"/>
  <c r="H3670" i="3"/>
  <c r="I3670" i="3"/>
  <c r="J3670" i="3"/>
  <c r="T3669" i="3"/>
  <c r="U3669" i="3" s="1"/>
  <c r="K3670" i="3" l="1"/>
  <c r="G3670" i="4"/>
  <c r="H3670" i="4" s="1"/>
  <c r="I3670" i="4" s="1"/>
  <c r="F3670" i="4"/>
  <c r="E3670" i="4" s="1"/>
  <c r="B3671" i="3" l="1"/>
  <c r="C3671" i="3"/>
  <c r="E3671" i="3"/>
  <c r="D3671" i="3"/>
  <c r="M3670" i="3"/>
  <c r="Q3670" i="3" s="1"/>
  <c r="N3670" i="3"/>
  <c r="C3670" i="4"/>
  <c r="D3670" i="4" s="1"/>
  <c r="L3670" i="3"/>
  <c r="P3670" i="3" s="1"/>
  <c r="R3670" i="3"/>
  <c r="O3670" i="3"/>
  <c r="S3670" i="3" s="1"/>
  <c r="F3671" i="3" l="1"/>
  <c r="B3671" i="4" s="1"/>
  <c r="G3671" i="3"/>
  <c r="T3670" i="3"/>
  <c r="U3670" i="3" s="1"/>
  <c r="H3671" i="3"/>
  <c r="G3671" i="4" l="1"/>
  <c r="H3671" i="4" s="1"/>
  <c r="I3671" i="4" s="1"/>
  <c r="F3671" i="4"/>
  <c r="E3671" i="4" s="1"/>
  <c r="J3671" i="3"/>
  <c r="I3671" i="3"/>
  <c r="K3671" i="3" s="1"/>
  <c r="E3672" i="3" l="1"/>
  <c r="B3672" i="3"/>
  <c r="C3672" i="3"/>
  <c r="D3672" i="3"/>
  <c r="O3671" i="3"/>
  <c r="P3671" i="3"/>
  <c r="L3671" i="3"/>
  <c r="N3671" i="3"/>
  <c r="S3671" i="3"/>
  <c r="R3671" i="3"/>
  <c r="C3671" i="4"/>
  <c r="D3671" i="4" s="1"/>
  <c r="M3671" i="3"/>
  <c r="Q3671" i="3" s="1"/>
  <c r="F3672" i="3" l="1"/>
  <c r="B3672" i="4" s="1"/>
  <c r="T3671" i="3"/>
  <c r="U3671" i="3" s="1"/>
  <c r="J3672" i="3"/>
  <c r="H3672" i="3"/>
  <c r="I3672" i="3"/>
  <c r="G3672" i="3" l="1"/>
  <c r="K3672" i="3"/>
  <c r="G3672" i="4"/>
  <c r="H3672" i="4" s="1"/>
  <c r="I3672" i="4" s="1"/>
  <c r="F3672" i="4"/>
  <c r="E3672" i="4" s="1"/>
  <c r="C3673" i="3" l="1"/>
  <c r="D3673" i="3"/>
  <c r="E3673" i="3"/>
  <c r="B3673" i="3"/>
  <c r="M3672" i="3"/>
  <c r="Q3672" i="3" s="1"/>
  <c r="C3672" i="4"/>
  <c r="D3672" i="4" s="1"/>
  <c r="N3672" i="3"/>
  <c r="R3672" i="3" s="1"/>
  <c r="O3672" i="3"/>
  <c r="S3672" i="3" s="1"/>
  <c r="L3672" i="3"/>
  <c r="P3672" i="3" s="1"/>
  <c r="T3672" i="3" l="1"/>
  <c r="U3672" i="3" s="1"/>
  <c r="F3673" i="3"/>
  <c r="B3673" i="4" s="1"/>
  <c r="H3673" i="3"/>
  <c r="I3673" i="3" l="1"/>
  <c r="J3673" i="3"/>
  <c r="G3673" i="3"/>
  <c r="K3673" i="3"/>
  <c r="G3673" i="4"/>
  <c r="H3673" i="4" s="1"/>
  <c r="I3673" i="4" s="1"/>
  <c r="F3673" i="4"/>
  <c r="E3673" i="4" s="1"/>
  <c r="E3674" i="3" l="1"/>
  <c r="D3674" i="3"/>
  <c r="B3674" i="3"/>
  <c r="C3674" i="3"/>
  <c r="L3673" i="3"/>
  <c r="M3673" i="3"/>
  <c r="O3673" i="3"/>
  <c r="R3673" i="3"/>
  <c r="S3673" i="3"/>
  <c r="N3673" i="3"/>
  <c r="Q3673" i="3"/>
  <c r="P3673" i="3"/>
  <c r="C3673" i="4"/>
  <c r="D3673" i="4" s="1"/>
  <c r="F3674" i="3" l="1"/>
  <c r="B3674" i="4" s="1"/>
  <c r="T3673" i="3"/>
  <c r="U3673" i="3" s="1"/>
  <c r="G3674" i="4"/>
  <c r="H3674" i="4" s="1"/>
  <c r="I3674" i="4" s="1"/>
  <c r="F3674" i="4"/>
  <c r="E3674" i="4" s="1"/>
  <c r="G3674" i="3"/>
  <c r="H3674" i="3"/>
  <c r="J3674" i="3"/>
  <c r="I3674" i="3"/>
  <c r="K3674" i="3" l="1"/>
  <c r="B3675" i="3" l="1"/>
  <c r="C3675" i="3"/>
  <c r="D3675" i="3"/>
  <c r="E3675" i="3"/>
  <c r="C3674" i="4"/>
  <c r="D3674" i="4" s="1"/>
  <c r="L3674" i="3"/>
  <c r="P3674" i="3" s="1"/>
  <c r="M3674" i="3"/>
  <c r="Q3674" i="3" s="1"/>
  <c r="O3674" i="3"/>
  <c r="S3674" i="3" s="1"/>
  <c r="N3674" i="3"/>
  <c r="R3674" i="3" s="1"/>
  <c r="T3674" i="3" l="1"/>
  <c r="U3674" i="3" s="1"/>
  <c r="F3675" i="3"/>
  <c r="B3675" i="4" s="1"/>
  <c r="G3675" i="4" l="1"/>
  <c r="H3675" i="4" s="1"/>
  <c r="I3675" i="4" s="1"/>
  <c r="F3675" i="4"/>
  <c r="E3675" i="4" s="1"/>
  <c r="I3675" i="3"/>
  <c r="J3675" i="3"/>
  <c r="G3675" i="3"/>
  <c r="H3675" i="3"/>
  <c r="K3675" i="3" l="1"/>
  <c r="B3676" i="3" l="1"/>
  <c r="C3676" i="3"/>
  <c r="D3676" i="3"/>
  <c r="E3676" i="3"/>
  <c r="O3675" i="3"/>
  <c r="C3675" i="4"/>
  <c r="D3675" i="4" s="1"/>
  <c r="S3675" i="3"/>
  <c r="R3675" i="3"/>
  <c r="N3675" i="3"/>
  <c r="P3675" i="3"/>
  <c r="L3675" i="3"/>
  <c r="M3675" i="3"/>
  <c r="Q3675" i="3"/>
  <c r="F3676" i="3" l="1"/>
  <c r="B3676" i="4" s="1"/>
  <c r="G3676" i="3"/>
  <c r="H3676" i="3"/>
  <c r="T3675" i="3"/>
  <c r="U3675" i="3" s="1"/>
  <c r="J3676" i="3"/>
  <c r="I3676" i="3"/>
  <c r="K3676" i="3" l="1"/>
  <c r="G3676" i="4"/>
  <c r="H3676" i="4" s="1"/>
  <c r="I3676" i="4" s="1"/>
  <c r="F3676" i="4"/>
  <c r="E3676" i="4" s="1"/>
  <c r="B3677" i="3" l="1"/>
  <c r="C3677" i="3"/>
  <c r="E3677" i="3"/>
  <c r="D3677" i="3"/>
  <c r="O3676" i="3"/>
  <c r="R3676" i="3"/>
  <c r="P3676" i="3"/>
  <c r="M3676" i="3"/>
  <c r="S3676" i="3"/>
  <c r="C3676" i="4"/>
  <c r="D3676" i="4" s="1"/>
  <c r="N3676" i="3"/>
  <c r="Q3676" i="3"/>
  <c r="L3676" i="3"/>
  <c r="F3677" i="3" l="1"/>
  <c r="B3677" i="4" s="1"/>
  <c r="G3677" i="3"/>
  <c r="J3677" i="3"/>
  <c r="I3677" i="3"/>
  <c r="T3676" i="3"/>
  <c r="U3676" i="3" s="1"/>
  <c r="G3677" i="4" l="1"/>
  <c r="H3677" i="4" s="1"/>
  <c r="I3677" i="4" s="1"/>
  <c r="F3677" i="4"/>
  <c r="E3677" i="4" s="1"/>
  <c r="H3677" i="3"/>
  <c r="K3677" i="3" s="1"/>
  <c r="B3678" i="3" l="1"/>
  <c r="C3678" i="3"/>
  <c r="D3678" i="3"/>
  <c r="E3678" i="3"/>
  <c r="O3677" i="3"/>
  <c r="S3677" i="3" s="1"/>
  <c r="L3677" i="3"/>
  <c r="P3677" i="3" s="1"/>
  <c r="C3677" i="4"/>
  <c r="D3677" i="4" s="1"/>
  <c r="M3677" i="3"/>
  <c r="Q3677" i="3" s="1"/>
  <c r="N3677" i="3"/>
  <c r="R3677" i="3" s="1"/>
  <c r="T3677" i="3" l="1"/>
  <c r="U3677" i="3" s="1"/>
  <c r="F3678" i="3"/>
  <c r="B3678" i="4" s="1"/>
  <c r="G3678" i="4" l="1"/>
  <c r="H3678" i="4" s="1"/>
  <c r="I3678" i="4" s="1"/>
  <c r="F3678" i="4"/>
  <c r="E3678" i="4" s="1"/>
  <c r="J3678" i="3"/>
  <c r="G3678" i="3"/>
  <c r="I3678" i="3"/>
  <c r="H3678" i="3"/>
  <c r="K3678" i="3" l="1"/>
  <c r="R3678" i="3" l="1"/>
  <c r="B3679" i="3"/>
  <c r="C3679" i="3"/>
  <c r="D3679" i="3"/>
  <c r="E3679" i="3"/>
  <c r="S3678" i="3"/>
  <c r="L3678" i="3"/>
  <c r="P3678" i="3"/>
  <c r="Q3678" i="3"/>
  <c r="M3678" i="3"/>
  <c r="C3678" i="4"/>
  <c r="D3678" i="4" s="1"/>
  <c r="O3678" i="3"/>
  <c r="N3678" i="3"/>
  <c r="T3678" i="3"/>
  <c r="U3678" i="3" s="1"/>
  <c r="F3679" i="3" l="1"/>
  <c r="B3679" i="4" s="1"/>
  <c r="H3679" i="3"/>
  <c r="G3679" i="4"/>
  <c r="F3679" i="4"/>
  <c r="E3679" i="4" s="1"/>
  <c r="G3679" i="3"/>
  <c r="J3679" i="3"/>
  <c r="I3679" i="3"/>
  <c r="H3679" i="4" l="1"/>
  <c r="I3679" i="4" s="1"/>
  <c r="K3679" i="3"/>
  <c r="E3680" i="3" l="1"/>
  <c r="D3680" i="3"/>
  <c r="B3680" i="3"/>
  <c r="C3680" i="3"/>
  <c r="L3679" i="3"/>
  <c r="P3679" i="3" s="1"/>
  <c r="O3679" i="3"/>
  <c r="C3679" i="4"/>
  <c r="D3679" i="4" s="1"/>
  <c r="M3679" i="3"/>
  <c r="Q3679" i="3" s="1"/>
  <c r="S3679" i="3"/>
  <c r="N3679" i="3"/>
  <c r="R3679" i="3" s="1"/>
  <c r="T3679" i="3" l="1"/>
  <c r="U3679" i="3" s="1"/>
  <c r="F3680" i="3"/>
  <c r="B3680" i="4" s="1"/>
  <c r="G3680" i="4" l="1"/>
  <c r="H3680" i="4" s="1"/>
  <c r="I3680" i="4" s="1"/>
  <c r="F3680" i="4"/>
  <c r="E3680" i="4" s="1"/>
  <c r="G3680" i="3"/>
  <c r="H3680" i="3"/>
  <c r="I3680" i="3"/>
  <c r="J3680" i="3"/>
  <c r="K3680" i="3" l="1"/>
  <c r="B3681" i="3" l="1"/>
  <c r="C3681" i="3"/>
  <c r="D3681" i="3"/>
  <c r="E3681" i="3"/>
  <c r="C3680" i="4"/>
  <c r="D3680" i="4" s="1"/>
  <c r="L3680" i="3"/>
  <c r="R3680" i="3"/>
  <c r="N3680" i="3"/>
  <c r="O3680" i="3"/>
  <c r="P3680" i="3"/>
  <c r="S3680" i="3"/>
  <c r="M3680" i="3"/>
  <c r="Q3680" i="3"/>
  <c r="T3680" i="3" l="1"/>
  <c r="U3680" i="3" s="1"/>
  <c r="F3681" i="3"/>
  <c r="B3681" i="4" s="1"/>
  <c r="J3681" i="3" l="1"/>
  <c r="G3681" i="4"/>
  <c r="H3681" i="4" s="1"/>
  <c r="I3681" i="4" s="1"/>
  <c r="F3681" i="4"/>
  <c r="E3681" i="4" s="1"/>
  <c r="G3681" i="3"/>
  <c r="H3681" i="3"/>
  <c r="I3681" i="3"/>
  <c r="K3681" i="3" l="1"/>
  <c r="O3681" i="3" l="1"/>
  <c r="B3682" i="3"/>
  <c r="C3682" i="3"/>
  <c r="D3682" i="3"/>
  <c r="E3682" i="3"/>
  <c r="C3681" i="4"/>
  <c r="D3681" i="4" s="1"/>
  <c r="L3681" i="3"/>
  <c r="S3681" i="3"/>
  <c r="R3681" i="3"/>
  <c r="P3681" i="3"/>
  <c r="Q3681" i="3"/>
  <c r="M3681" i="3"/>
  <c r="N3681" i="3"/>
  <c r="T3681" i="3" l="1"/>
  <c r="U3681" i="3" s="1"/>
  <c r="F3682" i="3"/>
  <c r="B3682" i="4" s="1"/>
  <c r="H3682" i="3"/>
  <c r="G3682" i="3" l="1"/>
  <c r="J3682" i="3"/>
  <c r="I3682" i="3"/>
  <c r="F3682" i="4"/>
  <c r="E3682" i="4" s="1"/>
  <c r="G3682" i="4"/>
  <c r="H3682" i="4" s="1"/>
  <c r="I3682" i="4" s="1"/>
  <c r="K3682" i="3"/>
  <c r="B3683" i="3" l="1"/>
  <c r="C3683" i="3"/>
  <c r="E3683" i="3"/>
  <c r="D3683" i="3"/>
  <c r="P3682" i="3"/>
  <c r="S3682" i="3"/>
  <c r="O3682" i="3"/>
  <c r="R3682" i="3"/>
  <c r="N3682" i="3"/>
  <c r="L3682" i="3"/>
  <c r="Q3682" i="3"/>
  <c r="C3682" i="4"/>
  <c r="D3682" i="4" s="1"/>
  <c r="M3682" i="3"/>
  <c r="T3682" i="3" l="1"/>
  <c r="U3682" i="3" s="1"/>
  <c r="F3683" i="3"/>
  <c r="B3683" i="4" l="1"/>
  <c r="G3683" i="3"/>
  <c r="J3683" i="3"/>
  <c r="I3683" i="3"/>
  <c r="H3683" i="3"/>
  <c r="K3683" i="3" l="1"/>
  <c r="G3683" i="4"/>
  <c r="H3683" i="4" s="1"/>
  <c r="I3683" i="4" s="1"/>
  <c r="F3683" i="4"/>
  <c r="E3683" i="4" s="1"/>
  <c r="E3684" i="3" l="1"/>
  <c r="C3684" i="3"/>
  <c r="B3684" i="3"/>
  <c r="D3684" i="3"/>
  <c r="N3683" i="3"/>
  <c r="C3683" i="4"/>
  <c r="D3683" i="4" s="1"/>
  <c r="R3683" i="3"/>
  <c r="Q3683" i="3"/>
  <c r="O3683" i="3"/>
  <c r="M3683" i="3"/>
  <c r="S3683" i="3"/>
  <c r="P3683" i="3"/>
  <c r="L3683" i="3"/>
  <c r="T3683" i="3" l="1"/>
  <c r="U3683" i="3" s="1"/>
  <c r="F3684" i="3"/>
  <c r="B3684" i="4" s="1"/>
  <c r="H3684" i="3" l="1"/>
  <c r="G3684" i="3"/>
  <c r="I3684" i="3"/>
  <c r="G3684" i="4"/>
  <c r="H3684" i="4" s="1"/>
  <c r="I3684" i="4" s="1"/>
  <c r="F3684" i="4"/>
  <c r="E3684" i="4" s="1"/>
  <c r="J3684" i="3"/>
  <c r="K3684" i="3" s="1"/>
  <c r="B3685" i="3" l="1"/>
  <c r="C3685" i="3"/>
  <c r="D3685" i="3"/>
  <c r="E3685" i="3"/>
  <c r="S3684" i="3"/>
  <c r="P3684" i="3"/>
  <c r="N3684" i="3"/>
  <c r="O3684" i="3"/>
  <c r="Q3684" i="3"/>
  <c r="L3684" i="3"/>
  <c r="R3684" i="3"/>
  <c r="C3684" i="4"/>
  <c r="D3684" i="4" s="1"/>
  <c r="M3684" i="3"/>
  <c r="T3684" i="3" l="1"/>
  <c r="U3684" i="3" s="1"/>
  <c r="F3685" i="3"/>
  <c r="B3685" i="4" s="1"/>
  <c r="J3685" i="3" l="1"/>
  <c r="G3685" i="3"/>
  <c r="G3685" i="4"/>
  <c r="H3685" i="4" s="1"/>
  <c r="I3685" i="4" s="1"/>
  <c r="F3685" i="4"/>
  <c r="E3685" i="4" s="1"/>
  <c r="H3685" i="3"/>
  <c r="I3685" i="3"/>
  <c r="K3685" i="3" s="1"/>
  <c r="E3686" i="3" l="1"/>
  <c r="D3686" i="3"/>
  <c r="B3686" i="3"/>
  <c r="C3686" i="3"/>
  <c r="P3685" i="3"/>
  <c r="Q3685" i="3"/>
  <c r="S3685" i="3"/>
  <c r="M3685" i="3"/>
  <c r="N3685" i="3"/>
  <c r="R3685" i="3" s="1"/>
  <c r="L3685" i="3"/>
  <c r="C3685" i="4"/>
  <c r="D3685" i="4" s="1"/>
  <c r="O3685" i="3"/>
  <c r="F3686" i="3" l="1"/>
  <c r="B3686" i="4" s="1"/>
  <c r="G3686" i="3"/>
  <c r="T3685" i="3"/>
  <c r="U3685" i="3" s="1"/>
  <c r="J3686" i="3"/>
  <c r="H3686" i="3"/>
  <c r="I3686" i="3"/>
  <c r="K3686" i="3" s="1"/>
  <c r="B3687" i="3" l="1"/>
  <c r="C3687" i="3"/>
  <c r="D3687" i="3"/>
  <c r="E3687" i="3"/>
  <c r="M3686" i="3"/>
  <c r="R3686" i="3"/>
  <c r="Q3686" i="3"/>
  <c r="N3686" i="3"/>
  <c r="L3686" i="3"/>
  <c r="S3686" i="3"/>
  <c r="O3686" i="3"/>
  <c r="C3686" i="4"/>
  <c r="D3686" i="4" s="1"/>
  <c r="P3686" i="3"/>
  <c r="T3686" i="3" s="1"/>
  <c r="U3686" i="3" s="1"/>
  <c r="F3686" i="4"/>
  <c r="E3686" i="4" s="1"/>
  <c r="G3686" i="4"/>
  <c r="H3686" i="4" s="1"/>
  <c r="I3686" i="4" s="1"/>
  <c r="F3687" i="3" l="1"/>
  <c r="B3687" i="4" l="1"/>
  <c r="H3687" i="3"/>
  <c r="J3687" i="3"/>
  <c r="I3687" i="3"/>
  <c r="G3687" i="3"/>
  <c r="K3687" i="3" s="1"/>
  <c r="C3687" i="4" l="1"/>
  <c r="D3687" i="4" s="1"/>
  <c r="B3688" i="3"/>
  <c r="C3688" i="3"/>
  <c r="E3688" i="3"/>
  <c r="D3688" i="3"/>
  <c r="M3687" i="3"/>
  <c r="L3687" i="3"/>
  <c r="P3687" i="3" s="1"/>
  <c r="S3687" i="3"/>
  <c r="N3687" i="3"/>
  <c r="R3687" i="3" s="1"/>
  <c r="O3687" i="3"/>
  <c r="Q3687" i="3"/>
  <c r="G3687" i="4"/>
  <c r="H3687" i="4" s="1"/>
  <c r="I3687" i="4" s="1"/>
  <c r="F3687" i="4"/>
  <c r="E3687" i="4" s="1"/>
  <c r="F3688" i="3"/>
  <c r="B3688" i="4" s="1"/>
  <c r="T3687" i="3"/>
  <c r="U3687" i="3" s="1"/>
  <c r="G3688" i="4" l="1"/>
  <c r="H3688" i="4" s="1"/>
  <c r="I3688" i="4" s="1"/>
  <c r="F3688" i="4"/>
  <c r="E3688" i="4" s="1"/>
  <c r="G3688" i="3"/>
  <c r="H3688" i="3"/>
  <c r="J3688" i="3"/>
  <c r="I3688" i="3"/>
  <c r="K3688" i="3" s="1"/>
  <c r="B3689" i="3" l="1"/>
  <c r="C3689" i="3"/>
  <c r="E3689" i="3"/>
  <c r="D3689" i="3"/>
  <c r="Q3688" i="3"/>
  <c r="S3688" i="3"/>
  <c r="O3688" i="3"/>
  <c r="L3688" i="3"/>
  <c r="C3688" i="4"/>
  <c r="D3688" i="4" s="1"/>
  <c r="R3688" i="3"/>
  <c r="M3688" i="3"/>
  <c r="P3688" i="3"/>
  <c r="T3688" i="3" s="1"/>
  <c r="U3688" i="3" s="1"/>
  <c r="N3688" i="3"/>
  <c r="F3689" i="3" l="1"/>
  <c r="B3689" i="4" s="1"/>
  <c r="G3689" i="3" l="1"/>
  <c r="G3689" i="4"/>
  <c r="H3689" i="4" s="1"/>
  <c r="I3689" i="4" s="1"/>
  <c r="F3689" i="4"/>
  <c r="E3689" i="4" s="1"/>
  <c r="J3689" i="3"/>
  <c r="I3689" i="3"/>
  <c r="H3689" i="3"/>
  <c r="K3689" i="3" l="1"/>
  <c r="B3690" i="3" l="1"/>
  <c r="D3690" i="3"/>
  <c r="E3690" i="3"/>
  <c r="C3690" i="3"/>
  <c r="L3689" i="3"/>
  <c r="O3689" i="3"/>
  <c r="P3689" i="3"/>
  <c r="N3689" i="3"/>
  <c r="M3689" i="3"/>
  <c r="Q3689" i="3"/>
  <c r="S3689" i="3"/>
  <c r="C3689" i="4"/>
  <c r="D3689" i="4" s="1"/>
  <c r="R3689" i="3"/>
  <c r="T3689" i="3" l="1"/>
  <c r="U3689" i="3" s="1"/>
  <c r="F3690" i="3"/>
  <c r="B3690" i="4" s="1"/>
  <c r="G3690" i="3" l="1"/>
  <c r="I3690" i="3"/>
  <c r="G3690" i="4"/>
  <c r="H3690" i="4" s="1"/>
  <c r="I3690" i="4" s="1"/>
  <c r="F3690" i="4"/>
  <c r="E3690" i="4" s="1"/>
  <c r="H3690" i="3"/>
  <c r="J3690" i="3"/>
  <c r="K3690" i="3" l="1"/>
  <c r="C3691" i="3" l="1"/>
  <c r="D3691" i="3"/>
  <c r="E3691" i="3"/>
  <c r="B3691" i="3"/>
  <c r="R3690" i="3"/>
  <c r="O3690" i="3"/>
  <c r="N3690" i="3"/>
  <c r="P3690" i="3"/>
  <c r="C3690" i="4"/>
  <c r="D3690" i="4" s="1"/>
  <c r="Q3690" i="3"/>
  <c r="M3690" i="3"/>
  <c r="L3690" i="3"/>
  <c r="S3690" i="3"/>
  <c r="T3690" i="3" l="1"/>
  <c r="U3690" i="3" s="1"/>
  <c r="F3691" i="3"/>
  <c r="B3691" i="4" s="1"/>
  <c r="I3691" i="3" l="1"/>
  <c r="H3691" i="3"/>
  <c r="J3691" i="3"/>
  <c r="G3691" i="3"/>
  <c r="K3691" i="3"/>
  <c r="G3691" i="4"/>
  <c r="H3691" i="4" s="1"/>
  <c r="I3691" i="4" s="1"/>
  <c r="F3691" i="4"/>
  <c r="E3691" i="4" s="1"/>
  <c r="L3691" i="3" l="1"/>
  <c r="P3691" i="3" s="1"/>
  <c r="E3692" i="3"/>
  <c r="D3692" i="3"/>
  <c r="B3692" i="3"/>
  <c r="C3692" i="3"/>
  <c r="C3691" i="4"/>
  <c r="D3691" i="4" s="1"/>
  <c r="N3691" i="3"/>
  <c r="R3691" i="3" s="1"/>
  <c r="M3691" i="3"/>
  <c r="Q3691" i="3" s="1"/>
  <c r="O3691" i="3"/>
  <c r="S3691" i="3" s="1"/>
  <c r="T3691" i="3" l="1"/>
  <c r="U3691" i="3" s="1"/>
  <c r="F3692" i="3"/>
  <c r="B3692" i="4"/>
  <c r="G3692" i="3"/>
  <c r="J3692" i="3"/>
  <c r="I3692" i="3"/>
  <c r="H3692" i="3"/>
  <c r="G3692" i="4"/>
  <c r="H3692" i="4" s="1"/>
  <c r="I3692" i="4" s="1"/>
  <c r="F3692" i="4"/>
  <c r="E3692" i="4" s="1"/>
  <c r="K3692" i="3" l="1"/>
  <c r="N3692" i="3" l="1"/>
  <c r="B3693" i="3"/>
  <c r="C3693" i="3"/>
  <c r="D3693" i="3"/>
  <c r="E3693" i="3"/>
  <c r="F3693" i="3" s="1"/>
  <c r="B3693" i="4" s="1"/>
  <c r="O3692" i="3"/>
  <c r="R3692" i="3"/>
  <c r="S3692" i="3"/>
  <c r="P3692" i="3"/>
  <c r="L3692" i="3"/>
  <c r="M3692" i="3"/>
  <c r="Q3692" i="3"/>
  <c r="C3692" i="4"/>
  <c r="D3692" i="4" s="1"/>
  <c r="T3692" i="3" l="1"/>
  <c r="U3692" i="3" s="1"/>
  <c r="I3693" i="3"/>
  <c r="J3693" i="3"/>
  <c r="H3693" i="3"/>
  <c r="G3693" i="4"/>
  <c r="H3693" i="4" s="1"/>
  <c r="I3693" i="4" s="1"/>
  <c r="F3693" i="4"/>
  <c r="E3693" i="4" s="1"/>
  <c r="G3693" i="3"/>
  <c r="K3693" i="3" s="1"/>
  <c r="B3694" i="3" l="1"/>
  <c r="C3694" i="3"/>
  <c r="D3694" i="3"/>
  <c r="E3694" i="3"/>
  <c r="Q3693" i="3"/>
  <c r="M3693" i="3"/>
  <c r="C3693" i="4"/>
  <c r="D3693" i="4" s="1"/>
  <c r="N3693" i="3"/>
  <c r="P3693" i="3"/>
  <c r="O3693" i="3"/>
  <c r="R3693" i="3"/>
  <c r="L3693" i="3"/>
  <c r="S3693" i="3"/>
  <c r="T3693" i="3" l="1"/>
  <c r="U3693" i="3" s="1"/>
  <c r="F3694" i="3"/>
  <c r="B3694" i="4" s="1"/>
  <c r="I3694" i="3" l="1"/>
  <c r="G3694" i="3"/>
  <c r="G3694" i="4"/>
  <c r="H3694" i="4" s="1"/>
  <c r="I3694" i="4" s="1"/>
  <c r="F3694" i="4"/>
  <c r="E3694" i="4" s="1"/>
  <c r="H3694" i="3"/>
  <c r="J3694" i="3"/>
  <c r="K3694" i="3" l="1"/>
  <c r="Q3694" i="3" l="1"/>
  <c r="B3695" i="3"/>
  <c r="C3695" i="3"/>
  <c r="E3695" i="3"/>
  <c r="D3695" i="3"/>
  <c r="M3694" i="3"/>
  <c r="R3694" i="3"/>
  <c r="L3694" i="3"/>
  <c r="N3694" i="3"/>
  <c r="S3694" i="3"/>
  <c r="O3694" i="3"/>
  <c r="C3694" i="4"/>
  <c r="D3694" i="4" s="1"/>
  <c r="P3694" i="3"/>
  <c r="T3694" i="3" s="1"/>
  <c r="U3694" i="3" s="1"/>
  <c r="F3695" i="3" l="1"/>
  <c r="B3695" i="4"/>
  <c r="H3695" i="3"/>
  <c r="I3695" i="3"/>
  <c r="G3695" i="3"/>
  <c r="J3695" i="3"/>
  <c r="K3695" i="3"/>
  <c r="G3695" i="4"/>
  <c r="H3695" i="4" s="1"/>
  <c r="I3695" i="4" s="1"/>
  <c r="F3695" i="4"/>
  <c r="E3695" i="4" s="1"/>
  <c r="C3696" i="3" l="1"/>
  <c r="D3696" i="3"/>
  <c r="E3696" i="3"/>
  <c r="B3696" i="3"/>
  <c r="C3695" i="4"/>
  <c r="D3695" i="4" s="1"/>
  <c r="R3695" i="3"/>
  <c r="O3695" i="3"/>
  <c r="L3695" i="3"/>
  <c r="P3695" i="3" s="1"/>
  <c r="M3695" i="3"/>
  <c r="Q3695" i="3" s="1"/>
  <c r="N3695" i="3"/>
  <c r="S3695" i="3"/>
  <c r="T3695" i="3" l="1"/>
  <c r="U3695" i="3" s="1"/>
  <c r="F3696" i="3"/>
  <c r="B3696" i="4" s="1"/>
  <c r="J3696" i="3" l="1"/>
  <c r="H3696" i="3"/>
  <c r="G3696" i="3"/>
  <c r="I3696" i="3"/>
  <c r="K3696" i="3" s="1"/>
  <c r="G3696" i="4"/>
  <c r="H3696" i="4" s="1"/>
  <c r="I3696" i="4" s="1"/>
  <c r="F3696" i="4"/>
  <c r="E3696" i="4" s="1"/>
  <c r="B3697" i="3" l="1"/>
  <c r="C3697" i="3"/>
  <c r="D3697" i="3"/>
  <c r="E3697" i="3"/>
  <c r="M3696" i="3"/>
  <c r="L3696" i="3"/>
  <c r="S3696" i="3"/>
  <c r="O3696" i="3"/>
  <c r="R3696" i="3"/>
  <c r="Q3696" i="3"/>
  <c r="P3696" i="3"/>
  <c r="N3696" i="3"/>
  <c r="C3696" i="4"/>
  <c r="D3696" i="4" s="1"/>
  <c r="T3696" i="3" l="1"/>
  <c r="U3696" i="3" s="1"/>
  <c r="F3697" i="3"/>
  <c r="B3697" i="4" s="1"/>
  <c r="G3697" i="3"/>
  <c r="I3697" i="3"/>
  <c r="G3697" i="4" l="1"/>
  <c r="H3697" i="4" s="1"/>
  <c r="I3697" i="4" s="1"/>
  <c r="F3697" i="4"/>
  <c r="E3697" i="4" s="1"/>
  <c r="J3697" i="3"/>
  <c r="H3697" i="3"/>
  <c r="K3697" i="3" s="1"/>
  <c r="E3698" i="3" l="1"/>
  <c r="D3698" i="3"/>
  <c r="C3698" i="3"/>
  <c r="B3698" i="3"/>
  <c r="C3697" i="4"/>
  <c r="D3697" i="4" s="1"/>
  <c r="Q3697" i="3"/>
  <c r="O3697" i="3"/>
  <c r="N3697" i="3"/>
  <c r="L3697" i="3"/>
  <c r="S3697" i="3"/>
  <c r="P3697" i="3"/>
  <c r="M3697" i="3"/>
  <c r="R3697" i="3"/>
  <c r="T3697" i="3" l="1"/>
  <c r="U3697" i="3" s="1"/>
  <c r="F3698" i="3"/>
  <c r="B3698" i="4" s="1"/>
  <c r="G3698" i="4" l="1"/>
  <c r="H3698" i="4" s="1"/>
  <c r="I3698" i="4" s="1"/>
  <c r="F3698" i="4"/>
  <c r="E3698" i="4" s="1"/>
  <c r="G3698" i="3"/>
  <c r="J3698" i="3"/>
  <c r="I3698" i="3"/>
  <c r="H3698" i="3"/>
  <c r="K3698" i="3" s="1"/>
  <c r="B3699" i="3" l="1"/>
  <c r="C3699" i="3"/>
  <c r="D3699" i="3"/>
  <c r="E3699" i="3"/>
  <c r="O3698" i="3"/>
  <c r="S3698" i="3" s="1"/>
  <c r="L3698" i="3"/>
  <c r="P3698" i="3" s="1"/>
  <c r="R3698" i="3"/>
  <c r="N3698" i="3"/>
  <c r="M3698" i="3"/>
  <c r="Q3698" i="3" s="1"/>
  <c r="C3698" i="4"/>
  <c r="D3698" i="4" s="1"/>
  <c r="T3698" i="3" l="1"/>
  <c r="U3698" i="3" s="1"/>
  <c r="F3699" i="3"/>
  <c r="B3699" i="4" s="1"/>
  <c r="G3699" i="3" l="1"/>
  <c r="I3699" i="3"/>
  <c r="G3699" i="4"/>
  <c r="H3699" i="4" s="1"/>
  <c r="I3699" i="4" s="1"/>
  <c r="F3699" i="4"/>
  <c r="E3699" i="4" s="1"/>
  <c r="H3699" i="3"/>
  <c r="J3699" i="3"/>
  <c r="K3699" i="3" s="1"/>
  <c r="B3700" i="3" l="1"/>
  <c r="C3700" i="3"/>
  <c r="D3700" i="3"/>
  <c r="E3700" i="3"/>
  <c r="M3699" i="3"/>
  <c r="L3699" i="3"/>
  <c r="P3699" i="3"/>
  <c r="O3699" i="3"/>
  <c r="C3699" i="4"/>
  <c r="D3699" i="4" s="1"/>
  <c r="R3699" i="3"/>
  <c r="N3699" i="3"/>
  <c r="Q3699" i="3"/>
  <c r="S3699" i="3"/>
  <c r="F3700" i="3" l="1"/>
  <c r="B3700" i="4" s="1"/>
  <c r="T3699" i="3"/>
  <c r="U3699" i="3" s="1"/>
  <c r="I3700" i="3" l="1"/>
  <c r="G3700" i="3"/>
  <c r="G3700" i="4"/>
  <c r="H3700" i="4" s="1"/>
  <c r="I3700" i="4" s="1"/>
  <c r="F3700" i="4"/>
  <c r="E3700" i="4" s="1"/>
  <c r="H3700" i="3"/>
  <c r="J3700" i="3"/>
  <c r="K3700" i="3" l="1"/>
  <c r="B3701" i="3" l="1"/>
  <c r="C3701" i="3"/>
  <c r="E3701" i="3"/>
  <c r="D3701" i="3"/>
  <c r="N3700" i="3"/>
  <c r="R3700" i="3" s="1"/>
  <c r="M3700" i="3"/>
  <c r="O3700" i="3"/>
  <c r="S3700" i="3" s="1"/>
  <c r="Q3700" i="3"/>
  <c r="L3700" i="3"/>
  <c r="P3700" i="3" s="1"/>
  <c r="T3700" i="3" s="1"/>
  <c r="U3700" i="3" s="1"/>
  <c r="C3700" i="4"/>
  <c r="D3700" i="4" s="1"/>
  <c r="F3701" i="3" l="1"/>
  <c r="B3701" i="4" s="1"/>
  <c r="G3701" i="3"/>
  <c r="H3701" i="3"/>
  <c r="G3701" i="4"/>
  <c r="H3701" i="4" s="1"/>
  <c r="I3701" i="4" s="1"/>
  <c r="F3701" i="4"/>
  <c r="E3701" i="4" s="1"/>
  <c r="J3701" i="3"/>
  <c r="I3701" i="3"/>
  <c r="K3701" i="3" s="1"/>
  <c r="B3702" i="3" l="1"/>
  <c r="C3702" i="3"/>
  <c r="D3702" i="3"/>
  <c r="E3702" i="3"/>
  <c r="C3701" i="4"/>
  <c r="D3701" i="4" s="1"/>
  <c r="M3701" i="3"/>
  <c r="Q3701" i="3" s="1"/>
  <c r="N3701" i="3"/>
  <c r="R3701" i="3" s="1"/>
  <c r="O3701" i="3"/>
  <c r="S3701" i="3" s="1"/>
  <c r="L3701" i="3"/>
  <c r="P3701" i="3" s="1"/>
  <c r="T3701" i="3" l="1"/>
  <c r="U3701" i="3" s="1"/>
  <c r="F3702" i="3"/>
  <c r="B3702" i="4" s="1"/>
  <c r="H3702" i="3" l="1"/>
  <c r="J3702" i="3"/>
  <c r="G3702" i="3"/>
  <c r="G3702" i="4"/>
  <c r="H3702" i="4" s="1"/>
  <c r="I3702" i="4" s="1"/>
  <c r="F3702" i="4"/>
  <c r="E3702" i="4" s="1"/>
  <c r="I3702" i="3"/>
  <c r="K3702" i="3" s="1"/>
  <c r="B3703" i="3" l="1"/>
  <c r="C3703" i="3"/>
  <c r="D3703" i="3"/>
  <c r="E3703" i="3"/>
  <c r="N3702" i="3"/>
  <c r="O3702" i="3"/>
  <c r="Q3702" i="3"/>
  <c r="R3702" i="3"/>
  <c r="S3702" i="3"/>
  <c r="L3702" i="3"/>
  <c r="C3702" i="4"/>
  <c r="D3702" i="4" s="1"/>
  <c r="M3702" i="3"/>
  <c r="P3702" i="3"/>
  <c r="T3702" i="3" s="1"/>
  <c r="U3702" i="3" s="1"/>
  <c r="F3703" i="3" l="1"/>
  <c r="B3703" i="4" s="1"/>
  <c r="G3703" i="3"/>
  <c r="H3703" i="3"/>
  <c r="J3703" i="3"/>
  <c r="I3703" i="3"/>
  <c r="K3703" i="3" s="1"/>
  <c r="E3704" i="3" l="1"/>
  <c r="D3704" i="3"/>
  <c r="C3704" i="3"/>
  <c r="B3704" i="3"/>
  <c r="C3703" i="4"/>
  <c r="D3703" i="4" s="1"/>
  <c r="S3703" i="3"/>
  <c r="P3703" i="3"/>
  <c r="Q3703" i="3"/>
  <c r="N3703" i="3"/>
  <c r="R3703" i="3"/>
  <c r="L3703" i="3"/>
  <c r="O3703" i="3"/>
  <c r="M3703" i="3"/>
  <c r="G3703" i="4"/>
  <c r="H3703" i="4" s="1"/>
  <c r="I3703" i="4" s="1"/>
  <c r="F3703" i="4"/>
  <c r="E3703" i="4" s="1"/>
  <c r="T3703" i="3" l="1"/>
  <c r="U3703" i="3" s="1"/>
  <c r="F3704" i="3"/>
  <c r="B3704" i="4" s="1"/>
  <c r="G3704" i="3" l="1"/>
  <c r="H3704" i="3"/>
  <c r="G3704" i="4"/>
  <c r="H3704" i="4" s="1"/>
  <c r="I3704" i="4" s="1"/>
  <c r="F3704" i="4"/>
  <c r="E3704" i="4" s="1"/>
  <c r="J3704" i="3"/>
  <c r="I3704" i="3"/>
  <c r="K3704" i="3" s="1"/>
  <c r="B3705" i="3" l="1"/>
  <c r="C3705" i="3"/>
  <c r="D3705" i="3"/>
  <c r="E3705" i="3"/>
  <c r="N3704" i="3"/>
  <c r="S3704" i="3"/>
  <c r="Q3704" i="3"/>
  <c r="C3704" i="4"/>
  <c r="D3704" i="4" s="1"/>
  <c r="L3704" i="3"/>
  <c r="R3704" i="3"/>
  <c r="M3704" i="3"/>
  <c r="O3704" i="3"/>
  <c r="P3704" i="3"/>
  <c r="T3704" i="3" l="1"/>
  <c r="U3704" i="3" s="1"/>
  <c r="F3705" i="3"/>
  <c r="B3705" i="4" s="1"/>
  <c r="I3705" i="3" l="1"/>
  <c r="G3705" i="3"/>
  <c r="J3705" i="3"/>
  <c r="G3705" i="4"/>
  <c r="H3705" i="4" s="1"/>
  <c r="I3705" i="4" s="1"/>
  <c r="F3705" i="4"/>
  <c r="E3705" i="4" s="1"/>
  <c r="H3705" i="3"/>
  <c r="K3705" i="3" s="1"/>
  <c r="B3706" i="3" l="1"/>
  <c r="C3706" i="3"/>
  <c r="D3706" i="3"/>
  <c r="E3706" i="3"/>
  <c r="N3705" i="3"/>
  <c r="R3705" i="3" s="1"/>
  <c r="S3705" i="3"/>
  <c r="Q3705" i="3"/>
  <c r="M3705" i="3"/>
  <c r="L3705" i="3"/>
  <c r="O3705" i="3"/>
  <c r="C3705" i="4"/>
  <c r="D3705" i="4" s="1"/>
  <c r="P3705" i="3"/>
  <c r="T3705" i="3" s="1"/>
  <c r="U3705" i="3" s="1"/>
  <c r="F3706" i="3" l="1"/>
  <c r="B3706" i="4" s="1"/>
  <c r="G3706" i="3"/>
  <c r="H3706" i="3"/>
  <c r="J3706" i="3"/>
  <c r="G3706" i="4" l="1"/>
  <c r="H3706" i="4" s="1"/>
  <c r="I3706" i="4" s="1"/>
  <c r="F3706" i="4"/>
  <c r="E3706" i="4" s="1"/>
  <c r="I3706" i="3"/>
  <c r="K3706" i="3" s="1"/>
  <c r="B3707" i="3" l="1"/>
  <c r="C3707" i="3"/>
  <c r="E3707" i="3"/>
  <c r="D3707" i="3"/>
  <c r="C3706" i="4"/>
  <c r="D3706" i="4" s="1"/>
  <c r="L3706" i="3"/>
  <c r="P3706" i="3"/>
  <c r="N3706" i="3"/>
  <c r="O3706" i="3"/>
  <c r="R3706" i="3"/>
  <c r="S3706" i="3"/>
  <c r="Q3706" i="3"/>
  <c r="M3706" i="3"/>
  <c r="F3707" i="3" l="1"/>
  <c r="B3707" i="4" s="1"/>
  <c r="G3707" i="3"/>
  <c r="J3707" i="3"/>
  <c r="T3706" i="3"/>
  <c r="U3706" i="3" s="1"/>
  <c r="H3707" i="3"/>
  <c r="I3707" i="3"/>
  <c r="K3707" i="3" l="1"/>
  <c r="G3707" i="4"/>
  <c r="H3707" i="4" s="1"/>
  <c r="I3707" i="4" s="1"/>
  <c r="F3707" i="4"/>
  <c r="E3707" i="4" s="1"/>
  <c r="B3708" i="3" l="1"/>
  <c r="C3708" i="3"/>
  <c r="D3708" i="3"/>
  <c r="E3708" i="3"/>
  <c r="N3707" i="3"/>
  <c r="L3707" i="3"/>
  <c r="P3707" i="3" s="1"/>
  <c r="C3707" i="4"/>
  <c r="D3707" i="4" s="1"/>
  <c r="M3707" i="3"/>
  <c r="Q3707" i="3" s="1"/>
  <c r="R3707" i="3"/>
  <c r="O3707" i="3"/>
  <c r="S3707" i="3" s="1"/>
  <c r="F3708" i="3" l="1"/>
  <c r="B3708" i="4" s="1"/>
  <c r="G3708" i="3"/>
  <c r="J3708" i="3"/>
  <c r="H3708" i="3"/>
  <c r="T3707" i="3"/>
  <c r="U3707" i="3" s="1"/>
  <c r="G3708" i="4" l="1"/>
  <c r="H3708" i="4" s="1"/>
  <c r="I3708" i="4" s="1"/>
  <c r="F3708" i="4"/>
  <c r="E3708" i="4" s="1"/>
  <c r="I3708" i="3"/>
  <c r="K3708" i="3" s="1"/>
  <c r="B3709" i="3" l="1"/>
  <c r="C3709" i="3"/>
  <c r="E3709" i="3"/>
  <c r="D3709" i="3"/>
  <c r="C3708" i="4"/>
  <c r="D3708" i="4" s="1"/>
  <c r="M3708" i="3"/>
  <c r="Q3708" i="3" s="1"/>
  <c r="N3708" i="3"/>
  <c r="R3708" i="3" s="1"/>
  <c r="L3708" i="3"/>
  <c r="P3708" i="3" s="1"/>
  <c r="S3708" i="3"/>
  <c r="O3708" i="3"/>
  <c r="T3708" i="3" l="1"/>
  <c r="U3708" i="3" s="1"/>
  <c r="F3709" i="3"/>
  <c r="B3709" i="4" s="1"/>
  <c r="F3709" i="4" l="1"/>
  <c r="E3709" i="4" s="1"/>
  <c r="G3709" i="4"/>
  <c r="H3709" i="4" s="1"/>
  <c r="I3709" i="4" s="1"/>
  <c r="H3709" i="3"/>
  <c r="G3709" i="3"/>
  <c r="J3709" i="3"/>
  <c r="I3709" i="3"/>
  <c r="K3709" i="3" l="1"/>
  <c r="E3710" i="3" l="1"/>
  <c r="D3710" i="3"/>
  <c r="B3710" i="3"/>
  <c r="C3710" i="3"/>
  <c r="M3709" i="3"/>
  <c r="Q3709" i="3" s="1"/>
  <c r="C3709" i="4"/>
  <c r="D3709" i="4" s="1"/>
  <c r="L3709" i="3"/>
  <c r="P3709" i="3" s="1"/>
  <c r="N3709" i="3"/>
  <c r="O3709" i="3"/>
  <c r="S3709" i="3" s="1"/>
  <c r="R3709" i="3"/>
  <c r="T3709" i="3" s="1"/>
  <c r="U3709" i="3" s="1"/>
  <c r="F3710" i="3" l="1"/>
  <c r="B3710" i="4"/>
  <c r="J3710" i="3"/>
  <c r="G3710" i="3"/>
  <c r="H3710" i="3"/>
  <c r="F3710" i="4"/>
  <c r="E3710" i="4" s="1"/>
  <c r="G3710" i="4"/>
  <c r="H3710" i="4" s="1"/>
  <c r="I3710" i="4" s="1"/>
  <c r="I3710" i="3"/>
  <c r="K3710" i="3" s="1"/>
  <c r="B3711" i="3" l="1"/>
  <c r="C3711" i="3"/>
  <c r="D3711" i="3"/>
  <c r="E3711" i="3"/>
  <c r="C3710" i="4"/>
  <c r="D3710" i="4" s="1"/>
  <c r="N3710" i="3"/>
  <c r="P3710" i="3"/>
  <c r="L3710" i="3"/>
  <c r="S3710" i="3"/>
  <c r="Q3710" i="3"/>
  <c r="O3710" i="3"/>
  <c r="M3710" i="3"/>
  <c r="R3710" i="3"/>
  <c r="F3711" i="3" l="1"/>
  <c r="B3711" i="4" s="1"/>
  <c r="G3711" i="3"/>
  <c r="I3711" i="3"/>
  <c r="T3710" i="3"/>
  <c r="U3710" i="3" s="1"/>
  <c r="J3711" i="3"/>
  <c r="H3711" i="3" l="1"/>
  <c r="K3711" i="3"/>
  <c r="F3711" i="4"/>
  <c r="E3711" i="4" s="1"/>
  <c r="G3711" i="4"/>
  <c r="H3711" i="4" s="1"/>
  <c r="I3711" i="4" s="1"/>
  <c r="B3712" i="3" l="1"/>
  <c r="C3712" i="3"/>
  <c r="E3712" i="3"/>
  <c r="D3712" i="3"/>
  <c r="P3711" i="3"/>
  <c r="Q3711" i="3"/>
  <c r="S3711" i="3"/>
  <c r="L3711" i="3"/>
  <c r="O3711" i="3"/>
  <c r="C3711" i="4"/>
  <c r="D3711" i="4" s="1"/>
  <c r="N3711" i="3"/>
  <c r="M3711" i="3"/>
  <c r="R3711" i="3"/>
  <c r="F3712" i="3" l="1"/>
  <c r="B3712" i="4" s="1"/>
  <c r="T3711" i="3"/>
  <c r="U3711" i="3" s="1"/>
  <c r="I3712" i="3" l="1"/>
  <c r="G3712" i="3"/>
  <c r="F3712" i="4"/>
  <c r="E3712" i="4" s="1"/>
  <c r="G3712" i="4"/>
  <c r="H3712" i="4" s="1"/>
  <c r="I3712" i="4" s="1"/>
  <c r="J3712" i="3"/>
  <c r="H3712" i="3"/>
  <c r="K3712" i="3" s="1"/>
  <c r="B3713" i="3" l="1"/>
  <c r="C3713" i="3"/>
  <c r="E3713" i="3"/>
  <c r="D3713" i="3"/>
  <c r="C3712" i="4"/>
  <c r="D3712" i="4" s="1"/>
  <c r="O3712" i="3"/>
  <c r="N3712" i="3"/>
  <c r="R3712" i="3" s="1"/>
  <c r="S3712" i="3"/>
  <c r="L3712" i="3"/>
  <c r="M3712" i="3"/>
  <c r="Q3712" i="3" s="1"/>
  <c r="P3712" i="3"/>
  <c r="T3712" i="3" l="1"/>
  <c r="U3712" i="3" s="1"/>
  <c r="F3713" i="3"/>
  <c r="B3713" i="4" s="1"/>
  <c r="I3713" i="3" l="1"/>
  <c r="G3713" i="3"/>
  <c r="F3713" i="4"/>
  <c r="E3713" i="4" s="1"/>
  <c r="G3713" i="4"/>
  <c r="H3713" i="4" s="1"/>
  <c r="I3713" i="4" s="1"/>
  <c r="J3713" i="3"/>
  <c r="H3713" i="3"/>
  <c r="K3713" i="3" l="1"/>
  <c r="E3714" i="3" l="1"/>
  <c r="B3714" i="3"/>
  <c r="C3714" i="3"/>
  <c r="D3714" i="3"/>
  <c r="N3713" i="3"/>
  <c r="S3713" i="3"/>
  <c r="O3713" i="3"/>
  <c r="M3713" i="3"/>
  <c r="R3713" i="3"/>
  <c r="L3713" i="3"/>
  <c r="P3713" i="3" s="1"/>
  <c r="Q3713" i="3"/>
  <c r="C3713" i="4"/>
  <c r="D3713" i="4" s="1"/>
  <c r="T3713" i="3" l="1"/>
  <c r="U3713" i="3" s="1"/>
  <c r="F3714" i="3"/>
  <c r="B3714" i="4" s="1"/>
  <c r="J3714" i="3" l="1"/>
  <c r="F3714" i="4"/>
  <c r="E3714" i="4" s="1"/>
  <c r="G3714" i="4"/>
  <c r="H3714" i="4" s="1"/>
  <c r="I3714" i="4" s="1"/>
  <c r="G3714" i="3"/>
  <c r="I3714" i="3"/>
  <c r="H3714" i="3"/>
  <c r="K3714" i="3" l="1"/>
  <c r="D3715" i="3" l="1"/>
  <c r="E3715" i="3"/>
  <c r="B3715" i="3"/>
  <c r="C3715" i="3"/>
  <c r="C3714" i="4"/>
  <c r="D3714" i="4" s="1"/>
  <c r="R3714" i="3"/>
  <c r="L3714" i="3"/>
  <c r="P3714" i="3" s="1"/>
  <c r="N3714" i="3"/>
  <c r="O3714" i="3"/>
  <c r="S3714" i="3" s="1"/>
  <c r="Q3714" i="3"/>
  <c r="M3714" i="3"/>
  <c r="T3714" i="3" l="1"/>
  <c r="U3714" i="3" s="1"/>
  <c r="F3715" i="3"/>
  <c r="B3715" i="4" s="1"/>
  <c r="F3715" i="4" l="1"/>
  <c r="E3715" i="4" s="1"/>
  <c r="G3715" i="4"/>
  <c r="H3715" i="4" s="1"/>
  <c r="I3715" i="4" s="1"/>
  <c r="J3715" i="3"/>
  <c r="I3715" i="3"/>
  <c r="G3715" i="3"/>
  <c r="H3715" i="3"/>
  <c r="K3715" i="3" s="1"/>
  <c r="E3716" i="3" l="1"/>
  <c r="D3716" i="3"/>
  <c r="B3716" i="3"/>
  <c r="C3716" i="3"/>
  <c r="S3715" i="3"/>
  <c r="O3715" i="3"/>
  <c r="N3715" i="3"/>
  <c r="R3715" i="3" s="1"/>
  <c r="L3715" i="3"/>
  <c r="P3715" i="3" s="1"/>
  <c r="M3715" i="3"/>
  <c r="Q3715" i="3" s="1"/>
  <c r="C3715" i="4"/>
  <c r="D3715" i="4" s="1"/>
  <c r="T3715" i="3" l="1"/>
  <c r="U3715" i="3" s="1"/>
  <c r="F3716" i="3"/>
  <c r="B3716" i="4" s="1"/>
  <c r="I3716" i="3" l="1"/>
  <c r="G3716" i="3"/>
  <c r="F3716" i="4"/>
  <c r="E3716" i="4" s="1"/>
  <c r="G3716" i="4"/>
  <c r="H3716" i="4" s="1"/>
  <c r="I3716" i="4" s="1"/>
  <c r="J3716" i="3"/>
  <c r="H3716" i="3"/>
  <c r="K3716" i="3" s="1"/>
  <c r="B3717" i="3" l="1"/>
  <c r="C3717" i="3"/>
  <c r="D3717" i="3"/>
  <c r="E3717" i="3"/>
  <c r="Q3716" i="3"/>
  <c r="N3716" i="3"/>
  <c r="P3716" i="3"/>
  <c r="M3716" i="3"/>
  <c r="L3716" i="3"/>
  <c r="R3716" i="3"/>
  <c r="C3716" i="4"/>
  <c r="D3716" i="4" s="1"/>
  <c r="O3716" i="3"/>
  <c r="S3716" i="3"/>
  <c r="F3717" i="3" l="1"/>
  <c r="B3717" i="4" s="1"/>
  <c r="J3717" i="3"/>
  <c r="T3716" i="3"/>
  <c r="U3716" i="3" s="1"/>
  <c r="I3717" i="3"/>
  <c r="H3717" i="3"/>
  <c r="F3717" i="4" l="1"/>
  <c r="E3717" i="4" s="1"/>
  <c r="G3717" i="4"/>
  <c r="H3717" i="4" s="1"/>
  <c r="I3717" i="4" s="1"/>
  <c r="G3717" i="3"/>
  <c r="K3717" i="3" s="1"/>
  <c r="B3718" i="3" l="1"/>
  <c r="C3718" i="3"/>
  <c r="D3718" i="3"/>
  <c r="E3718" i="3"/>
  <c r="O3717" i="3"/>
  <c r="S3717" i="3"/>
  <c r="R3717" i="3"/>
  <c r="N3717" i="3"/>
  <c r="Q3717" i="3"/>
  <c r="C3717" i="4"/>
  <c r="D3717" i="4" s="1"/>
  <c r="M3717" i="3"/>
  <c r="L3717" i="3"/>
  <c r="P3717" i="3"/>
  <c r="T3717" i="3" s="1"/>
  <c r="U3717" i="3" s="1"/>
  <c r="F3718" i="3" l="1"/>
  <c r="B3718" i="4" s="1"/>
  <c r="G3718" i="3"/>
  <c r="I3718" i="3"/>
  <c r="J3718" i="3"/>
  <c r="H3718" i="3"/>
  <c r="K3718" i="3" l="1"/>
  <c r="F3718" i="4"/>
  <c r="E3718" i="4" s="1"/>
  <c r="G3718" i="4"/>
  <c r="H3718" i="4" s="1"/>
  <c r="I3718" i="4" s="1"/>
  <c r="B3719" i="3" l="1"/>
  <c r="C3719" i="3"/>
  <c r="E3719" i="3"/>
  <c r="D3719" i="3"/>
  <c r="O3718" i="3"/>
  <c r="L3718" i="3"/>
  <c r="S3718" i="3"/>
  <c r="Q3718" i="3"/>
  <c r="M3718" i="3"/>
  <c r="N3718" i="3"/>
  <c r="C3718" i="4"/>
  <c r="D3718" i="4" s="1"/>
  <c r="R3718" i="3"/>
  <c r="P3718" i="3"/>
  <c r="T3718" i="3" l="1"/>
  <c r="U3718" i="3" s="1"/>
  <c r="F3719" i="3"/>
  <c r="B3719" i="4" s="1"/>
  <c r="I3719" i="3"/>
  <c r="H3719" i="3"/>
  <c r="J3719" i="3"/>
  <c r="F3719" i="4" l="1"/>
  <c r="E3719" i="4" s="1"/>
  <c r="G3719" i="4"/>
  <c r="H3719" i="4" s="1"/>
  <c r="I3719" i="4" s="1"/>
  <c r="G3719" i="3"/>
  <c r="K3719" i="3" s="1"/>
  <c r="B3720" i="3" l="1"/>
  <c r="C3720" i="3"/>
  <c r="D3720" i="3"/>
  <c r="E3720" i="3"/>
  <c r="N3719" i="3"/>
  <c r="P3719" i="3"/>
  <c r="L3719" i="3"/>
  <c r="Q3719" i="3"/>
  <c r="O3719" i="3"/>
  <c r="M3719" i="3"/>
  <c r="C3719" i="4"/>
  <c r="D3719" i="4" s="1"/>
  <c r="S3719" i="3"/>
  <c r="R3719" i="3"/>
  <c r="F3720" i="3" l="1"/>
  <c r="B3720" i="4" s="1"/>
  <c r="J3720" i="3"/>
  <c r="I3720" i="3"/>
  <c r="H3720" i="3"/>
  <c r="T3719" i="3"/>
  <c r="U3719" i="3" s="1"/>
  <c r="G3720" i="3" l="1"/>
  <c r="K3720" i="3"/>
  <c r="G3720" i="4"/>
  <c r="H3720" i="4" s="1"/>
  <c r="I3720" i="4" s="1"/>
  <c r="F3720" i="4"/>
  <c r="E3720" i="4" s="1"/>
  <c r="C3721" i="3" l="1"/>
  <c r="D3721" i="3"/>
  <c r="E3721" i="3"/>
  <c r="B3721" i="3"/>
  <c r="Q3720" i="3"/>
  <c r="L3720" i="3"/>
  <c r="N3720" i="3"/>
  <c r="R3720" i="3"/>
  <c r="C3720" i="4"/>
  <c r="D3720" i="4" s="1"/>
  <c r="O3720" i="3"/>
  <c r="S3720" i="3"/>
  <c r="P3720" i="3"/>
  <c r="M3720" i="3"/>
  <c r="T3720" i="3" l="1"/>
  <c r="U3720" i="3" s="1"/>
  <c r="F3721" i="3"/>
  <c r="B3721" i="4" s="1"/>
  <c r="H3721" i="3"/>
  <c r="I3721" i="3"/>
  <c r="J3721" i="3" l="1"/>
  <c r="G3721" i="3"/>
  <c r="K3721" i="3" s="1"/>
  <c r="G3721" i="4"/>
  <c r="H3721" i="4" s="1"/>
  <c r="I3721" i="4" s="1"/>
  <c r="F3721" i="4"/>
  <c r="E3721" i="4" s="1"/>
  <c r="E3722" i="3" l="1"/>
  <c r="D3722" i="3"/>
  <c r="C3722" i="3"/>
  <c r="B3722" i="3"/>
  <c r="C3721" i="4"/>
  <c r="D3721" i="4" s="1"/>
  <c r="O3721" i="3"/>
  <c r="S3721" i="3"/>
  <c r="N3721" i="3"/>
  <c r="L3721" i="3"/>
  <c r="P3721" i="3"/>
  <c r="Q3721" i="3"/>
  <c r="M3721" i="3"/>
  <c r="R3721" i="3"/>
  <c r="T3721" i="3" l="1"/>
  <c r="U3721" i="3" s="1"/>
  <c r="F3722" i="3"/>
  <c r="B3722" i="4" s="1"/>
  <c r="G3722" i="4"/>
  <c r="H3722" i="4" s="1"/>
  <c r="I3722" i="4" s="1"/>
  <c r="F3722" i="4"/>
  <c r="E3722" i="4" s="1"/>
  <c r="G3722" i="3"/>
  <c r="I3722" i="3"/>
  <c r="J3722" i="3"/>
  <c r="H3722" i="3"/>
  <c r="K3722" i="3" s="1"/>
  <c r="B3723" i="3" l="1"/>
  <c r="C3723" i="3"/>
  <c r="D3723" i="3"/>
  <c r="E3723" i="3"/>
  <c r="S3722" i="3"/>
  <c r="Q3722" i="3"/>
  <c r="R3722" i="3"/>
  <c r="N3722" i="3"/>
  <c r="C3722" i="4"/>
  <c r="D3722" i="4" s="1"/>
  <c r="L3722" i="3"/>
  <c r="P3722" i="3"/>
  <c r="T3722" i="3" s="1"/>
  <c r="U3722" i="3" s="1"/>
  <c r="M3722" i="3"/>
  <c r="O3722" i="3"/>
  <c r="F3723" i="3" l="1"/>
  <c r="B3723" i="4" s="1"/>
  <c r="G3723" i="3"/>
  <c r="J3723" i="3"/>
  <c r="I3723" i="3"/>
  <c r="G3723" i="4" l="1"/>
  <c r="H3723" i="4" s="1"/>
  <c r="I3723" i="4" s="1"/>
  <c r="F3723" i="4"/>
  <c r="E3723" i="4" s="1"/>
  <c r="H3723" i="3"/>
  <c r="K3723" i="3" s="1"/>
  <c r="B3724" i="3" l="1"/>
  <c r="C3724" i="3"/>
  <c r="D3724" i="3"/>
  <c r="E3724" i="3"/>
  <c r="C3723" i="4"/>
  <c r="D3723" i="4" s="1"/>
  <c r="N3723" i="3"/>
  <c r="S3723" i="3"/>
  <c r="M3723" i="3"/>
  <c r="O3723" i="3"/>
  <c r="Q3723" i="3"/>
  <c r="P3723" i="3"/>
  <c r="R3723" i="3"/>
  <c r="L3723" i="3"/>
  <c r="F3724" i="3" l="1"/>
  <c r="B3724" i="4" s="1"/>
  <c r="G3724" i="3"/>
  <c r="T3723" i="3"/>
  <c r="U3723" i="3" s="1"/>
  <c r="H3724" i="3"/>
  <c r="I3724" i="3"/>
  <c r="G3724" i="4" l="1"/>
  <c r="H3724" i="4" s="1"/>
  <c r="I3724" i="4" s="1"/>
  <c r="F3724" i="4"/>
  <c r="E3724" i="4" s="1"/>
  <c r="J3724" i="3"/>
  <c r="K3724" i="3" s="1"/>
  <c r="B3725" i="3" l="1"/>
  <c r="C3725" i="3"/>
  <c r="E3725" i="3"/>
  <c r="D3725" i="3"/>
  <c r="O3724" i="3"/>
  <c r="C3724" i="4"/>
  <c r="D3724" i="4" s="1"/>
  <c r="L3724" i="3"/>
  <c r="P3724" i="3"/>
  <c r="Q3724" i="3"/>
  <c r="M3724" i="3"/>
  <c r="R3724" i="3"/>
  <c r="N3724" i="3"/>
  <c r="S3724" i="3"/>
  <c r="F3725" i="3" l="1"/>
  <c r="B3725" i="4" s="1"/>
  <c r="H3725" i="3"/>
  <c r="T3724" i="3"/>
  <c r="U3724" i="3" s="1"/>
  <c r="G3725" i="4" l="1"/>
  <c r="H3725" i="4" s="1"/>
  <c r="I3725" i="4" s="1"/>
  <c r="F3725" i="4"/>
  <c r="E3725" i="4" s="1"/>
  <c r="G3725" i="3"/>
  <c r="I3725" i="3"/>
  <c r="J3725" i="3"/>
  <c r="K3725" i="3" l="1"/>
  <c r="B3726" i="3" l="1"/>
  <c r="C3726" i="3"/>
  <c r="D3726" i="3"/>
  <c r="E3726" i="3"/>
  <c r="C3725" i="4"/>
  <c r="D3725" i="4" s="1"/>
  <c r="N3725" i="3"/>
  <c r="M3725" i="3"/>
  <c r="S3725" i="3"/>
  <c r="R3725" i="3"/>
  <c r="Q3725" i="3"/>
  <c r="L3725" i="3"/>
  <c r="O3725" i="3"/>
  <c r="P3725" i="3"/>
  <c r="T3725" i="3" l="1"/>
  <c r="U3725" i="3" s="1"/>
  <c r="F3726" i="3"/>
  <c r="B3726" i="4" s="1"/>
  <c r="H3726" i="3"/>
  <c r="J3726" i="3" l="1"/>
  <c r="I3726" i="3"/>
  <c r="G3726" i="3"/>
  <c r="K3726" i="3"/>
  <c r="G3726" i="4"/>
  <c r="H3726" i="4" s="1"/>
  <c r="I3726" i="4" s="1"/>
  <c r="F3726" i="4"/>
  <c r="E3726" i="4" s="1"/>
  <c r="D3727" i="3" l="1"/>
  <c r="B3727" i="3"/>
  <c r="C3727" i="3"/>
  <c r="E3727" i="3"/>
  <c r="L3726" i="3"/>
  <c r="P3726" i="3" s="1"/>
  <c r="M3726" i="3"/>
  <c r="C3726" i="4"/>
  <c r="D3726" i="4" s="1"/>
  <c r="N3726" i="3"/>
  <c r="R3726" i="3" s="1"/>
  <c r="O3726" i="3"/>
  <c r="S3726" i="3"/>
  <c r="Q3726" i="3"/>
  <c r="F3727" i="3" l="1"/>
  <c r="T3726" i="3"/>
  <c r="U3726" i="3" s="1"/>
  <c r="B3727" i="4"/>
  <c r="G3727" i="3"/>
  <c r="G3727" i="4"/>
  <c r="H3727" i="4" s="1"/>
  <c r="I3727" i="4" s="1"/>
  <c r="F3727" i="4"/>
  <c r="E3727" i="4" s="1"/>
  <c r="I3727" i="3"/>
  <c r="J3727" i="3"/>
  <c r="H3727" i="3"/>
  <c r="K3727" i="3" s="1"/>
  <c r="E3728" i="3" l="1"/>
  <c r="D3728" i="3"/>
  <c r="B3728" i="3"/>
  <c r="C3728" i="3"/>
  <c r="M3727" i="3"/>
  <c r="Q3727" i="3" s="1"/>
  <c r="L3727" i="3"/>
  <c r="P3727" i="3" s="1"/>
  <c r="C3727" i="4"/>
  <c r="D3727" i="4" s="1"/>
  <c r="O3727" i="3"/>
  <c r="S3727" i="3" s="1"/>
  <c r="N3727" i="3"/>
  <c r="R3727" i="3" s="1"/>
  <c r="F3728" i="3" l="1"/>
  <c r="B3728" i="4" s="1"/>
  <c r="G3728" i="3"/>
  <c r="T3727" i="3"/>
  <c r="U3727" i="3" s="1"/>
  <c r="G3728" i="4" l="1"/>
  <c r="H3728" i="4" s="1"/>
  <c r="I3728" i="4" s="1"/>
  <c r="F3728" i="4"/>
  <c r="E3728" i="4" s="1"/>
  <c r="J3728" i="3"/>
  <c r="H3728" i="3"/>
  <c r="I3728" i="3"/>
  <c r="K3728" i="3" l="1"/>
  <c r="B3729" i="3" l="1"/>
  <c r="C3729" i="3"/>
  <c r="D3729" i="3"/>
  <c r="E3729" i="3"/>
  <c r="Q3728" i="3"/>
  <c r="P3728" i="3"/>
  <c r="R3728" i="3"/>
  <c r="S3728" i="3"/>
  <c r="L3728" i="3"/>
  <c r="C3728" i="4"/>
  <c r="D3728" i="4" s="1"/>
  <c r="N3728" i="3"/>
  <c r="M3728" i="3"/>
  <c r="O3728" i="3"/>
  <c r="F3729" i="3" l="1"/>
  <c r="B3729" i="4" s="1"/>
  <c r="G3729" i="3"/>
  <c r="T3728" i="3"/>
  <c r="U3728" i="3" s="1"/>
  <c r="G3729" i="4" l="1"/>
  <c r="H3729" i="4" s="1"/>
  <c r="I3729" i="4" s="1"/>
  <c r="F3729" i="4"/>
  <c r="E3729" i="4" s="1"/>
  <c r="J3729" i="3"/>
  <c r="H3729" i="3"/>
  <c r="I3729" i="3"/>
  <c r="K3729" i="3" s="1"/>
  <c r="B3730" i="3" l="1"/>
  <c r="C3730" i="3"/>
  <c r="D3730" i="3"/>
  <c r="E3730" i="3"/>
  <c r="C3729" i="4"/>
  <c r="D3729" i="4" s="1"/>
  <c r="O3729" i="3"/>
  <c r="S3729" i="3"/>
  <c r="R3729" i="3"/>
  <c r="M3729" i="3"/>
  <c r="L3729" i="3"/>
  <c r="P3729" i="3" s="1"/>
  <c r="Q3729" i="3"/>
  <c r="N3729" i="3"/>
  <c r="T3729" i="3" l="1"/>
  <c r="U3729" i="3" s="1"/>
  <c r="F3730" i="3"/>
  <c r="B3730" i="4" s="1"/>
  <c r="I3730" i="3" l="1"/>
  <c r="G3730" i="4"/>
  <c r="H3730" i="4" s="1"/>
  <c r="I3730" i="4" s="1"/>
  <c r="F3730" i="4"/>
  <c r="E3730" i="4" s="1"/>
  <c r="G3730" i="3"/>
  <c r="J3730" i="3"/>
  <c r="H3730" i="3"/>
  <c r="K3730" i="3" s="1"/>
  <c r="B3731" i="3" l="1"/>
  <c r="C3731" i="3"/>
  <c r="E3731" i="3"/>
  <c r="D3731" i="3"/>
  <c r="Q3730" i="3"/>
  <c r="N3730" i="3"/>
  <c r="L3730" i="3"/>
  <c r="O3730" i="3"/>
  <c r="S3730" i="3"/>
  <c r="P3730" i="3"/>
  <c r="M3730" i="3"/>
  <c r="R3730" i="3"/>
  <c r="C3730" i="4"/>
  <c r="D3730" i="4" s="1"/>
  <c r="T3730" i="3" l="1"/>
  <c r="U3730" i="3" s="1"/>
  <c r="F3731" i="3"/>
  <c r="B3731" i="4" s="1"/>
  <c r="G3731" i="4" l="1"/>
  <c r="H3731" i="4" s="1"/>
  <c r="I3731" i="4" s="1"/>
  <c r="F3731" i="4"/>
  <c r="E3731" i="4" s="1"/>
  <c r="G3731" i="3"/>
  <c r="I3731" i="3"/>
  <c r="J3731" i="3"/>
  <c r="H3731" i="3"/>
  <c r="K3731" i="3" l="1"/>
  <c r="B3732" i="3" l="1"/>
  <c r="C3732" i="3"/>
  <c r="E3732" i="3"/>
  <c r="D3732" i="3"/>
  <c r="C3731" i="4"/>
  <c r="D3731" i="4" s="1"/>
  <c r="M3731" i="3"/>
  <c r="N3731" i="3"/>
  <c r="P3731" i="3"/>
  <c r="S3731" i="3"/>
  <c r="Q3731" i="3"/>
  <c r="L3731" i="3"/>
  <c r="R3731" i="3"/>
  <c r="O3731" i="3"/>
  <c r="F3732" i="3" l="1"/>
  <c r="B3732" i="4" s="1"/>
  <c r="G3732" i="3"/>
  <c r="J3732" i="3"/>
  <c r="T3731" i="3"/>
  <c r="U3731" i="3" s="1"/>
  <c r="G3732" i="4" l="1"/>
  <c r="H3732" i="4" s="1"/>
  <c r="I3732" i="4" s="1"/>
  <c r="F3732" i="4"/>
  <c r="E3732" i="4" s="1"/>
  <c r="I3732" i="3"/>
  <c r="H3732" i="3"/>
  <c r="K3732" i="3" l="1"/>
  <c r="B3733" i="3" l="1"/>
  <c r="C3733" i="3"/>
  <c r="E3733" i="3"/>
  <c r="D3733" i="3"/>
  <c r="P3732" i="3"/>
  <c r="C3732" i="4"/>
  <c r="D3732" i="4" s="1"/>
  <c r="L3732" i="3"/>
  <c r="R3732" i="3"/>
  <c r="Q3732" i="3"/>
  <c r="S3732" i="3"/>
  <c r="O3732" i="3"/>
  <c r="N3732" i="3"/>
  <c r="M3732" i="3"/>
  <c r="F3733" i="3" l="1"/>
  <c r="B3733" i="4" s="1"/>
  <c r="G3733" i="3"/>
  <c r="J3733" i="3"/>
  <c r="H3733" i="3"/>
  <c r="T3732" i="3"/>
  <c r="U3732" i="3" s="1"/>
  <c r="I3733" i="3"/>
  <c r="K3733" i="3" l="1"/>
  <c r="G3733" i="4"/>
  <c r="H3733" i="4" s="1"/>
  <c r="I3733" i="4" s="1"/>
  <c r="F3733" i="4"/>
  <c r="E3733" i="4" s="1"/>
  <c r="E3734" i="3" l="1"/>
  <c r="D3734" i="3"/>
  <c r="B3734" i="3"/>
  <c r="C3734" i="3"/>
  <c r="C3733" i="4"/>
  <c r="D3733" i="4" s="1"/>
  <c r="N3733" i="3"/>
  <c r="R3733" i="3" s="1"/>
  <c r="O3733" i="3"/>
  <c r="S3733" i="3" s="1"/>
  <c r="L3733" i="3"/>
  <c r="P3733" i="3" s="1"/>
  <c r="M3733" i="3"/>
  <c r="Q3733" i="3" s="1"/>
  <c r="T3733" i="3" l="1"/>
  <c r="U3733" i="3" s="1"/>
  <c r="F3734" i="3"/>
  <c r="B3734" i="4" s="1"/>
  <c r="J3734" i="3" l="1"/>
  <c r="I3734" i="3"/>
  <c r="G3734" i="3"/>
  <c r="G3734" i="4"/>
  <c r="H3734" i="4" s="1"/>
  <c r="I3734" i="4" s="1"/>
  <c r="F3734" i="4"/>
  <c r="E3734" i="4" s="1"/>
  <c r="H3734" i="3"/>
  <c r="K3734" i="3" s="1"/>
  <c r="B3735" i="3" l="1"/>
  <c r="C3735" i="3"/>
  <c r="D3735" i="3"/>
  <c r="E3735" i="3"/>
  <c r="P3734" i="3"/>
  <c r="Q3734" i="3"/>
  <c r="M3734" i="3"/>
  <c r="R3734" i="3"/>
  <c r="L3734" i="3"/>
  <c r="S3734" i="3"/>
  <c r="O3734" i="3"/>
  <c r="N3734" i="3"/>
  <c r="C3734" i="4"/>
  <c r="D3734" i="4" s="1"/>
  <c r="F3735" i="3" l="1"/>
  <c r="B3735" i="4" s="1"/>
  <c r="G3735" i="3"/>
  <c r="J3735" i="3"/>
  <c r="H3735" i="3"/>
  <c r="I3735" i="3"/>
  <c r="T3734" i="3"/>
  <c r="U3734" i="3" s="1"/>
  <c r="K3735" i="3" l="1"/>
  <c r="G3735" i="4"/>
  <c r="H3735" i="4" s="1"/>
  <c r="I3735" i="4" s="1"/>
  <c r="F3735" i="4"/>
  <c r="E3735" i="4" s="1"/>
  <c r="B3736" i="3" l="1"/>
  <c r="C3736" i="3"/>
  <c r="D3736" i="3"/>
  <c r="E3736" i="3"/>
  <c r="C3735" i="4"/>
  <c r="D3735" i="4" s="1"/>
  <c r="Q3735" i="3"/>
  <c r="M3735" i="3"/>
  <c r="L3735" i="3"/>
  <c r="N3735" i="3"/>
  <c r="R3735" i="3" s="1"/>
  <c r="O3735" i="3"/>
  <c r="S3735" i="3" s="1"/>
  <c r="P3735" i="3"/>
  <c r="T3735" i="3" l="1"/>
  <c r="U3735" i="3" s="1"/>
  <c r="F3736" i="3"/>
  <c r="B3736" i="4" s="1"/>
  <c r="H3736" i="3" l="1"/>
  <c r="I3736" i="3"/>
  <c r="G3736" i="4"/>
  <c r="H3736" i="4" s="1"/>
  <c r="I3736" i="4" s="1"/>
  <c r="F3736" i="4"/>
  <c r="E3736" i="4" s="1"/>
  <c r="G3736" i="3"/>
  <c r="J3736" i="3"/>
  <c r="K3736" i="3" s="1"/>
  <c r="B3737" i="3" l="1"/>
  <c r="C3737" i="3"/>
  <c r="E3737" i="3"/>
  <c r="D3737" i="3"/>
  <c r="N3736" i="3"/>
  <c r="R3736" i="3" s="1"/>
  <c r="C3736" i="4"/>
  <c r="D3736" i="4" s="1"/>
  <c r="O3736" i="3"/>
  <c r="S3736" i="3" s="1"/>
  <c r="M3736" i="3"/>
  <c r="Q3736" i="3" s="1"/>
  <c r="L3736" i="3"/>
  <c r="P3736" i="3" s="1"/>
  <c r="T3736" i="3" l="1"/>
  <c r="U3736" i="3" s="1"/>
  <c r="F3737" i="3"/>
  <c r="B3737" i="4" s="1"/>
  <c r="J3737" i="3"/>
  <c r="H3737" i="3" l="1"/>
  <c r="I3737" i="3"/>
  <c r="G3737" i="3"/>
  <c r="K3737" i="3"/>
  <c r="G3737" i="4"/>
  <c r="H3737" i="4" s="1"/>
  <c r="I3737" i="4" s="1"/>
  <c r="F3737" i="4"/>
  <c r="E3737" i="4" s="1"/>
  <c r="D3738" i="3" l="1"/>
  <c r="E3738" i="3"/>
  <c r="B3738" i="3"/>
  <c r="C3738" i="3"/>
  <c r="C3737" i="4"/>
  <c r="D3737" i="4" s="1"/>
  <c r="R3737" i="3"/>
  <c r="O3737" i="3"/>
  <c r="S3737" i="3" s="1"/>
  <c r="L3737" i="3"/>
  <c r="P3737" i="3" s="1"/>
  <c r="N3737" i="3"/>
  <c r="M3737" i="3"/>
  <c r="Q3737" i="3" s="1"/>
  <c r="T3737" i="3" l="1"/>
  <c r="U3737" i="3" s="1"/>
  <c r="F3738" i="3"/>
  <c r="B3738" i="4" s="1"/>
  <c r="G3738" i="4" l="1"/>
  <c r="H3738" i="4" s="1"/>
  <c r="I3738" i="4" s="1"/>
  <c r="F3738" i="4"/>
  <c r="E3738" i="4" s="1"/>
  <c r="G3738" i="3"/>
  <c r="J3738" i="3"/>
  <c r="H3738" i="3"/>
  <c r="I3738" i="3"/>
  <c r="K3738" i="3" l="1"/>
  <c r="D3739" i="3" l="1"/>
  <c r="E3739" i="3"/>
  <c r="B3739" i="3"/>
  <c r="C3739" i="3"/>
  <c r="M3738" i="3"/>
  <c r="Q3738" i="3"/>
  <c r="S3738" i="3"/>
  <c r="N3738" i="3"/>
  <c r="C3738" i="4"/>
  <c r="D3738" i="4" s="1"/>
  <c r="R3738" i="3"/>
  <c r="O3738" i="3"/>
  <c r="L3738" i="3"/>
  <c r="P3738" i="3"/>
  <c r="T3738" i="3" s="1"/>
  <c r="U3738" i="3" s="1"/>
  <c r="F3739" i="3" l="1"/>
  <c r="B3739" i="4" s="1"/>
  <c r="J3739" i="3"/>
  <c r="G3739" i="4" l="1"/>
  <c r="H3739" i="4" s="1"/>
  <c r="I3739" i="4" s="1"/>
  <c r="F3739" i="4"/>
  <c r="E3739" i="4" s="1"/>
  <c r="G3739" i="3"/>
  <c r="H3739" i="3"/>
  <c r="I3739" i="3"/>
  <c r="K3739" i="3" l="1"/>
  <c r="E3740" i="3" l="1"/>
  <c r="D3740" i="3"/>
  <c r="B3740" i="3"/>
  <c r="C3740" i="3"/>
  <c r="L3739" i="3"/>
  <c r="S3739" i="3"/>
  <c r="M3739" i="3"/>
  <c r="R3739" i="3"/>
  <c r="O3739" i="3"/>
  <c r="P3739" i="3"/>
  <c r="Q3739" i="3"/>
  <c r="N3739" i="3"/>
  <c r="C3739" i="4"/>
  <c r="D3739" i="4" s="1"/>
  <c r="F3740" i="3" l="1"/>
  <c r="B3740" i="4" s="1"/>
  <c r="H3740" i="3"/>
  <c r="T3739" i="3"/>
  <c r="U3739" i="3" s="1"/>
  <c r="J3740" i="3"/>
  <c r="I3740" i="3"/>
  <c r="G3740" i="4" l="1"/>
  <c r="H3740" i="4" s="1"/>
  <c r="I3740" i="4" s="1"/>
  <c r="F3740" i="4"/>
  <c r="E3740" i="4" s="1"/>
  <c r="G3740" i="3"/>
  <c r="K3740" i="3" s="1"/>
  <c r="B3741" i="3" l="1"/>
  <c r="C3741" i="3"/>
  <c r="D3741" i="3"/>
  <c r="E3741" i="3"/>
  <c r="O3740" i="3"/>
  <c r="S3740" i="3" s="1"/>
  <c r="C3740" i="4"/>
  <c r="D3740" i="4" s="1"/>
  <c r="L3740" i="3"/>
  <c r="P3740" i="3" s="1"/>
  <c r="M3740" i="3"/>
  <c r="Q3740" i="3" s="1"/>
  <c r="N3740" i="3"/>
  <c r="R3740" i="3" s="1"/>
  <c r="F3741" i="3" l="1"/>
  <c r="B3741" i="4" s="1"/>
  <c r="G3741" i="3"/>
  <c r="T3740" i="3"/>
  <c r="U3740" i="3" s="1"/>
  <c r="I3741" i="3"/>
  <c r="H3741" i="3"/>
  <c r="G3741" i="4" l="1"/>
  <c r="H3741" i="4" s="1"/>
  <c r="I3741" i="4" s="1"/>
  <c r="F3741" i="4"/>
  <c r="E3741" i="4" s="1"/>
  <c r="J3741" i="3"/>
  <c r="K3741" i="3" s="1"/>
  <c r="B3742" i="3" l="1"/>
  <c r="C3742" i="3"/>
  <c r="D3742" i="3"/>
  <c r="E3742" i="3"/>
  <c r="C3741" i="4"/>
  <c r="D3741" i="4" s="1"/>
  <c r="R3741" i="3"/>
  <c r="L3741" i="3"/>
  <c r="Q3741" i="3"/>
  <c r="O3741" i="3"/>
  <c r="M3741" i="3"/>
  <c r="N3741" i="3"/>
  <c r="P3741" i="3"/>
  <c r="S3741" i="3"/>
  <c r="T3741" i="3" l="1"/>
  <c r="U3741" i="3" s="1"/>
  <c r="F3742" i="3"/>
  <c r="B3742" i="4" s="1"/>
  <c r="H3742" i="3" l="1"/>
  <c r="I3742" i="3"/>
  <c r="G3742" i="3"/>
  <c r="G3742" i="4"/>
  <c r="H3742" i="4" s="1"/>
  <c r="I3742" i="4" s="1"/>
  <c r="F3742" i="4"/>
  <c r="E3742" i="4" s="1"/>
  <c r="J3742" i="3"/>
  <c r="K3742" i="3" s="1"/>
  <c r="B3743" i="3" l="1"/>
  <c r="C3743" i="3"/>
  <c r="E3743" i="3"/>
  <c r="D3743" i="3"/>
  <c r="C3742" i="4"/>
  <c r="D3742" i="4" s="1"/>
  <c r="N3742" i="3"/>
  <c r="O3742" i="3"/>
  <c r="S3742" i="3" s="1"/>
  <c r="L3742" i="3"/>
  <c r="P3742" i="3"/>
  <c r="M3742" i="3"/>
  <c r="Q3742" i="3" s="1"/>
  <c r="R3742" i="3"/>
  <c r="T3742" i="3" l="1"/>
  <c r="U3742" i="3" s="1"/>
  <c r="F3743" i="3"/>
  <c r="B3743" i="4" s="1"/>
  <c r="J3743" i="3" l="1"/>
  <c r="G3743" i="4"/>
  <c r="H3743" i="4" s="1"/>
  <c r="I3743" i="4" s="1"/>
  <c r="F3743" i="4"/>
  <c r="E3743" i="4" s="1"/>
  <c r="G3743" i="3"/>
  <c r="I3743" i="3"/>
  <c r="H3743" i="3"/>
  <c r="K3743" i="3" l="1"/>
  <c r="C3743" i="4" l="1"/>
  <c r="D3743" i="4" s="1"/>
  <c r="C3744" i="3"/>
  <c r="D3744" i="3"/>
  <c r="E3744" i="3"/>
  <c r="B3744" i="3"/>
  <c r="N3743" i="3"/>
  <c r="Q3743" i="3"/>
  <c r="P3743" i="3"/>
  <c r="S3743" i="3"/>
  <c r="L3743" i="3"/>
  <c r="R3743" i="3"/>
  <c r="O3743" i="3"/>
  <c r="M3743" i="3"/>
  <c r="T3743" i="3" l="1"/>
  <c r="U3743" i="3" s="1"/>
  <c r="F3744" i="3"/>
  <c r="B3744" i="4" s="1"/>
  <c r="H3744" i="3"/>
  <c r="J3744" i="3"/>
  <c r="I3744" i="3"/>
  <c r="G3744" i="3"/>
  <c r="K3744" i="3" s="1"/>
  <c r="G3744" i="4"/>
  <c r="H3744" i="4" s="1"/>
  <c r="I3744" i="4" s="1"/>
  <c r="F3744" i="4"/>
  <c r="E3744" i="4" s="1"/>
  <c r="C3745" i="3" l="1"/>
  <c r="D3745" i="3"/>
  <c r="B3745" i="3"/>
  <c r="E3745" i="3"/>
  <c r="P3744" i="3"/>
  <c r="O3744" i="3"/>
  <c r="S3744" i="3" s="1"/>
  <c r="L3744" i="3"/>
  <c r="M3744" i="3"/>
  <c r="C3744" i="4"/>
  <c r="D3744" i="4" s="1"/>
  <c r="N3744" i="3"/>
  <c r="R3744" i="3" s="1"/>
  <c r="Q3744" i="3"/>
  <c r="F3745" i="3" l="1"/>
  <c r="B3745" i="4" s="1"/>
  <c r="G3745" i="3"/>
  <c r="I3745" i="3"/>
  <c r="H3745" i="3"/>
  <c r="J3745" i="3"/>
  <c r="T3744" i="3"/>
  <c r="U3744" i="3" s="1"/>
  <c r="K3745" i="3" l="1"/>
  <c r="G3745" i="4"/>
  <c r="H3745" i="4" s="1"/>
  <c r="I3745" i="4" s="1"/>
  <c r="F3745" i="4"/>
  <c r="E3745" i="4" s="1"/>
  <c r="E3746" i="3" l="1"/>
  <c r="D3746" i="3"/>
  <c r="B3746" i="3"/>
  <c r="C3746" i="3"/>
  <c r="C3745" i="4"/>
  <c r="D3745" i="4" s="1"/>
  <c r="M3745" i="3"/>
  <c r="P3745" i="3"/>
  <c r="S3745" i="3"/>
  <c r="O3745" i="3"/>
  <c r="N3745" i="3"/>
  <c r="L3745" i="3"/>
  <c r="Q3745" i="3"/>
  <c r="R3745" i="3"/>
  <c r="F3746" i="3" l="1"/>
  <c r="B3746" i="4" s="1"/>
  <c r="G3746" i="3"/>
  <c r="T3745" i="3"/>
  <c r="U3745" i="3" s="1"/>
  <c r="G3746" i="4" l="1"/>
  <c r="H3746" i="4" s="1"/>
  <c r="I3746" i="4" s="1"/>
  <c r="F3746" i="4"/>
  <c r="E3746" i="4" s="1"/>
  <c r="H3746" i="3"/>
  <c r="I3746" i="3"/>
  <c r="J3746" i="3"/>
  <c r="K3746" i="3" l="1"/>
  <c r="C3746" i="4" l="1"/>
  <c r="D3746" i="4" s="1"/>
  <c r="B3747" i="3"/>
  <c r="C3747" i="3"/>
  <c r="D3747" i="3"/>
  <c r="E3747" i="3"/>
  <c r="S3746" i="3"/>
  <c r="O3746" i="3"/>
  <c r="L3746" i="3"/>
  <c r="P3746" i="3"/>
  <c r="Q3746" i="3"/>
  <c r="R3746" i="3"/>
  <c r="M3746" i="3"/>
  <c r="N3746" i="3"/>
  <c r="F3747" i="3" l="1"/>
  <c r="T3746" i="3"/>
  <c r="U3746" i="3" s="1"/>
  <c r="B3747" i="4"/>
  <c r="I3747" i="3"/>
  <c r="J3747" i="3"/>
  <c r="G3747" i="4"/>
  <c r="H3747" i="4" s="1"/>
  <c r="I3747" i="4" s="1"/>
  <c r="F3747" i="4"/>
  <c r="E3747" i="4" s="1"/>
  <c r="G3747" i="3"/>
  <c r="H3747" i="3"/>
  <c r="K3747" i="3" l="1"/>
  <c r="B3748" i="3" l="1"/>
  <c r="C3748" i="3"/>
  <c r="D3748" i="3"/>
  <c r="E3748" i="3"/>
  <c r="L3747" i="3"/>
  <c r="P3747" i="3" s="1"/>
  <c r="Q3747" i="3"/>
  <c r="M3747" i="3"/>
  <c r="N3747" i="3"/>
  <c r="R3747" i="3" s="1"/>
  <c r="C3747" i="4"/>
  <c r="D3747" i="4" s="1"/>
  <c r="O3747" i="3"/>
  <c r="S3747" i="3" s="1"/>
  <c r="T3747" i="3" l="1"/>
  <c r="U3747" i="3" s="1"/>
  <c r="F3748" i="3"/>
  <c r="B3748" i="4" s="1"/>
  <c r="G3748" i="3" l="1"/>
  <c r="H3748" i="3"/>
  <c r="G3748" i="4"/>
  <c r="H3748" i="4" s="1"/>
  <c r="I3748" i="4" s="1"/>
  <c r="F3748" i="4"/>
  <c r="E3748" i="4" s="1"/>
  <c r="J3748" i="3"/>
  <c r="I3748" i="3"/>
  <c r="K3748" i="3" l="1"/>
  <c r="C3748" i="4" l="1"/>
  <c r="D3748" i="4" s="1"/>
  <c r="B3749" i="3"/>
  <c r="C3749" i="3"/>
  <c r="E3749" i="3"/>
  <c r="D3749" i="3"/>
  <c r="P3748" i="3"/>
  <c r="N3748" i="3"/>
  <c r="R3748" i="3"/>
  <c r="M3748" i="3"/>
  <c r="Q3748" i="3"/>
  <c r="L3748" i="3"/>
  <c r="O3748" i="3"/>
  <c r="S3748" i="3"/>
  <c r="T3748" i="3" l="1"/>
  <c r="U3748" i="3" s="1"/>
  <c r="F3749" i="3"/>
  <c r="B3749" i="4" s="1"/>
  <c r="G3749" i="4"/>
  <c r="H3749" i="4" s="1"/>
  <c r="I3749" i="4" s="1"/>
  <c r="F3749" i="4"/>
  <c r="E3749" i="4" s="1"/>
  <c r="J3749" i="3"/>
  <c r="H3749" i="3"/>
  <c r="I3749" i="3" l="1"/>
  <c r="G3749" i="3"/>
  <c r="K3749" i="3"/>
  <c r="D3750" i="3" l="1"/>
  <c r="C3750" i="3"/>
  <c r="E3750" i="3"/>
  <c r="B3750" i="3"/>
  <c r="N3749" i="3"/>
  <c r="O3749" i="3"/>
  <c r="L3749" i="3"/>
  <c r="M3749" i="3"/>
  <c r="R3749" i="3"/>
  <c r="Q3749" i="3"/>
  <c r="P3749" i="3"/>
  <c r="S3749" i="3"/>
  <c r="C3749" i="4"/>
  <c r="D3749" i="4" s="1"/>
  <c r="T3749" i="3" l="1"/>
  <c r="U3749" i="3" s="1"/>
  <c r="F3750" i="3"/>
  <c r="B3750" i="4" s="1"/>
  <c r="G3750" i="4" l="1"/>
  <c r="H3750" i="4" s="1"/>
  <c r="I3750" i="4" s="1"/>
  <c r="F3750" i="4"/>
  <c r="E3750" i="4" s="1"/>
  <c r="H3750" i="3"/>
  <c r="G3750" i="3"/>
  <c r="I3750" i="3"/>
  <c r="J3750" i="3"/>
  <c r="K3750" i="3" l="1"/>
  <c r="B3751" i="3" l="1"/>
  <c r="C3751" i="3"/>
  <c r="D3751" i="3"/>
  <c r="E3751" i="3"/>
  <c r="P3750" i="3"/>
  <c r="S3750" i="3"/>
  <c r="C3750" i="4"/>
  <c r="D3750" i="4" s="1"/>
  <c r="M3750" i="3"/>
  <c r="Q3750" i="3" s="1"/>
  <c r="N3750" i="3"/>
  <c r="R3750" i="3" s="1"/>
  <c r="L3750" i="3"/>
  <c r="O3750" i="3"/>
  <c r="F3751" i="3" l="1"/>
  <c r="B3751" i="4" s="1"/>
  <c r="I3751" i="3"/>
  <c r="G3751" i="3"/>
  <c r="J3751" i="3"/>
  <c r="H3751" i="3"/>
  <c r="T3750" i="3"/>
  <c r="U3750" i="3" s="1"/>
  <c r="K3751" i="3" l="1"/>
  <c r="G3751" i="4"/>
  <c r="H3751" i="4" s="1"/>
  <c r="I3751" i="4" s="1"/>
  <c r="F3751" i="4"/>
  <c r="E3751" i="4" s="1"/>
  <c r="E3752" i="3" l="1"/>
  <c r="D3752" i="3"/>
  <c r="B3752" i="3"/>
  <c r="C3752" i="3"/>
  <c r="R3751" i="3"/>
  <c r="Q3751" i="3"/>
  <c r="O3751" i="3"/>
  <c r="P3751" i="3"/>
  <c r="M3751" i="3"/>
  <c r="L3751" i="3"/>
  <c r="C3751" i="4"/>
  <c r="D3751" i="4" s="1"/>
  <c r="S3751" i="3"/>
  <c r="N3751" i="3"/>
  <c r="T3751" i="3" l="1"/>
  <c r="U3751" i="3" s="1"/>
  <c r="F3752" i="3"/>
  <c r="B3752" i="4" s="1"/>
  <c r="G3752" i="4" l="1"/>
  <c r="H3752" i="4" s="1"/>
  <c r="I3752" i="4" s="1"/>
  <c r="F3752" i="4"/>
  <c r="E3752" i="4" s="1"/>
  <c r="G3752" i="3"/>
  <c r="H3752" i="3"/>
  <c r="J3752" i="3"/>
  <c r="I3752" i="3"/>
  <c r="K3752" i="3" l="1"/>
  <c r="B3753" i="3" l="1"/>
  <c r="C3753" i="3"/>
  <c r="D3753" i="3"/>
  <c r="E3753" i="3"/>
  <c r="N3752" i="3"/>
  <c r="C3752" i="4"/>
  <c r="D3752" i="4" s="1"/>
  <c r="R3752" i="3"/>
  <c r="Q3752" i="3"/>
  <c r="P3752" i="3"/>
  <c r="M3752" i="3"/>
  <c r="L3752" i="3"/>
  <c r="S3752" i="3"/>
  <c r="O3752" i="3"/>
  <c r="T3752" i="3" l="1"/>
  <c r="U3752" i="3" s="1"/>
  <c r="F3753" i="3"/>
  <c r="B3753" i="4" s="1"/>
  <c r="J3753" i="3" l="1"/>
  <c r="G3753" i="3"/>
  <c r="I3753" i="3"/>
  <c r="G3753" i="4"/>
  <c r="H3753" i="4" s="1"/>
  <c r="I3753" i="4" s="1"/>
  <c r="F3753" i="4"/>
  <c r="E3753" i="4" s="1"/>
  <c r="H3753" i="3"/>
  <c r="K3753" i="3" s="1"/>
  <c r="B3754" i="3" l="1"/>
  <c r="C3754" i="3"/>
  <c r="D3754" i="3"/>
  <c r="E3754" i="3"/>
  <c r="M3753" i="3"/>
  <c r="C3753" i="4"/>
  <c r="D3753" i="4" s="1"/>
  <c r="O3753" i="3"/>
  <c r="S3753" i="3"/>
  <c r="Q3753" i="3"/>
  <c r="P3753" i="3"/>
  <c r="R3753" i="3"/>
  <c r="N3753" i="3"/>
  <c r="L3753" i="3"/>
  <c r="T3753" i="3" l="1"/>
  <c r="U3753" i="3" s="1"/>
  <c r="F3754" i="3"/>
  <c r="B3754" i="4" s="1"/>
  <c r="H3754" i="3" l="1"/>
  <c r="I3754" i="3"/>
  <c r="G3754" i="3"/>
  <c r="G3754" i="4"/>
  <c r="H3754" i="4" s="1"/>
  <c r="I3754" i="4" s="1"/>
  <c r="F3754" i="4"/>
  <c r="E3754" i="4" s="1"/>
  <c r="J3754" i="3"/>
  <c r="K3754" i="3" s="1"/>
  <c r="B3755" i="3" l="1"/>
  <c r="C3755" i="3"/>
  <c r="E3755" i="3"/>
  <c r="D3755" i="3"/>
  <c r="M3754" i="3"/>
  <c r="Q3754" i="3" s="1"/>
  <c r="L3754" i="3"/>
  <c r="P3754" i="3" s="1"/>
  <c r="C3754" i="4"/>
  <c r="D3754" i="4" s="1"/>
  <c r="N3754" i="3"/>
  <c r="O3754" i="3"/>
  <c r="S3754" i="3" s="1"/>
  <c r="R3754" i="3"/>
  <c r="T3754" i="3" l="1"/>
  <c r="U3754" i="3" s="1"/>
  <c r="F3755" i="3"/>
  <c r="B3755" i="4" s="1"/>
  <c r="G3755" i="3" l="1"/>
  <c r="G3755" i="4"/>
  <c r="H3755" i="4" s="1"/>
  <c r="I3755" i="4" s="1"/>
  <c r="F3755" i="4"/>
  <c r="E3755" i="4" s="1"/>
  <c r="I3755" i="3"/>
  <c r="J3755" i="3"/>
  <c r="H3755" i="3"/>
  <c r="K3755" i="3" s="1"/>
  <c r="B3756" i="3" l="1"/>
  <c r="C3756" i="3"/>
  <c r="E3756" i="3"/>
  <c r="D3756" i="3"/>
  <c r="C3755" i="4"/>
  <c r="D3755" i="4" s="1"/>
  <c r="R3755" i="3"/>
  <c r="L3755" i="3"/>
  <c r="Q3755" i="3"/>
  <c r="M3755" i="3"/>
  <c r="S3755" i="3"/>
  <c r="P3755" i="3"/>
  <c r="N3755" i="3"/>
  <c r="O3755" i="3"/>
  <c r="T3755" i="3" l="1"/>
  <c r="U3755" i="3" s="1"/>
  <c r="F3756" i="3"/>
  <c r="G3756" i="3" s="1"/>
  <c r="J3756" i="3" l="1"/>
  <c r="I3756" i="3"/>
  <c r="H3756" i="3"/>
  <c r="K3756" i="3" s="1"/>
  <c r="B3756" i="4"/>
  <c r="B3757" i="3" l="1"/>
  <c r="C3757" i="3"/>
  <c r="D3757" i="3"/>
  <c r="E3757" i="3"/>
  <c r="Q3756" i="3"/>
  <c r="P3756" i="3"/>
  <c r="O3756" i="3"/>
  <c r="M3756" i="3"/>
  <c r="S3756" i="3"/>
  <c r="N3756" i="3"/>
  <c r="R3756" i="3"/>
  <c r="C3756" i="4"/>
  <c r="D3756" i="4" s="1"/>
  <c r="L3756" i="3"/>
  <c r="G3756" i="4"/>
  <c r="H3756" i="4" s="1"/>
  <c r="I3756" i="4" s="1"/>
  <c r="F3756" i="4"/>
  <c r="E3756" i="4" s="1"/>
  <c r="T3756" i="3" l="1"/>
  <c r="U3756" i="3" s="1"/>
  <c r="F3757" i="3"/>
  <c r="B3757" i="4" s="1"/>
  <c r="J3757" i="3"/>
  <c r="I3757" i="3"/>
  <c r="G3757" i="3"/>
  <c r="H3757" i="3" l="1"/>
  <c r="K3757" i="3"/>
  <c r="G3757" i="4"/>
  <c r="H3757" i="4" s="1"/>
  <c r="I3757" i="4" s="1"/>
  <c r="F3757" i="4"/>
  <c r="E3757" i="4" s="1"/>
  <c r="E3758" i="3" l="1"/>
  <c r="D3758" i="3"/>
  <c r="B3758" i="3"/>
  <c r="C3758" i="3"/>
  <c r="M3757" i="3"/>
  <c r="Q3757" i="3" s="1"/>
  <c r="P3757" i="3"/>
  <c r="O3757" i="3"/>
  <c r="S3757" i="3" s="1"/>
  <c r="C3757" i="4"/>
  <c r="D3757" i="4" s="1"/>
  <c r="N3757" i="3"/>
  <c r="R3757" i="3" s="1"/>
  <c r="L3757" i="3"/>
  <c r="F3758" i="3" l="1"/>
  <c r="B3758" i="4" s="1"/>
  <c r="G3758" i="3"/>
  <c r="J3758" i="3"/>
  <c r="T3757" i="3"/>
  <c r="U3757" i="3" s="1"/>
  <c r="H3758" i="3"/>
  <c r="G3758" i="4" l="1"/>
  <c r="H3758" i="4" s="1"/>
  <c r="I3758" i="4" s="1"/>
  <c r="F3758" i="4"/>
  <c r="E3758" i="4" s="1"/>
  <c r="I3758" i="3"/>
  <c r="K3758" i="3" s="1"/>
  <c r="B3759" i="3" l="1"/>
  <c r="C3759" i="3"/>
  <c r="D3759" i="3"/>
  <c r="E3759" i="3"/>
  <c r="N3758" i="3"/>
  <c r="P3758" i="3"/>
  <c r="M3758" i="3"/>
  <c r="R3758" i="3"/>
  <c r="Q3758" i="3"/>
  <c r="O3758" i="3"/>
  <c r="C3758" i="4"/>
  <c r="D3758" i="4" s="1"/>
  <c r="L3758" i="3"/>
  <c r="S3758" i="3"/>
  <c r="F3759" i="3" l="1"/>
  <c r="B3759" i="4" s="1"/>
  <c r="G3759" i="3"/>
  <c r="I3759" i="3"/>
  <c r="T3758" i="3"/>
  <c r="U3758" i="3" s="1"/>
  <c r="G3759" i="4" l="1"/>
  <c r="H3759" i="4" s="1"/>
  <c r="I3759" i="4" s="1"/>
  <c r="F3759" i="4"/>
  <c r="E3759" i="4" s="1"/>
  <c r="H3759" i="3"/>
  <c r="J3759" i="3"/>
  <c r="K3759" i="3" l="1"/>
  <c r="B3760" i="3" l="1"/>
  <c r="C3760" i="3"/>
  <c r="E3760" i="3"/>
  <c r="D3760" i="3"/>
  <c r="P3759" i="3"/>
  <c r="Q3759" i="3"/>
  <c r="C3759" i="4"/>
  <c r="D3759" i="4" s="1"/>
  <c r="M3759" i="3"/>
  <c r="O3759" i="3"/>
  <c r="S3759" i="3"/>
  <c r="R3759" i="3"/>
  <c r="L3759" i="3"/>
  <c r="N3759" i="3"/>
  <c r="F3760" i="3" l="1"/>
  <c r="B3760" i="4" s="1"/>
  <c r="T3759" i="3"/>
  <c r="U3759" i="3" s="1"/>
  <c r="G3760" i="3"/>
  <c r="J3760" i="3"/>
  <c r="I3760" i="3"/>
  <c r="H3760" i="3"/>
  <c r="K3760" i="3" s="1"/>
  <c r="B3761" i="3" l="1"/>
  <c r="C3761" i="3"/>
  <c r="E3761" i="3"/>
  <c r="D3761" i="3"/>
  <c r="G3760" i="4"/>
  <c r="H3760" i="4" s="1"/>
  <c r="I3760" i="4" s="1"/>
  <c r="F3760" i="4"/>
  <c r="E3760" i="4" s="1"/>
  <c r="N3760" i="3"/>
  <c r="R3760" i="3"/>
  <c r="M3760" i="3"/>
  <c r="L3760" i="3"/>
  <c r="O3760" i="3"/>
  <c r="Q3760" i="3"/>
  <c r="P3760" i="3"/>
  <c r="S3760" i="3"/>
  <c r="C3760" i="4"/>
  <c r="D3760" i="4" s="1"/>
  <c r="T3760" i="3" l="1"/>
  <c r="U3760" i="3" s="1"/>
  <c r="F3761" i="3"/>
  <c r="B3761" i="4" s="1"/>
  <c r="G3761" i="4" l="1"/>
  <c r="H3761" i="4" s="1"/>
  <c r="I3761" i="4" s="1"/>
  <c r="F3761" i="4"/>
  <c r="E3761" i="4" s="1"/>
  <c r="I3761" i="3"/>
  <c r="J3761" i="3"/>
  <c r="G3761" i="3"/>
  <c r="H3761" i="3"/>
  <c r="K3761" i="3" l="1"/>
  <c r="D3762" i="3" l="1"/>
  <c r="E3762" i="3"/>
  <c r="B3762" i="3"/>
  <c r="C3762" i="3"/>
  <c r="M3761" i="3"/>
  <c r="C3761" i="4"/>
  <c r="D3761" i="4" s="1"/>
  <c r="S3761" i="3"/>
  <c r="Q3761" i="3"/>
  <c r="L3761" i="3"/>
  <c r="N3761" i="3"/>
  <c r="R3761" i="3"/>
  <c r="O3761" i="3"/>
  <c r="P3761" i="3"/>
  <c r="T3761" i="3" l="1"/>
  <c r="U3761" i="3" s="1"/>
  <c r="F3762" i="3"/>
  <c r="B3762" i="4" s="1"/>
  <c r="H3762" i="3" l="1"/>
  <c r="I3762" i="3"/>
  <c r="G3762" i="3"/>
  <c r="G3762" i="4"/>
  <c r="H3762" i="4" s="1"/>
  <c r="I3762" i="4" s="1"/>
  <c r="F3762" i="4"/>
  <c r="E3762" i="4" s="1"/>
  <c r="J3762" i="3"/>
  <c r="K3762" i="3" s="1"/>
  <c r="B3763" i="3" l="1"/>
  <c r="C3763" i="3"/>
  <c r="D3763" i="3"/>
  <c r="E3763" i="3"/>
  <c r="C3762" i="4"/>
  <c r="D3762" i="4" s="1"/>
  <c r="Q3762" i="3"/>
  <c r="N3762" i="3"/>
  <c r="R3762" i="3"/>
  <c r="M3762" i="3"/>
  <c r="P3762" i="3"/>
  <c r="L3762" i="3"/>
  <c r="O3762" i="3"/>
  <c r="S3762" i="3"/>
  <c r="F3763" i="3" l="1"/>
  <c r="B3763" i="4" s="1"/>
  <c r="T3762" i="3"/>
  <c r="U3762" i="3" s="1"/>
  <c r="G3763" i="3" l="1"/>
  <c r="G3763" i="4"/>
  <c r="H3763" i="4" s="1"/>
  <c r="I3763" i="4" s="1"/>
  <c r="F3763" i="4"/>
  <c r="E3763" i="4" s="1"/>
  <c r="J3763" i="3"/>
  <c r="I3763" i="3"/>
  <c r="H3763" i="3"/>
  <c r="K3763" i="3" l="1"/>
  <c r="E3764" i="3" l="1"/>
  <c r="B3764" i="3"/>
  <c r="D3764" i="3"/>
  <c r="C3764" i="3"/>
  <c r="N3763" i="3"/>
  <c r="L3763" i="3"/>
  <c r="O3763" i="3"/>
  <c r="C3763" i="4"/>
  <c r="D3763" i="4" s="1"/>
  <c r="Q3763" i="3"/>
  <c r="R3763" i="3"/>
  <c r="P3763" i="3"/>
  <c r="S3763" i="3"/>
  <c r="M3763" i="3"/>
  <c r="T3763" i="3" l="1"/>
  <c r="U3763" i="3" s="1"/>
  <c r="F3764" i="3"/>
  <c r="B3764" i="4" s="1"/>
  <c r="G3764" i="3" l="1"/>
  <c r="J3764" i="3"/>
  <c r="G3764" i="4"/>
  <c r="H3764" i="4" s="1"/>
  <c r="I3764" i="4" s="1"/>
  <c r="F3764" i="4"/>
  <c r="E3764" i="4" s="1"/>
  <c r="I3764" i="3"/>
  <c r="H3764" i="3"/>
  <c r="K3764" i="3" s="1"/>
  <c r="B3765" i="3" l="1"/>
  <c r="C3765" i="3"/>
  <c r="D3765" i="3"/>
  <c r="E3765" i="3"/>
  <c r="L3764" i="3"/>
  <c r="P3764" i="3" s="1"/>
  <c r="O3764" i="3"/>
  <c r="Q3764" i="3"/>
  <c r="S3764" i="3"/>
  <c r="M3764" i="3"/>
  <c r="C3764" i="4"/>
  <c r="D3764" i="4" s="1"/>
  <c r="N3764" i="3"/>
  <c r="R3764" i="3" s="1"/>
  <c r="F3765" i="3" l="1"/>
  <c r="B3765" i="4" s="1"/>
  <c r="G3765" i="3"/>
  <c r="H3765" i="3"/>
  <c r="J3765" i="3"/>
  <c r="I3765" i="3"/>
  <c r="T3764" i="3"/>
  <c r="U3764" i="3" s="1"/>
  <c r="K3765" i="3" l="1"/>
  <c r="G3765" i="4"/>
  <c r="H3765" i="4" s="1"/>
  <c r="I3765" i="4" s="1"/>
  <c r="F3765" i="4"/>
  <c r="E3765" i="4" s="1"/>
  <c r="B3766" i="3" l="1"/>
  <c r="C3766" i="3"/>
  <c r="D3766" i="3"/>
  <c r="E3766" i="3"/>
  <c r="M3765" i="3"/>
  <c r="Q3765" i="3" s="1"/>
  <c r="L3765" i="3"/>
  <c r="P3765" i="3" s="1"/>
  <c r="C3765" i="4"/>
  <c r="D3765" i="4" s="1"/>
  <c r="N3765" i="3"/>
  <c r="R3765" i="3" s="1"/>
  <c r="O3765" i="3"/>
  <c r="S3765" i="3" s="1"/>
  <c r="F3766" i="3" l="1"/>
  <c r="B3766" i="4" s="1"/>
  <c r="T3765" i="3"/>
  <c r="U3765" i="3" s="1"/>
  <c r="J3766" i="3"/>
  <c r="G3766" i="4" l="1"/>
  <c r="H3766" i="4" s="1"/>
  <c r="I3766" i="4" s="1"/>
  <c r="F3766" i="4"/>
  <c r="E3766" i="4" s="1"/>
  <c r="G3766" i="3"/>
  <c r="H3766" i="3"/>
  <c r="I3766" i="3"/>
  <c r="K3766" i="3" s="1"/>
  <c r="B3767" i="3" l="1"/>
  <c r="C3767" i="3"/>
  <c r="E3767" i="3"/>
  <c r="D3767" i="3"/>
  <c r="Q3766" i="3"/>
  <c r="S3766" i="3"/>
  <c r="N3766" i="3"/>
  <c r="M3766" i="3"/>
  <c r="P3766" i="3"/>
  <c r="O3766" i="3"/>
  <c r="L3766" i="3"/>
  <c r="R3766" i="3"/>
  <c r="T3766" i="3" s="1"/>
  <c r="U3766" i="3" s="1"/>
  <c r="C3766" i="4"/>
  <c r="D3766" i="4" s="1"/>
  <c r="F3767" i="3" l="1"/>
  <c r="B3767" i="4" s="1"/>
  <c r="H3767" i="3"/>
  <c r="G3767" i="4" l="1"/>
  <c r="H3767" i="4" s="1"/>
  <c r="I3767" i="4" s="1"/>
  <c r="F3767" i="4"/>
  <c r="E3767" i="4" s="1"/>
  <c r="G3767" i="3"/>
  <c r="I3767" i="3"/>
  <c r="J3767" i="3"/>
  <c r="K3767" i="3" l="1"/>
  <c r="B3768" i="3" l="1"/>
  <c r="C3768" i="3"/>
  <c r="E3768" i="3"/>
  <c r="D3768" i="3"/>
  <c r="M3767" i="3"/>
  <c r="N3767" i="3"/>
  <c r="P3767" i="3"/>
  <c r="C3767" i="4"/>
  <c r="D3767" i="4" s="1"/>
  <c r="S3767" i="3"/>
  <c r="L3767" i="3"/>
  <c r="O3767" i="3"/>
  <c r="R3767" i="3"/>
  <c r="Q3767" i="3"/>
  <c r="F3768" i="3" l="1"/>
  <c r="B3768" i="4" s="1"/>
  <c r="I3768" i="3"/>
  <c r="H3768" i="3"/>
  <c r="J3768" i="3"/>
  <c r="T3767" i="3"/>
  <c r="U3767" i="3" s="1"/>
  <c r="G3768" i="4" l="1"/>
  <c r="H3768" i="4" s="1"/>
  <c r="I3768" i="4" s="1"/>
  <c r="F3768" i="4"/>
  <c r="E3768" i="4" s="1"/>
  <c r="G3768" i="3"/>
  <c r="K3768" i="3" s="1"/>
  <c r="B3769" i="3" l="1"/>
  <c r="C3769" i="3"/>
  <c r="D3769" i="3"/>
  <c r="E3769" i="3"/>
  <c r="O3768" i="3"/>
  <c r="P3768" i="3"/>
  <c r="S3768" i="3"/>
  <c r="M3768" i="3"/>
  <c r="Q3768" i="3"/>
  <c r="L3768" i="3"/>
  <c r="C3768" i="4"/>
  <c r="D3768" i="4" s="1"/>
  <c r="N3768" i="3"/>
  <c r="R3768" i="3" s="1"/>
  <c r="F3769" i="3" l="1"/>
  <c r="B3769" i="4" s="1"/>
  <c r="G3769" i="3"/>
  <c r="T3768" i="3"/>
  <c r="U3768" i="3" s="1"/>
  <c r="J3769" i="3"/>
  <c r="G3769" i="4" l="1"/>
  <c r="H3769" i="4" s="1"/>
  <c r="I3769" i="4" s="1"/>
  <c r="F3769" i="4"/>
  <c r="E3769" i="4" s="1"/>
  <c r="I3769" i="3"/>
  <c r="H3769" i="3"/>
  <c r="K3769" i="3" s="1"/>
  <c r="E3770" i="3" l="1"/>
  <c r="D3770" i="3"/>
  <c r="B3770" i="3"/>
  <c r="C3770" i="3"/>
  <c r="C3769" i="4"/>
  <c r="D3769" i="4" s="1"/>
  <c r="Q3769" i="3"/>
  <c r="S3769" i="3"/>
  <c r="O3769" i="3"/>
  <c r="L3769" i="3"/>
  <c r="P3769" i="3" s="1"/>
  <c r="N3769" i="3"/>
  <c r="R3769" i="3" s="1"/>
  <c r="M3769" i="3"/>
  <c r="F3770" i="3" l="1"/>
  <c r="B3770" i="4" s="1"/>
  <c r="T3769" i="3"/>
  <c r="U3769" i="3" s="1"/>
  <c r="J3770" i="3"/>
  <c r="I3770" i="3"/>
  <c r="G3770" i="4" l="1"/>
  <c r="H3770" i="4" s="1"/>
  <c r="I3770" i="4" s="1"/>
  <c r="F3770" i="4"/>
  <c r="E3770" i="4" s="1"/>
  <c r="G3770" i="3"/>
  <c r="H3770" i="3"/>
  <c r="K3770" i="3" l="1"/>
  <c r="B3771" i="3" l="1"/>
  <c r="C3771" i="3"/>
  <c r="D3771" i="3"/>
  <c r="E3771" i="3"/>
  <c r="M3770" i="3"/>
  <c r="Q3770" i="3" s="1"/>
  <c r="L3770" i="3"/>
  <c r="P3770" i="3" s="1"/>
  <c r="O3770" i="3"/>
  <c r="S3770" i="3" s="1"/>
  <c r="C3770" i="4"/>
  <c r="D3770" i="4" s="1"/>
  <c r="N3770" i="3"/>
  <c r="R3770" i="3" s="1"/>
  <c r="T3770" i="3" l="1"/>
  <c r="U3770" i="3" s="1"/>
  <c r="F3771" i="3"/>
  <c r="B3771" i="4" s="1"/>
  <c r="G3771" i="4" l="1"/>
  <c r="H3771" i="4" s="1"/>
  <c r="I3771" i="4" s="1"/>
  <c r="F3771" i="4"/>
  <c r="E3771" i="4" s="1"/>
  <c r="G3771" i="3"/>
  <c r="I3771" i="3"/>
  <c r="H3771" i="3"/>
  <c r="J3771" i="3"/>
  <c r="K3771" i="3" l="1"/>
  <c r="N3771" i="3" l="1"/>
  <c r="B3772" i="3"/>
  <c r="C3772" i="3"/>
  <c r="E3772" i="3"/>
  <c r="D3772" i="3"/>
  <c r="Q3771" i="3"/>
  <c r="M3771" i="3"/>
  <c r="R3771" i="3"/>
  <c r="L3771" i="3"/>
  <c r="C3771" i="4"/>
  <c r="D3771" i="4" s="1"/>
  <c r="O3771" i="3"/>
  <c r="P3771" i="3"/>
  <c r="S3771" i="3"/>
  <c r="T3771" i="3" l="1"/>
  <c r="U3771" i="3" s="1"/>
  <c r="F3772" i="3"/>
  <c r="B3772" i="4" s="1"/>
  <c r="J3772" i="3"/>
  <c r="G3772" i="3" l="1"/>
  <c r="I3772" i="3"/>
  <c r="H3772" i="3"/>
  <c r="K3772" i="3" s="1"/>
  <c r="F3772" i="4"/>
  <c r="E3772" i="4" s="1"/>
  <c r="G3772" i="4"/>
  <c r="H3772" i="4" s="1"/>
  <c r="I3772" i="4" s="1"/>
  <c r="B3773" i="3" l="1"/>
  <c r="C3773" i="3"/>
  <c r="E3773" i="3"/>
  <c r="D3773" i="3"/>
  <c r="C3772" i="4"/>
  <c r="D3772" i="4" s="1"/>
  <c r="M3772" i="3"/>
  <c r="Q3772" i="3" s="1"/>
  <c r="O3772" i="3"/>
  <c r="S3772" i="3" s="1"/>
  <c r="N3772" i="3"/>
  <c r="R3772" i="3" s="1"/>
  <c r="L3772" i="3"/>
  <c r="P3772" i="3" s="1"/>
  <c r="T3772" i="3" l="1"/>
  <c r="U3772" i="3" s="1"/>
  <c r="F3773" i="3"/>
  <c r="B3773" i="4" s="1"/>
  <c r="G3773" i="4"/>
  <c r="H3773" i="4" s="1"/>
  <c r="I3773" i="4" s="1"/>
  <c r="F3773" i="4"/>
  <c r="E3773" i="4" s="1"/>
  <c r="I3773" i="3"/>
  <c r="H3773" i="3"/>
  <c r="J3773" i="3"/>
  <c r="G3773" i="3" l="1"/>
  <c r="K3773" i="3"/>
  <c r="B3774" i="3" l="1"/>
  <c r="C3774" i="3"/>
  <c r="D3774" i="3"/>
  <c r="E3774" i="3"/>
  <c r="N3773" i="3"/>
  <c r="M3773" i="3"/>
  <c r="Q3773" i="3"/>
  <c r="O3773" i="3"/>
  <c r="L3773" i="3"/>
  <c r="S3773" i="3"/>
  <c r="C3773" i="4"/>
  <c r="D3773" i="4" s="1"/>
  <c r="F3774" i="3"/>
  <c r="B3774" i="4" s="1"/>
  <c r="R3773" i="3"/>
  <c r="P3773" i="3"/>
  <c r="T3773" i="3" l="1"/>
  <c r="U3773" i="3" s="1"/>
  <c r="J3774" i="3"/>
  <c r="G3774" i="4"/>
  <c r="H3774" i="4" s="1"/>
  <c r="I3774" i="4" s="1"/>
  <c r="F3774" i="4"/>
  <c r="E3774" i="4" s="1"/>
  <c r="G3774" i="3"/>
  <c r="I3774" i="3"/>
  <c r="H3774" i="3"/>
  <c r="K3774" i="3" l="1"/>
  <c r="B3775" i="3" l="1"/>
  <c r="D3775" i="3"/>
  <c r="E3775" i="3"/>
  <c r="C3775" i="3"/>
  <c r="R3774" i="3"/>
  <c r="P3774" i="3"/>
  <c r="S3774" i="3"/>
  <c r="O3774" i="3"/>
  <c r="M3774" i="3"/>
  <c r="C3774" i="4"/>
  <c r="D3774" i="4" s="1"/>
  <c r="L3774" i="3"/>
  <c r="Q3774" i="3"/>
  <c r="N3774" i="3"/>
  <c r="T3774" i="3" l="1"/>
  <c r="U3774" i="3" s="1"/>
  <c r="F3775" i="3"/>
  <c r="B3775" i="4" s="1"/>
  <c r="G3775" i="3" l="1"/>
  <c r="G3775" i="4"/>
  <c r="H3775" i="4" s="1"/>
  <c r="I3775" i="4" s="1"/>
  <c r="F3775" i="4"/>
  <c r="E3775" i="4" s="1"/>
  <c r="J3775" i="3"/>
  <c r="I3775" i="3"/>
  <c r="H3775" i="3"/>
  <c r="K3775" i="3" s="1"/>
  <c r="E3776" i="3" l="1"/>
  <c r="B3776" i="3"/>
  <c r="D3776" i="3"/>
  <c r="C3776" i="3"/>
  <c r="S3775" i="3"/>
  <c r="Q3775" i="3"/>
  <c r="M3775" i="3"/>
  <c r="L3775" i="3"/>
  <c r="P3775" i="3" s="1"/>
  <c r="O3775" i="3"/>
  <c r="R3775" i="3"/>
  <c r="N3775" i="3"/>
  <c r="C3775" i="4"/>
  <c r="D3775" i="4" s="1"/>
  <c r="T3775" i="3" l="1"/>
  <c r="U3775" i="3" s="1"/>
  <c r="F3776" i="3"/>
  <c r="B3776" i="4" s="1"/>
  <c r="H3776" i="3" l="1"/>
  <c r="I3776" i="3"/>
  <c r="J3776" i="3"/>
  <c r="G3776" i="4"/>
  <c r="H3776" i="4" s="1"/>
  <c r="I3776" i="4" s="1"/>
  <c r="F3776" i="4"/>
  <c r="E3776" i="4" s="1"/>
  <c r="G3776" i="3"/>
  <c r="K3776" i="3" s="1"/>
  <c r="B3777" i="3" l="1"/>
  <c r="C3777" i="3"/>
  <c r="D3777" i="3"/>
  <c r="E3777" i="3"/>
  <c r="Q3776" i="3"/>
  <c r="M3776" i="3"/>
  <c r="O3776" i="3"/>
  <c r="C3776" i="4"/>
  <c r="D3776" i="4" s="1"/>
  <c r="S3776" i="3"/>
  <c r="P3776" i="3"/>
  <c r="R3776" i="3"/>
  <c r="N3776" i="3"/>
  <c r="L3776" i="3"/>
  <c r="T3776" i="3" l="1"/>
  <c r="U3776" i="3" s="1"/>
  <c r="F3777" i="3"/>
  <c r="B3777" i="4" s="1"/>
  <c r="G3777" i="3" l="1"/>
  <c r="G3777" i="4"/>
  <c r="H3777" i="4" s="1"/>
  <c r="I3777" i="4" s="1"/>
  <c r="F3777" i="4"/>
  <c r="E3777" i="4" s="1"/>
  <c r="J3777" i="3"/>
  <c r="H3777" i="3"/>
  <c r="I3777" i="3"/>
  <c r="K3777" i="3" l="1"/>
  <c r="C3777" i="4" l="1"/>
  <c r="D3777" i="4" s="1"/>
  <c r="B3778" i="3"/>
  <c r="C3778" i="3"/>
  <c r="D3778" i="3"/>
  <c r="E3778" i="3"/>
  <c r="M3777" i="3"/>
  <c r="Q3777" i="3" s="1"/>
  <c r="N3777" i="3"/>
  <c r="R3777" i="3" s="1"/>
  <c r="O3777" i="3"/>
  <c r="S3777" i="3" s="1"/>
  <c r="L3777" i="3"/>
  <c r="P3777" i="3" s="1"/>
  <c r="F3778" i="3" l="1"/>
  <c r="B3778" i="4" s="1"/>
  <c r="I3778" i="3"/>
  <c r="T3777" i="3"/>
  <c r="U3777" i="3" s="1"/>
  <c r="J3778" i="3"/>
  <c r="G3778" i="3"/>
  <c r="G3778" i="4"/>
  <c r="H3778" i="4" s="1"/>
  <c r="I3778" i="4" s="1"/>
  <c r="F3778" i="4"/>
  <c r="E3778" i="4" s="1"/>
  <c r="H3778" i="3"/>
  <c r="K3778" i="3" s="1"/>
  <c r="B3779" i="3" l="1"/>
  <c r="C3779" i="3"/>
  <c r="E3779" i="3"/>
  <c r="D3779" i="3"/>
  <c r="C3778" i="4"/>
  <c r="D3778" i="4" s="1"/>
  <c r="M3778" i="3"/>
  <c r="S3778" i="3"/>
  <c r="L3778" i="3"/>
  <c r="N3778" i="3"/>
  <c r="O3778" i="3"/>
  <c r="R3778" i="3"/>
  <c r="P3778" i="3"/>
  <c r="Q3778" i="3"/>
  <c r="F3779" i="3" l="1"/>
  <c r="B3779" i="4" s="1"/>
  <c r="T3778" i="3"/>
  <c r="U3778" i="3" s="1"/>
  <c r="J3779" i="3"/>
  <c r="H3779" i="3"/>
  <c r="G3779" i="3" l="1"/>
  <c r="G3779" i="4"/>
  <c r="H3779" i="4" s="1"/>
  <c r="I3779" i="4" s="1"/>
  <c r="F3779" i="4"/>
  <c r="E3779" i="4" s="1"/>
  <c r="I3779" i="3"/>
  <c r="K3779" i="3" s="1"/>
  <c r="B3780" i="3" l="1"/>
  <c r="C3780" i="3"/>
  <c r="D3780" i="3"/>
  <c r="E3780" i="3"/>
  <c r="N3779" i="3"/>
  <c r="M3779" i="3"/>
  <c r="Q3779" i="3" s="1"/>
  <c r="R3779" i="3"/>
  <c r="O3779" i="3"/>
  <c r="S3779" i="3" s="1"/>
  <c r="C3779" i="4"/>
  <c r="D3779" i="4" s="1"/>
  <c r="L3779" i="3"/>
  <c r="P3779" i="3" s="1"/>
  <c r="T3779" i="3" l="1"/>
  <c r="U3779" i="3" s="1"/>
  <c r="F3780" i="3"/>
  <c r="B3780" i="4" s="1"/>
  <c r="G3780" i="4" l="1"/>
  <c r="H3780" i="4" s="1"/>
  <c r="I3780" i="4" s="1"/>
  <c r="F3780" i="4"/>
  <c r="E3780" i="4" s="1"/>
  <c r="G3780" i="3"/>
  <c r="H3780" i="3"/>
  <c r="J3780" i="3"/>
  <c r="I3780" i="3"/>
  <c r="K3780" i="3" l="1"/>
  <c r="D3781" i="3" l="1"/>
  <c r="B3781" i="3"/>
  <c r="C3781" i="3"/>
  <c r="E3781" i="3"/>
  <c r="P3780" i="3"/>
  <c r="N3780" i="3"/>
  <c r="L3780" i="3"/>
  <c r="R3780" i="3"/>
  <c r="O3780" i="3"/>
  <c r="S3780" i="3"/>
  <c r="C3780" i="4"/>
  <c r="D3780" i="4" s="1"/>
  <c r="M3780" i="3"/>
  <c r="Q3780" i="3"/>
  <c r="T3780" i="3" l="1"/>
  <c r="U3780" i="3" s="1"/>
  <c r="F3781" i="3"/>
  <c r="B3781" i="4" s="1"/>
  <c r="J3781" i="3"/>
  <c r="I3781" i="3"/>
  <c r="H3781" i="3" l="1"/>
  <c r="G3781" i="3"/>
  <c r="K3781" i="3"/>
  <c r="G3781" i="4"/>
  <c r="H3781" i="4" s="1"/>
  <c r="I3781" i="4" s="1"/>
  <c r="F3781" i="4"/>
  <c r="E3781" i="4" s="1"/>
  <c r="E3782" i="3" l="1"/>
  <c r="B3782" i="3"/>
  <c r="C3782" i="3"/>
  <c r="D3782" i="3"/>
  <c r="O3781" i="3"/>
  <c r="L3781" i="3"/>
  <c r="P3781" i="3"/>
  <c r="Q3781" i="3"/>
  <c r="N3781" i="3"/>
  <c r="M3781" i="3"/>
  <c r="S3781" i="3"/>
  <c r="F3782" i="3"/>
  <c r="B3782" i="4" s="1"/>
  <c r="C3781" i="4"/>
  <c r="D3781" i="4" s="1"/>
  <c r="R3781" i="3"/>
  <c r="T3781" i="3" s="1"/>
  <c r="U3781" i="3" s="1"/>
  <c r="G3782" i="3" l="1"/>
  <c r="I3782" i="3"/>
  <c r="G3782" i="4"/>
  <c r="H3782" i="4" s="1"/>
  <c r="I3782" i="4" s="1"/>
  <c r="F3782" i="4"/>
  <c r="E3782" i="4" s="1"/>
  <c r="H3782" i="3"/>
  <c r="J3782" i="3"/>
  <c r="K3782" i="3" l="1"/>
  <c r="C3782" i="4" l="1"/>
  <c r="D3782" i="4" s="1"/>
  <c r="B3783" i="3"/>
  <c r="C3783" i="3"/>
  <c r="D3783" i="3"/>
  <c r="E3783" i="3"/>
  <c r="M3782" i="3"/>
  <c r="Q3782" i="3" s="1"/>
  <c r="O3782" i="3"/>
  <c r="S3782" i="3" s="1"/>
  <c r="L3782" i="3"/>
  <c r="P3782" i="3" s="1"/>
  <c r="N3782" i="3"/>
  <c r="R3782" i="3" s="1"/>
  <c r="F3783" i="3"/>
  <c r="T3782" i="3" l="1"/>
  <c r="U3782" i="3" s="1"/>
  <c r="B3783" i="4"/>
  <c r="G3783" i="3"/>
  <c r="G3783" i="4"/>
  <c r="H3783" i="4" s="1"/>
  <c r="I3783" i="4" s="1"/>
  <c r="F3783" i="4"/>
  <c r="E3783" i="4" s="1"/>
  <c r="J3783" i="3"/>
  <c r="H3783" i="3"/>
  <c r="I3783" i="3"/>
  <c r="K3783" i="3" l="1"/>
  <c r="O3783" i="3" l="1"/>
  <c r="S3783" i="3" s="1"/>
  <c r="B3784" i="3"/>
  <c r="C3784" i="3"/>
  <c r="D3784" i="3"/>
  <c r="E3784" i="3"/>
  <c r="C3783" i="4"/>
  <c r="D3783" i="4" s="1"/>
  <c r="M3783" i="3"/>
  <c r="Q3783" i="3" s="1"/>
  <c r="N3783" i="3"/>
  <c r="R3783" i="3" s="1"/>
  <c r="L3783" i="3"/>
  <c r="P3783" i="3" s="1"/>
  <c r="T3783" i="3" l="1"/>
  <c r="U3783" i="3" s="1"/>
  <c r="F3784" i="3"/>
  <c r="B3784" i="4" s="1"/>
  <c r="G3784" i="4"/>
  <c r="H3784" i="4" s="1"/>
  <c r="I3784" i="4" s="1"/>
  <c r="F3784" i="4"/>
  <c r="E3784" i="4" s="1"/>
  <c r="G3784" i="3"/>
  <c r="J3784" i="3"/>
  <c r="I3784" i="3"/>
  <c r="H3784" i="3"/>
  <c r="K3784" i="3" l="1"/>
  <c r="B3785" i="3" l="1"/>
  <c r="E3785" i="3"/>
  <c r="C3785" i="3"/>
  <c r="D3785" i="3"/>
  <c r="R3784" i="3"/>
  <c r="M3784" i="3"/>
  <c r="O3784" i="3"/>
  <c r="S3784" i="3"/>
  <c r="N3784" i="3"/>
  <c r="C3784" i="4"/>
  <c r="D3784" i="4" s="1"/>
  <c r="P3784" i="3"/>
  <c r="Q3784" i="3"/>
  <c r="L3784" i="3"/>
  <c r="T3784" i="3" l="1"/>
  <c r="U3784" i="3" s="1"/>
  <c r="F3785" i="3"/>
  <c r="B3785" i="4" s="1"/>
  <c r="G3785" i="3" l="1"/>
  <c r="J3785" i="3"/>
  <c r="G3785" i="4"/>
  <c r="H3785" i="4" s="1"/>
  <c r="I3785" i="4" s="1"/>
  <c r="F3785" i="4"/>
  <c r="E3785" i="4" s="1"/>
  <c r="H3785" i="3"/>
  <c r="I3785" i="3"/>
  <c r="K3785" i="3" l="1"/>
  <c r="C3786" i="3" l="1"/>
  <c r="D3786" i="3"/>
  <c r="E3786" i="3"/>
  <c r="B3786" i="3"/>
  <c r="O3785" i="3"/>
  <c r="N3785" i="3"/>
  <c r="C3785" i="4"/>
  <c r="D3785" i="4" s="1"/>
  <c r="M3785" i="3"/>
  <c r="Q3785" i="3"/>
  <c r="S3785" i="3"/>
  <c r="L3785" i="3"/>
  <c r="R3785" i="3"/>
  <c r="F3786" i="3"/>
  <c r="B3786" i="4" s="1"/>
  <c r="P3785" i="3"/>
  <c r="G3786" i="3" l="1"/>
  <c r="T3785" i="3"/>
  <c r="U3785" i="3" s="1"/>
  <c r="I3786" i="3"/>
  <c r="G3786" i="4"/>
  <c r="H3786" i="4" s="1"/>
  <c r="I3786" i="4" s="1"/>
  <c r="F3786" i="4"/>
  <c r="E3786" i="4" s="1"/>
  <c r="H3786" i="3"/>
  <c r="J3786" i="3"/>
  <c r="K3786" i="3" l="1"/>
  <c r="P3786" i="3" l="1"/>
  <c r="C3787" i="3"/>
  <c r="D3787" i="3"/>
  <c r="B3787" i="3"/>
  <c r="E3787" i="3"/>
  <c r="L3786" i="3"/>
  <c r="R3786" i="3"/>
  <c r="C3786" i="4"/>
  <c r="D3786" i="4" s="1"/>
  <c r="M3786" i="3"/>
  <c r="Q3786" i="3"/>
  <c r="O3786" i="3"/>
  <c r="N3786" i="3"/>
  <c r="S3786" i="3"/>
  <c r="T3786" i="3" s="1"/>
  <c r="U3786" i="3" s="1"/>
  <c r="F3787" i="3"/>
  <c r="B3787" i="4" l="1"/>
  <c r="F3787" i="4" s="1"/>
  <c r="E3787" i="4" s="1"/>
  <c r="G3787" i="3"/>
  <c r="H3787" i="3"/>
  <c r="J3787" i="3"/>
  <c r="I3787" i="3"/>
  <c r="K3787" i="3"/>
  <c r="G3787" i="4"/>
  <c r="H3787" i="4" s="1"/>
  <c r="I3787" i="4" s="1"/>
  <c r="E3788" i="3" l="1"/>
  <c r="D3788" i="3"/>
  <c r="B3788" i="3"/>
  <c r="C3788" i="3"/>
  <c r="Q3787" i="3"/>
  <c r="P3787" i="3"/>
  <c r="R3787" i="3"/>
  <c r="L3787" i="3"/>
  <c r="C3787" i="4"/>
  <c r="D3787" i="4" s="1"/>
  <c r="M3787" i="3"/>
  <c r="S3787" i="3"/>
  <c r="N3787" i="3"/>
  <c r="O3787" i="3"/>
  <c r="F3788" i="3" l="1"/>
  <c r="B3788" i="4" s="1"/>
  <c r="T3787" i="3"/>
  <c r="U3787" i="3" s="1"/>
  <c r="I3788" i="3"/>
  <c r="J3788" i="3"/>
  <c r="G3788" i="3" l="1"/>
  <c r="G3788" i="4"/>
  <c r="H3788" i="4" s="1"/>
  <c r="I3788" i="4" s="1"/>
  <c r="F3788" i="4"/>
  <c r="E3788" i="4" s="1"/>
  <c r="H3788" i="3"/>
  <c r="K3788" i="3" s="1"/>
  <c r="B3789" i="3" l="1"/>
  <c r="C3789" i="3"/>
  <c r="D3789" i="3"/>
  <c r="E3789" i="3"/>
  <c r="Q3788" i="3"/>
  <c r="S3788" i="3"/>
  <c r="O3788" i="3"/>
  <c r="R3788" i="3"/>
  <c r="P3788" i="3"/>
  <c r="L3788" i="3"/>
  <c r="N3788" i="3"/>
  <c r="M3788" i="3"/>
  <c r="C3788" i="4"/>
  <c r="D3788" i="4" s="1"/>
  <c r="T3788" i="3" l="1"/>
  <c r="U3788" i="3" s="1"/>
  <c r="F3789" i="3"/>
  <c r="B3789" i="4" s="1"/>
  <c r="J3789" i="3" l="1"/>
  <c r="I3789" i="3"/>
  <c r="G3789" i="3"/>
  <c r="G3789" i="4"/>
  <c r="H3789" i="4" s="1"/>
  <c r="I3789" i="4" s="1"/>
  <c r="F3789" i="4"/>
  <c r="E3789" i="4" s="1"/>
  <c r="H3789" i="3"/>
  <c r="K3789" i="3" l="1"/>
  <c r="L3789" i="3" l="1"/>
  <c r="B3790" i="3"/>
  <c r="C3790" i="3"/>
  <c r="D3790" i="3"/>
  <c r="E3790" i="3"/>
  <c r="Q3789" i="3"/>
  <c r="M3789" i="3"/>
  <c r="P3789" i="3"/>
  <c r="N3789" i="3"/>
  <c r="R3789" i="3" s="1"/>
  <c r="O3789" i="3"/>
  <c r="S3789" i="3" s="1"/>
  <c r="C3789" i="4"/>
  <c r="D3789" i="4" s="1"/>
  <c r="F3790" i="3" l="1"/>
  <c r="B3790" i="4" s="1"/>
  <c r="H3790" i="3"/>
  <c r="T3789" i="3"/>
  <c r="U3789" i="3" s="1"/>
  <c r="G3790" i="3"/>
  <c r="G3790" i="4"/>
  <c r="H3790" i="4" s="1"/>
  <c r="I3790" i="4" s="1"/>
  <c r="F3790" i="4"/>
  <c r="E3790" i="4" s="1"/>
  <c r="I3790" i="3"/>
  <c r="J3790" i="3"/>
  <c r="K3790" i="3" l="1"/>
  <c r="B3791" i="3" l="1"/>
  <c r="E3791" i="3"/>
  <c r="C3791" i="3"/>
  <c r="D3791" i="3"/>
  <c r="N3790" i="3"/>
  <c r="R3790" i="3" s="1"/>
  <c r="O3790" i="3"/>
  <c r="Q3790" i="3"/>
  <c r="S3790" i="3"/>
  <c r="C3790" i="4"/>
  <c r="D3790" i="4" s="1"/>
  <c r="M3790" i="3"/>
  <c r="L3790" i="3"/>
  <c r="P3790" i="3" s="1"/>
  <c r="T3790" i="3" s="1"/>
  <c r="U3790" i="3" s="1"/>
  <c r="F3791" i="3" l="1"/>
  <c r="B3791" i="4" s="1"/>
  <c r="G3791" i="3" l="1"/>
  <c r="G3791" i="4"/>
  <c r="H3791" i="4" s="1"/>
  <c r="I3791" i="4" s="1"/>
  <c r="F3791" i="4"/>
  <c r="E3791" i="4" s="1"/>
  <c r="H3791" i="3"/>
  <c r="J3791" i="3"/>
  <c r="I3791" i="3"/>
  <c r="K3791" i="3" l="1"/>
  <c r="L3791" i="3" l="1"/>
  <c r="D3792" i="3"/>
  <c r="E3792" i="3"/>
  <c r="B3792" i="3"/>
  <c r="C3792" i="3"/>
  <c r="C3791" i="4"/>
  <c r="D3791" i="4" s="1"/>
  <c r="P3791" i="3"/>
  <c r="M3791" i="3"/>
  <c r="Q3791" i="3" s="1"/>
  <c r="N3791" i="3"/>
  <c r="R3791" i="3" s="1"/>
  <c r="O3791" i="3"/>
  <c r="S3791" i="3"/>
  <c r="F3792" i="3" l="1"/>
  <c r="T3791" i="3"/>
  <c r="U3791" i="3" s="1"/>
  <c r="B3792" i="4"/>
  <c r="G3792" i="3"/>
  <c r="J3792" i="3"/>
  <c r="G3792" i="4"/>
  <c r="H3792" i="4" s="1"/>
  <c r="I3792" i="4" s="1"/>
  <c r="F3792" i="4"/>
  <c r="E3792" i="4" s="1"/>
  <c r="H3792" i="3"/>
  <c r="I3792" i="3"/>
  <c r="K3792" i="3" l="1"/>
  <c r="B3793" i="3" l="1"/>
  <c r="C3793" i="3"/>
  <c r="D3793" i="3"/>
  <c r="E3793" i="3"/>
  <c r="C3792" i="4"/>
  <c r="D3792" i="4" s="1"/>
  <c r="O3792" i="3"/>
  <c r="S3792" i="3" s="1"/>
  <c r="M3792" i="3"/>
  <c r="Q3792" i="3" s="1"/>
  <c r="F3793" i="3"/>
  <c r="B3793" i="4" s="1"/>
  <c r="L3792" i="3"/>
  <c r="N3792" i="3"/>
  <c r="R3792" i="3" s="1"/>
  <c r="P3792" i="3"/>
  <c r="T3792" i="3" l="1"/>
  <c r="U3792" i="3" s="1"/>
  <c r="H3793" i="3"/>
  <c r="G3793" i="4"/>
  <c r="H3793" i="4" s="1"/>
  <c r="I3793" i="4" s="1"/>
  <c r="F3793" i="4"/>
  <c r="E3793" i="4" s="1"/>
  <c r="G3793" i="3"/>
  <c r="I3793" i="3"/>
  <c r="J3793" i="3"/>
  <c r="K3793" i="3" l="1"/>
  <c r="E3794" i="3" l="1"/>
  <c r="B3794" i="3"/>
  <c r="D3794" i="3"/>
  <c r="C3794" i="3"/>
  <c r="N3793" i="3"/>
  <c r="R3793" i="3" s="1"/>
  <c r="O3793" i="3"/>
  <c r="S3793" i="3" s="1"/>
  <c r="C3793" i="4"/>
  <c r="D3793" i="4" s="1"/>
  <c r="M3793" i="3"/>
  <c r="Q3793" i="3"/>
  <c r="L3793" i="3"/>
  <c r="P3793" i="3" s="1"/>
  <c r="T3793" i="3" l="1"/>
  <c r="U3793" i="3" s="1"/>
  <c r="F3794" i="3"/>
  <c r="B3794" i="4" s="1"/>
  <c r="G3794" i="3" l="1"/>
  <c r="G3794" i="4"/>
  <c r="H3794" i="4" s="1"/>
  <c r="I3794" i="4" s="1"/>
  <c r="F3794" i="4"/>
  <c r="E3794" i="4" s="1"/>
  <c r="H3794" i="3"/>
  <c r="I3794" i="3"/>
  <c r="J3794" i="3"/>
  <c r="K3794" i="3" l="1"/>
  <c r="P3794" i="3" l="1"/>
  <c r="B3795" i="3"/>
  <c r="C3795" i="3"/>
  <c r="D3795" i="3"/>
  <c r="E3795" i="3"/>
  <c r="C3794" i="4"/>
  <c r="D3794" i="4" s="1"/>
  <c r="L3794" i="3"/>
  <c r="R3794" i="3"/>
  <c r="S3794" i="3"/>
  <c r="M3794" i="3"/>
  <c r="N3794" i="3"/>
  <c r="O3794" i="3"/>
  <c r="Q3794" i="3"/>
  <c r="T3794" i="3" s="1"/>
  <c r="U3794" i="3" s="1"/>
  <c r="F3795" i="3" l="1"/>
  <c r="B3795" i="4"/>
  <c r="J3795" i="3"/>
  <c r="G3795" i="3"/>
  <c r="G3795" i="4"/>
  <c r="H3795" i="4" s="1"/>
  <c r="I3795" i="4" s="1"/>
  <c r="F3795" i="4"/>
  <c r="E3795" i="4" s="1"/>
  <c r="I3795" i="3"/>
  <c r="H3795" i="3"/>
  <c r="K3795" i="3" s="1"/>
  <c r="B3796" i="3" l="1"/>
  <c r="C3796" i="3"/>
  <c r="D3796" i="3"/>
  <c r="E3796" i="3"/>
  <c r="C3795" i="4"/>
  <c r="D3795" i="4" s="1"/>
  <c r="S3795" i="3"/>
  <c r="Q3795" i="3"/>
  <c r="R3795" i="3"/>
  <c r="L3795" i="3"/>
  <c r="M3795" i="3"/>
  <c r="P3795" i="3"/>
  <c r="N3795" i="3"/>
  <c r="O3795" i="3"/>
  <c r="F3796" i="3" l="1"/>
  <c r="B3796" i="4" s="1"/>
  <c r="T3795" i="3"/>
  <c r="U3795" i="3" s="1"/>
  <c r="J3796" i="3" l="1"/>
  <c r="H3796" i="3"/>
  <c r="G3796" i="3"/>
  <c r="G3796" i="4"/>
  <c r="H3796" i="4" s="1"/>
  <c r="I3796" i="4" s="1"/>
  <c r="F3796" i="4"/>
  <c r="E3796" i="4" s="1"/>
  <c r="I3796" i="3"/>
  <c r="K3796" i="3" s="1"/>
  <c r="B3797" i="3" l="1"/>
  <c r="E3797" i="3"/>
  <c r="D3797" i="3"/>
  <c r="C3797" i="3"/>
  <c r="O3796" i="3"/>
  <c r="S3796" i="3" s="1"/>
  <c r="N3796" i="3"/>
  <c r="R3796" i="3" s="1"/>
  <c r="L3796" i="3"/>
  <c r="P3796" i="3" s="1"/>
  <c r="M3796" i="3"/>
  <c r="Q3796" i="3" s="1"/>
  <c r="C3796" i="4"/>
  <c r="D3796" i="4" s="1"/>
  <c r="T3796" i="3" l="1"/>
  <c r="U3796" i="3" s="1"/>
  <c r="F3797" i="3"/>
  <c r="B3797" i="4" s="1"/>
  <c r="G3797" i="4" l="1"/>
  <c r="H3797" i="4" s="1"/>
  <c r="I3797" i="4" s="1"/>
  <c r="F3797" i="4"/>
  <c r="E3797" i="4" s="1"/>
  <c r="J3797" i="3"/>
  <c r="H3797" i="3"/>
  <c r="G3797" i="3"/>
  <c r="I3797" i="3"/>
  <c r="K3797" i="3" l="1"/>
  <c r="B3798" i="3" l="1"/>
  <c r="C3798" i="3"/>
  <c r="D3798" i="3"/>
  <c r="E3798" i="3"/>
  <c r="P3797" i="3"/>
  <c r="S3797" i="3"/>
  <c r="O3797" i="3"/>
  <c r="Q3797" i="3"/>
  <c r="L3797" i="3"/>
  <c r="R3797" i="3"/>
  <c r="M3797" i="3"/>
  <c r="C3797" i="4"/>
  <c r="D3797" i="4" s="1"/>
  <c r="N3797" i="3"/>
  <c r="F3798" i="3" l="1"/>
  <c r="B3798" i="4" s="1"/>
  <c r="T3797" i="3"/>
  <c r="U3797" i="3" s="1"/>
  <c r="J3798" i="3" l="1"/>
  <c r="G3798" i="3"/>
  <c r="G3798" i="4"/>
  <c r="H3798" i="4" s="1"/>
  <c r="I3798" i="4" s="1"/>
  <c r="F3798" i="4"/>
  <c r="E3798" i="4" s="1"/>
  <c r="I3798" i="3"/>
  <c r="H3798" i="3"/>
  <c r="K3798" i="3" s="1"/>
  <c r="C3799" i="3" l="1"/>
  <c r="B3799" i="3"/>
  <c r="D3799" i="3"/>
  <c r="E3799" i="3"/>
  <c r="L3798" i="3"/>
  <c r="P3798" i="3" s="1"/>
  <c r="N3798" i="3"/>
  <c r="R3798" i="3" s="1"/>
  <c r="M3798" i="3"/>
  <c r="O3798" i="3"/>
  <c r="S3798" i="3" s="1"/>
  <c r="Q3798" i="3"/>
  <c r="C3798" i="4"/>
  <c r="D3798" i="4" s="1"/>
  <c r="F3799" i="3" l="1"/>
  <c r="B3799" i="4" s="1"/>
  <c r="G3799" i="3"/>
  <c r="H3799" i="3"/>
  <c r="I3799" i="3"/>
  <c r="T3798" i="3"/>
  <c r="U3798" i="3" s="1"/>
  <c r="G3799" i="4" l="1"/>
  <c r="H3799" i="4" s="1"/>
  <c r="I3799" i="4" s="1"/>
  <c r="F3799" i="4"/>
  <c r="E3799" i="4" s="1"/>
  <c r="J3799" i="3"/>
  <c r="K3799" i="3" s="1"/>
  <c r="E3800" i="3" l="1"/>
  <c r="C3800" i="3"/>
  <c r="B3800" i="3"/>
  <c r="D3800" i="3"/>
  <c r="O3799" i="3"/>
  <c r="P3799" i="3"/>
  <c r="R3799" i="3"/>
  <c r="S3799" i="3"/>
  <c r="L3799" i="3"/>
  <c r="M3799" i="3"/>
  <c r="Q3799" i="3"/>
  <c r="C3799" i="4"/>
  <c r="D3799" i="4" s="1"/>
  <c r="N3799" i="3"/>
  <c r="T3799" i="3" l="1"/>
  <c r="U3799" i="3" s="1"/>
  <c r="F3800" i="3"/>
  <c r="B3800" i="4" s="1"/>
  <c r="J3800" i="3" l="1"/>
  <c r="G3800" i="3"/>
  <c r="I3800" i="3"/>
  <c r="H3800" i="3"/>
  <c r="K3800" i="3" s="1"/>
  <c r="G3800" i="4"/>
  <c r="H3800" i="4" s="1"/>
  <c r="I3800" i="4" s="1"/>
  <c r="F3800" i="4"/>
  <c r="E3800" i="4" s="1"/>
  <c r="B3801" i="3" l="1"/>
  <c r="C3801" i="3"/>
  <c r="D3801" i="3"/>
  <c r="E3801" i="3"/>
  <c r="O3800" i="3"/>
  <c r="C3800" i="4"/>
  <c r="D3800" i="4" s="1"/>
  <c r="R3800" i="3"/>
  <c r="N3800" i="3"/>
  <c r="Q3800" i="3"/>
  <c r="S3800" i="3"/>
  <c r="P3800" i="3"/>
  <c r="L3800" i="3"/>
  <c r="M3800" i="3"/>
  <c r="T3800" i="3" l="1"/>
  <c r="U3800" i="3" s="1"/>
  <c r="F3801" i="3"/>
  <c r="B3801" i="4" s="1"/>
  <c r="I3801" i="3" l="1"/>
  <c r="H3801" i="3"/>
  <c r="J3801" i="3"/>
  <c r="G3801" i="3"/>
  <c r="K3801" i="3"/>
  <c r="G3801" i="4"/>
  <c r="H3801" i="4" s="1"/>
  <c r="I3801" i="4" s="1"/>
  <c r="F3801" i="4"/>
  <c r="E3801" i="4" s="1"/>
  <c r="B3802" i="3" l="1"/>
  <c r="C3802" i="3"/>
  <c r="D3802" i="3"/>
  <c r="E3802" i="3"/>
  <c r="S3801" i="3"/>
  <c r="L3801" i="3"/>
  <c r="C3801" i="4"/>
  <c r="D3801" i="4" s="1"/>
  <c r="N3801" i="3"/>
  <c r="O3801" i="3"/>
  <c r="P3801" i="3"/>
  <c r="Q3801" i="3"/>
  <c r="R3801" i="3"/>
  <c r="M3801" i="3"/>
  <c r="F3802" i="3" l="1"/>
  <c r="B3802" i="4" s="1"/>
  <c r="I3802" i="3"/>
  <c r="H3802" i="3"/>
  <c r="J3802" i="3"/>
  <c r="T3801" i="3"/>
  <c r="U3801" i="3" s="1"/>
  <c r="G3802" i="3" l="1"/>
  <c r="K3802" i="3"/>
  <c r="G3802" i="4"/>
  <c r="H3802" i="4" s="1"/>
  <c r="I3802" i="4" s="1"/>
  <c r="F3802" i="4"/>
  <c r="E3802" i="4" s="1"/>
  <c r="B3803" i="3" l="1"/>
  <c r="E3803" i="3"/>
  <c r="C3803" i="3"/>
  <c r="D3803" i="3"/>
  <c r="N3802" i="3"/>
  <c r="O3802" i="3"/>
  <c r="M3802" i="3"/>
  <c r="C3802" i="4"/>
  <c r="D3802" i="4" s="1"/>
  <c r="L3802" i="3"/>
  <c r="Q3802" i="3"/>
  <c r="S3802" i="3"/>
  <c r="R3802" i="3"/>
  <c r="P3802" i="3"/>
  <c r="T3802" i="3" l="1"/>
  <c r="U3802" i="3" s="1"/>
  <c r="F3803" i="3"/>
  <c r="B3803" i="4" s="1"/>
  <c r="G3803" i="4" l="1"/>
  <c r="H3803" i="4" s="1"/>
  <c r="I3803" i="4" s="1"/>
  <c r="F3803" i="4"/>
  <c r="E3803" i="4" s="1"/>
  <c r="G3803" i="3"/>
  <c r="I3803" i="3"/>
  <c r="H3803" i="3"/>
  <c r="J3803" i="3"/>
  <c r="K3803" i="3" l="1"/>
  <c r="B3804" i="3" l="1"/>
  <c r="C3804" i="3"/>
  <c r="D3804" i="3"/>
  <c r="E3804" i="3"/>
  <c r="C3803" i="4"/>
  <c r="D3803" i="4" s="1"/>
  <c r="R3803" i="3"/>
  <c r="N3803" i="3"/>
  <c r="P3803" i="3"/>
  <c r="O3803" i="3"/>
  <c r="M3803" i="3"/>
  <c r="Q3803" i="3"/>
  <c r="S3803" i="3"/>
  <c r="L3803" i="3"/>
  <c r="T3803" i="3" l="1"/>
  <c r="U3803" i="3" s="1"/>
  <c r="F3804" i="3"/>
  <c r="B3804" i="4" s="1"/>
  <c r="G3804" i="4" l="1"/>
  <c r="H3804" i="4" s="1"/>
  <c r="I3804" i="4" s="1"/>
  <c r="F3804" i="4"/>
  <c r="E3804" i="4" s="1"/>
  <c r="J3804" i="3"/>
  <c r="I3804" i="3"/>
  <c r="G3804" i="3"/>
  <c r="H3804" i="3"/>
  <c r="K3804" i="3" s="1"/>
  <c r="B3805" i="3" l="1"/>
  <c r="C3805" i="3"/>
  <c r="D3805" i="3"/>
  <c r="E3805" i="3"/>
  <c r="C3804" i="4"/>
  <c r="D3804" i="4" s="1"/>
  <c r="L3804" i="3"/>
  <c r="N3804" i="3"/>
  <c r="R3804" i="3" s="1"/>
  <c r="Q3804" i="3"/>
  <c r="M3804" i="3"/>
  <c r="O3804" i="3"/>
  <c r="S3804" i="3" s="1"/>
  <c r="P3804" i="3"/>
  <c r="T3804" i="3" l="1"/>
  <c r="U3804" i="3" s="1"/>
  <c r="F3805" i="3"/>
  <c r="B3805" i="4" s="1"/>
  <c r="J3805" i="3" l="1"/>
  <c r="I3805" i="3"/>
  <c r="H3805" i="3"/>
  <c r="G3805" i="4"/>
  <c r="H3805" i="4" s="1"/>
  <c r="I3805" i="4" s="1"/>
  <c r="F3805" i="4"/>
  <c r="E3805" i="4" s="1"/>
  <c r="G3805" i="3"/>
  <c r="K3805" i="3" s="1"/>
  <c r="E3806" i="3" l="1"/>
  <c r="B3806" i="3"/>
  <c r="C3806" i="3"/>
  <c r="D3806" i="3"/>
  <c r="R3805" i="3"/>
  <c r="O3805" i="3"/>
  <c r="C3805" i="4"/>
  <c r="D3805" i="4" s="1"/>
  <c r="S3805" i="3"/>
  <c r="N3805" i="3"/>
  <c r="M3805" i="3"/>
  <c r="P3805" i="3"/>
  <c r="L3805" i="3"/>
  <c r="Q3805" i="3"/>
  <c r="F3806" i="3" l="1"/>
  <c r="B3806" i="4" s="1"/>
  <c r="T3805" i="3"/>
  <c r="U3805" i="3" s="1"/>
  <c r="G3806" i="3" l="1"/>
  <c r="G3806" i="4"/>
  <c r="H3806" i="4" s="1"/>
  <c r="I3806" i="4" s="1"/>
  <c r="F3806" i="4"/>
  <c r="E3806" i="4" s="1"/>
  <c r="H3806" i="3"/>
  <c r="I3806" i="3"/>
  <c r="J3806" i="3"/>
  <c r="K3806" i="3" l="1"/>
  <c r="B3807" i="3" l="1"/>
  <c r="C3807" i="3"/>
  <c r="D3807" i="3"/>
  <c r="E3807" i="3"/>
  <c r="O3806" i="3"/>
  <c r="S3806" i="3" s="1"/>
  <c r="M3806" i="3"/>
  <c r="Q3806" i="3" s="1"/>
  <c r="N3806" i="3"/>
  <c r="R3806" i="3" s="1"/>
  <c r="C3806" i="4"/>
  <c r="D3806" i="4" s="1"/>
  <c r="L3806" i="3"/>
  <c r="P3806" i="3" s="1"/>
  <c r="T3806" i="3" l="1"/>
  <c r="U3806" i="3" s="1"/>
  <c r="F3807" i="3"/>
  <c r="B3807" i="4" s="1"/>
  <c r="I3807" i="3"/>
  <c r="H3807" i="3"/>
  <c r="G3807" i="3" l="1"/>
  <c r="G3807" i="4"/>
  <c r="H3807" i="4" s="1"/>
  <c r="I3807" i="4" s="1"/>
  <c r="F3807" i="4"/>
  <c r="E3807" i="4" s="1"/>
  <c r="J3807" i="3"/>
  <c r="K3807" i="3" s="1"/>
  <c r="B3808" i="3" l="1"/>
  <c r="C3808" i="3"/>
  <c r="D3808" i="3"/>
  <c r="E3808" i="3"/>
  <c r="M3807" i="3"/>
  <c r="Q3807" i="3" s="1"/>
  <c r="O3807" i="3"/>
  <c r="S3807" i="3" s="1"/>
  <c r="C3807" i="4"/>
  <c r="D3807" i="4" s="1"/>
  <c r="N3807" i="3"/>
  <c r="R3807" i="3" s="1"/>
  <c r="L3807" i="3"/>
  <c r="P3807" i="3" s="1"/>
  <c r="T3807" i="3" s="1"/>
  <c r="U3807" i="3" s="1"/>
  <c r="F3808" i="3" l="1"/>
  <c r="B3808" i="4" s="1"/>
  <c r="G3808" i="3"/>
  <c r="G3808" i="4" l="1"/>
  <c r="H3808" i="4" s="1"/>
  <c r="I3808" i="4" s="1"/>
  <c r="F3808" i="4"/>
  <c r="E3808" i="4" s="1"/>
  <c r="I3808" i="3"/>
  <c r="H3808" i="3"/>
  <c r="J3808" i="3"/>
  <c r="K3808" i="3" l="1"/>
  <c r="B3809" i="3" l="1"/>
  <c r="E3809" i="3"/>
  <c r="C3809" i="3"/>
  <c r="D3809" i="3"/>
  <c r="L3808" i="3"/>
  <c r="C3808" i="4"/>
  <c r="D3808" i="4" s="1"/>
  <c r="N3808" i="3"/>
  <c r="S3808" i="3"/>
  <c r="R3808" i="3"/>
  <c r="O3808" i="3"/>
  <c r="Q3808" i="3"/>
  <c r="P3808" i="3"/>
  <c r="M3808" i="3"/>
  <c r="T3808" i="3" l="1"/>
  <c r="U3808" i="3" s="1"/>
  <c r="F3809" i="3"/>
  <c r="B3809" i="4" s="1"/>
  <c r="J3809" i="3" l="1"/>
  <c r="G3809" i="4"/>
  <c r="H3809" i="4" s="1"/>
  <c r="I3809" i="4" s="1"/>
  <c r="F3809" i="4"/>
  <c r="E3809" i="4" s="1"/>
  <c r="G3809" i="3"/>
  <c r="H3809" i="3"/>
  <c r="I3809" i="3"/>
  <c r="K3809" i="3" l="1"/>
  <c r="E3810" i="3" l="1"/>
  <c r="B3810" i="3"/>
  <c r="C3810" i="3"/>
  <c r="D3810" i="3"/>
  <c r="P3809" i="3"/>
  <c r="O3809" i="3"/>
  <c r="L3809" i="3"/>
  <c r="M3809" i="3"/>
  <c r="R3809" i="3"/>
  <c r="N3809" i="3"/>
  <c r="C3809" i="4"/>
  <c r="D3809" i="4" s="1"/>
  <c r="S3809" i="3"/>
  <c r="Q3809" i="3"/>
  <c r="F3810" i="3" l="1"/>
  <c r="B3810" i="4" s="1"/>
  <c r="G3810" i="3"/>
  <c r="I3810" i="3"/>
  <c r="J3810" i="3"/>
  <c r="H3810" i="3"/>
  <c r="K3810" i="3" s="1"/>
  <c r="T3809" i="3"/>
  <c r="U3809" i="3" s="1"/>
  <c r="C3811" i="3" l="1"/>
  <c r="D3811" i="3"/>
  <c r="E3811" i="3"/>
  <c r="B3811" i="3"/>
  <c r="R3810" i="3"/>
  <c r="C3810" i="4"/>
  <c r="D3810" i="4" s="1"/>
  <c r="P3810" i="3"/>
  <c r="N3810" i="3"/>
  <c r="Q3810" i="3"/>
  <c r="L3810" i="3"/>
  <c r="O3810" i="3"/>
  <c r="S3810" i="3"/>
  <c r="M3810" i="3"/>
  <c r="G3810" i="4"/>
  <c r="H3810" i="4" s="1"/>
  <c r="I3810" i="4" s="1"/>
  <c r="F3810" i="4"/>
  <c r="E3810" i="4" s="1"/>
  <c r="T3810" i="3" l="1"/>
  <c r="U3810" i="3" s="1"/>
  <c r="F3811" i="3"/>
  <c r="B3811" i="4" s="1"/>
  <c r="G3811" i="3" l="1"/>
  <c r="G3811" i="4"/>
  <c r="H3811" i="4" s="1"/>
  <c r="I3811" i="4" s="1"/>
  <c r="F3811" i="4"/>
  <c r="E3811" i="4" s="1"/>
  <c r="I3811" i="3"/>
  <c r="H3811" i="3"/>
  <c r="J3811" i="3"/>
  <c r="K3811" i="3" l="1"/>
  <c r="E3812" i="3" l="1"/>
  <c r="B3812" i="3"/>
  <c r="C3812" i="3"/>
  <c r="D3812" i="3"/>
  <c r="C3811" i="4"/>
  <c r="D3811" i="4" s="1"/>
  <c r="S3811" i="3"/>
  <c r="M3811" i="3"/>
  <c r="Q3811" i="3" s="1"/>
  <c r="L3811" i="3"/>
  <c r="P3811" i="3" s="1"/>
  <c r="O3811" i="3"/>
  <c r="N3811" i="3"/>
  <c r="R3811" i="3" s="1"/>
  <c r="T3811" i="3" l="1"/>
  <c r="U3811" i="3" s="1"/>
  <c r="F3812" i="3"/>
  <c r="B3812" i="4" s="1"/>
  <c r="G3812" i="3" l="1"/>
  <c r="I3812" i="3"/>
  <c r="G3812" i="4"/>
  <c r="H3812" i="4" s="1"/>
  <c r="I3812" i="4" s="1"/>
  <c r="F3812" i="4"/>
  <c r="E3812" i="4" s="1"/>
  <c r="H3812" i="3"/>
  <c r="J3812" i="3"/>
  <c r="K3812" i="3" l="1"/>
  <c r="C3812" i="4" l="1"/>
  <c r="D3812" i="4" s="1"/>
  <c r="B3813" i="3"/>
  <c r="C3813" i="3"/>
  <c r="D3813" i="3"/>
  <c r="E3813" i="3"/>
  <c r="L3812" i="3"/>
  <c r="P3812" i="3" s="1"/>
  <c r="O3812" i="3"/>
  <c r="S3812" i="3" s="1"/>
  <c r="M3812" i="3"/>
  <c r="Q3812" i="3" s="1"/>
  <c r="N3812" i="3"/>
  <c r="R3812" i="3" s="1"/>
  <c r="T3812" i="3" l="1"/>
  <c r="U3812" i="3" s="1"/>
  <c r="F3813" i="3"/>
  <c r="B3813" i="4"/>
  <c r="I3813" i="3"/>
  <c r="H3813" i="3"/>
  <c r="J3813" i="3"/>
  <c r="G3813" i="4"/>
  <c r="H3813" i="4" s="1"/>
  <c r="I3813" i="4" s="1"/>
  <c r="F3813" i="4"/>
  <c r="E3813" i="4" s="1"/>
  <c r="G3813" i="3"/>
  <c r="K3813" i="3" s="1"/>
  <c r="B3814" i="3" l="1"/>
  <c r="C3814" i="3"/>
  <c r="D3814" i="3"/>
  <c r="E3814" i="3"/>
  <c r="P3813" i="3"/>
  <c r="N3813" i="3"/>
  <c r="R3813" i="3" s="1"/>
  <c r="O3813" i="3"/>
  <c r="S3813" i="3" s="1"/>
  <c r="M3813" i="3"/>
  <c r="C3813" i="4"/>
  <c r="D3813" i="4" s="1"/>
  <c r="L3813" i="3"/>
  <c r="Q3813" i="3"/>
  <c r="T3813" i="3" s="1"/>
  <c r="U3813" i="3" s="1"/>
  <c r="F3814" i="3" l="1"/>
  <c r="B3814" i="4" s="1"/>
  <c r="I3814" i="3"/>
  <c r="G3814" i="3" l="1"/>
  <c r="G3814" i="4"/>
  <c r="H3814" i="4" s="1"/>
  <c r="I3814" i="4" s="1"/>
  <c r="F3814" i="4"/>
  <c r="E3814" i="4" s="1"/>
  <c r="J3814" i="3"/>
  <c r="H3814" i="3"/>
  <c r="K3814" i="3" s="1"/>
  <c r="B3815" i="3" l="1"/>
  <c r="E3815" i="3"/>
  <c r="C3815" i="3"/>
  <c r="D3815" i="3"/>
  <c r="C3814" i="4"/>
  <c r="D3814" i="4" s="1"/>
  <c r="M3814" i="3"/>
  <c r="Q3814" i="3" s="1"/>
  <c r="O3814" i="3"/>
  <c r="S3814" i="3" s="1"/>
  <c r="N3814" i="3"/>
  <c r="R3814" i="3" s="1"/>
  <c r="L3814" i="3"/>
  <c r="P3814" i="3" s="1"/>
  <c r="T3814" i="3" l="1"/>
  <c r="U3814" i="3" s="1"/>
  <c r="F3815" i="3"/>
  <c r="B3815" i="4" s="1"/>
  <c r="J3815" i="3" l="1"/>
  <c r="H3815" i="3"/>
  <c r="I3815" i="3"/>
  <c r="G3815" i="3"/>
  <c r="K3815" i="3" s="1"/>
  <c r="G3815" i="4"/>
  <c r="H3815" i="4" s="1"/>
  <c r="I3815" i="4" s="1"/>
  <c r="F3815" i="4"/>
  <c r="E3815" i="4" s="1"/>
  <c r="B3816" i="3" l="1"/>
  <c r="D3816" i="3"/>
  <c r="E3816" i="3"/>
  <c r="C3816" i="3"/>
  <c r="N3815" i="3"/>
  <c r="M3815" i="3"/>
  <c r="S3815" i="3"/>
  <c r="O3815" i="3"/>
  <c r="R3815" i="3"/>
  <c r="P3815" i="3"/>
  <c r="Q3815" i="3"/>
  <c r="C3815" i="4"/>
  <c r="D3815" i="4" s="1"/>
  <c r="L3815" i="3"/>
  <c r="T3815" i="3" l="1"/>
  <c r="U3815" i="3" s="1"/>
  <c r="F3816" i="3"/>
  <c r="B3816" i="4" s="1"/>
  <c r="G3816" i="3"/>
  <c r="J3816" i="3"/>
  <c r="I3816" i="3"/>
  <c r="H3816" i="3"/>
  <c r="K3816" i="3" s="1"/>
  <c r="B3817" i="3" l="1"/>
  <c r="C3817" i="3"/>
  <c r="D3817" i="3"/>
  <c r="E3817" i="3"/>
  <c r="F3816" i="4"/>
  <c r="E3816" i="4" s="1"/>
  <c r="G3816" i="4"/>
  <c r="H3816" i="4" s="1"/>
  <c r="I3816" i="4" s="1"/>
  <c r="N3816" i="3"/>
  <c r="C3816" i="4"/>
  <c r="D3816" i="4" s="1"/>
  <c r="R3816" i="3"/>
  <c r="P3816" i="3"/>
  <c r="O3816" i="3"/>
  <c r="L3816" i="3"/>
  <c r="S3816" i="3"/>
  <c r="M3816" i="3"/>
  <c r="Q3816" i="3"/>
  <c r="F3817" i="3" l="1"/>
  <c r="B3817" i="4" s="1"/>
  <c r="G3817" i="3"/>
  <c r="J3817" i="3"/>
  <c r="T3816" i="3"/>
  <c r="U3816" i="3" s="1"/>
  <c r="H3817" i="3"/>
  <c r="I3817" i="3"/>
  <c r="K3817" i="3" l="1"/>
  <c r="G3817" i="4"/>
  <c r="H3817" i="4" s="1"/>
  <c r="I3817" i="4" s="1"/>
  <c r="F3817" i="4"/>
  <c r="E3817" i="4" s="1"/>
  <c r="E3818" i="3" l="1"/>
  <c r="B3818" i="3"/>
  <c r="C3818" i="3"/>
  <c r="D3818" i="3"/>
  <c r="C3817" i="4"/>
  <c r="D3817" i="4" s="1"/>
  <c r="L3817" i="3"/>
  <c r="N3817" i="3"/>
  <c r="R3817" i="3" s="1"/>
  <c r="M3817" i="3"/>
  <c r="Q3817" i="3" s="1"/>
  <c r="P3817" i="3"/>
  <c r="O3817" i="3"/>
  <c r="S3817" i="3" s="1"/>
  <c r="T3817" i="3" l="1"/>
  <c r="U3817" i="3" s="1"/>
  <c r="F3818" i="3"/>
  <c r="B3818" i="4" s="1"/>
  <c r="J3818" i="3" l="1"/>
  <c r="I3818" i="3"/>
  <c r="G3818" i="4"/>
  <c r="H3818" i="4" s="1"/>
  <c r="I3818" i="4" s="1"/>
  <c r="F3818" i="4"/>
  <c r="E3818" i="4" s="1"/>
  <c r="G3818" i="3"/>
  <c r="H3818" i="3"/>
  <c r="K3818" i="3" s="1"/>
  <c r="B3819" i="3" l="1"/>
  <c r="C3819" i="3"/>
  <c r="D3819" i="3"/>
  <c r="E3819" i="3"/>
  <c r="P3818" i="3"/>
  <c r="R3818" i="3"/>
  <c r="O3818" i="3"/>
  <c r="L3818" i="3"/>
  <c r="Q3818" i="3"/>
  <c r="M3818" i="3"/>
  <c r="S3818" i="3"/>
  <c r="N3818" i="3"/>
  <c r="C3818" i="4"/>
  <c r="D3818" i="4" s="1"/>
  <c r="F3819" i="3" l="1"/>
  <c r="B3819" i="4" s="1"/>
  <c r="T3818" i="3"/>
  <c r="U3818" i="3" s="1"/>
  <c r="I3819" i="3" l="1"/>
  <c r="H3819" i="3"/>
  <c r="J3819" i="3"/>
  <c r="G3819" i="3"/>
  <c r="K3819" i="3"/>
  <c r="G3819" i="4"/>
  <c r="H3819" i="4" s="1"/>
  <c r="I3819" i="4" s="1"/>
  <c r="F3819" i="4"/>
  <c r="E3819" i="4" s="1"/>
  <c r="B3820" i="3" l="1"/>
  <c r="C3820" i="3"/>
  <c r="E3820" i="3"/>
  <c r="D3820" i="3"/>
  <c r="M3819" i="3"/>
  <c r="Q3819" i="3"/>
  <c r="L3819" i="3"/>
  <c r="O3819" i="3"/>
  <c r="N3819" i="3"/>
  <c r="C3819" i="4"/>
  <c r="D3819" i="4" s="1"/>
  <c r="P3819" i="3"/>
  <c r="S3819" i="3"/>
  <c r="R3819" i="3"/>
  <c r="F3820" i="3" l="1"/>
  <c r="B3820" i="4" s="1"/>
  <c r="T3819" i="3"/>
  <c r="U3819" i="3" s="1"/>
  <c r="J3820" i="3" l="1"/>
  <c r="H3820" i="3"/>
  <c r="G3820" i="3"/>
  <c r="G3820" i="4"/>
  <c r="H3820" i="4" s="1"/>
  <c r="I3820" i="4" s="1"/>
  <c r="F3820" i="4"/>
  <c r="E3820" i="4" s="1"/>
  <c r="I3820" i="3"/>
  <c r="K3820" i="3" s="1"/>
  <c r="B3821" i="3" l="1"/>
  <c r="E3821" i="3"/>
  <c r="D3821" i="3"/>
  <c r="C3821" i="3"/>
  <c r="C3820" i="4"/>
  <c r="D3820" i="4" s="1"/>
  <c r="L3820" i="3"/>
  <c r="P3820" i="3"/>
  <c r="S3820" i="3"/>
  <c r="N3820" i="3"/>
  <c r="R3820" i="3"/>
  <c r="M3820" i="3"/>
  <c r="Q3820" i="3"/>
  <c r="O3820" i="3"/>
  <c r="F3821" i="3" l="1"/>
  <c r="B3821" i="4" s="1"/>
  <c r="G3821" i="3"/>
  <c r="I3821" i="3"/>
  <c r="T3820" i="3"/>
  <c r="U3820" i="3" s="1"/>
  <c r="J3821" i="3"/>
  <c r="G3821" i="4" l="1"/>
  <c r="H3821" i="4" s="1"/>
  <c r="I3821" i="4" s="1"/>
  <c r="F3821" i="4"/>
  <c r="E3821" i="4" s="1"/>
  <c r="H3821" i="3"/>
  <c r="K3821" i="3" s="1"/>
  <c r="B3822" i="3" l="1"/>
  <c r="C3822" i="3"/>
  <c r="D3822" i="3"/>
  <c r="E3822" i="3"/>
  <c r="Q3821" i="3"/>
  <c r="O3821" i="3"/>
  <c r="L3821" i="3"/>
  <c r="C3821" i="4"/>
  <c r="D3821" i="4" s="1"/>
  <c r="N3821" i="3"/>
  <c r="R3821" i="3"/>
  <c r="M3821" i="3"/>
  <c r="S3821" i="3"/>
  <c r="P3821" i="3"/>
  <c r="T3821" i="3" l="1"/>
  <c r="U3821" i="3" s="1"/>
  <c r="F3822" i="3"/>
  <c r="B3822" i="4" s="1"/>
  <c r="I3822" i="3" l="1"/>
  <c r="G3822" i="4"/>
  <c r="H3822" i="4" s="1"/>
  <c r="I3822" i="4" s="1"/>
  <c r="F3822" i="4"/>
  <c r="E3822" i="4" s="1"/>
  <c r="G3822" i="3"/>
  <c r="H3822" i="3"/>
  <c r="J3822" i="3"/>
  <c r="K3822" i="3" l="1"/>
  <c r="B3823" i="3" l="1"/>
  <c r="C3823" i="3"/>
  <c r="E3823" i="3"/>
  <c r="D3823" i="3"/>
  <c r="Q3822" i="3"/>
  <c r="O3822" i="3"/>
  <c r="N3822" i="3"/>
  <c r="M3822" i="3"/>
  <c r="P3822" i="3"/>
  <c r="C3822" i="4"/>
  <c r="D3822" i="4" s="1"/>
  <c r="R3822" i="3"/>
  <c r="L3822" i="3"/>
  <c r="S3822" i="3"/>
  <c r="F3823" i="3" l="1"/>
  <c r="B3823" i="4" s="1"/>
  <c r="G3823" i="3"/>
  <c r="H3823" i="3"/>
  <c r="I3823" i="3"/>
  <c r="T3822" i="3"/>
  <c r="U3822" i="3" s="1"/>
  <c r="J3823" i="3"/>
  <c r="K3823" i="3" l="1"/>
  <c r="G3823" i="4"/>
  <c r="H3823" i="4" s="1"/>
  <c r="I3823" i="4" s="1"/>
  <c r="F3823" i="4"/>
  <c r="E3823" i="4" s="1"/>
  <c r="E3824" i="3" l="1"/>
  <c r="B3824" i="3"/>
  <c r="C3824" i="3"/>
  <c r="D3824" i="3"/>
  <c r="M3823" i="3"/>
  <c r="Q3823" i="3"/>
  <c r="R3823" i="3"/>
  <c r="O3823" i="3"/>
  <c r="P3823" i="3"/>
  <c r="N3823" i="3"/>
  <c r="L3823" i="3"/>
  <c r="S3823" i="3"/>
  <c r="C3823" i="4"/>
  <c r="D3823" i="4" s="1"/>
  <c r="T3823" i="3" l="1"/>
  <c r="U3823" i="3" s="1"/>
  <c r="F3824" i="3"/>
  <c r="B3824" i="4" s="1"/>
  <c r="J3824" i="3"/>
  <c r="I3824" i="3"/>
  <c r="G3824" i="3"/>
  <c r="G3824" i="4"/>
  <c r="H3824" i="4" s="1"/>
  <c r="I3824" i="4" s="1"/>
  <c r="F3824" i="4"/>
  <c r="E3824" i="4" s="1"/>
  <c r="H3824" i="3"/>
  <c r="K3824" i="3" s="1"/>
  <c r="B3825" i="3" l="1"/>
  <c r="C3825" i="3"/>
  <c r="D3825" i="3"/>
  <c r="E3825" i="3"/>
  <c r="C3824" i="4"/>
  <c r="D3824" i="4" s="1"/>
  <c r="M3824" i="3"/>
  <c r="Q3824" i="3"/>
  <c r="O3824" i="3"/>
  <c r="S3824" i="3" s="1"/>
  <c r="L3824" i="3"/>
  <c r="P3824" i="3" s="1"/>
  <c r="N3824" i="3"/>
  <c r="R3824" i="3" s="1"/>
  <c r="T3824" i="3" l="1"/>
  <c r="U3824" i="3" s="1"/>
  <c r="F3825" i="3"/>
  <c r="B3825" i="4" s="1"/>
  <c r="I3825" i="3" l="1"/>
  <c r="G3825" i="3"/>
  <c r="G3825" i="4"/>
  <c r="H3825" i="4" s="1"/>
  <c r="I3825" i="4" s="1"/>
  <c r="F3825" i="4"/>
  <c r="E3825" i="4" s="1"/>
  <c r="H3825" i="3"/>
  <c r="J3825" i="3"/>
  <c r="K3825" i="3" l="1"/>
  <c r="B3826" i="3" l="1"/>
  <c r="C3826" i="3"/>
  <c r="D3826" i="3"/>
  <c r="E3826" i="3"/>
  <c r="C3825" i="4"/>
  <c r="D3825" i="4" s="1"/>
  <c r="R3825" i="3"/>
  <c r="P3825" i="3"/>
  <c r="N3825" i="3"/>
  <c r="Q3825" i="3"/>
  <c r="M3825" i="3"/>
  <c r="L3825" i="3"/>
  <c r="S3825" i="3"/>
  <c r="O3825" i="3"/>
  <c r="F3826" i="3" l="1"/>
  <c r="B3826" i="4" s="1"/>
  <c r="I3826" i="3"/>
  <c r="T3825" i="3"/>
  <c r="U3825" i="3" s="1"/>
  <c r="G3826" i="3" l="1"/>
  <c r="G3826" i="4"/>
  <c r="H3826" i="4" s="1"/>
  <c r="I3826" i="4" s="1"/>
  <c r="F3826" i="4"/>
  <c r="E3826" i="4" s="1"/>
  <c r="J3826" i="3"/>
  <c r="H3826" i="3"/>
  <c r="K3826" i="3" s="1"/>
  <c r="B3827" i="3" l="1"/>
  <c r="E3827" i="3"/>
  <c r="C3827" i="3"/>
  <c r="D3827" i="3"/>
  <c r="C3826" i="4"/>
  <c r="D3826" i="4" s="1"/>
  <c r="O3826" i="3"/>
  <c r="S3826" i="3" s="1"/>
  <c r="L3826" i="3"/>
  <c r="P3826" i="3" s="1"/>
  <c r="N3826" i="3"/>
  <c r="R3826" i="3" s="1"/>
  <c r="M3826" i="3"/>
  <c r="Q3826" i="3" s="1"/>
  <c r="T3826" i="3" l="1"/>
  <c r="U3826" i="3" s="1"/>
  <c r="F3827" i="3"/>
  <c r="B3827" i="4" s="1"/>
  <c r="G3827" i="3"/>
  <c r="H3827" i="3"/>
  <c r="J3827" i="3" l="1"/>
  <c r="I3827" i="3"/>
  <c r="K3827" i="3"/>
  <c r="G3827" i="4"/>
  <c r="H3827" i="4" s="1"/>
  <c r="I3827" i="4" s="1"/>
  <c r="F3827" i="4"/>
  <c r="E3827" i="4" s="1"/>
  <c r="L3827" i="3" l="1"/>
  <c r="E3828" i="3"/>
  <c r="C3828" i="3"/>
  <c r="B3828" i="3"/>
  <c r="D3828" i="3"/>
  <c r="R3827" i="3"/>
  <c r="N3827" i="3"/>
  <c r="P3827" i="3"/>
  <c r="O3827" i="3"/>
  <c r="S3827" i="3" s="1"/>
  <c r="M3827" i="3"/>
  <c r="Q3827" i="3" s="1"/>
  <c r="C3827" i="4"/>
  <c r="D3827" i="4" s="1"/>
  <c r="F3828" i="3" l="1"/>
  <c r="B3828" i="4" s="1"/>
  <c r="T3827" i="3"/>
  <c r="U3827" i="3" s="1"/>
  <c r="G3828" i="3"/>
  <c r="G3828" i="4"/>
  <c r="H3828" i="4" s="1"/>
  <c r="I3828" i="4" s="1"/>
  <c r="F3828" i="4"/>
  <c r="E3828" i="4" s="1"/>
  <c r="H3828" i="3"/>
  <c r="I3828" i="3"/>
  <c r="J3828" i="3"/>
  <c r="K3828" i="3" l="1"/>
  <c r="C3828" i="4" l="1"/>
  <c r="D3828" i="4" s="1"/>
  <c r="D3829" i="3"/>
  <c r="C3829" i="3"/>
  <c r="E3829" i="3"/>
  <c r="B3829" i="3"/>
  <c r="N3828" i="3"/>
  <c r="R3828" i="3" s="1"/>
  <c r="O3828" i="3"/>
  <c r="S3828" i="3" s="1"/>
  <c r="L3828" i="3"/>
  <c r="P3828" i="3" s="1"/>
  <c r="Q3828" i="3"/>
  <c r="M3828" i="3"/>
  <c r="F3829" i="3" l="1"/>
  <c r="B3829" i="4" s="1"/>
  <c r="T3828" i="3"/>
  <c r="U3828" i="3" s="1"/>
  <c r="G3829" i="4"/>
  <c r="H3829" i="4" s="1"/>
  <c r="I3829" i="4" s="1"/>
  <c r="F3829" i="4"/>
  <c r="E3829" i="4" s="1"/>
  <c r="G3829" i="3"/>
  <c r="H3829" i="3"/>
  <c r="I3829" i="3"/>
  <c r="J3829" i="3"/>
  <c r="K3829" i="3" l="1"/>
  <c r="E3830" i="3" l="1"/>
  <c r="B3830" i="3"/>
  <c r="C3830" i="3"/>
  <c r="D3830" i="3"/>
  <c r="P3829" i="3"/>
  <c r="R3829" i="3"/>
  <c r="S3829" i="3"/>
  <c r="O3829" i="3"/>
  <c r="N3829" i="3"/>
  <c r="C3829" i="4"/>
  <c r="D3829" i="4" s="1"/>
  <c r="M3829" i="3"/>
  <c r="Q3829" i="3"/>
  <c r="L3829" i="3"/>
  <c r="F3830" i="3" l="1"/>
  <c r="B3830" i="4" s="1"/>
  <c r="T3829" i="3"/>
  <c r="U3829" i="3" s="1"/>
  <c r="H3830" i="3"/>
  <c r="I3830" i="3"/>
  <c r="G3830" i="3" l="1"/>
  <c r="G3830" i="4"/>
  <c r="H3830" i="4" s="1"/>
  <c r="I3830" i="4" s="1"/>
  <c r="F3830" i="4"/>
  <c r="E3830" i="4" s="1"/>
  <c r="J3830" i="3"/>
  <c r="K3830" i="3" s="1"/>
  <c r="B3831" i="3" l="1"/>
  <c r="C3831" i="3"/>
  <c r="D3831" i="3"/>
  <c r="E3831" i="3"/>
  <c r="Q3830" i="3"/>
  <c r="P3830" i="3"/>
  <c r="R3830" i="3"/>
  <c r="L3830" i="3"/>
  <c r="S3830" i="3"/>
  <c r="O3830" i="3"/>
  <c r="N3830" i="3"/>
  <c r="C3830" i="4"/>
  <c r="D3830" i="4" s="1"/>
  <c r="M3830" i="3"/>
  <c r="F3831" i="3" l="1"/>
  <c r="B3831" i="4" s="1"/>
  <c r="T3830" i="3"/>
  <c r="U3830" i="3" s="1"/>
  <c r="H3831" i="3"/>
  <c r="I3831" i="3" l="1"/>
  <c r="G3831" i="4"/>
  <c r="H3831" i="4" s="1"/>
  <c r="I3831" i="4" s="1"/>
  <c r="F3831" i="4"/>
  <c r="E3831" i="4" s="1"/>
  <c r="G3831" i="3"/>
  <c r="J3831" i="3"/>
  <c r="K3831" i="3" l="1"/>
  <c r="C3831" i="4" l="1"/>
  <c r="D3831" i="4" s="1"/>
  <c r="B3832" i="3"/>
  <c r="C3832" i="3"/>
  <c r="D3832" i="3"/>
  <c r="E3832" i="3"/>
  <c r="M3831" i="3"/>
  <c r="Q3831" i="3" s="1"/>
  <c r="N3831" i="3"/>
  <c r="R3831" i="3" s="1"/>
  <c r="L3831" i="3"/>
  <c r="P3831" i="3" s="1"/>
  <c r="O3831" i="3"/>
  <c r="S3831" i="3" s="1"/>
  <c r="F3832" i="3" l="1"/>
  <c r="B3832" i="4"/>
  <c r="G3832" i="3"/>
  <c r="H3832" i="3"/>
  <c r="J3832" i="3"/>
  <c r="T3831" i="3"/>
  <c r="U3831" i="3" s="1"/>
  <c r="G3832" i="4"/>
  <c r="H3832" i="4" s="1"/>
  <c r="I3832" i="4" s="1"/>
  <c r="F3832" i="4"/>
  <c r="E3832" i="4" s="1"/>
  <c r="I3832" i="3"/>
  <c r="K3832" i="3" s="1"/>
  <c r="B3833" i="3" l="1"/>
  <c r="E3833" i="3"/>
  <c r="C3833" i="3"/>
  <c r="D3833" i="3"/>
  <c r="Q3832" i="3"/>
  <c r="S3832" i="3"/>
  <c r="C3832" i="4"/>
  <c r="D3832" i="4" s="1"/>
  <c r="P3832" i="3"/>
  <c r="L3832" i="3"/>
  <c r="M3832" i="3"/>
  <c r="R3832" i="3"/>
  <c r="O3832" i="3"/>
  <c r="N3832" i="3"/>
  <c r="F3833" i="3" l="1"/>
  <c r="B3833" i="4" s="1"/>
  <c r="J3833" i="3"/>
  <c r="T3832" i="3"/>
  <c r="U3832" i="3" s="1"/>
  <c r="I3833" i="3"/>
  <c r="H3833" i="3"/>
  <c r="G3833" i="3" l="1"/>
  <c r="K3833" i="3"/>
  <c r="G3833" i="4"/>
  <c r="H3833" i="4" s="1"/>
  <c r="I3833" i="4" s="1"/>
  <c r="F3833" i="4"/>
  <c r="E3833" i="4" s="1"/>
  <c r="M3833" i="3" l="1"/>
  <c r="C3834" i="3"/>
  <c r="D3834" i="3"/>
  <c r="E3834" i="3"/>
  <c r="B3834" i="3"/>
  <c r="N3833" i="3"/>
  <c r="R3833" i="3" s="1"/>
  <c r="Q3833" i="3"/>
  <c r="C3833" i="4"/>
  <c r="D3833" i="4" s="1"/>
  <c r="O3833" i="3"/>
  <c r="S3833" i="3" s="1"/>
  <c r="L3833" i="3"/>
  <c r="P3833" i="3" s="1"/>
  <c r="T3833" i="3" l="1"/>
  <c r="U3833" i="3" s="1"/>
  <c r="F3834" i="3"/>
  <c r="B3834" i="4" s="1"/>
  <c r="G3834" i="4"/>
  <c r="H3834" i="4" s="1"/>
  <c r="I3834" i="4" s="1"/>
  <c r="F3834" i="4"/>
  <c r="E3834" i="4" s="1"/>
  <c r="H3834" i="3"/>
  <c r="J3834" i="3"/>
  <c r="G3834" i="3" l="1"/>
  <c r="I3834" i="3"/>
  <c r="K3834" i="3"/>
  <c r="C3834" i="4" l="1"/>
  <c r="D3834" i="4" s="1"/>
  <c r="C3835" i="3"/>
  <c r="D3835" i="3"/>
  <c r="B3835" i="3"/>
  <c r="E3835" i="3"/>
  <c r="L3834" i="3"/>
  <c r="M3834" i="3"/>
  <c r="Q3834" i="3" s="1"/>
  <c r="N3834" i="3"/>
  <c r="R3834" i="3" s="1"/>
  <c r="P3834" i="3"/>
  <c r="O3834" i="3"/>
  <c r="S3834" i="3" s="1"/>
  <c r="F3835" i="3" l="1"/>
  <c r="B3835" i="4" s="1"/>
  <c r="T3834" i="3"/>
  <c r="U3834" i="3" s="1"/>
  <c r="I3835" i="3"/>
  <c r="G3835" i="3"/>
  <c r="G3835" i="4"/>
  <c r="H3835" i="4" s="1"/>
  <c r="I3835" i="4" s="1"/>
  <c r="F3835" i="4"/>
  <c r="E3835" i="4" s="1"/>
  <c r="H3835" i="3"/>
  <c r="J3835" i="3"/>
  <c r="K3835" i="3" l="1"/>
  <c r="P3835" i="3" l="1"/>
  <c r="E3836" i="3"/>
  <c r="B3836" i="3"/>
  <c r="C3836" i="3"/>
  <c r="D3836" i="3"/>
  <c r="O3835" i="3"/>
  <c r="S3835" i="3"/>
  <c r="M3835" i="3"/>
  <c r="L3835" i="3"/>
  <c r="N3835" i="3"/>
  <c r="R3835" i="3"/>
  <c r="Q3835" i="3"/>
  <c r="F3836" i="3"/>
  <c r="C3835" i="4"/>
  <c r="D3835" i="4" s="1"/>
  <c r="T3835" i="3" l="1"/>
  <c r="U3835" i="3" s="1"/>
  <c r="B3836" i="4"/>
  <c r="F3836" i="4" s="1"/>
  <c r="E3836" i="4" s="1"/>
  <c r="G3836" i="3"/>
  <c r="H3836" i="3"/>
  <c r="G3836" i="4"/>
  <c r="H3836" i="4" s="1"/>
  <c r="I3836" i="4" s="1"/>
  <c r="I3836" i="3"/>
  <c r="J3836" i="3"/>
  <c r="K3836" i="3" l="1"/>
  <c r="B3837" i="3" l="1"/>
  <c r="C3837" i="3"/>
  <c r="D3837" i="3"/>
  <c r="E3837" i="3"/>
  <c r="N3836" i="3"/>
  <c r="C3836" i="4"/>
  <c r="D3836" i="4" s="1"/>
  <c r="Q3836" i="3"/>
  <c r="O3836" i="3"/>
  <c r="R3836" i="3"/>
  <c r="M3836" i="3"/>
  <c r="L3836" i="3"/>
  <c r="S3836" i="3"/>
  <c r="P3836" i="3"/>
  <c r="F3837" i="3"/>
  <c r="T3836" i="3" l="1"/>
  <c r="U3836" i="3" s="1"/>
  <c r="B3837" i="4"/>
  <c r="F3837" i="4" s="1"/>
  <c r="E3837" i="4" s="1"/>
  <c r="J3837" i="3"/>
  <c r="G3837" i="3"/>
  <c r="G3837" i="4"/>
  <c r="H3837" i="4" s="1"/>
  <c r="I3837" i="4" s="1"/>
  <c r="I3837" i="3"/>
  <c r="H3837" i="3"/>
  <c r="K3837" i="3" s="1"/>
  <c r="B3838" i="3" l="1"/>
  <c r="C3838" i="3"/>
  <c r="D3838" i="3"/>
  <c r="E3838" i="3"/>
  <c r="P3837" i="3"/>
  <c r="Q3837" i="3"/>
  <c r="S3837" i="3"/>
  <c r="R3837" i="3"/>
  <c r="N3837" i="3"/>
  <c r="C3837" i="4"/>
  <c r="D3837" i="4" s="1"/>
  <c r="M3837" i="3"/>
  <c r="L3837" i="3"/>
  <c r="O3837" i="3"/>
  <c r="F3838" i="3" l="1"/>
  <c r="B3838" i="4" s="1"/>
  <c r="I3838" i="3"/>
  <c r="T3837" i="3"/>
  <c r="U3837" i="3" s="1"/>
  <c r="G3838" i="4" l="1"/>
  <c r="H3838" i="4" s="1"/>
  <c r="I3838" i="4" s="1"/>
  <c r="F3838" i="4"/>
  <c r="E3838" i="4" s="1"/>
  <c r="G3838" i="3"/>
  <c r="J3838" i="3"/>
  <c r="H3838" i="3"/>
  <c r="K3838" i="3" l="1"/>
  <c r="B3839" i="3" l="1"/>
  <c r="E3839" i="3"/>
  <c r="C3839" i="3"/>
  <c r="D3839" i="3"/>
  <c r="C3838" i="4"/>
  <c r="D3838" i="4" s="1"/>
  <c r="M3838" i="3"/>
  <c r="N3838" i="3"/>
  <c r="R3838" i="3" s="1"/>
  <c r="S3838" i="3"/>
  <c r="L3838" i="3"/>
  <c r="P3838" i="3" s="1"/>
  <c r="Q3838" i="3"/>
  <c r="O3838" i="3"/>
  <c r="T3838" i="3" l="1"/>
  <c r="U3838" i="3" s="1"/>
  <c r="F3839" i="3"/>
  <c r="B3839" i="4" s="1"/>
  <c r="G3839" i="4" l="1"/>
  <c r="H3839" i="4" s="1"/>
  <c r="I3839" i="4" s="1"/>
  <c r="F3839" i="4"/>
  <c r="E3839" i="4" s="1"/>
  <c r="G3839" i="3"/>
  <c r="H3839" i="3"/>
  <c r="J3839" i="3"/>
  <c r="I3839" i="3"/>
  <c r="K3839" i="3" l="1"/>
  <c r="D3840" i="3" l="1"/>
  <c r="E3840" i="3"/>
  <c r="B3840" i="3"/>
  <c r="C3840" i="3"/>
  <c r="R3839" i="3"/>
  <c r="M3839" i="3"/>
  <c r="Q3839" i="3" s="1"/>
  <c r="S3839" i="3"/>
  <c r="P3839" i="3"/>
  <c r="C3839" i="4"/>
  <c r="D3839" i="4" s="1"/>
  <c r="N3839" i="3"/>
  <c r="L3839" i="3"/>
  <c r="O3839" i="3"/>
  <c r="T3839" i="3" l="1"/>
  <c r="U3839" i="3" s="1"/>
  <c r="F3840" i="3"/>
  <c r="B3840" i="4" s="1"/>
  <c r="I3840" i="3"/>
  <c r="H3840" i="3" l="1"/>
  <c r="J3840" i="3"/>
  <c r="G3840" i="3"/>
  <c r="K3840" i="3"/>
  <c r="G3840" i="4"/>
  <c r="H3840" i="4" s="1"/>
  <c r="I3840" i="4" s="1"/>
  <c r="F3840" i="4"/>
  <c r="E3840" i="4" s="1"/>
  <c r="B3841" i="3" l="1"/>
  <c r="C3841" i="3"/>
  <c r="D3841" i="3"/>
  <c r="E3841" i="3"/>
  <c r="S3840" i="3"/>
  <c r="R3840" i="3"/>
  <c r="P3840" i="3"/>
  <c r="Q3840" i="3"/>
  <c r="M3840" i="3"/>
  <c r="L3840" i="3"/>
  <c r="N3840" i="3"/>
  <c r="C3840" i="4"/>
  <c r="D3840" i="4" s="1"/>
  <c r="O3840" i="3"/>
  <c r="T3840" i="3" l="1"/>
  <c r="U3840" i="3" s="1"/>
  <c r="F3841" i="3"/>
  <c r="B3841" i="4" s="1"/>
  <c r="H3841" i="3" l="1"/>
  <c r="J3841" i="3"/>
  <c r="G3841" i="4"/>
  <c r="H3841" i="4" s="1"/>
  <c r="I3841" i="4" s="1"/>
  <c r="F3841" i="4"/>
  <c r="E3841" i="4" s="1"/>
  <c r="G3841" i="3"/>
  <c r="I3841" i="3"/>
  <c r="K3841" i="3" l="1"/>
  <c r="E3842" i="3" l="1"/>
  <c r="B3842" i="3"/>
  <c r="D3842" i="3"/>
  <c r="C3842" i="3"/>
  <c r="C3841" i="4"/>
  <c r="D3841" i="4" s="1"/>
  <c r="O3841" i="3"/>
  <c r="S3841" i="3" s="1"/>
  <c r="R3841" i="3"/>
  <c r="N3841" i="3"/>
  <c r="M3841" i="3"/>
  <c r="L3841" i="3"/>
  <c r="P3841" i="3" s="1"/>
  <c r="Q3841" i="3"/>
  <c r="T3841" i="3" l="1"/>
  <c r="U3841" i="3" s="1"/>
  <c r="F3842" i="3"/>
  <c r="J3842" i="3" s="1"/>
  <c r="I3842" i="3"/>
  <c r="B3842" i="4" l="1"/>
  <c r="H3842" i="3"/>
  <c r="G3842" i="3"/>
  <c r="K3842" i="3" s="1"/>
  <c r="B3843" i="3" l="1"/>
  <c r="C3843" i="3"/>
  <c r="D3843" i="3"/>
  <c r="E3843" i="3"/>
  <c r="C3842" i="4"/>
  <c r="D3842" i="4" s="1"/>
  <c r="N3842" i="3"/>
  <c r="R3842" i="3" s="1"/>
  <c r="L3842" i="3"/>
  <c r="P3842" i="3" s="1"/>
  <c r="O3842" i="3"/>
  <c r="S3842" i="3" s="1"/>
  <c r="M3842" i="3"/>
  <c r="Q3842" i="3" s="1"/>
  <c r="G3842" i="4"/>
  <c r="H3842" i="4" s="1"/>
  <c r="I3842" i="4" s="1"/>
  <c r="F3842" i="4"/>
  <c r="E3842" i="4" s="1"/>
  <c r="F3843" i="3" l="1"/>
  <c r="B3843" i="4" s="1"/>
  <c r="T3842" i="3"/>
  <c r="U3842" i="3" s="1"/>
  <c r="G3843" i="4"/>
  <c r="H3843" i="4" s="1"/>
  <c r="I3843" i="4" s="1"/>
  <c r="F3843" i="4"/>
  <c r="E3843" i="4" s="1"/>
  <c r="G3843" i="3"/>
  <c r="J3843" i="3"/>
  <c r="H3843" i="3"/>
  <c r="I3843" i="3"/>
  <c r="K3843" i="3" l="1"/>
  <c r="B3844" i="3" l="1"/>
  <c r="C3844" i="3"/>
  <c r="D3844" i="3"/>
  <c r="E3844" i="3"/>
  <c r="S3843" i="3"/>
  <c r="C3843" i="4"/>
  <c r="D3843" i="4" s="1"/>
  <c r="L3843" i="3"/>
  <c r="P3843" i="3"/>
  <c r="R3843" i="3"/>
  <c r="M3843" i="3"/>
  <c r="Q3843" i="3"/>
  <c r="N3843" i="3"/>
  <c r="O3843" i="3"/>
  <c r="F3844" i="3" l="1"/>
  <c r="B3844" i="4" s="1"/>
  <c r="J3844" i="3"/>
  <c r="T3843" i="3"/>
  <c r="U3843" i="3" s="1"/>
  <c r="H3844" i="3"/>
  <c r="I3844" i="3"/>
  <c r="G3844" i="3" l="1"/>
  <c r="K3844" i="3"/>
  <c r="G3844" i="4"/>
  <c r="H3844" i="4" s="1"/>
  <c r="I3844" i="4" s="1"/>
  <c r="F3844" i="4"/>
  <c r="E3844" i="4" s="1"/>
  <c r="B3845" i="3" l="1"/>
  <c r="E3845" i="3"/>
  <c r="D3845" i="3"/>
  <c r="C3845" i="3"/>
  <c r="C3844" i="4"/>
  <c r="D3844" i="4" s="1"/>
  <c r="M3844" i="3"/>
  <c r="N3844" i="3"/>
  <c r="S3844" i="3"/>
  <c r="R3844" i="3"/>
  <c r="O3844" i="3"/>
  <c r="L3844" i="3"/>
  <c r="P3844" i="3"/>
  <c r="Q3844" i="3"/>
  <c r="T3844" i="3" l="1"/>
  <c r="U3844" i="3" s="1"/>
  <c r="F3845" i="3"/>
  <c r="B3845" i="4" s="1"/>
  <c r="I3845" i="3" l="1"/>
  <c r="G3845" i="4"/>
  <c r="H3845" i="4" s="1"/>
  <c r="I3845" i="4" s="1"/>
  <c r="F3845" i="4"/>
  <c r="E3845" i="4" s="1"/>
  <c r="J3845" i="3"/>
  <c r="G3845" i="3"/>
  <c r="H3845" i="3"/>
  <c r="K3845" i="3" l="1"/>
  <c r="B3846" i="3" l="1"/>
  <c r="C3846" i="3"/>
  <c r="D3846" i="3"/>
  <c r="E3846" i="3"/>
  <c r="O3845" i="3"/>
  <c r="M3845" i="3"/>
  <c r="Q3845" i="3"/>
  <c r="C3845" i="4"/>
  <c r="D3845" i="4" s="1"/>
  <c r="L3845" i="3"/>
  <c r="P3845" i="3" s="1"/>
  <c r="N3845" i="3"/>
  <c r="R3845" i="3" s="1"/>
  <c r="S3845" i="3"/>
  <c r="T3845" i="3" l="1"/>
  <c r="U3845" i="3" s="1"/>
  <c r="F3846" i="3"/>
  <c r="B3846" i="4" s="1"/>
  <c r="J3846" i="3" l="1"/>
  <c r="G3846" i="3"/>
  <c r="G3846" i="4"/>
  <c r="H3846" i="4" s="1"/>
  <c r="I3846" i="4" s="1"/>
  <c r="F3846" i="4"/>
  <c r="E3846" i="4" s="1"/>
  <c r="I3846" i="3"/>
  <c r="H3846" i="3"/>
  <c r="K3846" i="3" s="1"/>
  <c r="B3847" i="3" l="1"/>
  <c r="C3847" i="3"/>
  <c r="D3847" i="3"/>
  <c r="E3847" i="3"/>
  <c r="C3846" i="4"/>
  <c r="D3846" i="4" s="1"/>
  <c r="M3846" i="3"/>
  <c r="Q3846" i="3" s="1"/>
  <c r="N3846" i="3"/>
  <c r="R3846" i="3" s="1"/>
  <c r="S3846" i="3"/>
  <c r="O3846" i="3"/>
  <c r="L3846" i="3"/>
  <c r="P3846" i="3" s="1"/>
  <c r="T3846" i="3" s="1"/>
  <c r="U3846" i="3" s="1"/>
  <c r="F3847" i="3" l="1"/>
  <c r="B3847" i="4" s="1"/>
  <c r="I3847" i="3"/>
  <c r="G3847" i="3" l="1"/>
  <c r="G3847" i="4"/>
  <c r="H3847" i="4" s="1"/>
  <c r="I3847" i="4" s="1"/>
  <c r="F3847" i="4"/>
  <c r="E3847" i="4" s="1"/>
  <c r="H3847" i="3"/>
  <c r="J3847" i="3"/>
  <c r="K3847" i="3" l="1"/>
  <c r="N3847" i="3" l="1"/>
  <c r="E3848" i="3"/>
  <c r="C3848" i="3"/>
  <c r="B3848" i="3"/>
  <c r="D3848" i="3"/>
  <c r="C3847" i="4"/>
  <c r="D3847" i="4" s="1"/>
  <c r="M3847" i="3"/>
  <c r="Q3847" i="3" s="1"/>
  <c r="L3847" i="3"/>
  <c r="P3847" i="3" s="1"/>
  <c r="R3847" i="3"/>
  <c r="O3847" i="3"/>
  <c r="S3847" i="3" s="1"/>
  <c r="F3848" i="3"/>
  <c r="B3848" i="4" l="1"/>
  <c r="I3848" i="3"/>
  <c r="T3847" i="3"/>
  <c r="U3847" i="3" s="1"/>
  <c r="H3848" i="3"/>
  <c r="G3848" i="3"/>
  <c r="G3848" i="4"/>
  <c r="H3848" i="4" s="1"/>
  <c r="I3848" i="4" s="1"/>
  <c r="F3848" i="4"/>
  <c r="E3848" i="4" s="1"/>
  <c r="J3848" i="3"/>
  <c r="K3848" i="3" s="1"/>
  <c r="B3849" i="3" l="1"/>
  <c r="C3849" i="3"/>
  <c r="D3849" i="3"/>
  <c r="E3849" i="3"/>
  <c r="S3848" i="3"/>
  <c r="C3848" i="4"/>
  <c r="D3848" i="4" s="1"/>
  <c r="P3848" i="3"/>
  <c r="M3848" i="3"/>
  <c r="O3848" i="3"/>
  <c r="R3848" i="3"/>
  <c r="L3848" i="3"/>
  <c r="Q3848" i="3"/>
  <c r="N3848" i="3"/>
  <c r="T3848" i="3" l="1"/>
  <c r="U3848" i="3" s="1"/>
  <c r="F3849" i="3"/>
  <c r="B3849" i="4" s="1"/>
  <c r="H3849" i="3" l="1"/>
  <c r="G3849" i="3"/>
  <c r="I3849" i="3"/>
  <c r="G3849" i="4"/>
  <c r="H3849" i="4" s="1"/>
  <c r="I3849" i="4" s="1"/>
  <c r="F3849" i="4"/>
  <c r="E3849" i="4" s="1"/>
  <c r="J3849" i="3"/>
  <c r="K3849" i="3" s="1"/>
  <c r="B3850" i="3" l="1"/>
  <c r="C3850" i="3"/>
  <c r="D3850" i="3"/>
  <c r="E3850" i="3"/>
  <c r="P3849" i="3"/>
  <c r="R3849" i="3"/>
  <c r="S3849" i="3"/>
  <c r="L3849" i="3"/>
  <c r="M3849" i="3"/>
  <c r="C3849" i="4"/>
  <c r="D3849" i="4" s="1"/>
  <c r="N3849" i="3"/>
  <c r="O3849" i="3"/>
  <c r="Q3849" i="3"/>
  <c r="F3850" i="3" l="1"/>
  <c r="B3850" i="4" s="1"/>
  <c r="G3850" i="3"/>
  <c r="I3850" i="3"/>
  <c r="H3850" i="3"/>
  <c r="J3850" i="3"/>
  <c r="T3849" i="3"/>
  <c r="U3849" i="3" s="1"/>
  <c r="K3850" i="3" l="1"/>
  <c r="G3850" i="4"/>
  <c r="H3850" i="4" s="1"/>
  <c r="I3850" i="4" s="1"/>
  <c r="F3850" i="4"/>
  <c r="E3850" i="4" s="1"/>
  <c r="B3851" i="3" l="1"/>
  <c r="E3851" i="3"/>
  <c r="C3851" i="3"/>
  <c r="D3851" i="3"/>
  <c r="L3850" i="3"/>
  <c r="P3850" i="3"/>
  <c r="C3850" i="4"/>
  <c r="D3850" i="4" s="1"/>
  <c r="S3850" i="3"/>
  <c r="M3850" i="3"/>
  <c r="N3850" i="3"/>
  <c r="O3850" i="3"/>
  <c r="R3850" i="3"/>
  <c r="Q3850" i="3"/>
  <c r="F3851" i="3" l="1"/>
  <c r="B3851" i="4" s="1"/>
  <c r="G3851" i="3"/>
  <c r="J3851" i="3"/>
  <c r="I3851" i="3"/>
  <c r="H3851" i="3"/>
  <c r="T3850" i="3"/>
  <c r="U3850" i="3" s="1"/>
  <c r="K3851" i="3" l="1"/>
  <c r="G3851" i="4"/>
  <c r="H3851" i="4" s="1"/>
  <c r="I3851" i="4" s="1"/>
  <c r="F3851" i="4"/>
  <c r="E3851" i="4" s="1"/>
  <c r="B3852" i="3" l="1"/>
  <c r="C3852" i="3"/>
  <c r="D3852" i="3"/>
  <c r="E3852" i="3"/>
  <c r="Q3851" i="3"/>
  <c r="L3851" i="3"/>
  <c r="C3851" i="4"/>
  <c r="D3851" i="4" s="1"/>
  <c r="M3851" i="3"/>
  <c r="R3851" i="3"/>
  <c r="O3851" i="3"/>
  <c r="P3851" i="3"/>
  <c r="N3851" i="3"/>
  <c r="S3851" i="3"/>
  <c r="T3851" i="3" l="1"/>
  <c r="U3851" i="3" s="1"/>
  <c r="F3852" i="3"/>
  <c r="B3852" i="4" s="1"/>
  <c r="G3852" i="4" l="1"/>
  <c r="H3852" i="4" s="1"/>
  <c r="I3852" i="4" s="1"/>
  <c r="F3852" i="4"/>
  <c r="E3852" i="4" s="1"/>
  <c r="J3852" i="3"/>
  <c r="G3852" i="3"/>
  <c r="H3852" i="3"/>
  <c r="I3852" i="3"/>
  <c r="K3852" i="3" l="1"/>
  <c r="B3853" i="3" l="1"/>
  <c r="C3853" i="3"/>
  <c r="D3853" i="3"/>
  <c r="E3853" i="3"/>
  <c r="R3852" i="3"/>
  <c r="M3852" i="3"/>
  <c r="C3852" i="4"/>
  <c r="D3852" i="4" s="1"/>
  <c r="P3852" i="3"/>
  <c r="S3852" i="3"/>
  <c r="N3852" i="3"/>
  <c r="L3852" i="3"/>
  <c r="O3852" i="3"/>
  <c r="Q3852" i="3"/>
  <c r="F3853" i="3" l="1"/>
  <c r="B3853" i="4" s="1"/>
  <c r="T3852" i="3"/>
  <c r="U3852" i="3" s="1"/>
  <c r="G3853" i="4" l="1"/>
  <c r="H3853" i="4" s="1"/>
  <c r="I3853" i="4" s="1"/>
  <c r="F3853" i="4"/>
  <c r="E3853" i="4" s="1"/>
  <c r="G3853" i="3"/>
  <c r="H3853" i="3"/>
  <c r="J3853" i="3"/>
  <c r="I3853" i="3"/>
  <c r="K3853" i="3" l="1"/>
  <c r="E3854" i="3" l="1"/>
  <c r="B3854" i="3"/>
  <c r="C3854" i="3"/>
  <c r="D3854" i="3"/>
  <c r="Q3853" i="3"/>
  <c r="R3853" i="3"/>
  <c r="P3853" i="3"/>
  <c r="M3853" i="3"/>
  <c r="O3853" i="3"/>
  <c r="N3853" i="3"/>
  <c r="L3853" i="3"/>
  <c r="S3853" i="3"/>
  <c r="C3853" i="4"/>
  <c r="D3853" i="4" s="1"/>
  <c r="F3854" i="3" l="1"/>
  <c r="B3854" i="4" s="1"/>
  <c r="G3854" i="3"/>
  <c r="J3854" i="3"/>
  <c r="T3853" i="3"/>
  <c r="U3853" i="3" s="1"/>
  <c r="G3854" i="4" l="1"/>
  <c r="H3854" i="4" s="1"/>
  <c r="I3854" i="4" s="1"/>
  <c r="F3854" i="4"/>
  <c r="E3854" i="4" s="1"/>
  <c r="I3854" i="3"/>
  <c r="H3854" i="3"/>
  <c r="K3854" i="3" s="1"/>
  <c r="B3855" i="3" l="1"/>
  <c r="C3855" i="3"/>
  <c r="D3855" i="3"/>
  <c r="E3855" i="3"/>
  <c r="L3854" i="3"/>
  <c r="P3854" i="3"/>
  <c r="R3854" i="3"/>
  <c r="C3854" i="4"/>
  <c r="D3854" i="4" s="1"/>
  <c r="O3854" i="3"/>
  <c r="Q3854" i="3"/>
  <c r="M3854" i="3"/>
  <c r="N3854" i="3"/>
  <c r="S3854" i="3"/>
  <c r="F3855" i="3" l="1"/>
  <c r="B3855" i="4" s="1"/>
  <c r="J3855" i="3"/>
  <c r="H3855" i="3"/>
  <c r="T3854" i="3"/>
  <c r="U3854" i="3" s="1"/>
  <c r="I3855" i="3"/>
  <c r="G3855" i="3" l="1"/>
  <c r="K3855" i="3" s="1"/>
  <c r="G3855" i="4"/>
  <c r="H3855" i="4" s="1"/>
  <c r="I3855" i="4" s="1"/>
  <c r="F3855" i="4"/>
  <c r="E3855" i="4" s="1"/>
  <c r="B3856" i="3" l="1"/>
  <c r="C3856" i="3"/>
  <c r="D3856" i="3"/>
  <c r="E3856" i="3"/>
  <c r="Q3855" i="3"/>
  <c r="L3855" i="3"/>
  <c r="C3855" i="4"/>
  <c r="D3855" i="4" s="1"/>
  <c r="O3855" i="3"/>
  <c r="S3855" i="3"/>
  <c r="N3855" i="3"/>
  <c r="M3855" i="3"/>
  <c r="P3855" i="3"/>
  <c r="R3855" i="3"/>
  <c r="T3855" i="3" s="1"/>
  <c r="U3855" i="3" s="1"/>
  <c r="F3856" i="3" l="1"/>
  <c r="B3856" i="4" s="1"/>
  <c r="G3856" i="3"/>
  <c r="J3856" i="3"/>
  <c r="G3856" i="4"/>
  <c r="H3856" i="4" s="1"/>
  <c r="I3856" i="4" s="1"/>
  <c r="F3856" i="4"/>
  <c r="E3856" i="4" s="1"/>
  <c r="H3856" i="3"/>
  <c r="I3856" i="3"/>
  <c r="K3856" i="3" l="1"/>
  <c r="B3857" i="3" l="1"/>
  <c r="E3857" i="3"/>
  <c r="C3857" i="3"/>
  <c r="D3857" i="3"/>
  <c r="O3856" i="3"/>
  <c r="M3856" i="3"/>
  <c r="P3856" i="3"/>
  <c r="Q3856" i="3"/>
  <c r="L3856" i="3"/>
  <c r="N3856" i="3"/>
  <c r="S3856" i="3"/>
  <c r="R3856" i="3"/>
  <c r="C3856" i="4"/>
  <c r="D3856" i="4" s="1"/>
  <c r="T3856" i="3" l="1"/>
  <c r="U3856" i="3" s="1"/>
  <c r="F3857" i="3"/>
  <c r="B3857" i="4" s="1"/>
  <c r="G3857" i="4" l="1"/>
  <c r="H3857" i="4" s="1"/>
  <c r="I3857" i="4" s="1"/>
  <c r="F3857" i="4"/>
  <c r="E3857" i="4" s="1"/>
  <c r="G3857" i="3"/>
  <c r="H3857" i="3"/>
  <c r="J3857" i="3"/>
  <c r="I3857" i="3"/>
  <c r="K3857" i="3" l="1"/>
  <c r="E3858" i="3" l="1"/>
  <c r="B3858" i="3"/>
  <c r="C3858" i="3"/>
  <c r="D3858" i="3"/>
  <c r="L3857" i="3"/>
  <c r="S3857" i="3"/>
  <c r="C3857" i="4"/>
  <c r="D3857" i="4" s="1"/>
  <c r="N3857" i="3"/>
  <c r="Q3857" i="3"/>
  <c r="O3857" i="3"/>
  <c r="M3857" i="3"/>
  <c r="R3857" i="3"/>
  <c r="P3857" i="3"/>
  <c r="T3857" i="3" l="1"/>
  <c r="U3857" i="3" s="1"/>
  <c r="F3858" i="3"/>
  <c r="B3858" i="4" s="1"/>
  <c r="I3858" i="3" l="1"/>
  <c r="J3858" i="3"/>
  <c r="G3858" i="4"/>
  <c r="H3858" i="4" s="1"/>
  <c r="I3858" i="4" s="1"/>
  <c r="F3858" i="4"/>
  <c r="E3858" i="4" s="1"/>
  <c r="G3858" i="3"/>
  <c r="H3858" i="3"/>
  <c r="K3858" i="3" l="1"/>
  <c r="C3859" i="3" l="1"/>
  <c r="D3859" i="3"/>
  <c r="E3859" i="3"/>
  <c r="B3859" i="3"/>
  <c r="N3858" i="3"/>
  <c r="C3858" i="4"/>
  <c r="D3858" i="4" s="1"/>
  <c r="O3858" i="3"/>
  <c r="M3858" i="3"/>
  <c r="P3858" i="3"/>
  <c r="R3858" i="3"/>
  <c r="Q3858" i="3"/>
  <c r="S3858" i="3"/>
  <c r="L3858" i="3"/>
  <c r="T3858" i="3" l="1"/>
  <c r="U3858" i="3" s="1"/>
  <c r="F3859" i="3"/>
  <c r="B3859" i="4" s="1"/>
  <c r="G3859" i="4" l="1"/>
  <c r="H3859" i="4" s="1"/>
  <c r="I3859" i="4" s="1"/>
  <c r="F3859" i="4"/>
  <c r="E3859" i="4" s="1"/>
  <c r="H3859" i="3"/>
  <c r="I3859" i="3"/>
  <c r="G3859" i="3"/>
  <c r="J3859" i="3"/>
  <c r="K3859" i="3" l="1"/>
  <c r="E3860" i="3" l="1"/>
  <c r="B3860" i="3"/>
  <c r="C3860" i="3"/>
  <c r="D3860" i="3"/>
  <c r="P3859" i="3"/>
  <c r="C3859" i="4"/>
  <c r="D3859" i="4" s="1"/>
  <c r="M3859" i="3"/>
  <c r="Q3859" i="3" s="1"/>
  <c r="N3859" i="3"/>
  <c r="R3859" i="3" s="1"/>
  <c r="O3859" i="3"/>
  <c r="S3859" i="3" s="1"/>
  <c r="L3859" i="3"/>
  <c r="F3860" i="3" l="1"/>
  <c r="B3860" i="4" s="1"/>
  <c r="H3860" i="3"/>
  <c r="T3859" i="3"/>
  <c r="U3859" i="3" s="1"/>
  <c r="I3860" i="3" l="1"/>
  <c r="G3860" i="3"/>
  <c r="G3860" i="4"/>
  <c r="H3860" i="4" s="1"/>
  <c r="I3860" i="4" s="1"/>
  <c r="F3860" i="4"/>
  <c r="E3860" i="4" s="1"/>
  <c r="J3860" i="3"/>
  <c r="K3860" i="3" s="1"/>
  <c r="B3861" i="3" l="1"/>
  <c r="C3861" i="3"/>
  <c r="D3861" i="3"/>
  <c r="E3861" i="3"/>
  <c r="N3860" i="3"/>
  <c r="R3860" i="3" s="1"/>
  <c r="L3860" i="3"/>
  <c r="P3860" i="3" s="1"/>
  <c r="S3860" i="3"/>
  <c r="M3860" i="3"/>
  <c r="Q3860" i="3" s="1"/>
  <c r="C3860" i="4"/>
  <c r="D3860" i="4" s="1"/>
  <c r="O3860" i="3"/>
  <c r="T3860" i="3" l="1"/>
  <c r="U3860" i="3" s="1"/>
  <c r="F3861" i="3"/>
  <c r="B3861" i="4" s="1"/>
  <c r="G3861" i="3" l="1"/>
  <c r="J3861" i="3"/>
  <c r="G3861" i="4"/>
  <c r="H3861" i="4" s="1"/>
  <c r="I3861" i="4" s="1"/>
  <c r="F3861" i="4"/>
  <c r="E3861" i="4" s="1"/>
  <c r="H3861" i="3"/>
  <c r="I3861" i="3"/>
  <c r="K3861" i="3" l="1"/>
  <c r="L3861" i="3" l="1"/>
  <c r="B3862" i="3"/>
  <c r="C3862" i="3"/>
  <c r="D3862" i="3"/>
  <c r="E3862" i="3"/>
  <c r="N3861" i="3"/>
  <c r="R3861" i="3" s="1"/>
  <c r="P3861" i="3"/>
  <c r="C3861" i="4"/>
  <c r="D3861" i="4" s="1"/>
  <c r="O3861" i="3"/>
  <c r="S3861" i="3" s="1"/>
  <c r="M3861" i="3"/>
  <c r="Q3861" i="3" s="1"/>
  <c r="T3861" i="3" s="1"/>
  <c r="U3861" i="3" s="1"/>
  <c r="F3862" i="3" l="1"/>
  <c r="B3862" i="4"/>
  <c r="G3862" i="3"/>
  <c r="I3862" i="3"/>
  <c r="G3862" i="4"/>
  <c r="H3862" i="4" s="1"/>
  <c r="I3862" i="4" s="1"/>
  <c r="F3862" i="4"/>
  <c r="E3862" i="4" s="1"/>
  <c r="H3862" i="3"/>
  <c r="J3862" i="3"/>
  <c r="K3862" i="3" l="1"/>
  <c r="C3862" i="4" l="1"/>
  <c r="D3862" i="4" s="1"/>
  <c r="B3863" i="3"/>
  <c r="E3863" i="3"/>
  <c r="C3863" i="3"/>
  <c r="D3863" i="3"/>
  <c r="L3862" i="3"/>
  <c r="R3862" i="3"/>
  <c r="P3862" i="3"/>
  <c r="O3862" i="3"/>
  <c r="S3862" i="3" s="1"/>
  <c r="N3862" i="3"/>
  <c r="M3862" i="3"/>
  <c r="Q3862" i="3" s="1"/>
  <c r="F3863" i="3" l="1"/>
  <c r="T3862" i="3"/>
  <c r="U3862" i="3" s="1"/>
  <c r="B3863" i="4"/>
  <c r="H3863" i="3"/>
  <c r="G3863" i="3"/>
  <c r="I3863" i="3"/>
  <c r="G3863" i="4"/>
  <c r="H3863" i="4" s="1"/>
  <c r="I3863" i="4" s="1"/>
  <c r="F3863" i="4"/>
  <c r="E3863" i="4" s="1"/>
  <c r="J3863" i="3"/>
  <c r="K3863" i="3" l="1"/>
  <c r="B3864" i="3" l="1"/>
  <c r="D3864" i="3"/>
  <c r="E3864" i="3"/>
  <c r="C3864" i="3"/>
  <c r="N3863" i="3"/>
  <c r="O3863" i="3"/>
  <c r="C3863" i="4"/>
  <c r="D3863" i="4" s="1"/>
  <c r="S3863" i="3"/>
  <c r="M3863" i="3"/>
  <c r="R3863" i="3"/>
  <c r="P3863" i="3"/>
  <c r="L3863" i="3"/>
  <c r="Q3863" i="3"/>
  <c r="T3863" i="3" l="1"/>
  <c r="U3863" i="3" s="1"/>
  <c r="F3864" i="3"/>
  <c r="B3864" i="4" s="1"/>
  <c r="I3864" i="3" l="1"/>
  <c r="J3864" i="3"/>
  <c r="G3864" i="3"/>
  <c r="H3864" i="3"/>
  <c r="G3864" i="4"/>
  <c r="H3864" i="4" s="1"/>
  <c r="I3864" i="4" s="1"/>
  <c r="F3864" i="4"/>
  <c r="E3864" i="4" s="1"/>
  <c r="K3864" i="3" l="1"/>
  <c r="B3865" i="3" l="1"/>
  <c r="C3865" i="3"/>
  <c r="D3865" i="3"/>
  <c r="E3865" i="3"/>
  <c r="C3864" i="4"/>
  <c r="D3864" i="4" s="1"/>
  <c r="P3864" i="3"/>
  <c r="M3864" i="3"/>
  <c r="O3864" i="3"/>
  <c r="R3864" i="3"/>
  <c r="Q3864" i="3"/>
  <c r="N3864" i="3"/>
  <c r="S3864" i="3"/>
  <c r="L3864" i="3"/>
  <c r="F3865" i="3" l="1"/>
  <c r="T3864" i="3"/>
  <c r="U3864" i="3" s="1"/>
  <c r="B3865" i="4" l="1"/>
  <c r="I3865" i="3"/>
  <c r="G3865" i="3"/>
  <c r="J3865" i="3"/>
  <c r="H3865" i="3"/>
  <c r="K3865" i="3" l="1"/>
  <c r="G3865" i="4"/>
  <c r="H3865" i="4" s="1"/>
  <c r="I3865" i="4" s="1"/>
  <c r="F3865" i="4"/>
  <c r="E3865" i="4" s="1"/>
  <c r="P3865" i="3"/>
  <c r="O3865" i="3"/>
  <c r="L3865" i="3"/>
  <c r="C3865" i="4" l="1"/>
  <c r="D3865" i="4" s="1"/>
  <c r="E3866" i="3"/>
  <c r="C3866" i="3"/>
  <c r="F3866" i="3" s="1"/>
  <c r="B3866" i="3"/>
  <c r="D3866" i="3"/>
  <c r="S3865" i="3"/>
  <c r="N3865" i="3"/>
  <c r="M3865" i="3"/>
  <c r="R3865" i="3"/>
  <c r="Q3865" i="3"/>
  <c r="T3865" i="3" l="1"/>
  <c r="U3865" i="3" s="1"/>
  <c r="B3866" i="4"/>
  <c r="I3866" i="3"/>
  <c r="J3866" i="3"/>
  <c r="H3866" i="3"/>
  <c r="G3866" i="3"/>
  <c r="K3866" i="3" s="1"/>
  <c r="G3866" i="4"/>
  <c r="H3866" i="4" s="1"/>
  <c r="I3866" i="4" s="1"/>
  <c r="F3866" i="4"/>
  <c r="E3866" i="4" s="1"/>
  <c r="B3867" i="3" l="1"/>
  <c r="C3867" i="3"/>
  <c r="D3867" i="3"/>
  <c r="E3867" i="3"/>
  <c r="M3866" i="3"/>
  <c r="Q3866" i="3" s="1"/>
  <c r="R3866" i="3"/>
  <c r="C3866" i="4"/>
  <c r="D3866" i="4" s="1"/>
  <c r="O3866" i="3"/>
  <c r="S3866" i="3" s="1"/>
  <c r="L3866" i="3"/>
  <c r="P3866" i="3" s="1"/>
  <c r="N3866" i="3"/>
  <c r="F3867" i="3" l="1"/>
  <c r="T3866" i="3"/>
  <c r="U3866" i="3" s="1"/>
  <c r="B3867" i="4"/>
  <c r="G3867" i="3"/>
  <c r="I3867" i="3"/>
  <c r="J3867" i="3"/>
  <c r="H3867" i="3"/>
  <c r="K3867" i="3"/>
  <c r="B3868" i="3" l="1"/>
  <c r="C3868" i="3"/>
  <c r="D3868" i="3"/>
  <c r="E3868" i="3"/>
  <c r="G3867" i="4"/>
  <c r="H3867" i="4" s="1"/>
  <c r="I3867" i="4" s="1"/>
  <c r="F3867" i="4"/>
  <c r="E3867" i="4" s="1"/>
  <c r="M3867" i="3"/>
  <c r="R3867" i="3"/>
  <c r="P3867" i="3"/>
  <c r="Q3867" i="3"/>
  <c r="N3867" i="3"/>
  <c r="S3867" i="3"/>
  <c r="L3867" i="3"/>
  <c r="C3867" i="4"/>
  <c r="D3867" i="4" s="1"/>
  <c r="O3867" i="3"/>
  <c r="T3867" i="3" l="1"/>
  <c r="U3867" i="3" s="1"/>
  <c r="F3868" i="3"/>
  <c r="B3868" i="4" s="1"/>
  <c r="G3868" i="3" l="1"/>
  <c r="J3868" i="3"/>
  <c r="G3868" i="4"/>
  <c r="H3868" i="4" s="1"/>
  <c r="I3868" i="4" s="1"/>
  <c r="F3868" i="4"/>
  <c r="E3868" i="4" s="1"/>
  <c r="I3868" i="3"/>
  <c r="H3868" i="3"/>
  <c r="K3868" i="3" s="1"/>
  <c r="B3869" i="3" l="1"/>
  <c r="E3869" i="3"/>
  <c r="D3869" i="3"/>
  <c r="C3869" i="3"/>
  <c r="N3868" i="3"/>
  <c r="R3868" i="3" s="1"/>
  <c r="Q3868" i="3"/>
  <c r="O3868" i="3"/>
  <c r="S3868" i="3" s="1"/>
  <c r="M3868" i="3"/>
  <c r="L3868" i="3"/>
  <c r="P3868" i="3" s="1"/>
  <c r="T3868" i="3" s="1"/>
  <c r="U3868" i="3" s="1"/>
  <c r="C3868" i="4"/>
  <c r="D3868" i="4" s="1"/>
  <c r="F3869" i="3" l="1"/>
  <c r="B3869" i="4" s="1"/>
  <c r="H3869" i="3"/>
  <c r="I3869" i="3"/>
  <c r="J3869" i="3" l="1"/>
  <c r="G3869" i="4"/>
  <c r="H3869" i="4" s="1"/>
  <c r="I3869" i="4" s="1"/>
  <c r="F3869" i="4"/>
  <c r="E3869" i="4" s="1"/>
  <c r="G3869" i="3"/>
  <c r="K3869" i="3" s="1"/>
  <c r="B3870" i="3" l="1"/>
  <c r="C3870" i="3"/>
  <c r="D3870" i="3"/>
  <c r="E3870" i="3"/>
  <c r="O3869" i="3"/>
  <c r="M3869" i="3"/>
  <c r="Q3869" i="3" s="1"/>
  <c r="C3869" i="4"/>
  <c r="D3869" i="4" s="1"/>
  <c r="R3869" i="3"/>
  <c r="L3869" i="3"/>
  <c r="P3869" i="3" s="1"/>
  <c r="S3869" i="3"/>
  <c r="N3869" i="3"/>
  <c r="T3869" i="3" l="1"/>
  <c r="U3869" i="3" s="1"/>
  <c r="F3870" i="3"/>
  <c r="B3870" i="4" s="1"/>
  <c r="H3870" i="3" l="1"/>
  <c r="J3870" i="3"/>
  <c r="I3870" i="3"/>
  <c r="G3870" i="3"/>
  <c r="K3870" i="3"/>
  <c r="G3870" i="4"/>
  <c r="H3870" i="4" s="1"/>
  <c r="I3870" i="4" s="1"/>
  <c r="F3870" i="4"/>
  <c r="E3870" i="4" s="1"/>
  <c r="B3871" i="3" l="1"/>
  <c r="C3871" i="3"/>
  <c r="E3871" i="3"/>
  <c r="D3871" i="3"/>
  <c r="O3870" i="3"/>
  <c r="S3870" i="3" s="1"/>
  <c r="M3870" i="3"/>
  <c r="Q3870" i="3" s="1"/>
  <c r="C3870" i="4"/>
  <c r="D3870" i="4" s="1"/>
  <c r="N3870" i="3"/>
  <c r="R3870" i="3" s="1"/>
  <c r="L3870" i="3"/>
  <c r="P3870" i="3" s="1"/>
  <c r="T3870" i="3" l="1"/>
  <c r="U3870" i="3" s="1"/>
  <c r="F3871" i="3"/>
  <c r="B3871" i="4" s="1"/>
  <c r="I3871" i="3" l="1"/>
  <c r="H3871" i="3"/>
  <c r="J3871" i="3"/>
  <c r="G3871" i="3"/>
  <c r="K3871" i="3" s="1"/>
  <c r="G3871" i="4"/>
  <c r="H3871" i="4" s="1"/>
  <c r="I3871" i="4" s="1"/>
  <c r="F3871" i="4"/>
  <c r="E3871" i="4" s="1"/>
  <c r="E3872" i="3" l="1"/>
  <c r="B3872" i="3"/>
  <c r="C3872" i="3"/>
  <c r="D3872" i="3"/>
  <c r="N3871" i="3"/>
  <c r="P3871" i="3"/>
  <c r="Q3871" i="3"/>
  <c r="C3871" i="4"/>
  <c r="D3871" i="4" s="1"/>
  <c r="O3871" i="3"/>
  <c r="R3871" i="3"/>
  <c r="S3871" i="3"/>
  <c r="L3871" i="3"/>
  <c r="M3871" i="3"/>
  <c r="T3871" i="3" l="1"/>
  <c r="U3871" i="3" s="1"/>
  <c r="F3872" i="3"/>
  <c r="B3872" i="4" s="1"/>
  <c r="G3872" i="4" l="1"/>
  <c r="H3872" i="4" s="1"/>
  <c r="I3872" i="4" s="1"/>
  <c r="F3872" i="4"/>
  <c r="E3872" i="4" s="1"/>
  <c r="G3872" i="3"/>
  <c r="J3872" i="3"/>
  <c r="H3872" i="3"/>
  <c r="I3872" i="3"/>
  <c r="K3872" i="3" l="1"/>
  <c r="B3873" i="3" l="1"/>
  <c r="C3873" i="3"/>
  <c r="D3873" i="3"/>
  <c r="E3873" i="3"/>
  <c r="R3872" i="3"/>
  <c r="O3872" i="3"/>
  <c r="S3872" i="3"/>
  <c r="M3872" i="3"/>
  <c r="C3872" i="4"/>
  <c r="D3872" i="4" s="1"/>
  <c r="N3872" i="3"/>
  <c r="P3872" i="3"/>
  <c r="Q3872" i="3"/>
  <c r="L3872" i="3"/>
  <c r="T3872" i="3" l="1"/>
  <c r="U3872" i="3" s="1"/>
  <c r="F3873" i="3"/>
  <c r="B3873" i="4" s="1"/>
  <c r="J3873" i="3" l="1"/>
  <c r="I3873" i="3"/>
  <c r="G3873" i="3"/>
  <c r="G3873" i="4"/>
  <c r="H3873" i="4" s="1"/>
  <c r="I3873" i="4" s="1"/>
  <c r="F3873" i="4"/>
  <c r="E3873" i="4" s="1"/>
  <c r="H3873" i="3"/>
  <c r="K3873" i="3" s="1"/>
  <c r="B3874" i="3" l="1"/>
  <c r="C3874" i="3"/>
  <c r="D3874" i="3"/>
  <c r="E3874" i="3"/>
  <c r="L3873" i="3"/>
  <c r="N3873" i="3"/>
  <c r="R3873" i="3" s="1"/>
  <c r="O3873" i="3"/>
  <c r="S3873" i="3" s="1"/>
  <c r="P3873" i="3"/>
  <c r="M3873" i="3"/>
  <c r="Q3873" i="3" s="1"/>
  <c r="C3873" i="4"/>
  <c r="D3873" i="4" s="1"/>
  <c r="T3873" i="3" l="1"/>
  <c r="U3873" i="3" s="1"/>
  <c r="F3874" i="3"/>
  <c r="B3874" i="4" s="1"/>
  <c r="G3874" i="3" l="1"/>
  <c r="H3874" i="3"/>
  <c r="G3874" i="4"/>
  <c r="H3874" i="4" s="1"/>
  <c r="I3874" i="4" s="1"/>
  <c r="F3874" i="4"/>
  <c r="E3874" i="4" s="1"/>
  <c r="J3874" i="3"/>
  <c r="I3874" i="3"/>
  <c r="K3874" i="3" s="1"/>
  <c r="B3875" i="3" l="1"/>
  <c r="E3875" i="3"/>
  <c r="C3875" i="3"/>
  <c r="D3875" i="3"/>
  <c r="C3874" i="4"/>
  <c r="D3874" i="4" s="1"/>
  <c r="M3874" i="3"/>
  <c r="N3874" i="3"/>
  <c r="R3874" i="3" s="1"/>
  <c r="O3874" i="3"/>
  <c r="S3874" i="3" s="1"/>
  <c r="Q3874" i="3"/>
  <c r="L3874" i="3"/>
  <c r="P3874" i="3"/>
  <c r="T3874" i="3" l="1"/>
  <c r="U3874" i="3" s="1"/>
  <c r="F3875" i="3"/>
  <c r="B3875" i="4" s="1"/>
  <c r="I3875" i="3" l="1"/>
  <c r="H3875" i="3"/>
  <c r="J3875" i="3"/>
  <c r="G3875" i="3"/>
  <c r="K3875" i="3" s="1"/>
  <c r="G3875" i="4"/>
  <c r="H3875" i="4" s="1"/>
  <c r="I3875" i="4" s="1"/>
  <c r="F3875" i="4"/>
  <c r="E3875" i="4" s="1"/>
  <c r="B3876" i="3" l="1"/>
  <c r="C3876" i="3"/>
  <c r="D3876" i="3"/>
  <c r="E3876" i="3"/>
  <c r="L3875" i="3"/>
  <c r="P3875" i="3" s="1"/>
  <c r="N3875" i="3"/>
  <c r="S3875" i="3"/>
  <c r="O3875" i="3"/>
  <c r="C3875" i="4"/>
  <c r="D3875" i="4" s="1"/>
  <c r="R3875" i="3"/>
  <c r="M3875" i="3"/>
  <c r="Q3875" i="3" s="1"/>
  <c r="F3876" i="3" l="1"/>
  <c r="B3876" i="4" s="1"/>
  <c r="G3876" i="3"/>
  <c r="J3876" i="3"/>
  <c r="I3876" i="3"/>
  <c r="T3875" i="3"/>
  <c r="U3875" i="3" s="1"/>
  <c r="G3876" i="4" l="1"/>
  <c r="H3876" i="4" s="1"/>
  <c r="I3876" i="4" s="1"/>
  <c r="F3876" i="4"/>
  <c r="E3876" i="4" s="1"/>
  <c r="H3876" i="3"/>
  <c r="K3876" i="3" s="1"/>
  <c r="B3877" i="3" l="1"/>
  <c r="C3877" i="3"/>
  <c r="D3877" i="3"/>
  <c r="E3877" i="3"/>
  <c r="O3876" i="3"/>
  <c r="M3876" i="3"/>
  <c r="Q3876" i="3"/>
  <c r="L3876" i="3"/>
  <c r="P3876" i="3" s="1"/>
  <c r="C3876" i="4"/>
  <c r="D3876" i="4" s="1"/>
  <c r="N3876" i="3"/>
  <c r="R3876" i="3" s="1"/>
  <c r="S3876" i="3"/>
  <c r="T3876" i="3" l="1"/>
  <c r="U3876" i="3" s="1"/>
  <c r="F3877" i="3"/>
  <c r="B3877" i="4" s="1"/>
  <c r="G3877" i="4" l="1"/>
  <c r="H3877" i="4" s="1"/>
  <c r="I3877" i="4" s="1"/>
  <c r="F3877" i="4"/>
  <c r="E3877" i="4" s="1"/>
  <c r="I3877" i="3"/>
  <c r="G3877" i="3"/>
  <c r="J3877" i="3"/>
  <c r="H3877" i="3"/>
  <c r="K3877" i="3" s="1"/>
  <c r="E3878" i="3" l="1"/>
  <c r="B3878" i="3"/>
  <c r="C3878" i="3"/>
  <c r="D3878" i="3"/>
  <c r="L3877" i="3"/>
  <c r="M3877" i="3"/>
  <c r="S3877" i="3"/>
  <c r="R3877" i="3"/>
  <c r="C3877" i="4"/>
  <c r="D3877" i="4" s="1"/>
  <c r="O3877" i="3"/>
  <c r="Q3877" i="3"/>
  <c r="N3877" i="3"/>
  <c r="P3877" i="3"/>
  <c r="T3877" i="3" l="1"/>
  <c r="U3877" i="3" s="1"/>
  <c r="F3878" i="3"/>
  <c r="B3878" i="4" s="1"/>
  <c r="J3878" i="3" l="1"/>
  <c r="I3878" i="3"/>
  <c r="H3878" i="3"/>
  <c r="G3878" i="3"/>
  <c r="K3878" i="3" s="1"/>
  <c r="G3878" i="4"/>
  <c r="H3878" i="4" s="1"/>
  <c r="I3878" i="4" s="1"/>
  <c r="F3878" i="4"/>
  <c r="E3878" i="4" s="1"/>
  <c r="B3879" i="3" l="1"/>
  <c r="C3879" i="3"/>
  <c r="D3879" i="3"/>
  <c r="E3879" i="3"/>
  <c r="Q3878" i="3"/>
  <c r="R3878" i="3"/>
  <c r="C3878" i="4"/>
  <c r="D3878" i="4" s="1"/>
  <c r="O3878" i="3"/>
  <c r="P3878" i="3"/>
  <c r="M3878" i="3"/>
  <c r="S3878" i="3"/>
  <c r="L3878" i="3"/>
  <c r="N3878" i="3"/>
  <c r="F3879" i="3" l="1"/>
  <c r="B3879" i="4" s="1"/>
  <c r="T3878" i="3"/>
  <c r="U3878" i="3" s="1"/>
  <c r="G3879" i="3"/>
  <c r="G3879" i="4"/>
  <c r="H3879" i="4" s="1"/>
  <c r="I3879" i="4" s="1"/>
  <c r="F3879" i="4"/>
  <c r="E3879" i="4" s="1"/>
  <c r="H3879" i="3"/>
  <c r="I3879" i="3"/>
  <c r="J3879" i="3"/>
  <c r="K3879" i="3" l="1"/>
  <c r="B3880" i="3" l="1"/>
  <c r="C3880" i="3"/>
  <c r="D3880" i="3"/>
  <c r="E3880" i="3"/>
  <c r="L3879" i="3"/>
  <c r="N3879" i="3"/>
  <c r="C3879" i="4"/>
  <c r="D3879" i="4" s="1"/>
  <c r="R3879" i="3"/>
  <c r="M3879" i="3"/>
  <c r="S3879" i="3"/>
  <c r="Q3879" i="3"/>
  <c r="P3879" i="3"/>
  <c r="O3879" i="3"/>
  <c r="T3879" i="3" l="1"/>
  <c r="U3879" i="3" s="1"/>
  <c r="F3880" i="3"/>
  <c r="B3880" i="4" s="1"/>
  <c r="I3880" i="3"/>
  <c r="H3880" i="3" l="1"/>
  <c r="J3880" i="3"/>
  <c r="G3880" i="3"/>
  <c r="K3880" i="3" s="1"/>
  <c r="G3880" i="4"/>
  <c r="H3880" i="4" s="1"/>
  <c r="I3880" i="4" s="1"/>
  <c r="F3880" i="4"/>
  <c r="E3880" i="4" s="1"/>
  <c r="B3881" i="3" l="1"/>
  <c r="E3881" i="3"/>
  <c r="C3881" i="3"/>
  <c r="D3881" i="3"/>
  <c r="L3880" i="3"/>
  <c r="P3880" i="3" s="1"/>
  <c r="C3880" i="4"/>
  <c r="D3880" i="4" s="1"/>
  <c r="N3880" i="3"/>
  <c r="R3880" i="3" s="1"/>
  <c r="O3880" i="3"/>
  <c r="S3880" i="3"/>
  <c r="M3880" i="3"/>
  <c r="Q3880" i="3"/>
  <c r="F3881" i="3" l="1"/>
  <c r="B3881" i="4" s="1"/>
  <c r="G3881" i="3"/>
  <c r="H3881" i="3"/>
  <c r="T3880" i="3"/>
  <c r="U3880" i="3" s="1"/>
  <c r="G3881" i="4" l="1"/>
  <c r="H3881" i="4" s="1"/>
  <c r="I3881" i="4" s="1"/>
  <c r="F3881" i="4"/>
  <c r="E3881" i="4" s="1"/>
  <c r="I3881" i="3"/>
  <c r="J3881" i="3"/>
  <c r="K3881" i="3" l="1"/>
  <c r="C3881" i="4" l="1"/>
  <c r="D3881" i="4" s="1"/>
  <c r="C3882" i="3"/>
  <c r="D3882" i="3"/>
  <c r="E3882" i="3"/>
  <c r="B3882" i="3"/>
  <c r="N3881" i="3"/>
  <c r="O3881" i="3"/>
  <c r="R3881" i="3"/>
  <c r="L3881" i="3"/>
  <c r="P3881" i="3"/>
  <c r="M3881" i="3"/>
  <c r="Q3881" i="3"/>
  <c r="S3881" i="3"/>
  <c r="F3882" i="3" l="1"/>
  <c r="T3881" i="3"/>
  <c r="U3881" i="3" s="1"/>
  <c r="I3882" i="3"/>
  <c r="H3882" i="3"/>
  <c r="B3882" i="4" l="1"/>
  <c r="G3882" i="3"/>
  <c r="J3882" i="3"/>
  <c r="K3882" i="3"/>
  <c r="C3883" i="3" l="1"/>
  <c r="D3883" i="3"/>
  <c r="B3883" i="3"/>
  <c r="E3883" i="3"/>
  <c r="G3882" i="4"/>
  <c r="H3882" i="4" s="1"/>
  <c r="I3882" i="4" s="1"/>
  <c r="F3882" i="4"/>
  <c r="E3882" i="4" s="1"/>
  <c r="R3882" i="3"/>
  <c r="C3882" i="4"/>
  <c r="D3882" i="4" s="1"/>
  <c r="P3882" i="3"/>
  <c r="M3882" i="3"/>
  <c r="L3882" i="3"/>
  <c r="N3882" i="3"/>
  <c r="S3882" i="3"/>
  <c r="O3882" i="3"/>
  <c r="Q3882" i="3"/>
  <c r="F3883" i="3" l="1"/>
  <c r="B3883" i="4" s="1"/>
  <c r="I3883" i="3"/>
  <c r="H3883" i="3"/>
  <c r="T3882" i="3"/>
  <c r="U3882" i="3" s="1"/>
  <c r="G3883" i="3" l="1"/>
  <c r="G3883" i="4"/>
  <c r="H3883" i="4" s="1"/>
  <c r="I3883" i="4" s="1"/>
  <c r="F3883" i="4"/>
  <c r="E3883" i="4" s="1"/>
  <c r="J3883" i="3"/>
  <c r="K3883" i="3" s="1"/>
  <c r="E3884" i="3" l="1"/>
  <c r="B3884" i="3"/>
  <c r="C3884" i="3"/>
  <c r="D3884" i="3"/>
  <c r="O3883" i="3"/>
  <c r="C3883" i="4"/>
  <c r="D3883" i="4" s="1"/>
  <c r="P3883" i="3"/>
  <c r="S3883" i="3"/>
  <c r="Q3883" i="3"/>
  <c r="M3883" i="3"/>
  <c r="N3883" i="3"/>
  <c r="R3883" i="3" s="1"/>
  <c r="L3883" i="3"/>
  <c r="F3884" i="3" l="1"/>
  <c r="B3884" i="4" s="1"/>
  <c r="T3883" i="3"/>
  <c r="U3883" i="3" s="1"/>
  <c r="G3884" i="3" l="1"/>
  <c r="G3884" i="4"/>
  <c r="H3884" i="4" s="1"/>
  <c r="I3884" i="4" s="1"/>
  <c r="F3884" i="4"/>
  <c r="E3884" i="4" s="1"/>
  <c r="H3884" i="3"/>
  <c r="J3884" i="3"/>
  <c r="I3884" i="3"/>
  <c r="K3884" i="3" l="1"/>
  <c r="B3885" i="3" l="1"/>
  <c r="C3885" i="3"/>
  <c r="D3885" i="3"/>
  <c r="E3885" i="3"/>
  <c r="Q3884" i="3"/>
  <c r="O3884" i="3"/>
  <c r="N3884" i="3"/>
  <c r="L3884" i="3"/>
  <c r="P3884" i="3"/>
  <c r="R3884" i="3"/>
  <c r="C3884" i="4"/>
  <c r="D3884" i="4" s="1"/>
  <c r="M3884" i="3"/>
  <c r="S3884" i="3"/>
  <c r="T3884" i="3" l="1"/>
  <c r="U3884" i="3" s="1"/>
  <c r="F3885" i="3"/>
  <c r="B3885" i="4" s="1"/>
  <c r="I3885" i="3" l="1"/>
  <c r="H3885" i="3"/>
  <c r="G3885" i="3"/>
  <c r="G3885" i="4"/>
  <c r="H3885" i="4" s="1"/>
  <c r="I3885" i="4" s="1"/>
  <c r="F3885" i="4"/>
  <c r="E3885" i="4" s="1"/>
  <c r="J3885" i="3"/>
  <c r="K3885" i="3" s="1"/>
  <c r="B3886" i="3" l="1"/>
  <c r="C3886" i="3"/>
  <c r="D3886" i="3"/>
  <c r="E3886" i="3"/>
  <c r="O3885" i="3"/>
  <c r="Q3885" i="3"/>
  <c r="M3885" i="3"/>
  <c r="N3885" i="3"/>
  <c r="S3885" i="3"/>
  <c r="P3885" i="3"/>
  <c r="R3885" i="3"/>
  <c r="C3885" i="4"/>
  <c r="D3885" i="4" s="1"/>
  <c r="L3885" i="3"/>
  <c r="F3886" i="3" l="1"/>
  <c r="B3886" i="4" s="1"/>
  <c r="T3885" i="3"/>
  <c r="U3885" i="3" s="1"/>
  <c r="I3886" i="3"/>
  <c r="H3886" i="3"/>
  <c r="J3886" i="3"/>
  <c r="G3886" i="3" l="1"/>
  <c r="K3886" i="3"/>
  <c r="G3886" i="4"/>
  <c r="H3886" i="4" s="1"/>
  <c r="I3886" i="4" s="1"/>
  <c r="F3886" i="4"/>
  <c r="E3886" i="4" s="1"/>
  <c r="Q3886" i="3" l="1"/>
  <c r="B3887" i="3"/>
  <c r="E3887" i="3"/>
  <c r="D3887" i="3"/>
  <c r="C3887" i="3"/>
  <c r="N3886" i="3"/>
  <c r="O3886" i="3"/>
  <c r="M3886" i="3"/>
  <c r="S3886" i="3"/>
  <c r="L3886" i="3"/>
  <c r="C3886" i="4"/>
  <c r="D3886" i="4" s="1"/>
  <c r="R3886" i="3"/>
  <c r="F3887" i="3"/>
  <c r="P3886" i="3"/>
  <c r="T3886" i="3" l="1"/>
  <c r="U3886" i="3" s="1"/>
  <c r="B3887" i="4"/>
  <c r="I3887" i="3"/>
  <c r="J3887" i="3"/>
  <c r="H3887" i="3"/>
  <c r="G3887" i="4"/>
  <c r="H3887" i="4" s="1"/>
  <c r="I3887" i="4" s="1"/>
  <c r="F3887" i="4"/>
  <c r="E3887" i="4" s="1"/>
  <c r="G3887" i="3"/>
  <c r="K3887" i="3" s="1"/>
  <c r="D3888" i="3" l="1"/>
  <c r="E3888" i="3"/>
  <c r="C3888" i="3"/>
  <c r="B3888" i="3"/>
  <c r="N3887" i="3"/>
  <c r="S3887" i="3"/>
  <c r="O3887" i="3"/>
  <c r="L3887" i="3"/>
  <c r="P3887" i="3"/>
  <c r="Q3887" i="3"/>
  <c r="M3887" i="3"/>
  <c r="R3887" i="3"/>
  <c r="C3887" i="4"/>
  <c r="D3887" i="4" s="1"/>
  <c r="T3887" i="3" l="1"/>
  <c r="U3887" i="3" s="1"/>
  <c r="F3888" i="3"/>
  <c r="B3888" i="4" s="1"/>
  <c r="H3888" i="3" l="1"/>
  <c r="J3888" i="3"/>
  <c r="I3888" i="3"/>
  <c r="G3888" i="3"/>
  <c r="K3888" i="3" s="1"/>
  <c r="G3888" i="4"/>
  <c r="H3888" i="4" s="1"/>
  <c r="I3888" i="4" s="1"/>
  <c r="F3888" i="4"/>
  <c r="E3888" i="4" s="1"/>
  <c r="B3889" i="3" l="1"/>
  <c r="C3889" i="3"/>
  <c r="D3889" i="3"/>
  <c r="E3889" i="3"/>
  <c r="C3888" i="4"/>
  <c r="D3888" i="4" s="1"/>
  <c r="L3888" i="3"/>
  <c r="Q3888" i="3"/>
  <c r="S3888" i="3"/>
  <c r="R3888" i="3"/>
  <c r="P3888" i="3"/>
  <c r="M3888" i="3"/>
  <c r="N3888" i="3"/>
  <c r="O3888" i="3"/>
  <c r="T3888" i="3" l="1"/>
  <c r="U3888" i="3" s="1"/>
  <c r="F3889" i="3"/>
  <c r="B3889" i="4" s="1"/>
  <c r="J3889" i="3"/>
  <c r="I3889" i="3" l="1"/>
  <c r="G3889" i="3"/>
  <c r="H3889" i="3"/>
  <c r="F3889" i="4"/>
  <c r="E3889" i="4" s="1"/>
  <c r="G3889" i="4"/>
  <c r="H3889" i="4" s="1"/>
  <c r="I3889" i="4" s="1"/>
  <c r="K3889" i="3"/>
  <c r="E3890" i="3" l="1"/>
  <c r="B3890" i="3"/>
  <c r="D3890" i="3"/>
  <c r="C3890" i="3"/>
  <c r="N3889" i="3"/>
  <c r="O3889" i="3"/>
  <c r="R3889" i="3"/>
  <c r="Q3889" i="3"/>
  <c r="L3889" i="3"/>
  <c r="M3889" i="3"/>
  <c r="P3889" i="3"/>
  <c r="C3889" i="4"/>
  <c r="D3889" i="4" s="1"/>
  <c r="S3889" i="3"/>
  <c r="T3889" i="3" l="1"/>
  <c r="U3889" i="3" s="1"/>
  <c r="F3890" i="3"/>
  <c r="B3890" i="4" s="1"/>
  <c r="G3890" i="3" l="1"/>
  <c r="H3890" i="3"/>
  <c r="G3890" i="4"/>
  <c r="H3890" i="4" s="1"/>
  <c r="I3890" i="4" s="1"/>
  <c r="F3890" i="4"/>
  <c r="E3890" i="4" s="1"/>
  <c r="I3890" i="3"/>
  <c r="J3890" i="3"/>
  <c r="K3890" i="3" l="1"/>
  <c r="B3891" i="3" l="1"/>
  <c r="C3891" i="3"/>
  <c r="D3891" i="3"/>
  <c r="E3891" i="3"/>
  <c r="O3890" i="3"/>
  <c r="S3890" i="3" s="1"/>
  <c r="L3890" i="3"/>
  <c r="P3890" i="3" s="1"/>
  <c r="M3890" i="3"/>
  <c r="Q3890" i="3" s="1"/>
  <c r="F3891" i="3"/>
  <c r="B3891" i="4" s="1"/>
  <c r="N3890" i="3"/>
  <c r="R3890" i="3" s="1"/>
  <c r="C3890" i="4"/>
  <c r="D3890" i="4" s="1"/>
  <c r="T3890" i="3" l="1"/>
  <c r="U3890" i="3" s="1"/>
  <c r="J3891" i="3"/>
  <c r="G3891" i="4"/>
  <c r="H3891" i="4" s="1"/>
  <c r="I3891" i="4" s="1"/>
  <c r="F3891" i="4"/>
  <c r="E3891" i="4" s="1"/>
  <c r="G3891" i="3"/>
  <c r="I3891" i="3"/>
  <c r="H3891" i="3"/>
  <c r="K3891" i="3" l="1"/>
  <c r="B3892" i="3" l="1"/>
  <c r="C3892" i="3"/>
  <c r="D3892" i="3"/>
  <c r="E3892" i="3"/>
  <c r="O3891" i="3"/>
  <c r="Q3891" i="3"/>
  <c r="R3891" i="3"/>
  <c r="N3891" i="3"/>
  <c r="L3891" i="3"/>
  <c r="C3891" i="4"/>
  <c r="D3891" i="4" s="1"/>
  <c r="M3891" i="3"/>
  <c r="S3891" i="3"/>
  <c r="P3891" i="3"/>
  <c r="T3891" i="3" l="1"/>
  <c r="U3891" i="3" s="1"/>
  <c r="F3892" i="3"/>
  <c r="B3892" i="4" s="1"/>
  <c r="H3892" i="3" l="1"/>
  <c r="I3892" i="3"/>
  <c r="J3892" i="3"/>
  <c r="G3892" i="3"/>
  <c r="K3892" i="3" s="1"/>
  <c r="G3892" i="4"/>
  <c r="H3892" i="4" s="1"/>
  <c r="I3892" i="4" s="1"/>
  <c r="F3892" i="4"/>
  <c r="E3892" i="4" s="1"/>
  <c r="B3893" i="3" l="1"/>
  <c r="E3893" i="3"/>
  <c r="D3893" i="3"/>
  <c r="C3893" i="3"/>
  <c r="M3892" i="3"/>
  <c r="Q3892" i="3"/>
  <c r="C3892" i="4"/>
  <c r="D3892" i="4" s="1"/>
  <c r="N3892" i="3"/>
  <c r="S3892" i="3"/>
  <c r="R3892" i="3"/>
  <c r="O3892" i="3"/>
  <c r="P3892" i="3"/>
  <c r="L3892" i="3"/>
  <c r="T3892" i="3" l="1"/>
  <c r="U3892" i="3" s="1"/>
  <c r="F3893" i="3"/>
  <c r="B3893" i="4" s="1"/>
  <c r="G3893" i="4" l="1"/>
  <c r="H3893" i="4" s="1"/>
  <c r="I3893" i="4" s="1"/>
  <c r="F3893" i="4"/>
  <c r="E3893" i="4" s="1"/>
  <c r="G3893" i="3"/>
  <c r="I3893" i="3"/>
  <c r="J3893" i="3"/>
  <c r="H3893" i="3"/>
  <c r="K3893" i="3" s="1"/>
  <c r="B3894" i="3" l="1"/>
  <c r="C3894" i="3"/>
  <c r="D3894" i="3"/>
  <c r="E3894" i="3"/>
  <c r="S3893" i="3"/>
  <c r="R3893" i="3"/>
  <c r="M3893" i="3"/>
  <c r="O3893" i="3"/>
  <c r="N3893" i="3"/>
  <c r="L3893" i="3"/>
  <c r="P3893" i="3"/>
  <c r="Q3893" i="3"/>
  <c r="C3893" i="4"/>
  <c r="D3893" i="4" s="1"/>
  <c r="T3893" i="3" l="1"/>
  <c r="U3893" i="3" s="1"/>
  <c r="F3894" i="3"/>
  <c r="B3894" i="4" s="1"/>
  <c r="G3894" i="3" l="1"/>
  <c r="H3894" i="3"/>
  <c r="G3894" i="4"/>
  <c r="H3894" i="4" s="1"/>
  <c r="I3894" i="4" s="1"/>
  <c r="F3894" i="4"/>
  <c r="E3894" i="4" s="1"/>
  <c r="J3894" i="3"/>
  <c r="I3894" i="3"/>
  <c r="K3894" i="3" s="1"/>
  <c r="B3895" i="3" l="1"/>
  <c r="C3895" i="3"/>
  <c r="D3895" i="3"/>
  <c r="E3895" i="3"/>
  <c r="R3894" i="3"/>
  <c r="C3894" i="4"/>
  <c r="D3894" i="4" s="1"/>
  <c r="O3894" i="3"/>
  <c r="S3894" i="3" s="1"/>
  <c r="L3894" i="3"/>
  <c r="P3894" i="3" s="1"/>
  <c r="N3894" i="3"/>
  <c r="M3894" i="3"/>
  <c r="Q3894" i="3" s="1"/>
  <c r="F3895" i="3" l="1"/>
  <c r="B3895" i="4" s="1"/>
  <c r="G3895" i="3"/>
  <c r="T3894" i="3"/>
  <c r="U3894" i="3" s="1"/>
  <c r="G3895" i="4" l="1"/>
  <c r="H3895" i="4" s="1"/>
  <c r="I3895" i="4" s="1"/>
  <c r="F3895" i="4"/>
  <c r="E3895" i="4" s="1"/>
  <c r="J3895" i="3"/>
  <c r="I3895" i="3"/>
  <c r="H3895" i="3"/>
  <c r="K3895" i="3" s="1"/>
  <c r="E3896" i="3" l="1"/>
  <c r="B3896" i="3"/>
  <c r="C3896" i="3"/>
  <c r="D3896" i="3"/>
  <c r="O3895" i="3"/>
  <c r="N3895" i="3"/>
  <c r="L3895" i="3"/>
  <c r="C3895" i="4"/>
  <c r="D3895" i="4" s="1"/>
  <c r="R3895" i="3"/>
  <c r="M3895" i="3"/>
  <c r="Q3895" i="3"/>
  <c r="S3895" i="3"/>
  <c r="P3895" i="3"/>
  <c r="T3895" i="3" l="1"/>
  <c r="U3895" i="3" s="1"/>
  <c r="F3896" i="3"/>
  <c r="B3896" i="4" s="1"/>
  <c r="H3896" i="3"/>
  <c r="J3896" i="3"/>
  <c r="I3896" i="3" l="1"/>
  <c r="G3896" i="3"/>
  <c r="K3896" i="3" s="1"/>
  <c r="G3896" i="4"/>
  <c r="H3896" i="4" s="1"/>
  <c r="I3896" i="4" s="1"/>
  <c r="F3896" i="4"/>
  <c r="E3896" i="4" s="1"/>
  <c r="Q3896" i="3" l="1"/>
  <c r="B3897" i="3"/>
  <c r="C3897" i="3"/>
  <c r="D3897" i="3"/>
  <c r="E3897" i="3"/>
  <c r="O3896" i="3"/>
  <c r="S3896" i="3" s="1"/>
  <c r="L3896" i="3"/>
  <c r="P3896" i="3" s="1"/>
  <c r="M3896" i="3"/>
  <c r="R3896" i="3"/>
  <c r="N3896" i="3"/>
  <c r="C3896" i="4"/>
  <c r="D3896" i="4" s="1"/>
  <c r="F3897" i="3" l="1"/>
  <c r="B3897" i="4" s="1"/>
  <c r="T3896" i="3"/>
  <c r="U3896" i="3" s="1"/>
  <c r="I3897" i="3"/>
  <c r="H3897" i="3"/>
  <c r="G3897" i="4"/>
  <c r="H3897" i="4" s="1"/>
  <c r="I3897" i="4" s="1"/>
  <c r="F3897" i="4"/>
  <c r="E3897" i="4" s="1"/>
  <c r="G3897" i="3"/>
  <c r="J3897" i="3"/>
  <c r="K3897" i="3" l="1"/>
  <c r="C3897" i="4" l="1"/>
  <c r="D3897" i="4" s="1"/>
  <c r="B3898" i="3"/>
  <c r="C3898" i="3"/>
  <c r="D3898" i="3"/>
  <c r="E3898" i="3"/>
  <c r="Q3897" i="3"/>
  <c r="L3897" i="3"/>
  <c r="P3897" i="3" s="1"/>
  <c r="O3897" i="3"/>
  <c r="S3897" i="3" s="1"/>
  <c r="M3897" i="3"/>
  <c r="N3897" i="3"/>
  <c r="R3897" i="3" s="1"/>
  <c r="T3897" i="3" l="1"/>
  <c r="U3897" i="3" s="1"/>
  <c r="F3898" i="3"/>
  <c r="B3898" i="4" s="1"/>
  <c r="H3898" i="3"/>
  <c r="J3898" i="3"/>
  <c r="G3898" i="3"/>
  <c r="I3898" i="3"/>
  <c r="F3898" i="4" l="1"/>
  <c r="E3898" i="4" s="1"/>
  <c r="G3898" i="4"/>
  <c r="H3898" i="4" s="1"/>
  <c r="I3898" i="4" s="1"/>
  <c r="K3898" i="3"/>
  <c r="B3899" i="3" l="1"/>
  <c r="E3899" i="3"/>
  <c r="C3899" i="3"/>
  <c r="D3899" i="3"/>
  <c r="L3898" i="3"/>
  <c r="C3898" i="4"/>
  <c r="D3898" i="4" s="1"/>
  <c r="N3898" i="3"/>
  <c r="R3898" i="3" s="1"/>
  <c r="M3898" i="3"/>
  <c r="Q3898" i="3" s="1"/>
  <c r="O3898" i="3"/>
  <c r="S3898" i="3" s="1"/>
  <c r="P3898" i="3"/>
  <c r="T3898" i="3" l="1"/>
  <c r="U3898" i="3" s="1"/>
  <c r="F3899" i="3"/>
  <c r="B3899" i="4" s="1"/>
  <c r="J3899" i="3" l="1"/>
  <c r="G3899" i="3"/>
  <c r="G3899" i="4"/>
  <c r="H3899" i="4" s="1"/>
  <c r="I3899" i="4" s="1"/>
  <c r="F3899" i="4"/>
  <c r="E3899" i="4" s="1"/>
  <c r="H3899" i="3"/>
  <c r="I3899" i="3"/>
  <c r="K3899" i="3" l="1"/>
  <c r="M3899" i="3" l="1"/>
  <c r="B3900" i="3"/>
  <c r="C3900" i="3"/>
  <c r="D3900" i="3"/>
  <c r="E3900" i="3"/>
  <c r="S3899" i="3"/>
  <c r="P3899" i="3"/>
  <c r="R3899" i="3"/>
  <c r="L3899" i="3"/>
  <c r="C3899" i="4"/>
  <c r="D3899" i="4" s="1"/>
  <c r="N3899" i="3"/>
  <c r="O3899" i="3"/>
  <c r="Q3899" i="3"/>
  <c r="T3899" i="3" s="1"/>
  <c r="U3899" i="3" s="1"/>
  <c r="F3900" i="3"/>
  <c r="B3900" i="4" l="1"/>
  <c r="H3900" i="3"/>
  <c r="I3900" i="3"/>
  <c r="J3900" i="3"/>
  <c r="G3900" i="3"/>
  <c r="K3900" i="3" s="1"/>
  <c r="G3900" i="4"/>
  <c r="H3900" i="4" s="1"/>
  <c r="I3900" i="4" s="1"/>
  <c r="F3900" i="4"/>
  <c r="E3900" i="4" s="1"/>
  <c r="B3901" i="3" l="1"/>
  <c r="C3901" i="3"/>
  <c r="D3901" i="3"/>
  <c r="E3901" i="3"/>
  <c r="C3900" i="4"/>
  <c r="D3900" i="4" s="1"/>
  <c r="O3900" i="3"/>
  <c r="L3900" i="3"/>
  <c r="M3900" i="3"/>
  <c r="P3900" i="3"/>
  <c r="N3900" i="3"/>
  <c r="S3900" i="3"/>
  <c r="Q3900" i="3"/>
  <c r="R3900" i="3"/>
  <c r="F3901" i="3" l="1"/>
  <c r="B3901" i="4" s="1"/>
  <c r="T3900" i="3"/>
  <c r="U3900" i="3" s="1"/>
  <c r="J3901" i="3"/>
  <c r="I3901" i="3"/>
  <c r="G3901" i="3"/>
  <c r="H3901" i="3"/>
  <c r="K3901" i="3" s="1"/>
  <c r="E3902" i="3" l="1"/>
  <c r="B3902" i="3"/>
  <c r="C3902" i="3"/>
  <c r="D3902" i="3"/>
  <c r="F3901" i="4"/>
  <c r="E3901" i="4" s="1"/>
  <c r="G3901" i="4"/>
  <c r="H3901" i="4" s="1"/>
  <c r="I3901" i="4" s="1"/>
  <c r="L3901" i="3"/>
  <c r="P3901" i="3"/>
  <c r="C3901" i="4"/>
  <c r="D3901" i="4" s="1"/>
  <c r="O3901" i="3"/>
  <c r="S3901" i="3" s="1"/>
  <c r="N3901" i="3"/>
  <c r="R3901" i="3" s="1"/>
  <c r="M3901" i="3"/>
  <c r="Q3901" i="3" s="1"/>
  <c r="F3902" i="3" l="1"/>
  <c r="B3902" i="4" s="1"/>
  <c r="H3902" i="3"/>
  <c r="J3902" i="3"/>
  <c r="T3901" i="3"/>
  <c r="U3901" i="3" s="1"/>
  <c r="G3902" i="3" l="1"/>
  <c r="G3902" i="4"/>
  <c r="H3902" i="4" s="1"/>
  <c r="I3902" i="4" s="1"/>
  <c r="F3902" i="4"/>
  <c r="E3902" i="4" s="1"/>
  <c r="I3902" i="3"/>
  <c r="K3902" i="3" s="1"/>
  <c r="B3903" i="3" l="1"/>
  <c r="C3903" i="3"/>
  <c r="D3903" i="3"/>
  <c r="E3903" i="3"/>
  <c r="R3902" i="3"/>
  <c r="L3902" i="3"/>
  <c r="Q3902" i="3"/>
  <c r="N3902" i="3"/>
  <c r="O3902" i="3"/>
  <c r="C3902" i="4"/>
  <c r="D3902" i="4" s="1"/>
  <c r="P3902" i="3"/>
  <c r="S3902" i="3"/>
  <c r="M3902" i="3"/>
  <c r="F3903" i="3" l="1"/>
  <c r="B3903" i="4" s="1"/>
  <c r="G3903" i="3"/>
  <c r="H3903" i="3"/>
  <c r="I3903" i="3"/>
  <c r="T3902" i="3"/>
  <c r="U3902" i="3" s="1"/>
  <c r="J3903" i="3"/>
  <c r="K3903" i="3" l="1"/>
  <c r="G3903" i="4"/>
  <c r="H3903" i="4" s="1"/>
  <c r="I3903" i="4" s="1"/>
  <c r="F3903" i="4"/>
  <c r="E3903" i="4" s="1"/>
  <c r="M3903" i="3" l="1"/>
  <c r="Q3903" i="3" s="1"/>
  <c r="B3904" i="3"/>
  <c r="C3904" i="3"/>
  <c r="D3904" i="3"/>
  <c r="E3904" i="3"/>
  <c r="L3903" i="3"/>
  <c r="P3903" i="3" s="1"/>
  <c r="N3903" i="3"/>
  <c r="R3903" i="3" s="1"/>
  <c r="O3903" i="3"/>
  <c r="S3903" i="3" s="1"/>
  <c r="C3903" i="4"/>
  <c r="D3903" i="4" s="1"/>
  <c r="T3903" i="3"/>
  <c r="U3903" i="3" s="1"/>
  <c r="F3904" i="3" l="1"/>
  <c r="B3904" i="4" s="1"/>
  <c r="H3904" i="3"/>
  <c r="G3904" i="4"/>
  <c r="H3904" i="4" s="1"/>
  <c r="I3904" i="4" s="1"/>
  <c r="F3904" i="4"/>
  <c r="E3904" i="4" s="1"/>
  <c r="G3904" i="3"/>
  <c r="J3904" i="3"/>
  <c r="I3904" i="3"/>
  <c r="K3904" i="3" l="1"/>
  <c r="B3905" i="3" l="1"/>
  <c r="E3905" i="3"/>
  <c r="C3905" i="3"/>
  <c r="D3905" i="3"/>
  <c r="O3904" i="3"/>
  <c r="N3904" i="3"/>
  <c r="P3904" i="3"/>
  <c r="M3904" i="3"/>
  <c r="S3904" i="3"/>
  <c r="R3904" i="3"/>
  <c r="L3904" i="3"/>
  <c r="C3904" i="4"/>
  <c r="D3904" i="4" s="1"/>
  <c r="Q3904" i="3"/>
  <c r="F3905" i="3" l="1"/>
  <c r="B3905" i="4" s="1"/>
  <c r="T3904" i="3"/>
  <c r="U3904" i="3" s="1"/>
  <c r="G3905" i="3" l="1"/>
  <c r="G3905" i="4"/>
  <c r="H3905" i="4" s="1"/>
  <c r="I3905" i="4" s="1"/>
  <c r="F3905" i="4"/>
  <c r="E3905" i="4" s="1"/>
  <c r="J3905" i="3"/>
  <c r="I3905" i="3"/>
  <c r="H3905" i="3"/>
  <c r="K3905" i="3" l="1"/>
  <c r="E3906" i="3" l="1"/>
  <c r="B3906" i="3"/>
  <c r="C3906" i="3"/>
  <c r="D3906" i="3"/>
  <c r="L3905" i="3"/>
  <c r="Q3905" i="3"/>
  <c r="P3905" i="3"/>
  <c r="S3905" i="3"/>
  <c r="N3905" i="3"/>
  <c r="R3905" i="3"/>
  <c r="C3905" i="4"/>
  <c r="D3905" i="4" s="1"/>
  <c r="O3905" i="3"/>
  <c r="M3905" i="3"/>
  <c r="F3906" i="3" l="1"/>
  <c r="B3906" i="4" s="1"/>
  <c r="J3906" i="3"/>
  <c r="I3906" i="3"/>
  <c r="T3905" i="3"/>
  <c r="U3905" i="3" s="1"/>
  <c r="G3906" i="3" l="1"/>
  <c r="G3906" i="4"/>
  <c r="H3906" i="4" s="1"/>
  <c r="I3906" i="4" s="1"/>
  <c r="F3906" i="4"/>
  <c r="E3906" i="4" s="1"/>
  <c r="H3906" i="3"/>
  <c r="K3906" i="3" s="1"/>
  <c r="C3907" i="3" l="1"/>
  <c r="D3907" i="3"/>
  <c r="E3907" i="3"/>
  <c r="B3907" i="3"/>
  <c r="C3906" i="4"/>
  <c r="D3906" i="4" s="1"/>
  <c r="S3906" i="3"/>
  <c r="P3906" i="3"/>
  <c r="Q3906" i="3"/>
  <c r="L3906" i="3"/>
  <c r="M3906" i="3"/>
  <c r="O3906" i="3"/>
  <c r="N3906" i="3"/>
  <c r="R3906" i="3"/>
  <c r="F3907" i="3" l="1"/>
  <c r="B3907" i="4" s="1"/>
  <c r="T3906" i="3"/>
  <c r="U3906" i="3" s="1"/>
  <c r="G3907" i="3" l="1"/>
  <c r="G3907" i="4"/>
  <c r="H3907" i="4" s="1"/>
  <c r="I3907" i="4" s="1"/>
  <c r="F3907" i="4"/>
  <c r="E3907" i="4" s="1"/>
  <c r="I3907" i="3"/>
  <c r="H3907" i="3"/>
  <c r="J3907" i="3"/>
  <c r="K3907" i="3" s="1"/>
  <c r="E3908" i="3" l="1"/>
  <c r="B3908" i="3"/>
  <c r="C3908" i="3"/>
  <c r="D3908" i="3"/>
  <c r="N3907" i="3"/>
  <c r="L3907" i="3"/>
  <c r="Q3907" i="3"/>
  <c r="R3907" i="3"/>
  <c r="M3907" i="3"/>
  <c r="P3907" i="3"/>
  <c r="C3907" i="4"/>
  <c r="D3907" i="4" s="1"/>
  <c r="O3907" i="3"/>
  <c r="S3907" i="3"/>
  <c r="T3907" i="3" l="1"/>
  <c r="U3907" i="3" s="1"/>
  <c r="F3908" i="3"/>
  <c r="B3908" i="4" s="1"/>
  <c r="G3908" i="4" l="1"/>
  <c r="H3908" i="4" s="1"/>
  <c r="I3908" i="4" s="1"/>
  <c r="F3908" i="4"/>
  <c r="E3908" i="4" s="1"/>
  <c r="H3908" i="3"/>
  <c r="I3908" i="3"/>
  <c r="G3908" i="3"/>
  <c r="J3908" i="3"/>
  <c r="K3908" i="3" l="1"/>
  <c r="B3909" i="3" l="1"/>
  <c r="C3909" i="3"/>
  <c r="D3909" i="3"/>
  <c r="E3909" i="3"/>
  <c r="O3908" i="3"/>
  <c r="S3908" i="3" s="1"/>
  <c r="C3908" i="4"/>
  <c r="D3908" i="4" s="1"/>
  <c r="L3908" i="3"/>
  <c r="P3908" i="3" s="1"/>
  <c r="M3908" i="3"/>
  <c r="Q3908" i="3" s="1"/>
  <c r="N3908" i="3"/>
  <c r="R3908" i="3" s="1"/>
  <c r="T3908" i="3" l="1"/>
  <c r="U3908" i="3" s="1"/>
  <c r="F3909" i="3"/>
  <c r="B3909" i="4" s="1"/>
  <c r="G3909" i="3" l="1"/>
  <c r="J3909" i="3"/>
  <c r="G3909" i="4"/>
  <c r="H3909" i="4" s="1"/>
  <c r="I3909" i="4" s="1"/>
  <c r="F3909" i="4"/>
  <c r="E3909" i="4" s="1"/>
  <c r="H3909" i="3"/>
  <c r="I3909" i="3"/>
  <c r="K3909" i="3" l="1"/>
  <c r="C3909" i="4" l="1"/>
  <c r="D3909" i="4" s="1"/>
  <c r="B3910" i="3"/>
  <c r="C3910" i="3"/>
  <c r="D3910" i="3"/>
  <c r="E3910" i="3"/>
  <c r="L3909" i="3"/>
  <c r="P3909" i="3" s="1"/>
  <c r="M3909" i="3"/>
  <c r="Q3909" i="3" s="1"/>
  <c r="O3909" i="3"/>
  <c r="S3909" i="3" s="1"/>
  <c r="N3909" i="3"/>
  <c r="R3909" i="3" s="1"/>
  <c r="F3910" i="3" l="1"/>
  <c r="B3910" i="4" s="1"/>
  <c r="T3909" i="3"/>
  <c r="U3909" i="3" s="1"/>
  <c r="G3910" i="4"/>
  <c r="H3910" i="4" s="1"/>
  <c r="I3910" i="4" s="1"/>
  <c r="F3910" i="4"/>
  <c r="E3910" i="4" s="1"/>
  <c r="I3910" i="3"/>
  <c r="H3910" i="3"/>
  <c r="J3910" i="3"/>
  <c r="G3910" i="3" l="1"/>
  <c r="K3910" i="3" s="1"/>
  <c r="B3911" i="3" l="1"/>
  <c r="E3911" i="3"/>
  <c r="C3911" i="3"/>
  <c r="D3911" i="3"/>
  <c r="C3910" i="4"/>
  <c r="D3910" i="4" s="1"/>
  <c r="L3910" i="3"/>
  <c r="P3910" i="3" s="1"/>
  <c r="M3910" i="3"/>
  <c r="Q3910" i="3" s="1"/>
  <c r="O3910" i="3"/>
  <c r="S3910" i="3" s="1"/>
  <c r="N3910" i="3"/>
  <c r="R3910" i="3" s="1"/>
  <c r="F3911" i="3" l="1"/>
  <c r="B3911" i="4" s="1"/>
  <c r="F3911" i="4" s="1"/>
  <c r="E3911" i="4" s="1"/>
  <c r="T3910" i="3"/>
  <c r="U3910" i="3" s="1"/>
  <c r="G3911" i="4"/>
  <c r="H3911" i="4" s="1"/>
  <c r="I3911" i="4" s="1"/>
  <c r="J3911" i="3"/>
  <c r="H3911" i="3"/>
  <c r="G3911" i="3" l="1"/>
  <c r="I3911" i="3"/>
  <c r="K3911" i="3" l="1"/>
  <c r="O3911" i="3" l="1"/>
  <c r="B3912" i="3"/>
  <c r="D3912" i="3"/>
  <c r="E3912" i="3"/>
  <c r="C3912" i="3"/>
  <c r="M3911" i="3"/>
  <c r="P3911" i="3"/>
  <c r="R3911" i="3"/>
  <c r="Q3911" i="3"/>
  <c r="L3911" i="3"/>
  <c r="S3911" i="3"/>
  <c r="C3911" i="4"/>
  <c r="D3911" i="4" s="1"/>
  <c r="N3911" i="3"/>
  <c r="F3912" i="3"/>
  <c r="B3912" i="4" s="1"/>
  <c r="T3911" i="3"/>
  <c r="U3911" i="3" s="1"/>
  <c r="G3912" i="4"/>
  <c r="H3912" i="4" s="1"/>
  <c r="I3912" i="4" s="1"/>
  <c r="F3912" i="4"/>
  <c r="E3912" i="4" s="1"/>
  <c r="G3912" i="3"/>
  <c r="J3912" i="3"/>
  <c r="I3912" i="3"/>
  <c r="H3912" i="3"/>
  <c r="K3912" i="3" l="1"/>
  <c r="B3913" i="3" l="1"/>
  <c r="C3913" i="3"/>
  <c r="D3913" i="3"/>
  <c r="E3913" i="3"/>
  <c r="L3912" i="3"/>
  <c r="P3912" i="3" s="1"/>
  <c r="M3912" i="3"/>
  <c r="Q3912" i="3" s="1"/>
  <c r="C3912" i="4"/>
  <c r="D3912" i="4" s="1"/>
  <c r="N3912" i="3"/>
  <c r="R3912" i="3" s="1"/>
  <c r="O3912" i="3"/>
  <c r="S3912" i="3" s="1"/>
  <c r="T3912" i="3" l="1"/>
  <c r="U3912" i="3" s="1"/>
  <c r="F3913" i="3"/>
  <c r="B3913" i="4" s="1"/>
  <c r="F3913" i="4" s="1"/>
  <c r="E3913" i="4" s="1"/>
  <c r="G3913" i="4"/>
  <c r="H3913" i="4" s="1"/>
  <c r="I3913" i="4" s="1"/>
  <c r="H3913" i="3" l="1"/>
  <c r="J3913" i="3"/>
  <c r="I3913" i="3"/>
  <c r="G3913" i="3"/>
  <c r="K3913" i="3" s="1"/>
  <c r="E3914" i="3" l="1"/>
  <c r="B3914" i="3"/>
  <c r="C3914" i="3"/>
  <c r="D3914" i="3"/>
  <c r="M3913" i="3"/>
  <c r="S3913" i="3"/>
  <c r="R3913" i="3"/>
  <c r="N3913" i="3"/>
  <c r="L3913" i="3"/>
  <c r="O3913" i="3"/>
  <c r="C3913" i="4"/>
  <c r="D3913" i="4" s="1"/>
  <c r="P3913" i="3"/>
  <c r="Q3913" i="3"/>
  <c r="T3913" i="3" l="1"/>
  <c r="U3913" i="3" s="1"/>
  <c r="F3914" i="3"/>
  <c r="B3914" i="4" s="1"/>
  <c r="J3914" i="3" l="1"/>
  <c r="G3914" i="3"/>
  <c r="G3914" i="4"/>
  <c r="H3914" i="4" s="1"/>
  <c r="I3914" i="4" s="1"/>
  <c r="F3914" i="4"/>
  <c r="E3914" i="4" s="1"/>
  <c r="H3914" i="3"/>
  <c r="I3914" i="3"/>
  <c r="K3914" i="3" l="1"/>
  <c r="O3914" i="3" l="1"/>
  <c r="B3915" i="3"/>
  <c r="C3915" i="3"/>
  <c r="D3915" i="3"/>
  <c r="E3915" i="3"/>
  <c r="L3914" i="3"/>
  <c r="C3914" i="4"/>
  <c r="D3914" i="4" s="1"/>
  <c r="M3914" i="3"/>
  <c r="N3914" i="3"/>
  <c r="R3914" i="3"/>
  <c r="P3914" i="3"/>
  <c r="S3914" i="3"/>
  <c r="Q3914" i="3"/>
  <c r="F3915" i="3"/>
  <c r="T3914" i="3" l="1"/>
  <c r="U3914" i="3" s="1"/>
  <c r="B3915" i="4"/>
  <c r="I3915" i="3"/>
  <c r="G3915" i="3"/>
  <c r="J3915" i="3"/>
  <c r="G3915" i="4"/>
  <c r="H3915" i="4" s="1"/>
  <c r="I3915" i="4" s="1"/>
  <c r="F3915" i="4"/>
  <c r="E3915" i="4" s="1"/>
  <c r="H3915" i="3"/>
  <c r="K3915" i="3" s="1"/>
  <c r="B3916" i="3" l="1"/>
  <c r="C3916" i="3"/>
  <c r="D3916" i="3"/>
  <c r="E3916" i="3"/>
  <c r="C3915" i="4"/>
  <c r="D3915" i="4" s="1"/>
  <c r="O3915" i="3"/>
  <c r="L3915" i="3"/>
  <c r="P3915" i="3" s="1"/>
  <c r="M3915" i="3"/>
  <c r="S3915" i="3"/>
  <c r="N3915" i="3"/>
  <c r="R3915" i="3" s="1"/>
  <c r="Q3915" i="3"/>
  <c r="F3916" i="3" l="1"/>
  <c r="B3916" i="4" s="1"/>
  <c r="T3915" i="3"/>
  <c r="U3915" i="3" s="1"/>
  <c r="J3916" i="3" l="1"/>
  <c r="H3916" i="3"/>
  <c r="I3916" i="3"/>
  <c r="G3916" i="3"/>
  <c r="K3916" i="3" s="1"/>
  <c r="G3916" i="4"/>
  <c r="H3916" i="4" s="1"/>
  <c r="I3916" i="4" s="1"/>
  <c r="F3916" i="4"/>
  <c r="E3916" i="4" s="1"/>
  <c r="B3917" i="3" l="1"/>
  <c r="E3917" i="3"/>
  <c r="D3917" i="3"/>
  <c r="C3917" i="3"/>
  <c r="O3916" i="3"/>
  <c r="C3916" i="4"/>
  <c r="D3916" i="4" s="1"/>
  <c r="S3916" i="3"/>
  <c r="P3916" i="3"/>
  <c r="L3916" i="3"/>
  <c r="Q3916" i="3"/>
  <c r="R3916" i="3"/>
  <c r="F3917" i="3"/>
  <c r="B3917" i="4" s="1"/>
  <c r="N3916" i="3"/>
  <c r="M3916" i="3"/>
  <c r="H3917" i="3" l="1"/>
  <c r="J3917" i="3"/>
  <c r="I3917" i="3"/>
  <c r="T3916" i="3"/>
  <c r="U3916" i="3" s="1"/>
  <c r="G3917" i="3"/>
  <c r="K3917" i="3" s="1"/>
  <c r="G3917" i="4"/>
  <c r="H3917" i="4" s="1"/>
  <c r="I3917" i="4" s="1"/>
  <c r="F3917" i="4"/>
  <c r="E3917" i="4" s="1"/>
  <c r="B3918" i="3" l="1"/>
  <c r="C3918" i="3"/>
  <c r="D3918" i="3"/>
  <c r="E3918" i="3"/>
  <c r="M3917" i="3"/>
  <c r="Q3917" i="3" s="1"/>
  <c r="C3917" i="4"/>
  <c r="D3917" i="4" s="1"/>
  <c r="L3917" i="3"/>
  <c r="P3917" i="3" s="1"/>
  <c r="O3917" i="3"/>
  <c r="S3917" i="3" s="1"/>
  <c r="N3917" i="3"/>
  <c r="R3917" i="3" s="1"/>
  <c r="T3917" i="3" l="1"/>
  <c r="U3917" i="3" s="1"/>
  <c r="F3918" i="3"/>
  <c r="B3918" i="4" s="1"/>
  <c r="J3918" i="3"/>
  <c r="I3918" i="3"/>
  <c r="G3918" i="3" l="1"/>
  <c r="G3918" i="4"/>
  <c r="H3918" i="4" s="1"/>
  <c r="I3918" i="4" s="1"/>
  <c r="F3918" i="4"/>
  <c r="E3918" i="4" s="1"/>
  <c r="H3918" i="3"/>
  <c r="K3918" i="3" s="1"/>
  <c r="B3919" i="3" l="1"/>
  <c r="C3919" i="3"/>
  <c r="E3919" i="3"/>
  <c r="D3919" i="3"/>
  <c r="R3918" i="3"/>
  <c r="O3918" i="3"/>
  <c r="Q3918" i="3"/>
  <c r="L3918" i="3"/>
  <c r="P3918" i="3"/>
  <c r="M3918" i="3"/>
  <c r="N3918" i="3"/>
  <c r="S3918" i="3"/>
  <c r="C3918" i="4"/>
  <c r="D3918" i="4" s="1"/>
  <c r="F3919" i="3" l="1"/>
  <c r="B3919" i="4" s="1"/>
  <c r="J3919" i="3"/>
  <c r="I3919" i="3"/>
  <c r="T3918" i="3"/>
  <c r="U3918" i="3" s="1"/>
  <c r="H3919" i="3"/>
  <c r="G3919" i="4" l="1"/>
  <c r="H3919" i="4" s="1"/>
  <c r="I3919" i="4" s="1"/>
  <c r="F3919" i="4"/>
  <c r="E3919" i="4" s="1"/>
  <c r="G3919" i="3"/>
  <c r="K3919" i="3" s="1"/>
  <c r="E3920" i="3" l="1"/>
  <c r="B3920" i="3"/>
  <c r="C3920" i="3"/>
  <c r="D3920" i="3"/>
  <c r="C3919" i="4"/>
  <c r="D3919" i="4" s="1"/>
  <c r="M3919" i="3"/>
  <c r="Q3919" i="3" s="1"/>
  <c r="N3919" i="3"/>
  <c r="R3919" i="3" s="1"/>
  <c r="L3919" i="3"/>
  <c r="P3919" i="3" s="1"/>
  <c r="O3919" i="3"/>
  <c r="S3919" i="3" s="1"/>
  <c r="T3919" i="3" l="1"/>
  <c r="U3919" i="3" s="1"/>
  <c r="F3920" i="3"/>
  <c r="B3920" i="4" s="1"/>
  <c r="J3920" i="3" l="1"/>
  <c r="G3920" i="4"/>
  <c r="H3920" i="4" s="1"/>
  <c r="I3920" i="4" s="1"/>
  <c r="F3920" i="4"/>
  <c r="E3920" i="4" s="1"/>
  <c r="G3920" i="3"/>
  <c r="I3920" i="3"/>
  <c r="H3920" i="3"/>
  <c r="K3920" i="3" l="1"/>
  <c r="B3921" i="3" l="1"/>
  <c r="C3921" i="3"/>
  <c r="D3921" i="3"/>
  <c r="E3921" i="3"/>
  <c r="Q3920" i="3"/>
  <c r="S3920" i="3"/>
  <c r="N3920" i="3"/>
  <c r="O3920" i="3"/>
  <c r="C3920" i="4"/>
  <c r="D3920" i="4" s="1"/>
  <c r="P3920" i="3"/>
  <c r="M3920" i="3"/>
  <c r="L3920" i="3"/>
  <c r="R3920" i="3"/>
  <c r="T3920" i="3" l="1"/>
  <c r="U3920" i="3" s="1"/>
  <c r="F3921" i="3"/>
  <c r="B3921" i="4" s="1"/>
  <c r="J3921" i="3" l="1"/>
  <c r="I3921" i="3"/>
  <c r="G3921" i="3"/>
  <c r="G3921" i="4"/>
  <c r="H3921" i="4" s="1"/>
  <c r="I3921" i="4" s="1"/>
  <c r="F3921" i="4"/>
  <c r="E3921" i="4" s="1"/>
  <c r="H3921" i="3"/>
  <c r="K3921" i="3" s="1"/>
  <c r="B3922" i="3" l="1"/>
  <c r="C3922" i="3"/>
  <c r="D3922" i="3"/>
  <c r="E3922" i="3"/>
  <c r="Q3921" i="3"/>
  <c r="C3921" i="4"/>
  <c r="D3921" i="4" s="1"/>
  <c r="S3921" i="3"/>
  <c r="P3921" i="3"/>
  <c r="O3921" i="3"/>
  <c r="L3921" i="3"/>
  <c r="M3921" i="3"/>
  <c r="R3921" i="3"/>
  <c r="N3921" i="3"/>
  <c r="T3921" i="3" l="1"/>
  <c r="U3921" i="3" s="1"/>
  <c r="F3922" i="3"/>
  <c r="B3922" i="4" s="1"/>
  <c r="G3922" i="4" l="1"/>
  <c r="H3922" i="4" s="1"/>
  <c r="I3922" i="4" s="1"/>
  <c r="F3922" i="4"/>
  <c r="E3922" i="4" s="1"/>
  <c r="I3922" i="3"/>
  <c r="G3922" i="3"/>
  <c r="H3922" i="3"/>
  <c r="J3922" i="3"/>
  <c r="K3922" i="3" s="1"/>
  <c r="B3923" i="3" l="1"/>
  <c r="E3923" i="3"/>
  <c r="C3923" i="3"/>
  <c r="D3923" i="3"/>
  <c r="N3922" i="3"/>
  <c r="R3922" i="3" s="1"/>
  <c r="O3922" i="3"/>
  <c r="M3922" i="3"/>
  <c r="Q3922" i="3" s="1"/>
  <c r="P3922" i="3"/>
  <c r="S3922" i="3"/>
  <c r="C3922" i="4"/>
  <c r="D3922" i="4" s="1"/>
  <c r="L3922" i="3"/>
  <c r="T3922" i="3" l="1"/>
  <c r="U3922" i="3" s="1"/>
  <c r="F3923" i="3"/>
  <c r="B3923" i="4" s="1"/>
  <c r="J3923" i="3" l="1"/>
  <c r="H3923" i="3"/>
  <c r="G3923" i="3"/>
  <c r="G3923" i="4"/>
  <c r="H3923" i="4" s="1"/>
  <c r="I3923" i="4" s="1"/>
  <c r="F3923" i="4"/>
  <c r="E3923" i="4" s="1"/>
  <c r="I3923" i="3"/>
  <c r="K3923" i="3" s="1"/>
  <c r="B3924" i="3" l="1"/>
  <c r="C3924" i="3"/>
  <c r="D3924" i="3"/>
  <c r="E3924" i="3"/>
  <c r="O3923" i="3"/>
  <c r="S3923" i="3" s="1"/>
  <c r="M3923" i="3"/>
  <c r="Q3923" i="3" s="1"/>
  <c r="C3923" i="4"/>
  <c r="D3923" i="4" s="1"/>
  <c r="N3923" i="3"/>
  <c r="R3923" i="3" s="1"/>
  <c r="P3923" i="3"/>
  <c r="L3923" i="3"/>
  <c r="T3923" i="3" l="1"/>
  <c r="U3923" i="3" s="1"/>
  <c r="F3924" i="3"/>
  <c r="B3924" i="4" s="1"/>
  <c r="G3924" i="4" l="1"/>
  <c r="H3924" i="4" s="1"/>
  <c r="I3924" i="4" s="1"/>
  <c r="F3924" i="4"/>
  <c r="E3924" i="4" s="1"/>
  <c r="I3924" i="3"/>
  <c r="G3924" i="3"/>
  <c r="J3924" i="3"/>
  <c r="H3924" i="3"/>
  <c r="K3924" i="3" l="1"/>
  <c r="E3925" i="3" l="1"/>
  <c r="D3925" i="3"/>
  <c r="B3925" i="3"/>
  <c r="C3925" i="3"/>
  <c r="C3924" i="4"/>
  <c r="D3924" i="4" s="1"/>
  <c r="M3924" i="3"/>
  <c r="Q3924" i="3" s="1"/>
  <c r="L3924" i="3"/>
  <c r="P3924" i="3" s="1"/>
  <c r="N3924" i="3"/>
  <c r="R3924" i="3" s="1"/>
  <c r="O3924" i="3"/>
  <c r="S3924" i="3" s="1"/>
  <c r="F3925" i="3" l="1"/>
  <c r="B3925" i="4" s="1"/>
  <c r="T3924" i="3"/>
  <c r="U3924" i="3" s="1"/>
  <c r="H3925" i="3"/>
  <c r="J3925" i="3"/>
  <c r="I3925" i="3" l="1"/>
  <c r="G3925" i="4"/>
  <c r="H3925" i="4" s="1"/>
  <c r="I3925" i="4" s="1"/>
  <c r="F3925" i="4"/>
  <c r="E3925" i="4" s="1"/>
  <c r="G3925" i="3"/>
  <c r="K3925" i="3" s="1"/>
  <c r="E3926" i="3" l="1"/>
  <c r="B3926" i="3"/>
  <c r="C3926" i="3"/>
  <c r="D3926" i="3"/>
  <c r="M3925" i="3"/>
  <c r="O3925" i="3"/>
  <c r="C3925" i="4"/>
  <c r="D3925" i="4" s="1"/>
  <c r="S3925" i="3"/>
  <c r="P3925" i="3"/>
  <c r="R3925" i="3"/>
  <c r="Q3925" i="3"/>
  <c r="N3925" i="3"/>
  <c r="L3925" i="3"/>
  <c r="F3926" i="3" l="1"/>
  <c r="B3926" i="4" s="1"/>
  <c r="I3926" i="3"/>
  <c r="T3925" i="3"/>
  <c r="U3925" i="3" s="1"/>
  <c r="J3926" i="3"/>
  <c r="H3926" i="3" l="1"/>
  <c r="G3926" i="3"/>
  <c r="K3926" i="3"/>
  <c r="G3926" i="4"/>
  <c r="H3926" i="4" s="1"/>
  <c r="I3926" i="4" s="1"/>
  <c r="F3926" i="4"/>
  <c r="E3926" i="4" s="1"/>
  <c r="B3927" i="3" l="1"/>
  <c r="C3927" i="3"/>
  <c r="D3927" i="3"/>
  <c r="E3927" i="3"/>
  <c r="M3926" i="3"/>
  <c r="Q3926" i="3" s="1"/>
  <c r="L3926" i="3"/>
  <c r="P3926" i="3" s="1"/>
  <c r="C3926" i="4"/>
  <c r="D3926" i="4" s="1"/>
  <c r="N3926" i="3"/>
  <c r="R3926" i="3" s="1"/>
  <c r="O3926" i="3"/>
  <c r="S3926" i="3" s="1"/>
  <c r="T3926" i="3" l="1"/>
  <c r="U3926" i="3" s="1"/>
  <c r="F3927" i="3"/>
  <c r="B3927" i="4" s="1"/>
  <c r="J3927" i="3" l="1"/>
  <c r="I3927" i="3"/>
  <c r="G3927" i="3"/>
  <c r="G3927" i="4"/>
  <c r="H3927" i="4" s="1"/>
  <c r="I3927" i="4" s="1"/>
  <c r="F3927" i="4"/>
  <c r="E3927" i="4" s="1"/>
  <c r="H3927" i="3"/>
  <c r="K3927" i="3" s="1"/>
  <c r="B3928" i="3" l="1"/>
  <c r="C3928" i="3"/>
  <c r="D3928" i="3"/>
  <c r="E3928" i="3"/>
  <c r="S3927" i="3"/>
  <c r="L3927" i="3"/>
  <c r="C3927" i="4"/>
  <c r="D3927" i="4" s="1"/>
  <c r="Q3927" i="3"/>
  <c r="R3927" i="3"/>
  <c r="P3927" i="3"/>
  <c r="N3927" i="3"/>
  <c r="O3927" i="3"/>
  <c r="M3927" i="3"/>
  <c r="T3927" i="3" l="1"/>
  <c r="U3927" i="3" s="1"/>
  <c r="F3928" i="3"/>
  <c r="B3928" i="4" s="1"/>
  <c r="G3928" i="4" l="1"/>
  <c r="H3928" i="4" s="1"/>
  <c r="I3928" i="4" s="1"/>
  <c r="F3928" i="4"/>
  <c r="E3928" i="4" s="1"/>
  <c r="G3928" i="3"/>
  <c r="H3928" i="3"/>
  <c r="I3928" i="3"/>
  <c r="J3928" i="3"/>
  <c r="K3928" i="3" l="1"/>
  <c r="B3929" i="3" l="1"/>
  <c r="E3929" i="3"/>
  <c r="C3929" i="3"/>
  <c r="D3929" i="3"/>
  <c r="R3928" i="3"/>
  <c r="O3928" i="3"/>
  <c r="M3928" i="3"/>
  <c r="P3928" i="3"/>
  <c r="L3928" i="3"/>
  <c r="S3928" i="3"/>
  <c r="C3928" i="4"/>
  <c r="D3928" i="4" s="1"/>
  <c r="N3928" i="3"/>
  <c r="Q3928" i="3"/>
  <c r="T3928" i="3" l="1"/>
  <c r="U3928" i="3" s="1"/>
  <c r="F3929" i="3"/>
  <c r="B3929" i="4" s="1"/>
  <c r="G3929" i="4" l="1"/>
  <c r="H3929" i="4" s="1"/>
  <c r="I3929" i="4" s="1"/>
  <c r="F3929" i="4"/>
  <c r="E3929" i="4" s="1"/>
  <c r="I3929" i="3"/>
  <c r="G3929" i="3"/>
  <c r="J3929" i="3"/>
  <c r="H3929" i="3"/>
  <c r="K3929" i="3" l="1"/>
  <c r="C3930" i="3" l="1"/>
  <c r="D3930" i="3"/>
  <c r="E3930" i="3"/>
  <c r="B3930" i="3"/>
  <c r="O3929" i="3"/>
  <c r="S3929" i="3" s="1"/>
  <c r="M3929" i="3"/>
  <c r="Q3929" i="3" s="1"/>
  <c r="C3929" i="4"/>
  <c r="D3929" i="4" s="1"/>
  <c r="N3929" i="3"/>
  <c r="R3929" i="3" s="1"/>
  <c r="L3929" i="3"/>
  <c r="P3929" i="3" s="1"/>
  <c r="T3929" i="3" l="1"/>
  <c r="U3929" i="3" s="1"/>
  <c r="F3930" i="3"/>
  <c r="B3930" i="4" s="1"/>
  <c r="I3930" i="3" l="1"/>
  <c r="J3930" i="3"/>
  <c r="G3930" i="4"/>
  <c r="H3930" i="4" s="1"/>
  <c r="I3930" i="4" s="1"/>
  <c r="F3930" i="4"/>
  <c r="E3930" i="4" s="1"/>
  <c r="G3930" i="3"/>
  <c r="H3930" i="3"/>
  <c r="K3930" i="3" l="1"/>
  <c r="C3931" i="3" l="1"/>
  <c r="D3931" i="3"/>
  <c r="B3931" i="3"/>
  <c r="E3931" i="3"/>
  <c r="R3930" i="3"/>
  <c r="L3930" i="3"/>
  <c r="M3930" i="3"/>
  <c r="N3930" i="3"/>
  <c r="O3930" i="3"/>
  <c r="Q3930" i="3"/>
  <c r="P3930" i="3"/>
  <c r="S3930" i="3"/>
  <c r="C3930" i="4"/>
  <c r="D3930" i="4" s="1"/>
  <c r="T3930" i="3" l="1"/>
  <c r="U3930" i="3" s="1"/>
  <c r="F3931" i="3"/>
  <c r="B3931" i="4" s="1"/>
  <c r="J3931" i="3" l="1"/>
  <c r="G3931" i="4"/>
  <c r="H3931" i="4" s="1"/>
  <c r="I3931" i="4" s="1"/>
  <c r="F3931" i="4"/>
  <c r="E3931" i="4" s="1"/>
  <c r="G3931" i="3"/>
  <c r="I3931" i="3"/>
  <c r="H3931" i="3"/>
  <c r="K3931" i="3" l="1"/>
  <c r="E3932" i="3" l="1"/>
  <c r="B3932" i="3"/>
  <c r="C3932" i="3"/>
  <c r="D3932" i="3"/>
  <c r="M3931" i="3"/>
  <c r="C3931" i="4"/>
  <c r="D3931" i="4" s="1"/>
  <c r="P3931" i="3"/>
  <c r="R3931" i="3"/>
  <c r="O3931" i="3"/>
  <c r="L3931" i="3"/>
  <c r="S3931" i="3"/>
  <c r="N3931" i="3"/>
  <c r="Q3931" i="3"/>
  <c r="F3932" i="3" l="1"/>
  <c r="B3932" i="4" s="1"/>
  <c r="G3932" i="3"/>
  <c r="J3932" i="3"/>
  <c r="T3931" i="3"/>
  <c r="U3931" i="3" s="1"/>
  <c r="G3932" i="4" l="1"/>
  <c r="H3932" i="4" s="1"/>
  <c r="I3932" i="4" s="1"/>
  <c r="F3932" i="4"/>
  <c r="E3932" i="4" s="1"/>
  <c r="H3932" i="3"/>
  <c r="I3932" i="3"/>
  <c r="K3932" i="3" l="1"/>
  <c r="L3932" i="3" l="1"/>
  <c r="B3933" i="3"/>
  <c r="C3933" i="3"/>
  <c r="D3933" i="3"/>
  <c r="E3933" i="3"/>
  <c r="R3932" i="3"/>
  <c r="S3932" i="3"/>
  <c r="Q3932" i="3"/>
  <c r="M3932" i="3"/>
  <c r="O3932" i="3"/>
  <c r="N3932" i="3"/>
  <c r="P3932" i="3"/>
  <c r="C3932" i="4"/>
  <c r="D3932" i="4" s="1"/>
  <c r="F3933" i="3"/>
  <c r="B3933" i="4" s="1"/>
  <c r="T3932" i="3"/>
  <c r="U3932" i="3" s="1"/>
  <c r="G3933" i="4" l="1"/>
  <c r="H3933" i="4" s="1"/>
  <c r="I3933" i="4" s="1"/>
  <c r="F3933" i="4"/>
  <c r="E3933" i="4" s="1"/>
  <c r="G3933" i="3"/>
  <c r="H3933" i="3"/>
  <c r="I3933" i="3"/>
  <c r="J3933" i="3"/>
  <c r="K3933" i="3" l="1"/>
  <c r="B3934" i="3" l="1"/>
  <c r="C3934" i="3"/>
  <c r="D3934" i="3"/>
  <c r="E3934" i="3"/>
  <c r="R3933" i="3"/>
  <c r="O3933" i="3"/>
  <c r="M3933" i="3"/>
  <c r="L3933" i="3"/>
  <c r="Q3933" i="3"/>
  <c r="P3933" i="3"/>
  <c r="N3933" i="3"/>
  <c r="S3933" i="3"/>
  <c r="C3933" i="4"/>
  <c r="D3933" i="4" s="1"/>
  <c r="T3933" i="3" l="1"/>
  <c r="U3933" i="3" s="1"/>
  <c r="F3934" i="3"/>
  <c r="B3934" i="4" s="1"/>
  <c r="H3934" i="3" l="1"/>
  <c r="J3934" i="3"/>
  <c r="I3934" i="3"/>
  <c r="G3934" i="3"/>
  <c r="K3934" i="3" s="1"/>
  <c r="G3934" i="4"/>
  <c r="H3934" i="4" s="1"/>
  <c r="I3934" i="4" s="1"/>
  <c r="F3934" i="4"/>
  <c r="E3934" i="4" s="1"/>
  <c r="B3935" i="3" l="1"/>
  <c r="E3935" i="3"/>
  <c r="C3935" i="3"/>
  <c r="D3935" i="3"/>
  <c r="Q3934" i="3"/>
  <c r="R3934" i="3"/>
  <c r="L3934" i="3"/>
  <c r="N3934" i="3"/>
  <c r="S3934" i="3"/>
  <c r="O3934" i="3"/>
  <c r="M3934" i="3"/>
  <c r="P3934" i="3"/>
  <c r="C3934" i="4"/>
  <c r="D3934" i="4" s="1"/>
  <c r="T3934" i="3" l="1"/>
  <c r="U3934" i="3" s="1"/>
  <c r="F3935" i="3"/>
  <c r="B3935" i="4" s="1"/>
  <c r="H3935" i="3" l="1"/>
  <c r="I3935" i="3"/>
  <c r="G3935" i="3"/>
  <c r="G3935" i="4"/>
  <c r="H3935" i="4" s="1"/>
  <c r="I3935" i="4" s="1"/>
  <c r="F3935" i="4"/>
  <c r="E3935" i="4" s="1"/>
  <c r="J3935" i="3"/>
  <c r="K3935" i="3" s="1"/>
  <c r="D3936" i="3" l="1"/>
  <c r="E3936" i="3"/>
  <c r="B3936" i="3"/>
  <c r="C3936" i="3"/>
  <c r="C3935" i="4"/>
  <c r="D3935" i="4" s="1"/>
  <c r="S3935" i="3"/>
  <c r="M3935" i="3"/>
  <c r="P3935" i="3"/>
  <c r="Q3935" i="3"/>
  <c r="N3935" i="3"/>
  <c r="L3935" i="3"/>
  <c r="R3935" i="3"/>
  <c r="O3935" i="3"/>
  <c r="F3936" i="3" l="1"/>
  <c r="B3936" i="4" s="1"/>
  <c r="T3935" i="3"/>
  <c r="U3935" i="3" s="1"/>
  <c r="J3936" i="3"/>
  <c r="I3936" i="3"/>
  <c r="H3936" i="3"/>
  <c r="G3936" i="4" l="1"/>
  <c r="H3936" i="4" s="1"/>
  <c r="I3936" i="4" s="1"/>
  <c r="F3936" i="4"/>
  <c r="E3936" i="4" s="1"/>
  <c r="G3936" i="3"/>
  <c r="K3936" i="3" s="1"/>
  <c r="B3937" i="3" l="1"/>
  <c r="C3937" i="3"/>
  <c r="D3937" i="3"/>
  <c r="E3937" i="3"/>
  <c r="S3936" i="3"/>
  <c r="O3936" i="3"/>
  <c r="M3936" i="3"/>
  <c r="Q3936" i="3" s="1"/>
  <c r="N3936" i="3"/>
  <c r="R3936" i="3" s="1"/>
  <c r="C3936" i="4"/>
  <c r="D3936" i="4" s="1"/>
  <c r="L3936" i="3"/>
  <c r="P3936" i="3" s="1"/>
  <c r="T3936" i="3" s="1"/>
  <c r="U3936" i="3" s="1"/>
  <c r="F3937" i="3" l="1"/>
  <c r="B3937" i="4" s="1"/>
  <c r="G3937" i="3"/>
  <c r="G3937" i="4" l="1"/>
  <c r="H3937" i="4" s="1"/>
  <c r="I3937" i="4" s="1"/>
  <c r="F3937" i="4"/>
  <c r="E3937" i="4" s="1"/>
  <c r="J3937" i="3"/>
  <c r="I3937" i="3"/>
  <c r="H3937" i="3"/>
  <c r="K3937" i="3" s="1"/>
  <c r="E3938" i="3" l="1"/>
  <c r="B3938" i="3"/>
  <c r="D3938" i="3"/>
  <c r="C3938" i="3"/>
  <c r="N3937" i="3"/>
  <c r="M3937" i="3"/>
  <c r="O3937" i="3"/>
  <c r="S3937" i="3"/>
  <c r="Q3937" i="3"/>
  <c r="P3937" i="3"/>
  <c r="R3937" i="3"/>
  <c r="L3937" i="3"/>
  <c r="C3937" i="4"/>
  <c r="D3937" i="4" s="1"/>
  <c r="F3938" i="3" l="1"/>
  <c r="B3938" i="4" s="1"/>
  <c r="G3938" i="3"/>
  <c r="T3937" i="3"/>
  <c r="U3937" i="3" s="1"/>
  <c r="I3938" i="3"/>
  <c r="H3938" i="3"/>
  <c r="J3938" i="3"/>
  <c r="K3938" i="3" l="1"/>
  <c r="G3938" i="4"/>
  <c r="H3938" i="4" s="1"/>
  <c r="I3938" i="4" s="1"/>
  <c r="F3938" i="4"/>
  <c r="E3938" i="4" s="1"/>
  <c r="B3939" i="3" l="1"/>
  <c r="C3939" i="3"/>
  <c r="D3939" i="3"/>
  <c r="E3939" i="3"/>
  <c r="O3938" i="3"/>
  <c r="S3938" i="3" s="1"/>
  <c r="L3938" i="3"/>
  <c r="P3938" i="3" s="1"/>
  <c r="M3938" i="3"/>
  <c r="Q3938" i="3" s="1"/>
  <c r="N3938" i="3"/>
  <c r="R3938" i="3" s="1"/>
  <c r="C3938" i="4"/>
  <c r="D3938" i="4" s="1"/>
  <c r="F3939" i="3" l="1"/>
  <c r="B3939" i="4" s="1"/>
  <c r="G3939" i="3"/>
  <c r="T3938" i="3"/>
  <c r="U3938" i="3" s="1"/>
  <c r="I3939" i="3"/>
  <c r="H3939" i="3"/>
  <c r="G3939" i="4" l="1"/>
  <c r="H3939" i="4" s="1"/>
  <c r="I3939" i="4" s="1"/>
  <c r="F3939" i="4"/>
  <c r="E3939" i="4" s="1"/>
  <c r="J3939" i="3"/>
  <c r="K3939" i="3" s="1"/>
  <c r="B3940" i="3" l="1"/>
  <c r="C3940" i="3"/>
  <c r="D3940" i="3"/>
  <c r="E3940" i="3"/>
  <c r="L3939" i="3"/>
  <c r="S3939" i="3"/>
  <c r="O3939" i="3"/>
  <c r="M3939" i="3"/>
  <c r="R3939" i="3"/>
  <c r="C3939" i="4"/>
  <c r="D3939" i="4" s="1"/>
  <c r="P3939" i="3"/>
  <c r="Q3939" i="3"/>
  <c r="N3939" i="3"/>
  <c r="T3939" i="3" l="1"/>
  <c r="U3939" i="3" s="1"/>
  <c r="F3940" i="3"/>
  <c r="B3940" i="4" s="1"/>
  <c r="G3940" i="3" l="1"/>
  <c r="H3940" i="3"/>
  <c r="G3940" i="4"/>
  <c r="H3940" i="4" s="1"/>
  <c r="I3940" i="4" s="1"/>
  <c r="F3940" i="4"/>
  <c r="E3940" i="4" s="1"/>
  <c r="J3940" i="3"/>
  <c r="I3940" i="3"/>
  <c r="K3940" i="3" s="1"/>
  <c r="B3941" i="3" l="1"/>
  <c r="E3941" i="3"/>
  <c r="D3941" i="3"/>
  <c r="C3941" i="3"/>
  <c r="O3940" i="3"/>
  <c r="S3940" i="3" s="1"/>
  <c r="M3940" i="3"/>
  <c r="Q3940" i="3" s="1"/>
  <c r="C3940" i="4"/>
  <c r="D3940" i="4" s="1"/>
  <c r="N3940" i="3"/>
  <c r="R3940" i="3" s="1"/>
  <c r="L3940" i="3"/>
  <c r="P3940" i="3" s="1"/>
  <c r="T3940" i="3" l="1"/>
  <c r="U3940" i="3" s="1"/>
  <c r="F3941" i="3"/>
  <c r="B3941" i="4" s="1"/>
  <c r="H3941" i="3"/>
  <c r="J3941" i="3"/>
  <c r="I3941" i="3" l="1"/>
  <c r="G3941" i="3"/>
  <c r="K3941" i="3" s="1"/>
  <c r="G3941" i="4"/>
  <c r="H3941" i="4" s="1"/>
  <c r="I3941" i="4" s="1"/>
  <c r="F3941" i="4"/>
  <c r="E3941" i="4" s="1"/>
  <c r="B3942" i="3" l="1"/>
  <c r="C3942" i="3"/>
  <c r="D3942" i="3"/>
  <c r="E3942" i="3"/>
  <c r="N3941" i="3"/>
  <c r="M3941" i="3"/>
  <c r="S3941" i="3"/>
  <c r="C3941" i="4"/>
  <c r="D3941" i="4" s="1"/>
  <c r="O3941" i="3"/>
  <c r="P3941" i="3"/>
  <c r="R3941" i="3"/>
  <c r="Q3941" i="3"/>
  <c r="L3941" i="3"/>
  <c r="T3941" i="3" l="1"/>
  <c r="U3941" i="3" s="1"/>
  <c r="F3942" i="3"/>
  <c r="B3942" i="4" s="1"/>
  <c r="G3942" i="3"/>
  <c r="H3942" i="3"/>
  <c r="G3942" i="4" l="1"/>
  <c r="H3942" i="4" s="1"/>
  <c r="I3942" i="4" s="1"/>
  <c r="F3942" i="4"/>
  <c r="E3942" i="4" s="1"/>
  <c r="I3942" i="3"/>
  <c r="J3942" i="3"/>
  <c r="K3942" i="3" l="1"/>
  <c r="B3943" i="3" l="1"/>
  <c r="C3943" i="3"/>
  <c r="D3943" i="3"/>
  <c r="E3943" i="3"/>
  <c r="C3942" i="4"/>
  <c r="D3942" i="4" s="1"/>
  <c r="Q3942" i="3"/>
  <c r="M3942" i="3"/>
  <c r="S3942" i="3"/>
  <c r="N3942" i="3"/>
  <c r="O3942" i="3"/>
  <c r="R3942" i="3"/>
  <c r="P3942" i="3"/>
  <c r="L3942" i="3"/>
  <c r="T3942" i="3" l="1"/>
  <c r="U3942" i="3" s="1"/>
  <c r="F3943" i="3"/>
  <c r="B3943" i="4" s="1"/>
  <c r="J3943" i="3" l="1"/>
  <c r="G3943" i="3"/>
  <c r="G3943" i="4"/>
  <c r="H3943" i="4" s="1"/>
  <c r="I3943" i="4" s="1"/>
  <c r="F3943" i="4"/>
  <c r="E3943" i="4" s="1"/>
  <c r="I3943" i="3"/>
  <c r="H3943" i="3"/>
  <c r="K3943" i="3" s="1"/>
  <c r="E3944" i="3" l="1"/>
  <c r="D3944" i="3"/>
  <c r="B3944" i="3"/>
  <c r="C3944" i="3"/>
  <c r="C3943" i="4"/>
  <c r="D3943" i="4" s="1"/>
  <c r="S3943" i="3"/>
  <c r="O3943" i="3"/>
  <c r="P3943" i="3"/>
  <c r="R3943" i="3"/>
  <c r="Q3943" i="3"/>
  <c r="L3943" i="3"/>
  <c r="M3943" i="3"/>
  <c r="N3943" i="3"/>
  <c r="F3944" i="3" l="1"/>
  <c r="B3944" i="4" s="1"/>
  <c r="J3944" i="3"/>
  <c r="T3943" i="3"/>
  <c r="U3943" i="3" s="1"/>
  <c r="H3944" i="3"/>
  <c r="G3944" i="3" l="1"/>
  <c r="G3944" i="4"/>
  <c r="H3944" i="4" s="1"/>
  <c r="I3944" i="4" s="1"/>
  <c r="F3944" i="4"/>
  <c r="E3944" i="4" s="1"/>
  <c r="I3944" i="3"/>
  <c r="K3944" i="3" s="1"/>
  <c r="B3945" i="3" l="1"/>
  <c r="C3945" i="3"/>
  <c r="D3945" i="3"/>
  <c r="E3945" i="3"/>
  <c r="C3944" i="4"/>
  <c r="D3944" i="4" s="1"/>
  <c r="M3944" i="3"/>
  <c r="Q3944" i="3" s="1"/>
  <c r="L3944" i="3"/>
  <c r="P3944" i="3" s="1"/>
  <c r="O3944" i="3"/>
  <c r="S3944" i="3" s="1"/>
  <c r="N3944" i="3"/>
  <c r="R3944" i="3" s="1"/>
  <c r="F3945" i="3" l="1"/>
  <c r="B3945" i="4" s="1"/>
  <c r="T3944" i="3"/>
  <c r="U3944" i="3" s="1"/>
  <c r="H3945" i="3"/>
  <c r="J3945" i="3"/>
  <c r="G3945" i="4" l="1"/>
  <c r="H3945" i="4" s="1"/>
  <c r="I3945" i="4" s="1"/>
  <c r="F3945" i="4"/>
  <c r="E3945" i="4" s="1"/>
  <c r="G3945" i="3"/>
  <c r="I3945" i="3"/>
  <c r="K3945" i="3" s="1"/>
  <c r="B3946" i="3" l="1"/>
  <c r="C3946" i="3"/>
  <c r="D3946" i="3"/>
  <c r="E3946" i="3"/>
  <c r="C3945" i="4"/>
  <c r="D3945" i="4" s="1"/>
  <c r="O3945" i="3"/>
  <c r="S3945" i="3" s="1"/>
  <c r="L3945" i="3"/>
  <c r="P3945" i="3" s="1"/>
  <c r="N3945" i="3"/>
  <c r="R3945" i="3" s="1"/>
  <c r="M3945" i="3"/>
  <c r="Q3945" i="3" s="1"/>
  <c r="F3946" i="3" l="1"/>
  <c r="B3946" i="4" s="1"/>
  <c r="G3946" i="3"/>
  <c r="I3946" i="3"/>
  <c r="J3946" i="3"/>
  <c r="T3945" i="3"/>
  <c r="U3945" i="3" s="1"/>
  <c r="H3946" i="3"/>
  <c r="K3946" i="3" l="1"/>
  <c r="G3946" i="4"/>
  <c r="H3946" i="4" s="1"/>
  <c r="I3946" i="4" s="1"/>
  <c r="F3946" i="4"/>
  <c r="E3946" i="4" s="1"/>
  <c r="B3947" i="3" l="1"/>
  <c r="E3947" i="3"/>
  <c r="C3947" i="3"/>
  <c r="D3947" i="3"/>
  <c r="M3946" i="3"/>
  <c r="O3946" i="3"/>
  <c r="S3946" i="3" s="1"/>
  <c r="L3946" i="3"/>
  <c r="C3946" i="4"/>
  <c r="D3946" i="4" s="1"/>
  <c r="Q3946" i="3"/>
  <c r="P3946" i="3"/>
  <c r="N3946" i="3"/>
  <c r="R3946" i="3" s="1"/>
  <c r="T3946" i="3" l="1"/>
  <c r="U3946" i="3" s="1"/>
  <c r="F3947" i="3"/>
  <c r="B3947" i="4" s="1"/>
  <c r="G3947" i="3" l="1"/>
  <c r="I3947" i="3"/>
  <c r="G3947" i="4"/>
  <c r="H3947" i="4" s="1"/>
  <c r="I3947" i="4" s="1"/>
  <c r="F3947" i="4"/>
  <c r="E3947" i="4" s="1"/>
  <c r="J3947" i="3"/>
  <c r="H3947" i="3"/>
  <c r="K3947" i="3" s="1"/>
  <c r="B3948" i="3" l="1"/>
  <c r="C3948" i="3"/>
  <c r="D3948" i="3"/>
  <c r="E3948" i="3"/>
  <c r="L3947" i="3"/>
  <c r="P3947" i="3" s="1"/>
  <c r="M3947" i="3"/>
  <c r="Q3947" i="3" s="1"/>
  <c r="R3947" i="3"/>
  <c r="S3947" i="3"/>
  <c r="C3947" i="4"/>
  <c r="D3947" i="4" s="1"/>
  <c r="O3947" i="3"/>
  <c r="N3947" i="3"/>
  <c r="F3948" i="3" l="1"/>
  <c r="B3948" i="4" s="1"/>
  <c r="T3947" i="3"/>
  <c r="U3947" i="3" s="1"/>
  <c r="H3948" i="3"/>
  <c r="J3948" i="3"/>
  <c r="I3948" i="3"/>
  <c r="G3948" i="3" l="1"/>
  <c r="K3948" i="3"/>
  <c r="G3948" i="4"/>
  <c r="H3948" i="4" s="1"/>
  <c r="I3948" i="4" s="1"/>
  <c r="F3948" i="4"/>
  <c r="E3948" i="4" s="1"/>
  <c r="R3948" i="3" l="1"/>
  <c r="B3949" i="3"/>
  <c r="C3949" i="3"/>
  <c r="D3949" i="3"/>
  <c r="E3949" i="3"/>
  <c r="C3948" i="4"/>
  <c r="D3948" i="4" s="1"/>
  <c r="M3948" i="3"/>
  <c r="Q3948" i="3"/>
  <c r="P3948" i="3"/>
  <c r="S3948" i="3"/>
  <c r="N3948" i="3"/>
  <c r="L3948" i="3"/>
  <c r="O3948" i="3"/>
  <c r="T3948" i="3"/>
  <c r="U3948" i="3" s="1"/>
  <c r="F3949" i="3" l="1"/>
  <c r="B3949" i="4" l="1"/>
  <c r="G3949" i="3"/>
  <c r="I3949" i="3"/>
  <c r="J3949" i="3"/>
  <c r="H3949" i="3"/>
  <c r="K3949" i="3" l="1"/>
  <c r="G3949" i="4"/>
  <c r="H3949" i="4" s="1"/>
  <c r="I3949" i="4" s="1"/>
  <c r="F3949" i="4"/>
  <c r="E3949" i="4" s="1"/>
  <c r="E3950" i="3" l="1"/>
  <c r="B3950" i="3"/>
  <c r="C3950" i="3"/>
  <c r="D3950" i="3"/>
  <c r="N3949" i="3"/>
  <c r="L3949" i="3"/>
  <c r="R3949" i="3"/>
  <c r="S3949" i="3"/>
  <c r="C3949" i="4"/>
  <c r="D3949" i="4" s="1"/>
  <c r="M3949" i="3"/>
  <c r="P3949" i="3"/>
  <c r="Q3949" i="3"/>
  <c r="O3949" i="3"/>
  <c r="F3950" i="3"/>
  <c r="B3950" i="4" s="1"/>
  <c r="F3950" i="4" s="1"/>
  <c r="E3950" i="4" s="1"/>
  <c r="G3950" i="4"/>
  <c r="H3950" i="4" s="1"/>
  <c r="I3950" i="4" s="1"/>
  <c r="G3950" i="3" l="1"/>
  <c r="T3949" i="3"/>
  <c r="U3949" i="3" s="1"/>
  <c r="H3950" i="3"/>
  <c r="I3950" i="3"/>
  <c r="J3950" i="3"/>
  <c r="K3950" i="3" l="1"/>
  <c r="B3951" i="3" l="1"/>
  <c r="C3951" i="3"/>
  <c r="D3951" i="3"/>
  <c r="E3951" i="3"/>
  <c r="O3950" i="3"/>
  <c r="S3950" i="3" s="1"/>
  <c r="L3950" i="3"/>
  <c r="P3950" i="3" s="1"/>
  <c r="C3950" i="4"/>
  <c r="D3950" i="4" s="1"/>
  <c r="M3950" i="3"/>
  <c r="Q3950" i="3" s="1"/>
  <c r="N3950" i="3"/>
  <c r="R3950" i="3" s="1"/>
  <c r="F3951" i="3" l="1"/>
  <c r="T3950" i="3"/>
  <c r="U3950" i="3" s="1"/>
  <c r="B3951" i="4" l="1"/>
  <c r="G3951" i="3"/>
  <c r="H3951" i="3"/>
  <c r="I3951" i="3"/>
  <c r="J3951" i="3"/>
  <c r="K3951" i="3" l="1"/>
  <c r="G3951" i="4"/>
  <c r="H3951" i="4" s="1"/>
  <c r="I3951" i="4" s="1"/>
  <c r="F3951" i="4"/>
  <c r="E3951" i="4" s="1"/>
  <c r="B3952" i="3" l="1"/>
  <c r="C3952" i="3"/>
  <c r="D3952" i="3"/>
  <c r="E3952" i="3"/>
  <c r="M3951" i="3"/>
  <c r="L3951" i="3"/>
  <c r="S3951" i="3"/>
  <c r="C3951" i="4"/>
  <c r="D3951" i="4" s="1"/>
  <c r="Q3951" i="3"/>
  <c r="F3952" i="3"/>
  <c r="B3952" i="4" s="1"/>
  <c r="N3951" i="3"/>
  <c r="O3951" i="3"/>
  <c r="R3951" i="3"/>
  <c r="P3951" i="3"/>
  <c r="G3952" i="3"/>
  <c r="J3952" i="3"/>
  <c r="G3952" i="4"/>
  <c r="H3952" i="4" s="1"/>
  <c r="I3952" i="4" s="1"/>
  <c r="F3952" i="4"/>
  <c r="E3952" i="4" s="1"/>
  <c r="I3952" i="3"/>
  <c r="H3952" i="3"/>
  <c r="K3952" i="3" s="1"/>
  <c r="B3953" i="3" l="1"/>
  <c r="E3953" i="3"/>
  <c r="C3953" i="3"/>
  <c r="D3953" i="3"/>
  <c r="T3951" i="3"/>
  <c r="U3951" i="3" s="1"/>
  <c r="R3952" i="3"/>
  <c r="C3952" i="4"/>
  <c r="D3952" i="4" s="1"/>
  <c r="N3952" i="3"/>
  <c r="O3952" i="3"/>
  <c r="Q3952" i="3"/>
  <c r="L3952" i="3"/>
  <c r="P3952" i="3"/>
  <c r="S3952" i="3"/>
  <c r="M3952" i="3"/>
  <c r="F3953" i="3" l="1"/>
  <c r="B3953" i="4" s="1"/>
  <c r="J3953" i="3"/>
  <c r="T3952" i="3"/>
  <c r="U3952" i="3" s="1"/>
  <c r="H3953" i="3"/>
  <c r="I3953" i="3"/>
  <c r="G3953" i="3" l="1"/>
  <c r="K3953" i="3"/>
  <c r="G3953" i="4"/>
  <c r="H3953" i="4" s="1"/>
  <c r="I3953" i="4" s="1"/>
  <c r="F3953" i="4"/>
  <c r="E3953" i="4" s="1"/>
  <c r="B3954" i="3" l="1"/>
  <c r="C3954" i="3"/>
  <c r="D3954" i="3"/>
  <c r="E3954" i="3"/>
  <c r="O3953" i="3"/>
  <c r="C3953" i="4"/>
  <c r="D3953" i="4" s="1"/>
  <c r="L3953" i="3"/>
  <c r="N3953" i="3"/>
  <c r="R3953" i="3" s="1"/>
  <c r="P3953" i="3"/>
  <c r="Q3953" i="3"/>
  <c r="S3953" i="3"/>
  <c r="M3953" i="3"/>
  <c r="F3954" i="3" l="1"/>
  <c r="B3954" i="4" s="1"/>
  <c r="T3953" i="3"/>
  <c r="U3953" i="3" s="1"/>
  <c r="H3954" i="3"/>
  <c r="I3954" i="3"/>
  <c r="J3954" i="3" l="1"/>
  <c r="G3954" i="3"/>
  <c r="K3954" i="3" s="1"/>
  <c r="G3954" i="4"/>
  <c r="H3954" i="4" s="1"/>
  <c r="I3954" i="4" s="1"/>
  <c r="F3954" i="4"/>
  <c r="E3954" i="4" s="1"/>
  <c r="C3954" i="4" l="1"/>
  <c r="D3954" i="4" s="1"/>
  <c r="C3955" i="3"/>
  <c r="D3955" i="3"/>
  <c r="F3955" i="3" s="1"/>
  <c r="B3955" i="4" s="1"/>
  <c r="E3955" i="3"/>
  <c r="B3955" i="3"/>
  <c r="S3954" i="3"/>
  <c r="O3954" i="3"/>
  <c r="P3954" i="3"/>
  <c r="L3954" i="3"/>
  <c r="M3954" i="3"/>
  <c r="Q3954" i="3" s="1"/>
  <c r="N3954" i="3"/>
  <c r="R3954" i="3" s="1"/>
  <c r="T3954" i="3" l="1"/>
  <c r="U3954" i="3" s="1"/>
  <c r="G3955" i="4"/>
  <c r="H3955" i="4" s="1"/>
  <c r="I3955" i="4" s="1"/>
  <c r="F3955" i="4"/>
  <c r="E3955" i="4" s="1"/>
  <c r="G3955" i="3"/>
  <c r="I3955" i="3"/>
  <c r="J3955" i="3"/>
  <c r="H3955" i="3"/>
  <c r="K3955" i="3" l="1"/>
  <c r="E3956" i="3" l="1"/>
  <c r="B3956" i="3"/>
  <c r="C3956" i="3"/>
  <c r="D3956" i="3"/>
  <c r="S3955" i="3"/>
  <c r="R3955" i="3"/>
  <c r="N3955" i="3"/>
  <c r="O3955" i="3"/>
  <c r="M3955" i="3"/>
  <c r="P3955" i="3"/>
  <c r="C3955" i="4"/>
  <c r="D3955" i="4" s="1"/>
  <c r="Q3955" i="3"/>
  <c r="L3955" i="3"/>
  <c r="T3955" i="3" l="1"/>
  <c r="U3955" i="3" s="1"/>
  <c r="F3956" i="3"/>
  <c r="B3956" i="4" s="1"/>
  <c r="G3956" i="3" l="1"/>
  <c r="J3956" i="3"/>
  <c r="G3956" i="4"/>
  <c r="H3956" i="4" s="1"/>
  <c r="I3956" i="4" s="1"/>
  <c r="F3956" i="4"/>
  <c r="E3956" i="4" s="1"/>
  <c r="I3956" i="3"/>
  <c r="H3956" i="3"/>
  <c r="K3956" i="3" l="1"/>
  <c r="B3957" i="3" l="1"/>
  <c r="C3957" i="3"/>
  <c r="D3957" i="3"/>
  <c r="E3957" i="3"/>
  <c r="L3956" i="3"/>
  <c r="N3956" i="3"/>
  <c r="P3956" i="3"/>
  <c r="O3956" i="3"/>
  <c r="C3956" i="4"/>
  <c r="D3956" i="4" s="1"/>
  <c r="S3956" i="3"/>
  <c r="M3956" i="3"/>
  <c r="Q3956" i="3"/>
  <c r="R3956" i="3"/>
  <c r="F3957" i="3" l="1"/>
  <c r="B3957" i="4" s="1"/>
  <c r="J3957" i="3"/>
  <c r="H3957" i="3"/>
  <c r="T3956" i="3"/>
  <c r="U3956" i="3" s="1"/>
  <c r="I3957" i="3" l="1"/>
  <c r="G3957" i="3"/>
  <c r="K3957" i="3" s="1"/>
  <c r="G3957" i="4"/>
  <c r="H3957" i="4" s="1"/>
  <c r="I3957" i="4" s="1"/>
  <c r="F3957" i="4"/>
  <c r="E3957" i="4" s="1"/>
  <c r="B3958" i="3" l="1"/>
  <c r="C3958" i="3"/>
  <c r="D3958" i="3"/>
  <c r="E3958" i="3"/>
  <c r="C3957" i="4"/>
  <c r="D3957" i="4" s="1"/>
  <c r="Q3957" i="3"/>
  <c r="O3957" i="3"/>
  <c r="S3957" i="3" s="1"/>
  <c r="M3957" i="3"/>
  <c r="N3957" i="3"/>
  <c r="R3957" i="3" s="1"/>
  <c r="L3957" i="3"/>
  <c r="P3957" i="3" s="1"/>
  <c r="T3957" i="3" s="1"/>
  <c r="U3957" i="3" s="1"/>
  <c r="F3958" i="3" l="1"/>
  <c r="B3958" i="4" l="1"/>
  <c r="H3958" i="3"/>
  <c r="J3958" i="3"/>
  <c r="I3958" i="3"/>
  <c r="G3958" i="3"/>
  <c r="K3958" i="3" s="1"/>
  <c r="L3958" i="3" l="1"/>
  <c r="B3959" i="3"/>
  <c r="E3959" i="3"/>
  <c r="C3959" i="3"/>
  <c r="D3959" i="3"/>
  <c r="R3958" i="3"/>
  <c r="Q3958" i="3"/>
  <c r="O3958" i="3"/>
  <c r="C3958" i="4"/>
  <c r="D3958" i="4" s="1"/>
  <c r="S3958" i="3"/>
  <c r="M3958" i="3"/>
  <c r="N3958" i="3"/>
  <c r="P3958" i="3"/>
  <c r="G3958" i="4"/>
  <c r="H3958" i="4" s="1"/>
  <c r="I3958" i="4" s="1"/>
  <c r="F3958" i="4"/>
  <c r="E3958" i="4" s="1"/>
  <c r="T3958" i="3"/>
  <c r="U3958" i="3" s="1"/>
  <c r="F3959" i="3"/>
  <c r="B3959" i="4" s="1"/>
  <c r="G3959" i="3" l="1"/>
  <c r="G3959" i="4"/>
  <c r="H3959" i="4" s="1"/>
  <c r="I3959" i="4" s="1"/>
  <c r="F3959" i="4"/>
  <c r="E3959" i="4" s="1"/>
  <c r="H3959" i="3"/>
  <c r="J3959" i="3"/>
  <c r="I3959" i="3"/>
  <c r="K3959" i="3" l="1"/>
  <c r="M3959" i="3" l="1"/>
  <c r="B3960" i="3"/>
  <c r="D3960" i="3"/>
  <c r="E3960" i="3"/>
  <c r="C3960" i="3"/>
  <c r="O3959" i="3"/>
  <c r="C3959" i="4"/>
  <c r="D3959" i="4" s="1"/>
  <c r="L3959" i="3"/>
  <c r="S3959" i="3"/>
  <c r="P3959" i="3"/>
  <c r="R3959" i="3"/>
  <c r="N3959" i="3"/>
  <c r="Q3959" i="3"/>
  <c r="F3960" i="3" l="1"/>
  <c r="T3959" i="3"/>
  <c r="U3959" i="3" s="1"/>
  <c r="B3960" i="4"/>
  <c r="J3960" i="3"/>
  <c r="I3960" i="3"/>
  <c r="H3960" i="3"/>
  <c r="G3960" i="3"/>
  <c r="K3960" i="3" s="1"/>
  <c r="G3960" i="4"/>
  <c r="H3960" i="4" s="1"/>
  <c r="I3960" i="4" s="1"/>
  <c r="F3960" i="4"/>
  <c r="E3960" i="4" s="1"/>
  <c r="N3960" i="3" l="1"/>
  <c r="B3961" i="3"/>
  <c r="C3961" i="3"/>
  <c r="E3961" i="3"/>
  <c r="D3961" i="3"/>
  <c r="F3961" i="3" s="1"/>
  <c r="M3960" i="3"/>
  <c r="Q3960" i="3"/>
  <c r="R3960" i="3"/>
  <c r="C3960" i="4"/>
  <c r="D3960" i="4" s="1"/>
  <c r="L3960" i="3"/>
  <c r="O3960" i="3"/>
  <c r="S3960" i="3"/>
  <c r="P3960" i="3"/>
  <c r="T3960" i="3" l="1"/>
  <c r="U3960" i="3" s="1"/>
  <c r="B3961" i="4"/>
  <c r="G3961" i="3"/>
  <c r="J3961" i="3"/>
  <c r="G3961" i="4"/>
  <c r="H3961" i="4" s="1"/>
  <c r="I3961" i="4" s="1"/>
  <c r="F3961" i="4"/>
  <c r="E3961" i="4" s="1"/>
  <c r="H3961" i="3"/>
  <c r="I3961" i="3"/>
  <c r="K3961" i="3" l="1"/>
  <c r="E3962" i="3" l="1"/>
  <c r="B3962" i="3"/>
  <c r="D3962" i="3"/>
  <c r="C3962" i="3"/>
  <c r="S3961" i="3"/>
  <c r="C3961" i="4"/>
  <c r="D3961" i="4" s="1"/>
  <c r="M3961" i="3"/>
  <c r="Q3961" i="3"/>
  <c r="N3961" i="3"/>
  <c r="R3961" i="3" s="1"/>
  <c r="O3961" i="3"/>
  <c r="L3961" i="3"/>
  <c r="P3961" i="3" s="1"/>
  <c r="T3961" i="3" l="1"/>
  <c r="U3961" i="3" s="1"/>
  <c r="F3962" i="3"/>
  <c r="B3962" i="4" s="1"/>
  <c r="I3962" i="3" l="1"/>
  <c r="J3962" i="3"/>
  <c r="H3962" i="3"/>
  <c r="G3962" i="3"/>
  <c r="K3962" i="3" s="1"/>
  <c r="G3962" i="4"/>
  <c r="H3962" i="4" s="1"/>
  <c r="I3962" i="4" s="1"/>
  <c r="F3962" i="4"/>
  <c r="E3962" i="4" s="1"/>
  <c r="B3963" i="3" l="1"/>
  <c r="C3963" i="3"/>
  <c r="D3963" i="3"/>
  <c r="E3963" i="3"/>
  <c r="R3962" i="3"/>
  <c r="C3962" i="4"/>
  <c r="D3962" i="4" s="1"/>
  <c r="O3962" i="3"/>
  <c r="N3962" i="3"/>
  <c r="P3962" i="3"/>
  <c r="S3962" i="3"/>
  <c r="M3962" i="3"/>
  <c r="Q3962" i="3"/>
  <c r="L3962" i="3"/>
  <c r="T3962" i="3" l="1"/>
  <c r="U3962" i="3" s="1"/>
  <c r="F3963" i="3"/>
  <c r="B3963" i="4" s="1"/>
  <c r="J3963" i="3" l="1"/>
  <c r="I3963" i="3"/>
  <c r="G3963" i="3"/>
  <c r="G3963" i="4"/>
  <c r="H3963" i="4" s="1"/>
  <c r="I3963" i="4" s="1"/>
  <c r="F3963" i="4"/>
  <c r="E3963" i="4" s="1"/>
  <c r="H3963" i="3"/>
  <c r="K3963" i="3" s="1"/>
  <c r="B3964" i="3" l="1"/>
  <c r="C3964" i="3"/>
  <c r="D3964" i="3"/>
  <c r="E3964" i="3"/>
  <c r="Q3963" i="3"/>
  <c r="C3963" i="4"/>
  <c r="D3963" i="4" s="1"/>
  <c r="P3963" i="3"/>
  <c r="R3963" i="3"/>
  <c r="M3963" i="3"/>
  <c r="S3963" i="3"/>
  <c r="O3963" i="3"/>
  <c r="L3963" i="3"/>
  <c r="N3963" i="3"/>
  <c r="F3964" i="3" l="1"/>
  <c r="B3964" i="4" s="1"/>
  <c r="T3963" i="3"/>
  <c r="U3963" i="3" s="1"/>
  <c r="I3964" i="3" l="1"/>
  <c r="J3964" i="3"/>
  <c r="H3964" i="3"/>
  <c r="G3964" i="3"/>
  <c r="K3964" i="3"/>
  <c r="G3964" i="4"/>
  <c r="H3964" i="4" s="1"/>
  <c r="I3964" i="4" s="1"/>
  <c r="F3964" i="4"/>
  <c r="E3964" i="4" s="1"/>
  <c r="R3964" i="3" l="1"/>
  <c r="B3965" i="3"/>
  <c r="E3965" i="3"/>
  <c r="D3965" i="3"/>
  <c r="C3965" i="3"/>
  <c r="M3964" i="3"/>
  <c r="Q3964" i="3" s="1"/>
  <c r="C3964" i="4"/>
  <c r="D3964" i="4" s="1"/>
  <c r="N3964" i="3"/>
  <c r="F3965" i="3"/>
  <c r="B3965" i="4" s="1"/>
  <c r="O3964" i="3"/>
  <c r="S3964" i="3" s="1"/>
  <c r="L3964" i="3"/>
  <c r="P3964" i="3" s="1"/>
  <c r="G3965" i="3" l="1"/>
  <c r="J3965" i="3"/>
  <c r="T3964" i="3"/>
  <c r="U3964" i="3" s="1"/>
  <c r="G3965" i="4"/>
  <c r="H3965" i="4" s="1"/>
  <c r="I3965" i="4" s="1"/>
  <c r="F3965" i="4"/>
  <c r="E3965" i="4" s="1"/>
  <c r="H3965" i="3"/>
  <c r="I3965" i="3"/>
  <c r="K3965" i="3" l="1"/>
  <c r="B3966" i="3" l="1"/>
  <c r="C3966" i="3"/>
  <c r="D3966" i="3"/>
  <c r="E3966" i="3"/>
  <c r="C3965" i="4"/>
  <c r="D3965" i="4" s="1"/>
  <c r="Q3965" i="3"/>
  <c r="L3965" i="3"/>
  <c r="R3965" i="3"/>
  <c r="N3965" i="3"/>
  <c r="M3965" i="3"/>
  <c r="P3965" i="3"/>
  <c r="S3965" i="3"/>
  <c r="T3965" i="3" s="1"/>
  <c r="U3965" i="3" s="1"/>
  <c r="O3965" i="3"/>
  <c r="F3966" i="3" l="1"/>
  <c r="B3966" i="4" s="1"/>
  <c r="I3966" i="3"/>
  <c r="J3966" i="3"/>
  <c r="H3966" i="3"/>
  <c r="G3966" i="3"/>
  <c r="K3966" i="3" s="1"/>
  <c r="G3966" i="4" l="1"/>
  <c r="H3966" i="4" s="1"/>
  <c r="I3966" i="4" s="1"/>
  <c r="F3966" i="4"/>
  <c r="E3966" i="4" s="1"/>
  <c r="B3967" i="3"/>
  <c r="C3967" i="3"/>
  <c r="E3967" i="3"/>
  <c r="D3967" i="3"/>
  <c r="M3966" i="3"/>
  <c r="C3966" i="4"/>
  <c r="D3966" i="4" s="1"/>
  <c r="S3966" i="3"/>
  <c r="Q3966" i="3"/>
  <c r="N3966" i="3"/>
  <c r="P3966" i="3"/>
  <c r="O3966" i="3"/>
  <c r="R3966" i="3"/>
  <c r="L3966" i="3"/>
  <c r="F3967" i="3" l="1"/>
  <c r="B3967" i="4" s="1"/>
  <c r="G3967" i="3"/>
  <c r="I3967" i="3"/>
  <c r="T3966" i="3"/>
  <c r="U3966" i="3" s="1"/>
  <c r="H3967" i="3"/>
  <c r="G3967" i="4" l="1"/>
  <c r="H3967" i="4" s="1"/>
  <c r="I3967" i="4" s="1"/>
  <c r="F3967" i="4"/>
  <c r="E3967" i="4" s="1"/>
  <c r="J3967" i="3"/>
  <c r="K3967" i="3" s="1"/>
  <c r="E3968" i="3" l="1"/>
  <c r="B3968" i="3"/>
  <c r="C3968" i="3"/>
  <c r="D3968" i="3"/>
  <c r="Q3967" i="3"/>
  <c r="M3967" i="3"/>
  <c r="O3967" i="3"/>
  <c r="S3967" i="3" s="1"/>
  <c r="R3967" i="3"/>
  <c r="N3967" i="3"/>
  <c r="L3967" i="3"/>
  <c r="P3967" i="3" s="1"/>
  <c r="T3967" i="3" s="1"/>
  <c r="U3967" i="3" s="1"/>
  <c r="C3967" i="4"/>
  <c r="D3967" i="4" s="1"/>
  <c r="F3968" i="3" l="1"/>
  <c r="B3968" i="4" s="1"/>
  <c r="H3968" i="3"/>
  <c r="I3968" i="3" l="1"/>
  <c r="G3968" i="4"/>
  <c r="H3968" i="4" s="1"/>
  <c r="I3968" i="4" s="1"/>
  <c r="F3968" i="4"/>
  <c r="E3968" i="4" s="1"/>
  <c r="G3968" i="3"/>
  <c r="J3968" i="3"/>
  <c r="K3968" i="3" s="1"/>
  <c r="B3969" i="3" l="1"/>
  <c r="C3969" i="3"/>
  <c r="D3969" i="3"/>
  <c r="E3969" i="3"/>
  <c r="N3968" i="3"/>
  <c r="C3968" i="4"/>
  <c r="D3968" i="4" s="1"/>
  <c r="L3968" i="3"/>
  <c r="P3968" i="3" s="1"/>
  <c r="R3968" i="3"/>
  <c r="M3968" i="3"/>
  <c r="O3968" i="3"/>
  <c r="S3968" i="3" s="1"/>
  <c r="Q3968" i="3"/>
  <c r="T3968" i="3" l="1"/>
  <c r="U3968" i="3" s="1"/>
  <c r="F3969" i="3"/>
  <c r="B3969" i="4" s="1"/>
  <c r="G3969" i="4" l="1"/>
  <c r="H3969" i="4" s="1"/>
  <c r="I3969" i="4" s="1"/>
  <c r="F3969" i="4"/>
  <c r="E3969" i="4" s="1"/>
  <c r="I3969" i="3"/>
  <c r="G3969" i="3"/>
  <c r="J3969" i="3"/>
  <c r="H3969" i="3"/>
  <c r="K3969" i="3" l="1"/>
  <c r="Q3969" i="3" l="1"/>
  <c r="B3970" i="3"/>
  <c r="C3970" i="3"/>
  <c r="D3970" i="3"/>
  <c r="E3970" i="3"/>
  <c r="N3969" i="3"/>
  <c r="R3969" i="3"/>
  <c r="S3969" i="3"/>
  <c r="M3969" i="3"/>
  <c r="P3969" i="3"/>
  <c r="O3969" i="3"/>
  <c r="C3969" i="4"/>
  <c r="D3969" i="4" s="1"/>
  <c r="L3969" i="3"/>
  <c r="T3969" i="3"/>
  <c r="U3969" i="3" s="1"/>
  <c r="F3970" i="3" l="1"/>
  <c r="B3970" i="4" s="1"/>
  <c r="I3970" i="3"/>
  <c r="H3970" i="3"/>
  <c r="G3970" i="3"/>
  <c r="G3970" i="4"/>
  <c r="H3970" i="4" s="1"/>
  <c r="I3970" i="4" s="1"/>
  <c r="F3970" i="4"/>
  <c r="E3970" i="4" s="1"/>
  <c r="J3970" i="3"/>
  <c r="K3970" i="3" s="1"/>
  <c r="B3971" i="3" l="1"/>
  <c r="E3971" i="3"/>
  <c r="C3971" i="3"/>
  <c r="D3971" i="3"/>
  <c r="N3970" i="3"/>
  <c r="R3970" i="3"/>
  <c r="L3970" i="3"/>
  <c r="M3970" i="3"/>
  <c r="O3970" i="3"/>
  <c r="C3970" i="4"/>
  <c r="D3970" i="4" s="1"/>
  <c r="Q3970" i="3"/>
  <c r="S3970" i="3"/>
  <c r="P3970" i="3"/>
  <c r="T3970" i="3" l="1"/>
  <c r="U3970" i="3" s="1"/>
  <c r="F3971" i="3"/>
  <c r="B3971" i="4" s="1"/>
  <c r="G3971" i="4" l="1"/>
  <c r="H3971" i="4" s="1"/>
  <c r="I3971" i="4" s="1"/>
  <c r="F3971" i="4"/>
  <c r="E3971" i="4" s="1"/>
  <c r="J3971" i="3"/>
  <c r="H3971" i="3"/>
  <c r="G3971" i="3"/>
  <c r="I3971" i="3"/>
  <c r="K3971" i="3" l="1"/>
  <c r="L3971" i="3" l="1"/>
  <c r="B3972" i="3"/>
  <c r="C3972" i="3"/>
  <c r="D3972" i="3"/>
  <c r="E3972" i="3"/>
  <c r="Q3971" i="3"/>
  <c r="S3971" i="3"/>
  <c r="N3971" i="3"/>
  <c r="C3971" i="4"/>
  <c r="D3971" i="4" s="1"/>
  <c r="M3971" i="3"/>
  <c r="R3971" i="3"/>
  <c r="O3971" i="3"/>
  <c r="P3971" i="3"/>
  <c r="F3972" i="3" l="1"/>
  <c r="T3971" i="3"/>
  <c r="U3971" i="3" s="1"/>
  <c r="B3972" i="4"/>
  <c r="J3972" i="3"/>
  <c r="I3972" i="3"/>
  <c r="H3972" i="3"/>
  <c r="G3972" i="3"/>
  <c r="K3972" i="3" s="1"/>
  <c r="G3972" i="4"/>
  <c r="H3972" i="4" s="1"/>
  <c r="I3972" i="4" s="1"/>
  <c r="F3972" i="4"/>
  <c r="E3972" i="4" s="1"/>
  <c r="B3973" i="3" l="1"/>
  <c r="C3973" i="3"/>
  <c r="D3973" i="3"/>
  <c r="E3973" i="3"/>
  <c r="C3972" i="4"/>
  <c r="D3972" i="4" s="1"/>
  <c r="Q3972" i="3"/>
  <c r="N3972" i="3"/>
  <c r="R3972" i="3" s="1"/>
  <c r="L3972" i="3"/>
  <c r="P3972" i="3" s="1"/>
  <c r="M3972" i="3"/>
  <c r="O3972" i="3"/>
  <c r="S3972" i="3" s="1"/>
  <c r="T3972" i="3" l="1"/>
  <c r="U3972" i="3" s="1"/>
  <c r="F3973" i="3"/>
  <c r="B3973" i="4" s="1"/>
  <c r="J3973" i="3" l="1"/>
  <c r="I3973" i="3"/>
  <c r="G3973" i="3"/>
  <c r="G3973" i="4"/>
  <c r="H3973" i="4" s="1"/>
  <c r="I3973" i="4" s="1"/>
  <c r="F3973" i="4"/>
  <c r="E3973" i="4" s="1"/>
  <c r="H3973" i="3"/>
  <c r="K3973" i="3" s="1"/>
  <c r="E3974" i="3" l="1"/>
  <c r="B3974" i="3"/>
  <c r="C3974" i="3"/>
  <c r="D3974" i="3"/>
  <c r="P3973" i="3"/>
  <c r="M3973" i="3"/>
  <c r="N3973" i="3"/>
  <c r="Q3973" i="3"/>
  <c r="S3973" i="3"/>
  <c r="O3973" i="3"/>
  <c r="R3973" i="3"/>
  <c r="L3973" i="3"/>
  <c r="C3973" i="4"/>
  <c r="D3973" i="4" s="1"/>
  <c r="F3974" i="3" l="1"/>
  <c r="B3974" i="4" s="1"/>
  <c r="I3974" i="3"/>
  <c r="J3974" i="3"/>
  <c r="T3973" i="3"/>
  <c r="U3973" i="3" s="1"/>
  <c r="H3974" i="3" l="1"/>
  <c r="G3974" i="3"/>
  <c r="K3974" i="3"/>
  <c r="G3974" i="4"/>
  <c r="H3974" i="4" s="1"/>
  <c r="I3974" i="4" s="1"/>
  <c r="F3974" i="4"/>
  <c r="E3974" i="4" s="1"/>
  <c r="B3975" i="3" l="1"/>
  <c r="C3975" i="3"/>
  <c r="D3975" i="3"/>
  <c r="E3975" i="3"/>
  <c r="S3974" i="3"/>
  <c r="M3974" i="3"/>
  <c r="C3974" i="4"/>
  <c r="D3974" i="4" s="1"/>
  <c r="P3974" i="3"/>
  <c r="O3974" i="3"/>
  <c r="L3974" i="3"/>
  <c r="R3974" i="3"/>
  <c r="Q3974" i="3"/>
  <c r="N3974" i="3"/>
  <c r="F3975" i="3" l="1"/>
  <c r="B3975" i="4" s="1"/>
  <c r="T3974" i="3"/>
  <c r="U3974" i="3" s="1"/>
  <c r="J3975" i="3"/>
  <c r="G3975" i="3" l="1"/>
  <c r="G3975" i="4"/>
  <c r="H3975" i="4" s="1"/>
  <c r="I3975" i="4" s="1"/>
  <c r="F3975" i="4"/>
  <c r="E3975" i="4" s="1"/>
  <c r="H3975" i="3"/>
  <c r="I3975" i="3"/>
  <c r="K3975" i="3" l="1"/>
  <c r="R3975" i="3" l="1"/>
  <c r="B3976" i="3"/>
  <c r="C3976" i="3"/>
  <c r="D3976" i="3"/>
  <c r="E3976" i="3"/>
  <c r="C3975" i="4"/>
  <c r="D3975" i="4" s="1"/>
  <c r="M3975" i="3"/>
  <c r="Q3975" i="3"/>
  <c r="S3975" i="3"/>
  <c r="F3976" i="3"/>
  <c r="B3976" i="4" s="1"/>
  <c r="P3975" i="3"/>
  <c r="L3975" i="3"/>
  <c r="O3975" i="3"/>
  <c r="N3975" i="3"/>
  <c r="T3975" i="3" l="1"/>
  <c r="U3975" i="3" s="1"/>
  <c r="J3976" i="3"/>
  <c r="I3976" i="3"/>
  <c r="H3976" i="3"/>
  <c r="G3976" i="3"/>
  <c r="K3976" i="3" s="1"/>
  <c r="G3976" i="4"/>
  <c r="H3976" i="4" s="1"/>
  <c r="I3976" i="4" s="1"/>
  <c r="F3976" i="4"/>
  <c r="E3976" i="4" s="1"/>
  <c r="B3977" i="3" l="1"/>
  <c r="E3977" i="3"/>
  <c r="C3977" i="3"/>
  <c r="D3977" i="3"/>
  <c r="C3976" i="4"/>
  <c r="D3976" i="4" s="1"/>
  <c r="N3976" i="3"/>
  <c r="L3976" i="3"/>
  <c r="M3976" i="3"/>
  <c r="O3976" i="3"/>
  <c r="Q3976" i="3"/>
  <c r="R3976" i="3"/>
  <c r="P3976" i="3"/>
  <c r="S3976" i="3"/>
  <c r="F3977" i="3" l="1"/>
  <c r="T3976" i="3"/>
  <c r="U3976" i="3" s="1"/>
  <c r="B3977" i="4"/>
  <c r="I3977" i="3"/>
  <c r="H3977" i="3"/>
  <c r="G3977" i="3"/>
  <c r="K3977" i="3" s="1"/>
  <c r="J3977" i="3"/>
  <c r="G3977" i="4"/>
  <c r="H3977" i="4" s="1"/>
  <c r="I3977" i="4" s="1"/>
  <c r="F3977" i="4"/>
  <c r="E3977" i="4" s="1"/>
  <c r="C3978" i="3" l="1"/>
  <c r="D3978" i="3"/>
  <c r="E3978" i="3"/>
  <c r="B3978" i="3"/>
  <c r="R3977" i="3"/>
  <c r="C3977" i="4"/>
  <c r="D3977" i="4" s="1"/>
  <c r="S3977" i="3"/>
  <c r="Q3977" i="3"/>
  <c r="N3977" i="3"/>
  <c r="O3977" i="3"/>
  <c r="P3977" i="3"/>
  <c r="T3977" i="3" s="1"/>
  <c r="U3977" i="3" s="1"/>
  <c r="M3977" i="3"/>
  <c r="L3977" i="3"/>
  <c r="F3978" i="3" l="1"/>
  <c r="B3978" i="4" s="1"/>
  <c r="J3978" i="3"/>
  <c r="H3978" i="3" l="1"/>
  <c r="G3978" i="4"/>
  <c r="H3978" i="4" s="1"/>
  <c r="I3978" i="4" s="1"/>
  <c r="F3978" i="4"/>
  <c r="E3978" i="4" s="1"/>
  <c r="G3978" i="3"/>
  <c r="I3978" i="3"/>
  <c r="K3978" i="3" l="1"/>
  <c r="C3979" i="3" l="1"/>
  <c r="D3979" i="3"/>
  <c r="B3979" i="3"/>
  <c r="E3979" i="3"/>
  <c r="S3978" i="3"/>
  <c r="C3978" i="4"/>
  <c r="D3978" i="4" s="1"/>
  <c r="N3978" i="3"/>
  <c r="M3978" i="3"/>
  <c r="R3978" i="3"/>
  <c r="L3978" i="3"/>
  <c r="O3978" i="3"/>
  <c r="P3978" i="3"/>
  <c r="F3979" i="3"/>
  <c r="B3979" i="4" s="1"/>
  <c r="Q3978" i="3"/>
  <c r="I3979" i="3" l="1"/>
  <c r="H3979" i="3"/>
  <c r="T3978" i="3"/>
  <c r="U3978" i="3" s="1"/>
  <c r="G3979" i="4"/>
  <c r="H3979" i="4" s="1"/>
  <c r="I3979" i="4" s="1"/>
  <c r="F3979" i="4"/>
  <c r="E3979" i="4" s="1"/>
  <c r="G3979" i="3"/>
  <c r="J3979" i="3"/>
  <c r="K3979" i="3" l="1"/>
  <c r="E3980" i="3" l="1"/>
  <c r="B3980" i="3"/>
  <c r="C3980" i="3"/>
  <c r="D3980" i="3"/>
  <c r="C3979" i="4"/>
  <c r="D3979" i="4" s="1"/>
  <c r="Q3979" i="3"/>
  <c r="N3979" i="3"/>
  <c r="M3979" i="3"/>
  <c r="O3979" i="3"/>
  <c r="S3979" i="3"/>
  <c r="L3979" i="3"/>
  <c r="P3979" i="3"/>
  <c r="R3979" i="3"/>
  <c r="T3979" i="3" l="1"/>
  <c r="U3979" i="3" s="1"/>
  <c r="F3980" i="3"/>
  <c r="B3980" i="4" s="1"/>
  <c r="G3980" i="4"/>
  <c r="H3980" i="4" s="1"/>
  <c r="I3980" i="4" s="1"/>
  <c r="F3980" i="4"/>
  <c r="E3980" i="4" s="1"/>
  <c r="G3980" i="3"/>
  <c r="J3980" i="3"/>
  <c r="I3980" i="3"/>
  <c r="H3980" i="3"/>
  <c r="K3980" i="3" l="1"/>
  <c r="B3981" i="3" l="1"/>
  <c r="C3981" i="3"/>
  <c r="D3981" i="3"/>
  <c r="E3981" i="3"/>
  <c r="C3980" i="4"/>
  <c r="D3980" i="4" s="1"/>
  <c r="Q3980" i="3"/>
  <c r="M3980" i="3"/>
  <c r="N3980" i="3"/>
  <c r="R3980" i="3" s="1"/>
  <c r="O3980" i="3"/>
  <c r="S3980" i="3" s="1"/>
  <c r="L3980" i="3"/>
  <c r="P3980" i="3"/>
  <c r="F3981" i="3" l="1"/>
  <c r="B3981" i="4" s="1"/>
  <c r="T3980" i="3"/>
  <c r="U3980" i="3" s="1"/>
  <c r="J3981" i="3"/>
  <c r="G3981" i="4"/>
  <c r="H3981" i="4" s="1"/>
  <c r="I3981" i="4" s="1"/>
  <c r="F3981" i="4"/>
  <c r="E3981" i="4" s="1"/>
  <c r="H3981" i="3"/>
  <c r="G3981" i="3"/>
  <c r="I3981" i="3"/>
  <c r="K3981" i="3" l="1"/>
  <c r="L3981" i="3" l="1"/>
  <c r="B3982" i="3"/>
  <c r="C3982" i="3"/>
  <c r="D3982" i="3"/>
  <c r="E3982" i="3"/>
  <c r="C3981" i="4"/>
  <c r="D3981" i="4" s="1"/>
  <c r="O3981" i="3"/>
  <c r="S3981" i="3" s="1"/>
  <c r="M3981" i="3"/>
  <c r="Q3981" i="3" s="1"/>
  <c r="P3981" i="3"/>
  <c r="N3981" i="3"/>
  <c r="R3981" i="3" s="1"/>
  <c r="F3982" i="3" l="1"/>
  <c r="B3982" i="4" s="1"/>
  <c r="T3981" i="3"/>
  <c r="U3981" i="3" s="1"/>
  <c r="G3982" i="3"/>
  <c r="G3982" i="4"/>
  <c r="H3982" i="4" s="1"/>
  <c r="I3982" i="4" s="1"/>
  <c r="F3982" i="4"/>
  <c r="E3982" i="4" s="1"/>
  <c r="J3982" i="3"/>
  <c r="I3982" i="3"/>
  <c r="H3982" i="3"/>
  <c r="K3982" i="3" s="1"/>
  <c r="B3983" i="3" l="1"/>
  <c r="E3983" i="3"/>
  <c r="C3983" i="3"/>
  <c r="D3983" i="3"/>
  <c r="M3982" i="3"/>
  <c r="Q3982" i="3" s="1"/>
  <c r="L3982" i="3"/>
  <c r="N3982" i="3"/>
  <c r="R3982" i="3" s="1"/>
  <c r="C3982" i="4"/>
  <c r="D3982" i="4" s="1"/>
  <c r="P3982" i="3"/>
  <c r="S3982" i="3"/>
  <c r="O3982" i="3"/>
  <c r="F3983" i="3" l="1"/>
  <c r="B3983" i="4" s="1"/>
  <c r="T3982" i="3"/>
  <c r="U3982" i="3" s="1"/>
  <c r="J3983" i="3" l="1"/>
  <c r="I3983" i="3"/>
  <c r="H3983" i="3"/>
  <c r="G3983" i="3"/>
  <c r="G3983" i="4"/>
  <c r="H3983" i="4" s="1"/>
  <c r="I3983" i="4" s="1"/>
  <c r="F3983" i="4"/>
  <c r="E3983" i="4" s="1"/>
  <c r="K3983" i="3" l="1"/>
  <c r="D3984" i="3" l="1"/>
  <c r="E3984" i="3"/>
  <c r="C3984" i="3"/>
  <c r="B3984" i="3"/>
  <c r="Q3983" i="3"/>
  <c r="P3983" i="3"/>
  <c r="N3983" i="3"/>
  <c r="L3983" i="3"/>
  <c r="C3983" i="4"/>
  <c r="D3983" i="4" s="1"/>
  <c r="O3983" i="3"/>
  <c r="S3983" i="3"/>
  <c r="M3983" i="3"/>
  <c r="R3983" i="3"/>
  <c r="F3984" i="3" l="1"/>
  <c r="T3983" i="3"/>
  <c r="U3983" i="3" s="1"/>
  <c r="B3984" i="4" l="1"/>
  <c r="I3984" i="3"/>
  <c r="J3984" i="3"/>
  <c r="G3984" i="3"/>
  <c r="H3984" i="3"/>
  <c r="K3984" i="3" l="1"/>
  <c r="G3984" i="4"/>
  <c r="H3984" i="4" s="1"/>
  <c r="I3984" i="4" s="1"/>
  <c r="F3984" i="4"/>
  <c r="E3984" i="4" s="1"/>
  <c r="R3984" i="3" l="1"/>
  <c r="B3985" i="3"/>
  <c r="C3985" i="3"/>
  <c r="D3985" i="3"/>
  <c r="E3985" i="3"/>
  <c r="S3984" i="3"/>
  <c r="M3984" i="3"/>
  <c r="Q3984" i="3"/>
  <c r="P3984" i="3"/>
  <c r="N3984" i="3"/>
  <c r="C3984" i="4"/>
  <c r="D3984" i="4" s="1"/>
  <c r="L3984" i="3"/>
  <c r="F3985" i="3"/>
  <c r="B3985" i="4" s="1"/>
  <c r="O3984" i="3"/>
  <c r="G3985" i="4"/>
  <c r="H3985" i="4" s="1"/>
  <c r="I3985" i="4" s="1"/>
  <c r="F3985" i="4"/>
  <c r="E3985" i="4" s="1"/>
  <c r="H3985" i="3"/>
  <c r="I3985" i="3"/>
  <c r="T3984" i="3" l="1"/>
  <c r="U3984" i="3" s="1"/>
  <c r="G3985" i="3"/>
  <c r="J3985" i="3"/>
  <c r="K3985" i="3"/>
  <c r="L3985" i="3" l="1"/>
  <c r="E3986" i="3"/>
  <c r="B3986" i="3"/>
  <c r="D3986" i="3"/>
  <c r="C3986" i="3"/>
  <c r="Q3985" i="3"/>
  <c r="M3985" i="3"/>
  <c r="P3985" i="3"/>
  <c r="S3985" i="3"/>
  <c r="C3985" i="4"/>
  <c r="D3985" i="4" s="1"/>
  <c r="O3985" i="3"/>
  <c r="N3985" i="3"/>
  <c r="R3985" i="3" s="1"/>
  <c r="T3985" i="3" s="1"/>
  <c r="U3985" i="3" s="1"/>
  <c r="F3986" i="3" l="1"/>
  <c r="B3986" i="4"/>
  <c r="J3986" i="3"/>
  <c r="I3986" i="3"/>
  <c r="G3986" i="3"/>
  <c r="G3986" i="4"/>
  <c r="H3986" i="4" s="1"/>
  <c r="I3986" i="4" s="1"/>
  <c r="F3986" i="4"/>
  <c r="E3986" i="4" s="1"/>
  <c r="H3986" i="3"/>
  <c r="K3986" i="3" s="1"/>
  <c r="B3987" i="3" l="1"/>
  <c r="C3987" i="3"/>
  <c r="D3987" i="3"/>
  <c r="E3987" i="3"/>
  <c r="S3986" i="3"/>
  <c r="O3986" i="3"/>
  <c r="C3986" i="4"/>
  <c r="D3986" i="4" s="1"/>
  <c r="L3986" i="3"/>
  <c r="P3986" i="3" s="1"/>
  <c r="Q3986" i="3"/>
  <c r="M3986" i="3"/>
  <c r="N3986" i="3"/>
  <c r="R3986" i="3" s="1"/>
  <c r="T3986" i="3" l="1"/>
  <c r="U3986" i="3" s="1"/>
  <c r="F3987" i="3"/>
  <c r="B3987" i="4" s="1"/>
  <c r="I3987" i="3" l="1"/>
  <c r="G3987" i="4"/>
  <c r="H3987" i="4" s="1"/>
  <c r="I3987" i="4" s="1"/>
  <c r="F3987" i="4"/>
  <c r="E3987" i="4" s="1"/>
  <c r="J3987" i="3"/>
  <c r="G3987" i="3"/>
  <c r="H3987" i="3"/>
  <c r="K3987" i="3" s="1"/>
  <c r="B3988" i="3" l="1"/>
  <c r="C3988" i="3"/>
  <c r="D3988" i="3"/>
  <c r="E3988" i="3"/>
  <c r="M3987" i="3"/>
  <c r="Q3987" i="3" s="1"/>
  <c r="O3987" i="3"/>
  <c r="S3987" i="3" s="1"/>
  <c r="L3987" i="3"/>
  <c r="P3987" i="3" s="1"/>
  <c r="N3987" i="3"/>
  <c r="R3987" i="3" s="1"/>
  <c r="C3987" i="4"/>
  <c r="D3987" i="4" s="1"/>
  <c r="T3987" i="3" l="1"/>
  <c r="U3987" i="3" s="1"/>
  <c r="F3988" i="3"/>
  <c r="B3988" i="4" s="1"/>
  <c r="G3988" i="4" l="1"/>
  <c r="H3988" i="4" s="1"/>
  <c r="I3988" i="4" s="1"/>
  <c r="F3988" i="4"/>
  <c r="E3988" i="4" s="1"/>
  <c r="J3988" i="3"/>
  <c r="G3988" i="3"/>
  <c r="I3988" i="3"/>
  <c r="H3988" i="3"/>
  <c r="K3988" i="3" l="1"/>
  <c r="B3989" i="3" l="1"/>
  <c r="E3989" i="3"/>
  <c r="D3989" i="3"/>
  <c r="C3989" i="3"/>
  <c r="M3988" i="3"/>
  <c r="Q3988" i="3" s="1"/>
  <c r="N3988" i="3"/>
  <c r="R3988" i="3" s="1"/>
  <c r="C3988" i="4"/>
  <c r="D3988" i="4" s="1"/>
  <c r="L3988" i="3"/>
  <c r="P3988" i="3" s="1"/>
  <c r="O3988" i="3"/>
  <c r="S3988" i="3" s="1"/>
  <c r="F3989" i="3"/>
  <c r="B3989" i="4" s="1"/>
  <c r="T3988" i="3" l="1"/>
  <c r="U3988" i="3" s="1"/>
  <c r="G3989" i="4"/>
  <c r="H3989" i="4" s="1"/>
  <c r="I3989" i="4" s="1"/>
  <c r="F3989" i="4"/>
  <c r="E3989" i="4" s="1"/>
  <c r="G3989" i="3"/>
  <c r="H3989" i="3"/>
  <c r="I3989" i="3"/>
  <c r="J3989" i="3"/>
  <c r="K3989" i="3" l="1"/>
  <c r="B3990" i="3" l="1"/>
  <c r="C3990" i="3"/>
  <c r="D3990" i="3"/>
  <c r="E3990" i="3"/>
  <c r="M3989" i="3"/>
  <c r="Q3989" i="3" s="1"/>
  <c r="O3989" i="3"/>
  <c r="S3989" i="3" s="1"/>
  <c r="P3989" i="3"/>
  <c r="N3989" i="3"/>
  <c r="R3989" i="3" s="1"/>
  <c r="L3989" i="3"/>
  <c r="C3989" i="4"/>
  <c r="D3989" i="4" s="1"/>
  <c r="F3990" i="3"/>
  <c r="B3990" i="4" l="1"/>
  <c r="H3990" i="3"/>
  <c r="J3990" i="3"/>
  <c r="G3990" i="3"/>
  <c r="T3989" i="3"/>
  <c r="U3989" i="3" s="1"/>
  <c r="G3990" i="4"/>
  <c r="H3990" i="4" s="1"/>
  <c r="I3990" i="4" s="1"/>
  <c r="F3990" i="4"/>
  <c r="E3990" i="4" s="1"/>
  <c r="I3990" i="3"/>
  <c r="K3990" i="3" s="1"/>
  <c r="B3991" i="3" l="1"/>
  <c r="C3991" i="3"/>
  <c r="D3991" i="3"/>
  <c r="E3991" i="3"/>
  <c r="P3990" i="3"/>
  <c r="L3990" i="3"/>
  <c r="O3990" i="3"/>
  <c r="M3990" i="3"/>
  <c r="R3990" i="3"/>
  <c r="Q3990" i="3"/>
  <c r="N3990" i="3"/>
  <c r="C3990" i="4"/>
  <c r="D3990" i="4" s="1"/>
  <c r="S3990" i="3"/>
  <c r="T3990" i="3" l="1"/>
  <c r="U3990" i="3" s="1"/>
  <c r="F3991" i="3"/>
  <c r="B3991" i="4" s="1"/>
  <c r="G3991" i="3" l="1"/>
  <c r="I3991" i="3"/>
  <c r="G3991" i="4"/>
  <c r="H3991" i="4" s="1"/>
  <c r="I3991" i="4" s="1"/>
  <c r="F3991" i="4"/>
  <c r="E3991" i="4" s="1"/>
  <c r="J3991" i="3"/>
  <c r="H3991" i="3"/>
  <c r="K3991" i="3" s="1"/>
  <c r="E3992" i="3" l="1"/>
  <c r="B3992" i="3"/>
  <c r="C3992" i="3"/>
  <c r="D3992" i="3"/>
  <c r="S3991" i="3"/>
  <c r="O3991" i="3"/>
  <c r="R3991" i="3"/>
  <c r="M3991" i="3"/>
  <c r="N3991" i="3"/>
  <c r="C3991" i="4"/>
  <c r="D3991" i="4" s="1"/>
  <c r="P3991" i="3"/>
  <c r="Q3991" i="3"/>
  <c r="L3991" i="3"/>
  <c r="T3991" i="3" l="1"/>
  <c r="U3991" i="3" s="1"/>
  <c r="F3992" i="3"/>
  <c r="B3992" i="4" s="1"/>
  <c r="H3992" i="3" l="1"/>
  <c r="G3992" i="3"/>
  <c r="G3992" i="4"/>
  <c r="H3992" i="4" s="1"/>
  <c r="I3992" i="4" s="1"/>
  <c r="F3992" i="4"/>
  <c r="E3992" i="4" s="1"/>
  <c r="J3992" i="3"/>
  <c r="I3992" i="3"/>
  <c r="K3992" i="3" s="1"/>
  <c r="B3993" i="3" l="1"/>
  <c r="C3993" i="3"/>
  <c r="D3993" i="3"/>
  <c r="E3993" i="3"/>
  <c r="L3992" i="3"/>
  <c r="Q3992" i="3"/>
  <c r="M3992" i="3"/>
  <c r="O3992" i="3"/>
  <c r="R3992" i="3"/>
  <c r="S3992" i="3"/>
  <c r="P3992" i="3"/>
  <c r="C3992" i="4"/>
  <c r="D3992" i="4" s="1"/>
  <c r="N3992" i="3"/>
  <c r="F3993" i="3" l="1"/>
  <c r="B3993" i="4" s="1"/>
  <c r="G3993" i="3"/>
  <c r="T3992" i="3"/>
  <c r="U3992" i="3" s="1"/>
  <c r="I3993" i="3"/>
  <c r="G3993" i="4" l="1"/>
  <c r="H3993" i="4" s="1"/>
  <c r="I3993" i="4" s="1"/>
  <c r="F3993" i="4"/>
  <c r="E3993" i="4" s="1"/>
  <c r="J3993" i="3"/>
  <c r="H3993" i="3"/>
  <c r="K3993" i="3" l="1"/>
  <c r="B3994" i="3" l="1"/>
  <c r="C3994" i="3"/>
  <c r="D3994" i="3"/>
  <c r="E3994" i="3"/>
  <c r="S3993" i="3"/>
  <c r="Q3993" i="3"/>
  <c r="O3993" i="3"/>
  <c r="C3993" i="4"/>
  <c r="D3993" i="4" s="1"/>
  <c r="N3993" i="3"/>
  <c r="R3993" i="3"/>
  <c r="L3993" i="3"/>
  <c r="M3993" i="3"/>
  <c r="P3993" i="3"/>
  <c r="T3993" i="3" s="1"/>
  <c r="U3993" i="3" s="1"/>
  <c r="F3994" i="3" l="1"/>
  <c r="B3994" i="4" s="1"/>
  <c r="H3994" i="3" l="1"/>
  <c r="G3994" i="3"/>
  <c r="G3994" i="4"/>
  <c r="H3994" i="4" s="1"/>
  <c r="I3994" i="4" s="1"/>
  <c r="F3994" i="4"/>
  <c r="E3994" i="4" s="1"/>
  <c r="J3994" i="3"/>
  <c r="I3994" i="3"/>
  <c r="K3994" i="3" s="1"/>
  <c r="B3995" i="3" l="1"/>
  <c r="E3995" i="3"/>
  <c r="C3995" i="3"/>
  <c r="D3995" i="3"/>
  <c r="N3994" i="3"/>
  <c r="L3994" i="3"/>
  <c r="C3994" i="4"/>
  <c r="D3994" i="4" s="1"/>
  <c r="Q3994" i="3"/>
  <c r="P3994" i="3"/>
  <c r="R3994" i="3"/>
  <c r="M3994" i="3"/>
  <c r="O3994" i="3"/>
  <c r="S3994" i="3"/>
  <c r="F3995" i="3" l="1"/>
  <c r="B3995" i="4" s="1"/>
  <c r="T3994" i="3"/>
  <c r="U3994" i="3" s="1"/>
  <c r="J3995" i="3"/>
  <c r="I3995" i="3"/>
  <c r="H3995" i="3" l="1"/>
  <c r="G3995" i="3"/>
  <c r="K3995" i="3" s="1"/>
  <c r="G3995" i="4"/>
  <c r="H3995" i="4" s="1"/>
  <c r="I3995" i="4" s="1"/>
  <c r="F3995" i="4"/>
  <c r="E3995" i="4" s="1"/>
  <c r="B3996" i="3" l="1"/>
  <c r="C3996" i="3"/>
  <c r="D3996" i="3"/>
  <c r="E3996" i="3"/>
  <c r="L3995" i="3"/>
  <c r="M3995" i="3"/>
  <c r="Q3995" i="3" s="1"/>
  <c r="P3995" i="3"/>
  <c r="C3995" i="4"/>
  <c r="D3995" i="4" s="1"/>
  <c r="N3995" i="3"/>
  <c r="R3995" i="3" s="1"/>
  <c r="S3995" i="3"/>
  <c r="O3995" i="3"/>
  <c r="F3996" i="3" l="1"/>
  <c r="B3996" i="4" s="1"/>
  <c r="T3995" i="3"/>
  <c r="U3995" i="3" s="1"/>
  <c r="H3996" i="3"/>
  <c r="I3996" i="3"/>
  <c r="G3996" i="3" l="1"/>
  <c r="G3996" i="4"/>
  <c r="H3996" i="4" s="1"/>
  <c r="I3996" i="4" s="1"/>
  <c r="F3996" i="4"/>
  <c r="E3996" i="4" s="1"/>
  <c r="J3996" i="3"/>
  <c r="K3996" i="3" s="1"/>
  <c r="B3997" i="3" l="1"/>
  <c r="C3997" i="3"/>
  <c r="D3997" i="3"/>
  <c r="E3997" i="3"/>
  <c r="N3996" i="3"/>
  <c r="R3996" i="3" s="1"/>
  <c r="C3996" i="4"/>
  <c r="D3996" i="4" s="1"/>
  <c r="O3996" i="3"/>
  <c r="S3996" i="3"/>
  <c r="P3996" i="3"/>
  <c r="Q3996" i="3"/>
  <c r="L3996" i="3"/>
  <c r="M3996" i="3"/>
  <c r="F3997" i="3" l="1"/>
  <c r="B3997" i="4" s="1"/>
  <c r="G3997" i="3"/>
  <c r="I3997" i="3"/>
  <c r="J3997" i="3"/>
  <c r="H3997" i="3"/>
  <c r="T3996" i="3"/>
  <c r="U3996" i="3" s="1"/>
  <c r="K3997" i="3" l="1"/>
  <c r="G3997" i="4"/>
  <c r="H3997" i="4" s="1"/>
  <c r="I3997" i="4" s="1"/>
  <c r="F3997" i="4"/>
  <c r="E3997" i="4" s="1"/>
  <c r="E3998" i="3" l="1"/>
  <c r="B3998" i="3"/>
  <c r="C3998" i="3"/>
  <c r="D3998" i="3"/>
  <c r="L3997" i="3"/>
  <c r="C3997" i="4"/>
  <c r="D3997" i="4" s="1"/>
  <c r="Q3997" i="3"/>
  <c r="P3997" i="3"/>
  <c r="O3997" i="3"/>
  <c r="N3997" i="3"/>
  <c r="R3997" i="3"/>
  <c r="M3997" i="3"/>
  <c r="S3997" i="3"/>
  <c r="T3997" i="3" l="1"/>
  <c r="U3997" i="3" s="1"/>
  <c r="F3998" i="3"/>
  <c r="B3998" i="4" s="1"/>
  <c r="G3998" i="3" l="1"/>
  <c r="H3998" i="3"/>
  <c r="G3998" i="4"/>
  <c r="H3998" i="4" s="1"/>
  <c r="I3998" i="4" s="1"/>
  <c r="F3998" i="4"/>
  <c r="E3998" i="4" s="1"/>
  <c r="I3998" i="3"/>
  <c r="J3998" i="3"/>
  <c r="K3998" i="3" l="1"/>
  <c r="B3999" i="3" l="1"/>
  <c r="C3999" i="3"/>
  <c r="D3999" i="3"/>
  <c r="E3999" i="3"/>
  <c r="R3998" i="3"/>
  <c r="Q3998" i="3"/>
  <c r="S3998" i="3"/>
  <c r="M3998" i="3"/>
  <c r="O3998" i="3"/>
  <c r="L3998" i="3"/>
  <c r="N3998" i="3"/>
  <c r="P3998" i="3"/>
  <c r="C3998" i="4"/>
  <c r="D3998" i="4" s="1"/>
  <c r="T3998" i="3" l="1"/>
  <c r="U3998" i="3" s="1"/>
  <c r="F3999" i="3"/>
  <c r="B3999" i="4" s="1"/>
  <c r="G3999" i="3" l="1"/>
  <c r="G3999" i="4"/>
  <c r="H3999" i="4" s="1"/>
  <c r="I3999" i="4" s="1"/>
  <c r="F3999" i="4"/>
  <c r="E3999" i="4" s="1"/>
  <c r="I3999" i="3"/>
  <c r="J3999" i="3"/>
  <c r="H3999" i="3"/>
  <c r="K3999" i="3" s="1"/>
  <c r="B4000" i="3" l="1"/>
  <c r="C4000" i="3"/>
  <c r="D4000" i="3"/>
  <c r="E4000" i="3"/>
  <c r="M3999" i="3"/>
  <c r="Q3999" i="3" s="1"/>
  <c r="R3999" i="3"/>
  <c r="L3999" i="3"/>
  <c r="P3999" i="3" s="1"/>
  <c r="N3999" i="3"/>
  <c r="O3999" i="3"/>
  <c r="S3999" i="3" s="1"/>
  <c r="C3999" i="4"/>
  <c r="D3999" i="4" s="1"/>
  <c r="F4000" i="3" l="1"/>
  <c r="B4000" i="4" s="1"/>
  <c r="H4000" i="3"/>
  <c r="T3999" i="3"/>
  <c r="U3999" i="3" s="1"/>
  <c r="J4000" i="3"/>
  <c r="I4000" i="3"/>
  <c r="G4000" i="3" l="1"/>
  <c r="K4000" i="3"/>
  <c r="G4000" i="4"/>
  <c r="H4000" i="4" s="1"/>
  <c r="I4000" i="4" s="1"/>
  <c r="F4000" i="4"/>
  <c r="E4000" i="4" s="1"/>
  <c r="B4001" i="3" l="1"/>
  <c r="E4001" i="3"/>
  <c r="D4001" i="3"/>
  <c r="C4001" i="3"/>
  <c r="M4000" i="3"/>
  <c r="L4000" i="3"/>
  <c r="N4000" i="3"/>
  <c r="C4000" i="4"/>
  <c r="D4000" i="4" s="1"/>
  <c r="O4000" i="3"/>
  <c r="P4000" i="3"/>
  <c r="Q4000" i="3"/>
  <c r="R4000" i="3"/>
  <c r="S4000" i="3"/>
  <c r="T4000" i="3" l="1"/>
  <c r="U4000" i="3" s="1"/>
  <c r="F4001" i="3"/>
  <c r="B4001" i="4" s="1"/>
  <c r="G4001" i="3" l="1"/>
  <c r="G4001" i="4"/>
  <c r="H4001" i="4" s="1"/>
  <c r="I4001" i="4" s="1"/>
  <c r="F4001" i="4"/>
  <c r="E4001" i="4" s="1"/>
  <c r="J4001" i="3"/>
  <c r="I4001" i="3"/>
  <c r="H4001" i="3"/>
  <c r="K4001" i="3" s="1"/>
  <c r="B4002" i="3" l="1"/>
  <c r="C4002" i="3"/>
  <c r="D4002" i="3"/>
  <c r="E4002" i="3"/>
  <c r="C4001" i="4"/>
  <c r="D4001" i="4" s="1"/>
  <c r="L4001" i="3"/>
  <c r="S4001" i="3"/>
  <c r="M4001" i="3"/>
  <c r="Q4001" i="3" s="1"/>
  <c r="O4001" i="3"/>
  <c r="N4001" i="3"/>
  <c r="R4001" i="3" s="1"/>
  <c r="P4001" i="3"/>
  <c r="T4001" i="3" l="1"/>
  <c r="U4001" i="3" s="1"/>
  <c r="F4002" i="3"/>
  <c r="B4002" i="4" s="1"/>
  <c r="G4002" i="3" l="1"/>
  <c r="G4002" i="4"/>
  <c r="H4002" i="4" s="1"/>
  <c r="I4002" i="4" s="1"/>
  <c r="F4002" i="4"/>
  <c r="E4002" i="4" s="1"/>
  <c r="J4002" i="3"/>
  <c r="H4002" i="3"/>
  <c r="I4002" i="3"/>
  <c r="K4002" i="3" l="1"/>
  <c r="C4003" i="3" l="1"/>
  <c r="D4003" i="3"/>
  <c r="E4003" i="3"/>
  <c r="B4003" i="3"/>
  <c r="L4002" i="3"/>
  <c r="C4002" i="4"/>
  <c r="D4002" i="4" s="1"/>
  <c r="R4002" i="3"/>
  <c r="S4002" i="3"/>
  <c r="N4002" i="3"/>
  <c r="Q4002" i="3"/>
  <c r="M4002" i="3"/>
  <c r="O4002" i="3"/>
  <c r="P4002" i="3"/>
  <c r="T4002" i="3" l="1"/>
  <c r="U4002" i="3" s="1"/>
  <c r="F4003" i="3"/>
  <c r="B4003" i="4" s="1"/>
  <c r="J4003" i="3" l="1"/>
  <c r="I4003" i="3"/>
  <c r="G4003" i="3"/>
  <c r="G4003" i="4"/>
  <c r="H4003" i="4" s="1"/>
  <c r="I4003" i="4" s="1"/>
  <c r="F4003" i="4"/>
  <c r="E4003" i="4" s="1"/>
  <c r="H4003" i="3"/>
  <c r="K4003" i="3" s="1"/>
  <c r="E4004" i="3" l="1"/>
  <c r="B4004" i="3"/>
  <c r="C4004" i="3"/>
  <c r="D4004" i="3"/>
  <c r="C4003" i="4"/>
  <c r="D4003" i="4" s="1"/>
  <c r="N4003" i="3"/>
  <c r="R4003" i="3" s="1"/>
  <c r="O4003" i="3"/>
  <c r="S4003" i="3" s="1"/>
  <c r="L4003" i="3"/>
  <c r="P4003" i="3"/>
  <c r="M4003" i="3"/>
  <c r="Q4003" i="3" s="1"/>
  <c r="T4003" i="3" l="1"/>
  <c r="U4003" i="3" s="1"/>
  <c r="F4004" i="3"/>
  <c r="B4004" i="4" s="1"/>
  <c r="J4004" i="3" l="1"/>
  <c r="G4004" i="3"/>
  <c r="H4004" i="3"/>
  <c r="G4004" i="4"/>
  <c r="H4004" i="4" s="1"/>
  <c r="I4004" i="4" s="1"/>
  <c r="F4004" i="4"/>
  <c r="E4004" i="4" s="1"/>
  <c r="I4004" i="3"/>
  <c r="K4004" i="3" s="1"/>
  <c r="B4005" i="3" l="1"/>
  <c r="C4005" i="3"/>
  <c r="D4005" i="3"/>
  <c r="E4005" i="3"/>
  <c r="P4004" i="3"/>
  <c r="N4004" i="3"/>
  <c r="M4004" i="3"/>
  <c r="R4004" i="3"/>
  <c r="O4004" i="3"/>
  <c r="Q4004" i="3"/>
  <c r="L4004" i="3"/>
  <c r="C4004" i="4"/>
  <c r="D4004" i="4" s="1"/>
  <c r="S4004" i="3"/>
  <c r="T4004" i="3" l="1"/>
  <c r="U4004" i="3" s="1"/>
  <c r="F4005" i="3"/>
  <c r="B4005" i="4" s="1"/>
  <c r="I4005" i="3" l="1"/>
  <c r="G4005" i="3"/>
  <c r="H4005" i="3"/>
  <c r="G4005" i="4"/>
  <c r="H4005" i="4" s="1"/>
  <c r="I4005" i="4" s="1"/>
  <c r="F4005" i="4"/>
  <c r="E4005" i="4" s="1"/>
  <c r="J4005" i="3"/>
  <c r="K4005" i="3" s="1"/>
  <c r="B4006" i="3" l="1"/>
  <c r="C4006" i="3"/>
  <c r="D4006" i="3"/>
  <c r="E4006" i="3"/>
  <c r="L4005" i="3"/>
  <c r="P4005" i="3"/>
  <c r="S4005" i="3"/>
  <c r="N4005" i="3"/>
  <c r="Q4005" i="3"/>
  <c r="O4005" i="3"/>
  <c r="M4005" i="3"/>
  <c r="C4005" i="4"/>
  <c r="D4005" i="4" s="1"/>
  <c r="R4005" i="3"/>
  <c r="T4005" i="3" l="1"/>
  <c r="U4005" i="3" s="1"/>
  <c r="F4006" i="3"/>
  <c r="B4006" i="4" s="1"/>
  <c r="G4006" i="3" l="1"/>
  <c r="G4006" i="4"/>
  <c r="H4006" i="4" s="1"/>
  <c r="I4006" i="4" s="1"/>
  <c r="F4006" i="4"/>
  <c r="E4006" i="4" s="1"/>
  <c r="J4006" i="3"/>
  <c r="H4006" i="3"/>
  <c r="I4006" i="3"/>
  <c r="K4006" i="3" l="1"/>
  <c r="P4006" i="3" l="1"/>
  <c r="B4007" i="3"/>
  <c r="E4007" i="3"/>
  <c r="C4007" i="3"/>
  <c r="D4007" i="3"/>
  <c r="O4006" i="3"/>
  <c r="M4006" i="3"/>
  <c r="Q4006" i="3"/>
  <c r="R4006" i="3"/>
  <c r="N4006" i="3"/>
  <c r="L4006" i="3"/>
  <c r="C4006" i="4"/>
  <c r="D4006" i="4" s="1"/>
  <c r="S4006" i="3"/>
  <c r="T4006" i="3" s="1"/>
  <c r="U4006" i="3" s="1"/>
  <c r="F4007" i="3" l="1"/>
  <c r="B4007" i="4" s="1"/>
  <c r="J4007" i="3"/>
  <c r="F4007" i="4" l="1"/>
  <c r="E4007" i="4" s="1"/>
  <c r="G4007" i="4"/>
  <c r="H4007" i="4" s="1"/>
  <c r="I4007" i="4" s="1"/>
  <c r="G4007" i="3"/>
  <c r="I4007" i="3"/>
  <c r="H4007" i="3"/>
  <c r="K4007" i="3" s="1"/>
  <c r="B4008" i="3" l="1"/>
  <c r="D4008" i="3"/>
  <c r="E4008" i="3"/>
  <c r="C4008" i="3"/>
  <c r="M4007" i="3"/>
  <c r="Q4007" i="3" s="1"/>
  <c r="L4007" i="3"/>
  <c r="P4007" i="3" s="1"/>
  <c r="N4007" i="3"/>
  <c r="R4007" i="3" s="1"/>
  <c r="O4007" i="3"/>
  <c r="S4007" i="3" s="1"/>
  <c r="C4007" i="4"/>
  <c r="D4007" i="4" s="1"/>
  <c r="F4008" i="3"/>
  <c r="B4008" i="4" s="1"/>
  <c r="T4007" i="3" l="1"/>
  <c r="U4007" i="3" s="1"/>
  <c r="I4008" i="3"/>
  <c r="J4008" i="3"/>
  <c r="G4008" i="3"/>
  <c r="G4008" i="4"/>
  <c r="H4008" i="4" s="1"/>
  <c r="I4008" i="4" s="1"/>
  <c r="F4008" i="4"/>
  <c r="E4008" i="4" s="1"/>
  <c r="H4008" i="3"/>
  <c r="K4008" i="3" s="1"/>
  <c r="B4009" i="3" l="1"/>
  <c r="C4009" i="3"/>
  <c r="D4009" i="3"/>
  <c r="E4009" i="3"/>
  <c r="Q4008" i="3"/>
  <c r="L4008" i="3"/>
  <c r="M4008" i="3"/>
  <c r="R4008" i="3"/>
  <c r="O4008" i="3"/>
  <c r="S4008" i="3"/>
  <c r="C4008" i="4"/>
  <c r="D4008" i="4" s="1"/>
  <c r="P4008" i="3"/>
  <c r="N4008" i="3"/>
  <c r="T4008" i="3" l="1"/>
  <c r="U4008" i="3" s="1"/>
  <c r="F4009" i="3"/>
  <c r="B4009" i="4" s="1"/>
  <c r="H4009" i="3" l="1"/>
  <c r="I4009" i="3"/>
  <c r="J4009" i="3"/>
  <c r="G4009" i="3"/>
  <c r="K4009" i="3" s="1"/>
  <c r="G4009" i="4"/>
  <c r="H4009" i="4" s="1"/>
  <c r="I4009" i="4" s="1"/>
  <c r="F4009" i="4"/>
  <c r="E4009" i="4" s="1"/>
  <c r="C4009" i="4" l="1"/>
  <c r="D4009" i="4" s="1"/>
  <c r="E4010" i="3"/>
  <c r="B4010" i="3"/>
  <c r="C4010" i="3"/>
  <c r="D4010" i="3"/>
  <c r="O4009" i="3"/>
  <c r="S4009" i="3" s="1"/>
  <c r="L4009" i="3"/>
  <c r="P4009" i="3" s="1"/>
  <c r="N4009" i="3"/>
  <c r="R4009" i="3"/>
  <c r="M4009" i="3"/>
  <c r="Q4009" i="3" s="1"/>
  <c r="T4009" i="3" l="1"/>
  <c r="U4009" i="3" s="1"/>
  <c r="F4010" i="3"/>
  <c r="B4010" i="4" s="1"/>
  <c r="G4010" i="4"/>
  <c r="H4010" i="4" s="1"/>
  <c r="I4010" i="4" s="1"/>
  <c r="F4010" i="4"/>
  <c r="E4010" i="4" s="1"/>
  <c r="H4010" i="3"/>
  <c r="G4010" i="3"/>
  <c r="J4010" i="3"/>
  <c r="I4010" i="3"/>
  <c r="K4010" i="3" s="1"/>
  <c r="B4011" i="3" l="1"/>
  <c r="C4011" i="3"/>
  <c r="D4011" i="3"/>
  <c r="E4011" i="3"/>
  <c r="C4010" i="4"/>
  <c r="D4010" i="4" s="1"/>
  <c r="N4010" i="3"/>
  <c r="O4010" i="3"/>
  <c r="S4010" i="3" s="1"/>
  <c r="R4010" i="3"/>
  <c r="M4010" i="3"/>
  <c r="Q4010" i="3" s="1"/>
  <c r="L4010" i="3"/>
  <c r="P4010" i="3" s="1"/>
  <c r="T4010" i="3" l="1"/>
  <c r="U4010" i="3" s="1"/>
  <c r="F4011" i="3"/>
  <c r="B4011" i="4" s="1"/>
  <c r="G4011" i="4" l="1"/>
  <c r="H4011" i="4" s="1"/>
  <c r="I4011" i="4" s="1"/>
  <c r="F4011" i="4"/>
  <c r="E4011" i="4" s="1"/>
  <c r="H4011" i="3"/>
  <c r="J4011" i="3"/>
  <c r="G4011" i="3"/>
  <c r="I4011" i="3"/>
  <c r="K4011" i="3" l="1"/>
  <c r="B4012" i="3" l="1"/>
  <c r="C4012" i="3"/>
  <c r="D4012" i="3"/>
  <c r="E4012" i="3"/>
  <c r="M4011" i="3"/>
  <c r="N4011" i="3"/>
  <c r="S4011" i="3"/>
  <c r="L4011" i="3"/>
  <c r="P4011" i="3"/>
  <c r="O4011" i="3"/>
  <c r="R4011" i="3"/>
  <c r="C4011" i="4"/>
  <c r="D4011" i="4" s="1"/>
  <c r="Q4011" i="3"/>
  <c r="T4011" i="3" l="1"/>
  <c r="U4011" i="3" s="1"/>
  <c r="F4012" i="3"/>
  <c r="B4012" i="4" s="1"/>
  <c r="J4012" i="3" l="1"/>
  <c r="G4012" i="3"/>
  <c r="I4012" i="3"/>
  <c r="G4012" i="4"/>
  <c r="H4012" i="4" s="1"/>
  <c r="I4012" i="4" s="1"/>
  <c r="F4012" i="4"/>
  <c r="E4012" i="4" s="1"/>
  <c r="H4012" i="3"/>
  <c r="K4012" i="3" s="1"/>
  <c r="B4013" i="3" l="1"/>
  <c r="E4013" i="3"/>
  <c r="D4013" i="3"/>
  <c r="C4013" i="3"/>
  <c r="M4012" i="3"/>
  <c r="L4012" i="3"/>
  <c r="Q4012" i="3"/>
  <c r="R4012" i="3"/>
  <c r="P4012" i="3"/>
  <c r="C4012" i="4"/>
  <c r="D4012" i="4" s="1"/>
  <c r="N4012" i="3"/>
  <c r="O4012" i="3"/>
  <c r="S4012" i="3"/>
  <c r="T4012" i="3" l="1"/>
  <c r="U4012" i="3" s="1"/>
  <c r="F4013" i="3"/>
  <c r="B4013" i="4" s="1"/>
  <c r="G4013" i="4" l="1"/>
  <c r="H4013" i="4" s="1"/>
  <c r="I4013" i="4" s="1"/>
  <c r="F4013" i="4"/>
  <c r="E4013" i="4" s="1"/>
  <c r="G4013" i="3"/>
  <c r="I4013" i="3"/>
  <c r="J4013" i="3"/>
  <c r="H4013" i="3"/>
  <c r="K4013" i="3" l="1"/>
  <c r="B4014" i="3" l="1"/>
  <c r="C4014" i="3"/>
  <c r="D4014" i="3"/>
  <c r="E4014" i="3"/>
  <c r="L4013" i="3"/>
  <c r="C4013" i="4"/>
  <c r="D4013" i="4" s="1"/>
  <c r="S4013" i="3"/>
  <c r="P4013" i="3"/>
  <c r="N4013" i="3"/>
  <c r="R4013" i="3" s="1"/>
  <c r="O4013" i="3"/>
  <c r="Q4013" i="3"/>
  <c r="M4013" i="3"/>
  <c r="F4014" i="3"/>
  <c r="B4014" i="4" s="1"/>
  <c r="T4013" i="3" l="1"/>
  <c r="U4013" i="3" s="1"/>
  <c r="G4014" i="4"/>
  <c r="H4014" i="4" s="1"/>
  <c r="I4014" i="4" s="1"/>
  <c r="F4014" i="4"/>
  <c r="E4014" i="4" s="1"/>
  <c r="I4014" i="3"/>
  <c r="J4014" i="3"/>
  <c r="H4014" i="3"/>
  <c r="G4014" i="3"/>
  <c r="K4014" i="3" l="1"/>
  <c r="B4015" i="3" l="1"/>
  <c r="C4015" i="3"/>
  <c r="E4015" i="3"/>
  <c r="D4015" i="3"/>
  <c r="M4014" i="3"/>
  <c r="Q4014" i="3" s="1"/>
  <c r="C4014" i="4"/>
  <c r="D4014" i="4" s="1"/>
  <c r="N4014" i="3"/>
  <c r="L4014" i="3"/>
  <c r="P4014" i="3" s="1"/>
  <c r="S4014" i="3"/>
  <c r="R4014" i="3"/>
  <c r="O4014" i="3"/>
  <c r="F4015" i="3" l="1"/>
  <c r="B4015" i="4" s="1"/>
  <c r="J4015" i="3"/>
  <c r="T4014" i="3"/>
  <c r="U4014" i="3" s="1"/>
  <c r="H4015" i="3"/>
  <c r="I4015" i="3"/>
  <c r="G4015" i="3" l="1"/>
  <c r="K4015" i="3"/>
  <c r="G4015" i="4"/>
  <c r="H4015" i="4" s="1"/>
  <c r="I4015" i="4" s="1"/>
  <c r="F4015" i="4"/>
  <c r="E4015" i="4" s="1"/>
  <c r="E4016" i="3" l="1"/>
  <c r="B4016" i="3"/>
  <c r="C4016" i="3"/>
  <c r="D4016" i="3"/>
  <c r="C4015" i="4"/>
  <c r="D4015" i="4" s="1"/>
  <c r="O4015" i="3"/>
  <c r="S4015" i="3" s="1"/>
  <c r="M4015" i="3"/>
  <c r="Q4015" i="3" s="1"/>
  <c r="L4015" i="3"/>
  <c r="P4015" i="3" s="1"/>
  <c r="N4015" i="3"/>
  <c r="R4015" i="3" s="1"/>
  <c r="T4015" i="3" l="1"/>
  <c r="U4015" i="3" s="1"/>
  <c r="F4016" i="3"/>
  <c r="B4016" i="4" s="1"/>
  <c r="I4016" i="3" l="1"/>
  <c r="G4016" i="3"/>
  <c r="G4016" i="4"/>
  <c r="H4016" i="4" s="1"/>
  <c r="I4016" i="4" s="1"/>
  <c r="F4016" i="4"/>
  <c r="E4016" i="4" s="1"/>
  <c r="H4016" i="3"/>
  <c r="J4016" i="3"/>
  <c r="K4016" i="3" l="1"/>
  <c r="M4016" i="3" l="1"/>
  <c r="B4017" i="3"/>
  <c r="C4017" i="3"/>
  <c r="D4017" i="3"/>
  <c r="E4017" i="3"/>
  <c r="O4016" i="3"/>
  <c r="R4016" i="3"/>
  <c r="S4016" i="3"/>
  <c r="N4016" i="3"/>
  <c r="C4016" i="4"/>
  <c r="D4016" i="4" s="1"/>
  <c r="L4016" i="3"/>
  <c r="P4016" i="3" s="1"/>
  <c r="Q4016" i="3"/>
  <c r="F4017" i="3"/>
  <c r="B4017" i="4" s="1"/>
  <c r="T4016" i="3" l="1"/>
  <c r="U4016" i="3" s="1"/>
  <c r="G4017" i="3"/>
  <c r="G4017" i="4"/>
  <c r="H4017" i="4" s="1"/>
  <c r="I4017" i="4" s="1"/>
  <c r="F4017" i="4"/>
  <c r="E4017" i="4" s="1"/>
  <c r="J4017" i="3"/>
  <c r="H4017" i="3"/>
  <c r="I4017" i="3"/>
  <c r="K4017" i="3" l="1"/>
  <c r="N4017" i="3" l="1"/>
  <c r="B4018" i="3"/>
  <c r="C4018" i="3"/>
  <c r="D4018" i="3"/>
  <c r="E4018" i="3"/>
  <c r="R4017" i="3"/>
  <c r="C4017" i="4"/>
  <c r="D4017" i="4" s="1"/>
  <c r="O4017" i="3"/>
  <c r="M4017" i="3"/>
  <c r="Q4017" i="3"/>
  <c r="L4017" i="3"/>
  <c r="S4017" i="3"/>
  <c r="P4017" i="3"/>
  <c r="F4018" i="3" l="1"/>
  <c r="B4018" i="4" s="1"/>
  <c r="T4017" i="3"/>
  <c r="U4017" i="3" s="1"/>
  <c r="G4018" i="4"/>
  <c r="H4018" i="4" s="1"/>
  <c r="I4018" i="4" s="1"/>
  <c r="F4018" i="4"/>
  <c r="E4018" i="4" s="1"/>
  <c r="I4018" i="3"/>
  <c r="G4018" i="3"/>
  <c r="J4018" i="3"/>
  <c r="H4018" i="3"/>
  <c r="K4018" i="3" l="1"/>
  <c r="B4019" i="3" l="1"/>
  <c r="E4019" i="3"/>
  <c r="C4019" i="3"/>
  <c r="D4019" i="3"/>
  <c r="L4018" i="3"/>
  <c r="O4018" i="3"/>
  <c r="P4018" i="3"/>
  <c r="N4018" i="3"/>
  <c r="R4018" i="3"/>
  <c r="M4018" i="3"/>
  <c r="Q4018" i="3"/>
  <c r="S4018" i="3"/>
  <c r="C4018" i="4"/>
  <c r="D4018" i="4" s="1"/>
  <c r="F4019" i="3" l="1"/>
  <c r="B4019" i="4" s="1"/>
  <c r="T4018" i="3"/>
  <c r="U4018" i="3" s="1"/>
  <c r="J4019" i="3"/>
  <c r="G4019" i="3" l="1"/>
  <c r="G4019" i="4"/>
  <c r="H4019" i="4" s="1"/>
  <c r="I4019" i="4" s="1"/>
  <c r="F4019" i="4"/>
  <c r="E4019" i="4" s="1"/>
  <c r="I4019" i="3"/>
  <c r="H4019" i="3"/>
  <c r="K4019" i="3" s="1"/>
  <c r="E4020" i="3" l="1"/>
  <c r="B4020" i="3"/>
  <c r="C4020" i="3"/>
  <c r="D4020" i="3"/>
  <c r="O4019" i="3"/>
  <c r="C4019" i="4"/>
  <c r="D4019" i="4" s="1"/>
  <c r="L4019" i="3"/>
  <c r="S4019" i="3"/>
  <c r="R4019" i="3"/>
  <c r="P4019" i="3"/>
  <c r="N4019" i="3"/>
  <c r="Q4019" i="3"/>
  <c r="M4019" i="3"/>
  <c r="F4020" i="3" l="1"/>
  <c r="B4020" i="4" s="1"/>
  <c r="T4019" i="3"/>
  <c r="U4019" i="3" s="1"/>
  <c r="H4020" i="3"/>
  <c r="I4020" i="3"/>
  <c r="J4020" i="3"/>
  <c r="G4020" i="3" l="1"/>
  <c r="K4020" i="3"/>
  <c r="G4020" i="4"/>
  <c r="H4020" i="4" s="1"/>
  <c r="I4020" i="4" s="1"/>
  <c r="F4020" i="4"/>
  <c r="E4020" i="4" s="1"/>
  <c r="E4021" i="3" l="1"/>
  <c r="D4021" i="3"/>
  <c r="B4021" i="3"/>
  <c r="C4021" i="3"/>
  <c r="L4020" i="3"/>
  <c r="P4020" i="3" s="1"/>
  <c r="C4020" i="4"/>
  <c r="D4020" i="4" s="1"/>
  <c r="R4020" i="3"/>
  <c r="O4020" i="3"/>
  <c r="S4020" i="3" s="1"/>
  <c r="M4020" i="3"/>
  <c r="N4020" i="3"/>
  <c r="Q4020" i="3"/>
  <c r="F4021" i="3" l="1"/>
  <c r="B4021" i="4" s="1"/>
  <c r="G4021" i="3"/>
  <c r="T4020" i="3"/>
  <c r="U4020" i="3" s="1"/>
  <c r="H4021" i="3"/>
  <c r="J4021" i="3"/>
  <c r="G4021" i="4" l="1"/>
  <c r="H4021" i="4" s="1"/>
  <c r="I4021" i="4" s="1"/>
  <c r="F4021" i="4"/>
  <c r="E4021" i="4" s="1"/>
  <c r="I4021" i="3"/>
  <c r="K4021" i="3" s="1"/>
  <c r="E4022" i="3" l="1"/>
  <c r="B4022" i="3"/>
  <c r="C4022" i="3"/>
  <c r="D4022" i="3"/>
  <c r="N4021" i="3"/>
  <c r="M4021" i="3"/>
  <c r="Q4021" i="3" s="1"/>
  <c r="L4021" i="3"/>
  <c r="P4021" i="3" s="1"/>
  <c r="R4021" i="3"/>
  <c r="O4021" i="3"/>
  <c r="S4021" i="3" s="1"/>
  <c r="C4021" i="4"/>
  <c r="D4021" i="4" s="1"/>
  <c r="T4021" i="3" l="1"/>
  <c r="U4021" i="3" s="1"/>
  <c r="F4022" i="3"/>
  <c r="B4022" i="4" s="1"/>
  <c r="I4022" i="3" l="1"/>
  <c r="G4022" i="3"/>
  <c r="G4022" i="4"/>
  <c r="H4022" i="4" s="1"/>
  <c r="I4022" i="4" s="1"/>
  <c r="F4022" i="4"/>
  <c r="E4022" i="4" s="1"/>
  <c r="J4022" i="3"/>
  <c r="H4022" i="3"/>
  <c r="K4022" i="3" s="1"/>
  <c r="B4023" i="3" l="1"/>
  <c r="C4023" i="3"/>
  <c r="D4023" i="3"/>
  <c r="E4023" i="3"/>
  <c r="S4022" i="3"/>
  <c r="N4022" i="3"/>
  <c r="R4022" i="3" s="1"/>
  <c r="Q4022" i="3"/>
  <c r="P4022" i="3"/>
  <c r="L4022" i="3"/>
  <c r="O4022" i="3"/>
  <c r="C4022" i="4"/>
  <c r="D4022" i="4" s="1"/>
  <c r="M4022" i="3"/>
  <c r="F4023" i="3" l="1"/>
  <c r="B4023" i="4" s="1"/>
  <c r="I4023" i="3"/>
  <c r="T4022" i="3"/>
  <c r="U4022" i="3" s="1"/>
  <c r="J4023" i="3" l="1"/>
  <c r="H4023" i="3"/>
  <c r="G4023" i="3"/>
  <c r="K4023" i="3"/>
  <c r="G4023" i="4"/>
  <c r="H4023" i="4" s="1"/>
  <c r="I4023" i="4" s="1"/>
  <c r="F4023" i="4"/>
  <c r="E4023" i="4" s="1"/>
  <c r="B4024" i="3" l="1"/>
  <c r="C4024" i="3"/>
  <c r="D4024" i="3"/>
  <c r="E4024" i="3"/>
  <c r="C4023" i="4"/>
  <c r="D4023" i="4" s="1"/>
  <c r="M4023" i="3"/>
  <c r="N4023" i="3"/>
  <c r="R4023" i="3" s="1"/>
  <c r="O4023" i="3"/>
  <c r="S4023" i="3" s="1"/>
  <c r="P4023" i="3"/>
  <c r="L4023" i="3"/>
  <c r="Q4023" i="3"/>
  <c r="T4023" i="3" l="1"/>
  <c r="U4023" i="3" s="1"/>
  <c r="F4024" i="3"/>
  <c r="B4024" i="4" s="1"/>
  <c r="G4024" i="3" l="1"/>
  <c r="I4024" i="3"/>
  <c r="G4024" i="4"/>
  <c r="H4024" i="4" s="1"/>
  <c r="I4024" i="4" s="1"/>
  <c r="F4024" i="4"/>
  <c r="E4024" i="4" s="1"/>
  <c r="J4024" i="3"/>
  <c r="H4024" i="3"/>
  <c r="K4024" i="3" l="1"/>
  <c r="B4025" i="3" l="1"/>
  <c r="E4025" i="3"/>
  <c r="C4025" i="3"/>
  <c r="D4025" i="3"/>
  <c r="C4024" i="4"/>
  <c r="D4024" i="4" s="1"/>
  <c r="N4024" i="3"/>
  <c r="R4024" i="3" s="1"/>
  <c r="O4024" i="3"/>
  <c r="S4024" i="3" s="1"/>
  <c r="M4024" i="3"/>
  <c r="Q4024" i="3" s="1"/>
  <c r="L4024" i="3"/>
  <c r="P4024" i="3" s="1"/>
  <c r="F4025" i="3" l="1"/>
  <c r="B4025" i="4" s="1"/>
  <c r="H4025" i="3"/>
  <c r="T4024" i="3"/>
  <c r="U4024" i="3" s="1"/>
  <c r="G4025" i="3"/>
  <c r="G4025" i="4"/>
  <c r="H4025" i="4" s="1"/>
  <c r="I4025" i="4" s="1"/>
  <c r="F4025" i="4"/>
  <c r="E4025" i="4" s="1"/>
  <c r="J4025" i="3"/>
  <c r="I4025" i="3"/>
  <c r="K4025" i="3" s="1"/>
  <c r="C4026" i="3" l="1"/>
  <c r="D4026" i="3"/>
  <c r="E4026" i="3"/>
  <c r="B4026" i="3"/>
  <c r="L4025" i="3"/>
  <c r="P4025" i="3"/>
  <c r="R4025" i="3"/>
  <c r="C4025" i="4"/>
  <c r="D4025" i="4" s="1"/>
  <c r="O4025" i="3"/>
  <c r="M4025" i="3"/>
  <c r="S4025" i="3"/>
  <c r="Q4025" i="3"/>
  <c r="N4025" i="3"/>
  <c r="F4026" i="3" l="1"/>
  <c r="B4026" i="4" s="1"/>
  <c r="G4026" i="3"/>
  <c r="T4025" i="3"/>
  <c r="U4025" i="3" s="1"/>
  <c r="I4026" i="3"/>
  <c r="H4026" i="3"/>
  <c r="J4026" i="3"/>
  <c r="K4026" i="3" l="1"/>
  <c r="G4026" i="4"/>
  <c r="H4026" i="4" s="1"/>
  <c r="I4026" i="4" s="1"/>
  <c r="F4026" i="4"/>
  <c r="E4026" i="4" s="1"/>
  <c r="C4027" i="3" l="1"/>
  <c r="D4027" i="3"/>
  <c r="B4027" i="3"/>
  <c r="E4027" i="3"/>
  <c r="O4026" i="3"/>
  <c r="C4026" i="4"/>
  <c r="D4026" i="4" s="1"/>
  <c r="R4026" i="3"/>
  <c r="P4026" i="3"/>
  <c r="Q4026" i="3"/>
  <c r="N4026" i="3"/>
  <c r="S4026" i="3"/>
  <c r="L4026" i="3"/>
  <c r="M4026" i="3"/>
  <c r="T4026" i="3" l="1"/>
  <c r="U4026" i="3" s="1"/>
  <c r="F4027" i="3"/>
  <c r="B4027" i="4" s="1"/>
  <c r="G4027" i="4" l="1"/>
  <c r="H4027" i="4" s="1"/>
  <c r="I4027" i="4" s="1"/>
  <c r="F4027" i="4"/>
  <c r="E4027" i="4" s="1"/>
  <c r="J4027" i="3"/>
  <c r="G4027" i="3"/>
  <c r="H4027" i="3"/>
  <c r="I4027" i="3"/>
  <c r="K4027" i="3" l="1"/>
  <c r="E4028" i="3" l="1"/>
  <c r="B4028" i="3"/>
  <c r="C4028" i="3"/>
  <c r="D4028" i="3"/>
  <c r="O4027" i="3"/>
  <c r="S4027" i="3" s="1"/>
  <c r="C4027" i="4"/>
  <c r="D4027" i="4" s="1"/>
  <c r="N4027" i="3"/>
  <c r="L4027" i="3"/>
  <c r="P4027" i="3" s="1"/>
  <c r="R4027" i="3"/>
  <c r="M4027" i="3"/>
  <c r="Q4027" i="3" s="1"/>
  <c r="F4028" i="3" l="1"/>
  <c r="B4028" i="4" s="1"/>
  <c r="G4028" i="3"/>
  <c r="H4028" i="3"/>
  <c r="J4028" i="3"/>
  <c r="I4028" i="3"/>
  <c r="T4027" i="3"/>
  <c r="U4027" i="3" s="1"/>
  <c r="K4028" i="3" l="1"/>
  <c r="G4028" i="4"/>
  <c r="H4028" i="4" s="1"/>
  <c r="I4028" i="4" s="1"/>
  <c r="F4028" i="4"/>
  <c r="E4028" i="4" s="1"/>
  <c r="C4028" i="4" l="1"/>
  <c r="D4028" i="4" s="1"/>
  <c r="B4029" i="3"/>
  <c r="C4029" i="3"/>
  <c r="D4029" i="3"/>
  <c r="E4029" i="3"/>
  <c r="R4028" i="3"/>
  <c r="O4028" i="3"/>
  <c r="L4028" i="3"/>
  <c r="Q4028" i="3"/>
  <c r="M4028" i="3"/>
  <c r="N4028" i="3"/>
  <c r="S4028" i="3"/>
  <c r="P4028" i="3"/>
  <c r="T4028" i="3" l="1"/>
  <c r="U4028" i="3" s="1"/>
  <c r="F4029" i="3"/>
  <c r="B4029" i="4" s="1"/>
  <c r="G4029" i="4"/>
  <c r="F4029" i="4"/>
  <c r="E4029" i="4" s="1"/>
  <c r="G4029" i="3"/>
  <c r="H4029" i="3"/>
  <c r="I4029" i="3"/>
  <c r="J4029" i="3"/>
  <c r="H4029" i="4" l="1"/>
  <c r="I4029" i="4" s="1"/>
  <c r="K4029" i="3"/>
  <c r="B4030" i="3" l="1"/>
  <c r="C4030" i="3"/>
  <c r="D4030" i="3"/>
  <c r="E4030" i="3"/>
  <c r="N4029" i="3"/>
  <c r="R4029" i="3" s="1"/>
  <c r="S4029" i="3"/>
  <c r="C4029" i="4"/>
  <c r="D4029" i="4" s="1"/>
  <c r="O4029" i="3"/>
  <c r="Q4029" i="3"/>
  <c r="L4029" i="3"/>
  <c r="P4029" i="3" s="1"/>
  <c r="T4029" i="3" s="1"/>
  <c r="U4029" i="3" s="1"/>
  <c r="M4029" i="3"/>
  <c r="F4030" i="3" l="1"/>
  <c r="B4030" i="4" s="1"/>
  <c r="J4030" i="3"/>
  <c r="I4030" i="3"/>
  <c r="F4030" i="4"/>
  <c r="E4030" i="4" s="1"/>
  <c r="G4030" i="4"/>
  <c r="H4030" i="4" s="1"/>
  <c r="I4030" i="4" s="1"/>
  <c r="G4030" i="3"/>
  <c r="H4030" i="3"/>
  <c r="K4030" i="3" l="1"/>
  <c r="R4030" i="3" l="1"/>
  <c r="B4031" i="3"/>
  <c r="E4031" i="3"/>
  <c r="C4031" i="3"/>
  <c r="D4031" i="3"/>
  <c r="C4030" i="4"/>
  <c r="D4030" i="4" s="1"/>
  <c r="S4030" i="3"/>
  <c r="O4030" i="3"/>
  <c r="P4030" i="3"/>
  <c r="L4030" i="3"/>
  <c r="Q4030" i="3"/>
  <c r="N4030" i="3"/>
  <c r="M4030" i="3"/>
  <c r="F4031" i="3"/>
  <c r="B4031" i="4" s="1"/>
  <c r="T4030" i="3"/>
  <c r="U4030" i="3" s="1"/>
  <c r="J4031" i="3"/>
  <c r="I4031" i="3" l="1"/>
  <c r="F4031" i="4"/>
  <c r="E4031" i="4" s="1"/>
  <c r="G4031" i="4"/>
  <c r="H4031" i="4" s="1"/>
  <c r="I4031" i="4" s="1"/>
  <c r="G4031" i="3"/>
  <c r="H4031" i="3"/>
  <c r="K4031" i="3" s="1"/>
  <c r="D4032" i="3" l="1"/>
  <c r="E4032" i="3"/>
  <c r="B4032" i="3"/>
  <c r="C4032" i="3"/>
  <c r="N4031" i="3"/>
  <c r="R4031" i="3" s="1"/>
  <c r="C4031" i="4"/>
  <c r="D4031" i="4" s="1"/>
  <c r="L4031" i="3"/>
  <c r="P4031" i="3" s="1"/>
  <c r="M4031" i="3"/>
  <c r="Q4031" i="3" s="1"/>
  <c r="O4031" i="3"/>
  <c r="S4031" i="3" s="1"/>
  <c r="T4031" i="3" l="1"/>
  <c r="U4031" i="3" s="1"/>
  <c r="F4032" i="3"/>
  <c r="B4032" i="4" s="1"/>
  <c r="H4032" i="3" l="1"/>
  <c r="I4032" i="3"/>
  <c r="G4032" i="3"/>
  <c r="F4032" i="4"/>
  <c r="E4032" i="4" s="1"/>
  <c r="G4032" i="4"/>
  <c r="H4032" i="4" s="1"/>
  <c r="I4032" i="4" s="1"/>
  <c r="J4032" i="3"/>
  <c r="K4032" i="3" s="1"/>
  <c r="B4033" i="3" l="1"/>
  <c r="C4033" i="3"/>
  <c r="D4033" i="3"/>
  <c r="E4033" i="3"/>
  <c r="P4032" i="3"/>
  <c r="C4032" i="4"/>
  <c r="D4032" i="4" s="1"/>
  <c r="R4032" i="3"/>
  <c r="Q4032" i="3"/>
  <c r="N4032" i="3"/>
  <c r="O4032" i="3"/>
  <c r="L4032" i="3"/>
  <c r="M4032" i="3"/>
  <c r="S4032" i="3"/>
  <c r="T4032" i="3" l="1"/>
  <c r="U4032" i="3" s="1"/>
  <c r="F4033" i="3"/>
  <c r="B4033" i="4" s="1"/>
  <c r="G4033" i="3" l="1"/>
  <c r="F4033" i="4"/>
  <c r="E4033" i="4" s="1"/>
  <c r="G4033" i="4"/>
  <c r="H4033" i="4" s="1"/>
  <c r="I4033" i="4" s="1"/>
  <c r="I4033" i="3"/>
  <c r="J4033" i="3"/>
  <c r="H4033" i="3"/>
  <c r="K4033" i="3" l="1"/>
  <c r="N4033" i="3" l="1"/>
  <c r="E4034" i="3"/>
  <c r="B4034" i="3"/>
  <c r="D4034" i="3"/>
  <c r="C4034" i="3"/>
  <c r="R4033" i="3"/>
  <c r="M4033" i="3"/>
  <c r="L4033" i="3"/>
  <c r="O4033" i="3"/>
  <c r="Q4033" i="3"/>
  <c r="S4033" i="3"/>
  <c r="C4033" i="4"/>
  <c r="D4033" i="4" s="1"/>
  <c r="P4033" i="3"/>
  <c r="T4033" i="3" s="1"/>
  <c r="U4033" i="3" s="1"/>
  <c r="F4034" i="3"/>
  <c r="B4034" i="4" l="1"/>
  <c r="F4034" i="4" s="1"/>
  <c r="E4034" i="4" s="1"/>
  <c r="G4034" i="3"/>
  <c r="G4034" i="4"/>
  <c r="H4034" i="4" s="1"/>
  <c r="I4034" i="4" s="1"/>
  <c r="I4034" i="3"/>
  <c r="H4034" i="3"/>
  <c r="J4034" i="3"/>
  <c r="K4034" i="3" l="1"/>
  <c r="N4034" i="3" l="1"/>
  <c r="R4034" i="3" s="1"/>
  <c r="B4035" i="3"/>
  <c r="C4035" i="3"/>
  <c r="D4035" i="3"/>
  <c r="E4035" i="3"/>
  <c r="C4034" i="4"/>
  <c r="D4034" i="4" s="1"/>
  <c r="O4034" i="3"/>
  <c r="S4034" i="3" s="1"/>
  <c r="F4035" i="3"/>
  <c r="L4034" i="3"/>
  <c r="P4034" i="3" s="1"/>
  <c r="M4034" i="3"/>
  <c r="Q4034" i="3" s="1"/>
  <c r="T4034" i="3" l="1"/>
  <c r="U4034" i="3" s="1"/>
  <c r="B4035" i="4"/>
  <c r="I4035" i="3"/>
  <c r="G4035" i="3"/>
  <c r="F4035" i="4"/>
  <c r="E4035" i="4" s="1"/>
  <c r="G4035" i="4"/>
  <c r="H4035" i="4" s="1"/>
  <c r="I4035" i="4" s="1"/>
  <c r="H4035" i="3"/>
  <c r="J4035" i="3"/>
  <c r="K4035" i="3" l="1"/>
  <c r="B4036" i="3" l="1"/>
  <c r="C4036" i="3"/>
  <c r="D4036" i="3"/>
  <c r="E4036" i="3"/>
  <c r="C4035" i="4"/>
  <c r="D4035" i="4" s="1"/>
  <c r="N4035" i="3"/>
  <c r="R4035" i="3" s="1"/>
  <c r="L4035" i="3"/>
  <c r="O4035" i="3"/>
  <c r="S4035" i="3" s="1"/>
  <c r="P4035" i="3"/>
  <c r="M4035" i="3"/>
  <c r="Q4035" i="3" s="1"/>
  <c r="F4036" i="3" l="1"/>
  <c r="B4036" i="4" s="1"/>
  <c r="J4036" i="3"/>
  <c r="T4035" i="3"/>
  <c r="U4035" i="3" s="1"/>
  <c r="I4036" i="3"/>
  <c r="G4036" i="3" l="1"/>
  <c r="F4036" i="4"/>
  <c r="E4036" i="4" s="1"/>
  <c r="G4036" i="4"/>
  <c r="H4036" i="4" s="1"/>
  <c r="I4036" i="4" s="1"/>
  <c r="H4036" i="3"/>
  <c r="K4036" i="3" s="1"/>
  <c r="B4037" i="3" l="1"/>
  <c r="E4037" i="3"/>
  <c r="D4037" i="3"/>
  <c r="C4037" i="3"/>
  <c r="L4036" i="3"/>
  <c r="P4036" i="3" s="1"/>
  <c r="N4036" i="3"/>
  <c r="R4036" i="3" s="1"/>
  <c r="M4036" i="3"/>
  <c r="Q4036" i="3" s="1"/>
  <c r="C4036" i="4"/>
  <c r="D4036" i="4" s="1"/>
  <c r="O4036" i="3"/>
  <c r="S4036" i="3" s="1"/>
  <c r="F4037" i="3" l="1"/>
  <c r="B4037" i="4" s="1"/>
  <c r="G4037" i="3"/>
  <c r="T4036" i="3"/>
  <c r="U4036" i="3" s="1"/>
  <c r="F4037" i="4" l="1"/>
  <c r="E4037" i="4" s="1"/>
  <c r="G4037" i="4"/>
  <c r="H4037" i="4" s="1"/>
  <c r="I4037" i="4" s="1"/>
  <c r="I4037" i="3"/>
  <c r="J4037" i="3"/>
  <c r="H4037" i="3"/>
  <c r="K4037" i="3" s="1"/>
  <c r="B4038" i="3" l="1"/>
  <c r="C4038" i="3"/>
  <c r="D4038" i="3"/>
  <c r="E4038" i="3"/>
  <c r="Q4037" i="3"/>
  <c r="R4037" i="3"/>
  <c r="L4037" i="3"/>
  <c r="P4037" i="3" s="1"/>
  <c r="C4037" i="4"/>
  <c r="D4037" i="4" s="1"/>
  <c r="O4037" i="3"/>
  <c r="S4037" i="3" s="1"/>
  <c r="M4037" i="3"/>
  <c r="N4037" i="3"/>
  <c r="F4038" i="3" l="1"/>
  <c r="B4038" i="4" s="1"/>
  <c r="T4037" i="3"/>
  <c r="U4037" i="3" s="1"/>
  <c r="I4038" i="3"/>
  <c r="J4038" i="3"/>
  <c r="G4038" i="3" l="1"/>
  <c r="F4038" i="4"/>
  <c r="E4038" i="4" s="1"/>
  <c r="G4038" i="4"/>
  <c r="H4038" i="4" s="1"/>
  <c r="I4038" i="4" s="1"/>
  <c r="H4038" i="3"/>
  <c r="K4038" i="3" s="1"/>
  <c r="B4039" i="3" l="1"/>
  <c r="C4039" i="3"/>
  <c r="D4039" i="3"/>
  <c r="E4039" i="3"/>
  <c r="M4038" i="3"/>
  <c r="C4038" i="4"/>
  <c r="D4038" i="4" s="1"/>
  <c r="P4038" i="3"/>
  <c r="Q4038" i="3"/>
  <c r="O4038" i="3"/>
  <c r="L4038" i="3"/>
  <c r="S4038" i="3"/>
  <c r="R4038" i="3"/>
  <c r="N4038" i="3"/>
  <c r="F4039" i="3" l="1"/>
  <c r="B4039" i="4" s="1"/>
  <c r="T4038" i="3"/>
  <c r="U4038" i="3" s="1"/>
  <c r="I4039" i="3" l="1"/>
  <c r="G4039" i="3"/>
  <c r="F4039" i="4"/>
  <c r="E4039" i="4" s="1"/>
  <c r="G4039" i="4"/>
  <c r="H4039" i="4" s="1"/>
  <c r="I4039" i="4" s="1"/>
  <c r="H4039" i="3"/>
  <c r="J4039" i="3"/>
  <c r="K4039" i="3" l="1"/>
  <c r="Q4039" i="3" l="1"/>
  <c r="E4040" i="3"/>
  <c r="D4040" i="3"/>
  <c r="B4040" i="3"/>
  <c r="C4040" i="3"/>
  <c r="R4039" i="3"/>
  <c r="N4039" i="3"/>
  <c r="L4039" i="3"/>
  <c r="S4039" i="3"/>
  <c r="P4039" i="3"/>
  <c r="M4039" i="3"/>
  <c r="O4039" i="3"/>
  <c r="C4039" i="4"/>
  <c r="D4039" i="4" s="1"/>
  <c r="T4039" i="3"/>
  <c r="U4039" i="3" s="1"/>
  <c r="F4040" i="3" l="1"/>
  <c r="B4040" i="4" s="1"/>
  <c r="G4040" i="3"/>
  <c r="I4040" i="3"/>
  <c r="F4040" i="4"/>
  <c r="E4040" i="4" s="1"/>
  <c r="G4040" i="4"/>
  <c r="H4040" i="4" s="1"/>
  <c r="I4040" i="4" s="1"/>
  <c r="H4040" i="3"/>
  <c r="J4040" i="3"/>
  <c r="K4040" i="3" l="1"/>
  <c r="B4041" i="3" l="1"/>
  <c r="C4041" i="3"/>
  <c r="D4041" i="3"/>
  <c r="E4041" i="3"/>
  <c r="L4040" i="3"/>
  <c r="Q4040" i="3"/>
  <c r="C4040" i="4"/>
  <c r="D4040" i="4" s="1"/>
  <c r="N4040" i="3"/>
  <c r="P4040" i="3"/>
  <c r="R4040" i="3"/>
  <c r="M4040" i="3"/>
  <c r="O4040" i="3"/>
  <c r="S4040" i="3"/>
  <c r="T4040" i="3" s="1"/>
  <c r="U4040" i="3" s="1"/>
  <c r="F4041" i="3" l="1"/>
  <c r="B4041" i="4" s="1"/>
  <c r="F4041" i="4"/>
  <c r="E4041" i="4" s="1"/>
  <c r="G4041" i="4"/>
  <c r="H4041" i="4" s="1"/>
  <c r="I4041" i="4" s="1"/>
  <c r="H4041" i="3"/>
  <c r="G4041" i="3"/>
  <c r="J4041" i="3"/>
  <c r="I4041" i="3"/>
  <c r="K4041" i="3" l="1"/>
  <c r="B4042" i="3" l="1"/>
  <c r="C4042" i="3"/>
  <c r="D4042" i="3"/>
  <c r="E4042" i="3"/>
  <c r="C4041" i="4"/>
  <c r="D4041" i="4" s="1"/>
  <c r="O4041" i="3"/>
  <c r="N4041" i="3"/>
  <c r="R4041" i="3" s="1"/>
  <c r="S4041" i="3"/>
  <c r="L4041" i="3"/>
  <c r="P4041" i="3" s="1"/>
  <c r="M4041" i="3"/>
  <c r="Q4041" i="3" s="1"/>
  <c r="F4042" i="3" l="1"/>
  <c r="B4042" i="4" s="1"/>
  <c r="I4042" i="3"/>
  <c r="T4041" i="3"/>
  <c r="U4041" i="3" s="1"/>
  <c r="H4042" i="3"/>
  <c r="J4042" i="3"/>
  <c r="F4042" i="4" l="1"/>
  <c r="E4042" i="4" s="1"/>
  <c r="G4042" i="4"/>
  <c r="H4042" i="4" s="1"/>
  <c r="I4042" i="4" s="1"/>
  <c r="G4042" i="3"/>
  <c r="K4042" i="3" s="1"/>
  <c r="B4043" i="3" l="1"/>
  <c r="E4043" i="3"/>
  <c r="C4043" i="3"/>
  <c r="D4043" i="3"/>
  <c r="M4042" i="3"/>
  <c r="C4042" i="4"/>
  <c r="D4042" i="4" s="1"/>
  <c r="S4042" i="3"/>
  <c r="P4042" i="3"/>
  <c r="R4042" i="3"/>
  <c r="O4042" i="3"/>
  <c r="L4042" i="3"/>
  <c r="Q4042" i="3"/>
  <c r="N4042" i="3"/>
  <c r="F4043" i="3" l="1"/>
  <c r="B4043" i="4" s="1"/>
  <c r="T4042" i="3"/>
  <c r="U4042" i="3" s="1"/>
  <c r="J4043" i="3" l="1"/>
  <c r="H4043" i="3"/>
  <c r="G4043" i="3"/>
  <c r="F4043" i="4"/>
  <c r="E4043" i="4" s="1"/>
  <c r="G4043" i="4"/>
  <c r="H4043" i="4" s="1"/>
  <c r="I4043" i="4" s="1"/>
  <c r="I4043" i="3"/>
  <c r="K4043" i="3" s="1"/>
  <c r="B4044" i="3" l="1"/>
  <c r="C4044" i="3"/>
  <c r="D4044" i="3"/>
  <c r="E4044" i="3"/>
  <c r="O4043" i="3"/>
  <c r="S4043" i="3" s="1"/>
  <c r="N4043" i="3"/>
  <c r="R4043" i="3" s="1"/>
  <c r="C4043" i="4"/>
  <c r="D4043" i="4" s="1"/>
  <c r="L4043" i="3"/>
  <c r="P4043" i="3" s="1"/>
  <c r="M4043" i="3"/>
  <c r="Q4043" i="3" s="1"/>
  <c r="F4044" i="3" l="1"/>
  <c r="B4044" i="4" s="1"/>
  <c r="H4044" i="3"/>
  <c r="T4043" i="3"/>
  <c r="U4043" i="3" s="1"/>
  <c r="J4044" i="3" l="1"/>
  <c r="G4044" i="3"/>
  <c r="F4044" i="4"/>
  <c r="E4044" i="4" s="1"/>
  <c r="G4044" i="4"/>
  <c r="H4044" i="4" s="1"/>
  <c r="I4044" i="4" s="1"/>
  <c r="I4044" i="3"/>
  <c r="K4044" i="3" s="1"/>
  <c r="B4045" i="3" l="1"/>
  <c r="C4045" i="3"/>
  <c r="D4045" i="3"/>
  <c r="E4045" i="3"/>
  <c r="P4044" i="3"/>
  <c r="C4044" i="4"/>
  <c r="D4044" i="4" s="1"/>
  <c r="N4044" i="3"/>
  <c r="M4044" i="3"/>
  <c r="Q4044" i="3" s="1"/>
  <c r="L4044" i="3"/>
  <c r="R4044" i="3"/>
  <c r="O4044" i="3"/>
  <c r="S4044" i="3"/>
  <c r="T4044" i="3" l="1"/>
  <c r="U4044" i="3" s="1"/>
  <c r="F4045" i="3"/>
  <c r="B4045" i="4" s="1"/>
  <c r="G4045" i="3" l="1"/>
  <c r="F4045" i="4"/>
  <c r="E4045" i="4" s="1"/>
  <c r="G4045" i="4"/>
  <c r="H4045" i="4" s="1"/>
  <c r="I4045" i="4" s="1"/>
  <c r="J4045" i="3"/>
  <c r="H4045" i="3"/>
  <c r="I4045" i="3"/>
  <c r="K4045" i="3" l="1"/>
  <c r="C4045" i="4" l="1"/>
  <c r="D4045" i="4" s="1"/>
  <c r="E4046" i="3"/>
  <c r="B4046" i="3"/>
  <c r="C4046" i="3"/>
  <c r="D4046" i="3"/>
  <c r="R4045" i="3"/>
  <c r="P4045" i="3"/>
  <c r="O4045" i="3"/>
  <c r="S4045" i="3" s="1"/>
  <c r="L4045" i="3"/>
  <c r="M4045" i="3"/>
  <c r="Q4045" i="3" s="1"/>
  <c r="N4045" i="3"/>
  <c r="T4045" i="3" l="1"/>
  <c r="U4045" i="3" s="1"/>
  <c r="F4046" i="3"/>
  <c r="B4046" i="4"/>
  <c r="G4046" i="3"/>
  <c r="I4046" i="3"/>
  <c r="J4046" i="3"/>
  <c r="H4046" i="3"/>
  <c r="K4046" i="3"/>
  <c r="F4046" i="4"/>
  <c r="E4046" i="4" s="1"/>
  <c r="G4046" i="4"/>
  <c r="H4046" i="4" s="1"/>
  <c r="I4046" i="4" s="1"/>
  <c r="B4047" i="3" l="1"/>
  <c r="C4047" i="3"/>
  <c r="D4047" i="3"/>
  <c r="E4047" i="3"/>
  <c r="C4046" i="4"/>
  <c r="D4046" i="4" s="1"/>
  <c r="Q4046" i="3"/>
  <c r="S4046" i="3"/>
  <c r="M4046" i="3"/>
  <c r="N4046" i="3"/>
  <c r="L4046" i="3"/>
  <c r="P4046" i="3"/>
  <c r="R4046" i="3"/>
  <c r="O4046" i="3"/>
  <c r="T4046" i="3" l="1"/>
  <c r="U4046" i="3" s="1"/>
  <c r="F4047" i="3"/>
  <c r="B4047" i="4" s="1"/>
  <c r="J4047" i="3" l="1"/>
  <c r="H4047" i="3"/>
  <c r="I4047" i="3"/>
  <c r="G4047" i="3"/>
  <c r="K4047" i="3" s="1"/>
  <c r="F4047" i="4"/>
  <c r="E4047" i="4" s="1"/>
  <c r="G4047" i="4"/>
  <c r="H4047" i="4" s="1"/>
  <c r="I4047" i="4" s="1"/>
  <c r="B4048" i="3" l="1"/>
  <c r="C4048" i="3"/>
  <c r="D4048" i="3"/>
  <c r="E4048" i="3"/>
  <c r="S4047" i="3"/>
  <c r="Q4047" i="3"/>
  <c r="R4047" i="3"/>
  <c r="C4047" i="4"/>
  <c r="D4047" i="4" s="1"/>
  <c r="O4047" i="3"/>
  <c r="P4047" i="3"/>
  <c r="T4047" i="3" s="1"/>
  <c r="U4047" i="3" s="1"/>
  <c r="N4047" i="3"/>
  <c r="M4047" i="3"/>
  <c r="L4047" i="3"/>
  <c r="F4048" i="3" l="1"/>
  <c r="B4048" i="4" s="1"/>
  <c r="G4048" i="3" l="1"/>
  <c r="F4048" i="4"/>
  <c r="E4048" i="4" s="1"/>
  <c r="G4048" i="4"/>
  <c r="H4048" i="4" s="1"/>
  <c r="I4048" i="4" s="1"/>
  <c r="I4048" i="3"/>
  <c r="J4048" i="3"/>
  <c r="H4048" i="3"/>
  <c r="K4048" i="3" l="1"/>
  <c r="B4049" i="3" l="1"/>
  <c r="E4049" i="3"/>
  <c r="C4049" i="3"/>
  <c r="D4049" i="3"/>
  <c r="M4048" i="3"/>
  <c r="L4048" i="3"/>
  <c r="O4048" i="3"/>
  <c r="P4048" i="3"/>
  <c r="Q4048" i="3"/>
  <c r="C4048" i="4"/>
  <c r="D4048" i="4" s="1"/>
  <c r="S4048" i="3"/>
  <c r="N4048" i="3"/>
  <c r="R4048" i="3"/>
  <c r="F4049" i="3" l="1"/>
  <c r="B4049" i="4" s="1"/>
  <c r="G4049" i="3"/>
  <c r="I4049" i="3"/>
  <c r="J4049" i="3"/>
  <c r="T4048" i="3"/>
  <c r="U4048" i="3" s="1"/>
  <c r="H4049" i="3"/>
  <c r="K4049" i="3" l="1"/>
  <c r="F4049" i="4"/>
  <c r="E4049" i="4" s="1"/>
  <c r="G4049" i="4"/>
  <c r="H4049" i="4" s="1"/>
  <c r="I4049" i="4" s="1"/>
  <c r="B4050" i="3" l="1"/>
  <c r="C4050" i="3"/>
  <c r="D4050" i="3"/>
  <c r="E4050" i="3"/>
  <c r="O4049" i="3"/>
  <c r="S4049" i="3" s="1"/>
  <c r="C4049" i="4"/>
  <c r="D4049" i="4" s="1"/>
  <c r="M4049" i="3"/>
  <c r="Q4049" i="3" s="1"/>
  <c r="L4049" i="3"/>
  <c r="P4049" i="3" s="1"/>
  <c r="N4049" i="3"/>
  <c r="R4049" i="3" s="1"/>
  <c r="T4049" i="3" l="1"/>
  <c r="U4049" i="3" s="1"/>
  <c r="F4050" i="3"/>
  <c r="B4050" i="4" s="1"/>
  <c r="J4050" i="3" l="1"/>
  <c r="H4050" i="3"/>
  <c r="I4050" i="3"/>
  <c r="G4050" i="3"/>
  <c r="G4050" i="4"/>
  <c r="H4050" i="4" s="1"/>
  <c r="I4050" i="4" s="1"/>
  <c r="F4050" i="4"/>
  <c r="E4050" i="4" s="1"/>
  <c r="K4050" i="3" l="1"/>
  <c r="L4050" i="3" l="1"/>
  <c r="P4050" i="3" s="1"/>
  <c r="C4051" i="3"/>
  <c r="D4051" i="3"/>
  <c r="E4051" i="3"/>
  <c r="B4051" i="3"/>
  <c r="O4050" i="3"/>
  <c r="S4050" i="3" s="1"/>
  <c r="C4050" i="4"/>
  <c r="D4050" i="4" s="1"/>
  <c r="N4050" i="3"/>
  <c r="R4050" i="3" s="1"/>
  <c r="M4050" i="3"/>
  <c r="Q4050" i="3" s="1"/>
  <c r="T4050" i="3" s="1"/>
  <c r="U4050" i="3" s="1"/>
  <c r="F4051" i="3" l="1"/>
  <c r="B4051" i="4"/>
  <c r="J4051" i="3"/>
  <c r="F4051" i="4"/>
  <c r="E4051" i="4" s="1"/>
  <c r="G4051" i="4"/>
  <c r="H4051" i="4" s="1"/>
  <c r="I4051" i="4" s="1"/>
  <c r="G4051" i="3"/>
  <c r="H4051" i="3"/>
  <c r="I4051" i="3"/>
  <c r="K4051" i="3" l="1"/>
  <c r="E4052" i="3" l="1"/>
  <c r="B4052" i="3"/>
  <c r="C4052" i="3"/>
  <c r="D4052" i="3"/>
  <c r="O4051" i="3"/>
  <c r="S4051" i="3" s="1"/>
  <c r="L4051" i="3"/>
  <c r="P4051" i="3" s="1"/>
  <c r="M4051" i="3"/>
  <c r="Q4051" i="3" s="1"/>
  <c r="N4051" i="3"/>
  <c r="R4051" i="3" s="1"/>
  <c r="C4051" i="4"/>
  <c r="D4051" i="4" s="1"/>
  <c r="F4052" i="3" l="1"/>
  <c r="B4052" i="4" s="1"/>
  <c r="T4051" i="3"/>
  <c r="U4051" i="3" s="1"/>
  <c r="G4052" i="3" l="1"/>
  <c r="F4052" i="4"/>
  <c r="E4052" i="4" s="1"/>
  <c r="G4052" i="4"/>
  <c r="H4052" i="4" s="1"/>
  <c r="I4052" i="4" s="1"/>
  <c r="J4052" i="3"/>
  <c r="H4052" i="3"/>
  <c r="I4052" i="3"/>
  <c r="K4052" i="3" l="1"/>
  <c r="B4053" i="3" l="1"/>
  <c r="C4053" i="3"/>
  <c r="D4053" i="3"/>
  <c r="E4053" i="3"/>
  <c r="M4052" i="3"/>
  <c r="Q4052" i="3" s="1"/>
  <c r="N4052" i="3"/>
  <c r="R4052" i="3"/>
  <c r="O4052" i="3"/>
  <c r="S4052" i="3" s="1"/>
  <c r="C4052" i="4"/>
  <c r="D4052" i="4" s="1"/>
  <c r="L4052" i="3"/>
  <c r="P4052" i="3"/>
  <c r="T4052" i="3" l="1"/>
  <c r="U4052" i="3" s="1"/>
  <c r="F4053" i="3"/>
  <c r="B4053" i="4" s="1"/>
  <c r="F4053" i="4" l="1"/>
  <c r="E4053" i="4" s="1"/>
  <c r="G4053" i="4"/>
  <c r="H4053" i="4" s="1"/>
  <c r="I4053" i="4" s="1"/>
  <c r="G4053" i="3"/>
  <c r="J4053" i="3"/>
  <c r="I4053" i="3"/>
  <c r="H4053" i="3"/>
  <c r="K4053" i="3" s="1"/>
  <c r="B4054" i="3" l="1"/>
  <c r="C4054" i="3"/>
  <c r="D4054" i="3"/>
  <c r="E4054" i="3"/>
  <c r="C4053" i="4"/>
  <c r="D4053" i="4" s="1"/>
  <c r="L4053" i="3"/>
  <c r="Q4053" i="3"/>
  <c r="N4053" i="3"/>
  <c r="R4053" i="3"/>
  <c r="O4053" i="3"/>
  <c r="S4053" i="3"/>
  <c r="P4053" i="3"/>
  <c r="M4053" i="3"/>
  <c r="F4054" i="3" l="1"/>
  <c r="B4054" i="4" s="1"/>
  <c r="T4053" i="3"/>
  <c r="U4053" i="3" s="1"/>
  <c r="I4054" i="3"/>
  <c r="J4054" i="3" l="1"/>
  <c r="H4054" i="3"/>
  <c r="G4054" i="3"/>
  <c r="K4054" i="3"/>
  <c r="F4054" i="4"/>
  <c r="E4054" i="4" s="1"/>
  <c r="G4054" i="4"/>
  <c r="H4054" i="4" s="1"/>
  <c r="I4054" i="4" s="1"/>
  <c r="B4055" i="3" l="1"/>
  <c r="E4055" i="3"/>
  <c r="C4055" i="3"/>
  <c r="D4055" i="3"/>
  <c r="O4054" i="3"/>
  <c r="L4054" i="3"/>
  <c r="P4054" i="3"/>
  <c r="S4054" i="3"/>
  <c r="R4054" i="3"/>
  <c r="N4054" i="3"/>
  <c r="M4054" i="3"/>
  <c r="Q4054" i="3"/>
  <c r="C4054" i="4"/>
  <c r="D4054" i="4" s="1"/>
  <c r="F4055" i="3" l="1"/>
  <c r="T4054" i="3"/>
  <c r="U4054" i="3" s="1"/>
  <c r="B4055" i="4"/>
  <c r="H4055" i="3"/>
  <c r="J4055" i="3"/>
  <c r="I4055" i="3"/>
  <c r="F4055" i="4"/>
  <c r="E4055" i="4" s="1"/>
  <c r="G4055" i="4"/>
  <c r="H4055" i="4" s="1"/>
  <c r="I4055" i="4" s="1"/>
  <c r="G4055" i="3"/>
  <c r="K4055" i="3" s="1"/>
  <c r="B4056" i="3" l="1"/>
  <c r="D4056" i="3"/>
  <c r="E4056" i="3"/>
  <c r="C4056" i="3"/>
  <c r="R4055" i="3"/>
  <c r="P4055" i="3"/>
  <c r="L4055" i="3"/>
  <c r="Q4055" i="3"/>
  <c r="M4055" i="3"/>
  <c r="N4055" i="3"/>
  <c r="O4055" i="3"/>
  <c r="S4055" i="3" s="1"/>
  <c r="C4055" i="4"/>
  <c r="D4055" i="4" s="1"/>
  <c r="F4056" i="3" l="1"/>
  <c r="B4056" i="4" s="1"/>
  <c r="T4055" i="3"/>
  <c r="U4055" i="3" s="1"/>
  <c r="I4056" i="3"/>
  <c r="F4056" i="4" l="1"/>
  <c r="E4056" i="4" s="1"/>
  <c r="G4056" i="4"/>
  <c r="H4056" i="4" s="1"/>
  <c r="I4056" i="4" s="1"/>
  <c r="G4056" i="3"/>
  <c r="H4056" i="3"/>
  <c r="J4056" i="3"/>
  <c r="K4056" i="3" l="1"/>
  <c r="B4057" i="3" l="1"/>
  <c r="C4057" i="3"/>
  <c r="D4057" i="3"/>
  <c r="E4057" i="3"/>
  <c r="O4056" i="3"/>
  <c r="S4056" i="3"/>
  <c r="P4056" i="3"/>
  <c r="Q4056" i="3"/>
  <c r="R4056" i="3"/>
  <c r="L4056" i="3"/>
  <c r="M4056" i="3"/>
  <c r="N4056" i="3"/>
  <c r="C4056" i="4"/>
  <c r="D4056" i="4" s="1"/>
  <c r="F4057" i="3" l="1"/>
  <c r="B4057" i="4" s="1"/>
  <c r="T4056" i="3"/>
  <c r="U4056" i="3" s="1"/>
  <c r="H4057" i="3" l="1"/>
  <c r="I4057" i="3"/>
  <c r="J4057" i="3"/>
  <c r="F4057" i="4"/>
  <c r="E4057" i="4" s="1"/>
  <c r="G4057" i="4"/>
  <c r="H4057" i="4" s="1"/>
  <c r="I4057" i="4" s="1"/>
  <c r="G4057" i="3"/>
  <c r="K4057" i="3" l="1"/>
  <c r="M4057" i="3" l="1"/>
  <c r="E4058" i="3"/>
  <c r="B4058" i="3"/>
  <c r="C4058" i="3"/>
  <c r="D4058" i="3"/>
  <c r="Q4057" i="3"/>
  <c r="S4057" i="3"/>
  <c r="C4057" i="4"/>
  <c r="D4057" i="4" s="1"/>
  <c r="O4057" i="3"/>
  <c r="L4057" i="3"/>
  <c r="P4057" i="3" s="1"/>
  <c r="N4057" i="3"/>
  <c r="R4057" i="3" s="1"/>
  <c r="T4057" i="3" l="1"/>
  <c r="U4057" i="3" s="1"/>
  <c r="F4058" i="3"/>
  <c r="B4058" i="4" s="1"/>
  <c r="F4058" i="4" s="1"/>
  <c r="E4058" i="4" s="1"/>
  <c r="G4058" i="3"/>
  <c r="G4058" i="4"/>
  <c r="J4058" i="3"/>
  <c r="I4058" i="3"/>
  <c r="H4058" i="3" l="1"/>
  <c r="K4058" i="3" s="1"/>
  <c r="H4058" i="4"/>
  <c r="I4058" i="4" s="1"/>
  <c r="B4059" i="3" l="1"/>
  <c r="C4059" i="3"/>
  <c r="D4059" i="3"/>
  <c r="E4059" i="3"/>
  <c r="L4058" i="3"/>
  <c r="P4058" i="3" s="1"/>
  <c r="N4058" i="3"/>
  <c r="R4058" i="3" s="1"/>
  <c r="O4058" i="3"/>
  <c r="S4058" i="3" s="1"/>
  <c r="C4058" i="4"/>
  <c r="D4058" i="4" s="1"/>
  <c r="M4058" i="3"/>
  <c r="Q4058" i="3" s="1"/>
  <c r="F4059" i="3"/>
  <c r="B4059" i="4" s="1"/>
  <c r="T4058" i="3"/>
  <c r="U4058" i="3" s="1"/>
  <c r="G4059" i="3" l="1"/>
  <c r="F4059" i="4"/>
  <c r="E4059" i="4" s="1"/>
  <c r="G4059" i="4"/>
  <c r="H4059" i="4" s="1"/>
  <c r="I4059" i="4" s="1"/>
  <c r="I4059" i="3"/>
  <c r="H4059" i="3"/>
  <c r="J4059" i="3"/>
  <c r="K4059" i="3" l="1"/>
  <c r="C4059" i="4" l="1"/>
  <c r="D4059" i="4" s="1"/>
  <c r="B4060" i="3"/>
  <c r="C4060" i="3"/>
  <c r="D4060" i="3"/>
  <c r="E4060" i="3"/>
  <c r="O4059" i="3"/>
  <c r="S4059" i="3" s="1"/>
  <c r="M4059" i="3"/>
  <c r="Q4059" i="3" s="1"/>
  <c r="N4059" i="3"/>
  <c r="L4059" i="3"/>
  <c r="P4059" i="3" s="1"/>
  <c r="R4059" i="3"/>
  <c r="F4060" i="3" l="1"/>
  <c r="B4060" i="4" s="1"/>
  <c r="T4059" i="3"/>
  <c r="U4059" i="3" s="1"/>
  <c r="J4060" i="3"/>
  <c r="G4060" i="3"/>
  <c r="I4060" i="3"/>
  <c r="F4060" i="4"/>
  <c r="E4060" i="4" s="1"/>
  <c r="G4060" i="4"/>
  <c r="H4060" i="4" s="1"/>
  <c r="I4060" i="4" s="1"/>
  <c r="H4060" i="3"/>
  <c r="K4060" i="3" s="1"/>
  <c r="B4061" i="3" l="1"/>
  <c r="E4061" i="3"/>
  <c r="D4061" i="3"/>
  <c r="C4061" i="3"/>
  <c r="M4060" i="3"/>
  <c r="N4060" i="3"/>
  <c r="O4060" i="3"/>
  <c r="P4060" i="3"/>
  <c r="R4060" i="3"/>
  <c r="L4060" i="3"/>
  <c r="Q4060" i="3"/>
  <c r="C4060" i="4"/>
  <c r="D4060" i="4" s="1"/>
  <c r="S4060" i="3"/>
  <c r="F4061" i="3" l="1"/>
  <c r="B4061" i="4" s="1"/>
  <c r="J4061" i="3"/>
  <c r="T4060" i="3"/>
  <c r="U4060" i="3" s="1"/>
  <c r="I4061" i="3" l="1"/>
  <c r="G4061" i="3"/>
  <c r="F4061" i="4"/>
  <c r="E4061" i="4" s="1"/>
  <c r="G4061" i="4"/>
  <c r="H4061" i="4" s="1"/>
  <c r="I4061" i="4" s="1"/>
  <c r="H4061" i="3"/>
  <c r="K4061" i="3" s="1"/>
  <c r="B4062" i="3" l="1"/>
  <c r="C4062" i="3"/>
  <c r="D4062" i="3"/>
  <c r="E4062" i="3"/>
  <c r="Q4061" i="3"/>
  <c r="C4061" i="4"/>
  <c r="D4061" i="4" s="1"/>
  <c r="O4061" i="3"/>
  <c r="L4061" i="3"/>
  <c r="P4061" i="3"/>
  <c r="N4061" i="3"/>
  <c r="M4061" i="3"/>
  <c r="S4061" i="3"/>
  <c r="R4061" i="3"/>
  <c r="T4061" i="3" l="1"/>
  <c r="U4061" i="3" s="1"/>
  <c r="F4062" i="3"/>
  <c r="B4062" i="4" s="1"/>
  <c r="I4062" i="3"/>
  <c r="H4062" i="3" l="1"/>
  <c r="J4062" i="3"/>
  <c r="G4062" i="3"/>
  <c r="K4062" i="3" s="1"/>
  <c r="F4062" i="4"/>
  <c r="E4062" i="4" s="1"/>
  <c r="G4062" i="4"/>
  <c r="H4062" i="4" s="1"/>
  <c r="I4062" i="4" s="1"/>
  <c r="B4063" i="3" l="1"/>
  <c r="C4063" i="3"/>
  <c r="E4063" i="3"/>
  <c r="D4063" i="3"/>
  <c r="L4062" i="3"/>
  <c r="P4062" i="3" s="1"/>
  <c r="N4062" i="3"/>
  <c r="R4062" i="3" s="1"/>
  <c r="O4062" i="3"/>
  <c r="S4062" i="3" s="1"/>
  <c r="M4062" i="3"/>
  <c r="Q4062" i="3" s="1"/>
  <c r="C4062" i="4"/>
  <c r="D4062" i="4" s="1"/>
  <c r="F4063" i="3" l="1"/>
  <c r="B4063" i="4" s="1"/>
  <c r="T4062" i="3"/>
  <c r="U4062" i="3" s="1"/>
  <c r="I4063" i="3"/>
  <c r="G4063" i="3"/>
  <c r="F4063" i="4"/>
  <c r="E4063" i="4" s="1"/>
  <c r="G4063" i="4"/>
  <c r="H4063" i="4" s="1"/>
  <c r="I4063" i="4" s="1"/>
  <c r="J4063" i="3"/>
  <c r="H4063" i="3"/>
  <c r="K4063" i="3" l="1"/>
  <c r="C4063" i="4" l="1"/>
  <c r="D4063" i="4" s="1"/>
  <c r="E4064" i="3"/>
  <c r="B4064" i="3"/>
  <c r="C4064" i="3"/>
  <c r="D4064" i="3"/>
  <c r="O4063" i="3"/>
  <c r="S4063" i="3" s="1"/>
  <c r="L4063" i="3"/>
  <c r="P4063" i="3"/>
  <c r="M4063" i="3"/>
  <c r="Q4063" i="3" s="1"/>
  <c r="N4063" i="3"/>
  <c r="R4063" i="3" s="1"/>
  <c r="F4064" i="3" l="1"/>
  <c r="B4064" i="4" s="1"/>
  <c r="G4064" i="3"/>
  <c r="J4064" i="3"/>
  <c r="T4063" i="3"/>
  <c r="U4063" i="3" s="1"/>
  <c r="I4064" i="3"/>
  <c r="H4064" i="3"/>
  <c r="K4064" i="3" s="1"/>
  <c r="B4065" i="3" l="1"/>
  <c r="C4065" i="3"/>
  <c r="D4065" i="3"/>
  <c r="E4065" i="3"/>
  <c r="F4064" i="4"/>
  <c r="E4064" i="4" s="1"/>
  <c r="G4064" i="4"/>
  <c r="H4064" i="4" s="1"/>
  <c r="I4064" i="4" s="1"/>
  <c r="M4064" i="3"/>
  <c r="Q4064" i="3"/>
  <c r="C4064" i="4"/>
  <c r="D4064" i="4" s="1"/>
  <c r="O4064" i="3"/>
  <c r="S4064" i="3" s="1"/>
  <c r="L4064" i="3"/>
  <c r="P4064" i="3" s="1"/>
  <c r="N4064" i="3"/>
  <c r="R4064" i="3" s="1"/>
  <c r="F4065" i="3" l="1"/>
  <c r="B4065" i="4" s="1"/>
  <c r="G4065" i="3"/>
  <c r="T4064" i="3"/>
  <c r="U4064" i="3" s="1"/>
  <c r="J4065" i="3"/>
  <c r="F4065" i="4" l="1"/>
  <c r="E4065" i="4" s="1"/>
  <c r="G4065" i="4"/>
  <c r="H4065" i="4" s="1"/>
  <c r="I4065" i="4" s="1"/>
  <c r="H4065" i="3"/>
  <c r="I4065" i="3"/>
  <c r="K4065" i="3" l="1"/>
  <c r="N4065" i="3" l="1"/>
  <c r="R4065" i="3" s="1"/>
  <c r="B4066" i="3"/>
  <c r="C4066" i="3"/>
  <c r="D4066" i="3"/>
  <c r="E4066" i="3"/>
  <c r="C4065" i="4"/>
  <c r="D4065" i="4" s="1"/>
  <c r="O4065" i="3"/>
  <c r="S4065" i="3" s="1"/>
  <c r="L4065" i="3"/>
  <c r="P4065" i="3" s="1"/>
  <c r="M4065" i="3"/>
  <c r="Q4065" i="3" s="1"/>
  <c r="T4065" i="3" l="1"/>
  <c r="U4065" i="3" s="1"/>
  <c r="F4066" i="3"/>
  <c r="B4066" i="4" s="1"/>
  <c r="H4066" i="3" l="1"/>
  <c r="I4066" i="3"/>
  <c r="J4066" i="3"/>
  <c r="G4066" i="3"/>
  <c r="K4066" i="3" s="1"/>
  <c r="G4066" i="4"/>
  <c r="H4066" i="4" s="1"/>
  <c r="I4066" i="4" s="1"/>
  <c r="F4066" i="4"/>
  <c r="E4066" i="4" s="1"/>
  <c r="B4067" i="3" l="1"/>
  <c r="E4067" i="3"/>
  <c r="C4067" i="3"/>
  <c r="D4067" i="3"/>
  <c r="C4066" i="4"/>
  <c r="D4066" i="4" s="1"/>
  <c r="M4066" i="3"/>
  <c r="Q4066" i="3" s="1"/>
  <c r="O4066" i="3"/>
  <c r="S4066" i="3" s="1"/>
  <c r="L4066" i="3"/>
  <c r="P4066" i="3" s="1"/>
  <c r="N4066" i="3"/>
  <c r="R4066" i="3" s="1"/>
  <c r="F4067" i="3" l="1"/>
  <c r="B4067" i="4"/>
  <c r="H4067" i="3"/>
  <c r="J4067" i="3"/>
  <c r="G4067" i="3"/>
  <c r="T4066" i="3"/>
  <c r="U4066" i="3" s="1"/>
  <c r="F4067" i="4"/>
  <c r="E4067" i="4" s="1"/>
  <c r="G4067" i="4"/>
  <c r="H4067" i="4" s="1"/>
  <c r="I4067" i="4" s="1"/>
  <c r="I4067" i="3"/>
  <c r="K4067" i="3" s="1"/>
  <c r="B4068" i="3" l="1"/>
  <c r="C4068" i="3"/>
  <c r="D4068" i="3"/>
  <c r="E4068" i="3"/>
  <c r="L4067" i="3"/>
  <c r="Q4067" i="3"/>
  <c r="O4067" i="3"/>
  <c r="C4067" i="4"/>
  <c r="D4067" i="4" s="1"/>
  <c r="M4067" i="3"/>
  <c r="R4067" i="3"/>
  <c r="P4067" i="3"/>
  <c r="N4067" i="3"/>
  <c r="S4067" i="3"/>
  <c r="T4067" i="3" l="1"/>
  <c r="U4067" i="3" s="1"/>
  <c r="F4068" i="3"/>
  <c r="B4068" i="4" s="1"/>
  <c r="J4068" i="3" l="1"/>
  <c r="F4068" i="4"/>
  <c r="E4068" i="4" s="1"/>
  <c r="G4068" i="4"/>
  <c r="H4068" i="4" s="1"/>
  <c r="I4068" i="4" s="1"/>
  <c r="G4068" i="3"/>
  <c r="H4068" i="3"/>
  <c r="I4068" i="3"/>
  <c r="K4068" i="3" s="1"/>
  <c r="B4069" i="3" l="1"/>
  <c r="C4069" i="3"/>
  <c r="D4069" i="3"/>
  <c r="E4069" i="3"/>
  <c r="M4068" i="3"/>
  <c r="R4068" i="3"/>
  <c r="Q4068" i="3"/>
  <c r="O4068" i="3"/>
  <c r="L4068" i="3"/>
  <c r="C4068" i="4"/>
  <c r="D4068" i="4" s="1"/>
  <c r="S4068" i="3"/>
  <c r="P4068" i="3"/>
  <c r="N4068" i="3"/>
  <c r="T4068" i="3" l="1"/>
  <c r="U4068" i="3" s="1"/>
  <c r="F4069" i="3"/>
  <c r="B4069" i="4" s="1"/>
  <c r="G4069" i="3" l="1"/>
  <c r="F4069" i="4"/>
  <c r="E4069" i="4" s="1"/>
  <c r="G4069" i="4"/>
  <c r="H4069" i="4" s="1"/>
  <c r="I4069" i="4" s="1"/>
  <c r="J4069" i="3"/>
  <c r="I4069" i="3"/>
  <c r="H4069" i="3"/>
  <c r="K4069" i="3" l="1"/>
  <c r="Q4069" i="3" l="1"/>
  <c r="E4070" i="3"/>
  <c r="B4070" i="3"/>
  <c r="C4070" i="3"/>
  <c r="D4070" i="3"/>
  <c r="C4069" i="4"/>
  <c r="D4069" i="4" s="1"/>
  <c r="N4069" i="3"/>
  <c r="M4069" i="3"/>
  <c r="L4069" i="3"/>
  <c r="O4069" i="3"/>
  <c r="R4069" i="3"/>
  <c r="S4069" i="3"/>
  <c r="P4069" i="3"/>
  <c r="T4069" i="3" l="1"/>
  <c r="U4069" i="3" s="1"/>
  <c r="F4070" i="3"/>
  <c r="B4070" i="4" s="1"/>
  <c r="I4070" i="3"/>
  <c r="H4070" i="3"/>
  <c r="F4070" i="4"/>
  <c r="E4070" i="4" s="1"/>
  <c r="G4070" i="4"/>
  <c r="G4070" i="3"/>
  <c r="J4070" i="3" l="1"/>
  <c r="K4070" i="3" s="1"/>
  <c r="H4070" i="4"/>
  <c r="I4070" i="4" s="1"/>
  <c r="O4070" i="3" l="1"/>
  <c r="B4071" i="3"/>
  <c r="C4071" i="3"/>
  <c r="D4071" i="3"/>
  <c r="E4071" i="3"/>
  <c r="C4070" i="4"/>
  <c r="D4070" i="4" s="1"/>
  <c r="R4070" i="3"/>
  <c r="N4070" i="3"/>
  <c r="L4070" i="3"/>
  <c r="P4070" i="3"/>
  <c r="S4070" i="3"/>
  <c r="M4070" i="3"/>
  <c r="Q4070" i="3"/>
  <c r="T4070" i="3" s="1"/>
  <c r="U4070" i="3" s="1"/>
  <c r="F4071" i="3" l="1"/>
  <c r="B4071" i="4"/>
  <c r="H4071" i="3"/>
  <c r="J4071" i="3"/>
  <c r="I4071" i="3"/>
  <c r="G4071" i="3"/>
  <c r="K4071" i="3" s="1"/>
  <c r="F4071" i="4"/>
  <c r="E4071" i="4" s="1"/>
  <c r="G4071" i="4"/>
  <c r="H4071" i="4" s="1"/>
  <c r="I4071" i="4" s="1"/>
  <c r="B4072" i="3" l="1"/>
  <c r="C4072" i="3"/>
  <c r="D4072" i="3"/>
  <c r="E4072" i="3"/>
  <c r="N4071" i="3"/>
  <c r="R4071" i="3"/>
  <c r="S4071" i="3"/>
  <c r="C4071" i="4"/>
  <c r="D4071" i="4" s="1"/>
  <c r="L4071" i="3"/>
  <c r="O4071" i="3"/>
  <c r="Q4071" i="3"/>
  <c r="P4071" i="3"/>
  <c r="T4071" i="3" s="1"/>
  <c r="U4071" i="3" s="1"/>
  <c r="M4071" i="3"/>
  <c r="F4072" i="3"/>
  <c r="B4072" i="4" s="1"/>
  <c r="H4072" i="3" l="1"/>
  <c r="G4072" i="3"/>
  <c r="F4072" i="4"/>
  <c r="E4072" i="4" s="1"/>
  <c r="G4072" i="4"/>
  <c r="H4072" i="4" s="1"/>
  <c r="I4072" i="4" s="1"/>
  <c r="I4072" i="3"/>
  <c r="J4072" i="3"/>
  <c r="K4072" i="3" l="1"/>
  <c r="B4073" i="3" l="1"/>
  <c r="E4073" i="3"/>
  <c r="C4073" i="3"/>
  <c r="D4073" i="3"/>
  <c r="M4072" i="3"/>
  <c r="Q4072" i="3" s="1"/>
  <c r="C4072" i="4"/>
  <c r="D4072" i="4" s="1"/>
  <c r="P4072" i="3"/>
  <c r="F4073" i="3"/>
  <c r="L4072" i="3"/>
  <c r="O4072" i="3"/>
  <c r="S4072" i="3" s="1"/>
  <c r="N4072" i="3"/>
  <c r="R4072" i="3" s="1"/>
  <c r="T4072" i="3" l="1"/>
  <c r="U4072" i="3" s="1"/>
  <c r="B4073" i="4"/>
  <c r="H4073" i="3"/>
  <c r="I4073" i="3"/>
  <c r="J4073" i="3"/>
  <c r="G4073" i="3"/>
  <c r="K4073" i="3" s="1"/>
  <c r="F4073" i="4"/>
  <c r="E4073" i="4" s="1"/>
  <c r="G4073" i="4"/>
  <c r="H4073" i="4" s="1"/>
  <c r="I4073" i="4" s="1"/>
  <c r="C4074" i="3" l="1"/>
  <c r="D4074" i="3"/>
  <c r="E4074" i="3"/>
  <c r="B4074" i="3"/>
  <c r="N4073" i="3"/>
  <c r="Q4073" i="3"/>
  <c r="P4073" i="3"/>
  <c r="S4073" i="3"/>
  <c r="M4073" i="3"/>
  <c r="O4073" i="3"/>
  <c r="L4073" i="3"/>
  <c r="R4073" i="3"/>
  <c r="C4073" i="4"/>
  <c r="D4073" i="4" s="1"/>
  <c r="T4073" i="3" l="1"/>
  <c r="U4073" i="3" s="1"/>
  <c r="F4074" i="3"/>
  <c r="B4074" i="4" s="1"/>
  <c r="I4074" i="3" l="1"/>
  <c r="G4074" i="3"/>
  <c r="H4074" i="3"/>
  <c r="F4074" i="4"/>
  <c r="E4074" i="4" s="1"/>
  <c r="G4074" i="4"/>
  <c r="H4074" i="4" s="1"/>
  <c r="I4074" i="4" s="1"/>
  <c r="J4074" i="3"/>
  <c r="K4074" i="3" l="1"/>
  <c r="P4074" i="3" l="1"/>
  <c r="C4075" i="3"/>
  <c r="D4075" i="3"/>
  <c r="B4075" i="3"/>
  <c r="E4075" i="3"/>
  <c r="C4074" i="4"/>
  <c r="D4074" i="4" s="1"/>
  <c r="R4074" i="3"/>
  <c r="N4074" i="3"/>
  <c r="S4074" i="3"/>
  <c r="L4074" i="3"/>
  <c r="M4074" i="3"/>
  <c r="O4074" i="3"/>
  <c r="Q4074" i="3"/>
  <c r="T4074" i="3" s="1"/>
  <c r="U4074" i="3" s="1"/>
  <c r="F4075" i="3" l="1"/>
  <c r="B4075" i="4"/>
  <c r="G4075" i="3"/>
  <c r="J4075" i="3"/>
  <c r="I4075" i="3"/>
  <c r="H4075" i="3"/>
  <c r="F4075" i="4"/>
  <c r="E4075" i="4" s="1"/>
  <c r="G4075" i="4"/>
  <c r="H4075" i="4" s="1"/>
  <c r="I4075" i="4" s="1"/>
  <c r="K4075" i="3" l="1"/>
  <c r="C4075" i="4" l="1"/>
  <c r="D4075" i="4" s="1"/>
  <c r="E4076" i="3"/>
  <c r="B4076" i="3"/>
  <c r="C4076" i="3"/>
  <c r="D4076" i="3"/>
  <c r="Q4075" i="3"/>
  <c r="N4075" i="3"/>
  <c r="O4075" i="3"/>
  <c r="P4075" i="3"/>
  <c r="S4075" i="3"/>
  <c r="M4075" i="3"/>
  <c r="L4075" i="3"/>
  <c r="R4075" i="3"/>
  <c r="F4076" i="3" l="1"/>
  <c r="I4076" i="3" s="1"/>
  <c r="T4075" i="3"/>
  <c r="U4075" i="3" s="1"/>
  <c r="J4076" i="3"/>
  <c r="B4076" i="4"/>
  <c r="G4076" i="3"/>
  <c r="H4076" i="3"/>
  <c r="K4076" i="3" l="1"/>
  <c r="G4076" i="4"/>
  <c r="H4076" i="4" s="1"/>
  <c r="I4076" i="4" s="1"/>
  <c r="F4076" i="4"/>
  <c r="E4076" i="4" s="1"/>
  <c r="C4076" i="4" l="1"/>
  <c r="D4076" i="4" s="1"/>
  <c r="B4077" i="3"/>
  <c r="C4077" i="3"/>
  <c r="D4077" i="3"/>
  <c r="E4077" i="3"/>
  <c r="M4076" i="3"/>
  <c r="Q4076" i="3" s="1"/>
  <c r="L4076" i="3"/>
  <c r="P4076" i="3" s="1"/>
  <c r="N4076" i="3"/>
  <c r="R4076" i="3" s="1"/>
  <c r="O4076" i="3"/>
  <c r="S4076" i="3" s="1"/>
  <c r="T4076" i="3" l="1"/>
  <c r="U4076" i="3" s="1"/>
  <c r="F4077" i="3"/>
  <c r="B4077" i="4" l="1"/>
  <c r="G4077" i="3"/>
  <c r="H4077" i="3"/>
  <c r="J4077" i="3"/>
  <c r="I4077" i="3"/>
  <c r="K4077" i="3" l="1"/>
  <c r="F4077" i="4"/>
  <c r="E4077" i="4" s="1"/>
  <c r="G4077" i="4"/>
  <c r="H4077" i="4" s="1"/>
  <c r="I4077" i="4" s="1"/>
  <c r="B4078" i="3" l="1"/>
  <c r="C4078" i="3"/>
  <c r="D4078" i="3"/>
  <c r="E4078" i="3"/>
  <c r="M4077" i="3"/>
  <c r="Q4077" i="3" s="1"/>
  <c r="C4077" i="4"/>
  <c r="D4077" i="4" s="1"/>
  <c r="O4077" i="3"/>
  <c r="S4077" i="3"/>
  <c r="N4077" i="3"/>
  <c r="R4077" i="3"/>
  <c r="L4077" i="3"/>
  <c r="P4077" i="3" s="1"/>
  <c r="T4077" i="3" s="1"/>
  <c r="U4077" i="3" s="1"/>
  <c r="F4078" i="3" l="1"/>
  <c r="B4078" i="4" l="1"/>
  <c r="G4078" i="3"/>
  <c r="H4078" i="3"/>
  <c r="I4078" i="3"/>
  <c r="J4078" i="3"/>
  <c r="K4078" i="3" l="1"/>
  <c r="F4078" i="4"/>
  <c r="E4078" i="4" s="1"/>
  <c r="G4078" i="4"/>
  <c r="H4078" i="4" s="1"/>
  <c r="I4078" i="4" s="1"/>
  <c r="L4078" i="3" l="1"/>
  <c r="B4079" i="3"/>
  <c r="E4079" i="3"/>
  <c r="C4079" i="3"/>
  <c r="D4079" i="3"/>
  <c r="C4078" i="4"/>
  <c r="D4078" i="4" s="1"/>
  <c r="O4078" i="3"/>
  <c r="S4078" i="3" s="1"/>
  <c r="M4078" i="3"/>
  <c r="Q4078" i="3" s="1"/>
  <c r="N4078" i="3"/>
  <c r="R4078" i="3" s="1"/>
  <c r="P4078" i="3"/>
  <c r="F4079" i="3" l="1"/>
  <c r="G4079" i="3" s="1"/>
  <c r="T4078" i="3"/>
  <c r="U4078" i="3" s="1"/>
  <c r="B4079" i="4"/>
  <c r="H4079" i="3"/>
  <c r="J4079" i="3"/>
  <c r="I4079" i="3"/>
  <c r="K4079" i="3" l="1"/>
  <c r="F4079" i="4"/>
  <c r="E4079" i="4" s="1"/>
  <c r="G4079" i="4"/>
  <c r="H4079" i="4" s="1"/>
  <c r="I4079" i="4" s="1"/>
  <c r="D4080" i="3" l="1"/>
  <c r="E4080" i="3"/>
  <c r="C4080" i="3"/>
  <c r="B4080" i="3"/>
  <c r="L4079" i="3"/>
  <c r="P4079" i="3" s="1"/>
  <c r="C4079" i="4"/>
  <c r="D4079" i="4" s="1"/>
  <c r="M4079" i="3"/>
  <c r="Q4079" i="3" s="1"/>
  <c r="N4079" i="3"/>
  <c r="R4079" i="3" s="1"/>
  <c r="O4079" i="3"/>
  <c r="S4079" i="3" s="1"/>
  <c r="T4079" i="3" l="1"/>
  <c r="U4079" i="3" s="1"/>
  <c r="F4080" i="3"/>
  <c r="I4080" i="3" s="1"/>
  <c r="B4080" i="4"/>
  <c r="H4080" i="3"/>
  <c r="J4080" i="3"/>
  <c r="G4080" i="3"/>
  <c r="K4080" i="3" l="1"/>
  <c r="F4080" i="4"/>
  <c r="E4080" i="4" s="1"/>
  <c r="G4080" i="4"/>
  <c r="H4080" i="4" s="1"/>
  <c r="I4080" i="4" s="1"/>
  <c r="B4081" i="3" l="1"/>
  <c r="C4081" i="3"/>
  <c r="D4081" i="3"/>
  <c r="E4081" i="3"/>
  <c r="C4080" i="4"/>
  <c r="D4080" i="4" s="1"/>
  <c r="L4080" i="3"/>
  <c r="P4080" i="3" s="1"/>
  <c r="M4080" i="3"/>
  <c r="Q4080" i="3" s="1"/>
  <c r="O4080" i="3"/>
  <c r="S4080" i="3" s="1"/>
  <c r="N4080" i="3"/>
  <c r="R4080" i="3" s="1"/>
  <c r="F4081" i="3" l="1"/>
  <c r="B4081" i="4" s="1"/>
  <c r="T4080" i="3"/>
  <c r="U4080" i="3" s="1"/>
  <c r="J4081" i="3"/>
  <c r="F4081" i="4" l="1"/>
  <c r="E4081" i="4" s="1"/>
  <c r="G4081" i="4"/>
  <c r="H4081" i="4" s="1"/>
  <c r="I4081" i="4" s="1"/>
  <c r="H4081" i="3"/>
  <c r="G4081" i="3"/>
  <c r="I4081" i="3"/>
  <c r="K4081" i="3" s="1"/>
  <c r="E4082" i="3" l="1"/>
  <c r="B4082" i="3"/>
  <c r="D4082" i="3"/>
  <c r="C4082" i="3"/>
  <c r="S4081" i="3"/>
  <c r="O4081" i="3"/>
  <c r="N4081" i="3"/>
  <c r="Q4081" i="3"/>
  <c r="M4081" i="3"/>
  <c r="P4081" i="3"/>
  <c r="R4081" i="3"/>
  <c r="C4081" i="4"/>
  <c r="D4081" i="4" s="1"/>
  <c r="L4081" i="3"/>
  <c r="T4081" i="3" l="1"/>
  <c r="U4081" i="3" s="1"/>
  <c r="F4082" i="3"/>
  <c r="B4082" i="4" s="1"/>
  <c r="I4082" i="3" l="1"/>
  <c r="G4082" i="4"/>
  <c r="H4082" i="4" s="1"/>
  <c r="I4082" i="4" s="1"/>
  <c r="F4082" i="4"/>
  <c r="E4082" i="4" s="1"/>
  <c r="H4082" i="3"/>
  <c r="J4082" i="3"/>
  <c r="G4082" i="3"/>
  <c r="K4082" i="3" s="1"/>
  <c r="B4083" i="3" l="1"/>
  <c r="C4083" i="3"/>
  <c r="D4083" i="3"/>
  <c r="E4083" i="3"/>
  <c r="P4082" i="3"/>
  <c r="L4082" i="3"/>
  <c r="C4082" i="4"/>
  <c r="D4082" i="4" s="1"/>
  <c r="M4082" i="3"/>
  <c r="Q4082" i="3"/>
  <c r="O4082" i="3"/>
  <c r="S4082" i="3"/>
  <c r="N4082" i="3"/>
  <c r="R4082" i="3"/>
  <c r="F4083" i="3" l="1"/>
  <c r="T4082" i="3"/>
  <c r="U4082" i="3" s="1"/>
  <c r="B4083" i="4" l="1"/>
  <c r="I4083" i="3"/>
  <c r="J4083" i="3"/>
  <c r="H4083" i="3"/>
  <c r="G4083" i="3"/>
  <c r="K4083" i="3" l="1"/>
  <c r="G4083" i="4"/>
  <c r="H4083" i="4" s="1"/>
  <c r="I4083" i="4" s="1"/>
  <c r="F4083" i="4"/>
  <c r="E4083" i="4" s="1"/>
  <c r="B4084" i="3" l="1"/>
  <c r="C4084" i="3"/>
  <c r="D4084" i="3"/>
  <c r="E4084" i="3"/>
  <c r="N4083" i="3"/>
  <c r="M4083" i="3"/>
  <c r="Q4083" i="3" s="1"/>
  <c r="C4083" i="4"/>
  <c r="D4083" i="4" s="1"/>
  <c r="O4083" i="3"/>
  <c r="S4083" i="3" s="1"/>
  <c r="L4083" i="3"/>
  <c r="P4083" i="3" s="1"/>
  <c r="R4083" i="3"/>
  <c r="T4083" i="3" l="1"/>
  <c r="U4083" i="3" s="1"/>
  <c r="F4084" i="3"/>
  <c r="B4084" i="4" s="1"/>
  <c r="G4084" i="3" l="1"/>
  <c r="F4084" i="4"/>
  <c r="E4084" i="4" s="1"/>
  <c r="G4084" i="4"/>
  <c r="H4084" i="4" s="1"/>
  <c r="I4084" i="4" s="1"/>
  <c r="I4084" i="3"/>
  <c r="H4084" i="3"/>
  <c r="K4084" i="3" s="1"/>
  <c r="J4084" i="3"/>
  <c r="B4085" i="3" l="1"/>
  <c r="E4085" i="3"/>
  <c r="D4085" i="3"/>
  <c r="C4085" i="3"/>
  <c r="L4084" i="3"/>
  <c r="M4084" i="3"/>
  <c r="C4084" i="4"/>
  <c r="D4084" i="4" s="1"/>
  <c r="P4084" i="3"/>
  <c r="Q4084" i="3"/>
  <c r="N4084" i="3"/>
  <c r="R4084" i="3"/>
  <c r="O4084" i="3"/>
  <c r="S4084" i="3"/>
  <c r="F4085" i="3" l="1"/>
  <c r="B4085" i="4" s="1"/>
  <c r="G4085" i="3"/>
  <c r="I4085" i="3"/>
  <c r="T4084" i="3"/>
  <c r="U4084" i="3" s="1"/>
  <c r="J4085" i="3" l="1"/>
  <c r="F4085" i="4"/>
  <c r="E4085" i="4" s="1"/>
  <c r="G4085" i="4"/>
  <c r="H4085" i="4" s="1"/>
  <c r="I4085" i="4" s="1"/>
  <c r="H4085" i="3"/>
  <c r="K4085" i="3" s="1"/>
  <c r="B4086" i="3" l="1"/>
  <c r="C4086" i="3"/>
  <c r="D4086" i="3"/>
  <c r="E4086" i="3"/>
  <c r="R4085" i="3"/>
  <c r="N4085" i="3"/>
  <c r="O4085" i="3"/>
  <c r="C4085" i="4"/>
  <c r="D4085" i="4" s="1"/>
  <c r="P4085" i="3"/>
  <c r="L4085" i="3"/>
  <c r="Q4085" i="3"/>
  <c r="S4085" i="3"/>
  <c r="M4085" i="3"/>
  <c r="T4085" i="3" l="1"/>
  <c r="U4085" i="3" s="1"/>
  <c r="F4086" i="3"/>
  <c r="B4086" i="4" s="1"/>
  <c r="G4086" i="4" l="1"/>
  <c r="H4086" i="4" s="1"/>
  <c r="I4086" i="4" s="1"/>
  <c r="F4086" i="4"/>
  <c r="E4086" i="4" s="1"/>
  <c r="G4086" i="3"/>
  <c r="H4086" i="3"/>
  <c r="I4086" i="3"/>
  <c r="J4086" i="3"/>
  <c r="K4086" i="3" l="1"/>
  <c r="B4087" i="3" l="1"/>
  <c r="C4087" i="3"/>
  <c r="D4087" i="3"/>
  <c r="E4087" i="3"/>
  <c r="M4086" i="3"/>
  <c r="O4086" i="3"/>
  <c r="L4086" i="3"/>
  <c r="Q4086" i="3"/>
  <c r="R4086" i="3"/>
  <c r="N4086" i="3"/>
  <c r="P4086" i="3"/>
  <c r="S4086" i="3"/>
  <c r="C4086" i="4"/>
  <c r="D4086" i="4" s="1"/>
  <c r="F4087" i="3"/>
  <c r="B4087" i="4" s="1"/>
  <c r="J4087" i="3"/>
  <c r="T4086" i="3" l="1"/>
  <c r="U4086" i="3" s="1"/>
  <c r="G4087" i="3"/>
  <c r="F4087" i="4"/>
  <c r="E4087" i="4" s="1"/>
  <c r="G4087" i="4"/>
  <c r="H4087" i="4" s="1"/>
  <c r="I4087" i="4" s="1"/>
  <c r="I4087" i="3"/>
  <c r="H4087" i="3"/>
  <c r="K4087" i="3" s="1"/>
  <c r="E4088" i="3" l="1"/>
  <c r="B4088" i="3"/>
  <c r="C4088" i="3"/>
  <c r="D4088" i="3"/>
  <c r="L4087" i="3"/>
  <c r="P4087" i="3"/>
  <c r="M4087" i="3"/>
  <c r="O4087" i="3"/>
  <c r="S4087" i="3"/>
  <c r="Q4087" i="3"/>
  <c r="R4087" i="3"/>
  <c r="C4087" i="4"/>
  <c r="D4087" i="4" s="1"/>
  <c r="N4087" i="3"/>
  <c r="T4087" i="3" l="1"/>
  <c r="U4087" i="3" s="1"/>
  <c r="F4088" i="3"/>
  <c r="B4088" i="4" l="1"/>
  <c r="G4088" i="3"/>
  <c r="J4088" i="3"/>
  <c r="H4088" i="3"/>
  <c r="I4088" i="3"/>
  <c r="K4088" i="3" l="1"/>
  <c r="F4088" i="4"/>
  <c r="E4088" i="4" s="1"/>
  <c r="G4088" i="4"/>
  <c r="H4088" i="4" s="1"/>
  <c r="I4088" i="4" s="1"/>
  <c r="B4089" i="3" l="1"/>
  <c r="C4089" i="3"/>
  <c r="D4089" i="3"/>
  <c r="E4089" i="3"/>
  <c r="R4088" i="3"/>
  <c r="L4088" i="3"/>
  <c r="P4088" i="3"/>
  <c r="M4088" i="3"/>
  <c r="N4088" i="3"/>
  <c r="O4088" i="3"/>
  <c r="C4088" i="4"/>
  <c r="D4088" i="4" s="1"/>
  <c r="S4088" i="3"/>
  <c r="Q4088" i="3"/>
  <c r="F4089" i="3" l="1"/>
  <c r="B4089" i="4" s="1"/>
  <c r="I4089" i="3"/>
  <c r="G4089" i="3"/>
  <c r="H4089" i="3"/>
  <c r="T4088" i="3"/>
  <c r="U4088" i="3" s="1"/>
  <c r="F4089" i="4" l="1"/>
  <c r="E4089" i="4" s="1"/>
  <c r="G4089" i="4"/>
  <c r="H4089" i="4" s="1"/>
  <c r="I4089" i="4" s="1"/>
  <c r="J4089" i="3"/>
  <c r="K4089" i="3" s="1"/>
  <c r="B4090" i="3" l="1"/>
  <c r="C4090" i="3"/>
  <c r="D4090" i="3"/>
  <c r="E4090" i="3"/>
  <c r="S4089" i="3"/>
  <c r="Q4089" i="3"/>
  <c r="L4089" i="3"/>
  <c r="O4089" i="3"/>
  <c r="N4089" i="3"/>
  <c r="R4089" i="3"/>
  <c r="M4089" i="3"/>
  <c r="C4089" i="4"/>
  <c r="D4089" i="4" s="1"/>
  <c r="P4089" i="3"/>
  <c r="T4089" i="3" l="1"/>
  <c r="U4089" i="3" s="1"/>
  <c r="F4090" i="3"/>
  <c r="B4090" i="4" s="1"/>
  <c r="G4090" i="3" l="1"/>
  <c r="F4090" i="4"/>
  <c r="E4090" i="4" s="1"/>
  <c r="G4090" i="4"/>
  <c r="H4090" i="4" s="1"/>
  <c r="I4090" i="4" s="1"/>
  <c r="H4090" i="3"/>
  <c r="I4090" i="3"/>
  <c r="J4090" i="3"/>
  <c r="K4090" i="3" l="1"/>
  <c r="O4090" i="3" l="1"/>
  <c r="B4091" i="3"/>
  <c r="E4091" i="3"/>
  <c r="C4091" i="3"/>
  <c r="D4091" i="3"/>
  <c r="S4090" i="3"/>
  <c r="C4090" i="4"/>
  <c r="D4090" i="4" s="1"/>
  <c r="N4090" i="3"/>
  <c r="P4090" i="3"/>
  <c r="L4090" i="3"/>
  <c r="R4090" i="3"/>
  <c r="Q4090" i="3"/>
  <c r="M4090" i="3"/>
  <c r="T4090" i="3" l="1"/>
  <c r="U4090" i="3" s="1"/>
  <c r="F4091" i="3"/>
  <c r="B4091" i="4"/>
  <c r="J4091" i="3"/>
  <c r="H4091" i="3"/>
  <c r="I4091" i="3"/>
  <c r="G4091" i="3"/>
  <c r="K4091" i="3" s="1"/>
  <c r="F4091" i="4"/>
  <c r="E4091" i="4" s="1"/>
  <c r="G4091" i="4"/>
  <c r="H4091" i="4" s="1"/>
  <c r="I4091" i="4" s="1"/>
  <c r="M4091" i="3" l="1"/>
  <c r="Q4091" i="3" s="1"/>
  <c r="B4092" i="3"/>
  <c r="C4092" i="3"/>
  <c r="D4092" i="3"/>
  <c r="E4092" i="3"/>
  <c r="C4091" i="4"/>
  <c r="D4091" i="4" s="1"/>
  <c r="L4091" i="3"/>
  <c r="P4091" i="3" s="1"/>
  <c r="N4091" i="3"/>
  <c r="R4091" i="3" s="1"/>
  <c r="O4091" i="3"/>
  <c r="S4091" i="3" s="1"/>
  <c r="F4092" i="3"/>
  <c r="T4091" i="3" l="1"/>
  <c r="U4091" i="3" s="1"/>
  <c r="B4092" i="4"/>
  <c r="H4092" i="3"/>
  <c r="J4092" i="3"/>
  <c r="I4092" i="3"/>
  <c r="G4092" i="3"/>
  <c r="K4092" i="3" s="1"/>
  <c r="B4093" i="3" l="1"/>
  <c r="C4093" i="3"/>
  <c r="D4093" i="3"/>
  <c r="E4093" i="3"/>
  <c r="M4092" i="3"/>
  <c r="L4092" i="3"/>
  <c r="Q4092" i="3"/>
  <c r="P4092" i="3"/>
  <c r="C4092" i="4"/>
  <c r="D4092" i="4" s="1"/>
  <c r="O4092" i="3"/>
  <c r="S4092" i="3" s="1"/>
  <c r="R4092" i="3"/>
  <c r="N4092" i="3"/>
  <c r="F4092" i="4"/>
  <c r="E4092" i="4" s="1"/>
  <c r="G4092" i="4"/>
  <c r="H4092" i="4" s="1"/>
  <c r="I4092" i="4" s="1"/>
  <c r="T4092" i="3" l="1"/>
  <c r="U4092" i="3" s="1"/>
  <c r="F4093" i="3"/>
  <c r="B4093" i="4" s="1"/>
  <c r="J4093" i="3" l="1"/>
  <c r="H4093" i="3"/>
  <c r="I4093" i="3"/>
  <c r="G4093" i="3"/>
  <c r="K4093" i="3"/>
  <c r="F4093" i="4"/>
  <c r="E4093" i="4" s="1"/>
  <c r="G4093" i="4"/>
  <c r="H4093" i="4" s="1"/>
  <c r="I4093" i="4" s="1"/>
  <c r="E4094" i="3" l="1"/>
  <c r="B4094" i="3"/>
  <c r="C4094" i="3"/>
  <c r="D4094" i="3"/>
  <c r="N4093" i="3"/>
  <c r="R4093" i="3" s="1"/>
  <c r="M4093" i="3"/>
  <c r="Q4093" i="3" s="1"/>
  <c r="C4093" i="4"/>
  <c r="D4093" i="4" s="1"/>
  <c r="O4093" i="3"/>
  <c r="L4093" i="3"/>
  <c r="P4093" i="3" s="1"/>
  <c r="S4093" i="3"/>
  <c r="T4093" i="3" l="1"/>
  <c r="U4093" i="3" s="1"/>
  <c r="F4094" i="3"/>
  <c r="B4094" i="4"/>
  <c r="H4094" i="3"/>
  <c r="G4094" i="3"/>
  <c r="J4094" i="3"/>
  <c r="I4094" i="3"/>
  <c r="F4094" i="4"/>
  <c r="E4094" i="4" s="1"/>
  <c r="G4094" i="4"/>
  <c r="H4094" i="4" s="1"/>
  <c r="I4094" i="4" s="1"/>
  <c r="K4094" i="3" l="1"/>
  <c r="M4094" i="3" s="1"/>
  <c r="Q4094" i="3" s="1"/>
  <c r="L4094" i="3" l="1"/>
  <c r="P4094" i="3" s="1"/>
  <c r="B4095" i="3"/>
  <c r="C4095" i="3"/>
  <c r="D4095" i="3"/>
  <c r="E4095" i="3"/>
  <c r="F4095" i="3" s="1"/>
  <c r="O4094" i="3"/>
  <c r="S4094" i="3" s="1"/>
  <c r="N4094" i="3"/>
  <c r="R4094" i="3" s="1"/>
  <c r="C4094" i="4"/>
  <c r="D4094" i="4" s="1"/>
  <c r="T4094" i="3"/>
  <c r="U4094" i="3" s="1"/>
  <c r="B4095" i="4" l="1"/>
  <c r="I4095" i="3"/>
  <c r="J4095" i="3"/>
  <c r="H4095" i="3"/>
  <c r="G4095" i="3"/>
  <c r="K4095" i="3" s="1"/>
  <c r="P4095" i="3" l="1"/>
  <c r="B4096" i="3"/>
  <c r="C4096" i="3"/>
  <c r="D4096" i="3"/>
  <c r="E4096" i="3"/>
  <c r="O4095" i="3"/>
  <c r="N4095" i="3"/>
  <c r="C4095" i="4"/>
  <c r="D4095" i="4" s="1"/>
  <c r="S4095" i="3"/>
  <c r="L4095" i="3"/>
  <c r="M4095" i="3"/>
  <c r="R4095" i="3"/>
  <c r="Q4095" i="3"/>
  <c r="F4095" i="4"/>
  <c r="E4095" i="4" s="1"/>
  <c r="G4095" i="4"/>
  <c r="H4095" i="4" s="1"/>
  <c r="I4095" i="4" s="1"/>
  <c r="F4096" i="3"/>
  <c r="B4096" i="4" s="1"/>
  <c r="H4096" i="3"/>
  <c r="I4096" i="3"/>
  <c r="T4095" i="3"/>
  <c r="U4095" i="3" s="1"/>
  <c r="J4096" i="3" l="1"/>
  <c r="G4096" i="3"/>
  <c r="K4096" i="3" s="1"/>
  <c r="F4096" i="4"/>
  <c r="E4096" i="4" s="1"/>
  <c r="G4096" i="4"/>
  <c r="H4096" i="4" s="1"/>
  <c r="I4096" i="4" s="1"/>
  <c r="B4097" i="3" l="1"/>
  <c r="E4097" i="3"/>
  <c r="C4097" i="3"/>
  <c r="D4097" i="3"/>
  <c r="Q4096" i="3"/>
  <c r="C4096" i="4"/>
  <c r="D4096" i="4" s="1"/>
  <c r="L4096" i="3"/>
  <c r="S4096" i="3"/>
  <c r="P4096" i="3"/>
  <c r="M4096" i="3"/>
  <c r="O4096" i="3"/>
  <c r="N4096" i="3"/>
  <c r="R4096" i="3"/>
  <c r="T4096" i="3" s="1"/>
  <c r="U4096" i="3" s="1"/>
  <c r="F4097" i="3"/>
  <c r="B4097" i="4" s="1"/>
  <c r="I4097" i="3" l="1"/>
  <c r="J4097" i="3"/>
  <c r="G4097" i="3"/>
  <c r="F4097" i="4"/>
  <c r="E4097" i="4" s="1"/>
  <c r="G4097" i="4"/>
  <c r="H4097" i="4" s="1"/>
  <c r="I4097" i="4" s="1"/>
  <c r="H4097" i="3"/>
  <c r="K4097" i="3" s="1"/>
  <c r="D4098" i="3" l="1"/>
  <c r="B4098" i="3"/>
  <c r="C4098" i="3"/>
  <c r="E4098" i="3"/>
  <c r="S4097" i="3"/>
  <c r="M4097" i="3"/>
  <c r="N4097" i="3"/>
  <c r="R4097" i="3" s="1"/>
  <c r="L4097" i="3"/>
  <c r="C4097" i="4"/>
  <c r="D4097" i="4" s="1"/>
  <c r="P4097" i="3"/>
  <c r="Q4097" i="3"/>
  <c r="O4097" i="3"/>
  <c r="F4098" i="3" l="1"/>
  <c r="B4098" i="4" s="1"/>
  <c r="T4097" i="3"/>
  <c r="U4097" i="3" s="1"/>
  <c r="J4098" i="3"/>
  <c r="G4098" i="3" l="1"/>
  <c r="F4098" i="4"/>
  <c r="E4098" i="4" s="1"/>
  <c r="G4098" i="4"/>
  <c r="H4098" i="4" s="1"/>
  <c r="I4098" i="4" s="1"/>
  <c r="I4098" i="3"/>
  <c r="H4098" i="3"/>
  <c r="K4098" i="3" s="1"/>
  <c r="C4099" i="3" l="1"/>
  <c r="D4099" i="3"/>
  <c r="E4099" i="3"/>
  <c r="B4099" i="3"/>
  <c r="N4098" i="3"/>
  <c r="R4098" i="3" s="1"/>
  <c r="L4098" i="3"/>
  <c r="P4098" i="3" s="1"/>
  <c r="O4098" i="3"/>
  <c r="S4098" i="3" s="1"/>
  <c r="M4098" i="3"/>
  <c r="Q4098" i="3" s="1"/>
  <c r="C4098" i="4"/>
  <c r="D4098" i="4" s="1"/>
  <c r="T4098" i="3" l="1"/>
  <c r="U4098" i="3" s="1"/>
  <c r="F4099" i="3"/>
  <c r="B4099" i="4" s="1"/>
  <c r="I4099" i="3" l="1"/>
  <c r="J4099" i="3"/>
  <c r="H4099" i="3"/>
  <c r="F4099" i="4"/>
  <c r="E4099" i="4" s="1"/>
  <c r="G4099" i="4"/>
  <c r="H4099" i="4" s="1"/>
  <c r="I4099" i="4" s="1"/>
  <c r="G4099" i="3"/>
  <c r="K4099" i="3" s="1"/>
  <c r="E4100" i="3" l="1"/>
  <c r="B4100" i="3"/>
  <c r="C4100" i="3"/>
  <c r="D4100" i="3"/>
  <c r="N4099" i="3"/>
  <c r="R4099" i="3" s="1"/>
  <c r="O4099" i="3"/>
  <c r="S4099" i="3" s="1"/>
  <c r="L4099" i="3"/>
  <c r="P4099" i="3" s="1"/>
  <c r="C4099" i="4"/>
  <c r="D4099" i="4" s="1"/>
  <c r="M4099" i="3"/>
  <c r="Q4099" i="3" s="1"/>
  <c r="T4099" i="3" l="1"/>
  <c r="U4099" i="3" s="1"/>
  <c r="F4100" i="3"/>
  <c r="B4100" i="4" s="1"/>
  <c r="I4100" i="3" l="1"/>
  <c r="G4100" i="3"/>
  <c r="F4100" i="4"/>
  <c r="E4100" i="4" s="1"/>
  <c r="G4100" i="4"/>
  <c r="H4100" i="4" s="1"/>
  <c r="I4100" i="4" s="1"/>
  <c r="J4100" i="3"/>
  <c r="H4100" i="3"/>
  <c r="K4100" i="3" s="1"/>
  <c r="B4101" i="3" l="1"/>
  <c r="D4101" i="3"/>
  <c r="E4101" i="3"/>
  <c r="C4101" i="3"/>
  <c r="S4100" i="3"/>
  <c r="N4100" i="3"/>
  <c r="M4100" i="3"/>
  <c r="Q4100" i="3"/>
  <c r="L4100" i="3"/>
  <c r="C4100" i="4"/>
  <c r="D4100" i="4" s="1"/>
  <c r="O4100" i="3"/>
  <c r="P4100" i="3"/>
  <c r="R4100" i="3"/>
  <c r="T4100" i="3" l="1"/>
  <c r="U4100" i="3" s="1"/>
  <c r="F4101" i="3"/>
  <c r="B4101" i="4" s="1"/>
  <c r="I4101" i="3" l="1"/>
  <c r="G4101" i="3"/>
  <c r="F4101" i="4"/>
  <c r="E4101" i="4" s="1"/>
  <c r="G4101" i="4"/>
  <c r="H4101" i="4" s="1"/>
  <c r="I4101" i="4" s="1"/>
  <c r="H4101" i="3"/>
  <c r="J4101" i="3"/>
  <c r="K4101" i="3" s="1"/>
  <c r="B4102" i="3" l="1"/>
  <c r="C4102" i="3"/>
  <c r="E4102" i="3"/>
  <c r="D4102" i="3"/>
  <c r="N4101" i="3"/>
  <c r="M4101" i="3"/>
  <c r="Q4101" i="3" s="1"/>
  <c r="L4101" i="3"/>
  <c r="P4101" i="3" s="1"/>
  <c r="R4101" i="3"/>
  <c r="C4101" i="4"/>
  <c r="D4101" i="4" s="1"/>
  <c r="O4101" i="3"/>
  <c r="S4101" i="3" s="1"/>
  <c r="T4101" i="3" l="1"/>
  <c r="U4101" i="3" s="1"/>
  <c r="F4102" i="3"/>
  <c r="B4102" i="4" s="1"/>
  <c r="G4102" i="3" l="1"/>
  <c r="F4102" i="4"/>
  <c r="E4102" i="4" s="1"/>
  <c r="G4102" i="4"/>
  <c r="H4102" i="4" s="1"/>
  <c r="I4102" i="4" s="1"/>
  <c r="I4102" i="3"/>
  <c r="J4102" i="3"/>
  <c r="H4102" i="3"/>
  <c r="K4102" i="3" s="1"/>
  <c r="B4103" i="3" l="1"/>
  <c r="E4103" i="3"/>
  <c r="C4103" i="3"/>
  <c r="D4103" i="3"/>
  <c r="M4102" i="3"/>
  <c r="P4102" i="3"/>
  <c r="L4102" i="3"/>
  <c r="R4102" i="3"/>
  <c r="Q4102" i="3"/>
  <c r="S4102" i="3"/>
  <c r="O4102" i="3"/>
  <c r="C4102" i="4"/>
  <c r="D4102" i="4" s="1"/>
  <c r="N4102" i="3"/>
  <c r="F4103" i="3" l="1"/>
  <c r="B4103" i="4" s="1"/>
  <c r="G4103" i="3"/>
  <c r="J4103" i="3"/>
  <c r="T4102" i="3"/>
  <c r="U4102" i="3" s="1"/>
  <c r="I4103" i="3"/>
  <c r="H4103" i="3"/>
  <c r="K4103" i="3" s="1"/>
  <c r="C4104" i="3" l="1"/>
  <c r="D4104" i="3"/>
  <c r="B4104" i="3"/>
  <c r="E4104" i="3"/>
  <c r="N4103" i="3"/>
  <c r="L4103" i="3"/>
  <c r="R4103" i="3"/>
  <c r="M4103" i="3"/>
  <c r="O4103" i="3"/>
  <c r="S4103" i="3"/>
  <c r="Q4103" i="3"/>
  <c r="P4103" i="3"/>
  <c r="C4103" i="4"/>
  <c r="D4103" i="4" s="1"/>
  <c r="F4103" i="4"/>
  <c r="E4103" i="4" s="1"/>
  <c r="G4103" i="4"/>
  <c r="H4103" i="4" s="1"/>
  <c r="I4103" i="4" s="1"/>
  <c r="T4103" i="3" l="1"/>
  <c r="U4103" i="3" s="1"/>
  <c r="F4104" i="3"/>
  <c r="B4104" i="4" s="1"/>
  <c r="J4104" i="3" l="1"/>
  <c r="I4104" i="3"/>
  <c r="H4104" i="3"/>
  <c r="G4104" i="3"/>
  <c r="K4104" i="3" s="1"/>
  <c r="F4104" i="4"/>
  <c r="E4104" i="4" s="1"/>
  <c r="G4104" i="4"/>
  <c r="H4104" i="4" s="1"/>
  <c r="I4104" i="4" s="1"/>
  <c r="B4105" i="3" l="1"/>
  <c r="C4105" i="3"/>
  <c r="D4105" i="3"/>
  <c r="E4105" i="3"/>
  <c r="M4104" i="3"/>
  <c r="Q4104" i="3" s="1"/>
  <c r="L4104" i="3"/>
  <c r="P4104" i="3" s="1"/>
  <c r="N4104" i="3"/>
  <c r="O4104" i="3"/>
  <c r="C4104" i="4"/>
  <c r="D4104" i="4" s="1"/>
  <c r="R4104" i="3"/>
  <c r="S4104" i="3"/>
  <c r="T4104" i="3" l="1"/>
  <c r="U4104" i="3" s="1"/>
  <c r="F4105" i="3"/>
  <c r="B4105" i="4" s="1"/>
  <c r="J4105" i="3" l="1"/>
  <c r="F4105" i="4"/>
  <c r="E4105" i="4" s="1"/>
  <c r="G4105" i="4"/>
  <c r="H4105" i="4" s="1"/>
  <c r="I4105" i="4" s="1"/>
  <c r="G4105" i="3"/>
  <c r="I4105" i="3"/>
  <c r="H4105" i="3"/>
  <c r="K4105" i="3" l="1"/>
  <c r="E4106" i="3" l="1"/>
  <c r="B4106" i="3"/>
  <c r="C4106" i="3"/>
  <c r="D4106" i="3"/>
  <c r="S4105" i="3"/>
  <c r="N4105" i="3"/>
  <c r="O4105" i="3"/>
  <c r="P4105" i="3"/>
  <c r="M4105" i="3"/>
  <c r="R4105" i="3"/>
  <c r="C4105" i="4"/>
  <c r="D4105" i="4" s="1"/>
  <c r="Q4105" i="3"/>
  <c r="L4105" i="3"/>
  <c r="F4106" i="3" l="1"/>
  <c r="B4106" i="4" s="1"/>
  <c r="G4106" i="3"/>
  <c r="I4106" i="3"/>
  <c r="T4105" i="3"/>
  <c r="U4105" i="3" s="1"/>
  <c r="H4106" i="3"/>
  <c r="F4106" i="4" l="1"/>
  <c r="E4106" i="4" s="1"/>
  <c r="G4106" i="4"/>
  <c r="H4106" i="4" s="1"/>
  <c r="I4106" i="4" s="1"/>
  <c r="J4106" i="3"/>
  <c r="K4106" i="3" s="1"/>
  <c r="B4107" i="3" l="1"/>
  <c r="D4107" i="3"/>
  <c r="E4107" i="3"/>
  <c r="C4107" i="3"/>
  <c r="O4106" i="3"/>
  <c r="S4106" i="3" s="1"/>
  <c r="N4106" i="3"/>
  <c r="R4106" i="3" s="1"/>
  <c r="C4106" i="4"/>
  <c r="D4106" i="4" s="1"/>
  <c r="L4106" i="3"/>
  <c r="P4106" i="3" s="1"/>
  <c r="M4106" i="3"/>
  <c r="Q4106" i="3" s="1"/>
  <c r="F4107" i="3" l="1"/>
  <c r="B4107" i="4" s="1"/>
  <c r="T4106" i="3"/>
  <c r="U4106" i="3" s="1"/>
  <c r="H4107" i="3"/>
  <c r="I4107" i="3" l="1"/>
  <c r="F4107" i="4"/>
  <c r="E4107" i="4" s="1"/>
  <c r="G4107" i="4"/>
  <c r="H4107" i="4" s="1"/>
  <c r="I4107" i="4" s="1"/>
  <c r="G4107" i="3"/>
  <c r="J4107" i="3"/>
  <c r="K4107" i="3" l="1"/>
  <c r="B4108" i="3" l="1"/>
  <c r="C4108" i="3"/>
  <c r="E4108" i="3"/>
  <c r="D4108" i="3"/>
  <c r="Q4107" i="3"/>
  <c r="C4107" i="4"/>
  <c r="D4107" i="4" s="1"/>
  <c r="S4107" i="3"/>
  <c r="R4107" i="3"/>
  <c r="L4107" i="3"/>
  <c r="M4107" i="3"/>
  <c r="P4107" i="3"/>
  <c r="T4107" i="3" s="1"/>
  <c r="U4107" i="3" s="1"/>
  <c r="N4107" i="3"/>
  <c r="O4107" i="3"/>
  <c r="F4108" i="3"/>
  <c r="B4108" i="4" s="1"/>
  <c r="H4108" i="3" l="1"/>
  <c r="F4108" i="4"/>
  <c r="E4108" i="4" s="1"/>
  <c r="G4108" i="4"/>
  <c r="H4108" i="4" s="1"/>
  <c r="I4108" i="4" s="1"/>
  <c r="G4108" i="3"/>
  <c r="I4108" i="3"/>
  <c r="J4108" i="3"/>
  <c r="K4108" i="3" l="1"/>
  <c r="B4109" i="3" l="1"/>
  <c r="E4109" i="3"/>
  <c r="C4109" i="3"/>
  <c r="D4109" i="3"/>
  <c r="O4108" i="3"/>
  <c r="S4108" i="3" s="1"/>
  <c r="N4108" i="3"/>
  <c r="R4108" i="3" s="1"/>
  <c r="P4108" i="3"/>
  <c r="C4108" i="4"/>
  <c r="D4108" i="4" s="1"/>
  <c r="M4108" i="3"/>
  <c r="Q4108" i="3"/>
  <c r="L4108" i="3"/>
  <c r="F4109" i="3" l="1"/>
  <c r="B4109" i="4" s="1"/>
  <c r="T4108" i="3"/>
  <c r="U4108" i="3" s="1"/>
  <c r="J4109" i="3"/>
  <c r="H4109" i="3"/>
  <c r="G4109" i="3" l="1"/>
  <c r="F4109" i="4"/>
  <c r="E4109" i="4" s="1"/>
  <c r="G4109" i="4"/>
  <c r="H4109" i="4" s="1"/>
  <c r="I4109" i="4" s="1"/>
  <c r="I4109" i="3"/>
  <c r="K4109" i="3" s="1"/>
  <c r="B4110" i="3" l="1"/>
  <c r="C4110" i="3"/>
  <c r="D4110" i="3"/>
  <c r="E4110" i="3"/>
  <c r="N4109" i="3"/>
  <c r="C4109" i="4"/>
  <c r="D4109" i="4" s="1"/>
  <c r="O4109" i="3"/>
  <c r="Q4109" i="3"/>
  <c r="M4109" i="3"/>
  <c r="L4109" i="3"/>
  <c r="R4109" i="3"/>
  <c r="S4109" i="3"/>
  <c r="P4109" i="3"/>
  <c r="T4109" i="3" l="1"/>
  <c r="U4109" i="3" s="1"/>
  <c r="F4110" i="3"/>
  <c r="B4110" i="4" s="1"/>
  <c r="G4110" i="3" l="1"/>
  <c r="F4110" i="4"/>
  <c r="E4110" i="4" s="1"/>
  <c r="G4110" i="4"/>
  <c r="H4110" i="4" s="1"/>
  <c r="I4110" i="4" s="1"/>
  <c r="J4110" i="3"/>
  <c r="H4110" i="3"/>
  <c r="I4110" i="3"/>
  <c r="K4110" i="3" l="1"/>
  <c r="C4111" i="3" l="1"/>
  <c r="D4111" i="3"/>
  <c r="E4111" i="3"/>
  <c r="B4111" i="3"/>
  <c r="C4110" i="4"/>
  <c r="D4110" i="4" s="1"/>
  <c r="Q4110" i="3"/>
  <c r="M4110" i="3"/>
  <c r="R4110" i="3"/>
  <c r="N4110" i="3"/>
  <c r="P4110" i="3"/>
  <c r="L4110" i="3"/>
  <c r="O4110" i="3"/>
  <c r="S4110" i="3"/>
  <c r="T4110" i="3" l="1"/>
  <c r="U4110" i="3" s="1"/>
  <c r="F4111" i="3"/>
  <c r="B4111" i="4" s="1"/>
  <c r="F4111" i="4" l="1"/>
  <c r="E4111" i="4" s="1"/>
  <c r="G4111" i="4"/>
  <c r="H4111" i="4" s="1"/>
  <c r="I4111" i="4" s="1"/>
  <c r="H4111" i="3"/>
  <c r="G4111" i="3"/>
  <c r="J4111" i="3"/>
  <c r="I4111" i="3"/>
  <c r="K4111" i="3" l="1"/>
  <c r="E4112" i="3" l="1"/>
  <c r="C4112" i="3"/>
  <c r="D4112" i="3"/>
  <c r="B4112" i="3"/>
  <c r="O4111" i="3"/>
  <c r="R4111" i="3"/>
  <c r="L4111" i="3"/>
  <c r="N4111" i="3"/>
  <c r="P4111" i="3"/>
  <c r="C4111" i="4"/>
  <c r="D4111" i="4" s="1"/>
  <c r="M4111" i="3"/>
  <c r="Q4111" i="3"/>
  <c r="S4111" i="3"/>
  <c r="T4111" i="3" l="1"/>
  <c r="U4111" i="3" s="1"/>
  <c r="F4112" i="3"/>
  <c r="B4112" i="4" s="1"/>
  <c r="J4112" i="3" l="1"/>
  <c r="I4112" i="3"/>
  <c r="G4112" i="3"/>
  <c r="F4112" i="4"/>
  <c r="E4112" i="4" s="1"/>
  <c r="G4112" i="4"/>
  <c r="H4112" i="4" s="1"/>
  <c r="I4112" i="4" s="1"/>
  <c r="H4112" i="3"/>
  <c r="K4112" i="3" s="1"/>
  <c r="B4113" i="3" l="1"/>
  <c r="D4113" i="3"/>
  <c r="E4113" i="3"/>
  <c r="C4113" i="3"/>
  <c r="C4112" i="4"/>
  <c r="D4112" i="4" s="1"/>
  <c r="L4112" i="3"/>
  <c r="P4112" i="3" s="1"/>
  <c r="O4112" i="3"/>
  <c r="S4112" i="3" s="1"/>
  <c r="M4112" i="3"/>
  <c r="Q4112" i="3" s="1"/>
  <c r="N4112" i="3"/>
  <c r="R4112" i="3" s="1"/>
  <c r="T4112" i="3" l="1"/>
  <c r="U4112" i="3" s="1"/>
  <c r="F4113" i="3"/>
  <c r="B4113" i="4" s="1"/>
  <c r="J4113" i="3" l="1"/>
  <c r="G4113" i="3"/>
  <c r="H4113" i="3"/>
  <c r="F4113" i="4"/>
  <c r="E4113" i="4" s="1"/>
  <c r="G4113" i="4"/>
  <c r="H4113" i="4" s="1"/>
  <c r="I4113" i="4" s="1"/>
  <c r="I4113" i="3"/>
  <c r="K4113" i="3" l="1"/>
  <c r="N4113" i="3" l="1"/>
  <c r="R4113" i="3" s="1"/>
  <c r="B4114" i="3"/>
  <c r="C4114" i="3"/>
  <c r="D4114" i="3"/>
  <c r="E4114" i="3"/>
  <c r="M4113" i="3"/>
  <c r="Q4113" i="3" s="1"/>
  <c r="C4113" i="4"/>
  <c r="D4113" i="4" s="1"/>
  <c r="P4113" i="3"/>
  <c r="L4113" i="3"/>
  <c r="O4113" i="3"/>
  <c r="S4113" i="3" s="1"/>
  <c r="T4113" i="3" l="1"/>
  <c r="U4113" i="3" s="1"/>
  <c r="F4114" i="3"/>
  <c r="B4114" i="4"/>
  <c r="G4114" i="3"/>
  <c r="I4114" i="3"/>
  <c r="F4114" i="4"/>
  <c r="E4114" i="4" s="1"/>
  <c r="G4114" i="4"/>
  <c r="H4114" i="4" s="1"/>
  <c r="I4114" i="4" s="1"/>
  <c r="H4114" i="3"/>
  <c r="J4114" i="3"/>
  <c r="K4114" i="3" l="1"/>
  <c r="B4115" i="3" l="1"/>
  <c r="E4115" i="3"/>
  <c r="C4115" i="3"/>
  <c r="D4115" i="3"/>
  <c r="C4114" i="4"/>
  <c r="D4114" i="4" s="1"/>
  <c r="L4114" i="3"/>
  <c r="N4114" i="3"/>
  <c r="O4114" i="3"/>
  <c r="P4114" i="3"/>
  <c r="S4114" i="3"/>
  <c r="Q4114" i="3"/>
  <c r="M4114" i="3"/>
  <c r="R4114" i="3"/>
  <c r="F4115" i="3" l="1"/>
  <c r="B4115" i="4" s="1"/>
  <c r="G4115" i="3"/>
  <c r="T4114" i="3"/>
  <c r="U4114" i="3" s="1"/>
  <c r="H4115" i="3"/>
  <c r="J4115" i="3"/>
  <c r="F4115" i="4" l="1"/>
  <c r="E4115" i="4" s="1"/>
  <c r="G4115" i="4"/>
  <c r="H4115" i="4" s="1"/>
  <c r="I4115" i="4" s="1"/>
  <c r="I4115" i="3"/>
  <c r="K4115" i="3" s="1"/>
  <c r="B4116" i="3" l="1"/>
  <c r="C4116" i="3"/>
  <c r="D4116" i="3"/>
  <c r="E4116" i="3"/>
  <c r="S4115" i="3"/>
  <c r="P4115" i="3"/>
  <c r="O4115" i="3"/>
  <c r="R4115" i="3"/>
  <c r="M4115" i="3"/>
  <c r="Q4115" i="3" s="1"/>
  <c r="L4115" i="3"/>
  <c r="C4115" i="4"/>
  <c r="D4115" i="4" s="1"/>
  <c r="N4115" i="3"/>
  <c r="F4116" i="3" l="1"/>
  <c r="B4116" i="4" s="1"/>
  <c r="T4115" i="3"/>
  <c r="U4115" i="3" s="1"/>
  <c r="I4116" i="3" l="1"/>
  <c r="J4116" i="3"/>
  <c r="G4116" i="3"/>
  <c r="F4116" i="4"/>
  <c r="E4116" i="4" s="1"/>
  <c r="G4116" i="4"/>
  <c r="H4116" i="4" s="1"/>
  <c r="I4116" i="4" s="1"/>
  <c r="H4116" i="3"/>
  <c r="K4116" i="3" s="1"/>
  <c r="C4117" i="3" l="1"/>
  <c r="D4117" i="3"/>
  <c r="E4117" i="3"/>
  <c r="B4117" i="3"/>
  <c r="C4116" i="4"/>
  <c r="D4116" i="4" s="1"/>
  <c r="N4116" i="3"/>
  <c r="S4116" i="3"/>
  <c r="Q4116" i="3"/>
  <c r="L4116" i="3"/>
  <c r="M4116" i="3"/>
  <c r="O4116" i="3"/>
  <c r="P4116" i="3"/>
  <c r="R4116" i="3"/>
  <c r="T4116" i="3" l="1"/>
  <c r="U4116" i="3" s="1"/>
  <c r="F4117" i="3"/>
  <c r="B4117" i="4" s="1"/>
  <c r="H4117" i="3" l="1"/>
  <c r="I4117" i="3"/>
  <c r="G4117" i="3"/>
  <c r="J4117" i="3"/>
  <c r="K4117" i="3" s="1"/>
  <c r="F4117" i="4"/>
  <c r="E4117" i="4" s="1"/>
  <c r="G4117" i="4"/>
  <c r="H4117" i="4" s="1"/>
  <c r="I4117" i="4" s="1"/>
  <c r="E4118" i="3" l="1"/>
  <c r="B4118" i="3"/>
  <c r="C4118" i="3"/>
  <c r="D4118" i="3"/>
  <c r="Q4117" i="3"/>
  <c r="R4117" i="3"/>
  <c r="P4117" i="3"/>
  <c r="M4117" i="3"/>
  <c r="O4117" i="3"/>
  <c r="C4117" i="4"/>
  <c r="D4117" i="4" s="1"/>
  <c r="N4117" i="3"/>
  <c r="S4117" i="3"/>
  <c r="T4117" i="3" s="1"/>
  <c r="U4117" i="3" s="1"/>
  <c r="L4117" i="3"/>
  <c r="F4118" i="3" l="1"/>
  <c r="B4118" i="4"/>
  <c r="H4118" i="3"/>
  <c r="J4118" i="3"/>
  <c r="G4118" i="3"/>
  <c r="F4118" i="4"/>
  <c r="E4118" i="4" s="1"/>
  <c r="G4118" i="4"/>
  <c r="H4118" i="4" s="1"/>
  <c r="I4118" i="4" s="1"/>
  <c r="I4118" i="3"/>
  <c r="K4118" i="3" l="1"/>
  <c r="B4119" i="3" l="1"/>
  <c r="D4119" i="3"/>
  <c r="E4119" i="3"/>
  <c r="C4119" i="3"/>
  <c r="N4118" i="3"/>
  <c r="R4118" i="3" s="1"/>
  <c r="C4118" i="4"/>
  <c r="D4118" i="4" s="1"/>
  <c r="O4118" i="3"/>
  <c r="S4118" i="3" s="1"/>
  <c r="M4118" i="3"/>
  <c r="Q4118" i="3" s="1"/>
  <c r="L4118" i="3"/>
  <c r="P4118" i="3" s="1"/>
  <c r="T4118" i="3" l="1"/>
  <c r="U4118" i="3" s="1"/>
  <c r="F4119" i="3"/>
  <c r="B4119" i="4" s="1"/>
  <c r="I4119" i="3" l="1"/>
  <c r="H4119" i="3"/>
  <c r="F4119" i="4"/>
  <c r="E4119" i="4" s="1"/>
  <c r="G4119" i="4"/>
  <c r="H4119" i="4" s="1"/>
  <c r="I4119" i="4" s="1"/>
  <c r="G4119" i="3"/>
  <c r="J4119" i="3"/>
  <c r="K4119" i="3" l="1"/>
  <c r="B4120" i="3" l="1"/>
  <c r="C4120" i="3"/>
  <c r="E4120" i="3"/>
  <c r="D4120" i="3"/>
  <c r="C4119" i="4"/>
  <c r="D4119" i="4" s="1"/>
  <c r="M4119" i="3"/>
  <c r="Q4119" i="3" s="1"/>
  <c r="O4119" i="3"/>
  <c r="P4119" i="3"/>
  <c r="S4119" i="3"/>
  <c r="N4119" i="3"/>
  <c r="R4119" i="3" s="1"/>
  <c r="L4119" i="3"/>
  <c r="T4119" i="3" l="1"/>
  <c r="U4119" i="3" s="1"/>
  <c r="F4120" i="3"/>
  <c r="B4120" i="4" s="1"/>
  <c r="H4120" i="3"/>
  <c r="I4120" i="3"/>
  <c r="G4120" i="3" l="1"/>
  <c r="F4120" i="4"/>
  <c r="E4120" i="4" s="1"/>
  <c r="G4120" i="4"/>
  <c r="H4120" i="4" s="1"/>
  <c r="I4120" i="4" s="1"/>
  <c r="J4120" i="3"/>
  <c r="K4120" i="3" s="1"/>
  <c r="B4121" i="3" l="1"/>
  <c r="E4121" i="3"/>
  <c r="C4121" i="3"/>
  <c r="D4121" i="3"/>
  <c r="N4120" i="3"/>
  <c r="M4120" i="3"/>
  <c r="S4120" i="3"/>
  <c r="C4120" i="4"/>
  <c r="D4120" i="4" s="1"/>
  <c r="O4120" i="3"/>
  <c r="P4120" i="3"/>
  <c r="R4120" i="3"/>
  <c r="Q4120" i="3"/>
  <c r="L4120" i="3"/>
  <c r="F4121" i="3" l="1"/>
  <c r="B4121" i="4" s="1"/>
  <c r="G4121" i="3"/>
  <c r="J4121" i="3"/>
  <c r="I4121" i="3"/>
  <c r="T4120" i="3"/>
  <c r="U4120" i="3" s="1"/>
  <c r="H4121" i="3"/>
  <c r="K4121" i="3" s="1"/>
  <c r="C4122" i="3" l="1"/>
  <c r="D4122" i="3"/>
  <c r="B4122" i="3"/>
  <c r="E4122" i="3"/>
  <c r="M4121" i="3"/>
  <c r="L4121" i="3"/>
  <c r="P4121" i="3" s="1"/>
  <c r="N4121" i="3"/>
  <c r="R4121" i="3" s="1"/>
  <c r="C4121" i="4"/>
  <c r="D4121" i="4" s="1"/>
  <c r="Q4121" i="3"/>
  <c r="O4121" i="3"/>
  <c r="S4121" i="3" s="1"/>
  <c r="F4121" i="4"/>
  <c r="E4121" i="4" s="1"/>
  <c r="G4121" i="4"/>
  <c r="H4121" i="4" s="1"/>
  <c r="I4121" i="4" s="1"/>
  <c r="F4122" i="3" l="1"/>
  <c r="B4122" i="4" s="1"/>
  <c r="J4122" i="3"/>
  <c r="T4121" i="3"/>
  <c r="U4121" i="3" s="1"/>
  <c r="I4122" i="3"/>
  <c r="H4122" i="3"/>
  <c r="G4122" i="3" l="1"/>
  <c r="K4122" i="3"/>
  <c r="F4122" i="4"/>
  <c r="E4122" i="4" s="1"/>
  <c r="G4122" i="4"/>
  <c r="H4122" i="4" s="1"/>
  <c r="I4122" i="4" s="1"/>
  <c r="B4123" i="3" l="1"/>
  <c r="C4123" i="3"/>
  <c r="D4123" i="3"/>
  <c r="E4123" i="3"/>
  <c r="P4122" i="3"/>
  <c r="L4122" i="3"/>
  <c r="S4122" i="3"/>
  <c r="C4122" i="4"/>
  <c r="D4122" i="4" s="1"/>
  <c r="R4122" i="3"/>
  <c r="N4122" i="3"/>
  <c r="Q4122" i="3"/>
  <c r="M4122" i="3"/>
  <c r="O4122" i="3"/>
  <c r="F4123" i="3" l="1"/>
  <c r="B4123" i="4" s="1"/>
  <c r="G4123" i="3"/>
  <c r="J4123" i="3"/>
  <c r="H4123" i="3"/>
  <c r="I4123" i="3"/>
  <c r="T4122" i="3"/>
  <c r="U4122" i="3" s="1"/>
  <c r="K4123" i="3" l="1"/>
  <c r="F4123" i="4"/>
  <c r="E4123" i="4" s="1"/>
  <c r="G4123" i="4"/>
  <c r="H4123" i="4" s="1"/>
  <c r="I4123" i="4" s="1"/>
  <c r="E4124" i="3" l="1"/>
  <c r="B4124" i="3"/>
  <c r="C4124" i="3"/>
  <c r="D4124" i="3"/>
  <c r="O4123" i="3"/>
  <c r="R4123" i="3"/>
  <c r="Q4123" i="3"/>
  <c r="L4123" i="3"/>
  <c r="N4123" i="3"/>
  <c r="P4123" i="3"/>
  <c r="M4123" i="3"/>
  <c r="C4123" i="4"/>
  <c r="D4123" i="4" s="1"/>
  <c r="S4123" i="3"/>
  <c r="T4123" i="3" l="1"/>
  <c r="U4123" i="3" s="1"/>
  <c r="F4124" i="3"/>
  <c r="B4124" i="4" s="1"/>
  <c r="F4124" i="4" l="1"/>
  <c r="E4124" i="4" s="1"/>
  <c r="G4124" i="4"/>
  <c r="H4124" i="4" s="1"/>
  <c r="I4124" i="4" s="1"/>
  <c r="I4124" i="3"/>
  <c r="H4124" i="3"/>
  <c r="G4124" i="3"/>
  <c r="J4124" i="3"/>
  <c r="K4124" i="3" l="1"/>
  <c r="B4125" i="3" l="1"/>
  <c r="D4125" i="3"/>
  <c r="E4125" i="3"/>
  <c r="C4125" i="3"/>
  <c r="N4124" i="3"/>
  <c r="R4124" i="3"/>
  <c r="L4124" i="3"/>
  <c r="P4124" i="3"/>
  <c r="O4124" i="3"/>
  <c r="C4124" i="4"/>
  <c r="D4124" i="4" s="1"/>
  <c r="Q4124" i="3"/>
  <c r="S4124" i="3"/>
  <c r="M4124" i="3"/>
  <c r="F4125" i="3" l="1"/>
  <c r="B4125" i="4" s="1"/>
  <c r="G4125" i="3"/>
  <c r="I4125" i="3"/>
  <c r="T4124" i="3"/>
  <c r="U4124" i="3" s="1"/>
  <c r="J4125" i="3"/>
  <c r="H4125" i="3" l="1"/>
  <c r="K4125" i="3"/>
  <c r="F4125" i="4"/>
  <c r="E4125" i="4" s="1"/>
  <c r="G4125" i="4"/>
  <c r="H4125" i="4" s="1"/>
  <c r="I4125" i="4" s="1"/>
  <c r="B4126" i="3" l="1"/>
  <c r="C4126" i="3"/>
  <c r="E4126" i="3"/>
  <c r="D4126" i="3"/>
  <c r="P4125" i="3"/>
  <c r="Q4125" i="3"/>
  <c r="S4125" i="3"/>
  <c r="C4125" i="4"/>
  <c r="D4125" i="4" s="1"/>
  <c r="R4125" i="3"/>
  <c r="O4125" i="3"/>
  <c r="L4125" i="3"/>
  <c r="M4125" i="3"/>
  <c r="N4125" i="3"/>
  <c r="F4126" i="3"/>
  <c r="B4126" i="4" s="1"/>
  <c r="T4125" i="3"/>
  <c r="U4125" i="3" s="1"/>
  <c r="I4126" i="3" l="1"/>
  <c r="H4126" i="3"/>
  <c r="G4126" i="3"/>
  <c r="F4126" i="4"/>
  <c r="E4126" i="4" s="1"/>
  <c r="G4126" i="4"/>
  <c r="H4126" i="4" s="1"/>
  <c r="I4126" i="4" s="1"/>
  <c r="J4126" i="3"/>
  <c r="K4126" i="3" s="1"/>
  <c r="B4127" i="3" l="1"/>
  <c r="E4127" i="3"/>
  <c r="C4127" i="3"/>
  <c r="D4127" i="3"/>
  <c r="O4126" i="3"/>
  <c r="S4126" i="3"/>
  <c r="C4126" i="4"/>
  <c r="D4126" i="4" s="1"/>
  <c r="L4126" i="3"/>
  <c r="P4126" i="3" s="1"/>
  <c r="M4126" i="3"/>
  <c r="Q4126" i="3" s="1"/>
  <c r="N4126" i="3"/>
  <c r="R4126" i="3" s="1"/>
  <c r="F4127" i="3" l="1"/>
  <c r="B4127" i="4" s="1"/>
  <c r="T4126" i="3"/>
  <c r="U4126" i="3" s="1"/>
  <c r="J4127" i="3"/>
  <c r="H4127" i="3"/>
  <c r="G4127" i="3" l="1"/>
  <c r="F4127" i="4"/>
  <c r="E4127" i="4" s="1"/>
  <c r="G4127" i="4"/>
  <c r="H4127" i="4" s="1"/>
  <c r="I4127" i="4" s="1"/>
  <c r="I4127" i="3"/>
  <c r="K4127" i="3" s="1"/>
  <c r="B4128" i="3" l="1"/>
  <c r="C4128" i="3"/>
  <c r="D4128" i="3"/>
  <c r="E4128" i="3"/>
  <c r="S4127" i="3"/>
  <c r="C4127" i="4"/>
  <c r="D4127" i="4" s="1"/>
  <c r="P4127" i="3"/>
  <c r="R4127" i="3"/>
  <c r="Q4127" i="3"/>
  <c r="M4127" i="3"/>
  <c r="L4127" i="3"/>
  <c r="O4127" i="3"/>
  <c r="N4127" i="3"/>
  <c r="F4128" i="3" l="1"/>
  <c r="B4128" i="4" s="1"/>
  <c r="G4128" i="3"/>
  <c r="H4128" i="3"/>
  <c r="J4128" i="3"/>
  <c r="T4127" i="3"/>
  <c r="U4127" i="3" s="1"/>
  <c r="F4128" i="4" l="1"/>
  <c r="E4128" i="4" s="1"/>
  <c r="G4128" i="4"/>
  <c r="H4128" i="4" s="1"/>
  <c r="I4128" i="4" s="1"/>
  <c r="I4128" i="3"/>
  <c r="K4128" i="3" s="1"/>
  <c r="C4129" i="3" l="1"/>
  <c r="D4129" i="3"/>
  <c r="E4129" i="3"/>
  <c r="B4129" i="3"/>
  <c r="L4128" i="3"/>
  <c r="P4128" i="3" s="1"/>
  <c r="Q4128" i="3"/>
  <c r="M4128" i="3"/>
  <c r="C4128" i="4"/>
  <c r="D4128" i="4" s="1"/>
  <c r="N4128" i="3"/>
  <c r="R4128" i="3" s="1"/>
  <c r="O4128" i="3"/>
  <c r="S4128" i="3" s="1"/>
  <c r="F4129" i="3" l="1"/>
  <c r="B4129" i="4" s="1"/>
  <c r="I4129" i="3"/>
  <c r="H4129" i="3"/>
  <c r="J4129" i="3"/>
  <c r="T4128" i="3"/>
  <c r="U4128" i="3" s="1"/>
  <c r="G4129" i="3" l="1"/>
  <c r="K4129" i="3"/>
  <c r="F4129" i="4"/>
  <c r="E4129" i="4" s="1"/>
  <c r="G4129" i="4"/>
  <c r="H4129" i="4" s="1"/>
  <c r="I4129" i="4" s="1"/>
  <c r="N4129" i="3" l="1"/>
  <c r="E4130" i="3"/>
  <c r="C4130" i="3"/>
  <c r="D4130" i="3"/>
  <c r="B4130" i="3"/>
  <c r="O4129" i="3"/>
  <c r="S4129" i="3" s="1"/>
  <c r="R4129" i="3"/>
  <c r="C4129" i="4"/>
  <c r="D4129" i="4" s="1"/>
  <c r="L4129" i="3"/>
  <c r="P4129" i="3" s="1"/>
  <c r="Q4129" i="3"/>
  <c r="F4130" i="3"/>
  <c r="M4129" i="3"/>
  <c r="T4129" i="3" l="1"/>
  <c r="U4129" i="3" s="1"/>
  <c r="B4130" i="4"/>
  <c r="J4130" i="3"/>
  <c r="G4130" i="3"/>
  <c r="F4130" i="4"/>
  <c r="E4130" i="4" s="1"/>
  <c r="G4130" i="4"/>
  <c r="H4130" i="4" s="1"/>
  <c r="I4130" i="4" s="1"/>
  <c r="I4130" i="3"/>
  <c r="H4130" i="3"/>
  <c r="K4130" i="3" s="1"/>
  <c r="B4131" i="3" l="1"/>
  <c r="D4131" i="3"/>
  <c r="E4131" i="3"/>
  <c r="C4131" i="3"/>
  <c r="M4130" i="3"/>
  <c r="L4130" i="3"/>
  <c r="R4130" i="3"/>
  <c r="P4130" i="3"/>
  <c r="C4130" i="4"/>
  <c r="D4130" i="4" s="1"/>
  <c r="O4130" i="3"/>
  <c r="N4130" i="3"/>
  <c r="S4130" i="3"/>
  <c r="Q4130" i="3"/>
  <c r="T4130" i="3" l="1"/>
  <c r="U4130" i="3" s="1"/>
  <c r="F4131" i="3"/>
  <c r="B4131" i="4" s="1"/>
  <c r="H4131" i="3" l="1"/>
  <c r="J4131" i="3"/>
  <c r="G4131" i="3"/>
  <c r="I4131" i="3"/>
  <c r="F4131" i="4"/>
  <c r="E4131" i="4" s="1"/>
  <c r="G4131" i="4"/>
  <c r="H4131" i="4" s="1"/>
  <c r="I4131" i="4" s="1"/>
  <c r="K4131" i="3" l="1"/>
  <c r="R4131" i="3" l="1"/>
  <c r="B4132" i="3"/>
  <c r="C4132" i="3"/>
  <c r="D4132" i="3"/>
  <c r="E4132" i="3"/>
  <c r="Q4131" i="3"/>
  <c r="O4131" i="3"/>
  <c r="C4131" i="4"/>
  <c r="D4131" i="4" s="1"/>
  <c r="L4131" i="3"/>
  <c r="P4131" i="3"/>
  <c r="M4131" i="3"/>
  <c r="S4131" i="3"/>
  <c r="N4131" i="3"/>
  <c r="T4131" i="3"/>
  <c r="U4131" i="3" s="1"/>
  <c r="F4132" i="3"/>
  <c r="B4132" i="4" s="1"/>
  <c r="F4132" i="4" l="1"/>
  <c r="E4132" i="4" s="1"/>
  <c r="G4132" i="4"/>
  <c r="H4132" i="4" s="1"/>
  <c r="I4132" i="4" s="1"/>
  <c r="I4132" i="3"/>
  <c r="H4132" i="3"/>
  <c r="G4132" i="3"/>
  <c r="J4132" i="3"/>
  <c r="K4132" i="3" l="1"/>
  <c r="B4133" i="3" l="1"/>
  <c r="E4133" i="3"/>
  <c r="C4133" i="3"/>
  <c r="D4133" i="3"/>
  <c r="N4132" i="3"/>
  <c r="R4132" i="3" s="1"/>
  <c r="P4132" i="3"/>
  <c r="O4132" i="3"/>
  <c r="S4132" i="3" s="1"/>
  <c r="C4132" i="4"/>
  <c r="D4132" i="4" s="1"/>
  <c r="M4132" i="3"/>
  <c r="Q4132" i="3" s="1"/>
  <c r="L4132" i="3"/>
  <c r="F4133" i="3" l="1"/>
  <c r="B4133" i="4" s="1"/>
  <c r="H4133" i="3"/>
  <c r="I4133" i="3"/>
  <c r="T4132" i="3"/>
  <c r="U4132" i="3" s="1"/>
  <c r="G4133" i="3" l="1"/>
  <c r="G4133" i="4"/>
  <c r="H4133" i="4" s="1"/>
  <c r="I4133" i="4" s="1"/>
  <c r="F4133" i="4"/>
  <c r="E4133" i="4" s="1"/>
  <c r="J4133" i="3"/>
  <c r="K4133" i="3" s="1"/>
  <c r="B4134" i="3" l="1"/>
  <c r="C4134" i="3"/>
  <c r="D4134" i="3"/>
  <c r="E4134" i="3"/>
  <c r="N4133" i="3"/>
  <c r="R4133" i="3" s="1"/>
  <c r="C4133" i="4"/>
  <c r="D4133" i="4" s="1"/>
  <c r="M4133" i="3"/>
  <c r="Q4133" i="3"/>
  <c r="L4133" i="3"/>
  <c r="P4133" i="3" s="1"/>
  <c r="O4133" i="3"/>
  <c r="S4133" i="3" s="1"/>
  <c r="F4134" i="3" l="1"/>
  <c r="B4134" i="4" s="1"/>
  <c r="J4134" i="3"/>
  <c r="T4133" i="3"/>
  <c r="U4133" i="3" s="1"/>
  <c r="I4134" i="3"/>
  <c r="H4134" i="3"/>
  <c r="G4134" i="3" l="1"/>
  <c r="K4134" i="3" s="1"/>
  <c r="F4134" i="4"/>
  <c r="E4134" i="4" s="1"/>
  <c r="G4134" i="4"/>
  <c r="H4134" i="4" s="1"/>
  <c r="I4134" i="4" s="1"/>
  <c r="C4135" i="3" l="1"/>
  <c r="D4135" i="3"/>
  <c r="E4135" i="3"/>
  <c r="B4135" i="3"/>
  <c r="Q4134" i="3"/>
  <c r="O4134" i="3"/>
  <c r="S4134" i="3"/>
  <c r="M4134" i="3"/>
  <c r="L4134" i="3"/>
  <c r="P4134" i="3"/>
  <c r="R4134" i="3"/>
  <c r="N4134" i="3"/>
  <c r="C4134" i="4"/>
  <c r="D4134" i="4" s="1"/>
  <c r="F4135" i="3" l="1"/>
  <c r="B4135" i="4" s="1"/>
  <c r="T4134" i="3"/>
  <c r="U4134" i="3" s="1"/>
  <c r="F4135" i="4"/>
  <c r="E4135" i="4" s="1"/>
  <c r="G4135" i="4"/>
  <c r="H4135" i="4" s="1"/>
  <c r="I4135" i="4" s="1"/>
  <c r="G4135" i="3"/>
  <c r="I4135" i="3"/>
  <c r="H4135" i="3"/>
  <c r="J4135" i="3"/>
  <c r="K4135" i="3" l="1"/>
  <c r="B4136" i="3" l="1"/>
  <c r="C4136" i="3"/>
  <c r="D4136" i="3"/>
  <c r="E4136" i="3"/>
  <c r="M4135" i="3"/>
  <c r="Q4135" i="3" s="1"/>
  <c r="L4135" i="3"/>
  <c r="P4135" i="3" s="1"/>
  <c r="C4135" i="4"/>
  <c r="D4135" i="4" s="1"/>
  <c r="O4135" i="3"/>
  <c r="S4135" i="3" s="1"/>
  <c r="N4135" i="3"/>
  <c r="R4135" i="3"/>
  <c r="F4136" i="3" l="1"/>
  <c r="B4136" i="4" s="1"/>
  <c r="G4136" i="3"/>
  <c r="H4136" i="3"/>
  <c r="J4136" i="3"/>
  <c r="T4135" i="3"/>
  <c r="U4135" i="3" s="1"/>
  <c r="F4136" i="4" l="1"/>
  <c r="E4136" i="4" s="1"/>
  <c r="G4136" i="4"/>
  <c r="H4136" i="4" s="1"/>
  <c r="I4136" i="4" s="1"/>
  <c r="I4136" i="3"/>
  <c r="K4136" i="3" s="1"/>
  <c r="C4137" i="3" l="1"/>
  <c r="D4137" i="3"/>
  <c r="E4137" i="3"/>
  <c r="B4137" i="3"/>
  <c r="S4136" i="3"/>
  <c r="L4136" i="3"/>
  <c r="P4136" i="3" s="1"/>
  <c r="N4136" i="3"/>
  <c r="R4136" i="3" s="1"/>
  <c r="M4136" i="3"/>
  <c r="Q4136" i="3" s="1"/>
  <c r="O4136" i="3"/>
  <c r="C4136" i="4"/>
  <c r="D4136" i="4" s="1"/>
  <c r="T4136" i="3" l="1"/>
  <c r="U4136" i="3" s="1"/>
  <c r="F4137" i="3"/>
  <c r="B4137" i="4" s="1"/>
  <c r="G4137" i="3" l="1"/>
  <c r="F4137" i="4"/>
  <c r="E4137" i="4" s="1"/>
  <c r="G4137" i="4"/>
  <c r="H4137" i="4" s="1"/>
  <c r="I4137" i="4" s="1"/>
  <c r="I4137" i="3"/>
  <c r="H4137" i="3"/>
  <c r="J4137" i="3"/>
  <c r="K4137" i="3" l="1"/>
  <c r="M4137" i="3" l="1"/>
  <c r="C4138" i="3"/>
  <c r="D4138" i="3"/>
  <c r="B4138" i="3"/>
  <c r="E4138" i="3"/>
  <c r="C4137" i="4"/>
  <c r="D4137" i="4" s="1"/>
  <c r="S4137" i="3"/>
  <c r="L4137" i="3"/>
  <c r="Q4137" i="3"/>
  <c r="O4137" i="3"/>
  <c r="N4137" i="3"/>
  <c r="R4137" i="3"/>
  <c r="P4137" i="3"/>
  <c r="F4138" i="3"/>
  <c r="T4137" i="3" l="1"/>
  <c r="U4137" i="3" s="1"/>
  <c r="B4138" i="4"/>
  <c r="G4138" i="3"/>
  <c r="I4138" i="3"/>
  <c r="J4138" i="3"/>
  <c r="H4138" i="3"/>
  <c r="F4138" i="4"/>
  <c r="E4138" i="4" s="1"/>
  <c r="G4138" i="4"/>
  <c r="H4138" i="4" s="1"/>
  <c r="I4138" i="4" s="1"/>
  <c r="K4138" i="3" l="1"/>
  <c r="B4139" i="3" l="1"/>
  <c r="C4139" i="3"/>
  <c r="D4139" i="3"/>
  <c r="E4139" i="3"/>
  <c r="Q4138" i="3"/>
  <c r="M4138" i="3"/>
  <c r="S4138" i="3"/>
  <c r="L4138" i="3"/>
  <c r="C4138" i="4"/>
  <c r="D4138" i="4" s="1"/>
  <c r="N4138" i="3"/>
  <c r="P4138" i="3"/>
  <c r="O4138" i="3"/>
  <c r="R4138" i="3"/>
  <c r="T4138" i="3" s="1"/>
  <c r="U4138" i="3" s="1"/>
  <c r="F4139" i="3" l="1"/>
  <c r="B4139" i="4" s="1"/>
  <c r="J4139" i="3"/>
  <c r="H4139" i="3"/>
  <c r="I4139" i="3"/>
  <c r="G4139" i="3"/>
  <c r="F4139" i="4" l="1"/>
  <c r="E4139" i="4" s="1"/>
  <c r="G4139" i="4"/>
  <c r="H4139" i="4" s="1"/>
  <c r="I4139" i="4" s="1"/>
  <c r="K4139" i="3"/>
  <c r="B4140" i="3" l="1"/>
  <c r="C4140" i="3"/>
  <c r="D4140" i="3"/>
  <c r="E4140" i="3"/>
  <c r="M4139" i="3"/>
  <c r="C4139" i="4"/>
  <c r="D4139" i="4" s="1"/>
  <c r="Q4139" i="3"/>
  <c r="N4139" i="3"/>
  <c r="R4139" i="3" s="1"/>
  <c r="L4139" i="3"/>
  <c r="P4139" i="3" s="1"/>
  <c r="O4139" i="3"/>
  <c r="S4139" i="3" s="1"/>
  <c r="F4140" i="3"/>
  <c r="B4140" i="4" s="1"/>
  <c r="I4140" i="3"/>
  <c r="T4139" i="3" l="1"/>
  <c r="U4139" i="3" s="1"/>
  <c r="G4140" i="3"/>
  <c r="F4140" i="4"/>
  <c r="E4140" i="4" s="1"/>
  <c r="G4140" i="4"/>
  <c r="H4140" i="4" s="1"/>
  <c r="I4140" i="4" s="1"/>
  <c r="J4140" i="3"/>
  <c r="H4140" i="3"/>
  <c r="K4140" i="3" l="1"/>
  <c r="C4141" i="3" l="1"/>
  <c r="D4141" i="3"/>
  <c r="E4141" i="3"/>
  <c r="B4141" i="3"/>
  <c r="L4140" i="3"/>
  <c r="P4140" i="3" s="1"/>
  <c r="S4140" i="3"/>
  <c r="M4140" i="3"/>
  <c r="Q4140" i="3" s="1"/>
  <c r="O4140" i="3"/>
  <c r="C4140" i="4"/>
  <c r="D4140" i="4" s="1"/>
  <c r="N4140" i="3"/>
  <c r="R4140" i="3" s="1"/>
  <c r="T4140" i="3" l="1"/>
  <c r="U4140" i="3" s="1"/>
  <c r="F4141" i="3"/>
  <c r="B4141" i="4" s="1"/>
  <c r="I4141" i="3" l="1"/>
  <c r="J4141" i="3"/>
  <c r="G4141" i="4"/>
  <c r="H4141" i="4" s="1"/>
  <c r="I4141" i="4" s="1"/>
  <c r="F4141" i="4"/>
  <c r="E4141" i="4" s="1"/>
  <c r="G4141" i="3"/>
  <c r="H4141" i="3"/>
  <c r="K4141" i="3" l="1"/>
  <c r="B4142" i="3" l="1"/>
  <c r="C4142" i="3"/>
  <c r="D4142" i="3"/>
  <c r="E4142" i="3"/>
  <c r="L4141" i="3"/>
  <c r="P4141" i="3" s="1"/>
  <c r="M4141" i="3"/>
  <c r="Q4141" i="3" s="1"/>
  <c r="C4141" i="4"/>
  <c r="D4141" i="4" s="1"/>
  <c r="N4141" i="3"/>
  <c r="R4141" i="3" s="1"/>
  <c r="O4141" i="3"/>
  <c r="S4141" i="3" s="1"/>
  <c r="T4141" i="3" l="1"/>
  <c r="U4141" i="3" s="1"/>
  <c r="F4142" i="3"/>
  <c r="B4142" i="4" s="1"/>
  <c r="G4142" i="3" l="1"/>
  <c r="I4142" i="3"/>
  <c r="F4142" i="4"/>
  <c r="E4142" i="4" s="1"/>
  <c r="G4142" i="4"/>
  <c r="H4142" i="4" s="1"/>
  <c r="I4142" i="4" s="1"/>
  <c r="J4142" i="3"/>
  <c r="H4142" i="3"/>
  <c r="K4142" i="3" s="1"/>
  <c r="C4143" i="3" l="1"/>
  <c r="D4143" i="3"/>
  <c r="E4143" i="3"/>
  <c r="B4143" i="3"/>
  <c r="R4142" i="3"/>
  <c r="Q4142" i="3"/>
  <c r="L4142" i="3"/>
  <c r="N4142" i="3"/>
  <c r="P4142" i="3"/>
  <c r="M4142" i="3"/>
  <c r="C4142" i="4"/>
  <c r="D4142" i="4" s="1"/>
  <c r="S4142" i="3"/>
  <c r="O4142" i="3"/>
  <c r="F4143" i="3" l="1"/>
  <c r="B4143" i="4" s="1"/>
  <c r="H4143" i="3"/>
  <c r="T4142" i="3"/>
  <c r="U4142" i="3" s="1"/>
  <c r="I4143" i="3" l="1"/>
  <c r="F4143" i="4"/>
  <c r="E4143" i="4" s="1"/>
  <c r="G4143" i="4"/>
  <c r="H4143" i="4" s="1"/>
  <c r="I4143" i="4" s="1"/>
  <c r="G4143" i="3"/>
  <c r="J4143" i="3"/>
  <c r="K4143" i="3" l="1"/>
  <c r="C4143" i="4" l="1"/>
  <c r="D4143" i="4" s="1"/>
  <c r="C4144" i="3"/>
  <c r="D4144" i="3"/>
  <c r="B4144" i="3"/>
  <c r="E4144" i="3"/>
  <c r="N4143" i="3"/>
  <c r="S4143" i="3"/>
  <c r="R4143" i="3"/>
  <c r="Q4143" i="3"/>
  <c r="P4143" i="3"/>
  <c r="M4143" i="3"/>
  <c r="O4143" i="3"/>
  <c r="L4143" i="3"/>
  <c r="F4144" i="3" l="1"/>
  <c r="B4144" i="4" s="1"/>
  <c r="J4144" i="3"/>
  <c r="T4143" i="3"/>
  <c r="U4143" i="3" s="1"/>
  <c r="G4144" i="4"/>
  <c r="H4144" i="4" s="1"/>
  <c r="I4144" i="4" s="1"/>
  <c r="F4144" i="4"/>
  <c r="E4144" i="4" s="1"/>
  <c r="G4144" i="3"/>
  <c r="I4144" i="3"/>
  <c r="H4144" i="3"/>
  <c r="K4144" i="3" s="1"/>
  <c r="B4145" i="3" l="1"/>
  <c r="E4145" i="3"/>
  <c r="C4145" i="3"/>
  <c r="D4145" i="3"/>
  <c r="O4144" i="3"/>
  <c r="N4144" i="3"/>
  <c r="L4144" i="3"/>
  <c r="R4144" i="3"/>
  <c r="P4144" i="3"/>
  <c r="M4144" i="3"/>
  <c r="S4144" i="3"/>
  <c r="Q4144" i="3"/>
  <c r="C4144" i="4"/>
  <c r="D4144" i="4" s="1"/>
  <c r="T4144" i="3" l="1"/>
  <c r="U4144" i="3" s="1"/>
  <c r="F4145" i="3"/>
  <c r="B4145" i="4" s="1"/>
  <c r="I4145" i="3" l="1"/>
  <c r="J4145" i="3"/>
  <c r="H4145" i="3"/>
  <c r="G4145" i="3"/>
  <c r="K4145" i="3" s="1"/>
  <c r="F4145" i="4"/>
  <c r="E4145" i="4" s="1"/>
  <c r="G4145" i="4"/>
  <c r="H4145" i="4" s="1"/>
  <c r="I4145" i="4" s="1"/>
  <c r="C4146" i="3" l="1"/>
  <c r="D4146" i="3"/>
  <c r="B4146" i="3"/>
  <c r="E4146" i="3"/>
  <c r="N4145" i="3"/>
  <c r="R4145" i="3"/>
  <c r="L4145" i="3"/>
  <c r="S4145" i="3"/>
  <c r="O4145" i="3"/>
  <c r="M4145" i="3"/>
  <c r="Q4145" i="3"/>
  <c r="C4145" i="4"/>
  <c r="D4145" i="4" s="1"/>
  <c r="P4145" i="3"/>
  <c r="T4145" i="3" l="1"/>
  <c r="U4145" i="3" s="1"/>
  <c r="F4146" i="3"/>
  <c r="B4146" i="4" s="1"/>
  <c r="G4146" i="3" l="1"/>
  <c r="G4146" i="4"/>
  <c r="H4146" i="4" s="1"/>
  <c r="I4146" i="4" s="1"/>
  <c r="F4146" i="4"/>
  <c r="E4146" i="4" s="1"/>
  <c r="J4146" i="3"/>
  <c r="I4146" i="3"/>
  <c r="H4146" i="3"/>
  <c r="K4146" i="3" s="1"/>
  <c r="C4147" i="3" l="1"/>
  <c r="D4147" i="3"/>
  <c r="E4147" i="3"/>
  <c r="B4147" i="3"/>
  <c r="M4146" i="3"/>
  <c r="N4146" i="3"/>
  <c r="R4146" i="3" s="1"/>
  <c r="Q4146" i="3"/>
  <c r="L4146" i="3"/>
  <c r="P4146" i="3" s="1"/>
  <c r="C4146" i="4"/>
  <c r="D4146" i="4" s="1"/>
  <c r="O4146" i="3"/>
  <c r="S4146" i="3" s="1"/>
  <c r="F4147" i="3" l="1"/>
  <c r="B4147" i="4" s="1"/>
  <c r="T4146" i="3"/>
  <c r="U4146" i="3" s="1"/>
  <c r="H4147" i="3"/>
  <c r="J4147" i="3"/>
  <c r="I4147" i="3" l="1"/>
  <c r="G4147" i="4"/>
  <c r="H4147" i="4" s="1"/>
  <c r="I4147" i="4" s="1"/>
  <c r="F4147" i="4"/>
  <c r="E4147" i="4" s="1"/>
  <c r="G4147" i="3"/>
  <c r="K4147" i="3" s="1"/>
  <c r="B4148" i="3" l="1"/>
  <c r="C4148" i="3"/>
  <c r="D4148" i="3"/>
  <c r="E4148" i="3"/>
  <c r="Q4147" i="3"/>
  <c r="O4147" i="3"/>
  <c r="S4147" i="3"/>
  <c r="P4147" i="3"/>
  <c r="N4147" i="3"/>
  <c r="M4147" i="3"/>
  <c r="R4147" i="3"/>
  <c r="C4147" i="4"/>
  <c r="D4147" i="4" s="1"/>
  <c r="L4147" i="3"/>
  <c r="F4148" i="3" l="1"/>
  <c r="B4148" i="4" s="1"/>
  <c r="H4148" i="3"/>
  <c r="T4147" i="3"/>
  <c r="U4147" i="3" s="1"/>
  <c r="I4148" i="3" l="1"/>
  <c r="F4148" i="4"/>
  <c r="E4148" i="4" s="1"/>
  <c r="G4148" i="4"/>
  <c r="H4148" i="4" s="1"/>
  <c r="I4148" i="4" s="1"/>
  <c r="G4148" i="3"/>
  <c r="J4148" i="3"/>
  <c r="K4148" i="3" s="1"/>
  <c r="C4149" i="3" l="1"/>
  <c r="D4149" i="3"/>
  <c r="E4149" i="3"/>
  <c r="B4149" i="3"/>
  <c r="O4148" i="3"/>
  <c r="M4148" i="3"/>
  <c r="R4148" i="3"/>
  <c r="C4148" i="4"/>
  <c r="D4148" i="4" s="1"/>
  <c r="N4148" i="3"/>
  <c r="L4148" i="3"/>
  <c r="P4148" i="3"/>
  <c r="Q4148" i="3"/>
  <c r="S4148" i="3"/>
  <c r="T4148" i="3" l="1"/>
  <c r="U4148" i="3" s="1"/>
  <c r="F4149" i="3"/>
  <c r="B4149" i="4" s="1"/>
  <c r="G4149" i="4" l="1"/>
  <c r="H4149" i="4" s="1"/>
  <c r="I4149" i="4" s="1"/>
  <c r="F4149" i="4"/>
  <c r="E4149" i="4" s="1"/>
  <c r="I4149" i="3"/>
  <c r="G4149" i="3"/>
  <c r="H4149" i="3"/>
  <c r="J4149" i="3"/>
  <c r="K4149" i="3" l="1"/>
  <c r="C4150" i="3" l="1"/>
  <c r="D4150" i="3"/>
  <c r="B4150" i="3"/>
  <c r="E4150" i="3"/>
  <c r="M4149" i="3"/>
  <c r="Q4149" i="3"/>
  <c r="N4149" i="3"/>
  <c r="R4149" i="3" s="1"/>
  <c r="O4149" i="3"/>
  <c r="S4149" i="3" s="1"/>
  <c r="L4149" i="3"/>
  <c r="P4149" i="3" s="1"/>
  <c r="C4149" i="4"/>
  <c r="D4149" i="4" s="1"/>
  <c r="F4150" i="3" l="1"/>
  <c r="B4150" i="4" s="1"/>
  <c r="T4149" i="3"/>
  <c r="U4149" i="3" s="1"/>
  <c r="H4150" i="3"/>
  <c r="J4150" i="3"/>
  <c r="I4150" i="3" l="1"/>
  <c r="F4150" i="4"/>
  <c r="E4150" i="4" s="1"/>
  <c r="G4150" i="4"/>
  <c r="H4150" i="4" s="1"/>
  <c r="I4150" i="4" s="1"/>
  <c r="G4150" i="3"/>
  <c r="K4150" i="3" s="1"/>
  <c r="B4151" i="3" l="1"/>
  <c r="C4151" i="3"/>
  <c r="D4151" i="3"/>
  <c r="E4151" i="3"/>
  <c r="R4150" i="3"/>
  <c r="C4150" i="4"/>
  <c r="D4150" i="4" s="1"/>
  <c r="O4150" i="3"/>
  <c r="M4150" i="3"/>
  <c r="P4150" i="3"/>
  <c r="N4150" i="3"/>
  <c r="S4150" i="3"/>
  <c r="Q4150" i="3"/>
  <c r="L4150" i="3"/>
  <c r="T4150" i="3" l="1"/>
  <c r="U4150" i="3" s="1"/>
  <c r="F4151" i="3"/>
  <c r="B4151" i="4" s="1"/>
  <c r="I4151" i="3" l="1"/>
  <c r="J4151" i="3"/>
  <c r="G4151" i="3"/>
  <c r="F4151" i="4"/>
  <c r="E4151" i="4" s="1"/>
  <c r="G4151" i="4"/>
  <c r="H4151" i="4" s="1"/>
  <c r="I4151" i="4" s="1"/>
  <c r="H4151" i="3"/>
  <c r="K4151" i="3" s="1"/>
  <c r="B4152" i="3" l="1"/>
  <c r="C4152" i="3"/>
  <c r="D4152" i="3"/>
  <c r="E4152" i="3"/>
  <c r="Q4151" i="3"/>
  <c r="M4151" i="3"/>
  <c r="N4151" i="3"/>
  <c r="P4151" i="3"/>
  <c r="L4151" i="3"/>
  <c r="R4151" i="3"/>
  <c r="C4151" i="4"/>
  <c r="D4151" i="4" s="1"/>
  <c r="O4151" i="3"/>
  <c r="S4151" i="3"/>
  <c r="F4152" i="3" l="1"/>
  <c r="B4152" i="4" s="1"/>
  <c r="T4151" i="3"/>
  <c r="U4151" i="3" s="1"/>
  <c r="I4152" i="3"/>
  <c r="H4152" i="3"/>
  <c r="G4152" i="3" l="1"/>
  <c r="G4152" i="4"/>
  <c r="H4152" i="4" s="1"/>
  <c r="I4152" i="4" s="1"/>
  <c r="F4152" i="4"/>
  <c r="E4152" i="4" s="1"/>
  <c r="J4152" i="3"/>
  <c r="K4152" i="3" s="1"/>
  <c r="C4153" i="3" l="1"/>
  <c r="D4153" i="3"/>
  <c r="E4153" i="3"/>
  <c r="B4153" i="3"/>
  <c r="C4152" i="4"/>
  <c r="D4152" i="4" s="1"/>
  <c r="L4152" i="3"/>
  <c r="R4152" i="3"/>
  <c r="S4152" i="3"/>
  <c r="O4152" i="3"/>
  <c r="P4152" i="3"/>
  <c r="Q4152" i="3"/>
  <c r="N4152" i="3"/>
  <c r="M4152" i="3"/>
  <c r="T4152" i="3" l="1"/>
  <c r="U4152" i="3" s="1"/>
  <c r="F4153" i="3"/>
  <c r="B4153" i="4" s="1"/>
  <c r="H4153" i="3" l="1"/>
  <c r="F4153" i="4"/>
  <c r="E4153" i="4" s="1"/>
  <c r="G4153" i="4"/>
  <c r="H4153" i="4" s="1"/>
  <c r="I4153" i="4" s="1"/>
  <c r="I4153" i="3"/>
  <c r="J4153" i="3"/>
  <c r="G4153" i="3"/>
  <c r="K4153" i="3" l="1"/>
  <c r="B4154" i="3" l="1"/>
  <c r="C4154" i="3"/>
  <c r="D4154" i="3"/>
  <c r="E4154" i="3"/>
  <c r="L4153" i="3"/>
  <c r="C4153" i="4"/>
  <c r="D4153" i="4" s="1"/>
  <c r="Q4153" i="3"/>
  <c r="N4153" i="3"/>
  <c r="P4153" i="3"/>
  <c r="R4153" i="3"/>
  <c r="S4153" i="3"/>
  <c r="O4153" i="3"/>
  <c r="M4153" i="3"/>
  <c r="F4154" i="3" l="1"/>
  <c r="B4154" i="4" s="1"/>
  <c r="T4153" i="3"/>
  <c r="U4153" i="3" s="1"/>
  <c r="G4154" i="3" l="1"/>
  <c r="F4154" i="4"/>
  <c r="E4154" i="4" s="1"/>
  <c r="G4154" i="4"/>
  <c r="H4154" i="4" s="1"/>
  <c r="I4154" i="4" s="1"/>
  <c r="H4154" i="3"/>
  <c r="J4154" i="3"/>
  <c r="I4154" i="3"/>
  <c r="K4154" i="3" l="1"/>
  <c r="C4155" i="3" l="1"/>
  <c r="D4155" i="3"/>
  <c r="E4155" i="3"/>
  <c r="B4155" i="3"/>
  <c r="M4154" i="3"/>
  <c r="N4154" i="3"/>
  <c r="R4154" i="3" s="1"/>
  <c r="O4154" i="3"/>
  <c r="S4154" i="3" s="1"/>
  <c r="P4154" i="3"/>
  <c r="C4154" i="4"/>
  <c r="D4154" i="4" s="1"/>
  <c r="Q4154" i="3"/>
  <c r="L4154" i="3"/>
  <c r="T4154" i="3" l="1"/>
  <c r="U4154" i="3" s="1"/>
  <c r="F4155" i="3"/>
  <c r="B4155" i="4" s="1"/>
  <c r="G4155" i="3" l="1"/>
  <c r="I4155" i="3"/>
  <c r="F4155" i="4"/>
  <c r="E4155" i="4" s="1"/>
  <c r="G4155" i="4"/>
  <c r="H4155" i="4" s="1"/>
  <c r="I4155" i="4" s="1"/>
  <c r="H4155" i="3"/>
  <c r="J4155" i="3"/>
  <c r="K4155" i="3" l="1"/>
  <c r="C4156" i="3" l="1"/>
  <c r="B4156" i="3"/>
  <c r="D4156" i="3"/>
  <c r="E4156" i="3"/>
  <c r="R4155" i="3"/>
  <c r="Q4155" i="3"/>
  <c r="S4155" i="3"/>
  <c r="O4155" i="3"/>
  <c r="L4155" i="3"/>
  <c r="N4155" i="3"/>
  <c r="C4155" i="4"/>
  <c r="D4155" i="4" s="1"/>
  <c r="M4155" i="3"/>
  <c r="P4155" i="3"/>
  <c r="T4155" i="3" s="1"/>
  <c r="U4155" i="3" s="1"/>
  <c r="F4156" i="3" l="1"/>
  <c r="B4156" i="4" s="1"/>
  <c r="G4156" i="3"/>
  <c r="F4156" i="4" l="1"/>
  <c r="E4156" i="4" s="1"/>
  <c r="G4156" i="4"/>
  <c r="H4156" i="4" s="1"/>
  <c r="I4156" i="4" s="1"/>
  <c r="H4156" i="3"/>
  <c r="J4156" i="3"/>
  <c r="I4156" i="3"/>
  <c r="K4156" i="3" l="1"/>
  <c r="B4157" i="3" l="1"/>
  <c r="C4157" i="3"/>
  <c r="D4157" i="3"/>
  <c r="E4157" i="3"/>
  <c r="M4156" i="3"/>
  <c r="Q4156" i="3"/>
  <c r="O4156" i="3"/>
  <c r="S4156" i="3" s="1"/>
  <c r="C4156" i="4"/>
  <c r="D4156" i="4" s="1"/>
  <c r="L4156" i="3"/>
  <c r="P4156" i="3" s="1"/>
  <c r="N4156" i="3"/>
  <c r="R4156" i="3" s="1"/>
  <c r="T4156" i="3" l="1"/>
  <c r="U4156" i="3" s="1"/>
  <c r="F4157" i="3"/>
  <c r="B4157" i="4" s="1"/>
  <c r="H4157" i="3" l="1"/>
  <c r="F4157" i="4"/>
  <c r="E4157" i="4" s="1"/>
  <c r="G4157" i="4"/>
  <c r="H4157" i="4" s="1"/>
  <c r="I4157" i="4" s="1"/>
  <c r="J4157" i="3"/>
  <c r="G4157" i="3"/>
  <c r="I4157" i="3"/>
  <c r="K4157" i="3" l="1"/>
  <c r="E4158" i="3" l="1"/>
  <c r="B4158" i="3"/>
  <c r="C4158" i="3"/>
  <c r="D4158" i="3"/>
  <c r="O4157" i="3"/>
  <c r="S4157" i="3"/>
  <c r="M4157" i="3"/>
  <c r="R4157" i="3"/>
  <c r="Q4157" i="3"/>
  <c r="L4157" i="3"/>
  <c r="N4157" i="3"/>
  <c r="P4157" i="3"/>
  <c r="T4157" i="3" s="1"/>
  <c r="U4157" i="3" s="1"/>
  <c r="C4157" i="4"/>
  <c r="D4157" i="4" s="1"/>
  <c r="F4158" i="3" l="1"/>
  <c r="B4158" i="4" s="1"/>
  <c r="H4158" i="3" l="1"/>
  <c r="G4158" i="3"/>
  <c r="F4158" i="4"/>
  <c r="E4158" i="4" s="1"/>
  <c r="G4158" i="4"/>
  <c r="H4158" i="4" s="1"/>
  <c r="I4158" i="4" s="1"/>
  <c r="J4158" i="3"/>
  <c r="I4158" i="3"/>
  <c r="K4158" i="3" s="1"/>
  <c r="C4159" i="3" l="1"/>
  <c r="D4159" i="3"/>
  <c r="E4159" i="3"/>
  <c r="B4159" i="3"/>
  <c r="C4158" i="4"/>
  <c r="D4158" i="4" s="1"/>
  <c r="Q4158" i="3"/>
  <c r="L4158" i="3"/>
  <c r="M4158" i="3"/>
  <c r="P4158" i="3"/>
  <c r="R4158" i="3"/>
  <c r="S4158" i="3"/>
  <c r="N4158" i="3"/>
  <c r="O4158" i="3"/>
  <c r="F4159" i="3" l="1"/>
  <c r="B4159" i="4" s="1"/>
  <c r="T4158" i="3"/>
  <c r="U4158" i="3" s="1"/>
  <c r="I4159" i="3"/>
  <c r="J4159" i="3"/>
  <c r="H4159" i="3"/>
  <c r="G4159" i="3" l="1"/>
  <c r="K4159" i="3"/>
  <c r="F4159" i="4"/>
  <c r="E4159" i="4" s="1"/>
  <c r="G4159" i="4"/>
  <c r="H4159" i="4" s="1"/>
  <c r="I4159" i="4" s="1"/>
  <c r="S4159" i="3" l="1"/>
  <c r="B4160" i="3"/>
  <c r="C4160" i="3"/>
  <c r="D4160" i="3"/>
  <c r="E4160" i="3"/>
  <c r="M4159" i="3"/>
  <c r="N4159" i="3"/>
  <c r="L4159" i="3"/>
  <c r="P4159" i="3"/>
  <c r="O4159" i="3"/>
  <c r="Q4159" i="3"/>
  <c r="R4159" i="3"/>
  <c r="C4159" i="4"/>
  <c r="D4159" i="4" s="1"/>
  <c r="F4160" i="3" l="1"/>
  <c r="B4160" i="4" s="1"/>
  <c r="G4160" i="3"/>
  <c r="T4159" i="3"/>
  <c r="U4159" i="3" s="1"/>
  <c r="F4160" i="4"/>
  <c r="E4160" i="4" s="1"/>
  <c r="G4160" i="4"/>
  <c r="H4160" i="4" s="1"/>
  <c r="I4160" i="4" s="1"/>
  <c r="H4160" i="3"/>
  <c r="I4160" i="3"/>
  <c r="J4160" i="3"/>
  <c r="K4160" i="3" l="1"/>
  <c r="N4160" i="3" l="1"/>
  <c r="C4161" i="3"/>
  <c r="D4161" i="3"/>
  <c r="E4161" i="3"/>
  <c r="B4161" i="3"/>
  <c r="Q4160" i="3"/>
  <c r="R4160" i="3"/>
  <c r="M4160" i="3"/>
  <c r="C4160" i="4"/>
  <c r="D4160" i="4" s="1"/>
  <c r="O4160" i="3"/>
  <c r="S4160" i="3" s="1"/>
  <c r="F4161" i="3"/>
  <c r="L4160" i="3"/>
  <c r="P4160" i="3" s="1"/>
  <c r="T4160" i="3" s="1"/>
  <c r="U4160" i="3" s="1"/>
  <c r="B4161" i="4" l="1"/>
  <c r="G4161" i="3"/>
  <c r="F4161" i="4"/>
  <c r="E4161" i="4" s="1"/>
  <c r="G4161" i="4"/>
  <c r="H4161" i="4" s="1"/>
  <c r="I4161" i="4" s="1"/>
  <c r="J4161" i="3"/>
  <c r="I4161" i="3"/>
  <c r="H4161" i="3"/>
  <c r="K4161" i="3" s="1"/>
  <c r="B4162" i="3" l="1"/>
  <c r="C4162" i="3"/>
  <c r="D4162" i="3"/>
  <c r="E4162" i="3"/>
  <c r="C4161" i="4"/>
  <c r="D4161" i="4" s="1"/>
  <c r="R4161" i="3"/>
  <c r="M4161" i="3"/>
  <c r="Q4161" i="3"/>
  <c r="S4161" i="3"/>
  <c r="N4161" i="3"/>
  <c r="L4161" i="3"/>
  <c r="P4161" i="3"/>
  <c r="O4161" i="3"/>
  <c r="T4161" i="3" l="1"/>
  <c r="U4161" i="3" s="1"/>
  <c r="F4162" i="3"/>
  <c r="B4162" i="4" s="1"/>
  <c r="J4162" i="3" l="1"/>
  <c r="G4162" i="3"/>
  <c r="F4162" i="4"/>
  <c r="E4162" i="4" s="1"/>
  <c r="G4162" i="4"/>
  <c r="H4162" i="4" s="1"/>
  <c r="I4162" i="4" s="1"/>
  <c r="I4162" i="3"/>
  <c r="H4162" i="3"/>
  <c r="K4162" i="3" l="1"/>
  <c r="B4163" i="3" l="1"/>
  <c r="C4163" i="3"/>
  <c r="D4163" i="3"/>
  <c r="E4163" i="3"/>
  <c r="S4162" i="3"/>
  <c r="N4162" i="3"/>
  <c r="R4162" i="3"/>
  <c r="Q4162" i="3"/>
  <c r="P4162" i="3"/>
  <c r="O4162" i="3"/>
  <c r="C4162" i="4"/>
  <c r="D4162" i="4" s="1"/>
  <c r="M4162" i="3"/>
  <c r="L4162" i="3"/>
  <c r="T4162" i="3" l="1"/>
  <c r="U4162" i="3" s="1"/>
  <c r="F4163" i="3"/>
  <c r="B4163" i="4" s="1"/>
  <c r="J4163" i="3" l="1"/>
  <c r="I4163" i="3"/>
  <c r="H4163" i="3"/>
  <c r="G4163" i="3"/>
  <c r="K4163" i="3" s="1"/>
  <c r="F4163" i="4"/>
  <c r="E4163" i="4" s="1"/>
  <c r="G4163" i="4"/>
  <c r="H4163" i="4" s="1"/>
  <c r="I4163" i="4" s="1"/>
  <c r="P4163" i="3" l="1"/>
  <c r="B4164" i="3"/>
  <c r="C4164" i="3"/>
  <c r="D4164" i="3"/>
  <c r="E4164" i="3"/>
  <c r="L4163" i="3"/>
  <c r="C4163" i="4"/>
  <c r="D4163" i="4" s="1"/>
  <c r="M4163" i="3"/>
  <c r="Q4163" i="3" s="1"/>
  <c r="N4163" i="3"/>
  <c r="R4163" i="3" s="1"/>
  <c r="O4163" i="3"/>
  <c r="S4163" i="3" s="1"/>
  <c r="T4163" i="3" s="1"/>
  <c r="U4163" i="3" s="1"/>
  <c r="F4164" i="3" l="1"/>
  <c r="B4164" i="4" s="1"/>
  <c r="I4164" i="3"/>
  <c r="H4164" i="3"/>
  <c r="G4164" i="3"/>
  <c r="F4164" i="4"/>
  <c r="E4164" i="4" s="1"/>
  <c r="G4164" i="4"/>
  <c r="H4164" i="4" s="1"/>
  <c r="I4164" i="4" s="1"/>
  <c r="J4164" i="3" l="1"/>
  <c r="K4164" i="3"/>
  <c r="C4165" i="3" l="1"/>
  <c r="D4165" i="3"/>
  <c r="E4165" i="3"/>
  <c r="B4165" i="3"/>
  <c r="C4164" i="4"/>
  <c r="D4164" i="4" s="1"/>
  <c r="Q4164" i="3"/>
  <c r="S4164" i="3"/>
  <c r="L4164" i="3"/>
  <c r="O4164" i="3"/>
  <c r="R4164" i="3"/>
  <c r="P4164" i="3"/>
  <c r="M4164" i="3"/>
  <c r="N4164" i="3"/>
  <c r="T4164" i="3" l="1"/>
  <c r="U4164" i="3" s="1"/>
  <c r="F4165" i="3"/>
  <c r="B4165" i="4" l="1"/>
  <c r="I4165" i="3"/>
  <c r="J4165" i="3"/>
  <c r="H4165" i="3"/>
  <c r="G4165" i="3"/>
  <c r="K4165" i="3" l="1"/>
  <c r="F4165" i="4"/>
  <c r="E4165" i="4" s="1"/>
  <c r="G4165" i="4"/>
  <c r="H4165" i="4" s="1"/>
  <c r="I4165" i="4" s="1"/>
  <c r="B4166" i="3" l="1"/>
  <c r="C4166" i="3"/>
  <c r="D4166" i="3"/>
  <c r="E4166" i="3"/>
  <c r="Q4165" i="3"/>
  <c r="R4165" i="3"/>
  <c r="S4165" i="3"/>
  <c r="M4165" i="3"/>
  <c r="O4165" i="3"/>
  <c r="C4165" i="4"/>
  <c r="D4165" i="4" s="1"/>
  <c r="P4165" i="3"/>
  <c r="T4165" i="3" s="1"/>
  <c r="U4165" i="3" s="1"/>
  <c r="N4165" i="3"/>
  <c r="L4165" i="3"/>
  <c r="F4166" i="3" l="1"/>
  <c r="B4166" i="4" s="1"/>
  <c r="G4166" i="3"/>
  <c r="I4166" i="3"/>
  <c r="H4166" i="3"/>
  <c r="F4166" i="4" l="1"/>
  <c r="E4166" i="4" s="1"/>
  <c r="G4166" i="4"/>
  <c r="H4166" i="4" s="1"/>
  <c r="I4166" i="4" s="1"/>
  <c r="J4166" i="3"/>
  <c r="K4166" i="3" s="1"/>
  <c r="C4167" i="3" l="1"/>
  <c r="D4167" i="3"/>
  <c r="E4167" i="3"/>
  <c r="B4167" i="3"/>
  <c r="R4166" i="3"/>
  <c r="O4166" i="3"/>
  <c r="M4166" i="3"/>
  <c r="C4166" i="4"/>
  <c r="D4166" i="4" s="1"/>
  <c r="N4166" i="3"/>
  <c r="P4166" i="3"/>
  <c r="L4166" i="3"/>
  <c r="Q4166" i="3"/>
  <c r="S4166" i="3"/>
  <c r="T4166" i="3" l="1"/>
  <c r="U4166" i="3" s="1"/>
  <c r="F4167" i="3"/>
  <c r="B4167" i="4" s="1"/>
  <c r="I4167" i="3" l="1"/>
  <c r="G4167" i="3"/>
  <c r="F4167" i="4"/>
  <c r="E4167" i="4" s="1"/>
  <c r="G4167" i="4"/>
  <c r="H4167" i="4" s="1"/>
  <c r="I4167" i="4" s="1"/>
  <c r="J4167" i="3"/>
  <c r="H4167" i="3"/>
  <c r="K4167" i="3" s="1"/>
  <c r="B4168" i="3" l="1"/>
  <c r="C4168" i="3"/>
  <c r="D4168" i="3"/>
  <c r="E4168" i="3"/>
  <c r="M4167" i="3"/>
  <c r="Q4167" i="3" s="1"/>
  <c r="L4167" i="3"/>
  <c r="P4167" i="3" s="1"/>
  <c r="N4167" i="3"/>
  <c r="R4167" i="3" s="1"/>
  <c r="O4167" i="3"/>
  <c r="S4167" i="3" s="1"/>
  <c r="C4167" i="4"/>
  <c r="D4167" i="4" s="1"/>
  <c r="T4167" i="3" l="1"/>
  <c r="U4167" i="3" s="1"/>
  <c r="F4168" i="3"/>
  <c r="B4168" i="4" s="1"/>
  <c r="F4168" i="4" l="1"/>
  <c r="E4168" i="4" s="1"/>
  <c r="G4168" i="4"/>
  <c r="H4168" i="4" s="1"/>
  <c r="I4168" i="4" s="1"/>
  <c r="G4168" i="3"/>
  <c r="J4168" i="3"/>
  <c r="H4168" i="3"/>
  <c r="I4168" i="3"/>
  <c r="K4168" i="3" l="1"/>
  <c r="N4168" i="3" l="1"/>
  <c r="R4168" i="3" s="1"/>
  <c r="E4169" i="3"/>
  <c r="B4169" i="3"/>
  <c r="C4169" i="3"/>
  <c r="D4169" i="3"/>
  <c r="C4168" i="4"/>
  <c r="D4168" i="4" s="1"/>
  <c r="M4168" i="3"/>
  <c r="Q4168" i="3" s="1"/>
  <c r="T4168" i="3" s="1"/>
  <c r="U4168" i="3" s="1"/>
  <c r="P4168" i="3"/>
  <c r="O4168" i="3"/>
  <c r="S4168" i="3" s="1"/>
  <c r="L4168" i="3"/>
  <c r="F4169" i="3" l="1"/>
  <c r="B4169" i="4"/>
  <c r="J4169" i="3"/>
  <c r="I4169" i="3"/>
  <c r="G4169" i="3"/>
  <c r="F4169" i="4"/>
  <c r="E4169" i="4" s="1"/>
  <c r="G4169" i="4"/>
  <c r="H4169" i="4" s="1"/>
  <c r="I4169" i="4" s="1"/>
  <c r="H4169" i="3"/>
  <c r="K4169" i="3" s="1"/>
  <c r="C4170" i="3" l="1"/>
  <c r="D4170" i="3"/>
  <c r="E4170" i="3"/>
  <c r="B4170" i="3"/>
  <c r="M4169" i="3"/>
  <c r="Q4169" i="3" s="1"/>
  <c r="C4169" i="4"/>
  <c r="D4169" i="4" s="1"/>
  <c r="N4169" i="3"/>
  <c r="L4169" i="3"/>
  <c r="P4169" i="3" s="1"/>
  <c r="S4169" i="3"/>
  <c r="O4169" i="3"/>
  <c r="R4169" i="3"/>
  <c r="T4169" i="3" l="1"/>
  <c r="U4169" i="3" s="1"/>
  <c r="F4170" i="3"/>
  <c r="B4170" i="4" s="1"/>
  <c r="H4170" i="3" l="1"/>
  <c r="I4170" i="3"/>
  <c r="G4170" i="3"/>
  <c r="G4170" i="4"/>
  <c r="H4170" i="4" s="1"/>
  <c r="I4170" i="4" s="1"/>
  <c r="F4170" i="4"/>
  <c r="E4170" i="4" s="1"/>
  <c r="J4170" i="3"/>
  <c r="K4170" i="3" s="1"/>
  <c r="C4171" i="3" l="1"/>
  <c r="D4171" i="3"/>
  <c r="E4171" i="3"/>
  <c r="B4171" i="3"/>
  <c r="P4170" i="3"/>
  <c r="O4170" i="3"/>
  <c r="L4170" i="3"/>
  <c r="R4170" i="3"/>
  <c r="C4170" i="4"/>
  <c r="D4170" i="4" s="1"/>
  <c r="M4170" i="3"/>
  <c r="N4170" i="3"/>
  <c r="S4170" i="3"/>
  <c r="Q4170" i="3"/>
  <c r="F4171" i="3" l="1"/>
  <c r="B4171" i="4" s="1"/>
  <c r="H4171" i="3"/>
  <c r="I4171" i="3"/>
  <c r="J4171" i="3"/>
  <c r="T4170" i="3"/>
  <c r="U4170" i="3" s="1"/>
  <c r="G4171" i="3" l="1"/>
  <c r="K4171" i="3"/>
  <c r="G4171" i="4"/>
  <c r="H4171" i="4" s="1"/>
  <c r="I4171" i="4" s="1"/>
  <c r="F4171" i="4"/>
  <c r="E4171" i="4" s="1"/>
  <c r="C4171" i="4" l="1"/>
  <c r="D4171" i="4" s="1"/>
  <c r="B4172" i="3"/>
  <c r="C4172" i="3"/>
  <c r="D4172" i="3"/>
  <c r="E4172" i="3"/>
  <c r="S4171" i="3"/>
  <c r="P4171" i="3"/>
  <c r="R4171" i="3"/>
  <c r="L4171" i="3"/>
  <c r="O4171" i="3"/>
  <c r="M4171" i="3"/>
  <c r="Q4171" i="3"/>
  <c r="T4171" i="3" s="1"/>
  <c r="U4171" i="3" s="1"/>
  <c r="N4171" i="3"/>
  <c r="F4172" i="3" l="1"/>
  <c r="B4172" i="4" l="1"/>
  <c r="I4172" i="3"/>
  <c r="H4172" i="3"/>
  <c r="J4172" i="3"/>
  <c r="G4172" i="3"/>
  <c r="K4172" i="3" l="1"/>
  <c r="F4172" i="4"/>
  <c r="E4172" i="4" s="1"/>
  <c r="G4172" i="4"/>
  <c r="H4172" i="4" s="1"/>
  <c r="I4172" i="4" s="1"/>
  <c r="C4173" i="3" l="1"/>
  <c r="D4173" i="3"/>
  <c r="E4173" i="3"/>
  <c r="B4173" i="3"/>
  <c r="O4172" i="3"/>
  <c r="M4172" i="3"/>
  <c r="C4172" i="4"/>
  <c r="D4172" i="4" s="1"/>
  <c r="Q4172" i="3"/>
  <c r="R4172" i="3"/>
  <c r="L4172" i="3"/>
  <c r="S4172" i="3"/>
  <c r="N4172" i="3"/>
  <c r="P4172" i="3"/>
  <c r="T4172" i="3" s="1"/>
  <c r="U4172" i="3" s="1"/>
  <c r="F4173" i="3" l="1"/>
  <c r="B4173" i="4" s="1"/>
  <c r="G4173" i="3" l="1"/>
  <c r="J4173" i="3"/>
  <c r="F4173" i="4"/>
  <c r="E4173" i="4" s="1"/>
  <c r="G4173" i="4"/>
  <c r="H4173" i="4" s="1"/>
  <c r="I4173" i="4" s="1"/>
  <c r="I4173" i="3"/>
  <c r="H4173" i="3"/>
  <c r="K4173" i="3" s="1"/>
  <c r="B4174" i="3" l="1"/>
  <c r="C4174" i="3"/>
  <c r="D4174" i="3"/>
  <c r="E4174" i="3"/>
  <c r="M4173" i="3"/>
  <c r="N4173" i="3"/>
  <c r="O4173" i="3"/>
  <c r="Q4173" i="3"/>
  <c r="L4173" i="3"/>
  <c r="R4173" i="3"/>
  <c r="P4173" i="3"/>
  <c r="S4173" i="3"/>
  <c r="C4173" i="4"/>
  <c r="D4173" i="4" s="1"/>
  <c r="T4173" i="3" l="1"/>
  <c r="U4173" i="3" s="1"/>
  <c r="F4174" i="3"/>
  <c r="B4174" i="4" s="1"/>
  <c r="J4174" i="3" l="1"/>
  <c r="F4174" i="4"/>
  <c r="E4174" i="4" s="1"/>
  <c r="G4174" i="4"/>
  <c r="H4174" i="4" s="1"/>
  <c r="I4174" i="4" s="1"/>
  <c r="I4174" i="3"/>
  <c r="G4174" i="3"/>
  <c r="H4174" i="3"/>
  <c r="K4174" i="3" l="1"/>
  <c r="B4175" i="3" l="1"/>
  <c r="C4175" i="3"/>
  <c r="D4175" i="3"/>
  <c r="E4175" i="3"/>
  <c r="S4174" i="3"/>
  <c r="Q4174" i="3"/>
  <c r="O4174" i="3"/>
  <c r="N4174" i="3"/>
  <c r="R4174" i="3" s="1"/>
  <c r="P4174" i="3"/>
  <c r="L4174" i="3"/>
  <c r="C4174" i="4"/>
  <c r="D4174" i="4" s="1"/>
  <c r="M4174" i="3"/>
  <c r="T4174" i="3" l="1"/>
  <c r="U4174" i="3" s="1"/>
  <c r="F4175" i="3"/>
  <c r="B4175" i="4" s="1"/>
  <c r="H4175" i="3"/>
  <c r="J4175" i="3"/>
  <c r="I4175" i="3"/>
  <c r="G4175" i="3" l="1"/>
  <c r="K4175" i="3" s="1"/>
  <c r="F4175" i="4"/>
  <c r="E4175" i="4" s="1"/>
  <c r="G4175" i="4"/>
  <c r="H4175" i="4" s="1"/>
  <c r="I4175" i="4" s="1"/>
  <c r="B4176" i="3" l="1"/>
  <c r="C4176" i="3"/>
  <c r="D4176" i="3"/>
  <c r="E4176" i="3"/>
  <c r="M4175" i="3"/>
  <c r="Q4175" i="3" s="1"/>
  <c r="S4175" i="3"/>
  <c r="C4175" i="4"/>
  <c r="D4175" i="4" s="1"/>
  <c r="O4175" i="3"/>
  <c r="R4175" i="3"/>
  <c r="P4175" i="3"/>
  <c r="L4175" i="3"/>
  <c r="N4175" i="3"/>
  <c r="F4176" i="3" l="1"/>
  <c r="B4176" i="4" s="1"/>
  <c r="T4175" i="3"/>
  <c r="U4175" i="3" s="1"/>
  <c r="I4176" i="3"/>
  <c r="F4176" i="4"/>
  <c r="E4176" i="4" s="1"/>
  <c r="G4176" i="4"/>
  <c r="H4176" i="4" s="1"/>
  <c r="I4176" i="4" s="1"/>
  <c r="G4176" i="3"/>
  <c r="J4176" i="3"/>
  <c r="H4176" i="3"/>
  <c r="K4176" i="3" s="1"/>
  <c r="C4177" i="3" l="1"/>
  <c r="D4177" i="3"/>
  <c r="E4177" i="3"/>
  <c r="B4177" i="3"/>
  <c r="Q4176" i="3"/>
  <c r="P4176" i="3"/>
  <c r="S4176" i="3"/>
  <c r="M4176" i="3"/>
  <c r="O4176" i="3"/>
  <c r="C4176" i="4"/>
  <c r="D4176" i="4" s="1"/>
  <c r="R4176" i="3"/>
  <c r="N4176" i="3"/>
  <c r="L4176" i="3"/>
  <c r="F4177" i="3" l="1"/>
  <c r="B4177" i="4" s="1"/>
  <c r="T4176" i="3"/>
  <c r="U4176" i="3" s="1"/>
  <c r="G4177" i="3" l="1"/>
  <c r="H4177" i="3"/>
  <c r="F4177" i="4"/>
  <c r="E4177" i="4" s="1"/>
  <c r="G4177" i="4"/>
  <c r="H4177" i="4" s="1"/>
  <c r="I4177" i="4" s="1"/>
  <c r="I4177" i="3"/>
  <c r="J4177" i="3"/>
  <c r="K4177" i="3" l="1"/>
  <c r="L4177" i="3" l="1"/>
  <c r="P4177" i="3" s="1"/>
  <c r="B4178" i="3"/>
  <c r="C4178" i="3"/>
  <c r="D4178" i="3"/>
  <c r="E4178" i="3"/>
  <c r="C4177" i="4"/>
  <c r="D4177" i="4" s="1"/>
  <c r="S4177" i="3"/>
  <c r="O4177" i="3"/>
  <c r="M4177" i="3"/>
  <c r="Q4177" i="3" s="1"/>
  <c r="N4177" i="3"/>
  <c r="F4178" i="3"/>
  <c r="R4177" i="3"/>
  <c r="T4177" i="3" s="1"/>
  <c r="U4177" i="3" s="1"/>
  <c r="B4178" i="4" l="1"/>
  <c r="I4178" i="3"/>
  <c r="H4178" i="3"/>
  <c r="J4178" i="3"/>
  <c r="G4178" i="3"/>
  <c r="K4178" i="3" s="1"/>
  <c r="F4178" i="4"/>
  <c r="E4178" i="4" s="1"/>
  <c r="G4178" i="4"/>
  <c r="H4178" i="4" s="1"/>
  <c r="I4178" i="4" s="1"/>
  <c r="C4179" i="3" l="1"/>
  <c r="D4179" i="3"/>
  <c r="E4179" i="3"/>
  <c r="B4179" i="3"/>
  <c r="M4178" i="3"/>
  <c r="Q4178" i="3" s="1"/>
  <c r="N4178" i="3"/>
  <c r="O4178" i="3"/>
  <c r="S4178" i="3" s="1"/>
  <c r="L4178" i="3"/>
  <c r="P4178" i="3" s="1"/>
  <c r="R4178" i="3"/>
  <c r="C4178" i="4"/>
  <c r="D4178" i="4" s="1"/>
  <c r="T4178" i="3" l="1"/>
  <c r="U4178" i="3" s="1"/>
  <c r="F4179" i="3"/>
  <c r="B4179" i="4" s="1"/>
  <c r="G4179" i="3"/>
  <c r="J4179" i="3"/>
  <c r="H4179" i="3"/>
  <c r="I4179" i="3"/>
  <c r="F4179" i="4" l="1"/>
  <c r="E4179" i="4" s="1"/>
  <c r="G4179" i="4"/>
  <c r="H4179" i="4" s="1"/>
  <c r="I4179" i="4" s="1"/>
  <c r="K4179" i="3"/>
  <c r="E4180" i="3" l="1"/>
  <c r="C4180" i="3"/>
  <c r="D4180" i="3"/>
  <c r="B4180" i="3"/>
  <c r="R4179" i="3"/>
  <c r="Q4179" i="3"/>
  <c r="N4179" i="3"/>
  <c r="S4179" i="3"/>
  <c r="P4179" i="3"/>
  <c r="C4179" i="4"/>
  <c r="D4179" i="4" s="1"/>
  <c r="L4179" i="3"/>
  <c r="M4179" i="3"/>
  <c r="O4179" i="3"/>
  <c r="T4179" i="3" l="1"/>
  <c r="U4179" i="3" s="1"/>
  <c r="F4180" i="3"/>
  <c r="G4180" i="3"/>
  <c r="J4180" i="3"/>
  <c r="B4180" i="4" l="1"/>
  <c r="H4180" i="3"/>
  <c r="I4180" i="3"/>
  <c r="K4180" i="3" l="1"/>
  <c r="F4180" i="4"/>
  <c r="E4180" i="4" s="1"/>
  <c r="G4180" i="4"/>
  <c r="H4180" i="4" s="1"/>
  <c r="I4180" i="4" s="1"/>
  <c r="M4180" i="3"/>
  <c r="O4180" i="3"/>
  <c r="L4180" i="3"/>
  <c r="R4180" i="3"/>
  <c r="S4180" i="3"/>
  <c r="C4180" i="4"/>
  <c r="D4180" i="4" s="1"/>
  <c r="N4180" i="3"/>
  <c r="Q4180" i="3"/>
  <c r="P4180" i="3"/>
  <c r="C4181" i="3" l="1"/>
  <c r="D4181" i="3"/>
  <c r="E4181" i="3"/>
  <c r="B4181" i="3"/>
  <c r="F4181" i="3" s="1"/>
  <c r="T4180" i="3"/>
  <c r="U4180" i="3" s="1"/>
  <c r="B4181" i="4" l="1"/>
  <c r="G4181" i="3"/>
  <c r="J4181" i="3"/>
  <c r="I4181" i="3"/>
  <c r="H4181" i="3"/>
  <c r="K4181" i="3" s="1"/>
  <c r="B4182" i="3" l="1"/>
  <c r="C4182" i="3"/>
  <c r="D4182" i="3"/>
  <c r="E4182" i="3"/>
  <c r="G4181" i="4"/>
  <c r="H4181" i="4" s="1"/>
  <c r="I4181" i="4" s="1"/>
  <c r="F4181" i="4"/>
  <c r="E4181" i="4" s="1"/>
  <c r="O4181" i="3"/>
  <c r="S4181" i="3" s="1"/>
  <c r="N4181" i="3"/>
  <c r="R4181" i="3" s="1"/>
  <c r="L4181" i="3"/>
  <c r="P4181" i="3" s="1"/>
  <c r="Q4181" i="3"/>
  <c r="C4181" i="4"/>
  <c r="D4181" i="4" s="1"/>
  <c r="M4181" i="3"/>
  <c r="F4182" i="3" l="1"/>
  <c r="B4182" i="4" s="1"/>
  <c r="G4182" i="3"/>
  <c r="J4182" i="3"/>
  <c r="I4182" i="3"/>
  <c r="H4182" i="3"/>
  <c r="K4182" i="3" s="1"/>
  <c r="T4181" i="3"/>
  <c r="U4181" i="3" s="1"/>
  <c r="C4183" i="3" l="1"/>
  <c r="D4183" i="3"/>
  <c r="E4183" i="3"/>
  <c r="B4183" i="3"/>
  <c r="F4182" i="4"/>
  <c r="E4182" i="4" s="1"/>
  <c r="G4182" i="4"/>
  <c r="H4182" i="4" s="1"/>
  <c r="I4182" i="4" s="1"/>
  <c r="C4182" i="4"/>
  <c r="D4182" i="4" s="1"/>
  <c r="O4182" i="3"/>
  <c r="P4182" i="3"/>
  <c r="M4182" i="3"/>
  <c r="S4182" i="3"/>
  <c r="L4182" i="3"/>
  <c r="Q4182" i="3"/>
  <c r="R4182" i="3"/>
  <c r="T4182" i="3" s="1"/>
  <c r="U4182" i="3" s="1"/>
  <c r="F4183" i="3"/>
  <c r="B4183" i="4" s="1"/>
  <c r="N4182" i="3"/>
  <c r="G4183" i="4" l="1"/>
  <c r="H4183" i="4" s="1"/>
  <c r="I4183" i="4" s="1"/>
  <c r="F4183" i="4"/>
  <c r="E4183" i="4" s="1"/>
  <c r="H4183" i="3"/>
  <c r="J4183" i="3"/>
  <c r="I4183" i="3"/>
  <c r="G4183" i="3"/>
  <c r="K4183" i="3" l="1"/>
  <c r="B4184" i="3" l="1"/>
  <c r="C4184" i="3"/>
  <c r="D4184" i="3"/>
  <c r="E4184" i="3"/>
  <c r="O4183" i="3"/>
  <c r="R4183" i="3"/>
  <c r="P4183" i="3"/>
  <c r="N4183" i="3"/>
  <c r="S4183" i="3"/>
  <c r="Q4183" i="3"/>
  <c r="L4183" i="3"/>
  <c r="M4183" i="3"/>
  <c r="C4183" i="4"/>
  <c r="D4183" i="4" s="1"/>
  <c r="T4183" i="3" l="1"/>
  <c r="U4183" i="3" s="1"/>
  <c r="F4184" i="3"/>
  <c r="B4184" i="4" s="1"/>
  <c r="F4184" i="4" l="1"/>
  <c r="E4184" i="4" s="1"/>
  <c r="G4184" i="4"/>
  <c r="H4184" i="4" s="1"/>
  <c r="I4184" i="4" s="1"/>
  <c r="J4184" i="3"/>
  <c r="G4184" i="3"/>
  <c r="H4184" i="3"/>
  <c r="I4184" i="3"/>
  <c r="K4184" i="3" l="1"/>
  <c r="C4185" i="3" l="1"/>
  <c r="D4185" i="3"/>
  <c r="E4185" i="3"/>
  <c r="B4185" i="3"/>
  <c r="L4184" i="3"/>
  <c r="P4184" i="3" s="1"/>
  <c r="M4184" i="3"/>
  <c r="Q4184" i="3" s="1"/>
  <c r="N4184" i="3"/>
  <c r="R4184" i="3" s="1"/>
  <c r="O4184" i="3"/>
  <c r="S4184" i="3" s="1"/>
  <c r="C4184" i="4"/>
  <c r="D4184" i="4" s="1"/>
  <c r="T4184" i="3" l="1"/>
  <c r="U4184" i="3" s="1"/>
  <c r="F4185" i="3"/>
  <c r="B4185" i="4" s="1"/>
  <c r="G4185" i="3" l="1"/>
  <c r="F4185" i="4"/>
  <c r="E4185" i="4" s="1"/>
  <c r="G4185" i="4"/>
  <c r="H4185" i="4" s="1"/>
  <c r="I4185" i="4" s="1"/>
  <c r="I4185" i="3"/>
  <c r="H4185" i="3"/>
  <c r="J4185" i="3"/>
  <c r="K4185" i="3" l="1"/>
  <c r="O4185" i="3" l="1"/>
  <c r="S4185" i="3" s="1"/>
  <c r="B4186" i="3"/>
  <c r="C4186" i="3"/>
  <c r="E4186" i="3"/>
  <c r="D4186" i="3"/>
  <c r="F4186" i="3" s="1"/>
  <c r="B4186" i="4" s="1"/>
  <c r="C4185" i="4"/>
  <c r="D4185" i="4" s="1"/>
  <c r="M4185" i="3"/>
  <c r="Q4185" i="3" s="1"/>
  <c r="L4185" i="3"/>
  <c r="P4185" i="3" s="1"/>
  <c r="N4185" i="3"/>
  <c r="R4185" i="3" s="1"/>
  <c r="H4186" i="3" l="1"/>
  <c r="T4185" i="3"/>
  <c r="U4185" i="3" s="1"/>
  <c r="J4186" i="3"/>
  <c r="I4186" i="3"/>
  <c r="G4186" i="3"/>
  <c r="K4186" i="3"/>
  <c r="F4186" i="4"/>
  <c r="E4186" i="4" s="1"/>
  <c r="G4186" i="4"/>
  <c r="H4186" i="4" s="1"/>
  <c r="I4186" i="4" s="1"/>
  <c r="B4187" i="3" l="1"/>
  <c r="C4187" i="3"/>
  <c r="E4187" i="3"/>
  <c r="D4187" i="3"/>
  <c r="C4186" i="4"/>
  <c r="D4186" i="4" s="1"/>
  <c r="Q4186" i="3"/>
  <c r="M4186" i="3"/>
  <c r="S4186" i="3"/>
  <c r="R4186" i="3"/>
  <c r="N4186" i="3"/>
  <c r="P4186" i="3"/>
  <c r="O4186" i="3"/>
  <c r="L4186" i="3"/>
  <c r="T4186" i="3" l="1"/>
  <c r="U4186" i="3" s="1"/>
  <c r="F4187" i="3"/>
  <c r="B4187" i="4" s="1"/>
  <c r="H4187" i="3" l="1"/>
  <c r="I4187" i="3"/>
  <c r="J4187" i="3"/>
  <c r="G4187" i="3"/>
  <c r="K4187" i="3" s="1"/>
  <c r="G4187" i="4"/>
  <c r="H4187" i="4" s="1"/>
  <c r="I4187" i="4" s="1"/>
  <c r="F4187" i="4"/>
  <c r="E4187" i="4" s="1"/>
  <c r="B4188" i="3" l="1"/>
  <c r="C4188" i="3"/>
  <c r="D4188" i="3"/>
  <c r="E4188" i="3"/>
  <c r="Q4187" i="3"/>
  <c r="L4187" i="3"/>
  <c r="C4187" i="4"/>
  <c r="D4187" i="4" s="1"/>
  <c r="M4187" i="3"/>
  <c r="S4187" i="3"/>
  <c r="O4187" i="3"/>
  <c r="R4187" i="3"/>
  <c r="N4187" i="3"/>
  <c r="P4187" i="3"/>
  <c r="F4188" i="3" l="1"/>
  <c r="B4188" i="4" s="1"/>
  <c r="F4188" i="4" s="1"/>
  <c r="E4188" i="4" s="1"/>
  <c r="T4187" i="3"/>
  <c r="U4187" i="3" s="1"/>
  <c r="I4188" i="3"/>
  <c r="J4188" i="3"/>
  <c r="G4188" i="3"/>
  <c r="G4188" i="4"/>
  <c r="H4188" i="4" s="1"/>
  <c r="I4188" i="4" s="1"/>
  <c r="H4188" i="3"/>
  <c r="K4188" i="3" s="1"/>
  <c r="C4189" i="3" l="1"/>
  <c r="D4189" i="3"/>
  <c r="E4189" i="3"/>
  <c r="B4189" i="3"/>
  <c r="C4188" i="4"/>
  <c r="D4188" i="4" s="1"/>
  <c r="Q4188" i="3"/>
  <c r="M4188" i="3"/>
  <c r="S4188" i="3"/>
  <c r="N4188" i="3"/>
  <c r="R4188" i="3" s="1"/>
  <c r="L4188" i="3"/>
  <c r="P4188" i="3" s="1"/>
  <c r="O4188" i="3"/>
  <c r="T4188" i="3" l="1"/>
  <c r="U4188" i="3" s="1"/>
  <c r="F4189" i="3"/>
  <c r="B4189" i="4" s="1"/>
  <c r="H4189" i="3" l="1"/>
  <c r="I4189" i="3"/>
  <c r="G4189" i="3"/>
  <c r="F4189" i="4"/>
  <c r="E4189" i="4" s="1"/>
  <c r="G4189" i="4"/>
  <c r="H4189" i="4" s="1"/>
  <c r="I4189" i="4" s="1"/>
  <c r="J4189" i="3"/>
  <c r="K4189" i="3" s="1"/>
  <c r="B4190" i="3" l="1"/>
  <c r="C4190" i="3"/>
  <c r="D4190" i="3"/>
  <c r="E4190" i="3"/>
  <c r="N4189" i="3"/>
  <c r="R4189" i="3" s="1"/>
  <c r="M4189" i="3"/>
  <c r="Q4189" i="3" s="1"/>
  <c r="L4189" i="3"/>
  <c r="P4189" i="3" s="1"/>
  <c r="C4189" i="4"/>
  <c r="D4189" i="4" s="1"/>
  <c r="O4189" i="3"/>
  <c r="S4189" i="3" s="1"/>
  <c r="F4190" i="3" l="1"/>
  <c r="B4190" i="4" s="1"/>
  <c r="T4189" i="3"/>
  <c r="U4189" i="3" s="1"/>
  <c r="H4190" i="3" l="1"/>
  <c r="J4190" i="3"/>
  <c r="I4190" i="3"/>
  <c r="G4190" i="3"/>
  <c r="K4190" i="3" s="1"/>
  <c r="F4190" i="4"/>
  <c r="E4190" i="4" s="1"/>
  <c r="G4190" i="4"/>
  <c r="H4190" i="4" s="1"/>
  <c r="I4190" i="4" s="1"/>
  <c r="C4191" i="3" l="1"/>
  <c r="D4191" i="3"/>
  <c r="E4191" i="3"/>
  <c r="B4191" i="3"/>
  <c r="N4190" i="3"/>
  <c r="O4190" i="3"/>
  <c r="R4190" i="3"/>
  <c r="S4190" i="3"/>
  <c r="P4190" i="3"/>
  <c r="Q4190" i="3"/>
  <c r="L4190" i="3"/>
  <c r="C4190" i="4"/>
  <c r="D4190" i="4" s="1"/>
  <c r="M4190" i="3"/>
  <c r="T4190" i="3" l="1"/>
  <c r="U4190" i="3" s="1"/>
  <c r="F4191" i="3"/>
  <c r="B4191" i="4" s="1"/>
  <c r="G4191" i="3" l="1"/>
  <c r="F4191" i="4"/>
  <c r="E4191" i="4" s="1"/>
  <c r="G4191" i="4"/>
  <c r="H4191" i="4" s="1"/>
  <c r="I4191" i="4" s="1"/>
  <c r="J4191" i="3"/>
  <c r="I4191" i="3"/>
  <c r="H4191" i="3"/>
  <c r="K4191" i="3" l="1"/>
  <c r="C4192" i="3" l="1"/>
  <c r="D4192" i="3"/>
  <c r="E4192" i="3"/>
  <c r="B4192" i="3"/>
  <c r="C4191" i="4"/>
  <c r="D4191" i="4" s="1"/>
  <c r="S4191" i="3"/>
  <c r="R4191" i="3"/>
  <c r="O4191" i="3"/>
  <c r="L4191" i="3"/>
  <c r="Q4191" i="3"/>
  <c r="P4191" i="3"/>
  <c r="T4191" i="3" s="1"/>
  <c r="U4191" i="3" s="1"/>
  <c r="M4191" i="3"/>
  <c r="N4191" i="3"/>
  <c r="F4192" i="3" l="1"/>
  <c r="B4192" i="4" s="1"/>
  <c r="I4192" i="3"/>
  <c r="J4192" i="3"/>
  <c r="H4192" i="3"/>
  <c r="G4192" i="3" l="1"/>
  <c r="K4192" i="3"/>
  <c r="F4192" i="4"/>
  <c r="E4192" i="4" s="1"/>
  <c r="G4192" i="4"/>
  <c r="H4192" i="4" s="1"/>
  <c r="I4192" i="4" s="1"/>
  <c r="S4192" i="3" l="1"/>
  <c r="B4193" i="3"/>
  <c r="C4193" i="3"/>
  <c r="D4193" i="3"/>
  <c r="E4193" i="3"/>
  <c r="Q4192" i="3"/>
  <c r="M4192" i="3"/>
  <c r="R4192" i="3"/>
  <c r="C4192" i="4"/>
  <c r="D4192" i="4" s="1"/>
  <c r="O4192" i="3"/>
  <c r="N4192" i="3"/>
  <c r="L4192" i="3"/>
  <c r="P4192" i="3" s="1"/>
  <c r="T4192" i="3" s="1"/>
  <c r="U4192" i="3" s="1"/>
  <c r="F4193" i="3" l="1"/>
  <c r="B4193" i="4"/>
  <c r="G4193" i="3"/>
  <c r="H4193" i="3"/>
  <c r="J4193" i="3"/>
  <c r="I4193" i="3"/>
  <c r="K4193" i="3"/>
  <c r="F4193" i="4"/>
  <c r="E4193" i="4" s="1"/>
  <c r="G4193" i="4"/>
  <c r="H4193" i="4" s="1"/>
  <c r="I4193" i="4" s="1"/>
  <c r="B4194" i="3" l="1"/>
  <c r="C4194" i="3"/>
  <c r="D4194" i="3"/>
  <c r="E4194" i="3"/>
  <c r="C4193" i="4"/>
  <c r="D4193" i="4" s="1"/>
  <c r="L4193" i="3"/>
  <c r="P4193" i="3"/>
  <c r="O4193" i="3"/>
  <c r="N4193" i="3"/>
  <c r="R4193" i="3"/>
  <c r="S4193" i="3"/>
  <c r="M4193" i="3"/>
  <c r="Q4193" i="3"/>
  <c r="T4193" i="3" l="1"/>
  <c r="U4193" i="3" s="1"/>
  <c r="F4194" i="3"/>
  <c r="B4194" i="4" s="1"/>
  <c r="F4194" i="4" l="1"/>
  <c r="E4194" i="4" s="1"/>
  <c r="G4194" i="4"/>
  <c r="H4194" i="4" s="1"/>
  <c r="I4194" i="4" s="1"/>
  <c r="J4194" i="3"/>
  <c r="G4194" i="3"/>
  <c r="H4194" i="3"/>
  <c r="I4194" i="3"/>
  <c r="K4194" i="3" l="1"/>
  <c r="C4195" i="3" l="1"/>
  <c r="D4195" i="3"/>
  <c r="E4195" i="3"/>
  <c r="B4195" i="3"/>
  <c r="O4194" i="3"/>
  <c r="P4194" i="3"/>
  <c r="L4194" i="3"/>
  <c r="M4194" i="3"/>
  <c r="N4194" i="3"/>
  <c r="R4194" i="3"/>
  <c r="Q4194" i="3"/>
  <c r="S4194" i="3"/>
  <c r="C4194" i="4"/>
  <c r="D4194" i="4" s="1"/>
  <c r="F4195" i="3" l="1"/>
  <c r="B4195" i="4" s="1"/>
  <c r="T4194" i="3"/>
  <c r="U4194" i="3" s="1"/>
  <c r="J4195" i="3"/>
  <c r="I4195" i="3"/>
  <c r="H4195" i="3" l="1"/>
  <c r="F4195" i="4"/>
  <c r="E4195" i="4" s="1"/>
  <c r="G4195" i="4"/>
  <c r="H4195" i="4" s="1"/>
  <c r="I4195" i="4" s="1"/>
  <c r="G4195" i="3"/>
  <c r="K4195" i="3" s="1"/>
  <c r="B4196" i="3" l="1"/>
  <c r="C4196" i="3"/>
  <c r="D4196" i="3"/>
  <c r="E4196" i="3"/>
  <c r="S4195" i="3"/>
  <c r="C4195" i="4"/>
  <c r="D4195" i="4" s="1"/>
  <c r="M4195" i="3"/>
  <c r="Q4195" i="3" s="1"/>
  <c r="R4195" i="3"/>
  <c r="O4195" i="3"/>
  <c r="L4195" i="3"/>
  <c r="P4195" i="3" s="1"/>
  <c r="T4195" i="3" s="1"/>
  <c r="U4195" i="3" s="1"/>
  <c r="N4195" i="3"/>
  <c r="F4196" i="3" l="1"/>
  <c r="B4196" i="4" s="1"/>
  <c r="J4196" i="3" l="1"/>
  <c r="H4196" i="3"/>
  <c r="I4196" i="3"/>
  <c r="F4196" i="4"/>
  <c r="E4196" i="4" s="1"/>
  <c r="G4196" i="4"/>
  <c r="H4196" i="4" s="1"/>
  <c r="I4196" i="4" s="1"/>
  <c r="G4196" i="3"/>
  <c r="K4196" i="3" s="1"/>
  <c r="C4197" i="3" l="1"/>
  <c r="D4197" i="3"/>
  <c r="E4197" i="3"/>
  <c r="B4197" i="3"/>
  <c r="C4196" i="4"/>
  <c r="D4196" i="4" s="1"/>
  <c r="S4196" i="3"/>
  <c r="M4196" i="3"/>
  <c r="N4196" i="3"/>
  <c r="R4196" i="3"/>
  <c r="O4196" i="3"/>
  <c r="P4196" i="3"/>
  <c r="Q4196" i="3"/>
  <c r="L4196" i="3"/>
  <c r="T4196" i="3" l="1"/>
  <c r="U4196" i="3" s="1"/>
  <c r="F4197" i="3"/>
  <c r="B4197" i="4" s="1"/>
  <c r="G4197" i="3" l="1"/>
  <c r="F4197" i="4"/>
  <c r="E4197" i="4" s="1"/>
  <c r="G4197" i="4"/>
  <c r="H4197" i="4" s="1"/>
  <c r="I4197" i="4" s="1"/>
  <c r="H4197" i="3"/>
  <c r="J4197" i="3"/>
  <c r="I4197" i="3"/>
  <c r="K4197" i="3" s="1"/>
  <c r="B4198" i="3" l="1"/>
  <c r="C4198" i="3"/>
  <c r="D4198" i="3"/>
  <c r="E4198" i="3"/>
  <c r="N4197" i="3"/>
  <c r="O4197" i="3"/>
  <c r="M4197" i="3"/>
  <c r="Q4197" i="3" s="1"/>
  <c r="S4197" i="3"/>
  <c r="L4197" i="3"/>
  <c r="P4197" i="3" s="1"/>
  <c r="R4197" i="3"/>
  <c r="C4197" i="4"/>
  <c r="D4197" i="4" s="1"/>
  <c r="F4198" i="3" l="1"/>
  <c r="B4198" i="4" s="1"/>
  <c r="I4198" i="3"/>
  <c r="T4197" i="3"/>
  <c r="U4197" i="3" s="1"/>
  <c r="J4198" i="3"/>
  <c r="F4198" i="4" l="1"/>
  <c r="E4198" i="4" s="1"/>
  <c r="G4198" i="4"/>
  <c r="H4198" i="4" s="1"/>
  <c r="I4198" i="4" s="1"/>
  <c r="G4198" i="3"/>
  <c r="H4198" i="3"/>
  <c r="K4198" i="3" l="1"/>
  <c r="N4198" i="3" l="1"/>
  <c r="B4199" i="3"/>
  <c r="C4199" i="3"/>
  <c r="D4199" i="3"/>
  <c r="E4199" i="3"/>
  <c r="C4198" i="4"/>
  <c r="D4198" i="4" s="1"/>
  <c r="M4198" i="3"/>
  <c r="L4198" i="3"/>
  <c r="P4198" i="3" s="1"/>
  <c r="R4198" i="3"/>
  <c r="S4198" i="3"/>
  <c r="O4198" i="3"/>
  <c r="F4199" i="3"/>
  <c r="Q4198" i="3"/>
  <c r="B4199" i="4" l="1"/>
  <c r="G4199" i="3"/>
  <c r="J4199" i="3"/>
  <c r="H4199" i="3"/>
  <c r="T4198" i="3"/>
  <c r="U4198" i="3" s="1"/>
  <c r="F4199" i="4"/>
  <c r="E4199" i="4" s="1"/>
  <c r="G4199" i="4"/>
  <c r="H4199" i="4" s="1"/>
  <c r="I4199" i="4" s="1"/>
  <c r="I4199" i="3"/>
  <c r="K4199" i="3" s="1"/>
  <c r="E4200" i="3" l="1"/>
  <c r="C4200" i="3"/>
  <c r="D4200" i="3"/>
  <c r="B4200" i="3"/>
  <c r="L4199" i="3"/>
  <c r="P4199" i="3" s="1"/>
  <c r="O4199" i="3"/>
  <c r="S4199" i="3" s="1"/>
  <c r="N4199" i="3"/>
  <c r="R4199" i="3" s="1"/>
  <c r="M4199" i="3"/>
  <c r="Q4199" i="3"/>
  <c r="C4199" i="4"/>
  <c r="D4199" i="4" s="1"/>
  <c r="T4199" i="3" l="1"/>
  <c r="U4199" i="3" s="1"/>
  <c r="F4200" i="3"/>
  <c r="B4200" i="4" s="1"/>
  <c r="I4200" i="3" l="1"/>
  <c r="J4200" i="3"/>
  <c r="G4200" i="3"/>
  <c r="F4200" i="4"/>
  <c r="E4200" i="4" s="1"/>
  <c r="G4200" i="4"/>
  <c r="H4200" i="4" s="1"/>
  <c r="I4200" i="4" s="1"/>
  <c r="H4200" i="3"/>
  <c r="K4200" i="3" s="1"/>
  <c r="C4201" i="3" l="1"/>
  <c r="D4201" i="3"/>
  <c r="E4201" i="3"/>
  <c r="B4201" i="3"/>
  <c r="L4200" i="3"/>
  <c r="R4200" i="3"/>
  <c r="C4200" i="4"/>
  <c r="D4200" i="4" s="1"/>
  <c r="P4200" i="3"/>
  <c r="M4200" i="3"/>
  <c r="S4200" i="3"/>
  <c r="Q4200" i="3"/>
  <c r="N4200" i="3"/>
  <c r="O4200" i="3"/>
  <c r="F4201" i="3" l="1"/>
  <c r="B4201" i="4" s="1"/>
  <c r="T4200" i="3"/>
  <c r="U4200" i="3" s="1"/>
  <c r="I4201" i="3" l="1"/>
  <c r="J4201" i="3"/>
  <c r="F4201" i="4"/>
  <c r="E4201" i="4" s="1"/>
  <c r="G4201" i="4"/>
  <c r="H4201" i="4" s="1"/>
  <c r="I4201" i="4" s="1"/>
  <c r="G4201" i="3"/>
  <c r="H4201" i="3"/>
  <c r="K4201" i="3" l="1"/>
  <c r="B4202" i="3" l="1"/>
  <c r="C4202" i="3"/>
  <c r="D4202" i="3"/>
  <c r="E4202" i="3"/>
  <c r="S4201" i="3"/>
  <c r="Q4201" i="3"/>
  <c r="C4201" i="4"/>
  <c r="D4201" i="4" s="1"/>
  <c r="M4201" i="3"/>
  <c r="P4201" i="3"/>
  <c r="O4201" i="3"/>
  <c r="N4201" i="3"/>
  <c r="R4201" i="3"/>
  <c r="T4201" i="3" s="1"/>
  <c r="U4201" i="3" s="1"/>
  <c r="L4201" i="3"/>
  <c r="F4202" i="3" l="1"/>
  <c r="B4202" i="4"/>
  <c r="H4202" i="3"/>
  <c r="G4202" i="3"/>
  <c r="J4202" i="3"/>
  <c r="I4202" i="3"/>
  <c r="F4202" i="4"/>
  <c r="E4202" i="4" s="1"/>
  <c r="G4202" i="4"/>
  <c r="H4202" i="4" s="1"/>
  <c r="I4202" i="4" s="1"/>
  <c r="K4202" i="3" l="1"/>
  <c r="O4202" i="3" l="1"/>
  <c r="C4203" i="3"/>
  <c r="D4203" i="3"/>
  <c r="E4203" i="3"/>
  <c r="B4203" i="3"/>
  <c r="M4202" i="3"/>
  <c r="Q4202" i="3" s="1"/>
  <c r="C4202" i="4"/>
  <c r="D4202" i="4" s="1"/>
  <c r="N4202" i="3"/>
  <c r="R4202" i="3"/>
  <c r="S4202" i="3"/>
  <c r="L4202" i="3"/>
  <c r="P4202" i="3" s="1"/>
  <c r="T4202" i="3" s="1"/>
  <c r="U4202" i="3" s="1"/>
  <c r="F4203" i="3" l="1"/>
  <c r="B4203" i="4" s="1"/>
  <c r="I4203" i="3"/>
  <c r="J4203" i="3"/>
  <c r="G4203" i="3"/>
  <c r="G4203" i="4"/>
  <c r="H4203" i="4" s="1"/>
  <c r="I4203" i="4" s="1"/>
  <c r="F4203" i="4"/>
  <c r="E4203" i="4" s="1"/>
  <c r="H4203" i="3" l="1"/>
  <c r="K4203" i="3"/>
  <c r="B4204" i="3" l="1"/>
  <c r="C4204" i="3"/>
  <c r="D4204" i="3"/>
  <c r="E4204" i="3"/>
  <c r="M4203" i="3"/>
  <c r="R4203" i="3"/>
  <c r="S4203" i="3"/>
  <c r="Q4203" i="3"/>
  <c r="N4203" i="3"/>
  <c r="C4203" i="4"/>
  <c r="D4203" i="4" s="1"/>
  <c r="O4203" i="3"/>
  <c r="L4203" i="3"/>
  <c r="P4203" i="3"/>
  <c r="T4203" i="3" s="1"/>
  <c r="U4203" i="3" s="1"/>
  <c r="F4204" i="3" l="1"/>
  <c r="I4204" i="3" s="1"/>
  <c r="B4204" i="4" l="1"/>
  <c r="J4204" i="3"/>
  <c r="H4204" i="3"/>
  <c r="G4204" i="3"/>
  <c r="K4204" i="3" l="1"/>
  <c r="F4204" i="4"/>
  <c r="E4204" i="4" s="1"/>
  <c r="G4204" i="4"/>
  <c r="H4204" i="4" s="1"/>
  <c r="I4204" i="4" s="1"/>
  <c r="B4205" i="3" l="1"/>
  <c r="C4205" i="3"/>
  <c r="D4205" i="3"/>
  <c r="E4205" i="3"/>
  <c r="R4204" i="3"/>
  <c r="N4204" i="3"/>
  <c r="O4204" i="3"/>
  <c r="C4204" i="4"/>
  <c r="D4204" i="4" s="1"/>
  <c r="P4204" i="3"/>
  <c r="M4204" i="3"/>
  <c r="L4204" i="3"/>
  <c r="Q4204" i="3"/>
  <c r="S4204" i="3"/>
  <c r="F4205" i="3" l="1"/>
  <c r="B4205" i="4" s="1"/>
  <c r="G4205" i="3"/>
  <c r="T4204" i="3"/>
  <c r="U4204" i="3" s="1"/>
  <c r="J4205" i="3"/>
  <c r="H4205" i="3"/>
  <c r="F4205" i="4" l="1"/>
  <c r="E4205" i="4" s="1"/>
  <c r="G4205" i="4"/>
  <c r="H4205" i="4" s="1"/>
  <c r="I4205" i="4" s="1"/>
  <c r="I4205" i="3"/>
  <c r="K4205" i="3" s="1"/>
  <c r="B4206" i="3" l="1"/>
  <c r="C4206" i="3"/>
  <c r="D4206" i="3"/>
  <c r="E4206" i="3"/>
  <c r="M4205" i="3"/>
  <c r="N4205" i="3"/>
  <c r="P4205" i="3"/>
  <c r="Q4205" i="3"/>
  <c r="C4205" i="4"/>
  <c r="D4205" i="4" s="1"/>
  <c r="L4205" i="3"/>
  <c r="R4205" i="3"/>
  <c r="S4205" i="3"/>
  <c r="O4205" i="3"/>
  <c r="F4206" i="3" l="1"/>
  <c r="B4206" i="4" s="1"/>
  <c r="G4206" i="3"/>
  <c r="I4206" i="3"/>
  <c r="T4205" i="3"/>
  <c r="U4205" i="3" s="1"/>
  <c r="J4206" i="3"/>
  <c r="F4206" i="4" l="1"/>
  <c r="E4206" i="4" s="1"/>
  <c r="G4206" i="4"/>
  <c r="H4206" i="4" s="1"/>
  <c r="I4206" i="4" s="1"/>
  <c r="H4206" i="3"/>
  <c r="K4206" i="3" s="1"/>
  <c r="C4207" i="3" l="1"/>
  <c r="D4207" i="3"/>
  <c r="E4207" i="3"/>
  <c r="B4207" i="3"/>
  <c r="S4206" i="3"/>
  <c r="P4206" i="3"/>
  <c r="Q4206" i="3"/>
  <c r="L4206" i="3"/>
  <c r="R4206" i="3"/>
  <c r="C4206" i="4"/>
  <c r="D4206" i="4" s="1"/>
  <c r="N4206" i="3"/>
  <c r="M4206" i="3"/>
  <c r="O4206" i="3"/>
  <c r="F4207" i="3" l="1"/>
  <c r="B4207" i="4" s="1"/>
  <c r="I4207" i="3"/>
  <c r="T4206" i="3"/>
  <c r="U4206" i="3" s="1"/>
  <c r="H4207" i="3"/>
  <c r="G4207" i="3" l="1"/>
  <c r="F4207" i="4"/>
  <c r="E4207" i="4" s="1"/>
  <c r="G4207" i="4"/>
  <c r="H4207" i="4" s="1"/>
  <c r="I4207" i="4" s="1"/>
  <c r="J4207" i="3"/>
  <c r="K4207" i="3" s="1"/>
  <c r="B4208" i="3" l="1"/>
  <c r="C4208" i="3"/>
  <c r="D4208" i="3"/>
  <c r="E4208" i="3"/>
  <c r="C4207" i="4"/>
  <c r="D4207" i="4" s="1"/>
  <c r="O4207" i="3"/>
  <c r="N4207" i="3"/>
  <c r="Q4207" i="3"/>
  <c r="P4207" i="3"/>
  <c r="S4207" i="3"/>
  <c r="L4207" i="3"/>
  <c r="R4207" i="3"/>
  <c r="M4207" i="3"/>
  <c r="T4207" i="3" l="1"/>
  <c r="U4207" i="3" s="1"/>
  <c r="F4208" i="3"/>
  <c r="B4208" i="4" s="1"/>
  <c r="G4208" i="3" l="1"/>
  <c r="I4208" i="3"/>
  <c r="F4208" i="4"/>
  <c r="E4208" i="4" s="1"/>
  <c r="G4208" i="4"/>
  <c r="H4208" i="4" s="1"/>
  <c r="I4208" i="4" s="1"/>
  <c r="J4208" i="3"/>
  <c r="H4208" i="3"/>
  <c r="K4208" i="3" s="1"/>
  <c r="C4209" i="3" l="1"/>
  <c r="D4209" i="3"/>
  <c r="E4209" i="3"/>
  <c r="B4209" i="3"/>
  <c r="L4208" i="3"/>
  <c r="O4208" i="3"/>
  <c r="R4208" i="3"/>
  <c r="P4208" i="3"/>
  <c r="N4208" i="3"/>
  <c r="Q4208" i="3"/>
  <c r="C4208" i="4"/>
  <c r="D4208" i="4" s="1"/>
  <c r="S4208" i="3"/>
  <c r="M4208" i="3"/>
  <c r="T4208" i="3" l="1"/>
  <c r="U4208" i="3" s="1"/>
  <c r="F4209" i="3"/>
  <c r="B4209" i="4" l="1"/>
  <c r="G4209" i="3"/>
  <c r="H4209" i="3"/>
  <c r="I4209" i="3"/>
  <c r="J4209" i="3"/>
  <c r="K4209" i="3" l="1"/>
  <c r="S4209" i="3" s="1"/>
  <c r="C4209" i="4"/>
  <c r="D4209" i="4" s="1"/>
  <c r="G4209" i="4"/>
  <c r="H4209" i="4" s="1"/>
  <c r="I4209" i="4" s="1"/>
  <c r="F4209" i="4"/>
  <c r="E4209" i="4" s="1"/>
  <c r="N4209" i="3" l="1"/>
  <c r="R4209" i="3"/>
  <c r="M4209" i="3"/>
  <c r="Q4209" i="3"/>
  <c r="O4209" i="3"/>
  <c r="L4209" i="3"/>
  <c r="P4209" i="3"/>
  <c r="B4210" i="3"/>
  <c r="C4210" i="3"/>
  <c r="F4210" i="3" s="1"/>
  <c r="D4210" i="3"/>
  <c r="E4210" i="3"/>
  <c r="T4209" i="3"/>
  <c r="U4209" i="3" s="1"/>
  <c r="B4210" i="4" l="1"/>
  <c r="J4210" i="3"/>
  <c r="G4210" i="3"/>
  <c r="I4210" i="3"/>
  <c r="H4210" i="3"/>
  <c r="K4210" i="3" l="1"/>
  <c r="F4210" i="4"/>
  <c r="E4210" i="4" s="1"/>
  <c r="G4210" i="4"/>
  <c r="H4210" i="4" s="1"/>
  <c r="I4210" i="4" s="1"/>
  <c r="S4210" i="3" l="1"/>
  <c r="E4211" i="3"/>
  <c r="C4211" i="3"/>
  <c r="D4211" i="3"/>
  <c r="B4211" i="3"/>
  <c r="L4210" i="3"/>
  <c r="M4210" i="3"/>
  <c r="C4210" i="4"/>
  <c r="D4210" i="4" s="1"/>
  <c r="N4210" i="3"/>
  <c r="P4210" i="3"/>
  <c r="O4210" i="3"/>
  <c r="Q4210" i="3"/>
  <c r="F4211" i="3"/>
  <c r="J4211" i="3" s="1"/>
  <c r="R4210" i="3"/>
  <c r="G4211" i="3" l="1"/>
  <c r="T4210" i="3"/>
  <c r="U4210" i="3" s="1"/>
  <c r="B4211" i="4"/>
  <c r="H4211" i="3"/>
  <c r="I4211" i="3"/>
  <c r="K4211" i="3" l="1"/>
  <c r="F4211" i="4"/>
  <c r="E4211" i="4" s="1"/>
  <c r="G4211" i="4"/>
  <c r="H4211" i="4" s="1"/>
  <c r="I4211" i="4" s="1"/>
  <c r="C4211" i="4" l="1"/>
  <c r="D4211" i="4" s="1"/>
  <c r="B4212" i="3"/>
  <c r="C4212" i="3"/>
  <c r="D4212" i="3"/>
  <c r="E4212" i="3"/>
  <c r="L4211" i="3"/>
  <c r="P4211" i="3" s="1"/>
  <c r="M4211" i="3"/>
  <c r="Q4211" i="3" s="1"/>
  <c r="N4211" i="3"/>
  <c r="R4211" i="3" s="1"/>
  <c r="O4211" i="3"/>
  <c r="S4211" i="3" s="1"/>
  <c r="F4212" i="3" l="1"/>
  <c r="T4211" i="3"/>
  <c r="U4211" i="3" s="1"/>
  <c r="B4212" i="4" l="1"/>
  <c r="G4212" i="3"/>
  <c r="H4212" i="3"/>
  <c r="I4212" i="3"/>
  <c r="J4212" i="3"/>
  <c r="K4212" i="3" l="1"/>
  <c r="F4212" i="4"/>
  <c r="E4212" i="4" s="1"/>
  <c r="G4212" i="4"/>
  <c r="H4212" i="4" s="1"/>
  <c r="I4212" i="4" s="1"/>
  <c r="P4212" i="3" l="1"/>
  <c r="C4213" i="3"/>
  <c r="D4213" i="3"/>
  <c r="E4213" i="3"/>
  <c r="B4213" i="3"/>
  <c r="M4212" i="3"/>
  <c r="L4212" i="3"/>
  <c r="N4212" i="3"/>
  <c r="S4212" i="3"/>
  <c r="Q4212" i="3"/>
  <c r="R4212" i="3"/>
  <c r="C4212" i="4"/>
  <c r="D4212" i="4" s="1"/>
  <c r="O4212" i="3"/>
  <c r="F4213" i="3"/>
  <c r="B4213" i="4" s="1"/>
  <c r="T4212" i="3"/>
  <c r="U4212" i="3" s="1"/>
  <c r="G4213" i="3" l="1"/>
  <c r="I4213" i="3"/>
  <c r="F4213" i="4"/>
  <c r="E4213" i="4" s="1"/>
  <c r="G4213" i="4"/>
  <c r="H4213" i="4" s="1"/>
  <c r="I4213" i="4" s="1"/>
  <c r="J4213" i="3"/>
  <c r="H4213" i="3"/>
  <c r="K4213" i="3" s="1"/>
  <c r="B4214" i="3" l="1"/>
  <c r="C4214" i="3"/>
  <c r="D4214" i="3"/>
  <c r="E4214" i="3"/>
  <c r="S4213" i="3"/>
  <c r="P4213" i="3"/>
  <c r="Q4213" i="3"/>
  <c r="N4213" i="3"/>
  <c r="R4213" i="3" s="1"/>
  <c r="C4213" i="4"/>
  <c r="D4213" i="4" s="1"/>
  <c r="L4213" i="3"/>
  <c r="M4213" i="3"/>
  <c r="O4213" i="3"/>
  <c r="F4214" i="3" l="1"/>
  <c r="B4214" i="4" s="1"/>
  <c r="G4214" i="3"/>
  <c r="T4213" i="3"/>
  <c r="U4213" i="3" s="1"/>
  <c r="J4214" i="3"/>
  <c r="H4214" i="3"/>
  <c r="F4214" i="4" l="1"/>
  <c r="E4214" i="4" s="1"/>
  <c r="G4214" i="4"/>
  <c r="H4214" i="4" s="1"/>
  <c r="I4214" i="4" s="1"/>
  <c r="I4214" i="3"/>
  <c r="K4214" i="3" s="1"/>
  <c r="C4215" i="3" l="1"/>
  <c r="D4215" i="3"/>
  <c r="E4215" i="3"/>
  <c r="B4215" i="3"/>
  <c r="L4214" i="3"/>
  <c r="C4214" i="4"/>
  <c r="D4214" i="4" s="1"/>
  <c r="R4214" i="3"/>
  <c r="Q4214" i="3"/>
  <c r="P4214" i="3"/>
  <c r="N4214" i="3"/>
  <c r="O4214" i="3"/>
  <c r="S4214" i="3"/>
  <c r="M4214" i="3"/>
  <c r="T4214" i="3" l="1"/>
  <c r="U4214" i="3" s="1"/>
  <c r="F4215" i="3"/>
  <c r="B4215" i="4" s="1"/>
  <c r="G4215" i="3" l="1"/>
  <c r="J4215" i="3"/>
  <c r="F4215" i="4"/>
  <c r="E4215" i="4" s="1"/>
  <c r="G4215" i="4"/>
  <c r="H4215" i="4" s="1"/>
  <c r="I4215" i="4" s="1"/>
  <c r="I4215" i="3"/>
  <c r="H4215" i="3"/>
  <c r="K4215" i="3" l="1"/>
  <c r="B4216" i="3" l="1"/>
  <c r="C4216" i="3"/>
  <c r="D4216" i="3"/>
  <c r="E4216" i="3"/>
  <c r="Q4215" i="3"/>
  <c r="L4215" i="3"/>
  <c r="C4215" i="4"/>
  <c r="D4215" i="4" s="1"/>
  <c r="N4215" i="3"/>
  <c r="M4215" i="3"/>
  <c r="P4215" i="3"/>
  <c r="S4215" i="3"/>
  <c r="R4215" i="3"/>
  <c r="O4215" i="3"/>
  <c r="T4215" i="3" l="1"/>
  <c r="U4215" i="3" s="1"/>
  <c r="F4216" i="3"/>
  <c r="B4216" i="4" s="1"/>
  <c r="G4216" i="3" l="1"/>
  <c r="F4216" i="4"/>
  <c r="E4216" i="4" s="1"/>
  <c r="G4216" i="4"/>
  <c r="H4216" i="4" s="1"/>
  <c r="I4216" i="4" s="1"/>
  <c r="I4216" i="3"/>
  <c r="J4216" i="3"/>
  <c r="H4216" i="3"/>
  <c r="K4216" i="3" s="1"/>
  <c r="B4217" i="3" l="1"/>
  <c r="C4217" i="3"/>
  <c r="D4217" i="3"/>
  <c r="E4217" i="3"/>
  <c r="C4216" i="4"/>
  <c r="D4216" i="4" s="1"/>
  <c r="O4216" i="3"/>
  <c r="S4216" i="3" s="1"/>
  <c r="M4216" i="3"/>
  <c r="Q4216" i="3" s="1"/>
  <c r="L4216" i="3"/>
  <c r="P4216" i="3" s="1"/>
  <c r="N4216" i="3"/>
  <c r="R4216" i="3" s="1"/>
  <c r="T4216" i="3" l="1"/>
  <c r="U4216" i="3" s="1"/>
  <c r="F4217" i="3"/>
  <c r="B4217" i="4" s="1"/>
  <c r="J4217" i="3" l="1"/>
  <c r="G4217" i="3"/>
  <c r="H4217" i="3"/>
  <c r="F4217" i="4"/>
  <c r="E4217" i="4" s="1"/>
  <c r="G4217" i="4"/>
  <c r="H4217" i="4" s="1"/>
  <c r="I4217" i="4" s="1"/>
  <c r="I4217" i="3"/>
  <c r="K4217" i="3" s="1"/>
  <c r="C4218" i="3" l="1"/>
  <c r="E4218" i="3"/>
  <c r="D4218" i="3"/>
  <c r="B4218" i="3"/>
  <c r="P4217" i="3"/>
  <c r="M4217" i="3"/>
  <c r="Q4217" i="3" s="1"/>
  <c r="R4217" i="3"/>
  <c r="O4217" i="3"/>
  <c r="S4217" i="3" s="1"/>
  <c r="N4217" i="3"/>
  <c r="L4217" i="3"/>
  <c r="C4217" i="4"/>
  <c r="D4217" i="4" s="1"/>
  <c r="F4218" i="3" l="1"/>
  <c r="B4218" i="4" s="1"/>
  <c r="I4218" i="3"/>
  <c r="T4217" i="3"/>
  <c r="U4217" i="3" s="1"/>
  <c r="J4218" i="3"/>
  <c r="G4218" i="3" l="1"/>
  <c r="F4218" i="4"/>
  <c r="E4218" i="4" s="1"/>
  <c r="G4218" i="4"/>
  <c r="H4218" i="4" s="1"/>
  <c r="I4218" i="4" s="1"/>
  <c r="H4218" i="3"/>
  <c r="K4218" i="3" s="1"/>
  <c r="C4219" i="3" l="1"/>
  <c r="D4219" i="3"/>
  <c r="E4219" i="3"/>
  <c r="B4219" i="3"/>
  <c r="L4218" i="3"/>
  <c r="P4218" i="3" s="1"/>
  <c r="S4218" i="3"/>
  <c r="R4218" i="3"/>
  <c r="O4218" i="3"/>
  <c r="C4218" i="4"/>
  <c r="D4218" i="4" s="1"/>
  <c r="M4218" i="3"/>
  <c r="Q4218" i="3" s="1"/>
  <c r="N4218" i="3"/>
  <c r="F4219" i="3" l="1"/>
  <c r="G4219" i="3" s="1"/>
  <c r="J4219" i="3"/>
  <c r="T4218" i="3"/>
  <c r="U4218" i="3" s="1"/>
  <c r="B4219" i="4" l="1"/>
  <c r="H4219" i="3"/>
  <c r="I4219" i="3"/>
  <c r="K4219" i="3" l="1"/>
  <c r="F4219" i="4"/>
  <c r="E4219" i="4" s="1"/>
  <c r="G4219" i="4"/>
  <c r="H4219" i="4" s="1"/>
  <c r="I4219" i="4" s="1"/>
  <c r="B4220" i="3" l="1"/>
  <c r="C4220" i="3"/>
  <c r="D4220" i="3"/>
  <c r="E4220" i="3"/>
  <c r="R4219" i="3"/>
  <c r="O4219" i="3"/>
  <c r="S4219" i="3"/>
  <c r="C4219" i="4"/>
  <c r="D4219" i="4" s="1"/>
  <c r="M4219" i="3"/>
  <c r="L4219" i="3"/>
  <c r="P4219" i="3"/>
  <c r="Q4219" i="3"/>
  <c r="N4219" i="3"/>
  <c r="F4220" i="3"/>
  <c r="T4219" i="3" l="1"/>
  <c r="U4219" i="3" s="1"/>
  <c r="B4220" i="4"/>
  <c r="J4220" i="3"/>
  <c r="G4220" i="3"/>
  <c r="H4220" i="3"/>
  <c r="I4220" i="3"/>
  <c r="K4220" i="3" l="1"/>
  <c r="F4220" i="4"/>
  <c r="E4220" i="4" s="1"/>
  <c r="G4220" i="4"/>
  <c r="H4220" i="4" s="1"/>
  <c r="I4220" i="4" s="1"/>
  <c r="C4221" i="3" l="1"/>
  <c r="D4221" i="3"/>
  <c r="E4221" i="3"/>
  <c r="B4221" i="3"/>
  <c r="L4220" i="3"/>
  <c r="O4220" i="3"/>
  <c r="S4220" i="3" s="1"/>
  <c r="N4220" i="3"/>
  <c r="R4220" i="3" s="1"/>
  <c r="P4220" i="3"/>
  <c r="M4220" i="3"/>
  <c r="Q4220" i="3" s="1"/>
  <c r="C4220" i="4"/>
  <c r="D4220" i="4" s="1"/>
  <c r="F4221" i="3"/>
  <c r="B4221" i="4" s="1"/>
  <c r="F4221" i="4" s="1"/>
  <c r="E4221" i="4" s="1"/>
  <c r="G4221" i="4"/>
  <c r="H4221" i="4" s="1"/>
  <c r="I4221" i="4" s="1"/>
  <c r="J4221" i="3"/>
  <c r="I4221" i="3"/>
  <c r="H4221" i="3"/>
  <c r="G4221" i="3" l="1"/>
  <c r="T4220" i="3"/>
  <c r="U4220" i="3" s="1"/>
  <c r="K4221" i="3"/>
  <c r="E4222" i="3" l="1"/>
  <c r="C4222" i="3"/>
  <c r="D4222" i="3"/>
  <c r="B4222" i="3"/>
  <c r="S4221" i="3"/>
  <c r="R4221" i="3"/>
  <c r="L4221" i="3"/>
  <c r="N4221" i="3"/>
  <c r="P4221" i="3"/>
  <c r="C4221" i="4"/>
  <c r="D4221" i="4" s="1"/>
  <c r="O4221" i="3"/>
  <c r="Q4221" i="3"/>
  <c r="M4221" i="3"/>
  <c r="F4222" i="3" l="1"/>
  <c r="B4222" i="4" s="1"/>
  <c r="T4221" i="3"/>
  <c r="U4221" i="3" s="1"/>
  <c r="J4222" i="3" l="1"/>
  <c r="H4222" i="3"/>
  <c r="G4222" i="3"/>
  <c r="F4222" i="4"/>
  <c r="E4222" i="4" s="1"/>
  <c r="G4222" i="4"/>
  <c r="H4222" i="4" s="1"/>
  <c r="I4222" i="4" s="1"/>
  <c r="I4222" i="3"/>
  <c r="K4222" i="3" s="1"/>
  <c r="B4223" i="3" l="1"/>
  <c r="C4223" i="3"/>
  <c r="D4223" i="3"/>
  <c r="E4223" i="3"/>
  <c r="N4222" i="3"/>
  <c r="O4222" i="3"/>
  <c r="M4222" i="3"/>
  <c r="Q4222" i="3"/>
  <c r="C4222" i="4"/>
  <c r="D4222" i="4" s="1"/>
  <c r="L4222" i="3"/>
  <c r="R4222" i="3"/>
  <c r="P4222" i="3"/>
  <c r="S4222" i="3"/>
  <c r="T4222" i="3" l="1"/>
  <c r="U4222" i="3" s="1"/>
  <c r="F4223" i="3"/>
  <c r="B4223" i="4" s="1"/>
  <c r="F4223" i="4" l="1"/>
  <c r="E4223" i="4" s="1"/>
  <c r="G4223" i="4"/>
  <c r="H4223" i="4" s="1"/>
  <c r="I4223" i="4" s="1"/>
  <c r="I4223" i="3"/>
  <c r="G4223" i="3"/>
  <c r="H4223" i="3"/>
  <c r="J4223" i="3"/>
  <c r="K4223" i="3" l="1"/>
  <c r="B4224" i="3" l="1"/>
  <c r="C4224" i="3"/>
  <c r="D4224" i="3"/>
  <c r="E4224" i="3"/>
  <c r="M4223" i="3"/>
  <c r="Q4223" i="3" s="1"/>
  <c r="S4223" i="3"/>
  <c r="L4223" i="3"/>
  <c r="P4223" i="3" s="1"/>
  <c r="N4223" i="3"/>
  <c r="R4223" i="3" s="1"/>
  <c r="C4223" i="4"/>
  <c r="D4223" i="4" s="1"/>
  <c r="O4223" i="3"/>
  <c r="T4223" i="3" l="1"/>
  <c r="U4223" i="3" s="1"/>
  <c r="F4224" i="3"/>
  <c r="B4224" i="4" s="1"/>
  <c r="G4224" i="3" l="1"/>
  <c r="I4224" i="3"/>
  <c r="F4224" i="4"/>
  <c r="E4224" i="4" s="1"/>
  <c r="G4224" i="4"/>
  <c r="H4224" i="4" s="1"/>
  <c r="I4224" i="4" s="1"/>
  <c r="J4224" i="3"/>
  <c r="H4224" i="3"/>
  <c r="K4224" i="3" s="1"/>
  <c r="C4225" i="3" l="1"/>
  <c r="D4225" i="3"/>
  <c r="E4225" i="3"/>
  <c r="B4225" i="3"/>
  <c r="L4224" i="3"/>
  <c r="N4224" i="3"/>
  <c r="C4224" i="4"/>
  <c r="D4224" i="4" s="1"/>
  <c r="P4224" i="3"/>
  <c r="O4224" i="3"/>
  <c r="M4224" i="3"/>
  <c r="R4224" i="3"/>
  <c r="Q4224" i="3"/>
  <c r="S4224" i="3"/>
  <c r="F4225" i="3" l="1"/>
  <c r="B4225" i="4" s="1"/>
  <c r="T4224" i="3"/>
  <c r="U4224" i="3" s="1"/>
  <c r="I4225" i="3"/>
  <c r="H4225" i="3"/>
  <c r="F4225" i="4" l="1"/>
  <c r="E4225" i="4" s="1"/>
  <c r="G4225" i="4"/>
  <c r="H4225" i="4" s="1"/>
  <c r="I4225" i="4" s="1"/>
  <c r="G4225" i="3"/>
  <c r="J4225" i="3"/>
  <c r="K4225" i="3" l="1"/>
  <c r="B4226" i="3" l="1"/>
  <c r="C4226" i="3"/>
  <c r="D4226" i="3"/>
  <c r="E4226" i="3"/>
  <c r="S4225" i="3"/>
  <c r="L4225" i="3"/>
  <c r="R4225" i="3"/>
  <c r="M4225" i="3"/>
  <c r="P4225" i="3"/>
  <c r="C4225" i="4"/>
  <c r="D4225" i="4" s="1"/>
  <c r="O4225" i="3"/>
  <c r="Q4225" i="3"/>
  <c r="T4225" i="3" s="1"/>
  <c r="U4225" i="3" s="1"/>
  <c r="N4225" i="3"/>
  <c r="F4226" i="3"/>
  <c r="B4226" i="4" s="1"/>
  <c r="G4226" i="3" l="1"/>
  <c r="J4226" i="3"/>
  <c r="F4226" i="4"/>
  <c r="E4226" i="4" s="1"/>
  <c r="G4226" i="4"/>
  <c r="H4226" i="4" s="1"/>
  <c r="I4226" i="4" s="1"/>
  <c r="I4226" i="3"/>
  <c r="H4226" i="3"/>
  <c r="K4226" i="3" s="1"/>
  <c r="C4227" i="3" l="1"/>
  <c r="D4227" i="3"/>
  <c r="E4227" i="3"/>
  <c r="B4227" i="3"/>
  <c r="C4226" i="4"/>
  <c r="D4226" i="4" s="1"/>
  <c r="N4226" i="3"/>
  <c r="R4226" i="3" s="1"/>
  <c r="L4226" i="3"/>
  <c r="P4226" i="3" s="1"/>
  <c r="O4226" i="3"/>
  <c r="M4226" i="3"/>
  <c r="Q4226" i="3" s="1"/>
  <c r="S4226" i="3"/>
  <c r="F4227" i="3" l="1"/>
  <c r="B4227" i="4" s="1"/>
  <c r="T4226" i="3"/>
  <c r="U4226" i="3" s="1"/>
  <c r="H4227" i="3"/>
  <c r="I4227" i="3"/>
  <c r="G4227" i="3" l="1"/>
  <c r="F4227" i="4"/>
  <c r="E4227" i="4" s="1"/>
  <c r="G4227" i="4"/>
  <c r="H4227" i="4" s="1"/>
  <c r="I4227" i="4" s="1"/>
  <c r="J4227" i="3"/>
  <c r="K4227" i="3" s="1"/>
  <c r="B4228" i="3" l="1"/>
  <c r="C4228" i="3"/>
  <c r="D4228" i="3"/>
  <c r="E4228" i="3"/>
  <c r="M4227" i="3"/>
  <c r="L4227" i="3"/>
  <c r="P4227" i="3" s="1"/>
  <c r="R4227" i="3"/>
  <c r="N4227" i="3"/>
  <c r="C4227" i="4"/>
  <c r="D4227" i="4" s="1"/>
  <c r="Q4227" i="3"/>
  <c r="O4227" i="3"/>
  <c r="S4227" i="3" s="1"/>
  <c r="F4228" i="3" l="1"/>
  <c r="B4228" i="4" s="1"/>
  <c r="G4228" i="3"/>
  <c r="T4227" i="3"/>
  <c r="U4227" i="3" s="1"/>
  <c r="F4228" i="4" l="1"/>
  <c r="E4228" i="4" s="1"/>
  <c r="G4228" i="4"/>
  <c r="H4228" i="4" s="1"/>
  <c r="I4228" i="4" s="1"/>
  <c r="J4228" i="3"/>
  <c r="H4228" i="3"/>
  <c r="I4228" i="3"/>
  <c r="K4228" i="3" s="1"/>
  <c r="E4229" i="3" l="1"/>
  <c r="B4229" i="3"/>
  <c r="C4229" i="3"/>
  <c r="D4229" i="3"/>
  <c r="L4228" i="3"/>
  <c r="P4228" i="3"/>
  <c r="S4228" i="3"/>
  <c r="C4228" i="4"/>
  <c r="D4228" i="4" s="1"/>
  <c r="R4228" i="3"/>
  <c r="Q4228" i="3"/>
  <c r="N4228" i="3"/>
  <c r="M4228" i="3"/>
  <c r="O4228" i="3"/>
  <c r="T4228" i="3" l="1"/>
  <c r="U4228" i="3" s="1"/>
  <c r="F4229" i="3"/>
  <c r="B4229" i="4" s="1"/>
  <c r="G4229" i="3" l="1"/>
  <c r="J4229" i="3"/>
  <c r="F4229" i="4"/>
  <c r="E4229" i="4" s="1"/>
  <c r="G4229" i="4"/>
  <c r="H4229" i="4" s="1"/>
  <c r="I4229" i="4" s="1"/>
  <c r="I4229" i="3"/>
  <c r="H4229" i="3"/>
  <c r="K4229" i="3" s="1"/>
  <c r="E4230" i="3" l="1"/>
  <c r="B4230" i="3"/>
  <c r="C4230" i="3"/>
  <c r="D4230" i="3"/>
  <c r="O4229" i="3"/>
  <c r="R4229" i="3"/>
  <c r="N4229" i="3"/>
  <c r="Q4229" i="3"/>
  <c r="M4229" i="3"/>
  <c r="L4229" i="3"/>
  <c r="C4229" i="4"/>
  <c r="D4229" i="4" s="1"/>
  <c r="S4229" i="3"/>
  <c r="P4229" i="3"/>
  <c r="T4229" i="3" l="1"/>
  <c r="U4229" i="3" s="1"/>
  <c r="F4230" i="3"/>
  <c r="B4230" i="4" s="1"/>
  <c r="G4230" i="3" l="1"/>
  <c r="F4230" i="4"/>
  <c r="E4230" i="4" s="1"/>
  <c r="G4230" i="4"/>
  <c r="H4230" i="4" s="1"/>
  <c r="I4230" i="4" s="1"/>
  <c r="I4230" i="3"/>
  <c r="H4230" i="3"/>
  <c r="J4230" i="3"/>
  <c r="K4230" i="3" l="1"/>
  <c r="C4231" i="3" l="1"/>
  <c r="D4231" i="3"/>
  <c r="E4231" i="3"/>
  <c r="B4231" i="3"/>
  <c r="C4230" i="4"/>
  <c r="D4230" i="4" s="1"/>
  <c r="L4230" i="3"/>
  <c r="P4230" i="3" s="1"/>
  <c r="O4230" i="3"/>
  <c r="M4230" i="3"/>
  <c r="Q4230" i="3" s="1"/>
  <c r="S4230" i="3"/>
  <c r="N4230" i="3"/>
  <c r="R4230" i="3"/>
  <c r="F4231" i="3" l="1"/>
  <c r="B4231" i="4" s="1"/>
  <c r="T4230" i="3"/>
  <c r="U4230" i="3" s="1"/>
  <c r="F4231" i="4" l="1"/>
  <c r="E4231" i="4" s="1"/>
  <c r="G4231" i="4"/>
  <c r="H4231" i="4" s="1"/>
  <c r="I4231" i="4" s="1"/>
  <c r="G4231" i="3"/>
  <c r="J4231" i="3"/>
  <c r="I4231" i="3"/>
  <c r="H4231" i="3"/>
  <c r="K4231" i="3" l="1"/>
  <c r="B4232" i="3" l="1"/>
  <c r="C4232" i="3"/>
  <c r="D4232" i="3"/>
  <c r="E4232" i="3"/>
  <c r="P4231" i="3"/>
  <c r="S4231" i="3"/>
  <c r="M4231" i="3"/>
  <c r="Q4231" i="3" s="1"/>
  <c r="L4231" i="3"/>
  <c r="O4231" i="3"/>
  <c r="N4231" i="3"/>
  <c r="R4231" i="3" s="1"/>
  <c r="C4231" i="4"/>
  <c r="D4231" i="4" s="1"/>
  <c r="F4232" i="3" l="1"/>
  <c r="B4232" i="4" s="1"/>
  <c r="G4232" i="3"/>
  <c r="H4232" i="3"/>
  <c r="T4231" i="3"/>
  <c r="U4231" i="3" s="1"/>
  <c r="F4232" i="4" l="1"/>
  <c r="E4232" i="4" s="1"/>
  <c r="G4232" i="4"/>
  <c r="H4232" i="4" s="1"/>
  <c r="I4232" i="4" s="1"/>
  <c r="I4232" i="3"/>
  <c r="J4232" i="3"/>
  <c r="K4232" i="3" l="1"/>
  <c r="E4233" i="3" l="1"/>
  <c r="B4233" i="3"/>
  <c r="C4233" i="3"/>
  <c r="D4233" i="3"/>
  <c r="P4232" i="3"/>
  <c r="N4232" i="3"/>
  <c r="R4232" i="3"/>
  <c r="M4232" i="3"/>
  <c r="C4232" i="4"/>
  <c r="D4232" i="4" s="1"/>
  <c r="S4232" i="3"/>
  <c r="Q4232" i="3"/>
  <c r="F4233" i="3"/>
  <c r="O4232" i="3"/>
  <c r="L4232" i="3"/>
  <c r="T4232" i="3" l="1"/>
  <c r="U4232" i="3" s="1"/>
  <c r="B4233" i="4"/>
  <c r="G4233" i="3"/>
  <c r="F4233" i="4"/>
  <c r="E4233" i="4" s="1"/>
  <c r="G4233" i="4"/>
  <c r="H4233" i="4" s="1"/>
  <c r="I4233" i="4" s="1"/>
  <c r="I4233" i="3"/>
  <c r="H4233" i="3"/>
  <c r="J4233" i="3"/>
  <c r="K4233" i="3" l="1"/>
  <c r="C4233" i="4" l="1"/>
  <c r="D4233" i="4" s="1"/>
  <c r="B4234" i="3"/>
  <c r="C4234" i="3"/>
  <c r="D4234" i="3"/>
  <c r="E4234" i="3"/>
  <c r="L4233" i="3"/>
  <c r="P4233" i="3" s="1"/>
  <c r="O4233" i="3"/>
  <c r="S4233" i="3" s="1"/>
  <c r="N4233" i="3"/>
  <c r="R4233" i="3" s="1"/>
  <c r="M4233" i="3"/>
  <c r="Q4233" i="3" s="1"/>
  <c r="T4233" i="3" l="1"/>
  <c r="U4233" i="3" s="1"/>
  <c r="F4234" i="3"/>
  <c r="B4234" i="4" l="1"/>
  <c r="J4234" i="3"/>
  <c r="H4234" i="3"/>
  <c r="I4234" i="3"/>
  <c r="G4234" i="3"/>
  <c r="K4234" i="3" s="1"/>
  <c r="C4234" i="4" l="1"/>
  <c r="D4234" i="4" s="1"/>
  <c r="B4235" i="3"/>
  <c r="C4235" i="3"/>
  <c r="D4235" i="3"/>
  <c r="E4235" i="3"/>
  <c r="N4234" i="3"/>
  <c r="R4234" i="3" s="1"/>
  <c r="M4234" i="3"/>
  <c r="O4234" i="3"/>
  <c r="S4234" i="3"/>
  <c r="Q4234" i="3"/>
  <c r="L4234" i="3"/>
  <c r="P4234" i="3" s="1"/>
  <c r="F4234" i="4"/>
  <c r="E4234" i="4" s="1"/>
  <c r="G4234" i="4"/>
  <c r="H4234" i="4" s="1"/>
  <c r="I4234" i="4" s="1"/>
  <c r="F4235" i="3"/>
  <c r="B4235" i="4" s="1"/>
  <c r="T4234" i="3"/>
  <c r="U4234" i="3" s="1"/>
  <c r="J4235" i="3" l="1"/>
  <c r="G4235" i="3"/>
  <c r="F4235" i="4"/>
  <c r="E4235" i="4" s="1"/>
  <c r="G4235" i="4"/>
  <c r="H4235" i="4" s="1"/>
  <c r="I4235" i="4" s="1"/>
  <c r="H4235" i="3"/>
  <c r="I4235" i="3"/>
  <c r="K4235" i="3" l="1"/>
  <c r="C4236" i="3" l="1"/>
  <c r="B4236" i="3"/>
  <c r="D4236" i="3"/>
  <c r="E4236" i="3"/>
  <c r="C4235" i="4"/>
  <c r="D4235" i="4" s="1"/>
  <c r="S4235" i="3"/>
  <c r="Q4235" i="3"/>
  <c r="R4235" i="3"/>
  <c r="P4235" i="3"/>
  <c r="M4235" i="3"/>
  <c r="N4235" i="3"/>
  <c r="L4235" i="3"/>
  <c r="O4235" i="3"/>
  <c r="T4235" i="3" l="1"/>
  <c r="U4235" i="3" s="1"/>
  <c r="F4236" i="3"/>
  <c r="B4236" i="4" s="1"/>
  <c r="G4236" i="3" l="1"/>
  <c r="J4236" i="3"/>
  <c r="F4236" i="4"/>
  <c r="E4236" i="4" s="1"/>
  <c r="G4236" i="4"/>
  <c r="H4236" i="4" s="1"/>
  <c r="I4236" i="4" s="1"/>
  <c r="H4236" i="3"/>
  <c r="I4236" i="3"/>
  <c r="K4236" i="3" l="1"/>
  <c r="C4237" i="3" l="1"/>
  <c r="D4237" i="3"/>
  <c r="E4237" i="3"/>
  <c r="B4237" i="3"/>
  <c r="S4236" i="3"/>
  <c r="O4236" i="3"/>
  <c r="M4236" i="3"/>
  <c r="N4236" i="3"/>
  <c r="Q4236" i="3"/>
  <c r="C4236" i="4"/>
  <c r="D4236" i="4" s="1"/>
  <c r="L4236" i="3"/>
  <c r="R4236" i="3"/>
  <c r="P4236" i="3"/>
  <c r="T4236" i="3" l="1"/>
  <c r="U4236" i="3" s="1"/>
  <c r="F4237" i="3"/>
  <c r="B4237" i="4" s="1"/>
  <c r="F4237" i="4" s="1"/>
  <c r="E4237" i="4" s="1"/>
  <c r="G4237" i="4"/>
  <c r="H4237" i="4" s="1"/>
  <c r="I4237" i="4" s="1"/>
  <c r="H4237" i="3"/>
  <c r="J4237" i="3"/>
  <c r="G4237" i="3"/>
  <c r="I4237" i="3"/>
  <c r="K4237" i="3" l="1"/>
  <c r="B4238" i="3" l="1"/>
  <c r="C4238" i="3"/>
  <c r="D4238" i="3"/>
  <c r="E4238" i="3"/>
  <c r="Q4237" i="3"/>
  <c r="M4237" i="3"/>
  <c r="S4237" i="3"/>
  <c r="P4237" i="3"/>
  <c r="N4237" i="3"/>
  <c r="L4237" i="3"/>
  <c r="C4237" i="4"/>
  <c r="D4237" i="4" s="1"/>
  <c r="O4237" i="3"/>
  <c r="R4237" i="3"/>
  <c r="F4238" i="3" l="1"/>
  <c r="B4238" i="4" s="1"/>
  <c r="G4238" i="3"/>
  <c r="I4238" i="3"/>
  <c r="T4237" i="3"/>
  <c r="U4237" i="3" s="1"/>
  <c r="F4238" i="4" l="1"/>
  <c r="E4238" i="4" s="1"/>
  <c r="G4238" i="4"/>
  <c r="H4238" i="4" s="1"/>
  <c r="I4238" i="4" s="1"/>
  <c r="H4238" i="3"/>
  <c r="J4238" i="3"/>
  <c r="K4238" i="3" l="1"/>
  <c r="N4238" i="3" l="1"/>
  <c r="E4239" i="3"/>
  <c r="D4239" i="3"/>
  <c r="B4239" i="3"/>
  <c r="C4239" i="3"/>
  <c r="C4238" i="4"/>
  <c r="D4238" i="4" s="1"/>
  <c r="L4238" i="3"/>
  <c r="M4238" i="3"/>
  <c r="Q4238" i="3" s="1"/>
  <c r="P4238" i="3"/>
  <c r="R4238" i="3"/>
  <c r="O4238" i="3"/>
  <c r="S4238" i="3" s="1"/>
  <c r="T4238" i="3" s="1"/>
  <c r="U4238" i="3" s="1"/>
  <c r="F4239" i="3" l="1"/>
  <c r="B4239" i="4" s="1"/>
  <c r="F4239" i="4"/>
  <c r="E4239" i="4" s="1"/>
  <c r="G4239" i="4"/>
  <c r="H4239" i="4" s="1"/>
  <c r="I4239" i="4" s="1"/>
  <c r="H4239" i="3"/>
  <c r="G4239" i="3"/>
  <c r="I4239" i="3"/>
  <c r="J4239" i="3"/>
  <c r="K4239" i="3" l="1"/>
  <c r="E4240" i="3" l="1"/>
  <c r="B4240" i="3"/>
  <c r="C4240" i="3"/>
  <c r="D4240" i="3"/>
  <c r="C4239" i="4"/>
  <c r="D4239" i="4" s="1"/>
  <c r="N4239" i="3"/>
  <c r="M4239" i="3"/>
  <c r="R4239" i="3"/>
  <c r="Q4239" i="3"/>
  <c r="L4239" i="3"/>
  <c r="P4239" i="3" s="1"/>
  <c r="O4239" i="3"/>
  <c r="S4239" i="3" s="1"/>
  <c r="T4239" i="3" l="1"/>
  <c r="U4239" i="3" s="1"/>
  <c r="F4240" i="3"/>
  <c r="B4240" i="4" s="1"/>
  <c r="J4240" i="3" l="1"/>
  <c r="H4240" i="3"/>
  <c r="I4240" i="3"/>
  <c r="G4240" i="3"/>
  <c r="K4240" i="3" s="1"/>
  <c r="F4240" i="4"/>
  <c r="E4240" i="4" s="1"/>
  <c r="G4240" i="4"/>
  <c r="H4240" i="4" s="1"/>
  <c r="I4240" i="4" s="1"/>
  <c r="C4241" i="3" l="1"/>
  <c r="D4241" i="3"/>
  <c r="E4241" i="3"/>
  <c r="B4241" i="3"/>
  <c r="Q4240" i="3"/>
  <c r="P4240" i="3"/>
  <c r="O4240" i="3"/>
  <c r="S4240" i="3" s="1"/>
  <c r="L4240" i="3"/>
  <c r="M4240" i="3"/>
  <c r="N4240" i="3"/>
  <c r="R4240" i="3" s="1"/>
  <c r="C4240" i="4"/>
  <c r="D4240" i="4" s="1"/>
  <c r="F4241" i="3" l="1"/>
  <c r="B4241" i="4" s="1"/>
  <c r="H4241" i="3"/>
  <c r="T4240" i="3"/>
  <c r="U4240" i="3" s="1"/>
  <c r="I4241" i="3"/>
  <c r="G4241" i="3" l="1"/>
  <c r="F4241" i="4"/>
  <c r="E4241" i="4" s="1"/>
  <c r="G4241" i="4"/>
  <c r="H4241" i="4" s="1"/>
  <c r="I4241" i="4" s="1"/>
  <c r="J4241" i="3"/>
  <c r="K4241" i="3" s="1"/>
  <c r="B4242" i="3" l="1"/>
  <c r="C4242" i="3"/>
  <c r="D4242" i="3"/>
  <c r="E4242" i="3"/>
  <c r="L4241" i="3"/>
  <c r="Q4241" i="3"/>
  <c r="C4241" i="4"/>
  <c r="D4241" i="4" s="1"/>
  <c r="O4241" i="3"/>
  <c r="N4241" i="3"/>
  <c r="S4241" i="3"/>
  <c r="M4241" i="3"/>
  <c r="P4241" i="3"/>
  <c r="R4241" i="3"/>
  <c r="T4241" i="3" l="1"/>
  <c r="U4241" i="3" s="1"/>
  <c r="F4242" i="3"/>
  <c r="B4242" i="4" s="1"/>
  <c r="G4242" i="3" l="1"/>
  <c r="H4242" i="3"/>
  <c r="F4242" i="4"/>
  <c r="E4242" i="4" s="1"/>
  <c r="G4242" i="4"/>
  <c r="H4242" i="4" s="1"/>
  <c r="I4242" i="4" s="1"/>
  <c r="J4242" i="3"/>
  <c r="I4242" i="3"/>
  <c r="K4242" i="3" l="1"/>
  <c r="C4242" i="4" l="1"/>
  <c r="D4242" i="4" s="1"/>
  <c r="C4243" i="3"/>
  <c r="D4243" i="3"/>
  <c r="E4243" i="3"/>
  <c r="B4243" i="3"/>
  <c r="P4242" i="3"/>
  <c r="Q4242" i="3"/>
  <c r="M4242" i="3"/>
  <c r="O4242" i="3"/>
  <c r="L4242" i="3"/>
  <c r="N4242" i="3"/>
  <c r="R4242" i="3"/>
  <c r="S4242" i="3"/>
  <c r="T4242" i="3" l="1"/>
  <c r="U4242" i="3" s="1"/>
  <c r="F4243" i="3"/>
  <c r="B4243" i="4" s="1"/>
  <c r="I4243" i="3"/>
  <c r="G4243" i="3"/>
  <c r="F4243" i="4"/>
  <c r="E4243" i="4" s="1"/>
  <c r="G4243" i="4"/>
  <c r="J4243" i="3"/>
  <c r="H4243" i="3" l="1"/>
  <c r="K4243" i="3" s="1"/>
  <c r="H4243" i="4"/>
  <c r="I4243" i="4" s="1"/>
  <c r="B4244" i="3" l="1"/>
  <c r="C4244" i="3"/>
  <c r="D4244" i="3"/>
  <c r="E4244" i="3"/>
  <c r="L4243" i="3"/>
  <c r="C4243" i="4"/>
  <c r="D4243" i="4" s="1"/>
  <c r="O4243" i="3"/>
  <c r="M4243" i="3"/>
  <c r="N4243" i="3"/>
  <c r="Q4243" i="3"/>
  <c r="P4243" i="3"/>
  <c r="S4243" i="3"/>
  <c r="R4243" i="3"/>
  <c r="T4243" i="3" s="1"/>
  <c r="U4243" i="3" s="1"/>
  <c r="F4244" i="3"/>
  <c r="B4244" i="4" l="1"/>
  <c r="G4244" i="3"/>
  <c r="H4244" i="3"/>
  <c r="J4244" i="3"/>
  <c r="I4244" i="3"/>
  <c r="K4244" i="3"/>
  <c r="F4244" i="4"/>
  <c r="E4244" i="4" s="1"/>
  <c r="G4244" i="4"/>
  <c r="H4244" i="4" s="1"/>
  <c r="I4244" i="4" s="1"/>
  <c r="N4244" i="3" l="1"/>
  <c r="E4245" i="3"/>
  <c r="B4245" i="3"/>
  <c r="C4245" i="3"/>
  <c r="D4245" i="3"/>
  <c r="L4244" i="3"/>
  <c r="R4244" i="3"/>
  <c r="Q4244" i="3"/>
  <c r="P4244" i="3"/>
  <c r="M4244" i="3"/>
  <c r="C4244" i="4"/>
  <c r="D4244" i="4" s="1"/>
  <c r="O4244" i="3"/>
  <c r="S4244" i="3"/>
  <c r="T4244" i="3" s="1"/>
  <c r="U4244" i="3" s="1"/>
  <c r="F4245" i="3" l="1"/>
  <c r="B4245" i="4"/>
  <c r="F4245" i="4" s="1"/>
  <c r="E4245" i="4" s="1"/>
  <c r="J4245" i="3"/>
  <c r="G4245" i="3"/>
  <c r="G4245" i="4"/>
  <c r="H4245" i="4" s="1"/>
  <c r="I4245" i="4" s="1"/>
  <c r="I4245" i="3"/>
  <c r="H4245" i="3"/>
  <c r="K4245" i="3" s="1"/>
  <c r="B4246" i="3" l="1"/>
  <c r="C4246" i="3"/>
  <c r="D4246" i="3"/>
  <c r="E4246" i="3"/>
  <c r="N4245" i="3"/>
  <c r="M4245" i="3"/>
  <c r="S4245" i="3"/>
  <c r="P4245" i="3"/>
  <c r="Q4245" i="3"/>
  <c r="O4245" i="3"/>
  <c r="L4245" i="3"/>
  <c r="C4245" i="4"/>
  <c r="D4245" i="4" s="1"/>
  <c r="R4245" i="3"/>
  <c r="T4245" i="3" l="1"/>
  <c r="U4245" i="3" s="1"/>
  <c r="F4246" i="3"/>
  <c r="B4246" i="4" s="1"/>
  <c r="G4246" i="3" l="1"/>
  <c r="I4246" i="3"/>
  <c r="F4246" i="4"/>
  <c r="E4246" i="4" s="1"/>
  <c r="G4246" i="4"/>
  <c r="H4246" i="4" s="1"/>
  <c r="I4246" i="4" s="1"/>
  <c r="J4246" i="3"/>
  <c r="H4246" i="3"/>
  <c r="K4246" i="3" s="1"/>
  <c r="B4247" i="3" l="1"/>
  <c r="C4247" i="3"/>
  <c r="D4247" i="3"/>
  <c r="E4247" i="3"/>
  <c r="S4246" i="3"/>
  <c r="N4246" i="3"/>
  <c r="Q4246" i="3"/>
  <c r="C4246" i="4"/>
  <c r="D4246" i="4" s="1"/>
  <c r="P4246" i="3"/>
  <c r="M4246" i="3"/>
  <c r="R4246" i="3"/>
  <c r="O4246" i="3"/>
  <c r="L4246" i="3"/>
  <c r="F4247" i="3" l="1"/>
  <c r="B4247" i="4" s="1"/>
  <c r="G4247" i="3"/>
  <c r="H4247" i="3"/>
  <c r="J4247" i="3"/>
  <c r="T4246" i="3"/>
  <c r="U4246" i="3" s="1"/>
  <c r="I4247" i="3"/>
  <c r="K4247" i="3" l="1"/>
  <c r="F4247" i="4"/>
  <c r="E4247" i="4" s="1"/>
  <c r="G4247" i="4"/>
  <c r="H4247" i="4" s="1"/>
  <c r="I4247" i="4" s="1"/>
  <c r="E4248" i="3" l="1"/>
  <c r="B4248" i="3"/>
  <c r="C4248" i="3"/>
  <c r="D4248" i="3"/>
  <c r="O4247" i="3"/>
  <c r="S4247" i="3" s="1"/>
  <c r="M4247" i="3"/>
  <c r="Q4247" i="3" s="1"/>
  <c r="N4247" i="3"/>
  <c r="R4247" i="3" s="1"/>
  <c r="L4247" i="3"/>
  <c r="P4247" i="3" s="1"/>
  <c r="C4247" i="4"/>
  <c r="D4247" i="4" s="1"/>
  <c r="T4247" i="3" l="1"/>
  <c r="U4247" i="3" s="1"/>
  <c r="F4248" i="3"/>
  <c r="B4248" i="4" s="1"/>
  <c r="H4248" i="3" l="1"/>
  <c r="G4248" i="3"/>
  <c r="F4248" i="4"/>
  <c r="E4248" i="4" s="1"/>
  <c r="G4248" i="4"/>
  <c r="H4248" i="4" s="1"/>
  <c r="I4248" i="4" s="1"/>
  <c r="J4248" i="3"/>
  <c r="I4248" i="3"/>
  <c r="K4248" i="3" s="1"/>
  <c r="C4249" i="3" l="1"/>
  <c r="D4249" i="3"/>
  <c r="E4249" i="3"/>
  <c r="B4249" i="3"/>
  <c r="C4248" i="4"/>
  <c r="D4248" i="4" s="1"/>
  <c r="N4248" i="3"/>
  <c r="R4248" i="3" s="1"/>
  <c r="L4248" i="3"/>
  <c r="P4248" i="3" s="1"/>
  <c r="O4248" i="3"/>
  <c r="S4248" i="3" s="1"/>
  <c r="M4248" i="3"/>
  <c r="Q4248" i="3" s="1"/>
  <c r="T4248" i="3" l="1"/>
  <c r="U4248" i="3" s="1"/>
  <c r="F4249" i="3"/>
  <c r="B4249" i="4" s="1"/>
  <c r="I4249" i="3" l="1"/>
  <c r="F4249" i="4"/>
  <c r="E4249" i="4" s="1"/>
  <c r="G4249" i="4"/>
  <c r="H4249" i="4" s="1"/>
  <c r="I4249" i="4" s="1"/>
  <c r="G4249" i="3"/>
  <c r="H4249" i="3"/>
  <c r="J4249" i="3"/>
  <c r="K4249" i="3" l="1"/>
  <c r="B4250" i="3" l="1"/>
  <c r="C4250" i="3"/>
  <c r="D4250" i="3"/>
  <c r="E4250" i="3"/>
  <c r="R4249" i="3"/>
  <c r="S4249" i="3"/>
  <c r="Q4249" i="3"/>
  <c r="L4249" i="3"/>
  <c r="M4249" i="3"/>
  <c r="P4249" i="3"/>
  <c r="T4249" i="3" s="1"/>
  <c r="U4249" i="3" s="1"/>
  <c r="N4249" i="3"/>
  <c r="O4249" i="3"/>
  <c r="C4249" i="4"/>
  <c r="D4249" i="4" s="1"/>
  <c r="F4250" i="3" l="1"/>
  <c r="B4250" i="4" s="1"/>
  <c r="G4250" i="3"/>
  <c r="J4250" i="3"/>
  <c r="I4250" i="3"/>
  <c r="F4250" i="4" l="1"/>
  <c r="E4250" i="4" s="1"/>
  <c r="G4250" i="4"/>
  <c r="H4250" i="4" s="1"/>
  <c r="I4250" i="4" s="1"/>
  <c r="H4250" i="3"/>
  <c r="K4250" i="3" s="1"/>
  <c r="E4251" i="3" l="1"/>
  <c r="B4251" i="3"/>
  <c r="C4251" i="3"/>
  <c r="D4251" i="3"/>
  <c r="L4250" i="3"/>
  <c r="P4250" i="3"/>
  <c r="S4250" i="3"/>
  <c r="N4250" i="3"/>
  <c r="O4250" i="3"/>
  <c r="C4250" i="4"/>
  <c r="D4250" i="4" s="1"/>
  <c r="R4250" i="3"/>
  <c r="M4250" i="3"/>
  <c r="Q4250" i="3"/>
  <c r="F4251" i="3" l="1"/>
  <c r="B4251" i="4" s="1"/>
  <c r="G4251" i="3"/>
  <c r="H4251" i="3"/>
  <c r="I4251" i="3"/>
  <c r="J4251" i="3"/>
  <c r="T4250" i="3"/>
  <c r="U4250" i="3" s="1"/>
  <c r="K4251" i="3" l="1"/>
  <c r="F4251" i="4"/>
  <c r="E4251" i="4" s="1"/>
  <c r="G4251" i="4"/>
  <c r="H4251" i="4" s="1"/>
  <c r="I4251" i="4" s="1"/>
  <c r="B4252" i="3" l="1"/>
  <c r="C4252" i="3"/>
  <c r="D4252" i="3"/>
  <c r="E4252" i="3"/>
  <c r="S4251" i="3"/>
  <c r="O4251" i="3"/>
  <c r="Q4251" i="3"/>
  <c r="C4251" i="4"/>
  <c r="D4251" i="4" s="1"/>
  <c r="M4251" i="3"/>
  <c r="R4251" i="3"/>
  <c r="P4251" i="3"/>
  <c r="N4251" i="3"/>
  <c r="L4251" i="3"/>
  <c r="T4251" i="3" l="1"/>
  <c r="U4251" i="3" s="1"/>
  <c r="F4252" i="3"/>
  <c r="B4252" i="4" s="1"/>
  <c r="J4252" i="3" l="1"/>
  <c r="H4252" i="3"/>
  <c r="I4252" i="3"/>
  <c r="G4252" i="3"/>
  <c r="K4252" i="3"/>
  <c r="F4252" i="4"/>
  <c r="E4252" i="4" s="1"/>
  <c r="G4252" i="4"/>
  <c r="H4252" i="4" s="1"/>
  <c r="I4252" i="4" s="1"/>
  <c r="C4252" i="4" l="1"/>
  <c r="D4252" i="4" s="1"/>
  <c r="B4253" i="3"/>
  <c r="C4253" i="3"/>
  <c r="D4253" i="3"/>
  <c r="E4253" i="3"/>
  <c r="L4252" i="3"/>
  <c r="P4252" i="3" s="1"/>
  <c r="R4252" i="3"/>
  <c r="N4252" i="3"/>
  <c r="O4252" i="3"/>
  <c r="S4252" i="3" s="1"/>
  <c r="M4252" i="3"/>
  <c r="Q4252" i="3" s="1"/>
  <c r="T4252" i="3" l="1"/>
  <c r="U4252" i="3" s="1"/>
  <c r="F4253" i="3"/>
  <c r="B4253" i="4" s="1"/>
  <c r="G4253" i="3"/>
  <c r="H4253" i="3"/>
  <c r="J4253" i="3"/>
  <c r="I4253" i="3"/>
  <c r="K4253" i="3"/>
  <c r="B4254" i="3" l="1"/>
  <c r="C4254" i="3"/>
  <c r="D4254" i="3"/>
  <c r="E4254" i="3"/>
  <c r="F4253" i="4"/>
  <c r="E4253" i="4" s="1"/>
  <c r="G4253" i="4"/>
  <c r="H4253" i="4" s="1"/>
  <c r="I4253" i="4" s="1"/>
  <c r="R4253" i="3"/>
  <c r="O4253" i="3"/>
  <c r="S4253" i="3" s="1"/>
  <c r="C4253" i="4"/>
  <c r="D4253" i="4" s="1"/>
  <c r="N4253" i="3"/>
  <c r="P4253" i="3"/>
  <c r="Q4253" i="3"/>
  <c r="L4253" i="3"/>
  <c r="M4253" i="3"/>
  <c r="F4254" i="3" l="1"/>
  <c r="B4254" i="4" s="1"/>
  <c r="H4254" i="3"/>
  <c r="I4254" i="3"/>
  <c r="T4253" i="3"/>
  <c r="U4253" i="3" s="1"/>
  <c r="J4254" i="3"/>
  <c r="F4254" i="4" l="1"/>
  <c r="E4254" i="4" s="1"/>
  <c r="G4254" i="4"/>
  <c r="H4254" i="4" s="1"/>
  <c r="I4254" i="4" s="1"/>
  <c r="G4254" i="3"/>
  <c r="K4254" i="3" s="1"/>
  <c r="C4255" i="3" l="1"/>
  <c r="D4255" i="3"/>
  <c r="E4255" i="3"/>
  <c r="B4255" i="3"/>
  <c r="C4254" i="4"/>
  <c r="D4254" i="4" s="1"/>
  <c r="O4254" i="3"/>
  <c r="N4254" i="3"/>
  <c r="R4254" i="3" s="1"/>
  <c r="L4254" i="3"/>
  <c r="P4254" i="3" s="1"/>
  <c r="M4254" i="3"/>
  <c r="Q4254" i="3" s="1"/>
  <c r="S4254" i="3"/>
  <c r="T4254" i="3" l="1"/>
  <c r="U4254" i="3" s="1"/>
  <c r="F4255" i="3"/>
  <c r="B4255" i="4" s="1"/>
  <c r="I4255" i="3" l="1"/>
  <c r="J4255" i="3"/>
  <c r="G4255" i="3"/>
  <c r="F4255" i="4"/>
  <c r="E4255" i="4" s="1"/>
  <c r="G4255" i="4"/>
  <c r="H4255" i="4" s="1"/>
  <c r="I4255" i="4" s="1"/>
  <c r="H4255" i="3"/>
  <c r="K4255" i="3" s="1"/>
  <c r="B4256" i="3" l="1"/>
  <c r="C4256" i="3"/>
  <c r="D4256" i="3"/>
  <c r="E4256" i="3"/>
  <c r="O4255" i="3"/>
  <c r="S4255" i="3"/>
  <c r="P4255" i="3"/>
  <c r="C4255" i="4"/>
  <c r="D4255" i="4" s="1"/>
  <c r="M4255" i="3"/>
  <c r="R4255" i="3"/>
  <c r="L4255" i="3"/>
  <c r="N4255" i="3"/>
  <c r="Q4255" i="3"/>
  <c r="T4255" i="3" l="1"/>
  <c r="U4255" i="3" s="1"/>
  <c r="F4256" i="3"/>
  <c r="B4256" i="4" s="1"/>
  <c r="F4256" i="4" l="1"/>
  <c r="E4256" i="4" s="1"/>
  <c r="G4256" i="4"/>
  <c r="H4256" i="4" s="1"/>
  <c r="I4256" i="4" s="1"/>
  <c r="J4256" i="3"/>
  <c r="H4256" i="3"/>
  <c r="G4256" i="3"/>
  <c r="I4256" i="3"/>
  <c r="K4256" i="3" l="1"/>
  <c r="E4257" i="3" l="1"/>
  <c r="B4257" i="3"/>
  <c r="D4257" i="3"/>
  <c r="C4257" i="3"/>
  <c r="O4256" i="3"/>
  <c r="L4256" i="3"/>
  <c r="P4256" i="3"/>
  <c r="S4256" i="3"/>
  <c r="M4256" i="3"/>
  <c r="Q4256" i="3"/>
  <c r="R4256" i="3"/>
  <c r="N4256" i="3"/>
  <c r="C4256" i="4"/>
  <c r="D4256" i="4" s="1"/>
  <c r="T4256" i="3" l="1"/>
  <c r="U4256" i="3" s="1"/>
  <c r="F4257" i="3"/>
  <c r="B4257" i="4" s="1"/>
  <c r="G4257" i="3" l="1"/>
  <c r="F4257" i="4"/>
  <c r="E4257" i="4" s="1"/>
  <c r="G4257" i="4"/>
  <c r="H4257" i="4" s="1"/>
  <c r="I4257" i="4" s="1"/>
  <c r="H4257" i="3"/>
  <c r="I4257" i="3"/>
  <c r="J4257" i="3"/>
  <c r="K4257" i="3" l="1"/>
  <c r="E4258" i="3" l="1"/>
  <c r="D4258" i="3"/>
  <c r="B4258" i="3"/>
  <c r="C4258" i="3"/>
  <c r="S4257" i="3"/>
  <c r="R4257" i="3"/>
  <c r="P4257" i="3"/>
  <c r="Q4257" i="3"/>
  <c r="M4257" i="3"/>
  <c r="C4257" i="4"/>
  <c r="D4257" i="4" s="1"/>
  <c r="O4257" i="3"/>
  <c r="L4257" i="3"/>
  <c r="N4257" i="3"/>
  <c r="F4258" i="3" l="1"/>
  <c r="B4258" i="4" s="1"/>
  <c r="T4257" i="3"/>
  <c r="U4257" i="3" s="1"/>
  <c r="J4258" i="3"/>
  <c r="G4258" i="3" l="1"/>
  <c r="F4258" i="4"/>
  <c r="E4258" i="4" s="1"/>
  <c r="G4258" i="4"/>
  <c r="H4258" i="4" s="1"/>
  <c r="I4258" i="4" s="1"/>
  <c r="I4258" i="3"/>
  <c r="H4258" i="3"/>
  <c r="K4258" i="3" s="1"/>
  <c r="C4259" i="3" l="1"/>
  <c r="D4259" i="3"/>
  <c r="E4259" i="3"/>
  <c r="B4259" i="3"/>
  <c r="P4258" i="3"/>
  <c r="O4258" i="3"/>
  <c r="Q4258" i="3"/>
  <c r="N4258" i="3"/>
  <c r="L4258" i="3"/>
  <c r="R4258" i="3"/>
  <c r="S4258" i="3"/>
  <c r="M4258" i="3"/>
  <c r="C4258" i="4"/>
  <c r="D4258" i="4" s="1"/>
  <c r="F4259" i="3" l="1"/>
  <c r="B4259" i="4" s="1"/>
  <c r="G4259" i="3"/>
  <c r="J4259" i="3"/>
  <c r="T4258" i="3"/>
  <c r="U4258" i="3" s="1"/>
  <c r="F4259" i="4" l="1"/>
  <c r="E4259" i="4" s="1"/>
  <c r="G4259" i="4"/>
  <c r="H4259" i="4" s="1"/>
  <c r="I4259" i="4" s="1"/>
  <c r="I4259" i="3"/>
  <c r="H4259" i="3"/>
  <c r="K4259" i="3" s="1"/>
  <c r="B4260" i="3" l="1"/>
  <c r="C4260" i="3"/>
  <c r="D4260" i="3"/>
  <c r="E4260" i="3"/>
  <c r="P4259" i="3"/>
  <c r="L4259" i="3"/>
  <c r="N4259" i="3"/>
  <c r="O4259" i="3"/>
  <c r="S4259" i="3"/>
  <c r="R4259" i="3"/>
  <c r="M4259" i="3"/>
  <c r="Q4259" i="3"/>
  <c r="C4259" i="4"/>
  <c r="D4259" i="4" s="1"/>
  <c r="F4260" i="3" l="1"/>
  <c r="B4260" i="4" s="1"/>
  <c r="G4260" i="3"/>
  <c r="T4259" i="3"/>
  <c r="U4259" i="3" s="1"/>
  <c r="F4260" i="4" l="1"/>
  <c r="E4260" i="4" s="1"/>
  <c r="G4260" i="4"/>
  <c r="H4260" i="4" s="1"/>
  <c r="I4260" i="4" s="1"/>
  <c r="J4260" i="3"/>
  <c r="H4260" i="3"/>
  <c r="I4260" i="3"/>
  <c r="K4260" i="3" l="1"/>
  <c r="C4261" i="3" l="1"/>
  <c r="D4261" i="3"/>
  <c r="E4261" i="3"/>
  <c r="B4261" i="3"/>
  <c r="L4260" i="3"/>
  <c r="P4260" i="3" s="1"/>
  <c r="C4260" i="4"/>
  <c r="D4260" i="4" s="1"/>
  <c r="N4260" i="3"/>
  <c r="R4260" i="3"/>
  <c r="O4260" i="3"/>
  <c r="S4260" i="3" s="1"/>
  <c r="M4260" i="3"/>
  <c r="Q4260" i="3" s="1"/>
  <c r="T4260" i="3" l="1"/>
  <c r="U4260" i="3" s="1"/>
  <c r="F4261" i="3"/>
  <c r="B4261" i="4" s="1"/>
  <c r="F4261" i="4" l="1"/>
  <c r="E4261" i="4" s="1"/>
  <c r="G4261" i="4"/>
  <c r="H4261" i="4" s="1"/>
  <c r="I4261" i="4" s="1"/>
  <c r="G4261" i="3"/>
  <c r="H4261" i="3"/>
  <c r="I4261" i="3"/>
  <c r="J4261" i="3"/>
  <c r="K4261" i="3" l="1"/>
  <c r="B4262" i="3" l="1"/>
  <c r="C4262" i="3"/>
  <c r="D4262" i="3"/>
  <c r="E4262" i="3"/>
  <c r="M4261" i="3"/>
  <c r="C4261" i="4"/>
  <c r="D4261" i="4" s="1"/>
  <c r="S4261" i="3"/>
  <c r="P4261" i="3"/>
  <c r="N4261" i="3"/>
  <c r="O4261" i="3"/>
  <c r="L4261" i="3"/>
  <c r="R4261" i="3"/>
  <c r="Q4261" i="3"/>
  <c r="T4261" i="3" l="1"/>
  <c r="U4261" i="3" s="1"/>
  <c r="F4262" i="3"/>
  <c r="B4262" i="4" s="1"/>
  <c r="H4262" i="3" l="1"/>
  <c r="I4262" i="3"/>
  <c r="J4262" i="3"/>
  <c r="G4262" i="3"/>
  <c r="K4262" i="3" s="1"/>
  <c r="F4262" i="4"/>
  <c r="E4262" i="4" s="1"/>
  <c r="G4262" i="4"/>
  <c r="H4262" i="4" s="1"/>
  <c r="I4262" i="4" s="1"/>
  <c r="C4262" i="4" l="1"/>
  <c r="D4262" i="4" s="1"/>
  <c r="E4263" i="3"/>
  <c r="B4263" i="3"/>
  <c r="C4263" i="3"/>
  <c r="D4263" i="3"/>
  <c r="O4262" i="3"/>
  <c r="S4262" i="3" s="1"/>
  <c r="L4262" i="3"/>
  <c r="P4262" i="3"/>
  <c r="N4262" i="3"/>
  <c r="R4262" i="3" s="1"/>
  <c r="M4262" i="3"/>
  <c r="Q4262" i="3" s="1"/>
  <c r="F4263" i="3" l="1"/>
  <c r="B4263" i="4" s="1"/>
  <c r="T4262" i="3"/>
  <c r="U4262" i="3" s="1"/>
  <c r="F4263" i="4"/>
  <c r="E4263" i="4" s="1"/>
  <c r="G4263" i="4"/>
  <c r="H4263" i="4" s="1"/>
  <c r="I4263" i="4" s="1"/>
  <c r="H4263" i="3"/>
  <c r="I4263" i="3"/>
  <c r="G4263" i="3"/>
  <c r="J4263" i="3"/>
  <c r="K4263" i="3" l="1"/>
  <c r="S4263" i="3" l="1"/>
  <c r="B4264" i="3"/>
  <c r="C4264" i="3"/>
  <c r="D4264" i="3"/>
  <c r="E4264" i="3"/>
  <c r="Q4263" i="3"/>
  <c r="R4263" i="3"/>
  <c r="M4263" i="3"/>
  <c r="O4263" i="3"/>
  <c r="C4263" i="4"/>
  <c r="D4263" i="4" s="1"/>
  <c r="N4263" i="3"/>
  <c r="P4263" i="3"/>
  <c r="L4263" i="3"/>
  <c r="T4263" i="3"/>
  <c r="U4263" i="3" s="1"/>
  <c r="F4264" i="3" l="1"/>
  <c r="B4264" i="4"/>
  <c r="G4264" i="3"/>
  <c r="I4264" i="3"/>
  <c r="J4264" i="3"/>
  <c r="H4264" i="3"/>
  <c r="K4264" i="3" s="1"/>
  <c r="F4264" i="4"/>
  <c r="E4264" i="4" s="1"/>
  <c r="G4264" i="4"/>
  <c r="H4264" i="4" s="1"/>
  <c r="I4264" i="4" s="1"/>
  <c r="B4265" i="3" l="1"/>
  <c r="C4265" i="3"/>
  <c r="D4265" i="3"/>
  <c r="E4265" i="3"/>
  <c r="M4264" i="3"/>
  <c r="L4264" i="3"/>
  <c r="O4264" i="3"/>
  <c r="Q4264" i="3"/>
  <c r="P4264" i="3"/>
  <c r="R4264" i="3"/>
  <c r="S4264" i="3"/>
  <c r="N4264" i="3"/>
  <c r="C4264" i="4"/>
  <c r="D4264" i="4" s="1"/>
  <c r="F4265" i="3" l="1"/>
  <c r="B4265" i="4"/>
  <c r="J4265" i="3"/>
  <c r="H4265" i="3"/>
  <c r="I4265" i="3"/>
  <c r="T4264" i="3"/>
  <c r="U4264" i="3" s="1"/>
  <c r="G4265" i="3"/>
  <c r="K4265" i="3" s="1"/>
  <c r="F4265" i="4"/>
  <c r="E4265" i="4" s="1"/>
  <c r="G4265" i="4"/>
  <c r="H4265" i="4" s="1"/>
  <c r="I4265" i="4" s="1"/>
  <c r="E4266" i="3" l="1"/>
  <c r="D4266" i="3"/>
  <c r="B4266" i="3"/>
  <c r="C4266" i="3"/>
  <c r="C4265" i="4"/>
  <c r="D4265" i="4" s="1"/>
  <c r="M4265" i="3"/>
  <c r="Q4265" i="3" s="1"/>
  <c r="N4265" i="3"/>
  <c r="R4265" i="3" s="1"/>
  <c r="L4265" i="3"/>
  <c r="P4265" i="3" s="1"/>
  <c r="O4265" i="3"/>
  <c r="S4265" i="3" s="1"/>
  <c r="F4266" i="3" l="1"/>
  <c r="B4266" i="4"/>
  <c r="G4266" i="3"/>
  <c r="J4266" i="3"/>
  <c r="T4265" i="3"/>
  <c r="U4265" i="3" s="1"/>
  <c r="G4266" i="4"/>
  <c r="H4266" i="4" s="1"/>
  <c r="I4266" i="4" s="1"/>
  <c r="F4266" i="4"/>
  <c r="E4266" i="4" s="1"/>
  <c r="I4266" i="3"/>
  <c r="H4266" i="3"/>
  <c r="K4266" i="3" l="1"/>
  <c r="C4267" i="3" l="1"/>
  <c r="D4267" i="3"/>
  <c r="E4267" i="3"/>
  <c r="B4267" i="3"/>
  <c r="M4266" i="3"/>
  <c r="Q4266" i="3" s="1"/>
  <c r="N4266" i="3"/>
  <c r="R4266" i="3" s="1"/>
  <c r="O4266" i="3"/>
  <c r="S4266" i="3" s="1"/>
  <c r="C4266" i="4"/>
  <c r="D4266" i="4" s="1"/>
  <c r="L4266" i="3"/>
  <c r="P4266" i="3" s="1"/>
  <c r="T4266" i="3" s="1"/>
  <c r="U4266" i="3" s="1"/>
  <c r="F4267" i="3" l="1"/>
  <c r="B4267" i="4" s="1"/>
  <c r="G4267" i="3"/>
  <c r="F4267" i="4" l="1"/>
  <c r="E4267" i="4" s="1"/>
  <c r="G4267" i="4"/>
  <c r="H4267" i="4" s="1"/>
  <c r="I4267" i="4" s="1"/>
  <c r="H4267" i="3"/>
  <c r="J4267" i="3"/>
  <c r="I4267" i="3"/>
  <c r="K4267" i="3" l="1"/>
  <c r="B4268" i="3" l="1"/>
  <c r="C4268" i="3"/>
  <c r="D4268" i="3"/>
  <c r="E4268" i="3"/>
  <c r="S4267" i="3"/>
  <c r="R4267" i="3"/>
  <c r="Q4267" i="3"/>
  <c r="C4267" i="4"/>
  <c r="D4267" i="4" s="1"/>
  <c r="P4267" i="3"/>
  <c r="O4267" i="3"/>
  <c r="M4267" i="3"/>
  <c r="L4267" i="3"/>
  <c r="N4267" i="3"/>
  <c r="T4267" i="3" l="1"/>
  <c r="U4267" i="3" s="1"/>
  <c r="F4268" i="3"/>
  <c r="B4268" i="4" s="1"/>
  <c r="F4268" i="4" l="1"/>
  <c r="E4268" i="4" s="1"/>
  <c r="G4268" i="4"/>
  <c r="H4268" i="4" s="1"/>
  <c r="I4268" i="4" s="1"/>
  <c r="H4268" i="3"/>
  <c r="G4268" i="3"/>
  <c r="I4268" i="3"/>
  <c r="J4268" i="3"/>
  <c r="K4268" i="3" l="1"/>
  <c r="E4269" i="3" l="1"/>
  <c r="B4269" i="3"/>
  <c r="C4269" i="3"/>
  <c r="D4269" i="3"/>
  <c r="O4268" i="3"/>
  <c r="S4268" i="3" s="1"/>
  <c r="L4268" i="3"/>
  <c r="P4268" i="3" s="1"/>
  <c r="Q4268" i="3"/>
  <c r="C4268" i="4"/>
  <c r="D4268" i="4" s="1"/>
  <c r="N4268" i="3"/>
  <c r="R4268" i="3" s="1"/>
  <c r="M4268" i="3"/>
  <c r="F4269" i="3" l="1"/>
  <c r="B4269" i="4" s="1"/>
  <c r="T4268" i="3"/>
  <c r="U4268" i="3" s="1"/>
  <c r="I4269" i="3"/>
  <c r="H4269" i="3" l="1"/>
  <c r="G4269" i="3"/>
  <c r="F4269" i="4"/>
  <c r="E4269" i="4" s="1"/>
  <c r="G4269" i="4"/>
  <c r="H4269" i="4" s="1"/>
  <c r="I4269" i="4" s="1"/>
  <c r="J4269" i="3"/>
  <c r="K4269" i="3" s="1"/>
  <c r="B4270" i="3" l="1"/>
  <c r="C4270" i="3"/>
  <c r="D4270" i="3"/>
  <c r="E4270" i="3"/>
  <c r="L4269" i="3"/>
  <c r="M4269" i="3"/>
  <c r="N4269" i="3"/>
  <c r="Q4269" i="3"/>
  <c r="O4269" i="3"/>
  <c r="P4269" i="3"/>
  <c r="S4269" i="3"/>
  <c r="R4269" i="3"/>
  <c r="C4269" i="4"/>
  <c r="D4269" i="4" s="1"/>
  <c r="T4269" i="3" l="1"/>
  <c r="U4269" i="3" s="1"/>
  <c r="F4270" i="3"/>
  <c r="B4270" i="4" s="1"/>
  <c r="G4270" i="3" l="1"/>
  <c r="F4270" i="4"/>
  <c r="E4270" i="4" s="1"/>
  <c r="G4270" i="4"/>
  <c r="H4270" i="4" s="1"/>
  <c r="I4270" i="4" s="1"/>
  <c r="I4270" i="3"/>
  <c r="J4270" i="3"/>
  <c r="H4270" i="3"/>
  <c r="K4270" i="3" l="1"/>
  <c r="C4270" i="4" l="1"/>
  <c r="D4270" i="4" s="1"/>
  <c r="B4271" i="3"/>
  <c r="C4271" i="3"/>
  <c r="D4271" i="3"/>
  <c r="E4271" i="3"/>
  <c r="R4270" i="3"/>
  <c r="N4270" i="3"/>
  <c r="P4270" i="3"/>
  <c r="M4270" i="3"/>
  <c r="O4270" i="3"/>
  <c r="Q4270" i="3"/>
  <c r="S4270" i="3"/>
  <c r="L4270" i="3"/>
  <c r="T4270" i="3"/>
  <c r="U4270" i="3" s="1"/>
  <c r="F4271" i="3" l="1"/>
  <c r="B4271" i="4" s="1"/>
  <c r="J4271" i="3"/>
  <c r="H4271" i="3"/>
  <c r="G4271" i="3"/>
  <c r="F4271" i="4"/>
  <c r="E4271" i="4" s="1"/>
  <c r="G4271" i="4"/>
  <c r="H4271" i="4" s="1"/>
  <c r="I4271" i="4" s="1"/>
  <c r="I4271" i="3"/>
  <c r="K4271" i="3" s="1"/>
  <c r="B4272" i="3" l="1"/>
  <c r="C4272" i="3"/>
  <c r="D4272" i="3"/>
  <c r="E4272" i="3"/>
  <c r="C4271" i="4"/>
  <c r="D4271" i="4" s="1"/>
  <c r="P4271" i="3"/>
  <c r="R4271" i="3"/>
  <c r="N4271" i="3"/>
  <c r="L4271" i="3"/>
  <c r="M4271" i="3"/>
  <c r="O4271" i="3"/>
  <c r="S4271" i="3"/>
  <c r="Q4271" i="3"/>
  <c r="F4272" i="3" l="1"/>
  <c r="B4272" i="4" s="1"/>
  <c r="G4272" i="3"/>
  <c r="T4271" i="3"/>
  <c r="U4271" i="3" s="1"/>
  <c r="J4272" i="3"/>
  <c r="F4272" i="4" l="1"/>
  <c r="E4272" i="4" s="1"/>
  <c r="G4272" i="4"/>
  <c r="H4272" i="4" s="1"/>
  <c r="I4272" i="4" s="1"/>
  <c r="H4272" i="3"/>
  <c r="I4272" i="3"/>
  <c r="K4272" i="3" l="1"/>
  <c r="C4273" i="3" l="1"/>
  <c r="D4273" i="3"/>
  <c r="E4273" i="3"/>
  <c r="B4273" i="3"/>
  <c r="L4272" i="3"/>
  <c r="P4272" i="3" s="1"/>
  <c r="O4272" i="3"/>
  <c r="S4272" i="3" s="1"/>
  <c r="N4272" i="3"/>
  <c r="R4272" i="3" s="1"/>
  <c r="M4272" i="3"/>
  <c r="Q4272" i="3" s="1"/>
  <c r="C4272" i="4"/>
  <c r="D4272" i="4" s="1"/>
  <c r="F4273" i="3" l="1"/>
  <c r="B4273" i="4" s="1"/>
  <c r="G4273" i="3"/>
  <c r="T4272" i="3"/>
  <c r="U4272" i="3" s="1"/>
  <c r="J4273" i="3"/>
  <c r="H4273" i="3"/>
  <c r="I4273" i="3"/>
  <c r="K4273" i="3" l="1"/>
  <c r="F4273" i="4"/>
  <c r="E4273" i="4" s="1"/>
  <c r="G4273" i="4"/>
  <c r="H4273" i="4" s="1"/>
  <c r="I4273" i="4" s="1"/>
  <c r="B4274" i="3" l="1"/>
  <c r="C4274" i="3"/>
  <c r="D4274" i="3"/>
  <c r="E4274" i="3"/>
  <c r="Q4273" i="3"/>
  <c r="P4273" i="3"/>
  <c r="M4273" i="3"/>
  <c r="C4273" i="4"/>
  <c r="D4273" i="4" s="1"/>
  <c r="O4273" i="3"/>
  <c r="R4273" i="3"/>
  <c r="L4273" i="3"/>
  <c r="S4273" i="3"/>
  <c r="N4273" i="3"/>
  <c r="T4273" i="3" l="1"/>
  <c r="U4273" i="3" s="1"/>
  <c r="F4274" i="3"/>
  <c r="B4274" i="4" s="1"/>
  <c r="G4274" i="3" l="1"/>
  <c r="G4274" i="4"/>
  <c r="H4274" i="4" s="1"/>
  <c r="I4274" i="4" s="1"/>
  <c r="F4274" i="4"/>
  <c r="E4274" i="4" s="1"/>
  <c r="I4274" i="3"/>
  <c r="J4274" i="3"/>
  <c r="H4274" i="3"/>
  <c r="K4274" i="3" s="1"/>
  <c r="E4275" i="3" l="1"/>
  <c r="B4275" i="3"/>
  <c r="C4275" i="3"/>
  <c r="D4275" i="3"/>
  <c r="M4274" i="3"/>
  <c r="L4274" i="3"/>
  <c r="P4274" i="3" s="1"/>
  <c r="O4274" i="3"/>
  <c r="Q4274" i="3"/>
  <c r="S4274" i="3"/>
  <c r="C4274" i="4"/>
  <c r="D4274" i="4" s="1"/>
  <c r="N4274" i="3"/>
  <c r="R4274" i="3" s="1"/>
  <c r="T4274" i="3" l="1"/>
  <c r="U4274" i="3" s="1"/>
  <c r="F4275" i="3"/>
  <c r="B4275" i="4" s="1"/>
  <c r="G4275" i="3" l="1"/>
  <c r="J4275" i="3"/>
  <c r="F4275" i="4"/>
  <c r="E4275" i="4" s="1"/>
  <c r="G4275" i="4"/>
  <c r="H4275" i="4" s="1"/>
  <c r="I4275" i="4" s="1"/>
  <c r="H4275" i="3"/>
  <c r="I4275" i="3"/>
  <c r="K4275" i="3" l="1"/>
  <c r="C4275" i="4" l="1"/>
  <c r="D4275" i="4" s="1"/>
  <c r="E4276" i="3"/>
  <c r="B4276" i="3"/>
  <c r="C4276" i="3"/>
  <c r="D4276" i="3"/>
  <c r="O4275" i="3"/>
  <c r="S4275" i="3" s="1"/>
  <c r="M4275" i="3"/>
  <c r="Q4275" i="3" s="1"/>
  <c r="L4275" i="3"/>
  <c r="P4275" i="3" s="1"/>
  <c r="F4276" i="3"/>
  <c r="N4275" i="3"/>
  <c r="R4275" i="3" s="1"/>
  <c r="T4275" i="3" l="1"/>
  <c r="U4275" i="3" s="1"/>
  <c r="B4276" i="4"/>
  <c r="H4276" i="3"/>
  <c r="J4276" i="3"/>
  <c r="I4276" i="3"/>
  <c r="G4276" i="3"/>
  <c r="F4276" i="4"/>
  <c r="E4276" i="4" s="1"/>
  <c r="G4276" i="4"/>
  <c r="H4276" i="4" s="1"/>
  <c r="I4276" i="4" s="1"/>
  <c r="K4276" i="3" l="1"/>
  <c r="C4277" i="3" l="1"/>
  <c r="D4277" i="3"/>
  <c r="E4277" i="3"/>
  <c r="B4277" i="3"/>
  <c r="Q4276" i="3"/>
  <c r="L4276" i="3"/>
  <c r="P4276" i="3" s="1"/>
  <c r="N4276" i="3"/>
  <c r="R4276" i="3" s="1"/>
  <c r="M4276" i="3"/>
  <c r="O4276" i="3"/>
  <c r="S4276" i="3" s="1"/>
  <c r="C4276" i="4"/>
  <c r="D4276" i="4" s="1"/>
  <c r="F4277" i="3" l="1"/>
  <c r="B4277" i="4" s="1"/>
  <c r="I4277" i="3"/>
  <c r="T4276" i="3"/>
  <c r="U4276" i="3" s="1"/>
  <c r="G4277" i="3" l="1"/>
  <c r="G4277" i="4"/>
  <c r="H4277" i="4" s="1"/>
  <c r="I4277" i="4" s="1"/>
  <c r="F4277" i="4"/>
  <c r="E4277" i="4" s="1"/>
  <c r="J4277" i="3"/>
  <c r="H4277" i="3"/>
  <c r="K4277" i="3" s="1"/>
  <c r="B4278" i="3" l="1"/>
  <c r="C4278" i="3"/>
  <c r="D4278" i="3"/>
  <c r="E4278" i="3"/>
  <c r="C4277" i="4"/>
  <c r="D4277" i="4" s="1"/>
  <c r="L4277" i="3"/>
  <c r="N4277" i="3"/>
  <c r="S4277" i="3"/>
  <c r="M4277" i="3"/>
  <c r="R4277" i="3"/>
  <c r="P4277" i="3"/>
  <c r="O4277" i="3"/>
  <c r="Q4277" i="3"/>
  <c r="F4278" i="3" l="1"/>
  <c r="G4278" i="3" s="1"/>
  <c r="T4277" i="3"/>
  <c r="U4277" i="3" s="1"/>
  <c r="I4278" i="3"/>
  <c r="B4278" i="4" l="1"/>
  <c r="J4278" i="3"/>
  <c r="H4278" i="3"/>
  <c r="K4278" i="3" l="1"/>
  <c r="F4278" i="4"/>
  <c r="E4278" i="4" s="1"/>
  <c r="G4278" i="4"/>
  <c r="H4278" i="4" s="1"/>
  <c r="I4278" i="4" s="1"/>
  <c r="C4279" i="3" l="1"/>
  <c r="D4279" i="3"/>
  <c r="E4279" i="3"/>
  <c r="B4279" i="3"/>
  <c r="N4278" i="3"/>
  <c r="S4278" i="3"/>
  <c r="L4278" i="3"/>
  <c r="M4278" i="3"/>
  <c r="C4278" i="4"/>
  <c r="D4278" i="4" s="1"/>
  <c r="Q4278" i="3"/>
  <c r="R4278" i="3"/>
  <c r="P4278" i="3"/>
  <c r="O4278" i="3"/>
  <c r="T4278" i="3" l="1"/>
  <c r="U4278" i="3" s="1"/>
  <c r="F4279" i="3"/>
  <c r="B4279" i="4" s="1"/>
  <c r="G4279" i="3"/>
  <c r="J4279" i="3"/>
  <c r="H4279" i="3"/>
  <c r="F4279" i="4"/>
  <c r="E4279" i="4" s="1"/>
  <c r="G4279" i="4"/>
  <c r="I4279" i="3"/>
  <c r="K4279" i="3" s="1"/>
  <c r="B4280" i="3" l="1"/>
  <c r="C4280" i="3"/>
  <c r="D4280" i="3"/>
  <c r="E4280" i="3"/>
  <c r="H4279" i="4"/>
  <c r="I4279" i="4" s="1"/>
  <c r="L4279" i="3"/>
  <c r="P4279" i="3" s="1"/>
  <c r="C4279" i="4"/>
  <c r="D4279" i="4" s="1"/>
  <c r="R4279" i="3"/>
  <c r="N4279" i="3"/>
  <c r="Q4279" i="3"/>
  <c r="M4279" i="3"/>
  <c r="O4279" i="3"/>
  <c r="S4279" i="3" s="1"/>
  <c r="F4280" i="3" l="1"/>
  <c r="G4280" i="3"/>
  <c r="H4280" i="3"/>
  <c r="T4279" i="3"/>
  <c r="U4279" i="3" s="1"/>
  <c r="B4280" i="4" l="1"/>
  <c r="I4280" i="3"/>
  <c r="J4280" i="3"/>
  <c r="K4280" i="3" l="1"/>
  <c r="F4280" i="4"/>
  <c r="E4280" i="4" s="1"/>
  <c r="G4280" i="4"/>
  <c r="H4280" i="4" s="1"/>
  <c r="I4280" i="4" s="1"/>
  <c r="P4280" i="3" l="1"/>
  <c r="E4281" i="3"/>
  <c r="B4281" i="3"/>
  <c r="C4281" i="3"/>
  <c r="D4281" i="3"/>
  <c r="S4280" i="3"/>
  <c r="O4280" i="3"/>
  <c r="L4280" i="3"/>
  <c r="Q4280" i="3"/>
  <c r="C4280" i="4"/>
  <c r="D4280" i="4" s="1"/>
  <c r="M4280" i="3"/>
  <c r="R4280" i="3"/>
  <c r="N4280" i="3"/>
  <c r="T4280" i="3"/>
  <c r="U4280" i="3" s="1"/>
  <c r="F4281" i="3" l="1"/>
  <c r="G4281" i="3" s="1"/>
  <c r="B4281" i="4"/>
  <c r="J4281" i="3"/>
  <c r="H4281" i="3"/>
  <c r="I4281" i="3"/>
  <c r="K4281" i="3" l="1"/>
  <c r="F4281" i="4"/>
  <c r="E4281" i="4" s="1"/>
  <c r="G4281" i="4"/>
  <c r="H4281" i="4" s="1"/>
  <c r="I4281" i="4" s="1"/>
  <c r="O4281" i="3" l="1"/>
  <c r="S4281" i="3" s="1"/>
  <c r="B4282" i="3"/>
  <c r="C4282" i="3"/>
  <c r="D4282" i="3"/>
  <c r="E4282" i="3"/>
  <c r="C4281" i="4"/>
  <c r="D4281" i="4" s="1"/>
  <c r="L4281" i="3"/>
  <c r="P4281" i="3" s="1"/>
  <c r="M4281" i="3"/>
  <c r="Q4281" i="3" s="1"/>
  <c r="N4281" i="3"/>
  <c r="R4281" i="3" s="1"/>
  <c r="F4282" i="3" l="1"/>
  <c r="J4282" i="3" s="1"/>
  <c r="T4281" i="3"/>
  <c r="U4281" i="3" s="1"/>
  <c r="B4282" i="4"/>
  <c r="G4282" i="3"/>
  <c r="I4282" i="3"/>
  <c r="H4282" i="3"/>
  <c r="K4282" i="3" l="1"/>
  <c r="F4282" i="4"/>
  <c r="E4282" i="4" s="1"/>
  <c r="G4282" i="4"/>
  <c r="H4282" i="4" s="1"/>
  <c r="I4282" i="4" s="1"/>
  <c r="B4283" i="3" l="1"/>
  <c r="C4283" i="3"/>
  <c r="D4283" i="3"/>
  <c r="E4283" i="3"/>
  <c r="R4282" i="3"/>
  <c r="M4282" i="3"/>
  <c r="C4282" i="4"/>
  <c r="D4282" i="4" s="1"/>
  <c r="O4282" i="3"/>
  <c r="S4282" i="3" s="1"/>
  <c r="N4282" i="3"/>
  <c r="L4282" i="3"/>
  <c r="P4282" i="3" s="1"/>
  <c r="Q4282" i="3"/>
  <c r="T4282" i="3" l="1"/>
  <c r="U4282" i="3" s="1"/>
  <c r="F4283" i="3"/>
  <c r="B4283" i="4" s="1"/>
  <c r="J4283" i="3" l="1"/>
  <c r="G4283" i="3"/>
  <c r="F4283" i="4"/>
  <c r="E4283" i="4" s="1"/>
  <c r="G4283" i="4"/>
  <c r="H4283" i="4" s="1"/>
  <c r="I4283" i="4" s="1"/>
  <c r="H4283" i="3"/>
  <c r="I4283" i="3"/>
  <c r="K4283" i="3" l="1"/>
  <c r="E4284" i="3" l="1"/>
  <c r="B4284" i="3"/>
  <c r="C4284" i="3"/>
  <c r="D4284" i="3"/>
  <c r="P4283" i="3"/>
  <c r="Q4283" i="3"/>
  <c r="O4283" i="3"/>
  <c r="N4283" i="3"/>
  <c r="M4283" i="3"/>
  <c r="R4283" i="3"/>
  <c r="S4283" i="3"/>
  <c r="C4283" i="4"/>
  <c r="D4283" i="4" s="1"/>
  <c r="L4283" i="3"/>
  <c r="F4284" i="3"/>
  <c r="B4284" i="4" s="1"/>
  <c r="I4284" i="3" l="1"/>
  <c r="T4283" i="3"/>
  <c r="U4283" i="3" s="1"/>
  <c r="G4284" i="3"/>
  <c r="F4284" i="4"/>
  <c r="E4284" i="4" s="1"/>
  <c r="G4284" i="4"/>
  <c r="H4284" i="4" s="1"/>
  <c r="I4284" i="4" s="1"/>
  <c r="J4284" i="3"/>
  <c r="H4284" i="3"/>
  <c r="K4284" i="3" l="1"/>
  <c r="C4285" i="3" l="1"/>
  <c r="D4285" i="3"/>
  <c r="E4285" i="3"/>
  <c r="B4285" i="3"/>
  <c r="R4284" i="3"/>
  <c r="O4284" i="3"/>
  <c r="N4284" i="3"/>
  <c r="C4284" i="4"/>
  <c r="D4284" i="4" s="1"/>
  <c r="S4284" i="3"/>
  <c r="P4284" i="3"/>
  <c r="M4284" i="3"/>
  <c r="Q4284" i="3"/>
  <c r="L4284" i="3"/>
  <c r="T4284" i="3" l="1"/>
  <c r="U4284" i="3" s="1"/>
  <c r="F4285" i="3"/>
  <c r="B4285" i="4" s="1"/>
  <c r="F4285" i="4" l="1"/>
  <c r="E4285" i="4" s="1"/>
  <c r="G4285" i="4"/>
  <c r="H4285" i="4" s="1"/>
  <c r="I4285" i="4" s="1"/>
  <c r="J4285" i="3"/>
  <c r="H4285" i="3"/>
  <c r="G4285" i="3"/>
  <c r="I4285" i="3"/>
  <c r="K4285" i="3" l="1"/>
  <c r="B4286" i="3" l="1"/>
  <c r="C4286" i="3"/>
  <c r="D4286" i="3"/>
  <c r="E4286" i="3"/>
  <c r="Q4285" i="3"/>
  <c r="O4285" i="3"/>
  <c r="R4285" i="3"/>
  <c r="N4285" i="3"/>
  <c r="M4285" i="3"/>
  <c r="L4285" i="3"/>
  <c r="S4285" i="3"/>
  <c r="C4285" i="4"/>
  <c r="D4285" i="4" s="1"/>
  <c r="P4285" i="3"/>
  <c r="T4285" i="3" s="1"/>
  <c r="U4285" i="3" s="1"/>
  <c r="F4286" i="3" l="1"/>
  <c r="B4286" i="4" s="1"/>
  <c r="I4286" i="3"/>
  <c r="J4286" i="3"/>
  <c r="G4286" i="4" l="1"/>
  <c r="H4286" i="4" s="1"/>
  <c r="I4286" i="4" s="1"/>
  <c r="F4286" i="4"/>
  <c r="E4286" i="4" s="1"/>
  <c r="G4286" i="3"/>
  <c r="H4286" i="3"/>
  <c r="K4286" i="3" l="1"/>
  <c r="E4287" i="3" l="1"/>
  <c r="B4287" i="3"/>
  <c r="C4287" i="3"/>
  <c r="D4287" i="3"/>
  <c r="C4286" i="4"/>
  <c r="D4286" i="4" s="1"/>
  <c r="M4286" i="3"/>
  <c r="Q4286" i="3" s="1"/>
  <c r="O4286" i="3"/>
  <c r="S4286" i="3" s="1"/>
  <c r="L4286" i="3"/>
  <c r="P4286" i="3" s="1"/>
  <c r="N4286" i="3"/>
  <c r="R4286" i="3" s="1"/>
  <c r="F4287" i="3"/>
  <c r="B4287" i="4" s="1"/>
  <c r="T4286" i="3" l="1"/>
  <c r="U4286" i="3" s="1"/>
  <c r="H4287" i="3"/>
  <c r="F4287" i="4"/>
  <c r="E4287" i="4" s="1"/>
  <c r="G4287" i="4"/>
  <c r="H4287" i="4" s="1"/>
  <c r="I4287" i="4" s="1"/>
  <c r="I4287" i="3"/>
  <c r="G4287" i="3"/>
  <c r="J4287" i="3"/>
  <c r="K4287" i="3" l="1"/>
  <c r="B4288" i="3" l="1"/>
  <c r="C4288" i="3"/>
  <c r="D4288" i="3"/>
  <c r="E4288" i="3"/>
  <c r="N4287" i="3"/>
  <c r="R4287" i="3" s="1"/>
  <c r="C4287" i="4"/>
  <c r="D4287" i="4" s="1"/>
  <c r="L4287" i="3"/>
  <c r="P4287" i="3" s="1"/>
  <c r="O4287" i="3"/>
  <c r="S4287" i="3" s="1"/>
  <c r="F4288" i="3"/>
  <c r="M4287" i="3"/>
  <c r="Q4287" i="3" s="1"/>
  <c r="T4287" i="3" l="1"/>
  <c r="U4287" i="3" s="1"/>
  <c r="B4288" i="4"/>
  <c r="F4288" i="4" s="1"/>
  <c r="E4288" i="4" s="1"/>
  <c r="J4288" i="3"/>
  <c r="H4288" i="3"/>
  <c r="G4288" i="3"/>
  <c r="G4288" i="4"/>
  <c r="H4288" i="4" s="1"/>
  <c r="I4288" i="4" s="1"/>
  <c r="I4288" i="3"/>
  <c r="K4288" i="3" s="1"/>
  <c r="B4289" i="3" l="1"/>
  <c r="C4289" i="3"/>
  <c r="D4289" i="3"/>
  <c r="E4289" i="3"/>
  <c r="Q4288" i="3"/>
  <c r="O4288" i="3"/>
  <c r="S4288" i="3" s="1"/>
  <c r="R4288" i="3"/>
  <c r="L4288" i="3"/>
  <c r="P4288" i="3" s="1"/>
  <c r="T4288" i="3" s="1"/>
  <c r="U4288" i="3" s="1"/>
  <c r="C4288" i="4"/>
  <c r="D4288" i="4" s="1"/>
  <c r="N4288" i="3"/>
  <c r="M4288" i="3"/>
  <c r="F4289" i="3" l="1"/>
  <c r="B4289" i="4" s="1"/>
  <c r="H4289" i="3"/>
  <c r="I4289" i="3"/>
  <c r="G4289" i="3" l="1"/>
  <c r="F4289" i="4"/>
  <c r="E4289" i="4" s="1"/>
  <c r="G4289" i="4"/>
  <c r="H4289" i="4" s="1"/>
  <c r="I4289" i="4" s="1"/>
  <c r="J4289" i="3"/>
  <c r="K4289" i="3" s="1"/>
  <c r="B4290" i="3" l="1"/>
  <c r="C4290" i="3"/>
  <c r="D4290" i="3"/>
  <c r="E4290" i="3"/>
  <c r="R4289" i="3"/>
  <c r="S4289" i="3"/>
  <c r="P4289" i="3"/>
  <c r="N4289" i="3"/>
  <c r="Q4289" i="3"/>
  <c r="O4289" i="3"/>
  <c r="M4289" i="3"/>
  <c r="L4289" i="3"/>
  <c r="C4289" i="4"/>
  <c r="D4289" i="4" s="1"/>
  <c r="F4290" i="3" l="1"/>
  <c r="B4290" i="4" s="1"/>
  <c r="G4290" i="3"/>
  <c r="I4290" i="3"/>
  <c r="J4290" i="3"/>
  <c r="T4289" i="3"/>
  <c r="U4289" i="3" s="1"/>
  <c r="F4290" i="4" l="1"/>
  <c r="E4290" i="4" s="1"/>
  <c r="G4290" i="4"/>
  <c r="H4290" i="4" s="1"/>
  <c r="I4290" i="4" s="1"/>
  <c r="H4290" i="3"/>
  <c r="K4290" i="3" s="1"/>
  <c r="C4291" i="3" l="1"/>
  <c r="E4291" i="3"/>
  <c r="B4291" i="3"/>
  <c r="D4291" i="3"/>
  <c r="S4290" i="3"/>
  <c r="Q4290" i="3"/>
  <c r="P4290" i="3"/>
  <c r="R4290" i="3"/>
  <c r="L4290" i="3"/>
  <c r="M4290" i="3"/>
  <c r="C4290" i="4"/>
  <c r="D4290" i="4" s="1"/>
  <c r="N4290" i="3"/>
  <c r="O4290" i="3"/>
  <c r="T4290" i="3" l="1"/>
  <c r="U4290" i="3" s="1"/>
  <c r="F4291" i="3"/>
  <c r="B4291" i="4" s="1"/>
  <c r="F4291" i="4" l="1"/>
  <c r="E4291" i="4" s="1"/>
  <c r="G4291" i="4"/>
  <c r="H4291" i="4" s="1"/>
  <c r="I4291" i="4" s="1"/>
  <c r="I4291" i="3"/>
  <c r="H4291" i="3"/>
  <c r="G4291" i="3"/>
  <c r="J4291" i="3"/>
  <c r="K4291" i="3" l="1"/>
  <c r="S4291" i="3" l="1"/>
  <c r="D4292" i="3"/>
  <c r="E4292" i="3"/>
  <c r="B4292" i="3"/>
  <c r="C4292" i="3"/>
  <c r="M4291" i="3"/>
  <c r="C4291" i="4"/>
  <c r="D4291" i="4" s="1"/>
  <c r="Q4291" i="3"/>
  <c r="R4291" i="3"/>
  <c r="N4291" i="3"/>
  <c r="P4291" i="3"/>
  <c r="T4291" i="3" s="1"/>
  <c r="U4291" i="3" s="1"/>
  <c r="O4291" i="3"/>
  <c r="L4291" i="3"/>
  <c r="F4292" i="3"/>
  <c r="B4292" i="4" s="1"/>
  <c r="G4292" i="3" l="1"/>
  <c r="G4292" i="4"/>
  <c r="H4292" i="4" s="1"/>
  <c r="I4292" i="4" s="1"/>
  <c r="F4292" i="4"/>
  <c r="E4292" i="4" s="1"/>
  <c r="H4292" i="3"/>
  <c r="I4292" i="3"/>
  <c r="J4292" i="3"/>
  <c r="K4292" i="3" s="1"/>
  <c r="D4293" i="3" l="1"/>
  <c r="E4293" i="3"/>
  <c r="B4293" i="3"/>
  <c r="C4293" i="3"/>
  <c r="L4292" i="3"/>
  <c r="Q4292" i="3"/>
  <c r="M4292" i="3"/>
  <c r="N4292" i="3"/>
  <c r="P4292" i="3"/>
  <c r="C4292" i="4"/>
  <c r="D4292" i="4" s="1"/>
  <c r="R4292" i="3"/>
  <c r="S4292" i="3"/>
  <c r="O4292" i="3"/>
  <c r="F4293" i="3" l="1"/>
  <c r="B4293" i="4" s="1"/>
  <c r="I4293" i="3"/>
  <c r="T4292" i="3"/>
  <c r="U4292" i="3" s="1"/>
  <c r="J4293" i="3"/>
  <c r="F4293" i="4" l="1"/>
  <c r="E4293" i="4" s="1"/>
  <c r="G4293" i="4"/>
  <c r="H4293" i="4" s="1"/>
  <c r="I4293" i="4" s="1"/>
  <c r="G4293" i="3"/>
  <c r="H4293" i="3"/>
  <c r="K4293" i="3" l="1"/>
  <c r="B4294" i="3" l="1"/>
  <c r="C4294" i="3"/>
  <c r="D4294" i="3"/>
  <c r="E4294" i="3"/>
  <c r="Q4293" i="3"/>
  <c r="C4293" i="4"/>
  <c r="D4293" i="4" s="1"/>
  <c r="M4293" i="3"/>
  <c r="N4293" i="3"/>
  <c r="R4293" i="3" s="1"/>
  <c r="P4293" i="3"/>
  <c r="L4293" i="3"/>
  <c r="O4293" i="3"/>
  <c r="S4293" i="3"/>
  <c r="T4293" i="3" l="1"/>
  <c r="U4293" i="3" s="1"/>
  <c r="F4294" i="3"/>
  <c r="B4294" i="4" s="1"/>
  <c r="I4294" i="3" l="1"/>
  <c r="G4294" i="3"/>
  <c r="G4294" i="4"/>
  <c r="H4294" i="4" s="1"/>
  <c r="I4294" i="4" s="1"/>
  <c r="F4294" i="4"/>
  <c r="E4294" i="4" s="1"/>
  <c r="J4294" i="3"/>
  <c r="H4294" i="3"/>
  <c r="K4294" i="3" s="1"/>
  <c r="B4295" i="3" l="1"/>
  <c r="C4295" i="3"/>
  <c r="D4295" i="3"/>
  <c r="E4295" i="3"/>
  <c r="S4294" i="3"/>
  <c r="M4294" i="3"/>
  <c r="R4294" i="3"/>
  <c r="C4294" i="4"/>
  <c r="D4294" i="4" s="1"/>
  <c r="Q4294" i="3"/>
  <c r="L4294" i="3"/>
  <c r="P4294" i="3"/>
  <c r="T4294" i="3" s="1"/>
  <c r="U4294" i="3" s="1"/>
  <c r="O4294" i="3"/>
  <c r="N4294" i="3"/>
  <c r="F4295" i="3" l="1"/>
  <c r="B4295" i="4" s="1"/>
  <c r="G4295" i="3"/>
  <c r="F4295" i="4" l="1"/>
  <c r="E4295" i="4" s="1"/>
  <c r="G4295" i="4"/>
  <c r="H4295" i="4" s="1"/>
  <c r="I4295" i="4" s="1"/>
  <c r="I4295" i="3"/>
  <c r="H4295" i="3"/>
  <c r="J4295" i="3"/>
  <c r="K4295" i="3" l="1"/>
  <c r="B4296" i="3" l="1"/>
  <c r="C4296" i="3"/>
  <c r="D4296" i="3"/>
  <c r="E4296" i="3"/>
  <c r="L4295" i="3"/>
  <c r="P4295" i="3"/>
  <c r="R4295" i="3"/>
  <c r="O4295" i="3"/>
  <c r="S4295" i="3"/>
  <c r="N4295" i="3"/>
  <c r="C4295" i="4"/>
  <c r="D4295" i="4" s="1"/>
  <c r="M4295" i="3"/>
  <c r="Q4295" i="3"/>
  <c r="T4295" i="3" l="1"/>
  <c r="U4295" i="3" s="1"/>
  <c r="F4296" i="3"/>
  <c r="B4296" i="4" s="1"/>
  <c r="G4296" i="3"/>
  <c r="J4296" i="3"/>
  <c r="G4296" i="4"/>
  <c r="F4296" i="4"/>
  <c r="E4296" i="4" s="1"/>
  <c r="I4296" i="3"/>
  <c r="H4296" i="3" l="1"/>
  <c r="K4296" i="3" s="1"/>
  <c r="H4296" i="4"/>
  <c r="I4296" i="4" s="1"/>
  <c r="C4297" i="3" l="1"/>
  <c r="B4297" i="3"/>
  <c r="D4297" i="3"/>
  <c r="E4297" i="3"/>
  <c r="S4296" i="3"/>
  <c r="M4296" i="3"/>
  <c r="P4296" i="3"/>
  <c r="L4296" i="3"/>
  <c r="N4296" i="3"/>
  <c r="R4296" i="3"/>
  <c r="O4296" i="3"/>
  <c r="Q4296" i="3"/>
  <c r="F4297" i="3"/>
  <c r="C4296" i="4"/>
  <c r="D4296" i="4" s="1"/>
  <c r="T4296" i="3"/>
  <c r="U4296" i="3" s="1"/>
  <c r="B4297" i="4" l="1"/>
  <c r="G4297" i="3"/>
  <c r="I4297" i="3"/>
  <c r="F4297" i="4"/>
  <c r="E4297" i="4" s="1"/>
  <c r="G4297" i="4"/>
  <c r="H4297" i="4" s="1"/>
  <c r="I4297" i="4" s="1"/>
  <c r="J4297" i="3"/>
  <c r="H4297" i="3"/>
  <c r="K4297" i="3" s="1"/>
  <c r="D4298" i="3" l="1"/>
  <c r="E4298" i="3"/>
  <c r="B4298" i="3"/>
  <c r="C4298" i="3"/>
  <c r="O4297" i="3"/>
  <c r="P4297" i="3"/>
  <c r="L4297" i="3"/>
  <c r="C4297" i="4"/>
  <c r="D4297" i="4" s="1"/>
  <c r="M4297" i="3"/>
  <c r="N4297" i="3"/>
  <c r="Q4297" i="3"/>
  <c r="R4297" i="3"/>
  <c r="S4297" i="3"/>
  <c r="F4298" i="3" l="1"/>
  <c r="B4298" i="4" s="1"/>
  <c r="G4298" i="3"/>
  <c r="H4298" i="3"/>
  <c r="I4298" i="3"/>
  <c r="J4298" i="3"/>
  <c r="T4297" i="3"/>
  <c r="U4297" i="3" s="1"/>
  <c r="K4298" i="3" l="1"/>
  <c r="G4298" i="4"/>
  <c r="H4298" i="4" s="1"/>
  <c r="I4298" i="4" s="1"/>
  <c r="F4298" i="4"/>
  <c r="E4298" i="4" s="1"/>
  <c r="M4298" i="3" l="1"/>
  <c r="B4299" i="3"/>
  <c r="C4299" i="3"/>
  <c r="D4299" i="3"/>
  <c r="E4299" i="3"/>
  <c r="R4298" i="3"/>
  <c r="C4298" i="4"/>
  <c r="D4298" i="4" s="1"/>
  <c r="L4298" i="3"/>
  <c r="O4298" i="3"/>
  <c r="S4298" i="3"/>
  <c r="Q4298" i="3"/>
  <c r="N4298" i="3"/>
  <c r="P4298" i="3"/>
  <c r="T4298" i="3" s="1"/>
  <c r="U4298" i="3" s="1"/>
  <c r="F4299" i="3" l="1"/>
  <c r="J4299" i="3" s="1"/>
  <c r="H4299" i="3"/>
  <c r="B4299" i="4" l="1"/>
  <c r="G4299" i="3"/>
  <c r="I4299" i="3"/>
  <c r="K4299" i="3" l="1"/>
  <c r="F4299" i="4"/>
  <c r="E4299" i="4" s="1"/>
  <c r="G4299" i="4"/>
  <c r="H4299" i="4" s="1"/>
  <c r="I4299" i="4" s="1"/>
  <c r="C4299" i="4" l="1"/>
  <c r="D4299" i="4" s="1"/>
  <c r="E4300" i="3"/>
  <c r="C4300" i="3"/>
  <c r="D4300" i="3"/>
  <c r="B4300" i="3"/>
  <c r="R4299" i="3"/>
  <c r="O4299" i="3"/>
  <c r="S4299" i="3"/>
  <c r="Q4299" i="3"/>
  <c r="L4299" i="3"/>
  <c r="P4299" i="3"/>
  <c r="T4299" i="3" s="1"/>
  <c r="U4299" i="3" s="1"/>
  <c r="N4299" i="3"/>
  <c r="M4299" i="3"/>
  <c r="F4300" i="3"/>
  <c r="B4300" i="4" l="1"/>
  <c r="H4300" i="3"/>
  <c r="I4300" i="3"/>
  <c r="J4300" i="3"/>
  <c r="G4300" i="3"/>
  <c r="K4300" i="3" s="1"/>
  <c r="C4300" i="4" l="1"/>
  <c r="D4300" i="4" s="1"/>
  <c r="B4301" i="3"/>
  <c r="C4301" i="3"/>
  <c r="D4301" i="3"/>
  <c r="E4301" i="3"/>
  <c r="Q4300" i="3"/>
  <c r="O4300" i="3"/>
  <c r="R4300" i="3"/>
  <c r="L4300" i="3"/>
  <c r="S4300" i="3"/>
  <c r="N4300" i="3"/>
  <c r="P4300" i="3"/>
  <c r="M4300" i="3"/>
  <c r="F4300" i="4"/>
  <c r="E4300" i="4" s="1"/>
  <c r="G4300" i="4"/>
  <c r="H4300" i="4" s="1"/>
  <c r="I4300" i="4" s="1"/>
  <c r="F4301" i="3" l="1"/>
  <c r="G4301" i="3"/>
  <c r="I4301" i="3"/>
  <c r="T4300" i="3"/>
  <c r="U4300" i="3" s="1"/>
  <c r="B4301" i="4" l="1"/>
  <c r="H4301" i="3"/>
  <c r="J4301" i="3"/>
  <c r="K4301" i="3" l="1"/>
  <c r="M4301" i="3" s="1"/>
  <c r="F4301" i="4"/>
  <c r="E4301" i="4" s="1"/>
  <c r="G4301" i="4"/>
  <c r="H4301" i="4" s="1"/>
  <c r="I4301" i="4" s="1"/>
  <c r="O4301" i="3" l="1"/>
  <c r="S4301" i="3" s="1"/>
  <c r="Q4301" i="3"/>
  <c r="C4301" i="4"/>
  <c r="D4301" i="4" s="1"/>
  <c r="N4301" i="3"/>
  <c r="R4301" i="3" s="1"/>
  <c r="L4301" i="3"/>
  <c r="P4301" i="3" s="1"/>
  <c r="B4302" i="3"/>
  <c r="C4302" i="3"/>
  <c r="D4302" i="3"/>
  <c r="E4302" i="3"/>
  <c r="T4301" i="3"/>
  <c r="U4301" i="3" s="1"/>
  <c r="F4302" i="3" l="1"/>
  <c r="J4302" i="3" s="1"/>
  <c r="B4302" i="4"/>
  <c r="G4302" i="3"/>
  <c r="I4302" i="3"/>
  <c r="H4302" i="3"/>
  <c r="K4302" i="3" l="1"/>
  <c r="F4302" i="4"/>
  <c r="E4302" i="4" s="1"/>
  <c r="G4302" i="4"/>
  <c r="H4302" i="4" s="1"/>
  <c r="I4302" i="4" s="1"/>
  <c r="C4303" i="3" l="1"/>
  <c r="B4303" i="3"/>
  <c r="D4303" i="3"/>
  <c r="E4303" i="3"/>
  <c r="M4302" i="3"/>
  <c r="P4302" i="3"/>
  <c r="L4302" i="3"/>
  <c r="O4302" i="3"/>
  <c r="S4302" i="3" s="1"/>
  <c r="N4302" i="3"/>
  <c r="C4302" i="4"/>
  <c r="D4302" i="4" s="1"/>
  <c r="R4302" i="3"/>
  <c r="F4303" i="3"/>
  <c r="I4303" i="3" s="1"/>
  <c r="Q4302" i="3"/>
  <c r="T4302" i="3" l="1"/>
  <c r="U4302" i="3" s="1"/>
  <c r="J4303" i="3"/>
  <c r="B4303" i="4"/>
  <c r="G4303" i="3"/>
  <c r="H4303" i="3"/>
  <c r="K4303" i="3" l="1"/>
  <c r="F4303" i="4"/>
  <c r="E4303" i="4" s="1"/>
  <c r="G4303" i="4"/>
  <c r="H4303" i="4" s="1"/>
  <c r="I4303" i="4" s="1"/>
  <c r="D4304" i="3" l="1"/>
  <c r="E4304" i="3"/>
  <c r="B4304" i="3"/>
  <c r="C4304" i="3"/>
  <c r="Q4303" i="3"/>
  <c r="L4303" i="3"/>
  <c r="P4303" i="3" s="1"/>
  <c r="O4303" i="3"/>
  <c r="N4303" i="3"/>
  <c r="S4303" i="3"/>
  <c r="R4303" i="3"/>
  <c r="C4303" i="4"/>
  <c r="D4303" i="4" s="1"/>
  <c r="M4303" i="3"/>
  <c r="T4303" i="3" l="1"/>
  <c r="U4303" i="3" s="1"/>
  <c r="F4304" i="3"/>
  <c r="G4304" i="3" s="1"/>
  <c r="B4304" i="4" l="1"/>
  <c r="I4304" i="3"/>
  <c r="H4304" i="3"/>
  <c r="J4304" i="3"/>
  <c r="K4304" i="3" l="1"/>
  <c r="F4304" i="4"/>
  <c r="E4304" i="4" s="1"/>
  <c r="G4304" i="4"/>
  <c r="H4304" i="4" s="1"/>
  <c r="I4304" i="4" s="1"/>
  <c r="B4305" i="3" l="1"/>
  <c r="C4305" i="3"/>
  <c r="D4305" i="3"/>
  <c r="E4305" i="3"/>
  <c r="M4304" i="3"/>
  <c r="Q4304" i="3"/>
  <c r="P4304" i="3"/>
  <c r="L4304" i="3"/>
  <c r="R4304" i="3"/>
  <c r="N4304" i="3"/>
  <c r="O4304" i="3"/>
  <c r="S4304" i="3"/>
  <c r="C4304" i="4"/>
  <c r="D4304" i="4" s="1"/>
  <c r="F4305" i="3" l="1"/>
  <c r="T4304" i="3"/>
  <c r="U4304" i="3" s="1"/>
  <c r="B4305" i="4" l="1"/>
  <c r="G4305" i="3"/>
  <c r="I4305" i="3"/>
  <c r="H4305" i="3"/>
  <c r="J4305" i="3"/>
  <c r="K4305" i="3" l="1"/>
  <c r="F4305" i="4"/>
  <c r="E4305" i="4" s="1"/>
  <c r="G4305" i="4"/>
  <c r="H4305" i="4" s="1"/>
  <c r="I4305" i="4" s="1"/>
  <c r="C4306" i="3" l="1"/>
  <c r="D4306" i="3"/>
  <c r="E4306" i="3"/>
  <c r="B4306" i="3"/>
  <c r="M4305" i="3"/>
  <c r="C4305" i="4"/>
  <c r="D4305" i="4" s="1"/>
  <c r="P4305" i="3"/>
  <c r="R4305" i="3"/>
  <c r="L4305" i="3"/>
  <c r="S4305" i="3"/>
  <c r="N4305" i="3"/>
  <c r="Q4305" i="3"/>
  <c r="O4305" i="3"/>
  <c r="F4306" i="3"/>
  <c r="B4306" i="4" s="1"/>
  <c r="F4306" i="4" s="1"/>
  <c r="E4306" i="4" s="1"/>
  <c r="G4306" i="4"/>
  <c r="H4306" i="4" s="1"/>
  <c r="I4306" i="4" s="1"/>
  <c r="G4306" i="3"/>
  <c r="H4306" i="3"/>
  <c r="J4306" i="3" l="1"/>
  <c r="I4306" i="3"/>
  <c r="T4305" i="3"/>
  <c r="U4305" i="3" s="1"/>
  <c r="K4306" i="3"/>
  <c r="D4307" i="3" l="1"/>
  <c r="E4307" i="3"/>
  <c r="B4307" i="3"/>
  <c r="C4307" i="3"/>
  <c r="C4306" i="4"/>
  <c r="D4306" i="4" s="1"/>
  <c r="R4306" i="3"/>
  <c r="O4306" i="3"/>
  <c r="S4306" i="3"/>
  <c r="N4306" i="3"/>
  <c r="Q4306" i="3"/>
  <c r="P4306" i="3"/>
  <c r="L4306" i="3"/>
  <c r="M4306" i="3"/>
  <c r="T4306" i="3" l="1"/>
  <c r="U4306" i="3" s="1"/>
  <c r="F4307" i="3"/>
  <c r="B4307" i="4" s="1"/>
  <c r="I4307" i="3" l="1"/>
  <c r="F4307" i="4"/>
  <c r="E4307" i="4" s="1"/>
  <c r="G4307" i="4"/>
  <c r="H4307" i="4" s="1"/>
  <c r="I4307" i="4" s="1"/>
  <c r="G4307" i="3"/>
  <c r="J4307" i="3"/>
  <c r="H4307" i="3"/>
  <c r="K4307" i="3" s="1"/>
  <c r="B4308" i="3" l="1"/>
  <c r="C4308" i="3"/>
  <c r="D4308" i="3"/>
  <c r="E4308" i="3"/>
  <c r="C4307" i="4"/>
  <c r="D4307" i="4" s="1"/>
  <c r="N4307" i="3"/>
  <c r="M4307" i="3"/>
  <c r="Q4307" i="3" s="1"/>
  <c r="R4307" i="3"/>
  <c r="L4307" i="3"/>
  <c r="P4307" i="3" s="1"/>
  <c r="O4307" i="3"/>
  <c r="S4307" i="3" s="1"/>
  <c r="F4308" i="3" l="1"/>
  <c r="B4308" i="4" s="1"/>
  <c r="G4308" i="3"/>
  <c r="T4307" i="3"/>
  <c r="U4307" i="3" s="1"/>
  <c r="I4308" i="3"/>
  <c r="J4308" i="3"/>
  <c r="H4308" i="3"/>
  <c r="K4308" i="3" l="1"/>
  <c r="F4308" i="4"/>
  <c r="E4308" i="4" s="1"/>
  <c r="G4308" i="4"/>
  <c r="H4308" i="4" s="1"/>
  <c r="I4308" i="4" s="1"/>
  <c r="N4308" i="3" l="1"/>
  <c r="C4309" i="3"/>
  <c r="B4309" i="3"/>
  <c r="D4309" i="3"/>
  <c r="E4309" i="3"/>
  <c r="O4308" i="3"/>
  <c r="M4308" i="3"/>
  <c r="R4308" i="3"/>
  <c r="C4308" i="4"/>
  <c r="D4308" i="4" s="1"/>
  <c r="S4308" i="3"/>
  <c r="Q4308" i="3"/>
  <c r="L4308" i="3"/>
  <c r="P4308" i="3" s="1"/>
  <c r="T4308" i="3" l="1"/>
  <c r="U4308" i="3" s="1"/>
  <c r="F4309" i="3"/>
  <c r="B4309" i="4" s="1"/>
  <c r="F4309" i="4" s="1"/>
  <c r="E4309" i="4" s="1"/>
  <c r="G4309" i="4"/>
  <c r="H4309" i="4" s="1"/>
  <c r="I4309" i="4" s="1"/>
  <c r="G4309" i="3"/>
  <c r="J4309" i="3"/>
  <c r="H4309" i="3"/>
  <c r="I4309" i="3"/>
  <c r="K4309" i="3" s="1"/>
  <c r="D4310" i="3" l="1"/>
  <c r="E4310" i="3"/>
  <c r="B4310" i="3"/>
  <c r="C4310" i="3"/>
  <c r="M4309" i="3"/>
  <c r="O4309" i="3"/>
  <c r="C4309" i="4"/>
  <c r="D4309" i="4" s="1"/>
  <c r="Q4309" i="3"/>
  <c r="L4309" i="3"/>
  <c r="P4309" i="3" s="1"/>
  <c r="N4309" i="3"/>
  <c r="R4309" i="3" s="1"/>
  <c r="S4309" i="3"/>
  <c r="T4309" i="3" l="1"/>
  <c r="U4309" i="3" s="1"/>
  <c r="F4310" i="3"/>
  <c r="B4310" i="4" s="1"/>
  <c r="F4310" i="4" l="1"/>
  <c r="E4310" i="4" s="1"/>
  <c r="G4310" i="4"/>
  <c r="H4310" i="4" s="1"/>
  <c r="I4310" i="4" s="1"/>
  <c r="G4310" i="3"/>
  <c r="I4310" i="3"/>
  <c r="H4310" i="3"/>
  <c r="J4310" i="3"/>
  <c r="K4310" i="3" l="1"/>
  <c r="C4311" i="3" l="1"/>
  <c r="B4311" i="3"/>
  <c r="D4311" i="3"/>
  <c r="E4311" i="3"/>
  <c r="C4310" i="4"/>
  <c r="D4310" i="4" s="1"/>
  <c r="O4310" i="3"/>
  <c r="S4310" i="3" s="1"/>
  <c r="L4310" i="3"/>
  <c r="P4310" i="3" s="1"/>
  <c r="N4310" i="3"/>
  <c r="R4310" i="3" s="1"/>
  <c r="M4310" i="3"/>
  <c r="Q4310" i="3" s="1"/>
  <c r="T4310" i="3" l="1"/>
  <c r="U4310" i="3" s="1"/>
  <c r="F4311" i="3"/>
  <c r="B4311" i="4" s="1"/>
  <c r="G4311" i="3" l="1"/>
  <c r="F4311" i="4"/>
  <c r="E4311" i="4" s="1"/>
  <c r="G4311" i="4"/>
  <c r="H4311" i="4" s="1"/>
  <c r="I4311" i="4" s="1"/>
  <c r="J4311" i="3"/>
  <c r="I4311" i="3"/>
  <c r="H4311" i="3"/>
  <c r="K4311" i="3" s="1"/>
  <c r="B4312" i="3" l="1"/>
  <c r="C4312" i="3"/>
  <c r="D4312" i="3"/>
  <c r="E4312" i="3"/>
  <c r="R4311" i="3"/>
  <c r="M4311" i="3"/>
  <c r="N4311" i="3"/>
  <c r="C4311" i="4"/>
  <c r="D4311" i="4" s="1"/>
  <c r="L4311" i="3"/>
  <c r="P4311" i="3" s="1"/>
  <c r="O4311" i="3"/>
  <c r="S4311" i="3" s="1"/>
  <c r="Q4311" i="3"/>
  <c r="T4311" i="3" l="1"/>
  <c r="U4311" i="3" s="1"/>
  <c r="F4312" i="3"/>
  <c r="B4312" i="4" s="1"/>
  <c r="I4312" i="3" l="1"/>
  <c r="H4312" i="3"/>
  <c r="G4312" i="3"/>
  <c r="F4312" i="4"/>
  <c r="E4312" i="4" s="1"/>
  <c r="G4312" i="4"/>
  <c r="H4312" i="4" s="1"/>
  <c r="I4312" i="4" s="1"/>
  <c r="J4312" i="3"/>
  <c r="K4312" i="3" s="1"/>
  <c r="E4313" i="3" l="1"/>
  <c r="C4313" i="3"/>
  <c r="D4313" i="3"/>
  <c r="B4313" i="3"/>
  <c r="C4312" i="4"/>
  <c r="D4312" i="4" s="1"/>
  <c r="L4312" i="3"/>
  <c r="S4312" i="3"/>
  <c r="R4312" i="3"/>
  <c r="Q4312" i="3"/>
  <c r="N4312" i="3"/>
  <c r="O4312" i="3"/>
  <c r="M4312" i="3"/>
  <c r="P4312" i="3"/>
  <c r="T4312" i="3" s="1"/>
  <c r="U4312" i="3" s="1"/>
  <c r="F4313" i="3" l="1"/>
  <c r="B4313" i="4" s="1"/>
  <c r="I4313" i="3" l="1"/>
  <c r="G4313" i="3"/>
  <c r="F4313" i="4"/>
  <c r="E4313" i="4" s="1"/>
  <c r="G4313" i="4"/>
  <c r="H4313" i="4" s="1"/>
  <c r="I4313" i="4" s="1"/>
  <c r="H4313" i="3"/>
  <c r="J4313" i="3"/>
  <c r="K4313" i="3" l="1"/>
  <c r="C4314" i="3" l="1"/>
  <c r="D4314" i="3"/>
  <c r="E4314" i="3"/>
  <c r="B4314" i="3"/>
  <c r="O4313" i="3"/>
  <c r="S4313" i="3"/>
  <c r="L4313" i="3"/>
  <c r="C4313" i="4"/>
  <c r="D4313" i="4" s="1"/>
  <c r="M4313" i="3"/>
  <c r="P4313" i="3"/>
  <c r="Q4313" i="3"/>
  <c r="N4313" i="3"/>
  <c r="R4313" i="3"/>
  <c r="F4314" i="3" l="1"/>
  <c r="B4314" i="4" s="1"/>
  <c r="T4313" i="3"/>
  <c r="U4313" i="3" s="1"/>
  <c r="H4314" i="3"/>
  <c r="J4314" i="3"/>
  <c r="I4314" i="3"/>
  <c r="G4314" i="3" l="1"/>
  <c r="K4314" i="3"/>
  <c r="F4314" i="4"/>
  <c r="E4314" i="4" s="1"/>
  <c r="G4314" i="4"/>
  <c r="H4314" i="4" s="1"/>
  <c r="I4314" i="4" s="1"/>
  <c r="C4315" i="3" l="1"/>
  <c r="B4315" i="3"/>
  <c r="D4315" i="3"/>
  <c r="E4315" i="3"/>
  <c r="L4314" i="3"/>
  <c r="P4314" i="3" s="1"/>
  <c r="C4314" i="4"/>
  <c r="D4314" i="4" s="1"/>
  <c r="N4314" i="3"/>
  <c r="R4314" i="3" s="1"/>
  <c r="M4314" i="3"/>
  <c r="Q4314" i="3" s="1"/>
  <c r="O4314" i="3"/>
  <c r="S4314" i="3" s="1"/>
  <c r="F4315" i="3" l="1"/>
  <c r="B4315" i="4" s="1"/>
  <c r="G4315" i="3"/>
  <c r="T4314" i="3"/>
  <c r="U4314" i="3" s="1"/>
  <c r="J4315" i="3"/>
  <c r="G4315" i="4" l="1"/>
  <c r="H4315" i="4" s="1"/>
  <c r="I4315" i="4" s="1"/>
  <c r="F4315" i="4"/>
  <c r="E4315" i="4" s="1"/>
  <c r="I4315" i="3"/>
  <c r="H4315" i="3"/>
  <c r="K4315" i="3" s="1"/>
  <c r="D4316" i="3" l="1"/>
  <c r="E4316" i="3"/>
  <c r="B4316" i="3"/>
  <c r="C4316" i="3"/>
  <c r="O4315" i="3"/>
  <c r="R4315" i="3"/>
  <c r="P4315" i="3"/>
  <c r="M4315" i="3"/>
  <c r="N4315" i="3"/>
  <c r="L4315" i="3"/>
  <c r="Q4315" i="3"/>
  <c r="S4315" i="3"/>
  <c r="C4315" i="4"/>
  <c r="D4315" i="4" s="1"/>
  <c r="T4315" i="3" l="1"/>
  <c r="U4315" i="3" s="1"/>
  <c r="F4316" i="3"/>
  <c r="B4316" i="4" s="1"/>
  <c r="F4316" i="4" l="1"/>
  <c r="E4316" i="4" s="1"/>
  <c r="G4316" i="4"/>
  <c r="H4316" i="4" s="1"/>
  <c r="I4316" i="4" s="1"/>
  <c r="J4316" i="3"/>
  <c r="G4316" i="3"/>
  <c r="H4316" i="3"/>
  <c r="I4316" i="3"/>
  <c r="K4316" i="3" l="1"/>
  <c r="B4317" i="3" l="1"/>
  <c r="C4317" i="3"/>
  <c r="D4317" i="3"/>
  <c r="E4317" i="3"/>
  <c r="L4316" i="3"/>
  <c r="P4316" i="3" s="1"/>
  <c r="C4316" i="4"/>
  <c r="D4316" i="4" s="1"/>
  <c r="O4316" i="3"/>
  <c r="S4316" i="3" s="1"/>
  <c r="M4316" i="3"/>
  <c r="Q4316" i="3" s="1"/>
  <c r="N4316" i="3"/>
  <c r="R4316" i="3" s="1"/>
  <c r="F4317" i="3" l="1"/>
  <c r="B4317" i="4" s="1"/>
  <c r="T4316" i="3"/>
  <c r="U4316" i="3" s="1"/>
  <c r="I4317" i="3"/>
  <c r="J4317" i="3" l="1"/>
  <c r="H4317" i="3"/>
  <c r="G4317" i="3"/>
  <c r="K4317" i="3" s="1"/>
  <c r="F4317" i="4"/>
  <c r="E4317" i="4" s="1"/>
  <c r="G4317" i="4"/>
  <c r="H4317" i="4" s="1"/>
  <c r="I4317" i="4" s="1"/>
  <c r="B4318" i="3" l="1"/>
  <c r="C4318" i="3"/>
  <c r="D4318" i="3"/>
  <c r="E4318" i="3"/>
  <c r="P4317" i="3"/>
  <c r="R4317" i="3"/>
  <c r="M4317" i="3"/>
  <c r="S4317" i="3"/>
  <c r="N4317" i="3"/>
  <c r="L4317" i="3"/>
  <c r="Q4317" i="3"/>
  <c r="O4317" i="3"/>
  <c r="C4317" i="4"/>
  <c r="D4317" i="4" s="1"/>
  <c r="F4318" i="3" l="1"/>
  <c r="B4318" i="4" s="1"/>
  <c r="G4318" i="3"/>
  <c r="I4318" i="3"/>
  <c r="H4318" i="3"/>
  <c r="J4318" i="3"/>
  <c r="T4317" i="3"/>
  <c r="U4317" i="3" s="1"/>
  <c r="K4318" i="3" l="1"/>
  <c r="F4318" i="4"/>
  <c r="E4318" i="4" s="1"/>
  <c r="G4318" i="4"/>
  <c r="H4318" i="4" s="1"/>
  <c r="I4318" i="4" s="1"/>
  <c r="B4319" i="3" l="1"/>
  <c r="C4319" i="3"/>
  <c r="D4319" i="3"/>
  <c r="E4319" i="3"/>
  <c r="C4318" i="4"/>
  <c r="D4318" i="4" s="1"/>
  <c r="R4318" i="3"/>
  <c r="O4318" i="3"/>
  <c r="S4318" i="3" s="1"/>
  <c r="L4318" i="3"/>
  <c r="P4318" i="3" s="1"/>
  <c r="N4318" i="3"/>
  <c r="M4318" i="3"/>
  <c r="Q4318" i="3" s="1"/>
  <c r="T4318" i="3" l="1"/>
  <c r="U4318" i="3" s="1"/>
  <c r="F4319" i="3"/>
  <c r="B4319" i="4" s="1"/>
  <c r="I4319" i="3" l="1"/>
  <c r="H4319" i="3"/>
  <c r="J4319" i="3"/>
  <c r="G4319" i="3"/>
  <c r="F4319" i="4"/>
  <c r="E4319" i="4" s="1"/>
  <c r="G4319" i="4"/>
  <c r="H4319" i="4" s="1"/>
  <c r="I4319" i="4" s="1"/>
  <c r="K4319" i="3" l="1"/>
  <c r="D4320" i="3" l="1"/>
  <c r="E4320" i="3"/>
  <c r="B4320" i="3"/>
  <c r="C4320" i="3"/>
  <c r="S4319" i="3"/>
  <c r="P4319" i="3"/>
  <c r="R4319" i="3"/>
  <c r="O4319" i="3"/>
  <c r="N4319" i="3"/>
  <c r="C4319" i="4"/>
  <c r="D4319" i="4" s="1"/>
  <c r="M4319" i="3"/>
  <c r="Q4319" i="3"/>
  <c r="L4319" i="3"/>
  <c r="T4319" i="3"/>
  <c r="U4319" i="3" s="1"/>
  <c r="F4320" i="3"/>
  <c r="B4320" i="4" s="1"/>
  <c r="F4320" i="4" l="1"/>
  <c r="E4320" i="4" s="1"/>
  <c r="G4320" i="4"/>
  <c r="H4320" i="4" s="1"/>
  <c r="I4320" i="4" s="1"/>
  <c r="I4320" i="3"/>
  <c r="G4320" i="3"/>
  <c r="J4320" i="3"/>
  <c r="H4320" i="3"/>
  <c r="K4320" i="3" l="1"/>
  <c r="C4321" i="3" l="1"/>
  <c r="B4321" i="3"/>
  <c r="D4321" i="3"/>
  <c r="E4321" i="3"/>
  <c r="C4320" i="4"/>
  <c r="D4320" i="4" s="1"/>
  <c r="R4320" i="3"/>
  <c r="S4320" i="3"/>
  <c r="O4320" i="3"/>
  <c r="L4320" i="3"/>
  <c r="N4320" i="3"/>
  <c r="M4320" i="3"/>
  <c r="Q4320" i="3"/>
  <c r="P4320" i="3"/>
  <c r="T4320" i="3" l="1"/>
  <c r="U4320" i="3" s="1"/>
  <c r="F4321" i="3"/>
  <c r="B4321" i="4" s="1"/>
  <c r="I4321" i="3"/>
  <c r="J4321" i="3" l="1"/>
  <c r="G4321" i="3"/>
  <c r="F4321" i="4"/>
  <c r="E4321" i="4" s="1"/>
  <c r="G4321" i="4"/>
  <c r="H4321" i="4" s="1"/>
  <c r="I4321" i="4" s="1"/>
  <c r="H4321" i="3"/>
  <c r="K4321" i="3" s="1"/>
  <c r="D4322" i="3" l="1"/>
  <c r="E4322" i="3"/>
  <c r="B4322" i="3"/>
  <c r="C4322" i="3"/>
  <c r="N4321" i="3"/>
  <c r="R4321" i="3" s="1"/>
  <c r="O4321" i="3"/>
  <c r="S4321" i="3"/>
  <c r="L4321" i="3"/>
  <c r="P4321" i="3" s="1"/>
  <c r="C4321" i="4"/>
  <c r="D4321" i="4" s="1"/>
  <c r="M4321" i="3"/>
  <c r="Q4321" i="3" s="1"/>
  <c r="T4321" i="3" l="1"/>
  <c r="U4321" i="3" s="1"/>
  <c r="F4322" i="3"/>
  <c r="B4322" i="4" s="1"/>
  <c r="H4322" i="3"/>
  <c r="J4322" i="3"/>
  <c r="G4322" i="3" l="1"/>
  <c r="I4322" i="3"/>
  <c r="K4322" i="3" s="1"/>
  <c r="F4322" i="4"/>
  <c r="E4322" i="4" s="1"/>
  <c r="G4322" i="4"/>
  <c r="H4322" i="4" s="1"/>
  <c r="I4322" i="4" s="1"/>
  <c r="B4323" i="3" l="1"/>
  <c r="C4323" i="3"/>
  <c r="D4323" i="3"/>
  <c r="E4323" i="3"/>
  <c r="S4322" i="3"/>
  <c r="M4322" i="3"/>
  <c r="P4322" i="3"/>
  <c r="Q4322" i="3"/>
  <c r="C4322" i="4"/>
  <c r="D4322" i="4" s="1"/>
  <c r="R4322" i="3"/>
  <c r="N4322" i="3"/>
  <c r="L4322" i="3"/>
  <c r="O4322" i="3"/>
  <c r="F4323" i="3" l="1"/>
  <c r="B4323" i="4" s="1"/>
  <c r="G4323" i="3"/>
  <c r="H4323" i="3"/>
  <c r="J4323" i="3"/>
  <c r="T4322" i="3"/>
  <c r="U4322" i="3" s="1"/>
  <c r="F4323" i="4" l="1"/>
  <c r="E4323" i="4" s="1"/>
  <c r="G4323" i="4"/>
  <c r="H4323" i="4" s="1"/>
  <c r="I4323" i="4" s="1"/>
  <c r="I4323" i="3"/>
  <c r="K4323" i="3" s="1"/>
  <c r="B4324" i="3" l="1"/>
  <c r="C4324" i="3"/>
  <c r="D4324" i="3"/>
  <c r="E4324" i="3"/>
  <c r="P4323" i="3"/>
  <c r="M4323" i="3"/>
  <c r="N4323" i="3"/>
  <c r="O4323" i="3"/>
  <c r="S4323" i="3"/>
  <c r="R4323" i="3"/>
  <c r="L4323" i="3"/>
  <c r="C4323" i="4"/>
  <c r="D4323" i="4" s="1"/>
  <c r="Q4323" i="3"/>
  <c r="F4324" i="3" l="1"/>
  <c r="B4324" i="4" s="1"/>
  <c r="G4324" i="3"/>
  <c r="J4324" i="3"/>
  <c r="T4323" i="3"/>
  <c r="U4323" i="3" s="1"/>
  <c r="F4324" i="4" l="1"/>
  <c r="E4324" i="4" s="1"/>
  <c r="G4324" i="4"/>
  <c r="H4324" i="4" s="1"/>
  <c r="I4324" i="4" s="1"/>
  <c r="H4324" i="3"/>
  <c r="I4324" i="3"/>
  <c r="K4324" i="3" l="1"/>
  <c r="N4324" i="3" l="1"/>
  <c r="B4325" i="3"/>
  <c r="C4325" i="3"/>
  <c r="D4325" i="3"/>
  <c r="E4325" i="3"/>
  <c r="R4324" i="3"/>
  <c r="S4324" i="3"/>
  <c r="O4324" i="3"/>
  <c r="C4324" i="4"/>
  <c r="D4324" i="4" s="1"/>
  <c r="L4324" i="3"/>
  <c r="P4324" i="3" s="1"/>
  <c r="M4324" i="3"/>
  <c r="Q4324" i="3" s="1"/>
  <c r="T4324" i="3" s="1"/>
  <c r="U4324" i="3" s="1"/>
  <c r="F4325" i="3" l="1"/>
  <c r="B4325" i="4"/>
  <c r="G4325" i="3"/>
  <c r="I4325" i="3"/>
  <c r="F4325" i="4"/>
  <c r="E4325" i="4" s="1"/>
  <c r="G4325" i="4"/>
  <c r="H4325" i="4" s="1"/>
  <c r="I4325" i="4" s="1"/>
  <c r="H4325" i="3"/>
  <c r="J4325" i="3"/>
  <c r="K4325" i="3" l="1"/>
  <c r="B4326" i="3" l="1"/>
  <c r="C4326" i="3"/>
  <c r="D4326" i="3"/>
  <c r="E4326" i="3"/>
  <c r="O4325" i="3"/>
  <c r="L4325" i="3"/>
  <c r="Q4325" i="3"/>
  <c r="P4325" i="3"/>
  <c r="N4325" i="3"/>
  <c r="M4325" i="3"/>
  <c r="C4325" i="4"/>
  <c r="D4325" i="4" s="1"/>
  <c r="S4325" i="3"/>
  <c r="R4325" i="3"/>
  <c r="T4325" i="3" l="1"/>
  <c r="U4325" i="3" s="1"/>
  <c r="F4326" i="3"/>
  <c r="B4326" i="4" s="1"/>
  <c r="I4326" i="3"/>
  <c r="H4326" i="3" l="1"/>
  <c r="G4326" i="3"/>
  <c r="F4326" i="4"/>
  <c r="E4326" i="4" s="1"/>
  <c r="G4326" i="4"/>
  <c r="H4326" i="4" s="1"/>
  <c r="I4326" i="4" s="1"/>
  <c r="J4326" i="3"/>
  <c r="K4326" i="3" s="1"/>
  <c r="C4327" i="3" l="1"/>
  <c r="D4327" i="3"/>
  <c r="E4327" i="3"/>
  <c r="B4327" i="3"/>
  <c r="M4326" i="3"/>
  <c r="S4326" i="3"/>
  <c r="Q4326" i="3"/>
  <c r="R4326" i="3"/>
  <c r="N4326" i="3"/>
  <c r="C4326" i="4"/>
  <c r="D4326" i="4" s="1"/>
  <c r="O4326" i="3"/>
  <c r="L4326" i="3"/>
  <c r="P4326" i="3"/>
  <c r="T4326" i="3" s="1"/>
  <c r="U4326" i="3" s="1"/>
  <c r="F4327" i="3" l="1"/>
  <c r="B4327" i="4" s="1"/>
  <c r="H4327" i="3"/>
  <c r="I4327" i="3"/>
  <c r="G4327" i="3" l="1"/>
  <c r="F4327" i="4"/>
  <c r="E4327" i="4" s="1"/>
  <c r="G4327" i="4"/>
  <c r="H4327" i="4" s="1"/>
  <c r="I4327" i="4" s="1"/>
  <c r="J4327" i="3"/>
  <c r="K4327" i="3" s="1"/>
  <c r="D4328" i="3" l="1"/>
  <c r="E4328" i="3"/>
  <c r="B4328" i="3"/>
  <c r="C4328" i="3"/>
  <c r="P4327" i="3"/>
  <c r="N4327" i="3"/>
  <c r="C4327" i="4"/>
  <c r="D4327" i="4" s="1"/>
  <c r="R4327" i="3"/>
  <c r="Q4327" i="3"/>
  <c r="O4327" i="3"/>
  <c r="S4327" i="3"/>
  <c r="L4327" i="3"/>
  <c r="M4327" i="3"/>
  <c r="F4328" i="3" l="1"/>
  <c r="B4328" i="4" s="1"/>
  <c r="T4327" i="3"/>
  <c r="U4327" i="3" s="1"/>
  <c r="J4328" i="3" l="1"/>
  <c r="H4328" i="3"/>
  <c r="G4328" i="3"/>
  <c r="F4328" i="4"/>
  <c r="E4328" i="4" s="1"/>
  <c r="G4328" i="4"/>
  <c r="H4328" i="4" s="1"/>
  <c r="I4328" i="4" s="1"/>
  <c r="I4328" i="3"/>
  <c r="K4328" i="3" s="1"/>
  <c r="B4329" i="3" l="1"/>
  <c r="C4329" i="3"/>
  <c r="D4329" i="3"/>
  <c r="E4329" i="3"/>
  <c r="Q4328" i="3"/>
  <c r="S4328" i="3"/>
  <c r="O4328" i="3"/>
  <c r="N4328" i="3"/>
  <c r="R4328" i="3"/>
  <c r="L4328" i="3"/>
  <c r="M4328" i="3"/>
  <c r="C4328" i="4"/>
  <c r="D4328" i="4" s="1"/>
  <c r="P4328" i="3"/>
  <c r="T4328" i="3" s="1"/>
  <c r="U4328" i="3" s="1"/>
  <c r="F4329" i="3" l="1"/>
  <c r="B4329" i="4" s="1"/>
  <c r="G4329" i="3"/>
  <c r="H4329" i="3"/>
  <c r="J4329" i="3"/>
  <c r="I4329" i="3"/>
  <c r="K4329" i="3" l="1"/>
  <c r="F4329" i="4"/>
  <c r="E4329" i="4" s="1"/>
  <c r="G4329" i="4"/>
  <c r="H4329" i="4" s="1"/>
  <c r="I4329" i="4" s="1"/>
  <c r="B4330" i="3" l="1"/>
  <c r="C4330" i="3"/>
  <c r="D4330" i="3"/>
  <c r="E4330" i="3"/>
  <c r="N4329" i="3"/>
  <c r="M4329" i="3"/>
  <c r="Q4329" i="3" s="1"/>
  <c r="C4329" i="4"/>
  <c r="D4329" i="4" s="1"/>
  <c r="O4329" i="3"/>
  <c r="P4329" i="3"/>
  <c r="S4329" i="3"/>
  <c r="R4329" i="3"/>
  <c r="L4329" i="3"/>
  <c r="F4330" i="3" l="1"/>
  <c r="B4330" i="4" s="1"/>
  <c r="H4330" i="3"/>
  <c r="J4330" i="3"/>
  <c r="T4329" i="3"/>
  <c r="U4329" i="3" s="1"/>
  <c r="G4330" i="4" l="1"/>
  <c r="H4330" i="4" s="1"/>
  <c r="I4330" i="4" s="1"/>
  <c r="F4330" i="4"/>
  <c r="E4330" i="4" s="1"/>
  <c r="G4330" i="3"/>
  <c r="I4330" i="3"/>
  <c r="K4330" i="3" l="1"/>
  <c r="O4330" i="3" l="1"/>
  <c r="D4331" i="3"/>
  <c r="B4331" i="3"/>
  <c r="C4331" i="3"/>
  <c r="E4331" i="3"/>
  <c r="Q4330" i="3"/>
  <c r="N4330" i="3"/>
  <c r="S4330" i="3"/>
  <c r="M4330" i="3"/>
  <c r="L4330" i="3"/>
  <c r="P4330" i="3"/>
  <c r="C4330" i="4"/>
  <c r="D4330" i="4" s="1"/>
  <c r="R4330" i="3"/>
  <c r="T4330" i="3" s="1"/>
  <c r="U4330" i="3" s="1"/>
  <c r="F4331" i="3" l="1"/>
  <c r="B4331" i="4"/>
  <c r="I4331" i="3"/>
  <c r="G4331" i="3"/>
  <c r="F4331" i="4"/>
  <c r="E4331" i="4" s="1"/>
  <c r="G4331" i="4"/>
  <c r="H4331" i="4" s="1"/>
  <c r="I4331" i="4" s="1"/>
  <c r="H4331" i="3"/>
  <c r="J4331" i="3"/>
  <c r="K4331" i="3" l="1"/>
  <c r="B4332" i="3" l="1"/>
  <c r="C4332" i="3"/>
  <c r="D4332" i="3"/>
  <c r="E4332" i="3"/>
  <c r="S4331" i="3"/>
  <c r="O4331" i="3"/>
  <c r="M4331" i="3"/>
  <c r="N4331" i="3"/>
  <c r="R4331" i="3" s="1"/>
  <c r="C4331" i="4"/>
  <c r="D4331" i="4" s="1"/>
  <c r="L4331" i="3"/>
  <c r="P4331" i="3" s="1"/>
  <c r="Q4331" i="3"/>
  <c r="T4331" i="3" s="1"/>
  <c r="U4331" i="3" s="1"/>
  <c r="F4332" i="3" l="1"/>
  <c r="B4332" i="4"/>
  <c r="F4332" i="4" s="1"/>
  <c r="E4332" i="4" s="1"/>
  <c r="H4332" i="3"/>
  <c r="G4332" i="3"/>
  <c r="G4332" i="4"/>
  <c r="H4332" i="4" s="1"/>
  <c r="I4332" i="4" s="1"/>
  <c r="I4332" i="3"/>
  <c r="J4332" i="3"/>
  <c r="K4332" i="3" l="1"/>
  <c r="Q4332" i="3" l="1"/>
  <c r="C4333" i="3"/>
  <c r="B4333" i="3"/>
  <c r="D4333" i="3"/>
  <c r="E4333" i="3"/>
  <c r="N4332" i="3"/>
  <c r="C4332" i="4"/>
  <c r="D4332" i="4" s="1"/>
  <c r="S4332" i="3"/>
  <c r="O4332" i="3"/>
  <c r="R4332" i="3"/>
  <c r="P4332" i="3"/>
  <c r="L4332" i="3"/>
  <c r="F4333" i="3"/>
  <c r="M4332" i="3"/>
  <c r="T4332" i="3"/>
  <c r="U4332" i="3" s="1"/>
  <c r="B4333" i="4" l="1"/>
  <c r="H4333" i="3"/>
  <c r="G4333" i="3"/>
  <c r="F4333" i="4"/>
  <c r="E4333" i="4" s="1"/>
  <c r="G4333" i="4"/>
  <c r="H4333" i="4" s="1"/>
  <c r="I4333" i="4" s="1"/>
  <c r="J4333" i="3"/>
  <c r="I4333" i="3"/>
  <c r="K4333" i="3" s="1"/>
  <c r="D4334" i="3" l="1"/>
  <c r="E4334" i="3"/>
  <c r="C4334" i="3"/>
  <c r="B4334" i="3"/>
  <c r="O4333" i="3"/>
  <c r="Q4333" i="3"/>
  <c r="N4333" i="3"/>
  <c r="M4333" i="3"/>
  <c r="S4333" i="3"/>
  <c r="R4333" i="3"/>
  <c r="P4333" i="3"/>
  <c r="C4333" i="4"/>
  <c r="D4333" i="4" s="1"/>
  <c r="L4333" i="3"/>
  <c r="T4333" i="3" l="1"/>
  <c r="U4333" i="3" s="1"/>
  <c r="F4334" i="3"/>
  <c r="B4334" i="4" s="1"/>
  <c r="G4334" i="3" l="1"/>
  <c r="F4334" i="4"/>
  <c r="E4334" i="4" s="1"/>
  <c r="G4334" i="4"/>
  <c r="H4334" i="4" s="1"/>
  <c r="I4334" i="4" s="1"/>
  <c r="I4334" i="3"/>
  <c r="H4334" i="3"/>
  <c r="J4334" i="3"/>
  <c r="K4334" i="3" l="1"/>
  <c r="C4335" i="3" l="1"/>
  <c r="D4335" i="3"/>
  <c r="E4335" i="3"/>
  <c r="B4335" i="3"/>
  <c r="C4334" i="4"/>
  <c r="D4334" i="4" s="1"/>
  <c r="L4334" i="3"/>
  <c r="N4334" i="3"/>
  <c r="O4334" i="3"/>
  <c r="M4334" i="3"/>
  <c r="Q4334" i="3"/>
  <c r="P4334" i="3"/>
  <c r="S4334" i="3"/>
  <c r="R4334" i="3"/>
  <c r="F4335" i="3" l="1"/>
  <c r="B4335" i="4" s="1"/>
  <c r="T4334" i="3"/>
  <c r="U4334" i="3" s="1"/>
  <c r="F4335" i="4" l="1"/>
  <c r="E4335" i="4" s="1"/>
  <c r="G4335" i="4"/>
  <c r="H4335" i="4" s="1"/>
  <c r="I4335" i="4" s="1"/>
  <c r="G4335" i="3"/>
  <c r="H4335" i="3"/>
  <c r="I4335" i="3"/>
  <c r="J4335" i="3"/>
  <c r="K4335" i="3" l="1"/>
  <c r="B4336" i="3" l="1"/>
  <c r="C4336" i="3"/>
  <c r="D4336" i="3"/>
  <c r="E4336" i="3"/>
  <c r="L4335" i="3"/>
  <c r="O4335" i="3"/>
  <c r="M4335" i="3"/>
  <c r="N4335" i="3"/>
  <c r="R4335" i="3" s="1"/>
  <c r="Q4335" i="3"/>
  <c r="S4335" i="3"/>
  <c r="P4335" i="3"/>
  <c r="C4335" i="4"/>
  <c r="D4335" i="4" s="1"/>
  <c r="T4335" i="3" l="1"/>
  <c r="U4335" i="3" s="1"/>
  <c r="F4336" i="3"/>
  <c r="B4336" i="4" s="1"/>
  <c r="I4336" i="3" l="1"/>
  <c r="H4336" i="3"/>
  <c r="J4336" i="3"/>
  <c r="G4336" i="3"/>
  <c r="K4336" i="3" s="1"/>
  <c r="F4336" i="4"/>
  <c r="E4336" i="4" s="1"/>
  <c r="G4336" i="4"/>
  <c r="H4336" i="4" s="1"/>
  <c r="I4336" i="4" s="1"/>
  <c r="B4337" i="3" l="1"/>
  <c r="C4337" i="3"/>
  <c r="D4337" i="3"/>
  <c r="E4337" i="3"/>
  <c r="P4336" i="3"/>
  <c r="N4336" i="3"/>
  <c r="Q4336" i="3"/>
  <c r="R4336" i="3"/>
  <c r="O4336" i="3"/>
  <c r="L4336" i="3"/>
  <c r="M4336" i="3"/>
  <c r="C4336" i="4"/>
  <c r="D4336" i="4" s="1"/>
  <c r="S4336" i="3"/>
  <c r="T4336" i="3" l="1"/>
  <c r="U4336" i="3" s="1"/>
  <c r="F4337" i="3"/>
  <c r="B4337" i="4" s="1"/>
  <c r="J4337" i="3" l="1"/>
  <c r="H4337" i="3"/>
  <c r="G4337" i="4"/>
  <c r="H4337" i="4" s="1"/>
  <c r="I4337" i="4" s="1"/>
  <c r="F4337" i="4"/>
  <c r="E4337" i="4" s="1"/>
  <c r="G4337" i="3"/>
  <c r="I4337" i="3"/>
  <c r="K4337" i="3" s="1"/>
  <c r="B4338" i="3" l="1"/>
  <c r="C4338" i="3"/>
  <c r="D4338" i="3"/>
  <c r="E4338" i="3"/>
  <c r="O4337" i="3"/>
  <c r="S4337" i="3"/>
  <c r="M4337" i="3"/>
  <c r="Q4337" i="3"/>
  <c r="N4337" i="3"/>
  <c r="R4337" i="3"/>
  <c r="C4337" i="4"/>
  <c r="D4337" i="4" s="1"/>
  <c r="L4337" i="3"/>
  <c r="P4337" i="3" s="1"/>
  <c r="T4337" i="3" s="1"/>
  <c r="U4337" i="3" s="1"/>
  <c r="F4338" i="3" l="1"/>
  <c r="B4338" i="4" s="1"/>
  <c r="G4338" i="3"/>
  <c r="J4338" i="3"/>
  <c r="I4338" i="3"/>
  <c r="F4338" i="4" l="1"/>
  <c r="E4338" i="4" s="1"/>
  <c r="G4338" i="4"/>
  <c r="H4338" i="4" s="1"/>
  <c r="I4338" i="4" s="1"/>
  <c r="H4338" i="3"/>
  <c r="K4338" i="3" s="1"/>
  <c r="C4339" i="3" l="1"/>
  <c r="D4339" i="3"/>
  <c r="E4339" i="3"/>
  <c r="B4339" i="3"/>
  <c r="S4338" i="3"/>
  <c r="Q4338" i="3"/>
  <c r="M4338" i="3"/>
  <c r="L4338" i="3"/>
  <c r="R4338" i="3"/>
  <c r="O4338" i="3"/>
  <c r="C4338" i="4"/>
  <c r="D4338" i="4" s="1"/>
  <c r="P4338" i="3"/>
  <c r="T4338" i="3" s="1"/>
  <c r="U4338" i="3" s="1"/>
  <c r="N4338" i="3"/>
  <c r="F4339" i="3" l="1"/>
  <c r="B4339" i="4" s="1"/>
  <c r="J4339" i="3"/>
  <c r="G4339" i="3" l="1"/>
  <c r="F4339" i="4"/>
  <c r="E4339" i="4" s="1"/>
  <c r="G4339" i="4"/>
  <c r="H4339" i="4" s="1"/>
  <c r="I4339" i="4" s="1"/>
  <c r="H4339" i="3"/>
  <c r="I4339" i="3"/>
  <c r="K4339" i="3" l="1"/>
  <c r="D4340" i="3" l="1"/>
  <c r="E4340" i="3"/>
  <c r="B4340" i="3"/>
  <c r="C4340" i="3"/>
  <c r="N4339" i="3"/>
  <c r="R4339" i="3" s="1"/>
  <c r="M4339" i="3"/>
  <c r="Q4339" i="3" s="1"/>
  <c r="O4339" i="3"/>
  <c r="S4339" i="3" s="1"/>
  <c r="L4339" i="3"/>
  <c r="P4339" i="3" s="1"/>
  <c r="C4339" i="4"/>
  <c r="D4339" i="4" s="1"/>
  <c r="T4339" i="3" l="1"/>
  <c r="U4339" i="3" s="1"/>
  <c r="F4340" i="3"/>
  <c r="B4340" i="4" s="1"/>
  <c r="G4340" i="3"/>
  <c r="H4340" i="3"/>
  <c r="F4340" i="4" l="1"/>
  <c r="E4340" i="4" s="1"/>
  <c r="G4340" i="4"/>
  <c r="H4340" i="4" s="1"/>
  <c r="I4340" i="4" s="1"/>
  <c r="I4340" i="3"/>
  <c r="J4340" i="3"/>
  <c r="K4340" i="3" l="1"/>
  <c r="C4340" i="4" l="1"/>
  <c r="D4340" i="4" s="1"/>
  <c r="D4341" i="3"/>
  <c r="E4341" i="3"/>
  <c r="B4341" i="3"/>
  <c r="C4341" i="3"/>
  <c r="P4340" i="3"/>
  <c r="O4340" i="3"/>
  <c r="N4340" i="3"/>
  <c r="L4340" i="3"/>
  <c r="Q4340" i="3"/>
  <c r="M4340" i="3"/>
  <c r="R4340" i="3"/>
  <c r="S4340" i="3"/>
  <c r="F4341" i="3"/>
  <c r="B4341" i="4" s="1"/>
  <c r="T4340" i="3" l="1"/>
  <c r="U4340" i="3" s="1"/>
  <c r="H4341" i="3"/>
  <c r="I4341" i="3"/>
  <c r="F4341" i="4"/>
  <c r="E4341" i="4" s="1"/>
  <c r="G4341" i="4"/>
  <c r="H4341" i="4" s="1"/>
  <c r="I4341" i="4" s="1"/>
  <c r="G4341" i="3"/>
  <c r="J4341" i="3"/>
  <c r="K4341" i="3" l="1"/>
  <c r="L4341" i="3" l="1"/>
  <c r="B4342" i="3"/>
  <c r="C4342" i="3"/>
  <c r="D4342" i="3"/>
  <c r="E4342" i="3"/>
  <c r="S4341" i="3"/>
  <c r="N4341" i="3"/>
  <c r="M4341" i="3"/>
  <c r="R4341" i="3"/>
  <c r="Q4341" i="3"/>
  <c r="O4341" i="3"/>
  <c r="P4341" i="3"/>
  <c r="C4341" i="4"/>
  <c r="D4341" i="4" s="1"/>
  <c r="T4341" i="3"/>
  <c r="U4341" i="3" s="1"/>
  <c r="F4342" i="3" l="1"/>
  <c r="B4342" i="4" s="1"/>
  <c r="J4342" i="3"/>
  <c r="G4342" i="3"/>
  <c r="F4342" i="4"/>
  <c r="E4342" i="4" s="1"/>
  <c r="G4342" i="4"/>
  <c r="H4342" i="4" s="1"/>
  <c r="I4342" i="4" s="1"/>
  <c r="H4342" i="3"/>
  <c r="I4342" i="3"/>
  <c r="K4342" i="3" l="1"/>
  <c r="B4343" i="3" l="1"/>
  <c r="C4343" i="3"/>
  <c r="D4343" i="3"/>
  <c r="E4343" i="3"/>
  <c r="Q4342" i="3"/>
  <c r="O4342" i="3"/>
  <c r="N4342" i="3"/>
  <c r="S4342" i="3"/>
  <c r="R4342" i="3"/>
  <c r="P4342" i="3"/>
  <c r="M4342" i="3"/>
  <c r="L4342" i="3"/>
  <c r="C4342" i="4"/>
  <c r="D4342" i="4" s="1"/>
  <c r="T4342" i="3" l="1"/>
  <c r="U4342" i="3" s="1"/>
  <c r="F4343" i="3"/>
  <c r="B4343" i="4" s="1"/>
  <c r="F4343" i="4" l="1"/>
  <c r="E4343" i="4" s="1"/>
  <c r="G4343" i="4"/>
  <c r="H4343" i="4" s="1"/>
  <c r="I4343" i="4" s="1"/>
  <c r="G4343" i="3"/>
  <c r="H4343" i="3"/>
  <c r="I4343" i="3"/>
  <c r="J4343" i="3"/>
  <c r="K4343" i="3" l="1"/>
  <c r="B4344" i="3" l="1"/>
  <c r="C4344" i="3"/>
  <c r="D4344" i="3"/>
  <c r="E4344" i="3"/>
  <c r="O4343" i="3"/>
  <c r="S4343" i="3" s="1"/>
  <c r="C4343" i="4"/>
  <c r="D4343" i="4" s="1"/>
  <c r="N4343" i="3"/>
  <c r="L4343" i="3"/>
  <c r="P4343" i="3" s="1"/>
  <c r="R4343" i="3"/>
  <c r="M4343" i="3"/>
  <c r="Q4343" i="3" s="1"/>
  <c r="F4344" i="3" l="1"/>
  <c r="B4344" i="4" s="1"/>
  <c r="T4343" i="3"/>
  <c r="U4343" i="3" s="1"/>
  <c r="J4344" i="3"/>
  <c r="G4344" i="3" l="1"/>
  <c r="F4344" i="4"/>
  <c r="E4344" i="4" s="1"/>
  <c r="G4344" i="4"/>
  <c r="H4344" i="4" s="1"/>
  <c r="I4344" i="4" s="1"/>
  <c r="H4344" i="3"/>
  <c r="I4344" i="3"/>
  <c r="K4344" i="3" l="1"/>
  <c r="O4344" i="3" l="1"/>
  <c r="S4344" i="3" s="1"/>
  <c r="C4345" i="3"/>
  <c r="B4345" i="3"/>
  <c r="D4345" i="3"/>
  <c r="E4345" i="3"/>
  <c r="Q4344" i="3"/>
  <c r="N4344" i="3"/>
  <c r="M4344" i="3"/>
  <c r="C4344" i="4"/>
  <c r="D4344" i="4" s="1"/>
  <c r="R4344" i="3"/>
  <c r="L4344" i="3"/>
  <c r="P4344" i="3" s="1"/>
  <c r="F4345" i="3" l="1"/>
  <c r="B4345" i="4" s="1"/>
  <c r="T4344" i="3"/>
  <c r="U4344" i="3" s="1"/>
  <c r="H4345" i="3"/>
  <c r="J4345" i="3"/>
  <c r="G4345" i="3"/>
  <c r="F4345" i="4"/>
  <c r="E4345" i="4" s="1"/>
  <c r="G4345" i="4"/>
  <c r="H4345" i="4" s="1"/>
  <c r="I4345" i="4" s="1"/>
  <c r="I4345" i="3"/>
  <c r="K4345" i="3" s="1"/>
  <c r="D4346" i="3" l="1"/>
  <c r="C4346" i="3"/>
  <c r="B4346" i="3"/>
  <c r="E4346" i="3"/>
  <c r="M4345" i="3"/>
  <c r="Q4345" i="3"/>
  <c r="L4345" i="3"/>
  <c r="P4345" i="3"/>
  <c r="O4345" i="3"/>
  <c r="N4345" i="3"/>
  <c r="R4345" i="3" s="1"/>
  <c r="S4345" i="3"/>
  <c r="C4345" i="4"/>
  <c r="D4345" i="4" s="1"/>
  <c r="F4346" i="3" l="1"/>
  <c r="B4346" i="4" s="1"/>
  <c r="G4346" i="3"/>
  <c r="I4346" i="3"/>
  <c r="T4345" i="3"/>
  <c r="U4345" i="3" s="1"/>
  <c r="H4346" i="3"/>
  <c r="J4346" i="3"/>
  <c r="K4346" i="3" l="1"/>
  <c r="G4346" i="4"/>
  <c r="H4346" i="4" s="1"/>
  <c r="I4346" i="4" s="1"/>
  <c r="F4346" i="4"/>
  <c r="E4346" i="4" s="1"/>
  <c r="O4346" i="3" l="1"/>
  <c r="S4346" i="3" s="1"/>
  <c r="B4347" i="3"/>
  <c r="C4347" i="3"/>
  <c r="D4347" i="3"/>
  <c r="E4347" i="3"/>
  <c r="L4346" i="3"/>
  <c r="Q4346" i="3"/>
  <c r="R4346" i="3"/>
  <c r="P4346" i="3"/>
  <c r="N4346" i="3"/>
  <c r="C4346" i="4"/>
  <c r="D4346" i="4" s="1"/>
  <c r="M4346" i="3"/>
  <c r="F4347" i="3"/>
  <c r="B4347" i="4" s="1"/>
  <c r="T4346" i="3"/>
  <c r="U4346" i="3" s="1"/>
  <c r="H4347" i="3" l="1"/>
  <c r="G4347" i="3"/>
  <c r="F4347" i="4"/>
  <c r="E4347" i="4" s="1"/>
  <c r="G4347" i="4"/>
  <c r="H4347" i="4" s="1"/>
  <c r="I4347" i="4" s="1"/>
  <c r="J4347" i="3"/>
  <c r="I4347" i="3"/>
  <c r="K4347" i="3" s="1"/>
  <c r="D4348" i="3" l="1"/>
  <c r="E4348" i="3"/>
  <c r="B4348" i="3"/>
  <c r="C4348" i="3"/>
  <c r="N4347" i="3"/>
  <c r="M4347" i="3"/>
  <c r="R4347" i="3"/>
  <c r="Q4347" i="3"/>
  <c r="O4347" i="3"/>
  <c r="S4347" i="3"/>
  <c r="L4347" i="3"/>
  <c r="C4347" i="4"/>
  <c r="D4347" i="4" s="1"/>
  <c r="P4347" i="3"/>
  <c r="T4347" i="3" l="1"/>
  <c r="U4347" i="3" s="1"/>
  <c r="F4348" i="3"/>
  <c r="B4348" i="4" s="1"/>
  <c r="G4348" i="3" l="1"/>
  <c r="F4348" i="4"/>
  <c r="E4348" i="4" s="1"/>
  <c r="G4348" i="4"/>
  <c r="H4348" i="4" s="1"/>
  <c r="I4348" i="4" s="1"/>
  <c r="J4348" i="3"/>
  <c r="I4348" i="3"/>
  <c r="H4348" i="3"/>
  <c r="K4348" i="3" s="1"/>
  <c r="B4349" i="3" l="1"/>
  <c r="C4349" i="3"/>
  <c r="D4349" i="3"/>
  <c r="E4349" i="3"/>
  <c r="Q4348" i="3"/>
  <c r="R4348" i="3"/>
  <c r="S4348" i="3"/>
  <c r="P4348" i="3"/>
  <c r="L4348" i="3"/>
  <c r="M4348" i="3"/>
  <c r="N4348" i="3"/>
  <c r="O4348" i="3"/>
  <c r="C4348" i="4"/>
  <c r="D4348" i="4" s="1"/>
  <c r="T4348" i="3" l="1"/>
  <c r="U4348" i="3" s="1"/>
  <c r="F4349" i="3"/>
  <c r="B4349" i="4" s="1"/>
  <c r="F4349" i="4" l="1"/>
  <c r="E4349" i="4" s="1"/>
  <c r="G4349" i="4"/>
  <c r="H4349" i="4" s="1"/>
  <c r="I4349" i="4" s="1"/>
  <c r="G4349" i="3"/>
  <c r="I4349" i="3"/>
  <c r="J4349" i="3"/>
  <c r="H4349" i="3"/>
  <c r="K4349" i="3" l="1"/>
  <c r="B4350" i="3" l="1"/>
  <c r="C4350" i="3"/>
  <c r="D4350" i="3"/>
  <c r="E4350" i="3"/>
  <c r="O4349" i="3"/>
  <c r="C4349" i="4"/>
  <c r="D4349" i="4" s="1"/>
  <c r="M4349" i="3"/>
  <c r="R4349" i="3"/>
  <c r="P4349" i="3"/>
  <c r="S4349" i="3"/>
  <c r="N4349" i="3"/>
  <c r="Q4349" i="3"/>
  <c r="L4349" i="3"/>
  <c r="T4349" i="3" l="1"/>
  <c r="U4349" i="3" s="1"/>
  <c r="F4350" i="3"/>
  <c r="B4350" i="4" s="1"/>
  <c r="G4350" i="4" l="1"/>
  <c r="H4350" i="4" s="1"/>
  <c r="I4350" i="4" s="1"/>
  <c r="F4350" i="4"/>
  <c r="E4350" i="4" s="1"/>
  <c r="H4350" i="3"/>
  <c r="G4350" i="3"/>
  <c r="I4350" i="3"/>
  <c r="J4350" i="3"/>
  <c r="K4350" i="3" l="1"/>
  <c r="C4351" i="3" l="1"/>
  <c r="B4351" i="3"/>
  <c r="D4351" i="3"/>
  <c r="E4351" i="3"/>
  <c r="R4350" i="3"/>
  <c r="N4350" i="3"/>
  <c r="O4350" i="3"/>
  <c r="S4350" i="3" s="1"/>
  <c r="L4350" i="3"/>
  <c r="P4350" i="3" s="1"/>
  <c r="C4350" i="4"/>
  <c r="D4350" i="4" s="1"/>
  <c r="M4350" i="3"/>
  <c r="Q4350" i="3" s="1"/>
  <c r="T4350" i="3" l="1"/>
  <c r="U4350" i="3" s="1"/>
  <c r="F4351" i="3"/>
  <c r="B4351" i="4" s="1"/>
  <c r="J4351" i="3"/>
  <c r="H4351" i="3"/>
  <c r="I4351" i="3" l="1"/>
  <c r="G4351" i="3"/>
  <c r="K4351" i="3" s="1"/>
  <c r="G4351" i="4"/>
  <c r="H4351" i="4" s="1"/>
  <c r="I4351" i="4" s="1"/>
  <c r="F4351" i="4"/>
  <c r="E4351" i="4" s="1"/>
  <c r="B4352" i="3" l="1"/>
  <c r="C4352" i="3"/>
  <c r="D4352" i="3"/>
  <c r="E4352" i="3"/>
  <c r="M4351" i="3"/>
  <c r="Q4351" i="3" s="1"/>
  <c r="P4351" i="3"/>
  <c r="N4351" i="3"/>
  <c r="R4351" i="3" s="1"/>
  <c r="O4351" i="3"/>
  <c r="L4351" i="3"/>
  <c r="S4351" i="3"/>
  <c r="C4351" i="4"/>
  <c r="D4351" i="4" s="1"/>
  <c r="T4351" i="3" l="1"/>
  <c r="U4351" i="3" s="1"/>
  <c r="F4352" i="3"/>
  <c r="B4352" i="4" s="1"/>
  <c r="H4352" i="3" l="1"/>
  <c r="G4352" i="3"/>
  <c r="G4352" i="4"/>
  <c r="H4352" i="4" s="1"/>
  <c r="I4352" i="4" s="1"/>
  <c r="F4352" i="4"/>
  <c r="E4352" i="4" s="1"/>
  <c r="I4352" i="3"/>
  <c r="J4352" i="3"/>
  <c r="K4352" i="3" l="1"/>
  <c r="C4353" i="3" l="1"/>
  <c r="E4353" i="3"/>
  <c r="B4353" i="3"/>
  <c r="D4353" i="3"/>
  <c r="S4352" i="3"/>
  <c r="C4352" i="4"/>
  <c r="D4352" i="4" s="1"/>
  <c r="Q4352" i="3"/>
  <c r="L4352" i="3"/>
  <c r="M4352" i="3"/>
  <c r="O4352" i="3"/>
  <c r="R4352" i="3"/>
  <c r="N4352" i="3"/>
  <c r="P4352" i="3"/>
  <c r="T4352" i="3" l="1"/>
  <c r="U4352" i="3" s="1"/>
  <c r="F4353" i="3"/>
  <c r="B4353" i="4" s="1"/>
  <c r="H4353" i="3" l="1"/>
  <c r="J4353" i="3"/>
  <c r="G4353" i="3"/>
  <c r="F4353" i="4"/>
  <c r="E4353" i="4" s="1"/>
  <c r="G4353" i="4"/>
  <c r="H4353" i="4" s="1"/>
  <c r="I4353" i="4" s="1"/>
  <c r="I4353" i="3"/>
  <c r="K4353" i="3" s="1"/>
  <c r="E4354" i="3" l="1"/>
  <c r="C4354" i="3"/>
  <c r="D4354" i="3"/>
  <c r="B4354" i="3"/>
  <c r="N4353" i="3"/>
  <c r="O4353" i="3"/>
  <c r="P4353" i="3"/>
  <c r="S4353" i="3"/>
  <c r="Q4353" i="3"/>
  <c r="M4353" i="3"/>
  <c r="R4353" i="3"/>
  <c r="L4353" i="3"/>
  <c r="C4353" i="4"/>
  <c r="D4353" i="4" s="1"/>
  <c r="F4354" i="3" l="1"/>
  <c r="B4354" i="4" s="1"/>
  <c r="H4354" i="3"/>
  <c r="I4354" i="3"/>
  <c r="J4354" i="3"/>
  <c r="T4353" i="3"/>
  <c r="U4353" i="3" s="1"/>
  <c r="G4354" i="3" l="1"/>
  <c r="K4354" i="3"/>
  <c r="F4354" i="4"/>
  <c r="E4354" i="4" s="1"/>
  <c r="G4354" i="4"/>
  <c r="H4354" i="4" s="1"/>
  <c r="I4354" i="4" s="1"/>
  <c r="B4355" i="3" l="1"/>
  <c r="C4355" i="3"/>
  <c r="D4355" i="3"/>
  <c r="E4355" i="3"/>
  <c r="P4354" i="3"/>
  <c r="L4354" i="3"/>
  <c r="S4354" i="3"/>
  <c r="O4354" i="3"/>
  <c r="Q4354" i="3"/>
  <c r="M4354" i="3"/>
  <c r="N4354" i="3"/>
  <c r="R4354" i="3"/>
  <c r="C4354" i="4"/>
  <c r="D4354" i="4" s="1"/>
  <c r="F4355" i="3" l="1"/>
  <c r="B4355" i="4" s="1"/>
  <c r="I4355" i="3"/>
  <c r="T4354" i="3"/>
  <c r="U4354" i="3" s="1"/>
  <c r="F4355" i="4" l="1"/>
  <c r="E4355" i="4" s="1"/>
  <c r="G4355" i="4"/>
  <c r="H4355" i="4" s="1"/>
  <c r="I4355" i="4" s="1"/>
  <c r="G4355" i="3"/>
  <c r="H4355" i="3"/>
  <c r="J4355" i="3"/>
  <c r="K4355" i="3" l="1"/>
  <c r="B4356" i="3" l="1"/>
  <c r="C4356" i="3"/>
  <c r="D4356" i="3"/>
  <c r="E4356" i="3"/>
  <c r="N4355" i="3"/>
  <c r="M4355" i="3"/>
  <c r="L4355" i="3"/>
  <c r="C4355" i="4"/>
  <c r="D4355" i="4" s="1"/>
  <c r="Q4355" i="3"/>
  <c r="R4355" i="3"/>
  <c r="S4355" i="3"/>
  <c r="P4355" i="3"/>
  <c r="O4355" i="3"/>
  <c r="T4355" i="3" l="1"/>
  <c r="U4355" i="3" s="1"/>
  <c r="F4356" i="3"/>
  <c r="B4356" i="4" s="1"/>
  <c r="J4356" i="3" l="1"/>
  <c r="H4356" i="3"/>
  <c r="I4356" i="3"/>
  <c r="G4356" i="3"/>
  <c r="K4356" i="3" s="1"/>
  <c r="F4356" i="4"/>
  <c r="E4356" i="4" s="1"/>
  <c r="G4356" i="4"/>
  <c r="H4356" i="4" s="1"/>
  <c r="I4356" i="4" s="1"/>
  <c r="C4357" i="3" l="1"/>
  <c r="B4357" i="3"/>
  <c r="D4357" i="3"/>
  <c r="E4357" i="3"/>
  <c r="C4356" i="4"/>
  <c r="D4356" i="4" s="1"/>
  <c r="O4356" i="3"/>
  <c r="S4356" i="3" s="1"/>
  <c r="L4356" i="3"/>
  <c r="P4356" i="3" s="1"/>
  <c r="N4356" i="3"/>
  <c r="R4356" i="3" s="1"/>
  <c r="M4356" i="3"/>
  <c r="Q4356" i="3"/>
  <c r="T4356" i="3" l="1"/>
  <c r="U4356" i="3" s="1"/>
  <c r="F4357" i="3"/>
  <c r="B4357" i="4" s="1"/>
  <c r="G4357" i="4" l="1"/>
  <c r="H4357" i="4" s="1"/>
  <c r="I4357" i="4" s="1"/>
  <c r="F4357" i="4"/>
  <c r="E4357" i="4" s="1"/>
  <c r="J4357" i="3"/>
  <c r="G4357" i="3"/>
  <c r="I4357" i="3"/>
  <c r="H4357" i="3"/>
  <c r="K4357" i="3" l="1"/>
  <c r="B4358" i="3" l="1"/>
  <c r="C4358" i="3"/>
  <c r="D4358" i="3"/>
  <c r="E4358" i="3"/>
  <c r="Q4357" i="3"/>
  <c r="C4357" i="4"/>
  <c r="D4357" i="4" s="1"/>
  <c r="M4357" i="3"/>
  <c r="P4357" i="3"/>
  <c r="O4357" i="3"/>
  <c r="L4357" i="3"/>
  <c r="R4357" i="3"/>
  <c r="N4357" i="3"/>
  <c r="S4357" i="3"/>
  <c r="F4358" i="3" l="1"/>
  <c r="B4358" i="4" s="1"/>
  <c r="T4357" i="3"/>
  <c r="U4357" i="3" s="1"/>
  <c r="H4358" i="3"/>
  <c r="J4358" i="3"/>
  <c r="G4358" i="3" l="1"/>
  <c r="G4358" i="4"/>
  <c r="H4358" i="4" s="1"/>
  <c r="I4358" i="4" s="1"/>
  <c r="F4358" i="4"/>
  <c r="E4358" i="4" s="1"/>
  <c r="I4358" i="3"/>
  <c r="K4358" i="3" s="1"/>
  <c r="E4359" i="3" l="1"/>
  <c r="B4359" i="3"/>
  <c r="C4359" i="3"/>
  <c r="D4359" i="3"/>
  <c r="Q4358" i="3"/>
  <c r="N4358" i="3"/>
  <c r="P4358" i="3"/>
  <c r="M4358" i="3"/>
  <c r="R4358" i="3"/>
  <c r="O4358" i="3"/>
  <c r="L4358" i="3"/>
  <c r="C4358" i="4"/>
  <c r="D4358" i="4" s="1"/>
  <c r="S4358" i="3"/>
  <c r="F4359" i="3" l="1"/>
  <c r="B4359" i="4" s="1"/>
  <c r="G4359" i="3"/>
  <c r="T4358" i="3"/>
  <c r="U4358" i="3" s="1"/>
  <c r="I4359" i="3"/>
  <c r="G4359" i="4" l="1"/>
  <c r="H4359" i="4" s="1"/>
  <c r="I4359" i="4" s="1"/>
  <c r="F4359" i="4"/>
  <c r="E4359" i="4" s="1"/>
  <c r="H4359" i="3"/>
  <c r="J4359" i="3"/>
  <c r="K4359" i="3" l="1"/>
  <c r="S4359" i="3" l="1"/>
  <c r="D4360" i="3"/>
  <c r="E4360" i="3"/>
  <c r="B4360" i="3"/>
  <c r="C4360" i="3"/>
  <c r="N4359" i="3"/>
  <c r="R4359" i="3" s="1"/>
  <c r="C4359" i="4"/>
  <c r="D4359" i="4" s="1"/>
  <c r="P4359" i="3"/>
  <c r="O4359" i="3"/>
  <c r="M4359" i="3"/>
  <c r="L4359" i="3"/>
  <c r="Q4359" i="3"/>
  <c r="T4359" i="3" s="1"/>
  <c r="U4359" i="3" s="1"/>
  <c r="F4360" i="3"/>
  <c r="B4360" i="4" s="1"/>
  <c r="G4360" i="3" l="1"/>
  <c r="G4360" i="4"/>
  <c r="H4360" i="4" s="1"/>
  <c r="I4360" i="4" s="1"/>
  <c r="F4360" i="4"/>
  <c r="E4360" i="4" s="1"/>
  <c r="H4360" i="3"/>
  <c r="I4360" i="3"/>
  <c r="J4360" i="3"/>
  <c r="K4360" i="3" l="1"/>
  <c r="B4361" i="3" l="1"/>
  <c r="C4361" i="3"/>
  <c r="D4361" i="3"/>
  <c r="E4361" i="3"/>
  <c r="C4360" i="4"/>
  <c r="D4360" i="4" s="1"/>
  <c r="L4360" i="3"/>
  <c r="Q4360" i="3"/>
  <c r="M4360" i="3"/>
  <c r="S4360" i="3"/>
  <c r="N4360" i="3"/>
  <c r="O4360" i="3"/>
  <c r="P4360" i="3"/>
  <c r="R4360" i="3"/>
  <c r="T4360" i="3" l="1"/>
  <c r="U4360" i="3" s="1"/>
  <c r="F4361" i="3"/>
  <c r="B4361" i="4"/>
  <c r="G4361" i="3"/>
  <c r="I4361" i="3"/>
  <c r="J4361" i="3"/>
  <c r="H4361" i="3"/>
  <c r="K4361" i="3" s="1"/>
  <c r="G4361" i="4"/>
  <c r="H4361" i="4" s="1"/>
  <c r="I4361" i="4" s="1"/>
  <c r="F4361" i="4"/>
  <c r="E4361" i="4" s="1"/>
  <c r="Q4361" i="3" l="1"/>
  <c r="E4362" i="3"/>
  <c r="B4362" i="3"/>
  <c r="C4362" i="3"/>
  <c r="D4362" i="3"/>
  <c r="C4361" i="4"/>
  <c r="D4361" i="4" s="1"/>
  <c r="P4361" i="3"/>
  <c r="M4361" i="3"/>
  <c r="S4361" i="3"/>
  <c r="R4361" i="3"/>
  <c r="N4361" i="3"/>
  <c r="O4361" i="3"/>
  <c r="L4361" i="3"/>
  <c r="F4362" i="3" l="1"/>
  <c r="B4362" i="4" s="1"/>
  <c r="G4362" i="3"/>
  <c r="H4362" i="3"/>
  <c r="T4361" i="3"/>
  <c r="U4361" i="3" s="1"/>
  <c r="I4362" i="3"/>
  <c r="K4362" i="3" s="1"/>
  <c r="J4362" i="3"/>
  <c r="C4363" i="3" l="1"/>
  <c r="B4363" i="3"/>
  <c r="D4363" i="3"/>
  <c r="E4363" i="3"/>
  <c r="G4362" i="4"/>
  <c r="H4362" i="4" s="1"/>
  <c r="I4362" i="4" s="1"/>
  <c r="F4362" i="4"/>
  <c r="E4362" i="4" s="1"/>
  <c r="O4362" i="3"/>
  <c r="M4362" i="3"/>
  <c r="Q4362" i="3"/>
  <c r="R4362" i="3"/>
  <c r="P4362" i="3"/>
  <c r="N4362" i="3"/>
  <c r="C4362" i="4"/>
  <c r="D4362" i="4" s="1"/>
  <c r="S4362" i="3"/>
  <c r="T4362" i="3" s="1"/>
  <c r="U4362" i="3" s="1"/>
  <c r="L4362" i="3"/>
  <c r="F4363" i="3" l="1"/>
  <c r="B4363" i="4" s="1"/>
  <c r="G4363" i="3"/>
  <c r="G4363" i="4" l="1"/>
  <c r="H4363" i="4" s="1"/>
  <c r="I4363" i="4" s="1"/>
  <c r="F4363" i="4"/>
  <c r="E4363" i="4" s="1"/>
  <c r="I4363" i="3"/>
  <c r="J4363" i="3"/>
  <c r="H4363" i="3"/>
  <c r="K4363" i="3" s="1"/>
  <c r="B4364" i="3" l="1"/>
  <c r="C4364" i="3"/>
  <c r="D4364" i="3"/>
  <c r="E4364" i="3"/>
  <c r="M4363" i="3"/>
  <c r="P4363" i="3"/>
  <c r="L4363" i="3"/>
  <c r="R4363" i="3"/>
  <c r="N4363" i="3"/>
  <c r="C4363" i="4"/>
  <c r="D4363" i="4" s="1"/>
  <c r="O4363" i="3"/>
  <c r="S4363" i="3" s="1"/>
  <c r="Q4363" i="3"/>
  <c r="T4363" i="3" l="1"/>
  <c r="U4363" i="3" s="1"/>
  <c r="F4364" i="3"/>
  <c r="B4364" i="4" s="1"/>
  <c r="G4364" i="4" l="1"/>
  <c r="H4364" i="4" s="1"/>
  <c r="I4364" i="4" s="1"/>
  <c r="F4364" i="4"/>
  <c r="E4364" i="4" s="1"/>
  <c r="G4364" i="3"/>
  <c r="J4364" i="3"/>
  <c r="H4364" i="3"/>
  <c r="I4364" i="3"/>
  <c r="K4364" i="3" l="1"/>
  <c r="B4365" i="3" l="1"/>
  <c r="C4365" i="3"/>
  <c r="D4365" i="3"/>
  <c r="E4365" i="3"/>
  <c r="M4364" i="3"/>
  <c r="P4364" i="3"/>
  <c r="O4364" i="3"/>
  <c r="R4364" i="3"/>
  <c r="Q4364" i="3"/>
  <c r="L4364" i="3"/>
  <c r="S4364" i="3"/>
  <c r="C4364" i="4"/>
  <c r="D4364" i="4" s="1"/>
  <c r="N4364" i="3"/>
  <c r="F4365" i="3" l="1"/>
  <c r="B4365" i="4" s="1"/>
  <c r="T4364" i="3"/>
  <c r="U4364" i="3" s="1"/>
  <c r="J4365" i="3"/>
  <c r="H4365" i="3"/>
  <c r="I4365" i="3" l="1"/>
  <c r="G4365" i="3"/>
  <c r="K4365" i="3" s="1"/>
  <c r="G4365" i="4"/>
  <c r="H4365" i="4" s="1"/>
  <c r="I4365" i="4" s="1"/>
  <c r="F4365" i="4"/>
  <c r="E4365" i="4" s="1"/>
  <c r="E4366" i="3" l="1"/>
  <c r="B4366" i="3"/>
  <c r="C4366" i="3"/>
  <c r="D4366" i="3"/>
  <c r="N4365" i="3"/>
  <c r="R4365" i="3" s="1"/>
  <c r="C4365" i="4"/>
  <c r="D4365" i="4" s="1"/>
  <c r="L4365" i="3"/>
  <c r="P4365" i="3" s="1"/>
  <c r="O4365" i="3"/>
  <c r="S4365" i="3" s="1"/>
  <c r="M4365" i="3"/>
  <c r="Q4365" i="3" s="1"/>
  <c r="T4365" i="3" l="1"/>
  <c r="U4365" i="3" s="1"/>
  <c r="F4366" i="3"/>
  <c r="B4366" i="4" s="1"/>
  <c r="I4366" i="3" l="1"/>
  <c r="H4366" i="3"/>
  <c r="J4366" i="3"/>
  <c r="G4366" i="3"/>
  <c r="K4366" i="3"/>
  <c r="G4366" i="4"/>
  <c r="H4366" i="4" s="1"/>
  <c r="I4366" i="4" s="1"/>
  <c r="F4366" i="4"/>
  <c r="E4366" i="4" s="1"/>
  <c r="C4367" i="3" l="1"/>
  <c r="D4367" i="3"/>
  <c r="E4367" i="3"/>
  <c r="B4367" i="3"/>
  <c r="C4366" i="4"/>
  <c r="D4366" i="4" s="1"/>
  <c r="O4366" i="3"/>
  <c r="M4366" i="3"/>
  <c r="N4366" i="3"/>
  <c r="R4366" i="3"/>
  <c r="L4366" i="3"/>
  <c r="Q4366" i="3"/>
  <c r="S4366" i="3"/>
  <c r="P4366" i="3"/>
  <c r="T4366" i="3" l="1"/>
  <c r="U4366" i="3" s="1"/>
  <c r="F4367" i="3"/>
  <c r="B4367" i="4" s="1"/>
  <c r="G4367" i="4" l="1"/>
  <c r="H4367" i="4" s="1"/>
  <c r="I4367" i="4" s="1"/>
  <c r="F4367" i="4"/>
  <c r="E4367" i="4" s="1"/>
  <c r="G4367" i="3"/>
  <c r="I4367" i="3"/>
  <c r="H4367" i="3"/>
  <c r="J4367" i="3"/>
  <c r="K4367" i="3" s="1"/>
  <c r="B4368" i="3" l="1"/>
  <c r="C4368" i="3"/>
  <c r="D4368" i="3"/>
  <c r="E4368" i="3"/>
  <c r="O4367" i="3"/>
  <c r="S4367" i="3" s="1"/>
  <c r="C4367" i="4"/>
  <c r="D4367" i="4" s="1"/>
  <c r="Q4367" i="3"/>
  <c r="L4367" i="3"/>
  <c r="P4367" i="3" s="1"/>
  <c r="M4367" i="3"/>
  <c r="R4367" i="3"/>
  <c r="N4367" i="3"/>
  <c r="T4367" i="3" l="1"/>
  <c r="U4367" i="3" s="1"/>
  <c r="F4368" i="3"/>
  <c r="B4368" i="4" s="1"/>
  <c r="G4368" i="3" l="1"/>
  <c r="G4368" i="4"/>
  <c r="H4368" i="4" s="1"/>
  <c r="I4368" i="4" s="1"/>
  <c r="F4368" i="4"/>
  <c r="E4368" i="4" s="1"/>
  <c r="J4368" i="3"/>
  <c r="H4368" i="3"/>
  <c r="I4368" i="3"/>
  <c r="K4368" i="3" l="1"/>
  <c r="C4368" i="4" l="1"/>
  <c r="D4368" i="4" s="1"/>
  <c r="C4369" i="3"/>
  <c r="B4369" i="3"/>
  <c r="D4369" i="3"/>
  <c r="E4369" i="3"/>
  <c r="P4368" i="3"/>
  <c r="L4368" i="3"/>
  <c r="R4368" i="3"/>
  <c r="S4368" i="3"/>
  <c r="N4368" i="3"/>
  <c r="Q4368" i="3"/>
  <c r="M4368" i="3"/>
  <c r="O4368" i="3"/>
  <c r="T4368" i="3" l="1"/>
  <c r="U4368" i="3" s="1"/>
  <c r="F4369" i="3"/>
  <c r="B4369" i="4" s="1"/>
  <c r="I4369" i="3"/>
  <c r="J4369" i="3"/>
  <c r="G4369" i="3"/>
  <c r="G4369" i="4"/>
  <c r="F4369" i="4"/>
  <c r="E4369" i="4" s="1"/>
  <c r="H4369" i="3" l="1"/>
  <c r="K4369" i="3" s="1"/>
  <c r="H4369" i="4"/>
  <c r="I4369" i="4" s="1"/>
  <c r="B4370" i="3" l="1"/>
  <c r="C4370" i="3"/>
  <c r="D4370" i="3"/>
  <c r="E4370" i="3"/>
  <c r="P4369" i="3"/>
  <c r="S4369" i="3"/>
  <c r="R4369" i="3"/>
  <c r="N4369" i="3"/>
  <c r="Q4369" i="3"/>
  <c r="M4369" i="3"/>
  <c r="L4369" i="3"/>
  <c r="O4369" i="3"/>
  <c r="C4369" i="4"/>
  <c r="D4369" i="4" s="1"/>
  <c r="T4369" i="3"/>
  <c r="U4369" i="3" s="1"/>
  <c r="F4370" i="3" l="1"/>
  <c r="B4370" i="4"/>
  <c r="H4370" i="3"/>
  <c r="I4370" i="3"/>
  <c r="G4370" i="4"/>
  <c r="H4370" i="4" s="1"/>
  <c r="I4370" i="4" s="1"/>
  <c r="F4370" i="4"/>
  <c r="E4370" i="4" s="1"/>
  <c r="G4370" i="3"/>
  <c r="J4370" i="3"/>
  <c r="K4370" i="3" l="1"/>
  <c r="N4370" i="3" l="1"/>
  <c r="R4370" i="3" s="1"/>
  <c r="B4371" i="3"/>
  <c r="C4371" i="3"/>
  <c r="D4371" i="3"/>
  <c r="E4371" i="3"/>
  <c r="C4370" i="4"/>
  <c r="D4370" i="4" s="1"/>
  <c r="O4370" i="3"/>
  <c r="S4370" i="3" s="1"/>
  <c r="M4370" i="3"/>
  <c r="Q4370" i="3" s="1"/>
  <c r="F4371" i="3"/>
  <c r="L4370" i="3"/>
  <c r="P4370" i="3" s="1"/>
  <c r="B4371" i="4" l="1"/>
  <c r="H4371" i="3"/>
  <c r="I4371" i="3"/>
  <c r="T4370" i="3"/>
  <c r="U4370" i="3" s="1"/>
  <c r="G4371" i="3"/>
  <c r="G4371" i="4"/>
  <c r="H4371" i="4" s="1"/>
  <c r="I4371" i="4" s="1"/>
  <c r="F4371" i="4"/>
  <c r="E4371" i="4" s="1"/>
  <c r="J4371" i="3"/>
  <c r="K4371" i="3" s="1"/>
  <c r="D4372" i="3" l="1"/>
  <c r="E4372" i="3"/>
  <c r="B4372" i="3"/>
  <c r="C4372" i="3"/>
  <c r="S4371" i="3"/>
  <c r="L4371" i="3"/>
  <c r="M4371" i="3"/>
  <c r="O4371" i="3"/>
  <c r="R4371" i="3"/>
  <c r="N4371" i="3"/>
  <c r="C4371" i="4"/>
  <c r="D4371" i="4" s="1"/>
  <c r="Q4371" i="3"/>
  <c r="P4371" i="3"/>
  <c r="T4371" i="3" l="1"/>
  <c r="U4371" i="3" s="1"/>
  <c r="F4372" i="3"/>
  <c r="B4372" i="4" s="1"/>
  <c r="H4372" i="3" l="1"/>
  <c r="G4372" i="3"/>
  <c r="G4372" i="4"/>
  <c r="H4372" i="4" s="1"/>
  <c r="I4372" i="4" s="1"/>
  <c r="F4372" i="4"/>
  <c r="E4372" i="4" s="1"/>
  <c r="I4372" i="3"/>
  <c r="J4372" i="3"/>
  <c r="K4372" i="3" l="1"/>
  <c r="D4373" i="3" l="1"/>
  <c r="E4373" i="3"/>
  <c r="B4373" i="3"/>
  <c r="C4373" i="3"/>
  <c r="F4373" i="3" s="1"/>
  <c r="B4373" i="4" s="1"/>
  <c r="L4372" i="3"/>
  <c r="O4372" i="3"/>
  <c r="N4372" i="3"/>
  <c r="P4372" i="3"/>
  <c r="S4372" i="3"/>
  <c r="M4372" i="3"/>
  <c r="Q4372" i="3"/>
  <c r="R4372" i="3"/>
  <c r="C4372" i="4"/>
  <c r="D4372" i="4" s="1"/>
  <c r="T4372" i="3" l="1"/>
  <c r="U4372" i="3" s="1"/>
  <c r="I4373" i="3"/>
  <c r="H4373" i="3"/>
  <c r="J4373" i="3"/>
  <c r="G4373" i="3"/>
  <c r="K4373" i="3" s="1"/>
  <c r="G4373" i="4"/>
  <c r="H4373" i="4" s="1"/>
  <c r="I4373" i="4" s="1"/>
  <c r="F4373" i="4"/>
  <c r="E4373" i="4" s="1"/>
  <c r="B4374" i="3" l="1"/>
  <c r="C4374" i="3"/>
  <c r="D4374" i="3"/>
  <c r="E4374" i="3"/>
  <c r="C4373" i="4"/>
  <c r="D4373" i="4" s="1"/>
  <c r="N4373" i="3"/>
  <c r="L4373" i="3"/>
  <c r="P4373" i="3" s="1"/>
  <c r="S4373" i="3"/>
  <c r="O4373" i="3"/>
  <c r="M4373" i="3"/>
  <c r="Q4373" i="3"/>
  <c r="R4373" i="3"/>
  <c r="T4373" i="3" l="1"/>
  <c r="U4373" i="3" s="1"/>
  <c r="F4374" i="3"/>
  <c r="B4374" i="4" s="1"/>
  <c r="G4374" i="4" l="1"/>
  <c r="H4374" i="4" s="1"/>
  <c r="I4374" i="4" s="1"/>
  <c r="F4374" i="4"/>
  <c r="E4374" i="4" s="1"/>
  <c r="G4374" i="3"/>
  <c r="I4374" i="3"/>
  <c r="J4374" i="3"/>
  <c r="H4374" i="3"/>
  <c r="K4374" i="3" l="1"/>
  <c r="C4375" i="3" l="1"/>
  <c r="D4375" i="3"/>
  <c r="B4375" i="3"/>
  <c r="E4375" i="3"/>
  <c r="C4374" i="4"/>
  <c r="D4374" i="4" s="1"/>
  <c r="N4374" i="3"/>
  <c r="Q4374" i="3"/>
  <c r="O4374" i="3"/>
  <c r="S4374" i="3" s="1"/>
  <c r="R4374" i="3"/>
  <c r="L4374" i="3"/>
  <c r="P4374" i="3" s="1"/>
  <c r="M4374" i="3"/>
  <c r="T4374" i="3" l="1"/>
  <c r="U4374" i="3" s="1"/>
  <c r="F4375" i="3"/>
  <c r="B4375" i="4" s="1"/>
  <c r="I4375" i="3" l="1"/>
  <c r="G4375" i="4"/>
  <c r="H4375" i="4" s="1"/>
  <c r="I4375" i="4" s="1"/>
  <c r="F4375" i="4"/>
  <c r="E4375" i="4" s="1"/>
  <c r="G4375" i="3"/>
  <c r="J4375" i="3"/>
  <c r="H4375" i="3"/>
  <c r="K4375" i="3" s="1"/>
  <c r="B4376" i="3" l="1"/>
  <c r="C4376" i="3"/>
  <c r="E4376" i="3"/>
  <c r="D4376" i="3"/>
  <c r="P4375" i="3"/>
  <c r="S4375" i="3"/>
  <c r="M4375" i="3"/>
  <c r="Q4375" i="3"/>
  <c r="C4375" i="4"/>
  <c r="D4375" i="4" s="1"/>
  <c r="N4375" i="3"/>
  <c r="R4375" i="3"/>
  <c r="O4375" i="3"/>
  <c r="L4375" i="3"/>
  <c r="F4376" i="3" l="1"/>
  <c r="B4376" i="4" s="1"/>
  <c r="T4375" i="3"/>
  <c r="U4375" i="3" s="1"/>
  <c r="G4376" i="3" l="1"/>
  <c r="G4376" i="4"/>
  <c r="H4376" i="4" s="1"/>
  <c r="I4376" i="4" s="1"/>
  <c r="F4376" i="4"/>
  <c r="E4376" i="4" s="1"/>
  <c r="H4376" i="3"/>
  <c r="J4376" i="3"/>
  <c r="I4376" i="3"/>
  <c r="K4376" i="3" l="1"/>
  <c r="B4377" i="3" l="1"/>
  <c r="C4377" i="3"/>
  <c r="D4377" i="3"/>
  <c r="E4377" i="3"/>
  <c r="N4376" i="3"/>
  <c r="L4376" i="3"/>
  <c r="P4376" i="3"/>
  <c r="O4376" i="3"/>
  <c r="Q4376" i="3"/>
  <c r="R4376" i="3"/>
  <c r="S4376" i="3"/>
  <c r="M4376" i="3"/>
  <c r="C4376" i="4"/>
  <c r="D4376" i="4" s="1"/>
  <c r="F4377" i="3" l="1"/>
  <c r="B4377" i="4" s="1"/>
  <c r="G4377" i="3"/>
  <c r="T4376" i="3"/>
  <c r="U4376" i="3" s="1"/>
  <c r="H4377" i="3" l="1"/>
  <c r="J4377" i="3"/>
  <c r="G4377" i="4"/>
  <c r="H4377" i="4" s="1"/>
  <c r="I4377" i="4" s="1"/>
  <c r="F4377" i="4"/>
  <c r="E4377" i="4" s="1"/>
  <c r="I4377" i="3"/>
  <c r="K4377" i="3" s="1"/>
  <c r="B4378" i="3" l="1"/>
  <c r="C4378" i="3"/>
  <c r="D4378" i="3"/>
  <c r="E4378" i="3"/>
  <c r="C4377" i="4"/>
  <c r="D4377" i="4" s="1"/>
  <c r="L4377" i="3"/>
  <c r="O4377" i="3"/>
  <c r="S4377" i="3" s="1"/>
  <c r="R4377" i="3"/>
  <c r="N4377" i="3"/>
  <c r="P4377" i="3"/>
  <c r="M4377" i="3"/>
  <c r="Q4377" i="3" s="1"/>
  <c r="F4378" i="3" l="1"/>
  <c r="B4378" i="4" s="1"/>
  <c r="G4378" i="3"/>
  <c r="I4378" i="3"/>
  <c r="T4377" i="3"/>
  <c r="U4377" i="3" s="1"/>
  <c r="H4378" i="3"/>
  <c r="G4378" i="4" l="1"/>
  <c r="H4378" i="4" s="1"/>
  <c r="I4378" i="4" s="1"/>
  <c r="F4378" i="4"/>
  <c r="E4378" i="4" s="1"/>
  <c r="J4378" i="3"/>
  <c r="K4378" i="3" s="1"/>
  <c r="E4379" i="3" l="1"/>
  <c r="C4379" i="3"/>
  <c r="D4379" i="3"/>
  <c r="B4379" i="3"/>
  <c r="C4378" i="4"/>
  <c r="D4378" i="4" s="1"/>
  <c r="L4378" i="3"/>
  <c r="P4378" i="3" s="1"/>
  <c r="N4378" i="3"/>
  <c r="R4378" i="3" s="1"/>
  <c r="O4378" i="3"/>
  <c r="S4378" i="3" s="1"/>
  <c r="M4378" i="3"/>
  <c r="Q4378" i="3" s="1"/>
  <c r="F4379" i="3" l="1"/>
  <c r="B4379" i="4" s="1"/>
  <c r="T4378" i="3"/>
  <c r="U4378" i="3" s="1"/>
  <c r="G4379" i="3" l="1"/>
  <c r="G4379" i="4"/>
  <c r="H4379" i="4" s="1"/>
  <c r="I4379" i="4" s="1"/>
  <c r="F4379" i="4"/>
  <c r="E4379" i="4" s="1"/>
  <c r="J4379" i="3"/>
  <c r="H4379" i="3"/>
  <c r="I4379" i="3"/>
  <c r="K4379" i="3" l="1"/>
  <c r="B4380" i="3" l="1"/>
  <c r="C4380" i="3"/>
  <c r="D4380" i="3"/>
  <c r="E4380" i="3"/>
  <c r="M4379" i="3"/>
  <c r="Q4379" i="3" s="1"/>
  <c r="C4379" i="4"/>
  <c r="D4379" i="4" s="1"/>
  <c r="L4379" i="3"/>
  <c r="P4379" i="3" s="1"/>
  <c r="N4379" i="3"/>
  <c r="R4379" i="3" s="1"/>
  <c r="O4379" i="3"/>
  <c r="S4379" i="3" s="1"/>
  <c r="F4380" i="3" l="1"/>
  <c r="B4380" i="4" s="1"/>
  <c r="T4379" i="3"/>
  <c r="U4379" i="3" s="1"/>
  <c r="I4380" i="3"/>
  <c r="G4380" i="3"/>
  <c r="G4380" i="4"/>
  <c r="H4380" i="4" s="1"/>
  <c r="I4380" i="4" s="1"/>
  <c r="F4380" i="4"/>
  <c r="E4380" i="4" s="1"/>
  <c r="H4380" i="3"/>
  <c r="J4380" i="3"/>
  <c r="K4380" i="3" l="1"/>
  <c r="C4380" i="4" l="1"/>
  <c r="D4380" i="4" s="1"/>
  <c r="C4381" i="3"/>
  <c r="E4381" i="3"/>
  <c r="B4381" i="3"/>
  <c r="D4381" i="3"/>
  <c r="N4380" i="3"/>
  <c r="R4380" i="3" s="1"/>
  <c r="M4380" i="3"/>
  <c r="Q4380" i="3" s="1"/>
  <c r="L4380" i="3"/>
  <c r="P4380" i="3" s="1"/>
  <c r="O4380" i="3"/>
  <c r="S4380" i="3" s="1"/>
  <c r="F4381" i="3" l="1"/>
  <c r="T4380" i="3"/>
  <c r="U4380" i="3" s="1"/>
  <c r="B4381" i="4"/>
  <c r="J4381" i="3"/>
  <c r="H4381" i="3"/>
  <c r="I4381" i="3"/>
  <c r="G4381" i="3"/>
  <c r="K4381" i="3" s="1"/>
  <c r="G4381" i="4"/>
  <c r="H4381" i="4" s="1"/>
  <c r="I4381" i="4" s="1"/>
  <c r="F4381" i="4"/>
  <c r="E4381" i="4" s="1"/>
  <c r="B4382" i="3" l="1"/>
  <c r="C4382" i="3"/>
  <c r="D4382" i="3"/>
  <c r="E4382" i="3"/>
  <c r="N4381" i="3"/>
  <c r="O4381" i="3"/>
  <c r="Q4381" i="3"/>
  <c r="M4381" i="3"/>
  <c r="P4381" i="3"/>
  <c r="C4381" i="4"/>
  <c r="D4381" i="4" s="1"/>
  <c r="R4381" i="3"/>
  <c r="L4381" i="3"/>
  <c r="S4381" i="3"/>
  <c r="F4382" i="3" l="1"/>
  <c r="B4382" i="4" s="1"/>
  <c r="G4382" i="3"/>
  <c r="H4382" i="3"/>
  <c r="I4382" i="3"/>
  <c r="T4381" i="3"/>
  <c r="U4381" i="3" s="1"/>
  <c r="G4382" i="4" l="1"/>
  <c r="H4382" i="4" s="1"/>
  <c r="I4382" i="4" s="1"/>
  <c r="F4382" i="4"/>
  <c r="E4382" i="4" s="1"/>
  <c r="J4382" i="3"/>
  <c r="K4382" i="3" s="1"/>
  <c r="B4383" i="3" l="1"/>
  <c r="C4383" i="3"/>
  <c r="D4383" i="3"/>
  <c r="E4383" i="3"/>
  <c r="L4382" i="3"/>
  <c r="N4382" i="3"/>
  <c r="C4382" i="4"/>
  <c r="D4382" i="4" s="1"/>
  <c r="Q4382" i="3"/>
  <c r="R4382" i="3"/>
  <c r="M4382" i="3"/>
  <c r="S4382" i="3"/>
  <c r="O4382" i="3"/>
  <c r="P4382" i="3"/>
  <c r="T4382" i="3" l="1"/>
  <c r="U4382" i="3" s="1"/>
  <c r="F4383" i="3"/>
  <c r="B4383" i="4" s="1"/>
  <c r="H4383" i="3" l="1"/>
  <c r="G4383" i="3"/>
  <c r="G4383" i="4"/>
  <c r="H4383" i="4" s="1"/>
  <c r="I4383" i="4" s="1"/>
  <c r="F4383" i="4"/>
  <c r="E4383" i="4" s="1"/>
  <c r="I4383" i="3"/>
  <c r="J4383" i="3"/>
  <c r="K4383" i="3" l="1"/>
  <c r="Q4383" i="3" l="1"/>
  <c r="B4384" i="3"/>
  <c r="C4384" i="3"/>
  <c r="D4384" i="3"/>
  <c r="E4384" i="3"/>
  <c r="N4383" i="3"/>
  <c r="O4383" i="3"/>
  <c r="C4383" i="4"/>
  <c r="D4383" i="4" s="1"/>
  <c r="R4383" i="3"/>
  <c r="L4383" i="3"/>
  <c r="S4383" i="3"/>
  <c r="P4383" i="3"/>
  <c r="M4383" i="3"/>
  <c r="F4384" i="3"/>
  <c r="B4384" i="4" s="1"/>
  <c r="I4384" i="3" l="1"/>
  <c r="T4383" i="3"/>
  <c r="U4383" i="3" s="1"/>
  <c r="J4384" i="3"/>
  <c r="G4384" i="4"/>
  <c r="H4384" i="4" s="1"/>
  <c r="I4384" i="4" s="1"/>
  <c r="F4384" i="4"/>
  <c r="E4384" i="4" s="1"/>
  <c r="G4384" i="3"/>
  <c r="H4384" i="3"/>
  <c r="K4384" i="3" s="1"/>
  <c r="D4385" i="3" l="1"/>
  <c r="E4385" i="3"/>
  <c r="B4385" i="3"/>
  <c r="C4385" i="3"/>
  <c r="P4384" i="3"/>
  <c r="N4384" i="3"/>
  <c r="R4384" i="3"/>
  <c r="L4384" i="3"/>
  <c r="O4384" i="3"/>
  <c r="C4384" i="4"/>
  <c r="D4384" i="4" s="1"/>
  <c r="M4384" i="3"/>
  <c r="Q4384" i="3"/>
  <c r="S4384" i="3"/>
  <c r="F4385" i="3" l="1"/>
  <c r="B4385" i="4" s="1"/>
  <c r="G4385" i="3"/>
  <c r="T4384" i="3"/>
  <c r="U4384" i="3" s="1"/>
  <c r="G4385" i="4" l="1"/>
  <c r="H4385" i="4" s="1"/>
  <c r="I4385" i="4" s="1"/>
  <c r="F4385" i="4"/>
  <c r="E4385" i="4" s="1"/>
  <c r="I4385" i="3"/>
  <c r="H4385" i="3"/>
  <c r="J4385" i="3"/>
  <c r="K4385" i="3" l="1"/>
  <c r="B4386" i="3" l="1"/>
  <c r="C4386" i="3"/>
  <c r="D4386" i="3"/>
  <c r="E4386" i="3"/>
  <c r="C4385" i="4"/>
  <c r="D4385" i="4" s="1"/>
  <c r="L4385" i="3"/>
  <c r="P4385" i="3"/>
  <c r="O4385" i="3"/>
  <c r="S4385" i="3" s="1"/>
  <c r="M4385" i="3"/>
  <c r="Q4385" i="3" s="1"/>
  <c r="N4385" i="3"/>
  <c r="R4385" i="3" s="1"/>
  <c r="F4386" i="3" l="1"/>
  <c r="B4386" i="4" s="1"/>
  <c r="T4385" i="3"/>
  <c r="U4385" i="3" s="1"/>
  <c r="H4386" i="3"/>
  <c r="J4386" i="3"/>
  <c r="G4386" i="4" l="1"/>
  <c r="H4386" i="4" s="1"/>
  <c r="I4386" i="4" s="1"/>
  <c r="F4386" i="4"/>
  <c r="E4386" i="4" s="1"/>
  <c r="G4386" i="3"/>
  <c r="I4386" i="3"/>
  <c r="K4386" i="3" s="1"/>
  <c r="C4387" i="3" l="1"/>
  <c r="B4387" i="3"/>
  <c r="D4387" i="3"/>
  <c r="E4387" i="3"/>
  <c r="O4386" i="3"/>
  <c r="P4386" i="3"/>
  <c r="C4386" i="4"/>
  <c r="D4386" i="4" s="1"/>
  <c r="S4386" i="3"/>
  <c r="R4386" i="3"/>
  <c r="L4386" i="3"/>
  <c r="Q4386" i="3"/>
  <c r="N4386" i="3"/>
  <c r="M4386" i="3"/>
  <c r="T4386" i="3" l="1"/>
  <c r="U4386" i="3" s="1"/>
  <c r="F4387" i="3"/>
  <c r="B4387" i="4" s="1"/>
  <c r="G4387" i="3" l="1"/>
  <c r="H4387" i="3"/>
  <c r="G4387" i="4"/>
  <c r="H4387" i="4" s="1"/>
  <c r="I4387" i="4" s="1"/>
  <c r="F4387" i="4"/>
  <c r="E4387" i="4" s="1"/>
  <c r="I4387" i="3"/>
  <c r="J4387" i="3"/>
  <c r="K4387" i="3" s="1"/>
  <c r="B4388" i="3" l="1"/>
  <c r="C4388" i="3"/>
  <c r="D4388" i="3"/>
  <c r="E4388" i="3"/>
  <c r="N4387" i="3"/>
  <c r="R4387" i="3" s="1"/>
  <c r="M4387" i="3"/>
  <c r="C4387" i="4"/>
  <c r="D4387" i="4" s="1"/>
  <c r="O4387" i="3"/>
  <c r="S4387" i="3" s="1"/>
  <c r="L4387" i="3"/>
  <c r="P4387" i="3"/>
  <c r="Q4387" i="3"/>
  <c r="F4388" i="3" l="1"/>
  <c r="B4388" i="4" s="1"/>
  <c r="G4388" i="3"/>
  <c r="J4388" i="3"/>
  <c r="T4387" i="3"/>
  <c r="U4387" i="3" s="1"/>
  <c r="H4388" i="3"/>
  <c r="I4388" i="3"/>
  <c r="K4388" i="3" s="1"/>
  <c r="B4389" i="3" l="1"/>
  <c r="C4389" i="3"/>
  <c r="D4389" i="3"/>
  <c r="E4389" i="3"/>
  <c r="Q4388" i="3"/>
  <c r="C4388" i="4"/>
  <c r="D4388" i="4" s="1"/>
  <c r="M4388" i="3"/>
  <c r="P4388" i="3"/>
  <c r="O4388" i="3"/>
  <c r="L4388" i="3"/>
  <c r="N4388" i="3"/>
  <c r="S4388" i="3"/>
  <c r="R4388" i="3"/>
  <c r="G4388" i="4"/>
  <c r="H4388" i="4" s="1"/>
  <c r="I4388" i="4" s="1"/>
  <c r="F4388" i="4"/>
  <c r="E4388" i="4" s="1"/>
  <c r="F4389" i="3" l="1"/>
  <c r="B4389" i="4" s="1"/>
  <c r="G4389" i="3"/>
  <c r="I4389" i="3"/>
  <c r="T4388" i="3"/>
  <c r="U4388" i="3" s="1"/>
  <c r="J4389" i="3"/>
  <c r="G4389" i="4" l="1"/>
  <c r="H4389" i="4" s="1"/>
  <c r="I4389" i="4" s="1"/>
  <c r="F4389" i="4"/>
  <c r="E4389" i="4" s="1"/>
  <c r="H4389" i="3"/>
  <c r="K4389" i="3" s="1"/>
  <c r="B4390" i="3" l="1"/>
  <c r="C4390" i="3"/>
  <c r="D4390" i="3"/>
  <c r="E4390" i="3"/>
  <c r="P4389" i="3"/>
  <c r="O4389" i="3"/>
  <c r="Q4389" i="3"/>
  <c r="M4389" i="3"/>
  <c r="S4389" i="3"/>
  <c r="C4389" i="4"/>
  <c r="D4389" i="4" s="1"/>
  <c r="R4389" i="3"/>
  <c r="N4389" i="3"/>
  <c r="L4389" i="3"/>
  <c r="F4390" i="3" l="1"/>
  <c r="B4390" i="4" s="1"/>
  <c r="G4390" i="3"/>
  <c r="H4390" i="3"/>
  <c r="T4389" i="3"/>
  <c r="U4389" i="3" s="1"/>
  <c r="G4390" i="4" l="1"/>
  <c r="H4390" i="4" s="1"/>
  <c r="I4390" i="4" s="1"/>
  <c r="F4390" i="4"/>
  <c r="E4390" i="4" s="1"/>
  <c r="I4390" i="3"/>
  <c r="J4390" i="3"/>
  <c r="K4390" i="3" l="1"/>
  <c r="E4391" i="3" l="1"/>
  <c r="B4391" i="3"/>
  <c r="C4391" i="3"/>
  <c r="D4391" i="3"/>
  <c r="O4390" i="3"/>
  <c r="C4390" i="4"/>
  <c r="D4390" i="4" s="1"/>
  <c r="R4390" i="3"/>
  <c r="Q4390" i="3"/>
  <c r="M4390" i="3"/>
  <c r="S4390" i="3"/>
  <c r="L4390" i="3"/>
  <c r="N4390" i="3"/>
  <c r="F4391" i="3"/>
  <c r="B4391" i="4" s="1"/>
  <c r="P4390" i="3"/>
  <c r="T4390" i="3" s="1"/>
  <c r="U4390" i="3" s="1"/>
  <c r="G4391" i="3" l="1"/>
  <c r="J4391" i="3"/>
  <c r="G4391" i="4"/>
  <c r="H4391" i="4" s="1"/>
  <c r="I4391" i="4" s="1"/>
  <c r="F4391" i="4"/>
  <c r="E4391" i="4" s="1"/>
  <c r="H4391" i="3"/>
  <c r="I4391" i="3"/>
  <c r="K4391" i="3" l="1"/>
  <c r="C4392" i="3" l="1"/>
  <c r="D4392" i="3"/>
  <c r="E4392" i="3"/>
  <c r="B4392" i="3"/>
  <c r="N4391" i="3"/>
  <c r="R4391" i="3" s="1"/>
  <c r="C4391" i="4"/>
  <c r="D4391" i="4" s="1"/>
  <c r="P4391" i="3"/>
  <c r="O4391" i="3"/>
  <c r="S4391" i="3" s="1"/>
  <c r="M4391" i="3"/>
  <c r="Q4391" i="3" s="1"/>
  <c r="L4391" i="3"/>
  <c r="F4392" i="3" l="1"/>
  <c r="B4392" i="4" s="1"/>
  <c r="G4392" i="3"/>
  <c r="H4392" i="3"/>
  <c r="J4392" i="3"/>
  <c r="T4391" i="3"/>
  <c r="U4391" i="3" s="1"/>
  <c r="G4392" i="4" l="1"/>
  <c r="H4392" i="4" s="1"/>
  <c r="I4392" i="4" s="1"/>
  <c r="F4392" i="4"/>
  <c r="E4392" i="4" s="1"/>
  <c r="I4392" i="3"/>
  <c r="K4392" i="3" s="1"/>
  <c r="B4393" i="3" l="1"/>
  <c r="C4393" i="3"/>
  <c r="D4393" i="3"/>
  <c r="E4393" i="3"/>
  <c r="O4392" i="3"/>
  <c r="S4392" i="3" s="1"/>
  <c r="R4392" i="3"/>
  <c r="Q4392" i="3"/>
  <c r="N4392" i="3"/>
  <c r="C4392" i="4"/>
  <c r="D4392" i="4" s="1"/>
  <c r="M4392" i="3"/>
  <c r="L4392" i="3"/>
  <c r="P4392" i="3" s="1"/>
  <c r="T4392" i="3" l="1"/>
  <c r="U4392" i="3" s="1"/>
  <c r="F4393" i="3"/>
  <c r="B4393" i="4" s="1"/>
  <c r="I4393" i="3"/>
  <c r="H4393" i="3" l="1"/>
  <c r="J4393" i="3"/>
  <c r="G4393" i="3"/>
  <c r="K4393" i="3"/>
  <c r="G4393" i="4"/>
  <c r="H4393" i="4" s="1"/>
  <c r="I4393" i="4" s="1"/>
  <c r="F4393" i="4"/>
  <c r="E4393" i="4" s="1"/>
  <c r="B4394" i="3" l="1"/>
  <c r="C4394" i="3"/>
  <c r="D4394" i="3"/>
  <c r="E4394" i="3"/>
  <c r="L4393" i="3"/>
  <c r="R4393" i="3"/>
  <c r="Q4393" i="3"/>
  <c r="M4393" i="3"/>
  <c r="N4393" i="3"/>
  <c r="P4393" i="3"/>
  <c r="S4393" i="3"/>
  <c r="O4393" i="3"/>
  <c r="C4393" i="4"/>
  <c r="D4393" i="4" s="1"/>
  <c r="F4394" i="3" l="1"/>
  <c r="B4394" i="4" s="1"/>
  <c r="G4394" i="3"/>
  <c r="J4394" i="3"/>
  <c r="T4393" i="3"/>
  <c r="U4393" i="3" s="1"/>
  <c r="H4394" i="3"/>
  <c r="G4394" i="4" l="1"/>
  <c r="H4394" i="4" s="1"/>
  <c r="I4394" i="4" s="1"/>
  <c r="F4394" i="4"/>
  <c r="E4394" i="4" s="1"/>
  <c r="I4394" i="3"/>
  <c r="K4394" i="3" s="1"/>
  <c r="C4395" i="3" l="1"/>
  <c r="B4395" i="3"/>
  <c r="D4395" i="3"/>
  <c r="E4395" i="3"/>
  <c r="S4394" i="3"/>
  <c r="M4394" i="3"/>
  <c r="L4394" i="3"/>
  <c r="P4394" i="3"/>
  <c r="O4394" i="3"/>
  <c r="N4394" i="3"/>
  <c r="C4394" i="4"/>
  <c r="D4394" i="4" s="1"/>
  <c r="R4394" i="3"/>
  <c r="Q4394" i="3"/>
  <c r="F4395" i="3" l="1"/>
  <c r="B4395" i="4" s="1"/>
  <c r="T4394" i="3"/>
  <c r="U4394" i="3" s="1"/>
  <c r="I4395" i="3"/>
  <c r="J4395" i="3" l="1"/>
  <c r="H4395" i="3"/>
  <c r="G4395" i="3"/>
  <c r="K4395" i="3"/>
  <c r="G4395" i="4"/>
  <c r="H4395" i="4" s="1"/>
  <c r="I4395" i="4" s="1"/>
  <c r="F4395" i="4"/>
  <c r="E4395" i="4" s="1"/>
  <c r="D4396" i="3" l="1"/>
  <c r="C4396" i="3"/>
  <c r="E4396" i="3"/>
  <c r="B4396" i="3"/>
  <c r="N4395" i="3"/>
  <c r="R4395" i="3"/>
  <c r="O4395" i="3"/>
  <c r="S4395" i="3"/>
  <c r="M4395" i="3"/>
  <c r="P4395" i="3"/>
  <c r="L4395" i="3"/>
  <c r="C4395" i="4"/>
  <c r="D4395" i="4" s="1"/>
  <c r="Q4395" i="3"/>
  <c r="F4396" i="3" l="1"/>
  <c r="B4396" i="4" s="1"/>
  <c r="G4396" i="3"/>
  <c r="J4396" i="3"/>
  <c r="T4395" i="3"/>
  <c r="U4395" i="3" s="1"/>
  <c r="H4396" i="3"/>
  <c r="G4396" i="4" l="1"/>
  <c r="H4396" i="4" s="1"/>
  <c r="I4396" i="4" s="1"/>
  <c r="F4396" i="4"/>
  <c r="E4396" i="4" s="1"/>
  <c r="I4396" i="3"/>
  <c r="K4396" i="3" s="1"/>
  <c r="E4397" i="3" l="1"/>
  <c r="B4397" i="3"/>
  <c r="C4397" i="3"/>
  <c r="D4397" i="3"/>
  <c r="S4396" i="3"/>
  <c r="L4396" i="3"/>
  <c r="N4396" i="3"/>
  <c r="C4396" i="4"/>
  <c r="D4396" i="4" s="1"/>
  <c r="R4396" i="3"/>
  <c r="O4396" i="3"/>
  <c r="Q4396" i="3"/>
  <c r="M4396" i="3"/>
  <c r="P4396" i="3"/>
  <c r="T4396" i="3" l="1"/>
  <c r="U4396" i="3" s="1"/>
  <c r="F4397" i="3"/>
  <c r="B4397" i="4" s="1"/>
  <c r="H4397" i="3" l="1"/>
  <c r="G4397" i="3"/>
  <c r="G4397" i="4"/>
  <c r="H4397" i="4" s="1"/>
  <c r="I4397" i="4" s="1"/>
  <c r="F4397" i="4"/>
  <c r="E4397" i="4" s="1"/>
  <c r="I4397" i="3"/>
  <c r="J4397" i="3"/>
  <c r="K4397" i="3" l="1"/>
  <c r="C4397" i="4" l="1"/>
  <c r="D4397" i="4" s="1"/>
  <c r="C4398" i="3"/>
  <c r="D4398" i="3"/>
  <c r="E4398" i="3"/>
  <c r="B4398" i="3"/>
  <c r="R4397" i="3"/>
  <c r="Q4397" i="3"/>
  <c r="M4397" i="3"/>
  <c r="L4397" i="3"/>
  <c r="S4397" i="3"/>
  <c r="O4397" i="3"/>
  <c r="N4397" i="3"/>
  <c r="P4397" i="3"/>
  <c r="T4397" i="3" s="1"/>
  <c r="U4397" i="3" s="1"/>
  <c r="F4398" i="3" l="1"/>
  <c r="B4398" i="4"/>
  <c r="I4398" i="3"/>
  <c r="G4398" i="3"/>
  <c r="J4398" i="3"/>
  <c r="G4398" i="4"/>
  <c r="H4398" i="4" s="1"/>
  <c r="I4398" i="4" s="1"/>
  <c r="F4398" i="4"/>
  <c r="E4398" i="4" s="1"/>
  <c r="H4398" i="3"/>
  <c r="K4398" i="3" s="1"/>
  <c r="B4399" i="3" l="1"/>
  <c r="C4399" i="3"/>
  <c r="D4399" i="3"/>
  <c r="E4399" i="3"/>
  <c r="O4398" i="3"/>
  <c r="S4398" i="3" s="1"/>
  <c r="Q4398" i="3"/>
  <c r="L4398" i="3"/>
  <c r="P4398" i="3" s="1"/>
  <c r="C4398" i="4"/>
  <c r="D4398" i="4" s="1"/>
  <c r="M4398" i="3"/>
  <c r="N4398" i="3"/>
  <c r="R4398" i="3" s="1"/>
  <c r="T4398" i="3" l="1"/>
  <c r="U4398" i="3" s="1"/>
  <c r="F4399" i="3"/>
  <c r="B4399" i="4" s="1"/>
  <c r="I4399" i="3" l="1"/>
  <c r="G4399" i="3"/>
  <c r="G4399" i="4"/>
  <c r="H4399" i="4" s="1"/>
  <c r="I4399" i="4" s="1"/>
  <c r="F4399" i="4"/>
  <c r="E4399" i="4" s="1"/>
  <c r="J4399" i="3"/>
  <c r="H4399" i="3"/>
  <c r="K4399" i="3" s="1"/>
  <c r="B4400" i="3" l="1"/>
  <c r="C4400" i="3"/>
  <c r="D4400" i="3"/>
  <c r="E4400" i="3"/>
  <c r="M4399" i="3"/>
  <c r="S4399" i="3"/>
  <c r="R4399" i="3"/>
  <c r="O4399" i="3"/>
  <c r="Q4399" i="3"/>
  <c r="N4399" i="3"/>
  <c r="C4399" i="4"/>
  <c r="D4399" i="4" s="1"/>
  <c r="L4399" i="3"/>
  <c r="P4399" i="3" s="1"/>
  <c r="T4399" i="3" s="1"/>
  <c r="U4399" i="3" s="1"/>
  <c r="F4400" i="3" l="1"/>
  <c r="B4400" i="4" s="1"/>
  <c r="J4400" i="3"/>
  <c r="I4400" i="3"/>
  <c r="H4400" i="3"/>
  <c r="G4400" i="3" l="1"/>
  <c r="K4400" i="3"/>
  <c r="G4400" i="4"/>
  <c r="H4400" i="4" s="1"/>
  <c r="I4400" i="4" s="1"/>
  <c r="F4400" i="4"/>
  <c r="E4400" i="4" s="1"/>
  <c r="B4401" i="3" l="1"/>
  <c r="C4401" i="3"/>
  <c r="D4401" i="3"/>
  <c r="E4401" i="3"/>
  <c r="N4400" i="3"/>
  <c r="R4400" i="3" s="1"/>
  <c r="M4400" i="3"/>
  <c r="P4400" i="3"/>
  <c r="C4400" i="4"/>
  <c r="D4400" i="4" s="1"/>
  <c r="Q4400" i="3"/>
  <c r="L4400" i="3"/>
  <c r="O4400" i="3"/>
  <c r="S4400" i="3" s="1"/>
  <c r="T4400" i="3" l="1"/>
  <c r="U4400" i="3" s="1"/>
  <c r="F4401" i="3"/>
  <c r="B4401" i="4" s="1"/>
  <c r="H4401" i="3" l="1"/>
  <c r="G4401" i="4"/>
  <c r="H4401" i="4" s="1"/>
  <c r="I4401" i="4" s="1"/>
  <c r="F4401" i="4"/>
  <c r="E4401" i="4" s="1"/>
  <c r="G4401" i="3"/>
  <c r="J4401" i="3"/>
  <c r="I4401" i="3"/>
  <c r="K4401" i="3" l="1"/>
  <c r="E4402" i="3" l="1"/>
  <c r="B4402" i="3"/>
  <c r="C4402" i="3"/>
  <c r="D4402" i="3"/>
  <c r="Q4401" i="3"/>
  <c r="S4401" i="3"/>
  <c r="N4401" i="3"/>
  <c r="R4401" i="3"/>
  <c r="M4401" i="3"/>
  <c r="L4401" i="3"/>
  <c r="P4401" i="3"/>
  <c r="O4401" i="3"/>
  <c r="C4401" i="4"/>
  <c r="D4401" i="4" s="1"/>
  <c r="T4401" i="3" l="1"/>
  <c r="U4401" i="3" s="1"/>
  <c r="F4402" i="3"/>
  <c r="B4402" i="4" s="1"/>
  <c r="G4402" i="4" l="1"/>
  <c r="H4402" i="4" s="1"/>
  <c r="I4402" i="4" s="1"/>
  <c r="F4402" i="4"/>
  <c r="E4402" i="4" s="1"/>
  <c r="G4402" i="3"/>
  <c r="J4402" i="3"/>
  <c r="I4402" i="3"/>
  <c r="H4402" i="3"/>
  <c r="K4402" i="3" l="1"/>
  <c r="E4403" i="3" l="1"/>
  <c r="B4403" i="3"/>
  <c r="C4403" i="3"/>
  <c r="D4403" i="3"/>
  <c r="O4402" i="3"/>
  <c r="S4402" i="3" s="1"/>
  <c r="N4402" i="3"/>
  <c r="R4402" i="3" s="1"/>
  <c r="C4402" i="4"/>
  <c r="D4402" i="4" s="1"/>
  <c r="L4402" i="3"/>
  <c r="P4402" i="3" s="1"/>
  <c r="M4402" i="3"/>
  <c r="Q4402" i="3" s="1"/>
  <c r="T4402" i="3" l="1"/>
  <c r="U4402" i="3" s="1"/>
  <c r="F4403" i="3"/>
  <c r="B4403" i="4" s="1"/>
  <c r="I4403" i="3" l="1"/>
  <c r="H4403" i="3"/>
  <c r="G4403" i="3"/>
  <c r="G4403" i="4"/>
  <c r="H4403" i="4" s="1"/>
  <c r="I4403" i="4" s="1"/>
  <c r="F4403" i="4"/>
  <c r="E4403" i="4" s="1"/>
  <c r="J4403" i="3"/>
  <c r="K4403" i="3" l="1"/>
  <c r="C4404" i="3" l="1"/>
  <c r="D4404" i="3"/>
  <c r="E4404" i="3"/>
  <c r="B4404" i="3"/>
  <c r="S4403" i="3"/>
  <c r="P4403" i="3"/>
  <c r="O4403" i="3"/>
  <c r="M4403" i="3"/>
  <c r="Q4403" i="3"/>
  <c r="N4403" i="3"/>
  <c r="L4403" i="3"/>
  <c r="C4403" i="4"/>
  <c r="D4403" i="4" s="1"/>
  <c r="F4404" i="3"/>
  <c r="B4404" i="4" s="1"/>
  <c r="R4403" i="3"/>
  <c r="T4403" i="3" s="1"/>
  <c r="U4403" i="3" s="1"/>
  <c r="G4404" i="3" l="1"/>
  <c r="J4404" i="3"/>
  <c r="G4404" i="4"/>
  <c r="H4404" i="4" s="1"/>
  <c r="I4404" i="4" s="1"/>
  <c r="F4404" i="4"/>
  <c r="E4404" i="4" s="1"/>
  <c r="H4404" i="3"/>
  <c r="I4404" i="3"/>
  <c r="K4404" i="3" s="1"/>
  <c r="B4405" i="3" l="1"/>
  <c r="C4405" i="3"/>
  <c r="D4405" i="3"/>
  <c r="E4405" i="3"/>
  <c r="S4404" i="3"/>
  <c r="R4404" i="3"/>
  <c r="C4404" i="4"/>
  <c r="D4404" i="4" s="1"/>
  <c r="P4404" i="3"/>
  <c r="N4404" i="3"/>
  <c r="O4404" i="3"/>
  <c r="L4404" i="3"/>
  <c r="Q4404" i="3"/>
  <c r="M4404" i="3"/>
  <c r="F4405" i="3" l="1"/>
  <c r="B4405" i="4" s="1"/>
  <c r="I4405" i="3"/>
  <c r="T4404" i="3"/>
  <c r="U4404" i="3" s="1"/>
  <c r="H4405" i="3"/>
  <c r="J4405" i="3"/>
  <c r="G4405" i="3" l="1"/>
  <c r="K4405" i="3" s="1"/>
  <c r="G4405" i="4"/>
  <c r="H4405" i="4" s="1"/>
  <c r="I4405" i="4" s="1"/>
  <c r="F4405" i="4"/>
  <c r="E4405" i="4" s="1"/>
  <c r="B4406" i="3" l="1"/>
  <c r="C4406" i="3"/>
  <c r="D4406" i="3"/>
  <c r="E4406" i="3"/>
  <c r="C4405" i="4"/>
  <c r="D4405" i="4" s="1"/>
  <c r="O4405" i="3"/>
  <c r="S4405" i="3" s="1"/>
  <c r="M4405" i="3"/>
  <c r="Q4405" i="3" s="1"/>
  <c r="L4405" i="3"/>
  <c r="P4405" i="3" s="1"/>
  <c r="N4405" i="3"/>
  <c r="R4405" i="3" s="1"/>
  <c r="F4406" i="3" l="1"/>
  <c r="B4406" i="4" s="1"/>
  <c r="H4406" i="3"/>
  <c r="I4406" i="3"/>
  <c r="T4405" i="3"/>
  <c r="U4405" i="3" s="1"/>
  <c r="J4406" i="3"/>
  <c r="G4406" i="3" l="1"/>
  <c r="K4406" i="3"/>
  <c r="G4406" i="4"/>
  <c r="H4406" i="4" s="1"/>
  <c r="I4406" i="4" s="1"/>
  <c r="F4406" i="4"/>
  <c r="E4406" i="4" s="1"/>
  <c r="B4407" i="3" l="1"/>
  <c r="C4407" i="3"/>
  <c r="D4407" i="3"/>
  <c r="E4407" i="3"/>
  <c r="N4406" i="3"/>
  <c r="O4406" i="3"/>
  <c r="R4406" i="3"/>
  <c r="Q4406" i="3"/>
  <c r="F4407" i="3"/>
  <c r="B4407" i="4" s="1"/>
  <c r="M4406" i="3"/>
  <c r="L4406" i="3"/>
  <c r="P4406" i="3"/>
  <c r="S4406" i="3"/>
  <c r="T4406" i="3" s="1"/>
  <c r="U4406" i="3" s="1"/>
  <c r="C4406" i="4"/>
  <c r="D4406" i="4" s="1"/>
  <c r="H4407" i="3" l="1"/>
  <c r="G4407" i="3"/>
  <c r="G4407" i="4"/>
  <c r="H4407" i="4" s="1"/>
  <c r="I4407" i="4" s="1"/>
  <c r="F4407" i="4"/>
  <c r="E4407" i="4" s="1"/>
  <c r="I4407" i="3"/>
  <c r="J4407" i="3"/>
  <c r="K4407" i="3" l="1"/>
  <c r="N4407" i="3" l="1"/>
  <c r="R4407" i="3" s="1"/>
  <c r="B4408" i="3"/>
  <c r="D4408" i="3"/>
  <c r="C4408" i="3"/>
  <c r="E4408" i="3"/>
  <c r="L4407" i="3"/>
  <c r="P4407" i="3" s="1"/>
  <c r="O4407" i="3"/>
  <c r="S4407" i="3" s="1"/>
  <c r="M4407" i="3"/>
  <c r="Q4407" i="3" s="1"/>
  <c r="C4407" i="4"/>
  <c r="D4407" i="4" s="1"/>
  <c r="F4408" i="3"/>
  <c r="B4408" i="4" s="1"/>
  <c r="T4407" i="3" l="1"/>
  <c r="U4407" i="3" s="1"/>
  <c r="I4408" i="3"/>
  <c r="G4408" i="3"/>
  <c r="G4408" i="4"/>
  <c r="H4408" i="4" s="1"/>
  <c r="I4408" i="4" s="1"/>
  <c r="F4408" i="4"/>
  <c r="E4408" i="4" s="1"/>
  <c r="J4408" i="3"/>
  <c r="H4408" i="3"/>
  <c r="K4408" i="3" s="1"/>
  <c r="E4409" i="3" l="1"/>
  <c r="B4409" i="3"/>
  <c r="C4409" i="3"/>
  <c r="D4409" i="3"/>
  <c r="L4408" i="3"/>
  <c r="Q4408" i="3"/>
  <c r="N4408" i="3"/>
  <c r="P4408" i="3"/>
  <c r="M4408" i="3"/>
  <c r="O4408" i="3"/>
  <c r="S4408" i="3" s="1"/>
  <c r="R4408" i="3"/>
  <c r="C4408" i="4"/>
  <c r="D4408" i="4" s="1"/>
  <c r="F4409" i="3" l="1"/>
  <c r="B4409" i="4" s="1"/>
  <c r="T4408" i="3"/>
  <c r="U4408" i="3" s="1"/>
  <c r="I4409" i="3"/>
  <c r="J4409" i="3" l="1"/>
  <c r="H4409" i="3"/>
  <c r="G4409" i="3"/>
  <c r="G4409" i="4"/>
  <c r="H4409" i="4" s="1"/>
  <c r="I4409" i="4" s="1"/>
  <c r="F4409" i="4"/>
  <c r="E4409" i="4" s="1"/>
  <c r="K4409" i="3" l="1"/>
  <c r="C4410" i="3" l="1"/>
  <c r="D4410" i="3"/>
  <c r="E4410" i="3"/>
  <c r="B4410" i="3"/>
  <c r="O4409" i="3"/>
  <c r="S4409" i="3" s="1"/>
  <c r="N4409" i="3"/>
  <c r="R4409" i="3" s="1"/>
  <c r="M4409" i="3"/>
  <c r="Q4409" i="3" s="1"/>
  <c r="C4409" i="4"/>
  <c r="D4409" i="4" s="1"/>
  <c r="L4409" i="3"/>
  <c r="P4409" i="3" s="1"/>
  <c r="T4409" i="3" s="1"/>
  <c r="U4409" i="3" s="1"/>
  <c r="F4410" i="3"/>
  <c r="B4410" i="4" s="1"/>
  <c r="G4410" i="3" l="1"/>
  <c r="G4410" i="4"/>
  <c r="H4410" i="4" s="1"/>
  <c r="I4410" i="4" s="1"/>
  <c r="F4410" i="4"/>
  <c r="E4410" i="4" s="1"/>
  <c r="J4410" i="3"/>
  <c r="I4410" i="3"/>
  <c r="H4410" i="3"/>
  <c r="K4410" i="3" s="1"/>
  <c r="B4411" i="3" l="1"/>
  <c r="C4411" i="3"/>
  <c r="D4411" i="3"/>
  <c r="E4411" i="3"/>
  <c r="N4410" i="3"/>
  <c r="C4410" i="4"/>
  <c r="D4410" i="4" s="1"/>
  <c r="P4410" i="3"/>
  <c r="L4410" i="3"/>
  <c r="M4410" i="3"/>
  <c r="R4410" i="3"/>
  <c r="Q4410" i="3"/>
  <c r="O4410" i="3"/>
  <c r="S4410" i="3"/>
  <c r="F4411" i="3" l="1"/>
  <c r="B4411" i="4" s="1"/>
  <c r="T4410" i="3"/>
  <c r="U4410" i="3" s="1"/>
  <c r="I4411" i="3" l="1"/>
  <c r="G4411" i="3"/>
  <c r="G4411" i="4"/>
  <c r="H4411" i="4" s="1"/>
  <c r="I4411" i="4" s="1"/>
  <c r="F4411" i="4"/>
  <c r="E4411" i="4" s="1"/>
  <c r="J4411" i="3"/>
  <c r="H4411" i="3"/>
  <c r="K4411" i="3" s="1"/>
  <c r="C4412" i="3" l="1"/>
  <c r="D4412" i="3"/>
  <c r="E4412" i="3"/>
  <c r="B4412" i="3"/>
  <c r="C4411" i="4"/>
  <c r="D4411" i="4" s="1"/>
  <c r="Q4411" i="3"/>
  <c r="L4411" i="3"/>
  <c r="S4411" i="3"/>
  <c r="O4411" i="3"/>
  <c r="P4411" i="3"/>
  <c r="R4411" i="3"/>
  <c r="M4411" i="3"/>
  <c r="N4411" i="3"/>
  <c r="T4411" i="3" l="1"/>
  <c r="U4411" i="3" s="1"/>
  <c r="F4412" i="3"/>
  <c r="B4412" i="4" s="1"/>
  <c r="G4412" i="4" l="1"/>
  <c r="H4412" i="4" s="1"/>
  <c r="I4412" i="4" s="1"/>
  <c r="F4412" i="4"/>
  <c r="E4412" i="4" s="1"/>
  <c r="G4412" i="3"/>
  <c r="I4412" i="3"/>
  <c r="J4412" i="3"/>
  <c r="H4412" i="3"/>
  <c r="K4412" i="3" l="1"/>
  <c r="C4413" i="3" l="1"/>
  <c r="B4413" i="3"/>
  <c r="D4413" i="3"/>
  <c r="E4413" i="3"/>
  <c r="M4412" i="3"/>
  <c r="Q4412" i="3" s="1"/>
  <c r="N4412" i="3"/>
  <c r="R4412" i="3" s="1"/>
  <c r="O4412" i="3"/>
  <c r="S4412" i="3" s="1"/>
  <c r="L4412" i="3"/>
  <c r="P4412" i="3" s="1"/>
  <c r="C4412" i="4"/>
  <c r="D4412" i="4" s="1"/>
  <c r="T4412" i="3" l="1"/>
  <c r="U4412" i="3" s="1"/>
  <c r="F4413" i="3"/>
  <c r="B4413" i="4" s="1"/>
  <c r="H4413" i="3" l="1"/>
  <c r="G4413" i="3"/>
  <c r="G4413" i="4"/>
  <c r="H4413" i="4" s="1"/>
  <c r="I4413" i="4" s="1"/>
  <c r="F4413" i="4"/>
  <c r="E4413" i="4" s="1"/>
  <c r="I4413" i="3"/>
  <c r="J4413" i="3"/>
  <c r="K4413" i="3" l="1"/>
  <c r="D4414" i="3" l="1"/>
  <c r="E4414" i="3"/>
  <c r="B4414" i="3"/>
  <c r="C4414" i="3"/>
  <c r="P4413" i="3"/>
  <c r="Q4413" i="3"/>
  <c r="C4413" i="4"/>
  <c r="D4413" i="4" s="1"/>
  <c r="N4413" i="3"/>
  <c r="O4413" i="3"/>
  <c r="S4413" i="3"/>
  <c r="R4413" i="3"/>
  <c r="M4413" i="3"/>
  <c r="L4413" i="3"/>
  <c r="F4414" i="3" l="1"/>
  <c r="B4414" i="4" s="1"/>
  <c r="I4414" i="3"/>
  <c r="T4413" i="3"/>
  <c r="U4413" i="3" s="1"/>
  <c r="G4414" i="4"/>
  <c r="H4414" i="4" s="1"/>
  <c r="I4414" i="4" s="1"/>
  <c r="F4414" i="4"/>
  <c r="E4414" i="4" s="1"/>
  <c r="G4414" i="3"/>
  <c r="J4414" i="3"/>
  <c r="H4414" i="3"/>
  <c r="K4414" i="3" s="1"/>
  <c r="E4415" i="3" l="1"/>
  <c r="B4415" i="3"/>
  <c r="C4415" i="3"/>
  <c r="D4415" i="3"/>
  <c r="L4414" i="3"/>
  <c r="P4414" i="3" s="1"/>
  <c r="Q4414" i="3"/>
  <c r="M4414" i="3"/>
  <c r="C4414" i="4"/>
  <c r="D4414" i="4" s="1"/>
  <c r="N4414" i="3"/>
  <c r="R4414" i="3" s="1"/>
  <c r="O4414" i="3"/>
  <c r="S4414" i="3" s="1"/>
  <c r="F4415" i="3" l="1"/>
  <c r="B4415" i="4" s="1"/>
  <c r="G4415" i="3"/>
  <c r="T4414" i="3"/>
  <c r="U4414" i="3" s="1"/>
  <c r="H4415" i="3"/>
  <c r="I4415" i="3"/>
  <c r="J4415" i="3"/>
  <c r="K4415" i="3" l="1"/>
  <c r="G4415" i="4"/>
  <c r="H4415" i="4" s="1"/>
  <c r="I4415" i="4" s="1"/>
  <c r="F4415" i="4"/>
  <c r="E4415" i="4" s="1"/>
  <c r="C4416" i="3" l="1"/>
  <c r="D4416" i="3"/>
  <c r="E4416" i="3"/>
  <c r="B4416" i="3"/>
  <c r="P4415" i="3"/>
  <c r="C4415" i="4"/>
  <c r="D4415" i="4" s="1"/>
  <c r="N4415" i="3"/>
  <c r="Q4415" i="3"/>
  <c r="O4415" i="3"/>
  <c r="S4415" i="3"/>
  <c r="M4415" i="3"/>
  <c r="R4415" i="3"/>
  <c r="L4415" i="3"/>
  <c r="F4416" i="3" l="1"/>
  <c r="B4416" i="4" s="1"/>
  <c r="T4415" i="3"/>
  <c r="U4415" i="3" s="1"/>
  <c r="G4416" i="4" l="1"/>
  <c r="H4416" i="4" s="1"/>
  <c r="I4416" i="4" s="1"/>
  <c r="F4416" i="4"/>
  <c r="E4416" i="4" s="1"/>
  <c r="G4416" i="3"/>
  <c r="I4416" i="3"/>
  <c r="H4416" i="3"/>
  <c r="J4416" i="3"/>
  <c r="K4416" i="3" l="1"/>
  <c r="B4417" i="3" l="1"/>
  <c r="C4417" i="3"/>
  <c r="D4417" i="3"/>
  <c r="E4417" i="3"/>
  <c r="O4416" i="3"/>
  <c r="S4416" i="3" s="1"/>
  <c r="M4416" i="3"/>
  <c r="Q4416" i="3"/>
  <c r="L4416" i="3"/>
  <c r="P4416" i="3" s="1"/>
  <c r="C4416" i="4"/>
  <c r="D4416" i="4" s="1"/>
  <c r="N4416" i="3"/>
  <c r="R4416" i="3" s="1"/>
  <c r="F4417" i="3" l="1"/>
  <c r="G4417" i="3"/>
  <c r="T4416" i="3"/>
  <c r="U4416" i="3" s="1"/>
  <c r="I4417" i="3" l="1"/>
  <c r="B4417" i="4"/>
  <c r="J4417" i="3"/>
  <c r="H4417" i="3"/>
  <c r="K4417" i="3" l="1"/>
  <c r="G4417" i="4"/>
  <c r="H4417" i="4" s="1"/>
  <c r="I4417" i="4" s="1"/>
  <c r="F4417" i="4"/>
  <c r="E4417" i="4" s="1"/>
  <c r="L4417" i="3" l="1"/>
  <c r="C4418" i="3"/>
  <c r="D4418" i="3"/>
  <c r="E4418" i="3"/>
  <c r="B4418" i="3"/>
  <c r="C4417" i="4"/>
  <c r="D4417" i="4" s="1"/>
  <c r="S4417" i="3"/>
  <c r="M4417" i="3"/>
  <c r="N4417" i="3"/>
  <c r="P4417" i="3"/>
  <c r="O4417" i="3"/>
  <c r="Q4417" i="3"/>
  <c r="R4417" i="3"/>
  <c r="T4417" i="3" l="1"/>
  <c r="U4417" i="3" s="1"/>
  <c r="F4418" i="3"/>
  <c r="B4418" i="4" s="1"/>
  <c r="G4418" i="4"/>
  <c r="H4418" i="4" s="1"/>
  <c r="I4418" i="4" s="1"/>
  <c r="F4418" i="4"/>
  <c r="E4418" i="4" s="1"/>
  <c r="H4418" i="3"/>
  <c r="G4418" i="3"/>
  <c r="J4418" i="3"/>
  <c r="I4418" i="3"/>
  <c r="K4418" i="3" l="1"/>
  <c r="B4419" i="3" l="1"/>
  <c r="C4419" i="3"/>
  <c r="D4419" i="3"/>
  <c r="E4419" i="3"/>
  <c r="N4418" i="3"/>
  <c r="L4418" i="3"/>
  <c r="P4418" i="3"/>
  <c r="O4418" i="3"/>
  <c r="M4418" i="3"/>
  <c r="C4418" i="4"/>
  <c r="D4418" i="4" s="1"/>
  <c r="S4418" i="3"/>
  <c r="Q4418" i="3"/>
  <c r="R4418" i="3"/>
  <c r="F4419" i="3" l="1"/>
  <c r="B4419" i="4" s="1"/>
  <c r="J4419" i="3"/>
  <c r="H4419" i="3"/>
  <c r="T4418" i="3"/>
  <c r="U4418" i="3" s="1"/>
  <c r="I4419" i="3"/>
  <c r="G4419" i="3" l="1"/>
  <c r="K4419" i="3" s="1"/>
  <c r="G4419" i="4"/>
  <c r="H4419" i="4" s="1"/>
  <c r="I4419" i="4" s="1"/>
  <c r="F4419" i="4"/>
  <c r="E4419" i="4" s="1"/>
  <c r="E4420" i="3" l="1"/>
  <c r="B4420" i="3"/>
  <c r="C4420" i="3"/>
  <c r="D4420" i="3"/>
  <c r="N4419" i="3"/>
  <c r="R4419" i="3" s="1"/>
  <c r="O4419" i="3"/>
  <c r="S4419" i="3" s="1"/>
  <c r="M4419" i="3"/>
  <c r="Q4419" i="3" s="1"/>
  <c r="L4419" i="3"/>
  <c r="P4419" i="3" s="1"/>
  <c r="C4419" i="4"/>
  <c r="D4419" i="4" s="1"/>
  <c r="T4419" i="3" l="1"/>
  <c r="U4419" i="3" s="1"/>
  <c r="F4420" i="3"/>
  <c r="B4420" i="4" s="1"/>
  <c r="J4420" i="3" l="1"/>
  <c r="H4420" i="3"/>
  <c r="G4420" i="4"/>
  <c r="H4420" i="4" s="1"/>
  <c r="I4420" i="4" s="1"/>
  <c r="F4420" i="4"/>
  <c r="E4420" i="4" s="1"/>
  <c r="G4420" i="3"/>
  <c r="I4420" i="3"/>
  <c r="K4420" i="3" l="1"/>
  <c r="C4420" i="4" l="1"/>
  <c r="D4420" i="4" s="1"/>
  <c r="E4421" i="3"/>
  <c r="B4421" i="3"/>
  <c r="C4421" i="3"/>
  <c r="D4421" i="3"/>
  <c r="L4420" i="3"/>
  <c r="N4420" i="3"/>
  <c r="O4420" i="3"/>
  <c r="S4420" i="3" s="1"/>
  <c r="R4420" i="3"/>
  <c r="M4420" i="3"/>
  <c r="Q4420" i="3" s="1"/>
  <c r="P4420" i="3"/>
  <c r="F4421" i="3" l="1"/>
  <c r="G4421" i="3"/>
  <c r="T4420" i="3"/>
  <c r="U4420" i="3" s="1"/>
  <c r="B4421" i="4" l="1"/>
  <c r="H4421" i="3"/>
  <c r="J4421" i="3"/>
  <c r="I4421" i="3"/>
  <c r="K4421" i="3" l="1"/>
  <c r="F4421" i="4"/>
  <c r="E4421" i="4" s="1"/>
  <c r="G4421" i="4"/>
  <c r="H4421" i="4" s="1"/>
  <c r="I4421" i="4" s="1"/>
  <c r="N4421" i="3" l="1"/>
  <c r="R4421" i="3" s="1"/>
  <c r="C4422" i="3"/>
  <c r="D4422" i="3"/>
  <c r="E4422" i="3"/>
  <c r="B4422" i="3"/>
  <c r="P4421" i="3"/>
  <c r="O4421" i="3"/>
  <c r="S4421" i="3" s="1"/>
  <c r="C4421" i="4"/>
  <c r="D4421" i="4" s="1"/>
  <c r="M4421" i="3"/>
  <c r="Q4421" i="3" s="1"/>
  <c r="L4421" i="3"/>
  <c r="T4421" i="3" l="1"/>
  <c r="U4421" i="3" s="1"/>
  <c r="F4422" i="3"/>
  <c r="J4422" i="3" s="1"/>
  <c r="B4422" i="4" l="1"/>
  <c r="I4422" i="3"/>
  <c r="G4422" i="3"/>
  <c r="H4422" i="3"/>
  <c r="K4422" i="3" l="1"/>
  <c r="G4422" i="4"/>
  <c r="H4422" i="4" s="1"/>
  <c r="I4422" i="4" s="1"/>
  <c r="F4422" i="4"/>
  <c r="E4422" i="4" s="1"/>
  <c r="B4423" i="3" l="1"/>
  <c r="C4423" i="3"/>
  <c r="D4423" i="3"/>
  <c r="E4423" i="3"/>
  <c r="N4422" i="3"/>
  <c r="R4422" i="3" s="1"/>
  <c r="C4422" i="4"/>
  <c r="D4422" i="4" s="1"/>
  <c r="O4422" i="3"/>
  <c r="S4422" i="3"/>
  <c r="L4422" i="3"/>
  <c r="P4422" i="3" s="1"/>
  <c r="M4422" i="3"/>
  <c r="Q4422" i="3" s="1"/>
  <c r="T4422" i="3" l="1"/>
  <c r="U4422" i="3" s="1"/>
  <c r="F4423" i="3"/>
  <c r="B4423" i="4" s="1"/>
  <c r="H4423" i="3"/>
  <c r="I4423" i="3"/>
  <c r="G4423" i="3" l="1"/>
  <c r="G4423" i="4"/>
  <c r="H4423" i="4" s="1"/>
  <c r="I4423" i="4" s="1"/>
  <c r="F4423" i="4"/>
  <c r="E4423" i="4" s="1"/>
  <c r="J4423" i="3"/>
  <c r="K4423" i="3" s="1"/>
  <c r="B4424" i="3" l="1"/>
  <c r="C4424" i="3"/>
  <c r="D4424" i="3"/>
  <c r="E4424" i="3"/>
  <c r="O4423" i="3"/>
  <c r="S4423" i="3" s="1"/>
  <c r="R4423" i="3"/>
  <c r="N4423" i="3"/>
  <c r="M4423" i="3"/>
  <c r="Q4423" i="3" s="1"/>
  <c r="L4423" i="3"/>
  <c r="P4423" i="3" s="1"/>
  <c r="C4423" i="4"/>
  <c r="D4423" i="4" s="1"/>
  <c r="T4423" i="3" l="1"/>
  <c r="U4423" i="3" s="1"/>
  <c r="F4424" i="3"/>
  <c r="B4424" i="4" s="1"/>
  <c r="G4424" i="3"/>
  <c r="G4424" i="4" l="1"/>
  <c r="H4424" i="4" s="1"/>
  <c r="I4424" i="4" s="1"/>
  <c r="F4424" i="4"/>
  <c r="E4424" i="4" s="1"/>
  <c r="J4424" i="3"/>
  <c r="H4424" i="3"/>
  <c r="I4424" i="3"/>
  <c r="K4424" i="3" l="1"/>
  <c r="C4425" i="3" l="1"/>
  <c r="B4425" i="3"/>
  <c r="D4425" i="3"/>
  <c r="E4425" i="3"/>
  <c r="R4424" i="3"/>
  <c r="P4424" i="3"/>
  <c r="L4424" i="3"/>
  <c r="Q4424" i="3"/>
  <c r="M4424" i="3"/>
  <c r="S4424" i="3"/>
  <c r="C4424" i="4"/>
  <c r="D4424" i="4" s="1"/>
  <c r="N4424" i="3"/>
  <c r="F4425" i="3"/>
  <c r="O4424" i="3"/>
  <c r="T4424" i="3" l="1"/>
  <c r="U4424" i="3" s="1"/>
  <c r="B4425" i="4"/>
  <c r="G4425" i="3"/>
  <c r="I4425" i="3"/>
  <c r="H4425" i="3"/>
  <c r="J4425" i="3"/>
  <c r="K4425" i="3"/>
  <c r="G4425" i="4"/>
  <c r="H4425" i="4" s="1"/>
  <c r="I4425" i="4" s="1"/>
  <c r="F4425" i="4"/>
  <c r="E4425" i="4" s="1"/>
  <c r="E4426" i="3" l="1"/>
  <c r="B4426" i="3"/>
  <c r="C4426" i="3"/>
  <c r="D4426" i="3"/>
  <c r="M4425" i="3"/>
  <c r="C4425" i="4"/>
  <c r="D4425" i="4" s="1"/>
  <c r="P4425" i="3"/>
  <c r="O4425" i="3"/>
  <c r="Q4425" i="3"/>
  <c r="S4425" i="3"/>
  <c r="R4425" i="3"/>
  <c r="N4425" i="3"/>
  <c r="L4425" i="3"/>
  <c r="F4426" i="3" l="1"/>
  <c r="B4426" i="4" s="1"/>
  <c r="T4425" i="3"/>
  <c r="U4425" i="3" s="1"/>
  <c r="H4426" i="3" l="1"/>
  <c r="J4426" i="3"/>
  <c r="G4426" i="3"/>
  <c r="G4426" i="4"/>
  <c r="H4426" i="4" s="1"/>
  <c r="I4426" i="4" s="1"/>
  <c r="F4426" i="4"/>
  <c r="E4426" i="4" s="1"/>
  <c r="I4426" i="3"/>
  <c r="K4426" i="3" s="1"/>
  <c r="E4427" i="3" l="1"/>
  <c r="B4427" i="3"/>
  <c r="C4427" i="3"/>
  <c r="D4427" i="3"/>
  <c r="O4426" i="3"/>
  <c r="S4426" i="3" s="1"/>
  <c r="L4426" i="3"/>
  <c r="P4426" i="3" s="1"/>
  <c r="C4426" i="4"/>
  <c r="D4426" i="4" s="1"/>
  <c r="M4426" i="3"/>
  <c r="Q4426" i="3" s="1"/>
  <c r="N4426" i="3"/>
  <c r="R4426" i="3" s="1"/>
  <c r="T4426" i="3" l="1"/>
  <c r="U4426" i="3" s="1"/>
  <c r="F4427" i="3"/>
  <c r="B4427" i="4" s="1"/>
  <c r="G4427" i="3" l="1"/>
  <c r="G4427" i="4"/>
  <c r="H4427" i="4" s="1"/>
  <c r="I4427" i="4" s="1"/>
  <c r="F4427" i="4"/>
  <c r="E4427" i="4" s="1"/>
  <c r="H4427" i="3"/>
  <c r="J4427" i="3"/>
  <c r="I4427" i="3"/>
  <c r="K4427" i="3" l="1"/>
  <c r="C4428" i="3" l="1"/>
  <c r="D4428" i="3"/>
  <c r="E4428" i="3"/>
  <c r="B4428" i="3"/>
  <c r="L4427" i="3"/>
  <c r="P4427" i="3" s="1"/>
  <c r="O4427" i="3"/>
  <c r="M4427" i="3"/>
  <c r="Q4427" i="3" s="1"/>
  <c r="S4427" i="3"/>
  <c r="N4427" i="3"/>
  <c r="R4427" i="3" s="1"/>
  <c r="C4427" i="4"/>
  <c r="D4427" i="4" s="1"/>
  <c r="F4428" i="3"/>
  <c r="B4428" i="4" s="1"/>
  <c r="T4427" i="3" l="1"/>
  <c r="U4427" i="3" s="1"/>
  <c r="H4428" i="3"/>
  <c r="I4428" i="3"/>
  <c r="G4428" i="3"/>
  <c r="J4428" i="3"/>
  <c r="K4428" i="3"/>
  <c r="G4428" i="4"/>
  <c r="H4428" i="4" s="1"/>
  <c r="I4428" i="4" s="1"/>
  <c r="F4428" i="4"/>
  <c r="E4428" i="4" s="1"/>
  <c r="B4429" i="3" l="1"/>
  <c r="C4429" i="3"/>
  <c r="D4429" i="3"/>
  <c r="E4429" i="3"/>
  <c r="O4428" i="3"/>
  <c r="P4428" i="3"/>
  <c r="Q4428" i="3"/>
  <c r="R4428" i="3"/>
  <c r="M4428" i="3"/>
  <c r="C4428" i="4"/>
  <c r="D4428" i="4" s="1"/>
  <c r="S4428" i="3"/>
  <c r="N4428" i="3"/>
  <c r="L4428" i="3"/>
  <c r="F4429" i="3" l="1"/>
  <c r="B4429" i="4" s="1"/>
  <c r="T4428" i="3"/>
  <c r="U4428" i="3" s="1"/>
  <c r="J4429" i="3"/>
  <c r="H4429" i="3" l="1"/>
  <c r="G4429" i="4"/>
  <c r="H4429" i="4" s="1"/>
  <c r="I4429" i="4" s="1"/>
  <c r="F4429" i="4"/>
  <c r="E4429" i="4" s="1"/>
  <c r="G4429" i="3"/>
  <c r="I4429" i="3"/>
  <c r="K4429" i="3" l="1"/>
  <c r="O4429" i="3" l="1"/>
  <c r="B4430" i="3"/>
  <c r="C4430" i="3"/>
  <c r="D4430" i="3"/>
  <c r="E4430" i="3"/>
  <c r="N4429" i="3"/>
  <c r="S4429" i="3"/>
  <c r="L4429" i="3"/>
  <c r="P4429" i="3" s="1"/>
  <c r="T4429" i="3" s="1"/>
  <c r="U4429" i="3" s="1"/>
  <c r="M4429" i="3"/>
  <c r="Q4429" i="3" s="1"/>
  <c r="C4429" i="4"/>
  <c r="D4429" i="4" s="1"/>
  <c r="R4429" i="3"/>
  <c r="F4430" i="3" l="1"/>
  <c r="B4430" i="4"/>
  <c r="G4430" i="3"/>
  <c r="G4430" i="4"/>
  <c r="H4430" i="4" s="1"/>
  <c r="I4430" i="4" s="1"/>
  <c r="F4430" i="4"/>
  <c r="E4430" i="4" s="1"/>
  <c r="I4430" i="3"/>
  <c r="J4430" i="3"/>
  <c r="H4430" i="3"/>
  <c r="K4430" i="3" s="1"/>
  <c r="C4431" i="3" l="1"/>
  <c r="B4431" i="3"/>
  <c r="D4431" i="3"/>
  <c r="E4431" i="3"/>
  <c r="C4430" i="4"/>
  <c r="D4430" i="4" s="1"/>
  <c r="O4430" i="3"/>
  <c r="Q4430" i="3"/>
  <c r="R4430" i="3"/>
  <c r="P4430" i="3"/>
  <c r="S4430" i="3"/>
  <c r="L4430" i="3"/>
  <c r="N4430" i="3"/>
  <c r="M4430" i="3"/>
  <c r="F4431" i="3" l="1"/>
  <c r="G4431" i="3" s="1"/>
  <c r="T4430" i="3"/>
  <c r="U4430" i="3" s="1"/>
  <c r="B4431" i="4" l="1"/>
  <c r="J4431" i="3"/>
  <c r="H4431" i="3"/>
  <c r="I4431" i="3"/>
  <c r="K4431" i="3" l="1"/>
  <c r="G4431" i="4"/>
  <c r="H4431" i="4" s="1"/>
  <c r="I4431" i="4" s="1"/>
  <c r="F4431" i="4"/>
  <c r="E4431" i="4" s="1"/>
  <c r="B4432" i="3" l="1"/>
  <c r="C4432" i="3"/>
  <c r="D4432" i="3"/>
  <c r="E4432" i="3"/>
  <c r="M4431" i="3"/>
  <c r="N4431" i="3"/>
  <c r="L4431" i="3"/>
  <c r="P4431" i="3"/>
  <c r="R4431" i="3"/>
  <c r="O4431" i="3"/>
  <c r="C4431" i="4"/>
  <c r="D4431" i="4" s="1"/>
  <c r="S4431" i="3"/>
  <c r="Q4431" i="3"/>
  <c r="T4431" i="3" l="1"/>
  <c r="U4431" i="3" s="1"/>
  <c r="F4432" i="3"/>
  <c r="H4432" i="3" s="1"/>
  <c r="B4432" i="4" l="1"/>
  <c r="G4432" i="3"/>
  <c r="I4432" i="3"/>
  <c r="J4432" i="3"/>
  <c r="K4432" i="3" l="1"/>
  <c r="G4432" i="4"/>
  <c r="H4432" i="4" s="1"/>
  <c r="I4432" i="4" s="1"/>
  <c r="F4432" i="4"/>
  <c r="E4432" i="4" s="1"/>
  <c r="E4433" i="3" l="1"/>
  <c r="D4433" i="3"/>
  <c r="B4433" i="3"/>
  <c r="C4433" i="3"/>
  <c r="P4432" i="3"/>
  <c r="C4432" i="4"/>
  <c r="D4432" i="4" s="1"/>
  <c r="N4432" i="3"/>
  <c r="Q4432" i="3"/>
  <c r="L4432" i="3"/>
  <c r="M4432" i="3"/>
  <c r="R4432" i="3"/>
  <c r="O4432" i="3"/>
  <c r="S4432" i="3"/>
  <c r="T4432" i="3"/>
  <c r="U4432" i="3" s="1"/>
  <c r="F4433" i="3"/>
  <c r="B4433" i="4" l="1"/>
  <c r="H4433" i="3"/>
  <c r="G4433" i="3"/>
  <c r="J4433" i="3"/>
  <c r="I4433" i="3"/>
  <c r="K4433" i="3" s="1"/>
  <c r="C4434" i="3" l="1"/>
  <c r="D4434" i="3"/>
  <c r="E4434" i="3"/>
  <c r="B4434" i="3"/>
  <c r="N4433" i="3"/>
  <c r="P4433" i="3"/>
  <c r="Q4433" i="3"/>
  <c r="L4433" i="3"/>
  <c r="O4433" i="3"/>
  <c r="C4433" i="4"/>
  <c r="D4433" i="4" s="1"/>
  <c r="M4433" i="3"/>
  <c r="S4433" i="3"/>
  <c r="R4433" i="3"/>
  <c r="G4433" i="4"/>
  <c r="H4433" i="4" s="1"/>
  <c r="I4433" i="4" s="1"/>
  <c r="F4433" i="4"/>
  <c r="E4433" i="4" s="1"/>
  <c r="F4434" i="3" l="1"/>
  <c r="G4434" i="3"/>
  <c r="J4434" i="3"/>
  <c r="T4433" i="3"/>
  <c r="U4433" i="3" s="1"/>
  <c r="I4434" i="3"/>
  <c r="B4434" i="4" l="1"/>
  <c r="H4434" i="3"/>
  <c r="K4434" i="3" s="1"/>
  <c r="B4435" i="3" l="1"/>
  <c r="C4435" i="3"/>
  <c r="D4435" i="3"/>
  <c r="E4435" i="3"/>
  <c r="L4434" i="3"/>
  <c r="P4434" i="3"/>
  <c r="N4434" i="3"/>
  <c r="R4434" i="3" s="1"/>
  <c r="O4434" i="3"/>
  <c r="C4434" i="4"/>
  <c r="D4434" i="4" s="1"/>
  <c r="S4434" i="3"/>
  <c r="M4434" i="3"/>
  <c r="Q4434" i="3" s="1"/>
  <c r="G4434" i="4"/>
  <c r="H4434" i="4" s="1"/>
  <c r="I4434" i="4" s="1"/>
  <c r="F4434" i="4"/>
  <c r="E4434" i="4" s="1"/>
  <c r="F4435" i="3" l="1"/>
  <c r="H4435" i="3"/>
  <c r="T4434" i="3"/>
  <c r="U4434" i="3" s="1"/>
  <c r="B4435" i="4" l="1"/>
  <c r="J4435" i="3"/>
  <c r="I4435" i="3"/>
  <c r="G4435" i="3"/>
  <c r="K4435" i="3" s="1"/>
  <c r="B4436" i="3" l="1"/>
  <c r="C4436" i="3"/>
  <c r="D4436" i="3"/>
  <c r="E4436" i="3"/>
  <c r="M4435" i="3"/>
  <c r="L4435" i="3"/>
  <c r="S4435" i="3"/>
  <c r="C4435" i="4"/>
  <c r="D4435" i="4" s="1"/>
  <c r="Q4435" i="3"/>
  <c r="R4435" i="3"/>
  <c r="O4435" i="3"/>
  <c r="N4435" i="3"/>
  <c r="P4435" i="3"/>
  <c r="F4435" i="4"/>
  <c r="E4435" i="4" s="1"/>
  <c r="G4435" i="4"/>
  <c r="H4435" i="4" s="1"/>
  <c r="I4435" i="4" s="1"/>
  <c r="F4436" i="3" l="1"/>
  <c r="T4435" i="3"/>
  <c r="U4435" i="3" s="1"/>
  <c r="B4436" i="4" l="1"/>
  <c r="H4436" i="3"/>
  <c r="J4436" i="3"/>
  <c r="G4436" i="3"/>
  <c r="I4436" i="3"/>
  <c r="K4436" i="3" l="1"/>
  <c r="G4436" i="4"/>
  <c r="H4436" i="4" s="1"/>
  <c r="I4436" i="4" s="1"/>
  <c r="F4436" i="4"/>
  <c r="E4436" i="4" s="1"/>
  <c r="O4436" i="3" l="1"/>
  <c r="B4437" i="3"/>
  <c r="C4437" i="3"/>
  <c r="D4437" i="3"/>
  <c r="E4437" i="3"/>
  <c r="C4436" i="4"/>
  <c r="D4436" i="4" s="1"/>
  <c r="N4436" i="3"/>
  <c r="R4436" i="3" s="1"/>
  <c r="Q4436" i="3"/>
  <c r="M4436" i="3"/>
  <c r="S4436" i="3"/>
  <c r="L4436" i="3"/>
  <c r="P4436" i="3" s="1"/>
  <c r="T4436" i="3" s="1"/>
  <c r="U4436" i="3" s="1"/>
  <c r="F4437" i="3"/>
  <c r="J4437" i="3" s="1"/>
  <c r="B4437" i="4" l="1"/>
  <c r="H4437" i="3"/>
  <c r="G4437" i="3"/>
  <c r="I4437" i="3"/>
  <c r="K4437" i="3" l="1"/>
  <c r="G4437" i="4"/>
  <c r="H4437" i="4" s="1"/>
  <c r="I4437" i="4" s="1"/>
  <c r="F4437" i="4"/>
  <c r="E4437" i="4" s="1"/>
  <c r="S4437" i="3" l="1"/>
  <c r="B4438" i="3"/>
  <c r="C4438" i="3"/>
  <c r="D4438" i="3"/>
  <c r="E4438" i="3"/>
  <c r="C4437" i="4"/>
  <c r="D4437" i="4" s="1"/>
  <c r="P4437" i="3"/>
  <c r="N4437" i="3"/>
  <c r="O4437" i="3"/>
  <c r="Q4437" i="3"/>
  <c r="M4437" i="3"/>
  <c r="R4437" i="3"/>
  <c r="L4437" i="3"/>
  <c r="T4437" i="3"/>
  <c r="U4437" i="3" s="1"/>
  <c r="F4438" i="3" l="1"/>
  <c r="G4438" i="3"/>
  <c r="I4438" i="3"/>
  <c r="B4438" i="4" l="1"/>
  <c r="H4438" i="3"/>
  <c r="J4438" i="3"/>
  <c r="K4438" i="3" l="1"/>
  <c r="G4438" i="4"/>
  <c r="H4438" i="4" s="1"/>
  <c r="I4438" i="4" s="1"/>
  <c r="F4438" i="4"/>
  <c r="E4438" i="4" s="1"/>
  <c r="C4438" i="4" l="1"/>
  <c r="D4438" i="4" s="1"/>
  <c r="E4439" i="3"/>
  <c r="D4439" i="3"/>
  <c r="B4439" i="3"/>
  <c r="C4439" i="3"/>
  <c r="R4438" i="3"/>
  <c r="L4438" i="3"/>
  <c r="P4438" i="3"/>
  <c r="M4438" i="3"/>
  <c r="Q4438" i="3"/>
  <c r="N4438" i="3"/>
  <c r="O4438" i="3"/>
  <c r="S4438" i="3"/>
  <c r="F4439" i="3" l="1"/>
  <c r="B4439" i="4" s="1"/>
  <c r="T4438" i="3"/>
  <c r="U4438" i="3" s="1"/>
  <c r="G4439" i="3"/>
  <c r="G4439" i="4"/>
  <c r="H4439" i="4" s="1"/>
  <c r="I4439" i="4" s="1"/>
  <c r="F4439" i="4"/>
  <c r="E4439" i="4" s="1"/>
  <c r="J4439" i="3"/>
  <c r="H4439" i="3"/>
  <c r="I4439" i="3"/>
  <c r="K4439" i="3" l="1"/>
  <c r="N4439" i="3" l="1"/>
  <c r="C4440" i="3"/>
  <c r="D4440" i="3"/>
  <c r="E4440" i="3"/>
  <c r="B4440" i="3"/>
  <c r="M4439" i="3"/>
  <c r="R4439" i="3"/>
  <c r="L4439" i="3"/>
  <c r="C4439" i="4"/>
  <c r="D4439" i="4" s="1"/>
  <c r="F4440" i="3"/>
  <c r="S4439" i="3"/>
  <c r="Q4439" i="3"/>
  <c r="P4439" i="3"/>
  <c r="O4439" i="3"/>
  <c r="T4439" i="3"/>
  <c r="U4439" i="3" s="1"/>
  <c r="B4440" i="4" l="1"/>
  <c r="J4440" i="3"/>
  <c r="G4440" i="3"/>
  <c r="H4440" i="3"/>
  <c r="I4440" i="3"/>
  <c r="K4440" i="3" l="1"/>
  <c r="G4440" i="4"/>
  <c r="H4440" i="4" s="1"/>
  <c r="I4440" i="4" s="1"/>
  <c r="F4440" i="4"/>
  <c r="E4440" i="4" s="1"/>
  <c r="B4441" i="3" l="1"/>
  <c r="C4441" i="3"/>
  <c r="D4441" i="3"/>
  <c r="E4441" i="3"/>
  <c r="O4440" i="3"/>
  <c r="S4440" i="3" s="1"/>
  <c r="N4440" i="3"/>
  <c r="R4440" i="3" s="1"/>
  <c r="M4440" i="3"/>
  <c r="C4440" i="4"/>
  <c r="D4440" i="4" s="1"/>
  <c r="Q4440" i="3"/>
  <c r="L4440" i="3"/>
  <c r="P4440" i="3" s="1"/>
  <c r="T4440" i="3" l="1"/>
  <c r="U4440" i="3" s="1"/>
  <c r="F4441" i="3"/>
  <c r="B4441" i="4" s="1"/>
  <c r="I4441" i="3"/>
  <c r="H4441" i="3"/>
  <c r="J4441" i="3" l="1"/>
  <c r="G4441" i="3"/>
  <c r="K4441" i="3"/>
  <c r="G4441" i="4"/>
  <c r="H4441" i="4" s="1"/>
  <c r="I4441" i="4" s="1"/>
  <c r="F4441" i="4"/>
  <c r="E4441" i="4" s="1"/>
  <c r="B4442" i="3" l="1"/>
  <c r="C4442" i="3"/>
  <c r="D4442" i="3"/>
  <c r="E4442" i="3"/>
  <c r="M4441" i="3"/>
  <c r="Q4441" i="3" s="1"/>
  <c r="O4441" i="3"/>
  <c r="S4441" i="3" s="1"/>
  <c r="L4441" i="3"/>
  <c r="P4441" i="3" s="1"/>
  <c r="C4441" i="4"/>
  <c r="D4441" i="4" s="1"/>
  <c r="N4441" i="3"/>
  <c r="R4441" i="3" s="1"/>
  <c r="F4442" i="3" l="1"/>
  <c r="H4442" i="3"/>
  <c r="T4441" i="3"/>
  <c r="U4441" i="3" s="1"/>
  <c r="B4442" i="4" l="1"/>
  <c r="G4442" i="3"/>
  <c r="I4442" i="3"/>
  <c r="J4442" i="3"/>
  <c r="K4442" i="3" l="1"/>
  <c r="G4442" i="4"/>
  <c r="H4442" i="4" s="1"/>
  <c r="I4442" i="4" s="1"/>
  <c r="F4442" i="4"/>
  <c r="E4442" i="4" s="1"/>
  <c r="P4442" i="3" l="1"/>
  <c r="B4443" i="3"/>
  <c r="C4443" i="3"/>
  <c r="D4443" i="3"/>
  <c r="E4443" i="3"/>
  <c r="O4442" i="3"/>
  <c r="S4442" i="3" s="1"/>
  <c r="M4442" i="3"/>
  <c r="Q4442" i="3" s="1"/>
  <c r="C4442" i="4"/>
  <c r="D4442" i="4" s="1"/>
  <c r="N4442" i="3"/>
  <c r="R4442" i="3"/>
  <c r="T4442" i="3" s="1"/>
  <c r="U4442" i="3" s="1"/>
  <c r="L4442" i="3"/>
  <c r="F4443" i="3" l="1"/>
  <c r="G4443" i="3" s="1"/>
  <c r="J4443" i="3" l="1"/>
  <c r="B4443" i="4"/>
  <c r="I4443" i="3"/>
  <c r="H4443" i="3"/>
  <c r="K4443" i="3" s="1"/>
  <c r="G4443" i="4"/>
  <c r="H4443" i="4" s="1"/>
  <c r="I4443" i="4" s="1"/>
  <c r="F4443" i="4"/>
  <c r="E4443" i="4" s="1"/>
  <c r="B4444" i="3" l="1"/>
  <c r="C4444" i="3"/>
  <c r="D4444" i="3"/>
  <c r="E4444" i="3"/>
  <c r="N4443" i="3"/>
  <c r="R4443" i="3" s="1"/>
  <c r="Q4443" i="3"/>
  <c r="C4443" i="4"/>
  <c r="D4443" i="4" s="1"/>
  <c r="O4443" i="3"/>
  <c r="S4443" i="3" s="1"/>
  <c r="P4443" i="3"/>
  <c r="M4443" i="3"/>
  <c r="L4443" i="3"/>
  <c r="F4444" i="3" l="1"/>
  <c r="T4443" i="3"/>
  <c r="U4443" i="3" s="1"/>
  <c r="B4444" i="4"/>
  <c r="G4444" i="3"/>
  <c r="I4444" i="3"/>
  <c r="H4444" i="3"/>
  <c r="J4444" i="3"/>
  <c r="K4444" i="3" s="1"/>
  <c r="E4445" i="3" l="1"/>
  <c r="B4445" i="3"/>
  <c r="C4445" i="3"/>
  <c r="D4445" i="3"/>
  <c r="Q4444" i="3"/>
  <c r="P4444" i="3"/>
  <c r="N4444" i="3"/>
  <c r="R4444" i="3" s="1"/>
  <c r="S4444" i="3"/>
  <c r="M4444" i="3"/>
  <c r="L4444" i="3"/>
  <c r="O4444" i="3"/>
  <c r="C4444" i="4"/>
  <c r="D4444" i="4" s="1"/>
  <c r="G4444" i="4"/>
  <c r="H4444" i="4" s="1"/>
  <c r="I4444" i="4" s="1"/>
  <c r="F4444" i="4"/>
  <c r="E4444" i="4" s="1"/>
  <c r="F4445" i="3" l="1"/>
  <c r="G4445" i="3"/>
  <c r="J4445" i="3"/>
  <c r="T4444" i="3"/>
  <c r="U4444" i="3" s="1"/>
  <c r="H4445" i="3"/>
  <c r="B4445" i="4" l="1"/>
  <c r="I4445" i="3"/>
  <c r="K4445" i="3" s="1"/>
  <c r="C4446" i="3" l="1"/>
  <c r="D4446" i="3"/>
  <c r="E4446" i="3"/>
  <c r="B4446" i="3"/>
  <c r="Q4445" i="3"/>
  <c r="M4445" i="3"/>
  <c r="S4445" i="3"/>
  <c r="N4445" i="3"/>
  <c r="L4445" i="3"/>
  <c r="O4445" i="3"/>
  <c r="P4445" i="3"/>
  <c r="R4445" i="3"/>
  <c r="C4445" i="4"/>
  <c r="D4445" i="4" s="1"/>
  <c r="G4445" i="4"/>
  <c r="H4445" i="4" s="1"/>
  <c r="I4445" i="4" s="1"/>
  <c r="F4445" i="4"/>
  <c r="E4445" i="4" s="1"/>
  <c r="F4446" i="3" l="1"/>
  <c r="T4445" i="3"/>
  <c r="U4445" i="3" s="1"/>
  <c r="J4446" i="3"/>
  <c r="H4446" i="3"/>
  <c r="B4446" i="4" l="1"/>
  <c r="G4446" i="3"/>
  <c r="I4446" i="3"/>
  <c r="K4446" i="3" l="1"/>
  <c r="G4446" i="4"/>
  <c r="H4446" i="4" s="1"/>
  <c r="I4446" i="4" s="1"/>
  <c r="F4446" i="4"/>
  <c r="E4446" i="4" s="1"/>
  <c r="O4446" i="3" l="1"/>
  <c r="B4447" i="3"/>
  <c r="C4447" i="3"/>
  <c r="D4447" i="3"/>
  <c r="E4447" i="3"/>
  <c r="C4446" i="4"/>
  <c r="D4446" i="4" s="1"/>
  <c r="Q4446" i="3"/>
  <c r="R4446" i="3"/>
  <c r="N4446" i="3"/>
  <c r="M4446" i="3"/>
  <c r="P4446" i="3"/>
  <c r="F4447" i="3"/>
  <c r="S4446" i="3"/>
  <c r="T4446" i="3" s="1"/>
  <c r="U4446" i="3" s="1"/>
  <c r="L4446" i="3"/>
  <c r="B4447" i="4" l="1"/>
  <c r="H4447" i="3"/>
  <c r="G4447" i="3"/>
  <c r="J4447" i="3"/>
  <c r="I4447" i="3"/>
  <c r="K4447" i="3" l="1"/>
  <c r="G4447" i="4"/>
  <c r="H4447" i="4" s="1"/>
  <c r="I4447" i="4" s="1"/>
  <c r="F4447" i="4"/>
  <c r="E4447" i="4" s="1"/>
  <c r="B4448" i="3" l="1"/>
  <c r="C4448" i="3"/>
  <c r="D4448" i="3"/>
  <c r="F4448" i="3" s="1"/>
  <c r="E4448" i="3"/>
  <c r="N4447" i="3"/>
  <c r="R4447" i="3" s="1"/>
  <c r="M4447" i="3"/>
  <c r="Q4447" i="3" s="1"/>
  <c r="C4447" i="4"/>
  <c r="D4447" i="4" s="1"/>
  <c r="O4447" i="3"/>
  <c r="S4447" i="3" s="1"/>
  <c r="L4447" i="3"/>
  <c r="P4447" i="3" s="1"/>
  <c r="T4447" i="3" l="1"/>
  <c r="U4447" i="3" s="1"/>
  <c r="B4448" i="4"/>
  <c r="G4448" i="3"/>
  <c r="I4448" i="3"/>
  <c r="H4448" i="3"/>
  <c r="J4448" i="3"/>
  <c r="K4448" i="3" l="1"/>
  <c r="G4448" i="4"/>
  <c r="H4448" i="4" s="1"/>
  <c r="I4448" i="4" s="1"/>
  <c r="F4448" i="4"/>
  <c r="E4448" i="4" s="1"/>
  <c r="C4449" i="3" l="1"/>
  <c r="B4449" i="3"/>
  <c r="D4449" i="3"/>
  <c r="E4449" i="3"/>
  <c r="O4448" i="3"/>
  <c r="S4448" i="3" s="1"/>
  <c r="C4448" i="4"/>
  <c r="D4448" i="4" s="1"/>
  <c r="L4448" i="3"/>
  <c r="P4448" i="3" s="1"/>
  <c r="M4448" i="3"/>
  <c r="Q4448" i="3" s="1"/>
  <c r="N4448" i="3"/>
  <c r="R4448" i="3" s="1"/>
  <c r="T4448" i="3" l="1"/>
  <c r="U4448" i="3" s="1"/>
  <c r="F4449" i="3"/>
  <c r="B4449" i="4" s="1"/>
  <c r="G4449" i="3"/>
  <c r="J4449" i="3"/>
  <c r="G4449" i="4" l="1"/>
  <c r="H4449" i="4" s="1"/>
  <c r="I4449" i="4" s="1"/>
  <c r="F4449" i="4"/>
  <c r="E4449" i="4" s="1"/>
  <c r="I4449" i="3"/>
  <c r="H4449" i="3"/>
  <c r="K4449" i="3" l="1"/>
  <c r="C4449" i="4" l="1"/>
  <c r="D4449" i="4" s="1"/>
  <c r="B4450" i="3"/>
  <c r="C4450" i="3"/>
  <c r="D4450" i="3"/>
  <c r="E4450" i="3"/>
  <c r="P4449" i="3"/>
  <c r="S4449" i="3"/>
  <c r="M4449" i="3"/>
  <c r="N4449" i="3"/>
  <c r="O4449" i="3"/>
  <c r="Q4449" i="3"/>
  <c r="R4449" i="3"/>
  <c r="L4449" i="3"/>
  <c r="T4449" i="3"/>
  <c r="U4449" i="3" s="1"/>
  <c r="F4450" i="3" l="1"/>
  <c r="B4450" i="4" s="1"/>
  <c r="I4450" i="3"/>
  <c r="J4450" i="3"/>
  <c r="G4450" i="4"/>
  <c r="H4450" i="4" s="1"/>
  <c r="I4450" i="4" s="1"/>
  <c r="F4450" i="4"/>
  <c r="E4450" i="4" s="1"/>
  <c r="G4450" i="3"/>
  <c r="H4450" i="3"/>
  <c r="K4450" i="3" l="1"/>
  <c r="E4451" i="3" l="1"/>
  <c r="D4451" i="3"/>
  <c r="B4451" i="3"/>
  <c r="C4451" i="3"/>
  <c r="L4450" i="3"/>
  <c r="N4450" i="3"/>
  <c r="P4450" i="3"/>
  <c r="R4450" i="3"/>
  <c r="M4450" i="3"/>
  <c r="S4450" i="3"/>
  <c r="C4450" i="4"/>
  <c r="D4450" i="4" s="1"/>
  <c r="O4450" i="3"/>
  <c r="Q4450" i="3"/>
  <c r="T4450" i="3" l="1"/>
  <c r="U4450" i="3" s="1"/>
  <c r="F4451" i="3"/>
  <c r="B4451" i="4" s="1"/>
  <c r="G4451" i="3"/>
  <c r="J4451" i="3"/>
  <c r="G4451" i="4" l="1"/>
  <c r="H4451" i="4" s="1"/>
  <c r="I4451" i="4" s="1"/>
  <c r="F4451" i="4"/>
  <c r="E4451" i="4" s="1"/>
  <c r="H4451" i="3"/>
  <c r="I4451" i="3"/>
  <c r="K4451" i="3" l="1"/>
  <c r="C4452" i="3" l="1"/>
  <c r="D4452" i="3"/>
  <c r="E4452" i="3"/>
  <c r="B4452" i="3"/>
  <c r="C4451" i="4"/>
  <c r="D4451" i="4" s="1"/>
  <c r="P4451" i="3"/>
  <c r="M4451" i="3"/>
  <c r="Q4451" i="3"/>
  <c r="S4451" i="3"/>
  <c r="O4451" i="3"/>
  <c r="N4451" i="3"/>
  <c r="F4452" i="3"/>
  <c r="L4451" i="3"/>
  <c r="R4451" i="3"/>
  <c r="T4451" i="3" s="1"/>
  <c r="U4451" i="3" s="1"/>
  <c r="B4452" i="4" l="1"/>
  <c r="H4452" i="3"/>
  <c r="G4452" i="3"/>
  <c r="J4452" i="3"/>
  <c r="G4452" i="4"/>
  <c r="H4452" i="4" s="1"/>
  <c r="I4452" i="4" s="1"/>
  <c r="F4452" i="4"/>
  <c r="E4452" i="4" s="1"/>
  <c r="I4452" i="3"/>
  <c r="K4452" i="3" s="1"/>
  <c r="B4453" i="3" l="1"/>
  <c r="C4453" i="3"/>
  <c r="D4453" i="3"/>
  <c r="E4453" i="3"/>
  <c r="O4452" i="3"/>
  <c r="L4452" i="3"/>
  <c r="C4452" i="4"/>
  <c r="D4452" i="4" s="1"/>
  <c r="S4452" i="3"/>
  <c r="Q4452" i="3"/>
  <c r="R4452" i="3"/>
  <c r="M4452" i="3"/>
  <c r="N4452" i="3"/>
  <c r="P4452" i="3"/>
  <c r="T4452" i="3" l="1"/>
  <c r="U4452" i="3" s="1"/>
  <c r="F4453" i="3"/>
  <c r="B4453" i="4" s="1"/>
  <c r="G4453" i="3"/>
  <c r="H4453" i="3"/>
  <c r="J4453" i="3" l="1"/>
  <c r="G4453" i="4"/>
  <c r="H4453" i="4" s="1"/>
  <c r="I4453" i="4" s="1"/>
  <c r="F4453" i="4"/>
  <c r="E4453" i="4" s="1"/>
  <c r="I4453" i="3"/>
  <c r="K4453" i="3" s="1"/>
  <c r="B4454" i="3" l="1"/>
  <c r="C4454" i="3"/>
  <c r="D4454" i="3"/>
  <c r="E4454" i="3"/>
  <c r="R4453" i="3"/>
  <c r="M4453" i="3"/>
  <c r="S4453" i="3"/>
  <c r="C4453" i="4"/>
  <c r="D4453" i="4" s="1"/>
  <c r="P4453" i="3"/>
  <c r="L4453" i="3"/>
  <c r="Q4453" i="3"/>
  <c r="O4453" i="3"/>
  <c r="N4453" i="3"/>
  <c r="T4453" i="3" l="1"/>
  <c r="U4453" i="3" s="1"/>
  <c r="F4454" i="3"/>
  <c r="B4454" i="4" s="1"/>
  <c r="G4454" i="3" l="1"/>
  <c r="G4454" i="4"/>
  <c r="H4454" i="4" s="1"/>
  <c r="I4454" i="4" s="1"/>
  <c r="F4454" i="4"/>
  <c r="E4454" i="4" s="1"/>
  <c r="J4454" i="3"/>
  <c r="H4454" i="3"/>
  <c r="I4454" i="3"/>
  <c r="K4454" i="3" l="1"/>
  <c r="M4454" i="3" l="1"/>
  <c r="B4455" i="3"/>
  <c r="C4455" i="3"/>
  <c r="D4455" i="3"/>
  <c r="E4455" i="3"/>
  <c r="O4454" i="3"/>
  <c r="N4454" i="3"/>
  <c r="P4454" i="3"/>
  <c r="L4454" i="3"/>
  <c r="R4454" i="3"/>
  <c r="S4454" i="3"/>
  <c r="Q4454" i="3"/>
  <c r="C4454" i="4"/>
  <c r="D4454" i="4" s="1"/>
  <c r="F4455" i="3" l="1"/>
  <c r="B4455" i="4" s="1"/>
  <c r="T4454" i="3"/>
  <c r="U4454" i="3" s="1"/>
  <c r="G4455" i="4"/>
  <c r="H4455" i="4" s="1"/>
  <c r="I4455" i="4" s="1"/>
  <c r="F4455" i="4"/>
  <c r="E4455" i="4" s="1"/>
  <c r="I4455" i="3"/>
  <c r="G4455" i="3"/>
  <c r="J4455" i="3"/>
  <c r="H4455" i="3"/>
  <c r="K4455" i="3" l="1"/>
  <c r="R4455" i="3" l="1"/>
  <c r="C4456" i="3"/>
  <c r="D4456" i="3"/>
  <c r="E4456" i="3"/>
  <c r="B4456" i="3"/>
  <c r="L4455" i="3"/>
  <c r="O4455" i="3"/>
  <c r="N4455" i="3"/>
  <c r="M4455" i="3"/>
  <c r="P4455" i="3"/>
  <c r="C4455" i="4"/>
  <c r="D4455" i="4" s="1"/>
  <c r="Q4455" i="3"/>
  <c r="S4455" i="3"/>
  <c r="F4456" i="3" l="1"/>
  <c r="B4456" i="4"/>
  <c r="G4456" i="3"/>
  <c r="J4456" i="3"/>
  <c r="H4456" i="3"/>
  <c r="T4455" i="3"/>
  <c r="U4455" i="3" s="1"/>
  <c r="G4456" i="4"/>
  <c r="H4456" i="4" s="1"/>
  <c r="I4456" i="4" s="1"/>
  <c r="F4456" i="4"/>
  <c r="E4456" i="4" s="1"/>
  <c r="I4456" i="3"/>
  <c r="K4456" i="3" s="1"/>
  <c r="E4457" i="3" l="1"/>
  <c r="B4457" i="3"/>
  <c r="C4457" i="3"/>
  <c r="D4457" i="3"/>
  <c r="M4456" i="3"/>
  <c r="L4456" i="3"/>
  <c r="P4456" i="3"/>
  <c r="R4456" i="3"/>
  <c r="C4456" i="4"/>
  <c r="D4456" i="4" s="1"/>
  <c r="N4456" i="3"/>
  <c r="S4456" i="3"/>
  <c r="O4456" i="3"/>
  <c r="Q4456" i="3"/>
  <c r="T4456" i="3" l="1"/>
  <c r="U4456" i="3" s="1"/>
  <c r="F4457" i="3"/>
  <c r="B4457" i="4" s="1"/>
  <c r="G4457" i="3" l="1"/>
  <c r="G4457" i="4"/>
  <c r="H4457" i="4" s="1"/>
  <c r="I4457" i="4" s="1"/>
  <c r="F4457" i="4"/>
  <c r="E4457" i="4" s="1"/>
  <c r="I4457" i="3"/>
  <c r="J4457" i="3"/>
  <c r="H4457" i="3"/>
  <c r="K4457" i="3" s="1"/>
  <c r="C4458" i="3" l="1"/>
  <c r="D4458" i="3"/>
  <c r="E4458" i="3"/>
  <c r="B4458" i="3"/>
  <c r="M4457" i="3"/>
  <c r="Q4457" i="3" s="1"/>
  <c r="N4457" i="3"/>
  <c r="R4457" i="3" s="1"/>
  <c r="O4457" i="3"/>
  <c r="S4457" i="3" s="1"/>
  <c r="C4457" i="4"/>
  <c r="D4457" i="4" s="1"/>
  <c r="L4457" i="3"/>
  <c r="P4457" i="3" s="1"/>
  <c r="T4457" i="3" s="1"/>
  <c r="U4457" i="3" s="1"/>
  <c r="F4458" i="3" l="1"/>
  <c r="G4458" i="3"/>
  <c r="B4458" i="4" l="1"/>
  <c r="H4458" i="3"/>
  <c r="I4458" i="3"/>
  <c r="J4458" i="3"/>
  <c r="K4458" i="3" l="1"/>
  <c r="G4458" i="4"/>
  <c r="H4458" i="4" s="1"/>
  <c r="I4458" i="4" s="1"/>
  <c r="F4458" i="4"/>
  <c r="E4458" i="4" s="1"/>
  <c r="C4458" i="4" l="1"/>
  <c r="D4458" i="4" s="1"/>
  <c r="B4459" i="3"/>
  <c r="C4459" i="3"/>
  <c r="D4459" i="3"/>
  <c r="E4459" i="3"/>
  <c r="P4458" i="3"/>
  <c r="Q4458" i="3"/>
  <c r="M4458" i="3"/>
  <c r="R4458" i="3"/>
  <c r="N4458" i="3"/>
  <c r="S4458" i="3"/>
  <c r="O4458" i="3"/>
  <c r="L4458" i="3"/>
  <c r="T4458" i="3" l="1"/>
  <c r="U4458" i="3" s="1"/>
  <c r="F4459" i="3"/>
  <c r="B4459" i="4" l="1"/>
  <c r="I4459" i="3"/>
  <c r="G4459" i="3"/>
  <c r="J4459" i="3"/>
  <c r="H4459" i="3"/>
  <c r="K4459" i="3" s="1"/>
  <c r="B4460" i="3" l="1"/>
  <c r="C4460" i="3"/>
  <c r="D4460" i="3"/>
  <c r="E4460" i="3"/>
  <c r="R4459" i="3"/>
  <c r="N4459" i="3"/>
  <c r="S4459" i="3"/>
  <c r="Q4459" i="3"/>
  <c r="M4459" i="3"/>
  <c r="C4459" i="4"/>
  <c r="D4459" i="4" s="1"/>
  <c r="L4459" i="3"/>
  <c r="O4459" i="3"/>
  <c r="P4459" i="3"/>
  <c r="T4459" i="3" s="1"/>
  <c r="U4459" i="3" s="1"/>
  <c r="F4459" i="4"/>
  <c r="E4459" i="4" s="1"/>
  <c r="G4459" i="4"/>
  <c r="H4459" i="4" s="1"/>
  <c r="I4459" i="4" s="1"/>
  <c r="F4460" i="3" l="1"/>
  <c r="B4460" i="4" s="1"/>
  <c r="G4460" i="3"/>
  <c r="I4460" i="3"/>
  <c r="J4460" i="3" l="1"/>
  <c r="G4460" i="4"/>
  <c r="H4460" i="4" s="1"/>
  <c r="I4460" i="4" s="1"/>
  <c r="F4460" i="4"/>
  <c r="E4460" i="4" s="1"/>
  <c r="H4460" i="3"/>
  <c r="K4460" i="3" s="1"/>
  <c r="C4461" i="3" l="1"/>
  <c r="B4461" i="3"/>
  <c r="D4461" i="3"/>
  <c r="E4461" i="3"/>
  <c r="N4460" i="3"/>
  <c r="M4460" i="3"/>
  <c r="P4460" i="3"/>
  <c r="L4460" i="3"/>
  <c r="C4460" i="4"/>
  <c r="D4460" i="4" s="1"/>
  <c r="R4460" i="3"/>
  <c r="O4460" i="3"/>
  <c r="Q4460" i="3"/>
  <c r="S4460" i="3"/>
  <c r="F4461" i="3" l="1"/>
  <c r="B4461" i="4" s="1"/>
  <c r="G4461" i="3"/>
  <c r="T4460" i="3"/>
  <c r="U4460" i="3" s="1"/>
  <c r="H4461" i="3"/>
  <c r="J4461" i="3"/>
  <c r="I4461" i="3"/>
  <c r="K4461" i="3" l="1"/>
  <c r="G4461" i="4"/>
  <c r="H4461" i="4" s="1"/>
  <c r="I4461" i="4" s="1"/>
  <c r="F4461" i="4"/>
  <c r="E4461" i="4" s="1"/>
  <c r="B4462" i="3" l="1"/>
  <c r="C4462" i="3"/>
  <c r="D4462" i="3"/>
  <c r="E4462" i="3"/>
  <c r="M4461" i="3"/>
  <c r="C4461" i="4"/>
  <c r="D4461" i="4" s="1"/>
  <c r="O4461" i="3"/>
  <c r="S4461" i="3" s="1"/>
  <c r="L4461" i="3"/>
  <c r="P4461" i="3" s="1"/>
  <c r="N4461" i="3"/>
  <c r="R4461" i="3" s="1"/>
  <c r="Q4461" i="3"/>
  <c r="F4462" i="3" l="1"/>
  <c r="T4461" i="3"/>
  <c r="U4461" i="3" s="1"/>
  <c r="B4462" i="4" l="1"/>
  <c r="I4462" i="3"/>
  <c r="J4462" i="3"/>
  <c r="G4462" i="3"/>
  <c r="H4462" i="3"/>
  <c r="K4462" i="3" l="1"/>
  <c r="G4462" i="4"/>
  <c r="H4462" i="4" s="1"/>
  <c r="I4462" i="4" s="1"/>
  <c r="F4462" i="4"/>
  <c r="E4462" i="4" s="1"/>
  <c r="E4463" i="3" l="1"/>
  <c r="B4463" i="3"/>
  <c r="C4463" i="3"/>
  <c r="D4463" i="3"/>
  <c r="N4462" i="3"/>
  <c r="R4462" i="3"/>
  <c r="P4462" i="3"/>
  <c r="M4462" i="3"/>
  <c r="Q4462" i="3"/>
  <c r="L4462" i="3"/>
  <c r="O4462" i="3"/>
  <c r="S4462" i="3" s="1"/>
  <c r="C4462" i="4"/>
  <c r="D4462" i="4" s="1"/>
  <c r="F4463" i="3"/>
  <c r="T4462" i="3"/>
  <c r="U4462" i="3" s="1"/>
  <c r="B4463" i="4" l="1"/>
  <c r="H4463" i="3"/>
  <c r="J4463" i="3"/>
  <c r="G4463" i="3"/>
  <c r="I4463" i="3"/>
  <c r="K4463" i="3" l="1"/>
  <c r="O4463" i="3" s="1"/>
  <c r="C4463" i="4"/>
  <c r="D4463" i="4" s="1"/>
  <c r="N4463" i="3"/>
  <c r="R4463" i="3" s="1"/>
  <c r="G4463" i="4"/>
  <c r="H4463" i="4" s="1"/>
  <c r="I4463" i="4" s="1"/>
  <c r="F4463" i="4"/>
  <c r="E4463" i="4" s="1"/>
  <c r="M4463" i="3" l="1"/>
  <c r="Q4463" i="3" s="1"/>
  <c r="S4463" i="3"/>
  <c r="C4464" i="3"/>
  <c r="D4464" i="3"/>
  <c r="F4464" i="3" s="1"/>
  <c r="E4464" i="3"/>
  <c r="B4464" i="3"/>
  <c r="L4463" i="3"/>
  <c r="P4463" i="3" s="1"/>
  <c r="T4463" i="3" s="1"/>
  <c r="U4463" i="3" s="1"/>
  <c r="B4464" i="4" l="1"/>
  <c r="H4464" i="3"/>
  <c r="I4464" i="3"/>
  <c r="G4464" i="3"/>
  <c r="J4464" i="3"/>
  <c r="K4464" i="3" l="1"/>
  <c r="G4464" i="4"/>
  <c r="H4464" i="4" s="1"/>
  <c r="I4464" i="4" s="1"/>
  <c r="F4464" i="4"/>
  <c r="E4464" i="4" s="1"/>
  <c r="B4465" i="3" l="1"/>
  <c r="C4465" i="3"/>
  <c r="D4465" i="3"/>
  <c r="E4465" i="3"/>
  <c r="C4464" i="4"/>
  <c r="D4464" i="4" s="1"/>
  <c r="M4464" i="3"/>
  <c r="Q4464" i="3" s="1"/>
  <c r="L4464" i="3"/>
  <c r="R4464" i="3"/>
  <c r="O4464" i="3"/>
  <c r="S4464" i="3" s="1"/>
  <c r="N4464" i="3"/>
  <c r="P4464" i="3"/>
  <c r="T4464" i="3" l="1"/>
  <c r="U4464" i="3" s="1"/>
  <c r="F4465" i="3"/>
  <c r="B4465" i="4" s="1"/>
  <c r="F4465" i="4" l="1"/>
  <c r="E4465" i="4" s="1"/>
  <c r="G4465" i="4"/>
  <c r="H4465" i="4" s="1"/>
  <c r="I4465" i="4" s="1"/>
  <c r="G4465" i="3"/>
  <c r="I4465" i="3"/>
  <c r="J4465" i="3"/>
  <c r="H4465" i="3"/>
  <c r="K4465" i="3" l="1"/>
  <c r="B4466" i="3" l="1"/>
  <c r="C4466" i="3"/>
  <c r="D4466" i="3"/>
  <c r="E4466" i="3"/>
  <c r="N4465" i="3"/>
  <c r="R4465" i="3" s="1"/>
  <c r="C4465" i="4"/>
  <c r="D4465" i="4" s="1"/>
  <c r="L4465" i="3"/>
  <c r="P4465" i="3" s="1"/>
  <c r="O4465" i="3"/>
  <c r="S4465" i="3" s="1"/>
  <c r="M4465" i="3"/>
  <c r="Q4465" i="3" s="1"/>
  <c r="T4465" i="3" l="1"/>
  <c r="U4465" i="3" s="1"/>
  <c r="F4466" i="3"/>
  <c r="B4466" i="4" s="1"/>
  <c r="G4466" i="3"/>
  <c r="G4466" i="4" l="1"/>
  <c r="H4466" i="4" s="1"/>
  <c r="I4466" i="4" s="1"/>
  <c r="F4466" i="4"/>
  <c r="E4466" i="4" s="1"/>
  <c r="H4466" i="3"/>
  <c r="J4466" i="3"/>
  <c r="I4466" i="3"/>
  <c r="K4466" i="3" l="1"/>
  <c r="M4466" i="3" l="1"/>
  <c r="B4467" i="3"/>
  <c r="C4467" i="3"/>
  <c r="D4467" i="3"/>
  <c r="E4467" i="3"/>
  <c r="P4466" i="3"/>
  <c r="S4466" i="3"/>
  <c r="R4466" i="3"/>
  <c r="O4466" i="3"/>
  <c r="C4466" i="4"/>
  <c r="D4466" i="4" s="1"/>
  <c r="Q4466" i="3"/>
  <c r="L4466" i="3"/>
  <c r="N4466" i="3"/>
  <c r="T4466" i="3"/>
  <c r="U4466" i="3" s="1"/>
  <c r="F4467" i="3"/>
  <c r="B4467" i="4" s="1"/>
  <c r="H4467" i="3"/>
  <c r="J4467" i="3" l="1"/>
  <c r="G4467" i="4"/>
  <c r="H4467" i="4" s="1"/>
  <c r="I4467" i="4" s="1"/>
  <c r="F4467" i="4"/>
  <c r="E4467" i="4" s="1"/>
  <c r="G4467" i="3"/>
  <c r="I4467" i="3"/>
  <c r="K4467" i="3" l="1"/>
  <c r="L4467" i="3" l="1"/>
  <c r="B4468" i="3"/>
  <c r="C4468" i="3"/>
  <c r="D4468" i="3"/>
  <c r="E4468" i="3"/>
  <c r="M4467" i="3"/>
  <c r="P4467" i="3"/>
  <c r="S4467" i="3"/>
  <c r="O4467" i="3"/>
  <c r="C4467" i="4"/>
  <c r="D4467" i="4" s="1"/>
  <c r="R4467" i="3"/>
  <c r="Q4467" i="3"/>
  <c r="T4467" i="3" s="1"/>
  <c r="U4467" i="3" s="1"/>
  <c r="N4467" i="3"/>
  <c r="F4468" i="3" l="1"/>
  <c r="B4468" i="4"/>
  <c r="G4468" i="3"/>
  <c r="J4468" i="3"/>
  <c r="H4468" i="3"/>
  <c r="I4468" i="3"/>
  <c r="K4468" i="3"/>
  <c r="F4468" i="4"/>
  <c r="E4468" i="4" s="1"/>
  <c r="G4468" i="4"/>
  <c r="H4468" i="4" s="1"/>
  <c r="I4468" i="4" s="1"/>
  <c r="E4469" i="3" l="1"/>
  <c r="B4469" i="3"/>
  <c r="C4469" i="3"/>
  <c r="D4469" i="3"/>
  <c r="L4468" i="3"/>
  <c r="O4468" i="3"/>
  <c r="S4468" i="3" s="1"/>
  <c r="N4468" i="3"/>
  <c r="R4468" i="3" s="1"/>
  <c r="P4468" i="3"/>
  <c r="M4468" i="3"/>
  <c r="Q4468" i="3" s="1"/>
  <c r="C4468" i="4"/>
  <c r="D4468" i="4" s="1"/>
  <c r="T4468" i="3" l="1"/>
  <c r="U4468" i="3" s="1"/>
  <c r="F4469" i="3"/>
  <c r="B4469" i="4" s="1"/>
  <c r="I4469" i="3" l="1"/>
  <c r="G4469" i="3"/>
  <c r="G4469" i="4"/>
  <c r="H4469" i="4" s="1"/>
  <c r="I4469" i="4" s="1"/>
  <c r="F4469" i="4"/>
  <c r="E4469" i="4" s="1"/>
  <c r="H4469" i="3"/>
  <c r="J4469" i="3"/>
  <c r="K4469" i="3" l="1"/>
  <c r="Q4469" i="3" s="1"/>
  <c r="P4469" i="3"/>
  <c r="C4469" i="4"/>
  <c r="D4469" i="4" s="1"/>
  <c r="N4469" i="3" l="1"/>
  <c r="R4469" i="3"/>
  <c r="T4469" i="3" s="1"/>
  <c r="U4469" i="3" s="1"/>
  <c r="O4469" i="3"/>
  <c r="S4469" i="3"/>
  <c r="L4469" i="3"/>
  <c r="M4469" i="3"/>
  <c r="C4470" i="3"/>
  <c r="D4470" i="3"/>
  <c r="E4470" i="3"/>
  <c r="B4470" i="3"/>
  <c r="F4470" i="3" s="1"/>
  <c r="B4470" i="4" l="1"/>
  <c r="G4470" i="3"/>
  <c r="J4470" i="3"/>
  <c r="H4470" i="3"/>
  <c r="I4470" i="3"/>
  <c r="K4470" i="3"/>
  <c r="C4470" i="4" s="1"/>
  <c r="D4470" i="4" s="1"/>
  <c r="F4470" i="4"/>
  <c r="E4470" i="4" s="1"/>
  <c r="G4470" i="4"/>
  <c r="H4470" i="4" s="1"/>
  <c r="I4470" i="4" s="1"/>
  <c r="M4470" i="3" l="1"/>
  <c r="Q4470" i="3" s="1"/>
  <c r="O4470" i="3"/>
  <c r="S4470" i="3" s="1"/>
  <c r="R4470" i="3"/>
  <c r="P4470" i="3"/>
  <c r="L4470" i="3"/>
  <c r="N4470" i="3"/>
  <c r="B4471" i="3"/>
  <c r="C4471" i="3"/>
  <c r="F4471" i="3" s="1"/>
  <c r="D4471" i="3"/>
  <c r="E4471" i="3"/>
  <c r="T4470" i="3"/>
  <c r="U4470" i="3" s="1"/>
  <c r="B4471" i="4" l="1"/>
  <c r="J4471" i="3"/>
  <c r="I4471" i="3"/>
  <c r="G4471" i="3"/>
  <c r="G4471" i="4"/>
  <c r="H4471" i="4" s="1"/>
  <c r="I4471" i="4" s="1"/>
  <c r="F4471" i="4"/>
  <c r="E4471" i="4" s="1"/>
  <c r="H4471" i="3"/>
  <c r="K4471" i="3" s="1"/>
  <c r="B4472" i="3" l="1"/>
  <c r="C4472" i="3"/>
  <c r="D4472" i="3"/>
  <c r="E4472" i="3"/>
  <c r="O4471" i="3"/>
  <c r="S4471" i="3" s="1"/>
  <c r="C4471" i="4"/>
  <c r="D4471" i="4" s="1"/>
  <c r="M4471" i="3"/>
  <c r="Q4471" i="3" s="1"/>
  <c r="N4471" i="3"/>
  <c r="R4471" i="3" s="1"/>
  <c r="L4471" i="3"/>
  <c r="P4471" i="3" s="1"/>
  <c r="T4471" i="3" s="1"/>
  <c r="U4471" i="3" s="1"/>
  <c r="F4472" i="3" l="1"/>
  <c r="B4472" i="4" s="1"/>
  <c r="G4472" i="4" l="1"/>
  <c r="H4472" i="4" s="1"/>
  <c r="I4472" i="4" s="1"/>
  <c r="F4472" i="4"/>
  <c r="E4472" i="4" s="1"/>
  <c r="G4472" i="3"/>
  <c r="I4472" i="3"/>
  <c r="J4472" i="3"/>
  <c r="H4472" i="3"/>
  <c r="K4472" i="3" l="1"/>
  <c r="C4473" i="3" l="1"/>
  <c r="B4473" i="3"/>
  <c r="D4473" i="3"/>
  <c r="E4473" i="3"/>
  <c r="M4472" i="3"/>
  <c r="Q4472" i="3" s="1"/>
  <c r="L4472" i="3"/>
  <c r="P4472" i="3" s="1"/>
  <c r="O4472" i="3"/>
  <c r="S4472" i="3" s="1"/>
  <c r="C4472" i="4"/>
  <c r="D4472" i="4" s="1"/>
  <c r="N4472" i="3"/>
  <c r="R4472" i="3" s="1"/>
  <c r="F4473" i="3" l="1"/>
  <c r="B4473" i="4" s="1"/>
  <c r="G4473" i="3"/>
  <c r="T4472" i="3"/>
  <c r="U4472" i="3" s="1"/>
  <c r="I4473" i="3"/>
  <c r="J4473" i="3"/>
  <c r="G4473" i="4" l="1"/>
  <c r="H4473" i="4" s="1"/>
  <c r="I4473" i="4" s="1"/>
  <c r="F4473" i="4"/>
  <c r="E4473" i="4" s="1"/>
  <c r="H4473" i="3"/>
  <c r="K4473" i="3" s="1"/>
  <c r="C4474" i="3" l="1"/>
  <c r="E4474" i="3"/>
  <c r="B4474" i="3"/>
  <c r="D4474" i="3"/>
  <c r="L4473" i="3"/>
  <c r="S4473" i="3"/>
  <c r="O4473" i="3"/>
  <c r="M4473" i="3"/>
  <c r="R4473" i="3"/>
  <c r="Q4473" i="3"/>
  <c r="C4473" i="4"/>
  <c r="D4473" i="4" s="1"/>
  <c r="P4473" i="3"/>
  <c r="T4473" i="3" s="1"/>
  <c r="U4473" i="3" s="1"/>
  <c r="N4473" i="3"/>
  <c r="F4474" i="3" l="1"/>
  <c r="B4474" i="4" l="1"/>
  <c r="J4474" i="3"/>
  <c r="G4474" i="3"/>
  <c r="H4474" i="3"/>
  <c r="I4474" i="3"/>
  <c r="K4474" i="3" l="1"/>
  <c r="R4474" i="3" s="1"/>
  <c r="L4474" i="3"/>
  <c r="O4474" i="3"/>
  <c r="G4474" i="4"/>
  <c r="H4474" i="4" s="1"/>
  <c r="I4474" i="4" s="1"/>
  <c r="F4474" i="4"/>
  <c r="E4474" i="4" s="1"/>
  <c r="S4474" i="3" l="1"/>
  <c r="N4474" i="3"/>
  <c r="M4474" i="3"/>
  <c r="C4474" i="4"/>
  <c r="D4474" i="4" s="1"/>
  <c r="P4474" i="3"/>
  <c r="E4475" i="3"/>
  <c r="B4475" i="3"/>
  <c r="C4475" i="3"/>
  <c r="D4475" i="3"/>
  <c r="Q4474" i="3"/>
  <c r="T4474" i="3" s="1"/>
  <c r="U4474" i="3" s="1"/>
  <c r="F4475" i="3" l="1"/>
  <c r="B4475" i="4" l="1"/>
  <c r="J4475" i="3"/>
  <c r="G4475" i="3"/>
  <c r="H4475" i="3"/>
  <c r="I4475" i="3"/>
  <c r="K4475" i="3" l="1"/>
  <c r="G4475" i="4"/>
  <c r="H4475" i="4" s="1"/>
  <c r="I4475" i="4" s="1"/>
  <c r="F4475" i="4"/>
  <c r="E4475" i="4" s="1"/>
  <c r="C4476" i="3" l="1"/>
  <c r="D4476" i="3"/>
  <c r="E4476" i="3"/>
  <c r="B4476" i="3"/>
  <c r="C4475" i="4"/>
  <c r="D4475" i="4" s="1"/>
  <c r="M4475" i="3"/>
  <c r="Q4475" i="3" s="1"/>
  <c r="N4475" i="3"/>
  <c r="R4475" i="3" s="1"/>
  <c r="L4475" i="3"/>
  <c r="P4475" i="3" s="1"/>
  <c r="T4475" i="3" s="1"/>
  <c r="U4475" i="3" s="1"/>
  <c r="S4475" i="3"/>
  <c r="O4475" i="3"/>
  <c r="F4476" i="3" l="1"/>
  <c r="B4476" i="4" s="1"/>
  <c r="G4476" i="3"/>
  <c r="J4476" i="3"/>
  <c r="H4476" i="3"/>
  <c r="G4476" i="4" l="1"/>
  <c r="H4476" i="4" s="1"/>
  <c r="I4476" i="4" s="1"/>
  <c r="F4476" i="4"/>
  <c r="E4476" i="4" s="1"/>
  <c r="I4476" i="3"/>
  <c r="K4476" i="3" s="1"/>
  <c r="B4477" i="3" l="1"/>
  <c r="C4477" i="3"/>
  <c r="D4477" i="3"/>
  <c r="E4477" i="3"/>
  <c r="M4476" i="3"/>
  <c r="Q4476" i="3" s="1"/>
  <c r="L4476" i="3"/>
  <c r="P4476" i="3" s="1"/>
  <c r="C4476" i="4"/>
  <c r="D4476" i="4" s="1"/>
  <c r="O4476" i="3"/>
  <c r="S4476" i="3" s="1"/>
  <c r="N4476" i="3"/>
  <c r="R4476" i="3" s="1"/>
  <c r="T4476" i="3" l="1"/>
  <c r="U4476" i="3" s="1"/>
  <c r="F4477" i="3"/>
  <c r="B4477" i="4" s="1"/>
  <c r="G4477" i="3"/>
  <c r="G4477" i="4" l="1"/>
  <c r="H4477" i="4" s="1"/>
  <c r="I4477" i="4" s="1"/>
  <c r="F4477" i="4"/>
  <c r="E4477" i="4" s="1"/>
  <c r="H4477" i="3"/>
  <c r="K4477" i="3" s="1"/>
  <c r="J4477" i="3"/>
  <c r="I4477" i="3"/>
  <c r="L4477" i="3" l="1"/>
  <c r="P4477" i="3" s="1"/>
  <c r="B4478" i="3"/>
  <c r="C4478" i="3"/>
  <c r="D4478" i="3"/>
  <c r="E4478" i="3"/>
  <c r="C4477" i="4"/>
  <c r="D4477" i="4" s="1"/>
  <c r="O4477" i="3"/>
  <c r="S4477" i="3" s="1"/>
  <c r="M4477" i="3"/>
  <c r="Q4477" i="3" s="1"/>
  <c r="N4477" i="3"/>
  <c r="R4477" i="3" s="1"/>
  <c r="F4478" i="3" l="1"/>
  <c r="B4478" i="4" s="1"/>
  <c r="G4478" i="3"/>
  <c r="I4478" i="3"/>
  <c r="H4478" i="3"/>
  <c r="T4477" i="3"/>
  <c r="U4477" i="3" s="1"/>
  <c r="G4478" i="4" l="1"/>
  <c r="H4478" i="4" s="1"/>
  <c r="I4478" i="4" s="1"/>
  <c r="F4478" i="4"/>
  <c r="E4478" i="4" s="1"/>
  <c r="J4478" i="3"/>
  <c r="K4478" i="3" s="1"/>
  <c r="C4479" i="3" l="1"/>
  <c r="B4479" i="3"/>
  <c r="D4479" i="3"/>
  <c r="E4479" i="3"/>
  <c r="M4478" i="3"/>
  <c r="O4478" i="3"/>
  <c r="L4478" i="3"/>
  <c r="S4478" i="3"/>
  <c r="Q4478" i="3"/>
  <c r="P4478" i="3"/>
  <c r="T4478" i="3" s="1"/>
  <c r="U4478" i="3" s="1"/>
  <c r="N4478" i="3"/>
  <c r="R4478" i="3"/>
  <c r="C4478" i="4"/>
  <c r="D4478" i="4" s="1"/>
  <c r="F4479" i="3" l="1"/>
  <c r="B4479" i="4" s="1"/>
  <c r="G4479" i="3"/>
  <c r="J4479" i="3"/>
  <c r="H4479" i="3"/>
  <c r="G4479" i="4" l="1"/>
  <c r="H4479" i="4" s="1"/>
  <c r="I4479" i="4" s="1"/>
  <c r="F4479" i="4"/>
  <c r="E4479" i="4" s="1"/>
  <c r="I4479" i="3"/>
  <c r="K4479" i="3" s="1"/>
  <c r="D4480" i="3" l="1"/>
  <c r="E4480" i="3"/>
  <c r="B4480" i="3"/>
  <c r="C4480" i="3"/>
  <c r="O4479" i="3"/>
  <c r="L4479" i="3"/>
  <c r="P4479" i="3" s="1"/>
  <c r="N4479" i="3"/>
  <c r="R4479" i="3" s="1"/>
  <c r="M4479" i="3"/>
  <c r="Q4479" i="3" s="1"/>
  <c r="C4479" i="4"/>
  <c r="D4479" i="4" s="1"/>
  <c r="S4479" i="3"/>
  <c r="T4479" i="3" l="1"/>
  <c r="U4479" i="3" s="1"/>
  <c r="F4480" i="3"/>
  <c r="B4480" i="4" s="1"/>
  <c r="G4480" i="3"/>
  <c r="I4480" i="3"/>
  <c r="G4480" i="4" l="1"/>
  <c r="H4480" i="4" s="1"/>
  <c r="I4480" i="4" s="1"/>
  <c r="F4480" i="4"/>
  <c r="E4480" i="4" s="1"/>
  <c r="H4480" i="3"/>
  <c r="K4480" i="3" s="1"/>
  <c r="J4480" i="3"/>
  <c r="E4481" i="3" l="1"/>
  <c r="B4481" i="3"/>
  <c r="C4481" i="3"/>
  <c r="D4481" i="3"/>
  <c r="M4480" i="3"/>
  <c r="N4480" i="3"/>
  <c r="O4480" i="3"/>
  <c r="L4480" i="3"/>
  <c r="P4480" i="3"/>
  <c r="R4480" i="3"/>
  <c r="S4480" i="3"/>
  <c r="Q4480" i="3"/>
  <c r="C4480" i="4"/>
  <c r="D4480" i="4" s="1"/>
  <c r="F4481" i="3" l="1"/>
  <c r="G4481" i="3"/>
  <c r="T4480" i="3"/>
  <c r="U4480" i="3" s="1"/>
  <c r="I4481" i="3"/>
  <c r="J4481" i="3"/>
  <c r="B4481" i="4" l="1"/>
  <c r="H4481" i="3"/>
  <c r="K4481" i="3" s="1"/>
  <c r="C4482" i="3" l="1"/>
  <c r="D4482" i="3"/>
  <c r="E4482" i="3"/>
  <c r="B4482" i="3"/>
  <c r="S4481" i="3"/>
  <c r="C4481" i="4"/>
  <c r="D4481" i="4" s="1"/>
  <c r="L4481" i="3"/>
  <c r="O4481" i="3"/>
  <c r="Q4481" i="3"/>
  <c r="M4481" i="3"/>
  <c r="P4481" i="3"/>
  <c r="R4481" i="3"/>
  <c r="N4481" i="3"/>
  <c r="G4481" i="4"/>
  <c r="H4481" i="4" s="1"/>
  <c r="I4481" i="4" s="1"/>
  <c r="F4481" i="4"/>
  <c r="E4481" i="4" s="1"/>
  <c r="T4481" i="3" l="1"/>
  <c r="U4481" i="3" s="1"/>
  <c r="F4482" i="3"/>
  <c r="G4482" i="3"/>
  <c r="B4482" i="4" l="1"/>
  <c r="H4482" i="3"/>
  <c r="I4482" i="3"/>
  <c r="J4482" i="3"/>
  <c r="K4482" i="3" l="1"/>
  <c r="G4482" i="4"/>
  <c r="H4482" i="4" s="1"/>
  <c r="I4482" i="4" s="1"/>
  <c r="F4482" i="4"/>
  <c r="E4482" i="4" s="1"/>
  <c r="B4483" i="3" l="1"/>
  <c r="C4483" i="3"/>
  <c r="D4483" i="3"/>
  <c r="E4483" i="3"/>
  <c r="R4482" i="3"/>
  <c r="O4482" i="3"/>
  <c r="L4482" i="3"/>
  <c r="C4482" i="4"/>
  <c r="D4482" i="4" s="1"/>
  <c r="P4482" i="3"/>
  <c r="M4482" i="3"/>
  <c r="N4482" i="3"/>
  <c r="S4482" i="3"/>
  <c r="Q4482" i="3"/>
  <c r="T4482" i="3" l="1"/>
  <c r="U4482" i="3" s="1"/>
  <c r="F4483" i="3"/>
  <c r="B4483" i="4" s="1"/>
  <c r="G4483" i="3"/>
  <c r="G4483" i="4" l="1"/>
  <c r="H4483" i="4" s="1"/>
  <c r="I4483" i="4" s="1"/>
  <c r="F4483" i="4"/>
  <c r="E4483" i="4" s="1"/>
  <c r="I4483" i="3"/>
  <c r="H4483" i="3"/>
  <c r="K4483" i="3" s="1"/>
  <c r="J4483" i="3"/>
  <c r="B4484" i="3" l="1"/>
  <c r="C4484" i="3"/>
  <c r="D4484" i="3"/>
  <c r="E4484" i="3"/>
  <c r="C4483" i="4"/>
  <c r="D4483" i="4" s="1"/>
  <c r="L4483" i="3"/>
  <c r="P4483" i="3" s="1"/>
  <c r="N4483" i="3"/>
  <c r="M4483" i="3"/>
  <c r="O4483" i="3"/>
  <c r="S4483" i="3" s="1"/>
  <c r="Q4483" i="3"/>
  <c r="R4483" i="3"/>
  <c r="T4483" i="3" l="1"/>
  <c r="U4483" i="3" s="1"/>
  <c r="F4484" i="3"/>
  <c r="B4484" i="4" s="1"/>
  <c r="G4484" i="3"/>
  <c r="G4484" i="4" l="1"/>
  <c r="H4484" i="4" s="1"/>
  <c r="I4484" i="4" s="1"/>
  <c r="F4484" i="4"/>
  <c r="E4484" i="4" s="1"/>
  <c r="I4484" i="3"/>
  <c r="J4484" i="3"/>
  <c r="H4484" i="3"/>
  <c r="K4484" i="3" s="1"/>
  <c r="P4484" i="3" l="1"/>
  <c r="B4485" i="3"/>
  <c r="C4485" i="3"/>
  <c r="D4485" i="3"/>
  <c r="E4485" i="3"/>
  <c r="L4484" i="3"/>
  <c r="R4484" i="3"/>
  <c r="C4484" i="4"/>
  <c r="D4484" i="4" s="1"/>
  <c r="O4484" i="3"/>
  <c r="N4484" i="3"/>
  <c r="M4484" i="3"/>
  <c r="S4484" i="3"/>
  <c r="Q4484" i="3"/>
  <c r="F4485" i="3" l="1"/>
  <c r="I4485" i="3"/>
  <c r="T4484" i="3"/>
  <c r="U4484" i="3" s="1"/>
  <c r="B4485" i="4" l="1"/>
  <c r="G4485" i="3"/>
  <c r="K4485" i="3" s="1"/>
  <c r="H4485" i="3"/>
  <c r="J4485" i="3"/>
  <c r="C4486" i="3" l="1"/>
  <c r="B4486" i="3"/>
  <c r="D4486" i="3"/>
  <c r="E4486" i="3"/>
  <c r="N4485" i="3"/>
  <c r="L4485" i="3"/>
  <c r="P4485" i="3" s="1"/>
  <c r="T4485" i="3" s="1"/>
  <c r="U4485" i="3" s="1"/>
  <c r="O4485" i="3"/>
  <c r="S4485" i="3" s="1"/>
  <c r="M4485" i="3"/>
  <c r="Q4485" i="3" s="1"/>
  <c r="C4485" i="4"/>
  <c r="D4485" i="4" s="1"/>
  <c r="R4485" i="3"/>
  <c r="F4485" i="4"/>
  <c r="E4485" i="4" s="1"/>
  <c r="G4485" i="4"/>
  <c r="H4485" i="4" s="1"/>
  <c r="I4485" i="4" s="1"/>
  <c r="F4486" i="3" l="1"/>
  <c r="B4486" i="4" s="1"/>
  <c r="G4486" i="3"/>
  <c r="J4486" i="3"/>
  <c r="I4486" i="3"/>
  <c r="H4486" i="3"/>
  <c r="K4486" i="3" s="1"/>
  <c r="E4487" i="3" l="1"/>
  <c r="B4487" i="3"/>
  <c r="F4487" i="3" s="1"/>
  <c r="B4487" i="4" s="1"/>
  <c r="C4487" i="3"/>
  <c r="D4487" i="3"/>
  <c r="L4486" i="3"/>
  <c r="O4486" i="3"/>
  <c r="R4486" i="3"/>
  <c r="P4486" i="3"/>
  <c r="N4486" i="3"/>
  <c r="C4486" i="4"/>
  <c r="D4486" i="4" s="1"/>
  <c r="S4486" i="3"/>
  <c r="M4486" i="3"/>
  <c r="Q4486" i="3"/>
  <c r="F4486" i="4"/>
  <c r="E4486" i="4" s="1"/>
  <c r="G4486" i="4"/>
  <c r="H4486" i="4" s="1"/>
  <c r="I4486" i="4" s="1"/>
  <c r="I4487" i="3"/>
  <c r="G4487" i="3"/>
  <c r="G4487" i="4"/>
  <c r="H4487" i="4" s="1"/>
  <c r="F4487" i="4"/>
  <c r="E4487" i="4" s="1"/>
  <c r="H4487" i="3"/>
  <c r="J4487" i="3"/>
  <c r="I4487" i="4" l="1"/>
  <c r="T4486" i="3"/>
  <c r="U4486" i="3" s="1"/>
  <c r="K4487" i="3"/>
  <c r="M4487" i="3" l="1"/>
  <c r="C4488" i="3"/>
  <c r="D4488" i="3"/>
  <c r="E4488" i="3"/>
  <c r="B4488" i="3"/>
  <c r="S4487" i="3"/>
  <c r="N4487" i="3"/>
  <c r="Q4487" i="3"/>
  <c r="R4487" i="3"/>
  <c r="L4487" i="3"/>
  <c r="C4487" i="4"/>
  <c r="D4487" i="4" s="1"/>
  <c r="P4487" i="3"/>
  <c r="O4487" i="3"/>
  <c r="T4487" i="3"/>
  <c r="U4487" i="3" s="1"/>
  <c r="F4488" i="3" l="1"/>
  <c r="B4488" i="4"/>
  <c r="G4488" i="3"/>
  <c r="H4488" i="3"/>
  <c r="G4488" i="4"/>
  <c r="H4488" i="4" s="1"/>
  <c r="I4488" i="4" s="1"/>
  <c r="F4488" i="4"/>
  <c r="E4488" i="4" s="1"/>
  <c r="I4488" i="3"/>
  <c r="J4488" i="3"/>
  <c r="K4488" i="3" l="1"/>
  <c r="B4489" i="3" l="1"/>
  <c r="C4489" i="3"/>
  <c r="D4489" i="3"/>
  <c r="E4489" i="3"/>
  <c r="L4488" i="3"/>
  <c r="S4488" i="3"/>
  <c r="Q4488" i="3"/>
  <c r="C4488" i="4"/>
  <c r="D4488" i="4" s="1"/>
  <c r="N4488" i="3"/>
  <c r="M4488" i="3"/>
  <c r="R4488" i="3"/>
  <c r="O4488" i="3"/>
  <c r="P4488" i="3"/>
  <c r="T4488" i="3" l="1"/>
  <c r="U4488" i="3" s="1"/>
  <c r="F4489" i="3"/>
  <c r="B4489" i="4" s="1"/>
  <c r="G4489" i="4" l="1"/>
  <c r="H4489" i="4" s="1"/>
  <c r="I4489" i="4" s="1"/>
  <c r="F4489" i="4"/>
  <c r="E4489" i="4" s="1"/>
  <c r="H4489" i="3"/>
  <c r="I4489" i="3"/>
  <c r="G4489" i="3"/>
  <c r="J4489" i="3"/>
  <c r="K4489" i="3" l="1"/>
  <c r="B4490" i="3" l="1"/>
  <c r="C4490" i="3"/>
  <c r="D4490" i="3"/>
  <c r="E4490" i="3"/>
  <c r="C4489" i="4"/>
  <c r="D4489" i="4" s="1"/>
  <c r="L4489" i="3"/>
  <c r="P4489" i="3" s="1"/>
  <c r="Q4489" i="3"/>
  <c r="M4489" i="3"/>
  <c r="O4489" i="3"/>
  <c r="S4489" i="3" s="1"/>
  <c r="N4489" i="3"/>
  <c r="R4489" i="3" s="1"/>
  <c r="T4489" i="3" l="1"/>
  <c r="U4489" i="3" s="1"/>
  <c r="F4490" i="3"/>
  <c r="B4490" i="4" s="1"/>
  <c r="G4490" i="4" l="1"/>
  <c r="H4490" i="4" s="1"/>
  <c r="I4490" i="4" s="1"/>
  <c r="F4490" i="4"/>
  <c r="E4490" i="4" s="1"/>
  <c r="H4490" i="3"/>
  <c r="G4490" i="3"/>
  <c r="I4490" i="3"/>
  <c r="J4490" i="3"/>
  <c r="K4490" i="3" l="1"/>
  <c r="C4491" i="3" l="1"/>
  <c r="B4491" i="3"/>
  <c r="D4491" i="3"/>
  <c r="E4491" i="3"/>
  <c r="P4490" i="3"/>
  <c r="L4490" i="3"/>
  <c r="O4490" i="3"/>
  <c r="S4490" i="3" s="1"/>
  <c r="N4490" i="3"/>
  <c r="R4490" i="3" s="1"/>
  <c r="M4490" i="3"/>
  <c r="Q4490" i="3" s="1"/>
  <c r="C4490" i="4"/>
  <c r="D4490" i="4" s="1"/>
  <c r="T4490" i="3" l="1"/>
  <c r="U4490" i="3" s="1"/>
  <c r="F4491" i="3"/>
  <c r="B4491" i="4" s="1"/>
  <c r="G4491" i="4"/>
  <c r="H4491" i="4" s="1"/>
  <c r="I4491" i="4" s="1"/>
  <c r="F4491" i="4"/>
  <c r="E4491" i="4" s="1"/>
  <c r="G4491" i="3"/>
  <c r="J4491" i="3"/>
  <c r="H4491" i="3"/>
  <c r="I4491" i="3"/>
  <c r="K4491" i="3" l="1"/>
  <c r="C4491" i="4" l="1"/>
  <c r="D4491" i="4" s="1"/>
  <c r="D4492" i="3"/>
  <c r="E4492" i="3"/>
  <c r="C4492" i="3"/>
  <c r="B4492" i="3"/>
  <c r="N4491" i="3"/>
  <c r="O4491" i="3"/>
  <c r="P4491" i="3"/>
  <c r="Q4491" i="3"/>
  <c r="R4491" i="3"/>
  <c r="L4491" i="3"/>
  <c r="M4491" i="3"/>
  <c r="S4491" i="3"/>
  <c r="T4491" i="3" s="1"/>
  <c r="U4491" i="3" s="1"/>
  <c r="F4492" i="3" l="1"/>
  <c r="B4492" i="4"/>
  <c r="G4492" i="3"/>
  <c r="G4492" i="4"/>
  <c r="H4492" i="4" s="1"/>
  <c r="I4492" i="4" s="1"/>
  <c r="F4492" i="4"/>
  <c r="E4492" i="4" s="1"/>
  <c r="H4492" i="3"/>
  <c r="I4492" i="3"/>
  <c r="J4492" i="3"/>
  <c r="K4492" i="3" l="1"/>
  <c r="E4493" i="3" l="1"/>
  <c r="B4493" i="3"/>
  <c r="C4493" i="3"/>
  <c r="D4493" i="3"/>
  <c r="P4492" i="3"/>
  <c r="C4492" i="4"/>
  <c r="D4492" i="4" s="1"/>
  <c r="N4492" i="3"/>
  <c r="R4492" i="3" s="1"/>
  <c r="O4492" i="3"/>
  <c r="S4492" i="3" s="1"/>
  <c r="M4492" i="3"/>
  <c r="Q4492" i="3" s="1"/>
  <c r="L4492" i="3"/>
  <c r="F4493" i="3" l="1"/>
  <c r="T4492" i="3"/>
  <c r="U4492" i="3" s="1"/>
  <c r="B4493" i="4"/>
  <c r="G4493" i="3"/>
  <c r="J4493" i="3"/>
  <c r="G4493" i="4"/>
  <c r="H4493" i="4" s="1"/>
  <c r="I4493" i="4" s="1"/>
  <c r="F4493" i="4"/>
  <c r="E4493" i="4" s="1"/>
  <c r="H4493" i="3"/>
  <c r="I4493" i="3"/>
  <c r="K4493" i="3" l="1"/>
  <c r="C4494" i="3" l="1"/>
  <c r="D4494" i="3"/>
  <c r="E4494" i="3"/>
  <c r="B4494" i="3"/>
  <c r="M4493" i="3"/>
  <c r="Q4493" i="3" s="1"/>
  <c r="C4493" i="4"/>
  <c r="D4493" i="4" s="1"/>
  <c r="O4493" i="3"/>
  <c r="S4493" i="3" s="1"/>
  <c r="L4493" i="3"/>
  <c r="R4493" i="3"/>
  <c r="N4493" i="3"/>
  <c r="P4493" i="3"/>
  <c r="T4493" i="3" l="1"/>
  <c r="U4493" i="3" s="1"/>
  <c r="F4494" i="3"/>
  <c r="B4494" i="4" s="1"/>
  <c r="J4494" i="3"/>
  <c r="I4494" i="3"/>
  <c r="H4494" i="3" l="1"/>
  <c r="G4494" i="3"/>
  <c r="K4494" i="3"/>
  <c r="G4494" i="4"/>
  <c r="H4494" i="4" s="1"/>
  <c r="I4494" i="4" s="1"/>
  <c r="F4494" i="4"/>
  <c r="E4494" i="4" s="1"/>
  <c r="B4495" i="3" l="1"/>
  <c r="C4495" i="3"/>
  <c r="D4495" i="3"/>
  <c r="E4495" i="3"/>
  <c r="S4494" i="3"/>
  <c r="L4494" i="3"/>
  <c r="M4494" i="3"/>
  <c r="O4494" i="3"/>
  <c r="C4494" i="4"/>
  <c r="D4494" i="4" s="1"/>
  <c r="N4494" i="3"/>
  <c r="Q4494" i="3"/>
  <c r="P4494" i="3"/>
  <c r="R4494" i="3"/>
  <c r="T4494" i="3" l="1"/>
  <c r="U4494" i="3" s="1"/>
  <c r="F4495" i="3"/>
  <c r="B4495" i="4" s="1"/>
  <c r="H4495" i="3" l="1"/>
  <c r="I4495" i="3"/>
  <c r="G4495" i="3"/>
  <c r="G4495" i="4"/>
  <c r="H4495" i="4" s="1"/>
  <c r="I4495" i="4" s="1"/>
  <c r="F4495" i="4"/>
  <c r="E4495" i="4" s="1"/>
  <c r="J4495" i="3"/>
  <c r="K4495" i="3" s="1"/>
  <c r="B4496" i="3" l="1"/>
  <c r="C4496" i="3"/>
  <c r="D4496" i="3"/>
  <c r="E4496" i="3"/>
  <c r="R4495" i="3"/>
  <c r="L4495" i="3"/>
  <c r="S4495" i="3"/>
  <c r="O4495" i="3"/>
  <c r="M4495" i="3"/>
  <c r="P4495" i="3"/>
  <c r="Q4495" i="3"/>
  <c r="C4495" i="4"/>
  <c r="D4495" i="4" s="1"/>
  <c r="N4495" i="3"/>
  <c r="T4495" i="3" l="1"/>
  <c r="U4495" i="3" s="1"/>
  <c r="F4496" i="3"/>
  <c r="B4496" i="4" s="1"/>
  <c r="H4496" i="3"/>
  <c r="J4496" i="3"/>
  <c r="I4496" i="3"/>
  <c r="G4496" i="3" l="1"/>
  <c r="K4496" i="3"/>
  <c r="G4496" i="4"/>
  <c r="H4496" i="4" s="1"/>
  <c r="I4496" i="4" s="1"/>
  <c r="F4496" i="4"/>
  <c r="E4496" i="4" s="1"/>
  <c r="B4497" i="3" l="1"/>
  <c r="C4497" i="3"/>
  <c r="D4497" i="3"/>
  <c r="E4497" i="3"/>
  <c r="M4496" i="3"/>
  <c r="L4496" i="3"/>
  <c r="P4496" i="3" s="1"/>
  <c r="R4496" i="3"/>
  <c r="N4496" i="3"/>
  <c r="O4496" i="3"/>
  <c r="S4496" i="3" s="1"/>
  <c r="Q4496" i="3"/>
  <c r="C4496" i="4"/>
  <c r="D4496" i="4" s="1"/>
  <c r="F4497" i="3" l="1"/>
  <c r="B4497" i="4" s="1"/>
  <c r="G4497" i="3"/>
  <c r="T4496" i="3"/>
  <c r="U4496" i="3" s="1"/>
  <c r="H4497" i="3"/>
  <c r="J4497" i="3"/>
  <c r="G4497" i="4" l="1"/>
  <c r="H4497" i="4" s="1"/>
  <c r="I4497" i="4" s="1"/>
  <c r="F4497" i="4"/>
  <c r="E4497" i="4" s="1"/>
  <c r="I4497" i="3"/>
  <c r="K4497" i="3" s="1"/>
  <c r="D4498" i="3" l="1"/>
  <c r="E4498" i="3"/>
  <c r="B4498" i="3"/>
  <c r="C4498" i="3"/>
  <c r="P4497" i="3"/>
  <c r="L4497" i="3"/>
  <c r="O4497" i="3"/>
  <c r="S4497" i="3" s="1"/>
  <c r="M4497" i="3"/>
  <c r="C4497" i="4"/>
  <c r="D4497" i="4" s="1"/>
  <c r="N4497" i="3"/>
  <c r="R4497" i="3" s="1"/>
  <c r="Q4497" i="3"/>
  <c r="F4498" i="3" l="1"/>
  <c r="B4498" i="4" s="1"/>
  <c r="T4497" i="3"/>
  <c r="U4497" i="3" s="1"/>
  <c r="J4498" i="3" l="1"/>
  <c r="G4498" i="4"/>
  <c r="H4498" i="4" s="1"/>
  <c r="I4498" i="4" s="1"/>
  <c r="F4498" i="4"/>
  <c r="E4498" i="4" s="1"/>
  <c r="G4498" i="3"/>
  <c r="I4498" i="3"/>
  <c r="H4498" i="3"/>
  <c r="K4498" i="3" s="1"/>
  <c r="E4499" i="3" l="1"/>
  <c r="B4499" i="3"/>
  <c r="C4499" i="3"/>
  <c r="D4499" i="3"/>
  <c r="M4498" i="3"/>
  <c r="N4498" i="3"/>
  <c r="Q4498" i="3"/>
  <c r="O4498" i="3"/>
  <c r="S4498" i="3" s="1"/>
  <c r="L4498" i="3"/>
  <c r="P4498" i="3"/>
  <c r="C4498" i="4"/>
  <c r="D4498" i="4" s="1"/>
  <c r="R4498" i="3"/>
  <c r="F4499" i="3" l="1"/>
  <c r="B4499" i="4" s="1"/>
  <c r="J4499" i="3"/>
  <c r="T4498" i="3"/>
  <c r="U4498" i="3" s="1"/>
  <c r="I4499" i="3"/>
  <c r="H4499" i="3"/>
  <c r="G4499" i="4" l="1"/>
  <c r="H4499" i="4" s="1"/>
  <c r="I4499" i="4" s="1"/>
  <c r="F4499" i="4"/>
  <c r="E4499" i="4" s="1"/>
  <c r="G4499" i="3"/>
  <c r="K4499" i="3" s="1"/>
  <c r="C4500" i="3" l="1"/>
  <c r="D4500" i="3"/>
  <c r="E4500" i="3"/>
  <c r="B4500" i="3"/>
  <c r="M4499" i="3"/>
  <c r="Q4499" i="3"/>
  <c r="R4499" i="3"/>
  <c r="S4499" i="3"/>
  <c r="L4499" i="3"/>
  <c r="N4499" i="3"/>
  <c r="P4499" i="3"/>
  <c r="T4499" i="3" s="1"/>
  <c r="U4499" i="3" s="1"/>
  <c r="C4499" i="4"/>
  <c r="D4499" i="4" s="1"/>
  <c r="O4499" i="3"/>
  <c r="F4500" i="3" l="1"/>
  <c r="B4500" i="4" s="1"/>
  <c r="G4500" i="4" l="1"/>
  <c r="H4500" i="4" s="1"/>
  <c r="I4500" i="4" s="1"/>
  <c r="F4500" i="4"/>
  <c r="E4500" i="4" s="1"/>
  <c r="G4500" i="3"/>
  <c r="J4500" i="3"/>
  <c r="H4500" i="3"/>
  <c r="I4500" i="3"/>
  <c r="K4500" i="3" l="1"/>
  <c r="B4501" i="3" l="1"/>
  <c r="C4501" i="3"/>
  <c r="D4501" i="3"/>
  <c r="E4501" i="3"/>
  <c r="C4500" i="4"/>
  <c r="D4500" i="4" s="1"/>
  <c r="M4500" i="3"/>
  <c r="O4500" i="3"/>
  <c r="S4500" i="3" s="1"/>
  <c r="N4500" i="3"/>
  <c r="R4500" i="3" s="1"/>
  <c r="Q4500" i="3"/>
  <c r="L4500" i="3"/>
  <c r="P4500" i="3" s="1"/>
  <c r="T4500" i="3" l="1"/>
  <c r="U4500" i="3" s="1"/>
  <c r="F4501" i="3"/>
  <c r="B4501" i="4" s="1"/>
  <c r="H4501" i="3" l="1"/>
  <c r="I4501" i="3"/>
  <c r="G4501" i="3"/>
  <c r="G4501" i="4"/>
  <c r="H4501" i="4" s="1"/>
  <c r="I4501" i="4" s="1"/>
  <c r="F4501" i="4"/>
  <c r="E4501" i="4" s="1"/>
  <c r="J4501" i="3"/>
  <c r="K4501" i="3" s="1"/>
  <c r="B4502" i="3" l="1"/>
  <c r="C4502" i="3"/>
  <c r="D4502" i="3"/>
  <c r="E4502" i="3"/>
  <c r="C4501" i="4"/>
  <c r="D4501" i="4" s="1"/>
  <c r="M4501" i="3"/>
  <c r="L4501" i="3"/>
  <c r="N4501" i="3"/>
  <c r="S4501" i="3"/>
  <c r="P4501" i="3"/>
  <c r="O4501" i="3"/>
  <c r="Q4501" i="3"/>
  <c r="R4501" i="3"/>
  <c r="T4501" i="3" l="1"/>
  <c r="U4501" i="3" s="1"/>
  <c r="F4502" i="3"/>
  <c r="B4502" i="4" s="1"/>
  <c r="G4502" i="3" l="1"/>
  <c r="G4502" i="4"/>
  <c r="H4502" i="4" s="1"/>
  <c r="I4502" i="4" s="1"/>
  <c r="F4502" i="4"/>
  <c r="E4502" i="4" s="1"/>
  <c r="J4502" i="3"/>
  <c r="I4502" i="3"/>
  <c r="H4502" i="3"/>
  <c r="K4502" i="3" s="1"/>
  <c r="C4503" i="3" l="1"/>
  <c r="B4503" i="3"/>
  <c r="D4503" i="3"/>
  <c r="E4503" i="3"/>
  <c r="O4502" i="3"/>
  <c r="Q4502" i="3"/>
  <c r="N4502" i="3"/>
  <c r="L4502" i="3"/>
  <c r="S4502" i="3"/>
  <c r="P4502" i="3"/>
  <c r="M4502" i="3"/>
  <c r="C4502" i="4"/>
  <c r="D4502" i="4" s="1"/>
  <c r="R4502" i="3"/>
  <c r="T4502" i="3" s="1"/>
  <c r="U4502" i="3" s="1"/>
  <c r="F4503" i="3" l="1"/>
  <c r="B4503" i="4" s="1"/>
  <c r="J4503" i="3"/>
  <c r="H4503" i="3" l="1"/>
  <c r="G4503" i="3"/>
  <c r="G4503" i="4"/>
  <c r="H4503" i="4" s="1"/>
  <c r="I4503" i="4" s="1"/>
  <c r="F4503" i="4"/>
  <c r="E4503" i="4" s="1"/>
  <c r="I4503" i="3"/>
  <c r="K4503" i="3" s="1"/>
  <c r="C4504" i="3" l="1"/>
  <c r="B4504" i="3"/>
  <c r="D4504" i="3"/>
  <c r="E4504" i="3"/>
  <c r="L4503" i="3"/>
  <c r="R4503" i="3"/>
  <c r="Q4503" i="3"/>
  <c r="C4503" i="4"/>
  <c r="D4503" i="4" s="1"/>
  <c r="O4503" i="3"/>
  <c r="N4503" i="3"/>
  <c r="P4503" i="3"/>
  <c r="S4503" i="3"/>
  <c r="M4503" i="3"/>
  <c r="T4503" i="3" l="1"/>
  <c r="U4503" i="3" s="1"/>
  <c r="F4504" i="3"/>
  <c r="B4504" i="4" s="1"/>
  <c r="I4504" i="3"/>
  <c r="J4504" i="3"/>
  <c r="H4504" i="3"/>
  <c r="G4504" i="4" l="1"/>
  <c r="H4504" i="4" s="1"/>
  <c r="I4504" i="4" s="1"/>
  <c r="F4504" i="4"/>
  <c r="E4504" i="4" s="1"/>
  <c r="G4504" i="3"/>
  <c r="K4504" i="3" s="1"/>
  <c r="E4505" i="3" l="1"/>
  <c r="B4505" i="3"/>
  <c r="C4505" i="3"/>
  <c r="D4505" i="3"/>
  <c r="S4504" i="3"/>
  <c r="O4504" i="3"/>
  <c r="L4504" i="3"/>
  <c r="P4504" i="3" s="1"/>
  <c r="M4504" i="3"/>
  <c r="Q4504" i="3" s="1"/>
  <c r="N4504" i="3"/>
  <c r="R4504" i="3"/>
  <c r="C4504" i="4"/>
  <c r="D4504" i="4" s="1"/>
  <c r="F4505" i="3" l="1"/>
  <c r="B4505" i="4" s="1"/>
  <c r="T4504" i="3"/>
  <c r="U4504" i="3" s="1"/>
  <c r="I4505" i="3"/>
  <c r="J4505" i="3"/>
  <c r="G4505" i="3" l="1"/>
  <c r="G4505" i="4"/>
  <c r="H4505" i="4" s="1"/>
  <c r="I4505" i="4" s="1"/>
  <c r="F4505" i="4"/>
  <c r="E4505" i="4" s="1"/>
  <c r="H4505" i="3"/>
  <c r="K4505" i="3" s="1"/>
  <c r="C4506" i="3" l="1"/>
  <c r="D4506" i="3"/>
  <c r="E4506" i="3"/>
  <c r="B4506" i="3"/>
  <c r="P4505" i="3"/>
  <c r="L4505" i="3"/>
  <c r="O4505" i="3"/>
  <c r="M4505" i="3"/>
  <c r="Q4505" i="3" s="1"/>
  <c r="C4505" i="4"/>
  <c r="D4505" i="4" s="1"/>
  <c r="N4505" i="3"/>
  <c r="R4505" i="3" s="1"/>
  <c r="S4505" i="3"/>
  <c r="F4506" i="3" l="1"/>
  <c r="B4506" i="4" s="1"/>
  <c r="G4506" i="3"/>
  <c r="J4506" i="3"/>
  <c r="I4506" i="3"/>
  <c r="T4505" i="3"/>
  <c r="U4505" i="3" s="1"/>
  <c r="H4506" i="3" l="1"/>
  <c r="K4506" i="3"/>
  <c r="G4506" i="4"/>
  <c r="H4506" i="4" s="1"/>
  <c r="I4506" i="4" s="1"/>
  <c r="F4506" i="4"/>
  <c r="E4506" i="4" s="1"/>
  <c r="B4507" i="3" l="1"/>
  <c r="C4507" i="3"/>
  <c r="D4507" i="3"/>
  <c r="E4507" i="3"/>
  <c r="C4506" i="4"/>
  <c r="D4506" i="4" s="1"/>
  <c r="S4506" i="3"/>
  <c r="P4506" i="3"/>
  <c r="M4506" i="3"/>
  <c r="N4506" i="3"/>
  <c r="O4506" i="3"/>
  <c r="R4506" i="3"/>
  <c r="Q4506" i="3"/>
  <c r="L4506" i="3"/>
  <c r="T4506" i="3" l="1"/>
  <c r="U4506" i="3" s="1"/>
  <c r="F4507" i="3"/>
  <c r="B4507" i="4" s="1"/>
  <c r="H4507" i="3"/>
  <c r="I4507" i="3" l="1"/>
  <c r="J4507" i="3"/>
  <c r="G4507" i="3"/>
  <c r="K4507" i="3" s="1"/>
  <c r="G4507" i="4"/>
  <c r="H4507" i="4" s="1"/>
  <c r="I4507" i="4" s="1"/>
  <c r="F4507" i="4"/>
  <c r="E4507" i="4" s="1"/>
  <c r="B4508" i="3" l="1"/>
  <c r="C4508" i="3"/>
  <c r="D4508" i="3"/>
  <c r="E4508" i="3"/>
  <c r="C4507" i="4"/>
  <c r="D4507" i="4" s="1"/>
  <c r="S4507" i="3"/>
  <c r="O4507" i="3"/>
  <c r="P4507" i="3"/>
  <c r="N4507" i="3"/>
  <c r="L4507" i="3"/>
  <c r="R4507" i="3"/>
  <c r="Q4507" i="3"/>
  <c r="M4507" i="3"/>
  <c r="F4508" i="3" l="1"/>
  <c r="B4508" i="4" s="1"/>
  <c r="G4508" i="3"/>
  <c r="J4508" i="3"/>
  <c r="I4508" i="3"/>
  <c r="T4507" i="3"/>
  <c r="U4507" i="3" s="1"/>
  <c r="H4508" i="3"/>
  <c r="K4508" i="3" l="1"/>
  <c r="G4508" i="4"/>
  <c r="H4508" i="4" s="1"/>
  <c r="I4508" i="4" s="1"/>
  <c r="F4508" i="4"/>
  <c r="E4508" i="4" s="1"/>
  <c r="B4509" i="3" l="1"/>
  <c r="C4509" i="3"/>
  <c r="D4509" i="3"/>
  <c r="E4509" i="3"/>
  <c r="R4508" i="3"/>
  <c r="M4508" i="3"/>
  <c r="Q4508" i="3"/>
  <c r="N4508" i="3"/>
  <c r="S4508" i="3"/>
  <c r="P4508" i="3"/>
  <c r="O4508" i="3"/>
  <c r="L4508" i="3"/>
  <c r="C4508" i="4"/>
  <c r="D4508" i="4" s="1"/>
  <c r="T4508" i="3" l="1"/>
  <c r="U4508" i="3" s="1"/>
  <c r="F4509" i="3"/>
  <c r="B4509" i="4" s="1"/>
  <c r="G4509" i="4" l="1"/>
  <c r="H4509" i="4" s="1"/>
  <c r="I4509" i="4" s="1"/>
  <c r="F4509" i="4"/>
  <c r="E4509" i="4" s="1"/>
  <c r="G4509" i="3"/>
  <c r="H4509" i="3"/>
  <c r="I4509" i="3"/>
  <c r="J4509" i="3"/>
  <c r="K4509" i="3" l="1"/>
  <c r="C4510" i="3" l="1"/>
  <c r="D4510" i="3"/>
  <c r="E4510" i="3"/>
  <c r="B4510" i="3"/>
  <c r="C4509" i="4"/>
  <c r="D4509" i="4" s="1"/>
  <c r="M4509" i="3"/>
  <c r="N4509" i="3"/>
  <c r="Q4509" i="3"/>
  <c r="S4509" i="3"/>
  <c r="L4509" i="3"/>
  <c r="P4509" i="3"/>
  <c r="R4509" i="3"/>
  <c r="O4509" i="3"/>
  <c r="T4509" i="3" l="1"/>
  <c r="U4509" i="3" s="1"/>
  <c r="F4510" i="3"/>
  <c r="B4510" i="4" s="1"/>
  <c r="H4510" i="3" l="1"/>
  <c r="G4510" i="3"/>
  <c r="G4510" i="4"/>
  <c r="H4510" i="4" s="1"/>
  <c r="I4510" i="4" s="1"/>
  <c r="F4510" i="4"/>
  <c r="E4510" i="4" s="1"/>
  <c r="I4510" i="3"/>
  <c r="J4510" i="3"/>
  <c r="K4510" i="3" l="1"/>
  <c r="C4510" i="4" l="1"/>
  <c r="D4510" i="4" s="1"/>
  <c r="E4511" i="3"/>
  <c r="B4511" i="3"/>
  <c r="C4511" i="3"/>
  <c r="D4511" i="3"/>
  <c r="Q4510" i="3"/>
  <c r="L4510" i="3"/>
  <c r="M4510" i="3"/>
  <c r="N4510" i="3"/>
  <c r="R4510" i="3" s="1"/>
  <c r="O4510" i="3"/>
  <c r="S4510" i="3" s="1"/>
  <c r="P4510" i="3"/>
  <c r="T4510" i="3" l="1"/>
  <c r="U4510" i="3" s="1"/>
  <c r="F4511" i="3"/>
  <c r="B4511" i="4" s="1"/>
  <c r="I4511" i="3"/>
  <c r="H4511" i="3"/>
  <c r="J4511" i="3" l="1"/>
  <c r="G4511" i="3"/>
  <c r="K4511" i="3" s="1"/>
  <c r="G4511" i="4"/>
  <c r="H4511" i="4" s="1"/>
  <c r="I4511" i="4" s="1"/>
  <c r="F4511" i="4"/>
  <c r="E4511" i="4" s="1"/>
  <c r="R4511" i="3"/>
  <c r="M4511" i="3"/>
  <c r="C4511" i="4"/>
  <c r="D4511" i="4" s="1"/>
  <c r="L4511" i="3"/>
  <c r="O4511" i="3"/>
  <c r="P4511" i="3"/>
  <c r="Q4511" i="3" l="1"/>
  <c r="C4512" i="3"/>
  <c r="D4512" i="3"/>
  <c r="E4512" i="3"/>
  <c r="B4512" i="3"/>
  <c r="N4511" i="3"/>
  <c r="S4511" i="3"/>
  <c r="T4511" i="3" s="1"/>
  <c r="U4511" i="3" s="1"/>
  <c r="F4512" i="3"/>
  <c r="B4512" i="4" s="1"/>
  <c r="G4512" i="4" l="1"/>
  <c r="H4512" i="4" s="1"/>
  <c r="I4512" i="4" s="1"/>
  <c r="F4512" i="4"/>
  <c r="E4512" i="4" s="1"/>
  <c r="G4512" i="3"/>
  <c r="H4512" i="3"/>
  <c r="I4512" i="3"/>
  <c r="J4512" i="3"/>
  <c r="K4512" i="3" l="1"/>
  <c r="C4512" i="4" l="1"/>
  <c r="D4512" i="4" s="1"/>
  <c r="B4513" i="3"/>
  <c r="C4513" i="3"/>
  <c r="D4513" i="3"/>
  <c r="E4513" i="3"/>
  <c r="Q4512" i="3"/>
  <c r="L4512" i="3"/>
  <c r="M4512" i="3"/>
  <c r="P4512" i="3"/>
  <c r="N4512" i="3"/>
  <c r="R4512" i="3"/>
  <c r="O4512" i="3"/>
  <c r="S4512" i="3"/>
  <c r="F4513" i="3"/>
  <c r="B4513" i="4" s="1"/>
  <c r="I4513" i="3" l="1"/>
  <c r="T4512" i="3"/>
  <c r="U4512" i="3" s="1"/>
  <c r="H4513" i="3"/>
  <c r="G4513" i="3"/>
  <c r="G4513" i="4"/>
  <c r="H4513" i="4" s="1"/>
  <c r="I4513" i="4" s="1"/>
  <c r="F4513" i="4"/>
  <c r="E4513" i="4" s="1"/>
  <c r="J4513" i="3"/>
  <c r="K4513" i="3" s="1"/>
  <c r="B4514" i="3" l="1"/>
  <c r="C4514" i="3"/>
  <c r="D4514" i="3"/>
  <c r="E4514" i="3"/>
  <c r="S4513" i="3"/>
  <c r="M4513" i="3"/>
  <c r="O4513" i="3"/>
  <c r="P4513" i="3"/>
  <c r="N4513" i="3"/>
  <c r="C4513" i="4"/>
  <c r="D4513" i="4" s="1"/>
  <c r="Q4513" i="3"/>
  <c r="L4513" i="3"/>
  <c r="R4513" i="3"/>
  <c r="F4514" i="3" l="1"/>
  <c r="B4514" i="4" s="1"/>
  <c r="G4514" i="3"/>
  <c r="T4513" i="3"/>
  <c r="U4513" i="3" s="1"/>
  <c r="I4514" i="3"/>
  <c r="J4514" i="3"/>
  <c r="H4514" i="3"/>
  <c r="K4514" i="3" l="1"/>
  <c r="G4514" i="4"/>
  <c r="H4514" i="4" s="1"/>
  <c r="I4514" i="4" s="1"/>
  <c r="F4514" i="4"/>
  <c r="E4514" i="4" s="1"/>
  <c r="O4514" i="3" l="1"/>
  <c r="C4515" i="3"/>
  <c r="B4515" i="3"/>
  <c r="F4515" i="3" s="1"/>
  <c r="D4515" i="3"/>
  <c r="E4515" i="3"/>
  <c r="N4514" i="3"/>
  <c r="Q4514" i="3"/>
  <c r="R4514" i="3"/>
  <c r="P4514" i="3"/>
  <c r="M4514" i="3"/>
  <c r="S4514" i="3"/>
  <c r="L4514" i="3"/>
  <c r="C4514" i="4"/>
  <c r="D4514" i="4" s="1"/>
  <c r="T4514" i="3"/>
  <c r="U4514" i="3" s="1"/>
  <c r="B4515" i="4" l="1"/>
  <c r="H4515" i="3"/>
  <c r="J4515" i="3"/>
  <c r="I4515" i="3"/>
  <c r="G4515" i="3"/>
  <c r="K4515" i="3" s="1"/>
  <c r="G4515" i="4"/>
  <c r="H4515" i="4" s="1"/>
  <c r="I4515" i="4" s="1"/>
  <c r="F4515" i="4"/>
  <c r="E4515" i="4" s="1"/>
  <c r="D4516" i="3" l="1"/>
  <c r="E4516" i="3"/>
  <c r="B4516" i="3"/>
  <c r="C4516" i="3"/>
  <c r="R4515" i="3"/>
  <c r="L4515" i="3"/>
  <c r="P4515" i="3"/>
  <c r="S4515" i="3"/>
  <c r="O4515" i="3"/>
  <c r="C4515" i="4"/>
  <c r="D4515" i="4" s="1"/>
  <c r="M4515" i="3"/>
  <c r="Q4515" i="3"/>
  <c r="N4515" i="3"/>
  <c r="T4515" i="3" l="1"/>
  <c r="U4515" i="3" s="1"/>
  <c r="F4516" i="3"/>
  <c r="B4516" i="4" s="1"/>
  <c r="G4516" i="3" l="1"/>
  <c r="G4516" i="4"/>
  <c r="H4516" i="4" s="1"/>
  <c r="I4516" i="4" s="1"/>
  <c r="F4516" i="4"/>
  <c r="E4516" i="4" s="1"/>
  <c r="J4516" i="3"/>
  <c r="I4516" i="3"/>
  <c r="H4516" i="3"/>
  <c r="K4516" i="3" l="1"/>
  <c r="E4517" i="3" l="1"/>
  <c r="B4517" i="3"/>
  <c r="C4517" i="3"/>
  <c r="D4517" i="3"/>
  <c r="R4516" i="3"/>
  <c r="O4516" i="3"/>
  <c r="P4516" i="3"/>
  <c r="M4516" i="3"/>
  <c r="L4516" i="3"/>
  <c r="S4516" i="3"/>
  <c r="C4516" i="4"/>
  <c r="D4516" i="4" s="1"/>
  <c r="N4516" i="3"/>
  <c r="Q4516" i="3"/>
  <c r="F4517" i="3" l="1"/>
  <c r="B4517" i="4" s="1"/>
  <c r="T4516" i="3"/>
  <c r="U4516" i="3" s="1"/>
  <c r="G4517" i="3" l="1"/>
  <c r="G4517" i="4"/>
  <c r="H4517" i="4" s="1"/>
  <c r="I4517" i="4" s="1"/>
  <c r="F4517" i="4"/>
  <c r="E4517" i="4" s="1"/>
  <c r="H4517" i="3"/>
  <c r="J4517" i="3"/>
  <c r="I4517" i="3"/>
  <c r="K4517" i="3" l="1"/>
  <c r="C4518" i="3" l="1"/>
  <c r="D4518" i="3"/>
  <c r="E4518" i="3"/>
  <c r="B4518" i="3"/>
  <c r="L4517" i="3"/>
  <c r="C4517" i="4"/>
  <c r="D4517" i="4" s="1"/>
  <c r="N4517" i="3"/>
  <c r="R4517" i="3" s="1"/>
  <c r="O4517" i="3"/>
  <c r="S4517" i="3"/>
  <c r="M4517" i="3"/>
  <c r="Q4517" i="3" s="1"/>
  <c r="P4517" i="3"/>
  <c r="T4517" i="3" l="1"/>
  <c r="U4517" i="3" s="1"/>
  <c r="F4518" i="3"/>
  <c r="B4518" i="4" s="1"/>
  <c r="H4518" i="3" l="1"/>
  <c r="J4518" i="3"/>
  <c r="G4518" i="4"/>
  <c r="H4518" i="4" s="1"/>
  <c r="I4518" i="4" s="1"/>
  <c r="J2" i="4" s="1"/>
  <c r="F4518" i="4"/>
  <c r="E4518" i="4" s="1"/>
  <c r="G4518" i="3"/>
  <c r="I4518" i="3"/>
  <c r="K4518" i="3" l="1"/>
  <c r="S4518" i="3" s="1"/>
  <c r="P4518" i="3" l="1"/>
  <c r="R4518" i="3"/>
  <c r="L4518" i="3"/>
  <c r="M4518" i="3"/>
  <c r="O4518" i="3"/>
  <c r="N4518" i="3"/>
  <c r="Q4518" i="3"/>
  <c r="C4518" i="4"/>
  <c r="D4518" i="4" s="1"/>
  <c r="T4518" i="3"/>
  <c r="U4518" i="3" s="1"/>
</calcChain>
</file>

<file path=xl/sharedStrings.xml><?xml version="1.0" encoding="utf-8"?>
<sst xmlns="http://schemas.openxmlformats.org/spreadsheetml/2006/main" count="45" uniqueCount="43">
  <si>
    <t>Date</t>
  </si>
  <si>
    <t>STOCK_Close</t>
  </si>
  <si>
    <t>GOLD_Close</t>
  </si>
  <si>
    <t>BOND_Close</t>
  </si>
  <si>
    <t>CASH_Close</t>
  </si>
  <si>
    <t>参数</t>
  </si>
  <si>
    <t>值</t>
  </si>
  <si>
    <t>初始资金</t>
  </si>
  <si>
    <t>调仓阈值K</t>
  </si>
  <si>
    <t>初始权重</t>
  </si>
  <si>
    <t>手续费率</t>
  </si>
  <si>
    <t>STOCK_Value</t>
  </si>
  <si>
    <t>GOLD_Value</t>
  </si>
  <si>
    <t>BOND_Value</t>
  </si>
  <si>
    <t>CASH_Value</t>
  </si>
  <si>
    <t>Total</t>
  </si>
  <si>
    <t>STOCK_W</t>
  </si>
  <si>
    <t>GOLD_W</t>
  </si>
  <si>
    <t>BOND_W</t>
  </si>
  <si>
    <t>CASH_W</t>
  </si>
  <si>
    <t>是否调仓</t>
  </si>
  <si>
    <t>目标_STOCK</t>
  </si>
  <si>
    <t>目标_GOLD</t>
  </si>
  <si>
    <t>目标_BOND</t>
  </si>
  <si>
    <t>目标_CASH</t>
  </si>
  <si>
    <t>成交额_STOCK</t>
  </si>
  <si>
    <t>成交额_GOLD</t>
  </si>
  <si>
    <t>成交额_BOND</t>
  </si>
  <si>
    <t>成交额_CASH</t>
  </si>
  <si>
    <t>成交额总和</t>
  </si>
  <si>
    <t>手续费</t>
  </si>
  <si>
    <t>是</t>
  </si>
  <si>
    <t>Date</t>
    <phoneticPr fontId="2" type="noConversion"/>
  </si>
  <si>
    <t>调仓次数</t>
  </si>
  <si>
    <t>夏普比率</t>
  </si>
  <si>
    <t>Daily_Return</t>
  </si>
  <si>
    <t>历史峰值</t>
    <phoneticPr fontId="2" type="noConversion"/>
  </si>
  <si>
    <t>最大回撤</t>
    <phoneticPr fontId="2" type="noConversion"/>
  </si>
  <si>
    <t>总收益/最大回撤</t>
    <phoneticPr fontId="2" type="noConversion"/>
  </si>
  <si>
    <t>参数设置B3</t>
    <phoneticPr fontId="2" type="noConversion"/>
  </si>
  <si>
    <t>绘图J2</t>
    <phoneticPr fontId="2" type="noConversion"/>
  </si>
  <si>
    <t>当期回撤（右轴）</t>
    <phoneticPr fontId="2" type="noConversion"/>
  </si>
  <si>
    <t>账户权益（左轴）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</si>
</sst>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14" fontId="0" fillId="0" borderId="0" xfId="0" applyNumberFormat="1"/>
    <xf numFmtId="49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1">
    <dxf>
      <fill>
        <patternFill>
          <bgColor theme="4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/>
              <a:t>中国市场优化版全天候投资组合收益与回撤走势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绘图!$B$1</c:f>
              <c:strCache>
                <c:ptCount val="1"/>
                <c:pt idx="0">
                  <c:v>账户权益（左轴）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绘图!$A$2:$A$4518</c:f>
              <c:numCache>
                <c:formatCode>m/d/yyyy</c:formatCode>
                <c:ptCount val="4517"/>
                <c:pt idx="0">
                  <c:v>41484</c:v>
                </c:pt>
                <c:pt idx="1">
                  <c:v>41485</c:v>
                </c:pt>
                <c:pt idx="2">
                  <c:v>41486</c:v>
                </c:pt>
                <c:pt idx="3">
                  <c:v>41487</c:v>
                </c:pt>
                <c:pt idx="4">
                  <c:v>41488</c:v>
                </c:pt>
                <c:pt idx="5">
                  <c:v>41489</c:v>
                </c:pt>
                <c:pt idx="6">
                  <c:v>41490</c:v>
                </c:pt>
                <c:pt idx="7">
                  <c:v>41491</c:v>
                </c:pt>
                <c:pt idx="8">
                  <c:v>41492</c:v>
                </c:pt>
                <c:pt idx="9">
                  <c:v>41493</c:v>
                </c:pt>
                <c:pt idx="10">
                  <c:v>41494</c:v>
                </c:pt>
                <c:pt idx="11">
                  <c:v>41495</c:v>
                </c:pt>
                <c:pt idx="12">
                  <c:v>41496</c:v>
                </c:pt>
                <c:pt idx="13">
                  <c:v>41497</c:v>
                </c:pt>
                <c:pt idx="14">
                  <c:v>41498</c:v>
                </c:pt>
                <c:pt idx="15">
                  <c:v>41499</c:v>
                </c:pt>
                <c:pt idx="16">
                  <c:v>41500</c:v>
                </c:pt>
                <c:pt idx="17">
                  <c:v>41501</c:v>
                </c:pt>
                <c:pt idx="18">
                  <c:v>41502</c:v>
                </c:pt>
                <c:pt idx="19">
                  <c:v>41503</c:v>
                </c:pt>
                <c:pt idx="20">
                  <c:v>41504</c:v>
                </c:pt>
                <c:pt idx="21">
                  <c:v>41505</c:v>
                </c:pt>
                <c:pt idx="22">
                  <c:v>41506</c:v>
                </c:pt>
                <c:pt idx="23">
                  <c:v>41507</c:v>
                </c:pt>
                <c:pt idx="24">
                  <c:v>41508</c:v>
                </c:pt>
                <c:pt idx="25">
                  <c:v>41509</c:v>
                </c:pt>
                <c:pt idx="26">
                  <c:v>41510</c:v>
                </c:pt>
                <c:pt idx="27">
                  <c:v>41511</c:v>
                </c:pt>
                <c:pt idx="28">
                  <c:v>41512</c:v>
                </c:pt>
                <c:pt idx="29">
                  <c:v>41513</c:v>
                </c:pt>
                <c:pt idx="30">
                  <c:v>41514</c:v>
                </c:pt>
                <c:pt idx="31">
                  <c:v>41515</c:v>
                </c:pt>
                <c:pt idx="32">
                  <c:v>41516</c:v>
                </c:pt>
                <c:pt idx="33">
                  <c:v>41517</c:v>
                </c:pt>
                <c:pt idx="34">
                  <c:v>41518</c:v>
                </c:pt>
                <c:pt idx="35">
                  <c:v>41519</c:v>
                </c:pt>
                <c:pt idx="36">
                  <c:v>41520</c:v>
                </c:pt>
                <c:pt idx="37">
                  <c:v>41521</c:v>
                </c:pt>
                <c:pt idx="38">
                  <c:v>41522</c:v>
                </c:pt>
                <c:pt idx="39">
                  <c:v>41523</c:v>
                </c:pt>
                <c:pt idx="40">
                  <c:v>41524</c:v>
                </c:pt>
                <c:pt idx="41">
                  <c:v>41525</c:v>
                </c:pt>
                <c:pt idx="42">
                  <c:v>41526</c:v>
                </c:pt>
                <c:pt idx="43">
                  <c:v>41527</c:v>
                </c:pt>
                <c:pt idx="44">
                  <c:v>41528</c:v>
                </c:pt>
                <c:pt idx="45">
                  <c:v>41529</c:v>
                </c:pt>
                <c:pt idx="46">
                  <c:v>41530</c:v>
                </c:pt>
                <c:pt idx="47">
                  <c:v>41531</c:v>
                </c:pt>
                <c:pt idx="48">
                  <c:v>41532</c:v>
                </c:pt>
                <c:pt idx="49">
                  <c:v>41533</c:v>
                </c:pt>
                <c:pt idx="50">
                  <c:v>41534</c:v>
                </c:pt>
                <c:pt idx="51">
                  <c:v>41535</c:v>
                </c:pt>
                <c:pt idx="52">
                  <c:v>41536</c:v>
                </c:pt>
                <c:pt idx="53">
                  <c:v>41537</c:v>
                </c:pt>
                <c:pt idx="54">
                  <c:v>41538</c:v>
                </c:pt>
                <c:pt idx="55">
                  <c:v>41539</c:v>
                </c:pt>
                <c:pt idx="56">
                  <c:v>41540</c:v>
                </c:pt>
                <c:pt idx="57">
                  <c:v>41541</c:v>
                </c:pt>
                <c:pt idx="58">
                  <c:v>41542</c:v>
                </c:pt>
                <c:pt idx="59">
                  <c:v>41543</c:v>
                </c:pt>
                <c:pt idx="60">
                  <c:v>41544</c:v>
                </c:pt>
                <c:pt idx="61">
                  <c:v>41545</c:v>
                </c:pt>
                <c:pt idx="62">
                  <c:v>41546</c:v>
                </c:pt>
                <c:pt idx="63">
                  <c:v>41547</c:v>
                </c:pt>
                <c:pt idx="64">
                  <c:v>41548</c:v>
                </c:pt>
                <c:pt idx="65">
                  <c:v>41549</c:v>
                </c:pt>
                <c:pt idx="66">
                  <c:v>41550</c:v>
                </c:pt>
                <c:pt idx="67">
                  <c:v>41551</c:v>
                </c:pt>
                <c:pt idx="68">
                  <c:v>41552</c:v>
                </c:pt>
                <c:pt idx="69">
                  <c:v>41553</c:v>
                </c:pt>
                <c:pt idx="70">
                  <c:v>41554</c:v>
                </c:pt>
                <c:pt idx="71">
                  <c:v>41555</c:v>
                </c:pt>
                <c:pt idx="72">
                  <c:v>41556</c:v>
                </c:pt>
                <c:pt idx="73">
                  <c:v>41557</c:v>
                </c:pt>
                <c:pt idx="74">
                  <c:v>41558</c:v>
                </c:pt>
                <c:pt idx="75">
                  <c:v>41559</c:v>
                </c:pt>
                <c:pt idx="76">
                  <c:v>41560</c:v>
                </c:pt>
                <c:pt idx="77">
                  <c:v>41561</c:v>
                </c:pt>
                <c:pt idx="78">
                  <c:v>41562</c:v>
                </c:pt>
                <c:pt idx="79">
                  <c:v>41563</c:v>
                </c:pt>
                <c:pt idx="80">
                  <c:v>41564</c:v>
                </c:pt>
                <c:pt idx="81">
                  <c:v>41565</c:v>
                </c:pt>
                <c:pt idx="82">
                  <c:v>41566</c:v>
                </c:pt>
                <c:pt idx="83">
                  <c:v>41567</c:v>
                </c:pt>
                <c:pt idx="84">
                  <c:v>41568</c:v>
                </c:pt>
                <c:pt idx="85">
                  <c:v>41569</c:v>
                </c:pt>
                <c:pt idx="86">
                  <c:v>41570</c:v>
                </c:pt>
                <c:pt idx="87">
                  <c:v>41571</c:v>
                </c:pt>
                <c:pt idx="88">
                  <c:v>41572</c:v>
                </c:pt>
                <c:pt idx="89">
                  <c:v>41573</c:v>
                </c:pt>
                <c:pt idx="90">
                  <c:v>41574</c:v>
                </c:pt>
                <c:pt idx="91">
                  <c:v>41575</c:v>
                </c:pt>
                <c:pt idx="92">
                  <c:v>41576</c:v>
                </c:pt>
                <c:pt idx="93">
                  <c:v>41577</c:v>
                </c:pt>
                <c:pt idx="94">
                  <c:v>41578</c:v>
                </c:pt>
                <c:pt idx="95">
                  <c:v>41579</c:v>
                </c:pt>
                <c:pt idx="96">
                  <c:v>41580</c:v>
                </c:pt>
                <c:pt idx="97">
                  <c:v>41581</c:v>
                </c:pt>
                <c:pt idx="98">
                  <c:v>41582</c:v>
                </c:pt>
                <c:pt idx="99">
                  <c:v>41583</c:v>
                </c:pt>
                <c:pt idx="100">
                  <c:v>41584</c:v>
                </c:pt>
                <c:pt idx="101">
                  <c:v>41585</c:v>
                </c:pt>
                <c:pt idx="102">
                  <c:v>41586</c:v>
                </c:pt>
                <c:pt idx="103">
                  <c:v>41587</c:v>
                </c:pt>
                <c:pt idx="104">
                  <c:v>41588</c:v>
                </c:pt>
                <c:pt idx="105">
                  <c:v>41589</c:v>
                </c:pt>
                <c:pt idx="106">
                  <c:v>41590</c:v>
                </c:pt>
                <c:pt idx="107">
                  <c:v>41591</c:v>
                </c:pt>
                <c:pt idx="108">
                  <c:v>41592</c:v>
                </c:pt>
                <c:pt idx="109">
                  <c:v>41593</c:v>
                </c:pt>
                <c:pt idx="110">
                  <c:v>41594</c:v>
                </c:pt>
                <c:pt idx="111">
                  <c:v>41595</c:v>
                </c:pt>
                <c:pt idx="112">
                  <c:v>41596</c:v>
                </c:pt>
                <c:pt idx="113">
                  <c:v>41597</c:v>
                </c:pt>
                <c:pt idx="114">
                  <c:v>41598</c:v>
                </c:pt>
                <c:pt idx="115">
                  <c:v>41599</c:v>
                </c:pt>
                <c:pt idx="116">
                  <c:v>41600</c:v>
                </c:pt>
                <c:pt idx="117">
                  <c:v>41601</c:v>
                </c:pt>
                <c:pt idx="118">
                  <c:v>41602</c:v>
                </c:pt>
                <c:pt idx="119">
                  <c:v>41603</c:v>
                </c:pt>
                <c:pt idx="120">
                  <c:v>41604</c:v>
                </c:pt>
                <c:pt idx="121">
                  <c:v>41605</c:v>
                </c:pt>
                <c:pt idx="122">
                  <c:v>41606</c:v>
                </c:pt>
                <c:pt idx="123">
                  <c:v>41607</c:v>
                </c:pt>
                <c:pt idx="124">
                  <c:v>41608</c:v>
                </c:pt>
                <c:pt idx="125">
                  <c:v>41609</c:v>
                </c:pt>
                <c:pt idx="126">
                  <c:v>41610</c:v>
                </c:pt>
                <c:pt idx="127">
                  <c:v>41611</c:v>
                </c:pt>
                <c:pt idx="128">
                  <c:v>41612</c:v>
                </c:pt>
                <c:pt idx="129">
                  <c:v>41613</c:v>
                </c:pt>
                <c:pt idx="130">
                  <c:v>41614</c:v>
                </c:pt>
                <c:pt idx="131">
                  <c:v>41615</c:v>
                </c:pt>
                <c:pt idx="132">
                  <c:v>41616</c:v>
                </c:pt>
                <c:pt idx="133">
                  <c:v>41617</c:v>
                </c:pt>
                <c:pt idx="134">
                  <c:v>41618</c:v>
                </c:pt>
                <c:pt idx="135">
                  <c:v>41619</c:v>
                </c:pt>
                <c:pt idx="136">
                  <c:v>41620</c:v>
                </c:pt>
                <c:pt idx="137">
                  <c:v>41621</c:v>
                </c:pt>
                <c:pt idx="138">
                  <c:v>41622</c:v>
                </c:pt>
                <c:pt idx="139">
                  <c:v>41623</c:v>
                </c:pt>
                <c:pt idx="140">
                  <c:v>41624</c:v>
                </c:pt>
                <c:pt idx="141">
                  <c:v>41625</c:v>
                </c:pt>
                <c:pt idx="142">
                  <c:v>41626</c:v>
                </c:pt>
                <c:pt idx="143">
                  <c:v>41627</c:v>
                </c:pt>
                <c:pt idx="144">
                  <c:v>41628</c:v>
                </c:pt>
                <c:pt idx="145">
                  <c:v>41629</c:v>
                </c:pt>
                <c:pt idx="146">
                  <c:v>41630</c:v>
                </c:pt>
                <c:pt idx="147">
                  <c:v>41631</c:v>
                </c:pt>
                <c:pt idx="148">
                  <c:v>41632</c:v>
                </c:pt>
                <c:pt idx="149">
                  <c:v>41633</c:v>
                </c:pt>
                <c:pt idx="150">
                  <c:v>41634</c:v>
                </c:pt>
                <c:pt idx="151">
                  <c:v>41635</c:v>
                </c:pt>
                <c:pt idx="152">
                  <c:v>41636</c:v>
                </c:pt>
                <c:pt idx="153">
                  <c:v>41637</c:v>
                </c:pt>
                <c:pt idx="154">
                  <c:v>41638</c:v>
                </c:pt>
                <c:pt idx="155">
                  <c:v>41639</c:v>
                </c:pt>
                <c:pt idx="156">
                  <c:v>41640</c:v>
                </c:pt>
                <c:pt idx="157">
                  <c:v>41641</c:v>
                </c:pt>
                <c:pt idx="158">
                  <c:v>41642</c:v>
                </c:pt>
                <c:pt idx="159">
                  <c:v>41643</c:v>
                </c:pt>
                <c:pt idx="160">
                  <c:v>41644</c:v>
                </c:pt>
                <c:pt idx="161">
                  <c:v>41645</c:v>
                </c:pt>
                <c:pt idx="162">
                  <c:v>41646</c:v>
                </c:pt>
                <c:pt idx="163">
                  <c:v>41647</c:v>
                </c:pt>
                <c:pt idx="164">
                  <c:v>41648</c:v>
                </c:pt>
                <c:pt idx="165">
                  <c:v>41649</c:v>
                </c:pt>
                <c:pt idx="166">
                  <c:v>41650</c:v>
                </c:pt>
                <c:pt idx="167">
                  <c:v>41651</c:v>
                </c:pt>
                <c:pt idx="168">
                  <c:v>41652</c:v>
                </c:pt>
                <c:pt idx="169">
                  <c:v>41653</c:v>
                </c:pt>
                <c:pt idx="170">
                  <c:v>41654</c:v>
                </c:pt>
                <c:pt idx="171">
                  <c:v>41655</c:v>
                </c:pt>
                <c:pt idx="172">
                  <c:v>41656</c:v>
                </c:pt>
                <c:pt idx="173">
                  <c:v>41657</c:v>
                </c:pt>
                <c:pt idx="174">
                  <c:v>41658</c:v>
                </c:pt>
                <c:pt idx="175">
                  <c:v>41659</c:v>
                </c:pt>
                <c:pt idx="176">
                  <c:v>41660</c:v>
                </c:pt>
                <c:pt idx="177">
                  <c:v>41661</c:v>
                </c:pt>
                <c:pt idx="178">
                  <c:v>41662</c:v>
                </c:pt>
                <c:pt idx="179">
                  <c:v>41663</c:v>
                </c:pt>
                <c:pt idx="180">
                  <c:v>41664</c:v>
                </c:pt>
                <c:pt idx="181">
                  <c:v>41665</c:v>
                </c:pt>
                <c:pt idx="182">
                  <c:v>41666</c:v>
                </c:pt>
                <c:pt idx="183">
                  <c:v>41667</c:v>
                </c:pt>
                <c:pt idx="184">
                  <c:v>41668</c:v>
                </c:pt>
                <c:pt idx="185">
                  <c:v>41669</c:v>
                </c:pt>
                <c:pt idx="186">
                  <c:v>41670</c:v>
                </c:pt>
                <c:pt idx="187">
                  <c:v>41671</c:v>
                </c:pt>
                <c:pt idx="188">
                  <c:v>41672</c:v>
                </c:pt>
                <c:pt idx="189">
                  <c:v>41673</c:v>
                </c:pt>
                <c:pt idx="190">
                  <c:v>41674</c:v>
                </c:pt>
                <c:pt idx="191">
                  <c:v>41675</c:v>
                </c:pt>
                <c:pt idx="192">
                  <c:v>41676</c:v>
                </c:pt>
                <c:pt idx="193">
                  <c:v>41677</c:v>
                </c:pt>
                <c:pt idx="194">
                  <c:v>41678</c:v>
                </c:pt>
                <c:pt idx="195">
                  <c:v>41679</c:v>
                </c:pt>
                <c:pt idx="196">
                  <c:v>41680</c:v>
                </c:pt>
                <c:pt idx="197">
                  <c:v>41681</c:v>
                </c:pt>
                <c:pt idx="198">
                  <c:v>41682</c:v>
                </c:pt>
                <c:pt idx="199">
                  <c:v>41683</c:v>
                </c:pt>
                <c:pt idx="200">
                  <c:v>41684</c:v>
                </c:pt>
                <c:pt idx="201">
                  <c:v>41685</c:v>
                </c:pt>
                <c:pt idx="202">
                  <c:v>41686</c:v>
                </c:pt>
                <c:pt idx="203">
                  <c:v>41687</c:v>
                </c:pt>
                <c:pt idx="204">
                  <c:v>41688</c:v>
                </c:pt>
                <c:pt idx="205">
                  <c:v>41689</c:v>
                </c:pt>
                <c:pt idx="206">
                  <c:v>41690</c:v>
                </c:pt>
                <c:pt idx="207">
                  <c:v>41691</c:v>
                </c:pt>
                <c:pt idx="208">
                  <c:v>41692</c:v>
                </c:pt>
                <c:pt idx="209">
                  <c:v>41693</c:v>
                </c:pt>
                <c:pt idx="210">
                  <c:v>41694</c:v>
                </c:pt>
                <c:pt idx="211">
                  <c:v>41695</c:v>
                </c:pt>
                <c:pt idx="212">
                  <c:v>41696</c:v>
                </c:pt>
                <c:pt idx="213">
                  <c:v>41697</c:v>
                </c:pt>
                <c:pt idx="214">
                  <c:v>41698</c:v>
                </c:pt>
                <c:pt idx="215">
                  <c:v>41699</c:v>
                </c:pt>
                <c:pt idx="216">
                  <c:v>41700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41706</c:v>
                </c:pt>
                <c:pt idx="223">
                  <c:v>41707</c:v>
                </c:pt>
                <c:pt idx="224">
                  <c:v>41708</c:v>
                </c:pt>
                <c:pt idx="225">
                  <c:v>41709</c:v>
                </c:pt>
                <c:pt idx="226">
                  <c:v>41710</c:v>
                </c:pt>
                <c:pt idx="227">
                  <c:v>41711</c:v>
                </c:pt>
                <c:pt idx="228">
                  <c:v>41712</c:v>
                </c:pt>
                <c:pt idx="229">
                  <c:v>41713</c:v>
                </c:pt>
                <c:pt idx="230">
                  <c:v>41714</c:v>
                </c:pt>
                <c:pt idx="231">
                  <c:v>41715</c:v>
                </c:pt>
                <c:pt idx="232">
                  <c:v>41716</c:v>
                </c:pt>
                <c:pt idx="233">
                  <c:v>41717</c:v>
                </c:pt>
                <c:pt idx="234">
                  <c:v>41718</c:v>
                </c:pt>
                <c:pt idx="235">
                  <c:v>41719</c:v>
                </c:pt>
                <c:pt idx="236">
                  <c:v>41720</c:v>
                </c:pt>
                <c:pt idx="237">
                  <c:v>41721</c:v>
                </c:pt>
                <c:pt idx="238">
                  <c:v>41722</c:v>
                </c:pt>
                <c:pt idx="239">
                  <c:v>41723</c:v>
                </c:pt>
                <c:pt idx="240">
                  <c:v>41724</c:v>
                </c:pt>
                <c:pt idx="241">
                  <c:v>41725</c:v>
                </c:pt>
                <c:pt idx="242">
                  <c:v>41726</c:v>
                </c:pt>
                <c:pt idx="243">
                  <c:v>41727</c:v>
                </c:pt>
                <c:pt idx="244">
                  <c:v>41728</c:v>
                </c:pt>
                <c:pt idx="245">
                  <c:v>41729</c:v>
                </c:pt>
                <c:pt idx="246">
                  <c:v>41730</c:v>
                </c:pt>
                <c:pt idx="247">
                  <c:v>41731</c:v>
                </c:pt>
                <c:pt idx="248">
                  <c:v>41732</c:v>
                </c:pt>
                <c:pt idx="249">
                  <c:v>41733</c:v>
                </c:pt>
                <c:pt idx="250">
                  <c:v>41734</c:v>
                </c:pt>
                <c:pt idx="251">
                  <c:v>41735</c:v>
                </c:pt>
                <c:pt idx="252">
                  <c:v>41736</c:v>
                </c:pt>
                <c:pt idx="253">
                  <c:v>41737</c:v>
                </c:pt>
                <c:pt idx="254">
                  <c:v>41738</c:v>
                </c:pt>
                <c:pt idx="255">
                  <c:v>41739</c:v>
                </c:pt>
                <c:pt idx="256">
                  <c:v>41740</c:v>
                </c:pt>
                <c:pt idx="257">
                  <c:v>41741</c:v>
                </c:pt>
                <c:pt idx="258">
                  <c:v>41742</c:v>
                </c:pt>
                <c:pt idx="259">
                  <c:v>41743</c:v>
                </c:pt>
                <c:pt idx="260">
                  <c:v>41744</c:v>
                </c:pt>
                <c:pt idx="261">
                  <c:v>41745</c:v>
                </c:pt>
                <c:pt idx="262">
                  <c:v>41746</c:v>
                </c:pt>
                <c:pt idx="263">
                  <c:v>41747</c:v>
                </c:pt>
                <c:pt idx="264">
                  <c:v>41748</c:v>
                </c:pt>
                <c:pt idx="265">
                  <c:v>41749</c:v>
                </c:pt>
                <c:pt idx="266">
                  <c:v>41750</c:v>
                </c:pt>
                <c:pt idx="267">
                  <c:v>41751</c:v>
                </c:pt>
                <c:pt idx="268">
                  <c:v>41752</c:v>
                </c:pt>
                <c:pt idx="269">
                  <c:v>41753</c:v>
                </c:pt>
                <c:pt idx="270">
                  <c:v>41754</c:v>
                </c:pt>
                <c:pt idx="271">
                  <c:v>41755</c:v>
                </c:pt>
                <c:pt idx="272">
                  <c:v>41756</c:v>
                </c:pt>
                <c:pt idx="273">
                  <c:v>41757</c:v>
                </c:pt>
                <c:pt idx="274">
                  <c:v>41758</c:v>
                </c:pt>
                <c:pt idx="275">
                  <c:v>41759</c:v>
                </c:pt>
                <c:pt idx="276">
                  <c:v>41760</c:v>
                </c:pt>
                <c:pt idx="277">
                  <c:v>41761</c:v>
                </c:pt>
                <c:pt idx="278">
                  <c:v>41762</c:v>
                </c:pt>
                <c:pt idx="279">
                  <c:v>41763</c:v>
                </c:pt>
                <c:pt idx="280">
                  <c:v>41764</c:v>
                </c:pt>
                <c:pt idx="281">
                  <c:v>41765</c:v>
                </c:pt>
                <c:pt idx="282">
                  <c:v>41766</c:v>
                </c:pt>
                <c:pt idx="283">
                  <c:v>41767</c:v>
                </c:pt>
                <c:pt idx="284">
                  <c:v>41768</c:v>
                </c:pt>
                <c:pt idx="285">
                  <c:v>41769</c:v>
                </c:pt>
                <c:pt idx="286">
                  <c:v>41770</c:v>
                </c:pt>
                <c:pt idx="287">
                  <c:v>41771</c:v>
                </c:pt>
                <c:pt idx="288">
                  <c:v>41772</c:v>
                </c:pt>
                <c:pt idx="289">
                  <c:v>41773</c:v>
                </c:pt>
                <c:pt idx="290">
                  <c:v>41774</c:v>
                </c:pt>
                <c:pt idx="291">
                  <c:v>41775</c:v>
                </c:pt>
                <c:pt idx="292">
                  <c:v>41776</c:v>
                </c:pt>
                <c:pt idx="293">
                  <c:v>41777</c:v>
                </c:pt>
                <c:pt idx="294">
                  <c:v>41778</c:v>
                </c:pt>
                <c:pt idx="295">
                  <c:v>41779</c:v>
                </c:pt>
                <c:pt idx="296">
                  <c:v>41780</c:v>
                </c:pt>
                <c:pt idx="297">
                  <c:v>41781</c:v>
                </c:pt>
                <c:pt idx="298">
                  <c:v>41782</c:v>
                </c:pt>
                <c:pt idx="299">
                  <c:v>41783</c:v>
                </c:pt>
                <c:pt idx="300">
                  <c:v>41784</c:v>
                </c:pt>
                <c:pt idx="301">
                  <c:v>41785</c:v>
                </c:pt>
                <c:pt idx="302">
                  <c:v>41786</c:v>
                </c:pt>
                <c:pt idx="303">
                  <c:v>41787</c:v>
                </c:pt>
                <c:pt idx="304">
                  <c:v>41788</c:v>
                </c:pt>
                <c:pt idx="305">
                  <c:v>41789</c:v>
                </c:pt>
                <c:pt idx="306">
                  <c:v>41790</c:v>
                </c:pt>
                <c:pt idx="307">
                  <c:v>41791</c:v>
                </c:pt>
                <c:pt idx="308">
                  <c:v>41792</c:v>
                </c:pt>
                <c:pt idx="309">
                  <c:v>41793</c:v>
                </c:pt>
                <c:pt idx="310">
                  <c:v>41794</c:v>
                </c:pt>
                <c:pt idx="311">
                  <c:v>41795</c:v>
                </c:pt>
                <c:pt idx="312">
                  <c:v>41796</c:v>
                </c:pt>
                <c:pt idx="313">
                  <c:v>41797</c:v>
                </c:pt>
                <c:pt idx="314">
                  <c:v>41798</c:v>
                </c:pt>
                <c:pt idx="315">
                  <c:v>41799</c:v>
                </c:pt>
                <c:pt idx="316">
                  <c:v>41800</c:v>
                </c:pt>
                <c:pt idx="317">
                  <c:v>41801</c:v>
                </c:pt>
                <c:pt idx="318">
                  <c:v>41802</c:v>
                </c:pt>
                <c:pt idx="319">
                  <c:v>41803</c:v>
                </c:pt>
                <c:pt idx="320">
                  <c:v>41804</c:v>
                </c:pt>
                <c:pt idx="321">
                  <c:v>41805</c:v>
                </c:pt>
                <c:pt idx="322">
                  <c:v>41806</c:v>
                </c:pt>
                <c:pt idx="323">
                  <c:v>41807</c:v>
                </c:pt>
                <c:pt idx="324">
                  <c:v>41808</c:v>
                </c:pt>
                <c:pt idx="325">
                  <c:v>41809</c:v>
                </c:pt>
                <c:pt idx="326">
                  <c:v>41810</c:v>
                </c:pt>
                <c:pt idx="327">
                  <c:v>41811</c:v>
                </c:pt>
                <c:pt idx="328">
                  <c:v>41812</c:v>
                </c:pt>
                <c:pt idx="329">
                  <c:v>41813</c:v>
                </c:pt>
                <c:pt idx="330">
                  <c:v>41814</c:v>
                </c:pt>
                <c:pt idx="331">
                  <c:v>41815</c:v>
                </c:pt>
                <c:pt idx="332">
                  <c:v>41816</c:v>
                </c:pt>
                <c:pt idx="333">
                  <c:v>41817</c:v>
                </c:pt>
                <c:pt idx="334">
                  <c:v>41818</c:v>
                </c:pt>
                <c:pt idx="335">
                  <c:v>41819</c:v>
                </c:pt>
                <c:pt idx="336">
                  <c:v>41820</c:v>
                </c:pt>
                <c:pt idx="337">
                  <c:v>41821</c:v>
                </c:pt>
                <c:pt idx="338">
                  <c:v>41822</c:v>
                </c:pt>
                <c:pt idx="339">
                  <c:v>41823</c:v>
                </c:pt>
                <c:pt idx="340">
                  <c:v>41824</c:v>
                </c:pt>
                <c:pt idx="341">
                  <c:v>41825</c:v>
                </c:pt>
                <c:pt idx="342">
                  <c:v>41826</c:v>
                </c:pt>
                <c:pt idx="343">
                  <c:v>41827</c:v>
                </c:pt>
                <c:pt idx="344">
                  <c:v>41828</c:v>
                </c:pt>
                <c:pt idx="345">
                  <c:v>41829</c:v>
                </c:pt>
                <c:pt idx="346">
                  <c:v>41830</c:v>
                </c:pt>
                <c:pt idx="347">
                  <c:v>41831</c:v>
                </c:pt>
                <c:pt idx="348">
                  <c:v>41832</c:v>
                </c:pt>
                <c:pt idx="349">
                  <c:v>41833</c:v>
                </c:pt>
                <c:pt idx="350">
                  <c:v>41834</c:v>
                </c:pt>
                <c:pt idx="351">
                  <c:v>41835</c:v>
                </c:pt>
                <c:pt idx="352">
                  <c:v>41836</c:v>
                </c:pt>
                <c:pt idx="353">
                  <c:v>41837</c:v>
                </c:pt>
                <c:pt idx="354">
                  <c:v>41838</c:v>
                </c:pt>
                <c:pt idx="355">
                  <c:v>41839</c:v>
                </c:pt>
                <c:pt idx="356">
                  <c:v>41840</c:v>
                </c:pt>
                <c:pt idx="357">
                  <c:v>41841</c:v>
                </c:pt>
                <c:pt idx="358">
                  <c:v>41842</c:v>
                </c:pt>
                <c:pt idx="359">
                  <c:v>41843</c:v>
                </c:pt>
                <c:pt idx="360">
                  <c:v>41844</c:v>
                </c:pt>
                <c:pt idx="361">
                  <c:v>41845</c:v>
                </c:pt>
                <c:pt idx="362">
                  <c:v>41846</c:v>
                </c:pt>
                <c:pt idx="363">
                  <c:v>41847</c:v>
                </c:pt>
                <c:pt idx="364">
                  <c:v>41848</c:v>
                </c:pt>
                <c:pt idx="365">
                  <c:v>41849</c:v>
                </c:pt>
                <c:pt idx="366">
                  <c:v>41850</c:v>
                </c:pt>
                <c:pt idx="367">
                  <c:v>41851</c:v>
                </c:pt>
                <c:pt idx="368">
                  <c:v>41852</c:v>
                </c:pt>
                <c:pt idx="369">
                  <c:v>41853</c:v>
                </c:pt>
                <c:pt idx="370">
                  <c:v>41854</c:v>
                </c:pt>
                <c:pt idx="371">
                  <c:v>41855</c:v>
                </c:pt>
                <c:pt idx="372">
                  <c:v>41856</c:v>
                </c:pt>
                <c:pt idx="373">
                  <c:v>41857</c:v>
                </c:pt>
                <c:pt idx="374">
                  <c:v>41858</c:v>
                </c:pt>
                <c:pt idx="375">
                  <c:v>41859</c:v>
                </c:pt>
                <c:pt idx="376">
                  <c:v>41860</c:v>
                </c:pt>
                <c:pt idx="377">
                  <c:v>41861</c:v>
                </c:pt>
                <c:pt idx="378">
                  <c:v>41862</c:v>
                </c:pt>
                <c:pt idx="379">
                  <c:v>41863</c:v>
                </c:pt>
                <c:pt idx="380">
                  <c:v>41864</c:v>
                </c:pt>
                <c:pt idx="381">
                  <c:v>41865</c:v>
                </c:pt>
                <c:pt idx="382">
                  <c:v>41866</c:v>
                </c:pt>
                <c:pt idx="383">
                  <c:v>41867</c:v>
                </c:pt>
                <c:pt idx="384">
                  <c:v>41868</c:v>
                </c:pt>
                <c:pt idx="385">
                  <c:v>41869</c:v>
                </c:pt>
                <c:pt idx="386">
                  <c:v>41870</c:v>
                </c:pt>
                <c:pt idx="387">
                  <c:v>41871</c:v>
                </c:pt>
                <c:pt idx="388">
                  <c:v>41872</c:v>
                </c:pt>
                <c:pt idx="389">
                  <c:v>41873</c:v>
                </c:pt>
                <c:pt idx="390">
                  <c:v>41874</c:v>
                </c:pt>
                <c:pt idx="391">
                  <c:v>41875</c:v>
                </c:pt>
                <c:pt idx="392">
                  <c:v>41876</c:v>
                </c:pt>
                <c:pt idx="393">
                  <c:v>41877</c:v>
                </c:pt>
                <c:pt idx="394">
                  <c:v>41878</c:v>
                </c:pt>
                <c:pt idx="395">
                  <c:v>41879</c:v>
                </c:pt>
                <c:pt idx="396">
                  <c:v>41880</c:v>
                </c:pt>
                <c:pt idx="397">
                  <c:v>41881</c:v>
                </c:pt>
                <c:pt idx="398">
                  <c:v>41882</c:v>
                </c:pt>
                <c:pt idx="399">
                  <c:v>41883</c:v>
                </c:pt>
                <c:pt idx="400">
                  <c:v>41884</c:v>
                </c:pt>
                <c:pt idx="401">
                  <c:v>41885</c:v>
                </c:pt>
                <c:pt idx="402">
                  <c:v>41886</c:v>
                </c:pt>
                <c:pt idx="403">
                  <c:v>41887</c:v>
                </c:pt>
                <c:pt idx="404">
                  <c:v>41888</c:v>
                </c:pt>
                <c:pt idx="405">
                  <c:v>41889</c:v>
                </c:pt>
                <c:pt idx="406">
                  <c:v>41890</c:v>
                </c:pt>
                <c:pt idx="407">
                  <c:v>41891</c:v>
                </c:pt>
                <c:pt idx="408">
                  <c:v>41892</c:v>
                </c:pt>
                <c:pt idx="409">
                  <c:v>41893</c:v>
                </c:pt>
                <c:pt idx="410">
                  <c:v>41894</c:v>
                </c:pt>
                <c:pt idx="411">
                  <c:v>41895</c:v>
                </c:pt>
                <c:pt idx="412">
                  <c:v>41896</c:v>
                </c:pt>
                <c:pt idx="413">
                  <c:v>41897</c:v>
                </c:pt>
                <c:pt idx="414">
                  <c:v>41898</c:v>
                </c:pt>
                <c:pt idx="415">
                  <c:v>41899</c:v>
                </c:pt>
                <c:pt idx="416">
                  <c:v>41900</c:v>
                </c:pt>
                <c:pt idx="417">
                  <c:v>41901</c:v>
                </c:pt>
                <c:pt idx="418">
                  <c:v>41902</c:v>
                </c:pt>
                <c:pt idx="419">
                  <c:v>41903</c:v>
                </c:pt>
                <c:pt idx="420">
                  <c:v>41904</c:v>
                </c:pt>
                <c:pt idx="421">
                  <c:v>41905</c:v>
                </c:pt>
                <c:pt idx="422">
                  <c:v>41906</c:v>
                </c:pt>
                <c:pt idx="423">
                  <c:v>41907</c:v>
                </c:pt>
                <c:pt idx="424">
                  <c:v>41908</c:v>
                </c:pt>
                <c:pt idx="425">
                  <c:v>41909</c:v>
                </c:pt>
                <c:pt idx="426">
                  <c:v>41910</c:v>
                </c:pt>
                <c:pt idx="427">
                  <c:v>41911</c:v>
                </c:pt>
                <c:pt idx="428">
                  <c:v>41912</c:v>
                </c:pt>
                <c:pt idx="429">
                  <c:v>41913</c:v>
                </c:pt>
                <c:pt idx="430">
                  <c:v>41914</c:v>
                </c:pt>
                <c:pt idx="431">
                  <c:v>41915</c:v>
                </c:pt>
                <c:pt idx="432">
                  <c:v>41916</c:v>
                </c:pt>
                <c:pt idx="433">
                  <c:v>41917</c:v>
                </c:pt>
                <c:pt idx="434">
                  <c:v>41918</c:v>
                </c:pt>
                <c:pt idx="435">
                  <c:v>41919</c:v>
                </c:pt>
                <c:pt idx="436">
                  <c:v>41920</c:v>
                </c:pt>
                <c:pt idx="437">
                  <c:v>41921</c:v>
                </c:pt>
                <c:pt idx="438">
                  <c:v>41922</c:v>
                </c:pt>
                <c:pt idx="439">
                  <c:v>41923</c:v>
                </c:pt>
                <c:pt idx="440">
                  <c:v>41924</c:v>
                </c:pt>
                <c:pt idx="441">
                  <c:v>41925</c:v>
                </c:pt>
                <c:pt idx="442">
                  <c:v>41926</c:v>
                </c:pt>
                <c:pt idx="443">
                  <c:v>41927</c:v>
                </c:pt>
                <c:pt idx="444">
                  <c:v>41928</c:v>
                </c:pt>
                <c:pt idx="445">
                  <c:v>41929</c:v>
                </c:pt>
                <c:pt idx="446">
                  <c:v>41930</c:v>
                </c:pt>
                <c:pt idx="447">
                  <c:v>41931</c:v>
                </c:pt>
                <c:pt idx="448">
                  <c:v>41932</c:v>
                </c:pt>
                <c:pt idx="449">
                  <c:v>41933</c:v>
                </c:pt>
                <c:pt idx="450">
                  <c:v>41934</c:v>
                </c:pt>
                <c:pt idx="451">
                  <c:v>41935</c:v>
                </c:pt>
                <c:pt idx="452">
                  <c:v>41936</c:v>
                </c:pt>
                <c:pt idx="453">
                  <c:v>41937</c:v>
                </c:pt>
                <c:pt idx="454">
                  <c:v>41938</c:v>
                </c:pt>
                <c:pt idx="455">
                  <c:v>41939</c:v>
                </c:pt>
                <c:pt idx="456">
                  <c:v>41940</c:v>
                </c:pt>
                <c:pt idx="457">
                  <c:v>41941</c:v>
                </c:pt>
                <c:pt idx="458">
                  <c:v>41942</c:v>
                </c:pt>
                <c:pt idx="459">
                  <c:v>41943</c:v>
                </c:pt>
                <c:pt idx="460">
                  <c:v>41944</c:v>
                </c:pt>
                <c:pt idx="461">
                  <c:v>41945</c:v>
                </c:pt>
                <c:pt idx="462">
                  <c:v>41946</c:v>
                </c:pt>
                <c:pt idx="463">
                  <c:v>41947</c:v>
                </c:pt>
                <c:pt idx="464">
                  <c:v>41948</c:v>
                </c:pt>
                <c:pt idx="465">
                  <c:v>41949</c:v>
                </c:pt>
                <c:pt idx="466">
                  <c:v>41950</c:v>
                </c:pt>
                <c:pt idx="467">
                  <c:v>41951</c:v>
                </c:pt>
                <c:pt idx="468">
                  <c:v>41952</c:v>
                </c:pt>
                <c:pt idx="469">
                  <c:v>41953</c:v>
                </c:pt>
                <c:pt idx="470">
                  <c:v>41954</c:v>
                </c:pt>
                <c:pt idx="471">
                  <c:v>41955</c:v>
                </c:pt>
                <c:pt idx="472">
                  <c:v>41956</c:v>
                </c:pt>
                <c:pt idx="473">
                  <c:v>41957</c:v>
                </c:pt>
                <c:pt idx="474">
                  <c:v>41958</c:v>
                </c:pt>
                <c:pt idx="475">
                  <c:v>41959</c:v>
                </c:pt>
                <c:pt idx="476">
                  <c:v>41960</c:v>
                </c:pt>
                <c:pt idx="477">
                  <c:v>41961</c:v>
                </c:pt>
                <c:pt idx="478">
                  <c:v>41962</c:v>
                </c:pt>
                <c:pt idx="479">
                  <c:v>41963</c:v>
                </c:pt>
                <c:pt idx="480">
                  <c:v>41964</c:v>
                </c:pt>
                <c:pt idx="481">
                  <c:v>41965</c:v>
                </c:pt>
                <c:pt idx="482">
                  <c:v>41966</c:v>
                </c:pt>
                <c:pt idx="483">
                  <c:v>41967</c:v>
                </c:pt>
                <c:pt idx="484">
                  <c:v>41968</c:v>
                </c:pt>
                <c:pt idx="485">
                  <c:v>41969</c:v>
                </c:pt>
                <c:pt idx="486">
                  <c:v>41970</c:v>
                </c:pt>
                <c:pt idx="487">
                  <c:v>41971</c:v>
                </c:pt>
                <c:pt idx="488">
                  <c:v>41972</c:v>
                </c:pt>
                <c:pt idx="489">
                  <c:v>41973</c:v>
                </c:pt>
                <c:pt idx="490">
                  <c:v>41974</c:v>
                </c:pt>
                <c:pt idx="491">
                  <c:v>41975</c:v>
                </c:pt>
                <c:pt idx="492">
                  <c:v>41976</c:v>
                </c:pt>
                <c:pt idx="493">
                  <c:v>41977</c:v>
                </c:pt>
                <c:pt idx="494">
                  <c:v>41978</c:v>
                </c:pt>
                <c:pt idx="495">
                  <c:v>41979</c:v>
                </c:pt>
                <c:pt idx="496">
                  <c:v>41980</c:v>
                </c:pt>
                <c:pt idx="497">
                  <c:v>41981</c:v>
                </c:pt>
                <c:pt idx="498">
                  <c:v>41982</c:v>
                </c:pt>
                <c:pt idx="499">
                  <c:v>41983</c:v>
                </c:pt>
                <c:pt idx="500">
                  <c:v>41984</c:v>
                </c:pt>
                <c:pt idx="501">
                  <c:v>41985</c:v>
                </c:pt>
                <c:pt idx="502">
                  <c:v>41986</c:v>
                </c:pt>
                <c:pt idx="503">
                  <c:v>41987</c:v>
                </c:pt>
                <c:pt idx="504">
                  <c:v>41988</c:v>
                </c:pt>
                <c:pt idx="505">
                  <c:v>41989</c:v>
                </c:pt>
                <c:pt idx="506">
                  <c:v>41990</c:v>
                </c:pt>
                <c:pt idx="507">
                  <c:v>41991</c:v>
                </c:pt>
                <c:pt idx="508">
                  <c:v>41992</c:v>
                </c:pt>
                <c:pt idx="509">
                  <c:v>41993</c:v>
                </c:pt>
                <c:pt idx="510">
                  <c:v>41994</c:v>
                </c:pt>
                <c:pt idx="511">
                  <c:v>41995</c:v>
                </c:pt>
                <c:pt idx="512">
                  <c:v>41996</c:v>
                </c:pt>
                <c:pt idx="513">
                  <c:v>41997</c:v>
                </c:pt>
                <c:pt idx="514">
                  <c:v>41998</c:v>
                </c:pt>
                <c:pt idx="515">
                  <c:v>41999</c:v>
                </c:pt>
                <c:pt idx="516">
                  <c:v>42000</c:v>
                </c:pt>
                <c:pt idx="517">
                  <c:v>42001</c:v>
                </c:pt>
                <c:pt idx="518">
                  <c:v>42002</c:v>
                </c:pt>
                <c:pt idx="519">
                  <c:v>42003</c:v>
                </c:pt>
                <c:pt idx="520">
                  <c:v>42004</c:v>
                </c:pt>
                <c:pt idx="521">
                  <c:v>42005</c:v>
                </c:pt>
                <c:pt idx="522">
                  <c:v>42006</c:v>
                </c:pt>
                <c:pt idx="523">
                  <c:v>42007</c:v>
                </c:pt>
                <c:pt idx="524">
                  <c:v>42008</c:v>
                </c:pt>
                <c:pt idx="525">
                  <c:v>42009</c:v>
                </c:pt>
                <c:pt idx="526">
                  <c:v>42010</c:v>
                </c:pt>
                <c:pt idx="527">
                  <c:v>42011</c:v>
                </c:pt>
                <c:pt idx="528">
                  <c:v>42012</c:v>
                </c:pt>
                <c:pt idx="529">
                  <c:v>42013</c:v>
                </c:pt>
                <c:pt idx="530">
                  <c:v>42014</c:v>
                </c:pt>
                <c:pt idx="531">
                  <c:v>42015</c:v>
                </c:pt>
                <c:pt idx="532">
                  <c:v>42016</c:v>
                </c:pt>
                <c:pt idx="533">
                  <c:v>42017</c:v>
                </c:pt>
                <c:pt idx="534">
                  <c:v>42018</c:v>
                </c:pt>
                <c:pt idx="535">
                  <c:v>42019</c:v>
                </c:pt>
                <c:pt idx="536">
                  <c:v>42020</c:v>
                </c:pt>
                <c:pt idx="537">
                  <c:v>42021</c:v>
                </c:pt>
                <c:pt idx="538">
                  <c:v>42022</c:v>
                </c:pt>
                <c:pt idx="539">
                  <c:v>42023</c:v>
                </c:pt>
                <c:pt idx="540">
                  <c:v>42024</c:v>
                </c:pt>
                <c:pt idx="541">
                  <c:v>42025</c:v>
                </c:pt>
                <c:pt idx="542">
                  <c:v>42026</c:v>
                </c:pt>
                <c:pt idx="543">
                  <c:v>42027</c:v>
                </c:pt>
                <c:pt idx="544">
                  <c:v>42028</c:v>
                </c:pt>
                <c:pt idx="545">
                  <c:v>42029</c:v>
                </c:pt>
                <c:pt idx="546">
                  <c:v>42030</c:v>
                </c:pt>
                <c:pt idx="547">
                  <c:v>42031</c:v>
                </c:pt>
                <c:pt idx="548">
                  <c:v>42032</c:v>
                </c:pt>
                <c:pt idx="549">
                  <c:v>42033</c:v>
                </c:pt>
                <c:pt idx="550">
                  <c:v>42034</c:v>
                </c:pt>
                <c:pt idx="551">
                  <c:v>42035</c:v>
                </c:pt>
                <c:pt idx="552">
                  <c:v>42036</c:v>
                </c:pt>
                <c:pt idx="553">
                  <c:v>42037</c:v>
                </c:pt>
                <c:pt idx="554">
                  <c:v>42038</c:v>
                </c:pt>
                <c:pt idx="555">
                  <c:v>42039</c:v>
                </c:pt>
                <c:pt idx="556">
                  <c:v>42040</c:v>
                </c:pt>
                <c:pt idx="557">
                  <c:v>42041</c:v>
                </c:pt>
                <c:pt idx="558">
                  <c:v>42042</c:v>
                </c:pt>
                <c:pt idx="559">
                  <c:v>42043</c:v>
                </c:pt>
                <c:pt idx="560">
                  <c:v>42044</c:v>
                </c:pt>
                <c:pt idx="561">
                  <c:v>42045</c:v>
                </c:pt>
                <c:pt idx="562">
                  <c:v>42046</c:v>
                </c:pt>
                <c:pt idx="563">
                  <c:v>42047</c:v>
                </c:pt>
                <c:pt idx="564">
                  <c:v>42048</c:v>
                </c:pt>
                <c:pt idx="565">
                  <c:v>42049</c:v>
                </c:pt>
                <c:pt idx="566">
                  <c:v>42050</c:v>
                </c:pt>
                <c:pt idx="567">
                  <c:v>42051</c:v>
                </c:pt>
                <c:pt idx="568">
                  <c:v>42052</c:v>
                </c:pt>
                <c:pt idx="569">
                  <c:v>42053</c:v>
                </c:pt>
                <c:pt idx="570">
                  <c:v>42054</c:v>
                </c:pt>
                <c:pt idx="571">
                  <c:v>42055</c:v>
                </c:pt>
                <c:pt idx="572">
                  <c:v>42056</c:v>
                </c:pt>
                <c:pt idx="573">
                  <c:v>42057</c:v>
                </c:pt>
                <c:pt idx="574">
                  <c:v>42058</c:v>
                </c:pt>
                <c:pt idx="575">
                  <c:v>42059</c:v>
                </c:pt>
                <c:pt idx="576">
                  <c:v>42060</c:v>
                </c:pt>
                <c:pt idx="577">
                  <c:v>42061</c:v>
                </c:pt>
                <c:pt idx="578">
                  <c:v>42062</c:v>
                </c:pt>
                <c:pt idx="579">
                  <c:v>42063</c:v>
                </c:pt>
                <c:pt idx="580">
                  <c:v>42064</c:v>
                </c:pt>
                <c:pt idx="581">
                  <c:v>42065</c:v>
                </c:pt>
                <c:pt idx="582">
                  <c:v>42066</c:v>
                </c:pt>
                <c:pt idx="583">
                  <c:v>42067</c:v>
                </c:pt>
                <c:pt idx="584">
                  <c:v>42068</c:v>
                </c:pt>
                <c:pt idx="585">
                  <c:v>42069</c:v>
                </c:pt>
                <c:pt idx="586">
                  <c:v>42070</c:v>
                </c:pt>
                <c:pt idx="587">
                  <c:v>42071</c:v>
                </c:pt>
                <c:pt idx="588">
                  <c:v>42072</c:v>
                </c:pt>
                <c:pt idx="589">
                  <c:v>42073</c:v>
                </c:pt>
                <c:pt idx="590">
                  <c:v>42074</c:v>
                </c:pt>
                <c:pt idx="591">
                  <c:v>42075</c:v>
                </c:pt>
                <c:pt idx="592">
                  <c:v>42076</c:v>
                </c:pt>
                <c:pt idx="593">
                  <c:v>42077</c:v>
                </c:pt>
                <c:pt idx="594">
                  <c:v>42078</c:v>
                </c:pt>
                <c:pt idx="595">
                  <c:v>42079</c:v>
                </c:pt>
                <c:pt idx="596">
                  <c:v>42080</c:v>
                </c:pt>
                <c:pt idx="597">
                  <c:v>42081</c:v>
                </c:pt>
                <c:pt idx="598">
                  <c:v>42082</c:v>
                </c:pt>
                <c:pt idx="599">
                  <c:v>42083</c:v>
                </c:pt>
                <c:pt idx="600">
                  <c:v>42084</c:v>
                </c:pt>
                <c:pt idx="601">
                  <c:v>42085</c:v>
                </c:pt>
                <c:pt idx="602">
                  <c:v>42086</c:v>
                </c:pt>
                <c:pt idx="603">
                  <c:v>42087</c:v>
                </c:pt>
                <c:pt idx="604">
                  <c:v>42088</c:v>
                </c:pt>
                <c:pt idx="605">
                  <c:v>42089</c:v>
                </c:pt>
                <c:pt idx="606">
                  <c:v>42090</c:v>
                </c:pt>
                <c:pt idx="607">
                  <c:v>42091</c:v>
                </c:pt>
                <c:pt idx="608">
                  <c:v>42092</c:v>
                </c:pt>
                <c:pt idx="609">
                  <c:v>42093</c:v>
                </c:pt>
                <c:pt idx="610">
                  <c:v>42094</c:v>
                </c:pt>
                <c:pt idx="611">
                  <c:v>42095</c:v>
                </c:pt>
                <c:pt idx="612">
                  <c:v>42096</c:v>
                </c:pt>
                <c:pt idx="613">
                  <c:v>42097</c:v>
                </c:pt>
                <c:pt idx="614">
                  <c:v>42098</c:v>
                </c:pt>
                <c:pt idx="615">
                  <c:v>42099</c:v>
                </c:pt>
                <c:pt idx="616">
                  <c:v>42100</c:v>
                </c:pt>
                <c:pt idx="617">
                  <c:v>42101</c:v>
                </c:pt>
                <c:pt idx="618">
                  <c:v>42102</c:v>
                </c:pt>
                <c:pt idx="619">
                  <c:v>42103</c:v>
                </c:pt>
                <c:pt idx="620">
                  <c:v>42104</c:v>
                </c:pt>
                <c:pt idx="621">
                  <c:v>42105</c:v>
                </c:pt>
                <c:pt idx="622">
                  <c:v>42106</c:v>
                </c:pt>
                <c:pt idx="623">
                  <c:v>42107</c:v>
                </c:pt>
                <c:pt idx="624">
                  <c:v>42108</c:v>
                </c:pt>
                <c:pt idx="625">
                  <c:v>42109</c:v>
                </c:pt>
                <c:pt idx="626">
                  <c:v>42110</c:v>
                </c:pt>
                <c:pt idx="627">
                  <c:v>42111</c:v>
                </c:pt>
                <c:pt idx="628">
                  <c:v>42112</c:v>
                </c:pt>
                <c:pt idx="629">
                  <c:v>42113</c:v>
                </c:pt>
                <c:pt idx="630">
                  <c:v>42114</c:v>
                </c:pt>
                <c:pt idx="631">
                  <c:v>42115</c:v>
                </c:pt>
                <c:pt idx="632">
                  <c:v>42116</c:v>
                </c:pt>
                <c:pt idx="633">
                  <c:v>42117</c:v>
                </c:pt>
                <c:pt idx="634">
                  <c:v>42118</c:v>
                </c:pt>
                <c:pt idx="635">
                  <c:v>42119</c:v>
                </c:pt>
                <c:pt idx="636">
                  <c:v>42120</c:v>
                </c:pt>
                <c:pt idx="637">
                  <c:v>42121</c:v>
                </c:pt>
                <c:pt idx="638">
                  <c:v>42122</c:v>
                </c:pt>
                <c:pt idx="639">
                  <c:v>42123</c:v>
                </c:pt>
                <c:pt idx="640">
                  <c:v>42124</c:v>
                </c:pt>
                <c:pt idx="641">
                  <c:v>42125</c:v>
                </c:pt>
                <c:pt idx="642">
                  <c:v>42126</c:v>
                </c:pt>
                <c:pt idx="643">
                  <c:v>42127</c:v>
                </c:pt>
                <c:pt idx="644">
                  <c:v>42128</c:v>
                </c:pt>
                <c:pt idx="645">
                  <c:v>42129</c:v>
                </c:pt>
                <c:pt idx="646">
                  <c:v>42130</c:v>
                </c:pt>
                <c:pt idx="647">
                  <c:v>42131</c:v>
                </c:pt>
                <c:pt idx="648">
                  <c:v>42132</c:v>
                </c:pt>
                <c:pt idx="649">
                  <c:v>42133</c:v>
                </c:pt>
                <c:pt idx="650">
                  <c:v>42134</c:v>
                </c:pt>
                <c:pt idx="651">
                  <c:v>42135</c:v>
                </c:pt>
                <c:pt idx="652">
                  <c:v>42136</c:v>
                </c:pt>
                <c:pt idx="653">
                  <c:v>42137</c:v>
                </c:pt>
                <c:pt idx="654">
                  <c:v>42138</c:v>
                </c:pt>
                <c:pt idx="655">
                  <c:v>42139</c:v>
                </c:pt>
                <c:pt idx="656">
                  <c:v>42140</c:v>
                </c:pt>
                <c:pt idx="657">
                  <c:v>42141</c:v>
                </c:pt>
                <c:pt idx="658">
                  <c:v>42142</c:v>
                </c:pt>
                <c:pt idx="659">
                  <c:v>42143</c:v>
                </c:pt>
                <c:pt idx="660">
                  <c:v>42144</c:v>
                </c:pt>
                <c:pt idx="661">
                  <c:v>42145</c:v>
                </c:pt>
                <c:pt idx="662">
                  <c:v>42146</c:v>
                </c:pt>
                <c:pt idx="663">
                  <c:v>42147</c:v>
                </c:pt>
                <c:pt idx="664">
                  <c:v>42148</c:v>
                </c:pt>
                <c:pt idx="665">
                  <c:v>42149</c:v>
                </c:pt>
                <c:pt idx="666">
                  <c:v>42150</c:v>
                </c:pt>
                <c:pt idx="667">
                  <c:v>42151</c:v>
                </c:pt>
                <c:pt idx="668">
                  <c:v>42152</c:v>
                </c:pt>
                <c:pt idx="669">
                  <c:v>42153</c:v>
                </c:pt>
                <c:pt idx="670">
                  <c:v>42154</c:v>
                </c:pt>
                <c:pt idx="671">
                  <c:v>42155</c:v>
                </c:pt>
                <c:pt idx="672">
                  <c:v>42156</c:v>
                </c:pt>
                <c:pt idx="673">
                  <c:v>42157</c:v>
                </c:pt>
                <c:pt idx="674">
                  <c:v>42158</c:v>
                </c:pt>
                <c:pt idx="675">
                  <c:v>42159</c:v>
                </c:pt>
                <c:pt idx="676">
                  <c:v>42160</c:v>
                </c:pt>
                <c:pt idx="677">
                  <c:v>42161</c:v>
                </c:pt>
                <c:pt idx="678">
                  <c:v>42162</c:v>
                </c:pt>
                <c:pt idx="679">
                  <c:v>42163</c:v>
                </c:pt>
                <c:pt idx="680">
                  <c:v>42164</c:v>
                </c:pt>
                <c:pt idx="681">
                  <c:v>42165</c:v>
                </c:pt>
                <c:pt idx="682">
                  <c:v>42166</c:v>
                </c:pt>
                <c:pt idx="683">
                  <c:v>42167</c:v>
                </c:pt>
                <c:pt idx="684">
                  <c:v>42168</c:v>
                </c:pt>
                <c:pt idx="685">
                  <c:v>42169</c:v>
                </c:pt>
                <c:pt idx="686">
                  <c:v>42170</c:v>
                </c:pt>
                <c:pt idx="687">
                  <c:v>42171</c:v>
                </c:pt>
                <c:pt idx="688">
                  <c:v>42172</c:v>
                </c:pt>
                <c:pt idx="689">
                  <c:v>42173</c:v>
                </c:pt>
                <c:pt idx="690">
                  <c:v>42174</c:v>
                </c:pt>
                <c:pt idx="691">
                  <c:v>42175</c:v>
                </c:pt>
                <c:pt idx="692">
                  <c:v>42176</c:v>
                </c:pt>
                <c:pt idx="693">
                  <c:v>42177</c:v>
                </c:pt>
                <c:pt idx="694">
                  <c:v>42178</c:v>
                </c:pt>
                <c:pt idx="695">
                  <c:v>42179</c:v>
                </c:pt>
                <c:pt idx="696">
                  <c:v>42180</c:v>
                </c:pt>
                <c:pt idx="697">
                  <c:v>42181</c:v>
                </c:pt>
                <c:pt idx="698">
                  <c:v>42182</c:v>
                </c:pt>
                <c:pt idx="699">
                  <c:v>42183</c:v>
                </c:pt>
                <c:pt idx="700">
                  <c:v>42184</c:v>
                </c:pt>
                <c:pt idx="701">
                  <c:v>42185</c:v>
                </c:pt>
                <c:pt idx="702">
                  <c:v>42186</c:v>
                </c:pt>
                <c:pt idx="703">
                  <c:v>42187</c:v>
                </c:pt>
                <c:pt idx="704">
                  <c:v>42188</c:v>
                </c:pt>
                <c:pt idx="705">
                  <c:v>42189</c:v>
                </c:pt>
                <c:pt idx="706">
                  <c:v>42190</c:v>
                </c:pt>
                <c:pt idx="707">
                  <c:v>42191</c:v>
                </c:pt>
                <c:pt idx="708">
                  <c:v>42192</c:v>
                </c:pt>
                <c:pt idx="709">
                  <c:v>42193</c:v>
                </c:pt>
                <c:pt idx="710">
                  <c:v>42194</c:v>
                </c:pt>
                <c:pt idx="711">
                  <c:v>42195</c:v>
                </c:pt>
                <c:pt idx="712">
                  <c:v>42196</c:v>
                </c:pt>
                <c:pt idx="713">
                  <c:v>42197</c:v>
                </c:pt>
                <c:pt idx="714">
                  <c:v>42198</c:v>
                </c:pt>
                <c:pt idx="715">
                  <c:v>42199</c:v>
                </c:pt>
                <c:pt idx="716">
                  <c:v>42200</c:v>
                </c:pt>
                <c:pt idx="717">
                  <c:v>42201</c:v>
                </c:pt>
                <c:pt idx="718">
                  <c:v>42202</c:v>
                </c:pt>
                <c:pt idx="719">
                  <c:v>42203</c:v>
                </c:pt>
                <c:pt idx="720">
                  <c:v>42204</c:v>
                </c:pt>
                <c:pt idx="721">
                  <c:v>42205</c:v>
                </c:pt>
                <c:pt idx="722">
                  <c:v>42206</c:v>
                </c:pt>
                <c:pt idx="723">
                  <c:v>42207</c:v>
                </c:pt>
                <c:pt idx="724">
                  <c:v>42208</c:v>
                </c:pt>
                <c:pt idx="725">
                  <c:v>42209</c:v>
                </c:pt>
                <c:pt idx="726">
                  <c:v>42210</c:v>
                </c:pt>
                <c:pt idx="727">
                  <c:v>42211</c:v>
                </c:pt>
                <c:pt idx="728">
                  <c:v>42212</c:v>
                </c:pt>
                <c:pt idx="729">
                  <c:v>42213</c:v>
                </c:pt>
                <c:pt idx="730">
                  <c:v>42214</c:v>
                </c:pt>
                <c:pt idx="731">
                  <c:v>42215</c:v>
                </c:pt>
                <c:pt idx="732">
                  <c:v>42216</c:v>
                </c:pt>
                <c:pt idx="733">
                  <c:v>42217</c:v>
                </c:pt>
                <c:pt idx="734">
                  <c:v>42218</c:v>
                </c:pt>
                <c:pt idx="735">
                  <c:v>42219</c:v>
                </c:pt>
                <c:pt idx="736">
                  <c:v>42220</c:v>
                </c:pt>
                <c:pt idx="737">
                  <c:v>42221</c:v>
                </c:pt>
                <c:pt idx="738">
                  <c:v>42222</c:v>
                </c:pt>
                <c:pt idx="739">
                  <c:v>42223</c:v>
                </c:pt>
                <c:pt idx="740">
                  <c:v>42224</c:v>
                </c:pt>
                <c:pt idx="741">
                  <c:v>42225</c:v>
                </c:pt>
                <c:pt idx="742">
                  <c:v>42226</c:v>
                </c:pt>
                <c:pt idx="743">
                  <c:v>42227</c:v>
                </c:pt>
                <c:pt idx="744">
                  <c:v>42228</c:v>
                </c:pt>
                <c:pt idx="745">
                  <c:v>42229</c:v>
                </c:pt>
                <c:pt idx="746">
                  <c:v>42230</c:v>
                </c:pt>
                <c:pt idx="747">
                  <c:v>42231</c:v>
                </c:pt>
                <c:pt idx="748">
                  <c:v>42232</c:v>
                </c:pt>
                <c:pt idx="749">
                  <c:v>42233</c:v>
                </c:pt>
                <c:pt idx="750">
                  <c:v>42234</c:v>
                </c:pt>
                <c:pt idx="751">
                  <c:v>42235</c:v>
                </c:pt>
                <c:pt idx="752">
                  <c:v>42236</c:v>
                </c:pt>
                <c:pt idx="753">
                  <c:v>42237</c:v>
                </c:pt>
                <c:pt idx="754">
                  <c:v>42238</c:v>
                </c:pt>
                <c:pt idx="755">
                  <c:v>42239</c:v>
                </c:pt>
                <c:pt idx="756">
                  <c:v>42240</c:v>
                </c:pt>
                <c:pt idx="757">
                  <c:v>42241</c:v>
                </c:pt>
                <c:pt idx="758">
                  <c:v>42242</c:v>
                </c:pt>
                <c:pt idx="759">
                  <c:v>42243</c:v>
                </c:pt>
                <c:pt idx="760">
                  <c:v>42244</c:v>
                </c:pt>
                <c:pt idx="761">
                  <c:v>42245</c:v>
                </c:pt>
                <c:pt idx="762">
                  <c:v>42246</c:v>
                </c:pt>
                <c:pt idx="763">
                  <c:v>42247</c:v>
                </c:pt>
                <c:pt idx="764">
                  <c:v>42248</c:v>
                </c:pt>
                <c:pt idx="765">
                  <c:v>42249</c:v>
                </c:pt>
                <c:pt idx="766">
                  <c:v>42250</c:v>
                </c:pt>
                <c:pt idx="767">
                  <c:v>42251</c:v>
                </c:pt>
                <c:pt idx="768">
                  <c:v>42252</c:v>
                </c:pt>
                <c:pt idx="769">
                  <c:v>42253</c:v>
                </c:pt>
                <c:pt idx="770">
                  <c:v>42254</c:v>
                </c:pt>
                <c:pt idx="771">
                  <c:v>42255</c:v>
                </c:pt>
                <c:pt idx="772">
                  <c:v>42256</c:v>
                </c:pt>
                <c:pt idx="773">
                  <c:v>42257</c:v>
                </c:pt>
                <c:pt idx="774">
                  <c:v>42258</c:v>
                </c:pt>
                <c:pt idx="775">
                  <c:v>42259</c:v>
                </c:pt>
                <c:pt idx="776">
                  <c:v>42260</c:v>
                </c:pt>
                <c:pt idx="777">
                  <c:v>42261</c:v>
                </c:pt>
                <c:pt idx="778">
                  <c:v>42262</c:v>
                </c:pt>
                <c:pt idx="779">
                  <c:v>42263</c:v>
                </c:pt>
                <c:pt idx="780">
                  <c:v>42264</c:v>
                </c:pt>
                <c:pt idx="781">
                  <c:v>42265</c:v>
                </c:pt>
                <c:pt idx="782">
                  <c:v>42266</c:v>
                </c:pt>
                <c:pt idx="783">
                  <c:v>42267</c:v>
                </c:pt>
                <c:pt idx="784">
                  <c:v>42268</c:v>
                </c:pt>
                <c:pt idx="785">
                  <c:v>42269</c:v>
                </c:pt>
                <c:pt idx="786">
                  <c:v>42270</c:v>
                </c:pt>
                <c:pt idx="787">
                  <c:v>42271</c:v>
                </c:pt>
                <c:pt idx="788">
                  <c:v>42272</c:v>
                </c:pt>
                <c:pt idx="789">
                  <c:v>42273</c:v>
                </c:pt>
                <c:pt idx="790">
                  <c:v>42274</c:v>
                </c:pt>
                <c:pt idx="791">
                  <c:v>42275</c:v>
                </c:pt>
                <c:pt idx="792">
                  <c:v>42276</c:v>
                </c:pt>
                <c:pt idx="793">
                  <c:v>42277</c:v>
                </c:pt>
                <c:pt idx="794">
                  <c:v>42278</c:v>
                </c:pt>
                <c:pt idx="795">
                  <c:v>42279</c:v>
                </c:pt>
                <c:pt idx="796">
                  <c:v>42280</c:v>
                </c:pt>
                <c:pt idx="797">
                  <c:v>42281</c:v>
                </c:pt>
                <c:pt idx="798">
                  <c:v>42282</c:v>
                </c:pt>
                <c:pt idx="799">
                  <c:v>42283</c:v>
                </c:pt>
                <c:pt idx="800">
                  <c:v>42284</c:v>
                </c:pt>
                <c:pt idx="801">
                  <c:v>42285</c:v>
                </c:pt>
                <c:pt idx="802">
                  <c:v>42286</c:v>
                </c:pt>
                <c:pt idx="803">
                  <c:v>42287</c:v>
                </c:pt>
                <c:pt idx="804">
                  <c:v>42288</c:v>
                </c:pt>
                <c:pt idx="805">
                  <c:v>42289</c:v>
                </c:pt>
                <c:pt idx="806">
                  <c:v>42290</c:v>
                </c:pt>
                <c:pt idx="807">
                  <c:v>42291</c:v>
                </c:pt>
                <c:pt idx="808">
                  <c:v>42292</c:v>
                </c:pt>
                <c:pt idx="809">
                  <c:v>42293</c:v>
                </c:pt>
                <c:pt idx="810">
                  <c:v>42294</c:v>
                </c:pt>
                <c:pt idx="811">
                  <c:v>42295</c:v>
                </c:pt>
                <c:pt idx="812">
                  <c:v>42296</c:v>
                </c:pt>
                <c:pt idx="813">
                  <c:v>42297</c:v>
                </c:pt>
                <c:pt idx="814">
                  <c:v>42298</c:v>
                </c:pt>
                <c:pt idx="815">
                  <c:v>42299</c:v>
                </c:pt>
                <c:pt idx="816">
                  <c:v>42300</c:v>
                </c:pt>
                <c:pt idx="817">
                  <c:v>42301</c:v>
                </c:pt>
                <c:pt idx="818">
                  <c:v>42302</c:v>
                </c:pt>
                <c:pt idx="819">
                  <c:v>42303</c:v>
                </c:pt>
                <c:pt idx="820">
                  <c:v>42304</c:v>
                </c:pt>
                <c:pt idx="821">
                  <c:v>42305</c:v>
                </c:pt>
                <c:pt idx="822">
                  <c:v>42306</c:v>
                </c:pt>
                <c:pt idx="823">
                  <c:v>42307</c:v>
                </c:pt>
                <c:pt idx="824">
                  <c:v>42308</c:v>
                </c:pt>
                <c:pt idx="825">
                  <c:v>42309</c:v>
                </c:pt>
                <c:pt idx="826">
                  <c:v>42310</c:v>
                </c:pt>
                <c:pt idx="827">
                  <c:v>42311</c:v>
                </c:pt>
                <c:pt idx="828">
                  <c:v>42312</c:v>
                </c:pt>
                <c:pt idx="829">
                  <c:v>42313</c:v>
                </c:pt>
                <c:pt idx="830">
                  <c:v>42314</c:v>
                </c:pt>
                <c:pt idx="831">
                  <c:v>42315</c:v>
                </c:pt>
                <c:pt idx="832">
                  <c:v>42316</c:v>
                </c:pt>
                <c:pt idx="833">
                  <c:v>42317</c:v>
                </c:pt>
                <c:pt idx="834">
                  <c:v>42318</c:v>
                </c:pt>
                <c:pt idx="835">
                  <c:v>42319</c:v>
                </c:pt>
                <c:pt idx="836">
                  <c:v>42320</c:v>
                </c:pt>
                <c:pt idx="837">
                  <c:v>42321</c:v>
                </c:pt>
                <c:pt idx="838">
                  <c:v>42322</c:v>
                </c:pt>
                <c:pt idx="839">
                  <c:v>42323</c:v>
                </c:pt>
                <c:pt idx="840">
                  <c:v>42324</c:v>
                </c:pt>
                <c:pt idx="841">
                  <c:v>42325</c:v>
                </c:pt>
                <c:pt idx="842">
                  <c:v>42326</c:v>
                </c:pt>
                <c:pt idx="843">
                  <c:v>42327</c:v>
                </c:pt>
                <c:pt idx="844">
                  <c:v>42328</c:v>
                </c:pt>
                <c:pt idx="845">
                  <c:v>42329</c:v>
                </c:pt>
                <c:pt idx="846">
                  <c:v>42330</c:v>
                </c:pt>
                <c:pt idx="847">
                  <c:v>42331</c:v>
                </c:pt>
                <c:pt idx="848">
                  <c:v>42332</c:v>
                </c:pt>
                <c:pt idx="849">
                  <c:v>42333</c:v>
                </c:pt>
                <c:pt idx="850">
                  <c:v>42334</c:v>
                </c:pt>
                <c:pt idx="851">
                  <c:v>42335</c:v>
                </c:pt>
                <c:pt idx="852">
                  <c:v>42336</c:v>
                </c:pt>
                <c:pt idx="853">
                  <c:v>42337</c:v>
                </c:pt>
                <c:pt idx="854">
                  <c:v>42338</c:v>
                </c:pt>
                <c:pt idx="855">
                  <c:v>42339</c:v>
                </c:pt>
                <c:pt idx="856">
                  <c:v>42340</c:v>
                </c:pt>
                <c:pt idx="857">
                  <c:v>42341</c:v>
                </c:pt>
                <c:pt idx="858">
                  <c:v>42342</c:v>
                </c:pt>
                <c:pt idx="859">
                  <c:v>42343</c:v>
                </c:pt>
                <c:pt idx="860">
                  <c:v>42344</c:v>
                </c:pt>
                <c:pt idx="861">
                  <c:v>42345</c:v>
                </c:pt>
                <c:pt idx="862">
                  <c:v>42346</c:v>
                </c:pt>
                <c:pt idx="863">
                  <c:v>42347</c:v>
                </c:pt>
                <c:pt idx="864">
                  <c:v>42348</c:v>
                </c:pt>
                <c:pt idx="865">
                  <c:v>42349</c:v>
                </c:pt>
                <c:pt idx="866">
                  <c:v>42350</c:v>
                </c:pt>
                <c:pt idx="867">
                  <c:v>42351</c:v>
                </c:pt>
                <c:pt idx="868">
                  <c:v>42352</c:v>
                </c:pt>
                <c:pt idx="869">
                  <c:v>42353</c:v>
                </c:pt>
                <c:pt idx="870">
                  <c:v>42354</c:v>
                </c:pt>
                <c:pt idx="871">
                  <c:v>42355</c:v>
                </c:pt>
                <c:pt idx="872">
                  <c:v>42356</c:v>
                </c:pt>
                <c:pt idx="873">
                  <c:v>42357</c:v>
                </c:pt>
                <c:pt idx="874">
                  <c:v>42358</c:v>
                </c:pt>
                <c:pt idx="875">
                  <c:v>42359</c:v>
                </c:pt>
                <c:pt idx="876">
                  <c:v>42360</c:v>
                </c:pt>
                <c:pt idx="877">
                  <c:v>42361</c:v>
                </c:pt>
                <c:pt idx="878">
                  <c:v>42362</c:v>
                </c:pt>
                <c:pt idx="879">
                  <c:v>42363</c:v>
                </c:pt>
                <c:pt idx="880">
                  <c:v>42364</c:v>
                </c:pt>
                <c:pt idx="881">
                  <c:v>42365</c:v>
                </c:pt>
                <c:pt idx="882">
                  <c:v>42366</c:v>
                </c:pt>
                <c:pt idx="883">
                  <c:v>42367</c:v>
                </c:pt>
                <c:pt idx="884">
                  <c:v>42368</c:v>
                </c:pt>
                <c:pt idx="885">
                  <c:v>42369</c:v>
                </c:pt>
                <c:pt idx="886">
                  <c:v>42370</c:v>
                </c:pt>
                <c:pt idx="887">
                  <c:v>42371</c:v>
                </c:pt>
                <c:pt idx="888">
                  <c:v>42372</c:v>
                </c:pt>
                <c:pt idx="889">
                  <c:v>42373</c:v>
                </c:pt>
                <c:pt idx="890">
                  <c:v>42374</c:v>
                </c:pt>
                <c:pt idx="891">
                  <c:v>42375</c:v>
                </c:pt>
                <c:pt idx="892">
                  <c:v>42376</c:v>
                </c:pt>
                <c:pt idx="893">
                  <c:v>42377</c:v>
                </c:pt>
                <c:pt idx="894">
                  <c:v>42378</c:v>
                </c:pt>
                <c:pt idx="895">
                  <c:v>42379</c:v>
                </c:pt>
                <c:pt idx="896">
                  <c:v>42380</c:v>
                </c:pt>
                <c:pt idx="897">
                  <c:v>42381</c:v>
                </c:pt>
                <c:pt idx="898">
                  <c:v>42382</c:v>
                </c:pt>
                <c:pt idx="899">
                  <c:v>42383</c:v>
                </c:pt>
                <c:pt idx="900">
                  <c:v>42384</c:v>
                </c:pt>
                <c:pt idx="901">
                  <c:v>42385</c:v>
                </c:pt>
                <c:pt idx="902">
                  <c:v>42386</c:v>
                </c:pt>
                <c:pt idx="903">
                  <c:v>42387</c:v>
                </c:pt>
                <c:pt idx="904">
                  <c:v>42388</c:v>
                </c:pt>
                <c:pt idx="905">
                  <c:v>42389</c:v>
                </c:pt>
                <c:pt idx="906">
                  <c:v>42390</c:v>
                </c:pt>
                <c:pt idx="907">
                  <c:v>42391</c:v>
                </c:pt>
                <c:pt idx="908">
                  <c:v>42392</c:v>
                </c:pt>
                <c:pt idx="909">
                  <c:v>42393</c:v>
                </c:pt>
                <c:pt idx="910">
                  <c:v>42394</c:v>
                </c:pt>
                <c:pt idx="911">
                  <c:v>42395</c:v>
                </c:pt>
                <c:pt idx="912">
                  <c:v>42396</c:v>
                </c:pt>
                <c:pt idx="913">
                  <c:v>42397</c:v>
                </c:pt>
                <c:pt idx="914">
                  <c:v>42398</c:v>
                </c:pt>
                <c:pt idx="915">
                  <c:v>42399</c:v>
                </c:pt>
                <c:pt idx="916">
                  <c:v>42400</c:v>
                </c:pt>
                <c:pt idx="917">
                  <c:v>42401</c:v>
                </c:pt>
                <c:pt idx="918">
                  <c:v>42402</c:v>
                </c:pt>
                <c:pt idx="919">
                  <c:v>42403</c:v>
                </c:pt>
                <c:pt idx="920">
                  <c:v>42404</c:v>
                </c:pt>
                <c:pt idx="921">
                  <c:v>42405</c:v>
                </c:pt>
                <c:pt idx="922">
                  <c:v>42406</c:v>
                </c:pt>
                <c:pt idx="923">
                  <c:v>42407</c:v>
                </c:pt>
                <c:pt idx="924">
                  <c:v>42408</c:v>
                </c:pt>
                <c:pt idx="925">
                  <c:v>42409</c:v>
                </c:pt>
                <c:pt idx="926">
                  <c:v>42410</c:v>
                </c:pt>
                <c:pt idx="927">
                  <c:v>42411</c:v>
                </c:pt>
                <c:pt idx="928">
                  <c:v>42412</c:v>
                </c:pt>
                <c:pt idx="929">
                  <c:v>42413</c:v>
                </c:pt>
                <c:pt idx="930">
                  <c:v>42414</c:v>
                </c:pt>
                <c:pt idx="931">
                  <c:v>42415</c:v>
                </c:pt>
                <c:pt idx="932">
                  <c:v>42416</c:v>
                </c:pt>
                <c:pt idx="933">
                  <c:v>42417</c:v>
                </c:pt>
                <c:pt idx="934">
                  <c:v>42418</c:v>
                </c:pt>
                <c:pt idx="935">
                  <c:v>42419</c:v>
                </c:pt>
                <c:pt idx="936">
                  <c:v>42420</c:v>
                </c:pt>
                <c:pt idx="937">
                  <c:v>42421</c:v>
                </c:pt>
                <c:pt idx="938">
                  <c:v>42422</c:v>
                </c:pt>
                <c:pt idx="939">
                  <c:v>42423</c:v>
                </c:pt>
                <c:pt idx="940">
                  <c:v>42424</c:v>
                </c:pt>
                <c:pt idx="941">
                  <c:v>42425</c:v>
                </c:pt>
                <c:pt idx="942">
                  <c:v>42426</c:v>
                </c:pt>
                <c:pt idx="943">
                  <c:v>42427</c:v>
                </c:pt>
                <c:pt idx="944">
                  <c:v>42428</c:v>
                </c:pt>
                <c:pt idx="945">
                  <c:v>42429</c:v>
                </c:pt>
                <c:pt idx="946">
                  <c:v>42430</c:v>
                </c:pt>
                <c:pt idx="947">
                  <c:v>42431</c:v>
                </c:pt>
                <c:pt idx="948">
                  <c:v>42432</c:v>
                </c:pt>
                <c:pt idx="949">
                  <c:v>42433</c:v>
                </c:pt>
                <c:pt idx="950">
                  <c:v>42434</c:v>
                </c:pt>
                <c:pt idx="951">
                  <c:v>42435</c:v>
                </c:pt>
                <c:pt idx="952">
                  <c:v>42436</c:v>
                </c:pt>
                <c:pt idx="953">
                  <c:v>42437</c:v>
                </c:pt>
                <c:pt idx="954">
                  <c:v>42438</c:v>
                </c:pt>
                <c:pt idx="955">
                  <c:v>42439</c:v>
                </c:pt>
                <c:pt idx="956">
                  <c:v>42440</c:v>
                </c:pt>
                <c:pt idx="957">
                  <c:v>42441</c:v>
                </c:pt>
                <c:pt idx="958">
                  <c:v>42442</c:v>
                </c:pt>
                <c:pt idx="959">
                  <c:v>42443</c:v>
                </c:pt>
                <c:pt idx="960">
                  <c:v>42444</c:v>
                </c:pt>
                <c:pt idx="961">
                  <c:v>42445</c:v>
                </c:pt>
                <c:pt idx="962">
                  <c:v>42446</c:v>
                </c:pt>
                <c:pt idx="963">
                  <c:v>42447</c:v>
                </c:pt>
                <c:pt idx="964">
                  <c:v>42448</c:v>
                </c:pt>
                <c:pt idx="965">
                  <c:v>42449</c:v>
                </c:pt>
                <c:pt idx="966">
                  <c:v>42450</c:v>
                </c:pt>
                <c:pt idx="967">
                  <c:v>42451</c:v>
                </c:pt>
                <c:pt idx="968">
                  <c:v>42452</c:v>
                </c:pt>
                <c:pt idx="969">
                  <c:v>42453</c:v>
                </c:pt>
                <c:pt idx="970">
                  <c:v>42454</c:v>
                </c:pt>
                <c:pt idx="971">
                  <c:v>42455</c:v>
                </c:pt>
                <c:pt idx="972">
                  <c:v>42456</c:v>
                </c:pt>
                <c:pt idx="973">
                  <c:v>42457</c:v>
                </c:pt>
                <c:pt idx="974">
                  <c:v>42458</c:v>
                </c:pt>
                <c:pt idx="975">
                  <c:v>42459</c:v>
                </c:pt>
                <c:pt idx="976">
                  <c:v>42460</c:v>
                </c:pt>
                <c:pt idx="977">
                  <c:v>42461</c:v>
                </c:pt>
                <c:pt idx="978">
                  <c:v>42462</c:v>
                </c:pt>
                <c:pt idx="979">
                  <c:v>42463</c:v>
                </c:pt>
                <c:pt idx="980">
                  <c:v>42464</c:v>
                </c:pt>
                <c:pt idx="981">
                  <c:v>42465</c:v>
                </c:pt>
                <c:pt idx="982">
                  <c:v>42466</c:v>
                </c:pt>
                <c:pt idx="983">
                  <c:v>42467</c:v>
                </c:pt>
                <c:pt idx="984">
                  <c:v>42468</c:v>
                </c:pt>
                <c:pt idx="985">
                  <c:v>42469</c:v>
                </c:pt>
                <c:pt idx="986">
                  <c:v>42470</c:v>
                </c:pt>
                <c:pt idx="987">
                  <c:v>42471</c:v>
                </c:pt>
                <c:pt idx="988">
                  <c:v>42472</c:v>
                </c:pt>
                <c:pt idx="989">
                  <c:v>42473</c:v>
                </c:pt>
                <c:pt idx="990">
                  <c:v>42474</c:v>
                </c:pt>
                <c:pt idx="991">
                  <c:v>42475</c:v>
                </c:pt>
                <c:pt idx="992">
                  <c:v>42476</c:v>
                </c:pt>
                <c:pt idx="993">
                  <c:v>42477</c:v>
                </c:pt>
                <c:pt idx="994">
                  <c:v>42478</c:v>
                </c:pt>
                <c:pt idx="995">
                  <c:v>42479</c:v>
                </c:pt>
                <c:pt idx="996">
                  <c:v>42480</c:v>
                </c:pt>
                <c:pt idx="997">
                  <c:v>42481</c:v>
                </c:pt>
                <c:pt idx="998">
                  <c:v>42482</c:v>
                </c:pt>
                <c:pt idx="999">
                  <c:v>42483</c:v>
                </c:pt>
                <c:pt idx="1000">
                  <c:v>42484</c:v>
                </c:pt>
                <c:pt idx="1001">
                  <c:v>42485</c:v>
                </c:pt>
                <c:pt idx="1002">
                  <c:v>42486</c:v>
                </c:pt>
                <c:pt idx="1003">
                  <c:v>42487</c:v>
                </c:pt>
                <c:pt idx="1004">
                  <c:v>42488</c:v>
                </c:pt>
                <c:pt idx="1005">
                  <c:v>42489</c:v>
                </c:pt>
                <c:pt idx="1006">
                  <c:v>42490</c:v>
                </c:pt>
                <c:pt idx="1007">
                  <c:v>42491</c:v>
                </c:pt>
                <c:pt idx="1008">
                  <c:v>42492</c:v>
                </c:pt>
                <c:pt idx="1009">
                  <c:v>42493</c:v>
                </c:pt>
                <c:pt idx="1010">
                  <c:v>42494</c:v>
                </c:pt>
                <c:pt idx="1011">
                  <c:v>42495</c:v>
                </c:pt>
                <c:pt idx="1012">
                  <c:v>42496</c:v>
                </c:pt>
                <c:pt idx="1013">
                  <c:v>42497</c:v>
                </c:pt>
                <c:pt idx="1014">
                  <c:v>42498</c:v>
                </c:pt>
                <c:pt idx="1015">
                  <c:v>42499</c:v>
                </c:pt>
                <c:pt idx="1016">
                  <c:v>42500</c:v>
                </c:pt>
                <c:pt idx="1017">
                  <c:v>42501</c:v>
                </c:pt>
                <c:pt idx="1018">
                  <c:v>42502</c:v>
                </c:pt>
                <c:pt idx="1019">
                  <c:v>42503</c:v>
                </c:pt>
                <c:pt idx="1020">
                  <c:v>42504</c:v>
                </c:pt>
                <c:pt idx="1021">
                  <c:v>42505</c:v>
                </c:pt>
                <c:pt idx="1022">
                  <c:v>42506</c:v>
                </c:pt>
                <c:pt idx="1023">
                  <c:v>42507</c:v>
                </c:pt>
                <c:pt idx="1024">
                  <c:v>42508</c:v>
                </c:pt>
                <c:pt idx="1025">
                  <c:v>42509</c:v>
                </c:pt>
                <c:pt idx="1026">
                  <c:v>42510</c:v>
                </c:pt>
                <c:pt idx="1027">
                  <c:v>42511</c:v>
                </c:pt>
                <c:pt idx="1028">
                  <c:v>42512</c:v>
                </c:pt>
                <c:pt idx="1029">
                  <c:v>42513</c:v>
                </c:pt>
                <c:pt idx="1030">
                  <c:v>42514</c:v>
                </c:pt>
                <c:pt idx="1031">
                  <c:v>42515</c:v>
                </c:pt>
                <c:pt idx="1032">
                  <c:v>42516</c:v>
                </c:pt>
                <c:pt idx="1033">
                  <c:v>42517</c:v>
                </c:pt>
                <c:pt idx="1034">
                  <c:v>42518</c:v>
                </c:pt>
                <c:pt idx="1035">
                  <c:v>42519</c:v>
                </c:pt>
                <c:pt idx="1036">
                  <c:v>42520</c:v>
                </c:pt>
                <c:pt idx="1037">
                  <c:v>42521</c:v>
                </c:pt>
                <c:pt idx="1038">
                  <c:v>42522</c:v>
                </c:pt>
                <c:pt idx="1039">
                  <c:v>42523</c:v>
                </c:pt>
                <c:pt idx="1040">
                  <c:v>42524</c:v>
                </c:pt>
                <c:pt idx="1041">
                  <c:v>42525</c:v>
                </c:pt>
                <c:pt idx="1042">
                  <c:v>42526</c:v>
                </c:pt>
                <c:pt idx="1043">
                  <c:v>42527</c:v>
                </c:pt>
                <c:pt idx="1044">
                  <c:v>42528</c:v>
                </c:pt>
                <c:pt idx="1045">
                  <c:v>42529</c:v>
                </c:pt>
                <c:pt idx="1046">
                  <c:v>42530</c:v>
                </c:pt>
                <c:pt idx="1047">
                  <c:v>42531</c:v>
                </c:pt>
                <c:pt idx="1048">
                  <c:v>42532</c:v>
                </c:pt>
                <c:pt idx="1049">
                  <c:v>42533</c:v>
                </c:pt>
                <c:pt idx="1050">
                  <c:v>42534</c:v>
                </c:pt>
                <c:pt idx="1051">
                  <c:v>42535</c:v>
                </c:pt>
                <c:pt idx="1052">
                  <c:v>42536</c:v>
                </c:pt>
                <c:pt idx="1053">
                  <c:v>42537</c:v>
                </c:pt>
                <c:pt idx="1054">
                  <c:v>42538</c:v>
                </c:pt>
                <c:pt idx="1055">
                  <c:v>42539</c:v>
                </c:pt>
                <c:pt idx="1056">
                  <c:v>42540</c:v>
                </c:pt>
                <c:pt idx="1057">
                  <c:v>42541</c:v>
                </c:pt>
                <c:pt idx="1058">
                  <c:v>42542</c:v>
                </c:pt>
                <c:pt idx="1059">
                  <c:v>42543</c:v>
                </c:pt>
                <c:pt idx="1060">
                  <c:v>42544</c:v>
                </c:pt>
                <c:pt idx="1061">
                  <c:v>42545</c:v>
                </c:pt>
                <c:pt idx="1062">
                  <c:v>42546</c:v>
                </c:pt>
                <c:pt idx="1063">
                  <c:v>42547</c:v>
                </c:pt>
                <c:pt idx="1064">
                  <c:v>42548</c:v>
                </c:pt>
                <c:pt idx="1065">
                  <c:v>42549</c:v>
                </c:pt>
                <c:pt idx="1066">
                  <c:v>42550</c:v>
                </c:pt>
                <c:pt idx="1067">
                  <c:v>42551</c:v>
                </c:pt>
                <c:pt idx="1068">
                  <c:v>42552</c:v>
                </c:pt>
                <c:pt idx="1069">
                  <c:v>42553</c:v>
                </c:pt>
                <c:pt idx="1070">
                  <c:v>42554</c:v>
                </c:pt>
                <c:pt idx="1071">
                  <c:v>42555</c:v>
                </c:pt>
                <c:pt idx="1072">
                  <c:v>42556</c:v>
                </c:pt>
                <c:pt idx="1073">
                  <c:v>42557</c:v>
                </c:pt>
                <c:pt idx="1074">
                  <c:v>42558</c:v>
                </c:pt>
                <c:pt idx="1075">
                  <c:v>42559</c:v>
                </c:pt>
                <c:pt idx="1076">
                  <c:v>42560</c:v>
                </c:pt>
                <c:pt idx="1077">
                  <c:v>42561</c:v>
                </c:pt>
                <c:pt idx="1078">
                  <c:v>42562</c:v>
                </c:pt>
                <c:pt idx="1079">
                  <c:v>42563</c:v>
                </c:pt>
                <c:pt idx="1080">
                  <c:v>42564</c:v>
                </c:pt>
                <c:pt idx="1081">
                  <c:v>42565</c:v>
                </c:pt>
                <c:pt idx="1082">
                  <c:v>42566</c:v>
                </c:pt>
                <c:pt idx="1083">
                  <c:v>42567</c:v>
                </c:pt>
                <c:pt idx="1084">
                  <c:v>42568</c:v>
                </c:pt>
                <c:pt idx="1085">
                  <c:v>42569</c:v>
                </c:pt>
                <c:pt idx="1086">
                  <c:v>42570</c:v>
                </c:pt>
                <c:pt idx="1087">
                  <c:v>42571</c:v>
                </c:pt>
                <c:pt idx="1088">
                  <c:v>42572</c:v>
                </c:pt>
                <c:pt idx="1089">
                  <c:v>42573</c:v>
                </c:pt>
                <c:pt idx="1090">
                  <c:v>42574</c:v>
                </c:pt>
                <c:pt idx="1091">
                  <c:v>42575</c:v>
                </c:pt>
                <c:pt idx="1092">
                  <c:v>42576</c:v>
                </c:pt>
                <c:pt idx="1093">
                  <c:v>42577</c:v>
                </c:pt>
                <c:pt idx="1094">
                  <c:v>42578</c:v>
                </c:pt>
                <c:pt idx="1095">
                  <c:v>42579</c:v>
                </c:pt>
                <c:pt idx="1096">
                  <c:v>42580</c:v>
                </c:pt>
                <c:pt idx="1097">
                  <c:v>42581</c:v>
                </c:pt>
                <c:pt idx="1098">
                  <c:v>42582</c:v>
                </c:pt>
                <c:pt idx="1099">
                  <c:v>42583</c:v>
                </c:pt>
                <c:pt idx="1100">
                  <c:v>42584</c:v>
                </c:pt>
                <c:pt idx="1101">
                  <c:v>42585</c:v>
                </c:pt>
                <c:pt idx="1102">
                  <c:v>42586</c:v>
                </c:pt>
                <c:pt idx="1103">
                  <c:v>42587</c:v>
                </c:pt>
                <c:pt idx="1104">
                  <c:v>42588</c:v>
                </c:pt>
                <c:pt idx="1105">
                  <c:v>42589</c:v>
                </c:pt>
                <c:pt idx="1106">
                  <c:v>42590</c:v>
                </c:pt>
                <c:pt idx="1107">
                  <c:v>42591</c:v>
                </c:pt>
                <c:pt idx="1108">
                  <c:v>42592</c:v>
                </c:pt>
                <c:pt idx="1109">
                  <c:v>42593</c:v>
                </c:pt>
                <c:pt idx="1110">
                  <c:v>42594</c:v>
                </c:pt>
                <c:pt idx="1111">
                  <c:v>42595</c:v>
                </c:pt>
                <c:pt idx="1112">
                  <c:v>42596</c:v>
                </c:pt>
                <c:pt idx="1113">
                  <c:v>42597</c:v>
                </c:pt>
                <c:pt idx="1114">
                  <c:v>42598</c:v>
                </c:pt>
                <c:pt idx="1115">
                  <c:v>42599</c:v>
                </c:pt>
                <c:pt idx="1116">
                  <c:v>42600</c:v>
                </c:pt>
                <c:pt idx="1117">
                  <c:v>42601</c:v>
                </c:pt>
                <c:pt idx="1118">
                  <c:v>42602</c:v>
                </c:pt>
                <c:pt idx="1119">
                  <c:v>42603</c:v>
                </c:pt>
                <c:pt idx="1120">
                  <c:v>42604</c:v>
                </c:pt>
                <c:pt idx="1121">
                  <c:v>42605</c:v>
                </c:pt>
                <c:pt idx="1122">
                  <c:v>42606</c:v>
                </c:pt>
                <c:pt idx="1123">
                  <c:v>42607</c:v>
                </c:pt>
                <c:pt idx="1124">
                  <c:v>42608</c:v>
                </c:pt>
                <c:pt idx="1125">
                  <c:v>42609</c:v>
                </c:pt>
                <c:pt idx="1126">
                  <c:v>42610</c:v>
                </c:pt>
                <c:pt idx="1127">
                  <c:v>42611</c:v>
                </c:pt>
                <c:pt idx="1128">
                  <c:v>42612</c:v>
                </c:pt>
                <c:pt idx="1129">
                  <c:v>42613</c:v>
                </c:pt>
                <c:pt idx="1130">
                  <c:v>42614</c:v>
                </c:pt>
                <c:pt idx="1131">
                  <c:v>42615</c:v>
                </c:pt>
                <c:pt idx="1132">
                  <c:v>42616</c:v>
                </c:pt>
                <c:pt idx="1133">
                  <c:v>42617</c:v>
                </c:pt>
                <c:pt idx="1134">
                  <c:v>42618</c:v>
                </c:pt>
                <c:pt idx="1135">
                  <c:v>42619</c:v>
                </c:pt>
                <c:pt idx="1136">
                  <c:v>42620</c:v>
                </c:pt>
                <c:pt idx="1137">
                  <c:v>42621</c:v>
                </c:pt>
                <c:pt idx="1138">
                  <c:v>42622</c:v>
                </c:pt>
                <c:pt idx="1139">
                  <c:v>42623</c:v>
                </c:pt>
                <c:pt idx="1140">
                  <c:v>42624</c:v>
                </c:pt>
                <c:pt idx="1141">
                  <c:v>42625</c:v>
                </c:pt>
                <c:pt idx="1142">
                  <c:v>42626</c:v>
                </c:pt>
                <c:pt idx="1143">
                  <c:v>42627</c:v>
                </c:pt>
                <c:pt idx="1144">
                  <c:v>42628</c:v>
                </c:pt>
                <c:pt idx="1145">
                  <c:v>42629</c:v>
                </c:pt>
                <c:pt idx="1146">
                  <c:v>42630</c:v>
                </c:pt>
                <c:pt idx="1147">
                  <c:v>42631</c:v>
                </c:pt>
                <c:pt idx="1148">
                  <c:v>42632</c:v>
                </c:pt>
                <c:pt idx="1149">
                  <c:v>42633</c:v>
                </c:pt>
                <c:pt idx="1150">
                  <c:v>42634</c:v>
                </c:pt>
                <c:pt idx="1151">
                  <c:v>42635</c:v>
                </c:pt>
                <c:pt idx="1152">
                  <c:v>42636</c:v>
                </c:pt>
                <c:pt idx="1153">
                  <c:v>42637</c:v>
                </c:pt>
                <c:pt idx="1154">
                  <c:v>42638</c:v>
                </c:pt>
                <c:pt idx="1155">
                  <c:v>42639</c:v>
                </c:pt>
                <c:pt idx="1156">
                  <c:v>42640</c:v>
                </c:pt>
                <c:pt idx="1157">
                  <c:v>42641</c:v>
                </c:pt>
                <c:pt idx="1158">
                  <c:v>42642</c:v>
                </c:pt>
                <c:pt idx="1159">
                  <c:v>42643</c:v>
                </c:pt>
                <c:pt idx="1160">
                  <c:v>42644</c:v>
                </c:pt>
                <c:pt idx="1161">
                  <c:v>42645</c:v>
                </c:pt>
                <c:pt idx="1162">
                  <c:v>42646</c:v>
                </c:pt>
                <c:pt idx="1163">
                  <c:v>42647</c:v>
                </c:pt>
                <c:pt idx="1164">
                  <c:v>42648</c:v>
                </c:pt>
                <c:pt idx="1165">
                  <c:v>42649</c:v>
                </c:pt>
                <c:pt idx="1166">
                  <c:v>42650</c:v>
                </c:pt>
                <c:pt idx="1167">
                  <c:v>42651</c:v>
                </c:pt>
                <c:pt idx="1168">
                  <c:v>42652</c:v>
                </c:pt>
                <c:pt idx="1169">
                  <c:v>42653</c:v>
                </c:pt>
                <c:pt idx="1170">
                  <c:v>42654</c:v>
                </c:pt>
                <c:pt idx="1171">
                  <c:v>42655</c:v>
                </c:pt>
                <c:pt idx="1172">
                  <c:v>42656</c:v>
                </c:pt>
                <c:pt idx="1173">
                  <c:v>42657</c:v>
                </c:pt>
                <c:pt idx="1174">
                  <c:v>42658</c:v>
                </c:pt>
                <c:pt idx="1175">
                  <c:v>42659</c:v>
                </c:pt>
                <c:pt idx="1176">
                  <c:v>42660</c:v>
                </c:pt>
                <c:pt idx="1177">
                  <c:v>42661</c:v>
                </c:pt>
                <c:pt idx="1178">
                  <c:v>42662</c:v>
                </c:pt>
                <c:pt idx="1179">
                  <c:v>42663</c:v>
                </c:pt>
                <c:pt idx="1180">
                  <c:v>42664</c:v>
                </c:pt>
                <c:pt idx="1181">
                  <c:v>42665</c:v>
                </c:pt>
                <c:pt idx="1182">
                  <c:v>42666</c:v>
                </c:pt>
                <c:pt idx="1183">
                  <c:v>42667</c:v>
                </c:pt>
                <c:pt idx="1184">
                  <c:v>42668</c:v>
                </c:pt>
                <c:pt idx="1185">
                  <c:v>42669</c:v>
                </c:pt>
                <c:pt idx="1186">
                  <c:v>42670</c:v>
                </c:pt>
                <c:pt idx="1187">
                  <c:v>42671</c:v>
                </c:pt>
                <c:pt idx="1188">
                  <c:v>42672</c:v>
                </c:pt>
                <c:pt idx="1189">
                  <c:v>42673</c:v>
                </c:pt>
                <c:pt idx="1190">
                  <c:v>42674</c:v>
                </c:pt>
                <c:pt idx="1191">
                  <c:v>42675</c:v>
                </c:pt>
                <c:pt idx="1192">
                  <c:v>42676</c:v>
                </c:pt>
                <c:pt idx="1193">
                  <c:v>42677</c:v>
                </c:pt>
                <c:pt idx="1194">
                  <c:v>42678</c:v>
                </c:pt>
                <c:pt idx="1195">
                  <c:v>42679</c:v>
                </c:pt>
                <c:pt idx="1196">
                  <c:v>42680</c:v>
                </c:pt>
                <c:pt idx="1197">
                  <c:v>42681</c:v>
                </c:pt>
                <c:pt idx="1198">
                  <c:v>42682</c:v>
                </c:pt>
                <c:pt idx="1199">
                  <c:v>42683</c:v>
                </c:pt>
                <c:pt idx="1200">
                  <c:v>42684</c:v>
                </c:pt>
                <c:pt idx="1201">
                  <c:v>42685</c:v>
                </c:pt>
                <c:pt idx="1202">
                  <c:v>42686</c:v>
                </c:pt>
                <c:pt idx="1203">
                  <c:v>42687</c:v>
                </c:pt>
                <c:pt idx="1204">
                  <c:v>42688</c:v>
                </c:pt>
                <c:pt idx="1205">
                  <c:v>42689</c:v>
                </c:pt>
                <c:pt idx="1206">
                  <c:v>42690</c:v>
                </c:pt>
                <c:pt idx="1207">
                  <c:v>42691</c:v>
                </c:pt>
                <c:pt idx="1208">
                  <c:v>42692</c:v>
                </c:pt>
                <c:pt idx="1209">
                  <c:v>42693</c:v>
                </c:pt>
                <c:pt idx="1210">
                  <c:v>42694</c:v>
                </c:pt>
                <c:pt idx="1211">
                  <c:v>42695</c:v>
                </c:pt>
                <c:pt idx="1212">
                  <c:v>42696</c:v>
                </c:pt>
                <c:pt idx="1213">
                  <c:v>42697</c:v>
                </c:pt>
                <c:pt idx="1214">
                  <c:v>42698</c:v>
                </c:pt>
                <c:pt idx="1215">
                  <c:v>42699</c:v>
                </c:pt>
                <c:pt idx="1216">
                  <c:v>42700</c:v>
                </c:pt>
                <c:pt idx="1217">
                  <c:v>42701</c:v>
                </c:pt>
                <c:pt idx="1218">
                  <c:v>42702</c:v>
                </c:pt>
                <c:pt idx="1219">
                  <c:v>42703</c:v>
                </c:pt>
                <c:pt idx="1220">
                  <c:v>42704</c:v>
                </c:pt>
                <c:pt idx="1221">
                  <c:v>42705</c:v>
                </c:pt>
                <c:pt idx="1222">
                  <c:v>42706</c:v>
                </c:pt>
                <c:pt idx="1223">
                  <c:v>42707</c:v>
                </c:pt>
                <c:pt idx="1224">
                  <c:v>42708</c:v>
                </c:pt>
                <c:pt idx="1225">
                  <c:v>42709</c:v>
                </c:pt>
                <c:pt idx="1226">
                  <c:v>42710</c:v>
                </c:pt>
                <c:pt idx="1227">
                  <c:v>42711</c:v>
                </c:pt>
                <c:pt idx="1228">
                  <c:v>42712</c:v>
                </c:pt>
                <c:pt idx="1229">
                  <c:v>42713</c:v>
                </c:pt>
                <c:pt idx="1230">
                  <c:v>42714</c:v>
                </c:pt>
                <c:pt idx="1231">
                  <c:v>42715</c:v>
                </c:pt>
                <c:pt idx="1232">
                  <c:v>42716</c:v>
                </c:pt>
                <c:pt idx="1233">
                  <c:v>42717</c:v>
                </c:pt>
                <c:pt idx="1234">
                  <c:v>42718</c:v>
                </c:pt>
                <c:pt idx="1235">
                  <c:v>42719</c:v>
                </c:pt>
                <c:pt idx="1236">
                  <c:v>42720</c:v>
                </c:pt>
                <c:pt idx="1237">
                  <c:v>42721</c:v>
                </c:pt>
                <c:pt idx="1238">
                  <c:v>42722</c:v>
                </c:pt>
                <c:pt idx="1239">
                  <c:v>42723</c:v>
                </c:pt>
                <c:pt idx="1240">
                  <c:v>42724</c:v>
                </c:pt>
                <c:pt idx="1241">
                  <c:v>42725</c:v>
                </c:pt>
                <c:pt idx="1242">
                  <c:v>42726</c:v>
                </c:pt>
                <c:pt idx="1243">
                  <c:v>42727</c:v>
                </c:pt>
                <c:pt idx="1244">
                  <c:v>42728</c:v>
                </c:pt>
                <c:pt idx="1245">
                  <c:v>42729</c:v>
                </c:pt>
                <c:pt idx="1246">
                  <c:v>42730</c:v>
                </c:pt>
                <c:pt idx="1247">
                  <c:v>42731</c:v>
                </c:pt>
                <c:pt idx="1248">
                  <c:v>42732</c:v>
                </c:pt>
                <c:pt idx="1249">
                  <c:v>42733</c:v>
                </c:pt>
                <c:pt idx="1250">
                  <c:v>42734</c:v>
                </c:pt>
                <c:pt idx="1251">
                  <c:v>42735</c:v>
                </c:pt>
                <c:pt idx="1252">
                  <c:v>42736</c:v>
                </c:pt>
                <c:pt idx="1253">
                  <c:v>42737</c:v>
                </c:pt>
                <c:pt idx="1254">
                  <c:v>42738</c:v>
                </c:pt>
                <c:pt idx="1255">
                  <c:v>42739</c:v>
                </c:pt>
                <c:pt idx="1256">
                  <c:v>42740</c:v>
                </c:pt>
                <c:pt idx="1257">
                  <c:v>42741</c:v>
                </c:pt>
                <c:pt idx="1258">
                  <c:v>42742</c:v>
                </c:pt>
                <c:pt idx="1259">
                  <c:v>42743</c:v>
                </c:pt>
                <c:pt idx="1260">
                  <c:v>42744</c:v>
                </c:pt>
                <c:pt idx="1261">
                  <c:v>42745</c:v>
                </c:pt>
                <c:pt idx="1262">
                  <c:v>42746</c:v>
                </c:pt>
                <c:pt idx="1263">
                  <c:v>42747</c:v>
                </c:pt>
                <c:pt idx="1264">
                  <c:v>42748</c:v>
                </c:pt>
                <c:pt idx="1265">
                  <c:v>42749</c:v>
                </c:pt>
                <c:pt idx="1266">
                  <c:v>42750</c:v>
                </c:pt>
                <c:pt idx="1267">
                  <c:v>42751</c:v>
                </c:pt>
                <c:pt idx="1268">
                  <c:v>42752</c:v>
                </c:pt>
                <c:pt idx="1269">
                  <c:v>42753</c:v>
                </c:pt>
                <c:pt idx="1270">
                  <c:v>42754</c:v>
                </c:pt>
                <c:pt idx="1271">
                  <c:v>42755</c:v>
                </c:pt>
                <c:pt idx="1272">
                  <c:v>42756</c:v>
                </c:pt>
                <c:pt idx="1273">
                  <c:v>42757</c:v>
                </c:pt>
                <c:pt idx="1274">
                  <c:v>42758</c:v>
                </c:pt>
                <c:pt idx="1275">
                  <c:v>42759</c:v>
                </c:pt>
                <c:pt idx="1276">
                  <c:v>42760</c:v>
                </c:pt>
                <c:pt idx="1277">
                  <c:v>42761</c:v>
                </c:pt>
                <c:pt idx="1278">
                  <c:v>42762</c:v>
                </c:pt>
                <c:pt idx="1279">
                  <c:v>42763</c:v>
                </c:pt>
                <c:pt idx="1280">
                  <c:v>42764</c:v>
                </c:pt>
                <c:pt idx="1281">
                  <c:v>42765</c:v>
                </c:pt>
                <c:pt idx="1282">
                  <c:v>42766</c:v>
                </c:pt>
                <c:pt idx="1283">
                  <c:v>42767</c:v>
                </c:pt>
                <c:pt idx="1284">
                  <c:v>42768</c:v>
                </c:pt>
                <c:pt idx="1285">
                  <c:v>42769</c:v>
                </c:pt>
                <c:pt idx="1286">
                  <c:v>42770</c:v>
                </c:pt>
                <c:pt idx="1287">
                  <c:v>42771</c:v>
                </c:pt>
                <c:pt idx="1288">
                  <c:v>42772</c:v>
                </c:pt>
                <c:pt idx="1289">
                  <c:v>42773</c:v>
                </c:pt>
                <c:pt idx="1290">
                  <c:v>42774</c:v>
                </c:pt>
                <c:pt idx="1291">
                  <c:v>42775</c:v>
                </c:pt>
                <c:pt idx="1292">
                  <c:v>42776</c:v>
                </c:pt>
                <c:pt idx="1293">
                  <c:v>42777</c:v>
                </c:pt>
                <c:pt idx="1294">
                  <c:v>42778</c:v>
                </c:pt>
                <c:pt idx="1295">
                  <c:v>42779</c:v>
                </c:pt>
                <c:pt idx="1296">
                  <c:v>42780</c:v>
                </c:pt>
                <c:pt idx="1297">
                  <c:v>42781</c:v>
                </c:pt>
                <c:pt idx="1298">
                  <c:v>42782</c:v>
                </c:pt>
                <c:pt idx="1299">
                  <c:v>42783</c:v>
                </c:pt>
                <c:pt idx="1300">
                  <c:v>42784</c:v>
                </c:pt>
                <c:pt idx="1301">
                  <c:v>42785</c:v>
                </c:pt>
                <c:pt idx="1302">
                  <c:v>42786</c:v>
                </c:pt>
                <c:pt idx="1303">
                  <c:v>42787</c:v>
                </c:pt>
                <c:pt idx="1304">
                  <c:v>42788</c:v>
                </c:pt>
                <c:pt idx="1305">
                  <c:v>42789</c:v>
                </c:pt>
                <c:pt idx="1306">
                  <c:v>42790</c:v>
                </c:pt>
                <c:pt idx="1307">
                  <c:v>42791</c:v>
                </c:pt>
                <c:pt idx="1308">
                  <c:v>42792</c:v>
                </c:pt>
                <c:pt idx="1309">
                  <c:v>42793</c:v>
                </c:pt>
                <c:pt idx="1310">
                  <c:v>42794</c:v>
                </c:pt>
                <c:pt idx="1311">
                  <c:v>42795</c:v>
                </c:pt>
                <c:pt idx="1312">
                  <c:v>42796</c:v>
                </c:pt>
                <c:pt idx="1313">
                  <c:v>42797</c:v>
                </c:pt>
                <c:pt idx="1314">
                  <c:v>42798</c:v>
                </c:pt>
                <c:pt idx="1315">
                  <c:v>42799</c:v>
                </c:pt>
                <c:pt idx="1316">
                  <c:v>42800</c:v>
                </c:pt>
                <c:pt idx="1317">
                  <c:v>42801</c:v>
                </c:pt>
                <c:pt idx="1318">
                  <c:v>42802</c:v>
                </c:pt>
                <c:pt idx="1319">
                  <c:v>42803</c:v>
                </c:pt>
                <c:pt idx="1320">
                  <c:v>42804</c:v>
                </c:pt>
                <c:pt idx="1321">
                  <c:v>42805</c:v>
                </c:pt>
                <c:pt idx="1322">
                  <c:v>42806</c:v>
                </c:pt>
                <c:pt idx="1323">
                  <c:v>42807</c:v>
                </c:pt>
                <c:pt idx="1324">
                  <c:v>42808</c:v>
                </c:pt>
                <c:pt idx="1325">
                  <c:v>42809</c:v>
                </c:pt>
                <c:pt idx="1326">
                  <c:v>42810</c:v>
                </c:pt>
                <c:pt idx="1327">
                  <c:v>42811</c:v>
                </c:pt>
                <c:pt idx="1328">
                  <c:v>42812</c:v>
                </c:pt>
                <c:pt idx="1329">
                  <c:v>42813</c:v>
                </c:pt>
                <c:pt idx="1330">
                  <c:v>42814</c:v>
                </c:pt>
                <c:pt idx="1331">
                  <c:v>42815</c:v>
                </c:pt>
                <c:pt idx="1332">
                  <c:v>42816</c:v>
                </c:pt>
                <c:pt idx="1333">
                  <c:v>42817</c:v>
                </c:pt>
                <c:pt idx="1334">
                  <c:v>42818</c:v>
                </c:pt>
                <c:pt idx="1335">
                  <c:v>42819</c:v>
                </c:pt>
                <c:pt idx="1336">
                  <c:v>42820</c:v>
                </c:pt>
                <c:pt idx="1337">
                  <c:v>42821</c:v>
                </c:pt>
                <c:pt idx="1338">
                  <c:v>42822</c:v>
                </c:pt>
                <c:pt idx="1339">
                  <c:v>42823</c:v>
                </c:pt>
                <c:pt idx="1340">
                  <c:v>42824</c:v>
                </c:pt>
                <c:pt idx="1341">
                  <c:v>42825</c:v>
                </c:pt>
                <c:pt idx="1342">
                  <c:v>42826</c:v>
                </c:pt>
                <c:pt idx="1343">
                  <c:v>42827</c:v>
                </c:pt>
                <c:pt idx="1344">
                  <c:v>42828</c:v>
                </c:pt>
                <c:pt idx="1345">
                  <c:v>42829</c:v>
                </c:pt>
                <c:pt idx="1346">
                  <c:v>42830</c:v>
                </c:pt>
                <c:pt idx="1347">
                  <c:v>42831</c:v>
                </c:pt>
                <c:pt idx="1348">
                  <c:v>42832</c:v>
                </c:pt>
                <c:pt idx="1349">
                  <c:v>42833</c:v>
                </c:pt>
                <c:pt idx="1350">
                  <c:v>42834</c:v>
                </c:pt>
                <c:pt idx="1351">
                  <c:v>42835</c:v>
                </c:pt>
                <c:pt idx="1352">
                  <c:v>42836</c:v>
                </c:pt>
                <c:pt idx="1353">
                  <c:v>42837</c:v>
                </c:pt>
                <c:pt idx="1354">
                  <c:v>42838</c:v>
                </c:pt>
                <c:pt idx="1355">
                  <c:v>42839</c:v>
                </c:pt>
                <c:pt idx="1356">
                  <c:v>42840</c:v>
                </c:pt>
                <c:pt idx="1357">
                  <c:v>42841</c:v>
                </c:pt>
                <c:pt idx="1358">
                  <c:v>42842</c:v>
                </c:pt>
                <c:pt idx="1359">
                  <c:v>42843</c:v>
                </c:pt>
                <c:pt idx="1360">
                  <c:v>42844</c:v>
                </c:pt>
                <c:pt idx="1361">
                  <c:v>42845</c:v>
                </c:pt>
                <c:pt idx="1362">
                  <c:v>42846</c:v>
                </c:pt>
                <c:pt idx="1363">
                  <c:v>42847</c:v>
                </c:pt>
                <c:pt idx="1364">
                  <c:v>42848</c:v>
                </c:pt>
                <c:pt idx="1365">
                  <c:v>42849</c:v>
                </c:pt>
                <c:pt idx="1366">
                  <c:v>42850</c:v>
                </c:pt>
                <c:pt idx="1367">
                  <c:v>42851</c:v>
                </c:pt>
                <c:pt idx="1368">
                  <c:v>42852</c:v>
                </c:pt>
                <c:pt idx="1369">
                  <c:v>42853</c:v>
                </c:pt>
                <c:pt idx="1370">
                  <c:v>42854</c:v>
                </c:pt>
                <c:pt idx="1371">
                  <c:v>42855</c:v>
                </c:pt>
                <c:pt idx="1372">
                  <c:v>42856</c:v>
                </c:pt>
                <c:pt idx="1373">
                  <c:v>42857</c:v>
                </c:pt>
                <c:pt idx="1374">
                  <c:v>42858</c:v>
                </c:pt>
                <c:pt idx="1375">
                  <c:v>42859</c:v>
                </c:pt>
                <c:pt idx="1376">
                  <c:v>42860</c:v>
                </c:pt>
                <c:pt idx="1377">
                  <c:v>42861</c:v>
                </c:pt>
                <c:pt idx="1378">
                  <c:v>42862</c:v>
                </c:pt>
                <c:pt idx="1379">
                  <c:v>42863</c:v>
                </c:pt>
                <c:pt idx="1380">
                  <c:v>42864</c:v>
                </c:pt>
                <c:pt idx="1381">
                  <c:v>42865</c:v>
                </c:pt>
                <c:pt idx="1382">
                  <c:v>42866</c:v>
                </c:pt>
                <c:pt idx="1383">
                  <c:v>42867</c:v>
                </c:pt>
                <c:pt idx="1384">
                  <c:v>42868</c:v>
                </c:pt>
                <c:pt idx="1385">
                  <c:v>42869</c:v>
                </c:pt>
                <c:pt idx="1386">
                  <c:v>42870</c:v>
                </c:pt>
                <c:pt idx="1387">
                  <c:v>42871</c:v>
                </c:pt>
                <c:pt idx="1388">
                  <c:v>42872</c:v>
                </c:pt>
                <c:pt idx="1389">
                  <c:v>42873</c:v>
                </c:pt>
                <c:pt idx="1390">
                  <c:v>42874</c:v>
                </c:pt>
                <c:pt idx="1391">
                  <c:v>42875</c:v>
                </c:pt>
                <c:pt idx="1392">
                  <c:v>42876</c:v>
                </c:pt>
                <c:pt idx="1393">
                  <c:v>42877</c:v>
                </c:pt>
                <c:pt idx="1394">
                  <c:v>42878</c:v>
                </c:pt>
                <c:pt idx="1395">
                  <c:v>42879</c:v>
                </c:pt>
                <c:pt idx="1396">
                  <c:v>42880</c:v>
                </c:pt>
                <c:pt idx="1397">
                  <c:v>42881</c:v>
                </c:pt>
                <c:pt idx="1398">
                  <c:v>42882</c:v>
                </c:pt>
                <c:pt idx="1399">
                  <c:v>42883</c:v>
                </c:pt>
                <c:pt idx="1400">
                  <c:v>42884</c:v>
                </c:pt>
                <c:pt idx="1401">
                  <c:v>42885</c:v>
                </c:pt>
                <c:pt idx="1402">
                  <c:v>42886</c:v>
                </c:pt>
                <c:pt idx="1403">
                  <c:v>42887</c:v>
                </c:pt>
                <c:pt idx="1404">
                  <c:v>42888</c:v>
                </c:pt>
                <c:pt idx="1405">
                  <c:v>42889</c:v>
                </c:pt>
                <c:pt idx="1406">
                  <c:v>42890</c:v>
                </c:pt>
                <c:pt idx="1407">
                  <c:v>42891</c:v>
                </c:pt>
                <c:pt idx="1408">
                  <c:v>42892</c:v>
                </c:pt>
                <c:pt idx="1409">
                  <c:v>42893</c:v>
                </c:pt>
                <c:pt idx="1410">
                  <c:v>42894</c:v>
                </c:pt>
                <c:pt idx="1411">
                  <c:v>42895</c:v>
                </c:pt>
                <c:pt idx="1412">
                  <c:v>42896</c:v>
                </c:pt>
                <c:pt idx="1413">
                  <c:v>42897</c:v>
                </c:pt>
                <c:pt idx="1414">
                  <c:v>42898</c:v>
                </c:pt>
                <c:pt idx="1415">
                  <c:v>42899</c:v>
                </c:pt>
                <c:pt idx="1416">
                  <c:v>42900</c:v>
                </c:pt>
                <c:pt idx="1417">
                  <c:v>42901</c:v>
                </c:pt>
                <c:pt idx="1418">
                  <c:v>42902</c:v>
                </c:pt>
                <c:pt idx="1419">
                  <c:v>42903</c:v>
                </c:pt>
                <c:pt idx="1420">
                  <c:v>42904</c:v>
                </c:pt>
                <c:pt idx="1421">
                  <c:v>42905</c:v>
                </c:pt>
                <c:pt idx="1422">
                  <c:v>42906</c:v>
                </c:pt>
                <c:pt idx="1423">
                  <c:v>42907</c:v>
                </c:pt>
                <c:pt idx="1424">
                  <c:v>42908</c:v>
                </c:pt>
                <c:pt idx="1425">
                  <c:v>42909</c:v>
                </c:pt>
                <c:pt idx="1426">
                  <c:v>42910</c:v>
                </c:pt>
                <c:pt idx="1427">
                  <c:v>42911</c:v>
                </c:pt>
                <c:pt idx="1428">
                  <c:v>42912</c:v>
                </c:pt>
                <c:pt idx="1429">
                  <c:v>42913</c:v>
                </c:pt>
                <c:pt idx="1430">
                  <c:v>42914</c:v>
                </c:pt>
                <c:pt idx="1431">
                  <c:v>42915</c:v>
                </c:pt>
                <c:pt idx="1432">
                  <c:v>42916</c:v>
                </c:pt>
                <c:pt idx="1433">
                  <c:v>42917</c:v>
                </c:pt>
                <c:pt idx="1434">
                  <c:v>42918</c:v>
                </c:pt>
                <c:pt idx="1435">
                  <c:v>42919</c:v>
                </c:pt>
                <c:pt idx="1436">
                  <c:v>42920</c:v>
                </c:pt>
                <c:pt idx="1437">
                  <c:v>42921</c:v>
                </c:pt>
                <c:pt idx="1438">
                  <c:v>42922</c:v>
                </c:pt>
                <c:pt idx="1439">
                  <c:v>42923</c:v>
                </c:pt>
                <c:pt idx="1440">
                  <c:v>42924</c:v>
                </c:pt>
                <c:pt idx="1441">
                  <c:v>42925</c:v>
                </c:pt>
                <c:pt idx="1442">
                  <c:v>42926</c:v>
                </c:pt>
                <c:pt idx="1443">
                  <c:v>42927</c:v>
                </c:pt>
                <c:pt idx="1444">
                  <c:v>42928</c:v>
                </c:pt>
                <c:pt idx="1445">
                  <c:v>42929</c:v>
                </c:pt>
                <c:pt idx="1446">
                  <c:v>42930</c:v>
                </c:pt>
                <c:pt idx="1447">
                  <c:v>42931</c:v>
                </c:pt>
                <c:pt idx="1448">
                  <c:v>42932</c:v>
                </c:pt>
                <c:pt idx="1449">
                  <c:v>42933</c:v>
                </c:pt>
                <c:pt idx="1450">
                  <c:v>42934</c:v>
                </c:pt>
                <c:pt idx="1451">
                  <c:v>42935</c:v>
                </c:pt>
                <c:pt idx="1452">
                  <c:v>42936</c:v>
                </c:pt>
                <c:pt idx="1453">
                  <c:v>42937</c:v>
                </c:pt>
                <c:pt idx="1454">
                  <c:v>42938</c:v>
                </c:pt>
                <c:pt idx="1455">
                  <c:v>42939</c:v>
                </c:pt>
                <c:pt idx="1456">
                  <c:v>42940</c:v>
                </c:pt>
                <c:pt idx="1457">
                  <c:v>42941</c:v>
                </c:pt>
                <c:pt idx="1458">
                  <c:v>42942</c:v>
                </c:pt>
                <c:pt idx="1459">
                  <c:v>42943</c:v>
                </c:pt>
                <c:pt idx="1460">
                  <c:v>42944</c:v>
                </c:pt>
                <c:pt idx="1461">
                  <c:v>42945</c:v>
                </c:pt>
                <c:pt idx="1462">
                  <c:v>42946</c:v>
                </c:pt>
                <c:pt idx="1463">
                  <c:v>42947</c:v>
                </c:pt>
                <c:pt idx="1464">
                  <c:v>42948</c:v>
                </c:pt>
                <c:pt idx="1465">
                  <c:v>42949</c:v>
                </c:pt>
                <c:pt idx="1466">
                  <c:v>42950</c:v>
                </c:pt>
                <c:pt idx="1467">
                  <c:v>42951</c:v>
                </c:pt>
                <c:pt idx="1468">
                  <c:v>42952</c:v>
                </c:pt>
                <c:pt idx="1469">
                  <c:v>42953</c:v>
                </c:pt>
                <c:pt idx="1470">
                  <c:v>42954</c:v>
                </c:pt>
                <c:pt idx="1471">
                  <c:v>42955</c:v>
                </c:pt>
                <c:pt idx="1472">
                  <c:v>42956</c:v>
                </c:pt>
                <c:pt idx="1473">
                  <c:v>42957</c:v>
                </c:pt>
                <c:pt idx="1474">
                  <c:v>42958</c:v>
                </c:pt>
                <c:pt idx="1475">
                  <c:v>42959</c:v>
                </c:pt>
                <c:pt idx="1476">
                  <c:v>42960</c:v>
                </c:pt>
                <c:pt idx="1477">
                  <c:v>42961</c:v>
                </c:pt>
                <c:pt idx="1478">
                  <c:v>42962</c:v>
                </c:pt>
                <c:pt idx="1479">
                  <c:v>42963</c:v>
                </c:pt>
                <c:pt idx="1480">
                  <c:v>42964</c:v>
                </c:pt>
                <c:pt idx="1481">
                  <c:v>42965</c:v>
                </c:pt>
                <c:pt idx="1482">
                  <c:v>42966</c:v>
                </c:pt>
                <c:pt idx="1483">
                  <c:v>42967</c:v>
                </c:pt>
                <c:pt idx="1484">
                  <c:v>42968</c:v>
                </c:pt>
                <c:pt idx="1485">
                  <c:v>42969</c:v>
                </c:pt>
                <c:pt idx="1486">
                  <c:v>42970</c:v>
                </c:pt>
                <c:pt idx="1487">
                  <c:v>42971</c:v>
                </c:pt>
                <c:pt idx="1488">
                  <c:v>42972</c:v>
                </c:pt>
                <c:pt idx="1489">
                  <c:v>42973</c:v>
                </c:pt>
                <c:pt idx="1490">
                  <c:v>42974</c:v>
                </c:pt>
                <c:pt idx="1491">
                  <c:v>42975</c:v>
                </c:pt>
                <c:pt idx="1492">
                  <c:v>42976</c:v>
                </c:pt>
                <c:pt idx="1493">
                  <c:v>42977</c:v>
                </c:pt>
                <c:pt idx="1494">
                  <c:v>42978</c:v>
                </c:pt>
                <c:pt idx="1495">
                  <c:v>42979</c:v>
                </c:pt>
                <c:pt idx="1496">
                  <c:v>42980</c:v>
                </c:pt>
                <c:pt idx="1497">
                  <c:v>42981</c:v>
                </c:pt>
                <c:pt idx="1498">
                  <c:v>42982</c:v>
                </c:pt>
                <c:pt idx="1499">
                  <c:v>42983</c:v>
                </c:pt>
                <c:pt idx="1500">
                  <c:v>42984</c:v>
                </c:pt>
                <c:pt idx="1501">
                  <c:v>42985</c:v>
                </c:pt>
                <c:pt idx="1502">
                  <c:v>42986</c:v>
                </c:pt>
                <c:pt idx="1503">
                  <c:v>42987</c:v>
                </c:pt>
                <c:pt idx="1504">
                  <c:v>42988</c:v>
                </c:pt>
                <c:pt idx="1505">
                  <c:v>42989</c:v>
                </c:pt>
                <c:pt idx="1506">
                  <c:v>42990</c:v>
                </c:pt>
                <c:pt idx="1507">
                  <c:v>42991</c:v>
                </c:pt>
                <c:pt idx="1508">
                  <c:v>42992</c:v>
                </c:pt>
                <c:pt idx="1509">
                  <c:v>42993</c:v>
                </c:pt>
                <c:pt idx="1510">
                  <c:v>42994</c:v>
                </c:pt>
                <c:pt idx="1511">
                  <c:v>42995</c:v>
                </c:pt>
                <c:pt idx="1512">
                  <c:v>42996</c:v>
                </c:pt>
                <c:pt idx="1513">
                  <c:v>42997</c:v>
                </c:pt>
                <c:pt idx="1514">
                  <c:v>42998</c:v>
                </c:pt>
                <c:pt idx="1515">
                  <c:v>42999</c:v>
                </c:pt>
                <c:pt idx="1516">
                  <c:v>43000</c:v>
                </c:pt>
                <c:pt idx="1517">
                  <c:v>43001</c:v>
                </c:pt>
                <c:pt idx="1518">
                  <c:v>43002</c:v>
                </c:pt>
                <c:pt idx="1519">
                  <c:v>43003</c:v>
                </c:pt>
                <c:pt idx="1520">
                  <c:v>43004</c:v>
                </c:pt>
                <c:pt idx="1521">
                  <c:v>43005</c:v>
                </c:pt>
                <c:pt idx="1522">
                  <c:v>43006</c:v>
                </c:pt>
                <c:pt idx="1523">
                  <c:v>43007</c:v>
                </c:pt>
                <c:pt idx="1524">
                  <c:v>43008</c:v>
                </c:pt>
                <c:pt idx="1525">
                  <c:v>43009</c:v>
                </c:pt>
                <c:pt idx="1526">
                  <c:v>43010</c:v>
                </c:pt>
                <c:pt idx="1527">
                  <c:v>43011</c:v>
                </c:pt>
                <c:pt idx="1528">
                  <c:v>43012</c:v>
                </c:pt>
                <c:pt idx="1529">
                  <c:v>43013</c:v>
                </c:pt>
                <c:pt idx="1530">
                  <c:v>43014</c:v>
                </c:pt>
                <c:pt idx="1531">
                  <c:v>43015</c:v>
                </c:pt>
                <c:pt idx="1532">
                  <c:v>43016</c:v>
                </c:pt>
                <c:pt idx="1533">
                  <c:v>43017</c:v>
                </c:pt>
                <c:pt idx="1534">
                  <c:v>43018</c:v>
                </c:pt>
                <c:pt idx="1535">
                  <c:v>43019</c:v>
                </c:pt>
                <c:pt idx="1536">
                  <c:v>43020</c:v>
                </c:pt>
                <c:pt idx="1537">
                  <c:v>43021</c:v>
                </c:pt>
                <c:pt idx="1538">
                  <c:v>43022</c:v>
                </c:pt>
                <c:pt idx="1539">
                  <c:v>43023</c:v>
                </c:pt>
                <c:pt idx="1540">
                  <c:v>43024</c:v>
                </c:pt>
                <c:pt idx="1541">
                  <c:v>43025</c:v>
                </c:pt>
                <c:pt idx="1542">
                  <c:v>43026</c:v>
                </c:pt>
                <c:pt idx="1543">
                  <c:v>43027</c:v>
                </c:pt>
                <c:pt idx="1544">
                  <c:v>43028</c:v>
                </c:pt>
                <c:pt idx="1545">
                  <c:v>43029</c:v>
                </c:pt>
                <c:pt idx="1546">
                  <c:v>43030</c:v>
                </c:pt>
                <c:pt idx="1547">
                  <c:v>43031</c:v>
                </c:pt>
                <c:pt idx="1548">
                  <c:v>43032</c:v>
                </c:pt>
                <c:pt idx="1549">
                  <c:v>43033</c:v>
                </c:pt>
                <c:pt idx="1550">
                  <c:v>43034</c:v>
                </c:pt>
                <c:pt idx="1551">
                  <c:v>43035</c:v>
                </c:pt>
                <c:pt idx="1552">
                  <c:v>43036</c:v>
                </c:pt>
                <c:pt idx="1553">
                  <c:v>43037</c:v>
                </c:pt>
                <c:pt idx="1554">
                  <c:v>43038</c:v>
                </c:pt>
                <c:pt idx="1555">
                  <c:v>43039</c:v>
                </c:pt>
                <c:pt idx="1556">
                  <c:v>43040</c:v>
                </c:pt>
                <c:pt idx="1557">
                  <c:v>43041</c:v>
                </c:pt>
                <c:pt idx="1558">
                  <c:v>43042</c:v>
                </c:pt>
                <c:pt idx="1559">
                  <c:v>43043</c:v>
                </c:pt>
                <c:pt idx="1560">
                  <c:v>43044</c:v>
                </c:pt>
                <c:pt idx="1561">
                  <c:v>43045</c:v>
                </c:pt>
                <c:pt idx="1562">
                  <c:v>43046</c:v>
                </c:pt>
                <c:pt idx="1563">
                  <c:v>43047</c:v>
                </c:pt>
                <c:pt idx="1564">
                  <c:v>43048</c:v>
                </c:pt>
                <c:pt idx="1565">
                  <c:v>43049</c:v>
                </c:pt>
                <c:pt idx="1566">
                  <c:v>43050</c:v>
                </c:pt>
                <c:pt idx="1567">
                  <c:v>43051</c:v>
                </c:pt>
                <c:pt idx="1568">
                  <c:v>43052</c:v>
                </c:pt>
                <c:pt idx="1569">
                  <c:v>43053</c:v>
                </c:pt>
                <c:pt idx="1570">
                  <c:v>43054</c:v>
                </c:pt>
                <c:pt idx="1571">
                  <c:v>43055</c:v>
                </c:pt>
                <c:pt idx="1572">
                  <c:v>43056</c:v>
                </c:pt>
                <c:pt idx="1573">
                  <c:v>43057</c:v>
                </c:pt>
                <c:pt idx="1574">
                  <c:v>43058</c:v>
                </c:pt>
                <c:pt idx="1575">
                  <c:v>43059</c:v>
                </c:pt>
                <c:pt idx="1576">
                  <c:v>43060</c:v>
                </c:pt>
                <c:pt idx="1577">
                  <c:v>43061</c:v>
                </c:pt>
                <c:pt idx="1578">
                  <c:v>43062</c:v>
                </c:pt>
                <c:pt idx="1579">
                  <c:v>43063</c:v>
                </c:pt>
                <c:pt idx="1580">
                  <c:v>43064</c:v>
                </c:pt>
                <c:pt idx="1581">
                  <c:v>43065</c:v>
                </c:pt>
                <c:pt idx="1582">
                  <c:v>43066</c:v>
                </c:pt>
                <c:pt idx="1583">
                  <c:v>43067</c:v>
                </c:pt>
                <c:pt idx="1584">
                  <c:v>43068</c:v>
                </c:pt>
                <c:pt idx="1585">
                  <c:v>43069</c:v>
                </c:pt>
                <c:pt idx="1586">
                  <c:v>43070</c:v>
                </c:pt>
                <c:pt idx="1587">
                  <c:v>43071</c:v>
                </c:pt>
                <c:pt idx="1588">
                  <c:v>43072</c:v>
                </c:pt>
                <c:pt idx="1589">
                  <c:v>43073</c:v>
                </c:pt>
                <c:pt idx="1590">
                  <c:v>43074</c:v>
                </c:pt>
                <c:pt idx="1591">
                  <c:v>43075</c:v>
                </c:pt>
                <c:pt idx="1592">
                  <c:v>43076</c:v>
                </c:pt>
                <c:pt idx="1593">
                  <c:v>43077</c:v>
                </c:pt>
                <c:pt idx="1594">
                  <c:v>43078</c:v>
                </c:pt>
                <c:pt idx="1595">
                  <c:v>43079</c:v>
                </c:pt>
                <c:pt idx="1596">
                  <c:v>43080</c:v>
                </c:pt>
                <c:pt idx="1597">
                  <c:v>43081</c:v>
                </c:pt>
                <c:pt idx="1598">
                  <c:v>43082</c:v>
                </c:pt>
                <c:pt idx="1599">
                  <c:v>43083</c:v>
                </c:pt>
                <c:pt idx="1600">
                  <c:v>43084</c:v>
                </c:pt>
                <c:pt idx="1601">
                  <c:v>43085</c:v>
                </c:pt>
                <c:pt idx="1602">
                  <c:v>43086</c:v>
                </c:pt>
                <c:pt idx="1603">
                  <c:v>43087</c:v>
                </c:pt>
                <c:pt idx="1604">
                  <c:v>43088</c:v>
                </c:pt>
                <c:pt idx="1605">
                  <c:v>43089</c:v>
                </c:pt>
                <c:pt idx="1606">
                  <c:v>43090</c:v>
                </c:pt>
                <c:pt idx="1607">
                  <c:v>43091</c:v>
                </c:pt>
                <c:pt idx="1608">
                  <c:v>43092</c:v>
                </c:pt>
                <c:pt idx="1609">
                  <c:v>43093</c:v>
                </c:pt>
                <c:pt idx="1610">
                  <c:v>43094</c:v>
                </c:pt>
                <c:pt idx="1611">
                  <c:v>43095</c:v>
                </c:pt>
                <c:pt idx="1612">
                  <c:v>43096</c:v>
                </c:pt>
                <c:pt idx="1613">
                  <c:v>43097</c:v>
                </c:pt>
                <c:pt idx="1614">
                  <c:v>43098</c:v>
                </c:pt>
                <c:pt idx="1615">
                  <c:v>43099</c:v>
                </c:pt>
                <c:pt idx="1616">
                  <c:v>43100</c:v>
                </c:pt>
                <c:pt idx="1617">
                  <c:v>43101</c:v>
                </c:pt>
                <c:pt idx="1618">
                  <c:v>43102</c:v>
                </c:pt>
                <c:pt idx="1619">
                  <c:v>43103</c:v>
                </c:pt>
                <c:pt idx="1620">
                  <c:v>43104</c:v>
                </c:pt>
                <c:pt idx="1621">
                  <c:v>43105</c:v>
                </c:pt>
                <c:pt idx="1622">
                  <c:v>43106</c:v>
                </c:pt>
                <c:pt idx="1623">
                  <c:v>43107</c:v>
                </c:pt>
                <c:pt idx="1624">
                  <c:v>43108</c:v>
                </c:pt>
                <c:pt idx="1625">
                  <c:v>43109</c:v>
                </c:pt>
                <c:pt idx="1626">
                  <c:v>43110</c:v>
                </c:pt>
                <c:pt idx="1627">
                  <c:v>43111</c:v>
                </c:pt>
                <c:pt idx="1628">
                  <c:v>43112</c:v>
                </c:pt>
                <c:pt idx="1629">
                  <c:v>43113</c:v>
                </c:pt>
                <c:pt idx="1630">
                  <c:v>43114</c:v>
                </c:pt>
                <c:pt idx="1631">
                  <c:v>43115</c:v>
                </c:pt>
                <c:pt idx="1632">
                  <c:v>43116</c:v>
                </c:pt>
                <c:pt idx="1633">
                  <c:v>43117</c:v>
                </c:pt>
                <c:pt idx="1634">
                  <c:v>43118</c:v>
                </c:pt>
                <c:pt idx="1635">
                  <c:v>43119</c:v>
                </c:pt>
                <c:pt idx="1636">
                  <c:v>43120</c:v>
                </c:pt>
                <c:pt idx="1637">
                  <c:v>43121</c:v>
                </c:pt>
                <c:pt idx="1638">
                  <c:v>43122</c:v>
                </c:pt>
                <c:pt idx="1639">
                  <c:v>43123</c:v>
                </c:pt>
                <c:pt idx="1640">
                  <c:v>43124</c:v>
                </c:pt>
                <c:pt idx="1641">
                  <c:v>43125</c:v>
                </c:pt>
                <c:pt idx="1642">
                  <c:v>43126</c:v>
                </c:pt>
                <c:pt idx="1643">
                  <c:v>43127</c:v>
                </c:pt>
                <c:pt idx="1644">
                  <c:v>43128</c:v>
                </c:pt>
                <c:pt idx="1645">
                  <c:v>43129</c:v>
                </c:pt>
                <c:pt idx="1646">
                  <c:v>43130</c:v>
                </c:pt>
                <c:pt idx="1647">
                  <c:v>43131</c:v>
                </c:pt>
                <c:pt idx="1648">
                  <c:v>43132</c:v>
                </c:pt>
                <c:pt idx="1649">
                  <c:v>43133</c:v>
                </c:pt>
                <c:pt idx="1650">
                  <c:v>43134</c:v>
                </c:pt>
                <c:pt idx="1651">
                  <c:v>43135</c:v>
                </c:pt>
                <c:pt idx="1652">
                  <c:v>43136</c:v>
                </c:pt>
                <c:pt idx="1653">
                  <c:v>43137</c:v>
                </c:pt>
                <c:pt idx="1654">
                  <c:v>43138</c:v>
                </c:pt>
                <c:pt idx="1655">
                  <c:v>43139</c:v>
                </c:pt>
                <c:pt idx="1656">
                  <c:v>43140</c:v>
                </c:pt>
                <c:pt idx="1657">
                  <c:v>43141</c:v>
                </c:pt>
                <c:pt idx="1658">
                  <c:v>43142</c:v>
                </c:pt>
                <c:pt idx="1659">
                  <c:v>43143</c:v>
                </c:pt>
                <c:pt idx="1660">
                  <c:v>43144</c:v>
                </c:pt>
                <c:pt idx="1661">
                  <c:v>43145</c:v>
                </c:pt>
                <c:pt idx="1662">
                  <c:v>43146</c:v>
                </c:pt>
                <c:pt idx="1663">
                  <c:v>43147</c:v>
                </c:pt>
                <c:pt idx="1664">
                  <c:v>43148</c:v>
                </c:pt>
                <c:pt idx="1665">
                  <c:v>43149</c:v>
                </c:pt>
                <c:pt idx="1666">
                  <c:v>43150</c:v>
                </c:pt>
                <c:pt idx="1667">
                  <c:v>43151</c:v>
                </c:pt>
                <c:pt idx="1668">
                  <c:v>43152</c:v>
                </c:pt>
                <c:pt idx="1669">
                  <c:v>43153</c:v>
                </c:pt>
                <c:pt idx="1670">
                  <c:v>43154</c:v>
                </c:pt>
                <c:pt idx="1671">
                  <c:v>43155</c:v>
                </c:pt>
                <c:pt idx="1672">
                  <c:v>43156</c:v>
                </c:pt>
                <c:pt idx="1673">
                  <c:v>43157</c:v>
                </c:pt>
                <c:pt idx="1674">
                  <c:v>43158</c:v>
                </c:pt>
                <c:pt idx="1675">
                  <c:v>43159</c:v>
                </c:pt>
                <c:pt idx="1676">
                  <c:v>43160</c:v>
                </c:pt>
                <c:pt idx="1677">
                  <c:v>43161</c:v>
                </c:pt>
                <c:pt idx="1678">
                  <c:v>43162</c:v>
                </c:pt>
                <c:pt idx="1679">
                  <c:v>43163</c:v>
                </c:pt>
                <c:pt idx="1680">
                  <c:v>43164</c:v>
                </c:pt>
                <c:pt idx="1681">
                  <c:v>43165</c:v>
                </c:pt>
                <c:pt idx="1682">
                  <c:v>43166</c:v>
                </c:pt>
                <c:pt idx="1683">
                  <c:v>43167</c:v>
                </c:pt>
                <c:pt idx="1684">
                  <c:v>43168</c:v>
                </c:pt>
                <c:pt idx="1685">
                  <c:v>43169</c:v>
                </c:pt>
                <c:pt idx="1686">
                  <c:v>43170</c:v>
                </c:pt>
                <c:pt idx="1687">
                  <c:v>43171</c:v>
                </c:pt>
                <c:pt idx="1688">
                  <c:v>43172</c:v>
                </c:pt>
                <c:pt idx="1689">
                  <c:v>43173</c:v>
                </c:pt>
                <c:pt idx="1690">
                  <c:v>43174</c:v>
                </c:pt>
                <c:pt idx="1691">
                  <c:v>43175</c:v>
                </c:pt>
                <c:pt idx="1692">
                  <c:v>43176</c:v>
                </c:pt>
                <c:pt idx="1693">
                  <c:v>43177</c:v>
                </c:pt>
                <c:pt idx="1694">
                  <c:v>43178</c:v>
                </c:pt>
                <c:pt idx="1695">
                  <c:v>43179</c:v>
                </c:pt>
                <c:pt idx="1696">
                  <c:v>43180</c:v>
                </c:pt>
                <c:pt idx="1697">
                  <c:v>43181</c:v>
                </c:pt>
                <c:pt idx="1698">
                  <c:v>43182</c:v>
                </c:pt>
                <c:pt idx="1699">
                  <c:v>43183</c:v>
                </c:pt>
                <c:pt idx="1700">
                  <c:v>43184</c:v>
                </c:pt>
                <c:pt idx="1701">
                  <c:v>43185</c:v>
                </c:pt>
                <c:pt idx="1702">
                  <c:v>43186</c:v>
                </c:pt>
                <c:pt idx="1703">
                  <c:v>43187</c:v>
                </c:pt>
                <c:pt idx="1704">
                  <c:v>43188</c:v>
                </c:pt>
                <c:pt idx="1705">
                  <c:v>43189</c:v>
                </c:pt>
                <c:pt idx="1706">
                  <c:v>43190</c:v>
                </c:pt>
                <c:pt idx="1707">
                  <c:v>43191</c:v>
                </c:pt>
                <c:pt idx="1708">
                  <c:v>43192</c:v>
                </c:pt>
                <c:pt idx="1709">
                  <c:v>43193</c:v>
                </c:pt>
                <c:pt idx="1710">
                  <c:v>43194</c:v>
                </c:pt>
                <c:pt idx="1711">
                  <c:v>43195</c:v>
                </c:pt>
                <c:pt idx="1712">
                  <c:v>43196</c:v>
                </c:pt>
                <c:pt idx="1713">
                  <c:v>43197</c:v>
                </c:pt>
                <c:pt idx="1714">
                  <c:v>43198</c:v>
                </c:pt>
                <c:pt idx="1715">
                  <c:v>43199</c:v>
                </c:pt>
                <c:pt idx="1716">
                  <c:v>43200</c:v>
                </c:pt>
                <c:pt idx="1717">
                  <c:v>43201</c:v>
                </c:pt>
                <c:pt idx="1718">
                  <c:v>43202</c:v>
                </c:pt>
                <c:pt idx="1719">
                  <c:v>43203</c:v>
                </c:pt>
                <c:pt idx="1720">
                  <c:v>43204</c:v>
                </c:pt>
                <c:pt idx="1721">
                  <c:v>43205</c:v>
                </c:pt>
                <c:pt idx="1722">
                  <c:v>43206</c:v>
                </c:pt>
                <c:pt idx="1723">
                  <c:v>43207</c:v>
                </c:pt>
                <c:pt idx="1724">
                  <c:v>43208</c:v>
                </c:pt>
                <c:pt idx="1725">
                  <c:v>43209</c:v>
                </c:pt>
                <c:pt idx="1726">
                  <c:v>43210</c:v>
                </c:pt>
                <c:pt idx="1727">
                  <c:v>43211</c:v>
                </c:pt>
                <c:pt idx="1728">
                  <c:v>43212</c:v>
                </c:pt>
                <c:pt idx="1729">
                  <c:v>43213</c:v>
                </c:pt>
                <c:pt idx="1730">
                  <c:v>43214</c:v>
                </c:pt>
                <c:pt idx="1731">
                  <c:v>43215</c:v>
                </c:pt>
                <c:pt idx="1732">
                  <c:v>43216</c:v>
                </c:pt>
                <c:pt idx="1733">
                  <c:v>43217</c:v>
                </c:pt>
                <c:pt idx="1734">
                  <c:v>43218</c:v>
                </c:pt>
                <c:pt idx="1735">
                  <c:v>43219</c:v>
                </c:pt>
                <c:pt idx="1736">
                  <c:v>43220</c:v>
                </c:pt>
                <c:pt idx="1737">
                  <c:v>43221</c:v>
                </c:pt>
                <c:pt idx="1738">
                  <c:v>43222</c:v>
                </c:pt>
                <c:pt idx="1739">
                  <c:v>43223</c:v>
                </c:pt>
                <c:pt idx="1740">
                  <c:v>43224</c:v>
                </c:pt>
                <c:pt idx="1741">
                  <c:v>43225</c:v>
                </c:pt>
                <c:pt idx="1742">
                  <c:v>43226</c:v>
                </c:pt>
                <c:pt idx="1743">
                  <c:v>43227</c:v>
                </c:pt>
                <c:pt idx="1744">
                  <c:v>43228</c:v>
                </c:pt>
                <c:pt idx="1745">
                  <c:v>43229</c:v>
                </c:pt>
                <c:pt idx="1746">
                  <c:v>43230</c:v>
                </c:pt>
                <c:pt idx="1747">
                  <c:v>43231</c:v>
                </c:pt>
                <c:pt idx="1748">
                  <c:v>43232</c:v>
                </c:pt>
                <c:pt idx="1749">
                  <c:v>43233</c:v>
                </c:pt>
                <c:pt idx="1750">
                  <c:v>43234</c:v>
                </c:pt>
                <c:pt idx="1751">
                  <c:v>43235</c:v>
                </c:pt>
                <c:pt idx="1752">
                  <c:v>43236</c:v>
                </c:pt>
                <c:pt idx="1753">
                  <c:v>43237</c:v>
                </c:pt>
                <c:pt idx="1754">
                  <c:v>43238</c:v>
                </c:pt>
                <c:pt idx="1755">
                  <c:v>43239</c:v>
                </c:pt>
                <c:pt idx="1756">
                  <c:v>43240</c:v>
                </c:pt>
                <c:pt idx="1757">
                  <c:v>43241</c:v>
                </c:pt>
                <c:pt idx="1758">
                  <c:v>43242</c:v>
                </c:pt>
                <c:pt idx="1759">
                  <c:v>43243</c:v>
                </c:pt>
                <c:pt idx="1760">
                  <c:v>43244</c:v>
                </c:pt>
                <c:pt idx="1761">
                  <c:v>43245</c:v>
                </c:pt>
                <c:pt idx="1762">
                  <c:v>43246</c:v>
                </c:pt>
                <c:pt idx="1763">
                  <c:v>43247</c:v>
                </c:pt>
                <c:pt idx="1764">
                  <c:v>43248</c:v>
                </c:pt>
                <c:pt idx="1765">
                  <c:v>43249</c:v>
                </c:pt>
                <c:pt idx="1766">
                  <c:v>43250</c:v>
                </c:pt>
                <c:pt idx="1767">
                  <c:v>43251</c:v>
                </c:pt>
                <c:pt idx="1768">
                  <c:v>43252</c:v>
                </c:pt>
                <c:pt idx="1769">
                  <c:v>43253</c:v>
                </c:pt>
                <c:pt idx="1770">
                  <c:v>43254</c:v>
                </c:pt>
                <c:pt idx="1771">
                  <c:v>43255</c:v>
                </c:pt>
                <c:pt idx="1772">
                  <c:v>43256</c:v>
                </c:pt>
                <c:pt idx="1773">
                  <c:v>43257</c:v>
                </c:pt>
                <c:pt idx="1774">
                  <c:v>43258</c:v>
                </c:pt>
                <c:pt idx="1775">
                  <c:v>43259</c:v>
                </c:pt>
                <c:pt idx="1776">
                  <c:v>43260</c:v>
                </c:pt>
                <c:pt idx="1777">
                  <c:v>43261</c:v>
                </c:pt>
                <c:pt idx="1778">
                  <c:v>43262</c:v>
                </c:pt>
                <c:pt idx="1779">
                  <c:v>43263</c:v>
                </c:pt>
                <c:pt idx="1780">
                  <c:v>43264</c:v>
                </c:pt>
                <c:pt idx="1781">
                  <c:v>43265</c:v>
                </c:pt>
                <c:pt idx="1782">
                  <c:v>43266</c:v>
                </c:pt>
                <c:pt idx="1783">
                  <c:v>43267</c:v>
                </c:pt>
                <c:pt idx="1784">
                  <c:v>43268</c:v>
                </c:pt>
                <c:pt idx="1785">
                  <c:v>43269</c:v>
                </c:pt>
                <c:pt idx="1786">
                  <c:v>43270</c:v>
                </c:pt>
                <c:pt idx="1787">
                  <c:v>43271</c:v>
                </c:pt>
                <c:pt idx="1788">
                  <c:v>43272</c:v>
                </c:pt>
                <c:pt idx="1789">
                  <c:v>43273</c:v>
                </c:pt>
                <c:pt idx="1790">
                  <c:v>43274</c:v>
                </c:pt>
                <c:pt idx="1791">
                  <c:v>43275</c:v>
                </c:pt>
                <c:pt idx="1792">
                  <c:v>43276</c:v>
                </c:pt>
                <c:pt idx="1793">
                  <c:v>43277</c:v>
                </c:pt>
                <c:pt idx="1794">
                  <c:v>43278</c:v>
                </c:pt>
                <c:pt idx="1795">
                  <c:v>43279</c:v>
                </c:pt>
                <c:pt idx="1796">
                  <c:v>43280</c:v>
                </c:pt>
                <c:pt idx="1797">
                  <c:v>43281</c:v>
                </c:pt>
                <c:pt idx="1798">
                  <c:v>43282</c:v>
                </c:pt>
                <c:pt idx="1799">
                  <c:v>43283</c:v>
                </c:pt>
                <c:pt idx="1800">
                  <c:v>43284</c:v>
                </c:pt>
                <c:pt idx="1801">
                  <c:v>43285</c:v>
                </c:pt>
                <c:pt idx="1802">
                  <c:v>43286</c:v>
                </c:pt>
                <c:pt idx="1803">
                  <c:v>43287</c:v>
                </c:pt>
                <c:pt idx="1804">
                  <c:v>43288</c:v>
                </c:pt>
                <c:pt idx="1805">
                  <c:v>43289</c:v>
                </c:pt>
                <c:pt idx="1806">
                  <c:v>43290</c:v>
                </c:pt>
                <c:pt idx="1807">
                  <c:v>43291</c:v>
                </c:pt>
                <c:pt idx="1808">
                  <c:v>43292</c:v>
                </c:pt>
                <c:pt idx="1809">
                  <c:v>43293</c:v>
                </c:pt>
                <c:pt idx="1810">
                  <c:v>43294</c:v>
                </c:pt>
                <c:pt idx="1811">
                  <c:v>43295</c:v>
                </c:pt>
                <c:pt idx="1812">
                  <c:v>43296</c:v>
                </c:pt>
                <c:pt idx="1813">
                  <c:v>43297</c:v>
                </c:pt>
                <c:pt idx="1814">
                  <c:v>43298</c:v>
                </c:pt>
                <c:pt idx="1815">
                  <c:v>43299</c:v>
                </c:pt>
                <c:pt idx="1816">
                  <c:v>43300</c:v>
                </c:pt>
                <c:pt idx="1817">
                  <c:v>43301</c:v>
                </c:pt>
                <c:pt idx="1818">
                  <c:v>43302</c:v>
                </c:pt>
                <c:pt idx="1819">
                  <c:v>43303</c:v>
                </c:pt>
                <c:pt idx="1820">
                  <c:v>43304</c:v>
                </c:pt>
                <c:pt idx="1821">
                  <c:v>43305</c:v>
                </c:pt>
                <c:pt idx="1822">
                  <c:v>43306</c:v>
                </c:pt>
                <c:pt idx="1823">
                  <c:v>43307</c:v>
                </c:pt>
                <c:pt idx="1824">
                  <c:v>43308</c:v>
                </c:pt>
                <c:pt idx="1825">
                  <c:v>43309</c:v>
                </c:pt>
                <c:pt idx="1826">
                  <c:v>43310</c:v>
                </c:pt>
                <c:pt idx="1827">
                  <c:v>43311</c:v>
                </c:pt>
                <c:pt idx="1828">
                  <c:v>43312</c:v>
                </c:pt>
                <c:pt idx="1829">
                  <c:v>43313</c:v>
                </c:pt>
                <c:pt idx="1830">
                  <c:v>43314</c:v>
                </c:pt>
                <c:pt idx="1831">
                  <c:v>43315</c:v>
                </c:pt>
                <c:pt idx="1832">
                  <c:v>43316</c:v>
                </c:pt>
                <c:pt idx="1833">
                  <c:v>43317</c:v>
                </c:pt>
                <c:pt idx="1834">
                  <c:v>43318</c:v>
                </c:pt>
                <c:pt idx="1835">
                  <c:v>43319</c:v>
                </c:pt>
                <c:pt idx="1836">
                  <c:v>43320</c:v>
                </c:pt>
                <c:pt idx="1837">
                  <c:v>43321</c:v>
                </c:pt>
                <c:pt idx="1838">
                  <c:v>43322</c:v>
                </c:pt>
                <c:pt idx="1839">
                  <c:v>43323</c:v>
                </c:pt>
                <c:pt idx="1840">
                  <c:v>43324</c:v>
                </c:pt>
                <c:pt idx="1841">
                  <c:v>43325</c:v>
                </c:pt>
                <c:pt idx="1842">
                  <c:v>43326</c:v>
                </c:pt>
                <c:pt idx="1843">
                  <c:v>43327</c:v>
                </c:pt>
                <c:pt idx="1844">
                  <c:v>43328</c:v>
                </c:pt>
                <c:pt idx="1845">
                  <c:v>43329</c:v>
                </c:pt>
                <c:pt idx="1846">
                  <c:v>43330</c:v>
                </c:pt>
                <c:pt idx="1847">
                  <c:v>43331</c:v>
                </c:pt>
                <c:pt idx="1848">
                  <c:v>43332</c:v>
                </c:pt>
                <c:pt idx="1849">
                  <c:v>43333</c:v>
                </c:pt>
                <c:pt idx="1850">
                  <c:v>43334</c:v>
                </c:pt>
                <c:pt idx="1851">
                  <c:v>43335</c:v>
                </c:pt>
                <c:pt idx="1852">
                  <c:v>43336</c:v>
                </c:pt>
                <c:pt idx="1853">
                  <c:v>43337</c:v>
                </c:pt>
                <c:pt idx="1854">
                  <c:v>43338</c:v>
                </c:pt>
                <c:pt idx="1855">
                  <c:v>43339</c:v>
                </c:pt>
                <c:pt idx="1856">
                  <c:v>43340</c:v>
                </c:pt>
                <c:pt idx="1857">
                  <c:v>43341</c:v>
                </c:pt>
                <c:pt idx="1858">
                  <c:v>43342</c:v>
                </c:pt>
                <c:pt idx="1859">
                  <c:v>43343</c:v>
                </c:pt>
                <c:pt idx="1860">
                  <c:v>43344</c:v>
                </c:pt>
                <c:pt idx="1861">
                  <c:v>43345</c:v>
                </c:pt>
                <c:pt idx="1862">
                  <c:v>43346</c:v>
                </c:pt>
                <c:pt idx="1863">
                  <c:v>43347</c:v>
                </c:pt>
                <c:pt idx="1864">
                  <c:v>43348</c:v>
                </c:pt>
                <c:pt idx="1865">
                  <c:v>43349</c:v>
                </c:pt>
                <c:pt idx="1866">
                  <c:v>43350</c:v>
                </c:pt>
                <c:pt idx="1867">
                  <c:v>43351</c:v>
                </c:pt>
                <c:pt idx="1868">
                  <c:v>43352</c:v>
                </c:pt>
                <c:pt idx="1869">
                  <c:v>43353</c:v>
                </c:pt>
                <c:pt idx="1870">
                  <c:v>43354</c:v>
                </c:pt>
                <c:pt idx="1871">
                  <c:v>43355</c:v>
                </c:pt>
                <c:pt idx="1872">
                  <c:v>43356</c:v>
                </c:pt>
                <c:pt idx="1873">
                  <c:v>43357</c:v>
                </c:pt>
                <c:pt idx="1874">
                  <c:v>43358</c:v>
                </c:pt>
                <c:pt idx="1875">
                  <c:v>43359</c:v>
                </c:pt>
                <c:pt idx="1876">
                  <c:v>43360</c:v>
                </c:pt>
                <c:pt idx="1877">
                  <c:v>43361</c:v>
                </c:pt>
                <c:pt idx="1878">
                  <c:v>43362</c:v>
                </c:pt>
                <c:pt idx="1879">
                  <c:v>43363</c:v>
                </c:pt>
                <c:pt idx="1880">
                  <c:v>43364</c:v>
                </c:pt>
                <c:pt idx="1881">
                  <c:v>43365</c:v>
                </c:pt>
                <c:pt idx="1882">
                  <c:v>43366</c:v>
                </c:pt>
                <c:pt idx="1883">
                  <c:v>43367</c:v>
                </c:pt>
                <c:pt idx="1884">
                  <c:v>43368</c:v>
                </c:pt>
                <c:pt idx="1885">
                  <c:v>43369</c:v>
                </c:pt>
                <c:pt idx="1886">
                  <c:v>43370</c:v>
                </c:pt>
                <c:pt idx="1887">
                  <c:v>43371</c:v>
                </c:pt>
                <c:pt idx="1888">
                  <c:v>43372</c:v>
                </c:pt>
                <c:pt idx="1889">
                  <c:v>43373</c:v>
                </c:pt>
                <c:pt idx="1890">
                  <c:v>43374</c:v>
                </c:pt>
                <c:pt idx="1891">
                  <c:v>43375</c:v>
                </c:pt>
                <c:pt idx="1892">
                  <c:v>43376</c:v>
                </c:pt>
                <c:pt idx="1893">
                  <c:v>43377</c:v>
                </c:pt>
                <c:pt idx="1894">
                  <c:v>43378</c:v>
                </c:pt>
                <c:pt idx="1895">
                  <c:v>43379</c:v>
                </c:pt>
                <c:pt idx="1896">
                  <c:v>43380</c:v>
                </c:pt>
                <c:pt idx="1897">
                  <c:v>43381</c:v>
                </c:pt>
                <c:pt idx="1898">
                  <c:v>43382</c:v>
                </c:pt>
                <c:pt idx="1899">
                  <c:v>43383</c:v>
                </c:pt>
                <c:pt idx="1900">
                  <c:v>43384</c:v>
                </c:pt>
                <c:pt idx="1901">
                  <c:v>43385</c:v>
                </c:pt>
                <c:pt idx="1902">
                  <c:v>43386</c:v>
                </c:pt>
                <c:pt idx="1903">
                  <c:v>43387</c:v>
                </c:pt>
                <c:pt idx="1904">
                  <c:v>43388</c:v>
                </c:pt>
                <c:pt idx="1905">
                  <c:v>43389</c:v>
                </c:pt>
                <c:pt idx="1906">
                  <c:v>43390</c:v>
                </c:pt>
                <c:pt idx="1907">
                  <c:v>43391</c:v>
                </c:pt>
                <c:pt idx="1908">
                  <c:v>43392</c:v>
                </c:pt>
                <c:pt idx="1909">
                  <c:v>43393</c:v>
                </c:pt>
                <c:pt idx="1910">
                  <c:v>43394</c:v>
                </c:pt>
                <c:pt idx="1911">
                  <c:v>43395</c:v>
                </c:pt>
                <c:pt idx="1912">
                  <c:v>43396</c:v>
                </c:pt>
                <c:pt idx="1913">
                  <c:v>43397</c:v>
                </c:pt>
                <c:pt idx="1914">
                  <c:v>43398</c:v>
                </c:pt>
                <c:pt idx="1915">
                  <c:v>43399</c:v>
                </c:pt>
                <c:pt idx="1916">
                  <c:v>43400</c:v>
                </c:pt>
                <c:pt idx="1917">
                  <c:v>43401</c:v>
                </c:pt>
                <c:pt idx="1918">
                  <c:v>43402</c:v>
                </c:pt>
                <c:pt idx="1919">
                  <c:v>43403</c:v>
                </c:pt>
                <c:pt idx="1920">
                  <c:v>43404</c:v>
                </c:pt>
                <c:pt idx="1921">
                  <c:v>43405</c:v>
                </c:pt>
                <c:pt idx="1922">
                  <c:v>43406</c:v>
                </c:pt>
                <c:pt idx="1923">
                  <c:v>43407</c:v>
                </c:pt>
                <c:pt idx="1924">
                  <c:v>43408</c:v>
                </c:pt>
                <c:pt idx="1925">
                  <c:v>43409</c:v>
                </c:pt>
                <c:pt idx="1926">
                  <c:v>43410</c:v>
                </c:pt>
                <c:pt idx="1927">
                  <c:v>43411</c:v>
                </c:pt>
                <c:pt idx="1928">
                  <c:v>43412</c:v>
                </c:pt>
                <c:pt idx="1929">
                  <c:v>43413</c:v>
                </c:pt>
                <c:pt idx="1930">
                  <c:v>43414</c:v>
                </c:pt>
                <c:pt idx="1931">
                  <c:v>43415</c:v>
                </c:pt>
                <c:pt idx="1932">
                  <c:v>43416</c:v>
                </c:pt>
                <c:pt idx="1933">
                  <c:v>43417</c:v>
                </c:pt>
                <c:pt idx="1934">
                  <c:v>43418</c:v>
                </c:pt>
                <c:pt idx="1935">
                  <c:v>43419</c:v>
                </c:pt>
                <c:pt idx="1936">
                  <c:v>43420</c:v>
                </c:pt>
                <c:pt idx="1937">
                  <c:v>43421</c:v>
                </c:pt>
                <c:pt idx="1938">
                  <c:v>43422</c:v>
                </c:pt>
                <c:pt idx="1939">
                  <c:v>43423</c:v>
                </c:pt>
                <c:pt idx="1940">
                  <c:v>43424</c:v>
                </c:pt>
                <c:pt idx="1941">
                  <c:v>43425</c:v>
                </c:pt>
                <c:pt idx="1942">
                  <c:v>43426</c:v>
                </c:pt>
                <c:pt idx="1943">
                  <c:v>43427</c:v>
                </c:pt>
                <c:pt idx="1944">
                  <c:v>43428</c:v>
                </c:pt>
                <c:pt idx="1945">
                  <c:v>43429</c:v>
                </c:pt>
                <c:pt idx="1946">
                  <c:v>43430</c:v>
                </c:pt>
                <c:pt idx="1947">
                  <c:v>43431</c:v>
                </c:pt>
                <c:pt idx="1948">
                  <c:v>43432</c:v>
                </c:pt>
                <c:pt idx="1949">
                  <c:v>43433</c:v>
                </c:pt>
                <c:pt idx="1950">
                  <c:v>43434</c:v>
                </c:pt>
                <c:pt idx="1951">
                  <c:v>43435</c:v>
                </c:pt>
                <c:pt idx="1952">
                  <c:v>43436</c:v>
                </c:pt>
                <c:pt idx="1953">
                  <c:v>43437</c:v>
                </c:pt>
                <c:pt idx="1954">
                  <c:v>43438</c:v>
                </c:pt>
                <c:pt idx="1955">
                  <c:v>43439</c:v>
                </c:pt>
                <c:pt idx="1956">
                  <c:v>43440</c:v>
                </c:pt>
                <c:pt idx="1957">
                  <c:v>43441</c:v>
                </c:pt>
                <c:pt idx="1958">
                  <c:v>43442</c:v>
                </c:pt>
                <c:pt idx="1959">
                  <c:v>43443</c:v>
                </c:pt>
                <c:pt idx="1960">
                  <c:v>43444</c:v>
                </c:pt>
                <c:pt idx="1961">
                  <c:v>43445</c:v>
                </c:pt>
                <c:pt idx="1962">
                  <c:v>43446</c:v>
                </c:pt>
                <c:pt idx="1963">
                  <c:v>43447</c:v>
                </c:pt>
                <c:pt idx="1964">
                  <c:v>43448</c:v>
                </c:pt>
                <c:pt idx="1965">
                  <c:v>43449</c:v>
                </c:pt>
                <c:pt idx="1966">
                  <c:v>43450</c:v>
                </c:pt>
                <c:pt idx="1967">
                  <c:v>43451</c:v>
                </c:pt>
                <c:pt idx="1968">
                  <c:v>43452</c:v>
                </c:pt>
                <c:pt idx="1969">
                  <c:v>43453</c:v>
                </c:pt>
                <c:pt idx="1970">
                  <c:v>43454</c:v>
                </c:pt>
                <c:pt idx="1971">
                  <c:v>43455</c:v>
                </c:pt>
                <c:pt idx="1972">
                  <c:v>43456</c:v>
                </c:pt>
                <c:pt idx="1973">
                  <c:v>43457</c:v>
                </c:pt>
                <c:pt idx="1974">
                  <c:v>43458</c:v>
                </c:pt>
                <c:pt idx="1975">
                  <c:v>43459</c:v>
                </c:pt>
                <c:pt idx="1976">
                  <c:v>43460</c:v>
                </c:pt>
                <c:pt idx="1977">
                  <c:v>43461</c:v>
                </c:pt>
                <c:pt idx="1978">
                  <c:v>43462</c:v>
                </c:pt>
                <c:pt idx="1979">
                  <c:v>43463</c:v>
                </c:pt>
                <c:pt idx="1980">
                  <c:v>43464</c:v>
                </c:pt>
                <c:pt idx="1981">
                  <c:v>43465</c:v>
                </c:pt>
                <c:pt idx="1982">
                  <c:v>43466</c:v>
                </c:pt>
                <c:pt idx="1983">
                  <c:v>43467</c:v>
                </c:pt>
                <c:pt idx="1984">
                  <c:v>43468</c:v>
                </c:pt>
                <c:pt idx="1985">
                  <c:v>43469</c:v>
                </c:pt>
                <c:pt idx="1986">
                  <c:v>43470</c:v>
                </c:pt>
                <c:pt idx="1987">
                  <c:v>43471</c:v>
                </c:pt>
                <c:pt idx="1988">
                  <c:v>43472</c:v>
                </c:pt>
                <c:pt idx="1989">
                  <c:v>43473</c:v>
                </c:pt>
                <c:pt idx="1990">
                  <c:v>43474</c:v>
                </c:pt>
                <c:pt idx="1991">
                  <c:v>43475</c:v>
                </c:pt>
                <c:pt idx="1992">
                  <c:v>43476</c:v>
                </c:pt>
                <c:pt idx="1993">
                  <c:v>43477</c:v>
                </c:pt>
                <c:pt idx="1994">
                  <c:v>43478</c:v>
                </c:pt>
                <c:pt idx="1995">
                  <c:v>43479</c:v>
                </c:pt>
                <c:pt idx="1996">
                  <c:v>43480</c:v>
                </c:pt>
                <c:pt idx="1997">
                  <c:v>43481</c:v>
                </c:pt>
                <c:pt idx="1998">
                  <c:v>43482</c:v>
                </c:pt>
                <c:pt idx="1999">
                  <c:v>43483</c:v>
                </c:pt>
                <c:pt idx="2000">
                  <c:v>43484</c:v>
                </c:pt>
                <c:pt idx="2001">
                  <c:v>43485</c:v>
                </c:pt>
                <c:pt idx="2002">
                  <c:v>43486</c:v>
                </c:pt>
                <c:pt idx="2003">
                  <c:v>43487</c:v>
                </c:pt>
                <c:pt idx="2004">
                  <c:v>43488</c:v>
                </c:pt>
                <c:pt idx="2005">
                  <c:v>43489</c:v>
                </c:pt>
                <c:pt idx="2006">
                  <c:v>43490</c:v>
                </c:pt>
                <c:pt idx="2007">
                  <c:v>43491</c:v>
                </c:pt>
                <c:pt idx="2008">
                  <c:v>43492</c:v>
                </c:pt>
                <c:pt idx="2009">
                  <c:v>43493</c:v>
                </c:pt>
                <c:pt idx="2010">
                  <c:v>43494</c:v>
                </c:pt>
                <c:pt idx="2011">
                  <c:v>43495</c:v>
                </c:pt>
                <c:pt idx="2012">
                  <c:v>43496</c:v>
                </c:pt>
                <c:pt idx="2013">
                  <c:v>43497</c:v>
                </c:pt>
                <c:pt idx="2014">
                  <c:v>43498</c:v>
                </c:pt>
                <c:pt idx="2015">
                  <c:v>43499</c:v>
                </c:pt>
                <c:pt idx="2016">
                  <c:v>43500</c:v>
                </c:pt>
                <c:pt idx="2017">
                  <c:v>43501</c:v>
                </c:pt>
                <c:pt idx="2018">
                  <c:v>43502</c:v>
                </c:pt>
                <c:pt idx="2019">
                  <c:v>43503</c:v>
                </c:pt>
                <c:pt idx="2020">
                  <c:v>43504</c:v>
                </c:pt>
                <c:pt idx="2021">
                  <c:v>43505</c:v>
                </c:pt>
                <c:pt idx="2022">
                  <c:v>43506</c:v>
                </c:pt>
                <c:pt idx="2023">
                  <c:v>43507</c:v>
                </c:pt>
                <c:pt idx="2024">
                  <c:v>43508</c:v>
                </c:pt>
                <c:pt idx="2025">
                  <c:v>43509</c:v>
                </c:pt>
                <c:pt idx="2026">
                  <c:v>43510</c:v>
                </c:pt>
                <c:pt idx="2027">
                  <c:v>43511</c:v>
                </c:pt>
                <c:pt idx="2028">
                  <c:v>43512</c:v>
                </c:pt>
                <c:pt idx="2029">
                  <c:v>43513</c:v>
                </c:pt>
                <c:pt idx="2030">
                  <c:v>43514</c:v>
                </c:pt>
                <c:pt idx="2031">
                  <c:v>43515</c:v>
                </c:pt>
                <c:pt idx="2032">
                  <c:v>43516</c:v>
                </c:pt>
                <c:pt idx="2033">
                  <c:v>43517</c:v>
                </c:pt>
                <c:pt idx="2034">
                  <c:v>43518</c:v>
                </c:pt>
                <c:pt idx="2035">
                  <c:v>43519</c:v>
                </c:pt>
                <c:pt idx="2036">
                  <c:v>43520</c:v>
                </c:pt>
                <c:pt idx="2037">
                  <c:v>43521</c:v>
                </c:pt>
                <c:pt idx="2038">
                  <c:v>43522</c:v>
                </c:pt>
                <c:pt idx="2039">
                  <c:v>43523</c:v>
                </c:pt>
                <c:pt idx="2040">
                  <c:v>43524</c:v>
                </c:pt>
                <c:pt idx="2041">
                  <c:v>43525</c:v>
                </c:pt>
                <c:pt idx="2042">
                  <c:v>43526</c:v>
                </c:pt>
                <c:pt idx="2043">
                  <c:v>43527</c:v>
                </c:pt>
                <c:pt idx="2044">
                  <c:v>43528</c:v>
                </c:pt>
                <c:pt idx="2045">
                  <c:v>43529</c:v>
                </c:pt>
                <c:pt idx="2046">
                  <c:v>43530</c:v>
                </c:pt>
                <c:pt idx="2047">
                  <c:v>43531</c:v>
                </c:pt>
                <c:pt idx="2048">
                  <c:v>43532</c:v>
                </c:pt>
                <c:pt idx="2049">
                  <c:v>43533</c:v>
                </c:pt>
                <c:pt idx="2050">
                  <c:v>43534</c:v>
                </c:pt>
                <c:pt idx="2051">
                  <c:v>43535</c:v>
                </c:pt>
                <c:pt idx="2052">
                  <c:v>43536</c:v>
                </c:pt>
                <c:pt idx="2053">
                  <c:v>43537</c:v>
                </c:pt>
                <c:pt idx="2054">
                  <c:v>43538</c:v>
                </c:pt>
                <c:pt idx="2055">
                  <c:v>43539</c:v>
                </c:pt>
                <c:pt idx="2056">
                  <c:v>43540</c:v>
                </c:pt>
                <c:pt idx="2057">
                  <c:v>43541</c:v>
                </c:pt>
                <c:pt idx="2058">
                  <c:v>43542</c:v>
                </c:pt>
                <c:pt idx="2059">
                  <c:v>43543</c:v>
                </c:pt>
                <c:pt idx="2060">
                  <c:v>43544</c:v>
                </c:pt>
                <c:pt idx="2061">
                  <c:v>43545</c:v>
                </c:pt>
                <c:pt idx="2062">
                  <c:v>43546</c:v>
                </c:pt>
                <c:pt idx="2063">
                  <c:v>43547</c:v>
                </c:pt>
                <c:pt idx="2064">
                  <c:v>43548</c:v>
                </c:pt>
                <c:pt idx="2065">
                  <c:v>43549</c:v>
                </c:pt>
                <c:pt idx="2066">
                  <c:v>43550</c:v>
                </c:pt>
                <c:pt idx="2067">
                  <c:v>43551</c:v>
                </c:pt>
                <c:pt idx="2068">
                  <c:v>43552</c:v>
                </c:pt>
                <c:pt idx="2069">
                  <c:v>43553</c:v>
                </c:pt>
                <c:pt idx="2070">
                  <c:v>43554</c:v>
                </c:pt>
                <c:pt idx="2071">
                  <c:v>43555</c:v>
                </c:pt>
                <c:pt idx="2072">
                  <c:v>43556</c:v>
                </c:pt>
                <c:pt idx="2073">
                  <c:v>43557</c:v>
                </c:pt>
                <c:pt idx="2074">
                  <c:v>43558</c:v>
                </c:pt>
                <c:pt idx="2075">
                  <c:v>43559</c:v>
                </c:pt>
                <c:pt idx="2076">
                  <c:v>43560</c:v>
                </c:pt>
                <c:pt idx="2077">
                  <c:v>43561</c:v>
                </c:pt>
                <c:pt idx="2078">
                  <c:v>43562</c:v>
                </c:pt>
                <c:pt idx="2079">
                  <c:v>43563</c:v>
                </c:pt>
                <c:pt idx="2080">
                  <c:v>43564</c:v>
                </c:pt>
                <c:pt idx="2081">
                  <c:v>43565</c:v>
                </c:pt>
                <c:pt idx="2082">
                  <c:v>43566</c:v>
                </c:pt>
                <c:pt idx="2083">
                  <c:v>43567</c:v>
                </c:pt>
                <c:pt idx="2084">
                  <c:v>43568</c:v>
                </c:pt>
                <c:pt idx="2085">
                  <c:v>43569</c:v>
                </c:pt>
                <c:pt idx="2086">
                  <c:v>43570</c:v>
                </c:pt>
                <c:pt idx="2087">
                  <c:v>43571</c:v>
                </c:pt>
                <c:pt idx="2088">
                  <c:v>43572</c:v>
                </c:pt>
                <c:pt idx="2089">
                  <c:v>43573</c:v>
                </c:pt>
                <c:pt idx="2090">
                  <c:v>43574</c:v>
                </c:pt>
                <c:pt idx="2091">
                  <c:v>43575</c:v>
                </c:pt>
                <c:pt idx="2092">
                  <c:v>43576</c:v>
                </c:pt>
                <c:pt idx="2093">
                  <c:v>43577</c:v>
                </c:pt>
                <c:pt idx="2094">
                  <c:v>43578</c:v>
                </c:pt>
                <c:pt idx="2095">
                  <c:v>43579</c:v>
                </c:pt>
                <c:pt idx="2096">
                  <c:v>43580</c:v>
                </c:pt>
                <c:pt idx="2097">
                  <c:v>43581</c:v>
                </c:pt>
                <c:pt idx="2098">
                  <c:v>43582</c:v>
                </c:pt>
                <c:pt idx="2099">
                  <c:v>43583</c:v>
                </c:pt>
                <c:pt idx="2100">
                  <c:v>43584</c:v>
                </c:pt>
                <c:pt idx="2101">
                  <c:v>43585</c:v>
                </c:pt>
                <c:pt idx="2102">
                  <c:v>43586</c:v>
                </c:pt>
                <c:pt idx="2103">
                  <c:v>43587</c:v>
                </c:pt>
                <c:pt idx="2104">
                  <c:v>43588</c:v>
                </c:pt>
                <c:pt idx="2105">
                  <c:v>43589</c:v>
                </c:pt>
                <c:pt idx="2106">
                  <c:v>43590</c:v>
                </c:pt>
                <c:pt idx="2107">
                  <c:v>43591</c:v>
                </c:pt>
                <c:pt idx="2108">
                  <c:v>43592</c:v>
                </c:pt>
                <c:pt idx="2109">
                  <c:v>43593</c:v>
                </c:pt>
                <c:pt idx="2110">
                  <c:v>43594</c:v>
                </c:pt>
                <c:pt idx="2111">
                  <c:v>43595</c:v>
                </c:pt>
                <c:pt idx="2112">
                  <c:v>43596</c:v>
                </c:pt>
                <c:pt idx="2113">
                  <c:v>43597</c:v>
                </c:pt>
                <c:pt idx="2114">
                  <c:v>43598</c:v>
                </c:pt>
                <c:pt idx="2115">
                  <c:v>43599</c:v>
                </c:pt>
                <c:pt idx="2116">
                  <c:v>43600</c:v>
                </c:pt>
                <c:pt idx="2117">
                  <c:v>43601</c:v>
                </c:pt>
                <c:pt idx="2118">
                  <c:v>43602</c:v>
                </c:pt>
                <c:pt idx="2119">
                  <c:v>43603</c:v>
                </c:pt>
                <c:pt idx="2120">
                  <c:v>43604</c:v>
                </c:pt>
                <c:pt idx="2121">
                  <c:v>43605</c:v>
                </c:pt>
                <c:pt idx="2122">
                  <c:v>43606</c:v>
                </c:pt>
                <c:pt idx="2123">
                  <c:v>43607</c:v>
                </c:pt>
                <c:pt idx="2124">
                  <c:v>43608</c:v>
                </c:pt>
                <c:pt idx="2125">
                  <c:v>43609</c:v>
                </c:pt>
                <c:pt idx="2126">
                  <c:v>43610</c:v>
                </c:pt>
                <c:pt idx="2127">
                  <c:v>43611</c:v>
                </c:pt>
                <c:pt idx="2128">
                  <c:v>43612</c:v>
                </c:pt>
                <c:pt idx="2129">
                  <c:v>43613</c:v>
                </c:pt>
                <c:pt idx="2130">
                  <c:v>43614</c:v>
                </c:pt>
                <c:pt idx="2131">
                  <c:v>43615</c:v>
                </c:pt>
                <c:pt idx="2132">
                  <c:v>43616</c:v>
                </c:pt>
                <c:pt idx="2133">
                  <c:v>43617</c:v>
                </c:pt>
                <c:pt idx="2134">
                  <c:v>43618</c:v>
                </c:pt>
                <c:pt idx="2135">
                  <c:v>43619</c:v>
                </c:pt>
                <c:pt idx="2136">
                  <c:v>43620</c:v>
                </c:pt>
                <c:pt idx="2137">
                  <c:v>43621</c:v>
                </c:pt>
                <c:pt idx="2138">
                  <c:v>43622</c:v>
                </c:pt>
                <c:pt idx="2139">
                  <c:v>43623</c:v>
                </c:pt>
                <c:pt idx="2140">
                  <c:v>43624</c:v>
                </c:pt>
                <c:pt idx="2141">
                  <c:v>43625</c:v>
                </c:pt>
                <c:pt idx="2142">
                  <c:v>43626</c:v>
                </c:pt>
                <c:pt idx="2143">
                  <c:v>43627</c:v>
                </c:pt>
                <c:pt idx="2144">
                  <c:v>43628</c:v>
                </c:pt>
                <c:pt idx="2145">
                  <c:v>43629</c:v>
                </c:pt>
                <c:pt idx="2146">
                  <c:v>43630</c:v>
                </c:pt>
                <c:pt idx="2147">
                  <c:v>43631</c:v>
                </c:pt>
                <c:pt idx="2148">
                  <c:v>43632</c:v>
                </c:pt>
                <c:pt idx="2149">
                  <c:v>43633</c:v>
                </c:pt>
                <c:pt idx="2150">
                  <c:v>43634</c:v>
                </c:pt>
                <c:pt idx="2151">
                  <c:v>43635</c:v>
                </c:pt>
                <c:pt idx="2152">
                  <c:v>43636</c:v>
                </c:pt>
                <c:pt idx="2153">
                  <c:v>43637</c:v>
                </c:pt>
                <c:pt idx="2154">
                  <c:v>43638</c:v>
                </c:pt>
                <c:pt idx="2155">
                  <c:v>43639</c:v>
                </c:pt>
                <c:pt idx="2156">
                  <c:v>43640</c:v>
                </c:pt>
                <c:pt idx="2157">
                  <c:v>43641</c:v>
                </c:pt>
                <c:pt idx="2158">
                  <c:v>43642</c:v>
                </c:pt>
                <c:pt idx="2159">
                  <c:v>43643</c:v>
                </c:pt>
                <c:pt idx="2160">
                  <c:v>43644</c:v>
                </c:pt>
                <c:pt idx="2161">
                  <c:v>43645</c:v>
                </c:pt>
                <c:pt idx="2162">
                  <c:v>43646</c:v>
                </c:pt>
                <c:pt idx="2163">
                  <c:v>43647</c:v>
                </c:pt>
                <c:pt idx="2164">
                  <c:v>43648</c:v>
                </c:pt>
                <c:pt idx="2165">
                  <c:v>43649</c:v>
                </c:pt>
                <c:pt idx="2166">
                  <c:v>43650</c:v>
                </c:pt>
                <c:pt idx="2167">
                  <c:v>43651</c:v>
                </c:pt>
                <c:pt idx="2168">
                  <c:v>43652</c:v>
                </c:pt>
                <c:pt idx="2169">
                  <c:v>43653</c:v>
                </c:pt>
                <c:pt idx="2170">
                  <c:v>43654</c:v>
                </c:pt>
                <c:pt idx="2171">
                  <c:v>43655</c:v>
                </c:pt>
                <c:pt idx="2172">
                  <c:v>43656</c:v>
                </c:pt>
                <c:pt idx="2173">
                  <c:v>43657</c:v>
                </c:pt>
                <c:pt idx="2174">
                  <c:v>43658</c:v>
                </c:pt>
                <c:pt idx="2175">
                  <c:v>43659</c:v>
                </c:pt>
                <c:pt idx="2176">
                  <c:v>43660</c:v>
                </c:pt>
                <c:pt idx="2177">
                  <c:v>43661</c:v>
                </c:pt>
                <c:pt idx="2178">
                  <c:v>43662</c:v>
                </c:pt>
                <c:pt idx="2179">
                  <c:v>43663</c:v>
                </c:pt>
                <c:pt idx="2180">
                  <c:v>43664</c:v>
                </c:pt>
                <c:pt idx="2181">
                  <c:v>43665</c:v>
                </c:pt>
                <c:pt idx="2182">
                  <c:v>43666</c:v>
                </c:pt>
                <c:pt idx="2183">
                  <c:v>43667</c:v>
                </c:pt>
                <c:pt idx="2184">
                  <c:v>43668</c:v>
                </c:pt>
                <c:pt idx="2185">
                  <c:v>43669</c:v>
                </c:pt>
                <c:pt idx="2186">
                  <c:v>43670</c:v>
                </c:pt>
                <c:pt idx="2187">
                  <c:v>43671</c:v>
                </c:pt>
                <c:pt idx="2188">
                  <c:v>43672</c:v>
                </c:pt>
                <c:pt idx="2189">
                  <c:v>43673</c:v>
                </c:pt>
                <c:pt idx="2190">
                  <c:v>43674</c:v>
                </c:pt>
                <c:pt idx="2191">
                  <c:v>43675</c:v>
                </c:pt>
                <c:pt idx="2192">
                  <c:v>43676</c:v>
                </c:pt>
                <c:pt idx="2193">
                  <c:v>43677</c:v>
                </c:pt>
                <c:pt idx="2194">
                  <c:v>43678</c:v>
                </c:pt>
                <c:pt idx="2195">
                  <c:v>43679</c:v>
                </c:pt>
                <c:pt idx="2196">
                  <c:v>43680</c:v>
                </c:pt>
                <c:pt idx="2197">
                  <c:v>43681</c:v>
                </c:pt>
                <c:pt idx="2198">
                  <c:v>43682</c:v>
                </c:pt>
                <c:pt idx="2199">
                  <c:v>43683</c:v>
                </c:pt>
                <c:pt idx="2200">
                  <c:v>43684</c:v>
                </c:pt>
                <c:pt idx="2201">
                  <c:v>43685</c:v>
                </c:pt>
                <c:pt idx="2202">
                  <c:v>43686</c:v>
                </c:pt>
                <c:pt idx="2203">
                  <c:v>43687</c:v>
                </c:pt>
                <c:pt idx="2204">
                  <c:v>43688</c:v>
                </c:pt>
                <c:pt idx="2205">
                  <c:v>43689</c:v>
                </c:pt>
                <c:pt idx="2206">
                  <c:v>43690</c:v>
                </c:pt>
                <c:pt idx="2207">
                  <c:v>43691</c:v>
                </c:pt>
                <c:pt idx="2208">
                  <c:v>43692</c:v>
                </c:pt>
                <c:pt idx="2209">
                  <c:v>43693</c:v>
                </c:pt>
                <c:pt idx="2210">
                  <c:v>43694</c:v>
                </c:pt>
                <c:pt idx="2211">
                  <c:v>43695</c:v>
                </c:pt>
                <c:pt idx="2212">
                  <c:v>43696</c:v>
                </c:pt>
                <c:pt idx="2213">
                  <c:v>43697</c:v>
                </c:pt>
                <c:pt idx="2214">
                  <c:v>43698</c:v>
                </c:pt>
                <c:pt idx="2215">
                  <c:v>43699</c:v>
                </c:pt>
                <c:pt idx="2216">
                  <c:v>43700</c:v>
                </c:pt>
                <c:pt idx="2217">
                  <c:v>43701</c:v>
                </c:pt>
                <c:pt idx="2218">
                  <c:v>43702</c:v>
                </c:pt>
                <c:pt idx="2219">
                  <c:v>43703</c:v>
                </c:pt>
                <c:pt idx="2220">
                  <c:v>43704</c:v>
                </c:pt>
                <c:pt idx="2221">
                  <c:v>43705</c:v>
                </c:pt>
                <c:pt idx="2222">
                  <c:v>43706</c:v>
                </c:pt>
                <c:pt idx="2223">
                  <c:v>43707</c:v>
                </c:pt>
                <c:pt idx="2224">
                  <c:v>43708</c:v>
                </c:pt>
                <c:pt idx="2225">
                  <c:v>43709</c:v>
                </c:pt>
                <c:pt idx="2226">
                  <c:v>43710</c:v>
                </c:pt>
                <c:pt idx="2227">
                  <c:v>43711</c:v>
                </c:pt>
                <c:pt idx="2228">
                  <c:v>43712</c:v>
                </c:pt>
                <c:pt idx="2229">
                  <c:v>43713</c:v>
                </c:pt>
                <c:pt idx="2230">
                  <c:v>43714</c:v>
                </c:pt>
                <c:pt idx="2231">
                  <c:v>43715</c:v>
                </c:pt>
                <c:pt idx="2232">
                  <c:v>43716</c:v>
                </c:pt>
                <c:pt idx="2233">
                  <c:v>43717</c:v>
                </c:pt>
                <c:pt idx="2234">
                  <c:v>43718</c:v>
                </c:pt>
                <c:pt idx="2235">
                  <c:v>43719</c:v>
                </c:pt>
                <c:pt idx="2236">
                  <c:v>43720</c:v>
                </c:pt>
                <c:pt idx="2237">
                  <c:v>43721</c:v>
                </c:pt>
                <c:pt idx="2238">
                  <c:v>43722</c:v>
                </c:pt>
                <c:pt idx="2239">
                  <c:v>43723</c:v>
                </c:pt>
                <c:pt idx="2240">
                  <c:v>43724</c:v>
                </c:pt>
                <c:pt idx="2241">
                  <c:v>43725</c:v>
                </c:pt>
                <c:pt idx="2242">
                  <c:v>43726</c:v>
                </c:pt>
                <c:pt idx="2243">
                  <c:v>43727</c:v>
                </c:pt>
                <c:pt idx="2244">
                  <c:v>43728</c:v>
                </c:pt>
                <c:pt idx="2245">
                  <c:v>43729</c:v>
                </c:pt>
                <c:pt idx="2246">
                  <c:v>43730</c:v>
                </c:pt>
                <c:pt idx="2247">
                  <c:v>43731</c:v>
                </c:pt>
                <c:pt idx="2248">
                  <c:v>43732</c:v>
                </c:pt>
                <c:pt idx="2249">
                  <c:v>43733</c:v>
                </c:pt>
                <c:pt idx="2250">
                  <c:v>43734</c:v>
                </c:pt>
                <c:pt idx="2251">
                  <c:v>43735</c:v>
                </c:pt>
                <c:pt idx="2252">
                  <c:v>43736</c:v>
                </c:pt>
                <c:pt idx="2253">
                  <c:v>43737</c:v>
                </c:pt>
                <c:pt idx="2254">
                  <c:v>43738</c:v>
                </c:pt>
                <c:pt idx="2255">
                  <c:v>43739</c:v>
                </c:pt>
                <c:pt idx="2256">
                  <c:v>43740</c:v>
                </c:pt>
                <c:pt idx="2257">
                  <c:v>43741</c:v>
                </c:pt>
                <c:pt idx="2258">
                  <c:v>43742</c:v>
                </c:pt>
                <c:pt idx="2259">
                  <c:v>43743</c:v>
                </c:pt>
                <c:pt idx="2260">
                  <c:v>43744</c:v>
                </c:pt>
                <c:pt idx="2261">
                  <c:v>43745</c:v>
                </c:pt>
                <c:pt idx="2262">
                  <c:v>43746</c:v>
                </c:pt>
                <c:pt idx="2263">
                  <c:v>43747</c:v>
                </c:pt>
                <c:pt idx="2264">
                  <c:v>43748</c:v>
                </c:pt>
                <c:pt idx="2265">
                  <c:v>43749</c:v>
                </c:pt>
                <c:pt idx="2266">
                  <c:v>43750</c:v>
                </c:pt>
                <c:pt idx="2267">
                  <c:v>43751</c:v>
                </c:pt>
                <c:pt idx="2268">
                  <c:v>43752</c:v>
                </c:pt>
                <c:pt idx="2269">
                  <c:v>43753</c:v>
                </c:pt>
                <c:pt idx="2270">
                  <c:v>43754</c:v>
                </c:pt>
                <c:pt idx="2271">
                  <c:v>43755</c:v>
                </c:pt>
                <c:pt idx="2272">
                  <c:v>43756</c:v>
                </c:pt>
                <c:pt idx="2273">
                  <c:v>43757</c:v>
                </c:pt>
                <c:pt idx="2274">
                  <c:v>43758</c:v>
                </c:pt>
                <c:pt idx="2275">
                  <c:v>43759</c:v>
                </c:pt>
                <c:pt idx="2276">
                  <c:v>43760</c:v>
                </c:pt>
                <c:pt idx="2277">
                  <c:v>43761</c:v>
                </c:pt>
                <c:pt idx="2278">
                  <c:v>43762</c:v>
                </c:pt>
                <c:pt idx="2279">
                  <c:v>43763</c:v>
                </c:pt>
                <c:pt idx="2280">
                  <c:v>43764</c:v>
                </c:pt>
                <c:pt idx="2281">
                  <c:v>43765</c:v>
                </c:pt>
                <c:pt idx="2282">
                  <c:v>43766</c:v>
                </c:pt>
                <c:pt idx="2283">
                  <c:v>43767</c:v>
                </c:pt>
                <c:pt idx="2284">
                  <c:v>43768</c:v>
                </c:pt>
                <c:pt idx="2285">
                  <c:v>43769</c:v>
                </c:pt>
                <c:pt idx="2286">
                  <c:v>43770</c:v>
                </c:pt>
                <c:pt idx="2287">
                  <c:v>43771</c:v>
                </c:pt>
                <c:pt idx="2288">
                  <c:v>43772</c:v>
                </c:pt>
                <c:pt idx="2289">
                  <c:v>43773</c:v>
                </c:pt>
                <c:pt idx="2290">
                  <c:v>43774</c:v>
                </c:pt>
                <c:pt idx="2291">
                  <c:v>43775</c:v>
                </c:pt>
                <c:pt idx="2292">
                  <c:v>43776</c:v>
                </c:pt>
                <c:pt idx="2293">
                  <c:v>43777</c:v>
                </c:pt>
                <c:pt idx="2294">
                  <c:v>43778</c:v>
                </c:pt>
                <c:pt idx="2295">
                  <c:v>43779</c:v>
                </c:pt>
                <c:pt idx="2296">
                  <c:v>43780</c:v>
                </c:pt>
                <c:pt idx="2297">
                  <c:v>43781</c:v>
                </c:pt>
                <c:pt idx="2298">
                  <c:v>43782</c:v>
                </c:pt>
                <c:pt idx="2299">
                  <c:v>43783</c:v>
                </c:pt>
                <c:pt idx="2300">
                  <c:v>43784</c:v>
                </c:pt>
                <c:pt idx="2301">
                  <c:v>43785</c:v>
                </c:pt>
                <c:pt idx="2302">
                  <c:v>43786</c:v>
                </c:pt>
                <c:pt idx="2303">
                  <c:v>43787</c:v>
                </c:pt>
                <c:pt idx="2304">
                  <c:v>43788</c:v>
                </c:pt>
                <c:pt idx="2305">
                  <c:v>43789</c:v>
                </c:pt>
                <c:pt idx="2306">
                  <c:v>43790</c:v>
                </c:pt>
                <c:pt idx="2307">
                  <c:v>43791</c:v>
                </c:pt>
                <c:pt idx="2308">
                  <c:v>43792</c:v>
                </c:pt>
                <c:pt idx="2309">
                  <c:v>43793</c:v>
                </c:pt>
                <c:pt idx="2310">
                  <c:v>43794</c:v>
                </c:pt>
                <c:pt idx="2311">
                  <c:v>43795</c:v>
                </c:pt>
                <c:pt idx="2312">
                  <c:v>43796</c:v>
                </c:pt>
                <c:pt idx="2313">
                  <c:v>43797</c:v>
                </c:pt>
                <c:pt idx="2314">
                  <c:v>43798</c:v>
                </c:pt>
                <c:pt idx="2315">
                  <c:v>43799</c:v>
                </c:pt>
                <c:pt idx="2316">
                  <c:v>43800</c:v>
                </c:pt>
                <c:pt idx="2317">
                  <c:v>43801</c:v>
                </c:pt>
                <c:pt idx="2318">
                  <c:v>43802</c:v>
                </c:pt>
                <c:pt idx="2319">
                  <c:v>43803</c:v>
                </c:pt>
                <c:pt idx="2320">
                  <c:v>43804</c:v>
                </c:pt>
                <c:pt idx="2321">
                  <c:v>43805</c:v>
                </c:pt>
                <c:pt idx="2322">
                  <c:v>43806</c:v>
                </c:pt>
                <c:pt idx="2323">
                  <c:v>43807</c:v>
                </c:pt>
                <c:pt idx="2324">
                  <c:v>43808</c:v>
                </c:pt>
                <c:pt idx="2325">
                  <c:v>43809</c:v>
                </c:pt>
                <c:pt idx="2326">
                  <c:v>43810</c:v>
                </c:pt>
                <c:pt idx="2327">
                  <c:v>43811</c:v>
                </c:pt>
                <c:pt idx="2328">
                  <c:v>43812</c:v>
                </c:pt>
                <c:pt idx="2329">
                  <c:v>43813</c:v>
                </c:pt>
                <c:pt idx="2330">
                  <c:v>43814</c:v>
                </c:pt>
                <c:pt idx="2331">
                  <c:v>43815</c:v>
                </c:pt>
                <c:pt idx="2332">
                  <c:v>43816</c:v>
                </c:pt>
                <c:pt idx="2333">
                  <c:v>43817</c:v>
                </c:pt>
                <c:pt idx="2334">
                  <c:v>43818</c:v>
                </c:pt>
                <c:pt idx="2335">
                  <c:v>43819</c:v>
                </c:pt>
                <c:pt idx="2336">
                  <c:v>43820</c:v>
                </c:pt>
                <c:pt idx="2337">
                  <c:v>43821</c:v>
                </c:pt>
                <c:pt idx="2338">
                  <c:v>43822</c:v>
                </c:pt>
                <c:pt idx="2339">
                  <c:v>43823</c:v>
                </c:pt>
                <c:pt idx="2340">
                  <c:v>43824</c:v>
                </c:pt>
                <c:pt idx="2341">
                  <c:v>43825</c:v>
                </c:pt>
                <c:pt idx="2342">
                  <c:v>43826</c:v>
                </c:pt>
                <c:pt idx="2343">
                  <c:v>43827</c:v>
                </c:pt>
                <c:pt idx="2344">
                  <c:v>43828</c:v>
                </c:pt>
                <c:pt idx="2345">
                  <c:v>43829</c:v>
                </c:pt>
                <c:pt idx="2346">
                  <c:v>43830</c:v>
                </c:pt>
                <c:pt idx="2347">
                  <c:v>43831</c:v>
                </c:pt>
                <c:pt idx="2348">
                  <c:v>43832</c:v>
                </c:pt>
                <c:pt idx="2349">
                  <c:v>43833</c:v>
                </c:pt>
                <c:pt idx="2350">
                  <c:v>43834</c:v>
                </c:pt>
                <c:pt idx="2351">
                  <c:v>43835</c:v>
                </c:pt>
                <c:pt idx="2352">
                  <c:v>43836</c:v>
                </c:pt>
                <c:pt idx="2353">
                  <c:v>43837</c:v>
                </c:pt>
                <c:pt idx="2354">
                  <c:v>43838</c:v>
                </c:pt>
                <c:pt idx="2355">
                  <c:v>43839</c:v>
                </c:pt>
                <c:pt idx="2356">
                  <c:v>43840</c:v>
                </c:pt>
                <c:pt idx="2357">
                  <c:v>43841</c:v>
                </c:pt>
                <c:pt idx="2358">
                  <c:v>43842</c:v>
                </c:pt>
                <c:pt idx="2359">
                  <c:v>43843</c:v>
                </c:pt>
                <c:pt idx="2360">
                  <c:v>43844</c:v>
                </c:pt>
                <c:pt idx="2361">
                  <c:v>43845</c:v>
                </c:pt>
                <c:pt idx="2362">
                  <c:v>43846</c:v>
                </c:pt>
                <c:pt idx="2363">
                  <c:v>43847</c:v>
                </c:pt>
                <c:pt idx="2364">
                  <c:v>43848</c:v>
                </c:pt>
                <c:pt idx="2365">
                  <c:v>43849</c:v>
                </c:pt>
                <c:pt idx="2366">
                  <c:v>43850</c:v>
                </c:pt>
                <c:pt idx="2367">
                  <c:v>43851</c:v>
                </c:pt>
                <c:pt idx="2368">
                  <c:v>43852</c:v>
                </c:pt>
                <c:pt idx="2369">
                  <c:v>43853</c:v>
                </c:pt>
                <c:pt idx="2370">
                  <c:v>43854</c:v>
                </c:pt>
                <c:pt idx="2371">
                  <c:v>43855</c:v>
                </c:pt>
                <c:pt idx="2372">
                  <c:v>43856</c:v>
                </c:pt>
                <c:pt idx="2373">
                  <c:v>43857</c:v>
                </c:pt>
                <c:pt idx="2374">
                  <c:v>43858</c:v>
                </c:pt>
                <c:pt idx="2375">
                  <c:v>43859</c:v>
                </c:pt>
                <c:pt idx="2376">
                  <c:v>43860</c:v>
                </c:pt>
                <c:pt idx="2377">
                  <c:v>43861</c:v>
                </c:pt>
                <c:pt idx="2378">
                  <c:v>43862</c:v>
                </c:pt>
                <c:pt idx="2379">
                  <c:v>43863</c:v>
                </c:pt>
                <c:pt idx="2380">
                  <c:v>43864</c:v>
                </c:pt>
                <c:pt idx="2381">
                  <c:v>43865</c:v>
                </c:pt>
                <c:pt idx="2382">
                  <c:v>43866</c:v>
                </c:pt>
                <c:pt idx="2383">
                  <c:v>43867</c:v>
                </c:pt>
                <c:pt idx="2384">
                  <c:v>43868</c:v>
                </c:pt>
                <c:pt idx="2385">
                  <c:v>43869</c:v>
                </c:pt>
                <c:pt idx="2386">
                  <c:v>43870</c:v>
                </c:pt>
                <c:pt idx="2387">
                  <c:v>43871</c:v>
                </c:pt>
                <c:pt idx="2388">
                  <c:v>43872</c:v>
                </c:pt>
                <c:pt idx="2389">
                  <c:v>43873</c:v>
                </c:pt>
                <c:pt idx="2390">
                  <c:v>43874</c:v>
                </c:pt>
                <c:pt idx="2391">
                  <c:v>43875</c:v>
                </c:pt>
                <c:pt idx="2392">
                  <c:v>43876</c:v>
                </c:pt>
                <c:pt idx="2393">
                  <c:v>43877</c:v>
                </c:pt>
                <c:pt idx="2394">
                  <c:v>43878</c:v>
                </c:pt>
                <c:pt idx="2395">
                  <c:v>43879</c:v>
                </c:pt>
                <c:pt idx="2396">
                  <c:v>43880</c:v>
                </c:pt>
                <c:pt idx="2397">
                  <c:v>43881</c:v>
                </c:pt>
                <c:pt idx="2398">
                  <c:v>43882</c:v>
                </c:pt>
                <c:pt idx="2399">
                  <c:v>43883</c:v>
                </c:pt>
                <c:pt idx="2400">
                  <c:v>43884</c:v>
                </c:pt>
                <c:pt idx="2401">
                  <c:v>43885</c:v>
                </c:pt>
                <c:pt idx="2402">
                  <c:v>43886</c:v>
                </c:pt>
                <c:pt idx="2403">
                  <c:v>43887</c:v>
                </c:pt>
                <c:pt idx="2404">
                  <c:v>43888</c:v>
                </c:pt>
                <c:pt idx="2405">
                  <c:v>43889</c:v>
                </c:pt>
                <c:pt idx="2406">
                  <c:v>43890</c:v>
                </c:pt>
                <c:pt idx="2407">
                  <c:v>43891</c:v>
                </c:pt>
                <c:pt idx="2408">
                  <c:v>43892</c:v>
                </c:pt>
                <c:pt idx="2409">
                  <c:v>43893</c:v>
                </c:pt>
                <c:pt idx="2410">
                  <c:v>43894</c:v>
                </c:pt>
                <c:pt idx="2411">
                  <c:v>43895</c:v>
                </c:pt>
                <c:pt idx="2412">
                  <c:v>43896</c:v>
                </c:pt>
                <c:pt idx="2413">
                  <c:v>43897</c:v>
                </c:pt>
                <c:pt idx="2414">
                  <c:v>43898</c:v>
                </c:pt>
                <c:pt idx="2415">
                  <c:v>43899</c:v>
                </c:pt>
                <c:pt idx="2416">
                  <c:v>43900</c:v>
                </c:pt>
                <c:pt idx="2417">
                  <c:v>43901</c:v>
                </c:pt>
                <c:pt idx="2418">
                  <c:v>43902</c:v>
                </c:pt>
                <c:pt idx="2419">
                  <c:v>43903</c:v>
                </c:pt>
                <c:pt idx="2420">
                  <c:v>43904</c:v>
                </c:pt>
                <c:pt idx="2421">
                  <c:v>43905</c:v>
                </c:pt>
                <c:pt idx="2422">
                  <c:v>43906</c:v>
                </c:pt>
                <c:pt idx="2423">
                  <c:v>43907</c:v>
                </c:pt>
                <c:pt idx="2424">
                  <c:v>43908</c:v>
                </c:pt>
                <c:pt idx="2425">
                  <c:v>43909</c:v>
                </c:pt>
                <c:pt idx="2426">
                  <c:v>43910</c:v>
                </c:pt>
                <c:pt idx="2427">
                  <c:v>43911</c:v>
                </c:pt>
                <c:pt idx="2428">
                  <c:v>43912</c:v>
                </c:pt>
                <c:pt idx="2429">
                  <c:v>43913</c:v>
                </c:pt>
                <c:pt idx="2430">
                  <c:v>43914</c:v>
                </c:pt>
                <c:pt idx="2431">
                  <c:v>43915</c:v>
                </c:pt>
                <c:pt idx="2432">
                  <c:v>43916</c:v>
                </c:pt>
                <c:pt idx="2433">
                  <c:v>43917</c:v>
                </c:pt>
                <c:pt idx="2434">
                  <c:v>43918</c:v>
                </c:pt>
                <c:pt idx="2435">
                  <c:v>43919</c:v>
                </c:pt>
                <c:pt idx="2436">
                  <c:v>43920</c:v>
                </c:pt>
                <c:pt idx="2437">
                  <c:v>43921</c:v>
                </c:pt>
                <c:pt idx="2438">
                  <c:v>43922</c:v>
                </c:pt>
                <c:pt idx="2439">
                  <c:v>43923</c:v>
                </c:pt>
                <c:pt idx="2440">
                  <c:v>43924</c:v>
                </c:pt>
                <c:pt idx="2441">
                  <c:v>43925</c:v>
                </c:pt>
                <c:pt idx="2442">
                  <c:v>43926</c:v>
                </c:pt>
                <c:pt idx="2443">
                  <c:v>43927</c:v>
                </c:pt>
                <c:pt idx="2444">
                  <c:v>43928</c:v>
                </c:pt>
                <c:pt idx="2445">
                  <c:v>43929</c:v>
                </c:pt>
                <c:pt idx="2446">
                  <c:v>43930</c:v>
                </c:pt>
                <c:pt idx="2447">
                  <c:v>43931</c:v>
                </c:pt>
                <c:pt idx="2448">
                  <c:v>43932</c:v>
                </c:pt>
                <c:pt idx="2449">
                  <c:v>43933</c:v>
                </c:pt>
                <c:pt idx="2450">
                  <c:v>43934</c:v>
                </c:pt>
                <c:pt idx="2451">
                  <c:v>43935</c:v>
                </c:pt>
                <c:pt idx="2452">
                  <c:v>43936</c:v>
                </c:pt>
                <c:pt idx="2453">
                  <c:v>43937</c:v>
                </c:pt>
                <c:pt idx="2454">
                  <c:v>43938</c:v>
                </c:pt>
                <c:pt idx="2455">
                  <c:v>43939</c:v>
                </c:pt>
                <c:pt idx="2456">
                  <c:v>43940</c:v>
                </c:pt>
                <c:pt idx="2457">
                  <c:v>43941</c:v>
                </c:pt>
                <c:pt idx="2458">
                  <c:v>43942</c:v>
                </c:pt>
                <c:pt idx="2459">
                  <c:v>43943</c:v>
                </c:pt>
                <c:pt idx="2460">
                  <c:v>43944</c:v>
                </c:pt>
                <c:pt idx="2461">
                  <c:v>43945</c:v>
                </c:pt>
                <c:pt idx="2462">
                  <c:v>43946</c:v>
                </c:pt>
                <c:pt idx="2463">
                  <c:v>43947</c:v>
                </c:pt>
                <c:pt idx="2464">
                  <c:v>43948</c:v>
                </c:pt>
                <c:pt idx="2465">
                  <c:v>43949</c:v>
                </c:pt>
                <c:pt idx="2466">
                  <c:v>43950</c:v>
                </c:pt>
                <c:pt idx="2467">
                  <c:v>43951</c:v>
                </c:pt>
                <c:pt idx="2468">
                  <c:v>43952</c:v>
                </c:pt>
                <c:pt idx="2469">
                  <c:v>43953</c:v>
                </c:pt>
                <c:pt idx="2470">
                  <c:v>43954</c:v>
                </c:pt>
                <c:pt idx="2471">
                  <c:v>43955</c:v>
                </c:pt>
                <c:pt idx="2472">
                  <c:v>43956</c:v>
                </c:pt>
                <c:pt idx="2473">
                  <c:v>43957</c:v>
                </c:pt>
                <c:pt idx="2474">
                  <c:v>43958</c:v>
                </c:pt>
                <c:pt idx="2475">
                  <c:v>43959</c:v>
                </c:pt>
                <c:pt idx="2476">
                  <c:v>43960</c:v>
                </c:pt>
                <c:pt idx="2477">
                  <c:v>43961</c:v>
                </c:pt>
                <c:pt idx="2478">
                  <c:v>43962</c:v>
                </c:pt>
                <c:pt idx="2479">
                  <c:v>43963</c:v>
                </c:pt>
                <c:pt idx="2480">
                  <c:v>43964</c:v>
                </c:pt>
                <c:pt idx="2481">
                  <c:v>43965</c:v>
                </c:pt>
                <c:pt idx="2482">
                  <c:v>43966</c:v>
                </c:pt>
                <c:pt idx="2483">
                  <c:v>43967</c:v>
                </c:pt>
                <c:pt idx="2484">
                  <c:v>43968</c:v>
                </c:pt>
                <c:pt idx="2485">
                  <c:v>43969</c:v>
                </c:pt>
                <c:pt idx="2486">
                  <c:v>43970</c:v>
                </c:pt>
                <c:pt idx="2487">
                  <c:v>43971</c:v>
                </c:pt>
                <c:pt idx="2488">
                  <c:v>43972</c:v>
                </c:pt>
                <c:pt idx="2489">
                  <c:v>43973</c:v>
                </c:pt>
                <c:pt idx="2490">
                  <c:v>43974</c:v>
                </c:pt>
                <c:pt idx="2491">
                  <c:v>43975</c:v>
                </c:pt>
                <c:pt idx="2492">
                  <c:v>43976</c:v>
                </c:pt>
                <c:pt idx="2493">
                  <c:v>43977</c:v>
                </c:pt>
                <c:pt idx="2494">
                  <c:v>43978</c:v>
                </c:pt>
                <c:pt idx="2495">
                  <c:v>43979</c:v>
                </c:pt>
                <c:pt idx="2496">
                  <c:v>43980</c:v>
                </c:pt>
                <c:pt idx="2497">
                  <c:v>43981</c:v>
                </c:pt>
                <c:pt idx="2498">
                  <c:v>43982</c:v>
                </c:pt>
                <c:pt idx="2499">
                  <c:v>43983</c:v>
                </c:pt>
                <c:pt idx="2500">
                  <c:v>43984</c:v>
                </c:pt>
                <c:pt idx="2501">
                  <c:v>43985</c:v>
                </c:pt>
                <c:pt idx="2502">
                  <c:v>43986</c:v>
                </c:pt>
                <c:pt idx="2503">
                  <c:v>43987</c:v>
                </c:pt>
                <c:pt idx="2504">
                  <c:v>43988</c:v>
                </c:pt>
                <c:pt idx="2505">
                  <c:v>43989</c:v>
                </c:pt>
                <c:pt idx="2506">
                  <c:v>43990</c:v>
                </c:pt>
                <c:pt idx="2507">
                  <c:v>43991</c:v>
                </c:pt>
                <c:pt idx="2508">
                  <c:v>43992</c:v>
                </c:pt>
                <c:pt idx="2509">
                  <c:v>43993</c:v>
                </c:pt>
                <c:pt idx="2510">
                  <c:v>43994</c:v>
                </c:pt>
                <c:pt idx="2511">
                  <c:v>43995</c:v>
                </c:pt>
                <c:pt idx="2512">
                  <c:v>43996</c:v>
                </c:pt>
                <c:pt idx="2513">
                  <c:v>43997</c:v>
                </c:pt>
                <c:pt idx="2514">
                  <c:v>43998</c:v>
                </c:pt>
                <c:pt idx="2515">
                  <c:v>43999</c:v>
                </c:pt>
                <c:pt idx="2516">
                  <c:v>44000</c:v>
                </c:pt>
                <c:pt idx="2517">
                  <c:v>44001</c:v>
                </c:pt>
                <c:pt idx="2518">
                  <c:v>44002</c:v>
                </c:pt>
                <c:pt idx="2519">
                  <c:v>44003</c:v>
                </c:pt>
                <c:pt idx="2520">
                  <c:v>44004</c:v>
                </c:pt>
                <c:pt idx="2521">
                  <c:v>44005</c:v>
                </c:pt>
                <c:pt idx="2522">
                  <c:v>44006</c:v>
                </c:pt>
                <c:pt idx="2523">
                  <c:v>44007</c:v>
                </c:pt>
                <c:pt idx="2524">
                  <c:v>44008</c:v>
                </c:pt>
                <c:pt idx="2525">
                  <c:v>44009</c:v>
                </c:pt>
                <c:pt idx="2526">
                  <c:v>44010</c:v>
                </c:pt>
                <c:pt idx="2527">
                  <c:v>44011</c:v>
                </c:pt>
                <c:pt idx="2528">
                  <c:v>44012</c:v>
                </c:pt>
                <c:pt idx="2529">
                  <c:v>44013</c:v>
                </c:pt>
                <c:pt idx="2530">
                  <c:v>44014</c:v>
                </c:pt>
                <c:pt idx="2531">
                  <c:v>44015</c:v>
                </c:pt>
                <c:pt idx="2532">
                  <c:v>44016</c:v>
                </c:pt>
                <c:pt idx="2533">
                  <c:v>44017</c:v>
                </c:pt>
                <c:pt idx="2534">
                  <c:v>44018</c:v>
                </c:pt>
                <c:pt idx="2535">
                  <c:v>44019</c:v>
                </c:pt>
                <c:pt idx="2536">
                  <c:v>44020</c:v>
                </c:pt>
                <c:pt idx="2537">
                  <c:v>44021</c:v>
                </c:pt>
                <c:pt idx="2538">
                  <c:v>44022</c:v>
                </c:pt>
                <c:pt idx="2539">
                  <c:v>44023</c:v>
                </c:pt>
                <c:pt idx="2540">
                  <c:v>44024</c:v>
                </c:pt>
                <c:pt idx="2541">
                  <c:v>44025</c:v>
                </c:pt>
                <c:pt idx="2542">
                  <c:v>44026</c:v>
                </c:pt>
                <c:pt idx="2543">
                  <c:v>44027</c:v>
                </c:pt>
                <c:pt idx="2544">
                  <c:v>44028</c:v>
                </c:pt>
                <c:pt idx="2545">
                  <c:v>44029</c:v>
                </c:pt>
                <c:pt idx="2546">
                  <c:v>44030</c:v>
                </c:pt>
                <c:pt idx="2547">
                  <c:v>44031</c:v>
                </c:pt>
                <c:pt idx="2548">
                  <c:v>44032</c:v>
                </c:pt>
                <c:pt idx="2549">
                  <c:v>44033</c:v>
                </c:pt>
                <c:pt idx="2550">
                  <c:v>44034</c:v>
                </c:pt>
                <c:pt idx="2551">
                  <c:v>44035</c:v>
                </c:pt>
                <c:pt idx="2552">
                  <c:v>44036</c:v>
                </c:pt>
                <c:pt idx="2553">
                  <c:v>44037</c:v>
                </c:pt>
                <c:pt idx="2554">
                  <c:v>44038</c:v>
                </c:pt>
                <c:pt idx="2555">
                  <c:v>44039</c:v>
                </c:pt>
                <c:pt idx="2556">
                  <c:v>44040</c:v>
                </c:pt>
                <c:pt idx="2557">
                  <c:v>44041</c:v>
                </c:pt>
                <c:pt idx="2558">
                  <c:v>44042</c:v>
                </c:pt>
                <c:pt idx="2559">
                  <c:v>44043</c:v>
                </c:pt>
                <c:pt idx="2560">
                  <c:v>44044</c:v>
                </c:pt>
                <c:pt idx="2561">
                  <c:v>44045</c:v>
                </c:pt>
                <c:pt idx="2562">
                  <c:v>44046</c:v>
                </c:pt>
                <c:pt idx="2563">
                  <c:v>44047</c:v>
                </c:pt>
                <c:pt idx="2564">
                  <c:v>44048</c:v>
                </c:pt>
                <c:pt idx="2565">
                  <c:v>44049</c:v>
                </c:pt>
                <c:pt idx="2566">
                  <c:v>44050</c:v>
                </c:pt>
                <c:pt idx="2567">
                  <c:v>44051</c:v>
                </c:pt>
                <c:pt idx="2568">
                  <c:v>44052</c:v>
                </c:pt>
                <c:pt idx="2569">
                  <c:v>44053</c:v>
                </c:pt>
                <c:pt idx="2570">
                  <c:v>44054</c:v>
                </c:pt>
                <c:pt idx="2571">
                  <c:v>44055</c:v>
                </c:pt>
                <c:pt idx="2572">
                  <c:v>44056</c:v>
                </c:pt>
                <c:pt idx="2573">
                  <c:v>44057</c:v>
                </c:pt>
                <c:pt idx="2574">
                  <c:v>44058</c:v>
                </c:pt>
                <c:pt idx="2575">
                  <c:v>44059</c:v>
                </c:pt>
                <c:pt idx="2576">
                  <c:v>44060</c:v>
                </c:pt>
                <c:pt idx="2577">
                  <c:v>44061</c:v>
                </c:pt>
                <c:pt idx="2578">
                  <c:v>44062</c:v>
                </c:pt>
                <c:pt idx="2579">
                  <c:v>44063</c:v>
                </c:pt>
                <c:pt idx="2580">
                  <c:v>44064</c:v>
                </c:pt>
                <c:pt idx="2581">
                  <c:v>44065</c:v>
                </c:pt>
                <c:pt idx="2582">
                  <c:v>44066</c:v>
                </c:pt>
                <c:pt idx="2583">
                  <c:v>44067</c:v>
                </c:pt>
                <c:pt idx="2584">
                  <c:v>44068</c:v>
                </c:pt>
                <c:pt idx="2585">
                  <c:v>44069</c:v>
                </c:pt>
                <c:pt idx="2586">
                  <c:v>44070</c:v>
                </c:pt>
                <c:pt idx="2587">
                  <c:v>44071</c:v>
                </c:pt>
                <c:pt idx="2588">
                  <c:v>44072</c:v>
                </c:pt>
                <c:pt idx="2589">
                  <c:v>44073</c:v>
                </c:pt>
                <c:pt idx="2590">
                  <c:v>44074</c:v>
                </c:pt>
                <c:pt idx="2591">
                  <c:v>44075</c:v>
                </c:pt>
                <c:pt idx="2592">
                  <c:v>44076</c:v>
                </c:pt>
                <c:pt idx="2593">
                  <c:v>44077</c:v>
                </c:pt>
                <c:pt idx="2594">
                  <c:v>44078</c:v>
                </c:pt>
                <c:pt idx="2595">
                  <c:v>44079</c:v>
                </c:pt>
                <c:pt idx="2596">
                  <c:v>44080</c:v>
                </c:pt>
                <c:pt idx="2597">
                  <c:v>44081</c:v>
                </c:pt>
                <c:pt idx="2598">
                  <c:v>44082</c:v>
                </c:pt>
                <c:pt idx="2599">
                  <c:v>44083</c:v>
                </c:pt>
                <c:pt idx="2600">
                  <c:v>44084</c:v>
                </c:pt>
                <c:pt idx="2601">
                  <c:v>44085</c:v>
                </c:pt>
                <c:pt idx="2602">
                  <c:v>44086</c:v>
                </c:pt>
                <c:pt idx="2603">
                  <c:v>44087</c:v>
                </c:pt>
                <c:pt idx="2604">
                  <c:v>44088</c:v>
                </c:pt>
                <c:pt idx="2605">
                  <c:v>44089</c:v>
                </c:pt>
                <c:pt idx="2606">
                  <c:v>44090</c:v>
                </c:pt>
                <c:pt idx="2607">
                  <c:v>44091</c:v>
                </c:pt>
                <c:pt idx="2608">
                  <c:v>44092</c:v>
                </c:pt>
                <c:pt idx="2609">
                  <c:v>44093</c:v>
                </c:pt>
                <c:pt idx="2610">
                  <c:v>44094</c:v>
                </c:pt>
                <c:pt idx="2611">
                  <c:v>44095</c:v>
                </c:pt>
                <c:pt idx="2612">
                  <c:v>44096</c:v>
                </c:pt>
                <c:pt idx="2613">
                  <c:v>44097</c:v>
                </c:pt>
                <c:pt idx="2614">
                  <c:v>44098</c:v>
                </c:pt>
                <c:pt idx="2615">
                  <c:v>44099</c:v>
                </c:pt>
                <c:pt idx="2616">
                  <c:v>44100</c:v>
                </c:pt>
                <c:pt idx="2617">
                  <c:v>44101</c:v>
                </c:pt>
                <c:pt idx="2618">
                  <c:v>44102</c:v>
                </c:pt>
                <c:pt idx="2619">
                  <c:v>44103</c:v>
                </c:pt>
                <c:pt idx="2620">
                  <c:v>44104</c:v>
                </c:pt>
                <c:pt idx="2621">
                  <c:v>44105</c:v>
                </c:pt>
                <c:pt idx="2622">
                  <c:v>44106</c:v>
                </c:pt>
                <c:pt idx="2623">
                  <c:v>44107</c:v>
                </c:pt>
                <c:pt idx="2624">
                  <c:v>44108</c:v>
                </c:pt>
                <c:pt idx="2625">
                  <c:v>44109</c:v>
                </c:pt>
                <c:pt idx="2626">
                  <c:v>44110</c:v>
                </c:pt>
                <c:pt idx="2627">
                  <c:v>44111</c:v>
                </c:pt>
                <c:pt idx="2628">
                  <c:v>44112</c:v>
                </c:pt>
                <c:pt idx="2629">
                  <c:v>44113</c:v>
                </c:pt>
                <c:pt idx="2630">
                  <c:v>44114</c:v>
                </c:pt>
                <c:pt idx="2631">
                  <c:v>44115</c:v>
                </c:pt>
                <c:pt idx="2632">
                  <c:v>44116</c:v>
                </c:pt>
                <c:pt idx="2633">
                  <c:v>44117</c:v>
                </c:pt>
                <c:pt idx="2634">
                  <c:v>44118</c:v>
                </c:pt>
                <c:pt idx="2635">
                  <c:v>44119</c:v>
                </c:pt>
                <c:pt idx="2636">
                  <c:v>44120</c:v>
                </c:pt>
                <c:pt idx="2637">
                  <c:v>44121</c:v>
                </c:pt>
                <c:pt idx="2638">
                  <c:v>44122</c:v>
                </c:pt>
                <c:pt idx="2639">
                  <c:v>44123</c:v>
                </c:pt>
                <c:pt idx="2640">
                  <c:v>44124</c:v>
                </c:pt>
                <c:pt idx="2641">
                  <c:v>44125</c:v>
                </c:pt>
                <c:pt idx="2642">
                  <c:v>44126</c:v>
                </c:pt>
                <c:pt idx="2643">
                  <c:v>44127</c:v>
                </c:pt>
                <c:pt idx="2644">
                  <c:v>44128</c:v>
                </c:pt>
                <c:pt idx="2645">
                  <c:v>44129</c:v>
                </c:pt>
                <c:pt idx="2646">
                  <c:v>44130</c:v>
                </c:pt>
                <c:pt idx="2647">
                  <c:v>44131</c:v>
                </c:pt>
                <c:pt idx="2648">
                  <c:v>44132</c:v>
                </c:pt>
                <c:pt idx="2649">
                  <c:v>44133</c:v>
                </c:pt>
                <c:pt idx="2650">
                  <c:v>44134</c:v>
                </c:pt>
                <c:pt idx="2651">
                  <c:v>44135</c:v>
                </c:pt>
                <c:pt idx="2652">
                  <c:v>44136</c:v>
                </c:pt>
                <c:pt idx="2653">
                  <c:v>44137</c:v>
                </c:pt>
                <c:pt idx="2654">
                  <c:v>44138</c:v>
                </c:pt>
                <c:pt idx="2655">
                  <c:v>44139</c:v>
                </c:pt>
                <c:pt idx="2656">
                  <c:v>44140</c:v>
                </c:pt>
                <c:pt idx="2657">
                  <c:v>44141</c:v>
                </c:pt>
                <c:pt idx="2658">
                  <c:v>44142</c:v>
                </c:pt>
                <c:pt idx="2659">
                  <c:v>44143</c:v>
                </c:pt>
                <c:pt idx="2660">
                  <c:v>44144</c:v>
                </c:pt>
                <c:pt idx="2661">
                  <c:v>44145</c:v>
                </c:pt>
                <c:pt idx="2662">
                  <c:v>44146</c:v>
                </c:pt>
                <c:pt idx="2663">
                  <c:v>44147</c:v>
                </c:pt>
                <c:pt idx="2664">
                  <c:v>44148</c:v>
                </c:pt>
                <c:pt idx="2665">
                  <c:v>44149</c:v>
                </c:pt>
                <c:pt idx="2666">
                  <c:v>44150</c:v>
                </c:pt>
                <c:pt idx="2667">
                  <c:v>44151</c:v>
                </c:pt>
                <c:pt idx="2668">
                  <c:v>44152</c:v>
                </c:pt>
                <c:pt idx="2669">
                  <c:v>44153</c:v>
                </c:pt>
                <c:pt idx="2670">
                  <c:v>44154</c:v>
                </c:pt>
                <c:pt idx="2671">
                  <c:v>44155</c:v>
                </c:pt>
                <c:pt idx="2672">
                  <c:v>44156</c:v>
                </c:pt>
                <c:pt idx="2673">
                  <c:v>44157</c:v>
                </c:pt>
                <c:pt idx="2674">
                  <c:v>44158</c:v>
                </c:pt>
                <c:pt idx="2675">
                  <c:v>44159</c:v>
                </c:pt>
                <c:pt idx="2676">
                  <c:v>44160</c:v>
                </c:pt>
                <c:pt idx="2677">
                  <c:v>44161</c:v>
                </c:pt>
                <c:pt idx="2678">
                  <c:v>44162</c:v>
                </c:pt>
                <c:pt idx="2679">
                  <c:v>44163</c:v>
                </c:pt>
                <c:pt idx="2680">
                  <c:v>44164</c:v>
                </c:pt>
                <c:pt idx="2681">
                  <c:v>44165</c:v>
                </c:pt>
                <c:pt idx="2682">
                  <c:v>44166</c:v>
                </c:pt>
                <c:pt idx="2683">
                  <c:v>44167</c:v>
                </c:pt>
                <c:pt idx="2684">
                  <c:v>44168</c:v>
                </c:pt>
                <c:pt idx="2685">
                  <c:v>44169</c:v>
                </c:pt>
                <c:pt idx="2686">
                  <c:v>44170</c:v>
                </c:pt>
                <c:pt idx="2687">
                  <c:v>44171</c:v>
                </c:pt>
                <c:pt idx="2688">
                  <c:v>44172</c:v>
                </c:pt>
                <c:pt idx="2689">
                  <c:v>44173</c:v>
                </c:pt>
                <c:pt idx="2690">
                  <c:v>44174</c:v>
                </c:pt>
                <c:pt idx="2691">
                  <c:v>44175</c:v>
                </c:pt>
                <c:pt idx="2692">
                  <c:v>44176</c:v>
                </c:pt>
                <c:pt idx="2693">
                  <c:v>44177</c:v>
                </c:pt>
                <c:pt idx="2694">
                  <c:v>44178</c:v>
                </c:pt>
                <c:pt idx="2695">
                  <c:v>44179</c:v>
                </c:pt>
                <c:pt idx="2696">
                  <c:v>44180</c:v>
                </c:pt>
                <c:pt idx="2697">
                  <c:v>44181</c:v>
                </c:pt>
                <c:pt idx="2698">
                  <c:v>44182</c:v>
                </c:pt>
                <c:pt idx="2699">
                  <c:v>44183</c:v>
                </c:pt>
                <c:pt idx="2700">
                  <c:v>44184</c:v>
                </c:pt>
                <c:pt idx="2701">
                  <c:v>44185</c:v>
                </c:pt>
                <c:pt idx="2702">
                  <c:v>44186</c:v>
                </c:pt>
                <c:pt idx="2703">
                  <c:v>44187</c:v>
                </c:pt>
                <c:pt idx="2704">
                  <c:v>44188</c:v>
                </c:pt>
                <c:pt idx="2705">
                  <c:v>44189</c:v>
                </c:pt>
                <c:pt idx="2706">
                  <c:v>44190</c:v>
                </c:pt>
                <c:pt idx="2707">
                  <c:v>44191</c:v>
                </c:pt>
                <c:pt idx="2708">
                  <c:v>44192</c:v>
                </c:pt>
                <c:pt idx="2709">
                  <c:v>44193</c:v>
                </c:pt>
                <c:pt idx="2710">
                  <c:v>44194</c:v>
                </c:pt>
                <c:pt idx="2711">
                  <c:v>44195</c:v>
                </c:pt>
                <c:pt idx="2712">
                  <c:v>44196</c:v>
                </c:pt>
                <c:pt idx="2713">
                  <c:v>44197</c:v>
                </c:pt>
                <c:pt idx="2714">
                  <c:v>44198</c:v>
                </c:pt>
                <c:pt idx="2715">
                  <c:v>44199</c:v>
                </c:pt>
                <c:pt idx="2716">
                  <c:v>44200</c:v>
                </c:pt>
                <c:pt idx="2717">
                  <c:v>44201</c:v>
                </c:pt>
                <c:pt idx="2718">
                  <c:v>44202</c:v>
                </c:pt>
                <c:pt idx="2719">
                  <c:v>44203</c:v>
                </c:pt>
                <c:pt idx="2720">
                  <c:v>44204</c:v>
                </c:pt>
                <c:pt idx="2721">
                  <c:v>44205</c:v>
                </c:pt>
                <c:pt idx="2722">
                  <c:v>44206</c:v>
                </c:pt>
                <c:pt idx="2723">
                  <c:v>44207</c:v>
                </c:pt>
                <c:pt idx="2724">
                  <c:v>44208</c:v>
                </c:pt>
                <c:pt idx="2725">
                  <c:v>44209</c:v>
                </c:pt>
                <c:pt idx="2726">
                  <c:v>44210</c:v>
                </c:pt>
                <c:pt idx="2727">
                  <c:v>44211</c:v>
                </c:pt>
                <c:pt idx="2728">
                  <c:v>44212</c:v>
                </c:pt>
                <c:pt idx="2729">
                  <c:v>44213</c:v>
                </c:pt>
                <c:pt idx="2730">
                  <c:v>44214</c:v>
                </c:pt>
                <c:pt idx="2731">
                  <c:v>44215</c:v>
                </c:pt>
                <c:pt idx="2732">
                  <c:v>44216</c:v>
                </c:pt>
                <c:pt idx="2733">
                  <c:v>44217</c:v>
                </c:pt>
                <c:pt idx="2734">
                  <c:v>44218</c:v>
                </c:pt>
                <c:pt idx="2735">
                  <c:v>44219</c:v>
                </c:pt>
                <c:pt idx="2736">
                  <c:v>44220</c:v>
                </c:pt>
                <c:pt idx="2737">
                  <c:v>44221</c:v>
                </c:pt>
                <c:pt idx="2738">
                  <c:v>44222</c:v>
                </c:pt>
                <c:pt idx="2739">
                  <c:v>44223</c:v>
                </c:pt>
                <c:pt idx="2740">
                  <c:v>44224</c:v>
                </c:pt>
                <c:pt idx="2741">
                  <c:v>44225</c:v>
                </c:pt>
                <c:pt idx="2742">
                  <c:v>44226</c:v>
                </c:pt>
                <c:pt idx="2743">
                  <c:v>44227</c:v>
                </c:pt>
                <c:pt idx="2744">
                  <c:v>44228</c:v>
                </c:pt>
                <c:pt idx="2745">
                  <c:v>44229</c:v>
                </c:pt>
                <c:pt idx="2746">
                  <c:v>44230</c:v>
                </c:pt>
                <c:pt idx="2747">
                  <c:v>44231</c:v>
                </c:pt>
                <c:pt idx="2748">
                  <c:v>44232</c:v>
                </c:pt>
                <c:pt idx="2749">
                  <c:v>44233</c:v>
                </c:pt>
                <c:pt idx="2750">
                  <c:v>44234</c:v>
                </c:pt>
                <c:pt idx="2751">
                  <c:v>44235</c:v>
                </c:pt>
                <c:pt idx="2752">
                  <c:v>44236</c:v>
                </c:pt>
                <c:pt idx="2753">
                  <c:v>44237</c:v>
                </c:pt>
                <c:pt idx="2754">
                  <c:v>44238</c:v>
                </c:pt>
                <c:pt idx="2755">
                  <c:v>44239</c:v>
                </c:pt>
                <c:pt idx="2756">
                  <c:v>44240</c:v>
                </c:pt>
                <c:pt idx="2757">
                  <c:v>44241</c:v>
                </c:pt>
                <c:pt idx="2758">
                  <c:v>44242</c:v>
                </c:pt>
                <c:pt idx="2759">
                  <c:v>44243</c:v>
                </c:pt>
                <c:pt idx="2760">
                  <c:v>44244</c:v>
                </c:pt>
                <c:pt idx="2761">
                  <c:v>44245</c:v>
                </c:pt>
                <c:pt idx="2762">
                  <c:v>44246</c:v>
                </c:pt>
                <c:pt idx="2763">
                  <c:v>44247</c:v>
                </c:pt>
                <c:pt idx="2764">
                  <c:v>44248</c:v>
                </c:pt>
                <c:pt idx="2765">
                  <c:v>44249</c:v>
                </c:pt>
                <c:pt idx="2766">
                  <c:v>44250</c:v>
                </c:pt>
                <c:pt idx="2767">
                  <c:v>44251</c:v>
                </c:pt>
                <c:pt idx="2768">
                  <c:v>44252</c:v>
                </c:pt>
                <c:pt idx="2769">
                  <c:v>44253</c:v>
                </c:pt>
                <c:pt idx="2770">
                  <c:v>44254</c:v>
                </c:pt>
                <c:pt idx="2771">
                  <c:v>44255</c:v>
                </c:pt>
                <c:pt idx="2772">
                  <c:v>44256</c:v>
                </c:pt>
                <c:pt idx="2773">
                  <c:v>44257</c:v>
                </c:pt>
                <c:pt idx="2774">
                  <c:v>44258</c:v>
                </c:pt>
                <c:pt idx="2775">
                  <c:v>44259</c:v>
                </c:pt>
                <c:pt idx="2776">
                  <c:v>44260</c:v>
                </c:pt>
                <c:pt idx="2777">
                  <c:v>44261</c:v>
                </c:pt>
                <c:pt idx="2778">
                  <c:v>44262</c:v>
                </c:pt>
                <c:pt idx="2779">
                  <c:v>44263</c:v>
                </c:pt>
                <c:pt idx="2780">
                  <c:v>44264</c:v>
                </c:pt>
                <c:pt idx="2781">
                  <c:v>44265</c:v>
                </c:pt>
                <c:pt idx="2782">
                  <c:v>44266</c:v>
                </c:pt>
                <c:pt idx="2783">
                  <c:v>44267</c:v>
                </c:pt>
                <c:pt idx="2784">
                  <c:v>44268</c:v>
                </c:pt>
                <c:pt idx="2785">
                  <c:v>44269</c:v>
                </c:pt>
                <c:pt idx="2786">
                  <c:v>44270</c:v>
                </c:pt>
                <c:pt idx="2787">
                  <c:v>44271</c:v>
                </c:pt>
                <c:pt idx="2788">
                  <c:v>44272</c:v>
                </c:pt>
                <c:pt idx="2789">
                  <c:v>44273</c:v>
                </c:pt>
                <c:pt idx="2790">
                  <c:v>44274</c:v>
                </c:pt>
                <c:pt idx="2791">
                  <c:v>44275</c:v>
                </c:pt>
                <c:pt idx="2792">
                  <c:v>44276</c:v>
                </c:pt>
                <c:pt idx="2793">
                  <c:v>44277</c:v>
                </c:pt>
                <c:pt idx="2794">
                  <c:v>44278</c:v>
                </c:pt>
                <c:pt idx="2795">
                  <c:v>44279</c:v>
                </c:pt>
                <c:pt idx="2796">
                  <c:v>44280</c:v>
                </c:pt>
                <c:pt idx="2797">
                  <c:v>44281</c:v>
                </c:pt>
                <c:pt idx="2798">
                  <c:v>44282</c:v>
                </c:pt>
                <c:pt idx="2799">
                  <c:v>44283</c:v>
                </c:pt>
                <c:pt idx="2800">
                  <c:v>44284</c:v>
                </c:pt>
                <c:pt idx="2801">
                  <c:v>44285</c:v>
                </c:pt>
                <c:pt idx="2802">
                  <c:v>44286</c:v>
                </c:pt>
                <c:pt idx="2803">
                  <c:v>44287</c:v>
                </c:pt>
                <c:pt idx="2804">
                  <c:v>44288</c:v>
                </c:pt>
                <c:pt idx="2805">
                  <c:v>44289</c:v>
                </c:pt>
                <c:pt idx="2806">
                  <c:v>44290</c:v>
                </c:pt>
                <c:pt idx="2807">
                  <c:v>44291</c:v>
                </c:pt>
                <c:pt idx="2808">
                  <c:v>44292</c:v>
                </c:pt>
                <c:pt idx="2809">
                  <c:v>44293</c:v>
                </c:pt>
                <c:pt idx="2810">
                  <c:v>44294</c:v>
                </c:pt>
                <c:pt idx="2811">
                  <c:v>44295</c:v>
                </c:pt>
                <c:pt idx="2812">
                  <c:v>44296</c:v>
                </c:pt>
                <c:pt idx="2813">
                  <c:v>44297</c:v>
                </c:pt>
                <c:pt idx="2814">
                  <c:v>44298</c:v>
                </c:pt>
                <c:pt idx="2815">
                  <c:v>44299</c:v>
                </c:pt>
                <c:pt idx="2816">
                  <c:v>44300</c:v>
                </c:pt>
                <c:pt idx="2817">
                  <c:v>44301</c:v>
                </c:pt>
                <c:pt idx="2818">
                  <c:v>44302</c:v>
                </c:pt>
                <c:pt idx="2819">
                  <c:v>44303</c:v>
                </c:pt>
                <c:pt idx="2820">
                  <c:v>44304</c:v>
                </c:pt>
                <c:pt idx="2821">
                  <c:v>44305</c:v>
                </c:pt>
                <c:pt idx="2822">
                  <c:v>44306</c:v>
                </c:pt>
                <c:pt idx="2823">
                  <c:v>44307</c:v>
                </c:pt>
                <c:pt idx="2824">
                  <c:v>44308</c:v>
                </c:pt>
                <c:pt idx="2825">
                  <c:v>44309</c:v>
                </c:pt>
                <c:pt idx="2826">
                  <c:v>44310</c:v>
                </c:pt>
                <c:pt idx="2827">
                  <c:v>44311</c:v>
                </c:pt>
                <c:pt idx="2828">
                  <c:v>44312</c:v>
                </c:pt>
                <c:pt idx="2829">
                  <c:v>44313</c:v>
                </c:pt>
                <c:pt idx="2830">
                  <c:v>44314</c:v>
                </c:pt>
                <c:pt idx="2831">
                  <c:v>44315</c:v>
                </c:pt>
                <c:pt idx="2832">
                  <c:v>44316</c:v>
                </c:pt>
                <c:pt idx="2833">
                  <c:v>44317</c:v>
                </c:pt>
                <c:pt idx="2834">
                  <c:v>44318</c:v>
                </c:pt>
                <c:pt idx="2835">
                  <c:v>44319</c:v>
                </c:pt>
                <c:pt idx="2836">
                  <c:v>44320</c:v>
                </c:pt>
                <c:pt idx="2837">
                  <c:v>44321</c:v>
                </c:pt>
                <c:pt idx="2838">
                  <c:v>44322</c:v>
                </c:pt>
                <c:pt idx="2839">
                  <c:v>44323</c:v>
                </c:pt>
                <c:pt idx="2840">
                  <c:v>44324</c:v>
                </c:pt>
                <c:pt idx="2841">
                  <c:v>44325</c:v>
                </c:pt>
                <c:pt idx="2842">
                  <c:v>44326</c:v>
                </c:pt>
                <c:pt idx="2843">
                  <c:v>44327</c:v>
                </c:pt>
                <c:pt idx="2844">
                  <c:v>44328</c:v>
                </c:pt>
                <c:pt idx="2845">
                  <c:v>44329</c:v>
                </c:pt>
                <c:pt idx="2846">
                  <c:v>44330</c:v>
                </c:pt>
                <c:pt idx="2847">
                  <c:v>44331</c:v>
                </c:pt>
                <c:pt idx="2848">
                  <c:v>44332</c:v>
                </c:pt>
                <c:pt idx="2849">
                  <c:v>44333</c:v>
                </c:pt>
                <c:pt idx="2850">
                  <c:v>44334</c:v>
                </c:pt>
                <c:pt idx="2851">
                  <c:v>44335</c:v>
                </c:pt>
                <c:pt idx="2852">
                  <c:v>44336</c:v>
                </c:pt>
                <c:pt idx="2853">
                  <c:v>44337</c:v>
                </c:pt>
                <c:pt idx="2854">
                  <c:v>44338</c:v>
                </c:pt>
                <c:pt idx="2855">
                  <c:v>44339</c:v>
                </c:pt>
                <c:pt idx="2856">
                  <c:v>44340</c:v>
                </c:pt>
                <c:pt idx="2857">
                  <c:v>44341</c:v>
                </c:pt>
                <c:pt idx="2858">
                  <c:v>44342</c:v>
                </c:pt>
                <c:pt idx="2859">
                  <c:v>44343</c:v>
                </c:pt>
                <c:pt idx="2860">
                  <c:v>44344</c:v>
                </c:pt>
                <c:pt idx="2861">
                  <c:v>44345</c:v>
                </c:pt>
                <c:pt idx="2862">
                  <c:v>44346</c:v>
                </c:pt>
                <c:pt idx="2863">
                  <c:v>44347</c:v>
                </c:pt>
                <c:pt idx="2864">
                  <c:v>44348</c:v>
                </c:pt>
                <c:pt idx="2865">
                  <c:v>44349</c:v>
                </c:pt>
                <c:pt idx="2866">
                  <c:v>44350</c:v>
                </c:pt>
                <c:pt idx="2867">
                  <c:v>44351</c:v>
                </c:pt>
                <c:pt idx="2868">
                  <c:v>44352</c:v>
                </c:pt>
                <c:pt idx="2869">
                  <c:v>44353</c:v>
                </c:pt>
                <c:pt idx="2870">
                  <c:v>44354</c:v>
                </c:pt>
                <c:pt idx="2871">
                  <c:v>44355</c:v>
                </c:pt>
                <c:pt idx="2872">
                  <c:v>44356</c:v>
                </c:pt>
                <c:pt idx="2873">
                  <c:v>44357</c:v>
                </c:pt>
                <c:pt idx="2874">
                  <c:v>44358</c:v>
                </c:pt>
                <c:pt idx="2875">
                  <c:v>44359</c:v>
                </c:pt>
                <c:pt idx="2876">
                  <c:v>44360</c:v>
                </c:pt>
                <c:pt idx="2877">
                  <c:v>44361</c:v>
                </c:pt>
                <c:pt idx="2878">
                  <c:v>44362</c:v>
                </c:pt>
                <c:pt idx="2879">
                  <c:v>44363</c:v>
                </c:pt>
                <c:pt idx="2880">
                  <c:v>44364</c:v>
                </c:pt>
                <c:pt idx="2881">
                  <c:v>44365</c:v>
                </c:pt>
                <c:pt idx="2882">
                  <c:v>44366</c:v>
                </c:pt>
                <c:pt idx="2883">
                  <c:v>44367</c:v>
                </c:pt>
                <c:pt idx="2884">
                  <c:v>44368</c:v>
                </c:pt>
                <c:pt idx="2885">
                  <c:v>44369</c:v>
                </c:pt>
                <c:pt idx="2886">
                  <c:v>44370</c:v>
                </c:pt>
                <c:pt idx="2887">
                  <c:v>44371</c:v>
                </c:pt>
                <c:pt idx="2888">
                  <c:v>44372</c:v>
                </c:pt>
                <c:pt idx="2889">
                  <c:v>44373</c:v>
                </c:pt>
                <c:pt idx="2890">
                  <c:v>44374</c:v>
                </c:pt>
                <c:pt idx="2891">
                  <c:v>44375</c:v>
                </c:pt>
                <c:pt idx="2892">
                  <c:v>44376</c:v>
                </c:pt>
                <c:pt idx="2893">
                  <c:v>44377</c:v>
                </c:pt>
                <c:pt idx="2894">
                  <c:v>44378</c:v>
                </c:pt>
                <c:pt idx="2895">
                  <c:v>44379</c:v>
                </c:pt>
                <c:pt idx="2896">
                  <c:v>44380</c:v>
                </c:pt>
                <c:pt idx="2897">
                  <c:v>44381</c:v>
                </c:pt>
                <c:pt idx="2898">
                  <c:v>44382</c:v>
                </c:pt>
                <c:pt idx="2899">
                  <c:v>44383</c:v>
                </c:pt>
                <c:pt idx="2900">
                  <c:v>44384</c:v>
                </c:pt>
                <c:pt idx="2901">
                  <c:v>44385</c:v>
                </c:pt>
                <c:pt idx="2902">
                  <c:v>44386</c:v>
                </c:pt>
                <c:pt idx="2903">
                  <c:v>44387</c:v>
                </c:pt>
                <c:pt idx="2904">
                  <c:v>44388</c:v>
                </c:pt>
                <c:pt idx="2905">
                  <c:v>44389</c:v>
                </c:pt>
                <c:pt idx="2906">
                  <c:v>44390</c:v>
                </c:pt>
                <c:pt idx="2907">
                  <c:v>44391</c:v>
                </c:pt>
                <c:pt idx="2908">
                  <c:v>44392</c:v>
                </c:pt>
                <c:pt idx="2909">
                  <c:v>44393</c:v>
                </c:pt>
                <c:pt idx="2910">
                  <c:v>44394</c:v>
                </c:pt>
                <c:pt idx="2911">
                  <c:v>44395</c:v>
                </c:pt>
                <c:pt idx="2912">
                  <c:v>44396</c:v>
                </c:pt>
                <c:pt idx="2913">
                  <c:v>44397</c:v>
                </c:pt>
                <c:pt idx="2914">
                  <c:v>44398</c:v>
                </c:pt>
                <c:pt idx="2915">
                  <c:v>44399</c:v>
                </c:pt>
                <c:pt idx="2916">
                  <c:v>44400</c:v>
                </c:pt>
                <c:pt idx="2917">
                  <c:v>44401</c:v>
                </c:pt>
                <c:pt idx="2918">
                  <c:v>44402</c:v>
                </c:pt>
                <c:pt idx="2919">
                  <c:v>44403</c:v>
                </c:pt>
                <c:pt idx="2920">
                  <c:v>44404</c:v>
                </c:pt>
                <c:pt idx="2921">
                  <c:v>44405</c:v>
                </c:pt>
                <c:pt idx="2922">
                  <c:v>44406</c:v>
                </c:pt>
                <c:pt idx="2923">
                  <c:v>44407</c:v>
                </c:pt>
                <c:pt idx="2924">
                  <c:v>44408</c:v>
                </c:pt>
                <c:pt idx="2925">
                  <c:v>44409</c:v>
                </c:pt>
                <c:pt idx="2926">
                  <c:v>44410</c:v>
                </c:pt>
                <c:pt idx="2927">
                  <c:v>44411</c:v>
                </c:pt>
                <c:pt idx="2928">
                  <c:v>44412</c:v>
                </c:pt>
                <c:pt idx="2929">
                  <c:v>44413</c:v>
                </c:pt>
                <c:pt idx="2930">
                  <c:v>44414</c:v>
                </c:pt>
                <c:pt idx="2931">
                  <c:v>44415</c:v>
                </c:pt>
                <c:pt idx="2932">
                  <c:v>44416</c:v>
                </c:pt>
                <c:pt idx="2933">
                  <c:v>44417</c:v>
                </c:pt>
                <c:pt idx="2934">
                  <c:v>44418</c:v>
                </c:pt>
                <c:pt idx="2935">
                  <c:v>44419</c:v>
                </c:pt>
                <c:pt idx="2936">
                  <c:v>44420</c:v>
                </c:pt>
                <c:pt idx="2937">
                  <c:v>44421</c:v>
                </c:pt>
                <c:pt idx="2938">
                  <c:v>44422</c:v>
                </c:pt>
                <c:pt idx="2939">
                  <c:v>44423</c:v>
                </c:pt>
                <c:pt idx="2940">
                  <c:v>44424</c:v>
                </c:pt>
                <c:pt idx="2941">
                  <c:v>44425</c:v>
                </c:pt>
                <c:pt idx="2942">
                  <c:v>44426</c:v>
                </c:pt>
                <c:pt idx="2943">
                  <c:v>44427</c:v>
                </c:pt>
                <c:pt idx="2944">
                  <c:v>44428</c:v>
                </c:pt>
                <c:pt idx="2945">
                  <c:v>44429</c:v>
                </c:pt>
                <c:pt idx="2946">
                  <c:v>44430</c:v>
                </c:pt>
                <c:pt idx="2947">
                  <c:v>44431</c:v>
                </c:pt>
                <c:pt idx="2948">
                  <c:v>44432</c:v>
                </c:pt>
                <c:pt idx="2949">
                  <c:v>44433</c:v>
                </c:pt>
                <c:pt idx="2950">
                  <c:v>44434</c:v>
                </c:pt>
                <c:pt idx="2951">
                  <c:v>44435</c:v>
                </c:pt>
                <c:pt idx="2952">
                  <c:v>44436</c:v>
                </c:pt>
                <c:pt idx="2953">
                  <c:v>44437</c:v>
                </c:pt>
                <c:pt idx="2954">
                  <c:v>44438</c:v>
                </c:pt>
                <c:pt idx="2955">
                  <c:v>44439</c:v>
                </c:pt>
                <c:pt idx="2956">
                  <c:v>44440</c:v>
                </c:pt>
                <c:pt idx="2957">
                  <c:v>44441</c:v>
                </c:pt>
                <c:pt idx="2958">
                  <c:v>44442</c:v>
                </c:pt>
                <c:pt idx="2959">
                  <c:v>44443</c:v>
                </c:pt>
                <c:pt idx="2960">
                  <c:v>44444</c:v>
                </c:pt>
                <c:pt idx="2961">
                  <c:v>44445</c:v>
                </c:pt>
                <c:pt idx="2962">
                  <c:v>44446</c:v>
                </c:pt>
                <c:pt idx="2963">
                  <c:v>44447</c:v>
                </c:pt>
                <c:pt idx="2964">
                  <c:v>44448</c:v>
                </c:pt>
                <c:pt idx="2965">
                  <c:v>44449</c:v>
                </c:pt>
                <c:pt idx="2966">
                  <c:v>44450</c:v>
                </c:pt>
                <c:pt idx="2967">
                  <c:v>44451</c:v>
                </c:pt>
                <c:pt idx="2968">
                  <c:v>44452</c:v>
                </c:pt>
                <c:pt idx="2969">
                  <c:v>44453</c:v>
                </c:pt>
                <c:pt idx="2970">
                  <c:v>44454</c:v>
                </c:pt>
                <c:pt idx="2971">
                  <c:v>44455</c:v>
                </c:pt>
                <c:pt idx="2972">
                  <c:v>44456</c:v>
                </c:pt>
                <c:pt idx="2973">
                  <c:v>44457</c:v>
                </c:pt>
                <c:pt idx="2974">
                  <c:v>44458</c:v>
                </c:pt>
                <c:pt idx="2975">
                  <c:v>44459</c:v>
                </c:pt>
                <c:pt idx="2976">
                  <c:v>44460</c:v>
                </c:pt>
                <c:pt idx="2977">
                  <c:v>44461</c:v>
                </c:pt>
                <c:pt idx="2978">
                  <c:v>44462</c:v>
                </c:pt>
                <c:pt idx="2979">
                  <c:v>44463</c:v>
                </c:pt>
                <c:pt idx="2980">
                  <c:v>44464</c:v>
                </c:pt>
                <c:pt idx="2981">
                  <c:v>44465</c:v>
                </c:pt>
                <c:pt idx="2982">
                  <c:v>44466</c:v>
                </c:pt>
                <c:pt idx="2983">
                  <c:v>44467</c:v>
                </c:pt>
                <c:pt idx="2984">
                  <c:v>44468</c:v>
                </c:pt>
                <c:pt idx="2985">
                  <c:v>44469</c:v>
                </c:pt>
                <c:pt idx="2986">
                  <c:v>44470</c:v>
                </c:pt>
                <c:pt idx="2987">
                  <c:v>44471</c:v>
                </c:pt>
                <c:pt idx="2988">
                  <c:v>44472</c:v>
                </c:pt>
                <c:pt idx="2989">
                  <c:v>44473</c:v>
                </c:pt>
                <c:pt idx="2990">
                  <c:v>44474</c:v>
                </c:pt>
                <c:pt idx="2991">
                  <c:v>44475</c:v>
                </c:pt>
                <c:pt idx="2992">
                  <c:v>44476</c:v>
                </c:pt>
                <c:pt idx="2993">
                  <c:v>44477</c:v>
                </c:pt>
                <c:pt idx="2994">
                  <c:v>44478</c:v>
                </c:pt>
                <c:pt idx="2995">
                  <c:v>44479</c:v>
                </c:pt>
                <c:pt idx="2996">
                  <c:v>44480</c:v>
                </c:pt>
                <c:pt idx="2997">
                  <c:v>44481</c:v>
                </c:pt>
                <c:pt idx="2998">
                  <c:v>44482</c:v>
                </c:pt>
                <c:pt idx="2999">
                  <c:v>44483</c:v>
                </c:pt>
                <c:pt idx="3000">
                  <c:v>44484</c:v>
                </c:pt>
                <c:pt idx="3001">
                  <c:v>44485</c:v>
                </c:pt>
                <c:pt idx="3002">
                  <c:v>44486</c:v>
                </c:pt>
                <c:pt idx="3003">
                  <c:v>44487</c:v>
                </c:pt>
                <c:pt idx="3004">
                  <c:v>44488</c:v>
                </c:pt>
                <c:pt idx="3005">
                  <c:v>44489</c:v>
                </c:pt>
                <c:pt idx="3006">
                  <c:v>44490</c:v>
                </c:pt>
                <c:pt idx="3007">
                  <c:v>44491</c:v>
                </c:pt>
                <c:pt idx="3008">
                  <c:v>44492</c:v>
                </c:pt>
                <c:pt idx="3009">
                  <c:v>44493</c:v>
                </c:pt>
                <c:pt idx="3010">
                  <c:v>44494</c:v>
                </c:pt>
                <c:pt idx="3011">
                  <c:v>44495</c:v>
                </c:pt>
                <c:pt idx="3012">
                  <c:v>44496</c:v>
                </c:pt>
                <c:pt idx="3013">
                  <c:v>44497</c:v>
                </c:pt>
                <c:pt idx="3014">
                  <c:v>44498</c:v>
                </c:pt>
                <c:pt idx="3015">
                  <c:v>44499</c:v>
                </c:pt>
                <c:pt idx="3016">
                  <c:v>44500</c:v>
                </c:pt>
                <c:pt idx="3017">
                  <c:v>44501</c:v>
                </c:pt>
                <c:pt idx="3018">
                  <c:v>44502</c:v>
                </c:pt>
                <c:pt idx="3019">
                  <c:v>44503</c:v>
                </c:pt>
                <c:pt idx="3020">
                  <c:v>44504</c:v>
                </c:pt>
                <c:pt idx="3021">
                  <c:v>44505</c:v>
                </c:pt>
                <c:pt idx="3022">
                  <c:v>44506</c:v>
                </c:pt>
                <c:pt idx="3023">
                  <c:v>44507</c:v>
                </c:pt>
                <c:pt idx="3024">
                  <c:v>44508</c:v>
                </c:pt>
                <c:pt idx="3025">
                  <c:v>44509</c:v>
                </c:pt>
                <c:pt idx="3026">
                  <c:v>44510</c:v>
                </c:pt>
                <c:pt idx="3027">
                  <c:v>44511</c:v>
                </c:pt>
                <c:pt idx="3028">
                  <c:v>44512</c:v>
                </c:pt>
                <c:pt idx="3029">
                  <c:v>44513</c:v>
                </c:pt>
                <c:pt idx="3030">
                  <c:v>44514</c:v>
                </c:pt>
                <c:pt idx="3031">
                  <c:v>44515</c:v>
                </c:pt>
                <c:pt idx="3032">
                  <c:v>44516</c:v>
                </c:pt>
                <c:pt idx="3033">
                  <c:v>44517</c:v>
                </c:pt>
                <c:pt idx="3034">
                  <c:v>44518</c:v>
                </c:pt>
                <c:pt idx="3035">
                  <c:v>44519</c:v>
                </c:pt>
                <c:pt idx="3036">
                  <c:v>44520</c:v>
                </c:pt>
                <c:pt idx="3037">
                  <c:v>44521</c:v>
                </c:pt>
                <c:pt idx="3038">
                  <c:v>44522</c:v>
                </c:pt>
                <c:pt idx="3039">
                  <c:v>44523</c:v>
                </c:pt>
                <c:pt idx="3040">
                  <c:v>44524</c:v>
                </c:pt>
                <c:pt idx="3041">
                  <c:v>44525</c:v>
                </c:pt>
                <c:pt idx="3042">
                  <c:v>44526</c:v>
                </c:pt>
                <c:pt idx="3043">
                  <c:v>44527</c:v>
                </c:pt>
                <c:pt idx="3044">
                  <c:v>44528</c:v>
                </c:pt>
                <c:pt idx="3045">
                  <c:v>44529</c:v>
                </c:pt>
                <c:pt idx="3046">
                  <c:v>44530</c:v>
                </c:pt>
                <c:pt idx="3047">
                  <c:v>44531</c:v>
                </c:pt>
                <c:pt idx="3048">
                  <c:v>44532</c:v>
                </c:pt>
                <c:pt idx="3049">
                  <c:v>44533</c:v>
                </c:pt>
                <c:pt idx="3050">
                  <c:v>44534</c:v>
                </c:pt>
                <c:pt idx="3051">
                  <c:v>44535</c:v>
                </c:pt>
                <c:pt idx="3052">
                  <c:v>44536</c:v>
                </c:pt>
                <c:pt idx="3053">
                  <c:v>44537</c:v>
                </c:pt>
                <c:pt idx="3054">
                  <c:v>44538</c:v>
                </c:pt>
                <c:pt idx="3055">
                  <c:v>44539</c:v>
                </c:pt>
                <c:pt idx="3056">
                  <c:v>44540</c:v>
                </c:pt>
                <c:pt idx="3057">
                  <c:v>44541</c:v>
                </c:pt>
                <c:pt idx="3058">
                  <c:v>44542</c:v>
                </c:pt>
                <c:pt idx="3059">
                  <c:v>44543</c:v>
                </c:pt>
                <c:pt idx="3060">
                  <c:v>44544</c:v>
                </c:pt>
                <c:pt idx="3061">
                  <c:v>44545</c:v>
                </c:pt>
                <c:pt idx="3062">
                  <c:v>44546</c:v>
                </c:pt>
                <c:pt idx="3063">
                  <c:v>44547</c:v>
                </c:pt>
                <c:pt idx="3064">
                  <c:v>44548</c:v>
                </c:pt>
                <c:pt idx="3065">
                  <c:v>44549</c:v>
                </c:pt>
                <c:pt idx="3066">
                  <c:v>44550</c:v>
                </c:pt>
                <c:pt idx="3067">
                  <c:v>44551</c:v>
                </c:pt>
                <c:pt idx="3068">
                  <c:v>44552</c:v>
                </c:pt>
                <c:pt idx="3069">
                  <c:v>44553</c:v>
                </c:pt>
                <c:pt idx="3070">
                  <c:v>44554</c:v>
                </c:pt>
                <c:pt idx="3071">
                  <c:v>44555</c:v>
                </c:pt>
                <c:pt idx="3072">
                  <c:v>44556</c:v>
                </c:pt>
                <c:pt idx="3073">
                  <c:v>44557</c:v>
                </c:pt>
                <c:pt idx="3074">
                  <c:v>44558</c:v>
                </c:pt>
                <c:pt idx="3075">
                  <c:v>44559</c:v>
                </c:pt>
                <c:pt idx="3076">
                  <c:v>44560</c:v>
                </c:pt>
                <c:pt idx="3077">
                  <c:v>44561</c:v>
                </c:pt>
                <c:pt idx="3078">
                  <c:v>44562</c:v>
                </c:pt>
                <c:pt idx="3079">
                  <c:v>44563</c:v>
                </c:pt>
                <c:pt idx="3080">
                  <c:v>44564</c:v>
                </c:pt>
                <c:pt idx="3081">
                  <c:v>44565</c:v>
                </c:pt>
                <c:pt idx="3082">
                  <c:v>44566</c:v>
                </c:pt>
                <c:pt idx="3083">
                  <c:v>44567</c:v>
                </c:pt>
                <c:pt idx="3084">
                  <c:v>44568</c:v>
                </c:pt>
                <c:pt idx="3085">
                  <c:v>44569</c:v>
                </c:pt>
                <c:pt idx="3086">
                  <c:v>44570</c:v>
                </c:pt>
                <c:pt idx="3087">
                  <c:v>44571</c:v>
                </c:pt>
                <c:pt idx="3088">
                  <c:v>44572</c:v>
                </c:pt>
                <c:pt idx="3089">
                  <c:v>44573</c:v>
                </c:pt>
                <c:pt idx="3090">
                  <c:v>44574</c:v>
                </c:pt>
                <c:pt idx="3091">
                  <c:v>44575</c:v>
                </c:pt>
                <c:pt idx="3092">
                  <c:v>44576</c:v>
                </c:pt>
                <c:pt idx="3093">
                  <c:v>44577</c:v>
                </c:pt>
                <c:pt idx="3094">
                  <c:v>44578</c:v>
                </c:pt>
                <c:pt idx="3095">
                  <c:v>44579</c:v>
                </c:pt>
                <c:pt idx="3096">
                  <c:v>44580</c:v>
                </c:pt>
                <c:pt idx="3097">
                  <c:v>44581</c:v>
                </c:pt>
                <c:pt idx="3098">
                  <c:v>44582</c:v>
                </c:pt>
                <c:pt idx="3099">
                  <c:v>44583</c:v>
                </c:pt>
                <c:pt idx="3100">
                  <c:v>44584</c:v>
                </c:pt>
                <c:pt idx="3101">
                  <c:v>44585</c:v>
                </c:pt>
                <c:pt idx="3102">
                  <c:v>44586</c:v>
                </c:pt>
                <c:pt idx="3103">
                  <c:v>44587</c:v>
                </c:pt>
                <c:pt idx="3104">
                  <c:v>44588</c:v>
                </c:pt>
                <c:pt idx="3105">
                  <c:v>44589</c:v>
                </c:pt>
                <c:pt idx="3106">
                  <c:v>44590</c:v>
                </c:pt>
                <c:pt idx="3107">
                  <c:v>44591</c:v>
                </c:pt>
                <c:pt idx="3108">
                  <c:v>44592</c:v>
                </c:pt>
                <c:pt idx="3109">
                  <c:v>44593</c:v>
                </c:pt>
                <c:pt idx="3110">
                  <c:v>44594</c:v>
                </c:pt>
                <c:pt idx="3111">
                  <c:v>44595</c:v>
                </c:pt>
                <c:pt idx="3112">
                  <c:v>44596</c:v>
                </c:pt>
                <c:pt idx="3113">
                  <c:v>44597</c:v>
                </c:pt>
                <c:pt idx="3114">
                  <c:v>44598</c:v>
                </c:pt>
                <c:pt idx="3115">
                  <c:v>44599</c:v>
                </c:pt>
                <c:pt idx="3116">
                  <c:v>44600</c:v>
                </c:pt>
                <c:pt idx="3117">
                  <c:v>44601</c:v>
                </c:pt>
                <c:pt idx="3118">
                  <c:v>44602</c:v>
                </c:pt>
                <c:pt idx="3119">
                  <c:v>44603</c:v>
                </c:pt>
                <c:pt idx="3120">
                  <c:v>44604</c:v>
                </c:pt>
                <c:pt idx="3121">
                  <c:v>44605</c:v>
                </c:pt>
                <c:pt idx="3122">
                  <c:v>44606</c:v>
                </c:pt>
                <c:pt idx="3123">
                  <c:v>44607</c:v>
                </c:pt>
                <c:pt idx="3124">
                  <c:v>44608</c:v>
                </c:pt>
                <c:pt idx="3125">
                  <c:v>44609</c:v>
                </c:pt>
                <c:pt idx="3126">
                  <c:v>44610</c:v>
                </c:pt>
                <c:pt idx="3127">
                  <c:v>44611</c:v>
                </c:pt>
                <c:pt idx="3128">
                  <c:v>44612</c:v>
                </c:pt>
                <c:pt idx="3129">
                  <c:v>44613</c:v>
                </c:pt>
                <c:pt idx="3130">
                  <c:v>44614</c:v>
                </c:pt>
                <c:pt idx="3131">
                  <c:v>44615</c:v>
                </c:pt>
                <c:pt idx="3132">
                  <c:v>44616</c:v>
                </c:pt>
                <c:pt idx="3133">
                  <c:v>44617</c:v>
                </c:pt>
                <c:pt idx="3134">
                  <c:v>44618</c:v>
                </c:pt>
                <c:pt idx="3135">
                  <c:v>44619</c:v>
                </c:pt>
                <c:pt idx="3136">
                  <c:v>44620</c:v>
                </c:pt>
                <c:pt idx="3137">
                  <c:v>44621</c:v>
                </c:pt>
                <c:pt idx="3138">
                  <c:v>44622</c:v>
                </c:pt>
                <c:pt idx="3139">
                  <c:v>44623</c:v>
                </c:pt>
                <c:pt idx="3140">
                  <c:v>44624</c:v>
                </c:pt>
                <c:pt idx="3141">
                  <c:v>44625</c:v>
                </c:pt>
                <c:pt idx="3142">
                  <c:v>44626</c:v>
                </c:pt>
                <c:pt idx="3143">
                  <c:v>44627</c:v>
                </c:pt>
                <c:pt idx="3144">
                  <c:v>44628</c:v>
                </c:pt>
                <c:pt idx="3145">
                  <c:v>44629</c:v>
                </c:pt>
                <c:pt idx="3146">
                  <c:v>44630</c:v>
                </c:pt>
                <c:pt idx="3147">
                  <c:v>44631</c:v>
                </c:pt>
                <c:pt idx="3148">
                  <c:v>44632</c:v>
                </c:pt>
                <c:pt idx="3149">
                  <c:v>44633</c:v>
                </c:pt>
                <c:pt idx="3150">
                  <c:v>44634</c:v>
                </c:pt>
                <c:pt idx="3151">
                  <c:v>44635</c:v>
                </c:pt>
                <c:pt idx="3152">
                  <c:v>44636</c:v>
                </c:pt>
                <c:pt idx="3153">
                  <c:v>44637</c:v>
                </c:pt>
                <c:pt idx="3154">
                  <c:v>44638</c:v>
                </c:pt>
                <c:pt idx="3155">
                  <c:v>44639</c:v>
                </c:pt>
                <c:pt idx="3156">
                  <c:v>44640</c:v>
                </c:pt>
                <c:pt idx="3157">
                  <c:v>44641</c:v>
                </c:pt>
                <c:pt idx="3158">
                  <c:v>44642</c:v>
                </c:pt>
                <c:pt idx="3159">
                  <c:v>44643</c:v>
                </c:pt>
                <c:pt idx="3160">
                  <c:v>44644</c:v>
                </c:pt>
                <c:pt idx="3161">
                  <c:v>44645</c:v>
                </c:pt>
                <c:pt idx="3162">
                  <c:v>44646</c:v>
                </c:pt>
                <c:pt idx="3163">
                  <c:v>44647</c:v>
                </c:pt>
                <c:pt idx="3164">
                  <c:v>44648</c:v>
                </c:pt>
                <c:pt idx="3165">
                  <c:v>44649</c:v>
                </c:pt>
                <c:pt idx="3166">
                  <c:v>44650</c:v>
                </c:pt>
                <c:pt idx="3167">
                  <c:v>44651</c:v>
                </c:pt>
                <c:pt idx="3168">
                  <c:v>44652</c:v>
                </c:pt>
                <c:pt idx="3169">
                  <c:v>44653</c:v>
                </c:pt>
                <c:pt idx="3170">
                  <c:v>44654</c:v>
                </c:pt>
                <c:pt idx="3171">
                  <c:v>44655</c:v>
                </c:pt>
                <c:pt idx="3172">
                  <c:v>44656</c:v>
                </c:pt>
                <c:pt idx="3173">
                  <c:v>44657</c:v>
                </c:pt>
                <c:pt idx="3174">
                  <c:v>44658</c:v>
                </c:pt>
                <c:pt idx="3175">
                  <c:v>44659</c:v>
                </c:pt>
                <c:pt idx="3176">
                  <c:v>44660</c:v>
                </c:pt>
                <c:pt idx="3177">
                  <c:v>44661</c:v>
                </c:pt>
                <c:pt idx="3178">
                  <c:v>44662</c:v>
                </c:pt>
                <c:pt idx="3179">
                  <c:v>44663</c:v>
                </c:pt>
                <c:pt idx="3180">
                  <c:v>44664</c:v>
                </c:pt>
                <c:pt idx="3181">
                  <c:v>44665</c:v>
                </c:pt>
                <c:pt idx="3182">
                  <c:v>44666</c:v>
                </c:pt>
                <c:pt idx="3183">
                  <c:v>44667</c:v>
                </c:pt>
                <c:pt idx="3184">
                  <c:v>44668</c:v>
                </c:pt>
                <c:pt idx="3185">
                  <c:v>44669</c:v>
                </c:pt>
                <c:pt idx="3186">
                  <c:v>44670</c:v>
                </c:pt>
                <c:pt idx="3187">
                  <c:v>44671</c:v>
                </c:pt>
                <c:pt idx="3188">
                  <c:v>44672</c:v>
                </c:pt>
                <c:pt idx="3189">
                  <c:v>44673</c:v>
                </c:pt>
                <c:pt idx="3190">
                  <c:v>44674</c:v>
                </c:pt>
                <c:pt idx="3191">
                  <c:v>44675</c:v>
                </c:pt>
                <c:pt idx="3192">
                  <c:v>44676</c:v>
                </c:pt>
                <c:pt idx="3193">
                  <c:v>44677</c:v>
                </c:pt>
                <c:pt idx="3194">
                  <c:v>44678</c:v>
                </c:pt>
                <c:pt idx="3195">
                  <c:v>44679</c:v>
                </c:pt>
                <c:pt idx="3196">
                  <c:v>44680</c:v>
                </c:pt>
                <c:pt idx="3197">
                  <c:v>44681</c:v>
                </c:pt>
                <c:pt idx="3198">
                  <c:v>44682</c:v>
                </c:pt>
                <c:pt idx="3199">
                  <c:v>44683</c:v>
                </c:pt>
                <c:pt idx="3200">
                  <c:v>44684</c:v>
                </c:pt>
                <c:pt idx="3201">
                  <c:v>44685</c:v>
                </c:pt>
                <c:pt idx="3202">
                  <c:v>44686</c:v>
                </c:pt>
                <c:pt idx="3203">
                  <c:v>44687</c:v>
                </c:pt>
                <c:pt idx="3204">
                  <c:v>44688</c:v>
                </c:pt>
                <c:pt idx="3205">
                  <c:v>44689</c:v>
                </c:pt>
                <c:pt idx="3206">
                  <c:v>44690</c:v>
                </c:pt>
                <c:pt idx="3207">
                  <c:v>44691</c:v>
                </c:pt>
                <c:pt idx="3208">
                  <c:v>44692</c:v>
                </c:pt>
                <c:pt idx="3209">
                  <c:v>44693</c:v>
                </c:pt>
                <c:pt idx="3210">
                  <c:v>44694</c:v>
                </c:pt>
                <c:pt idx="3211">
                  <c:v>44695</c:v>
                </c:pt>
                <c:pt idx="3212">
                  <c:v>44696</c:v>
                </c:pt>
                <c:pt idx="3213">
                  <c:v>44697</c:v>
                </c:pt>
                <c:pt idx="3214">
                  <c:v>44698</c:v>
                </c:pt>
                <c:pt idx="3215">
                  <c:v>44699</c:v>
                </c:pt>
                <c:pt idx="3216">
                  <c:v>44700</c:v>
                </c:pt>
                <c:pt idx="3217">
                  <c:v>44701</c:v>
                </c:pt>
                <c:pt idx="3218">
                  <c:v>44702</c:v>
                </c:pt>
                <c:pt idx="3219">
                  <c:v>44703</c:v>
                </c:pt>
                <c:pt idx="3220">
                  <c:v>44704</c:v>
                </c:pt>
                <c:pt idx="3221">
                  <c:v>44705</c:v>
                </c:pt>
                <c:pt idx="3222">
                  <c:v>44706</c:v>
                </c:pt>
                <c:pt idx="3223">
                  <c:v>44707</c:v>
                </c:pt>
                <c:pt idx="3224">
                  <c:v>44708</c:v>
                </c:pt>
                <c:pt idx="3225">
                  <c:v>44709</c:v>
                </c:pt>
                <c:pt idx="3226">
                  <c:v>44710</c:v>
                </c:pt>
                <c:pt idx="3227">
                  <c:v>44711</c:v>
                </c:pt>
                <c:pt idx="3228">
                  <c:v>44712</c:v>
                </c:pt>
                <c:pt idx="3229">
                  <c:v>44713</c:v>
                </c:pt>
                <c:pt idx="3230">
                  <c:v>44714</c:v>
                </c:pt>
                <c:pt idx="3231">
                  <c:v>44715</c:v>
                </c:pt>
                <c:pt idx="3232">
                  <c:v>44716</c:v>
                </c:pt>
                <c:pt idx="3233">
                  <c:v>44717</c:v>
                </c:pt>
                <c:pt idx="3234">
                  <c:v>44718</c:v>
                </c:pt>
                <c:pt idx="3235">
                  <c:v>44719</c:v>
                </c:pt>
                <c:pt idx="3236">
                  <c:v>44720</c:v>
                </c:pt>
                <c:pt idx="3237">
                  <c:v>44721</c:v>
                </c:pt>
                <c:pt idx="3238">
                  <c:v>44722</c:v>
                </c:pt>
                <c:pt idx="3239">
                  <c:v>44723</c:v>
                </c:pt>
                <c:pt idx="3240">
                  <c:v>44724</c:v>
                </c:pt>
                <c:pt idx="3241">
                  <c:v>44725</c:v>
                </c:pt>
                <c:pt idx="3242">
                  <c:v>44726</c:v>
                </c:pt>
                <c:pt idx="3243">
                  <c:v>44727</c:v>
                </c:pt>
                <c:pt idx="3244">
                  <c:v>44728</c:v>
                </c:pt>
                <c:pt idx="3245">
                  <c:v>44729</c:v>
                </c:pt>
                <c:pt idx="3246">
                  <c:v>44730</c:v>
                </c:pt>
                <c:pt idx="3247">
                  <c:v>44731</c:v>
                </c:pt>
                <c:pt idx="3248">
                  <c:v>44732</c:v>
                </c:pt>
                <c:pt idx="3249">
                  <c:v>44733</c:v>
                </c:pt>
                <c:pt idx="3250">
                  <c:v>44734</c:v>
                </c:pt>
                <c:pt idx="3251">
                  <c:v>44735</c:v>
                </c:pt>
                <c:pt idx="3252">
                  <c:v>44736</c:v>
                </c:pt>
                <c:pt idx="3253">
                  <c:v>44737</c:v>
                </c:pt>
                <c:pt idx="3254">
                  <c:v>44738</c:v>
                </c:pt>
                <c:pt idx="3255">
                  <c:v>44739</c:v>
                </c:pt>
                <c:pt idx="3256">
                  <c:v>44740</c:v>
                </c:pt>
                <c:pt idx="3257">
                  <c:v>44741</c:v>
                </c:pt>
                <c:pt idx="3258">
                  <c:v>44742</c:v>
                </c:pt>
                <c:pt idx="3259">
                  <c:v>44743</c:v>
                </c:pt>
                <c:pt idx="3260">
                  <c:v>44744</c:v>
                </c:pt>
                <c:pt idx="3261">
                  <c:v>44745</c:v>
                </c:pt>
                <c:pt idx="3262">
                  <c:v>44746</c:v>
                </c:pt>
                <c:pt idx="3263">
                  <c:v>44747</c:v>
                </c:pt>
                <c:pt idx="3264">
                  <c:v>44748</c:v>
                </c:pt>
                <c:pt idx="3265">
                  <c:v>44749</c:v>
                </c:pt>
                <c:pt idx="3266">
                  <c:v>44750</c:v>
                </c:pt>
                <c:pt idx="3267">
                  <c:v>44751</c:v>
                </c:pt>
                <c:pt idx="3268">
                  <c:v>44752</c:v>
                </c:pt>
                <c:pt idx="3269">
                  <c:v>44753</c:v>
                </c:pt>
                <c:pt idx="3270">
                  <c:v>44754</c:v>
                </c:pt>
                <c:pt idx="3271">
                  <c:v>44755</c:v>
                </c:pt>
                <c:pt idx="3272">
                  <c:v>44756</c:v>
                </c:pt>
                <c:pt idx="3273">
                  <c:v>44757</c:v>
                </c:pt>
                <c:pt idx="3274">
                  <c:v>44758</c:v>
                </c:pt>
                <c:pt idx="3275">
                  <c:v>44759</c:v>
                </c:pt>
                <c:pt idx="3276">
                  <c:v>44760</c:v>
                </c:pt>
                <c:pt idx="3277">
                  <c:v>44761</c:v>
                </c:pt>
                <c:pt idx="3278">
                  <c:v>44762</c:v>
                </c:pt>
                <c:pt idx="3279">
                  <c:v>44763</c:v>
                </c:pt>
                <c:pt idx="3280">
                  <c:v>44764</c:v>
                </c:pt>
                <c:pt idx="3281">
                  <c:v>44765</c:v>
                </c:pt>
                <c:pt idx="3282">
                  <c:v>44766</c:v>
                </c:pt>
                <c:pt idx="3283">
                  <c:v>44767</c:v>
                </c:pt>
                <c:pt idx="3284">
                  <c:v>44768</c:v>
                </c:pt>
                <c:pt idx="3285">
                  <c:v>44769</c:v>
                </c:pt>
                <c:pt idx="3286">
                  <c:v>44770</c:v>
                </c:pt>
                <c:pt idx="3287">
                  <c:v>44771</c:v>
                </c:pt>
                <c:pt idx="3288">
                  <c:v>44772</c:v>
                </c:pt>
                <c:pt idx="3289">
                  <c:v>44773</c:v>
                </c:pt>
                <c:pt idx="3290">
                  <c:v>44774</c:v>
                </c:pt>
                <c:pt idx="3291">
                  <c:v>44775</c:v>
                </c:pt>
                <c:pt idx="3292">
                  <c:v>44776</c:v>
                </c:pt>
                <c:pt idx="3293">
                  <c:v>44777</c:v>
                </c:pt>
                <c:pt idx="3294">
                  <c:v>44778</c:v>
                </c:pt>
                <c:pt idx="3295">
                  <c:v>44779</c:v>
                </c:pt>
                <c:pt idx="3296">
                  <c:v>44780</c:v>
                </c:pt>
                <c:pt idx="3297">
                  <c:v>44781</c:v>
                </c:pt>
                <c:pt idx="3298">
                  <c:v>44782</c:v>
                </c:pt>
                <c:pt idx="3299">
                  <c:v>44783</c:v>
                </c:pt>
                <c:pt idx="3300">
                  <c:v>44784</c:v>
                </c:pt>
                <c:pt idx="3301">
                  <c:v>44785</c:v>
                </c:pt>
                <c:pt idx="3302">
                  <c:v>44786</c:v>
                </c:pt>
                <c:pt idx="3303">
                  <c:v>44787</c:v>
                </c:pt>
                <c:pt idx="3304">
                  <c:v>44788</c:v>
                </c:pt>
                <c:pt idx="3305">
                  <c:v>44789</c:v>
                </c:pt>
                <c:pt idx="3306">
                  <c:v>44790</c:v>
                </c:pt>
                <c:pt idx="3307">
                  <c:v>44791</c:v>
                </c:pt>
                <c:pt idx="3308">
                  <c:v>44792</c:v>
                </c:pt>
                <c:pt idx="3309">
                  <c:v>44793</c:v>
                </c:pt>
                <c:pt idx="3310">
                  <c:v>44794</c:v>
                </c:pt>
                <c:pt idx="3311">
                  <c:v>44795</c:v>
                </c:pt>
                <c:pt idx="3312">
                  <c:v>44796</c:v>
                </c:pt>
                <c:pt idx="3313">
                  <c:v>44797</c:v>
                </c:pt>
                <c:pt idx="3314">
                  <c:v>44798</c:v>
                </c:pt>
                <c:pt idx="3315">
                  <c:v>44799</c:v>
                </c:pt>
                <c:pt idx="3316">
                  <c:v>44800</c:v>
                </c:pt>
                <c:pt idx="3317">
                  <c:v>44801</c:v>
                </c:pt>
                <c:pt idx="3318">
                  <c:v>44802</c:v>
                </c:pt>
                <c:pt idx="3319">
                  <c:v>44803</c:v>
                </c:pt>
                <c:pt idx="3320">
                  <c:v>44804</c:v>
                </c:pt>
                <c:pt idx="3321">
                  <c:v>44805</c:v>
                </c:pt>
                <c:pt idx="3322">
                  <c:v>44806</c:v>
                </c:pt>
                <c:pt idx="3323">
                  <c:v>44807</c:v>
                </c:pt>
                <c:pt idx="3324">
                  <c:v>44808</c:v>
                </c:pt>
                <c:pt idx="3325">
                  <c:v>44809</c:v>
                </c:pt>
                <c:pt idx="3326">
                  <c:v>44810</c:v>
                </c:pt>
                <c:pt idx="3327">
                  <c:v>44811</c:v>
                </c:pt>
                <c:pt idx="3328">
                  <c:v>44812</c:v>
                </c:pt>
                <c:pt idx="3329">
                  <c:v>44813</c:v>
                </c:pt>
                <c:pt idx="3330">
                  <c:v>44814</c:v>
                </c:pt>
                <c:pt idx="3331">
                  <c:v>44815</c:v>
                </c:pt>
                <c:pt idx="3332">
                  <c:v>44816</c:v>
                </c:pt>
                <c:pt idx="3333">
                  <c:v>44817</c:v>
                </c:pt>
                <c:pt idx="3334">
                  <c:v>44818</c:v>
                </c:pt>
                <c:pt idx="3335">
                  <c:v>44819</c:v>
                </c:pt>
                <c:pt idx="3336">
                  <c:v>44820</c:v>
                </c:pt>
                <c:pt idx="3337">
                  <c:v>44821</c:v>
                </c:pt>
                <c:pt idx="3338">
                  <c:v>44822</c:v>
                </c:pt>
                <c:pt idx="3339">
                  <c:v>44823</c:v>
                </c:pt>
                <c:pt idx="3340">
                  <c:v>44824</c:v>
                </c:pt>
                <c:pt idx="3341">
                  <c:v>44825</c:v>
                </c:pt>
                <c:pt idx="3342">
                  <c:v>44826</c:v>
                </c:pt>
                <c:pt idx="3343">
                  <c:v>44827</c:v>
                </c:pt>
                <c:pt idx="3344">
                  <c:v>44828</c:v>
                </c:pt>
                <c:pt idx="3345">
                  <c:v>44829</c:v>
                </c:pt>
                <c:pt idx="3346">
                  <c:v>44830</c:v>
                </c:pt>
                <c:pt idx="3347">
                  <c:v>44831</c:v>
                </c:pt>
                <c:pt idx="3348">
                  <c:v>44832</c:v>
                </c:pt>
                <c:pt idx="3349">
                  <c:v>44833</c:v>
                </c:pt>
                <c:pt idx="3350">
                  <c:v>44834</c:v>
                </c:pt>
                <c:pt idx="3351">
                  <c:v>44835</c:v>
                </c:pt>
                <c:pt idx="3352">
                  <c:v>44836</c:v>
                </c:pt>
                <c:pt idx="3353">
                  <c:v>44837</c:v>
                </c:pt>
                <c:pt idx="3354">
                  <c:v>44838</c:v>
                </c:pt>
                <c:pt idx="3355">
                  <c:v>44839</c:v>
                </c:pt>
                <c:pt idx="3356">
                  <c:v>44840</c:v>
                </c:pt>
                <c:pt idx="3357">
                  <c:v>44841</c:v>
                </c:pt>
                <c:pt idx="3358">
                  <c:v>44842</c:v>
                </c:pt>
                <c:pt idx="3359">
                  <c:v>44843</c:v>
                </c:pt>
                <c:pt idx="3360">
                  <c:v>44844</c:v>
                </c:pt>
                <c:pt idx="3361">
                  <c:v>44845</c:v>
                </c:pt>
                <c:pt idx="3362">
                  <c:v>44846</c:v>
                </c:pt>
                <c:pt idx="3363">
                  <c:v>44847</c:v>
                </c:pt>
                <c:pt idx="3364">
                  <c:v>44848</c:v>
                </c:pt>
                <c:pt idx="3365">
                  <c:v>44849</c:v>
                </c:pt>
                <c:pt idx="3366">
                  <c:v>44850</c:v>
                </c:pt>
                <c:pt idx="3367">
                  <c:v>44851</c:v>
                </c:pt>
                <c:pt idx="3368">
                  <c:v>44852</c:v>
                </c:pt>
                <c:pt idx="3369">
                  <c:v>44853</c:v>
                </c:pt>
                <c:pt idx="3370">
                  <c:v>44854</c:v>
                </c:pt>
                <c:pt idx="3371">
                  <c:v>44855</c:v>
                </c:pt>
                <c:pt idx="3372">
                  <c:v>44856</c:v>
                </c:pt>
                <c:pt idx="3373">
                  <c:v>44857</c:v>
                </c:pt>
                <c:pt idx="3374">
                  <c:v>44858</c:v>
                </c:pt>
                <c:pt idx="3375">
                  <c:v>44859</c:v>
                </c:pt>
                <c:pt idx="3376">
                  <c:v>44860</c:v>
                </c:pt>
                <c:pt idx="3377">
                  <c:v>44861</c:v>
                </c:pt>
                <c:pt idx="3378">
                  <c:v>44862</c:v>
                </c:pt>
                <c:pt idx="3379">
                  <c:v>44863</c:v>
                </c:pt>
                <c:pt idx="3380">
                  <c:v>44864</c:v>
                </c:pt>
                <c:pt idx="3381">
                  <c:v>44865</c:v>
                </c:pt>
                <c:pt idx="3382">
                  <c:v>44866</c:v>
                </c:pt>
                <c:pt idx="3383">
                  <c:v>44867</c:v>
                </c:pt>
                <c:pt idx="3384">
                  <c:v>44868</c:v>
                </c:pt>
                <c:pt idx="3385">
                  <c:v>44869</c:v>
                </c:pt>
                <c:pt idx="3386">
                  <c:v>44870</c:v>
                </c:pt>
                <c:pt idx="3387">
                  <c:v>44871</c:v>
                </c:pt>
                <c:pt idx="3388">
                  <c:v>44872</c:v>
                </c:pt>
                <c:pt idx="3389">
                  <c:v>44873</c:v>
                </c:pt>
                <c:pt idx="3390">
                  <c:v>44874</c:v>
                </c:pt>
                <c:pt idx="3391">
                  <c:v>44875</c:v>
                </c:pt>
                <c:pt idx="3392">
                  <c:v>44876</c:v>
                </c:pt>
                <c:pt idx="3393">
                  <c:v>44877</c:v>
                </c:pt>
                <c:pt idx="3394">
                  <c:v>44878</c:v>
                </c:pt>
                <c:pt idx="3395">
                  <c:v>44879</c:v>
                </c:pt>
                <c:pt idx="3396">
                  <c:v>44880</c:v>
                </c:pt>
                <c:pt idx="3397">
                  <c:v>44881</c:v>
                </c:pt>
                <c:pt idx="3398">
                  <c:v>44882</c:v>
                </c:pt>
                <c:pt idx="3399">
                  <c:v>44883</c:v>
                </c:pt>
                <c:pt idx="3400">
                  <c:v>44884</c:v>
                </c:pt>
                <c:pt idx="3401">
                  <c:v>44885</c:v>
                </c:pt>
                <c:pt idx="3402">
                  <c:v>44886</c:v>
                </c:pt>
                <c:pt idx="3403">
                  <c:v>44887</c:v>
                </c:pt>
                <c:pt idx="3404">
                  <c:v>44888</c:v>
                </c:pt>
                <c:pt idx="3405">
                  <c:v>44889</c:v>
                </c:pt>
                <c:pt idx="3406">
                  <c:v>44890</c:v>
                </c:pt>
                <c:pt idx="3407">
                  <c:v>44891</c:v>
                </c:pt>
                <c:pt idx="3408">
                  <c:v>44892</c:v>
                </c:pt>
                <c:pt idx="3409">
                  <c:v>44893</c:v>
                </c:pt>
                <c:pt idx="3410">
                  <c:v>44894</c:v>
                </c:pt>
                <c:pt idx="3411">
                  <c:v>44895</c:v>
                </c:pt>
                <c:pt idx="3412">
                  <c:v>44896</c:v>
                </c:pt>
                <c:pt idx="3413">
                  <c:v>44897</c:v>
                </c:pt>
                <c:pt idx="3414">
                  <c:v>44898</c:v>
                </c:pt>
                <c:pt idx="3415">
                  <c:v>44899</c:v>
                </c:pt>
                <c:pt idx="3416">
                  <c:v>44900</c:v>
                </c:pt>
                <c:pt idx="3417">
                  <c:v>44901</c:v>
                </c:pt>
                <c:pt idx="3418">
                  <c:v>44902</c:v>
                </c:pt>
                <c:pt idx="3419">
                  <c:v>44903</c:v>
                </c:pt>
                <c:pt idx="3420">
                  <c:v>44904</c:v>
                </c:pt>
                <c:pt idx="3421">
                  <c:v>44905</c:v>
                </c:pt>
                <c:pt idx="3422">
                  <c:v>44906</c:v>
                </c:pt>
                <c:pt idx="3423">
                  <c:v>44907</c:v>
                </c:pt>
                <c:pt idx="3424">
                  <c:v>44908</c:v>
                </c:pt>
                <c:pt idx="3425">
                  <c:v>44909</c:v>
                </c:pt>
                <c:pt idx="3426">
                  <c:v>44910</c:v>
                </c:pt>
                <c:pt idx="3427">
                  <c:v>44911</c:v>
                </c:pt>
                <c:pt idx="3428">
                  <c:v>44912</c:v>
                </c:pt>
                <c:pt idx="3429">
                  <c:v>44913</c:v>
                </c:pt>
                <c:pt idx="3430">
                  <c:v>44914</c:v>
                </c:pt>
                <c:pt idx="3431">
                  <c:v>44915</c:v>
                </c:pt>
                <c:pt idx="3432">
                  <c:v>44916</c:v>
                </c:pt>
                <c:pt idx="3433">
                  <c:v>44917</c:v>
                </c:pt>
                <c:pt idx="3434">
                  <c:v>44918</c:v>
                </c:pt>
                <c:pt idx="3435">
                  <c:v>44919</c:v>
                </c:pt>
                <c:pt idx="3436">
                  <c:v>44920</c:v>
                </c:pt>
                <c:pt idx="3437">
                  <c:v>44921</c:v>
                </c:pt>
                <c:pt idx="3438">
                  <c:v>44922</c:v>
                </c:pt>
                <c:pt idx="3439">
                  <c:v>44923</c:v>
                </c:pt>
                <c:pt idx="3440">
                  <c:v>44924</c:v>
                </c:pt>
                <c:pt idx="3441">
                  <c:v>44925</c:v>
                </c:pt>
                <c:pt idx="3442">
                  <c:v>44926</c:v>
                </c:pt>
                <c:pt idx="3443">
                  <c:v>44927</c:v>
                </c:pt>
                <c:pt idx="3444">
                  <c:v>44928</c:v>
                </c:pt>
                <c:pt idx="3445">
                  <c:v>44929</c:v>
                </c:pt>
                <c:pt idx="3446">
                  <c:v>44930</c:v>
                </c:pt>
                <c:pt idx="3447">
                  <c:v>44931</c:v>
                </c:pt>
                <c:pt idx="3448">
                  <c:v>44932</c:v>
                </c:pt>
                <c:pt idx="3449">
                  <c:v>44933</c:v>
                </c:pt>
                <c:pt idx="3450">
                  <c:v>44934</c:v>
                </c:pt>
                <c:pt idx="3451">
                  <c:v>44935</c:v>
                </c:pt>
                <c:pt idx="3452">
                  <c:v>44936</c:v>
                </c:pt>
                <c:pt idx="3453">
                  <c:v>44937</c:v>
                </c:pt>
                <c:pt idx="3454">
                  <c:v>44938</c:v>
                </c:pt>
                <c:pt idx="3455">
                  <c:v>44939</c:v>
                </c:pt>
                <c:pt idx="3456">
                  <c:v>44940</c:v>
                </c:pt>
                <c:pt idx="3457">
                  <c:v>44941</c:v>
                </c:pt>
                <c:pt idx="3458">
                  <c:v>44942</c:v>
                </c:pt>
                <c:pt idx="3459">
                  <c:v>44943</c:v>
                </c:pt>
                <c:pt idx="3460">
                  <c:v>44944</c:v>
                </c:pt>
                <c:pt idx="3461">
                  <c:v>44945</c:v>
                </c:pt>
                <c:pt idx="3462">
                  <c:v>44946</c:v>
                </c:pt>
                <c:pt idx="3463">
                  <c:v>44947</c:v>
                </c:pt>
                <c:pt idx="3464">
                  <c:v>44948</c:v>
                </c:pt>
                <c:pt idx="3465">
                  <c:v>44949</c:v>
                </c:pt>
                <c:pt idx="3466">
                  <c:v>44950</c:v>
                </c:pt>
                <c:pt idx="3467">
                  <c:v>44951</c:v>
                </c:pt>
                <c:pt idx="3468">
                  <c:v>44952</c:v>
                </c:pt>
                <c:pt idx="3469">
                  <c:v>44953</c:v>
                </c:pt>
                <c:pt idx="3470">
                  <c:v>44954</c:v>
                </c:pt>
                <c:pt idx="3471">
                  <c:v>44955</c:v>
                </c:pt>
                <c:pt idx="3472">
                  <c:v>44956</c:v>
                </c:pt>
                <c:pt idx="3473">
                  <c:v>44957</c:v>
                </c:pt>
                <c:pt idx="3474">
                  <c:v>44958</c:v>
                </c:pt>
                <c:pt idx="3475">
                  <c:v>44959</c:v>
                </c:pt>
                <c:pt idx="3476">
                  <c:v>44960</c:v>
                </c:pt>
                <c:pt idx="3477">
                  <c:v>44961</c:v>
                </c:pt>
                <c:pt idx="3478">
                  <c:v>44962</c:v>
                </c:pt>
                <c:pt idx="3479">
                  <c:v>44963</c:v>
                </c:pt>
                <c:pt idx="3480">
                  <c:v>44964</c:v>
                </c:pt>
                <c:pt idx="3481">
                  <c:v>44965</c:v>
                </c:pt>
                <c:pt idx="3482">
                  <c:v>44966</c:v>
                </c:pt>
                <c:pt idx="3483">
                  <c:v>44967</c:v>
                </c:pt>
                <c:pt idx="3484">
                  <c:v>44968</c:v>
                </c:pt>
                <c:pt idx="3485">
                  <c:v>44969</c:v>
                </c:pt>
                <c:pt idx="3486">
                  <c:v>44970</c:v>
                </c:pt>
                <c:pt idx="3487">
                  <c:v>44971</c:v>
                </c:pt>
                <c:pt idx="3488">
                  <c:v>44972</c:v>
                </c:pt>
                <c:pt idx="3489">
                  <c:v>44973</c:v>
                </c:pt>
                <c:pt idx="3490">
                  <c:v>44974</c:v>
                </c:pt>
                <c:pt idx="3491">
                  <c:v>44975</c:v>
                </c:pt>
                <c:pt idx="3492">
                  <c:v>44976</c:v>
                </c:pt>
                <c:pt idx="3493">
                  <c:v>44977</c:v>
                </c:pt>
                <c:pt idx="3494">
                  <c:v>44978</c:v>
                </c:pt>
                <c:pt idx="3495">
                  <c:v>44979</c:v>
                </c:pt>
                <c:pt idx="3496">
                  <c:v>44980</c:v>
                </c:pt>
                <c:pt idx="3497">
                  <c:v>44981</c:v>
                </c:pt>
                <c:pt idx="3498">
                  <c:v>44982</c:v>
                </c:pt>
                <c:pt idx="3499">
                  <c:v>44983</c:v>
                </c:pt>
                <c:pt idx="3500">
                  <c:v>44984</c:v>
                </c:pt>
                <c:pt idx="3501">
                  <c:v>44985</c:v>
                </c:pt>
                <c:pt idx="3502">
                  <c:v>44986</c:v>
                </c:pt>
                <c:pt idx="3503">
                  <c:v>44987</c:v>
                </c:pt>
                <c:pt idx="3504">
                  <c:v>44988</c:v>
                </c:pt>
                <c:pt idx="3505">
                  <c:v>44989</c:v>
                </c:pt>
                <c:pt idx="3506">
                  <c:v>44990</c:v>
                </c:pt>
                <c:pt idx="3507">
                  <c:v>44991</c:v>
                </c:pt>
                <c:pt idx="3508">
                  <c:v>44992</c:v>
                </c:pt>
                <c:pt idx="3509">
                  <c:v>44993</c:v>
                </c:pt>
                <c:pt idx="3510">
                  <c:v>44994</c:v>
                </c:pt>
                <c:pt idx="3511">
                  <c:v>44995</c:v>
                </c:pt>
                <c:pt idx="3512">
                  <c:v>44996</c:v>
                </c:pt>
                <c:pt idx="3513">
                  <c:v>44997</c:v>
                </c:pt>
                <c:pt idx="3514">
                  <c:v>44998</c:v>
                </c:pt>
                <c:pt idx="3515">
                  <c:v>44999</c:v>
                </c:pt>
                <c:pt idx="3516">
                  <c:v>45000</c:v>
                </c:pt>
                <c:pt idx="3517">
                  <c:v>45001</c:v>
                </c:pt>
                <c:pt idx="3518">
                  <c:v>45002</c:v>
                </c:pt>
                <c:pt idx="3519">
                  <c:v>45003</c:v>
                </c:pt>
                <c:pt idx="3520">
                  <c:v>45004</c:v>
                </c:pt>
                <c:pt idx="3521">
                  <c:v>45005</c:v>
                </c:pt>
                <c:pt idx="3522">
                  <c:v>45006</c:v>
                </c:pt>
                <c:pt idx="3523">
                  <c:v>45007</c:v>
                </c:pt>
                <c:pt idx="3524">
                  <c:v>45008</c:v>
                </c:pt>
                <c:pt idx="3525">
                  <c:v>45009</c:v>
                </c:pt>
                <c:pt idx="3526">
                  <c:v>45010</c:v>
                </c:pt>
                <c:pt idx="3527">
                  <c:v>45011</c:v>
                </c:pt>
                <c:pt idx="3528">
                  <c:v>45012</c:v>
                </c:pt>
                <c:pt idx="3529">
                  <c:v>45013</c:v>
                </c:pt>
                <c:pt idx="3530">
                  <c:v>45014</c:v>
                </c:pt>
                <c:pt idx="3531">
                  <c:v>45015</c:v>
                </c:pt>
                <c:pt idx="3532">
                  <c:v>45016</c:v>
                </c:pt>
                <c:pt idx="3533">
                  <c:v>45017</c:v>
                </c:pt>
                <c:pt idx="3534">
                  <c:v>45018</c:v>
                </c:pt>
                <c:pt idx="3535">
                  <c:v>45019</c:v>
                </c:pt>
                <c:pt idx="3536">
                  <c:v>45020</c:v>
                </c:pt>
                <c:pt idx="3537">
                  <c:v>45021</c:v>
                </c:pt>
                <c:pt idx="3538">
                  <c:v>45022</c:v>
                </c:pt>
                <c:pt idx="3539">
                  <c:v>45023</c:v>
                </c:pt>
                <c:pt idx="3540">
                  <c:v>45024</c:v>
                </c:pt>
                <c:pt idx="3541">
                  <c:v>45025</c:v>
                </c:pt>
                <c:pt idx="3542">
                  <c:v>45026</c:v>
                </c:pt>
                <c:pt idx="3543">
                  <c:v>45027</c:v>
                </c:pt>
                <c:pt idx="3544">
                  <c:v>45028</c:v>
                </c:pt>
                <c:pt idx="3545">
                  <c:v>45029</c:v>
                </c:pt>
                <c:pt idx="3546">
                  <c:v>45030</c:v>
                </c:pt>
                <c:pt idx="3547">
                  <c:v>45031</c:v>
                </c:pt>
                <c:pt idx="3548">
                  <c:v>45032</c:v>
                </c:pt>
                <c:pt idx="3549">
                  <c:v>45033</c:v>
                </c:pt>
                <c:pt idx="3550">
                  <c:v>45034</c:v>
                </c:pt>
                <c:pt idx="3551">
                  <c:v>45035</c:v>
                </c:pt>
                <c:pt idx="3552">
                  <c:v>45036</c:v>
                </c:pt>
                <c:pt idx="3553">
                  <c:v>45037</c:v>
                </c:pt>
                <c:pt idx="3554">
                  <c:v>45038</c:v>
                </c:pt>
                <c:pt idx="3555">
                  <c:v>45039</c:v>
                </c:pt>
                <c:pt idx="3556">
                  <c:v>45040</c:v>
                </c:pt>
                <c:pt idx="3557">
                  <c:v>45041</c:v>
                </c:pt>
                <c:pt idx="3558">
                  <c:v>45042</c:v>
                </c:pt>
                <c:pt idx="3559">
                  <c:v>45043</c:v>
                </c:pt>
                <c:pt idx="3560">
                  <c:v>45044</c:v>
                </c:pt>
                <c:pt idx="3561">
                  <c:v>45045</c:v>
                </c:pt>
                <c:pt idx="3562">
                  <c:v>45046</c:v>
                </c:pt>
                <c:pt idx="3563">
                  <c:v>45047</c:v>
                </c:pt>
                <c:pt idx="3564">
                  <c:v>45048</c:v>
                </c:pt>
                <c:pt idx="3565">
                  <c:v>45049</c:v>
                </c:pt>
                <c:pt idx="3566">
                  <c:v>45050</c:v>
                </c:pt>
                <c:pt idx="3567">
                  <c:v>45051</c:v>
                </c:pt>
                <c:pt idx="3568">
                  <c:v>45052</c:v>
                </c:pt>
                <c:pt idx="3569">
                  <c:v>45053</c:v>
                </c:pt>
                <c:pt idx="3570">
                  <c:v>45054</c:v>
                </c:pt>
                <c:pt idx="3571">
                  <c:v>45055</c:v>
                </c:pt>
                <c:pt idx="3572">
                  <c:v>45056</c:v>
                </c:pt>
                <c:pt idx="3573">
                  <c:v>45057</c:v>
                </c:pt>
                <c:pt idx="3574">
                  <c:v>45058</c:v>
                </c:pt>
                <c:pt idx="3575">
                  <c:v>45059</c:v>
                </c:pt>
                <c:pt idx="3576">
                  <c:v>45060</c:v>
                </c:pt>
                <c:pt idx="3577">
                  <c:v>45061</c:v>
                </c:pt>
                <c:pt idx="3578">
                  <c:v>45062</c:v>
                </c:pt>
                <c:pt idx="3579">
                  <c:v>45063</c:v>
                </c:pt>
                <c:pt idx="3580">
                  <c:v>45064</c:v>
                </c:pt>
                <c:pt idx="3581">
                  <c:v>45065</c:v>
                </c:pt>
                <c:pt idx="3582">
                  <c:v>45066</c:v>
                </c:pt>
                <c:pt idx="3583">
                  <c:v>45067</c:v>
                </c:pt>
                <c:pt idx="3584">
                  <c:v>45068</c:v>
                </c:pt>
                <c:pt idx="3585">
                  <c:v>45069</c:v>
                </c:pt>
                <c:pt idx="3586">
                  <c:v>45070</c:v>
                </c:pt>
                <c:pt idx="3587">
                  <c:v>45071</c:v>
                </c:pt>
                <c:pt idx="3588">
                  <c:v>45072</c:v>
                </c:pt>
                <c:pt idx="3589">
                  <c:v>45073</c:v>
                </c:pt>
                <c:pt idx="3590">
                  <c:v>45074</c:v>
                </c:pt>
                <c:pt idx="3591">
                  <c:v>45075</c:v>
                </c:pt>
                <c:pt idx="3592">
                  <c:v>45076</c:v>
                </c:pt>
                <c:pt idx="3593">
                  <c:v>45077</c:v>
                </c:pt>
                <c:pt idx="3594">
                  <c:v>45078</c:v>
                </c:pt>
                <c:pt idx="3595">
                  <c:v>45079</c:v>
                </c:pt>
                <c:pt idx="3596">
                  <c:v>45080</c:v>
                </c:pt>
                <c:pt idx="3597">
                  <c:v>45081</c:v>
                </c:pt>
                <c:pt idx="3598">
                  <c:v>45082</c:v>
                </c:pt>
                <c:pt idx="3599">
                  <c:v>45083</c:v>
                </c:pt>
                <c:pt idx="3600">
                  <c:v>45084</c:v>
                </c:pt>
                <c:pt idx="3601">
                  <c:v>45085</c:v>
                </c:pt>
                <c:pt idx="3602">
                  <c:v>45086</c:v>
                </c:pt>
                <c:pt idx="3603">
                  <c:v>45087</c:v>
                </c:pt>
                <c:pt idx="3604">
                  <c:v>45088</c:v>
                </c:pt>
                <c:pt idx="3605">
                  <c:v>45089</c:v>
                </c:pt>
                <c:pt idx="3606">
                  <c:v>45090</c:v>
                </c:pt>
                <c:pt idx="3607">
                  <c:v>45091</c:v>
                </c:pt>
                <c:pt idx="3608">
                  <c:v>45092</c:v>
                </c:pt>
                <c:pt idx="3609">
                  <c:v>45093</c:v>
                </c:pt>
                <c:pt idx="3610">
                  <c:v>45094</c:v>
                </c:pt>
                <c:pt idx="3611">
                  <c:v>45095</c:v>
                </c:pt>
                <c:pt idx="3612">
                  <c:v>45096</c:v>
                </c:pt>
                <c:pt idx="3613">
                  <c:v>45097</c:v>
                </c:pt>
                <c:pt idx="3614">
                  <c:v>45098</c:v>
                </c:pt>
                <c:pt idx="3615">
                  <c:v>45099</c:v>
                </c:pt>
                <c:pt idx="3616">
                  <c:v>45100</c:v>
                </c:pt>
                <c:pt idx="3617">
                  <c:v>45101</c:v>
                </c:pt>
                <c:pt idx="3618">
                  <c:v>45102</c:v>
                </c:pt>
                <c:pt idx="3619">
                  <c:v>45103</c:v>
                </c:pt>
                <c:pt idx="3620">
                  <c:v>45104</c:v>
                </c:pt>
                <c:pt idx="3621">
                  <c:v>45105</c:v>
                </c:pt>
                <c:pt idx="3622">
                  <c:v>45106</c:v>
                </c:pt>
                <c:pt idx="3623">
                  <c:v>45107</c:v>
                </c:pt>
                <c:pt idx="3624">
                  <c:v>45108</c:v>
                </c:pt>
                <c:pt idx="3625">
                  <c:v>45109</c:v>
                </c:pt>
                <c:pt idx="3626">
                  <c:v>45110</c:v>
                </c:pt>
                <c:pt idx="3627">
                  <c:v>45111</c:v>
                </c:pt>
                <c:pt idx="3628">
                  <c:v>45112</c:v>
                </c:pt>
                <c:pt idx="3629">
                  <c:v>45113</c:v>
                </c:pt>
                <c:pt idx="3630">
                  <c:v>45114</c:v>
                </c:pt>
                <c:pt idx="3631">
                  <c:v>45115</c:v>
                </c:pt>
                <c:pt idx="3632">
                  <c:v>45116</c:v>
                </c:pt>
                <c:pt idx="3633">
                  <c:v>45117</c:v>
                </c:pt>
                <c:pt idx="3634">
                  <c:v>45118</c:v>
                </c:pt>
                <c:pt idx="3635">
                  <c:v>45119</c:v>
                </c:pt>
                <c:pt idx="3636">
                  <c:v>45120</c:v>
                </c:pt>
                <c:pt idx="3637">
                  <c:v>45121</c:v>
                </c:pt>
                <c:pt idx="3638">
                  <c:v>45122</c:v>
                </c:pt>
                <c:pt idx="3639">
                  <c:v>45123</c:v>
                </c:pt>
                <c:pt idx="3640">
                  <c:v>45124</c:v>
                </c:pt>
                <c:pt idx="3641">
                  <c:v>45125</c:v>
                </c:pt>
                <c:pt idx="3642">
                  <c:v>45126</c:v>
                </c:pt>
                <c:pt idx="3643">
                  <c:v>45127</c:v>
                </c:pt>
                <c:pt idx="3644">
                  <c:v>45128</c:v>
                </c:pt>
                <c:pt idx="3645">
                  <c:v>45129</c:v>
                </c:pt>
                <c:pt idx="3646">
                  <c:v>45130</c:v>
                </c:pt>
                <c:pt idx="3647">
                  <c:v>45131</c:v>
                </c:pt>
                <c:pt idx="3648">
                  <c:v>45132</c:v>
                </c:pt>
                <c:pt idx="3649">
                  <c:v>45133</c:v>
                </c:pt>
                <c:pt idx="3650">
                  <c:v>45134</c:v>
                </c:pt>
                <c:pt idx="3651">
                  <c:v>45135</c:v>
                </c:pt>
                <c:pt idx="3652">
                  <c:v>45136</c:v>
                </c:pt>
                <c:pt idx="3653">
                  <c:v>45137</c:v>
                </c:pt>
                <c:pt idx="3654">
                  <c:v>45138</c:v>
                </c:pt>
                <c:pt idx="3655">
                  <c:v>45139</c:v>
                </c:pt>
                <c:pt idx="3656">
                  <c:v>45140</c:v>
                </c:pt>
                <c:pt idx="3657">
                  <c:v>45141</c:v>
                </c:pt>
                <c:pt idx="3658">
                  <c:v>45142</c:v>
                </c:pt>
                <c:pt idx="3659">
                  <c:v>45143</c:v>
                </c:pt>
                <c:pt idx="3660">
                  <c:v>45144</c:v>
                </c:pt>
                <c:pt idx="3661">
                  <c:v>45145</c:v>
                </c:pt>
                <c:pt idx="3662">
                  <c:v>45146</c:v>
                </c:pt>
                <c:pt idx="3663">
                  <c:v>45147</c:v>
                </c:pt>
                <c:pt idx="3664">
                  <c:v>45148</c:v>
                </c:pt>
                <c:pt idx="3665">
                  <c:v>45149</c:v>
                </c:pt>
                <c:pt idx="3666">
                  <c:v>45150</c:v>
                </c:pt>
                <c:pt idx="3667">
                  <c:v>45151</c:v>
                </c:pt>
                <c:pt idx="3668">
                  <c:v>45152</c:v>
                </c:pt>
                <c:pt idx="3669">
                  <c:v>45153</c:v>
                </c:pt>
                <c:pt idx="3670">
                  <c:v>45154</c:v>
                </c:pt>
                <c:pt idx="3671">
                  <c:v>45155</c:v>
                </c:pt>
                <c:pt idx="3672">
                  <c:v>45156</c:v>
                </c:pt>
                <c:pt idx="3673">
                  <c:v>45157</c:v>
                </c:pt>
                <c:pt idx="3674">
                  <c:v>45158</c:v>
                </c:pt>
                <c:pt idx="3675">
                  <c:v>45159</c:v>
                </c:pt>
                <c:pt idx="3676">
                  <c:v>45160</c:v>
                </c:pt>
                <c:pt idx="3677">
                  <c:v>45161</c:v>
                </c:pt>
                <c:pt idx="3678">
                  <c:v>45162</c:v>
                </c:pt>
                <c:pt idx="3679">
                  <c:v>45163</c:v>
                </c:pt>
                <c:pt idx="3680">
                  <c:v>45164</c:v>
                </c:pt>
                <c:pt idx="3681">
                  <c:v>45165</c:v>
                </c:pt>
                <c:pt idx="3682">
                  <c:v>45166</c:v>
                </c:pt>
                <c:pt idx="3683">
                  <c:v>45167</c:v>
                </c:pt>
                <c:pt idx="3684">
                  <c:v>45168</c:v>
                </c:pt>
                <c:pt idx="3685">
                  <c:v>45169</c:v>
                </c:pt>
                <c:pt idx="3686">
                  <c:v>45170</c:v>
                </c:pt>
                <c:pt idx="3687">
                  <c:v>45171</c:v>
                </c:pt>
                <c:pt idx="3688">
                  <c:v>45172</c:v>
                </c:pt>
                <c:pt idx="3689">
                  <c:v>45173</c:v>
                </c:pt>
                <c:pt idx="3690">
                  <c:v>45174</c:v>
                </c:pt>
                <c:pt idx="3691">
                  <c:v>45175</c:v>
                </c:pt>
                <c:pt idx="3692">
                  <c:v>45176</c:v>
                </c:pt>
                <c:pt idx="3693">
                  <c:v>45177</c:v>
                </c:pt>
                <c:pt idx="3694">
                  <c:v>45178</c:v>
                </c:pt>
                <c:pt idx="3695">
                  <c:v>45179</c:v>
                </c:pt>
                <c:pt idx="3696">
                  <c:v>45180</c:v>
                </c:pt>
                <c:pt idx="3697">
                  <c:v>45181</c:v>
                </c:pt>
                <c:pt idx="3698">
                  <c:v>45182</c:v>
                </c:pt>
                <c:pt idx="3699">
                  <c:v>45183</c:v>
                </c:pt>
                <c:pt idx="3700">
                  <c:v>45184</c:v>
                </c:pt>
                <c:pt idx="3701">
                  <c:v>45185</c:v>
                </c:pt>
                <c:pt idx="3702">
                  <c:v>45186</c:v>
                </c:pt>
                <c:pt idx="3703">
                  <c:v>45187</c:v>
                </c:pt>
                <c:pt idx="3704">
                  <c:v>45188</c:v>
                </c:pt>
                <c:pt idx="3705">
                  <c:v>45189</c:v>
                </c:pt>
                <c:pt idx="3706">
                  <c:v>45190</c:v>
                </c:pt>
                <c:pt idx="3707">
                  <c:v>45191</c:v>
                </c:pt>
                <c:pt idx="3708">
                  <c:v>45192</c:v>
                </c:pt>
                <c:pt idx="3709">
                  <c:v>45193</c:v>
                </c:pt>
                <c:pt idx="3710">
                  <c:v>45194</c:v>
                </c:pt>
                <c:pt idx="3711">
                  <c:v>45195</c:v>
                </c:pt>
                <c:pt idx="3712">
                  <c:v>45196</c:v>
                </c:pt>
                <c:pt idx="3713">
                  <c:v>45197</c:v>
                </c:pt>
                <c:pt idx="3714">
                  <c:v>45198</c:v>
                </c:pt>
                <c:pt idx="3715">
                  <c:v>45199</c:v>
                </c:pt>
                <c:pt idx="3716">
                  <c:v>45200</c:v>
                </c:pt>
                <c:pt idx="3717">
                  <c:v>45201</c:v>
                </c:pt>
                <c:pt idx="3718">
                  <c:v>45202</c:v>
                </c:pt>
                <c:pt idx="3719">
                  <c:v>45203</c:v>
                </c:pt>
                <c:pt idx="3720">
                  <c:v>45204</c:v>
                </c:pt>
                <c:pt idx="3721">
                  <c:v>45205</c:v>
                </c:pt>
                <c:pt idx="3722">
                  <c:v>45206</c:v>
                </c:pt>
                <c:pt idx="3723">
                  <c:v>45207</c:v>
                </c:pt>
                <c:pt idx="3724">
                  <c:v>45208</c:v>
                </c:pt>
                <c:pt idx="3725">
                  <c:v>45209</c:v>
                </c:pt>
                <c:pt idx="3726">
                  <c:v>45210</c:v>
                </c:pt>
                <c:pt idx="3727">
                  <c:v>45211</c:v>
                </c:pt>
                <c:pt idx="3728">
                  <c:v>45212</c:v>
                </c:pt>
                <c:pt idx="3729">
                  <c:v>45213</c:v>
                </c:pt>
                <c:pt idx="3730">
                  <c:v>45214</c:v>
                </c:pt>
                <c:pt idx="3731">
                  <c:v>45215</c:v>
                </c:pt>
                <c:pt idx="3732">
                  <c:v>45216</c:v>
                </c:pt>
                <c:pt idx="3733">
                  <c:v>45217</c:v>
                </c:pt>
                <c:pt idx="3734">
                  <c:v>45218</c:v>
                </c:pt>
                <c:pt idx="3735">
                  <c:v>45219</c:v>
                </c:pt>
                <c:pt idx="3736">
                  <c:v>45220</c:v>
                </c:pt>
                <c:pt idx="3737">
                  <c:v>45221</c:v>
                </c:pt>
                <c:pt idx="3738">
                  <c:v>45222</c:v>
                </c:pt>
                <c:pt idx="3739">
                  <c:v>45223</c:v>
                </c:pt>
                <c:pt idx="3740">
                  <c:v>45224</c:v>
                </c:pt>
                <c:pt idx="3741">
                  <c:v>45225</c:v>
                </c:pt>
                <c:pt idx="3742">
                  <c:v>45226</c:v>
                </c:pt>
                <c:pt idx="3743">
                  <c:v>45227</c:v>
                </c:pt>
                <c:pt idx="3744">
                  <c:v>45228</c:v>
                </c:pt>
                <c:pt idx="3745">
                  <c:v>45229</c:v>
                </c:pt>
                <c:pt idx="3746">
                  <c:v>45230</c:v>
                </c:pt>
                <c:pt idx="3747">
                  <c:v>45231</c:v>
                </c:pt>
                <c:pt idx="3748">
                  <c:v>45232</c:v>
                </c:pt>
                <c:pt idx="3749">
                  <c:v>45233</c:v>
                </c:pt>
                <c:pt idx="3750">
                  <c:v>45234</c:v>
                </c:pt>
                <c:pt idx="3751">
                  <c:v>45235</c:v>
                </c:pt>
                <c:pt idx="3752">
                  <c:v>45236</c:v>
                </c:pt>
                <c:pt idx="3753">
                  <c:v>45237</c:v>
                </c:pt>
                <c:pt idx="3754">
                  <c:v>45238</c:v>
                </c:pt>
                <c:pt idx="3755">
                  <c:v>45239</c:v>
                </c:pt>
                <c:pt idx="3756">
                  <c:v>45240</c:v>
                </c:pt>
                <c:pt idx="3757">
                  <c:v>45241</c:v>
                </c:pt>
                <c:pt idx="3758">
                  <c:v>45242</c:v>
                </c:pt>
                <c:pt idx="3759">
                  <c:v>45243</c:v>
                </c:pt>
                <c:pt idx="3760">
                  <c:v>45244</c:v>
                </c:pt>
                <c:pt idx="3761">
                  <c:v>45245</c:v>
                </c:pt>
                <c:pt idx="3762">
                  <c:v>45246</c:v>
                </c:pt>
                <c:pt idx="3763">
                  <c:v>45247</c:v>
                </c:pt>
                <c:pt idx="3764">
                  <c:v>45248</c:v>
                </c:pt>
                <c:pt idx="3765">
                  <c:v>45249</c:v>
                </c:pt>
                <c:pt idx="3766">
                  <c:v>45250</c:v>
                </c:pt>
                <c:pt idx="3767">
                  <c:v>45251</c:v>
                </c:pt>
                <c:pt idx="3768">
                  <c:v>45252</c:v>
                </c:pt>
                <c:pt idx="3769">
                  <c:v>45253</c:v>
                </c:pt>
                <c:pt idx="3770">
                  <c:v>45254</c:v>
                </c:pt>
                <c:pt idx="3771">
                  <c:v>45255</c:v>
                </c:pt>
                <c:pt idx="3772">
                  <c:v>45256</c:v>
                </c:pt>
                <c:pt idx="3773">
                  <c:v>45257</c:v>
                </c:pt>
                <c:pt idx="3774">
                  <c:v>45258</c:v>
                </c:pt>
                <c:pt idx="3775">
                  <c:v>45259</c:v>
                </c:pt>
                <c:pt idx="3776">
                  <c:v>45260</c:v>
                </c:pt>
                <c:pt idx="3777">
                  <c:v>45261</c:v>
                </c:pt>
                <c:pt idx="3778">
                  <c:v>45262</c:v>
                </c:pt>
                <c:pt idx="3779">
                  <c:v>45263</c:v>
                </c:pt>
                <c:pt idx="3780">
                  <c:v>45264</c:v>
                </c:pt>
                <c:pt idx="3781">
                  <c:v>45265</c:v>
                </c:pt>
                <c:pt idx="3782">
                  <c:v>45266</c:v>
                </c:pt>
                <c:pt idx="3783">
                  <c:v>45267</c:v>
                </c:pt>
                <c:pt idx="3784">
                  <c:v>45268</c:v>
                </c:pt>
                <c:pt idx="3785">
                  <c:v>45269</c:v>
                </c:pt>
                <c:pt idx="3786">
                  <c:v>45270</c:v>
                </c:pt>
                <c:pt idx="3787">
                  <c:v>45271</c:v>
                </c:pt>
                <c:pt idx="3788">
                  <c:v>45272</c:v>
                </c:pt>
                <c:pt idx="3789">
                  <c:v>45273</c:v>
                </c:pt>
                <c:pt idx="3790">
                  <c:v>45274</c:v>
                </c:pt>
                <c:pt idx="3791">
                  <c:v>45275</c:v>
                </c:pt>
                <c:pt idx="3792">
                  <c:v>45276</c:v>
                </c:pt>
                <c:pt idx="3793">
                  <c:v>45277</c:v>
                </c:pt>
                <c:pt idx="3794">
                  <c:v>45278</c:v>
                </c:pt>
                <c:pt idx="3795">
                  <c:v>45279</c:v>
                </c:pt>
                <c:pt idx="3796">
                  <c:v>45280</c:v>
                </c:pt>
                <c:pt idx="3797">
                  <c:v>45281</c:v>
                </c:pt>
                <c:pt idx="3798">
                  <c:v>45282</c:v>
                </c:pt>
                <c:pt idx="3799">
                  <c:v>45283</c:v>
                </c:pt>
                <c:pt idx="3800">
                  <c:v>45284</c:v>
                </c:pt>
                <c:pt idx="3801">
                  <c:v>45285</c:v>
                </c:pt>
                <c:pt idx="3802">
                  <c:v>45286</c:v>
                </c:pt>
                <c:pt idx="3803">
                  <c:v>45287</c:v>
                </c:pt>
                <c:pt idx="3804">
                  <c:v>45288</c:v>
                </c:pt>
                <c:pt idx="3805">
                  <c:v>45289</c:v>
                </c:pt>
                <c:pt idx="3806">
                  <c:v>45290</c:v>
                </c:pt>
                <c:pt idx="3807">
                  <c:v>45291</c:v>
                </c:pt>
                <c:pt idx="3808">
                  <c:v>45292</c:v>
                </c:pt>
                <c:pt idx="3809">
                  <c:v>45293</c:v>
                </c:pt>
                <c:pt idx="3810">
                  <c:v>45294</c:v>
                </c:pt>
                <c:pt idx="3811">
                  <c:v>45295</c:v>
                </c:pt>
                <c:pt idx="3812">
                  <c:v>45296</c:v>
                </c:pt>
                <c:pt idx="3813">
                  <c:v>45297</c:v>
                </c:pt>
                <c:pt idx="3814">
                  <c:v>45298</c:v>
                </c:pt>
                <c:pt idx="3815">
                  <c:v>45299</c:v>
                </c:pt>
                <c:pt idx="3816">
                  <c:v>45300</c:v>
                </c:pt>
                <c:pt idx="3817">
                  <c:v>45301</c:v>
                </c:pt>
                <c:pt idx="3818">
                  <c:v>45302</c:v>
                </c:pt>
                <c:pt idx="3819">
                  <c:v>45303</c:v>
                </c:pt>
                <c:pt idx="3820">
                  <c:v>45304</c:v>
                </c:pt>
                <c:pt idx="3821">
                  <c:v>45305</c:v>
                </c:pt>
                <c:pt idx="3822">
                  <c:v>45306</c:v>
                </c:pt>
                <c:pt idx="3823">
                  <c:v>45307</c:v>
                </c:pt>
                <c:pt idx="3824">
                  <c:v>45308</c:v>
                </c:pt>
                <c:pt idx="3825">
                  <c:v>45309</c:v>
                </c:pt>
                <c:pt idx="3826">
                  <c:v>45310</c:v>
                </c:pt>
                <c:pt idx="3827">
                  <c:v>45311</c:v>
                </c:pt>
                <c:pt idx="3828">
                  <c:v>45312</c:v>
                </c:pt>
                <c:pt idx="3829">
                  <c:v>45313</c:v>
                </c:pt>
                <c:pt idx="3830">
                  <c:v>45314</c:v>
                </c:pt>
                <c:pt idx="3831">
                  <c:v>45315</c:v>
                </c:pt>
                <c:pt idx="3832">
                  <c:v>45316</c:v>
                </c:pt>
                <c:pt idx="3833">
                  <c:v>45317</c:v>
                </c:pt>
                <c:pt idx="3834">
                  <c:v>45318</c:v>
                </c:pt>
                <c:pt idx="3835">
                  <c:v>45319</c:v>
                </c:pt>
                <c:pt idx="3836">
                  <c:v>45320</c:v>
                </c:pt>
                <c:pt idx="3837">
                  <c:v>45321</c:v>
                </c:pt>
                <c:pt idx="3838">
                  <c:v>45322</c:v>
                </c:pt>
                <c:pt idx="3839">
                  <c:v>45323</c:v>
                </c:pt>
                <c:pt idx="3840">
                  <c:v>45324</c:v>
                </c:pt>
                <c:pt idx="3841">
                  <c:v>45325</c:v>
                </c:pt>
                <c:pt idx="3842">
                  <c:v>45326</c:v>
                </c:pt>
                <c:pt idx="3843">
                  <c:v>45327</c:v>
                </c:pt>
                <c:pt idx="3844">
                  <c:v>45328</c:v>
                </c:pt>
                <c:pt idx="3845">
                  <c:v>45329</c:v>
                </c:pt>
                <c:pt idx="3846">
                  <c:v>45330</c:v>
                </c:pt>
                <c:pt idx="3847">
                  <c:v>45331</c:v>
                </c:pt>
                <c:pt idx="3848">
                  <c:v>45332</c:v>
                </c:pt>
                <c:pt idx="3849">
                  <c:v>45333</c:v>
                </c:pt>
                <c:pt idx="3850">
                  <c:v>45334</c:v>
                </c:pt>
                <c:pt idx="3851">
                  <c:v>45335</c:v>
                </c:pt>
                <c:pt idx="3852">
                  <c:v>45336</c:v>
                </c:pt>
                <c:pt idx="3853">
                  <c:v>45337</c:v>
                </c:pt>
                <c:pt idx="3854">
                  <c:v>45338</c:v>
                </c:pt>
                <c:pt idx="3855">
                  <c:v>45339</c:v>
                </c:pt>
                <c:pt idx="3856">
                  <c:v>45340</c:v>
                </c:pt>
                <c:pt idx="3857">
                  <c:v>45341</c:v>
                </c:pt>
                <c:pt idx="3858">
                  <c:v>45342</c:v>
                </c:pt>
                <c:pt idx="3859">
                  <c:v>45343</c:v>
                </c:pt>
                <c:pt idx="3860">
                  <c:v>45344</c:v>
                </c:pt>
                <c:pt idx="3861">
                  <c:v>45345</c:v>
                </c:pt>
                <c:pt idx="3862">
                  <c:v>45346</c:v>
                </c:pt>
                <c:pt idx="3863">
                  <c:v>45347</c:v>
                </c:pt>
                <c:pt idx="3864">
                  <c:v>45348</c:v>
                </c:pt>
                <c:pt idx="3865">
                  <c:v>45349</c:v>
                </c:pt>
                <c:pt idx="3866">
                  <c:v>45350</c:v>
                </c:pt>
                <c:pt idx="3867">
                  <c:v>45351</c:v>
                </c:pt>
                <c:pt idx="3868">
                  <c:v>45352</c:v>
                </c:pt>
                <c:pt idx="3869">
                  <c:v>45353</c:v>
                </c:pt>
                <c:pt idx="3870">
                  <c:v>45354</c:v>
                </c:pt>
                <c:pt idx="3871">
                  <c:v>45355</c:v>
                </c:pt>
                <c:pt idx="3872">
                  <c:v>45356</c:v>
                </c:pt>
                <c:pt idx="3873">
                  <c:v>45357</c:v>
                </c:pt>
                <c:pt idx="3874">
                  <c:v>45358</c:v>
                </c:pt>
                <c:pt idx="3875">
                  <c:v>45359</c:v>
                </c:pt>
                <c:pt idx="3876">
                  <c:v>45360</c:v>
                </c:pt>
                <c:pt idx="3877">
                  <c:v>45361</c:v>
                </c:pt>
                <c:pt idx="3878">
                  <c:v>45362</c:v>
                </c:pt>
                <c:pt idx="3879">
                  <c:v>45363</c:v>
                </c:pt>
                <c:pt idx="3880">
                  <c:v>45364</c:v>
                </c:pt>
                <c:pt idx="3881">
                  <c:v>45365</c:v>
                </c:pt>
                <c:pt idx="3882">
                  <c:v>45366</c:v>
                </c:pt>
                <c:pt idx="3883">
                  <c:v>45367</c:v>
                </c:pt>
                <c:pt idx="3884">
                  <c:v>45368</c:v>
                </c:pt>
                <c:pt idx="3885">
                  <c:v>45369</c:v>
                </c:pt>
                <c:pt idx="3886">
                  <c:v>45370</c:v>
                </c:pt>
                <c:pt idx="3887">
                  <c:v>45371</c:v>
                </c:pt>
                <c:pt idx="3888">
                  <c:v>45372</c:v>
                </c:pt>
                <c:pt idx="3889">
                  <c:v>45373</c:v>
                </c:pt>
                <c:pt idx="3890">
                  <c:v>45374</c:v>
                </c:pt>
                <c:pt idx="3891">
                  <c:v>45375</c:v>
                </c:pt>
                <c:pt idx="3892">
                  <c:v>45376</c:v>
                </c:pt>
                <c:pt idx="3893">
                  <c:v>45377</c:v>
                </c:pt>
                <c:pt idx="3894">
                  <c:v>45378</c:v>
                </c:pt>
                <c:pt idx="3895">
                  <c:v>45379</c:v>
                </c:pt>
                <c:pt idx="3896">
                  <c:v>45380</c:v>
                </c:pt>
                <c:pt idx="3897">
                  <c:v>45381</c:v>
                </c:pt>
                <c:pt idx="3898">
                  <c:v>45382</c:v>
                </c:pt>
                <c:pt idx="3899">
                  <c:v>45383</c:v>
                </c:pt>
                <c:pt idx="3900">
                  <c:v>45384</c:v>
                </c:pt>
                <c:pt idx="3901">
                  <c:v>45385</c:v>
                </c:pt>
                <c:pt idx="3902">
                  <c:v>45386</c:v>
                </c:pt>
                <c:pt idx="3903">
                  <c:v>45387</c:v>
                </c:pt>
                <c:pt idx="3904">
                  <c:v>45388</c:v>
                </c:pt>
                <c:pt idx="3905">
                  <c:v>45389</c:v>
                </c:pt>
                <c:pt idx="3906">
                  <c:v>45390</c:v>
                </c:pt>
                <c:pt idx="3907">
                  <c:v>45391</c:v>
                </c:pt>
                <c:pt idx="3908">
                  <c:v>45392</c:v>
                </c:pt>
                <c:pt idx="3909">
                  <c:v>45393</c:v>
                </c:pt>
                <c:pt idx="3910">
                  <c:v>45394</c:v>
                </c:pt>
                <c:pt idx="3911">
                  <c:v>45395</c:v>
                </c:pt>
                <c:pt idx="3912">
                  <c:v>45396</c:v>
                </c:pt>
                <c:pt idx="3913">
                  <c:v>45397</c:v>
                </c:pt>
                <c:pt idx="3914">
                  <c:v>45398</c:v>
                </c:pt>
                <c:pt idx="3915">
                  <c:v>45399</c:v>
                </c:pt>
                <c:pt idx="3916">
                  <c:v>45400</c:v>
                </c:pt>
                <c:pt idx="3917">
                  <c:v>45401</c:v>
                </c:pt>
                <c:pt idx="3918">
                  <c:v>45402</c:v>
                </c:pt>
                <c:pt idx="3919">
                  <c:v>45403</c:v>
                </c:pt>
                <c:pt idx="3920">
                  <c:v>45404</c:v>
                </c:pt>
                <c:pt idx="3921">
                  <c:v>45405</c:v>
                </c:pt>
                <c:pt idx="3922">
                  <c:v>45406</c:v>
                </c:pt>
                <c:pt idx="3923">
                  <c:v>45407</c:v>
                </c:pt>
                <c:pt idx="3924">
                  <c:v>45408</c:v>
                </c:pt>
                <c:pt idx="3925">
                  <c:v>45409</c:v>
                </c:pt>
                <c:pt idx="3926">
                  <c:v>45410</c:v>
                </c:pt>
                <c:pt idx="3927">
                  <c:v>45411</c:v>
                </c:pt>
                <c:pt idx="3928">
                  <c:v>45412</c:v>
                </c:pt>
                <c:pt idx="3929">
                  <c:v>45413</c:v>
                </c:pt>
                <c:pt idx="3930">
                  <c:v>45414</c:v>
                </c:pt>
                <c:pt idx="3931">
                  <c:v>45415</c:v>
                </c:pt>
                <c:pt idx="3932">
                  <c:v>45416</c:v>
                </c:pt>
                <c:pt idx="3933">
                  <c:v>45417</c:v>
                </c:pt>
                <c:pt idx="3934">
                  <c:v>45418</c:v>
                </c:pt>
                <c:pt idx="3935">
                  <c:v>45419</c:v>
                </c:pt>
                <c:pt idx="3936">
                  <c:v>45420</c:v>
                </c:pt>
                <c:pt idx="3937">
                  <c:v>45421</c:v>
                </c:pt>
                <c:pt idx="3938">
                  <c:v>45422</c:v>
                </c:pt>
                <c:pt idx="3939">
                  <c:v>45423</c:v>
                </c:pt>
                <c:pt idx="3940">
                  <c:v>45424</c:v>
                </c:pt>
                <c:pt idx="3941">
                  <c:v>45425</c:v>
                </c:pt>
                <c:pt idx="3942">
                  <c:v>45426</c:v>
                </c:pt>
                <c:pt idx="3943">
                  <c:v>45427</c:v>
                </c:pt>
                <c:pt idx="3944">
                  <c:v>45428</c:v>
                </c:pt>
                <c:pt idx="3945">
                  <c:v>45429</c:v>
                </c:pt>
                <c:pt idx="3946">
                  <c:v>45430</c:v>
                </c:pt>
                <c:pt idx="3947">
                  <c:v>45431</c:v>
                </c:pt>
                <c:pt idx="3948">
                  <c:v>45432</c:v>
                </c:pt>
                <c:pt idx="3949">
                  <c:v>45433</c:v>
                </c:pt>
                <c:pt idx="3950">
                  <c:v>45434</c:v>
                </c:pt>
                <c:pt idx="3951">
                  <c:v>45435</c:v>
                </c:pt>
                <c:pt idx="3952">
                  <c:v>45436</c:v>
                </c:pt>
                <c:pt idx="3953">
                  <c:v>45437</c:v>
                </c:pt>
                <c:pt idx="3954">
                  <c:v>45438</c:v>
                </c:pt>
                <c:pt idx="3955">
                  <c:v>45439</c:v>
                </c:pt>
                <c:pt idx="3956">
                  <c:v>45440</c:v>
                </c:pt>
                <c:pt idx="3957">
                  <c:v>45441</c:v>
                </c:pt>
                <c:pt idx="3958">
                  <c:v>45442</c:v>
                </c:pt>
                <c:pt idx="3959">
                  <c:v>45443</c:v>
                </c:pt>
                <c:pt idx="3960">
                  <c:v>45444</c:v>
                </c:pt>
                <c:pt idx="3961">
                  <c:v>45445</c:v>
                </c:pt>
                <c:pt idx="3962">
                  <c:v>45446</c:v>
                </c:pt>
                <c:pt idx="3963">
                  <c:v>45447</c:v>
                </c:pt>
                <c:pt idx="3964">
                  <c:v>45448</c:v>
                </c:pt>
                <c:pt idx="3965">
                  <c:v>45449</c:v>
                </c:pt>
                <c:pt idx="3966">
                  <c:v>45450</c:v>
                </c:pt>
                <c:pt idx="3967">
                  <c:v>45451</c:v>
                </c:pt>
                <c:pt idx="3968">
                  <c:v>45452</c:v>
                </c:pt>
                <c:pt idx="3969">
                  <c:v>45453</c:v>
                </c:pt>
                <c:pt idx="3970">
                  <c:v>45454</c:v>
                </c:pt>
                <c:pt idx="3971">
                  <c:v>45455</c:v>
                </c:pt>
                <c:pt idx="3972">
                  <c:v>45456</c:v>
                </c:pt>
                <c:pt idx="3973">
                  <c:v>45457</c:v>
                </c:pt>
                <c:pt idx="3974">
                  <c:v>45458</c:v>
                </c:pt>
                <c:pt idx="3975">
                  <c:v>45459</c:v>
                </c:pt>
                <c:pt idx="3976">
                  <c:v>45460</c:v>
                </c:pt>
                <c:pt idx="3977">
                  <c:v>45461</c:v>
                </c:pt>
                <c:pt idx="3978">
                  <c:v>45462</c:v>
                </c:pt>
                <c:pt idx="3979">
                  <c:v>45463</c:v>
                </c:pt>
                <c:pt idx="3980">
                  <c:v>45464</c:v>
                </c:pt>
                <c:pt idx="3981">
                  <c:v>45465</c:v>
                </c:pt>
                <c:pt idx="3982">
                  <c:v>45466</c:v>
                </c:pt>
                <c:pt idx="3983">
                  <c:v>45467</c:v>
                </c:pt>
                <c:pt idx="3984">
                  <c:v>45468</c:v>
                </c:pt>
                <c:pt idx="3985">
                  <c:v>45469</c:v>
                </c:pt>
                <c:pt idx="3986">
                  <c:v>45470</c:v>
                </c:pt>
                <c:pt idx="3987">
                  <c:v>45471</c:v>
                </c:pt>
                <c:pt idx="3988">
                  <c:v>45472</c:v>
                </c:pt>
                <c:pt idx="3989">
                  <c:v>45473</c:v>
                </c:pt>
                <c:pt idx="3990">
                  <c:v>45474</c:v>
                </c:pt>
                <c:pt idx="3991">
                  <c:v>45475</c:v>
                </c:pt>
                <c:pt idx="3992">
                  <c:v>45476</c:v>
                </c:pt>
                <c:pt idx="3993">
                  <c:v>45477</c:v>
                </c:pt>
                <c:pt idx="3994">
                  <c:v>45478</c:v>
                </c:pt>
                <c:pt idx="3995">
                  <c:v>45479</c:v>
                </c:pt>
                <c:pt idx="3996">
                  <c:v>45480</c:v>
                </c:pt>
                <c:pt idx="3997">
                  <c:v>45481</c:v>
                </c:pt>
                <c:pt idx="3998">
                  <c:v>45482</c:v>
                </c:pt>
                <c:pt idx="3999">
                  <c:v>45483</c:v>
                </c:pt>
                <c:pt idx="4000">
                  <c:v>45484</c:v>
                </c:pt>
                <c:pt idx="4001">
                  <c:v>45485</c:v>
                </c:pt>
                <c:pt idx="4002">
                  <c:v>45486</c:v>
                </c:pt>
                <c:pt idx="4003">
                  <c:v>45487</c:v>
                </c:pt>
                <c:pt idx="4004">
                  <c:v>45488</c:v>
                </c:pt>
                <c:pt idx="4005">
                  <c:v>45489</c:v>
                </c:pt>
                <c:pt idx="4006">
                  <c:v>45490</c:v>
                </c:pt>
                <c:pt idx="4007">
                  <c:v>45491</c:v>
                </c:pt>
                <c:pt idx="4008">
                  <c:v>45492</c:v>
                </c:pt>
                <c:pt idx="4009">
                  <c:v>45493</c:v>
                </c:pt>
                <c:pt idx="4010">
                  <c:v>45494</c:v>
                </c:pt>
                <c:pt idx="4011">
                  <c:v>45495</c:v>
                </c:pt>
                <c:pt idx="4012">
                  <c:v>45496</c:v>
                </c:pt>
                <c:pt idx="4013">
                  <c:v>45497</c:v>
                </c:pt>
                <c:pt idx="4014">
                  <c:v>45498</c:v>
                </c:pt>
                <c:pt idx="4015">
                  <c:v>45499</c:v>
                </c:pt>
                <c:pt idx="4016">
                  <c:v>45500</c:v>
                </c:pt>
                <c:pt idx="4017">
                  <c:v>45501</c:v>
                </c:pt>
                <c:pt idx="4018">
                  <c:v>45502</c:v>
                </c:pt>
                <c:pt idx="4019">
                  <c:v>45503</c:v>
                </c:pt>
                <c:pt idx="4020">
                  <c:v>45504</c:v>
                </c:pt>
                <c:pt idx="4021">
                  <c:v>45505</c:v>
                </c:pt>
                <c:pt idx="4022">
                  <c:v>45506</c:v>
                </c:pt>
                <c:pt idx="4023">
                  <c:v>45507</c:v>
                </c:pt>
                <c:pt idx="4024">
                  <c:v>45508</c:v>
                </c:pt>
                <c:pt idx="4025">
                  <c:v>45509</c:v>
                </c:pt>
                <c:pt idx="4026">
                  <c:v>45510</c:v>
                </c:pt>
                <c:pt idx="4027">
                  <c:v>45511</c:v>
                </c:pt>
                <c:pt idx="4028">
                  <c:v>45512</c:v>
                </c:pt>
                <c:pt idx="4029">
                  <c:v>45513</c:v>
                </c:pt>
                <c:pt idx="4030">
                  <c:v>45514</c:v>
                </c:pt>
                <c:pt idx="4031">
                  <c:v>45515</c:v>
                </c:pt>
                <c:pt idx="4032">
                  <c:v>45516</c:v>
                </c:pt>
                <c:pt idx="4033">
                  <c:v>45517</c:v>
                </c:pt>
                <c:pt idx="4034">
                  <c:v>45518</c:v>
                </c:pt>
                <c:pt idx="4035">
                  <c:v>45519</c:v>
                </c:pt>
                <c:pt idx="4036">
                  <c:v>45520</c:v>
                </c:pt>
                <c:pt idx="4037">
                  <c:v>45521</c:v>
                </c:pt>
                <c:pt idx="4038">
                  <c:v>45522</c:v>
                </c:pt>
                <c:pt idx="4039">
                  <c:v>45523</c:v>
                </c:pt>
                <c:pt idx="4040">
                  <c:v>45524</c:v>
                </c:pt>
                <c:pt idx="4041">
                  <c:v>45525</c:v>
                </c:pt>
                <c:pt idx="4042">
                  <c:v>45526</c:v>
                </c:pt>
                <c:pt idx="4043">
                  <c:v>45527</c:v>
                </c:pt>
                <c:pt idx="4044">
                  <c:v>45528</c:v>
                </c:pt>
                <c:pt idx="4045">
                  <c:v>45529</c:v>
                </c:pt>
                <c:pt idx="4046">
                  <c:v>45530</c:v>
                </c:pt>
                <c:pt idx="4047">
                  <c:v>45531</c:v>
                </c:pt>
                <c:pt idx="4048">
                  <c:v>45532</c:v>
                </c:pt>
                <c:pt idx="4049">
                  <c:v>45533</c:v>
                </c:pt>
                <c:pt idx="4050">
                  <c:v>45534</c:v>
                </c:pt>
                <c:pt idx="4051">
                  <c:v>45535</c:v>
                </c:pt>
                <c:pt idx="4052">
                  <c:v>45536</c:v>
                </c:pt>
                <c:pt idx="4053">
                  <c:v>45537</c:v>
                </c:pt>
                <c:pt idx="4054">
                  <c:v>45538</c:v>
                </c:pt>
                <c:pt idx="4055">
                  <c:v>45539</c:v>
                </c:pt>
                <c:pt idx="4056">
                  <c:v>45540</c:v>
                </c:pt>
                <c:pt idx="4057">
                  <c:v>45541</c:v>
                </c:pt>
                <c:pt idx="4058">
                  <c:v>45542</c:v>
                </c:pt>
                <c:pt idx="4059">
                  <c:v>45543</c:v>
                </c:pt>
                <c:pt idx="4060">
                  <c:v>45544</c:v>
                </c:pt>
                <c:pt idx="4061">
                  <c:v>45545</c:v>
                </c:pt>
                <c:pt idx="4062">
                  <c:v>45546</c:v>
                </c:pt>
                <c:pt idx="4063">
                  <c:v>45547</c:v>
                </c:pt>
                <c:pt idx="4064">
                  <c:v>45548</c:v>
                </c:pt>
                <c:pt idx="4065">
                  <c:v>45549</c:v>
                </c:pt>
                <c:pt idx="4066">
                  <c:v>45550</c:v>
                </c:pt>
                <c:pt idx="4067">
                  <c:v>45551</c:v>
                </c:pt>
                <c:pt idx="4068">
                  <c:v>45552</c:v>
                </c:pt>
                <c:pt idx="4069">
                  <c:v>45553</c:v>
                </c:pt>
                <c:pt idx="4070">
                  <c:v>45554</c:v>
                </c:pt>
                <c:pt idx="4071">
                  <c:v>45555</c:v>
                </c:pt>
                <c:pt idx="4072">
                  <c:v>45556</c:v>
                </c:pt>
                <c:pt idx="4073">
                  <c:v>45557</c:v>
                </c:pt>
                <c:pt idx="4074">
                  <c:v>45558</c:v>
                </c:pt>
                <c:pt idx="4075">
                  <c:v>45559</c:v>
                </c:pt>
                <c:pt idx="4076">
                  <c:v>45560</c:v>
                </c:pt>
                <c:pt idx="4077">
                  <c:v>45561</c:v>
                </c:pt>
                <c:pt idx="4078">
                  <c:v>45562</c:v>
                </c:pt>
                <c:pt idx="4079">
                  <c:v>45563</c:v>
                </c:pt>
                <c:pt idx="4080">
                  <c:v>45564</c:v>
                </c:pt>
                <c:pt idx="4081">
                  <c:v>45565</c:v>
                </c:pt>
                <c:pt idx="4082">
                  <c:v>45566</c:v>
                </c:pt>
                <c:pt idx="4083">
                  <c:v>45567</c:v>
                </c:pt>
                <c:pt idx="4084">
                  <c:v>45568</c:v>
                </c:pt>
                <c:pt idx="4085">
                  <c:v>45569</c:v>
                </c:pt>
                <c:pt idx="4086">
                  <c:v>45570</c:v>
                </c:pt>
                <c:pt idx="4087">
                  <c:v>45571</c:v>
                </c:pt>
                <c:pt idx="4088">
                  <c:v>45572</c:v>
                </c:pt>
                <c:pt idx="4089">
                  <c:v>45573</c:v>
                </c:pt>
                <c:pt idx="4090">
                  <c:v>45574</c:v>
                </c:pt>
                <c:pt idx="4091">
                  <c:v>45575</c:v>
                </c:pt>
                <c:pt idx="4092">
                  <c:v>45576</c:v>
                </c:pt>
                <c:pt idx="4093">
                  <c:v>45577</c:v>
                </c:pt>
                <c:pt idx="4094">
                  <c:v>45578</c:v>
                </c:pt>
                <c:pt idx="4095">
                  <c:v>45579</c:v>
                </c:pt>
                <c:pt idx="4096">
                  <c:v>45580</c:v>
                </c:pt>
                <c:pt idx="4097">
                  <c:v>45581</c:v>
                </c:pt>
                <c:pt idx="4098">
                  <c:v>45582</c:v>
                </c:pt>
                <c:pt idx="4099">
                  <c:v>45583</c:v>
                </c:pt>
                <c:pt idx="4100">
                  <c:v>45584</c:v>
                </c:pt>
                <c:pt idx="4101">
                  <c:v>45585</c:v>
                </c:pt>
                <c:pt idx="4102">
                  <c:v>45586</c:v>
                </c:pt>
                <c:pt idx="4103">
                  <c:v>45587</c:v>
                </c:pt>
                <c:pt idx="4104">
                  <c:v>45588</c:v>
                </c:pt>
                <c:pt idx="4105">
                  <c:v>45589</c:v>
                </c:pt>
                <c:pt idx="4106">
                  <c:v>45590</c:v>
                </c:pt>
                <c:pt idx="4107">
                  <c:v>45591</c:v>
                </c:pt>
                <c:pt idx="4108">
                  <c:v>45592</c:v>
                </c:pt>
                <c:pt idx="4109">
                  <c:v>45593</c:v>
                </c:pt>
                <c:pt idx="4110">
                  <c:v>45594</c:v>
                </c:pt>
                <c:pt idx="4111">
                  <c:v>45595</c:v>
                </c:pt>
                <c:pt idx="4112">
                  <c:v>45596</c:v>
                </c:pt>
                <c:pt idx="4113">
                  <c:v>45597</c:v>
                </c:pt>
                <c:pt idx="4114">
                  <c:v>45598</c:v>
                </c:pt>
                <c:pt idx="4115">
                  <c:v>45599</c:v>
                </c:pt>
                <c:pt idx="4116">
                  <c:v>45600</c:v>
                </c:pt>
                <c:pt idx="4117">
                  <c:v>45601</c:v>
                </c:pt>
                <c:pt idx="4118">
                  <c:v>45602</c:v>
                </c:pt>
                <c:pt idx="4119">
                  <c:v>45603</c:v>
                </c:pt>
                <c:pt idx="4120">
                  <c:v>45604</c:v>
                </c:pt>
                <c:pt idx="4121">
                  <c:v>45605</c:v>
                </c:pt>
                <c:pt idx="4122">
                  <c:v>45606</c:v>
                </c:pt>
                <c:pt idx="4123">
                  <c:v>45607</c:v>
                </c:pt>
                <c:pt idx="4124">
                  <c:v>45608</c:v>
                </c:pt>
                <c:pt idx="4125">
                  <c:v>45609</c:v>
                </c:pt>
                <c:pt idx="4126">
                  <c:v>45610</c:v>
                </c:pt>
                <c:pt idx="4127">
                  <c:v>45611</c:v>
                </c:pt>
                <c:pt idx="4128">
                  <c:v>45612</c:v>
                </c:pt>
                <c:pt idx="4129">
                  <c:v>45613</c:v>
                </c:pt>
                <c:pt idx="4130">
                  <c:v>45614</c:v>
                </c:pt>
                <c:pt idx="4131">
                  <c:v>45615</c:v>
                </c:pt>
                <c:pt idx="4132">
                  <c:v>45616</c:v>
                </c:pt>
                <c:pt idx="4133">
                  <c:v>45617</c:v>
                </c:pt>
                <c:pt idx="4134">
                  <c:v>45618</c:v>
                </c:pt>
                <c:pt idx="4135">
                  <c:v>45619</c:v>
                </c:pt>
                <c:pt idx="4136">
                  <c:v>45620</c:v>
                </c:pt>
                <c:pt idx="4137">
                  <c:v>45621</c:v>
                </c:pt>
                <c:pt idx="4138">
                  <c:v>45622</c:v>
                </c:pt>
                <c:pt idx="4139">
                  <c:v>45623</c:v>
                </c:pt>
                <c:pt idx="4140">
                  <c:v>45624</c:v>
                </c:pt>
                <c:pt idx="4141">
                  <c:v>45625</c:v>
                </c:pt>
                <c:pt idx="4142">
                  <c:v>45626</c:v>
                </c:pt>
                <c:pt idx="4143">
                  <c:v>45627</c:v>
                </c:pt>
                <c:pt idx="4144">
                  <c:v>45628</c:v>
                </c:pt>
                <c:pt idx="4145">
                  <c:v>45629</c:v>
                </c:pt>
                <c:pt idx="4146">
                  <c:v>45630</c:v>
                </c:pt>
                <c:pt idx="4147">
                  <c:v>45631</c:v>
                </c:pt>
                <c:pt idx="4148">
                  <c:v>45632</c:v>
                </c:pt>
                <c:pt idx="4149">
                  <c:v>45633</c:v>
                </c:pt>
                <c:pt idx="4150">
                  <c:v>45634</c:v>
                </c:pt>
                <c:pt idx="4151">
                  <c:v>45635</c:v>
                </c:pt>
                <c:pt idx="4152">
                  <c:v>45636</c:v>
                </c:pt>
                <c:pt idx="4153">
                  <c:v>45637</c:v>
                </c:pt>
                <c:pt idx="4154">
                  <c:v>45638</c:v>
                </c:pt>
                <c:pt idx="4155">
                  <c:v>45639</c:v>
                </c:pt>
                <c:pt idx="4156">
                  <c:v>45640</c:v>
                </c:pt>
                <c:pt idx="4157">
                  <c:v>45641</c:v>
                </c:pt>
                <c:pt idx="4158">
                  <c:v>45642</c:v>
                </c:pt>
                <c:pt idx="4159">
                  <c:v>45643</c:v>
                </c:pt>
                <c:pt idx="4160">
                  <c:v>45644</c:v>
                </c:pt>
                <c:pt idx="4161">
                  <c:v>45645</c:v>
                </c:pt>
                <c:pt idx="4162">
                  <c:v>45646</c:v>
                </c:pt>
                <c:pt idx="4163">
                  <c:v>45647</c:v>
                </c:pt>
                <c:pt idx="4164">
                  <c:v>45648</c:v>
                </c:pt>
                <c:pt idx="4165">
                  <c:v>45649</c:v>
                </c:pt>
                <c:pt idx="4166">
                  <c:v>45650</c:v>
                </c:pt>
                <c:pt idx="4167">
                  <c:v>45651</c:v>
                </c:pt>
                <c:pt idx="4168">
                  <c:v>45652</c:v>
                </c:pt>
                <c:pt idx="4169">
                  <c:v>45653</c:v>
                </c:pt>
                <c:pt idx="4170">
                  <c:v>45654</c:v>
                </c:pt>
                <c:pt idx="4171">
                  <c:v>45655</c:v>
                </c:pt>
                <c:pt idx="4172">
                  <c:v>45656</c:v>
                </c:pt>
                <c:pt idx="4173">
                  <c:v>45657</c:v>
                </c:pt>
                <c:pt idx="4174">
                  <c:v>45658</c:v>
                </c:pt>
                <c:pt idx="4175">
                  <c:v>45659</c:v>
                </c:pt>
                <c:pt idx="4176">
                  <c:v>45660</c:v>
                </c:pt>
                <c:pt idx="4177">
                  <c:v>45661</c:v>
                </c:pt>
                <c:pt idx="4178">
                  <c:v>45662</c:v>
                </c:pt>
                <c:pt idx="4179">
                  <c:v>45663</c:v>
                </c:pt>
                <c:pt idx="4180">
                  <c:v>45664</c:v>
                </c:pt>
                <c:pt idx="4181">
                  <c:v>45665</c:v>
                </c:pt>
                <c:pt idx="4182">
                  <c:v>45666</c:v>
                </c:pt>
                <c:pt idx="4183">
                  <c:v>45667</c:v>
                </c:pt>
                <c:pt idx="4184">
                  <c:v>45668</c:v>
                </c:pt>
                <c:pt idx="4185">
                  <c:v>45669</c:v>
                </c:pt>
                <c:pt idx="4186">
                  <c:v>45670</c:v>
                </c:pt>
                <c:pt idx="4187">
                  <c:v>45671</c:v>
                </c:pt>
                <c:pt idx="4188">
                  <c:v>45672</c:v>
                </c:pt>
                <c:pt idx="4189">
                  <c:v>45673</c:v>
                </c:pt>
                <c:pt idx="4190">
                  <c:v>45674</c:v>
                </c:pt>
                <c:pt idx="4191">
                  <c:v>45675</c:v>
                </c:pt>
                <c:pt idx="4192">
                  <c:v>45676</c:v>
                </c:pt>
                <c:pt idx="4193">
                  <c:v>45677</c:v>
                </c:pt>
                <c:pt idx="4194">
                  <c:v>45678</c:v>
                </c:pt>
                <c:pt idx="4195">
                  <c:v>45679</c:v>
                </c:pt>
                <c:pt idx="4196">
                  <c:v>45680</c:v>
                </c:pt>
                <c:pt idx="4197">
                  <c:v>45681</c:v>
                </c:pt>
                <c:pt idx="4198">
                  <c:v>45682</c:v>
                </c:pt>
                <c:pt idx="4199">
                  <c:v>45683</c:v>
                </c:pt>
                <c:pt idx="4200">
                  <c:v>45684</c:v>
                </c:pt>
                <c:pt idx="4201">
                  <c:v>45685</c:v>
                </c:pt>
                <c:pt idx="4202">
                  <c:v>45686</c:v>
                </c:pt>
                <c:pt idx="4203">
                  <c:v>45687</c:v>
                </c:pt>
                <c:pt idx="4204">
                  <c:v>45688</c:v>
                </c:pt>
                <c:pt idx="4205">
                  <c:v>45689</c:v>
                </c:pt>
                <c:pt idx="4206">
                  <c:v>45690</c:v>
                </c:pt>
                <c:pt idx="4207">
                  <c:v>45691</c:v>
                </c:pt>
                <c:pt idx="4208">
                  <c:v>45692</c:v>
                </c:pt>
                <c:pt idx="4209">
                  <c:v>45693</c:v>
                </c:pt>
                <c:pt idx="4210">
                  <c:v>45694</c:v>
                </c:pt>
                <c:pt idx="4211">
                  <c:v>45695</c:v>
                </c:pt>
                <c:pt idx="4212">
                  <c:v>45696</c:v>
                </c:pt>
                <c:pt idx="4213">
                  <c:v>45697</c:v>
                </c:pt>
                <c:pt idx="4214">
                  <c:v>45698</c:v>
                </c:pt>
                <c:pt idx="4215">
                  <c:v>45699</c:v>
                </c:pt>
                <c:pt idx="4216">
                  <c:v>45700</c:v>
                </c:pt>
                <c:pt idx="4217">
                  <c:v>45701</c:v>
                </c:pt>
                <c:pt idx="4218">
                  <c:v>45702</c:v>
                </c:pt>
                <c:pt idx="4219">
                  <c:v>45703</c:v>
                </c:pt>
                <c:pt idx="4220">
                  <c:v>45704</c:v>
                </c:pt>
                <c:pt idx="4221">
                  <c:v>45705</c:v>
                </c:pt>
                <c:pt idx="4222">
                  <c:v>45706</c:v>
                </c:pt>
                <c:pt idx="4223">
                  <c:v>45707</c:v>
                </c:pt>
                <c:pt idx="4224">
                  <c:v>45708</c:v>
                </c:pt>
                <c:pt idx="4225">
                  <c:v>45709</c:v>
                </c:pt>
                <c:pt idx="4226">
                  <c:v>45710</c:v>
                </c:pt>
                <c:pt idx="4227">
                  <c:v>45711</c:v>
                </c:pt>
                <c:pt idx="4228">
                  <c:v>45712</c:v>
                </c:pt>
                <c:pt idx="4229">
                  <c:v>45713</c:v>
                </c:pt>
                <c:pt idx="4230">
                  <c:v>45714</c:v>
                </c:pt>
                <c:pt idx="4231">
                  <c:v>45715</c:v>
                </c:pt>
                <c:pt idx="4232">
                  <c:v>45716</c:v>
                </c:pt>
                <c:pt idx="4233">
                  <c:v>45717</c:v>
                </c:pt>
                <c:pt idx="4234">
                  <c:v>45718</c:v>
                </c:pt>
                <c:pt idx="4235">
                  <c:v>45719</c:v>
                </c:pt>
                <c:pt idx="4236">
                  <c:v>45720</c:v>
                </c:pt>
                <c:pt idx="4237">
                  <c:v>45721</c:v>
                </c:pt>
                <c:pt idx="4238">
                  <c:v>45722</c:v>
                </c:pt>
                <c:pt idx="4239">
                  <c:v>45723</c:v>
                </c:pt>
                <c:pt idx="4240">
                  <c:v>45724</c:v>
                </c:pt>
                <c:pt idx="4241">
                  <c:v>45725</c:v>
                </c:pt>
                <c:pt idx="4242">
                  <c:v>45726</c:v>
                </c:pt>
                <c:pt idx="4243">
                  <c:v>45727</c:v>
                </c:pt>
                <c:pt idx="4244">
                  <c:v>45728</c:v>
                </c:pt>
                <c:pt idx="4245">
                  <c:v>45729</c:v>
                </c:pt>
                <c:pt idx="4246">
                  <c:v>45730</c:v>
                </c:pt>
                <c:pt idx="4247">
                  <c:v>45731</c:v>
                </c:pt>
                <c:pt idx="4248">
                  <c:v>45732</c:v>
                </c:pt>
                <c:pt idx="4249">
                  <c:v>45733</c:v>
                </c:pt>
                <c:pt idx="4250">
                  <c:v>45734</c:v>
                </c:pt>
                <c:pt idx="4251">
                  <c:v>45735</c:v>
                </c:pt>
                <c:pt idx="4252">
                  <c:v>45736</c:v>
                </c:pt>
                <c:pt idx="4253">
                  <c:v>45737</c:v>
                </c:pt>
                <c:pt idx="4254">
                  <c:v>45738</c:v>
                </c:pt>
                <c:pt idx="4255">
                  <c:v>45739</c:v>
                </c:pt>
                <c:pt idx="4256">
                  <c:v>45740</c:v>
                </c:pt>
                <c:pt idx="4257">
                  <c:v>45741</c:v>
                </c:pt>
                <c:pt idx="4258">
                  <c:v>45742</c:v>
                </c:pt>
                <c:pt idx="4259">
                  <c:v>45743</c:v>
                </c:pt>
                <c:pt idx="4260">
                  <c:v>45744</c:v>
                </c:pt>
                <c:pt idx="4261">
                  <c:v>45745</c:v>
                </c:pt>
                <c:pt idx="4262">
                  <c:v>45746</c:v>
                </c:pt>
                <c:pt idx="4263">
                  <c:v>45747</c:v>
                </c:pt>
                <c:pt idx="4264">
                  <c:v>45748</c:v>
                </c:pt>
                <c:pt idx="4265">
                  <c:v>45749</c:v>
                </c:pt>
                <c:pt idx="4266">
                  <c:v>45750</c:v>
                </c:pt>
                <c:pt idx="4267">
                  <c:v>45751</c:v>
                </c:pt>
                <c:pt idx="4268">
                  <c:v>45752</c:v>
                </c:pt>
                <c:pt idx="4269">
                  <c:v>45753</c:v>
                </c:pt>
                <c:pt idx="4270">
                  <c:v>45754</c:v>
                </c:pt>
                <c:pt idx="4271">
                  <c:v>45755</c:v>
                </c:pt>
                <c:pt idx="4272">
                  <c:v>45756</c:v>
                </c:pt>
                <c:pt idx="4273">
                  <c:v>45757</c:v>
                </c:pt>
                <c:pt idx="4274">
                  <c:v>45758</c:v>
                </c:pt>
                <c:pt idx="4275">
                  <c:v>45759</c:v>
                </c:pt>
                <c:pt idx="4276">
                  <c:v>45760</c:v>
                </c:pt>
                <c:pt idx="4277">
                  <c:v>45761</c:v>
                </c:pt>
                <c:pt idx="4278">
                  <c:v>45762</c:v>
                </c:pt>
                <c:pt idx="4279">
                  <c:v>45763</c:v>
                </c:pt>
                <c:pt idx="4280">
                  <c:v>45764</c:v>
                </c:pt>
                <c:pt idx="4281">
                  <c:v>45765</c:v>
                </c:pt>
                <c:pt idx="4282">
                  <c:v>45766</c:v>
                </c:pt>
                <c:pt idx="4283">
                  <c:v>45767</c:v>
                </c:pt>
                <c:pt idx="4284">
                  <c:v>45768</c:v>
                </c:pt>
                <c:pt idx="4285">
                  <c:v>45769</c:v>
                </c:pt>
                <c:pt idx="4286">
                  <c:v>45770</c:v>
                </c:pt>
                <c:pt idx="4287">
                  <c:v>45771</c:v>
                </c:pt>
                <c:pt idx="4288">
                  <c:v>45772</c:v>
                </c:pt>
                <c:pt idx="4289">
                  <c:v>45773</c:v>
                </c:pt>
                <c:pt idx="4290">
                  <c:v>45774</c:v>
                </c:pt>
                <c:pt idx="4291">
                  <c:v>45775</c:v>
                </c:pt>
                <c:pt idx="4292">
                  <c:v>45776</c:v>
                </c:pt>
                <c:pt idx="4293">
                  <c:v>45777</c:v>
                </c:pt>
                <c:pt idx="4294">
                  <c:v>45778</c:v>
                </c:pt>
                <c:pt idx="4295">
                  <c:v>45779</c:v>
                </c:pt>
                <c:pt idx="4296">
                  <c:v>45780</c:v>
                </c:pt>
                <c:pt idx="4297">
                  <c:v>45781</c:v>
                </c:pt>
                <c:pt idx="4298">
                  <c:v>45782</c:v>
                </c:pt>
                <c:pt idx="4299">
                  <c:v>45783</c:v>
                </c:pt>
                <c:pt idx="4300">
                  <c:v>45784</c:v>
                </c:pt>
                <c:pt idx="4301">
                  <c:v>45785</c:v>
                </c:pt>
                <c:pt idx="4302">
                  <c:v>45786</c:v>
                </c:pt>
                <c:pt idx="4303">
                  <c:v>45787</c:v>
                </c:pt>
                <c:pt idx="4304">
                  <c:v>45788</c:v>
                </c:pt>
                <c:pt idx="4305">
                  <c:v>45789</c:v>
                </c:pt>
                <c:pt idx="4306">
                  <c:v>45790</c:v>
                </c:pt>
                <c:pt idx="4307">
                  <c:v>45791</c:v>
                </c:pt>
                <c:pt idx="4308">
                  <c:v>45792</c:v>
                </c:pt>
                <c:pt idx="4309">
                  <c:v>45793</c:v>
                </c:pt>
                <c:pt idx="4310">
                  <c:v>45794</c:v>
                </c:pt>
                <c:pt idx="4311">
                  <c:v>45795</c:v>
                </c:pt>
                <c:pt idx="4312">
                  <c:v>45796</c:v>
                </c:pt>
                <c:pt idx="4313">
                  <c:v>45797</c:v>
                </c:pt>
                <c:pt idx="4314">
                  <c:v>45798</c:v>
                </c:pt>
                <c:pt idx="4315">
                  <c:v>45799</c:v>
                </c:pt>
                <c:pt idx="4316">
                  <c:v>45800</c:v>
                </c:pt>
                <c:pt idx="4317">
                  <c:v>45801</c:v>
                </c:pt>
                <c:pt idx="4318">
                  <c:v>45802</c:v>
                </c:pt>
                <c:pt idx="4319">
                  <c:v>45803</c:v>
                </c:pt>
                <c:pt idx="4320">
                  <c:v>45804</c:v>
                </c:pt>
                <c:pt idx="4321">
                  <c:v>45805</c:v>
                </c:pt>
                <c:pt idx="4322">
                  <c:v>45806</c:v>
                </c:pt>
                <c:pt idx="4323">
                  <c:v>45807</c:v>
                </c:pt>
                <c:pt idx="4324">
                  <c:v>45808</c:v>
                </c:pt>
                <c:pt idx="4325">
                  <c:v>45809</c:v>
                </c:pt>
                <c:pt idx="4326">
                  <c:v>45810</c:v>
                </c:pt>
                <c:pt idx="4327">
                  <c:v>45811</c:v>
                </c:pt>
                <c:pt idx="4328">
                  <c:v>45812</c:v>
                </c:pt>
                <c:pt idx="4329">
                  <c:v>45813</c:v>
                </c:pt>
                <c:pt idx="4330">
                  <c:v>45814</c:v>
                </c:pt>
                <c:pt idx="4331">
                  <c:v>45815</c:v>
                </c:pt>
                <c:pt idx="4332">
                  <c:v>45816</c:v>
                </c:pt>
                <c:pt idx="4333">
                  <c:v>45817</c:v>
                </c:pt>
                <c:pt idx="4334">
                  <c:v>45818</c:v>
                </c:pt>
                <c:pt idx="4335">
                  <c:v>45819</c:v>
                </c:pt>
                <c:pt idx="4336">
                  <c:v>45820</c:v>
                </c:pt>
                <c:pt idx="4337">
                  <c:v>45821</c:v>
                </c:pt>
                <c:pt idx="4338">
                  <c:v>45822</c:v>
                </c:pt>
                <c:pt idx="4339">
                  <c:v>45823</c:v>
                </c:pt>
                <c:pt idx="4340">
                  <c:v>45824</c:v>
                </c:pt>
                <c:pt idx="4341">
                  <c:v>45825</c:v>
                </c:pt>
                <c:pt idx="4342">
                  <c:v>45826</c:v>
                </c:pt>
                <c:pt idx="4343">
                  <c:v>45827</c:v>
                </c:pt>
                <c:pt idx="4344">
                  <c:v>45828</c:v>
                </c:pt>
                <c:pt idx="4345">
                  <c:v>45829</c:v>
                </c:pt>
                <c:pt idx="4346">
                  <c:v>45830</c:v>
                </c:pt>
                <c:pt idx="4347">
                  <c:v>45831</c:v>
                </c:pt>
                <c:pt idx="4348">
                  <c:v>45832</c:v>
                </c:pt>
                <c:pt idx="4349">
                  <c:v>45833</c:v>
                </c:pt>
                <c:pt idx="4350">
                  <c:v>45834</c:v>
                </c:pt>
                <c:pt idx="4351">
                  <c:v>45835</c:v>
                </c:pt>
                <c:pt idx="4352">
                  <c:v>45836</c:v>
                </c:pt>
                <c:pt idx="4353">
                  <c:v>45837</c:v>
                </c:pt>
                <c:pt idx="4354">
                  <c:v>45838</c:v>
                </c:pt>
                <c:pt idx="4355">
                  <c:v>45839</c:v>
                </c:pt>
                <c:pt idx="4356">
                  <c:v>45840</c:v>
                </c:pt>
                <c:pt idx="4357">
                  <c:v>45841</c:v>
                </c:pt>
                <c:pt idx="4358">
                  <c:v>45842</c:v>
                </c:pt>
                <c:pt idx="4359">
                  <c:v>45843</c:v>
                </c:pt>
                <c:pt idx="4360">
                  <c:v>45844</c:v>
                </c:pt>
                <c:pt idx="4361">
                  <c:v>45845</c:v>
                </c:pt>
                <c:pt idx="4362">
                  <c:v>45846</c:v>
                </c:pt>
                <c:pt idx="4363">
                  <c:v>45847</c:v>
                </c:pt>
                <c:pt idx="4364">
                  <c:v>45848</c:v>
                </c:pt>
                <c:pt idx="4365">
                  <c:v>45849</c:v>
                </c:pt>
                <c:pt idx="4366">
                  <c:v>45850</c:v>
                </c:pt>
                <c:pt idx="4367">
                  <c:v>45851</c:v>
                </c:pt>
                <c:pt idx="4368">
                  <c:v>45852</c:v>
                </c:pt>
                <c:pt idx="4369">
                  <c:v>45853</c:v>
                </c:pt>
                <c:pt idx="4370">
                  <c:v>45854</c:v>
                </c:pt>
                <c:pt idx="4371">
                  <c:v>45855</c:v>
                </c:pt>
                <c:pt idx="4372">
                  <c:v>45856</c:v>
                </c:pt>
                <c:pt idx="4373">
                  <c:v>45857</c:v>
                </c:pt>
                <c:pt idx="4374">
                  <c:v>45858</c:v>
                </c:pt>
                <c:pt idx="4375">
                  <c:v>45859</c:v>
                </c:pt>
                <c:pt idx="4376">
                  <c:v>45860</c:v>
                </c:pt>
                <c:pt idx="4377">
                  <c:v>45861</c:v>
                </c:pt>
                <c:pt idx="4378">
                  <c:v>45862</c:v>
                </c:pt>
                <c:pt idx="4379">
                  <c:v>45863</c:v>
                </c:pt>
                <c:pt idx="4380">
                  <c:v>45864</c:v>
                </c:pt>
                <c:pt idx="4381">
                  <c:v>45865</c:v>
                </c:pt>
                <c:pt idx="4382">
                  <c:v>45866</c:v>
                </c:pt>
                <c:pt idx="4383">
                  <c:v>45867</c:v>
                </c:pt>
                <c:pt idx="4384">
                  <c:v>45868</c:v>
                </c:pt>
                <c:pt idx="4385">
                  <c:v>45869</c:v>
                </c:pt>
                <c:pt idx="4386">
                  <c:v>45870</c:v>
                </c:pt>
                <c:pt idx="4387">
                  <c:v>45871</c:v>
                </c:pt>
                <c:pt idx="4388">
                  <c:v>45872</c:v>
                </c:pt>
                <c:pt idx="4389">
                  <c:v>45873</c:v>
                </c:pt>
                <c:pt idx="4390">
                  <c:v>45874</c:v>
                </c:pt>
                <c:pt idx="4391">
                  <c:v>45875</c:v>
                </c:pt>
                <c:pt idx="4392">
                  <c:v>45876</c:v>
                </c:pt>
                <c:pt idx="4393">
                  <c:v>45877</c:v>
                </c:pt>
                <c:pt idx="4394">
                  <c:v>45878</c:v>
                </c:pt>
                <c:pt idx="4395">
                  <c:v>45879</c:v>
                </c:pt>
                <c:pt idx="4396">
                  <c:v>45880</c:v>
                </c:pt>
                <c:pt idx="4397">
                  <c:v>45881</c:v>
                </c:pt>
                <c:pt idx="4398">
                  <c:v>45882</c:v>
                </c:pt>
                <c:pt idx="4399">
                  <c:v>45883</c:v>
                </c:pt>
                <c:pt idx="4400">
                  <c:v>45884</c:v>
                </c:pt>
                <c:pt idx="4401">
                  <c:v>45885</c:v>
                </c:pt>
                <c:pt idx="4402">
                  <c:v>45886</c:v>
                </c:pt>
                <c:pt idx="4403">
                  <c:v>45887</c:v>
                </c:pt>
                <c:pt idx="4404">
                  <c:v>45888</c:v>
                </c:pt>
                <c:pt idx="4405">
                  <c:v>45889</c:v>
                </c:pt>
                <c:pt idx="4406">
                  <c:v>45890</c:v>
                </c:pt>
                <c:pt idx="4407">
                  <c:v>45891</c:v>
                </c:pt>
                <c:pt idx="4408">
                  <c:v>45892</c:v>
                </c:pt>
                <c:pt idx="4409">
                  <c:v>45893</c:v>
                </c:pt>
                <c:pt idx="4410">
                  <c:v>45894</c:v>
                </c:pt>
                <c:pt idx="4411">
                  <c:v>45895</c:v>
                </c:pt>
                <c:pt idx="4412">
                  <c:v>45896</c:v>
                </c:pt>
                <c:pt idx="4413">
                  <c:v>45897</c:v>
                </c:pt>
                <c:pt idx="4414">
                  <c:v>45898</c:v>
                </c:pt>
                <c:pt idx="4415">
                  <c:v>45899</c:v>
                </c:pt>
                <c:pt idx="4416">
                  <c:v>45900</c:v>
                </c:pt>
                <c:pt idx="4417">
                  <c:v>45901</c:v>
                </c:pt>
                <c:pt idx="4418">
                  <c:v>45902</c:v>
                </c:pt>
                <c:pt idx="4419">
                  <c:v>45903</c:v>
                </c:pt>
                <c:pt idx="4420">
                  <c:v>45904</c:v>
                </c:pt>
                <c:pt idx="4421">
                  <c:v>45905</c:v>
                </c:pt>
                <c:pt idx="4422">
                  <c:v>45906</c:v>
                </c:pt>
                <c:pt idx="4423">
                  <c:v>45907</c:v>
                </c:pt>
                <c:pt idx="4424">
                  <c:v>45908</c:v>
                </c:pt>
                <c:pt idx="4425">
                  <c:v>45909</c:v>
                </c:pt>
                <c:pt idx="4426">
                  <c:v>45910</c:v>
                </c:pt>
                <c:pt idx="4427">
                  <c:v>45911</c:v>
                </c:pt>
                <c:pt idx="4428">
                  <c:v>45912</c:v>
                </c:pt>
                <c:pt idx="4429">
                  <c:v>45913</c:v>
                </c:pt>
                <c:pt idx="4430">
                  <c:v>45914</c:v>
                </c:pt>
                <c:pt idx="4431">
                  <c:v>45915</c:v>
                </c:pt>
                <c:pt idx="4432">
                  <c:v>45916</c:v>
                </c:pt>
                <c:pt idx="4433">
                  <c:v>45917</c:v>
                </c:pt>
                <c:pt idx="4434">
                  <c:v>45918</c:v>
                </c:pt>
                <c:pt idx="4435">
                  <c:v>45919</c:v>
                </c:pt>
                <c:pt idx="4436">
                  <c:v>45920</c:v>
                </c:pt>
                <c:pt idx="4437">
                  <c:v>45921</c:v>
                </c:pt>
                <c:pt idx="4438">
                  <c:v>45922</c:v>
                </c:pt>
                <c:pt idx="4439">
                  <c:v>45923</c:v>
                </c:pt>
                <c:pt idx="4440">
                  <c:v>45924</c:v>
                </c:pt>
                <c:pt idx="4441">
                  <c:v>45925</c:v>
                </c:pt>
                <c:pt idx="4442">
                  <c:v>45926</c:v>
                </c:pt>
                <c:pt idx="4443">
                  <c:v>45927</c:v>
                </c:pt>
                <c:pt idx="4444">
                  <c:v>45928</c:v>
                </c:pt>
                <c:pt idx="4445">
                  <c:v>45929</c:v>
                </c:pt>
                <c:pt idx="4446">
                  <c:v>45930</c:v>
                </c:pt>
                <c:pt idx="4447">
                  <c:v>45931</c:v>
                </c:pt>
                <c:pt idx="4448">
                  <c:v>45932</c:v>
                </c:pt>
                <c:pt idx="4449">
                  <c:v>45933</c:v>
                </c:pt>
                <c:pt idx="4450">
                  <c:v>45934</c:v>
                </c:pt>
                <c:pt idx="4451">
                  <c:v>45935</c:v>
                </c:pt>
                <c:pt idx="4452">
                  <c:v>45936</c:v>
                </c:pt>
                <c:pt idx="4453">
                  <c:v>45937</c:v>
                </c:pt>
                <c:pt idx="4454">
                  <c:v>45938</c:v>
                </c:pt>
                <c:pt idx="4455">
                  <c:v>45939</c:v>
                </c:pt>
                <c:pt idx="4456">
                  <c:v>45940</c:v>
                </c:pt>
                <c:pt idx="4457">
                  <c:v>45941</c:v>
                </c:pt>
                <c:pt idx="4458">
                  <c:v>45942</c:v>
                </c:pt>
                <c:pt idx="4459">
                  <c:v>45943</c:v>
                </c:pt>
                <c:pt idx="4460">
                  <c:v>45944</c:v>
                </c:pt>
                <c:pt idx="4461">
                  <c:v>45945</c:v>
                </c:pt>
                <c:pt idx="4462">
                  <c:v>45946</c:v>
                </c:pt>
                <c:pt idx="4463">
                  <c:v>45947</c:v>
                </c:pt>
                <c:pt idx="4464">
                  <c:v>45948</c:v>
                </c:pt>
                <c:pt idx="4465">
                  <c:v>45949</c:v>
                </c:pt>
                <c:pt idx="4466">
                  <c:v>45950</c:v>
                </c:pt>
                <c:pt idx="4467">
                  <c:v>45951</c:v>
                </c:pt>
                <c:pt idx="4468">
                  <c:v>45952</c:v>
                </c:pt>
                <c:pt idx="4469">
                  <c:v>45953</c:v>
                </c:pt>
                <c:pt idx="4470">
                  <c:v>45954</c:v>
                </c:pt>
                <c:pt idx="4471">
                  <c:v>45955</c:v>
                </c:pt>
                <c:pt idx="4472">
                  <c:v>45956</c:v>
                </c:pt>
                <c:pt idx="4473">
                  <c:v>45957</c:v>
                </c:pt>
                <c:pt idx="4474">
                  <c:v>45958</c:v>
                </c:pt>
                <c:pt idx="4475">
                  <c:v>45959</c:v>
                </c:pt>
                <c:pt idx="4476">
                  <c:v>45960</c:v>
                </c:pt>
                <c:pt idx="4477">
                  <c:v>45961</c:v>
                </c:pt>
                <c:pt idx="4478">
                  <c:v>45962</c:v>
                </c:pt>
                <c:pt idx="4479">
                  <c:v>45963</c:v>
                </c:pt>
                <c:pt idx="4480">
                  <c:v>45964</c:v>
                </c:pt>
                <c:pt idx="4481">
                  <c:v>45965</c:v>
                </c:pt>
                <c:pt idx="4482">
                  <c:v>45966</c:v>
                </c:pt>
                <c:pt idx="4483">
                  <c:v>45967</c:v>
                </c:pt>
                <c:pt idx="4484">
                  <c:v>45968</c:v>
                </c:pt>
                <c:pt idx="4485">
                  <c:v>45969</c:v>
                </c:pt>
                <c:pt idx="4486">
                  <c:v>45970</c:v>
                </c:pt>
                <c:pt idx="4487">
                  <c:v>45971</c:v>
                </c:pt>
                <c:pt idx="4488">
                  <c:v>45972</c:v>
                </c:pt>
                <c:pt idx="4489">
                  <c:v>45973</c:v>
                </c:pt>
                <c:pt idx="4490">
                  <c:v>45974</c:v>
                </c:pt>
                <c:pt idx="4491">
                  <c:v>45975</c:v>
                </c:pt>
                <c:pt idx="4492">
                  <c:v>45976</c:v>
                </c:pt>
                <c:pt idx="4493">
                  <c:v>45977</c:v>
                </c:pt>
                <c:pt idx="4494">
                  <c:v>45978</c:v>
                </c:pt>
                <c:pt idx="4495">
                  <c:v>45979</c:v>
                </c:pt>
                <c:pt idx="4496">
                  <c:v>45980</c:v>
                </c:pt>
                <c:pt idx="4497">
                  <c:v>45981</c:v>
                </c:pt>
                <c:pt idx="4498">
                  <c:v>45982</c:v>
                </c:pt>
                <c:pt idx="4499">
                  <c:v>45983</c:v>
                </c:pt>
                <c:pt idx="4500">
                  <c:v>45984</c:v>
                </c:pt>
                <c:pt idx="4501">
                  <c:v>45985</c:v>
                </c:pt>
                <c:pt idx="4502">
                  <c:v>45986</c:v>
                </c:pt>
                <c:pt idx="4503">
                  <c:v>45987</c:v>
                </c:pt>
                <c:pt idx="4504">
                  <c:v>45988</c:v>
                </c:pt>
                <c:pt idx="4505">
                  <c:v>45989</c:v>
                </c:pt>
                <c:pt idx="4506">
                  <c:v>45990</c:v>
                </c:pt>
                <c:pt idx="4507">
                  <c:v>45991</c:v>
                </c:pt>
                <c:pt idx="4508">
                  <c:v>45992</c:v>
                </c:pt>
                <c:pt idx="4509">
                  <c:v>45993</c:v>
                </c:pt>
                <c:pt idx="4510">
                  <c:v>45994</c:v>
                </c:pt>
                <c:pt idx="4511">
                  <c:v>45995</c:v>
                </c:pt>
                <c:pt idx="4512">
                  <c:v>45996</c:v>
                </c:pt>
                <c:pt idx="4513">
                  <c:v>45997</c:v>
                </c:pt>
                <c:pt idx="4514">
                  <c:v>45998</c:v>
                </c:pt>
                <c:pt idx="4515">
                  <c:v>45999</c:v>
                </c:pt>
                <c:pt idx="4516">
                  <c:v>46000</c:v>
                </c:pt>
              </c:numCache>
            </c:numRef>
          </c:cat>
          <c:val>
            <c:numRef>
              <c:f>绘图!$B$2:$B$4518</c:f>
              <c:numCache>
                <c:formatCode>General</c:formatCode>
                <c:ptCount val="4517"/>
                <c:pt idx="0">
                  <c:v>100000</c:v>
                </c:pt>
                <c:pt idx="1">
                  <c:v>100365.50110600969</c:v>
                </c:pt>
                <c:pt idx="2">
                  <c:v>100573.93815235959</c:v>
                </c:pt>
                <c:pt idx="3">
                  <c:v>101132.00055852643</c:v>
                </c:pt>
                <c:pt idx="4">
                  <c:v>100425.94689608717</c:v>
                </c:pt>
                <c:pt idx="5">
                  <c:v>100425.94689608717</c:v>
                </c:pt>
                <c:pt idx="6">
                  <c:v>100425.94689608717</c:v>
                </c:pt>
                <c:pt idx="7">
                  <c:v>101285.45105088508</c:v>
                </c:pt>
                <c:pt idx="8">
                  <c:v>101082.7801368051</c:v>
                </c:pt>
                <c:pt idx="9">
                  <c:v>100653.53945330724</c:v>
                </c:pt>
                <c:pt idx="10">
                  <c:v>100739.42571855091</c:v>
                </c:pt>
                <c:pt idx="11">
                  <c:v>101133.77561689701</c:v>
                </c:pt>
                <c:pt idx="12">
                  <c:v>101133.77561689701</c:v>
                </c:pt>
                <c:pt idx="13">
                  <c:v>101133.77561689701</c:v>
                </c:pt>
                <c:pt idx="14">
                  <c:v>102295.79619346386</c:v>
                </c:pt>
                <c:pt idx="15">
                  <c:v>102405.97444996434</c:v>
                </c:pt>
                <c:pt idx="16">
                  <c:v>101947.86269048163</c:v>
                </c:pt>
                <c:pt idx="17">
                  <c:v>102023.56850619857</c:v>
                </c:pt>
                <c:pt idx="18">
                  <c:v>102190.83487559785</c:v>
                </c:pt>
                <c:pt idx="19">
                  <c:v>102190.83487559785</c:v>
                </c:pt>
                <c:pt idx="20">
                  <c:v>102190.83487559785</c:v>
                </c:pt>
                <c:pt idx="21">
                  <c:v>102540.70831601988</c:v>
                </c:pt>
                <c:pt idx="22">
                  <c:v>102055.55703976324</c:v>
                </c:pt>
                <c:pt idx="23">
                  <c:v>102245.26942634684</c:v>
                </c:pt>
                <c:pt idx="24">
                  <c:v>102039.08473406738</c:v>
                </c:pt>
                <c:pt idx="25">
                  <c:v>102119.21943572263</c:v>
                </c:pt>
                <c:pt idx="26">
                  <c:v>102119.21943572263</c:v>
                </c:pt>
                <c:pt idx="27">
                  <c:v>102119.21943572263</c:v>
                </c:pt>
                <c:pt idx="28">
                  <c:v>103084.18310252947</c:v>
                </c:pt>
                <c:pt idx="29">
                  <c:v>103151.83133361209</c:v>
                </c:pt>
                <c:pt idx="30">
                  <c:v>103399.44273375515</c:v>
                </c:pt>
                <c:pt idx="31">
                  <c:v>103038.13746497547</c:v>
                </c:pt>
                <c:pt idx="32">
                  <c:v>102941.96407426777</c:v>
                </c:pt>
                <c:pt idx="33">
                  <c:v>102941.96407426777</c:v>
                </c:pt>
                <c:pt idx="34">
                  <c:v>102941.96407426777</c:v>
                </c:pt>
                <c:pt idx="35">
                  <c:v>102766.54283518274</c:v>
                </c:pt>
                <c:pt idx="36">
                  <c:v>103111.54639214528</c:v>
                </c:pt>
                <c:pt idx="37">
                  <c:v>103323.1578233951</c:v>
                </c:pt>
                <c:pt idx="38">
                  <c:v>102854.23697917732</c:v>
                </c:pt>
                <c:pt idx="39">
                  <c:v>102754.92800134449</c:v>
                </c:pt>
                <c:pt idx="40">
                  <c:v>102754.92800134449</c:v>
                </c:pt>
                <c:pt idx="41">
                  <c:v>102754.92800134449</c:v>
                </c:pt>
                <c:pt idx="42">
                  <c:v>104026.66686591535</c:v>
                </c:pt>
                <c:pt idx="43">
                  <c:v>104215.38894209109</c:v>
                </c:pt>
                <c:pt idx="44">
                  <c:v>104052.16784557339</c:v>
                </c:pt>
                <c:pt idx="45">
                  <c:v>103921.53328631366</c:v>
                </c:pt>
                <c:pt idx="46">
                  <c:v>103177.57435802571</c:v>
                </c:pt>
                <c:pt idx="47">
                  <c:v>103177.57435802571</c:v>
                </c:pt>
                <c:pt idx="48">
                  <c:v>103177.57435802571</c:v>
                </c:pt>
                <c:pt idx="49">
                  <c:v>103201.64152541604</c:v>
                </c:pt>
                <c:pt idx="50">
                  <c:v>102487.88157111988</c:v>
                </c:pt>
                <c:pt idx="51">
                  <c:v>102380.66805889888</c:v>
                </c:pt>
                <c:pt idx="52">
                  <c:v>102380.66805889888</c:v>
                </c:pt>
                <c:pt idx="53">
                  <c:v>102380.66805889888</c:v>
                </c:pt>
                <c:pt idx="54">
                  <c:v>102380.66805889888</c:v>
                </c:pt>
                <c:pt idx="55">
                  <c:v>102380.66805889888</c:v>
                </c:pt>
                <c:pt idx="56">
                  <c:v>103120.55092194965</c:v>
                </c:pt>
                <c:pt idx="57">
                  <c:v>102760.95579446093</c:v>
                </c:pt>
                <c:pt idx="58">
                  <c:v>102698.66266691376</c:v>
                </c:pt>
                <c:pt idx="59">
                  <c:v>102365.58644442206</c:v>
                </c:pt>
                <c:pt idx="60">
                  <c:v>102353.2963863959</c:v>
                </c:pt>
                <c:pt idx="61">
                  <c:v>102353.2963863959</c:v>
                </c:pt>
                <c:pt idx="62">
                  <c:v>102353.2963863959</c:v>
                </c:pt>
                <c:pt idx="63">
                  <c:v>102800.47947807936</c:v>
                </c:pt>
                <c:pt idx="64">
                  <c:v>102800.47947807936</c:v>
                </c:pt>
                <c:pt idx="65">
                  <c:v>102800.47947807936</c:v>
                </c:pt>
                <c:pt idx="66">
                  <c:v>102800.47947807936</c:v>
                </c:pt>
                <c:pt idx="67">
                  <c:v>102800.47947807936</c:v>
                </c:pt>
                <c:pt idx="68">
                  <c:v>102800.47947807936</c:v>
                </c:pt>
                <c:pt idx="69">
                  <c:v>102800.47947807936</c:v>
                </c:pt>
                <c:pt idx="70">
                  <c:v>102800.47947807936</c:v>
                </c:pt>
                <c:pt idx="71">
                  <c:v>102986.2569931459</c:v>
                </c:pt>
                <c:pt idx="72">
                  <c:v>102895.88405867682</c:v>
                </c:pt>
                <c:pt idx="73">
                  <c:v>102465.20402825977</c:v>
                </c:pt>
                <c:pt idx="74">
                  <c:v>102636.64371083622</c:v>
                </c:pt>
                <c:pt idx="75">
                  <c:v>102636.64371083622</c:v>
                </c:pt>
                <c:pt idx="76">
                  <c:v>102636.64371083622</c:v>
                </c:pt>
                <c:pt idx="77">
                  <c:v>102347.34655876021</c:v>
                </c:pt>
                <c:pt idx="78">
                  <c:v>102217.49520633479</c:v>
                </c:pt>
                <c:pt idx="79">
                  <c:v>101931.20653747433</c:v>
                </c:pt>
                <c:pt idx="80">
                  <c:v>101576.96835592789</c:v>
                </c:pt>
                <c:pt idx="81">
                  <c:v>102405.50746758323</c:v>
                </c:pt>
                <c:pt idx="82">
                  <c:v>102405.50746758323</c:v>
                </c:pt>
                <c:pt idx="83">
                  <c:v>102405.50746758323</c:v>
                </c:pt>
                <c:pt idx="84">
                  <c:v>102972.6435729432</c:v>
                </c:pt>
                <c:pt idx="85">
                  <c:v>102546.38267806158</c:v>
                </c:pt>
                <c:pt idx="86">
                  <c:v>102549.46813639112</c:v>
                </c:pt>
                <c:pt idx="87">
                  <c:v>102297.05084384073</c:v>
                </c:pt>
                <c:pt idx="88">
                  <c:v>101821.54234289983</c:v>
                </c:pt>
                <c:pt idx="89">
                  <c:v>101821.54234289983</c:v>
                </c:pt>
                <c:pt idx="90">
                  <c:v>101821.54234289983</c:v>
                </c:pt>
                <c:pt idx="91">
                  <c:v>101911.99405618722</c:v>
                </c:pt>
                <c:pt idx="92">
                  <c:v>102041.47732056829</c:v>
                </c:pt>
                <c:pt idx="93">
                  <c:v>102306.54344516966</c:v>
                </c:pt>
                <c:pt idx="94">
                  <c:v>101969.59505233844</c:v>
                </c:pt>
                <c:pt idx="95">
                  <c:v>101994.07531142714</c:v>
                </c:pt>
                <c:pt idx="96">
                  <c:v>101994.07531142714</c:v>
                </c:pt>
                <c:pt idx="97">
                  <c:v>101994.07531142714</c:v>
                </c:pt>
                <c:pt idx="98">
                  <c:v>101716.3203161081</c:v>
                </c:pt>
                <c:pt idx="99">
                  <c:v>101663.16427774454</c:v>
                </c:pt>
                <c:pt idx="100">
                  <c:v>101260.67336629586</c:v>
                </c:pt>
                <c:pt idx="101">
                  <c:v>101133.23905722199</c:v>
                </c:pt>
                <c:pt idx="102">
                  <c:v>100510.17096580855</c:v>
                </c:pt>
                <c:pt idx="103">
                  <c:v>100510.17096580855</c:v>
                </c:pt>
                <c:pt idx="104">
                  <c:v>100510.17096580855</c:v>
                </c:pt>
                <c:pt idx="105">
                  <c:v>100005.62328251106</c:v>
                </c:pt>
                <c:pt idx="106">
                  <c:v>100198.97705513537</c:v>
                </c:pt>
                <c:pt idx="107">
                  <c:v>99466.863099589595</c:v>
                </c:pt>
                <c:pt idx="108">
                  <c:v>99778.350805730981</c:v>
                </c:pt>
                <c:pt idx="109">
                  <c:v>100284.68102603799</c:v>
                </c:pt>
                <c:pt idx="110">
                  <c:v>100284.68102603799</c:v>
                </c:pt>
                <c:pt idx="111">
                  <c:v>100284.68102603799</c:v>
                </c:pt>
                <c:pt idx="112">
                  <c:v>101067.29961658668</c:v>
                </c:pt>
                <c:pt idx="113">
                  <c:v>100785.24087770929</c:v>
                </c:pt>
                <c:pt idx="114">
                  <c:v>100987.9106723993</c:v>
                </c:pt>
                <c:pt idx="115">
                  <c:v>100490.8838330103</c:v>
                </c:pt>
                <c:pt idx="116">
                  <c:v>100394.85597005603</c:v>
                </c:pt>
                <c:pt idx="117">
                  <c:v>100394.85597005603</c:v>
                </c:pt>
                <c:pt idx="118">
                  <c:v>100394.85597005603</c:v>
                </c:pt>
                <c:pt idx="119">
                  <c:v>100031.43887403031</c:v>
                </c:pt>
                <c:pt idx="120">
                  <c:v>100298.86977823153</c:v>
                </c:pt>
                <c:pt idx="121">
                  <c:v>100518.90356025635</c:v>
                </c:pt>
                <c:pt idx="122">
                  <c:v>100653.22475819719</c:v>
                </c:pt>
                <c:pt idx="123">
                  <c:v>100709.05450676162</c:v>
                </c:pt>
                <c:pt idx="124">
                  <c:v>100709.05450676162</c:v>
                </c:pt>
                <c:pt idx="125">
                  <c:v>100709.05450676162</c:v>
                </c:pt>
                <c:pt idx="126">
                  <c:v>100362.81952297493</c:v>
                </c:pt>
                <c:pt idx="127">
                  <c:v>100282.09042729848</c:v>
                </c:pt>
                <c:pt idx="128">
                  <c:v>100601.9015956189</c:v>
                </c:pt>
                <c:pt idx="129">
                  <c:v>100845.01491351388</c:v>
                </c:pt>
                <c:pt idx="130">
                  <c:v>100550.82261237814</c:v>
                </c:pt>
                <c:pt idx="131">
                  <c:v>100550.82261237814</c:v>
                </c:pt>
                <c:pt idx="132">
                  <c:v>100550.82261237814</c:v>
                </c:pt>
                <c:pt idx="133">
                  <c:v>100549.6346565415</c:v>
                </c:pt>
                <c:pt idx="134">
                  <c:v>100683.40682039305</c:v>
                </c:pt>
                <c:pt idx="135">
                  <c:v>100457.00718340905</c:v>
                </c:pt>
                <c:pt idx="136">
                  <c:v>100346.65450682554</c:v>
                </c:pt>
                <c:pt idx="137">
                  <c:v>99938.226793776368</c:v>
                </c:pt>
                <c:pt idx="138">
                  <c:v>99938.226793776368</c:v>
                </c:pt>
                <c:pt idx="139">
                  <c:v>99938.226793776368</c:v>
                </c:pt>
                <c:pt idx="140">
                  <c:v>99507.291573965253</c:v>
                </c:pt>
                <c:pt idx="141">
                  <c:v>99619.336285629528</c:v>
                </c:pt>
                <c:pt idx="142">
                  <c:v>99422.855798345874</c:v>
                </c:pt>
                <c:pt idx="143">
                  <c:v>98952.331931356108</c:v>
                </c:pt>
                <c:pt idx="144">
                  <c:v>97841.490793881792</c:v>
                </c:pt>
                <c:pt idx="145">
                  <c:v>97841.490793881792</c:v>
                </c:pt>
                <c:pt idx="146">
                  <c:v>97841.490793881792</c:v>
                </c:pt>
                <c:pt idx="147">
                  <c:v>98115.10994893132</c:v>
                </c:pt>
                <c:pt idx="148">
                  <c:v>98141.660057969028</c:v>
                </c:pt>
                <c:pt idx="149">
                  <c:v>98393.261484514514</c:v>
                </c:pt>
                <c:pt idx="150">
                  <c:v>98090.822120838318</c:v>
                </c:pt>
                <c:pt idx="151">
                  <c:v>98627.619432864798</c:v>
                </c:pt>
                <c:pt idx="152">
                  <c:v>98627.619432864798</c:v>
                </c:pt>
                <c:pt idx="153">
                  <c:v>98627.619432864798</c:v>
                </c:pt>
                <c:pt idx="154">
                  <c:v>98410.19817021655</c:v>
                </c:pt>
                <c:pt idx="155">
                  <c:v>98740.985688740213</c:v>
                </c:pt>
                <c:pt idx="156">
                  <c:v>98740.985688740213</c:v>
                </c:pt>
                <c:pt idx="157">
                  <c:v>98883.138596199919</c:v>
                </c:pt>
                <c:pt idx="158">
                  <c:v>98771.318925528205</c:v>
                </c:pt>
                <c:pt idx="159">
                  <c:v>98771.318925528205</c:v>
                </c:pt>
                <c:pt idx="160">
                  <c:v>98771.318925528205</c:v>
                </c:pt>
                <c:pt idx="161">
                  <c:v>98255.524791425793</c:v>
                </c:pt>
                <c:pt idx="162">
                  <c:v>98382.696706272429</c:v>
                </c:pt>
                <c:pt idx="163">
                  <c:v>98112.014734543103</c:v>
                </c:pt>
                <c:pt idx="164">
                  <c:v>97957.538553309583</c:v>
                </c:pt>
                <c:pt idx="165">
                  <c:v>97975.220213176188</c:v>
                </c:pt>
                <c:pt idx="166">
                  <c:v>97975.220213176188</c:v>
                </c:pt>
                <c:pt idx="167">
                  <c:v>97975.220213176188</c:v>
                </c:pt>
                <c:pt idx="168">
                  <c:v>98042.384596717064</c:v>
                </c:pt>
                <c:pt idx="169">
                  <c:v>98247.076057321887</c:v>
                </c:pt>
                <c:pt idx="170">
                  <c:v>98051.777683110457</c:v>
                </c:pt>
                <c:pt idx="171">
                  <c:v>98094.302652490209</c:v>
                </c:pt>
                <c:pt idx="172">
                  <c:v>97702.464340849212</c:v>
                </c:pt>
                <c:pt idx="173">
                  <c:v>97702.464340849212</c:v>
                </c:pt>
                <c:pt idx="174">
                  <c:v>97702.464340849212</c:v>
                </c:pt>
                <c:pt idx="175">
                  <c:v>97817.186440345948</c:v>
                </c:pt>
                <c:pt idx="176">
                  <c:v>97522.115689671904</c:v>
                </c:pt>
                <c:pt idx="177">
                  <c:v>98081.090032366963</c:v>
                </c:pt>
                <c:pt idx="178">
                  <c:v>97908.73643010715</c:v>
                </c:pt>
                <c:pt idx="179">
                  <c:v>98368.443719812276</c:v>
                </c:pt>
                <c:pt idx="180">
                  <c:v>98368.443719812276</c:v>
                </c:pt>
                <c:pt idx="181">
                  <c:v>98368.443719812276</c:v>
                </c:pt>
                <c:pt idx="182">
                  <c:v>98299.863984545213</c:v>
                </c:pt>
                <c:pt idx="183">
                  <c:v>98184.930758479575</c:v>
                </c:pt>
                <c:pt idx="184">
                  <c:v>98199.568072092006</c:v>
                </c:pt>
                <c:pt idx="185">
                  <c:v>97928.802133932899</c:v>
                </c:pt>
                <c:pt idx="186">
                  <c:v>97928.802133932899</c:v>
                </c:pt>
                <c:pt idx="187">
                  <c:v>97928.802133932899</c:v>
                </c:pt>
                <c:pt idx="188">
                  <c:v>97928.802133932899</c:v>
                </c:pt>
                <c:pt idx="189">
                  <c:v>97928.802133932899</c:v>
                </c:pt>
                <c:pt idx="190">
                  <c:v>97928.802133932899</c:v>
                </c:pt>
                <c:pt idx="191">
                  <c:v>97928.802133932899</c:v>
                </c:pt>
                <c:pt idx="192">
                  <c:v>97928.802133932899</c:v>
                </c:pt>
                <c:pt idx="193">
                  <c:v>98262.360025654751</c:v>
                </c:pt>
                <c:pt idx="194">
                  <c:v>98262.360025654751</c:v>
                </c:pt>
                <c:pt idx="195">
                  <c:v>98262.360025654751</c:v>
                </c:pt>
                <c:pt idx="196">
                  <c:v>99183.267491604784</c:v>
                </c:pt>
                <c:pt idx="197">
                  <c:v>99458.597368916671</c:v>
                </c:pt>
                <c:pt idx="198">
                  <c:v>99564.202658364025</c:v>
                </c:pt>
                <c:pt idx="199">
                  <c:v>99469.268742797707</c:v>
                </c:pt>
                <c:pt idx="200">
                  <c:v>99950.774791735137</c:v>
                </c:pt>
                <c:pt idx="201">
                  <c:v>99950.774791735137</c:v>
                </c:pt>
                <c:pt idx="202">
                  <c:v>99950.774791735137</c:v>
                </c:pt>
                <c:pt idx="203">
                  <c:v>100550.32215039</c:v>
                </c:pt>
                <c:pt idx="204">
                  <c:v>100000.6697065841</c:v>
                </c:pt>
                <c:pt idx="205">
                  <c:v>100447.63779077688</c:v>
                </c:pt>
                <c:pt idx="206">
                  <c:v>100117.19839598885</c:v>
                </c:pt>
                <c:pt idx="207">
                  <c:v>99954.80670515557</c:v>
                </c:pt>
                <c:pt idx="208">
                  <c:v>99954.80670515557</c:v>
                </c:pt>
                <c:pt idx="209">
                  <c:v>99954.80670515557</c:v>
                </c:pt>
                <c:pt idx="210">
                  <c:v>99592.156301003182</c:v>
                </c:pt>
                <c:pt idx="211">
                  <c:v>99137.225958070398</c:v>
                </c:pt>
                <c:pt idx="212">
                  <c:v>99558.68626466376</c:v>
                </c:pt>
                <c:pt idx="213">
                  <c:v>99075.138624611689</c:v>
                </c:pt>
                <c:pt idx="214">
                  <c:v>99506.44744259963</c:v>
                </c:pt>
                <c:pt idx="215">
                  <c:v>99506.44744259963</c:v>
                </c:pt>
                <c:pt idx="216">
                  <c:v>99506.44744259963</c:v>
                </c:pt>
                <c:pt idx="217">
                  <c:v>99871.638923495702</c:v>
                </c:pt>
                <c:pt idx="218">
                  <c:v>99644.337742633477</c:v>
                </c:pt>
                <c:pt idx="219">
                  <c:v>99229.162038407507</c:v>
                </c:pt>
                <c:pt idx="220">
                  <c:v>99361.09625759453</c:v>
                </c:pt>
                <c:pt idx="221">
                  <c:v>99533.701763629651</c:v>
                </c:pt>
                <c:pt idx="222">
                  <c:v>99533.701763629651</c:v>
                </c:pt>
                <c:pt idx="223">
                  <c:v>99533.701763629651</c:v>
                </c:pt>
                <c:pt idx="224">
                  <c:v>98391.006559769899</c:v>
                </c:pt>
                <c:pt idx="225">
                  <c:v>98816.662745562819</c:v>
                </c:pt>
                <c:pt idx="226">
                  <c:v>99109.111347839527</c:v>
                </c:pt>
                <c:pt idx="227">
                  <c:v>99805.756089768809</c:v>
                </c:pt>
                <c:pt idx="228">
                  <c:v>99598.041859997378</c:v>
                </c:pt>
                <c:pt idx="229">
                  <c:v>99598.041859997378</c:v>
                </c:pt>
                <c:pt idx="230">
                  <c:v>99598.041859997378</c:v>
                </c:pt>
                <c:pt idx="231">
                  <c:v>100096.65111208938</c:v>
                </c:pt>
                <c:pt idx="232">
                  <c:v>99694.21042494195</c:v>
                </c:pt>
                <c:pt idx="233">
                  <c:v>99464.939475861291</c:v>
                </c:pt>
                <c:pt idx="234">
                  <c:v>98713.408456106234</c:v>
                </c:pt>
                <c:pt idx="235">
                  <c:v>99669.746723384291</c:v>
                </c:pt>
                <c:pt idx="236">
                  <c:v>99669.746723384291</c:v>
                </c:pt>
                <c:pt idx="237">
                  <c:v>99669.746723384291</c:v>
                </c:pt>
                <c:pt idx="238">
                  <c:v>99718.946951589227</c:v>
                </c:pt>
                <c:pt idx="239">
                  <c:v>99375.291409141457</c:v>
                </c:pt>
                <c:pt idx="240">
                  <c:v>99429.674239072905</c:v>
                </c:pt>
                <c:pt idx="241">
                  <c:v>98933.067622969917</c:v>
                </c:pt>
                <c:pt idx="242">
                  <c:v>98938.488921836513</c:v>
                </c:pt>
                <c:pt idx="243">
                  <c:v>98938.488921836513</c:v>
                </c:pt>
                <c:pt idx="244">
                  <c:v>98938.488921836513</c:v>
                </c:pt>
                <c:pt idx="245">
                  <c:v>98704.279724539316</c:v>
                </c:pt>
                <c:pt idx="246">
                  <c:v>98670.241091135191</c:v>
                </c:pt>
                <c:pt idx="247">
                  <c:v>98903.77994771814</c:v>
                </c:pt>
                <c:pt idx="248">
                  <c:v>98837.937348523876</c:v>
                </c:pt>
                <c:pt idx="249">
                  <c:v>99043.059574821207</c:v>
                </c:pt>
                <c:pt idx="250">
                  <c:v>99043.059574821207</c:v>
                </c:pt>
                <c:pt idx="251">
                  <c:v>99043.059574821207</c:v>
                </c:pt>
                <c:pt idx="252">
                  <c:v>99043.059574821207</c:v>
                </c:pt>
                <c:pt idx="253">
                  <c:v>100048.60455525358</c:v>
                </c:pt>
                <c:pt idx="254">
                  <c:v>100061.97569145959</c:v>
                </c:pt>
                <c:pt idx="255">
                  <c:v>100585.01388044997</c:v>
                </c:pt>
                <c:pt idx="256">
                  <c:v>100660.3332064593</c:v>
                </c:pt>
                <c:pt idx="257">
                  <c:v>100660.3332064593</c:v>
                </c:pt>
                <c:pt idx="258">
                  <c:v>100660.3332064593</c:v>
                </c:pt>
                <c:pt idx="259">
                  <c:v>100936.74086012355</c:v>
                </c:pt>
                <c:pt idx="260">
                  <c:v>100189.67265686701</c:v>
                </c:pt>
                <c:pt idx="261">
                  <c:v>99928.110993895185</c:v>
                </c:pt>
                <c:pt idx="262">
                  <c:v>99986.762661734087</c:v>
                </c:pt>
                <c:pt idx="263">
                  <c:v>99884.882597181931</c:v>
                </c:pt>
                <c:pt idx="264">
                  <c:v>99884.882597181931</c:v>
                </c:pt>
                <c:pt idx="265">
                  <c:v>99884.882597181931</c:v>
                </c:pt>
                <c:pt idx="266">
                  <c:v>99317.07892097428</c:v>
                </c:pt>
                <c:pt idx="267">
                  <c:v>99501.626703561633</c:v>
                </c:pt>
                <c:pt idx="268">
                  <c:v>99429.737624168483</c:v>
                </c:pt>
                <c:pt idx="269">
                  <c:v>99372.938994761615</c:v>
                </c:pt>
                <c:pt idx="270">
                  <c:v>99290.952743542599</c:v>
                </c:pt>
                <c:pt idx="271">
                  <c:v>99290.952743542599</c:v>
                </c:pt>
                <c:pt idx="272">
                  <c:v>99290.952743542599</c:v>
                </c:pt>
                <c:pt idx="273">
                  <c:v>99268.804937144698</c:v>
                </c:pt>
                <c:pt idx="274">
                  <c:v>99269.088767746463</c:v>
                </c:pt>
                <c:pt idx="275">
                  <c:v>99438.706658164374</c:v>
                </c:pt>
                <c:pt idx="276">
                  <c:v>99438.706658164374</c:v>
                </c:pt>
                <c:pt idx="277">
                  <c:v>99438.706658164374</c:v>
                </c:pt>
                <c:pt idx="278">
                  <c:v>99438.706658164374</c:v>
                </c:pt>
                <c:pt idx="279">
                  <c:v>99438.706658164374</c:v>
                </c:pt>
                <c:pt idx="280">
                  <c:v>99586.979779530418</c:v>
                </c:pt>
                <c:pt idx="281">
                  <c:v>99593.414155131031</c:v>
                </c:pt>
                <c:pt idx="282">
                  <c:v>99384.268943811767</c:v>
                </c:pt>
                <c:pt idx="283">
                  <c:v>99028.121995069887</c:v>
                </c:pt>
                <c:pt idx="284">
                  <c:v>99120.290517542424</c:v>
                </c:pt>
                <c:pt idx="285">
                  <c:v>99120.290517542424</c:v>
                </c:pt>
                <c:pt idx="286">
                  <c:v>99120.290517542424</c:v>
                </c:pt>
                <c:pt idx="287">
                  <c:v>99642.485558376124</c:v>
                </c:pt>
                <c:pt idx="288">
                  <c:v>99581.832855539658</c:v>
                </c:pt>
                <c:pt idx="289">
                  <c:v>99575.96679567988</c:v>
                </c:pt>
                <c:pt idx="290">
                  <c:v>99427.318377612304</c:v>
                </c:pt>
                <c:pt idx="291">
                  <c:v>99271.288277251486</c:v>
                </c:pt>
                <c:pt idx="292">
                  <c:v>99271.288277251486</c:v>
                </c:pt>
                <c:pt idx="293">
                  <c:v>99271.288277251486</c:v>
                </c:pt>
                <c:pt idx="294">
                  <c:v>98930.256227393256</c:v>
                </c:pt>
                <c:pt idx="295">
                  <c:v>98882.555211358645</c:v>
                </c:pt>
                <c:pt idx="296">
                  <c:v>99111.986042434874</c:v>
                </c:pt>
                <c:pt idx="297">
                  <c:v>99101.636811612785</c:v>
                </c:pt>
                <c:pt idx="298">
                  <c:v>99402.705249518185</c:v>
                </c:pt>
                <c:pt idx="299">
                  <c:v>99402.705249518185</c:v>
                </c:pt>
                <c:pt idx="300">
                  <c:v>99402.705249518185</c:v>
                </c:pt>
                <c:pt idx="301">
                  <c:v>99485.636386181373</c:v>
                </c:pt>
                <c:pt idx="302">
                  <c:v>99427.861377493726</c:v>
                </c:pt>
                <c:pt idx="303">
                  <c:v>99354.649259520083</c:v>
                </c:pt>
                <c:pt idx="304">
                  <c:v>98995.160271952554</c:v>
                </c:pt>
                <c:pt idx="305">
                  <c:v>99089.294085482965</c:v>
                </c:pt>
                <c:pt idx="306">
                  <c:v>99089.294085482965</c:v>
                </c:pt>
                <c:pt idx="307">
                  <c:v>99089.294085482965</c:v>
                </c:pt>
                <c:pt idx="308">
                  <c:v>99089.294085482965</c:v>
                </c:pt>
                <c:pt idx="309">
                  <c:v>98877.117042319631</c:v>
                </c:pt>
                <c:pt idx="310">
                  <c:v>98732.235419073331</c:v>
                </c:pt>
                <c:pt idx="311">
                  <c:v>98833.784334993092</c:v>
                </c:pt>
                <c:pt idx="312">
                  <c:v>98829.467341526048</c:v>
                </c:pt>
                <c:pt idx="313">
                  <c:v>98829.467341526048</c:v>
                </c:pt>
                <c:pt idx="314">
                  <c:v>98829.467341526048</c:v>
                </c:pt>
                <c:pt idx="315">
                  <c:v>98739.408105196155</c:v>
                </c:pt>
                <c:pt idx="316">
                  <c:v>99064.425950046279</c:v>
                </c:pt>
                <c:pt idx="317">
                  <c:v>99119.957853811953</c:v>
                </c:pt>
                <c:pt idx="318">
                  <c:v>99050.76468331521</c:v>
                </c:pt>
                <c:pt idx="319">
                  <c:v>99448.668401545496</c:v>
                </c:pt>
                <c:pt idx="320">
                  <c:v>99448.668401545496</c:v>
                </c:pt>
                <c:pt idx="321">
                  <c:v>99448.668401545496</c:v>
                </c:pt>
                <c:pt idx="322">
                  <c:v>99806.390920051112</c:v>
                </c:pt>
                <c:pt idx="323">
                  <c:v>99354.723018310018</c:v>
                </c:pt>
                <c:pt idx="324">
                  <c:v>99220.642065023538</c:v>
                </c:pt>
                <c:pt idx="325">
                  <c:v>99066.942185730542</c:v>
                </c:pt>
                <c:pt idx="326">
                  <c:v>99844.971914998983</c:v>
                </c:pt>
                <c:pt idx="327">
                  <c:v>99844.971914998983</c:v>
                </c:pt>
                <c:pt idx="328">
                  <c:v>99844.971914998983</c:v>
                </c:pt>
                <c:pt idx="329">
                  <c:v>99897.024643831013</c:v>
                </c:pt>
                <c:pt idx="330">
                  <c:v>100176.94609734519</c:v>
                </c:pt>
                <c:pt idx="331">
                  <c:v>100017.15338965452</c:v>
                </c:pt>
                <c:pt idx="332">
                  <c:v>100104.9935978534</c:v>
                </c:pt>
                <c:pt idx="333">
                  <c:v>100152.54134505591</c:v>
                </c:pt>
                <c:pt idx="334">
                  <c:v>100152.54134505591</c:v>
                </c:pt>
                <c:pt idx="335">
                  <c:v>100152.54134505591</c:v>
                </c:pt>
                <c:pt idx="336">
                  <c:v>100258.94534661635</c:v>
                </c:pt>
                <c:pt idx="337">
                  <c:v>100328.86488240263</c:v>
                </c:pt>
                <c:pt idx="338">
                  <c:v>100482.863044422</c:v>
                </c:pt>
                <c:pt idx="339">
                  <c:v>100529.35510450295</c:v>
                </c:pt>
                <c:pt idx="340">
                  <c:v>100504.76704416229</c:v>
                </c:pt>
                <c:pt idx="341">
                  <c:v>100504.76704416229</c:v>
                </c:pt>
                <c:pt idx="342">
                  <c:v>100504.76704416229</c:v>
                </c:pt>
                <c:pt idx="343">
                  <c:v>100302.3527327046</c:v>
                </c:pt>
                <c:pt idx="344">
                  <c:v>100359.47348229348</c:v>
                </c:pt>
                <c:pt idx="345">
                  <c:v>99985.302452099248</c:v>
                </c:pt>
                <c:pt idx="346">
                  <c:v>99976.935549078538</c:v>
                </c:pt>
                <c:pt idx="347">
                  <c:v>100461.17914506869</c:v>
                </c:pt>
                <c:pt idx="348">
                  <c:v>100461.17914506869</c:v>
                </c:pt>
                <c:pt idx="349">
                  <c:v>100461.17914506869</c:v>
                </c:pt>
                <c:pt idx="350">
                  <c:v>100478.01022451346</c:v>
                </c:pt>
                <c:pt idx="351">
                  <c:v>100243.0412223911</c:v>
                </c:pt>
                <c:pt idx="352">
                  <c:v>99996.850707313104</c:v>
                </c:pt>
                <c:pt idx="353">
                  <c:v>99929.632727633681</c:v>
                </c:pt>
                <c:pt idx="354">
                  <c:v>100201.04368642629</c:v>
                </c:pt>
                <c:pt idx="355">
                  <c:v>100201.04368642629</c:v>
                </c:pt>
                <c:pt idx="356">
                  <c:v>100201.04368642629</c:v>
                </c:pt>
                <c:pt idx="357">
                  <c:v>100194.84573666364</c:v>
                </c:pt>
                <c:pt idx="358">
                  <c:v>100412.15527922512</c:v>
                </c:pt>
                <c:pt idx="359">
                  <c:v>100430.52770156969</c:v>
                </c:pt>
                <c:pt idx="360">
                  <c:v>100848.77980504162</c:v>
                </c:pt>
                <c:pt idx="361">
                  <c:v>101102.68919822911</c:v>
                </c:pt>
                <c:pt idx="362">
                  <c:v>101102.68919822911</c:v>
                </c:pt>
                <c:pt idx="363">
                  <c:v>101102.68919822911</c:v>
                </c:pt>
                <c:pt idx="364">
                  <c:v>102001.3812179447</c:v>
                </c:pt>
                <c:pt idx="365">
                  <c:v>102037.89452706008</c:v>
                </c:pt>
                <c:pt idx="366">
                  <c:v>101889.30322428368</c:v>
                </c:pt>
                <c:pt idx="367">
                  <c:v>102161.54399481617</c:v>
                </c:pt>
                <c:pt idx="368">
                  <c:v>101813.27498513533</c:v>
                </c:pt>
                <c:pt idx="369">
                  <c:v>101813.27498513533</c:v>
                </c:pt>
                <c:pt idx="370">
                  <c:v>101813.27498513533</c:v>
                </c:pt>
                <c:pt idx="371">
                  <c:v>102537.64504306002</c:v>
                </c:pt>
                <c:pt idx="372">
                  <c:v>102414.64701676542</c:v>
                </c:pt>
                <c:pt idx="373">
                  <c:v>102278.5774731368</c:v>
                </c:pt>
                <c:pt idx="374">
                  <c:v>102159.44304637029</c:v>
                </c:pt>
                <c:pt idx="375">
                  <c:v>102431.74983041336</c:v>
                </c:pt>
                <c:pt idx="376">
                  <c:v>102431.74983041336</c:v>
                </c:pt>
                <c:pt idx="377">
                  <c:v>102431.74983041336</c:v>
                </c:pt>
                <c:pt idx="378">
                  <c:v>102598.30614270514</c:v>
                </c:pt>
                <c:pt idx="379">
                  <c:v>102491.74027824521</c:v>
                </c:pt>
                <c:pt idx="380">
                  <c:v>102585.39154747882</c:v>
                </c:pt>
                <c:pt idx="381">
                  <c:v>102288.27961712444</c:v>
                </c:pt>
                <c:pt idx="382">
                  <c:v>102659.94223634736</c:v>
                </c:pt>
                <c:pt idx="383">
                  <c:v>102659.94223634736</c:v>
                </c:pt>
                <c:pt idx="384">
                  <c:v>102659.94223634736</c:v>
                </c:pt>
                <c:pt idx="385">
                  <c:v>102519.16506608558</c:v>
                </c:pt>
                <c:pt idx="386">
                  <c:v>102474.33250056172</c:v>
                </c:pt>
                <c:pt idx="387">
                  <c:v>102337.68084747596</c:v>
                </c:pt>
                <c:pt idx="388">
                  <c:v>101970.38816964606</c:v>
                </c:pt>
                <c:pt idx="389">
                  <c:v>102103.24794744568</c:v>
                </c:pt>
                <c:pt idx="390">
                  <c:v>102103.24794744568</c:v>
                </c:pt>
                <c:pt idx="391">
                  <c:v>102103.24794744568</c:v>
                </c:pt>
                <c:pt idx="392">
                  <c:v>101801.7655021759</c:v>
                </c:pt>
                <c:pt idx="393">
                  <c:v>101853.03199411964</c:v>
                </c:pt>
                <c:pt idx="394">
                  <c:v>101742.39911768751</c:v>
                </c:pt>
                <c:pt idx="395">
                  <c:v>101648.30565171241</c:v>
                </c:pt>
                <c:pt idx="396">
                  <c:v>101945.62277490398</c:v>
                </c:pt>
                <c:pt idx="397">
                  <c:v>101945.62277490398</c:v>
                </c:pt>
                <c:pt idx="398">
                  <c:v>101945.62277490398</c:v>
                </c:pt>
                <c:pt idx="399">
                  <c:v>102032.97871215743</c:v>
                </c:pt>
                <c:pt idx="400">
                  <c:v>102263.53009473694</c:v>
                </c:pt>
                <c:pt idx="401">
                  <c:v>102421.04020226646</c:v>
                </c:pt>
                <c:pt idx="402">
                  <c:v>102626.22375655401</c:v>
                </c:pt>
                <c:pt idx="403">
                  <c:v>102830.49235161643</c:v>
                </c:pt>
                <c:pt idx="404">
                  <c:v>102830.49235161643</c:v>
                </c:pt>
                <c:pt idx="405">
                  <c:v>102830.49235161643</c:v>
                </c:pt>
                <c:pt idx="406">
                  <c:v>102830.49235161643</c:v>
                </c:pt>
                <c:pt idx="407">
                  <c:v>102593.09331405917</c:v>
                </c:pt>
                <c:pt idx="408">
                  <c:v>102326.82552483835</c:v>
                </c:pt>
                <c:pt idx="409">
                  <c:v>102070.61684869125</c:v>
                </c:pt>
                <c:pt idx="410">
                  <c:v>102135.39642772313</c:v>
                </c:pt>
                <c:pt idx="411">
                  <c:v>102135.39642772313</c:v>
                </c:pt>
                <c:pt idx="412">
                  <c:v>102135.39642772313</c:v>
                </c:pt>
                <c:pt idx="413">
                  <c:v>102019.69340510337</c:v>
                </c:pt>
                <c:pt idx="414">
                  <c:v>101550.99261398322</c:v>
                </c:pt>
                <c:pt idx="415">
                  <c:v>101650.31535787793</c:v>
                </c:pt>
                <c:pt idx="416">
                  <c:v>101653.06861312233</c:v>
                </c:pt>
                <c:pt idx="417">
                  <c:v>101884.8653453241</c:v>
                </c:pt>
                <c:pt idx="418">
                  <c:v>101884.8653453241</c:v>
                </c:pt>
                <c:pt idx="419">
                  <c:v>101884.8653453241</c:v>
                </c:pt>
                <c:pt idx="420">
                  <c:v>101074.0015906817</c:v>
                </c:pt>
                <c:pt idx="421">
                  <c:v>101456.62473276426</c:v>
                </c:pt>
                <c:pt idx="422">
                  <c:v>101904.96806662971</c:v>
                </c:pt>
                <c:pt idx="423">
                  <c:v>101620.53067482192</c:v>
                </c:pt>
                <c:pt idx="424">
                  <c:v>101889.51361886293</c:v>
                </c:pt>
                <c:pt idx="425">
                  <c:v>101889.51361886293</c:v>
                </c:pt>
                <c:pt idx="426">
                  <c:v>101889.51361886293</c:v>
                </c:pt>
                <c:pt idx="427">
                  <c:v>102037.44962941576</c:v>
                </c:pt>
                <c:pt idx="428">
                  <c:v>102217.30356437253</c:v>
                </c:pt>
                <c:pt idx="429">
                  <c:v>102217.30356437253</c:v>
                </c:pt>
                <c:pt idx="430">
                  <c:v>102217.30356437253</c:v>
                </c:pt>
                <c:pt idx="431">
                  <c:v>102217.30356437253</c:v>
                </c:pt>
                <c:pt idx="432">
                  <c:v>102217.30356437253</c:v>
                </c:pt>
                <c:pt idx="433">
                  <c:v>102217.30356437253</c:v>
                </c:pt>
                <c:pt idx="434">
                  <c:v>102217.30356437253</c:v>
                </c:pt>
                <c:pt idx="435">
                  <c:v>102217.30356437253</c:v>
                </c:pt>
                <c:pt idx="436">
                  <c:v>102354.31668513716</c:v>
                </c:pt>
                <c:pt idx="437">
                  <c:v>102505.50845631988</c:v>
                </c:pt>
                <c:pt idx="438">
                  <c:v>102288.09880698778</c:v>
                </c:pt>
                <c:pt idx="439">
                  <c:v>102288.09880698778</c:v>
                </c:pt>
                <c:pt idx="440">
                  <c:v>102288.09880698778</c:v>
                </c:pt>
                <c:pt idx="441">
                  <c:v>102326.06265355903</c:v>
                </c:pt>
                <c:pt idx="442">
                  <c:v>102444.26816705163</c:v>
                </c:pt>
                <c:pt idx="443">
                  <c:v>102555.46672343221</c:v>
                </c:pt>
                <c:pt idx="444">
                  <c:v>102712.91098122825</c:v>
                </c:pt>
                <c:pt idx="445">
                  <c:v>102694.88108046101</c:v>
                </c:pt>
                <c:pt idx="446">
                  <c:v>102694.88108046101</c:v>
                </c:pt>
                <c:pt idx="447">
                  <c:v>102694.88108046101</c:v>
                </c:pt>
                <c:pt idx="448">
                  <c:v>102841.91010290939</c:v>
                </c:pt>
                <c:pt idx="449">
                  <c:v>102731.12906530855</c:v>
                </c:pt>
                <c:pt idx="450">
                  <c:v>102476.07769673479</c:v>
                </c:pt>
                <c:pt idx="451">
                  <c:v>102069.39128287842</c:v>
                </c:pt>
                <c:pt idx="452">
                  <c:v>101891.54343764964</c:v>
                </c:pt>
                <c:pt idx="453">
                  <c:v>101891.54343764964</c:v>
                </c:pt>
                <c:pt idx="454">
                  <c:v>101891.54343764964</c:v>
                </c:pt>
                <c:pt idx="455">
                  <c:v>101586.83420741587</c:v>
                </c:pt>
                <c:pt idx="456">
                  <c:v>102155.96235876846</c:v>
                </c:pt>
                <c:pt idx="457">
                  <c:v>102612.72890798203</c:v>
                </c:pt>
                <c:pt idx="458">
                  <c:v>102437.79321151214</c:v>
                </c:pt>
                <c:pt idx="459">
                  <c:v>102440.90200744086</c:v>
                </c:pt>
                <c:pt idx="460">
                  <c:v>102440.90200744086</c:v>
                </c:pt>
                <c:pt idx="461">
                  <c:v>102440.90200744086</c:v>
                </c:pt>
                <c:pt idx="462">
                  <c:v>102119.30300981046</c:v>
                </c:pt>
                <c:pt idx="463">
                  <c:v>102195.27965747997</c:v>
                </c:pt>
                <c:pt idx="464">
                  <c:v>101760.26346123227</c:v>
                </c:pt>
                <c:pt idx="465">
                  <c:v>101600.12648146065</c:v>
                </c:pt>
                <c:pt idx="466">
                  <c:v>101615.8908748175</c:v>
                </c:pt>
                <c:pt idx="467">
                  <c:v>101615.8908748175</c:v>
                </c:pt>
                <c:pt idx="468">
                  <c:v>101615.8908748175</c:v>
                </c:pt>
                <c:pt idx="469">
                  <c:v>102909.98098587264</c:v>
                </c:pt>
                <c:pt idx="470">
                  <c:v>102356.07324148808</c:v>
                </c:pt>
                <c:pt idx="471">
                  <c:v>103078.27754960232</c:v>
                </c:pt>
                <c:pt idx="472">
                  <c:v>102763.95783636405</c:v>
                </c:pt>
                <c:pt idx="473">
                  <c:v>102646.5217402921</c:v>
                </c:pt>
                <c:pt idx="474">
                  <c:v>102646.5217402921</c:v>
                </c:pt>
                <c:pt idx="475">
                  <c:v>102646.5217402921</c:v>
                </c:pt>
                <c:pt idx="476">
                  <c:v>103011.45699090585</c:v>
                </c:pt>
                <c:pt idx="477">
                  <c:v>102870.13038274639</c:v>
                </c:pt>
                <c:pt idx="478">
                  <c:v>102831.33253825488</c:v>
                </c:pt>
                <c:pt idx="479">
                  <c:v>102656.97970227152</c:v>
                </c:pt>
                <c:pt idx="480">
                  <c:v>103361.63399846034</c:v>
                </c:pt>
                <c:pt idx="481">
                  <c:v>103361.63399846034</c:v>
                </c:pt>
                <c:pt idx="482">
                  <c:v>103361.63399846034</c:v>
                </c:pt>
                <c:pt idx="483">
                  <c:v>104229.72545714397</c:v>
                </c:pt>
                <c:pt idx="484">
                  <c:v>104605.91083732588</c:v>
                </c:pt>
                <c:pt idx="485">
                  <c:v>104955.25360248651</c:v>
                </c:pt>
                <c:pt idx="486">
                  <c:v>105307.84305340316</c:v>
                </c:pt>
                <c:pt idx="487">
                  <c:v>105774.95674231723</c:v>
                </c:pt>
                <c:pt idx="488">
                  <c:v>105774.95674231723</c:v>
                </c:pt>
                <c:pt idx="489">
                  <c:v>105774.95674231723</c:v>
                </c:pt>
                <c:pt idx="490">
                  <c:v>105258.44646483401</c:v>
                </c:pt>
                <c:pt idx="491">
                  <c:v>107263.26661722609</c:v>
                </c:pt>
                <c:pt idx="492">
                  <c:v>107316.57399951144</c:v>
                </c:pt>
                <c:pt idx="493">
                  <c:v>109018.07369177669</c:v>
                </c:pt>
                <c:pt idx="494">
                  <c:v>108787.77502987547</c:v>
                </c:pt>
                <c:pt idx="495">
                  <c:v>108787.77502987547</c:v>
                </c:pt>
                <c:pt idx="496">
                  <c:v>108787.77502987547</c:v>
                </c:pt>
                <c:pt idx="497">
                  <c:v>109785.40841725805</c:v>
                </c:pt>
                <c:pt idx="498">
                  <c:v>108603.86640324708</c:v>
                </c:pt>
                <c:pt idx="499">
                  <c:v>110250.62493448307</c:v>
                </c:pt>
                <c:pt idx="500">
                  <c:v>109722.83482327362</c:v>
                </c:pt>
                <c:pt idx="501">
                  <c:v>109763.43811053284</c:v>
                </c:pt>
                <c:pt idx="502">
                  <c:v>109763.43811053284</c:v>
                </c:pt>
                <c:pt idx="503">
                  <c:v>109763.43811053284</c:v>
                </c:pt>
                <c:pt idx="504">
                  <c:v>110140.009819856</c:v>
                </c:pt>
                <c:pt idx="505">
                  <c:v>110438.73468328759</c:v>
                </c:pt>
                <c:pt idx="506">
                  <c:v>111018.33960689366</c:v>
                </c:pt>
                <c:pt idx="507">
                  <c:v>111002.54644605628</c:v>
                </c:pt>
                <c:pt idx="508">
                  <c:v>111513.71324252425</c:v>
                </c:pt>
                <c:pt idx="509">
                  <c:v>111513.71324252425</c:v>
                </c:pt>
                <c:pt idx="510">
                  <c:v>111513.71324252425</c:v>
                </c:pt>
                <c:pt idx="511">
                  <c:v>111256.08162196244</c:v>
                </c:pt>
                <c:pt idx="512">
                  <c:v>110392.28208154871</c:v>
                </c:pt>
                <c:pt idx="513">
                  <c:v>109654.16820464758</c:v>
                </c:pt>
                <c:pt idx="514">
                  <c:v>110628.95205387087</c:v>
                </c:pt>
                <c:pt idx="515">
                  <c:v>111834.67155403673</c:v>
                </c:pt>
                <c:pt idx="516">
                  <c:v>111834.67155403673</c:v>
                </c:pt>
                <c:pt idx="517">
                  <c:v>111834.67155403673</c:v>
                </c:pt>
                <c:pt idx="518">
                  <c:v>111911.13646997297</c:v>
                </c:pt>
                <c:pt idx="519">
                  <c:v>111647.63187001356</c:v>
                </c:pt>
                <c:pt idx="520">
                  <c:v>112768.22442231777</c:v>
                </c:pt>
                <c:pt idx="521">
                  <c:v>112768.22442231777</c:v>
                </c:pt>
                <c:pt idx="522">
                  <c:v>112768.22442231777</c:v>
                </c:pt>
                <c:pt idx="523">
                  <c:v>112768.22442231777</c:v>
                </c:pt>
                <c:pt idx="524">
                  <c:v>112768.22442231777</c:v>
                </c:pt>
                <c:pt idx="525">
                  <c:v>113649.22511851627</c:v>
                </c:pt>
                <c:pt idx="526">
                  <c:v>113715.47121381029</c:v>
                </c:pt>
                <c:pt idx="527">
                  <c:v>113860.75623035264</c:v>
                </c:pt>
                <c:pt idx="528">
                  <c:v>113074.85285596891</c:v>
                </c:pt>
                <c:pt idx="529">
                  <c:v>113017.26331361743</c:v>
                </c:pt>
                <c:pt idx="530">
                  <c:v>113017.26331361743</c:v>
                </c:pt>
                <c:pt idx="531">
                  <c:v>113017.26331361743</c:v>
                </c:pt>
                <c:pt idx="532">
                  <c:v>113220.22466705169</c:v>
                </c:pt>
                <c:pt idx="533">
                  <c:v>113385.51060757885</c:v>
                </c:pt>
                <c:pt idx="534">
                  <c:v>113298.14707667535</c:v>
                </c:pt>
                <c:pt idx="535">
                  <c:v>114124.96308618959</c:v>
                </c:pt>
                <c:pt idx="536">
                  <c:v>115190.24717806633</c:v>
                </c:pt>
                <c:pt idx="537">
                  <c:v>115190.24717806633</c:v>
                </c:pt>
                <c:pt idx="538">
                  <c:v>115190.24717806633</c:v>
                </c:pt>
                <c:pt idx="539">
                  <c:v>112963.96851405864</c:v>
                </c:pt>
                <c:pt idx="540">
                  <c:v>113682.15434420417</c:v>
                </c:pt>
                <c:pt idx="541">
                  <c:v>115507.48964086096</c:v>
                </c:pt>
                <c:pt idx="542">
                  <c:v>115202.65300967908</c:v>
                </c:pt>
                <c:pt idx="543">
                  <c:v>115563.5898483667</c:v>
                </c:pt>
                <c:pt idx="544">
                  <c:v>115563.5898483667</c:v>
                </c:pt>
                <c:pt idx="545">
                  <c:v>115563.5898483667</c:v>
                </c:pt>
                <c:pt idx="546">
                  <c:v>115882.74405205013</c:v>
                </c:pt>
                <c:pt idx="547">
                  <c:v>115394.53666999679</c:v>
                </c:pt>
                <c:pt idx="548">
                  <c:v>115025.95123327436</c:v>
                </c:pt>
                <c:pt idx="549">
                  <c:v>114539.36490261513</c:v>
                </c:pt>
                <c:pt idx="550">
                  <c:v>113589.1458447266</c:v>
                </c:pt>
                <c:pt idx="551">
                  <c:v>113589.1458447266</c:v>
                </c:pt>
                <c:pt idx="552">
                  <c:v>113589.1458447266</c:v>
                </c:pt>
                <c:pt idx="553">
                  <c:v>113528.82654564563</c:v>
                </c:pt>
                <c:pt idx="554">
                  <c:v>114238.76498490178</c:v>
                </c:pt>
                <c:pt idx="555">
                  <c:v>113650.60118608555</c:v>
                </c:pt>
                <c:pt idx="556">
                  <c:v>113579.70191484007</c:v>
                </c:pt>
                <c:pt idx="557">
                  <c:v>113160.97162430581</c:v>
                </c:pt>
                <c:pt idx="558">
                  <c:v>113160.97162430581</c:v>
                </c:pt>
                <c:pt idx="559">
                  <c:v>113160.97162430581</c:v>
                </c:pt>
                <c:pt idx="560">
                  <c:v>112855.1135866626</c:v>
                </c:pt>
                <c:pt idx="561">
                  <c:v>113305.99005887614</c:v>
                </c:pt>
                <c:pt idx="562">
                  <c:v>113593.60953738945</c:v>
                </c:pt>
                <c:pt idx="563">
                  <c:v>113516.84118163782</c:v>
                </c:pt>
                <c:pt idx="564">
                  <c:v>113969.89146268714</c:v>
                </c:pt>
                <c:pt idx="565">
                  <c:v>113969.89146268714</c:v>
                </c:pt>
                <c:pt idx="566">
                  <c:v>113969.89146268714</c:v>
                </c:pt>
                <c:pt idx="567">
                  <c:v>114175.46514016234</c:v>
                </c:pt>
                <c:pt idx="568">
                  <c:v>114383.87893073838</c:v>
                </c:pt>
                <c:pt idx="569">
                  <c:v>114383.87893073838</c:v>
                </c:pt>
                <c:pt idx="570">
                  <c:v>114383.87893073838</c:v>
                </c:pt>
                <c:pt idx="571">
                  <c:v>114383.87893073838</c:v>
                </c:pt>
                <c:pt idx="572">
                  <c:v>114383.87893073838</c:v>
                </c:pt>
                <c:pt idx="573">
                  <c:v>114383.87893073838</c:v>
                </c:pt>
                <c:pt idx="574">
                  <c:v>114383.87893073838</c:v>
                </c:pt>
                <c:pt idx="575">
                  <c:v>114383.87893073838</c:v>
                </c:pt>
                <c:pt idx="576">
                  <c:v>113651.80498129295</c:v>
                </c:pt>
                <c:pt idx="577">
                  <c:v>114466.51634086262</c:v>
                </c:pt>
                <c:pt idx="578">
                  <c:v>114423.84340128973</c:v>
                </c:pt>
                <c:pt idx="579">
                  <c:v>114423.84340128973</c:v>
                </c:pt>
                <c:pt idx="580">
                  <c:v>114423.84340128973</c:v>
                </c:pt>
                <c:pt idx="581">
                  <c:v>114792.91273886143</c:v>
                </c:pt>
                <c:pt idx="582">
                  <c:v>113739.32051351885</c:v>
                </c:pt>
                <c:pt idx="583">
                  <c:v>113920.87864830608</c:v>
                </c:pt>
                <c:pt idx="584">
                  <c:v>113505.60235727469</c:v>
                </c:pt>
                <c:pt idx="585">
                  <c:v>113195.02230644372</c:v>
                </c:pt>
                <c:pt idx="586">
                  <c:v>113195.02230644372</c:v>
                </c:pt>
                <c:pt idx="587">
                  <c:v>113195.02230644372</c:v>
                </c:pt>
                <c:pt idx="588">
                  <c:v>113125.51847150478</c:v>
                </c:pt>
                <c:pt idx="589">
                  <c:v>112646.21637645844</c:v>
                </c:pt>
                <c:pt idx="590">
                  <c:v>112848.2865019122</c:v>
                </c:pt>
                <c:pt idx="591">
                  <c:v>113433.25758514839</c:v>
                </c:pt>
                <c:pt idx="592">
                  <c:v>113423.90363588963</c:v>
                </c:pt>
                <c:pt idx="593">
                  <c:v>113423.90363588963</c:v>
                </c:pt>
                <c:pt idx="594">
                  <c:v>113423.90363588963</c:v>
                </c:pt>
                <c:pt idx="595">
                  <c:v>114312.91462951255</c:v>
                </c:pt>
                <c:pt idx="596">
                  <c:v>114513.49655080333</c:v>
                </c:pt>
                <c:pt idx="597">
                  <c:v>115081.69331790101</c:v>
                </c:pt>
                <c:pt idx="598">
                  <c:v>115187.01536435277</c:v>
                </c:pt>
                <c:pt idx="599">
                  <c:v>115513.92700343755</c:v>
                </c:pt>
                <c:pt idx="600">
                  <c:v>115513.92700343755</c:v>
                </c:pt>
                <c:pt idx="601">
                  <c:v>115513.92700343755</c:v>
                </c:pt>
                <c:pt idx="602">
                  <c:v>116383.67808445272</c:v>
                </c:pt>
                <c:pt idx="603">
                  <c:v>116459.87458346032</c:v>
                </c:pt>
                <c:pt idx="604">
                  <c:v>116250.68249249554</c:v>
                </c:pt>
                <c:pt idx="605">
                  <c:v>116541.98228058987</c:v>
                </c:pt>
                <c:pt idx="606">
                  <c:v>116784.64355771228</c:v>
                </c:pt>
                <c:pt idx="607">
                  <c:v>116784.64355771228</c:v>
                </c:pt>
                <c:pt idx="608">
                  <c:v>116784.64355771228</c:v>
                </c:pt>
                <c:pt idx="609">
                  <c:v>117329.16837997377</c:v>
                </c:pt>
                <c:pt idx="610">
                  <c:v>116639.94556710729</c:v>
                </c:pt>
                <c:pt idx="611">
                  <c:v>117282.93207863542</c:v>
                </c:pt>
                <c:pt idx="612">
                  <c:v>117619.1758652978</c:v>
                </c:pt>
                <c:pt idx="613">
                  <c:v>118003.93244532513</c:v>
                </c:pt>
                <c:pt idx="614">
                  <c:v>118003.93244532513</c:v>
                </c:pt>
                <c:pt idx="615">
                  <c:v>118003.93244532513</c:v>
                </c:pt>
                <c:pt idx="616">
                  <c:v>118003.93244532513</c:v>
                </c:pt>
                <c:pt idx="617">
                  <c:v>118685.99435818271</c:v>
                </c:pt>
                <c:pt idx="618">
                  <c:v>118896.40630666686</c:v>
                </c:pt>
                <c:pt idx="619">
                  <c:v>118409.79771539909</c:v>
                </c:pt>
                <c:pt idx="620">
                  <c:v>119120.42750965327</c:v>
                </c:pt>
                <c:pt idx="621">
                  <c:v>119120.42750965327</c:v>
                </c:pt>
                <c:pt idx="622">
                  <c:v>119120.42750965327</c:v>
                </c:pt>
                <c:pt idx="623">
                  <c:v>119776.39104907907</c:v>
                </c:pt>
                <c:pt idx="624">
                  <c:v>119595.44790066886</c:v>
                </c:pt>
                <c:pt idx="625">
                  <c:v>119258.07629926103</c:v>
                </c:pt>
                <c:pt idx="626">
                  <c:v>120695.79028991036</c:v>
                </c:pt>
                <c:pt idx="627">
                  <c:v>121385.95677919616</c:v>
                </c:pt>
                <c:pt idx="628">
                  <c:v>121385.95677919616</c:v>
                </c:pt>
                <c:pt idx="629">
                  <c:v>121385.95677919616</c:v>
                </c:pt>
                <c:pt idx="630">
                  <c:v>121104.74272887928</c:v>
                </c:pt>
                <c:pt idx="631">
                  <c:v>121522.23893678797</c:v>
                </c:pt>
                <c:pt idx="632">
                  <c:v>122559.48281164127</c:v>
                </c:pt>
                <c:pt idx="633">
                  <c:v>122230.36780709801</c:v>
                </c:pt>
                <c:pt idx="634">
                  <c:v>122179.54211927146</c:v>
                </c:pt>
                <c:pt idx="635">
                  <c:v>122179.54211927146</c:v>
                </c:pt>
                <c:pt idx="636">
                  <c:v>122179.54211927146</c:v>
                </c:pt>
                <c:pt idx="637">
                  <c:v>122605.22620386354</c:v>
                </c:pt>
                <c:pt idx="638">
                  <c:v>122507.73869552517</c:v>
                </c:pt>
                <c:pt idx="639">
                  <c:v>122856.07711896562</c:v>
                </c:pt>
                <c:pt idx="640">
                  <c:v>122808.08099888856</c:v>
                </c:pt>
                <c:pt idx="641">
                  <c:v>122808.08099888856</c:v>
                </c:pt>
                <c:pt idx="642">
                  <c:v>122808.08099888856</c:v>
                </c:pt>
                <c:pt idx="643">
                  <c:v>122808.08099888856</c:v>
                </c:pt>
                <c:pt idx="644">
                  <c:v>122561.75240511233</c:v>
                </c:pt>
                <c:pt idx="645">
                  <c:v>121304.56985668246</c:v>
                </c:pt>
                <c:pt idx="646">
                  <c:v>120898.31370274888</c:v>
                </c:pt>
                <c:pt idx="647">
                  <c:v>120123.55621537323</c:v>
                </c:pt>
                <c:pt idx="648">
                  <c:v>120839.58334070197</c:v>
                </c:pt>
                <c:pt idx="649">
                  <c:v>120839.58334070197</c:v>
                </c:pt>
                <c:pt idx="650">
                  <c:v>120839.58334070197</c:v>
                </c:pt>
                <c:pt idx="651">
                  <c:v>121972.47359470087</c:v>
                </c:pt>
                <c:pt idx="652">
                  <c:v>122311.68234095673</c:v>
                </c:pt>
                <c:pt idx="653">
                  <c:v>122108.14064597618</c:v>
                </c:pt>
                <c:pt idx="654">
                  <c:v>122559.12415127874</c:v>
                </c:pt>
                <c:pt idx="655">
                  <c:v>122044.52656341081</c:v>
                </c:pt>
                <c:pt idx="656">
                  <c:v>122044.52656341081</c:v>
                </c:pt>
                <c:pt idx="657">
                  <c:v>122044.52656341081</c:v>
                </c:pt>
                <c:pt idx="658">
                  <c:v>122161.65115730837</c:v>
                </c:pt>
                <c:pt idx="659">
                  <c:v>122898.2982557045</c:v>
                </c:pt>
                <c:pt idx="660">
                  <c:v>122668.081140992</c:v>
                </c:pt>
                <c:pt idx="661">
                  <c:v>123290.57412028805</c:v>
                </c:pt>
                <c:pt idx="662">
                  <c:v>124070.84456560183</c:v>
                </c:pt>
                <c:pt idx="663">
                  <c:v>124070.84456560183</c:v>
                </c:pt>
                <c:pt idx="664">
                  <c:v>124070.84456560183</c:v>
                </c:pt>
                <c:pt idx="665">
                  <c:v>125247.99729764751</c:v>
                </c:pt>
                <c:pt idx="666">
                  <c:v>125561.91760267757</c:v>
                </c:pt>
                <c:pt idx="667">
                  <c:v>125320.26675817934</c:v>
                </c:pt>
                <c:pt idx="668">
                  <c:v>123151.38236331116</c:v>
                </c:pt>
                <c:pt idx="669">
                  <c:v>122858.3996439778</c:v>
                </c:pt>
                <c:pt idx="670">
                  <c:v>122858.3996439778</c:v>
                </c:pt>
                <c:pt idx="671">
                  <c:v>122858.3996439778</c:v>
                </c:pt>
                <c:pt idx="672">
                  <c:v>124280.53228347529</c:v>
                </c:pt>
                <c:pt idx="673">
                  <c:v>124772.40471829814</c:v>
                </c:pt>
                <c:pt idx="674">
                  <c:v>124599.46495834166</c:v>
                </c:pt>
                <c:pt idx="675">
                  <c:v>124898.3844852123</c:v>
                </c:pt>
                <c:pt idx="676">
                  <c:v>125130.89346896979</c:v>
                </c:pt>
                <c:pt idx="677">
                  <c:v>125130.89346896979</c:v>
                </c:pt>
                <c:pt idx="678">
                  <c:v>125130.89346896979</c:v>
                </c:pt>
                <c:pt idx="679">
                  <c:v>125938.82036879854</c:v>
                </c:pt>
                <c:pt idx="680">
                  <c:v>125570.57427591213</c:v>
                </c:pt>
                <c:pt idx="681">
                  <c:v>125524.67680376444</c:v>
                </c:pt>
                <c:pt idx="682">
                  <c:v>125544.54087849143</c:v>
                </c:pt>
                <c:pt idx="683">
                  <c:v>125791.76514842871</c:v>
                </c:pt>
                <c:pt idx="684">
                  <c:v>125791.76514842871</c:v>
                </c:pt>
                <c:pt idx="685">
                  <c:v>125791.76514842871</c:v>
                </c:pt>
                <c:pt idx="686">
                  <c:v>124860.28377318669</c:v>
                </c:pt>
                <c:pt idx="687">
                  <c:v>123980.13050046904</c:v>
                </c:pt>
                <c:pt idx="688">
                  <c:v>124311.67548757384</c:v>
                </c:pt>
                <c:pt idx="689">
                  <c:v>123095.69443066952</c:v>
                </c:pt>
                <c:pt idx="690">
                  <c:v>121317.56121729818</c:v>
                </c:pt>
                <c:pt idx="691">
                  <c:v>121317.56121729818</c:v>
                </c:pt>
                <c:pt idx="692">
                  <c:v>121317.56121729818</c:v>
                </c:pt>
                <c:pt idx="693">
                  <c:v>121317.56121729818</c:v>
                </c:pt>
                <c:pt idx="694">
                  <c:v>122227.94863550279</c:v>
                </c:pt>
                <c:pt idx="695">
                  <c:v>123069.23110623336</c:v>
                </c:pt>
                <c:pt idx="696">
                  <c:v>121824.51183045167</c:v>
                </c:pt>
                <c:pt idx="697">
                  <c:v>119498.54082603888</c:v>
                </c:pt>
                <c:pt idx="698">
                  <c:v>119498.54082603888</c:v>
                </c:pt>
                <c:pt idx="699">
                  <c:v>119498.54082603888</c:v>
                </c:pt>
                <c:pt idx="700">
                  <c:v>118435.58008436255</c:v>
                </c:pt>
                <c:pt idx="701">
                  <c:v>120372.00444822368</c:v>
                </c:pt>
                <c:pt idx="702">
                  <c:v>118491.918894496</c:v>
                </c:pt>
                <c:pt idx="703">
                  <c:v>117568.84945374065</c:v>
                </c:pt>
                <c:pt idx="704">
                  <c:v>116063.34511661371</c:v>
                </c:pt>
                <c:pt idx="705">
                  <c:v>116063.34511661371</c:v>
                </c:pt>
                <c:pt idx="706">
                  <c:v>116063.34511661371</c:v>
                </c:pt>
                <c:pt idx="707">
                  <c:v>117223.2518974639</c:v>
                </c:pt>
                <c:pt idx="708">
                  <c:v>115998.3804340686</c:v>
                </c:pt>
                <c:pt idx="709">
                  <c:v>112261.35028796221</c:v>
                </c:pt>
                <c:pt idx="710">
                  <c:v>115814.20292133189</c:v>
                </c:pt>
                <c:pt idx="711">
                  <c:v>118340.80463269963</c:v>
                </c:pt>
                <c:pt idx="712">
                  <c:v>118340.80463269963</c:v>
                </c:pt>
                <c:pt idx="713">
                  <c:v>118340.80463269963</c:v>
                </c:pt>
                <c:pt idx="714">
                  <c:v>118825.64758447297</c:v>
                </c:pt>
                <c:pt idx="715">
                  <c:v>118181.80994497283</c:v>
                </c:pt>
                <c:pt idx="716">
                  <c:v>116651.47984814474</c:v>
                </c:pt>
                <c:pt idx="717">
                  <c:v>117392.25113322385</c:v>
                </c:pt>
                <c:pt idx="718">
                  <c:v>118819.31991303849</c:v>
                </c:pt>
                <c:pt idx="719">
                  <c:v>118819.31991303849</c:v>
                </c:pt>
                <c:pt idx="720">
                  <c:v>118819.31991303849</c:v>
                </c:pt>
                <c:pt idx="721">
                  <c:v>117969.03264949407</c:v>
                </c:pt>
                <c:pt idx="722">
                  <c:v>117941.3343458239</c:v>
                </c:pt>
                <c:pt idx="723">
                  <c:v>117500.85980705096</c:v>
                </c:pt>
                <c:pt idx="724">
                  <c:v>118459.18956416599</c:v>
                </c:pt>
                <c:pt idx="725">
                  <c:v>117422.78399854789</c:v>
                </c:pt>
                <c:pt idx="726">
                  <c:v>117422.78399854789</c:v>
                </c:pt>
                <c:pt idx="727">
                  <c:v>117422.78399854789</c:v>
                </c:pt>
                <c:pt idx="728">
                  <c:v>114943.03953213076</c:v>
                </c:pt>
                <c:pt idx="729">
                  <c:v>115075.35041043362</c:v>
                </c:pt>
                <c:pt idx="730">
                  <c:v>116297.63716957018</c:v>
                </c:pt>
                <c:pt idx="731">
                  <c:v>114922.19486913057</c:v>
                </c:pt>
                <c:pt idx="732">
                  <c:v>114734.5516359126</c:v>
                </c:pt>
                <c:pt idx="733">
                  <c:v>114734.5516359126</c:v>
                </c:pt>
                <c:pt idx="734">
                  <c:v>114734.5516359126</c:v>
                </c:pt>
                <c:pt idx="735">
                  <c:v>115083.53665295099</c:v>
                </c:pt>
                <c:pt idx="736">
                  <c:v>116063.21378456292</c:v>
                </c:pt>
                <c:pt idx="737">
                  <c:v>115415.83260507049</c:v>
                </c:pt>
                <c:pt idx="738">
                  <c:v>115143.24643663205</c:v>
                </c:pt>
                <c:pt idx="739">
                  <c:v>115898.2662353913</c:v>
                </c:pt>
                <c:pt idx="740">
                  <c:v>115898.2662353913</c:v>
                </c:pt>
                <c:pt idx="741">
                  <c:v>115898.2662353913</c:v>
                </c:pt>
                <c:pt idx="742">
                  <c:v>117464.64678134468</c:v>
                </c:pt>
                <c:pt idx="743">
                  <c:v>117803.81191908295</c:v>
                </c:pt>
                <c:pt idx="744">
                  <c:v>118455.30335815655</c:v>
                </c:pt>
                <c:pt idx="745">
                  <c:v>118683.6140622095</c:v>
                </c:pt>
                <c:pt idx="746">
                  <c:v>118390.73759945866</c:v>
                </c:pt>
                <c:pt idx="747">
                  <c:v>118390.73759945866</c:v>
                </c:pt>
                <c:pt idx="748">
                  <c:v>118390.73759945866</c:v>
                </c:pt>
                <c:pt idx="749">
                  <c:v>118376.91981657743</c:v>
                </c:pt>
                <c:pt idx="750">
                  <c:v>116157.56629896635</c:v>
                </c:pt>
                <c:pt idx="751">
                  <c:v>116943.41540243934</c:v>
                </c:pt>
                <c:pt idx="752">
                  <c:v>116651.50238035573</c:v>
                </c:pt>
                <c:pt idx="753">
                  <c:v>115796.95029876832</c:v>
                </c:pt>
                <c:pt idx="754">
                  <c:v>115796.95029876832</c:v>
                </c:pt>
                <c:pt idx="755">
                  <c:v>115796.95029876832</c:v>
                </c:pt>
                <c:pt idx="756">
                  <c:v>112985.95376343583</c:v>
                </c:pt>
                <c:pt idx="757">
                  <c:v>110438.23388962579</c:v>
                </c:pt>
                <c:pt idx="758">
                  <c:v>110966.45086184831</c:v>
                </c:pt>
                <c:pt idx="759">
                  <c:v>112363.11874230855</c:v>
                </c:pt>
                <c:pt idx="760">
                  <c:v>113791.40273638131</c:v>
                </c:pt>
                <c:pt idx="761">
                  <c:v>113791.40273638131</c:v>
                </c:pt>
                <c:pt idx="762">
                  <c:v>113791.40273638131</c:v>
                </c:pt>
                <c:pt idx="763">
                  <c:v>113862.97090205041</c:v>
                </c:pt>
                <c:pt idx="764">
                  <c:v>114025.10105176481</c:v>
                </c:pt>
                <c:pt idx="765">
                  <c:v>113904.38442011815</c:v>
                </c:pt>
                <c:pt idx="766">
                  <c:v>113904.38442011815</c:v>
                </c:pt>
                <c:pt idx="767">
                  <c:v>113904.38442011815</c:v>
                </c:pt>
                <c:pt idx="768">
                  <c:v>113904.38442011815</c:v>
                </c:pt>
                <c:pt idx="769">
                  <c:v>113904.38442011815</c:v>
                </c:pt>
                <c:pt idx="770">
                  <c:v>112703.16750790933</c:v>
                </c:pt>
                <c:pt idx="771">
                  <c:v>113254.63116301618</c:v>
                </c:pt>
                <c:pt idx="772">
                  <c:v>113934.33514572241</c:v>
                </c:pt>
                <c:pt idx="773">
                  <c:v>113030.00501518493</c:v>
                </c:pt>
                <c:pt idx="774">
                  <c:v>113043.78075012707</c:v>
                </c:pt>
                <c:pt idx="775">
                  <c:v>113043.78075012707</c:v>
                </c:pt>
                <c:pt idx="776">
                  <c:v>113043.78075012707</c:v>
                </c:pt>
                <c:pt idx="777">
                  <c:v>111997.04123560173</c:v>
                </c:pt>
                <c:pt idx="778">
                  <c:v>111152.77461867378</c:v>
                </c:pt>
                <c:pt idx="779">
                  <c:v>112598.22408136756</c:v>
                </c:pt>
                <c:pt idx="780">
                  <c:v>112360.10353009679</c:v>
                </c:pt>
                <c:pt idx="781">
                  <c:v>112503.98129397306</c:v>
                </c:pt>
                <c:pt idx="782">
                  <c:v>112503.98129397306</c:v>
                </c:pt>
                <c:pt idx="783">
                  <c:v>112503.98129397306</c:v>
                </c:pt>
                <c:pt idx="784">
                  <c:v>113369.84528762801</c:v>
                </c:pt>
                <c:pt idx="785">
                  <c:v>113410.82682445808</c:v>
                </c:pt>
                <c:pt idx="786">
                  <c:v>112656.19324225935</c:v>
                </c:pt>
                <c:pt idx="787">
                  <c:v>113109.13402759701</c:v>
                </c:pt>
                <c:pt idx="788">
                  <c:v>112655.81527650006</c:v>
                </c:pt>
                <c:pt idx="789">
                  <c:v>112655.81527650006</c:v>
                </c:pt>
                <c:pt idx="790">
                  <c:v>112655.81527650006</c:v>
                </c:pt>
                <c:pt idx="791">
                  <c:v>112659.0968269037</c:v>
                </c:pt>
                <c:pt idx="792">
                  <c:v>111780.61249206102</c:v>
                </c:pt>
                <c:pt idx="793">
                  <c:v>112048.69442797219</c:v>
                </c:pt>
                <c:pt idx="794">
                  <c:v>112048.69442797219</c:v>
                </c:pt>
                <c:pt idx="795">
                  <c:v>112048.69442797219</c:v>
                </c:pt>
                <c:pt idx="796">
                  <c:v>112048.69442797219</c:v>
                </c:pt>
                <c:pt idx="797">
                  <c:v>112048.69442797219</c:v>
                </c:pt>
                <c:pt idx="798">
                  <c:v>112048.69442797219</c:v>
                </c:pt>
                <c:pt idx="799">
                  <c:v>112048.69442797219</c:v>
                </c:pt>
                <c:pt idx="800">
                  <c:v>112048.69442797219</c:v>
                </c:pt>
                <c:pt idx="801">
                  <c:v>113387.06105677471</c:v>
                </c:pt>
                <c:pt idx="802">
                  <c:v>113616.61800696046</c:v>
                </c:pt>
                <c:pt idx="803">
                  <c:v>113616.61800696046</c:v>
                </c:pt>
                <c:pt idx="804">
                  <c:v>113616.61800696046</c:v>
                </c:pt>
                <c:pt idx="805">
                  <c:v>115280.27291801543</c:v>
                </c:pt>
                <c:pt idx="806">
                  <c:v>114865.31188599393</c:v>
                </c:pt>
                <c:pt idx="807">
                  <c:v>115048.615123601</c:v>
                </c:pt>
                <c:pt idx="808">
                  <c:v>115890.67436430138</c:v>
                </c:pt>
                <c:pt idx="809">
                  <c:v>116145.02684402736</c:v>
                </c:pt>
                <c:pt idx="810">
                  <c:v>116145.02684402736</c:v>
                </c:pt>
                <c:pt idx="811">
                  <c:v>116145.02684402736</c:v>
                </c:pt>
                <c:pt idx="812">
                  <c:v>116056.22452232309</c:v>
                </c:pt>
                <c:pt idx="813">
                  <c:v>116540.66164568654</c:v>
                </c:pt>
                <c:pt idx="814">
                  <c:v>115716.44244394184</c:v>
                </c:pt>
                <c:pt idx="815">
                  <c:v>115928.57388445316</c:v>
                </c:pt>
                <c:pt idx="816">
                  <c:v>116641.85902985683</c:v>
                </c:pt>
                <c:pt idx="817">
                  <c:v>116641.85902985683</c:v>
                </c:pt>
                <c:pt idx="818">
                  <c:v>116641.85902985683</c:v>
                </c:pt>
                <c:pt idx="819">
                  <c:v>116526.92447085667</c:v>
                </c:pt>
                <c:pt idx="820">
                  <c:v>116678.08161835698</c:v>
                </c:pt>
                <c:pt idx="821">
                  <c:v>116362.91438003549</c:v>
                </c:pt>
                <c:pt idx="822">
                  <c:v>116057.0714232444</c:v>
                </c:pt>
                <c:pt idx="823">
                  <c:v>115681.80239812491</c:v>
                </c:pt>
                <c:pt idx="824">
                  <c:v>115681.80239812491</c:v>
                </c:pt>
                <c:pt idx="825">
                  <c:v>115681.80239812491</c:v>
                </c:pt>
                <c:pt idx="826">
                  <c:v>115072.20990645795</c:v>
                </c:pt>
                <c:pt idx="827">
                  <c:v>114679.51380165182</c:v>
                </c:pt>
                <c:pt idx="828">
                  <c:v>115946.0496265937</c:v>
                </c:pt>
                <c:pt idx="829">
                  <c:v>116173.30353140643</c:v>
                </c:pt>
                <c:pt idx="830">
                  <c:v>116862.19942015479</c:v>
                </c:pt>
                <c:pt idx="831">
                  <c:v>116862.19942015479</c:v>
                </c:pt>
                <c:pt idx="832">
                  <c:v>116862.19942015479</c:v>
                </c:pt>
                <c:pt idx="833">
                  <c:v>116518.28951366281</c:v>
                </c:pt>
                <c:pt idx="834">
                  <c:v>116510.35577139191</c:v>
                </c:pt>
                <c:pt idx="835">
                  <c:v>116570.60543533221</c:v>
                </c:pt>
                <c:pt idx="836">
                  <c:v>116203.66710004138</c:v>
                </c:pt>
                <c:pt idx="837">
                  <c:v>115748.84914633493</c:v>
                </c:pt>
                <c:pt idx="838">
                  <c:v>115748.84914633493</c:v>
                </c:pt>
                <c:pt idx="839">
                  <c:v>115748.84914633493</c:v>
                </c:pt>
                <c:pt idx="840">
                  <c:v>116294.38270739818</c:v>
                </c:pt>
                <c:pt idx="841">
                  <c:v>115800.19711052356</c:v>
                </c:pt>
                <c:pt idx="842">
                  <c:v>115312.16896645137</c:v>
                </c:pt>
                <c:pt idx="843">
                  <c:v>115894.89763595506</c:v>
                </c:pt>
                <c:pt idx="844">
                  <c:v>115969.4402146978</c:v>
                </c:pt>
                <c:pt idx="845">
                  <c:v>115969.4402146978</c:v>
                </c:pt>
                <c:pt idx="846">
                  <c:v>115969.4402146978</c:v>
                </c:pt>
                <c:pt idx="847">
                  <c:v>115548.78050018469</c:v>
                </c:pt>
                <c:pt idx="848">
                  <c:v>115637.36611166522</c:v>
                </c:pt>
                <c:pt idx="849">
                  <c:v>115992.58421700839</c:v>
                </c:pt>
                <c:pt idx="850">
                  <c:v>115797.75565354912</c:v>
                </c:pt>
                <c:pt idx="851">
                  <c:v>113998.62200922908</c:v>
                </c:pt>
                <c:pt idx="852">
                  <c:v>113998.62200922908</c:v>
                </c:pt>
                <c:pt idx="853">
                  <c:v>113998.62200922908</c:v>
                </c:pt>
                <c:pt idx="854">
                  <c:v>113760.20545341248</c:v>
                </c:pt>
                <c:pt idx="855">
                  <c:v>114350.94081833503</c:v>
                </c:pt>
                <c:pt idx="856">
                  <c:v>115549.82711750013</c:v>
                </c:pt>
                <c:pt idx="857">
                  <c:v>115307.350096543</c:v>
                </c:pt>
                <c:pt idx="858">
                  <c:v>114947.96749055917</c:v>
                </c:pt>
                <c:pt idx="859">
                  <c:v>114947.96749055917</c:v>
                </c:pt>
                <c:pt idx="860">
                  <c:v>114947.96749055917</c:v>
                </c:pt>
                <c:pt idx="861">
                  <c:v>115496.35194746578</c:v>
                </c:pt>
                <c:pt idx="862">
                  <c:v>114895.2212356395</c:v>
                </c:pt>
                <c:pt idx="863">
                  <c:v>115001.37587822383</c:v>
                </c:pt>
                <c:pt idx="864">
                  <c:v>114945.4520246618</c:v>
                </c:pt>
                <c:pt idx="865">
                  <c:v>114803.50327350083</c:v>
                </c:pt>
                <c:pt idx="866">
                  <c:v>114803.50327350083</c:v>
                </c:pt>
                <c:pt idx="867">
                  <c:v>114803.50327350083</c:v>
                </c:pt>
                <c:pt idx="868">
                  <c:v>115810.40701406241</c:v>
                </c:pt>
                <c:pt idx="869">
                  <c:v>115334.81695833303</c:v>
                </c:pt>
                <c:pt idx="870">
                  <c:v>115390.07852422008</c:v>
                </c:pt>
                <c:pt idx="871">
                  <c:v>115972.82075657821</c:v>
                </c:pt>
                <c:pt idx="872">
                  <c:v>116029.13806004509</c:v>
                </c:pt>
                <c:pt idx="873">
                  <c:v>116029.13806004509</c:v>
                </c:pt>
                <c:pt idx="874">
                  <c:v>116029.13806004509</c:v>
                </c:pt>
                <c:pt idx="875">
                  <c:v>117193.24372954977</c:v>
                </c:pt>
                <c:pt idx="876">
                  <c:v>117348.85223505748</c:v>
                </c:pt>
                <c:pt idx="877">
                  <c:v>117261.21992731301</c:v>
                </c:pt>
                <c:pt idx="878">
                  <c:v>116934.76974101904</c:v>
                </c:pt>
                <c:pt idx="879">
                  <c:v>117146.23116705476</c:v>
                </c:pt>
                <c:pt idx="880">
                  <c:v>117146.23116705476</c:v>
                </c:pt>
                <c:pt idx="881">
                  <c:v>117146.23116705476</c:v>
                </c:pt>
                <c:pt idx="882">
                  <c:v>116260.133789468</c:v>
                </c:pt>
                <c:pt idx="883">
                  <c:v>116571.60325455599</c:v>
                </c:pt>
                <c:pt idx="884">
                  <c:v>116519.62134671537</c:v>
                </c:pt>
                <c:pt idx="885">
                  <c:v>116059.95736678253</c:v>
                </c:pt>
                <c:pt idx="886">
                  <c:v>116059.95736678253</c:v>
                </c:pt>
                <c:pt idx="887">
                  <c:v>116059.95736678253</c:v>
                </c:pt>
                <c:pt idx="888">
                  <c:v>116059.95736678253</c:v>
                </c:pt>
                <c:pt idx="889">
                  <c:v>114241.25483334501</c:v>
                </c:pt>
                <c:pt idx="890">
                  <c:v>114396.57495466004</c:v>
                </c:pt>
                <c:pt idx="891">
                  <c:v>115081.50349491676</c:v>
                </c:pt>
                <c:pt idx="892">
                  <c:v>114937.27942258029</c:v>
                </c:pt>
                <c:pt idx="893">
                  <c:v>114389.6888248561</c:v>
                </c:pt>
                <c:pt idx="894">
                  <c:v>114389.6888248561</c:v>
                </c:pt>
                <c:pt idx="895">
                  <c:v>114389.6888248561</c:v>
                </c:pt>
                <c:pt idx="896">
                  <c:v>113106.62296059115</c:v>
                </c:pt>
                <c:pt idx="897">
                  <c:v>113032.95942062145</c:v>
                </c:pt>
                <c:pt idx="898">
                  <c:v>112455.91115344661</c:v>
                </c:pt>
                <c:pt idx="899">
                  <c:v>113097.26122103844</c:v>
                </c:pt>
                <c:pt idx="900">
                  <c:v>112129.75955476178</c:v>
                </c:pt>
                <c:pt idx="901">
                  <c:v>112129.75955476178</c:v>
                </c:pt>
                <c:pt idx="902">
                  <c:v>112129.75955476178</c:v>
                </c:pt>
                <c:pt idx="903">
                  <c:v>112221.67321165265</c:v>
                </c:pt>
                <c:pt idx="904">
                  <c:v>112917.99776541071</c:v>
                </c:pt>
                <c:pt idx="905">
                  <c:v>112310.24335917225</c:v>
                </c:pt>
                <c:pt idx="906">
                  <c:v>111826.75711252219</c:v>
                </c:pt>
                <c:pt idx="907">
                  <c:v>111919.91816131769</c:v>
                </c:pt>
                <c:pt idx="908">
                  <c:v>111919.91816131769</c:v>
                </c:pt>
                <c:pt idx="909">
                  <c:v>111919.91816131769</c:v>
                </c:pt>
                <c:pt idx="910">
                  <c:v>112035.19210986402</c:v>
                </c:pt>
                <c:pt idx="911">
                  <c:v>110994.31366545748</c:v>
                </c:pt>
                <c:pt idx="912">
                  <c:v>110614.47431535905</c:v>
                </c:pt>
                <c:pt idx="913">
                  <c:v>109876.28823572061</c:v>
                </c:pt>
                <c:pt idx="914">
                  <c:v>110696.8906273272</c:v>
                </c:pt>
                <c:pt idx="915">
                  <c:v>110696.8906273272</c:v>
                </c:pt>
                <c:pt idx="916">
                  <c:v>110696.8906273272</c:v>
                </c:pt>
                <c:pt idx="917">
                  <c:v>110617.52567404683</c:v>
                </c:pt>
                <c:pt idx="918">
                  <c:v>111281.08645927903</c:v>
                </c:pt>
                <c:pt idx="919">
                  <c:v>111294.37969217793</c:v>
                </c:pt>
                <c:pt idx="920">
                  <c:v>111929.16531469219</c:v>
                </c:pt>
                <c:pt idx="921">
                  <c:v>111958.11541515941</c:v>
                </c:pt>
                <c:pt idx="922">
                  <c:v>111958.11541515941</c:v>
                </c:pt>
                <c:pt idx="923">
                  <c:v>111958.11541515941</c:v>
                </c:pt>
                <c:pt idx="924">
                  <c:v>111958.11541515941</c:v>
                </c:pt>
                <c:pt idx="925">
                  <c:v>111958.11541515941</c:v>
                </c:pt>
                <c:pt idx="926">
                  <c:v>111958.11541515941</c:v>
                </c:pt>
                <c:pt idx="927">
                  <c:v>111958.11541515941</c:v>
                </c:pt>
                <c:pt idx="928">
                  <c:v>111958.11541515941</c:v>
                </c:pt>
                <c:pt idx="929">
                  <c:v>111958.11541515941</c:v>
                </c:pt>
                <c:pt idx="930">
                  <c:v>111958.11541515941</c:v>
                </c:pt>
                <c:pt idx="931">
                  <c:v>112999.67409374975</c:v>
                </c:pt>
                <c:pt idx="932">
                  <c:v>113390.62374017172</c:v>
                </c:pt>
                <c:pt idx="933">
                  <c:v>113934.86518375261</c:v>
                </c:pt>
                <c:pt idx="934">
                  <c:v>113927.99109469861</c:v>
                </c:pt>
                <c:pt idx="935">
                  <c:v>114306.1606023717</c:v>
                </c:pt>
                <c:pt idx="936">
                  <c:v>114306.1606023717</c:v>
                </c:pt>
                <c:pt idx="937">
                  <c:v>114306.1606023717</c:v>
                </c:pt>
                <c:pt idx="938">
                  <c:v>114687.68235442483</c:v>
                </c:pt>
                <c:pt idx="939">
                  <c:v>114495.8927426645</c:v>
                </c:pt>
                <c:pt idx="940">
                  <c:v>114990.43968848478</c:v>
                </c:pt>
                <c:pt idx="941">
                  <c:v>113487.89759977738</c:v>
                </c:pt>
                <c:pt idx="942">
                  <c:v>113759.48803825703</c:v>
                </c:pt>
                <c:pt idx="943">
                  <c:v>113759.48803825703</c:v>
                </c:pt>
                <c:pt idx="944">
                  <c:v>113759.48803825703</c:v>
                </c:pt>
                <c:pt idx="945">
                  <c:v>112805.82955128457</c:v>
                </c:pt>
                <c:pt idx="946">
                  <c:v>113820.8911375702</c:v>
                </c:pt>
                <c:pt idx="947">
                  <c:v>114733.01433855627</c:v>
                </c:pt>
                <c:pt idx="948">
                  <c:v>114904.83566468096</c:v>
                </c:pt>
                <c:pt idx="949">
                  <c:v>115643.30570600745</c:v>
                </c:pt>
                <c:pt idx="950">
                  <c:v>115643.30570600745</c:v>
                </c:pt>
                <c:pt idx="951">
                  <c:v>115643.30570600745</c:v>
                </c:pt>
                <c:pt idx="952">
                  <c:v>115841.32774804324</c:v>
                </c:pt>
                <c:pt idx="953">
                  <c:v>115890.92540535989</c:v>
                </c:pt>
                <c:pt idx="954">
                  <c:v>115141.96414829631</c:v>
                </c:pt>
                <c:pt idx="955">
                  <c:v>114596.66576995869</c:v>
                </c:pt>
                <c:pt idx="956">
                  <c:v>114997.88562776503</c:v>
                </c:pt>
                <c:pt idx="957">
                  <c:v>114997.88562776503</c:v>
                </c:pt>
                <c:pt idx="958">
                  <c:v>114997.88562776503</c:v>
                </c:pt>
                <c:pt idx="959">
                  <c:v>115241.11719717312</c:v>
                </c:pt>
                <c:pt idx="960">
                  <c:v>114530.42171399032</c:v>
                </c:pt>
                <c:pt idx="961">
                  <c:v>114990.61112215252</c:v>
                </c:pt>
                <c:pt idx="962">
                  <c:v>115769.72156236028</c:v>
                </c:pt>
                <c:pt idx="963">
                  <c:v>116195.35222228622</c:v>
                </c:pt>
                <c:pt idx="964">
                  <c:v>116195.35222228622</c:v>
                </c:pt>
                <c:pt idx="965">
                  <c:v>116195.35222228622</c:v>
                </c:pt>
                <c:pt idx="966">
                  <c:v>116363.40340873013</c:v>
                </c:pt>
                <c:pt idx="967">
                  <c:v>116427.39039588167</c:v>
                </c:pt>
                <c:pt idx="968">
                  <c:v>116203.06435177304</c:v>
                </c:pt>
                <c:pt idx="969">
                  <c:v>115364.03032131182</c:v>
                </c:pt>
                <c:pt idx="970">
                  <c:v>115695.5460541557</c:v>
                </c:pt>
                <c:pt idx="971">
                  <c:v>115695.5460541557</c:v>
                </c:pt>
                <c:pt idx="972">
                  <c:v>115695.5460541557</c:v>
                </c:pt>
                <c:pt idx="973">
                  <c:v>115319.61148220088</c:v>
                </c:pt>
                <c:pt idx="974">
                  <c:v>115149.52172558283</c:v>
                </c:pt>
                <c:pt idx="975">
                  <c:v>116257.44394637272</c:v>
                </c:pt>
                <c:pt idx="976">
                  <c:v>115940.24704146052</c:v>
                </c:pt>
                <c:pt idx="977">
                  <c:v>116306.66974753058</c:v>
                </c:pt>
                <c:pt idx="978">
                  <c:v>116306.66974753058</c:v>
                </c:pt>
                <c:pt idx="979">
                  <c:v>116306.66974753058</c:v>
                </c:pt>
                <c:pt idx="980">
                  <c:v>116306.66974753058</c:v>
                </c:pt>
                <c:pt idx="981">
                  <c:v>116423.52852853391</c:v>
                </c:pt>
                <c:pt idx="982">
                  <c:v>116396.40700055062</c:v>
                </c:pt>
                <c:pt idx="983">
                  <c:v>115976.78311166505</c:v>
                </c:pt>
                <c:pt idx="984">
                  <c:v>115917.88935537821</c:v>
                </c:pt>
                <c:pt idx="985">
                  <c:v>115917.88935537821</c:v>
                </c:pt>
                <c:pt idx="986">
                  <c:v>115917.88935537821</c:v>
                </c:pt>
                <c:pt idx="987">
                  <c:v>116517.92317328507</c:v>
                </c:pt>
                <c:pt idx="988">
                  <c:v>116635.20757046615</c:v>
                </c:pt>
                <c:pt idx="989">
                  <c:v>116715.04612017737</c:v>
                </c:pt>
                <c:pt idx="990">
                  <c:v>116544.68047303273</c:v>
                </c:pt>
                <c:pt idx="991">
                  <c:v>116565.4137658734</c:v>
                </c:pt>
                <c:pt idx="992">
                  <c:v>116565.4137658734</c:v>
                </c:pt>
                <c:pt idx="993">
                  <c:v>116565.4137658734</c:v>
                </c:pt>
                <c:pt idx="994">
                  <c:v>116161.03771827079</c:v>
                </c:pt>
                <c:pt idx="995">
                  <c:v>116490.61980951068</c:v>
                </c:pt>
                <c:pt idx="996">
                  <c:v>115988.53242150783</c:v>
                </c:pt>
                <c:pt idx="997">
                  <c:v>116097.63081811999</c:v>
                </c:pt>
                <c:pt idx="998">
                  <c:v>115830.58243555209</c:v>
                </c:pt>
                <c:pt idx="999">
                  <c:v>115830.58243555209</c:v>
                </c:pt>
                <c:pt idx="1000">
                  <c:v>115830.58243555209</c:v>
                </c:pt>
                <c:pt idx="1001">
                  <c:v>115417.97467249159</c:v>
                </c:pt>
                <c:pt idx="1002">
                  <c:v>115575.64821045355</c:v>
                </c:pt>
                <c:pt idx="1003">
                  <c:v>115782.14054111025</c:v>
                </c:pt>
                <c:pt idx="1004">
                  <c:v>115992.88741213374</c:v>
                </c:pt>
                <c:pt idx="1005">
                  <c:v>116513.77844283159</c:v>
                </c:pt>
                <c:pt idx="1006">
                  <c:v>116513.77844283159</c:v>
                </c:pt>
                <c:pt idx="1007">
                  <c:v>116513.77844283159</c:v>
                </c:pt>
                <c:pt idx="1008">
                  <c:v>116513.77844283159</c:v>
                </c:pt>
                <c:pt idx="1009">
                  <c:v>117601.66611761258</c:v>
                </c:pt>
                <c:pt idx="1010">
                  <c:v>117190.69633056126</c:v>
                </c:pt>
                <c:pt idx="1011">
                  <c:v>117187.07078430304</c:v>
                </c:pt>
                <c:pt idx="1012">
                  <c:v>116525.80625924641</c:v>
                </c:pt>
                <c:pt idx="1013">
                  <c:v>116525.80625924641</c:v>
                </c:pt>
                <c:pt idx="1014">
                  <c:v>116525.80625924641</c:v>
                </c:pt>
                <c:pt idx="1015">
                  <c:v>115813.32067033794</c:v>
                </c:pt>
                <c:pt idx="1016">
                  <c:v>115672.89183732626</c:v>
                </c:pt>
                <c:pt idx="1017">
                  <c:v>115945.02297007563</c:v>
                </c:pt>
                <c:pt idx="1018">
                  <c:v>115994.62463755684</c:v>
                </c:pt>
                <c:pt idx="1019">
                  <c:v>116161.41606261939</c:v>
                </c:pt>
                <c:pt idx="1020">
                  <c:v>116161.41606261939</c:v>
                </c:pt>
                <c:pt idx="1021">
                  <c:v>116161.41606261939</c:v>
                </c:pt>
                <c:pt idx="1022">
                  <c:v>116357.68956339167</c:v>
                </c:pt>
                <c:pt idx="1023">
                  <c:v>116162.46293539254</c:v>
                </c:pt>
                <c:pt idx="1024">
                  <c:v>115929.96466237596</c:v>
                </c:pt>
                <c:pt idx="1025">
                  <c:v>115371.0980502764</c:v>
                </c:pt>
                <c:pt idx="1026">
                  <c:v>115575.02898838285</c:v>
                </c:pt>
                <c:pt idx="1027">
                  <c:v>115575.02898838285</c:v>
                </c:pt>
                <c:pt idx="1028">
                  <c:v>115575.02898838285</c:v>
                </c:pt>
                <c:pt idx="1029">
                  <c:v>115565.35736760768</c:v>
                </c:pt>
                <c:pt idx="1030">
                  <c:v>115246.90418935195</c:v>
                </c:pt>
                <c:pt idx="1031">
                  <c:v>114751.93697765729</c:v>
                </c:pt>
                <c:pt idx="1032">
                  <c:v>114849.66409884996</c:v>
                </c:pt>
                <c:pt idx="1033">
                  <c:v>114744.77077371736</c:v>
                </c:pt>
                <c:pt idx="1034">
                  <c:v>114744.77077371736</c:v>
                </c:pt>
                <c:pt idx="1035">
                  <c:v>114744.77077371736</c:v>
                </c:pt>
                <c:pt idx="1036">
                  <c:v>114449.97102624466</c:v>
                </c:pt>
                <c:pt idx="1037">
                  <c:v>115747.37226592633</c:v>
                </c:pt>
                <c:pt idx="1038">
                  <c:v>115658.53968815749</c:v>
                </c:pt>
                <c:pt idx="1039">
                  <c:v>115685.25455679785</c:v>
                </c:pt>
                <c:pt idx="1040">
                  <c:v>115950.94003155889</c:v>
                </c:pt>
                <c:pt idx="1041">
                  <c:v>115950.94003155889</c:v>
                </c:pt>
                <c:pt idx="1042">
                  <c:v>115950.94003155889</c:v>
                </c:pt>
                <c:pt idx="1043">
                  <c:v>116317.75075978815</c:v>
                </c:pt>
                <c:pt idx="1044">
                  <c:v>116369.22101090648</c:v>
                </c:pt>
                <c:pt idx="1045">
                  <c:v>116607.62460901751</c:v>
                </c:pt>
                <c:pt idx="1046">
                  <c:v>116607.62460901751</c:v>
                </c:pt>
                <c:pt idx="1047">
                  <c:v>116607.62460901751</c:v>
                </c:pt>
                <c:pt idx="1048">
                  <c:v>116607.62460901751</c:v>
                </c:pt>
                <c:pt idx="1049">
                  <c:v>116607.62460901751</c:v>
                </c:pt>
                <c:pt idx="1050">
                  <c:v>116508.49571165389</c:v>
                </c:pt>
                <c:pt idx="1051">
                  <c:v>116600.85485873166</c:v>
                </c:pt>
                <c:pt idx="1052">
                  <c:v>117132.65854185393</c:v>
                </c:pt>
                <c:pt idx="1053">
                  <c:v>117477.21737857044</c:v>
                </c:pt>
                <c:pt idx="1054">
                  <c:v>116952.34708750274</c:v>
                </c:pt>
                <c:pt idx="1055">
                  <c:v>116952.34708750274</c:v>
                </c:pt>
                <c:pt idx="1056">
                  <c:v>116952.34708750274</c:v>
                </c:pt>
                <c:pt idx="1057">
                  <c:v>116953.46601971591</c:v>
                </c:pt>
                <c:pt idx="1058">
                  <c:v>116836.66095886263</c:v>
                </c:pt>
                <c:pt idx="1059">
                  <c:v>116639.29666576559</c:v>
                </c:pt>
                <c:pt idx="1060">
                  <c:v>116622.14466576689</c:v>
                </c:pt>
                <c:pt idx="1061">
                  <c:v>117680.75055446621</c:v>
                </c:pt>
                <c:pt idx="1062">
                  <c:v>117680.75055446621</c:v>
                </c:pt>
                <c:pt idx="1063">
                  <c:v>117680.75055446621</c:v>
                </c:pt>
                <c:pt idx="1064">
                  <c:v>118350.20677436196</c:v>
                </c:pt>
                <c:pt idx="1065">
                  <c:v>118379.59185541482</c:v>
                </c:pt>
                <c:pt idx="1066">
                  <c:v>118626.38095123271</c:v>
                </c:pt>
                <c:pt idx="1067">
                  <c:v>118556.91483482433</c:v>
                </c:pt>
                <c:pt idx="1068">
                  <c:v>119035.48876371155</c:v>
                </c:pt>
                <c:pt idx="1069">
                  <c:v>119035.48876371155</c:v>
                </c:pt>
                <c:pt idx="1070">
                  <c:v>119035.48876371155</c:v>
                </c:pt>
                <c:pt idx="1071">
                  <c:v>119972.24199882736</c:v>
                </c:pt>
                <c:pt idx="1072">
                  <c:v>119955.81037644137</c:v>
                </c:pt>
                <c:pt idx="1073">
                  <c:v>120754.35205741267</c:v>
                </c:pt>
                <c:pt idx="1074">
                  <c:v>120703.02876375115</c:v>
                </c:pt>
                <c:pt idx="1075">
                  <c:v>120354.06009273235</c:v>
                </c:pt>
                <c:pt idx="1076">
                  <c:v>120354.06009273235</c:v>
                </c:pt>
                <c:pt idx="1077">
                  <c:v>120354.06009273235</c:v>
                </c:pt>
                <c:pt idx="1078">
                  <c:v>120694.1747330681</c:v>
                </c:pt>
                <c:pt idx="1079">
                  <c:v>121212.91710231607</c:v>
                </c:pt>
                <c:pt idx="1080">
                  <c:v>120975.94071767078</c:v>
                </c:pt>
                <c:pt idx="1081">
                  <c:v>120724.2577109018</c:v>
                </c:pt>
                <c:pt idx="1082">
                  <c:v>120830.04396953125</c:v>
                </c:pt>
                <c:pt idx="1083">
                  <c:v>120830.04396953125</c:v>
                </c:pt>
                <c:pt idx="1084">
                  <c:v>120830.04396953125</c:v>
                </c:pt>
                <c:pt idx="1085">
                  <c:v>120615.1527363042</c:v>
                </c:pt>
                <c:pt idx="1086">
                  <c:v>120528.39802462274</c:v>
                </c:pt>
                <c:pt idx="1087">
                  <c:v>120350.37107175743</c:v>
                </c:pt>
                <c:pt idx="1088">
                  <c:v>120237.15810975851</c:v>
                </c:pt>
                <c:pt idx="1089">
                  <c:v>120108.12044518848</c:v>
                </c:pt>
                <c:pt idx="1090">
                  <c:v>120108.12044518848</c:v>
                </c:pt>
                <c:pt idx="1091">
                  <c:v>120108.12044518848</c:v>
                </c:pt>
                <c:pt idx="1092">
                  <c:v>119944.06033445416</c:v>
                </c:pt>
                <c:pt idx="1093">
                  <c:v>120401.49618373245</c:v>
                </c:pt>
                <c:pt idx="1094">
                  <c:v>119851.49975443966</c:v>
                </c:pt>
                <c:pt idx="1095">
                  <c:v>120373.7000043048</c:v>
                </c:pt>
                <c:pt idx="1096">
                  <c:v>120109.60858389136</c:v>
                </c:pt>
                <c:pt idx="1097">
                  <c:v>120109.60858389136</c:v>
                </c:pt>
                <c:pt idx="1098">
                  <c:v>120109.60858389136</c:v>
                </c:pt>
                <c:pt idx="1099">
                  <c:v>120102.47263456794</c:v>
                </c:pt>
                <c:pt idx="1100">
                  <c:v>120362.49349195159</c:v>
                </c:pt>
                <c:pt idx="1101">
                  <c:v>120586.28767019042</c:v>
                </c:pt>
                <c:pt idx="1102">
                  <c:v>120334.72115455623</c:v>
                </c:pt>
                <c:pt idx="1103">
                  <c:v>120894.96032906571</c:v>
                </c:pt>
                <c:pt idx="1104">
                  <c:v>120894.96032906571</c:v>
                </c:pt>
                <c:pt idx="1105">
                  <c:v>120894.96032906571</c:v>
                </c:pt>
                <c:pt idx="1106">
                  <c:v>120515.8209033366</c:v>
                </c:pt>
                <c:pt idx="1107">
                  <c:v>120684.24478191019</c:v>
                </c:pt>
                <c:pt idx="1108">
                  <c:v>121068.21315255502</c:v>
                </c:pt>
                <c:pt idx="1109">
                  <c:v>120744.75264217667</c:v>
                </c:pt>
                <c:pt idx="1110">
                  <c:v>121278.51201439655</c:v>
                </c:pt>
                <c:pt idx="1111">
                  <c:v>121278.51201439655</c:v>
                </c:pt>
                <c:pt idx="1112">
                  <c:v>121278.51201439655</c:v>
                </c:pt>
                <c:pt idx="1113">
                  <c:v>122107.37497607838</c:v>
                </c:pt>
                <c:pt idx="1114">
                  <c:v>122169.16094722852</c:v>
                </c:pt>
                <c:pt idx="1115">
                  <c:v>121950.77009773349</c:v>
                </c:pt>
                <c:pt idx="1116">
                  <c:v>122046.08380954167</c:v>
                </c:pt>
                <c:pt idx="1117">
                  <c:v>121987.38061236122</c:v>
                </c:pt>
                <c:pt idx="1118">
                  <c:v>121987.38061236122</c:v>
                </c:pt>
                <c:pt idx="1119">
                  <c:v>121987.38061236122</c:v>
                </c:pt>
                <c:pt idx="1120">
                  <c:v>121549.63485099435</c:v>
                </c:pt>
                <c:pt idx="1121">
                  <c:v>121604.3414074672</c:v>
                </c:pt>
                <c:pt idx="1122">
                  <c:v>121426.48830389467</c:v>
                </c:pt>
                <c:pt idx="1123">
                  <c:v>121001.50633043039</c:v>
                </c:pt>
                <c:pt idx="1124">
                  <c:v>121042.28866486391</c:v>
                </c:pt>
                <c:pt idx="1125">
                  <c:v>121042.28866486391</c:v>
                </c:pt>
                <c:pt idx="1126">
                  <c:v>121042.28866486391</c:v>
                </c:pt>
                <c:pt idx="1127">
                  <c:v>120924.45966875429</c:v>
                </c:pt>
                <c:pt idx="1128">
                  <c:v>121104.59324067968</c:v>
                </c:pt>
                <c:pt idx="1129">
                  <c:v>121100.55865384408</c:v>
                </c:pt>
                <c:pt idx="1130">
                  <c:v>120639.08947974042</c:v>
                </c:pt>
                <c:pt idx="1131">
                  <c:v>120843.27254113308</c:v>
                </c:pt>
                <c:pt idx="1132">
                  <c:v>120843.27254113308</c:v>
                </c:pt>
                <c:pt idx="1133">
                  <c:v>120843.27254113308</c:v>
                </c:pt>
                <c:pt idx="1134">
                  <c:v>121235.394892714</c:v>
                </c:pt>
                <c:pt idx="1135">
                  <c:v>121480.81880555408</c:v>
                </c:pt>
                <c:pt idx="1136">
                  <c:v>121926.30157439571</c:v>
                </c:pt>
                <c:pt idx="1137">
                  <c:v>121869.89136451046</c:v>
                </c:pt>
                <c:pt idx="1138">
                  <c:v>121571.82260073171</c:v>
                </c:pt>
                <c:pt idx="1139">
                  <c:v>121571.82260073171</c:v>
                </c:pt>
                <c:pt idx="1140">
                  <c:v>121571.82260073171</c:v>
                </c:pt>
                <c:pt idx="1141">
                  <c:v>120683.40011260295</c:v>
                </c:pt>
                <c:pt idx="1142">
                  <c:v>120752.53054248425</c:v>
                </c:pt>
                <c:pt idx="1143">
                  <c:v>120444.84163058198</c:v>
                </c:pt>
                <c:pt idx="1144">
                  <c:v>120444.84163058198</c:v>
                </c:pt>
                <c:pt idx="1145">
                  <c:v>120444.84163058198</c:v>
                </c:pt>
                <c:pt idx="1146">
                  <c:v>120444.84163058198</c:v>
                </c:pt>
                <c:pt idx="1147">
                  <c:v>120444.84163058198</c:v>
                </c:pt>
                <c:pt idx="1148">
                  <c:v>120462.76141062591</c:v>
                </c:pt>
                <c:pt idx="1149">
                  <c:v>120493.11692225189</c:v>
                </c:pt>
                <c:pt idx="1150">
                  <c:v>120687.49286843545</c:v>
                </c:pt>
                <c:pt idx="1151">
                  <c:v>121114.54414566138</c:v>
                </c:pt>
                <c:pt idx="1152">
                  <c:v>121081.39726459233</c:v>
                </c:pt>
                <c:pt idx="1153">
                  <c:v>121081.39726459233</c:v>
                </c:pt>
                <c:pt idx="1154">
                  <c:v>121081.39726459233</c:v>
                </c:pt>
                <c:pt idx="1155">
                  <c:v>120563.8258299944</c:v>
                </c:pt>
                <c:pt idx="1156">
                  <c:v>120677.88834282532</c:v>
                </c:pt>
                <c:pt idx="1157">
                  <c:v>120428.40495666924</c:v>
                </c:pt>
                <c:pt idx="1158">
                  <c:v>120543.42099624977</c:v>
                </c:pt>
                <c:pt idx="1159">
                  <c:v>120793.46668404689</c:v>
                </c:pt>
                <c:pt idx="1160">
                  <c:v>120793.46668404689</c:v>
                </c:pt>
                <c:pt idx="1161">
                  <c:v>120793.46668404689</c:v>
                </c:pt>
                <c:pt idx="1162">
                  <c:v>120793.46668404689</c:v>
                </c:pt>
                <c:pt idx="1163">
                  <c:v>120793.46668404689</c:v>
                </c:pt>
                <c:pt idx="1164">
                  <c:v>120793.46668404689</c:v>
                </c:pt>
                <c:pt idx="1165">
                  <c:v>120793.46668404689</c:v>
                </c:pt>
                <c:pt idx="1166">
                  <c:v>120793.46668404689</c:v>
                </c:pt>
                <c:pt idx="1167">
                  <c:v>120793.46668404689</c:v>
                </c:pt>
                <c:pt idx="1168">
                  <c:v>120793.46668404689</c:v>
                </c:pt>
                <c:pt idx="1169">
                  <c:v>120003.56171191257</c:v>
                </c:pt>
                <c:pt idx="1170">
                  <c:v>120022.27385428149</c:v>
                </c:pt>
                <c:pt idx="1171">
                  <c:v>119885.07535359169</c:v>
                </c:pt>
                <c:pt idx="1172">
                  <c:v>119988.0524513727</c:v>
                </c:pt>
                <c:pt idx="1173">
                  <c:v>120000.83311763484</c:v>
                </c:pt>
                <c:pt idx="1174">
                  <c:v>120000.83311763484</c:v>
                </c:pt>
                <c:pt idx="1175">
                  <c:v>120000.83311763484</c:v>
                </c:pt>
                <c:pt idx="1176">
                  <c:v>119838.99293328929</c:v>
                </c:pt>
                <c:pt idx="1177">
                  <c:v>120301.62255117967</c:v>
                </c:pt>
                <c:pt idx="1178">
                  <c:v>120295.36144254685</c:v>
                </c:pt>
                <c:pt idx="1179">
                  <c:v>120505.63665782832</c:v>
                </c:pt>
                <c:pt idx="1180">
                  <c:v>120601.92286654364</c:v>
                </c:pt>
                <c:pt idx="1181">
                  <c:v>120601.92286654364</c:v>
                </c:pt>
                <c:pt idx="1182">
                  <c:v>120601.92286654364</c:v>
                </c:pt>
                <c:pt idx="1183">
                  <c:v>121083.05281486598</c:v>
                </c:pt>
                <c:pt idx="1184">
                  <c:v>121075.93827611137</c:v>
                </c:pt>
                <c:pt idx="1185">
                  <c:v>121077.26315173172</c:v>
                </c:pt>
                <c:pt idx="1186">
                  <c:v>120866.41167524531</c:v>
                </c:pt>
                <c:pt idx="1187">
                  <c:v>120908.7699828194</c:v>
                </c:pt>
                <c:pt idx="1188">
                  <c:v>120908.7699828194</c:v>
                </c:pt>
                <c:pt idx="1189">
                  <c:v>120908.7699828194</c:v>
                </c:pt>
                <c:pt idx="1190">
                  <c:v>120966.19487364392</c:v>
                </c:pt>
                <c:pt idx="1191">
                  <c:v>121293.39207662187</c:v>
                </c:pt>
                <c:pt idx="1192">
                  <c:v>121322.28383321775</c:v>
                </c:pt>
                <c:pt idx="1193">
                  <c:v>121576.50006846458</c:v>
                </c:pt>
                <c:pt idx="1194">
                  <c:v>121305.93507083676</c:v>
                </c:pt>
                <c:pt idx="1195">
                  <c:v>121305.93507083676</c:v>
                </c:pt>
                <c:pt idx="1196">
                  <c:v>121305.93507083676</c:v>
                </c:pt>
                <c:pt idx="1197">
                  <c:v>121173.32853442914</c:v>
                </c:pt>
                <c:pt idx="1198">
                  <c:v>121405.31528707777</c:v>
                </c:pt>
                <c:pt idx="1199">
                  <c:v>122004.53973081111</c:v>
                </c:pt>
                <c:pt idx="1200">
                  <c:v>121763.85541596236</c:v>
                </c:pt>
                <c:pt idx="1201">
                  <c:v>121580.23010135273</c:v>
                </c:pt>
                <c:pt idx="1202">
                  <c:v>121580.23010135273</c:v>
                </c:pt>
                <c:pt idx="1203">
                  <c:v>121580.23010135273</c:v>
                </c:pt>
                <c:pt idx="1204">
                  <c:v>120600.89128840936</c:v>
                </c:pt>
                <c:pt idx="1205">
                  <c:v>120781.51686214282</c:v>
                </c:pt>
                <c:pt idx="1206">
                  <c:v>120934.60431363212</c:v>
                </c:pt>
                <c:pt idx="1207">
                  <c:v>120886.94953410231</c:v>
                </c:pt>
                <c:pt idx="1208">
                  <c:v>120405.49396827957</c:v>
                </c:pt>
                <c:pt idx="1209">
                  <c:v>120405.49396827957</c:v>
                </c:pt>
                <c:pt idx="1210">
                  <c:v>120405.49396827957</c:v>
                </c:pt>
                <c:pt idx="1211">
                  <c:v>120803.77582244694</c:v>
                </c:pt>
                <c:pt idx="1212">
                  <c:v>121207.64370729381</c:v>
                </c:pt>
                <c:pt idx="1213">
                  <c:v>121300.7958793716</c:v>
                </c:pt>
                <c:pt idx="1214">
                  <c:v>120967.66477164884</c:v>
                </c:pt>
                <c:pt idx="1215">
                  <c:v>121000.5043599632</c:v>
                </c:pt>
                <c:pt idx="1216">
                  <c:v>121000.5043599632</c:v>
                </c:pt>
                <c:pt idx="1217">
                  <c:v>121000.5043599632</c:v>
                </c:pt>
                <c:pt idx="1218">
                  <c:v>121318.99547431823</c:v>
                </c:pt>
                <c:pt idx="1219">
                  <c:v>121264.44532709016</c:v>
                </c:pt>
                <c:pt idx="1220">
                  <c:v>120817.93472979761</c:v>
                </c:pt>
                <c:pt idx="1221">
                  <c:v>120978.14668678737</c:v>
                </c:pt>
                <c:pt idx="1222">
                  <c:v>120624.89681054691</c:v>
                </c:pt>
                <c:pt idx="1223">
                  <c:v>120624.89681054691</c:v>
                </c:pt>
                <c:pt idx="1224">
                  <c:v>120624.89681054691</c:v>
                </c:pt>
                <c:pt idx="1225">
                  <c:v>119885.36785910599</c:v>
                </c:pt>
                <c:pt idx="1226">
                  <c:v>119765.89791695721</c:v>
                </c:pt>
                <c:pt idx="1227">
                  <c:v>119839.46602451567</c:v>
                </c:pt>
                <c:pt idx="1228">
                  <c:v>120186.02128373658</c:v>
                </c:pt>
                <c:pt idx="1229">
                  <c:v>120335.96685671367</c:v>
                </c:pt>
                <c:pt idx="1230">
                  <c:v>120335.96685671367</c:v>
                </c:pt>
                <c:pt idx="1231">
                  <c:v>120335.96685671367</c:v>
                </c:pt>
                <c:pt idx="1232">
                  <c:v>119155.84963924388</c:v>
                </c:pt>
                <c:pt idx="1233">
                  <c:v>119043.95715677534</c:v>
                </c:pt>
                <c:pt idx="1234">
                  <c:v>118931.94438488049</c:v>
                </c:pt>
                <c:pt idx="1235">
                  <c:v>117681.47825380153</c:v>
                </c:pt>
                <c:pt idx="1236">
                  <c:v>117669.02672485352</c:v>
                </c:pt>
                <c:pt idx="1237">
                  <c:v>117669.02672485352</c:v>
                </c:pt>
                <c:pt idx="1238">
                  <c:v>117669.02672485352</c:v>
                </c:pt>
                <c:pt idx="1239">
                  <c:v>117906.54736554495</c:v>
                </c:pt>
                <c:pt idx="1240">
                  <c:v>117513.96934128016</c:v>
                </c:pt>
                <c:pt idx="1241">
                  <c:v>117964.90915699843</c:v>
                </c:pt>
                <c:pt idx="1242">
                  <c:v>117787.45535853381</c:v>
                </c:pt>
                <c:pt idx="1243">
                  <c:v>117548.11137381957</c:v>
                </c:pt>
                <c:pt idx="1244">
                  <c:v>117548.11137381957</c:v>
                </c:pt>
                <c:pt idx="1245">
                  <c:v>117548.11137381957</c:v>
                </c:pt>
                <c:pt idx="1246">
                  <c:v>117746.71802455718</c:v>
                </c:pt>
                <c:pt idx="1247">
                  <c:v>117760.35218965655</c:v>
                </c:pt>
                <c:pt idx="1248">
                  <c:v>117759.44224863013</c:v>
                </c:pt>
                <c:pt idx="1249">
                  <c:v>118048.06681201908</c:v>
                </c:pt>
                <c:pt idx="1250">
                  <c:v>118312.78701131002</c:v>
                </c:pt>
                <c:pt idx="1251">
                  <c:v>118312.78701131002</c:v>
                </c:pt>
                <c:pt idx="1252">
                  <c:v>118312.78701131002</c:v>
                </c:pt>
                <c:pt idx="1253">
                  <c:v>118312.78701131002</c:v>
                </c:pt>
                <c:pt idx="1254">
                  <c:v>118519.33279589974</c:v>
                </c:pt>
                <c:pt idx="1255">
                  <c:v>118881.64772437513</c:v>
                </c:pt>
                <c:pt idx="1256">
                  <c:v>118810.11385851624</c:v>
                </c:pt>
                <c:pt idx="1257">
                  <c:v>118683.97000382494</c:v>
                </c:pt>
                <c:pt idx="1258">
                  <c:v>118683.97000382494</c:v>
                </c:pt>
                <c:pt idx="1259">
                  <c:v>118683.97000382494</c:v>
                </c:pt>
                <c:pt idx="1260">
                  <c:v>118931.44107329476</c:v>
                </c:pt>
                <c:pt idx="1261">
                  <c:v>119061.67713240093</c:v>
                </c:pt>
                <c:pt idx="1262">
                  <c:v>118842.97792096123</c:v>
                </c:pt>
                <c:pt idx="1263">
                  <c:v>118789.70740113742</c:v>
                </c:pt>
                <c:pt idx="1264">
                  <c:v>118751.09476910181</c:v>
                </c:pt>
                <c:pt idx="1265">
                  <c:v>118751.09476910181</c:v>
                </c:pt>
                <c:pt idx="1266">
                  <c:v>118751.09476910181</c:v>
                </c:pt>
                <c:pt idx="1267">
                  <c:v>118832.65215023751</c:v>
                </c:pt>
                <c:pt idx="1268">
                  <c:v>119020.0752150573</c:v>
                </c:pt>
                <c:pt idx="1269">
                  <c:v>119136.6754861634</c:v>
                </c:pt>
                <c:pt idx="1270">
                  <c:v>118822.62886968981</c:v>
                </c:pt>
                <c:pt idx="1271">
                  <c:v>119194.67203926542</c:v>
                </c:pt>
                <c:pt idx="1272">
                  <c:v>119194.67203926542</c:v>
                </c:pt>
                <c:pt idx="1273">
                  <c:v>119194.67203926542</c:v>
                </c:pt>
                <c:pt idx="1274">
                  <c:v>118939.30462636585</c:v>
                </c:pt>
                <c:pt idx="1275">
                  <c:v>118844.06962300127</c:v>
                </c:pt>
                <c:pt idx="1276">
                  <c:v>118608.04433138552</c:v>
                </c:pt>
                <c:pt idx="1277">
                  <c:v>118671.99329864187</c:v>
                </c:pt>
                <c:pt idx="1278">
                  <c:v>118671.99329864187</c:v>
                </c:pt>
                <c:pt idx="1279">
                  <c:v>118671.99329864187</c:v>
                </c:pt>
                <c:pt idx="1280">
                  <c:v>118671.99329864187</c:v>
                </c:pt>
                <c:pt idx="1281">
                  <c:v>118671.99329864187</c:v>
                </c:pt>
                <c:pt idx="1282">
                  <c:v>118671.99329864187</c:v>
                </c:pt>
                <c:pt idx="1283">
                  <c:v>118671.99329864187</c:v>
                </c:pt>
                <c:pt idx="1284">
                  <c:v>118671.99329864187</c:v>
                </c:pt>
                <c:pt idx="1285">
                  <c:v>118831.32277393661</c:v>
                </c:pt>
                <c:pt idx="1286">
                  <c:v>118831.32277393661</c:v>
                </c:pt>
                <c:pt idx="1287">
                  <c:v>118831.32277393661</c:v>
                </c:pt>
                <c:pt idx="1288">
                  <c:v>119089.27251064344</c:v>
                </c:pt>
                <c:pt idx="1289">
                  <c:v>119267.52658447536</c:v>
                </c:pt>
                <c:pt idx="1290">
                  <c:v>119458.72106831893</c:v>
                </c:pt>
                <c:pt idx="1291">
                  <c:v>119741.26940037312</c:v>
                </c:pt>
                <c:pt idx="1292">
                  <c:v>119512.2000781535</c:v>
                </c:pt>
                <c:pt idx="1293">
                  <c:v>119512.2000781535</c:v>
                </c:pt>
                <c:pt idx="1294">
                  <c:v>119512.2000781535</c:v>
                </c:pt>
                <c:pt idx="1295">
                  <c:v>119759.63897136555</c:v>
                </c:pt>
                <c:pt idx="1296">
                  <c:v>119808.37092029169</c:v>
                </c:pt>
                <c:pt idx="1297">
                  <c:v>119617.94119963264</c:v>
                </c:pt>
                <c:pt idx="1298">
                  <c:v>120008.7178651226</c:v>
                </c:pt>
                <c:pt idx="1299">
                  <c:v>119951.17517801878</c:v>
                </c:pt>
                <c:pt idx="1300">
                  <c:v>119951.17517801878</c:v>
                </c:pt>
                <c:pt idx="1301">
                  <c:v>119951.17517801878</c:v>
                </c:pt>
                <c:pt idx="1302">
                  <c:v>120342.11240053261</c:v>
                </c:pt>
                <c:pt idx="1303">
                  <c:v>120422.20711827821</c:v>
                </c:pt>
                <c:pt idx="1304">
                  <c:v>120545.34613415181</c:v>
                </c:pt>
                <c:pt idx="1305">
                  <c:v>120509.28940822223</c:v>
                </c:pt>
                <c:pt idx="1306">
                  <c:v>120839.19743832624</c:v>
                </c:pt>
                <c:pt idx="1307">
                  <c:v>120839.19743832624</c:v>
                </c:pt>
                <c:pt idx="1308">
                  <c:v>120839.19743832624</c:v>
                </c:pt>
                <c:pt idx="1309">
                  <c:v>120722.83420982765</c:v>
                </c:pt>
                <c:pt idx="1310">
                  <c:v>120687.06787072818</c:v>
                </c:pt>
                <c:pt idx="1311">
                  <c:v>120521.83572687587</c:v>
                </c:pt>
                <c:pt idx="1312">
                  <c:v>120398.69319184261</c:v>
                </c:pt>
                <c:pt idx="1313">
                  <c:v>120074.25903884749</c:v>
                </c:pt>
                <c:pt idx="1314">
                  <c:v>120074.25903884749</c:v>
                </c:pt>
                <c:pt idx="1315">
                  <c:v>120074.25903884749</c:v>
                </c:pt>
                <c:pt idx="1316">
                  <c:v>120215.96209476299</c:v>
                </c:pt>
                <c:pt idx="1317">
                  <c:v>120155.42817780949</c:v>
                </c:pt>
                <c:pt idx="1318">
                  <c:v>120060.4610558537</c:v>
                </c:pt>
                <c:pt idx="1319">
                  <c:v>119670.22112595622</c:v>
                </c:pt>
                <c:pt idx="1320">
                  <c:v>119431.11595507167</c:v>
                </c:pt>
                <c:pt idx="1321">
                  <c:v>119431.11595507167</c:v>
                </c:pt>
                <c:pt idx="1322">
                  <c:v>119431.11595507167</c:v>
                </c:pt>
                <c:pt idx="1323">
                  <c:v>120015.54458726657</c:v>
                </c:pt>
                <c:pt idx="1324">
                  <c:v>119901.94073758583</c:v>
                </c:pt>
                <c:pt idx="1325">
                  <c:v>119924.06160517497</c:v>
                </c:pt>
                <c:pt idx="1326">
                  <c:v>120632.2185662617</c:v>
                </c:pt>
                <c:pt idx="1327">
                  <c:v>120349.82425990752</c:v>
                </c:pt>
                <c:pt idx="1328">
                  <c:v>120349.82425990752</c:v>
                </c:pt>
                <c:pt idx="1329">
                  <c:v>120349.82425990752</c:v>
                </c:pt>
                <c:pt idx="1330">
                  <c:v>120508.0409441595</c:v>
                </c:pt>
                <c:pt idx="1331">
                  <c:v>120510.29651854507</c:v>
                </c:pt>
                <c:pt idx="1332">
                  <c:v>120629.09846620282</c:v>
                </c:pt>
                <c:pt idx="1333">
                  <c:v>120763.39486196626</c:v>
                </c:pt>
                <c:pt idx="1334">
                  <c:v>121043.26134016187</c:v>
                </c:pt>
                <c:pt idx="1335">
                  <c:v>121043.26134016187</c:v>
                </c:pt>
                <c:pt idx="1336">
                  <c:v>121043.26134016187</c:v>
                </c:pt>
                <c:pt idx="1337">
                  <c:v>121213.14763651039</c:v>
                </c:pt>
                <c:pt idx="1338">
                  <c:v>121044.08545271191</c:v>
                </c:pt>
                <c:pt idx="1339">
                  <c:v>120905.40547166028</c:v>
                </c:pt>
                <c:pt idx="1340">
                  <c:v>120513.99153091015</c:v>
                </c:pt>
                <c:pt idx="1341">
                  <c:v>120544.6822413745</c:v>
                </c:pt>
                <c:pt idx="1342">
                  <c:v>120544.6822413745</c:v>
                </c:pt>
                <c:pt idx="1343">
                  <c:v>120544.6822413745</c:v>
                </c:pt>
                <c:pt idx="1344">
                  <c:v>120544.6822413745</c:v>
                </c:pt>
                <c:pt idx="1345">
                  <c:v>120544.6822413745</c:v>
                </c:pt>
                <c:pt idx="1346">
                  <c:v>121372.66464505733</c:v>
                </c:pt>
                <c:pt idx="1347">
                  <c:v>121389.04991099663</c:v>
                </c:pt>
                <c:pt idx="1348">
                  <c:v>121741.87100539109</c:v>
                </c:pt>
                <c:pt idx="1349">
                  <c:v>121741.87100539109</c:v>
                </c:pt>
                <c:pt idx="1350">
                  <c:v>121741.87100539109</c:v>
                </c:pt>
                <c:pt idx="1351">
                  <c:v>121550.59253314861</c:v>
                </c:pt>
                <c:pt idx="1352">
                  <c:v>121682.09257440994</c:v>
                </c:pt>
                <c:pt idx="1353">
                  <c:v>121864.74611630412</c:v>
                </c:pt>
                <c:pt idx="1354">
                  <c:v>122105.34931346911</c:v>
                </c:pt>
                <c:pt idx="1355">
                  <c:v>121925.70891680912</c:v>
                </c:pt>
                <c:pt idx="1356">
                  <c:v>121925.70891680912</c:v>
                </c:pt>
                <c:pt idx="1357">
                  <c:v>121925.70891680912</c:v>
                </c:pt>
                <c:pt idx="1358">
                  <c:v>121676.2917599207</c:v>
                </c:pt>
                <c:pt idx="1359">
                  <c:v>121479.85867186591</c:v>
                </c:pt>
                <c:pt idx="1360">
                  <c:v>121183.33918146577</c:v>
                </c:pt>
                <c:pt idx="1361">
                  <c:v>121274.87820915233</c:v>
                </c:pt>
                <c:pt idx="1362">
                  <c:v>121174.77610726759</c:v>
                </c:pt>
                <c:pt idx="1363">
                  <c:v>121174.77610726759</c:v>
                </c:pt>
                <c:pt idx="1364">
                  <c:v>121174.77610726759</c:v>
                </c:pt>
                <c:pt idx="1365">
                  <c:v>120542.36713475219</c:v>
                </c:pt>
                <c:pt idx="1366">
                  <c:v>120668.23380009226</c:v>
                </c:pt>
                <c:pt idx="1367">
                  <c:v>120599.99358200039</c:v>
                </c:pt>
                <c:pt idx="1368">
                  <c:v>120668.8367745812</c:v>
                </c:pt>
                <c:pt idx="1369">
                  <c:v>120684.58430227663</c:v>
                </c:pt>
                <c:pt idx="1370">
                  <c:v>120684.58430227663</c:v>
                </c:pt>
                <c:pt idx="1371">
                  <c:v>120684.58430227663</c:v>
                </c:pt>
                <c:pt idx="1372">
                  <c:v>120684.58430227663</c:v>
                </c:pt>
                <c:pt idx="1373">
                  <c:v>120388.05709270103</c:v>
                </c:pt>
                <c:pt idx="1374">
                  <c:v>120202.49891619329</c:v>
                </c:pt>
                <c:pt idx="1375">
                  <c:v>119532.24165865066</c:v>
                </c:pt>
                <c:pt idx="1376">
                  <c:v>119334.38779200893</c:v>
                </c:pt>
                <c:pt idx="1377">
                  <c:v>119334.38779200893</c:v>
                </c:pt>
                <c:pt idx="1378">
                  <c:v>119334.38779200893</c:v>
                </c:pt>
                <c:pt idx="1379">
                  <c:v>118907.80028296466</c:v>
                </c:pt>
                <c:pt idx="1380">
                  <c:v>118976.77859003836</c:v>
                </c:pt>
                <c:pt idx="1381">
                  <c:v>118595.04347391537</c:v>
                </c:pt>
                <c:pt idx="1382">
                  <c:v>118831.91652927056</c:v>
                </c:pt>
                <c:pt idx="1383">
                  <c:v>119147.28147034791</c:v>
                </c:pt>
                <c:pt idx="1384">
                  <c:v>119147.28147034791</c:v>
                </c:pt>
                <c:pt idx="1385">
                  <c:v>119147.28147034791</c:v>
                </c:pt>
                <c:pt idx="1386">
                  <c:v>119421.60734309515</c:v>
                </c:pt>
                <c:pt idx="1387">
                  <c:v>119802.03346042166</c:v>
                </c:pt>
                <c:pt idx="1388">
                  <c:v>119702.25771483837</c:v>
                </c:pt>
                <c:pt idx="1389">
                  <c:v>119876.4206916698</c:v>
                </c:pt>
                <c:pt idx="1390">
                  <c:v>119756.71886633463</c:v>
                </c:pt>
                <c:pt idx="1391">
                  <c:v>119756.71886633463</c:v>
                </c:pt>
                <c:pt idx="1392">
                  <c:v>119756.71886633463</c:v>
                </c:pt>
                <c:pt idx="1393">
                  <c:v>119822.66096523392</c:v>
                </c:pt>
                <c:pt idx="1394">
                  <c:v>120087.51017883548</c:v>
                </c:pt>
                <c:pt idx="1395">
                  <c:v>119800.83635121155</c:v>
                </c:pt>
                <c:pt idx="1396">
                  <c:v>120704.35494371392</c:v>
                </c:pt>
                <c:pt idx="1397">
                  <c:v>120662.43037117957</c:v>
                </c:pt>
                <c:pt idx="1398">
                  <c:v>120662.43037117957</c:v>
                </c:pt>
                <c:pt idx="1399">
                  <c:v>120662.43037117957</c:v>
                </c:pt>
                <c:pt idx="1400">
                  <c:v>120662.43037117957</c:v>
                </c:pt>
                <c:pt idx="1401">
                  <c:v>120662.43037117957</c:v>
                </c:pt>
                <c:pt idx="1402">
                  <c:v>120572.45813796918</c:v>
                </c:pt>
                <c:pt idx="1403">
                  <c:v>120744.75711184759</c:v>
                </c:pt>
                <c:pt idx="1404">
                  <c:v>120658.49702873267</c:v>
                </c:pt>
                <c:pt idx="1405">
                  <c:v>120658.49702873267</c:v>
                </c:pt>
                <c:pt idx="1406">
                  <c:v>120658.49702873267</c:v>
                </c:pt>
                <c:pt idx="1407">
                  <c:v>120853.11660735501</c:v>
                </c:pt>
                <c:pt idx="1408">
                  <c:v>121250.76817359112</c:v>
                </c:pt>
                <c:pt idx="1409">
                  <c:v>121659.76517213439</c:v>
                </c:pt>
                <c:pt idx="1410">
                  <c:v>121667.85107599881</c:v>
                </c:pt>
                <c:pt idx="1411">
                  <c:v>121610.7285706181</c:v>
                </c:pt>
                <c:pt idx="1412">
                  <c:v>121610.7285706181</c:v>
                </c:pt>
                <c:pt idx="1413">
                  <c:v>121610.7285706181</c:v>
                </c:pt>
                <c:pt idx="1414">
                  <c:v>121481.39025898068</c:v>
                </c:pt>
                <c:pt idx="1415">
                  <c:v>121607.71781306512</c:v>
                </c:pt>
                <c:pt idx="1416">
                  <c:v>121398.323278774</c:v>
                </c:pt>
                <c:pt idx="1417">
                  <c:v>121069.23051676537</c:v>
                </c:pt>
                <c:pt idx="1418">
                  <c:v>120935.09056363828</c:v>
                </c:pt>
                <c:pt idx="1419">
                  <c:v>120935.09056363828</c:v>
                </c:pt>
                <c:pt idx="1420">
                  <c:v>120935.09056363828</c:v>
                </c:pt>
                <c:pt idx="1421">
                  <c:v>121301.35663307422</c:v>
                </c:pt>
                <c:pt idx="1422">
                  <c:v>121107.65085056849</c:v>
                </c:pt>
                <c:pt idx="1423">
                  <c:v>121477.00967837397</c:v>
                </c:pt>
                <c:pt idx="1424">
                  <c:v>121632.2066826644</c:v>
                </c:pt>
                <c:pt idx="1425">
                  <c:v>121983.83620334181</c:v>
                </c:pt>
                <c:pt idx="1426">
                  <c:v>121983.83620334181</c:v>
                </c:pt>
                <c:pt idx="1427">
                  <c:v>121983.83620334181</c:v>
                </c:pt>
                <c:pt idx="1428">
                  <c:v>122390.51632596891</c:v>
                </c:pt>
                <c:pt idx="1429">
                  <c:v>122317.01013074207</c:v>
                </c:pt>
                <c:pt idx="1430">
                  <c:v>122041.97870476136</c:v>
                </c:pt>
                <c:pt idx="1431">
                  <c:v>122119.89148014075</c:v>
                </c:pt>
                <c:pt idx="1432">
                  <c:v>121741.94777713195</c:v>
                </c:pt>
                <c:pt idx="1433">
                  <c:v>121741.94777713195</c:v>
                </c:pt>
                <c:pt idx="1434">
                  <c:v>121741.94777713195</c:v>
                </c:pt>
                <c:pt idx="1435">
                  <c:v>121548.60265220303</c:v>
                </c:pt>
                <c:pt idx="1436">
                  <c:v>121110.36136055409</c:v>
                </c:pt>
                <c:pt idx="1437">
                  <c:v>121486.27963190892</c:v>
                </c:pt>
                <c:pt idx="1438">
                  <c:v>121577.49305071378</c:v>
                </c:pt>
                <c:pt idx="1439">
                  <c:v>121472.3848103582</c:v>
                </c:pt>
                <c:pt idx="1440">
                  <c:v>121472.3848103582</c:v>
                </c:pt>
                <c:pt idx="1441">
                  <c:v>121472.3848103582</c:v>
                </c:pt>
                <c:pt idx="1442">
                  <c:v>121164.83608560114</c:v>
                </c:pt>
                <c:pt idx="1443">
                  <c:v>121539.09331839865</c:v>
                </c:pt>
                <c:pt idx="1444">
                  <c:v>121445.68364434756</c:v>
                </c:pt>
                <c:pt idx="1445">
                  <c:v>121839.84791105035</c:v>
                </c:pt>
                <c:pt idx="1446">
                  <c:v>121954.86111774828</c:v>
                </c:pt>
                <c:pt idx="1447">
                  <c:v>121954.86111774828</c:v>
                </c:pt>
                <c:pt idx="1448">
                  <c:v>121954.86111774828</c:v>
                </c:pt>
                <c:pt idx="1449">
                  <c:v>121738.04420199333</c:v>
                </c:pt>
                <c:pt idx="1450">
                  <c:v>121819.58687712875</c:v>
                </c:pt>
                <c:pt idx="1451">
                  <c:v>122519.45838143902</c:v>
                </c:pt>
                <c:pt idx="1452">
                  <c:v>122689.30894176177</c:v>
                </c:pt>
                <c:pt idx="1453">
                  <c:v>122732.49206779353</c:v>
                </c:pt>
                <c:pt idx="1454">
                  <c:v>122732.49206779353</c:v>
                </c:pt>
                <c:pt idx="1455">
                  <c:v>122732.49206779353</c:v>
                </c:pt>
                <c:pt idx="1456">
                  <c:v>122898.64238958822</c:v>
                </c:pt>
                <c:pt idx="1457">
                  <c:v>122720.05819280879</c:v>
                </c:pt>
                <c:pt idx="1458">
                  <c:v>122293.65912827478</c:v>
                </c:pt>
                <c:pt idx="1459">
                  <c:v>122716.57548748139</c:v>
                </c:pt>
                <c:pt idx="1460">
                  <c:v>122783.52073713955</c:v>
                </c:pt>
                <c:pt idx="1461">
                  <c:v>122783.52073713955</c:v>
                </c:pt>
                <c:pt idx="1462">
                  <c:v>122783.52073713955</c:v>
                </c:pt>
                <c:pt idx="1463">
                  <c:v>122976.59183569932</c:v>
                </c:pt>
                <c:pt idx="1464">
                  <c:v>123274.91566756253</c:v>
                </c:pt>
                <c:pt idx="1465">
                  <c:v>123246.32145405459</c:v>
                </c:pt>
                <c:pt idx="1466">
                  <c:v>122818.12690729875</c:v>
                </c:pt>
                <c:pt idx="1467">
                  <c:v>122865.29548996447</c:v>
                </c:pt>
                <c:pt idx="1468">
                  <c:v>122865.29548996447</c:v>
                </c:pt>
                <c:pt idx="1469">
                  <c:v>122865.29548996447</c:v>
                </c:pt>
                <c:pt idx="1470">
                  <c:v>122778.15284526558</c:v>
                </c:pt>
                <c:pt idx="1471">
                  <c:v>122699.11519814318</c:v>
                </c:pt>
                <c:pt idx="1472">
                  <c:v>122754.69735568826</c:v>
                </c:pt>
                <c:pt idx="1473">
                  <c:v>122943.29381517362</c:v>
                </c:pt>
                <c:pt idx="1474">
                  <c:v>122549.11552602034</c:v>
                </c:pt>
                <c:pt idx="1475">
                  <c:v>122549.11552602034</c:v>
                </c:pt>
                <c:pt idx="1476">
                  <c:v>122549.11552602034</c:v>
                </c:pt>
                <c:pt idx="1477">
                  <c:v>122894.20627011562</c:v>
                </c:pt>
                <c:pt idx="1478">
                  <c:v>122798.55936459682</c:v>
                </c:pt>
                <c:pt idx="1479">
                  <c:v>122597.49721923802</c:v>
                </c:pt>
                <c:pt idx="1480">
                  <c:v>123165.20775807084</c:v>
                </c:pt>
                <c:pt idx="1481">
                  <c:v>123226.159812378</c:v>
                </c:pt>
                <c:pt idx="1482">
                  <c:v>123226.159812378</c:v>
                </c:pt>
                <c:pt idx="1483">
                  <c:v>123226.159812378</c:v>
                </c:pt>
                <c:pt idx="1484">
                  <c:v>123214.86885797945</c:v>
                </c:pt>
                <c:pt idx="1485">
                  <c:v>123230.75863950182</c:v>
                </c:pt>
                <c:pt idx="1486">
                  <c:v>123341.96312285855</c:v>
                </c:pt>
                <c:pt idx="1487">
                  <c:v>123193.62260990712</c:v>
                </c:pt>
                <c:pt idx="1488">
                  <c:v>123710.85549981629</c:v>
                </c:pt>
                <c:pt idx="1489">
                  <c:v>123710.85549981629</c:v>
                </c:pt>
                <c:pt idx="1490">
                  <c:v>123710.85549981629</c:v>
                </c:pt>
                <c:pt idx="1491">
                  <c:v>124196.8523579615</c:v>
                </c:pt>
                <c:pt idx="1492">
                  <c:v>124467.19615970168</c:v>
                </c:pt>
                <c:pt idx="1493">
                  <c:v>124063.07892738856</c:v>
                </c:pt>
                <c:pt idx="1494">
                  <c:v>123955.14617169322</c:v>
                </c:pt>
                <c:pt idx="1495">
                  <c:v>124231.15425503772</c:v>
                </c:pt>
                <c:pt idx="1496">
                  <c:v>124231.15425503772</c:v>
                </c:pt>
                <c:pt idx="1497">
                  <c:v>124231.15425503772</c:v>
                </c:pt>
                <c:pt idx="1498">
                  <c:v>124592.47394418754</c:v>
                </c:pt>
                <c:pt idx="1499">
                  <c:v>124639.67752348994</c:v>
                </c:pt>
                <c:pt idx="1500">
                  <c:v>124597.59320170857</c:v>
                </c:pt>
                <c:pt idx="1501">
                  <c:v>124371.86470505118</c:v>
                </c:pt>
                <c:pt idx="1502">
                  <c:v>124462.23424248127</c:v>
                </c:pt>
                <c:pt idx="1503">
                  <c:v>124462.23424248127</c:v>
                </c:pt>
                <c:pt idx="1504">
                  <c:v>124462.23424248127</c:v>
                </c:pt>
                <c:pt idx="1505">
                  <c:v>124362.94457953895</c:v>
                </c:pt>
                <c:pt idx="1506">
                  <c:v>124301.62477738904</c:v>
                </c:pt>
                <c:pt idx="1507">
                  <c:v>124342.26128929852</c:v>
                </c:pt>
                <c:pt idx="1508">
                  <c:v>124201.26966446124</c:v>
                </c:pt>
                <c:pt idx="1509">
                  <c:v>124380.98853036408</c:v>
                </c:pt>
                <c:pt idx="1510">
                  <c:v>124380.98853036408</c:v>
                </c:pt>
                <c:pt idx="1511">
                  <c:v>124380.98853036408</c:v>
                </c:pt>
                <c:pt idx="1512">
                  <c:v>124225.77114113784</c:v>
                </c:pt>
                <c:pt idx="1513">
                  <c:v>124035.16908640493</c:v>
                </c:pt>
                <c:pt idx="1514">
                  <c:v>124180.42734359895</c:v>
                </c:pt>
                <c:pt idx="1515">
                  <c:v>123850.62946074482</c:v>
                </c:pt>
                <c:pt idx="1516">
                  <c:v>123828.05738844327</c:v>
                </c:pt>
                <c:pt idx="1517">
                  <c:v>123828.05738844327</c:v>
                </c:pt>
                <c:pt idx="1518">
                  <c:v>123828.05738844327</c:v>
                </c:pt>
                <c:pt idx="1519">
                  <c:v>123667.76136670689</c:v>
                </c:pt>
                <c:pt idx="1520">
                  <c:v>124118.64730216694</c:v>
                </c:pt>
                <c:pt idx="1521">
                  <c:v>123846.19805788311</c:v>
                </c:pt>
                <c:pt idx="1522">
                  <c:v>123708.47149005454</c:v>
                </c:pt>
                <c:pt idx="1523">
                  <c:v>123954.05224987766</c:v>
                </c:pt>
                <c:pt idx="1524">
                  <c:v>123954.05224987766</c:v>
                </c:pt>
                <c:pt idx="1525">
                  <c:v>123954.05224987766</c:v>
                </c:pt>
                <c:pt idx="1526">
                  <c:v>123954.05224987766</c:v>
                </c:pt>
                <c:pt idx="1527">
                  <c:v>123954.05224987766</c:v>
                </c:pt>
                <c:pt idx="1528">
                  <c:v>123954.05224987766</c:v>
                </c:pt>
                <c:pt idx="1529">
                  <c:v>123954.05224987766</c:v>
                </c:pt>
                <c:pt idx="1530">
                  <c:v>123954.05224987766</c:v>
                </c:pt>
                <c:pt idx="1531">
                  <c:v>123954.05224987766</c:v>
                </c:pt>
                <c:pt idx="1532">
                  <c:v>123954.05224987766</c:v>
                </c:pt>
                <c:pt idx="1533">
                  <c:v>124105.68727148569</c:v>
                </c:pt>
                <c:pt idx="1534">
                  <c:v>124175.56452234121</c:v>
                </c:pt>
                <c:pt idx="1535">
                  <c:v>124234.12325146682</c:v>
                </c:pt>
                <c:pt idx="1536">
                  <c:v>124477.6629917317</c:v>
                </c:pt>
                <c:pt idx="1537">
                  <c:v>124543.35676267605</c:v>
                </c:pt>
                <c:pt idx="1538">
                  <c:v>124543.35676267605</c:v>
                </c:pt>
                <c:pt idx="1539">
                  <c:v>124543.35676267605</c:v>
                </c:pt>
                <c:pt idx="1540">
                  <c:v>124563.97170733621</c:v>
                </c:pt>
                <c:pt idx="1541">
                  <c:v>124398.04394356745</c:v>
                </c:pt>
                <c:pt idx="1542">
                  <c:v>124479.60685041737</c:v>
                </c:pt>
                <c:pt idx="1543">
                  <c:v>124358.00067041469</c:v>
                </c:pt>
                <c:pt idx="1544">
                  <c:v>124340.24998865693</c:v>
                </c:pt>
                <c:pt idx="1545">
                  <c:v>124340.24998865693</c:v>
                </c:pt>
                <c:pt idx="1546">
                  <c:v>124340.24998865693</c:v>
                </c:pt>
                <c:pt idx="1547">
                  <c:v>124302.30718311032</c:v>
                </c:pt>
                <c:pt idx="1548">
                  <c:v>124622.50359511658</c:v>
                </c:pt>
                <c:pt idx="1549">
                  <c:v>124590.04421759915</c:v>
                </c:pt>
                <c:pt idx="1550">
                  <c:v>124919.32418875507</c:v>
                </c:pt>
                <c:pt idx="1551">
                  <c:v>124845.21654654432</c:v>
                </c:pt>
                <c:pt idx="1552">
                  <c:v>124845.21654654432</c:v>
                </c:pt>
                <c:pt idx="1553">
                  <c:v>124845.21654654432</c:v>
                </c:pt>
                <c:pt idx="1554">
                  <c:v>124690.43433338396</c:v>
                </c:pt>
                <c:pt idx="1555">
                  <c:v>124788.61345405567</c:v>
                </c:pt>
                <c:pt idx="1556">
                  <c:v>124593.74820924259</c:v>
                </c:pt>
                <c:pt idx="1557">
                  <c:v>124652.60691165361</c:v>
                </c:pt>
                <c:pt idx="1558">
                  <c:v>124523.53847262698</c:v>
                </c:pt>
                <c:pt idx="1559">
                  <c:v>124523.53847262698</c:v>
                </c:pt>
                <c:pt idx="1560">
                  <c:v>124523.53847262698</c:v>
                </c:pt>
                <c:pt idx="1561">
                  <c:v>124763.1068871569</c:v>
                </c:pt>
                <c:pt idx="1562">
                  <c:v>125251.16333683538</c:v>
                </c:pt>
                <c:pt idx="1563">
                  <c:v>125235.76969850017</c:v>
                </c:pt>
                <c:pt idx="1564">
                  <c:v>125582.41671539527</c:v>
                </c:pt>
                <c:pt idx="1565">
                  <c:v>125997.1457511597</c:v>
                </c:pt>
                <c:pt idx="1566">
                  <c:v>125997.1457511597</c:v>
                </c:pt>
                <c:pt idx="1567">
                  <c:v>125997.1457511597</c:v>
                </c:pt>
                <c:pt idx="1568">
                  <c:v>125853.68288181414</c:v>
                </c:pt>
                <c:pt idx="1569">
                  <c:v>125500.61158644581</c:v>
                </c:pt>
                <c:pt idx="1570">
                  <c:v>125330.95048080567</c:v>
                </c:pt>
                <c:pt idx="1571">
                  <c:v>125626.51282815263</c:v>
                </c:pt>
                <c:pt idx="1572">
                  <c:v>125783.43839789848</c:v>
                </c:pt>
                <c:pt idx="1573">
                  <c:v>125783.43839789848</c:v>
                </c:pt>
                <c:pt idx="1574">
                  <c:v>125783.43839789848</c:v>
                </c:pt>
                <c:pt idx="1575">
                  <c:v>126173.51732751715</c:v>
                </c:pt>
                <c:pt idx="1576">
                  <c:v>126647.69702292309</c:v>
                </c:pt>
                <c:pt idx="1577">
                  <c:v>126581.02451671485</c:v>
                </c:pt>
                <c:pt idx="1578">
                  <c:v>125571.47221227252</c:v>
                </c:pt>
                <c:pt idx="1579">
                  <c:v>125674.35499147112</c:v>
                </c:pt>
                <c:pt idx="1580">
                  <c:v>125674.35499147112</c:v>
                </c:pt>
                <c:pt idx="1581">
                  <c:v>125674.35499147112</c:v>
                </c:pt>
                <c:pt idx="1582">
                  <c:v>125202.31085419477</c:v>
                </c:pt>
                <c:pt idx="1583">
                  <c:v>125419.51971289425</c:v>
                </c:pt>
                <c:pt idx="1584">
                  <c:v>125445.08182019353</c:v>
                </c:pt>
                <c:pt idx="1585">
                  <c:v>124881.80160432673</c:v>
                </c:pt>
                <c:pt idx="1586">
                  <c:v>124737.0423843881</c:v>
                </c:pt>
                <c:pt idx="1587">
                  <c:v>124737.0423843881</c:v>
                </c:pt>
                <c:pt idx="1588">
                  <c:v>124737.0423843881</c:v>
                </c:pt>
                <c:pt idx="1589">
                  <c:v>124878.84738439677</c:v>
                </c:pt>
                <c:pt idx="1590">
                  <c:v>125128.71850792068</c:v>
                </c:pt>
                <c:pt idx="1591">
                  <c:v>124502.89847626578</c:v>
                </c:pt>
                <c:pt idx="1592">
                  <c:v>124119.15953238252</c:v>
                </c:pt>
                <c:pt idx="1593">
                  <c:v>124188.53135517229</c:v>
                </c:pt>
                <c:pt idx="1594">
                  <c:v>124188.53135517229</c:v>
                </c:pt>
                <c:pt idx="1595">
                  <c:v>124188.53135517229</c:v>
                </c:pt>
                <c:pt idx="1596">
                  <c:v>124694.23133969058</c:v>
                </c:pt>
                <c:pt idx="1597">
                  <c:v>124152.83013534932</c:v>
                </c:pt>
                <c:pt idx="1598">
                  <c:v>124379.01752791255</c:v>
                </c:pt>
                <c:pt idx="1599">
                  <c:v>124573.55394110561</c:v>
                </c:pt>
                <c:pt idx="1600">
                  <c:v>124173.73439597436</c:v>
                </c:pt>
                <c:pt idx="1601">
                  <c:v>124173.73439597436</c:v>
                </c:pt>
                <c:pt idx="1602">
                  <c:v>124173.73439597436</c:v>
                </c:pt>
                <c:pt idx="1603">
                  <c:v>124205.49656061703</c:v>
                </c:pt>
                <c:pt idx="1604">
                  <c:v>124759.36889035578</c:v>
                </c:pt>
                <c:pt idx="1605">
                  <c:v>124623.67050243499</c:v>
                </c:pt>
                <c:pt idx="1606">
                  <c:v>124946.73715990616</c:v>
                </c:pt>
                <c:pt idx="1607">
                  <c:v>124841.47550146081</c:v>
                </c:pt>
                <c:pt idx="1608">
                  <c:v>124841.47550146081</c:v>
                </c:pt>
                <c:pt idx="1609">
                  <c:v>124841.47550146081</c:v>
                </c:pt>
                <c:pt idx="1610">
                  <c:v>124879.97836385519</c:v>
                </c:pt>
                <c:pt idx="1611">
                  <c:v>124782.91792034093</c:v>
                </c:pt>
                <c:pt idx="1612">
                  <c:v>124436.16793853586</c:v>
                </c:pt>
                <c:pt idx="1613">
                  <c:v>124579.29597183016</c:v>
                </c:pt>
                <c:pt idx="1614">
                  <c:v>124965.10197462546</c:v>
                </c:pt>
                <c:pt idx="1615">
                  <c:v>124965.10197462546</c:v>
                </c:pt>
                <c:pt idx="1616">
                  <c:v>124965.10197462546</c:v>
                </c:pt>
                <c:pt idx="1617">
                  <c:v>124965.10197462546</c:v>
                </c:pt>
                <c:pt idx="1618">
                  <c:v>125616.0507194266</c:v>
                </c:pt>
                <c:pt idx="1619">
                  <c:v>125907.79976587993</c:v>
                </c:pt>
                <c:pt idx="1620">
                  <c:v>125851.14572248582</c:v>
                </c:pt>
                <c:pt idx="1621">
                  <c:v>126084.71917150906</c:v>
                </c:pt>
                <c:pt idx="1622">
                  <c:v>126084.71917150906</c:v>
                </c:pt>
                <c:pt idx="1623">
                  <c:v>126084.71917150906</c:v>
                </c:pt>
                <c:pt idx="1624">
                  <c:v>126246.42553913002</c:v>
                </c:pt>
                <c:pt idx="1625">
                  <c:v>126571.79086544656</c:v>
                </c:pt>
                <c:pt idx="1626">
                  <c:v>126619.55455160727</c:v>
                </c:pt>
                <c:pt idx="1627">
                  <c:v>126606.45888713919</c:v>
                </c:pt>
                <c:pt idx="1628">
                  <c:v>127277.6733289486</c:v>
                </c:pt>
                <c:pt idx="1629">
                  <c:v>127277.6733289486</c:v>
                </c:pt>
                <c:pt idx="1630">
                  <c:v>127277.6733289486</c:v>
                </c:pt>
                <c:pt idx="1631">
                  <c:v>127280.51354670321</c:v>
                </c:pt>
                <c:pt idx="1632">
                  <c:v>127571.37463592012</c:v>
                </c:pt>
                <c:pt idx="1633">
                  <c:v>127390.60831245389</c:v>
                </c:pt>
                <c:pt idx="1634">
                  <c:v>127385.80652001887</c:v>
                </c:pt>
                <c:pt idx="1635">
                  <c:v>127428.71863489393</c:v>
                </c:pt>
                <c:pt idx="1636">
                  <c:v>127428.71863489393</c:v>
                </c:pt>
                <c:pt idx="1637">
                  <c:v>127428.71863489393</c:v>
                </c:pt>
                <c:pt idx="1638">
                  <c:v>127892.85896675494</c:v>
                </c:pt>
                <c:pt idx="1639">
                  <c:v>127979.73006758231</c:v>
                </c:pt>
                <c:pt idx="1640">
                  <c:v>128176.47492586625</c:v>
                </c:pt>
                <c:pt idx="1641">
                  <c:v>128116.55716867569</c:v>
                </c:pt>
                <c:pt idx="1642">
                  <c:v>128091.93866041118</c:v>
                </c:pt>
                <c:pt idx="1643">
                  <c:v>128091.93866041118</c:v>
                </c:pt>
                <c:pt idx="1644">
                  <c:v>128091.93866041118</c:v>
                </c:pt>
                <c:pt idx="1645">
                  <c:v>127343.12312814023</c:v>
                </c:pt>
                <c:pt idx="1646">
                  <c:v>126747.30170329523</c:v>
                </c:pt>
                <c:pt idx="1647">
                  <c:v>126847.62591920051</c:v>
                </c:pt>
                <c:pt idx="1648">
                  <c:v>126566.15708853862</c:v>
                </c:pt>
                <c:pt idx="1649">
                  <c:v>126804.45724544136</c:v>
                </c:pt>
                <c:pt idx="1650">
                  <c:v>126804.45724544136</c:v>
                </c:pt>
                <c:pt idx="1651">
                  <c:v>126804.45724544136</c:v>
                </c:pt>
                <c:pt idx="1652">
                  <c:v>126491.1707867902</c:v>
                </c:pt>
                <c:pt idx="1653">
                  <c:v>125848.66176453653</c:v>
                </c:pt>
                <c:pt idx="1654">
                  <c:v>124710.01631939605</c:v>
                </c:pt>
                <c:pt idx="1655">
                  <c:v>124354.94880910416</c:v>
                </c:pt>
                <c:pt idx="1656">
                  <c:v>123237.12648618201</c:v>
                </c:pt>
                <c:pt idx="1657">
                  <c:v>123237.12648618201</c:v>
                </c:pt>
                <c:pt idx="1658">
                  <c:v>123237.12648618201</c:v>
                </c:pt>
                <c:pt idx="1659">
                  <c:v>123733.98511078778</c:v>
                </c:pt>
                <c:pt idx="1660">
                  <c:v>124288.35042074234</c:v>
                </c:pt>
                <c:pt idx="1661">
                  <c:v>124834.29899078261</c:v>
                </c:pt>
                <c:pt idx="1662">
                  <c:v>124834.29899078261</c:v>
                </c:pt>
                <c:pt idx="1663">
                  <c:v>124834.29899078261</c:v>
                </c:pt>
                <c:pt idx="1664">
                  <c:v>124834.29899078261</c:v>
                </c:pt>
                <c:pt idx="1665">
                  <c:v>124834.29899078261</c:v>
                </c:pt>
                <c:pt idx="1666">
                  <c:v>124834.29899078261</c:v>
                </c:pt>
                <c:pt idx="1667">
                  <c:v>124834.29899078261</c:v>
                </c:pt>
                <c:pt idx="1668">
                  <c:v>124834.29899078261</c:v>
                </c:pt>
                <c:pt idx="1669">
                  <c:v>125128.5543053584</c:v>
                </c:pt>
                <c:pt idx="1670">
                  <c:v>125387.32038516217</c:v>
                </c:pt>
                <c:pt idx="1671">
                  <c:v>125387.32038516217</c:v>
                </c:pt>
                <c:pt idx="1672">
                  <c:v>125387.32038516217</c:v>
                </c:pt>
                <c:pt idx="1673">
                  <c:v>125984.63361496112</c:v>
                </c:pt>
                <c:pt idx="1674">
                  <c:v>125371.75328812425</c:v>
                </c:pt>
                <c:pt idx="1675">
                  <c:v>124856.75021351477</c:v>
                </c:pt>
                <c:pt idx="1676">
                  <c:v>125125.23139611792</c:v>
                </c:pt>
                <c:pt idx="1677">
                  <c:v>125061.1311799711</c:v>
                </c:pt>
                <c:pt idx="1678">
                  <c:v>125061.1311799711</c:v>
                </c:pt>
                <c:pt idx="1679">
                  <c:v>125061.1311799711</c:v>
                </c:pt>
                <c:pt idx="1680">
                  <c:v>125104.73122179366</c:v>
                </c:pt>
                <c:pt idx="1681">
                  <c:v>125574.66127483413</c:v>
                </c:pt>
                <c:pt idx="1682">
                  <c:v>125407.98604492826</c:v>
                </c:pt>
                <c:pt idx="1683">
                  <c:v>125688.50325062731</c:v>
                </c:pt>
                <c:pt idx="1684">
                  <c:v>125741.21811142191</c:v>
                </c:pt>
                <c:pt idx="1685">
                  <c:v>125741.21811142191</c:v>
                </c:pt>
                <c:pt idx="1686">
                  <c:v>125741.21811142191</c:v>
                </c:pt>
                <c:pt idx="1687">
                  <c:v>125817.04386951883</c:v>
                </c:pt>
                <c:pt idx="1688">
                  <c:v>125445.15987923386</c:v>
                </c:pt>
                <c:pt idx="1689">
                  <c:v>125364.86404765111</c:v>
                </c:pt>
                <c:pt idx="1690">
                  <c:v>125575.92339921852</c:v>
                </c:pt>
                <c:pt idx="1691">
                  <c:v>125100.88573259035</c:v>
                </c:pt>
                <c:pt idx="1692">
                  <c:v>125100.88573259035</c:v>
                </c:pt>
                <c:pt idx="1693">
                  <c:v>125100.88573259035</c:v>
                </c:pt>
                <c:pt idx="1694">
                  <c:v>125170.79603561031</c:v>
                </c:pt>
                <c:pt idx="1695">
                  <c:v>125274.78406599315</c:v>
                </c:pt>
                <c:pt idx="1696">
                  <c:v>125115.26253659118</c:v>
                </c:pt>
                <c:pt idx="1697">
                  <c:v>125091.41671860882</c:v>
                </c:pt>
                <c:pt idx="1698">
                  <c:v>124517.78288811583</c:v>
                </c:pt>
                <c:pt idx="1699">
                  <c:v>124517.78288811583</c:v>
                </c:pt>
                <c:pt idx="1700">
                  <c:v>124517.78288811583</c:v>
                </c:pt>
                <c:pt idx="1701">
                  <c:v>124455.28845869948</c:v>
                </c:pt>
                <c:pt idx="1702">
                  <c:v>124667.6053460098</c:v>
                </c:pt>
                <c:pt idx="1703">
                  <c:v>123845.71017364351</c:v>
                </c:pt>
                <c:pt idx="1704">
                  <c:v>123946.92473399777</c:v>
                </c:pt>
                <c:pt idx="1705">
                  <c:v>124013.34801040792</c:v>
                </c:pt>
                <c:pt idx="1706">
                  <c:v>124013.34801040792</c:v>
                </c:pt>
                <c:pt idx="1707">
                  <c:v>124013.34801040792</c:v>
                </c:pt>
                <c:pt idx="1708">
                  <c:v>123950.39956028039</c:v>
                </c:pt>
                <c:pt idx="1709">
                  <c:v>124017.2985686028</c:v>
                </c:pt>
                <c:pt idx="1710">
                  <c:v>123905.60489687574</c:v>
                </c:pt>
                <c:pt idx="1711">
                  <c:v>123905.60489687574</c:v>
                </c:pt>
                <c:pt idx="1712">
                  <c:v>123905.60489687574</c:v>
                </c:pt>
                <c:pt idx="1713">
                  <c:v>123905.60489687574</c:v>
                </c:pt>
                <c:pt idx="1714">
                  <c:v>123905.60489687574</c:v>
                </c:pt>
                <c:pt idx="1715">
                  <c:v>123926.2633453301</c:v>
                </c:pt>
                <c:pt idx="1716">
                  <c:v>124568.60081522402</c:v>
                </c:pt>
                <c:pt idx="1717">
                  <c:v>124791.03569179842</c:v>
                </c:pt>
                <c:pt idx="1718">
                  <c:v>124582.91753132577</c:v>
                </c:pt>
                <c:pt idx="1719">
                  <c:v>124183.47828859872</c:v>
                </c:pt>
                <c:pt idx="1720">
                  <c:v>124183.47828859872</c:v>
                </c:pt>
                <c:pt idx="1721">
                  <c:v>124183.47828859872</c:v>
                </c:pt>
                <c:pt idx="1722">
                  <c:v>123897.41835942563</c:v>
                </c:pt>
                <c:pt idx="1723">
                  <c:v>123468.25119003668</c:v>
                </c:pt>
                <c:pt idx="1724">
                  <c:v>123642.21164713051</c:v>
                </c:pt>
                <c:pt idx="1725">
                  <c:v>124078.95757134783</c:v>
                </c:pt>
                <c:pt idx="1726">
                  <c:v>123428.75103616201</c:v>
                </c:pt>
                <c:pt idx="1727">
                  <c:v>123428.75103616201</c:v>
                </c:pt>
                <c:pt idx="1728">
                  <c:v>123428.75103616201</c:v>
                </c:pt>
                <c:pt idx="1729">
                  <c:v>123382.83813118358</c:v>
                </c:pt>
                <c:pt idx="1730">
                  <c:v>123967.98929290245</c:v>
                </c:pt>
                <c:pt idx="1731">
                  <c:v>123806.60742397097</c:v>
                </c:pt>
                <c:pt idx="1732">
                  <c:v>123225.43684695654</c:v>
                </c:pt>
                <c:pt idx="1733">
                  <c:v>123199.2614959018</c:v>
                </c:pt>
                <c:pt idx="1734">
                  <c:v>123199.2614959018</c:v>
                </c:pt>
                <c:pt idx="1735">
                  <c:v>123199.2614959018</c:v>
                </c:pt>
                <c:pt idx="1736">
                  <c:v>123199.2614959018</c:v>
                </c:pt>
                <c:pt idx="1737">
                  <c:v>123199.2614959018</c:v>
                </c:pt>
                <c:pt idx="1738">
                  <c:v>123175.32159825007</c:v>
                </c:pt>
                <c:pt idx="1739">
                  <c:v>123396.05855793232</c:v>
                </c:pt>
                <c:pt idx="1740">
                  <c:v>123254.65814597304</c:v>
                </c:pt>
                <c:pt idx="1741">
                  <c:v>123254.65814597304</c:v>
                </c:pt>
                <c:pt idx="1742">
                  <c:v>123254.65814597304</c:v>
                </c:pt>
                <c:pt idx="1743">
                  <c:v>123818.43169469165</c:v>
                </c:pt>
                <c:pt idx="1744">
                  <c:v>124170.46566675711</c:v>
                </c:pt>
                <c:pt idx="1745">
                  <c:v>123993.15185761388</c:v>
                </c:pt>
                <c:pt idx="1746">
                  <c:v>124214.71814069274</c:v>
                </c:pt>
                <c:pt idx="1747">
                  <c:v>124088.60558537343</c:v>
                </c:pt>
                <c:pt idx="1748">
                  <c:v>124088.60558537343</c:v>
                </c:pt>
                <c:pt idx="1749">
                  <c:v>124088.60558537343</c:v>
                </c:pt>
                <c:pt idx="1750">
                  <c:v>124368.05044561729</c:v>
                </c:pt>
                <c:pt idx="1751">
                  <c:v>124321.85421564683</c:v>
                </c:pt>
                <c:pt idx="1752">
                  <c:v>123772.53546806144</c:v>
                </c:pt>
                <c:pt idx="1753">
                  <c:v>123360.61040913078</c:v>
                </c:pt>
                <c:pt idx="1754">
                  <c:v>123727.69415640176</c:v>
                </c:pt>
                <c:pt idx="1755">
                  <c:v>123727.69415640176</c:v>
                </c:pt>
                <c:pt idx="1756">
                  <c:v>123727.69415640176</c:v>
                </c:pt>
                <c:pt idx="1757">
                  <c:v>123819.57993184983</c:v>
                </c:pt>
                <c:pt idx="1758">
                  <c:v>123787.52521582767</c:v>
                </c:pt>
                <c:pt idx="1759">
                  <c:v>123440.1752098102</c:v>
                </c:pt>
                <c:pt idx="1760">
                  <c:v>123398.48843354369</c:v>
                </c:pt>
                <c:pt idx="1761">
                  <c:v>123530.38497948508</c:v>
                </c:pt>
                <c:pt idx="1762">
                  <c:v>123530.38497948508</c:v>
                </c:pt>
                <c:pt idx="1763">
                  <c:v>123530.38497948508</c:v>
                </c:pt>
                <c:pt idx="1764">
                  <c:v>123541.3942159189</c:v>
                </c:pt>
                <c:pt idx="1765">
                  <c:v>123313.59952454794</c:v>
                </c:pt>
                <c:pt idx="1766">
                  <c:v>122800.8913401679</c:v>
                </c:pt>
                <c:pt idx="1767">
                  <c:v>123451.05799267437</c:v>
                </c:pt>
                <c:pt idx="1768">
                  <c:v>123193.78776817679</c:v>
                </c:pt>
                <c:pt idx="1769">
                  <c:v>123193.78776817679</c:v>
                </c:pt>
                <c:pt idx="1770">
                  <c:v>123193.78776817679</c:v>
                </c:pt>
                <c:pt idx="1771">
                  <c:v>123340.04145730616</c:v>
                </c:pt>
                <c:pt idx="1772">
                  <c:v>123529.1867982391</c:v>
                </c:pt>
                <c:pt idx="1773">
                  <c:v>123519.12248527075</c:v>
                </c:pt>
                <c:pt idx="1774">
                  <c:v>123480.70461544838</c:v>
                </c:pt>
                <c:pt idx="1775">
                  <c:v>123075.60505013358</c:v>
                </c:pt>
                <c:pt idx="1776">
                  <c:v>123075.60505013358</c:v>
                </c:pt>
                <c:pt idx="1777">
                  <c:v>123075.60505013358</c:v>
                </c:pt>
                <c:pt idx="1778">
                  <c:v>123264.65265256124</c:v>
                </c:pt>
                <c:pt idx="1779">
                  <c:v>123499.47535737891</c:v>
                </c:pt>
                <c:pt idx="1780">
                  <c:v>123165.32047283022</c:v>
                </c:pt>
                <c:pt idx="1781">
                  <c:v>123200.9953393902</c:v>
                </c:pt>
                <c:pt idx="1782">
                  <c:v>123232.8505195099</c:v>
                </c:pt>
                <c:pt idx="1783">
                  <c:v>123232.8505195099</c:v>
                </c:pt>
                <c:pt idx="1784">
                  <c:v>123232.8505195099</c:v>
                </c:pt>
                <c:pt idx="1785">
                  <c:v>123232.8505195099</c:v>
                </c:pt>
                <c:pt idx="1786">
                  <c:v>121989.40337433273</c:v>
                </c:pt>
                <c:pt idx="1787">
                  <c:v>121893.96685507448</c:v>
                </c:pt>
                <c:pt idx="1788">
                  <c:v>121520.11303820588</c:v>
                </c:pt>
                <c:pt idx="1789">
                  <c:v>121809.62547582443</c:v>
                </c:pt>
                <c:pt idx="1790">
                  <c:v>121809.62547582443</c:v>
                </c:pt>
                <c:pt idx="1791">
                  <c:v>121809.62547582443</c:v>
                </c:pt>
                <c:pt idx="1792">
                  <c:v>121491.170014804</c:v>
                </c:pt>
                <c:pt idx="1793">
                  <c:v>121210.43031322579</c:v>
                </c:pt>
                <c:pt idx="1794">
                  <c:v>120581.88547734637</c:v>
                </c:pt>
                <c:pt idx="1795">
                  <c:v>120243.97131356904</c:v>
                </c:pt>
                <c:pt idx="1796">
                  <c:v>121226.67841642135</c:v>
                </c:pt>
                <c:pt idx="1797">
                  <c:v>121226.67841642135</c:v>
                </c:pt>
                <c:pt idx="1798">
                  <c:v>121226.67841642135</c:v>
                </c:pt>
                <c:pt idx="1799">
                  <c:v>120537.15602063538</c:v>
                </c:pt>
                <c:pt idx="1800">
                  <c:v>120392.8161085787</c:v>
                </c:pt>
                <c:pt idx="1801">
                  <c:v>120240.79178132946</c:v>
                </c:pt>
                <c:pt idx="1802">
                  <c:v>120006.68193801584</c:v>
                </c:pt>
                <c:pt idx="1803">
                  <c:v>120318.99981230131</c:v>
                </c:pt>
                <c:pt idx="1804">
                  <c:v>120318.99981230131</c:v>
                </c:pt>
                <c:pt idx="1805">
                  <c:v>120318.99981230131</c:v>
                </c:pt>
                <c:pt idx="1806">
                  <c:v>121134.08113184708</c:v>
                </c:pt>
                <c:pt idx="1807">
                  <c:v>121089.63334317991</c:v>
                </c:pt>
                <c:pt idx="1808">
                  <c:v>120656.27739098888</c:v>
                </c:pt>
                <c:pt idx="1809">
                  <c:v>121284.84091949843</c:v>
                </c:pt>
                <c:pt idx="1810">
                  <c:v>121342.08634676365</c:v>
                </c:pt>
                <c:pt idx="1811">
                  <c:v>121342.08634676365</c:v>
                </c:pt>
                <c:pt idx="1812">
                  <c:v>121342.08634676365</c:v>
                </c:pt>
                <c:pt idx="1813">
                  <c:v>121306.64213035862</c:v>
                </c:pt>
                <c:pt idx="1814">
                  <c:v>121096.39014344671</c:v>
                </c:pt>
                <c:pt idx="1815">
                  <c:v>120679.27129382484</c:v>
                </c:pt>
                <c:pt idx="1816">
                  <c:v>120852.88220403339</c:v>
                </c:pt>
                <c:pt idx="1817">
                  <c:v>121487.77505956587</c:v>
                </c:pt>
                <c:pt idx="1818">
                  <c:v>121487.77505956587</c:v>
                </c:pt>
                <c:pt idx="1819">
                  <c:v>121487.77505956587</c:v>
                </c:pt>
                <c:pt idx="1820">
                  <c:v>121862.20133908938</c:v>
                </c:pt>
                <c:pt idx="1821">
                  <c:v>122347.12286124393</c:v>
                </c:pt>
                <c:pt idx="1822">
                  <c:v>122366.51169315196</c:v>
                </c:pt>
                <c:pt idx="1823">
                  <c:v>122051.6470901282</c:v>
                </c:pt>
                <c:pt idx="1824">
                  <c:v>121895.86033125003</c:v>
                </c:pt>
                <c:pt idx="1825">
                  <c:v>121895.86033125003</c:v>
                </c:pt>
                <c:pt idx="1826">
                  <c:v>121895.86033125003</c:v>
                </c:pt>
                <c:pt idx="1827">
                  <c:v>121758.28663470452</c:v>
                </c:pt>
                <c:pt idx="1828">
                  <c:v>121924.67632523604</c:v>
                </c:pt>
                <c:pt idx="1829">
                  <c:v>121291.7233317573</c:v>
                </c:pt>
                <c:pt idx="1830">
                  <c:v>120539.24012835172</c:v>
                </c:pt>
                <c:pt idx="1831">
                  <c:v>120136.2804962669</c:v>
                </c:pt>
                <c:pt idx="1832">
                  <c:v>120136.2804962669</c:v>
                </c:pt>
                <c:pt idx="1833">
                  <c:v>120136.2804962669</c:v>
                </c:pt>
                <c:pt idx="1834">
                  <c:v>119845.49373828176</c:v>
                </c:pt>
                <c:pt idx="1835">
                  <c:v>120667.32066042669</c:v>
                </c:pt>
                <c:pt idx="1836">
                  <c:v>120153.90690489157</c:v>
                </c:pt>
                <c:pt idx="1837">
                  <c:v>120823.80697602824</c:v>
                </c:pt>
                <c:pt idx="1838">
                  <c:v>120823.28399008093</c:v>
                </c:pt>
                <c:pt idx="1839">
                  <c:v>120823.28399008093</c:v>
                </c:pt>
                <c:pt idx="1840">
                  <c:v>120823.28399008093</c:v>
                </c:pt>
                <c:pt idx="1841">
                  <c:v>120743.74263636502</c:v>
                </c:pt>
                <c:pt idx="1842">
                  <c:v>120417.27593034176</c:v>
                </c:pt>
                <c:pt idx="1843">
                  <c:v>119562.67696687118</c:v>
                </c:pt>
                <c:pt idx="1844">
                  <c:v>119056.1183141756</c:v>
                </c:pt>
                <c:pt idx="1845">
                  <c:v>118342.70012955801</c:v>
                </c:pt>
                <c:pt idx="1846">
                  <c:v>118342.70012955801</c:v>
                </c:pt>
                <c:pt idx="1847">
                  <c:v>118342.70012955801</c:v>
                </c:pt>
                <c:pt idx="1848">
                  <c:v>118850.82162710311</c:v>
                </c:pt>
                <c:pt idx="1849">
                  <c:v>119486.35233577224</c:v>
                </c:pt>
                <c:pt idx="1850">
                  <c:v>119436.55380348327</c:v>
                </c:pt>
                <c:pt idx="1851">
                  <c:v>119567.22692249333</c:v>
                </c:pt>
                <c:pt idx="1852">
                  <c:v>119669.51018811249</c:v>
                </c:pt>
                <c:pt idx="1853">
                  <c:v>119669.51018811249</c:v>
                </c:pt>
                <c:pt idx="1854">
                  <c:v>119669.51018811249</c:v>
                </c:pt>
                <c:pt idx="1855">
                  <c:v>120547.48077513327</c:v>
                </c:pt>
                <c:pt idx="1856">
                  <c:v>120605.95217621572</c:v>
                </c:pt>
                <c:pt idx="1857">
                  <c:v>120398.3548515369</c:v>
                </c:pt>
                <c:pt idx="1858">
                  <c:v>120132.98954468695</c:v>
                </c:pt>
                <c:pt idx="1859">
                  <c:v>120012.7280674177</c:v>
                </c:pt>
                <c:pt idx="1860">
                  <c:v>120012.7280674177</c:v>
                </c:pt>
                <c:pt idx="1861">
                  <c:v>120012.7280674177</c:v>
                </c:pt>
                <c:pt idx="1862">
                  <c:v>119782.18785451146</c:v>
                </c:pt>
                <c:pt idx="1863">
                  <c:v>119986.13669305586</c:v>
                </c:pt>
                <c:pt idx="1864">
                  <c:v>119386.16497765877</c:v>
                </c:pt>
                <c:pt idx="1865">
                  <c:v>119222.52888345823</c:v>
                </c:pt>
                <c:pt idx="1866">
                  <c:v>119488.7234833448</c:v>
                </c:pt>
                <c:pt idx="1867">
                  <c:v>119488.7234833448</c:v>
                </c:pt>
                <c:pt idx="1868">
                  <c:v>119488.7234833448</c:v>
                </c:pt>
                <c:pt idx="1869">
                  <c:v>118971.88690222919</c:v>
                </c:pt>
                <c:pt idx="1870">
                  <c:v>118886.55370485017</c:v>
                </c:pt>
                <c:pt idx="1871">
                  <c:v>118728.96469245659</c:v>
                </c:pt>
                <c:pt idx="1872">
                  <c:v>119149.87379764115</c:v>
                </c:pt>
                <c:pt idx="1873">
                  <c:v>119258.01376414171</c:v>
                </c:pt>
                <c:pt idx="1874">
                  <c:v>119258.01376414171</c:v>
                </c:pt>
                <c:pt idx="1875">
                  <c:v>119258.01376414171</c:v>
                </c:pt>
                <c:pt idx="1876">
                  <c:v>118827.5398352237</c:v>
                </c:pt>
                <c:pt idx="1877">
                  <c:v>119412.21826993091</c:v>
                </c:pt>
                <c:pt idx="1878">
                  <c:v>119838.6186432183</c:v>
                </c:pt>
                <c:pt idx="1879">
                  <c:v>119863.95659148745</c:v>
                </c:pt>
                <c:pt idx="1880">
                  <c:v>120893.05011330094</c:v>
                </c:pt>
                <c:pt idx="1881">
                  <c:v>120893.05011330094</c:v>
                </c:pt>
                <c:pt idx="1882">
                  <c:v>120893.05011330094</c:v>
                </c:pt>
                <c:pt idx="1883">
                  <c:v>120893.05011330094</c:v>
                </c:pt>
                <c:pt idx="1884">
                  <c:v>120494.43887332533</c:v>
                </c:pt>
                <c:pt idx="1885">
                  <c:v>120901.2810424302</c:v>
                </c:pt>
                <c:pt idx="1886">
                  <c:v>120665.28629414759</c:v>
                </c:pt>
                <c:pt idx="1887">
                  <c:v>120871.64608717144</c:v>
                </c:pt>
                <c:pt idx="1888">
                  <c:v>120871.64608717144</c:v>
                </c:pt>
                <c:pt idx="1889">
                  <c:v>120871.64608717144</c:v>
                </c:pt>
                <c:pt idx="1890">
                  <c:v>120871.64608717144</c:v>
                </c:pt>
                <c:pt idx="1891">
                  <c:v>120871.64608717144</c:v>
                </c:pt>
                <c:pt idx="1892">
                  <c:v>120871.64608717144</c:v>
                </c:pt>
                <c:pt idx="1893">
                  <c:v>120871.64608717144</c:v>
                </c:pt>
                <c:pt idx="1894">
                  <c:v>120871.64608717144</c:v>
                </c:pt>
                <c:pt idx="1895">
                  <c:v>120871.64608717144</c:v>
                </c:pt>
                <c:pt idx="1896">
                  <c:v>120871.64608717144</c:v>
                </c:pt>
                <c:pt idx="1897">
                  <c:v>119835.86820614852</c:v>
                </c:pt>
                <c:pt idx="1898">
                  <c:v>119856.19970531091</c:v>
                </c:pt>
                <c:pt idx="1899">
                  <c:v>119723.32908177224</c:v>
                </c:pt>
                <c:pt idx="1900">
                  <c:v>118453.73758015464</c:v>
                </c:pt>
                <c:pt idx="1901">
                  <c:v>119430.68580345881</c:v>
                </c:pt>
                <c:pt idx="1902">
                  <c:v>119430.68580345881</c:v>
                </c:pt>
                <c:pt idx="1903">
                  <c:v>119430.68580345881</c:v>
                </c:pt>
                <c:pt idx="1904">
                  <c:v>119341.71559013467</c:v>
                </c:pt>
                <c:pt idx="1905">
                  <c:v>119142.57530150909</c:v>
                </c:pt>
                <c:pt idx="1906">
                  <c:v>119164.12671494839</c:v>
                </c:pt>
                <c:pt idx="1907">
                  <c:v>118646.64906274123</c:v>
                </c:pt>
                <c:pt idx="1908">
                  <c:v>119541.88014149247</c:v>
                </c:pt>
                <c:pt idx="1909">
                  <c:v>119541.88014149247</c:v>
                </c:pt>
                <c:pt idx="1910">
                  <c:v>119541.88014149247</c:v>
                </c:pt>
                <c:pt idx="1911">
                  <c:v>121047.01316964428</c:v>
                </c:pt>
                <c:pt idx="1912">
                  <c:v>120132.22297010681</c:v>
                </c:pt>
                <c:pt idx="1913">
                  <c:v>120197.49635861028</c:v>
                </c:pt>
                <c:pt idx="1914">
                  <c:v>120482.60400889964</c:v>
                </c:pt>
                <c:pt idx="1915">
                  <c:v>120149.30070011003</c:v>
                </c:pt>
                <c:pt idx="1916">
                  <c:v>120149.30070011003</c:v>
                </c:pt>
                <c:pt idx="1917">
                  <c:v>120149.30070011003</c:v>
                </c:pt>
                <c:pt idx="1918">
                  <c:v>119178.04304836075</c:v>
                </c:pt>
                <c:pt idx="1919">
                  <c:v>119455.38032695977</c:v>
                </c:pt>
                <c:pt idx="1920">
                  <c:v>119567.34409399738</c:v>
                </c:pt>
                <c:pt idx="1921">
                  <c:v>119870.53930193082</c:v>
                </c:pt>
                <c:pt idx="1922">
                  <c:v>121109.76376147165</c:v>
                </c:pt>
                <c:pt idx="1923">
                  <c:v>121109.76376147165</c:v>
                </c:pt>
                <c:pt idx="1924">
                  <c:v>121109.76376147165</c:v>
                </c:pt>
                <c:pt idx="1925">
                  <c:v>120757.70365467449</c:v>
                </c:pt>
                <c:pt idx="1926">
                  <c:v>120610.26876813971</c:v>
                </c:pt>
                <c:pt idx="1927">
                  <c:v>120405.99443132695</c:v>
                </c:pt>
                <c:pt idx="1928">
                  <c:v>120296.19614132367</c:v>
                </c:pt>
                <c:pt idx="1929">
                  <c:v>119825.39686763959</c:v>
                </c:pt>
                <c:pt idx="1930">
                  <c:v>119825.39686763959</c:v>
                </c:pt>
                <c:pt idx="1931">
                  <c:v>119825.39686763959</c:v>
                </c:pt>
                <c:pt idx="1932">
                  <c:v>120005.16953430446</c:v>
                </c:pt>
                <c:pt idx="1933">
                  <c:v>120202.84205259068</c:v>
                </c:pt>
                <c:pt idx="1934">
                  <c:v>119868.47871368784</c:v>
                </c:pt>
                <c:pt idx="1935">
                  <c:v>120541.47264919674</c:v>
                </c:pt>
                <c:pt idx="1936">
                  <c:v>120714.06065688732</c:v>
                </c:pt>
                <c:pt idx="1937">
                  <c:v>120714.06065688732</c:v>
                </c:pt>
                <c:pt idx="1938">
                  <c:v>120714.06065688732</c:v>
                </c:pt>
                <c:pt idx="1939">
                  <c:v>121131.05796716297</c:v>
                </c:pt>
                <c:pt idx="1940">
                  <c:v>120483.08192953757</c:v>
                </c:pt>
                <c:pt idx="1941">
                  <c:v>120519.19613027025</c:v>
                </c:pt>
                <c:pt idx="1942">
                  <c:v>120469.26203176407</c:v>
                </c:pt>
                <c:pt idx="1943">
                  <c:v>119546.64869436044</c:v>
                </c:pt>
                <c:pt idx="1944">
                  <c:v>119546.64869436044</c:v>
                </c:pt>
                <c:pt idx="1945">
                  <c:v>119546.64869436044</c:v>
                </c:pt>
                <c:pt idx="1946">
                  <c:v>119544.50973522179</c:v>
                </c:pt>
                <c:pt idx="1947">
                  <c:v>119469.62898775912</c:v>
                </c:pt>
                <c:pt idx="1948">
                  <c:v>119795.62217463773</c:v>
                </c:pt>
                <c:pt idx="1949">
                  <c:v>119720.82958441311</c:v>
                </c:pt>
                <c:pt idx="1950">
                  <c:v>120058.20176381388</c:v>
                </c:pt>
                <c:pt idx="1951">
                  <c:v>120058.20176381388</c:v>
                </c:pt>
                <c:pt idx="1952">
                  <c:v>120058.20176381388</c:v>
                </c:pt>
                <c:pt idx="1953">
                  <c:v>120746.00877391067</c:v>
                </c:pt>
                <c:pt idx="1954">
                  <c:v>120882.33542408382</c:v>
                </c:pt>
                <c:pt idx="1955">
                  <c:v>120861.60416707705</c:v>
                </c:pt>
                <c:pt idx="1956">
                  <c:v>120397.66055320583</c:v>
                </c:pt>
                <c:pt idx="1957">
                  <c:v>120354.55027443692</c:v>
                </c:pt>
                <c:pt idx="1958">
                  <c:v>120354.55027443692</c:v>
                </c:pt>
                <c:pt idx="1959">
                  <c:v>120354.55027443692</c:v>
                </c:pt>
                <c:pt idx="1960">
                  <c:v>120429.48376294078</c:v>
                </c:pt>
                <c:pt idx="1961">
                  <c:v>120549.86934605236</c:v>
                </c:pt>
                <c:pt idx="1962">
                  <c:v>120515.8061866895</c:v>
                </c:pt>
                <c:pt idx="1963">
                  <c:v>120969.94708470901</c:v>
                </c:pt>
                <c:pt idx="1964">
                  <c:v>120353.9062423213</c:v>
                </c:pt>
                <c:pt idx="1965">
                  <c:v>120353.9062423213</c:v>
                </c:pt>
                <c:pt idx="1966">
                  <c:v>120353.9062423213</c:v>
                </c:pt>
                <c:pt idx="1967">
                  <c:v>120348.54925695996</c:v>
                </c:pt>
                <c:pt idx="1968">
                  <c:v>120156.29735286109</c:v>
                </c:pt>
                <c:pt idx="1969">
                  <c:v>119973.23761567105</c:v>
                </c:pt>
                <c:pt idx="1970">
                  <c:v>119707.36680587886</c:v>
                </c:pt>
                <c:pt idx="1971">
                  <c:v>119592.54917080356</c:v>
                </c:pt>
                <c:pt idx="1972">
                  <c:v>119592.54917080356</c:v>
                </c:pt>
                <c:pt idx="1973">
                  <c:v>119592.54917080356</c:v>
                </c:pt>
                <c:pt idx="1974">
                  <c:v>119759.47695563249</c:v>
                </c:pt>
                <c:pt idx="1975">
                  <c:v>119802.69658222079</c:v>
                </c:pt>
                <c:pt idx="1976">
                  <c:v>119622.22922091227</c:v>
                </c:pt>
                <c:pt idx="1977">
                  <c:v>119456.81199934642</c:v>
                </c:pt>
                <c:pt idx="1978">
                  <c:v>119881.53995164295</c:v>
                </c:pt>
                <c:pt idx="1979">
                  <c:v>119881.53995164295</c:v>
                </c:pt>
                <c:pt idx="1980">
                  <c:v>119881.53995164295</c:v>
                </c:pt>
                <c:pt idx="1981">
                  <c:v>119881.53995164295</c:v>
                </c:pt>
                <c:pt idx="1982">
                  <c:v>119881.53995164295</c:v>
                </c:pt>
                <c:pt idx="1983">
                  <c:v>119504.87589232603</c:v>
                </c:pt>
                <c:pt idx="1984">
                  <c:v>119864.71973420607</c:v>
                </c:pt>
                <c:pt idx="1985">
                  <c:v>120494.97757388663</c:v>
                </c:pt>
                <c:pt idx="1986">
                  <c:v>120494.97757388663</c:v>
                </c:pt>
                <c:pt idx="1987">
                  <c:v>120494.97757388663</c:v>
                </c:pt>
                <c:pt idx="1988">
                  <c:v>120521.56949304703</c:v>
                </c:pt>
                <c:pt idx="1989">
                  <c:v>120376.94909696234</c:v>
                </c:pt>
                <c:pt idx="1990">
                  <c:v>120467.75486539856</c:v>
                </c:pt>
                <c:pt idx="1991">
                  <c:v>120559.67603716577</c:v>
                </c:pt>
                <c:pt idx="1992">
                  <c:v>120573.6292185632</c:v>
                </c:pt>
                <c:pt idx="1993">
                  <c:v>120573.6292185632</c:v>
                </c:pt>
                <c:pt idx="1994">
                  <c:v>120573.6292185632</c:v>
                </c:pt>
                <c:pt idx="1995">
                  <c:v>120306.961060852</c:v>
                </c:pt>
                <c:pt idx="1996">
                  <c:v>120812.6399289353</c:v>
                </c:pt>
                <c:pt idx="1997">
                  <c:v>120296.20363810443</c:v>
                </c:pt>
                <c:pt idx="1998">
                  <c:v>120227.90159169211</c:v>
                </c:pt>
                <c:pt idx="1999">
                  <c:v>120736.86877742069</c:v>
                </c:pt>
                <c:pt idx="2000">
                  <c:v>120736.86877742069</c:v>
                </c:pt>
                <c:pt idx="2001">
                  <c:v>120736.86877742069</c:v>
                </c:pt>
                <c:pt idx="2002">
                  <c:v>120744.80975700506</c:v>
                </c:pt>
                <c:pt idx="2003">
                  <c:v>120360.98942722859</c:v>
                </c:pt>
                <c:pt idx="2004">
                  <c:v>120310.87958797105</c:v>
                </c:pt>
                <c:pt idx="2005">
                  <c:v>120527.86730526901</c:v>
                </c:pt>
                <c:pt idx="2006">
                  <c:v>120725.41101728118</c:v>
                </c:pt>
                <c:pt idx="2007">
                  <c:v>120725.41101728118</c:v>
                </c:pt>
                <c:pt idx="2008">
                  <c:v>120725.41101728118</c:v>
                </c:pt>
                <c:pt idx="2009">
                  <c:v>120961.60901947632</c:v>
                </c:pt>
                <c:pt idx="2010">
                  <c:v>121223.52454435738</c:v>
                </c:pt>
                <c:pt idx="2011">
                  <c:v>121142.81627202228</c:v>
                </c:pt>
                <c:pt idx="2012">
                  <c:v>121395.33464401218</c:v>
                </c:pt>
                <c:pt idx="2013">
                  <c:v>122113.15409204038</c:v>
                </c:pt>
                <c:pt idx="2014">
                  <c:v>122113.15409204038</c:v>
                </c:pt>
                <c:pt idx="2015">
                  <c:v>122113.15409204038</c:v>
                </c:pt>
                <c:pt idx="2016">
                  <c:v>122113.15409204038</c:v>
                </c:pt>
                <c:pt idx="2017">
                  <c:v>122113.15409204038</c:v>
                </c:pt>
                <c:pt idx="2018">
                  <c:v>122113.15409204038</c:v>
                </c:pt>
                <c:pt idx="2019">
                  <c:v>122113.15409204038</c:v>
                </c:pt>
                <c:pt idx="2020">
                  <c:v>122113.15409204038</c:v>
                </c:pt>
                <c:pt idx="2021">
                  <c:v>122113.15409204038</c:v>
                </c:pt>
                <c:pt idx="2022">
                  <c:v>122113.15409204038</c:v>
                </c:pt>
                <c:pt idx="2023">
                  <c:v>122419.7959900649</c:v>
                </c:pt>
                <c:pt idx="2024">
                  <c:v>122786.21781464881</c:v>
                </c:pt>
                <c:pt idx="2025">
                  <c:v>123407.82146559127</c:v>
                </c:pt>
                <c:pt idx="2026">
                  <c:v>123379.33530300556</c:v>
                </c:pt>
                <c:pt idx="2027">
                  <c:v>123075.78708383016</c:v>
                </c:pt>
                <c:pt idx="2028">
                  <c:v>123075.78708383016</c:v>
                </c:pt>
                <c:pt idx="2029">
                  <c:v>123075.78708383016</c:v>
                </c:pt>
                <c:pt idx="2030">
                  <c:v>124128.29298894487</c:v>
                </c:pt>
                <c:pt idx="2031">
                  <c:v>124052.59511967453</c:v>
                </c:pt>
                <c:pt idx="2032">
                  <c:v>124366.84744250342</c:v>
                </c:pt>
                <c:pt idx="2033">
                  <c:v>124122.80623980507</c:v>
                </c:pt>
                <c:pt idx="2034">
                  <c:v>124760.75232028207</c:v>
                </c:pt>
                <c:pt idx="2035">
                  <c:v>124760.75232028207</c:v>
                </c:pt>
                <c:pt idx="2036">
                  <c:v>124760.75232028207</c:v>
                </c:pt>
                <c:pt idx="2037">
                  <c:v>127040.06923575826</c:v>
                </c:pt>
                <c:pt idx="2038">
                  <c:v>126228.46330320428</c:v>
                </c:pt>
                <c:pt idx="2039">
                  <c:v>126124.45077240821</c:v>
                </c:pt>
                <c:pt idx="2040">
                  <c:v>125804.88335597991</c:v>
                </c:pt>
                <c:pt idx="2041">
                  <c:v>126352.72933262165</c:v>
                </c:pt>
                <c:pt idx="2042">
                  <c:v>126352.72933262165</c:v>
                </c:pt>
                <c:pt idx="2043">
                  <c:v>126352.72933262165</c:v>
                </c:pt>
                <c:pt idx="2044">
                  <c:v>126193.90706186302</c:v>
                </c:pt>
                <c:pt idx="2045">
                  <c:v>126292.70405769548</c:v>
                </c:pt>
                <c:pt idx="2046">
                  <c:v>126649.40449342309</c:v>
                </c:pt>
                <c:pt idx="2047">
                  <c:v>126207.50442507914</c:v>
                </c:pt>
                <c:pt idx="2048">
                  <c:v>125416.49576269071</c:v>
                </c:pt>
                <c:pt idx="2049">
                  <c:v>125416.49576269071</c:v>
                </c:pt>
                <c:pt idx="2050">
                  <c:v>125416.49576269071</c:v>
                </c:pt>
                <c:pt idx="2051">
                  <c:v>125905.41554366591</c:v>
                </c:pt>
                <c:pt idx="2052">
                  <c:v>126125.82846429088</c:v>
                </c:pt>
                <c:pt idx="2053">
                  <c:v>126079.21993571716</c:v>
                </c:pt>
                <c:pt idx="2054">
                  <c:v>125772.930887521</c:v>
                </c:pt>
                <c:pt idx="2055">
                  <c:v>126142.99884634695</c:v>
                </c:pt>
                <c:pt idx="2056">
                  <c:v>126142.99884634695</c:v>
                </c:pt>
                <c:pt idx="2057">
                  <c:v>126142.99884634695</c:v>
                </c:pt>
                <c:pt idx="2058">
                  <c:v>127058.08133627143</c:v>
                </c:pt>
                <c:pt idx="2059">
                  <c:v>127003.35561828713</c:v>
                </c:pt>
                <c:pt idx="2060">
                  <c:v>126968.94042637497</c:v>
                </c:pt>
                <c:pt idx="2061">
                  <c:v>127205.2521815536</c:v>
                </c:pt>
                <c:pt idx="2062">
                  <c:v>127209.84001190768</c:v>
                </c:pt>
                <c:pt idx="2063">
                  <c:v>127209.84001190768</c:v>
                </c:pt>
                <c:pt idx="2064">
                  <c:v>127209.84001190768</c:v>
                </c:pt>
                <c:pt idx="2065">
                  <c:v>126642.15455533631</c:v>
                </c:pt>
                <c:pt idx="2066">
                  <c:v>126370.19985438987</c:v>
                </c:pt>
                <c:pt idx="2067">
                  <c:v>126591.94950033141</c:v>
                </c:pt>
                <c:pt idx="2068">
                  <c:v>126469.61536718842</c:v>
                </c:pt>
                <c:pt idx="2069">
                  <c:v>127142.30615992301</c:v>
                </c:pt>
                <c:pt idx="2070">
                  <c:v>127142.30615992301</c:v>
                </c:pt>
                <c:pt idx="2071">
                  <c:v>127142.30615992301</c:v>
                </c:pt>
                <c:pt idx="2072">
                  <c:v>127949.79861033539</c:v>
                </c:pt>
                <c:pt idx="2073">
                  <c:v>127935.53573966897</c:v>
                </c:pt>
                <c:pt idx="2074">
                  <c:v>128366.70112328534</c:v>
                </c:pt>
                <c:pt idx="2075">
                  <c:v>128772.77839344139</c:v>
                </c:pt>
                <c:pt idx="2076">
                  <c:v>128772.77839344139</c:v>
                </c:pt>
                <c:pt idx="2077">
                  <c:v>128772.77839344139</c:v>
                </c:pt>
                <c:pt idx="2078">
                  <c:v>128772.77839344139</c:v>
                </c:pt>
                <c:pt idx="2079">
                  <c:v>128603.28360735238</c:v>
                </c:pt>
                <c:pt idx="2080">
                  <c:v>128819.12956678607</c:v>
                </c:pt>
                <c:pt idx="2081">
                  <c:v>128921.32900737246</c:v>
                </c:pt>
                <c:pt idx="2082">
                  <c:v>128475.95637606148</c:v>
                </c:pt>
                <c:pt idx="2083">
                  <c:v>128019.53920690683</c:v>
                </c:pt>
                <c:pt idx="2084">
                  <c:v>128019.53920690683</c:v>
                </c:pt>
                <c:pt idx="2085">
                  <c:v>128019.53920690683</c:v>
                </c:pt>
                <c:pt idx="2086">
                  <c:v>127588.11468023511</c:v>
                </c:pt>
                <c:pt idx="2087">
                  <c:v>128567.371848298</c:v>
                </c:pt>
                <c:pt idx="2088">
                  <c:v>128327.59689506353</c:v>
                </c:pt>
                <c:pt idx="2089">
                  <c:v>128069.53873960424</c:v>
                </c:pt>
                <c:pt idx="2090">
                  <c:v>128730.53862751561</c:v>
                </c:pt>
                <c:pt idx="2091">
                  <c:v>128730.53862751561</c:v>
                </c:pt>
                <c:pt idx="2092">
                  <c:v>128730.53862751561</c:v>
                </c:pt>
                <c:pt idx="2093">
                  <c:v>127990.72424252488</c:v>
                </c:pt>
                <c:pt idx="2094">
                  <c:v>127737.80310919625</c:v>
                </c:pt>
                <c:pt idx="2095">
                  <c:v>127714.02857891776</c:v>
                </c:pt>
                <c:pt idx="2096">
                  <c:v>127195.02550480422</c:v>
                </c:pt>
                <c:pt idx="2097">
                  <c:v>126833.45248981389</c:v>
                </c:pt>
                <c:pt idx="2098">
                  <c:v>126833.45248981389</c:v>
                </c:pt>
                <c:pt idx="2099">
                  <c:v>126833.45248981389</c:v>
                </c:pt>
                <c:pt idx="2100">
                  <c:v>126863.38726834221</c:v>
                </c:pt>
                <c:pt idx="2101">
                  <c:v>127051.75905701148</c:v>
                </c:pt>
                <c:pt idx="2102">
                  <c:v>127051.75905701148</c:v>
                </c:pt>
                <c:pt idx="2103">
                  <c:v>127051.75905701148</c:v>
                </c:pt>
                <c:pt idx="2104">
                  <c:v>127051.75905701148</c:v>
                </c:pt>
                <c:pt idx="2105">
                  <c:v>127051.75905701148</c:v>
                </c:pt>
                <c:pt idx="2106">
                  <c:v>127051.75905701148</c:v>
                </c:pt>
                <c:pt idx="2107">
                  <c:v>125349.50563692275</c:v>
                </c:pt>
                <c:pt idx="2108">
                  <c:v>125637.31636370503</c:v>
                </c:pt>
                <c:pt idx="2109">
                  <c:v>125422.03189053346</c:v>
                </c:pt>
                <c:pt idx="2110">
                  <c:v>125027.06369571714</c:v>
                </c:pt>
                <c:pt idx="2111">
                  <c:v>125997.21805790674</c:v>
                </c:pt>
                <c:pt idx="2112">
                  <c:v>125997.21805790674</c:v>
                </c:pt>
                <c:pt idx="2113">
                  <c:v>125997.21805790674</c:v>
                </c:pt>
                <c:pt idx="2114">
                  <c:v>125646.35596952165</c:v>
                </c:pt>
                <c:pt idx="2115">
                  <c:v>125822.54921284557</c:v>
                </c:pt>
                <c:pt idx="2116">
                  <c:v>126321.84288226772</c:v>
                </c:pt>
                <c:pt idx="2117">
                  <c:v>126637.5790020405</c:v>
                </c:pt>
                <c:pt idx="2118">
                  <c:v>125935.3228075465</c:v>
                </c:pt>
                <c:pt idx="2119">
                  <c:v>125935.3228075465</c:v>
                </c:pt>
                <c:pt idx="2120">
                  <c:v>125935.3228075465</c:v>
                </c:pt>
                <c:pt idx="2121">
                  <c:v>125381.61412664782</c:v>
                </c:pt>
                <c:pt idx="2122">
                  <c:v>125724.93767715554</c:v>
                </c:pt>
                <c:pt idx="2123">
                  <c:v>125643.76794964614</c:v>
                </c:pt>
                <c:pt idx="2124">
                  <c:v>125266.10355874151</c:v>
                </c:pt>
                <c:pt idx="2125">
                  <c:v>125505.75302434363</c:v>
                </c:pt>
                <c:pt idx="2126">
                  <c:v>125505.75302434363</c:v>
                </c:pt>
                <c:pt idx="2127">
                  <c:v>125505.75302434363</c:v>
                </c:pt>
                <c:pt idx="2128">
                  <c:v>125829.53234746818</c:v>
                </c:pt>
                <c:pt idx="2129">
                  <c:v>125972.74708504995</c:v>
                </c:pt>
                <c:pt idx="2130">
                  <c:v>126088.34400804288</c:v>
                </c:pt>
                <c:pt idx="2131">
                  <c:v>125952.90471767151</c:v>
                </c:pt>
                <c:pt idx="2132">
                  <c:v>126184.60473505736</c:v>
                </c:pt>
                <c:pt idx="2133">
                  <c:v>126184.60473505736</c:v>
                </c:pt>
                <c:pt idx="2134">
                  <c:v>126184.60473505736</c:v>
                </c:pt>
                <c:pt idx="2135">
                  <c:v>126659.68867893217</c:v>
                </c:pt>
                <c:pt idx="2136">
                  <c:v>126716.79399843504</c:v>
                </c:pt>
                <c:pt idx="2137">
                  <c:v>126876.25052929278</c:v>
                </c:pt>
                <c:pt idx="2138">
                  <c:v>126590.70137855623</c:v>
                </c:pt>
                <c:pt idx="2139">
                  <c:v>126590.70137855623</c:v>
                </c:pt>
                <c:pt idx="2140">
                  <c:v>126590.70137855623</c:v>
                </c:pt>
                <c:pt idx="2141">
                  <c:v>126590.70137855623</c:v>
                </c:pt>
                <c:pt idx="2142">
                  <c:v>126856.44538717631</c:v>
                </c:pt>
                <c:pt idx="2143">
                  <c:v>127575.29870722849</c:v>
                </c:pt>
                <c:pt idx="2144">
                  <c:v>127747.15355712069</c:v>
                </c:pt>
                <c:pt idx="2145">
                  <c:v>127743.82417107512</c:v>
                </c:pt>
                <c:pt idx="2146">
                  <c:v>128102.53423857136</c:v>
                </c:pt>
                <c:pt idx="2147">
                  <c:v>128102.53423857136</c:v>
                </c:pt>
                <c:pt idx="2148">
                  <c:v>128102.53423857136</c:v>
                </c:pt>
                <c:pt idx="2149">
                  <c:v>127707.59633092629</c:v>
                </c:pt>
                <c:pt idx="2150">
                  <c:v>128015.67060595992</c:v>
                </c:pt>
                <c:pt idx="2151">
                  <c:v>128308.52018765672</c:v>
                </c:pt>
                <c:pt idx="2152">
                  <c:v>129943.88159572866</c:v>
                </c:pt>
                <c:pt idx="2153">
                  <c:v>130317.41814485619</c:v>
                </c:pt>
                <c:pt idx="2154">
                  <c:v>130317.41814485619</c:v>
                </c:pt>
                <c:pt idx="2155">
                  <c:v>130317.41814485619</c:v>
                </c:pt>
                <c:pt idx="2156">
                  <c:v>130597.30055705845</c:v>
                </c:pt>
                <c:pt idx="2157">
                  <c:v>131001.18001997183</c:v>
                </c:pt>
                <c:pt idx="2158">
                  <c:v>130360.6081153226</c:v>
                </c:pt>
                <c:pt idx="2159">
                  <c:v>130612.35005285247</c:v>
                </c:pt>
                <c:pt idx="2160">
                  <c:v>130715.93618221843</c:v>
                </c:pt>
                <c:pt idx="2161">
                  <c:v>130715.93618221843</c:v>
                </c:pt>
                <c:pt idx="2162">
                  <c:v>130715.93618221843</c:v>
                </c:pt>
                <c:pt idx="2163">
                  <c:v>130676.98119701247</c:v>
                </c:pt>
                <c:pt idx="2164">
                  <c:v>131128.74734604871</c:v>
                </c:pt>
                <c:pt idx="2165">
                  <c:v>131910.97697640883</c:v>
                </c:pt>
                <c:pt idx="2166">
                  <c:v>131285.23284015496</c:v>
                </c:pt>
                <c:pt idx="2167">
                  <c:v>131516.44877008325</c:v>
                </c:pt>
                <c:pt idx="2168">
                  <c:v>131516.44877008325</c:v>
                </c:pt>
                <c:pt idx="2169">
                  <c:v>131516.44877008325</c:v>
                </c:pt>
                <c:pt idx="2170">
                  <c:v>130576.36791134332</c:v>
                </c:pt>
                <c:pt idx="2171">
                  <c:v>130206.79664663867</c:v>
                </c:pt>
                <c:pt idx="2172">
                  <c:v>130173.54810701932</c:v>
                </c:pt>
                <c:pt idx="2173">
                  <c:v>130772.70363015644</c:v>
                </c:pt>
                <c:pt idx="2174">
                  <c:v>130801.14672029435</c:v>
                </c:pt>
                <c:pt idx="2175">
                  <c:v>130801.14672029435</c:v>
                </c:pt>
                <c:pt idx="2176">
                  <c:v>130801.14672029435</c:v>
                </c:pt>
                <c:pt idx="2177">
                  <c:v>131060.00602772391</c:v>
                </c:pt>
                <c:pt idx="2178">
                  <c:v>130892.5557137896</c:v>
                </c:pt>
                <c:pt idx="2179">
                  <c:v>130654.47699387754</c:v>
                </c:pt>
                <c:pt idx="2180">
                  <c:v>130811.28677702008</c:v>
                </c:pt>
                <c:pt idx="2181">
                  <c:v>131626.62761540449</c:v>
                </c:pt>
                <c:pt idx="2182">
                  <c:v>131626.62761540449</c:v>
                </c:pt>
                <c:pt idx="2183">
                  <c:v>131626.62761540449</c:v>
                </c:pt>
                <c:pt idx="2184">
                  <c:v>131106.66422431433</c:v>
                </c:pt>
                <c:pt idx="2185">
                  <c:v>130938.0088594758</c:v>
                </c:pt>
                <c:pt idx="2186">
                  <c:v>131339.3791292673</c:v>
                </c:pt>
                <c:pt idx="2187">
                  <c:v>131669.43848710327</c:v>
                </c:pt>
                <c:pt idx="2188">
                  <c:v>131576.62013110737</c:v>
                </c:pt>
                <c:pt idx="2189">
                  <c:v>131576.62013110737</c:v>
                </c:pt>
                <c:pt idx="2190">
                  <c:v>131576.62013110737</c:v>
                </c:pt>
                <c:pt idx="2191">
                  <c:v>131574.39420008752</c:v>
                </c:pt>
                <c:pt idx="2192">
                  <c:v>131866.43840789638</c:v>
                </c:pt>
                <c:pt idx="2193">
                  <c:v>131777.57089993957</c:v>
                </c:pt>
                <c:pt idx="2194">
                  <c:v>130916.40717794393</c:v>
                </c:pt>
                <c:pt idx="2195">
                  <c:v>131272.18019673019</c:v>
                </c:pt>
                <c:pt idx="2196">
                  <c:v>131272.18019673019</c:v>
                </c:pt>
                <c:pt idx="2197">
                  <c:v>131272.18019673019</c:v>
                </c:pt>
                <c:pt idx="2198">
                  <c:v>131976.87939608932</c:v>
                </c:pt>
                <c:pt idx="2199">
                  <c:v>131759.1543073905</c:v>
                </c:pt>
                <c:pt idx="2200">
                  <c:v>132119.61472760048</c:v>
                </c:pt>
                <c:pt idx="2201">
                  <c:v>132831.2733745134</c:v>
                </c:pt>
                <c:pt idx="2202">
                  <c:v>132827.63990577261</c:v>
                </c:pt>
                <c:pt idx="2203">
                  <c:v>132827.63990577261</c:v>
                </c:pt>
                <c:pt idx="2204">
                  <c:v>132827.63990577261</c:v>
                </c:pt>
                <c:pt idx="2205">
                  <c:v>133195.26996894993</c:v>
                </c:pt>
                <c:pt idx="2206">
                  <c:v>133741.16056317929</c:v>
                </c:pt>
                <c:pt idx="2207">
                  <c:v>132939.15119576873</c:v>
                </c:pt>
                <c:pt idx="2208">
                  <c:v>133456.66513765207</c:v>
                </c:pt>
                <c:pt idx="2209">
                  <c:v>133622.47925199708</c:v>
                </c:pt>
                <c:pt idx="2210">
                  <c:v>133622.47925199708</c:v>
                </c:pt>
                <c:pt idx="2211">
                  <c:v>133622.47925199708</c:v>
                </c:pt>
                <c:pt idx="2212">
                  <c:v>134187.69303193825</c:v>
                </c:pt>
                <c:pt idx="2213">
                  <c:v>133904.21136611435</c:v>
                </c:pt>
                <c:pt idx="2214">
                  <c:v>133938.35428398478</c:v>
                </c:pt>
                <c:pt idx="2215">
                  <c:v>134102.39559162233</c:v>
                </c:pt>
                <c:pt idx="2216">
                  <c:v>134254.34396201317</c:v>
                </c:pt>
                <c:pt idx="2217">
                  <c:v>134254.34396201317</c:v>
                </c:pt>
                <c:pt idx="2218">
                  <c:v>134254.34396201317</c:v>
                </c:pt>
                <c:pt idx="2219">
                  <c:v>135160.47903284323</c:v>
                </c:pt>
                <c:pt idx="2220">
                  <c:v>135520.32535279385</c:v>
                </c:pt>
                <c:pt idx="2221">
                  <c:v>135441.94146505298</c:v>
                </c:pt>
                <c:pt idx="2222">
                  <c:v>135765.0966233653</c:v>
                </c:pt>
                <c:pt idx="2223">
                  <c:v>135262.89273743355</c:v>
                </c:pt>
                <c:pt idx="2224">
                  <c:v>135262.89273743355</c:v>
                </c:pt>
                <c:pt idx="2225">
                  <c:v>135262.89273743355</c:v>
                </c:pt>
                <c:pt idx="2226">
                  <c:v>135505.70137670875</c:v>
                </c:pt>
                <c:pt idx="2227">
                  <c:v>135663.72126707435</c:v>
                </c:pt>
                <c:pt idx="2228">
                  <c:v>136227.44489486291</c:v>
                </c:pt>
                <c:pt idx="2229">
                  <c:v>136734.51365802245</c:v>
                </c:pt>
                <c:pt idx="2230">
                  <c:v>135978.78108546857</c:v>
                </c:pt>
                <c:pt idx="2231">
                  <c:v>135978.78108546857</c:v>
                </c:pt>
                <c:pt idx="2232">
                  <c:v>135978.78108546857</c:v>
                </c:pt>
                <c:pt idx="2233">
                  <c:v>136216.55224961723</c:v>
                </c:pt>
                <c:pt idx="2234">
                  <c:v>135575.35350711577</c:v>
                </c:pt>
                <c:pt idx="2235">
                  <c:v>135452.96423457473</c:v>
                </c:pt>
                <c:pt idx="2236">
                  <c:v>135788.04980647707</c:v>
                </c:pt>
                <c:pt idx="2237">
                  <c:v>135788.04980647707</c:v>
                </c:pt>
                <c:pt idx="2238">
                  <c:v>135788.04980647707</c:v>
                </c:pt>
                <c:pt idx="2239">
                  <c:v>135788.04980647707</c:v>
                </c:pt>
                <c:pt idx="2240">
                  <c:v>135683.35879408687</c:v>
                </c:pt>
                <c:pt idx="2241">
                  <c:v>134921.79833949343</c:v>
                </c:pt>
                <c:pt idx="2242">
                  <c:v>135191.53388204396</c:v>
                </c:pt>
                <c:pt idx="2243">
                  <c:v>135305.55012134017</c:v>
                </c:pt>
                <c:pt idx="2244">
                  <c:v>135491.67829249369</c:v>
                </c:pt>
                <c:pt idx="2245">
                  <c:v>135491.67829249369</c:v>
                </c:pt>
                <c:pt idx="2246">
                  <c:v>135491.67829249369</c:v>
                </c:pt>
                <c:pt idx="2247">
                  <c:v>135483.16994387255</c:v>
                </c:pt>
                <c:pt idx="2248">
                  <c:v>135687.59585178728</c:v>
                </c:pt>
                <c:pt idx="2249">
                  <c:v>135649.28515396581</c:v>
                </c:pt>
                <c:pt idx="2250">
                  <c:v>134939.85538108702</c:v>
                </c:pt>
                <c:pt idx="2251">
                  <c:v>134700.0577097394</c:v>
                </c:pt>
                <c:pt idx="2252">
                  <c:v>134700.0577097394</c:v>
                </c:pt>
                <c:pt idx="2253">
                  <c:v>134700.0577097394</c:v>
                </c:pt>
                <c:pt idx="2254">
                  <c:v>134285.51845472</c:v>
                </c:pt>
                <c:pt idx="2255">
                  <c:v>134285.51845472</c:v>
                </c:pt>
                <c:pt idx="2256">
                  <c:v>134285.51845472</c:v>
                </c:pt>
                <c:pt idx="2257">
                  <c:v>134285.51845472</c:v>
                </c:pt>
                <c:pt idx="2258">
                  <c:v>134285.51845472</c:v>
                </c:pt>
                <c:pt idx="2259">
                  <c:v>134285.51845472</c:v>
                </c:pt>
                <c:pt idx="2260">
                  <c:v>134285.51845472</c:v>
                </c:pt>
                <c:pt idx="2261">
                  <c:v>134285.51845472</c:v>
                </c:pt>
                <c:pt idx="2262">
                  <c:v>134414.30719947256</c:v>
                </c:pt>
                <c:pt idx="2263">
                  <c:v>135043.26217803569</c:v>
                </c:pt>
                <c:pt idx="2264">
                  <c:v>135084.85983207589</c:v>
                </c:pt>
                <c:pt idx="2265">
                  <c:v>135321.5328456015</c:v>
                </c:pt>
                <c:pt idx="2266">
                  <c:v>135321.5328456015</c:v>
                </c:pt>
                <c:pt idx="2267">
                  <c:v>135321.5328456015</c:v>
                </c:pt>
                <c:pt idx="2268">
                  <c:v>135070.20687761679</c:v>
                </c:pt>
                <c:pt idx="2269">
                  <c:v>135037.58667539526</c:v>
                </c:pt>
                <c:pt idx="2270">
                  <c:v>134780.76338952003</c:v>
                </c:pt>
                <c:pt idx="2271">
                  <c:v>135086.77217077487</c:v>
                </c:pt>
                <c:pt idx="2272">
                  <c:v>134537.2557046116</c:v>
                </c:pt>
                <c:pt idx="2273">
                  <c:v>134537.2557046116</c:v>
                </c:pt>
                <c:pt idx="2274">
                  <c:v>134537.2557046116</c:v>
                </c:pt>
                <c:pt idx="2275">
                  <c:v>134517.77365357906</c:v>
                </c:pt>
                <c:pt idx="2276">
                  <c:v>134543.16914904126</c:v>
                </c:pt>
                <c:pt idx="2277">
                  <c:v>134519.95176236518</c:v>
                </c:pt>
                <c:pt idx="2278">
                  <c:v>134497.37187796674</c:v>
                </c:pt>
                <c:pt idx="2279">
                  <c:v>135063.51881899941</c:v>
                </c:pt>
                <c:pt idx="2280">
                  <c:v>135063.51881899941</c:v>
                </c:pt>
                <c:pt idx="2281">
                  <c:v>135063.51881899941</c:v>
                </c:pt>
                <c:pt idx="2282">
                  <c:v>135181.85313785035</c:v>
                </c:pt>
                <c:pt idx="2283">
                  <c:v>134699.52636944971</c:v>
                </c:pt>
                <c:pt idx="2284">
                  <c:v>134416.66246272647</c:v>
                </c:pt>
                <c:pt idx="2285">
                  <c:v>134482.60516059253</c:v>
                </c:pt>
                <c:pt idx="2286">
                  <c:v>135455.25756390716</c:v>
                </c:pt>
                <c:pt idx="2287">
                  <c:v>135455.25756390716</c:v>
                </c:pt>
                <c:pt idx="2288">
                  <c:v>135455.25756390716</c:v>
                </c:pt>
                <c:pt idx="2289">
                  <c:v>135511.17999815824</c:v>
                </c:pt>
                <c:pt idx="2290">
                  <c:v>135529.40062595039</c:v>
                </c:pt>
                <c:pt idx="2291">
                  <c:v>134934.08077583832</c:v>
                </c:pt>
                <c:pt idx="2292">
                  <c:v>135135.18617359101</c:v>
                </c:pt>
                <c:pt idx="2293">
                  <c:v>134360.67622828233</c:v>
                </c:pt>
                <c:pt idx="2294">
                  <c:v>134360.67622828233</c:v>
                </c:pt>
                <c:pt idx="2295">
                  <c:v>134360.67622828233</c:v>
                </c:pt>
                <c:pt idx="2296">
                  <c:v>133778.90618467977</c:v>
                </c:pt>
                <c:pt idx="2297">
                  <c:v>133414.79756411439</c:v>
                </c:pt>
                <c:pt idx="2298">
                  <c:v>133732.99959916816</c:v>
                </c:pt>
                <c:pt idx="2299">
                  <c:v>133832.06070884457</c:v>
                </c:pt>
                <c:pt idx="2300">
                  <c:v>133612.94970487052</c:v>
                </c:pt>
                <c:pt idx="2301">
                  <c:v>133612.94970487052</c:v>
                </c:pt>
                <c:pt idx="2302">
                  <c:v>133612.94970487052</c:v>
                </c:pt>
                <c:pt idx="2303">
                  <c:v>133956.76759799151</c:v>
                </c:pt>
                <c:pt idx="2304">
                  <c:v>134537.01355329805</c:v>
                </c:pt>
                <c:pt idx="2305">
                  <c:v>134266.9953151503</c:v>
                </c:pt>
                <c:pt idx="2306">
                  <c:v>134039.85038247626</c:v>
                </c:pt>
                <c:pt idx="2307">
                  <c:v>133594.86081052676</c:v>
                </c:pt>
                <c:pt idx="2308">
                  <c:v>133594.86081052676</c:v>
                </c:pt>
                <c:pt idx="2309">
                  <c:v>133594.86081052676</c:v>
                </c:pt>
                <c:pt idx="2310">
                  <c:v>133577.79946276249</c:v>
                </c:pt>
                <c:pt idx="2311">
                  <c:v>133618.64118361648</c:v>
                </c:pt>
                <c:pt idx="2312">
                  <c:v>133628.32476964864</c:v>
                </c:pt>
                <c:pt idx="2313">
                  <c:v>133501.9537276768</c:v>
                </c:pt>
                <c:pt idx="2314">
                  <c:v>133215.12479216731</c:v>
                </c:pt>
                <c:pt idx="2315">
                  <c:v>133215.12479216731</c:v>
                </c:pt>
                <c:pt idx="2316">
                  <c:v>133215.12479216731</c:v>
                </c:pt>
                <c:pt idx="2317">
                  <c:v>133367.30161269527</c:v>
                </c:pt>
                <c:pt idx="2318">
                  <c:v>133612.22358393174</c:v>
                </c:pt>
                <c:pt idx="2319">
                  <c:v>134228.14258817493</c:v>
                </c:pt>
                <c:pt idx="2320">
                  <c:v>134315.2674807939</c:v>
                </c:pt>
                <c:pt idx="2321">
                  <c:v>134283.63017583359</c:v>
                </c:pt>
                <c:pt idx="2322">
                  <c:v>134283.63017583359</c:v>
                </c:pt>
                <c:pt idx="2323">
                  <c:v>134283.63017583359</c:v>
                </c:pt>
                <c:pt idx="2324">
                  <c:v>133898.74751917366</c:v>
                </c:pt>
                <c:pt idx="2325">
                  <c:v>133954.56265851299</c:v>
                </c:pt>
                <c:pt idx="2326">
                  <c:v>133489.92390682263</c:v>
                </c:pt>
                <c:pt idx="2327">
                  <c:v>133574.870267413</c:v>
                </c:pt>
                <c:pt idx="2328">
                  <c:v>133879.70130568591</c:v>
                </c:pt>
                <c:pt idx="2329">
                  <c:v>133879.70130568591</c:v>
                </c:pt>
                <c:pt idx="2330">
                  <c:v>133879.70130568591</c:v>
                </c:pt>
                <c:pt idx="2331">
                  <c:v>134312.89857277786</c:v>
                </c:pt>
                <c:pt idx="2332">
                  <c:v>134821.61097374529</c:v>
                </c:pt>
                <c:pt idx="2333">
                  <c:v>134729.77455502236</c:v>
                </c:pt>
                <c:pt idx="2334">
                  <c:v>134649.1803308462</c:v>
                </c:pt>
                <c:pt idx="2335">
                  <c:v>134753.39207775722</c:v>
                </c:pt>
                <c:pt idx="2336">
                  <c:v>134753.39207775722</c:v>
                </c:pt>
                <c:pt idx="2337">
                  <c:v>134753.39207775722</c:v>
                </c:pt>
                <c:pt idx="2338">
                  <c:v>134442.89900552691</c:v>
                </c:pt>
                <c:pt idx="2339">
                  <c:v>134900.69484972823</c:v>
                </c:pt>
                <c:pt idx="2340">
                  <c:v>135163.81539720448</c:v>
                </c:pt>
                <c:pt idx="2341">
                  <c:v>135470.2673370066</c:v>
                </c:pt>
                <c:pt idx="2342">
                  <c:v>135596.86455341679</c:v>
                </c:pt>
                <c:pt idx="2343">
                  <c:v>135596.86455341679</c:v>
                </c:pt>
                <c:pt idx="2344">
                  <c:v>135596.86455341679</c:v>
                </c:pt>
                <c:pt idx="2345">
                  <c:v>136061.86705430943</c:v>
                </c:pt>
                <c:pt idx="2346">
                  <c:v>136553.63367185139</c:v>
                </c:pt>
                <c:pt idx="2347">
                  <c:v>136553.63367185139</c:v>
                </c:pt>
                <c:pt idx="2348">
                  <c:v>136742.90078955455</c:v>
                </c:pt>
                <c:pt idx="2349">
                  <c:v>137152.17881411043</c:v>
                </c:pt>
                <c:pt idx="2350">
                  <c:v>137152.17881411043</c:v>
                </c:pt>
                <c:pt idx="2351">
                  <c:v>137152.17881411043</c:v>
                </c:pt>
                <c:pt idx="2352">
                  <c:v>137798.41044036316</c:v>
                </c:pt>
                <c:pt idx="2353">
                  <c:v>137755.09852866564</c:v>
                </c:pt>
                <c:pt idx="2354">
                  <c:v>138083.7196697756</c:v>
                </c:pt>
                <c:pt idx="2355">
                  <c:v>137269.44611038445</c:v>
                </c:pt>
                <c:pt idx="2356">
                  <c:v>137400.23751419564</c:v>
                </c:pt>
                <c:pt idx="2357">
                  <c:v>137400.23751419564</c:v>
                </c:pt>
                <c:pt idx="2358">
                  <c:v>137400.23751419564</c:v>
                </c:pt>
                <c:pt idx="2359">
                  <c:v>137789.0263083693</c:v>
                </c:pt>
                <c:pt idx="2360">
                  <c:v>137214.71702882671</c:v>
                </c:pt>
                <c:pt idx="2361">
                  <c:v>137238.82959196949</c:v>
                </c:pt>
                <c:pt idx="2362">
                  <c:v>137169.95697071656</c:v>
                </c:pt>
                <c:pt idx="2363">
                  <c:v>137234.21113258414</c:v>
                </c:pt>
                <c:pt idx="2364">
                  <c:v>137234.21113258414</c:v>
                </c:pt>
                <c:pt idx="2365">
                  <c:v>137234.21113258414</c:v>
                </c:pt>
                <c:pt idx="2366">
                  <c:v>137508.81076328529</c:v>
                </c:pt>
                <c:pt idx="2367">
                  <c:v>137322.92795792792</c:v>
                </c:pt>
                <c:pt idx="2368">
                  <c:v>137079.04842940456</c:v>
                </c:pt>
                <c:pt idx="2369">
                  <c:v>136446.28748762686</c:v>
                </c:pt>
                <c:pt idx="2370">
                  <c:v>136446.28748762686</c:v>
                </c:pt>
                <c:pt idx="2371">
                  <c:v>136446.28748762686</c:v>
                </c:pt>
                <c:pt idx="2372">
                  <c:v>136446.28748762686</c:v>
                </c:pt>
                <c:pt idx="2373">
                  <c:v>136446.28748762686</c:v>
                </c:pt>
                <c:pt idx="2374">
                  <c:v>136446.28748762686</c:v>
                </c:pt>
                <c:pt idx="2375">
                  <c:v>136446.28748762686</c:v>
                </c:pt>
                <c:pt idx="2376">
                  <c:v>136446.28748762686</c:v>
                </c:pt>
                <c:pt idx="2377">
                  <c:v>136446.28748762686</c:v>
                </c:pt>
                <c:pt idx="2378">
                  <c:v>136446.28748762686</c:v>
                </c:pt>
                <c:pt idx="2379">
                  <c:v>136446.28748762686</c:v>
                </c:pt>
                <c:pt idx="2380">
                  <c:v>134822.18771062809</c:v>
                </c:pt>
                <c:pt idx="2381">
                  <c:v>135175.07454554972</c:v>
                </c:pt>
                <c:pt idx="2382">
                  <c:v>135344.700411222</c:v>
                </c:pt>
                <c:pt idx="2383">
                  <c:v>135861.35026299808</c:v>
                </c:pt>
                <c:pt idx="2384">
                  <c:v>135995.95804075725</c:v>
                </c:pt>
                <c:pt idx="2385">
                  <c:v>135995.95804075725</c:v>
                </c:pt>
                <c:pt idx="2386">
                  <c:v>135995.95804075725</c:v>
                </c:pt>
                <c:pt idx="2387">
                  <c:v>136289.25254267195</c:v>
                </c:pt>
                <c:pt idx="2388">
                  <c:v>136590.34833283562</c:v>
                </c:pt>
                <c:pt idx="2389">
                  <c:v>136732.68174169012</c:v>
                </c:pt>
                <c:pt idx="2390">
                  <c:v>136748.49220232974</c:v>
                </c:pt>
                <c:pt idx="2391">
                  <c:v>137028.65532159444</c:v>
                </c:pt>
                <c:pt idx="2392">
                  <c:v>137028.65532159444</c:v>
                </c:pt>
                <c:pt idx="2393">
                  <c:v>137028.65532159444</c:v>
                </c:pt>
                <c:pt idx="2394">
                  <c:v>137849.26515126089</c:v>
                </c:pt>
                <c:pt idx="2395">
                  <c:v>137795.8432356285</c:v>
                </c:pt>
                <c:pt idx="2396">
                  <c:v>138214.84639221244</c:v>
                </c:pt>
                <c:pt idx="2397">
                  <c:v>139097.66766312983</c:v>
                </c:pt>
                <c:pt idx="2398">
                  <c:v>139977.80439282188</c:v>
                </c:pt>
                <c:pt idx="2399">
                  <c:v>139977.80439282188</c:v>
                </c:pt>
                <c:pt idx="2400">
                  <c:v>139977.80439282188</c:v>
                </c:pt>
                <c:pt idx="2401">
                  <c:v>140541.11895903933</c:v>
                </c:pt>
                <c:pt idx="2402">
                  <c:v>139677.11297113821</c:v>
                </c:pt>
                <c:pt idx="2403">
                  <c:v>139584.27229988831</c:v>
                </c:pt>
                <c:pt idx="2404">
                  <c:v>139638.76556650369</c:v>
                </c:pt>
                <c:pt idx="2405">
                  <c:v>138107.92935770162</c:v>
                </c:pt>
                <c:pt idx="2406">
                  <c:v>138107.92935770162</c:v>
                </c:pt>
                <c:pt idx="2407">
                  <c:v>138107.92935770162</c:v>
                </c:pt>
                <c:pt idx="2408">
                  <c:v>138494.66652233919</c:v>
                </c:pt>
                <c:pt idx="2409">
                  <c:v>138415.76117730982</c:v>
                </c:pt>
                <c:pt idx="2410">
                  <c:v>139486.91693271001</c:v>
                </c:pt>
                <c:pt idx="2411">
                  <c:v>140349.84912778618</c:v>
                </c:pt>
                <c:pt idx="2412">
                  <c:v>140453.72943337727</c:v>
                </c:pt>
                <c:pt idx="2413">
                  <c:v>140453.72943337727</c:v>
                </c:pt>
                <c:pt idx="2414">
                  <c:v>140453.72943337727</c:v>
                </c:pt>
                <c:pt idx="2415">
                  <c:v>139251.39358153366</c:v>
                </c:pt>
                <c:pt idx="2416">
                  <c:v>139454.35423692295</c:v>
                </c:pt>
                <c:pt idx="2417">
                  <c:v>139224.34173816501</c:v>
                </c:pt>
                <c:pt idx="2418">
                  <c:v>138294.20998862642</c:v>
                </c:pt>
                <c:pt idx="2419">
                  <c:v>136571.6124375427</c:v>
                </c:pt>
                <c:pt idx="2420">
                  <c:v>136571.6124375427</c:v>
                </c:pt>
                <c:pt idx="2421">
                  <c:v>136571.6124375427</c:v>
                </c:pt>
                <c:pt idx="2422">
                  <c:v>134208.80116472859</c:v>
                </c:pt>
                <c:pt idx="2423">
                  <c:v>132245.26394942272</c:v>
                </c:pt>
                <c:pt idx="2424">
                  <c:v>132412.1282266929</c:v>
                </c:pt>
                <c:pt idx="2425">
                  <c:v>131877.78642887122</c:v>
                </c:pt>
                <c:pt idx="2426">
                  <c:v>132710.41683540842</c:v>
                </c:pt>
                <c:pt idx="2427">
                  <c:v>132710.41683540842</c:v>
                </c:pt>
                <c:pt idx="2428">
                  <c:v>132710.41683540842</c:v>
                </c:pt>
                <c:pt idx="2429">
                  <c:v>131738.04499808393</c:v>
                </c:pt>
                <c:pt idx="2430">
                  <c:v>134358.33531431397</c:v>
                </c:pt>
                <c:pt idx="2431">
                  <c:v>135781.05368930331</c:v>
                </c:pt>
                <c:pt idx="2432">
                  <c:v>135562.11565905283</c:v>
                </c:pt>
                <c:pt idx="2433">
                  <c:v>136171.82951319328</c:v>
                </c:pt>
                <c:pt idx="2434">
                  <c:v>136171.82951319328</c:v>
                </c:pt>
                <c:pt idx="2435">
                  <c:v>136171.82951319328</c:v>
                </c:pt>
                <c:pt idx="2436">
                  <c:v>135618.69278484408</c:v>
                </c:pt>
                <c:pt idx="2437">
                  <c:v>135744.46647357638</c:v>
                </c:pt>
                <c:pt idx="2438">
                  <c:v>135263.00469131526</c:v>
                </c:pt>
                <c:pt idx="2439">
                  <c:v>135810.23527355088</c:v>
                </c:pt>
                <c:pt idx="2440">
                  <c:v>135891.00213411808</c:v>
                </c:pt>
                <c:pt idx="2441">
                  <c:v>135891.00213411808</c:v>
                </c:pt>
                <c:pt idx="2442">
                  <c:v>135891.00213411808</c:v>
                </c:pt>
                <c:pt idx="2443">
                  <c:v>135891.00213411808</c:v>
                </c:pt>
                <c:pt idx="2444">
                  <c:v>137813.48143715315</c:v>
                </c:pt>
                <c:pt idx="2445">
                  <c:v>137475.74404914147</c:v>
                </c:pt>
                <c:pt idx="2446">
                  <c:v>137702.58063785793</c:v>
                </c:pt>
                <c:pt idx="2447">
                  <c:v>137742.98885116415</c:v>
                </c:pt>
                <c:pt idx="2448">
                  <c:v>137742.98885116415</c:v>
                </c:pt>
                <c:pt idx="2449">
                  <c:v>137742.98885116415</c:v>
                </c:pt>
                <c:pt idx="2450">
                  <c:v>137594.00097867806</c:v>
                </c:pt>
                <c:pt idx="2451">
                  <c:v>138575.83390344735</c:v>
                </c:pt>
                <c:pt idx="2452">
                  <c:v>138442.4916965045</c:v>
                </c:pt>
                <c:pt idx="2453">
                  <c:v>138706.12968546446</c:v>
                </c:pt>
                <c:pt idx="2454">
                  <c:v>138371.19072562916</c:v>
                </c:pt>
                <c:pt idx="2455">
                  <c:v>138371.19072562916</c:v>
                </c:pt>
                <c:pt idx="2456">
                  <c:v>138371.19072562916</c:v>
                </c:pt>
                <c:pt idx="2457">
                  <c:v>138328.46084830043</c:v>
                </c:pt>
                <c:pt idx="2458">
                  <c:v>138325.98581097298</c:v>
                </c:pt>
                <c:pt idx="2459">
                  <c:v>138652.65057323856</c:v>
                </c:pt>
                <c:pt idx="2460">
                  <c:v>139352.719723446</c:v>
                </c:pt>
                <c:pt idx="2461">
                  <c:v>139395.15695895275</c:v>
                </c:pt>
                <c:pt idx="2462">
                  <c:v>139395.15695895275</c:v>
                </c:pt>
                <c:pt idx="2463">
                  <c:v>139395.15695895275</c:v>
                </c:pt>
                <c:pt idx="2464">
                  <c:v>139297.60528454953</c:v>
                </c:pt>
                <c:pt idx="2465">
                  <c:v>139306.15871224843</c:v>
                </c:pt>
                <c:pt idx="2466">
                  <c:v>139764.41735169393</c:v>
                </c:pt>
                <c:pt idx="2467">
                  <c:v>140421.06370243174</c:v>
                </c:pt>
                <c:pt idx="2468">
                  <c:v>140421.06370243174</c:v>
                </c:pt>
                <c:pt idx="2469">
                  <c:v>140421.06370243174</c:v>
                </c:pt>
                <c:pt idx="2470">
                  <c:v>140421.06370243174</c:v>
                </c:pt>
                <c:pt idx="2471">
                  <c:v>140421.06370243174</c:v>
                </c:pt>
                <c:pt idx="2472">
                  <c:v>140421.06370243174</c:v>
                </c:pt>
                <c:pt idx="2473">
                  <c:v>140391.9350960998</c:v>
                </c:pt>
                <c:pt idx="2474">
                  <c:v>139961.38735770411</c:v>
                </c:pt>
                <c:pt idx="2475">
                  <c:v>140728.74088299583</c:v>
                </c:pt>
                <c:pt idx="2476">
                  <c:v>140728.74088299583</c:v>
                </c:pt>
                <c:pt idx="2477">
                  <c:v>140728.74088299583</c:v>
                </c:pt>
                <c:pt idx="2478">
                  <c:v>140450.02504324677</c:v>
                </c:pt>
                <c:pt idx="2479">
                  <c:v>140416.70801341132</c:v>
                </c:pt>
                <c:pt idx="2480">
                  <c:v>140583.3879439974</c:v>
                </c:pt>
                <c:pt idx="2481">
                  <c:v>140558.69440002437</c:v>
                </c:pt>
                <c:pt idx="2482">
                  <c:v>140935.87126341258</c:v>
                </c:pt>
                <c:pt idx="2483">
                  <c:v>140935.87126341258</c:v>
                </c:pt>
                <c:pt idx="2484">
                  <c:v>140935.87126341258</c:v>
                </c:pt>
                <c:pt idx="2485">
                  <c:v>141781.75776247869</c:v>
                </c:pt>
                <c:pt idx="2486">
                  <c:v>141421.98835022573</c:v>
                </c:pt>
                <c:pt idx="2487">
                  <c:v>141543.70313252643</c:v>
                </c:pt>
                <c:pt idx="2488">
                  <c:v>140979.32028802767</c:v>
                </c:pt>
                <c:pt idx="2489">
                  <c:v>140295.59069972837</c:v>
                </c:pt>
                <c:pt idx="2490">
                  <c:v>140295.59069972837</c:v>
                </c:pt>
                <c:pt idx="2491">
                  <c:v>140295.59069972837</c:v>
                </c:pt>
                <c:pt idx="2492">
                  <c:v>140157.66400120949</c:v>
                </c:pt>
                <c:pt idx="2493">
                  <c:v>140556.62343037571</c:v>
                </c:pt>
                <c:pt idx="2494">
                  <c:v>139931.52247852139</c:v>
                </c:pt>
                <c:pt idx="2495">
                  <c:v>140301.02623378357</c:v>
                </c:pt>
                <c:pt idx="2496">
                  <c:v>140423.22061677434</c:v>
                </c:pt>
                <c:pt idx="2497">
                  <c:v>140423.22061677434</c:v>
                </c:pt>
                <c:pt idx="2498">
                  <c:v>140423.22061677434</c:v>
                </c:pt>
                <c:pt idx="2499">
                  <c:v>141595.16197469246</c:v>
                </c:pt>
                <c:pt idx="2500">
                  <c:v>141470.86095658931</c:v>
                </c:pt>
                <c:pt idx="2501">
                  <c:v>141052.01328365406</c:v>
                </c:pt>
                <c:pt idx="2502">
                  <c:v>140731.01864437392</c:v>
                </c:pt>
                <c:pt idx="2503">
                  <c:v>140882.81733462014</c:v>
                </c:pt>
                <c:pt idx="2504">
                  <c:v>140882.81733462014</c:v>
                </c:pt>
                <c:pt idx="2505">
                  <c:v>140882.81733462014</c:v>
                </c:pt>
                <c:pt idx="2506">
                  <c:v>140831.33194161471</c:v>
                </c:pt>
                <c:pt idx="2507">
                  <c:v>141088.33646655822</c:v>
                </c:pt>
                <c:pt idx="2508">
                  <c:v>141280.2075706</c:v>
                </c:pt>
                <c:pt idx="2509">
                  <c:v>141303.51496749715</c:v>
                </c:pt>
                <c:pt idx="2510">
                  <c:v>141437.09182369281</c:v>
                </c:pt>
                <c:pt idx="2511">
                  <c:v>141437.09182369281</c:v>
                </c:pt>
                <c:pt idx="2512">
                  <c:v>141437.09182369281</c:v>
                </c:pt>
                <c:pt idx="2513">
                  <c:v>140861.86415344087</c:v>
                </c:pt>
                <c:pt idx="2514">
                  <c:v>141204.03528450645</c:v>
                </c:pt>
                <c:pt idx="2515">
                  <c:v>141132.08727888373</c:v>
                </c:pt>
                <c:pt idx="2516">
                  <c:v>141350.85498140816</c:v>
                </c:pt>
                <c:pt idx="2517">
                  <c:v>141853.17564936413</c:v>
                </c:pt>
                <c:pt idx="2518">
                  <c:v>141853.17564936413</c:v>
                </c:pt>
                <c:pt idx="2519">
                  <c:v>141853.17564936413</c:v>
                </c:pt>
                <c:pt idx="2520">
                  <c:v>142314.47462182149</c:v>
                </c:pt>
                <c:pt idx="2521">
                  <c:v>142301.35809259256</c:v>
                </c:pt>
                <c:pt idx="2522">
                  <c:v>143036.89024842513</c:v>
                </c:pt>
                <c:pt idx="2523">
                  <c:v>143036.89024842513</c:v>
                </c:pt>
                <c:pt idx="2524">
                  <c:v>143036.89024842513</c:v>
                </c:pt>
                <c:pt idx="2525">
                  <c:v>143036.89024842513</c:v>
                </c:pt>
                <c:pt idx="2526">
                  <c:v>143036.89024842513</c:v>
                </c:pt>
                <c:pt idx="2527">
                  <c:v>142764.8529992151</c:v>
                </c:pt>
                <c:pt idx="2528">
                  <c:v>143219.98115406206</c:v>
                </c:pt>
                <c:pt idx="2529">
                  <c:v>144361.00967367957</c:v>
                </c:pt>
                <c:pt idx="2530">
                  <c:v>144897.09418546493</c:v>
                </c:pt>
                <c:pt idx="2531">
                  <c:v>145703.78111177203</c:v>
                </c:pt>
                <c:pt idx="2532">
                  <c:v>145703.78111177203</c:v>
                </c:pt>
                <c:pt idx="2533">
                  <c:v>145703.78111177203</c:v>
                </c:pt>
                <c:pt idx="2534">
                  <c:v>148119.54895929681</c:v>
                </c:pt>
                <c:pt idx="2535">
                  <c:v>147746.43950533948</c:v>
                </c:pt>
                <c:pt idx="2536">
                  <c:v>148332.25635387024</c:v>
                </c:pt>
                <c:pt idx="2537">
                  <c:v>149152.10796586156</c:v>
                </c:pt>
                <c:pt idx="2538">
                  <c:v>148334.60408446309</c:v>
                </c:pt>
                <c:pt idx="2539">
                  <c:v>148334.60408446309</c:v>
                </c:pt>
                <c:pt idx="2540">
                  <c:v>148334.60408446309</c:v>
                </c:pt>
                <c:pt idx="2541">
                  <c:v>149128.77000637111</c:v>
                </c:pt>
                <c:pt idx="2542">
                  <c:v>148918.6432452618</c:v>
                </c:pt>
                <c:pt idx="2543">
                  <c:v>148574.81266010657</c:v>
                </c:pt>
                <c:pt idx="2544">
                  <c:v>146809.81100901411</c:v>
                </c:pt>
                <c:pt idx="2545">
                  <c:v>146894.87442808051</c:v>
                </c:pt>
                <c:pt idx="2546">
                  <c:v>146894.87442808051</c:v>
                </c:pt>
                <c:pt idx="2547">
                  <c:v>146894.87442808051</c:v>
                </c:pt>
                <c:pt idx="2548">
                  <c:v>147959.431734129</c:v>
                </c:pt>
                <c:pt idx="2549">
                  <c:v>148368.72269272621</c:v>
                </c:pt>
                <c:pt idx="2550">
                  <c:v>149781.13372075625</c:v>
                </c:pt>
                <c:pt idx="2551">
                  <c:v>149886.59902714353</c:v>
                </c:pt>
                <c:pt idx="2552">
                  <c:v>148619.3157639406</c:v>
                </c:pt>
                <c:pt idx="2553">
                  <c:v>148619.3157639406</c:v>
                </c:pt>
                <c:pt idx="2554">
                  <c:v>148619.3157639406</c:v>
                </c:pt>
                <c:pt idx="2555">
                  <c:v>149762.63032424203</c:v>
                </c:pt>
                <c:pt idx="2556">
                  <c:v>149911.54609814598</c:v>
                </c:pt>
                <c:pt idx="2557">
                  <c:v>150959.19483391577</c:v>
                </c:pt>
                <c:pt idx="2558">
                  <c:v>150351.79766968376</c:v>
                </c:pt>
                <c:pt idx="2559">
                  <c:v>150961.78176427298</c:v>
                </c:pt>
                <c:pt idx="2560">
                  <c:v>150961.78176427298</c:v>
                </c:pt>
                <c:pt idx="2561">
                  <c:v>150961.78176427298</c:v>
                </c:pt>
                <c:pt idx="2562">
                  <c:v>151354.41371376434</c:v>
                </c:pt>
                <c:pt idx="2563">
                  <c:v>151448.37167592486</c:v>
                </c:pt>
                <c:pt idx="2564">
                  <c:v>152563.96569206187</c:v>
                </c:pt>
                <c:pt idx="2565">
                  <c:v>152706.89656219183</c:v>
                </c:pt>
                <c:pt idx="2566">
                  <c:v>152545.75493809479</c:v>
                </c:pt>
                <c:pt idx="2567">
                  <c:v>152545.75493809479</c:v>
                </c:pt>
                <c:pt idx="2568">
                  <c:v>152545.75493809479</c:v>
                </c:pt>
                <c:pt idx="2569">
                  <c:v>152415.23441743825</c:v>
                </c:pt>
                <c:pt idx="2570">
                  <c:v>151196.70616276612</c:v>
                </c:pt>
                <c:pt idx="2571">
                  <c:v>148493.17253930809</c:v>
                </c:pt>
                <c:pt idx="2572">
                  <c:v>148983.99375109494</c:v>
                </c:pt>
                <c:pt idx="2573">
                  <c:v>150003.95965484125</c:v>
                </c:pt>
                <c:pt idx="2574">
                  <c:v>150003.95965484125</c:v>
                </c:pt>
                <c:pt idx="2575">
                  <c:v>150003.95965484125</c:v>
                </c:pt>
                <c:pt idx="2576">
                  <c:v>151184.78637325924</c:v>
                </c:pt>
                <c:pt idx="2577">
                  <c:v>151997.2136146205</c:v>
                </c:pt>
                <c:pt idx="2578">
                  <c:v>150939.35739326238</c:v>
                </c:pt>
                <c:pt idx="2579">
                  <c:v>149672.06035684005</c:v>
                </c:pt>
                <c:pt idx="2580">
                  <c:v>150025.61075916595</c:v>
                </c:pt>
                <c:pt idx="2581">
                  <c:v>150025.61075916595</c:v>
                </c:pt>
                <c:pt idx="2582">
                  <c:v>150025.61075916595</c:v>
                </c:pt>
                <c:pt idx="2583">
                  <c:v>149943.7355138128</c:v>
                </c:pt>
                <c:pt idx="2584">
                  <c:v>150005.93657462485</c:v>
                </c:pt>
                <c:pt idx="2585">
                  <c:v>149458.40607514873</c:v>
                </c:pt>
                <c:pt idx="2586">
                  <c:v>150092.46639704317</c:v>
                </c:pt>
                <c:pt idx="2587">
                  <c:v>151009.94611720278</c:v>
                </c:pt>
                <c:pt idx="2588">
                  <c:v>151009.94611720278</c:v>
                </c:pt>
                <c:pt idx="2589">
                  <c:v>151009.94611720278</c:v>
                </c:pt>
                <c:pt idx="2590">
                  <c:v>150815.28048503911</c:v>
                </c:pt>
                <c:pt idx="2591">
                  <c:v>151606.4070439334</c:v>
                </c:pt>
                <c:pt idx="2592">
                  <c:v>151146.23520037215</c:v>
                </c:pt>
                <c:pt idx="2593">
                  <c:v>150347.39340467067</c:v>
                </c:pt>
                <c:pt idx="2594">
                  <c:v>149957.14204845321</c:v>
                </c:pt>
                <c:pt idx="2595">
                  <c:v>149957.14204845321</c:v>
                </c:pt>
                <c:pt idx="2596">
                  <c:v>149957.14204845321</c:v>
                </c:pt>
                <c:pt idx="2597">
                  <c:v>149079.14141341954</c:v>
                </c:pt>
                <c:pt idx="2598">
                  <c:v>149365.14925471615</c:v>
                </c:pt>
                <c:pt idx="2599">
                  <c:v>148535.41764374083</c:v>
                </c:pt>
                <c:pt idx="2600">
                  <c:v>148888.70042406971</c:v>
                </c:pt>
                <c:pt idx="2601">
                  <c:v>149073.79723888414</c:v>
                </c:pt>
                <c:pt idx="2602">
                  <c:v>149073.79723888414</c:v>
                </c:pt>
                <c:pt idx="2603">
                  <c:v>149073.79723888414</c:v>
                </c:pt>
                <c:pt idx="2604">
                  <c:v>149211.81313994154</c:v>
                </c:pt>
                <c:pt idx="2605">
                  <c:v>149652.57344206466</c:v>
                </c:pt>
                <c:pt idx="2606">
                  <c:v>149339.47070970331</c:v>
                </c:pt>
                <c:pt idx="2607">
                  <c:v>148874.4815090553</c:v>
                </c:pt>
                <c:pt idx="2608">
                  <c:v>149991.8461281319</c:v>
                </c:pt>
                <c:pt idx="2609">
                  <c:v>149991.8461281319</c:v>
                </c:pt>
                <c:pt idx="2610">
                  <c:v>149991.8461281319</c:v>
                </c:pt>
                <c:pt idx="2611">
                  <c:v>149664.71255187228</c:v>
                </c:pt>
                <c:pt idx="2612">
                  <c:v>148449.92280851732</c:v>
                </c:pt>
                <c:pt idx="2613">
                  <c:v>148022.6265415033</c:v>
                </c:pt>
                <c:pt idx="2614">
                  <c:v>146993.50587961101</c:v>
                </c:pt>
                <c:pt idx="2615">
                  <c:v>147389.56872591877</c:v>
                </c:pt>
                <c:pt idx="2616">
                  <c:v>147389.56872591877</c:v>
                </c:pt>
                <c:pt idx="2617">
                  <c:v>147389.56872591877</c:v>
                </c:pt>
                <c:pt idx="2618">
                  <c:v>147358.6347828189</c:v>
                </c:pt>
                <c:pt idx="2619">
                  <c:v>147877.95204880196</c:v>
                </c:pt>
                <c:pt idx="2620">
                  <c:v>147783.7477445894</c:v>
                </c:pt>
                <c:pt idx="2621">
                  <c:v>147783.7477445894</c:v>
                </c:pt>
                <c:pt idx="2622">
                  <c:v>147783.7477445894</c:v>
                </c:pt>
                <c:pt idx="2623">
                  <c:v>147783.7477445894</c:v>
                </c:pt>
                <c:pt idx="2624">
                  <c:v>147783.7477445894</c:v>
                </c:pt>
                <c:pt idx="2625">
                  <c:v>147783.7477445894</c:v>
                </c:pt>
                <c:pt idx="2626">
                  <c:v>147783.7477445894</c:v>
                </c:pt>
                <c:pt idx="2627">
                  <c:v>147783.7477445894</c:v>
                </c:pt>
                <c:pt idx="2628">
                  <c:v>147783.7477445894</c:v>
                </c:pt>
                <c:pt idx="2629">
                  <c:v>148424.66524844279</c:v>
                </c:pt>
                <c:pt idx="2630">
                  <c:v>148424.66524844279</c:v>
                </c:pt>
                <c:pt idx="2631">
                  <c:v>148424.66524844279</c:v>
                </c:pt>
                <c:pt idx="2632">
                  <c:v>149994.16465285164</c:v>
                </c:pt>
                <c:pt idx="2633">
                  <c:v>149974.27013675394</c:v>
                </c:pt>
                <c:pt idx="2634">
                  <c:v>149390.09927641082</c:v>
                </c:pt>
                <c:pt idx="2635">
                  <c:v>149207.36438785444</c:v>
                </c:pt>
                <c:pt idx="2636">
                  <c:v>149265.39886157456</c:v>
                </c:pt>
                <c:pt idx="2637">
                  <c:v>149265.39886157456</c:v>
                </c:pt>
                <c:pt idx="2638">
                  <c:v>149265.39886157456</c:v>
                </c:pt>
                <c:pt idx="2639">
                  <c:v>149123.66441941485</c:v>
                </c:pt>
                <c:pt idx="2640">
                  <c:v>149231.43094874741</c:v>
                </c:pt>
                <c:pt idx="2641">
                  <c:v>149436.15658516384</c:v>
                </c:pt>
                <c:pt idx="2642">
                  <c:v>149382.17150809124</c:v>
                </c:pt>
                <c:pt idx="2643">
                  <c:v>148757.79546897524</c:v>
                </c:pt>
                <c:pt idx="2644">
                  <c:v>148757.79546897524</c:v>
                </c:pt>
                <c:pt idx="2645">
                  <c:v>148757.79546897524</c:v>
                </c:pt>
                <c:pt idx="2646">
                  <c:v>148276.61858504603</c:v>
                </c:pt>
                <c:pt idx="2647">
                  <c:v>148757.91486221022</c:v>
                </c:pt>
                <c:pt idx="2648">
                  <c:v>149072.08584975309</c:v>
                </c:pt>
                <c:pt idx="2649">
                  <c:v>148931.7650948521</c:v>
                </c:pt>
                <c:pt idx="2650">
                  <c:v>148060.13269634361</c:v>
                </c:pt>
                <c:pt idx="2651">
                  <c:v>148060.13269634361</c:v>
                </c:pt>
                <c:pt idx="2652">
                  <c:v>148060.13269634361</c:v>
                </c:pt>
                <c:pt idx="2653">
                  <c:v>148634.10351512616</c:v>
                </c:pt>
                <c:pt idx="2654">
                  <c:v>149192.01798723941</c:v>
                </c:pt>
                <c:pt idx="2655">
                  <c:v>149671.66736594922</c:v>
                </c:pt>
                <c:pt idx="2656">
                  <c:v>150214.31132847944</c:v>
                </c:pt>
                <c:pt idx="2657">
                  <c:v>150499.20784770939</c:v>
                </c:pt>
                <c:pt idx="2658">
                  <c:v>150499.20784770939</c:v>
                </c:pt>
                <c:pt idx="2659">
                  <c:v>150499.20784770939</c:v>
                </c:pt>
                <c:pt idx="2660">
                  <c:v>151105.84829053251</c:v>
                </c:pt>
                <c:pt idx="2661">
                  <c:v>150021.90997176993</c:v>
                </c:pt>
                <c:pt idx="2662">
                  <c:v>149590.96219276157</c:v>
                </c:pt>
                <c:pt idx="2663">
                  <c:v>149475.56264220449</c:v>
                </c:pt>
                <c:pt idx="2664">
                  <c:v>149178.87008890125</c:v>
                </c:pt>
                <c:pt idx="2665">
                  <c:v>149178.87008890125</c:v>
                </c:pt>
                <c:pt idx="2666">
                  <c:v>149178.87008890125</c:v>
                </c:pt>
                <c:pt idx="2667">
                  <c:v>149615.83120878792</c:v>
                </c:pt>
                <c:pt idx="2668">
                  <c:v>149462.16341328406</c:v>
                </c:pt>
                <c:pt idx="2669">
                  <c:v>149111.28731344157</c:v>
                </c:pt>
                <c:pt idx="2670">
                  <c:v>149222.34359066538</c:v>
                </c:pt>
                <c:pt idx="2671">
                  <c:v>149392.62837723133</c:v>
                </c:pt>
                <c:pt idx="2672">
                  <c:v>149392.62837723133</c:v>
                </c:pt>
                <c:pt idx="2673">
                  <c:v>149392.62837723133</c:v>
                </c:pt>
                <c:pt idx="2674">
                  <c:v>149996.67217329846</c:v>
                </c:pt>
                <c:pt idx="2675">
                  <c:v>148789.38875668889</c:v>
                </c:pt>
                <c:pt idx="2676">
                  <c:v>147953.55646028236</c:v>
                </c:pt>
                <c:pt idx="2677">
                  <c:v>148032.36148070404</c:v>
                </c:pt>
                <c:pt idx="2678">
                  <c:v>148570.40358871297</c:v>
                </c:pt>
                <c:pt idx="2679">
                  <c:v>148570.40358871297</c:v>
                </c:pt>
                <c:pt idx="2680">
                  <c:v>148570.40358871297</c:v>
                </c:pt>
                <c:pt idx="2681">
                  <c:v>147580.6157557478</c:v>
                </c:pt>
                <c:pt idx="2682">
                  <c:v>148591.65534591797</c:v>
                </c:pt>
                <c:pt idx="2683">
                  <c:v>149043.07287260209</c:v>
                </c:pt>
                <c:pt idx="2684">
                  <c:v>149394.52622452108</c:v>
                </c:pt>
                <c:pt idx="2685">
                  <c:v>149600.11991307288</c:v>
                </c:pt>
                <c:pt idx="2686">
                  <c:v>149600.11991307288</c:v>
                </c:pt>
                <c:pt idx="2687">
                  <c:v>149600.11991307288</c:v>
                </c:pt>
                <c:pt idx="2688">
                  <c:v>149160.09875379078</c:v>
                </c:pt>
                <c:pt idx="2689">
                  <c:v>149585.40553222466</c:v>
                </c:pt>
                <c:pt idx="2690">
                  <c:v>148938.96505563872</c:v>
                </c:pt>
                <c:pt idx="2691">
                  <c:v>148495.98562309219</c:v>
                </c:pt>
                <c:pt idx="2692">
                  <c:v>148029.43411178308</c:v>
                </c:pt>
                <c:pt idx="2693">
                  <c:v>148029.43411178308</c:v>
                </c:pt>
                <c:pt idx="2694">
                  <c:v>148029.43411178308</c:v>
                </c:pt>
                <c:pt idx="2695">
                  <c:v>148331.58058489941</c:v>
                </c:pt>
                <c:pt idx="2696">
                  <c:v>148786.7204327725</c:v>
                </c:pt>
                <c:pt idx="2697">
                  <c:v>149111.49522453966</c:v>
                </c:pt>
                <c:pt idx="2698">
                  <c:v>149795.92432903772</c:v>
                </c:pt>
                <c:pt idx="2699">
                  <c:v>149815.80716965513</c:v>
                </c:pt>
                <c:pt idx="2700">
                  <c:v>149815.80716965513</c:v>
                </c:pt>
                <c:pt idx="2701">
                  <c:v>149815.80716965513</c:v>
                </c:pt>
                <c:pt idx="2702">
                  <c:v>150585.38298573127</c:v>
                </c:pt>
                <c:pt idx="2703">
                  <c:v>149569.8262923568</c:v>
                </c:pt>
                <c:pt idx="2704">
                  <c:v>149826.19098978842</c:v>
                </c:pt>
                <c:pt idx="2705">
                  <c:v>149973.59977120932</c:v>
                </c:pt>
                <c:pt idx="2706">
                  <c:v>150530.22446477308</c:v>
                </c:pt>
                <c:pt idx="2707">
                  <c:v>150530.22446477308</c:v>
                </c:pt>
                <c:pt idx="2708">
                  <c:v>150530.22446477308</c:v>
                </c:pt>
                <c:pt idx="2709">
                  <c:v>150642.37850944372</c:v>
                </c:pt>
                <c:pt idx="2710">
                  <c:v>150336.89258356049</c:v>
                </c:pt>
                <c:pt idx="2711">
                  <c:v>150794.35683087527</c:v>
                </c:pt>
                <c:pt idx="2712">
                  <c:v>151802.05918472935</c:v>
                </c:pt>
                <c:pt idx="2713">
                  <c:v>151802.05918472935</c:v>
                </c:pt>
                <c:pt idx="2714">
                  <c:v>151802.05918472935</c:v>
                </c:pt>
                <c:pt idx="2715">
                  <c:v>151802.05918472935</c:v>
                </c:pt>
                <c:pt idx="2716">
                  <c:v>152589.86361468828</c:v>
                </c:pt>
                <c:pt idx="2717">
                  <c:v>153543.72889914695</c:v>
                </c:pt>
                <c:pt idx="2718">
                  <c:v>154093.02926528768</c:v>
                </c:pt>
                <c:pt idx="2719">
                  <c:v>154718.62971138561</c:v>
                </c:pt>
                <c:pt idx="2720">
                  <c:v>154263.42184551645</c:v>
                </c:pt>
                <c:pt idx="2721">
                  <c:v>154263.42184551645</c:v>
                </c:pt>
                <c:pt idx="2722">
                  <c:v>154263.42184551645</c:v>
                </c:pt>
                <c:pt idx="2723">
                  <c:v>152787.71584995877</c:v>
                </c:pt>
                <c:pt idx="2724">
                  <c:v>154211.01084971376</c:v>
                </c:pt>
                <c:pt idx="2725">
                  <c:v>154055.01831086187</c:v>
                </c:pt>
                <c:pt idx="2726">
                  <c:v>153171.3153989962</c:v>
                </c:pt>
                <c:pt idx="2727">
                  <c:v>153144.12507084035</c:v>
                </c:pt>
                <c:pt idx="2728">
                  <c:v>153144.12507084035</c:v>
                </c:pt>
                <c:pt idx="2729">
                  <c:v>153144.12507084035</c:v>
                </c:pt>
                <c:pt idx="2730">
                  <c:v>152897.11844294085</c:v>
                </c:pt>
                <c:pt idx="2731">
                  <c:v>152345.4287577807</c:v>
                </c:pt>
                <c:pt idx="2732">
                  <c:v>152716.14703671154</c:v>
                </c:pt>
                <c:pt idx="2733">
                  <c:v>153767.90987116378</c:v>
                </c:pt>
                <c:pt idx="2734">
                  <c:v>153622.09494371328</c:v>
                </c:pt>
                <c:pt idx="2735">
                  <c:v>153622.09494371328</c:v>
                </c:pt>
                <c:pt idx="2736">
                  <c:v>153622.09494371328</c:v>
                </c:pt>
                <c:pt idx="2737">
                  <c:v>153894.81236904164</c:v>
                </c:pt>
                <c:pt idx="2738">
                  <c:v>153042.46281485923</c:v>
                </c:pt>
                <c:pt idx="2739">
                  <c:v>152921.8635759913</c:v>
                </c:pt>
                <c:pt idx="2740">
                  <c:v>151771.71850530992</c:v>
                </c:pt>
                <c:pt idx="2741">
                  <c:v>151696.86260883528</c:v>
                </c:pt>
                <c:pt idx="2742">
                  <c:v>151696.86260883528</c:v>
                </c:pt>
                <c:pt idx="2743">
                  <c:v>151696.86260883528</c:v>
                </c:pt>
                <c:pt idx="2744">
                  <c:v>152583.08607053696</c:v>
                </c:pt>
                <c:pt idx="2745">
                  <c:v>152850.58196885686</c:v>
                </c:pt>
                <c:pt idx="2746">
                  <c:v>152446.49657137308</c:v>
                </c:pt>
                <c:pt idx="2747">
                  <c:v>152098.27409918015</c:v>
                </c:pt>
                <c:pt idx="2748">
                  <c:v>151685.43347203813</c:v>
                </c:pt>
                <c:pt idx="2749">
                  <c:v>151685.43347203813</c:v>
                </c:pt>
                <c:pt idx="2750">
                  <c:v>151685.43347203813</c:v>
                </c:pt>
                <c:pt idx="2751">
                  <c:v>152438.92863944781</c:v>
                </c:pt>
                <c:pt idx="2752">
                  <c:v>153790.73770760745</c:v>
                </c:pt>
                <c:pt idx="2753">
                  <c:v>154693.48645914043</c:v>
                </c:pt>
                <c:pt idx="2754">
                  <c:v>154693.48645914043</c:v>
                </c:pt>
                <c:pt idx="2755">
                  <c:v>154693.48645914043</c:v>
                </c:pt>
                <c:pt idx="2756">
                  <c:v>154693.48645914043</c:v>
                </c:pt>
                <c:pt idx="2757">
                  <c:v>154693.48645914043</c:v>
                </c:pt>
                <c:pt idx="2758">
                  <c:v>154693.48645914043</c:v>
                </c:pt>
                <c:pt idx="2759">
                  <c:v>154693.48645914043</c:v>
                </c:pt>
                <c:pt idx="2760">
                  <c:v>154693.48645914043</c:v>
                </c:pt>
                <c:pt idx="2761">
                  <c:v>153288.60382888297</c:v>
                </c:pt>
                <c:pt idx="2762">
                  <c:v>153358.51771614258</c:v>
                </c:pt>
                <c:pt idx="2763">
                  <c:v>153358.51771614258</c:v>
                </c:pt>
                <c:pt idx="2764">
                  <c:v>153358.51771614258</c:v>
                </c:pt>
                <c:pt idx="2765">
                  <c:v>152343.48899822152</c:v>
                </c:pt>
                <c:pt idx="2766">
                  <c:v>152658.59070587897</c:v>
                </c:pt>
                <c:pt idx="2767">
                  <c:v>151634.03641107178</c:v>
                </c:pt>
                <c:pt idx="2768">
                  <c:v>151637.82364085055</c:v>
                </c:pt>
                <c:pt idx="2769">
                  <c:v>149965.07838760459</c:v>
                </c:pt>
                <c:pt idx="2770">
                  <c:v>149965.07838760459</c:v>
                </c:pt>
                <c:pt idx="2771">
                  <c:v>149965.07838760459</c:v>
                </c:pt>
                <c:pt idx="2772">
                  <c:v>150398.0093695496</c:v>
                </c:pt>
                <c:pt idx="2773">
                  <c:v>149490.90677629464</c:v>
                </c:pt>
                <c:pt idx="2774">
                  <c:v>150323.07069542989</c:v>
                </c:pt>
                <c:pt idx="2775">
                  <c:v>148803.27073979549</c:v>
                </c:pt>
                <c:pt idx="2776">
                  <c:v>148386.45635085879</c:v>
                </c:pt>
                <c:pt idx="2777">
                  <c:v>148386.45635085879</c:v>
                </c:pt>
                <c:pt idx="2778">
                  <c:v>148386.45635085879</c:v>
                </c:pt>
                <c:pt idx="2779">
                  <c:v>147463.22898456035</c:v>
                </c:pt>
                <c:pt idx="2780">
                  <c:v>146591.06243141094</c:v>
                </c:pt>
                <c:pt idx="2781">
                  <c:v>147119.47680942167</c:v>
                </c:pt>
                <c:pt idx="2782">
                  <c:v>148290.82125436771</c:v>
                </c:pt>
                <c:pt idx="2783">
                  <c:v>147903.23764900371</c:v>
                </c:pt>
                <c:pt idx="2784">
                  <c:v>147903.23764900371</c:v>
                </c:pt>
                <c:pt idx="2785">
                  <c:v>147903.23764900371</c:v>
                </c:pt>
                <c:pt idx="2786">
                  <c:v>147490.25665008446</c:v>
                </c:pt>
                <c:pt idx="2787">
                  <c:v>147726.2839436557</c:v>
                </c:pt>
                <c:pt idx="2788">
                  <c:v>148048.46520051089</c:v>
                </c:pt>
                <c:pt idx="2789">
                  <c:v>148574.48735965433</c:v>
                </c:pt>
                <c:pt idx="2790">
                  <c:v>147462.96966746784</c:v>
                </c:pt>
                <c:pt idx="2791">
                  <c:v>147462.96966746784</c:v>
                </c:pt>
                <c:pt idx="2792">
                  <c:v>147462.96966746784</c:v>
                </c:pt>
                <c:pt idx="2793">
                  <c:v>147668.1251799434</c:v>
                </c:pt>
                <c:pt idx="2794">
                  <c:v>147515.51865358613</c:v>
                </c:pt>
                <c:pt idx="2795">
                  <c:v>146969.54751038441</c:v>
                </c:pt>
                <c:pt idx="2796">
                  <c:v>147078.06007634354</c:v>
                </c:pt>
                <c:pt idx="2797">
                  <c:v>147645.30899438536</c:v>
                </c:pt>
                <c:pt idx="2798">
                  <c:v>147645.30899438536</c:v>
                </c:pt>
                <c:pt idx="2799">
                  <c:v>147645.30899438536</c:v>
                </c:pt>
                <c:pt idx="2800">
                  <c:v>147712.37064433322</c:v>
                </c:pt>
                <c:pt idx="2801">
                  <c:v>147646.64620310406</c:v>
                </c:pt>
                <c:pt idx="2802">
                  <c:v>147000.31554708199</c:v>
                </c:pt>
                <c:pt idx="2803">
                  <c:v>148114.62370904855</c:v>
                </c:pt>
                <c:pt idx="2804">
                  <c:v>148979.14238547263</c:v>
                </c:pt>
                <c:pt idx="2805">
                  <c:v>148979.14238547263</c:v>
                </c:pt>
                <c:pt idx="2806">
                  <c:v>148979.14238547263</c:v>
                </c:pt>
                <c:pt idx="2807">
                  <c:v>148979.14238547263</c:v>
                </c:pt>
                <c:pt idx="2808">
                  <c:v>148547.74815069753</c:v>
                </c:pt>
                <c:pt idx="2809">
                  <c:v>148462.20601531278</c:v>
                </c:pt>
                <c:pt idx="2810">
                  <c:v>148553.81516098825</c:v>
                </c:pt>
                <c:pt idx="2811">
                  <c:v>148235.94096076174</c:v>
                </c:pt>
                <c:pt idx="2812">
                  <c:v>148235.94096076174</c:v>
                </c:pt>
                <c:pt idx="2813">
                  <c:v>148235.94096076174</c:v>
                </c:pt>
                <c:pt idx="2814">
                  <c:v>147533.59295690275</c:v>
                </c:pt>
                <c:pt idx="2815">
                  <c:v>147203.32995288202</c:v>
                </c:pt>
                <c:pt idx="2816">
                  <c:v>147779.28461517603</c:v>
                </c:pt>
                <c:pt idx="2817">
                  <c:v>147559.5772834669</c:v>
                </c:pt>
                <c:pt idx="2818">
                  <c:v>147997.96581281209</c:v>
                </c:pt>
                <c:pt idx="2819">
                  <c:v>147997.96581281209</c:v>
                </c:pt>
                <c:pt idx="2820">
                  <c:v>147997.96581281209</c:v>
                </c:pt>
                <c:pt idx="2821">
                  <c:v>149106.14354169677</c:v>
                </c:pt>
                <c:pt idx="2822">
                  <c:v>148725.74855866018</c:v>
                </c:pt>
                <c:pt idx="2823">
                  <c:v>149258.2137927181</c:v>
                </c:pt>
                <c:pt idx="2824">
                  <c:v>149230.28959429948</c:v>
                </c:pt>
                <c:pt idx="2825">
                  <c:v>149594.90002476214</c:v>
                </c:pt>
                <c:pt idx="2826">
                  <c:v>149594.90002476214</c:v>
                </c:pt>
                <c:pt idx="2827">
                  <c:v>149594.90002476214</c:v>
                </c:pt>
                <c:pt idx="2828">
                  <c:v>148908.87883681743</c:v>
                </c:pt>
                <c:pt idx="2829">
                  <c:v>149006.7591273681</c:v>
                </c:pt>
                <c:pt idx="2830">
                  <c:v>149033.72774555255</c:v>
                </c:pt>
                <c:pt idx="2831">
                  <c:v>149483.11965328298</c:v>
                </c:pt>
                <c:pt idx="2832">
                  <c:v>149049.84821963721</c:v>
                </c:pt>
                <c:pt idx="2833">
                  <c:v>149049.84821963721</c:v>
                </c:pt>
                <c:pt idx="2834">
                  <c:v>149049.84821963721</c:v>
                </c:pt>
                <c:pt idx="2835">
                  <c:v>149049.84821963721</c:v>
                </c:pt>
                <c:pt idx="2836">
                  <c:v>149049.84821963721</c:v>
                </c:pt>
                <c:pt idx="2837">
                  <c:v>149049.84821963721</c:v>
                </c:pt>
                <c:pt idx="2838">
                  <c:v>149091.30995037453</c:v>
                </c:pt>
                <c:pt idx="2839">
                  <c:v>149066.61412242797</c:v>
                </c:pt>
                <c:pt idx="2840">
                  <c:v>149066.61412242797</c:v>
                </c:pt>
                <c:pt idx="2841">
                  <c:v>149066.61412242797</c:v>
                </c:pt>
                <c:pt idx="2842">
                  <c:v>149204.32990626543</c:v>
                </c:pt>
                <c:pt idx="2843">
                  <c:v>149412.16887461557</c:v>
                </c:pt>
                <c:pt idx="2844">
                  <c:v>149697.08344879048</c:v>
                </c:pt>
                <c:pt idx="2845">
                  <c:v>149113.88217009429</c:v>
                </c:pt>
                <c:pt idx="2846">
                  <c:v>150199.14274479795</c:v>
                </c:pt>
                <c:pt idx="2847">
                  <c:v>150199.14274479795</c:v>
                </c:pt>
                <c:pt idx="2848">
                  <c:v>150199.14274479795</c:v>
                </c:pt>
                <c:pt idx="2849">
                  <c:v>151046.93760505776</c:v>
                </c:pt>
                <c:pt idx="2850">
                  <c:v>151302.12748317915</c:v>
                </c:pt>
                <c:pt idx="2851">
                  <c:v>151369.1046928982</c:v>
                </c:pt>
                <c:pt idx="2852">
                  <c:v>151508.06817626962</c:v>
                </c:pt>
                <c:pt idx="2853">
                  <c:v>151216.86718490912</c:v>
                </c:pt>
                <c:pt idx="2854">
                  <c:v>151216.86718490912</c:v>
                </c:pt>
                <c:pt idx="2855">
                  <c:v>151216.86718490912</c:v>
                </c:pt>
                <c:pt idx="2856">
                  <c:v>151538.65596742695</c:v>
                </c:pt>
                <c:pt idx="2857">
                  <c:v>152438.11502233066</c:v>
                </c:pt>
                <c:pt idx="2858">
                  <c:v>152864.91558872422</c:v>
                </c:pt>
                <c:pt idx="2859">
                  <c:v>152738.50986259786</c:v>
                </c:pt>
                <c:pt idx="2860">
                  <c:v>152350.71964735098</c:v>
                </c:pt>
                <c:pt idx="2861">
                  <c:v>152350.71964735098</c:v>
                </c:pt>
                <c:pt idx="2862">
                  <c:v>152350.71964735098</c:v>
                </c:pt>
                <c:pt idx="2863">
                  <c:v>152589.1252230473</c:v>
                </c:pt>
                <c:pt idx="2864">
                  <c:v>152949.01491322427</c:v>
                </c:pt>
                <c:pt idx="2865">
                  <c:v>152031.52642673528</c:v>
                </c:pt>
                <c:pt idx="2866">
                  <c:v>151554.71905242314</c:v>
                </c:pt>
                <c:pt idx="2867">
                  <c:v>151386.69579538147</c:v>
                </c:pt>
                <c:pt idx="2868">
                  <c:v>151386.69579538147</c:v>
                </c:pt>
                <c:pt idx="2869">
                  <c:v>151386.69579538147</c:v>
                </c:pt>
                <c:pt idx="2870">
                  <c:v>151546.84045310819</c:v>
                </c:pt>
                <c:pt idx="2871">
                  <c:v>151469.62276083895</c:v>
                </c:pt>
                <c:pt idx="2872">
                  <c:v>151479.8361925811</c:v>
                </c:pt>
                <c:pt idx="2873">
                  <c:v>151611.52121910901</c:v>
                </c:pt>
                <c:pt idx="2874">
                  <c:v>151532.35316326367</c:v>
                </c:pt>
                <c:pt idx="2875">
                  <c:v>151532.35316326367</c:v>
                </c:pt>
                <c:pt idx="2876">
                  <c:v>151532.35316326367</c:v>
                </c:pt>
                <c:pt idx="2877">
                  <c:v>151532.35316326367</c:v>
                </c:pt>
                <c:pt idx="2878">
                  <c:v>150469.3425283423</c:v>
                </c:pt>
                <c:pt idx="2879">
                  <c:v>150047.53322494013</c:v>
                </c:pt>
                <c:pt idx="2880">
                  <c:v>149491.82043567993</c:v>
                </c:pt>
                <c:pt idx="2881">
                  <c:v>149145.00079032982</c:v>
                </c:pt>
                <c:pt idx="2882">
                  <c:v>149145.00079032982</c:v>
                </c:pt>
                <c:pt idx="2883">
                  <c:v>149145.00079032982</c:v>
                </c:pt>
                <c:pt idx="2884">
                  <c:v>149202.98116064051</c:v>
                </c:pt>
                <c:pt idx="2885">
                  <c:v>149490.430337634</c:v>
                </c:pt>
                <c:pt idx="2886">
                  <c:v>149731.65793401201</c:v>
                </c:pt>
                <c:pt idx="2887">
                  <c:v>149628.51665027815</c:v>
                </c:pt>
                <c:pt idx="2888">
                  <c:v>150163.22286791872</c:v>
                </c:pt>
                <c:pt idx="2889">
                  <c:v>150163.22286791872</c:v>
                </c:pt>
                <c:pt idx="2890">
                  <c:v>150163.22286791872</c:v>
                </c:pt>
                <c:pt idx="2891">
                  <c:v>150314.07970071689</c:v>
                </c:pt>
                <c:pt idx="2892">
                  <c:v>149863.22510705361</c:v>
                </c:pt>
                <c:pt idx="2893">
                  <c:v>149806.39188351986</c:v>
                </c:pt>
                <c:pt idx="2894">
                  <c:v>150231.47307731255</c:v>
                </c:pt>
                <c:pt idx="2895">
                  <c:v>149282.95113745358</c:v>
                </c:pt>
                <c:pt idx="2896">
                  <c:v>149282.95113745358</c:v>
                </c:pt>
                <c:pt idx="2897">
                  <c:v>149282.95113745358</c:v>
                </c:pt>
                <c:pt idx="2898">
                  <c:v>149466.84907216631</c:v>
                </c:pt>
                <c:pt idx="2899">
                  <c:v>149859.35541434563</c:v>
                </c:pt>
                <c:pt idx="2900">
                  <c:v>150240.13010519149</c:v>
                </c:pt>
                <c:pt idx="2901">
                  <c:v>149937.31964108304</c:v>
                </c:pt>
                <c:pt idx="2902">
                  <c:v>149887.3051786313</c:v>
                </c:pt>
                <c:pt idx="2903">
                  <c:v>149887.3051786313</c:v>
                </c:pt>
                <c:pt idx="2904">
                  <c:v>149887.3051786313</c:v>
                </c:pt>
                <c:pt idx="2905">
                  <c:v>150300.14889996493</c:v>
                </c:pt>
                <c:pt idx="2906">
                  <c:v>150655.95088707504</c:v>
                </c:pt>
                <c:pt idx="2907">
                  <c:v>150313.22592082669</c:v>
                </c:pt>
                <c:pt idx="2908">
                  <c:v>150986.68121058514</c:v>
                </c:pt>
                <c:pt idx="2909">
                  <c:v>150566.64827851485</c:v>
                </c:pt>
                <c:pt idx="2910">
                  <c:v>150566.64827851485</c:v>
                </c:pt>
                <c:pt idx="2911">
                  <c:v>150566.64827851485</c:v>
                </c:pt>
                <c:pt idx="2912">
                  <c:v>150400.93007630692</c:v>
                </c:pt>
                <c:pt idx="2913">
                  <c:v>150635.9052879714</c:v>
                </c:pt>
                <c:pt idx="2914">
                  <c:v>150804.20050367009</c:v>
                </c:pt>
                <c:pt idx="2915">
                  <c:v>150566.8455421596</c:v>
                </c:pt>
                <c:pt idx="2916">
                  <c:v>150390.01866518485</c:v>
                </c:pt>
                <c:pt idx="2917">
                  <c:v>150390.01866518485</c:v>
                </c:pt>
                <c:pt idx="2918">
                  <c:v>150390.01866518485</c:v>
                </c:pt>
                <c:pt idx="2919">
                  <c:v>149367.38920484262</c:v>
                </c:pt>
                <c:pt idx="2920">
                  <c:v>147913.96495306311</c:v>
                </c:pt>
                <c:pt idx="2921">
                  <c:v>148311.81190719098</c:v>
                </c:pt>
                <c:pt idx="2922">
                  <c:v>149065.47619690615</c:v>
                </c:pt>
                <c:pt idx="2923">
                  <c:v>148985.1774596246</c:v>
                </c:pt>
                <c:pt idx="2924">
                  <c:v>148985.1774596246</c:v>
                </c:pt>
                <c:pt idx="2925">
                  <c:v>148985.1774596246</c:v>
                </c:pt>
                <c:pt idx="2926">
                  <c:v>149608.01804744237</c:v>
                </c:pt>
                <c:pt idx="2927">
                  <c:v>149616.39065938251</c:v>
                </c:pt>
                <c:pt idx="2928">
                  <c:v>150011.5944447236</c:v>
                </c:pt>
                <c:pt idx="2929">
                  <c:v>149727.9303231813</c:v>
                </c:pt>
                <c:pt idx="2930">
                  <c:v>149397.54950647618</c:v>
                </c:pt>
                <c:pt idx="2931">
                  <c:v>149397.54950647618</c:v>
                </c:pt>
                <c:pt idx="2932">
                  <c:v>149397.54950647618</c:v>
                </c:pt>
                <c:pt idx="2933">
                  <c:v>148773.65273465303</c:v>
                </c:pt>
                <c:pt idx="2934">
                  <c:v>149016.76822452486</c:v>
                </c:pt>
                <c:pt idx="2935">
                  <c:v>148732.25945137971</c:v>
                </c:pt>
                <c:pt idx="2936">
                  <c:v>148842.12975260679</c:v>
                </c:pt>
                <c:pt idx="2937">
                  <c:v>148813.56344515929</c:v>
                </c:pt>
                <c:pt idx="2938">
                  <c:v>148813.56344515929</c:v>
                </c:pt>
                <c:pt idx="2939">
                  <c:v>148813.56344515929</c:v>
                </c:pt>
                <c:pt idx="2940">
                  <c:v>149087.51323644098</c:v>
                </c:pt>
                <c:pt idx="2941">
                  <c:v>148659.29980424675</c:v>
                </c:pt>
                <c:pt idx="2942">
                  <c:v>149107.99152465208</c:v>
                </c:pt>
                <c:pt idx="2943">
                  <c:v>148721.9692908838</c:v>
                </c:pt>
                <c:pt idx="2944">
                  <c:v>148167.79646354439</c:v>
                </c:pt>
                <c:pt idx="2945">
                  <c:v>148167.79646354439</c:v>
                </c:pt>
                <c:pt idx="2946">
                  <c:v>148167.79646354439</c:v>
                </c:pt>
                <c:pt idx="2947">
                  <c:v>148621.06764182658</c:v>
                </c:pt>
                <c:pt idx="2948">
                  <c:v>149276.68131039722</c:v>
                </c:pt>
                <c:pt idx="2949">
                  <c:v>149190.41294492382</c:v>
                </c:pt>
                <c:pt idx="2950">
                  <c:v>148313.57862631528</c:v>
                </c:pt>
                <c:pt idx="2951">
                  <c:v>148798.41781567485</c:v>
                </c:pt>
                <c:pt idx="2952">
                  <c:v>148798.41781567485</c:v>
                </c:pt>
                <c:pt idx="2953">
                  <c:v>148798.41781567485</c:v>
                </c:pt>
                <c:pt idx="2954">
                  <c:v>148757.55979590738</c:v>
                </c:pt>
                <c:pt idx="2955">
                  <c:v>148788.86767276548</c:v>
                </c:pt>
                <c:pt idx="2956">
                  <c:v>149348.82055714566</c:v>
                </c:pt>
                <c:pt idx="2957">
                  <c:v>149287.91490348865</c:v>
                </c:pt>
                <c:pt idx="2958">
                  <c:v>149095.10399410652</c:v>
                </c:pt>
                <c:pt idx="2959">
                  <c:v>149095.10399410652</c:v>
                </c:pt>
                <c:pt idx="2960">
                  <c:v>149095.10399410652</c:v>
                </c:pt>
                <c:pt idx="2961">
                  <c:v>149916.72332633723</c:v>
                </c:pt>
                <c:pt idx="2962">
                  <c:v>150251.55073499028</c:v>
                </c:pt>
                <c:pt idx="2963">
                  <c:v>149645.49720618266</c:v>
                </c:pt>
                <c:pt idx="2964">
                  <c:v>149494.37347784938</c:v>
                </c:pt>
                <c:pt idx="2965">
                  <c:v>150083.7287078673</c:v>
                </c:pt>
                <c:pt idx="2966">
                  <c:v>150083.7287078673</c:v>
                </c:pt>
                <c:pt idx="2967">
                  <c:v>150083.7287078673</c:v>
                </c:pt>
                <c:pt idx="2968">
                  <c:v>149678.50913058993</c:v>
                </c:pt>
                <c:pt idx="2969">
                  <c:v>149193.03399487888</c:v>
                </c:pt>
                <c:pt idx="2970">
                  <c:v>148922.0991797765</c:v>
                </c:pt>
                <c:pt idx="2971">
                  <c:v>148129.95801776578</c:v>
                </c:pt>
                <c:pt idx="2972">
                  <c:v>148105.33470251999</c:v>
                </c:pt>
                <c:pt idx="2973">
                  <c:v>148105.33470251999</c:v>
                </c:pt>
                <c:pt idx="2974">
                  <c:v>148105.33470251999</c:v>
                </c:pt>
                <c:pt idx="2975">
                  <c:v>148105.33470251999</c:v>
                </c:pt>
                <c:pt idx="2976">
                  <c:v>148105.33470251999</c:v>
                </c:pt>
                <c:pt idx="2977">
                  <c:v>148343.8462022843</c:v>
                </c:pt>
                <c:pt idx="2978">
                  <c:v>148261.54173765282</c:v>
                </c:pt>
                <c:pt idx="2979">
                  <c:v>148124.31799775938</c:v>
                </c:pt>
                <c:pt idx="2980">
                  <c:v>148124.31799775938</c:v>
                </c:pt>
                <c:pt idx="2981">
                  <c:v>148124.31799775938</c:v>
                </c:pt>
                <c:pt idx="2982">
                  <c:v>148403.29977477586</c:v>
                </c:pt>
                <c:pt idx="2983">
                  <c:v>148058.53397690575</c:v>
                </c:pt>
                <c:pt idx="2984">
                  <c:v>147837.07937132989</c:v>
                </c:pt>
                <c:pt idx="2985">
                  <c:v>147847.90583007786</c:v>
                </c:pt>
                <c:pt idx="2986">
                  <c:v>147847.90583007786</c:v>
                </c:pt>
                <c:pt idx="2987">
                  <c:v>147847.90583007786</c:v>
                </c:pt>
                <c:pt idx="2988">
                  <c:v>147847.90583007786</c:v>
                </c:pt>
                <c:pt idx="2989">
                  <c:v>147847.90583007786</c:v>
                </c:pt>
                <c:pt idx="2990">
                  <c:v>147847.90583007786</c:v>
                </c:pt>
                <c:pt idx="2991">
                  <c:v>147847.90583007786</c:v>
                </c:pt>
                <c:pt idx="2992">
                  <c:v>147847.90583007786</c:v>
                </c:pt>
                <c:pt idx="2993">
                  <c:v>148763.10039992118</c:v>
                </c:pt>
                <c:pt idx="2994">
                  <c:v>148763.10039992118</c:v>
                </c:pt>
                <c:pt idx="2995">
                  <c:v>148763.10039992118</c:v>
                </c:pt>
                <c:pt idx="2996">
                  <c:v>148568.7250181619</c:v>
                </c:pt>
                <c:pt idx="2997">
                  <c:v>148296.14140757712</c:v>
                </c:pt>
                <c:pt idx="2998">
                  <c:v>148703.76772493744</c:v>
                </c:pt>
                <c:pt idx="2999">
                  <c:v>148969.61488616763</c:v>
                </c:pt>
                <c:pt idx="3000">
                  <c:v>149079.69796802898</c:v>
                </c:pt>
                <c:pt idx="3001">
                  <c:v>149079.69796802898</c:v>
                </c:pt>
                <c:pt idx="3002">
                  <c:v>149079.69796802898</c:v>
                </c:pt>
                <c:pt idx="3003">
                  <c:v>148023.63355015777</c:v>
                </c:pt>
                <c:pt idx="3004">
                  <c:v>148514.34748976375</c:v>
                </c:pt>
                <c:pt idx="3005">
                  <c:v>148322.74077830641</c:v>
                </c:pt>
                <c:pt idx="3006">
                  <c:v>148717.76995961767</c:v>
                </c:pt>
                <c:pt idx="3007">
                  <c:v>149070.31713581685</c:v>
                </c:pt>
                <c:pt idx="3008">
                  <c:v>149070.31713581685</c:v>
                </c:pt>
                <c:pt idx="3009">
                  <c:v>149070.31713581685</c:v>
                </c:pt>
                <c:pt idx="3010">
                  <c:v>149117.78321106668</c:v>
                </c:pt>
                <c:pt idx="3011">
                  <c:v>149167.92410178462</c:v>
                </c:pt>
                <c:pt idx="3012">
                  <c:v>148400.65929341404</c:v>
                </c:pt>
                <c:pt idx="3013">
                  <c:v>148577.06864057231</c:v>
                </c:pt>
                <c:pt idx="3014">
                  <c:v>148656.1880901969</c:v>
                </c:pt>
                <c:pt idx="3015">
                  <c:v>148656.1880901969</c:v>
                </c:pt>
                <c:pt idx="3016">
                  <c:v>148656.1880901969</c:v>
                </c:pt>
                <c:pt idx="3017">
                  <c:v>148404.5720199038</c:v>
                </c:pt>
                <c:pt idx="3018">
                  <c:v>148265.77660546335</c:v>
                </c:pt>
                <c:pt idx="3019">
                  <c:v>147860.86020695322</c:v>
                </c:pt>
                <c:pt idx="3020">
                  <c:v>148067.12201420587</c:v>
                </c:pt>
                <c:pt idx="3021">
                  <c:v>148470.95725167205</c:v>
                </c:pt>
                <c:pt idx="3022">
                  <c:v>148470.95725167205</c:v>
                </c:pt>
                <c:pt idx="3023">
                  <c:v>148470.95725167205</c:v>
                </c:pt>
                <c:pt idx="3024">
                  <c:v>148835.71153840955</c:v>
                </c:pt>
                <c:pt idx="3025">
                  <c:v>148899.79307433724</c:v>
                </c:pt>
                <c:pt idx="3026">
                  <c:v>148738.22576337052</c:v>
                </c:pt>
                <c:pt idx="3027">
                  <c:v>149865.14654807159</c:v>
                </c:pt>
                <c:pt idx="3028">
                  <c:v>149819.73388677801</c:v>
                </c:pt>
                <c:pt idx="3029">
                  <c:v>149819.73388677801</c:v>
                </c:pt>
                <c:pt idx="3030">
                  <c:v>149819.73388677801</c:v>
                </c:pt>
                <c:pt idx="3031">
                  <c:v>149740.47998066174</c:v>
                </c:pt>
                <c:pt idx="3032">
                  <c:v>149887.72363211869</c:v>
                </c:pt>
                <c:pt idx="3033">
                  <c:v>149756.86301737337</c:v>
                </c:pt>
                <c:pt idx="3034">
                  <c:v>149595.76148662806</c:v>
                </c:pt>
                <c:pt idx="3035">
                  <c:v>149946.57057227395</c:v>
                </c:pt>
                <c:pt idx="3036">
                  <c:v>149946.57057227395</c:v>
                </c:pt>
                <c:pt idx="3037">
                  <c:v>149946.57057227395</c:v>
                </c:pt>
                <c:pt idx="3038">
                  <c:v>149715.20195912232</c:v>
                </c:pt>
                <c:pt idx="3039">
                  <c:v>149093.33697689569</c:v>
                </c:pt>
                <c:pt idx="3040">
                  <c:v>149010.7931904296</c:v>
                </c:pt>
                <c:pt idx="3041">
                  <c:v>148866.63562625903</c:v>
                </c:pt>
                <c:pt idx="3042">
                  <c:v>148792.78949394266</c:v>
                </c:pt>
                <c:pt idx="3043">
                  <c:v>148792.78949394266</c:v>
                </c:pt>
                <c:pt idx="3044">
                  <c:v>148792.78949394266</c:v>
                </c:pt>
                <c:pt idx="3045">
                  <c:v>148540.8113676754</c:v>
                </c:pt>
                <c:pt idx="3046">
                  <c:v>148321.65926638275</c:v>
                </c:pt>
                <c:pt idx="3047">
                  <c:v>148264.62653789151</c:v>
                </c:pt>
                <c:pt idx="3048">
                  <c:v>148160.77722939383</c:v>
                </c:pt>
                <c:pt idx="3049">
                  <c:v>148365.12695919815</c:v>
                </c:pt>
                <c:pt idx="3050">
                  <c:v>148365.12695919815</c:v>
                </c:pt>
                <c:pt idx="3051">
                  <c:v>148365.12695919815</c:v>
                </c:pt>
                <c:pt idx="3052">
                  <c:v>148663.19367685984</c:v>
                </c:pt>
                <c:pt idx="3053">
                  <c:v>148780.09339680721</c:v>
                </c:pt>
                <c:pt idx="3054">
                  <c:v>149392.66375779177</c:v>
                </c:pt>
                <c:pt idx="3055">
                  <c:v>149882.02900124743</c:v>
                </c:pt>
                <c:pt idx="3056">
                  <c:v>149693.17397391159</c:v>
                </c:pt>
                <c:pt idx="3057">
                  <c:v>149693.17397391159</c:v>
                </c:pt>
                <c:pt idx="3058">
                  <c:v>149693.17397391159</c:v>
                </c:pt>
                <c:pt idx="3059">
                  <c:v>149992.43054416438</c:v>
                </c:pt>
                <c:pt idx="3060">
                  <c:v>149842.69707076234</c:v>
                </c:pt>
                <c:pt idx="3061">
                  <c:v>149130.19602193253</c:v>
                </c:pt>
                <c:pt idx="3062">
                  <c:v>149648.28332298677</c:v>
                </c:pt>
                <c:pt idx="3063">
                  <c:v>149596.81406022899</c:v>
                </c:pt>
                <c:pt idx="3064">
                  <c:v>149596.81406022899</c:v>
                </c:pt>
                <c:pt idx="3065">
                  <c:v>149596.81406022899</c:v>
                </c:pt>
                <c:pt idx="3066">
                  <c:v>148958.440846396</c:v>
                </c:pt>
                <c:pt idx="3067">
                  <c:v>148853.47645261898</c:v>
                </c:pt>
                <c:pt idx="3068">
                  <c:v>148817.67811176085</c:v>
                </c:pt>
                <c:pt idx="3069">
                  <c:v>149480.80661716586</c:v>
                </c:pt>
                <c:pt idx="3070">
                  <c:v>149362.98094450176</c:v>
                </c:pt>
                <c:pt idx="3071">
                  <c:v>149362.98094450176</c:v>
                </c:pt>
                <c:pt idx="3072">
                  <c:v>149362.98094450176</c:v>
                </c:pt>
                <c:pt idx="3073">
                  <c:v>149392.25168874502</c:v>
                </c:pt>
                <c:pt idx="3074">
                  <c:v>149734.45030619731</c:v>
                </c:pt>
                <c:pt idx="3075">
                  <c:v>149058.25451571791</c:v>
                </c:pt>
                <c:pt idx="3076">
                  <c:v>149238.35810241839</c:v>
                </c:pt>
                <c:pt idx="3077">
                  <c:v>149748.88742194284</c:v>
                </c:pt>
                <c:pt idx="3078">
                  <c:v>149748.88742194284</c:v>
                </c:pt>
                <c:pt idx="3079">
                  <c:v>149748.88742194284</c:v>
                </c:pt>
                <c:pt idx="3080">
                  <c:v>149748.88742194284</c:v>
                </c:pt>
                <c:pt idx="3081">
                  <c:v>149348.32527969711</c:v>
                </c:pt>
                <c:pt idx="3082">
                  <c:v>149100.2565722609</c:v>
                </c:pt>
                <c:pt idx="3083">
                  <c:v>148435.30764120951</c:v>
                </c:pt>
                <c:pt idx="3084">
                  <c:v>148312.45694123031</c:v>
                </c:pt>
                <c:pt idx="3085">
                  <c:v>148312.45694123031</c:v>
                </c:pt>
                <c:pt idx="3086">
                  <c:v>148312.45694123031</c:v>
                </c:pt>
                <c:pt idx="3087">
                  <c:v>148522.42477868657</c:v>
                </c:pt>
                <c:pt idx="3088">
                  <c:v>148531.38763217119</c:v>
                </c:pt>
                <c:pt idx="3089">
                  <c:v>149116.7487398817</c:v>
                </c:pt>
                <c:pt idx="3090">
                  <c:v>148570.24515582278</c:v>
                </c:pt>
                <c:pt idx="3091">
                  <c:v>148281.03363795669</c:v>
                </c:pt>
                <c:pt idx="3092">
                  <c:v>148281.03363795669</c:v>
                </c:pt>
                <c:pt idx="3093">
                  <c:v>148281.03363795669</c:v>
                </c:pt>
                <c:pt idx="3094">
                  <c:v>148427.58674228919</c:v>
                </c:pt>
                <c:pt idx="3095">
                  <c:v>148833.54917050406</c:v>
                </c:pt>
                <c:pt idx="3096">
                  <c:v>147997.27524161775</c:v>
                </c:pt>
                <c:pt idx="3097">
                  <c:v>148775.53593587287</c:v>
                </c:pt>
                <c:pt idx="3098">
                  <c:v>148588.67039879647</c:v>
                </c:pt>
                <c:pt idx="3099">
                  <c:v>148588.67039879647</c:v>
                </c:pt>
                <c:pt idx="3100">
                  <c:v>148588.67039879647</c:v>
                </c:pt>
                <c:pt idx="3101">
                  <c:v>148632.3519962657</c:v>
                </c:pt>
                <c:pt idx="3102">
                  <c:v>147902.44747827874</c:v>
                </c:pt>
                <c:pt idx="3103">
                  <c:v>147960.36969454764</c:v>
                </c:pt>
                <c:pt idx="3104">
                  <c:v>146641.08887876858</c:v>
                </c:pt>
                <c:pt idx="3105">
                  <c:v>146082.18091247979</c:v>
                </c:pt>
                <c:pt idx="3106">
                  <c:v>146082.18091247979</c:v>
                </c:pt>
                <c:pt idx="3107">
                  <c:v>146082.18091247979</c:v>
                </c:pt>
                <c:pt idx="3108">
                  <c:v>146082.18091247979</c:v>
                </c:pt>
                <c:pt idx="3109">
                  <c:v>146082.18091247979</c:v>
                </c:pt>
                <c:pt idx="3110">
                  <c:v>146082.18091247979</c:v>
                </c:pt>
                <c:pt idx="3111">
                  <c:v>146082.18091247979</c:v>
                </c:pt>
                <c:pt idx="3112">
                  <c:v>146082.18091247979</c:v>
                </c:pt>
                <c:pt idx="3113">
                  <c:v>146082.18091247979</c:v>
                </c:pt>
                <c:pt idx="3114">
                  <c:v>146082.18091247979</c:v>
                </c:pt>
                <c:pt idx="3115">
                  <c:v>146830.35727227785</c:v>
                </c:pt>
                <c:pt idx="3116">
                  <c:v>146917.22738894454</c:v>
                </c:pt>
                <c:pt idx="3117">
                  <c:v>147407.14358262593</c:v>
                </c:pt>
                <c:pt idx="3118">
                  <c:v>147427.60068352061</c:v>
                </c:pt>
                <c:pt idx="3119">
                  <c:v>146794.1430291952</c:v>
                </c:pt>
                <c:pt idx="3120">
                  <c:v>146794.1430291952</c:v>
                </c:pt>
                <c:pt idx="3121">
                  <c:v>146794.1430291952</c:v>
                </c:pt>
                <c:pt idx="3122">
                  <c:v>146985.18209689367</c:v>
                </c:pt>
                <c:pt idx="3123">
                  <c:v>147681.61315175329</c:v>
                </c:pt>
                <c:pt idx="3124">
                  <c:v>147367.29476278427</c:v>
                </c:pt>
                <c:pt idx="3125">
                  <c:v>147790.77539724438</c:v>
                </c:pt>
                <c:pt idx="3126">
                  <c:v>148297.76801899355</c:v>
                </c:pt>
                <c:pt idx="3127">
                  <c:v>148297.76801899355</c:v>
                </c:pt>
                <c:pt idx="3128">
                  <c:v>148297.76801899355</c:v>
                </c:pt>
                <c:pt idx="3129">
                  <c:v>148018.87248789065</c:v>
                </c:pt>
                <c:pt idx="3130">
                  <c:v>148013.15110389827</c:v>
                </c:pt>
                <c:pt idx="3131">
                  <c:v>148122.13864600315</c:v>
                </c:pt>
                <c:pt idx="3132">
                  <c:v>148302.45623595326</c:v>
                </c:pt>
                <c:pt idx="3133">
                  <c:v>148130.62795508659</c:v>
                </c:pt>
                <c:pt idx="3134">
                  <c:v>148130.62795508659</c:v>
                </c:pt>
                <c:pt idx="3135">
                  <c:v>148130.62795508659</c:v>
                </c:pt>
                <c:pt idx="3136">
                  <c:v>147985.32298282959</c:v>
                </c:pt>
                <c:pt idx="3137">
                  <c:v>148203.30221927186</c:v>
                </c:pt>
                <c:pt idx="3138">
                  <c:v>148433.39248509539</c:v>
                </c:pt>
                <c:pt idx="3139">
                  <c:v>148113.04607356049</c:v>
                </c:pt>
                <c:pt idx="3140">
                  <c:v>147848.55336990149</c:v>
                </c:pt>
                <c:pt idx="3141">
                  <c:v>147848.55336990149</c:v>
                </c:pt>
                <c:pt idx="3142">
                  <c:v>147848.55336990149</c:v>
                </c:pt>
                <c:pt idx="3143">
                  <c:v>147645.10397303486</c:v>
                </c:pt>
                <c:pt idx="3144">
                  <c:v>147822.71616764701</c:v>
                </c:pt>
                <c:pt idx="3145">
                  <c:v>147834.03520022146</c:v>
                </c:pt>
                <c:pt idx="3146">
                  <c:v>147137.99300090875</c:v>
                </c:pt>
                <c:pt idx="3147">
                  <c:v>147499.69068089122</c:v>
                </c:pt>
                <c:pt idx="3148">
                  <c:v>147499.69068089122</c:v>
                </c:pt>
                <c:pt idx="3149">
                  <c:v>147499.69068089122</c:v>
                </c:pt>
                <c:pt idx="3150">
                  <c:v>146225.3626082484</c:v>
                </c:pt>
                <c:pt idx="3151">
                  <c:v>143598.36650987546</c:v>
                </c:pt>
                <c:pt idx="3152">
                  <c:v>144707.65891264306</c:v>
                </c:pt>
                <c:pt idx="3153">
                  <c:v>145890.22481578597</c:v>
                </c:pt>
                <c:pt idx="3154">
                  <c:v>146233.79451915663</c:v>
                </c:pt>
                <c:pt idx="3155">
                  <c:v>146233.79451915663</c:v>
                </c:pt>
                <c:pt idx="3156">
                  <c:v>146233.79451915663</c:v>
                </c:pt>
                <c:pt idx="3157">
                  <c:v>146076.8637506963</c:v>
                </c:pt>
                <c:pt idx="3158">
                  <c:v>146235.03664683102</c:v>
                </c:pt>
                <c:pt idx="3159">
                  <c:v>146164.87973395659</c:v>
                </c:pt>
                <c:pt idx="3160">
                  <c:v>146390.35852579839</c:v>
                </c:pt>
                <c:pt idx="3161">
                  <c:v>146022.97670978919</c:v>
                </c:pt>
                <c:pt idx="3162">
                  <c:v>146022.97670978919</c:v>
                </c:pt>
                <c:pt idx="3163">
                  <c:v>146022.97670978919</c:v>
                </c:pt>
                <c:pt idx="3164">
                  <c:v>145476.76558757786</c:v>
                </c:pt>
                <c:pt idx="3165">
                  <c:v>145091.89167428116</c:v>
                </c:pt>
                <c:pt idx="3166">
                  <c:v>146025.32097521369</c:v>
                </c:pt>
                <c:pt idx="3167">
                  <c:v>145686.22137331817</c:v>
                </c:pt>
                <c:pt idx="3168">
                  <c:v>146361.46759198135</c:v>
                </c:pt>
                <c:pt idx="3169">
                  <c:v>146361.46759198135</c:v>
                </c:pt>
                <c:pt idx="3170">
                  <c:v>146361.46759198135</c:v>
                </c:pt>
                <c:pt idx="3171">
                  <c:v>146361.46759198135</c:v>
                </c:pt>
                <c:pt idx="3172">
                  <c:v>146361.46759198135</c:v>
                </c:pt>
                <c:pt idx="3173">
                  <c:v>146128.28061690007</c:v>
                </c:pt>
                <c:pt idx="3174">
                  <c:v>145796.82314882998</c:v>
                </c:pt>
                <c:pt idx="3175">
                  <c:v>146173.39633236604</c:v>
                </c:pt>
                <c:pt idx="3176">
                  <c:v>146173.39633236604</c:v>
                </c:pt>
                <c:pt idx="3177">
                  <c:v>146173.39633236604</c:v>
                </c:pt>
                <c:pt idx="3178">
                  <c:v>145293.46433363884</c:v>
                </c:pt>
                <c:pt idx="3179">
                  <c:v>146106.27521491444</c:v>
                </c:pt>
                <c:pt idx="3180">
                  <c:v>146016.69825025977</c:v>
                </c:pt>
                <c:pt idx="3181">
                  <c:v>146496.21773111771</c:v>
                </c:pt>
                <c:pt idx="3182">
                  <c:v>146572.211016671</c:v>
                </c:pt>
                <c:pt idx="3183">
                  <c:v>146572.211016671</c:v>
                </c:pt>
                <c:pt idx="3184">
                  <c:v>146572.211016671</c:v>
                </c:pt>
                <c:pt idx="3185">
                  <c:v>146569.28114867644</c:v>
                </c:pt>
                <c:pt idx="3186">
                  <c:v>146064.23508811271</c:v>
                </c:pt>
                <c:pt idx="3187">
                  <c:v>145009.72450613219</c:v>
                </c:pt>
                <c:pt idx="3188">
                  <c:v>144878.95722554679</c:v>
                </c:pt>
                <c:pt idx="3189">
                  <c:v>145087.68543979511</c:v>
                </c:pt>
                <c:pt idx="3190">
                  <c:v>145087.68543979511</c:v>
                </c:pt>
                <c:pt idx="3191">
                  <c:v>145087.68543979511</c:v>
                </c:pt>
                <c:pt idx="3192">
                  <c:v>143193.37161946599</c:v>
                </c:pt>
                <c:pt idx="3193">
                  <c:v>142622.86105348385</c:v>
                </c:pt>
                <c:pt idx="3194">
                  <c:v>143625.47262607986</c:v>
                </c:pt>
                <c:pt idx="3195">
                  <c:v>143833.99305733613</c:v>
                </c:pt>
                <c:pt idx="3196">
                  <c:v>145287.65798138999</c:v>
                </c:pt>
                <c:pt idx="3197">
                  <c:v>145287.65798138999</c:v>
                </c:pt>
                <c:pt idx="3198">
                  <c:v>145287.65798138999</c:v>
                </c:pt>
                <c:pt idx="3199">
                  <c:v>145287.65798138999</c:v>
                </c:pt>
                <c:pt idx="3200">
                  <c:v>145287.65798138999</c:v>
                </c:pt>
                <c:pt idx="3201">
                  <c:v>145287.65798138999</c:v>
                </c:pt>
                <c:pt idx="3202">
                  <c:v>145018.13163848722</c:v>
                </c:pt>
                <c:pt idx="3203">
                  <c:v>144021.8806222821</c:v>
                </c:pt>
                <c:pt idx="3204">
                  <c:v>144021.8806222821</c:v>
                </c:pt>
                <c:pt idx="3205">
                  <c:v>144021.8806222821</c:v>
                </c:pt>
                <c:pt idx="3206">
                  <c:v>143898.88447418698</c:v>
                </c:pt>
                <c:pt idx="3207">
                  <c:v>144130.84651422847</c:v>
                </c:pt>
                <c:pt idx="3208">
                  <c:v>144437.11665448087</c:v>
                </c:pt>
                <c:pt idx="3209">
                  <c:v>144615.50040499403</c:v>
                </c:pt>
                <c:pt idx="3210">
                  <c:v>144575.58156516278</c:v>
                </c:pt>
                <c:pt idx="3211">
                  <c:v>144575.58156516278</c:v>
                </c:pt>
                <c:pt idx="3212">
                  <c:v>144575.58156516278</c:v>
                </c:pt>
                <c:pt idx="3213">
                  <c:v>143941.69734307722</c:v>
                </c:pt>
                <c:pt idx="3214">
                  <c:v>144677.97124871559</c:v>
                </c:pt>
                <c:pt idx="3215">
                  <c:v>144227.82112496061</c:v>
                </c:pt>
                <c:pt idx="3216">
                  <c:v>144408.99893998995</c:v>
                </c:pt>
                <c:pt idx="3217">
                  <c:v>145379.64710492344</c:v>
                </c:pt>
                <c:pt idx="3218">
                  <c:v>145379.64710492344</c:v>
                </c:pt>
                <c:pt idx="3219">
                  <c:v>145379.64710492344</c:v>
                </c:pt>
                <c:pt idx="3220">
                  <c:v>145123.12645365903</c:v>
                </c:pt>
                <c:pt idx="3221">
                  <c:v>144437.07332556462</c:v>
                </c:pt>
                <c:pt idx="3222">
                  <c:v>144668.2689258084</c:v>
                </c:pt>
                <c:pt idx="3223">
                  <c:v>144956.55579594214</c:v>
                </c:pt>
                <c:pt idx="3224">
                  <c:v>145137.44849622803</c:v>
                </c:pt>
                <c:pt idx="3225">
                  <c:v>145137.44849622803</c:v>
                </c:pt>
                <c:pt idx="3226">
                  <c:v>145137.44849622803</c:v>
                </c:pt>
                <c:pt idx="3227">
                  <c:v>145013.89356130606</c:v>
                </c:pt>
                <c:pt idx="3228">
                  <c:v>145483.96150682907</c:v>
                </c:pt>
                <c:pt idx="3229">
                  <c:v>145213.77698120719</c:v>
                </c:pt>
                <c:pt idx="3230">
                  <c:v>145539.93334279739</c:v>
                </c:pt>
                <c:pt idx="3231">
                  <c:v>145539.93334279739</c:v>
                </c:pt>
                <c:pt idx="3232">
                  <c:v>145539.93334279739</c:v>
                </c:pt>
                <c:pt idx="3233">
                  <c:v>145539.93334279739</c:v>
                </c:pt>
                <c:pt idx="3234">
                  <c:v>146246.1898487084</c:v>
                </c:pt>
                <c:pt idx="3235">
                  <c:v>146166.85358414316</c:v>
                </c:pt>
                <c:pt idx="3236">
                  <c:v>146715.87170066324</c:v>
                </c:pt>
                <c:pt idx="3237">
                  <c:v>146512.65135052265</c:v>
                </c:pt>
                <c:pt idx="3238">
                  <c:v>146843.81899723771</c:v>
                </c:pt>
                <c:pt idx="3239">
                  <c:v>146843.81899723771</c:v>
                </c:pt>
                <c:pt idx="3240">
                  <c:v>146843.81899723771</c:v>
                </c:pt>
                <c:pt idx="3241">
                  <c:v>146975.00442537127</c:v>
                </c:pt>
                <c:pt idx="3242">
                  <c:v>146632.25903365065</c:v>
                </c:pt>
                <c:pt idx="3243">
                  <c:v>146839.52219736754</c:v>
                </c:pt>
                <c:pt idx="3244">
                  <c:v>146718.40826137597</c:v>
                </c:pt>
                <c:pt idx="3245">
                  <c:v>147564.88246656643</c:v>
                </c:pt>
                <c:pt idx="3246">
                  <c:v>147564.88246656643</c:v>
                </c:pt>
                <c:pt idx="3247">
                  <c:v>147564.88246656643</c:v>
                </c:pt>
                <c:pt idx="3248">
                  <c:v>147589.6092300489</c:v>
                </c:pt>
                <c:pt idx="3249">
                  <c:v>147509.42474292332</c:v>
                </c:pt>
                <c:pt idx="3250">
                  <c:v>147078.13749552969</c:v>
                </c:pt>
                <c:pt idx="3251">
                  <c:v>147769.7923876956</c:v>
                </c:pt>
                <c:pt idx="3252">
                  <c:v>147935.04150928103</c:v>
                </c:pt>
                <c:pt idx="3253">
                  <c:v>147935.04150928103</c:v>
                </c:pt>
                <c:pt idx="3254">
                  <c:v>147935.04150928103</c:v>
                </c:pt>
                <c:pt idx="3255">
                  <c:v>148541.19498151197</c:v>
                </c:pt>
                <c:pt idx="3256">
                  <c:v>148799.21116122411</c:v>
                </c:pt>
                <c:pt idx="3257">
                  <c:v>148246.57041228705</c:v>
                </c:pt>
                <c:pt idx="3258">
                  <c:v>148657.50838916941</c:v>
                </c:pt>
                <c:pt idx="3259">
                  <c:v>148259.62268083007</c:v>
                </c:pt>
                <c:pt idx="3260">
                  <c:v>148259.62268083007</c:v>
                </c:pt>
                <c:pt idx="3261">
                  <c:v>148259.62268083007</c:v>
                </c:pt>
                <c:pt idx="3262">
                  <c:v>148598.15966144536</c:v>
                </c:pt>
                <c:pt idx="3263">
                  <c:v>148440.6620393582</c:v>
                </c:pt>
                <c:pt idx="3264">
                  <c:v>147257.27818655135</c:v>
                </c:pt>
                <c:pt idx="3265">
                  <c:v>146932.50515293347</c:v>
                </c:pt>
                <c:pt idx="3266">
                  <c:v>146818.76750174124</c:v>
                </c:pt>
                <c:pt idx="3267">
                  <c:v>146818.76750174124</c:v>
                </c:pt>
                <c:pt idx="3268">
                  <c:v>146818.76750174124</c:v>
                </c:pt>
                <c:pt idx="3269">
                  <c:v>146169.17346898824</c:v>
                </c:pt>
                <c:pt idx="3270">
                  <c:v>145869.64519637276</c:v>
                </c:pt>
                <c:pt idx="3271">
                  <c:v>145743.8420475763</c:v>
                </c:pt>
                <c:pt idx="3272">
                  <c:v>145788.94906783957</c:v>
                </c:pt>
                <c:pt idx="3273">
                  <c:v>145043.72490670544</c:v>
                </c:pt>
                <c:pt idx="3274">
                  <c:v>145043.72490670544</c:v>
                </c:pt>
                <c:pt idx="3275">
                  <c:v>145043.72490670544</c:v>
                </c:pt>
                <c:pt idx="3276">
                  <c:v>145535.26204661548</c:v>
                </c:pt>
                <c:pt idx="3277">
                  <c:v>145255.03118053786</c:v>
                </c:pt>
                <c:pt idx="3278">
                  <c:v>145382.24476321979</c:v>
                </c:pt>
                <c:pt idx="3279">
                  <c:v>144738.46365986299</c:v>
                </c:pt>
                <c:pt idx="3280">
                  <c:v>145276.89402206955</c:v>
                </c:pt>
                <c:pt idx="3281">
                  <c:v>145276.89402206955</c:v>
                </c:pt>
                <c:pt idx="3282">
                  <c:v>145276.89402206955</c:v>
                </c:pt>
                <c:pt idx="3283">
                  <c:v>145248.66655716056</c:v>
                </c:pt>
                <c:pt idx="3284">
                  <c:v>145582.39298450961</c:v>
                </c:pt>
                <c:pt idx="3285">
                  <c:v>145291.68416157915</c:v>
                </c:pt>
                <c:pt idx="3286">
                  <c:v>145669.50683567915</c:v>
                </c:pt>
                <c:pt idx="3287">
                  <c:v>145727.78583398063</c:v>
                </c:pt>
                <c:pt idx="3288">
                  <c:v>145727.78583398063</c:v>
                </c:pt>
                <c:pt idx="3289">
                  <c:v>145727.78583398063</c:v>
                </c:pt>
                <c:pt idx="3290">
                  <c:v>145880.2912173509</c:v>
                </c:pt>
                <c:pt idx="3291">
                  <c:v>145600.11456255469</c:v>
                </c:pt>
                <c:pt idx="3292">
                  <c:v>145065.20853196576</c:v>
                </c:pt>
                <c:pt idx="3293">
                  <c:v>145388.96779046502</c:v>
                </c:pt>
                <c:pt idx="3294">
                  <c:v>146184.5071821532</c:v>
                </c:pt>
                <c:pt idx="3295">
                  <c:v>146184.5071821532</c:v>
                </c:pt>
                <c:pt idx="3296">
                  <c:v>146184.5071821532</c:v>
                </c:pt>
                <c:pt idx="3297">
                  <c:v>145867.88316020495</c:v>
                </c:pt>
                <c:pt idx="3298">
                  <c:v>146067.58772096352</c:v>
                </c:pt>
                <c:pt idx="3299">
                  <c:v>145766.36103858461</c:v>
                </c:pt>
                <c:pt idx="3300">
                  <c:v>146357.58649982224</c:v>
                </c:pt>
                <c:pt idx="3301">
                  <c:v>146541.31103905264</c:v>
                </c:pt>
                <c:pt idx="3302">
                  <c:v>146541.31103905264</c:v>
                </c:pt>
                <c:pt idx="3303">
                  <c:v>146541.31103905264</c:v>
                </c:pt>
                <c:pt idx="3304">
                  <c:v>146617.13854973545</c:v>
                </c:pt>
                <c:pt idx="3305">
                  <c:v>146553.26720840982</c:v>
                </c:pt>
                <c:pt idx="3306">
                  <c:v>146756.12839385151</c:v>
                </c:pt>
                <c:pt idx="3307">
                  <c:v>146290.48193485846</c:v>
                </c:pt>
                <c:pt idx="3308">
                  <c:v>146058.45990765901</c:v>
                </c:pt>
                <c:pt idx="3309">
                  <c:v>146058.45990765901</c:v>
                </c:pt>
                <c:pt idx="3310">
                  <c:v>146058.45990765901</c:v>
                </c:pt>
                <c:pt idx="3311">
                  <c:v>146215.18465631441</c:v>
                </c:pt>
                <c:pt idx="3312">
                  <c:v>146163.24398063717</c:v>
                </c:pt>
                <c:pt idx="3313">
                  <c:v>145716.28898670606</c:v>
                </c:pt>
                <c:pt idx="3314">
                  <c:v>146096.20899130256</c:v>
                </c:pt>
                <c:pt idx="3315">
                  <c:v>146037.74556285367</c:v>
                </c:pt>
                <c:pt idx="3316">
                  <c:v>146037.74556285367</c:v>
                </c:pt>
                <c:pt idx="3317">
                  <c:v>146037.74556285367</c:v>
                </c:pt>
                <c:pt idx="3318">
                  <c:v>145525.62798597114</c:v>
                </c:pt>
                <c:pt idx="3319">
                  <c:v>145636.00875473724</c:v>
                </c:pt>
                <c:pt idx="3320">
                  <c:v>145414.48032750323</c:v>
                </c:pt>
                <c:pt idx="3321">
                  <c:v>144856.63314580295</c:v>
                </c:pt>
                <c:pt idx="3322">
                  <c:v>144666.16215034976</c:v>
                </c:pt>
                <c:pt idx="3323">
                  <c:v>144666.16215034976</c:v>
                </c:pt>
                <c:pt idx="3324">
                  <c:v>144666.16215034976</c:v>
                </c:pt>
                <c:pt idx="3325">
                  <c:v>145032.63754418693</c:v>
                </c:pt>
                <c:pt idx="3326">
                  <c:v>145449.24477973481</c:v>
                </c:pt>
                <c:pt idx="3327">
                  <c:v>145283.24615458271</c:v>
                </c:pt>
                <c:pt idx="3328">
                  <c:v>145407.19124360336</c:v>
                </c:pt>
                <c:pt idx="3329">
                  <c:v>145830.50499314861</c:v>
                </c:pt>
                <c:pt idx="3330">
                  <c:v>145830.50499314861</c:v>
                </c:pt>
                <c:pt idx="3331">
                  <c:v>145830.50499314861</c:v>
                </c:pt>
                <c:pt idx="3332">
                  <c:v>145830.50499314861</c:v>
                </c:pt>
                <c:pt idx="3333">
                  <c:v>145938.02425190809</c:v>
                </c:pt>
                <c:pt idx="3334">
                  <c:v>145251.48093898827</c:v>
                </c:pt>
                <c:pt idx="3335">
                  <c:v>144780.12594973421</c:v>
                </c:pt>
                <c:pt idx="3336">
                  <c:v>143815.87120564043</c:v>
                </c:pt>
                <c:pt idx="3337">
                  <c:v>143815.87120564043</c:v>
                </c:pt>
                <c:pt idx="3338">
                  <c:v>143815.87120564043</c:v>
                </c:pt>
                <c:pt idx="3339">
                  <c:v>143844.87161982417</c:v>
                </c:pt>
                <c:pt idx="3340">
                  <c:v>144024.88702832363</c:v>
                </c:pt>
                <c:pt idx="3341">
                  <c:v>143821.04476084196</c:v>
                </c:pt>
                <c:pt idx="3342">
                  <c:v>143512.62625831622</c:v>
                </c:pt>
                <c:pt idx="3343">
                  <c:v>143565.54110305576</c:v>
                </c:pt>
                <c:pt idx="3344">
                  <c:v>143565.54110305576</c:v>
                </c:pt>
                <c:pt idx="3345">
                  <c:v>143565.54110305576</c:v>
                </c:pt>
                <c:pt idx="3346">
                  <c:v>142936.38620885901</c:v>
                </c:pt>
                <c:pt idx="3347">
                  <c:v>143466.59607574393</c:v>
                </c:pt>
                <c:pt idx="3348">
                  <c:v>143021.57902091483</c:v>
                </c:pt>
                <c:pt idx="3349">
                  <c:v>143237.13594454934</c:v>
                </c:pt>
                <c:pt idx="3350">
                  <c:v>143099.98810166802</c:v>
                </c:pt>
                <c:pt idx="3351">
                  <c:v>143099.98810166802</c:v>
                </c:pt>
                <c:pt idx="3352">
                  <c:v>143099.98810166802</c:v>
                </c:pt>
                <c:pt idx="3353">
                  <c:v>143099.98810166802</c:v>
                </c:pt>
                <c:pt idx="3354">
                  <c:v>143099.98810166802</c:v>
                </c:pt>
                <c:pt idx="3355">
                  <c:v>143099.98810166802</c:v>
                </c:pt>
                <c:pt idx="3356">
                  <c:v>143099.98810166802</c:v>
                </c:pt>
                <c:pt idx="3357">
                  <c:v>143099.98810166802</c:v>
                </c:pt>
                <c:pt idx="3358">
                  <c:v>143099.98810166802</c:v>
                </c:pt>
                <c:pt idx="3359">
                  <c:v>143099.98810166802</c:v>
                </c:pt>
                <c:pt idx="3360">
                  <c:v>142707.29947349781</c:v>
                </c:pt>
                <c:pt idx="3361">
                  <c:v>142648.1084320673</c:v>
                </c:pt>
                <c:pt idx="3362">
                  <c:v>143257.41904621699</c:v>
                </c:pt>
                <c:pt idx="3363">
                  <c:v>143044.66960920708</c:v>
                </c:pt>
                <c:pt idx="3364">
                  <c:v>143854.3750731539</c:v>
                </c:pt>
                <c:pt idx="3365">
                  <c:v>143854.3750731539</c:v>
                </c:pt>
                <c:pt idx="3366">
                  <c:v>143854.3750731539</c:v>
                </c:pt>
                <c:pt idx="3367">
                  <c:v>143591.82289869388</c:v>
                </c:pt>
                <c:pt idx="3368">
                  <c:v>143620.31341278437</c:v>
                </c:pt>
                <c:pt idx="3369">
                  <c:v>143050.52905934548</c:v>
                </c:pt>
                <c:pt idx="3370">
                  <c:v>142749.98121065609</c:v>
                </c:pt>
                <c:pt idx="3371">
                  <c:v>142526.45963136447</c:v>
                </c:pt>
                <c:pt idx="3372">
                  <c:v>142526.45963136447</c:v>
                </c:pt>
                <c:pt idx="3373">
                  <c:v>142526.45963136447</c:v>
                </c:pt>
                <c:pt idx="3374">
                  <c:v>142170.0458909283</c:v>
                </c:pt>
                <c:pt idx="3375">
                  <c:v>142056.30669286964</c:v>
                </c:pt>
                <c:pt idx="3376">
                  <c:v>142298.36655199277</c:v>
                </c:pt>
                <c:pt idx="3377">
                  <c:v>142010.1694318144</c:v>
                </c:pt>
                <c:pt idx="3378">
                  <c:v>141266.84144992911</c:v>
                </c:pt>
                <c:pt idx="3379">
                  <c:v>141266.84144992911</c:v>
                </c:pt>
                <c:pt idx="3380">
                  <c:v>141266.84144992911</c:v>
                </c:pt>
                <c:pt idx="3381">
                  <c:v>140792.22614908134</c:v>
                </c:pt>
                <c:pt idx="3382">
                  <c:v>142104.44865890895</c:v>
                </c:pt>
                <c:pt idx="3383">
                  <c:v>142467.95525096514</c:v>
                </c:pt>
                <c:pt idx="3384">
                  <c:v>142101.28569112899</c:v>
                </c:pt>
                <c:pt idx="3385">
                  <c:v>143276.57072866726</c:v>
                </c:pt>
                <c:pt idx="3386">
                  <c:v>143276.57072866726</c:v>
                </c:pt>
                <c:pt idx="3387">
                  <c:v>143276.57072866726</c:v>
                </c:pt>
                <c:pt idx="3388">
                  <c:v>143533.61830037195</c:v>
                </c:pt>
                <c:pt idx="3389">
                  <c:v>143389.5683784463</c:v>
                </c:pt>
                <c:pt idx="3390">
                  <c:v>144010.59872423712</c:v>
                </c:pt>
                <c:pt idx="3391">
                  <c:v>143600.49030854643</c:v>
                </c:pt>
                <c:pt idx="3392">
                  <c:v>144720.01268921082</c:v>
                </c:pt>
                <c:pt idx="3393">
                  <c:v>144720.01268921082</c:v>
                </c:pt>
                <c:pt idx="3394">
                  <c:v>144720.01268921082</c:v>
                </c:pt>
                <c:pt idx="3395">
                  <c:v>144274.88332200347</c:v>
                </c:pt>
                <c:pt idx="3396">
                  <c:v>145138.71313607757</c:v>
                </c:pt>
                <c:pt idx="3397">
                  <c:v>145011.4651017416</c:v>
                </c:pt>
                <c:pt idx="3398">
                  <c:v>144926.03781516865</c:v>
                </c:pt>
                <c:pt idx="3399">
                  <c:v>144731.21271667484</c:v>
                </c:pt>
                <c:pt idx="3400">
                  <c:v>144731.21271667484</c:v>
                </c:pt>
                <c:pt idx="3401">
                  <c:v>144731.21271667484</c:v>
                </c:pt>
                <c:pt idx="3402">
                  <c:v>144327.79017920431</c:v>
                </c:pt>
                <c:pt idx="3403">
                  <c:v>144290.4815774734</c:v>
                </c:pt>
                <c:pt idx="3404">
                  <c:v>144375.7985896196</c:v>
                </c:pt>
                <c:pt idx="3405">
                  <c:v>144386.59659352855</c:v>
                </c:pt>
                <c:pt idx="3406">
                  <c:v>144635.84358839921</c:v>
                </c:pt>
                <c:pt idx="3407">
                  <c:v>144635.84358839921</c:v>
                </c:pt>
                <c:pt idx="3408">
                  <c:v>144635.84358839921</c:v>
                </c:pt>
                <c:pt idx="3409">
                  <c:v>144162.57485211358</c:v>
                </c:pt>
                <c:pt idx="3410">
                  <c:v>145072.11957083721</c:v>
                </c:pt>
                <c:pt idx="3411">
                  <c:v>145068.35344440554</c:v>
                </c:pt>
                <c:pt idx="3412">
                  <c:v>145629.65401132693</c:v>
                </c:pt>
                <c:pt idx="3413">
                  <c:v>145637.57590911811</c:v>
                </c:pt>
                <c:pt idx="3414">
                  <c:v>145637.57590911811</c:v>
                </c:pt>
                <c:pt idx="3415">
                  <c:v>145637.57590911811</c:v>
                </c:pt>
                <c:pt idx="3416">
                  <c:v>145938.92181057605</c:v>
                </c:pt>
                <c:pt idx="3417">
                  <c:v>145731.59239345157</c:v>
                </c:pt>
                <c:pt idx="3418">
                  <c:v>145595.92020341093</c:v>
                </c:pt>
                <c:pt idx="3419">
                  <c:v>145845.7430938863</c:v>
                </c:pt>
                <c:pt idx="3420">
                  <c:v>146273.45970003412</c:v>
                </c:pt>
                <c:pt idx="3421">
                  <c:v>146273.45970003412</c:v>
                </c:pt>
                <c:pt idx="3422">
                  <c:v>146273.45970003412</c:v>
                </c:pt>
                <c:pt idx="3423">
                  <c:v>145846.51904138731</c:v>
                </c:pt>
                <c:pt idx="3424">
                  <c:v>145687.99677883953</c:v>
                </c:pt>
                <c:pt idx="3425">
                  <c:v>146217.49202164638</c:v>
                </c:pt>
                <c:pt idx="3426">
                  <c:v>145941.77904680034</c:v>
                </c:pt>
                <c:pt idx="3427">
                  <c:v>145806.02538128273</c:v>
                </c:pt>
                <c:pt idx="3428">
                  <c:v>145806.02538128273</c:v>
                </c:pt>
                <c:pt idx="3429">
                  <c:v>145806.02538128273</c:v>
                </c:pt>
                <c:pt idx="3430">
                  <c:v>145550.91747058919</c:v>
                </c:pt>
                <c:pt idx="3431">
                  <c:v>144958.98873191001</c:v>
                </c:pt>
                <c:pt idx="3432">
                  <c:v>145267.0230211608</c:v>
                </c:pt>
                <c:pt idx="3433">
                  <c:v>145347.58871496978</c:v>
                </c:pt>
                <c:pt idx="3434">
                  <c:v>144959.29348521394</c:v>
                </c:pt>
                <c:pt idx="3435">
                  <c:v>144959.29348521394</c:v>
                </c:pt>
                <c:pt idx="3436">
                  <c:v>144959.29348521394</c:v>
                </c:pt>
                <c:pt idx="3437">
                  <c:v>145073.90055658462</c:v>
                </c:pt>
                <c:pt idx="3438">
                  <c:v>145624.98704729261</c:v>
                </c:pt>
                <c:pt idx="3439">
                  <c:v>145578.26902415924</c:v>
                </c:pt>
                <c:pt idx="3440">
                  <c:v>145422.17963231093</c:v>
                </c:pt>
                <c:pt idx="3441">
                  <c:v>145889.41880646808</c:v>
                </c:pt>
                <c:pt idx="3442">
                  <c:v>145889.41880646808</c:v>
                </c:pt>
                <c:pt idx="3443">
                  <c:v>145889.41880646808</c:v>
                </c:pt>
                <c:pt idx="3444">
                  <c:v>145889.41880646808</c:v>
                </c:pt>
                <c:pt idx="3445">
                  <c:v>145988.06908312769</c:v>
                </c:pt>
                <c:pt idx="3446">
                  <c:v>146235.97122103072</c:v>
                </c:pt>
                <c:pt idx="3447">
                  <c:v>146924.73989497911</c:v>
                </c:pt>
                <c:pt idx="3448">
                  <c:v>146740.89438772845</c:v>
                </c:pt>
                <c:pt idx="3449">
                  <c:v>146740.89438772845</c:v>
                </c:pt>
                <c:pt idx="3450">
                  <c:v>146740.89438772845</c:v>
                </c:pt>
                <c:pt idx="3451">
                  <c:v>147380.63094169833</c:v>
                </c:pt>
                <c:pt idx="3452">
                  <c:v>147399.70303402064</c:v>
                </c:pt>
                <c:pt idx="3453">
                  <c:v>147473.91165001056</c:v>
                </c:pt>
                <c:pt idx="3454">
                  <c:v>147484.20910047073</c:v>
                </c:pt>
                <c:pt idx="3455">
                  <c:v>148161.9808480436</c:v>
                </c:pt>
                <c:pt idx="3456">
                  <c:v>148161.9808480436</c:v>
                </c:pt>
                <c:pt idx="3457">
                  <c:v>148161.9808480436</c:v>
                </c:pt>
                <c:pt idx="3458">
                  <c:v>148332.04585972519</c:v>
                </c:pt>
                <c:pt idx="3459">
                  <c:v>148446.07094185706</c:v>
                </c:pt>
                <c:pt idx="3460">
                  <c:v>148265.71152776593</c:v>
                </c:pt>
                <c:pt idx="3461">
                  <c:v>148652.94406231667</c:v>
                </c:pt>
                <c:pt idx="3462">
                  <c:v>149234.57642650322</c:v>
                </c:pt>
                <c:pt idx="3463">
                  <c:v>149234.57642650322</c:v>
                </c:pt>
                <c:pt idx="3464">
                  <c:v>149234.57642650322</c:v>
                </c:pt>
                <c:pt idx="3465">
                  <c:v>149234.57642650322</c:v>
                </c:pt>
                <c:pt idx="3466">
                  <c:v>149234.57642650322</c:v>
                </c:pt>
                <c:pt idx="3467">
                  <c:v>149234.57642650322</c:v>
                </c:pt>
                <c:pt idx="3468">
                  <c:v>149234.57642650322</c:v>
                </c:pt>
                <c:pt idx="3469">
                  <c:v>149234.57642650322</c:v>
                </c:pt>
                <c:pt idx="3470">
                  <c:v>149234.57642650322</c:v>
                </c:pt>
                <c:pt idx="3471">
                  <c:v>149234.57642650322</c:v>
                </c:pt>
                <c:pt idx="3472">
                  <c:v>149404.4907015677</c:v>
                </c:pt>
                <c:pt idx="3473">
                  <c:v>148739.44227791304</c:v>
                </c:pt>
                <c:pt idx="3474">
                  <c:v>149232.9827187073</c:v>
                </c:pt>
                <c:pt idx="3475">
                  <c:v>149481.45415191806</c:v>
                </c:pt>
                <c:pt idx="3476">
                  <c:v>148623.03091480638</c:v>
                </c:pt>
                <c:pt idx="3477">
                  <c:v>148623.03091480638</c:v>
                </c:pt>
                <c:pt idx="3478">
                  <c:v>148623.03091480638</c:v>
                </c:pt>
                <c:pt idx="3479">
                  <c:v>147612.8360786743</c:v>
                </c:pt>
                <c:pt idx="3480">
                  <c:v>147630.10947478021</c:v>
                </c:pt>
                <c:pt idx="3481">
                  <c:v>147492.31756162189</c:v>
                </c:pt>
                <c:pt idx="3482">
                  <c:v>148050.9686733376</c:v>
                </c:pt>
                <c:pt idx="3483">
                  <c:v>147625.56273662014</c:v>
                </c:pt>
                <c:pt idx="3484">
                  <c:v>147625.56273662014</c:v>
                </c:pt>
                <c:pt idx="3485">
                  <c:v>147625.56273662014</c:v>
                </c:pt>
                <c:pt idx="3486">
                  <c:v>148134.32709406316</c:v>
                </c:pt>
                <c:pt idx="3487">
                  <c:v>148187.32579600639</c:v>
                </c:pt>
                <c:pt idx="3488">
                  <c:v>147821.8075828063</c:v>
                </c:pt>
                <c:pt idx="3489">
                  <c:v>147552.73667982654</c:v>
                </c:pt>
                <c:pt idx="3490">
                  <c:v>146963.56129395997</c:v>
                </c:pt>
                <c:pt idx="3491">
                  <c:v>146963.56129395997</c:v>
                </c:pt>
                <c:pt idx="3492">
                  <c:v>146963.56129395997</c:v>
                </c:pt>
                <c:pt idx="3493">
                  <c:v>148029.38700588644</c:v>
                </c:pt>
                <c:pt idx="3494">
                  <c:v>148019.30820654012</c:v>
                </c:pt>
                <c:pt idx="3495">
                  <c:v>147779.18620546855</c:v>
                </c:pt>
                <c:pt idx="3496">
                  <c:v>147695.41569140059</c:v>
                </c:pt>
                <c:pt idx="3497">
                  <c:v>147473.26710969431</c:v>
                </c:pt>
                <c:pt idx="3498">
                  <c:v>147473.26710969431</c:v>
                </c:pt>
                <c:pt idx="3499">
                  <c:v>147473.26710969431</c:v>
                </c:pt>
                <c:pt idx="3500">
                  <c:v>147226.91076730695</c:v>
                </c:pt>
                <c:pt idx="3501">
                  <c:v>147494.4992330283</c:v>
                </c:pt>
                <c:pt idx="3502">
                  <c:v>148064.12625091814</c:v>
                </c:pt>
                <c:pt idx="3503">
                  <c:v>148002.71399382228</c:v>
                </c:pt>
                <c:pt idx="3504">
                  <c:v>148242.24327890261</c:v>
                </c:pt>
                <c:pt idx="3505">
                  <c:v>148242.24327890261</c:v>
                </c:pt>
                <c:pt idx="3506">
                  <c:v>148242.24327890261</c:v>
                </c:pt>
                <c:pt idx="3507">
                  <c:v>148290.69521022082</c:v>
                </c:pt>
                <c:pt idx="3508">
                  <c:v>147861.58600254369</c:v>
                </c:pt>
                <c:pt idx="3509">
                  <c:v>147345.1116448965</c:v>
                </c:pt>
                <c:pt idx="3510">
                  <c:v>147264.78152749425</c:v>
                </c:pt>
                <c:pt idx="3511">
                  <c:v>147050.630138876</c:v>
                </c:pt>
                <c:pt idx="3512">
                  <c:v>147050.630138876</c:v>
                </c:pt>
                <c:pt idx="3513">
                  <c:v>147050.630138876</c:v>
                </c:pt>
                <c:pt idx="3514">
                  <c:v>147687.12641246407</c:v>
                </c:pt>
                <c:pt idx="3515">
                  <c:v>147960.45676763076</c:v>
                </c:pt>
                <c:pt idx="3516">
                  <c:v>147914.85793932009</c:v>
                </c:pt>
                <c:pt idx="3517">
                  <c:v>147843.64592602974</c:v>
                </c:pt>
                <c:pt idx="3518">
                  <c:v>148270.44515901469</c:v>
                </c:pt>
                <c:pt idx="3519">
                  <c:v>148270.44515901469</c:v>
                </c:pt>
                <c:pt idx="3520">
                  <c:v>148270.44515901469</c:v>
                </c:pt>
                <c:pt idx="3521">
                  <c:v>149274.51574995695</c:v>
                </c:pt>
                <c:pt idx="3522">
                  <c:v>149264.99085017381</c:v>
                </c:pt>
                <c:pt idx="3523">
                  <c:v>148848.27167692152</c:v>
                </c:pt>
                <c:pt idx="3524">
                  <c:v>149452.58666138831</c:v>
                </c:pt>
                <c:pt idx="3525">
                  <c:v>149594.63113393413</c:v>
                </c:pt>
                <c:pt idx="3526">
                  <c:v>149594.63113393413</c:v>
                </c:pt>
                <c:pt idx="3527">
                  <c:v>149594.63113393413</c:v>
                </c:pt>
                <c:pt idx="3528">
                  <c:v>149142.06570292756</c:v>
                </c:pt>
                <c:pt idx="3529">
                  <c:v>148887.21172297653</c:v>
                </c:pt>
                <c:pt idx="3530">
                  <c:v>149030.24463786004</c:v>
                </c:pt>
                <c:pt idx="3531">
                  <c:v>149491.18295286613</c:v>
                </c:pt>
                <c:pt idx="3532">
                  <c:v>149881.59087592631</c:v>
                </c:pt>
                <c:pt idx="3533">
                  <c:v>149881.59087592631</c:v>
                </c:pt>
                <c:pt idx="3534">
                  <c:v>149881.59087592631</c:v>
                </c:pt>
                <c:pt idx="3535">
                  <c:v>149606.24958024733</c:v>
                </c:pt>
                <c:pt idx="3536">
                  <c:v>150238.84513308087</c:v>
                </c:pt>
                <c:pt idx="3537">
                  <c:v>150238.84513308087</c:v>
                </c:pt>
                <c:pt idx="3538">
                  <c:v>150697.48956883437</c:v>
                </c:pt>
                <c:pt idx="3539">
                  <c:v>150948.27881824804</c:v>
                </c:pt>
                <c:pt idx="3540">
                  <c:v>150948.27881824804</c:v>
                </c:pt>
                <c:pt idx="3541">
                  <c:v>150948.27881824804</c:v>
                </c:pt>
                <c:pt idx="3542">
                  <c:v>150470.43612383388</c:v>
                </c:pt>
                <c:pt idx="3543">
                  <c:v>150613.50908306678</c:v>
                </c:pt>
                <c:pt idx="3544">
                  <c:v>150862.97982896745</c:v>
                </c:pt>
                <c:pt idx="3545">
                  <c:v>150679.97182155747</c:v>
                </c:pt>
                <c:pt idx="3546">
                  <c:v>151038.3649142145</c:v>
                </c:pt>
                <c:pt idx="3547">
                  <c:v>151038.3649142145</c:v>
                </c:pt>
                <c:pt idx="3548">
                  <c:v>151038.3649142145</c:v>
                </c:pt>
                <c:pt idx="3549">
                  <c:v>151186.10132554025</c:v>
                </c:pt>
                <c:pt idx="3550">
                  <c:v>151093.370591969</c:v>
                </c:pt>
                <c:pt idx="3551">
                  <c:v>150747.83136666476</c:v>
                </c:pt>
                <c:pt idx="3552">
                  <c:v>150700.59480217245</c:v>
                </c:pt>
                <c:pt idx="3553">
                  <c:v>149890.25385115054</c:v>
                </c:pt>
                <c:pt idx="3554">
                  <c:v>149890.25385115054</c:v>
                </c:pt>
                <c:pt idx="3555">
                  <c:v>149890.25385115054</c:v>
                </c:pt>
                <c:pt idx="3556">
                  <c:v>149342.39312225353</c:v>
                </c:pt>
                <c:pt idx="3557">
                  <c:v>149532.53499773116</c:v>
                </c:pt>
                <c:pt idx="3558">
                  <c:v>149512.60615083878</c:v>
                </c:pt>
                <c:pt idx="3559">
                  <c:v>149975.57420794392</c:v>
                </c:pt>
                <c:pt idx="3560">
                  <c:v>150021.22130464658</c:v>
                </c:pt>
                <c:pt idx="3561">
                  <c:v>150021.22130464658</c:v>
                </c:pt>
                <c:pt idx="3562">
                  <c:v>150021.22130464658</c:v>
                </c:pt>
                <c:pt idx="3563">
                  <c:v>150021.22130464658</c:v>
                </c:pt>
                <c:pt idx="3564">
                  <c:v>150021.22130464658</c:v>
                </c:pt>
                <c:pt idx="3565">
                  <c:v>150021.22130464658</c:v>
                </c:pt>
                <c:pt idx="3566">
                  <c:v>150934.488018392</c:v>
                </c:pt>
                <c:pt idx="3567">
                  <c:v>151049.46552439558</c:v>
                </c:pt>
                <c:pt idx="3568">
                  <c:v>151049.46552439558</c:v>
                </c:pt>
                <c:pt idx="3569">
                  <c:v>151049.46552439558</c:v>
                </c:pt>
                <c:pt idx="3570">
                  <c:v>150993.82243753687</c:v>
                </c:pt>
                <c:pt idx="3571">
                  <c:v>150779.29084328609</c:v>
                </c:pt>
                <c:pt idx="3572">
                  <c:v>150742.4665652095</c:v>
                </c:pt>
                <c:pt idx="3573">
                  <c:v>150717.28351851262</c:v>
                </c:pt>
                <c:pt idx="3574">
                  <c:v>149981.11110313953</c:v>
                </c:pt>
                <c:pt idx="3575">
                  <c:v>149981.11110313953</c:v>
                </c:pt>
                <c:pt idx="3576">
                  <c:v>149981.11110313953</c:v>
                </c:pt>
                <c:pt idx="3577">
                  <c:v>150712.66321897312</c:v>
                </c:pt>
                <c:pt idx="3578">
                  <c:v>150422.07585430957</c:v>
                </c:pt>
                <c:pt idx="3579">
                  <c:v>150031.74528909542</c:v>
                </c:pt>
                <c:pt idx="3580">
                  <c:v>149940.18384936941</c:v>
                </c:pt>
                <c:pt idx="3581">
                  <c:v>149778.02143649469</c:v>
                </c:pt>
                <c:pt idx="3582">
                  <c:v>149778.02143649469</c:v>
                </c:pt>
                <c:pt idx="3583">
                  <c:v>149778.02143649469</c:v>
                </c:pt>
                <c:pt idx="3584">
                  <c:v>150154.00222400838</c:v>
                </c:pt>
                <c:pt idx="3585">
                  <c:v>149586.13645939686</c:v>
                </c:pt>
                <c:pt idx="3586">
                  <c:v>149292.53714135406</c:v>
                </c:pt>
                <c:pt idx="3587">
                  <c:v>149014.32957028347</c:v>
                </c:pt>
                <c:pt idx="3588">
                  <c:v>148847.01483261105</c:v>
                </c:pt>
                <c:pt idx="3589">
                  <c:v>148847.01483261105</c:v>
                </c:pt>
                <c:pt idx="3590">
                  <c:v>148847.01483261105</c:v>
                </c:pt>
                <c:pt idx="3591">
                  <c:v>148734.15992863345</c:v>
                </c:pt>
                <c:pt idx="3592">
                  <c:v>148678.88441837518</c:v>
                </c:pt>
                <c:pt idx="3593">
                  <c:v>148909.28302781502</c:v>
                </c:pt>
                <c:pt idx="3594">
                  <c:v>148992.50259983982</c:v>
                </c:pt>
                <c:pt idx="3595">
                  <c:v>149569.97345444752</c:v>
                </c:pt>
                <c:pt idx="3596">
                  <c:v>149569.97345444752</c:v>
                </c:pt>
                <c:pt idx="3597">
                  <c:v>149569.97345444752</c:v>
                </c:pt>
                <c:pt idx="3598">
                  <c:v>148993.30797022016</c:v>
                </c:pt>
                <c:pt idx="3599">
                  <c:v>148933.062076981</c:v>
                </c:pt>
                <c:pt idx="3600">
                  <c:v>148904.24472754481</c:v>
                </c:pt>
                <c:pt idx="3601">
                  <c:v>148982.66810189706</c:v>
                </c:pt>
                <c:pt idx="3602">
                  <c:v>149470.86715723237</c:v>
                </c:pt>
                <c:pt idx="3603">
                  <c:v>149470.86715723237</c:v>
                </c:pt>
                <c:pt idx="3604">
                  <c:v>149470.86715723237</c:v>
                </c:pt>
                <c:pt idx="3605">
                  <c:v>149561.23839891309</c:v>
                </c:pt>
                <c:pt idx="3606">
                  <c:v>149966.76889175124</c:v>
                </c:pt>
                <c:pt idx="3607">
                  <c:v>149779.02209817359</c:v>
                </c:pt>
                <c:pt idx="3608">
                  <c:v>150014.54266561571</c:v>
                </c:pt>
                <c:pt idx="3609">
                  <c:v>150554.86962988941</c:v>
                </c:pt>
                <c:pt idx="3610">
                  <c:v>150554.86962988941</c:v>
                </c:pt>
                <c:pt idx="3611">
                  <c:v>150554.86962988941</c:v>
                </c:pt>
                <c:pt idx="3612">
                  <c:v>150334.81269394208</c:v>
                </c:pt>
                <c:pt idx="3613">
                  <c:v>150342.65565974088</c:v>
                </c:pt>
                <c:pt idx="3614">
                  <c:v>149704.24536147204</c:v>
                </c:pt>
                <c:pt idx="3615">
                  <c:v>149704.24536147204</c:v>
                </c:pt>
                <c:pt idx="3616">
                  <c:v>149704.24536147204</c:v>
                </c:pt>
                <c:pt idx="3617">
                  <c:v>149704.24536147204</c:v>
                </c:pt>
                <c:pt idx="3618">
                  <c:v>149704.24536147204</c:v>
                </c:pt>
                <c:pt idx="3619">
                  <c:v>149272.26518234526</c:v>
                </c:pt>
                <c:pt idx="3620">
                  <c:v>149468.12865562615</c:v>
                </c:pt>
                <c:pt idx="3621">
                  <c:v>149418.74185273843</c:v>
                </c:pt>
                <c:pt idx="3622">
                  <c:v>149302.24078066321</c:v>
                </c:pt>
                <c:pt idx="3623">
                  <c:v>149635.28956833051</c:v>
                </c:pt>
                <c:pt idx="3624">
                  <c:v>149635.28956833051</c:v>
                </c:pt>
                <c:pt idx="3625">
                  <c:v>149635.28956833051</c:v>
                </c:pt>
                <c:pt idx="3626">
                  <c:v>150166.82967380297</c:v>
                </c:pt>
                <c:pt idx="3627">
                  <c:v>150280.18998567836</c:v>
                </c:pt>
                <c:pt idx="3628">
                  <c:v>150100.0821939685</c:v>
                </c:pt>
                <c:pt idx="3629">
                  <c:v>149826.99066104784</c:v>
                </c:pt>
                <c:pt idx="3630">
                  <c:v>149673.07917545372</c:v>
                </c:pt>
                <c:pt idx="3631">
                  <c:v>149673.07917545372</c:v>
                </c:pt>
                <c:pt idx="3632">
                  <c:v>149673.07917545372</c:v>
                </c:pt>
                <c:pt idx="3633">
                  <c:v>149916.72907465158</c:v>
                </c:pt>
                <c:pt idx="3634">
                  <c:v>150205.13694181971</c:v>
                </c:pt>
                <c:pt idx="3635">
                  <c:v>149994.1809858089</c:v>
                </c:pt>
                <c:pt idx="3636">
                  <c:v>150914.61716365285</c:v>
                </c:pt>
                <c:pt idx="3637">
                  <c:v>150716.91395381888</c:v>
                </c:pt>
                <c:pt idx="3638">
                  <c:v>150716.91395381888</c:v>
                </c:pt>
                <c:pt idx="3639">
                  <c:v>150716.91395381888</c:v>
                </c:pt>
                <c:pt idx="3640">
                  <c:v>150626.67261892383</c:v>
                </c:pt>
                <c:pt idx="3641">
                  <c:v>150729.11445209803</c:v>
                </c:pt>
                <c:pt idx="3642">
                  <c:v>151154.93364569283</c:v>
                </c:pt>
                <c:pt idx="3643">
                  <c:v>150855.69965322435</c:v>
                </c:pt>
                <c:pt idx="3644">
                  <c:v>150768.60771081678</c:v>
                </c:pt>
                <c:pt idx="3645">
                  <c:v>150768.60771081678</c:v>
                </c:pt>
                <c:pt idx="3646">
                  <c:v>150768.60771081678</c:v>
                </c:pt>
                <c:pt idx="3647">
                  <c:v>150518.76106696267</c:v>
                </c:pt>
                <c:pt idx="3648">
                  <c:v>151320.17744687147</c:v>
                </c:pt>
                <c:pt idx="3649">
                  <c:v>151404.28601230105</c:v>
                </c:pt>
                <c:pt idx="3650">
                  <c:v>151472.3596974065</c:v>
                </c:pt>
                <c:pt idx="3651">
                  <c:v>151995.4509935528</c:v>
                </c:pt>
                <c:pt idx="3652">
                  <c:v>151995.4509935528</c:v>
                </c:pt>
                <c:pt idx="3653">
                  <c:v>151995.4509935528</c:v>
                </c:pt>
                <c:pt idx="3654">
                  <c:v>152156.43677166401</c:v>
                </c:pt>
                <c:pt idx="3655">
                  <c:v>152160.25625418627</c:v>
                </c:pt>
                <c:pt idx="3656">
                  <c:v>151873.7521547683</c:v>
                </c:pt>
                <c:pt idx="3657">
                  <c:v>152075.65699322955</c:v>
                </c:pt>
                <c:pt idx="3658">
                  <c:v>152250.53069579639</c:v>
                </c:pt>
                <c:pt idx="3659">
                  <c:v>152250.53069579639</c:v>
                </c:pt>
                <c:pt idx="3660">
                  <c:v>152250.53069579639</c:v>
                </c:pt>
                <c:pt idx="3661">
                  <c:v>152041.5699517371</c:v>
                </c:pt>
                <c:pt idx="3662">
                  <c:v>151939.41194623927</c:v>
                </c:pt>
                <c:pt idx="3663">
                  <c:v>151842.94917478401</c:v>
                </c:pt>
                <c:pt idx="3664">
                  <c:v>151748.59227669452</c:v>
                </c:pt>
                <c:pt idx="3665">
                  <c:v>151005.70390891944</c:v>
                </c:pt>
                <c:pt idx="3666">
                  <c:v>151005.70390891944</c:v>
                </c:pt>
                <c:pt idx="3667">
                  <c:v>151005.70390891944</c:v>
                </c:pt>
                <c:pt idx="3668">
                  <c:v>150811.47735195371</c:v>
                </c:pt>
                <c:pt idx="3669">
                  <c:v>150936.91943331622</c:v>
                </c:pt>
                <c:pt idx="3670">
                  <c:v>150686.73006898124</c:v>
                </c:pt>
                <c:pt idx="3671">
                  <c:v>150761.51952606544</c:v>
                </c:pt>
                <c:pt idx="3672">
                  <c:v>150233.35870043238</c:v>
                </c:pt>
                <c:pt idx="3673">
                  <c:v>150233.35870043238</c:v>
                </c:pt>
                <c:pt idx="3674">
                  <c:v>150233.35870043238</c:v>
                </c:pt>
                <c:pt idx="3675">
                  <c:v>149905.89108742101</c:v>
                </c:pt>
                <c:pt idx="3676">
                  <c:v>150044.55666344706</c:v>
                </c:pt>
                <c:pt idx="3677">
                  <c:v>149692.42719186193</c:v>
                </c:pt>
                <c:pt idx="3678">
                  <c:v>150007.01892190514</c:v>
                </c:pt>
                <c:pt idx="3679">
                  <c:v>149785.58038920269</c:v>
                </c:pt>
                <c:pt idx="3680">
                  <c:v>149785.58038920269</c:v>
                </c:pt>
                <c:pt idx="3681">
                  <c:v>149785.58038920269</c:v>
                </c:pt>
                <c:pt idx="3682">
                  <c:v>150264.57499663881</c:v>
                </c:pt>
                <c:pt idx="3683">
                  <c:v>150531.46492891174</c:v>
                </c:pt>
                <c:pt idx="3684">
                  <c:v>150724.26969230367</c:v>
                </c:pt>
                <c:pt idx="3685">
                  <c:v>150699.80457171853</c:v>
                </c:pt>
                <c:pt idx="3686">
                  <c:v>150851.48942417727</c:v>
                </c:pt>
                <c:pt idx="3687">
                  <c:v>150851.48942417727</c:v>
                </c:pt>
                <c:pt idx="3688">
                  <c:v>150851.48942417727</c:v>
                </c:pt>
                <c:pt idx="3689">
                  <c:v>151455.6093518124</c:v>
                </c:pt>
                <c:pt idx="3690">
                  <c:v>151239.4348765547</c:v>
                </c:pt>
                <c:pt idx="3691">
                  <c:v>151085.80017984658</c:v>
                </c:pt>
                <c:pt idx="3692">
                  <c:v>150521.88428657709</c:v>
                </c:pt>
                <c:pt idx="3693">
                  <c:v>150621.70371000189</c:v>
                </c:pt>
                <c:pt idx="3694">
                  <c:v>150621.70371000189</c:v>
                </c:pt>
                <c:pt idx="3695">
                  <c:v>150621.70371000189</c:v>
                </c:pt>
                <c:pt idx="3696">
                  <c:v>150968.55481299449</c:v>
                </c:pt>
                <c:pt idx="3697">
                  <c:v>150934.13367588329</c:v>
                </c:pt>
                <c:pt idx="3698">
                  <c:v>150824.11553593411</c:v>
                </c:pt>
                <c:pt idx="3699">
                  <c:v>151112.7951952595</c:v>
                </c:pt>
                <c:pt idx="3700">
                  <c:v>150555.02301712174</c:v>
                </c:pt>
                <c:pt idx="3701">
                  <c:v>150555.02301712174</c:v>
                </c:pt>
                <c:pt idx="3702">
                  <c:v>150555.02301712174</c:v>
                </c:pt>
                <c:pt idx="3703">
                  <c:v>150431.70569535586</c:v>
                </c:pt>
                <c:pt idx="3704">
                  <c:v>150678.43332491207</c:v>
                </c:pt>
                <c:pt idx="3705">
                  <c:v>150789.8583493208</c:v>
                </c:pt>
                <c:pt idx="3706">
                  <c:v>150356.57553974251</c:v>
                </c:pt>
                <c:pt idx="3707">
                  <c:v>150891.80095493529</c:v>
                </c:pt>
                <c:pt idx="3708">
                  <c:v>150891.80095493529</c:v>
                </c:pt>
                <c:pt idx="3709">
                  <c:v>150891.80095493529</c:v>
                </c:pt>
                <c:pt idx="3710">
                  <c:v>150786.34781111756</c:v>
                </c:pt>
                <c:pt idx="3711">
                  <c:v>150513.36488362547</c:v>
                </c:pt>
                <c:pt idx="3712">
                  <c:v>149955.67707624153</c:v>
                </c:pt>
                <c:pt idx="3713">
                  <c:v>149360.373771591</c:v>
                </c:pt>
                <c:pt idx="3714">
                  <c:v>149360.373771591</c:v>
                </c:pt>
                <c:pt idx="3715">
                  <c:v>149360.373771591</c:v>
                </c:pt>
                <c:pt idx="3716">
                  <c:v>149360.373771591</c:v>
                </c:pt>
                <c:pt idx="3717">
                  <c:v>149360.373771591</c:v>
                </c:pt>
                <c:pt idx="3718">
                  <c:v>149360.373771591</c:v>
                </c:pt>
                <c:pt idx="3719">
                  <c:v>149360.373771591</c:v>
                </c:pt>
                <c:pt idx="3720">
                  <c:v>149360.373771591</c:v>
                </c:pt>
                <c:pt idx="3721">
                  <c:v>149360.373771591</c:v>
                </c:pt>
                <c:pt idx="3722">
                  <c:v>149360.373771591</c:v>
                </c:pt>
                <c:pt idx="3723">
                  <c:v>149360.373771591</c:v>
                </c:pt>
                <c:pt idx="3724">
                  <c:v>149013.20417913323</c:v>
                </c:pt>
                <c:pt idx="3725">
                  <c:v>148236.14805292711</c:v>
                </c:pt>
                <c:pt idx="3726">
                  <c:v>148302.01275058542</c:v>
                </c:pt>
                <c:pt idx="3727">
                  <c:v>148944.65695230238</c:v>
                </c:pt>
                <c:pt idx="3728">
                  <c:v>148769.46659501307</c:v>
                </c:pt>
                <c:pt idx="3729">
                  <c:v>148769.46659501307</c:v>
                </c:pt>
                <c:pt idx="3730">
                  <c:v>148769.46659501307</c:v>
                </c:pt>
                <c:pt idx="3731">
                  <c:v>148829.08469088745</c:v>
                </c:pt>
                <c:pt idx="3732">
                  <c:v>149096.83133741189</c:v>
                </c:pt>
                <c:pt idx="3733">
                  <c:v>149189.19723789208</c:v>
                </c:pt>
                <c:pt idx="3734">
                  <c:v>148585.83420288525</c:v>
                </c:pt>
                <c:pt idx="3735">
                  <c:v>148867.84921353357</c:v>
                </c:pt>
                <c:pt idx="3736">
                  <c:v>148867.84921353357</c:v>
                </c:pt>
                <c:pt idx="3737">
                  <c:v>148867.84921353357</c:v>
                </c:pt>
                <c:pt idx="3738">
                  <c:v>148318.66269504887</c:v>
                </c:pt>
                <c:pt idx="3739">
                  <c:v>148371.81339563674</c:v>
                </c:pt>
                <c:pt idx="3740">
                  <c:v>148454.94383900499</c:v>
                </c:pt>
                <c:pt idx="3741">
                  <c:v>148905.24809244546</c:v>
                </c:pt>
                <c:pt idx="3742">
                  <c:v>149487.56568181858</c:v>
                </c:pt>
                <c:pt idx="3743">
                  <c:v>149487.56568181858</c:v>
                </c:pt>
                <c:pt idx="3744">
                  <c:v>149487.56568181858</c:v>
                </c:pt>
                <c:pt idx="3745">
                  <c:v>149776.85587176727</c:v>
                </c:pt>
                <c:pt idx="3746">
                  <c:v>149807.33865522663</c:v>
                </c:pt>
                <c:pt idx="3747">
                  <c:v>149653.21758284784</c:v>
                </c:pt>
                <c:pt idx="3748">
                  <c:v>149601.85499619952</c:v>
                </c:pt>
                <c:pt idx="3749">
                  <c:v>149843.60567240571</c:v>
                </c:pt>
                <c:pt idx="3750">
                  <c:v>149843.60567240571</c:v>
                </c:pt>
                <c:pt idx="3751">
                  <c:v>149843.60567240571</c:v>
                </c:pt>
                <c:pt idx="3752">
                  <c:v>150096.19432135252</c:v>
                </c:pt>
                <c:pt idx="3753">
                  <c:v>149848.6149256925</c:v>
                </c:pt>
                <c:pt idx="3754">
                  <c:v>149592.53685615316</c:v>
                </c:pt>
                <c:pt idx="3755">
                  <c:v>149365.55211165905</c:v>
                </c:pt>
                <c:pt idx="3756">
                  <c:v>149391.12322212246</c:v>
                </c:pt>
                <c:pt idx="3757">
                  <c:v>149391.12322212246</c:v>
                </c:pt>
                <c:pt idx="3758">
                  <c:v>149391.12322212246</c:v>
                </c:pt>
                <c:pt idx="3759">
                  <c:v>149247.45153282327</c:v>
                </c:pt>
                <c:pt idx="3760">
                  <c:v>149413.23101240885</c:v>
                </c:pt>
                <c:pt idx="3761">
                  <c:v>149818.17609126633</c:v>
                </c:pt>
                <c:pt idx="3762">
                  <c:v>149339.40874074554</c:v>
                </c:pt>
                <c:pt idx="3763">
                  <c:v>149410.74278721921</c:v>
                </c:pt>
                <c:pt idx="3764">
                  <c:v>149410.74278721921</c:v>
                </c:pt>
                <c:pt idx="3765">
                  <c:v>149410.74278721921</c:v>
                </c:pt>
                <c:pt idx="3766">
                  <c:v>149064.81705550561</c:v>
                </c:pt>
                <c:pt idx="3767">
                  <c:v>149044.42659317265</c:v>
                </c:pt>
                <c:pt idx="3768">
                  <c:v>148478.73215994157</c:v>
                </c:pt>
                <c:pt idx="3769">
                  <c:v>148577.75190360396</c:v>
                </c:pt>
                <c:pt idx="3770">
                  <c:v>148404.72763033293</c:v>
                </c:pt>
                <c:pt idx="3771">
                  <c:v>148404.72763033293</c:v>
                </c:pt>
                <c:pt idx="3772">
                  <c:v>148404.72763033293</c:v>
                </c:pt>
                <c:pt idx="3773">
                  <c:v>148565.87022892217</c:v>
                </c:pt>
                <c:pt idx="3774">
                  <c:v>148718.64570558904</c:v>
                </c:pt>
                <c:pt idx="3775">
                  <c:v>148707.50668484534</c:v>
                </c:pt>
                <c:pt idx="3776">
                  <c:v>148755.83567082192</c:v>
                </c:pt>
                <c:pt idx="3777">
                  <c:v>148654.76772616559</c:v>
                </c:pt>
                <c:pt idx="3778">
                  <c:v>148654.76772616559</c:v>
                </c:pt>
                <c:pt idx="3779">
                  <c:v>148654.76772616559</c:v>
                </c:pt>
                <c:pt idx="3780">
                  <c:v>148857.30591022153</c:v>
                </c:pt>
                <c:pt idx="3781">
                  <c:v>147651.05910297736</c:v>
                </c:pt>
                <c:pt idx="3782">
                  <c:v>147680.52669415975</c:v>
                </c:pt>
                <c:pt idx="3783">
                  <c:v>147654.69256065565</c:v>
                </c:pt>
                <c:pt idx="3784">
                  <c:v>147800.70787625088</c:v>
                </c:pt>
                <c:pt idx="3785">
                  <c:v>147800.70787625088</c:v>
                </c:pt>
                <c:pt idx="3786">
                  <c:v>147800.70787625088</c:v>
                </c:pt>
                <c:pt idx="3787">
                  <c:v>147833.38178956712</c:v>
                </c:pt>
                <c:pt idx="3788">
                  <c:v>147772.81557500063</c:v>
                </c:pt>
                <c:pt idx="3789">
                  <c:v>147131.43939650117</c:v>
                </c:pt>
                <c:pt idx="3790">
                  <c:v>147481.70573530911</c:v>
                </c:pt>
                <c:pt idx="3791">
                  <c:v>147378.48261310358</c:v>
                </c:pt>
                <c:pt idx="3792">
                  <c:v>147378.48261310358</c:v>
                </c:pt>
                <c:pt idx="3793">
                  <c:v>147378.48261310358</c:v>
                </c:pt>
                <c:pt idx="3794">
                  <c:v>147143.73164614962</c:v>
                </c:pt>
                <c:pt idx="3795">
                  <c:v>147265.75904403103</c:v>
                </c:pt>
                <c:pt idx="3796">
                  <c:v>147033.72774964702</c:v>
                </c:pt>
                <c:pt idx="3797">
                  <c:v>147378.44867242797</c:v>
                </c:pt>
                <c:pt idx="3798">
                  <c:v>147672.09810735806</c:v>
                </c:pt>
                <c:pt idx="3799">
                  <c:v>147672.09810735806</c:v>
                </c:pt>
                <c:pt idx="3800">
                  <c:v>147672.09810735806</c:v>
                </c:pt>
                <c:pt idx="3801">
                  <c:v>147849.94907388155</c:v>
                </c:pt>
                <c:pt idx="3802">
                  <c:v>147771.30249861334</c:v>
                </c:pt>
                <c:pt idx="3803">
                  <c:v>148015.20883640891</c:v>
                </c:pt>
                <c:pt idx="3804">
                  <c:v>148948.10166460797</c:v>
                </c:pt>
                <c:pt idx="3805">
                  <c:v>148988.50151080964</c:v>
                </c:pt>
                <c:pt idx="3806">
                  <c:v>148988.50151080964</c:v>
                </c:pt>
                <c:pt idx="3807">
                  <c:v>148988.50151080964</c:v>
                </c:pt>
                <c:pt idx="3808">
                  <c:v>148988.50151080964</c:v>
                </c:pt>
                <c:pt idx="3809">
                  <c:v>148613.50086325395</c:v>
                </c:pt>
                <c:pt idx="3810">
                  <c:v>148473.62119425362</c:v>
                </c:pt>
                <c:pt idx="3811">
                  <c:v>148092.62422513199</c:v>
                </c:pt>
                <c:pt idx="3812">
                  <c:v>148057.37860140789</c:v>
                </c:pt>
                <c:pt idx="3813">
                  <c:v>148057.37860140789</c:v>
                </c:pt>
                <c:pt idx="3814">
                  <c:v>148057.37860140789</c:v>
                </c:pt>
                <c:pt idx="3815">
                  <c:v>147436.65198737741</c:v>
                </c:pt>
                <c:pt idx="3816">
                  <c:v>147518.66248741557</c:v>
                </c:pt>
                <c:pt idx="3817">
                  <c:v>147201.38111768643</c:v>
                </c:pt>
                <c:pt idx="3818">
                  <c:v>147407.9729957068</c:v>
                </c:pt>
                <c:pt idx="3819">
                  <c:v>147406.25027290944</c:v>
                </c:pt>
                <c:pt idx="3820">
                  <c:v>147406.25027290944</c:v>
                </c:pt>
                <c:pt idx="3821">
                  <c:v>147406.25027290944</c:v>
                </c:pt>
                <c:pt idx="3822">
                  <c:v>147564.30210434867</c:v>
                </c:pt>
                <c:pt idx="3823">
                  <c:v>147802.68116500511</c:v>
                </c:pt>
                <c:pt idx="3824">
                  <c:v>146669.66282321117</c:v>
                </c:pt>
                <c:pt idx="3825">
                  <c:v>146288.56444976377</c:v>
                </c:pt>
                <c:pt idx="3826">
                  <c:v>146645.99947562374</c:v>
                </c:pt>
                <c:pt idx="3827">
                  <c:v>146645.99947562374</c:v>
                </c:pt>
                <c:pt idx="3828">
                  <c:v>146645.99947562374</c:v>
                </c:pt>
                <c:pt idx="3829">
                  <c:v>145786.44170941971</c:v>
                </c:pt>
                <c:pt idx="3830">
                  <c:v>146050.29561902012</c:v>
                </c:pt>
                <c:pt idx="3831">
                  <c:v>146529.77026946325</c:v>
                </c:pt>
                <c:pt idx="3832">
                  <c:v>146995.50602889812</c:v>
                </c:pt>
                <c:pt idx="3833">
                  <c:v>147123.8554931737</c:v>
                </c:pt>
                <c:pt idx="3834">
                  <c:v>147123.8554931737</c:v>
                </c:pt>
                <c:pt idx="3835">
                  <c:v>147123.8554931737</c:v>
                </c:pt>
                <c:pt idx="3836">
                  <c:v>146892.51470962644</c:v>
                </c:pt>
                <c:pt idx="3837">
                  <c:v>146502.43452112132</c:v>
                </c:pt>
                <c:pt idx="3838">
                  <c:v>146337.31206418163</c:v>
                </c:pt>
                <c:pt idx="3839">
                  <c:v>146382.04690104575</c:v>
                </c:pt>
                <c:pt idx="3840">
                  <c:v>146151.14190014632</c:v>
                </c:pt>
                <c:pt idx="3841">
                  <c:v>146151.14190014632</c:v>
                </c:pt>
                <c:pt idx="3842">
                  <c:v>146151.14190014632</c:v>
                </c:pt>
                <c:pt idx="3843">
                  <c:v>146119.05490538647</c:v>
                </c:pt>
                <c:pt idx="3844">
                  <c:v>147067.38227171625</c:v>
                </c:pt>
                <c:pt idx="3845">
                  <c:v>147432.02153383114</c:v>
                </c:pt>
                <c:pt idx="3846">
                  <c:v>147918.39751964563</c:v>
                </c:pt>
                <c:pt idx="3847">
                  <c:v>147918.39751964563</c:v>
                </c:pt>
                <c:pt idx="3848">
                  <c:v>147918.39751964563</c:v>
                </c:pt>
                <c:pt idx="3849">
                  <c:v>147918.39751964563</c:v>
                </c:pt>
                <c:pt idx="3850">
                  <c:v>147918.39751964563</c:v>
                </c:pt>
                <c:pt idx="3851">
                  <c:v>147918.39751964563</c:v>
                </c:pt>
                <c:pt idx="3852">
                  <c:v>147918.39751964563</c:v>
                </c:pt>
                <c:pt idx="3853">
                  <c:v>147918.39751964563</c:v>
                </c:pt>
                <c:pt idx="3854">
                  <c:v>147918.39751964563</c:v>
                </c:pt>
                <c:pt idx="3855">
                  <c:v>147918.39751964563</c:v>
                </c:pt>
                <c:pt idx="3856">
                  <c:v>147918.39751964563</c:v>
                </c:pt>
                <c:pt idx="3857">
                  <c:v>148016.72540554297</c:v>
                </c:pt>
                <c:pt idx="3858">
                  <c:v>148140.73812502692</c:v>
                </c:pt>
                <c:pt idx="3859">
                  <c:v>148667.29030889107</c:v>
                </c:pt>
                <c:pt idx="3860">
                  <c:v>148934.89440363128</c:v>
                </c:pt>
                <c:pt idx="3861">
                  <c:v>148944.17844207742</c:v>
                </c:pt>
                <c:pt idx="3862">
                  <c:v>148944.17844207742</c:v>
                </c:pt>
                <c:pt idx="3863">
                  <c:v>148944.17844207742</c:v>
                </c:pt>
                <c:pt idx="3864">
                  <c:v>148743.66330500203</c:v>
                </c:pt>
                <c:pt idx="3865">
                  <c:v>149146.51834307506</c:v>
                </c:pt>
                <c:pt idx="3866">
                  <c:v>148758.82802275539</c:v>
                </c:pt>
                <c:pt idx="3867">
                  <c:v>149365.20141394684</c:v>
                </c:pt>
                <c:pt idx="3868">
                  <c:v>149797.11625149578</c:v>
                </c:pt>
                <c:pt idx="3869">
                  <c:v>149797.11625149578</c:v>
                </c:pt>
                <c:pt idx="3870">
                  <c:v>149797.11625149578</c:v>
                </c:pt>
                <c:pt idx="3871">
                  <c:v>150230.97828109353</c:v>
                </c:pt>
                <c:pt idx="3872">
                  <c:v>151053.09196670743</c:v>
                </c:pt>
                <c:pt idx="3873">
                  <c:v>151234.99657246831</c:v>
                </c:pt>
                <c:pt idx="3874">
                  <c:v>151557.8138564697</c:v>
                </c:pt>
                <c:pt idx="3875">
                  <c:v>151616.05342436748</c:v>
                </c:pt>
                <c:pt idx="3876">
                  <c:v>151616.05342436748</c:v>
                </c:pt>
                <c:pt idx="3877">
                  <c:v>151616.05342436748</c:v>
                </c:pt>
                <c:pt idx="3878">
                  <c:v>152240.66857047041</c:v>
                </c:pt>
                <c:pt idx="3879">
                  <c:v>152096.27429539387</c:v>
                </c:pt>
                <c:pt idx="3880">
                  <c:v>151791.94969431334</c:v>
                </c:pt>
                <c:pt idx="3881">
                  <c:v>151691.69664299447</c:v>
                </c:pt>
                <c:pt idx="3882">
                  <c:v>151990.54678498238</c:v>
                </c:pt>
                <c:pt idx="3883">
                  <c:v>151990.54678498238</c:v>
                </c:pt>
                <c:pt idx="3884">
                  <c:v>151990.54678498238</c:v>
                </c:pt>
                <c:pt idx="3885">
                  <c:v>152035.50783167599</c:v>
                </c:pt>
                <c:pt idx="3886">
                  <c:v>151903.00611383031</c:v>
                </c:pt>
                <c:pt idx="3887">
                  <c:v>152006.96111021514</c:v>
                </c:pt>
                <c:pt idx="3888">
                  <c:v>152783.29554742601</c:v>
                </c:pt>
                <c:pt idx="3889">
                  <c:v>152209.11136029521</c:v>
                </c:pt>
                <c:pt idx="3890">
                  <c:v>152209.11136029521</c:v>
                </c:pt>
                <c:pt idx="3891">
                  <c:v>152209.11136029521</c:v>
                </c:pt>
                <c:pt idx="3892">
                  <c:v>152066.86787055762</c:v>
                </c:pt>
                <c:pt idx="3893">
                  <c:v>152257.84020308417</c:v>
                </c:pt>
                <c:pt idx="3894">
                  <c:v>152061.89338324114</c:v>
                </c:pt>
                <c:pt idx="3895">
                  <c:v>152540.19811831697</c:v>
                </c:pt>
                <c:pt idx="3896">
                  <c:v>153546.5572961724</c:v>
                </c:pt>
                <c:pt idx="3897">
                  <c:v>153546.5572961724</c:v>
                </c:pt>
                <c:pt idx="3898">
                  <c:v>153546.5572961724</c:v>
                </c:pt>
                <c:pt idx="3899">
                  <c:v>154376.95391958579</c:v>
                </c:pt>
                <c:pt idx="3900">
                  <c:v>154299.16230290895</c:v>
                </c:pt>
                <c:pt idx="3901">
                  <c:v>154776.30563327647</c:v>
                </c:pt>
                <c:pt idx="3902">
                  <c:v>154776.30563327647</c:v>
                </c:pt>
                <c:pt idx="3903">
                  <c:v>154776.30563327647</c:v>
                </c:pt>
                <c:pt idx="3904">
                  <c:v>154776.30563327647</c:v>
                </c:pt>
                <c:pt idx="3905">
                  <c:v>154776.30563327647</c:v>
                </c:pt>
                <c:pt idx="3906">
                  <c:v>155403.90983309963</c:v>
                </c:pt>
                <c:pt idx="3907">
                  <c:v>155483.87853763779</c:v>
                </c:pt>
                <c:pt idx="3908">
                  <c:v>155346.06446219821</c:v>
                </c:pt>
                <c:pt idx="3909">
                  <c:v>155023.17107016093</c:v>
                </c:pt>
                <c:pt idx="3910">
                  <c:v>155926.61091907852</c:v>
                </c:pt>
                <c:pt idx="3911">
                  <c:v>155926.61091907852</c:v>
                </c:pt>
                <c:pt idx="3912">
                  <c:v>155926.61091907852</c:v>
                </c:pt>
                <c:pt idx="3913">
                  <c:v>156068.80701682874</c:v>
                </c:pt>
                <c:pt idx="3914">
                  <c:v>155959.17012657115</c:v>
                </c:pt>
                <c:pt idx="3915">
                  <c:v>156534.09769246503</c:v>
                </c:pt>
                <c:pt idx="3916">
                  <c:v>156511.36380005573</c:v>
                </c:pt>
                <c:pt idx="3917">
                  <c:v>156428.25991737805</c:v>
                </c:pt>
                <c:pt idx="3918">
                  <c:v>156428.25991737805</c:v>
                </c:pt>
                <c:pt idx="3919">
                  <c:v>156428.25991737805</c:v>
                </c:pt>
                <c:pt idx="3920">
                  <c:v>155580.75815621341</c:v>
                </c:pt>
                <c:pt idx="3921">
                  <c:v>154386.8969555326</c:v>
                </c:pt>
                <c:pt idx="3922">
                  <c:v>154842.36595793156</c:v>
                </c:pt>
                <c:pt idx="3923">
                  <c:v>154986.50536399279</c:v>
                </c:pt>
                <c:pt idx="3924">
                  <c:v>155767.43944360269</c:v>
                </c:pt>
                <c:pt idx="3925">
                  <c:v>155767.43944360269</c:v>
                </c:pt>
                <c:pt idx="3926">
                  <c:v>155767.43944360269</c:v>
                </c:pt>
                <c:pt idx="3927">
                  <c:v>155815.35629274588</c:v>
                </c:pt>
                <c:pt idx="3928">
                  <c:v>155679.82023098605</c:v>
                </c:pt>
                <c:pt idx="3929">
                  <c:v>155679.82023098605</c:v>
                </c:pt>
                <c:pt idx="3930">
                  <c:v>155679.82023098605</c:v>
                </c:pt>
                <c:pt idx="3931">
                  <c:v>155679.82023098605</c:v>
                </c:pt>
                <c:pt idx="3932">
                  <c:v>155679.82023098605</c:v>
                </c:pt>
                <c:pt idx="3933">
                  <c:v>155679.82023098605</c:v>
                </c:pt>
                <c:pt idx="3934">
                  <c:v>156040.5490468613</c:v>
                </c:pt>
                <c:pt idx="3935">
                  <c:v>156214.57601290444</c:v>
                </c:pt>
                <c:pt idx="3936">
                  <c:v>155855.45084440138</c:v>
                </c:pt>
                <c:pt idx="3937">
                  <c:v>156117.14302479735</c:v>
                </c:pt>
                <c:pt idx="3938">
                  <c:v>157018.84432043019</c:v>
                </c:pt>
                <c:pt idx="3939">
                  <c:v>157018.84432043019</c:v>
                </c:pt>
                <c:pt idx="3940">
                  <c:v>157018.84432043019</c:v>
                </c:pt>
                <c:pt idx="3941">
                  <c:v>156784.96517648629</c:v>
                </c:pt>
                <c:pt idx="3942">
                  <c:v>156682.79744882745</c:v>
                </c:pt>
                <c:pt idx="3943">
                  <c:v>156702.6480417056</c:v>
                </c:pt>
                <c:pt idx="3944">
                  <c:v>157162.47784604225</c:v>
                </c:pt>
                <c:pt idx="3945">
                  <c:v>157573.76320151365</c:v>
                </c:pt>
                <c:pt idx="3946">
                  <c:v>157573.76320151365</c:v>
                </c:pt>
                <c:pt idx="3947">
                  <c:v>157573.76320151365</c:v>
                </c:pt>
                <c:pt idx="3948">
                  <c:v>158695.28956011531</c:v>
                </c:pt>
                <c:pt idx="3949">
                  <c:v>158035.49498701037</c:v>
                </c:pt>
                <c:pt idx="3950">
                  <c:v>158221.64131272587</c:v>
                </c:pt>
                <c:pt idx="3951">
                  <c:v>156918.41131455259</c:v>
                </c:pt>
                <c:pt idx="3952">
                  <c:v>156127.27103756691</c:v>
                </c:pt>
                <c:pt idx="3953">
                  <c:v>156127.27103756691</c:v>
                </c:pt>
                <c:pt idx="3954">
                  <c:v>156127.27103756691</c:v>
                </c:pt>
                <c:pt idx="3955">
                  <c:v>156581.23752257804</c:v>
                </c:pt>
                <c:pt idx="3956">
                  <c:v>156322.13174568326</c:v>
                </c:pt>
                <c:pt idx="3957">
                  <c:v>156619.15518605264</c:v>
                </c:pt>
                <c:pt idx="3958">
                  <c:v>156092.36176014639</c:v>
                </c:pt>
                <c:pt idx="3959">
                  <c:v>156125.06954644682</c:v>
                </c:pt>
                <c:pt idx="3960">
                  <c:v>156125.06954644682</c:v>
                </c:pt>
                <c:pt idx="3961">
                  <c:v>156125.06954644682</c:v>
                </c:pt>
                <c:pt idx="3962">
                  <c:v>155872.07806548662</c:v>
                </c:pt>
                <c:pt idx="3963">
                  <c:v>156521.43295631249</c:v>
                </c:pt>
                <c:pt idx="3964">
                  <c:v>156229.65278120543</c:v>
                </c:pt>
                <c:pt idx="3965">
                  <c:v>156769.9740650414</c:v>
                </c:pt>
                <c:pt idx="3966">
                  <c:v>156543.98618023354</c:v>
                </c:pt>
                <c:pt idx="3967">
                  <c:v>156543.98618023354</c:v>
                </c:pt>
                <c:pt idx="3968">
                  <c:v>156543.98618023354</c:v>
                </c:pt>
                <c:pt idx="3969">
                  <c:v>156543.98618023354</c:v>
                </c:pt>
                <c:pt idx="3970">
                  <c:v>155070.68573764537</c:v>
                </c:pt>
                <c:pt idx="3971">
                  <c:v>155243.55334901618</c:v>
                </c:pt>
                <c:pt idx="3972">
                  <c:v>155120.69382898766</c:v>
                </c:pt>
                <c:pt idx="3973">
                  <c:v>155358.23533763608</c:v>
                </c:pt>
                <c:pt idx="3974">
                  <c:v>155358.23533763608</c:v>
                </c:pt>
                <c:pt idx="3975">
                  <c:v>155358.23533763608</c:v>
                </c:pt>
                <c:pt idx="3976">
                  <c:v>155324.98945823009</c:v>
                </c:pt>
                <c:pt idx="3977">
                  <c:v>155492.20246272167</c:v>
                </c:pt>
                <c:pt idx="3978">
                  <c:v>155547.68415191775</c:v>
                </c:pt>
                <c:pt idx="3979">
                  <c:v>155671.15207841911</c:v>
                </c:pt>
                <c:pt idx="3980">
                  <c:v>155772.22002620526</c:v>
                </c:pt>
                <c:pt idx="3981">
                  <c:v>155772.22002620526</c:v>
                </c:pt>
                <c:pt idx="3982">
                  <c:v>155772.22002620526</c:v>
                </c:pt>
                <c:pt idx="3983">
                  <c:v>154974.19805025743</c:v>
                </c:pt>
                <c:pt idx="3984">
                  <c:v>154844.2949152776</c:v>
                </c:pt>
                <c:pt idx="3985">
                  <c:v>154870.85418968415</c:v>
                </c:pt>
                <c:pt idx="3986">
                  <c:v>154493.19888640966</c:v>
                </c:pt>
                <c:pt idx="3987">
                  <c:v>155005.21444709273</c:v>
                </c:pt>
                <c:pt idx="3988">
                  <c:v>155005.21444709273</c:v>
                </c:pt>
                <c:pt idx="3989">
                  <c:v>155005.21444709273</c:v>
                </c:pt>
                <c:pt idx="3990">
                  <c:v>155107.22881589906</c:v>
                </c:pt>
                <c:pt idx="3991">
                  <c:v>155138.70998401684</c:v>
                </c:pt>
                <c:pt idx="3992">
                  <c:v>155385.30790478751</c:v>
                </c:pt>
                <c:pt idx="3993">
                  <c:v>155388.51312914479</c:v>
                </c:pt>
                <c:pt idx="3994">
                  <c:v>155291.6194666099</c:v>
                </c:pt>
                <c:pt idx="3995">
                  <c:v>155291.6194666099</c:v>
                </c:pt>
                <c:pt idx="3996">
                  <c:v>155291.6194666099</c:v>
                </c:pt>
                <c:pt idx="3997">
                  <c:v>154976.31251613237</c:v>
                </c:pt>
                <c:pt idx="3998">
                  <c:v>155259.83620512878</c:v>
                </c:pt>
                <c:pt idx="3999">
                  <c:v>155457.14342958064</c:v>
                </c:pt>
                <c:pt idx="4000">
                  <c:v>156104.1136515231</c:v>
                </c:pt>
                <c:pt idx="4001">
                  <c:v>156460.25571648421</c:v>
                </c:pt>
                <c:pt idx="4002">
                  <c:v>156460.25571648421</c:v>
                </c:pt>
                <c:pt idx="4003">
                  <c:v>156460.25571648421</c:v>
                </c:pt>
                <c:pt idx="4004">
                  <c:v>156521.30471828204</c:v>
                </c:pt>
                <c:pt idx="4005">
                  <c:v>157257.36738707687</c:v>
                </c:pt>
                <c:pt idx="4006">
                  <c:v>157846.10321335422</c:v>
                </c:pt>
                <c:pt idx="4007">
                  <c:v>158040.54582629251</c:v>
                </c:pt>
                <c:pt idx="4008">
                  <c:v>157223.42703676401</c:v>
                </c:pt>
                <c:pt idx="4009">
                  <c:v>157223.42703676401</c:v>
                </c:pt>
                <c:pt idx="4010">
                  <c:v>157223.42703676401</c:v>
                </c:pt>
                <c:pt idx="4011">
                  <c:v>156958.73114906737</c:v>
                </c:pt>
                <c:pt idx="4012">
                  <c:v>156040.44522549841</c:v>
                </c:pt>
                <c:pt idx="4013">
                  <c:v>156327.72865665221</c:v>
                </c:pt>
                <c:pt idx="4014">
                  <c:v>155095.15804773435</c:v>
                </c:pt>
                <c:pt idx="4015">
                  <c:v>155447.64265919875</c:v>
                </c:pt>
                <c:pt idx="4016">
                  <c:v>155447.64265919875</c:v>
                </c:pt>
                <c:pt idx="4017">
                  <c:v>155447.64265919875</c:v>
                </c:pt>
                <c:pt idx="4018">
                  <c:v>155493.37263309438</c:v>
                </c:pt>
                <c:pt idx="4019">
                  <c:v>155303.07221384413</c:v>
                </c:pt>
                <c:pt idx="4020">
                  <c:v>156474.6769875426</c:v>
                </c:pt>
                <c:pt idx="4021">
                  <c:v>156596.1080187842</c:v>
                </c:pt>
                <c:pt idx="4022">
                  <c:v>156449.8181515359</c:v>
                </c:pt>
                <c:pt idx="4023">
                  <c:v>156449.8181515359</c:v>
                </c:pt>
                <c:pt idx="4024">
                  <c:v>156449.8181515359</c:v>
                </c:pt>
                <c:pt idx="4025">
                  <c:v>155010.16834855048</c:v>
                </c:pt>
                <c:pt idx="4026">
                  <c:v>154663.89771593828</c:v>
                </c:pt>
                <c:pt idx="4027">
                  <c:v>154828.19082126359</c:v>
                </c:pt>
                <c:pt idx="4028">
                  <c:v>154815.50862173215</c:v>
                </c:pt>
                <c:pt idx="4029">
                  <c:v>154981.60154361118</c:v>
                </c:pt>
                <c:pt idx="4030">
                  <c:v>154981.60154361118</c:v>
                </c:pt>
                <c:pt idx="4031">
                  <c:v>154981.60154361118</c:v>
                </c:pt>
                <c:pt idx="4032">
                  <c:v>155060.8636471834</c:v>
                </c:pt>
                <c:pt idx="4033">
                  <c:v>155505.34627866442</c:v>
                </c:pt>
                <c:pt idx="4034">
                  <c:v>155146.80399904447</c:v>
                </c:pt>
                <c:pt idx="4035">
                  <c:v>155423.00451822346</c:v>
                </c:pt>
                <c:pt idx="4036">
                  <c:v>155516.39095876526</c:v>
                </c:pt>
                <c:pt idx="4037">
                  <c:v>155516.39095876526</c:v>
                </c:pt>
                <c:pt idx="4038">
                  <c:v>155516.39095876526</c:v>
                </c:pt>
                <c:pt idx="4039">
                  <c:v>156069.96707495872</c:v>
                </c:pt>
                <c:pt idx="4040">
                  <c:v>155890.43414752578</c:v>
                </c:pt>
                <c:pt idx="4041">
                  <c:v>155863.10823610448</c:v>
                </c:pt>
                <c:pt idx="4042">
                  <c:v>155741.51669568152</c:v>
                </c:pt>
                <c:pt idx="4043">
                  <c:v>155811.9702367729</c:v>
                </c:pt>
                <c:pt idx="4044">
                  <c:v>155811.9702367729</c:v>
                </c:pt>
                <c:pt idx="4045">
                  <c:v>155811.9702367729</c:v>
                </c:pt>
                <c:pt idx="4046">
                  <c:v>156072.21142711784</c:v>
                </c:pt>
                <c:pt idx="4047">
                  <c:v>155831.96017769448</c:v>
                </c:pt>
                <c:pt idx="4048">
                  <c:v>155583.73866672762</c:v>
                </c:pt>
                <c:pt idx="4049">
                  <c:v>155502.85822432282</c:v>
                </c:pt>
                <c:pt idx="4050">
                  <c:v>155884.04921640095</c:v>
                </c:pt>
                <c:pt idx="4051">
                  <c:v>155884.04921640095</c:v>
                </c:pt>
                <c:pt idx="4052">
                  <c:v>155884.04921640095</c:v>
                </c:pt>
                <c:pt idx="4053">
                  <c:v>155098.05683461047</c:v>
                </c:pt>
                <c:pt idx="4054">
                  <c:v>155352.25041092932</c:v>
                </c:pt>
                <c:pt idx="4055">
                  <c:v>154857.30687516468</c:v>
                </c:pt>
                <c:pt idx="4056">
                  <c:v>155246.94409165657</c:v>
                </c:pt>
                <c:pt idx="4057">
                  <c:v>155071.70049896164</c:v>
                </c:pt>
                <c:pt idx="4058">
                  <c:v>155071.70049896164</c:v>
                </c:pt>
                <c:pt idx="4059">
                  <c:v>155071.70049896164</c:v>
                </c:pt>
                <c:pt idx="4060">
                  <c:v>154346.20556162324</c:v>
                </c:pt>
                <c:pt idx="4061">
                  <c:v>154631.15471123665</c:v>
                </c:pt>
                <c:pt idx="4062">
                  <c:v>154810.67598215112</c:v>
                </c:pt>
                <c:pt idx="4063">
                  <c:v>154541.97914773959</c:v>
                </c:pt>
                <c:pt idx="4064">
                  <c:v>154990.62597273558</c:v>
                </c:pt>
                <c:pt idx="4065">
                  <c:v>154990.62597273558</c:v>
                </c:pt>
                <c:pt idx="4066">
                  <c:v>154990.62597273558</c:v>
                </c:pt>
                <c:pt idx="4067">
                  <c:v>154990.62597273558</c:v>
                </c:pt>
                <c:pt idx="4068">
                  <c:v>154990.62597273558</c:v>
                </c:pt>
                <c:pt idx="4069">
                  <c:v>155096.2295466045</c:v>
                </c:pt>
                <c:pt idx="4070">
                  <c:v>155299.12949044714</c:v>
                </c:pt>
                <c:pt idx="4071">
                  <c:v>155882.83309377931</c:v>
                </c:pt>
                <c:pt idx="4072">
                  <c:v>155882.83309377931</c:v>
                </c:pt>
                <c:pt idx="4073">
                  <c:v>155882.83309377931</c:v>
                </c:pt>
                <c:pt idx="4074">
                  <c:v>156331.99424458772</c:v>
                </c:pt>
                <c:pt idx="4075">
                  <c:v>157887.60888605143</c:v>
                </c:pt>
                <c:pt idx="4076">
                  <c:v>158838.36784501656</c:v>
                </c:pt>
                <c:pt idx="4077">
                  <c:v>160834.09125092576</c:v>
                </c:pt>
                <c:pt idx="4078">
                  <c:v>163090.49213493281</c:v>
                </c:pt>
                <c:pt idx="4079">
                  <c:v>163090.49213493281</c:v>
                </c:pt>
                <c:pt idx="4080">
                  <c:v>163090.49213493281</c:v>
                </c:pt>
                <c:pt idx="4081">
                  <c:v>166783.13536258505</c:v>
                </c:pt>
                <c:pt idx="4082">
                  <c:v>166783.13536258505</c:v>
                </c:pt>
                <c:pt idx="4083">
                  <c:v>166783.13536258505</c:v>
                </c:pt>
                <c:pt idx="4084">
                  <c:v>166783.13536258505</c:v>
                </c:pt>
                <c:pt idx="4085">
                  <c:v>166783.13536258505</c:v>
                </c:pt>
                <c:pt idx="4086">
                  <c:v>166783.13536258505</c:v>
                </c:pt>
                <c:pt idx="4087">
                  <c:v>166783.13536258505</c:v>
                </c:pt>
                <c:pt idx="4088">
                  <c:v>166783.13536258505</c:v>
                </c:pt>
                <c:pt idx="4089">
                  <c:v>168708.87321249381</c:v>
                </c:pt>
                <c:pt idx="4090">
                  <c:v>164529.79346585809</c:v>
                </c:pt>
                <c:pt idx="4091">
                  <c:v>165551.19144975144</c:v>
                </c:pt>
                <c:pt idx="4092">
                  <c:v>164984.44304661677</c:v>
                </c:pt>
                <c:pt idx="4093">
                  <c:v>164984.44304661677</c:v>
                </c:pt>
                <c:pt idx="4094">
                  <c:v>164984.44304661677</c:v>
                </c:pt>
                <c:pt idx="4095">
                  <c:v>166007.24216369857</c:v>
                </c:pt>
                <c:pt idx="4096">
                  <c:v>164968.24375104849</c:v>
                </c:pt>
                <c:pt idx="4097">
                  <c:v>165306.64526000805</c:v>
                </c:pt>
                <c:pt idx="4098">
                  <c:v>165061.67459943588</c:v>
                </c:pt>
                <c:pt idx="4099">
                  <c:v>166900.5394517091</c:v>
                </c:pt>
                <c:pt idx="4100">
                  <c:v>166900.5394517091</c:v>
                </c:pt>
                <c:pt idx="4101">
                  <c:v>166900.5394517091</c:v>
                </c:pt>
                <c:pt idx="4102">
                  <c:v>167434.75809303645</c:v>
                </c:pt>
                <c:pt idx="4103">
                  <c:v>167610.84388910778</c:v>
                </c:pt>
                <c:pt idx="4104">
                  <c:v>167997.07376166756</c:v>
                </c:pt>
                <c:pt idx="4105">
                  <c:v>167121.0008752601</c:v>
                </c:pt>
                <c:pt idx="4106">
                  <c:v>167443.01623353935</c:v>
                </c:pt>
                <c:pt idx="4107">
                  <c:v>167443.01623353935</c:v>
                </c:pt>
                <c:pt idx="4108">
                  <c:v>167443.01623353935</c:v>
                </c:pt>
                <c:pt idx="4109">
                  <c:v>167646.24647004539</c:v>
                </c:pt>
                <c:pt idx="4110">
                  <c:v>167703.94785570342</c:v>
                </c:pt>
                <c:pt idx="4111">
                  <c:v>167789.81897031114</c:v>
                </c:pt>
                <c:pt idx="4112">
                  <c:v>167523.81409148173</c:v>
                </c:pt>
                <c:pt idx="4113">
                  <c:v>167303.69592486197</c:v>
                </c:pt>
                <c:pt idx="4114">
                  <c:v>167303.69592486197</c:v>
                </c:pt>
                <c:pt idx="4115">
                  <c:v>167303.69592486197</c:v>
                </c:pt>
                <c:pt idx="4116">
                  <c:v>167554.80533905086</c:v>
                </c:pt>
                <c:pt idx="4117">
                  <c:v>168648.30293122493</c:v>
                </c:pt>
                <c:pt idx="4118">
                  <c:v>168307.84325109428</c:v>
                </c:pt>
                <c:pt idx="4119">
                  <c:v>168822.96924026345</c:v>
                </c:pt>
                <c:pt idx="4120">
                  <c:v>168549.88749239818</c:v>
                </c:pt>
                <c:pt idx="4121">
                  <c:v>168549.88749239818</c:v>
                </c:pt>
                <c:pt idx="4122">
                  <c:v>168549.88749239818</c:v>
                </c:pt>
                <c:pt idx="4123">
                  <c:v>168830.89684146439</c:v>
                </c:pt>
                <c:pt idx="4124">
                  <c:v>167706.96430945268</c:v>
                </c:pt>
                <c:pt idx="4125">
                  <c:v>167899.15255179955</c:v>
                </c:pt>
                <c:pt idx="4126">
                  <c:v>166333.00700345309</c:v>
                </c:pt>
                <c:pt idx="4127">
                  <c:v>165659.61521091737</c:v>
                </c:pt>
                <c:pt idx="4128">
                  <c:v>165659.61521091737</c:v>
                </c:pt>
                <c:pt idx="4129">
                  <c:v>165659.61521091737</c:v>
                </c:pt>
                <c:pt idx="4130">
                  <c:v>165991.08151925774</c:v>
                </c:pt>
                <c:pt idx="4131">
                  <c:v>166902.04724819103</c:v>
                </c:pt>
                <c:pt idx="4132">
                  <c:v>167030.20389111363</c:v>
                </c:pt>
                <c:pt idx="4133">
                  <c:v>167650.72659028345</c:v>
                </c:pt>
                <c:pt idx="4134">
                  <c:v>166950.81964423729</c:v>
                </c:pt>
                <c:pt idx="4135">
                  <c:v>166950.81964423729</c:v>
                </c:pt>
                <c:pt idx="4136">
                  <c:v>166950.81964423729</c:v>
                </c:pt>
                <c:pt idx="4137">
                  <c:v>166078.95359186409</c:v>
                </c:pt>
                <c:pt idx="4138">
                  <c:v>165474.50973126182</c:v>
                </c:pt>
                <c:pt idx="4139">
                  <c:v>166518.31346204216</c:v>
                </c:pt>
                <c:pt idx="4140">
                  <c:v>166033.18637989298</c:v>
                </c:pt>
                <c:pt idx="4141">
                  <c:v>166888.40984912534</c:v>
                </c:pt>
                <c:pt idx="4142">
                  <c:v>166888.40984912534</c:v>
                </c:pt>
                <c:pt idx="4143">
                  <c:v>166888.40984912534</c:v>
                </c:pt>
                <c:pt idx="4144">
                  <c:v>166932.51572279946</c:v>
                </c:pt>
                <c:pt idx="4145">
                  <c:v>167385.219819255</c:v>
                </c:pt>
                <c:pt idx="4146">
                  <c:v>167188.35900632961</c:v>
                </c:pt>
                <c:pt idx="4147">
                  <c:v>167110.04134718986</c:v>
                </c:pt>
                <c:pt idx="4148">
                  <c:v>167451.12391576264</c:v>
                </c:pt>
                <c:pt idx="4149">
                  <c:v>167451.12391576264</c:v>
                </c:pt>
                <c:pt idx="4150">
                  <c:v>167451.12391576264</c:v>
                </c:pt>
                <c:pt idx="4151">
                  <c:v>167656.67978463409</c:v>
                </c:pt>
                <c:pt idx="4152">
                  <c:v>168287.49825789593</c:v>
                </c:pt>
                <c:pt idx="4153">
                  <c:v>168540.03530481429</c:v>
                </c:pt>
                <c:pt idx="4154">
                  <c:v>169328.23239409551</c:v>
                </c:pt>
                <c:pt idx="4155">
                  <c:v>168099.7324291759</c:v>
                </c:pt>
                <c:pt idx="4156">
                  <c:v>168099.7324291759</c:v>
                </c:pt>
                <c:pt idx="4157">
                  <c:v>168099.7324291759</c:v>
                </c:pt>
                <c:pt idx="4158">
                  <c:v>167494.4068817863</c:v>
                </c:pt>
                <c:pt idx="4159">
                  <c:v>167497.9937170991</c:v>
                </c:pt>
                <c:pt idx="4160">
                  <c:v>167615.83425497619</c:v>
                </c:pt>
                <c:pt idx="4161">
                  <c:v>167356.27490289765</c:v>
                </c:pt>
                <c:pt idx="4162">
                  <c:v>167415.25169039847</c:v>
                </c:pt>
                <c:pt idx="4163">
                  <c:v>167415.25169039847</c:v>
                </c:pt>
                <c:pt idx="4164">
                  <c:v>167415.25169039847</c:v>
                </c:pt>
                <c:pt idx="4165">
                  <c:v>167850.47682428997</c:v>
                </c:pt>
                <c:pt idx="4166">
                  <c:v>168097.64332057268</c:v>
                </c:pt>
                <c:pt idx="4167">
                  <c:v>168157.31218378581</c:v>
                </c:pt>
                <c:pt idx="4168">
                  <c:v>168196.43468721147</c:v>
                </c:pt>
                <c:pt idx="4169">
                  <c:v>168259.83153937935</c:v>
                </c:pt>
                <c:pt idx="4170">
                  <c:v>168259.83153937935</c:v>
                </c:pt>
                <c:pt idx="4171">
                  <c:v>168259.83153937935</c:v>
                </c:pt>
                <c:pt idx="4172">
                  <c:v>168214.12053826053</c:v>
                </c:pt>
                <c:pt idx="4173">
                  <c:v>167647.01846081729</c:v>
                </c:pt>
                <c:pt idx="4174">
                  <c:v>167647.01846081729</c:v>
                </c:pt>
                <c:pt idx="4175">
                  <c:v>166868.44955299303</c:v>
                </c:pt>
                <c:pt idx="4176">
                  <c:v>166931.41156122182</c:v>
                </c:pt>
                <c:pt idx="4177">
                  <c:v>166931.41156122182</c:v>
                </c:pt>
                <c:pt idx="4178">
                  <c:v>166931.41156122182</c:v>
                </c:pt>
                <c:pt idx="4179">
                  <c:v>166482.24266659102</c:v>
                </c:pt>
                <c:pt idx="4180">
                  <c:v>166769.48717966976</c:v>
                </c:pt>
                <c:pt idx="4181">
                  <c:v>166934.94677526696</c:v>
                </c:pt>
                <c:pt idx="4182">
                  <c:v>167007.86293683859</c:v>
                </c:pt>
                <c:pt idx="4183">
                  <c:v>166816.34986026006</c:v>
                </c:pt>
                <c:pt idx="4184">
                  <c:v>166816.34986026006</c:v>
                </c:pt>
                <c:pt idx="4185">
                  <c:v>166816.34986026006</c:v>
                </c:pt>
                <c:pt idx="4186">
                  <c:v>166709.66835228624</c:v>
                </c:pt>
                <c:pt idx="4187">
                  <c:v>167386.57071505766</c:v>
                </c:pt>
                <c:pt idx="4188">
                  <c:v>167440.12745991946</c:v>
                </c:pt>
                <c:pt idx="4189">
                  <c:v>167594.96455702337</c:v>
                </c:pt>
                <c:pt idx="4190">
                  <c:v>167831.6620518149</c:v>
                </c:pt>
                <c:pt idx="4191">
                  <c:v>167831.6620518149</c:v>
                </c:pt>
                <c:pt idx="4192">
                  <c:v>167831.6620518149</c:v>
                </c:pt>
                <c:pt idx="4193">
                  <c:v>167941.92383517424</c:v>
                </c:pt>
                <c:pt idx="4194">
                  <c:v>168009.91271366339</c:v>
                </c:pt>
                <c:pt idx="4195">
                  <c:v>168043.36377356551</c:v>
                </c:pt>
                <c:pt idx="4196">
                  <c:v>168151.77611825225</c:v>
                </c:pt>
                <c:pt idx="4197">
                  <c:v>168664.85982766215</c:v>
                </c:pt>
                <c:pt idx="4198">
                  <c:v>168664.85982766215</c:v>
                </c:pt>
                <c:pt idx="4199">
                  <c:v>168664.85982766215</c:v>
                </c:pt>
                <c:pt idx="4200">
                  <c:v>168487.80736363342</c:v>
                </c:pt>
                <c:pt idx="4201">
                  <c:v>168487.80736363342</c:v>
                </c:pt>
                <c:pt idx="4202">
                  <c:v>168487.80736363342</c:v>
                </c:pt>
                <c:pt idx="4203">
                  <c:v>168487.80736363342</c:v>
                </c:pt>
                <c:pt idx="4204">
                  <c:v>168487.80736363342</c:v>
                </c:pt>
                <c:pt idx="4205">
                  <c:v>168487.80736363342</c:v>
                </c:pt>
                <c:pt idx="4206">
                  <c:v>168487.80736363342</c:v>
                </c:pt>
                <c:pt idx="4207">
                  <c:v>168487.80736363342</c:v>
                </c:pt>
                <c:pt idx="4208">
                  <c:v>168487.80736363342</c:v>
                </c:pt>
                <c:pt idx="4209">
                  <c:v>169937.64160130746</c:v>
                </c:pt>
                <c:pt idx="4210">
                  <c:v>170182.28652803996</c:v>
                </c:pt>
                <c:pt idx="4211">
                  <c:v>170874.75579396618</c:v>
                </c:pt>
                <c:pt idx="4212">
                  <c:v>170874.75579396618</c:v>
                </c:pt>
                <c:pt idx="4213">
                  <c:v>170874.75579396618</c:v>
                </c:pt>
                <c:pt idx="4214">
                  <c:v>171543.95706423288</c:v>
                </c:pt>
                <c:pt idx="4215">
                  <c:v>171797.59392549074</c:v>
                </c:pt>
                <c:pt idx="4216">
                  <c:v>171900.3407745632</c:v>
                </c:pt>
                <c:pt idx="4217">
                  <c:v>171999.47928609786</c:v>
                </c:pt>
                <c:pt idx="4218">
                  <c:v>172462.83109375281</c:v>
                </c:pt>
                <c:pt idx="4219">
                  <c:v>172462.83109375281</c:v>
                </c:pt>
                <c:pt idx="4220">
                  <c:v>172462.83109375281</c:v>
                </c:pt>
                <c:pt idx="4221">
                  <c:v>171780.01764622753</c:v>
                </c:pt>
                <c:pt idx="4222">
                  <c:v>171807.20483628602</c:v>
                </c:pt>
                <c:pt idx="4223">
                  <c:v>172369.08390546578</c:v>
                </c:pt>
                <c:pt idx="4224">
                  <c:v>172307.73813963929</c:v>
                </c:pt>
                <c:pt idx="4225">
                  <c:v>172510.63953670568</c:v>
                </c:pt>
                <c:pt idx="4226">
                  <c:v>172510.63953670568</c:v>
                </c:pt>
                <c:pt idx="4227">
                  <c:v>172510.63953670568</c:v>
                </c:pt>
                <c:pt idx="4228">
                  <c:v>172341.91836399277</c:v>
                </c:pt>
                <c:pt idx="4229">
                  <c:v>171966.69340551755</c:v>
                </c:pt>
                <c:pt idx="4230">
                  <c:v>171907.33610429786</c:v>
                </c:pt>
                <c:pt idx="4231">
                  <c:v>171853.88340156473</c:v>
                </c:pt>
                <c:pt idx="4232">
                  <c:v>170770.2348877003</c:v>
                </c:pt>
                <c:pt idx="4233">
                  <c:v>170770.2348877003</c:v>
                </c:pt>
                <c:pt idx="4234">
                  <c:v>170770.2348877003</c:v>
                </c:pt>
                <c:pt idx="4235">
                  <c:v>170780.80439175965</c:v>
                </c:pt>
                <c:pt idx="4236">
                  <c:v>171053.54856158487</c:v>
                </c:pt>
                <c:pt idx="4237">
                  <c:v>171538.71737404418</c:v>
                </c:pt>
                <c:pt idx="4238">
                  <c:v>172007.17924534064</c:v>
                </c:pt>
                <c:pt idx="4239">
                  <c:v>171758.54056486971</c:v>
                </c:pt>
                <c:pt idx="4240">
                  <c:v>171758.54056486971</c:v>
                </c:pt>
                <c:pt idx="4241">
                  <c:v>171758.54056486971</c:v>
                </c:pt>
                <c:pt idx="4242">
                  <c:v>171632.94677499481</c:v>
                </c:pt>
                <c:pt idx="4243">
                  <c:v>171405.62012064637</c:v>
                </c:pt>
                <c:pt idx="4244">
                  <c:v>171586.56721380298</c:v>
                </c:pt>
                <c:pt idx="4245">
                  <c:v>171702.14622754062</c:v>
                </c:pt>
                <c:pt idx="4246">
                  <c:v>173418.82668220994</c:v>
                </c:pt>
                <c:pt idx="4247">
                  <c:v>173418.82668220994</c:v>
                </c:pt>
                <c:pt idx="4248">
                  <c:v>173418.82668220994</c:v>
                </c:pt>
                <c:pt idx="4249">
                  <c:v>173230.82569767529</c:v>
                </c:pt>
                <c:pt idx="4250">
                  <c:v>173680.71943607574</c:v>
                </c:pt>
                <c:pt idx="4251">
                  <c:v>174201.77944915381</c:v>
                </c:pt>
                <c:pt idx="4252">
                  <c:v>173950.1213341945</c:v>
                </c:pt>
                <c:pt idx="4253">
                  <c:v>173010.01296308203</c:v>
                </c:pt>
                <c:pt idx="4254">
                  <c:v>173010.01296308203</c:v>
                </c:pt>
                <c:pt idx="4255">
                  <c:v>173010.01296308203</c:v>
                </c:pt>
                <c:pt idx="4256">
                  <c:v>173208.47790544725</c:v>
                </c:pt>
                <c:pt idx="4257">
                  <c:v>173244.2870440587</c:v>
                </c:pt>
                <c:pt idx="4258">
                  <c:v>173258.40716094745</c:v>
                </c:pt>
                <c:pt idx="4259">
                  <c:v>173535.71477197515</c:v>
                </c:pt>
                <c:pt idx="4260">
                  <c:v>174154.09736925046</c:v>
                </c:pt>
                <c:pt idx="4261">
                  <c:v>174154.09736925046</c:v>
                </c:pt>
                <c:pt idx="4262">
                  <c:v>174154.09736925046</c:v>
                </c:pt>
                <c:pt idx="4263">
                  <c:v>174378.83584426847</c:v>
                </c:pt>
                <c:pt idx="4264">
                  <c:v>174644.2996127294</c:v>
                </c:pt>
                <c:pt idx="4265">
                  <c:v>174467.95620214095</c:v>
                </c:pt>
                <c:pt idx="4266">
                  <c:v>174838.76339548343</c:v>
                </c:pt>
                <c:pt idx="4267">
                  <c:v>174838.76339548343</c:v>
                </c:pt>
                <c:pt idx="4268">
                  <c:v>174838.76339548343</c:v>
                </c:pt>
                <c:pt idx="4269">
                  <c:v>174838.76339548343</c:v>
                </c:pt>
                <c:pt idx="4270">
                  <c:v>170698.09310374319</c:v>
                </c:pt>
                <c:pt idx="4271">
                  <c:v>171357.88784163859</c:v>
                </c:pt>
                <c:pt idx="4272">
                  <c:v>172338.64811026439</c:v>
                </c:pt>
                <c:pt idx="4273">
                  <c:v>174059.2367895745</c:v>
                </c:pt>
                <c:pt idx="4274">
                  <c:v>174861.23033203266</c:v>
                </c:pt>
                <c:pt idx="4275">
                  <c:v>174861.23033203266</c:v>
                </c:pt>
                <c:pt idx="4276">
                  <c:v>174861.23033203266</c:v>
                </c:pt>
                <c:pt idx="4277">
                  <c:v>175241.71109969341</c:v>
                </c:pt>
                <c:pt idx="4278">
                  <c:v>175263.27497030096</c:v>
                </c:pt>
                <c:pt idx="4279">
                  <c:v>176485.68985284591</c:v>
                </c:pt>
                <c:pt idx="4280">
                  <c:v>176865.36428013159</c:v>
                </c:pt>
                <c:pt idx="4281">
                  <c:v>177074.09192380391</c:v>
                </c:pt>
                <c:pt idx="4282">
                  <c:v>177074.09192380391</c:v>
                </c:pt>
                <c:pt idx="4283">
                  <c:v>177074.09192380391</c:v>
                </c:pt>
                <c:pt idx="4284">
                  <c:v>177912.58249765035</c:v>
                </c:pt>
                <c:pt idx="4285">
                  <c:v>179529.93143660878</c:v>
                </c:pt>
                <c:pt idx="4286">
                  <c:v>176822.69508943605</c:v>
                </c:pt>
                <c:pt idx="4287">
                  <c:v>177247.60309882602</c:v>
                </c:pt>
                <c:pt idx="4288">
                  <c:v>176995.72301321253</c:v>
                </c:pt>
                <c:pt idx="4289">
                  <c:v>176995.72301321253</c:v>
                </c:pt>
                <c:pt idx="4290">
                  <c:v>176995.72301321253</c:v>
                </c:pt>
                <c:pt idx="4291">
                  <c:v>176545.56397232867</c:v>
                </c:pt>
                <c:pt idx="4292">
                  <c:v>176816.21728022824</c:v>
                </c:pt>
                <c:pt idx="4293">
                  <c:v>176564.9423449848</c:v>
                </c:pt>
                <c:pt idx="4294">
                  <c:v>176564.9423449848</c:v>
                </c:pt>
                <c:pt idx="4295">
                  <c:v>176564.9423449848</c:v>
                </c:pt>
                <c:pt idx="4296">
                  <c:v>176564.9423449848</c:v>
                </c:pt>
                <c:pt idx="4297">
                  <c:v>176564.9423449848</c:v>
                </c:pt>
                <c:pt idx="4298">
                  <c:v>176564.9423449848</c:v>
                </c:pt>
                <c:pt idx="4299">
                  <c:v>177754.97450978385</c:v>
                </c:pt>
                <c:pt idx="4300">
                  <c:v>178352.86173062125</c:v>
                </c:pt>
                <c:pt idx="4301">
                  <c:v>178066.62203496229</c:v>
                </c:pt>
                <c:pt idx="4302">
                  <c:v>177852.97953362131</c:v>
                </c:pt>
                <c:pt idx="4303">
                  <c:v>177852.97953362131</c:v>
                </c:pt>
                <c:pt idx="4304">
                  <c:v>177852.97953362131</c:v>
                </c:pt>
                <c:pt idx="4305">
                  <c:v>177478.87175366702</c:v>
                </c:pt>
                <c:pt idx="4306">
                  <c:v>177248.31484255861</c:v>
                </c:pt>
                <c:pt idx="4307">
                  <c:v>177491.523368683</c:v>
                </c:pt>
                <c:pt idx="4308">
                  <c:v>175858.37063488242</c:v>
                </c:pt>
                <c:pt idx="4309">
                  <c:v>176305.61939641539</c:v>
                </c:pt>
                <c:pt idx="4310">
                  <c:v>176305.61939641539</c:v>
                </c:pt>
                <c:pt idx="4311">
                  <c:v>176305.61939641539</c:v>
                </c:pt>
                <c:pt idx="4312">
                  <c:v>176540.19156825723</c:v>
                </c:pt>
                <c:pt idx="4313">
                  <c:v>176693.13099033397</c:v>
                </c:pt>
                <c:pt idx="4314">
                  <c:v>178296.13950630382</c:v>
                </c:pt>
                <c:pt idx="4315">
                  <c:v>178343.70539657486</c:v>
                </c:pt>
                <c:pt idx="4316">
                  <c:v>178086.85858059966</c:v>
                </c:pt>
                <c:pt idx="4317">
                  <c:v>178086.85858059966</c:v>
                </c:pt>
                <c:pt idx="4318">
                  <c:v>178086.85858059966</c:v>
                </c:pt>
                <c:pt idx="4319">
                  <c:v>177669.92653333576</c:v>
                </c:pt>
                <c:pt idx="4320">
                  <c:v>177056.23034834338</c:v>
                </c:pt>
                <c:pt idx="4321">
                  <c:v>177072.35663709004</c:v>
                </c:pt>
                <c:pt idx="4322">
                  <c:v>176817.496115705</c:v>
                </c:pt>
                <c:pt idx="4323">
                  <c:v>177217.9440417052</c:v>
                </c:pt>
                <c:pt idx="4324">
                  <c:v>177217.9440417052</c:v>
                </c:pt>
                <c:pt idx="4325">
                  <c:v>177217.9440417052</c:v>
                </c:pt>
                <c:pt idx="4326">
                  <c:v>177217.9440417052</c:v>
                </c:pt>
                <c:pt idx="4327">
                  <c:v>177866.70573337382</c:v>
                </c:pt>
                <c:pt idx="4328">
                  <c:v>178056.19590589037</c:v>
                </c:pt>
                <c:pt idx="4329">
                  <c:v>178242.72109825179</c:v>
                </c:pt>
                <c:pt idx="4330">
                  <c:v>178291.11786920053</c:v>
                </c:pt>
                <c:pt idx="4331">
                  <c:v>178291.11786920053</c:v>
                </c:pt>
                <c:pt idx="4332">
                  <c:v>178291.11786920053</c:v>
                </c:pt>
                <c:pt idx="4333">
                  <c:v>177897.25740177621</c:v>
                </c:pt>
                <c:pt idx="4334">
                  <c:v>177682.14873843151</c:v>
                </c:pt>
                <c:pt idx="4335">
                  <c:v>178173.02640748478</c:v>
                </c:pt>
                <c:pt idx="4336">
                  <c:v>178616.03659524897</c:v>
                </c:pt>
                <c:pt idx="4337">
                  <c:v>178909.68993676742</c:v>
                </c:pt>
                <c:pt idx="4338">
                  <c:v>178909.68993676742</c:v>
                </c:pt>
                <c:pt idx="4339">
                  <c:v>178909.68993676742</c:v>
                </c:pt>
                <c:pt idx="4340">
                  <c:v>178869.80833137751</c:v>
                </c:pt>
                <c:pt idx="4341">
                  <c:v>178510.17838391403</c:v>
                </c:pt>
                <c:pt idx="4342">
                  <c:v>177609.26186996861</c:v>
                </c:pt>
                <c:pt idx="4343">
                  <c:v>177036.96969629452</c:v>
                </c:pt>
                <c:pt idx="4344">
                  <c:v>176917.70890934512</c:v>
                </c:pt>
                <c:pt idx="4345">
                  <c:v>176917.70890934512</c:v>
                </c:pt>
                <c:pt idx="4346">
                  <c:v>176917.70890934512</c:v>
                </c:pt>
                <c:pt idx="4347">
                  <c:v>177221.5195785159</c:v>
                </c:pt>
                <c:pt idx="4348">
                  <c:v>177123.73740302847</c:v>
                </c:pt>
                <c:pt idx="4349">
                  <c:v>177947.73241136345</c:v>
                </c:pt>
                <c:pt idx="4350">
                  <c:v>177880.05139404882</c:v>
                </c:pt>
                <c:pt idx="4351">
                  <c:v>177167.06523481026</c:v>
                </c:pt>
                <c:pt idx="4352">
                  <c:v>177167.06523481026</c:v>
                </c:pt>
                <c:pt idx="4353">
                  <c:v>177167.06523481026</c:v>
                </c:pt>
                <c:pt idx="4354">
                  <c:v>177281.98677404504</c:v>
                </c:pt>
                <c:pt idx="4355">
                  <c:v>177877.41890792665</c:v>
                </c:pt>
                <c:pt idx="4356">
                  <c:v>177928.40358848457</c:v>
                </c:pt>
                <c:pt idx="4357">
                  <c:v>178504.058698168</c:v>
                </c:pt>
                <c:pt idx="4358">
                  <c:v>178466.31132687503</c:v>
                </c:pt>
                <c:pt idx="4359">
                  <c:v>178466.31132687503</c:v>
                </c:pt>
                <c:pt idx="4360">
                  <c:v>178466.31132687503</c:v>
                </c:pt>
                <c:pt idx="4361">
                  <c:v>177937.42125626793</c:v>
                </c:pt>
                <c:pt idx="4362">
                  <c:v>178539.98579675841</c:v>
                </c:pt>
                <c:pt idx="4363">
                  <c:v>177983.53600477416</c:v>
                </c:pt>
                <c:pt idx="4364">
                  <c:v>178531.56982434005</c:v>
                </c:pt>
                <c:pt idx="4365">
                  <c:v>178702.54737247198</c:v>
                </c:pt>
                <c:pt idx="4366">
                  <c:v>178702.54737247198</c:v>
                </c:pt>
                <c:pt idx="4367">
                  <c:v>178702.54737247198</c:v>
                </c:pt>
                <c:pt idx="4368">
                  <c:v>179066.69596317163</c:v>
                </c:pt>
                <c:pt idx="4369">
                  <c:v>179088.07313692084</c:v>
                </c:pt>
                <c:pt idx="4370">
                  <c:v>178780.12241481477</c:v>
                </c:pt>
                <c:pt idx="4371">
                  <c:v>179107.7745730555</c:v>
                </c:pt>
                <c:pt idx="4372">
                  <c:v>179471.09644470189</c:v>
                </c:pt>
                <c:pt idx="4373">
                  <c:v>179471.09644470189</c:v>
                </c:pt>
                <c:pt idx="4374">
                  <c:v>179471.09644470189</c:v>
                </c:pt>
                <c:pt idx="4375">
                  <c:v>179983.0608851421</c:v>
                </c:pt>
                <c:pt idx="4376">
                  <c:v>180614.83340134096</c:v>
                </c:pt>
                <c:pt idx="4377">
                  <c:v>181037.64577483802</c:v>
                </c:pt>
                <c:pt idx="4378">
                  <c:v>180467.8773445402</c:v>
                </c:pt>
                <c:pt idx="4379">
                  <c:v>180146.53312963716</c:v>
                </c:pt>
                <c:pt idx="4380">
                  <c:v>180146.53312963716</c:v>
                </c:pt>
                <c:pt idx="4381">
                  <c:v>180146.53312963716</c:v>
                </c:pt>
                <c:pt idx="4382">
                  <c:v>180176.06902401039</c:v>
                </c:pt>
                <c:pt idx="4383">
                  <c:v>180195.05334615993</c:v>
                </c:pt>
                <c:pt idx="4384">
                  <c:v>180293.97611352024</c:v>
                </c:pt>
                <c:pt idx="4385">
                  <c:v>179321.8948454317</c:v>
                </c:pt>
                <c:pt idx="4386">
                  <c:v>179094.81824818623</c:v>
                </c:pt>
                <c:pt idx="4387">
                  <c:v>179094.81824818623</c:v>
                </c:pt>
                <c:pt idx="4388">
                  <c:v>179094.81824818623</c:v>
                </c:pt>
                <c:pt idx="4389">
                  <c:v>179873.39246550179</c:v>
                </c:pt>
                <c:pt idx="4390">
                  <c:v>180283.80842400386</c:v>
                </c:pt>
                <c:pt idx="4391">
                  <c:v>180488.79602180701</c:v>
                </c:pt>
                <c:pt idx="4392">
                  <c:v>180613.01215479983</c:v>
                </c:pt>
                <c:pt idx="4393">
                  <c:v>180670.14308779137</c:v>
                </c:pt>
                <c:pt idx="4394">
                  <c:v>180670.14308779137</c:v>
                </c:pt>
                <c:pt idx="4395">
                  <c:v>180670.14308779137</c:v>
                </c:pt>
                <c:pt idx="4396">
                  <c:v>180327.93380821191</c:v>
                </c:pt>
                <c:pt idx="4397">
                  <c:v>180419.62445887574</c:v>
                </c:pt>
                <c:pt idx="4398">
                  <c:v>180932.53753474174</c:v>
                </c:pt>
                <c:pt idx="4399">
                  <c:v>180895.75842701015</c:v>
                </c:pt>
                <c:pt idx="4400">
                  <c:v>181176.4380145852</c:v>
                </c:pt>
                <c:pt idx="4401">
                  <c:v>181176.4380145852</c:v>
                </c:pt>
                <c:pt idx="4402">
                  <c:v>181176.4380145852</c:v>
                </c:pt>
                <c:pt idx="4403">
                  <c:v>181505.92512594879</c:v>
                </c:pt>
                <c:pt idx="4404">
                  <c:v>181132.12992199228</c:v>
                </c:pt>
                <c:pt idx="4405">
                  <c:v>181655.86684645413</c:v>
                </c:pt>
                <c:pt idx="4406">
                  <c:v>181957.99426878296</c:v>
                </c:pt>
                <c:pt idx="4407">
                  <c:v>182950.39657719433</c:v>
                </c:pt>
                <c:pt idx="4408">
                  <c:v>182950.39657719433</c:v>
                </c:pt>
                <c:pt idx="4409">
                  <c:v>182950.39657719433</c:v>
                </c:pt>
                <c:pt idx="4410">
                  <c:v>184234.74880080283</c:v>
                </c:pt>
                <c:pt idx="4411">
                  <c:v>184131.45220214862</c:v>
                </c:pt>
                <c:pt idx="4412">
                  <c:v>183485.9880424416</c:v>
                </c:pt>
                <c:pt idx="4413">
                  <c:v>184425.24791406718</c:v>
                </c:pt>
                <c:pt idx="4414">
                  <c:v>184983.0535358722</c:v>
                </c:pt>
                <c:pt idx="4415">
                  <c:v>184983.0535358722</c:v>
                </c:pt>
                <c:pt idx="4416">
                  <c:v>184983.0535358722</c:v>
                </c:pt>
                <c:pt idx="4417">
                  <c:v>186161.69457238584</c:v>
                </c:pt>
                <c:pt idx="4418">
                  <c:v>186040.88858217656</c:v>
                </c:pt>
                <c:pt idx="4419">
                  <c:v>186282.74587279261</c:v>
                </c:pt>
                <c:pt idx="4420">
                  <c:v>185256.25128482384</c:v>
                </c:pt>
                <c:pt idx="4421">
                  <c:v>186328.17441218946</c:v>
                </c:pt>
                <c:pt idx="4422">
                  <c:v>186328.17441218946</c:v>
                </c:pt>
                <c:pt idx="4423">
                  <c:v>186328.17441218946</c:v>
                </c:pt>
                <c:pt idx="4424">
                  <c:v>186776.55721930374</c:v>
                </c:pt>
                <c:pt idx="4425">
                  <c:v>187234.67300294031</c:v>
                </c:pt>
                <c:pt idx="4426">
                  <c:v>187194.78044057492</c:v>
                </c:pt>
                <c:pt idx="4427">
                  <c:v>188307.06225606281</c:v>
                </c:pt>
                <c:pt idx="4428">
                  <c:v>188122.34523025891</c:v>
                </c:pt>
                <c:pt idx="4429">
                  <c:v>188122.34523025891</c:v>
                </c:pt>
                <c:pt idx="4430">
                  <c:v>188122.34523025891</c:v>
                </c:pt>
                <c:pt idx="4431">
                  <c:v>188089.47015272986</c:v>
                </c:pt>
                <c:pt idx="4432">
                  <c:v>188649.53207278595</c:v>
                </c:pt>
                <c:pt idx="4433">
                  <c:v>188612.47802494414</c:v>
                </c:pt>
                <c:pt idx="4434">
                  <c:v>187357.84246872808</c:v>
                </c:pt>
                <c:pt idx="4435">
                  <c:v>187632.79256302238</c:v>
                </c:pt>
                <c:pt idx="4436">
                  <c:v>187632.79256302238</c:v>
                </c:pt>
                <c:pt idx="4437">
                  <c:v>187632.79256302238</c:v>
                </c:pt>
                <c:pt idx="4438">
                  <c:v>188747.68858035334</c:v>
                </c:pt>
                <c:pt idx="4439">
                  <c:v>188855.4295099499</c:v>
                </c:pt>
                <c:pt idx="4440">
                  <c:v>189517.9188148455</c:v>
                </c:pt>
                <c:pt idx="4441">
                  <c:v>189548.18387479297</c:v>
                </c:pt>
                <c:pt idx="4442">
                  <c:v>189231.91360590671</c:v>
                </c:pt>
                <c:pt idx="4443">
                  <c:v>189231.91360590671</c:v>
                </c:pt>
                <c:pt idx="4444">
                  <c:v>189231.91360590671</c:v>
                </c:pt>
                <c:pt idx="4445">
                  <c:v>190609.03293320359</c:v>
                </c:pt>
                <c:pt idx="4446">
                  <c:v>191323.67498665419</c:v>
                </c:pt>
                <c:pt idx="4447">
                  <c:v>191323.67498665419</c:v>
                </c:pt>
                <c:pt idx="4448">
                  <c:v>191323.67498665419</c:v>
                </c:pt>
                <c:pt idx="4449">
                  <c:v>191323.67498665419</c:v>
                </c:pt>
                <c:pt idx="4450">
                  <c:v>191323.67498665419</c:v>
                </c:pt>
                <c:pt idx="4451">
                  <c:v>191323.67498665419</c:v>
                </c:pt>
                <c:pt idx="4452">
                  <c:v>191323.67498665419</c:v>
                </c:pt>
                <c:pt idx="4453">
                  <c:v>191323.67498665419</c:v>
                </c:pt>
                <c:pt idx="4454">
                  <c:v>191323.67498665419</c:v>
                </c:pt>
                <c:pt idx="4455">
                  <c:v>194327.27866004579</c:v>
                </c:pt>
                <c:pt idx="4456">
                  <c:v>192619.05550784094</c:v>
                </c:pt>
                <c:pt idx="4457">
                  <c:v>192619.05550784094</c:v>
                </c:pt>
                <c:pt idx="4458">
                  <c:v>192619.05550784094</c:v>
                </c:pt>
                <c:pt idx="4459">
                  <c:v>193829.50715218188</c:v>
                </c:pt>
                <c:pt idx="4460">
                  <c:v>194042.95654402857</c:v>
                </c:pt>
                <c:pt idx="4461">
                  <c:v>195851.75470142087</c:v>
                </c:pt>
                <c:pt idx="4462">
                  <c:v>196334.94574296076</c:v>
                </c:pt>
                <c:pt idx="4463">
                  <c:v>197086.75177309805</c:v>
                </c:pt>
                <c:pt idx="4464">
                  <c:v>197086.75177309805</c:v>
                </c:pt>
                <c:pt idx="4465">
                  <c:v>197086.75177309805</c:v>
                </c:pt>
                <c:pt idx="4466">
                  <c:v>195611.33598242898</c:v>
                </c:pt>
                <c:pt idx="4467">
                  <c:v>197524.89750267449</c:v>
                </c:pt>
                <c:pt idx="4468">
                  <c:v>195313.03107013757</c:v>
                </c:pt>
                <c:pt idx="4469">
                  <c:v>194915.07297413921</c:v>
                </c:pt>
                <c:pt idx="4470">
                  <c:v>195274.3486193899</c:v>
                </c:pt>
                <c:pt idx="4471">
                  <c:v>195274.3486193899</c:v>
                </c:pt>
                <c:pt idx="4472">
                  <c:v>195274.3486193899</c:v>
                </c:pt>
                <c:pt idx="4473">
                  <c:v>195677.46568054351</c:v>
                </c:pt>
                <c:pt idx="4474">
                  <c:v>193841.95965751648</c:v>
                </c:pt>
                <c:pt idx="4475">
                  <c:v>195009.84911093421</c:v>
                </c:pt>
                <c:pt idx="4476">
                  <c:v>194715.02635578284</c:v>
                </c:pt>
                <c:pt idx="4477">
                  <c:v>194497.50229296557</c:v>
                </c:pt>
                <c:pt idx="4478">
                  <c:v>194497.50229296557</c:v>
                </c:pt>
                <c:pt idx="4479">
                  <c:v>194497.50229296557</c:v>
                </c:pt>
                <c:pt idx="4480">
                  <c:v>194563.51385930268</c:v>
                </c:pt>
                <c:pt idx="4481">
                  <c:v>193893.88836695132</c:v>
                </c:pt>
                <c:pt idx="4482">
                  <c:v>193791.94482560674</c:v>
                </c:pt>
                <c:pt idx="4483">
                  <c:v>194756.79194354598</c:v>
                </c:pt>
                <c:pt idx="4484">
                  <c:v>194865.73356754039</c:v>
                </c:pt>
                <c:pt idx="4485">
                  <c:v>194865.73356754039</c:v>
                </c:pt>
                <c:pt idx="4486">
                  <c:v>194865.73356754039</c:v>
                </c:pt>
                <c:pt idx="4487">
                  <c:v>195744.46937466221</c:v>
                </c:pt>
                <c:pt idx="4488">
                  <c:v>195961.50323462416</c:v>
                </c:pt>
                <c:pt idx="4489">
                  <c:v>195827.38732479111</c:v>
                </c:pt>
                <c:pt idx="4490">
                  <c:v>197073.13068868691</c:v>
                </c:pt>
                <c:pt idx="4491">
                  <c:v>195911.97761457716</c:v>
                </c:pt>
                <c:pt idx="4492">
                  <c:v>195911.97761457716</c:v>
                </c:pt>
                <c:pt idx="4493">
                  <c:v>195911.97761457716</c:v>
                </c:pt>
                <c:pt idx="4494">
                  <c:v>194460.02993536583</c:v>
                </c:pt>
                <c:pt idx="4495">
                  <c:v>193623.60564774144</c:v>
                </c:pt>
                <c:pt idx="4496">
                  <c:v>194694.77675173059</c:v>
                </c:pt>
                <c:pt idx="4497">
                  <c:v>194232.68193352167</c:v>
                </c:pt>
                <c:pt idx="4498">
                  <c:v>192656.19558616017</c:v>
                </c:pt>
                <c:pt idx="4499">
                  <c:v>192656.19558616017</c:v>
                </c:pt>
                <c:pt idx="4500">
                  <c:v>192656.19558616017</c:v>
                </c:pt>
                <c:pt idx="4501">
                  <c:v>192741.53262935815</c:v>
                </c:pt>
                <c:pt idx="4502">
                  <c:v>193973.80248678185</c:v>
                </c:pt>
                <c:pt idx="4503">
                  <c:v>194226.89599134601</c:v>
                </c:pt>
                <c:pt idx="4504">
                  <c:v>194175.23348746452</c:v>
                </c:pt>
                <c:pt idx="4505">
                  <c:v>194633.78663269331</c:v>
                </c:pt>
                <c:pt idx="4506">
                  <c:v>194633.78663269331</c:v>
                </c:pt>
                <c:pt idx="4507">
                  <c:v>194633.78663269331</c:v>
                </c:pt>
                <c:pt idx="4508">
                  <c:v>195688.53425419453</c:v>
                </c:pt>
                <c:pt idx="4509">
                  <c:v>195198.74305595472</c:v>
                </c:pt>
                <c:pt idx="4510">
                  <c:v>194898.18191865814</c:v>
                </c:pt>
                <c:pt idx="4511">
                  <c:v>194803.64840057382</c:v>
                </c:pt>
                <c:pt idx="4512">
                  <c:v>195638.42462925366</c:v>
                </c:pt>
                <c:pt idx="4513">
                  <c:v>195638.42462925366</c:v>
                </c:pt>
                <c:pt idx="4514">
                  <c:v>195638.42462925366</c:v>
                </c:pt>
                <c:pt idx="4515">
                  <c:v>195847.13843197672</c:v>
                </c:pt>
                <c:pt idx="4516">
                  <c:v>195286.22654036974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C-4090-8ED2-CCB52F8C7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846255"/>
        <c:axId val="1222852015"/>
      </c:lineChart>
      <c:lineChart>
        <c:grouping val="standard"/>
        <c:varyColors val="0"/>
        <c:ser>
          <c:idx val="1"/>
          <c:order val="1"/>
          <c:tx>
            <c:strRef>
              <c:f>绘图!$H$1</c:f>
              <c:strCache>
                <c:ptCount val="1"/>
                <c:pt idx="0">
                  <c:v>当期回撤（右轴）</c:v>
                </c:pt>
              </c:strCache>
            </c:strRef>
          </c:tx>
          <c:spPr>
            <a:ln w="12700" cap="rnd">
              <a:solidFill>
                <a:schemeClr val="tx1">
                  <a:lumMod val="65000"/>
                  <a:lumOff val="35000"/>
                  <a:alpha val="2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绘图!$A$2:$A$4518</c:f>
              <c:numCache>
                <c:formatCode>m/d/yyyy</c:formatCode>
                <c:ptCount val="4517"/>
                <c:pt idx="0">
                  <c:v>41484</c:v>
                </c:pt>
                <c:pt idx="1">
                  <c:v>41485</c:v>
                </c:pt>
                <c:pt idx="2">
                  <c:v>41486</c:v>
                </c:pt>
                <c:pt idx="3">
                  <c:v>41487</c:v>
                </c:pt>
                <c:pt idx="4">
                  <c:v>41488</c:v>
                </c:pt>
                <c:pt idx="5">
                  <c:v>41489</c:v>
                </c:pt>
                <c:pt idx="6">
                  <c:v>41490</c:v>
                </c:pt>
                <c:pt idx="7">
                  <c:v>41491</c:v>
                </c:pt>
                <c:pt idx="8">
                  <c:v>41492</c:v>
                </c:pt>
                <c:pt idx="9">
                  <c:v>41493</c:v>
                </c:pt>
                <c:pt idx="10">
                  <c:v>41494</c:v>
                </c:pt>
                <c:pt idx="11">
                  <c:v>41495</c:v>
                </c:pt>
                <c:pt idx="12">
                  <c:v>41496</c:v>
                </c:pt>
                <c:pt idx="13">
                  <c:v>41497</c:v>
                </c:pt>
                <c:pt idx="14">
                  <c:v>41498</c:v>
                </c:pt>
                <c:pt idx="15">
                  <c:v>41499</c:v>
                </c:pt>
                <c:pt idx="16">
                  <c:v>41500</c:v>
                </c:pt>
                <c:pt idx="17">
                  <c:v>41501</c:v>
                </c:pt>
                <c:pt idx="18">
                  <c:v>41502</c:v>
                </c:pt>
                <c:pt idx="19">
                  <c:v>41503</c:v>
                </c:pt>
                <c:pt idx="20">
                  <c:v>41504</c:v>
                </c:pt>
                <c:pt idx="21">
                  <c:v>41505</c:v>
                </c:pt>
                <c:pt idx="22">
                  <c:v>41506</c:v>
                </c:pt>
                <c:pt idx="23">
                  <c:v>41507</c:v>
                </c:pt>
                <c:pt idx="24">
                  <c:v>41508</c:v>
                </c:pt>
                <c:pt idx="25">
                  <c:v>41509</c:v>
                </c:pt>
                <c:pt idx="26">
                  <c:v>41510</c:v>
                </c:pt>
                <c:pt idx="27">
                  <c:v>41511</c:v>
                </c:pt>
                <c:pt idx="28">
                  <c:v>41512</c:v>
                </c:pt>
                <c:pt idx="29">
                  <c:v>41513</c:v>
                </c:pt>
                <c:pt idx="30">
                  <c:v>41514</c:v>
                </c:pt>
                <c:pt idx="31">
                  <c:v>41515</c:v>
                </c:pt>
                <c:pt idx="32">
                  <c:v>41516</c:v>
                </c:pt>
                <c:pt idx="33">
                  <c:v>41517</c:v>
                </c:pt>
                <c:pt idx="34">
                  <c:v>41518</c:v>
                </c:pt>
                <c:pt idx="35">
                  <c:v>41519</c:v>
                </c:pt>
                <c:pt idx="36">
                  <c:v>41520</c:v>
                </c:pt>
                <c:pt idx="37">
                  <c:v>41521</c:v>
                </c:pt>
                <c:pt idx="38">
                  <c:v>41522</c:v>
                </c:pt>
                <c:pt idx="39">
                  <c:v>41523</c:v>
                </c:pt>
                <c:pt idx="40">
                  <c:v>41524</c:v>
                </c:pt>
                <c:pt idx="41">
                  <c:v>41525</c:v>
                </c:pt>
                <c:pt idx="42">
                  <c:v>41526</c:v>
                </c:pt>
                <c:pt idx="43">
                  <c:v>41527</c:v>
                </c:pt>
                <c:pt idx="44">
                  <c:v>41528</c:v>
                </c:pt>
                <c:pt idx="45">
                  <c:v>41529</c:v>
                </c:pt>
                <c:pt idx="46">
                  <c:v>41530</c:v>
                </c:pt>
                <c:pt idx="47">
                  <c:v>41531</c:v>
                </c:pt>
                <c:pt idx="48">
                  <c:v>41532</c:v>
                </c:pt>
                <c:pt idx="49">
                  <c:v>41533</c:v>
                </c:pt>
                <c:pt idx="50">
                  <c:v>41534</c:v>
                </c:pt>
                <c:pt idx="51">
                  <c:v>41535</c:v>
                </c:pt>
                <c:pt idx="52">
                  <c:v>41536</c:v>
                </c:pt>
                <c:pt idx="53">
                  <c:v>41537</c:v>
                </c:pt>
                <c:pt idx="54">
                  <c:v>41538</c:v>
                </c:pt>
                <c:pt idx="55">
                  <c:v>41539</c:v>
                </c:pt>
                <c:pt idx="56">
                  <c:v>41540</c:v>
                </c:pt>
                <c:pt idx="57">
                  <c:v>41541</c:v>
                </c:pt>
                <c:pt idx="58">
                  <c:v>41542</c:v>
                </c:pt>
                <c:pt idx="59">
                  <c:v>41543</c:v>
                </c:pt>
                <c:pt idx="60">
                  <c:v>41544</c:v>
                </c:pt>
                <c:pt idx="61">
                  <c:v>41545</c:v>
                </c:pt>
                <c:pt idx="62">
                  <c:v>41546</c:v>
                </c:pt>
                <c:pt idx="63">
                  <c:v>41547</c:v>
                </c:pt>
                <c:pt idx="64">
                  <c:v>41548</c:v>
                </c:pt>
                <c:pt idx="65">
                  <c:v>41549</c:v>
                </c:pt>
                <c:pt idx="66">
                  <c:v>41550</c:v>
                </c:pt>
                <c:pt idx="67">
                  <c:v>41551</c:v>
                </c:pt>
                <c:pt idx="68">
                  <c:v>41552</c:v>
                </c:pt>
                <c:pt idx="69">
                  <c:v>41553</c:v>
                </c:pt>
                <c:pt idx="70">
                  <c:v>41554</c:v>
                </c:pt>
                <c:pt idx="71">
                  <c:v>41555</c:v>
                </c:pt>
                <c:pt idx="72">
                  <c:v>41556</c:v>
                </c:pt>
                <c:pt idx="73">
                  <c:v>41557</c:v>
                </c:pt>
                <c:pt idx="74">
                  <c:v>41558</c:v>
                </c:pt>
                <c:pt idx="75">
                  <c:v>41559</c:v>
                </c:pt>
                <c:pt idx="76">
                  <c:v>41560</c:v>
                </c:pt>
                <c:pt idx="77">
                  <c:v>41561</c:v>
                </c:pt>
                <c:pt idx="78">
                  <c:v>41562</c:v>
                </c:pt>
                <c:pt idx="79">
                  <c:v>41563</c:v>
                </c:pt>
                <c:pt idx="80">
                  <c:v>41564</c:v>
                </c:pt>
                <c:pt idx="81">
                  <c:v>41565</c:v>
                </c:pt>
                <c:pt idx="82">
                  <c:v>41566</c:v>
                </c:pt>
                <c:pt idx="83">
                  <c:v>41567</c:v>
                </c:pt>
                <c:pt idx="84">
                  <c:v>41568</c:v>
                </c:pt>
                <c:pt idx="85">
                  <c:v>41569</c:v>
                </c:pt>
                <c:pt idx="86">
                  <c:v>41570</c:v>
                </c:pt>
                <c:pt idx="87">
                  <c:v>41571</c:v>
                </c:pt>
                <c:pt idx="88">
                  <c:v>41572</c:v>
                </c:pt>
                <c:pt idx="89">
                  <c:v>41573</c:v>
                </c:pt>
                <c:pt idx="90">
                  <c:v>41574</c:v>
                </c:pt>
                <c:pt idx="91">
                  <c:v>41575</c:v>
                </c:pt>
                <c:pt idx="92">
                  <c:v>41576</c:v>
                </c:pt>
                <c:pt idx="93">
                  <c:v>41577</c:v>
                </c:pt>
                <c:pt idx="94">
                  <c:v>41578</c:v>
                </c:pt>
                <c:pt idx="95">
                  <c:v>41579</c:v>
                </c:pt>
                <c:pt idx="96">
                  <c:v>41580</c:v>
                </c:pt>
                <c:pt idx="97">
                  <c:v>41581</c:v>
                </c:pt>
                <c:pt idx="98">
                  <c:v>41582</c:v>
                </c:pt>
                <c:pt idx="99">
                  <c:v>41583</c:v>
                </c:pt>
                <c:pt idx="100">
                  <c:v>41584</c:v>
                </c:pt>
                <c:pt idx="101">
                  <c:v>41585</c:v>
                </c:pt>
                <c:pt idx="102">
                  <c:v>41586</c:v>
                </c:pt>
                <c:pt idx="103">
                  <c:v>41587</c:v>
                </c:pt>
                <c:pt idx="104">
                  <c:v>41588</c:v>
                </c:pt>
                <c:pt idx="105">
                  <c:v>41589</c:v>
                </c:pt>
                <c:pt idx="106">
                  <c:v>41590</c:v>
                </c:pt>
                <c:pt idx="107">
                  <c:v>41591</c:v>
                </c:pt>
                <c:pt idx="108">
                  <c:v>41592</c:v>
                </c:pt>
                <c:pt idx="109">
                  <c:v>41593</c:v>
                </c:pt>
                <c:pt idx="110">
                  <c:v>41594</c:v>
                </c:pt>
                <c:pt idx="111">
                  <c:v>41595</c:v>
                </c:pt>
                <c:pt idx="112">
                  <c:v>41596</c:v>
                </c:pt>
                <c:pt idx="113">
                  <c:v>41597</c:v>
                </c:pt>
                <c:pt idx="114">
                  <c:v>41598</c:v>
                </c:pt>
                <c:pt idx="115">
                  <c:v>41599</c:v>
                </c:pt>
                <c:pt idx="116">
                  <c:v>41600</c:v>
                </c:pt>
                <c:pt idx="117">
                  <c:v>41601</c:v>
                </c:pt>
                <c:pt idx="118">
                  <c:v>41602</c:v>
                </c:pt>
                <c:pt idx="119">
                  <c:v>41603</c:v>
                </c:pt>
                <c:pt idx="120">
                  <c:v>41604</c:v>
                </c:pt>
                <c:pt idx="121">
                  <c:v>41605</c:v>
                </c:pt>
                <c:pt idx="122">
                  <c:v>41606</c:v>
                </c:pt>
                <c:pt idx="123">
                  <c:v>41607</c:v>
                </c:pt>
                <c:pt idx="124">
                  <c:v>41608</c:v>
                </c:pt>
                <c:pt idx="125">
                  <c:v>41609</c:v>
                </c:pt>
                <c:pt idx="126">
                  <c:v>41610</c:v>
                </c:pt>
                <c:pt idx="127">
                  <c:v>41611</c:v>
                </c:pt>
                <c:pt idx="128">
                  <c:v>41612</c:v>
                </c:pt>
                <c:pt idx="129">
                  <c:v>41613</c:v>
                </c:pt>
                <c:pt idx="130">
                  <c:v>41614</c:v>
                </c:pt>
                <c:pt idx="131">
                  <c:v>41615</c:v>
                </c:pt>
                <c:pt idx="132">
                  <c:v>41616</c:v>
                </c:pt>
                <c:pt idx="133">
                  <c:v>41617</c:v>
                </c:pt>
                <c:pt idx="134">
                  <c:v>41618</c:v>
                </c:pt>
                <c:pt idx="135">
                  <c:v>41619</c:v>
                </c:pt>
                <c:pt idx="136">
                  <c:v>41620</c:v>
                </c:pt>
                <c:pt idx="137">
                  <c:v>41621</c:v>
                </c:pt>
                <c:pt idx="138">
                  <c:v>41622</c:v>
                </c:pt>
                <c:pt idx="139">
                  <c:v>41623</c:v>
                </c:pt>
                <c:pt idx="140">
                  <c:v>41624</c:v>
                </c:pt>
                <c:pt idx="141">
                  <c:v>41625</c:v>
                </c:pt>
                <c:pt idx="142">
                  <c:v>41626</c:v>
                </c:pt>
                <c:pt idx="143">
                  <c:v>41627</c:v>
                </c:pt>
                <c:pt idx="144">
                  <c:v>41628</c:v>
                </c:pt>
                <c:pt idx="145">
                  <c:v>41629</c:v>
                </c:pt>
                <c:pt idx="146">
                  <c:v>41630</c:v>
                </c:pt>
                <c:pt idx="147">
                  <c:v>41631</c:v>
                </c:pt>
                <c:pt idx="148">
                  <c:v>41632</c:v>
                </c:pt>
                <c:pt idx="149">
                  <c:v>41633</c:v>
                </c:pt>
                <c:pt idx="150">
                  <c:v>41634</c:v>
                </c:pt>
                <c:pt idx="151">
                  <c:v>41635</c:v>
                </c:pt>
                <c:pt idx="152">
                  <c:v>41636</c:v>
                </c:pt>
                <c:pt idx="153">
                  <c:v>41637</c:v>
                </c:pt>
                <c:pt idx="154">
                  <c:v>41638</c:v>
                </c:pt>
                <c:pt idx="155">
                  <c:v>41639</c:v>
                </c:pt>
                <c:pt idx="156">
                  <c:v>41640</c:v>
                </c:pt>
                <c:pt idx="157">
                  <c:v>41641</c:v>
                </c:pt>
                <c:pt idx="158">
                  <c:v>41642</c:v>
                </c:pt>
                <c:pt idx="159">
                  <c:v>41643</c:v>
                </c:pt>
                <c:pt idx="160">
                  <c:v>41644</c:v>
                </c:pt>
                <c:pt idx="161">
                  <c:v>41645</c:v>
                </c:pt>
                <c:pt idx="162">
                  <c:v>41646</c:v>
                </c:pt>
                <c:pt idx="163">
                  <c:v>41647</c:v>
                </c:pt>
                <c:pt idx="164">
                  <c:v>41648</c:v>
                </c:pt>
                <c:pt idx="165">
                  <c:v>41649</c:v>
                </c:pt>
                <c:pt idx="166">
                  <c:v>41650</c:v>
                </c:pt>
                <c:pt idx="167">
                  <c:v>41651</c:v>
                </c:pt>
                <c:pt idx="168">
                  <c:v>41652</c:v>
                </c:pt>
                <c:pt idx="169">
                  <c:v>41653</c:v>
                </c:pt>
                <c:pt idx="170">
                  <c:v>41654</c:v>
                </c:pt>
                <c:pt idx="171">
                  <c:v>41655</c:v>
                </c:pt>
                <c:pt idx="172">
                  <c:v>41656</c:v>
                </c:pt>
                <c:pt idx="173">
                  <c:v>41657</c:v>
                </c:pt>
                <c:pt idx="174">
                  <c:v>41658</c:v>
                </c:pt>
                <c:pt idx="175">
                  <c:v>41659</c:v>
                </c:pt>
                <c:pt idx="176">
                  <c:v>41660</c:v>
                </c:pt>
                <c:pt idx="177">
                  <c:v>41661</c:v>
                </c:pt>
                <c:pt idx="178">
                  <c:v>41662</c:v>
                </c:pt>
                <c:pt idx="179">
                  <c:v>41663</c:v>
                </c:pt>
                <c:pt idx="180">
                  <c:v>41664</c:v>
                </c:pt>
                <c:pt idx="181">
                  <c:v>41665</c:v>
                </c:pt>
                <c:pt idx="182">
                  <c:v>41666</c:v>
                </c:pt>
                <c:pt idx="183">
                  <c:v>41667</c:v>
                </c:pt>
                <c:pt idx="184">
                  <c:v>41668</c:v>
                </c:pt>
                <c:pt idx="185">
                  <c:v>41669</c:v>
                </c:pt>
                <c:pt idx="186">
                  <c:v>41670</c:v>
                </c:pt>
                <c:pt idx="187">
                  <c:v>41671</c:v>
                </c:pt>
                <c:pt idx="188">
                  <c:v>41672</c:v>
                </c:pt>
                <c:pt idx="189">
                  <c:v>41673</c:v>
                </c:pt>
                <c:pt idx="190">
                  <c:v>41674</c:v>
                </c:pt>
                <c:pt idx="191">
                  <c:v>41675</c:v>
                </c:pt>
                <c:pt idx="192">
                  <c:v>41676</c:v>
                </c:pt>
                <c:pt idx="193">
                  <c:v>41677</c:v>
                </c:pt>
                <c:pt idx="194">
                  <c:v>41678</c:v>
                </c:pt>
                <c:pt idx="195">
                  <c:v>41679</c:v>
                </c:pt>
                <c:pt idx="196">
                  <c:v>41680</c:v>
                </c:pt>
                <c:pt idx="197">
                  <c:v>41681</c:v>
                </c:pt>
                <c:pt idx="198">
                  <c:v>41682</c:v>
                </c:pt>
                <c:pt idx="199">
                  <c:v>41683</c:v>
                </c:pt>
                <c:pt idx="200">
                  <c:v>41684</c:v>
                </c:pt>
                <c:pt idx="201">
                  <c:v>41685</c:v>
                </c:pt>
                <c:pt idx="202">
                  <c:v>41686</c:v>
                </c:pt>
                <c:pt idx="203">
                  <c:v>41687</c:v>
                </c:pt>
                <c:pt idx="204">
                  <c:v>41688</c:v>
                </c:pt>
                <c:pt idx="205">
                  <c:v>41689</c:v>
                </c:pt>
                <c:pt idx="206">
                  <c:v>41690</c:v>
                </c:pt>
                <c:pt idx="207">
                  <c:v>41691</c:v>
                </c:pt>
                <c:pt idx="208">
                  <c:v>41692</c:v>
                </c:pt>
                <c:pt idx="209">
                  <c:v>41693</c:v>
                </c:pt>
                <c:pt idx="210">
                  <c:v>41694</c:v>
                </c:pt>
                <c:pt idx="211">
                  <c:v>41695</c:v>
                </c:pt>
                <c:pt idx="212">
                  <c:v>41696</c:v>
                </c:pt>
                <c:pt idx="213">
                  <c:v>41697</c:v>
                </c:pt>
                <c:pt idx="214">
                  <c:v>41698</c:v>
                </c:pt>
                <c:pt idx="215">
                  <c:v>41699</c:v>
                </c:pt>
                <c:pt idx="216">
                  <c:v>41700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41706</c:v>
                </c:pt>
                <c:pt idx="223">
                  <c:v>41707</c:v>
                </c:pt>
                <c:pt idx="224">
                  <c:v>41708</c:v>
                </c:pt>
                <c:pt idx="225">
                  <c:v>41709</c:v>
                </c:pt>
                <c:pt idx="226">
                  <c:v>41710</c:v>
                </c:pt>
                <c:pt idx="227">
                  <c:v>41711</c:v>
                </c:pt>
                <c:pt idx="228">
                  <c:v>41712</c:v>
                </c:pt>
                <c:pt idx="229">
                  <c:v>41713</c:v>
                </c:pt>
                <c:pt idx="230">
                  <c:v>41714</c:v>
                </c:pt>
                <c:pt idx="231">
                  <c:v>41715</c:v>
                </c:pt>
                <c:pt idx="232">
                  <c:v>41716</c:v>
                </c:pt>
                <c:pt idx="233">
                  <c:v>41717</c:v>
                </c:pt>
                <c:pt idx="234">
                  <c:v>41718</c:v>
                </c:pt>
                <c:pt idx="235">
                  <c:v>41719</c:v>
                </c:pt>
                <c:pt idx="236">
                  <c:v>41720</c:v>
                </c:pt>
                <c:pt idx="237">
                  <c:v>41721</c:v>
                </c:pt>
                <c:pt idx="238">
                  <c:v>41722</c:v>
                </c:pt>
                <c:pt idx="239">
                  <c:v>41723</c:v>
                </c:pt>
                <c:pt idx="240">
                  <c:v>41724</c:v>
                </c:pt>
                <c:pt idx="241">
                  <c:v>41725</c:v>
                </c:pt>
                <c:pt idx="242">
                  <c:v>41726</c:v>
                </c:pt>
                <c:pt idx="243">
                  <c:v>41727</c:v>
                </c:pt>
                <c:pt idx="244">
                  <c:v>41728</c:v>
                </c:pt>
                <c:pt idx="245">
                  <c:v>41729</c:v>
                </c:pt>
                <c:pt idx="246">
                  <c:v>41730</c:v>
                </c:pt>
                <c:pt idx="247">
                  <c:v>41731</c:v>
                </c:pt>
                <c:pt idx="248">
                  <c:v>41732</c:v>
                </c:pt>
                <c:pt idx="249">
                  <c:v>41733</c:v>
                </c:pt>
                <c:pt idx="250">
                  <c:v>41734</c:v>
                </c:pt>
                <c:pt idx="251">
                  <c:v>41735</c:v>
                </c:pt>
                <c:pt idx="252">
                  <c:v>41736</c:v>
                </c:pt>
                <c:pt idx="253">
                  <c:v>41737</c:v>
                </c:pt>
                <c:pt idx="254">
                  <c:v>41738</c:v>
                </c:pt>
                <c:pt idx="255">
                  <c:v>41739</c:v>
                </c:pt>
                <c:pt idx="256">
                  <c:v>41740</c:v>
                </c:pt>
                <c:pt idx="257">
                  <c:v>41741</c:v>
                </c:pt>
                <c:pt idx="258">
                  <c:v>41742</c:v>
                </c:pt>
                <c:pt idx="259">
                  <c:v>41743</c:v>
                </c:pt>
                <c:pt idx="260">
                  <c:v>41744</c:v>
                </c:pt>
                <c:pt idx="261">
                  <c:v>41745</c:v>
                </c:pt>
                <c:pt idx="262">
                  <c:v>41746</c:v>
                </c:pt>
                <c:pt idx="263">
                  <c:v>41747</c:v>
                </c:pt>
                <c:pt idx="264">
                  <c:v>41748</c:v>
                </c:pt>
                <c:pt idx="265">
                  <c:v>41749</c:v>
                </c:pt>
                <c:pt idx="266">
                  <c:v>41750</c:v>
                </c:pt>
                <c:pt idx="267">
                  <c:v>41751</c:v>
                </c:pt>
                <c:pt idx="268">
                  <c:v>41752</c:v>
                </c:pt>
                <c:pt idx="269">
                  <c:v>41753</c:v>
                </c:pt>
                <c:pt idx="270">
                  <c:v>41754</c:v>
                </c:pt>
                <c:pt idx="271">
                  <c:v>41755</c:v>
                </c:pt>
                <c:pt idx="272">
                  <c:v>41756</c:v>
                </c:pt>
                <c:pt idx="273">
                  <c:v>41757</c:v>
                </c:pt>
                <c:pt idx="274">
                  <c:v>41758</c:v>
                </c:pt>
                <c:pt idx="275">
                  <c:v>41759</c:v>
                </c:pt>
                <c:pt idx="276">
                  <c:v>41760</c:v>
                </c:pt>
                <c:pt idx="277">
                  <c:v>41761</c:v>
                </c:pt>
                <c:pt idx="278">
                  <c:v>41762</c:v>
                </c:pt>
                <c:pt idx="279">
                  <c:v>41763</c:v>
                </c:pt>
                <c:pt idx="280">
                  <c:v>41764</c:v>
                </c:pt>
                <c:pt idx="281">
                  <c:v>41765</c:v>
                </c:pt>
                <c:pt idx="282">
                  <c:v>41766</c:v>
                </c:pt>
                <c:pt idx="283">
                  <c:v>41767</c:v>
                </c:pt>
                <c:pt idx="284">
                  <c:v>41768</c:v>
                </c:pt>
                <c:pt idx="285">
                  <c:v>41769</c:v>
                </c:pt>
                <c:pt idx="286">
                  <c:v>41770</c:v>
                </c:pt>
                <c:pt idx="287">
                  <c:v>41771</c:v>
                </c:pt>
                <c:pt idx="288">
                  <c:v>41772</c:v>
                </c:pt>
                <c:pt idx="289">
                  <c:v>41773</c:v>
                </c:pt>
                <c:pt idx="290">
                  <c:v>41774</c:v>
                </c:pt>
                <c:pt idx="291">
                  <c:v>41775</c:v>
                </c:pt>
                <c:pt idx="292">
                  <c:v>41776</c:v>
                </c:pt>
                <c:pt idx="293">
                  <c:v>41777</c:v>
                </c:pt>
                <c:pt idx="294">
                  <c:v>41778</c:v>
                </c:pt>
                <c:pt idx="295">
                  <c:v>41779</c:v>
                </c:pt>
                <c:pt idx="296">
                  <c:v>41780</c:v>
                </c:pt>
                <c:pt idx="297">
                  <c:v>41781</c:v>
                </c:pt>
                <c:pt idx="298">
                  <c:v>41782</c:v>
                </c:pt>
                <c:pt idx="299">
                  <c:v>41783</c:v>
                </c:pt>
                <c:pt idx="300">
                  <c:v>41784</c:v>
                </c:pt>
                <c:pt idx="301">
                  <c:v>41785</c:v>
                </c:pt>
                <c:pt idx="302">
                  <c:v>41786</c:v>
                </c:pt>
                <c:pt idx="303">
                  <c:v>41787</c:v>
                </c:pt>
                <c:pt idx="304">
                  <c:v>41788</c:v>
                </c:pt>
                <c:pt idx="305">
                  <c:v>41789</c:v>
                </c:pt>
                <c:pt idx="306">
                  <c:v>41790</c:v>
                </c:pt>
                <c:pt idx="307">
                  <c:v>41791</c:v>
                </c:pt>
                <c:pt idx="308">
                  <c:v>41792</c:v>
                </c:pt>
                <c:pt idx="309">
                  <c:v>41793</c:v>
                </c:pt>
                <c:pt idx="310">
                  <c:v>41794</c:v>
                </c:pt>
                <c:pt idx="311">
                  <c:v>41795</c:v>
                </c:pt>
                <c:pt idx="312">
                  <c:v>41796</c:v>
                </c:pt>
                <c:pt idx="313">
                  <c:v>41797</c:v>
                </c:pt>
                <c:pt idx="314">
                  <c:v>41798</c:v>
                </c:pt>
                <c:pt idx="315">
                  <c:v>41799</c:v>
                </c:pt>
                <c:pt idx="316">
                  <c:v>41800</c:v>
                </c:pt>
                <c:pt idx="317">
                  <c:v>41801</c:v>
                </c:pt>
                <c:pt idx="318">
                  <c:v>41802</c:v>
                </c:pt>
                <c:pt idx="319">
                  <c:v>41803</c:v>
                </c:pt>
                <c:pt idx="320">
                  <c:v>41804</c:v>
                </c:pt>
                <c:pt idx="321">
                  <c:v>41805</c:v>
                </c:pt>
                <c:pt idx="322">
                  <c:v>41806</c:v>
                </c:pt>
                <c:pt idx="323">
                  <c:v>41807</c:v>
                </c:pt>
                <c:pt idx="324">
                  <c:v>41808</c:v>
                </c:pt>
                <c:pt idx="325">
                  <c:v>41809</c:v>
                </c:pt>
                <c:pt idx="326">
                  <c:v>41810</c:v>
                </c:pt>
                <c:pt idx="327">
                  <c:v>41811</c:v>
                </c:pt>
                <c:pt idx="328">
                  <c:v>41812</c:v>
                </c:pt>
                <c:pt idx="329">
                  <c:v>41813</c:v>
                </c:pt>
                <c:pt idx="330">
                  <c:v>41814</c:v>
                </c:pt>
                <c:pt idx="331">
                  <c:v>41815</c:v>
                </c:pt>
                <c:pt idx="332">
                  <c:v>41816</c:v>
                </c:pt>
                <c:pt idx="333">
                  <c:v>41817</c:v>
                </c:pt>
                <c:pt idx="334">
                  <c:v>41818</c:v>
                </c:pt>
                <c:pt idx="335">
                  <c:v>41819</c:v>
                </c:pt>
                <c:pt idx="336">
                  <c:v>41820</c:v>
                </c:pt>
                <c:pt idx="337">
                  <c:v>41821</c:v>
                </c:pt>
                <c:pt idx="338">
                  <c:v>41822</c:v>
                </c:pt>
                <c:pt idx="339">
                  <c:v>41823</c:v>
                </c:pt>
                <c:pt idx="340">
                  <c:v>41824</c:v>
                </c:pt>
                <c:pt idx="341">
                  <c:v>41825</c:v>
                </c:pt>
                <c:pt idx="342">
                  <c:v>41826</c:v>
                </c:pt>
                <c:pt idx="343">
                  <c:v>41827</c:v>
                </c:pt>
                <c:pt idx="344">
                  <c:v>41828</c:v>
                </c:pt>
                <c:pt idx="345">
                  <c:v>41829</c:v>
                </c:pt>
                <c:pt idx="346">
                  <c:v>41830</c:v>
                </c:pt>
                <c:pt idx="347">
                  <c:v>41831</c:v>
                </c:pt>
                <c:pt idx="348">
                  <c:v>41832</c:v>
                </c:pt>
                <c:pt idx="349">
                  <c:v>41833</c:v>
                </c:pt>
                <c:pt idx="350">
                  <c:v>41834</c:v>
                </c:pt>
                <c:pt idx="351">
                  <c:v>41835</c:v>
                </c:pt>
                <c:pt idx="352">
                  <c:v>41836</c:v>
                </c:pt>
                <c:pt idx="353">
                  <c:v>41837</c:v>
                </c:pt>
                <c:pt idx="354">
                  <c:v>41838</c:v>
                </c:pt>
                <c:pt idx="355">
                  <c:v>41839</c:v>
                </c:pt>
                <c:pt idx="356">
                  <c:v>41840</c:v>
                </c:pt>
                <c:pt idx="357">
                  <c:v>41841</c:v>
                </c:pt>
                <c:pt idx="358">
                  <c:v>41842</c:v>
                </c:pt>
                <c:pt idx="359">
                  <c:v>41843</c:v>
                </c:pt>
                <c:pt idx="360">
                  <c:v>41844</c:v>
                </c:pt>
                <c:pt idx="361">
                  <c:v>41845</c:v>
                </c:pt>
                <c:pt idx="362">
                  <c:v>41846</c:v>
                </c:pt>
                <c:pt idx="363">
                  <c:v>41847</c:v>
                </c:pt>
                <c:pt idx="364">
                  <c:v>41848</c:v>
                </c:pt>
                <c:pt idx="365">
                  <c:v>41849</c:v>
                </c:pt>
                <c:pt idx="366">
                  <c:v>41850</c:v>
                </c:pt>
                <c:pt idx="367">
                  <c:v>41851</c:v>
                </c:pt>
                <c:pt idx="368">
                  <c:v>41852</c:v>
                </c:pt>
                <c:pt idx="369">
                  <c:v>41853</c:v>
                </c:pt>
                <c:pt idx="370">
                  <c:v>41854</c:v>
                </c:pt>
                <c:pt idx="371">
                  <c:v>41855</c:v>
                </c:pt>
                <c:pt idx="372">
                  <c:v>41856</c:v>
                </c:pt>
                <c:pt idx="373">
                  <c:v>41857</c:v>
                </c:pt>
                <c:pt idx="374">
                  <c:v>41858</c:v>
                </c:pt>
                <c:pt idx="375">
                  <c:v>41859</c:v>
                </c:pt>
                <c:pt idx="376">
                  <c:v>41860</c:v>
                </c:pt>
                <c:pt idx="377">
                  <c:v>41861</c:v>
                </c:pt>
                <c:pt idx="378">
                  <c:v>41862</c:v>
                </c:pt>
                <c:pt idx="379">
                  <c:v>41863</c:v>
                </c:pt>
                <c:pt idx="380">
                  <c:v>41864</c:v>
                </c:pt>
                <c:pt idx="381">
                  <c:v>41865</c:v>
                </c:pt>
                <c:pt idx="382">
                  <c:v>41866</c:v>
                </c:pt>
                <c:pt idx="383">
                  <c:v>41867</c:v>
                </c:pt>
                <c:pt idx="384">
                  <c:v>41868</c:v>
                </c:pt>
                <c:pt idx="385">
                  <c:v>41869</c:v>
                </c:pt>
                <c:pt idx="386">
                  <c:v>41870</c:v>
                </c:pt>
                <c:pt idx="387">
                  <c:v>41871</c:v>
                </c:pt>
                <c:pt idx="388">
                  <c:v>41872</c:v>
                </c:pt>
                <c:pt idx="389">
                  <c:v>41873</c:v>
                </c:pt>
                <c:pt idx="390">
                  <c:v>41874</c:v>
                </c:pt>
                <c:pt idx="391">
                  <c:v>41875</c:v>
                </c:pt>
                <c:pt idx="392">
                  <c:v>41876</c:v>
                </c:pt>
                <c:pt idx="393">
                  <c:v>41877</c:v>
                </c:pt>
                <c:pt idx="394">
                  <c:v>41878</c:v>
                </c:pt>
                <c:pt idx="395">
                  <c:v>41879</c:v>
                </c:pt>
                <c:pt idx="396">
                  <c:v>41880</c:v>
                </c:pt>
                <c:pt idx="397">
                  <c:v>41881</c:v>
                </c:pt>
                <c:pt idx="398">
                  <c:v>41882</c:v>
                </c:pt>
                <c:pt idx="399">
                  <c:v>41883</c:v>
                </c:pt>
                <c:pt idx="400">
                  <c:v>41884</c:v>
                </c:pt>
                <c:pt idx="401">
                  <c:v>41885</c:v>
                </c:pt>
                <c:pt idx="402">
                  <c:v>41886</c:v>
                </c:pt>
                <c:pt idx="403">
                  <c:v>41887</c:v>
                </c:pt>
                <c:pt idx="404">
                  <c:v>41888</c:v>
                </c:pt>
                <c:pt idx="405">
                  <c:v>41889</c:v>
                </c:pt>
                <c:pt idx="406">
                  <c:v>41890</c:v>
                </c:pt>
                <c:pt idx="407">
                  <c:v>41891</c:v>
                </c:pt>
                <c:pt idx="408">
                  <c:v>41892</c:v>
                </c:pt>
                <c:pt idx="409">
                  <c:v>41893</c:v>
                </c:pt>
                <c:pt idx="410">
                  <c:v>41894</c:v>
                </c:pt>
                <c:pt idx="411">
                  <c:v>41895</c:v>
                </c:pt>
                <c:pt idx="412">
                  <c:v>41896</c:v>
                </c:pt>
                <c:pt idx="413">
                  <c:v>41897</c:v>
                </c:pt>
                <c:pt idx="414">
                  <c:v>41898</c:v>
                </c:pt>
                <c:pt idx="415">
                  <c:v>41899</c:v>
                </c:pt>
                <c:pt idx="416">
                  <c:v>41900</c:v>
                </c:pt>
                <c:pt idx="417">
                  <c:v>41901</c:v>
                </c:pt>
                <c:pt idx="418">
                  <c:v>41902</c:v>
                </c:pt>
                <c:pt idx="419">
                  <c:v>41903</c:v>
                </c:pt>
                <c:pt idx="420">
                  <c:v>41904</c:v>
                </c:pt>
                <c:pt idx="421">
                  <c:v>41905</c:v>
                </c:pt>
                <c:pt idx="422">
                  <c:v>41906</c:v>
                </c:pt>
                <c:pt idx="423">
                  <c:v>41907</c:v>
                </c:pt>
                <c:pt idx="424">
                  <c:v>41908</c:v>
                </c:pt>
                <c:pt idx="425">
                  <c:v>41909</c:v>
                </c:pt>
                <c:pt idx="426">
                  <c:v>41910</c:v>
                </c:pt>
                <c:pt idx="427">
                  <c:v>41911</c:v>
                </c:pt>
                <c:pt idx="428">
                  <c:v>41912</c:v>
                </c:pt>
                <c:pt idx="429">
                  <c:v>41913</c:v>
                </c:pt>
                <c:pt idx="430">
                  <c:v>41914</c:v>
                </c:pt>
                <c:pt idx="431">
                  <c:v>41915</c:v>
                </c:pt>
                <c:pt idx="432">
                  <c:v>41916</c:v>
                </c:pt>
                <c:pt idx="433">
                  <c:v>41917</c:v>
                </c:pt>
                <c:pt idx="434">
                  <c:v>41918</c:v>
                </c:pt>
                <c:pt idx="435">
                  <c:v>41919</c:v>
                </c:pt>
                <c:pt idx="436">
                  <c:v>41920</c:v>
                </c:pt>
                <c:pt idx="437">
                  <c:v>41921</c:v>
                </c:pt>
                <c:pt idx="438">
                  <c:v>41922</c:v>
                </c:pt>
                <c:pt idx="439">
                  <c:v>41923</c:v>
                </c:pt>
                <c:pt idx="440">
                  <c:v>41924</c:v>
                </c:pt>
                <c:pt idx="441">
                  <c:v>41925</c:v>
                </c:pt>
                <c:pt idx="442">
                  <c:v>41926</c:v>
                </c:pt>
                <c:pt idx="443">
                  <c:v>41927</c:v>
                </c:pt>
                <c:pt idx="444">
                  <c:v>41928</c:v>
                </c:pt>
                <c:pt idx="445">
                  <c:v>41929</c:v>
                </c:pt>
                <c:pt idx="446">
                  <c:v>41930</c:v>
                </c:pt>
                <c:pt idx="447">
                  <c:v>41931</c:v>
                </c:pt>
                <c:pt idx="448">
                  <c:v>41932</c:v>
                </c:pt>
                <c:pt idx="449">
                  <c:v>41933</c:v>
                </c:pt>
                <c:pt idx="450">
                  <c:v>41934</c:v>
                </c:pt>
                <c:pt idx="451">
                  <c:v>41935</c:v>
                </c:pt>
                <c:pt idx="452">
                  <c:v>41936</c:v>
                </c:pt>
                <c:pt idx="453">
                  <c:v>41937</c:v>
                </c:pt>
                <c:pt idx="454">
                  <c:v>41938</c:v>
                </c:pt>
                <c:pt idx="455">
                  <c:v>41939</c:v>
                </c:pt>
                <c:pt idx="456">
                  <c:v>41940</c:v>
                </c:pt>
                <c:pt idx="457">
                  <c:v>41941</c:v>
                </c:pt>
                <c:pt idx="458">
                  <c:v>41942</c:v>
                </c:pt>
                <c:pt idx="459">
                  <c:v>41943</c:v>
                </c:pt>
                <c:pt idx="460">
                  <c:v>41944</c:v>
                </c:pt>
                <c:pt idx="461">
                  <c:v>41945</c:v>
                </c:pt>
                <c:pt idx="462">
                  <c:v>41946</c:v>
                </c:pt>
                <c:pt idx="463">
                  <c:v>41947</c:v>
                </c:pt>
                <c:pt idx="464">
                  <c:v>41948</c:v>
                </c:pt>
                <c:pt idx="465">
                  <c:v>41949</c:v>
                </c:pt>
                <c:pt idx="466">
                  <c:v>41950</c:v>
                </c:pt>
                <c:pt idx="467">
                  <c:v>41951</c:v>
                </c:pt>
                <c:pt idx="468">
                  <c:v>41952</c:v>
                </c:pt>
                <c:pt idx="469">
                  <c:v>41953</c:v>
                </c:pt>
                <c:pt idx="470">
                  <c:v>41954</c:v>
                </c:pt>
                <c:pt idx="471">
                  <c:v>41955</c:v>
                </c:pt>
                <c:pt idx="472">
                  <c:v>41956</c:v>
                </c:pt>
                <c:pt idx="473">
                  <c:v>41957</c:v>
                </c:pt>
                <c:pt idx="474">
                  <c:v>41958</c:v>
                </c:pt>
                <c:pt idx="475">
                  <c:v>41959</c:v>
                </c:pt>
                <c:pt idx="476">
                  <c:v>41960</c:v>
                </c:pt>
                <c:pt idx="477">
                  <c:v>41961</c:v>
                </c:pt>
                <c:pt idx="478">
                  <c:v>41962</c:v>
                </c:pt>
                <c:pt idx="479">
                  <c:v>41963</c:v>
                </c:pt>
                <c:pt idx="480">
                  <c:v>41964</c:v>
                </c:pt>
                <c:pt idx="481">
                  <c:v>41965</c:v>
                </c:pt>
                <c:pt idx="482">
                  <c:v>41966</c:v>
                </c:pt>
                <c:pt idx="483">
                  <c:v>41967</c:v>
                </c:pt>
                <c:pt idx="484">
                  <c:v>41968</c:v>
                </c:pt>
                <c:pt idx="485">
                  <c:v>41969</c:v>
                </c:pt>
                <c:pt idx="486">
                  <c:v>41970</c:v>
                </c:pt>
                <c:pt idx="487">
                  <c:v>41971</c:v>
                </c:pt>
                <c:pt idx="488">
                  <c:v>41972</c:v>
                </c:pt>
                <c:pt idx="489">
                  <c:v>41973</c:v>
                </c:pt>
                <c:pt idx="490">
                  <c:v>41974</c:v>
                </c:pt>
                <c:pt idx="491">
                  <c:v>41975</c:v>
                </c:pt>
                <c:pt idx="492">
                  <c:v>41976</c:v>
                </c:pt>
                <c:pt idx="493">
                  <c:v>41977</c:v>
                </c:pt>
                <c:pt idx="494">
                  <c:v>41978</c:v>
                </c:pt>
                <c:pt idx="495">
                  <c:v>41979</c:v>
                </c:pt>
                <c:pt idx="496">
                  <c:v>41980</c:v>
                </c:pt>
                <c:pt idx="497">
                  <c:v>41981</c:v>
                </c:pt>
                <c:pt idx="498">
                  <c:v>41982</c:v>
                </c:pt>
                <c:pt idx="499">
                  <c:v>41983</c:v>
                </c:pt>
                <c:pt idx="500">
                  <c:v>41984</c:v>
                </c:pt>
                <c:pt idx="501">
                  <c:v>41985</c:v>
                </c:pt>
                <c:pt idx="502">
                  <c:v>41986</c:v>
                </c:pt>
                <c:pt idx="503">
                  <c:v>41987</c:v>
                </c:pt>
                <c:pt idx="504">
                  <c:v>41988</c:v>
                </c:pt>
                <c:pt idx="505">
                  <c:v>41989</c:v>
                </c:pt>
                <c:pt idx="506">
                  <c:v>41990</c:v>
                </c:pt>
                <c:pt idx="507">
                  <c:v>41991</c:v>
                </c:pt>
                <c:pt idx="508">
                  <c:v>41992</c:v>
                </c:pt>
                <c:pt idx="509">
                  <c:v>41993</c:v>
                </c:pt>
                <c:pt idx="510">
                  <c:v>41994</c:v>
                </c:pt>
                <c:pt idx="511">
                  <c:v>41995</c:v>
                </c:pt>
                <c:pt idx="512">
                  <c:v>41996</c:v>
                </c:pt>
                <c:pt idx="513">
                  <c:v>41997</c:v>
                </c:pt>
                <c:pt idx="514">
                  <c:v>41998</c:v>
                </c:pt>
                <c:pt idx="515">
                  <c:v>41999</c:v>
                </c:pt>
                <c:pt idx="516">
                  <c:v>42000</c:v>
                </c:pt>
                <c:pt idx="517">
                  <c:v>42001</c:v>
                </c:pt>
                <c:pt idx="518">
                  <c:v>42002</c:v>
                </c:pt>
                <c:pt idx="519">
                  <c:v>42003</c:v>
                </c:pt>
                <c:pt idx="520">
                  <c:v>42004</c:v>
                </c:pt>
                <c:pt idx="521">
                  <c:v>42005</c:v>
                </c:pt>
                <c:pt idx="522">
                  <c:v>42006</c:v>
                </c:pt>
                <c:pt idx="523">
                  <c:v>42007</c:v>
                </c:pt>
                <c:pt idx="524">
                  <c:v>42008</c:v>
                </c:pt>
                <c:pt idx="525">
                  <c:v>42009</c:v>
                </c:pt>
                <c:pt idx="526">
                  <c:v>42010</c:v>
                </c:pt>
                <c:pt idx="527">
                  <c:v>42011</c:v>
                </c:pt>
                <c:pt idx="528">
                  <c:v>42012</c:v>
                </c:pt>
                <c:pt idx="529">
                  <c:v>42013</c:v>
                </c:pt>
                <c:pt idx="530">
                  <c:v>42014</c:v>
                </c:pt>
                <c:pt idx="531">
                  <c:v>42015</c:v>
                </c:pt>
                <c:pt idx="532">
                  <c:v>42016</c:v>
                </c:pt>
                <c:pt idx="533">
                  <c:v>42017</c:v>
                </c:pt>
                <c:pt idx="534">
                  <c:v>42018</c:v>
                </c:pt>
                <c:pt idx="535">
                  <c:v>42019</c:v>
                </c:pt>
                <c:pt idx="536">
                  <c:v>42020</c:v>
                </c:pt>
                <c:pt idx="537">
                  <c:v>42021</c:v>
                </c:pt>
                <c:pt idx="538">
                  <c:v>42022</c:v>
                </c:pt>
                <c:pt idx="539">
                  <c:v>42023</c:v>
                </c:pt>
                <c:pt idx="540">
                  <c:v>42024</c:v>
                </c:pt>
                <c:pt idx="541">
                  <c:v>42025</c:v>
                </c:pt>
                <c:pt idx="542">
                  <c:v>42026</c:v>
                </c:pt>
                <c:pt idx="543">
                  <c:v>42027</c:v>
                </c:pt>
                <c:pt idx="544">
                  <c:v>42028</c:v>
                </c:pt>
                <c:pt idx="545">
                  <c:v>42029</c:v>
                </c:pt>
                <c:pt idx="546">
                  <c:v>42030</c:v>
                </c:pt>
                <c:pt idx="547">
                  <c:v>42031</c:v>
                </c:pt>
                <c:pt idx="548">
                  <c:v>42032</c:v>
                </c:pt>
                <c:pt idx="549">
                  <c:v>42033</c:v>
                </c:pt>
                <c:pt idx="550">
                  <c:v>42034</c:v>
                </c:pt>
                <c:pt idx="551">
                  <c:v>42035</c:v>
                </c:pt>
                <c:pt idx="552">
                  <c:v>42036</c:v>
                </c:pt>
                <c:pt idx="553">
                  <c:v>42037</c:v>
                </c:pt>
                <c:pt idx="554">
                  <c:v>42038</c:v>
                </c:pt>
                <c:pt idx="555">
                  <c:v>42039</c:v>
                </c:pt>
                <c:pt idx="556">
                  <c:v>42040</c:v>
                </c:pt>
                <c:pt idx="557">
                  <c:v>42041</c:v>
                </c:pt>
                <c:pt idx="558">
                  <c:v>42042</c:v>
                </c:pt>
                <c:pt idx="559">
                  <c:v>42043</c:v>
                </c:pt>
                <c:pt idx="560">
                  <c:v>42044</c:v>
                </c:pt>
                <c:pt idx="561">
                  <c:v>42045</c:v>
                </c:pt>
                <c:pt idx="562">
                  <c:v>42046</c:v>
                </c:pt>
                <c:pt idx="563">
                  <c:v>42047</c:v>
                </c:pt>
                <c:pt idx="564">
                  <c:v>42048</c:v>
                </c:pt>
                <c:pt idx="565">
                  <c:v>42049</c:v>
                </c:pt>
                <c:pt idx="566">
                  <c:v>42050</c:v>
                </c:pt>
                <c:pt idx="567">
                  <c:v>42051</c:v>
                </c:pt>
                <c:pt idx="568">
                  <c:v>42052</c:v>
                </c:pt>
                <c:pt idx="569">
                  <c:v>42053</c:v>
                </c:pt>
                <c:pt idx="570">
                  <c:v>42054</c:v>
                </c:pt>
                <c:pt idx="571">
                  <c:v>42055</c:v>
                </c:pt>
                <c:pt idx="572">
                  <c:v>42056</c:v>
                </c:pt>
                <c:pt idx="573">
                  <c:v>42057</c:v>
                </c:pt>
                <c:pt idx="574">
                  <c:v>42058</c:v>
                </c:pt>
                <c:pt idx="575">
                  <c:v>42059</c:v>
                </c:pt>
                <c:pt idx="576">
                  <c:v>42060</c:v>
                </c:pt>
                <c:pt idx="577">
                  <c:v>42061</c:v>
                </c:pt>
                <c:pt idx="578">
                  <c:v>42062</c:v>
                </c:pt>
                <c:pt idx="579">
                  <c:v>42063</c:v>
                </c:pt>
                <c:pt idx="580">
                  <c:v>42064</c:v>
                </c:pt>
                <c:pt idx="581">
                  <c:v>42065</c:v>
                </c:pt>
                <c:pt idx="582">
                  <c:v>42066</c:v>
                </c:pt>
                <c:pt idx="583">
                  <c:v>42067</c:v>
                </c:pt>
                <c:pt idx="584">
                  <c:v>42068</c:v>
                </c:pt>
                <c:pt idx="585">
                  <c:v>42069</c:v>
                </c:pt>
                <c:pt idx="586">
                  <c:v>42070</c:v>
                </c:pt>
                <c:pt idx="587">
                  <c:v>42071</c:v>
                </c:pt>
                <c:pt idx="588">
                  <c:v>42072</c:v>
                </c:pt>
                <c:pt idx="589">
                  <c:v>42073</c:v>
                </c:pt>
                <c:pt idx="590">
                  <c:v>42074</c:v>
                </c:pt>
                <c:pt idx="591">
                  <c:v>42075</c:v>
                </c:pt>
                <c:pt idx="592">
                  <c:v>42076</c:v>
                </c:pt>
                <c:pt idx="593">
                  <c:v>42077</c:v>
                </c:pt>
                <c:pt idx="594">
                  <c:v>42078</c:v>
                </c:pt>
                <c:pt idx="595">
                  <c:v>42079</c:v>
                </c:pt>
                <c:pt idx="596">
                  <c:v>42080</c:v>
                </c:pt>
                <c:pt idx="597">
                  <c:v>42081</c:v>
                </c:pt>
                <c:pt idx="598">
                  <c:v>42082</c:v>
                </c:pt>
                <c:pt idx="599">
                  <c:v>42083</c:v>
                </c:pt>
                <c:pt idx="600">
                  <c:v>42084</c:v>
                </c:pt>
                <c:pt idx="601">
                  <c:v>42085</c:v>
                </c:pt>
                <c:pt idx="602">
                  <c:v>42086</c:v>
                </c:pt>
                <c:pt idx="603">
                  <c:v>42087</c:v>
                </c:pt>
                <c:pt idx="604">
                  <c:v>42088</c:v>
                </c:pt>
                <c:pt idx="605">
                  <c:v>42089</c:v>
                </c:pt>
                <c:pt idx="606">
                  <c:v>42090</c:v>
                </c:pt>
                <c:pt idx="607">
                  <c:v>42091</c:v>
                </c:pt>
                <c:pt idx="608">
                  <c:v>42092</c:v>
                </c:pt>
                <c:pt idx="609">
                  <c:v>42093</c:v>
                </c:pt>
                <c:pt idx="610">
                  <c:v>42094</c:v>
                </c:pt>
                <c:pt idx="611">
                  <c:v>42095</c:v>
                </c:pt>
                <c:pt idx="612">
                  <c:v>42096</c:v>
                </c:pt>
                <c:pt idx="613">
                  <c:v>42097</c:v>
                </c:pt>
                <c:pt idx="614">
                  <c:v>42098</c:v>
                </c:pt>
                <c:pt idx="615">
                  <c:v>42099</c:v>
                </c:pt>
                <c:pt idx="616">
                  <c:v>42100</c:v>
                </c:pt>
                <c:pt idx="617">
                  <c:v>42101</c:v>
                </c:pt>
                <c:pt idx="618">
                  <c:v>42102</c:v>
                </c:pt>
                <c:pt idx="619">
                  <c:v>42103</c:v>
                </c:pt>
                <c:pt idx="620">
                  <c:v>42104</c:v>
                </c:pt>
                <c:pt idx="621">
                  <c:v>42105</c:v>
                </c:pt>
                <c:pt idx="622">
                  <c:v>42106</c:v>
                </c:pt>
                <c:pt idx="623">
                  <c:v>42107</c:v>
                </c:pt>
                <c:pt idx="624">
                  <c:v>42108</c:v>
                </c:pt>
                <c:pt idx="625">
                  <c:v>42109</c:v>
                </c:pt>
                <c:pt idx="626">
                  <c:v>42110</c:v>
                </c:pt>
                <c:pt idx="627">
                  <c:v>42111</c:v>
                </c:pt>
                <c:pt idx="628">
                  <c:v>42112</c:v>
                </c:pt>
                <c:pt idx="629">
                  <c:v>42113</c:v>
                </c:pt>
                <c:pt idx="630">
                  <c:v>42114</c:v>
                </c:pt>
                <c:pt idx="631">
                  <c:v>42115</c:v>
                </c:pt>
                <c:pt idx="632">
                  <c:v>42116</c:v>
                </c:pt>
                <c:pt idx="633">
                  <c:v>42117</c:v>
                </c:pt>
                <c:pt idx="634">
                  <c:v>42118</c:v>
                </c:pt>
                <c:pt idx="635">
                  <c:v>42119</c:v>
                </c:pt>
                <c:pt idx="636">
                  <c:v>42120</c:v>
                </c:pt>
                <c:pt idx="637">
                  <c:v>42121</c:v>
                </c:pt>
                <c:pt idx="638">
                  <c:v>42122</c:v>
                </c:pt>
                <c:pt idx="639">
                  <c:v>42123</c:v>
                </c:pt>
                <c:pt idx="640">
                  <c:v>42124</c:v>
                </c:pt>
                <c:pt idx="641">
                  <c:v>42125</c:v>
                </c:pt>
                <c:pt idx="642">
                  <c:v>42126</c:v>
                </c:pt>
                <c:pt idx="643">
                  <c:v>42127</c:v>
                </c:pt>
                <c:pt idx="644">
                  <c:v>42128</c:v>
                </c:pt>
                <c:pt idx="645">
                  <c:v>42129</c:v>
                </c:pt>
                <c:pt idx="646">
                  <c:v>42130</c:v>
                </c:pt>
                <c:pt idx="647">
                  <c:v>42131</c:v>
                </c:pt>
                <c:pt idx="648">
                  <c:v>42132</c:v>
                </c:pt>
                <c:pt idx="649">
                  <c:v>42133</c:v>
                </c:pt>
                <c:pt idx="650">
                  <c:v>42134</c:v>
                </c:pt>
                <c:pt idx="651">
                  <c:v>42135</c:v>
                </c:pt>
                <c:pt idx="652">
                  <c:v>42136</c:v>
                </c:pt>
                <c:pt idx="653">
                  <c:v>42137</c:v>
                </c:pt>
                <c:pt idx="654">
                  <c:v>42138</c:v>
                </c:pt>
                <c:pt idx="655">
                  <c:v>42139</c:v>
                </c:pt>
                <c:pt idx="656">
                  <c:v>42140</c:v>
                </c:pt>
                <c:pt idx="657">
                  <c:v>42141</c:v>
                </c:pt>
                <c:pt idx="658">
                  <c:v>42142</c:v>
                </c:pt>
                <c:pt idx="659">
                  <c:v>42143</c:v>
                </c:pt>
                <c:pt idx="660">
                  <c:v>42144</c:v>
                </c:pt>
                <c:pt idx="661">
                  <c:v>42145</c:v>
                </c:pt>
                <c:pt idx="662">
                  <c:v>42146</c:v>
                </c:pt>
                <c:pt idx="663">
                  <c:v>42147</c:v>
                </c:pt>
                <c:pt idx="664">
                  <c:v>42148</c:v>
                </c:pt>
                <c:pt idx="665">
                  <c:v>42149</c:v>
                </c:pt>
                <c:pt idx="666">
                  <c:v>42150</c:v>
                </c:pt>
                <c:pt idx="667">
                  <c:v>42151</c:v>
                </c:pt>
                <c:pt idx="668">
                  <c:v>42152</c:v>
                </c:pt>
                <c:pt idx="669">
                  <c:v>42153</c:v>
                </c:pt>
                <c:pt idx="670">
                  <c:v>42154</c:v>
                </c:pt>
                <c:pt idx="671">
                  <c:v>42155</c:v>
                </c:pt>
                <c:pt idx="672">
                  <c:v>42156</c:v>
                </c:pt>
                <c:pt idx="673">
                  <c:v>42157</c:v>
                </c:pt>
                <c:pt idx="674">
                  <c:v>42158</c:v>
                </c:pt>
                <c:pt idx="675">
                  <c:v>42159</c:v>
                </c:pt>
                <c:pt idx="676">
                  <c:v>42160</c:v>
                </c:pt>
                <c:pt idx="677">
                  <c:v>42161</c:v>
                </c:pt>
                <c:pt idx="678">
                  <c:v>42162</c:v>
                </c:pt>
                <c:pt idx="679">
                  <c:v>42163</c:v>
                </c:pt>
                <c:pt idx="680">
                  <c:v>42164</c:v>
                </c:pt>
                <c:pt idx="681">
                  <c:v>42165</c:v>
                </c:pt>
                <c:pt idx="682">
                  <c:v>42166</c:v>
                </c:pt>
                <c:pt idx="683">
                  <c:v>42167</c:v>
                </c:pt>
                <c:pt idx="684">
                  <c:v>42168</c:v>
                </c:pt>
                <c:pt idx="685">
                  <c:v>42169</c:v>
                </c:pt>
                <c:pt idx="686">
                  <c:v>42170</c:v>
                </c:pt>
                <c:pt idx="687">
                  <c:v>42171</c:v>
                </c:pt>
                <c:pt idx="688">
                  <c:v>42172</c:v>
                </c:pt>
                <c:pt idx="689">
                  <c:v>42173</c:v>
                </c:pt>
                <c:pt idx="690">
                  <c:v>42174</c:v>
                </c:pt>
                <c:pt idx="691">
                  <c:v>42175</c:v>
                </c:pt>
                <c:pt idx="692">
                  <c:v>42176</c:v>
                </c:pt>
                <c:pt idx="693">
                  <c:v>42177</c:v>
                </c:pt>
                <c:pt idx="694">
                  <c:v>42178</c:v>
                </c:pt>
                <c:pt idx="695">
                  <c:v>42179</c:v>
                </c:pt>
                <c:pt idx="696">
                  <c:v>42180</c:v>
                </c:pt>
                <c:pt idx="697">
                  <c:v>42181</c:v>
                </c:pt>
                <c:pt idx="698">
                  <c:v>42182</c:v>
                </c:pt>
                <c:pt idx="699">
                  <c:v>42183</c:v>
                </c:pt>
                <c:pt idx="700">
                  <c:v>42184</c:v>
                </c:pt>
                <c:pt idx="701">
                  <c:v>42185</c:v>
                </c:pt>
                <c:pt idx="702">
                  <c:v>42186</c:v>
                </c:pt>
                <c:pt idx="703">
                  <c:v>42187</c:v>
                </c:pt>
                <c:pt idx="704">
                  <c:v>42188</c:v>
                </c:pt>
                <c:pt idx="705">
                  <c:v>42189</c:v>
                </c:pt>
                <c:pt idx="706">
                  <c:v>42190</c:v>
                </c:pt>
                <c:pt idx="707">
                  <c:v>42191</c:v>
                </c:pt>
                <c:pt idx="708">
                  <c:v>42192</c:v>
                </c:pt>
                <c:pt idx="709">
                  <c:v>42193</c:v>
                </c:pt>
                <c:pt idx="710">
                  <c:v>42194</c:v>
                </c:pt>
                <c:pt idx="711">
                  <c:v>42195</c:v>
                </c:pt>
                <c:pt idx="712">
                  <c:v>42196</c:v>
                </c:pt>
                <c:pt idx="713">
                  <c:v>42197</c:v>
                </c:pt>
                <c:pt idx="714">
                  <c:v>42198</c:v>
                </c:pt>
                <c:pt idx="715">
                  <c:v>42199</c:v>
                </c:pt>
                <c:pt idx="716">
                  <c:v>42200</c:v>
                </c:pt>
                <c:pt idx="717">
                  <c:v>42201</c:v>
                </c:pt>
                <c:pt idx="718">
                  <c:v>42202</c:v>
                </c:pt>
                <c:pt idx="719">
                  <c:v>42203</c:v>
                </c:pt>
                <c:pt idx="720">
                  <c:v>42204</c:v>
                </c:pt>
                <c:pt idx="721">
                  <c:v>42205</c:v>
                </c:pt>
                <c:pt idx="722">
                  <c:v>42206</c:v>
                </c:pt>
                <c:pt idx="723">
                  <c:v>42207</c:v>
                </c:pt>
                <c:pt idx="724">
                  <c:v>42208</c:v>
                </c:pt>
                <c:pt idx="725">
                  <c:v>42209</c:v>
                </c:pt>
                <c:pt idx="726">
                  <c:v>42210</c:v>
                </c:pt>
                <c:pt idx="727">
                  <c:v>42211</c:v>
                </c:pt>
                <c:pt idx="728">
                  <c:v>42212</c:v>
                </c:pt>
                <c:pt idx="729">
                  <c:v>42213</c:v>
                </c:pt>
                <c:pt idx="730">
                  <c:v>42214</c:v>
                </c:pt>
                <c:pt idx="731">
                  <c:v>42215</c:v>
                </c:pt>
                <c:pt idx="732">
                  <c:v>42216</c:v>
                </c:pt>
                <c:pt idx="733">
                  <c:v>42217</c:v>
                </c:pt>
                <c:pt idx="734">
                  <c:v>42218</c:v>
                </c:pt>
                <c:pt idx="735">
                  <c:v>42219</c:v>
                </c:pt>
                <c:pt idx="736">
                  <c:v>42220</c:v>
                </c:pt>
                <c:pt idx="737">
                  <c:v>42221</c:v>
                </c:pt>
                <c:pt idx="738">
                  <c:v>42222</c:v>
                </c:pt>
                <c:pt idx="739">
                  <c:v>42223</c:v>
                </c:pt>
                <c:pt idx="740">
                  <c:v>42224</c:v>
                </c:pt>
                <c:pt idx="741">
                  <c:v>42225</c:v>
                </c:pt>
                <c:pt idx="742">
                  <c:v>42226</c:v>
                </c:pt>
                <c:pt idx="743">
                  <c:v>42227</c:v>
                </c:pt>
                <c:pt idx="744">
                  <c:v>42228</c:v>
                </c:pt>
                <c:pt idx="745">
                  <c:v>42229</c:v>
                </c:pt>
                <c:pt idx="746">
                  <c:v>42230</c:v>
                </c:pt>
                <c:pt idx="747">
                  <c:v>42231</c:v>
                </c:pt>
                <c:pt idx="748">
                  <c:v>42232</c:v>
                </c:pt>
                <c:pt idx="749">
                  <c:v>42233</c:v>
                </c:pt>
                <c:pt idx="750">
                  <c:v>42234</c:v>
                </c:pt>
                <c:pt idx="751">
                  <c:v>42235</c:v>
                </c:pt>
                <c:pt idx="752">
                  <c:v>42236</c:v>
                </c:pt>
                <c:pt idx="753">
                  <c:v>42237</c:v>
                </c:pt>
                <c:pt idx="754">
                  <c:v>42238</c:v>
                </c:pt>
                <c:pt idx="755">
                  <c:v>42239</c:v>
                </c:pt>
                <c:pt idx="756">
                  <c:v>42240</c:v>
                </c:pt>
                <c:pt idx="757">
                  <c:v>42241</c:v>
                </c:pt>
                <c:pt idx="758">
                  <c:v>42242</c:v>
                </c:pt>
                <c:pt idx="759">
                  <c:v>42243</c:v>
                </c:pt>
                <c:pt idx="760">
                  <c:v>42244</c:v>
                </c:pt>
                <c:pt idx="761">
                  <c:v>42245</c:v>
                </c:pt>
                <c:pt idx="762">
                  <c:v>42246</c:v>
                </c:pt>
                <c:pt idx="763">
                  <c:v>42247</c:v>
                </c:pt>
                <c:pt idx="764">
                  <c:v>42248</c:v>
                </c:pt>
                <c:pt idx="765">
                  <c:v>42249</c:v>
                </c:pt>
                <c:pt idx="766">
                  <c:v>42250</c:v>
                </c:pt>
                <c:pt idx="767">
                  <c:v>42251</c:v>
                </c:pt>
                <c:pt idx="768">
                  <c:v>42252</c:v>
                </c:pt>
                <c:pt idx="769">
                  <c:v>42253</c:v>
                </c:pt>
                <c:pt idx="770">
                  <c:v>42254</c:v>
                </c:pt>
                <c:pt idx="771">
                  <c:v>42255</c:v>
                </c:pt>
                <c:pt idx="772">
                  <c:v>42256</c:v>
                </c:pt>
                <c:pt idx="773">
                  <c:v>42257</c:v>
                </c:pt>
                <c:pt idx="774">
                  <c:v>42258</c:v>
                </c:pt>
                <c:pt idx="775">
                  <c:v>42259</c:v>
                </c:pt>
                <c:pt idx="776">
                  <c:v>42260</c:v>
                </c:pt>
                <c:pt idx="777">
                  <c:v>42261</c:v>
                </c:pt>
                <c:pt idx="778">
                  <c:v>42262</c:v>
                </c:pt>
                <c:pt idx="779">
                  <c:v>42263</c:v>
                </c:pt>
                <c:pt idx="780">
                  <c:v>42264</c:v>
                </c:pt>
                <c:pt idx="781">
                  <c:v>42265</c:v>
                </c:pt>
                <c:pt idx="782">
                  <c:v>42266</c:v>
                </c:pt>
                <c:pt idx="783">
                  <c:v>42267</c:v>
                </c:pt>
                <c:pt idx="784">
                  <c:v>42268</c:v>
                </c:pt>
                <c:pt idx="785">
                  <c:v>42269</c:v>
                </c:pt>
                <c:pt idx="786">
                  <c:v>42270</c:v>
                </c:pt>
                <c:pt idx="787">
                  <c:v>42271</c:v>
                </c:pt>
                <c:pt idx="788">
                  <c:v>42272</c:v>
                </c:pt>
                <c:pt idx="789">
                  <c:v>42273</c:v>
                </c:pt>
                <c:pt idx="790">
                  <c:v>42274</c:v>
                </c:pt>
                <c:pt idx="791">
                  <c:v>42275</c:v>
                </c:pt>
                <c:pt idx="792">
                  <c:v>42276</c:v>
                </c:pt>
                <c:pt idx="793">
                  <c:v>42277</c:v>
                </c:pt>
                <c:pt idx="794">
                  <c:v>42278</c:v>
                </c:pt>
                <c:pt idx="795">
                  <c:v>42279</c:v>
                </c:pt>
                <c:pt idx="796">
                  <c:v>42280</c:v>
                </c:pt>
                <c:pt idx="797">
                  <c:v>42281</c:v>
                </c:pt>
                <c:pt idx="798">
                  <c:v>42282</c:v>
                </c:pt>
                <c:pt idx="799">
                  <c:v>42283</c:v>
                </c:pt>
                <c:pt idx="800">
                  <c:v>42284</c:v>
                </c:pt>
                <c:pt idx="801">
                  <c:v>42285</c:v>
                </c:pt>
                <c:pt idx="802">
                  <c:v>42286</c:v>
                </c:pt>
                <c:pt idx="803">
                  <c:v>42287</c:v>
                </c:pt>
                <c:pt idx="804">
                  <c:v>42288</c:v>
                </c:pt>
                <c:pt idx="805">
                  <c:v>42289</c:v>
                </c:pt>
                <c:pt idx="806">
                  <c:v>42290</c:v>
                </c:pt>
                <c:pt idx="807">
                  <c:v>42291</c:v>
                </c:pt>
                <c:pt idx="808">
                  <c:v>42292</c:v>
                </c:pt>
                <c:pt idx="809">
                  <c:v>42293</c:v>
                </c:pt>
                <c:pt idx="810">
                  <c:v>42294</c:v>
                </c:pt>
                <c:pt idx="811">
                  <c:v>42295</c:v>
                </c:pt>
                <c:pt idx="812">
                  <c:v>42296</c:v>
                </c:pt>
                <c:pt idx="813">
                  <c:v>42297</c:v>
                </c:pt>
                <c:pt idx="814">
                  <c:v>42298</c:v>
                </c:pt>
                <c:pt idx="815">
                  <c:v>42299</c:v>
                </c:pt>
                <c:pt idx="816">
                  <c:v>42300</c:v>
                </c:pt>
                <c:pt idx="817">
                  <c:v>42301</c:v>
                </c:pt>
                <c:pt idx="818">
                  <c:v>42302</c:v>
                </c:pt>
                <c:pt idx="819">
                  <c:v>42303</c:v>
                </c:pt>
                <c:pt idx="820">
                  <c:v>42304</c:v>
                </c:pt>
                <c:pt idx="821">
                  <c:v>42305</c:v>
                </c:pt>
                <c:pt idx="822">
                  <c:v>42306</c:v>
                </c:pt>
                <c:pt idx="823">
                  <c:v>42307</c:v>
                </c:pt>
                <c:pt idx="824">
                  <c:v>42308</c:v>
                </c:pt>
                <c:pt idx="825">
                  <c:v>42309</c:v>
                </c:pt>
                <c:pt idx="826">
                  <c:v>42310</c:v>
                </c:pt>
                <c:pt idx="827">
                  <c:v>42311</c:v>
                </c:pt>
                <c:pt idx="828">
                  <c:v>42312</c:v>
                </c:pt>
                <c:pt idx="829">
                  <c:v>42313</c:v>
                </c:pt>
                <c:pt idx="830">
                  <c:v>42314</c:v>
                </c:pt>
                <c:pt idx="831">
                  <c:v>42315</c:v>
                </c:pt>
                <c:pt idx="832">
                  <c:v>42316</c:v>
                </c:pt>
                <c:pt idx="833">
                  <c:v>42317</c:v>
                </c:pt>
                <c:pt idx="834">
                  <c:v>42318</c:v>
                </c:pt>
                <c:pt idx="835">
                  <c:v>42319</c:v>
                </c:pt>
                <c:pt idx="836">
                  <c:v>42320</c:v>
                </c:pt>
                <c:pt idx="837">
                  <c:v>42321</c:v>
                </c:pt>
                <c:pt idx="838">
                  <c:v>42322</c:v>
                </c:pt>
                <c:pt idx="839">
                  <c:v>42323</c:v>
                </c:pt>
                <c:pt idx="840">
                  <c:v>42324</c:v>
                </c:pt>
                <c:pt idx="841">
                  <c:v>42325</c:v>
                </c:pt>
                <c:pt idx="842">
                  <c:v>42326</c:v>
                </c:pt>
                <c:pt idx="843">
                  <c:v>42327</c:v>
                </c:pt>
                <c:pt idx="844">
                  <c:v>42328</c:v>
                </c:pt>
                <c:pt idx="845">
                  <c:v>42329</c:v>
                </c:pt>
                <c:pt idx="846">
                  <c:v>42330</c:v>
                </c:pt>
                <c:pt idx="847">
                  <c:v>42331</c:v>
                </c:pt>
                <c:pt idx="848">
                  <c:v>42332</c:v>
                </c:pt>
                <c:pt idx="849">
                  <c:v>42333</c:v>
                </c:pt>
                <c:pt idx="850">
                  <c:v>42334</c:v>
                </c:pt>
                <c:pt idx="851">
                  <c:v>42335</c:v>
                </c:pt>
                <c:pt idx="852">
                  <c:v>42336</c:v>
                </c:pt>
                <c:pt idx="853">
                  <c:v>42337</c:v>
                </c:pt>
                <c:pt idx="854">
                  <c:v>42338</c:v>
                </c:pt>
                <c:pt idx="855">
                  <c:v>42339</c:v>
                </c:pt>
                <c:pt idx="856">
                  <c:v>42340</c:v>
                </c:pt>
                <c:pt idx="857">
                  <c:v>42341</c:v>
                </c:pt>
                <c:pt idx="858">
                  <c:v>42342</c:v>
                </c:pt>
                <c:pt idx="859">
                  <c:v>42343</c:v>
                </c:pt>
                <c:pt idx="860">
                  <c:v>42344</c:v>
                </c:pt>
                <c:pt idx="861">
                  <c:v>42345</c:v>
                </c:pt>
                <c:pt idx="862">
                  <c:v>42346</c:v>
                </c:pt>
                <c:pt idx="863">
                  <c:v>42347</c:v>
                </c:pt>
                <c:pt idx="864">
                  <c:v>42348</c:v>
                </c:pt>
                <c:pt idx="865">
                  <c:v>42349</c:v>
                </c:pt>
                <c:pt idx="866">
                  <c:v>42350</c:v>
                </c:pt>
                <c:pt idx="867">
                  <c:v>42351</c:v>
                </c:pt>
                <c:pt idx="868">
                  <c:v>42352</c:v>
                </c:pt>
                <c:pt idx="869">
                  <c:v>42353</c:v>
                </c:pt>
                <c:pt idx="870">
                  <c:v>42354</c:v>
                </c:pt>
                <c:pt idx="871">
                  <c:v>42355</c:v>
                </c:pt>
                <c:pt idx="872">
                  <c:v>42356</c:v>
                </c:pt>
                <c:pt idx="873">
                  <c:v>42357</c:v>
                </c:pt>
                <c:pt idx="874">
                  <c:v>42358</c:v>
                </c:pt>
                <c:pt idx="875">
                  <c:v>42359</c:v>
                </c:pt>
                <c:pt idx="876">
                  <c:v>42360</c:v>
                </c:pt>
                <c:pt idx="877">
                  <c:v>42361</c:v>
                </c:pt>
                <c:pt idx="878">
                  <c:v>42362</c:v>
                </c:pt>
                <c:pt idx="879">
                  <c:v>42363</c:v>
                </c:pt>
                <c:pt idx="880">
                  <c:v>42364</c:v>
                </c:pt>
                <c:pt idx="881">
                  <c:v>42365</c:v>
                </c:pt>
                <c:pt idx="882">
                  <c:v>42366</c:v>
                </c:pt>
                <c:pt idx="883">
                  <c:v>42367</c:v>
                </c:pt>
                <c:pt idx="884">
                  <c:v>42368</c:v>
                </c:pt>
                <c:pt idx="885">
                  <c:v>42369</c:v>
                </c:pt>
                <c:pt idx="886">
                  <c:v>42370</c:v>
                </c:pt>
                <c:pt idx="887">
                  <c:v>42371</c:v>
                </c:pt>
                <c:pt idx="888">
                  <c:v>42372</c:v>
                </c:pt>
                <c:pt idx="889">
                  <c:v>42373</c:v>
                </c:pt>
                <c:pt idx="890">
                  <c:v>42374</c:v>
                </c:pt>
                <c:pt idx="891">
                  <c:v>42375</c:v>
                </c:pt>
                <c:pt idx="892">
                  <c:v>42376</c:v>
                </c:pt>
                <c:pt idx="893">
                  <c:v>42377</c:v>
                </c:pt>
                <c:pt idx="894">
                  <c:v>42378</c:v>
                </c:pt>
                <c:pt idx="895">
                  <c:v>42379</c:v>
                </c:pt>
                <c:pt idx="896">
                  <c:v>42380</c:v>
                </c:pt>
                <c:pt idx="897">
                  <c:v>42381</c:v>
                </c:pt>
                <c:pt idx="898">
                  <c:v>42382</c:v>
                </c:pt>
                <c:pt idx="899">
                  <c:v>42383</c:v>
                </c:pt>
                <c:pt idx="900">
                  <c:v>42384</c:v>
                </c:pt>
                <c:pt idx="901">
                  <c:v>42385</c:v>
                </c:pt>
                <c:pt idx="902">
                  <c:v>42386</c:v>
                </c:pt>
                <c:pt idx="903">
                  <c:v>42387</c:v>
                </c:pt>
                <c:pt idx="904">
                  <c:v>42388</c:v>
                </c:pt>
                <c:pt idx="905">
                  <c:v>42389</c:v>
                </c:pt>
                <c:pt idx="906">
                  <c:v>42390</c:v>
                </c:pt>
                <c:pt idx="907">
                  <c:v>42391</c:v>
                </c:pt>
                <c:pt idx="908">
                  <c:v>42392</c:v>
                </c:pt>
                <c:pt idx="909">
                  <c:v>42393</c:v>
                </c:pt>
                <c:pt idx="910">
                  <c:v>42394</c:v>
                </c:pt>
                <c:pt idx="911">
                  <c:v>42395</c:v>
                </c:pt>
                <c:pt idx="912">
                  <c:v>42396</c:v>
                </c:pt>
                <c:pt idx="913">
                  <c:v>42397</c:v>
                </c:pt>
                <c:pt idx="914">
                  <c:v>42398</c:v>
                </c:pt>
                <c:pt idx="915">
                  <c:v>42399</c:v>
                </c:pt>
                <c:pt idx="916">
                  <c:v>42400</c:v>
                </c:pt>
                <c:pt idx="917">
                  <c:v>42401</c:v>
                </c:pt>
                <c:pt idx="918">
                  <c:v>42402</c:v>
                </c:pt>
                <c:pt idx="919">
                  <c:v>42403</c:v>
                </c:pt>
                <c:pt idx="920">
                  <c:v>42404</c:v>
                </c:pt>
                <c:pt idx="921">
                  <c:v>42405</c:v>
                </c:pt>
                <c:pt idx="922">
                  <c:v>42406</c:v>
                </c:pt>
                <c:pt idx="923">
                  <c:v>42407</c:v>
                </c:pt>
                <c:pt idx="924">
                  <c:v>42408</c:v>
                </c:pt>
                <c:pt idx="925">
                  <c:v>42409</c:v>
                </c:pt>
                <c:pt idx="926">
                  <c:v>42410</c:v>
                </c:pt>
                <c:pt idx="927">
                  <c:v>42411</c:v>
                </c:pt>
                <c:pt idx="928">
                  <c:v>42412</c:v>
                </c:pt>
                <c:pt idx="929">
                  <c:v>42413</c:v>
                </c:pt>
                <c:pt idx="930">
                  <c:v>42414</c:v>
                </c:pt>
                <c:pt idx="931">
                  <c:v>42415</c:v>
                </c:pt>
                <c:pt idx="932">
                  <c:v>42416</c:v>
                </c:pt>
                <c:pt idx="933">
                  <c:v>42417</c:v>
                </c:pt>
                <c:pt idx="934">
                  <c:v>42418</c:v>
                </c:pt>
                <c:pt idx="935">
                  <c:v>42419</c:v>
                </c:pt>
                <c:pt idx="936">
                  <c:v>42420</c:v>
                </c:pt>
                <c:pt idx="937">
                  <c:v>42421</c:v>
                </c:pt>
                <c:pt idx="938">
                  <c:v>42422</c:v>
                </c:pt>
                <c:pt idx="939">
                  <c:v>42423</c:v>
                </c:pt>
                <c:pt idx="940">
                  <c:v>42424</c:v>
                </c:pt>
                <c:pt idx="941">
                  <c:v>42425</c:v>
                </c:pt>
                <c:pt idx="942">
                  <c:v>42426</c:v>
                </c:pt>
                <c:pt idx="943">
                  <c:v>42427</c:v>
                </c:pt>
                <c:pt idx="944">
                  <c:v>42428</c:v>
                </c:pt>
                <c:pt idx="945">
                  <c:v>42429</c:v>
                </c:pt>
                <c:pt idx="946">
                  <c:v>42430</c:v>
                </c:pt>
                <c:pt idx="947">
                  <c:v>42431</c:v>
                </c:pt>
                <c:pt idx="948">
                  <c:v>42432</c:v>
                </c:pt>
                <c:pt idx="949">
                  <c:v>42433</c:v>
                </c:pt>
                <c:pt idx="950">
                  <c:v>42434</c:v>
                </c:pt>
                <c:pt idx="951">
                  <c:v>42435</c:v>
                </c:pt>
                <c:pt idx="952">
                  <c:v>42436</c:v>
                </c:pt>
                <c:pt idx="953">
                  <c:v>42437</c:v>
                </c:pt>
                <c:pt idx="954">
                  <c:v>42438</c:v>
                </c:pt>
                <c:pt idx="955">
                  <c:v>42439</c:v>
                </c:pt>
                <c:pt idx="956">
                  <c:v>42440</c:v>
                </c:pt>
                <c:pt idx="957">
                  <c:v>42441</c:v>
                </c:pt>
                <c:pt idx="958">
                  <c:v>42442</c:v>
                </c:pt>
                <c:pt idx="959">
                  <c:v>42443</c:v>
                </c:pt>
                <c:pt idx="960">
                  <c:v>42444</c:v>
                </c:pt>
                <c:pt idx="961">
                  <c:v>42445</c:v>
                </c:pt>
                <c:pt idx="962">
                  <c:v>42446</c:v>
                </c:pt>
                <c:pt idx="963">
                  <c:v>42447</c:v>
                </c:pt>
                <c:pt idx="964">
                  <c:v>42448</c:v>
                </c:pt>
                <c:pt idx="965">
                  <c:v>42449</c:v>
                </c:pt>
                <c:pt idx="966">
                  <c:v>42450</c:v>
                </c:pt>
                <c:pt idx="967">
                  <c:v>42451</c:v>
                </c:pt>
                <c:pt idx="968">
                  <c:v>42452</c:v>
                </c:pt>
                <c:pt idx="969">
                  <c:v>42453</c:v>
                </c:pt>
                <c:pt idx="970">
                  <c:v>42454</c:v>
                </c:pt>
                <c:pt idx="971">
                  <c:v>42455</c:v>
                </c:pt>
                <c:pt idx="972">
                  <c:v>42456</c:v>
                </c:pt>
                <c:pt idx="973">
                  <c:v>42457</c:v>
                </c:pt>
                <c:pt idx="974">
                  <c:v>42458</c:v>
                </c:pt>
                <c:pt idx="975">
                  <c:v>42459</c:v>
                </c:pt>
                <c:pt idx="976">
                  <c:v>42460</c:v>
                </c:pt>
                <c:pt idx="977">
                  <c:v>42461</c:v>
                </c:pt>
                <c:pt idx="978">
                  <c:v>42462</c:v>
                </c:pt>
                <c:pt idx="979">
                  <c:v>42463</c:v>
                </c:pt>
                <c:pt idx="980">
                  <c:v>42464</c:v>
                </c:pt>
                <c:pt idx="981">
                  <c:v>42465</c:v>
                </c:pt>
                <c:pt idx="982">
                  <c:v>42466</c:v>
                </c:pt>
                <c:pt idx="983">
                  <c:v>42467</c:v>
                </c:pt>
                <c:pt idx="984">
                  <c:v>42468</c:v>
                </c:pt>
                <c:pt idx="985">
                  <c:v>42469</c:v>
                </c:pt>
                <c:pt idx="986">
                  <c:v>42470</c:v>
                </c:pt>
                <c:pt idx="987">
                  <c:v>42471</c:v>
                </c:pt>
                <c:pt idx="988">
                  <c:v>42472</c:v>
                </c:pt>
                <c:pt idx="989">
                  <c:v>42473</c:v>
                </c:pt>
                <c:pt idx="990">
                  <c:v>42474</c:v>
                </c:pt>
                <c:pt idx="991">
                  <c:v>42475</c:v>
                </c:pt>
                <c:pt idx="992">
                  <c:v>42476</c:v>
                </c:pt>
                <c:pt idx="993">
                  <c:v>42477</c:v>
                </c:pt>
                <c:pt idx="994">
                  <c:v>42478</c:v>
                </c:pt>
                <c:pt idx="995">
                  <c:v>42479</c:v>
                </c:pt>
                <c:pt idx="996">
                  <c:v>42480</c:v>
                </c:pt>
                <c:pt idx="997">
                  <c:v>42481</c:v>
                </c:pt>
                <c:pt idx="998">
                  <c:v>42482</c:v>
                </c:pt>
                <c:pt idx="999">
                  <c:v>42483</c:v>
                </c:pt>
                <c:pt idx="1000">
                  <c:v>42484</c:v>
                </c:pt>
                <c:pt idx="1001">
                  <c:v>42485</c:v>
                </c:pt>
                <c:pt idx="1002">
                  <c:v>42486</c:v>
                </c:pt>
                <c:pt idx="1003">
                  <c:v>42487</c:v>
                </c:pt>
                <c:pt idx="1004">
                  <c:v>42488</c:v>
                </c:pt>
                <c:pt idx="1005">
                  <c:v>42489</c:v>
                </c:pt>
                <c:pt idx="1006">
                  <c:v>42490</c:v>
                </c:pt>
                <c:pt idx="1007">
                  <c:v>42491</c:v>
                </c:pt>
                <c:pt idx="1008">
                  <c:v>42492</c:v>
                </c:pt>
                <c:pt idx="1009">
                  <c:v>42493</c:v>
                </c:pt>
                <c:pt idx="1010">
                  <c:v>42494</c:v>
                </c:pt>
                <c:pt idx="1011">
                  <c:v>42495</c:v>
                </c:pt>
                <c:pt idx="1012">
                  <c:v>42496</c:v>
                </c:pt>
                <c:pt idx="1013">
                  <c:v>42497</c:v>
                </c:pt>
                <c:pt idx="1014">
                  <c:v>42498</c:v>
                </c:pt>
                <c:pt idx="1015">
                  <c:v>42499</c:v>
                </c:pt>
                <c:pt idx="1016">
                  <c:v>42500</c:v>
                </c:pt>
                <c:pt idx="1017">
                  <c:v>42501</c:v>
                </c:pt>
                <c:pt idx="1018">
                  <c:v>42502</c:v>
                </c:pt>
                <c:pt idx="1019">
                  <c:v>42503</c:v>
                </c:pt>
                <c:pt idx="1020">
                  <c:v>42504</c:v>
                </c:pt>
                <c:pt idx="1021">
                  <c:v>42505</c:v>
                </c:pt>
                <c:pt idx="1022">
                  <c:v>42506</c:v>
                </c:pt>
                <c:pt idx="1023">
                  <c:v>42507</c:v>
                </c:pt>
                <c:pt idx="1024">
                  <c:v>42508</c:v>
                </c:pt>
                <c:pt idx="1025">
                  <c:v>42509</c:v>
                </c:pt>
                <c:pt idx="1026">
                  <c:v>42510</c:v>
                </c:pt>
                <c:pt idx="1027">
                  <c:v>42511</c:v>
                </c:pt>
                <c:pt idx="1028">
                  <c:v>42512</c:v>
                </c:pt>
                <c:pt idx="1029">
                  <c:v>42513</c:v>
                </c:pt>
                <c:pt idx="1030">
                  <c:v>42514</c:v>
                </c:pt>
                <c:pt idx="1031">
                  <c:v>42515</c:v>
                </c:pt>
                <c:pt idx="1032">
                  <c:v>42516</c:v>
                </c:pt>
                <c:pt idx="1033">
                  <c:v>42517</c:v>
                </c:pt>
                <c:pt idx="1034">
                  <c:v>42518</c:v>
                </c:pt>
                <c:pt idx="1035">
                  <c:v>42519</c:v>
                </c:pt>
                <c:pt idx="1036">
                  <c:v>42520</c:v>
                </c:pt>
                <c:pt idx="1037">
                  <c:v>42521</c:v>
                </c:pt>
                <c:pt idx="1038">
                  <c:v>42522</c:v>
                </c:pt>
                <c:pt idx="1039">
                  <c:v>42523</c:v>
                </c:pt>
                <c:pt idx="1040">
                  <c:v>42524</c:v>
                </c:pt>
                <c:pt idx="1041">
                  <c:v>42525</c:v>
                </c:pt>
                <c:pt idx="1042">
                  <c:v>42526</c:v>
                </c:pt>
                <c:pt idx="1043">
                  <c:v>42527</c:v>
                </c:pt>
                <c:pt idx="1044">
                  <c:v>42528</c:v>
                </c:pt>
                <c:pt idx="1045">
                  <c:v>42529</c:v>
                </c:pt>
                <c:pt idx="1046">
                  <c:v>42530</c:v>
                </c:pt>
                <c:pt idx="1047">
                  <c:v>42531</c:v>
                </c:pt>
                <c:pt idx="1048">
                  <c:v>42532</c:v>
                </c:pt>
                <c:pt idx="1049">
                  <c:v>42533</c:v>
                </c:pt>
                <c:pt idx="1050">
                  <c:v>42534</c:v>
                </c:pt>
                <c:pt idx="1051">
                  <c:v>42535</c:v>
                </c:pt>
                <c:pt idx="1052">
                  <c:v>42536</c:v>
                </c:pt>
                <c:pt idx="1053">
                  <c:v>42537</c:v>
                </c:pt>
                <c:pt idx="1054">
                  <c:v>42538</c:v>
                </c:pt>
                <c:pt idx="1055">
                  <c:v>42539</c:v>
                </c:pt>
                <c:pt idx="1056">
                  <c:v>42540</c:v>
                </c:pt>
                <c:pt idx="1057">
                  <c:v>42541</c:v>
                </c:pt>
                <c:pt idx="1058">
                  <c:v>42542</c:v>
                </c:pt>
                <c:pt idx="1059">
                  <c:v>42543</c:v>
                </c:pt>
                <c:pt idx="1060">
                  <c:v>42544</c:v>
                </c:pt>
                <c:pt idx="1061">
                  <c:v>42545</c:v>
                </c:pt>
                <c:pt idx="1062">
                  <c:v>42546</c:v>
                </c:pt>
                <c:pt idx="1063">
                  <c:v>42547</c:v>
                </c:pt>
                <c:pt idx="1064">
                  <c:v>42548</c:v>
                </c:pt>
                <c:pt idx="1065">
                  <c:v>42549</c:v>
                </c:pt>
                <c:pt idx="1066">
                  <c:v>42550</c:v>
                </c:pt>
                <c:pt idx="1067">
                  <c:v>42551</c:v>
                </c:pt>
                <c:pt idx="1068">
                  <c:v>42552</c:v>
                </c:pt>
                <c:pt idx="1069">
                  <c:v>42553</c:v>
                </c:pt>
                <c:pt idx="1070">
                  <c:v>42554</c:v>
                </c:pt>
                <c:pt idx="1071">
                  <c:v>42555</c:v>
                </c:pt>
                <c:pt idx="1072">
                  <c:v>42556</c:v>
                </c:pt>
                <c:pt idx="1073">
                  <c:v>42557</c:v>
                </c:pt>
                <c:pt idx="1074">
                  <c:v>42558</c:v>
                </c:pt>
                <c:pt idx="1075">
                  <c:v>42559</c:v>
                </c:pt>
                <c:pt idx="1076">
                  <c:v>42560</c:v>
                </c:pt>
                <c:pt idx="1077">
                  <c:v>42561</c:v>
                </c:pt>
                <c:pt idx="1078">
                  <c:v>42562</c:v>
                </c:pt>
                <c:pt idx="1079">
                  <c:v>42563</c:v>
                </c:pt>
                <c:pt idx="1080">
                  <c:v>42564</c:v>
                </c:pt>
                <c:pt idx="1081">
                  <c:v>42565</c:v>
                </c:pt>
                <c:pt idx="1082">
                  <c:v>42566</c:v>
                </c:pt>
                <c:pt idx="1083">
                  <c:v>42567</c:v>
                </c:pt>
                <c:pt idx="1084">
                  <c:v>42568</c:v>
                </c:pt>
                <c:pt idx="1085">
                  <c:v>42569</c:v>
                </c:pt>
                <c:pt idx="1086">
                  <c:v>42570</c:v>
                </c:pt>
                <c:pt idx="1087">
                  <c:v>42571</c:v>
                </c:pt>
                <c:pt idx="1088">
                  <c:v>42572</c:v>
                </c:pt>
                <c:pt idx="1089">
                  <c:v>42573</c:v>
                </c:pt>
                <c:pt idx="1090">
                  <c:v>42574</c:v>
                </c:pt>
                <c:pt idx="1091">
                  <c:v>42575</c:v>
                </c:pt>
                <c:pt idx="1092">
                  <c:v>42576</c:v>
                </c:pt>
                <c:pt idx="1093">
                  <c:v>42577</c:v>
                </c:pt>
                <c:pt idx="1094">
                  <c:v>42578</c:v>
                </c:pt>
                <c:pt idx="1095">
                  <c:v>42579</c:v>
                </c:pt>
                <c:pt idx="1096">
                  <c:v>42580</c:v>
                </c:pt>
                <c:pt idx="1097">
                  <c:v>42581</c:v>
                </c:pt>
                <c:pt idx="1098">
                  <c:v>42582</c:v>
                </c:pt>
                <c:pt idx="1099">
                  <c:v>42583</c:v>
                </c:pt>
                <c:pt idx="1100">
                  <c:v>42584</c:v>
                </c:pt>
                <c:pt idx="1101">
                  <c:v>42585</c:v>
                </c:pt>
                <c:pt idx="1102">
                  <c:v>42586</c:v>
                </c:pt>
                <c:pt idx="1103">
                  <c:v>42587</c:v>
                </c:pt>
                <c:pt idx="1104">
                  <c:v>42588</c:v>
                </c:pt>
                <c:pt idx="1105">
                  <c:v>42589</c:v>
                </c:pt>
                <c:pt idx="1106">
                  <c:v>42590</c:v>
                </c:pt>
                <c:pt idx="1107">
                  <c:v>42591</c:v>
                </c:pt>
                <c:pt idx="1108">
                  <c:v>42592</c:v>
                </c:pt>
                <c:pt idx="1109">
                  <c:v>42593</c:v>
                </c:pt>
                <c:pt idx="1110">
                  <c:v>42594</c:v>
                </c:pt>
                <c:pt idx="1111">
                  <c:v>42595</c:v>
                </c:pt>
                <c:pt idx="1112">
                  <c:v>42596</c:v>
                </c:pt>
                <c:pt idx="1113">
                  <c:v>42597</c:v>
                </c:pt>
                <c:pt idx="1114">
                  <c:v>42598</c:v>
                </c:pt>
                <c:pt idx="1115">
                  <c:v>42599</c:v>
                </c:pt>
                <c:pt idx="1116">
                  <c:v>42600</c:v>
                </c:pt>
                <c:pt idx="1117">
                  <c:v>42601</c:v>
                </c:pt>
                <c:pt idx="1118">
                  <c:v>42602</c:v>
                </c:pt>
                <c:pt idx="1119">
                  <c:v>42603</c:v>
                </c:pt>
                <c:pt idx="1120">
                  <c:v>42604</c:v>
                </c:pt>
                <c:pt idx="1121">
                  <c:v>42605</c:v>
                </c:pt>
                <c:pt idx="1122">
                  <c:v>42606</c:v>
                </c:pt>
                <c:pt idx="1123">
                  <c:v>42607</c:v>
                </c:pt>
                <c:pt idx="1124">
                  <c:v>42608</c:v>
                </c:pt>
                <c:pt idx="1125">
                  <c:v>42609</c:v>
                </c:pt>
                <c:pt idx="1126">
                  <c:v>42610</c:v>
                </c:pt>
                <c:pt idx="1127">
                  <c:v>42611</c:v>
                </c:pt>
                <c:pt idx="1128">
                  <c:v>42612</c:v>
                </c:pt>
                <c:pt idx="1129">
                  <c:v>42613</c:v>
                </c:pt>
                <c:pt idx="1130">
                  <c:v>42614</c:v>
                </c:pt>
                <c:pt idx="1131">
                  <c:v>42615</c:v>
                </c:pt>
                <c:pt idx="1132">
                  <c:v>42616</c:v>
                </c:pt>
                <c:pt idx="1133">
                  <c:v>42617</c:v>
                </c:pt>
                <c:pt idx="1134">
                  <c:v>42618</c:v>
                </c:pt>
                <c:pt idx="1135">
                  <c:v>42619</c:v>
                </c:pt>
                <c:pt idx="1136">
                  <c:v>42620</c:v>
                </c:pt>
                <c:pt idx="1137">
                  <c:v>42621</c:v>
                </c:pt>
                <c:pt idx="1138">
                  <c:v>42622</c:v>
                </c:pt>
                <c:pt idx="1139">
                  <c:v>42623</c:v>
                </c:pt>
                <c:pt idx="1140">
                  <c:v>42624</c:v>
                </c:pt>
                <c:pt idx="1141">
                  <c:v>42625</c:v>
                </c:pt>
                <c:pt idx="1142">
                  <c:v>42626</c:v>
                </c:pt>
                <c:pt idx="1143">
                  <c:v>42627</c:v>
                </c:pt>
                <c:pt idx="1144">
                  <c:v>42628</c:v>
                </c:pt>
                <c:pt idx="1145">
                  <c:v>42629</c:v>
                </c:pt>
                <c:pt idx="1146">
                  <c:v>42630</c:v>
                </c:pt>
                <c:pt idx="1147">
                  <c:v>42631</c:v>
                </c:pt>
                <c:pt idx="1148">
                  <c:v>42632</c:v>
                </c:pt>
                <c:pt idx="1149">
                  <c:v>42633</c:v>
                </c:pt>
                <c:pt idx="1150">
                  <c:v>42634</c:v>
                </c:pt>
                <c:pt idx="1151">
                  <c:v>42635</c:v>
                </c:pt>
                <c:pt idx="1152">
                  <c:v>42636</c:v>
                </c:pt>
                <c:pt idx="1153">
                  <c:v>42637</c:v>
                </c:pt>
                <c:pt idx="1154">
                  <c:v>42638</c:v>
                </c:pt>
                <c:pt idx="1155">
                  <c:v>42639</c:v>
                </c:pt>
                <c:pt idx="1156">
                  <c:v>42640</c:v>
                </c:pt>
                <c:pt idx="1157">
                  <c:v>42641</c:v>
                </c:pt>
                <c:pt idx="1158">
                  <c:v>42642</c:v>
                </c:pt>
                <c:pt idx="1159">
                  <c:v>42643</c:v>
                </c:pt>
                <c:pt idx="1160">
                  <c:v>42644</c:v>
                </c:pt>
                <c:pt idx="1161">
                  <c:v>42645</c:v>
                </c:pt>
                <c:pt idx="1162">
                  <c:v>42646</c:v>
                </c:pt>
                <c:pt idx="1163">
                  <c:v>42647</c:v>
                </c:pt>
                <c:pt idx="1164">
                  <c:v>42648</c:v>
                </c:pt>
                <c:pt idx="1165">
                  <c:v>42649</c:v>
                </c:pt>
                <c:pt idx="1166">
                  <c:v>42650</c:v>
                </c:pt>
                <c:pt idx="1167">
                  <c:v>42651</c:v>
                </c:pt>
                <c:pt idx="1168">
                  <c:v>42652</c:v>
                </c:pt>
                <c:pt idx="1169">
                  <c:v>42653</c:v>
                </c:pt>
                <c:pt idx="1170">
                  <c:v>42654</c:v>
                </c:pt>
                <c:pt idx="1171">
                  <c:v>42655</c:v>
                </c:pt>
                <c:pt idx="1172">
                  <c:v>42656</c:v>
                </c:pt>
                <c:pt idx="1173">
                  <c:v>42657</c:v>
                </c:pt>
                <c:pt idx="1174">
                  <c:v>42658</c:v>
                </c:pt>
                <c:pt idx="1175">
                  <c:v>42659</c:v>
                </c:pt>
                <c:pt idx="1176">
                  <c:v>42660</c:v>
                </c:pt>
                <c:pt idx="1177">
                  <c:v>42661</c:v>
                </c:pt>
                <c:pt idx="1178">
                  <c:v>42662</c:v>
                </c:pt>
                <c:pt idx="1179">
                  <c:v>42663</c:v>
                </c:pt>
                <c:pt idx="1180">
                  <c:v>42664</c:v>
                </c:pt>
                <c:pt idx="1181">
                  <c:v>42665</c:v>
                </c:pt>
                <c:pt idx="1182">
                  <c:v>42666</c:v>
                </c:pt>
                <c:pt idx="1183">
                  <c:v>42667</c:v>
                </c:pt>
                <c:pt idx="1184">
                  <c:v>42668</c:v>
                </c:pt>
                <c:pt idx="1185">
                  <c:v>42669</c:v>
                </c:pt>
                <c:pt idx="1186">
                  <c:v>42670</c:v>
                </c:pt>
                <c:pt idx="1187">
                  <c:v>42671</c:v>
                </c:pt>
                <c:pt idx="1188">
                  <c:v>42672</c:v>
                </c:pt>
                <c:pt idx="1189">
                  <c:v>42673</c:v>
                </c:pt>
                <c:pt idx="1190">
                  <c:v>42674</c:v>
                </c:pt>
                <c:pt idx="1191">
                  <c:v>42675</c:v>
                </c:pt>
                <c:pt idx="1192">
                  <c:v>42676</c:v>
                </c:pt>
                <c:pt idx="1193">
                  <c:v>42677</c:v>
                </c:pt>
                <c:pt idx="1194">
                  <c:v>42678</c:v>
                </c:pt>
                <c:pt idx="1195">
                  <c:v>42679</c:v>
                </c:pt>
                <c:pt idx="1196">
                  <c:v>42680</c:v>
                </c:pt>
                <c:pt idx="1197">
                  <c:v>42681</c:v>
                </c:pt>
                <c:pt idx="1198">
                  <c:v>42682</c:v>
                </c:pt>
                <c:pt idx="1199">
                  <c:v>42683</c:v>
                </c:pt>
                <c:pt idx="1200">
                  <c:v>42684</c:v>
                </c:pt>
                <c:pt idx="1201">
                  <c:v>42685</c:v>
                </c:pt>
                <c:pt idx="1202">
                  <c:v>42686</c:v>
                </c:pt>
                <c:pt idx="1203">
                  <c:v>42687</c:v>
                </c:pt>
                <c:pt idx="1204">
                  <c:v>42688</c:v>
                </c:pt>
                <c:pt idx="1205">
                  <c:v>42689</c:v>
                </c:pt>
                <c:pt idx="1206">
                  <c:v>42690</c:v>
                </c:pt>
                <c:pt idx="1207">
                  <c:v>42691</c:v>
                </c:pt>
                <c:pt idx="1208">
                  <c:v>42692</c:v>
                </c:pt>
                <c:pt idx="1209">
                  <c:v>42693</c:v>
                </c:pt>
                <c:pt idx="1210">
                  <c:v>42694</c:v>
                </c:pt>
                <c:pt idx="1211">
                  <c:v>42695</c:v>
                </c:pt>
                <c:pt idx="1212">
                  <c:v>42696</c:v>
                </c:pt>
                <c:pt idx="1213">
                  <c:v>42697</c:v>
                </c:pt>
                <c:pt idx="1214">
                  <c:v>42698</c:v>
                </c:pt>
                <c:pt idx="1215">
                  <c:v>42699</c:v>
                </c:pt>
                <c:pt idx="1216">
                  <c:v>42700</c:v>
                </c:pt>
                <c:pt idx="1217">
                  <c:v>42701</c:v>
                </c:pt>
                <c:pt idx="1218">
                  <c:v>42702</c:v>
                </c:pt>
                <c:pt idx="1219">
                  <c:v>42703</c:v>
                </c:pt>
                <c:pt idx="1220">
                  <c:v>42704</c:v>
                </c:pt>
                <c:pt idx="1221">
                  <c:v>42705</c:v>
                </c:pt>
                <c:pt idx="1222">
                  <c:v>42706</c:v>
                </c:pt>
                <c:pt idx="1223">
                  <c:v>42707</c:v>
                </c:pt>
                <c:pt idx="1224">
                  <c:v>42708</c:v>
                </c:pt>
                <c:pt idx="1225">
                  <c:v>42709</c:v>
                </c:pt>
                <c:pt idx="1226">
                  <c:v>42710</c:v>
                </c:pt>
                <c:pt idx="1227">
                  <c:v>42711</c:v>
                </c:pt>
                <c:pt idx="1228">
                  <c:v>42712</c:v>
                </c:pt>
                <c:pt idx="1229">
                  <c:v>42713</c:v>
                </c:pt>
                <c:pt idx="1230">
                  <c:v>42714</c:v>
                </c:pt>
                <c:pt idx="1231">
                  <c:v>42715</c:v>
                </c:pt>
                <c:pt idx="1232">
                  <c:v>42716</c:v>
                </c:pt>
                <c:pt idx="1233">
                  <c:v>42717</c:v>
                </c:pt>
                <c:pt idx="1234">
                  <c:v>42718</c:v>
                </c:pt>
                <c:pt idx="1235">
                  <c:v>42719</c:v>
                </c:pt>
                <c:pt idx="1236">
                  <c:v>42720</c:v>
                </c:pt>
                <c:pt idx="1237">
                  <c:v>42721</c:v>
                </c:pt>
                <c:pt idx="1238">
                  <c:v>42722</c:v>
                </c:pt>
                <c:pt idx="1239">
                  <c:v>42723</c:v>
                </c:pt>
                <c:pt idx="1240">
                  <c:v>42724</c:v>
                </c:pt>
                <c:pt idx="1241">
                  <c:v>42725</c:v>
                </c:pt>
                <c:pt idx="1242">
                  <c:v>42726</c:v>
                </c:pt>
                <c:pt idx="1243">
                  <c:v>42727</c:v>
                </c:pt>
                <c:pt idx="1244">
                  <c:v>42728</c:v>
                </c:pt>
                <c:pt idx="1245">
                  <c:v>42729</c:v>
                </c:pt>
                <c:pt idx="1246">
                  <c:v>42730</c:v>
                </c:pt>
                <c:pt idx="1247">
                  <c:v>42731</c:v>
                </c:pt>
                <c:pt idx="1248">
                  <c:v>42732</c:v>
                </c:pt>
                <c:pt idx="1249">
                  <c:v>42733</c:v>
                </c:pt>
                <c:pt idx="1250">
                  <c:v>42734</c:v>
                </c:pt>
                <c:pt idx="1251">
                  <c:v>42735</c:v>
                </c:pt>
                <c:pt idx="1252">
                  <c:v>42736</c:v>
                </c:pt>
                <c:pt idx="1253">
                  <c:v>42737</c:v>
                </c:pt>
                <c:pt idx="1254">
                  <c:v>42738</c:v>
                </c:pt>
                <c:pt idx="1255">
                  <c:v>42739</c:v>
                </c:pt>
                <c:pt idx="1256">
                  <c:v>42740</c:v>
                </c:pt>
                <c:pt idx="1257">
                  <c:v>42741</c:v>
                </c:pt>
                <c:pt idx="1258">
                  <c:v>42742</c:v>
                </c:pt>
                <c:pt idx="1259">
                  <c:v>42743</c:v>
                </c:pt>
                <c:pt idx="1260">
                  <c:v>42744</c:v>
                </c:pt>
                <c:pt idx="1261">
                  <c:v>42745</c:v>
                </c:pt>
                <c:pt idx="1262">
                  <c:v>42746</c:v>
                </c:pt>
                <c:pt idx="1263">
                  <c:v>42747</c:v>
                </c:pt>
                <c:pt idx="1264">
                  <c:v>42748</c:v>
                </c:pt>
                <c:pt idx="1265">
                  <c:v>42749</c:v>
                </c:pt>
                <c:pt idx="1266">
                  <c:v>42750</c:v>
                </c:pt>
                <c:pt idx="1267">
                  <c:v>42751</c:v>
                </c:pt>
                <c:pt idx="1268">
                  <c:v>42752</c:v>
                </c:pt>
                <c:pt idx="1269">
                  <c:v>42753</c:v>
                </c:pt>
                <c:pt idx="1270">
                  <c:v>42754</c:v>
                </c:pt>
                <c:pt idx="1271">
                  <c:v>42755</c:v>
                </c:pt>
                <c:pt idx="1272">
                  <c:v>42756</c:v>
                </c:pt>
                <c:pt idx="1273">
                  <c:v>42757</c:v>
                </c:pt>
                <c:pt idx="1274">
                  <c:v>42758</c:v>
                </c:pt>
                <c:pt idx="1275">
                  <c:v>42759</c:v>
                </c:pt>
                <c:pt idx="1276">
                  <c:v>42760</c:v>
                </c:pt>
                <c:pt idx="1277">
                  <c:v>42761</c:v>
                </c:pt>
                <c:pt idx="1278">
                  <c:v>42762</c:v>
                </c:pt>
                <c:pt idx="1279">
                  <c:v>42763</c:v>
                </c:pt>
                <c:pt idx="1280">
                  <c:v>42764</c:v>
                </c:pt>
                <c:pt idx="1281">
                  <c:v>42765</c:v>
                </c:pt>
                <c:pt idx="1282">
                  <c:v>42766</c:v>
                </c:pt>
                <c:pt idx="1283">
                  <c:v>42767</c:v>
                </c:pt>
                <c:pt idx="1284">
                  <c:v>42768</c:v>
                </c:pt>
                <c:pt idx="1285">
                  <c:v>42769</c:v>
                </c:pt>
                <c:pt idx="1286">
                  <c:v>42770</c:v>
                </c:pt>
                <c:pt idx="1287">
                  <c:v>42771</c:v>
                </c:pt>
                <c:pt idx="1288">
                  <c:v>42772</c:v>
                </c:pt>
                <c:pt idx="1289">
                  <c:v>42773</c:v>
                </c:pt>
                <c:pt idx="1290">
                  <c:v>42774</c:v>
                </c:pt>
                <c:pt idx="1291">
                  <c:v>42775</c:v>
                </c:pt>
                <c:pt idx="1292">
                  <c:v>42776</c:v>
                </c:pt>
                <c:pt idx="1293">
                  <c:v>42777</c:v>
                </c:pt>
                <c:pt idx="1294">
                  <c:v>42778</c:v>
                </c:pt>
                <c:pt idx="1295">
                  <c:v>42779</c:v>
                </c:pt>
                <c:pt idx="1296">
                  <c:v>42780</c:v>
                </c:pt>
                <c:pt idx="1297">
                  <c:v>42781</c:v>
                </c:pt>
                <c:pt idx="1298">
                  <c:v>42782</c:v>
                </c:pt>
                <c:pt idx="1299">
                  <c:v>42783</c:v>
                </c:pt>
                <c:pt idx="1300">
                  <c:v>42784</c:v>
                </c:pt>
                <c:pt idx="1301">
                  <c:v>42785</c:v>
                </c:pt>
                <c:pt idx="1302">
                  <c:v>42786</c:v>
                </c:pt>
                <c:pt idx="1303">
                  <c:v>42787</c:v>
                </c:pt>
                <c:pt idx="1304">
                  <c:v>42788</c:v>
                </c:pt>
                <c:pt idx="1305">
                  <c:v>42789</c:v>
                </c:pt>
                <c:pt idx="1306">
                  <c:v>42790</c:v>
                </c:pt>
                <c:pt idx="1307">
                  <c:v>42791</c:v>
                </c:pt>
                <c:pt idx="1308">
                  <c:v>42792</c:v>
                </c:pt>
                <c:pt idx="1309">
                  <c:v>42793</c:v>
                </c:pt>
                <c:pt idx="1310">
                  <c:v>42794</c:v>
                </c:pt>
                <c:pt idx="1311">
                  <c:v>42795</c:v>
                </c:pt>
                <c:pt idx="1312">
                  <c:v>42796</c:v>
                </c:pt>
                <c:pt idx="1313">
                  <c:v>42797</c:v>
                </c:pt>
                <c:pt idx="1314">
                  <c:v>42798</c:v>
                </c:pt>
                <c:pt idx="1315">
                  <c:v>42799</c:v>
                </c:pt>
                <c:pt idx="1316">
                  <c:v>42800</c:v>
                </c:pt>
                <c:pt idx="1317">
                  <c:v>42801</c:v>
                </c:pt>
                <c:pt idx="1318">
                  <c:v>42802</c:v>
                </c:pt>
                <c:pt idx="1319">
                  <c:v>42803</c:v>
                </c:pt>
                <c:pt idx="1320">
                  <c:v>42804</c:v>
                </c:pt>
                <c:pt idx="1321">
                  <c:v>42805</c:v>
                </c:pt>
                <c:pt idx="1322">
                  <c:v>42806</c:v>
                </c:pt>
                <c:pt idx="1323">
                  <c:v>42807</c:v>
                </c:pt>
                <c:pt idx="1324">
                  <c:v>42808</c:v>
                </c:pt>
                <c:pt idx="1325">
                  <c:v>42809</c:v>
                </c:pt>
                <c:pt idx="1326">
                  <c:v>42810</c:v>
                </c:pt>
                <c:pt idx="1327">
                  <c:v>42811</c:v>
                </c:pt>
                <c:pt idx="1328">
                  <c:v>42812</c:v>
                </c:pt>
                <c:pt idx="1329">
                  <c:v>42813</c:v>
                </c:pt>
                <c:pt idx="1330">
                  <c:v>42814</c:v>
                </c:pt>
                <c:pt idx="1331">
                  <c:v>42815</c:v>
                </c:pt>
                <c:pt idx="1332">
                  <c:v>42816</c:v>
                </c:pt>
                <c:pt idx="1333">
                  <c:v>42817</c:v>
                </c:pt>
                <c:pt idx="1334">
                  <c:v>42818</c:v>
                </c:pt>
                <c:pt idx="1335">
                  <c:v>42819</c:v>
                </c:pt>
                <c:pt idx="1336">
                  <c:v>42820</c:v>
                </c:pt>
                <c:pt idx="1337">
                  <c:v>42821</c:v>
                </c:pt>
                <c:pt idx="1338">
                  <c:v>42822</c:v>
                </c:pt>
                <c:pt idx="1339">
                  <c:v>42823</c:v>
                </c:pt>
                <c:pt idx="1340">
                  <c:v>42824</c:v>
                </c:pt>
                <c:pt idx="1341">
                  <c:v>42825</c:v>
                </c:pt>
                <c:pt idx="1342">
                  <c:v>42826</c:v>
                </c:pt>
                <c:pt idx="1343">
                  <c:v>42827</c:v>
                </c:pt>
                <c:pt idx="1344">
                  <c:v>42828</c:v>
                </c:pt>
                <c:pt idx="1345">
                  <c:v>42829</c:v>
                </c:pt>
                <c:pt idx="1346">
                  <c:v>42830</c:v>
                </c:pt>
                <c:pt idx="1347">
                  <c:v>42831</c:v>
                </c:pt>
                <c:pt idx="1348">
                  <c:v>42832</c:v>
                </c:pt>
                <c:pt idx="1349">
                  <c:v>42833</c:v>
                </c:pt>
                <c:pt idx="1350">
                  <c:v>42834</c:v>
                </c:pt>
                <c:pt idx="1351">
                  <c:v>42835</c:v>
                </c:pt>
                <c:pt idx="1352">
                  <c:v>42836</c:v>
                </c:pt>
                <c:pt idx="1353">
                  <c:v>42837</c:v>
                </c:pt>
                <c:pt idx="1354">
                  <c:v>42838</c:v>
                </c:pt>
                <c:pt idx="1355">
                  <c:v>42839</c:v>
                </c:pt>
                <c:pt idx="1356">
                  <c:v>42840</c:v>
                </c:pt>
                <c:pt idx="1357">
                  <c:v>42841</c:v>
                </c:pt>
                <c:pt idx="1358">
                  <c:v>42842</c:v>
                </c:pt>
                <c:pt idx="1359">
                  <c:v>42843</c:v>
                </c:pt>
                <c:pt idx="1360">
                  <c:v>42844</c:v>
                </c:pt>
                <c:pt idx="1361">
                  <c:v>42845</c:v>
                </c:pt>
                <c:pt idx="1362">
                  <c:v>42846</c:v>
                </c:pt>
                <c:pt idx="1363">
                  <c:v>42847</c:v>
                </c:pt>
                <c:pt idx="1364">
                  <c:v>42848</c:v>
                </c:pt>
                <c:pt idx="1365">
                  <c:v>42849</c:v>
                </c:pt>
                <c:pt idx="1366">
                  <c:v>42850</c:v>
                </c:pt>
                <c:pt idx="1367">
                  <c:v>42851</c:v>
                </c:pt>
                <c:pt idx="1368">
                  <c:v>42852</c:v>
                </c:pt>
                <c:pt idx="1369">
                  <c:v>42853</c:v>
                </c:pt>
                <c:pt idx="1370">
                  <c:v>42854</c:v>
                </c:pt>
                <c:pt idx="1371">
                  <c:v>42855</c:v>
                </c:pt>
                <c:pt idx="1372">
                  <c:v>42856</c:v>
                </c:pt>
                <c:pt idx="1373">
                  <c:v>42857</c:v>
                </c:pt>
                <c:pt idx="1374">
                  <c:v>42858</c:v>
                </c:pt>
                <c:pt idx="1375">
                  <c:v>42859</c:v>
                </c:pt>
                <c:pt idx="1376">
                  <c:v>42860</c:v>
                </c:pt>
                <c:pt idx="1377">
                  <c:v>42861</c:v>
                </c:pt>
                <c:pt idx="1378">
                  <c:v>42862</c:v>
                </c:pt>
                <c:pt idx="1379">
                  <c:v>42863</c:v>
                </c:pt>
                <c:pt idx="1380">
                  <c:v>42864</c:v>
                </c:pt>
                <c:pt idx="1381">
                  <c:v>42865</c:v>
                </c:pt>
                <c:pt idx="1382">
                  <c:v>42866</c:v>
                </c:pt>
                <c:pt idx="1383">
                  <c:v>42867</c:v>
                </c:pt>
                <c:pt idx="1384">
                  <c:v>42868</c:v>
                </c:pt>
                <c:pt idx="1385">
                  <c:v>42869</c:v>
                </c:pt>
                <c:pt idx="1386">
                  <c:v>42870</c:v>
                </c:pt>
                <c:pt idx="1387">
                  <c:v>42871</c:v>
                </c:pt>
                <c:pt idx="1388">
                  <c:v>42872</c:v>
                </c:pt>
                <c:pt idx="1389">
                  <c:v>42873</c:v>
                </c:pt>
                <c:pt idx="1390">
                  <c:v>42874</c:v>
                </c:pt>
                <c:pt idx="1391">
                  <c:v>42875</c:v>
                </c:pt>
                <c:pt idx="1392">
                  <c:v>42876</c:v>
                </c:pt>
                <c:pt idx="1393">
                  <c:v>42877</c:v>
                </c:pt>
                <c:pt idx="1394">
                  <c:v>42878</c:v>
                </c:pt>
                <c:pt idx="1395">
                  <c:v>42879</c:v>
                </c:pt>
                <c:pt idx="1396">
                  <c:v>42880</c:v>
                </c:pt>
                <c:pt idx="1397">
                  <c:v>42881</c:v>
                </c:pt>
                <c:pt idx="1398">
                  <c:v>42882</c:v>
                </c:pt>
                <c:pt idx="1399">
                  <c:v>42883</c:v>
                </c:pt>
                <c:pt idx="1400">
                  <c:v>42884</c:v>
                </c:pt>
                <c:pt idx="1401">
                  <c:v>42885</c:v>
                </c:pt>
                <c:pt idx="1402">
                  <c:v>42886</c:v>
                </c:pt>
                <c:pt idx="1403">
                  <c:v>42887</c:v>
                </c:pt>
                <c:pt idx="1404">
                  <c:v>42888</c:v>
                </c:pt>
                <c:pt idx="1405">
                  <c:v>42889</c:v>
                </c:pt>
                <c:pt idx="1406">
                  <c:v>42890</c:v>
                </c:pt>
                <c:pt idx="1407">
                  <c:v>42891</c:v>
                </c:pt>
                <c:pt idx="1408">
                  <c:v>42892</c:v>
                </c:pt>
                <c:pt idx="1409">
                  <c:v>42893</c:v>
                </c:pt>
                <c:pt idx="1410">
                  <c:v>42894</c:v>
                </c:pt>
                <c:pt idx="1411">
                  <c:v>42895</c:v>
                </c:pt>
                <c:pt idx="1412">
                  <c:v>42896</c:v>
                </c:pt>
                <c:pt idx="1413">
                  <c:v>42897</c:v>
                </c:pt>
                <c:pt idx="1414">
                  <c:v>42898</c:v>
                </c:pt>
                <c:pt idx="1415">
                  <c:v>42899</c:v>
                </c:pt>
                <c:pt idx="1416">
                  <c:v>42900</c:v>
                </c:pt>
                <c:pt idx="1417">
                  <c:v>42901</c:v>
                </c:pt>
                <c:pt idx="1418">
                  <c:v>42902</c:v>
                </c:pt>
                <c:pt idx="1419">
                  <c:v>42903</c:v>
                </c:pt>
                <c:pt idx="1420">
                  <c:v>42904</c:v>
                </c:pt>
                <c:pt idx="1421">
                  <c:v>42905</c:v>
                </c:pt>
                <c:pt idx="1422">
                  <c:v>42906</c:v>
                </c:pt>
                <c:pt idx="1423">
                  <c:v>42907</c:v>
                </c:pt>
                <c:pt idx="1424">
                  <c:v>42908</c:v>
                </c:pt>
                <c:pt idx="1425">
                  <c:v>42909</c:v>
                </c:pt>
                <c:pt idx="1426">
                  <c:v>42910</c:v>
                </c:pt>
                <c:pt idx="1427">
                  <c:v>42911</c:v>
                </c:pt>
                <c:pt idx="1428">
                  <c:v>42912</c:v>
                </c:pt>
                <c:pt idx="1429">
                  <c:v>42913</c:v>
                </c:pt>
                <c:pt idx="1430">
                  <c:v>42914</c:v>
                </c:pt>
                <c:pt idx="1431">
                  <c:v>42915</c:v>
                </c:pt>
                <c:pt idx="1432">
                  <c:v>42916</c:v>
                </c:pt>
                <c:pt idx="1433">
                  <c:v>42917</c:v>
                </c:pt>
                <c:pt idx="1434">
                  <c:v>42918</c:v>
                </c:pt>
                <c:pt idx="1435">
                  <c:v>42919</c:v>
                </c:pt>
                <c:pt idx="1436">
                  <c:v>42920</c:v>
                </c:pt>
                <c:pt idx="1437">
                  <c:v>42921</c:v>
                </c:pt>
                <c:pt idx="1438">
                  <c:v>42922</c:v>
                </c:pt>
                <c:pt idx="1439">
                  <c:v>42923</c:v>
                </c:pt>
                <c:pt idx="1440">
                  <c:v>42924</c:v>
                </c:pt>
                <c:pt idx="1441">
                  <c:v>42925</c:v>
                </c:pt>
                <c:pt idx="1442">
                  <c:v>42926</c:v>
                </c:pt>
                <c:pt idx="1443">
                  <c:v>42927</c:v>
                </c:pt>
                <c:pt idx="1444">
                  <c:v>42928</c:v>
                </c:pt>
                <c:pt idx="1445">
                  <c:v>42929</c:v>
                </c:pt>
                <c:pt idx="1446">
                  <c:v>42930</c:v>
                </c:pt>
                <c:pt idx="1447">
                  <c:v>42931</c:v>
                </c:pt>
                <c:pt idx="1448">
                  <c:v>42932</c:v>
                </c:pt>
                <c:pt idx="1449">
                  <c:v>42933</c:v>
                </c:pt>
                <c:pt idx="1450">
                  <c:v>42934</c:v>
                </c:pt>
                <c:pt idx="1451">
                  <c:v>42935</c:v>
                </c:pt>
                <c:pt idx="1452">
                  <c:v>42936</c:v>
                </c:pt>
                <c:pt idx="1453">
                  <c:v>42937</c:v>
                </c:pt>
                <c:pt idx="1454">
                  <c:v>42938</c:v>
                </c:pt>
                <c:pt idx="1455">
                  <c:v>42939</c:v>
                </c:pt>
                <c:pt idx="1456">
                  <c:v>42940</c:v>
                </c:pt>
                <c:pt idx="1457">
                  <c:v>42941</c:v>
                </c:pt>
                <c:pt idx="1458">
                  <c:v>42942</c:v>
                </c:pt>
                <c:pt idx="1459">
                  <c:v>42943</c:v>
                </c:pt>
                <c:pt idx="1460">
                  <c:v>42944</c:v>
                </c:pt>
                <c:pt idx="1461">
                  <c:v>42945</c:v>
                </c:pt>
                <c:pt idx="1462">
                  <c:v>42946</c:v>
                </c:pt>
                <c:pt idx="1463">
                  <c:v>42947</c:v>
                </c:pt>
                <c:pt idx="1464">
                  <c:v>42948</c:v>
                </c:pt>
                <c:pt idx="1465">
                  <c:v>42949</c:v>
                </c:pt>
                <c:pt idx="1466">
                  <c:v>42950</c:v>
                </c:pt>
                <c:pt idx="1467">
                  <c:v>42951</c:v>
                </c:pt>
                <c:pt idx="1468">
                  <c:v>42952</c:v>
                </c:pt>
                <c:pt idx="1469">
                  <c:v>42953</c:v>
                </c:pt>
                <c:pt idx="1470">
                  <c:v>42954</c:v>
                </c:pt>
                <c:pt idx="1471">
                  <c:v>42955</c:v>
                </c:pt>
                <c:pt idx="1472">
                  <c:v>42956</c:v>
                </c:pt>
                <c:pt idx="1473">
                  <c:v>42957</c:v>
                </c:pt>
                <c:pt idx="1474">
                  <c:v>42958</c:v>
                </c:pt>
                <c:pt idx="1475">
                  <c:v>42959</c:v>
                </c:pt>
                <c:pt idx="1476">
                  <c:v>42960</c:v>
                </c:pt>
                <c:pt idx="1477">
                  <c:v>42961</c:v>
                </c:pt>
                <c:pt idx="1478">
                  <c:v>42962</c:v>
                </c:pt>
                <c:pt idx="1479">
                  <c:v>42963</c:v>
                </c:pt>
                <c:pt idx="1480">
                  <c:v>42964</c:v>
                </c:pt>
                <c:pt idx="1481">
                  <c:v>42965</c:v>
                </c:pt>
                <c:pt idx="1482">
                  <c:v>42966</c:v>
                </c:pt>
                <c:pt idx="1483">
                  <c:v>42967</c:v>
                </c:pt>
                <c:pt idx="1484">
                  <c:v>42968</c:v>
                </c:pt>
                <c:pt idx="1485">
                  <c:v>42969</c:v>
                </c:pt>
                <c:pt idx="1486">
                  <c:v>42970</c:v>
                </c:pt>
                <c:pt idx="1487">
                  <c:v>42971</c:v>
                </c:pt>
                <c:pt idx="1488">
                  <c:v>42972</c:v>
                </c:pt>
                <c:pt idx="1489">
                  <c:v>42973</c:v>
                </c:pt>
                <c:pt idx="1490">
                  <c:v>42974</c:v>
                </c:pt>
                <c:pt idx="1491">
                  <c:v>42975</c:v>
                </c:pt>
                <c:pt idx="1492">
                  <c:v>42976</c:v>
                </c:pt>
                <c:pt idx="1493">
                  <c:v>42977</c:v>
                </c:pt>
                <c:pt idx="1494">
                  <c:v>42978</c:v>
                </c:pt>
                <c:pt idx="1495">
                  <c:v>42979</c:v>
                </c:pt>
                <c:pt idx="1496">
                  <c:v>42980</c:v>
                </c:pt>
                <c:pt idx="1497">
                  <c:v>42981</c:v>
                </c:pt>
                <c:pt idx="1498">
                  <c:v>42982</c:v>
                </c:pt>
                <c:pt idx="1499">
                  <c:v>42983</c:v>
                </c:pt>
                <c:pt idx="1500">
                  <c:v>42984</c:v>
                </c:pt>
                <c:pt idx="1501">
                  <c:v>42985</c:v>
                </c:pt>
                <c:pt idx="1502">
                  <c:v>42986</c:v>
                </c:pt>
                <c:pt idx="1503">
                  <c:v>42987</c:v>
                </c:pt>
                <c:pt idx="1504">
                  <c:v>42988</c:v>
                </c:pt>
                <c:pt idx="1505">
                  <c:v>42989</c:v>
                </c:pt>
                <c:pt idx="1506">
                  <c:v>42990</c:v>
                </c:pt>
                <c:pt idx="1507">
                  <c:v>42991</c:v>
                </c:pt>
                <c:pt idx="1508">
                  <c:v>42992</c:v>
                </c:pt>
                <c:pt idx="1509">
                  <c:v>42993</c:v>
                </c:pt>
                <c:pt idx="1510">
                  <c:v>42994</c:v>
                </c:pt>
                <c:pt idx="1511">
                  <c:v>42995</c:v>
                </c:pt>
                <c:pt idx="1512">
                  <c:v>42996</c:v>
                </c:pt>
                <c:pt idx="1513">
                  <c:v>42997</c:v>
                </c:pt>
                <c:pt idx="1514">
                  <c:v>42998</c:v>
                </c:pt>
                <c:pt idx="1515">
                  <c:v>42999</c:v>
                </c:pt>
                <c:pt idx="1516">
                  <c:v>43000</c:v>
                </c:pt>
                <c:pt idx="1517">
                  <c:v>43001</c:v>
                </c:pt>
                <c:pt idx="1518">
                  <c:v>43002</c:v>
                </c:pt>
                <c:pt idx="1519">
                  <c:v>43003</c:v>
                </c:pt>
                <c:pt idx="1520">
                  <c:v>43004</c:v>
                </c:pt>
                <c:pt idx="1521">
                  <c:v>43005</c:v>
                </c:pt>
                <c:pt idx="1522">
                  <c:v>43006</c:v>
                </c:pt>
                <c:pt idx="1523">
                  <c:v>43007</c:v>
                </c:pt>
                <c:pt idx="1524">
                  <c:v>43008</c:v>
                </c:pt>
                <c:pt idx="1525">
                  <c:v>43009</c:v>
                </c:pt>
                <c:pt idx="1526">
                  <c:v>43010</c:v>
                </c:pt>
                <c:pt idx="1527">
                  <c:v>43011</c:v>
                </c:pt>
                <c:pt idx="1528">
                  <c:v>43012</c:v>
                </c:pt>
                <c:pt idx="1529">
                  <c:v>43013</c:v>
                </c:pt>
                <c:pt idx="1530">
                  <c:v>43014</c:v>
                </c:pt>
                <c:pt idx="1531">
                  <c:v>43015</c:v>
                </c:pt>
                <c:pt idx="1532">
                  <c:v>43016</c:v>
                </c:pt>
                <c:pt idx="1533">
                  <c:v>43017</c:v>
                </c:pt>
                <c:pt idx="1534">
                  <c:v>43018</c:v>
                </c:pt>
                <c:pt idx="1535">
                  <c:v>43019</c:v>
                </c:pt>
                <c:pt idx="1536">
                  <c:v>43020</c:v>
                </c:pt>
                <c:pt idx="1537">
                  <c:v>43021</c:v>
                </c:pt>
                <c:pt idx="1538">
                  <c:v>43022</c:v>
                </c:pt>
                <c:pt idx="1539">
                  <c:v>43023</c:v>
                </c:pt>
                <c:pt idx="1540">
                  <c:v>43024</c:v>
                </c:pt>
                <c:pt idx="1541">
                  <c:v>43025</c:v>
                </c:pt>
                <c:pt idx="1542">
                  <c:v>43026</c:v>
                </c:pt>
                <c:pt idx="1543">
                  <c:v>43027</c:v>
                </c:pt>
                <c:pt idx="1544">
                  <c:v>43028</c:v>
                </c:pt>
                <c:pt idx="1545">
                  <c:v>43029</c:v>
                </c:pt>
                <c:pt idx="1546">
                  <c:v>43030</c:v>
                </c:pt>
                <c:pt idx="1547">
                  <c:v>43031</c:v>
                </c:pt>
                <c:pt idx="1548">
                  <c:v>43032</c:v>
                </c:pt>
                <c:pt idx="1549">
                  <c:v>43033</c:v>
                </c:pt>
                <c:pt idx="1550">
                  <c:v>43034</c:v>
                </c:pt>
                <c:pt idx="1551">
                  <c:v>43035</c:v>
                </c:pt>
                <c:pt idx="1552">
                  <c:v>43036</c:v>
                </c:pt>
                <c:pt idx="1553">
                  <c:v>43037</c:v>
                </c:pt>
                <c:pt idx="1554">
                  <c:v>43038</c:v>
                </c:pt>
                <c:pt idx="1555">
                  <c:v>43039</c:v>
                </c:pt>
                <c:pt idx="1556">
                  <c:v>43040</c:v>
                </c:pt>
                <c:pt idx="1557">
                  <c:v>43041</c:v>
                </c:pt>
                <c:pt idx="1558">
                  <c:v>43042</c:v>
                </c:pt>
                <c:pt idx="1559">
                  <c:v>43043</c:v>
                </c:pt>
                <c:pt idx="1560">
                  <c:v>43044</c:v>
                </c:pt>
                <c:pt idx="1561">
                  <c:v>43045</c:v>
                </c:pt>
                <c:pt idx="1562">
                  <c:v>43046</c:v>
                </c:pt>
                <c:pt idx="1563">
                  <c:v>43047</c:v>
                </c:pt>
                <c:pt idx="1564">
                  <c:v>43048</c:v>
                </c:pt>
                <c:pt idx="1565">
                  <c:v>43049</c:v>
                </c:pt>
                <c:pt idx="1566">
                  <c:v>43050</c:v>
                </c:pt>
                <c:pt idx="1567">
                  <c:v>43051</c:v>
                </c:pt>
                <c:pt idx="1568">
                  <c:v>43052</c:v>
                </c:pt>
                <c:pt idx="1569">
                  <c:v>43053</c:v>
                </c:pt>
                <c:pt idx="1570">
                  <c:v>43054</c:v>
                </c:pt>
                <c:pt idx="1571">
                  <c:v>43055</c:v>
                </c:pt>
                <c:pt idx="1572">
                  <c:v>43056</c:v>
                </c:pt>
                <c:pt idx="1573">
                  <c:v>43057</c:v>
                </c:pt>
                <c:pt idx="1574">
                  <c:v>43058</c:v>
                </c:pt>
                <c:pt idx="1575">
                  <c:v>43059</c:v>
                </c:pt>
                <c:pt idx="1576">
                  <c:v>43060</c:v>
                </c:pt>
                <c:pt idx="1577">
                  <c:v>43061</c:v>
                </c:pt>
                <c:pt idx="1578">
                  <c:v>43062</c:v>
                </c:pt>
                <c:pt idx="1579">
                  <c:v>43063</c:v>
                </c:pt>
                <c:pt idx="1580">
                  <c:v>43064</c:v>
                </c:pt>
                <c:pt idx="1581">
                  <c:v>43065</c:v>
                </c:pt>
                <c:pt idx="1582">
                  <c:v>43066</c:v>
                </c:pt>
                <c:pt idx="1583">
                  <c:v>43067</c:v>
                </c:pt>
                <c:pt idx="1584">
                  <c:v>43068</c:v>
                </c:pt>
                <c:pt idx="1585">
                  <c:v>43069</c:v>
                </c:pt>
                <c:pt idx="1586">
                  <c:v>43070</c:v>
                </c:pt>
                <c:pt idx="1587">
                  <c:v>43071</c:v>
                </c:pt>
                <c:pt idx="1588">
                  <c:v>43072</c:v>
                </c:pt>
                <c:pt idx="1589">
                  <c:v>43073</c:v>
                </c:pt>
                <c:pt idx="1590">
                  <c:v>43074</c:v>
                </c:pt>
                <c:pt idx="1591">
                  <c:v>43075</c:v>
                </c:pt>
                <c:pt idx="1592">
                  <c:v>43076</c:v>
                </c:pt>
                <c:pt idx="1593">
                  <c:v>43077</c:v>
                </c:pt>
                <c:pt idx="1594">
                  <c:v>43078</c:v>
                </c:pt>
                <c:pt idx="1595">
                  <c:v>43079</c:v>
                </c:pt>
                <c:pt idx="1596">
                  <c:v>43080</c:v>
                </c:pt>
                <c:pt idx="1597">
                  <c:v>43081</c:v>
                </c:pt>
                <c:pt idx="1598">
                  <c:v>43082</c:v>
                </c:pt>
                <c:pt idx="1599">
                  <c:v>43083</c:v>
                </c:pt>
                <c:pt idx="1600">
                  <c:v>43084</c:v>
                </c:pt>
                <c:pt idx="1601">
                  <c:v>43085</c:v>
                </c:pt>
                <c:pt idx="1602">
                  <c:v>43086</c:v>
                </c:pt>
                <c:pt idx="1603">
                  <c:v>43087</c:v>
                </c:pt>
                <c:pt idx="1604">
                  <c:v>43088</c:v>
                </c:pt>
                <c:pt idx="1605">
                  <c:v>43089</c:v>
                </c:pt>
                <c:pt idx="1606">
                  <c:v>43090</c:v>
                </c:pt>
                <c:pt idx="1607">
                  <c:v>43091</c:v>
                </c:pt>
                <c:pt idx="1608">
                  <c:v>43092</c:v>
                </c:pt>
                <c:pt idx="1609">
                  <c:v>43093</c:v>
                </c:pt>
                <c:pt idx="1610">
                  <c:v>43094</c:v>
                </c:pt>
                <c:pt idx="1611">
                  <c:v>43095</c:v>
                </c:pt>
                <c:pt idx="1612">
                  <c:v>43096</c:v>
                </c:pt>
                <c:pt idx="1613">
                  <c:v>43097</c:v>
                </c:pt>
                <c:pt idx="1614">
                  <c:v>43098</c:v>
                </c:pt>
                <c:pt idx="1615">
                  <c:v>43099</c:v>
                </c:pt>
                <c:pt idx="1616">
                  <c:v>43100</c:v>
                </c:pt>
                <c:pt idx="1617">
                  <c:v>43101</c:v>
                </c:pt>
                <c:pt idx="1618">
                  <c:v>43102</c:v>
                </c:pt>
                <c:pt idx="1619">
                  <c:v>43103</c:v>
                </c:pt>
                <c:pt idx="1620">
                  <c:v>43104</c:v>
                </c:pt>
                <c:pt idx="1621">
                  <c:v>43105</c:v>
                </c:pt>
                <c:pt idx="1622">
                  <c:v>43106</c:v>
                </c:pt>
                <c:pt idx="1623">
                  <c:v>43107</c:v>
                </c:pt>
                <c:pt idx="1624">
                  <c:v>43108</c:v>
                </c:pt>
                <c:pt idx="1625">
                  <c:v>43109</c:v>
                </c:pt>
                <c:pt idx="1626">
                  <c:v>43110</c:v>
                </c:pt>
                <c:pt idx="1627">
                  <c:v>43111</c:v>
                </c:pt>
                <c:pt idx="1628">
                  <c:v>43112</c:v>
                </c:pt>
                <c:pt idx="1629">
                  <c:v>43113</c:v>
                </c:pt>
                <c:pt idx="1630">
                  <c:v>43114</c:v>
                </c:pt>
                <c:pt idx="1631">
                  <c:v>43115</c:v>
                </c:pt>
                <c:pt idx="1632">
                  <c:v>43116</c:v>
                </c:pt>
                <c:pt idx="1633">
                  <c:v>43117</c:v>
                </c:pt>
                <c:pt idx="1634">
                  <c:v>43118</c:v>
                </c:pt>
                <c:pt idx="1635">
                  <c:v>43119</c:v>
                </c:pt>
                <c:pt idx="1636">
                  <c:v>43120</c:v>
                </c:pt>
                <c:pt idx="1637">
                  <c:v>43121</c:v>
                </c:pt>
                <c:pt idx="1638">
                  <c:v>43122</c:v>
                </c:pt>
                <c:pt idx="1639">
                  <c:v>43123</c:v>
                </c:pt>
                <c:pt idx="1640">
                  <c:v>43124</c:v>
                </c:pt>
                <c:pt idx="1641">
                  <c:v>43125</c:v>
                </c:pt>
                <c:pt idx="1642">
                  <c:v>43126</c:v>
                </c:pt>
                <c:pt idx="1643">
                  <c:v>43127</c:v>
                </c:pt>
                <c:pt idx="1644">
                  <c:v>43128</c:v>
                </c:pt>
                <c:pt idx="1645">
                  <c:v>43129</c:v>
                </c:pt>
                <c:pt idx="1646">
                  <c:v>43130</c:v>
                </c:pt>
                <c:pt idx="1647">
                  <c:v>43131</c:v>
                </c:pt>
                <c:pt idx="1648">
                  <c:v>43132</c:v>
                </c:pt>
                <c:pt idx="1649">
                  <c:v>43133</c:v>
                </c:pt>
                <c:pt idx="1650">
                  <c:v>43134</c:v>
                </c:pt>
                <c:pt idx="1651">
                  <c:v>43135</c:v>
                </c:pt>
                <c:pt idx="1652">
                  <c:v>43136</c:v>
                </c:pt>
                <c:pt idx="1653">
                  <c:v>43137</c:v>
                </c:pt>
                <c:pt idx="1654">
                  <c:v>43138</c:v>
                </c:pt>
                <c:pt idx="1655">
                  <c:v>43139</c:v>
                </c:pt>
                <c:pt idx="1656">
                  <c:v>43140</c:v>
                </c:pt>
                <c:pt idx="1657">
                  <c:v>43141</c:v>
                </c:pt>
                <c:pt idx="1658">
                  <c:v>43142</c:v>
                </c:pt>
                <c:pt idx="1659">
                  <c:v>43143</c:v>
                </c:pt>
                <c:pt idx="1660">
                  <c:v>43144</c:v>
                </c:pt>
                <c:pt idx="1661">
                  <c:v>43145</c:v>
                </c:pt>
                <c:pt idx="1662">
                  <c:v>43146</c:v>
                </c:pt>
                <c:pt idx="1663">
                  <c:v>43147</c:v>
                </c:pt>
                <c:pt idx="1664">
                  <c:v>43148</c:v>
                </c:pt>
                <c:pt idx="1665">
                  <c:v>43149</c:v>
                </c:pt>
                <c:pt idx="1666">
                  <c:v>43150</c:v>
                </c:pt>
                <c:pt idx="1667">
                  <c:v>43151</c:v>
                </c:pt>
                <c:pt idx="1668">
                  <c:v>43152</c:v>
                </c:pt>
                <c:pt idx="1669">
                  <c:v>43153</c:v>
                </c:pt>
                <c:pt idx="1670">
                  <c:v>43154</c:v>
                </c:pt>
                <c:pt idx="1671">
                  <c:v>43155</c:v>
                </c:pt>
                <c:pt idx="1672">
                  <c:v>43156</c:v>
                </c:pt>
                <c:pt idx="1673">
                  <c:v>43157</c:v>
                </c:pt>
                <c:pt idx="1674">
                  <c:v>43158</c:v>
                </c:pt>
                <c:pt idx="1675">
                  <c:v>43159</c:v>
                </c:pt>
                <c:pt idx="1676">
                  <c:v>43160</c:v>
                </c:pt>
                <c:pt idx="1677">
                  <c:v>43161</c:v>
                </c:pt>
                <c:pt idx="1678">
                  <c:v>43162</c:v>
                </c:pt>
                <c:pt idx="1679">
                  <c:v>43163</c:v>
                </c:pt>
                <c:pt idx="1680">
                  <c:v>43164</c:v>
                </c:pt>
                <c:pt idx="1681">
                  <c:v>43165</c:v>
                </c:pt>
                <c:pt idx="1682">
                  <c:v>43166</c:v>
                </c:pt>
                <c:pt idx="1683">
                  <c:v>43167</c:v>
                </c:pt>
                <c:pt idx="1684">
                  <c:v>43168</c:v>
                </c:pt>
                <c:pt idx="1685">
                  <c:v>43169</c:v>
                </c:pt>
                <c:pt idx="1686">
                  <c:v>43170</c:v>
                </c:pt>
                <c:pt idx="1687">
                  <c:v>43171</c:v>
                </c:pt>
                <c:pt idx="1688">
                  <c:v>43172</c:v>
                </c:pt>
                <c:pt idx="1689">
                  <c:v>43173</c:v>
                </c:pt>
                <c:pt idx="1690">
                  <c:v>43174</c:v>
                </c:pt>
                <c:pt idx="1691">
                  <c:v>43175</c:v>
                </c:pt>
                <c:pt idx="1692">
                  <c:v>43176</c:v>
                </c:pt>
                <c:pt idx="1693">
                  <c:v>43177</c:v>
                </c:pt>
                <c:pt idx="1694">
                  <c:v>43178</c:v>
                </c:pt>
                <c:pt idx="1695">
                  <c:v>43179</c:v>
                </c:pt>
                <c:pt idx="1696">
                  <c:v>43180</c:v>
                </c:pt>
                <c:pt idx="1697">
                  <c:v>43181</c:v>
                </c:pt>
                <c:pt idx="1698">
                  <c:v>43182</c:v>
                </c:pt>
                <c:pt idx="1699">
                  <c:v>43183</c:v>
                </c:pt>
                <c:pt idx="1700">
                  <c:v>43184</c:v>
                </c:pt>
                <c:pt idx="1701">
                  <c:v>43185</c:v>
                </c:pt>
                <c:pt idx="1702">
                  <c:v>43186</c:v>
                </c:pt>
                <c:pt idx="1703">
                  <c:v>43187</c:v>
                </c:pt>
                <c:pt idx="1704">
                  <c:v>43188</c:v>
                </c:pt>
                <c:pt idx="1705">
                  <c:v>43189</c:v>
                </c:pt>
                <c:pt idx="1706">
                  <c:v>43190</c:v>
                </c:pt>
                <c:pt idx="1707">
                  <c:v>43191</c:v>
                </c:pt>
                <c:pt idx="1708">
                  <c:v>43192</c:v>
                </c:pt>
                <c:pt idx="1709">
                  <c:v>43193</c:v>
                </c:pt>
                <c:pt idx="1710">
                  <c:v>43194</c:v>
                </c:pt>
                <c:pt idx="1711">
                  <c:v>43195</c:v>
                </c:pt>
                <c:pt idx="1712">
                  <c:v>43196</c:v>
                </c:pt>
                <c:pt idx="1713">
                  <c:v>43197</c:v>
                </c:pt>
                <c:pt idx="1714">
                  <c:v>43198</c:v>
                </c:pt>
                <c:pt idx="1715">
                  <c:v>43199</c:v>
                </c:pt>
                <c:pt idx="1716">
                  <c:v>43200</c:v>
                </c:pt>
                <c:pt idx="1717">
                  <c:v>43201</c:v>
                </c:pt>
                <c:pt idx="1718">
                  <c:v>43202</c:v>
                </c:pt>
                <c:pt idx="1719">
                  <c:v>43203</c:v>
                </c:pt>
                <c:pt idx="1720">
                  <c:v>43204</c:v>
                </c:pt>
                <c:pt idx="1721">
                  <c:v>43205</c:v>
                </c:pt>
                <c:pt idx="1722">
                  <c:v>43206</c:v>
                </c:pt>
                <c:pt idx="1723">
                  <c:v>43207</c:v>
                </c:pt>
                <c:pt idx="1724">
                  <c:v>43208</c:v>
                </c:pt>
                <c:pt idx="1725">
                  <c:v>43209</c:v>
                </c:pt>
                <c:pt idx="1726">
                  <c:v>43210</c:v>
                </c:pt>
                <c:pt idx="1727">
                  <c:v>43211</c:v>
                </c:pt>
                <c:pt idx="1728">
                  <c:v>43212</c:v>
                </c:pt>
                <c:pt idx="1729">
                  <c:v>43213</c:v>
                </c:pt>
                <c:pt idx="1730">
                  <c:v>43214</c:v>
                </c:pt>
                <c:pt idx="1731">
                  <c:v>43215</c:v>
                </c:pt>
                <c:pt idx="1732">
                  <c:v>43216</c:v>
                </c:pt>
                <c:pt idx="1733">
                  <c:v>43217</c:v>
                </c:pt>
                <c:pt idx="1734">
                  <c:v>43218</c:v>
                </c:pt>
                <c:pt idx="1735">
                  <c:v>43219</c:v>
                </c:pt>
                <c:pt idx="1736">
                  <c:v>43220</c:v>
                </c:pt>
                <c:pt idx="1737">
                  <c:v>43221</c:v>
                </c:pt>
                <c:pt idx="1738">
                  <c:v>43222</c:v>
                </c:pt>
                <c:pt idx="1739">
                  <c:v>43223</c:v>
                </c:pt>
                <c:pt idx="1740">
                  <c:v>43224</c:v>
                </c:pt>
                <c:pt idx="1741">
                  <c:v>43225</c:v>
                </c:pt>
                <c:pt idx="1742">
                  <c:v>43226</c:v>
                </c:pt>
                <c:pt idx="1743">
                  <c:v>43227</c:v>
                </c:pt>
                <c:pt idx="1744">
                  <c:v>43228</c:v>
                </c:pt>
                <c:pt idx="1745">
                  <c:v>43229</c:v>
                </c:pt>
                <c:pt idx="1746">
                  <c:v>43230</c:v>
                </c:pt>
                <c:pt idx="1747">
                  <c:v>43231</c:v>
                </c:pt>
                <c:pt idx="1748">
                  <c:v>43232</c:v>
                </c:pt>
                <c:pt idx="1749">
                  <c:v>43233</c:v>
                </c:pt>
                <c:pt idx="1750">
                  <c:v>43234</c:v>
                </c:pt>
                <c:pt idx="1751">
                  <c:v>43235</c:v>
                </c:pt>
                <c:pt idx="1752">
                  <c:v>43236</c:v>
                </c:pt>
                <c:pt idx="1753">
                  <c:v>43237</c:v>
                </c:pt>
                <c:pt idx="1754">
                  <c:v>43238</c:v>
                </c:pt>
                <c:pt idx="1755">
                  <c:v>43239</c:v>
                </c:pt>
                <c:pt idx="1756">
                  <c:v>43240</c:v>
                </c:pt>
                <c:pt idx="1757">
                  <c:v>43241</c:v>
                </c:pt>
                <c:pt idx="1758">
                  <c:v>43242</c:v>
                </c:pt>
                <c:pt idx="1759">
                  <c:v>43243</c:v>
                </c:pt>
                <c:pt idx="1760">
                  <c:v>43244</c:v>
                </c:pt>
                <c:pt idx="1761">
                  <c:v>43245</c:v>
                </c:pt>
                <c:pt idx="1762">
                  <c:v>43246</c:v>
                </c:pt>
                <c:pt idx="1763">
                  <c:v>43247</c:v>
                </c:pt>
                <c:pt idx="1764">
                  <c:v>43248</c:v>
                </c:pt>
                <c:pt idx="1765">
                  <c:v>43249</c:v>
                </c:pt>
                <c:pt idx="1766">
                  <c:v>43250</c:v>
                </c:pt>
                <c:pt idx="1767">
                  <c:v>43251</c:v>
                </c:pt>
                <c:pt idx="1768">
                  <c:v>43252</c:v>
                </c:pt>
                <c:pt idx="1769">
                  <c:v>43253</c:v>
                </c:pt>
                <c:pt idx="1770">
                  <c:v>43254</c:v>
                </c:pt>
                <c:pt idx="1771">
                  <c:v>43255</c:v>
                </c:pt>
                <c:pt idx="1772">
                  <c:v>43256</c:v>
                </c:pt>
                <c:pt idx="1773">
                  <c:v>43257</c:v>
                </c:pt>
                <c:pt idx="1774">
                  <c:v>43258</c:v>
                </c:pt>
                <c:pt idx="1775">
                  <c:v>43259</c:v>
                </c:pt>
                <c:pt idx="1776">
                  <c:v>43260</c:v>
                </c:pt>
                <c:pt idx="1777">
                  <c:v>43261</c:v>
                </c:pt>
                <c:pt idx="1778">
                  <c:v>43262</c:v>
                </c:pt>
                <c:pt idx="1779">
                  <c:v>43263</c:v>
                </c:pt>
                <c:pt idx="1780">
                  <c:v>43264</c:v>
                </c:pt>
                <c:pt idx="1781">
                  <c:v>43265</c:v>
                </c:pt>
                <c:pt idx="1782">
                  <c:v>43266</c:v>
                </c:pt>
                <c:pt idx="1783">
                  <c:v>43267</c:v>
                </c:pt>
                <c:pt idx="1784">
                  <c:v>43268</c:v>
                </c:pt>
                <c:pt idx="1785">
                  <c:v>43269</c:v>
                </c:pt>
                <c:pt idx="1786">
                  <c:v>43270</c:v>
                </c:pt>
                <c:pt idx="1787">
                  <c:v>43271</c:v>
                </c:pt>
                <c:pt idx="1788">
                  <c:v>43272</c:v>
                </c:pt>
                <c:pt idx="1789">
                  <c:v>43273</c:v>
                </c:pt>
                <c:pt idx="1790">
                  <c:v>43274</c:v>
                </c:pt>
                <c:pt idx="1791">
                  <c:v>43275</c:v>
                </c:pt>
                <c:pt idx="1792">
                  <c:v>43276</c:v>
                </c:pt>
                <c:pt idx="1793">
                  <c:v>43277</c:v>
                </c:pt>
                <c:pt idx="1794">
                  <c:v>43278</c:v>
                </c:pt>
                <c:pt idx="1795">
                  <c:v>43279</c:v>
                </c:pt>
                <c:pt idx="1796">
                  <c:v>43280</c:v>
                </c:pt>
                <c:pt idx="1797">
                  <c:v>43281</c:v>
                </c:pt>
                <c:pt idx="1798">
                  <c:v>43282</c:v>
                </c:pt>
                <c:pt idx="1799">
                  <c:v>43283</c:v>
                </c:pt>
                <c:pt idx="1800">
                  <c:v>43284</c:v>
                </c:pt>
                <c:pt idx="1801">
                  <c:v>43285</c:v>
                </c:pt>
                <c:pt idx="1802">
                  <c:v>43286</c:v>
                </c:pt>
                <c:pt idx="1803">
                  <c:v>43287</c:v>
                </c:pt>
                <c:pt idx="1804">
                  <c:v>43288</c:v>
                </c:pt>
                <c:pt idx="1805">
                  <c:v>43289</c:v>
                </c:pt>
                <c:pt idx="1806">
                  <c:v>43290</c:v>
                </c:pt>
                <c:pt idx="1807">
                  <c:v>43291</c:v>
                </c:pt>
                <c:pt idx="1808">
                  <c:v>43292</c:v>
                </c:pt>
                <c:pt idx="1809">
                  <c:v>43293</c:v>
                </c:pt>
                <c:pt idx="1810">
                  <c:v>43294</c:v>
                </c:pt>
                <c:pt idx="1811">
                  <c:v>43295</c:v>
                </c:pt>
                <c:pt idx="1812">
                  <c:v>43296</c:v>
                </c:pt>
                <c:pt idx="1813">
                  <c:v>43297</c:v>
                </c:pt>
                <c:pt idx="1814">
                  <c:v>43298</c:v>
                </c:pt>
                <c:pt idx="1815">
                  <c:v>43299</c:v>
                </c:pt>
                <c:pt idx="1816">
                  <c:v>43300</c:v>
                </c:pt>
                <c:pt idx="1817">
                  <c:v>43301</c:v>
                </c:pt>
                <c:pt idx="1818">
                  <c:v>43302</c:v>
                </c:pt>
                <c:pt idx="1819">
                  <c:v>43303</c:v>
                </c:pt>
                <c:pt idx="1820">
                  <c:v>43304</c:v>
                </c:pt>
                <c:pt idx="1821">
                  <c:v>43305</c:v>
                </c:pt>
                <c:pt idx="1822">
                  <c:v>43306</c:v>
                </c:pt>
                <c:pt idx="1823">
                  <c:v>43307</c:v>
                </c:pt>
                <c:pt idx="1824">
                  <c:v>43308</c:v>
                </c:pt>
                <c:pt idx="1825">
                  <c:v>43309</c:v>
                </c:pt>
                <c:pt idx="1826">
                  <c:v>43310</c:v>
                </c:pt>
                <c:pt idx="1827">
                  <c:v>43311</c:v>
                </c:pt>
                <c:pt idx="1828">
                  <c:v>43312</c:v>
                </c:pt>
                <c:pt idx="1829">
                  <c:v>43313</c:v>
                </c:pt>
                <c:pt idx="1830">
                  <c:v>43314</c:v>
                </c:pt>
                <c:pt idx="1831">
                  <c:v>43315</c:v>
                </c:pt>
                <c:pt idx="1832">
                  <c:v>43316</c:v>
                </c:pt>
                <c:pt idx="1833">
                  <c:v>43317</c:v>
                </c:pt>
                <c:pt idx="1834">
                  <c:v>43318</c:v>
                </c:pt>
                <c:pt idx="1835">
                  <c:v>43319</c:v>
                </c:pt>
                <c:pt idx="1836">
                  <c:v>43320</c:v>
                </c:pt>
                <c:pt idx="1837">
                  <c:v>43321</c:v>
                </c:pt>
                <c:pt idx="1838">
                  <c:v>43322</c:v>
                </c:pt>
                <c:pt idx="1839">
                  <c:v>43323</c:v>
                </c:pt>
                <c:pt idx="1840">
                  <c:v>43324</c:v>
                </c:pt>
                <c:pt idx="1841">
                  <c:v>43325</c:v>
                </c:pt>
                <c:pt idx="1842">
                  <c:v>43326</c:v>
                </c:pt>
                <c:pt idx="1843">
                  <c:v>43327</c:v>
                </c:pt>
                <c:pt idx="1844">
                  <c:v>43328</c:v>
                </c:pt>
                <c:pt idx="1845">
                  <c:v>43329</c:v>
                </c:pt>
                <c:pt idx="1846">
                  <c:v>43330</c:v>
                </c:pt>
                <c:pt idx="1847">
                  <c:v>43331</c:v>
                </c:pt>
                <c:pt idx="1848">
                  <c:v>43332</c:v>
                </c:pt>
                <c:pt idx="1849">
                  <c:v>43333</c:v>
                </c:pt>
                <c:pt idx="1850">
                  <c:v>43334</c:v>
                </c:pt>
                <c:pt idx="1851">
                  <c:v>43335</c:v>
                </c:pt>
                <c:pt idx="1852">
                  <c:v>43336</c:v>
                </c:pt>
                <c:pt idx="1853">
                  <c:v>43337</c:v>
                </c:pt>
                <c:pt idx="1854">
                  <c:v>43338</c:v>
                </c:pt>
                <c:pt idx="1855">
                  <c:v>43339</c:v>
                </c:pt>
                <c:pt idx="1856">
                  <c:v>43340</c:v>
                </c:pt>
                <c:pt idx="1857">
                  <c:v>43341</c:v>
                </c:pt>
                <c:pt idx="1858">
                  <c:v>43342</c:v>
                </c:pt>
                <c:pt idx="1859">
                  <c:v>43343</c:v>
                </c:pt>
                <c:pt idx="1860">
                  <c:v>43344</c:v>
                </c:pt>
                <c:pt idx="1861">
                  <c:v>43345</c:v>
                </c:pt>
                <c:pt idx="1862">
                  <c:v>43346</c:v>
                </c:pt>
                <c:pt idx="1863">
                  <c:v>43347</c:v>
                </c:pt>
                <c:pt idx="1864">
                  <c:v>43348</c:v>
                </c:pt>
                <c:pt idx="1865">
                  <c:v>43349</c:v>
                </c:pt>
                <c:pt idx="1866">
                  <c:v>43350</c:v>
                </c:pt>
                <c:pt idx="1867">
                  <c:v>43351</c:v>
                </c:pt>
                <c:pt idx="1868">
                  <c:v>43352</c:v>
                </c:pt>
                <c:pt idx="1869">
                  <c:v>43353</c:v>
                </c:pt>
                <c:pt idx="1870">
                  <c:v>43354</c:v>
                </c:pt>
                <c:pt idx="1871">
                  <c:v>43355</c:v>
                </c:pt>
                <c:pt idx="1872">
                  <c:v>43356</c:v>
                </c:pt>
                <c:pt idx="1873">
                  <c:v>43357</c:v>
                </c:pt>
                <c:pt idx="1874">
                  <c:v>43358</c:v>
                </c:pt>
                <c:pt idx="1875">
                  <c:v>43359</c:v>
                </c:pt>
                <c:pt idx="1876">
                  <c:v>43360</c:v>
                </c:pt>
                <c:pt idx="1877">
                  <c:v>43361</c:v>
                </c:pt>
                <c:pt idx="1878">
                  <c:v>43362</c:v>
                </c:pt>
                <c:pt idx="1879">
                  <c:v>43363</c:v>
                </c:pt>
                <c:pt idx="1880">
                  <c:v>43364</c:v>
                </c:pt>
                <c:pt idx="1881">
                  <c:v>43365</c:v>
                </c:pt>
                <c:pt idx="1882">
                  <c:v>43366</c:v>
                </c:pt>
                <c:pt idx="1883">
                  <c:v>43367</c:v>
                </c:pt>
                <c:pt idx="1884">
                  <c:v>43368</c:v>
                </c:pt>
                <c:pt idx="1885">
                  <c:v>43369</c:v>
                </c:pt>
                <c:pt idx="1886">
                  <c:v>43370</c:v>
                </c:pt>
                <c:pt idx="1887">
                  <c:v>43371</c:v>
                </c:pt>
                <c:pt idx="1888">
                  <c:v>43372</c:v>
                </c:pt>
                <c:pt idx="1889">
                  <c:v>43373</c:v>
                </c:pt>
                <c:pt idx="1890">
                  <c:v>43374</c:v>
                </c:pt>
                <c:pt idx="1891">
                  <c:v>43375</c:v>
                </c:pt>
                <c:pt idx="1892">
                  <c:v>43376</c:v>
                </c:pt>
                <c:pt idx="1893">
                  <c:v>43377</c:v>
                </c:pt>
                <c:pt idx="1894">
                  <c:v>43378</c:v>
                </c:pt>
                <c:pt idx="1895">
                  <c:v>43379</c:v>
                </c:pt>
                <c:pt idx="1896">
                  <c:v>43380</c:v>
                </c:pt>
                <c:pt idx="1897">
                  <c:v>43381</c:v>
                </c:pt>
                <c:pt idx="1898">
                  <c:v>43382</c:v>
                </c:pt>
                <c:pt idx="1899">
                  <c:v>43383</c:v>
                </c:pt>
                <c:pt idx="1900">
                  <c:v>43384</c:v>
                </c:pt>
                <c:pt idx="1901">
                  <c:v>43385</c:v>
                </c:pt>
                <c:pt idx="1902">
                  <c:v>43386</c:v>
                </c:pt>
                <c:pt idx="1903">
                  <c:v>43387</c:v>
                </c:pt>
                <c:pt idx="1904">
                  <c:v>43388</c:v>
                </c:pt>
                <c:pt idx="1905">
                  <c:v>43389</c:v>
                </c:pt>
                <c:pt idx="1906">
                  <c:v>43390</c:v>
                </c:pt>
                <c:pt idx="1907">
                  <c:v>43391</c:v>
                </c:pt>
                <c:pt idx="1908">
                  <c:v>43392</c:v>
                </c:pt>
                <c:pt idx="1909">
                  <c:v>43393</c:v>
                </c:pt>
                <c:pt idx="1910">
                  <c:v>43394</c:v>
                </c:pt>
                <c:pt idx="1911">
                  <c:v>43395</c:v>
                </c:pt>
                <c:pt idx="1912">
                  <c:v>43396</c:v>
                </c:pt>
                <c:pt idx="1913">
                  <c:v>43397</c:v>
                </c:pt>
                <c:pt idx="1914">
                  <c:v>43398</c:v>
                </c:pt>
                <c:pt idx="1915">
                  <c:v>43399</c:v>
                </c:pt>
                <c:pt idx="1916">
                  <c:v>43400</c:v>
                </c:pt>
                <c:pt idx="1917">
                  <c:v>43401</c:v>
                </c:pt>
                <c:pt idx="1918">
                  <c:v>43402</c:v>
                </c:pt>
                <c:pt idx="1919">
                  <c:v>43403</c:v>
                </c:pt>
                <c:pt idx="1920">
                  <c:v>43404</c:v>
                </c:pt>
                <c:pt idx="1921">
                  <c:v>43405</c:v>
                </c:pt>
                <c:pt idx="1922">
                  <c:v>43406</c:v>
                </c:pt>
                <c:pt idx="1923">
                  <c:v>43407</c:v>
                </c:pt>
                <c:pt idx="1924">
                  <c:v>43408</c:v>
                </c:pt>
                <c:pt idx="1925">
                  <c:v>43409</c:v>
                </c:pt>
                <c:pt idx="1926">
                  <c:v>43410</c:v>
                </c:pt>
                <c:pt idx="1927">
                  <c:v>43411</c:v>
                </c:pt>
                <c:pt idx="1928">
                  <c:v>43412</c:v>
                </c:pt>
                <c:pt idx="1929">
                  <c:v>43413</c:v>
                </c:pt>
                <c:pt idx="1930">
                  <c:v>43414</c:v>
                </c:pt>
                <c:pt idx="1931">
                  <c:v>43415</c:v>
                </c:pt>
                <c:pt idx="1932">
                  <c:v>43416</c:v>
                </c:pt>
                <c:pt idx="1933">
                  <c:v>43417</c:v>
                </c:pt>
                <c:pt idx="1934">
                  <c:v>43418</c:v>
                </c:pt>
                <c:pt idx="1935">
                  <c:v>43419</c:v>
                </c:pt>
                <c:pt idx="1936">
                  <c:v>43420</c:v>
                </c:pt>
                <c:pt idx="1937">
                  <c:v>43421</c:v>
                </c:pt>
                <c:pt idx="1938">
                  <c:v>43422</c:v>
                </c:pt>
                <c:pt idx="1939">
                  <c:v>43423</c:v>
                </c:pt>
                <c:pt idx="1940">
                  <c:v>43424</c:v>
                </c:pt>
                <c:pt idx="1941">
                  <c:v>43425</c:v>
                </c:pt>
                <c:pt idx="1942">
                  <c:v>43426</c:v>
                </c:pt>
                <c:pt idx="1943">
                  <c:v>43427</c:v>
                </c:pt>
                <c:pt idx="1944">
                  <c:v>43428</c:v>
                </c:pt>
                <c:pt idx="1945">
                  <c:v>43429</c:v>
                </c:pt>
                <c:pt idx="1946">
                  <c:v>43430</c:v>
                </c:pt>
                <c:pt idx="1947">
                  <c:v>43431</c:v>
                </c:pt>
                <c:pt idx="1948">
                  <c:v>43432</c:v>
                </c:pt>
                <c:pt idx="1949">
                  <c:v>43433</c:v>
                </c:pt>
                <c:pt idx="1950">
                  <c:v>43434</c:v>
                </c:pt>
                <c:pt idx="1951">
                  <c:v>43435</c:v>
                </c:pt>
                <c:pt idx="1952">
                  <c:v>43436</c:v>
                </c:pt>
                <c:pt idx="1953">
                  <c:v>43437</c:v>
                </c:pt>
                <c:pt idx="1954">
                  <c:v>43438</c:v>
                </c:pt>
                <c:pt idx="1955">
                  <c:v>43439</c:v>
                </c:pt>
                <c:pt idx="1956">
                  <c:v>43440</c:v>
                </c:pt>
                <c:pt idx="1957">
                  <c:v>43441</c:v>
                </c:pt>
                <c:pt idx="1958">
                  <c:v>43442</c:v>
                </c:pt>
                <c:pt idx="1959">
                  <c:v>43443</c:v>
                </c:pt>
                <c:pt idx="1960">
                  <c:v>43444</c:v>
                </c:pt>
                <c:pt idx="1961">
                  <c:v>43445</c:v>
                </c:pt>
                <c:pt idx="1962">
                  <c:v>43446</c:v>
                </c:pt>
                <c:pt idx="1963">
                  <c:v>43447</c:v>
                </c:pt>
                <c:pt idx="1964">
                  <c:v>43448</c:v>
                </c:pt>
                <c:pt idx="1965">
                  <c:v>43449</c:v>
                </c:pt>
                <c:pt idx="1966">
                  <c:v>43450</c:v>
                </c:pt>
                <c:pt idx="1967">
                  <c:v>43451</c:v>
                </c:pt>
                <c:pt idx="1968">
                  <c:v>43452</c:v>
                </c:pt>
                <c:pt idx="1969">
                  <c:v>43453</c:v>
                </c:pt>
                <c:pt idx="1970">
                  <c:v>43454</c:v>
                </c:pt>
                <c:pt idx="1971">
                  <c:v>43455</c:v>
                </c:pt>
                <c:pt idx="1972">
                  <c:v>43456</c:v>
                </c:pt>
                <c:pt idx="1973">
                  <c:v>43457</c:v>
                </c:pt>
                <c:pt idx="1974">
                  <c:v>43458</c:v>
                </c:pt>
                <c:pt idx="1975">
                  <c:v>43459</c:v>
                </c:pt>
                <c:pt idx="1976">
                  <c:v>43460</c:v>
                </c:pt>
                <c:pt idx="1977">
                  <c:v>43461</c:v>
                </c:pt>
                <c:pt idx="1978">
                  <c:v>43462</c:v>
                </c:pt>
                <c:pt idx="1979">
                  <c:v>43463</c:v>
                </c:pt>
                <c:pt idx="1980">
                  <c:v>43464</c:v>
                </c:pt>
                <c:pt idx="1981">
                  <c:v>43465</c:v>
                </c:pt>
                <c:pt idx="1982">
                  <c:v>43466</c:v>
                </c:pt>
                <c:pt idx="1983">
                  <c:v>43467</c:v>
                </c:pt>
                <c:pt idx="1984">
                  <c:v>43468</c:v>
                </c:pt>
                <c:pt idx="1985">
                  <c:v>43469</c:v>
                </c:pt>
                <c:pt idx="1986">
                  <c:v>43470</c:v>
                </c:pt>
                <c:pt idx="1987">
                  <c:v>43471</c:v>
                </c:pt>
                <c:pt idx="1988">
                  <c:v>43472</c:v>
                </c:pt>
                <c:pt idx="1989">
                  <c:v>43473</c:v>
                </c:pt>
                <c:pt idx="1990">
                  <c:v>43474</c:v>
                </c:pt>
                <c:pt idx="1991">
                  <c:v>43475</c:v>
                </c:pt>
                <c:pt idx="1992">
                  <c:v>43476</c:v>
                </c:pt>
                <c:pt idx="1993">
                  <c:v>43477</c:v>
                </c:pt>
                <c:pt idx="1994">
                  <c:v>43478</c:v>
                </c:pt>
                <c:pt idx="1995">
                  <c:v>43479</c:v>
                </c:pt>
                <c:pt idx="1996">
                  <c:v>43480</c:v>
                </c:pt>
                <c:pt idx="1997">
                  <c:v>43481</c:v>
                </c:pt>
                <c:pt idx="1998">
                  <c:v>43482</c:v>
                </c:pt>
                <c:pt idx="1999">
                  <c:v>43483</c:v>
                </c:pt>
                <c:pt idx="2000">
                  <c:v>43484</c:v>
                </c:pt>
                <c:pt idx="2001">
                  <c:v>43485</c:v>
                </c:pt>
                <c:pt idx="2002">
                  <c:v>43486</c:v>
                </c:pt>
                <c:pt idx="2003">
                  <c:v>43487</c:v>
                </c:pt>
                <c:pt idx="2004">
                  <c:v>43488</c:v>
                </c:pt>
                <c:pt idx="2005">
                  <c:v>43489</c:v>
                </c:pt>
                <c:pt idx="2006">
                  <c:v>43490</c:v>
                </c:pt>
                <c:pt idx="2007">
                  <c:v>43491</c:v>
                </c:pt>
                <c:pt idx="2008">
                  <c:v>43492</c:v>
                </c:pt>
                <c:pt idx="2009">
                  <c:v>43493</c:v>
                </c:pt>
                <c:pt idx="2010">
                  <c:v>43494</c:v>
                </c:pt>
                <c:pt idx="2011">
                  <c:v>43495</c:v>
                </c:pt>
                <c:pt idx="2012">
                  <c:v>43496</c:v>
                </c:pt>
                <c:pt idx="2013">
                  <c:v>43497</c:v>
                </c:pt>
                <c:pt idx="2014">
                  <c:v>43498</c:v>
                </c:pt>
                <c:pt idx="2015">
                  <c:v>43499</c:v>
                </c:pt>
                <c:pt idx="2016">
                  <c:v>43500</c:v>
                </c:pt>
                <c:pt idx="2017">
                  <c:v>43501</c:v>
                </c:pt>
                <c:pt idx="2018">
                  <c:v>43502</c:v>
                </c:pt>
                <c:pt idx="2019">
                  <c:v>43503</c:v>
                </c:pt>
                <c:pt idx="2020">
                  <c:v>43504</c:v>
                </c:pt>
                <c:pt idx="2021">
                  <c:v>43505</c:v>
                </c:pt>
                <c:pt idx="2022">
                  <c:v>43506</c:v>
                </c:pt>
                <c:pt idx="2023">
                  <c:v>43507</c:v>
                </c:pt>
                <c:pt idx="2024">
                  <c:v>43508</c:v>
                </c:pt>
                <c:pt idx="2025">
                  <c:v>43509</c:v>
                </c:pt>
                <c:pt idx="2026">
                  <c:v>43510</c:v>
                </c:pt>
                <c:pt idx="2027">
                  <c:v>43511</c:v>
                </c:pt>
                <c:pt idx="2028">
                  <c:v>43512</c:v>
                </c:pt>
                <c:pt idx="2029">
                  <c:v>43513</c:v>
                </c:pt>
                <c:pt idx="2030">
                  <c:v>43514</c:v>
                </c:pt>
                <c:pt idx="2031">
                  <c:v>43515</c:v>
                </c:pt>
                <c:pt idx="2032">
                  <c:v>43516</c:v>
                </c:pt>
                <c:pt idx="2033">
                  <c:v>43517</c:v>
                </c:pt>
                <c:pt idx="2034">
                  <c:v>43518</c:v>
                </c:pt>
                <c:pt idx="2035">
                  <c:v>43519</c:v>
                </c:pt>
                <c:pt idx="2036">
                  <c:v>43520</c:v>
                </c:pt>
                <c:pt idx="2037">
                  <c:v>43521</c:v>
                </c:pt>
                <c:pt idx="2038">
                  <c:v>43522</c:v>
                </c:pt>
                <c:pt idx="2039">
                  <c:v>43523</c:v>
                </c:pt>
                <c:pt idx="2040">
                  <c:v>43524</c:v>
                </c:pt>
                <c:pt idx="2041">
                  <c:v>43525</c:v>
                </c:pt>
                <c:pt idx="2042">
                  <c:v>43526</c:v>
                </c:pt>
                <c:pt idx="2043">
                  <c:v>43527</c:v>
                </c:pt>
                <c:pt idx="2044">
                  <c:v>43528</c:v>
                </c:pt>
                <c:pt idx="2045">
                  <c:v>43529</c:v>
                </c:pt>
                <c:pt idx="2046">
                  <c:v>43530</c:v>
                </c:pt>
                <c:pt idx="2047">
                  <c:v>43531</c:v>
                </c:pt>
                <c:pt idx="2048">
                  <c:v>43532</c:v>
                </c:pt>
                <c:pt idx="2049">
                  <c:v>43533</c:v>
                </c:pt>
                <c:pt idx="2050">
                  <c:v>43534</c:v>
                </c:pt>
                <c:pt idx="2051">
                  <c:v>43535</c:v>
                </c:pt>
                <c:pt idx="2052">
                  <c:v>43536</c:v>
                </c:pt>
                <c:pt idx="2053">
                  <c:v>43537</c:v>
                </c:pt>
                <c:pt idx="2054">
                  <c:v>43538</c:v>
                </c:pt>
                <c:pt idx="2055">
                  <c:v>43539</c:v>
                </c:pt>
                <c:pt idx="2056">
                  <c:v>43540</c:v>
                </c:pt>
                <c:pt idx="2057">
                  <c:v>43541</c:v>
                </c:pt>
                <c:pt idx="2058">
                  <c:v>43542</c:v>
                </c:pt>
                <c:pt idx="2059">
                  <c:v>43543</c:v>
                </c:pt>
                <c:pt idx="2060">
                  <c:v>43544</c:v>
                </c:pt>
                <c:pt idx="2061">
                  <c:v>43545</c:v>
                </c:pt>
                <c:pt idx="2062">
                  <c:v>43546</c:v>
                </c:pt>
                <c:pt idx="2063">
                  <c:v>43547</c:v>
                </c:pt>
                <c:pt idx="2064">
                  <c:v>43548</c:v>
                </c:pt>
                <c:pt idx="2065">
                  <c:v>43549</c:v>
                </c:pt>
                <c:pt idx="2066">
                  <c:v>43550</c:v>
                </c:pt>
                <c:pt idx="2067">
                  <c:v>43551</c:v>
                </c:pt>
                <c:pt idx="2068">
                  <c:v>43552</c:v>
                </c:pt>
                <c:pt idx="2069">
                  <c:v>43553</c:v>
                </c:pt>
                <c:pt idx="2070">
                  <c:v>43554</c:v>
                </c:pt>
                <c:pt idx="2071">
                  <c:v>43555</c:v>
                </c:pt>
                <c:pt idx="2072">
                  <c:v>43556</c:v>
                </c:pt>
                <c:pt idx="2073">
                  <c:v>43557</c:v>
                </c:pt>
                <c:pt idx="2074">
                  <c:v>43558</c:v>
                </c:pt>
                <c:pt idx="2075">
                  <c:v>43559</c:v>
                </c:pt>
                <c:pt idx="2076">
                  <c:v>43560</c:v>
                </c:pt>
                <c:pt idx="2077">
                  <c:v>43561</c:v>
                </c:pt>
                <c:pt idx="2078">
                  <c:v>43562</c:v>
                </c:pt>
                <c:pt idx="2079">
                  <c:v>43563</c:v>
                </c:pt>
                <c:pt idx="2080">
                  <c:v>43564</c:v>
                </c:pt>
                <c:pt idx="2081">
                  <c:v>43565</c:v>
                </c:pt>
                <c:pt idx="2082">
                  <c:v>43566</c:v>
                </c:pt>
                <c:pt idx="2083">
                  <c:v>43567</c:v>
                </c:pt>
                <c:pt idx="2084">
                  <c:v>43568</c:v>
                </c:pt>
                <c:pt idx="2085">
                  <c:v>43569</c:v>
                </c:pt>
                <c:pt idx="2086">
                  <c:v>43570</c:v>
                </c:pt>
                <c:pt idx="2087">
                  <c:v>43571</c:v>
                </c:pt>
                <c:pt idx="2088">
                  <c:v>43572</c:v>
                </c:pt>
                <c:pt idx="2089">
                  <c:v>43573</c:v>
                </c:pt>
                <c:pt idx="2090">
                  <c:v>43574</c:v>
                </c:pt>
                <c:pt idx="2091">
                  <c:v>43575</c:v>
                </c:pt>
                <c:pt idx="2092">
                  <c:v>43576</c:v>
                </c:pt>
                <c:pt idx="2093">
                  <c:v>43577</c:v>
                </c:pt>
                <c:pt idx="2094">
                  <c:v>43578</c:v>
                </c:pt>
                <c:pt idx="2095">
                  <c:v>43579</c:v>
                </c:pt>
                <c:pt idx="2096">
                  <c:v>43580</c:v>
                </c:pt>
                <c:pt idx="2097">
                  <c:v>43581</c:v>
                </c:pt>
                <c:pt idx="2098">
                  <c:v>43582</c:v>
                </c:pt>
                <c:pt idx="2099">
                  <c:v>43583</c:v>
                </c:pt>
                <c:pt idx="2100">
                  <c:v>43584</c:v>
                </c:pt>
                <c:pt idx="2101">
                  <c:v>43585</c:v>
                </c:pt>
                <c:pt idx="2102">
                  <c:v>43586</c:v>
                </c:pt>
                <c:pt idx="2103">
                  <c:v>43587</c:v>
                </c:pt>
                <c:pt idx="2104">
                  <c:v>43588</c:v>
                </c:pt>
                <c:pt idx="2105">
                  <c:v>43589</c:v>
                </c:pt>
                <c:pt idx="2106">
                  <c:v>43590</c:v>
                </c:pt>
                <c:pt idx="2107">
                  <c:v>43591</c:v>
                </c:pt>
                <c:pt idx="2108">
                  <c:v>43592</c:v>
                </c:pt>
                <c:pt idx="2109">
                  <c:v>43593</c:v>
                </c:pt>
                <c:pt idx="2110">
                  <c:v>43594</c:v>
                </c:pt>
                <c:pt idx="2111">
                  <c:v>43595</c:v>
                </c:pt>
                <c:pt idx="2112">
                  <c:v>43596</c:v>
                </c:pt>
                <c:pt idx="2113">
                  <c:v>43597</c:v>
                </c:pt>
                <c:pt idx="2114">
                  <c:v>43598</c:v>
                </c:pt>
                <c:pt idx="2115">
                  <c:v>43599</c:v>
                </c:pt>
                <c:pt idx="2116">
                  <c:v>43600</c:v>
                </c:pt>
                <c:pt idx="2117">
                  <c:v>43601</c:v>
                </c:pt>
                <c:pt idx="2118">
                  <c:v>43602</c:v>
                </c:pt>
                <c:pt idx="2119">
                  <c:v>43603</c:v>
                </c:pt>
                <c:pt idx="2120">
                  <c:v>43604</c:v>
                </c:pt>
                <c:pt idx="2121">
                  <c:v>43605</c:v>
                </c:pt>
                <c:pt idx="2122">
                  <c:v>43606</c:v>
                </c:pt>
                <c:pt idx="2123">
                  <c:v>43607</c:v>
                </c:pt>
                <c:pt idx="2124">
                  <c:v>43608</c:v>
                </c:pt>
                <c:pt idx="2125">
                  <c:v>43609</c:v>
                </c:pt>
                <c:pt idx="2126">
                  <c:v>43610</c:v>
                </c:pt>
                <c:pt idx="2127">
                  <c:v>43611</c:v>
                </c:pt>
                <c:pt idx="2128">
                  <c:v>43612</c:v>
                </c:pt>
                <c:pt idx="2129">
                  <c:v>43613</c:v>
                </c:pt>
                <c:pt idx="2130">
                  <c:v>43614</c:v>
                </c:pt>
                <c:pt idx="2131">
                  <c:v>43615</c:v>
                </c:pt>
                <c:pt idx="2132">
                  <c:v>43616</c:v>
                </c:pt>
                <c:pt idx="2133">
                  <c:v>43617</c:v>
                </c:pt>
                <c:pt idx="2134">
                  <c:v>43618</c:v>
                </c:pt>
                <c:pt idx="2135">
                  <c:v>43619</c:v>
                </c:pt>
                <c:pt idx="2136">
                  <c:v>43620</c:v>
                </c:pt>
                <c:pt idx="2137">
                  <c:v>43621</c:v>
                </c:pt>
                <c:pt idx="2138">
                  <c:v>43622</c:v>
                </c:pt>
                <c:pt idx="2139">
                  <c:v>43623</c:v>
                </c:pt>
                <c:pt idx="2140">
                  <c:v>43624</c:v>
                </c:pt>
                <c:pt idx="2141">
                  <c:v>43625</c:v>
                </c:pt>
                <c:pt idx="2142">
                  <c:v>43626</c:v>
                </c:pt>
                <c:pt idx="2143">
                  <c:v>43627</c:v>
                </c:pt>
                <c:pt idx="2144">
                  <c:v>43628</c:v>
                </c:pt>
                <c:pt idx="2145">
                  <c:v>43629</c:v>
                </c:pt>
                <c:pt idx="2146">
                  <c:v>43630</c:v>
                </c:pt>
                <c:pt idx="2147">
                  <c:v>43631</c:v>
                </c:pt>
                <c:pt idx="2148">
                  <c:v>43632</c:v>
                </c:pt>
                <c:pt idx="2149">
                  <c:v>43633</c:v>
                </c:pt>
                <c:pt idx="2150">
                  <c:v>43634</c:v>
                </c:pt>
                <c:pt idx="2151">
                  <c:v>43635</c:v>
                </c:pt>
                <c:pt idx="2152">
                  <c:v>43636</c:v>
                </c:pt>
                <c:pt idx="2153">
                  <c:v>43637</c:v>
                </c:pt>
                <c:pt idx="2154">
                  <c:v>43638</c:v>
                </c:pt>
                <c:pt idx="2155">
                  <c:v>43639</c:v>
                </c:pt>
                <c:pt idx="2156">
                  <c:v>43640</c:v>
                </c:pt>
                <c:pt idx="2157">
                  <c:v>43641</c:v>
                </c:pt>
                <c:pt idx="2158">
                  <c:v>43642</c:v>
                </c:pt>
                <c:pt idx="2159">
                  <c:v>43643</c:v>
                </c:pt>
                <c:pt idx="2160">
                  <c:v>43644</c:v>
                </c:pt>
                <c:pt idx="2161">
                  <c:v>43645</c:v>
                </c:pt>
                <c:pt idx="2162">
                  <c:v>43646</c:v>
                </c:pt>
                <c:pt idx="2163">
                  <c:v>43647</c:v>
                </c:pt>
                <c:pt idx="2164">
                  <c:v>43648</c:v>
                </c:pt>
                <c:pt idx="2165">
                  <c:v>43649</c:v>
                </c:pt>
                <c:pt idx="2166">
                  <c:v>43650</c:v>
                </c:pt>
                <c:pt idx="2167">
                  <c:v>43651</c:v>
                </c:pt>
                <c:pt idx="2168">
                  <c:v>43652</c:v>
                </c:pt>
                <c:pt idx="2169">
                  <c:v>43653</c:v>
                </c:pt>
                <c:pt idx="2170">
                  <c:v>43654</c:v>
                </c:pt>
                <c:pt idx="2171">
                  <c:v>43655</c:v>
                </c:pt>
                <c:pt idx="2172">
                  <c:v>43656</c:v>
                </c:pt>
                <c:pt idx="2173">
                  <c:v>43657</c:v>
                </c:pt>
                <c:pt idx="2174">
                  <c:v>43658</c:v>
                </c:pt>
                <c:pt idx="2175">
                  <c:v>43659</c:v>
                </c:pt>
                <c:pt idx="2176">
                  <c:v>43660</c:v>
                </c:pt>
                <c:pt idx="2177">
                  <c:v>43661</c:v>
                </c:pt>
                <c:pt idx="2178">
                  <c:v>43662</c:v>
                </c:pt>
                <c:pt idx="2179">
                  <c:v>43663</c:v>
                </c:pt>
                <c:pt idx="2180">
                  <c:v>43664</c:v>
                </c:pt>
                <c:pt idx="2181">
                  <c:v>43665</c:v>
                </c:pt>
                <c:pt idx="2182">
                  <c:v>43666</c:v>
                </c:pt>
                <c:pt idx="2183">
                  <c:v>43667</c:v>
                </c:pt>
                <c:pt idx="2184">
                  <c:v>43668</c:v>
                </c:pt>
                <c:pt idx="2185">
                  <c:v>43669</c:v>
                </c:pt>
                <c:pt idx="2186">
                  <c:v>43670</c:v>
                </c:pt>
                <c:pt idx="2187">
                  <c:v>43671</c:v>
                </c:pt>
                <c:pt idx="2188">
                  <c:v>43672</c:v>
                </c:pt>
                <c:pt idx="2189">
                  <c:v>43673</c:v>
                </c:pt>
                <c:pt idx="2190">
                  <c:v>43674</c:v>
                </c:pt>
                <c:pt idx="2191">
                  <c:v>43675</c:v>
                </c:pt>
                <c:pt idx="2192">
                  <c:v>43676</c:v>
                </c:pt>
                <c:pt idx="2193">
                  <c:v>43677</c:v>
                </c:pt>
                <c:pt idx="2194">
                  <c:v>43678</c:v>
                </c:pt>
                <c:pt idx="2195">
                  <c:v>43679</c:v>
                </c:pt>
                <c:pt idx="2196">
                  <c:v>43680</c:v>
                </c:pt>
                <c:pt idx="2197">
                  <c:v>43681</c:v>
                </c:pt>
                <c:pt idx="2198">
                  <c:v>43682</c:v>
                </c:pt>
                <c:pt idx="2199">
                  <c:v>43683</c:v>
                </c:pt>
                <c:pt idx="2200">
                  <c:v>43684</c:v>
                </c:pt>
                <c:pt idx="2201">
                  <c:v>43685</c:v>
                </c:pt>
                <c:pt idx="2202">
                  <c:v>43686</c:v>
                </c:pt>
                <c:pt idx="2203">
                  <c:v>43687</c:v>
                </c:pt>
                <c:pt idx="2204">
                  <c:v>43688</c:v>
                </c:pt>
                <c:pt idx="2205">
                  <c:v>43689</c:v>
                </c:pt>
                <c:pt idx="2206">
                  <c:v>43690</c:v>
                </c:pt>
                <c:pt idx="2207">
                  <c:v>43691</c:v>
                </c:pt>
                <c:pt idx="2208">
                  <c:v>43692</c:v>
                </c:pt>
                <c:pt idx="2209">
                  <c:v>43693</c:v>
                </c:pt>
                <c:pt idx="2210">
                  <c:v>43694</c:v>
                </c:pt>
                <c:pt idx="2211">
                  <c:v>43695</c:v>
                </c:pt>
                <c:pt idx="2212">
                  <c:v>43696</c:v>
                </c:pt>
                <c:pt idx="2213">
                  <c:v>43697</c:v>
                </c:pt>
                <c:pt idx="2214">
                  <c:v>43698</c:v>
                </c:pt>
                <c:pt idx="2215">
                  <c:v>43699</c:v>
                </c:pt>
                <c:pt idx="2216">
                  <c:v>43700</c:v>
                </c:pt>
                <c:pt idx="2217">
                  <c:v>43701</c:v>
                </c:pt>
                <c:pt idx="2218">
                  <c:v>43702</c:v>
                </c:pt>
                <c:pt idx="2219">
                  <c:v>43703</c:v>
                </c:pt>
                <c:pt idx="2220">
                  <c:v>43704</c:v>
                </c:pt>
                <c:pt idx="2221">
                  <c:v>43705</c:v>
                </c:pt>
                <c:pt idx="2222">
                  <c:v>43706</c:v>
                </c:pt>
                <c:pt idx="2223">
                  <c:v>43707</c:v>
                </c:pt>
                <c:pt idx="2224">
                  <c:v>43708</c:v>
                </c:pt>
                <c:pt idx="2225">
                  <c:v>43709</c:v>
                </c:pt>
                <c:pt idx="2226">
                  <c:v>43710</c:v>
                </c:pt>
                <c:pt idx="2227">
                  <c:v>43711</c:v>
                </c:pt>
                <c:pt idx="2228">
                  <c:v>43712</c:v>
                </c:pt>
                <c:pt idx="2229">
                  <c:v>43713</c:v>
                </c:pt>
                <c:pt idx="2230">
                  <c:v>43714</c:v>
                </c:pt>
                <c:pt idx="2231">
                  <c:v>43715</c:v>
                </c:pt>
                <c:pt idx="2232">
                  <c:v>43716</c:v>
                </c:pt>
                <c:pt idx="2233">
                  <c:v>43717</c:v>
                </c:pt>
                <c:pt idx="2234">
                  <c:v>43718</c:v>
                </c:pt>
                <c:pt idx="2235">
                  <c:v>43719</c:v>
                </c:pt>
                <c:pt idx="2236">
                  <c:v>43720</c:v>
                </c:pt>
                <c:pt idx="2237">
                  <c:v>43721</c:v>
                </c:pt>
                <c:pt idx="2238">
                  <c:v>43722</c:v>
                </c:pt>
                <c:pt idx="2239">
                  <c:v>43723</c:v>
                </c:pt>
                <c:pt idx="2240">
                  <c:v>43724</c:v>
                </c:pt>
                <c:pt idx="2241">
                  <c:v>43725</c:v>
                </c:pt>
                <c:pt idx="2242">
                  <c:v>43726</c:v>
                </c:pt>
                <c:pt idx="2243">
                  <c:v>43727</c:v>
                </c:pt>
                <c:pt idx="2244">
                  <c:v>43728</c:v>
                </c:pt>
                <c:pt idx="2245">
                  <c:v>43729</c:v>
                </c:pt>
                <c:pt idx="2246">
                  <c:v>43730</c:v>
                </c:pt>
                <c:pt idx="2247">
                  <c:v>43731</c:v>
                </c:pt>
                <c:pt idx="2248">
                  <c:v>43732</c:v>
                </c:pt>
                <c:pt idx="2249">
                  <c:v>43733</c:v>
                </c:pt>
                <c:pt idx="2250">
                  <c:v>43734</c:v>
                </c:pt>
                <c:pt idx="2251">
                  <c:v>43735</c:v>
                </c:pt>
                <c:pt idx="2252">
                  <c:v>43736</c:v>
                </c:pt>
                <c:pt idx="2253">
                  <c:v>43737</c:v>
                </c:pt>
                <c:pt idx="2254">
                  <c:v>43738</c:v>
                </c:pt>
                <c:pt idx="2255">
                  <c:v>43739</c:v>
                </c:pt>
                <c:pt idx="2256">
                  <c:v>43740</c:v>
                </c:pt>
                <c:pt idx="2257">
                  <c:v>43741</c:v>
                </c:pt>
                <c:pt idx="2258">
                  <c:v>43742</c:v>
                </c:pt>
                <c:pt idx="2259">
                  <c:v>43743</c:v>
                </c:pt>
                <c:pt idx="2260">
                  <c:v>43744</c:v>
                </c:pt>
                <c:pt idx="2261">
                  <c:v>43745</c:v>
                </c:pt>
                <c:pt idx="2262">
                  <c:v>43746</c:v>
                </c:pt>
                <c:pt idx="2263">
                  <c:v>43747</c:v>
                </c:pt>
                <c:pt idx="2264">
                  <c:v>43748</c:v>
                </c:pt>
                <c:pt idx="2265">
                  <c:v>43749</c:v>
                </c:pt>
                <c:pt idx="2266">
                  <c:v>43750</c:v>
                </c:pt>
                <c:pt idx="2267">
                  <c:v>43751</c:v>
                </c:pt>
                <c:pt idx="2268">
                  <c:v>43752</c:v>
                </c:pt>
                <c:pt idx="2269">
                  <c:v>43753</c:v>
                </c:pt>
                <c:pt idx="2270">
                  <c:v>43754</c:v>
                </c:pt>
                <c:pt idx="2271">
                  <c:v>43755</c:v>
                </c:pt>
                <c:pt idx="2272">
                  <c:v>43756</c:v>
                </c:pt>
                <c:pt idx="2273">
                  <c:v>43757</c:v>
                </c:pt>
                <c:pt idx="2274">
                  <c:v>43758</c:v>
                </c:pt>
                <c:pt idx="2275">
                  <c:v>43759</c:v>
                </c:pt>
                <c:pt idx="2276">
                  <c:v>43760</c:v>
                </c:pt>
                <c:pt idx="2277">
                  <c:v>43761</c:v>
                </c:pt>
                <c:pt idx="2278">
                  <c:v>43762</c:v>
                </c:pt>
                <c:pt idx="2279">
                  <c:v>43763</c:v>
                </c:pt>
                <c:pt idx="2280">
                  <c:v>43764</c:v>
                </c:pt>
                <c:pt idx="2281">
                  <c:v>43765</c:v>
                </c:pt>
                <c:pt idx="2282">
                  <c:v>43766</c:v>
                </c:pt>
                <c:pt idx="2283">
                  <c:v>43767</c:v>
                </c:pt>
                <c:pt idx="2284">
                  <c:v>43768</c:v>
                </c:pt>
                <c:pt idx="2285">
                  <c:v>43769</c:v>
                </c:pt>
                <c:pt idx="2286">
                  <c:v>43770</c:v>
                </c:pt>
                <c:pt idx="2287">
                  <c:v>43771</c:v>
                </c:pt>
                <c:pt idx="2288">
                  <c:v>43772</c:v>
                </c:pt>
                <c:pt idx="2289">
                  <c:v>43773</c:v>
                </c:pt>
                <c:pt idx="2290">
                  <c:v>43774</c:v>
                </c:pt>
                <c:pt idx="2291">
                  <c:v>43775</c:v>
                </c:pt>
                <c:pt idx="2292">
                  <c:v>43776</c:v>
                </c:pt>
                <c:pt idx="2293">
                  <c:v>43777</c:v>
                </c:pt>
                <c:pt idx="2294">
                  <c:v>43778</c:v>
                </c:pt>
                <c:pt idx="2295">
                  <c:v>43779</c:v>
                </c:pt>
                <c:pt idx="2296">
                  <c:v>43780</c:v>
                </c:pt>
                <c:pt idx="2297">
                  <c:v>43781</c:v>
                </c:pt>
                <c:pt idx="2298">
                  <c:v>43782</c:v>
                </c:pt>
                <c:pt idx="2299">
                  <c:v>43783</c:v>
                </c:pt>
                <c:pt idx="2300">
                  <c:v>43784</c:v>
                </c:pt>
                <c:pt idx="2301">
                  <c:v>43785</c:v>
                </c:pt>
                <c:pt idx="2302">
                  <c:v>43786</c:v>
                </c:pt>
                <c:pt idx="2303">
                  <c:v>43787</c:v>
                </c:pt>
                <c:pt idx="2304">
                  <c:v>43788</c:v>
                </c:pt>
                <c:pt idx="2305">
                  <c:v>43789</c:v>
                </c:pt>
                <c:pt idx="2306">
                  <c:v>43790</c:v>
                </c:pt>
                <c:pt idx="2307">
                  <c:v>43791</c:v>
                </c:pt>
                <c:pt idx="2308">
                  <c:v>43792</c:v>
                </c:pt>
                <c:pt idx="2309">
                  <c:v>43793</c:v>
                </c:pt>
                <c:pt idx="2310">
                  <c:v>43794</c:v>
                </c:pt>
                <c:pt idx="2311">
                  <c:v>43795</c:v>
                </c:pt>
                <c:pt idx="2312">
                  <c:v>43796</c:v>
                </c:pt>
                <c:pt idx="2313">
                  <c:v>43797</c:v>
                </c:pt>
                <c:pt idx="2314">
                  <c:v>43798</c:v>
                </c:pt>
                <c:pt idx="2315">
                  <c:v>43799</c:v>
                </c:pt>
                <c:pt idx="2316">
                  <c:v>43800</c:v>
                </c:pt>
                <c:pt idx="2317">
                  <c:v>43801</c:v>
                </c:pt>
                <c:pt idx="2318">
                  <c:v>43802</c:v>
                </c:pt>
                <c:pt idx="2319">
                  <c:v>43803</c:v>
                </c:pt>
                <c:pt idx="2320">
                  <c:v>43804</c:v>
                </c:pt>
                <c:pt idx="2321">
                  <c:v>43805</c:v>
                </c:pt>
                <c:pt idx="2322">
                  <c:v>43806</c:v>
                </c:pt>
                <c:pt idx="2323">
                  <c:v>43807</c:v>
                </c:pt>
                <c:pt idx="2324">
                  <c:v>43808</c:v>
                </c:pt>
                <c:pt idx="2325">
                  <c:v>43809</c:v>
                </c:pt>
                <c:pt idx="2326">
                  <c:v>43810</c:v>
                </c:pt>
                <c:pt idx="2327">
                  <c:v>43811</c:v>
                </c:pt>
                <c:pt idx="2328">
                  <c:v>43812</c:v>
                </c:pt>
                <c:pt idx="2329">
                  <c:v>43813</c:v>
                </c:pt>
                <c:pt idx="2330">
                  <c:v>43814</c:v>
                </c:pt>
                <c:pt idx="2331">
                  <c:v>43815</c:v>
                </c:pt>
                <c:pt idx="2332">
                  <c:v>43816</c:v>
                </c:pt>
                <c:pt idx="2333">
                  <c:v>43817</c:v>
                </c:pt>
                <c:pt idx="2334">
                  <c:v>43818</c:v>
                </c:pt>
                <c:pt idx="2335">
                  <c:v>43819</c:v>
                </c:pt>
                <c:pt idx="2336">
                  <c:v>43820</c:v>
                </c:pt>
                <c:pt idx="2337">
                  <c:v>43821</c:v>
                </c:pt>
                <c:pt idx="2338">
                  <c:v>43822</c:v>
                </c:pt>
                <c:pt idx="2339">
                  <c:v>43823</c:v>
                </c:pt>
                <c:pt idx="2340">
                  <c:v>43824</c:v>
                </c:pt>
                <c:pt idx="2341">
                  <c:v>43825</c:v>
                </c:pt>
                <c:pt idx="2342">
                  <c:v>43826</c:v>
                </c:pt>
                <c:pt idx="2343">
                  <c:v>43827</c:v>
                </c:pt>
                <c:pt idx="2344">
                  <c:v>43828</c:v>
                </c:pt>
                <c:pt idx="2345">
                  <c:v>43829</c:v>
                </c:pt>
                <c:pt idx="2346">
                  <c:v>43830</c:v>
                </c:pt>
                <c:pt idx="2347">
                  <c:v>43831</c:v>
                </c:pt>
                <c:pt idx="2348">
                  <c:v>43832</c:v>
                </c:pt>
                <c:pt idx="2349">
                  <c:v>43833</c:v>
                </c:pt>
                <c:pt idx="2350">
                  <c:v>43834</c:v>
                </c:pt>
                <c:pt idx="2351">
                  <c:v>43835</c:v>
                </c:pt>
                <c:pt idx="2352">
                  <c:v>43836</c:v>
                </c:pt>
                <c:pt idx="2353">
                  <c:v>43837</c:v>
                </c:pt>
                <c:pt idx="2354">
                  <c:v>43838</c:v>
                </c:pt>
                <c:pt idx="2355">
                  <c:v>43839</c:v>
                </c:pt>
                <c:pt idx="2356">
                  <c:v>43840</c:v>
                </c:pt>
                <c:pt idx="2357">
                  <c:v>43841</c:v>
                </c:pt>
                <c:pt idx="2358">
                  <c:v>43842</c:v>
                </c:pt>
                <c:pt idx="2359">
                  <c:v>43843</c:v>
                </c:pt>
                <c:pt idx="2360">
                  <c:v>43844</c:v>
                </c:pt>
                <c:pt idx="2361">
                  <c:v>43845</c:v>
                </c:pt>
                <c:pt idx="2362">
                  <c:v>43846</c:v>
                </c:pt>
                <c:pt idx="2363">
                  <c:v>43847</c:v>
                </c:pt>
                <c:pt idx="2364">
                  <c:v>43848</c:v>
                </c:pt>
                <c:pt idx="2365">
                  <c:v>43849</c:v>
                </c:pt>
                <c:pt idx="2366">
                  <c:v>43850</c:v>
                </c:pt>
                <c:pt idx="2367">
                  <c:v>43851</c:v>
                </c:pt>
                <c:pt idx="2368">
                  <c:v>43852</c:v>
                </c:pt>
                <c:pt idx="2369">
                  <c:v>43853</c:v>
                </c:pt>
                <c:pt idx="2370">
                  <c:v>43854</c:v>
                </c:pt>
                <c:pt idx="2371">
                  <c:v>43855</c:v>
                </c:pt>
                <c:pt idx="2372">
                  <c:v>43856</c:v>
                </c:pt>
                <c:pt idx="2373">
                  <c:v>43857</c:v>
                </c:pt>
                <c:pt idx="2374">
                  <c:v>43858</c:v>
                </c:pt>
                <c:pt idx="2375">
                  <c:v>43859</c:v>
                </c:pt>
                <c:pt idx="2376">
                  <c:v>43860</c:v>
                </c:pt>
                <c:pt idx="2377">
                  <c:v>43861</c:v>
                </c:pt>
                <c:pt idx="2378">
                  <c:v>43862</c:v>
                </c:pt>
                <c:pt idx="2379">
                  <c:v>43863</c:v>
                </c:pt>
                <c:pt idx="2380">
                  <c:v>43864</c:v>
                </c:pt>
                <c:pt idx="2381">
                  <c:v>43865</c:v>
                </c:pt>
                <c:pt idx="2382">
                  <c:v>43866</c:v>
                </c:pt>
                <c:pt idx="2383">
                  <c:v>43867</c:v>
                </c:pt>
                <c:pt idx="2384">
                  <c:v>43868</c:v>
                </c:pt>
                <c:pt idx="2385">
                  <c:v>43869</c:v>
                </c:pt>
                <c:pt idx="2386">
                  <c:v>43870</c:v>
                </c:pt>
                <c:pt idx="2387">
                  <c:v>43871</c:v>
                </c:pt>
                <c:pt idx="2388">
                  <c:v>43872</c:v>
                </c:pt>
                <c:pt idx="2389">
                  <c:v>43873</c:v>
                </c:pt>
                <c:pt idx="2390">
                  <c:v>43874</c:v>
                </c:pt>
                <c:pt idx="2391">
                  <c:v>43875</c:v>
                </c:pt>
                <c:pt idx="2392">
                  <c:v>43876</c:v>
                </c:pt>
                <c:pt idx="2393">
                  <c:v>43877</c:v>
                </c:pt>
                <c:pt idx="2394">
                  <c:v>43878</c:v>
                </c:pt>
                <c:pt idx="2395">
                  <c:v>43879</c:v>
                </c:pt>
                <c:pt idx="2396">
                  <c:v>43880</c:v>
                </c:pt>
                <c:pt idx="2397">
                  <c:v>43881</c:v>
                </c:pt>
                <c:pt idx="2398">
                  <c:v>43882</c:v>
                </c:pt>
                <c:pt idx="2399">
                  <c:v>43883</c:v>
                </c:pt>
                <c:pt idx="2400">
                  <c:v>43884</c:v>
                </c:pt>
                <c:pt idx="2401">
                  <c:v>43885</c:v>
                </c:pt>
                <c:pt idx="2402">
                  <c:v>43886</c:v>
                </c:pt>
                <c:pt idx="2403">
                  <c:v>43887</c:v>
                </c:pt>
                <c:pt idx="2404">
                  <c:v>43888</c:v>
                </c:pt>
                <c:pt idx="2405">
                  <c:v>43889</c:v>
                </c:pt>
                <c:pt idx="2406">
                  <c:v>43890</c:v>
                </c:pt>
                <c:pt idx="2407">
                  <c:v>43891</c:v>
                </c:pt>
                <c:pt idx="2408">
                  <c:v>43892</c:v>
                </c:pt>
                <c:pt idx="2409">
                  <c:v>43893</c:v>
                </c:pt>
                <c:pt idx="2410">
                  <c:v>43894</c:v>
                </c:pt>
                <c:pt idx="2411">
                  <c:v>43895</c:v>
                </c:pt>
                <c:pt idx="2412">
                  <c:v>43896</c:v>
                </c:pt>
                <c:pt idx="2413">
                  <c:v>43897</c:v>
                </c:pt>
                <c:pt idx="2414">
                  <c:v>43898</c:v>
                </c:pt>
                <c:pt idx="2415">
                  <c:v>43899</c:v>
                </c:pt>
                <c:pt idx="2416">
                  <c:v>43900</c:v>
                </c:pt>
                <c:pt idx="2417">
                  <c:v>43901</c:v>
                </c:pt>
                <c:pt idx="2418">
                  <c:v>43902</c:v>
                </c:pt>
                <c:pt idx="2419">
                  <c:v>43903</c:v>
                </c:pt>
                <c:pt idx="2420">
                  <c:v>43904</c:v>
                </c:pt>
                <c:pt idx="2421">
                  <c:v>43905</c:v>
                </c:pt>
                <c:pt idx="2422">
                  <c:v>43906</c:v>
                </c:pt>
                <c:pt idx="2423">
                  <c:v>43907</c:v>
                </c:pt>
                <c:pt idx="2424">
                  <c:v>43908</c:v>
                </c:pt>
                <c:pt idx="2425">
                  <c:v>43909</c:v>
                </c:pt>
                <c:pt idx="2426">
                  <c:v>43910</c:v>
                </c:pt>
                <c:pt idx="2427">
                  <c:v>43911</c:v>
                </c:pt>
                <c:pt idx="2428">
                  <c:v>43912</c:v>
                </c:pt>
                <c:pt idx="2429">
                  <c:v>43913</c:v>
                </c:pt>
                <c:pt idx="2430">
                  <c:v>43914</c:v>
                </c:pt>
                <c:pt idx="2431">
                  <c:v>43915</c:v>
                </c:pt>
                <c:pt idx="2432">
                  <c:v>43916</c:v>
                </c:pt>
                <c:pt idx="2433">
                  <c:v>43917</c:v>
                </c:pt>
                <c:pt idx="2434">
                  <c:v>43918</c:v>
                </c:pt>
                <c:pt idx="2435">
                  <c:v>43919</c:v>
                </c:pt>
                <c:pt idx="2436">
                  <c:v>43920</c:v>
                </c:pt>
                <c:pt idx="2437">
                  <c:v>43921</c:v>
                </c:pt>
                <c:pt idx="2438">
                  <c:v>43922</c:v>
                </c:pt>
                <c:pt idx="2439">
                  <c:v>43923</c:v>
                </c:pt>
                <c:pt idx="2440">
                  <c:v>43924</c:v>
                </c:pt>
                <c:pt idx="2441">
                  <c:v>43925</c:v>
                </c:pt>
                <c:pt idx="2442">
                  <c:v>43926</c:v>
                </c:pt>
                <c:pt idx="2443">
                  <c:v>43927</c:v>
                </c:pt>
                <c:pt idx="2444">
                  <c:v>43928</c:v>
                </c:pt>
                <c:pt idx="2445">
                  <c:v>43929</c:v>
                </c:pt>
                <c:pt idx="2446">
                  <c:v>43930</c:v>
                </c:pt>
                <c:pt idx="2447">
                  <c:v>43931</c:v>
                </c:pt>
                <c:pt idx="2448">
                  <c:v>43932</c:v>
                </c:pt>
                <c:pt idx="2449">
                  <c:v>43933</c:v>
                </c:pt>
                <c:pt idx="2450">
                  <c:v>43934</c:v>
                </c:pt>
                <c:pt idx="2451">
                  <c:v>43935</c:v>
                </c:pt>
                <c:pt idx="2452">
                  <c:v>43936</c:v>
                </c:pt>
                <c:pt idx="2453">
                  <c:v>43937</c:v>
                </c:pt>
                <c:pt idx="2454">
                  <c:v>43938</c:v>
                </c:pt>
                <c:pt idx="2455">
                  <c:v>43939</c:v>
                </c:pt>
                <c:pt idx="2456">
                  <c:v>43940</c:v>
                </c:pt>
                <c:pt idx="2457">
                  <c:v>43941</c:v>
                </c:pt>
                <c:pt idx="2458">
                  <c:v>43942</c:v>
                </c:pt>
                <c:pt idx="2459">
                  <c:v>43943</c:v>
                </c:pt>
                <c:pt idx="2460">
                  <c:v>43944</c:v>
                </c:pt>
                <c:pt idx="2461">
                  <c:v>43945</c:v>
                </c:pt>
                <c:pt idx="2462">
                  <c:v>43946</c:v>
                </c:pt>
                <c:pt idx="2463">
                  <c:v>43947</c:v>
                </c:pt>
                <c:pt idx="2464">
                  <c:v>43948</c:v>
                </c:pt>
                <c:pt idx="2465">
                  <c:v>43949</c:v>
                </c:pt>
                <c:pt idx="2466">
                  <c:v>43950</c:v>
                </c:pt>
                <c:pt idx="2467">
                  <c:v>43951</c:v>
                </c:pt>
                <c:pt idx="2468">
                  <c:v>43952</c:v>
                </c:pt>
                <c:pt idx="2469">
                  <c:v>43953</c:v>
                </c:pt>
                <c:pt idx="2470">
                  <c:v>43954</c:v>
                </c:pt>
                <c:pt idx="2471">
                  <c:v>43955</c:v>
                </c:pt>
                <c:pt idx="2472">
                  <c:v>43956</c:v>
                </c:pt>
                <c:pt idx="2473">
                  <c:v>43957</c:v>
                </c:pt>
                <c:pt idx="2474">
                  <c:v>43958</c:v>
                </c:pt>
                <c:pt idx="2475">
                  <c:v>43959</c:v>
                </c:pt>
                <c:pt idx="2476">
                  <c:v>43960</c:v>
                </c:pt>
                <c:pt idx="2477">
                  <c:v>43961</c:v>
                </c:pt>
                <c:pt idx="2478">
                  <c:v>43962</c:v>
                </c:pt>
                <c:pt idx="2479">
                  <c:v>43963</c:v>
                </c:pt>
                <c:pt idx="2480">
                  <c:v>43964</c:v>
                </c:pt>
                <c:pt idx="2481">
                  <c:v>43965</c:v>
                </c:pt>
                <c:pt idx="2482">
                  <c:v>43966</c:v>
                </c:pt>
                <c:pt idx="2483">
                  <c:v>43967</c:v>
                </c:pt>
                <c:pt idx="2484">
                  <c:v>43968</c:v>
                </c:pt>
                <c:pt idx="2485">
                  <c:v>43969</c:v>
                </c:pt>
                <c:pt idx="2486">
                  <c:v>43970</c:v>
                </c:pt>
                <c:pt idx="2487">
                  <c:v>43971</c:v>
                </c:pt>
                <c:pt idx="2488">
                  <c:v>43972</c:v>
                </c:pt>
                <c:pt idx="2489">
                  <c:v>43973</c:v>
                </c:pt>
                <c:pt idx="2490">
                  <c:v>43974</c:v>
                </c:pt>
                <c:pt idx="2491">
                  <c:v>43975</c:v>
                </c:pt>
                <c:pt idx="2492">
                  <c:v>43976</c:v>
                </c:pt>
                <c:pt idx="2493">
                  <c:v>43977</c:v>
                </c:pt>
                <c:pt idx="2494">
                  <c:v>43978</c:v>
                </c:pt>
                <c:pt idx="2495">
                  <c:v>43979</c:v>
                </c:pt>
                <c:pt idx="2496">
                  <c:v>43980</c:v>
                </c:pt>
                <c:pt idx="2497">
                  <c:v>43981</c:v>
                </c:pt>
                <c:pt idx="2498">
                  <c:v>43982</c:v>
                </c:pt>
                <c:pt idx="2499">
                  <c:v>43983</c:v>
                </c:pt>
                <c:pt idx="2500">
                  <c:v>43984</c:v>
                </c:pt>
                <c:pt idx="2501">
                  <c:v>43985</c:v>
                </c:pt>
                <c:pt idx="2502">
                  <c:v>43986</c:v>
                </c:pt>
                <c:pt idx="2503">
                  <c:v>43987</c:v>
                </c:pt>
                <c:pt idx="2504">
                  <c:v>43988</c:v>
                </c:pt>
                <c:pt idx="2505">
                  <c:v>43989</c:v>
                </c:pt>
                <c:pt idx="2506">
                  <c:v>43990</c:v>
                </c:pt>
                <c:pt idx="2507">
                  <c:v>43991</c:v>
                </c:pt>
                <c:pt idx="2508">
                  <c:v>43992</c:v>
                </c:pt>
                <c:pt idx="2509">
                  <c:v>43993</c:v>
                </c:pt>
                <c:pt idx="2510">
                  <c:v>43994</c:v>
                </c:pt>
                <c:pt idx="2511">
                  <c:v>43995</c:v>
                </c:pt>
                <c:pt idx="2512">
                  <c:v>43996</c:v>
                </c:pt>
                <c:pt idx="2513">
                  <c:v>43997</c:v>
                </c:pt>
                <c:pt idx="2514">
                  <c:v>43998</c:v>
                </c:pt>
                <c:pt idx="2515">
                  <c:v>43999</c:v>
                </c:pt>
                <c:pt idx="2516">
                  <c:v>44000</c:v>
                </c:pt>
                <c:pt idx="2517">
                  <c:v>44001</c:v>
                </c:pt>
                <c:pt idx="2518">
                  <c:v>44002</c:v>
                </c:pt>
                <c:pt idx="2519">
                  <c:v>44003</c:v>
                </c:pt>
                <c:pt idx="2520">
                  <c:v>44004</c:v>
                </c:pt>
                <c:pt idx="2521">
                  <c:v>44005</c:v>
                </c:pt>
                <c:pt idx="2522">
                  <c:v>44006</c:v>
                </c:pt>
                <c:pt idx="2523">
                  <c:v>44007</c:v>
                </c:pt>
                <c:pt idx="2524">
                  <c:v>44008</c:v>
                </c:pt>
                <c:pt idx="2525">
                  <c:v>44009</c:v>
                </c:pt>
                <c:pt idx="2526">
                  <c:v>44010</c:v>
                </c:pt>
                <c:pt idx="2527">
                  <c:v>44011</c:v>
                </c:pt>
                <c:pt idx="2528">
                  <c:v>44012</c:v>
                </c:pt>
                <c:pt idx="2529">
                  <c:v>44013</c:v>
                </c:pt>
                <c:pt idx="2530">
                  <c:v>44014</c:v>
                </c:pt>
                <c:pt idx="2531">
                  <c:v>44015</c:v>
                </c:pt>
                <c:pt idx="2532">
                  <c:v>44016</c:v>
                </c:pt>
                <c:pt idx="2533">
                  <c:v>44017</c:v>
                </c:pt>
                <c:pt idx="2534">
                  <c:v>44018</c:v>
                </c:pt>
                <c:pt idx="2535">
                  <c:v>44019</c:v>
                </c:pt>
                <c:pt idx="2536">
                  <c:v>44020</c:v>
                </c:pt>
                <c:pt idx="2537">
                  <c:v>44021</c:v>
                </c:pt>
                <c:pt idx="2538">
                  <c:v>44022</c:v>
                </c:pt>
                <c:pt idx="2539">
                  <c:v>44023</c:v>
                </c:pt>
                <c:pt idx="2540">
                  <c:v>44024</c:v>
                </c:pt>
                <c:pt idx="2541">
                  <c:v>44025</c:v>
                </c:pt>
                <c:pt idx="2542">
                  <c:v>44026</c:v>
                </c:pt>
                <c:pt idx="2543">
                  <c:v>44027</c:v>
                </c:pt>
                <c:pt idx="2544">
                  <c:v>44028</c:v>
                </c:pt>
                <c:pt idx="2545">
                  <c:v>44029</c:v>
                </c:pt>
                <c:pt idx="2546">
                  <c:v>44030</c:v>
                </c:pt>
                <c:pt idx="2547">
                  <c:v>44031</c:v>
                </c:pt>
                <c:pt idx="2548">
                  <c:v>44032</c:v>
                </c:pt>
                <c:pt idx="2549">
                  <c:v>44033</c:v>
                </c:pt>
                <c:pt idx="2550">
                  <c:v>44034</c:v>
                </c:pt>
                <c:pt idx="2551">
                  <c:v>44035</c:v>
                </c:pt>
                <c:pt idx="2552">
                  <c:v>44036</c:v>
                </c:pt>
                <c:pt idx="2553">
                  <c:v>44037</c:v>
                </c:pt>
                <c:pt idx="2554">
                  <c:v>44038</c:v>
                </c:pt>
                <c:pt idx="2555">
                  <c:v>44039</c:v>
                </c:pt>
                <c:pt idx="2556">
                  <c:v>44040</c:v>
                </c:pt>
                <c:pt idx="2557">
                  <c:v>44041</c:v>
                </c:pt>
                <c:pt idx="2558">
                  <c:v>44042</c:v>
                </c:pt>
                <c:pt idx="2559">
                  <c:v>44043</c:v>
                </c:pt>
                <c:pt idx="2560">
                  <c:v>44044</c:v>
                </c:pt>
                <c:pt idx="2561">
                  <c:v>44045</c:v>
                </c:pt>
                <c:pt idx="2562">
                  <c:v>44046</c:v>
                </c:pt>
                <c:pt idx="2563">
                  <c:v>44047</c:v>
                </c:pt>
                <c:pt idx="2564">
                  <c:v>44048</c:v>
                </c:pt>
                <c:pt idx="2565">
                  <c:v>44049</c:v>
                </c:pt>
                <c:pt idx="2566">
                  <c:v>44050</c:v>
                </c:pt>
                <c:pt idx="2567">
                  <c:v>44051</c:v>
                </c:pt>
                <c:pt idx="2568">
                  <c:v>44052</c:v>
                </c:pt>
                <c:pt idx="2569">
                  <c:v>44053</c:v>
                </c:pt>
                <c:pt idx="2570">
                  <c:v>44054</c:v>
                </c:pt>
                <c:pt idx="2571">
                  <c:v>44055</c:v>
                </c:pt>
                <c:pt idx="2572">
                  <c:v>44056</c:v>
                </c:pt>
                <c:pt idx="2573">
                  <c:v>44057</c:v>
                </c:pt>
                <c:pt idx="2574">
                  <c:v>44058</c:v>
                </c:pt>
                <c:pt idx="2575">
                  <c:v>44059</c:v>
                </c:pt>
                <c:pt idx="2576">
                  <c:v>44060</c:v>
                </c:pt>
                <c:pt idx="2577">
                  <c:v>44061</c:v>
                </c:pt>
                <c:pt idx="2578">
                  <c:v>44062</c:v>
                </c:pt>
                <c:pt idx="2579">
                  <c:v>44063</c:v>
                </c:pt>
                <c:pt idx="2580">
                  <c:v>44064</c:v>
                </c:pt>
                <c:pt idx="2581">
                  <c:v>44065</c:v>
                </c:pt>
                <c:pt idx="2582">
                  <c:v>44066</c:v>
                </c:pt>
                <c:pt idx="2583">
                  <c:v>44067</c:v>
                </c:pt>
                <c:pt idx="2584">
                  <c:v>44068</c:v>
                </c:pt>
                <c:pt idx="2585">
                  <c:v>44069</c:v>
                </c:pt>
                <c:pt idx="2586">
                  <c:v>44070</c:v>
                </c:pt>
                <c:pt idx="2587">
                  <c:v>44071</c:v>
                </c:pt>
                <c:pt idx="2588">
                  <c:v>44072</c:v>
                </c:pt>
                <c:pt idx="2589">
                  <c:v>44073</c:v>
                </c:pt>
                <c:pt idx="2590">
                  <c:v>44074</c:v>
                </c:pt>
                <c:pt idx="2591">
                  <c:v>44075</c:v>
                </c:pt>
                <c:pt idx="2592">
                  <c:v>44076</c:v>
                </c:pt>
                <c:pt idx="2593">
                  <c:v>44077</c:v>
                </c:pt>
                <c:pt idx="2594">
                  <c:v>44078</c:v>
                </c:pt>
                <c:pt idx="2595">
                  <c:v>44079</c:v>
                </c:pt>
                <c:pt idx="2596">
                  <c:v>44080</c:v>
                </c:pt>
                <c:pt idx="2597">
                  <c:v>44081</c:v>
                </c:pt>
                <c:pt idx="2598">
                  <c:v>44082</c:v>
                </c:pt>
                <c:pt idx="2599">
                  <c:v>44083</c:v>
                </c:pt>
                <c:pt idx="2600">
                  <c:v>44084</c:v>
                </c:pt>
                <c:pt idx="2601">
                  <c:v>44085</c:v>
                </c:pt>
                <c:pt idx="2602">
                  <c:v>44086</c:v>
                </c:pt>
                <c:pt idx="2603">
                  <c:v>44087</c:v>
                </c:pt>
                <c:pt idx="2604">
                  <c:v>44088</c:v>
                </c:pt>
                <c:pt idx="2605">
                  <c:v>44089</c:v>
                </c:pt>
                <c:pt idx="2606">
                  <c:v>44090</c:v>
                </c:pt>
                <c:pt idx="2607">
                  <c:v>44091</c:v>
                </c:pt>
                <c:pt idx="2608">
                  <c:v>44092</c:v>
                </c:pt>
                <c:pt idx="2609">
                  <c:v>44093</c:v>
                </c:pt>
                <c:pt idx="2610">
                  <c:v>44094</c:v>
                </c:pt>
                <c:pt idx="2611">
                  <c:v>44095</c:v>
                </c:pt>
                <c:pt idx="2612">
                  <c:v>44096</c:v>
                </c:pt>
                <c:pt idx="2613">
                  <c:v>44097</c:v>
                </c:pt>
                <c:pt idx="2614">
                  <c:v>44098</c:v>
                </c:pt>
                <c:pt idx="2615">
                  <c:v>44099</c:v>
                </c:pt>
                <c:pt idx="2616">
                  <c:v>44100</c:v>
                </c:pt>
                <c:pt idx="2617">
                  <c:v>44101</c:v>
                </c:pt>
                <c:pt idx="2618">
                  <c:v>44102</c:v>
                </c:pt>
                <c:pt idx="2619">
                  <c:v>44103</c:v>
                </c:pt>
                <c:pt idx="2620">
                  <c:v>44104</c:v>
                </c:pt>
                <c:pt idx="2621">
                  <c:v>44105</c:v>
                </c:pt>
                <c:pt idx="2622">
                  <c:v>44106</c:v>
                </c:pt>
                <c:pt idx="2623">
                  <c:v>44107</c:v>
                </c:pt>
                <c:pt idx="2624">
                  <c:v>44108</c:v>
                </c:pt>
                <c:pt idx="2625">
                  <c:v>44109</c:v>
                </c:pt>
                <c:pt idx="2626">
                  <c:v>44110</c:v>
                </c:pt>
                <c:pt idx="2627">
                  <c:v>44111</c:v>
                </c:pt>
                <c:pt idx="2628">
                  <c:v>44112</c:v>
                </c:pt>
                <c:pt idx="2629">
                  <c:v>44113</c:v>
                </c:pt>
                <c:pt idx="2630">
                  <c:v>44114</c:v>
                </c:pt>
                <c:pt idx="2631">
                  <c:v>44115</c:v>
                </c:pt>
                <c:pt idx="2632">
                  <c:v>44116</c:v>
                </c:pt>
                <c:pt idx="2633">
                  <c:v>44117</c:v>
                </c:pt>
                <c:pt idx="2634">
                  <c:v>44118</c:v>
                </c:pt>
                <c:pt idx="2635">
                  <c:v>44119</c:v>
                </c:pt>
                <c:pt idx="2636">
                  <c:v>44120</c:v>
                </c:pt>
                <c:pt idx="2637">
                  <c:v>44121</c:v>
                </c:pt>
                <c:pt idx="2638">
                  <c:v>44122</c:v>
                </c:pt>
                <c:pt idx="2639">
                  <c:v>44123</c:v>
                </c:pt>
                <c:pt idx="2640">
                  <c:v>44124</c:v>
                </c:pt>
                <c:pt idx="2641">
                  <c:v>44125</c:v>
                </c:pt>
                <c:pt idx="2642">
                  <c:v>44126</c:v>
                </c:pt>
                <c:pt idx="2643">
                  <c:v>44127</c:v>
                </c:pt>
                <c:pt idx="2644">
                  <c:v>44128</c:v>
                </c:pt>
                <c:pt idx="2645">
                  <c:v>44129</c:v>
                </c:pt>
                <c:pt idx="2646">
                  <c:v>44130</c:v>
                </c:pt>
                <c:pt idx="2647">
                  <c:v>44131</c:v>
                </c:pt>
                <c:pt idx="2648">
                  <c:v>44132</c:v>
                </c:pt>
                <c:pt idx="2649">
                  <c:v>44133</c:v>
                </c:pt>
                <c:pt idx="2650">
                  <c:v>44134</c:v>
                </c:pt>
                <c:pt idx="2651">
                  <c:v>44135</c:v>
                </c:pt>
                <c:pt idx="2652">
                  <c:v>44136</c:v>
                </c:pt>
                <c:pt idx="2653">
                  <c:v>44137</c:v>
                </c:pt>
                <c:pt idx="2654">
                  <c:v>44138</c:v>
                </c:pt>
                <c:pt idx="2655">
                  <c:v>44139</c:v>
                </c:pt>
                <c:pt idx="2656">
                  <c:v>44140</c:v>
                </c:pt>
                <c:pt idx="2657">
                  <c:v>44141</c:v>
                </c:pt>
                <c:pt idx="2658">
                  <c:v>44142</c:v>
                </c:pt>
                <c:pt idx="2659">
                  <c:v>44143</c:v>
                </c:pt>
                <c:pt idx="2660">
                  <c:v>44144</c:v>
                </c:pt>
                <c:pt idx="2661">
                  <c:v>44145</c:v>
                </c:pt>
                <c:pt idx="2662">
                  <c:v>44146</c:v>
                </c:pt>
                <c:pt idx="2663">
                  <c:v>44147</c:v>
                </c:pt>
                <c:pt idx="2664">
                  <c:v>44148</c:v>
                </c:pt>
                <c:pt idx="2665">
                  <c:v>44149</c:v>
                </c:pt>
                <c:pt idx="2666">
                  <c:v>44150</c:v>
                </c:pt>
                <c:pt idx="2667">
                  <c:v>44151</c:v>
                </c:pt>
                <c:pt idx="2668">
                  <c:v>44152</c:v>
                </c:pt>
                <c:pt idx="2669">
                  <c:v>44153</c:v>
                </c:pt>
                <c:pt idx="2670">
                  <c:v>44154</c:v>
                </c:pt>
                <c:pt idx="2671">
                  <c:v>44155</c:v>
                </c:pt>
                <c:pt idx="2672">
                  <c:v>44156</c:v>
                </c:pt>
                <c:pt idx="2673">
                  <c:v>44157</c:v>
                </c:pt>
                <c:pt idx="2674">
                  <c:v>44158</c:v>
                </c:pt>
                <c:pt idx="2675">
                  <c:v>44159</c:v>
                </c:pt>
                <c:pt idx="2676">
                  <c:v>44160</c:v>
                </c:pt>
                <c:pt idx="2677">
                  <c:v>44161</c:v>
                </c:pt>
                <c:pt idx="2678">
                  <c:v>44162</c:v>
                </c:pt>
                <c:pt idx="2679">
                  <c:v>44163</c:v>
                </c:pt>
                <c:pt idx="2680">
                  <c:v>44164</c:v>
                </c:pt>
                <c:pt idx="2681">
                  <c:v>44165</c:v>
                </c:pt>
                <c:pt idx="2682">
                  <c:v>44166</c:v>
                </c:pt>
                <c:pt idx="2683">
                  <c:v>44167</c:v>
                </c:pt>
                <c:pt idx="2684">
                  <c:v>44168</c:v>
                </c:pt>
                <c:pt idx="2685">
                  <c:v>44169</c:v>
                </c:pt>
                <c:pt idx="2686">
                  <c:v>44170</c:v>
                </c:pt>
                <c:pt idx="2687">
                  <c:v>44171</c:v>
                </c:pt>
                <c:pt idx="2688">
                  <c:v>44172</c:v>
                </c:pt>
                <c:pt idx="2689">
                  <c:v>44173</c:v>
                </c:pt>
                <c:pt idx="2690">
                  <c:v>44174</c:v>
                </c:pt>
                <c:pt idx="2691">
                  <c:v>44175</c:v>
                </c:pt>
                <c:pt idx="2692">
                  <c:v>44176</c:v>
                </c:pt>
                <c:pt idx="2693">
                  <c:v>44177</c:v>
                </c:pt>
                <c:pt idx="2694">
                  <c:v>44178</c:v>
                </c:pt>
                <c:pt idx="2695">
                  <c:v>44179</c:v>
                </c:pt>
                <c:pt idx="2696">
                  <c:v>44180</c:v>
                </c:pt>
                <c:pt idx="2697">
                  <c:v>44181</c:v>
                </c:pt>
                <c:pt idx="2698">
                  <c:v>44182</c:v>
                </c:pt>
                <c:pt idx="2699">
                  <c:v>44183</c:v>
                </c:pt>
                <c:pt idx="2700">
                  <c:v>44184</c:v>
                </c:pt>
                <c:pt idx="2701">
                  <c:v>44185</c:v>
                </c:pt>
                <c:pt idx="2702">
                  <c:v>44186</c:v>
                </c:pt>
                <c:pt idx="2703">
                  <c:v>44187</c:v>
                </c:pt>
                <c:pt idx="2704">
                  <c:v>44188</c:v>
                </c:pt>
                <c:pt idx="2705">
                  <c:v>44189</c:v>
                </c:pt>
                <c:pt idx="2706">
                  <c:v>44190</c:v>
                </c:pt>
                <c:pt idx="2707">
                  <c:v>44191</c:v>
                </c:pt>
                <c:pt idx="2708">
                  <c:v>44192</c:v>
                </c:pt>
                <c:pt idx="2709">
                  <c:v>44193</c:v>
                </c:pt>
                <c:pt idx="2710">
                  <c:v>44194</c:v>
                </c:pt>
                <c:pt idx="2711">
                  <c:v>44195</c:v>
                </c:pt>
                <c:pt idx="2712">
                  <c:v>44196</c:v>
                </c:pt>
                <c:pt idx="2713">
                  <c:v>44197</c:v>
                </c:pt>
                <c:pt idx="2714">
                  <c:v>44198</c:v>
                </c:pt>
                <c:pt idx="2715">
                  <c:v>44199</c:v>
                </c:pt>
                <c:pt idx="2716">
                  <c:v>44200</c:v>
                </c:pt>
                <c:pt idx="2717">
                  <c:v>44201</c:v>
                </c:pt>
                <c:pt idx="2718">
                  <c:v>44202</c:v>
                </c:pt>
                <c:pt idx="2719">
                  <c:v>44203</c:v>
                </c:pt>
                <c:pt idx="2720">
                  <c:v>44204</c:v>
                </c:pt>
                <c:pt idx="2721">
                  <c:v>44205</c:v>
                </c:pt>
                <c:pt idx="2722">
                  <c:v>44206</c:v>
                </c:pt>
                <c:pt idx="2723">
                  <c:v>44207</c:v>
                </c:pt>
                <c:pt idx="2724">
                  <c:v>44208</c:v>
                </c:pt>
                <c:pt idx="2725">
                  <c:v>44209</c:v>
                </c:pt>
                <c:pt idx="2726">
                  <c:v>44210</c:v>
                </c:pt>
                <c:pt idx="2727">
                  <c:v>44211</c:v>
                </c:pt>
                <c:pt idx="2728">
                  <c:v>44212</c:v>
                </c:pt>
                <c:pt idx="2729">
                  <c:v>44213</c:v>
                </c:pt>
                <c:pt idx="2730">
                  <c:v>44214</c:v>
                </c:pt>
                <c:pt idx="2731">
                  <c:v>44215</c:v>
                </c:pt>
                <c:pt idx="2732">
                  <c:v>44216</c:v>
                </c:pt>
                <c:pt idx="2733">
                  <c:v>44217</c:v>
                </c:pt>
                <c:pt idx="2734">
                  <c:v>44218</c:v>
                </c:pt>
                <c:pt idx="2735">
                  <c:v>44219</c:v>
                </c:pt>
                <c:pt idx="2736">
                  <c:v>44220</c:v>
                </c:pt>
                <c:pt idx="2737">
                  <c:v>44221</c:v>
                </c:pt>
                <c:pt idx="2738">
                  <c:v>44222</c:v>
                </c:pt>
                <c:pt idx="2739">
                  <c:v>44223</c:v>
                </c:pt>
                <c:pt idx="2740">
                  <c:v>44224</c:v>
                </c:pt>
                <c:pt idx="2741">
                  <c:v>44225</c:v>
                </c:pt>
                <c:pt idx="2742">
                  <c:v>44226</c:v>
                </c:pt>
                <c:pt idx="2743">
                  <c:v>44227</c:v>
                </c:pt>
                <c:pt idx="2744">
                  <c:v>44228</c:v>
                </c:pt>
                <c:pt idx="2745">
                  <c:v>44229</c:v>
                </c:pt>
                <c:pt idx="2746">
                  <c:v>44230</c:v>
                </c:pt>
                <c:pt idx="2747">
                  <c:v>44231</c:v>
                </c:pt>
                <c:pt idx="2748">
                  <c:v>44232</c:v>
                </c:pt>
                <c:pt idx="2749">
                  <c:v>44233</c:v>
                </c:pt>
                <c:pt idx="2750">
                  <c:v>44234</c:v>
                </c:pt>
                <c:pt idx="2751">
                  <c:v>44235</c:v>
                </c:pt>
                <c:pt idx="2752">
                  <c:v>44236</c:v>
                </c:pt>
                <c:pt idx="2753">
                  <c:v>44237</c:v>
                </c:pt>
                <c:pt idx="2754">
                  <c:v>44238</c:v>
                </c:pt>
                <c:pt idx="2755">
                  <c:v>44239</c:v>
                </c:pt>
                <c:pt idx="2756">
                  <c:v>44240</c:v>
                </c:pt>
                <c:pt idx="2757">
                  <c:v>44241</c:v>
                </c:pt>
                <c:pt idx="2758">
                  <c:v>44242</c:v>
                </c:pt>
                <c:pt idx="2759">
                  <c:v>44243</c:v>
                </c:pt>
                <c:pt idx="2760">
                  <c:v>44244</c:v>
                </c:pt>
                <c:pt idx="2761">
                  <c:v>44245</c:v>
                </c:pt>
                <c:pt idx="2762">
                  <c:v>44246</c:v>
                </c:pt>
                <c:pt idx="2763">
                  <c:v>44247</c:v>
                </c:pt>
                <c:pt idx="2764">
                  <c:v>44248</c:v>
                </c:pt>
                <c:pt idx="2765">
                  <c:v>44249</c:v>
                </c:pt>
                <c:pt idx="2766">
                  <c:v>44250</c:v>
                </c:pt>
                <c:pt idx="2767">
                  <c:v>44251</c:v>
                </c:pt>
                <c:pt idx="2768">
                  <c:v>44252</c:v>
                </c:pt>
                <c:pt idx="2769">
                  <c:v>44253</c:v>
                </c:pt>
                <c:pt idx="2770">
                  <c:v>44254</c:v>
                </c:pt>
                <c:pt idx="2771">
                  <c:v>44255</c:v>
                </c:pt>
                <c:pt idx="2772">
                  <c:v>44256</c:v>
                </c:pt>
                <c:pt idx="2773">
                  <c:v>44257</c:v>
                </c:pt>
                <c:pt idx="2774">
                  <c:v>44258</c:v>
                </c:pt>
                <c:pt idx="2775">
                  <c:v>44259</c:v>
                </c:pt>
                <c:pt idx="2776">
                  <c:v>44260</c:v>
                </c:pt>
                <c:pt idx="2777">
                  <c:v>44261</c:v>
                </c:pt>
                <c:pt idx="2778">
                  <c:v>44262</c:v>
                </c:pt>
                <c:pt idx="2779">
                  <c:v>44263</c:v>
                </c:pt>
                <c:pt idx="2780">
                  <c:v>44264</c:v>
                </c:pt>
                <c:pt idx="2781">
                  <c:v>44265</c:v>
                </c:pt>
                <c:pt idx="2782">
                  <c:v>44266</c:v>
                </c:pt>
                <c:pt idx="2783">
                  <c:v>44267</c:v>
                </c:pt>
                <c:pt idx="2784">
                  <c:v>44268</c:v>
                </c:pt>
                <c:pt idx="2785">
                  <c:v>44269</c:v>
                </c:pt>
                <c:pt idx="2786">
                  <c:v>44270</c:v>
                </c:pt>
                <c:pt idx="2787">
                  <c:v>44271</c:v>
                </c:pt>
                <c:pt idx="2788">
                  <c:v>44272</c:v>
                </c:pt>
                <c:pt idx="2789">
                  <c:v>44273</c:v>
                </c:pt>
                <c:pt idx="2790">
                  <c:v>44274</c:v>
                </c:pt>
                <c:pt idx="2791">
                  <c:v>44275</c:v>
                </c:pt>
                <c:pt idx="2792">
                  <c:v>44276</c:v>
                </c:pt>
                <c:pt idx="2793">
                  <c:v>44277</c:v>
                </c:pt>
                <c:pt idx="2794">
                  <c:v>44278</c:v>
                </c:pt>
                <c:pt idx="2795">
                  <c:v>44279</c:v>
                </c:pt>
                <c:pt idx="2796">
                  <c:v>44280</c:v>
                </c:pt>
                <c:pt idx="2797">
                  <c:v>44281</c:v>
                </c:pt>
                <c:pt idx="2798">
                  <c:v>44282</c:v>
                </c:pt>
                <c:pt idx="2799">
                  <c:v>44283</c:v>
                </c:pt>
                <c:pt idx="2800">
                  <c:v>44284</c:v>
                </c:pt>
                <c:pt idx="2801">
                  <c:v>44285</c:v>
                </c:pt>
                <c:pt idx="2802">
                  <c:v>44286</c:v>
                </c:pt>
                <c:pt idx="2803">
                  <c:v>44287</c:v>
                </c:pt>
                <c:pt idx="2804">
                  <c:v>44288</c:v>
                </c:pt>
                <c:pt idx="2805">
                  <c:v>44289</c:v>
                </c:pt>
                <c:pt idx="2806">
                  <c:v>44290</c:v>
                </c:pt>
                <c:pt idx="2807">
                  <c:v>44291</c:v>
                </c:pt>
                <c:pt idx="2808">
                  <c:v>44292</c:v>
                </c:pt>
                <c:pt idx="2809">
                  <c:v>44293</c:v>
                </c:pt>
                <c:pt idx="2810">
                  <c:v>44294</c:v>
                </c:pt>
                <c:pt idx="2811">
                  <c:v>44295</c:v>
                </c:pt>
                <c:pt idx="2812">
                  <c:v>44296</c:v>
                </c:pt>
                <c:pt idx="2813">
                  <c:v>44297</c:v>
                </c:pt>
                <c:pt idx="2814">
                  <c:v>44298</c:v>
                </c:pt>
                <c:pt idx="2815">
                  <c:v>44299</c:v>
                </c:pt>
                <c:pt idx="2816">
                  <c:v>44300</c:v>
                </c:pt>
                <c:pt idx="2817">
                  <c:v>44301</c:v>
                </c:pt>
                <c:pt idx="2818">
                  <c:v>44302</c:v>
                </c:pt>
                <c:pt idx="2819">
                  <c:v>44303</c:v>
                </c:pt>
                <c:pt idx="2820">
                  <c:v>44304</c:v>
                </c:pt>
                <c:pt idx="2821">
                  <c:v>44305</c:v>
                </c:pt>
                <c:pt idx="2822">
                  <c:v>44306</c:v>
                </c:pt>
                <c:pt idx="2823">
                  <c:v>44307</c:v>
                </c:pt>
                <c:pt idx="2824">
                  <c:v>44308</c:v>
                </c:pt>
                <c:pt idx="2825">
                  <c:v>44309</c:v>
                </c:pt>
                <c:pt idx="2826">
                  <c:v>44310</c:v>
                </c:pt>
                <c:pt idx="2827">
                  <c:v>44311</c:v>
                </c:pt>
                <c:pt idx="2828">
                  <c:v>44312</c:v>
                </c:pt>
                <c:pt idx="2829">
                  <c:v>44313</c:v>
                </c:pt>
                <c:pt idx="2830">
                  <c:v>44314</c:v>
                </c:pt>
                <c:pt idx="2831">
                  <c:v>44315</c:v>
                </c:pt>
                <c:pt idx="2832">
                  <c:v>44316</c:v>
                </c:pt>
                <c:pt idx="2833">
                  <c:v>44317</c:v>
                </c:pt>
                <c:pt idx="2834">
                  <c:v>44318</c:v>
                </c:pt>
                <c:pt idx="2835">
                  <c:v>44319</c:v>
                </c:pt>
                <c:pt idx="2836">
                  <c:v>44320</c:v>
                </c:pt>
                <c:pt idx="2837">
                  <c:v>44321</c:v>
                </c:pt>
                <c:pt idx="2838">
                  <c:v>44322</c:v>
                </c:pt>
                <c:pt idx="2839">
                  <c:v>44323</c:v>
                </c:pt>
                <c:pt idx="2840">
                  <c:v>44324</c:v>
                </c:pt>
                <c:pt idx="2841">
                  <c:v>44325</c:v>
                </c:pt>
                <c:pt idx="2842">
                  <c:v>44326</c:v>
                </c:pt>
                <c:pt idx="2843">
                  <c:v>44327</c:v>
                </c:pt>
                <c:pt idx="2844">
                  <c:v>44328</c:v>
                </c:pt>
                <c:pt idx="2845">
                  <c:v>44329</c:v>
                </c:pt>
                <c:pt idx="2846">
                  <c:v>44330</c:v>
                </c:pt>
                <c:pt idx="2847">
                  <c:v>44331</c:v>
                </c:pt>
                <c:pt idx="2848">
                  <c:v>44332</c:v>
                </c:pt>
                <c:pt idx="2849">
                  <c:v>44333</c:v>
                </c:pt>
                <c:pt idx="2850">
                  <c:v>44334</c:v>
                </c:pt>
                <c:pt idx="2851">
                  <c:v>44335</c:v>
                </c:pt>
                <c:pt idx="2852">
                  <c:v>44336</c:v>
                </c:pt>
                <c:pt idx="2853">
                  <c:v>44337</c:v>
                </c:pt>
                <c:pt idx="2854">
                  <c:v>44338</c:v>
                </c:pt>
                <c:pt idx="2855">
                  <c:v>44339</c:v>
                </c:pt>
                <c:pt idx="2856">
                  <c:v>44340</c:v>
                </c:pt>
                <c:pt idx="2857">
                  <c:v>44341</c:v>
                </c:pt>
                <c:pt idx="2858">
                  <c:v>44342</c:v>
                </c:pt>
                <c:pt idx="2859">
                  <c:v>44343</c:v>
                </c:pt>
                <c:pt idx="2860">
                  <c:v>44344</c:v>
                </c:pt>
                <c:pt idx="2861">
                  <c:v>44345</c:v>
                </c:pt>
                <c:pt idx="2862">
                  <c:v>44346</c:v>
                </c:pt>
                <c:pt idx="2863">
                  <c:v>44347</c:v>
                </c:pt>
                <c:pt idx="2864">
                  <c:v>44348</c:v>
                </c:pt>
                <c:pt idx="2865">
                  <c:v>44349</c:v>
                </c:pt>
                <c:pt idx="2866">
                  <c:v>44350</c:v>
                </c:pt>
                <c:pt idx="2867">
                  <c:v>44351</c:v>
                </c:pt>
                <c:pt idx="2868">
                  <c:v>44352</c:v>
                </c:pt>
                <c:pt idx="2869">
                  <c:v>44353</c:v>
                </c:pt>
                <c:pt idx="2870">
                  <c:v>44354</c:v>
                </c:pt>
                <c:pt idx="2871">
                  <c:v>44355</c:v>
                </c:pt>
                <c:pt idx="2872">
                  <c:v>44356</c:v>
                </c:pt>
                <c:pt idx="2873">
                  <c:v>44357</c:v>
                </c:pt>
                <c:pt idx="2874">
                  <c:v>44358</c:v>
                </c:pt>
                <c:pt idx="2875">
                  <c:v>44359</c:v>
                </c:pt>
                <c:pt idx="2876">
                  <c:v>44360</c:v>
                </c:pt>
                <c:pt idx="2877">
                  <c:v>44361</c:v>
                </c:pt>
                <c:pt idx="2878">
                  <c:v>44362</c:v>
                </c:pt>
                <c:pt idx="2879">
                  <c:v>44363</c:v>
                </c:pt>
                <c:pt idx="2880">
                  <c:v>44364</c:v>
                </c:pt>
                <c:pt idx="2881">
                  <c:v>44365</c:v>
                </c:pt>
                <c:pt idx="2882">
                  <c:v>44366</c:v>
                </c:pt>
                <c:pt idx="2883">
                  <c:v>44367</c:v>
                </c:pt>
                <c:pt idx="2884">
                  <c:v>44368</c:v>
                </c:pt>
                <c:pt idx="2885">
                  <c:v>44369</c:v>
                </c:pt>
                <c:pt idx="2886">
                  <c:v>44370</c:v>
                </c:pt>
                <c:pt idx="2887">
                  <c:v>44371</c:v>
                </c:pt>
                <c:pt idx="2888">
                  <c:v>44372</c:v>
                </c:pt>
                <c:pt idx="2889">
                  <c:v>44373</c:v>
                </c:pt>
                <c:pt idx="2890">
                  <c:v>44374</c:v>
                </c:pt>
                <c:pt idx="2891">
                  <c:v>44375</c:v>
                </c:pt>
                <c:pt idx="2892">
                  <c:v>44376</c:v>
                </c:pt>
                <c:pt idx="2893">
                  <c:v>44377</c:v>
                </c:pt>
                <c:pt idx="2894">
                  <c:v>44378</c:v>
                </c:pt>
                <c:pt idx="2895">
                  <c:v>44379</c:v>
                </c:pt>
                <c:pt idx="2896">
                  <c:v>44380</c:v>
                </c:pt>
                <c:pt idx="2897">
                  <c:v>44381</c:v>
                </c:pt>
                <c:pt idx="2898">
                  <c:v>44382</c:v>
                </c:pt>
                <c:pt idx="2899">
                  <c:v>44383</c:v>
                </c:pt>
                <c:pt idx="2900">
                  <c:v>44384</c:v>
                </c:pt>
                <c:pt idx="2901">
                  <c:v>44385</c:v>
                </c:pt>
                <c:pt idx="2902">
                  <c:v>44386</c:v>
                </c:pt>
                <c:pt idx="2903">
                  <c:v>44387</c:v>
                </c:pt>
                <c:pt idx="2904">
                  <c:v>44388</c:v>
                </c:pt>
                <c:pt idx="2905">
                  <c:v>44389</c:v>
                </c:pt>
                <c:pt idx="2906">
                  <c:v>44390</c:v>
                </c:pt>
                <c:pt idx="2907">
                  <c:v>44391</c:v>
                </c:pt>
                <c:pt idx="2908">
                  <c:v>44392</c:v>
                </c:pt>
                <c:pt idx="2909">
                  <c:v>44393</c:v>
                </c:pt>
                <c:pt idx="2910">
                  <c:v>44394</c:v>
                </c:pt>
                <c:pt idx="2911">
                  <c:v>44395</c:v>
                </c:pt>
                <c:pt idx="2912">
                  <c:v>44396</c:v>
                </c:pt>
                <c:pt idx="2913">
                  <c:v>44397</c:v>
                </c:pt>
                <c:pt idx="2914">
                  <c:v>44398</c:v>
                </c:pt>
                <c:pt idx="2915">
                  <c:v>44399</c:v>
                </c:pt>
                <c:pt idx="2916">
                  <c:v>44400</c:v>
                </c:pt>
                <c:pt idx="2917">
                  <c:v>44401</c:v>
                </c:pt>
                <c:pt idx="2918">
                  <c:v>44402</c:v>
                </c:pt>
                <c:pt idx="2919">
                  <c:v>44403</c:v>
                </c:pt>
                <c:pt idx="2920">
                  <c:v>44404</c:v>
                </c:pt>
                <c:pt idx="2921">
                  <c:v>44405</c:v>
                </c:pt>
                <c:pt idx="2922">
                  <c:v>44406</c:v>
                </c:pt>
                <c:pt idx="2923">
                  <c:v>44407</c:v>
                </c:pt>
                <c:pt idx="2924">
                  <c:v>44408</c:v>
                </c:pt>
                <c:pt idx="2925">
                  <c:v>44409</c:v>
                </c:pt>
                <c:pt idx="2926">
                  <c:v>44410</c:v>
                </c:pt>
                <c:pt idx="2927">
                  <c:v>44411</c:v>
                </c:pt>
                <c:pt idx="2928">
                  <c:v>44412</c:v>
                </c:pt>
                <c:pt idx="2929">
                  <c:v>44413</c:v>
                </c:pt>
                <c:pt idx="2930">
                  <c:v>44414</c:v>
                </c:pt>
                <c:pt idx="2931">
                  <c:v>44415</c:v>
                </c:pt>
                <c:pt idx="2932">
                  <c:v>44416</c:v>
                </c:pt>
                <c:pt idx="2933">
                  <c:v>44417</c:v>
                </c:pt>
                <c:pt idx="2934">
                  <c:v>44418</c:v>
                </c:pt>
                <c:pt idx="2935">
                  <c:v>44419</c:v>
                </c:pt>
                <c:pt idx="2936">
                  <c:v>44420</c:v>
                </c:pt>
                <c:pt idx="2937">
                  <c:v>44421</c:v>
                </c:pt>
                <c:pt idx="2938">
                  <c:v>44422</c:v>
                </c:pt>
                <c:pt idx="2939">
                  <c:v>44423</c:v>
                </c:pt>
                <c:pt idx="2940">
                  <c:v>44424</c:v>
                </c:pt>
                <c:pt idx="2941">
                  <c:v>44425</c:v>
                </c:pt>
                <c:pt idx="2942">
                  <c:v>44426</c:v>
                </c:pt>
                <c:pt idx="2943">
                  <c:v>44427</c:v>
                </c:pt>
                <c:pt idx="2944">
                  <c:v>44428</c:v>
                </c:pt>
                <c:pt idx="2945">
                  <c:v>44429</c:v>
                </c:pt>
                <c:pt idx="2946">
                  <c:v>44430</c:v>
                </c:pt>
                <c:pt idx="2947">
                  <c:v>44431</c:v>
                </c:pt>
                <c:pt idx="2948">
                  <c:v>44432</c:v>
                </c:pt>
                <c:pt idx="2949">
                  <c:v>44433</c:v>
                </c:pt>
                <c:pt idx="2950">
                  <c:v>44434</c:v>
                </c:pt>
                <c:pt idx="2951">
                  <c:v>44435</c:v>
                </c:pt>
                <c:pt idx="2952">
                  <c:v>44436</c:v>
                </c:pt>
                <c:pt idx="2953">
                  <c:v>44437</c:v>
                </c:pt>
                <c:pt idx="2954">
                  <c:v>44438</c:v>
                </c:pt>
                <c:pt idx="2955">
                  <c:v>44439</c:v>
                </c:pt>
                <c:pt idx="2956">
                  <c:v>44440</c:v>
                </c:pt>
                <c:pt idx="2957">
                  <c:v>44441</c:v>
                </c:pt>
                <c:pt idx="2958">
                  <c:v>44442</c:v>
                </c:pt>
                <c:pt idx="2959">
                  <c:v>44443</c:v>
                </c:pt>
                <c:pt idx="2960">
                  <c:v>44444</c:v>
                </c:pt>
                <c:pt idx="2961">
                  <c:v>44445</c:v>
                </c:pt>
                <c:pt idx="2962">
                  <c:v>44446</c:v>
                </c:pt>
                <c:pt idx="2963">
                  <c:v>44447</c:v>
                </c:pt>
                <c:pt idx="2964">
                  <c:v>44448</c:v>
                </c:pt>
                <c:pt idx="2965">
                  <c:v>44449</c:v>
                </c:pt>
                <c:pt idx="2966">
                  <c:v>44450</c:v>
                </c:pt>
                <c:pt idx="2967">
                  <c:v>44451</c:v>
                </c:pt>
                <c:pt idx="2968">
                  <c:v>44452</c:v>
                </c:pt>
                <c:pt idx="2969">
                  <c:v>44453</c:v>
                </c:pt>
                <c:pt idx="2970">
                  <c:v>44454</c:v>
                </c:pt>
                <c:pt idx="2971">
                  <c:v>44455</c:v>
                </c:pt>
                <c:pt idx="2972">
                  <c:v>44456</c:v>
                </c:pt>
                <c:pt idx="2973">
                  <c:v>44457</c:v>
                </c:pt>
                <c:pt idx="2974">
                  <c:v>44458</c:v>
                </c:pt>
                <c:pt idx="2975">
                  <c:v>44459</c:v>
                </c:pt>
                <c:pt idx="2976">
                  <c:v>44460</c:v>
                </c:pt>
                <c:pt idx="2977">
                  <c:v>44461</c:v>
                </c:pt>
                <c:pt idx="2978">
                  <c:v>44462</c:v>
                </c:pt>
                <c:pt idx="2979">
                  <c:v>44463</c:v>
                </c:pt>
                <c:pt idx="2980">
                  <c:v>44464</c:v>
                </c:pt>
                <c:pt idx="2981">
                  <c:v>44465</c:v>
                </c:pt>
                <c:pt idx="2982">
                  <c:v>44466</c:v>
                </c:pt>
                <c:pt idx="2983">
                  <c:v>44467</c:v>
                </c:pt>
                <c:pt idx="2984">
                  <c:v>44468</c:v>
                </c:pt>
                <c:pt idx="2985">
                  <c:v>44469</c:v>
                </c:pt>
                <c:pt idx="2986">
                  <c:v>44470</c:v>
                </c:pt>
                <c:pt idx="2987">
                  <c:v>44471</c:v>
                </c:pt>
                <c:pt idx="2988">
                  <c:v>44472</c:v>
                </c:pt>
                <c:pt idx="2989">
                  <c:v>44473</c:v>
                </c:pt>
                <c:pt idx="2990">
                  <c:v>44474</c:v>
                </c:pt>
                <c:pt idx="2991">
                  <c:v>44475</c:v>
                </c:pt>
                <c:pt idx="2992">
                  <c:v>44476</c:v>
                </c:pt>
                <c:pt idx="2993">
                  <c:v>44477</c:v>
                </c:pt>
                <c:pt idx="2994">
                  <c:v>44478</c:v>
                </c:pt>
                <c:pt idx="2995">
                  <c:v>44479</c:v>
                </c:pt>
                <c:pt idx="2996">
                  <c:v>44480</c:v>
                </c:pt>
                <c:pt idx="2997">
                  <c:v>44481</c:v>
                </c:pt>
                <c:pt idx="2998">
                  <c:v>44482</c:v>
                </c:pt>
                <c:pt idx="2999">
                  <c:v>44483</c:v>
                </c:pt>
                <c:pt idx="3000">
                  <c:v>44484</c:v>
                </c:pt>
                <c:pt idx="3001">
                  <c:v>44485</c:v>
                </c:pt>
                <c:pt idx="3002">
                  <c:v>44486</c:v>
                </c:pt>
                <c:pt idx="3003">
                  <c:v>44487</c:v>
                </c:pt>
                <c:pt idx="3004">
                  <c:v>44488</c:v>
                </c:pt>
                <c:pt idx="3005">
                  <c:v>44489</c:v>
                </c:pt>
                <c:pt idx="3006">
                  <c:v>44490</c:v>
                </c:pt>
                <c:pt idx="3007">
                  <c:v>44491</c:v>
                </c:pt>
                <c:pt idx="3008">
                  <c:v>44492</c:v>
                </c:pt>
                <c:pt idx="3009">
                  <c:v>44493</c:v>
                </c:pt>
                <c:pt idx="3010">
                  <c:v>44494</c:v>
                </c:pt>
                <c:pt idx="3011">
                  <c:v>44495</c:v>
                </c:pt>
                <c:pt idx="3012">
                  <c:v>44496</c:v>
                </c:pt>
                <c:pt idx="3013">
                  <c:v>44497</c:v>
                </c:pt>
                <c:pt idx="3014">
                  <c:v>44498</c:v>
                </c:pt>
                <c:pt idx="3015">
                  <c:v>44499</c:v>
                </c:pt>
                <c:pt idx="3016">
                  <c:v>44500</c:v>
                </c:pt>
                <c:pt idx="3017">
                  <c:v>44501</c:v>
                </c:pt>
                <c:pt idx="3018">
                  <c:v>44502</c:v>
                </c:pt>
                <c:pt idx="3019">
                  <c:v>44503</c:v>
                </c:pt>
                <c:pt idx="3020">
                  <c:v>44504</c:v>
                </c:pt>
                <c:pt idx="3021">
                  <c:v>44505</c:v>
                </c:pt>
                <c:pt idx="3022">
                  <c:v>44506</c:v>
                </c:pt>
                <c:pt idx="3023">
                  <c:v>44507</c:v>
                </c:pt>
                <c:pt idx="3024">
                  <c:v>44508</c:v>
                </c:pt>
                <c:pt idx="3025">
                  <c:v>44509</c:v>
                </c:pt>
                <c:pt idx="3026">
                  <c:v>44510</c:v>
                </c:pt>
                <c:pt idx="3027">
                  <c:v>44511</c:v>
                </c:pt>
                <c:pt idx="3028">
                  <c:v>44512</c:v>
                </c:pt>
                <c:pt idx="3029">
                  <c:v>44513</c:v>
                </c:pt>
                <c:pt idx="3030">
                  <c:v>44514</c:v>
                </c:pt>
                <c:pt idx="3031">
                  <c:v>44515</c:v>
                </c:pt>
                <c:pt idx="3032">
                  <c:v>44516</c:v>
                </c:pt>
                <c:pt idx="3033">
                  <c:v>44517</c:v>
                </c:pt>
                <c:pt idx="3034">
                  <c:v>44518</c:v>
                </c:pt>
                <c:pt idx="3035">
                  <c:v>44519</c:v>
                </c:pt>
                <c:pt idx="3036">
                  <c:v>44520</c:v>
                </c:pt>
                <c:pt idx="3037">
                  <c:v>44521</c:v>
                </c:pt>
                <c:pt idx="3038">
                  <c:v>44522</c:v>
                </c:pt>
                <c:pt idx="3039">
                  <c:v>44523</c:v>
                </c:pt>
                <c:pt idx="3040">
                  <c:v>44524</c:v>
                </c:pt>
                <c:pt idx="3041">
                  <c:v>44525</c:v>
                </c:pt>
                <c:pt idx="3042">
                  <c:v>44526</c:v>
                </c:pt>
                <c:pt idx="3043">
                  <c:v>44527</c:v>
                </c:pt>
                <c:pt idx="3044">
                  <c:v>44528</c:v>
                </c:pt>
                <c:pt idx="3045">
                  <c:v>44529</c:v>
                </c:pt>
                <c:pt idx="3046">
                  <c:v>44530</c:v>
                </c:pt>
                <c:pt idx="3047">
                  <c:v>44531</c:v>
                </c:pt>
                <c:pt idx="3048">
                  <c:v>44532</c:v>
                </c:pt>
                <c:pt idx="3049">
                  <c:v>44533</c:v>
                </c:pt>
                <c:pt idx="3050">
                  <c:v>44534</c:v>
                </c:pt>
                <c:pt idx="3051">
                  <c:v>44535</c:v>
                </c:pt>
                <c:pt idx="3052">
                  <c:v>44536</c:v>
                </c:pt>
                <c:pt idx="3053">
                  <c:v>44537</c:v>
                </c:pt>
                <c:pt idx="3054">
                  <c:v>44538</c:v>
                </c:pt>
                <c:pt idx="3055">
                  <c:v>44539</c:v>
                </c:pt>
                <c:pt idx="3056">
                  <c:v>44540</c:v>
                </c:pt>
                <c:pt idx="3057">
                  <c:v>44541</c:v>
                </c:pt>
                <c:pt idx="3058">
                  <c:v>44542</c:v>
                </c:pt>
                <c:pt idx="3059">
                  <c:v>44543</c:v>
                </c:pt>
                <c:pt idx="3060">
                  <c:v>44544</c:v>
                </c:pt>
                <c:pt idx="3061">
                  <c:v>44545</c:v>
                </c:pt>
                <c:pt idx="3062">
                  <c:v>44546</c:v>
                </c:pt>
                <c:pt idx="3063">
                  <c:v>44547</c:v>
                </c:pt>
                <c:pt idx="3064">
                  <c:v>44548</c:v>
                </c:pt>
                <c:pt idx="3065">
                  <c:v>44549</c:v>
                </c:pt>
                <c:pt idx="3066">
                  <c:v>44550</c:v>
                </c:pt>
                <c:pt idx="3067">
                  <c:v>44551</c:v>
                </c:pt>
                <c:pt idx="3068">
                  <c:v>44552</c:v>
                </c:pt>
                <c:pt idx="3069">
                  <c:v>44553</c:v>
                </c:pt>
                <c:pt idx="3070">
                  <c:v>44554</c:v>
                </c:pt>
                <c:pt idx="3071">
                  <c:v>44555</c:v>
                </c:pt>
                <c:pt idx="3072">
                  <c:v>44556</c:v>
                </c:pt>
                <c:pt idx="3073">
                  <c:v>44557</c:v>
                </c:pt>
                <c:pt idx="3074">
                  <c:v>44558</c:v>
                </c:pt>
                <c:pt idx="3075">
                  <c:v>44559</c:v>
                </c:pt>
                <c:pt idx="3076">
                  <c:v>44560</c:v>
                </c:pt>
                <c:pt idx="3077">
                  <c:v>44561</c:v>
                </c:pt>
                <c:pt idx="3078">
                  <c:v>44562</c:v>
                </c:pt>
                <c:pt idx="3079">
                  <c:v>44563</c:v>
                </c:pt>
                <c:pt idx="3080">
                  <c:v>44564</c:v>
                </c:pt>
                <c:pt idx="3081">
                  <c:v>44565</c:v>
                </c:pt>
                <c:pt idx="3082">
                  <c:v>44566</c:v>
                </c:pt>
                <c:pt idx="3083">
                  <c:v>44567</c:v>
                </c:pt>
                <c:pt idx="3084">
                  <c:v>44568</c:v>
                </c:pt>
                <c:pt idx="3085">
                  <c:v>44569</c:v>
                </c:pt>
                <c:pt idx="3086">
                  <c:v>44570</c:v>
                </c:pt>
                <c:pt idx="3087">
                  <c:v>44571</c:v>
                </c:pt>
                <c:pt idx="3088">
                  <c:v>44572</c:v>
                </c:pt>
                <c:pt idx="3089">
                  <c:v>44573</c:v>
                </c:pt>
                <c:pt idx="3090">
                  <c:v>44574</c:v>
                </c:pt>
                <c:pt idx="3091">
                  <c:v>44575</c:v>
                </c:pt>
                <c:pt idx="3092">
                  <c:v>44576</c:v>
                </c:pt>
                <c:pt idx="3093">
                  <c:v>44577</c:v>
                </c:pt>
                <c:pt idx="3094">
                  <c:v>44578</c:v>
                </c:pt>
                <c:pt idx="3095">
                  <c:v>44579</c:v>
                </c:pt>
                <c:pt idx="3096">
                  <c:v>44580</c:v>
                </c:pt>
                <c:pt idx="3097">
                  <c:v>44581</c:v>
                </c:pt>
                <c:pt idx="3098">
                  <c:v>44582</c:v>
                </c:pt>
                <c:pt idx="3099">
                  <c:v>44583</c:v>
                </c:pt>
                <c:pt idx="3100">
                  <c:v>44584</c:v>
                </c:pt>
                <c:pt idx="3101">
                  <c:v>44585</c:v>
                </c:pt>
                <c:pt idx="3102">
                  <c:v>44586</c:v>
                </c:pt>
                <c:pt idx="3103">
                  <c:v>44587</c:v>
                </c:pt>
                <c:pt idx="3104">
                  <c:v>44588</c:v>
                </c:pt>
                <c:pt idx="3105">
                  <c:v>44589</c:v>
                </c:pt>
                <c:pt idx="3106">
                  <c:v>44590</c:v>
                </c:pt>
                <c:pt idx="3107">
                  <c:v>44591</c:v>
                </c:pt>
                <c:pt idx="3108">
                  <c:v>44592</c:v>
                </c:pt>
                <c:pt idx="3109">
                  <c:v>44593</c:v>
                </c:pt>
                <c:pt idx="3110">
                  <c:v>44594</c:v>
                </c:pt>
                <c:pt idx="3111">
                  <c:v>44595</c:v>
                </c:pt>
                <c:pt idx="3112">
                  <c:v>44596</c:v>
                </c:pt>
                <c:pt idx="3113">
                  <c:v>44597</c:v>
                </c:pt>
                <c:pt idx="3114">
                  <c:v>44598</c:v>
                </c:pt>
                <c:pt idx="3115">
                  <c:v>44599</c:v>
                </c:pt>
                <c:pt idx="3116">
                  <c:v>44600</c:v>
                </c:pt>
                <c:pt idx="3117">
                  <c:v>44601</c:v>
                </c:pt>
                <c:pt idx="3118">
                  <c:v>44602</c:v>
                </c:pt>
                <c:pt idx="3119">
                  <c:v>44603</c:v>
                </c:pt>
                <c:pt idx="3120">
                  <c:v>44604</c:v>
                </c:pt>
                <c:pt idx="3121">
                  <c:v>44605</c:v>
                </c:pt>
                <c:pt idx="3122">
                  <c:v>44606</c:v>
                </c:pt>
                <c:pt idx="3123">
                  <c:v>44607</c:v>
                </c:pt>
                <c:pt idx="3124">
                  <c:v>44608</c:v>
                </c:pt>
                <c:pt idx="3125">
                  <c:v>44609</c:v>
                </c:pt>
                <c:pt idx="3126">
                  <c:v>44610</c:v>
                </c:pt>
                <c:pt idx="3127">
                  <c:v>44611</c:v>
                </c:pt>
                <c:pt idx="3128">
                  <c:v>44612</c:v>
                </c:pt>
                <c:pt idx="3129">
                  <c:v>44613</c:v>
                </c:pt>
                <c:pt idx="3130">
                  <c:v>44614</c:v>
                </c:pt>
                <c:pt idx="3131">
                  <c:v>44615</c:v>
                </c:pt>
                <c:pt idx="3132">
                  <c:v>44616</c:v>
                </c:pt>
                <c:pt idx="3133">
                  <c:v>44617</c:v>
                </c:pt>
                <c:pt idx="3134">
                  <c:v>44618</c:v>
                </c:pt>
                <c:pt idx="3135">
                  <c:v>44619</c:v>
                </c:pt>
                <c:pt idx="3136">
                  <c:v>44620</c:v>
                </c:pt>
                <c:pt idx="3137">
                  <c:v>44621</c:v>
                </c:pt>
                <c:pt idx="3138">
                  <c:v>44622</c:v>
                </c:pt>
                <c:pt idx="3139">
                  <c:v>44623</c:v>
                </c:pt>
                <c:pt idx="3140">
                  <c:v>44624</c:v>
                </c:pt>
                <c:pt idx="3141">
                  <c:v>44625</c:v>
                </c:pt>
                <c:pt idx="3142">
                  <c:v>44626</c:v>
                </c:pt>
                <c:pt idx="3143">
                  <c:v>44627</c:v>
                </c:pt>
                <c:pt idx="3144">
                  <c:v>44628</c:v>
                </c:pt>
                <c:pt idx="3145">
                  <c:v>44629</c:v>
                </c:pt>
                <c:pt idx="3146">
                  <c:v>44630</c:v>
                </c:pt>
                <c:pt idx="3147">
                  <c:v>44631</c:v>
                </c:pt>
                <c:pt idx="3148">
                  <c:v>44632</c:v>
                </c:pt>
                <c:pt idx="3149">
                  <c:v>44633</c:v>
                </c:pt>
                <c:pt idx="3150">
                  <c:v>44634</c:v>
                </c:pt>
                <c:pt idx="3151">
                  <c:v>44635</c:v>
                </c:pt>
                <c:pt idx="3152">
                  <c:v>44636</c:v>
                </c:pt>
                <c:pt idx="3153">
                  <c:v>44637</c:v>
                </c:pt>
                <c:pt idx="3154">
                  <c:v>44638</c:v>
                </c:pt>
                <c:pt idx="3155">
                  <c:v>44639</c:v>
                </c:pt>
                <c:pt idx="3156">
                  <c:v>44640</c:v>
                </c:pt>
                <c:pt idx="3157">
                  <c:v>44641</c:v>
                </c:pt>
                <c:pt idx="3158">
                  <c:v>44642</c:v>
                </c:pt>
                <c:pt idx="3159">
                  <c:v>44643</c:v>
                </c:pt>
                <c:pt idx="3160">
                  <c:v>44644</c:v>
                </c:pt>
                <c:pt idx="3161">
                  <c:v>44645</c:v>
                </c:pt>
                <c:pt idx="3162">
                  <c:v>44646</c:v>
                </c:pt>
                <c:pt idx="3163">
                  <c:v>44647</c:v>
                </c:pt>
                <c:pt idx="3164">
                  <c:v>44648</c:v>
                </c:pt>
                <c:pt idx="3165">
                  <c:v>44649</c:v>
                </c:pt>
                <c:pt idx="3166">
                  <c:v>44650</c:v>
                </c:pt>
                <c:pt idx="3167">
                  <c:v>44651</c:v>
                </c:pt>
                <c:pt idx="3168">
                  <c:v>44652</c:v>
                </c:pt>
                <c:pt idx="3169">
                  <c:v>44653</c:v>
                </c:pt>
                <c:pt idx="3170">
                  <c:v>44654</c:v>
                </c:pt>
                <c:pt idx="3171">
                  <c:v>44655</c:v>
                </c:pt>
                <c:pt idx="3172">
                  <c:v>44656</c:v>
                </c:pt>
                <c:pt idx="3173">
                  <c:v>44657</c:v>
                </c:pt>
                <c:pt idx="3174">
                  <c:v>44658</c:v>
                </c:pt>
                <c:pt idx="3175">
                  <c:v>44659</c:v>
                </c:pt>
                <c:pt idx="3176">
                  <c:v>44660</c:v>
                </c:pt>
                <c:pt idx="3177">
                  <c:v>44661</c:v>
                </c:pt>
                <c:pt idx="3178">
                  <c:v>44662</c:v>
                </c:pt>
                <c:pt idx="3179">
                  <c:v>44663</c:v>
                </c:pt>
                <c:pt idx="3180">
                  <c:v>44664</c:v>
                </c:pt>
                <c:pt idx="3181">
                  <c:v>44665</c:v>
                </c:pt>
                <c:pt idx="3182">
                  <c:v>44666</c:v>
                </c:pt>
                <c:pt idx="3183">
                  <c:v>44667</c:v>
                </c:pt>
                <c:pt idx="3184">
                  <c:v>44668</c:v>
                </c:pt>
                <c:pt idx="3185">
                  <c:v>44669</c:v>
                </c:pt>
                <c:pt idx="3186">
                  <c:v>44670</c:v>
                </c:pt>
                <c:pt idx="3187">
                  <c:v>44671</c:v>
                </c:pt>
                <c:pt idx="3188">
                  <c:v>44672</c:v>
                </c:pt>
                <c:pt idx="3189">
                  <c:v>44673</c:v>
                </c:pt>
                <c:pt idx="3190">
                  <c:v>44674</c:v>
                </c:pt>
                <c:pt idx="3191">
                  <c:v>44675</c:v>
                </c:pt>
                <c:pt idx="3192">
                  <c:v>44676</c:v>
                </c:pt>
                <c:pt idx="3193">
                  <c:v>44677</c:v>
                </c:pt>
                <c:pt idx="3194">
                  <c:v>44678</c:v>
                </c:pt>
                <c:pt idx="3195">
                  <c:v>44679</c:v>
                </c:pt>
                <c:pt idx="3196">
                  <c:v>44680</c:v>
                </c:pt>
                <c:pt idx="3197">
                  <c:v>44681</c:v>
                </c:pt>
                <c:pt idx="3198">
                  <c:v>44682</c:v>
                </c:pt>
                <c:pt idx="3199">
                  <c:v>44683</c:v>
                </c:pt>
                <c:pt idx="3200">
                  <c:v>44684</c:v>
                </c:pt>
                <c:pt idx="3201">
                  <c:v>44685</c:v>
                </c:pt>
                <c:pt idx="3202">
                  <c:v>44686</c:v>
                </c:pt>
                <c:pt idx="3203">
                  <c:v>44687</c:v>
                </c:pt>
                <c:pt idx="3204">
                  <c:v>44688</c:v>
                </c:pt>
                <c:pt idx="3205">
                  <c:v>44689</c:v>
                </c:pt>
                <c:pt idx="3206">
                  <c:v>44690</c:v>
                </c:pt>
                <c:pt idx="3207">
                  <c:v>44691</c:v>
                </c:pt>
                <c:pt idx="3208">
                  <c:v>44692</c:v>
                </c:pt>
                <c:pt idx="3209">
                  <c:v>44693</c:v>
                </c:pt>
                <c:pt idx="3210">
                  <c:v>44694</c:v>
                </c:pt>
                <c:pt idx="3211">
                  <c:v>44695</c:v>
                </c:pt>
                <c:pt idx="3212">
                  <c:v>44696</c:v>
                </c:pt>
                <c:pt idx="3213">
                  <c:v>44697</c:v>
                </c:pt>
                <c:pt idx="3214">
                  <c:v>44698</c:v>
                </c:pt>
                <c:pt idx="3215">
                  <c:v>44699</c:v>
                </c:pt>
                <c:pt idx="3216">
                  <c:v>44700</c:v>
                </c:pt>
                <c:pt idx="3217">
                  <c:v>44701</c:v>
                </c:pt>
                <c:pt idx="3218">
                  <c:v>44702</c:v>
                </c:pt>
                <c:pt idx="3219">
                  <c:v>44703</c:v>
                </c:pt>
                <c:pt idx="3220">
                  <c:v>44704</c:v>
                </c:pt>
                <c:pt idx="3221">
                  <c:v>44705</c:v>
                </c:pt>
                <c:pt idx="3222">
                  <c:v>44706</c:v>
                </c:pt>
                <c:pt idx="3223">
                  <c:v>44707</c:v>
                </c:pt>
                <c:pt idx="3224">
                  <c:v>44708</c:v>
                </c:pt>
                <c:pt idx="3225">
                  <c:v>44709</c:v>
                </c:pt>
                <c:pt idx="3226">
                  <c:v>44710</c:v>
                </c:pt>
                <c:pt idx="3227">
                  <c:v>44711</c:v>
                </c:pt>
                <c:pt idx="3228">
                  <c:v>44712</c:v>
                </c:pt>
                <c:pt idx="3229">
                  <c:v>44713</c:v>
                </c:pt>
                <c:pt idx="3230">
                  <c:v>44714</c:v>
                </c:pt>
                <c:pt idx="3231">
                  <c:v>44715</c:v>
                </c:pt>
                <c:pt idx="3232">
                  <c:v>44716</c:v>
                </c:pt>
                <c:pt idx="3233">
                  <c:v>44717</c:v>
                </c:pt>
                <c:pt idx="3234">
                  <c:v>44718</c:v>
                </c:pt>
                <c:pt idx="3235">
                  <c:v>44719</c:v>
                </c:pt>
                <c:pt idx="3236">
                  <c:v>44720</c:v>
                </c:pt>
                <c:pt idx="3237">
                  <c:v>44721</c:v>
                </c:pt>
                <c:pt idx="3238">
                  <c:v>44722</c:v>
                </c:pt>
                <c:pt idx="3239">
                  <c:v>44723</c:v>
                </c:pt>
                <c:pt idx="3240">
                  <c:v>44724</c:v>
                </c:pt>
                <c:pt idx="3241">
                  <c:v>44725</c:v>
                </c:pt>
                <c:pt idx="3242">
                  <c:v>44726</c:v>
                </c:pt>
                <c:pt idx="3243">
                  <c:v>44727</c:v>
                </c:pt>
                <c:pt idx="3244">
                  <c:v>44728</c:v>
                </c:pt>
                <c:pt idx="3245">
                  <c:v>44729</c:v>
                </c:pt>
                <c:pt idx="3246">
                  <c:v>44730</c:v>
                </c:pt>
                <c:pt idx="3247">
                  <c:v>44731</c:v>
                </c:pt>
                <c:pt idx="3248">
                  <c:v>44732</c:v>
                </c:pt>
                <c:pt idx="3249">
                  <c:v>44733</c:v>
                </c:pt>
                <c:pt idx="3250">
                  <c:v>44734</c:v>
                </c:pt>
                <c:pt idx="3251">
                  <c:v>44735</c:v>
                </c:pt>
                <c:pt idx="3252">
                  <c:v>44736</c:v>
                </c:pt>
                <c:pt idx="3253">
                  <c:v>44737</c:v>
                </c:pt>
                <c:pt idx="3254">
                  <c:v>44738</c:v>
                </c:pt>
                <c:pt idx="3255">
                  <c:v>44739</c:v>
                </c:pt>
                <c:pt idx="3256">
                  <c:v>44740</c:v>
                </c:pt>
                <c:pt idx="3257">
                  <c:v>44741</c:v>
                </c:pt>
                <c:pt idx="3258">
                  <c:v>44742</c:v>
                </c:pt>
                <c:pt idx="3259">
                  <c:v>44743</c:v>
                </c:pt>
                <c:pt idx="3260">
                  <c:v>44744</c:v>
                </c:pt>
                <c:pt idx="3261">
                  <c:v>44745</c:v>
                </c:pt>
                <c:pt idx="3262">
                  <c:v>44746</c:v>
                </c:pt>
                <c:pt idx="3263">
                  <c:v>44747</c:v>
                </c:pt>
                <c:pt idx="3264">
                  <c:v>44748</c:v>
                </c:pt>
                <c:pt idx="3265">
                  <c:v>44749</c:v>
                </c:pt>
                <c:pt idx="3266">
                  <c:v>44750</c:v>
                </c:pt>
                <c:pt idx="3267">
                  <c:v>44751</c:v>
                </c:pt>
                <c:pt idx="3268">
                  <c:v>44752</c:v>
                </c:pt>
                <c:pt idx="3269">
                  <c:v>44753</c:v>
                </c:pt>
                <c:pt idx="3270">
                  <c:v>44754</c:v>
                </c:pt>
                <c:pt idx="3271">
                  <c:v>44755</c:v>
                </c:pt>
                <c:pt idx="3272">
                  <c:v>44756</c:v>
                </c:pt>
                <c:pt idx="3273">
                  <c:v>44757</c:v>
                </c:pt>
                <c:pt idx="3274">
                  <c:v>44758</c:v>
                </c:pt>
                <c:pt idx="3275">
                  <c:v>44759</c:v>
                </c:pt>
                <c:pt idx="3276">
                  <c:v>44760</c:v>
                </c:pt>
                <c:pt idx="3277">
                  <c:v>44761</c:v>
                </c:pt>
                <c:pt idx="3278">
                  <c:v>44762</c:v>
                </c:pt>
                <c:pt idx="3279">
                  <c:v>44763</c:v>
                </c:pt>
                <c:pt idx="3280">
                  <c:v>44764</c:v>
                </c:pt>
                <c:pt idx="3281">
                  <c:v>44765</c:v>
                </c:pt>
                <c:pt idx="3282">
                  <c:v>44766</c:v>
                </c:pt>
                <c:pt idx="3283">
                  <c:v>44767</c:v>
                </c:pt>
                <c:pt idx="3284">
                  <c:v>44768</c:v>
                </c:pt>
                <c:pt idx="3285">
                  <c:v>44769</c:v>
                </c:pt>
                <c:pt idx="3286">
                  <c:v>44770</c:v>
                </c:pt>
                <c:pt idx="3287">
                  <c:v>44771</c:v>
                </c:pt>
                <c:pt idx="3288">
                  <c:v>44772</c:v>
                </c:pt>
                <c:pt idx="3289">
                  <c:v>44773</c:v>
                </c:pt>
                <c:pt idx="3290">
                  <c:v>44774</c:v>
                </c:pt>
                <c:pt idx="3291">
                  <c:v>44775</c:v>
                </c:pt>
                <c:pt idx="3292">
                  <c:v>44776</c:v>
                </c:pt>
                <c:pt idx="3293">
                  <c:v>44777</c:v>
                </c:pt>
                <c:pt idx="3294">
                  <c:v>44778</c:v>
                </c:pt>
                <c:pt idx="3295">
                  <c:v>44779</c:v>
                </c:pt>
                <c:pt idx="3296">
                  <c:v>44780</c:v>
                </c:pt>
                <c:pt idx="3297">
                  <c:v>44781</c:v>
                </c:pt>
                <c:pt idx="3298">
                  <c:v>44782</c:v>
                </c:pt>
                <c:pt idx="3299">
                  <c:v>44783</c:v>
                </c:pt>
                <c:pt idx="3300">
                  <c:v>44784</c:v>
                </c:pt>
                <c:pt idx="3301">
                  <c:v>44785</c:v>
                </c:pt>
                <c:pt idx="3302">
                  <c:v>44786</c:v>
                </c:pt>
                <c:pt idx="3303">
                  <c:v>44787</c:v>
                </c:pt>
                <c:pt idx="3304">
                  <c:v>44788</c:v>
                </c:pt>
                <c:pt idx="3305">
                  <c:v>44789</c:v>
                </c:pt>
                <c:pt idx="3306">
                  <c:v>44790</c:v>
                </c:pt>
                <c:pt idx="3307">
                  <c:v>44791</c:v>
                </c:pt>
                <c:pt idx="3308">
                  <c:v>44792</c:v>
                </c:pt>
                <c:pt idx="3309">
                  <c:v>44793</c:v>
                </c:pt>
                <c:pt idx="3310">
                  <c:v>44794</c:v>
                </c:pt>
                <c:pt idx="3311">
                  <c:v>44795</c:v>
                </c:pt>
                <c:pt idx="3312">
                  <c:v>44796</c:v>
                </c:pt>
                <c:pt idx="3313">
                  <c:v>44797</c:v>
                </c:pt>
                <c:pt idx="3314">
                  <c:v>44798</c:v>
                </c:pt>
                <c:pt idx="3315">
                  <c:v>44799</c:v>
                </c:pt>
                <c:pt idx="3316">
                  <c:v>44800</c:v>
                </c:pt>
                <c:pt idx="3317">
                  <c:v>44801</c:v>
                </c:pt>
                <c:pt idx="3318">
                  <c:v>44802</c:v>
                </c:pt>
                <c:pt idx="3319">
                  <c:v>44803</c:v>
                </c:pt>
                <c:pt idx="3320">
                  <c:v>44804</c:v>
                </c:pt>
                <c:pt idx="3321">
                  <c:v>44805</c:v>
                </c:pt>
                <c:pt idx="3322">
                  <c:v>44806</c:v>
                </c:pt>
                <c:pt idx="3323">
                  <c:v>44807</c:v>
                </c:pt>
                <c:pt idx="3324">
                  <c:v>44808</c:v>
                </c:pt>
                <c:pt idx="3325">
                  <c:v>44809</c:v>
                </c:pt>
                <c:pt idx="3326">
                  <c:v>44810</c:v>
                </c:pt>
                <c:pt idx="3327">
                  <c:v>44811</c:v>
                </c:pt>
                <c:pt idx="3328">
                  <c:v>44812</c:v>
                </c:pt>
                <c:pt idx="3329">
                  <c:v>44813</c:v>
                </c:pt>
                <c:pt idx="3330">
                  <c:v>44814</c:v>
                </c:pt>
                <c:pt idx="3331">
                  <c:v>44815</c:v>
                </c:pt>
                <c:pt idx="3332">
                  <c:v>44816</c:v>
                </c:pt>
                <c:pt idx="3333">
                  <c:v>44817</c:v>
                </c:pt>
                <c:pt idx="3334">
                  <c:v>44818</c:v>
                </c:pt>
                <c:pt idx="3335">
                  <c:v>44819</c:v>
                </c:pt>
                <c:pt idx="3336">
                  <c:v>44820</c:v>
                </c:pt>
                <c:pt idx="3337">
                  <c:v>44821</c:v>
                </c:pt>
                <c:pt idx="3338">
                  <c:v>44822</c:v>
                </c:pt>
                <c:pt idx="3339">
                  <c:v>44823</c:v>
                </c:pt>
                <c:pt idx="3340">
                  <c:v>44824</c:v>
                </c:pt>
                <c:pt idx="3341">
                  <c:v>44825</c:v>
                </c:pt>
                <c:pt idx="3342">
                  <c:v>44826</c:v>
                </c:pt>
                <c:pt idx="3343">
                  <c:v>44827</c:v>
                </c:pt>
                <c:pt idx="3344">
                  <c:v>44828</c:v>
                </c:pt>
                <c:pt idx="3345">
                  <c:v>44829</c:v>
                </c:pt>
                <c:pt idx="3346">
                  <c:v>44830</c:v>
                </c:pt>
                <c:pt idx="3347">
                  <c:v>44831</c:v>
                </c:pt>
                <c:pt idx="3348">
                  <c:v>44832</c:v>
                </c:pt>
                <c:pt idx="3349">
                  <c:v>44833</c:v>
                </c:pt>
                <c:pt idx="3350">
                  <c:v>44834</c:v>
                </c:pt>
                <c:pt idx="3351">
                  <c:v>44835</c:v>
                </c:pt>
                <c:pt idx="3352">
                  <c:v>44836</c:v>
                </c:pt>
                <c:pt idx="3353">
                  <c:v>44837</c:v>
                </c:pt>
                <c:pt idx="3354">
                  <c:v>44838</c:v>
                </c:pt>
                <c:pt idx="3355">
                  <c:v>44839</c:v>
                </c:pt>
                <c:pt idx="3356">
                  <c:v>44840</c:v>
                </c:pt>
                <c:pt idx="3357">
                  <c:v>44841</c:v>
                </c:pt>
                <c:pt idx="3358">
                  <c:v>44842</c:v>
                </c:pt>
                <c:pt idx="3359">
                  <c:v>44843</c:v>
                </c:pt>
                <c:pt idx="3360">
                  <c:v>44844</c:v>
                </c:pt>
                <c:pt idx="3361">
                  <c:v>44845</c:v>
                </c:pt>
                <c:pt idx="3362">
                  <c:v>44846</c:v>
                </c:pt>
                <c:pt idx="3363">
                  <c:v>44847</c:v>
                </c:pt>
                <c:pt idx="3364">
                  <c:v>44848</c:v>
                </c:pt>
                <c:pt idx="3365">
                  <c:v>44849</c:v>
                </c:pt>
                <c:pt idx="3366">
                  <c:v>44850</c:v>
                </c:pt>
                <c:pt idx="3367">
                  <c:v>44851</c:v>
                </c:pt>
                <c:pt idx="3368">
                  <c:v>44852</c:v>
                </c:pt>
                <c:pt idx="3369">
                  <c:v>44853</c:v>
                </c:pt>
                <c:pt idx="3370">
                  <c:v>44854</c:v>
                </c:pt>
                <c:pt idx="3371">
                  <c:v>44855</c:v>
                </c:pt>
                <c:pt idx="3372">
                  <c:v>44856</c:v>
                </c:pt>
                <c:pt idx="3373">
                  <c:v>44857</c:v>
                </c:pt>
                <c:pt idx="3374">
                  <c:v>44858</c:v>
                </c:pt>
                <c:pt idx="3375">
                  <c:v>44859</c:v>
                </c:pt>
                <c:pt idx="3376">
                  <c:v>44860</c:v>
                </c:pt>
                <c:pt idx="3377">
                  <c:v>44861</c:v>
                </c:pt>
                <c:pt idx="3378">
                  <c:v>44862</c:v>
                </c:pt>
                <c:pt idx="3379">
                  <c:v>44863</c:v>
                </c:pt>
                <c:pt idx="3380">
                  <c:v>44864</c:v>
                </c:pt>
                <c:pt idx="3381">
                  <c:v>44865</c:v>
                </c:pt>
                <c:pt idx="3382">
                  <c:v>44866</c:v>
                </c:pt>
                <c:pt idx="3383">
                  <c:v>44867</c:v>
                </c:pt>
                <c:pt idx="3384">
                  <c:v>44868</c:v>
                </c:pt>
                <c:pt idx="3385">
                  <c:v>44869</c:v>
                </c:pt>
                <c:pt idx="3386">
                  <c:v>44870</c:v>
                </c:pt>
                <c:pt idx="3387">
                  <c:v>44871</c:v>
                </c:pt>
                <c:pt idx="3388">
                  <c:v>44872</c:v>
                </c:pt>
                <c:pt idx="3389">
                  <c:v>44873</c:v>
                </c:pt>
                <c:pt idx="3390">
                  <c:v>44874</c:v>
                </c:pt>
                <c:pt idx="3391">
                  <c:v>44875</c:v>
                </c:pt>
                <c:pt idx="3392">
                  <c:v>44876</c:v>
                </c:pt>
                <c:pt idx="3393">
                  <c:v>44877</c:v>
                </c:pt>
                <c:pt idx="3394">
                  <c:v>44878</c:v>
                </c:pt>
                <c:pt idx="3395">
                  <c:v>44879</c:v>
                </c:pt>
                <c:pt idx="3396">
                  <c:v>44880</c:v>
                </c:pt>
                <c:pt idx="3397">
                  <c:v>44881</c:v>
                </c:pt>
                <c:pt idx="3398">
                  <c:v>44882</c:v>
                </c:pt>
                <c:pt idx="3399">
                  <c:v>44883</c:v>
                </c:pt>
                <c:pt idx="3400">
                  <c:v>44884</c:v>
                </c:pt>
                <c:pt idx="3401">
                  <c:v>44885</c:v>
                </c:pt>
                <c:pt idx="3402">
                  <c:v>44886</c:v>
                </c:pt>
                <c:pt idx="3403">
                  <c:v>44887</c:v>
                </c:pt>
                <c:pt idx="3404">
                  <c:v>44888</c:v>
                </c:pt>
                <c:pt idx="3405">
                  <c:v>44889</c:v>
                </c:pt>
                <c:pt idx="3406">
                  <c:v>44890</c:v>
                </c:pt>
                <c:pt idx="3407">
                  <c:v>44891</c:v>
                </c:pt>
                <c:pt idx="3408">
                  <c:v>44892</c:v>
                </c:pt>
                <c:pt idx="3409">
                  <c:v>44893</c:v>
                </c:pt>
                <c:pt idx="3410">
                  <c:v>44894</c:v>
                </c:pt>
                <c:pt idx="3411">
                  <c:v>44895</c:v>
                </c:pt>
                <c:pt idx="3412">
                  <c:v>44896</c:v>
                </c:pt>
                <c:pt idx="3413">
                  <c:v>44897</c:v>
                </c:pt>
                <c:pt idx="3414">
                  <c:v>44898</c:v>
                </c:pt>
                <c:pt idx="3415">
                  <c:v>44899</c:v>
                </c:pt>
                <c:pt idx="3416">
                  <c:v>44900</c:v>
                </c:pt>
                <c:pt idx="3417">
                  <c:v>44901</c:v>
                </c:pt>
                <c:pt idx="3418">
                  <c:v>44902</c:v>
                </c:pt>
                <c:pt idx="3419">
                  <c:v>44903</c:v>
                </c:pt>
                <c:pt idx="3420">
                  <c:v>44904</c:v>
                </c:pt>
                <c:pt idx="3421">
                  <c:v>44905</c:v>
                </c:pt>
                <c:pt idx="3422">
                  <c:v>44906</c:v>
                </c:pt>
                <c:pt idx="3423">
                  <c:v>44907</c:v>
                </c:pt>
                <c:pt idx="3424">
                  <c:v>44908</c:v>
                </c:pt>
                <c:pt idx="3425">
                  <c:v>44909</c:v>
                </c:pt>
                <c:pt idx="3426">
                  <c:v>44910</c:v>
                </c:pt>
                <c:pt idx="3427">
                  <c:v>44911</c:v>
                </c:pt>
                <c:pt idx="3428">
                  <c:v>44912</c:v>
                </c:pt>
                <c:pt idx="3429">
                  <c:v>44913</c:v>
                </c:pt>
                <c:pt idx="3430">
                  <c:v>44914</c:v>
                </c:pt>
                <c:pt idx="3431">
                  <c:v>44915</c:v>
                </c:pt>
                <c:pt idx="3432">
                  <c:v>44916</c:v>
                </c:pt>
                <c:pt idx="3433">
                  <c:v>44917</c:v>
                </c:pt>
                <c:pt idx="3434">
                  <c:v>44918</c:v>
                </c:pt>
                <c:pt idx="3435">
                  <c:v>44919</c:v>
                </c:pt>
                <c:pt idx="3436">
                  <c:v>44920</c:v>
                </c:pt>
                <c:pt idx="3437">
                  <c:v>44921</c:v>
                </c:pt>
                <c:pt idx="3438">
                  <c:v>44922</c:v>
                </c:pt>
                <c:pt idx="3439">
                  <c:v>44923</c:v>
                </c:pt>
                <c:pt idx="3440">
                  <c:v>44924</c:v>
                </c:pt>
                <c:pt idx="3441">
                  <c:v>44925</c:v>
                </c:pt>
                <c:pt idx="3442">
                  <c:v>44926</c:v>
                </c:pt>
                <c:pt idx="3443">
                  <c:v>44927</c:v>
                </c:pt>
                <c:pt idx="3444">
                  <c:v>44928</c:v>
                </c:pt>
                <c:pt idx="3445">
                  <c:v>44929</c:v>
                </c:pt>
                <c:pt idx="3446">
                  <c:v>44930</c:v>
                </c:pt>
                <c:pt idx="3447">
                  <c:v>44931</c:v>
                </c:pt>
                <c:pt idx="3448">
                  <c:v>44932</c:v>
                </c:pt>
                <c:pt idx="3449">
                  <c:v>44933</c:v>
                </c:pt>
                <c:pt idx="3450">
                  <c:v>44934</c:v>
                </c:pt>
                <c:pt idx="3451">
                  <c:v>44935</c:v>
                </c:pt>
                <c:pt idx="3452">
                  <c:v>44936</c:v>
                </c:pt>
                <c:pt idx="3453">
                  <c:v>44937</c:v>
                </c:pt>
                <c:pt idx="3454">
                  <c:v>44938</c:v>
                </c:pt>
                <c:pt idx="3455">
                  <c:v>44939</c:v>
                </c:pt>
                <c:pt idx="3456">
                  <c:v>44940</c:v>
                </c:pt>
                <c:pt idx="3457">
                  <c:v>44941</c:v>
                </c:pt>
                <c:pt idx="3458">
                  <c:v>44942</c:v>
                </c:pt>
                <c:pt idx="3459">
                  <c:v>44943</c:v>
                </c:pt>
                <c:pt idx="3460">
                  <c:v>44944</c:v>
                </c:pt>
                <c:pt idx="3461">
                  <c:v>44945</c:v>
                </c:pt>
                <c:pt idx="3462">
                  <c:v>44946</c:v>
                </c:pt>
                <c:pt idx="3463">
                  <c:v>44947</c:v>
                </c:pt>
                <c:pt idx="3464">
                  <c:v>44948</c:v>
                </c:pt>
                <c:pt idx="3465">
                  <c:v>44949</c:v>
                </c:pt>
                <c:pt idx="3466">
                  <c:v>44950</c:v>
                </c:pt>
                <c:pt idx="3467">
                  <c:v>44951</c:v>
                </c:pt>
                <c:pt idx="3468">
                  <c:v>44952</c:v>
                </c:pt>
                <c:pt idx="3469">
                  <c:v>44953</c:v>
                </c:pt>
                <c:pt idx="3470">
                  <c:v>44954</c:v>
                </c:pt>
                <c:pt idx="3471">
                  <c:v>44955</c:v>
                </c:pt>
                <c:pt idx="3472">
                  <c:v>44956</c:v>
                </c:pt>
                <c:pt idx="3473">
                  <c:v>44957</c:v>
                </c:pt>
                <c:pt idx="3474">
                  <c:v>44958</c:v>
                </c:pt>
                <c:pt idx="3475">
                  <c:v>44959</c:v>
                </c:pt>
                <c:pt idx="3476">
                  <c:v>44960</c:v>
                </c:pt>
                <c:pt idx="3477">
                  <c:v>44961</c:v>
                </c:pt>
                <c:pt idx="3478">
                  <c:v>44962</c:v>
                </c:pt>
                <c:pt idx="3479">
                  <c:v>44963</c:v>
                </c:pt>
                <c:pt idx="3480">
                  <c:v>44964</c:v>
                </c:pt>
                <c:pt idx="3481">
                  <c:v>44965</c:v>
                </c:pt>
                <c:pt idx="3482">
                  <c:v>44966</c:v>
                </c:pt>
                <c:pt idx="3483">
                  <c:v>44967</c:v>
                </c:pt>
                <c:pt idx="3484">
                  <c:v>44968</c:v>
                </c:pt>
                <c:pt idx="3485">
                  <c:v>44969</c:v>
                </c:pt>
                <c:pt idx="3486">
                  <c:v>44970</c:v>
                </c:pt>
                <c:pt idx="3487">
                  <c:v>44971</c:v>
                </c:pt>
                <c:pt idx="3488">
                  <c:v>44972</c:v>
                </c:pt>
                <c:pt idx="3489">
                  <c:v>44973</c:v>
                </c:pt>
                <c:pt idx="3490">
                  <c:v>44974</c:v>
                </c:pt>
                <c:pt idx="3491">
                  <c:v>44975</c:v>
                </c:pt>
                <c:pt idx="3492">
                  <c:v>44976</c:v>
                </c:pt>
                <c:pt idx="3493">
                  <c:v>44977</c:v>
                </c:pt>
                <c:pt idx="3494">
                  <c:v>44978</c:v>
                </c:pt>
                <c:pt idx="3495">
                  <c:v>44979</c:v>
                </c:pt>
                <c:pt idx="3496">
                  <c:v>44980</c:v>
                </c:pt>
                <c:pt idx="3497">
                  <c:v>44981</c:v>
                </c:pt>
                <c:pt idx="3498">
                  <c:v>44982</c:v>
                </c:pt>
                <c:pt idx="3499">
                  <c:v>44983</c:v>
                </c:pt>
                <c:pt idx="3500">
                  <c:v>44984</c:v>
                </c:pt>
                <c:pt idx="3501">
                  <c:v>44985</c:v>
                </c:pt>
                <c:pt idx="3502">
                  <c:v>44986</c:v>
                </c:pt>
                <c:pt idx="3503">
                  <c:v>44987</c:v>
                </c:pt>
                <c:pt idx="3504">
                  <c:v>44988</c:v>
                </c:pt>
                <c:pt idx="3505">
                  <c:v>44989</c:v>
                </c:pt>
                <c:pt idx="3506">
                  <c:v>44990</c:v>
                </c:pt>
                <c:pt idx="3507">
                  <c:v>44991</c:v>
                </c:pt>
                <c:pt idx="3508">
                  <c:v>44992</c:v>
                </c:pt>
                <c:pt idx="3509">
                  <c:v>44993</c:v>
                </c:pt>
                <c:pt idx="3510">
                  <c:v>44994</c:v>
                </c:pt>
                <c:pt idx="3511">
                  <c:v>44995</c:v>
                </c:pt>
                <c:pt idx="3512">
                  <c:v>44996</c:v>
                </c:pt>
                <c:pt idx="3513">
                  <c:v>44997</c:v>
                </c:pt>
                <c:pt idx="3514">
                  <c:v>44998</c:v>
                </c:pt>
                <c:pt idx="3515">
                  <c:v>44999</c:v>
                </c:pt>
                <c:pt idx="3516">
                  <c:v>45000</c:v>
                </c:pt>
                <c:pt idx="3517">
                  <c:v>45001</c:v>
                </c:pt>
                <c:pt idx="3518">
                  <c:v>45002</c:v>
                </c:pt>
                <c:pt idx="3519">
                  <c:v>45003</c:v>
                </c:pt>
                <c:pt idx="3520">
                  <c:v>45004</c:v>
                </c:pt>
                <c:pt idx="3521">
                  <c:v>45005</c:v>
                </c:pt>
                <c:pt idx="3522">
                  <c:v>45006</c:v>
                </c:pt>
                <c:pt idx="3523">
                  <c:v>45007</c:v>
                </c:pt>
                <c:pt idx="3524">
                  <c:v>45008</c:v>
                </c:pt>
                <c:pt idx="3525">
                  <c:v>45009</c:v>
                </c:pt>
                <c:pt idx="3526">
                  <c:v>45010</c:v>
                </c:pt>
                <c:pt idx="3527">
                  <c:v>45011</c:v>
                </c:pt>
                <c:pt idx="3528">
                  <c:v>45012</c:v>
                </c:pt>
                <c:pt idx="3529">
                  <c:v>45013</c:v>
                </c:pt>
                <c:pt idx="3530">
                  <c:v>45014</c:v>
                </c:pt>
                <c:pt idx="3531">
                  <c:v>45015</c:v>
                </c:pt>
                <c:pt idx="3532">
                  <c:v>45016</c:v>
                </c:pt>
                <c:pt idx="3533">
                  <c:v>45017</c:v>
                </c:pt>
                <c:pt idx="3534">
                  <c:v>45018</c:v>
                </c:pt>
                <c:pt idx="3535">
                  <c:v>45019</c:v>
                </c:pt>
                <c:pt idx="3536">
                  <c:v>45020</c:v>
                </c:pt>
                <c:pt idx="3537">
                  <c:v>45021</c:v>
                </c:pt>
                <c:pt idx="3538">
                  <c:v>45022</c:v>
                </c:pt>
                <c:pt idx="3539">
                  <c:v>45023</c:v>
                </c:pt>
                <c:pt idx="3540">
                  <c:v>45024</c:v>
                </c:pt>
                <c:pt idx="3541">
                  <c:v>45025</c:v>
                </c:pt>
                <c:pt idx="3542">
                  <c:v>45026</c:v>
                </c:pt>
                <c:pt idx="3543">
                  <c:v>45027</c:v>
                </c:pt>
                <c:pt idx="3544">
                  <c:v>45028</c:v>
                </c:pt>
                <c:pt idx="3545">
                  <c:v>45029</c:v>
                </c:pt>
                <c:pt idx="3546">
                  <c:v>45030</c:v>
                </c:pt>
                <c:pt idx="3547">
                  <c:v>45031</c:v>
                </c:pt>
                <c:pt idx="3548">
                  <c:v>45032</c:v>
                </c:pt>
                <c:pt idx="3549">
                  <c:v>45033</c:v>
                </c:pt>
                <c:pt idx="3550">
                  <c:v>45034</c:v>
                </c:pt>
                <c:pt idx="3551">
                  <c:v>45035</c:v>
                </c:pt>
                <c:pt idx="3552">
                  <c:v>45036</c:v>
                </c:pt>
                <c:pt idx="3553">
                  <c:v>45037</c:v>
                </c:pt>
                <c:pt idx="3554">
                  <c:v>45038</c:v>
                </c:pt>
                <c:pt idx="3555">
                  <c:v>45039</c:v>
                </c:pt>
                <c:pt idx="3556">
                  <c:v>45040</c:v>
                </c:pt>
                <c:pt idx="3557">
                  <c:v>45041</c:v>
                </c:pt>
                <c:pt idx="3558">
                  <c:v>45042</c:v>
                </c:pt>
                <c:pt idx="3559">
                  <c:v>45043</c:v>
                </c:pt>
                <c:pt idx="3560">
                  <c:v>45044</c:v>
                </c:pt>
                <c:pt idx="3561">
                  <c:v>45045</c:v>
                </c:pt>
                <c:pt idx="3562">
                  <c:v>45046</c:v>
                </c:pt>
                <c:pt idx="3563">
                  <c:v>45047</c:v>
                </c:pt>
                <c:pt idx="3564">
                  <c:v>45048</c:v>
                </c:pt>
                <c:pt idx="3565">
                  <c:v>45049</c:v>
                </c:pt>
                <c:pt idx="3566">
                  <c:v>45050</c:v>
                </c:pt>
                <c:pt idx="3567">
                  <c:v>45051</c:v>
                </c:pt>
                <c:pt idx="3568">
                  <c:v>45052</c:v>
                </c:pt>
                <c:pt idx="3569">
                  <c:v>45053</c:v>
                </c:pt>
                <c:pt idx="3570">
                  <c:v>45054</c:v>
                </c:pt>
                <c:pt idx="3571">
                  <c:v>45055</c:v>
                </c:pt>
                <c:pt idx="3572">
                  <c:v>45056</c:v>
                </c:pt>
                <c:pt idx="3573">
                  <c:v>45057</c:v>
                </c:pt>
                <c:pt idx="3574">
                  <c:v>45058</c:v>
                </c:pt>
                <c:pt idx="3575">
                  <c:v>45059</c:v>
                </c:pt>
                <c:pt idx="3576">
                  <c:v>45060</c:v>
                </c:pt>
                <c:pt idx="3577">
                  <c:v>45061</c:v>
                </c:pt>
                <c:pt idx="3578">
                  <c:v>45062</c:v>
                </c:pt>
                <c:pt idx="3579">
                  <c:v>45063</c:v>
                </c:pt>
                <c:pt idx="3580">
                  <c:v>45064</c:v>
                </c:pt>
                <c:pt idx="3581">
                  <c:v>45065</c:v>
                </c:pt>
                <c:pt idx="3582">
                  <c:v>45066</c:v>
                </c:pt>
                <c:pt idx="3583">
                  <c:v>45067</c:v>
                </c:pt>
                <c:pt idx="3584">
                  <c:v>45068</c:v>
                </c:pt>
                <c:pt idx="3585">
                  <c:v>45069</c:v>
                </c:pt>
                <c:pt idx="3586">
                  <c:v>45070</c:v>
                </c:pt>
                <c:pt idx="3587">
                  <c:v>45071</c:v>
                </c:pt>
                <c:pt idx="3588">
                  <c:v>45072</c:v>
                </c:pt>
                <c:pt idx="3589">
                  <c:v>45073</c:v>
                </c:pt>
                <c:pt idx="3590">
                  <c:v>45074</c:v>
                </c:pt>
                <c:pt idx="3591">
                  <c:v>45075</c:v>
                </c:pt>
                <c:pt idx="3592">
                  <c:v>45076</c:v>
                </c:pt>
                <c:pt idx="3593">
                  <c:v>45077</c:v>
                </c:pt>
                <c:pt idx="3594">
                  <c:v>45078</c:v>
                </c:pt>
                <c:pt idx="3595">
                  <c:v>45079</c:v>
                </c:pt>
                <c:pt idx="3596">
                  <c:v>45080</c:v>
                </c:pt>
                <c:pt idx="3597">
                  <c:v>45081</c:v>
                </c:pt>
                <c:pt idx="3598">
                  <c:v>45082</c:v>
                </c:pt>
                <c:pt idx="3599">
                  <c:v>45083</c:v>
                </c:pt>
                <c:pt idx="3600">
                  <c:v>45084</c:v>
                </c:pt>
                <c:pt idx="3601">
                  <c:v>45085</c:v>
                </c:pt>
                <c:pt idx="3602">
                  <c:v>45086</c:v>
                </c:pt>
                <c:pt idx="3603">
                  <c:v>45087</c:v>
                </c:pt>
                <c:pt idx="3604">
                  <c:v>45088</c:v>
                </c:pt>
                <c:pt idx="3605">
                  <c:v>45089</c:v>
                </c:pt>
                <c:pt idx="3606">
                  <c:v>45090</c:v>
                </c:pt>
                <c:pt idx="3607">
                  <c:v>45091</c:v>
                </c:pt>
                <c:pt idx="3608">
                  <c:v>45092</c:v>
                </c:pt>
                <c:pt idx="3609">
                  <c:v>45093</c:v>
                </c:pt>
                <c:pt idx="3610">
                  <c:v>45094</c:v>
                </c:pt>
                <c:pt idx="3611">
                  <c:v>45095</c:v>
                </c:pt>
                <c:pt idx="3612">
                  <c:v>45096</c:v>
                </c:pt>
                <c:pt idx="3613">
                  <c:v>45097</c:v>
                </c:pt>
                <c:pt idx="3614">
                  <c:v>45098</c:v>
                </c:pt>
                <c:pt idx="3615">
                  <c:v>45099</c:v>
                </c:pt>
                <c:pt idx="3616">
                  <c:v>45100</c:v>
                </c:pt>
                <c:pt idx="3617">
                  <c:v>45101</c:v>
                </c:pt>
                <c:pt idx="3618">
                  <c:v>45102</c:v>
                </c:pt>
                <c:pt idx="3619">
                  <c:v>45103</c:v>
                </c:pt>
                <c:pt idx="3620">
                  <c:v>45104</c:v>
                </c:pt>
                <c:pt idx="3621">
                  <c:v>45105</c:v>
                </c:pt>
                <c:pt idx="3622">
                  <c:v>45106</c:v>
                </c:pt>
                <c:pt idx="3623">
                  <c:v>45107</c:v>
                </c:pt>
                <c:pt idx="3624">
                  <c:v>45108</c:v>
                </c:pt>
                <c:pt idx="3625">
                  <c:v>45109</c:v>
                </c:pt>
                <c:pt idx="3626">
                  <c:v>45110</c:v>
                </c:pt>
                <c:pt idx="3627">
                  <c:v>45111</c:v>
                </c:pt>
                <c:pt idx="3628">
                  <c:v>45112</c:v>
                </c:pt>
                <c:pt idx="3629">
                  <c:v>45113</c:v>
                </c:pt>
                <c:pt idx="3630">
                  <c:v>45114</c:v>
                </c:pt>
                <c:pt idx="3631">
                  <c:v>45115</c:v>
                </c:pt>
                <c:pt idx="3632">
                  <c:v>45116</c:v>
                </c:pt>
                <c:pt idx="3633">
                  <c:v>45117</c:v>
                </c:pt>
                <c:pt idx="3634">
                  <c:v>45118</c:v>
                </c:pt>
                <c:pt idx="3635">
                  <c:v>45119</c:v>
                </c:pt>
                <c:pt idx="3636">
                  <c:v>45120</c:v>
                </c:pt>
                <c:pt idx="3637">
                  <c:v>45121</c:v>
                </c:pt>
                <c:pt idx="3638">
                  <c:v>45122</c:v>
                </c:pt>
                <c:pt idx="3639">
                  <c:v>45123</c:v>
                </c:pt>
                <c:pt idx="3640">
                  <c:v>45124</c:v>
                </c:pt>
                <c:pt idx="3641">
                  <c:v>45125</c:v>
                </c:pt>
                <c:pt idx="3642">
                  <c:v>45126</c:v>
                </c:pt>
                <c:pt idx="3643">
                  <c:v>45127</c:v>
                </c:pt>
                <c:pt idx="3644">
                  <c:v>45128</c:v>
                </c:pt>
                <c:pt idx="3645">
                  <c:v>45129</c:v>
                </c:pt>
                <c:pt idx="3646">
                  <c:v>45130</c:v>
                </c:pt>
                <c:pt idx="3647">
                  <c:v>45131</c:v>
                </c:pt>
                <c:pt idx="3648">
                  <c:v>45132</c:v>
                </c:pt>
                <c:pt idx="3649">
                  <c:v>45133</c:v>
                </c:pt>
                <c:pt idx="3650">
                  <c:v>45134</c:v>
                </c:pt>
                <c:pt idx="3651">
                  <c:v>45135</c:v>
                </c:pt>
                <c:pt idx="3652">
                  <c:v>45136</c:v>
                </c:pt>
                <c:pt idx="3653">
                  <c:v>45137</c:v>
                </c:pt>
                <c:pt idx="3654">
                  <c:v>45138</c:v>
                </c:pt>
                <c:pt idx="3655">
                  <c:v>45139</c:v>
                </c:pt>
                <c:pt idx="3656">
                  <c:v>45140</c:v>
                </c:pt>
                <c:pt idx="3657">
                  <c:v>45141</c:v>
                </c:pt>
                <c:pt idx="3658">
                  <c:v>45142</c:v>
                </c:pt>
                <c:pt idx="3659">
                  <c:v>45143</c:v>
                </c:pt>
                <c:pt idx="3660">
                  <c:v>45144</c:v>
                </c:pt>
                <c:pt idx="3661">
                  <c:v>45145</c:v>
                </c:pt>
                <c:pt idx="3662">
                  <c:v>45146</c:v>
                </c:pt>
                <c:pt idx="3663">
                  <c:v>45147</c:v>
                </c:pt>
                <c:pt idx="3664">
                  <c:v>45148</c:v>
                </c:pt>
                <c:pt idx="3665">
                  <c:v>45149</c:v>
                </c:pt>
                <c:pt idx="3666">
                  <c:v>45150</c:v>
                </c:pt>
                <c:pt idx="3667">
                  <c:v>45151</c:v>
                </c:pt>
                <c:pt idx="3668">
                  <c:v>45152</c:v>
                </c:pt>
                <c:pt idx="3669">
                  <c:v>45153</c:v>
                </c:pt>
                <c:pt idx="3670">
                  <c:v>45154</c:v>
                </c:pt>
                <c:pt idx="3671">
                  <c:v>45155</c:v>
                </c:pt>
                <c:pt idx="3672">
                  <c:v>45156</c:v>
                </c:pt>
                <c:pt idx="3673">
                  <c:v>45157</c:v>
                </c:pt>
                <c:pt idx="3674">
                  <c:v>45158</c:v>
                </c:pt>
                <c:pt idx="3675">
                  <c:v>45159</c:v>
                </c:pt>
                <c:pt idx="3676">
                  <c:v>45160</c:v>
                </c:pt>
                <c:pt idx="3677">
                  <c:v>45161</c:v>
                </c:pt>
                <c:pt idx="3678">
                  <c:v>45162</c:v>
                </c:pt>
                <c:pt idx="3679">
                  <c:v>45163</c:v>
                </c:pt>
                <c:pt idx="3680">
                  <c:v>45164</c:v>
                </c:pt>
                <c:pt idx="3681">
                  <c:v>45165</c:v>
                </c:pt>
                <c:pt idx="3682">
                  <c:v>45166</c:v>
                </c:pt>
                <c:pt idx="3683">
                  <c:v>45167</c:v>
                </c:pt>
                <c:pt idx="3684">
                  <c:v>45168</c:v>
                </c:pt>
                <c:pt idx="3685">
                  <c:v>45169</c:v>
                </c:pt>
                <c:pt idx="3686">
                  <c:v>45170</c:v>
                </c:pt>
                <c:pt idx="3687">
                  <c:v>45171</c:v>
                </c:pt>
                <c:pt idx="3688">
                  <c:v>45172</c:v>
                </c:pt>
                <c:pt idx="3689">
                  <c:v>45173</c:v>
                </c:pt>
                <c:pt idx="3690">
                  <c:v>45174</c:v>
                </c:pt>
                <c:pt idx="3691">
                  <c:v>45175</c:v>
                </c:pt>
                <c:pt idx="3692">
                  <c:v>45176</c:v>
                </c:pt>
                <c:pt idx="3693">
                  <c:v>45177</c:v>
                </c:pt>
                <c:pt idx="3694">
                  <c:v>45178</c:v>
                </c:pt>
                <c:pt idx="3695">
                  <c:v>45179</c:v>
                </c:pt>
                <c:pt idx="3696">
                  <c:v>45180</c:v>
                </c:pt>
                <c:pt idx="3697">
                  <c:v>45181</c:v>
                </c:pt>
                <c:pt idx="3698">
                  <c:v>45182</c:v>
                </c:pt>
                <c:pt idx="3699">
                  <c:v>45183</c:v>
                </c:pt>
                <c:pt idx="3700">
                  <c:v>45184</c:v>
                </c:pt>
                <c:pt idx="3701">
                  <c:v>45185</c:v>
                </c:pt>
                <c:pt idx="3702">
                  <c:v>45186</c:v>
                </c:pt>
                <c:pt idx="3703">
                  <c:v>45187</c:v>
                </c:pt>
                <c:pt idx="3704">
                  <c:v>45188</c:v>
                </c:pt>
                <c:pt idx="3705">
                  <c:v>45189</c:v>
                </c:pt>
                <c:pt idx="3706">
                  <c:v>45190</c:v>
                </c:pt>
                <c:pt idx="3707">
                  <c:v>45191</c:v>
                </c:pt>
                <c:pt idx="3708">
                  <c:v>45192</c:v>
                </c:pt>
                <c:pt idx="3709">
                  <c:v>45193</c:v>
                </c:pt>
                <c:pt idx="3710">
                  <c:v>45194</c:v>
                </c:pt>
                <c:pt idx="3711">
                  <c:v>45195</c:v>
                </c:pt>
                <c:pt idx="3712">
                  <c:v>45196</c:v>
                </c:pt>
                <c:pt idx="3713">
                  <c:v>45197</c:v>
                </c:pt>
                <c:pt idx="3714">
                  <c:v>45198</c:v>
                </c:pt>
                <c:pt idx="3715">
                  <c:v>45199</c:v>
                </c:pt>
                <c:pt idx="3716">
                  <c:v>45200</c:v>
                </c:pt>
                <c:pt idx="3717">
                  <c:v>45201</c:v>
                </c:pt>
                <c:pt idx="3718">
                  <c:v>45202</c:v>
                </c:pt>
                <c:pt idx="3719">
                  <c:v>45203</c:v>
                </c:pt>
                <c:pt idx="3720">
                  <c:v>45204</c:v>
                </c:pt>
                <c:pt idx="3721">
                  <c:v>45205</c:v>
                </c:pt>
                <c:pt idx="3722">
                  <c:v>45206</c:v>
                </c:pt>
                <c:pt idx="3723">
                  <c:v>45207</c:v>
                </c:pt>
                <c:pt idx="3724">
                  <c:v>45208</c:v>
                </c:pt>
                <c:pt idx="3725">
                  <c:v>45209</c:v>
                </c:pt>
                <c:pt idx="3726">
                  <c:v>45210</c:v>
                </c:pt>
                <c:pt idx="3727">
                  <c:v>45211</c:v>
                </c:pt>
                <c:pt idx="3728">
                  <c:v>45212</c:v>
                </c:pt>
                <c:pt idx="3729">
                  <c:v>45213</c:v>
                </c:pt>
                <c:pt idx="3730">
                  <c:v>45214</c:v>
                </c:pt>
                <c:pt idx="3731">
                  <c:v>45215</c:v>
                </c:pt>
                <c:pt idx="3732">
                  <c:v>45216</c:v>
                </c:pt>
                <c:pt idx="3733">
                  <c:v>45217</c:v>
                </c:pt>
                <c:pt idx="3734">
                  <c:v>45218</c:v>
                </c:pt>
                <c:pt idx="3735">
                  <c:v>45219</c:v>
                </c:pt>
                <c:pt idx="3736">
                  <c:v>45220</c:v>
                </c:pt>
                <c:pt idx="3737">
                  <c:v>45221</c:v>
                </c:pt>
                <c:pt idx="3738">
                  <c:v>45222</c:v>
                </c:pt>
                <c:pt idx="3739">
                  <c:v>45223</c:v>
                </c:pt>
                <c:pt idx="3740">
                  <c:v>45224</c:v>
                </c:pt>
                <c:pt idx="3741">
                  <c:v>45225</c:v>
                </c:pt>
                <c:pt idx="3742">
                  <c:v>45226</c:v>
                </c:pt>
                <c:pt idx="3743">
                  <c:v>45227</c:v>
                </c:pt>
                <c:pt idx="3744">
                  <c:v>45228</c:v>
                </c:pt>
                <c:pt idx="3745">
                  <c:v>45229</c:v>
                </c:pt>
                <c:pt idx="3746">
                  <c:v>45230</c:v>
                </c:pt>
                <c:pt idx="3747">
                  <c:v>45231</c:v>
                </c:pt>
                <c:pt idx="3748">
                  <c:v>45232</c:v>
                </c:pt>
                <c:pt idx="3749">
                  <c:v>45233</c:v>
                </c:pt>
                <c:pt idx="3750">
                  <c:v>45234</c:v>
                </c:pt>
                <c:pt idx="3751">
                  <c:v>45235</c:v>
                </c:pt>
                <c:pt idx="3752">
                  <c:v>45236</c:v>
                </c:pt>
                <c:pt idx="3753">
                  <c:v>45237</c:v>
                </c:pt>
                <c:pt idx="3754">
                  <c:v>45238</c:v>
                </c:pt>
                <c:pt idx="3755">
                  <c:v>45239</c:v>
                </c:pt>
                <c:pt idx="3756">
                  <c:v>45240</c:v>
                </c:pt>
                <c:pt idx="3757">
                  <c:v>45241</c:v>
                </c:pt>
                <c:pt idx="3758">
                  <c:v>45242</c:v>
                </c:pt>
                <c:pt idx="3759">
                  <c:v>45243</c:v>
                </c:pt>
                <c:pt idx="3760">
                  <c:v>45244</c:v>
                </c:pt>
                <c:pt idx="3761">
                  <c:v>45245</c:v>
                </c:pt>
                <c:pt idx="3762">
                  <c:v>45246</c:v>
                </c:pt>
                <c:pt idx="3763">
                  <c:v>45247</c:v>
                </c:pt>
                <c:pt idx="3764">
                  <c:v>45248</c:v>
                </c:pt>
                <c:pt idx="3765">
                  <c:v>45249</c:v>
                </c:pt>
                <c:pt idx="3766">
                  <c:v>45250</c:v>
                </c:pt>
                <c:pt idx="3767">
                  <c:v>45251</c:v>
                </c:pt>
                <c:pt idx="3768">
                  <c:v>45252</c:v>
                </c:pt>
                <c:pt idx="3769">
                  <c:v>45253</c:v>
                </c:pt>
                <c:pt idx="3770">
                  <c:v>45254</c:v>
                </c:pt>
                <c:pt idx="3771">
                  <c:v>45255</c:v>
                </c:pt>
                <c:pt idx="3772">
                  <c:v>45256</c:v>
                </c:pt>
                <c:pt idx="3773">
                  <c:v>45257</c:v>
                </c:pt>
                <c:pt idx="3774">
                  <c:v>45258</c:v>
                </c:pt>
                <c:pt idx="3775">
                  <c:v>45259</c:v>
                </c:pt>
                <c:pt idx="3776">
                  <c:v>45260</c:v>
                </c:pt>
                <c:pt idx="3777">
                  <c:v>45261</c:v>
                </c:pt>
                <c:pt idx="3778">
                  <c:v>45262</c:v>
                </c:pt>
                <c:pt idx="3779">
                  <c:v>45263</c:v>
                </c:pt>
                <c:pt idx="3780">
                  <c:v>45264</c:v>
                </c:pt>
                <c:pt idx="3781">
                  <c:v>45265</c:v>
                </c:pt>
                <c:pt idx="3782">
                  <c:v>45266</c:v>
                </c:pt>
                <c:pt idx="3783">
                  <c:v>45267</c:v>
                </c:pt>
                <c:pt idx="3784">
                  <c:v>45268</c:v>
                </c:pt>
                <c:pt idx="3785">
                  <c:v>45269</c:v>
                </c:pt>
                <c:pt idx="3786">
                  <c:v>45270</c:v>
                </c:pt>
                <c:pt idx="3787">
                  <c:v>45271</c:v>
                </c:pt>
                <c:pt idx="3788">
                  <c:v>45272</c:v>
                </c:pt>
                <c:pt idx="3789">
                  <c:v>45273</c:v>
                </c:pt>
                <c:pt idx="3790">
                  <c:v>45274</c:v>
                </c:pt>
                <c:pt idx="3791">
                  <c:v>45275</c:v>
                </c:pt>
                <c:pt idx="3792">
                  <c:v>45276</c:v>
                </c:pt>
                <c:pt idx="3793">
                  <c:v>45277</c:v>
                </c:pt>
                <c:pt idx="3794">
                  <c:v>45278</c:v>
                </c:pt>
                <c:pt idx="3795">
                  <c:v>45279</c:v>
                </c:pt>
                <c:pt idx="3796">
                  <c:v>45280</c:v>
                </c:pt>
                <c:pt idx="3797">
                  <c:v>45281</c:v>
                </c:pt>
                <c:pt idx="3798">
                  <c:v>45282</c:v>
                </c:pt>
                <c:pt idx="3799">
                  <c:v>45283</c:v>
                </c:pt>
                <c:pt idx="3800">
                  <c:v>45284</c:v>
                </c:pt>
                <c:pt idx="3801">
                  <c:v>45285</c:v>
                </c:pt>
                <c:pt idx="3802">
                  <c:v>45286</c:v>
                </c:pt>
                <c:pt idx="3803">
                  <c:v>45287</c:v>
                </c:pt>
                <c:pt idx="3804">
                  <c:v>45288</c:v>
                </c:pt>
                <c:pt idx="3805">
                  <c:v>45289</c:v>
                </c:pt>
                <c:pt idx="3806">
                  <c:v>45290</c:v>
                </c:pt>
                <c:pt idx="3807">
                  <c:v>45291</c:v>
                </c:pt>
                <c:pt idx="3808">
                  <c:v>45292</c:v>
                </c:pt>
                <c:pt idx="3809">
                  <c:v>45293</c:v>
                </c:pt>
                <c:pt idx="3810">
                  <c:v>45294</c:v>
                </c:pt>
                <c:pt idx="3811">
                  <c:v>45295</c:v>
                </c:pt>
                <c:pt idx="3812">
                  <c:v>45296</c:v>
                </c:pt>
                <c:pt idx="3813">
                  <c:v>45297</c:v>
                </c:pt>
                <c:pt idx="3814">
                  <c:v>45298</c:v>
                </c:pt>
                <c:pt idx="3815">
                  <c:v>45299</c:v>
                </c:pt>
                <c:pt idx="3816">
                  <c:v>45300</c:v>
                </c:pt>
                <c:pt idx="3817">
                  <c:v>45301</c:v>
                </c:pt>
                <c:pt idx="3818">
                  <c:v>45302</c:v>
                </c:pt>
                <c:pt idx="3819">
                  <c:v>45303</c:v>
                </c:pt>
                <c:pt idx="3820">
                  <c:v>45304</c:v>
                </c:pt>
                <c:pt idx="3821">
                  <c:v>45305</c:v>
                </c:pt>
                <c:pt idx="3822">
                  <c:v>45306</c:v>
                </c:pt>
                <c:pt idx="3823">
                  <c:v>45307</c:v>
                </c:pt>
                <c:pt idx="3824">
                  <c:v>45308</c:v>
                </c:pt>
                <c:pt idx="3825">
                  <c:v>45309</c:v>
                </c:pt>
                <c:pt idx="3826">
                  <c:v>45310</c:v>
                </c:pt>
                <c:pt idx="3827">
                  <c:v>45311</c:v>
                </c:pt>
                <c:pt idx="3828">
                  <c:v>45312</c:v>
                </c:pt>
                <c:pt idx="3829">
                  <c:v>45313</c:v>
                </c:pt>
                <c:pt idx="3830">
                  <c:v>45314</c:v>
                </c:pt>
                <c:pt idx="3831">
                  <c:v>45315</c:v>
                </c:pt>
                <c:pt idx="3832">
                  <c:v>45316</c:v>
                </c:pt>
                <c:pt idx="3833">
                  <c:v>45317</c:v>
                </c:pt>
                <c:pt idx="3834">
                  <c:v>45318</c:v>
                </c:pt>
                <c:pt idx="3835">
                  <c:v>45319</c:v>
                </c:pt>
                <c:pt idx="3836">
                  <c:v>45320</c:v>
                </c:pt>
                <c:pt idx="3837">
                  <c:v>45321</c:v>
                </c:pt>
                <c:pt idx="3838">
                  <c:v>45322</c:v>
                </c:pt>
                <c:pt idx="3839">
                  <c:v>45323</c:v>
                </c:pt>
                <c:pt idx="3840">
                  <c:v>45324</c:v>
                </c:pt>
                <c:pt idx="3841">
                  <c:v>45325</c:v>
                </c:pt>
                <c:pt idx="3842">
                  <c:v>45326</c:v>
                </c:pt>
                <c:pt idx="3843">
                  <c:v>45327</c:v>
                </c:pt>
                <c:pt idx="3844">
                  <c:v>45328</c:v>
                </c:pt>
                <c:pt idx="3845">
                  <c:v>45329</c:v>
                </c:pt>
                <c:pt idx="3846">
                  <c:v>45330</c:v>
                </c:pt>
                <c:pt idx="3847">
                  <c:v>45331</c:v>
                </c:pt>
                <c:pt idx="3848">
                  <c:v>45332</c:v>
                </c:pt>
                <c:pt idx="3849">
                  <c:v>45333</c:v>
                </c:pt>
                <c:pt idx="3850">
                  <c:v>45334</c:v>
                </c:pt>
                <c:pt idx="3851">
                  <c:v>45335</c:v>
                </c:pt>
                <c:pt idx="3852">
                  <c:v>45336</c:v>
                </c:pt>
                <c:pt idx="3853">
                  <c:v>45337</c:v>
                </c:pt>
                <c:pt idx="3854">
                  <c:v>45338</c:v>
                </c:pt>
                <c:pt idx="3855">
                  <c:v>45339</c:v>
                </c:pt>
                <c:pt idx="3856">
                  <c:v>45340</c:v>
                </c:pt>
                <c:pt idx="3857">
                  <c:v>45341</c:v>
                </c:pt>
                <c:pt idx="3858">
                  <c:v>45342</c:v>
                </c:pt>
                <c:pt idx="3859">
                  <c:v>45343</c:v>
                </c:pt>
                <c:pt idx="3860">
                  <c:v>45344</c:v>
                </c:pt>
                <c:pt idx="3861">
                  <c:v>45345</c:v>
                </c:pt>
                <c:pt idx="3862">
                  <c:v>45346</c:v>
                </c:pt>
                <c:pt idx="3863">
                  <c:v>45347</c:v>
                </c:pt>
                <c:pt idx="3864">
                  <c:v>45348</c:v>
                </c:pt>
                <c:pt idx="3865">
                  <c:v>45349</c:v>
                </c:pt>
                <c:pt idx="3866">
                  <c:v>45350</c:v>
                </c:pt>
                <c:pt idx="3867">
                  <c:v>45351</c:v>
                </c:pt>
                <c:pt idx="3868">
                  <c:v>45352</c:v>
                </c:pt>
                <c:pt idx="3869">
                  <c:v>45353</c:v>
                </c:pt>
                <c:pt idx="3870">
                  <c:v>45354</c:v>
                </c:pt>
                <c:pt idx="3871">
                  <c:v>45355</c:v>
                </c:pt>
                <c:pt idx="3872">
                  <c:v>45356</c:v>
                </c:pt>
                <c:pt idx="3873">
                  <c:v>45357</c:v>
                </c:pt>
                <c:pt idx="3874">
                  <c:v>45358</c:v>
                </c:pt>
                <c:pt idx="3875">
                  <c:v>45359</c:v>
                </c:pt>
                <c:pt idx="3876">
                  <c:v>45360</c:v>
                </c:pt>
                <c:pt idx="3877">
                  <c:v>45361</c:v>
                </c:pt>
                <c:pt idx="3878">
                  <c:v>45362</c:v>
                </c:pt>
                <c:pt idx="3879">
                  <c:v>45363</c:v>
                </c:pt>
                <c:pt idx="3880">
                  <c:v>45364</c:v>
                </c:pt>
                <c:pt idx="3881">
                  <c:v>45365</c:v>
                </c:pt>
                <c:pt idx="3882">
                  <c:v>45366</c:v>
                </c:pt>
                <c:pt idx="3883">
                  <c:v>45367</c:v>
                </c:pt>
                <c:pt idx="3884">
                  <c:v>45368</c:v>
                </c:pt>
                <c:pt idx="3885">
                  <c:v>45369</c:v>
                </c:pt>
                <c:pt idx="3886">
                  <c:v>45370</c:v>
                </c:pt>
                <c:pt idx="3887">
                  <c:v>45371</c:v>
                </c:pt>
                <c:pt idx="3888">
                  <c:v>45372</c:v>
                </c:pt>
                <c:pt idx="3889">
                  <c:v>45373</c:v>
                </c:pt>
                <c:pt idx="3890">
                  <c:v>45374</c:v>
                </c:pt>
                <c:pt idx="3891">
                  <c:v>45375</c:v>
                </c:pt>
                <c:pt idx="3892">
                  <c:v>45376</c:v>
                </c:pt>
                <c:pt idx="3893">
                  <c:v>45377</c:v>
                </c:pt>
                <c:pt idx="3894">
                  <c:v>45378</c:v>
                </c:pt>
                <c:pt idx="3895">
                  <c:v>45379</c:v>
                </c:pt>
                <c:pt idx="3896">
                  <c:v>45380</c:v>
                </c:pt>
                <c:pt idx="3897">
                  <c:v>45381</c:v>
                </c:pt>
                <c:pt idx="3898">
                  <c:v>45382</c:v>
                </c:pt>
                <c:pt idx="3899">
                  <c:v>45383</c:v>
                </c:pt>
                <c:pt idx="3900">
                  <c:v>45384</c:v>
                </c:pt>
                <c:pt idx="3901">
                  <c:v>45385</c:v>
                </c:pt>
                <c:pt idx="3902">
                  <c:v>45386</c:v>
                </c:pt>
                <c:pt idx="3903">
                  <c:v>45387</c:v>
                </c:pt>
                <c:pt idx="3904">
                  <c:v>45388</c:v>
                </c:pt>
                <c:pt idx="3905">
                  <c:v>45389</c:v>
                </c:pt>
                <c:pt idx="3906">
                  <c:v>45390</c:v>
                </c:pt>
                <c:pt idx="3907">
                  <c:v>45391</c:v>
                </c:pt>
                <c:pt idx="3908">
                  <c:v>45392</c:v>
                </c:pt>
                <c:pt idx="3909">
                  <c:v>45393</c:v>
                </c:pt>
                <c:pt idx="3910">
                  <c:v>45394</c:v>
                </c:pt>
                <c:pt idx="3911">
                  <c:v>45395</c:v>
                </c:pt>
                <c:pt idx="3912">
                  <c:v>45396</c:v>
                </c:pt>
                <c:pt idx="3913">
                  <c:v>45397</c:v>
                </c:pt>
                <c:pt idx="3914">
                  <c:v>45398</c:v>
                </c:pt>
                <c:pt idx="3915">
                  <c:v>45399</c:v>
                </c:pt>
                <c:pt idx="3916">
                  <c:v>45400</c:v>
                </c:pt>
                <c:pt idx="3917">
                  <c:v>45401</c:v>
                </c:pt>
                <c:pt idx="3918">
                  <c:v>45402</c:v>
                </c:pt>
                <c:pt idx="3919">
                  <c:v>45403</c:v>
                </c:pt>
                <c:pt idx="3920">
                  <c:v>45404</c:v>
                </c:pt>
                <c:pt idx="3921">
                  <c:v>45405</c:v>
                </c:pt>
                <c:pt idx="3922">
                  <c:v>45406</c:v>
                </c:pt>
                <c:pt idx="3923">
                  <c:v>45407</c:v>
                </c:pt>
                <c:pt idx="3924">
                  <c:v>45408</c:v>
                </c:pt>
                <c:pt idx="3925">
                  <c:v>45409</c:v>
                </c:pt>
                <c:pt idx="3926">
                  <c:v>45410</c:v>
                </c:pt>
                <c:pt idx="3927">
                  <c:v>45411</c:v>
                </c:pt>
                <c:pt idx="3928">
                  <c:v>45412</c:v>
                </c:pt>
                <c:pt idx="3929">
                  <c:v>45413</c:v>
                </c:pt>
                <c:pt idx="3930">
                  <c:v>45414</c:v>
                </c:pt>
                <c:pt idx="3931">
                  <c:v>45415</c:v>
                </c:pt>
                <c:pt idx="3932">
                  <c:v>45416</c:v>
                </c:pt>
                <c:pt idx="3933">
                  <c:v>45417</c:v>
                </c:pt>
                <c:pt idx="3934">
                  <c:v>45418</c:v>
                </c:pt>
                <c:pt idx="3935">
                  <c:v>45419</c:v>
                </c:pt>
                <c:pt idx="3936">
                  <c:v>45420</c:v>
                </c:pt>
                <c:pt idx="3937">
                  <c:v>45421</c:v>
                </c:pt>
                <c:pt idx="3938">
                  <c:v>45422</c:v>
                </c:pt>
                <c:pt idx="3939">
                  <c:v>45423</c:v>
                </c:pt>
                <c:pt idx="3940">
                  <c:v>45424</c:v>
                </c:pt>
                <c:pt idx="3941">
                  <c:v>45425</c:v>
                </c:pt>
                <c:pt idx="3942">
                  <c:v>45426</c:v>
                </c:pt>
                <c:pt idx="3943">
                  <c:v>45427</c:v>
                </c:pt>
                <c:pt idx="3944">
                  <c:v>45428</c:v>
                </c:pt>
                <c:pt idx="3945">
                  <c:v>45429</c:v>
                </c:pt>
                <c:pt idx="3946">
                  <c:v>45430</c:v>
                </c:pt>
                <c:pt idx="3947">
                  <c:v>45431</c:v>
                </c:pt>
                <c:pt idx="3948">
                  <c:v>45432</c:v>
                </c:pt>
                <c:pt idx="3949">
                  <c:v>45433</c:v>
                </c:pt>
                <c:pt idx="3950">
                  <c:v>45434</c:v>
                </c:pt>
                <c:pt idx="3951">
                  <c:v>45435</c:v>
                </c:pt>
                <c:pt idx="3952">
                  <c:v>45436</c:v>
                </c:pt>
                <c:pt idx="3953">
                  <c:v>45437</c:v>
                </c:pt>
                <c:pt idx="3954">
                  <c:v>45438</c:v>
                </c:pt>
                <c:pt idx="3955">
                  <c:v>45439</c:v>
                </c:pt>
                <c:pt idx="3956">
                  <c:v>45440</c:v>
                </c:pt>
                <c:pt idx="3957">
                  <c:v>45441</c:v>
                </c:pt>
                <c:pt idx="3958">
                  <c:v>45442</c:v>
                </c:pt>
                <c:pt idx="3959">
                  <c:v>45443</c:v>
                </c:pt>
                <c:pt idx="3960">
                  <c:v>45444</c:v>
                </c:pt>
                <c:pt idx="3961">
                  <c:v>45445</c:v>
                </c:pt>
                <c:pt idx="3962">
                  <c:v>45446</c:v>
                </c:pt>
                <c:pt idx="3963">
                  <c:v>45447</c:v>
                </c:pt>
                <c:pt idx="3964">
                  <c:v>45448</c:v>
                </c:pt>
                <c:pt idx="3965">
                  <c:v>45449</c:v>
                </c:pt>
                <c:pt idx="3966">
                  <c:v>45450</c:v>
                </c:pt>
                <c:pt idx="3967">
                  <c:v>45451</c:v>
                </c:pt>
                <c:pt idx="3968">
                  <c:v>45452</c:v>
                </c:pt>
                <c:pt idx="3969">
                  <c:v>45453</c:v>
                </c:pt>
                <c:pt idx="3970">
                  <c:v>45454</c:v>
                </c:pt>
                <c:pt idx="3971">
                  <c:v>45455</c:v>
                </c:pt>
                <c:pt idx="3972">
                  <c:v>45456</c:v>
                </c:pt>
                <c:pt idx="3973">
                  <c:v>45457</c:v>
                </c:pt>
                <c:pt idx="3974">
                  <c:v>45458</c:v>
                </c:pt>
                <c:pt idx="3975">
                  <c:v>45459</c:v>
                </c:pt>
                <c:pt idx="3976">
                  <c:v>45460</c:v>
                </c:pt>
                <c:pt idx="3977">
                  <c:v>45461</c:v>
                </c:pt>
                <c:pt idx="3978">
                  <c:v>45462</c:v>
                </c:pt>
                <c:pt idx="3979">
                  <c:v>45463</c:v>
                </c:pt>
                <c:pt idx="3980">
                  <c:v>45464</c:v>
                </c:pt>
                <c:pt idx="3981">
                  <c:v>45465</c:v>
                </c:pt>
                <c:pt idx="3982">
                  <c:v>45466</c:v>
                </c:pt>
                <c:pt idx="3983">
                  <c:v>45467</c:v>
                </c:pt>
                <c:pt idx="3984">
                  <c:v>45468</c:v>
                </c:pt>
                <c:pt idx="3985">
                  <c:v>45469</c:v>
                </c:pt>
                <c:pt idx="3986">
                  <c:v>45470</c:v>
                </c:pt>
                <c:pt idx="3987">
                  <c:v>45471</c:v>
                </c:pt>
                <c:pt idx="3988">
                  <c:v>45472</c:v>
                </c:pt>
                <c:pt idx="3989">
                  <c:v>45473</c:v>
                </c:pt>
                <c:pt idx="3990">
                  <c:v>45474</c:v>
                </c:pt>
                <c:pt idx="3991">
                  <c:v>45475</c:v>
                </c:pt>
                <c:pt idx="3992">
                  <c:v>45476</c:v>
                </c:pt>
                <c:pt idx="3993">
                  <c:v>45477</c:v>
                </c:pt>
                <c:pt idx="3994">
                  <c:v>45478</c:v>
                </c:pt>
                <c:pt idx="3995">
                  <c:v>45479</c:v>
                </c:pt>
                <c:pt idx="3996">
                  <c:v>45480</c:v>
                </c:pt>
                <c:pt idx="3997">
                  <c:v>45481</c:v>
                </c:pt>
                <c:pt idx="3998">
                  <c:v>45482</c:v>
                </c:pt>
                <c:pt idx="3999">
                  <c:v>45483</c:v>
                </c:pt>
                <c:pt idx="4000">
                  <c:v>45484</c:v>
                </c:pt>
                <c:pt idx="4001">
                  <c:v>45485</c:v>
                </c:pt>
                <c:pt idx="4002">
                  <c:v>45486</c:v>
                </c:pt>
                <c:pt idx="4003">
                  <c:v>45487</c:v>
                </c:pt>
                <c:pt idx="4004">
                  <c:v>45488</c:v>
                </c:pt>
                <c:pt idx="4005">
                  <c:v>45489</c:v>
                </c:pt>
                <c:pt idx="4006">
                  <c:v>45490</c:v>
                </c:pt>
                <c:pt idx="4007">
                  <c:v>45491</c:v>
                </c:pt>
                <c:pt idx="4008">
                  <c:v>45492</c:v>
                </c:pt>
                <c:pt idx="4009">
                  <c:v>45493</c:v>
                </c:pt>
                <c:pt idx="4010">
                  <c:v>45494</c:v>
                </c:pt>
                <c:pt idx="4011">
                  <c:v>45495</c:v>
                </c:pt>
                <c:pt idx="4012">
                  <c:v>45496</c:v>
                </c:pt>
                <c:pt idx="4013">
                  <c:v>45497</c:v>
                </c:pt>
                <c:pt idx="4014">
                  <c:v>45498</c:v>
                </c:pt>
                <c:pt idx="4015">
                  <c:v>45499</c:v>
                </c:pt>
                <c:pt idx="4016">
                  <c:v>45500</c:v>
                </c:pt>
                <c:pt idx="4017">
                  <c:v>45501</c:v>
                </c:pt>
                <c:pt idx="4018">
                  <c:v>45502</c:v>
                </c:pt>
                <c:pt idx="4019">
                  <c:v>45503</c:v>
                </c:pt>
                <c:pt idx="4020">
                  <c:v>45504</c:v>
                </c:pt>
                <c:pt idx="4021">
                  <c:v>45505</c:v>
                </c:pt>
                <c:pt idx="4022">
                  <c:v>45506</c:v>
                </c:pt>
                <c:pt idx="4023">
                  <c:v>45507</c:v>
                </c:pt>
                <c:pt idx="4024">
                  <c:v>45508</c:v>
                </c:pt>
                <c:pt idx="4025">
                  <c:v>45509</c:v>
                </c:pt>
                <c:pt idx="4026">
                  <c:v>45510</c:v>
                </c:pt>
                <c:pt idx="4027">
                  <c:v>45511</c:v>
                </c:pt>
                <c:pt idx="4028">
                  <c:v>45512</c:v>
                </c:pt>
                <c:pt idx="4029">
                  <c:v>45513</c:v>
                </c:pt>
                <c:pt idx="4030">
                  <c:v>45514</c:v>
                </c:pt>
                <c:pt idx="4031">
                  <c:v>45515</c:v>
                </c:pt>
                <c:pt idx="4032">
                  <c:v>45516</c:v>
                </c:pt>
                <c:pt idx="4033">
                  <c:v>45517</c:v>
                </c:pt>
                <c:pt idx="4034">
                  <c:v>45518</c:v>
                </c:pt>
                <c:pt idx="4035">
                  <c:v>45519</c:v>
                </c:pt>
                <c:pt idx="4036">
                  <c:v>45520</c:v>
                </c:pt>
                <c:pt idx="4037">
                  <c:v>45521</c:v>
                </c:pt>
                <c:pt idx="4038">
                  <c:v>45522</c:v>
                </c:pt>
                <c:pt idx="4039">
                  <c:v>45523</c:v>
                </c:pt>
                <c:pt idx="4040">
                  <c:v>45524</c:v>
                </c:pt>
                <c:pt idx="4041">
                  <c:v>45525</c:v>
                </c:pt>
                <c:pt idx="4042">
                  <c:v>45526</c:v>
                </c:pt>
                <c:pt idx="4043">
                  <c:v>45527</c:v>
                </c:pt>
                <c:pt idx="4044">
                  <c:v>45528</c:v>
                </c:pt>
                <c:pt idx="4045">
                  <c:v>45529</c:v>
                </c:pt>
                <c:pt idx="4046">
                  <c:v>45530</c:v>
                </c:pt>
                <c:pt idx="4047">
                  <c:v>45531</c:v>
                </c:pt>
                <c:pt idx="4048">
                  <c:v>45532</c:v>
                </c:pt>
                <c:pt idx="4049">
                  <c:v>45533</c:v>
                </c:pt>
                <c:pt idx="4050">
                  <c:v>45534</c:v>
                </c:pt>
                <c:pt idx="4051">
                  <c:v>45535</c:v>
                </c:pt>
                <c:pt idx="4052">
                  <c:v>45536</c:v>
                </c:pt>
                <c:pt idx="4053">
                  <c:v>45537</c:v>
                </c:pt>
                <c:pt idx="4054">
                  <c:v>45538</c:v>
                </c:pt>
                <c:pt idx="4055">
                  <c:v>45539</c:v>
                </c:pt>
                <c:pt idx="4056">
                  <c:v>45540</c:v>
                </c:pt>
                <c:pt idx="4057">
                  <c:v>45541</c:v>
                </c:pt>
                <c:pt idx="4058">
                  <c:v>45542</c:v>
                </c:pt>
                <c:pt idx="4059">
                  <c:v>45543</c:v>
                </c:pt>
                <c:pt idx="4060">
                  <c:v>45544</c:v>
                </c:pt>
                <c:pt idx="4061">
                  <c:v>45545</c:v>
                </c:pt>
                <c:pt idx="4062">
                  <c:v>45546</c:v>
                </c:pt>
                <c:pt idx="4063">
                  <c:v>45547</c:v>
                </c:pt>
                <c:pt idx="4064">
                  <c:v>45548</c:v>
                </c:pt>
                <c:pt idx="4065">
                  <c:v>45549</c:v>
                </c:pt>
                <c:pt idx="4066">
                  <c:v>45550</c:v>
                </c:pt>
                <c:pt idx="4067">
                  <c:v>45551</c:v>
                </c:pt>
                <c:pt idx="4068">
                  <c:v>45552</c:v>
                </c:pt>
                <c:pt idx="4069">
                  <c:v>45553</c:v>
                </c:pt>
                <c:pt idx="4070">
                  <c:v>45554</c:v>
                </c:pt>
                <c:pt idx="4071">
                  <c:v>45555</c:v>
                </c:pt>
                <c:pt idx="4072">
                  <c:v>45556</c:v>
                </c:pt>
                <c:pt idx="4073">
                  <c:v>45557</c:v>
                </c:pt>
                <c:pt idx="4074">
                  <c:v>45558</c:v>
                </c:pt>
                <c:pt idx="4075">
                  <c:v>45559</c:v>
                </c:pt>
                <c:pt idx="4076">
                  <c:v>45560</c:v>
                </c:pt>
                <c:pt idx="4077">
                  <c:v>45561</c:v>
                </c:pt>
                <c:pt idx="4078">
                  <c:v>45562</c:v>
                </c:pt>
                <c:pt idx="4079">
                  <c:v>45563</c:v>
                </c:pt>
                <c:pt idx="4080">
                  <c:v>45564</c:v>
                </c:pt>
                <c:pt idx="4081">
                  <c:v>45565</c:v>
                </c:pt>
                <c:pt idx="4082">
                  <c:v>45566</c:v>
                </c:pt>
                <c:pt idx="4083">
                  <c:v>45567</c:v>
                </c:pt>
                <c:pt idx="4084">
                  <c:v>45568</c:v>
                </c:pt>
                <c:pt idx="4085">
                  <c:v>45569</c:v>
                </c:pt>
                <c:pt idx="4086">
                  <c:v>45570</c:v>
                </c:pt>
                <c:pt idx="4087">
                  <c:v>45571</c:v>
                </c:pt>
                <c:pt idx="4088">
                  <c:v>45572</c:v>
                </c:pt>
                <c:pt idx="4089">
                  <c:v>45573</c:v>
                </c:pt>
                <c:pt idx="4090">
                  <c:v>45574</c:v>
                </c:pt>
                <c:pt idx="4091">
                  <c:v>45575</c:v>
                </c:pt>
                <c:pt idx="4092">
                  <c:v>45576</c:v>
                </c:pt>
                <c:pt idx="4093">
                  <c:v>45577</c:v>
                </c:pt>
                <c:pt idx="4094">
                  <c:v>45578</c:v>
                </c:pt>
                <c:pt idx="4095">
                  <c:v>45579</c:v>
                </c:pt>
                <c:pt idx="4096">
                  <c:v>45580</c:v>
                </c:pt>
                <c:pt idx="4097">
                  <c:v>45581</c:v>
                </c:pt>
                <c:pt idx="4098">
                  <c:v>45582</c:v>
                </c:pt>
                <c:pt idx="4099">
                  <c:v>45583</c:v>
                </c:pt>
                <c:pt idx="4100">
                  <c:v>45584</c:v>
                </c:pt>
                <c:pt idx="4101">
                  <c:v>45585</c:v>
                </c:pt>
                <c:pt idx="4102">
                  <c:v>45586</c:v>
                </c:pt>
                <c:pt idx="4103">
                  <c:v>45587</c:v>
                </c:pt>
                <c:pt idx="4104">
                  <c:v>45588</c:v>
                </c:pt>
                <c:pt idx="4105">
                  <c:v>45589</c:v>
                </c:pt>
                <c:pt idx="4106">
                  <c:v>45590</c:v>
                </c:pt>
                <c:pt idx="4107">
                  <c:v>45591</c:v>
                </c:pt>
                <c:pt idx="4108">
                  <c:v>45592</c:v>
                </c:pt>
                <c:pt idx="4109">
                  <c:v>45593</c:v>
                </c:pt>
                <c:pt idx="4110">
                  <c:v>45594</c:v>
                </c:pt>
                <c:pt idx="4111">
                  <c:v>45595</c:v>
                </c:pt>
                <c:pt idx="4112">
                  <c:v>45596</c:v>
                </c:pt>
                <c:pt idx="4113">
                  <c:v>45597</c:v>
                </c:pt>
                <c:pt idx="4114">
                  <c:v>45598</c:v>
                </c:pt>
                <c:pt idx="4115">
                  <c:v>45599</c:v>
                </c:pt>
                <c:pt idx="4116">
                  <c:v>45600</c:v>
                </c:pt>
                <c:pt idx="4117">
                  <c:v>45601</c:v>
                </c:pt>
                <c:pt idx="4118">
                  <c:v>45602</c:v>
                </c:pt>
                <c:pt idx="4119">
                  <c:v>45603</c:v>
                </c:pt>
                <c:pt idx="4120">
                  <c:v>45604</c:v>
                </c:pt>
                <c:pt idx="4121">
                  <c:v>45605</c:v>
                </c:pt>
                <c:pt idx="4122">
                  <c:v>45606</c:v>
                </c:pt>
                <c:pt idx="4123">
                  <c:v>45607</c:v>
                </c:pt>
                <c:pt idx="4124">
                  <c:v>45608</c:v>
                </c:pt>
                <c:pt idx="4125">
                  <c:v>45609</c:v>
                </c:pt>
                <c:pt idx="4126">
                  <c:v>45610</c:v>
                </c:pt>
                <c:pt idx="4127">
                  <c:v>45611</c:v>
                </c:pt>
                <c:pt idx="4128">
                  <c:v>45612</c:v>
                </c:pt>
                <c:pt idx="4129">
                  <c:v>45613</c:v>
                </c:pt>
                <c:pt idx="4130">
                  <c:v>45614</c:v>
                </c:pt>
                <c:pt idx="4131">
                  <c:v>45615</c:v>
                </c:pt>
                <c:pt idx="4132">
                  <c:v>45616</c:v>
                </c:pt>
                <c:pt idx="4133">
                  <c:v>45617</c:v>
                </c:pt>
                <c:pt idx="4134">
                  <c:v>45618</c:v>
                </c:pt>
                <c:pt idx="4135">
                  <c:v>45619</c:v>
                </c:pt>
                <c:pt idx="4136">
                  <c:v>45620</c:v>
                </c:pt>
                <c:pt idx="4137">
                  <c:v>45621</c:v>
                </c:pt>
                <c:pt idx="4138">
                  <c:v>45622</c:v>
                </c:pt>
                <c:pt idx="4139">
                  <c:v>45623</c:v>
                </c:pt>
                <c:pt idx="4140">
                  <c:v>45624</c:v>
                </c:pt>
                <c:pt idx="4141">
                  <c:v>45625</c:v>
                </c:pt>
                <c:pt idx="4142">
                  <c:v>45626</c:v>
                </c:pt>
                <c:pt idx="4143">
                  <c:v>45627</c:v>
                </c:pt>
                <c:pt idx="4144">
                  <c:v>45628</c:v>
                </c:pt>
                <c:pt idx="4145">
                  <c:v>45629</c:v>
                </c:pt>
                <c:pt idx="4146">
                  <c:v>45630</c:v>
                </c:pt>
                <c:pt idx="4147">
                  <c:v>45631</c:v>
                </c:pt>
                <c:pt idx="4148">
                  <c:v>45632</c:v>
                </c:pt>
                <c:pt idx="4149">
                  <c:v>45633</c:v>
                </c:pt>
                <c:pt idx="4150">
                  <c:v>45634</c:v>
                </c:pt>
                <c:pt idx="4151">
                  <c:v>45635</c:v>
                </c:pt>
                <c:pt idx="4152">
                  <c:v>45636</c:v>
                </c:pt>
                <c:pt idx="4153">
                  <c:v>45637</c:v>
                </c:pt>
                <c:pt idx="4154">
                  <c:v>45638</c:v>
                </c:pt>
                <c:pt idx="4155">
                  <c:v>45639</c:v>
                </c:pt>
                <c:pt idx="4156">
                  <c:v>45640</c:v>
                </c:pt>
                <c:pt idx="4157">
                  <c:v>45641</c:v>
                </c:pt>
                <c:pt idx="4158">
                  <c:v>45642</c:v>
                </c:pt>
                <c:pt idx="4159">
                  <c:v>45643</c:v>
                </c:pt>
                <c:pt idx="4160">
                  <c:v>45644</c:v>
                </c:pt>
                <c:pt idx="4161">
                  <c:v>45645</c:v>
                </c:pt>
                <c:pt idx="4162">
                  <c:v>45646</c:v>
                </c:pt>
                <c:pt idx="4163">
                  <c:v>45647</c:v>
                </c:pt>
                <c:pt idx="4164">
                  <c:v>45648</c:v>
                </c:pt>
                <c:pt idx="4165">
                  <c:v>45649</c:v>
                </c:pt>
                <c:pt idx="4166">
                  <c:v>45650</c:v>
                </c:pt>
                <c:pt idx="4167">
                  <c:v>45651</c:v>
                </c:pt>
                <c:pt idx="4168">
                  <c:v>45652</c:v>
                </c:pt>
                <c:pt idx="4169">
                  <c:v>45653</c:v>
                </c:pt>
                <c:pt idx="4170">
                  <c:v>45654</c:v>
                </c:pt>
                <c:pt idx="4171">
                  <c:v>45655</c:v>
                </c:pt>
                <c:pt idx="4172">
                  <c:v>45656</c:v>
                </c:pt>
                <c:pt idx="4173">
                  <c:v>45657</c:v>
                </c:pt>
                <c:pt idx="4174">
                  <c:v>45658</c:v>
                </c:pt>
                <c:pt idx="4175">
                  <c:v>45659</c:v>
                </c:pt>
                <c:pt idx="4176">
                  <c:v>45660</c:v>
                </c:pt>
                <c:pt idx="4177">
                  <c:v>45661</c:v>
                </c:pt>
                <c:pt idx="4178">
                  <c:v>45662</c:v>
                </c:pt>
                <c:pt idx="4179">
                  <c:v>45663</c:v>
                </c:pt>
                <c:pt idx="4180">
                  <c:v>45664</c:v>
                </c:pt>
                <c:pt idx="4181">
                  <c:v>45665</c:v>
                </c:pt>
                <c:pt idx="4182">
                  <c:v>45666</c:v>
                </c:pt>
                <c:pt idx="4183">
                  <c:v>45667</c:v>
                </c:pt>
                <c:pt idx="4184">
                  <c:v>45668</c:v>
                </c:pt>
                <c:pt idx="4185">
                  <c:v>45669</c:v>
                </c:pt>
                <c:pt idx="4186">
                  <c:v>45670</c:v>
                </c:pt>
                <c:pt idx="4187">
                  <c:v>45671</c:v>
                </c:pt>
                <c:pt idx="4188">
                  <c:v>45672</c:v>
                </c:pt>
                <c:pt idx="4189">
                  <c:v>45673</c:v>
                </c:pt>
                <c:pt idx="4190">
                  <c:v>45674</c:v>
                </c:pt>
                <c:pt idx="4191">
                  <c:v>45675</c:v>
                </c:pt>
                <c:pt idx="4192">
                  <c:v>45676</c:v>
                </c:pt>
                <c:pt idx="4193">
                  <c:v>45677</c:v>
                </c:pt>
                <c:pt idx="4194">
                  <c:v>45678</c:v>
                </c:pt>
                <c:pt idx="4195">
                  <c:v>45679</c:v>
                </c:pt>
                <c:pt idx="4196">
                  <c:v>45680</c:v>
                </c:pt>
                <c:pt idx="4197">
                  <c:v>45681</c:v>
                </c:pt>
                <c:pt idx="4198">
                  <c:v>45682</c:v>
                </c:pt>
                <c:pt idx="4199">
                  <c:v>45683</c:v>
                </c:pt>
                <c:pt idx="4200">
                  <c:v>45684</c:v>
                </c:pt>
                <c:pt idx="4201">
                  <c:v>45685</c:v>
                </c:pt>
                <c:pt idx="4202">
                  <c:v>45686</c:v>
                </c:pt>
                <c:pt idx="4203">
                  <c:v>45687</c:v>
                </c:pt>
                <c:pt idx="4204">
                  <c:v>45688</c:v>
                </c:pt>
                <c:pt idx="4205">
                  <c:v>45689</c:v>
                </c:pt>
                <c:pt idx="4206">
                  <c:v>45690</c:v>
                </c:pt>
                <c:pt idx="4207">
                  <c:v>45691</c:v>
                </c:pt>
                <c:pt idx="4208">
                  <c:v>45692</c:v>
                </c:pt>
                <c:pt idx="4209">
                  <c:v>45693</c:v>
                </c:pt>
                <c:pt idx="4210">
                  <c:v>45694</c:v>
                </c:pt>
                <c:pt idx="4211">
                  <c:v>45695</c:v>
                </c:pt>
                <c:pt idx="4212">
                  <c:v>45696</c:v>
                </c:pt>
                <c:pt idx="4213">
                  <c:v>45697</c:v>
                </c:pt>
                <c:pt idx="4214">
                  <c:v>45698</c:v>
                </c:pt>
                <c:pt idx="4215">
                  <c:v>45699</c:v>
                </c:pt>
                <c:pt idx="4216">
                  <c:v>45700</c:v>
                </c:pt>
                <c:pt idx="4217">
                  <c:v>45701</c:v>
                </c:pt>
                <c:pt idx="4218">
                  <c:v>45702</c:v>
                </c:pt>
                <c:pt idx="4219">
                  <c:v>45703</c:v>
                </c:pt>
                <c:pt idx="4220">
                  <c:v>45704</c:v>
                </c:pt>
                <c:pt idx="4221">
                  <c:v>45705</c:v>
                </c:pt>
                <c:pt idx="4222">
                  <c:v>45706</c:v>
                </c:pt>
                <c:pt idx="4223">
                  <c:v>45707</c:v>
                </c:pt>
                <c:pt idx="4224">
                  <c:v>45708</c:v>
                </c:pt>
                <c:pt idx="4225">
                  <c:v>45709</c:v>
                </c:pt>
                <c:pt idx="4226">
                  <c:v>45710</c:v>
                </c:pt>
                <c:pt idx="4227">
                  <c:v>45711</c:v>
                </c:pt>
                <c:pt idx="4228">
                  <c:v>45712</c:v>
                </c:pt>
                <c:pt idx="4229">
                  <c:v>45713</c:v>
                </c:pt>
                <c:pt idx="4230">
                  <c:v>45714</c:v>
                </c:pt>
                <c:pt idx="4231">
                  <c:v>45715</c:v>
                </c:pt>
                <c:pt idx="4232">
                  <c:v>45716</c:v>
                </c:pt>
                <c:pt idx="4233">
                  <c:v>45717</c:v>
                </c:pt>
                <c:pt idx="4234">
                  <c:v>45718</c:v>
                </c:pt>
                <c:pt idx="4235">
                  <c:v>45719</c:v>
                </c:pt>
                <c:pt idx="4236">
                  <c:v>45720</c:v>
                </c:pt>
                <c:pt idx="4237">
                  <c:v>45721</c:v>
                </c:pt>
                <c:pt idx="4238">
                  <c:v>45722</c:v>
                </c:pt>
                <c:pt idx="4239">
                  <c:v>45723</c:v>
                </c:pt>
                <c:pt idx="4240">
                  <c:v>45724</c:v>
                </c:pt>
                <c:pt idx="4241">
                  <c:v>45725</c:v>
                </c:pt>
                <c:pt idx="4242">
                  <c:v>45726</c:v>
                </c:pt>
                <c:pt idx="4243">
                  <c:v>45727</c:v>
                </c:pt>
                <c:pt idx="4244">
                  <c:v>45728</c:v>
                </c:pt>
                <c:pt idx="4245">
                  <c:v>45729</c:v>
                </c:pt>
                <c:pt idx="4246">
                  <c:v>45730</c:v>
                </c:pt>
                <c:pt idx="4247">
                  <c:v>45731</c:v>
                </c:pt>
                <c:pt idx="4248">
                  <c:v>45732</c:v>
                </c:pt>
                <c:pt idx="4249">
                  <c:v>45733</c:v>
                </c:pt>
                <c:pt idx="4250">
                  <c:v>45734</c:v>
                </c:pt>
                <c:pt idx="4251">
                  <c:v>45735</c:v>
                </c:pt>
                <c:pt idx="4252">
                  <c:v>45736</c:v>
                </c:pt>
                <c:pt idx="4253">
                  <c:v>45737</c:v>
                </c:pt>
                <c:pt idx="4254">
                  <c:v>45738</c:v>
                </c:pt>
                <c:pt idx="4255">
                  <c:v>45739</c:v>
                </c:pt>
                <c:pt idx="4256">
                  <c:v>45740</c:v>
                </c:pt>
                <c:pt idx="4257">
                  <c:v>45741</c:v>
                </c:pt>
                <c:pt idx="4258">
                  <c:v>45742</c:v>
                </c:pt>
                <c:pt idx="4259">
                  <c:v>45743</c:v>
                </c:pt>
                <c:pt idx="4260">
                  <c:v>45744</c:v>
                </c:pt>
                <c:pt idx="4261">
                  <c:v>45745</c:v>
                </c:pt>
                <c:pt idx="4262">
                  <c:v>45746</c:v>
                </c:pt>
                <c:pt idx="4263">
                  <c:v>45747</c:v>
                </c:pt>
                <c:pt idx="4264">
                  <c:v>45748</c:v>
                </c:pt>
                <c:pt idx="4265">
                  <c:v>45749</c:v>
                </c:pt>
                <c:pt idx="4266">
                  <c:v>45750</c:v>
                </c:pt>
                <c:pt idx="4267">
                  <c:v>45751</c:v>
                </c:pt>
                <c:pt idx="4268">
                  <c:v>45752</c:v>
                </c:pt>
                <c:pt idx="4269">
                  <c:v>45753</c:v>
                </c:pt>
                <c:pt idx="4270">
                  <c:v>45754</c:v>
                </c:pt>
                <c:pt idx="4271">
                  <c:v>45755</c:v>
                </c:pt>
                <c:pt idx="4272">
                  <c:v>45756</c:v>
                </c:pt>
                <c:pt idx="4273">
                  <c:v>45757</c:v>
                </c:pt>
                <c:pt idx="4274">
                  <c:v>45758</c:v>
                </c:pt>
                <c:pt idx="4275">
                  <c:v>45759</c:v>
                </c:pt>
                <c:pt idx="4276">
                  <c:v>45760</c:v>
                </c:pt>
                <c:pt idx="4277">
                  <c:v>45761</c:v>
                </c:pt>
                <c:pt idx="4278">
                  <c:v>45762</c:v>
                </c:pt>
                <c:pt idx="4279">
                  <c:v>45763</c:v>
                </c:pt>
                <c:pt idx="4280">
                  <c:v>45764</c:v>
                </c:pt>
                <c:pt idx="4281">
                  <c:v>45765</c:v>
                </c:pt>
                <c:pt idx="4282">
                  <c:v>45766</c:v>
                </c:pt>
                <c:pt idx="4283">
                  <c:v>45767</c:v>
                </c:pt>
                <c:pt idx="4284">
                  <c:v>45768</c:v>
                </c:pt>
                <c:pt idx="4285">
                  <c:v>45769</c:v>
                </c:pt>
                <c:pt idx="4286">
                  <c:v>45770</c:v>
                </c:pt>
                <c:pt idx="4287">
                  <c:v>45771</c:v>
                </c:pt>
                <c:pt idx="4288">
                  <c:v>45772</c:v>
                </c:pt>
                <c:pt idx="4289">
                  <c:v>45773</c:v>
                </c:pt>
                <c:pt idx="4290">
                  <c:v>45774</c:v>
                </c:pt>
                <c:pt idx="4291">
                  <c:v>45775</c:v>
                </c:pt>
                <c:pt idx="4292">
                  <c:v>45776</c:v>
                </c:pt>
                <c:pt idx="4293">
                  <c:v>45777</c:v>
                </c:pt>
                <c:pt idx="4294">
                  <c:v>45778</c:v>
                </c:pt>
                <c:pt idx="4295">
                  <c:v>45779</c:v>
                </c:pt>
                <c:pt idx="4296">
                  <c:v>45780</c:v>
                </c:pt>
                <c:pt idx="4297">
                  <c:v>45781</c:v>
                </c:pt>
                <c:pt idx="4298">
                  <c:v>45782</c:v>
                </c:pt>
                <c:pt idx="4299">
                  <c:v>45783</c:v>
                </c:pt>
                <c:pt idx="4300">
                  <c:v>45784</c:v>
                </c:pt>
                <c:pt idx="4301">
                  <c:v>45785</c:v>
                </c:pt>
                <c:pt idx="4302">
                  <c:v>45786</c:v>
                </c:pt>
                <c:pt idx="4303">
                  <c:v>45787</c:v>
                </c:pt>
                <c:pt idx="4304">
                  <c:v>45788</c:v>
                </c:pt>
                <c:pt idx="4305">
                  <c:v>45789</c:v>
                </c:pt>
                <c:pt idx="4306">
                  <c:v>45790</c:v>
                </c:pt>
                <c:pt idx="4307">
                  <c:v>45791</c:v>
                </c:pt>
                <c:pt idx="4308">
                  <c:v>45792</c:v>
                </c:pt>
                <c:pt idx="4309">
                  <c:v>45793</c:v>
                </c:pt>
                <c:pt idx="4310">
                  <c:v>45794</c:v>
                </c:pt>
                <c:pt idx="4311">
                  <c:v>45795</c:v>
                </c:pt>
                <c:pt idx="4312">
                  <c:v>45796</c:v>
                </c:pt>
                <c:pt idx="4313">
                  <c:v>45797</c:v>
                </c:pt>
                <c:pt idx="4314">
                  <c:v>45798</c:v>
                </c:pt>
                <c:pt idx="4315">
                  <c:v>45799</c:v>
                </c:pt>
                <c:pt idx="4316">
                  <c:v>45800</c:v>
                </c:pt>
                <c:pt idx="4317">
                  <c:v>45801</c:v>
                </c:pt>
                <c:pt idx="4318">
                  <c:v>45802</c:v>
                </c:pt>
                <c:pt idx="4319">
                  <c:v>45803</c:v>
                </c:pt>
                <c:pt idx="4320">
                  <c:v>45804</c:v>
                </c:pt>
                <c:pt idx="4321">
                  <c:v>45805</c:v>
                </c:pt>
                <c:pt idx="4322">
                  <c:v>45806</c:v>
                </c:pt>
                <c:pt idx="4323">
                  <c:v>45807</c:v>
                </c:pt>
                <c:pt idx="4324">
                  <c:v>45808</c:v>
                </c:pt>
                <c:pt idx="4325">
                  <c:v>45809</c:v>
                </c:pt>
                <c:pt idx="4326">
                  <c:v>45810</c:v>
                </c:pt>
                <c:pt idx="4327">
                  <c:v>45811</c:v>
                </c:pt>
                <c:pt idx="4328">
                  <c:v>45812</c:v>
                </c:pt>
                <c:pt idx="4329">
                  <c:v>45813</c:v>
                </c:pt>
                <c:pt idx="4330">
                  <c:v>45814</c:v>
                </c:pt>
                <c:pt idx="4331">
                  <c:v>45815</c:v>
                </c:pt>
                <c:pt idx="4332">
                  <c:v>45816</c:v>
                </c:pt>
                <c:pt idx="4333">
                  <c:v>45817</c:v>
                </c:pt>
                <c:pt idx="4334">
                  <c:v>45818</c:v>
                </c:pt>
                <c:pt idx="4335">
                  <c:v>45819</c:v>
                </c:pt>
                <c:pt idx="4336">
                  <c:v>45820</c:v>
                </c:pt>
                <c:pt idx="4337">
                  <c:v>45821</c:v>
                </c:pt>
                <c:pt idx="4338">
                  <c:v>45822</c:v>
                </c:pt>
                <c:pt idx="4339">
                  <c:v>45823</c:v>
                </c:pt>
                <c:pt idx="4340">
                  <c:v>45824</c:v>
                </c:pt>
                <c:pt idx="4341">
                  <c:v>45825</c:v>
                </c:pt>
                <c:pt idx="4342">
                  <c:v>45826</c:v>
                </c:pt>
                <c:pt idx="4343">
                  <c:v>45827</c:v>
                </c:pt>
                <c:pt idx="4344">
                  <c:v>45828</c:v>
                </c:pt>
                <c:pt idx="4345">
                  <c:v>45829</c:v>
                </c:pt>
                <c:pt idx="4346">
                  <c:v>45830</c:v>
                </c:pt>
                <c:pt idx="4347">
                  <c:v>45831</c:v>
                </c:pt>
                <c:pt idx="4348">
                  <c:v>45832</c:v>
                </c:pt>
                <c:pt idx="4349">
                  <c:v>45833</c:v>
                </c:pt>
                <c:pt idx="4350">
                  <c:v>45834</c:v>
                </c:pt>
                <c:pt idx="4351">
                  <c:v>45835</c:v>
                </c:pt>
                <c:pt idx="4352">
                  <c:v>45836</c:v>
                </c:pt>
                <c:pt idx="4353">
                  <c:v>45837</c:v>
                </c:pt>
                <c:pt idx="4354">
                  <c:v>45838</c:v>
                </c:pt>
                <c:pt idx="4355">
                  <c:v>45839</c:v>
                </c:pt>
                <c:pt idx="4356">
                  <c:v>45840</c:v>
                </c:pt>
                <c:pt idx="4357">
                  <c:v>45841</c:v>
                </c:pt>
                <c:pt idx="4358">
                  <c:v>45842</c:v>
                </c:pt>
                <c:pt idx="4359">
                  <c:v>45843</c:v>
                </c:pt>
                <c:pt idx="4360">
                  <c:v>45844</c:v>
                </c:pt>
                <c:pt idx="4361">
                  <c:v>45845</c:v>
                </c:pt>
                <c:pt idx="4362">
                  <c:v>45846</c:v>
                </c:pt>
                <c:pt idx="4363">
                  <c:v>45847</c:v>
                </c:pt>
                <c:pt idx="4364">
                  <c:v>45848</c:v>
                </c:pt>
                <c:pt idx="4365">
                  <c:v>45849</c:v>
                </c:pt>
                <c:pt idx="4366">
                  <c:v>45850</c:v>
                </c:pt>
                <c:pt idx="4367">
                  <c:v>45851</c:v>
                </c:pt>
                <c:pt idx="4368">
                  <c:v>45852</c:v>
                </c:pt>
                <c:pt idx="4369">
                  <c:v>45853</c:v>
                </c:pt>
                <c:pt idx="4370">
                  <c:v>45854</c:v>
                </c:pt>
                <c:pt idx="4371">
                  <c:v>45855</c:v>
                </c:pt>
                <c:pt idx="4372">
                  <c:v>45856</c:v>
                </c:pt>
                <c:pt idx="4373">
                  <c:v>45857</c:v>
                </c:pt>
                <c:pt idx="4374">
                  <c:v>45858</c:v>
                </c:pt>
                <c:pt idx="4375">
                  <c:v>45859</c:v>
                </c:pt>
                <c:pt idx="4376">
                  <c:v>45860</c:v>
                </c:pt>
                <c:pt idx="4377">
                  <c:v>45861</c:v>
                </c:pt>
                <c:pt idx="4378">
                  <c:v>45862</c:v>
                </c:pt>
                <c:pt idx="4379">
                  <c:v>45863</c:v>
                </c:pt>
                <c:pt idx="4380">
                  <c:v>45864</c:v>
                </c:pt>
                <c:pt idx="4381">
                  <c:v>45865</c:v>
                </c:pt>
                <c:pt idx="4382">
                  <c:v>45866</c:v>
                </c:pt>
                <c:pt idx="4383">
                  <c:v>45867</c:v>
                </c:pt>
                <c:pt idx="4384">
                  <c:v>45868</c:v>
                </c:pt>
                <c:pt idx="4385">
                  <c:v>45869</c:v>
                </c:pt>
                <c:pt idx="4386">
                  <c:v>45870</c:v>
                </c:pt>
                <c:pt idx="4387">
                  <c:v>45871</c:v>
                </c:pt>
                <c:pt idx="4388">
                  <c:v>45872</c:v>
                </c:pt>
                <c:pt idx="4389">
                  <c:v>45873</c:v>
                </c:pt>
                <c:pt idx="4390">
                  <c:v>45874</c:v>
                </c:pt>
                <c:pt idx="4391">
                  <c:v>45875</c:v>
                </c:pt>
                <c:pt idx="4392">
                  <c:v>45876</c:v>
                </c:pt>
                <c:pt idx="4393">
                  <c:v>45877</c:v>
                </c:pt>
                <c:pt idx="4394">
                  <c:v>45878</c:v>
                </c:pt>
                <c:pt idx="4395">
                  <c:v>45879</c:v>
                </c:pt>
                <c:pt idx="4396">
                  <c:v>45880</c:v>
                </c:pt>
                <c:pt idx="4397">
                  <c:v>45881</c:v>
                </c:pt>
                <c:pt idx="4398">
                  <c:v>45882</c:v>
                </c:pt>
                <c:pt idx="4399">
                  <c:v>45883</c:v>
                </c:pt>
                <c:pt idx="4400">
                  <c:v>45884</c:v>
                </c:pt>
                <c:pt idx="4401">
                  <c:v>45885</c:v>
                </c:pt>
                <c:pt idx="4402">
                  <c:v>45886</c:v>
                </c:pt>
                <c:pt idx="4403">
                  <c:v>45887</c:v>
                </c:pt>
                <c:pt idx="4404">
                  <c:v>45888</c:v>
                </c:pt>
                <c:pt idx="4405">
                  <c:v>45889</c:v>
                </c:pt>
                <c:pt idx="4406">
                  <c:v>45890</c:v>
                </c:pt>
                <c:pt idx="4407">
                  <c:v>45891</c:v>
                </c:pt>
                <c:pt idx="4408">
                  <c:v>45892</c:v>
                </c:pt>
                <c:pt idx="4409">
                  <c:v>45893</c:v>
                </c:pt>
                <c:pt idx="4410">
                  <c:v>45894</c:v>
                </c:pt>
                <c:pt idx="4411">
                  <c:v>45895</c:v>
                </c:pt>
                <c:pt idx="4412">
                  <c:v>45896</c:v>
                </c:pt>
                <c:pt idx="4413">
                  <c:v>45897</c:v>
                </c:pt>
                <c:pt idx="4414">
                  <c:v>45898</c:v>
                </c:pt>
                <c:pt idx="4415">
                  <c:v>45899</c:v>
                </c:pt>
                <c:pt idx="4416">
                  <c:v>45900</c:v>
                </c:pt>
                <c:pt idx="4417">
                  <c:v>45901</c:v>
                </c:pt>
                <c:pt idx="4418">
                  <c:v>45902</c:v>
                </c:pt>
                <c:pt idx="4419">
                  <c:v>45903</c:v>
                </c:pt>
                <c:pt idx="4420">
                  <c:v>45904</c:v>
                </c:pt>
                <c:pt idx="4421">
                  <c:v>45905</c:v>
                </c:pt>
                <c:pt idx="4422">
                  <c:v>45906</c:v>
                </c:pt>
                <c:pt idx="4423">
                  <c:v>45907</c:v>
                </c:pt>
                <c:pt idx="4424">
                  <c:v>45908</c:v>
                </c:pt>
                <c:pt idx="4425">
                  <c:v>45909</c:v>
                </c:pt>
                <c:pt idx="4426">
                  <c:v>45910</c:v>
                </c:pt>
                <c:pt idx="4427">
                  <c:v>45911</c:v>
                </c:pt>
                <c:pt idx="4428">
                  <c:v>45912</c:v>
                </c:pt>
                <c:pt idx="4429">
                  <c:v>45913</c:v>
                </c:pt>
                <c:pt idx="4430">
                  <c:v>45914</c:v>
                </c:pt>
                <c:pt idx="4431">
                  <c:v>45915</c:v>
                </c:pt>
                <c:pt idx="4432">
                  <c:v>45916</c:v>
                </c:pt>
                <c:pt idx="4433">
                  <c:v>45917</c:v>
                </c:pt>
                <c:pt idx="4434">
                  <c:v>45918</c:v>
                </c:pt>
                <c:pt idx="4435">
                  <c:v>45919</c:v>
                </c:pt>
                <c:pt idx="4436">
                  <c:v>45920</c:v>
                </c:pt>
                <c:pt idx="4437">
                  <c:v>45921</c:v>
                </c:pt>
                <c:pt idx="4438">
                  <c:v>45922</c:v>
                </c:pt>
                <c:pt idx="4439">
                  <c:v>45923</c:v>
                </c:pt>
                <c:pt idx="4440">
                  <c:v>45924</c:v>
                </c:pt>
                <c:pt idx="4441">
                  <c:v>45925</c:v>
                </c:pt>
                <c:pt idx="4442">
                  <c:v>45926</c:v>
                </c:pt>
                <c:pt idx="4443">
                  <c:v>45927</c:v>
                </c:pt>
                <c:pt idx="4444">
                  <c:v>45928</c:v>
                </c:pt>
                <c:pt idx="4445">
                  <c:v>45929</c:v>
                </c:pt>
                <c:pt idx="4446">
                  <c:v>45930</c:v>
                </c:pt>
                <c:pt idx="4447">
                  <c:v>45931</c:v>
                </c:pt>
                <c:pt idx="4448">
                  <c:v>45932</c:v>
                </c:pt>
                <c:pt idx="4449">
                  <c:v>45933</c:v>
                </c:pt>
                <c:pt idx="4450">
                  <c:v>45934</c:v>
                </c:pt>
                <c:pt idx="4451">
                  <c:v>45935</c:v>
                </c:pt>
                <c:pt idx="4452">
                  <c:v>45936</c:v>
                </c:pt>
                <c:pt idx="4453">
                  <c:v>45937</c:v>
                </c:pt>
                <c:pt idx="4454">
                  <c:v>45938</c:v>
                </c:pt>
                <c:pt idx="4455">
                  <c:v>45939</c:v>
                </c:pt>
                <c:pt idx="4456">
                  <c:v>45940</c:v>
                </c:pt>
                <c:pt idx="4457">
                  <c:v>45941</c:v>
                </c:pt>
                <c:pt idx="4458">
                  <c:v>45942</c:v>
                </c:pt>
                <c:pt idx="4459">
                  <c:v>45943</c:v>
                </c:pt>
                <c:pt idx="4460">
                  <c:v>45944</c:v>
                </c:pt>
                <c:pt idx="4461">
                  <c:v>45945</c:v>
                </c:pt>
                <c:pt idx="4462">
                  <c:v>45946</c:v>
                </c:pt>
                <c:pt idx="4463">
                  <c:v>45947</c:v>
                </c:pt>
                <c:pt idx="4464">
                  <c:v>45948</c:v>
                </c:pt>
                <c:pt idx="4465">
                  <c:v>45949</c:v>
                </c:pt>
                <c:pt idx="4466">
                  <c:v>45950</c:v>
                </c:pt>
                <c:pt idx="4467">
                  <c:v>45951</c:v>
                </c:pt>
                <c:pt idx="4468">
                  <c:v>45952</c:v>
                </c:pt>
                <c:pt idx="4469">
                  <c:v>45953</c:v>
                </c:pt>
                <c:pt idx="4470">
                  <c:v>45954</c:v>
                </c:pt>
                <c:pt idx="4471">
                  <c:v>45955</c:v>
                </c:pt>
                <c:pt idx="4472">
                  <c:v>45956</c:v>
                </c:pt>
                <c:pt idx="4473">
                  <c:v>45957</c:v>
                </c:pt>
                <c:pt idx="4474">
                  <c:v>45958</c:v>
                </c:pt>
                <c:pt idx="4475">
                  <c:v>45959</c:v>
                </c:pt>
                <c:pt idx="4476">
                  <c:v>45960</c:v>
                </c:pt>
                <c:pt idx="4477">
                  <c:v>45961</c:v>
                </c:pt>
                <c:pt idx="4478">
                  <c:v>45962</c:v>
                </c:pt>
                <c:pt idx="4479">
                  <c:v>45963</c:v>
                </c:pt>
                <c:pt idx="4480">
                  <c:v>45964</c:v>
                </c:pt>
                <c:pt idx="4481">
                  <c:v>45965</c:v>
                </c:pt>
                <c:pt idx="4482">
                  <c:v>45966</c:v>
                </c:pt>
                <c:pt idx="4483">
                  <c:v>45967</c:v>
                </c:pt>
                <c:pt idx="4484">
                  <c:v>45968</c:v>
                </c:pt>
                <c:pt idx="4485">
                  <c:v>45969</c:v>
                </c:pt>
                <c:pt idx="4486">
                  <c:v>45970</c:v>
                </c:pt>
                <c:pt idx="4487">
                  <c:v>45971</c:v>
                </c:pt>
                <c:pt idx="4488">
                  <c:v>45972</c:v>
                </c:pt>
                <c:pt idx="4489">
                  <c:v>45973</c:v>
                </c:pt>
                <c:pt idx="4490">
                  <c:v>45974</c:v>
                </c:pt>
                <c:pt idx="4491">
                  <c:v>45975</c:v>
                </c:pt>
                <c:pt idx="4492">
                  <c:v>45976</c:v>
                </c:pt>
                <c:pt idx="4493">
                  <c:v>45977</c:v>
                </c:pt>
                <c:pt idx="4494">
                  <c:v>45978</c:v>
                </c:pt>
                <c:pt idx="4495">
                  <c:v>45979</c:v>
                </c:pt>
                <c:pt idx="4496">
                  <c:v>45980</c:v>
                </c:pt>
                <c:pt idx="4497">
                  <c:v>45981</c:v>
                </c:pt>
                <c:pt idx="4498">
                  <c:v>45982</c:v>
                </c:pt>
                <c:pt idx="4499">
                  <c:v>45983</c:v>
                </c:pt>
                <c:pt idx="4500">
                  <c:v>45984</c:v>
                </c:pt>
                <c:pt idx="4501">
                  <c:v>45985</c:v>
                </c:pt>
                <c:pt idx="4502">
                  <c:v>45986</c:v>
                </c:pt>
                <c:pt idx="4503">
                  <c:v>45987</c:v>
                </c:pt>
                <c:pt idx="4504">
                  <c:v>45988</c:v>
                </c:pt>
                <c:pt idx="4505">
                  <c:v>45989</c:v>
                </c:pt>
                <c:pt idx="4506">
                  <c:v>45990</c:v>
                </c:pt>
                <c:pt idx="4507">
                  <c:v>45991</c:v>
                </c:pt>
                <c:pt idx="4508">
                  <c:v>45992</c:v>
                </c:pt>
                <c:pt idx="4509">
                  <c:v>45993</c:v>
                </c:pt>
                <c:pt idx="4510">
                  <c:v>45994</c:v>
                </c:pt>
                <c:pt idx="4511">
                  <c:v>45995</c:v>
                </c:pt>
                <c:pt idx="4512">
                  <c:v>45996</c:v>
                </c:pt>
                <c:pt idx="4513">
                  <c:v>45997</c:v>
                </c:pt>
                <c:pt idx="4514">
                  <c:v>45998</c:v>
                </c:pt>
                <c:pt idx="4515">
                  <c:v>45999</c:v>
                </c:pt>
                <c:pt idx="4516">
                  <c:v>46000</c:v>
                </c:pt>
              </c:numCache>
            </c:numRef>
          </c:cat>
          <c:val>
            <c:numRef>
              <c:f>绘图!$H$2:$H$4518</c:f>
              <c:numCache>
                <c:formatCode>0.00%</c:formatCode>
                <c:ptCount val="45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6.9815059381788114E-3</c:v>
                </c:pt>
                <c:pt idx="5">
                  <c:v>6.9815059381788114E-3</c:v>
                </c:pt>
                <c:pt idx="6">
                  <c:v>6.9815059381788114E-3</c:v>
                </c:pt>
                <c:pt idx="7">
                  <c:v>0</c:v>
                </c:pt>
                <c:pt idx="8">
                  <c:v>2.0009874268926975E-3</c:v>
                </c:pt>
                <c:pt idx="9">
                  <c:v>6.2389177420987263E-3</c:v>
                </c:pt>
                <c:pt idx="10">
                  <c:v>5.3909552326508736E-3</c:v>
                </c:pt>
                <c:pt idx="11">
                  <c:v>1.4975046506123801E-3</c:v>
                </c:pt>
                <c:pt idx="12">
                  <c:v>1.4975046506123801E-3</c:v>
                </c:pt>
                <c:pt idx="13">
                  <c:v>1.4975046506123801E-3</c:v>
                </c:pt>
                <c:pt idx="14">
                  <c:v>0</c:v>
                </c:pt>
                <c:pt idx="15">
                  <c:v>0</c:v>
                </c:pt>
                <c:pt idx="16">
                  <c:v>4.4734866490289127E-3</c:v>
                </c:pt>
                <c:pt idx="17">
                  <c:v>3.7342151746490027E-3</c:v>
                </c:pt>
                <c:pt idx="18">
                  <c:v>2.100849833440166E-3</c:v>
                </c:pt>
                <c:pt idx="19">
                  <c:v>2.100849833440166E-3</c:v>
                </c:pt>
                <c:pt idx="20">
                  <c:v>2.100849833440166E-3</c:v>
                </c:pt>
                <c:pt idx="21">
                  <c:v>0</c:v>
                </c:pt>
                <c:pt idx="22">
                  <c:v>4.7313041252012855E-3</c:v>
                </c:pt>
                <c:pt idx="23">
                  <c:v>2.8811863553986905E-3</c:v>
                </c:pt>
                <c:pt idx="24">
                  <c:v>4.8919457471129357E-3</c:v>
                </c:pt>
                <c:pt idx="25">
                  <c:v>4.110454152494003E-3</c:v>
                </c:pt>
                <c:pt idx="26">
                  <c:v>4.110454152494003E-3</c:v>
                </c:pt>
                <c:pt idx="27">
                  <c:v>4.110454152494003E-3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3.4942670794658737E-3</c:v>
                </c:pt>
                <c:pt idx="32">
                  <c:v>4.4243822538322375E-3</c:v>
                </c:pt>
                <c:pt idx="33">
                  <c:v>4.4243822538322375E-3</c:v>
                </c:pt>
                <c:pt idx="34">
                  <c:v>4.4243822538322375E-3</c:v>
                </c:pt>
                <c:pt idx="35">
                  <c:v>6.1209217558557683E-3</c:v>
                </c:pt>
                <c:pt idx="36">
                  <c:v>2.7843123134733139E-3</c:v>
                </c:pt>
                <c:pt idx="37">
                  <c:v>7.3776906667155639E-4</c:v>
                </c:pt>
                <c:pt idx="38">
                  <c:v>5.2728113436905089E-3</c:v>
                </c:pt>
                <c:pt idx="39">
                  <c:v>6.2332515086200857E-3</c:v>
                </c:pt>
                <c:pt idx="40">
                  <c:v>6.2332515086200857E-3</c:v>
                </c:pt>
                <c:pt idx="41">
                  <c:v>6.2332515086200857E-3</c:v>
                </c:pt>
                <c:pt idx="42">
                  <c:v>0</c:v>
                </c:pt>
                <c:pt idx="43">
                  <c:v>0</c:v>
                </c:pt>
                <c:pt idx="44">
                  <c:v>1.5661899665162515E-3</c:v>
                </c:pt>
                <c:pt idx="45">
                  <c:v>2.8196954284813724E-3</c:v>
                </c:pt>
                <c:pt idx="46">
                  <c:v>9.9583621440212378E-3</c:v>
                </c:pt>
                <c:pt idx="47">
                  <c:v>9.9583621440212378E-3</c:v>
                </c:pt>
                <c:pt idx="48">
                  <c:v>9.9583621440212378E-3</c:v>
                </c:pt>
                <c:pt idx="49">
                  <c:v>9.7274253540267086E-3</c:v>
                </c:pt>
                <c:pt idx="50">
                  <c:v>1.65763174566389E-2</c:v>
                </c:pt>
                <c:pt idx="51">
                  <c:v>1.7605085984102598E-2</c:v>
                </c:pt>
                <c:pt idx="52">
                  <c:v>1.7605085984102598E-2</c:v>
                </c:pt>
                <c:pt idx="53">
                  <c:v>1.7605085984102598E-2</c:v>
                </c:pt>
                <c:pt idx="54">
                  <c:v>1.7605085984102598E-2</c:v>
                </c:pt>
                <c:pt idx="55">
                  <c:v>1.7605085984102598E-2</c:v>
                </c:pt>
                <c:pt idx="56">
                  <c:v>1.050553120086517E-2</c:v>
                </c:pt>
                <c:pt idx="57">
                  <c:v>1.3956030509451378E-2</c:v>
                </c:pt>
                <c:pt idx="58">
                  <c:v>1.4553764953274984E-2</c:v>
                </c:pt>
                <c:pt idx="59">
                  <c:v>1.7749801794597619E-2</c:v>
                </c:pt>
                <c:pt idx="60">
                  <c:v>1.7867731192078407E-2</c:v>
                </c:pt>
                <c:pt idx="61">
                  <c:v>1.7867731192078407E-2</c:v>
                </c:pt>
                <c:pt idx="62">
                  <c:v>1.7867731192078407E-2</c:v>
                </c:pt>
                <c:pt idx="63">
                  <c:v>1.3576780534762856E-2</c:v>
                </c:pt>
                <c:pt idx="64">
                  <c:v>1.3576780534762856E-2</c:v>
                </c:pt>
                <c:pt idx="65">
                  <c:v>1.3576780534762856E-2</c:v>
                </c:pt>
                <c:pt idx="66">
                  <c:v>1.3576780534762856E-2</c:v>
                </c:pt>
                <c:pt idx="67">
                  <c:v>1.3576780534762856E-2</c:v>
                </c:pt>
                <c:pt idx="68">
                  <c:v>1.3576780534762856E-2</c:v>
                </c:pt>
                <c:pt idx="69">
                  <c:v>1.3576780534762856E-2</c:v>
                </c:pt>
                <c:pt idx="70">
                  <c:v>1.3576780534762856E-2</c:v>
                </c:pt>
                <c:pt idx="71">
                  <c:v>1.1794150186669405E-2</c:v>
                </c:pt>
                <c:pt idx="72">
                  <c:v>1.266132475068027E-2</c:v>
                </c:pt>
                <c:pt idx="73">
                  <c:v>1.6793920087980752E-2</c:v>
                </c:pt>
                <c:pt idx="74">
                  <c:v>1.5148868581511765E-2</c:v>
                </c:pt>
                <c:pt idx="75">
                  <c:v>1.5148868581511765E-2</c:v>
                </c:pt>
                <c:pt idx="76">
                  <c:v>1.5148868581511765E-2</c:v>
                </c:pt>
                <c:pt idx="77">
                  <c:v>1.7924822833688014E-2</c:v>
                </c:pt>
                <c:pt idx="78">
                  <c:v>1.9170813025190192E-2</c:v>
                </c:pt>
                <c:pt idx="79">
                  <c:v>2.1917899341008074E-2</c:v>
                </c:pt>
                <c:pt idx="80">
                  <c:v>2.5316996011301884E-2</c:v>
                </c:pt>
                <c:pt idx="81">
                  <c:v>1.736673914361675E-2</c:v>
                </c:pt>
                <c:pt idx="82">
                  <c:v>1.736673914361675E-2</c:v>
                </c:pt>
                <c:pt idx="83">
                  <c:v>1.736673914361675E-2</c:v>
                </c:pt>
                <c:pt idx="84">
                  <c:v>1.1924777921602736E-2</c:v>
                </c:pt>
                <c:pt idx="85">
                  <c:v>1.6014969391487055E-2</c:v>
                </c:pt>
                <c:pt idx="86">
                  <c:v>1.5985362839509798E-2</c:v>
                </c:pt>
                <c:pt idx="87">
                  <c:v>1.8407435962421226E-2</c:v>
                </c:pt>
                <c:pt idx="88">
                  <c:v>2.2970183420045864E-2</c:v>
                </c:pt>
                <c:pt idx="89">
                  <c:v>2.2970183420045864E-2</c:v>
                </c:pt>
                <c:pt idx="90">
                  <c:v>2.2970183420045864E-2</c:v>
                </c:pt>
                <c:pt idx="91">
                  <c:v>2.2102252932950095E-2</c:v>
                </c:pt>
                <c:pt idx="92">
                  <c:v>2.0859794734641057E-2</c:v>
                </c:pt>
                <c:pt idx="93">
                  <c:v>1.8316349593840764E-2</c:v>
                </c:pt>
                <c:pt idx="94">
                  <c:v>2.1549541891558444E-2</c:v>
                </c:pt>
                <c:pt idx="95">
                  <c:v>2.1314641275275159E-2</c:v>
                </c:pt>
                <c:pt idx="96">
                  <c:v>2.1314641275275159E-2</c:v>
                </c:pt>
                <c:pt idx="97">
                  <c:v>2.1314641275275159E-2</c:v>
                </c:pt>
                <c:pt idx="98">
                  <c:v>2.3979842625465153E-2</c:v>
                </c:pt>
                <c:pt idx="99">
                  <c:v>2.4489902021713195E-2</c:v>
                </c:pt>
                <c:pt idx="100">
                  <c:v>2.8352008333789036E-2</c:v>
                </c:pt>
                <c:pt idx="101">
                  <c:v>2.9574805757158762E-2</c:v>
                </c:pt>
                <c:pt idx="102">
                  <c:v>3.5553463014386555E-2</c:v>
                </c:pt>
                <c:pt idx="103">
                  <c:v>3.5553463014386555E-2</c:v>
                </c:pt>
                <c:pt idx="104">
                  <c:v>3.5553463014386555E-2</c:v>
                </c:pt>
                <c:pt idx="105">
                  <c:v>4.0394856290554615E-2</c:v>
                </c:pt>
                <c:pt idx="106">
                  <c:v>3.8539527873253876E-2</c:v>
                </c:pt>
                <c:pt idx="107">
                  <c:v>4.5564536012431711E-2</c:v>
                </c:pt>
                <c:pt idx="108">
                  <c:v>4.2575652035666378E-2</c:v>
                </c:pt>
                <c:pt idx="109">
                  <c:v>3.7717154404492637E-2</c:v>
                </c:pt>
                <c:pt idx="110">
                  <c:v>3.7717154404492637E-2</c:v>
                </c:pt>
                <c:pt idx="111">
                  <c:v>3.7717154404492637E-2</c:v>
                </c:pt>
                <c:pt idx="112">
                  <c:v>3.0207528441444365E-2</c:v>
                </c:pt>
                <c:pt idx="113">
                  <c:v>3.2914026413966679E-2</c:v>
                </c:pt>
                <c:pt idx="114">
                  <c:v>3.0969305996499052E-2</c:v>
                </c:pt>
                <c:pt idx="115">
                  <c:v>3.5738532925788546E-2</c:v>
                </c:pt>
                <c:pt idx="116">
                  <c:v>3.6659969423114669E-2</c:v>
                </c:pt>
                <c:pt idx="117">
                  <c:v>3.6659969423114669E-2</c:v>
                </c:pt>
                <c:pt idx="118">
                  <c:v>3.6659969423114669E-2</c:v>
                </c:pt>
                <c:pt idx="119">
                  <c:v>4.0147142476104514E-2</c:v>
                </c:pt>
                <c:pt idx="120">
                  <c:v>3.7581006064621003E-2</c:v>
                </c:pt>
                <c:pt idx="121">
                  <c:v>3.5469669300843276E-2</c:v>
                </c:pt>
                <c:pt idx="122">
                  <c:v>3.4180788653710881E-2</c:v>
                </c:pt>
                <c:pt idx="123">
                  <c:v>3.3645073639535283E-2</c:v>
                </c:pt>
                <c:pt idx="124">
                  <c:v>3.3645073639535283E-2</c:v>
                </c:pt>
                <c:pt idx="125">
                  <c:v>3.3645073639535283E-2</c:v>
                </c:pt>
                <c:pt idx="126">
                  <c:v>3.696737553085272E-2</c:v>
                </c:pt>
                <c:pt idx="127">
                  <c:v>3.7742012525407431E-2</c:v>
                </c:pt>
                <c:pt idx="128">
                  <c:v>3.4673260668633854E-2</c:v>
                </c:pt>
                <c:pt idx="129">
                  <c:v>3.2340463944821152E-2</c:v>
                </c:pt>
                <c:pt idx="130">
                  <c:v>3.5163389657828947E-2</c:v>
                </c:pt>
                <c:pt idx="131">
                  <c:v>3.5163389657828947E-2</c:v>
                </c:pt>
                <c:pt idx="132">
                  <c:v>3.5163389657828947E-2</c:v>
                </c:pt>
                <c:pt idx="133">
                  <c:v>3.5174788702141857E-2</c:v>
                </c:pt>
                <c:pt idx="134">
                  <c:v>3.3891176318121663E-2</c:v>
                </c:pt>
                <c:pt idx="135">
                  <c:v>3.6063596718623248E-2</c:v>
                </c:pt>
                <c:pt idx="136">
                  <c:v>3.7122487134940041E-2</c:v>
                </c:pt>
                <c:pt idx="137">
                  <c:v>4.1041560097150209E-2</c:v>
                </c:pt>
                <c:pt idx="138">
                  <c:v>4.1041560097150209E-2</c:v>
                </c:pt>
                <c:pt idx="139">
                  <c:v>4.1041560097150209E-2</c:v>
                </c:pt>
                <c:pt idx="140">
                  <c:v>4.5176604107306617E-2</c:v>
                </c:pt>
                <c:pt idx="141">
                  <c:v>4.410147774831441E-2</c:v>
                </c:pt>
                <c:pt idx="142">
                  <c:v>4.598680859319404E-2</c:v>
                </c:pt>
                <c:pt idx="143">
                  <c:v>5.0501725936651032E-2</c:v>
                </c:pt>
                <c:pt idx="144">
                  <c:v>6.1160815239590494E-2</c:v>
                </c:pt>
                <c:pt idx="145">
                  <c:v>6.1160815239590494E-2</c:v>
                </c:pt>
                <c:pt idx="146">
                  <c:v>6.1160815239590494E-2</c:v>
                </c:pt>
                <c:pt idx="147">
                  <c:v>5.8535299393734253E-2</c:v>
                </c:pt>
                <c:pt idx="148">
                  <c:v>5.8280537507728547E-2</c:v>
                </c:pt>
                <c:pt idx="149">
                  <c:v>5.5866293036738846E-2</c:v>
                </c:pt>
                <c:pt idx="150">
                  <c:v>5.8768353536117202E-2</c:v>
                </c:pt>
                <c:pt idx="151">
                  <c:v>5.3617508565181438E-2</c:v>
                </c:pt>
                <c:pt idx="152">
                  <c:v>5.3617508565181438E-2</c:v>
                </c:pt>
                <c:pt idx="153">
                  <c:v>5.3617508565181438E-2</c:v>
                </c:pt>
                <c:pt idx="154">
                  <c:v>5.5703776868311405E-2</c:v>
                </c:pt>
                <c:pt idx="155">
                  <c:v>5.252970131304513E-2</c:v>
                </c:pt>
                <c:pt idx="156">
                  <c:v>5.252970131304513E-2</c:v>
                </c:pt>
                <c:pt idx="157">
                  <c:v>5.116567140438455E-2</c:v>
                </c:pt>
                <c:pt idx="158">
                  <c:v>5.2238638379864977E-2</c:v>
                </c:pt>
                <c:pt idx="159">
                  <c:v>5.2238638379864977E-2</c:v>
                </c:pt>
                <c:pt idx="160">
                  <c:v>5.2238638379864977E-2</c:v>
                </c:pt>
                <c:pt idx="161">
                  <c:v>5.7187947108051196E-2</c:v>
                </c:pt>
                <c:pt idx="162">
                  <c:v>5.5967667491599427E-2</c:v>
                </c:pt>
                <c:pt idx="163">
                  <c:v>5.8564999560088205E-2</c:v>
                </c:pt>
                <c:pt idx="164">
                  <c:v>6.0047277588329839E-2</c:v>
                </c:pt>
                <c:pt idx="165">
                  <c:v>5.9877613011475206E-2</c:v>
                </c:pt>
                <c:pt idx="166">
                  <c:v>5.9877613011475206E-2</c:v>
                </c:pt>
                <c:pt idx="167">
                  <c:v>5.9877613011475206E-2</c:v>
                </c:pt>
                <c:pt idx="168">
                  <c:v>5.9233136373018302E-2</c:v>
                </c:pt>
                <c:pt idx="169">
                  <c:v>5.7269017036299608E-2</c:v>
                </c:pt>
                <c:pt idx="170">
                  <c:v>5.9143004901181517E-2</c:v>
                </c:pt>
                <c:pt idx="171">
                  <c:v>5.8734956053392073E-2</c:v>
                </c:pt>
                <c:pt idx="172">
                  <c:v>6.2494845217733408E-2</c:v>
                </c:pt>
                <c:pt idx="173">
                  <c:v>6.2494845217733408E-2</c:v>
                </c:pt>
                <c:pt idx="174">
                  <c:v>6.2494845217733408E-2</c:v>
                </c:pt>
                <c:pt idx="175">
                  <c:v>6.1394027952056063E-2</c:v>
                </c:pt>
                <c:pt idx="176">
                  <c:v>6.4225382838022149E-2</c:v>
                </c:pt>
                <c:pt idx="177">
                  <c:v>5.8861737906411693E-2</c:v>
                </c:pt>
                <c:pt idx="178">
                  <c:v>6.0515558940036462E-2</c:v>
                </c:pt>
                <c:pt idx="179">
                  <c:v>5.6104432192137677E-2</c:v>
                </c:pt>
                <c:pt idx="180">
                  <c:v>5.6104432192137677E-2</c:v>
                </c:pt>
                <c:pt idx="181">
                  <c:v>5.6104432192137677E-2</c:v>
                </c:pt>
                <c:pt idx="182">
                  <c:v>5.676248985486132E-2</c:v>
                </c:pt>
                <c:pt idx="183">
                  <c:v>5.7865332988033313E-2</c:v>
                </c:pt>
                <c:pt idx="184">
                  <c:v>5.7724880471749396E-2</c:v>
                </c:pt>
                <c:pt idx="185">
                  <c:v>6.0323018241110526E-2</c:v>
                </c:pt>
                <c:pt idx="186">
                  <c:v>6.0323018241110526E-2</c:v>
                </c:pt>
                <c:pt idx="187">
                  <c:v>6.0323018241110526E-2</c:v>
                </c:pt>
                <c:pt idx="188">
                  <c:v>6.0323018241110526E-2</c:v>
                </c:pt>
                <c:pt idx="189">
                  <c:v>6.0323018241110526E-2</c:v>
                </c:pt>
                <c:pt idx="190">
                  <c:v>6.0323018241110526E-2</c:v>
                </c:pt>
                <c:pt idx="191">
                  <c:v>6.0323018241110526E-2</c:v>
                </c:pt>
                <c:pt idx="192">
                  <c:v>6.0323018241110526E-2</c:v>
                </c:pt>
                <c:pt idx="193">
                  <c:v>5.7122359536979972E-2</c:v>
                </c:pt>
                <c:pt idx="194">
                  <c:v>5.7122359536979972E-2</c:v>
                </c:pt>
                <c:pt idx="195">
                  <c:v>5.7122359536979972E-2</c:v>
                </c:pt>
                <c:pt idx="196">
                  <c:v>4.828578103069292E-2</c:v>
                </c:pt>
                <c:pt idx="197">
                  <c:v>4.5643849929088653E-2</c:v>
                </c:pt>
                <c:pt idx="198">
                  <c:v>4.4630513122314031E-2</c:v>
                </c:pt>
                <c:pt idx="199">
                  <c:v>4.5541452634510926E-2</c:v>
                </c:pt>
                <c:pt idx="200">
                  <c:v>4.092115563398846E-2</c:v>
                </c:pt>
                <c:pt idx="201">
                  <c:v>4.092115563398846E-2</c:v>
                </c:pt>
                <c:pt idx="202">
                  <c:v>4.092115563398846E-2</c:v>
                </c:pt>
                <c:pt idx="203">
                  <c:v>3.5168191846768782E-2</c:v>
                </c:pt>
                <c:pt idx="204">
                  <c:v>4.044238838708325E-2</c:v>
                </c:pt>
                <c:pt idx="205">
                  <c:v>3.6153500836693331E-2</c:v>
                </c:pt>
                <c:pt idx="206">
                  <c:v>3.9324235966527565E-2</c:v>
                </c:pt>
                <c:pt idx="207">
                  <c:v>4.0882467360967012E-2</c:v>
                </c:pt>
                <c:pt idx="208">
                  <c:v>4.0882467360967012E-2</c:v>
                </c:pt>
                <c:pt idx="209">
                  <c:v>4.0882467360967012E-2</c:v>
                </c:pt>
                <c:pt idx="210">
                  <c:v>4.4362283612997655E-2</c:v>
                </c:pt>
                <c:pt idx="211">
                  <c:v>4.8727573111514766E-2</c:v>
                </c:pt>
                <c:pt idx="212">
                  <c:v>4.4683445743458283E-2</c:v>
                </c:pt>
                <c:pt idx="213">
                  <c:v>4.932333285572299E-2</c:v>
                </c:pt>
                <c:pt idx="214">
                  <c:v>4.5184703979832097E-2</c:v>
                </c:pt>
                <c:pt idx="215">
                  <c:v>4.5184703979832097E-2</c:v>
                </c:pt>
                <c:pt idx="216">
                  <c:v>4.5184703979832097E-2</c:v>
                </c:pt>
                <c:pt idx="217">
                  <c:v>4.1680504795784556E-2</c:v>
                </c:pt>
                <c:pt idx="218">
                  <c:v>4.3861575971256839E-2</c:v>
                </c:pt>
                <c:pt idx="219">
                  <c:v>4.7845399362797081E-2</c:v>
                </c:pt>
                <c:pt idx="220">
                  <c:v>4.6579422998593079E-2</c:v>
                </c:pt>
                <c:pt idx="221">
                  <c:v>4.4923184819306128E-2</c:v>
                </c:pt>
                <c:pt idx="222">
                  <c:v>4.4923184819306128E-2</c:v>
                </c:pt>
                <c:pt idx="223">
                  <c:v>4.4923184819306128E-2</c:v>
                </c:pt>
                <c:pt idx="224">
                  <c:v>5.5887930193856405E-2</c:v>
                </c:pt>
                <c:pt idx="225">
                  <c:v>5.180354121720121E-2</c:v>
                </c:pt>
                <c:pt idx="226">
                  <c:v>4.8997347187265561E-2</c:v>
                </c:pt>
                <c:pt idx="227">
                  <c:v>4.2312684307809434E-2</c:v>
                </c:pt>
                <c:pt idx="228">
                  <c:v>4.4305808661899371E-2</c:v>
                </c:pt>
                <c:pt idx="229">
                  <c:v>4.4305808661899371E-2</c:v>
                </c:pt>
                <c:pt idx="230">
                  <c:v>4.4305808661899371E-2</c:v>
                </c:pt>
                <c:pt idx="231">
                  <c:v>3.9521397672759639E-2</c:v>
                </c:pt>
                <c:pt idx="232">
                  <c:v>4.3383022056957432E-2</c:v>
                </c:pt>
                <c:pt idx="233">
                  <c:v>4.5582994166719959E-2</c:v>
                </c:pt>
                <c:pt idx="234">
                  <c:v>5.2794318975694754E-2</c:v>
                </c:pt>
                <c:pt idx="235">
                  <c:v>4.3617763795255393E-2</c:v>
                </c:pt>
                <c:pt idx="236">
                  <c:v>4.3617763795255393E-2</c:v>
                </c:pt>
                <c:pt idx="237">
                  <c:v>4.3617763795255393E-2</c:v>
                </c:pt>
                <c:pt idx="238">
                  <c:v>4.3145662422277908E-2</c:v>
                </c:pt>
                <c:pt idx="239">
                  <c:v>4.6443213253650084E-2</c:v>
                </c:pt>
                <c:pt idx="240">
                  <c:v>4.5921382164369584E-2</c:v>
                </c:pt>
                <c:pt idx="241">
                  <c:v>5.0686576836136643E-2</c:v>
                </c:pt>
                <c:pt idx="242">
                  <c:v>5.0634556698596289E-2</c:v>
                </c:pt>
                <c:pt idx="243">
                  <c:v>5.0634556698596289E-2</c:v>
                </c:pt>
                <c:pt idx="244">
                  <c:v>5.0634556698596289E-2</c:v>
                </c:pt>
                <c:pt idx="245">
                  <c:v>5.2881913827660387E-2</c:v>
                </c:pt>
                <c:pt idx="246">
                  <c:v>5.3208531937995684E-2</c:v>
                </c:pt>
                <c:pt idx="247">
                  <c:v>5.0967607071201626E-2</c:v>
                </c:pt>
                <c:pt idx="248">
                  <c:v>5.1599400512291616E-2</c:v>
                </c:pt>
                <c:pt idx="249">
                  <c:v>4.9631147758264049E-2</c:v>
                </c:pt>
                <c:pt idx="250">
                  <c:v>4.9631147758264049E-2</c:v>
                </c:pt>
                <c:pt idx="251">
                  <c:v>4.9631147758264049E-2</c:v>
                </c:pt>
                <c:pt idx="252">
                  <c:v>4.9631147758264049E-2</c:v>
                </c:pt>
                <c:pt idx="253">
                  <c:v>3.9982428978438511E-2</c:v>
                </c:pt>
                <c:pt idx="254">
                  <c:v>3.9854126082467523E-2</c:v>
                </c:pt>
                <c:pt idx="255">
                  <c:v>3.4835306939730248E-2</c:v>
                </c:pt>
                <c:pt idx="256">
                  <c:v>3.4112579454145808E-2</c:v>
                </c:pt>
                <c:pt idx="257">
                  <c:v>3.4112579454145808E-2</c:v>
                </c:pt>
                <c:pt idx="258">
                  <c:v>3.4112579454145808E-2</c:v>
                </c:pt>
                <c:pt idx="259">
                  <c:v>3.1460306536776117E-2</c:v>
                </c:pt>
                <c:pt idx="260">
                  <c:v>3.8628808337135556E-2</c:v>
                </c:pt>
                <c:pt idx="261">
                  <c:v>4.1138626374826459E-2</c:v>
                </c:pt>
                <c:pt idx="262">
                  <c:v>4.0575833600800526E-2</c:v>
                </c:pt>
                <c:pt idx="263">
                  <c:v>4.1553424967933128E-2</c:v>
                </c:pt>
                <c:pt idx="264">
                  <c:v>4.1553424967933128E-2</c:v>
                </c:pt>
                <c:pt idx="265">
                  <c:v>4.1553424967933128E-2</c:v>
                </c:pt>
                <c:pt idx="266">
                  <c:v>4.7001791873929721E-2</c:v>
                </c:pt>
                <c:pt idx="267">
                  <c:v>4.5230961438417983E-2</c:v>
                </c:pt>
                <c:pt idx="268">
                  <c:v>4.5920773951933613E-2</c:v>
                </c:pt>
                <c:pt idx="269">
                  <c:v>4.6465785873718302E-2</c:v>
                </c:pt>
                <c:pt idx="270">
                  <c:v>4.7252485919184406E-2</c:v>
                </c:pt>
                <c:pt idx="271">
                  <c:v>4.7252485919184406E-2</c:v>
                </c:pt>
                <c:pt idx="272">
                  <c:v>4.7252485919184406E-2</c:v>
                </c:pt>
                <c:pt idx="273">
                  <c:v>4.7465005458023457E-2</c:v>
                </c:pt>
                <c:pt idx="274">
                  <c:v>4.7462281958119523E-2</c:v>
                </c:pt>
                <c:pt idx="275">
                  <c:v>4.5834711479903922E-2</c:v>
                </c:pt>
                <c:pt idx="276">
                  <c:v>4.5834711479903922E-2</c:v>
                </c:pt>
                <c:pt idx="277">
                  <c:v>4.5834711479903922E-2</c:v>
                </c:pt>
                <c:pt idx="278">
                  <c:v>4.5834711479903922E-2</c:v>
                </c:pt>
                <c:pt idx="279">
                  <c:v>4.5834711479903922E-2</c:v>
                </c:pt>
                <c:pt idx="280">
                  <c:v>4.4411954986153912E-2</c:v>
                </c:pt>
                <c:pt idx="281">
                  <c:v>4.4350213858802778E-2</c:v>
                </c:pt>
                <c:pt idx="282">
                  <c:v>4.6357069213298296E-2</c:v>
                </c:pt>
                <c:pt idx="283">
                  <c:v>4.9774481481843158E-2</c:v>
                </c:pt>
                <c:pt idx="284">
                  <c:v>4.8890077331859572E-2</c:v>
                </c:pt>
                <c:pt idx="285">
                  <c:v>4.8890077331859572E-2</c:v>
                </c:pt>
                <c:pt idx="286">
                  <c:v>4.8890077331859572E-2</c:v>
                </c:pt>
                <c:pt idx="287">
                  <c:v>4.3879348627254733E-2</c:v>
                </c:pt>
                <c:pt idx="288">
                  <c:v>4.446134235632071E-2</c:v>
                </c:pt>
                <c:pt idx="289">
                  <c:v>4.4517630203243508E-2</c:v>
                </c:pt>
                <c:pt idx="290">
                  <c:v>4.5943987860942004E-2</c:v>
                </c:pt>
                <c:pt idx="291">
                  <c:v>4.7441176538590368E-2</c:v>
                </c:pt>
                <c:pt idx="292">
                  <c:v>4.7441176538590368E-2</c:v>
                </c:pt>
                <c:pt idx="293">
                  <c:v>4.7441176538590368E-2</c:v>
                </c:pt>
                <c:pt idx="294">
                  <c:v>5.0713553615719831E-2</c:v>
                </c:pt>
                <c:pt idx="295">
                  <c:v>5.1171269280544718E-2</c:v>
                </c:pt>
                <c:pt idx="296">
                  <c:v>4.8969763021198265E-2</c:v>
                </c:pt>
                <c:pt idx="297">
                  <c:v>4.906906918823517E-2</c:v>
                </c:pt>
                <c:pt idx="298">
                  <c:v>4.6180163423341858E-2</c:v>
                </c:pt>
                <c:pt idx="299">
                  <c:v>4.6180163423341858E-2</c:v>
                </c:pt>
                <c:pt idx="300">
                  <c:v>4.6180163423341858E-2</c:v>
                </c:pt>
                <c:pt idx="301">
                  <c:v>4.5384396718395115E-2</c:v>
                </c:pt>
                <c:pt idx="302">
                  <c:v>4.593877749914288E-2</c:v>
                </c:pt>
                <c:pt idx="303">
                  <c:v>4.6641285245041408E-2</c:v>
                </c:pt>
                <c:pt idx="304">
                  <c:v>5.0090766086755556E-2</c:v>
                </c:pt>
                <c:pt idx="305">
                  <c:v>4.9187503963128876E-2</c:v>
                </c:pt>
                <c:pt idx="306">
                  <c:v>4.9187503963128876E-2</c:v>
                </c:pt>
                <c:pt idx="307">
                  <c:v>4.9187503963128876E-2</c:v>
                </c:pt>
                <c:pt idx="308">
                  <c:v>4.9187503963128876E-2</c:v>
                </c:pt>
                <c:pt idx="309">
                  <c:v>5.1223451296024569E-2</c:v>
                </c:pt>
                <c:pt idx="310">
                  <c:v>5.2613664629362455E-2</c:v>
                </c:pt>
                <c:pt idx="311">
                  <c:v>5.1639250802857584E-2</c:v>
                </c:pt>
                <c:pt idx="312">
                  <c:v>5.1680674564845819E-2</c:v>
                </c:pt>
                <c:pt idx="313">
                  <c:v>5.1680674564845819E-2</c:v>
                </c:pt>
                <c:pt idx="314">
                  <c:v>5.1680674564845819E-2</c:v>
                </c:pt>
                <c:pt idx="315">
                  <c:v>5.2544839034643354E-2</c:v>
                </c:pt>
                <c:pt idx="316">
                  <c:v>4.9426126451507235E-2</c:v>
                </c:pt>
                <c:pt idx="317">
                  <c:v>4.8893269410628881E-2</c:v>
                </c:pt>
                <c:pt idx="318">
                  <c:v>4.9557213298370706E-2</c:v>
                </c:pt>
                <c:pt idx="319">
                  <c:v>4.5739123453200303E-2</c:v>
                </c:pt>
                <c:pt idx="320">
                  <c:v>4.5739123453200303E-2</c:v>
                </c:pt>
                <c:pt idx="321">
                  <c:v>4.5739123453200303E-2</c:v>
                </c:pt>
                <c:pt idx="322">
                  <c:v>4.2306592786310104E-2</c:v>
                </c:pt>
                <c:pt idx="323">
                  <c:v>4.6640577491698254E-2</c:v>
                </c:pt>
                <c:pt idx="324">
                  <c:v>4.7927152868401768E-2</c:v>
                </c:pt>
                <c:pt idx="325">
                  <c:v>4.9401981882170598E-2</c:v>
                </c:pt>
                <c:pt idx="326">
                  <c:v>4.1936388391935031E-2</c:v>
                </c:pt>
                <c:pt idx="327">
                  <c:v>4.1936388391935031E-2</c:v>
                </c:pt>
                <c:pt idx="328">
                  <c:v>4.1936388391935031E-2</c:v>
                </c:pt>
                <c:pt idx="329">
                  <c:v>4.1436915815375785E-2</c:v>
                </c:pt>
                <c:pt idx="330">
                  <c:v>3.8750926189892287E-2</c:v>
                </c:pt>
                <c:pt idx="331">
                  <c:v>4.0284219010777611E-2</c:v>
                </c:pt>
                <c:pt idx="332">
                  <c:v>3.9441347251716219E-2</c:v>
                </c:pt>
                <c:pt idx="333">
                  <c:v>3.8985102279786688E-2</c:v>
                </c:pt>
                <c:pt idx="334">
                  <c:v>3.8985102279786688E-2</c:v>
                </c:pt>
                <c:pt idx="335">
                  <c:v>3.8985102279786688E-2</c:v>
                </c:pt>
                <c:pt idx="336">
                  <c:v>3.7964101421462781E-2</c:v>
                </c:pt>
                <c:pt idx="337">
                  <c:v>3.7293187686974538E-2</c:v>
                </c:pt>
                <c:pt idx="338">
                  <c:v>3.5815496497768828E-2</c:v>
                </c:pt>
                <c:pt idx="339">
                  <c:v>3.5369381384128817E-2</c:v>
                </c:pt>
                <c:pt idx="340">
                  <c:v>3.5605316408603205E-2</c:v>
                </c:pt>
                <c:pt idx="341">
                  <c:v>3.5605316408603205E-2</c:v>
                </c:pt>
                <c:pt idx="342">
                  <c:v>3.5605316408603205E-2</c:v>
                </c:pt>
                <c:pt idx="343">
                  <c:v>3.7547585333686406E-2</c:v>
                </c:pt>
                <c:pt idx="344">
                  <c:v>3.6999482503876635E-2</c:v>
                </c:pt>
                <c:pt idx="345">
                  <c:v>4.0589845059661456E-2</c:v>
                </c:pt>
                <c:pt idx="346">
                  <c:v>4.0670129776780972E-2</c:v>
                </c:pt>
                <c:pt idx="347">
                  <c:v>3.6023564611062264E-2</c:v>
                </c:pt>
                <c:pt idx="348">
                  <c:v>3.6023564611062264E-2</c:v>
                </c:pt>
                <c:pt idx="349">
                  <c:v>3.6023564611062264E-2</c:v>
                </c:pt>
                <c:pt idx="350">
                  <c:v>3.5862061788728306E-2</c:v>
                </c:pt>
                <c:pt idx="351">
                  <c:v>3.8116709633999268E-2</c:v>
                </c:pt>
                <c:pt idx="352">
                  <c:v>4.0479033639859829E-2</c:v>
                </c:pt>
                <c:pt idx="353">
                  <c:v>4.1124024560699524E-2</c:v>
                </c:pt>
                <c:pt idx="354">
                  <c:v>3.8519697488203275E-2</c:v>
                </c:pt>
                <c:pt idx="355">
                  <c:v>3.8519697488203275E-2</c:v>
                </c:pt>
                <c:pt idx="356">
                  <c:v>3.8519697488203275E-2</c:v>
                </c:pt>
                <c:pt idx="357">
                  <c:v>3.857916998862343E-2</c:v>
                </c:pt>
                <c:pt idx="358">
                  <c:v>3.6493973696910542E-2</c:v>
                </c:pt>
                <c:pt idx="359">
                  <c:v>3.6317680900509908E-2</c:v>
                </c:pt>
                <c:pt idx="360">
                  <c:v>3.2304337883536371E-2</c:v>
                </c:pt>
                <c:pt idx="361">
                  <c:v>2.9867947291273733E-2</c:v>
                </c:pt>
                <c:pt idx="362">
                  <c:v>2.9867947291273733E-2</c:v>
                </c:pt>
                <c:pt idx="363">
                  <c:v>2.9867947291273733E-2</c:v>
                </c:pt>
                <c:pt idx="364">
                  <c:v>2.1244537362679061E-2</c:v>
                </c:pt>
                <c:pt idx="365">
                  <c:v>2.0894173472220667E-2</c:v>
                </c:pt>
                <c:pt idx="366">
                  <c:v>2.2319983079465699E-2</c:v>
                </c:pt>
                <c:pt idx="367">
                  <c:v>1.9707693538582594E-2</c:v>
                </c:pt>
                <c:pt idx="368">
                  <c:v>2.3049512949479323E-2</c:v>
                </c:pt>
                <c:pt idx="369">
                  <c:v>2.3049512949479323E-2</c:v>
                </c:pt>
                <c:pt idx="370">
                  <c:v>2.3049512949479323E-2</c:v>
                </c:pt>
                <c:pt idx="371">
                  <c:v>1.609881147172354E-2</c:v>
                </c:pt>
                <c:pt idx="372">
                  <c:v>1.7279040491095632E-2</c:v>
                </c:pt>
                <c:pt idx="373">
                  <c:v>1.8584697410000572E-2</c:v>
                </c:pt>
                <c:pt idx="374">
                  <c:v>1.9727853214300373E-2</c:v>
                </c:pt>
                <c:pt idx="375">
                  <c:v>1.7114930239993886E-2</c:v>
                </c:pt>
                <c:pt idx="376">
                  <c:v>1.7114930239993886E-2</c:v>
                </c:pt>
                <c:pt idx="377">
                  <c:v>1.7114930239993886E-2</c:v>
                </c:pt>
                <c:pt idx="378">
                  <c:v>1.5516737170980566E-2</c:v>
                </c:pt>
                <c:pt idx="379">
                  <c:v>1.6539291186675409E-2</c:v>
                </c:pt>
                <c:pt idx="380">
                  <c:v>1.5640659322568973E-2</c:v>
                </c:pt>
                <c:pt idx="381">
                  <c:v>1.8491600372354533E-2</c:v>
                </c:pt>
                <c:pt idx="382">
                  <c:v>1.4925307303780611E-2</c:v>
                </c:pt>
                <c:pt idx="383">
                  <c:v>1.4925307303780611E-2</c:v>
                </c:pt>
                <c:pt idx="384">
                  <c:v>1.4925307303780611E-2</c:v>
                </c:pt>
                <c:pt idx="385">
                  <c:v>1.627613630984992E-2</c:v>
                </c:pt>
                <c:pt idx="386">
                  <c:v>1.6706327723795211E-2</c:v>
                </c:pt>
                <c:pt idx="387">
                  <c:v>1.8017570280896789E-2</c:v>
                </c:pt>
                <c:pt idx="388">
                  <c:v>2.1541931525031255E-2</c:v>
                </c:pt>
                <c:pt idx="389">
                  <c:v>2.0267073952188075E-2</c:v>
                </c:pt>
                <c:pt idx="390">
                  <c:v>2.0267073952188075E-2</c:v>
                </c:pt>
                <c:pt idx="391">
                  <c:v>2.0267073952188075E-2</c:v>
                </c:pt>
                <c:pt idx="392">
                  <c:v>2.3159952329654065E-2</c:v>
                </c:pt>
                <c:pt idx="393">
                  <c:v>2.2668024098476791E-2</c:v>
                </c:pt>
                <c:pt idx="394">
                  <c:v>2.3729603175762559E-2</c:v>
                </c:pt>
                <c:pt idx="395">
                  <c:v>2.4632478143943981E-2</c:v>
                </c:pt>
                <c:pt idx="396">
                  <c:v>2.1779568163856622E-2</c:v>
                </c:pt>
                <c:pt idx="397">
                  <c:v>2.1779568163856622E-2</c:v>
                </c:pt>
                <c:pt idx="398">
                  <c:v>2.1779568163856622E-2</c:v>
                </c:pt>
                <c:pt idx="399">
                  <c:v>2.0941343232392939E-2</c:v>
                </c:pt>
                <c:pt idx="400">
                  <c:v>1.8729084707813426E-2</c:v>
                </c:pt>
                <c:pt idx="401">
                  <c:v>1.7217694603833267E-2</c:v>
                </c:pt>
                <c:pt idx="402">
                  <c:v>1.5248853376348404E-2</c:v>
                </c:pt>
                <c:pt idx="403">
                  <c:v>1.3288791650954757E-2</c:v>
                </c:pt>
                <c:pt idx="404">
                  <c:v>1.3288791650954757E-2</c:v>
                </c:pt>
                <c:pt idx="405">
                  <c:v>1.3288791650954757E-2</c:v>
                </c:pt>
                <c:pt idx="406">
                  <c:v>1.3288791650954757E-2</c:v>
                </c:pt>
                <c:pt idx="407">
                  <c:v>1.556675693004772E-2</c:v>
                </c:pt>
                <c:pt idx="408">
                  <c:v>1.8121732657948919E-2</c:v>
                </c:pt>
                <c:pt idx="409">
                  <c:v>2.0580186047106874E-2</c:v>
                </c:pt>
                <c:pt idx="410">
                  <c:v>1.9958592828586363E-2</c:v>
                </c:pt>
                <c:pt idx="411">
                  <c:v>1.9958592828586363E-2</c:v>
                </c:pt>
                <c:pt idx="412">
                  <c:v>1.9958592828586363E-2</c:v>
                </c:pt>
                <c:pt idx="413">
                  <c:v>2.1068822553718891E-2</c:v>
                </c:pt>
                <c:pt idx="414">
                  <c:v>2.5566246551057548E-2</c:v>
                </c:pt>
                <c:pt idx="415">
                  <c:v>2.4613193984608928E-2</c:v>
                </c:pt>
                <c:pt idx="416">
                  <c:v>2.4586775091273161E-2</c:v>
                </c:pt>
                <c:pt idx="417">
                  <c:v>2.2362566799630557E-2</c:v>
                </c:pt>
                <c:pt idx="418">
                  <c:v>2.2362566799630557E-2</c:v>
                </c:pt>
                <c:pt idx="419">
                  <c:v>2.2362566799630557E-2</c:v>
                </c:pt>
                <c:pt idx="420">
                  <c:v>3.0143219569568003E-2</c:v>
                </c:pt>
                <c:pt idx="421">
                  <c:v>2.6471754673964454E-2</c:v>
                </c:pt>
                <c:pt idx="422">
                  <c:v>2.2169670899037763E-2</c:v>
                </c:pt>
                <c:pt idx="423">
                  <c:v>2.4898993263951064E-2</c:v>
                </c:pt>
                <c:pt idx="424">
                  <c:v>2.2317964235786358E-2</c:v>
                </c:pt>
                <c:pt idx="425">
                  <c:v>2.2317964235786358E-2</c:v>
                </c:pt>
                <c:pt idx="426">
                  <c:v>2.2317964235786358E-2</c:v>
                </c:pt>
                <c:pt idx="427">
                  <c:v>2.0898442492840785E-2</c:v>
                </c:pt>
                <c:pt idx="428">
                  <c:v>1.9172651927910733E-2</c:v>
                </c:pt>
                <c:pt idx="429">
                  <c:v>1.9172651927910733E-2</c:v>
                </c:pt>
                <c:pt idx="430">
                  <c:v>1.9172651927910733E-2</c:v>
                </c:pt>
                <c:pt idx="431">
                  <c:v>1.9172651927910733E-2</c:v>
                </c:pt>
                <c:pt idx="432">
                  <c:v>1.9172651927910733E-2</c:v>
                </c:pt>
                <c:pt idx="433">
                  <c:v>1.9172651927910733E-2</c:v>
                </c:pt>
                <c:pt idx="434">
                  <c:v>1.9172651927910733E-2</c:v>
                </c:pt>
                <c:pt idx="435">
                  <c:v>1.9172651927910733E-2</c:v>
                </c:pt>
                <c:pt idx="436">
                  <c:v>1.785794090341164E-2</c:v>
                </c:pt>
                <c:pt idx="437">
                  <c:v>1.6407178470747019E-2</c:v>
                </c:pt>
                <c:pt idx="438">
                  <c:v>1.8493335338164218E-2</c:v>
                </c:pt>
                <c:pt idx="439">
                  <c:v>1.8493335338164218E-2</c:v>
                </c:pt>
                <c:pt idx="440">
                  <c:v>1.8493335338164218E-2</c:v>
                </c:pt>
                <c:pt idx="441">
                  <c:v>1.8129052798352974E-2</c:v>
                </c:pt>
                <c:pt idx="442">
                  <c:v>1.6994810392384596E-2</c:v>
                </c:pt>
                <c:pt idx="443">
                  <c:v>1.5927803326447609E-2</c:v>
                </c:pt>
                <c:pt idx="444">
                  <c:v>1.4417045084365698E-2</c:v>
                </c:pt>
                <c:pt idx="445">
                  <c:v>1.4590051210910615E-2</c:v>
                </c:pt>
                <c:pt idx="446">
                  <c:v>1.4590051210910615E-2</c:v>
                </c:pt>
                <c:pt idx="447">
                  <c:v>1.4590051210910615E-2</c:v>
                </c:pt>
                <c:pt idx="448">
                  <c:v>1.3179232483073067E-2</c:v>
                </c:pt>
                <c:pt idx="449">
                  <c:v>1.4242233242609648E-2</c:v>
                </c:pt>
                <c:pt idx="450">
                  <c:v>1.6689581673228426E-2</c:v>
                </c:pt>
                <c:pt idx="451">
                  <c:v>2.059194597839209E-2</c:v>
                </c:pt>
                <c:pt idx="452">
                  <c:v>2.2298487085556262E-2</c:v>
                </c:pt>
                <c:pt idx="453">
                  <c:v>2.2298487085556262E-2</c:v>
                </c:pt>
                <c:pt idx="454">
                  <c:v>2.2298487085556262E-2</c:v>
                </c:pt>
                <c:pt idx="455">
                  <c:v>2.5222328116395687E-2</c:v>
                </c:pt>
                <c:pt idx="456">
                  <c:v>1.9761252193445045E-2</c:v>
                </c:pt>
                <c:pt idx="457">
                  <c:v>1.5378343355793578E-2</c:v>
                </c:pt>
                <c:pt idx="458">
                  <c:v>1.7056940905020301E-2</c:v>
                </c:pt>
                <c:pt idx="459">
                  <c:v>1.7027110416833358E-2</c:v>
                </c:pt>
                <c:pt idx="460">
                  <c:v>1.7027110416833358E-2</c:v>
                </c:pt>
                <c:pt idx="461">
                  <c:v>1.7027110416833358E-2</c:v>
                </c:pt>
                <c:pt idx="462">
                  <c:v>2.01130174109444E-2</c:v>
                </c:pt>
                <c:pt idx="463">
                  <c:v>1.9383982587577564E-2</c:v>
                </c:pt>
                <c:pt idx="464">
                  <c:v>2.355818565550849E-2</c:v>
                </c:pt>
                <c:pt idx="465">
                  <c:v>2.5094781943227673E-2</c:v>
                </c:pt>
                <c:pt idx="466">
                  <c:v>2.4943514519895293E-2</c:v>
                </c:pt>
                <c:pt idx="467">
                  <c:v>2.4943514519895293E-2</c:v>
                </c:pt>
                <c:pt idx="468">
                  <c:v>2.4943514519895293E-2</c:v>
                </c:pt>
                <c:pt idx="469">
                  <c:v>1.2526057518662759E-2</c:v>
                </c:pt>
                <c:pt idx="470">
                  <c:v>1.784108584612365E-2</c:v>
                </c:pt>
                <c:pt idx="471">
                  <c:v>1.0911165846347437E-2</c:v>
                </c:pt>
                <c:pt idx="472">
                  <c:v>1.3927224380782643E-2</c:v>
                </c:pt>
                <c:pt idx="473">
                  <c:v>1.5054083832770182E-2</c:v>
                </c:pt>
                <c:pt idx="474">
                  <c:v>1.5054083832770182E-2</c:v>
                </c:pt>
                <c:pt idx="475">
                  <c:v>1.5054083832770182E-2</c:v>
                </c:pt>
                <c:pt idx="476">
                  <c:v>1.155234330943411E-2</c:v>
                </c:pt>
                <c:pt idx="477">
                  <c:v>1.2908444453363921E-2</c:v>
                </c:pt>
                <c:pt idx="478">
                  <c:v>1.3280729630105625E-2</c:v>
                </c:pt>
                <c:pt idx="479">
                  <c:v>1.4953734334624214E-2</c:v>
                </c:pt>
                <c:pt idx="480">
                  <c:v>8.1922156823225345E-3</c:v>
                </c:pt>
                <c:pt idx="481">
                  <c:v>8.1922156823225345E-3</c:v>
                </c:pt>
                <c:pt idx="482">
                  <c:v>8.1922156823225345E-3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4.8831055420945901E-3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2.1124814822204296E-3</c:v>
                </c:pt>
                <c:pt idx="495">
                  <c:v>2.1124814822204296E-3</c:v>
                </c:pt>
                <c:pt idx="496">
                  <c:v>2.1124814822204296E-3</c:v>
                </c:pt>
                <c:pt idx="497">
                  <c:v>0</c:v>
                </c:pt>
                <c:pt idx="498">
                  <c:v>1.0762286455412329E-2</c:v>
                </c:pt>
                <c:pt idx="499">
                  <c:v>0</c:v>
                </c:pt>
                <c:pt idx="500">
                  <c:v>4.7871847576654858E-3</c:v>
                </c:pt>
                <c:pt idx="501">
                  <c:v>4.4189030605472635E-3</c:v>
                </c:pt>
                <c:pt idx="502">
                  <c:v>4.4189030605472635E-3</c:v>
                </c:pt>
                <c:pt idx="503">
                  <c:v>4.4189030605472635E-3</c:v>
                </c:pt>
                <c:pt idx="504">
                  <c:v>1.0033060102181413E-3</c:v>
                </c:pt>
                <c:pt idx="505">
                  <c:v>0</c:v>
                </c:pt>
                <c:pt idx="506">
                  <c:v>0</c:v>
                </c:pt>
                <c:pt idx="507">
                  <c:v>1.4225722428651277E-4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2.3103133513409091E-3</c:v>
                </c:pt>
                <c:pt idx="512">
                  <c:v>1.0056441744851652E-2</c:v>
                </c:pt>
                <c:pt idx="513">
                  <c:v>1.6675483075632713E-2</c:v>
                </c:pt>
                <c:pt idx="514">
                  <c:v>7.9341021200608486E-3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2.3545878298726342E-3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6.902319995080286E-3</c:v>
                </c:pt>
                <c:pt idx="529">
                  <c:v>7.4081092086613065E-3</c:v>
                </c:pt>
                <c:pt idx="530">
                  <c:v>7.4081092086613065E-3</c:v>
                </c:pt>
                <c:pt idx="531">
                  <c:v>7.4081092086613065E-3</c:v>
                </c:pt>
                <c:pt idx="532">
                  <c:v>5.6255691996729418E-3</c:v>
                </c:pt>
                <c:pt idx="533">
                  <c:v>4.1739194302584659E-3</c:v>
                </c:pt>
                <c:pt idx="534">
                  <c:v>4.941203381251591E-3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1.9326971844814356E-2</c:v>
                </c:pt>
                <c:pt idx="540">
                  <c:v>1.309219201110734E-2</c:v>
                </c:pt>
                <c:pt idx="541">
                  <c:v>0</c:v>
                </c:pt>
                <c:pt idx="542">
                  <c:v>2.6391070581629483E-3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4.2129428850429251E-3</c:v>
                </c:pt>
                <c:pt idx="548">
                  <c:v>7.393618659831902E-3</c:v>
                </c:pt>
                <c:pt idx="549">
                  <c:v>1.1592572823712288E-2</c:v>
                </c:pt>
                <c:pt idx="550">
                  <c:v>1.9792405039125827E-2</c:v>
                </c:pt>
                <c:pt idx="551">
                  <c:v>1.9792405039125827E-2</c:v>
                </c:pt>
                <c:pt idx="552">
                  <c:v>1.9792405039125827E-2</c:v>
                </c:pt>
                <c:pt idx="553">
                  <c:v>2.0312925152576655E-2</c:v>
                </c:pt>
                <c:pt idx="554">
                  <c:v>1.4186573510978739E-2</c:v>
                </c:pt>
                <c:pt idx="555">
                  <c:v>1.9262081548241383E-2</c:v>
                </c:pt>
                <c:pt idx="556">
                  <c:v>1.987390060573313E-2</c:v>
                </c:pt>
                <c:pt idx="557">
                  <c:v>2.348729700879193E-2</c:v>
                </c:pt>
                <c:pt idx="558">
                  <c:v>2.348729700879193E-2</c:v>
                </c:pt>
                <c:pt idx="559">
                  <c:v>2.348729700879193E-2</c:v>
                </c:pt>
                <c:pt idx="560">
                  <c:v>2.612667218190512E-2</c:v>
                </c:pt>
                <c:pt idx="561">
                  <c:v>2.2235873116851712E-2</c:v>
                </c:pt>
                <c:pt idx="562">
                  <c:v>1.9753885993867071E-2</c:v>
                </c:pt>
                <c:pt idx="563">
                  <c:v>2.0416351802556854E-2</c:v>
                </c:pt>
                <c:pt idx="564">
                  <c:v>1.6506794044364392E-2</c:v>
                </c:pt>
                <c:pt idx="565">
                  <c:v>1.6506794044364392E-2</c:v>
                </c:pt>
                <c:pt idx="566">
                  <c:v>1.6506794044364392E-2</c:v>
                </c:pt>
                <c:pt idx="567">
                  <c:v>1.4732813982390125E-2</c:v>
                </c:pt>
                <c:pt idx="568">
                  <c:v>1.2934325412923497E-2</c:v>
                </c:pt>
                <c:pt idx="569">
                  <c:v>1.2934325412923497E-2</c:v>
                </c:pt>
                <c:pt idx="570">
                  <c:v>1.2934325412923497E-2</c:v>
                </c:pt>
                <c:pt idx="571">
                  <c:v>1.2934325412923497E-2</c:v>
                </c:pt>
                <c:pt idx="572">
                  <c:v>1.2934325412923497E-2</c:v>
                </c:pt>
                <c:pt idx="573">
                  <c:v>1.2934325412923497E-2</c:v>
                </c:pt>
                <c:pt idx="574">
                  <c:v>1.2934325412923497E-2</c:v>
                </c:pt>
                <c:pt idx="575">
                  <c:v>1.2934325412923497E-2</c:v>
                </c:pt>
                <c:pt idx="576">
                  <c:v>1.9251693502831846E-2</c:v>
                </c:pt>
                <c:pt idx="577">
                  <c:v>1.222121311307045E-2</c:v>
                </c:pt>
                <c:pt idx="578">
                  <c:v>1.2589455511211489E-2</c:v>
                </c:pt>
                <c:pt idx="579">
                  <c:v>1.2589455511211489E-2</c:v>
                </c:pt>
                <c:pt idx="580">
                  <c:v>1.2589455511211489E-2</c:v>
                </c:pt>
                <c:pt idx="581">
                  <c:v>9.4046039563853157E-3</c:v>
                </c:pt>
                <c:pt idx="582">
                  <c:v>1.8496485875140634E-2</c:v>
                </c:pt>
                <c:pt idx="583">
                  <c:v>1.6929745837420351E-2</c:v>
                </c:pt>
                <c:pt idx="584">
                  <c:v>2.0513336253995762E-2</c:v>
                </c:pt>
                <c:pt idx="585">
                  <c:v>2.3193459626734358E-2</c:v>
                </c:pt>
                <c:pt idx="586">
                  <c:v>2.3193459626734358E-2</c:v>
                </c:pt>
                <c:pt idx="587">
                  <c:v>2.3193459626734358E-2</c:v>
                </c:pt>
                <c:pt idx="588">
                  <c:v>2.3793236888720037E-2</c:v>
                </c:pt>
                <c:pt idx="589">
                  <c:v>2.7929332378753169E-2</c:v>
                </c:pt>
                <c:pt idx="590">
                  <c:v>2.6185585912385401E-2</c:v>
                </c:pt>
                <c:pt idx="591">
                  <c:v>2.1137629134856506E-2</c:v>
                </c:pt>
                <c:pt idx="592">
                  <c:v>2.1218348221509808E-2</c:v>
                </c:pt>
                <c:pt idx="593">
                  <c:v>2.1218348221509808E-2</c:v>
                </c:pt>
                <c:pt idx="594">
                  <c:v>2.1218348221509808E-2</c:v>
                </c:pt>
                <c:pt idx="595">
                  <c:v>1.3546705640940515E-2</c:v>
                </c:pt>
                <c:pt idx="596">
                  <c:v>1.1815801502178647E-2</c:v>
                </c:pt>
                <c:pt idx="597">
                  <c:v>6.912597218006078E-3</c:v>
                </c:pt>
                <c:pt idx="598">
                  <c:v>6.0037298338815326E-3</c:v>
                </c:pt>
                <c:pt idx="599">
                  <c:v>3.1826744493288484E-3</c:v>
                </c:pt>
                <c:pt idx="600">
                  <c:v>3.1826744493288484E-3</c:v>
                </c:pt>
                <c:pt idx="601">
                  <c:v>3.1826744493288484E-3</c:v>
                </c:pt>
                <c:pt idx="602">
                  <c:v>0</c:v>
                </c:pt>
                <c:pt idx="603">
                  <c:v>0</c:v>
                </c:pt>
                <c:pt idx="604">
                  <c:v>1.7962589407981566E-3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5.8742665816432504E-3</c:v>
                </c:pt>
                <c:pt idx="611">
                  <c:v>3.9407337473496007E-4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4.0927106746411201E-3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1.5106745730556481E-3</c:v>
                </c:pt>
                <c:pt idx="625">
                  <c:v>4.3273532060726927E-3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2.3166934444354137E-3</c:v>
                </c:pt>
                <c:pt idx="631">
                  <c:v>0</c:v>
                </c:pt>
                <c:pt idx="632">
                  <c:v>0</c:v>
                </c:pt>
                <c:pt idx="633">
                  <c:v>2.6853491626516179E-3</c:v>
                </c:pt>
                <c:pt idx="634">
                  <c:v>3.1000513681486153E-3</c:v>
                </c:pt>
                <c:pt idx="635">
                  <c:v>3.1000513681486153E-3</c:v>
                </c:pt>
                <c:pt idx="636">
                  <c:v>3.1000513681486153E-3</c:v>
                </c:pt>
                <c:pt idx="637">
                  <c:v>0</c:v>
                </c:pt>
                <c:pt idx="638">
                  <c:v>7.9513338343562001E-4</c:v>
                </c:pt>
                <c:pt idx="639">
                  <c:v>0</c:v>
                </c:pt>
                <c:pt idx="640">
                  <c:v>3.9066948255706002E-4</c:v>
                </c:pt>
                <c:pt idx="641">
                  <c:v>3.9066948255706002E-4</c:v>
                </c:pt>
                <c:pt idx="642">
                  <c:v>3.9066948255706002E-4</c:v>
                </c:pt>
                <c:pt idx="643">
                  <c:v>3.9066948255706002E-4</c:v>
                </c:pt>
                <c:pt idx="644">
                  <c:v>2.3956870572082734E-3</c:v>
                </c:pt>
                <c:pt idx="645">
                  <c:v>1.2628657032413559E-2</c:v>
                </c:pt>
                <c:pt idx="646">
                  <c:v>1.5935421853987441E-2</c:v>
                </c:pt>
                <c:pt idx="647">
                  <c:v>2.2241642152926677E-2</c:v>
                </c:pt>
                <c:pt idx="648">
                  <c:v>1.6413463831431163E-2</c:v>
                </c:pt>
                <c:pt idx="649">
                  <c:v>1.6413463831431163E-2</c:v>
                </c:pt>
                <c:pt idx="650">
                  <c:v>1.6413463831431163E-2</c:v>
                </c:pt>
                <c:pt idx="651">
                  <c:v>7.1921840985458285E-3</c:v>
                </c:pt>
                <c:pt idx="652">
                  <c:v>4.4311587247063411E-3</c:v>
                </c:pt>
                <c:pt idx="653">
                  <c:v>6.0879078229495454E-3</c:v>
                </c:pt>
                <c:pt idx="654">
                  <c:v>2.4170800065456133E-3</c:v>
                </c:pt>
                <c:pt idx="655">
                  <c:v>6.605701358744831E-3</c:v>
                </c:pt>
                <c:pt idx="656">
                  <c:v>6.605701358744831E-3</c:v>
                </c:pt>
                <c:pt idx="657">
                  <c:v>6.605701358744831E-3</c:v>
                </c:pt>
                <c:pt idx="658">
                  <c:v>5.6523533710490792E-3</c:v>
                </c:pt>
                <c:pt idx="659">
                  <c:v>0</c:v>
                </c:pt>
                <c:pt idx="660">
                  <c:v>1.8732327296632212E-3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1.9245552243228881E-3</c:v>
                </c:pt>
                <c:pt idx="668">
                  <c:v>1.9197980449726759E-2</c:v>
                </c:pt>
                <c:pt idx="669">
                  <c:v>2.1531352899966549E-2</c:v>
                </c:pt>
                <c:pt idx="670">
                  <c:v>2.1531352899966549E-2</c:v>
                </c:pt>
                <c:pt idx="671">
                  <c:v>2.1531352899966549E-2</c:v>
                </c:pt>
                <c:pt idx="672">
                  <c:v>1.0205206671476952E-2</c:v>
                </c:pt>
                <c:pt idx="673">
                  <c:v>6.2878371042223158E-3</c:v>
                </c:pt>
                <c:pt idx="674">
                  <c:v>7.6651636317107696E-3</c:v>
                </c:pt>
                <c:pt idx="675">
                  <c:v>5.284509269481874E-3</c:v>
                </c:pt>
                <c:pt idx="676">
                  <c:v>3.4327616361490287E-3</c:v>
                </c:pt>
                <c:pt idx="677">
                  <c:v>3.4327616361490287E-3</c:v>
                </c:pt>
                <c:pt idx="678">
                  <c:v>3.4327616361490287E-3</c:v>
                </c:pt>
                <c:pt idx="679">
                  <c:v>0</c:v>
                </c:pt>
                <c:pt idx="680">
                  <c:v>2.9240077984534762E-3</c:v>
                </c:pt>
                <c:pt idx="681">
                  <c:v>3.2884504064856213E-3</c:v>
                </c:pt>
                <c:pt idx="682">
                  <c:v>3.1307224345320517E-3</c:v>
                </c:pt>
                <c:pt idx="683">
                  <c:v>1.1676718897254412E-3</c:v>
                </c:pt>
                <c:pt idx="684">
                  <c:v>1.1676718897254412E-3</c:v>
                </c:pt>
                <c:pt idx="685">
                  <c:v>1.1676718897254412E-3</c:v>
                </c:pt>
                <c:pt idx="686">
                  <c:v>8.5639725102510944E-3</c:v>
                </c:pt>
                <c:pt idx="687">
                  <c:v>1.5552709344058391E-2</c:v>
                </c:pt>
                <c:pt idx="688">
                  <c:v>1.292012166272305E-2</c:v>
                </c:pt>
                <c:pt idx="689">
                  <c:v>2.2575453143067525E-2</c:v>
                </c:pt>
                <c:pt idx="690">
                  <c:v>3.6694477032320094E-2</c:v>
                </c:pt>
                <c:pt idx="691">
                  <c:v>3.6694477032320094E-2</c:v>
                </c:pt>
                <c:pt idx="692">
                  <c:v>3.6694477032320094E-2</c:v>
                </c:pt>
                <c:pt idx="693">
                  <c:v>3.6694477032320094E-2</c:v>
                </c:pt>
                <c:pt idx="694">
                  <c:v>2.9465670096232799E-2</c:v>
                </c:pt>
                <c:pt idx="695">
                  <c:v>2.2785581555884726E-2</c:v>
                </c:pt>
                <c:pt idx="696">
                  <c:v>3.2669104937608218E-2</c:v>
                </c:pt>
                <c:pt idx="697">
                  <c:v>5.1138159972437203E-2</c:v>
                </c:pt>
                <c:pt idx="698">
                  <c:v>5.1138159972437203E-2</c:v>
                </c:pt>
                <c:pt idx="699">
                  <c:v>5.1138159972437203E-2</c:v>
                </c:pt>
                <c:pt idx="700">
                  <c:v>5.9578454542162151E-2</c:v>
                </c:pt>
                <c:pt idx="701">
                  <c:v>4.4202541394885442E-2</c:v>
                </c:pt>
                <c:pt idx="702">
                  <c:v>5.9131103916132188E-2</c:v>
                </c:pt>
                <c:pt idx="703">
                  <c:v>6.6460610719929814E-2</c:v>
                </c:pt>
                <c:pt idx="704">
                  <c:v>7.8414862258242013E-2</c:v>
                </c:pt>
                <c:pt idx="705">
                  <c:v>7.8414862258242013E-2</c:v>
                </c:pt>
                <c:pt idx="706">
                  <c:v>7.8414862258242013E-2</c:v>
                </c:pt>
                <c:pt idx="707">
                  <c:v>6.9204780907205721E-2</c:v>
                </c:pt>
                <c:pt idx="708">
                  <c:v>7.8930705445869664E-2</c:v>
                </c:pt>
                <c:pt idx="709">
                  <c:v>0.10860408284580803</c:v>
                </c:pt>
                <c:pt idx="710">
                  <c:v>8.0393141827260095E-2</c:v>
                </c:pt>
                <c:pt idx="711">
                  <c:v>6.0331006069843429E-2</c:v>
                </c:pt>
                <c:pt idx="712">
                  <c:v>6.0331006069843429E-2</c:v>
                </c:pt>
                <c:pt idx="713">
                  <c:v>6.0331006069843429E-2</c:v>
                </c:pt>
                <c:pt idx="714">
                  <c:v>5.6481176840432412E-2</c:v>
                </c:pt>
                <c:pt idx="715">
                  <c:v>6.1593481669195538E-2</c:v>
                </c:pt>
                <c:pt idx="716">
                  <c:v>7.3744858761236598E-2</c:v>
                </c:pt>
                <c:pt idx="717">
                  <c:v>6.7862865560809338E-2</c:v>
                </c:pt>
                <c:pt idx="718">
                  <c:v>5.6531420851103298E-2</c:v>
                </c:pt>
                <c:pt idx="719">
                  <c:v>5.6531420851103298E-2</c:v>
                </c:pt>
                <c:pt idx="720">
                  <c:v>5.6531420851103298E-2</c:v>
                </c:pt>
                <c:pt idx="721">
                  <c:v>6.3283010718742538E-2</c:v>
                </c:pt>
                <c:pt idx="722">
                  <c:v>6.3502945315470183E-2</c:v>
                </c:pt>
                <c:pt idx="723">
                  <c:v>6.7000473222139867E-2</c:v>
                </c:pt>
                <c:pt idx="724">
                  <c:v>5.9390986692818282E-2</c:v>
                </c:pt>
                <c:pt idx="725">
                  <c:v>6.7620423514467842E-2</c:v>
                </c:pt>
                <c:pt idx="726">
                  <c:v>6.7620423514467842E-2</c:v>
                </c:pt>
                <c:pt idx="727">
                  <c:v>6.7620423514467842E-2</c:v>
                </c:pt>
                <c:pt idx="728">
                  <c:v>8.7310495719014947E-2</c:v>
                </c:pt>
                <c:pt idx="729">
                  <c:v>8.625989926340738E-2</c:v>
                </c:pt>
                <c:pt idx="730">
                  <c:v>7.6554498215841371E-2</c:v>
                </c:pt>
                <c:pt idx="731">
                  <c:v>8.7476009918204256E-2</c:v>
                </c:pt>
                <c:pt idx="732">
                  <c:v>8.8965965379661394E-2</c:v>
                </c:pt>
                <c:pt idx="733">
                  <c:v>8.8965965379661394E-2</c:v>
                </c:pt>
                <c:pt idx="734">
                  <c:v>8.8965965379661394E-2</c:v>
                </c:pt>
                <c:pt idx="735">
                  <c:v>8.6194897522932079E-2</c:v>
                </c:pt>
                <c:pt idx="736">
                  <c:v>7.8415905082451554E-2</c:v>
                </c:pt>
                <c:pt idx="737">
                  <c:v>8.3556346906478729E-2</c:v>
                </c:pt>
                <c:pt idx="738">
                  <c:v>8.5720780141919639E-2</c:v>
                </c:pt>
                <c:pt idx="739">
                  <c:v>7.9725648564950236E-2</c:v>
                </c:pt>
                <c:pt idx="740">
                  <c:v>7.9725648564950236E-2</c:v>
                </c:pt>
                <c:pt idx="741">
                  <c:v>7.9725648564950236E-2</c:v>
                </c:pt>
                <c:pt idx="742">
                  <c:v>6.7288017806091394E-2</c:v>
                </c:pt>
                <c:pt idx="743">
                  <c:v>6.4594923359557299E-2</c:v>
                </c:pt>
                <c:pt idx="744">
                  <c:v>5.94218445807837E-2</c:v>
                </c:pt>
                <c:pt idx="745">
                  <c:v>5.7608974622304188E-2</c:v>
                </c:pt>
                <c:pt idx="746">
                  <c:v>5.9934520168095196E-2</c:v>
                </c:pt>
                <c:pt idx="747">
                  <c:v>5.9934520168095196E-2</c:v>
                </c:pt>
                <c:pt idx="748">
                  <c:v>5.9934520168095196E-2</c:v>
                </c:pt>
                <c:pt idx="749">
                  <c:v>6.004423838556594E-2</c:v>
                </c:pt>
                <c:pt idx="750">
                  <c:v>7.7666711830306268E-2</c:v>
                </c:pt>
                <c:pt idx="751">
                  <c:v>7.1426784370515084E-2</c:v>
                </c:pt>
                <c:pt idx="752">
                  <c:v>7.374467984729316E-2</c:v>
                </c:pt>
                <c:pt idx="753">
                  <c:v>8.0530133920032165E-2</c:v>
                </c:pt>
                <c:pt idx="754">
                  <c:v>8.0530133920032165E-2</c:v>
                </c:pt>
                <c:pt idx="755">
                  <c:v>8.0530133920032165E-2</c:v>
                </c:pt>
                <c:pt idx="756">
                  <c:v>0.10285046792904373</c:v>
                </c:pt>
                <c:pt idx="757">
                  <c:v>0.1230802895706099</c:v>
                </c:pt>
                <c:pt idx="758">
                  <c:v>0.11888605485667747</c:v>
                </c:pt>
                <c:pt idx="759">
                  <c:v>0.10779600433555736</c:v>
                </c:pt>
                <c:pt idx="760">
                  <c:v>9.6454910383032E-2</c:v>
                </c:pt>
                <c:pt idx="761">
                  <c:v>9.6454910383032E-2</c:v>
                </c:pt>
                <c:pt idx="762">
                  <c:v>9.6454910383032E-2</c:v>
                </c:pt>
                <c:pt idx="763">
                  <c:v>9.5886633139688593E-2</c:v>
                </c:pt>
                <c:pt idx="764">
                  <c:v>9.4599260832725407E-2</c:v>
                </c:pt>
                <c:pt idx="765">
                  <c:v>9.5557794756523928E-2</c:v>
                </c:pt>
                <c:pt idx="766">
                  <c:v>9.5557794756523928E-2</c:v>
                </c:pt>
                <c:pt idx="767">
                  <c:v>9.5557794756523928E-2</c:v>
                </c:pt>
                <c:pt idx="768">
                  <c:v>9.5557794756523928E-2</c:v>
                </c:pt>
                <c:pt idx="769">
                  <c:v>9.5557794756523928E-2</c:v>
                </c:pt>
                <c:pt idx="770">
                  <c:v>0.1050958935626839</c:v>
                </c:pt>
                <c:pt idx="771">
                  <c:v>0.10071707173878597</c:v>
                </c:pt>
                <c:pt idx="772">
                  <c:v>9.531997511110768E-2</c:v>
                </c:pt>
                <c:pt idx="773">
                  <c:v>0.10250068498189446</c:v>
                </c:pt>
                <c:pt idx="774">
                  <c:v>0.1023913006403403</c:v>
                </c:pt>
                <c:pt idx="775">
                  <c:v>0.1023913006403403</c:v>
                </c:pt>
                <c:pt idx="776">
                  <c:v>0.1023913006403403</c:v>
                </c:pt>
                <c:pt idx="777">
                  <c:v>0.11070279277167894</c:v>
                </c:pt>
                <c:pt idx="778">
                  <c:v>0.11740657651727548</c:v>
                </c:pt>
                <c:pt idx="779">
                  <c:v>0.10592918250595373</c:v>
                </c:pt>
                <c:pt idx="780">
                  <c:v>0.10781994621624935</c:v>
                </c:pt>
                <c:pt idx="781">
                  <c:v>0.10667750448577307</c:v>
                </c:pt>
                <c:pt idx="782">
                  <c:v>0.10667750448577307</c:v>
                </c:pt>
                <c:pt idx="783">
                  <c:v>0.10667750448577307</c:v>
                </c:pt>
                <c:pt idx="784">
                  <c:v>9.9802229720459601E-2</c:v>
                </c:pt>
                <c:pt idx="785">
                  <c:v>9.947682142530434E-2</c:v>
                </c:pt>
                <c:pt idx="786">
                  <c:v>0.10546888630243167</c:v>
                </c:pt>
                <c:pt idx="787">
                  <c:v>0.10187237186779374</c:v>
                </c:pt>
                <c:pt idx="788">
                  <c:v>0.10547188748791358</c:v>
                </c:pt>
                <c:pt idx="789">
                  <c:v>0.10547188748791358</c:v>
                </c:pt>
                <c:pt idx="790">
                  <c:v>0.10547188748791358</c:v>
                </c:pt>
                <c:pt idx="791">
                  <c:v>0.10544583078519054</c:v>
                </c:pt>
                <c:pt idx="792">
                  <c:v>0.11242131564577706</c:v>
                </c:pt>
                <c:pt idx="793">
                  <c:v>0.1102926476534446</c:v>
                </c:pt>
                <c:pt idx="794">
                  <c:v>0.1102926476534446</c:v>
                </c:pt>
                <c:pt idx="795">
                  <c:v>0.1102926476534446</c:v>
                </c:pt>
                <c:pt idx="796">
                  <c:v>0.1102926476534446</c:v>
                </c:pt>
                <c:pt idx="797">
                  <c:v>0.1102926476534446</c:v>
                </c:pt>
                <c:pt idx="798">
                  <c:v>0.1102926476534446</c:v>
                </c:pt>
                <c:pt idx="799">
                  <c:v>0.1102926476534446</c:v>
                </c:pt>
                <c:pt idx="800">
                  <c:v>0.1102926476534446</c:v>
                </c:pt>
                <c:pt idx="801">
                  <c:v>9.9665530257210033E-2</c:v>
                </c:pt>
                <c:pt idx="802">
                  <c:v>9.7842764651549174E-2</c:v>
                </c:pt>
                <c:pt idx="803">
                  <c:v>9.7842764651549174E-2</c:v>
                </c:pt>
                <c:pt idx="804">
                  <c:v>9.7842764651549174E-2</c:v>
                </c:pt>
                <c:pt idx="805">
                  <c:v>8.4632740084198632E-2</c:v>
                </c:pt>
                <c:pt idx="806">
                  <c:v>8.7927681475632458E-2</c:v>
                </c:pt>
                <c:pt idx="807">
                  <c:v>8.6472187156483749E-2</c:v>
                </c:pt>
                <c:pt idx="808">
                  <c:v>7.9785930780296499E-2</c:v>
                </c:pt>
                <c:pt idx="809">
                  <c:v>7.7766279659370219E-2</c:v>
                </c:pt>
                <c:pt idx="810">
                  <c:v>7.7766279659370219E-2</c:v>
                </c:pt>
                <c:pt idx="811">
                  <c:v>7.7766279659370219E-2</c:v>
                </c:pt>
                <c:pt idx="812">
                  <c:v>7.8471402364539533E-2</c:v>
                </c:pt>
                <c:pt idx="813">
                  <c:v>7.4624795560181312E-2</c:v>
                </c:pt>
                <c:pt idx="814">
                  <c:v>8.116939554397562E-2</c:v>
                </c:pt>
                <c:pt idx="815">
                  <c:v>7.9484994817574317E-2</c:v>
                </c:pt>
                <c:pt idx="816">
                  <c:v>7.3821251554655909E-2</c:v>
                </c:pt>
                <c:pt idx="817">
                  <c:v>7.3821251554655909E-2</c:v>
                </c:pt>
                <c:pt idx="818">
                  <c:v>7.3821251554655909E-2</c:v>
                </c:pt>
                <c:pt idx="819">
                  <c:v>7.4733873720431276E-2</c:v>
                </c:pt>
                <c:pt idx="820">
                  <c:v>7.3533631038646075E-2</c:v>
                </c:pt>
                <c:pt idx="821">
                  <c:v>7.6036173442954436E-2</c:v>
                </c:pt>
                <c:pt idx="822">
                  <c:v>7.846467766345977E-2</c:v>
                </c:pt>
                <c:pt idx="823">
                  <c:v>8.1444450095983334E-2</c:v>
                </c:pt>
                <c:pt idx="824">
                  <c:v>8.1444450095983334E-2</c:v>
                </c:pt>
                <c:pt idx="825">
                  <c:v>8.1444450095983334E-2</c:v>
                </c:pt>
                <c:pt idx="826">
                  <c:v>8.6284836006235932E-2</c:v>
                </c:pt>
                <c:pt idx="827">
                  <c:v>8.9402985784486688E-2</c:v>
                </c:pt>
                <c:pt idx="828">
                  <c:v>7.9346231074279294E-2</c:v>
                </c:pt>
                <c:pt idx="829">
                  <c:v>7.7541752485808746E-2</c:v>
                </c:pt>
                <c:pt idx="830">
                  <c:v>7.2071668783809661E-2</c:v>
                </c:pt>
                <c:pt idx="831">
                  <c:v>7.2071668783809661E-2</c:v>
                </c:pt>
                <c:pt idx="832">
                  <c:v>7.2071668783809661E-2</c:v>
                </c:pt>
                <c:pt idx="833">
                  <c:v>7.4802438418501094E-2</c:v>
                </c:pt>
                <c:pt idx="834">
                  <c:v>7.4865435215260567E-2</c:v>
                </c:pt>
                <c:pt idx="835">
                  <c:v>7.4387030988796732E-2</c:v>
                </c:pt>
                <c:pt idx="836">
                  <c:v>7.7300654716701223E-2</c:v>
                </c:pt>
                <c:pt idx="837">
                  <c:v>8.0912074550351876E-2</c:v>
                </c:pt>
                <c:pt idx="838">
                  <c:v>8.0912074550351876E-2</c:v>
                </c:pt>
                <c:pt idx="839">
                  <c:v>8.0912074550351876E-2</c:v>
                </c:pt>
                <c:pt idx="840">
                  <c:v>7.6580339828161259E-2</c:v>
                </c:pt>
                <c:pt idx="841">
                  <c:v>8.0504353054801414E-2</c:v>
                </c:pt>
                <c:pt idx="842">
                  <c:v>8.4379473868566812E-2</c:v>
                </c:pt>
                <c:pt idx="843">
                  <c:v>7.9752396468625864E-2</c:v>
                </c:pt>
                <c:pt idx="844">
                  <c:v>7.9160501304573638E-2</c:v>
                </c:pt>
                <c:pt idx="845">
                  <c:v>7.9160501304573638E-2</c:v>
                </c:pt>
                <c:pt idx="846">
                  <c:v>7.9160501304573638E-2</c:v>
                </c:pt>
                <c:pt idx="847">
                  <c:v>8.2500692305896739E-2</c:v>
                </c:pt>
                <c:pt idx="848">
                  <c:v>8.1797290358656682E-2</c:v>
                </c:pt>
                <c:pt idx="849">
                  <c:v>7.8976729515677913E-2</c:v>
                </c:pt>
                <c:pt idx="850">
                  <c:v>8.0523739110406001E-2</c:v>
                </c:pt>
                <c:pt idx="851">
                  <c:v>9.4809514052965227E-2</c:v>
                </c:pt>
                <c:pt idx="852">
                  <c:v>9.4809514052965227E-2</c:v>
                </c:pt>
                <c:pt idx="853">
                  <c:v>9.4809514052965227E-2</c:v>
                </c:pt>
                <c:pt idx="854">
                  <c:v>9.6702628146922986E-2</c:v>
                </c:pt>
                <c:pt idx="855">
                  <c:v>9.2011974675716535E-2</c:v>
                </c:pt>
                <c:pt idx="856">
                  <c:v>8.249238178407059E-2</c:v>
                </c:pt>
                <c:pt idx="857">
                  <c:v>8.4417737446820573E-2</c:v>
                </c:pt>
                <c:pt idx="858">
                  <c:v>8.727136593826923E-2</c:v>
                </c:pt>
                <c:pt idx="859">
                  <c:v>8.727136593826923E-2</c:v>
                </c:pt>
                <c:pt idx="860">
                  <c:v>8.727136593826923E-2</c:v>
                </c:pt>
                <c:pt idx="861">
                  <c:v>8.2916994067064431E-2</c:v>
                </c:pt>
                <c:pt idx="862">
                  <c:v>8.7690190370364074E-2</c:v>
                </c:pt>
                <c:pt idx="863">
                  <c:v>8.6847283931559494E-2</c:v>
                </c:pt>
                <c:pt idx="864">
                  <c:v>8.7291339651616617E-2</c:v>
                </c:pt>
                <c:pt idx="865">
                  <c:v>8.8418464320128676E-2</c:v>
                </c:pt>
                <c:pt idx="866">
                  <c:v>8.8418464320128676E-2</c:v>
                </c:pt>
                <c:pt idx="867">
                  <c:v>8.8418464320128676E-2</c:v>
                </c:pt>
                <c:pt idx="868">
                  <c:v>8.0423282710415545E-2</c:v>
                </c:pt>
                <c:pt idx="869">
                  <c:v>8.4199640582727442E-2</c:v>
                </c:pt>
                <c:pt idx="870">
                  <c:v>8.3760843667485374E-2</c:v>
                </c:pt>
                <c:pt idx="871">
                  <c:v>7.913365857355148E-2</c:v>
                </c:pt>
                <c:pt idx="872">
                  <c:v>7.8686478718269615E-2</c:v>
                </c:pt>
                <c:pt idx="873">
                  <c:v>7.8686478718269615E-2</c:v>
                </c:pt>
                <c:pt idx="874">
                  <c:v>7.8686478718269615E-2</c:v>
                </c:pt>
                <c:pt idx="875">
                  <c:v>6.9443056665437042E-2</c:v>
                </c:pt>
                <c:pt idx="876">
                  <c:v>6.8207468583445841E-2</c:v>
                </c:pt>
                <c:pt idx="877">
                  <c:v>6.890330095259023E-2</c:v>
                </c:pt>
                <c:pt idx="878">
                  <c:v>7.1495434064032692E-2</c:v>
                </c:pt>
                <c:pt idx="879">
                  <c:v>6.9816353496051531E-2</c:v>
                </c:pt>
                <c:pt idx="880">
                  <c:v>6.9816353496051531E-2</c:v>
                </c:pt>
                <c:pt idx="881">
                  <c:v>6.9816353496051531E-2</c:v>
                </c:pt>
                <c:pt idx="882">
                  <c:v>7.6852288682612069E-2</c:v>
                </c:pt>
                <c:pt idx="883">
                  <c:v>7.437910794155167E-2</c:v>
                </c:pt>
                <c:pt idx="884">
                  <c:v>7.479186318007458E-2</c:v>
                </c:pt>
                <c:pt idx="885">
                  <c:v>7.844176222301269E-2</c:v>
                </c:pt>
                <c:pt idx="886">
                  <c:v>7.844176222301269E-2</c:v>
                </c:pt>
                <c:pt idx="887">
                  <c:v>7.844176222301269E-2</c:v>
                </c:pt>
                <c:pt idx="888">
                  <c:v>7.844176222301269E-2</c:v>
                </c:pt>
                <c:pt idx="889">
                  <c:v>9.2882921256515205E-2</c:v>
                </c:pt>
                <c:pt idx="890">
                  <c:v>9.1649623049812945E-2</c:v>
                </c:pt>
                <c:pt idx="891">
                  <c:v>8.6211041536575217E-2</c:v>
                </c:pt>
                <c:pt idx="892">
                  <c:v>8.7356233082074186E-2</c:v>
                </c:pt>
                <c:pt idx="893">
                  <c:v>9.1704301422881551E-2</c:v>
                </c:pt>
                <c:pt idx="894">
                  <c:v>9.1704301422881551E-2</c:v>
                </c:pt>
                <c:pt idx="895">
                  <c:v>9.1704301422881551E-2</c:v>
                </c:pt>
                <c:pt idx="896">
                  <c:v>0.10189231065234416</c:v>
                </c:pt>
                <c:pt idx="897">
                  <c:v>0.10247722592909503</c:v>
                </c:pt>
                <c:pt idx="898">
                  <c:v>0.10705919887028204</c:v>
                </c:pt>
                <c:pt idx="899">
                  <c:v>0.10196664626645657</c:v>
                </c:pt>
                <c:pt idx="900">
                  <c:v>0.10964896108760092</c:v>
                </c:pt>
                <c:pt idx="901">
                  <c:v>0.10964896108760092</c:v>
                </c:pt>
                <c:pt idx="902">
                  <c:v>0.10964896108760092</c:v>
                </c:pt>
                <c:pt idx="903">
                  <c:v>0.10891913325038827</c:v>
                </c:pt>
                <c:pt idx="904">
                  <c:v>0.1033900632486292</c:v>
                </c:pt>
                <c:pt idx="905">
                  <c:v>0.10821585409261769</c:v>
                </c:pt>
                <c:pt idx="906">
                  <c:v>0.11205491059032202</c:v>
                </c:pt>
                <c:pt idx="907">
                  <c:v>0.11131517800808333</c:v>
                </c:pt>
                <c:pt idx="908">
                  <c:v>0.11131517800808333</c:v>
                </c:pt>
                <c:pt idx="909">
                  <c:v>0.11131517800808333</c:v>
                </c:pt>
                <c:pt idx="910">
                  <c:v>0.11039986096597709</c:v>
                </c:pt>
                <c:pt idx="911">
                  <c:v>0.11866481407065466</c:v>
                </c:pt>
                <c:pt idx="912">
                  <c:v>0.12168087654437099</c:v>
                </c:pt>
                <c:pt idx="913">
                  <c:v>0.12754234227413352</c:v>
                </c:pt>
                <c:pt idx="914">
                  <c:v>0.12102646107718773</c:v>
                </c:pt>
                <c:pt idx="915">
                  <c:v>0.12102646107718773</c:v>
                </c:pt>
                <c:pt idx="916">
                  <c:v>0.12102646107718773</c:v>
                </c:pt>
                <c:pt idx="917">
                  <c:v>0.12165664764752371</c:v>
                </c:pt>
                <c:pt idx="918">
                  <c:v>0.11638773387424051</c:v>
                </c:pt>
                <c:pt idx="919">
                  <c:v>0.11628218077425145</c:v>
                </c:pt>
                <c:pt idx="920">
                  <c:v>0.11124175224986665</c:v>
                </c:pt>
                <c:pt idx="921">
                  <c:v>0.11101187793166645</c:v>
                </c:pt>
                <c:pt idx="922">
                  <c:v>0.11101187793166645</c:v>
                </c:pt>
                <c:pt idx="923">
                  <c:v>0.11101187793166645</c:v>
                </c:pt>
                <c:pt idx="924">
                  <c:v>0.11101187793166645</c:v>
                </c:pt>
                <c:pt idx="925">
                  <c:v>0.11101187793166645</c:v>
                </c:pt>
                <c:pt idx="926">
                  <c:v>0.11101187793166645</c:v>
                </c:pt>
                <c:pt idx="927">
                  <c:v>0.11101187793166645</c:v>
                </c:pt>
                <c:pt idx="928">
                  <c:v>0.11101187793166645</c:v>
                </c:pt>
                <c:pt idx="929">
                  <c:v>0.11101187793166645</c:v>
                </c:pt>
                <c:pt idx="930">
                  <c:v>0.11101187793166645</c:v>
                </c:pt>
                <c:pt idx="931">
                  <c:v>0.10274152352037169</c:v>
                </c:pt>
                <c:pt idx="932">
                  <c:v>9.9637241256355646E-2</c:v>
                </c:pt>
                <c:pt idx="933">
                  <c:v>9.53157664165315E-2</c:v>
                </c:pt>
                <c:pt idx="934">
                  <c:v>9.5370349181669978E-2</c:v>
                </c:pt>
                <c:pt idx="935">
                  <c:v>9.2367545863632938E-2</c:v>
                </c:pt>
                <c:pt idx="936">
                  <c:v>9.2367545863632938E-2</c:v>
                </c:pt>
                <c:pt idx="937">
                  <c:v>9.2367545863632938E-2</c:v>
                </c:pt>
                <c:pt idx="938">
                  <c:v>8.9338124507010064E-2</c:v>
                </c:pt>
                <c:pt idx="939">
                  <c:v>9.086100372089112E-2</c:v>
                </c:pt>
                <c:pt idx="940">
                  <c:v>8.6934121252307928E-2</c:v>
                </c:pt>
                <c:pt idx="941">
                  <c:v>9.8864851461685443E-2</c:v>
                </c:pt>
                <c:pt idx="942">
                  <c:v>9.6708324683966618E-2</c:v>
                </c:pt>
                <c:pt idx="943">
                  <c:v>9.6708324683966618E-2</c:v>
                </c:pt>
                <c:pt idx="944">
                  <c:v>9.6708324683966618E-2</c:v>
                </c:pt>
                <c:pt idx="945">
                  <c:v>0.10428071963081276</c:v>
                </c:pt>
                <c:pt idx="946">
                  <c:v>9.6220761761482754E-2</c:v>
                </c:pt>
                <c:pt idx="947">
                  <c:v>8.8978172079325901E-2</c:v>
                </c:pt>
                <c:pt idx="948">
                  <c:v>8.7613848309883502E-2</c:v>
                </c:pt>
                <c:pt idx="949">
                  <c:v>8.1750127821125895E-2</c:v>
                </c:pt>
                <c:pt idx="950">
                  <c:v>8.1750127821125895E-2</c:v>
                </c:pt>
                <c:pt idx="951">
                  <c:v>8.1750127821125895E-2</c:v>
                </c:pt>
                <c:pt idx="952">
                  <c:v>8.0177760845987378E-2</c:v>
                </c:pt>
                <c:pt idx="953">
                  <c:v>7.9783937423063445E-2</c:v>
                </c:pt>
                <c:pt idx="954">
                  <c:v>8.5730961977290021E-2</c:v>
                </c:pt>
                <c:pt idx="955">
                  <c:v>9.0060829263173492E-2</c:v>
                </c:pt>
                <c:pt idx="956">
                  <c:v>8.6874997788562225E-2</c:v>
                </c:pt>
                <c:pt idx="957">
                  <c:v>8.6874997788562225E-2</c:v>
                </c:pt>
                <c:pt idx="958">
                  <c:v>8.6874997788562225E-2</c:v>
                </c:pt>
                <c:pt idx="959">
                  <c:v>8.4943650736908016E-2</c:v>
                </c:pt>
                <c:pt idx="960">
                  <c:v>9.0586831140707313E-2</c:v>
                </c:pt>
                <c:pt idx="961">
                  <c:v>8.6932760006686927E-2</c:v>
                </c:pt>
                <c:pt idx="962">
                  <c:v>8.074633998205738E-2</c:v>
                </c:pt>
                <c:pt idx="963">
                  <c:v>7.7366677867710676E-2</c:v>
                </c:pt>
                <c:pt idx="964">
                  <c:v>7.7366677867710676E-2</c:v>
                </c:pt>
                <c:pt idx="965">
                  <c:v>7.7366677867710676E-2</c:v>
                </c:pt>
                <c:pt idx="966">
                  <c:v>7.6032290377405554E-2</c:v>
                </c:pt>
                <c:pt idx="967">
                  <c:v>7.5524210446498152E-2</c:v>
                </c:pt>
                <c:pt idx="968">
                  <c:v>7.7305440756991084E-2</c:v>
                </c:pt>
                <c:pt idx="969">
                  <c:v>8.3967675864515479E-2</c:v>
                </c:pt>
                <c:pt idx="970">
                  <c:v>8.1335320472642914E-2</c:v>
                </c:pt>
                <c:pt idx="971">
                  <c:v>8.1335320472642914E-2</c:v>
                </c:pt>
                <c:pt idx="972">
                  <c:v>8.1335320472642914E-2</c:v>
                </c:pt>
                <c:pt idx="973">
                  <c:v>8.432037758889932E-2</c:v>
                </c:pt>
                <c:pt idx="974">
                  <c:v>8.5670952067205208E-2</c:v>
                </c:pt>
                <c:pt idx="975">
                  <c:v>7.68736470142799E-2</c:v>
                </c:pt>
                <c:pt idx="976">
                  <c:v>7.939230570890099E-2</c:v>
                </c:pt>
                <c:pt idx="977">
                  <c:v>7.6482776264389485E-2</c:v>
                </c:pt>
                <c:pt idx="978">
                  <c:v>7.6482776264389485E-2</c:v>
                </c:pt>
                <c:pt idx="979">
                  <c:v>7.6482776264389485E-2</c:v>
                </c:pt>
                <c:pt idx="980">
                  <c:v>7.6482776264389485E-2</c:v>
                </c:pt>
                <c:pt idx="981">
                  <c:v>7.5554875076645156E-2</c:v>
                </c:pt>
                <c:pt idx="982">
                  <c:v>7.5770229864818184E-2</c:v>
                </c:pt>
                <c:pt idx="983">
                  <c:v>7.9102196034238847E-2</c:v>
                </c:pt>
                <c:pt idx="984">
                  <c:v>7.9569833861196204E-2</c:v>
                </c:pt>
                <c:pt idx="985">
                  <c:v>7.9569833861196204E-2</c:v>
                </c:pt>
                <c:pt idx="986">
                  <c:v>7.9569833861196204E-2</c:v>
                </c:pt>
                <c:pt idx="987">
                  <c:v>7.4805347294228719E-2</c:v>
                </c:pt>
                <c:pt idx="988">
                  <c:v>7.3874066559363794E-2</c:v>
                </c:pt>
                <c:pt idx="989">
                  <c:v>7.3240119461261521E-2</c:v>
                </c:pt>
                <c:pt idx="990">
                  <c:v>7.4592884610607424E-2</c:v>
                </c:pt>
                <c:pt idx="991">
                  <c:v>7.4428254730956711E-2</c:v>
                </c:pt>
                <c:pt idx="992">
                  <c:v>7.4428254730956711E-2</c:v>
                </c:pt>
                <c:pt idx="993">
                  <c:v>7.4428254730956711E-2</c:v>
                </c:pt>
                <c:pt idx="994">
                  <c:v>7.7639147499512395E-2</c:v>
                </c:pt>
                <c:pt idx="995">
                  <c:v>7.5022145924662498E-2</c:v>
                </c:pt>
                <c:pt idx="996">
                  <c:v>7.9008902244378176E-2</c:v>
                </c:pt>
                <c:pt idx="997">
                  <c:v>7.8142621328829875E-2</c:v>
                </c:pt>
                <c:pt idx="998">
                  <c:v>8.0263082532022634E-2</c:v>
                </c:pt>
                <c:pt idx="999">
                  <c:v>8.0263082532022634E-2</c:v>
                </c:pt>
                <c:pt idx="1000">
                  <c:v>8.0263082532022634E-2</c:v>
                </c:pt>
                <c:pt idx="1001">
                  <c:v>8.353933811272618E-2</c:v>
                </c:pt>
                <c:pt idx="1002">
                  <c:v>8.2287352922613799E-2</c:v>
                </c:pt>
                <c:pt idx="1003">
                  <c:v>8.0647728777715422E-2</c:v>
                </c:pt>
                <c:pt idx="1004">
                  <c:v>7.897432203620125E-2</c:v>
                </c:pt>
                <c:pt idx="1005">
                  <c:v>7.4838257960227805E-2</c:v>
                </c:pt>
                <c:pt idx="1006">
                  <c:v>7.4838257960227805E-2</c:v>
                </c:pt>
                <c:pt idx="1007">
                  <c:v>7.4838257960227805E-2</c:v>
                </c:pt>
                <c:pt idx="1008">
                  <c:v>7.4838257960227805E-2</c:v>
                </c:pt>
                <c:pt idx="1009">
                  <c:v>6.6200034483183789E-2</c:v>
                </c:pt>
                <c:pt idx="1010">
                  <c:v>6.9463283939132703E-2</c:v>
                </c:pt>
                <c:pt idx="1011">
                  <c:v>6.9492072093949475E-2</c:v>
                </c:pt>
                <c:pt idx="1012">
                  <c:v>7.4742752726975725E-2</c:v>
                </c:pt>
                <c:pt idx="1013">
                  <c:v>7.4742752726975725E-2</c:v>
                </c:pt>
                <c:pt idx="1014">
                  <c:v>7.4742752726975725E-2</c:v>
                </c:pt>
                <c:pt idx="1015">
                  <c:v>8.0400147220762719E-2</c:v>
                </c:pt>
                <c:pt idx="1016">
                  <c:v>8.151520318682981E-2</c:v>
                </c:pt>
                <c:pt idx="1017">
                  <c:v>7.9354383100120551E-2</c:v>
                </c:pt>
                <c:pt idx="1018">
                  <c:v>7.8960527835032601E-2</c:v>
                </c:pt>
                <c:pt idx="1019">
                  <c:v>7.7636143307893812E-2</c:v>
                </c:pt>
                <c:pt idx="1020">
                  <c:v>7.7636143307893812E-2</c:v>
                </c:pt>
                <c:pt idx="1021">
                  <c:v>7.7636143307893812E-2</c:v>
                </c:pt>
                <c:pt idx="1022">
                  <c:v>7.6077660385808987E-2</c:v>
                </c:pt>
                <c:pt idx="1023">
                  <c:v>7.762783075764057E-2</c:v>
                </c:pt>
                <c:pt idx="1024">
                  <c:v>7.9473951535457443E-2</c:v>
                </c:pt>
                <c:pt idx="1025">
                  <c:v>8.3911555528118131E-2</c:v>
                </c:pt>
                <c:pt idx="1026">
                  <c:v>8.2292269770880999E-2</c:v>
                </c:pt>
                <c:pt idx="1027">
                  <c:v>8.2292269770880999E-2</c:v>
                </c:pt>
                <c:pt idx="1028">
                  <c:v>8.2292269770880999E-2</c:v>
                </c:pt>
                <c:pt idx="1029">
                  <c:v>8.2369065954510878E-2</c:v>
                </c:pt>
                <c:pt idx="1030">
                  <c:v>8.4897699916010372E-2</c:v>
                </c:pt>
                <c:pt idx="1031">
                  <c:v>8.8827919448361103E-2</c:v>
                </c:pt>
                <c:pt idx="1032">
                  <c:v>8.8051930591974359E-2</c:v>
                </c:pt>
                <c:pt idx="1033">
                  <c:v>8.8884821711848527E-2</c:v>
                </c:pt>
                <c:pt idx="1034">
                  <c:v>8.8884821711848527E-2</c:v>
                </c:pt>
                <c:pt idx="1035">
                  <c:v>8.8884821711848527E-2</c:v>
                </c:pt>
                <c:pt idx="1036">
                  <c:v>9.122563883725443E-2</c:v>
                </c:pt>
                <c:pt idx="1037">
                  <c:v>8.0923801517495786E-2</c:v>
                </c:pt>
                <c:pt idx="1038">
                  <c:v>8.1629164466812787E-2</c:v>
                </c:pt>
                <c:pt idx="1039">
                  <c:v>8.1417038701602884E-2</c:v>
                </c:pt>
                <c:pt idx="1040">
                  <c:v>7.930739948167842E-2</c:v>
                </c:pt>
                <c:pt idx="1041">
                  <c:v>7.930739948167842E-2</c:v>
                </c:pt>
                <c:pt idx="1042">
                  <c:v>7.930739948167842E-2</c:v>
                </c:pt>
                <c:pt idx="1043">
                  <c:v>7.6394789000215346E-2</c:v>
                </c:pt>
                <c:pt idx="1044">
                  <c:v>7.5986096502003941E-2</c:v>
                </c:pt>
                <c:pt idx="1045">
                  <c:v>7.4093085296937033E-2</c:v>
                </c:pt>
                <c:pt idx="1046">
                  <c:v>7.4093085296937033E-2</c:v>
                </c:pt>
                <c:pt idx="1047">
                  <c:v>7.4093085296937033E-2</c:v>
                </c:pt>
                <c:pt idx="1048">
                  <c:v>7.4093085296937033E-2</c:v>
                </c:pt>
                <c:pt idx="1049">
                  <c:v>7.4093085296937033E-2</c:v>
                </c:pt>
                <c:pt idx="1050">
                  <c:v>7.4880204765527703E-2</c:v>
                </c:pt>
                <c:pt idx="1051">
                  <c:v>7.414683957433954E-2</c:v>
                </c:pt>
                <c:pt idx="1052">
                  <c:v>6.9924125072449383E-2</c:v>
                </c:pt>
                <c:pt idx="1053">
                  <c:v>6.7188202695953381E-2</c:v>
                </c:pt>
                <c:pt idx="1054">
                  <c:v>7.1355863545329856E-2</c:v>
                </c:pt>
                <c:pt idx="1055">
                  <c:v>7.1355863545329856E-2</c:v>
                </c:pt>
                <c:pt idx="1056">
                  <c:v>7.1355863545329856E-2</c:v>
                </c:pt>
                <c:pt idx="1057">
                  <c:v>7.1346978816936413E-2</c:v>
                </c:pt>
                <c:pt idx="1058">
                  <c:v>7.227445344716743E-2</c:v>
                </c:pt>
                <c:pt idx="1059">
                  <c:v>7.3841597656705615E-2</c:v>
                </c:pt>
                <c:pt idx="1060">
                  <c:v>7.3977790769746421E-2</c:v>
                </c:pt>
                <c:pt idx="1061">
                  <c:v>6.5572075315216027E-2</c:v>
                </c:pt>
                <c:pt idx="1062">
                  <c:v>6.5572075315216027E-2</c:v>
                </c:pt>
                <c:pt idx="1063">
                  <c:v>6.5572075315216027E-2</c:v>
                </c:pt>
                <c:pt idx="1064">
                  <c:v>6.0256349648298513E-2</c:v>
                </c:pt>
                <c:pt idx="1065">
                  <c:v>6.0023021426175882E-2</c:v>
                </c:pt>
                <c:pt idx="1066">
                  <c:v>5.8063426322019773E-2</c:v>
                </c:pt>
                <c:pt idx="1067">
                  <c:v>5.8615012530346622E-2</c:v>
                </c:pt>
                <c:pt idx="1068">
                  <c:v>5.4814961620819669E-2</c:v>
                </c:pt>
                <c:pt idx="1069">
                  <c:v>5.4814961620819669E-2</c:v>
                </c:pt>
                <c:pt idx="1070">
                  <c:v>5.4814961620819669E-2</c:v>
                </c:pt>
                <c:pt idx="1071">
                  <c:v>4.7376800517097806E-2</c:v>
                </c:pt>
                <c:pt idx="1072">
                  <c:v>4.7507273570107755E-2</c:v>
                </c:pt>
                <c:pt idx="1073">
                  <c:v>4.116656243248662E-2</c:v>
                </c:pt>
                <c:pt idx="1074">
                  <c:v>4.1574088035086554E-2</c:v>
                </c:pt>
                <c:pt idx="1075">
                  <c:v>4.4345026098480234E-2</c:v>
                </c:pt>
                <c:pt idx="1076">
                  <c:v>4.4345026098480234E-2</c:v>
                </c:pt>
                <c:pt idx="1077">
                  <c:v>4.4345026098480234E-2</c:v>
                </c:pt>
                <c:pt idx="1078">
                  <c:v>4.1644392256272145E-2</c:v>
                </c:pt>
                <c:pt idx="1079">
                  <c:v>3.7525389333036063E-2</c:v>
                </c:pt>
                <c:pt idx="1080">
                  <c:v>3.9407067944534413E-2</c:v>
                </c:pt>
                <c:pt idx="1081">
                  <c:v>4.1405522480093437E-2</c:v>
                </c:pt>
                <c:pt idx="1082">
                  <c:v>4.0565541143761541E-2</c:v>
                </c:pt>
                <c:pt idx="1083">
                  <c:v>4.0565541143761541E-2</c:v>
                </c:pt>
                <c:pt idx="1084">
                  <c:v>4.0565541143761541E-2</c:v>
                </c:pt>
                <c:pt idx="1085">
                  <c:v>4.2271855627236676E-2</c:v>
                </c:pt>
                <c:pt idx="1086">
                  <c:v>4.2960719564721472E-2</c:v>
                </c:pt>
                <c:pt idx="1087">
                  <c:v>4.4374318265614443E-2</c:v>
                </c:pt>
                <c:pt idx="1088">
                  <c:v>4.5273270325570047E-2</c:v>
                </c:pt>
                <c:pt idx="1089">
                  <c:v>4.6297876274650318E-2</c:v>
                </c:pt>
                <c:pt idx="1090">
                  <c:v>4.6297876274650318E-2</c:v>
                </c:pt>
                <c:pt idx="1091">
                  <c:v>4.6297876274650318E-2</c:v>
                </c:pt>
                <c:pt idx="1092">
                  <c:v>4.7600573173461225E-2</c:v>
                </c:pt>
                <c:pt idx="1093">
                  <c:v>4.3968366297624684E-2</c:v>
                </c:pt>
                <c:pt idx="1094">
                  <c:v>4.8335537815367813E-2</c:v>
                </c:pt>
                <c:pt idx="1095">
                  <c:v>4.4189078063434861E-2</c:v>
                </c:pt>
                <c:pt idx="1096">
                  <c:v>4.6286059912558741E-2</c:v>
                </c:pt>
                <c:pt idx="1097">
                  <c:v>4.6286059912558741E-2</c:v>
                </c:pt>
                <c:pt idx="1098">
                  <c:v>4.6286059912558741E-2</c:v>
                </c:pt>
                <c:pt idx="1099">
                  <c:v>4.6342721943396614E-2</c:v>
                </c:pt>
                <c:pt idx="1100">
                  <c:v>4.4278061843975203E-2</c:v>
                </c:pt>
                <c:pt idx="1101">
                  <c:v>4.2501054741769018E-2</c:v>
                </c:pt>
                <c:pt idx="1102">
                  <c:v>4.449858429538478E-2</c:v>
                </c:pt>
                <c:pt idx="1103">
                  <c:v>4.0050081658398962E-2</c:v>
                </c:pt>
                <c:pt idx="1104">
                  <c:v>4.0050081658398962E-2</c:v>
                </c:pt>
                <c:pt idx="1105">
                  <c:v>4.0050081658398962E-2</c:v>
                </c:pt>
                <c:pt idx="1106">
                  <c:v>4.3060586478269824E-2</c:v>
                </c:pt>
                <c:pt idx="1107">
                  <c:v>4.1723239677018409E-2</c:v>
                </c:pt>
                <c:pt idx="1108">
                  <c:v>3.8674391279674203E-2</c:v>
                </c:pt>
                <c:pt idx="1109">
                  <c:v>4.1242785277895933E-2</c:v>
                </c:pt>
                <c:pt idx="1110">
                  <c:v>3.7004541893871701E-2</c:v>
                </c:pt>
                <c:pt idx="1111">
                  <c:v>3.7004541893871701E-2</c:v>
                </c:pt>
                <c:pt idx="1112">
                  <c:v>3.7004541893871701E-2</c:v>
                </c:pt>
                <c:pt idx="1113">
                  <c:v>3.0423068768630435E-2</c:v>
                </c:pt>
                <c:pt idx="1114">
                  <c:v>2.9932465704625155E-2</c:v>
                </c:pt>
                <c:pt idx="1115">
                  <c:v>3.1666568413031504E-2</c:v>
                </c:pt>
                <c:pt idx="1116">
                  <c:v>3.0909742904192683E-2</c:v>
                </c:pt>
                <c:pt idx="1117">
                  <c:v>3.1375867622596032E-2</c:v>
                </c:pt>
                <c:pt idx="1118">
                  <c:v>3.1375867622596032E-2</c:v>
                </c:pt>
                <c:pt idx="1119">
                  <c:v>3.1375867622596032E-2</c:v>
                </c:pt>
                <c:pt idx="1120">
                  <c:v>3.4851728045021568E-2</c:v>
                </c:pt>
                <c:pt idx="1121">
                  <c:v>3.4417338106219164E-2</c:v>
                </c:pt>
                <c:pt idx="1122">
                  <c:v>3.5829556380550298E-2</c:v>
                </c:pt>
                <c:pt idx="1123">
                  <c:v>3.9204067688658251E-2</c:v>
                </c:pt>
                <c:pt idx="1124">
                  <c:v>3.8880241132921878E-2</c:v>
                </c:pt>
                <c:pt idx="1125">
                  <c:v>3.8880241132921878E-2</c:v>
                </c:pt>
                <c:pt idx="1126">
                  <c:v>3.8880241132921878E-2</c:v>
                </c:pt>
                <c:pt idx="1127">
                  <c:v>3.9815846181187164E-2</c:v>
                </c:pt>
                <c:pt idx="1128">
                  <c:v>3.8385520159410214E-2</c:v>
                </c:pt>
                <c:pt idx="1129">
                  <c:v>3.841755624505705E-2</c:v>
                </c:pt>
                <c:pt idx="1130">
                  <c:v>4.2081789185720586E-2</c:v>
                </c:pt>
                <c:pt idx="1131">
                  <c:v>4.0460501477969091E-2</c:v>
                </c:pt>
                <c:pt idx="1132">
                  <c:v>4.0460501477969091E-2</c:v>
                </c:pt>
                <c:pt idx="1133">
                  <c:v>4.0460501477969091E-2</c:v>
                </c:pt>
                <c:pt idx="1134">
                  <c:v>3.7346907508828853E-2</c:v>
                </c:pt>
                <c:pt idx="1135">
                  <c:v>3.5398152453625209E-2</c:v>
                </c:pt>
                <c:pt idx="1136">
                  <c:v>3.1860857380215157E-2</c:v>
                </c:pt>
                <c:pt idx="1137">
                  <c:v>3.2308774946221086E-2</c:v>
                </c:pt>
                <c:pt idx="1138">
                  <c:v>3.4675549249060245E-2</c:v>
                </c:pt>
                <c:pt idx="1139">
                  <c:v>3.4675549249060245E-2</c:v>
                </c:pt>
                <c:pt idx="1140">
                  <c:v>3.4675549249060245E-2</c:v>
                </c:pt>
                <c:pt idx="1141">
                  <c:v>4.1729946658271455E-2</c:v>
                </c:pt>
                <c:pt idx="1142">
                  <c:v>4.1181025922958359E-2</c:v>
                </c:pt>
                <c:pt idx="1143">
                  <c:v>4.3624187697868022E-2</c:v>
                </c:pt>
                <c:pt idx="1144">
                  <c:v>4.3624187697868022E-2</c:v>
                </c:pt>
                <c:pt idx="1145">
                  <c:v>4.3624187697868022E-2</c:v>
                </c:pt>
                <c:pt idx="1146">
                  <c:v>4.3624187697868022E-2</c:v>
                </c:pt>
                <c:pt idx="1147">
                  <c:v>4.3624187697868022E-2</c:v>
                </c:pt>
                <c:pt idx="1148">
                  <c:v>4.3481898132256336E-2</c:v>
                </c:pt>
                <c:pt idx="1149">
                  <c:v>4.3240864338727869E-2</c:v>
                </c:pt>
                <c:pt idx="1150">
                  <c:v>4.1697448689650418E-2</c:v>
                </c:pt>
                <c:pt idx="1151">
                  <c:v>3.8306506357688397E-2</c:v>
                </c:pt>
                <c:pt idx="1152">
                  <c:v>3.8569704638980684E-2</c:v>
                </c:pt>
                <c:pt idx="1153">
                  <c:v>3.8569704638980684E-2</c:v>
                </c:pt>
                <c:pt idx="1154">
                  <c:v>3.8569704638980684E-2</c:v>
                </c:pt>
                <c:pt idx="1155">
                  <c:v>4.2679409915576727E-2</c:v>
                </c:pt>
                <c:pt idx="1156">
                  <c:v>4.1773712113287509E-2</c:v>
                </c:pt>
                <c:pt idx="1157">
                  <c:v>4.3754700861836082E-2</c:v>
                </c:pt>
                <c:pt idx="1158">
                  <c:v>4.2841431710642586E-2</c:v>
                </c:pt>
                <c:pt idx="1159">
                  <c:v>4.0855978082723232E-2</c:v>
                </c:pt>
                <c:pt idx="1160">
                  <c:v>4.0855978082723232E-2</c:v>
                </c:pt>
                <c:pt idx="1161">
                  <c:v>4.0855978082723232E-2</c:v>
                </c:pt>
                <c:pt idx="1162">
                  <c:v>4.0855978082723232E-2</c:v>
                </c:pt>
                <c:pt idx="1163">
                  <c:v>4.0855978082723232E-2</c:v>
                </c:pt>
                <c:pt idx="1164">
                  <c:v>4.0855978082723232E-2</c:v>
                </c:pt>
                <c:pt idx="1165">
                  <c:v>4.0855978082723232E-2</c:v>
                </c:pt>
                <c:pt idx="1166">
                  <c:v>4.0855978082723232E-2</c:v>
                </c:pt>
                <c:pt idx="1167">
                  <c:v>4.0855978082723232E-2</c:v>
                </c:pt>
                <c:pt idx="1168">
                  <c:v>4.0855978082723232E-2</c:v>
                </c:pt>
                <c:pt idx="1169">
                  <c:v>4.7128110613591567E-2</c:v>
                </c:pt>
                <c:pt idx="1170">
                  <c:v>4.6979529403174181E-2</c:v>
                </c:pt>
                <c:pt idx="1171">
                  <c:v>4.8068935356700093E-2</c:v>
                </c:pt>
                <c:pt idx="1172">
                  <c:v>4.7251259778356203E-2</c:v>
                </c:pt>
                <c:pt idx="1173">
                  <c:v>4.7149776643730101E-2</c:v>
                </c:pt>
                <c:pt idx="1174">
                  <c:v>4.7149776643730101E-2</c:v>
                </c:pt>
                <c:pt idx="1175">
                  <c:v>4.7149776643730101E-2</c:v>
                </c:pt>
                <c:pt idx="1176">
                  <c:v>4.8434846520290953E-2</c:v>
                </c:pt>
                <c:pt idx="1177">
                  <c:v>4.4761399234254595E-2</c:v>
                </c:pt>
                <c:pt idx="1178">
                  <c:v>4.4811114712091205E-2</c:v>
                </c:pt>
                <c:pt idx="1179">
                  <c:v>4.3141453088568871E-2</c:v>
                </c:pt>
                <c:pt idx="1180">
                  <c:v>4.2376905600881143E-2</c:v>
                </c:pt>
                <c:pt idx="1181">
                  <c:v>4.2376905600881143E-2</c:v>
                </c:pt>
                <c:pt idx="1182">
                  <c:v>4.2376905600881143E-2</c:v>
                </c:pt>
                <c:pt idx="1183">
                  <c:v>3.8556558968179555E-2</c:v>
                </c:pt>
                <c:pt idx="1184">
                  <c:v>3.8613050991320508E-2</c:v>
                </c:pt>
                <c:pt idx="1185">
                  <c:v>3.8602530997433937E-2</c:v>
                </c:pt>
                <c:pt idx="1186">
                  <c:v>4.0276768344337466E-2</c:v>
                </c:pt>
                <c:pt idx="1187">
                  <c:v>3.9940427989155092E-2</c:v>
                </c:pt>
                <c:pt idx="1188">
                  <c:v>3.9940427989155092E-2</c:v>
                </c:pt>
                <c:pt idx="1189">
                  <c:v>3.9940427989155092E-2</c:v>
                </c:pt>
                <c:pt idx="1190">
                  <c:v>3.9484453487755422E-2</c:v>
                </c:pt>
                <c:pt idx="1191">
                  <c:v>3.6886388792375713E-2</c:v>
                </c:pt>
                <c:pt idx="1192">
                  <c:v>3.6656977745716079E-2</c:v>
                </c:pt>
                <c:pt idx="1193">
                  <c:v>3.4638408455465619E-2</c:v>
                </c:pt>
                <c:pt idx="1194">
                  <c:v>3.6786792860175055E-2</c:v>
                </c:pt>
                <c:pt idx="1195">
                  <c:v>3.6786792860175055E-2</c:v>
                </c:pt>
                <c:pt idx="1196">
                  <c:v>3.6786792860175055E-2</c:v>
                </c:pt>
                <c:pt idx="1197">
                  <c:v>3.7839736948576785E-2</c:v>
                </c:pt>
                <c:pt idx="1198">
                  <c:v>3.599767782836838E-2</c:v>
                </c:pt>
                <c:pt idx="1199">
                  <c:v>3.1239617986465906E-2</c:v>
                </c:pt>
                <c:pt idx="1200">
                  <c:v>3.3150738911244648E-2</c:v>
                </c:pt>
                <c:pt idx="1201">
                  <c:v>3.4608790638836595E-2</c:v>
                </c:pt>
                <c:pt idx="1202">
                  <c:v>3.4608790638836595E-2</c:v>
                </c:pt>
                <c:pt idx="1203">
                  <c:v>3.4608790638836595E-2</c:v>
                </c:pt>
                <c:pt idx="1204">
                  <c:v>4.2385096706143655E-2</c:v>
                </c:pt>
                <c:pt idx="1205">
                  <c:v>4.0950864011216725E-2</c:v>
                </c:pt>
                <c:pt idx="1206">
                  <c:v>3.9735294014284883E-2</c:v>
                </c:pt>
                <c:pt idx="1207">
                  <c:v>4.0113690281537884E-2</c:v>
                </c:pt>
                <c:pt idx="1208">
                  <c:v>4.3936622435522321E-2</c:v>
                </c:pt>
                <c:pt idx="1209">
                  <c:v>4.3936622435522321E-2</c:v>
                </c:pt>
                <c:pt idx="1210">
                  <c:v>4.3936622435522321E-2</c:v>
                </c:pt>
                <c:pt idx="1211">
                  <c:v>4.0774119777477358E-2</c:v>
                </c:pt>
                <c:pt idx="1212">
                  <c:v>3.7567262005869018E-2</c:v>
                </c:pt>
                <c:pt idx="1213">
                  <c:v>3.6827599907994779E-2</c:v>
                </c:pt>
                <c:pt idx="1214">
                  <c:v>3.9472781963434289E-2</c:v>
                </c:pt>
                <c:pt idx="1215">
                  <c:v>3.9212023698284582E-2</c:v>
                </c:pt>
                <c:pt idx="1216">
                  <c:v>3.9212023698284582E-2</c:v>
                </c:pt>
                <c:pt idx="1217">
                  <c:v>3.9212023698284582E-2</c:v>
                </c:pt>
                <c:pt idx="1218">
                  <c:v>3.6683088510370609E-2</c:v>
                </c:pt>
                <c:pt idx="1219">
                  <c:v>3.7116236502930278E-2</c:v>
                </c:pt>
                <c:pt idx="1220">
                  <c:v>4.0661692907754454E-2</c:v>
                </c:pt>
                <c:pt idx="1221">
                  <c:v>3.9389551748097662E-2</c:v>
                </c:pt>
                <c:pt idx="1222">
                  <c:v>4.219448413674487E-2</c:v>
                </c:pt>
                <c:pt idx="1223">
                  <c:v>4.219448413674487E-2</c:v>
                </c:pt>
                <c:pt idx="1224">
                  <c:v>4.219448413674487E-2</c:v>
                </c:pt>
                <c:pt idx="1225">
                  <c:v>4.8066612756619831E-2</c:v>
                </c:pt>
                <c:pt idx="1226">
                  <c:v>4.901524751275721E-2</c:v>
                </c:pt>
                <c:pt idx="1227">
                  <c:v>4.8431090004031785E-2</c:v>
                </c:pt>
                <c:pt idx="1228">
                  <c:v>4.5679315307349144E-2</c:v>
                </c:pt>
                <c:pt idx="1229">
                  <c:v>4.4488692967565524E-2</c:v>
                </c:pt>
                <c:pt idx="1230">
                  <c:v>4.4488692967565524E-2</c:v>
                </c:pt>
                <c:pt idx="1231">
                  <c:v>4.4488692967565524E-2</c:v>
                </c:pt>
                <c:pt idx="1232">
                  <c:v>5.3859252529850909E-2</c:v>
                </c:pt>
                <c:pt idx="1233">
                  <c:v>5.4747719502472036E-2</c:v>
                </c:pt>
                <c:pt idx="1234">
                  <c:v>5.5637141616851293E-2</c:v>
                </c:pt>
                <c:pt idx="1235">
                  <c:v>6.5566297118047068E-2</c:v>
                </c:pt>
                <c:pt idx="1236">
                  <c:v>6.5665166782790219E-2</c:v>
                </c:pt>
                <c:pt idx="1237">
                  <c:v>6.5665166782790219E-2</c:v>
                </c:pt>
                <c:pt idx="1238">
                  <c:v>6.5665166782790219E-2</c:v>
                </c:pt>
                <c:pt idx="1239">
                  <c:v>6.3779166580502533E-2</c:v>
                </c:pt>
                <c:pt idx="1240">
                  <c:v>6.6896378756344466E-2</c:v>
                </c:pt>
                <c:pt idx="1241">
                  <c:v>6.3315752747638454E-2</c:v>
                </c:pt>
                <c:pt idx="1242">
                  <c:v>6.472480039430506E-2</c:v>
                </c:pt>
                <c:pt idx="1243">
                  <c:v>6.6625278610738636E-2</c:v>
                </c:pt>
                <c:pt idx="1244">
                  <c:v>6.6625278610738636E-2</c:v>
                </c:pt>
                <c:pt idx="1245">
                  <c:v>6.6625278610738636E-2</c:v>
                </c:pt>
                <c:pt idx="1246">
                  <c:v>6.5048269630060496E-2</c:v>
                </c:pt>
                <c:pt idx="1247">
                  <c:v>6.4940009404504506E-2</c:v>
                </c:pt>
                <c:pt idx="1248">
                  <c:v>6.4947234666927645E-2</c:v>
                </c:pt>
                <c:pt idx="1249">
                  <c:v>6.2655450747213681E-2</c:v>
                </c:pt>
                <c:pt idx="1250">
                  <c:v>6.0553476165303821E-2</c:v>
                </c:pt>
                <c:pt idx="1251">
                  <c:v>6.0553476165303821E-2</c:v>
                </c:pt>
                <c:pt idx="1252">
                  <c:v>6.0553476165303821E-2</c:v>
                </c:pt>
                <c:pt idx="1253">
                  <c:v>6.0553476165303821E-2</c:v>
                </c:pt>
                <c:pt idx="1254">
                  <c:v>5.8913427576751998E-2</c:v>
                </c:pt>
                <c:pt idx="1255">
                  <c:v>5.6036515379112029E-2</c:v>
                </c:pt>
                <c:pt idx="1256">
                  <c:v>5.6604520269497804E-2</c:v>
                </c:pt>
                <c:pt idx="1257">
                  <c:v>5.7606148316528105E-2</c:v>
                </c:pt>
                <c:pt idx="1258">
                  <c:v>5.7606148316528105E-2</c:v>
                </c:pt>
                <c:pt idx="1259">
                  <c:v>5.7606148316528105E-2</c:v>
                </c:pt>
                <c:pt idx="1260">
                  <c:v>5.5641138093745934E-2</c:v>
                </c:pt>
                <c:pt idx="1261">
                  <c:v>5.4607016456551083E-2</c:v>
                </c:pt>
                <c:pt idx="1262">
                  <c:v>5.634356767085702E-2</c:v>
                </c:pt>
                <c:pt idx="1263">
                  <c:v>5.6766554956809157E-2</c:v>
                </c:pt>
                <c:pt idx="1264">
                  <c:v>5.7073153287034439E-2</c:v>
                </c:pt>
                <c:pt idx="1265">
                  <c:v>5.7073153287034439E-2</c:v>
                </c:pt>
                <c:pt idx="1266">
                  <c:v>5.7073153287034439E-2</c:v>
                </c:pt>
                <c:pt idx="1267">
                  <c:v>5.642555804279703E-2</c:v>
                </c:pt>
                <c:pt idx="1268">
                  <c:v>5.4937350798430762E-2</c:v>
                </c:pt>
                <c:pt idx="1269">
                  <c:v>5.4011502273213163E-2</c:v>
                </c:pt>
                <c:pt idx="1270">
                  <c:v>5.6505146532814132E-2</c:v>
                </c:pt>
                <c:pt idx="1271">
                  <c:v>5.3550988565587487E-2</c:v>
                </c:pt>
                <c:pt idx="1272">
                  <c:v>5.3550988565587487E-2</c:v>
                </c:pt>
                <c:pt idx="1273">
                  <c:v>5.3550988565587487E-2</c:v>
                </c:pt>
                <c:pt idx="1274">
                  <c:v>5.5578698624739742E-2</c:v>
                </c:pt>
                <c:pt idx="1275">
                  <c:v>5.6334899159933727E-2</c:v>
                </c:pt>
                <c:pt idx="1276">
                  <c:v>5.8209025747149368E-2</c:v>
                </c:pt>
                <c:pt idx="1277">
                  <c:v>5.7701247708026204E-2</c:v>
                </c:pt>
                <c:pt idx="1278">
                  <c:v>5.7701247708026204E-2</c:v>
                </c:pt>
                <c:pt idx="1279">
                  <c:v>5.7701247708026204E-2</c:v>
                </c:pt>
                <c:pt idx="1280">
                  <c:v>5.7701247708026204E-2</c:v>
                </c:pt>
                <c:pt idx="1281">
                  <c:v>5.7701247708026204E-2</c:v>
                </c:pt>
                <c:pt idx="1282">
                  <c:v>5.7701247708026204E-2</c:v>
                </c:pt>
                <c:pt idx="1283">
                  <c:v>5.7701247708026204E-2</c:v>
                </c:pt>
                <c:pt idx="1284">
                  <c:v>5.7701247708026204E-2</c:v>
                </c:pt>
                <c:pt idx="1285">
                  <c:v>5.6436113773722596E-2</c:v>
                </c:pt>
                <c:pt idx="1286">
                  <c:v>5.6436113773722596E-2</c:v>
                </c:pt>
                <c:pt idx="1287">
                  <c:v>5.6436113773722596E-2</c:v>
                </c:pt>
                <c:pt idx="1288">
                  <c:v>5.4387899125122208E-2</c:v>
                </c:pt>
                <c:pt idx="1289">
                  <c:v>5.2972497001218533E-2</c:v>
                </c:pt>
                <c:pt idx="1290">
                  <c:v>5.1454343319266571E-2</c:v>
                </c:pt>
                <c:pt idx="1291">
                  <c:v>4.9210806884458225E-2</c:v>
                </c:pt>
                <c:pt idx="1292">
                  <c:v>5.1029700546863621E-2</c:v>
                </c:pt>
                <c:pt idx="1293">
                  <c:v>5.1029700546863621E-2</c:v>
                </c:pt>
                <c:pt idx="1294">
                  <c:v>5.1029700546863621E-2</c:v>
                </c:pt>
                <c:pt idx="1295">
                  <c:v>4.9064945815260996E-2</c:v>
                </c:pt>
                <c:pt idx="1296">
                  <c:v>4.8677996431556791E-2</c:v>
                </c:pt>
                <c:pt idx="1297">
                  <c:v>5.0190077615907991E-2</c:v>
                </c:pt>
                <c:pt idx="1298">
                  <c:v>4.7087168883353514E-2</c:v>
                </c:pt>
                <c:pt idx="1299">
                  <c:v>4.7544078730018091E-2</c:v>
                </c:pt>
                <c:pt idx="1300">
                  <c:v>4.7544078730018091E-2</c:v>
                </c:pt>
                <c:pt idx="1301">
                  <c:v>4.7544078730018091E-2</c:v>
                </c:pt>
                <c:pt idx="1302">
                  <c:v>4.4439895116347383E-2</c:v>
                </c:pt>
                <c:pt idx="1303">
                  <c:v>4.3803913950960505E-2</c:v>
                </c:pt>
                <c:pt idx="1304">
                  <c:v>4.2826145416103634E-2</c:v>
                </c:pt>
                <c:pt idx="1305">
                  <c:v>4.3112448923028568E-2</c:v>
                </c:pt>
                <c:pt idx="1306">
                  <c:v>4.0492859275151116E-2</c:v>
                </c:pt>
                <c:pt idx="1307">
                  <c:v>4.0492859275151116E-2</c:v>
                </c:pt>
                <c:pt idx="1308">
                  <c:v>4.0492859275151116E-2</c:v>
                </c:pt>
                <c:pt idx="1309">
                  <c:v>4.1416825595923634E-2</c:v>
                </c:pt>
                <c:pt idx="1310">
                  <c:v>4.1700823325890757E-2</c:v>
                </c:pt>
                <c:pt idx="1311">
                  <c:v>4.3012826593576192E-2</c:v>
                </c:pt>
                <c:pt idx="1312">
                  <c:v>4.3990623071839541E-2</c:v>
                </c:pt>
                <c:pt idx="1313">
                  <c:v>4.6566748146260939E-2</c:v>
                </c:pt>
                <c:pt idx="1314">
                  <c:v>4.6566748146260939E-2</c:v>
                </c:pt>
                <c:pt idx="1315">
                  <c:v>4.6566748146260939E-2</c:v>
                </c:pt>
                <c:pt idx="1316">
                  <c:v>4.5441574387283912E-2</c:v>
                </c:pt>
                <c:pt idx="1317">
                  <c:v>4.5922235685970314E-2</c:v>
                </c:pt>
                <c:pt idx="1318">
                  <c:v>4.6676309145430195E-2</c:v>
                </c:pt>
                <c:pt idx="1319">
                  <c:v>4.9774956002330284E-2</c:v>
                </c:pt>
                <c:pt idx="1320">
                  <c:v>5.1673537950170934E-2</c:v>
                </c:pt>
                <c:pt idx="1321">
                  <c:v>5.1673537950170934E-2</c:v>
                </c:pt>
                <c:pt idx="1322">
                  <c:v>5.1673537950170934E-2</c:v>
                </c:pt>
                <c:pt idx="1323">
                  <c:v>4.7032962228693909E-2</c:v>
                </c:pt>
                <c:pt idx="1324">
                  <c:v>4.7935018078892111E-2</c:v>
                </c:pt>
                <c:pt idx="1325">
                  <c:v>4.7759370351492803E-2</c:v>
                </c:pt>
                <c:pt idx="1326">
                  <c:v>4.2136346735637376E-2</c:v>
                </c:pt>
                <c:pt idx="1327">
                  <c:v>4.4378660150414584E-2</c:v>
                </c:pt>
                <c:pt idx="1328">
                  <c:v>4.4378660150414584E-2</c:v>
                </c:pt>
                <c:pt idx="1329">
                  <c:v>4.4378660150414584E-2</c:v>
                </c:pt>
                <c:pt idx="1330">
                  <c:v>4.3122362181379659E-2</c:v>
                </c:pt>
                <c:pt idx="1331">
                  <c:v>4.3104452101080493E-2</c:v>
                </c:pt>
                <c:pt idx="1332">
                  <c:v>4.216112146395179E-2</c:v>
                </c:pt>
                <c:pt idx="1333">
                  <c:v>4.1094759278168524E-2</c:v>
                </c:pt>
                <c:pt idx="1334">
                  <c:v>3.8872517737585044E-2</c:v>
                </c:pt>
                <c:pt idx="1335">
                  <c:v>3.8872517737585044E-2</c:v>
                </c:pt>
                <c:pt idx="1336">
                  <c:v>3.8872517737585044E-2</c:v>
                </c:pt>
                <c:pt idx="1337">
                  <c:v>3.7523558807756929E-2</c:v>
                </c:pt>
                <c:pt idx="1338">
                  <c:v>3.8865973984454683E-2</c:v>
                </c:pt>
                <c:pt idx="1339">
                  <c:v>3.9967143430424623E-2</c:v>
                </c:pt>
                <c:pt idx="1340">
                  <c:v>4.3075112360131285E-2</c:v>
                </c:pt>
                <c:pt idx="1341">
                  <c:v>4.2831416966014779E-2</c:v>
                </c:pt>
                <c:pt idx="1342">
                  <c:v>4.2831416966014779E-2</c:v>
                </c:pt>
                <c:pt idx="1343">
                  <c:v>4.2831416966014779E-2</c:v>
                </c:pt>
                <c:pt idx="1344">
                  <c:v>4.2831416966014779E-2</c:v>
                </c:pt>
                <c:pt idx="1345">
                  <c:v>4.2831416966014779E-2</c:v>
                </c:pt>
                <c:pt idx="1346">
                  <c:v>3.6256935791281086E-2</c:v>
                </c:pt>
                <c:pt idx="1347">
                  <c:v>3.6126830825303768E-2</c:v>
                </c:pt>
                <c:pt idx="1348">
                  <c:v>3.3325303120333549E-2</c:v>
                </c:pt>
                <c:pt idx="1349">
                  <c:v>3.3325303120333549E-2</c:v>
                </c:pt>
                <c:pt idx="1350">
                  <c:v>3.3325303120333549E-2</c:v>
                </c:pt>
                <c:pt idx="1351">
                  <c:v>3.4844123700694229E-2</c:v>
                </c:pt>
                <c:pt idx="1352">
                  <c:v>3.3799965585855296E-2</c:v>
                </c:pt>
                <c:pt idx="1353">
                  <c:v>3.2349630086766945E-2</c:v>
                </c:pt>
                <c:pt idx="1354">
                  <c:v>3.043915326587554E-2</c:v>
                </c:pt>
                <c:pt idx="1355">
                  <c:v>3.1865563296824995E-2</c:v>
                </c:pt>
                <c:pt idx="1356">
                  <c:v>3.1865563296824995E-2</c:v>
                </c:pt>
                <c:pt idx="1357">
                  <c:v>3.1865563296824995E-2</c:v>
                </c:pt>
                <c:pt idx="1358">
                  <c:v>3.3846026160920584E-2</c:v>
                </c:pt>
                <c:pt idx="1359">
                  <c:v>3.5405776264022748E-2</c:v>
                </c:pt>
                <c:pt idx="1360">
                  <c:v>3.7760248773228478E-2</c:v>
                </c:pt>
                <c:pt idx="1361">
                  <c:v>3.7033395628038646E-2</c:v>
                </c:pt>
                <c:pt idx="1362">
                  <c:v>3.7828242694190273E-2</c:v>
                </c:pt>
                <c:pt idx="1363">
                  <c:v>3.7828242694190273E-2</c:v>
                </c:pt>
                <c:pt idx="1364">
                  <c:v>3.7828242694190273E-2</c:v>
                </c:pt>
                <c:pt idx="1365">
                  <c:v>4.2849799753907569E-2</c:v>
                </c:pt>
                <c:pt idx="1366">
                  <c:v>4.1850372691056847E-2</c:v>
                </c:pt>
                <c:pt idx="1367">
                  <c:v>4.2392224821258151E-2</c:v>
                </c:pt>
                <c:pt idx="1368">
                  <c:v>4.184558485449319E-2</c:v>
                </c:pt>
                <c:pt idx="1369">
                  <c:v>4.1720543761926798E-2</c:v>
                </c:pt>
                <c:pt idx="1370">
                  <c:v>4.1720543761926798E-2</c:v>
                </c:pt>
                <c:pt idx="1371">
                  <c:v>4.1720543761926798E-2</c:v>
                </c:pt>
                <c:pt idx="1372">
                  <c:v>4.1720543761926798E-2</c:v>
                </c:pt>
                <c:pt idx="1373">
                  <c:v>4.4075077564190934E-2</c:v>
                </c:pt>
                <c:pt idx="1374">
                  <c:v>4.5548476917657621E-2</c:v>
                </c:pt>
                <c:pt idx="1375">
                  <c:v>5.0870563114589151E-2</c:v>
                </c:pt>
                <c:pt idx="1376">
                  <c:v>5.2441594715983753E-2</c:v>
                </c:pt>
                <c:pt idx="1377">
                  <c:v>5.2441594715983753E-2</c:v>
                </c:pt>
                <c:pt idx="1378">
                  <c:v>5.2441594715983753E-2</c:v>
                </c:pt>
                <c:pt idx="1379">
                  <c:v>5.5828854560049712E-2</c:v>
                </c:pt>
                <c:pt idx="1380">
                  <c:v>5.5281141735110562E-2</c:v>
                </c:pt>
                <c:pt idx="1381">
                  <c:v>5.8312257279984792E-2</c:v>
                </c:pt>
                <c:pt idx="1382">
                  <c:v>5.6431399140599914E-2</c:v>
                </c:pt>
                <c:pt idx="1383">
                  <c:v>5.3927286904564609E-2</c:v>
                </c:pt>
                <c:pt idx="1384">
                  <c:v>5.3927286904564609E-2</c:v>
                </c:pt>
                <c:pt idx="1385">
                  <c:v>5.3927286904564609E-2</c:v>
                </c:pt>
                <c:pt idx="1386">
                  <c:v>5.1749039784701911E-2</c:v>
                </c:pt>
                <c:pt idx="1387">
                  <c:v>4.8728318165963014E-2</c:v>
                </c:pt>
                <c:pt idx="1388">
                  <c:v>4.952057384448294E-2</c:v>
                </c:pt>
                <c:pt idx="1389">
                  <c:v>4.8137656517471261E-2</c:v>
                </c:pt>
                <c:pt idx="1390">
                  <c:v>4.9088132510375027E-2</c:v>
                </c:pt>
                <c:pt idx="1391">
                  <c:v>4.9088132510375027E-2</c:v>
                </c:pt>
                <c:pt idx="1392">
                  <c:v>4.9088132510375027E-2</c:v>
                </c:pt>
                <c:pt idx="1393">
                  <c:v>4.8564528281701214E-2</c:v>
                </c:pt>
                <c:pt idx="1394">
                  <c:v>4.6461529279281155E-2</c:v>
                </c:pt>
                <c:pt idx="1395">
                  <c:v>4.8737823648121736E-2</c:v>
                </c:pt>
                <c:pt idx="1396">
                  <c:v>4.1563557684247354E-2</c:v>
                </c:pt>
                <c:pt idx="1397">
                  <c:v>4.1896454025594498E-2</c:v>
                </c:pt>
                <c:pt idx="1398">
                  <c:v>4.1896454025594498E-2</c:v>
                </c:pt>
                <c:pt idx="1399">
                  <c:v>4.1896454025594498E-2</c:v>
                </c:pt>
                <c:pt idx="1400">
                  <c:v>4.1896454025594498E-2</c:v>
                </c:pt>
                <c:pt idx="1401">
                  <c:v>4.1896454025594498E-2</c:v>
                </c:pt>
                <c:pt idx="1402">
                  <c:v>4.2610866253269042E-2</c:v>
                </c:pt>
                <c:pt idx="1403">
                  <c:v>4.1242749787084532E-2</c:v>
                </c:pt>
                <c:pt idx="1404">
                  <c:v>4.1927686194002778E-2</c:v>
                </c:pt>
                <c:pt idx="1405">
                  <c:v>4.1927686194002778E-2</c:v>
                </c:pt>
                <c:pt idx="1406">
                  <c:v>4.1927686194002778E-2</c:v>
                </c:pt>
                <c:pt idx="1407">
                  <c:v>4.0382336014825104E-2</c:v>
                </c:pt>
                <c:pt idx="1408">
                  <c:v>3.7224838072001609E-2</c:v>
                </c:pt>
                <c:pt idx="1409">
                  <c:v>3.3977253273719699E-2</c:v>
                </c:pt>
                <c:pt idx="1410">
                  <c:v>3.3913048258611966E-2</c:v>
                </c:pt>
                <c:pt idx="1411">
                  <c:v>3.4366621709700618E-2</c:v>
                </c:pt>
                <c:pt idx="1412">
                  <c:v>3.4366621709700618E-2</c:v>
                </c:pt>
                <c:pt idx="1413">
                  <c:v>3.4366621709700618E-2</c:v>
                </c:pt>
                <c:pt idx="1414">
                  <c:v>3.5393614905751436E-2</c:v>
                </c:pt>
                <c:pt idx="1415">
                  <c:v>3.4390528218783079E-2</c:v>
                </c:pt>
                <c:pt idx="1416">
                  <c:v>3.6053196915201924E-2</c:v>
                </c:pt>
                <c:pt idx="1417">
                  <c:v>3.866631303813306E-2</c:v>
                </c:pt>
                <c:pt idx="1418">
                  <c:v>3.9731433012532236E-2</c:v>
                </c:pt>
                <c:pt idx="1419">
                  <c:v>3.9731433012532236E-2</c:v>
                </c:pt>
                <c:pt idx="1420">
                  <c:v>3.9731433012532236E-2</c:v>
                </c:pt>
                <c:pt idx="1421">
                  <c:v>3.6823147319817617E-2</c:v>
                </c:pt>
                <c:pt idx="1422">
                  <c:v>3.8361241625755049E-2</c:v>
                </c:pt>
                <c:pt idx="1423">
                  <c:v>3.5428398307675302E-2</c:v>
                </c:pt>
                <c:pt idx="1424">
                  <c:v>3.4196077694889304E-2</c:v>
                </c:pt>
                <c:pt idx="1425">
                  <c:v>3.1404011518251229E-2</c:v>
                </c:pt>
                <c:pt idx="1426">
                  <c:v>3.1404011518251229E-2</c:v>
                </c:pt>
                <c:pt idx="1427">
                  <c:v>3.1404011518251229E-2</c:v>
                </c:pt>
                <c:pt idx="1428">
                  <c:v>2.8174823556698314E-2</c:v>
                </c:pt>
                <c:pt idx="1429">
                  <c:v>2.8758489459011716E-2</c:v>
                </c:pt>
                <c:pt idx="1430">
                  <c:v>3.0942338927946733E-2</c:v>
                </c:pt>
                <c:pt idx="1431">
                  <c:v>3.0323683177867267E-2</c:v>
                </c:pt>
                <c:pt idx="1432">
                  <c:v>3.3324693524812155E-2</c:v>
                </c:pt>
                <c:pt idx="1433">
                  <c:v>3.3324693524812155E-2</c:v>
                </c:pt>
                <c:pt idx="1434">
                  <c:v>3.3324693524812155E-2</c:v>
                </c:pt>
                <c:pt idx="1435">
                  <c:v>3.4859924078526561E-2</c:v>
                </c:pt>
                <c:pt idx="1436">
                  <c:v>3.8339719191467836E-2</c:v>
                </c:pt>
                <c:pt idx="1437">
                  <c:v>3.5354791507898997E-2</c:v>
                </c:pt>
                <c:pt idx="1438">
                  <c:v>3.4630523815556424E-2</c:v>
                </c:pt>
                <c:pt idx="1439">
                  <c:v>3.546512144040137E-2</c:v>
                </c:pt>
                <c:pt idx="1440">
                  <c:v>3.546512144040137E-2</c:v>
                </c:pt>
                <c:pt idx="1441">
                  <c:v>3.546512144040137E-2</c:v>
                </c:pt>
                <c:pt idx="1442">
                  <c:v>3.7907170078434027E-2</c:v>
                </c:pt>
                <c:pt idx="1443">
                  <c:v>3.4935431644633086E-2</c:v>
                </c:pt>
                <c:pt idx="1444">
                  <c:v>3.5677138401751685E-2</c:v>
                </c:pt>
                <c:pt idx="1445">
                  <c:v>3.2547330884510228E-2</c:v>
                </c:pt>
                <c:pt idx="1446">
                  <c:v>3.1634084227433967E-2</c:v>
                </c:pt>
                <c:pt idx="1447">
                  <c:v>3.1634084227433967E-2</c:v>
                </c:pt>
                <c:pt idx="1448">
                  <c:v>3.1634084227433967E-2</c:v>
                </c:pt>
                <c:pt idx="1449">
                  <c:v>3.3355689329975347E-2</c:v>
                </c:pt>
                <c:pt idx="1450">
                  <c:v>3.2708210856724262E-2</c:v>
                </c:pt>
                <c:pt idx="1451">
                  <c:v>2.7150976778615776E-2</c:v>
                </c:pt>
                <c:pt idx="1452">
                  <c:v>2.5802301605818645E-2</c:v>
                </c:pt>
                <c:pt idx="1453">
                  <c:v>2.5459411892342798E-2</c:v>
                </c:pt>
                <c:pt idx="1454">
                  <c:v>2.5459411892342798E-2</c:v>
                </c:pt>
                <c:pt idx="1455">
                  <c:v>2.5459411892342798E-2</c:v>
                </c:pt>
                <c:pt idx="1456">
                  <c:v>2.4140117958128204E-2</c:v>
                </c:pt>
                <c:pt idx="1457">
                  <c:v>2.5558141378202004E-2</c:v>
                </c:pt>
                <c:pt idx="1458">
                  <c:v>2.8943904904375706E-2</c:v>
                </c:pt>
                <c:pt idx="1459">
                  <c:v>2.5585795324119642E-2</c:v>
                </c:pt>
                <c:pt idx="1460">
                  <c:v>2.5054225713874612E-2</c:v>
                </c:pt>
                <c:pt idx="1461">
                  <c:v>2.5054225713874612E-2</c:v>
                </c:pt>
                <c:pt idx="1462">
                  <c:v>2.5054225713874612E-2</c:v>
                </c:pt>
                <c:pt idx="1463">
                  <c:v>2.3521171029112775E-2</c:v>
                </c:pt>
                <c:pt idx="1464">
                  <c:v>2.1152371392990976E-2</c:v>
                </c:pt>
                <c:pt idx="1465">
                  <c:v>2.1379419839404945E-2</c:v>
                </c:pt>
                <c:pt idx="1466">
                  <c:v>2.477944014689959E-2</c:v>
                </c:pt>
                <c:pt idx="1467">
                  <c:v>2.4404904459431775E-2</c:v>
                </c:pt>
                <c:pt idx="1468">
                  <c:v>2.4404904459431775E-2</c:v>
                </c:pt>
                <c:pt idx="1469">
                  <c:v>2.4404904459431775E-2</c:v>
                </c:pt>
                <c:pt idx="1470">
                  <c:v>2.5096848726050336E-2</c:v>
                </c:pt>
                <c:pt idx="1471">
                  <c:v>2.5724436366548642E-2</c:v>
                </c:pt>
                <c:pt idx="1472">
                  <c:v>2.5283093837038528E-2</c:v>
                </c:pt>
                <c:pt idx="1473">
                  <c:v>2.3785569412615115E-2</c:v>
                </c:pt>
                <c:pt idx="1474">
                  <c:v>2.691548827320922E-2</c:v>
                </c:pt>
                <c:pt idx="1475">
                  <c:v>2.691548827320922E-2</c:v>
                </c:pt>
                <c:pt idx="1476">
                  <c:v>2.691548827320922E-2</c:v>
                </c:pt>
                <c:pt idx="1477">
                  <c:v>2.4175342358830121E-2</c:v>
                </c:pt>
                <c:pt idx="1478">
                  <c:v>2.4934813546814261E-2</c:v>
                </c:pt>
                <c:pt idx="1479">
                  <c:v>2.6531320047113338E-2</c:v>
                </c:pt>
                <c:pt idx="1480">
                  <c:v>2.2023492062300254E-2</c:v>
                </c:pt>
                <c:pt idx="1481">
                  <c:v>2.1539510601074396E-2</c:v>
                </c:pt>
                <c:pt idx="1482">
                  <c:v>2.1539510601074396E-2</c:v>
                </c:pt>
                <c:pt idx="1483">
                  <c:v>2.1539510601074396E-2</c:v>
                </c:pt>
                <c:pt idx="1484">
                  <c:v>2.1629164882141061E-2</c:v>
                </c:pt>
                <c:pt idx="1485">
                  <c:v>2.1502994242493689E-2</c:v>
                </c:pt>
                <c:pt idx="1486">
                  <c:v>2.061999023283978E-2</c:v>
                </c:pt>
                <c:pt idx="1487">
                  <c:v>2.1797867812739513E-2</c:v>
                </c:pt>
                <c:pt idx="1488">
                  <c:v>1.7690850703999672E-2</c:v>
                </c:pt>
                <c:pt idx="1489">
                  <c:v>1.7690850703999672E-2</c:v>
                </c:pt>
                <c:pt idx="1490">
                  <c:v>1.7690850703999672E-2</c:v>
                </c:pt>
                <c:pt idx="1491">
                  <c:v>1.3831859038665462E-2</c:v>
                </c:pt>
                <c:pt idx="1492">
                  <c:v>1.168523100968677E-2</c:v>
                </c:pt>
                <c:pt idx="1493">
                  <c:v>1.4894068690790241E-2</c:v>
                </c:pt>
                <c:pt idx="1494">
                  <c:v>1.5751093993864096E-2</c:v>
                </c:pt>
                <c:pt idx="1495">
                  <c:v>1.3559489510542533E-2</c:v>
                </c:pt>
                <c:pt idx="1496">
                  <c:v>1.3559489510542533E-2</c:v>
                </c:pt>
                <c:pt idx="1497">
                  <c:v>1.3559489510542533E-2</c:v>
                </c:pt>
                <c:pt idx="1498">
                  <c:v>1.0690479874818304E-2</c:v>
                </c:pt>
                <c:pt idx="1499">
                  <c:v>1.0315666301337401E-2</c:v>
                </c:pt>
                <c:pt idx="1500">
                  <c:v>1.0649831109758923E-2</c:v>
                </c:pt>
                <c:pt idx="1501">
                  <c:v>1.2442197403141453E-2</c:v>
                </c:pt>
                <c:pt idx="1502">
                  <c:v>1.1724630435581695E-2</c:v>
                </c:pt>
                <c:pt idx="1503">
                  <c:v>1.1724630435581695E-2</c:v>
                </c:pt>
                <c:pt idx="1504">
                  <c:v>1.1724630435581695E-2</c:v>
                </c:pt>
                <c:pt idx="1505">
                  <c:v>1.2513026441289488E-2</c:v>
                </c:pt>
                <c:pt idx="1506">
                  <c:v>1.2999927954026824E-2</c:v>
                </c:pt>
                <c:pt idx="1507">
                  <c:v>1.2677259282123376E-2</c:v>
                </c:pt>
                <c:pt idx="1508">
                  <c:v>1.3796784019804664E-2</c:v>
                </c:pt>
                <c:pt idx="1509">
                  <c:v>1.2369750914551281E-2</c:v>
                </c:pt>
                <c:pt idx="1510">
                  <c:v>1.2369750914551281E-2</c:v>
                </c:pt>
                <c:pt idx="1511">
                  <c:v>1.2369750914551281E-2</c:v>
                </c:pt>
                <c:pt idx="1512">
                  <c:v>1.3602233391135532E-2</c:v>
                </c:pt>
                <c:pt idx="1513">
                  <c:v>1.5115682970659572E-2</c:v>
                </c:pt>
                <c:pt idx="1514">
                  <c:v>1.3962279621568041E-2</c:v>
                </c:pt>
                <c:pt idx="1515">
                  <c:v>1.6580994660253867E-2</c:v>
                </c:pt>
                <c:pt idx="1516">
                  <c:v>1.6760225117038008E-2</c:v>
                </c:pt>
                <c:pt idx="1517">
                  <c:v>1.6760225117038008E-2</c:v>
                </c:pt>
                <c:pt idx="1518">
                  <c:v>1.6760225117038008E-2</c:v>
                </c:pt>
                <c:pt idx="1519">
                  <c:v>1.803303378133192E-2</c:v>
                </c:pt>
                <c:pt idx="1520">
                  <c:v>1.4452835601456493E-2</c:v>
                </c:pt>
                <c:pt idx="1521">
                  <c:v>1.6616181609351299E-2</c:v>
                </c:pt>
                <c:pt idx="1522">
                  <c:v>1.7709780607859105E-2</c:v>
                </c:pt>
                <c:pt idx="1523">
                  <c:v>1.5759780130611856E-2</c:v>
                </c:pt>
                <c:pt idx="1524">
                  <c:v>1.5759780130611856E-2</c:v>
                </c:pt>
                <c:pt idx="1525">
                  <c:v>1.5759780130611856E-2</c:v>
                </c:pt>
                <c:pt idx="1526">
                  <c:v>1.5759780130611856E-2</c:v>
                </c:pt>
                <c:pt idx="1527">
                  <c:v>1.5759780130611856E-2</c:v>
                </c:pt>
                <c:pt idx="1528">
                  <c:v>1.5759780130611856E-2</c:v>
                </c:pt>
                <c:pt idx="1529">
                  <c:v>1.5759780130611856E-2</c:v>
                </c:pt>
                <c:pt idx="1530">
                  <c:v>1.5759780130611856E-2</c:v>
                </c:pt>
                <c:pt idx="1531">
                  <c:v>1.5759780130611856E-2</c:v>
                </c:pt>
                <c:pt idx="1532">
                  <c:v>1.5759780130611856E-2</c:v>
                </c:pt>
                <c:pt idx="1533">
                  <c:v>1.4555742954751483E-2</c:v>
                </c:pt>
                <c:pt idx="1534">
                  <c:v>1.400089218950773E-2</c:v>
                </c:pt>
                <c:pt idx="1535">
                  <c:v>1.353591459995962E-2</c:v>
                </c:pt>
                <c:pt idx="1536">
                  <c:v>1.1602120559712992E-2</c:v>
                </c:pt>
                <c:pt idx="1537">
                  <c:v>1.1080488145243983E-2</c:v>
                </c:pt>
                <c:pt idx="1538">
                  <c:v>1.1080488145243983E-2</c:v>
                </c:pt>
                <c:pt idx="1539">
                  <c:v>1.1080488145243983E-2</c:v>
                </c:pt>
                <c:pt idx="1540">
                  <c:v>1.091679799315437E-2</c:v>
                </c:pt>
                <c:pt idx="1541">
                  <c:v>1.2234324735765245E-2</c:v>
                </c:pt>
                <c:pt idx="1542">
                  <c:v>1.1586685615348813E-2</c:v>
                </c:pt>
                <c:pt idx="1543">
                  <c:v>1.2552282876356791E-2</c:v>
                </c:pt>
                <c:pt idx="1544">
                  <c:v>1.2693229740125878E-2</c:v>
                </c:pt>
                <c:pt idx="1545">
                  <c:v>1.2693229740125878E-2</c:v>
                </c:pt>
                <c:pt idx="1546">
                  <c:v>1.2693229740125878E-2</c:v>
                </c:pt>
                <c:pt idx="1547">
                  <c:v>1.2994509404612997E-2</c:v>
                </c:pt>
                <c:pt idx="1548">
                  <c:v>1.0452033533641658E-2</c:v>
                </c:pt>
                <c:pt idx="1549">
                  <c:v>1.0709772786894778E-2</c:v>
                </c:pt>
                <c:pt idx="1550">
                  <c:v>8.0951701553022559E-3</c:v>
                </c:pt>
                <c:pt idx="1551">
                  <c:v>8.6836117652341338E-3</c:v>
                </c:pt>
                <c:pt idx="1552">
                  <c:v>8.6836117652341338E-3</c:v>
                </c:pt>
                <c:pt idx="1553">
                  <c:v>8.6836117652341338E-3</c:v>
                </c:pt>
                <c:pt idx="1554">
                  <c:v>9.9126387857120246E-3</c:v>
                </c:pt>
                <c:pt idx="1555">
                  <c:v>9.133060889204847E-3</c:v>
                </c:pt>
                <c:pt idx="1556">
                  <c:v>1.0680361747212208E-2</c:v>
                </c:pt>
                <c:pt idx="1557">
                  <c:v>1.021300226076749E-2</c:v>
                </c:pt>
                <c:pt idx="1558">
                  <c:v>1.1237852570216589E-2</c:v>
                </c:pt>
                <c:pt idx="1559">
                  <c:v>1.1237852570216589E-2</c:v>
                </c:pt>
                <c:pt idx="1560">
                  <c:v>1.1237852570216589E-2</c:v>
                </c:pt>
                <c:pt idx="1561">
                  <c:v>9.3355922994886598E-3</c:v>
                </c:pt>
                <c:pt idx="1562">
                  <c:v>5.4602467289229795E-3</c:v>
                </c:pt>
                <c:pt idx="1563">
                  <c:v>5.5824778113655604E-3</c:v>
                </c:pt>
                <c:pt idx="1564">
                  <c:v>2.8299745254050102E-3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1.1386199940504049E-3</c:v>
                </c:pt>
                <c:pt idx="1569">
                  <c:v>3.9408366098587777E-3</c:v>
                </c:pt>
                <c:pt idx="1570">
                  <c:v>5.2873838243109317E-3</c:v>
                </c:pt>
                <c:pt idx="1571">
                  <c:v>2.9415977703102225E-3</c:v>
                </c:pt>
                <c:pt idx="1572">
                  <c:v>1.6961285272547588E-3</c:v>
                </c:pt>
                <c:pt idx="1573">
                  <c:v>1.6961285272547588E-3</c:v>
                </c:pt>
                <c:pt idx="1574">
                  <c:v>1.6961285272547588E-3</c:v>
                </c:pt>
                <c:pt idx="1575">
                  <c:v>0</c:v>
                </c:pt>
                <c:pt idx="1576">
                  <c:v>0</c:v>
                </c:pt>
                <c:pt idx="1577">
                  <c:v>5.2644073106333789E-4</c:v>
                </c:pt>
                <c:pt idx="1578">
                  <c:v>8.4977842941413861E-3</c:v>
                </c:pt>
                <c:pt idx="1579">
                  <c:v>7.6854301683496606E-3</c:v>
                </c:pt>
                <c:pt idx="1580">
                  <c:v>7.6854301683496606E-3</c:v>
                </c:pt>
                <c:pt idx="1581">
                  <c:v>7.6854301683496606E-3</c:v>
                </c:pt>
                <c:pt idx="1582">
                  <c:v>1.1412652600123585E-2</c:v>
                </c:pt>
                <c:pt idx="1583">
                  <c:v>9.6975889723959208E-3</c:v>
                </c:pt>
                <c:pt idx="1584">
                  <c:v>9.4957526350588628E-3</c:v>
                </c:pt>
                <c:pt idx="1585">
                  <c:v>1.3943367784072236E-2</c:v>
                </c:pt>
                <c:pt idx="1586">
                  <c:v>1.5086374908097722E-2</c:v>
                </c:pt>
                <c:pt idx="1587">
                  <c:v>1.5086374908097722E-2</c:v>
                </c:pt>
                <c:pt idx="1588">
                  <c:v>1.5086374908097722E-2</c:v>
                </c:pt>
                <c:pt idx="1589">
                  <c:v>1.3966694066345098E-2</c:v>
                </c:pt>
                <c:pt idx="1590">
                  <c:v>1.1993731830176713E-2</c:v>
                </c:pt>
                <c:pt idx="1591">
                  <c:v>1.6935156320048272E-2</c:v>
                </c:pt>
                <c:pt idx="1592">
                  <c:v>1.9965128067689353E-2</c:v>
                </c:pt>
                <c:pt idx="1593">
                  <c:v>1.9417373750631239E-2</c:v>
                </c:pt>
                <c:pt idx="1594">
                  <c:v>1.9417373750631239E-2</c:v>
                </c:pt>
                <c:pt idx="1595">
                  <c:v>1.9417373750631239E-2</c:v>
                </c:pt>
                <c:pt idx="1596">
                  <c:v>1.5424407463792589E-2</c:v>
                </c:pt>
                <c:pt idx="1597">
                  <c:v>1.9699267702611323E-2</c:v>
                </c:pt>
                <c:pt idx="1598">
                  <c:v>1.7913310295724627E-2</c:v>
                </c:pt>
                <c:pt idx="1599">
                  <c:v>1.6377266468904472E-2</c:v>
                </c:pt>
                <c:pt idx="1600">
                  <c:v>1.9534209346901532E-2</c:v>
                </c:pt>
                <c:pt idx="1601">
                  <c:v>1.9534209346901532E-2</c:v>
                </c:pt>
                <c:pt idx="1602">
                  <c:v>1.9534209346901532E-2</c:v>
                </c:pt>
                <c:pt idx="1603">
                  <c:v>1.9283417856891805E-2</c:v>
                </c:pt>
                <c:pt idx="1604">
                  <c:v>1.4910086617884066E-2</c:v>
                </c:pt>
                <c:pt idx="1605">
                  <c:v>1.5981550143164047E-2</c:v>
                </c:pt>
                <c:pt idx="1606">
                  <c:v>1.3430641875067484E-2</c:v>
                </c:pt>
                <c:pt idx="1607">
                  <c:v>1.4261779439505795E-2</c:v>
                </c:pt>
                <c:pt idx="1608">
                  <c:v>1.4261779439505795E-2</c:v>
                </c:pt>
                <c:pt idx="1609">
                  <c:v>1.4261779439505795E-2</c:v>
                </c:pt>
                <c:pt idx="1610">
                  <c:v>1.3957763943768797E-2</c:v>
                </c:pt>
                <c:pt idx="1611">
                  <c:v>1.4724145376639908E-2</c:v>
                </c:pt>
                <c:pt idx="1612">
                  <c:v>1.7462055263325893E-2</c:v>
                </c:pt>
                <c:pt idx="1613">
                  <c:v>1.6331927857468731E-2</c:v>
                </c:pt>
                <c:pt idx="1614">
                  <c:v>1.328563477939193E-2</c:v>
                </c:pt>
                <c:pt idx="1615">
                  <c:v>1.328563477939193E-2</c:v>
                </c:pt>
                <c:pt idx="1616">
                  <c:v>1.328563477939193E-2</c:v>
                </c:pt>
                <c:pt idx="1617">
                  <c:v>1.328563477939193E-2</c:v>
                </c:pt>
                <c:pt idx="1618">
                  <c:v>8.1457959974572391E-3</c:v>
                </c:pt>
                <c:pt idx="1619">
                  <c:v>5.8421690598072784E-3</c:v>
                </c:pt>
                <c:pt idx="1620">
                  <c:v>6.2895048166023981E-3</c:v>
                </c:pt>
                <c:pt idx="1621">
                  <c:v>4.4452277036837184E-3</c:v>
                </c:pt>
                <c:pt idx="1622">
                  <c:v>4.4452277036837184E-3</c:v>
                </c:pt>
                <c:pt idx="1623">
                  <c:v>4.4452277036837184E-3</c:v>
                </c:pt>
                <c:pt idx="1624">
                  <c:v>3.1684072685541631E-3</c:v>
                </c:pt>
                <c:pt idx="1625">
                  <c:v>5.9934889667034863E-4</c:v>
                </c:pt>
                <c:pt idx="1626">
                  <c:v>2.222106834736115E-4</c:v>
                </c:pt>
                <c:pt idx="1627">
                  <c:v>3.2561299378730535E-4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1.4169818580549443E-3</c:v>
                </c:pt>
                <c:pt idx="1634">
                  <c:v>1.4546219042543829E-3</c:v>
                </c:pt>
                <c:pt idx="1635">
                  <c:v>1.1182446017636849E-3</c:v>
                </c:pt>
                <c:pt idx="1636">
                  <c:v>1.1182446017636849E-3</c:v>
                </c:pt>
                <c:pt idx="1637">
                  <c:v>1.1182446017636849E-3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4.6746298199584757E-4</c:v>
                </c:pt>
                <c:pt idx="1642">
                  <c:v>6.5953027264920028E-4</c:v>
                </c:pt>
                <c:pt idx="1643">
                  <c:v>6.5953027264920028E-4</c:v>
                </c:pt>
                <c:pt idx="1644">
                  <c:v>6.5953027264920028E-4</c:v>
                </c:pt>
                <c:pt idx="1645">
                  <c:v>6.5015971004663831E-3</c:v>
                </c:pt>
                <c:pt idx="1646">
                  <c:v>1.1150043121388786E-2</c:v>
                </c:pt>
                <c:pt idx="1647">
                  <c:v>1.0367339306485923E-2</c:v>
                </c:pt>
                <c:pt idx="1648">
                  <c:v>1.2563286970241561E-2</c:v>
                </c:pt>
                <c:pt idx="1649">
                  <c:v>1.0704130233090137E-2</c:v>
                </c:pt>
                <c:pt idx="1650">
                  <c:v>1.0704130233090137E-2</c:v>
                </c:pt>
                <c:pt idx="1651">
                  <c:v>1.0704130233090137E-2</c:v>
                </c:pt>
                <c:pt idx="1652">
                  <c:v>1.3148310874134927E-2</c:v>
                </c:pt>
                <c:pt idx="1653">
                  <c:v>1.8161001561917356E-2</c:v>
                </c:pt>
                <c:pt idx="1654">
                  <c:v>2.7044421439075372E-2</c:v>
                </c:pt>
                <c:pt idx="1655">
                  <c:v>2.9814567134666126E-2</c:v>
                </c:pt>
                <c:pt idx="1656">
                  <c:v>3.853553035017554E-2</c:v>
                </c:pt>
                <c:pt idx="1657">
                  <c:v>3.853553035017554E-2</c:v>
                </c:pt>
                <c:pt idx="1658">
                  <c:v>3.853553035017554E-2</c:v>
                </c:pt>
                <c:pt idx="1659">
                  <c:v>3.4659166728121416E-2</c:v>
                </c:pt>
                <c:pt idx="1660">
                  <c:v>3.0334150688515193E-2</c:v>
                </c:pt>
                <c:pt idx="1661">
                  <c:v>2.6074799896132705E-2</c:v>
                </c:pt>
                <c:pt idx="1662">
                  <c:v>2.6074799896132705E-2</c:v>
                </c:pt>
                <c:pt idx="1663">
                  <c:v>2.6074799896132705E-2</c:v>
                </c:pt>
                <c:pt idx="1664">
                  <c:v>2.6074799896132705E-2</c:v>
                </c:pt>
                <c:pt idx="1665">
                  <c:v>2.6074799896132705E-2</c:v>
                </c:pt>
                <c:pt idx="1666">
                  <c:v>2.6074799896132705E-2</c:v>
                </c:pt>
                <c:pt idx="1667">
                  <c:v>2.6074799896132705E-2</c:v>
                </c:pt>
                <c:pt idx="1668">
                  <c:v>2.6074799896132705E-2</c:v>
                </c:pt>
                <c:pt idx="1669">
                  <c:v>2.3779095362629454E-2</c:v>
                </c:pt>
                <c:pt idx="1670">
                  <c:v>2.1760268741336963E-2</c:v>
                </c:pt>
                <c:pt idx="1671">
                  <c:v>2.1760268741336963E-2</c:v>
                </c:pt>
                <c:pt idx="1672">
                  <c:v>2.1760268741336963E-2</c:v>
                </c:pt>
                <c:pt idx="1673">
                  <c:v>1.7100184040580224E-2</c:v>
                </c:pt>
                <c:pt idx="1674">
                  <c:v>2.1881719241882536E-2</c:v>
                </c:pt>
                <c:pt idx="1675">
                  <c:v>2.5899641211630464E-2</c:v>
                </c:pt>
                <c:pt idx="1676">
                  <c:v>2.3805019848713194E-2</c:v>
                </c:pt>
                <c:pt idx="1677">
                  <c:v>2.430511330333418E-2</c:v>
                </c:pt>
                <c:pt idx="1678">
                  <c:v>2.430511330333418E-2</c:v>
                </c:pt>
                <c:pt idx="1679">
                  <c:v>2.430511330333418E-2</c:v>
                </c:pt>
                <c:pt idx="1680">
                  <c:v>2.3964956953678174E-2</c:v>
                </c:pt>
                <c:pt idx="1681">
                  <c:v>2.0298683143977425E-2</c:v>
                </c:pt>
                <c:pt idx="1682">
                  <c:v>2.1599040561376071E-2</c:v>
                </c:pt>
                <c:pt idx="1683">
                  <c:v>1.9410517231636337E-2</c:v>
                </c:pt>
                <c:pt idx="1684">
                  <c:v>1.8999249400896812E-2</c:v>
                </c:pt>
                <c:pt idx="1685">
                  <c:v>1.8999249400896812E-2</c:v>
                </c:pt>
                <c:pt idx="1686">
                  <c:v>1.8999249400896812E-2</c:v>
                </c:pt>
                <c:pt idx="1687">
                  <c:v>1.8407676273762719E-2</c:v>
                </c:pt>
                <c:pt idx="1688">
                  <c:v>2.1309019835442533E-2</c:v>
                </c:pt>
                <c:pt idx="1689">
                  <c:v>2.1935467330033043E-2</c:v>
                </c:pt>
                <c:pt idx="1690">
                  <c:v>2.028883637306933E-2</c:v>
                </c:pt>
                <c:pt idx="1691">
                  <c:v>2.3994958474671257E-2</c:v>
                </c:pt>
                <c:pt idx="1692">
                  <c:v>2.3994958474671257E-2</c:v>
                </c:pt>
                <c:pt idx="1693">
                  <c:v>2.3994958474671257E-2</c:v>
                </c:pt>
                <c:pt idx="1694">
                  <c:v>2.3449536211651467E-2</c:v>
                </c:pt>
                <c:pt idx="1695">
                  <c:v>2.26382482553944E-2</c:v>
                </c:pt>
                <c:pt idx="1696">
                  <c:v>2.3882794335275515E-2</c:v>
                </c:pt>
                <c:pt idx="1697">
                  <c:v>2.4068833294422776E-2</c:v>
                </c:pt>
                <c:pt idx="1698">
                  <c:v>2.8544177391884862E-2</c:v>
                </c:pt>
                <c:pt idx="1699">
                  <c:v>2.8544177391884862E-2</c:v>
                </c:pt>
                <c:pt idx="1700">
                  <c:v>2.8544177391884862E-2</c:v>
                </c:pt>
                <c:pt idx="1701">
                  <c:v>2.9031742910069935E-2</c:v>
                </c:pt>
                <c:pt idx="1702">
                  <c:v>2.7375300981602679E-2</c:v>
                </c:pt>
                <c:pt idx="1703">
                  <c:v>3.3787516427858821E-2</c:v>
                </c:pt>
                <c:pt idx="1704">
                  <c:v>3.2997866373800089E-2</c:v>
                </c:pt>
                <c:pt idx="1705">
                  <c:v>3.247964899850897E-2</c:v>
                </c:pt>
                <c:pt idx="1706">
                  <c:v>3.247964899850897E-2</c:v>
                </c:pt>
                <c:pt idx="1707">
                  <c:v>3.247964899850897E-2</c:v>
                </c:pt>
                <c:pt idx="1708">
                  <c:v>3.2970756669896795E-2</c:v>
                </c:pt>
                <c:pt idx="1709">
                  <c:v>3.2448827756177634E-2</c:v>
                </c:pt>
                <c:pt idx="1710">
                  <c:v>3.3320233150901268E-2</c:v>
                </c:pt>
                <c:pt idx="1711">
                  <c:v>3.3320233150901268E-2</c:v>
                </c:pt>
                <c:pt idx="1712">
                  <c:v>3.3320233150901268E-2</c:v>
                </c:pt>
                <c:pt idx="1713">
                  <c:v>3.3320233150901268E-2</c:v>
                </c:pt>
                <c:pt idx="1714">
                  <c:v>3.3320233150901268E-2</c:v>
                </c:pt>
                <c:pt idx="1715">
                  <c:v>3.3159061231745945E-2</c:v>
                </c:pt>
                <c:pt idx="1716">
                  <c:v>2.8147708951497652E-2</c:v>
                </c:pt>
                <c:pt idx="1717">
                  <c:v>2.6412329064486095E-2</c:v>
                </c:pt>
                <c:pt idx="1718">
                  <c:v>2.803601360248742E-2</c:v>
                </c:pt>
                <c:pt idx="1719">
                  <c:v>3.1152336180074847E-2</c:v>
                </c:pt>
                <c:pt idx="1720">
                  <c:v>3.1152336180074847E-2</c:v>
                </c:pt>
                <c:pt idx="1721">
                  <c:v>3.1152336180074847E-2</c:v>
                </c:pt>
                <c:pt idx="1722">
                  <c:v>3.3384102417510775E-2</c:v>
                </c:pt>
                <c:pt idx="1723">
                  <c:v>3.6732354658315258E-2</c:v>
                </c:pt>
                <c:pt idx="1724">
                  <c:v>3.537515976592609E-2</c:v>
                </c:pt>
                <c:pt idx="1725">
                  <c:v>3.1967780022725045E-2</c:v>
                </c:pt>
                <c:pt idx="1726">
                  <c:v>3.7040524733186753E-2</c:v>
                </c:pt>
                <c:pt idx="1727">
                  <c:v>3.7040524733186753E-2</c:v>
                </c:pt>
                <c:pt idx="1728">
                  <c:v>3.7040524733186753E-2</c:v>
                </c:pt>
                <c:pt idx="1729">
                  <c:v>3.7398725448294368E-2</c:v>
                </c:pt>
                <c:pt idx="1730">
                  <c:v>3.2833526085015774E-2</c:v>
                </c:pt>
                <c:pt idx="1731">
                  <c:v>3.4092586057017815E-2</c:v>
                </c:pt>
                <c:pt idx="1732">
                  <c:v>3.8626729918834646E-2</c:v>
                </c:pt>
                <c:pt idx="1733">
                  <c:v>3.8830943297848863E-2</c:v>
                </c:pt>
                <c:pt idx="1734">
                  <c:v>3.8830943297848863E-2</c:v>
                </c:pt>
                <c:pt idx="1735">
                  <c:v>3.8830943297848863E-2</c:v>
                </c:pt>
                <c:pt idx="1736">
                  <c:v>3.8830943297848863E-2</c:v>
                </c:pt>
                <c:pt idx="1737">
                  <c:v>3.8830943297848863E-2</c:v>
                </c:pt>
                <c:pt idx="1738">
                  <c:v>3.9017716242459533E-2</c:v>
                </c:pt>
                <c:pt idx="1739">
                  <c:v>3.7295583067788241E-2</c:v>
                </c:pt>
                <c:pt idx="1740">
                  <c:v>3.8398752834635674E-2</c:v>
                </c:pt>
                <c:pt idx="1741">
                  <c:v>3.8398752834635674E-2</c:v>
                </c:pt>
                <c:pt idx="1742">
                  <c:v>3.8398752834635674E-2</c:v>
                </c:pt>
                <c:pt idx="1743">
                  <c:v>3.4000336127945285E-2</c:v>
                </c:pt>
                <c:pt idx="1744">
                  <c:v>3.1253857319965328E-2</c:v>
                </c:pt>
                <c:pt idx="1745">
                  <c:v>3.2637214205429643E-2</c:v>
                </c:pt>
                <c:pt idx="1746">
                  <c:v>3.090861086221075E-2</c:v>
                </c:pt>
                <c:pt idx="1747">
                  <c:v>3.1892508690515409E-2</c:v>
                </c:pt>
                <c:pt idx="1748">
                  <c:v>3.1892508690515409E-2</c:v>
                </c:pt>
                <c:pt idx="1749">
                  <c:v>3.1892508690515409E-2</c:v>
                </c:pt>
                <c:pt idx="1750">
                  <c:v>2.9712351525126968E-2</c:v>
                </c:pt>
                <c:pt idx="1751">
                  <c:v>3.0072762669193565E-2</c:v>
                </c:pt>
                <c:pt idx="1752">
                  <c:v>3.4358406722855506E-2</c:v>
                </c:pt>
                <c:pt idx="1753">
                  <c:v>3.7572140437789669E-2</c:v>
                </c:pt>
                <c:pt idx="1754">
                  <c:v>3.4708247141587711E-2</c:v>
                </c:pt>
                <c:pt idx="1755">
                  <c:v>3.4708247141587711E-2</c:v>
                </c:pt>
                <c:pt idx="1756">
                  <c:v>3.4708247141587711E-2</c:v>
                </c:pt>
                <c:pt idx="1757">
                  <c:v>3.3991377875981721E-2</c:v>
                </c:pt>
                <c:pt idx="1758">
                  <c:v>3.4241460553327219E-2</c:v>
                </c:pt>
                <c:pt idx="1759">
                  <c:v>3.6951396258910973E-2</c:v>
                </c:pt>
                <c:pt idx="1760">
                  <c:v>3.7276625801154317E-2</c:v>
                </c:pt>
                <c:pt idx="1761">
                  <c:v>3.6247602760712039E-2</c:v>
                </c:pt>
                <c:pt idx="1762">
                  <c:v>3.6247602760712039E-2</c:v>
                </c:pt>
                <c:pt idx="1763">
                  <c:v>3.6247602760712039E-2</c:v>
                </c:pt>
                <c:pt idx="1764">
                  <c:v>3.6161711520215745E-2</c:v>
                </c:pt>
                <c:pt idx="1765">
                  <c:v>3.7938907308309622E-2</c:v>
                </c:pt>
                <c:pt idx="1766">
                  <c:v>4.1938925132770533E-2</c:v>
                </c:pt>
                <c:pt idx="1767">
                  <c:v>3.6866491576749372E-2</c:v>
                </c:pt>
                <c:pt idx="1768">
                  <c:v>3.8873647918397758E-2</c:v>
                </c:pt>
                <c:pt idx="1769">
                  <c:v>3.8873647918397758E-2</c:v>
                </c:pt>
                <c:pt idx="1770">
                  <c:v>3.8873647918397758E-2</c:v>
                </c:pt>
                <c:pt idx="1771">
                  <c:v>3.7732614127181652E-2</c:v>
                </c:pt>
                <c:pt idx="1772">
                  <c:v>3.6256950663645648E-2</c:v>
                </c:pt>
                <c:pt idx="1773">
                  <c:v>3.6335469853490565E-2</c:v>
                </c:pt>
                <c:pt idx="1774">
                  <c:v>3.6635196225623834E-2</c:v>
                </c:pt>
                <c:pt idx="1775">
                  <c:v>3.9795679189046695E-2</c:v>
                </c:pt>
                <c:pt idx="1776">
                  <c:v>3.9795679189046695E-2</c:v>
                </c:pt>
                <c:pt idx="1777">
                  <c:v>3.9795679189046695E-2</c:v>
                </c:pt>
                <c:pt idx="1778">
                  <c:v>3.8320778256274113E-2</c:v>
                </c:pt>
                <c:pt idx="1779">
                  <c:v>3.6488751708863787E-2</c:v>
                </c:pt>
                <c:pt idx="1780">
                  <c:v>3.9095742459248739E-2</c:v>
                </c:pt>
                <c:pt idx="1781">
                  <c:v>3.881741629541402E-2</c:v>
                </c:pt>
                <c:pt idx="1782">
                  <c:v>3.8568890346029616E-2</c:v>
                </c:pt>
                <c:pt idx="1783">
                  <c:v>3.8568890346029616E-2</c:v>
                </c:pt>
                <c:pt idx="1784">
                  <c:v>3.8568890346029616E-2</c:v>
                </c:pt>
                <c:pt idx="1785">
                  <c:v>3.8568890346029616E-2</c:v>
                </c:pt>
                <c:pt idx="1786">
                  <c:v>4.8269946221503934E-2</c:v>
                </c:pt>
                <c:pt idx="1787">
                  <c:v>4.9014517480102326E-2</c:v>
                </c:pt>
                <c:pt idx="1788">
                  <c:v>5.1931229123832856E-2</c:v>
                </c:pt>
                <c:pt idx="1789">
                  <c:v>4.9672527300538061E-2</c:v>
                </c:pt>
                <c:pt idx="1790">
                  <c:v>4.9672527300538061E-2</c:v>
                </c:pt>
                <c:pt idx="1791">
                  <c:v>4.9672527300538061E-2</c:v>
                </c:pt>
                <c:pt idx="1792">
                  <c:v>5.215703517302106E-2</c:v>
                </c:pt>
                <c:pt idx="1793">
                  <c:v>5.4347294358574216E-2</c:v>
                </c:pt>
                <c:pt idx="1794">
                  <c:v>5.9251040043911241E-2</c:v>
                </c:pt>
                <c:pt idx="1795">
                  <c:v>6.1887359727166413E-2</c:v>
                </c:pt>
                <c:pt idx="1796">
                  <c:v>5.4220530822559065E-2</c:v>
                </c:pt>
                <c:pt idx="1797">
                  <c:v>5.4220530822559065E-2</c:v>
                </c:pt>
                <c:pt idx="1798">
                  <c:v>5.4220530822559065E-2</c:v>
                </c:pt>
                <c:pt idx="1799">
                  <c:v>5.9600007799007204E-2</c:v>
                </c:pt>
                <c:pt idx="1800">
                  <c:v>6.0726110792088783E-2</c:v>
                </c:pt>
                <c:pt idx="1801">
                  <c:v>6.1912165622643012E-2</c:v>
                </c:pt>
                <c:pt idx="1802">
                  <c:v>6.3738630607337199E-2</c:v>
                </c:pt>
                <c:pt idx="1803">
                  <c:v>6.1302006613222049E-2</c:v>
                </c:pt>
                <c:pt idx="1804">
                  <c:v>6.1302006613222049E-2</c:v>
                </c:pt>
                <c:pt idx="1805">
                  <c:v>6.1302006613222049E-2</c:v>
                </c:pt>
                <c:pt idx="1806">
                  <c:v>5.4942951099976045E-2</c:v>
                </c:pt>
                <c:pt idx="1807">
                  <c:v>5.5289721353198207E-2</c:v>
                </c:pt>
                <c:pt idx="1808">
                  <c:v>5.8670653403651851E-2</c:v>
                </c:pt>
                <c:pt idx="1809">
                  <c:v>5.3766761883206393E-2</c:v>
                </c:pt>
                <c:pt idx="1810">
                  <c:v>5.332014773425009E-2</c:v>
                </c:pt>
                <c:pt idx="1811">
                  <c:v>5.332014773425009E-2</c:v>
                </c:pt>
                <c:pt idx="1812">
                  <c:v>5.332014773425009E-2</c:v>
                </c:pt>
                <c:pt idx="1813">
                  <c:v>5.3596674424701951E-2</c:v>
                </c:pt>
                <c:pt idx="1814">
                  <c:v>5.5237006529587185E-2</c:v>
                </c:pt>
                <c:pt idx="1815">
                  <c:v>5.8491260868092865E-2</c:v>
                </c:pt>
                <c:pt idx="1816">
                  <c:v>5.7136793050898138E-2</c:v>
                </c:pt>
                <c:pt idx="1817">
                  <c:v>5.218352174350982E-2</c:v>
                </c:pt>
                <c:pt idx="1818">
                  <c:v>5.218352174350982E-2</c:v>
                </c:pt>
                <c:pt idx="1819">
                  <c:v>5.218352174350982E-2</c:v>
                </c:pt>
                <c:pt idx="1820">
                  <c:v>4.9262343892893523E-2</c:v>
                </c:pt>
                <c:pt idx="1821">
                  <c:v>4.5479110484149765E-2</c:v>
                </c:pt>
                <c:pt idx="1822">
                  <c:v>4.5327843787829392E-2</c:v>
                </c:pt>
                <c:pt idx="1823">
                  <c:v>4.7784336706719999E-2</c:v>
                </c:pt>
                <c:pt idx="1824">
                  <c:v>4.8999745064363442E-2</c:v>
                </c:pt>
                <c:pt idx="1825">
                  <c:v>4.8999745064363442E-2</c:v>
                </c:pt>
                <c:pt idx="1826">
                  <c:v>4.8999745064363442E-2</c:v>
                </c:pt>
                <c:pt idx="1827">
                  <c:v>5.0073059778511064E-2</c:v>
                </c:pt>
                <c:pt idx="1828">
                  <c:v>4.8774930066114552E-2</c:v>
                </c:pt>
                <c:pt idx="1829">
                  <c:v>5.371306706703316E-2</c:v>
                </c:pt>
                <c:pt idx="1830">
                  <c:v>5.9583748124854341E-2</c:v>
                </c:pt>
                <c:pt idx="1831">
                  <c:v>6.2727535877777685E-2</c:v>
                </c:pt>
                <c:pt idx="1832">
                  <c:v>6.2727535877777685E-2</c:v>
                </c:pt>
                <c:pt idx="1833">
                  <c:v>6.2727535877777685E-2</c:v>
                </c:pt>
                <c:pt idx="1834">
                  <c:v>6.499617962190718E-2</c:v>
                </c:pt>
                <c:pt idx="1835">
                  <c:v>5.8584496646382656E-2</c:v>
                </c:pt>
                <c:pt idx="1836">
                  <c:v>6.2590019156126053E-2</c:v>
                </c:pt>
                <c:pt idx="1837">
                  <c:v>5.7363630526511167E-2</c:v>
                </c:pt>
                <c:pt idx="1838">
                  <c:v>5.7367710728807308E-2</c:v>
                </c:pt>
                <c:pt idx="1839">
                  <c:v>5.7367710728807308E-2</c:v>
                </c:pt>
                <c:pt idx="1840">
                  <c:v>5.7367710728807308E-2</c:v>
                </c:pt>
                <c:pt idx="1841">
                  <c:v>5.7988271980487172E-2</c:v>
                </c:pt>
                <c:pt idx="1842">
                  <c:v>6.0535281532841378E-2</c:v>
                </c:pt>
                <c:pt idx="1843">
                  <c:v>6.7202643573846532E-2</c:v>
                </c:pt>
                <c:pt idx="1844">
                  <c:v>7.1154684328505691E-2</c:v>
                </c:pt>
                <c:pt idx="1845">
                  <c:v>7.6720590123857124E-2</c:v>
                </c:pt>
                <c:pt idx="1846">
                  <c:v>7.6720590123857124E-2</c:v>
                </c:pt>
                <c:pt idx="1847">
                  <c:v>7.6720590123857124E-2</c:v>
                </c:pt>
                <c:pt idx="1848">
                  <c:v>7.2756356454309112E-2</c:v>
                </c:pt>
                <c:pt idx="1849">
                  <c:v>6.7798108780258826E-2</c:v>
                </c:pt>
                <c:pt idx="1850">
                  <c:v>6.8186624163583121E-2</c:v>
                </c:pt>
                <c:pt idx="1851">
                  <c:v>6.7167145986440024E-2</c:v>
                </c:pt>
                <c:pt idx="1852">
                  <c:v>6.6369158167861597E-2</c:v>
                </c:pt>
                <c:pt idx="1853">
                  <c:v>6.6369158167861597E-2</c:v>
                </c:pt>
                <c:pt idx="1854">
                  <c:v>6.6369158167861597E-2</c:v>
                </c:pt>
                <c:pt idx="1855">
                  <c:v>5.9519456711111585E-2</c:v>
                </c:pt>
                <c:pt idx="1856">
                  <c:v>5.9063277828705352E-2</c:v>
                </c:pt>
                <c:pt idx="1857">
                  <c:v>6.0682898939356855E-2</c:v>
                </c:pt>
                <c:pt idx="1858">
                  <c:v>6.2753211038386159E-2</c:v>
                </c:pt>
                <c:pt idx="1859">
                  <c:v>6.3691460255637655E-2</c:v>
                </c:pt>
                <c:pt idx="1860">
                  <c:v>6.3691460255637655E-2</c:v>
                </c:pt>
                <c:pt idx="1861">
                  <c:v>6.3691460255637655E-2</c:v>
                </c:pt>
                <c:pt idx="1862">
                  <c:v>6.5490075898949618E-2</c:v>
                </c:pt>
                <c:pt idx="1863">
                  <c:v>6.3898919341848437E-2</c:v>
                </c:pt>
                <c:pt idx="1864">
                  <c:v>6.8579744865752912E-2</c:v>
                </c:pt>
                <c:pt idx="1865">
                  <c:v>6.9856391725445222E-2</c:v>
                </c:pt>
                <c:pt idx="1866">
                  <c:v>6.777960969472907E-2</c:v>
                </c:pt>
                <c:pt idx="1867">
                  <c:v>6.777960969472907E-2</c:v>
                </c:pt>
                <c:pt idx="1868">
                  <c:v>6.777960969472907E-2</c:v>
                </c:pt>
                <c:pt idx="1869">
                  <c:v>7.1811836212227975E-2</c:v>
                </c:pt>
                <c:pt idx="1870">
                  <c:v>7.247758394345849E-2</c:v>
                </c:pt>
                <c:pt idx="1871">
                  <c:v>7.3707053021030866E-2</c:v>
                </c:pt>
                <c:pt idx="1872">
                  <c:v>7.0423228080237266E-2</c:v>
                </c:pt>
                <c:pt idx="1873">
                  <c:v>6.9579547782717022E-2</c:v>
                </c:pt>
                <c:pt idx="1874">
                  <c:v>6.9579547782717022E-2</c:v>
                </c:pt>
                <c:pt idx="1875">
                  <c:v>6.9579547782717022E-2</c:v>
                </c:pt>
                <c:pt idx="1876">
                  <c:v>7.2937995026386204E-2</c:v>
                </c:pt>
                <c:pt idx="1877">
                  <c:v>6.8376483758071482E-2</c:v>
                </c:pt>
                <c:pt idx="1878">
                  <c:v>6.5049817351197525E-2</c:v>
                </c:pt>
                <c:pt idx="1879">
                  <c:v>6.4852137174052582E-2</c:v>
                </c:pt>
                <c:pt idx="1880">
                  <c:v>5.6823413319627036E-2</c:v>
                </c:pt>
                <c:pt idx="1881">
                  <c:v>5.6823413319627036E-2</c:v>
                </c:pt>
                <c:pt idx="1882">
                  <c:v>5.6823413319627036E-2</c:v>
                </c:pt>
                <c:pt idx="1883">
                  <c:v>5.6823413319627036E-2</c:v>
                </c:pt>
                <c:pt idx="1884">
                  <c:v>5.9933276032001936E-2</c:v>
                </c:pt>
                <c:pt idx="1885">
                  <c:v>5.6759197720516297E-2</c:v>
                </c:pt>
                <c:pt idx="1886">
                  <c:v>5.8600368250593005E-2</c:v>
                </c:pt>
                <c:pt idx="1887">
                  <c:v>5.6990402044678867E-2</c:v>
                </c:pt>
                <c:pt idx="1888">
                  <c:v>5.6990402044678867E-2</c:v>
                </c:pt>
                <c:pt idx="1889">
                  <c:v>5.6990402044678867E-2</c:v>
                </c:pt>
                <c:pt idx="1890">
                  <c:v>5.6990402044678867E-2</c:v>
                </c:pt>
                <c:pt idx="1891">
                  <c:v>5.6990402044678867E-2</c:v>
                </c:pt>
                <c:pt idx="1892">
                  <c:v>5.6990402044678867E-2</c:v>
                </c:pt>
                <c:pt idx="1893">
                  <c:v>5.6990402044678867E-2</c:v>
                </c:pt>
                <c:pt idx="1894">
                  <c:v>5.6990402044678867E-2</c:v>
                </c:pt>
                <c:pt idx="1895">
                  <c:v>5.6990402044678867E-2</c:v>
                </c:pt>
                <c:pt idx="1896">
                  <c:v>5.6990402044678867E-2</c:v>
                </c:pt>
                <c:pt idx="1897">
                  <c:v>6.5071275556155772E-2</c:v>
                </c:pt>
                <c:pt idx="1898">
                  <c:v>6.4912654411564685E-2</c:v>
                </c:pt>
                <c:pt idx="1899">
                  <c:v>6.594927695572117E-2</c:v>
                </c:pt>
                <c:pt idx="1900">
                  <c:v>7.5854304398174199E-2</c:v>
                </c:pt>
                <c:pt idx="1901">
                  <c:v>6.8232404795542712E-2</c:v>
                </c:pt>
                <c:pt idx="1902">
                  <c:v>6.8232404795542712E-2</c:v>
                </c:pt>
                <c:pt idx="1903">
                  <c:v>6.8232404795542712E-2</c:v>
                </c:pt>
                <c:pt idx="1904">
                  <c:v>6.8926527592847009E-2</c:v>
                </c:pt>
                <c:pt idx="1905">
                  <c:v>7.0480169076128196E-2</c:v>
                </c:pt>
                <c:pt idx="1906">
                  <c:v>7.0312030473067333E-2</c:v>
                </c:pt>
                <c:pt idx="1907">
                  <c:v>7.4349258462887313E-2</c:v>
                </c:pt>
                <c:pt idx="1908">
                  <c:v>6.736489507429344E-2</c:v>
                </c:pt>
                <c:pt idx="1909">
                  <c:v>6.736489507429344E-2</c:v>
                </c:pt>
                <c:pt idx="1910">
                  <c:v>6.736489507429344E-2</c:v>
                </c:pt>
                <c:pt idx="1911">
                  <c:v>5.5622233021663692E-2</c:v>
                </c:pt>
                <c:pt idx="1912">
                  <c:v>6.2759191656753033E-2</c:v>
                </c:pt>
                <c:pt idx="1913">
                  <c:v>6.2249945412142016E-2</c:v>
                </c:pt>
                <c:pt idx="1914">
                  <c:v>6.0025608610445369E-2</c:v>
                </c:pt>
                <c:pt idx="1915">
                  <c:v>6.2625955585055015E-2</c:v>
                </c:pt>
                <c:pt idx="1916">
                  <c:v>6.2625955585055015E-2</c:v>
                </c:pt>
                <c:pt idx="1917">
                  <c:v>6.2625955585055015E-2</c:v>
                </c:pt>
                <c:pt idx="1918">
                  <c:v>7.0203458807163721E-2</c:v>
                </c:pt>
                <c:pt idx="1919">
                  <c:v>6.8039744453500695E-2</c:v>
                </c:pt>
                <c:pt idx="1920">
                  <c:v>6.7166231844401625E-2</c:v>
                </c:pt>
                <c:pt idx="1921">
                  <c:v>6.4800780554617021E-2</c:v>
                </c:pt>
                <c:pt idx="1922">
                  <c:v>5.51326689900139E-2</c:v>
                </c:pt>
                <c:pt idx="1923">
                  <c:v>5.51326689900139E-2</c:v>
                </c:pt>
                <c:pt idx="1924">
                  <c:v>5.51326689900139E-2</c:v>
                </c:pt>
                <c:pt idx="1925">
                  <c:v>5.7879351694471004E-2</c:v>
                </c:pt>
                <c:pt idx="1926">
                  <c:v>5.9029600885050271E-2</c:v>
                </c:pt>
                <c:pt idx="1927">
                  <c:v>6.0623296896201384E-2</c:v>
                </c:pt>
                <c:pt idx="1928">
                  <c:v>6.1479915008587294E-2</c:v>
                </c:pt>
                <c:pt idx="1929">
                  <c:v>6.5152970254929388E-2</c:v>
                </c:pt>
                <c:pt idx="1930">
                  <c:v>6.5152970254929388E-2</c:v>
                </c:pt>
                <c:pt idx="1931">
                  <c:v>6.5152970254929388E-2</c:v>
                </c:pt>
                <c:pt idx="1932">
                  <c:v>6.375042999339664E-2</c:v>
                </c:pt>
                <c:pt idx="1933">
                  <c:v>6.2208239678047783E-2</c:v>
                </c:pt>
                <c:pt idx="1934">
                  <c:v>6.4816856735867678E-2</c:v>
                </c:pt>
                <c:pt idx="1935">
                  <c:v>5.9566330569516546E-2</c:v>
                </c:pt>
                <c:pt idx="1936">
                  <c:v>5.82198431755514E-2</c:v>
                </c:pt>
                <c:pt idx="1937">
                  <c:v>5.82198431755514E-2</c:v>
                </c:pt>
                <c:pt idx="1938">
                  <c:v>5.82198431755514E-2</c:v>
                </c:pt>
                <c:pt idx="1939">
                  <c:v>5.4966537055868958E-2</c:v>
                </c:pt>
                <c:pt idx="1940">
                  <c:v>6.0021879996140726E-2</c:v>
                </c:pt>
                <c:pt idx="1941">
                  <c:v>5.9740126259711479E-2</c:v>
                </c:pt>
                <c:pt idx="1942">
                  <c:v>6.0129699295910721E-2</c:v>
                </c:pt>
                <c:pt idx="1943">
                  <c:v>6.7327692047211229E-2</c:v>
                </c:pt>
                <c:pt idx="1944">
                  <c:v>6.7327692047211229E-2</c:v>
                </c:pt>
                <c:pt idx="1945">
                  <c:v>6.7327692047211229E-2</c:v>
                </c:pt>
                <c:pt idx="1946">
                  <c:v>6.7344379658099918E-2</c:v>
                </c:pt>
                <c:pt idx="1947">
                  <c:v>6.7928580054514187E-2</c:v>
                </c:pt>
                <c:pt idx="1948">
                  <c:v>6.538526477714246E-2</c:v>
                </c:pt>
                <c:pt idx="1949">
                  <c:v>6.5968777393384026E-2</c:v>
                </c:pt>
                <c:pt idx="1950">
                  <c:v>6.3336686133299902E-2</c:v>
                </c:pt>
                <c:pt idx="1951">
                  <c:v>6.3336686133299902E-2</c:v>
                </c:pt>
                <c:pt idx="1952">
                  <c:v>6.3336686133299902E-2</c:v>
                </c:pt>
                <c:pt idx="1953">
                  <c:v>5.7970592156268652E-2</c:v>
                </c:pt>
                <c:pt idx="1954">
                  <c:v>5.6907006578244212E-2</c:v>
                </c:pt>
                <c:pt idx="1955">
                  <c:v>5.706874653106131E-2</c:v>
                </c:pt>
                <c:pt idx="1956">
                  <c:v>6.0688315676956095E-2</c:v>
                </c:pt>
                <c:pt idx="1957">
                  <c:v>6.1024651020815779E-2</c:v>
                </c:pt>
                <c:pt idx="1958">
                  <c:v>6.1024651020815779E-2</c:v>
                </c:pt>
                <c:pt idx="1959">
                  <c:v>6.1024651020815779E-2</c:v>
                </c:pt>
                <c:pt idx="1960">
                  <c:v>6.0440039152317993E-2</c:v>
                </c:pt>
                <c:pt idx="1961">
                  <c:v>5.950082169309856E-2</c:v>
                </c:pt>
                <c:pt idx="1962">
                  <c:v>5.9766573730534178E-2</c:v>
                </c:pt>
                <c:pt idx="1963">
                  <c:v>5.6223482860839225E-2</c:v>
                </c:pt>
                <c:pt idx="1964">
                  <c:v>6.1029675594287514E-2</c:v>
                </c:pt>
                <c:pt idx="1965">
                  <c:v>6.1029675594287514E-2</c:v>
                </c:pt>
                <c:pt idx="1966">
                  <c:v>6.1029675594287514E-2</c:v>
                </c:pt>
                <c:pt idx="1967">
                  <c:v>6.1071469420841407E-2</c:v>
                </c:pt>
                <c:pt idx="1968">
                  <c:v>6.2571369493846785E-2</c:v>
                </c:pt>
                <c:pt idx="1969">
                  <c:v>6.3999554636993472E-2</c:v>
                </c:pt>
                <c:pt idx="1970">
                  <c:v>6.6073810540395073E-2</c:v>
                </c:pt>
                <c:pt idx="1971">
                  <c:v>6.6969588296350024E-2</c:v>
                </c:pt>
                <c:pt idx="1972">
                  <c:v>6.6969588296350024E-2</c:v>
                </c:pt>
                <c:pt idx="1973">
                  <c:v>6.6969588296350024E-2</c:v>
                </c:pt>
                <c:pt idx="1974">
                  <c:v>6.5667260510182679E-2</c:v>
                </c:pt>
                <c:pt idx="1975">
                  <c:v>6.5330072062666944E-2</c:v>
                </c:pt>
                <c:pt idx="1976">
                  <c:v>6.6738032153728089E-2</c:v>
                </c:pt>
                <c:pt idx="1977">
                  <c:v>6.8028574912541773E-2</c:v>
                </c:pt>
                <c:pt idx="1978">
                  <c:v>6.4714956305522264E-2</c:v>
                </c:pt>
                <c:pt idx="1979">
                  <c:v>6.4714956305522264E-2</c:v>
                </c:pt>
                <c:pt idx="1980">
                  <c:v>6.4714956305522264E-2</c:v>
                </c:pt>
                <c:pt idx="1981">
                  <c:v>6.4714956305522264E-2</c:v>
                </c:pt>
                <c:pt idx="1982">
                  <c:v>6.4714956305522264E-2</c:v>
                </c:pt>
                <c:pt idx="1983">
                  <c:v>6.7653592740443469E-2</c:v>
                </c:pt>
                <c:pt idx="1984">
                  <c:v>6.4846183330189655E-2</c:v>
                </c:pt>
                <c:pt idx="1985">
                  <c:v>5.9929073228315755E-2</c:v>
                </c:pt>
                <c:pt idx="1986">
                  <c:v>5.9929073228315755E-2</c:v>
                </c:pt>
                <c:pt idx="1987">
                  <c:v>5.9929073228315755E-2</c:v>
                </c:pt>
                <c:pt idx="1988">
                  <c:v>5.9721609891726257E-2</c:v>
                </c:pt>
                <c:pt idx="1989">
                  <c:v>6.0849901149293895E-2</c:v>
                </c:pt>
                <c:pt idx="1990">
                  <c:v>6.0141457821540234E-2</c:v>
                </c:pt>
                <c:pt idx="1991">
                  <c:v>5.9424312402925894E-2</c:v>
                </c:pt>
                <c:pt idx="1992">
                  <c:v>5.9315453258488526E-2</c:v>
                </c:pt>
                <c:pt idx="1993">
                  <c:v>5.9315453258488526E-2</c:v>
                </c:pt>
                <c:pt idx="1994">
                  <c:v>5.9315453258488526E-2</c:v>
                </c:pt>
                <c:pt idx="1995">
                  <c:v>6.1395929865958321E-2</c:v>
                </c:pt>
                <c:pt idx="1996">
                  <c:v>5.7450752965315877E-2</c:v>
                </c:pt>
                <c:pt idx="1997">
                  <c:v>6.1479856520625598E-2</c:v>
                </c:pt>
                <c:pt idx="1998">
                  <c:v>6.2012731577860802E-2</c:v>
                </c:pt>
                <c:pt idx="1999">
                  <c:v>5.8041900065892937E-2</c:v>
                </c:pt>
                <c:pt idx="2000">
                  <c:v>5.8041900065892937E-2</c:v>
                </c:pt>
                <c:pt idx="2001">
                  <c:v>5.8041900065892937E-2</c:v>
                </c:pt>
                <c:pt idx="2002">
                  <c:v>5.7979946578804453E-2</c:v>
                </c:pt>
                <c:pt idx="2003">
                  <c:v>6.0974414401378407E-2</c:v>
                </c:pt>
                <c:pt idx="2004">
                  <c:v>6.1365358521869529E-2</c:v>
                </c:pt>
                <c:pt idx="2005">
                  <c:v>5.967247597518166E-2</c:v>
                </c:pt>
                <c:pt idx="2006">
                  <c:v>5.8131290573364303E-2</c:v>
                </c:pt>
                <c:pt idx="2007">
                  <c:v>5.8131290573364303E-2</c:v>
                </c:pt>
                <c:pt idx="2008">
                  <c:v>5.8131290573364303E-2</c:v>
                </c:pt>
                <c:pt idx="2009">
                  <c:v>5.6288534308365112E-2</c:v>
                </c:pt>
                <c:pt idx="2010">
                  <c:v>5.4245136523923487E-2</c:v>
                </c:pt>
                <c:pt idx="2011">
                  <c:v>5.487480177553683E-2</c:v>
                </c:pt>
                <c:pt idx="2012">
                  <c:v>5.2904718169040743E-2</c:v>
                </c:pt>
                <c:pt idx="2013">
                  <c:v>4.7304474844800715E-2</c:v>
                </c:pt>
                <c:pt idx="2014">
                  <c:v>4.7304474844800715E-2</c:v>
                </c:pt>
                <c:pt idx="2015">
                  <c:v>4.7304474844800715E-2</c:v>
                </c:pt>
                <c:pt idx="2016">
                  <c:v>4.7304474844800715E-2</c:v>
                </c:pt>
                <c:pt idx="2017">
                  <c:v>4.7304474844800715E-2</c:v>
                </c:pt>
                <c:pt idx="2018">
                  <c:v>4.7304474844800715E-2</c:v>
                </c:pt>
                <c:pt idx="2019">
                  <c:v>4.7304474844800715E-2</c:v>
                </c:pt>
                <c:pt idx="2020">
                  <c:v>4.7304474844800715E-2</c:v>
                </c:pt>
                <c:pt idx="2021">
                  <c:v>4.7304474844800715E-2</c:v>
                </c:pt>
                <c:pt idx="2022">
                  <c:v>4.7304474844800715E-2</c:v>
                </c:pt>
                <c:pt idx="2023">
                  <c:v>4.4912133362466466E-2</c:v>
                </c:pt>
                <c:pt idx="2024">
                  <c:v>4.2053404217388679E-2</c:v>
                </c:pt>
                <c:pt idx="2025">
                  <c:v>3.7203811877593251E-2</c:v>
                </c:pt>
                <c:pt idx="2026">
                  <c:v>3.7426053615807642E-2</c:v>
                </c:pt>
                <c:pt idx="2027">
                  <c:v>3.9794259008809396E-2</c:v>
                </c:pt>
                <c:pt idx="2028">
                  <c:v>3.9794259008809396E-2</c:v>
                </c:pt>
                <c:pt idx="2029">
                  <c:v>3.9794259008809396E-2</c:v>
                </c:pt>
                <c:pt idx="2030">
                  <c:v>3.158287774151014E-2</c:v>
                </c:pt>
                <c:pt idx="2031">
                  <c:v>3.2173453112802952E-2</c:v>
                </c:pt>
                <c:pt idx="2032">
                  <c:v>2.9721737047037733E-2</c:v>
                </c:pt>
                <c:pt idx="2033">
                  <c:v>3.1625683951799322E-2</c:v>
                </c:pt>
                <c:pt idx="2034">
                  <c:v>2.6648592166072071E-2</c:v>
                </c:pt>
                <c:pt idx="2035">
                  <c:v>2.6648592166072071E-2</c:v>
                </c:pt>
                <c:pt idx="2036">
                  <c:v>2.6648592166072071E-2</c:v>
                </c:pt>
                <c:pt idx="2037">
                  <c:v>8.8659458825439685E-3</c:v>
                </c:pt>
                <c:pt idx="2038">
                  <c:v>1.5197887317377479E-2</c:v>
                </c:pt>
                <c:pt idx="2039">
                  <c:v>1.6009366419577953E-2</c:v>
                </c:pt>
                <c:pt idx="2040">
                  <c:v>1.8502549483109143E-2</c:v>
                </c:pt>
                <c:pt idx="2041">
                  <c:v>1.4228395610812461E-2</c:v>
                </c:pt>
                <c:pt idx="2042">
                  <c:v>1.4228395610812461E-2</c:v>
                </c:pt>
                <c:pt idx="2043">
                  <c:v>1.4228395610812461E-2</c:v>
                </c:pt>
                <c:pt idx="2044">
                  <c:v>1.546748625400951E-2</c:v>
                </c:pt>
                <c:pt idx="2045">
                  <c:v>1.4696697418619897E-2</c:v>
                </c:pt>
                <c:pt idx="2046">
                  <c:v>1.191381205737152E-2</c:v>
                </c:pt>
                <c:pt idx="2047">
                  <c:v>1.5361403111810557E-2</c:v>
                </c:pt>
                <c:pt idx="2048">
                  <c:v>2.1532649924815184E-2</c:v>
                </c:pt>
                <c:pt idx="2049">
                  <c:v>2.1532649924815184E-2</c:v>
                </c:pt>
                <c:pt idx="2050">
                  <c:v>2.1532649924815184E-2</c:v>
                </c:pt>
                <c:pt idx="2051">
                  <c:v>1.7718223125685606E-2</c:v>
                </c:pt>
                <c:pt idx="2052">
                  <c:v>1.5998618020673483E-2</c:v>
                </c:pt>
                <c:pt idx="2053">
                  <c:v>1.6362245812752141E-2</c:v>
                </c:pt>
                <c:pt idx="2054">
                  <c:v>1.8751834451176785E-2</c:v>
                </c:pt>
                <c:pt idx="2055">
                  <c:v>1.5864659101409995E-2</c:v>
                </c:pt>
                <c:pt idx="2056">
                  <c:v>1.5864659101409995E-2</c:v>
                </c:pt>
                <c:pt idx="2057">
                  <c:v>1.5864659101409995E-2</c:v>
                </c:pt>
                <c:pt idx="2058">
                  <c:v>8.7254200916484503E-3</c:v>
                </c:pt>
                <c:pt idx="2059">
                  <c:v>9.1523761147092042E-3</c:v>
                </c:pt>
                <c:pt idx="2060">
                  <c:v>9.4208746198526372E-3</c:v>
                </c:pt>
                <c:pt idx="2061">
                  <c:v>7.5772308832363633E-3</c:v>
                </c:pt>
                <c:pt idx="2062">
                  <c:v>7.5414378068802135E-3</c:v>
                </c:pt>
                <c:pt idx="2063">
                  <c:v>7.5414378068802135E-3</c:v>
                </c:pt>
                <c:pt idx="2064">
                  <c:v>7.5414378068802135E-3</c:v>
                </c:pt>
                <c:pt idx="2065">
                  <c:v>1.1970374215840685E-2</c:v>
                </c:pt>
                <c:pt idx="2066">
                  <c:v>1.4092095078453992E-2</c:v>
                </c:pt>
                <c:pt idx="2067">
                  <c:v>1.236206118518457E-2</c:v>
                </c:pt>
                <c:pt idx="2068">
                  <c:v>1.3316480732248448E-2</c:v>
                </c:pt>
                <c:pt idx="2069">
                  <c:v>8.0683196081134945E-3</c:v>
                </c:pt>
                <c:pt idx="2070">
                  <c:v>8.0683196081134945E-3</c:v>
                </c:pt>
                <c:pt idx="2071">
                  <c:v>8.0683196081134945E-3</c:v>
                </c:pt>
                <c:pt idx="2072">
                  <c:v>1.7684705064791029E-3</c:v>
                </c:pt>
                <c:pt idx="2073">
                  <c:v>1.8797457672059537E-3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1.3162314908757855E-3</c:v>
                </c:pt>
                <c:pt idx="2080">
                  <c:v>0</c:v>
                </c:pt>
                <c:pt idx="2081">
                  <c:v>0</c:v>
                </c:pt>
                <c:pt idx="2082">
                  <c:v>3.4546078196688867E-3</c:v>
                </c:pt>
                <c:pt idx="2083">
                  <c:v>6.9948844571254831E-3</c:v>
                </c:pt>
                <c:pt idx="2084">
                  <c:v>6.9948844571254831E-3</c:v>
                </c:pt>
                <c:pt idx="2085">
                  <c:v>6.9948844571254831E-3</c:v>
                </c:pt>
                <c:pt idx="2086">
                  <c:v>1.0341301454169116E-2</c:v>
                </c:pt>
                <c:pt idx="2087">
                  <c:v>2.7455283140481734E-3</c:v>
                </c:pt>
                <c:pt idx="2088">
                  <c:v>4.6053831191500416E-3</c:v>
                </c:pt>
                <c:pt idx="2089">
                  <c:v>6.6070546613704595E-3</c:v>
                </c:pt>
                <c:pt idx="2090">
                  <c:v>1.4798977122393309E-3</c:v>
                </c:pt>
                <c:pt idx="2091">
                  <c:v>1.4798977122393309E-3</c:v>
                </c:pt>
                <c:pt idx="2092">
                  <c:v>1.4798977122393309E-3</c:v>
                </c:pt>
                <c:pt idx="2093">
                  <c:v>7.2183925810628269E-3</c:v>
                </c:pt>
                <c:pt idx="2094">
                  <c:v>9.180217946004432E-3</c:v>
                </c:pt>
                <c:pt idx="2095">
                  <c:v>9.3646290939621846E-3</c:v>
                </c:pt>
                <c:pt idx="2096">
                  <c:v>1.3390363843282516E-2</c:v>
                </c:pt>
                <c:pt idx="2097">
                  <c:v>1.6194965826323293E-2</c:v>
                </c:pt>
                <c:pt idx="2098">
                  <c:v>1.6194965826323293E-2</c:v>
                </c:pt>
                <c:pt idx="2099">
                  <c:v>1.6194965826323293E-2</c:v>
                </c:pt>
                <c:pt idx="2100">
                  <c:v>1.5962771675372411E-2</c:v>
                </c:pt>
                <c:pt idx="2101">
                  <c:v>1.4501634172992994E-2</c:v>
                </c:pt>
                <c:pt idx="2102">
                  <c:v>1.4501634172992994E-2</c:v>
                </c:pt>
                <c:pt idx="2103">
                  <c:v>1.4501634172992994E-2</c:v>
                </c:pt>
                <c:pt idx="2104">
                  <c:v>1.4501634172992994E-2</c:v>
                </c:pt>
                <c:pt idx="2105">
                  <c:v>1.4501634172992994E-2</c:v>
                </c:pt>
                <c:pt idx="2106">
                  <c:v>1.4501634172992994E-2</c:v>
                </c:pt>
                <c:pt idx="2107">
                  <c:v>2.7705449501264856E-2</c:v>
                </c:pt>
                <c:pt idx="2108">
                  <c:v>2.5472997128967223E-2</c:v>
                </c:pt>
                <c:pt idx="2109">
                  <c:v>2.7142887401035876E-2</c:v>
                </c:pt>
                <c:pt idx="2110">
                  <c:v>3.0206524720456707E-2</c:v>
                </c:pt>
                <c:pt idx="2111">
                  <c:v>2.2681359027089343E-2</c:v>
                </c:pt>
                <c:pt idx="2112">
                  <c:v>2.2681359027089343E-2</c:v>
                </c:pt>
                <c:pt idx="2113">
                  <c:v>2.2681359027089343E-2</c:v>
                </c:pt>
                <c:pt idx="2114">
                  <c:v>2.540287990409662E-2</c:v>
                </c:pt>
                <c:pt idx="2115">
                  <c:v>2.4036207339669047E-2</c:v>
                </c:pt>
                <c:pt idx="2116">
                  <c:v>2.016335190708507E-2</c:v>
                </c:pt>
                <c:pt idx="2117">
                  <c:v>1.7714291521159886E-2</c:v>
                </c:pt>
                <c:pt idx="2118">
                  <c:v>2.3161459960245989E-2</c:v>
                </c:pt>
                <c:pt idx="2119">
                  <c:v>2.3161459960245989E-2</c:v>
                </c:pt>
                <c:pt idx="2120">
                  <c:v>2.3161459960245989E-2</c:v>
                </c:pt>
                <c:pt idx="2121">
                  <c:v>2.7456394593343147E-2</c:v>
                </c:pt>
                <c:pt idx="2122">
                  <c:v>2.4793347654941789E-2</c:v>
                </c:pt>
                <c:pt idx="2123">
                  <c:v>2.5422954316107749E-2</c:v>
                </c:pt>
                <c:pt idx="2124">
                  <c:v>2.8352371766365625E-2</c:v>
                </c:pt>
                <c:pt idx="2125">
                  <c:v>2.6493490327217373E-2</c:v>
                </c:pt>
                <c:pt idx="2126">
                  <c:v>2.6493490327217373E-2</c:v>
                </c:pt>
                <c:pt idx="2127">
                  <c:v>2.6493490327217373E-2</c:v>
                </c:pt>
                <c:pt idx="2128">
                  <c:v>2.3982041479943761E-2</c:v>
                </c:pt>
                <c:pt idx="2129">
                  <c:v>2.2871172249193106E-2</c:v>
                </c:pt>
                <c:pt idx="2130">
                  <c:v>2.197452524839838E-2</c:v>
                </c:pt>
                <c:pt idx="2131">
                  <c:v>2.3025082913403772E-2</c:v>
                </c:pt>
                <c:pt idx="2132">
                  <c:v>2.1227862708106282E-2</c:v>
                </c:pt>
                <c:pt idx="2133">
                  <c:v>2.1227862708106282E-2</c:v>
                </c:pt>
                <c:pt idx="2134">
                  <c:v>2.1227862708106282E-2</c:v>
                </c:pt>
                <c:pt idx="2135">
                  <c:v>1.7542794088873825E-2</c:v>
                </c:pt>
                <c:pt idx="2136">
                  <c:v>1.7099847061081364E-2</c:v>
                </c:pt>
                <c:pt idx="2137">
                  <c:v>1.5862995625516185E-2</c:v>
                </c:pt>
                <c:pt idx="2138">
                  <c:v>1.8077905702344688E-2</c:v>
                </c:pt>
                <c:pt idx="2139">
                  <c:v>1.8077905702344688E-2</c:v>
                </c:pt>
                <c:pt idx="2140">
                  <c:v>1.8077905702344688E-2</c:v>
                </c:pt>
                <c:pt idx="2141">
                  <c:v>1.8077905702344688E-2</c:v>
                </c:pt>
                <c:pt idx="2142">
                  <c:v>1.6016617545713263E-2</c:v>
                </c:pt>
                <c:pt idx="2143">
                  <c:v>1.0440710707124379E-2</c:v>
                </c:pt>
                <c:pt idx="2144">
                  <c:v>9.1076896219758341E-3</c:v>
                </c:pt>
                <c:pt idx="2145">
                  <c:v>9.1335145655379035E-3</c:v>
                </c:pt>
                <c:pt idx="2146">
                  <c:v>6.3511195168821644E-3</c:v>
                </c:pt>
                <c:pt idx="2147">
                  <c:v>6.3511195168821644E-3</c:v>
                </c:pt>
                <c:pt idx="2148">
                  <c:v>6.3511195168821644E-3</c:v>
                </c:pt>
                <c:pt idx="2149">
                  <c:v>9.4145219087585774E-3</c:v>
                </c:pt>
                <c:pt idx="2150">
                  <c:v>7.0248919118787168E-3</c:v>
                </c:pt>
                <c:pt idx="2151">
                  <c:v>4.7533548128464442E-3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4.8898178211186361E-3</c:v>
                </c:pt>
                <c:pt idx="2159">
                  <c:v>2.968140951555398E-3</c:v>
                </c:pt>
                <c:pt idx="2160">
                  <c:v>2.1774142622983383E-3</c:v>
                </c:pt>
                <c:pt idx="2161">
                  <c:v>2.1774142622983383E-3</c:v>
                </c:pt>
                <c:pt idx="2162">
                  <c:v>2.1774142622983383E-3</c:v>
                </c:pt>
                <c:pt idx="2163">
                  <c:v>2.4747778829925515E-3</c:v>
                </c:pt>
                <c:pt idx="2164">
                  <c:v>0</c:v>
                </c:pt>
                <c:pt idx="2165">
                  <c:v>0</c:v>
                </c:pt>
                <c:pt idx="2166">
                  <c:v>4.743685101852968E-3</c:v>
                </c:pt>
                <c:pt idx="2167">
                  <c:v>2.9908671391019048E-3</c:v>
                </c:pt>
                <c:pt idx="2168">
                  <c:v>2.9908671391019048E-3</c:v>
                </c:pt>
                <c:pt idx="2169">
                  <c:v>2.9908671391019048E-3</c:v>
                </c:pt>
                <c:pt idx="2170">
                  <c:v>1.0117498146527959E-2</c:v>
                </c:pt>
                <c:pt idx="2171">
                  <c:v>1.2919169949555664E-2</c:v>
                </c:pt>
                <c:pt idx="2172">
                  <c:v>1.3171222814157724E-2</c:v>
                </c:pt>
                <c:pt idx="2173">
                  <c:v>8.6291025382668751E-3</c:v>
                </c:pt>
                <c:pt idx="2174">
                  <c:v>8.413479162639903E-3</c:v>
                </c:pt>
                <c:pt idx="2175">
                  <c:v>8.413479162639903E-3</c:v>
                </c:pt>
                <c:pt idx="2176">
                  <c:v>8.413479162639903E-3</c:v>
                </c:pt>
                <c:pt idx="2177">
                  <c:v>6.451100341991256E-3</c:v>
                </c:pt>
                <c:pt idx="2178">
                  <c:v>7.7205194439683433E-3</c:v>
                </c:pt>
                <c:pt idx="2179">
                  <c:v>9.5253633270868665E-3</c:v>
                </c:pt>
                <c:pt idx="2180">
                  <c:v>8.3366087083519558E-3</c:v>
                </c:pt>
                <c:pt idx="2181">
                  <c:v>2.1556156092694678E-3</c:v>
                </c:pt>
                <c:pt idx="2182">
                  <c:v>2.1556156092694678E-3</c:v>
                </c:pt>
                <c:pt idx="2183">
                  <c:v>2.1556156092694678E-3</c:v>
                </c:pt>
                <c:pt idx="2184">
                  <c:v>6.0973906078971574E-3</c:v>
                </c:pt>
                <c:pt idx="2185">
                  <c:v>7.3759450444146335E-3</c:v>
                </c:pt>
                <c:pt idx="2186">
                  <c:v>4.3332091099874681E-3</c:v>
                </c:pt>
                <c:pt idx="2187">
                  <c:v>1.8310719459591063E-3</c:v>
                </c:pt>
                <c:pt idx="2188">
                  <c:v>2.5347158588724383E-3</c:v>
                </c:pt>
                <c:pt idx="2189">
                  <c:v>2.5347158588724383E-3</c:v>
                </c:pt>
                <c:pt idx="2190">
                  <c:v>2.5347158588724383E-3</c:v>
                </c:pt>
                <c:pt idx="2191">
                  <c:v>2.5515903531022621E-3</c:v>
                </c:pt>
                <c:pt idx="2192">
                  <c:v>3.3764110867295916E-4</c:v>
                </c:pt>
                <c:pt idx="2193">
                  <c:v>1.0113341552546729E-3</c:v>
                </c:pt>
                <c:pt idx="2194">
                  <c:v>7.5397045891243408E-3</c:v>
                </c:pt>
                <c:pt idx="2195">
                  <c:v>4.8426354979759223E-3</c:v>
                </c:pt>
                <c:pt idx="2196">
                  <c:v>4.8426354979759223E-3</c:v>
                </c:pt>
                <c:pt idx="2197">
                  <c:v>4.8426354979759223E-3</c:v>
                </c:pt>
                <c:pt idx="2198">
                  <c:v>0</c:v>
                </c:pt>
                <c:pt idx="2199">
                  <c:v>1.6497214489015199E-3</c:v>
                </c:pt>
                <c:pt idx="2200">
                  <c:v>0</c:v>
                </c:pt>
                <c:pt idx="2201">
                  <c:v>0</c:v>
                </c:pt>
                <c:pt idx="2202">
                  <c:v>2.735401572606655E-5</c:v>
                </c:pt>
                <c:pt idx="2203">
                  <c:v>2.735401572606655E-5</c:v>
                </c:pt>
                <c:pt idx="2204">
                  <c:v>2.735401572606655E-5</c:v>
                </c:pt>
                <c:pt idx="2205">
                  <c:v>0</c:v>
                </c:pt>
                <c:pt idx="2206">
                  <c:v>0</c:v>
                </c:pt>
                <c:pt idx="2207">
                  <c:v>5.9967280381995058E-3</c:v>
                </c:pt>
                <c:pt idx="2208">
                  <c:v>2.1272091877265753E-3</c:v>
                </c:pt>
                <c:pt idx="2209">
                  <c:v>8.8739555333938736E-4</c:v>
                </c:pt>
                <c:pt idx="2210">
                  <c:v>8.8739555333938736E-4</c:v>
                </c:pt>
                <c:pt idx="2211">
                  <c:v>8.8739555333938736E-4</c:v>
                </c:pt>
                <c:pt idx="2212">
                  <c:v>0</c:v>
                </c:pt>
                <c:pt idx="2213">
                  <c:v>2.1125757468416495E-3</c:v>
                </c:pt>
                <c:pt idx="2214">
                  <c:v>1.8581342470365136E-3</c:v>
                </c:pt>
                <c:pt idx="2215">
                  <c:v>6.35657699962211E-4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5.7839211599308715E-4</c:v>
                </c:pt>
                <c:pt idx="2222">
                  <c:v>0</c:v>
                </c:pt>
                <c:pt idx="2223">
                  <c:v>3.6990647701223844E-3</c:v>
                </c:pt>
                <c:pt idx="2224">
                  <c:v>3.6990647701223844E-3</c:v>
                </c:pt>
                <c:pt idx="2225">
                  <c:v>3.6990647701223844E-3</c:v>
                </c:pt>
                <c:pt idx="2226">
                  <c:v>1.910618068325487E-3</c:v>
                </c:pt>
                <c:pt idx="2227">
                  <c:v>7.4669674910765593E-4</c:v>
                </c:pt>
                <c:pt idx="2228">
                  <c:v>0</c:v>
                </c:pt>
                <c:pt idx="2229">
                  <c:v>0</c:v>
                </c:pt>
                <c:pt idx="2230">
                  <c:v>5.5270066959391961E-3</c:v>
                </c:pt>
                <c:pt idx="2231">
                  <c:v>5.5270066959391961E-3</c:v>
                </c:pt>
                <c:pt idx="2232">
                  <c:v>5.5270066959391961E-3</c:v>
                </c:pt>
                <c:pt idx="2233">
                  <c:v>3.7880809646981817E-3</c:v>
                </c:pt>
                <c:pt idx="2234">
                  <c:v>8.4774510830950556E-3</c:v>
                </c:pt>
                <c:pt idx="2235">
                  <c:v>9.3725379873944581E-3</c:v>
                </c:pt>
                <c:pt idx="2236">
                  <c:v>6.9219089330475603E-3</c:v>
                </c:pt>
                <c:pt idx="2237">
                  <c:v>6.9219089330475603E-3</c:v>
                </c:pt>
                <c:pt idx="2238">
                  <c:v>6.9219089330475603E-3</c:v>
                </c:pt>
                <c:pt idx="2239">
                  <c:v>6.9219089330475603E-3</c:v>
                </c:pt>
                <c:pt idx="2240">
                  <c:v>7.6875606298242305E-3</c:v>
                </c:pt>
                <c:pt idx="2241">
                  <c:v>1.3257189205811537E-2</c:v>
                </c:pt>
                <c:pt idx="2242">
                  <c:v>1.1284493831875797E-2</c:v>
                </c:pt>
                <c:pt idx="2243">
                  <c:v>1.045064262455464E-2</c:v>
                </c:pt>
                <c:pt idx="2244">
                  <c:v>9.0894049518260855E-3</c:v>
                </c:pt>
                <c:pt idx="2245">
                  <c:v>9.0894049518260855E-3</c:v>
                </c:pt>
                <c:pt idx="2246">
                  <c:v>9.0894049518260855E-3</c:v>
                </c:pt>
                <c:pt idx="2247">
                  <c:v>9.1516302700249685E-3</c:v>
                </c:pt>
                <c:pt idx="2248">
                  <c:v>7.6565731520685798E-3</c:v>
                </c:pt>
                <c:pt idx="2249">
                  <c:v>7.9367562367671507E-3</c:v>
                </c:pt>
                <c:pt idx="2250">
                  <c:v>1.3125130070846147E-2</c:v>
                </c:pt>
                <c:pt idx="2251">
                  <c:v>1.4878876545912134E-2</c:v>
                </c:pt>
                <c:pt idx="2252">
                  <c:v>1.4878876545912134E-2</c:v>
                </c:pt>
                <c:pt idx="2253">
                  <c:v>1.4878876545912134E-2</c:v>
                </c:pt>
                <c:pt idx="2254">
                  <c:v>1.7910585541171198E-2</c:v>
                </c:pt>
                <c:pt idx="2255">
                  <c:v>1.7910585541171198E-2</c:v>
                </c:pt>
                <c:pt idx="2256">
                  <c:v>1.7910585541171198E-2</c:v>
                </c:pt>
                <c:pt idx="2257">
                  <c:v>1.7910585541171198E-2</c:v>
                </c:pt>
                <c:pt idx="2258">
                  <c:v>1.7910585541171198E-2</c:v>
                </c:pt>
                <c:pt idx="2259">
                  <c:v>1.7910585541171198E-2</c:v>
                </c:pt>
                <c:pt idx="2260">
                  <c:v>1.7910585541171198E-2</c:v>
                </c:pt>
                <c:pt idx="2261">
                  <c:v>1.7910585541171198E-2</c:v>
                </c:pt>
                <c:pt idx="2262">
                  <c:v>1.6968696464981781E-2</c:v>
                </c:pt>
                <c:pt idx="2263">
                  <c:v>1.2368870409826704E-2</c:v>
                </c:pt>
                <c:pt idx="2264">
                  <c:v>1.2064648359904173E-2</c:v>
                </c:pt>
                <c:pt idx="2265">
                  <c:v>1.0333753890073849E-2</c:v>
                </c:pt>
                <c:pt idx="2266">
                  <c:v>1.0333753890073849E-2</c:v>
                </c:pt>
                <c:pt idx="2267">
                  <c:v>1.0333753890073849E-2</c:v>
                </c:pt>
                <c:pt idx="2268">
                  <c:v>1.2171811899431284E-2</c:v>
                </c:pt>
                <c:pt idx="2269">
                  <c:v>1.2410377871904799E-2</c:v>
                </c:pt>
                <c:pt idx="2270">
                  <c:v>1.4288640199421887E-2</c:v>
                </c:pt>
                <c:pt idx="2271">
                  <c:v>1.2050662580836313E-2</c:v>
                </c:pt>
                <c:pt idx="2272">
                  <c:v>1.6069519645246721E-2</c:v>
                </c:pt>
                <c:pt idx="2273">
                  <c:v>1.6069519645246721E-2</c:v>
                </c:pt>
                <c:pt idx="2274">
                  <c:v>1.6069519645246721E-2</c:v>
                </c:pt>
                <c:pt idx="2275">
                  <c:v>1.6212000504770341E-2</c:v>
                </c:pt>
                <c:pt idx="2276">
                  <c:v>1.6026272009580622E-2</c:v>
                </c:pt>
                <c:pt idx="2277">
                  <c:v>1.6196071031458592E-2</c:v>
                </c:pt>
                <c:pt idx="2278">
                  <c:v>1.6361207717101145E-2</c:v>
                </c:pt>
                <c:pt idx="2279">
                  <c:v>1.222072463139956E-2</c:v>
                </c:pt>
                <c:pt idx="2280">
                  <c:v>1.222072463139956E-2</c:v>
                </c:pt>
                <c:pt idx="2281">
                  <c:v>1.222072463139956E-2</c:v>
                </c:pt>
                <c:pt idx="2282">
                  <c:v>1.1355293397651955E-2</c:v>
                </c:pt>
                <c:pt idx="2283">
                  <c:v>1.4882762472555489E-2</c:v>
                </c:pt>
                <c:pt idx="2284">
                  <c:v>1.6951471382660621E-2</c:v>
                </c:pt>
                <c:pt idx="2285">
                  <c:v>1.6469203255163656E-2</c:v>
                </c:pt>
                <c:pt idx="2286">
                  <c:v>9.3557658552452239E-3</c:v>
                </c:pt>
                <c:pt idx="2287">
                  <c:v>9.3557658552452239E-3</c:v>
                </c:pt>
                <c:pt idx="2288">
                  <c:v>9.3557658552452239E-3</c:v>
                </c:pt>
                <c:pt idx="2289">
                  <c:v>8.9467803492818687E-3</c:v>
                </c:pt>
                <c:pt idx="2290">
                  <c:v>8.8135248360635687E-3</c:v>
                </c:pt>
                <c:pt idx="2291">
                  <c:v>1.3167362314148945E-2</c:v>
                </c:pt>
                <c:pt idx="2292">
                  <c:v>1.1696589556250747E-2</c:v>
                </c:pt>
                <c:pt idx="2293">
                  <c:v>1.7360923487665714E-2</c:v>
                </c:pt>
                <c:pt idx="2294">
                  <c:v>1.7360923487665714E-2</c:v>
                </c:pt>
                <c:pt idx="2295">
                  <c:v>1.7360923487665714E-2</c:v>
                </c:pt>
                <c:pt idx="2296">
                  <c:v>2.1615665235295012E-2</c:v>
                </c:pt>
                <c:pt idx="2297">
                  <c:v>2.4278552686491262E-2</c:v>
                </c:pt>
                <c:pt idx="2298">
                  <c:v>2.1951400407662747E-2</c:v>
                </c:pt>
                <c:pt idx="2299">
                  <c:v>2.1226922680523952E-2</c:v>
                </c:pt>
                <c:pt idx="2300">
                  <c:v>2.2829378403751543E-2</c:v>
                </c:pt>
                <c:pt idx="2301">
                  <c:v>2.2829378403751543E-2</c:v>
                </c:pt>
                <c:pt idx="2302">
                  <c:v>2.2829378403751543E-2</c:v>
                </c:pt>
                <c:pt idx="2303">
                  <c:v>2.0314886020497913E-2</c:v>
                </c:pt>
                <c:pt idx="2304">
                  <c:v>1.6071290604948607E-2</c:v>
                </c:pt>
                <c:pt idx="2305">
                  <c:v>1.8046053456872602E-2</c:v>
                </c:pt>
                <c:pt idx="2306">
                  <c:v>1.9707264855496787E-2</c:v>
                </c:pt>
                <c:pt idx="2307">
                  <c:v>2.2961670491972952E-2</c:v>
                </c:pt>
                <c:pt idx="2308">
                  <c:v>2.2961670491972952E-2</c:v>
                </c:pt>
                <c:pt idx="2309">
                  <c:v>2.2961670491972952E-2</c:v>
                </c:pt>
                <c:pt idx="2310">
                  <c:v>2.3086447677394872E-2</c:v>
                </c:pt>
                <c:pt idx="2311">
                  <c:v>2.2787754101344704E-2</c:v>
                </c:pt>
                <c:pt idx="2312">
                  <c:v>2.2716933751945723E-2</c:v>
                </c:pt>
                <c:pt idx="2313">
                  <c:v>2.3641141097926366E-2</c:v>
                </c:pt>
                <c:pt idx="2314">
                  <c:v>2.5738848017971883E-2</c:v>
                </c:pt>
                <c:pt idx="2315">
                  <c:v>2.5738848017971883E-2</c:v>
                </c:pt>
                <c:pt idx="2316">
                  <c:v>2.5738848017971883E-2</c:v>
                </c:pt>
                <c:pt idx="2317">
                  <c:v>2.4625911594995609E-2</c:v>
                </c:pt>
                <c:pt idx="2318">
                  <c:v>2.283468884746731E-2</c:v>
                </c:pt>
                <c:pt idx="2319">
                  <c:v>1.8330200640608085E-2</c:v>
                </c:pt>
                <c:pt idx="2320">
                  <c:v>1.7693017750289197E-2</c:v>
                </c:pt>
                <c:pt idx="2321">
                  <c:v>1.7924395360183865E-2</c:v>
                </c:pt>
                <c:pt idx="2322">
                  <c:v>1.7924395360183865E-2</c:v>
                </c:pt>
                <c:pt idx="2323">
                  <c:v>1.7924395360183865E-2</c:v>
                </c:pt>
                <c:pt idx="2324">
                  <c:v>2.0739212529333528E-2</c:v>
                </c:pt>
                <c:pt idx="2325">
                  <c:v>2.033101171853513E-2</c:v>
                </c:pt>
                <c:pt idx="2326">
                  <c:v>2.3729120500729173E-2</c:v>
                </c:pt>
                <c:pt idx="2327">
                  <c:v>2.3107870179081669E-2</c:v>
                </c:pt>
                <c:pt idx="2328">
                  <c:v>2.0878505916044787E-2</c:v>
                </c:pt>
                <c:pt idx="2329">
                  <c:v>2.0878505916044787E-2</c:v>
                </c:pt>
                <c:pt idx="2330">
                  <c:v>2.0878505916044787E-2</c:v>
                </c:pt>
                <c:pt idx="2331">
                  <c:v>1.7710342622793251E-2</c:v>
                </c:pt>
                <c:pt idx="2332">
                  <c:v>1.3989903741943199E-2</c:v>
                </c:pt>
                <c:pt idx="2333">
                  <c:v>1.4661544107393398E-2</c:v>
                </c:pt>
                <c:pt idx="2334">
                  <c:v>1.5250965329731914E-2</c:v>
                </c:pt>
                <c:pt idx="2335">
                  <c:v>1.4488818713467522E-2</c:v>
                </c:pt>
                <c:pt idx="2336">
                  <c:v>1.4488818713467522E-2</c:v>
                </c:pt>
                <c:pt idx="2337">
                  <c:v>1.4488818713467522E-2</c:v>
                </c:pt>
                <c:pt idx="2338">
                  <c:v>1.6759591936143847E-2</c:v>
                </c:pt>
                <c:pt idx="2339">
                  <c:v>1.3411528364233316E-2</c:v>
                </c:pt>
                <c:pt idx="2340">
                  <c:v>1.1487211376246531E-2</c:v>
                </c:pt>
                <c:pt idx="2341">
                  <c:v>9.2459927431179922E-3</c:v>
                </c:pt>
                <c:pt idx="2342">
                  <c:v>8.3201312833931507E-3</c:v>
                </c:pt>
                <c:pt idx="2343">
                  <c:v>8.3201312833931507E-3</c:v>
                </c:pt>
                <c:pt idx="2344">
                  <c:v>8.3201312833931507E-3</c:v>
                </c:pt>
                <c:pt idx="2345">
                  <c:v>4.9193622423328032E-3</c:v>
                </c:pt>
                <c:pt idx="2346">
                  <c:v>1.3228553737606452E-3</c:v>
                </c:pt>
                <c:pt idx="2347">
                  <c:v>1.3228553737606452E-3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3.1431357995437281E-4</c:v>
                </c:pt>
                <c:pt idx="2354">
                  <c:v>0</c:v>
                </c:pt>
                <c:pt idx="2355">
                  <c:v>5.8969555668001439E-3</c:v>
                </c:pt>
                <c:pt idx="2356">
                  <c:v>4.9497663968967043E-3</c:v>
                </c:pt>
                <c:pt idx="2357">
                  <c:v>4.9497663968967043E-3</c:v>
                </c:pt>
                <c:pt idx="2358">
                  <c:v>4.9497663968967043E-3</c:v>
                </c:pt>
                <c:pt idx="2359">
                  <c:v>2.1341644193179077E-3</c:v>
                </c:pt>
                <c:pt idx="2360">
                  <c:v>6.2933026646957435E-3</c:v>
                </c:pt>
                <c:pt idx="2361">
                  <c:v>6.1186798836723177E-3</c:v>
                </c:pt>
                <c:pt idx="2362">
                  <c:v>6.6174542606780573E-3</c:v>
                </c:pt>
                <c:pt idx="2363">
                  <c:v>6.1521266896853444E-3</c:v>
                </c:pt>
                <c:pt idx="2364">
                  <c:v>6.1521266896853444E-3</c:v>
                </c:pt>
                <c:pt idx="2365">
                  <c:v>6.1521266896853444E-3</c:v>
                </c:pt>
                <c:pt idx="2366">
                  <c:v>4.1634807337548319E-3</c:v>
                </c:pt>
                <c:pt idx="2367">
                  <c:v>5.5096409168806648E-3</c:v>
                </c:pt>
                <c:pt idx="2368">
                  <c:v>7.2758124040523953E-3</c:v>
                </c:pt>
                <c:pt idx="2369">
                  <c:v>1.1858256614643792E-2</c:v>
                </c:pt>
                <c:pt idx="2370">
                  <c:v>1.1858256614643792E-2</c:v>
                </c:pt>
                <c:pt idx="2371">
                  <c:v>1.1858256614643792E-2</c:v>
                </c:pt>
                <c:pt idx="2372">
                  <c:v>1.1858256614643792E-2</c:v>
                </c:pt>
                <c:pt idx="2373">
                  <c:v>1.1858256614643792E-2</c:v>
                </c:pt>
                <c:pt idx="2374">
                  <c:v>1.1858256614643792E-2</c:v>
                </c:pt>
                <c:pt idx="2375">
                  <c:v>1.1858256614643792E-2</c:v>
                </c:pt>
                <c:pt idx="2376">
                  <c:v>1.1858256614643792E-2</c:v>
                </c:pt>
                <c:pt idx="2377">
                  <c:v>1.1858256614643792E-2</c:v>
                </c:pt>
                <c:pt idx="2378">
                  <c:v>1.1858256614643792E-2</c:v>
                </c:pt>
                <c:pt idx="2379">
                  <c:v>1.1858256614643792E-2</c:v>
                </c:pt>
                <c:pt idx="2380">
                  <c:v>2.3619960173055898E-2</c:v>
                </c:pt>
                <c:pt idx="2381">
                  <c:v>2.1064359586936421E-2</c:v>
                </c:pt>
                <c:pt idx="2382">
                  <c:v>1.9835931890478498E-2</c:v>
                </c:pt>
                <c:pt idx="2383">
                  <c:v>1.6094362261476425E-2</c:v>
                </c:pt>
                <c:pt idx="2384">
                  <c:v>1.5119534974949889E-2</c:v>
                </c:pt>
                <c:pt idx="2385">
                  <c:v>1.5119534974949889E-2</c:v>
                </c:pt>
                <c:pt idx="2386">
                  <c:v>1.5119534974949889E-2</c:v>
                </c:pt>
                <c:pt idx="2387">
                  <c:v>1.2995501072791793E-2</c:v>
                </c:pt>
                <c:pt idx="2388">
                  <c:v>1.081497037095569E-2</c:v>
                </c:pt>
                <c:pt idx="2389">
                  <c:v>9.7841941925990161E-3</c:v>
                </c:pt>
                <c:pt idx="2390">
                  <c:v>9.6696950997483544E-3</c:v>
                </c:pt>
                <c:pt idx="2391">
                  <c:v>7.6407584522224514E-3</c:v>
                </c:pt>
                <c:pt idx="2392">
                  <c:v>7.6407584522224514E-3</c:v>
                </c:pt>
                <c:pt idx="2393">
                  <c:v>7.6407584522224514E-3</c:v>
                </c:pt>
                <c:pt idx="2394">
                  <c:v>1.6979157215304408E-3</c:v>
                </c:pt>
                <c:pt idx="2395">
                  <c:v>2.0847963455470353E-3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6.1477096119673114E-3</c:v>
                </c:pt>
                <c:pt idx="2403">
                  <c:v>6.8083039770723275E-3</c:v>
                </c:pt>
                <c:pt idx="2404">
                  <c:v>6.4205650219608668E-3</c:v>
                </c:pt>
                <c:pt idx="2405">
                  <c:v>1.7313008601040569E-2</c:v>
                </c:pt>
                <c:pt idx="2406">
                  <c:v>1.7313008601040569E-2</c:v>
                </c:pt>
                <c:pt idx="2407">
                  <c:v>1.7313008601040569E-2</c:v>
                </c:pt>
                <c:pt idx="2408">
                  <c:v>1.456123625496808E-2</c:v>
                </c:pt>
                <c:pt idx="2409">
                  <c:v>1.5122675822361598E-2</c:v>
                </c:pt>
                <c:pt idx="2410">
                  <c:v>7.5010220079190226E-3</c:v>
                </c:pt>
                <c:pt idx="2411">
                  <c:v>1.3609528134531645E-3</c:v>
                </c:pt>
                <c:pt idx="2412">
                  <c:v>6.2180752728691058E-4</c:v>
                </c:pt>
                <c:pt idx="2413">
                  <c:v>6.2180752728691058E-4</c:v>
                </c:pt>
                <c:pt idx="2414">
                  <c:v>6.2180752728691058E-4</c:v>
                </c:pt>
                <c:pt idx="2415">
                  <c:v>9.1768543402700464E-3</c:v>
                </c:pt>
                <c:pt idx="2416">
                  <c:v>7.7327171589769428E-3</c:v>
                </c:pt>
                <c:pt idx="2417">
                  <c:v>9.3693378181947118E-3</c:v>
                </c:pt>
                <c:pt idx="2418">
                  <c:v>1.5987555720740843E-2</c:v>
                </c:pt>
                <c:pt idx="2419">
                  <c:v>2.8244449388890591E-2</c:v>
                </c:pt>
                <c:pt idx="2420">
                  <c:v>2.8244449388890591E-2</c:v>
                </c:pt>
                <c:pt idx="2421">
                  <c:v>2.8244449388890591E-2</c:v>
                </c:pt>
                <c:pt idx="2422">
                  <c:v>4.5056691174888752E-2</c:v>
                </c:pt>
                <c:pt idx="2423">
                  <c:v>5.9027956167293949E-2</c:v>
                </c:pt>
                <c:pt idx="2424">
                  <c:v>5.7840657542477802E-2</c:v>
                </c:pt>
                <c:pt idx="2425">
                  <c:v>6.164268930214678E-2</c:v>
                </c:pt>
                <c:pt idx="2426">
                  <c:v>5.571822810029825E-2</c:v>
                </c:pt>
                <c:pt idx="2427">
                  <c:v>5.571822810029825E-2</c:v>
                </c:pt>
                <c:pt idx="2428">
                  <c:v>5.571822810029825E-2</c:v>
                </c:pt>
                <c:pt idx="2429">
                  <c:v>6.2636999236650781E-2</c:v>
                </c:pt>
                <c:pt idx="2430">
                  <c:v>4.3992702566480468E-2</c:v>
                </c:pt>
                <c:pt idx="2431">
                  <c:v>3.3869555792588657E-2</c:v>
                </c:pt>
                <c:pt idx="2432">
                  <c:v>3.542737767327464E-2</c:v>
                </c:pt>
                <c:pt idx="2433">
                  <c:v>3.1089046950874777E-2</c:v>
                </c:pt>
                <c:pt idx="2434">
                  <c:v>3.1089046950874777E-2</c:v>
                </c:pt>
                <c:pt idx="2435">
                  <c:v>3.1089046950874777E-2</c:v>
                </c:pt>
                <c:pt idx="2436">
                  <c:v>3.5024811319667171E-2</c:v>
                </c:pt>
                <c:pt idx="2437">
                  <c:v>3.4129886833055179E-2</c:v>
                </c:pt>
                <c:pt idx="2438">
                  <c:v>3.7555658492105626E-2</c:v>
                </c:pt>
                <c:pt idx="2439">
                  <c:v>3.3661918451547757E-2</c:v>
                </c:pt>
                <c:pt idx="2440">
                  <c:v>3.3087233539648486E-2</c:v>
                </c:pt>
                <c:pt idx="2441">
                  <c:v>3.3087233539648486E-2</c:v>
                </c:pt>
                <c:pt idx="2442">
                  <c:v>3.3087233539648486E-2</c:v>
                </c:pt>
                <c:pt idx="2443">
                  <c:v>3.3087233539648486E-2</c:v>
                </c:pt>
                <c:pt idx="2444">
                  <c:v>1.9408110182196237E-2</c:v>
                </c:pt>
                <c:pt idx="2445">
                  <c:v>2.1811231706439282E-2</c:v>
                </c:pt>
                <c:pt idx="2446">
                  <c:v>2.0197208775665776E-2</c:v>
                </c:pt>
                <c:pt idx="2447">
                  <c:v>1.9909689979704104E-2</c:v>
                </c:pt>
                <c:pt idx="2448">
                  <c:v>1.9909689979704104E-2</c:v>
                </c:pt>
                <c:pt idx="2449">
                  <c:v>1.9909689979704104E-2</c:v>
                </c:pt>
                <c:pt idx="2450">
                  <c:v>2.0969791632441837E-2</c:v>
                </c:pt>
                <c:pt idx="2451">
                  <c:v>1.3983701497102596E-2</c:v>
                </c:pt>
                <c:pt idx="2452">
                  <c:v>1.4932478680111272E-2</c:v>
                </c:pt>
                <c:pt idx="2453">
                  <c:v>1.3056600709929422E-2</c:v>
                </c:pt>
                <c:pt idx="2454">
                  <c:v>1.5439810423329536E-2</c:v>
                </c:pt>
                <c:pt idx="2455">
                  <c:v>1.5439810423329536E-2</c:v>
                </c:pt>
                <c:pt idx="2456">
                  <c:v>1.5439810423329536E-2</c:v>
                </c:pt>
                <c:pt idx="2457">
                  <c:v>1.5743848683770545E-2</c:v>
                </c:pt>
                <c:pt idx="2458">
                  <c:v>1.5761459453812576E-2</c:v>
                </c:pt>
                <c:pt idx="2459">
                  <c:v>1.3437123596199418E-2</c:v>
                </c:pt>
                <c:pt idx="2460">
                  <c:v>8.4558828362515381E-3</c:v>
                </c:pt>
                <c:pt idx="2461">
                  <c:v>8.1539268263587372E-3</c:v>
                </c:pt>
                <c:pt idx="2462">
                  <c:v>8.1539268263587372E-3</c:v>
                </c:pt>
                <c:pt idx="2463">
                  <c:v>8.1539268263587372E-3</c:v>
                </c:pt>
                <c:pt idx="2464">
                  <c:v>8.8480416528647909E-3</c:v>
                </c:pt>
                <c:pt idx="2465">
                  <c:v>8.7871809754896946E-3</c:v>
                </c:pt>
                <c:pt idx="2466">
                  <c:v>5.5265079223666413E-3</c:v>
                </c:pt>
                <c:pt idx="2467">
                  <c:v>8.5423581010890537E-4</c:v>
                </c:pt>
                <c:pt idx="2468">
                  <c:v>8.5423581010890537E-4</c:v>
                </c:pt>
                <c:pt idx="2469">
                  <c:v>8.5423581010890537E-4</c:v>
                </c:pt>
                <c:pt idx="2470">
                  <c:v>8.5423581010890537E-4</c:v>
                </c:pt>
                <c:pt idx="2471">
                  <c:v>8.5423581010890537E-4</c:v>
                </c:pt>
                <c:pt idx="2472">
                  <c:v>8.5423581010890537E-4</c:v>
                </c:pt>
                <c:pt idx="2473">
                  <c:v>1.0614961944555024E-3</c:v>
                </c:pt>
                <c:pt idx="2474">
                  <c:v>4.1249963400689094E-3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1.980518250929153E-3</c:v>
                </c:pt>
                <c:pt idx="2479">
                  <c:v>2.2172647010602065E-3</c:v>
                </c:pt>
                <c:pt idx="2480">
                  <c:v>1.0328589461287008E-3</c:v>
                </c:pt>
                <c:pt idx="2481">
                  <c:v>1.2083280352294112E-3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2.5374873180488144E-3</c:v>
                </c:pt>
                <c:pt idx="2487">
                  <c:v>1.6790215730790869E-3</c:v>
                </c:pt>
                <c:pt idx="2488">
                  <c:v>5.6596665686379222E-3</c:v>
                </c:pt>
                <c:pt idx="2489">
                  <c:v>1.0482075312114758E-2</c:v>
                </c:pt>
                <c:pt idx="2490">
                  <c:v>1.0482075312114758E-2</c:v>
                </c:pt>
                <c:pt idx="2491">
                  <c:v>1.0482075312114758E-2</c:v>
                </c:pt>
                <c:pt idx="2492">
                  <c:v>1.1454885218661115E-2</c:v>
                </c:pt>
                <c:pt idx="2493">
                  <c:v>8.6409870454237092E-3</c:v>
                </c:pt>
                <c:pt idx="2494">
                  <c:v>1.3049882531834034E-2</c:v>
                </c:pt>
                <c:pt idx="2495">
                  <c:v>1.0443737981974621E-2</c:v>
                </c:pt>
                <c:pt idx="2496">
                  <c:v>9.5818895684750549E-3</c:v>
                </c:pt>
                <c:pt idx="2497">
                  <c:v>9.5818895684750549E-3</c:v>
                </c:pt>
                <c:pt idx="2498">
                  <c:v>9.5818895684750549E-3</c:v>
                </c:pt>
                <c:pt idx="2499">
                  <c:v>1.3160775457363716E-3</c:v>
                </c:pt>
                <c:pt idx="2500">
                  <c:v>2.1927842537416975E-3</c:v>
                </c:pt>
                <c:pt idx="2501">
                  <c:v>5.1469560706614015E-3</c:v>
                </c:pt>
                <c:pt idx="2502">
                  <c:v>7.4109612878762166E-3</c:v>
                </c:pt>
                <c:pt idx="2503">
                  <c:v>6.3403109260679047E-3</c:v>
                </c:pt>
                <c:pt idx="2504">
                  <c:v>6.3403109260679047E-3</c:v>
                </c:pt>
                <c:pt idx="2505">
                  <c:v>6.3403109260679047E-3</c:v>
                </c:pt>
                <c:pt idx="2506">
                  <c:v>6.7034422189643506E-3</c:v>
                </c:pt>
                <c:pt idx="2507">
                  <c:v>4.8907652639075261E-3</c:v>
                </c:pt>
                <c:pt idx="2508">
                  <c:v>3.5374804191588005E-3</c:v>
                </c:pt>
                <c:pt idx="2509">
                  <c:v>3.3730911686306042E-3</c:v>
                </c:pt>
                <c:pt idx="2510">
                  <c:v>2.4309611068815684E-3</c:v>
                </c:pt>
                <c:pt idx="2511">
                  <c:v>2.4309611068815684E-3</c:v>
                </c:pt>
                <c:pt idx="2512">
                  <c:v>2.4309611068815684E-3</c:v>
                </c:pt>
                <c:pt idx="2513">
                  <c:v>6.4880956729206352E-3</c:v>
                </c:pt>
                <c:pt idx="2514">
                  <c:v>4.0747306782589199E-3</c:v>
                </c:pt>
                <c:pt idx="2515">
                  <c:v>4.5821866920519039E-3</c:v>
                </c:pt>
                <c:pt idx="2516">
                  <c:v>3.0391976222526873E-3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9.2165812815458992E-5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1.9018677540986184E-3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2.5189750885608042E-3</c:v>
                </c:pt>
                <c:pt idx="2536">
                  <c:v>0</c:v>
                </c:pt>
                <c:pt idx="2537">
                  <c:v>0</c:v>
                </c:pt>
                <c:pt idx="2538">
                  <c:v>5.4810078955477293E-3</c:v>
                </c:pt>
                <c:pt idx="2539">
                  <c:v>5.4810078955477293E-3</c:v>
                </c:pt>
                <c:pt idx="2540">
                  <c:v>5.4810078955477293E-3</c:v>
                </c:pt>
                <c:pt idx="2541">
                  <c:v>1.5647086594172688E-4</c:v>
                </c:pt>
                <c:pt idx="2542">
                  <c:v>1.5652793901725914E-3</c:v>
                </c:pt>
                <c:pt idx="2543">
                  <c:v>3.8705138910080095E-3</c:v>
                </c:pt>
                <c:pt idx="2544">
                  <c:v>1.5704082153391807E-2</c:v>
                </c:pt>
                <c:pt idx="2545">
                  <c:v>1.5133768932703906E-2</c:v>
                </c:pt>
                <c:pt idx="2546">
                  <c:v>1.5133768932703906E-2</c:v>
                </c:pt>
                <c:pt idx="2547">
                  <c:v>1.5133768932703906E-2</c:v>
                </c:pt>
                <c:pt idx="2548">
                  <c:v>7.9963752976628388E-3</c:v>
                </c:pt>
                <c:pt idx="2549">
                  <c:v>5.2522574693658619E-3</c:v>
                </c:pt>
                <c:pt idx="2550">
                  <c:v>0</c:v>
                </c:pt>
                <c:pt idx="2551">
                  <c:v>0</c:v>
                </c:pt>
                <c:pt idx="2552">
                  <c:v>8.4549470828505502E-3</c:v>
                </c:pt>
                <c:pt idx="2553">
                  <c:v>8.4549470828505502E-3</c:v>
                </c:pt>
                <c:pt idx="2554">
                  <c:v>8.4549470828505502E-3</c:v>
                </c:pt>
                <c:pt idx="2555">
                  <c:v>8.270832996821742E-4</c:v>
                </c:pt>
                <c:pt idx="2556">
                  <c:v>0</c:v>
                </c:pt>
                <c:pt idx="2557">
                  <c:v>0</c:v>
                </c:pt>
                <c:pt idx="2558">
                  <c:v>4.0235850813874485E-3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1.0552347518333338E-3</c:v>
                </c:pt>
                <c:pt idx="2567">
                  <c:v>1.0552347518333338E-3</c:v>
                </c:pt>
                <c:pt idx="2568">
                  <c:v>1.0552347518333338E-3</c:v>
                </c:pt>
                <c:pt idx="2569">
                  <c:v>1.9099474307946451E-3</c:v>
                </c:pt>
                <c:pt idx="2570">
                  <c:v>9.88947083218783E-3</c:v>
                </c:pt>
                <c:pt idx="2571">
                  <c:v>2.7593541076042061E-2</c:v>
                </c:pt>
                <c:pt idx="2572">
                  <c:v>2.4379401945220591E-2</c:v>
                </c:pt>
                <c:pt idx="2573">
                  <c:v>1.7700162652770413E-2</c:v>
                </c:pt>
                <c:pt idx="2574">
                  <c:v>1.7700162652770413E-2</c:v>
                </c:pt>
                <c:pt idx="2575">
                  <c:v>1.7700162652770413E-2</c:v>
                </c:pt>
                <c:pt idx="2576">
                  <c:v>9.9675274869638342E-3</c:v>
                </c:pt>
                <c:pt idx="2577">
                  <c:v>4.6473536136745208E-3</c:v>
                </c:pt>
                <c:pt idx="2578">
                  <c:v>1.1574717375057109E-2</c:v>
                </c:pt>
                <c:pt idx="2579">
                  <c:v>1.987360278856698E-2</c:v>
                </c:pt>
                <c:pt idx="2580">
                  <c:v>1.7558380553781339E-2</c:v>
                </c:pt>
                <c:pt idx="2581">
                  <c:v>1.7558380553781339E-2</c:v>
                </c:pt>
                <c:pt idx="2582">
                  <c:v>1.7558380553781339E-2</c:v>
                </c:pt>
                <c:pt idx="2583">
                  <c:v>1.8094540001693304E-2</c:v>
                </c:pt>
                <c:pt idx="2584">
                  <c:v>1.7687216807965034E-2</c:v>
                </c:pt>
                <c:pt idx="2585">
                  <c:v>2.1272716296215965E-2</c:v>
                </c:pt>
                <c:pt idx="2586">
                  <c:v>1.7120576896040185E-2</c:v>
                </c:pt>
                <c:pt idx="2587">
                  <c:v>1.1112467630418732E-2</c:v>
                </c:pt>
                <c:pt idx="2588">
                  <c:v>1.1112467630418732E-2</c:v>
                </c:pt>
                <c:pt idx="2589">
                  <c:v>1.1112467630418732E-2</c:v>
                </c:pt>
                <c:pt idx="2590">
                  <c:v>1.2387234104926814E-2</c:v>
                </c:pt>
                <c:pt idx="2591">
                  <c:v>7.2065475956434311E-3</c:v>
                </c:pt>
                <c:pt idx="2592">
                  <c:v>1.0219979561853609E-2</c:v>
                </c:pt>
                <c:pt idx="2593">
                  <c:v>1.5451189243180119E-2</c:v>
                </c:pt>
                <c:pt idx="2594">
                  <c:v>1.8006747407238066E-2</c:v>
                </c:pt>
                <c:pt idx="2595">
                  <c:v>1.8006747407238066E-2</c:v>
                </c:pt>
                <c:pt idx="2596">
                  <c:v>1.8006747407238066E-2</c:v>
                </c:pt>
                <c:pt idx="2597">
                  <c:v>2.3756328171431695E-2</c:v>
                </c:pt>
                <c:pt idx="2598">
                  <c:v>2.1883407905645691E-2</c:v>
                </c:pt>
                <c:pt idx="2599">
                  <c:v>2.7316899317327947E-2</c:v>
                </c:pt>
                <c:pt idx="2600">
                  <c:v>2.5003429603240646E-2</c:v>
                </c:pt>
                <c:pt idx="2601">
                  <c:v>2.3791324459455976E-2</c:v>
                </c:pt>
                <c:pt idx="2602">
                  <c:v>2.3791324459455976E-2</c:v>
                </c:pt>
                <c:pt idx="2603">
                  <c:v>2.3791324459455976E-2</c:v>
                </c:pt>
                <c:pt idx="2604">
                  <c:v>2.2887528336527185E-2</c:v>
                </c:pt>
                <c:pt idx="2605">
                  <c:v>2.0001212708053773E-2</c:v>
                </c:pt>
                <c:pt idx="2606">
                  <c:v>2.2051563670649865E-2</c:v>
                </c:pt>
                <c:pt idx="2607">
                  <c:v>2.5096542064658722E-2</c:v>
                </c:pt>
                <c:pt idx="2608">
                  <c:v>1.7779487994205923E-2</c:v>
                </c:pt>
                <c:pt idx="2609">
                  <c:v>1.7779487994205923E-2</c:v>
                </c:pt>
                <c:pt idx="2610">
                  <c:v>1.7779487994205923E-2</c:v>
                </c:pt>
                <c:pt idx="2611">
                  <c:v>1.9921719835885643E-2</c:v>
                </c:pt>
                <c:pt idx="2612">
                  <c:v>2.7876761623145119E-2</c:v>
                </c:pt>
                <c:pt idx="2613">
                  <c:v>3.0674908115762789E-2</c:v>
                </c:pt>
                <c:pt idx="2614">
                  <c:v>3.7414097275259461E-2</c:v>
                </c:pt>
                <c:pt idx="2615">
                  <c:v>3.4820482610669168E-2</c:v>
                </c:pt>
                <c:pt idx="2616">
                  <c:v>3.4820482610669168E-2</c:v>
                </c:pt>
                <c:pt idx="2617">
                  <c:v>3.4820482610669168E-2</c:v>
                </c:pt>
                <c:pt idx="2618">
                  <c:v>3.5023053311772245E-2</c:v>
                </c:pt>
                <c:pt idx="2619">
                  <c:v>3.162230797757859E-2</c:v>
                </c:pt>
                <c:pt idx="2620">
                  <c:v>3.2239204177641145E-2</c:v>
                </c:pt>
                <c:pt idx="2621">
                  <c:v>3.2239204177641145E-2</c:v>
                </c:pt>
                <c:pt idx="2622">
                  <c:v>3.2239204177641145E-2</c:v>
                </c:pt>
                <c:pt idx="2623">
                  <c:v>3.2239204177641145E-2</c:v>
                </c:pt>
                <c:pt idx="2624">
                  <c:v>3.2239204177641145E-2</c:v>
                </c:pt>
                <c:pt idx="2625">
                  <c:v>3.2239204177641145E-2</c:v>
                </c:pt>
                <c:pt idx="2626">
                  <c:v>3.2239204177641145E-2</c:v>
                </c:pt>
                <c:pt idx="2627">
                  <c:v>3.2239204177641145E-2</c:v>
                </c:pt>
                <c:pt idx="2628">
                  <c:v>3.2239204177641145E-2</c:v>
                </c:pt>
                <c:pt idx="2629">
                  <c:v>2.8042160571346897E-2</c:v>
                </c:pt>
                <c:pt idx="2630">
                  <c:v>2.8042160571346897E-2</c:v>
                </c:pt>
                <c:pt idx="2631">
                  <c:v>2.8042160571346897E-2</c:v>
                </c:pt>
                <c:pt idx="2632">
                  <c:v>1.7764305151964033E-2</c:v>
                </c:pt>
                <c:pt idx="2633">
                  <c:v>1.789458424574164E-2</c:v>
                </c:pt>
                <c:pt idx="2634">
                  <c:v>2.1720022870284739E-2</c:v>
                </c:pt>
                <c:pt idx="2635">
                  <c:v>2.2916660957170043E-2</c:v>
                </c:pt>
                <c:pt idx="2636">
                  <c:v>2.2536622628668734E-2</c:v>
                </c:pt>
                <c:pt idx="2637">
                  <c:v>2.2536622628668734E-2</c:v>
                </c:pt>
                <c:pt idx="2638">
                  <c:v>2.2536622628668734E-2</c:v>
                </c:pt>
                <c:pt idx="2639">
                  <c:v>2.3464769590924583E-2</c:v>
                </c:pt>
                <c:pt idx="2640">
                  <c:v>2.2759061258434965E-2</c:v>
                </c:pt>
                <c:pt idx="2641">
                  <c:v>2.1418416919342875E-2</c:v>
                </c:pt>
                <c:pt idx="2642">
                  <c:v>2.177193780338893E-2</c:v>
                </c:pt>
                <c:pt idx="2643">
                  <c:v>2.5860659748319081E-2</c:v>
                </c:pt>
                <c:pt idx="2644">
                  <c:v>2.5860659748319081E-2</c:v>
                </c:pt>
                <c:pt idx="2645">
                  <c:v>2.5860659748319081E-2</c:v>
                </c:pt>
                <c:pt idx="2646">
                  <c:v>2.9011643068402648E-2</c:v>
                </c:pt>
                <c:pt idx="2647">
                  <c:v>2.5859877902589257E-2</c:v>
                </c:pt>
                <c:pt idx="2648">
                  <c:v>2.3802531478716915E-2</c:v>
                </c:pt>
                <c:pt idx="2649">
                  <c:v>2.4721420920254644E-2</c:v>
                </c:pt>
                <c:pt idx="2650">
                  <c:v>3.0429299333941784E-2</c:v>
                </c:pt>
                <c:pt idx="2651">
                  <c:v>3.0429299333941784E-2</c:v>
                </c:pt>
                <c:pt idx="2652">
                  <c:v>3.0429299333941784E-2</c:v>
                </c:pt>
                <c:pt idx="2653">
                  <c:v>2.6670655607272997E-2</c:v>
                </c:pt>
                <c:pt idx="2654">
                  <c:v>2.3017156749832512E-2</c:v>
                </c:pt>
                <c:pt idx="2655">
                  <c:v>1.9876176286553471E-2</c:v>
                </c:pt>
                <c:pt idx="2656">
                  <c:v>1.6322676249905022E-2</c:v>
                </c:pt>
                <c:pt idx="2657">
                  <c:v>1.4457033468579072E-2</c:v>
                </c:pt>
                <c:pt idx="2658">
                  <c:v>1.4457033468579072E-2</c:v>
                </c:pt>
                <c:pt idx="2659">
                  <c:v>1.4457033468579072E-2</c:v>
                </c:pt>
                <c:pt idx="2660">
                  <c:v>1.0484452946807665E-2</c:v>
                </c:pt>
                <c:pt idx="2661">
                  <c:v>1.7582615133092006E-2</c:v>
                </c:pt>
                <c:pt idx="2662">
                  <c:v>2.0404673525411199E-2</c:v>
                </c:pt>
                <c:pt idx="2663">
                  <c:v>2.1160366641799544E-2</c:v>
                </c:pt>
                <c:pt idx="2664">
                  <c:v>2.3103255666346079E-2</c:v>
                </c:pt>
                <c:pt idx="2665">
                  <c:v>2.3103255666346079E-2</c:v>
                </c:pt>
                <c:pt idx="2666">
                  <c:v>2.3103255666346079E-2</c:v>
                </c:pt>
                <c:pt idx="2667">
                  <c:v>2.0241818955079371E-2</c:v>
                </c:pt>
                <c:pt idx="2668">
                  <c:v>2.1248111394800762E-2</c:v>
                </c:pt>
                <c:pt idx="2669">
                  <c:v>2.3545820979250287E-2</c:v>
                </c:pt>
                <c:pt idx="2670">
                  <c:v>2.2818569756653528E-2</c:v>
                </c:pt>
                <c:pt idx="2671">
                  <c:v>2.1703461071980623E-2</c:v>
                </c:pt>
                <c:pt idx="2672">
                  <c:v>2.1703461071980623E-2</c:v>
                </c:pt>
                <c:pt idx="2673">
                  <c:v>2.1703461071980623E-2</c:v>
                </c:pt>
                <c:pt idx="2674">
                  <c:v>1.7747884672579928E-2</c:v>
                </c:pt>
                <c:pt idx="2675">
                  <c:v>2.5653771333814523E-2</c:v>
                </c:pt>
                <c:pt idx="2676">
                  <c:v>3.1127213039612855E-2</c:v>
                </c:pt>
                <c:pt idx="2677">
                  <c:v>3.0611158937304594E-2</c:v>
                </c:pt>
                <c:pt idx="2678">
                  <c:v>2.7087794111474328E-2</c:v>
                </c:pt>
                <c:pt idx="2679">
                  <c:v>2.7087794111474328E-2</c:v>
                </c:pt>
                <c:pt idx="2680">
                  <c:v>2.7087794111474328E-2</c:v>
                </c:pt>
                <c:pt idx="2681">
                  <c:v>3.3569412527195808E-2</c:v>
                </c:pt>
                <c:pt idx="2682">
                  <c:v>2.6948627134190217E-2</c:v>
                </c:pt>
                <c:pt idx="2683">
                  <c:v>2.3992522748293887E-2</c:v>
                </c:pt>
                <c:pt idx="2684">
                  <c:v>2.169103303282538E-2</c:v>
                </c:pt>
                <c:pt idx="2685">
                  <c:v>2.0344704260646718E-2</c:v>
                </c:pt>
                <c:pt idx="2686">
                  <c:v>2.0344704260646718E-2</c:v>
                </c:pt>
                <c:pt idx="2687">
                  <c:v>2.0344704260646718E-2</c:v>
                </c:pt>
                <c:pt idx="2688">
                  <c:v>2.3226179617608644E-2</c:v>
                </c:pt>
                <c:pt idx="2689">
                  <c:v>2.0441061276468941E-2</c:v>
                </c:pt>
                <c:pt idx="2690">
                  <c:v>2.4674272029479472E-2</c:v>
                </c:pt>
                <c:pt idx="2691">
                  <c:v>2.7575119617369026E-2</c:v>
                </c:pt>
                <c:pt idx="2692">
                  <c:v>3.063032879136407E-2</c:v>
                </c:pt>
                <c:pt idx="2693">
                  <c:v>3.063032879136407E-2</c:v>
                </c:pt>
                <c:pt idx="2694">
                  <c:v>3.063032879136407E-2</c:v>
                </c:pt>
                <c:pt idx="2695">
                  <c:v>2.8651724812641444E-2</c:v>
                </c:pt>
                <c:pt idx="2696">
                  <c:v>2.5671244833548101E-2</c:v>
                </c:pt>
                <c:pt idx="2697">
                  <c:v>2.3544459474938662E-2</c:v>
                </c:pt>
                <c:pt idx="2698">
                  <c:v>1.9062480468710064E-2</c:v>
                </c:pt>
                <c:pt idx="2699">
                  <c:v>1.8932277831730127E-2</c:v>
                </c:pt>
                <c:pt idx="2700">
                  <c:v>1.8932277831730127E-2</c:v>
                </c:pt>
                <c:pt idx="2701">
                  <c:v>1.8932277831730127E-2</c:v>
                </c:pt>
                <c:pt idx="2702">
                  <c:v>1.3892716204841116E-2</c:v>
                </c:pt>
                <c:pt idx="2703">
                  <c:v>2.054308181528286E-2</c:v>
                </c:pt>
                <c:pt idx="2704">
                  <c:v>1.8864279461210942E-2</c:v>
                </c:pt>
                <c:pt idx="2705">
                  <c:v>1.7898974129628376E-2</c:v>
                </c:pt>
                <c:pt idx="2706">
                  <c:v>1.4253921377626044E-2</c:v>
                </c:pt>
                <c:pt idx="2707">
                  <c:v>1.4253921377626044E-2</c:v>
                </c:pt>
                <c:pt idx="2708">
                  <c:v>1.4253921377626044E-2</c:v>
                </c:pt>
                <c:pt idx="2709">
                  <c:v>1.3519481432898606E-2</c:v>
                </c:pt>
                <c:pt idx="2710">
                  <c:v>1.551995379374449E-2</c:v>
                </c:pt>
                <c:pt idx="2711">
                  <c:v>1.252425250183542E-2</c:v>
                </c:pt>
                <c:pt idx="2712">
                  <c:v>5.925320976541304E-3</c:v>
                </c:pt>
                <c:pt idx="2713">
                  <c:v>5.925320976541304E-3</c:v>
                </c:pt>
                <c:pt idx="2714">
                  <c:v>5.925320976541304E-3</c:v>
                </c:pt>
                <c:pt idx="2715">
                  <c:v>5.925320976541304E-3</c:v>
                </c:pt>
                <c:pt idx="2716">
                  <c:v>7.6638940439666126E-4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2.9421658317315691E-3</c:v>
                </c:pt>
                <c:pt idx="2721">
                  <c:v>2.9421658317315691E-3</c:v>
                </c:pt>
                <c:pt idx="2722">
                  <c:v>2.9421658317315691E-3</c:v>
                </c:pt>
                <c:pt idx="2723">
                  <c:v>1.2480163927439114E-2</c:v>
                </c:pt>
                <c:pt idx="2724">
                  <c:v>3.2809162194544772E-3</c:v>
                </c:pt>
                <c:pt idx="2725">
                  <c:v>4.2891499347018636E-3</c:v>
                </c:pt>
                <c:pt idx="2726">
                  <c:v>1.0000827406989043E-2</c:v>
                </c:pt>
                <c:pt idx="2727">
                  <c:v>1.0176567899304434E-2</c:v>
                </c:pt>
                <c:pt idx="2728">
                  <c:v>1.0176567899304434E-2</c:v>
                </c:pt>
                <c:pt idx="2729">
                  <c:v>1.0176567899304434E-2</c:v>
                </c:pt>
                <c:pt idx="2730">
                  <c:v>1.1773057141487353E-2</c:v>
                </c:pt>
                <c:pt idx="2731">
                  <c:v>1.533881833126316E-2</c:v>
                </c:pt>
                <c:pt idx="2732">
                  <c:v>1.2942737913394953E-2</c:v>
                </c:pt>
                <c:pt idx="2733">
                  <c:v>6.1448310523130045E-3</c:v>
                </c:pt>
                <c:pt idx="2734">
                  <c:v>7.0872833460187135E-3</c:v>
                </c:pt>
                <c:pt idx="2735">
                  <c:v>7.0872833460187135E-3</c:v>
                </c:pt>
                <c:pt idx="2736">
                  <c:v>7.0872833460187135E-3</c:v>
                </c:pt>
                <c:pt idx="2737">
                  <c:v>5.3246163301777782E-3</c:v>
                </c:pt>
                <c:pt idx="2738">
                  <c:v>1.0833646210887005E-2</c:v>
                </c:pt>
                <c:pt idx="2739">
                  <c:v>1.1613120790599174E-2</c:v>
                </c:pt>
                <c:pt idx="2740">
                  <c:v>1.9046906061493063E-2</c:v>
                </c:pt>
                <c:pt idx="2741">
                  <c:v>1.9530725602903698E-2</c:v>
                </c:pt>
                <c:pt idx="2742">
                  <c:v>1.9530725602903698E-2</c:v>
                </c:pt>
                <c:pt idx="2743">
                  <c:v>1.9530725602903698E-2</c:v>
                </c:pt>
                <c:pt idx="2744">
                  <c:v>1.3802756945510253E-2</c:v>
                </c:pt>
                <c:pt idx="2745">
                  <c:v>1.2073838464142561E-2</c:v>
                </c:pt>
                <c:pt idx="2746">
                  <c:v>1.4685582106375938E-2</c:v>
                </c:pt>
                <c:pt idx="2747">
                  <c:v>1.6936264347050534E-2</c:v>
                </c:pt>
                <c:pt idx="2748">
                  <c:v>1.9604596065810886E-2</c:v>
                </c:pt>
                <c:pt idx="2749">
                  <c:v>1.9604596065810886E-2</c:v>
                </c:pt>
                <c:pt idx="2750">
                  <c:v>1.9604596065810886E-2</c:v>
                </c:pt>
                <c:pt idx="2751">
                  <c:v>1.4734496267129527E-2</c:v>
                </c:pt>
                <c:pt idx="2752">
                  <c:v>5.9972868523271439E-3</c:v>
                </c:pt>
                <c:pt idx="2753">
                  <c:v>1.6250953289909109E-4</c:v>
                </c:pt>
                <c:pt idx="2754">
                  <c:v>1.6250953289909109E-4</c:v>
                </c:pt>
                <c:pt idx="2755">
                  <c:v>1.6250953289909109E-4</c:v>
                </c:pt>
                <c:pt idx="2756">
                  <c:v>1.6250953289909109E-4</c:v>
                </c:pt>
                <c:pt idx="2757">
                  <c:v>1.6250953289909109E-4</c:v>
                </c:pt>
                <c:pt idx="2758">
                  <c:v>1.6250953289909109E-4</c:v>
                </c:pt>
                <c:pt idx="2759">
                  <c:v>1.6250953289909109E-4</c:v>
                </c:pt>
                <c:pt idx="2760">
                  <c:v>1.6250953289909109E-4</c:v>
                </c:pt>
                <c:pt idx="2761">
                  <c:v>9.2427517304815021E-3</c:v>
                </c:pt>
                <c:pt idx="2762">
                  <c:v>8.7908741033979609E-3</c:v>
                </c:pt>
                <c:pt idx="2763">
                  <c:v>8.7908741033979609E-3</c:v>
                </c:pt>
                <c:pt idx="2764">
                  <c:v>8.7908741033979609E-3</c:v>
                </c:pt>
                <c:pt idx="2765">
                  <c:v>1.5351355667993616E-2</c:v>
                </c:pt>
                <c:pt idx="2766">
                  <c:v>1.3314744380489074E-2</c:v>
                </c:pt>
                <c:pt idx="2767">
                  <c:v>1.9936793042104162E-2</c:v>
                </c:pt>
                <c:pt idx="2768">
                  <c:v>1.9912314866555203E-2</c:v>
                </c:pt>
                <c:pt idx="2769">
                  <c:v>3.0723845813838802E-2</c:v>
                </c:pt>
                <c:pt idx="2770">
                  <c:v>3.0723845813838802E-2</c:v>
                </c:pt>
                <c:pt idx="2771">
                  <c:v>3.0723845813838802E-2</c:v>
                </c:pt>
                <c:pt idx="2772">
                  <c:v>2.7925663185459637E-2</c:v>
                </c:pt>
                <c:pt idx="2773">
                  <c:v>3.3788580889339892E-2</c:v>
                </c:pt>
                <c:pt idx="2774">
                  <c:v>2.841001774741192E-2</c:v>
                </c:pt>
                <c:pt idx="2775">
                  <c:v>3.8233010353211583E-2</c:v>
                </c:pt>
                <c:pt idx="2776">
                  <c:v>4.0927025868435885E-2</c:v>
                </c:pt>
                <c:pt idx="2777">
                  <c:v>4.0927025868435885E-2</c:v>
                </c:pt>
                <c:pt idx="2778">
                  <c:v>4.0927025868435885E-2</c:v>
                </c:pt>
                <c:pt idx="2779">
                  <c:v>4.6894163555866508E-2</c:v>
                </c:pt>
                <c:pt idx="2780">
                  <c:v>5.2531277552909761E-2</c:v>
                </c:pt>
                <c:pt idx="2781">
                  <c:v>4.9115952721010436E-2</c:v>
                </c:pt>
                <c:pt idx="2782">
                  <c:v>4.1545148564257839E-2</c:v>
                </c:pt>
                <c:pt idx="2783">
                  <c:v>4.4050235418290784E-2</c:v>
                </c:pt>
                <c:pt idx="2784">
                  <c:v>4.4050235418290784E-2</c:v>
                </c:pt>
                <c:pt idx="2785">
                  <c:v>4.4050235418290784E-2</c:v>
                </c:pt>
                <c:pt idx="2786">
                  <c:v>4.6719474408382977E-2</c:v>
                </c:pt>
                <c:pt idx="2787">
                  <c:v>4.5193948400225281E-2</c:v>
                </c:pt>
                <c:pt idx="2788">
                  <c:v>4.3111579538400391E-2</c:v>
                </c:pt>
                <c:pt idx="2789">
                  <c:v>3.9711716444184253E-2</c:v>
                </c:pt>
                <c:pt idx="2790">
                  <c:v>4.6895839611897916E-2</c:v>
                </c:pt>
                <c:pt idx="2791">
                  <c:v>4.6895839611897916E-2</c:v>
                </c:pt>
                <c:pt idx="2792">
                  <c:v>4.6895839611897916E-2</c:v>
                </c:pt>
                <c:pt idx="2793">
                  <c:v>4.5569848599320784E-2</c:v>
                </c:pt>
                <c:pt idx="2794">
                  <c:v>4.655619734505323E-2</c:v>
                </c:pt>
                <c:pt idx="2795">
                  <c:v>5.0084997620884142E-2</c:v>
                </c:pt>
                <c:pt idx="2796">
                  <c:v>4.9383643387321263E-2</c:v>
                </c:pt>
                <c:pt idx="2797">
                  <c:v>4.571731749560437E-2</c:v>
                </c:pt>
                <c:pt idx="2798">
                  <c:v>4.571731749560437E-2</c:v>
                </c:pt>
                <c:pt idx="2799">
                  <c:v>4.571731749560437E-2</c:v>
                </c:pt>
                <c:pt idx="2800">
                  <c:v>4.5283874864468276E-2</c:v>
                </c:pt>
                <c:pt idx="2801">
                  <c:v>4.5708674653296311E-2</c:v>
                </c:pt>
                <c:pt idx="2802">
                  <c:v>4.9886133161219703E-2</c:v>
                </c:pt>
                <c:pt idx="2803">
                  <c:v>4.2683974222472609E-2</c:v>
                </c:pt>
                <c:pt idx="2804">
                  <c:v>3.7096291097067691E-2</c:v>
                </c:pt>
                <c:pt idx="2805">
                  <c:v>3.7096291097067691E-2</c:v>
                </c:pt>
                <c:pt idx="2806">
                  <c:v>3.7096291097067691E-2</c:v>
                </c:pt>
                <c:pt idx="2807">
                  <c:v>3.7096291097067691E-2</c:v>
                </c:pt>
                <c:pt idx="2808">
                  <c:v>3.9884541197135248E-2</c:v>
                </c:pt>
                <c:pt idx="2809">
                  <c:v>4.0437429595541641E-2</c:v>
                </c:pt>
                <c:pt idx="2810">
                  <c:v>3.9845328011871017E-2</c:v>
                </c:pt>
                <c:pt idx="2811">
                  <c:v>4.1899858877478269E-2</c:v>
                </c:pt>
                <c:pt idx="2812">
                  <c:v>4.1899858877478269E-2</c:v>
                </c:pt>
                <c:pt idx="2813">
                  <c:v>4.1899858877478269E-2</c:v>
                </c:pt>
                <c:pt idx="2814">
                  <c:v>4.6439376873269489E-2</c:v>
                </c:pt>
                <c:pt idx="2815">
                  <c:v>4.8573980861404631E-2</c:v>
                </c:pt>
                <c:pt idx="2816">
                  <c:v>4.4851386734450327E-2</c:v>
                </c:pt>
                <c:pt idx="2817">
                  <c:v>4.6271431186233447E-2</c:v>
                </c:pt>
                <c:pt idx="2818">
                  <c:v>4.3437974541982061E-2</c:v>
                </c:pt>
                <c:pt idx="2819">
                  <c:v>4.3437974541982061E-2</c:v>
                </c:pt>
                <c:pt idx="2820">
                  <c:v>4.3437974541982061E-2</c:v>
                </c:pt>
                <c:pt idx="2821">
                  <c:v>3.6275438711927954E-2</c:v>
                </c:pt>
                <c:pt idx="2822">
                  <c:v>3.8734063014290165E-2</c:v>
                </c:pt>
                <c:pt idx="2823">
                  <c:v>3.5292556099116523E-2</c:v>
                </c:pt>
                <c:pt idx="2824">
                  <c:v>3.5473039848686327E-2</c:v>
                </c:pt>
                <c:pt idx="2825">
                  <c:v>3.3116436567343865E-2</c:v>
                </c:pt>
                <c:pt idx="2826">
                  <c:v>3.3116436567343865E-2</c:v>
                </c:pt>
                <c:pt idx="2827">
                  <c:v>3.3116436567343865E-2</c:v>
                </c:pt>
                <c:pt idx="2828">
                  <c:v>3.7550428706651373E-2</c:v>
                </c:pt>
                <c:pt idx="2829">
                  <c:v>3.6917794545314409E-2</c:v>
                </c:pt>
                <c:pt idx="2830">
                  <c:v>3.674348704120356E-2</c:v>
                </c:pt>
                <c:pt idx="2831">
                  <c:v>3.3838911757873236E-2</c:v>
                </c:pt>
                <c:pt idx="2832">
                  <c:v>3.6639294843310299E-2</c:v>
                </c:pt>
                <c:pt idx="2833">
                  <c:v>3.6639294843310299E-2</c:v>
                </c:pt>
                <c:pt idx="2834">
                  <c:v>3.6639294843310299E-2</c:v>
                </c:pt>
                <c:pt idx="2835">
                  <c:v>3.6639294843310299E-2</c:v>
                </c:pt>
                <c:pt idx="2836">
                  <c:v>3.6639294843310299E-2</c:v>
                </c:pt>
                <c:pt idx="2837">
                  <c:v>3.6639294843310299E-2</c:v>
                </c:pt>
                <c:pt idx="2838">
                  <c:v>3.6371313341569511E-2</c:v>
                </c:pt>
                <c:pt idx="2839">
                  <c:v>3.6530931016523271E-2</c:v>
                </c:pt>
                <c:pt idx="2840">
                  <c:v>3.6530931016523271E-2</c:v>
                </c:pt>
                <c:pt idx="2841">
                  <c:v>3.6530931016523271E-2</c:v>
                </c:pt>
                <c:pt idx="2842">
                  <c:v>3.5640826288383276E-2</c:v>
                </c:pt>
                <c:pt idx="2843">
                  <c:v>3.4297491172645356E-2</c:v>
                </c:pt>
                <c:pt idx="2844">
                  <c:v>3.2455989766470905E-2</c:v>
                </c:pt>
                <c:pt idx="2845">
                  <c:v>3.6225421280853487E-2</c:v>
                </c:pt>
                <c:pt idx="2846">
                  <c:v>2.9211006942204576E-2</c:v>
                </c:pt>
                <c:pt idx="2847">
                  <c:v>2.9211006942204576E-2</c:v>
                </c:pt>
                <c:pt idx="2848">
                  <c:v>2.9211006942204576E-2</c:v>
                </c:pt>
                <c:pt idx="2849">
                  <c:v>2.3731415623167607E-2</c:v>
                </c:pt>
                <c:pt idx="2850">
                  <c:v>2.2082035205325035E-2</c:v>
                </c:pt>
                <c:pt idx="2851">
                  <c:v>2.164913834058424E-2</c:v>
                </c:pt>
                <c:pt idx="2852">
                  <c:v>2.0750969298946265E-2</c:v>
                </c:pt>
                <c:pt idx="2853">
                  <c:v>2.2633101993009719E-2</c:v>
                </c:pt>
                <c:pt idx="2854">
                  <c:v>2.2633101993009719E-2</c:v>
                </c:pt>
                <c:pt idx="2855">
                  <c:v>2.2633101993009719E-2</c:v>
                </c:pt>
                <c:pt idx="2856">
                  <c:v>2.0553269828530896E-2</c:v>
                </c:pt>
                <c:pt idx="2857">
                  <c:v>1.4739754955877316E-2</c:v>
                </c:pt>
                <c:pt idx="2858">
                  <c:v>1.1981195322885996E-2</c:v>
                </c:pt>
                <c:pt idx="2859">
                  <c:v>1.2798199237425423E-2</c:v>
                </c:pt>
                <c:pt idx="2860">
                  <c:v>1.5304621482569725E-2</c:v>
                </c:pt>
                <c:pt idx="2861">
                  <c:v>1.5304621482569725E-2</c:v>
                </c:pt>
                <c:pt idx="2862">
                  <c:v>1.5304621482569725E-2</c:v>
                </c:pt>
                <c:pt idx="2863">
                  <c:v>1.3763723814712692E-2</c:v>
                </c:pt>
                <c:pt idx="2864">
                  <c:v>1.1437632310099977E-2</c:v>
                </c:pt>
                <c:pt idx="2865">
                  <c:v>1.7367677633022605E-2</c:v>
                </c:pt>
                <c:pt idx="2866">
                  <c:v>2.0449448556159489E-2</c:v>
                </c:pt>
                <c:pt idx="2867">
                  <c:v>2.1535440962859975E-2</c:v>
                </c:pt>
                <c:pt idx="2868">
                  <c:v>2.1535440962859975E-2</c:v>
                </c:pt>
                <c:pt idx="2869">
                  <c:v>2.1535440962859975E-2</c:v>
                </c:pt>
                <c:pt idx="2870">
                  <c:v>2.0500370667670187E-2</c:v>
                </c:pt>
                <c:pt idx="2871">
                  <c:v>2.0999455311926041E-2</c:v>
                </c:pt>
                <c:pt idx="2872">
                  <c:v>2.093344237113659E-2</c:v>
                </c:pt>
                <c:pt idx="2873">
                  <c:v>2.0082316512708531E-2</c:v>
                </c:pt>
                <c:pt idx="2874">
                  <c:v>2.0594007031122685E-2</c:v>
                </c:pt>
                <c:pt idx="2875">
                  <c:v>2.0594007031122685E-2</c:v>
                </c:pt>
                <c:pt idx="2876">
                  <c:v>2.0594007031122685E-2</c:v>
                </c:pt>
                <c:pt idx="2877">
                  <c:v>2.0594007031122685E-2</c:v>
                </c:pt>
                <c:pt idx="2878">
                  <c:v>2.7464612315724279E-2</c:v>
                </c:pt>
                <c:pt idx="2879">
                  <c:v>3.0190911690201827E-2</c:v>
                </c:pt>
                <c:pt idx="2880">
                  <c:v>3.3782675592821998E-2</c:v>
                </c:pt>
                <c:pt idx="2881">
                  <c:v>3.6024290878563958E-2</c:v>
                </c:pt>
                <c:pt idx="2882">
                  <c:v>3.6024290878563958E-2</c:v>
                </c:pt>
                <c:pt idx="2883">
                  <c:v>3.6024290878563958E-2</c:v>
                </c:pt>
                <c:pt idx="2884">
                  <c:v>3.5649543697705122E-2</c:v>
                </c:pt>
                <c:pt idx="2885">
                  <c:v>3.3791660277139091E-2</c:v>
                </c:pt>
                <c:pt idx="2886">
                  <c:v>3.2232522913862249E-2</c:v>
                </c:pt>
                <c:pt idx="2887">
                  <c:v>3.2899160693205642E-2</c:v>
                </c:pt>
                <c:pt idx="2888">
                  <c:v>2.944316952628534E-2</c:v>
                </c:pt>
                <c:pt idx="2889">
                  <c:v>2.944316952628534E-2</c:v>
                </c:pt>
                <c:pt idx="2890">
                  <c:v>2.944316952628534E-2</c:v>
                </c:pt>
                <c:pt idx="2891">
                  <c:v>2.8468129655006891E-2</c:v>
                </c:pt>
                <c:pt idx="2892">
                  <c:v>3.1382158783265779E-2</c:v>
                </c:pt>
                <c:pt idx="2893">
                  <c:v>3.1749491557862886E-2</c:v>
                </c:pt>
                <c:pt idx="2894">
                  <c:v>2.9002044824488649E-2</c:v>
                </c:pt>
                <c:pt idx="2895">
                  <c:v>3.5132670086800988E-2</c:v>
                </c:pt>
                <c:pt idx="2896">
                  <c:v>3.5132670086800988E-2</c:v>
                </c:pt>
                <c:pt idx="2897">
                  <c:v>3.5132670086800988E-2</c:v>
                </c:pt>
                <c:pt idx="2898">
                  <c:v>3.3944074149415915E-2</c:v>
                </c:pt>
                <c:pt idx="2899">
                  <c:v>3.1407169945238955E-2</c:v>
                </c:pt>
                <c:pt idx="2900">
                  <c:v>2.8946091460016032E-2</c:v>
                </c:pt>
                <c:pt idx="2901">
                  <c:v>3.090326019059042E-2</c:v>
                </c:pt>
                <c:pt idx="2902">
                  <c:v>3.1226520954630632E-2</c:v>
                </c:pt>
                <c:pt idx="2903">
                  <c:v>3.1226520954630632E-2</c:v>
                </c:pt>
                <c:pt idx="2904">
                  <c:v>3.1226520954630632E-2</c:v>
                </c:pt>
                <c:pt idx="2905">
                  <c:v>2.8558169237040021E-2</c:v>
                </c:pt>
                <c:pt idx="2906">
                  <c:v>2.6258497970730099E-2</c:v>
                </c:pt>
                <c:pt idx="2907">
                  <c:v>2.8473647929643797E-2</c:v>
                </c:pt>
                <c:pt idx="2908">
                  <c:v>2.4120873535152798E-2</c:v>
                </c:pt>
                <c:pt idx="2909">
                  <c:v>2.6835691607506651E-2</c:v>
                </c:pt>
                <c:pt idx="2910">
                  <c:v>2.6835691607506651E-2</c:v>
                </c:pt>
                <c:pt idx="2911">
                  <c:v>2.6835691607506651E-2</c:v>
                </c:pt>
                <c:pt idx="2912">
                  <c:v>2.7906785647811128E-2</c:v>
                </c:pt>
                <c:pt idx="2913">
                  <c:v>2.6388059608789094E-2</c:v>
                </c:pt>
                <c:pt idx="2914">
                  <c:v>2.5300309439254764E-2</c:v>
                </c:pt>
                <c:pt idx="2915">
                  <c:v>2.6834416624363921E-2</c:v>
                </c:pt>
                <c:pt idx="2916">
                  <c:v>2.7977309870669265E-2</c:v>
                </c:pt>
                <c:pt idx="2917">
                  <c:v>2.7977309870669265E-2</c:v>
                </c:pt>
                <c:pt idx="2918">
                  <c:v>2.7977309870669265E-2</c:v>
                </c:pt>
                <c:pt idx="2919">
                  <c:v>3.458691766159816E-2</c:v>
                </c:pt>
                <c:pt idx="2920">
                  <c:v>4.3980901143036322E-2</c:v>
                </c:pt>
                <c:pt idx="2921">
                  <c:v>4.1409478717243098E-2</c:v>
                </c:pt>
                <c:pt idx="2922">
                  <c:v>3.6538285822624861E-2</c:v>
                </c:pt>
                <c:pt idx="2923">
                  <c:v>3.705728432611044E-2</c:v>
                </c:pt>
                <c:pt idx="2924">
                  <c:v>3.705728432611044E-2</c:v>
                </c:pt>
                <c:pt idx="2925">
                  <c:v>3.705728432611044E-2</c:v>
                </c:pt>
                <c:pt idx="2926">
                  <c:v>3.3031650251017952E-2</c:v>
                </c:pt>
                <c:pt idx="2927">
                  <c:v>3.2977535165098715E-2</c:v>
                </c:pt>
                <c:pt idx="2928">
                  <c:v>3.0423196453087664E-2</c:v>
                </c:pt>
                <c:pt idx="2929">
                  <c:v>3.2256615751535822E-2</c:v>
                </c:pt>
                <c:pt idx="2930">
                  <c:v>3.4391981203785615E-2</c:v>
                </c:pt>
                <c:pt idx="2931">
                  <c:v>3.4391981203785615E-2</c:v>
                </c:pt>
                <c:pt idx="2932">
                  <c:v>3.4391981203785615E-2</c:v>
                </c:pt>
                <c:pt idx="2933">
                  <c:v>3.8424441761295447E-2</c:v>
                </c:pt>
                <c:pt idx="2934">
                  <c:v>3.6853102289602035E-2</c:v>
                </c:pt>
                <c:pt idx="2935">
                  <c:v>3.8691980863409747E-2</c:v>
                </c:pt>
                <c:pt idx="2936">
                  <c:v>3.7981851117353638E-2</c:v>
                </c:pt>
                <c:pt idx="2937">
                  <c:v>3.8166485039595521E-2</c:v>
                </c:pt>
                <c:pt idx="2938">
                  <c:v>3.8166485039595521E-2</c:v>
                </c:pt>
                <c:pt idx="2939">
                  <c:v>3.8166485039595521E-2</c:v>
                </c:pt>
                <c:pt idx="2940">
                  <c:v>3.639585281649016E-2</c:v>
                </c:pt>
                <c:pt idx="2941">
                  <c:v>3.9163544289669727E-2</c:v>
                </c:pt>
                <c:pt idx="2942">
                  <c:v>3.6263494559121257E-2</c:v>
                </c:pt>
                <c:pt idx="2943">
                  <c:v>3.8758489728664691E-2</c:v>
                </c:pt>
                <c:pt idx="2944">
                  <c:v>4.2340300324926861E-2</c:v>
                </c:pt>
                <c:pt idx="2945">
                  <c:v>4.2340300324926861E-2</c:v>
                </c:pt>
                <c:pt idx="2946">
                  <c:v>4.2340300324926861E-2</c:v>
                </c:pt>
                <c:pt idx="2947">
                  <c:v>3.9410651974707389E-2</c:v>
                </c:pt>
                <c:pt idx="2948">
                  <c:v>3.5173194146948417E-2</c:v>
                </c:pt>
                <c:pt idx="2949">
                  <c:v>3.5730776421522115E-2</c:v>
                </c:pt>
                <c:pt idx="2950">
                  <c:v>4.1398059800674347E-2</c:v>
                </c:pt>
                <c:pt idx="2951">
                  <c:v>3.8264376479771101E-2</c:v>
                </c:pt>
                <c:pt idx="2952">
                  <c:v>3.8264376479771101E-2</c:v>
                </c:pt>
                <c:pt idx="2953">
                  <c:v>3.8264376479771101E-2</c:v>
                </c:pt>
                <c:pt idx="2954">
                  <c:v>3.852845598877197E-2</c:v>
                </c:pt>
                <c:pt idx="2955">
                  <c:v>3.8326102355492608E-2</c:v>
                </c:pt>
                <c:pt idx="2956">
                  <c:v>3.4706933252038663E-2</c:v>
                </c:pt>
                <c:pt idx="2957">
                  <c:v>3.5100587550623286E-2</c:v>
                </c:pt>
                <c:pt idx="2958">
                  <c:v>3.6346791125084876E-2</c:v>
                </c:pt>
                <c:pt idx="2959">
                  <c:v>3.6346791125084876E-2</c:v>
                </c:pt>
                <c:pt idx="2960">
                  <c:v>3.6346791125084876E-2</c:v>
                </c:pt>
                <c:pt idx="2961">
                  <c:v>3.1036381294262561E-2</c:v>
                </c:pt>
                <c:pt idx="2962">
                  <c:v>2.8872275980780682E-2</c:v>
                </c:pt>
                <c:pt idx="2963">
                  <c:v>3.2789409489125232E-2</c:v>
                </c:pt>
                <c:pt idx="2964">
                  <c:v>3.3766174398530024E-2</c:v>
                </c:pt>
                <c:pt idx="2965">
                  <c:v>2.9956967768938525E-2</c:v>
                </c:pt>
                <c:pt idx="2966">
                  <c:v>2.9956967768938525E-2</c:v>
                </c:pt>
                <c:pt idx="2967">
                  <c:v>2.9956967768938525E-2</c:v>
                </c:pt>
                <c:pt idx="2968">
                  <c:v>3.257604200733677E-2</c:v>
                </c:pt>
                <c:pt idx="2969">
                  <c:v>3.5713835669397231E-2</c:v>
                </c:pt>
                <c:pt idx="2970">
                  <c:v>3.7464981058984548E-2</c:v>
                </c:pt>
                <c:pt idx="2971">
                  <c:v>4.2584863283176899E-2</c:v>
                </c:pt>
                <c:pt idx="2972">
                  <c:v>4.2744012283473243E-2</c:v>
                </c:pt>
                <c:pt idx="2973">
                  <c:v>4.2744012283473243E-2</c:v>
                </c:pt>
                <c:pt idx="2974">
                  <c:v>4.2744012283473243E-2</c:v>
                </c:pt>
                <c:pt idx="2975">
                  <c:v>4.2744012283473243E-2</c:v>
                </c:pt>
                <c:pt idx="2976">
                  <c:v>4.2744012283473243E-2</c:v>
                </c:pt>
                <c:pt idx="2977">
                  <c:v>4.1202429991739953E-2</c:v>
                </c:pt>
                <c:pt idx="2978">
                  <c:v>4.1734392204597071E-2</c:v>
                </c:pt>
                <c:pt idx="2979">
                  <c:v>4.2621316682595722E-2</c:v>
                </c:pt>
                <c:pt idx="2980">
                  <c:v>4.2621316682595722E-2</c:v>
                </c:pt>
                <c:pt idx="2981">
                  <c:v>4.2621316682595722E-2</c:v>
                </c:pt>
                <c:pt idx="2982">
                  <c:v>4.0818160995805486E-2</c:v>
                </c:pt>
                <c:pt idx="2983">
                  <c:v>4.3046501555137229E-2</c:v>
                </c:pt>
                <c:pt idx="2984">
                  <c:v>4.4477839242065831E-2</c:v>
                </c:pt>
                <c:pt idx="2985">
                  <c:v>4.4407864095775018E-2</c:v>
                </c:pt>
                <c:pt idx="2986">
                  <c:v>4.4407864095775018E-2</c:v>
                </c:pt>
                <c:pt idx="2987">
                  <c:v>4.4407864095775018E-2</c:v>
                </c:pt>
                <c:pt idx="2988">
                  <c:v>4.4407864095775018E-2</c:v>
                </c:pt>
                <c:pt idx="2989">
                  <c:v>4.4407864095775018E-2</c:v>
                </c:pt>
                <c:pt idx="2990">
                  <c:v>4.4407864095775018E-2</c:v>
                </c:pt>
                <c:pt idx="2991">
                  <c:v>4.4407864095775018E-2</c:v>
                </c:pt>
                <c:pt idx="2992">
                  <c:v>4.4407864095775018E-2</c:v>
                </c:pt>
                <c:pt idx="2993">
                  <c:v>3.8492645149287852E-2</c:v>
                </c:pt>
                <c:pt idx="2994">
                  <c:v>3.8492645149287852E-2</c:v>
                </c:pt>
                <c:pt idx="2995">
                  <c:v>3.8492645149287852E-2</c:v>
                </c:pt>
                <c:pt idx="2996">
                  <c:v>3.9748960449661586E-2</c:v>
                </c:pt>
                <c:pt idx="2997">
                  <c:v>4.1510762574546445E-2</c:v>
                </c:pt>
                <c:pt idx="2998">
                  <c:v>3.8876132742827307E-2</c:v>
                </c:pt>
                <c:pt idx="2999">
                  <c:v>3.7157870619344724E-2</c:v>
                </c:pt>
                <c:pt idx="3000">
                  <c:v>3.6446365598477581E-2</c:v>
                </c:pt>
                <c:pt idx="3001">
                  <c:v>3.6446365598477581E-2</c:v>
                </c:pt>
                <c:pt idx="3002">
                  <c:v>3.6446365598477581E-2</c:v>
                </c:pt>
                <c:pt idx="3003">
                  <c:v>4.3272075080530326E-2</c:v>
                </c:pt>
                <c:pt idx="3004">
                  <c:v>4.0100421217505788E-2</c:v>
                </c:pt>
                <c:pt idx="3005">
                  <c:v>4.1338841644410818E-2</c:v>
                </c:pt>
                <c:pt idx="3006">
                  <c:v>3.8785631458616465E-2</c:v>
                </c:pt>
                <c:pt idx="3007">
                  <c:v>3.6506997160621224E-2</c:v>
                </c:pt>
                <c:pt idx="3008">
                  <c:v>3.6506997160621224E-2</c:v>
                </c:pt>
                <c:pt idx="3009">
                  <c:v>3.6506997160621224E-2</c:v>
                </c:pt>
                <c:pt idx="3010">
                  <c:v>3.6200207504208382E-2</c:v>
                </c:pt>
                <c:pt idx="3011">
                  <c:v>3.5876129590569406E-2</c:v>
                </c:pt>
                <c:pt idx="3012">
                  <c:v>4.0835227339831137E-2</c:v>
                </c:pt>
                <c:pt idx="3013">
                  <c:v>3.9695032733096602E-2</c:v>
                </c:pt>
                <c:pt idx="3014">
                  <c:v>3.9183656373493525E-2</c:v>
                </c:pt>
                <c:pt idx="3015">
                  <c:v>3.9183656373493525E-2</c:v>
                </c:pt>
                <c:pt idx="3016">
                  <c:v>3.9183656373493525E-2</c:v>
                </c:pt>
                <c:pt idx="3017">
                  <c:v>4.0809938035646698E-2</c:v>
                </c:pt>
                <c:pt idx="3018">
                  <c:v>4.1707020789671589E-2</c:v>
                </c:pt>
                <c:pt idx="3019">
                  <c:v>4.432413547886882E-2</c:v>
                </c:pt>
                <c:pt idx="3020">
                  <c:v>4.2990994100630009E-2</c:v>
                </c:pt>
                <c:pt idx="3021">
                  <c:v>4.0380867329086745E-2</c:v>
                </c:pt>
                <c:pt idx="3022">
                  <c:v>4.0380867329086745E-2</c:v>
                </c:pt>
                <c:pt idx="3023">
                  <c:v>4.0380867329086745E-2</c:v>
                </c:pt>
                <c:pt idx="3024">
                  <c:v>3.8023334254899677E-2</c:v>
                </c:pt>
                <c:pt idx="3025">
                  <c:v>3.7609153131092921E-2</c:v>
                </c:pt>
                <c:pt idx="3026">
                  <c:v>3.8653418526075511E-2</c:v>
                </c:pt>
                <c:pt idx="3027">
                  <c:v>3.1369739845600875E-2</c:v>
                </c:pt>
                <c:pt idx="3028">
                  <c:v>3.1663257577617343E-2</c:v>
                </c:pt>
                <c:pt idx="3029">
                  <c:v>3.1663257577617343E-2</c:v>
                </c:pt>
                <c:pt idx="3030">
                  <c:v>3.1663257577617343E-2</c:v>
                </c:pt>
                <c:pt idx="3031">
                  <c:v>3.2175502976016457E-2</c:v>
                </c:pt>
                <c:pt idx="3032">
                  <c:v>3.1223816345055333E-2</c:v>
                </c:pt>
                <c:pt idx="3033">
                  <c:v>3.2069613745080328E-2</c:v>
                </c:pt>
                <c:pt idx="3034">
                  <c:v>3.3110868641441749E-2</c:v>
                </c:pt>
                <c:pt idx="3035">
                  <c:v>3.0843468223662129E-2</c:v>
                </c:pt>
                <c:pt idx="3036">
                  <c:v>3.0843468223662129E-2</c:v>
                </c:pt>
                <c:pt idx="3037">
                  <c:v>3.0843468223662129E-2</c:v>
                </c:pt>
                <c:pt idx="3038">
                  <c:v>3.2338883569462573E-2</c:v>
                </c:pt>
                <c:pt idx="3039">
                  <c:v>3.6358211968289922E-2</c:v>
                </c:pt>
                <c:pt idx="3040">
                  <c:v>3.6891721000913091E-2</c:v>
                </c:pt>
                <c:pt idx="3041">
                  <c:v>3.7823461182683538E-2</c:v>
                </c:pt>
                <c:pt idx="3042">
                  <c:v>3.8300754269198878E-2</c:v>
                </c:pt>
                <c:pt idx="3043">
                  <c:v>3.8300754269198878E-2</c:v>
                </c:pt>
                <c:pt idx="3044">
                  <c:v>3.8300754269198878E-2</c:v>
                </c:pt>
                <c:pt idx="3045">
                  <c:v>3.9929376024299135E-2</c:v>
                </c:pt>
                <c:pt idx="3046">
                  <c:v>4.1345831829921575E-2</c:v>
                </c:pt>
                <c:pt idx="3047">
                  <c:v>4.171445407404073E-2</c:v>
                </c:pt>
                <c:pt idx="3048">
                  <c:v>4.2385668062242421E-2</c:v>
                </c:pt>
                <c:pt idx="3049">
                  <c:v>4.1064885101680271E-2</c:v>
                </c:pt>
                <c:pt idx="3050">
                  <c:v>4.1064885101680271E-2</c:v>
                </c:pt>
                <c:pt idx="3051">
                  <c:v>4.1064885101680271E-2</c:v>
                </c:pt>
                <c:pt idx="3052">
                  <c:v>3.9138376844609302E-2</c:v>
                </c:pt>
                <c:pt idx="3053">
                  <c:v>3.8382813534842186E-2</c:v>
                </c:pt>
                <c:pt idx="3054">
                  <c:v>3.4423559486850275E-2</c:v>
                </c:pt>
                <c:pt idx="3055">
                  <c:v>3.1260622713376152E-2</c:v>
                </c:pt>
                <c:pt idx="3056">
                  <c:v>3.2481258054369966E-2</c:v>
                </c:pt>
                <c:pt idx="3057">
                  <c:v>3.2481258054369966E-2</c:v>
                </c:pt>
                <c:pt idx="3058">
                  <c:v>3.2481258054369966E-2</c:v>
                </c:pt>
                <c:pt idx="3059">
                  <c:v>3.0547059368594143E-2</c:v>
                </c:pt>
                <c:pt idx="3060">
                  <c:v>3.1514838579677851E-2</c:v>
                </c:pt>
                <c:pt idx="3061">
                  <c:v>3.6119979215675779E-2</c:v>
                </c:pt>
                <c:pt idx="3062">
                  <c:v>3.2771401852880522E-2</c:v>
                </c:pt>
                <c:pt idx="3063">
                  <c:v>3.3104065494316548E-2</c:v>
                </c:pt>
                <c:pt idx="3064">
                  <c:v>3.3104065494316548E-2</c:v>
                </c:pt>
                <c:pt idx="3065">
                  <c:v>3.3104065494316548E-2</c:v>
                </c:pt>
                <c:pt idx="3066">
                  <c:v>3.7230092301972606E-2</c:v>
                </c:pt>
                <c:pt idx="3067">
                  <c:v>3.7908513471891392E-2</c:v>
                </c:pt>
                <c:pt idx="3068">
                  <c:v>3.8139890526644904E-2</c:v>
                </c:pt>
                <c:pt idx="3069">
                  <c:v>3.3853861710063438E-2</c:v>
                </c:pt>
                <c:pt idx="3070">
                  <c:v>3.4615409772400074E-2</c:v>
                </c:pt>
                <c:pt idx="3071">
                  <c:v>3.4615409772400074E-2</c:v>
                </c:pt>
                <c:pt idx="3072">
                  <c:v>3.4615409772400074E-2</c:v>
                </c:pt>
                <c:pt idx="3073">
                  <c:v>3.4426222831578146E-2</c:v>
                </c:pt>
                <c:pt idx="3074">
                  <c:v>3.2214474846926078E-2</c:v>
                </c:pt>
                <c:pt idx="3075">
                  <c:v>3.6584962045143832E-2</c:v>
                </c:pt>
                <c:pt idx="3076">
                  <c:v>3.5420890290911888E-2</c:v>
                </c:pt>
                <c:pt idx="3077">
                  <c:v>3.2121162776023837E-2</c:v>
                </c:pt>
                <c:pt idx="3078">
                  <c:v>3.2121162776023837E-2</c:v>
                </c:pt>
                <c:pt idx="3079">
                  <c:v>3.2121162776023837E-2</c:v>
                </c:pt>
                <c:pt idx="3080">
                  <c:v>3.2121162776023837E-2</c:v>
                </c:pt>
                <c:pt idx="3081">
                  <c:v>3.4710134401437998E-2</c:v>
                </c:pt>
                <c:pt idx="3082">
                  <c:v>3.6313488230895752E-2</c:v>
                </c:pt>
                <c:pt idx="3083">
                  <c:v>4.0611283087867989E-2</c:v>
                </c:pt>
                <c:pt idx="3084">
                  <c:v>4.140530963921718E-2</c:v>
                </c:pt>
                <c:pt idx="3085">
                  <c:v>4.140530963921718E-2</c:v>
                </c:pt>
                <c:pt idx="3086">
                  <c:v>4.140530963921718E-2</c:v>
                </c:pt>
                <c:pt idx="3087">
                  <c:v>4.0048214906359569E-2</c:v>
                </c:pt>
                <c:pt idx="3088">
                  <c:v>3.9990284885253913E-2</c:v>
                </c:pt>
                <c:pt idx="3089">
                  <c:v>3.6206893649160077E-2</c:v>
                </c:pt>
                <c:pt idx="3090">
                  <c:v>3.9739135274350135E-2</c:v>
                </c:pt>
                <c:pt idx="3091">
                  <c:v>4.1608409313330319E-2</c:v>
                </c:pt>
                <c:pt idx="3092">
                  <c:v>4.1608409313330319E-2</c:v>
                </c:pt>
                <c:pt idx="3093">
                  <c:v>4.1608409313330319E-2</c:v>
                </c:pt>
                <c:pt idx="3094">
                  <c:v>4.0661185927201027E-2</c:v>
                </c:pt>
                <c:pt idx="3095">
                  <c:v>3.8037310386342393E-2</c:v>
                </c:pt>
                <c:pt idx="3096">
                  <c:v>4.3442437942385892E-2</c:v>
                </c:pt>
                <c:pt idx="3097">
                  <c:v>3.8412269980667935E-2</c:v>
                </c:pt>
                <c:pt idx="3098">
                  <c:v>3.9620046558220268E-2</c:v>
                </c:pt>
                <c:pt idx="3099">
                  <c:v>3.9620046558220268E-2</c:v>
                </c:pt>
                <c:pt idx="3100">
                  <c:v>3.9620046558220268E-2</c:v>
                </c:pt>
                <c:pt idx="3101">
                  <c:v>3.9337717290240604E-2</c:v>
                </c:pt>
                <c:pt idx="3102">
                  <c:v>4.4055342564899069E-2</c:v>
                </c:pt>
                <c:pt idx="3103">
                  <c:v>4.3680971253719947E-2</c:v>
                </c:pt>
                <c:pt idx="3104">
                  <c:v>5.2207939326278874E-2</c:v>
                </c:pt>
                <c:pt idx="3105">
                  <c:v>5.5820354762812885E-2</c:v>
                </c:pt>
                <c:pt idx="3106">
                  <c:v>5.5820354762812885E-2</c:v>
                </c:pt>
                <c:pt idx="3107">
                  <c:v>5.5820354762812885E-2</c:v>
                </c:pt>
                <c:pt idx="3108">
                  <c:v>5.5820354762812885E-2</c:v>
                </c:pt>
                <c:pt idx="3109">
                  <c:v>5.5820354762812885E-2</c:v>
                </c:pt>
                <c:pt idx="3110">
                  <c:v>5.5820354762812885E-2</c:v>
                </c:pt>
                <c:pt idx="3111">
                  <c:v>5.5820354762812885E-2</c:v>
                </c:pt>
                <c:pt idx="3112">
                  <c:v>5.5820354762812885E-2</c:v>
                </c:pt>
                <c:pt idx="3113">
                  <c:v>5.5820354762812885E-2</c:v>
                </c:pt>
                <c:pt idx="3114">
                  <c:v>5.5820354762812885E-2</c:v>
                </c:pt>
                <c:pt idx="3115">
                  <c:v>5.0984632256779072E-2</c:v>
                </c:pt>
                <c:pt idx="3116">
                  <c:v>5.0423160656179022E-2</c:v>
                </c:pt>
                <c:pt idx="3117">
                  <c:v>4.725666290089714E-2</c:v>
                </c:pt>
                <c:pt idx="3118">
                  <c:v>4.7124441584480148E-2</c:v>
                </c:pt>
                <c:pt idx="3119">
                  <c:v>5.1218697431413829E-2</c:v>
                </c:pt>
                <c:pt idx="3120">
                  <c:v>5.1218697431413829E-2</c:v>
                </c:pt>
                <c:pt idx="3121">
                  <c:v>5.1218697431413829E-2</c:v>
                </c:pt>
                <c:pt idx="3122">
                  <c:v>4.9983945882393299E-2</c:v>
                </c:pt>
                <c:pt idx="3123">
                  <c:v>4.5482671173854627E-2</c:v>
                </c:pt>
                <c:pt idx="3124">
                  <c:v>4.7514219601832219E-2</c:v>
                </c:pt>
                <c:pt idx="3125">
                  <c:v>4.4777117836840685E-2</c:v>
                </c:pt>
                <c:pt idx="3126">
                  <c:v>4.1500249222537922E-2</c:v>
                </c:pt>
                <c:pt idx="3127">
                  <c:v>4.1500249222537922E-2</c:v>
                </c:pt>
                <c:pt idx="3128">
                  <c:v>4.1500249222537922E-2</c:v>
                </c:pt>
                <c:pt idx="3129">
                  <c:v>4.3302847472167949E-2</c:v>
                </c:pt>
                <c:pt idx="3130">
                  <c:v>4.3339826755160904E-2</c:v>
                </c:pt>
                <c:pt idx="3131">
                  <c:v>4.2635402586538196E-2</c:v>
                </c:pt>
                <c:pt idx="3132">
                  <c:v>4.1469947655309425E-2</c:v>
                </c:pt>
                <c:pt idx="3133">
                  <c:v>4.2580533246632135E-2</c:v>
                </c:pt>
                <c:pt idx="3134">
                  <c:v>4.2580533246632135E-2</c:v>
                </c:pt>
                <c:pt idx="3135">
                  <c:v>4.2580533246632135E-2</c:v>
                </c:pt>
                <c:pt idx="3136">
                  <c:v>4.3519689523597971E-2</c:v>
                </c:pt>
                <c:pt idx="3137">
                  <c:v>4.2110814349038184E-2</c:v>
                </c:pt>
                <c:pt idx="3138">
                  <c:v>4.0623661404026068E-2</c:v>
                </c:pt>
                <c:pt idx="3139">
                  <c:v>4.2694171026121941E-2</c:v>
                </c:pt>
                <c:pt idx="3140">
                  <c:v>4.4403678821998804E-2</c:v>
                </c:pt>
                <c:pt idx="3141">
                  <c:v>4.4403678821998804E-2</c:v>
                </c:pt>
                <c:pt idx="3142">
                  <c:v>4.4403678821998804E-2</c:v>
                </c:pt>
                <c:pt idx="3143">
                  <c:v>4.5718642619481664E-2</c:v>
                </c:pt>
                <c:pt idx="3144">
                  <c:v>4.4570673593750998E-2</c:v>
                </c:pt>
                <c:pt idx="3145">
                  <c:v>4.4497514772505187E-2</c:v>
                </c:pt>
                <c:pt idx="3146">
                  <c:v>4.8996276173191911E-2</c:v>
                </c:pt>
                <c:pt idx="3147">
                  <c:v>4.6658499005328036E-2</c:v>
                </c:pt>
                <c:pt idx="3148">
                  <c:v>4.6658499005328036E-2</c:v>
                </c:pt>
                <c:pt idx="3149">
                  <c:v>4.6658499005328036E-2</c:v>
                </c:pt>
                <c:pt idx="3150">
                  <c:v>5.4894921955944698E-2</c:v>
                </c:pt>
                <c:pt idx="3151">
                  <c:v>7.1874106061138532E-2</c:v>
                </c:pt>
                <c:pt idx="3152">
                  <c:v>6.4704365708364686E-2</c:v>
                </c:pt>
                <c:pt idx="3153">
                  <c:v>5.706103338730617E-2</c:v>
                </c:pt>
                <c:pt idx="3154">
                  <c:v>5.4840423600291177E-2</c:v>
                </c:pt>
                <c:pt idx="3155">
                  <c:v>5.4840423600291177E-2</c:v>
                </c:pt>
                <c:pt idx="3156">
                  <c:v>5.4840423600291177E-2</c:v>
                </c:pt>
                <c:pt idx="3157">
                  <c:v>5.5854721417904152E-2</c:v>
                </c:pt>
                <c:pt idx="3158">
                  <c:v>5.4832395299648229E-2</c:v>
                </c:pt>
                <c:pt idx="3159">
                  <c:v>5.5285843685309977E-2</c:v>
                </c:pt>
                <c:pt idx="3160">
                  <c:v>5.3828496291124739E-2</c:v>
                </c:pt>
                <c:pt idx="3161">
                  <c:v>5.6203011995500596E-2</c:v>
                </c:pt>
                <c:pt idx="3162">
                  <c:v>5.6203011995500596E-2</c:v>
                </c:pt>
                <c:pt idx="3163">
                  <c:v>5.6203011995500596E-2</c:v>
                </c:pt>
                <c:pt idx="3164">
                  <c:v>5.9733363338646872E-2</c:v>
                </c:pt>
                <c:pt idx="3165">
                  <c:v>6.2220936515934189E-2</c:v>
                </c:pt>
                <c:pt idx="3166">
                  <c:v>5.6187860197498773E-2</c:v>
                </c:pt>
                <c:pt idx="3167">
                  <c:v>5.8379578173078595E-2</c:v>
                </c:pt>
                <c:pt idx="3168">
                  <c:v>5.4015228385837166E-2</c:v>
                </c:pt>
                <c:pt idx="3169">
                  <c:v>5.4015228385837166E-2</c:v>
                </c:pt>
                <c:pt idx="3170">
                  <c:v>5.4015228385837166E-2</c:v>
                </c:pt>
                <c:pt idx="3171">
                  <c:v>5.4015228385837166E-2</c:v>
                </c:pt>
                <c:pt idx="3172">
                  <c:v>5.4015228385837166E-2</c:v>
                </c:pt>
                <c:pt idx="3173">
                  <c:v>5.5522396433513532E-2</c:v>
                </c:pt>
                <c:pt idx="3174">
                  <c:v>5.7664720655802748E-2</c:v>
                </c:pt>
                <c:pt idx="3175">
                  <c:v>5.5230797965054146E-2</c:v>
                </c:pt>
                <c:pt idx="3176">
                  <c:v>5.5230797965054146E-2</c:v>
                </c:pt>
                <c:pt idx="3177">
                  <c:v>5.5230797965054146E-2</c:v>
                </c:pt>
                <c:pt idx="3178">
                  <c:v>6.0918102721880474E-2</c:v>
                </c:pt>
                <c:pt idx="3179">
                  <c:v>5.5664624955228614E-2</c:v>
                </c:pt>
                <c:pt idx="3180">
                  <c:v>5.6243591850306252E-2</c:v>
                </c:pt>
                <c:pt idx="3181">
                  <c:v>5.3144291644814268E-2</c:v>
                </c:pt>
                <c:pt idx="3182">
                  <c:v>5.2653120764519779E-2</c:v>
                </c:pt>
                <c:pt idx="3183">
                  <c:v>5.2653120764519779E-2</c:v>
                </c:pt>
                <c:pt idx="3184">
                  <c:v>5.2653120764519779E-2</c:v>
                </c:pt>
                <c:pt idx="3185">
                  <c:v>5.2672057514412396E-2</c:v>
                </c:pt>
                <c:pt idx="3186">
                  <c:v>5.5936344830722295E-2</c:v>
                </c:pt>
                <c:pt idx="3187">
                  <c:v>6.2752011334152535E-2</c:v>
                </c:pt>
                <c:pt idx="3188">
                  <c:v>6.3597205483230335E-2</c:v>
                </c:pt>
                <c:pt idx="3189">
                  <c:v>6.2248122863783117E-2</c:v>
                </c:pt>
                <c:pt idx="3190">
                  <c:v>6.2248122863783117E-2</c:v>
                </c:pt>
                <c:pt idx="3191">
                  <c:v>6.2248122863783117E-2</c:v>
                </c:pt>
                <c:pt idx="3192">
                  <c:v>7.4491728070620877E-2</c:v>
                </c:pt>
                <c:pt idx="3193">
                  <c:v>7.8179135120737486E-2</c:v>
                </c:pt>
                <c:pt idx="3194">
                  <c:v>7.1698909859782778E-2</c:v>
                </c:pt>
                <c:pt idx="3195">
                  <c:v>7.035117021365711E-2</c:v>
                </c:pt>
                <c:pt idx="3196">
                  <c:v>6.0955631184093972E-2</c:v>
                </c:pt>
                <c:pt idx="3197">
                  <c:v>6.0955631184093972E-2</c:v>
                </c:pt>
                <c:pt idx="3198">
                  <c:v>6.0955631184093972E-2</c:v>
                </c:pt>
                <c:pt idx="3199">
                  <c:v>6.0955631184093972E-2</c:v>
                </c:pt>
                <c:pt idx="3200">
                  <c:v>6.0955631184093972E-2</c:v>
                </c:pt>
                <c:pt idx="3201">
                  <c:v>6.0955631184093972E-2</c:v>
                </c:pt>
                <c:pt idx="3202">
                  <c:v>6.2697673130855947E-2</c:v>
                </c:pt>
                <c:pt idx="3203">
                  <c:v>6.9136787916603049E-2</c:v>
                </c:pt>
                <c:pt idx="3204">
                  <c:v>6.9136787916603049E-2</c:v>
                </c:pt>
                <c:pt idx="3205">
                  <c:v>6.9136787916603049E-2</c:v>
                </c:pt>
                <c:pt idx="3206">
                  <c:v>6.9931754549416136E-2</c:v>
                </c:pt>
                <c:pt idx="3207">
                  <c:v>6.8432503680440737E-2</c:v>
                </c:pt>
                <c:pt idx="3208">
                  <c:v>6.6452973866715559E-2</c:v>
                </c:pt>
                <c:pt idx="3209">
                  <c:v>6.5300018008420224E-2</c:v>
                </c:pt>
                <c:pt idx="3210">
                  <c:v>6.5558027272758501E-2</c:v>
                </c:pt>
                <c:pt idx="3211">
                  <c:v>6.5558027272758501E-2</c:v>
                </c:pt>
                <c:pt idx="3212">
                  <c:v>6.5558027272758501E-2</c:v>
                </c:pt>
                <c:pt idx="3213">
                  <c:v>6.9655040174617877E-2</c:v>
                </c:pt>
                <c:pt idx="3214">
                  <c:v>6.489624734526156E-2</c:v>
                </c:pt>
                <c:pt idx="3215">
                  <c:v>6.78057232409226E-2</c:v>
                </c:pt>
                <c:pt idx="3216">
                  <c:v>6.6634708377571572E-2</c:v>
                </c:pt>
                <c:pt idx="3217">
                  <c:v>6.0361073672144383E-2</c:v>
                </c:pt>
                <c:pt idx="3218">
                  <c:v>6.0361073672144383E-2</c:v>
                </c:pt>
                <c:pt idx="3219">
                  <c:v>6.0361073672144383E-2</c:v>
                </c:pt>
                <c:pt idx="3220">
                  <c:v>6.2019055336944073E-2</c:v>
                </c:pt>
                <c:pt idx="3221">
                  <c:v>6.6453253916482824E-2</c:v>
                </c:pt>
                <c:pt idx="3222">
                  <c:v>6.4958956812927515E-2</c:v>
                </c:pt>
                <c:pt idx="3223">
                  <c:v>6.3095659091951584E-2</c:v>
                </c:pt>
                <c:pt idx="3224">
                  <c:v>6.1926487023769905E-2</c:v>
                </c:pt>
                <c:pt idx="3225">
                  <c:v>6.1926487023769905E-2</c:v>
                </c:pt>
                <c:pt idx="3226">
                  <c:v>6.1926487023769905E-2</c:v>
                </c:pt>
                <c:pt idx="3227">
                  <c:v>6.2725065289053528E-2</c:v>
                </c:pt>
                <c:pt idx="3228">
                  <c:v>5.9686853624434377E-2</c:v>
                </c:pt>
                <c:pt idx="3229">
                  <c:v>6.1433149633686068E-2</c:v>
                </c:pt>
                <c:pt idx="3230">
                  <c:v>5.9325088295509754E-2</c:v>
                </c:pt>
                <c:pt idx="3231">
                  <c:v>5.9325088295509754E-2</c:v>
                </c:pt>
                <c:pt idx="3232">
                  <c:v>5.9325088295509754E-2</c:v>
                </c:pt>
                <c:pt idx="3233">
                  <c:v>5.9325088295509754E-2</c:v>
                </c:pt>
                <c:pt idx="3234">
                  <c:v>5.4760308299535931E-2</c:v>
                </c:pt>
                <c:pt idx="3235">
                  <c:v>5.5273086009067329E-2</c:v>
                </c:pt>
                <c:pt idx="3236">
                  <c:v>5.1724592091145327E-2</c:v>
                </c:pt>
                <c:pt idx="3237">
                  <c:v>5.3038075480441593E-2</c:v>
                </c:pt>
                <c:pt idx="3238">
                  <c:v>5.0897624473779768E-2</c:v>
                </c:pt>
                <c:pt idx="3239">
                  <c:v>5.0897624473779768E-2</c:v>
                </c:pt>
                <c:pt idx="3240">
                  <c:v>5.0897624473779768E-2</c:v>
                </c:pt>
                <c:pt idx="3241">
                  <c:v>5.0049727692517809E-2</c:v>
                </c:pt>
                <c:pt idx="3242">
                  <c:v>5.2265009668321039E-2</c:v>
                </c:pt>
                <c:pt idx="3243">
                  <c:v>5.0925396177020743E-2</c:v>
                </c:pt>
                <c:pt idx="3244">
                  <c:v>5.1708197422206892E-2</c:v>
                </c:pt>
                <c:pt idx="3245">
                  <c:v>4.6237141953518357E-2</c:v>
                </c:pt>
                <c:pt idx="3246">
                  <c:v>4.6237141953518357E-2</c:v>
                </c:pt>
                <c:pt idx="3247">
                  <c:v>4.6237141953518357E-2</c:v>
                </c:pt>
                <c:pt idx="3248">
                  <c:v>4.6077324331499692E-2</c:v>
                </c:pt>
                <c:pt idx="3249">
                  <c:v>4.6595584396723622E-2</c:v>
                </c:pt>
                <c:pt idx="3250">
                  <c:v>4.9383143000352403E-2</c:v>
                </c:pt>
                <c:pt idx="3251">
                  <c:v>4.491273828272957E-2</c:v>
                </c:pt>
                <c:pt idx="3252">
                  <c:v>4.3844676072679722E-2</c:v>
                </c:pt>
                <c:pt idx="3253">
                  <c:v>4.3844676072679722E-2</c:v>
                </c:pt>
                <c:pt idx="3254">
                  <c:v>4.3844676072679722E-2</c:v>
                </c:pt>
                <c:pt idx="3255">
                  <c:v>3.9926896595433359E-2</c:v>
                </c:pt>
                <c:pt idx="3256">
                  <c:v>3.8259248813175661E-2</c:v>
                </c:pt>
                <c:pt idx="3257">
                  <c:v>4.1831157056985591E-2</c:v>
                </c:pt>
                <c:pt idx="3258">
                  <c:v>3.9175122824721909E-2</c:v>
                </c:pt>
                <c:pt idx="3259">
                  <c:v>4.1746795732383823E-2</c:v>
                </c:pt>
                <c:pt idx="3260">
                  <c:v>4.1746795732383823E-2</c:v>
                </c:pt>
                <c:pt idx="3261">
                  <c:v>4.1746795732383823E-2</c:v>
                </c:pt>
                <c:pt idx="3262">
                  <c:v>3.9558714172672427E-2</c:v>
                </c:pt>
                <c:pt idx="3263">
                  <c:v>4.057667576127344E-2</c:v>
                </c:pt>
                <c:pt idx="3264">
                  <c:v>4.8225294773827643E-2</c:v>
                </c:pt>
                <c:pt idx="3265">
                  <c:v>5.0324415185013516E-2</c:v>
                </c:pt>
                <c:pt idx="3266">
                  <c:v>5.105954095108578E-2</c:v>
                </c:pt>
                <c:pt idx="3267">
                  <c:v>5.105954095108578E-2</c:v>
                </c:pt>
                <c:pt idx="3268">
                  <c:v>5.105954095108578E-2</c:v>
                </c:pt>
                <c:pt idx="3269">
                  <c:v>5.5258091791180242E-2</c:v>
                </c:pt>
                <c:pt idx="3270">
                  <c:v>5.7194046583271096E-2</c:v>
                </c:pt>
                <c:pt idx="3271">
                  <c:v>5.8007155832177526E-2</c:v>
                </c:pt>
                <c:pt idx="3272">
                  <c:v>5.7715613563819712E-2</c:v>
                </c:pt>
                <c:pt idx="3273">
                  <c:v>6.2532254989123737E-2</c:v>
                </c:pt>
                <c:pt idx="3274">
                  <c:v>6.2532254989123737E-2</c:v>
                </c:pt>
                <c:pt idx="3275">
                  <c:v>6.2532254989123737E-2</c:v>
                </c:pt>
                <c:pt idx="3276">
                  <c:v>5.9355280497900731E-2</c:v>
                </c:pt>
                <c:pt idx="3277">
                  <c:v>6.1166509479183562E-2</c:v>
                </c:pt>
                <c:pt idx="3278">
                  <c:v>6.034428410839765E-2</c:v>
                </c:pt>
                <c:pt idx="3279">
                  <c:v>6.4505263975901062E-2</c:v>
                </c:pt>
                <c:pt idx="3280">
                  <c:v>6.1025202374974552E-2</c:v>
                </c:pt>
                <c:pt idx="3281">
                  <c:v>6.1025202374974552E-2</c:v>
                </c:pt>
                <c:pt idx="3282">
                  <c:v>6.1025202374974552E-2</c:v>
                </c:pt>
                <c:pt idx="3283">
                  <c:v>6.1207646240730496E-2</c:v>
                </c:pt>
                <c:pt idx="3284">
                  <c:v>5.9050656950096259E-2</c:v>
                </c:pt>
                <c:pt idx="3285">
                  <c:v>6.0929608589422091E-2</c:v>
                </c:pt>
                <c:pt idx="3286">
                  <c:v>5.848761000912972E-2</c:v>
                </c:pt>
                <c:pt idx="3287">
                  <c:v>5.811093269231149E-2</c:v>
                </c:pt>
                <c:pt idx="3288">
                  <c:v>5.811093269231149E-2</c:v>
                </c:pt>
                <c:pt idx="3289">
                  <c:v>5.811093269231149E-2</c:v>
                </c:pt>
                <c:pt idx="3290">
                  <c:v>5.712523766867561E-2</c:v>
                </c:pt>
                <c:pt idx="3291">
                  <c:v>5.893611626370221E-2</c:v>
                </c:pt>
                <c:pt idx="3292">
                  <c:v>6.2393398890795981E-2</c:v>
                </c:pt>
                <c:pt idx="3293">
                  <c:v>6.030083085872906E-2</c:v>
                </c:pt>
                <c:pt idx="3294">
                  <c:v>5.5158984701144775E-2</c:v>
                </c:pt>
                <c:pt idx="3295">
                  <c:v>5.5158984701144775E-2</c:v>
                </c:pt>
                <c:pt idx="3296">
                  <c:v>5.5158984701144775E-2</c:v>
                </c:pt>
                <c:pt idx="3297">
                  <c:v>5.7205435232272839E-2</c:v>
                </c:pt>
                <c:pt idx="3298">
                  <c:v>5.5914675605386877E-2</c:v>
                </c:pt>
                <c:pt idx="3299">
                  <c:v>5.7861607807028093E-2</c:v>
                </c:pt>
                <c:pt idx="3300">
                  <c:v>5.4040313226404457E-2</c:v>
                </c:pt>
                <c:pt idx="3301">
                  <c:v>5.2852838003975777E-2</c:v>
                </c:pt>
                <c:pt idx="3302">
                  <c:v>5.2852838003975777E-2</c:v>
                </c:pt>
                <c:pt idx="3303">
                  <c:v>5.2852838003975777E-2</c:v>
                </c:pt>
                <c:pt idx="3304">
                  <c:v>5.2362738583988211E-2</c:v>
                </c:pt>
                <c:pt idx="3305">
                  <c:v>5.2775561147404004E-2</c:v>
                </c:pt>
                <c:pt idx="3306">
                  <c:v>5.1464399163743013E-2</c:v>
                </c:pt>
                <c:pt idx="3307">
                  <c:v>5.4474033232126851E-2</c:v>
                </c:pt>
                <c:pt idx="3308">
                  <c:v>5.5973671818845716E-2</c:v>
                </c:pt>
                <c:pt idx="3309">
                  <c:v>5.5973671818845716E-2</c:v>
                </c:pt>
                <c:pt idx="3310">
                  <c:v>5.5973671818845716E-2</c:v>
                </c:pt>
                <c:pt idx="3311">
                  <c:v>5.4960705578466218E-2</c:v>
                </c:pt>
                <c:pt idx="3312">
                  <c:v>5.5296416124598458E-2</c:v>
                </c:pt>
                <c:pt idx="3313">
                  <c:v>5.8185240791446047E-2</c:v>
                </c:pt>
                <c:pt idx="3314">
                  <c:v>5.5729686438972803E-2</c:v>
                </c:pt>
                <c:pt idx="3315">
                  <c:v>5.6107555791603092E-2</c:v>
                </c:pt>
                <c:pt idx="3316">
                  <c:v>5.6107555791603092E-2</c:v>
                </c:pt>
                <c:pt idx="3317">
                  <c:v>5.6107555791603092E-2</c:v>
                </c:pt>
                <c:pt idx="3318">
                  <c:v>5.9417548762959127E-2</c:v>
                </c:pt>
                <c:pt idx="3319">
                  <c:v>5.8704119688697043E-2</c:v>
                </c:pt>
                <c:pt idx="3320">
                  <c:v>6.0135934510527123E-2</c:v>
                </c:pt>
                <c:pt idx="3321">
                  <c:v>6.3741493729484122E-2</c:v>
                </c:pt>
                <c:pt idx="3322">
                  <c:v>6.4972573631164376E-2</c:v>
                </c:pt>
                <c:pt idx="3323">
                  <c:v>6.4972573631164376E-2</c:v>
                </c:pt>
                <c:pt idx="3324">
                  <c:v>6.4972573631164376E-2</c:v>
                </c:pt>
                <c:pt idx="3325">
                  <c:v>6.2603916446694718E-2</c:v>
                </c:pt>
                <c:pt idx="3326">
                  <c:v>5.991123983544866E-2</c:v>
                </c:pt>
                <c:pt idx="3327">
                  <c:v>6.0984146346201529E-2</c:v>
                </c:pt>
                <c:pt idx="3328">
                  <c:v>6.0183046380076877E-2</c:v>
                </c:pt>
                <c:pt idx="3329">
                  <c:v>5.7447023249992846E-2</c:v>
                </c:pt>
                <c:pt idx="3330">
                  <c:v>5.7447023249992846E-2</c:v>
                </c:pt>
                <c:pt idx="3331">
                  <c:v>5.7447023249992846E-2</c:v>
                </c:pt>
                <c:pt idx="3332">
                  <c:v>5.7447023249992846E-2</c:v>
                </c:pt>
                <c:pt idx="3333">
                  <c:v>5.6752089104311398E-2</c:v>
                </c:pt>
                <c:pt idx="3334">
                  <c:v>6.1189455917865176E-2</c:v>
                </c:pt>
                <c:pt idx="3335">
                  <c:v>6.42359861911318E-2</c:v>
                </c:pt>
                <c:pt idx="3336">
                  <c:v>7.0468298007055452E-2</c:v>
                </c:pt>
                <c:pt idx="3337">
                  <c:v>7.0468298007055452E-2</c:v>
                </c:pt>
                <c:pt idx="3338">
                  <c:v>7.0468298007055452E-2</c:v>
                </c:pt>
                <c:pt idx="3339">
                  <c:v>7.0280858302878668E-2</c:v>
                </c:pt>
                <c:pt idx="3340">
                  <c:v>6.9117356474848846E-2</c:v>
                </c:pt>
                <c:pt idx="3341">
                  <c:v>7.0434859530957294E-2</c:v>
                </c:pt>
                <c:pt idx="3342">
                  <c:v>7.2428274952882177E-2</c:v>
                </c:pt>
                <c:pt idx="3343">
                  <c:v>7.2086268015267407E-2</c:v>
                </c:pt>
                <c:pt idx="3344">
                  <c:v>7.2086268015267407E-2</c:v>
                </c:pt>
                <c:pt idx="3345">
                  <c:v>7.2086268015267407E-2</c:v>
                </c:pt>
                <c:pt idx="3346">
                  <c:v>7.6152713635748825E-2</c:v>
                </c:pt>
                <c:pt idx="3347">
                  <c:v>7.2725783938439648E-2</c:v>
                </c:pt>
                <c:pt idx="3348">
                  <c:v>7.5602083034800871E-2</c:v>
                </c:pt>
                <c:pt idx="3349">
                  <c:v>7.4208864105466898E-2</c:v>
                </c:pt>
                <c:pt idx="3350">
                  <c:v>7.5095298034833835E-2</c:v>
                </c:pt>
                <c:pt idx="3351">
                  <c:v>7.5095298034833835E-2</c:v>
                </c:pt>
                <c:pt idx="3352">
                  <c:v>7.5095298034833835E-2</c:v>
                </c:pt>
                <c:pt idx="3353">
                  <c:v>7.5095298034833835E-2</c:v>
                </c:pt>
                <c:pt idx="3354">
                  <c:v>7.5095298034833835E-2</c:v>
                </c:pt>
                <c:pt idx="3355">
                  <c:v>7.5095298034833835E-2</c:v>
                </c:pt>
                <c:pt idx="3356">
                  <c:v>7.5095298034833835E-2</c:v>
                </c:pt>
                <c:pt idx="3357">
                  <c:v>7.5095298034833835E-2</c:v>
                </c:pt>
                <c:pt idx="3358">
                  <c:v>7.5095298034833835E-2</c:v>
                </c:pt>
                <c:pt idx="3359">
                  <c:v>7.5095298034833835E-2</c:v>
                </c:pt>
                <c:pt idx="3360">
                  <c:v>7.763338041639789E-2</c:v>
                </c:pt>
                <c:pt idx="3361">
                  <c:v>7.8015952583311066E-2</c:v>
                </c:pt>
                <c:pt idx="3362">
                  <c:v>7.4077767406216855E-2</c:v>
                </c:pt>
                <c:pt idx="3363">
                  <c:v>7.5452840578767444E-2</c:v>
                </c:pt>
                <c:pt idx="3364">
                  <c:v>7.0219434198053876E-2</c:v>
                </c:pt>
                <c:pt idx="3365">
                  <c:v>7.0219434198053876E-2</c:v>
                </c:pt>
                <c:pt idx="3366">
                  <c:v>7.0219434198053876E-2</c:v>
                </c:pt>
                <c:pt idx="3367">
                  <c:v>7.1916399682752097E-2</c:v>
                </c:pt>
                <c:pt idx="3368">
                  <c:v>7.1732255639183284E-2</c:v>
                </c:pt>
                <c:pt idx="3369">
                  <c:v>7.5414968926534431E-2</c:v>
                </c:pt>
                <c:pt idx="3370">
                  <c:v>7.7357513591323923E-2</c:v>
                </c:pt>
                <c:pt idx="3371">
                  <c:v>7.8802210844063136E-2</c:v>
                </c:pt>
                <c:pt idx="3372">
                  <c:v>7.8802210844063136E-2</c:v>
                </c:pt>
                <c:pt idx="3373">
                  <c:v>7.8802210844063136E-2</c:v>
                </c:pt>
                <c:pt idx="3374">
                  <c:v>8.1105836083641747E-2</c:v>
                </c:pt>
                <c:pt idx="3375">
                  <c:v>8.1840971847646604E-2</c:v>
                </c:pt>
                <c:pt idx="3376">
                  <c:v>8.0276455282481396E-2</c:v>
                </c:pt>
                <c:pt idx="3377">
                  <c:v>8.2139172918463399E-2</c:v>
                </c:pt>
                <c:pt idx="3378">
                  <c:v>8.6943558681651045E-2</c:v>
                </c:pt>
                <c:pt idx="3379">
                  <c:v>8.6943558681651045E-2</c:v>
                </c:pt>
                <c:pt idx="3380">
                  <c:v>8.6943558681651045E-2</c:v>
                </c:pt>
                <c:pt idx="3381">
                  <c:v>9.0011161476047152E-2</c:v>
                </c:pt>
                <c:pt idx="3382">
                  <c:v>8.1529813675362384E-2</c:v>
                </c:pt>
                <c:pt idx="3383">
                  <c:v>7.9180344883308829E-2</c:v>
                </c:pt>
                <c:pt idx="3384">
                  <c:v>8.1550257029765594E-2</c:v>
                </c:pt>
                <c:pt idx="3385">
                  <c:v>7.3953983460573136E-2</c:v>
                </c:pt>
                <c:pt idx="3386">
                  <c:v>7.3953983460573136E-2</c:v>
                </c:pt>
                <c:pt idx="3387">
                  <c:v>7.3953983460573136E-2</c:v>
                </c:pt>
                <c:pt idx="3388">
                  <c:v>7.2292596126777631E-2</c:v>
                </c:pt>
                <c:pt idx="3389">
                  <c:v>7.3223640579500371E-2</c:v>
                </c:pt>
                <c:pt idx="3390">
                  <c:v>6.9209706724545184E-2</c:v>
                </c:pt>
                <c:pt idx="3391">
                  <c:v>7.1860379215994308E-2</c:v>
                </c:pt>
                <c:pt idx="3392">
                  <c:v>6.4624518978912637E-2</c:v>
                </c:pt>
                <c:pt idx="3393">
                  <c:v>6.4624518978912637E-2</c:v>
                </c:pt>
                <c:pt idx="3394">
                  <c:v>6.4624518978912637E-2</c:v>
                </c:pt>
                <c:pt idx="3395">
                  <c:v>6.7501543989007984E-2</c:v>
                </c:pt>
                <c:pt idx="3396">
                  <c:v>6.1918313219155086E-2</c:v>
                </c:pt>
                <c:pt idx="3397">
                  <c:v>6.2740761262893185E-2</c:v>
                </c:pt>
                <c:pt idx="3398">
                  <c:v>6.3292907353718286E-2</c:v>
                </c:pt>
                <c:pt idx="3399">
                  <c:v>6.4552129328843244E-2</c:v>
                </c:pt>
                <c:pt idx="3400">
                  <c:v>6.4552129328843244E-2</c:v>
                </c:pt>
                <c:pt idx="3401">
                  <c:v>6.4552129328843244E-2</c:v>
                </c:pt>
                <c:pt idx="3402">
                  <c:v>6.7159588677617732E-2</c:v>
                </c:pt>
                <c:pt idx="3403">
                  <c:v>6.7400727070586308E-2</c:v>
                </c:pt>
                <c:pt idx="3404">
                  <c:v>6.6849293721510272E-2</c:v>
                </c:pt>
                <c:pt idx="3405">
                  <c:v>6.6779502488682807E-2</c:v>
                </c:pt>
                <c:pt idx="3406">
                  <c:v>6.5168532980126481E-2</c:v>
                </c:pt>
                <c:pt idx="3407">
                  <c:v>6.5168532980126481E-2</c:v>
                </c:pt>
                <c:pt idx="3408">
                  <c:v>6.5168532980126481E-2</c:v>
                </c:pt>
                <c:pt idx="3409">
                  <c:v>6.8227432462163451E-2</c:v>
                </c:pt>
                <c:pt idx="3410">
                  <c:v>6.2348730456979529E-2</c:v>
                </c:pt>
                <c:pt idx="3411">
                  <c:v>6.2373072234299332E-2</c:v>
                </c:pt>
                <c:pt idx="3412">
                  <c:v>5.8745192592601136E-2</c:v>
                </c:pt>
                <c:pt idx="3413">
                  <c:v>5.8693990628067461E-2</c:v>
                </c:pt>
                <c:pt idx="3414">
                  <c:v>5.8693990628067461E-2</c:v>
                </c:pt>
                <c:pt idx="3415">
                  <c:v>5.8693990628067461E-2</c:v>
                </c:pt>
                <c:pt idx="3416">
                  <c:v>5.674628787229663E-2</c:v>
                </c:pt>
                <c:pt idx="3417">
                  <c:v>5.808632958227844E-2</c:v>
                </c:pt>
                <c:pt idx="3418">
                  <c:v>5.8963225857107893E-2</c:v>
                </c:pt>
                <c:pt idx="3419">
                  <c:v>5.7348534136134277E-2</c:v>
                </c:pt>
                <c:pt idx="3420">
                  <c:v>5.4584053821477352E-2</c:v>
                </c:pt>
                <c:pt idx="3421">
                  <c:v>5.4584053821477352E-2</c:v>
                </c:pt>
                <c:pt idx="3422">
                  <c:v>5.4584053821477352E-2</c:v>
                </c:pt>
                <c:pt idx="3423">
                  <c:v>5.7343518919140357E-2</c:v>
                </c:pt>
                <c:pt idx="3424">
                  <c:v>5.8368103113322301E-2</c:v>
                </c:pt>
                <c:pt idx="3425">
                  <c:v>5.4945792278521255E-2</c:v>
                </c:pt>
                <c:pt idx="3426">
                  <c:v>5.6727820566648934E-2</c:v>
                </c:pt>
                <c:pt idx="3427">
                  <c:v>5.7605243445657317E-2</c:v>
                </c:pt>
                <c:pt idx="3428">
                  <c:v>5.7605243445657317E-2</c:v>
                </c:pt>
                <c:pt idx="3429">
                  <c:v>5.7605243445657317E-2</c:v>
                </c:pt>
                <c:pt idx="3430">
                  <c:v>5.9254094079672304E-2</c:v>
                </c:pt>
                <c:pt idx="3431">
                  <c:v>6.3079934185568898E-2</c:v>
                </c:pt>
                <c:pt idx="3432">
                  <c:v>6.1089002066887388E-2</c:v>
                </c:pt>
                <c:pt idx="3433">
                  <c:v>6.0568278131060915E-2</c:v>
                </c:pt>
                <c:pt idx="3434">
                  <c:v>6.3077964459592684E-2</c:v>
                </c:pt>
                <c:pt idx="3435">
                  <c:v>6.3077964459592684E-2</c:v>
                </c:pt>
                <c:pt idx="3436">
                  <c:v>6.3077964459592684E-2</c:v>
                </c:pt>
                <c:pt idx="3437">
                  <c:v>6.2337219330292792E-2</c:v>
                </c:pt>
                <c:pt idx="3438">
                  <c:v>5.8775356794824374E-2</c:v>
                </c:pt>
                <c:pt idx="3439">
                  <c:v>5.907731153175888E-2</c:v>
                </c:pt>
                <c:pt idx="3440">
                  <c:v>6.0086171241410358E-2</c:v>
                </c:pt>
                <c:pt idx="3441">
                  <c:v>5.7066242904217024E-2</c:v>
                </c:pt>
                <c:pt idx="3442">
                  <c:v>5.7066242904217024E-2</c:v>
                </c:pt>
                <c:pt idx="3443">
                  <c:v>5.7066242904217024E-2</c:v>
                </c:pt>
                <c:pt idx="3444">
                  <c:v>5.7066242904217024E-2</c:v>
                </c:pt>
                <c:pt idx="3445">
                  <c:v>5.6428632056424233E-2</c:v>
                </c:pt>
                <c:pt idx="3446">
                  <c:v>5.4826354823453216E-2</c:v>
                </c:pt>
                <c:pt idx="3447">
                  <c:v>5.0374604732121409E-2</c:v>
                </c:pt>
                <c:pt idx="3448">
                  <c:v>5.1562861812691541E-2</c:v>
                </c:pt>
                <c:pt idx="3449">
                  <c:v>5.1562861812691541E-2</c:v>
                </c:pt>
                <c:pt idx="3450">
                  <c:v>5.1562861812691541E-2</c:v>
                </c:pt>
                <c:pt idx="3451">
                  <c:v>4.7428023266336439E-2</c:v>
                </c:pt>
                <c:pt idx="3452">
                  <c:v>4.730475373920906E-2</c:v>
                </c:pt>
                <c:pt idx="3453">
                  <c:v>4.682511779537768E-2</c:v>
                </c:pt>
                <c:pt idx="3454">
                  <c:v>4.6758561812563104E-2</c:v>
                </c:pt>
                <c:pt idx="3455">
                  <c:v>4.2377888658740592E-2</c:v>
                </c:pt>
                <c:pt idx="3456">
                  <c:v>4.2377888658740592E-2</c:v>
                </c:pt>
                <c:pt idx="3457">
                  <c:v>4.2377888658740592E-2</c:v>
                </c:pt>
                <c:pt idx="3458">
                  <c:v>4.1278699685836528E-2</c:v>
                </c:pt>
                <c:pt idx="3459">
                  <c:v>4.0541716154217977E-2</c:v>
                </c:pt>
                <c:pt idx="3460">
                  <c:v>4.170744140933158E-2</c:v>
                </c:pt>
                <c:pt idx="3461">
                  <c:v>3.9204623647352332E-2</c:v>
                </c:pt>
                <c:pt idx="3462">
                  <c:v>3.5445332569920107E-2</c:v>
                </c:pt>
                <c:pt idx="3463">
                  <c:v>3.5445332569920107E-2</c:v>
                </c:pt>
                <c:pt idx="3464">
                  <c:v>3.5445332569920107E-2</c:v>
                </c:pt>
                <c:pt idx="3465">
                  <c:v>3.5445332569920107E-2</c:v>
                </c:pt>
                <c:pt idx="3466">
                  <c:v>3.5445332569920107E-2</c:v>
                </c:pt>
                <c:pt idx="3467">
                  <c:v>3.5445332569920107E-2</c:v>
                </c:pt>
                <c:pt idx="3468">
                  <c:v>3.5445332569920107E-2</c:v>
                </c:pt>
                <c:pt idx="3469">
                  <c:v>3.5445332569920107E-2</c:v>
                </c:pt>
                <c:pt idx="3470">
                  <c:v>3.5445332569920107E-2</c:v>
                </c:pt>
                <c:pt idx="3471">
                  <c:v>3.5445332569920107E-2</c:v>
                </c:pt>
                <c:pt idx="3472">
                  <c:v>3.4347117859891751E-2</c:v>
                </c:pt>
                <c:pt idx="3473">
                  <c:v>3.8645555771959939E-2</c:v>
                </c:pt>
                <c:pt idx="3474">
                  <c:v>3.5455633254452446E-2</c:v>
                </c:pt>
                <c:pt idx="3475">
                  <c:v>3.3849676469065559E-2</c:v>
                </c:pt>
                <c:pt idx="3476">
                  <c:v>3.9397962662609198E-2</c:v>
                </c:pt>
                <c:pt idx="3477">
                  <c:v>3.9397962662609198E-2</c:v>
                </c:pt>
                <c:pt idx="3478">
                  <c:v>3.9397962662609198E-2</c:v>
                </c:pt>
                <c:pt idx="3479">
                  <c:v>4.5927201177819121E-2</c:v>
                </c:pt>
                <c:pt idx="3480">
                  <c:v>4.5815557246263294E-2</c:v>
                </c:pt>
                <c:pt idx="3481">
                  <c:v>4.6706154024526936E-2</c:v>
                </c:pt>
                <c:pt idx="3482">
                  <c:v>4.3095398727909906E-2</c:v>
                </c:pt>
                <c:pt idx="3483">
                  <c:v>4.5844944387091524E-2</c:v>
                </c:pt>
                <c:pt idx="3484">
                  <c:v>4.5844944387091524E-2</c:v>
                </c:pt>
                <c:pt idx="3485">
                  <c:v>4.5844944387091524E-2</c:v>
                </c:pt>
                <c:pt idx="3486">
                  <c:v>4.2556624432396384E-2</c:v>
                </c:pt>
                <c:pt idx="3487">
                  <c:v>4.2214075496679437E-2</c:v>
                </c:pt>
                <c:pt idx="3488">
                  <c:v>4.4576546091732783E-2</c:v>
                </c:pt>
                <c:pt idx="3489">
                  <c:v>4.6315644372797449E-2</c:v>
                </c:pt>
                <c:pt idx="3490">
                  <c:v>5.0123688607455086E-2</c:v>
                </c:pt>
                <c:pt idx="3491">
                  <c:v>5.0123688607455086E-2</c:v>
                </c:pt>
                <c:pt idx="3492">
                  <c:v>5.0123688607455086E-2</c:v>
                </c:pt>
                <c:pt idx="3493">
                  <c:v>4.3234888506816449E-2</c:v>
                </c:pt>
                <c:pt idx="3494">
                  <c:v>4.3300031271880424E-2</c:v>
                </c:pt>
                <c:pt idx="3495">
                  <c:v>4.4852022790416446E-2</c:v>
                </c:pt>
                <c:pt idx="3496">
                  <c:v>4.5393460587689005E-2</c:v>
                </c:pt>
                <c:pt idx="3497">
                  <c:v>4.682928368230066E-2</c:v>
                </c:pt>
                <c:pt idx="3498">
                  <c:v>4.682928368230066E-2</c:v>
                </c:pt>
                <c:pt idx="3499">
                  <c:v>4.682928368230066E-2</c:v>
                </c:pt>
                <c:pt idx="3500">
                  <c:v>4.8421569904372963E-2</c:v>
                </c:pt>
                <c:pt idx="3501">
                  <c:v>4.6692053127883271E-2</c:v>
                </c:pt>
                <c:pt idx="3502">
                  <c:v>4.3010356754586532E-2</c:v>
                </c:pt>
                <c:pt idx="3503">
                  <c:v>4.3407285406361851E-2</c:v>
                </c:pt>
                <c:pt idx="3504">
                  <c:v>4.1859124816217341E-2</c:v>
                </c:pt>
                <c:pt idx="3505">
                  <c:v>4.1859124816217341E-2</c:v>
                </c:pt>
                <c:pt idx="3506">
                  <c:v>4.1859124816217341E-2</c:v>
                </c:pt>
                <c:pt idx="3507">
                  <c:v>4.1545963231160665E-2</c:v>
                </c:pt>
                <c:pt idx="3508">
                  <c:v>4.4319444411013431E-2</c:v>
                </c:pt>
                <c:pt idx="3509">
                  <c:v>4.7657596762870624E-2</c:v>
                </c:pt>
                <c:pt idx="3510">
                  <c:v>4.8176798086926431E-2</c:v>
                </c:pt>
                <c:pt idx="3511">
                  <c:v>4.9560932557466408E-2</c:v>
                </c:pt>
                <c:pt idx="3512">
                  <c:v>4.9560932557466408E-2</c:v>
                </c:pt>
                <c:pt idx="3513">
                  <c:v>4.9560932557466408E-2</c:v>
                </c:pt>
                <c:pt idx="3514">
                  <c:v>4.5447037063592211E-2</c:v>
                </c:pt>
                <c:pt idx="3515">
                  <c:v>4.3680408470276988E-2</c:v>
                </c:pt>
                <c:pt idx="3516">
                  <c:v>4.3975129464094764E-2</c:v>
                </c:pt>
                <c:pt idx="3517">
                  <c:v>4.4435397328560611E-2</c:v>
                </c:pt>
                <c:pt idx="3518">
                  <c:v>4.1676846313850269E-2</c:v>
                </c:pt>
                <c:pt idx="3519">
                  <c:v>4.1676846313850269E-2</c:v>
                </c:pt>
                <c:pt idx="3520">
                  <c:v>4.1676846313850269E-2</c:v>
                </c:pt>
                <c:pt idx="3521">
                  <c:v>3.5187190912847388E-2</c:v>
                </c:pt>
                <c:pt idx="3522">
                  <c:v>3.5248753633515872E-2</c:v>
                </c:pt>
                <c:pt idx="3523">
                  <c:v>3.7942153736849615E-2</c:v>
                </c:pt>
                <c:pt idx="3524">
                  <c:v>3.4036257041706319E-2</c:v>
                </c:pt>
                <c:pt idx="3525">
                  <c:v>3.3118174501738151E-2</c:v>
                </c:pt>
                <c:pt idx="3526">
                  <c:v>3.3118174501738151E-2</c:v>
                </c:pt>
                <c:pt idx="3527">
                  <c:v>3.3118174501738151E-2</c:v>
                </c:pt>
                <c:pt idx="3528">
                  <c:v>3.6043261363293166E-2</c:v>
                </c:pt>
                <c:pt idx="3529">
                  <c:v>3.769047075511911E-2</c:v>
                </c:pt>
                <c:pt idx="3530">
                  <c:v>3.6765999570554375E-2</c:v>
                </c:pt>
                <c:pt idx="3531">
                  <c:v>3.3786795864666264E-2</c:v>
                </c:pt>
                <c:pt idx="3532">
                  <c:v>3.1263454468814622E-2</c:v>
                </c:pt>
                <c:pt idx="3533">
                  <c:v>3.1263454468814622E-2</c:v>
                </c:pt>
                <c:pt idx="3534">
                  <c:v>3.1263454468814622E-2</c:v>
                </c:pt>
                <c:pt idx="3535">
                  <c:v>3.3043080465972263E-2</c:v>
                </c:pt>
                <c:pt idx="3536">
                  <c:v>2.8954396679064409E-2</c:v>
                </c:pt>
                <c:pt idx="3537">
                  <c:v>2.8954396679064409E-2</c:v>
                </c:pt>
                <c:pt idx="3538">
                  <c:v>2.5990019107927309E-2</c:v>
                </c:pt>
                <c:pt idx="3539">
                  <c:v>2.4369081475002941E-2</c:v>
                </c:pt>
                <c:pt idx="3540">
                  <c:v>2.4369081475002941E-2</c:v>
                </c:pt>
                <c:pt idx="3541">
                  <c:v>2.4369081475002941E-2</c:v>
                </c:pt>
                <c:pt idx="3542">
                  <c:v>2.7457544029936054E-2</c:v>
                </c:pt>
                <c:pt idx="3543">
                  <c:v>2.6532814024895268E-2</c:v>
                </c:pt>
                <c:pt idx="3544">
                  <c:v>2.4920398336066851E-2</c:v>
                </c:pt>
                <c:pt idx="3545">
                  <c:v>2.6103242365589141E-2</c:v>
                </c:pt>
                <c:pt idx="3546">
                  <c:v>2.3786823888217845E-2</c:v>
                </c:pt>
                <c:pt idx="3547">
                  <c:v>2.3786823888217845E-2</c:v>
                </c:pt>
                <c:pt idx="3548">
                  <c:v>2.3786823888217845E-2</c:v>
                </c:pt>
                <c:pt idx="3549">
                  <c:v>2.2831952379845921E-2</c:v>
                </c:pt>
                <c:pt idx="3550">
                  <c:v>2.3431303173892082E-2</c:v>
                </c:pt>
                <c:pt idx="3551">
                  <c:v>2.5664642662154069E-2</c:v>
                </c:pt>
                <c:pt idx="3552">
                  <c:v>2.5969948911184537E-2</c:v>
                </c:pt>
                <c:pt idx="3553">
                  <c:v>3.1207462664593066E-2</c:v>
                </c:pt>
                <c:pt idx="3554">
                  <c:v>3.1207462664593066E-2</c:v>
                </c:pt>
                <c:pt idx="3555">
                  <c:v>3.1207462664593066E-2</c:v>
                </c:pt>
                <c:pt idx="3556">
                  <c:v>3.4748475986123961E-2</c:v>
                </c:pt>
                <c:pt idx="3557">
                  <c:v>3.3519523300643672E-2</c:v>
                </c:pt>
                <c:pt idx="3558">
                  <c:v>3.3648330328792553E-2</c:v>
                </c:pt>
                <c:pt idx="3559">
                  <c:v>3.0656007697905885E-2</c:v>
                </c:pt>
                <c:pt idx="3560">
                  <c:v>3.0360974728781187E-2</c:v>
                </c:pt>
                <c:pt idx="3561">
                  <c:v>3.0360974728781187E-2</c:v>
                </c:pt>
                <c:pt idx="3562">
                  <c:v>3.0360974728781187E-2</c:v>
                </c:pt>
                <c:pt idx="3563">
                  <c:v>3.0360974728781187E-2</c:v>
                </c:pt>
                <c:pt idx="3564">
                  <c:v>3.0360974728781187E-2</c:v>
                </c:pt>
                <c:pt idx="3565">
                  <c:v>3.0360974728781187E-2</c:v>
                </c:pt>
                <c:pt idx="3566">
                  <c:v>2.4458216182838499E-2</c:v>
                </c:pt>
                <c:pt idx="3567">
                  <c:v>2.3715076806423041E-2</c:v>
                </c:pt>
                <c:pt idx="3568">
                  <c:v>2.3715076806423041E-2</c:v>
                </c:pt>
                <c:pt idx="3569">
                  <c:v>2.3715076806423041E-2</c:v>
                </c:pt>
                <c:pt idx="3570">
                  <c:v>2.4074717316182603E-2</c:v>
                </c:pt>
                <c:pt idx="3571">
                  <c:v>2.5461309187187253E-2</c:v>
                </c:pt>
                <c:pt idx="3572">
                  <c:v>2.5699317228916163E-2</c:v>
                </c:pt>
                <c:pt idx="3573">
                  <c:v>2.586208396711609E-2</c:v>
                </c:pt>
                <c:pt idx="3574">
                  <c:v>3.0620220829796096E-2</c:v>
                </c:pt>
                <c:pt idx="3575">
                  <c:v>3.0620220829796096E-2</c:v>
                </c:pt>
                <c:pt idx="3576">
                  <c:v>3.0620220829796096E-2</c:v>
                </c:pt>
                <c:pt idx="3577">
                  <c:v>2.5891946560574364E-2</c:v>
                </c:pt>
                <c:pt idx="3578">
                  <c:v>2.7770113173125277E-2</c:v>
                </c:pt>
                <c:pt idx="3579">
                  <c:v>3.0292954578470477E-2</c:v>
                </c:pt>
                <c:pt idx="3580">
                  <c:v>3.0884747822094716E-2</c:v>
                </c:pt>
                <c:pt idx="3581">
                  <c:v>3.1932859566473737E-2</c:v>
                </c:pt>
                <c:pt idx="3582">
                  <c:v>3.1932859566473737E-2</c:v>
                </c:pt>
                <c:pt idx="3583">
                  <c:v>3.1932859566473737E-2</c:v>
                </c:pt>
                <c:pt idx="3584">
                  <c:v>2.9502765736047154E-2</c:v>
                </c:pt>
                <c:pt idx="3585">
                  <c:v>3.3173078520427612E-2</c:v>
                </c:pt>
                <c:pt idx="3586">
                  <c:v>3.5070712429094431E-2</c:v>
                </c:pt>
                <c:pt idx="3587">
                  <c:v>3.6868864155163661E-2</c:v>
                </c:pt>
                <c:pt idx="3588">
                  <c:v>3.795027715620003E-2</c:v>
                </c:pt>
                <c:pt idx="3589">
                  <c:v>3.795027715620003E-2</c:v>
                </c:pt>
                <c:pt idx="3590">
                  <c:v>3.795027715620003E-2</c:v>
                </c:pt>
                <c:pt idx="3591">
                  <c:v>3.8679697421801551E-2</c:v>
                </c:pt>
                <c:pt idx="3592">
                  <c:v>3.9036962156897781E-2</c:v>
                </c:pt>
                <c:pt idx="3593">
                  <c:v>3.7547816280479207E-2</c:v>
                </c:pt>
                <c:pt idx="3594">
                  <c:v>3.7009939412127602E-2</c:v>
                </c:pt>
                <c:pt idx="3595">
                  <c:v>3.3277545610004844E-2</c:v>
                </c:pt>
                <c:pt idx="3596">
                  <c:v>3.3277545610004844E-2</c:v>
                </c:pt>
                <c:pt idx="3597">
                  <c:v>3.3277545610004844E-2</c:v>
                </c:pt>
                <c:pt idx="3598">
                  <c:v>3.7004734024891128E-2</c:v>
                </c:pt>
                <c:pt idx="3599">
                  <c:v>3.7394124063773626E-2</c:v>
                </c:pt>
                <c:pt idx="3600">
                  <c:v>3.7580380557189819E-2</c:v>
                </c:pt>
                <c:pt idx="3601">
                  <c:v>3.7073503172749822E-2</c:v>
                </c:pt>
                <c:pt idx="3602">
                  <c:v>3.3918103876323769E-2</c:v>
                </c:pt>
                <c:pt idx="3603">
                  <c:v>3.3918103876323769E-2</c:v>
                </c:pt>
                <c:pt idx="3604">
                  <c:v>3.3918103876323769E-2</c:v>
                </c:pt>
                <c:pt idx="3605">
                  <c:v>3.3334003294194114E-2</c:v>
                </c:pt>
                <c:pt idx="3606">
                  <c:v>3.0712919501022951E-2</c:v>
                </c:pt>
                <c:pt idx="3607">
                  <c:v>3.1926391944049892E-2</c:v>
                </c:pt>
                <c:pt idx="3608">
                  <c:v>3.0404141082072567E-2</c:v>
                </c:pt>
                <c:pt idx="3609">
                  <c:v>2.691182108620882E-2</c:v>
                </c:pt>
                <c:pt idx="3610">
                  <c:v>2.691182108620882E-2</c:v>
                </c:pt>
                <c:pt idx="3611">
                  <c:v>2.691182108620882E-2</c:v>
                </c:pt>
                <c:pt idx="3612">
                  <c:v>2.8334125151064038E-2</c:v>
                </c:pt>
                <c:pt idx="3613">
                  <c:v>2.8283433351289022E-2</c:v>
                </c:pt>
                <c:pt idx="3614">
                  <c:v>3.2409699848476414E-2</c:v>
                </c:pt>
                <c:pt idx="3615">
                  <c:v>3.2409699848476414E-2</c:v>
                </c:pt>
                <c:pt idx="3616">
                  <c:v>3.2409699848476414E-2</c:v>
                </c:pt>
                <c:pt idx="3617">
                  <c:v>3.2409699848476414E-2</c:v>
                </c:pt>
                <c:pt idx="3618">
                  <c:v>3.2409699848476414E-2</c:v>
                </c:pt>
                <c:pt idx="3619">
                  <c:v>3.5201737109487596E-2</c:v>
                </c:pt>
                <c:pt idx="3620">
                  <c:v>3.3935803759080785E-2</c:v>
                </c:pt>
                <c:pt idx="3621">
                  <c:v>3.4255007742336363E-2</c:v>
                </c:pt>
                <c:pt idx="3622">
                  <c:v>3.500799445306757E-2</c:v>
                </c:pt>
                <c:pt idx="3623">
                  <c:v>3.2855384982000135E-2</c:v>
                </c:pt>
                <c:pt idx="3624">
                  <c:v>3.2855384982000135E-2</c:v>
                </c:pt>
                <c:pt idx="3625">
                  <c:v>3.2855384982000135E-2</c:v>
                </c:pt>
                <c:pt idx="3626">
                  <c:v>2.9419857492750778E-2</c:v>
                </c:pt>
                <c:pt idx="3627">
                  <c:v>2.8687170601153777E-2</c:v>
                </c:pt>
                <c:pt idx="3628">
                  <c:v>2.9851269533815117E-2</c:v>
                </c:pt>
                <c:pt idx="3629">
                  <c:v>3.1616354536378122E-2</c:v>
                </c:pt>
                <c:pt idx="3630">
                  <c:v>3.2611137684866676E-2</c:v>
                </c:pt>
                <c:pt idx="3631">
                  <c:v>3.2611137684866676E-2</c:v>
                </c:pt>
                <c:pt idx="3632">
                  <c:v>3.2611137684866676E-2</c:v>
                </c:pt>
                <c:pt idx="3633">
                  <c:v>3.1036344140919381E-2</c:v>
                </c:pt>
                <c:pt idx="3634">
                  <c:v>2.9172264374273671E-2</c:v>
                </c:pt>
                <c:pt idx="3635">
                  <c:v>3.0535745659005409E-2</c:v>
                </c:pt>
                <c:pt idx="3636">
                  <c:v>2.4586648387649457E-2</c:v>
                </c:pt>
                <c:pt idx="3637">
                  <c:v>2.5864472591514032E-2</c:v>
                </c:pt>
                <c:pt idx="3638">
                  <c:v>2.5864472591514032E-2</c:v>
                </c:pt>
                <c:pt idx="3639">
                  <c:v>2.5864472591514032E-2</c:v>
                </c:pt>
                <c:pt idx="3640">
                  <c:v>2.6447733541170693E-2</c:v>
                </c:pt>
                <c:pt idx="3641">
                  <c:v>2.5785616552639334E-2</c:v>
                </c:pt>
                <c:pt idx="3642">
                  <c:v>2.3033399871370097E-2</c:v>
                </c:pt>
                <c:pt idx="3643">
                  <c:v>2.4967452629119258E-2</c:v>
                </c:pt>
                <c:pt idx="3644">
                  <c:v>2.5530357966181971E-2</c:v>
                </c:pt>
                <c:pt idx="3645">
                  <c:v>2.5530357966181971E-2</c:v>
                </c:pt>
                <c:pt idx="3646">
                  <c:v>2.5530357966181971E-2</c:v>
                </c:pt>
                <c:pt idx="3647">
                  <c:v>2.7145203213455482E-2</c:v>
                </c:pt>
                <c:pt idx="3648">
                  <c:v>2.1965372048948884E-2</c:v>
                </c:pt>
                <c:pt idx="3649">
                  <c:v>2.142174930884011E-2</c:v>
                </c:pt>
                <c:pt idx="3650">
                  <c:v>2.0981765544554998E-2</c:v>
                </c:pt>
                <c:pt idx="3651">
                  <c:v>1.7600845631277062E-2</c:v>
                </c:pt>
                <c:pt idx="3652">
                  <c:v>1.7600845631277062E-2</c:v>
                </c:pt>
                <c:pt idx="3653">
                  <c:v>1.7600845631277062E-2</c:v>
                </c:pt>
                <c:pt idx="3654">
                  <c:v>1.6560338884212933E-2</c:v>
                </c:pt>
                <c:pt idx="3655">
                  <c:v>1.6535652248030996E-2</c:v>
                </c:pt>
                <c:pt idx="3656">
                  <c:v>1.8387427305452397E-2</c:v>
                </c:pt>
                <c:pt idx="3657">
                  <c:v>1.7082446522996619E-2</c:v>
                </c:pt>
                <c:pt idx="3658">
                  <c:v>1.5952177318227623E-2</c:v>
                </c:pt>
                <c:pt idx="3659">
                  <c:v>1.5952177318227623E-2</c:v>
                </c:pt>
                <c:pt idx="3660">
                  <c:v>1.5952177318227623E-2</c:v>
                </c:pt>
                <c:pt idx="3661">
                  <c:v>1.7302762858243614E-2</c:v>
                </c:pt>
                <c:pt idx="3662">
                  <c:v>1.7963045370365083E-2</c:v>
                </c:pt>
                <c:pt idx="3663">
                  <c:v>1.8586517615660991E-2</c:v>
                </c:pt>
                <c:pt idx="3664">
                  <c:v>1.9196378873258202E-2</c:v>
                </c:pt>
                <c:pt idx="3665">
                  <c:v>2.3997923258448628E-2</c:v>
                </c:pt>
                <c:pt idx="3666">
                  <c:v>2.3997923258448628E-2</c:v>
                </c:pt>
                <c:pt idx="3667">
                  <c:v>2.3997923258448628E-2</c:v>
                </c:pt>
                <c:pt idx="3668">
                  <c:v>2.5253276652723478E-2</c:v>
                </c:pt>
                <c:pt idx="3669">
                  <c:v>2.4442501107486914E-2</c:v>
                </c:pt>
                <c:pt idx="3670">
                  <c:v>2.6059561475728743E-2</c:v>
                </c:pt>
                <c:pt idx="3671">
                  <c:v>2.5576171355070954E-2</c:v>
                </c:pt>
                <c:pt idx="3672">
                  <c:v>2.8989857390284035E-2</c:v>
                </c:pt>
                <c:pt idx="3673">
                  <c:v>2.8989857390284035E-2</c:v>
                </c:pt>
                <c:pt idx="3674">
                  <c:v>2.8989857390284035E-2</c:v>
                </c:pt>
                <c:pt idx="3675">
                  <c:v>3.1106393799779308E-2</c:v>
                </c:pt>
                <c:pt idx="3676">
                  <c:v>3.0210150236320232E-2</c:v>
                </c:pt>
                <c:pt idx="3677">
                  <c:v>3.2486084764967393E-2</c:v>
                </c:pt>
                <c:pt idx="3678">
                  <c:v>3.0452769639115695E-2</c:v>
                </c:pt>
                <c:pt idx="3679">
                  <c:v>3.1884003441506104E-2</c:v>
                </c:pt>
                <c:pt idx="3680">
                  <c:v>3.1884003441506104E-2</c:v>
                </c:pt>
                <c:pt idx="3681">
                  <c:v>3.1884003441506104E-2</c:v>
                </c:pt>
                <c:pt idx="3682">
                  <c:v>2.8788095674421754E-2</c:v>
                </c:pt>
                <c:pt idx="3683">
                  <c:v>2.7063093761137025E-2</c:v>
                </c:pt>
                <c:pt idx="3684">
                  <c:v>2.5816929910335129E-2</c:v>
                </c:pt>
                <c:pt idx="3685">
                  <c:v>2.5975056443841682E-2</c:v>
                </c:pt>
                <c:pt idx="3686">
                  <c:v>2.4994664795197297E-2</c:v>
                </c:pt>
                <c:pt idx="3687">
                  <c:v>2.4994664795197297E-2</c:v>
                </c:pt>
                <c:pt idx="3688">
                  <c:v>2.4994664795197297E-2</c:v>
                </c:pt>
                <c:pt idx="3689">
                  <c:v>2.1090028819800821E-2</c:v>
                </c:pt>
                <c:pt idx="3690">
                  <c:v>2.2487239198802689E-2</c:v>
                </c:pt>
                <c:pt idx="3691">
                  <c:v>2.3480233365017256E-2</c:v>
                </c:pt>
                <c:pt idx="3692">
                  <c:v>2.7125016765189747E-2</c:v>
                </c:pt>
                <c:pt idx="3693">
                  <c:v>2.6479849317604387E-2</c:v>
                </c:pt>
                <c:pt idx="3694">
                  <c:v>2.6479849317604387E-2</c:v>
                </c:pt>
                <c:pt idx="3695">
                  <c:v>2.6479849317604387E-2</c:v>
                </c:pt>
                <c:pt idx="3696">
                  <c:v>2.4238030710241998E-2</c:v>
                </c:pt>
                <c:pt idx="3697">
                  <c:v>2.446050642099129E-2</c:v>
                </c:pt>
                <c:pt idx="3698">
                  <c:v>2.5171591699825635E-2</c:v>
                </c:pt>
                <c:pt idx="3699">
                  <c:v>2.3305755246491588E-2</c:v>
                </c:pt>
                <c:pt idx="3700">
                  <c:v>2.6910829691490501E-2</c:v>
                </c:pt>
                <c:pt idx="3701">
                  <c:v>2.6910829691490501E-2</c:v>
                </c:pt>
                <c:pt idx="3702">
                  <c:v>2.6910829691490501E-2</c:v>
                </c:pt>
                <c:pt idx="3703">
                  <c:v>2.7707872180788073E-2</c:v>
                </c:pt>
                <c:pt idx="3704">
                  <c:v>2.6113186201365601E-2</c:v>
                </c:pt>
                <c:pt idx="3705">
                  <c:v>2.5393007741818852E-2</c:v>
                </c:pt>
                <c:pt idx="3706">
                  <c:v>2.819346435384118E-2</c:v>
                </c:pt>
                <c:pt idx="3707">
                  <c:v>2.4734117433620972E-2</c:v>
                </c:pt>
                <c:pt idx="3708">
                  <c:v>2.4734117433620972E-2</c:v>
                </c:pt>
                <c:pt idx="3709">
                  <c:v>2.4734117433620972E-2</c:v>
                </c:pt>
                <c:pt idx="3710">
                  <c:v>2.5415697564045048E-2</c:v>
                </c:pt>
                <c:pt idx="3711">
                  <c:v>2.7180080612171253E-2</c:v>
                </c:pt>
                <c:pt idx="3712">
                  <c:v>3.0784609739815894E-2</c:v>
                </c:pt>
                <c:pt idx="3713">
                  <c:v>3.4632260832389683E-2</c:v>
                </c:pt>
                <c:pt idx="3714">
                  <c:v>3.4632260832389683E-2</c:v>
                </c:pt>
                <c:pt idx="3715">
                  <c:v>3.4632260832389683E-2</c:v>
                </c:pt>
                <c:pt idx="3716">
                  <c:v>3.4632260832389683E-2</c:v>
                </c:pt>
                <c:pt idx="3717">
                  <c:v>3.4632260832389683E-2</c:v>
                </c:pt>
                <c:pt idx="3718">
                  <c:v>3.4632260832389683E-2</c:v>
                </c:pt>
                <c:pt idx="3719">
                  <c:v>3.4632260832389683E-2</c:v>
                </c:pt>
                <c:pt idx="3720">
                  <c:v>3.4632260832389683E-2</c:v>
                </c:pt>
                <c:pt idx="3721">
                  <c:v>3.4632260832389683E-2</c:v>
                </c:pt>
                <c:pt idx="3722">
                  <c:v>3.4632260832389683E-2</c:v>
                </c:pt>
                <c:pt idx="3723">
                  <c:v>3.4632260832389683E-2</c:v>
                </c:pt>
                <c:pt idx="3724">
                  <c:v>3.6876137947287724E-2</c:v>
                </c:pt>
                <c:pt idx="3725">
                  <c:v>4.1898520369208381E-2</c:v>
                </c:pt>
                <c:pt idx="3726">
                  <c:v>4.147281405458314E-2</c:v>
                </c:pt>
                <c:pt idx="3727">
                  <c:v>3.7319182375477933E-2</c:v>
                </c:pt>
                <c:pt idx="3728">
                  <c:v>3.8451498229206127E-2</c:v>
                </c:pt>
                <c:pt idx="3729">
                  <c:v>3.8451498229206127E-2</c:v>
                </c:pt>
                <c:pt idx="3730">
                  <c:v>3.8451498229206127E-2</c:v>
                </c:pt>
                <c:pt idx="3731">
                  <c:v>3.8066165861762147E-2</c:v>
                </c:pt>
                <c:pt idx="3732">
                  <c:v>3.6335626708048685E-2</c:v>
                </c:pt>
                <c:pt idx="3733">
                  <c:v>3.573863395641641E-2</c:v>
                </c:pt>
                <c:pt idx="3734">
                  <c:v>3.9638377873049691E-2</c:v>
                </c:pt>
                <c:pt idx="3735">
                  <c:v>3.781561734851302E-2</c:v>
                </c:pt>
                <c:pt idx="3736">
                  <c:v>3.781561734851302E-2</c:v>
                </c:pt>
                <c:pt idx="3737">
                  <c:v>3.781561734851302E-2</c:v>
                </c:pt>
                <c:pt idx="3738">
                  <c:v>4.136519970655983E-2</c:v>
                </c:pt>
                <c:pt idx="3739">
                  <c:v>4.1021668351046814E-2</c:v>
                </c:pt>
                <c:pt idx="3740">
                  <c:v>4.0484367552020006E-2</c:v>
                </c:pt>
                <c:pt idx="3741">
                  <c:v>3.7573895462909124E-2</c:v>
                </c:pt>
                <c:pt idx="3742">
                  <c:v>3.3810175538169784E-2</c:v>
                </c:pt>
                <c:pt idx="3743">
                  <c:v>3.3810175538169784E-2</c:v>
                </c:pt>
                <c:pt idx="3744">
                  <c:v>3.3810175538169784E-2</c:v>
                </c:pt>
                <c:pt idx="3745">
                  <c:v>3.1940393014317614E-2</c:v>
                </c:pt>
                <c:pt idx="3746">
                  <c:v>3.1743372244962154E-2</c:v>
                </c:pt>
                <c:pt idx="3747">
                  <c:v>3.2739510025307728E-2</c:v>
                </c:pt>
                <c:pt idx="3748">
                  <c:v>3.3071484182163435E-2</c:v>
                </c:pt>
                <c:pt idx="3749">
                  <c:v>3.1508965973094827E-2</c:v>
                </c:pt>
                <c:pt idx="3750">
                  <c:v>3.1508965973094827E-2</c:v>
                </c:pt>
                <c:pt idx="3751">
                  <c:v>3.1508965973094827E-2</c:v>
                </c:pt>
                <c:pt idx="3752">
                  <c:v>2.9876398198819709E-2</c:v>
                </c:pt>
                <c:pt idx="3753">
                  <c:v>3.1476589437081426E-2</c:v>
                </c:pt>
                <c:pt idx="3754">
                  <c:v>3.3131710543162995E-2</c:v>
                </c:pt>
                <c:pt idx="3755">
                  <c:v>3.459879143004474E-2</c:v>
                </c:pt>
                <c:pt idx="3756">
                  <c:v>3.4433516501543249E-2</c:v>
                </c:pt>
                <c:pt idx="3757">
                  <c:v>3.4433516501543249E-2</c:v>
                </c:pt>
                <c:pt idx="3758">
                  <c:v>3.4433516501543249E-2</c:v>
                </c:pt>
                <c:pt idx="3759">
                  <c:v>3.5362116306021818E-2</c:v>
                </c:pt>
                <c:pt idx="3760">
                  <c:v>3.429062620883816E-2</c:v>
                </c:pt>
                <c:pt idx="3761">
                  <c:v>3.167332614863938E-2</c:v>
                </c:pt>
                <c:pt idx="3762">
                  <c:v>3.4767765075702561E-2</c:v>
                </c:pt>
                <c:pt idx="3763">
                  <c:v>3.4306708468578195E-2</c:v>
                </c:pt>
                <c:pt idx="3764">
                  <c:v>3.4306708468578195E-2</c:v>
                </c:pt>
                <c:pt idx="3765">
                  <c:v>3.4306708468578195E-2</c:v>
                </c:pt>
                <c:pt idx="3766">
                  <c:v>3.6542546081404059E-2</c:v>
                </c:pt>
                <c:pt idx="3767">
                  <c:v>3.6674336689755505E-2</c:v>
                </c:pt>
                <c:pt idx="3768">
                  <c:v>4.0330615408655235E-2</c:v>
                </c:pt>
                <c:pt idx="3769">
                  <c:v>3.9690616567875092E-2</c:v>
                </c:pt>
                <c:pt idx="3770">
                  <c:v>4.0808932271638731E-2</c:v>
                </c:pt>
                <c:pt idx="3771">
                  <c:v>4.0808932271638731E-2</c:v>
                </c:pt>
                <c:pt idx="3772">
                  <c:v>4.0808932271638731E-2</c:v>
                </c:pt>
                <c:pt idx="3773">
                  <c:v>3.9767411939602204E-2</c:v>
                </c:pt>
                <c:pt idx="3774">
                  <c:v>3.877997120960186E-2</c:v>
                </c:pt>
                <c:pt idx="3775">
                  <c:v>3.8851966552143735E-2</c:v>
                </c:pt>
                <c:pt idx="3776">
                  <c:v>3.8539599605340147E-2</c:v>
                </c:pt>
                <c:pt idx="3777">
                  <c:v>3.9192836677338971E-2</c:v>
                </c:pt>
                <c:pt idx="3778">
                  <c:v>3.9192836677338971E-2</c:v>
                </c:pt>
                <c:pt idx="3779">
                  <c:v>3.9192836677338971E-2</c:v>
                </c:pt>
                <c:pt idx="3780">
                  <c:v>3.7883762363316364E-2</c:v>
                </c:pt>
                <c:pt idx="3781">
                  <c:v>4.5680152555591991E-2</c:v>
                </c:pt>
                <c:pt idx="3782">
                  <c:v>4.5489693324939906E-2</c:v>
                </c:pt>
                <c:pt idx="3783">
                  <c:v>4.5656668262297417E-2</c:v>
                </c:pt>
                <c:pt idx="3784">
                  <c:v>4.4712920790725308E-2</c:v>
                </c:pt>
                <c:pt idx="3785">
                  <c:v>4.4712920790725308E-2</c:v>
                </c:pt>
                <c:pt idx="3786">
                  <c:v>4.4712920790725308E-2</c:v>
                </c:pt>
                <c:pt idx="3787">
                  <c:v>4.4501737991490264E-2</c:v>
                </c:pt>
                <c:pt idx="3788">
                  <c:v>4.4893198377866983E-2</c:v>
                </c:pt>
                <c:pt idx="3789">
                  <c:v>4.9038634384480417E-2</c:v>
                </c:pt>
                <c:pt idx="3790">
                  <c:v>4.6774741927176899E-2</c:v>
                </c:pt>
                <c:pt idx="3791">
                  <c:v>4.7441908656859599E-2</c:v>
                </c:pt>
                <c:pt idx="3792">
                  <c:v>4.7441908656859599E-2</c:v>
                </c:pt>
                <c:pt idx="3793">
                  <c:v>4.7441908656859599E-2</c:v>
                </c:pt>
                <c:pt idx="3794">
                  <c:v>4.8959185324781607E-2</c:v>
                </c:pt>
                <c:pt idx="3795">
                  <c:v>4.8170480059558929E-2</c:v>
                </c:pt>
                <c:pt idx="3796">
                  <c:v>4.9670178543295807E-2</c:v>
                </c:pt>
                <c:pt idx="3797">
                  <c:v>4.7442128027181507E-2</c:v>
                </c:pt>
                <c:pt idx="3798">
                  <c:v>4.5544170195743416E-2</c:v>
                </c:pt>
                <c:pt idx="3799">
                  <c:v>4.5544170195743416E-2</c:v>
                </c:pt>
                <c:pt idx="3800">
                  <c:v>4.5544170195743416E-2</c:v>
                </c:pt>
                <c:pt idx="3801">
                  <c:v>4.4394657904591073E-2</c:v>
                </c:pt>
                <c:pt idx="3802">
                  <c:v>4.4902977913725883E-2</c:v>
                </c:pt>
                <c:pt idx="3803">
                  <c:v>4.3326526918454178E-2</c:v>
                </c:pt>
                <c:pt idx="3804">
                  <c:v>3.7296918008788427E-2</c:v>
                </c:pt>
                <c:pt idx="3805">
                  <c:v>3.7035799833963323E-2</c:v>
                </c:pt>
                <c:pt idx="3806">
                  <c:v>3.7035799833963323E-2</c:v>
                </c:pt>
                <c:pt idx="3807">
                  <c:v>3.7035799833963323E-2</c:v>
                </c:pt>
                <c:pt idx="3808">
                  <c:v>3.7035799833963323E-2</c:v>
                </c:pt>
                <c:pt idx="3809">
                  <c:v>3.9459558680943974E-2</c:v>
                </c:pt>
                <c:pt idx="3810">
                  <c:v>4.0363649347085917E-2</c:v>
                </c:pt>
                <c:pt idx="3811">
                  <c:v>4.2826164493660945E-2</c:v>
                </c:pt>
                <c:pt idx="3812">
                  <c:v>4.3053969146467419E-2</c:v>
                </c:pt>
                <c:pt idx="3813">
                  <c:v>4.3053969146467419E-2</c:v>
                </c:pt>
                <c:pt idx="3814">
                  <c:v>4.3053969146467419E-2</c:v>
                </c:pt>
                <c:pt idx="3815">
                  <c:v>4.7065939878036089E-2</c:v>
                </c:pt>
                <c:pt idx="3816">
                  <c:v>4.6535877659988123E-2</c:v>
                </c:pt>
                <c:pt idx="3817">
                  <c:v>4.8586576857111319E-2</c:v>
                </c:pt>
                <c:pt idx="3818">
                  <c:v>4.725130211737405E-2</c:v>
                </c:pt>
                <c:pt idx="3819">
                  <c:v>4.7262436670469476E-2</c:v>
                </c:pt>
                <c:pt idx="3820">
                  <c:v>4.7262436670469476E-2</c:v>
                </c:pt>
                <c:pt idx="3821">
                  <c:v>4.7262436670469476E-2</c:v>
                </c:pt>
                <c:pt idx="3822">
                  <c:v>4.6240893035200292E-2</c:v>
                </c:pt>
                <c:pt idx="3823">
                  <c:v>4.4700166743213865E-2</c:v>
                </c:pt>
                <c:pt idx="3824">
                  <c:v>5.2023256043497224E-2</c:v>
                </c:pt>
                <c:pt idx="3825">
                  <c:v>5.448642660129166E-2</c:v>
                </c:pt>
                <c:pt idx="3826">
                  <c:v>5.2176200440894993E-2</c:v>
                </c:pt>
                <c:pt idx="3827">
                  <c:v>5.2176200440894993E-2</c:v>
                </c:pt>
                <c:pt idx="3828">
                  <c:v>5.2176200440894993E-2</c:v>
                </c:pt>
                <c:pt idx="3829">
                  <c:v>5.7731819488242242E-2</c:v>
                </c:pt>
                <c:pt idx="3830">
                  <c:v>5.6026440439238212E-2</c:v>
                </c:pt>
                <c:pt idx="3831">
                  <c:v>5.2927429988217867E-2</c:v>
                </c:pt>
                <c:pt idx="3832">
                  <c:v>4.9917218740201608E-2</c:v>
                </c:pt>
                <c:pt idx="3833">
                  <c:v>4.9087651773928709E-2</c:v>
                </c:pt>
                <c:pt idx="3834">
                  <c:v>4.9087651773928709E-2</c:v>
                </c:pt>
                <c:pt idx="3835">
                  <c:v>4.9087651773928709E-2</c:v>
                </c:pt>
                <c:pt idx="3836">
                  <c:v>5.0582887247373587E-2</c:v>
                </c:pt>
                <c:pt idx="3837">
                  <c:v>5.3104110381476999E-2</c:v>
                </c:pt>
                <c:pt idx="3838">
                  <c:v>5.4171353914125309E-2</c:v>
                </c:pt>
                <c:pt idx="3839">
                  <c:v>5.3882217195764026E-2</c:v>
                </c:pt>
                <c:pt idx="3840">
                  <c:v>5.5374636055277926E-2</c:v>
                </c:pt>
                <c:pt idx="3841">
                  <c:v>5.5374636055277926E-2</c:v>
                </c:pt>
                <c:pt idx="3842">
                  <c:v>5.5374636055277926E-2</c:v>
                </c:pt>
                <c:pt idx="3843">
                  <c:v>5.5582025396947454E-2</c:v>
                </c:pt>
                <c:pt idx="3844">
                  <c:v>4.9452657730630789E-2</c:v>
                </c:pt>
                <c:pt idx="3845">
                  <c:v>4.7095868100351046E-2</c:v>
                </c:pt>
                <c:pt idx="3846">
                  <c:v>4.3952251932590336E-2</c:v>
                </c:pt>
                <c:pt idx="3847">
                  <c:v>4.3952251932590336E-2</c:v>
                </c:pt>
                <c:pt idx="3848">
                  <c:v>4.3952251932590336E-2</c:v>
                </c:pt>
                <c:pt idx="3849">
                  <c:v>4.3952251932590336E-2</c:v>
                </c:pt>
                <c:pt idx="3850">
                  <c:v>4.3952251932590336E-2</c:v>
                </c:pt>
                <c:pt idx="3851">
                  <c:v>4.3952251932590336E-2</c:v>
                </c:pt>
                <c:pt idx="3852">
                  <c:v>4.3952251932590336E-2</c:v>
                </c:pt>
                <c:pt idx="3853">
                  <c:v>4.3952251932590336E-2</c:v>
                </c:pt>
                <c:pt idx="3854">
                  <c:v>4.3952251932590336E-2</c:v>
                </c:pt>
                <c:pt idx="3855">
                  <c:v>4.3952251932590336E-2</c:v>
                </c:pt>
                <c:pt idx="3856">
                  <c:v>4.3952251932590336E-2</c:v>
                </c:pt>
                <c:pt idx="3857">
                  <c:v>4.3316724807765383E-2</c:v>
                </c:pt>
                <c:pt idx="3858">
                  <c:v>4.2515187722572123E-2</c:v>
                </c:pt>
                <c:pt idx="3859">
                  <c:v>3.9111898895322406E-2</c:v>
                </c:pt>
                <c:pt idx="3860">
                  <c:v>3.738228110307984E-2</c:v>
                </c:pt>
                <c:pt idx="3861">
                  <c:v>3.7322275152513518E-2</c:v>
                </c:pt>
                <c:pt idx="3862">
                  <c:v>3.7322275152513518E-2</c:v>
                </c:pt>
                <c:pt idx="3863">
                  <c:v>3.7322275152513518E-2</c:v>
                </c:pt>
                <c:pt idx="3864">
                  <c:v>3.8618273814403414E-2</c:v>
                </c:pt>
                <c:pt idx="3865">
                  <c:v>3.6014482410456017E-2</c:v>
                </c:pt>
                <c:pt idx="3866">
                  <c:v>3.8520259000145773E-2</c:v>
                </c:pt>
                <c:pt idx="3867">
                  <c:v>3.4601058110617533E-2</c:v>
                </c:pt>
                <c:pt idx="3868">
                  <c:v>3.1809443174816709E-2</c:v>
                </c:pt>
                <c:pt idx="3869">
                  <c:v>3.1809443174816709E-2</c:v>
                </c:pt>
                <c:pt idx="3870">
                  <c:v>3.1809443174816709E-2</c:v>
                </c:pt>
                <c:pt idx="3871">
                  <c:v>2.9005242863535008E-2</c:v>
                </c:pt>
                <c:pt idx="3872">
                  <c:v>2.3691637855867254E-2</c:v>
                </c:pt>
                <c:pt idx="3873">
                  <c:v>2.2515925492720079E-2</c:v>
                </c:pt>
                <c:pt idx="3874">
                  <c:v>2.0429445767533916E-2</c:v>
                </c:pt>
                <c:pt idx="3875">
                  <c:v>2.0053023303048367E-2</c:v>
                </c:pt>
                <c:pt idx="3876">
                  <c:v>2.0053023303048367E-2</c:v>
                </c:pt>
                <c:pt idx="3877">
                  <c:v>2.0053023303048367E-2</c:v>
                </c:pt>
                <c:pt idx="3878">
                  <c:v>1.6015919644180032E-2</c:v>
                </c:pt>
                <c:pt idx="3879">
                  <c:v>1.6949189770382067E-2</c:v>
                </c:pt>
                <c:pt idx="3880">
                  <c:v>1.8916144891741538E-2</c:v>
                </c:pt>
                <c:pt idx="3881">
                  <c:v>1.9564115026339257E-2</c:v>
                </c:pt>
                <c:pt idx="3882">
                  <c:v>1.7632543226967834E-2</c:v>
                </c:pt>
                <c:pt idx="3883">
                  <c:v>1.7632543226967834E-2</c:v>
                </c:pt>
                <c:pt idx="3884">
                  <c:v>1.7632543226967834E-2</c:v>
                </c:pt>
                <c:pt idx="3885">
                  <c:v>1.7341944436263135E-2</c:v>
                </c:pt>
                <c:pt idx="3886">
                  <c:v>1.8198348853060597E-2</c:v>
                </c:pt>
                <c:pt idx="3887">
                  <c:v>1.7526451767501117E-2</c:v>
                </c:pt>
                <c:pt idx="3888">
                  <c:v>1.2508733871091082E-2</c:v>
                </c:pt>
                <c:pt idx="3889">
                  <c:v>1.6219884804898332E-2</c:v>
                </c:pt>
                <c:pt idx="3890">
                  <c:v>1.6219884804898332E-2</c:v>
                </c:pt>
                <c:pt idx="3891">
                  <c:v>1.6219884804898332E-2</c:v>
                </c:pt>
                <c:pt idx="3892">
                  <c:v>1.7139253661790033E-2</c:v>
                </c:pt>
                <c:pt idx="3893">
                  <c:v>1.5904933445260228E-2</c:v>
                </c:pt>
                <c:pt idx="3894">
                  <c:v>1.7171405493316416E-2</c:v>
                </c:pt>
                <c:pt idx="3895">
                  <c:v>1.4079956609829858E-2</c:v>
                </c:pt>
                <c:pt idx="3896">
                  <c:v>7.5755092802956003E-3</c:v>
                </c:pt>
                <c:pt idx="3897">
                  <c:v>7.5755092802956003E-3</c:v>
                </c:pt>
                <c:pt idx="3898">
                  <c:v>7.5755092802956003E-3</c:v>
                </c:pt>
                <c:pt idx="3899">
                  <c:v>2.2083687816857323E-3</c:v>
                </c:pt>
                <c:pt idx="3900">
                  <c:v>2.7111628978303548E-3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8.8635604369891041E-4</c:v>
                </c:pt>
                <c:pt idx="3909">
                  <c:v>2.9630561818365653E-3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7.0249073055173028E-4</c:v>
                </c:pt>
                <c:pt idx="3915">
                  <c:v>0</c:v>
                </c:pt>
                <c:pt idx="3916">
                  <c:v>1.4523284539558201E-4</c:v>
                </c:pt>
                <c:pt idx="3917">
                  <c:v>6.7613239956776372E-4</c:v>
                </c:pt>
                <c:pt idx="3918">
                  <c:v>6.7613239956776372E-4</c:v>
                </c:pt>
                <c:pt idx="3919">
                  <c:v>6.7613239956776372E-4</c:v>
                </c:pt>
                <c:pt idx="3920">
                  <c:v>6.0902994957979795E-3</c:v>
                </c:pt>
                <c:pt idx="3921">
                  <c:v>1.3717143859294678E-2</c:v>
                </c:pt>
                <c:pt idx="3922">
                  <c:v>1.0807432754090018E-2</c:v>
                </c:pt>
                <c:pt idx="3923">
                  <c:v>9.8866148097184192E-3</c:v>
                </c:pt>
                <c:pt idx="3924">
                  <c:v>4.8977076570789757E-3</c:v>
                </c:pt>
                <c:pt idx="3925">
                  <c:v>4.8977076570789757E-3</c:v>
                </c:pt>
                <c:pt idx="3926">
                  <c:v>4.8977076570789757E-3</c:v>
                </c:pt>
                <c:pt idx="3927">
                  <c:v>4.5915964017707589E-3</c:v>
                </c:pt>
                <c:pt idx="3928">
                  <c:v>5.457452874947033E-3</c:v>
                </c:pt>
                <c:pt idx="3929">
                  <c:v>5.457452874947033E-3</c:v>
                </c:pt>
                <c:pt idx="3930">
                  <c:v>5.457452874947033E-3</c:v>
                </c:pt>
                <c:pt idx="3931">
                  <c:v>5.457452874947033E-3</c:v>
                </c:pt>
                <c:pt idx="3932">
                  <c:v>5.457452874947033E-3</c:v>
                </c:pt>
                <c:pt idx="3933">
                  <c:v>5.457452874947033E-3</c:v>
                </c:pt>
                <c:pt idx="3934">
                  <c:v>3.1529785067876404E-3</c:v>
                </c:pt>
                <c:pt idx="3935">
                  <c:v>2.0412273381378299E-3</c:v>
                </c:pt>
                <c:pt idx="3936">
                  <c:v>4.3354569903163442E-3</c:v>
                </c:pt>
                <c:pt idx="3937">
                  <c:v>2.6636667270210079E-3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1.4894972954113683E-3</c:v>
                </c:pt>
                <c:pt idx="3942">
                  <c:v>2.1401690545942431E-3</c:v>
                </c:pt>
                <c:pt idx="3943">
                  <c:v>2.0137473313669441E-3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4.1576191387521222E-3</c:v>
                </c:pt>
                <c:pt idx="3950">
                  <c:v>2.9846396115621454E-3</c:v>
                </c:pt>
                <c:pt idx="3951">
                  <c:v>1.1196792611097739E-2</c:v>
                </c:pt>
                <c:pt idx="3952">
                  <c:v>1.6182071501092743E-2</c:v>
                </c:pt>
                <c:pt idx="3953">
                  <c:v>1.6182071501092743E-2</c:v>
                </c:pt>
                <c:pt idx="3954">
                  <c:v>1.6182071501092743E-2</c:v>
                </c:pt>
                <c:pt idx="3955">
                  <c:v>1.3321454237218866E-2</c:v>
                </c:pt>
                <c:pt idx="3956">
                  <c:v>1.4954179301793769E-2</c:v>
                </c:pt>
                <c:pt idx="3957">
                  <c:v>1.3082520469369197E-2</c:v>
                </c:pt>
                <c:pt idx="3958">
                  <c:v>1.6402048272408876E-2</c:v>
                </c:pt>
                <c:pt idx="3959">
                  <c:v>1.6195943942588609E-2</c:v>
                </c:pt>
                <c:pt idx="3960">
                  <c:v>1.6195943942588609E-2</c:v>
                </c:pt>
                <c:pt idx="3961">
                  <c:v>1.6195943942588609E-2</c:v>
                </c:pt>
                <c:pt idx="3962">
                  <c:v>1.7790140478991523E-2</c:v>
                </c:pt>
                <c:pt idx="3963">
                  <c:v>1.369830578984732E-2</c:v>
                </c:pt>
                <c:pt idx="3964">
                  <c:v>1.5536924793069451E-2</c:v>
                </c:pt>
                <c:pt idx="3965">
                  <c:v>1.2132152758980164E-2</c:v>
                </c:pt>
                <c:pt idx="3966">
                  <c:v>1.3556189259586349E-2</c:v>
                </c:pt>
                <c:pt idx="3967">
                  <c:v>1.3556189259586349E-2</c:v>
                </c:pt>
                <c:pt idx="3968">
                  <c:v>1.3556189259586349E-2</c:v>
                </c:pt>
                <c:pt idx="3969">
                  <c:v>1.3556189259586349E-2</c:v>
                </c:pt>
                <c:pt idx="3970">
                  <c:v>2.2840021480895367E-2</c:v>
                </c:pt>
                <c:pt idx="3971">
                  <c:v>2.1750716235289347E-2</c:v>
                </c:pt>
                <c:pt idx="3972">
                  <c:v>2.2524901281166021E-2</c:v>
                </c:pt>
                <c:pt idx="3973">
                  <c:v>2.1028060957128281E-2</c:v>
                </c:pt>
                <c:pt idx="3974">
                  <c:v>2.1028060957128281E-2</c:v>
                </c:pt>
                <c:pt idx="3975">
                  <c:v>2.1028060957128281E-2</c:v>
                </c:pt>
                <c:pt idx="3976">
                  <c:v>2.1237556018375181E-2</c:v>
                </c:pt>
                <c:pt idx="3977">
                  <c:v>2.0183882623562521E-2</c:v>
                </c:pt>
                <c:pt idx="3978">
                  <c:v>1.983427118046388E-2</c:v>
                </c:pt>
                <c:pt idx="3979">
                  <c:v>1.9056252331614676E-2</c:v>
                </c:pt>
                <c:pt idx="3980">
                  <c:v>1.8419384356098134E-2</c:v>
                </c:pt>
                <c:pt idx="3981">
                  <c:v>1.8419384356098134E-2</c:v>
                </c:pt>
                <c:pt idx="3982">
                  <c:v>1.8419384356098134E-2</c:v>
                </c:pt>
                <c:pt idx="3983">
                  <c:v>2.3448027475625244E-2</c:v>
                </c:pt>
                <c:pt idx="3984">
                  <c:v>2.426659704589984E-2</c:v>
                </c:pt>
                <c:pt idx="3985">
                  <c:v>2.4099236852158978E-2</c:v>
                </c:pt>
                <c:pt idx="3986">
                  <c:v>2.647898803646509E-2</c:v>
                </c:pt>
                <c:pt idx="3987">
                  <c:v>2.3252581240760462E-2</c:v>
                </c:pt>
                <c:pt idx="3988">
                  <c:v>2.3252581240760462E-2</c:v>
                </c:pt>
                <c:pt idx="3989">
                  <c:v>2.3252581240760462E-2</c:v>
                </c:pt>
                <c:pt idx="3990">
                  <c:v>2.2609749502722765E-2</c:v>
                </c:pt>
                <c:pt idx="3991">
                  <c:v>2.2411374565413311E-2</c:v>
                </c:pt>
                <c:pt idx="3992">
                  <c:v>2.0857466308563333E-2</c:v>
                </c:pt>
                <c:pt idx="3993">
                  <c:v>2.0837268958243893E-2</c:v>
                </c:pt>
                <c:pt idx="3994">
                  <c:v>2.1447833158375285E-2</c:v>
                </c:pt>
                <c:pt idx="3995">
                  <c:v>2.1447833158375285E-2</c:v>
                </c:pt>
                <c:pt idx="3996">
                  <c:v>2.1447833158375285E-2</c:v>
                </c:pt>
                <c:pt idx="3997">
                  <c:v>2.3434703413639513E-2</c:v>
                </c:pt>
                <c:pt idx="3998">
                  <c:v>2.1648111702049944E-2</c:v>
                </c:pt>
                <c:pt idx="3999">
                  <c:v>2.0404803063219012E-2</c:v>
                </c:pt>
                <c:pt idx="4000">
                  <c:v>1.6327995089045477E-2</c:v>
                </c:pt>
                <c:pt idx="4001">
                  <c:v>1.4083807086060052E-2</c:v>
                </c:pt>
                <c:pt idx="4002">
                  <c:v>1.4083807086060052E-2</c:v>
                </c:pt>
                <c:pt idx="4003">
                  <c:v>1.4083807086060052E-2</c:v>
                </c:pt>
                <c:pt idx="4004">
                  <c:v>1.3699113866954105E-2</c:v>
                </c:pt>
                <c:pt idx="4005">
                  <c:v>9.0609001503711983E-3</c:v>
                </c:pt>
                <c:pt idx="4006">
                  <c:v>5.3510494805166786E-3</c:v>
                </c:pt>
                <c:pt idx="4007">
                  <c:v>4.1257918595924981E-3</c:v>
                </c:pt>
                <c:pt idx="4008">
                  <c:v>9.2747713396605924E-3</c:v>
                </c:pt>
                <c:pt idx="4009">
                  <c:v>9.2747713396605924E-3</c:v>
                </c:pt>
                <c:pt idx="4010">
                  <c:v>9.2747713396605924E-3</c:v>
                </c:pt>
                <c:pt idx="4011">
                  <c:v>1.0942721840462188E-2</c:v>
                </c:pt>
                <c:pt idx="4012">
                  <c:v>1.6729194306748685E-2</c:v>
                </c:pt>
                <c:pt idx="4013">
                  <c:v>1.4918911015101344E-2</c:v>
                </c:pt>
                <c:pt idx="4014">
                  <c:v>2.2685812051259413E-2</c:v>
                </c:pt>
                <c:pt idx="4015">
                  <c:v>2.0464671068175067E-2</c:v>
                </c:pt>
                <c:pt idx="4016">
                  <c:v>2.0464671068175067E-2</c:v>
                </c:pt>
                <c:pt idx="4017">
                  <c:v>2.0464671068175067E-2</c:v>
                </c:pt>
                <c:pt idx="4018">
                  <c:v>2.01765089303928E-2</c:v>
                </c:pt>
                <c:pt idx="4019">
                  <c:v>2.1375664997203225E-2</c:v>
                </c:pt>
                <c:pt idx="4020">
                  <c:v>1.3992933115582695E-2</c:v>
                </c:pt>
                <c:pt idx="4021">
                  <c:v>1.3227749526465438E-2</c:v>
                </c:pt>
                <c:pt idx="4022">
                  <c:v>1.4149578193553114E-2</c:v>
                </c:pt>
                <c:pt idx="4023">
                  <c:v>1.4149578193553114E-2</c:v>
                </c:pt>
                <c:pt idx="4024">
                  <c:v>1.4149578193553114E-2</c:v>
                </c:pt>
                <c:pt idx="4025">
                  <c:v>2.3221364804081879E-2</c:v>
                </c:pt>
                <c:pt idx="4026">
                  <c:v>2.5403349118625851E-2</c:v>
                </c:pt>
                <c:pt idx="4027">
                  <c:v>2.4368075130464573E-2</c:v>
                </c:pt>
                <c:pt idx="4028">
                  <c:v>2.4447990542992515E-2</c:v>
                </c:pt>
                <c:pt idx="4029">
                  <c:v>2.3401375219126219E-2</c:v>
                </c:pt>
                <c:pt idx="4030">
                  <c:v>2.3401375219126219E-2</c:v>
                </c:pt>
                <c:pt idx="4031">
                  <c:v>2.3401375219126219E-2</c:v>
                </c:pt>
                <c:pt idx="4032">
                  <c:v>2.2901914247146937E-2</c:v>
                </c:pt>
                <c:pt idx="4033">
                  <c:v>2.010105838864551E-2</c:v>
                </c:pt>
                <c:pt idx="4034">
                  <c:v>2.2360371066506346E-2</c:v>
                </c:pt>
                <c:pt idx="4035">
                  <c:v>2.061992546194813E-2</c:v>
                </c:pt>
                <c:pt idx="4036">
                  <c:v>2.0031461615285462E-2</c:v>
                </c:pt>
                <c:pt idx="4037">
                  <c:v>2.0031461615285462E-2</c:v>
                </c:pt>
                <c:pt idx="4038">
                  <c:v>2.0031461615285462E-2</c:v>
                </c:pt>
                <c:pt idx="4039">
                  <c:v>1.6543165789190573E-2</c:v>
                </c:pt>
                <c:pt idx="4040">
                  <c:v>1.767447175252812E-2</c:v>
                </c:pt>
                <c:pt idx="4041">
                  <c:v>1.7846662820688031E-2</c:v>
                </c:pt>
                <c:pt idx="4042">
                  <c:v>1.8612857839834462E-2</c:v>
                </c:pt>
                <c:pt idx="4043">
                  <c:v>1.8168903004837977E-2</c:v>
                </c:pt>
                <c:pt idx="4044">
                  <c:v>1.8168903004837977E-2</c:v>
                </c:pt>
                <c:pt idx="4045">
                  <c:v>1.8168903004837977E-2</c:v>
                </c:pt>
                <c:pt idx="4046">
                  <c:v>1.6529023263817888E-2</c:v>
                </c:pt>
                <c:pt idx="4047">
                  <c:v>1.8042938705727485E-2</c:v>
                </c:pt>
                <c:pt idx="4048">
                  <c:v>1.9607077828286856E-2</c:v>
                </c:pt>
                <c:pt idx="4049">
                  <c:v>2.0116736575115368E-2</c:v>
                </c:pt>
                <c:pt idx="4050">
                  <c:v>1.7714705657028595E-2</c:v>
                </c:pt>
                <c:pt idx="4051">
                  <c:v>1.7714705657028595E-2</c:v>
                </c:pt>
                <c:pt idx="4052">
                  <c:v>1.7714705657028595E-2</c:v>
                </c:pt>
                <c:pt idx="4053">
                  <c:v>2.2667545681260948E-2</c:v>
                </c:pt>
                <c:pt idx="4054">
                  <c:v>2.106577428008416E-2</c:v>
                </c:pt>
                <c:pt idx="4055">
                  <c:v>2.4184603686656758E-2</c:v>
                </c:pt>
                <c:pt idx="4056">
                  <c:v>2.1729349862980585E-2</c:v>
                </c:pt>
                <c:pt idx="4057">
                  <c:v>2.2833627079907881E-2</c:v>
                </c:pt>
                <c:pt idx="4058">
                  <c:v>2.2833627079907881E-2</c:v>
                </c:pt>
                <c:pt idx="4059">
                  <c:v>2.2833627079907881E-2</c:v>
                </c:pt>
                <c:pt idx="4060">
                  <c:v>2.7405249459812153E-2</c:v>
                </c:pt>
                <c:pt idx="4061">
                  <c:v>2.5609675373125196E-2</c:v>
                </c:pt>
                <c:pt idx="4062">
                  <c:v>2.4478442861989635E-2</c:v>
                </c:pt>
                <c:pt idx="4063">
                  <c:v>2.6171604865451337E-2</c:v>
                </c:pt>
                <c:pt idx="4064">
                  <c:v>2.3344508823473165E-2</c:v>
                </c:pt>
                <c:pt idx="4065">
                  <c:v>2.3344508823473165E-2</c:v>
                </c:pt>
                <c:pt idx="4066">
                  <c:v>2.3344508823473165E-2</c:v>
                </c:pt>
                <c:pt idx="4067">
                  <c:v>2.3344508823473165E-2</c:v>
                </c:pt>
                <c:pt idx="4068">
                  <c:v>2.3344508823473165E-2</c:v>
                </c:pt>
                <c:pt idx="4069">
                  <c:v>2.2679060125142869E-2</c:v>
                </c:pt>
                <c:pt idx="4070">
                  <c:v>2.1400509612364171E-2</c:v>
                </c:pt>
                <c:pt idx="4071">
                  <c:v>1.7722368912976627E-2</c:v>
                </c:pt>
                <c:pt idx="4072">
                  <c:v>1.7722368912976627E-2</c:v>
                </c:pt>
                <c:pt idx="4073">
                  <c:v>1.7722368912976627E-2</c:v>
                </c:pt>
                <c:pt idx="4074">
                  <c:v>1.4892031906418635E-2</c:v>
                </c:pt>
                <c:pt idx="4075">
                  <c:v>5.0895062878216768E-3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2.4770954052736993E-2</c:v>
                </c:pt>
                <c:pt idx="4091">
                  <c:v>1.8716749763156626E-2</c:v>
                </c:pt>
                <c:pt idx="4092">
                  <c:v>2.2076077534973537E-2</c:v>
                </c:pt>
                <c:pt idx="4093">
                  <c:v>2.2076077534973537E-2</c:v>
                </c:pt>
                <c:pt idx="4094">
                  <c:v>2.2076077534973537E-2</c:v>
                </c:pt>
                <c:pt idx="4095">
                  <c:v>1.6013568209850226E-2</c:v>
                </c:pt>
                <c:pt idx="4096">
                  <c:v>2.2172096761821747E-2</c:v>
                </c:pt>
                <c:pt idx="4097">
                  <c:v>2.0166265636784586E-2</c:v>
                </c:pt>
                <c:pt idx="4098">
                  <c:v>2.1618297506285744E-2</c:v>
                </c:pt>
                <c:pt idx="4099">
                  <c:v>1.0718664207466144E-2</c:v>
                </c:pt>
                <c:pt idx="4100">
                  <c:v>1.0718664207466144E-2</c:v>
                </c:pt>
                <c:pt idx="4101">
                  <c:v>1.0718664207466144E-2</c:v>
                </c:pt>
                <c:pt idx="4102">
                  <c:v>7.5521523865113016E-3</c:v>
                </c:pt>
                <c:pt idx="4103">
                  <c:v>6.5084266314968664E-3</c:v>
                </c:pt>
                <c:pt idx="4104">
                  <c:v>4.2190990744731538E-3</c:v>
                </c:pt>
                <c:pt idx="4105">
                  <c:v>9.4119076667279478E-3</c:v>
                </c:pt>
                <c:pt idx="4106">
                  <c:v>7.5032033280197918E-3</c:v>
                </c:pt>
                <c:pt idx="4107">
                  <c:v>7.5032033280197918E-3</c:v>
                </c:pt>
                <c:pt idx="4108">
                  <c:v>7.5032033280197918E-3</c:v>
                </c:pt>
                <c:pt idx="4109">
                  <c:v>6.2985824172390181E-3</c:v>
                </c:pt>
                <c:pt idx="4110">
                  <c:v>5.9565649254539332E-3</c:v>
                </c:pt>
                <c:pt idx="4111">
                  <c:v>5.447575012993533E-3</c:v>
                </c:pt>
                <c:pt idx="4112">
                  <c:v>7.0242844875115784E-3</c:v>
                </c:pt>
                <c:pt idx="4113">
                  <c:v>8.3290064172379941E-3</c:v>
                </c:pt>
                <c:pt idx="4114">
                  <c:v>8.3290064172379941E-3</c:v>
                </c:pt>
                <c:pt idx="4115">
                  <c:v>8.3290064172379941E-3</c:v>
                </c:pt>
                <c:pt idx="4116">
                  <c:v>6.8405878805756215E-3</c:v>
                </c:pt>
                <c:pt idx="4117">
                  <c:v>3.5902249902763916E-4</c:v>
                </c:pt>
                <c:pt idx="4118">
                  <c:v>2.3770531671705175E-3</c:v>
                </c:pt>
                <c:pt idx="4119">
                  <c:v>0</c:v>
                </c:pt>
                <c:pt idx="4120">
                  <c:v>1.6175627587536878E-3</c:v>
                </c:pt>
                <c:pt idx="4121">
                  <c:v>1.6175627587536878E-3</c:v>
                </c:pt>
                <c:pt idx="4122">
                  <c:v>1.6175627587536878E-3</c:v>
                </c:pt>
                <c:pt idx="4123">
                  <c:v>0</c:v>
                </c:pt>
                <c:pt idx="4124">
                  <c:v>6.657149568228049E-3</c:v>
                </c:pt>
                <c:pt idx="4125">
                  <c:v>5.5188019912004727E-3</c:v>
                </c:pt>
                <c:pt idx="4126">
                  <c:v>1.4795217491244239E-2</c:v>
                </c:pt>
                <c:pt idx="4127">
                  <c:v>1.8783775303432226E-2</c:v>
                </c:pt>
                <c:pt idx="4128">
                  <c:v>1.8783775303432226E-2</c:v>
                </c:pt>
                <c:pt idx="4129">
                  <c:v>1.8783775303432226E-2</c:v>
                </c:pt>
                <c:pt idx="4130">
                  <c:v>1.6820471698810513E-2</c:v>
                </c:pt>
                <c:pt idx="4131">
                  <c:v>1.1424742919446729E-2</c:v>
                </c:pt>
                <c:pt idx="4132">
                  <c:v>1.066566004231817E-2</c:v>
                </c:pt>
                <c:pt idx="4133">
                  <c:v>6.9902504414766087E-3</c:v>
                </c:pt>
                <c:pt idx="4134">
                  <c:v>1.1135859800546655E-2</c:v>
                </c:pt>
                <c:pt idx="4135">
                  <c:v>1.1135859800546655E-2</c:v>
                </c:pt>
                <c:pt idx="4136">
                  <c:v>1.1135859800546655E-2</c:v>
                </c:pt>
                <c:pt idx="4137">
                  <c:v>1.6299997814881229E-2</c:v>
                </c:pt>
                <c:pt idx="4138">
                  <c:v>1.9880171064626251E-2</c:v>
                </c:pt>
                <c:pt idx="4139">
                  <c:v>1.3697631314449454E-2</c:v>
                </c:pt>
                <c:pt idx="4140">
                  <c:v>1.6571080968660112E-2</c:v>
                </c:pt>
                <c:pt idx="4141">
                  <c:v>1.1505518413274074E-2</c:v>
                </c:pt>
                <c:pt idx="4142">
                  <c:v>1.1505518413274074E-2</c:v>
                </c:pt>
                <c:pt idx="4143">
                  <c:v>1.1505518413274074E-2</c:v>
                </c:pt>
                <c:pt idx="4144">
                  <c:v>1.1244275509876278E-2</c:v>
                </c:pt>
                <c:pt idx="4145">
                  <c:v>8.5628700033910654E-3</c:v>
                </c:pt>
                <c:pt idx="4146">
                  <c:v>9.7288936199702025E-3</c:v>
                </c:pt>
                <c:pt idx="4147">
                  <c:v>1.0192775886812E-2</c:v>
                </c:pt>
                <c:pt idx="4148">
                  <c:v>8.1725143413612367E-3</c:v>
                </c:pt>
                <c:pt idx="4149">
                  <c:v>8.1725143413612367E-3</c:v>
                </c:pt>
                <c:pt idx="4150">
                  <c:v>8.1725143413612367E-3</c:v>
                </c:pt>
                <c:pt idx="4151">
                  <c:v>6.9549891565932054E-3</c:v>
                </c:pt>
                <c:pt idx="4152">
                  <c:v>3.2185967955777883E-3</c:v>
                </c:pt>
                <c:pt idx="4153">
                  <c:v>1.7227980309980628E-3</c:v>
                </c:pt>
                <c:pt idx="4154">
                  <c:v>0</c:v>
                </c:pt>
                <c:pt idx="4155">
                  <c:v>7.2551396040111404E-3</c:v>
                </c:pt>
                <c:pt idx="4156">
                  <c:v>7.2551396040111404E-3</c:v>
                </c:pt>
                <c:pt idx="4157">
                  <c:v>7.2551396040111404E-3</c:v>
                </c:pt>
                <c:pt idx="4158">
                  <c:v>1.0830004461637288E-2</c:v>
                </c:pt>
                <c:pt idx="4159">
                  <c:v>1.0808821725231899E-2</c:v>
                </c:pt>
                <c:pt idx="4160">
                  <c:v>1.0112892073035229E-2</c:v>
                </c:pt>
                <c:pt idx="4161">
                  <c:v>1.1645769068257428E-2</c:v>
                </c:pt>
                <c:pt idx="4162">
                  <c:v>1.1297470461067327E-2</c:v>
                </c:pt>
                <c:pt idx="4163">
                  <c:v>1.1297470461067327E-2</c:v>
                </c:pt>
                <c:pt idx="4164">
                  <c:v>1.1297470461067327E-2</c:v>
                </c:pt>
                <c:pt idx="4165">
                  <c:v>8.7271658654429762E-3</c:v>
                </c:pt>
                <c:pt idx="4166">
                  <c:v>7.267477231196473E-3</c:v>
                </c:pt>
                <c:pt idx="4167">
                  <c:v>6.9150914395923468E-3</c:v>
                </c:pt>
                <c:pt idx="4168">
                  <c:v>6.6840460736038443E-3</c:v>
                </c:pt>
                <c:pt idx="4169">
                  <c:v>6.3096439359832113E-3</c:v>
                </c:pt>
                <c:pt idx="4170">
                  <c:v>6.3096439359832113E-3</c:v>
                </c:pt>
                <c:pt idx="4171">
                  <c:v>6.3096439359832113E-3</c:v>
                </c:pt>
                <c:pt idx="4172">
                  <c:v>6.579598925015584E-3</c:v>
                </c:pt>
                <c:pt idx="4173">
                  <c:v>9.9287278294227788E-3</c:v>
                </c:pt>
                <c:pt idx="4174">
                  <c:v>9.9287278294227788E-3</c:v>
                </c:pt>
                <c:pt idx="4175">
                  <c:v>1.4526714218439207E-2</c:v>
                </c:pt>
                <c:pt idx="4176">
                  <c:v>1.4154880134195968E-2</c:v>
                </c:pt>
                <c:pt idx="4177">
                  <c:v>1.4154880134195968E-2</c:v>
                </c:pt>
                <c:pt idx="4178">
                  <c:v>1.4154880134195968E-2</c:v>
                </c:pt>
                <c:pt idx="4179">
                  <c:v>1.680753225416487E-2</c:v>
                </c:pt>
                <c:pt idx="4180">
                  <c:v>1.5111155288448974E-2</c:v>
                </c:pt>
                <c:pt idx="4181">
                  <c:v>1.4134002256979805E-2</c:v>
                </c:pt>
                <c:pt idx="4182">
                  <c:v>1.3703382031748146E-2</c:v>
                </c:pt>
                <c:pt idx="4183">
                  <c:v>1.4834398837810348E-2</c:v>
                </c:pt>
                <c:pt idx="4184">
                  <c:v>1.4834398837810348E-2</c:v>
                </c:pt>
                <c:pt idx="4185">
                  <c:v>1.4834398837810348E-2</c:v>
                </c:pt>
                <c:pt idx="4186">
                  <c:v>1.5464426721911395E-2</c:v>
                </c:pt>
                <c:pt idx="4187">
                  <c:v>1.1466851402067491E-2</c:v>
                </c:pt>
                <c:pt idx="4188">
                  <c:v>1.1150561884929244E-2</c:v>
                </c:pt>
                <c:pt idx="4189">
                  <c:v>1.0236142033527629E-2</c:v>
                </c:pt>
                <c:pt idx="4190">
                  <c:v>8.8382800736824807E-3</c:v>
                </c:pt>
                <c:pt idx="4191">
                  <c:v>8.8382800736824807E-3</c:v>
                </c:pt>
                <c:pt idx="4192">
                  <c:v>8.8382800736824807E-3</c:v>
                </c:pt>
                <c:pt idx="4193">
                  <c:v>8.187108194071091E-3</c:v>
                </c:pt>
                <c:pt idx="4194">
                  <c:v>7.7855869738476802E-3</c:v>
                </c:pt>
                <c:pt idx="4195">
                  <c:v>7.5880353935284806E-3</c:v>
                </c:pt>
                <c:pt idx="4196">
                  <c:v>6.9477857248587682E-3</c:v>
                </c:pt>
                <c:pt idx="4197">
                  <c:v>3.917672540804773E-3</c:v>
                </c:pt>
                <c:pt idx="4198">
                  <c:v>3.917672540804773E-3</c:v>
                </c:pt>
                <c:pt idx="4199">
                  <c:v>3.917672540804773E-3</c:v>
                </c:pt>
                <c:pt idx="4200">
                  <c:v>4.963289456102582E-3</c:v>
                </c:pt>
                <c:pt idx="4201">
                  <c:v>4.963289456102582E-3</c:v>
                </c:pt>
                <c:pt idx="4202">
                  <c:v>4.963289456102582E-3</c:v>
                </c:pt>
                <c:pt idx="4203">
                  <c:v>4.963289456102582E-3</c:v>
                </c:pt>
                <c:pt idx="4204">
                  <c:v>4.963289456102582E-3</c:v>
                </c:pt>
                <c:pt idx="4205">
                  <c:v>4.963289456102582E-3</c:v>
                </c:pt>
                <c:pt idx="4206">
                  <c:v>4.963289456102582E-3</c:v>
                </c:pt>
                <c:pt idx="4207">
                  <c:v>4.963289456102582E-3</c:v>
                </c:pt>
                <c:pt idx="4208">
                  <c:v>4.963289456102582E-3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3.9591919209195359E-3</c:v>
                </c:pt>
                <c:pt idx="4222">
                  <c:v>3.8015510548495834E-3</c:v>
                </c:pt>
                <c:pt idx="4223">
                  <c:v>5.4357908711399894E-4</c:v>
                </c:pt>
                <c:pt idx="4224">
                  <c:v>8.9928335937627946E-4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9.780334312482486E-4</c:v>
                </c:pt>
                <c:pt idx="4229">
                  <c:v>3.1531164260300004E-3</c:v>
                </c:pt>
                <c:pt idx="4230">
                  <c:v>3.4971955006836142E-3</c:v>
                </c:pt>
                <c:pt idx="4231">
                  <c:v>3.8070471299900266E-3</c:v>
                </c:pt>
                <c:pt idx="4232">
                  <c:v>1.008868005868746E-2</c:v>
                </c:pt>
                <c:pt idx="4233">
                  <c:v>1.008868005868746E-2</c:v>
                </c:pt>
                <c:pt idx="4234">
                  <c:v>1.008868005868746E-2</c:v>
                </c:pt>
                <c:pt idx="4235">
                  <c:v>1.0027411350347237E-2</c:v>
                </c:pt>
                <c:pt idx="4236">
                  <c:v>8.4463832435724973E-3</c:v>
                </c:pt>
                <c:pt idx="4237">
                  <c:v>5.6339838822213606E-3</c:v>
                </c:pt>
                <c:pt idx="4238">
                  <c:v>2.9184303803935219E-3</c:v>
                </c:pt>
                <c:pt idx="4239">
                  <c:v>4.359725138436743E-3</c:v>
                </c:pt>
                <c:pt idx="4240">
                  <c:v>4.359725138436743E-3</c:v>
                </c:pt>
                <c:pt idx="4241">
                  <c:v>4.359725138436743E-3</c:v>
                </c:pt>
                <c:pt idx="4242">
                  <c:v>5.0877601756506019E-3</c:v>
                </c:pt>
                <c:pt idx="4243">
                  <c:v>6.405514575952842E-3</c:v>
                </c:pt>
                <c:pt idx="4244">
                  <c:v>5.3566106147678871E-3</c:v>
                </c:pt>
                <c:pt idx="4245">
                  <c:v>4.6866286701872095E-3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1.084086359776637E-3</c:v>
                </c:pt>
                <c:pt idx="4250">
                  <c:v>0</c:v>
                </c:pt>
                <c:pt idx="4251">
                  <c:v>0</c:v>
                </c:pt>
                <c:pt idx="4252">
                  <c:v>1.4446357307892344E-3</c:v>
                </c:pt>
                <c:pt idx="4253">
                  <c:v>6.8412991522834865E-3</c:v>
                </c:pt>
                <c:pt idx="4254">
                  <c:v>6.8412991522834865E-3</c:v>
                </c:pt>
                <c:pt idx="4255">
                  <c:v>6.8412991522834865E-3</c:v>
                </c:pt>
                <c:pt idx="4256">
                  <c:v>5.7020172058374063E-3</c:v>
                </c:pt>
                <c:pt idx="4257">
                  <c:v>5.4964559381815992E-3</c:v>
                </c:pt>
                <c:pt idx="4258">
                  <c:v>5.41539983798911E-3</c:v>
                </c:pt>
                <c:pt idx="4259">
                  <c:v>3.8235239575900026E-3</c:v>
                </c:pt>
                <c:pt idx="4260">
                  <c:v>2.7371752489624424E-4</c:v>
                </c:pt>
                <c:pt idx="4261">
                  <c:v>2.7371752489624424E-4</c:v>
                </c:pt>
                <c:pt idx="4262">
                  <c:v>2.7371752489624424E-4</c:v>
                </c:pt>
                <c:pt idx="4263">
                  <c:v>0</c:v>
                </c:pt>
                <c:pt idx="4264">
                  <c:v>0</c:v>
                </c:pt>
                <c:pt idx="4265">
                  <c:v>1.0097289804447129E-3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2.3682793285228709E-2</c:v>
                </c:pt>
                <c:pt idx="4271">
                  <c:v>1.9909060703953485E-2</c:v>
                </c:pt>
                <c:pt idx="4272">
                  <c:v>1.4299547975890281E-2</c:v>
                </c:pt>
                <c:pt idx="4273">
                  <c:v>4.4585456381068811E-3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1.5079582137136005E-2</c:v>
                </c:pt>
                <c:pt idx="4287">
                  <c:v>1.2712801255586936E-2</c:v>
                </c:pt>
                <c:pt idx="4288">
                  <c:v>1.4115798981915506E-2</c:v>
                </c:pt>
                <c:pt idx="4289">
                  <c:v>1.4115798981915506E-2</c:v>
                </c:pt>
                <c:pt idx="4290">
                  <c:v>1.4115798981915506E-2</c:v>
                </c:pt>
                <c:pt idx="4291">
                  <c:v>1.6623230680249401E-2</c:v>
                </c:pt>
                <c:pt idx="4292">
                  <c:v>1.5115664194071954E-2</c:v>
                </c:pt>
                <c:pt idx="4293">
                  <c:v>1.651529117121564E-2</c:v>
                </c:pt>
                <c:pt idx="4294">
                  <c:v>1.651529117121564E-2</c:v>
                </c:pt>
                <c:pt idx="4295">
                  <c:v>1.651529117121564E-2</c:v>
                </c:pt>
                <c:pt idx="4296">
                  <c:v>1.651529117121564E-2</c:v>
                </c:pt>
                <c:pt idx="4297">
                  <c:v>1.651529117121564E-2</c:v>
                </c:pt>
                <c:pt idx="4298">
                  <c:v>1.651529117121564E-2</c:v>
                </c:pt>
                <c:pt idx="4299">
                  <c:v>9.8866908298890221E-3</c:v>
                </c:pt>
                <c:pt idx="4300">
                  <c:v>6.5563981257529269E-3</c:v>
                </c:pt>
                <c:pt idx="4301">
                  <c:v>8.1507823789437328E-3</c:v>
                </c:pt>
                <c:pt idx="4302">
                  <c:v>9.3407928670634632E-3</c:v>
                </c:pt>
                <c:pt idx="4303">
                  <c:v>9.3407928670634632E-3</c:v>
                </c:pt>
                <c:pt idx="4304">
                  <c:v>9.3407928670634632E-3</c:v>
                </c:pt>
                <c:pt idx="4305">
                  <c:v>1.1424611297565113E-2</c:v>
                </c:pt>
                <c:pt idx="4306">
                  <c:v>1.270883677051815E-2</c:v>
                </c:pt>
                <c:pt idx="4307">
                  <c:v>1.1354140513586297E-2</c:v>
                </c:pt>
                <c:pt idx="4308">
                  <c:v>2.0450967548120369E-2</c:v>
                </c:pt>
                <c:pt idx="4309">
                  <c:v>1.7959746402130605E-2</c:v>
                </c:pt>
                <c:pt idx="4310">
                  <c:v>1.7959746402130605E-2</c:v>
                </c:pt>
                <c:pt idx="4311">
                  <c:v>1.7959746402130605E-2</c:v>
                </c:pt>
                <c:pt idx="4312">
                  <c:v>1.6653155518010165E-2</c:v>
                </c:pt>
                <c:pt idx="4313">
                  <c:v>1.5801267362910321E-2</c:v>
                </c:pt>
                <c:pt idx="4314">
                  <c:v>6.872346691340403E-3</c:v>
                </c:pt>
                <c:pt idx="4315">
                  <c:v>6.6073998387994326E-3</c:v>
                </c:pt>
                <c:pt idx="4316">
                  <c:v>8.0380627590149745E-3</c:v>
                </c:pt>
                <c:pt idx="4317">
                  <c:v>8.0380627590149745E-3</c:v>
                </c:pt>
                <c:pt idx="4318">
                  <c:v>8.0380627590149745E-3</c:v>
                </c:pt>
                <c:pt idx="4319">
                  <c:v>1.0360416719313315E-2</c:v>
                </c:pt>
                <c:pt idx="4320">
                  <c:v>1.3778766963651656E-2</c:v>
                </c:pt>
                <c:pt idx="4321">
                  <c:v>1.3688941893160056E-2</c:v>
                </c:pt>
                <c:pt idx="4322">
                  <c:v>1.5108540950239946E-2</c:v>
                </c:pt>
                <c:pt idx="4323">
                  <c:v>1.2878005223992073E-2</c:v>
                </c:pt>
                <c:pt idx="4324">
                  <c:v>1.2878005223992073E-2</c:v>
                </c:pt>
                <c:pt idx="4325">
                  <c:v>1.2878005223992073E-2</c:v>
                </c:pt>
                <c:pt idx="4326">
                  <c:v>1.2878005223992073E-2</c:v>
                </c:pt>
                <c:pt idx="4327">
                  <c:v>9.2643365366751329E-3</c:v>
                </c:pt>
                <c:pt idx="4328">
                  <c:v>8.208856979588286E-3</c:v>
                </c:pt>
                <c:pt idx="4329">
                  <c:v>7.1698926638954497E-3</c:v>
                </c:pt>
                <c:pt idx="4330">
                  <c:v>6.9003177213692313E-3</c:v>
                </c:pt>
                <c:pt idx="4331">
                  <c:v>6.9003177213692313E-3</c:v>
                </c:pt>
                <c:pt idx="4332">
                  <c:v>6.9003177213692313E-3</c:v>
                </c:pt>
                <c:pt idx="4333">
                  <c:v>9.0941606325353197E-3</c:v>
                </c:pt>
                <c:pt idx="4334">
                  <c:v>1.0292337792317974E-2</c:v>
                </c:pt>
                <c:pt idx="4335">
                  <c:v>7.5580991886198268E-3</c:v>
                </c:pt>
                <c:pt idx="4336">
                  <c:v>5.0904873301447218E-3</c:v>
                </c:pt>
                <c:pt idx="4337">
                  <c:v>3.4548083145699016E-3</c:v>
                </c:pt>
                <c:pt idx="4338">
                  <c:v>3.4548083145699016E-3</c:v>
                </c:pt>
                <c:pt idx="4339">
                  <c:v>3.4548083145699016E-3</c:v>
                </c:pt>
                <c:pt idx="4340">
                  <c:v>3.6769529178166671E-3</c:v>
                </c:pt>
                <c:pt idx="4341">
                  <c:v>5.6801283470373498E-3</c:v>
                </c:pt>
                <c:pt idx="4342">
                  <c:v>1.0698325071874404E-2</c:v>
                </c:pt>
                <c:pt idx="4343">
                  <c:v>1.3886050756915291E-2</c:v>
                </c:pt>
                <c:pt idx="4344">
                  <c:v>1.4550345484791838E-2</c:v>
                </c:pt>
                <c:pt idx="4345">
                  <c:v>1.4550345484791838E-2</c:v>
                </c:pt>
                <c:pt idx="4346">
                  <c:v>1.4550345484791838E-2</c:v>
                </c:pt>
                <c:pt idx="4347">
                  <c:v>1.2858089119852201E-2</c:v>
                </c:pt>
                <c:pt idx="4348">
                  <c:v>1.3402745794675042E-2</c:v>
                </c:pt>
                <c:pt idx="4349">
                  <c:v>8.8130096891614329E-3</c:v>
                </c:pt>
                <c:pt idx="4350">
                  <c:v>9.189999847699637E-3</c:v>
                </c:pt>
                <c:pt idx="4351">
                  <c:v>1.3161405359489287E-2</c:v>
                </c:pt>
                <c:pt idx="4352">
                  <c:v>1.3161405359489287E-2</c:v>
                </c:pt>
                <c:pt idx="4353">
                  <c:v>1.3161405359489287E-2</c:v>
                </c:pt>
                <c:pt idx="4354">
                  <c:v>1.2521280683257419E-2</c:v>
                </c:pt>
                <c:pt idx="4355">
                  <c:v>9.2046630634715632E-3</c:v>
                </c:pt>
                <c:pt idx="4356">
                  <c:v>8.9206732008901835E-3</c:v>
                </c:pt>
                <c:pt idx="4357">
                  <c:v>5.7142156198227712E-3</c:v>
                </c:pt>
                <c:pt idx="4358">
                  <c:v>5.9244723218161432E-3</c:v>
                </c:pt>
                <c:pt idx="4359">
                  <c:v>5.9244723218161432E-3</c:v>
                </c:pt>
                <c:pt idx="4360">
                  <c:v>5.9244723218161432E-3</c:v>
                </c:pt>
                <c:pt idx="4361">
                  <c:v>8.8704438730493607E-3</c:v>
                </c:pt>
                <c:pt idx="4362">
                  <c:v>5.5140980221446423E-3</c:v>
                </c:pt>
                <c:pt idx="4363">
                  <c:v>8.6135800279111274E-3</c:v>
                </c:pt>
                <c:pt idx="4364">
                  <c:v>5.5609758455305025E-3</c:v>
                </c:pt>
                <c:pt idx="4365">
                  <c:v>4.6086134914441468E-3</c:v>
                </c:pt>
                <c:pt idx="4366">
                  <c:v>4.6086134914441468E-3</c:v>
                </c:pt>
                <c:pt idx="4367">
                  <c:v>4.6086134914441468E-3</c:v>
                </c:pt>
                <c:pt idx="4368">
                  <c:v>2.580268759255433E-3</c:v>
                </c:pt>
                <c:pt idx="4369">
                  <c:v>2.4611957245912475E-3</c:v>
                </c:pt>
                <c:pt idx="4370">
                  <c:v>4.1765126059704061E-3</c:v>
                </c:pt>
                <c:pt idx="4371">
                  <c:v>2.3514567190838775E-3</c:v>
                </c:pt>
                <c:pt idx="4372">
                  <c:v>3.2771689620825217E-4</c:v>
                </c:pt>
                <c:pt idx="4373">
                  <c:v>3.2771689620825217E-4</c:v>
                </c:pt>
                <c:pt idx="4374">
                  <c:v>3.2771689620825217E-4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3.147237293432581E-3</c:v>
                </c:pt>
                <c:pt idx="4379">
                  <c:v>4.9222505152832774E-3</c:v>
                </c:pt>
                <c:pt idx="4380">
                  <c:v>4.9222505152832774E-3</c:v>
                </c:pt>
                <c:pt idx="4381">
                  <c:v>4.9222505152832774E-3</c:v>
                </c:pt>
                <c:pt idx="4382">
                  <c:v>4.7591027111520967E-3</c:v>
                </c:pt>
                <c:pt idx="4383">
                  <c:v>4.6542387638317528E-3</c:v>
                </c:pt>
                <c:pt idx="4384">
                  <c:v>4.1078177863774767E-3</c:v>
                </c:pt>
                <c:pt idx="4385">
                  <c:v>9.4773157376353279E-3</c:v>
                </c:pt>
                <c:pt idx="4386">
                  <c:v>1.0731621693026994E-2</c:v>
                </c:pt>
                <c:pt idx="4387">
                  <c:v>1.0731621693026994E-2</c:v>
                </c:pt>
                <c:pt idx="4388">
                  <c:v>1.0731621693026994E-2</c:v>
                </c:pt>
                <c:pt idx="4389">
                  <c:v>6.4310011564349123E-3</c:v>
                </c:pt>
                <c:pt idx="4390">
                  <c:v>4.1639811852819397E-3</c:v>
                </c:pt>
                <c:pt idx="4391">
                  <c:v>3.0316885235771585E-3</c:v>
                </c:pt>
                <c:pt idx="4392">
                  <c:v>2.3455542532093698E-3</c:v>
                </c:pt>
                <c:pt idx="4393">
                  <c:v>2.029979375139046E-3</c:v>
                </c:pt>
                <c:pt idx="4394">
                  <c:v>2.029979375139046E-3</c:v>
                </c:pt>
                <c:pt idx="4395">
                  <c:v>2.029979375139046E-3</c:v>
                </c:pt>
                <c:pt idx="4396">
                  <c:v>3.920245226281871E-3</c:v>
                </c:pt>
                <c:pt idx="4397">
                  <c:v>3.4137723859430924E-3</c:v>
                </c:pt>
                <c:pt idx="4398">
                  <c:v>5.805877537040649E-4</c:v>
                </c:pt>
                <c:pt idx="4399">
                  <c:v>7.8374498972622053E-4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2.0594104776311406E-3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5.6067923845293244E-4</c:v>
                </c:pt>
                <c:pt idx="4412">
                  <c:v>4.0641668481921078E-3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6.4893043913660797E-4</c:v>
                </c:pt>
                <c:pt idx="4419">
                  <c:v>0</c:v>
                </c:pt>
                <c:pt idx="4420">
                  <c:v>5.5104115153516986E-3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2.1306183158054104E-4</c:v>
                </c:pt>
                <c:pt idx="4427">
                  <c:v>0</c:v>
                </c:pt>
                <c:pt idx="4428">
                  <c:v>9.8093520015041236E-4</c:v>
                </c:pt>
                <c:pt idx="4429">
                  <c:v>9.8093520015041236E-4</c:v>
                </c:pt>
                <c:pt idx="4430">
                  <c:v>9.8093520015041236E-4</c:v>
                </c:pt>
                <c:pt idx="4431">
                  <c:v>1.1555174868431717E-3</c:v>
                </c:pt>
                <c:pt idx="4432">
                  <c:v>0</c:v>
                </c:pt>
                <c:pt idx="4433">
                  <c:v>1.9641738537423681E-4</c:v>
                </c:pt>
                <c:pt idx="4434">
                  <c:v>6.8470331723882172E-3</c:v>
                </c:pt>
                <c:pt idx="4435">
                  <c:v>5.3895681510160998E-3</c:v>
                </c:pt>
                <c:pt idx="4436">
                  <c:v>5.3895681510160998E-3</c:v>
                </c:pt>
                <c:pt idx="4437">
                  <c:v>5.3895681510160998E-3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1.6685481359989263E-3</c:v>
                </c:pt>
                <c:pt idx="4443">
                  <c:v>1.6685481359989263E-3</c:v>
                </c:pt>
                <c:pt idx="4444">
                  <c:v>1.6685481359989263E-3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8.7904444707076479E-3</c:v>
                </c:pt>
                <c:pt idx="4457">
                  <c:v>8.7904444707076479E-3</c:v>
                </c:pt>
                <c:pt idx="4458">
                  <c:v>8.7904444707076479E-3</c:v>
                </c:pt>
                <c:pt idx="4459">
                  <c:v>2.5615112365913184E-3</c:v>
                </c:pt>
                <c:pt idx="4460">
                  <c:v>1.4631096466627413E-3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7.4861236353810368E-3</c:v>
                </c:pt>
                <c:pt idx="4467">
                  <c:v>0</c:v>
                </c:pt>
                <c:pt idx="4468">
                  <c:v>1.1197912063247495E-2</c:v>
                </c:pt>
                <c:pt idx="4469">
                  <c:v>1.3212635781775006E-2</c:v>
                </c:pt>
                <c:pt idx="4470">
                  <c:v>1.1393747885651284E-2</c:v>
                </c:pt>
                <c:pt idx="4471">
                  <c:v>1.1393747885651284E-2</c:v>
                </c:pt>
                <c:pt idx="4472">
                  <c:v>1.1393747885651284E-2</c:v>
                </c:pt>
                <c:pt idx="4473">
                  <c:v>9.3529061170932737E-3</c:v>
                </c:pt>
                <c:pt idx="4474">
                  <c:v>1.864543605247615E-2</c:v>
                </c:pt>
                <c:pt idx="4475">
                  <c:v>1.2732817095658655E-2</c:v>
                </c:pt>
                <c:pt idx="4476">
                  <c:v>1.4225402379229646E-2</c:v>
                </c:pt>
                <c:pt idx="4477">
                  <c:v>1.5326651211996833E-2</c:v>
                </c:pt>
                <c:pt idx="4478">
                  <c:v>1.5326651211996833E-2</c:v>
                </c:pt>
                <c:pt idx="4479">
                  <c:v>1.5326651211996833E-2</c:v>
                </c:pt>
                <c:pt idx="4480">
                  <c:v>1.4992457562630568E-2</c:v>
                </c:pt>
                <c:pt idx="4481">
                  <c:v>1.8382539019791255E-2</c:v>
                </c:pt>
                <c:pt idx="4482">
                  <c:v>1.8898643787511382E-2</c:v>
                </c:pt>
                <c:pt idx="4483">
                  <c:v>1.4013957704197888E-2</c:v>
                </c:pt>
                <c:pt idx="4484">
                  <c:v>1.3462424072884782E-2</c:v>
                </c:pt>
                <c:pt idx="4485">
                  <c:v>1.3462424072884782E-2</c:v>
                </c:pt>
                <c:pt idx="4486">
                  <c:v>1.3462424072884782E-2</c:v>
                </c:pt>
                <c:pt idx="4487">
                  <c:v>9.0136896691120905E-3</c:v>
                </c:pt>
                <c:pt idx="4488">
                  <c:v>7.9149225632639819E-3</c:v>
                </c:pt>
                <c:pt idx="4489">
                  <c:v>8.5939048663998818E-3</c:v>
                </c:pt>
                <c:pt idx="4490">
                  <c:v>2.2871385820183443E-3</c:v>
                </c:pt>
                <c:pt idx="4491">
                  <c:v>8.1656535884317982E-3</c:v>
                </c:pt>
                <c:pt idx="4492">
                  <c:v>8.1656535884317982E-3</c:v>
                </c:pt>
                <c:pt idx="4493">
                  <c:v>8.1656535884317982E-3</c:v>
                </c:pt>
                <c:pt idx="4494">
                  <c:v>1.5516360752786396E-2</c:v>
                </c:pt>
                <c:pt idx="4495">
                  <c:v>1.975088661863611E-2</c:v>
                </c:pt>
                <c:pt idx="4496">
                  <c:v>1.4327919096404407E-2</c:v>
                </c:pt>
                <c:pt idx="4497">
                  <c:v>1.6667344779197957E-2</c:v>
                </c:pt>
                <c:pt idx="4498">
                  <c:v>2.4648547996074188E-2</c:v>
                </c:pt>
                <c:pt idx="4499">
                  <c:v>2.4648547996074188E-2</c:v>
                </c:pt>
                <c:pt idx="4500">
                  <c:v>2.4648547996074188E-2</c:v>
                </c:pt>
                <c:pt idx="4501">
                  <c:v>2.4216516164761281E-2</c:v>
                </c:pt>
                <c:pt idx="4502">
                  <c:v>1.7977961567323786E-2</c:v>
                </c:pt>
                <c:pt idx="4503">
                  <c:v>1.6696636996274439E-2</c:v>
                </c:pt>
                <c:pt idx="4504">
                  <c:v>1.6958186322636237E-2</c:v>
                </c:pt>
                <c:pt idx="4505">
                  <c:v>1.4636690900913019E-2</c:v>
                </c:pt>
                <c:pt idx="4506">
                  <c:v>1.4636690900913019E-2</c:v>
                </c:pt>
                <c:pt idx="4507">
                  <c:v>1.4636690900913019E-2</c:v>
                </c:pt>
                <c:pt idx="4508">
                  <c:v>9.2968697703290637E-3</c:v>
                </c:pt>
                <c:pt idx="4509">
                  <c:v>1.1776512612483581E-2</c:v>
                </c:pt>
                <c:pt idx="4510">
                  <c:v>1.3298149333203835E-2</c:v>
                </c:pt>
                <c:pt idx="4511">
                  <c:v>1.3776739724995046E-2</c:v>
                </c:pt>
                <c:pt idx="4512">
                  <c:v>9.5505574095806622E-3</c:v>
                </c:pt>
                <c:pt idx="4513">
                  <c:v>9.5505574095806622E-3</c:v>
                </c:pt>
                <c:pt idx="4514">
                  <c:v>9.5505574095806622E-3</c:v>
                </c:pt>
                <c:pt idx="4515">
                  <c:v>8.4939118658449164E-3</c:v>
                </c:pt>
                <c:pt idx="4516">
                  <c:v>1.133361409426592E-2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C-4090-8ED2-CCB52F8C7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840495"/>
        <c:axId val="1222827055"/>
      </c:lineChart>
      <c:dateAx>
        <c:axId val="12228462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852015"/>
        <c:crosses val="autoZero"/>
        <c:auto val="1"/>
        <c:lblOffset val="100"/>
        <c:baseTimeUnit val="days"/>
      </c:dateAx>
      <c:valAx>
        <c:axId val="1222852015"/>
        <c:scaling>
          <c:orientation val="minMax"/>
          <c:min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846255"/>
        <c:crosses val="autoZero"/>
        <c:crossBetween val="between"/>
        <c:majorUnit val="20000"/>
      </c:valAx>
      <c:valAx>
        <c:axId val="122282705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840495"/>
        <c:crosses val="max"/>
        <c:crossBetween val="between"/>
      </c:valAx>
      <c:dateAx>
        <c:axId val="12228404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22282705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参数调整!$A$1</c:f>
              <c:strCache>
                <c:ptCount val="1"/>
                <c:pt idx="0">
                  <c:v>参数设置B3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参数调整!$A:$A</c15:sqref>
                  </c15:fullRef>
                </c:ext>
              </c:extLst>
              <c:f>参数调整!$A$2:$A$1048576</c:f>
              <c:strCache>
                <c:ptCount val="250"/>
                <c:pt idx="0">
                  <c:v>0.001</c:v>
                </c:pt>
                <c:pt idx="1">
                  <c:v>0.002</c:v>
                </c:pt>
                <c:pt idx="2">
                  <c:v>0.003</c:v>
                </c:pt>
                <c:pt idx="3">
                  <c:v>0.004</c:v>
                </c:pt>
                <c:pt idx="4">
                  <c:v>0.005</c:v>
                </c:pt>
                <c:pt idx="5">
                  <c:v>0.006</c:v>
                </c:pt>
                <c:pt idx="6">
                  <c:v>0.007</c:v>
                </c:pt>
                <c:pt idx="7">
                  <c:v>0.008</c:v>
                </c:pt>
                <c:pt idx="8">
                  <c:v>0.009</c:v>
                </c:pt>
                <c:pt idx="9">
                  <c:v>0.01</c:v>
                </c:pt>
                <c:pt idx="10">
                  <c:v>0.011</c:v>
                </c:pt>
                <c:pt idx="11">
                  <c:v>0.012</c:v>
                </c:pt>
                <c:pt idx="12">
                  <c:v>0.013</c:v>
                </c:pt>
                <c:pt idx="13">
                  <c:v>0.014</c:v>
                </c:pt>
                <c:pt idx="14">
                  <c:v>0.015</c:v>
                </c:pt>
                <c:pt idx="15">
                  <c:v>0.016</c:v>
                </c:pt>
                <c:pt idx="16">
                  <c:v>0.017</c:v>
                </c:pt>
                <c:pt idx="17">
                  <c:v>0.018</c:v>
                </c:pt>
                <c:pt idx="18">
                  <c:v>0.019</c:v>
                </c:pt>
                <c:pt idx="19">
                  <c:v>0.02</c:v>
                </c:pt>
                <c:pt idx="20">
                  <c:v>0.021</c:v>
                </c:pt>
                <c:pt idx="21">
                  <c:v>0.022</c:v>
                </c:pt>
                <c:pt idx="22">
                  <c:v>0.023</c:v>
                </c:pt>
                <c:pt idx="23">
                  <c:v>0.024</c:v>
                </c:pt>
                <c:pt idx="24">
                  <c:v>0.025</c:v>
                </c:pt>
                <c:pt idx="25">
                  <c:v>0.026</c:v>
                </c:pt>
                <c:pt idx="26">
                  <c:v>0.027</c:v>
                </c:pt>
                <c:pt idx="27">
                  <c:v>0.028</c:v>
                </c:pt>
                <c:pt idx="28">
                  <c:v>0.029</c:v>
                </c:pt>
                <c:pt idx="29">
                  <c:v>0.03</c:v>
                </c:pt>
                <c:pt idx="30">
                  <c:v>0.031</c:v>
                </c:pt>
                <c:pt idx="31">
                  <c:v>0.032</c:v>
                </c:pt>
                <c:pt idx="32">
                  <c:v>0.033</c:v>
                </c:pt>
                <c:pt idx="33">
                  <c:v>0.034</c:v>
                </c:pt>
                <c:pt idx="34">
                  <c:v>0.035</c:v>
                </c:pt>
                <c:pt idx="35">
                  <c:v>0.036</c:v>
                </c:pt>
                <c:pt idx="36">
                  <c:v>0.037</c:v>
                </c:pt>
                <c:pt idx="37">
                  <c:v>0.038</c:v>
                </c:pt>
                <c:pt idx="38">
                  <c:v>0.039</c:v>
                </c:pt>
                <c:pt idx="39">
                  <c:v>0.04</c:v>
                </c:pt>
                <c:pt idx="40">
                  <c:v>0.041</c:v>
                </c:pt>
                <c:pt idx="41">
                  <c:v>0.042</c:v>
                </c:pt>
                <c:pt idx="42">
                  <c:v>0.043</c:v>
                </c:pt>
                <c:pt idx="43">
                  <c:v>0.044</c:v>
                </c:pt>
                <c:pt idx="44">
                  <c:v>0.045</c:v>
                </c:pt>
                <c:pt idx="45">
                  <c:v>0.046</c:v>
                </c:pt>
                <c:pt idx="46">
                  <c:v>0.047</c:v>
                </c:pt>
                <c:pt idx="47">
                  <c:v>0.048</c:v>
                </c:pt>
                <c:pt idx="48">
                  <c:v>0.049</c:v>
                </c:pt>
                <c:pt idx="49">
                  <c:v>0.05</c:v>
                </c:pt>
                <c:pt idx="50">
                  <c:v>0.051</c:v>
                </c:pt>
                <c:pt idx="51">
                  <c:v>0.052</c:v>
                </c:pt>
                <c:pt idx="52">
                  <c:v>0.053</c:v>
                </c:pt>
                <c:pt idx="53">
                  <c:v>0.054</c:v>
                </c:pt>
                <c:pt idx="54">
                  <c:v>0.055</c:v>
                </c:pt>
                <c:pt idx="55">
                  <c:v>0.056</c:v>
                </c:pt>
                <c:pt idx="56">
                  <c:v>0.057</c:v>
                </c:pt>
                <c:pt idx="57">
                  <c:v>0.058</c:v>
                </c:pt>
                <c:pt idx="58">
                  <c:v>0.059</c:v>
                </c:pt>
                <c:pt idx="59">
                  <c:v>0.06</c:v>
                </c:pt>
                <c:pt idx="60">
                  <c:v>0.061</c:v>
                </c:pt>
                <c:pt idx="61">
                  <c:v>0.062</c:v>
                </c:pt>
                <c:pt idx="62">
                  <c:v>0.063</c:v>
                </c:pt>
                <c:pt idx="63">
                  <c:v>0.064</c:v>
                </c:pt>
                <c:pt idx="64">
                  <c:v>0.065</c:v>
                </c:pt>
                <c:pt idx="65">
                  <c:v>0.066</c:v>
                </c:pt>
                <c:pt idx="66">
                  <c:v>0.067</c:v>
                </c:pt>
                <c:pt idx="67">
                  <c:v>0.068</c:v>
                </c:pt>
                <c:pt idx="68">
                  <c:v>0.069</c:v>
                </c:pt>
                <c:pt idx="69">
                  <c:v>0.07</c:v>
                </c:pt>
                <c:pt idx="70">
                  <c:v>0.071</c:v>
                </c:pt>
                <c:pt idx="71">
                  <c:v>0.072</c:v>
                </c:pt>
                <c:pt idx="72">
                  <c:v>0.073</c:v>
                </c:pt>
                <c:pt idx="73">
                  <c:v>0.074</c:v>
                </c:pt>
                <c:pt idx="74">
                  <c:v>0.075</c:v>
                </c:pt>
                <c:pt idx="75">
                  <c:v>0.076</c:v>
                </c:pt>
                <c:pt idx="76">
                  <c:v>0.077</c:v>
                </c:pt>
                <c:pt idx="77">
                  <c:v>0.078</c:v>
                </c:pt>
                <c:pt idx="78">
                  <c:v>0.079</c:v>
                </c:pt>
                <c:pt idx="79">
                  <c:v>0.08</c:v>
                </c:pt>
                <c:pt idx="80">
                  <c:v>0.081</c:v>
                </c:pt>
                <c:pt idx="81">
                  <c:v>0.082</c:v>
                </c:pt>
                <c:pt idx="82">
                  <c:v>0.083</c:v>
                </c:pt>
                <c:pt idx="83">
                  <c:v>0.084</c:v>
                </c:pt>
                <c:pt idx="84">
                  <c:v>0.085</c:v>
                </c:pt>
                <c:pt idx="85">
                  <c:v>0.086</c:v>
                </c:pt>
                <c:pt idx="86">
                  <c:v>0.087</c:v>
                </c:pt>
                <c:pt idx="87">
                  <c:v>0.088</c:v>
                </c:pt>
                <c:pt idx="88">
                  <c:v>0.089</c:v>
                </c:pt>
                <c:pt idx="89">
                  <c:v>0.09</c:v>
                </c:pt>
                <c:pt idx="90">
                  <c:v>0.091</c:v>
                </c:pt>
                <c:pt idx="91">
                  <c:v>0.092</c:v>
                </c:pt>
                <c:pt idx="92">
                  <c:v>0.093</c:v>
                </c:pt>
                <c:pt idx="93">
                  <c:v>0.094</c:v>
                </c:pt>
                <c:pt idx="94">
                  <c:v>0.095</c:v>
                </c:pt>
                <c:pt idx="95">
                  <c:v>0.096</c:v>
                </c:pt>
                <c:pt idx="96">
                  <c:v>0.097</c:v>
                </c:pt>
                <c:pt idx="97">
                  <c:v>0.098</c:v>
                </c:pt>
                <c:pt idx="98">
                  <c:v>0.099</c:v>
                </c:pt>
                <c:pt idx="99">
                  <c:v>0.1</c:v>
                </c:pt>
                <c:pt idx="100">
                  <c:v>0.101</c:v>
                </c:pt>
                <c:pt idx="101">
                  <c:v>0.102</c:v>
                </c:pt>
                <c:pt idx="102">
                  <c:v>0.103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0.112</c:v>
                </c:pt>
                <c:pt idx="112">
                  <c:v>0.113</c:v>
                </c:pt>
                <c:pt idx="113">
                  <c:v>0.114</c:v>
                </c:pt>
                <c:pt idx="114">
                  <c:v>0.115</c:v>
                </c:pt>
                <c:pt idx="115">
                  <c:v>0.116</c:v>
                </c:pt>
                <c:pt idx="116">
                  <c:v>0.117</c:v>
                </c:pt>
                <c:pt idx="117">
                  <c:v>0.118</c:v>
                </c:pt>
                <c:pt idx="118">
                  <c:v>0.119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</c:v>
                </c:pt>
                <c:pt idx="131">
                  <c:v>0.132</c:v>
                </c:pt>
                <c:pt idx="132">
                  <c:v>0.133</c:v>
                </c:pt>
                <c:pt idx="133">
                  <c:v>0.134</c:v>
                </c:pt>
                <c:pt idx="134">
                  <c:v>0.135</c:v>
                </c:pt>
                <c:pt idx="135">
                  <c:v>0.136</c:v>
                </c:pt>
                <c:pt idx="136">
                  <c:v>0.137</c:v>
                </c:pt>
                <c:pt idx="137">
                  <c:v>0.138</c:v>
                </c:pt>
                <c:pt idx="138">
                  <c:v>0.139</c:v>
                </c:pt>
                <c:pt idx="139">
                  <c:v>0.14</c:v>
                </c:pt>
                <c:pt idx="140">
                  <c:v>0.141</c:v>
                </c:pt>
                <c:pt idx="141">
                  <c:v>0.142</c:v>
                </c:pt>
                <c:pt idx="142">
                  <c:v>0.143</c:v>
                </c:pt>
                <c:pt idx="143">
                  <c:v>0.144</c:v>
                </c:pt>
                <c:pt idx="144">
                  <c:v>0.145</c:v>
                </c:pt>
                <c:pt idx="145">
                  <c:v>0.146</c:v>
                </c:pt>
                <c:pt idx="146">
                  <c:v>0.147</c:v>
                </c:pt>
                <c:pt idx="147">
                  <c:v>0.148</c:v>
                </c:pt>
                <c:pt idx="148">
                  <c:v>0.149</c:v>
                </c:pt>
                <c:pt idx="149">
                  <c:v>0.15</c:v>
                </c:pt>
                <c:pt idx="150">
                  <c:v>0.151</c:v>
                </c:pt>
                <c:pt idx="151">
                  <c:v>0.152</c:v>
                </c:pt>
                <c:pt idx="152">
                  <c:v>0.153</c:v>
                </c:pt>
                <c:pt idx="153">
                  <c:v>0.154</c:v>
                </c:pt>
                <c:pt idx="154">
                  <c:v>0.155</c:v>
                </c:pt>
                <c:pt idx="155">
                  <c:v>0.156</c:v>
                </c:pt>
                <c:pt idx="156">
                  <c:v>0.157</c:v>
                </c:pt>
                <c:pt idx="157">
                  <c:v>0.158</c:v>
                </c:pt>
                <c:pt idx="158">
                  <c:v>0.159</c:v>
                </c:pt>
                <c:pt idx="159">
                  <c:v>0.16</c:v>
                </c:pt>
                <c:pt idx="160">
                  <c:v>0.161</c:v>
                </c:pt>
                <c:pt idx="161">
                  <c:v>0.162</c:v>
                </c:pt>
                <c:pt idx="162">
                  <c:v>0.163</c:v>
                </c:pt>
                <c:pt idx="163">
                  <c:v>0.164</c:v>
                </c:pt>
                <c:pt idx="164">
                  <c:v>0.165</c:v>
                </c:pt>
                <c:pt idx="165">
                  <c:v>0.166</c:v>
                </c:pt>
                <c:pt idx="166">
                  <c:v>0.167</c:v>
                </c:pt>
                <c:pt idx="167">
                  <c:v>0.168</c:v>
                </c:pt>
                <c:pt idx="168">
                  <c:v>0.169</c:v>
                </c:pt>
                <c:pt idx="169">
                  <c:v>0.17</c:v>
                </c:pt>
                <c:pt idx="170">
                  <c:v>0.171</c:v>
                </c:pt>
                <c:pt idx="171">
                  <c:v>0.172</c:v>
                </c:pt>
                <c:pt idx="172">
                  <c:v>0.173</c:v>
                </c:pt>
                <c:pt idx="173">
                  <c:v>0.174</c:v>
                </c:pt>
                <c:pt idx="174">
                  <c:v>0.175</c:v>
                </c:pt>
                <c:pt idx="175">
                  <c:v>0.176</c:v>
                </c:pt>
                <c:pt idx="176">
                  <c:v>0.177</c:v>
                </c:pt>
                <c:pt idx="177">
                  <c:v>0.178</c:v>
                </c:pt>
                <c:pt idx="178">
                  <c:v>0.179</c:v>
                </c:pt>
                <c:pt idx="179">
                  <c:v>0.18</c:v>
                </c:pt>
                <c:pt idx="180">
                  <c:v>0.181</c:v>
                </c:pt>
                <c:pt idx="181">
                  <c:v>0.182</c:v>
                </c:pt>
                <c:pt idx="182">
                  <c:v>0.183</c:v>
                </c:pt>
                <c:pt idx="183">
                  <c:v>0.184</c:v>
                </c:pt>
                <c:pt idx="184">
                  <c:v>0.185</c:v>
                </c:pt>
                <c:pt idx="185">
                  <c:v>0.186</c:v>
                </c:pt>
                <c:pt idx="186">
                  <c:v>0.187</c:v>
                </c:pt>
                <c:pt idx="187">
                  <c:v>0.188</c:v>
                </c:pt>
                <c:pt idx="188">
                  <c:v>0.189</c:v>
                </c:pt>
                <c:pt idx="189">
                  <c:v>0.19</c:v>
                </c:pt>
                <c:pt idx="190">
                  <c:v>0.191</c:v>
                </c:pt>
                <c:pt idx="191">
                  <c:v>0.192</c:v>
                </c:pt>
                <c:pt idx="192">
                  <c:v>0.193</c:v>
                </c:pt>
                <c:pt idx="193">
                  <c:v>0.194</c:v>
                </c:pt>
                <c:pt idx="194">
                  <c:v>0.195</c:v>
                </c:pt>
                <c:pt idx="195">
                  <c:v>0.196</c:v>
                </c:pt>
                <c:pt idx="196">
                  <c:v>0.197</c:v>
                </c:pt>
                <c:pt idx="197">
                  <c:v>0.198</c:v>
                </c:pt>
                <c:pt idx="198">
                  <c:v>0.199</c:v>
                </c:pt>
                <c:pt idx="199">
                  <c:v>0.2</c:v>
                </c:pt>
                <c:pt idx="200">
                  <c:v>0.201</c:v>
                </c:pt>
                <c:pt idx="201">
                  <c:v>0.202</c:v>
                </c:pt>
                <c:pt idx="202">
                  <c:v>0.203</c:v>
                </c:pt>
                <c:pt idx="203">
                  <c:v>0.204</c:v>
                </c:pt>
                <c:pt idx="204">
                  <c:v>0.205</c:v>
                </c:pt>
                <c:pt idx="205">
                  <c:v>0.206</c:v>
                </c:pt>
                <c:pt idx="206">
                  <c:v>0.207</c:v>
                </c:pt>
                <c:pt idx="207">
                  <c:v>0.208</c:v>
                </c:pt>
                <c:pt idx="208">
                  <c:v>0.209</c:v>
                </c:pt>
                <c:pt idx="209">
                  <c:v>0.21</c:v>
                </c:pt>
                <c:pt idx="210">
                  <c:v>0.211</c:v>
                </c:pt>
                <c:pt idx="211">
                  <c:v>0.212</c:v>
                </c:pt>
                <c:pt idx="212">
                  <c:v>0.213</c:v>
                </c:pt>
                <c:pt idx="213">
                  <c:v>0.214</c:v>
                </c:pt>
                <c:pt idx="214">
                  <c:v>0.215</c:v>
                </c:pt>
                <c:pt idx="215">
                  <c:v>0.216</c:v>
                </c:pt>
                <c:pt idx="216">
                  <c:v>0.217</c:v>
                </c:pt>
                <c:pt idx="217">
                  <c:v>0.218</c:v>
                </c:pt>
                <c:pt idx="218">
                  <c:v>0.219</c:v>
                </c:pt>
                <c:pt idx="219">
                  <c:v>0.22</c:v>
                </c:pt>
                <c:pt idx="220">
                  <c:v>0.221</c:v>
                </c:pt>
                <c:pt idx="221">
                  <c:v>0.222</c:v>
                </c:pt>
                <c:pt idx="222">
                  <c:v>0.223</c:v>
                </c:pt>
                <c:pt idx="223">
                  <c:v>0.224</c:v>
                </c:pt>
                <c:pt idx="224">
                  <c:v>0.225</c:v>
                </c:pt>
                <c:pt idx="225">
                  <c:v>0.226</c:v>
                </c:pt>
                <c:pt idx="226">
                  <c:v>0.227</c:v>
                </c:pt>
                <c:pt idx="227">
                  <c:v>0.228</c:v>
                </c:pt>
                <c:pt idx="228">
                  <c:v>0.229</c:v>
                </c:pt>
                <c:pt idx="229">
                  <c:v>0.23</c:v>
                </c:pt>
                <c:pt idx="230">
                  <c:v>0.231</c:v>
                </c:pt>
                <c:pt idx="231">
                  <c:v>0.232</c:v>
                </c:pt>
                <c:pt idx="232">
                  <c:v>0.233</c:v>
                </c:pt>
                <c:pt idx="233">
                  <c:v>0.234</c:v>
                </c:pt>
                <c:pt idx="234">
                  <c:v>0.235</c:v>
                </c:pt>
                <c:pt idx="235">
                  <c:v>0.236</c:v>
                </c:pt>
                <c:pt idx="236">
                  <c:v>0.237</c:v>
                </c:pt>
                <c:pt idx="237">
                  <c:v>0.238</c:v>
                </c:pt>
                <c:pt idx="238">
                  <c:v>0.239</c:v>
                </c:pt>
                <c:pt idx="239">
                  <c:v>0.24</c:v>
                </c:pt>
                <c:pt idx="240">
                  <c:v>0.241</c:v>
                </c:pt>
                <c:pt idx="241">
                  <c:v>0.242</c:v>
                </c:pt>
                <c:pt idx="242">
                  <c:v>0.243</c:v>
                </c:pt>
                <c:pt idx="243">
                  <c:v>0.244</c:v>
                </c:pt>
                <c:pt idx="244">
                  <c:v>0.245</c:v>
                </c:pt>
                <c:pt idx="245">
                  <c:v>0.246</c:v>
                </c:pt>
                <c:pt idx="246">
                  <c:v>0.247</c:v>
                </c:pt>
                <c:pt idx="247">
                  <c:v>0.248</c:v>
                </c:pt>
                <c:pt idx="248">
                  <c:v>0.249</c:v>
                </c:pt>
                <c:pt idx="249">
                  <c:v>0.25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参数调整!$A$2:$A$251</c15:sqref>
                  </c15:fullRef>
                </c:ext>
              </c:extLst>
              <c:f>参数调整!$A$3:$A$251</c:f>
              <c:numCache>
                <c:formatCode>General</c:formatCode>
                <c:ptCount val="249"/>
                <c:pt idx="0">
                  <c:v>2E-3</c:v>
                </c:pt>
                <c:pt idx="1">
                  <c:v>3.0000000000000001E-3</c:v>
                </c:pt>
                <c:pt idx="2">
                  <c:v>4.0000000000000001E-3</c:v>
                </c:pt>
                <c:pt idx="3">
                  <c:v>5.0000000000000001E-3</c:v>
                </c:pt>
                <c:pt idx="4">
                  <c:v>6.0000000000000001E-3</c:v>
                </c:pt>
                <c:pt idx="5">
                  <c:v>7.0000000000000001E-3</c:v>
                </c:pt>
                <c:pt idx="6">
                  <c:v>8.0000000000000002E-3</c:v>
                </c:pt>
                <c:pt idx="7">
                  <c:v>8.9999999999999993E-3</c:v>
                </c:pt>
                <c:pt idx="8">
                  <c:v>0.01</c:v>
                </c:pt>
                <c:pt idx="9">
                  <c:v>1.0999999999999999E-2</c:v>
                </c:pt>
                <c:pt idx="10">
                  <c:v>1.2E-2</c:v>
                </c:pt>
                <c:pt idx="11">
                  <c:v>1.2999999999999999E-2</c:v>
                </c:pt>
                <c:pt idx="12">
                  <c:v>1.4E-2</c:v>
                </c:pt>
                <c:pt idx="13">
                  <c:v>1.4999999999999999E-2</c:v>
                </c:pt>
                <c:pt idx="14">
                  <c:v>1.6E-2</c:v>
                </c:pt>
                <c:pt idx="15">
                  <c:v>1.7000000000000001E-2</c:v>
                </c:pt>
                <c:pt idx="16">
                  <c:v>1.7999999999999999E-2</c:v>
                </c:pt>
                <c:pt idx="17">
                  <c:v>1.9E-2</c:v>
                </c:pt>
                <c:pt idx="18">
                  <c:v>0.02</c:v>
                </c:pt>
                <c:pt idx="19">
                  <c:v>2.1000000000000001E-2</c:v>
                </c:pt>
                <c:pt idx="20">
                  <c:v>2.1999999999999999E-2</c:v>
                </c:pt>
                <c:pt idx="21">
                  <c:v>2.3E-2</c:v>
                </c:pt>
                <c:pt idx="22">
                  <c:v>2.4E-2</c:v>
                </c:pt>
                <c:pt idx="23">
                  <c:v>2.5000000000000001E-2</c:v>
                </c:pt>
                <c:pt idx="24">
                  <c:v>2.5999999999999999E-2</c:v>
                </c:pt>
                <c:pt idx="25">
                  <c:v>2.7E-2</c:v>
                </c:pt>
                <c:pt idx="26">
                  <c:v>2.8000000000000001E-2</c:v>
                </c:pt>
                <c:pt idx="27">
                  <c:v>2.9000000000000001E-2</c:v>
                </c:pt>
                <c:pt idx="28">
                  <c:v>0.03</c:v>
                </c:pt>
                <c:pt idx="29">
                  <c:v>3.1E-2</c:v>
                </c:pt>
                <c:pt idx="30">
                  <c:v>3.2000000000000001E-2</c:v>
                </c:pt>
                <c:pt idx="31">
                  <c:v>3.3000000000000002E-2</c:v>
                </c:pt>
                <c:pt idx="32">
                  <c:v>3.4000000000000002E-2</c:v>
                </c:pt>
                <c:pt idx="33">
                  <c:v>3.5000000000000003E-2</c:v>
                </c:pt>
                <c:pt idx="34">
                  <c:v>3.5999999999999997E-2</c:v>
                </c:pt>
                <c:pt idx="35">
                  <c:v>3.6999999999999998E-2</c:v>
                </c:pt>
                <c:pt idx="36">
                  <c:v>3.7999999999999999E-2</c:v>
                </c:pt>
                <c:pt idx="37">
                  <c:v>3.9E-2</c:v>
                </c:pt>
                <c:pt idx="38">
                  <c:v>0.04</c:v>
                </c:pt>
                <c:pt idx="39">
                  <c:v>4.1000000000000002E-2</c:v>
                </c:pt>
                <c:pt idx="40">
                  <c:v>4.2000000000000003E-2</c:v>
                </c:pt>
                <c:pt idx="41">
                  <c:v>4.2999999999999997E-2</c:v>
                </c:pt>
                <c:pt idx="42">
                  <c:v>4.3999999999999997E-2</c:v>
                </c:pt>
                <c:pt idx="43">
                  <c:v>4.4999999999999998E-2</c:v>
                </c:pt>
                <c:pt idx="44">
                  <c:v>4.5999999999999999E-2</c:v>
                </c:pt>
                <c:pt idx="45">
                  <c:v>4.7E-2</c:v>
                </c:pt>
                <c:pt idx="46">
                  <c:v>4.8000000000000001E-2</c:v>
                </c:pt>
                <c:pt idx="47">
                  <c:v>4.9000000000000002E-2</c:v>
                </c:pt>
                <c:pt idx="48">
                  <c:v>0.05</c:v>
                </c:pt>
                <c:pt idx="49">
                  <c:v>5.0999999999999997E-2</c:v>
                </c:pt>
                <c:pt idx="50">
                  <c:v>5.1999999999999998E-2</c:v>
                </c:pt>
                <c:pt idx="51">
                  <c:v>5.2999999999999999E-2</c:v>
                </c:pt>
                <c:pt idx="52">
                  <c:v>5.3999999999999999E-2</c:v>
                </c:pt>
                <c:pt idx="53">
                  <c:v>5.5E-2</c:v>
                </c:pt>
                <c:pt idx="54">
                  <c:v>5.6000000000000001E-2</c:v>
                </c:pt>
                <c:pt idx="55">
                  <c:v>5.7000000000000002E-2</c:v>
                </c:pt>
                <c:pt idx="56">
                  <c:v>5.8000000000000003E-2</c:v>
                </c:pt>
                <c:pt idx="57">
                  <c:v>5.8999999999999997E-2</c:v>
                </c:pt>
                <c:pt idx="58">
                  <c:v>0.06</c:v>
                </c:pt>
                <c:pt idx="59">
                  <c:v>6.0999999999999999E-2</c:v>
                </c:pt>
                <c:pt idx="60">
                  <c:v>6.2E-2</c:v>
                </c:pt>
                <c:pt idx="61">
                  <c:v>6.3E-2</c:v>
                </c:pt>
                <c:pt idx="62">
                  <c:v>6.4000000000000001E-2</c:v>
                </c:pt>
                <c:pt idx="63">
                  <c:v>6.5000000000000002E-2</c:v>
                </c:pt>
                <c:pt idx="64">
                  <c:v>6.6000000000000003E-2</c:v>
                </c:pt>
                <c:pt idx="65">
                  <c:v>6.7000000000000004E-2</c:v>
                </c:pt>
                <c:pt idx="66">
                  <c:v>6.8000000000000005E-2</c:v>
                </c:pt>
                <c:pt idx="67">
                  <c:v>6.9000000000000006E-2</c:v>
                </c:pt>
                <c:pt idx="68">
                  <c:v>7.0000000000000007E-2</c:v>
                </c:pt>
                <c:pt idx="69">
                  <c:v>7.0999999999999994E-2</c:v>
                </c:pt>
                <c:pt idx="70">
                  <c:v>7.1999999999999995E-2</c:v>
                </c:pt>
                <c:pt idx="71">
                  <c:v>7.2999999999999995E-2</c:v>
                </c:pt>
                <c:pt idx="72">
                  <c:v>7.3999999999999996E-2</c:v>
                </c:pt>
                <c:pt idx="73">
                  <c:v>7.4999999999999997E-2</c:v>
                </c:pt>
                <c:pt idx="74">
                  <c:v>7.5999999999999998E-2</c:v>
                </c:pt>
                <c:pt idx="75">
                  <c:v>7.6999999999999999E-2</c:v>
                </c:pt>
                <c:pt idx="76">
                  <c:v>7.8E-2</c:v>
                </c:pt>
                <c:pt idx="77">
                  <c:v>7.9000000000000001E-2</c:v>
                </c:pt>
                <c:pt idx="78">
                  <c:v>0.08</c:v>
                </c:pt>
                <c:pt idx="79">
                  <c:v>8.1000000000000003E-2</c:v>
                </c:pt>
                <c:pt idx="80">
                  <c:v>8.2000000000000003E-2</c:v>
                </c:pt>
                <c:pt idx="81">
                  <c:v>8.3000000000000004E-2</c:v>
                </c:pt>
                <c:pt idx="82">
                  <c:v>8.4000000000000005E-2</c:v>
                </c:pt>
                <c:pt idx="83">
                  <c:v>8.5000000000000006E-2</c:v>
                </c:pt>
                <c:pt idx="84">
                  <c:v>8.5999999999999993E-2</c:v>
                </c:pt>
                <c:pt idx="85">
                  <c:v>8.6999999999999994E-2</c:v>
                </c:pt>
                <c:pt idx="86">
                  <c:v>8.7999999999999995E-2</c:v>
                </c:pt>
                <c:pt idx="87">
                  <c:v>8.8999999999999996E-2</c:v>
                </c:pt>
                <c:pt idx="88">
                  <c:v>0.09</c:v>
                </c:pt>
                <c:pt idx="89">
                  <c:v>9.0999999999999998E-2</c:v>
                </c:pt>
                <c:pt idx="90">
                  <c:v>9.1999999999999998E-2</c:v>
                </c:pt>
                <c:pt idx="91">
                  <c:v>9.2999999999999999E-2</c:v>
                </c:pt>
                <c:pt idx="92">
                  <c:v>9.4E-2</c:v>
                </c:pt>
                <c:pt idx="93">
                  <c:v>9.5000000000000001E-2</c:v>
                </c:pt>
                <c:pt idx="94">
                  <c:v>9.6000000000000002E-2</c:v>
                </c:pt>
                <c:pt idx="95">
                  <c:v>9.7000000000000003E-2</c:v>
                </c:pt>
                <c:pt idx="96">
                  <c:v>9.8000000000000004E-2</c:v>
                </c:pt>
                <c:pt idx="97">
                  <c:v>9.9000000000000005E-2</c:v>
                </c:pt>
                <c:pt idx="98">
                  <c:v>0.1</c:v>
                </c:pt>
                <c:pt idx="99">
                  <c:v>0.10100000000000001</c:v>
                </c:pt>
                <c:pt idx="100">
                  <c:v>0.10199999999999999</c:v>
                </c:pt>
                <c:pt idx="101">
                  <c:v>0.10299999999999999</c:v>
                </c:pt>
                <c:pt idx="102">
                  <c:v>0.104</c:v>
                </c:pt>
                <c:pt idx="103">
                  <c:v>0.105</c:v>
                </c:pt>
                <c:pt idx="104">
                  <c:v>0.106</c:v>
                </c:pt>
                <c:pt idx="105">
                  <c:v>0.107</c:v>
                </c:pt>
                <c:pt idx="106">
                  <c:v>0.108</c:v>
                </c:pt>
                <c:pt idx="107">
                  <c:v>0.109</c:v>
                </c:pt>
                <c:pt idx="108">
                  <c:v>0.11</c:v>
                </c:pt>
                <c:pt idx="109">
                  <c:v>0.111</c:v>
                </c:pt>
                <c:pt idx="110">
                  <c:v>0.112</c:v>
                </c:pt>
                <c:pt idx="111">
                  <c:v>0.113</c:v>
                </c:pt>
                <c:pt idx="112">
                  <c:v>0.114</c:v>
                </c:pt>
                <c:pt idx="113">
                  <c:v>0.115</c:v>
                </c:pt>
                <c:pt idx="114">
                  <c:v>0.11600000000000001</c:v>
                </c:pt>
                <c:pt idx="115">
                  <c:v>0.11700000000000001</c:v>
                </c:pt>
                <c:pt idx="116">
                  <c:v>0.11799999999999999</c:v>
                </c:pt>
                <c:pt idx="117">
                  <c:v>0.11899999999999999</c:v>
                </c:pt>
                <c:pt idx="118">
                  <c:v>0.12</c:v>
                </c:pt>
                <c:pt idx="119">
                  <c:v>0.121</c:v>
                </c:pt>
                <c:pt idx="120">
                  <c:v>0.122</c:v>
                </c:pt>
                <c:pt idx="121">
                  <c:v>0.123</c:v>
                </c:pt>
                <c:pt idx="122">
                  <c:v>0.124</c:v>
                </c:pt>
                <c:pt idx="123">
                  <c:v>0.125</c:v>
                </c:pt>
                <c:pt idx="124">
                  <c:v>0.126</c:v>
                </c:pt>
                <c:pt idx="125">
                  <c:v>0.127</c:v>
                </c:pt>
                <c:pt idx="126">
                  <c:v>0.128</c:v>
                </c:pt>
                <c:pt idx="127">
                  <c:v>0.129</c:v>
                </c:pt>
                <c:pt idx="128">
                  <c:v>0.13</c:v>
                </c:pt>
                <c:pt idx="129">
                  <c:v>0.13100000000000001</c:v>
                </c:pt>
                <c:pt idx="130">
                  <c:v>0.13200000000000001</c:v>
                </c:pt>
                <c:pt idx="131">
                  <c:v>0.13300000000000001</c:v>
                </c:pt>
                <c:pt idx="132">
                  <c:v>0.13400000000000001</c:v>
                </c:pt>
                <c:pt idx="133">
                  <c:v>0.13500000000000001</c:v>
                </c:pt>
                <c:pt idx="134">
                  <c:v>0.13600000000000001</c:v>
                </c:pt>
                <c:pt idx="135">
                  <c:v>0.13700000000000001</c:v>
                </c:pt>
                <c:pt idx="136">
                  <c:v>0.13800000000000001</c:v>
                </c:pt>
                <c:pt idx="137">
                  <c:v>0.13900000000000001</c:v>
                </c:pt>
                <c:pt idx="138">
                  <c:v>0.14000000000000001</c:v>
                </c:pt>
                <c:pt idx="139">
                  <c:v>0.14099999999999999</c:v>
                </c:pt>
                <c:pt idx="140">
                  <c:v>0.14199999999999999</c:v>
                </c:pt>
                <c:pt idx="141">
                  <c:v>0.14299999999999999</c:v>
                </c:pt>
                <c:pt idx="142">
                  <c:v>0.14399999999999999</c:v>
                </c:pt>
                <c:pt idx="143">
                  <c:v>0.14499999999999999</c:v>
                </c:pt>
                <c:pt idx="144">
                  <c:v>0.14599999999999999</c:v>
                </c:pt>
                <c:pt idx="145">
                  <c:v>0.14699999999999999</c:v>
                </c:pt>
                <c:pt idx="146">
                  <c:v>0.14799999999999999</c:v>
                </c:pt>
                <c:pt idx="147">
                  <c:v>0.14899999999999999</c:v>
                </c:pt>
                <c:pt idx="148">
                  <c:v>0.15</c:v>
                </c:pt>
                <c:pt idx="149">
                  <c:v>0.151</c:v>
                </c:pt>
                <c:pt idx="150">
                  <c:v>0.152</c:v>
                </c:pt>
                <c:pt idx="151">
                  <c:v>0.153</c:v>
                </c:pt>
                <c:pt idx="152">
                  <c:v>0.154</c:v>
                </c:pt>
                <c:pt idx="153">
                  <c:v>0.155</c:v>
                </c:pt>
                <c:pt idx="154">
                  <c:v>0.156</c:v>
                </c:pt>
                <c:pt idx="155">
                  <c:v>0.157</c:v>
                </c:pt>
                <c:pt idx="156">
                  <c:v>0.158</c:v>
                </c:pt>
                <c:pt idx="157">
                  <c:v>0.159</c:v>
                </c:pt>
                <c:pt idx="158">
                  <c:v>0.16</c:v>
                </c:pt>
                <c:pt idx="159">
                  <c:v>0.161</c:v>
                </c:pt>
                <c:pt idx="160">
                  <c:v>0.16200000000000001</c:v>
                </c:pt>
                <c:pt idx="161">
                  <c:v>0.16300000000000001</c:v>
                </c:pt>
                <c:pt idx="162">
                  <c:v>0.16400000000000001</c:v>
                </c:pt>
                <c:pt idx="163">
                  <c:v>0.16500000000000001</c:v>
                </c:pt>
                <c:pt idx="164">
                  <c:v>0.16600000000000001</c:v>
                </c:pt>
                <c:pt idx="165">
                  <c:v>0.16700000000000001</c:v>
                </c:pt>
                <c:pt idx="166">
                  <c:v>0.16800000000000001</c:v>
                </c:pt>
                <c:pt idx="167">
                  <c:v>0.16900000000000001</c:v>
                </c:pt>
                <c:pt idx="168">
                  <c:v>0.17</c:v>
                </c:pt>
                <c:pt idx="169">
                  <c:v>0.17100000000000001</c:v>
                </c:pt>
                <c:pt idx="170">
                  <c:v>0.17199999999999999</c:v>
                </c:pt>
                <c:pt idx="171">
                  <c:v>0.17299999999999999</c:v>
                </c:pt>
                <c:pt idx="172">
                  <c:v>0.17399999999999999</c:v>
                </c:pt>
                <c:pt idx="173">
                  <c:v>0.17499999999999999</c:v>
                </c:pt>
                <c:pt idx="174">
                  <c:v>0.17599999999999999</c:v>
                </c:pt>
                <c:pt idx="175">
                  <c:v>0.17699999999999999</c:v>
                </c:pt>
                <c:pt idx="176">
                  <c:v>0.17799999999999999</c:v>
                </c:pt>
                <c:pt idx="177">
                  <c:v>0.17899999999999999</c:v>
                </c:pt>
                <c:pt idx="178">
                  <c:v>0.18</c:v>
                </c:pt>
                <c:pt idx="179">
                  <c:v>0.18099999999999999</c:v>
                </c:pt>
                <c:pt idx="180">
                  <c:v>0.182</c:v>
                </c:pt>
                <c:pt idx="181">
                  <c:v>0.183</c:v>
                </c:pt>
                <c:pt idx="182">
                  <c:v>0.184</c:v>
                </c:pt>
                <c:pt idx="183">
                  <c:v>0.185</c:v>
                </c:pt>
                <c:pt idx="184">
                  <c:v>0.186</c:v>
                </c:pt>
                <c:pt idx="185">
                  <c:v>0.187</c:v>
                </c:pt>
                <c:pt idx="186">
                  <c:v>0.188</c:v>
                </c:pt>
                <c:pt idx="187">
                  <c:v>0.189</c:v>
                </c:pt>
                <c:pt idx="188">
                  <c:v>0.19</c:v>
                </c:pt>
                <c:pt idx="189">
                  <c:v>0.191</c:v>
                </c:pt>
                <c:pt idx="190">
                  <c:v>0.192</c:v>
                </c:pt>
                <c:pt idx="191">
                  <c:v>0.193</c:v>
                </c:pt>
                <c:pt idx="192">
                  <c:v>0.19400000000000001</c:v>
                </c:pt>
                <c:pt idx="193">
                  <c:v>0.19500000000000001</c:v>
                </c:pt>
                <c:pt idx="194">
                  <c:v>0.19600000000000001</c:v>
                </c:pt>
                <c:pt idx="195">
                  <c:v>0.19700000000000001</c:v>
                </c:pt>
                <c:pt idx="196">
                  <c:v>0.19800000000000001</c:v>
                </c:pt>
                <c:pt idx="197">
                  <c:v>0.19900000000000001</c:v>
                </c:pt>
                <c:pt idx="198">
                  <c:v>0.2</c:v>
                </c:pt>
                <c:pt idx="199">
                  <c:v>0.20100000000000001</c:v>
                </c:pt>
                <c:pt idx="200">
                  <c:v>0.20200000000000001</c:v>
                </c:pt>
                <c:pt idx="201">
                  <c:v>0.20300000000000001</c:v>
                </c:pt>
                <c:pt idx="202">
                  <c:v>0.20399999999999999</c:v>
                </c:pt>
                <c:pt idx="203">
                  <c:v>0.20499999999999999</c:v>
                </c:pt>
                <c:pt idx="204">
                  <c:v>0.20599999999999999</c:v>
                </c:pt>
                <c:pt idx="205">
                  <c:v>0.20699999999999999</c:v>
                </c:pt>
                <c:pt idx="206">
                  <c:v>0.20799999999999999</c:v>
                </c:pt>
                <c:pt idx="207">
                  <c:v>0.20899999999999999</c:v>
                </c:pt>
                <c:pt idx="208">
                  <c:v>0.21</c:v>
                </c:pt>
                <c:pt idx="209">
                  <c:v>0.21099999999999999</c:v>
                </c:pt>
                <c:pt idx="210">
                  <c:v>0.21199999999999999</c:v>
                </c:pt>
                <c:pt idx="211">
                  <c:v>0.21299999999999999</c:v>
                </c:pt>
                <c:pt idx="212">
                  <c:v>0.214</c:v>
                </c:pt>
                <c:pt idx="213">
                  <c:v>0.215</c:v>
                </c:pt>
                <c:pt idx="214">
                  <c:v>0.216</c:v>
                </c:pt>
                <c:pt idx="215">
                  <c:v>0.217</c:v>
                </c:pt>
                <c:pt idx="216">
                  <c:v>0.218</c:v>
                </c:pt>
                <c:pt idx="217">
                  <c:v>0.219</c:v>
                </c:pt>
                <c:pt idx="218">
                  <c:v>0.22</c:v>
                </c:pt>
                <c:pt idx="219">
                  <c:v>0.221</c:v>
                </c:pt>
                <c:pt idx="220">
                  <c:v>0.222</c:v>
                </c:pt>
                <c:pt idx="221">
                  <c:v>0.223</c:v>
                </c:pt>
                <c:pt idx="222">
                  <c:v>0.224</c:v>
                </c:pt>
                <c:pt idx="223">
                  <c:v>0.22500000000000001</c:v>
                </c:pt>
                <c:pt idx="224">
                  <c:v>0.22600000000000001</c:v>
                </c:pt>
                <c:pt idx="225">
                  <c:v>0.22700000000000001</c:v>
                </c:pt>
                <c:pt idx="226">
                  <c:v>0.22800000000000001</c:v>
                </c:pt>
                <c:pt idx="227">
                  <c:v>0.22900000000000001</c:v>
                </c:pt>
                <c:pt idx="228">
                  <c:v>0.23</c:v>
                </c:pt>
                <c:pt idx="229">
                  <c:v>0.23100000000000001</c:v>
                </c:pt>
                <c:pt idx="230">
                  <c:v>0.23200000000000001</c:v>
                </c:pt>
                <c:pt idx="231">
                  <c:v>0.23300000000000001</c:v>
                </c:pt>
                <c:pt idx="232">
                  <c:v>0.23400000000000001</c:v>
                </c:pt>
                <c:pt idx="233">
                  <c:v>0.23499999999999999</c:v>
                </c:pt>
                <c:pt idx="234">
                  <c:v>0.23599999999999999</c:v>
                </c:pt>
                <c:pt idx="235">
                  <c:v>0.23699999999999999</c:v>
                </c:pt>
                <c:pt idx="236">
                  <c:v>0.23799999999999999</c:v>
                </c:pt>
                <c:pt idx="237">
                  <c:v>0.23899999999999999</c:v>
                </c:pt>
                <c:pt idx="238">
                  <c:v>0.24</c:v>
                </c:pt>
                <c:pt idx="239">
                  <c:v>0.24099999999999999</c:v>
                </c:pt>
                <c:pt idx="240">
                  <c:v>0.24199999999999999</c:v>
                </c:pt>
                <c:pt idx="241">
                  <c:v>0.24299999999999999</c:v>
                </c:pt>
                <c:pt idx="242">
                  <c:v>0.24399999999999999</c:v>
                </c:pt>
                <c:pt idx="243">
                  <c:v>0.245</c:v>
                </c:pt>
                <c:pt idx="244">
                  <c:v>0.246</c:v>
                </c:pt>
                <c:pt idx="245">
                  <c:v>0.247</c:v>
                </c:pt>
                <c:pt idx="246">
                  <c:v>0.248</c:v>
                </c:pt>
                <c:pt idx="247">
                  <c:v>0.249</c:v>
                </c:pt>
                <c:pt idx="24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00-4808-AE53-CE536EA641B8}"/>
            </c:ext>
          </c:extLst>
        </c:ser>
        <c:ser>
          <c:idx val="1"/>
          <c:order val="1"/>
          <c:tx>
            <c:strRef>
              <c:f>参数调整!$B$1</c:f>
              <c:strCache>
                <c:ptCount val="1"/>
                <c:pt idx="0">
                  <c:v>绘图J2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参数调整!$A:$A</c15:sqref>
                  </c15:fullRef>
                </c:ext>
              </c:extLst>
              <c:f>参数调整!$A$2:$A$1048576</c:f>
              <c:strCache>
                <c:ptCount val="250"/>
                <c:pt idx="0">
                  <c:v>0.001</c:v>
                </c:pt>
                <c:pt idx="1">
                  <c:v>0.002</c:v>
                </c:pt>
                <c:pt idx="2">
                  <c:v>0.003</c:v>
                </c:pt>
                <c:pt idx="3">
                  <c:v>0.004</c:v>
                </c:pt>
                <c:pt idx="4">
                  <c:v>0.005</c:v>
                </c:pt>
                <c:pt idx="5">
                  <c:v>0.006</c:v>
                </c:pt>
                <c:pt idx="6">
                  <c:v>0.007</c:v>
                </c:pt>
                <c:pt idx="7">
                  <c:v>0.008</c:v>
                </c:pt>
                <c:pt idx="8">
                  <c:v>0.009</c:v>
                </c:pt>
                <c:pt idx="9">
                  <c:v>0.01</c:v>
                </c:pt>
                <c:pt idx="10">
                  <c:v>0.011</c:v>
                </c:pt>
                <c:pt idx="11">
                  <c:v>0.012</c:v>
                </c:pt>
                <c:pt idx="12">
                  <c:v>0.013</c:v>
                </c:pt>
                <c:pt idx="13">
                  <c:v>0.014</c:v>
                </c:pt>
                <c:pt idx="14">
                  <c:v>0.015</c:v>
                </c:pt>
                <c:pt idx="15">
                  <c:v>0.016</c:v>
                </c:pt>
                <c:pt idx="16">
                  <c:v>0.017</c:v>
                </c:pt>
                <c:pt idx="17">
                  <c:v>0.018</c:v>
                </c:pt>
                <c:pt idx="18">
                  <c:v>0.019</c:v>
                </c:pt>
                <c:pt idx="19">
                  <c:v>0.02</c:v>
                </c:pt>
                <c:pt idx="20">
                  <c:v>0.021</c:v>
                </c:pt>
                <c:pt idx="21">
                  <c:v>0.022</c:v>
                </c:pt>
                <c:pt idx="22">
                  <c:v>0.023</c:v>
                </c:pt>
                <c:pt idx="23">
                  <c:v>0.024</c:v>
                </c:pt>
                <c:pt idx="24">
                  <c:v>0.025</c:v>
                </c:pt>
                <c:pt idx="25">
                  <c:v>0.026</c:v>
                </c:pt>
                <c:pt idx="26">
                  <c:v>0.027</c:v>
                </c:pt>
                <c:pt idx="27">
                  <c:v>0.028</c:v>
                </c:pt>
                <c:pt idx="28">
                  <c:v>0.029</c:v>
                </c:pt>
                <c:pt idx="29">
                  <c:v>0.03</c:v>
                </c:pt>
                <c:pt idx="30">
                  <c:v>0.031</c:v>
                </c:pt>
                <c:pt idx="31">
                  <c:v>0.032</c:v>
                </c:pt>
                <c:pt idx="32">
                  <c:v>0.033</c:v>
                </c:pt>
                <c:pt idx="33">
                  <c:v>0.034</c:v>
                </c:pt>
                <c:pt idx="34">
                  <c:v>0.035</c:v>
                </c:pt>
                <c:pt idx="35">
                  <c:v>0.036</c:v>
                </c:pt>
                <c:pt idx="36">
                  <c:v>0.037</c:v>
                </c:pt>
                <c:pt idx="37">
                  <c:v>0.038</c:v>
                </c:pt>
                <c:pt idx="38">
                  <c:v>0.039</c:v>
                </c:pt>
                <c:pt idx="39">
                  <c:v>0.04</c:v>
                </c:pt>
                <c:pt idx="40">
                  <c:v>0.041</c:v>
                </c:pt>
                <c:pt idx="41">
                  <c:v>0.042</c:v>
                </c:pt>
                <c:pt idx="42">
                  <c:v>0.043</c:v>
                </c:pt>
                <c:pt idx="43">
                  <c:v>0.044</c:v>
                </c:pt>
                <c:pt idx="44">
                  <c:v>0.045</c:v>
                </c:pt>
                <c:pt idx="45">
                  <c:v>0.046</c:v>
                </c:pt>
                <c:pt idx="46">
                  <c:v>0.047</c:v>
                </c:pt>
                <c:pt idx="47">
                  <c:v>0.048</c:v>
                </c:pt>
                <c:pt idx="48">
                  <c:v>0.049</c:v>
                </c:pt>
                <c:pt idx="49">
                  <c:v>0.05</c:v>
                </c:pt>
                <c:pt idx="50">
                  <c:v>0.051</c:v>
                </c:pt>
                <c:pt idx="51">
                  <c:v>0.052</c:v>
                </c:pt>
                <c:pt idx="52">
                  <c:v>0.053</c:v>
                </c:pt>
                <c:pt idx="53">
                  <c:v>0.054</c:v>
                </c:pt>
                <c:pt idx="54">
                  <c:v>0.055</c:v>
                </c:pt>
                <c:pt idx="55">
                  <c:v>0.056</c:v>
                </c:pt>
                <c:pt idx="56">
                  <c:v>0.057</c:v>
                </c:pt>
                <c:pt idx="57">
                  <c:v>0.058</c:v>
                </c:pt>
                <c:pt idx="58">
                  <c:v>0.059</c:v>
                </c:pt>
                <c:pt idx="59">
                  <c:v>0.06</c:v>
                </c:pt>
                <c:pt idx="60">
                  <c:v>0.061</c:v>
                </c:pt>
                <c:pt idx="61">
                  <c:v>0.062</c:v>
                </c:pt>
                <c:pt idx="62">
                  <c:v>0.063</c:v>
                </c:pt>
                <c:pt idx="63">
                  <c:v>0.064</c:v>
                </c:pt>
                <c:pt idx="64">
                  <c:v>0.065</c:v>
                </c:pt>
                <c:pt idx="65">
                  <c:v>0.066</c:v>
                </c:pt>
                <c:pt idx="66">
                  <c:v>0.067</c:v>
                </c:pt>
                <c:pt idx="67">
                  <c:v>0.068</c:v>
                </c:pt>
                <c:pt idx="68">
                  <c:v>0.069</c:v>
                </c:pt>
                <c:pt idx="69">
                  <c:v>0.07</c:v>
                </c:pt>
                <c:pt idx="70">
                  <c:v>0.071</c:v>
                </c:pt>
                <c:pt idx="71">
                  <c:v>0.072</c:v>
                </c:pt>
                <c:pt idx="72">
                  <c:v>0.073</c:v>
                </c:pt>
                <c:pt idx="73">
                  <c:v>0.074</c:v>
                </c:pt>
                <c:pt idx="74">
                  <c:v>0.075</c:v>
                </c:pt>
                <c:pt idx="75">
                  <c:v>0.076</c:v>
                </c:pt>
                <c:pt idx="76">
                  <c:v>0.077</c:v>
                </c:pt>
                <c:pt idx="77">
                  <c:v>0.078</c:v>
                </c:pt>
                <c:pt idx="78">
                  <c:v>0.079</c:v>
                </c:pt>
                <c:pt idx="79">
                  <c:v>0.08</c:v>
                </c:pt>
                <c:pt idx="80">
                  <c:v>0.081</c:v>
                </c:pt>
                <c:pt idx="81">
                  <c:v>0.082</c:v>
                </c:pt>
                <c:pt idx="82">
                  <c:v>0.083</c:v>
                </c:pt>
                <c:pt idx="83">
                  <c:v>0.084</c:v>
                </c:pt>
                <c:pt idx="84">
                  <c:v>0.085</c:v>
                </c:pt>
                <c:pt idx="85">
                  <c:v>0.086</c:v>
                </c:pt>
                <c:pt idx="86">
                  <c:v>0.087</c:v>
                </c:pt>
                <c:pt idx="87">
                  <c:v>0.088</c:v>
                </c:pt>
                <c:pt idx="88">
                  <c:v>0.089</c:v>
                </c:pt>
                <c:pt idx="89">
                  <c:v>0.09</c:v>
                </c:pt>
                <c:pt idx="90">
                  <c:v>0.091</c:v>
                </c:pt>
                <c:pt idx="91">
                  <c:v>0.092</c:v>
                </c:pt>
                <c:pt idx="92">
                  <c:v>0.093</c:v>
                </c:pt>
                <c:pt idx="93">
                  <c:v>0.094</c:v>
                </c:pt>
                <c:pt idx="94">
                  <c:v>0.095</c:v>
                </c:pt>
                <c:pt idx="95">
                  <c:v>0.096</c:v>
                </c:pt>
                <c:pt idx="96">
                  <c:v>0.097</c:v>
                </c:pt>
                <c:pt idx="97">
                  <c:v>0.098</c:v>
                </c:pt>
                <c:pt idx="98">
                  <c:v>0.099</c:v>
                </c:pt>
                <c:pt idx="99">
                  <c:v>0.1</c:v>
                </c:pt>
                <c:pt idx="100">
                  <c:v>0.101</c:v>
                </c:pt>
                <c:pt idx="101">
                  <c:v>0.102</c:v>
                </c:pt>
                <c:pt idx="102">
                  <c:v>0.103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0.112</c:v>
                </c:pt>
                <c:pt idx="112">
                  <c:v>0.113</c:v>
                </c:pt>
                <c:pt idx="113">
                  <c:v>0.114</c:v>
                </c:pt>
                <c:pt idx="114">
                  <c:v>0.115</c:v>
                </c:pt>
                <c:pt idx="115">
                  <c:v>0.116</c:v>
                </c:pt>
                <c:pt idx="116">
                  <c:v>0.117</c:v>
                </c:pt>
                <c:pt idx="117">
                  <c:v>0.118</c:v>
                </c:pt>
                <c:pt idx="118">
                  <c:v>0.119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</c:v>
                </c:pt>
                <c:pt idx="131">
                  <c:v>0.132</c:v>
                </c:pt>
                <c:pt idx="132">
                  <c:v>0.133</c:v>
                </c:pt>
                <c:pt idx="133">
                  <c:v>0.134</c:v>
                </c:pt>
                <c:pt idx="134">
                  <c:v>0.135</c:v>
                </c:pt>
                <c:pt idx="135">
                  <c:v>0.136</c:v>
                </c:pt>
                <c:pt idx="136">
                  <c:v>0.137</c:v>
                </c:pt>
                <c:pt idx="137">
                  <c:v>0.138</c:v>
                </c:pt>
                <c:pt idx="138">
                  <c:v>0.139</c:v>
                </c:pt>
                <c:pt idx="139">
                  <c:v>0.14</c:v>
                </c:pt>
                <c:pt idx="140">
                  <c:v>0.141</c:v>
                </c:pt>
                <c:pt idx="141">
                  <c:v>0.142</c:v>
                </c:pt>
                <c:pt idx="142">
                  <c:v>0.143</c:v>
                </c:pt>
                <c:pt idx="143">
                  <c:v>0.144</c:v>
                </c:pt>
                <c:pt idx="144">
                  <c:v>0.145</c:v>
                </c:pt>
                <c:pt idx="145">
                  <c:v>0.146</c:v>
                </c:pt>
                <c:pt idx="146">
                  <c:v>0.147</c:v>
                </c:pt>
                <c:pt idx="147">
                  <c:v>0.148</c:v>
                </c:pt>
                <c:pt idx="148">
                  <c:v>0.149</c:v>
                </c:pt>
                <c:pt idx="149">
                  <c:v>0.15</c:v>
                </c:pt>
                <c:pt idx="150">
                  <c:v>0.151</c:v>
                </c:pt>
                <c:pt idx="151">
                  <c:v>0.152</c:v>
                </c:pt>
                <c:pt idx="152">
                  <c:v>0.153</c:v>
                </c:pt>
                <c:pt idx="153">
                  <c:v>0.154</c:v>
                </c:pt>
                <c:pt idx="154">
                  <c:v>0.155</c:v>
                </c:pt>
                <c:pt idx="155">
                  <c:v>0.156</c:v>
                </c:pt>
                <c:pt idx="156">
                  <c:v>0.157</c:v>
                </c:pt>
                <c:pt idx="157">
                  <c:v>0.158</c:v>
                </c:pt>
                <c:pt idx="158">
                  <c:v>0.159</c:v>
                </c:pt>
                <c:pt idx="159">
                  <c:v>0.16</c:v>
                </c:pt>
                <c:pt idx="160">
                  <c:v>0.161</c:v>
                </c:pt>
                <c:pt idx="161">
                  <c:v>0.162</c:v>
                </c:pt>
                <c:pt idx="162">
                  <c:v>0.163</c:v>
                </c:pt>
                <c:pt idx="163">
                  <c:v>0.164</c:v>
                </c:pt>
                <c:pt idx="164">
                  <c:v>0.165</c:v>
                </c:pt>
                <c:pt idx="165">
                  <c:v>0.166</c:v>
                </c:pt>
                <c:pt idx="166">
                  <c:v>0.167</c:v>
                </c:pt>
                <c:pt idx="167">
                  <c:v>0.168</c:v>
                </c:pt>
                <c:pt idx="168">
                  <c:v>0.169</c:v>
                </c:pt>
                <c:pt idx="169">
                  <c:v>0.17</c:v>
                </c:pt>
                <c:pt idx="170">
                  <c:v>0.171</c:v>
                </c:pt>
                <c:pt idx="171">
                  <c:v>0.172</c:v>
                </c:pt>
                <c:pt idx="172">
                  <c:v>0.173</c:v>
                </c:pt>
                <c:pt idx="173">
                  <c:v>0.174</c:v>
                </c:pt>
                <c:pt idx="174">
                  <c:v>0.175</c:v>
                </c:pt>
                <c:pt idx="175">
                  <c:v>0.176</c:v>
                </c:pt>
                <c:pt idx="176">
                  <c:v>0.177</c:v>
                </c:pt>
                <c:pt idx="177">
                  <c:v>0.178</c:v>
                </c:pt>
                <c:pt idx="178">
                  <c:v>0.179</c:v>
                </c:pt>
                <c:pt idx="179">
                  <c:v>0.18</c:v>
                </c:pt>
                <c:pt idx="180">
                  <c:v>0.181</c:v>
                </c:pt>
                <c:pt idx="181">
                  <c:v>0.182</c:v>
                </c:pt>
                <c:pt idx="182">
                  <c:v>0.183</c:v>
                </c:pt>
                <c:pt idx="183">
                  <c:v>0.184</c:v>
                </c:pt>
                <c:pt idx="184">
                  <c:v>0.185</c:v>
                </c:pt>
                <c:pt idx="185">
                  <c:v>0.186</c:v>
                </c:pt>
                <c:pt idx="186">
                  <c:v>0.187</c:v>
                </c:pt>
                <c:pt idx="187">
                  <c:v>0.188</c:v>
                </c:pt>
                <c:pt idx="188">
                  <c:v>0.189</c:v>
                </c:pt>
                <c:pt idx="189">
                  <c:v>0.19</c:v>
                </c:pt>
                <c:pt idx="190">
                  <c:v>0.191</c:v>
                </c:pt>
                <c:pt idx="191">
                  <c:v>0.192</c:v>
                </c:pt>
                <c:pt idx="192">
                  <c:v>0.193</c:v>
                </c:pt>
                <c:pt idx="193">
                  <c:v>0.194</c:v>
                </c:pt>
                <c:pt idx="194">
                  <c:v>0.195</c:v>
                </c:pt>
                <c:pt idx="195">
                  <c:v>0.196</c:v>
                </c:pt>
                <c:pt idx="196">
                  <c:v>0.197</c:v>
                </c:pt>
                <c:pt idx="197">
                  <c:v>0.198</c:v>
                </c:pt>
                <c:pt idx="198">
                  <c:v>0.199</c:v>
                </c:pt>
                <c:pt idx="199">
                  <c:v>0.2</c:v>
                </c:pt>
                <c:pt idx="200">
                  <c:v>0.201</c:v>
                </c:pt>
                <c:pt idx="201">
                  <c:v>0.202</c:v>
                </c:pt>
                <c:pt idx="202">
                  <c:v>0.203</c:v>
                </c:pt>
                <c:pt idx="203">
                  <c:v>0.204</c:v>
                </c:pt>
                <c:pt idx="204">
                  <c:v>0.205</c:v>
                </c:pt>
                <c:pt idx="205">
                  <c:v>0.206</c:v>
                </c:pt>
                <c:pt idx="206">
                  <c:v>0.207</c:v>
                </c:pt>
                <c:pt idx="207">
                  <c:v>0.208</c:v>
                </c:pt>
                <c:pt idx="208">
                  <c:v>0.209</c:v>
                </c:pt>
                <c:pt idx="209">
                  <c:v>0.21</c:v>
                </c:pt>
                <c:pt idx="210">
                  <c:v>0.211</c:v>
                </c:pt>
                <c:pt idx="211">
                  <c:v>0.212</c:v>
                </c:pt>
                <c:pt idx="212">
                  <c:v>0.213</c:v>
                </c:pt>
                <c:pt idx="213">
                  <c:v>0.214</c:v>
                </c:pt>
                <c:pt idx="214">
                  <c:v>0.215</c:v>
                </c:pt>
                <c:pt idx="215">
                  <c:v>0.216</c:v>
                </c:pt>
                <c:pt idx="216">
                  <c:v>0.217</c:v>
                </c:pt>
                <c:pt idx="217">
                  <c:v>0.218</c:v>
                </c:pt>
                <c:pt idx="218">
                  <c:v>0.219</c:v>
                </c:pt>
                <c:pt idx="219">
                  <c:v>0.22</c:v>
                </c:pt>
                <c:pt idx="220">
                  <c:v>0.221</c:v>
                </c:pt>
                <c:pt idx="221">
                  <c:v>0.222</c:v>
                </c:pt>
                <c:pt idx="222">
                  <c:v>0.223</c:v>
                </c:pt>
                <c:pt idx="223">
                  <c:v>0.224</c:v>
                </c:pt>
                <c:pt idx="224">
                  <c:v>0.225</c:v>
                </c:pt>
                <c:pt idx="225">
                  <c:v>0.226</c:v>
                </c:pt>
                <c:pt idx="226">
                  <c:v>0.227</c:v>
                </c:pt>
                <c:pt idx="227">
                  <c:v>0.228</c:v>
                </c:pt>
                <c:pt idx="228">
                  <c:v>0.229</c:v>
                </c:pt>
                <c:pt idx="229">
                  <c:v>0.23</c:v>
                </c:pt>
                <c:pt idx="230">
                  <c:v>0.231</c:v>
                </c:pt>
                <c:pt idx="231">
                  <c:v>0.232</c:v>
                </c:pt>
                <c:pt idx="232">
                  <c:v>0.233</c:v>
                </c:pt>
                <c:pt idx="233">
                  <c:v>0.234</c:v>
                </c:pt>
                <c:pt idx="234">
                  <c:v>0.235</c:v>
                </c:pt>
                <c:pt idx="235">
                  <c:v>0.236</c:v>
                </c:pt>
                <c:pt idx="236">
                  <c:v>0.237</c:v>
                </c:pt>
                <c:pt idx="237">
                  <c:v>0.238</c:v>
                </c:pt>
                <c:pt idx="238">
                  <c:v>0.239</c:v>
                </c:pt>
                <c:pt idx="239">
                  <c:v>0.24</c:v>
                </c:pt>
                <c:pt idx="240">
                  <c:v>0.241</c:v>
                </c:pt>
                <c:pt idx="241">
                  <c:v>0.242</c:v>
                </c:pt>
                <c:pt idx="242">
                  <c:v>0.243</c:v>
                </c:pt>
                <c:pt idx="243">
                  <c:v>0.244</c:v>
                </c:pt>
                <c:pt idx="244">
                  <c:v>0.245</c:v>
                </c:pt>
                <c:pt idx="245">
                  <c:v>0.246</c:v>
                </c:pt>
                <c:pt idx="246">
                  <c:v>0.247</c:v>
                </c:pt>
                <c:pt idx="247">
                  <c:v>0.248</c:v>
                </c:pt>
                <c:pt idx="248">
                  <c:v>0.249</c:v>
                </c:pt>
                <c:pt idx="249">
                  <c:v>0.25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参数调整!$B$2:$B$251</c15:sqref>
                  </c15:fullRef>
                </c:ext>
              </c:extLst>
              <c:f>参数调整!$B$3:$B$251</c:f>
              <c:numCache>
                <c:formatCode>General</c:formatCode>
                <c:ptCount val="249"/>
                <c:pt idx="0">
                  <c:v>28.170057590979837</c:v>
                </c:pt>
                <c:pt idx="1">
                  <c:v>33.829509006717281</c:v>
                </c:pt>
                <c:pt idx="2">
                  <c:v>23.952432894948611</c:v>
                </c:pt>
                <c:pt idx="3">
                  <c:v>22.137468500941797</c:v>
                </c:pt>
                <c:pt idx="4">
                  <c:v>22.082520846472185</c:v>
                </c:pt>
                <c:pt idx="5">
                  <c:v>16.972871308615947</c:v>
                </c:pt>
                <c:pt idx="6">
                  <c:v>17.680495684659448</c:v>
                </c:pt>
                <c:pt idx="7">
                  <c:v>15.29788110209012</c:v>
                </c:pt>
                <c:pt idx="8">
                  <c:v>16.978069924520749</c:v>
                </c:pt>
                <c:pt idx="9">
                  <c:v>21.38164096166178</c:v>
                </c:pt>
                <c:pt idx="10">
                  <c:v>14.767768978874969</c:v>
                </c:pt>
                <c:pt idx="11">
                  <c:v>14.41835825530146</c:v>
                </c:pt>
                <c:pt idx="12">
                  <c:v>16.700491324942014</c:v>
                </c:pt>
                <c:pt idx="13">
                  <c:v>15.115551284014458</c:v>
                </c:pt>
                <c:pt idx="14">
                  <c:v>14.499647752530109</c:v>
                </c:pt>
                <c:pt idx="15">
                  <c:v>20.343416523634172</c:v>
                </c:pt>
                <c:pt idx="16">
                  <c:v>19.023824535901397</c:v>
                </c:pt>
                <c:pt idx="17">
                  <c:v>16.012540680659487</c:v>
                </c:pt>
                <c:pt idx="18">
                  <c:v>28.530385036245537</c:v>
                </c:pt>
                <c:pt idx="19">
                  <c:v>18.695737774972294</c:v>
                </c:pt>
                <c:pt idx="20">
                  <c:v>20.427239822040455</c:v>
                </c:pt>
                <c:pt idx="21">
                  <c:v>23.950714510681511</c:v>
                </c:pt>
                <c:pt idx="22">
                  <c:v>18.417267194330741</c:v>
                </c:pt>
                <c:pt idx="23">
                  <c:v>17.574248470508731</c:v>
                </c:pt>
                <c:pt idx="24">
                  <c:v>17.003611564256694</c:v>
                </c:pt>
                <c:pt idx="25">
                  <c:v>24.933264461795059</c:v>
                </c:pt>
                <c:pt idx="26">
                  <c:v>16.386664757583564</c:v>
                </c:pt>
                <c:pt idx="27">
                  <c:v>17.213201369385573</c:v>
                </c:pt>
                <c:pt idx="28">
                  <c:v>26.284679087065623</c:v>
                </c:pt>
                <c:pt idx="29">
                  <c:v>26.284679087065623</c:v>
                </c:pt>
                <c:pt idx="30">
                  <c:v>26.284679087065623</c:v>
                </c:pt>
                <c:pt idx="31">
                  <c:v>26.284679087065623</c:v>
                </c:pt>
                <c:pt idx="32">
                  <c:v>26.284679087065623</c:v>
                </c:pt>
                <c:pt idx="33">
                  <c:v>26.284679087065623</c:v>
                </c:pt>
                <c:pt idx="34">
                  <c:v>26.284679087065623</c:v>
                </c:pt>
                <c:pt idx="35">
                  <c:v>26.284679087065623</c:v>
                </c:pt>
                <c:pt idx="36">
                  <c:v>26.284679087065623</c:v>
                </c:pt>
                <c:pt idx="37">
                  <c:v>26.284679087065623</c:v>
                </c:pt>
                <c:pt idx="38">
                  <c:v>26.284679087065623</c:v>
                </c:pt>
                <c:pt idx="39">
                  <c:v>26.284679087065623</c:v>
                </c:pt>
                <c:pt idx="40">
                  <c:v>26.284679087065623</c:v>
                </c:pt>
                <c:pt idx="41">
                  <c:v>26.284679087065623</c:v>
                </c:pt>
                <c:pt idx="42">
                  <c:v>26.284679087065623</c:v>
                </c:pt>
                <c:pt idx="43">
                  <c:v>26.284679087065623</c:v>
                </c:pt>
                <c:pt idx="44">
                  <c:v>22.153354496834396</c:v>
                </c:pt>
                <c:pt idx="45">
                  <c:v>22.943985844216094</c:v>
                </c:pt>
                <c:pt idx="46">
                  <c:v>22.450020807685295</c:v>
                </c:pt>
                <c:pt idx="47">
                  <c:v>22.740405549649068</c:v>
                </c:pt>
                <c:pt idx="48">
                  <c:v>22.379634096347896</c:v>
                </c:pt>
                <c:pt idx="49">
                  <c:v>22.419526772143712</c:v>
                </c:pt>
                <c:pt idx="50">
                  <c:v>22.67980450072552</c:v>
                </c:pt>
                <c:pt idx="51">
                  <c:v>23.795491939973989</c:v>
                </c:pt>
                <c:pt idx="52">
                  <c:v>16.738086150663801</c:v>
                </c:pt>
                <c:pt idx="53">
                  <c:v>16.304420932575489</c:v>
                </c:pt>
                <c:pt idx="54">
                  <c:v>17.391011689530771</c:v>
                </c:pt>
                <c:pt idx="55">
                  <c:v>16.528470057158113</c:v>
                </c:pt>
                <c:pt idx="56">
                  <c:v>23.696939029535599</c:v>
                </c:pt>
                <c:pt idx="57">
                  <c:v>16.77367005176681</c:v>
                </c:pt>
                <c:pt idx="58">
                  <c:v>16.905091394198529</c:v>
                </c:pt>
                <c:pt idx="59">
                  <c:v>19.731951038492628</c:v>
                </c:pt>
                <c:pt idx="60">
                  <c:v>19.398328594149493</c:v>
                </c:pt>
                <c:pt idx="61">
                  <c:v>20.048903492249256</c:v>
                </c:pt>
                <c:pt idx="62">
                  <c:v>19.483496105351929</c:v>
                </c:pt>
                <c:pt idx="63">
                  <c:v>20.397728809706706</c:v>
                </c:pt>
                <c:pt idx="64">
                  <c:v>19.824622078607177</c:v>
                </c:pt>
                <c:pt idx="65">
                  <c:v>19.729168665920426</c:v>
                </c:pt>
                <c:pt idx="66">
                  <c:v>20.069448384814152</c:v>
                </c:pt>
                <c:pt idx="67">
                  <c:v>20.107272307202628</c:v>
                </c:pt>
                <c:pt idx="68">
                  <c:v>19.97031917860733</c:v>
                </c:pt>
                <c:pt idx="69">
                  <c:v>20.421947422337983</c:v>
                </c:pt>
                <c:pt idx="70">
                  <c:v>21.284039506917594</c:v>
                </c:pt>
                <c:pt idx="71">
                  <c:v>21.29252647947019</c:v>
                </c:pt>
                <c:pt idx="72">
                  <c:v>20.98938302902614</c:v>
                </c:pt>
                <c:pt idx="73">
                  <c:v>20.964492438474814</c:v>
                </c:pt>
                <c:pt idx="74">
                  <c:v>21.635150825848179</c:v>
                </c:pt>
                <c:pt idx="75">
                  <c:v>21.724930609508725</c:v>
                </c:pt>
                <c:pt idx="76">
                  <c:v>21.715694486113254</c:v>
                </c:pt>
                <c:pt idx="77">
                  <c:v>21.936578063263884</c:v>
                </c:pt>
                <c:pt idx="78">
                  <c:v>21.517986068575233</c:v>
                </c:pt>
                <c:pt idx="79">
                  <c:v>21.517986068575233</c:v>
                </c:pt>
                <c:pt idx="80">
                  <c:v>21.517986068575233</c:v>
                </c:pt>
                <c:pt idx="81">
                  <c:v>21.847783155881128</c:v>
                </c:pt>
                <c:pt idx="82">
                  <c:v>22.062545503595071</c:v>
                </c:pt>
                <c:pt idx="83">
                  <c:v>22.073800972631449</c:v>
                </c:pt>
                <c:pt idx="84">
                  <c:v>22.415979117797047</c:v>
                </c:pt>
                <c:pt idx="85">
                  <c:v>21.957642412161171</c:v>
                </c:pt>
                <c:pt idx="86">
                  <c:v>22.143183513900944</c:v>
                </c:pt>
                <c:pt idx="87">
                  <c:v>22.181112193369284</c:v>
                </c:pt>
                <c:pt idx="88">
                  <c:v>22.306229654391938</c:v>
                </c:pt>
                <c:pt idx="89">
                  <c:v>22.309241157848234</c:v>
                </c:pt>
                <c:pt idx="90">
                  <c:v>22.201847145682617</c:v>
                </c:pt>
                <c:pt idx="91">
                  <c:v>22.195874809531599</c:v>
                </c:pt>
                <c:pt idx="92">
                  <c:v>22.496179510080445</c:v>
                </c:pt>
                <c:pt idx="93">
                  <c:v>17.303570066523303</c:v>
                </c:pt>
                <c:pt idx="94">
                  <c:v>17.303570066523303</c:v>
                </c:pt>
                <c:pt idx="95">
                  <c:v>17.507411465685987</c:v>
                </c:pt>
                <c:pt idx="96">
                  <c:v>17.460871853408523</c:v>
                </c:pt>
                <c:pt idx="97">
                  <c:v>17.586176725657115</c:v>
                </c:pt>
                <c:pt idx="98">
                  <c:v>17.915778064100131</c:v>
                </c:pt>
                <c:pt idx="99">
                  <c:v>17.915778064100131</c:v>
                </c:pt>
                <c:pt idx="100">
                  <c:v>17.898753940960834</c:v>
                </c:pt>
                <c:pt idx="101">
                  <c:v>18.002798559282354</c:v>
                </c:pt>
                <c:pt idx="102">
                  <c:v>17.968003542194008</c:v>
                </c:pt>
                <c:pt idx="103">
                  <c:v>18.230564328617724</c:v>
                </c:pt>
                <c:pt idx="104">
                  <c:v>18.1954790082671</c:v>
                </c:pt>
                <c:pt idx="105">
                  <c:v>18.1954790082671</c:v>
                </c:pt>
                <c:pt idx="106">
                  <c:v>18.1954790082671</c:v>
                </c:pt>
                <c:pt idx="107">
                  <c:v>18.470003871827924</c:v>
                </c:pt>
                <c:pt idx="108">
                  <c:v>18.470003871827924</c:v>
                </c:pt>
                <c:pt idx="109">
                  <c:v>18.485321237741573</c:v>
                </c:pt>
                <c:pt idx="110">
                  <c:v>18.407239685694812</c:v>
                </c:pt>
                <c:pt idx="111">
                  <c:v>18.492486609910085</c:v>
                </c:pt>
                <c:pt idx="112">
                  <c:v>18.542166331878008</c:v>
                </c:pt>
                <c:pt idx="113">
                  <c:v>18.51770119683264</c:v>
                </c:pt>
                <c:pt idx="114">
                  <c:v>19.592032268226205</c:v>
                </c:pt>
                <c:pt idx="115">
                  <c:v>19.592032268226205</c:v>
                </c:pt>
                <c:pt idx="116">
                  <c:v>19.592032268226205</c:v>
                </c:pt>
                <c:pt idx="117">
                  <c:v>19.606272379020865</c:v>
                </c:pt>
                <c:pt idx="118">
                  <c:v>19.557892971843</c:v>
                </c:pt>
                <c:pt idx="119">
                  <c:v>19.543892600821817</c:v>
                </c:pt>
                <c:pt idx="120">
                  <c:v>19.560871245437138</c:v>
                </c:pt>
                <c:pt idx="121">
                  <c:v>19.577406401178951</c:v>
                </c:pt>
                <c:pt idx="122">
                  <c:v>19.577406401178951</c:v>
                </c:pt>
                <c:pt idx="123">
                  <c:v>19.577406401178951</c:v>
                </c:pt>
                <c:pt idx="124">
                  <c:v>19.577406401178951</c:v>
                </c:pt>
                <c:pt idx="125">
                  <c:v>19.577406401178951</c:v>
                </c:pt>
                <c:pt idx="126">
                  <c:v>19.577406401178951</c:v>
                </c:pt>
                <c:pt idx="127">
                  <c:v>19.577406401178951</c:v>
                </c:pt>
                <c:pt idx="128">
                  <c:v>19.577406401178951</c:v>
                </c:pt>
                <c:pt idx="129">
                  <c:v>19.577406401178951</c:v>
                </c:pt>
                <c:pt idx="130">
                  <c:v>19.577406401178951</c:v>
                </c:pt>
                <c:pt idx="131">
                  <c:v>19.577406401178951</c:v>
                </c:pt>
                <c:pt idx="132">
                  <c:v>19.577406401178951</c:v>
                </c:pt>
                <c:pt idx="133">
                  <c:v>19.577406401178951</c:v>
                </c:pt>
                <c:pt idx="134">
                  <c:v>19.577406401178951</c:v>
                </c:pt>
                <c:pt idx="135">
                  <c:v>19.577406401178951</c:v>
                </c:pt>
                <c:pt idx="136">
                  <c:v>19.577406401178951</c:v>
                </c:pt>
                <c:pt idx="137">
                  <c:v>19.577406401178951</c:v>
                </c:pt>
                <c:pt idx="138">
                  <c:v>19.577406401178951</c:v>
                </c:pt>
                <c:pt idx="139">
                  <c:v>19.577406401178951</c:v>
                </c:pt>
                <c:pt idx="140">
                  <c:v>19.577406401178951</c:v>
                </c:pt>
                <c:pt idx="141">
                  <c:v>19.577406401178951</c:v>
                </c:pt>
                <c:pt idx="142">
                  <c:v>19.577406401178951</c:v>
                </c:pt>
                <c:pt idx="143">
                  <c:v>19.577406401178951</c:v>
                </c:pt>
                <c:pt idx="144">
                  <c:v>19.577406401178951</c:v>
                </c:pt>
                <c:pt idx="145">
                  <c:v>23.268338195775595</c:v>
                </c:pt>
                <c:pt idx="146">
                  <c:v>22.574468975556261</c:v>
                </c:pt>
                <c:pt idx="147">
                  <c:v>23.588359564374116</c:v>
                </c:pt>
                <c:pt idx="148">
                  <c:v>22.880783433067236</c:v>
                </c:pt>
                <c:pt idx="149">
                  <c:v>22.880783433067236</c:v>
                </c:pt>
                <c:pt idx="150">
                  <c:v>22.880783433067236</c:v>
                </c:pt>
                <c:pt idx="151">
                  <c:v>22.880783433067236</c:v>
                </c:pt>
                <c:pt idx="152">
                  <c:v>23.325626611188923</c:v>
                </c:pt>
                <c:pt idx="153">
                  <c:v>23.325626611188923</c:v>
                </c:pt>
                <c:pt idx="154">
                  <c:v>23.325626611188923</c:v>
                </c:pt>
                <c:pt idx="155">
                  <c:v>23.243632566887616</c:v>
                </c:pt>
                <c:pt idx="156">
                  <c:v>23.243632566887616</c:v>
                </c:pt>
                <c:pt idx="157">
                  <c:v>23.72074431690455</c:v>
                </c:pt>
                <c:pt idx="158">
                  <c:v>23.72074431690455</c:v>
                </c:pt>
                <c:pt idx="159">
                  <c:v>23.72074431690455</c:v>
                </c:pt>
                <c:pt idx="160">
                  <c:v>23.72074431690455</c:v>
                </c:pt>
                <c:pt idx="161">
                  <c:v>23.923695746279929</c:v>
                </c:pt>
                <c:pt idx="162">
                  <c:v>23.923695746279929</c:v>
                </c:pt>
                <c:pt idx="163">
                  <c:v>23.923695746279929</c:v>
                </c:pt>
                <c:pt idx="164">
                  <c:v>23.923695746279929</c:v>
                </c:pt>
                <c:pt idx="165">
                  <c:v>23.923695746279929</c:v>
                </c:pt>
                <c:pt idx="166">
                  <c:v>23.923695746279929</c:v>
                </c:pt>
                <c:pt idx="167">
                  <c:v>23.923695746279929</c:v>
                </c:pt>
                <c:pt idx="168">
                  <c:v>23.923695746279929</c:v>
                </c:pt>
                <c:pt idx="169">
                  <c:v>23.923695746279929</c:v>
                </c:pt>
                <c:pt idx="170">
                  <c:v>23.923695746279929</c:v>
                </c:pt>
                <c:pt idx="171">
                  <c:v>23.923695746279929</c:v>
                </c:pt>
                <c:pt idx="172">
                  <c:v>23.923695746279929</c:v>
                </c:pt>
                <c:pt idx="173">
                  <c:v>23.923695746279929</c:v>
                </c:pt>
                <c:pt idx="174">
                  <c:v>23.923695746279929</c:v>
                </c:pt>
                <c:pt idx="175">
                  <c:v>23.923695746279929</c:v>
                </c:pt>
                <c:pt idx="176">
                  <c:v>25.334252389127091</c:v>
                </c:pt>
                <c:pt idx="177">
                  <c:v>25.334252389127091</c:v>
                </c:pt>
                <c:pt idx="178">
                  <c:v>25.334252389127091</c:v>
                </c:pt>
                <c:pt idx="179">
                  <c:v>25.334252389127091</c:v>
                </c:pt>
                <c:pt idx="180">
                  <c:v>25.334252389127091</c:v>
                </c:pt>
                <c:pt idx="181">
                  <c:v>25.334252389127091</c:v>
                </c:pt>
                <c:pt idx="182">
                  <c:v>25.334252389127091</c:v>
                </c:pt>
                <c:pt idx="183">
                  <c:v>26.282204000812843</c:v>
                </c:pt>
                <c:pt idx="184">
                  <c:v>26.282204000812843</c:v>
                </c:pt>
                <c:pt idx="185">
                  <c:v>26.282204000812843</c:v>
                </c:pt>
                <c:pt idx="186">
                  <c:v>26.282204000812843</c:v>
                </c:pt>
                <c:pt idx="187">
                  <c:v>26.282204000812843</c:v>
                </c:pt>
                <c:pt idx="188">
                  <c:v>26.610008140765441</c:v>
                </c:pt>
                <c:pt idx="189">
                  <c:v>26.610008140765441</c:v>
                </c:pt>
                <c:pt idx="190">
                  <c:v>26.610008140765441</c:v>
                </c:pt>
                <c:pt idx="191">
                  <c:v>26.610008140765441</c:v>
                </c:pt>
                <c:pt idx="192">
                  <c:v>26.610008140765441</c:v>
                </c:pt>
                <c:pt idx="193">
                  <c:v>26.610008140765441</c:v>
                </c:pt>
                <c:pt idx="194">
                  <c:v>26.610008140765441</c:v>
                </c:pt>
                <c:pt idx="195">
                  <c:v>26.610008140765441</c:v>
                </c:pt>
                <c:pt idx="196">
                  <c:v>26.610008140765441</c:v>
                </c:pt>
                <c:pt idx="197">
                  <c:v>26.610008140765441</c:v>
                </c:pt>
                <c:pt idx="198">
                  <c:v>26.610008140765441</c:v>
                </c:pt>
                <c:pt idx="199">
                  <c:v>26.733146230629522</c:v>
                </c:pt>
                <c:pt idx="200">
                  <c:v>26.733146230629522</c:v>
                </c:pt>
                <c:pt idx="201">
                  <c:v>26.733146230629522</c:v>
                </c:pt>
                <c:pt idx="202">
                  <c:v>26.733146230629522</c:v>
                </c:pt>
                <c:pt idx="203">
                  <c:v>26.733146230629522</c:v>
                </c:pt>
                <c:pt idx="204">
                  <c:v>26.733146230629522</c:v>
                </c:pt>
                <c:pt idx="205">
                  <c:v>26.733146230629522</c:v>
                </c:pt>
                <c:pt idx="206">
                  <c:v>26.733146230629522</c:v>
                </c:pt>
                <c:pt idx="207">
                  <c:v>26.733146230629522</c:v>
                </c:pt>
                <c:pt idx="208">
                  <c:v>26.733146230629522</c:v>
                </c:pt>
                <c:pt idx="209">
                  <c:v>26.733146230629522</c:v>
                </c:pt>
                <c:pt idx="210">
                  <c:v>26.733146230629522</c:v>
                </c:pt>
                <c:pt idx="211">
                  <c:v>26.733146230629522</c:v>
                </c:pt>
                <c:pt idx="212">
                  <c:v>26.733146230629522</c:v>
                </c:pt>
                <c:pt idx="213">
                  <c:v>26.733146230629522</c:v>
                </c:pt>
                <c:pt idx="214">
                  <c:v>26.733146230629522</c:v>
                </c:pt>
                <c:pt idx="215">
                  <c:v>26.733146230629522</c:v>
                </c:pt>
                <c:pt idx="216">
                  <c:v>26.733146230629522</c:v>
                </c:pt>
                <c:pt idx="217">
                  <c:v>26.733146230629522</c:v>
                </c:pt>
                <c:pt idx="218">
                  <c:v>26.733146230629522</c:v>
                </c:pt>
                <c:pt idx="219">
                  <c:v>26.733146230629522</c:v>
                </c:pt>
                <c:pt idx="220">
                  <c:v>26.733146230629522</c:v>
                </c:pt>
                <c:pt idx="221">
                  <c:v>26.733146230629522</c:v>
                </c:pt>
                <c:pt idx="222">
                  <c:v>26.733146230629522</c:v>
                </c:pt>
                <c:pt idx="223">
                  <c:v>26.733146230629522</c:v>
                </c:pt>
                <c:pt idx="224">
                  <c:v>26.733146230629522</c:v>
                </c:pt>
                <c:pt idx="225">
                  <c:v>26.733146230629522</c:v>
                </c:pt>
                <c:pt idx="226">
                  <c:v>26.733146230629522</c:v>
                </c:pt>
                <c:pt idx="227">
                  <c:v>26.733146230629522</c:v>
                </c:pt>
                <c:pt idx="228">
                  <c:v>26.733146230629522</c:v>
                </c:pt>
                <c:pt idx="229">
                  <c:v>26.733146230629522</c:v>
                </c:pt>
                <c:pt idx="230">
                  <c:v>26.733146230629522</c:v>
                </c:pt>
                <c:pt idx="231">
                  <c:v>26.733146230629522</c:v>
                </c:pt>
                <c:pt idx="232">
                  <c:v>26.733146230629522</c:v>
                </c:pt>
                <c:pt idx="233">
                  <c:v>26.733146230629522</c:v>
                </c:pt>
                <c:pt idx="234">
                  <c:v>26.733146230629522</c:v>
                </c:pt>
                <c:pt idx="235">
                  <c:v>26.733146230629522</c:v>
                </c:pt>
                <c:pt idx="236">
                  <c:v>26.733146230629522</c:v>
                </c:pt>
                <c:pt idx="237">
                  <c:v>26.733146230629522</c:v>
                </c:pt>
                <c:pt idx="238">
                  <c:v>26.733146230629522</c:v>
                </c:pt>
                <c:pt idx="239">
                  <c:v>26.733146230629522</c:v>
                </c:pt>
                <c:pt idx="240">
                  <c:v>26.733146230629522</c:v>
                </c:pt>
                <c:pt idx="241">
                  <c:v>26.733146230629522</c:v>
                </c:pt>
                <c:pt idx="242">
                  <c:v>26.733146230629522</c:v>
                </c:pt>
                <c:pt idx="243">
                  <c:v>26.733146230629522</c:v>
                </c:pt>
                <c:pt idx="244">
                  <c:v>26.733146230629522</c:v>
                </c:pt>
                <c:pt idx="245">
                  <c:v>26.733146230629522</c:v>
                </c:pt>
                <c:pt idx="246">
                  <c:v>26.733146230629522</c:v>
                </c:pt>
                <c:pt idx="247">
                  <c:v>26.733146230629522</c:v>
                </c:pt>
                <c:pt idx="248">
                  <c:v>26.733146230629522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00-4808-AE53-CE536EA64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1421535"/>
        <c:axId val="861422015"/>
      </c:lineChart>
      <c:catAx>
        <c:axId val="86142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1422015"/>
        <c:crosses val="autoZero"/>
        <c:auto val="1"/>
        <c:lblAlgn val="ctr"/>
        <c:lblOffset val="100"/>
        <c:noMultiLvlLbl val="0"/>
      </c:catAx>
      <c:valAx>
        <c:axId val="86142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142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590550</xdr:colOff>
      <xdr:row>9</xdr:row>
      <xdr:rowOff>69850</xdr:rowOff>
    </xdr:from>
    <xdr:to>
      <xdr:col>28</xdr:col>
      <xdr:colOff>590549</xdr:colOff>
      <xdr:row>36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DB5D22B-F84E-75AE-787D-893F5FA31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527050</xdr:colOff>
      <xdr:row>2</xdr:row>
      <xdr:rowOff>152400</xdr:rowOff>
    </xdr:from>
    <xdr:to>
      <xdr:col>21</xdr:col>
      <xdr:colOff>146050</xdr:colOff>
      <xdr:row>24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11B033-53D4-9472-A6E7-A43C53D1B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柏林">
  <a:themeElements>
    <a:clrScheme name="柏林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柏林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柏林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700"/>
  <sheetViews>
    <sheetView workbookViewId="0">
      <selection activeCell="F11" sqref="F11"/>
    </sheetView>
  </sheetViews>
  <sheetFormatPr defaultRowHeight="14" x14ac:dyDescent="0.25"/>
  <cols>
    <col min="1" max="1" width="21.36328125" customWidth="1"/>
    <col min="2" max="2" width="16.6328125" customWidth="1"/>
    <col min="3" max="3" width="17.90625" customWidth="1"/>
    <col min="4" max="4" width="18.6328125" customWidth="1"/>
    <col min="5" max="5" width="16.45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25">
      <c r="A2" s="2">
        <v>20130729</v>
      </c>
      <c r="B2" s="2">
        <v>2.2210000000000001</v>
      </c>
      <c r="C2" s="2">
        <v>2.6259999999999999</v>
      </c>
      <c r="D2" s="2">
        <v>99.08</v>
      </c>
      <c r="E2" s="2">
        <v>100.005</v>
      </c>
      <c r="I2" s="2"/>
      <c r="J2" s="2"/>
    </row>
    <row r="3" spans="1:10" x14ac:dyDescent="0.25">
      <c r="A3" s="2">
        <v>20130730</v>
      </c>
      <c r="B3" s="2">
        <v>2.234</v>
      </c>
      <c r="C3" s="2">
        <v>2.6459999999999999</v>
      </c>
      <c r="D3" s="2">
        <v>99.194999999999993</v>
      </c>
      <c r="E3" s="2">
        <v>100.004</v>
      </c>
      <c r="I3" s="2"/>
      <c r="J3" s="2"/>
    </row>
    <row r="4" spans="1:10" x14ac:dyDescent="0.25">
      <c r="A4" s="2">
        <v>20130731</v>
      </c>
      <c r="B4" s="2">
        <v>2.2389999999999999</v>
      </c>
      <c r="C4" s="2">
        <v>2.657</v>
      </c>
      <c r="D4" s="2">
        <v>99.382000000000005</v>
      </c>
      <c r="E4" s="2">
        <v>100.005</v>
      </c>
      <c r="I4" s="2"/>
      <c r="J4" s="2"/>
    </row>
    <row r="5" spans="1:10" x14ac:dyDescent="0.25">
      <c r="A5" s="2">
        <v>20130801</v>
      </c>
      <c r="B5" s="2">
        <v>2.298</v>
      </c>
      <c r="C5" s="2">
        <v>2.6429999999999998</v>
      </c>
      <c r="D5" s="2">
        <v>99.480999999999995</v>
      </c>
      <c r="E5" s="2">
        <v>100.014</v>
      </c>
      <c r="I5" s="2"/>
      <c r="J5" s="2"/>
    </row>
    <row r="6" spans="1:10" x14ac:dyDescent="0.25">
      <c r="A6" s="2">
        <v>20130802</v>
      </c>
      <c r="B6" s="2">
        <v>2.294</v>
      </c>
      <c r="C6" s="2">
        <v>2.5779999999999998</v>
      </c>
      <c r="D6" s="2">
        <v>99.28</v>
      </c>
      <c r="E6" s="2">
        <v>100.048</v>
      </c>
      <c r="I6" s="2"/>
      <c r="J6" s="2"/>
    </row>
    <row r="7" spans="1:10" x14ac:dyDescent="0.25">
      <c r="A7" s="2">
        <v>20130803</v>
      </c>
      <c r="B7" s="2">
        <v>2.294</v>
      </c>
      <c r="C7" s="2">
        <v>2.5779999999999998</v>
      </c>
      <c r="D7" s="2">
        <v>99.28</v>
      </c>
      <c r="E7" s="2">
        <v>100.048</v>
      </c>
      <c r="I7" s="2"/>
      <c r="J7" s="2"/>
    </row>
    <row r="8" spans="1:10" x14ac:dyDescent="0.25">
      <c r="A8" s="2">
        <v>20130804</v>
      </c>
      <c r="B8" s="2">
        <v>2.294</v>
      </c>
      <c r="C8" s="2">
        <v>2.5779999999999998</v>
      </c>
      <c r="D8" s="2">
        <v>99.28</v>
      </c>
      <c r="E8" s="2">
        <v>100.048</v>
      </c>
      <c r="I8" s="2"/>
      <c r="J8" s="2"/>
    </row>
    <row r="9" spans="1:10" x14ac:dyDescent="0.25">
      <c r="A9" s="2">
        <v>20130805</v>
      </c>
      <c r="B9" s="2">
        <v>2.327</v>
      </c>
      <c r="C9" s="2">
        <v>2.63</v>
      </c>
      <c r="D9" s="2">
        <v>99.28</v>
      </c>
      <c r="E9" s="2">
        <v>100.02</v>
      </c>
      <c r="I9" s="2"/>
      <c r="J9" s="2"/>
    </row>
    <row r="10" spans="1:10" x14ac:dyDescent="0.25">
      <c r="A10" s="2">
        <v>20130806</v>
      </c>
      <c r="B10" s="2">
        <v>2.3420000000000001</v>
      </c>
      <c r="C10" s="2">
        <v>2.5910000000000002</v>
      </c>
      <c r="D10" s="2">
        <v>99.29</v>
      </c>
      <c r="E10" s="2">
        <v>100.009</v>
      </c>
      <c r="I10" s="2"/>
      <c r="J10" s="2"/>
    </row>
    <row r="11" spans="1:10" x14ac:dyDescent="0.25">
      <c r="A11" s="2">
        <v>20130807</v>
      </c>
      <c r="B11" s="2">
        <v>2.3260000000000001</v>
      </c>
      <c r="C11" s="2">
        <v>2.5739999999999998</v>
      </c>
      <c r="D11" s="2">
        <v>98.945999999999998</v>
      </c>
      <c r="E11" s="2">
        <v>100.00700000000001</v>
      </c>
      <c r="I11" s="2"/>
      <c r="J11" s="2"/>
    </row>
    <row r="12" spans="1:10" x14ac:dyDescent="0.25">
      <c r="A12" s="2">
        <v>20130808</v>
      </c>
      <c r="B12" s="2">
        <v>2.327</v>
      </c>
      <c r="C12" s="2">
        <v>2.5859999999999999</v>
      </c>
      <c r="D12" s="2">
        <v>98.79</v>
      </c>
      <c r="E12" s="2">
        <v>100.006</v>
      </c>
      <c r="I12" s="2"/>
      <c r="J12" s="2"/>
    </row>
    <row r="13" spans="1:10" x14ac:dyDescent="0.25">
      <c r="A13" s="2">
        <v>20130809</v>
      </c>
      <c r="B13" s="2">
        <v>2.3370000000000002</v>
      </c>
      <c r="C13" s="2">
        <v>2.6160000000000001</v>
      </c>
      <c r="D13" s="2">
        <v>98.760999999999996</v>
      </c>
      <c r="E13" s="2">
        <v>100.02</v>
      </c>
      <c r="I13" s="2"/>
      <c r="J13" s="2"/>
    </row>
    <row r="14" spans="1:10" x14ac:dyDescent="0.25">
      <c r="A14" s="2">
        <v>20130810</v>
      </c>
      <c r="B14" s="2">
        <v>2.3370000000000002</v>
      </c>
      <c r="C14" s="2">
        <v>2.6160000000000001</v>
      </c>
      <c r="D14" s="2">
        <v>98.760999999999996</v>
      </c>
      <c r="E14" s="2">
        <v>100.02</v>
      </c>
      <c r="I14" s="2"/>
      <c r="J14" s="2"/>
    </row>
    <row r="15" spans="1:10" x14ac:dyDescent="0.25">
      <c r="A15" s="2">
        <v>20130811</v>
      </c>
      <c r="B15" s="2">
        <v>2.3370000000000002</v>
      </c>
      <c r="C15" s="2">
        <v>2.6160000000000001</v>
      </c>
      <c r="D15" s="2">
        <v>98.760999999999996</v>
      </c>
      <c r="E15" s="2">
        <v>100.02</v>
      </c>
      <c r="I15" s="2"/>
      <c r="J15" s="2"/>
    </row>
    <row r="16" spans="1:10" x14ac:dyDescent="0.25">
      <c r="A16" s="2">
        <v>20130812</v>
      </c>
      <c r="B16" s="2">
        <v>2.407</v>
      </c>
      <c r="C16" s="2">
        <v>2.6589999999999998</v>
      </c>
      <c r="D16" s="2">
        <v>98.64</v>
      </c>
      <c r="E16" s="2">
        <v>100.001</v>
      </c>
      <c r="I16" s="2"/>
      <c r="J16" s="2"/>
    </row>
    <row r="17" spans="1:10" x14ac:dyDescent="0.25">
      <c r="A17" s="2">
        <v>20130813</v>
      </c>
      <c r="B17" s="2">
        <v>2.407</v>
      </c>
      <c r="C17" s="2">
        <v>2.6749999999999998</v>
      </c>
      <c r="D17" s="2">
        <v>98.47</v>
      </c>
      <c r="E17" s="2">
        <v>100.004</v>
      </c>
      <c r="I17" s="2"/>
      <c r="J17" s="2"/>
    </row>
    <row r="18" spans="1:10" x14ac:dyDescent="0.25">
      <c r="A18" s="2">
        <v>20130814</v>
      </c>
      <c r="B18" s="2">
        <v>2.4020000000000001</v>
      </c>
      <c r="C18" s="2">
        <v>2.64</v>
      </c>
      <c r="D18" s="2">
        <v>98.200999999999993</v>
      </c>
      <c r="E18" s="2">
        <v>100.001</v>
      </c>
      <c r="I18" s="2"/>
      <c r="J18" s="2"/>
    </row>
    <row r="19" spans="1:10" x14ac:dyDescent="0.25">
      <c r="A19" s="2">
        <v>20130815</v>
      </c>
      <c r="B19" s="2">
        <v>2.3740000000000001</v>
      </c>
      <c r="C19" s="2">
        <v>2.68</v>
      </c>
      <c r="D19" s="2">
        <v>98.231999999999999</v>
      </c>
      <c r="E19" s="2">
        <v>100.01</v>
      </c>
      <c r="I19" s="2"/>
      <c r="J19" s="2"/>
    </row>
    <row r="20" spans="1:10" x14ac:dyDescent="0.25">
      <c r="A20" s="2">
        <v>20130816</v>
      </c>
      <c r="B20" s="2">
        <v>2.3570000000000002</v>
      </c>
      <c r="C20" s="2">
        <v>2.7120000000000002</v>
      </c>
      <c r="D20" s="2">
        <v>98.436999999999998</v>
      </c>
      <c r="E20" s="2">
        <v>100.01900000000001</v>
      </c>
      <c r="I20" s="2"/>
      <c r="J20" s="2"/>
    </row>
    <row r="21" spans="1:10" x14ac:dyDescent="0.25">
      <c r="A21" s="2">
        <v>20130817</v>
      </c>
      <c r="B21" s="2">
        <v>2.3570000000000002</v>
      </c>
      <c r="C21" s="2">
        <v>2.7120000000000002</v>
      </c>
      <c r="D21" s="2">
        <v>98.436999999999998</v>
      </c>
      <c r="E21" s="2">
        <v>100.01900000000001</v>
      </c>
      <c r="I21" s="2"/>
      <c r="J21" s="2"/>
    </row>
    <row r="22" spans="1:10" x14ac:dyDescent="0.25">
      <c r="A22" s="2">
        <v>20130818</v>
      </c>
      <c r="B22" s="2">
        <v>2.3570000000000002</v>
      </c>
      <c r="C22" s="2">
        <v>2.7120000000000002</v>
      </c>
      <c r="D22" s="2">
        <v>98.436999999999998</v>
      </c>
      <c r="E22" s="2">
        <v>100.01900000000001</v>
      </c>
      <c r="I22" s="2"/>
      <c r="J22" s="2"/>
    </row>
    <row r="23" spans="1:10" x14ac:dyDescent="0.25">
      <c r="A23" s="2">
        <v>20130819</v>
      </c>
      <c r="B23" s="2">
        <v>2.3769999999999998</v>
      </c>
      <c r="C23" s="2">
        <v>2.7370000000000001</v>
      </c>
      <c r="D23" s="2">
        <v>98.004000000000005</v>
      </c>
      <c r="E23" s="2">
        <v>100.003</v>
      </c>
      <c r="I23" s="2"/>
      <c r="J23" s="2"/>
    </row>
    <row r="24" spans="1:10" x14ac:dyDescent="0.25">
      <c r="A24" s="2">
        <v>20130820</v>
      </c>
      <c r="B24" s="2">
        <v>2.36</v>
      </c>
      <c r="C24" s="2">
        <v>2.7050000000000001</v>
      </c>
      <c r="D24" s="2">
        <v>98.046999999999997</v>
      </c>
      <c r="E24" s="2">
        <v>100.003</v>
      </c>
      <c r="I24" s="2"/>
      <c r="J24" s="2"/>
    </row>
    <row r="25" spans="1:10" x14ac:dyDescent="0.25">
      <c r="A25" s="2">
        <v>20130821</v>
      </c>
      <c r="B25" s="2">
        <v>2.36</v>
      </c>
      <c r="C25" s="2">
        <v>2.7240000000000002</v>
      </c>
      <c r="D25" s="2">
        <v>98.081000000000003</v>
      </c>
      <c r="E25" s="2">
        <v>100.004</v>
      </c>
      <c r="I25" s="2"/>
      <c r="J25" s="2"/>
    </row>
    <row r="26" spans="1:10" x14ac:dyDescent="0.25">
      <c r="A26" s="2">
        <v>20130822</v>
      </c>
      <c r="B26" s="2">
        <v>2.3519999999999999</v>
      </c>
      <c r="C26" s="2">
        <v>2.714</v>
      </c>
      <c r="D26" s="2">
        <v>98.001999999999995</v>
      </c>
      <c r="E26" s="2">
        <v>100</v>
      </c>
      <c r="I26" s="2"/>
      <c r="J26" s="2"/>
    </row>
    <row r="27" spans="1:10" x14ac:dyDescent="0.25">
      <c r="A27" s="2">
        <v>20130823</v>
      </c>
      <c r="B27" s="2">
        <v>2.3370000000000002</v>
      </c>
      <c r="C27" s="2">
        <v>2.7330000000000001</v>
      </c>
      <c r="D27" s="2">
        <v>98.257999999999996</v>
      </c>
      <c r="E27" s="2">
        <v>100.014</v>
      </c>
      <c r="I27" s="2"/>
      <c r="J27" s="2"/>
    </row>
    <row r="28" spans="1:10" x14ac:dyDescent="0.25">
      <c r="A28" s="2">
        <v>20130824</v>
      </c>
      <c r="B28" s="2">
        <v>2.3370000000000002</v>
      </c>
      <c r="C28" s="2">
        <v>2.7330000000000001</v>
      </c>
      <c r="D28" s="2">
        <v>98.257999999999996</v>
      </c>
      <c r="E28" s="2">
        <v>100.014</v>
      </c>
      <c r="I28" s="2"/>
      <c r="J28" s="2"/>
    </row>
    <row r="29" spans="1:10" x14ac:dyDescent="0.25">
      <c r="A29" s="2">
        <v>20130825</v>
      </c>
      <c r="B29" s="2">
        <v>2.3370000000000002</v>
      </c>
      <c r="C29" s="2">
        <v>2.7330000000000001</v>
      </c>
      <c r="D29" s="2">
        <v>98.257999999999996</v>
      </c>
      <c r="E29" s="2">
        <v>100.014</v>
      </c>
      <c r="I29" s="2"/>
      <c r="J29" s="2"/>
    </row>
    <row r="30" spans="1:10" x14ac:dyDescent="0.25">
      <c r="A30" s="2">
        <v>20130826</v>
      </c>
      <c r="B30" s="2">
        <v>2.3889999999999998</v>
      </c>
      <c r="C30" s="2">
        <v>2.7719999999999998</v>
      </c>
      <c r="D30" s="2">
        <v>98.302999999999997</v>
      </c>
      <c r="E30" s="2">
        <v>100.002</v>
      </c>
      <c r="I30" s="2"/>
      <c r="J30" s="2"/>
    </row>
    <row r="31" spans="1:10" x14ac:dyDescent="0.25">
      <c r="A31" s="2">
        <v>20130827</v>
      </c>
      <c r="B31" s="2">
        <v>2.3889999999999998</v>
      </c>
      <c r="C31" s="2">
        <v>2.7789999999999999</v>
      </c>
      <c r="D31" s="2">
        <v>98.305999999999997</v>
      </c>
      <c r="E31" s="2">
        <v>100.003</v>
      </c>
      <c r="I31" s="2"/>
      <c r="J31" s="2"/>
    </row>
    <row r="32" spans="1:10" x14ac:dyDescent="0.25">
      <c r="A32" s="2">
        <v>20130828</v>
      </c>
      <c r="B32" s="2">
        <v>2.3780000000000001</v>
      </c>
      <c r="C32" s="2">
        <v>2.827</v>
      </c>
      <c r="D32" s="2">
        <v>97.965999999999994</v>
      </c>
      <c r="E32" s="2">
        <v>100.004</v>
      </c>
      <c r="I32" s="2"/>
      <c r="J32" s="2"/>
    </row>
    <row r="33" spans="1:10" x14ac:dyDescent="0.25">
      <c r="A33" s="2">
        <v>20130829</v>
      </c>
      <c r="B33" s="2">
        <v>2.371</v>
      </c>
      <c r="C33" s="2">
        <v>2.7959999999999998</v>
      </c>
      <c r="D33" s="2">
        <v>98.015000000000001</v>
      </c>
      <c r="E33" s="2">
        <v>100.005</v>
      </c>
      <c r="I33" s="2"/>
      <c r="J33" s="2"/>
    </row>
    <row r="34" spans="1:10" x14ac:dyDescent="0.25">
      <c r="A34" s="2">
        <v>20130830</v>
      </c>
      <c r="B34" s="2">
        <v>2.367</v>
      </c>
      <c r="C34" s="2">
        <v>2.7869999999999999</v>
      </c>
      <c r="D34" s="2">
        <v>98.137</v>
      </c>
      <c r="E34" s="2">
        <v>100.02</v>
      </c>
      <c r="I34" s="2"/>
      <c r="J34" s="2"/>
    </row>
    <row r="35" spans="1:10" x14ac:dyDescent="0.25">
      <c r="A35" s="2">
        <v>20130831</v>
      </c>
      <c r="B35" s="2">
        <v>2.367</v>
      </c>
      <c r="C35" s="2">
        <v>2.7869999999999999</v>
      </c>
      <c r="D35" s="2">
        <v>98.137</v>
      </c>
      <c r="E35" s="2">
        <v>100.02</v>
      </c>
      <c r="I35" s="2"/>
      <c r="J35" s="2"/>
    </row>
    <row r="36" spans="1:10" x14ac:dyDescent="0.25">
      <c r="A36" s="2">
        <v>20130901</v>
      </c>
      <c r="B36" s="2">
        <v>2.367</v>
      </c>
      <c r="C36" s="2">
        <v>2.7869999999999999</v>
      </c>
      <c r="D36" s="2">
        <v>98.137</v>
      </c>
      <c r="E36" s="2">
        <v>100.02</v>
      </c>
      <c r="I36" s="2"/>
      <c r="J36" s="2"/>
    </row>
    <row r="37" spans="1:10" x14ac:dyDescent="0.25">
      <c r="A37" s="2">
        <v>20130902</v>
      </c>
      <c r="B37" s="2">
        <v>2.3690000000000002</v>
      </c>
      <c r="C37" s="2">
        <v>2.7669999999999999</v>
      </c>
      <c r="D37" s="2">
        <v>98.123999999999995</v>
      </c>
      <c r="E37" s="2">
        <v>100.003</v>
      </c>
      <c r="I37" s="2"/>
      <c r="J37" s="2"/>
    </row>
    <row r="38" spans="1:10" x14ac:dyDescent="0.25">
      <c r="A38" s="2">
        <v>20130903</v>
      </c>
      <c r="B38" s="2">
        <v>2.4049999999999998</v>
      </c>
      <c r="C38" s="2">
        <v>2.762</v>
      </c>
      <c r="D38" s="2">
        <v>98.072999999999993</v>
      </c>
      <c r="E38" s="2">
        <v>100.004</v>
      </c>
      <c r="I38" s="2"/>
      <c r="J38" s="2"/>
    </row>
    <row r="39" spans="1:10" x14ac:dyDescent="0.25">
      <c r="A39" s="2">
        <v>20130904</v>
      </c>
      <c r="B39" s="2">
        <v>2.4039999999999999</v>
      </c>
      <c r="C39" s="2">
        <v>2.7869999999999999</v>
      </c>
      <c r="D39" s="2">
        <v>98.013999999999996</v>
      </c>
      <c r="E39" s="2">
        <v>100.003</v>
      </c>
      <c r="I39" s="2"/>
      <c r="J39" s="2"/>
    </row>
    <row r="40" spans="1:10" x14ac:dyDescent="0.25">
      <c r="A40" s="2">
        <v>20130905</v>
      </c>
      <c r="B40" s="2">
        <v>2.3940000000000001</v>
      </c>
      <c r="C40" s="2">
        <v>2.7509999999999999</v>
      </c>
      <c r="D40" s="2">
        <v>97.956999999999994</v>
      </c>
      <c r="E40" s="2">
        <v>100.006</v>
      </c>
      <c r="I40" s="2"/>
      <c r="J40" s="2"/>
    </row>
    <row r="41" spans="1:10" x14ac:dyDescent="0.25">
      <c r="A41" s="2">
        <v>20130906</v>
      </c>
      <c r="B41" s="2">
        <v>2.4079999999999999</v>
      </c>
      <c r="C41" s="2">
        <v>2.7250000000000001</v>
      </c>
      <c r="D41" s="2">
        <v>97.905000000000001</v>
      </c>
      <c r="E41" s="2">
        <v>100.021</v>
      </c>
      <c r="I41" s="2"/>
      <c r="J41" s="2"/>
    </row>
    <row r="42" spans="1:10" x14ac:dyDescent="0.25">
      <c r="A42" s="2">
        <v>20130907</v>
      </c>
      <c r="B42" s="2">
        <v>2.4079999999999999</v>
      </c>
      <c r="C42" s="2">
        <v>2.7250000000000001</v>
      </c>
      <c r="D42" s="2">
        <v>97.905000000000001</v>
      </c>
      <c r="E42" s="2">
        <v>100.021</v>
      </c>
      <c r="I42" s="2"/>
      <c r="J42" s="2"/>
    </row>
    <row r="43" spans="1:10" x14ac:dyDescent="0.25">
      <c r="A43" s="2">
        <v>20130908</v>
      </c>
      <c r="B43" s="2">
        <v>2.4079999999999999</v>
      </c>
      <c r="C43" s="2">
        <v>2.7250000000000001</v>
      </c>
      <c r="D43" s="2">
        <v>97.905000000000001</v>
      </c>
      <c r="E43" s="2">
        <v>100.021</v>
      </c>
      <c r="I43" s="2"/>
      <c r="J43" s="2"/>
    </row>
    <row r="44" spans="1:10" x14ac:dyDescent="0.25">
      <c r="A44" s="2">
        <v>20130909</v>
      </c>
      <c r="B44" s="2">
        <v>2.4969999999999999</v>
      </c>
      <c r="C44" s="2">
        <v>2.7559999999999998</v>
      </c>
      <c r="D44" s="2">
        <v>97.823999999999998</v>
      </c>
      <c r="E44" s="2">
        <v>100.002</v>
      </c>
      <c r="I44" s="2"/>
      <c r="J44" s="2"/>
    </row>
    <row r="45" spans="1:10" x14ac:dyDescent="0.25">
      <c r="A45" s="2">
        <v>20130910</v>
      </c>
      <c r="B45" s="2">
        <v>2.5299999999999998</v>
      </c>
      <c r="C45" s="2">
        <v>2.742</v>
      </c>
      <c r="D45" s="2">
        <v>97.736999999999995</v>
      </c>
      <c r="E45" s="2">
        <v>100.003</v>
      </c>
      <c r="I45" s="2"/>
      <c r="J45" s="2"/>
    </row>
    <row r="46" spans="1:10" x14ac:dyDescent="0.25">
      <c r="A46" s="2">
        <v>20130911</v>
      </c>
      <c r="B46" s="2">
        <v>2.5409999999999999</v>
      </c>
      <c r="C46" s="2">
        <v>2.722</v>
      </c>
      <c r="D46" s="2">
        <v>97.402000000000001</v>
      </c>
      <c r="E46" s="2">
        <v>100.003</v>
      </c>
      <c r="I46" s="2"/>
      <c r="J46" s="2"/>
    </row>
    <row r="47" spans="1:10" x14ac:dyDescent="0.25">
      <c r="A47" s="2">
        <v>20130912</v>
      </c>
      <c r="B47" s="2">
        <v>2.5659999999999998</v>
      </c>
      <c r="C47" s="2">
        <v>2.6819999999999999</v>
      </c>
      <c r="D47" s="2">
        <v>97.350999999999999</v>
      </c>
      <c r="E47" s="2">
        <v>100.003</v>
      </c>
      <c r="I47" s="2"/>
      <c r="J47" s="2"/>
    </row>
    <row r="48" spans="1:10" x14ac:dyDescent="0.25">
      <c r="A48" s="2">
        <v>20130913</v>
      </c>
      <c r="B48" s="2">
        <v>2.5470000000000002</v>
      </c>
      <c r="C48" s="2">
        <v>2.6219999999999999</v>
      </c>
      <c r="D48" s="2">
        <v>97.411000000000001</v>
      </c>
      <c r="E48" s="2">
        <v>100.01900000000001</v>
      </c>
      <c r="I48" s="2"/>
      <c r="J48" s="2"/>
    </row>
    <row r="49" spans="1:10" x14ac:dyDescent="0.25">
      <c r="A49" s="2">
        <v>20130914</v>
      </c>
      <c r="B49" s="2">
        <v>2.5470000000000002</v>
      </c>
      <c r="C49" s="2">
        <v>2.6219999999999999</v>
      </c>
      <c r="D49" s="2">
        <v>97.411000000000001</v>
      </c>
      <c r="E49" s="2">
        <v>100.01900000000001</v>
      </c>
      <c r="I49" s="2"/>
      <c r="J49" s="2"/>
    </row>
    <row r="50" spans="1:10" x14ac:dyDescent="0.25">
      <c r="A50" s="2">
        <v>20130915</v>
      </c>
      <c r="B50" s="2">
        <v>2.5470000000000002</v>
      </c>
      <c r="C50" s="2">
        <v>2.6219999999999999</v>
      </c>
      <c r="D50" s="2">
        <v>97.411000000000001</v>
      </c>
      <c r="E50" s="2">
        <v>100.01900000000001</v>
      </c>
      <c r="I50" s="2"/>
      <c r="J50" s="2"/>
    </row>
    <row r="51" spans="1:10" x14ac:dyDescent="0.25">
      <c r="A51" s="2">
        <v>20130916</v>
      </c>
      <c r="B51" s="2">
        <v>2.5339999999999998</v>
      </c>
      <c r="C51" s="2">
        <v>2.6309999999999998</v>
      </c>
      <c r="D51" s="2">
        <v>97.707999999999998</v>
      </c>
      <c r="E51" s="2">
        <v>100.002</v>
      </c>
      <c r="I51" s="2"/>
      <c r="J51" s="2"/>
    </row>
    <row r="52" spans="1:10" x14ac:dyDescent="0.25">
      <c r="A52" s="2">
        <v>20130917</v>
      </c>
      <c r="B52" s="2">
        <v>2.484</v>
      </c>
      <c r="C52" s="2">
        <v>2.609</v>
      </c>
      <c r="D52" s="2">
        <v>97.759</v>
      </c>
      <c r="E52" s="2">
        <v>100.006</v>
      </c>
      <c r="I52" s="2"/>
      <c r="J52" s="2"/>
    </row>
    <row r="53" spans="1:10" x14ac:dyDescent="0.25">
      <c r="A53" s="2">
        <v>20130918</v>
      </c>
      <c r="B53" s="2">
        <v>2.4870000000000001</v>
      </c>
      <c r="C53" s="2">
        <v>2.589</v>
      </c>
      <c r="D53" s="2">
        <v>97.906999999999996</v>
      </c>
      <c r="E53" s="2">
        <v>100.048</v>
      </c>
      <c r="I53" s="2"/>
      <c r="J53" s="2"/>
    </row>
    <row r="54" spans="1:10" x14ac:dyDescent="0.25">
      <c r="A54" s="2">
        <v>20130919</v>
      </c>
      <c r="B54" s="2">
        <v>2.4870000000000001</v>
      </c>
      <c r="C54" s="2">
        <v>2.589</v>
      </c>
      <c r="D54" s="2">
        <v>97.906999999999996</v>
      </c>
      <c r="E54" s="2">
        <v>100.048</v>
      </c>
      <c r="I54" s="2"/>
      <c r="J54" s="2"/>
    </row>
    <row r="55" spans="1:10" x14ac:dyDescent="0.25">
      <c r="A55" s="2">
        <v>20130920</v>
      </c>
      <c r="B55" s="2">
        <v>2.4870000000000001</v>
      </c>
      <c r="C55" s="2">
        <v>2.589</v>
      </c>
      <c r="D55" s="2">
        <v>97.906999999999996</v>
      </c>
      <c r="E55" s="2">
        <v>100.048</v>
      </c>
      <c r="I55" s="2"/>
      <c r="J55" s="2"/>
    </row>
    <row r="56" spans="1:10" x14ac:dyDescent="0.25">
      <c r="A56" s="2">
        <v>20130921</v>
      </c>
      <c r="B56" s="2">
        <v>2.4870000000000001</v>
      </c>
      <c r="C56" s="2">
        <v>2.589</v>
      </c>
      <c r="D56" s="2">
        <v>97.906999999999996</v>
      </c>
      <c r="E56" s="2">
        <v>100.048</v>
      </c>
      <c r="I56" s="2"/>
      <c r="J56" s="2"/>
    </row>
    <row r="57" spans="1:10" x14ac:dyDescent="0.25">
      <c r="A57" s="2">
        <v>20130922</v>
      </c>
      <c r="B57" s="2">
        <v>2.4870000000000001</v>
      </c>
      <c r="C57" s="2">
        <v>2.589</v>
      </c>
      <c r="D57" s="2">
        <v>97.906999999999996</v>
      </c>
      <c r="E57" s="2">
        <v>100.048</v>
      </c>
      <c r="I57" s="2"/>
      <c r="J57" s="2"/>
    </row>
    <row r="58" spans="1:10" x14ac:dyDescent="0.25">
      <c r="A58" s="2">
        <v>20130923</v>
      </c>
      <c r="B58" s="2">
        <v>2.5219999999999998</v>
      </c>
      <c r="C58" s="2">
        <v>2.629</v>
      </c>
      <c r="D58" s="2">
        <v>97.947999999999993</v>
      </c>
      <c r="E58" s="2">
        <v>99.998000000000005</v>
      </c>
      <c r="I58" s="2"/>
      <c r="J58" s="2"/>
    </row>
    <row r="59" spans="1:10" x14ac:dyDescent="0.25">
      <c r="A59" s="2">
        <v>20130924</v>
      </c>
      <c r="B59" s="2">
        <v>2.4980000000000002</v>
      </c>
      <c r="C59" s="2">
        <v>2.6219999999999999</v>
      </c>
      <c r="D59" s="2">
        <v>97.787999999999997</v>
      </c>
      <c r="E59" s="2">
        <v>99.994</v>
      </c>
      <c r="I59" s="2"/>
      <c r="J59" s="2"/>
    </row>
    <row r="60" spans="1:10" x14ac:dyDescent="0.25">
      <c r="A60" s="2">
        <v>20130925</v>
      </c>
      <c r="B60" s="2">
        <v>2.4830000000000001</v>
      </c>
      <c r="C60" s="2">
        <v>2.629</v>
      </c>
      <c r="D60" s="2">
        <v>97.887</v>
      </c>
      <c r="E60" s="2">
        <v>100</v>
      </c>
      <c r="I60" s="2"/>
      <c r="J60" s="2"/>
    </row>
    <row r="61" spans="1:10" x14ac:dyDescent="0.25">
      <c r="A61" s="2">
        <v>20130926</v>
      </c>
      <c r="B61" s="2">
        <v>2.4420000000000002</v>
      </c>
      <c r="C61" s="2">
        <v>2.6320000000000001</v>
      </c>
      <c r="D61" s="2">
        <v>98.129000000000005</v>
      </c>
      <c r="E61" s="2">
        <v>100.005</v>
      </c>
      <c r="I61" s="2"/>
      <c r="J61" s="2"/>
    </row>
    <row r="62" spans="1:10" x14ac:dyDescent="0.25">
      <c r="A62" s="2">
        <v>20130927</v>
      </c>
      <c r="B62" s="2">
        <v>2.4510000000000001</v>
      </c>
      <c r="C62" s="2">
        <v>2.6219999999999999</v>
      </c>
      <c r="D62" s="2">
        <v>98.090999999999994</v>
      </c>
      <c r="E62" s="2">
        <v>99.998999999999995</v>
      </c>
      <c r="I62" s="2"/>
      <c r="J62" s="2"/>
    </row>
    <row r="63" spans="1:10" x14ac:dyDescent="0.25">
      <c r="A63" s="2">
        <v>20130928</v>
      </c>
      <c r="B63" s="2">
        <v>2.4510000000000001</v>
      </c>
      <c r="C63" s="2">
        <v>2.6219999999999999</v>
      </c>
      <c r="D63" s="2">
        <v>98.090999999999994</v>
      </c>
      <c r="E63" s="2">
        <v>99.998999999999995</v>
      </c>
      <c r="I63" s="2"/>
      <c r="J63" s="2"/>
    </row>
    <row r="64" spans="1:10" x14ac:dyDescent="0.25">
      <c r="A64" s="2">
        <v>20130929</v>
      </c>
      <c r="B64" s="2">
        <v>2.4510000000000001</v>
      </c>
      <c r="C64" s="2">
        <v>2.6219999999999999</v>
      </c>
      <c r="D64" s="2">
        <v>98.090999999999994</v>
      </c>
      <c r="E64" s="2">
        <v>99.998999999999995</v>
      </c>
      <c r="I64" s="2"/>
      <c r="J64" s="2"/>
    </row>
    <row r="65" spans="1:10" x14ac:dyDescent="0.25">
      <c r="A65" s="2">
        <v>20130930</v>
      </c>
      <c r="B65" s="2">
        <v>2.4670000000000001</v>
      </c>
      <c r="C65" s="2">
        <v>2.649</v>
      </c>
      <c r="D65" s="2">
        <v>98.138000000000005</v>
      </c>
      <c r="E65" s="2">
        <v>100.05</v>
      </c>
      <c r="I65" s="2"/>
      <c r="J65" s="2"/>
    </row>
    <row r="66" spans="1:10" x14ac:dyDescent="0.25">
      <c r="A66" s="2">
        <v>20131001</v>
      </c>
      <c r="B66" s="2">
        <v>2.4670000000000001</v>
      </c>
      <c r="C66" s="2">
        <v>2.649</v>
      </c>
      <c r="D66" s="2">
        <v>98.138000000000005</v>
      </c>
      <c r="E66" s="2">
        <v>100.05</v>
      </c>
      <c r="I66" s="2"/>
      <c r="J66" s="2"/>
    </row>
    <row r="67" spans="1:10" x14ac:dyDescent="0.25">
      <c r="A67" s="2">
        <v>20131002</v>
      </c>
      <c r="B67" s="2">
        <v>2.4670000000000001</v>
      </c>
      <c r="C67" s="2">
        <v>2.649</v>
      </c>
      <c r="D67" s="2">
        <v>98.138000000000005</v>
      </c>
      <c r="E67" s="2">
        <v>100.05</v>
      </c>
      <c r="I67" s="2"/>
      <c r="J67" s="2"/>
    </row>
    <row r="68" spans="1:10" x14ac:dyDescent="0.25">
      <c r="A68" s="2">
        <v>20131003</v>
      </c>
      <c r="B68" s="2">
        <v>2.4670000000000001</v>
      </c>
      <c r="C68" s="2">
        <v>2.649</v>
      </c>
      <c r="D68" s="2">
        <v>98.138000000000005</v>
      </c>
      <c r="E68" s="2">
        <v>100.05</v>
      </c>
      <c r="I68" s="2"/>
      <c r="J68" s="2"/>
    </row>
    <row r="69" spans="1:10" x14ac:dyDescent="0.25">
      <c r="A69" s="2">
        <v>20131004</v>
      </c>
      <c r="B69" s="2">
        <v>2.4670000000000001</v>
      </c>
      <c r="C69" s="2">
        <v>2.649</v>
      </c>
      <c r="D69" s="2">
        <v>98.138000000000005</v>
      </c>
      <c r="E69" s="2">
        <v>100.05</v>
      </c>
      <c r="I69" s="2"/>
      <c r="J69" s="2"/>
    </row>
    <row r="70" spans="1:10" x14ac:dyDescent="0.25">
      <c r="A70" s="2">
        <v>20131005</v>
      </c>
      <c r="B70" s="2">
        <v>2.4670000000000001</v>
      </c>
      <c r="C70" s="2">
        <v>2.649</v>
      </c>
      <c r="D70" s="2">
        <v>98.138000000000005</v>
      </c>
      <c r="E70" s="2">
        <v>100.05</v>
      </c>
      <c r="I70" s="2"/>
      <c r="J70" s="2"/>
    </row>
    <row r="71" spans="1:10" x14ac:dyDescent="0.25">
      <c r="A71" s="2">
        <v>20131006</v>
      </c>
      <c r="B71" s="2">
        <v>2.4670000000000001</v>
      </c>
      <c r="C71" s="2">
        <v>2.649</v>
      </c>
      <c r="D71" s="2">
        <v>98.138000000000005</v>
      </c>
      <c r="E71" s="2">
        <v>100.05</v>
      </c>
      <c r="I71" s="2"/>
      <c r="J71" s="2"/>
    </row>
    <row r="72" spans="1:10" x14ac:dyDescent="0.25">
      <c r="A72" s="2">
        <v>20131007</v>
      </c>
      <c r="B72" s="2">
        <v>2.4670000000000001</v>
      </c>
      <c r="C72" s="2">
        <v>2.649</v>
      </c>
      <c r="D72" s="2">
        <v>98.138000000000005</v>
      </c>
      <c r="E72" s="2">
        <v>100.05</v>
      </c>
      <c r="I72" s="2"/>
      <c r="J72" s="2"/>
    </row>
    <row r="73" spans="1:10" x14ac:dyDescent="0.25">
      <c r="A73" s="2">
        <v>20131008</v>
      </c>
      <c r="B73" s="2">
        <v>2.5019999999999998</v>
      </c>
      <c r="C73" s="2">
        <v>2.63</v>
      </c>
      <c r="D73" s="2">
        <v>98.186000000000007</v>
      </c>
      <c r="E73" s="2">
        <v>100.003</v>
      </c>
      <c r="I73" s="2"/>
      <c r="J73" s="2"/>
    </row>
    <row r="74" spans="1:10" x14ac:dyDescent="0.25">
      <c r="A74" s="2">
        <v>20131009</v>
      </c>
      <c r="B74" s="2">
        <v>2.5049999999999999</v>
      </c>
      <c r="C74" s="2">
        <v>2.6150000000000002</v>
      </c>
      <c r="D74" s="2">
        <v>98.259</v>
      </c>
      <c r="E74" s="2">
        <v>100.005</v>
      </c>
      <c r="I74" s="2"/>
      <c r="J74" s="2"/>
    </row>
    <row r="75" spans="1:10" x14ac:dyDescent="0.25">
      <c r="A75" s="2">
        <v>20131010</v>
      </c>
      <c r="B75" s="2">
        <v>2.4830000000000001</v>
      </c>
      <c r="C75" s="2">
        <v>2.5950000000000002</v>
      </c>
      <c r="D75" s="2">
        <v>98.200999999999993</v>
      </c>
      <c r="E75" s="2">
        <v>100.015</v>
      </c>
      <c r="I75" s="2"/>
      <c r="J75" s="2"/>
    </row>
    <row r="76" spans="1:10" x14ac:dyDescent="0.25">
      <c r="A76" s="2">
        <v>20131011</v>
      </c>
      <c r="B76" s="2">
        <v>2.5230000000000001</v>
      </c>
      <c r="C76" s="2">
        <v>2.569</v>
      </c>
      <c r="D76" s="2">
        <v>98.186999999999998</v>
      </c>
      <c r="E76" s="2">
        <v>100.03</v>
      </c>
      <c r="I76" s="2"/>
      <c r="J76" s="2"/>
    </row>
    <row r="77" spans="1:10" x14ac:dyDescent="0.25">
      <c r="A77" s="2">
        <v>20131012</v>
      </c>
      <c r="B77" s="2">
        <v>2.5230000000000001</v>
      </c>
      <c r="C77" s="2">
        <v>2.569</v>
      </c>
      <c r="D77" s="2">
        <v>98.186999999999998</v>
      </c>
      <c r="E77" s="2">
        <v>100.03</v>
      </c>
      <c r="I77" s="2"/>
      <c r="J77" s="2"/>
    </row>
    <row r="78" spans="1:10" x14ac:dyDescent="0.25">
      <c r="A78" s="2">
        <v>20131013</v>
      </c>
      <c r="B78" s="2">
        <v>2.5230000000000001</v>
      </c>
      <c r="C78" s="2">
        <v>2.569</v>
      </c>
      <c r="D78" s="2">
        <v>98.186999999999998</v>
      </c>
      <c r="E78" s="2">
        <v>100.03</v>
      </c>
      <c r="I78" s="2"/>
      <c r="J78" s="2"/>
    </row>
    <row r="79" spans="1:10" x14ac:dyDescent="0.25">
      <c r="A79" s="2">
        <v>20131014</v>
      </c>
      <c r="B79" s="2">
        <v>2.524</v>
      </c>
      <c r="C79" s="2">
        <v>2.5430000000000001</v>
      </c>
      <c r="D79" s="2">
        <v>98.004999999999995</v>
      </c>
      <c r="E79" s="2">
        <v>100.00700000000001</v>
      </c>
      <c r="I79" s="2"/>
      <c r="J79" s="2"/>
    </row>
    <row r="80" spans="1:10" x14ac:dyDescent="0.25">
      <c r="A80" s="2">
        <v>20131015</v>
      </c>
      <c r="B80" s="2">
        <v>2.5209999999999999</v>
      </c>
      <c r="C80" s="2">
        <v>2.5329999999999999</v>
      </c>
      <c r="D80" s="2">
        <v>97.991</v>
      </c>
      <c r="E80" s="2">
        <v>100.005</v>
      </c>
      <c r="I80" s="2"/>
      <c r="J80" s="2"/>
    </row>
    <row r="81" spans="1:10" x14ac:dyDescent="0.25">
      <c r="A81" s="2">
        <v>20131016</v>
      </c>
      <c r="B81" s="2">
        <v>2.4769999999999999</v>
      </c>
      <c r="C81" s="2">
        <v>2.5489999999999999</v>
      </c>
      <c r="D81" s="2">
        <v>98.069000000000003</v>
      </c>
      <c r="E81" s="2">
        <v>100.006</v>
      </c>
      <c r="I81" s="2"/>
      <c r="J81" s="2"/>
    </row>
    <row r="82" spans="1:10" x14ac:dyDescent="0.25">
      <c r="A82" s="2">
        <v>20131017</v>
      </c>
      <c r="B82" s="2">
        <v>2.464</v>
      </c>
      <c r="C82" s="2">
        <v>2.5310000000000001</v>
      </c>
      <c r="D82" s="2">
        <v>97.873000000000005</v>
      </c>
      <c r="E82" s="2">
        <v>100.018</v>
      </c>
      <c r="I82" s="2"/>
      <c r="J82" s="2"/>
    </row>
    <row r="83" spans="1:10" x14ac:dyDescent="0.25">
      <c r="A83" s="2">
        <v>20131018</v>
      </c>
      <c r="B83" s="2">
        <v>2.476</v>
      </c>
      <c r="C83" s="2">
        <v>2.605</v>
      </c>
      <c r="D83" s="2">
        <v>97.884</v>
      </c>
      <c r="E83" s="2">
        <v>100.027</v>
      </c>
      <c r="I83" s="2"/>
      <c r="J83" s="2"/>
    </row>
    <row r="84" spans="1:10" x14ac:dyDescent="0.25">
      <c r="A84" s="2">
        <v>20131019</v>
      </c>
      <c r="B84" s="2">
        <v>2.476</v>
      </c>
      <c r="C84" s="2">
        <v>2.605</v>
      </c>
      <c r="D84" s="2">
        <v>97.884</v>
      </c>
      <c r="E84" s="2">
        <v>100.027</v>
      </c>
      <c r="I84" s="2"/>
      <c r="J84" s="2"/>
    </row>
    <row r="85" spans="1:10" x14ac:dyDescent="0.25">
      <c r="A85" s="2">
        <v>20131020</v>
      </c>
      <c r="B85" s="2">
        <v>2.476</v>
      </c>
      <c r="C85" s="2">
        <v>2.605</v>
      </c>
      <c r="D85" s="2">
        <v>97.884</v>
      </c>
      <c r="E85" s="2">
        <v>100.027</v>
      </c>
      <c r="I85" s="2"/>
      <c r="J85" s="2"/>
    </row>
    <row r="86" spans="1:10" x14ac:dyDescent="0.25">
      <c r="A86" s="2">
        <v>20131021</v>
      </c>
      <c r="B86" s="2">
        <v>2.5289999999999999</v>
      </c>
      <c r="C86" s="2">
        <v>2.6080000000000001</v>
      </c>
      <c r="D86" s="2">
        <v>97.853999999999999</v>
      </c>
      <c r="E86" s="2">
        <v>100.00700000000001</v>
      </c>
      <c r="I86" s="2"/>
      <c r="J86" s="2"/>
    </row>
    <row r="87" spans="1:10" x14ac:dyDescent="0.25">
      <c r="A87" s="2">
        <v>20131022</v>
      </c>
      <c r="B87" s="2">
        <v>2.5009999999999999</v>
      </c>
      <c r="C87" s="2">
        <v>2.5950000000000002</v>
      </c>
      <c r="D87" s="2">
        <v>97.808999999999997</v>
      </c>
      <c r="E87" s="2">
        <v>100.00700000000001</v>
      </c>
      <c r="I87" s="2"/>
      <c r="J87" s="2"/>
    </row>
    <row r="88" spans="1:10" x14ac:dyDescent="0.25">
      <c r="A88" s="2">
        <v>20131023</v>
      </c>
      <c r="B88" s="2">
        <v>2.4740000000000002</v>
      </c>
      <c r="C88" s="2">
        <v>2.6240000000000001</v>
      </c>
      <c r="D88" s="2">
        <v>97.85</v>
      </c>
      <c r="E88" s="2">
        <v>100.006</v>
      </c>
      <c r="I88" s="2"/>
      <c r="J88" s="2"/>
    </row>
    <row r="89" spans="1:10" x14ac:dyDescent="0.25">
      <c r="A89" s="2">
        <v>20131024</v>
      </c>
      <c r="B89" s="2">
        <v>2.4540000000000002</v>
      </c>
      <c r="C89" s="2">
        <v>2.6240000000000001</v>
      </c>
      <c r="D89" s="2">
        <v>97.686999999999998</v>
      </c>
      <c r="E89" s="2">
        <v>100.003</v>
      </c>
      <c r="I89" s="2"/>
      <c r="J89" s="2"/>
    </row>
    <row r="90" spans="1:10" x14ac:dyDescent="0.25">
      <c r="A90" s="2">
        <v>20131025</v>
      </c>
      <c r="B90" s="2">
        <v>2.415</v>
      </c>
      <c r="C90" s="2">
        <v>2.6190000000000002</v>
      </c>
      <c r="D90" s="2">
        <v>97.591999999999999</v>
      </c>
      <c r="E90" s="2">
        <v>100.015</v>
      </c>
      <c r="I90" s="2"/>
      <c r="J90" s="2"/>
    </row>
    <row r="91" spans="1:10" x14ac:dyDescent="0.25">
      <c r="A91" s="2">
        <v>20131026</v>
      </c>
      <c r="B91" s="2">
        <v>2.415</v>
      </c>
      <c r="C91" s="2">
        <v>2.6190000000000002</v>
      </c>
      <c r="D91" s="2">
        <v>97.591999999999999</v>
      </c>
      <c r="E91" s="2">
        <v>100.015</v>
      </c>
      <c r="I91" s="2"/>
      <c r="J91" s="2"/>
    </row>
    <row r="92" spans="1:10" x14ac:dyDescent="0.25">
      <c r="A92" s="2">
        <v>20131027</v>
      </c>
      <c r="B92" s="2">
        <v>2.415</v>
      </c>
      <c r="C92" s="2">
        <v>2.6190000000000002</v>
      </c>
      <c r="D92" s="2">
        <v>97.591999999999999</v>
      </c>
      <c r="E92" s="2">
        <v>100.015</v>
      </c>
      <c r="I92" s="2"/>
      <c r="J92" s="2"/>
    </row>
    <row r="93" spans="1:10" x14ac:dyDescent="0.25">
      <c r="A93" s="2">
        <v>20131028</v>
      </c>
      <c r="B93" s="2">
        <v>2.4180000000000001</v>
      </c>
      <c r="C93" s="2">
        <v>2.6259999999999999</v>
      </c>
      <c r="D93" s="2">
        <v>97.576999999999998</v>
      </c>
      <c r="E93" s="2">
        <v>100.004</v>
      </c>
      <c r="I93" s="2"/>
      <c r="J93" s="2"/>
    </row>
    <row r="94" spans="1:10" x14ac:dyDescent="0.25">
      <c r="A94" s="2">
        <v>20131029</v>
      </c>
      <c r="B94" s="2">
        <v>2.4209999999999998</v>
      </c>
      <c r="C94" s="2">
        <v>2.6389999999999998</v>
      </c>
      <c r="D94" s="2">
        <v>97.489000000000004</v>
      </c>
      <c r="E94" s="2">
        <v>100</v>
      </c>
      <c r="I94" s="2"/>
      <c r="J94" s="2"/>
    </row>
    <row r="95" spans="1:10" x14ac:dyDescent="0.25">
      <c r="A95" s="2">
        <v>20131030</v>
      </c>
      <c r="B95" s="2">
        <v>2.4550000000000001</v>
      </c>
      <c r="C95" s="2">
        <v>2.6309999999999998</v>
      </c>
      <c r="D95" s="2">
        <v>97.438000000000002</v>
      </c>
      <c r="E95" s="2">
        <v>100</v>
      </c>
      <c r="I95" s="2"/>
      <c r="J95" s="2"/>
    </row>
    <row r="96" spans="1:10" x14ac:dyDescent="0.25">
      <c r="A96" s="2">
        <v>20131031</v>
      </c>
      <c r="B96" s="2">
        <v>2.431</v>
      </c>
      <c r="C96" s="2">
        <v>2.613</v>
      </c>
      <c r="D96" s="2">
        <v>97.736999999999995</v>
      </c>
      <c r="E96" s="2">
        <v>100.01300000000001</v>
      </c>
      <c r="I96" s="2"/>
      <c r="J96" s="2"/>
    </row>
    <row r="97" spans="1:10" x14ac:dyDescent="0.25">
      <c r="A97" s="2">
        <v>20131101</v>
      </c>
      <c r="B97" s="2">
        <v>2.4409999999999998</v>
      </c>
      <c r="C97" s="2">
        <v>2.6019999999999999</v>
      </c>
      <c r="D97" s="2">
        <v>97.816999999999993</v>
      </c>
      <c r="E97" s="2">
        <v>100.024</v>
      </c>
      <c r="I97" s="2"/>
      <c r="J97" s="2"/>
    </row>
    <row r="98" spans="1:10" x14ac:dyDescent="0.25">
      <c r="A98" s="2">
        <v>20131102</v>
      </c>
      <c r="B98" s="2">
        <v>2.4409999999999998</v>
      </c>
      <c r="C98" s="2">
        <v>2.6019999999999999</v>
      </c>
      <c r="D98" s="2">
        <v>97.816999999999993</v>
      </c>
      <c r="E98" s="2">
        <v>100.024</v>
      </c>
      <c r="I98" s="2"/>
      <c r="J98" s="2"/>
    </row>
    <row r="99" spans="1:10" x14ac:dyDescent="0.25">
      <c r="A99" s="2">
        <v>20131103</v>
      </c>
      <c r="B99" s="2">
        <v>2.4409999999999998</v>
      </c>
      <c r="C99" s="2">
        <v>2.6019999999999999</v>
      </c>
      <c r="D99" s="2">
        <v>97.816999999999993</v>
      </c>
      <c r="E99" s="2">
        <v>100.024</v>
      </c>
      <c r="I99" s="2"/>
      <c r="J99" s="2"/>
    </row>
    <row r="100" spans="1:10" x14ac:dyDescent="0.25">
      <c r="A100" s="2">
        <v>20131104</v>
      </c>
      <c r="B100" s="2">
        <v>2.4340000000000002</v>
      </c>
      <c r="C100" s="2">
        <v>2.5840000000000001</v>
      </c>
      <c r="D100" s="2">
        <v>97.701999999999998</v>
      </c>
      <c r="E100" s="2">
        <v>100.00700000000001</v>
      </c>
      <c r="I100" s="2"/>
      <c r="J100" s="2"/>
    </row>
    <row r="101" spans="1:10" x14ac:dyDescent="0.25">
      <c r="A101" s="2">
        <v>20131105</v>
      </c>
      <c r="B101" s="2">
        <v>2.4340000000000002</v>
      </c>
      <c r="C101" s="2">
        <v>2.5819999999999999</v>
      </c>
      <c r="D101" s="2">
        <v>97.575000000000003</v>
      </c>
      <c r="E101" s="2">
        <v>100.005</v>
      </c>
      <c r="I101" s="2"/>
      <c r="J101" s="2"/>
    </row>
    <row r="102" spans="1:10" x14ac:dyDescent="0.25">
      <c r="A102" s="2">
        <v>20131106</v>
      </c>
      <c r="B102" s="2">
        <v>2.4060000000000001</v>
      </c>
      <c r="C102" s="2">
        <v>2.5779999999999998</v>
      </c>
      <c r="D102" s="2">
        <v>97.298000000000002</v>
      </c>
      <c r="E102" s="2">
        <v>100.00700000000001</v>
      </c>
      <c r="I102" s="2"/>
      <c r="J102" s="2"/>
    </row>
    <row r="103" spans="1:10" x14ac:dyDescent="0.25">
      <c r="A103" s="2">
        <v>20131107</v>
      </c>
      <c r="B103" s="2">
        <v>2.3959999999999999</v>
      </c>
      <c r="C103" s="2">
        <v>2.589</v>
      </c>
      <c r="D103" s="2">
        <v>96.819000000000003</v>
      </c>
      <c r="E103" s="2">
        <v>100.008</v>
      </c>
      <c r="I103" s="2"/>
      <c r="J103" s="2"/>
    </row>
    <row r="104" spans="1:10" x14ac:dyDescent="0.25">
      <c r="A104" s="2">
        <v>20131108</v>
      </c>
      <c r="B104" s="2">
        <v>2.36</v>
      </c>
      <c r="C104" s="2">
        <v>2.573</v>
      </c>
      <c r="D104" s="2">
        <v>96.436000000000007</v>
      </c>
      <c r="E104" s="2">
        <v>100.026</v>
      </c>
      <c r="I104" s="2"/>
      <c r="J104" s="2"/>
    </row>
    <row r="105" spans="1:10" x14ac:dyDescent="0.25">
      <c r="A105" s="2">
        <v>20131109</v>
      </c>
      <c r="B105" s="2">
        <v>2.36</v>
      </c>
      <c r="C105" s="2">
        <v>2.573</v>
      </c>
      <c r="D105" s="2">
        <v>96.436000000000007</v>
      </c>
      <c r="E105" s="2">
        <v>100.026</v>
      </c>
      <c r="I105" s="2"/>
      <c r="J105" s="2"/>
    </row>
    <row r="106" spans="1:10" x14ac:dyDescent="0.25">
      <c r="A106" s="2">
        <v>20131110</v>
      </c>
      <c r="B106" s="2">
        <v>2.36</v>
      </c>
      <c r="C106" s="2">
        <v>2.573</v>
      </c>
      <c r="D106" s="2">
        <v>96.436000000000007</v>
      </c>
      <c r="E106" s="2">
        <v>100.026</v>
      </c>
      <c r="I106" s="2"/>
      <c r="J106" s="2"/>
    </row>
    <row r="107" spans="1:10" x14ac:dyDescent="0.25">
      <c r="A107" s="2">
        <v>20131111</v>
      </c>
      <c r="B107" s="2">
        <v>2.363</v>
      </c>
      <c r="C107" s="2">
        <v>2.5289999999999999</v>
      </c>
      <c r="D107" s="2">
        <v>96</v>
      </c>
      <c r="E107" s="2">
        <v>100.008</v>
      </c>
      <c r="I107" s="2"/>
      <c r="J107" s="2"/>
    </row>
    <row r="108" spans="1:10" x14ac:dyDescent="0.25">
      <c r="A108" s="2">
        <v>20131112</v>
      </c>
      <c r="B108" s="2">
        <v>2.387</v>
      </c>
      <c r="C108" s="2">
        <v>2.5169999999999999</v>
      </c>
      <c r="D108" s="2">
        <v>96.212999999999994</v>
      </c>
      <c r="E108" s="2">
        <v>100.008</v>
      </c>
      <c r="I108" s="2"/>
      <c r="J108" s="2"/>
    </row>
    <row r="109" spans="1:10" x14ac:dyDescent="0.25">
      <c r="A109" s="2">
        <v>20131113</v>
      </c>
      <c r="B109" s="2">
        <v>2.3420000000000001</v>
      </c>
      <c r="C109" s="2">
        <v>2.5009999999999999</v>
      </c>
      <c r="D109" s="2">
        <v>95.790999999999997</v>
      </c>
      <c r="E109" s="2">
        <v>100.00700000000001</v>
      </c>
      <c r="I109" s="2"/>
      <c r="J109" s="2"/>
    </row>
    <row r="110" spans="1:10" x14ac:dyDescent="0.25">
      <c r="A110" s="2">
        <v>20131114</v>
      </c>
      <c r="B110" s="2">
        <v>2.3490000000000002</v>
      </c>
      <c r="C110" s="2">
        <v>2.516</v>
      </c>
      <c r="D110" s="2">
        <v>96.156000000000006</v>
      </c>
      <c r="E110" s="2">
        <v>100.00700000000001</v>
      </c>
      <c r="I110" s="2"/>
      <c r="J110" s="2"/>
    </row>
    <row r="111" spans="1:10" x14ac:dyDescent="0.25">
      <c r="A111" s="2">
        <v>20131115</v>
      </c>
      <c r="B111" s="2">
        <v>2.3980000000000001</v>
      </c>
      <c r="C111" s="2">
        <v>2.5259999999999998</v>
      </c>
      <c r="D111" s="2">
        <v>95.784000000000006</v>
      </c>
      <c r="E111" s="2">
        <v>100.009</v>
      </c>
      <c r="I111" s="2"/>
      <c r="J111" s="2"/>
    </row>
    <row r="112" spans="1:10" x14ac:dyDescent="0.25">
      <c r="A112" s="2">
        <v>20131116</v>
      </c>
      <c r="B112" s="2">
        <v>2.3980000000000001</v>
      </c>
      <c r="C112" s="2">
        <v>2.5259999999999998</v>
      </c>
      <c r="D112" s="2">
        <v>95.784000000000006</v>
      </c>
      <c r="E112" s="2">
        <v>100.009</v>
      </c>
      <c r="I112" s="2"/>
      <c r="J112" s="2"/>
    </row>
    <row r="113" spans="1:10" x14ac:dyDescent="0.25">
      <c r="A113" s="2">
        <v>20131117</v>
      </c>
      <c r="B113" s="2">
        <v>2.3980000000000001</v>
      </c>
      <c r="C113" s="2">
        <v>2.5259999999999998</v>
      </c>
      <c r="D113" s="2">
        <v>95.784000000000006</v>
      </c>
      <c r="E113" s="2">
        <v>100.009</v>
      </c>
      <c r="I113" s="2"/>
      <c r="J113" s="2"/>
    </row>
    <row r="114" spans="1:10" x14ac:dyDescent="0.25">
      <c r="A114" s="2">
        <v>20131118</v>
      </c>
      <c r="B114" s="2">
        <v>2.4769999999999999</v>
      </c>
      <c r="C114" s="2">
        <v>2.5270000000000001</v>
      </c>
      <c r="D114" s="2">
        <v>95.614000000000004</v>
      </c>
      <c r="E114" s="2">
        <v>99.992000000000004</v>
      </c>
      <c r="I114" s="2"/>
      <c r="J114" s="2"/>
    </row>
    <row r="115" spans="1:10" x14ac:dyDescent="0.25">
      <c r="A115" s="2">
        <v>20131119</v>
      </c>
      <c r="B115" s="2">
        <v>2.4660000000000002</v>
      </c>
      <c r="C115" s="2">
        <v>2.5009999999999999</v>
      </c>
      <c r="D115" s="2">
        <v>95.9</v>
      </c>
      <c r="E115" s="2">
        <v>99.998999999999995</v>
      </c>
      <c r="I115" s="2"/>
      <c r="J115" s="2"/>
    </row>
    <row r="116" spans="1:10" x14ac:dyDescent="0.25">
      <c r="A116" s="2">
        <v>20131120</v>
      </c>
      <c r="B116" s="2">
        <v>2.4769999999999999</v>
      </c>
      <c r="C116" s="2">
        <v>2.508</v>
      </c>
      <c r="D116" s="2">
        <v>95.98</v>
      </c>
      <c r="E116" s="2">
        <v>100.002</v>
      </c>
      <c r="I116" s="2"/>
      <c r="J116" s="2"/>
    </row>
    <row r="117" spans="1:10" x14ac:dyDescent="0.25">
      <c r="A117" s="2">
        <v>20131121</v>
      </c>
      <c r="B117" s="2">
        <v>2.4649999999999999</v>
      </c>
      <c r="C117" s="2">
        <v>2.4630000000000001</v>
      </c>
      <c r="D117" s="2">
        <v>96.17</v>
      </c>
      <c r="E117" s="2">
        <v>100.01</v>
      </c>
      <c r="I117" s="2"/>
      <c r="J117" s="2"/>
    </row>
    <row r="118" spans="1:10" x14ac:dyDescent="0.25">
      <c r="A118" s="2">
        <v>20131122</v>
      </c>
      <c r="B118" s="2">
        <v>2.4510000000000001</v>
      </c>
      <c r="C118" s="2">
        <v>2.4580000000000002</v>
      </c>
      <c r="D118" s="2">
        <v>96.522999999999996</v>
      </c>
      <c r="E118" s="2">
        <v>100.02200000000001</v>
      </c>
      <c r="I118" s="2"/>
      <c r="J118" s="2"/>
    </row>
    <row r="119" spans="1:10" x14ac:dyDescent="0.25">
      <c r="A119" s="2">
        <v>20131123</v>
      </c>
      <c r="B119" s="2">
        <v>2.4510000000000001</v>
      </c>
      <c r="C119" s="2">
        <v>2.4580000000000002</v>
      </c>
      <c r="D119" s="2">
        <v>96.522999999999996</v>
      </c>
      <c r="E119" s="2">
        <v>100.02200000000001</v>
      </c>
      <c r="I119" s="2"/>
      <c r="J119" s="2"/>
    </row>
    <row r="120" spans="1:10" x14ac:dyDescent="0.25">
      <c r="A120" s="2">
        <v>20131124</v>
      </c>
      <c r="B120" s="2">
        <v>2.4510000000000001</v>
      </c>
      <c r="C120" s="2">
        <v>2.4580000000000002</v>
      </c>
      <c r="D120" s="2">
        <v>96.522999999999996</v>
      </c>
      <c r="E120" s="2">
        <v>100.02200000000001</v>
      </c>
      <c r="I120" s="2"/>
      <c r="J120" s="2"/>
    </row>
    <row r="121" spans="1:10" x14ac:dyDescent="0.25">
      <c r="A121" s="2">
        <v>20131125</v>
      </c>
      <c r="B121" s="2">
        <v>2.4380000000000002</v>
      </c>
      <c r="C121" s="2">
        <v>2.4369999999999998</v>
      </c>
      <c r="D121" s="2">
        <v>96.441999999999993</v>
      </c>
      <c r="E121" s="2">
        <v>99.99</v>
      </c>
      <c r="I121" s="2"/>
      <c r="J121" s="2"/>
    </row>
    <row r="122" spans="1:10" x14ac:dyDescent="0.25">
      <c r="A122" s="2">
        <v>20131126</v>
      </c>
      <c r="B122" s="2">
        <v>2.4369999999999998</v>
      </c>
      <c r="C122" s="2">
        <v>2.4649999999999999</v>
      </c>
      <c r="D122" s="2">
        <v>96.4</v>
      </c>
      <c r="E122" s="2">
        <v>99.995000000000005</v>
      </c>
      <c r="I122" s="2"/>
      <c r="J122" s="2"/>
    </row>
    <row r="123" spans="1:10" x14ac:dyDescent="0.25">
      <c r="A123" s="2">
        <v>20131127</v>
      </c>
      <c r="B123" s="2">
        <v>2.4649999999999999</v>
      </c>
      <c r="C123" s="2">
        <v>2.4529999999999998</v>
      </c>
      <c r="D123" s="2">
        <v>96.611000000000004</v>
      </c>
      <c r="E123" s="2">
        <v>100</v>
      </c>
      <c r="I123" s="2"/>
      <c r="J123" s="2"/>
    </row>
    <row r="124" spans="1:10" x14ac:dyDescent="0.25">
      <c r="A124" s="2">
        <v>20131128</v>
      </c>
      <c r="B124" s="2">
        <v>2.4910000000000001</v>
      </c>
      <c r="C124" s="2">
        <v>2.44</v>
      </c>
      <c r="D124" s="2">
        <v>96.614000000000004</v>
      </c>
      <c r="E124" s="2">
        <v>100.001</v>
      </c>
      <c r="I124" s="2"/>
      <c r="J124" s="2"/>
    </row>
    <row r="125" spans="1:10" x14ac:dyDescent="0.25">
      <c r="A125" s="2">
        <v>20131129</v>
      </c>
      <c r="B125" s="2">
        <v>2.4929999999999999</v>
      </c>
      <c r="C125" s="2">
        <v>2.4430000000000001</v>
      </c>
      <c r="D125" s="2">
        <v>96.617000000000004</v>
      </c>
      <c r="E125" s="2">
        <v>100.01600000000001</v>
      </c>
      <c r="I125" s="2"/>
      <c r="J125" s="2"/>
    </row>
    <row r="126" spans="1:10" x14ac:dyDescent="0.25">
      <c r="A126" s="2">
        <v>20131130</v>
      </c>
      <c r="B126" s="2">
        <v>2.4929999999999999</v>
      </c>
      <c r="C126" s="2">
        <v>2.4430000000000001</v>
      </c>
      <c r="D126" s="2">
        <v>96.617000000000004</v>
      </c>
      <c r="E126" s="2">
        <v>100.01600000000001</v>
      </c>
      <c r="I126" s="2"/>
      <c r="J126" s="2"/>
    </row>
    <row r="127" spans="1:10" x14ac:dyDescent="0.25">
      <c r="A127" s="2">
        <v>20131201</v>
      </c>
      <c r="B127" s="2">
        <v>2.4929999999999999</v>
      </c>
      <c r="C127" s="2">
        <v>2.4430000000000001</v>
      </c>
      <c r="D127" s="2">
        <v>96.617000000000004</v>
      </c>
      <c r="E127" s="2">
        <v>100.01600000000001</v>
      </c>
      <c r="I127" s="2"/>
      <c r="J127" s="2"/>
    </row>
    <row r="128" spans="1:10" x14ac:dyDescent="0.25">
      <c r="A128" s="2">
        <v>20131202</v>
      </c>
      <c r="B128" s="2">
        <v>2.4700000000000002</v>
      </c>
      <c r="C128" s="2">
        <v>2.4500000000000002</v>
      </c>
      <c r="D128" s="2">
        <v>95.93</v>
      </c>
      <c r="E128" s="2">
        <v>100</v>
      </c>
      <c r="I128" s="2"/>
      <c r="J128" s="2"/>
    </row>
    <row r="129" spans="1:10" x14ac:dyDescent="0.25">
      <c r="A129" s="2">
        <v>20131203</v>
      </c>
      <c r="B129" s="2">
        <v>2.492</v>
      </c>
      <c r="C129" s="2">
        <v>2.411</v>
      </c>
      <c r="D129" s="2">
        <v>96.286000000000001</v>
      </c>
      <c r="E129" s="2">
        <v>100.006</v>
      </c>
      <c r="I129" s="2"/>
      <c r="J129" s="2"/>
    </row>
    <row r="130" spans="1:10" x14ac:dyDescent="0.25">
      <c r="A130" s="2">
        <v>20131204</v>
      </c>
      <c r="B130" s="2">
        <v>2.524</v>
      </c>
      <c r="C130" s="2">
        <v>2.4079999999999999</v>
      </c>
      <c r="D130" s="2">
        <v>96.378</v>
      </c>
      <c r="E130" s="2">
        <v>100</v>
      </c>
      <c r="I130" s="2"/>
      <c r="J130" s="2"/>
    </row>
    <row r="131" spans="1:10" x14ac:dyDescent="0.25">
      <c r="A131" s="2">
        <v>20131205</v>
      </c>
      <c r="B131" s="2">
        <v>2.524</v>
      </c>
      <c r="C131" s="2">
        <v>2.4289999999999998</v>
      </c>
      <c r="D131" s="2">
        <v>96.471000000000004</v>
      </c>
      <c r="E131" s="2">
        <v>100.014</v>
      </c>
      <c r="I131" s="2"/>
      <c r="J131" s="2"/>
    </row>
    <row r="132" spans="1:10" x14ac:dyDescent="0.25">
      <c r="A132" s="2">
        <v>20131206</v>
      </c>
      <c r="B132" s="2">
        <v>2.5070000000000001</v>
      </c>
      <c r="C132" s="2">
        <v>2.4180000000000001</v>
      </c>
      <c r="D132" s="2">
        <v>96.424000000000007</v>
      </c>
      <c r="E132" s="2">
        <v>100.035</v>
      </c>
      <c r="I132" s="2"/>
      <c r="J132" s="2"/>
    </row>
    <row r="133" spans="1:10" x14ac:dyDescent="0.25">
      <c r="A133" s="2">
        <v>20131207</v>
      </c>
      <c r="B133" s="2">
        <v>2.5070000000000001</v>
      </c>
      <c r="C133" s="2">
        <v>2.4180000000000001</v>
      </c>
      <c r="D133" s="2">
        <v>96.424000000000007</v>
      </c>
      <c r="E133" s="2">
        <v>100.035</v>
      </c>
      <c r="I133" s="2"/>
      <c r="J133" s="2"/>
    </row>
    <row r="134" spans="1:10" x14ac:dyDescent="0.25">
      <c r="A134" s="2">
        <v>20131208</v>
      </c>
      <c r="B134" s="2">
        <v>2.5070000000000001</v>
      </c>
      <c r="C134" s="2">
        <v>2.4180000000000001</v>
      </c>
      <c r="D134" s="2">
        <v>96.424000000000007</v>
      </c>
      <c r="E134" s="2">
        <v>100.035</v>
      </c>
      <c r="I134" s="2"/>
      <c r="J134" s="2"/>
    </row>
    <row r="135" spans="1:10" x14ac:dyDescent="0.25">
      <c r="A135" s="2">
        <v>20131209</v>
      </c>
      <c r="B135" s="2">
        <v>2.5059999999999998</v>
      </c>
      <c r="C135" s="2">
        <v>2.4249999999999998</v>
      </c>
      <c r="D135" s="2">
        <v>96.207999999999998</v>
      </c>
      <c r="E135" s="2">
        <v>100.008</v>
      </c>
      <c r="I135" s="2"/>
      <c r="J135" s="2"/>
    </row>
    <row r="136" spans="1:10" x14ac:dyDescent="0.25">
      <c r="A136" s="2">
        <v>20131210</v>
      </c>
      <c r="B136" s="2">
        <v>2.5049999999999999</v>
      </c>
      <c r="C136" s="2">
        <v>2.4449999999999998</v>
      </c>
      <c r="D136" s="2">
        <v>95.971000000000004</v>
      </c>
      <c r="E136" s="2">
        <v>100.009</v>
      </c>
      <c r="I136" s="2"/>
      <c r="J136" s="2"/>
    </row>
    <row r="137" spans="1:10" x14ac:dyDescent="0.25">
      <c r="A137" s="2">
        <v>20131211</v>
      </c>
      <c r="B137" s="2">
        <v>2.4660000000000002</v>
      </c>
      <c r="C137" s="2">
        <v>2.4620000000000002</v>
      </c>
      <c r="D137" s="2">
        <v>95.965000000000003</v>
      </c>
      <c r="E137" s="2">
        <v>100.012</v>
      </c>
      <c r="I137" s="2"/>
      <c r="J137" s="2"/>
    </row>
    <row r="138" spans="1:10" x14ac:dyDescent="0.25">
      <c r="A138" s="2">
        <v>20131212</v>
      </c>
      <c r="B138" s="2">
        <v>2.4609999999999999</v>
      </c>
      <c r="C138" s="2">
        <v>2.4500000000000002</v>
      </c>
      <c r="D138" s="2">
        <v>96.215000000000003</v>
      </c>
      <c r="E138" s="2">
        <v>100.009</v>
      </c>
      <c r="I138" s="2"/>
      <c r="J138" s="2"/>
    </row>
    <row r="139" spans="1:10" x14ac:dyDescent="0.25">
      <c r="A139" s="2">
        <v>20131213</v>
      </c>
      <c r="B139" s="2">
        <v>2.46</v>
      </c>
      <c r="C139" s="2">
        <v>2.41</v>
      </c>
      <c r="D139" s="2">
        <v>96.247</v>
      </c>
      <c r="E139" s="2">
        <v>100.02500000000001</v>
      </c>
      <c r="I139" s="2"/>
      <c r="J139" s="2"/>
    </row>
    <row r="140" spans="1:10" x14ac:dyDescent="0.25">
      <c r="A140" s="2">
        <v>20131214</v>
      </c>
      <c r="B140" s="2">
        <v>2.46</v>
      </c>
      <c r="C140" s="2">
        <v>2.41</v>
      </c>
      <c r="D140" s="2">
        <v>96.247</v>
      </c>
      <c r="E140" s="2">
        <v>100.02500000000001</v>
      </c>
      <c r="I140" s="2"/>
      <c r="J140" s="2"/>
    </row>
    <row r="141" spans="1:10" x14ac:dyDescent="0.25">
      <c r="A141" s="2">
        <v>20131215</v>
      </c>
      <c r="B141" s="2">
        <v>2.46</v>
      </c>
      <c r="C141" s="2">
        <v>2.41</v>
      </c>
      <c r="D141" s="2">
        <v>96.247</v>
      </c>
      <c r="E141" s="2">
        <v>100.02500000000001</v>
      </c>
      <c r="I141" s="2"/>
      <c r="J141" s="2"/>
    </row>
    <row r="142" spans="1:10" x14ac:dyDescent="0.25">
      <c r="A142" s="2">
        <v>20131216</v>
      </c>
      <c r="B142" s="2">
        <v>2.42</v>
      </c>
      <c r="C142" s="2">
        <v>2.411</v>
      </c>
      <c r="D142" s="2">
        <v>96.150999999999996</v>
      </c>
      <c r="E142" s="2">
        <v>100.001</v>
      </c>
      <c r="I142" s="2"/>
      <c r="J142" s="2"/>
    </row>
    <row r="143" spans="1:10" x14ac:dyDescent="0.25">
      <c r="A143" s="2">
        <v>20131217</v>
      </c>
      <c r="B143" s="2">
        <v>2.4049999999999998</v>
      </c>
      <c r="C143" s="2">
        <v>2.4380000000000002</v>
      </c>
      <c r="D143" s="2">
        <v>96.106999999999999</v>
      </c>
      <c r="E143" s="2">
        <v>100.002</v>
      </c>
      <c r="I143" s="2"/>
      <c r="J143" s="2"/>
    </row>
    <row r="144" spans="1:10" x14ac:dyDescent="0.25">
      <c r="A144" s="2">
        <v>20131218</v>
      </c>
      <c r="B144" s="2">
        <v>2.407</v>
      </c>
      <c r="C144" s="2">
        <v>2.419</v>
      </c>
      <c r="D144" s="2">
        <v>96.024000000000001</v>
      </c>
      <c r="E144" s="2">
        <v>100</v>
      </c>
      <c r="I144" s="2"/>
      <c r="J144" s="2"/>
    </row>
    <row r="145" spans="1:10" x14ac:dyDescent="0.25">
      <c r="A145" s="2">
        <v>20131219</v>
      </c>
      <c r="B145" s="2">
        <v>2.3839999999999999</v>
      </c>
      <c r="C145" s="2">
        <v>2.4</v>
      </c>
      <c r="D145" s="2">
        <v>95.876000000000005</v>
      </c>
      <c r="E145" s="2">
        <v>99.995000000000005</v>
      </c>
      <c r="I145" s="2"/>
      <c r="J145" s="2"/>
    </row>
    <row r="146" spans="1:10" x14ac:dyDescent="0.25">
      <c r="A146" s="2">
        <v>20131220</v>
      </c>
      <c r="B146" s="2">
        <v>2.3330000000000002</v>
      </c>
      <c r="C146" s="2">
        <v>2.3420000000000001</v>
      </c>
      <c r="D146" s="2">
        <v>95.9</v>
      </c>
      <c r="E146" s="2">
        <v>100</v>
      </c>
      <c r="I146" s="2"/>
      <c r="J146" s="2"/>
    </row>
    <row r="147" spans="1:10" x14ac:dyDescent="0.25">
      <c r="A147" s="2">
        <v>20131221</v>
      </c>
      <c r="B147" s="2">
        <v>2.3330000000000002</v>
      </c>
      <c r="C147" s="2">
        <v>2.3420000000000001</v>
      </c>
      <c r="D147" s="2">
        <v>95.9</v>
      </c>
      <c r="E147" s="2">
        <v>100</v>
      </c>
      <c r="I147" s="2"/>
      <c r="J147" s="2"/>
    </row>
    <row r="148" spans="1:10" x14ac:dyDescent="0.25">
      <c r="A148" s="2">
        <v>20131222</v>
      </c>
      <c r="B148" s="2">
        <v>2.3330000000000002</v>
      </c>
      <c r="C148" s="2">
        <v>2.3420000000000001</v>
      </c>
      <c r="D148" s="2">
        <v>95.9</v>
      </c>
      <c r="E148" s="2">
        <v>100</v>
      </c>
      <c r="I148" s="2"/>
      <c r="J148" s="2"/>
    </row>
    <row r="149" spans="1:10" x14ac:dyDescent="0.25">
      <c r="A149" s="2">
        <v>20131223</v>
      </c>
      <c r="B149" s="2">
        <v>2.3330000000000002</v>
      </c>
      <c r="C149" s="2">
        <v>2.3660000000000001</v>
      </c>
      <c r="D149" s="2">
        <v>96.016999999999996</v>
      </c>
      <c r="E149" s="2">
        <v>99.988</v>
      </c>
      <c r="I149" s="2"/>
      <c r="J149" s="2"/>
    </row>
    <row r="150" spans="1:10" x14ac:dyDescent="0.25">
      <c r="A150" s="2">
        <v>20131224</v>
      </c>
      <c r="B150" s="2">
        <v>2.3359999999999999</v>
      </c>
      <c r="C150" s="2">
        <v>2.3660000000000001</v>
      </c>
      <c r="D150" s="2">
        <v>95.992999999999995</v>
      </c>
      <c r="E150" s="2">
        <v>99.995999999999995</v>
      </c>
      <c r="I150" s="2"/>
      <c r="J150" s="2"/>
    </row>
    <row r="151" spans="1:10" x14ac:dyDescent="0.25">
      <c r="A151" s="2">
        <v>20131225</v>
      </c>
      <c r="B151" s="2">
        <v>2.3479999999999999</v>
      </c>
      <c r="C151" s="2">
        <v>2.3759999999999999</v>
      </c>
      <c r="D151" s="2">
        <v>96.088999999999999</v>
      </c>
      <c r="E151" s="2">
        <v>100</v>
      </c>
      <c r="I151" s="2"/>
      <c r="J151" s="2"/>
    </row>
    <row r="152" spans="1:10" x14ac:dyDescent="0.25">
      <c r="A152" s="2">
        <v>20131226</v>
      </c>
      <c r="B152" s="2">
        <v>2.3159999999999998</v>
      </c>
      <c r="C152" s="2">
        <v>2.3769999999999998</v>
      </c>
      <c r="D152" s="2">
        <v>96.147000000000006</v>
      </c>
      <c r="E152" s="2">
        <v>100.002</v>
      </c>
      <c r="I152" s="2"/>
      <c r="J152" s="2"/>
    </row>
    <row r="153" spans="1:10" x14ac:dyDescent="0.25">
      <c r="A153" s="2">
        <v>20131227</v>
      </c>
      <c r="B153" s="2">
        <v>2.347</v>
      </c>
      <c r="C153" s="2">
        <v>2.4009999999999998</v>
      </c>
      <c r="D153" s="2">
        <v>96.043000000000006</v>
      </c>
      <c r="E153" s="2">
        <v>100</v>
      </c>
      <c r="I153" s="2"/>
      <c r="J153" s="2"/>
    </row>
    <row r="154" spans="1:10" x14ac:dyDescent="0.25">
      <c r="A154" s="2">
        <v>20131228</v>
      </c>
      <c r="B154" s="2">
        <v>2.347</v>
      </c>
      <c r="C154" s="2">
        <v>2.4009999999999998</v>
      </c>
      <c r="D154" s="2">
        <v>96.043000000000006</v>
      </c>
      <c r="E154" s="2">
        <v>100</v>
      </c>
      <c r="I154" s="2"/>
      <c r="J154" s="2"/>
    </row>
    <row r="155" spans="1:10" x14ac:dyDescent="0.25">
      <c r="A155" s="2">
        <v>20131229</v>
      </c>
      <c r="B155" s="2">
        <v>2.347</v>
      </c>
      <c r="C155" s="2">
        <v>2.4009999999999998</v>
      </c>
      <c r="D155" s="2">
        <v>96.043000000000006</v>
      </c>
      <c r="E155" s="2">
        <v>100</v>
      </c>
      <c r="I155" s="2"/>
      <c r="J155" s="2"/>
    </row>
    <row r="156" spans="1:10" x14ac:dyDescent="0.25">
      <c r="A156" s="2">
        <v>20131230</v>
      </c>
      <c r="B156" s="2">
        <v>2.3490000000000002</v>
      </c>
      <c r="C156" s="2">
        <v>2.3769999999999998</v>
      </c>
      <c r="D156" s="2">
        <v>96.052999999999997</v>
      </c>
      <c r="E156" s="2">
        <v>100.023</v>
      </c>
      <c r="I156" s="2"/>
      <c r="J156" s="2"/>
    </row>
    <row r="157" spans="1:10" x14ac:dyDescent="0.25">
      <c r="A157" s="2">
        <v>20131231</v>
      </c>
      <c r="B157" s="2">
        <v>2.3759999999999999</v>
      </c>
      <c r="C157" s="2">
        <v>2.3759999999999999</v>
      </c>
      <c r="D157" s="2">
        <v>96.278000000000006</v>
      </c>
      <c r="E157" s="2">
        <v>100.04600000000001</v>
      </c>
      <c r="I157" s="2"/>
      <c r="J157" s="2"/>
    </row>
    <row r="158" spans="1:10" x14ac:dyDescent="0.25">
      <c r="A158" s="2">
        <v>20140101</v>
      </c>
      <c r="B158" s="2">
        <v>2.3759999999999999</v>
      </c>
      <c r="C158" s="2">
        <v>2.3759999999999999</v>
      </c>
      <c r="D158" s="2">
        <v>96.278000000000006</v>
      </c>
      <c r="E158" s="2">
        <v>100.04600000000001</v>
      </c>
      <c r="I158" s="2"/>
      <c r="J158" s="2"/>
    </row>
    <row r="159" spans="1:10" x14ac:dyDescent="0.25">
      <c r="A159" s="2">
        <v>20140102</v>
      </c>
      <c r="B159" s="2">
        <v>2.3679999999999999</v>
      </c>
      <c r="C159" s="2">
        <v>2.403</v>
      </c>
      <c r="D159" s="2">
        <v>96.105999999999995</v>
      </c>
      <c r="E159" s="2">
        <v>100.01300000000001</v>
      </c>
      <c r="I159" s="2"/>
      <c r="J159" s="2"/>
    </row>
    <row r="160" spans="1:10" x14ac:dyDescent="0.25">
      <c r="A160" s="2">
        <v>20140103</v>
      </c>
      <c r="B160" s="2">
        <v>2.3420000000000001</v>
      </c>
      <c r="C160" s="2">
        <v>2.4239999999999999</v>
      </c>
      <c r="D160" s="2">
        <v>95.850999999999999</v>
      </c>
      <c r="E160" s="2">
        <v>100.035</v>
      </c>
      <c r="I160" s="2"/>
      <c r="J160" s="2"/>
    </row>
    <row r="161" spans="1:10" x14ac:dyDescent="0.25">
      <c r="A161" s="2">
        <v>20140104</v>
      </c>
      <c r="B161" s="2">
        <v>2.3420000000000001</v>
      </c>
      <c r="C161" s="2">
        <v>2.4239999999999999</v>
      </c>
      <c r="D161" s="2">
        <v>95.850999999999999</v>
      </c>
      <c r="E161" s="2">
        <v>100.035</v>
      </c>
      <c r="I161" s="2"/>
      <c r="J161" s="2"/>
    </row>
    <row r="162" spans="1:10" x14ac:dyDescent="0.25">
      <c r="A162" s="2">
        <v>20140105</v>
      </c>
      <c r="B162" s="2">
        <v>2.3420000000000001</v>
      </c>
      <c r="C162" s="2">
        <v>2.4239999999999999</v>
      </c>
      <c r="D162" s="2">
        <v>95.850999999999999</v>
      </c>
      <c r="E162" s="2">
        <v>100.035</v>
      </c>
      <c r="I162" s="2"/>
      <c r="J162" s="2"/>
    </row>
    <row r="163" spans="1:10" x14ac:dyDescent="0.25">
      <c r="A163" s="2">
        <v>20140106</v>
      </c>
      <c r="B163" s="2">
        <v>2.286</v>
      </c>
      <c r="C163" s="2">
        <v>2.4350000000000001</v>
      </c>
      <c r="D163" s="2">
        <v>95.662999999999997</v>
      </c>
      <c r="E163" s="2">
        <v>100.01300000000001</v>
      </c>
      <c r="I163" s="2"/>
      <c r="J163" s="2"/>
    </row>
    <row r="164" spans="1:10" x14ac:dyDescent="0.25">
      <c r="A164" s="2">
        <v>20140107</v>
      </c>
      <c r="B164" s="2">
        <v>2.2869999999999999</v>
      </c>
      <c r="C164" s="2">
        <v>2.4420000000000002</v>
      </c>
      <c r="D164" s="2">
        <v>95.832999999999998</v>
      </c>
      <c r="E164" s="2">
        <v>100.017</v>
      </c>
      <c r="I164" s="2"/>
      <c r="J164" s="2"/>
    </row>
    <row r="165" spans="1:10" x14ac:dyDescent="0.25">
      <c r="A165" s="2">
        <v>20140108</v>
      </c>
      <c r="B165" s="2">
        <v>2.2850000000000001</v>
      </c>
      <c r="C165" s="2">
        <v>2.411</v>
      </c>
      <c r="D165" s="2">
        <v>96.096000000000004</v>
      </c>
      <c r="E165" s="2">
        <v>100.01600000000001</v>
      </c>
      <c r="I165" s="2"/>
      <c r="J165" s="2"/>
    </row>
    <row r="166" spans="1:10" x14ac:dyDescent="0.25">
      <c r="A166" s="2">
        <v>20140109</v>
      </c>
      <c r="B166" s="2">
        <v>2.2709999999999999</v>
      </c>
      <c r="C166" s="2">
        <v>2.4119999999999999</v>
      </c>
      <c r="D166" s="2">
        <v>96.001000000000005</v>
      </c>
      <c r="E166" s="2">
        <v>100.03</v>
      </c>
      <c r="I166" s="2"/>
      <c r="J166" s="2"/>
    </row>
    <row r="167" spans="1:10" x14ac:dyDescent="0.25">
      <c r="A167" s="2">
        <v>20140110</v>
      </c>
      <c r="B167" s="2">
        <v>2.2549999999999999</v>
      </c>
      <c r="C167" s="2">
        <v>2.4279999999999999</v>
      </c>
      <c r="D167" s="2">
        <v>96.066999999999993</v>
      </c>
      <c r="E167" s="2">
        <v>100.032</v>
      </c>
      <c r="I167" s="2"/>
      <c r="J167" s="2"/>
    </row>
    <row r="168" spans="1:10" x14ac:dyDescent="0.25">
      <c r="A168" s="2">
        <v>20140111</v>
      </c>
      <c r="B168" s="2">
        <v>2.2549999999999999</v>
      </c>
      <c r="C168" s="2">
        <v>2.4279999999999999</v>
      </c>
      <c r="D168" s="2">
        <v>96.066999999999993</v>
      </c>
      <c r="E168" s="2">
        <v>100.032</v>
      </c>
      <c r="I168" s="2"/>
      <c r="J168" s="2"/>
    </row>
    <row r="169" spans="1:10" x14ac:dyDescent="0.25">
      <c r="A169" s="2">
        <v>20140112</v>
      </c>
      <c r="B169" s="2">
        <v>2.2549999999999999</v>
      </c>
      <c r="C169" s="2">
        <v>2.4279999999999999</v>
      </c>
      <c r="D169" s="2">
        <v>96.066999999999993</v>
      </c>
      <c r="E169" s="2">
        <v>100.032</v>
      </c>
      <c r="I169" s="2"/>
      <c r="J169" s="2"/>
    </row>
    <row r="170" spans="1:10" x14ac:dyDescent="0.25">
      <c r="A170" s="2">
        <v>20140113</v>
      </c>
      <c r="B170" s="2">
        <v>2.2389999999999999</v>
      </c>
      <c r="C170" s="2">
        <v>2.448</v>
      </c>
      <c r="D170" s="2">
        <v>96.18</v>
      </c>
      <c r="E170" s="2">
        <v>100.01900000000001</v>
      </c>
      <c r="I170" s="2"/>
      <c r="J170" s="2"/>
    </row>
    <row r="171" spans="1:10" x14ac:dyDescent="0.25">
      <c r="A171" s="2">
        <v>20140114</v>
      </c>
      <c r="B171" s="2">
        <v>2.254</v>
      </c>
      <c r="C171" s="2">
        <v>2.4550000000000001</v>
      </c>
      <c r="D171" s="2">
        <v>96.099000000000004</v>
      </c>
      <c r="E171" s="2">
        <v>100.01900000000001</v>
      </c>
      <c r="I171" s="2"/>
      <c r="J171" s="2"/>
    </row>
    <row r="172" spans="1:10" x14ac:dyDescent="0.25">
      <c r="A172" s="2">
        <v>20140115</v>
      </c>
      <c r="B172" s="2">
        <v>2.254</v>
      </c>
      <c r="C172" s="2">
        <v>2.4340000000000002</v>
      </c>
      <c r="D172" s="2">
        <v>96.174000000000007</v>
      </c>
      <c r="E172" s="2">
        <v>100.02200000000001</v>
      </c>
      <c r="I172" s="2"/>
      <c r="J172" s="2"/>
    </row>
    <row r="173" spans="1:10" x14ac:dyDescent="0.25">
      <c r="A173" s="2">
        <v>20140116</v>
      </c>
      <c r="B173" s="2">
        <v>2.2549999999999999</v>
      </c>
      <c r="C173" s="2">
        <v>2.4369999999999998</v>
      </c>
      <c r="D173" s="2">
        <v>96.171999999999997</v>
      </c>
      <c r="E173" s="2">
        <v>100.03</v>
      </c>
      <c r="I173" s="2"/>
      <c r="J173" s="2"/>
    </row>
    <row r="174" spans="1:10" x14ac:dyDescent="0.25">
      <c r="A174" s="2">
        <v>20140117</v>
      </c>
      <c r="B174" s="2">
        <v>2.2229999999999999</v>
      </c>
      <c r="C174" s="2">
        <v>2.4350000000000001</v>
      </c>
      <c r="D174" s="2">
        <v>96.03</v>
      </c>
      <c r="E174" s="2">
        <v>100.005</v>
      </c>
      <c r="I174" s="2"/>
      <c r="J174" s="2"/>
    </row>
    <row r="175" spans="1:10" x14ac:dyDescent="0.25">
      <c r="A175" s="2">
        <v>20140118</v>
      </c>
      <c r="B175" s="2">
        <v>2.2229999999999999</v>
      </c>
      <c r="C175" s="2">
        <v>2.4350000000000001</v>
      </c>
      <c r="D175" s="2">
        <v>96.03</v>
      </c>
      <c r="E175" s="2">
        <v>100.005</v>
      </c>
      <c r="I175" s="2"/>
      <c r="J175" s="2"/>
    </row>
    <row r="176" spans="1:10" x14ac:dyDescent="0.25">
      <c r="A176" s="2">
        <v>20140119</v>
      </c>
      <c r="B176" s="2">
        <v>2.2229999999999999</v>
      </c>
      <c r="C176" s="2">
        <v>2.4350000000000001</v>
      </c>
      <c r="D176" s="2">
        <v>96.03</v>
      </c>
      <c r="E176" s="2">
        <v>100.005</v>
      </c>
      <c r="I176" s="2"/>
      <c r="J176" s="2"/>
    </row>
    <row r="177" spans="1:10" x14ac:dyDescent="0.25">
      <c r="A177" s="2">
        <v>20140120</v>
      </c>
      <c r="B177" s="2">
        <v>2.2120000000000002</v>
      </c>
      <c r="C177" s="2">
        <v>2.4590000000000001</v>
      </c>
      <c r="D177" s="2">
        <v>95.978999999999999</v>
      </c>
      <c r="E177" s="2">
        <v>99.983000000000004</v>
      </c>
      <c r="I177" s="2"/>
      <c r="J177" s="2"/>
    </row>
    <row r="178" spans="1:10" x14ac:dyDescent="0.25">
      <c r="A178" s="2">
        <v>20140121</v>
      </c>
      <c r="B178" s="2">
        <v>2.1819999999999999</v>
      </c>
      <c r="C178" s="2">
        <v>2.4510000000000001</v>
      </c>
      <c r="D178" s="2">
        <v>96.328000000000003</v>
      </c>
      <c r="E178" s="2">
        <v>100</v>
      </c>
      <c r="I178" s="2"/>
      <c r="J178" s="2"/>
    </row>
    <row r="179" spans="1:10" x14ac:dyDescent="0.25">
      <c r="A179" s="2">
        <v>20140122</v>
      </c>
      <c r="B179" s="2">
        <v>2.242</v>
      </c>
      <c r="C179" s="2">
        <v>2.4319999999999999</v>
      </c>
      <c r="D179" s="2">
        <v>96.62</v>
      </c>
      <c r="E179" s="2">
        <v>100.015</v>
      </c>
      <c r="I179" s="2"/>
      <c r="J179" s="2"/>
    </row>
    <row r="180" spans="1:10" x14ac:dyDescent="0.25">
      <c r="A180" s="2">
        <v>20140123</v>
      </c>
      <c r="B180" s="2">
        <v>2.23</v>
      </c>
      <c r="C180" s="2">
        <v>2.4260000000000002</v>
      </c>
      <c r="D180" s="2">
        <v>96.694000000000003</v>
      </c>
      <c r="E180" s="2">
        <v>100.026</v>
      </c>
      <c r="I180" s="2"/>
      <c r="J180" s="2"/>
    </row>
    <row r="181" spans="1:10" x14ac:dyDescent="0.25">
      <c r="A181" s="2">
        <v>20140124</v>
      </c>
      <c r="B181" s="2">
        <v>2.242</v>
      </c>
      <c r="C181" s="2">
        <v>2.46</v>
      </c>
      <c r="D181" s="2">
        <v>96.626000000000005</v>
      </c>
      <c r="E181" s="2">
        <v>100.045</v>
      </c>
      <c r="I181" s="2"/>
      <c r="J181" s="2"/>
    </row>
    <row r="182" spans="1:10" x14ac:dyDescent="0.25">
      <c r="A182" s="2">
        <v>20140125</v>
      </c>
      <c r="B182" s="2">
        <v>2.242</v>
      </c>
      <c r="C182" s="2">
        <v>2.46</v>
      </c>
      <c r="D182" s="2">
        <v>96.626000000000005</v>
      </c>
      <c r="E182" s="2">
        <v>100.045</v>
      </c>
      <c r="I182" s="2"/>
      <c r="J182" s="2"/>
    </row>
    <row r="183" spans="1:10" x14ac:dyDescent="0.25">
      <c r="A183" s="2">
        <v>20140126</v>
      </c>
      <c r="B183" s="2">
        <v>2.242</v>
      </c>
      <c r="C183" s="2">
        <v>2.46</v>
      </c>
      <c r="D183" s="2">
        <v>96.626000000000005</v>
      </c>
      <c r="E183" s="2">
        <v>100.045</v>
      </c>
      <c r="I183" s="2"/>
      <c r="J183" s="2"/>
    </row>
    <row r="184" spans="1:10" x14ac:dyDescent="0.25">
      <c r="A184" s="2">
        <v>20140127</v>
      </c>
      <c r="B184" s="2">
        <v>2.2130000000000001</v>
      </c>
      <c r="C184" s="2">
        <v>2.476</v>
      </c>
      <c r="D184" s="2">
        <v>97.045000000000002</v>
      </c>
      <c r="E184" s="2">
        <v>100.005</v>
      </c>
      <c r="I184" s="2"/>
      <c r="J184" s="2"/>
    </row>
    <row r="185" spans="1:10" x14ac:dyDescent="0.25">
      <c r="A185" s="2">
        <v>20140128</v>
      </c>
      <c r="B185" s="2">
        <v>2.2149999999999999</v>
      </c>
      <c r="C185" s="2">
        <v>2.4630000000000001</v>
      </c>
      <c r="D185" s="2">
        <v>97.001000000000005</v>
      </c>
      <c r="E185" s="2">
        <v>100.018</v>
      </c>
      <c r="I185" s="2"/>
      <c r="J185" s="2"/>
    </row>
    <row r="186" spans="1:10" x14ac:dyDescent="0.25">
      <c r="A186" s="2">
        <v>20140129</v>
      </c>
      <c r="B186" s="2">
        <v>2.222</v>
      </c>
      <c r="C186" s="2">
        <v>2.4550000000000001</v>
      </c>
      <c r="D186" s="2">
        <v>96.965000000000003</v>
      </c>
      <c r="E186" s="2">
        <v>100.121</v>
      </c>
      <c r="I186" s="2"/>
      <c r="J186" s="2"/>
    </row>
    <row r="187" spans="1:10" x14ac:dyDescent="0.25">
      <c r="A187" s="2">
        <v>20140130</v>
      </c>
      <c r="B187" s="2">
        <v>2.1909999999999998</v>
      </c>
      <c r="C187" s="2">
        <v>2.4609999999999999</v>
      </c>
      <c r="D187" s="2">
        <v>97</v>
      </c>
      <c r="E187" s="2">
        <v>100.15</v>
      </c>
      <c r="I187" s="2"/>
      <c r="J187" s="2"/>
    </row>
    <row r="188" spans="1:10" x14ac:dyDescent="0.25">
      <c r="A188" s="2">
        <v>20140131</v>
      </c>
      <c r="B188" s="2">
        <v>2.1909999999999998</v>
      </c>
      <c r="C188" s="2">
        <v>2.4609999999999999</v>
      </c>
      <c r="D188" s="2">
        <v>97</v>
      </c>
      <c r="E188" s="2">
        <v>100.15</v>
      </c>
      <c r="I188" s="2"/>
      <c r="J188" s="2"/>
    </row>
    <row r="189" spans="1:10" x14ac:dyDescent="0.25">
      <c r="A189" s="2">
        <v>20140201</v>
      </c>
      <c r="B189" s="2">
        <v>2.1909999999999998</v>
      </c>
      <c r="C189" s="2">
        <v>2.4609999999999999</v>
      </c>
      <c r="D189" s="2">
        <v>97</v>
      </c>
      <c r="E189" s="2">
        <v>100.15</v>
      </c>
      <c r="I189" s="2"/>
      <c r="J189" s="2"/>
    </row>
    <row r="190" spans="1:10" x14ac:dyDescent="0.25">
      <c r="A190" s="2">
        <v>20140202</v>
      </c>
      <c r="B190" s="2">
        <v>2.1909999999999998</v>
      </c>
      <c r="C190" s="2">
        <v>2.4609999999999999</v>
      </c>
      <c r="D190" s="2">
        <v>97</v>
      </c>
      <c r="E190" s="2">
        <v>100.15</v>
      </c>
      <c r="I190" s="2"/>
      <c r="J190" s="2"/>
    </row>
    <row r="191" spans="1:10" x14ac:dyDescent="0.25">
      <c r="A191" s="2">
        <v>20140203</v>
      </c>
      <c r="B191" s="2">
        <v>2.1909999999999998</v>
      </c>
      <c r="C191" s="2">
        <v>2.4609999999999999</v>
      </c>
      <c r="D191" s="2">
        <v>97</v>
      </c>
      <c r="E191" s="2">
        <v>100.15</v>
      </c>
      <c r="I191" s="2"/>
      <c r="J191" s="2"/>
    </row>
    <row r="192" spans="1:10" x14ac:dyDescent="0.25">
      <c r="A192" s="2">
        <v>20140204</v>
      </c>
      <c r="B192" s="2">
        <v>2.1909999999999998</v>
      </c>
      <c r="C192" s="2">
        <v>2.4609999999999999</v>
      </c>
      <c r="D192" s="2">
        <v>97</v>
      </c>
      <c r="E192" s="2">
        <v>100.15</v>
      </c>
      <c r="I192" s="2"/>
      <c r="J192" s="2"/>
    </row>
    <row r="193" spans="1:10" x14ac:dyDescent="0.25">
      <c r="A193" s="2">
        <v>20140205</v>
      </c>
      <c r="B193" s="2">
        <v>2.1909999999999998</v>
      </c>
      <c r="C193" s="2">
        <v>2.4609999999999999</v>
      </c>
      <c r="D193" s="2">
        <v>97</v>
      </c>
      <c r="E193" s="2">
        <v>100.15</v>
      </c>
      <c r="I193" s="2"/>
      <c r="J193" s="2"/>
    </row>
    <row r="194" spans="1:10" x14ac:dyDescent="0.25">
      <c r="A194" s="2">
        <v>20140206</v>
      </c>
      <c r="B194" s="2">
        <v>2.1909999999999998</v>
      </c>
      <c r="C194" s="2">
        <v>2.4609999999999999</v>
      </c>
      <c r="D194" s="2">
        <v>97</v>
      </c>
      <c r="E194" s="2">
        <v>100.15</v>
      </c>
      <c r="I194" s="2"/>
      <c r="J194" s="2"/>
    </row>
    <row r="195" spans="1:10" x14ac:dyDescent="0.25">
      <c r="A195" s="2">
        <v>20140207</v>
      </c>
      <c r="B195" s="2">
        <v>2.2050000000000001</v>
      </c>
      <c r="C195" s="2">
        <v>2.48</v>
      </c>
      <c r="D195" s="2">
        <v>97.061000000000007</v>
      </c>
      <c r="E195" s="2">
        <v>100.038</v>
      </c>
      <c r="I195" s="2"/>
      <c r="J195" s="2"/>
    </row>
    <row r="196" spans="1:10" x14ac:dyDescent="0.25">
      <c r="A196" s="2">
        <v>20140208</v>
      </c>
      <c r="B196" s="2">
        <v>2.2050000000000001</v>
      </c>
      <c r="C196" s="2">
        <v>2.48</v>
      </c>
      <c r="D196" s="2">
        <v>97.061000000000007</v>
      </c>
      <c r="E196" s="2">
        <v>100.038</v>
      </c>
      <c r="I196" s="2"/>
      <c r="J196" s="2"/>
    </row>
    <row r="197" spans="1:10" x14ac:dyDescent="0.25">
      <c r="A197" s="2">
        <v>20140209</v>
      </c>
      <c r="B197" s="2">
        <v>2.2050000000000001</v>
      </c>
      <c r="C197" s="2">
        <v>2.48</v>
      </c>
      <c r="D197" s="2">
        <v>97.061000000000007</v>
      </c>
      <c r="E197" s="2">
        <v>100.038</v>
      </c>
      <c r="I197" s="2"/>
      <c r="J197" s="2"/>
    </row>
    <row r="198" spans="1:10" x14ac:dyDescent="0.25">
      <c r="A198" s="2">
        <v>20140210</v>
      </c>
      <c r="B198" s="2">
        <v>2.2690000000000001</v>
      </c>
      <c r="C198" s="2">
        <v>2.5009999999999999</v>
      </c>
      <c r="D198" s="2">
        <v>97.07</v>
      </c>
      <c r="E198" s="2">
        <v>100.01600000000001</v>
      </c>
      <c r="I198" s="2"/>
      <c r="J198" s="2"/>
    </row>
    <row r="199" spans="1:10" x14ac:dyDescent="0.25">
      <c r="A199" s="2">
        <v>20140211</v>
      </c>
      <c r="B199" s="2">
        <v>2.2799999999999998</v>
      </c>
      <c r="C199" s="2">
        <v>2.5150000000000001</v>
      </c>
      <c r="D199" s="2">
        <v>97.122</v>
      </c>
      <c r="E199" s="2">
        <v>100.01600000000001</v>
      </c>
      <c r="I199" s="2"/>
      <c r="J199" s="2"/>
    </row>
    <row r="200" spans="1:10" x14ac:dyDescent="0.25">
      <c r="A200" s="2">
        <v>20140212</v>
      </c>
      <c r="B200" s="2">
        <v>2.2839999999999998</v>
      </c>
      <c r="C200" s="2">
        <v>2.5209999999999999</v>
      </c>
      <c r="D200" s="2">
        <v>97.123000000000005</v>
      </c>
      <c r="E200" s="2">
        <v>100.02</v>
      </c>
      <c r="I200" s="2"/>
      <c r="J200" s="2"/>
    </row>
    <row r="201" spans="1:10" x14ac:dyDescent="0.25">
      <c r="A201" s="2">
        <v>20140213</v>
      </c>
      <c r="B201" s="2">
        <v>2.278</v>
      </c>
      <c r="C201" s="2">
        <v>2.5169999999999999</v>
      </c>
      <c r="D201" s="2">
        <v>97.17</v>
      </c>
      <c r="E201" s="2">
        <v>100.02</v>
      </c>
      <c r="I201" s="2"/>
      <c r="J201" s="2"/>
    </row>
    <row r="202" spans="1:10" x14ac:dyDescent="0.25">
      <c r="A202" s="2">
        <v>20140214</v>
      </c>
      <c r="B202" s="2">
        <v>2.286</v>
      </c>
      <c r="C202" s="2">
        <v>2.552</v>
      </c>
      <c r="D202" s="2">
        <v>97.31</v>
      </c>
      <c r="E202" s="2">
        <v>100.05500000000001</v>
      </c>
      <c r="I202" s="2"/>
      <c r="J202" s="2"/>
    </row>
    <row r="203" spans="1:10" x14ac:dyDescent="0.25">
      <c r="A203" s="2">
        <v>20140215</v>
      </c>
      <c r="B203" s="2">
        <v>2.286</v>
      </c>
      <c r="C203" s="2">
        <v>2.552</v>
      </c>
      <c r="D203" s="2">
        <v>97.31</v>
      </c>
      <c r="E203" s="2">
        <v>100.05500000000001</v>
      </c>
      <c r="I203" s="2"/>
      <c r="J203" s="2"/>
    </row>
    <row r="204" spans="1:10" x14ac:dyDescent="0.25">
      <c r="A204" s="2">
        <v>20140216</v>
      </c>
      <c r="B204" s="2">
        <v>2.286</v>
      </c>
      <c r="C204" s="2">
        <v>2.552</v>
      </c>
      <c r="D204" s="2">
        <v>97.31</v>
      </c>
      <c r="E204" s="2">
        <v>100.05500000000001</v>
      </c>
      <c r="I204" s="2"/>
      <c r="J204" s="2"/>
    </row>
    <row r="205" spans="1:10" x14ac:dyDescent="0.25">
      <c r="A205" s="2">
        <v>20140217</v>
      </c>
      <c r="B205" s="2">
        <v>2.302</v>
      </c>
      <c r="C205" s="2">
        <v>2.5960000000000001</v>
      </c>
      <c r="D205" s="2">
        <v>97.275000000000006</v>
      </c>
      <c r="E205" s="2">
        <v>100.02200000000001</v>
      </c>
      <c r="I205" s="2"/>
      <c r="J205" s="2"/>
    </row>
    <row r="206" spans="1:10" x14ac:dyDescent="0.25">
      <c r="A206" s="2">
        <v>20140218</v>
      </c>
      <c r="B206" s="2">
        <v>2.2749999999999999</v>
      </c>
      <c r="C206" s="2">
        <v>2.57</v>
      </c>
      <c r="D206" s="2">
        <v>97.32</v>
      </c>
      <c r="E206" s="2">
        <v>100.01900000000001</v>
      </c>
      <c r="I206" s="2"/>
      <c r="J206" s="2"/>
    </row>
    <row r="207" spans="1:10" x14ac:dyDescent="0.25">
      <c r="A207" s="2">
        <v>20140219</v>
      </c>
      <c r="B207" s="2">
        <v>2.3050000000000002</v>
      </c>
      <c r="C207" s="2">
        <v>2.5750000000000002</v>
      </c>
      <c r="D207" s="2">
        <v>97.566999999999993</v>
      </c>
      <c r="E207" s="2">
        <v>100.017</v>
      </c>
      <c r="I207" s="2"/>
      <c r="J207" s="2"/>
    </row>
    <row r="208" spans="1:10" x14ac:dyDescent="0.25">
      <c r="A208" s="2">
        <v>20140220</v>
      </c>
      <c r="B208" s="2">
        <v>2.2850000000000001</v>
      </c>
      <c r="C208" s="2">
        <v>2.5659999999999998</v>
      </c>
      <c r="D208" s="2">
        <v>97.5</v>
      </c>
      <c r="E208" s="2">
        <v>100.015</v>
      </c>
      <c r="I208" s="2"/>
      <c r="J208" s="2"/>
    </row>
    <row r="209" spans="1:10" x14ac:dyDescent="0.25">
      <c r="A209" s="2">
        <v>20140221</v>
      </c>
      <c r="B209" s="2">
        <v>2.2589999999999999</v>
      </c>
      <c r="C209" s="2">
        <v>2.5819999999999999</v>
      </c>
      <c r="D209" s="2">
        <v>97.361000000000004</v>
      </c>
      <c r="E209" s="2">
        <v>100.032</v>
      </c>
      <c r="I209" s="2"/>
      <c r="J209" s="2"/>
    </row>
    <row r="210" spans="1:10" x14ac:dyDescent="0.25">
      <c r="A210" s="2">
        <v>20140222</v>
      </c>
      <c r="B210" s="2">
        <v>2.2589999999999999</v>
      </c>
      <c r="C210" s="2">
        <v>2.5819999999999999</v>
      </c>
      <c r="D210" s="2">
        <v>97.361000000000004</v>
      </c>
      <c r="E210" s="2">
        <v>100.032</v>
      </c>
      <c r="I210" s="2"/>
      <c r="J210" s="2"/>
    </row>
    <row r="211" spans="1:10" x14ac:dyDescent="0.25">
      <c r="A211" s="2">
        <v>20140223</v>
      </c>
      <c r="B211" s="2">
        <v>2.2589999999999999</v>
      </c>
      <c r="C211" s="2">
        <v>2.5819999999999999</v>
      </c>
      <c r="D211" s="2">
        <v>97.361000000000004</v>
      </c>
      <c r="E211" s="2">
        <v>100.032</v>
      </c>
      <c r="I211" s="2"/>
      <c r="J211" s="2"/>
    </row>
    <row r="212" spans="1:10" x14ac:dyDescent="0.25">
      <c r="A212" s="2">
        <v>20140224</v>
      </c>
      <c r="B212" s="2">
        <v>2.2080000000000002</v>
      </c>
      <c r="C212" s="2">
        <v>2.5990000000000002</v>
      </c>
      <c r="D212" s="2">
        <v>97.525000000000006</v>
      </c>
      <c r="E212" s="2">
        <v>100.018</v>
      </c>
      <c r="I212" s="2"/>
      <c r="J212" s="2"/>
    </row>
    <row r="213" spans="1:10" x14ac:dyDescent="0.25">
      <c r="A213" s="2">
        <v>20140225</v>
      </c>
      <c r="B213" s="2">
        <v>2.1509999999999998</v>
      </c>
      <c r="C213" s="2">
        <v>2.6120000000000001</v>
      </c>
      <c r="D213" s="2">
        <v>97.733000000000004</v>
      </c>
      <c r="E213" s="2">
        <v>100.018</v>
      </c>
      <c r="I213" s="2"/>
      <c r="J213" s="2"/>
    </row>
    <row r="214" spans="1:10" x14ac:dyDescent="0.25">
      <c r="A214" s="2">
        <v>20140226</v>
      </c>
      <c r="B214" s="2">
        <v>2.1539999999999999</v>
      </c>
      <c r="C214" s="2">
        <v>2.6509999999999998</v>
      </c>
      <c r="D214" s="2">
        <v>97.733000000000004</v>
      </c>
      <c r="E214" s="2">
        <v>100.018</v>
      </c>
      <c r="I214" s="2"/>
      <c r="J214" s="2"/>
    </row>
    <row r="215" spans="1:10" x14ac:dyDescent="0.25">
      <c r="A215" s="2">
        <v>20140227</v>
      </c>
      <c r="B215" s="2">
        <v>2.149</v>
      </c>
      <c r="C215" s="2">
        <v>2.6019999999999999</v>
      </c>
      <c r="D215" s="2">
        <v>97.968999999999994</v>
      </c>
      <c r="E215" s="2">
        <v>100.018</v>
      </c>
      <c r="I215" s="2"/>
      <c r="J215" s="2"/>
    </row>
    <row r="216" spans="1:10" x14ac:dyDescent="0.25">
      <c r="A216" s="2">
        <v>20140228</v>
      </c>
      <c r="B216" s="2">
        <v>2.1709999999999998</v>
      </c>
      <c r="C216" s="2">
        <v>2.621</v>
      </c>
      <c r="D216" s="2">
        <v>97.933000000000007</v>
      </c>
      <c r="E216" s="2">
        <v>100.041</v>
      </c>
      <c r="I216" s="2"/>
      <c r="J216" s="2"/>
    </row>
    <row r="217" spans="1:10" x14ac:dyDescent="0.25">
      <c r="A217" s="2">
        <v>20140301</v>
      </c>
      <c r="B217" s="2">
        <v>2.1709999999999998</v>
      </c>
      <c r="C217" s="2">
        <v>2.621</v>
      </c>
      <c r="D217" s="2">
        <v>97.933000000000007</v>
      </c>
      <c r="E217" s="2">
        <v>100.041</v>
      </c>
      <c r="I217" s="2"/>
      <c r="J217" s="2"/>
    </row>
    <row r="218" spans="1:10" x14ac:dyDescent="0.25">
      <c r="A218" s="2">
        <v>20140302</v>
      </c>
      <c r="B218" s="2">
        <v>2.1709999999999998</v>
      </c>
      <c r="C218" s="2">
        <v>2.621</v>
      </c>
      <c r="D218" s="2">
        <v>97.933000000000007</v>
      </c>
      <c r="E218" s="2">
        <v>100.041</v>
      </c>
      <c r="I218" s="2"/>
      <c r="J218" s="2"/>
    </row>
    <row r="219" spans="1:10" x14ac:dyDescent="0.25">
      <c r="A219" s="2">
        <v>20140303</v>
      </c>
      <c r="B219" s="2">
        <v>2.1789999999999998</v>
      </c>
      <c r="C219" s="2">
        <v>2.6509999999999998</v>
      </c>
      <c r="D219" s="2">
        <v>97.861000000000004</v>
      </c>
      <c r="E219" s="2">
        <v>100.023</v>
      </c>
      <c r="I219" s="2"/>
      <c r="J219" s="2"/>
    </row>
    <row r="220" spans="1:10" x14ac:dyDescent="0.25">
      <c r="A220" s="2">
        <v>20140304</v>
      </c>
      <c r="B220" s="2">
        <v>2.1739999999999999</v>
      </c>
      <c r="C220" s="2">
        <v>2.6429999999999998</v>
      </c>
      <c r="D220" s="2">
        <v>97.5</v>
      </c>
      <c r="E220" s="2">
        <v>100.021</v>
      </c>
      <c r="I220" s="2"/>
      <c r="J220" s="2"/>
    </row>
    <row r="221" spans="1:10" x14ac:dyDescent="0.25">
      <c r="A221" s="2">
        <v>20140305</v>
      </c>
      <c r="B221" s="2">
        <v>2.1549999999999998</v>
      </c>
      <c r="C221" s="2">
        <v>2.6240000000000001</v>
      </c>
      <c r="D221" s="2">
        <v>97.448999999999998</v>
      </c>
      <c r="E221" s="2">
        <v>100.017</v>
      </c>
      <c r="I221" s="2"/>
      <c r="J221" s="2"/>
    </row>
    <row r="222" spans="1:10" x14ac:dyDescent="0.25">
      <c r="A222" s="2">
        <v>20140306</v>
      </c>
      <c r="B222" s="2">
        <v>2.1659999999999999</v>
      </c>
      <c r="C222" s="2">
        <v>2.6230000000000002</v>
      </c>
      <c r="D222" s="2">
        <v>97.522999999999996</v>
      </c>
      <c r="E222" s="2">
        <v>100.018</v>
      </c>
      <c r="I222" s="2"/>
      <c r="J222" s="2"/>
    </row>
    <row r="223" spans="1:10" x14ac:dyDescent="0.25">
      <c r="A223" s="2">
        <v>20140307</v>
      </c>
      <c r="B223" s="2">
        <v>2.1589999999999998</v>
      </c>
      <c r="C223" s="2">
        <v>2.649</v>
      </c>
      <c r="D223" s="2">
        <v>97.47</v>
      </c>
      <c r="E223" s="2">
        <v>100.041</v>
      </c>
      <c r="I223" s="2"/>
      <c r="J223" s="2"/>
    </row>
    <row r="224" spans="1:10" x14ac:dyDescent="0.25">
      <c r="A224" s="2">
        <v>20140308</v>
      </c>
      <c r="B224" s="2">
        <v>2.1589999999999998</v>
      </c>
      <c r="C224" s="2">
        <v>2.649</v>
      </c>
      <c r="D224" s="2">
        <v>97.47</v>
      </c>
      <c r="E224" s="2">
        <v>100.041</v>
      </c>
      <c r="I224" s="2"/>
      <c r="J224" s="2"/>
    </row>
    <row r="225" spans="1:10" x14ac:dyDescent="0.25">
      <c r="A225" s="2">
        <v>20140309</v>
      </c>
      <c r="B225" s="2">
        <v>2.1589999999999998</v>
      </c>
      <c r="C225" s="2">
        <v>2.649</v>
      </c>
      <c r="D225" s="2">
        <v>97.47</v>
      </c>
      <c r="E225" s="2">
        <v>100.041</v>
      </c>
      <c r="I225" s="2"/>
      <c r="J225" s="2"/>
    </row>
    <row r="226" spans="1:10" x14ac:dyDescent="0.25">
      <c r="A226" s="2">
        <v>20140310</v>
      </c>
      <c r="B226" s="2">
        <v>2.0920000000000001</v>
      </c>
      <c r="C226" s="2">
        <v>2.61</v>
      </c>
      <c r="D226" s="2">
        <v>97.465999999999994</v>
      </c>
      <c r="E226" s="2">
        <v>100.02</v>
      </c>
      <c r="I226" s="2"/>
      <c r="J226" s="2"/>
    </row>
    <row r="227" spans="1:10" x14ac:dyDescent="0.25">
      <c r="A227" s="2">
        <v>20140311</v>
      </c>
      <c r="B227" s="2">
        <v>2.101</v>
      </c>
      <c r="C227" s="2">
        <v>2.641</v>
      </c>
      <c r="D227" s="2">
        <v>97.534999999999997</v>
      </c>
      <c r="E227" s="2">
        <v>100.017</v>
      </c>
      <c r="I227" s="2"/>
      <c r="J227" s="2"/>
    </row>
    <row r="228" spans="1:10" x14ac:dyDescent="0.25">
      <c r="A228" s="2">
        <v>20140312</v>
      </c>
      <c r="B228" s="2">
        <v>2.1030000000000002</v>
      </c>
      <c r="C228" s="2">
        <v>2.6680000000000001</v>
      </c>
      <c r="D228" s="2">
        <v>97.542000000000002</v>
      </c>
      <c r="E228" s="2">
        <v>100.01600000000001</v>
      </c>
      <c r="I228" s="2"/>
      <c r="J228" s="2"/>
    </row>
    <row r="229" spans="1:10" x14ac:dyDescent="0.25">
      <c r="A229" s="2">
        <v>20140313</v>
      </c>
      <c r="B229" s="2">
        <v>2.1360000000000001</v>
      </c>
      <c r="C229" s="2">
        <v>2.694</v>
      </c>
      <c r="D229" s="2">
        <v>97.81</v>
      </c>
      <c r="E229" s="2">
        <v>100.02200000000001</v>
      </c>
      <c r="I229" s="2"/>
      <c r="J229" s="2"/>
    </row>
    <row r="230" spans="1:10" x14ac:dyDescent="0.25">
      <c r="A230" s="2">
        <v>20140314</v>
      </c>
      <c r="B230" s="2">
        <v>2.1179999999999999</v>
      </c>
      <c r="C230" s="2">
        <v>2.6920000000000002</v>
      </c>
      <c r="D230" s="2">
        <v>97.850999999999999</v>
      </c>
      <c r="E230" s="2">
        <v>100.03400000000001</v>
      </c>
      <c r="I230" s="2"/>
      <c r="J230" s="2"/>
    </row>
    <row r="231" spans="1:10" x14ac:dyDescent="0.25">
      <c r="A231" s="2">
        <v>20140315</v>
      </c>
      <c r="B231" s="2">
        <v>2.1179999999999999</v>
      </c>
      <c r="C231" s="2">
        <v>2.6920000000000002</v>
      </c>
      <c r="D231" s="2">
        <v>97.850999999999999</v>
      </c>
      <c r="E231" s="2">
        <v>100.03400000000001</v>
      </c>
      <c r="I231" s="2"/>
      <c r="J231" s="2"/>
    </row>
    <row r="232" spans="1:10" x14ac:dyDescent="0.25">
      <c r="A232" s="2">
        <v>20140316</v>
      </c>
      <c r="B232" s="2">
        <v>2.1179999999999999</v>
      </c>
      <c r="C232" s="2">
        <v>2.6920000000000002</v>
      </c>
      <c r="D232" s="2">
        <v>97.850999999999999</v>
      </c>
      <c r="E232" s="2">
        <v>100.03400000000001</v>
      </c>
      <c r="I232" s="2"/>
      <c r="J232" s="2"/>
    </row>
    <row r="233" spans="1:10" x14ac:dyDescent="0.25">
      <c r="A233" s="2">
        <v>20140317</v>
      </c>
      <c r="B233" s="2">
        <v>2.1339999999999999</v>
      </c>
      <c r="C233" s="2">
        <v>2.722</v>
      </c>
      <c r="D233" s="2">
        <v>97.951999999999998</v>
      </c>
      <c r="E233" s="2">
        <v>100.017</v>
      </c>
      <c r="I233" s="2"/>
      <c r="J233" s="2"/>
    </row>
    <row r="234" spans="1:10" x14ac:dyDescent="0.25">
      <c r="A234" s="2">
        <v>20140318</v>
      </c>
      <c r="B234" s="2">
        <v>2.1320000000000001</v>
      </c>
      <c r="C234" s="2">
        <v>2.6859999999999999</v>
      </c>
      <c r="D234" s="2">
        <v>97.763999999999996</v>
      </c>
      <c r="E234" s="2">
        <v>100.017</v>
      </c>
      <c r="I234" s="2"/>
      <c r="J234" s="2"/>
    </row>
    <row r="235" spans="1:10" x14ac:dyDescent="0.25">
      <c r="A235" s="2">
        <v>20140319</v>
      </c>
      <c r="B235" s="2">
        <v>2.1190000000000002</v>
      </c>
      <c r="C235" s="2">
        <v>2.68</v>
      </c>
      <c r="D235" s="2">
        <v>97.688000000000002</v>
      </c>
      <c r="E235" s="2">
        <v>100.008</v>
      </c>
      <c r="I235" s="2"/>
      <c r="J235" s="2"/>
    </row>
    <row r="236" spans="1:10" x14ac:dyDescent="0.25">
      <c r="A236" s="2">
        <v>20140320</v>
      </c>
      <c r="B236" s="2">
        <v>2.0819999999999999</v>
      </c>
      <c r="C236" s="2">
        <v>2.6469999999999998</v>
      </c>
      <c r="D236" s="2">
        <v>97.638000000000005</v>
      </c>
      <c r="E236" s="2">
        <v>100.002</v>
      </c>
      <c r="I236" s="2"/>
      <c r="J236" s="2"/>
    </row>
    <row r="237" spans="1:10" x14ac:dyDescent="0.25">
      <c r="A237" s="2">
        <v>20140321</v>
      </c>
      <c r="B237" s="2">
        <v>2.1589999999999998</v>
      </c>
      <c r="C237" s="2">
        <v>2.6469999999999998</v>
      </c>
      <c r="D237" s="2">
        <v>97.849000000000004</v>
      </c>
      <c r="E237" s="2">
        <v>100</v>
      </c>
      <c r="I237" s="2"/>
      <c r="J237" s="2"/>
    </row>
    <row r="238" spans="1:10" x14ac:dyDescent="0.25">
      <c r="A238" s="2">
        <v>20140322</v>
      </c>
      <c r="B238" s="2">
        <v>2.1589999999999998</v>
      </c>
      <c r="C238" s="2">
        <v>2.6469999999999998</v>
      </c>
      <c r="D238" s="2">
        <v>97.849000000000004</v>
      </c>
      <c r="E238" s="2">
        <v>100</v>
      </c>
      <c r="I238" s="2"/>
      <c r="J238" s="2"/>
    </row>
    <row r="239" spans="1:10" x14ac:dyDescent="0.25">
      <c r="A239" s="2">
        <v>20140323</v>
      </c>
      <c r="B239" s="2">
        <v>2.1589999999999998</v>
      </c>
      <c r="C239" s="2">
        <v>2.6469999999999998</v>
      </c>
      <c r="D239" s="2">
        <v>97.849000000000004</v>
      </c>
      <c r="E239" s="2">
        <v>100</v>
      </c>
      <c r="I239" s="2"/>
      <c r="J239" s="2"/>
    </row>
    <row r="240" spans="1:10" x14ac:dyDescent="0.25">
      <c r="A240" s="2">
        <v>20140324</v>
      </c>
      <c r="B240" s="2">
        <v>2.169</v>
      </c>
      <c r="C240" s="2">
        <v>2.64</v>
      </c>
      <c r="D240" s="2">
        <v>97.856999999999999</v>
      </c>
      <c r="E240" s="2">
        <v>99.977000000000004</v>
      </c>
      <c r="I240" s="2"/>
      <c r="J240" s="2"/>
    </row>
    <row r="241" spans="1:10" x14ac:dyDescent="0.25">
      <c r="A241" s="2">
        <v>20140325</v>
      </c>
      <c r="B241" s="2">
        <v>2.1659999999999999</v>
      </c>
      <c r="C241" s="2">
        <v>2.6080000000000001</v>
      </c>
      <c r="D241" s="2">
        <v>97.804000000000002</v>
      </c>
      <c r="E241" s="2">
        <v>99.974000000000004</v>
      </c>
      <c r="I241" s="2"/>
      <c r="J241" s="2"/>
    </row>
    <row r="242" spans="1:10" x14ac:dyDescent="0.25">
      <c r="A242" s="2">
        <v>20140326</v>
      </c>
      <c r="B242" s="2">
        <v>2.1659999999999999</v>
      </c>
      <c r="C242" s="2">
        <v>2.6139999999999999</v>
      </c>
      <c r="D242" s="2">
        <v>97.799000000000007</v>
      </c>
      <c r="E242" s="2">
        <v>99.975999999999999</v>
      </c>
      <c r="I242" s="2"/>
      <c r="J242" s="2"/>
    </row>
    <row r="243" spans="1:10" x14ac:dyDescent="0.25">
      <c r="A243" s="2">
        <v>20140327</v>
      </c>
      <c r="B243" s="2">
        <v>2.1509999999999998</v>
      </c>
      <c r="C243" s="2">
        <v>2.58</v>
      </c>
      <c r="D243" s="2">
        <v>97.774000000000001</v>
      </c>
      <c r="E243" s="2">
        <v>99.968999999999994</v>
      </c>
      <c r="I243" s="2"/>
      <c r="J243" s="2"/>
    </row>
    <row r="244" spans="1:10" x14ac:dyDescent="0.25">
      <c r="A244" s="2">
        <v>20140328</v>
      </c>
      <c r="B244" s="2">
        <v>2.15</v>
      </c>
      <c r="C244" s="2">
        <v>2.5880000000000001</v>
      </c>
      <c r="D244" s="2">
        <v>97.611999999999995</v>
      </c>
      <c r="E244" s="2">
        <v>99.909000000000006</v>
      </c>
      <c r="I244" s="2"/>
      <c r="J244" s="2"/>
    </row>
    <row r="245" spans="1:10" x14ac:dyDescent="0.25">
      <c r="A245" s="2">
        <v>20140329</v>
      </c>
      <c r="B245" s="2">
        <v>2.15</v>
      </c>
      <c r="C245" s="2">
        <v>2.5880000000000001</v>
      </c>
      <c r="D245" s="2">
        <v>97.611999999999995</v>
      </c>
      <c r="E245" s="2">
        <v>99.909000000000006</v>
      </c>
      <c r="I245" s="2"/>
      <c r="J245" s="2"/>
    </row>
    <row r="246" spans="1:10" x14ac:dyDescent="0.25">
      <c r="A246" s="2">
        <v>20140330</v>
      </c>
      <c r="B246" s="2">
        <v>2.15</v>
      </c>
      <c r="C246" s="2">
        <v>2.5880000000000001</v>
      </c>
      <c r="D246" s="2">
        <v>97.611999999999995</v>
      </c>
      <c r="E246" s="2">
        <v>99.909000000000006</v>
      </c>
      <c r="I246" s="2"/>
      <c r="J246" s="2"/>
    </row>
    <row r="247" spans="1:10" x14ac:dyDescent="0.25">
      <c r="A247" s="2">
        <v>20140331</v>
      </c>
      <c r="B247" s="2">
        <v>2.141</v>
      </c>
      <c r="C247" s="2">
        <v>2.573</v>
      </c>
      <c r="D247" s="2">
        <v>97.558999999999997</v>
      </c>
      <c r="E247" s="2">
        <v>100</v>
      </c>
      <c r="I247" s="2"/>
      <c r="J247" s="2"/>
    </row>
    <row r="248" spans="1:10" x14ac:dyDescent="0.25">
      <c r="A248" s="2">
        <v>20140401</v>
      </c>
      <c r="B248" s="2">
        <v>2.153</v>
      </c>
      <c r="C248" s="2">
        <v>2.5550000000000002</v>
      </c>
      <c r="D248" s="2">
        <v>97.507999999999996</v>
      </c>
      <c r="E248" s="2">
        <v>100.015</v>
      </c>
      <c r="I248" s="2"/>
      <c r="J248" s="2"/>
    </row>
    <row r="249" spans="1:10" x14ac:dyDescent="0.25">
      <c r="A249" s="2">
        <v>20140402</v>
      </c>
      <c r="B249" s="2">
        <v>2.17</v>
      </c>
      <c r="C249" s="2">
        <v>2.5609999999999999</v>
      </c>
      <c r="D249" s="2">
        <v>97.421999999999997</v>
      </c>
      <c r="E249" s="2">
        <v>100.01900000000001</v>
      </c>
      <c r="I249" s="2"/>
      <c r="J249" s="2"/>
    </row>
    <row r="250" spans="1:10" x14ac:dyDescent="0.25">
      <c r="A250" s="2">
        <v>20140403</v>
      </c>
      <c r="B250" s="2">
        <v>2.1549999999999998</v>
      </c>
      <c r="C250" s="2">
        <v>2.573</v>
      </c>
      <c r="D250" s="2">
        <v>97.418999999999997</v>
      </c>
      <c r="E250" s="2">
        <v>100.021</v>
      </c>
      <c r="I250" s="2"/>
      <c r="J250" s="2"/>
    </row>
    <row r="251" spans="1:10" x14ac:dyDescent="0.25">
      <c r="A251" s="2">
        <v>20140404</v>
      </c>
      <c r="B251" s="2">
        <v>2.181</v>
      </c>
      <c r="C251" s="2">
        <v>2.5640000000000001</v>
      </c>
      <c r="D251" s="2">
        <v>97.322000000000003</v>
      </c>
      <c r="E251" s="2">
        <v>100.05200000000001</v>
      </c>
      <c r="I251" s="2"/>
      <c r="J251" s="2"/>
    </row>
    <row r="252" spans="1:10" x14ac:dyDescent="0.25">
      <c r="A252" s="2">
        <v>20140405</v>
      </c>
      <c r="B252" s="2">
        <v>2.181</v>
      </c>
      <c r="C252" s="2">
        <v>2.5640000000000001</v>
      </c>
      <c r="D252" s="2">
        <v>97.322000000000003</v>
      </c>
      <c r="E252" s="2">
        <v>100.05200000000001</v>
      </c>
      <c r="I252" s="2"/>
      <c r="J252" s="2"/>
    </row>
    <row r="253" spans="1:10" x14ac:dyDescent="0.25">
      <c r="A253" s="2">
        <v>20140406</v>
      </c>
      <c r="B253" s="2">
        <v>2.181</v>
      </c>
      <c r="C253" s="2">
        <v>2.5640000000000001</v>
      </c>
      <c r="D253" s="2">
        <v>97.322000000000003</v>
      </c>
      <c r="E253" s="2">
        <v>100.05200000000001</v>
      </c>
      <c r="I253" s="2"/>
      <c r="J253" s="2"/>
    </row>
    <row r="254" spans="1:10" x14ac:dyDescent="0.25">
      <c r="A254" s="2">
        <v>20140407</v>
      </c>
      <c r="B254" s="2">
        <v>2.181</v>
      </c>
      <c r="C254" s="2">
        <v>2.5640000000000001</v>
      </c>
      <c r="D254" s="2">
        <v>97.322000000000003</v>
      </c>
      <c r="E254" s="2">
        <v>100.05200000000001</v>
      </c>
      <c r="I254" s="2"/>
      <c r="J254" s="2"/>
    </row>
    <row r="255" spans="1:10" x14ac:dyDescent="0.25">
      <c r="A255" s="2">
        <v>20140408</v>
      </c>
      <c r="B255" s="2">
        <v>2.2330000000000001</v>
      </c>
      <c r="C255" s="2">
        <v>2.6059999999999999</v>
      </c>
      <c r="D255" s="2">
        <v>97.397000000000006</v>
      </c>
      <c r="E255" s="2">
        <v>100.014</v>
      </c>
      <c r="I255" s="2"/>
      <c r="J255" s="2"/>
    </row>
    <row r="256" spans="1:10" x14ac:dyDescent="0.25">
      <c r="A256" s="2">
        <v>20140409</v>
      </c>
      <c r="B256" s="2">
        <v>2.2290000000000001</v>
      </c>
      <c r="C256" s="2">
        <v>2.61</v>
      </c>
      <c r="D256" s="2">
        <v>97.489000000000004</v>
      </c>
      <c r="E256" s="2">
        <v>100.014</v>
      </c>
      <c r="I256" s="2"/>
      <c r="J256" s="2"/>
    </row>
    <row r="257" spans="1:10" x14ac:dyDescent="0.25">
      <c r="A257" s="2">
        <v>20140410</v>
      </c>
      <c r="B257" s="2">
        <v>2.2650000000000001</v>
      </c>
      <c r="C257" s="2">
        <v>2.6179999999999999</v>
      </c>
      <c r="D257" s="2">
        <v>97.596999999999994</v>
      </c>
      <c r="E257" s="2">
        <v>100.01300000000001</v>
      </c>
      <c r="I257" s="2"/>
      <c r="J257" s="2"/>
    </row>
    <row r="258" spans="1:10" x14ac:dyDescent="0.25">
      <c r="A258" s="2">
        <v>20140411</v>
      </c>
      <c r="B258" s="2">
        <v>2.2639999999999998</v>
      </c>
      <c r="C258" s="2">
        <v>2.62</v>
      </c>
      <c r="D258" s="2">
        <v>97.853999999999999</v>
      </c>
      <c r="E258" s="2">
        <v>100.02500000000001</v>
      </c>
      <c r="I258" s="2"/>
      <c r="J258" s="2"/>
    </row>
    <row r="259" spans="1:10" x14ac:dyDescent="0.25">
      <c r="A259" s="2">
        <v>20140412</v>
      </c>
      <c r="B259" s="2">
        <v>2.2639999999999998</v>
      </c>
      <c r="C259" s="2">
        <v>2.62</v>
      </c>
      <c r="D259" s="2">
        <v>97.853999999999999</v>
      </c>
      <c r="E259" s="2">
        <v>100.02500000000001</v>
      </c>
      <c r="I259" s="2"/>
      <c r="J259" s="2"/>
    </row>
    <row r="260" spans="1:10" x14ac:dyDescent="0.25">
      <c r="A260" s="2">
        <v>20140413</v>
      </c>
      <c r="B260" s="2">
        <v>2.2639999999999998</v>
      </c>
      <c r="C260" s="2">
        <v>2.62</v>
      </c>
      <c r="D260" s="2">
        <v>97.853999999999999</v>
      </c>
      <c r="E260" s="2">
        <v>100.02500000000001</v>
      </c>
      <c r="I260" s="2"/>
      <c r="J260" s="2"/>
    </row>
    <row r="261" spans="1:10" x14ac:dyDescent="0.25">
      <c r="A261" s="2">
        <v>20140414</v>
      </c>
      <c r="B261" s="2">
        <v>2.2629999999999999</v>
      </c>
      <c r="C261" s="2">
        <v>2.649</v>
      </c>
      <c r="D261" s="2">
        <v>97.950999999999993</v>
      </c>
      <c r="E261" s="2">
        <v>100.012</v>
      </c>
      <c r="I261" s="2"/>
      <c r="J261" s="2"/>
    </row>
    <row r="262" spans="1:10" x14ac:dyDescent="0.25">
      <c r="A262" s="2">
        <v>20140415</v>
      </c>
      <c r="B262" s="2">
        <v>2.2229999999999999</v>
      </c>
      <c r="C262" s="2">
        <v>2.61</v>
      </c>
      <c r="D262" s="2">
        <v>98.275999999999996</v>
      </c>
      <c r="E262" s="2">
        <v>100.002</v>
      </c>
      <c r="I262" s="2"/>
      <c r="J262" s="2"/>
    </row>
    <row r="263" spans="1:10" x14ac:dyDescent="0.25">
      <c r="A263" s="2">
        <v>20140416</v>
      </c>
      <c r="B263" s="2">
        <v>2.2229999999999999</v>
      </c>
      <c r="C263" s="2">
        <v>2.59</v>
      </c>
      <c r="D263" s="2">
        <v>97.965999999999994</v>
      </c>
      <c r="E263" s="2">
        <v>100.008</v>
      </c>
      <c r="I263" s="2"/>
      <c r="J263" s="2"/>
    </row>
    <row r="264" spans="1:10" x14ac:dyDescent="0.25">
      <c r="A264" s="2">
        <v>20140417</v>
      </c>
      <c r="B264" s="2">
        <v>2.2189999999999999</v>
      </c>
      <c r="C264" s="2">
        <v>2.5859999999999999</v>
      </c>
      <c r="D264" s="2">
        <v>98.528999999999996</v>
      </c>
      <c r="E264" s="2">
        <v>100.002</v>
      </c>
      <c r="I264" s="2"/>
      <c r="J264" s="2"/>
    </row>
    <row r="265" spans="1:10" x14ac:dyDescent="0.25">
      <c r="A265" s="2">
        <v>20140418</v>
      </c>
      <c r="B265" s="2">
        <v>2.2149999999999999</v>
      </c>
      <c r="C265" s="2">
        <v>2.5790000000000002</v>
      </c>
      <c r="D265" s="2">
        <v>98.552000000000007</v>
      </c>
      <c r="E265" s="2">
        <v>100.01600000000001</v>
      </c>
      <c r="I265" s="2"/>
      <c r="J265" s="2"/>
    </row>
    <row r="266" spans="1:10" x14ac:dyDescent="0.25">
      <c r="A266" s="2">
        <v>20140419</v>
      </c>
      <c r="B266" s="2">
        <v>2.2149999999999999</v>
      </c>
      <c r="C266" s="2">
        <v>2.5790000000000002</v>
      </c>
      <c r="D266" s="2">
        <v>98.552000000000007</v>
      </c>
      <c r="E266" s="2">
        <v>100.01600000000001</v>
      </c>
      <c r="I266" s="2"/>
      <c r="J266" s="2"/>
    </row>
    <row r="267" spans="1:10" x14ac:dyDescent="0.25">
      <c r="A267" s="2">
        <v>20140420</v>
      </c>
      <c r="B267" s="2">
        <v>2.2149999999999999</v>
      </c>
      <c r="C267" s="2">
        <v>2.5790000000000002</v>
      </c>
      <c r="D267" s="2">
        <v>98.552000000000007</v>
      </c>
      <c r="E267" s="2">
        <v>100.01600000000001</v>
      </c>
      <c r="I267" s="2"/>
      <c r="J267" s="2"/>
    </row>
    <row r="268" spans="1:10" x14ac:dyDescent="0.25">
      <c r="A268" s="2">
        <v>20140421</v>
      </c>
      <c r="B268" s="2">
        <v>2.1749999999999998</v>
      </c>
      <c r="C268" s="2">
        <v>2.5649999999999999</v>
      </c>
      <c r="D268" s="2">
        <v>98.682000000000002</v>
      </c>
      <c r="E268" s="2">
        <v>100.003</v>
      </c>
      <c r="I268" s="2"/>
      <c r="J268" s="2"/>
    </row>
    <row r="269" spans="1:10" x14ac:dyDescent="0.25">
      <c r="A269" s="2">
        <v>20140422</v>
      </c>
      <c r="B269" s="2">
        <v>2.19</v>
      </c>
      <c r="C269" s="2">
        <v>2.577</v>
      </c>
      <c r="D269" s="2">
        <v>98.286000000000001</v>
      </c>
      <c r="E269" s="2">
        <v>100.001</v>
      </c>
      <c r="I269" s="2"/>
      <c r="J269" s="2"/>
    </row>
    <row r="270" spans="1:10" x14ac:dyDescent="0.25">
      <c r="A270" s="2">
        <v>20140423</v>
      </c>
      <c r="B270" s="2">
        <v>2.1840000000000002</v>
      </c>
      <c r="C270" s="2">
        <v>2.5750000000000002</v>
      </c>
      <c r="D270" s="2">
        <v>98.350999999999999</v>
      </c>
      <c r="E270" s="2">
        <v>100.002</v>
      </c>
      <c r="I270" s="2"/>
      <c r="J270" s="2"/>
    </row>
    <row r="271" spans="1:10" x14ac:dyDescent="0.25">
      <c r="A271" s="2">
        <v>20140424</v>
      </c>
      <c r="B271" s="2">
        <v>2.1880000000000002</v>
      </c>
      <c r="C271" s="2">
        <v>2.573</v>
      </c>
      <c r="D271" s="2">
        <v>98.019000000000005</v>
      </c>
      <c r="E271" s="2">
        <v>100</v>
      </c>
      <c r="I271" s="2"/>
      <c r="J271" s="2"/>
    </row>
    <row r="272" spans="1:10" x14ac:dyDescent="0.25">
      <c r="A272" s="2">
        <v>20140425</v>
      </c>
      <c r="B272" s="2">
        <v>2.161</v>
      </c>
      <c r="C272" s="2">
        <v>2.59</v>
      </c>
      <c r="D272" s="2">
        <v>98.308999999999997</v>
      </c>
      <c r="E272" s="2">
        <v>100.017</v>
      </c>
      <c r="I272" s="2"/>
      <c r="J272" s="2"/>
    </row>
    <row r="273" spans="1:10" x14ac:dyDescent="0.25">
      <c r="A273" s="2">
        <v>20140426</v>
      </c>
      <c r="B273" s="2">
        <v>2.161</v>
      </c>
      <c r="C273" s="2">
        <v>2.59</v>
      </c>
      <c r="D273" s="2">
        <v>98.308999999999997</v>
      </c>
      <c r="E273" s="2">
        <v>100.017</v>
      </c>
      <c r="I273" s="2"/>
      <c r="J273" s="2"/>
    </row>
    <row r="274" spans="1:10" x14ac:dyDescent="0.25">
      <c r="A274" s="2">
        <v>20140427</v>
      </c>
      <c r="B274" s="2">
        <v>2.161</v>
      </c>
      <c r="C274" s="2">
        <v>2.59</v>
      </c>
      <c r="D274" s="2">
        <v>98.308999999999997</v>
      </c>
      <c r="E274" s="2">
        <v>100.017</v>
      </c>
      <c r="I274" s="2"/>
      <c r="J274" s="2"/>
    </row>
    <row r="275" spans="1:10" x14ac:dyDescent="0.25">
      <c r="A275" s="2">
        <v>20140428</v>
      </c>
      <c r="B275" s="2">
        <v>2.1309999999999998</v>
      </c>
      <c r="C275" s="2">
        <v>2.6309999999999998</v>
      </c>
      <c r="D275" s="2">
        <v>98.168000000000006</v>
      </c>
      <c r="E275" s="2">
        <v>99.971999999999994</v>
      </c>
      <c r="I275" s="2"/>
      <c r="J275" s="2"/>
    </row>
    <row r="276" spans="1:10" x14ac:dyDescent="0.25">
      <c r="A276" s="2">
        <v>20140429</v>
      </c>
      <c r="B276" s="2">
        <v>2.15</v>
      </c>
      <c r="C276" s="2">
        <v>2.6030000000000002</v>
      </c>
      <c r="D276" s="2">
        <v>98.284999999999997</v>
      </c>
      <c r="E276" s="2">
        <v>99.992000000000004</v>
      </c>
      <c r="I276" s="2"/>
      <c r="J276" s="2"/>
    </row>
    <row r="277" spans="1:10" x14ac:dyDescent="0.25">
      <c r="A277" s="2">
        <v>20140430</v>
      </c>
      <c r="B277" s="2">
        <v>2.149</v>
      </c>
      <c r="C277" s="2">
        <v>2.6120000000000001</v>
      </c>
      <c r="D277" s="2">
        <v>98.622</v>
      </c>
      <c r="E277" s="2">
        <v>100.042</v>
      </c>
      <c r="I277" s="2"/>
      <c r="J277" s="2"/>
    </row>
    <row r="278" spans="1:10" x14ac:dyDescent="0.25">
      <c r="A278" s="2">
        <v>20140501</v>
      </c>
      <c r="B278" s="2">
        <v>2.149</v>
      </c>
      <c r="C278" s="2">
        <v>2.6120000000000001</v>
      </c>
      <c r="D278" s="2">
        <v>98.622</v>
      </c>
      <c r="E278" s="2">
        <v>100.042</v>
      </c>
      <c r="I278" s="2"/>
      <c r="J278" s="2"/>
    </row>
    <row r="279" spans="1:10" x14ac:dyDescent="0.25">
      <c r="A279" s="2">
        <v>20140502</v>
      </c>
      <c r="B279" s="2">
        <v>2.149</v>
      </c>
      <c r="C279" s="2">
        <v>2.6120000000000001</v>
      </c>
      <c r="D279" s="2">
        <v>98.622</v>
      </c>
      <c r="E279" s="2">
        <v>100.042</v>
      </c>
      <c r="I279" s="2"/>
      <c r="J279" s="2"/>
    </row>
    <row r="280" spans="1:10" x14ac:dyDescent="0.25">
      <c r="A280" s="2">
        <v>20140503</v>
      </c>
      <c r="B280" s="2">
        <v>2.149</v>
      </c>
      <c r="C280" s="2">
        <v>2.6120000000000001</v>
      </c>
      <c r="D280" s="2">
        <v>98.622</v>
      </c>
      <c r="E280" s="2">
        <v>100.042</v>
      </c>
      <c r="I280" s="2"/>
      <c r="J280" s="2"/>
    </row>
    <row r="281" spans="1:10" x14ac:dyDescent="0.25">
      <c r="A281" s="2">
        <v>20140504</v>
      </c>
      <c r="B281" s="2">
        <v>2.149</v>
      </c>
      <c r="C281" s="2">
        <v>2.6120000000000001</v>
      </c>
      <c r="D281" s="2">
        <v>98.622</v>
      </c>
      <c r="E281" s="2">
        <v>100.042</v>
      </c>
      <c r="I281" s="2"/>
      <c r="J281" s="2"/>
    </row>
    <row r="282" spans="1:10" x14ac:dyDescent="0.25">
      <c r="A282" s="2">
        <v>20140505</v>
      </c>
      <c r="B282" s="2">
        <v>2.15</v>
      </c>
      <c r="C282" s="2">
        <v>2.6240000000000001</v>
      </c>
      <c r="D282" s="2">
        <v>98.756</v>
      </c>
      <c r="E282" s="2">
        <v>100.01</v>
      </c>
      <c r="I282" s="2"/>
      <c r="J282" s="2"/>
    </row>
    <row r="283" spans="1:10" x14ac:dyDescent="0.25">
      <c r="A283" s="2">
        <v>20140506</v>
      </c>
      <c r="B283" s="2">
        <v>2.1469999999999998</v>
      </c>
      <c r="C283" s="2">
        <v>2.6259999999999999</v>
      </c>
      <c r="D283" s="2">
        <v>98.843000000000004</v>
      </c>
      <c r="E283" s="2">
        <v>100.014</v>
      </c>
      <c r="I283" s="2"/>
      <c r="J283" s="2"/>
    </row>
    <row r="284" spans="1:10" x14ac:dyDescent="0.25">
      <c r="A284" s="2">
        <v>20140507</v>
      </c>
      <c r="B284" s="2">
        <v>2.133</v>
      </c>
      <c r="C284" s="2">
        <v>2.625</v>
      </c>
      <c r="D284" s="2">
        <v>98.7</v>
      </c>
      <c r="E284" s="2">
        <v>100.017</v>
      </c>
      <c r="I284" s="2"/>
      <c r="J284" s="2"/>
    </row>
    <row r="285" spans="1:10" x14ac:dyDescent="0.25">
      <c r="A285" s="2">
        <v>20140508</v>
      </c>
      <c r="B285" s="2">
        <v>2.129</v>
      </c>
      <c r="C285" s="2">
        <v>2.5870000000000002</v>
      </c>
      <c r="D285" s="2">
        <v>98.855999999999995</v>
      </c>
      <c r="E285" s="2">
        <v>100.018</v>
      </c>
      <c r="I285" s="2"/>
      <c r="J285" s="2"/>
    </row>
    <row r="286" spans="1:10" x14ac:dyDescent="0.25">
      <c r="A286" s="2">
        <v>20140509</v>
      </c>
      <c r="B286" s="2">
        <v>2.1280000000000001</v>
      </c>
      <c r="C286" s="2">
        <v>2.5880000000000001</v>
      </c>
      <c r="D286" s="2">
        <v>99.212000000000003</v>
      </c>
      <c r="E286" s="2">
        <v>100.033</v>
      </c>
      <c r="I286" s="2"/>
      <c r="J286" s="2"/>
    </row>
    <row r="287" spans="1:10" x14ac:dyDescent="0.25">
      <c r="A287" s="2">
        <v>20140510</v>
      </c>
      <c r="B287" s="2">
        <v>2.1280000000000001</v>
      </c>
      <c r="C287" s="2">
        <v>2.5880000000000001</v>
      </c>
      <c r="D287" s="2">
        <v>99.212000000000003</v>
      </c>
      <c r="E287" s="2">
        <v>100.033</v>
      </c>
      <c r="I287" s="2"/>
      <c r="J287" s="2"/>
    </row>
    <row r="288" spans="1:10" x14ac:dyDescent="0.25">
      <c r="A288" s="2">
        <v>20140511</v>
      </c>
      <c r="B288" s="2">
        <v>2.1280000000000001</v>
      </c>
      <c r="C288" s="2">
        <v>2.5880000000000001</v>
      </c>
      <c r="D288" s="2">
        <v>99.212000000000003</v>
      </c>
      <c r="E288" s="2">
        <v>100.033</v>
      </c>
      <c r="I288" s="2"/>
      <c r="J288" s="2"/>
    </row>
    <row r="289" spans="1:10" x14ac:dyDescent="0.25">
      <c r="A289" s="2">
        <v>20140512</v>
      </c>
      <c r="B289" s="2">
        <v>2.1709999999999998</v>
      </c>
      <c r="C289" s="2">
        <v>2.593</v>
      </c>
      <c r="D289" s="2">
        <v>99.12</v>
      </c>
      <c r="E289" s="2">
        <v>100.015</v>
      </c>
      <c r="I289" s="2"/>
      <c r="J289" s="2"/>
    </row>
    <row r="290" spans="1:10" x14ac:dyDescent="0.25">
      <c r="A290" s="2">
        <v>20140513</v>
      </c>
      <c r="B290" s="2">
        <v>2.165</v>
      </c>
      <c r="C290" s="2">
        <v>2.5950000000000002</v>
      </c>
      <c r="D290" s="2">
        <v>99.087000000000003</v>
      </c>
      <c r="E290" s="2">
        <v>100.014</v>
      </c>
      <c r="I290" s="2"/>
      <c r="J290" s="2"/>
    </row>
    <row r="291" spans="1:10" x14ac:dyDescent="0.25">
      <c r="A291" s="2">
        <v>20140514</v>
      </c>
      <c r="B291" s="2">
        <v>2.165</v>
      </c>
      <c r="C291" s="2">
        <v>2.5979999999999999</v>
      </c>
      <c r="D291" s="2">
        <v>98.96</v>
      </c>
      <c r="E291" s="2">
        <v>100.01</v>
      </c>
      <c r="I291" s="2"/>
      <c r="J291" s="2"/>
    </row>
    <row r="292" spans="1:10" x14ac:dyDescent="0.25">
      <c r="A292" s="2">
        <v>20140515</v>
      </c>
      <c r="B292" s="2">
        <v>2.141</v>
      </c>
      <c r="C292" s="2">
        <v>2.61</v>
      </c>
      <c r="D292" s="2">
        <v>99.045000000000002</v>
      </c>
      <c r="E292" s="2">
        <v>100.01300000000001</v>
      </c>
      <c r="I292" s="2"/>
      <c r="J292" s="2"/>
    </row>
    <row r="293" spans="1:10" x14ac:dyDescent="0.25">
      <c r="A293" s="2">
        <v>20140516</v>
      </c>
      <c r="B293" s="2">
        <v>2.14</v>
      </c>
      <c r="C293" s="2">
        <v>2.5939999999999999</v>
      </c>
      <c r="D293" s="2">
        <v>99.052000000000007</v>
      </c>
      <c r="E293" s="2">
        <v>100.017</v>
      </c>
      <c r="I293" s="2"/>
      <c r="J293" s="2"/>
    </row>
    <row r="294" spans="1:10" x14ac:dyDescent="0.25">
      <c r="A294" s="2">
        <v>20140517</v>
      </c>
      <c r="B294" s="2">
        <v>2.14</v>
      </c>
      <c r="C294" s="2">
        <v>2.5939999999999999</v>
      </c>
      <c r="D294" s="2">
        <v>99.052000000000007</v>
      </c>
      <c r="E294" s="2">
        <v>100.017</v>
      </c>
      <c r="I294" s="2"/>
      <c r="J294" s="2"/>
    </row>
    <row r="295" spans="1:10" x14ac:dyDescent="0.25">
      <c r="A295" s="2">
        <v>20140518</v>
      </c>
      <c r="B295" s="2">
        <v>2.14</v>
      </c>
      <c r="C295" s="2">
        <v>2.5939999999999999</v>
      </c>
      <c r="D295" s="2">
        <v>99.052000000000007</v>
      </c>
      <c r="E295" s="2">
        <v>100.017</v>
      </c>
      <c r="I295" s="2"/>
      <c r="J295" s="2"/>
    </row>
    <row r="296" spans="1:10" x14ac:dyDescent="0.25">
      <c r="A296" s="2">
        <v>20140519</v>
      </c>
      <c r="B296" s="2">
        <v>2.1110000000000002</v>
      </c>
      <c r="C296" s="2">
        <v>2.5960000000000001</v>
      </c>
      <c r="D296" s="2">
        <v>98.988</v>
      </c>
      <c r="E296" s="2">
        <v>100.005</v>
      </c>
      <c r="I296" s="2"/>
      <c r="J296" s="2"/>
    </row>
    <row r="297" spans="1:10" x14ac:dyDescent="0.25">
      <c r="A297" s="2">
        <v>20140520</v>
      </c>
      <c r="B297" s="2">
        <v>2.109</v>
      </c>
      <c r="C297" s="2">
        <v>2.593</v>
      </c>
      <c r="D297" s="2">
        <v>99.003</v>
      </c>
      <c r="E297" s="2">
        <v>100.003</v>
      </c>
      <c r="I297" s="2"/>
      <c r="J297" s="2"/>
    </row>
    <row r="298" spans="1:10" x14ac:dyDescent="0.25">
      <c r="A298" s="2">
        <v>20140521</v>
      </c>
      <c r="B298" s="2">
        <v>2.129</v>
      </c>
      <c r="C298" s="2">
        <v>2.5939999999999999</v>
      </c>
      <c r="D298" s="2">
        <v>98.95</v>
      </c>
      <c r="E298" s="2">
        <v>100</v>
      </c>
      <c r="I298" s="2"/>
      <c r="J298" s="2"/>
    </row>
    <row r="299" spans="1:10" x14ac:dyDescent="0.25">
      <c r="A299" s="2">
        <v>20140522</v>
      </c>
      <c r="B299" s="2">
        <v>2.1230000000000002</v>
      </c>
      <c r="C299" s="2">
        <v>2.597</v>
      </c>
      <c r="D299" s="2">
        <v>99.073999999999998</v>
      </c>
      <c r="E299" s="2">
        <v>100.003</v>
      </c>
      <c r="I299" s="2"/>
      <c r="J299" s="2"/>
    </row>
    <row r="300" spans="1:10" x14ac:dyDescent="0.25">
      <c r="A300" s="2">
        <v>20140523</v>
      </c>
      <c r="B300" s="2">
        <v>2.1469999999999998</v>
      </c>
      <c r="C300" s="2">
        <v>2.597</v>
      </c>
      <c r="D300" s="2">
        <v>99.144000000000005</v>
      </c>
      <c r="E300" s="2">
        <v>100.01</v>
      </c>
      <c r="I300" s="2"/>
      <c r="J300" s="2"/>
    </row>
    <row r="301" spans="1:10" x14ac:dyDescent="0.25">
      <c r="A301" s="2">
        <v>20140524</v>
      </c>
      <c r="B301" s="2">
        <v>2.1469999999999998</v>
      </c>
      <c r="C301" s="2">
        <v>2.597</v>
      </c>
      <c r="D301" s="2">
        <v>99.144000000000005</v>
      </c>
      <c r="E301" s="2">
        <v>100.01</v>
      </c>
      <c r="I301" s="2"/>
      <c r="J301" s="2"/>
    </row>
    <row r="302" spans="1:10" x14ac:dyDescent="0.25">
      <c r="A302" s="2">
        <v>20140525</v>
      </c>
      <c r="B302" s="2">
        <v>2.1469999999999998</v>
      </c>
      <c r="C302" s="2">
        <v>2.597</v>
      </c>
      <c r="D302" s="2">
        <v>99.144000000000005</v>
      </c>
      <c r="E302" s="2">
        <v>100.01</v>
      </c>
      <c r="I302" s="2"/>
      <c r="J302" s="2"/>
    </row>
    <row r="303" spans="1:10" x14ac:dyDescent="0.25">
      <c r="A303" s="2">
        <v>20140526</v>
      </c>
      <c r="B303" s="2">
        <v>2.1539999999999999</v>
      </c>
      <c r="C303" s="2">
        <v>2.5939999999999999</v>
      </c>
      <c r="D303" s="2">
        <v>99.268000000000001</v>
      </c>
      <c r="E303" s="2">
        <v>99.997</v>
      </c>
      <c r="I303" s="2"/>
      <c r="J303" s="2"/>
    </row>
    <row r="304" spans="1:10" x14ac:dyDescent="0.25">
      <c r="A304" s="2">
        <v>20140527</v>
      </c>
      <c r="B304" s="2">
        <v>2.1469999999999998</v>
      </c>
      <c r="C304" s="2">
        <v>2.589</v>
      </c>
      <c r="D304" s="2">
        <v>99.546999999999997</v>
      </c>
      <c r="E304" s="2">
        <v>99.992999999999995</v>
      </c>
      <c r="I304" s="2"/>
      <c r="J304" s="2"/>
    </row>
    <row r="305" spans="1:10" x14ac:dyDescent="0.25">
      <c r="A305" s="2">
        <v>20140528</v>
      </c>
      <c r="B305" s="2">
        <v>2.169</v>
      </c>
      <c r="C305" s="2">
        <v>2.5529999999999999</v>
      </c>
      <c r="D305" s="2">
        <v>99.55</v>
      </c>
      <c r="E305" s="2">
        <v>99.989000000000004</v>
      </c>
      <c r="I305" s="2"/>
      <c r="J305" s="2"/>
    </row>
    <row r="306" spans="1:10" x14ac:dyDescent="0.25">
      <c r="A306" s="2">
        <v>20140529</v>
      </c>
      <c r="B306" s="2">
        <v>2.1560000000000001</v>
      </c>
      <c r="C306" s="2">
        <v>2.5259999999999998</v>
      </c>
      <c r="D306" s="2">
        <v>99.718999999999994</v>
      </c>
      <c r="E306" s="2">
        <v>99.980999999999995</v>
      </c>
      <c r="I306" s="2"/>
      <c r="J306" s="2"/>
    </row>
    <row r="307" spans="1:10" x14ac:dyDescent="0.25">
      <c r="A307" s="2">
        <v>20140530</v>
      </c>
      <c r="B307" s="2">
        <v>2.1539999999999999</v>
      </c>
      <c r="C307" s="2">
        <v>2.5350000000000001</v>
      </c>
      <c r="D307" s="2">
        <v>99.826999999999998</v>
      </c>
      <c r="E307" s="2">
        <v>100.01</v>
      </c>
      <c r="I307" s="2"/>
      <c r="J307" s="2"/>
    </row>
    <row r="308" spans="1:10" x14ac:dyDescent="0.25">
      <c r="A308" s="2">
        <v>20140531</v>
      </c>
      <c r="B308" s="2">
        <v>2.1539999999999999</v>
      </c>
      <c r="C308" s="2">
        <v>2.5350000000000001</v>
      </c>
      <c r="D308" s="2">
        <v>99.826999999999998</v>
      </c>
      <c r="E308" s="2">
        <v>100.01</v>
      </c>
      <c r="I308" s="2"/>
      <c r="J308" s="2"/>
    </row>
    <row r="309" spans="1:10" x14ac:dyDescent="0.25">
      <c r="A309" s="2">
        <v>20140601</v>
      </c>
      <c r="B309" s="2">
        <v>2.1539999999999999</v>
      </c>
      <c r="C309" s="2">
        <v>2.5350000000000001</v>
      </c>
      <c r="D309" s="2">
        <v>99.826999999999998</v>
      </c>
      <c r="E309" s="2">
        <v>100.01</v>
      </c>
      <c r="I309" s="2"/>
      <c r="J309" s="2"/>
    </row>
    <row r="310" spans="1:10" x14ac:dyDescent="0.25">
      <c r="A310" s="2">
        <v>20140602</v>
      </c>
      <c r="B310" s="2">
        <v>2.1539999999999999</v>
      </c>
      <c r="C310" s="2">
        <v>2.5350000000000001</v>
      </c>
      <c r="D310" s="2">
        <v>99.826999999999998</v>
      </c>
      <c r="E310" s="2">
        <v>100.01</v>
      </c>
      <c r="I310" s="2"/>
      <c r="J310" s="2"/>
    </row>
    <row r="311" spans="1:10" x14ac:dyDescent="0.25">
      <c r="A311" s="2">
        <v>20140603</v>
      </c>
      <c r="B311" s="2">
        <v>2.1469999999999998</v>
      </c>
      <c r="C311" s="2">
        <v>2.5169999999999999</v>
      </c>
      <c r="D311" s="2">
        <v>99.99</v>
      </c>
      <c r="E311" s="2">
        <v>99.984999999999999</v>
      </c>
      <c r="I311" s="2"/>
      <c r="J311" s="2"/>
    </row>
    <row r="312" spans="1:10" x14ac:dyDescent="0.25">
      <c r="A312" s="2">
        <v>20140604</v>
      </c>
      <c r="B312" s="2">
        <v>2.1280000000000001</v>
      </c>
      <c r="C312" s="2">
        <v>2.5139999999999998</v>
      </c>
      <c r="D312" s="2">
        <v>100.401</v>
      </c>
      <c r="E312" s="2">
        <v>99.986999999999995</v>
      </c>
      <c r="I312" s="2"/>
      <c r="J312" s="2"/>
    </row>
    <row r="313" spans="1:10" x14ac:dyDescent="0.25">
      <c r="A313" s="2">
        <v>20140605</v>
      </c>
      <c r="B313" s="2">
        <v>2.153</v>
      </c>
      <c r="C313" s="2">
        <v>2.5099999999999998</v>
      </c>
      <c r="D313" s="2">
        <v>99.790999999999997</v>
      </c>
      <c r="E313" s="2">
        <v>99.991</v>
      </c>
      <c r="I313" s="2"/>
      <c r="J313" s="2"/>
    </row>
    <row r="314" spans="1:10" x14ac:dyDescent="0.25">
      <c r="A314" s="2">
        <v>20140606</v>
      </c>
      <c r="B314" s="2">
        <v>2.1349999999999998</v>
      </c>
      <c r="C314" s="2">
        <v>2.5299999999999998</v>
      </c>
      <c r="D314" s="2">
        <v>99.861999999999995</v>
      </c>
      <c r="E314" s="2">
        <v>100.01</v>
      </c>
      <c r="I314" s="2"/>
      <c r="J314" s="2"/>
    </row>
    <row r="315" spans="1:10" x14ac:dyDescent="0.25">
      <c r="A315" s="2">
        <v>20140607</v>
      </c>
      <c r="B315" s="2">
        <v>2.1349999999999998</v>
      </c>
      <c r="C315" s="2">
        <v>2.5299999999999998</v>
      </c>
      <c r="D315" s="2">
        <v>99.861999999999995</v>
      </c>
      <c r="E315" s="2">
        <v>100.01</v>
      </c>
      <c r="I315" s="2"/>
      <c r="J315" s="2"/>
    </row>
    <row r="316" spans="1:10" x14ac:dyDescent="0.25">
      <c r="A316" s="2">
        <v>20140608</v>
      </c>
      <c r="B316" s="2">
        <v>2.1349999999999998</v>
      </c>
      <c r="C316" s="2">
        <v>2.5299999999999998</v>
      </c>
      <c r="D316" s="2">
        <v>99.861999999999995</v>
      </c>
      <c r="E316" s="2">
        <v>100.01</v>
      </c>
      <c r="I316" s="2"/>
      <c r="J316" s="2"/>
    </row>
    <row r="317" spans="1:10" x14ac:dyDescent="0.25">
      <c r="A317" s="2">
        <v>20140609</v>
      </c>
      <c r="B317" s="2">
        <v>2.133</v>
      </c>
      <c r="C317" s="2">
        <v>2.5219999999999998</v>
      </c>
      <c r="D317" s="2">
        <v>99.897000000000006</v>
      </c>
      <c r="E317" s="2">
        <v>100.002</v>
      </c>
      <c r="I317" s="2"/>
      <c r="J317" s="2"/>
    </row>
    <row r="318" spans="1:10" x14ac:dyDescent="0.25">
      <c r="A318" s="2">
        <v>20140610</v>
      </c>
      <c r="B318" s="2">
        <v>2.1619999999999999</v>
      </c>
      <c r="C318" s="2">
        <v>2.5209999999999999</v>
      </c>
      <c r="D318" s="2">
        <v>99.878</v>
      </c>
      <c r="E318" s="2">
        <v>99.998000000000005</v>
      </c>
      <c r="I318" s="2"/>
      <c r="J318" s="2"/>
    </row>
    <row r="319" spans="1:10" x14ac:dyDescent="0.25">
      <c r="A319" s="2">
        <v>20140611</v>
      </c>
      <c r="B319" s="2">
        <v>2.1579999999999999</v>
      </c>
      <c r="C319" s="2">
        <v>2.5299999999999998</v>
      </c>
      <c r="D319" s="2">
        <v>99.96</v>
      </c>
      <c r="E319" s="2">
        <v>99.992999999999995</v>
      </c>
      <c r="I319" s="2"/>
      <c r="J319" s="2"/>
    </row>
    <row r="320" spans="1:10" x14ac:dyDescent="0.25">
      <c r="A320" s="2">
        <v>20140612</v>
      </c>
      <c r="B320" s="2">
        <v>2.1560000000000001</v>
      </c>
      <c r="C320" s="2">
        <v>2.5299999999999998</v>
      </c>
      <c r="D320" s="2">
        <v>99.778999999999996</v>
      </c>
      <c r="E320" s="2">
        <v>99.995000000000005</v>
      </c>
      <c r="I320" s="2"/>
      <c r="J320" s="2"/>
    </row>
    <row r="321" spans="1:10" x14ac:dyDescent="0.25">
      <c r="A321" s="2">
        <v>20140613</v>
      </c>
      <c r="B321" s="2">
        <v>2.1800000000000002</v>
      </c>
      <c r="C321" s="2">
        <v>2.544</v>
      </c>
      <c r="D321" s="2">
        <v>99.736000000000004</v>
      </c>
      <c r="E321" s="2">
        <v>99.99</v>
      </c>
      <c r="I321" s="2"/>
      <c r="J321" s="2"/>
    </row>
    <row r="322" spans="1:10" x14ac:dyDescent="0.25">
      <c r="A322" s="2">
        <v>20140614</v>
      </c>
      <c r="B322" s="2">
        <v>2.1800000000000002</v>
      </c>
      <c r="C322" s="2">
        <v>2.544</v>
      </c>
      <c r="D322" s="2">
        <v>99.736000000000004</v>
      </c>
      <c r="E322" s="2">
        <v>99.99</v>
      </c>
      <c r="I322" s="2"/>
      <c r="J322" s="2"/>
    </row>
    <row r="323" spans="1:10" x14ac:dyDescent="0.25">
      <c r="A323" s="2">
        <v>20140615</v>
      </c>
      <c r="B323" s="2">
        <v>2.1800000000000002</v>
      </c>
      <c r="C323" s="2">
        <v>2.544</v>
      </c>
      <c r="D323" s="2">
        <v>99.736000000000004</v>
      </c>
      <c r="E323" s="2">
        <v>99.99</v>
      </c>
      <c r="I323" s="2"/>
      <c r="J323" s="2"/>
    </row>
    <row r="324" spans="1:10" x14ac:dyDescent="0.25">
      <c r="A324" s="2">
        <v>20140616</v>
      </c>
      <c r="B324" s="2">
        <v>2.194</v>
      </c>
      <c r="C324" s="2">
        <v>2.5550000000000002</v>
      </c>
      <c r="D324" s="2">
        <v>100.13500000000001</v>
      </c>
      <c r="E324" s="2">
        <v>99.951999999999998</v>
      </c>
      <c r="I324" s="2"/>
      <c r="J324" s="2"/>
    </row>
    <row r="325" spans="1:10" x14ac:dyDescent="0.25">
      <c r="A325" s="2">
        <v>20140617</v>
      </c>
      <c r="B325" s="2">
        <v>2.1760000000000002</v>
      </c>
      <c r="C325" s="2">
        <v>2.536</v>
      </c>
      <c r="D325" s="2">
        <v>99.923000000000002</v>
      </c>
      <c r="E325" s="2">
        <v>99.905000000000001</v>
      </c>
      <c r="I325" s="2"/>
      <c r="J325" s="2"/>
    </row>
    <row r="326" spans="1:10" x14ac:dyDescent="0.25">
      <c r="A326" s="2">
        <v>20140618</v>
      </c>
      <c r="B326" s="2">
        <v>2.1659999999999999</v>
      </c>
      <c r="C326" s="2">
        <v>2.5339999999999998</v>
      </c>
      <c r="D326" s="2">
        <v>99.936000000000007</v>
      </c>
      <c r="E326" s="2">
        <v>99.897999999999996</v>
      </c>
      <c r="I326" s="2"/>
      <c r="J326" s="2"/>
    </row>
    <row r="327" spans="1:10" x14ac:dyDescent="0.25">
      <c r="A327" s="2">
        <v>20140619</v>
      </c>
      <c r="B327" s="2">
        <v>2.1349999999999998</v>
      </c>
      <c r="C327" s="2">
        <v>2.556</v>
      </c>
      <c r="D327" s="2">
        <v>99.9</v>
      </c>
      <c r="E327" s="2">
        <v>99.965000000000003</v>
      </c>
      <c r="I327" s="2"/>
      <c r="J327" s="2"/>
    </row>
    <row r="328" spans="1:10" x14ac:dyDescent="0.25">
      <c r="A328" s="2">
        <v>20140620</v>
      </c>
      <c r="B328" s="2">
        <v>2.1429999999999998</v>
      </c>
      <c r="C328" s="2">
        <v>2.6269999999999998</v>
      </c>
      <c r="D328" s="2">
        <v>99.989000000000004</v>
      </c>
      <c r="E328" s="2">
        <v>100</v>
      </c>
      <c r="I328" s="2"/>
      <c r="J328" s="2"/>
    </row>
    <row r="329" spans="1:10" x14ac:dyDescent="0.25">
      <c r="A329" s="2">
        <v>20140621</v>
      </c>
      <c r="B329" s="2">
        <v>2.1429999999999998</v>
      </c>
      <c r="C329" s="2">
        <v>2.6269999999999998</v>
      </c>
      <c r="D329" s="2">
        <v>99.989000000000004</v>
      </c>
      <c r="E329" s="2">
        <v>100</v>
      </c>
      <c r="I329" s="2"/>
      <c r="J329" s="2"/>
    </row>
    <row r="330" spans="1:10" x14ac:dyDescent="0.25">
      <c r="A330" s="2">
        <v>20140622</v>
      </c>
      <c r="B330" s="2">
        <v>2.1429999999999998</v>
      </c>
      <c r="C330" s="2">
        <v>2.6269999999999998</v>
      </c>
      <c r="D330" s="2">
        <v>99.989000000000004</v>
      </c>
      <c r="E330" s="2">
        <v>100</v>
      </c>
      <c r="I330" s="2"/>
      <c r="J330" s="2"/>
    </row>
    <row r="331" spans="1:10" x14ac:dyDescent="0.25">
      <c r="A331" s="2">
        <v>20140623</v>
      </c>
      <c r="B331" s="2">
        <v>2.14</v>
      </c>
      <c r="C331" s="2">
        <v>2.637</v>
      </c>
      <c r="D331" s="2">
        <v>99.998999999999995</v>
      </c>
      <c r="E331" s="2">
        <v>99.971000000000004</v>
      </c>
      <c r="I331" s="2"/>
      <c r="J331" s="2"/>
    </row>
    <row r="332" spans="1:10" x14ac:dyDescent="0.25">
      <c r="A332" s="2">
        <v>20140624</v>
      </c>
      <c r="B332" s="2">
        <v>2.1579999999999999</v>
      </c>
      <c r="C332" s="2">
        <v>2.637</v>
      </c>
      <c r="D332" s="2">
        <v>100.244</v>
      </c>
      <c r="E332" s="2">
        <v>99.995999999999995</v>
      </c>
      <c r="I332" s="2"/>
      <c r="J332" s="2"/>
    </row>
    <row r="333" spans="1:10" x14ac:dyDescent="0.25">
      <c r="A333" s="2">
        <v>20140625</v>
      </c>
      <c r="B333" s="2">
        <v>2.1509999999999998</v>
      </c>
      <c r="C333" s="2">
        <v>2.629</v>
      </c>
      <c r="D333" s="2">
        <v>100.214</v>
      </c>
      <c r="E333" s="2">
        <v>100.01</v>
      </c>
      <c r="I333" s="2"/>
      <c r="J333" s="2"/>
    </row>
    <row r="334" spans="1:10" x14ac:dyDescent="0.25">
      <c r="A334" s="2">
        <v>20140626</v>
      </c>
      <c r="B334" s="2">
        <v>2.161</v>
      </c>
      <c r="C334" s="2">
        <v>2.6309999999999998</v>
      </c>
      <c r="D334" s="2">
        <v>100.02</v>
      </c>
      <c r="E334" s="2">
        <v>100.017</v>
      </c>
      <c r="I334" s="2"/>
      <c r="J334" s="2"/>
    </row>
    <row r="335" spans="1:10" x14ac:dyDescent="0.25">
      <c r="A335" s="2">
        <v>20140627</v>
      </c>
      <c r="B335" s="2">
        <v>2.165</v>
      </c>
      <c r="C335" s="2">
        <v>2.6339999999999999</v>
      </c>
      <c r="D335" s="2">
        <v>99.941000000000003</v>
      </c>
      <c r="E335" s="2">
        <v>99.99</v>
      </c>
      <c r="I335" s="2"/>
      <c r="J335" s="2"/>
    </row>
    <row r="336" spans="1:10" x14ac:dyDescent="0.25">
      <c r="A336" s="2">
        <v>20140628</v>
      </c>
      <c r="B336" s="2">
        <v>2.165</v>
      </c>
      <c r="C336" s="2">
        <v>2.6339999999999999</v>
      </c>
      <c r="D336" s="2">
        <v>99.941000000000003</v>
      </c>
      <c r="E336" s="2">
        <v>99.99</v>
      </c>
      <c r="I336" s="2"/>
      <c r="J336" s="2"/>
    </row>
    <row r="337" spans="1:10" x14ac:dyDescent="0.25">
      <c r="A337" s="2">
        <v>20140629</v>
      </c>
      <c r="B337" s="2">
        <v>2.165</v>
      </c>
      <c r="C337" s="2">
        <v>2.6339999999999999</v>
      </c>
      <c r="D337" s="2">
        <v>99.941000000000003</v>
      </c>
      <c r="E337" s="2">
        <v>99.99</v>
      </c>
      <c r="I337" s="2"/>
      <c r="J337" s="2"/>
    </row>
    <row r="338" spans="1:10" x14ac:dyDescent="0.25">
      <c r="A338" s="2">
        <v>20140630</v>
      </c>
      <c r="B338" s="2">
        <v>2.1789999999999998</v>
      </c>
      <c r="C338" s="2">
        <v>2.629</v>
      </c>
      <c r="D338" s="2">
        <v>99.885999999999996</v>
      </c>
      <c r="E338" s="2">
        <v>99.998999999999995</v>
      </c>
      <c r="I338" s="2"/>
      <c r="J338" s="2"/>
    </row>
    <row r="339" spans="1:10" x14ac:dyDescent="0.25">
      <c r="A339" s="2">
        <v>20140701</v>
      </c>
      <c r="B339" s="2">
        <v>2.1800000000000002</v>
      </c>
      <c r="C339" s="2">
        <v>2.6379999999999999</v>
      </c>
      <c r="D339" s="2">
        <v>99.786000000000001</v>
      </c>
      <c r="E339" s="2">
        <v>100.003</v>
      </c>
      <c r="I339" s="2"/>
      <c r="J339" s="2"/>
    </row>
    <row r="340" spans="1:10" x14ac:dyDescent="0.25">
      <c r="A340" s="2">
        <v>20140702</v>
      </c>
      <c r="B340" s="2">
        <v>2.19</v>
      </c>
      <c r="C340" s="2">
        <v>2.6440000000000001</v>
      </c>
      <c r="D340" s="2">
        <v>99.707999999999998</v>
      </c>
      <c r="E340" s="2">
        <v>100.009</v>
      </c>
      <c r="I340" s="2"/>
      <c r="J340" s="2"/>
    </row>
    <row r="341" spans="1:10" x14ac:dyDescent="0.25">
      <c r="A341" s="2">
        <v>20140703</v>
      </c>
      <c r="B341" s="2">
        <v>2.198</v>
      </c>
      <c r="C341" s="2">
        <v>2.6379999999999999</v>
      </c>
      <c r="D341" s="2">
        <v>99.724000000000004</v>
      </c>
      <c r="E341" s="2">
        <v>100.024</v>
      </c>
      <c r="I341" s="2"/>
      <c r="J341" s="2"/>
    </row>
    <row r="342" spans="1:10" x14ac:dyDescent="0.25">
      <c r="A342" s="2">
        <v>20140704</v>
      </c>
      <c r="B342" s="2">
        <v>2.198</v>
      </c>
      <c r="C342" s="2">
        <v>2.6349999999999998</v>
      </c>
      <c r="D342" s="2">
        <v>99.721999999999994</v>
      </c>
      <c r="E342" s="2">
        <v>100.038</v>
      </c>
      <c r="I342" s="2"/>
      <c r="J342" s="2"/>
    </row>
    <row r="343" spans="1:10" x14ac:dyDescent="0.25">
      <c r="A343" s="2">
        <v>20140705</v>
      </c>
      <c r="B343" s="2">
        <v>2.198</v>
      </c>
      <c r="C343" s="2">
        <v>2.6349999999999998</v>
      </c>
      <c r="D343" s="2">
        <v>99.721999999999994</v>
      </c>
      <c r="E343" s="2">
        <v>100.038</v>
      </c>
      <c r="I343" s="2"/>
      <c r="J343" s="2"/>
    </row>
    <row r="344" spans="1:10" x14ac:dyDescent="0.25">
      <c r="A344" s="2">
        <v>20140706</v>
      </c>
      <c r="B344" s="2">
        <v>2.198</v>
      </c>
      <c r="C344" s="2">
        <v>2.6349999999999998</v>
      </c>
      <c r="D344" s="2">
        <v>99.721999999999994</v>
      </c>
      <c r="E344" s="2">
        <v>100.038</v>
      </c>
      <c r="I344" s="2"/>
      <c r="J344" s="2"/>
    </row>
    <row r="345" spans="1:10" x14ac:dyDescent="0.25">
      <c r="A345" s="2">
        <v>20140707</v>
      </c>
      <c r="B345" s="2">
        <v>2.1960000000000002</v>
      </c>
      <c r="C345" s="2">
        <v>2.617</v>
      </c>
      <c r="D345" s="2">
        <v>99.68</v>
      </c>
      <c r="E345" s="2">
        <v>100.027</v>
      </c>
      <c r="I345" s="2"/>
      <c r="J345" s="2"/>
    </row>
    <row r="346" spans="1:10" x14ac:dyDescent="0.25">
      <c r="A346" s="2">
        <v>20140708</v>
      </c>
      <c r="B346" s="2">
        <v>2.1989999999999998</v>
      </c>
      <c r="C346" s="2">
        <v>2.629</v>
      </c>
      <c r="D346" s="2">
        <v>99.337000000000003</v>
      </c>
      <c r="E346" s="2">
        <v>100.024</v>
      </c>
      <c r="I346" s="2"/>
      <c r="J346" s="2"/>
    </row>
    <row r="347" spans="1:10" x14ac:dyDescent="0.25">
      <c r="A347" s="2">
        <v>20140709</v>
      </c>
      <c r="B347" s="2">
        <v>2.1709999999999998</v>
      </c>
      <c r="C347" s="2">
        <v>2.633</v>
      </c>
      <c r="D347" s="2">
        <v>99.045000000000002</v>
      </c>
      <c r="E347" s="2">
        <v>99.992000000000004</v>
      </c>
      <c r="I347" s="2"/>
      <c r="J347" s="2"/>
    </row>
    <row r="348" spans="1:10" x14ac:dyDescent="0.25">
      <c r="A348" s="2">
        <v>20140710</v>
      </c>
      <c r="B348" s="2">
        <v>2.169</v>
      </c>
      <c r="C348" s="2">
        <v>2.645</v>
      </c>
      <c r="D348" s="2">
        <v>98.683000000000007</v>
      </c>
      <c r="E348" s="2">
        <v>99.980999999999995</v>
      </c>
      <c r="I348" s="2"/>
      <c r="J348" s="2"/>
    </row>
    <row r="349" spans="1:10" x14ac:dyDescent="0.25">
      <c r="A349" s="2">
        <v>20140711</v>
      </c>
      <c r="B349" s="2">
        <v>2.1749999999999998</v>
      </c>
      <c r="C349" s="2">
        <v>2.669</v>
      </c>
      <c r="D349" s="2">
        <v>99.412000000000006</v>
      </c>
      <c r="E349" s="2">
        <v>100.009</v>
      </c>
      <c r="I349" s="2"/>
      <c r="J349" s="2"/>
    </row>
    <row r="350" spans="1:10" x14ac:dyDescent="0.25">
      <c r="A350" s="2">
        <v>20140712</v>
      </c>
      <c r="B350" s="2">
        <v>2.1749999999999998</v>
      </c>
      <c r="C350" s="2">
        <v>2.669</v>
      </c>
      <c r="D350" s="2">
        <v>99.412000000000006</v>
      </c>
      <c r="E350" s="2">
        <v>100.009</v>
      </c>
      <c r="I350" s="2"/>
      <c r="J350" s="2"/>
    </row>
    <row r="351" spans="1:10" x14ac:dyDescent="0.25">
      <c r="A351" s="2">
        <v>20140713</v>
      </c>
      <c r="B351" s="2">
        <v>2.1749999999999998</v>
      </c>
      <c r="C351" s="2">
        <v>2.669</v>
      </c>
      <c r="D351" s="2">
        <v>99.412000000000006</v>
      </c>
      <c r="E351" s="2">
        <v>100.009</v>
      </c>
      <c r="I351" s="2"/>
      <c r="J351" s="2"/>
    </row>
    <row r="352" spans="1:10" x14ac:dyDescent="0.25">
      <c r="A352" s="2">
        <v>20140714</v>
      </c>
      <c r="B352" s="2">
        <v>2.2050000000000001</v>
      </c>
      <c r="C352" s="2">
        <v>2.63</v>
      </c>
      <c r="D352" s="2">
        <v>99.518000000000001</v>
      </c>
      <c r="E352" s="2">
        <v>99.995000000000005</v>
      </c>
      <c r="I352" s="2"/>
      <c r="J352" s="2"/>
    </row>
    <row r="353" spans="1:10" x14ac:dyDescent="0.25">
      <c r="A353" s="2">
        <v>20140715</v>
      </c>
      <c r="B353" s="2">
        <v>2.202</v>
      </c>
      <c r="C353" s="2">
        <v>2.61</v>
      </c>
      <c r="D353" s="2">
        <v>99.44</v>
      </c>
      <c r="E353" s="2">
        <v>100.011</v>
      </c>
      <c r="I353" s="2"/>
      <c r="J353" s="2"/>
    </row>
    <row r="354" spans="1:10" x14ac:dyDescent="0.25">
      <c r="A354" s="2">
        <v>20140716</v>
      </c>
      <c r="B354" s="2">
        <v>2.2010000000000001</v>
      </c>
      <c r="C354" s="2">
        <v>2.5910000000000002</v>
      </c>
      <c r="D354" s="2">
        <v>99.203999999999994</v>
      </c>
      <c r="E354" s="2">
        <v>100.01300000000001</v>
      </c>
      <c r="I354" s="2"/>
      <c r="J354" s="2"/>
    </row>
    <row r="355" spans="1:10" x14ac:dyDescent="0.25">
      <c r="A355" s="2">
        <v>20140717</v>
      </c>
      <c r="B355" s="2">
        <v>2.1920000000000002</v>
      </c>
      <c r="C355" s="2">
        <v>2.6040000000000001</v>
      </c>
      <c r="D355" s="2">
        <v>98.894999999999996</v>
      </c>
      <c r="E355" s="2">
        <v>100.004</v>
      </c>
      <c r="I355" s="2"/>
      <c r="J355" s="2"/>
    </row>
    <row r="356" spans="1:10" x14ac:dyDescent="0.25">
      <c r="A356" s="2">
        <v>20140718</v>
      </c>
      <c r="B356" s="2">
        <v>2.2029999999999998</v>
      </c>
      <c r="C356" s="2">
        <v>2.62</v>
      </c>
      <c r="D356" s="2">
        <v>98.863</v>
      </c>
      <c r="E356" s="2">
        <v>100.018</v>
      </c>
      <c r="I356" s="2"/>
      <c r="J356" s="2"/>
    </row>
    <row r="357" spans="1:10" x14ac:dyDescent="0.25">
      <c r="A357" s="2">
        <v>20140719</v>
      </c>
      <c r="B357" s="2">
        <v>2.2029999999999998</v>
      </c>
      <c r="C357" s="2">
        <v>2.62</v>
      </c>
      <c r="D357" s="2">
        <v>98.863</v>
      </c>
      <c r="E357" s="2">
        <v>100.018</v>
      </c>
      <c r="I357" s="2"/>
      <c r="J357" s="2"/>
    </row>
    <row r="358" spans="1:10" x14ac:dyDescent="0.25">
      <c r="A358" s="2">
        <v>20140720</v>
      </c>
      <c r="B358" s="2">
        <v>2.2029999999999998</v>
      </c>
      <c r="C358" s="2">
        <v>2.62</v>
      </c>
      <c r="D358" s="2">
        <v>98.863</v>
      </c>
      <c r="E358" s="2">
        <v>100.018</v>
      </c>
      <c r="I358" s="2"/>
      <c r="J358" s="2"/>
    </row>
    <row r="359" spans="1:10" x14ac:dyDescent="0.25">
      <c r="A359" s="2">
        <v>20140721</v>
      </c>
      <c r="B359" s="2">
        <v>2.202</v>
      </c>
      <c r="C359" s="2">
        <v>2.62</v>
      </c>
      <c r="D359" s="2">
        <v>98.915000000000006</v>
      </c>
      <c r="E359" s="2">
        <v>99.986999999999995</v>
      </c>
      <c r="I359" s="2"/>
      <c r="J359" s="2"/>
    </row>
    <row r="360" spans="1:10" x14ac:dyDescent="0.25">
      <c r="A360" s="2">
        <v>20140722</v>
      </c>
      <c r="B360" s="2">
        <v>2.2280000000000002</v>
      </c>
      <c r="C360" s="2">
        <v>2.6080000000000001</v>
      </c>
      <c r="D360" s="2">
        <v>99.004999999999995</v>
      </c>
      <c r="E360" s="2">
        <v>99.986000000000004</v>
      </c>
      <c r="I360" s="2"/>
      <c r="J360" s="2"/>
    </row>
    <row r="361" spans="1:10" x14ac:dyDescent="0.25">
      <c r="A361" s="2">
        <v>20140723</v>
      </c>
      <c r="B361" s="2">
        <v>2.2320000000000002</v>
      </c>
      <c r="C361" s="2">
        <v>2.605</v>
      </c>
      <c r="D361" s="2">
        <v>99.013999999999996</v>
      </c>
      <c r="E361" s="2">
        <v>99.972999999999999</v>
      </c>
      <c r="I361" s="2"/>
      <c r="J361" s="2"/>
    </row>
    <row r="362" spans="1:10" x14ac:dyDescent="0.25">
      <c r="A362" s="2">
        <v>20140724</v>
      </c>
      <c r="B362" s="2">
        <v>2.2799999999999998</v>
      </c>
      <c r="C362" s="2">
        <v>2.59</v>
      </c>
      <c r="D362" s="2">
        <v>98.974000000000004</v>
      </c>
      <c r="E362" s="2">
        <v>99.986999999999995</v>
      </c>
      <c r="I362" s="2"/>
      <c r="J362" s="2"/>
    </row>
    <row r="363" spans="1:10" x14ac:dyDescent="0.25">
      <c r="A363" s="2">
        <v>20140725</v>
      </c>
      <c r="B363" s="2">
        <v>2.306</v>
      </c>
      <c r="C363" s="2">
        <v>2.5790000000000002</v>
      </c>
      <c r="D363" s="2">
        <v>99.137</v>
      </c>
      <c r="E363" s="2">
        <v>100.021</v>
      </c>
      <c r="I363" s="2"/>
      <c r="J363" s="2"/>
    </row>
    <row r="364" spans="1:10" x14ac:dyDescent="0.25">
      <c r="A364" s="2">
        <v>20140726</v>
      </c>
      <c r="B364" s="2">
        <v>2.306</v>
      </c>
      <c r="C364" s="2">
        <v>2.5790000000000002</v>
      </c>
      <c r="D364" s="2">
        <v>99.137</v>
      </c>
      <c r="E364" s="2">
        <v>100.021</v>
      </c>
      <c r="I364" s="2"/>
      <c r="J364" s="2"/>
    </row>
    <row r="365" spans="1:10" x14ac:dyDescent="0.25">
      <c r="A365" s="2">
        <v>20140727</v>
      </c>
      <c r="B365" s="2">
        <v>2.306</v>
      </c>
      <c r="C365" s="2">
        <v>2.5790000000000002</v>
      </c>
      <c r="D365" s="2">
        <v>99.137</v>
      </c>
      <c r="E365" s="2">
        <v>100.021</v>
      </c>
      <c r="I365" s="2"/>
      <c r="J365" s="2"/>
    </row>
    <row r="366" spans="1:10" x14ac:dyDescent="0.25">
      <c r="A366" s="2">
        <v>20140728</v>
      </c>
      <c r="B366" s="2">
        <v>2.3679999999999999</v>
      </c>
      <c r="C366" s="2">
        <v>2.5979999999999999</v>
      </c>
      <c r="D366" s="2">
        <v>99.134</v>
      </c>
      <c r="E366" s="2">
        <v>100.012</v>
      </c>
      <c r="I366" s="2"/>
      <c r="J366" s="2"/>
    </row>
    <row r="367" spans="1:10" x14ac:dyDescent="0.25">
      <c r="A367" s="2">
        <v>20140729</v>
      </c>
      <c r="B367" s="2">
        <v>2.3740000000000001</v>
      </c>
      <c r="C367" s="2">
        <v>2.5960000000000001</v>
      </c>
      <c r="D367" s="2">
        <v>99.11</v>
      </c>
      <c r="E367" s="2">
        <v>100.003</v>
      </c>
      <c r="I367" s="2"/>
      <c r="J367" s="2"/>
    </row>
    <row r="368" spans="1:10" x14ac:dyDescent="0.25">
      <c r="A368" s="2">
        <v>20140730</v>
      </c>
      <c r="B368" s="2">
        <v>2.3660000000000001</v>
      </c>
      <c r="C368" s="2">
        <v>2.585</v>
      </c>
      <c r="D368" s="2">
        <v>99.286000000000001</v>
      </c>
      <c r="E368" s="2">
        <v>100.004</v>
      </c>
      <c r="I368" s="2"/>
      <c r="J368" s="2"/>
    </row>
    <row r="369" spans="1:10" x14ac:dyDescent="0.25">
      <c r="A369" s="2">
        <v>20140731</v>
      </c>
      <c r="B369" s="2">
        <v>2.3980000000000001</v>
      </c>
      <c r="C369" s="2">
        <v>2.577</v>
      </c>
      <c r="D369" s="2">
        <v>99.305999999999997</v>
      </c>
      <c r="E369" s="2">
        <v>100.008</v>
      </c>
      <c r="I369" s="2"/>
      <c r="J369" s="2"/>
    </row>
    <row r="370" spans="1:10" x14ac:dyDescent="0.25">
      <c r="A370" s="2">
        <v>20140801</v>
      </c>
      <c r="B370" s="2">
        <v>2.3690000000000002</v>
      </c>
      <c r="C370" s="2">
        <v>2.56</v>
      </c>
      <c r="D370" s="2">
        <v>99.795000000000002</v>
      </c>
      <c r="E370" s="2">
        <v>100.02800000000001</v>
      </c>
      <c r="I370" s="2"/>
      <c r="J370" s="2"/>
    </row>
    <row r="371" spans="1:10" x14ac:dyDescent="0.25">
      <c r="A371" s="2">
        <v>20140802</v>
      </c>
      <c r="B371" s="2">
        <v>2.3690000000000002</v>
      </c>
      <c r="C371" s="2">
        <v>2.56</v>
      </c>
      <c r="D371" s="2">
        <v>99.795000000000002</v>
      </c>
      <c r="E371" s="2">
        <v>100.02800000000001</v>
      </c>
      <c r="I371" s="2"/>
      <c r="J371" s="2"/>
    </row>
    <row r="372" spans="1:10" x14ac:dyDescent="0.25">
      <c r="A372" s="2">
        <v>20140803</v>
      </c>
      <c r="B372" s="2">
        <v>2.3690000000000002</v>
      </c>
      <c r="C372" s="2">
        <v>2.56</v>
      </c>
      <c r="D372" s="2">
        <v>99.795000000000002</v>
      </c>
      <c r="E372" s="2">
        <v>100.02800000000001</v>
      </c>
      <c r="I372" s="2"/>
      <c r="J372" s="2"/>
    </row>
    <row r="373" spans="1:10" x14ac:dyDescent="0.25">
      <c r="A373" s="2">
        <v>20140804</v>
      </c>
      <c r="B373" s="2">
        <v>2.42</v>
      </c>
      <c r="C373" s="2">
        <v>2.5779999999999998</v>
      </c>
      <c r="D373" s="2">
        <v>99.802999999999997</v>
      </c>
      <c r="E373" s="2">
        <v>100.014</v>
      </c>
      <c r="I373" s="2"/>
      <c r="J373" s="2"/>
    </row>
    <row r="374" spans="1:10" x14ac:dyDescent="0.25">
      <c r="A374" s="2">
        <v>20140805</v>
      </c>
      <c r="B374" s="2">
        <v>2.4129999999999998</v>
      </c>
      <c r="C374" s="2">
        <v>2.5710000000000002</v>
      </c>
      <c r="D374" s="2">
        <v>99.884</v>
      </c>
      <c r="E374" s="2">
        <v>100.015</v>
      </c>
      <c r="I374" s="2"/>
      <c r="J374" s="2"/>
    </row>
    <row r="375" spans="1:10" x14ac:dyDescent="0.25">
      <c r="A375" s="2">
        <v>20140806</v>
      </c>
      <c r="B375" s="2">
        <v>2.3980000000000001</v>
      </c>
      <c r="C375" s="2">
        <v>2.5710000000000002</v>
      </c>
      <c r="D375" s="2">
        <v>99.980999999999995</v>
      </c>
      <c r="E375" s="2">
        <v>100.017</v>
      </c>
      <c r="I375" s="2"/>
      <c r="J375" s="2"/>
    </row>
    <row r="376" spans="1:10" x14ac:dyDescent="0.25">
      <c r="A376" s="2">
        <v>20140807</v>
      </c>
      <c r="B376" s="2">
        <v>2.3719999999999999</v>
      </c>
      <c r="C376" s="2">
        <v>2.5920000000000001</v>
      </c>
      <c r="D376" s="2">
        <v>99.805999999999997</v>
      </c>
      <c r="E376" s="2">
        <v>100.01600000000001</v>
      </c>
      <c r="I376" s="2"/>
      <c r="J376" s="2"/>
    </row>
    <row r="377" spans="1:10" x14ac:dyDescent="0.25">
      <c r="A377" s="2">
        <v>20140808</v>
      </c>
      <c r="B377" s="2">
        <v>2.3730000000000002</v>
      </c>
      <c r="C377" s="2">
        <v>2.6160000000000001</v>
      </c>
      <c r="D377" s="2">
        <v>99.902000000000001</v>
      </c>
      <c r="E377" s="2">
        <v>100.021</v>
      </c>
      <c r="I377" s="2"/>
      <c r="J377" s="2"/>
    </row>
    <row r="378" spans="1:10" x14ac:dyDescent="0.25">
      <c r="A378" s="2">
        <v>20140809</v>
      </c>
      <c r="B378" s="2">
        <v>2.3730000000000002</v>
      </c>
      <c r="C378" s="2">
        <v>2.6160000000000001</v>
      </c>
      <c r="D378" s="2">
        <v>99.902000000000001</v>
      </c>
      <c r="E378" s="2">
        <v>100.021</v>
      </c>
      <c r="I378" s="2"/>
      <c r="J378" s="2"/>
    </row>
    <row r="379" spans="1:10" x14ac:dyDescent="0.25">
      <c r="A379" s="2">
        <v>20140810</v>
      </c>
      <c r="B379" s="2">
        <v>2.3730000000000002</v>
      </c>
      <c r="C379" s="2">
        <v>2.6160000000000001</v>
      </c>
      <c r="D379" s="2">
        <v>99.902000000000001</v>
      </c>
      <c r="E379" s="2">
        <v>100.021</v>
      </c>
      <c r="I379" s="2"/>
      <c r="J379" s="2"/>
    </row>
    <row r="380" spans="1:10" x14ac:dyDescent="0.25">
      <c r="A380" s="2">
        <v>20140811</v>
      </c>
      <c r="B380" s="2">
        <v>2.4060000000000001</v>
      </c>
      <c r="C380" s="2">
        <v>2.5960000000000001</v>
      </c>
      <c r="D380" s="2">
        <v>99.947000000000003</v>
      </c>
      <c r="E380" s="2">
        <v>100.005</v>
      </c>
      <c r="I380" s="2"/>
      <c r="J380" s="2"/>
    </row>
    <row r="381" spans="1:10" x14ac:dyDescent="0.25">
      <c r="A381" s="2">
        <v>20140812</v>
      </c>
      <c r="B381" s="2">
        <v>2.3959999999999999</v>
      </c>
      <c r="C381" s="2">
        <v>2.5979999999999999</v>
      </c>
      <c r="D381" s="2">
        <v>99.88</v>
      </c>
      <c r="E381" s="2">
        <v>100</v>
      </c>
      <c r="I381" s="2"/>
      <c r="J381" s="2"/>
    </row>
    <row r="382" spans="1:10" x14ac:dyDescent="0.25">
      <c r="A382" s="2">
        <v>20140813</v>
      </c>
      <c r="B382" s="2">
        <v>2.403</v>
      </c>
      <c r="C382" s="2">
        <v>2.5979999999999999</v>
      </c>
      <c r="D382" s="2">
        <v>99.953999999999994</v>
      </c>
      <c r="E382" s="2">
        <v>99.997</v>
      </c>
      <c r="I382" s="2"/>
      <c r="J382" s="2"/>
    </row>
    <row r="383" spans="1:10" x14ac:dyDescent="0.25">
      <c r="A383" s="2">
        <v>20140814</v>
      </c>
      <c r="B383" s="2">
        <v>2.3740000000000001</v>
      </c>
      <c r="C383" s="2">
        <v>2.5979999999999999</v>
      </c>
      <c r="D383" s="2">
        <v>100.015</v>
      </c>
      <c r="E383" s="2">
        <v>99.995000000000005</v>
      </c>
      <c r="I383" s="2"/>
      <c r="J383" s="2"/>
    </row>
    <row r="384" spans="1:10" x14ac:dyDescent="0.25">
      <c r="A384" s="2">
        <v>20140815</v>
      </c>
      <c r="B384" s="2">
        <v>2.4039999999999999</v>
      </c>
      <c r="C384" s="2">
        <v>2.5990000000000002</v>
      </c>
      <c r="D384" s="2">
        <v>100.14100000000001</v>
      </c>
      <c r="E384" s="2">
        <v>100.02</v>
      </c>
      <c r="I384" s="2"/>
      <c r="J384" s="2"/>
    </row>
    <row r="385" spans="1:10" x14ac:dyDescent="0.25">
      <c r="A385" s="2">
        <v>20140816</v>
      </c>
      <c r="B385" s="2">
        <v>2.4039999999999999</v>
      </c>
      <c r="C385" s="2">
        <v>2.5990000000000002</v>
      </c>
      <c r="D385" s="2">
        <v>100.14100000000001</v>
      </c>
      <c r="E385" s="2">
        <v>100.02</v>
      </c>
      <c r="I385" s="2"/>
      <c r="J385" s="2"/>
    </row>
    <row r="386" spans="1:10" x14ac:dyDescent="0.25">
      <c r="A386" s="2">
        <v>20140817</v>
      </c>
      <c r="B386" s="2">
        <v>2.4039999999999999</v>
      </c>
      <c r="C386" s="2">
        <v>2.5990000000000002</v>
      </c>
      <c r="D386" s="2">
        <v>100.14100000000001</v>
      </c>
      <c r="E386" s="2">
        <v>100.02</v>
      </c>
      <c r="I386" s="2"/>
      <c r="J386" s="2"/>
    </row>
    <row r="387" spans="1:10" x14ac:dyDescent="0.25">
      <c r="A387" s="2">
        <v>20140818</v>
      </c>
      <c r="B387" s="2">
        <v>2.4119999999999999</v>
      </c>
      <c r="C387" s="2">
        <v>2.5779999999999998</v>
      </c>
      <c r="D387" s="2">
        <v>100.074</v>
      </c>
      <c r="E387" s="2">
        <v>100.006</v>
      </c>
      <c r="I387" s="2"/>
      <c r="J387" s="2"/>
    </row>
    <row r="388" spans="1:10" x14ac:dyDescent="0.25">
      <c r="A388" s="2">
        <v>20140819</v>
      </c>
      <c r="B388" s="2">
        <v>2.4140000000000001</v>
      </c>
      <c r="C388" s="2">
        <v>2.5720000000000001</v>
      </c>
      <c r="D388" s="2">
        <v>100.03700000000001</v>
      </c>
      <c r="E388" s="2">
        <v>100.014</v>
      </c>
      <c r="I388" s="2"/>
      <c r="J388" s="2"/>
    </row>
    <row r="389" spans="1:10" x14ac:dyDescent="0.25">
      <c r="A389" s="2">
        <v>20140820</v>
      </c>
      <c r="B389" s="2">
        <v>2.4049999999999998</v>
      </c>
      <c r="C389" s="2">
        <v>2.569</v>
      </c>
      <c r="D389" s="2">
        <v>99.998000000000005</v>
      </c>
      <c r="E389" s="2">
        <v>100.01300000000001</v>
      </c>
      <c r="I389" s="2"/>
      <c r="J389" s="2"/>
    </row>
    <row r="390" spans="1:10" x14ac:dyDescent="0.25">
      <c r="A390" s="2">
        <v>20140821</v>
      </c>
      <c r="B390" s="2">
        <v>2.3959999999999999</v>
      </c>
      <c r="C390" s="2">
        <v>2.5430000000000001</v>
      </c>
      <c r="D390" s="2">
        <v>99.94</v>
      </c>
      <c r="E390" s="2">
        <v>100.012</v>
      </c>
      <c r="I390" s="2"/>
      <c r="J390" s="2"/>
    </row>
    <row r="391" spans="1:10" x14ac:dyDescent="0.25">
      <c r="A391" s="2">
        <v>20140822</v>
      </c>
      <c r="B391" s="2">
        <v>2.4079999999999999</v>
      </c>
      <c r="C391" s="2">
        <v>2.544</v>
      </c>
      <c r="D391" s="2">
        <v>99.912999999999997</v>
      </c>
      <c r="E391" s="2">
        <v>100.015</v>
      </c>
      <c r="I391" s="2"/>
      <c r="J391" s="2"/>
    </row>
    <row r="392" spans="1:10" x14ac:dyDescent="0.25">
      <c r="A392" s="2">
        <v>20140823</v>
      </c>
      <c r="B392" s="2">
        <v>2.4079999999999999</v>
      </c>
      <c r="C392" s="2">
        <v>2.544</v>
      </c>
      <c r="D392" s="2">
        <v>99.912999999999997</v>
      </c>
      <c r="E392" s="2">
        <v>100.015</v>
      </c>
      <c r="I392" s="2"/>
      <c r="J392" s="2"/>
    </row>
    <row r="393" spans="1:10" x14ac:dyDescent="0.25">
      <c r="A393" s="2">
        <v>20140824</v>
      </c>
      <c r="B393" s="2">
        <v>2.4079999999999999</v>
      </c>
      <c r="C393" s="2">
        <v>2.544</v>
      </c>
      <c r="D393" s="2">
        <v>99.912999999999997</v>
      </c>
      <c r="E393" s="2">
        <v>100.015</v>
      </c>
      <c r="I393" s="2"/>
      <c r="J393" s="2"/>
    </row>
    <row r="394" spans="1:10" x14ac:dyDescent="0.25">
      <c r="A394" s="2">
        <v>20140825</v>
      </c>
      <c r="B394" s="2">
        <v>2.387</v>
      </c>
      <c r="C394" s="2">
        <v>2.5369999999999999</v>
      </c>
      <c r="D394" s="2">
        <v>99.912000000000006</v>
      </c>
      <c r="E394" s="2">
        <v>99.99</v>
      </c>
      <c r="I394" s="2"/>
      <c r="J394" s="2"/>
    </row>
    <row r="395" spans="1:10" x14ac:dyDescent="0.25">
      <c r="A395" s="2">
        <v>20140826</v>
      </c>
      <c r="B395" s="2">
        <v>2.3719999999999999</v>
      </c>
      <c r="C395" s="2">
        <v>2.5569999999999999</v>
      </c>
      <c r="D395" s="2">
        <v>99.988</v>
      </c>
      <c r="E395" s="2">
        <v>99.977999999999994</v>
      </c>
      <c r="I395" s="2"/>
      <c r="J395" s="2"/>
    </row>
    <row r="396" spans="1:10" x14ac:dyDescent="0.25">
      <c r="A396" s="2">
        <v>20140827</v>
      </c>
      <c r="B396" s="2">
        <v>2.371</v>
      </c>
      <c r="C396" s="2">
        <v>2.5489999999999999</v>
      </c>
      <c r="D396" s="2">
        <v>99.909000000000006</v>
      </c>
      <c r="E396" s="2">
        <v>99.974000000000004</v>
      </c>
      <c r="I396" s="2"/>
      <c r="J396" s="2"/>
    </row>
    <row r="397" spans="1:10" x14ac:dyDescent="0.25">
      <c r="A397" s="2">
        <v>20140828</v>
      </c>
      <c r="B397" s="2">
        <v>2.36</v>
      </c>
      <c r="C397" s="2">
        <v>2.5510000000000002</v>
      </c>
      <c r="D397" s="2">
        <v>99.971999999999994</v>
      </c>
      <c r="E397" s="2">
        <v>99.929000000000002</v>
      </c>
      <c r="I397" s="2"/>
      <c r="J397" s="2"/>
    </row>
    <row r="398" spans="1:10" x14ac:dyDescent="0.25">
      <c r="A398" s="2">
        <v>20140829</v>
      </c>
      <c r="B398" s="2">
        <v>2.383</v>
      </c>
      <c r="C398" s="2">
        <v>2.5539999999999998</v>
      </c>
      <c r="D398" s="2">
        <v>99.992999999999995</v>
      </c>
      <c r="E398" s="2">
        <v>99.986999999999995</v>
      </c>
      <c r="I398" s="2"/>
      <c r="J398" s="2"/>
    </row>
    <row r="399" spans="1:10" x14ac:dyDescent="0.25">
      <c r="A399" s="2">
        <v>20140830</v>
      </c>
      <c r="B399" s="2">
        <v>2.383</v>
      </c>
      <c r="C399" s="2">
        <v>2.5539999999999998</v>
      </c>
      <c r="D399" s="2">
        <v>99.992999999999995</v>
      </c>
      <c r="E399" s="2">
        <v>99.986999999999995</v>
      </c>
      <c r="I399" s="2"/>
      <c r="J399" s="2"/>
    </row>
    <row r="400" spans="1:10" x14ac:dyDescent="0.25">
      <c r="A400" s="2">
        <v>20140831</v>
      </c>
      <c r="B400" s="2">
        <v>2.383</v>
      </c>
      <c r="C400" s="2">
        <v>2.5539999999999998</v>
      </c>
      <c r="D400" s="2">
        <v>99.992999999999995</v>
      </c>
      <c r="E400" s="2">
        <v>99.986999999999995</v>
      </c>
      <c r="I400" s="2"/>
      <c r="J400" s="2"/>
    </row>
    <row r="401" spans="1:10" x14ac:dyDescent="0.25">
      <c r="A401" s="2">
        <v>20140901</v>
      </c>
      <c r="B401" s="2">
        <v>2.3940000000000001</v>
      </c>
      <c r="C401" s="2">
        <v>2.5489999999999999</v>
      </c>
      <c r="D401" s="2">
        <v>100.05</v>
      </c>
      <c r="E401" s="2">
        <v>100</v>
      </c>
      <c r="I401" s="2"/>
      <c r="J401" s="2"/>
    </row>
    <row r="402" spans="1:10" x14ac:dyDescent="0.25">
      <c r="A402" s="2">
        <v>20140902</v>
      </c>
      <c r="B402" s="2">
        <v>2.4300000000000002</v>
      </c>
      <c r="C402" s="2">
        <v>2.5329999999999999</v>
      </c>
      <c r="D402" s="2">
        <v>100.01600000000001</v>
      </c>
      <c r="E402" s="2">
        <v>100.03400000000001</v>
      </c>
      <c r="I402" s="2"/>
      <c r="J402" s="2"/>
    </row>
    <row r="403" spans="1:10" x14ac:dyDescent="0.25">
      <c r="A403" s="2">
        <v>20140903</v>
      </c>
      <c r="B403" s="2">
        <v>2.4529999999999998</v>
      </c>
      <c r="C403" s="2">
        <v>2.524</v>
      </c>
      <c r="D403" s="2">
        <v>99.995000000000005</v>
      </c>
      <c r="E403" s="2">
        <v>100.048</v>
      </c>
      <c r="I403" s="2"/>
      <c r="J403" s="2"/>
    </row>
    <row r="404" spans="1:10" x14ac:dyDescent="0.25">
      <c r="A404" s="2">
        <v>20140904</v>
      </c>
      <c r="B404" s="2">
        <v>2.476</v>
      </c>
      <c r="C404" s="2">
        <v>2.5209999999999999</v>
      </c>
      <c r="D404" s="2">
        <v>99.974000000000004</v>
      </c>
      <c r="E404" s="2">
        <v>100.018</v>
      </c>
      <c r="I404" s="2"/>
      <c r="J404" s="2"/>
    </row>
    <row r="405" spans="1:10" x14ac:dyDescent="0.25">
      <c r="A405" s="2">
        <v>20140905</v>
      </c>
      <c r="B405" s="2">
        <v>2.5</v>
      </c>
      <c r="C405" s="2">
        <v>2.516</v>
      </c>
      <c r="D405" s="2">
        <v>99.971999999999994</v>
      </c>
      <c r="E405" s="2">
        <v>100</v>
      </c>
      <c r="I405" s="2"/>
      <c r="J405" s="2"/>
    </row>
    <row r="406" spans="1:10" x14ac:dyDescent="0.25">
      <c r="A406" s="2">
        <v>20140906</v>
      </c>
      <c r="B406" s="2">
        <v>2.5</v>
      </c>
      <c r="C406" s="2">
        <v>2.516</v>
      </c>
      <c r="D406" s="2">
        <v>99.971999999999994</v>
      </c>
      <c r="E406" s="2">
        <v>100</v>
      </c>
      <c r="I406" s="2"/>
      <c r="J406" s="2"/>
    </row>
    <row r="407" spans="1:10" x14ac:dyDescent="0.25">
      <c r="A407" s="2">
        <v>20140907</v>
      </c>
      <c r="B407" s="2">
        <v>2.5</v>
      </c>
      <c r="C407" s="2">
        <v>2.516</v>
      </c>
      <c r="D407" s="2">
        <v>99.971999999999994</v>
      </c>
      <c r="E407" s="2">
        <v>100</v>
      </c>
      <c r="I407" s="2"/>
      <c r="J407" s="2"/>
    </row>
    <row r="408" spans="1:10" x14ac:dyDescent="0.25">
      <c r="A408" s="2">
        <v>20140908</v>
      </c>
      <c r="B408" s="2">
        <v>2.5</v>
      </c>
      <c r="C408" s="2">
        <v>2.516</v>
      </c>
      <c r="D408" s="2">
        <v>99.971999999999994</v>
      </c>
      <c r="E408" s="2">
        <v>100</v>
      </c>
      <c r="I408" s="2"/>
      <c r="J408" s="2"/>
    </row>
    <row r="409" spans="1:10" x14ac:dyDescent="0.25">
      <c r="A409" s="2">
        <v>20140909</v>
      </c>
      <c r="B409" s="2">
        <v>2.4940000000000002</v>
      </c>
      <c r="C409" s="2">
        <v>2.4980000000000002</v>
      </c>
      <c r="D409" s="2">
        <v>100.001</v>
      </c>
      <c r="E409" s="2">
        <v>99.986000000000004</v>
      </c>
      <c r="I409" s="2"/>
      <c r="J409" s="2"/>
    </row>
    <row r="410" spans="1:10" x14ac:dyDescent="0.25">
      <c r="A410" s="2">
        <v>20140910</v>
      </c>
      <c r="B410" s="2">
        <v>2.4780000000000002</v>
      </c>
      <c r="C410" s="2">
        <v>2.4900000000000002</v>
      </c>
      <c r="D410" s="2">
        <v>99.936000000000007</v>
      </c>
      <c r="E410" s="2">
        <v>99.991</v>
      </c>
      <c r="I410" s="2"/>
      <c r="J410" s="2"/>
    </row>
    <row r="411" spans="1:10" x14ac:dyDescent="0.25">
      <c r="A411" s="2">
        <v>20140911</v>
      </c>
      <c r="B411" s="2">
        <v>2.464</v>
      </c>
      <c r="C411" s="2">
        <v>2.4790000000000001</v>
      </c>
      <c r="D411" s="2">
        <v>99.924000000000007</v>
      </c>
      <c r="E411" s="2">
        <v>100.01300000000001</v>
      </c>
      <c r="I411" s="2"/>
      <c r="J411" s="2"/>
    </row>
    <row r="412" spans="1:10" x14ac:dyDescent="0.25">
      <c r="A412" s="2">
        <v>20140912</v>
      </c>
      <c r="B412" s="2">
        <v>2.484</v>
      </c>
      <c r="C412" s="2">
        <v>2.464</v>
      </c>
      <c r="D412" s="2">
        <v>99.902000000000001</v>
      </c>
      <c r="E412" s="2">
        <v>100.02200000000001</v>
      </c>
      <c r="I412" s="2"/>
      <c r="J412" s="2"/>
    </row>
    <row r="413" spans="1:10" x14ac:dyDescent="0.25">
      <c r="A413" s="2">
        <v>20140913</v>
      </c>
      <c r="B413" s="2">
        <v>2.484</v>
      </c>
      <c r="C413" s="2">
        <v>2.464</v>
      </c>
      <c r="D413" s="2">
        <v>99.902000000000001</v>
      </c>
      <c r="E413" s="2">
        <v>100.02200000000001</v>
      </c>
      <c r="I413" s="2"/>
      <c r="J413" s="2"/>
    </row>
    <row r="414" spans="1:10" x14ac:dyDescent="0.25">
      <c r="A414" s="2">
        <v>20140914</v>
      </c>
      <c r="B414" s="2">
        <v>2.484</v>
      </c>
      <c r="C414" s="2">
        <v>2.464</v>
      </c>
      <c r="D414" s="2">
        <v>99.902000000000001</v>
      </c>
      <c r="E414" s="2">
        <v>100.02200000000001</v>
      </c>
      <c r="I414" s="2"/>
      <c r="J414" s="2"/>
    </row>
    <row r="415" spans="1:10" x14ac:dyDescent="0.25">
      <c r="A415" s="2">
        <v>20140915</v>
      </c>
      <c r="B415" s="2">
        <v>2.4769999999999999</v>
      </c>
      <c r="C415" s="2">
        <v>2.4580000000000002</v>
      </c>
      <c r="D415" s="2">
        <v>99.995999999999995</v>
      </c>
      <c r="E415" s="2">
        <v>100</v>
      </c>
      <c r="I415" s="2"/>
      <c r="J415" s="2"/>
    </row>
    <row r="416" spans="1:10" x14ac:dyDescent="0.25">
      <c r="A416" s="2">
        <v>20140916</v>
      </c>
      <c r="B416" s="2">
        <v>2.4340000000000002</v>
      </c>
      <c r="C416" s="2">
        <v>2.4580000000000002</v>
      </c>
      <c r="D416" s="2">
        <v>99.98</v>
      </c>
      <c r="E416" s="2">
        <v>99.994</v>
      </c>
      <c r="I416" s="2"/>
      <c r="J416" s="2"/>
    </row>
    <row r="417" spans="1:10" x14ac:dyDescent="0.25">
      <c r="A417" s="2">
        <v>20140917</v>
      </c>
      <c r="B417" s="2">
        <v>2.4420000000000002</v>
      </c>
      <c r="C417" s="2">
        <v>2.4590000000000001</v>
      </c>
      <c r="D417" s="2">
        <v>99.998999999999995</v>
      </c>
      <c r="E417" s="2">
        <v>99.988</v>
      </c>
      <c r="I417" s="2"/>
      <c r="J417" s="2"/>
    </row>
    <row r="418" spans="1:10" x14ac:dyDescent="0.25">
      <c r="A418" s="2">
        <v>20140918</v>
      </c>
      <c r="B418" s="2">
        <v>2.452</v>
      </c>
      <c r="C418" s="2">
        <v>2.4350000000000001</v>
      </c>
      <c r="D418" s="2">
        <v>100.49</v>
      </c>
      <c r="E418" s="2">
        <v>100.005</v>
      </c>
      <c r="I418" s="2"/>
      <c r="J418" s="2"/>
    </row>
    <row r="419" spans="1:10" x14ac:dyDescent="0.25">
      <c r="A419" s="2">
        <v>20140919</v>
      </c>
      <c r="B419" s="2">
        <v>2.472</v>
      </c>
      <c r="C419" s="2">
        <v>2.4340000000000002</v>
      </c>
      <c r="D419" s="2">
        <v>100.592</v>
      </c>
      <c r="E419" s="2">
        <v>100.005</v>
      </c>
      <c r="I419" s="2"/>
      <c r="J419" s="2"/>
    </row>
    <row r="420" spans="1:10" x14ac:dyDescent="0.25">
      <c r="A420" s="2">
        <v>20140920</v>
      </c>
      <c r="B420" s="2">
        <v>2.472</v>
      </c>
      <c r="C420" s="2">
        <v>2.4340000000000002</v>
      </c>
      <c r="D420" s="2">
        <v>100.592</v>
      </c>
      <c r="E420" s="2">
        <v>100.005</v>
      </c>
      <c r="I420" s="2"/>
      <c r="J420" s="2"/>
    </row>
    <row r="421" spans="1:10" x14ac:dyDescent="0.25">
      <c r="A421" s="2">
        <v>20140921</v>
      </c>
      <c r="B421" s="2">
        <v>2.472</v>
      </c>
      <c r="C421" s="2">
        <v>2.4340000000000002</v>
      </c>
      <c r="D421" s="2">
        <v>100.592</v>
      </c>
      <c r="E421" s="2">
        <v>100.005</v>
      </c>
      <c r="I421" s="2"/>
      <c r="J421" s="2"/>
    </row>
    <row r="422" spans="1:10" x14ac:dyDescent="0.25">
      <c r="A422" s="2">
        <v>20140922</v>
      </c>
      <c r="B422" s="2">
        <v>2.42</v>
      </c>
      <c r="C422" s="2">
        <v>2.4060000000000001</v>
      </c>
      <c r="D422" s="2">
        <v>100.693</v>
      </c>
      <c r="E422" s="2">
        <v>99.997</v>
      </c>
      <c r="I422" s="2"/>
      <c r="J422" s="2"/>
    </row>
    <row r="423" spans="1:10" x14ac:dyDescent="0.25">
      <c r="A423" s="2">
        <v>20140923</v>
      </c>
      <c r="B423" s="2">
        <v>2.4449999999999998</v>
      </c>
      <c r="C423" s="2">
        <v>2.411</v>
      </c>
      <c r="D423" s="2">
        <v>100.952</v>
      </c>
      <c r="E423" s="2">
        <v>99.988</v>
      </c>
      <c r="I423" s="2"/>
      <c r="J423" s="2"/>
    </row>
    <row r="424" spans="1:10" x14ac:dyDescent="0.25">
      <c r="A424" s="2">
        <v>20140924</v>
      </c>
      <c r="B424" s="2">
        <v>2.492</v>
      </c>
      <c r="C424" s="2">
        <v>2.4180000000000001</v>
      </c>
      <c r="D424" s="2">
        <v>100.488</v>
      </c>
      <c r="E424" s="2">
        <v>99.96</v>
      </c>
      <c r="I424" s="2"/>
      <c r="J424" s="2"/>
    </row>
    <row r="425" spans="1:10" x14ac:dyDescent="0.25">
      <c r="A425" s="2">
        <v>20140925</v>
      </c>
      <c r="B425" s="2">
        <v>2.4790000000000001</v>
      </c>
      <c r="C425" s="2">
        <v>2.4020000000000001</v>
      </c>
      <c r="D425" s="2">
        <v>100.536</v>
      </c>
      <c r="E425" s="2">
        <v>99.960999999999999</v>
      </c>
      <c r="I425" s="2"/>
      <c r="J425" s="2"/>
    </row>
    <row r="426" spans="1:10" x14ac:dyDescent="0.25">
      <c r="A426" s="2">
        <v>20140926</v>
      </c>
      <c r="B426" s="2">
        <v>2.48</v>
      </c>
      <c r="C426" s="2">
        <v>2.4289999999999998</v>
      </c>
      <c r="D426" s="2">
        <v>100.46</v>
      </c>
      <c r="E426" s="2">
        <v>100.011</v>
      </c>
      <c r="I426" s="2"/>
      <c r="J426" s="2"/>
    </row>
    <row r="427" spans="1:10" x14ac:dyDescent="0.25">
      <c r="A427" s="2">
        <v>20140927</v>
      </c>
      <c r="B427" s="2">
        <v>2.48</v>
      </c>
      <c r="C427" s="2">
        <v>2.4289999999999998</v>
      </c>
      <c r="D427" s="2">
        <v>100.46</v>
      </c>
      <c r="E427" s="2">
        <v>100.011</v>
      </c>
      <c r="I427" s="2"/>
      <c r="J427" s="2"/>
    </row>
    <row r="428" spans="1:10" x14ac:dyDescent="0.25">
      <c r="A428" s="2">
        <v>20140928</v>
      </c>
      <c r="B428" s="2">
        <v>2.48</v>
      </c>
      <c r="C428" s="2">
        <v>2.4289999999999998</v>
      </c>
      <c r="D428" s="2">
        <v>100.46</v>
      </c>
      <c r="E428" s="2">
        <v>100.011</v>
      </c>
      <c r="I428" s="2"/>
      <c r="J428" s="2"/>
    </row>
    <row r="429" spans="1:10" x14ac:dyDescent="0.25">
      <c r="A429" s="2">
        <v>20140929</v>
      </c>
      <c r="B429" s="2">
        <v>2.4910000000000001</v>
      </c>
      <c r="C429" s="2">
        <v>2.4239999999999999</v>
      </c>
      <c r="D429" s="2">
        <v>100.697</v>
      </c>
      <c r="E429" s="2">
        <v>100.08</v>
      </c>
      <c r="I429" s="2"/>
      <c r="J429" s="2"/>
    </row>
    <row r="430" spans="1:10" x14ac:dyDescent="0.25">
      <c r="A430" s="2">
        <v>20140930</v>
      </c>
      <c r="B430" s="2">
        <v>2.4910000000000001</v>
      </c>
      <c r="C430" s="2">
        <v>2.4289999999999998</v>
      </c>
      <c r="D430" s="2">
        <v>101.13800000000001</v>
      </c>
      <c r="E430" s="2">
        <v>100.148</v>
      </c>
      <c r="I430" s="2"/>
      <c r="J430" s="2"/>
    </row>
    <row r="431" spans="1:10" x14ac:dyDescent="0.25">
      <c r="A431" s="2">
        <v>20141001</v>
      </c>
      <c r="B431" s="2">
        <v>2.4910000000000001</v>
      </c>
      <c r="C431" s="2">
        <v>2.4289999999999998</v>
      </c>
      <c r="D431" s="2">
        <v>101.13800000000001</v>
      </c>
      <c r="E431" s="2">
        <v>100.148</v>
      </c>
      <c r="I431" s="2"/>
      <c r="J431" s="2"/>
    </row>
    <row r="432" spans="1:10" x14ac:dyDescent="0.25">
      <c r="A432" s="2">
        <v>20141002</v>
      </c>
      <c r="B432" s="2">
        <v>2.4910000000000001</v>
      </c>
      <c r="C432" s="2">
        <v>2.4289999999999998</v>
      </c>
      <c r="D432" s="2">
        <v>101.13800000000001</v>
      </c>
      <c r="E432" s="2">
        <v>100.148</v>
      </c>
      <c r="I432" s="2"/>
      <c r="J432" s="2"/>
    </row>
    <row r="433" spans="1:10" x14ac:dyDescent="0.25">
      <c r="A433" s="2">
        <v>20141003</v>
      </c>
      <c r="B433" s="2">
        <v>2.4910000000000001</v>
      </c>
      <c r="C433" s="2">
        <v>2.4289999999999998</v>
      </c>
      <c r="D433" s="2">
        <v>101.13800000000001</v>
      </c>
      <c r="E433" s="2">
        <v>100.148</v>
      </c>
      <c r="I433" s="2"/>
      <c r="J433" s="2"/>
    </row>
    <row r="434" spans="1:10" x14ac:dyDescent="0.25">
      <c r="A434" s="2">
        <v>20141004</v>
      </c>
      <c r="B434" s="2">
        <v>2.4910000000000001</v>
      </c>
      <c r="C434" s="2">
        <v>2.4289999999999998</v>
      </c>
      <c r="D434" s="2">
        <v>101.13800000000001</v>
      </c>
      <c r="E434" s="2">
        <v>100.148</v>
      </c>
      <c r="I434" s="2"/>
      <c r="J434" s="2"/>
    </row>
    <row r="435" spans="1:10" x14ac:dyDescent="0.25">
      <c r="A435" s="2">
        <v>20141005</v>
      </c>
      <c r="B435" s="2">
        <v>2.4910000000000001</v>
      </c>
      <c r="C435" s="2">
        <v>2.4289999999999998</v>
      </c>
      <c r="D435" s="2">
        <v>101.13800000000001</v>
      </c>
      <c r="E435" s="2">
        <v>100.148</v>
      </c>
      <c r="I435" s="2"/>
      <c r="J435" s="2"/>
    </row>
    <row r="436" spans="1:10" x14ac:dyDescent="0.25">
      <c r="A436" s="2">
        <v>20141006</v>
      </c>
      <c r="B436" s="2">
        <v>2.4910000000000001</v>
      </c>
      <c r="C436" s="2">
        <v>2.4289999999999998</v>
      </c>
      <c r="D436" s="2">
        <v>101.13800000000001</v>
      </c>
      <c r="E436" s="2">
        <v>100.148</v>
      </c>
      <c r="I436" s="2"/>
      <c r="J436" s="2"/>
    </row>
    <row r="437" spans="1:10" x14ac:dyDescent="0.25">
      <c r="A437" s="2">
        <v>20141007</v>
      </c>
      <c r="B437" s="2">
        <v>2.4910000000000001</v>
      </c>
      <c r="C437" s="2">
        <v>2.4289999999999998</v>
      </c>
      <c r="D437" s="2">
        <v>101.13800000000001</v>
      </c>
      <c r="E437" s="2">
        <v>100.148</v>
      </c>
      <c r="I437" s="2"/>
      <c r="J437" s="2"/>
    </row>
    <row r="438" spans="1:10" x14ac:dyDescent="0.25">
      <c r="A438" s="2">
        <v>20141008</v>
      </c>
      <c r="B438" s="2">
        <v>2.5179999999999998</v>
      </c>
      <c r="C438" s="2">
        <v>2.4180000000000001</v>
      </c>
      <c r="D438" s="2">
        <v>101.07899999999999</v>
      </c>
      <c r="E438" s="2">
        <v>100.02800000000001</v>
      </c>
      <c r="I438" s="2"/>
      <c r="J438" s="2"/>
    </row>
    <row r="439" spans="1:10" x14ac:dyDescent="0.25">
      <c r="A439" s="2">
        <v>20141009</v>
      </c>
      <c r="B439" s="2">
        <v>2.5190000000000001</v>
      </c>
      <c r="C439" s="2">
        <v>2.431</v>
      </c>
      <c r="D439" s="2">
        <v>101.11199999999999</v>
      </c>
      <c r="E439" s="2">
        <v>100.045</v>
      </c>
      <c r="I439" s="2"/>
      <c r="J439" s="2"/>
    </row>
    <row r="440" spans="1:10" x14ac:dyDescent="0.25">
      <c r="A440" s="2">
        <v>20141010</v>
      </c>
      <c r="B440" s="2">
        <v>2.5070000000000001</v>
      </c>
      <c r="C440" s="2">
        <v>2.4239999999999999</v>
      </c>
      <c r="D440" s="2">
        <v>101.068</v>
      </c>
      <c r="E440" s="2">
        <v>100.01300000000001</v>
      </c>
      <c r="I440" s="2"/>
      <c r="J440" s="2"/>
    </row>
    <row r="441" spans="1:10" x14ac:dyDescent="0.25">
      <c r="A441" s="2">
        <v>20141011</v>
      </c>
      <c r="B441" s="2">
        <v>2.5070000000000001</v>
      </c>
      <c r="C441" s="2">
        <v>2.4239999999999999</v>
      </c>
      <c r="D441" s="2">
        <v>101.068</v>
      </c>
      <c r="E441" s="2">
        <v>100.01300000000001</v>
      </c>
      <c r="I441" s="2"/>
      <c r="J441" s="2"/>
    </row>
    <row r="442" spans="1:10" x14ac:dyDescent="0.25">
      <c r="A442" s="2">
        <v>20141012</v>
      </c>
      <c r="B442" s="2">
        <v>2.5070000000000001</v>
      </c>
      <c r="C442" s="2">
        <v>2.4239999999999999</v>
      </c>
      <c r="D442" s="2">
        <v>101.068</v>
      </c>
      <c r="E442" s="2">
        <v>100.01300000000001</v>
      </c>
      <c r="I442" s="2"/>
      <c r="J442" s="2"/>
    </row>
    <row r="443" spans="1:10" x14ac:dyDescent="0.25">
      <c r="A443" s="2">
        <v>20141013</v>
      </c>
      <c r="B443" s="2">
        <v>2.4929999999999999</v>
      </c>
      <c r="C443" s="2">
        <v>2.4409999999999998</v>
      </c>
      <c r="D443" s="2">
        <v>101.15300000000001</v>
      </c>
      <c r="E443" s="2">
        <v>100.01300000000001</v>
      </c>
      <c r="I443" s="2"/>
      <c r="J443" s="2"/>
    </row>
    <row r="444" spans="1:10" x14ac:dyDescent="0.25">
      <c r="A444" s="2">
        <v>20141014</v>
      </c>
      <c r="B444" s="2">
        <v>2.484</v>
      </c>
      <c r="C444" s="2">
        <v>2.444</v>
      </c>
      <c r="D444" s="2">
        <v>101.85599999999999</v>
      </c>
      <c r="E444" s="2">
        <v>100.032</v>
      </c>
      <c r="I444" s="2"/>
      <c r="J444" s="2"/>
    </row>
    <row r="445" spans="1:10" x14ac:dyDescent="0.25">
      <c r="A445" s="2">
        <v>20141015</v>
      </c>
      <c r="B445" s="2">
        <v>2.5</v>
      </c>
      <c r="C445" s="2">
        <v>2.4279999999999999</v>
      </c>
      <c r="D445" s="2">
        <v>102.22799999999999</v>
      </c>
      <c r="E445" s="2">
        <v>100.033</v>
      </c>
      <c r="I445" s="2"/>
      <c r="J445" s="2"/>
    </row>
    <row r="446" spans="1:10" x14ac:dyDescent="0.25">
      <c r="A446" s="2">
        <v>20141016</v>
      </c>
      <c r="B446" s="2">
        <v>2.4910000000000001</v>
      </c>
      <c r="C446" s="2">
        <v>2.4460000000000002</v>
      </c>
      <c r="D446" s="2">
        <v>102.53100000000001</v>
      </c>
      <c r="E446" s="2">
        <v>100.032</v>
      </c>
      <c r="I446" s="2"/>
      <c r="J446" s="2"/>
    </row>
    <row r="447" spans="1:10" x14ac:dyDescent="0.25">
      <c r="A447" s="2">
        <v>20141017</v>
      </c>
      <c r="B447" s="2">
        <v>2.48</v>
      </c>
      <c r="C447" s="2">
        <v>2.4489999999999998</v>
      </c>
      <c r="D447" s="2">
        <v>102.8</v>
      </c>
      <c r="E447" s="2">
        <v>100.039</v>
      </c>
      <c r="I447" s="2"/>
      <c r="J447" s="2"/>
    </row>
    <row r="448" spans="1:10" x14ac:dyDescent="0.25">
      <c r="A448" s="2">
        <v>20141018</v>
      </c>
      <c r="B448" s="2">
        <v>2.48</v>
      </c>
      <c r="C448" s="2">
        <v>2.4489999999999998</v>
      </c>
      <c r="D448" s="2">
        <v>102.8</v>
      </c>
      <c r="E448" s="2">
        <v>100.039</v>
      </c>
      <c r="I448" s="2"/>
      <c r="J448" s="2"/>
    </row>
    <row r="449" spans="1:10" x14ac:dyDescent="0.25">
      <c r="A449" s="2">
        <v>20141019</v>
      </c>
      <c r="B449" s="2">
        <v>2.48</v>
      </c>
      <c r="C449" s="2">
        <v>2.4489999999999998</v>
      </c>
      <c r="D449" s="2">
        <v>102.8</v>
      </c>
      <c r="E449" s="2">
        <v>100.039</v>
      </c>
      <c r="I449" s="2"/>
      <c r="J449" s="2"/>
    </row>
    <row r="450" spans="1:10" x14ac:dyDescent="0.25">
      <c r="A450" s="2">
        <v>20141020</v>
      </c>
      <c r="B450" s="2">
        <v>2.4910000000000001</v>
      </c>
      <c r="C450" s="2">
        <v>2.448</v>
      </c>
      <c r="D450" s="2">
        <v>102.976</v>
      </c>
      <c r="E450" s="2">
        <v>100.012</v>
      </c>
      <c r="I450" s="2"/>
      <c r="J450" s="2"/>
    </row>
    <row r="451" spans="1:10" x14ac:dyDescent="0.25">
      <c r="A451" s="2">
        <v>20141021</v>
      </c>
      <c r="B451" s="2">
        <v>2.4750000000000001</v>
      </c>
      <c r="C451" s="2">
        <v>2.4609999999999999</v>
      </c>
      <c r="D451" s="2">
        <v>102.73099999999999</v>
      </c>
      <c r="E451" s="2">
        <v>100</v>
      </c>
      <c r="I451" s="2"/>
      <c r="J451" s="2"/>
    </row>
    <row r="452" spans="1:10" x14ac:dyDescent="0.25">
      <c r="A452" s="2">
        <v>20141022</v>
      </c>
      <c r="B452" s="2">
        <v>2.4609999999999999</v>
      </c>
      <c r="C452" s="2">
        <v>2.464</v>
      </c>
      <c r="D452" s="2">
        <v>102.22199999999999</v>
      </c>
      <c r="E452" s="2">
        <v>99.989000000000004</v>
      </c>
      <c r="I452" s="2"/>
      <c r="J452" s="2"/>
    </row>
    <row r="453" spans="1:10" x14ac:dyDescent="0.25">
      <c r="A453" s="2">
        <v>20141023</v>
      </c>
      <c r="B453" s="2">
        <v>2.4350000000000001</v>
      </c>
      <c r="C453" s="2">
        <v>2.448</v>
      </c>
      <c r="D453" s="2">
        <v>102.337</v>
      </c>
      <c r="E453" s="2">
        <v>99.992000000000004</v>
      </c>
      <c r="I453" s="2"/>
      <c r="J453" s="2"/>
    </row>
    <row r="454" spans="1:10" x14ac:dyDescent="0.25">
      <c r="A454" s="2">
        <v>20141024</v>
      </c>
      <c r="B454" s="2">
        <v>2.4329999999999998</v>
      </c>
      <c r="C454" s="2">
        <v>2.431</v>
      </c>
      <c r="D454" s="2">
        <v>102.38</v>
      </c>
      <c r="E454" s="2">
        <v>99.99</v>
      </c>
      <c r="I454" s="2"/>
      <c r="J454" s="2"/>
    </row>
    <row r="455" spans="1:10" x14ac:dyDescent="0.25">
      <c r="A455" s="2">
        <v>20141025</v>
      </c>
      <c r="B455" s="2">
        <v>2.4329999999999998</v>
      </c>
      <c r="C455" s="2">
        <v>2.431</v>
      </c>
      <c r="D455" s="2">
        <v>102.38</v>
      </c>
      <c r="E455" s="2">
        <v>99.99</v>
      </c>
      <c r="I455" s="2"/>
      <c r="J455" s="2"/>
    </row>
    <row r="456" spans="1:10" x14ac:dyDescent="0.25">
      <c r="A456" s="2">
        <v>20141026</v>
      </c>
      <c r="B456" s="2">
        <v>2.4329999999999998</v>
      </c>
      <c r="C456" s="2">
        <v>2.431</v>
      </c>
      <c r="D456" s="2">
        <v>102.38</v>
      </c>
      <c r="E456" s="2">
        <v>99.99</v>
      </c>
      <c r="I456" s="2"/>
      <c r="J456" s="2"/>
    </row>
    <row r="457" spans="1:10" x14ac:dyDescent="0.25">
      <c r="A457" s="2">
        <v>20141027</v>
      </c>
      <c r="B457" s="2">
        <v>2.41</v>
      </c>
      <c r="C457" s="2">
        <v>2.427</v>
      </c>
      <c r="D457" s="2">
        <v>102.303</v>
      </c>
      <c r="E457" s="2">
        <v>99.998000000000005</v>
      </c>
      <c r="I457" s="2"/>
      <c r="J457" s="2"/>
    </row>
    <row r="458" spans="1:10" x14ac:dyDescent="0.25">
      <c r="A458" s="2">
        <v>20141028</v>
      </c>
      <c r="B458" s="2">
        <v>2.4580000000000002</v>
      </c>
      <c r="C458" s="2">
        <v>2.4220000000000002</v>
      </c>
      <c r="D458" s="2">
        <v>102.678</v>
      </c>
      <c r="E458" s="2">
        <v>100.017</v>
      </c>
      <c r="I458" s="2"/>
      <c r="J458" s="2"/>
    </row>
    <row r="459" spans="1:10" x14ac:dyDescent="0.25">
      <c r="A459" s="2">
        <v>20141029</v>
      </c>
      <c r="B459" s="2">
        <v>2.4889999999999999</v>
      </c>
      <c r="C459" s="2">
        <v>2.4279999999999999</v>
      </c>
      <c r="D459" s="2">
        <v>102.92400000000001</v>
      </c>
      <c r="E459" s="2">
        <v>100.02</v>
      </c>
      <c r="I459" s="2"/>
      <c r="J459" s="2"/>
    </row>
    <row r="460" spans="1:10" x14ac:dyDescent="0.25">
      <c r="A460" s="2">
        <v>20141030</v>
      </c>
      <c r="B460" s="2">
        <v>2.504</v>
      </c>
      <c r="C460" s="2">
        <v>2.3959999999999999</v>
      </c>
      <c r="D460" s="2">
        <v>102.839</v>
      </c>
      <c r="E460" s="2">
        <v>100.018</v>
      </c>
      <c r="I460" s="2"/>
      <c r="J460" s="2"/>
    </row>
    <row r="461" spans="1:10" x14ac:dyDescent="0.25">
      <c r="A461" s="2">
        <v>20141031</v>
      </c>
      <c r="B461" s="2">
        <v>2.5539999999999998</v>
      </c>
      <c r="C461" s="2">
        <v>2.3490000000000002</v>
      </c>
      <c r="D461" s="2">
        <v>102.80500000000001</v>
      </c>
      <c r="E461" s="2">
        <v>100.02800000000001</v>
      </c>
      <c r="I461" s="2"/>
      <c r="J461" s="2"/>
    </row>
    <row r="462" spans="1:10" x14ac:dyDescent="0.25">
      <c r="A462" s="2">
        <v>20141101</v>
      </c>
      <c r="B462" s="2">
        <v>2.5539999999999998</v>
      </c>
      <c r="C462" s="2">
        <v>2.3490000000000002</v>
      </c>
      <c r="D462" s="2">
        <v>102.80500000000001</v>
      </c>
      <c r="E462" s="2">
        <v>100.02800000000001</v>
      </c>
      <c r="I462" s="2"/>
      <c r="J462" s="2"/>
    </row>
    <row r="463" spans="1:10" x14ac:dyDescent="0.25">
      <c r="A463" s="2">
        <v>20141102</v>
      </c>
      <c r="B463" s="2">
        <v>2.5539999999999998</v>
      </c>
      <c r="C463" s="2">
        <v>2.3490000000000002</v>
      </c>
      <c r="D463" s="2">
        <v>102.80500000000001</v>
      </c>
      <c r="E463" s="2">
        <v>100.02800000000001</v>
      </c>
      <c r="I463" s="2"/>
      <c r="J463" s="2"/>
    </row>
    <row r="464" spans="1:10" x14ac:dyDescent="0.25">
      <c r="A464" s="2">
        <v>20141103</v>
      </c>
      <c r="B464" s="2">
        <v>2.5489999999999999</v>
      </c>
      <c r="C464" s="2">
        <v>2.319</v>
      </c>
      <c r="D464" s="2">
        <v>103.023</v>
      </c>
      <c r="E464" s="2">
        <v>100.012</v>
      </c>
      <c r="I464" s="2"/>
      <c r="J464" s="2"/>
    </row>
    <row r="465" spans="1:10" x14ac:dyDescent="0.25">
      <c r="A465" s="2">
        <v>20141104</v>
      </c>
      <c r="B465" s="2">
        <v>2.5470000000000002</v>
      </c>
      <c r="C465" s="2">
        <v>2.3159999999999998</v>
      </c>
      <c r="D465" s="2">
        <v>103.539</v>
      </c>
      <c r="E465" s="2">
        <v>100.012</v>
      </c>
      <c r="I465" s="2"/>
      <c r="J465" s="2"/>
    </row>
    <row r="466" spans="1:10" x14ac:dyDescent="0.25">
      <c r="A466" s="2">
        <v>20141105</v>
      </c>
      <c r="B466" s="2">
        <v>2.544</v>
      </c>
      <c r="C466" s="2">
        <v>2.2719999999999998</v>
      </c>
      <c r="D466" s="2">
        <v>103.809</v>
      </c>
      <c r="E466" s="2">
        <v>100.00700000000001</v>
      </c>
      <c r="I466" s="2"/>
      <c r="J466" s="2"/>
    </row>
    <row r="467" spans="1:10" x14ac:dyDescent="0.25">
      <c r="A467" s="2">
        <v>20141106</v>
      </c>
      <c r="B467" s="2">
        <v>2.5449999999999999</v>
      </c>
      <c r="C467" s="2">
        <v>2.262</v>
      </c>
      <c r="D467" s="2">
        <v>103.551</v>
      </c>
      <c r="E467" s="2">
        <v>100.01</v>
      </c>
      <c r="I467" s="2"/>
      <c r="J467" s="2"/>
    </row>
    <row r="468" spans="1:10" x14ac:dyDescent="0.25">
      <c r="A468" s="2">
        <v>20141107</v>
      </c>
      <c r="B468" s="2">
        <v>2.54</v>
      </c>
      <c r="C468" s="2">
        <v>2.258</v>
      </c>
      <c r="D468" s="2">
        <v>103.979</v>
      </c>
      <c r="E468" s="2">
        <v>100.02200000000001</v>
      </c>
      <c r="I468" s="2"/>
      <c r="J468" s="2"/>
    </row>
    <row r="469" spans="1:10" x14ac:dyDescent="0.25">
      <c r="A469" s="2">
        <v>20141108</v>
      </c>
      <c r="B469" s="2">
        <v>2.54</v>
      </c>
      <c r="C469" s="2">
        <v>2.258</v>
      </c>
      <c r="D469" s="2">
        <v>103.979</v>
      </c>
      <c r="E469" s="2">
        <v>100.02200000000001</v>
      </c>
      <c r="I469" s="2"/>
      <c r="J469" s="2"/>
    </row>
    <row r="470" spans="1:10" x14ac:dyDescent="0.25">
      <c r="A470" s="2">
        <v>20141109</v>
      </c>
      <c r="B470" s="2">
        <v>2.54</v>
      </c>
      <c r="C470" s="2">
        <v>2.258</v>
      </c>
      <c r="D470" s="2">
        <v>103.979</v>
      </c>
      <c r="E470" s="2">
        <v>100.02200000000001</v>
      </c>
      <c r="I470" s="2"/>
      <c r="J470" s="2"/>
    </row>
    <row r="471" spans="1:10" x14ac:dyDescent="0.25">
      <c r="A471" s="2">
        <v>20141110</v>
      </c>
      <c r="B471" s="2">
        <v>2.6110000000000002</v>
      </c>
      <c r="C471" s="2">
        <v>2.3050000000000002</v>
      </c>
      <c r="D471" s="2">
        <v>104.265</v>
      </c>
      <c r="E471" s="2">
        <v>100</v>
      </c>
      <c r="I471" s="2"/>
      <c r="J471" s="2"/>
    </row>
    <row r="472" spans="1:10" x14ac:dyDescent="0.25">
      <c r="A472" s="2">
        <v>20141111</v>
      </c>
      <c r="B472" s="2">
        <v>2.5939999999999999</v>
      </c>
      <c r="C472" s="2">
        <v>2.2709999999999999</v>
      </c>
      <c r="D472" s="2">
        <v>104.191</v>
      </c>
      <c r="E472" s="2">
        <v>100.00700000000001</v>
      </c>
      <c r="I472" s="2"/>
      <c r="J472" s="2"/>
    </row>
    <row r="473" spans="1:10" x14ac:dyDescent="0.25">
      <c r="A473" s="2">
        <v>20141112</v>
      </c>
      <c r="B473" s="2">
        <v>2.6320000000000001</v>
      </c>
      <c r="C473" s="2">
        <v>2.3029999999999999</v>
      </c>
      <c r="D473" s="2">
        <v>104.157</v>
      </c>
      <c r="E473" s="2">
        <v>100.00700000000001</v>
      </c>
      <c r="I473" s="2"/>
      <c r="J473" s="2"/>
    </row>
    <row r="474" spans="1:10" x14ac:dyDescent="0.25">
      <c r="A474" s="2">
        <v>20141113</v>
      </c>
      <c r="B474" s="2">
        <v>2.617</v>
      </c>
      <c r="C474" s="2">
        <v>2.2930000000000001</v>
      </c>
      <c r="D474" s="2">
        <v>103.938</v>
      </c>
      <c r="E474" s="2">
        <v>100.009</v>
      </c>
      <c r="I474" s="2"/>
      <c r="J474" s="2"/>
    </row>
    <row r="475" spans="1:10" x14ac:dyDescent="0.25">
      <c r="A475" s="2">
        <v>20141114</v>
      </c>
      <c r="B475" s="2">
        <v>2.62</v>
      </c>
      <c r="C475" s="2">
        <v>2.282</v>
      </c>
      <c r="D475" s="2">
        <v>103.803</v>
      </c>
      <c r="E475" s="2">
        <v>100.021</v>
      </c>
      <c r="I475" s="2"/>
      <c r="J475" s="2"/>
    </row>
    <row r="476" spans="1:10" x14ac:dyDescent="0.25">
      <c r="A476" s="2">
        <v>20141115</v>
      </c>
      <c r="B476" s="2">
        <v>2.62</v>
      </c>
      <c r="C476" s="2">
        <v>2.282</v>
      </c>
      <c r="D476" s="2">
        <v>103.803</v>
      </c>
      <c r="E476" s="2">
        <v>100.021</v>
      </c>
      <c r="I476" s="2"/>
      <c r="J476" s="2"/>
    </row>
    <row r="477" spans="1:10" x14ac:dyDescent="0.25">
      <c r="A477" s="2">
        <v>20141116</v>
      </c>
      <c r="B477" s="2">
        <v>2.62</v>
      </c>
      <c r="C477" s="2">
        <v>2.282</v>
      </c>
      <c r="D477" s="2">
        <v>103.803</v>
      </c>
      <c r="E477" s="2">
        <v>100.021</v>
      </c>
      <c r="I477" s="2"/>
      <c r="J477" s="2"/>
    </row>
    <row r="478" spans="1:10" x14ac:dyDescent="0.25">
      <c r="A478" s="2">
        <v>20141117</v>
      </c>
      <c r="B478" s="2">
        <v>2.609</v>
      </c>
      <c r="C478" s="2">
        <v>2.335</v>
      </c>
      <c r="D478" s="2">
        <v>103.467</v>
      </c>
      <c r="E478" s="2">
        <v>100</v>
      </c>
      <c r="I478" s="2"/>
      <c r="J478" s="2"/>
    </row>
    <row r="479" spans="1:10" x14ac:dyDescent="0.25">
      <c r="A479" s="2">
        <v>20141118</v>
      </c>
      <c r="B479" s="2">
        <v>2.581</v>
      </c>
      <c r="C479" s="2">
        <v>2.34</v>
      </c>
      <c r="D479" s="2">
        <v>103.84099999999999</v>
      </c>
      <c r="E479" s="2">
        <v>99.994</v>
      </c>
      <c r="I479" s="2"/>
      <c r="J479" s="2"/>
    </row>
    <row r="480" spans="1:10" x14ac:dyDescent="0.25">
      <c r="A480" s="2">
        <v>20141119</v>
      </c>
      <c r="B480" s="2">
        <v>2.573</v>
      </c>
      <c r="C480" s="2">
        <v>2.35</v>
      </c>
      <c r="D480" s="2">
        <v>103.601</v>
      </c>
      <c r="E480" s="2">
        <v>99.977999999999994</v>
      </c>
      <c r="I480" s="2"/>
      <c r="J480" s="2"/>
    </row>
    <row r="481" spans="1:10" x14ac:dyDescent="0.25">
      <c r="A481" s="2">
        <v>20141120</v>
      </c>
      <c r="B481" s="2">
        <v>2.577</v>
      </c>
      <c r="C481" s="2">
        <v>2.33</v>
      </c>
      <c r="D481" s="2">
        <v>103.595</v>
      </c>
      <c r="E481" s="2">
        <v>99.977999999999994</v>
      </c>
      <c r="I481" s="2"/>
      <c r="J481" s="2"/>
    </row>
    <row r="482" spans="1:10" x14ac:dyDescent="0.25">
      <c r="A482" s="2">
        <v>20141121</v>
      </c>
      <c r="B482" s="2">
        <v>2.6259999999999999</v>
      </c>
      <c r="C482" s="2">
        <v>2.3490000000000002</v>
      </c>
      <c r="D482" s="2">
        <v>103.643</v>
      </c>
      <c r="E482" s="2">
        <v>99.933000000000007</v>
      </c>
      <c r="I482" s="2"/>
      <c r="J482" s="2"/>
    </row>
    <row r="483" spans="1:10" x14ac:dyDescent="0.25">
      <c r="A483" s="2">
        <v>20141122</v>
      </c>
      <c r="B483" s="2">
        <v>2.6259999999999999</v>
      </c>
      <c r="C483" s="2">
        <v>2.3490000000000002</v>
      </c>
      <c r="D483" s="2">
        <v>103.643</v>
      </c>
      <c r="E483" s="2">
        <v>99.933000000000007</v>
      </c>
      <c r="I483" s="2"/>
      <c r="J483" s="2"/>
    </row>
    <row r="484" spans="1:10" x14ac:dyDescent="0.25">
      <c r="A484" s="2">
        <v>20141123</v>
      </c>
      <c r="B484" s="2">
        <v>2.6259999999999999</v>
      </c>
      <c r="C484" s="2">
        <v>2.3490000000000002</v>
      </c>
      <c r="D484" s="2">
        <v>103.643</v>
      </c>
      <c r="E484" s="2">
        <v>99.933000000000007</v>
      </c>
      <c r="I484" s="2"/>
      <c r="J484" s="2"/>
    </row>
    <row r="485" spans="1:10" x14ac:dyDescent="0.25">
      <c r="A485" s="2">
        <v>20141124</v>
      </c>
      <c r="B485" s="2">
        <v>2.7010000000000001</v>
      </c>
      <c r="C485" s="2">
        <v>2.359</v>
      </c>
      <c r="D485" s="2">
        <v>103.85599999999999</v>
      </c>
      <c r="E485" s="2">
        <v>99.703000000000003</v>
      </c>
      <c r="I485" s="2"/>
      <c r="J485" s="2"/>
    </row>
    <row r="486" spans="1:10" x14ac:dyDescent="0.25">
      <c r="A486" s="2">
        <v>20141125</v>
      </c>
      <c r="B486" s="2">
        <v>2.7290000000000001</v>
      </c>
      <c r="C486" s="2">
        <v>2.3610000000000002</v>
      </c>
      <c r="D486" s="2">
        <v>103.991</v>
      </c>
      <c r="E486" s="2">
        <v>99.838999999999999</v>
      </c>
      <c r="I486" s="2"/>
      <c r="J486" s="2"/>
    </row>
    <row r="487" spans="1:10" x14ac:dyDescent="0.25">
      <c r="A487" s="2">
        <v>20141126</v>
      </c>
      <c r="B487" s="2">
        <v>2.7589999999999999</v>
      </c>
      <c r="C487" s="2">
        <v>2.363</v>
      </c>
      <c r="D487" s="2">
        <v>103.97</v>
      </c>
      <c r="E487" s="2">
        <v>99.941999999999993</v>
      </c>
      <c r="I487" s="2"/>
      <c r="J487" s="2"/>
    </row>
    <row r="488" spans="1:10" x14ac:dyDescent="0.25">
      <c r="A488" s="2">
        <v>20141127</v>
      </c>
      <c r="B488" s="2">
        <v>2.7839999999999998</v>
      </c>
      <c r="C488" s="2">
        <v>2.3690000000000002</v>
      </c>
      <c r="D488" s="2">
        <v>104.04300000000001</v>
      </c>
      <c r="E488" s="2">
        <v>99.998999999999995</v>
      </c>
      <c r="I488" s="2"/>
      <c r="J488" s="2"/>
    </row>
    <row r="489" spans="1:10" x14ac:dyDescent="0.25">
      <c r="A489" s="2">
        <v>20141128</v>
      </c>
      <c r="B489" s="2">
        <v>2.85</v>
      </c>
      <c r="C489" s="2">
        <v>2.3530000000000002</v>
      </c>
      <c r="D489" s="2">
        <v>104.095</v>
      </c>
      <c r="E489" s="2">
        <v>100.02800000000001</v>
      </c>
      <c r="I489" s="2"/>
      <c r="J489" s="2"/>
    </row>
    <row r="490" spans="1:10" x14ac:dyDescent="0.25">
      <c r="A490" s="2">
        <v>20141129</v>
      </c>
      <c r="B490" s="2">
        <v>2.85</v>
      </c>
      <c r="C490" s="2">
        <v>2.3530000000000002</v>
      </c>
      <c r="D490" s="2">
        <v>104.095</v>
      </c>
      <c r="E490" s="2">
        <v>100.02800000000001</v>
      </c>
      <c r="I490" s="2"/>
      <c r="J490" s="2"/>
    </row>
    <row r="491" spans="1:10" x14ac:dyDescent="0.25">
      <c r="A491" s="2">
        <v>20141130</v>
      </c>
      <c r="B491" s="2">
        <v>2.85</v>
      </c>
      <c r="C491" s="2">
        <v>2.3530000000000002</v>
      </c>
      <c r="D491" s="2">
        <v>104.095</v>
      </c>
      <c r="E491" s="2">
        <v>100.02800000000001</v>
      </c>
      <c r="I491" s="2"/>
      <c r="J491" s="2"/>
    </row>
    <row r="492" spans="1:10" x14ac:dyDescent="0.25">
      <c r="A492" s="2">
        <v>20141201</v>
      </c>
      <c r="B492" s="2">
        <v>2.8530000000000002</v>
      </c>
      <c r="C492" s="2">
        <v>2.302</v>
      </c>
      <c r="D492" s="2">
        <v>104.22</v>
      </c>
      <c r="E492" s="2">
        <v>99.991</v>
      </c>
      <c r="I492" s="2"/>
      <c r="J492" s="2"/>
    </row>
    <row r="493" spans="1:10" x14ac:dyDescent="0.25">
      <c r="A493" s="2">
        <v>20141202</v>
      </c>
      <c r="B493" s="2">
        <v>2.9660000000000002</v>
      </c>
      <c r="C493" s="2">
        <v>2.39</v>
      </c>
      <c r="D493" s="2">
        <v>104.05200000000001</v>
      </c>
      <c r="E493" s="2">
        <v>99.994</v>
      </c>
      <c r="I493" s="2"/>
      <c r="J493" s="2"/>
    </row>
    <row r="494" spans="1:10" x14ac:dyDescent="0.25">
      <c r="A494" s="2">
        <v>20141203</v>
      </c>
      <c r="B494" s="2">
        <v>2.9980000000000002</v>
      </c>
      <c r="C494" s="2">
        <v>2.3839999999999999</v>
      </c>
      <c r="D494" s="2">
        <v>103.32299999999999</v>
      </c>
      <c r="E494" s="2">
        <v>100.001</v>
      </c>
      <c r="I494" s="2"/>
      <c r="J494" s="2"/>
    </row>
    <row r="495" spans="1:10" x14ac:dyDescent="0.25">
      <c r="A495" s="2">
        <v>20141204</v>
      </c>
      <c r="B495" s="2">
        <v>3.18</v>
      </c>
      <c r="C495" s="2">
        <v>2.3919999999999999</v>
      </c>
      <c r="D495" s="2">
        <v>102.88800000000001</v>
      </c>
      <c r="E495" s="2">
        <v>100.00700000000001</v>
      </c>
      <c r="I495" s="2"/>
      <c r="J495" s="2"/>
    </row>
    <row r="496" spans="1:10" x14ac:dyDescent="0.25">
      <c r="A496" s="2">
        <v>20141205</v>
      </c>
      <c r="B496" s="2">
        <v>3.161</v>
      </c>
      <c r="C496" s="2">
        <v>2.3940000000000001</v>
      </c>
      <c r="D496" s="2">
        <v>102.536</v>
      </c>
      <c r="E496" s="2">
        <v>100.018</v>
      </c>
      <c r="I496" s="2"/>
      <c r="J496" s="2"/>
    </row>
    <row r="497" spans="1:10" x14ac:dyDescent="0.25">
      <c r="A497" s="2">
        <v>20141206</v>
      </c>
      <c r="B497" s="2">
        <v>3.161</v>
      </c>
      <c r="C497" s="2">
        <v>2.3940000000000001</v>
      </c>
      <c r="D497" s="2">
        <v>102.536</v>
      </c>
      <c r="E497" s="2">
        <v>100.018</v>
      </c>
      <c r="I497" s="2"/>
      <c r="J497" s="2"/>
    </row>
    <row r="498" spans="1:10" x14ac:dyDescent="0.25">
      <c r="A498" s="2">
        <v>20141207</v>
      </c>
      <c r="B498" s="2">
        <v>3.161</v>
      </c>
      <c r="C498" s="2">
        <v>2.3940000000000001</v>
      </c>
      <c r="D498" s="2">
        <v>102.536</v>
      </c>
      <c r="E498" s="2">
        <v>100.018</v>
      </c>
      <c r="I498" s="2"/>
      <c r="J498" s="2"/>
    </row>
    <row r="499" spans="1:10" x14ac:dyDescent="0.25">
      <c r="A499" s="2">
        <v>20141208</v>
      </c>
      <c r="B499" s="2">
        <v>3.3130000000000002</v>
      </c>
      <c r="C499" s="2">
        <v>2.3730000000000002</v>
      </c>
      <c r="D499" s="2">
        <v>102.30500000000001</v>
      </c>
      <c r="E499" s="2">
        <v>100.001</v>
      </c>
      <c r="I499" s="2"/>
      <c r="J499" s="2"/>
    </row>
    <row r="500" spans="1:10" x14ac:dyDescent="0.25">
      <c r="A500" s="2">
        <v>20141209</v>
      </c>
      <c r="B500" s="2">
        <v>3.13</v>
      </c>
      <c r="C500" s="2">
        <v>2.4079999999999999</v>
      </c>
      <c r="D500" s="2">
        <v>102.259</v>
      </c>
      <c r="E500" s="2">
        <v>100.002</v>
      </c>
      <c r="I500" s="2"/>
      <c r="J500" s="2"/>
    </row>
    <row r="501" spans="1:10" x14ac:dyDescent="0.25">
      <c r="A501" s="2">
        <v>20141210</v>
      </c>
      <c r="B501" s="2">
        <v>3.2429999999999999</v>
      </c>
      <c r="C501" s="2">
        <v>2.4630000000000001</v>
      </c>
      <c r="D501" s="2">
        <v>102.46</v>
      </c>
      <c r="E501" s="2">
        <v>99.995999999999995</v>
      </c>
      <c r="I501" s="2"/>
      <c r="J501" s="2"/>
    </row>
    <row r="502" spans="1:10" x14ac:dyDescent="0.25">
      <c r="A502" s="2">
        <v>20141211</v>
      </c>
      <c r="B502" s="2">
        <v>3.2080000000000002</v>
      </c>
      <c r="C502" s="2">
        <v>2.4409999999999998</v>
      </c>
      <c r="D502" s="2">
        <v>102.53700000000001</v>
      </c>
      <c r="E502" s="2">
        <v>100.005</v>
      </c>
      <c r="I502" s="2"/>
      <c r="J502" s="2"/>
    </row>
    <row r="503" spans="1:10" x14ac:dyDescent="0.25">
      <c r="A503" s="2">
        <v>20141212</v>
      </c>
      <c r="B503" s="2">
        <v>3.218</v>
      </c>
      <c r="C503" s="2">
        <v>2.4340000000000002</v>
      </c>
      <c r="D503" s="2">
        <v>102.67400000000001</v>
      </c>
      <c r="E503" s="2">
        <v>99.998999999999995</v>
      </c>
      <c r="I503" s="2"/>
      <c r="J503" s="2"/>
    </row>
    <row r="504" spans="1:10" x14ac:dyDescent="0.25">
      <c r="A504" s="2">
        <v>20141213</v>
      </c>
      <c r="B504" s="2">
        <v>3.218</v>
      </c>
      <c r="C504" s="2">
        <v>2.4340000000000002</v>
      </c>
      <c r="D504" s="2">
        <v>102.67400000000001</v>
      </c>
      <c r="E504" s="2">
        <v>99.998999999999995</v>
      </c>
      <c r="I504" s="2"/>
      <c r="J504" s="2"/>
    </row>
    <row r="505" spans="1:10" x14ac:dyDescent="0.25">
      <c r="A505" s="2">
        <v>20141214</v>
      </c>
      <c r="B505" s="2">
        <v>3.218</v>
      </c>
      <c r="C505" s="2">
        <v>2.4340000000000002</v>
      </c>
      <c r="D505" s="2">
        <v>102.67400000000001</v>
      </c>
      <c r="E505" s="2">
        <v>99.998999999999995</v>
      </c>
      <c r="I505" s="2"/>
      <c r="J505" s="2"/>
    </row>
    <row r="506" spans="1:10" x14ac:dyDescent="0.25">
      <c r="A506" s="2">
        <v>20141215</v>
      </c>
      <c r="B506" s="2">
        <v>3.2549999999999999</v>
      </c>
      <c r="C506" s="2">
        <v>2.4369999999999998</v>
      </c>
      <c r="D506" s="2">
        <v>102.79</v>
      </c>
      <c r="E506" s="2">
        <v>99.978999999999999</v>
      </c>
      <c r="I506" s="2"/>
      <c r="J506" s="2"/>
    </row>
    <row r="507" spans="1:10" x14ac:dyDescent="0.25">
      <c r="A507" s="2">
        <v>20141216</v>
      </c>
      <c r="B507" s="2">
        <v>3.331</v>
      </c>
      <c r="C507" s="2">
        <v>2.4039999999999999</v>
      </c>
      <c r="D507" s="2">
        <v>102.907</v>
      </c>
      <c r="E507" s="2">
        <v>99.950999999999993</v>
      </c>
      <c r="I507" s="2"/>
      <c r="J507" s="2"/>
    </row>
    <row r="508" spans="1:10" x14ac:dyDescent="0.25">
      <c r="A508" s="2">
        <v>20141217</v>
      </c>
      <c r="B508" s="2">
        <v>3.3879999999999999</v>
      </c>
      <c r="C508" s="2">
        <v>2.4009999999999998</v>
      </c>
      <c r="D508" s="2">
        <v>103.42</v>
      </c>
      <c r="E508" s="2">
        <v>99.912000000000006</v>
      </c>
      <c r="I508" s="2"/>
      <c r="J508" s="2"/>
    </row>
    <row r="509" spans="1:10" x14ac:dyDescent="0.25">
      <c r="A509" s="2">
        <v>20141218</v>
      </c>
      <c r="B509" s="2">
        <v>3.3839999999999999</v>
      </c>
      <c r="C509" s="2">
        <v>2.4089999999999998</v>
      </c>
      <c r="D509" s="2">
        <v>103.121</v>
      </c>
      <c r="E509" s="2">
        <v>99.936000000000007</v>
      </c>
      <c r="I509" s="2"/>
      <c r="J509" s="2"/>
    </row>
    <row r="510" spans="1:10" x14ac:dyDescent="0.25">
      <c r="A510" s="2">
        <v>20141219</v>
      </c>
      <c r="B510" s="2">
        <v>3.4340000000000002</v>
      </c>
      <c r="C510" s="2">
        <v>2.4140000000000001</v>
      </c>
      <c r="D510" s="2">
        <v>103.18600000000001</v>
      </c>
      <c r="E510" s="2">
        <v>99.966999999999999</v>
      </c>
      <c r="I510" s="2"/>
      <c r="J510" s="2"/>
    </row>
    <row r="511" spans="1:10" x14ac:dyDescent="0.25">
      <c r="A511" s="2">
        <v>20141220</v>
      </c>
      <c r="B511" s="2">
        <v>3.4340000000000002</v>
      </c>
      <c r="C511" s="2">
        <v>2.4140000000000001</v>
      </c>
      <c r="D511" s="2">
        <v>103.18600000000001</v>
      </c>
      <c r="E511" s="2">
        <v>99.966999999999999</v>
      </c>
      <c r="I511" s="2"/>
      <c r="J511" s="2"/>
    </row>
    <row r="512" spans="1:10" x14ac:dyDescent="0.25">
      <c r="A512" s="2">
        <v>20141221</v>
      </c>
      <c r="B512" s="2">
        <v>3.4340000000000002</v>
      </c>
      <c r="C512" s="2">
        <v>2.4140000000000001</v>
      </c>
      <c r="D512" s="2">
        <v>103.18600000000001</v>
      </c>
      <c r="E512" s="2">
        <v>99.966999999999999</v>
      </c>
      <c r="I512" s="2"/>
      <c r="J512" s="2"/>
    </row>
    <row r="513" spans="1:10" x14ac:dyDescent="0.25">
      <c r="A513" s="2">
        <v>20141222</v>
      </c>
      <c r="B513" s="2">
        <v>3.41</v>
      </c>
      <c r="C513" s="2">
        <v>2.4089999999999998</v>
      </c>
      <c r="D513" s="2">
        <v>103.205</v>
      </c>
      <c r="E513" s="2">
        <v>99.966999999999999</v>
      </c>
      <c r="I513" s="2"/>
      <c r="J513" s="2"/>
    </row>
    <row r="514" spans="1:10" x14ac:dyDescent="0.25">
      <c r="A514" s="2">
        <v>20141223</v>
      </c>
      <c r="B514" s="2">
        <v>3.3410000000000002</v>
      </c>
      <c r="C514" s="2">
        <v>2.38</v>
      </c>
      <c r="D514" s="2">
        <v>103.39</v>
      </c>
      <c r="E514" s="2">
        <v>100</v>
      </c>
      <c r="I514" s="2"/>
      <c r="J514" s="2"/>
    </row>
    <row r="515" spans="1:10" x14ac:dyDescent="0.25">
      <c r="A515" s="2">
        <v>20141224</v>
      </c>
      <c r="B515" s="2">
        <v>3.2480000000000002</v>
      </c>
      <c r="C515" s="2">
        <v>2.3780000000000001</v>
      </c>
      <c r="D515" s="2">
        <v>103.678</v>
      </c>
      <c r="E515" s="2">
        <v>100.02</v>
      </c>
      <c r="I515" s="2"/>
      <c r="J515" s="2"/>
    </row>
    <row r="516" spans="1:10" x14ac:dyDescent="0.25">
      <c r="A516" s="2">
        <v>20141225</v>
      </c>
      <c r="B516" s="2">
        <v>3.3660000000000001</v>
      </c>
      <c r="C516" s="2">
        <v>2.3759999999999999</v>
      </c>
      <c r="D516" s="2">
        <v>103.624</v>
      </c>
      <c r="E516" s="2">
        <v>100.02200000000001</v>
      </c>
      <c r="I516" s="2"/>
      <c r="J516" s="2"/>
    </row>
    <row r="517" spans="1:10" x14ac:dyDescent="0.25">
      <c r="A517" s="2">
        <v>20141226</v>
      </c>
      <c r="B517" s="2">
        <v>3.4969999999999999</v>
      </c>
      <c r="C517" s="2">
        <v>2.3860000000000001</v>
      </c>
      <c r="D517" s="2">
        <v>103.504</v>
      </c>
      <c r="E517" s="2">
        <v>100.02500000000001</v>
      </c>
      <c r="I517" s="2"/>
      <c r="J517" s="2"/>
    </row>
    <row r="518" spans="1:10" x14ac:dyDescent="0.25">
      <c r="A518" s="2">
        <v>20141227</v>
      </c>
      <c r="B518" s="2">
        <v>3.4969999999999999</v>
      </c>
      <c r="C518" s="2">
        <v>2.3860000000000001</v>
      </c>
      <c r="D518" s="2">
        <v>103.504</v>
      </c>
      <c r="E518" s="2">
        <v>100.02500000000001</v>
      </c>
      <c r="I518" s="2"/>
      <c r="J518" s="2"/>
    </row>
    <row r="519" spans="1:10" x14ac:dyDescent="0.25">
      <c r="A519" s="2">
        <v>20141228</v>
      </c>
      <c r="B519" s="2">
        <v>3.4969999999999999</v>
      </c>
      <c r="C519" s="2">
        <v>2.3860000000000001</v>
      </c>
      <c r="D519" s="2">
        <v>103.504</v>
      </c>
      <c r="E519" s="2">
        <v>100.02500000000001</v>
      </c>
      <c r="I519" s="2"/>
      <c r="J519" s="2"/>
    </row>
    <row r="520" spans="1:10" x14ac:dyDescent="0.25">
      <c r="A520" s="2">
        <v>20141229</v>
      </c>
      <c r="B520" s="2">
        <v>3.48</v>
      </c>
      <c r="C520" s="2">
        <v>2.4060000000000001</v>
      </c>
      <c r="D520" s="2">
        <v>103.503</v>
      </c>
      <c r="E520" s="2">
        <v>100.005</v>
      </c>
      <c r="I520" s="2"/>
      <c r="J520" s="2"/>
    </row>
    <row r="521" spans="1:10" x14ac:dyDescent="0.25">
      <c r="A521" s="2">
        <v>20141230</v>
      </c>
      <c r="B521" s="2">
        <v>3.48</v>
      </c>
      <c r="C521" s="2">
        <v>2.3879999999999999</v>
      </c>
      <c r="D521" s="2">
        <v>103.265</v>
      </c>
      <c r="E521" s="2">
        <v>100.02200000000001</v>
      </c>
      <c r="I521" s="2"/>
      <c r="J521" s="2"/>
    </row>
    <row r="522" spans="1:10" x14ac:dyDescent="0.25">
      <c r="A522" s="2">
        <v>20141231</v>
      </c>
      <c r="B522" s="2">
        <v>3.5739999999999998</v>
      </c>
      <c r="C522" s="2">
        <v>2.4119999999999999</v>
      </c>
      <c r="D522" s="2">
        <v>103.398</v>
      </c>
      <c r="E522" s="2">
        <v>100.045</v>
      </c>
      <c r="I522" s="2"/>
      <c r="J522" s="2"/>
    </row>
    <row r="523" spans="1:10" x14ac:dyDescent="0.25">
      <c r="A523" s="2">
        <v>20150101</v>
      </c>
      <c r="B523" s="2">
        <v>3.5739999999999998</v>
      </c>
      <c r="C523" s="2">
        <v>2.4119999999999999</v>
      </c>
      <c r="D523" s="2">
        <v>103.398</v>
      </c>
      <c r="E523" s="2">
        <v>100.045</v>
      </c>
      <c r="I523" s="2"/>
      <c r="J523" s="2"/>
    </row>
    <row r="524" spans="1:10" x14ac:dyDescent="0.25">
      <c r="A524" s="2">
        <v>20150102</v>
      </c>
      <c r="B524" s="2">
        <v>3.5739999999999998</v>
      </c>
      <c r="C524" s="2">
        <v>2.4119999999999999</v>
      </c>
      <c r="D524" s="2">
        <v>103.398</v>
      </c>
      <c r="E524" s="2">
        <v>100.045</v>
      </c>
      <c r="I524" s="2"/>
      <c r="J524" s="2"/>
    </row>
    <row r="525" spans="1:10" x14ac:dyDescent="0.25">
      <c r="A525" s="2">
        <v>20150103</v>
      </c>
      <c r="B525" s="2">
        <v>3.5739999999999998</v>
      </c>
      <c r="C525" s="2">
        <v>2.4119999999999999</v>
      </c>
      <c r="D525" s="2">
        <v>103.398</v>
      </c>
      <c r="E525" s="2">
        <v>100.045</v>
      </c>
      <c r="I525" s="2"/>
      <c r="J525" s="2"/>
    </row>
    <row r="526" spans="1:10" x14ac:dyDescent="0.25">
      <c r="A526" s="2">
        <v>20150104</v>
      </c>
      <c r="B526" s="2">
        <v>3.5739999999999998</v>
      </c>
      <c r="C526" s="2">
        <v>2.4119999999999999</v>
      </c>
      <c r="D526" s="2">
        <v>103.398</v>
      </c>
      <c r="E526" s="2">
        <v>100.045</v>
      </c>
      <c r="I526" s="2"/>
      <c r="J526" s="2"/>
    </row>
    <row r="527" spans="1:10" x14ac:dyDescent="0.25">
      <c r="A527" s="2">
        <v>20150105</v>
      </c>
      <c r="B527" s="2">
        <v>3.6880000000000002</v>
      </c>
      <c r="C527" s="2">
        <v>2.4140000000000001</v>
      </c>
      <c r="D527" s="2">
        <v>103.29600000000001</v>
      </c>
      <c r="E527" s="2">
        <v>99.995999999999995</v>
      </c>
      <c r="I527" s="2"/>
      <c r="J527" s="2"/>
    </row>
    <row r="528" spans="1:10" x14ac:dyDescent="0.25">
      <c r="A528" s="2">
        <v>20150106</v>
      </c>
      <c r="B528" s="2">
        <v>3.6629999999999998</v>
      </c>
      <c r="C528" s="2">
        <v>2.4350000000000001</v>
      </c>
      <c r="D528" s="2">
        <v>103.36199999999999</v>
      </c>
      <c r="E528" s="2">
        <v>99.995999999999995</v>
      </c>
      <c r="I528" s="2"/>
      <c r="J528" s="2"/>
    </row>
    <row r="529" spans="1:10" x14ac:dyDescent="0.25">
      <c r="A529" s="2">
        <v>20150107</v>
      </c>
      <c r="B529" s="2">
        <v>3.6619999999999999</v>
      </c>
      <c r="C529" s="2">
        <v>2.4449999999999998</v>
      </c>
      <c r="D529" s="2">
        <v>103.492</v>
      </c>
      <c r="E529" s="2">
        <v>99.998999999999995</v>
      </c>
      <c r="I529" s="2"/>
      <c r="J529" s="2"/>
    </row>
    <row r="530" spans="1:10" x14ac:dyDescent="0.25">
      <c r="A530" s="2">
        <v>20150108</v>
      </c>
      <c r="B530" s="2">
        <v>3.5819999999999999</v>
      </c>
      <c r="C530" s="2">
        <v>2.431</v>
      </c>
      <c r="D530" s="2">
        <v>103.518</v>
      </c>
      <c r="E530" s="2">
        <v>100.005</v>
      </c>
      <c r="I530" s="2"/>
      <c r="J530" s="2"/>
    </row>
    <row r="531" spans="1:10" x14ac:dyDescent="0.25">
      <c r="A531" s="2">
        <v>20150109</v>
      </c>
      <c r="B531" s="2">
        <v>3.556</v>
      </c>
      <c r="C531" s="2">
        <v>2.4390000000000001</v>
      </c>
      <c r="D531" s="2">
        <v>103.715</v>
      </c>
      <c r="E531" s="2">
        <v>100.006</v>
      </c>
      <c r="I531" s="2"/>
      <c r="J531" s="2"/>
    </row>
    <row r="532" spans="1:10" x14ac:dyDescent="0.25">
      <c r="A532" s="2">
        <v>20150110</v>
      </c>
      <c r="B532" s="2">
        <v>3.556</v>
      </c>
      <c r="C532" s="2">
        <v>2.4390000000000001</v>
      </c>
      <c r="D532" s="2">
        <v>103.715</v>
      </c>
      <c r="E532" s="2">
        <v>100.006</v>
      </c>
      <c r="I532" s="2"/>
      <c r="J532" s="2"/>
    </row>
    <row r="533" spans="1:10" x14ac:dyDescent="0.25">
      <c r="A533" s="2">
        <v>20150111</v>
      </c>
      <c r="B533" s="2">
        <v>3.556</v>
      </c>
      <c r="C533" s="2">
        <v>2.4390000000000001</v>
      </c>
      <c r="D533" s="2">
        <v>103.715</v>
      </c>
      <c r="E533" s="2">
        <v>100.006</v>
      </c>
      <c r="I533" s="2"/>
      <c r="J533" s="2"/>
    </row>
    <row r="534" spans="1:10" x14ac:dyDescent="0.25">
      <c r="A534" s="2">
        <v>20150112</v>
      </c>
      <c r="B534" s="2">
        <v>3.5449999999999999</v>
      </c>
      <c r="C534" s="2">
        <v>2.4580000000000002</v>
      </c>
      <c r="D534" s="2">
        <v>103.99</v>
      </c>
      <c r="E534" s="2">
        <v>99.98</v>
      </c>
      <c r="I534" s="2"/>
      <c r="J534" s="2"/>
    </row>
    <row r="535" spans="1:10" x14ac:dyDescent="0.25">
      <c r="A535" s="2">
        <v>20150113</v>
      </c>
      <c r="B535" s="2">
        <v>3.5379999999999998</v>
      </c>
      <c r="C535" s="2">
        <v>2.4710000000000001</v>
      </c>
      <c r="D535" s="2">
        <v>104.22799999999999</v>
      </c>
      <c r="E535" s="2">
        <v>99.992999999999995</v>
      </c>
      <c r="I535" s="2"/>
      <c r="J535" s="2"/>
    </row>
    <row r="536" spans="1:10" x14ac:dyDescent="0.25">
      <c r="A536" s="2">
        <v>20150114</v>
      </c>
      <c r="B536" s="2">
        <v>3.53</v>
      </c>
      <c r="C536" s="2">
        <v>2.4660000000000002</v>
      </c>
      <c r="D536" s="2">
        <v>104.342</v>
      </c>
      <c r="E536" s="2">
        <v>100.004</v>
      </c>
      <c r="I536" s="2"/>
      <c r="J536" s="2"/>
    </row>
    <row r="537" spans="1:10" x14ac:dyDescent="0.25">
      <c r="A537" s="2">
        <v>20150115</v>
      </c>
      <c r="B537" s="2">
        <v>3.63</v>
      </c>
      <c r="C537" s="2">
        <v>2.4620000000000002</v>
      </c>
      <c r="D537" s="2">
        <v>104.657</v>
      </c>
      <c r="E537" s="2">
        <v>100</v>
      </c>
      <c r="I537" s="2"/>
      <c r="J537" s="2"/>
    </row>
    <row r="538" spans="1:10" x14ac:dyDescent="0.25">
      <c r="A538" s="2">
        <v>20150116</v>
      </c>
      <c r="B538" s="2">
        <v>3.6619999999999999</v>
      </c>
      <c r="C538" s="2">
        <v>2.5179999999999998</v>
      </c>
      <c r="D538" s="2">
        <v>105.217</v>
      </c>
      <c r="E538" s="2">
        <v>100.02</v>
      </c>
      <c r="I538" s="2"/>
      <c r="J538" s="2"/>
    </row>
    <row r="539" spans="1:10" x14ac:dyDescent="0.25">
      <c r="A539" s="2">
        <v>20150117</v>
      </c>
      <c r="B539" s="2">
        <v>3.6619999999999999</v>
      </c>
      <c r="C539" s="2">
        <v>2.5179999999999998</v>
      </c>
      <c r="D539" s="2">
        <v>105.217</v>
      </c>
      <c r="E539" s="2">
        <v>100.02</v>
      </c>
      <c r="I539" s="2"/>
      <c r="J539" s="2"/>
    </row>
    <row r="540" spans="1:10" x14ac:dyDescent="0.25">
      <c r="A540" s="2">
        <v>20150118</v>
      </c>
      <c r="B540" s="2">
        <v>3.6619999999999999</v>
      </c>
      <c r="C540" s="2">
        <v>2.5179999999999998</v>
      </c>
      <c r="D540" s="2">
        <v>105.217</v>
      </c>
      <c r="E540" s="2">
        <v>100.02</v>
      </c>
      <c r="I540" s="2"/>
      <c r="J540" s="2"/>
    </row>
    <row r="541" spans="1:10" x14ac:dyDescent="0.25">
      <c r="A541" s="2">
        <v>20150119</v>
      </c>
      <c r="B541" s="2">
        <v>3.2959999999999998</v>
      </c>
      <c r="C541" s="2">
        <v>2.5670000000000002</v>
      </c>
      <c r="D541" s="2">
        <v>105.54300000000001</v>
      </c>
      <c r="E541" s="2">
        <v>100.017</v>
      </c>
      <c r="I541" s="2"/>
      <c r="J541" s="2"/>
    </row>
    <row r="542" spans="1:10" x14ac:dyDescent="0.25">
      <c r="A542" s="2">
        <v>20150120</v>
      </c>
      <c r="B542" s="2">
        <v>3.3820000000000001</v>
      </c>
      <c r="C542" s="2">
        <v>2.57</v>
      </c>
      <c r="D542" s="2">
        <v>105.548</v>
      </c>
      <c r="E542" s="2">
        <v>100.029</v>
      </c>
      <c r="I542" s="2"/>
      <c r="J542" s="2"/>
    </row>
    <row r="543" spans="1:10" x14ac:dyDescent="0.25">
      <c r="A543" s="2">
        <v>20150121</v>
      </c>
      <c r="B543" s="2">
        <v>3.5369999999999999</v>
      </c>
      <c r="C543" s="2">
        <v>2.62</v>
      </c>
      <c r="D543" s="2">
        <v>105.61499999999999</v>
      </c>
      <c r="E543" s="2">
        <v>100.029</v>
      </c>
      <c r="I543" s="2"/>
      <c r="J543" s="2"/>
    </row>
    <row r="544" spans="1:10" x14ac:dyDescent="0.25">
      <c r="A544" s="2">
        <v>20150122</v>
      </c>
      <c r="B544" s="2">
        <v>3.5430000000000001</v>
      </c>
      <c r="C544" s="2">
        <v>2.589</v>
      </c>
      <c r="D544" s="2">
        <v>105.643</v>
      </c>
      <c r="E544" s="2">
        <v>100.038</v>
      </c>
      <c r="I544" s="2"/>
      <c r="J544" s="2"/>
    </row>
    <row r="545" spans="1:10" x14ac:dyDescent="0.25">
      <c r="A545" s="2">
        <v>20150123</v>
      </c>
      <c r="B545" s="2">
        <v>3.56</v>
      </c>
      <c r="C545" s="2">
        <v>2.6070000000000002</v>
      </c>
      <c r="D545" s="2">
        <v>105.693</v>
      </c>
      <c r="E545" s="2">
        <v>100.048</v>
      </c>
      <c r="I545" s="2"/>
      <c r="J545" s="2"/>
    </row>
    <row r="546" spans="1:10" x14ac:dyDescent="0.25">
      <c r="A546" s="2">
        <v>20150124</v>
      </c>
      <c r="B546" s="2">
        <v>3.56</v>
      </c>
      <c r="C546" s="2">
        <v>2.6070000000000002</v>
      </c>
      <c r="D546" s="2">
        <v>105.693</v>
      </c>
      <c r="E546" s="2">
        <v>100.048</v>
      </c>
      <c r="I546" s="2"/>
      <c r="J546" s="2"/>
    </row>
    <row r="547" spans="1:10" x14ac:dyDescent="0.25">
      <c r="A547" s="2">
        <v>20150125</v>
      </c>
      <c r="B547" s="2">
        <v>3.56</v>
      </c>
      <c r="C547" s="2">
        <v>2.6070000000000002</v>
      </c>
      <c r="D547" s="2">
        <v>105.693</v>
      </c>
      <c r="E547" s="2">
        <v>100.048</v>
      </c>
      <c r="I547" s="2"/>
      <c r="J547" s="2"/>
    </row>
    <row r="548" spans="1:10" x14ac:dyDescent="0.25">
      <c r="A548" s="2">
        <v>20150126</v>
      </c>
      <c r="B548" s="2">
        <v>3.5939999999999999</v>
      </c>
      <c r="C548" s="2">
        <v>2.609</v>
      </c>
      <c r="D548" s="2">
        <v>105.82</v>
      </c>
      <c r="E548" s="2">
        <v>100.023</v>
      </c>
      <c r="I548" s="2"/>
      <c r="J548" s="2"/>
    </row>
    <row r="549" spans="1:10" x14ac:dyDescent="0.25">
      <c r="A549" s="2">
        <v>20150127</v>
      </c>
      <c r="B549" s="2">
        <v>3.5579999999999998</v>
      </c>
      <c r="C549" s="2">
        <v>2.589</v>
      </c>
      <c r="D549" s="2">
        <v>105.919</v>
      </c>
      <c r="E549" s="2">
        <v>100.032</v>
      </c>
      <c r="I549" s="2"/>
      <c r="J549" s="2"/>
    </row>
    <row r="550" spans="1:10" x14ac:dyDescent="0.25">
      <c r="A550" s="2">
        <v>20150128</v>
      </c>
      <c r="B550" s="2">
        <v>3.5009999999999999</v>
      </c>
      <c r="C550" s="2">
        <v>2.5979999999999999</v>
      </c>
      <c r="D550" s="2">
        <v>105.849</v>
      </c>
      <c r="E550" s="2">
        <v>100.014</v>
      </c>
      <c r="I550" s="2"/>
      <c r="J550" s="2"/>
    </row>
    <row r="551" spans="1:10" x14ac:dyDescent="0.25">
      <c r="A551" s="2">
        <v>20150129</v>
      </c>
      <c r="B551" s="2">
        <v>3.464</v>
      </c>
      <c r="C551" s="2">
        <v>2.585</v>
      </c>
      <c r="D551" s="2">
        <v>105.68899999999999</v>
      </c>
      <c r="E551" s="2">
        <v>100.017</v>
      </c>
      <c r="I551" s="2"/>
      <c r="J551" s="2"/>
    </row>
    <row r="552" spans="1:10" x14ac:dyDescent="0.25">
      <c r="A552" s="2">
        <v>20150130</v>
      </c>
      <c r="B552" s="2">
        <v>3.4209999999999998</v>
      </c>
      <c r="C552" s="2">
        <v>2.5419999999999998</v>
      </c>
      <c r="D552" s="2">
        <v>105.313</v>
      </c>
      <c r="E552" s="2">
        <v>99.995999999999995</v>
      </c>
      <c r="I552" s="2"/>
      <c r="J552" s="2"/>
    </row>
    <row r="553" spans="1:10" x14ac:dyDescent="0.25">
      <c r="A553" s="2">
        <v>20150131</v>
      </c>
      <c r="B553" s="2">
        <v>3.4209999999999998</v>
      </c>
      <c r="C553" s="2">
        <v>2.5419999999999998</v>
      </c>
      <c r="D553" s="2">
        <v>105.313</v>
      </c>
      <c r="E553" s="2">
        <v>99.995999999999995</v>
      </c>
      <c r="I553" s="2"/>
      <c r="J553" s="2"/>
    </row>
    <row r="554" spans="1:10" x14ac:dyDescent="0.25">
      <c r="A554" s="2">
        <v>20150201</v>
      </c>
      <c r="B554" s="2">
        <v>3.4209999999999998</v>
      </c>
      <c r="C554" s="2">
        <v>2.5419999999999998</v>
      </c>
      <c r="D554" s="2">
        <v>105.313</v>
      </c>
      <c r="E554" s="2">
        <v>99.995999999999995</v>
      </c>
      <c r="I554" s="2"/>
      <c r="J554" s="2"/>
    </row>
    <row r="555" spans="1:10" x14ac:dyDescent="0.25">
      <c r="A555" s="2">
        <v>20150202</v>
      </c>
      <c r="B555" s="2">
        <v>3.3439999999999999</v>
      </c>
      <c r="C555" s="2">
        <v>2.5859999999999999</v>
      </c>
      <c r="D555" s="2">
        <v>105.45699999999999</v>
      </c>
      <c r="E555" s="2">
        <v>99.972999999999999</v>
      </c>
      <c r="I555" s="2"/>
      <c r="J555" s="2"/>
    </row>
    <row r="556" spans="1:10" x14ac:dyDescent="0.25">
      <c r="A556" s="2">
        <v>20150203</v>
      </c>
      <c r="B556" s="2">
        <v>3.423</v>
      </c>
      <c r="C556" s="2">
        <v>2.5880000000000001</v>
      </c>
      <c r="D556" s="2">
        <v>105.673</v>
      </c>
      <c r="E556" s="2">
        <v>99.989000000000004</v>
      </c>
      <c r="I556" s="2"/>
      <c r="J556" s="2"/>
    </row>
    <row r="557" spans="1:10" x14ac:dyDescent="0.25">
      <c r="A557" s="2">
        <v>20150204</v>
      </c>
      <c r="B557" s="2">
        <v>3.3839999999999999</v>
      </c>
      <c r="C557" s="2">
        <v>2.56</v>
      </c>
      <c r="D557" s="2">
        <v>105.831</v>
      </c>
      <c r="E557" s="2">
        <v>100.002</v>
      </c>
      <c r="I557" s="2"/>
      <c r="J557" s="2"/>
    </row>
    <row r="558" spans="1:10" x14ac:dyDescent="0.25">
      <c r="A558" s="2">
        <v>20150205</v>
      </c>
      <c r="B558" s="2">
        <v>3.3439999999999999</v>
      </c>
      <c r="C558" s="2">
        <v>2.5760000000000001</v>
      </c>
      <c r="D558" s="2">
        <v>106.033</v>
      </c>
      <c r="E558" s="2">
        <v>100.011</v>
      </c>
      <c r="I558" s="2"/>
      <c r="J558" s="2"/>
    </row>
    <row r="559" spans="1:10" x14ac:dyDescent="0.25">
      <c r="A559" s="2">
        <v>20150206</v>
      </c>
      <c r="B559" s="2">
        <v>3.294</v>
      </c>
      <c r="C559" s="2">
        <v>2.5640000000000001</v>
      </c>
      <c r="D559" s="2">
        <v>106.452</v>
      </c>
      <c r="E559" s="2">
        <v>100.017</v>
      </c>
      <c r="I559" s="2"/>
      <c r="J559" s="2"/>
    </row>
    <row r="560" spans="1:10" x14ac:dyDescent="0.25">
      <c r="A560" s="2">
        <v>20150207</v>
      </c>
      <c r="B560" s="2">
        <v>3.294</v>
      </c>
      <c r="C560" s="2">
        <v>2.5640000000000001</v>
      </c>
      <c r="D560" s="2">
        <v>106.452</v>
      </c>
      <c r="E560" s="2">
        <v>100.017</v>
      </c>
      <c r="I560" s="2"/>
      <c r="J560" s="2"/>
    </row>
    <row r="561" spans="1:10" x14ac:dyDescent="0.25">
      <c r="A561" s="2">
        <v>20150208</v>
      </c>
      <c r="B561" s="2">
        <v>3.294</v>
      </c>
      <c r="C561" s="2">
        <v>2.5640000000000001</v>
      </c>
      <c r="D561" s="2">
        <v>106.452</v>
      </c>
      <c r="E561" s="2">
        <v>100.017</v>
      </c>
      <c r="I561" s="2"/>
      <c r="J561" s="2"/>
    </row>
    <row r="562" spans="1:10" x14ac:dyDescent="0.25">
      <c r="A562" s="2">
        <v>20150209</v>
      </c>
      <c r="B562" s="2">
        <v>3.3319999999999999</v>
      </c>
      <c r="C562" s="2">
        <v>2.504</v>
      </c>
      <c r="D562" s="2">
        <v>106.595</v>
      </c>
      <c r="E562" s="2">
        <v>99.988</v>
      </c>
      <c r="I562" s="2"/>
      <c r="J562" s="2"/>
    </row>
    <row r="563" spans="1:10" x14ac:dyDescent="0.25">
      <c r="A563" s="2">
        <v>20150210</v>
      </c>
      <c r="B563" s="2">
        <v>3.399</v>
      </c>
      <c r="C563" s="2">
        <v>2.5139999999999998</v>
      </c>
      <c r="D563" s="2">
        <v>105.94</v>
      </c>
      <c r="E563" s="2">
        <v>99.772999999999996</v>
      </c>
      <c r="I563" s="2"/>
      <c r="J563" s="2"/>
    </row>
    <row r="564" spans="1:10" x14ac:dyDescent="0.25">
      <c r="A564" s="2">
        <v>20150211</v>
      </c>
      <c r="B564" s="2">
        <v>3.4209999999999998</v>
      </c>
      <c r="C564" s="2">
        <v>2.504</v>
      </c>
      <c r="D564" s="2">
        <v>106.48699999999999</v>
      </c>
      <c r="E564" s="2">
        <v>99.998000000000005</v>
      </c>
      <c r="I564" s="2"/>
      <c r="J564" s="2"/>
    </row>
    <row r="565" spans="1:10" x14ac:dyDescent="0.25">
      <c r="A565" s="2">
        <v>20150212</v>
      </c>
      <c r="B565" s="2">
        <v>3.4350000000000001</v>
      </c>
      <c r="C565" s="2">
        <v>2.4790000000000001</v>
      </c>
      <c r="D565" s="2">
        <v>106.773</v>
      </c>
      <c r="E565" s="2">
        <v>100.008</v>
      </c>
      <c r="I565" s="2"/>
      <c r="J565" s="2"/>
    </row>
    <row r="566" spans="1:10" x14ac:dyDescent="0.25">
      <c r="A566" s="2">
        <v>20150213</v>
      </c>
      <c r="B566" s="2">
        <v>3.4569999999999999</v>
      </c>
      <c r="C566" s="2">
        <v>2.496</v>
      </c>
      <c r="D566" s="2">
        <v>106.962</v>
      </c>
      <c r="E566" s="2">
        <v>100.101</v>
      </c>
      <c r="I566" s="2"/>
      <c r="J566" s="2"/>
    </row>
    <row r="567" spans="1:10" x14ac:dyDescent="0.25">
      <c r="A567" s="2">
        <v>20150214</v>
      </c>
      <c r="B567" s="2">
        <v>3.4569999999999999</v>
      </c>
      <c r="C567" s="2">
        <v>2.496</v>
      </c>
      <c r="D567" s="2">
        <v>106.962</v>
      </c>
      <c r="E567" s="2">
        <v>100.101</v>
      </c>
      <c r="I567" s="2"/>
      <c r="J567" s="2"/>
    </row>
    <row r="568" spans="1:10" x14ac:dyDescent="0.25">
      <c r="A568" s="2">
        <v>20150215</v>
      </c>
      <c r="B568" s="2">
        <v>3.4569999999999999</v>
      </c>
      <c r="C568" s="2">
        <v>2.496</v>
      </c>
      <c r="D568" s="2">
        <v>106.962</v>
      </c>
      <c r="E568" s="2">
        <v>100.101</v>
      </c>
      <c r="I568" s="2"/>
      <c r="J568" s="2"/>
    </row>
    <row r="569" spans="1:10" x14ac:dyDescent="0.25">
      <c r="A569" s="2">
        <v>20150216</v>
      </c>
      <c r="B569" s="2">
        <v>3.4860000000000002</v>
      </c>
      <c r="C569" s="2">
        <v>2.4980000000000002</v>
      </c>
      <c r="D569" s="2">
        <v>106.67700000000001</v>
      </c>
      <c r="E569" s="2">
        <v>100.137</v>
      </c>
      <c r="I569" s="2"/>
      <c r="J569" s="2"/>
    </row>
    <row r="570" spans="1:10" x14ac:dyDescent="0.25">
      <c r="A570" s="2">
        <v>20150217</v>
      </c>
      <c r="B570" s="2">
        <v>3.5169999999999999</v>
      </c>
      <c r="C570" s="2">
        <v>2.488</v>
      </c>
      <c r="D570" s="2">
        <v>106.898</v>
      </c>
      <c r="E570" s="2">
        <v>100.11499999999999</v>
      </c>
      <c r="I570" s="2"/>
      <c r="J570" s="2"/>
    </row>
    <row r="571" spans="1:10" x14ac:dyDescent="0.25">
      <c r="A571" s="2">
        <v>20150218</v>
      </c>
      <c r="B571" s="2">
        <v>3.5169999999999999</v>
      </c>
      <c r="C571" s="2">
        <v>2.488</v>
      </c>
      <c r="D571" s="2">
        <v>106.898</v>
      </c>
      <c r="E571" s="2">
        <v>100.11499999999999</v>
      </c>
      <c r="I571" s="2"/>
      <c r="J571" s="2"/>
    </row>
    <row r="572" spans="1:10" x14ac:dyDescent="0.25">
      <c r="A572" s="2">
        <v>20150219</v>
      </c>
      <c r="B572" s="2">
        <v>3.5169999999999999</v>
      </c>
      <c r="C572" s="2">
        <v>2.488</v>
      </c>
      <c r="D572" s="2">
        <v>106.898</v>
      </c>
      <c r="E572" s="2">
        <v>100.11499999999999</v>
      </c>
      <c r="I572" s="2"/>
      <c r="J572" s="2"/>
    </row>
    <row r="573" spans="1:10" x14ac:dyDescent="0.25">
      <c r="A573" s="2">
        <v>20150220</v>
      </c>
      <c r="B573" s="2">
        <v>3.5169999999999999</v>
      </c>
      <c r="C573" s="2">
        <v>2.488</v>
      </c>
      <c r="D573" s="2">
        <v>106.898</v>
      </c>
      <c r="E573" s="2">
        <v>100.11499999999999</v>
      </c>
      <c r="I573" s="2"/>
      <c r="J573" s="2"/>
    </row>
    <row r="574" spans="1:10" x14ac:dyDescent="0.25">
      <c r="A574" s="2">
        <v>20150221</v>
      </c>
      <c r="B574" s="2">
        <v>3.5169999999999999</v>
      </c>
      <c r="C574" s="2">
        <v>2.488</v>
      </c>
      <c r="D574" s="2">
        <v>106.898</v>
      </c>
      <c r="E574" s="2">
        <v>100.11499999999999</v>
      </c>
      <c r="I574" s="2"/>
      <c r="J574" s="2"/>
    </row>
    <row r="575" spans="1:10" x14ac:dyDescent="0.25">
      <c r="A575" s="2">
        <v>20150222</v>
      </c>
      <c r="B575" s="2">
        <v>3.5169999999999999</v>
      </c>
      <c r="C575" s="2">
        <v>2.488</v>
      </c>
      <c r="D575" s="2">
        <v>106.898</v>
      </c>
      <c r="E575" s="2">
        <v>100.11499999999999</v>
      </c>
      <c r="I575" s="2"/>
      <c r="J575" s="2"/>
    </row>
    <row r="576" spans="1:10" x14ac:dyDescent="0.25">
      <c r="A576" s="2">
        <v>20150223</v>
      </c>
      <c r="B576" s="2">
        <v>3.5169999999999999</v>
      </c>
      <c r="C576" s="2">
        <v>2.488</v>
      </c>
      <c r="D576" s="2">
        <v>106.898</v>
      </c>
      <c r="E576" s="2">
        <v>100.11499999999999</v>
      </c>
      <c r="I576" s="2"/>
      <c r="J576" s="2"/>
    </row>
    <row r="577" spans="1:10" x14ac:dyDescent="0.25">
      <c r="A577" s="2">
        <v>20150224</v>
      </c>
      <c r="B577" s="2">
        <v>3.5169999999999999</v>
      </c>
      <c r="C577" s="2">
        <v>2.488</v>
      </c>
      <c r="D577" s="2">
        <v>106.898</v>
      </c>
      <c r="E577" s="2">
        <v>100.11499999999999</v>
      </c>
      <c r="I577" s="2"/>
      <c r="J577" s="2"/>
    </row>
    <row r="578" spans="1:10" x14ac:dyDescent="0.25">
      <c r="A578" s="2">
        <v>20150225</v>
      </c>
      <c r="B578" s="2">
        <v>3.4630000000000001</v>
      </c>
      <c r="C578" s="2">
        <v>2.4660000000000002</v>
      </c>
      <c r="D578" s="2">
        <v>106.904</v>
      </c>
      <c r="E578" s="2">
        <v>100.01900000000001</v>
      </c>
      <c r="I578" s="2"/>
      <c r="J578" s="2"/>
    </row>
    <row r="579" spans="1:10" x14ac:dyDescent="0.25">
      <c r="A579" s="2">
        <v>20150226</v>
      </c>
      <c r="B579" s="2">
        <v>3.5659999999999998</v>
      </c>
      <c r="C579" s="2">
        <v>2.464</v>
      </c>
      <c r="D579" s="2">
        <v>106.70699999999999</v>
      </c>
      <c r="E579" s="2">
        <v>100.035</v>
      </c>
      <c r="I579" s="2"/>
      <c r="J579" s="2"/>
    </row>
    <row r="580" spans="1:10" x14ac:dyDescent="0.25">
      <c r="A580" s="2">
        <v>20150227</v>
      </c>
      <c r="B580" s="2">
        <v>3.5590000000000002</v>
      </c>
      <c r="C580" s="2">
        <v>2.4649999999999999</v>
      </c>
      <c r="D580" s="2">
        <v>106.729</v>
      </c>
      <c r="E580" s="2">
        <v>100.03700000000001</v>
      </c>
      <c r="I580" s="2"/>
      <c r="J580" s="2"/>
    </row>
    <row r="581" spans="1:10" x14ac:dyDescent="0.25">
      <c r="A581" s="2">
        <v>20150228</v>
      </c>
      <c r="B581" s="2">
        <v>3.5590000000000002</v>
      </c>
      <c r="C581" s="2">
        <v>2.4649999999999999</v>
      </c>
      <c r="D581" s="2">
        <v>106.729</v>
      </c>
      <c r="E581" s="2">
        <v>100.03700000000001</v>
      </c>
      <c r="I581" s="2"/>
      <c r="J581" s="2"/>
    </row>
    <row r="582" spans="1:10" x14ac:dyDescent="0.25">
      <c r="A582" s="2">
        <v>20150301</v>
      </c>
      <c r="B582" s="2">
        <v>3.5590000000000002</v>
      </c>
      <c r="C582" s="2">
        <v>2.4649999999999999</v>
      </c>
      <c r="D582" s="2">
        <v>106.729</v>
      </c>
      <c r="E582" s="2">
        <v>100.03700000000001</v>
      </c>
      <c r="I582" s="2"/>
      <c r="J582" s="2"/>
    </row>
    <row r="583" spans="1:10" x14ac:dyDescent="0.25">
      <c r="A583" s="2">
        <v>20150302</v>
      </c>
      <c r="B583" s="2">
        <v>3.5870000000000002</v>
      </c>
      <c r="C583" s="2">
        <v>2.4849999999999999</v>
      </c>
      <c r="D583" s="2">
        <v>106.407</v>
      </c>
      <c r="E583" s="2">
        <v>100.014</v>
      </c>
      <c r="I583" s="2"/>
      <c r="J583" s="2"/>
    </row>
    <row r="584" spans="1:10" x14ac:dyDescent="0.25">
      <c r="A584" s="2">
        <v>20150303</v>
      </c>
      <c r="B584" s="2">
        <v>3.4889999999999999</v>
      </c>
      <c r="C584" s="2">
        <v>2.4670000000000001</v>
      </c>
      <c r="D584" s="2">
        <v>106.35899999999999</v>
      </c>
      <c r="E584" s="2">
        <v>100.012</v>
      </c>
      <c r="I584" s="2"/>
      <c r="J584" s="2"/>
    </row>
    <row r="585" spans="1:10" x14ac:dyDescent="0.25">
      <c r="A585" s="2">
        <v>20150304</v>
      </c>
      <c r="B585" s="2">
        <v>3.5179999999999998</v>
      </c>
      <c r="C585" s="2">
        <v>2.4590000000000001</v>
      </c>
      <c r="D585" s="2">
        <v>106.435</v>
      </c>
      <c r="E585" s="2">
        <v>100.014</v>
      </c>
      <c r="I585" s="2"/>
      <c r="J585" s="2"/>
    </row>
    <row r="586" spans="1:10" x14ac:dyDescent="0.25">
      <c r="A586" s="2">
        <v>20150305</v>
      </c>
      <c r="B586" s="2">
        <v>3.488</v>
      </c>
      <c r="C586" s="2">
        <v>2.4489999999999998</v>
      </c>
      <c r="D586" s="2">
        <v>106.256</v>
      </c>
      <c r="E586" s="2">
        <v>100.015</v>
      </c>
      <c r="I586" s="2"/>
      <c r="J586" s="2"/>
    </row>
    <row r="587" spans="1:10" x14ac:dyDescent="0.25">
      <c r="A587" s="2">
        <v>20150306</v>
      </c>
      <c r="B587" s="2">
        <v>3.4660000000000002</v>
      </c>
      <c r="C587" s="2">
        <v>2.4390000000000001</v>
      </c>
      <c r="D587" s="2">
        <v>106.22199999999999</v>
      </c>
      <c r="E587" s="2">
        <v>100.00700000000001</v>
      </c>
      <c r="I587" s="2"/>
      <c r="J587" s="2"/>
    </row>
    <row r="588" spans="1:10" x14ac:dyDescent="0.25">
      <c r="A588" s="2">
        <v>20150307</v>
      </c>
      <c r="B588" s="2">
        <v>3.4660000000000002</v>
      </c>
      <c r="C588" s="2">
        <v>2.4390000000000001</v>
      </c>
      <c r="D588" s="2">
        <v>106.22199999999999</v>
      </c>
      <c r="E588" s="2">
        <v>100.00700000000001</v>
      </c>
      <c r="I588" s="2"/>
      <c r="J588" s="2"/>
    </row>
    <row r="589" spans="1:10" x14ac:dyDescent="0.25">
      <c r="A589" s="2">
        <v>20150308</v>
      </c>
      <c r="B589" s="2">
        <v>3.4660000000000002</v>
      </c>
      <c r="C589" s="2">
        <v>2.4390000000000001</v>
      </c>
      <c r="D589" s="2">
        <v>106.22199999999999</v>
      </c>
      <c r="E589" s="2">
        <v>100.00700000000001</v>
      </c>
      <c r="I589" s="2"/>
      <c r="J589" s="2"/>
    </row>
    <row r="590" spans="1:10" x14ac:dyDescent="0.25">
      <c r="A590" s="2">
        <v>20150309</v>
      </c>
      <c r="B590" s="2">
        <v>3.5339999999999998</v>
      </c>
      <c r="C590" s="2">
        <v>2.3889999999999998</v>
      </c>
      <c r="D590" s="2">
        <v>105.875</v>
      </c>
      <c r="E590" s="2">
        <v>99.972999999999999</v>
      </c>
      <c r="I590" s="2"/>
      <c r="J590" s="2"/>
    </row>
    <row r="591" spans="1:10" x14ac:dyDescent="0.25">
      <c r="A591" s="2">
        <v>20150310</v>
      </c>
      <c r="B591" s="2">
        <v>3.5089999999999999</v>
      </c>
      <c r="C591" s="2">
        <v>2.3679999999999999</v>
      </c>
      <c r="D591" s="2">
        <v>105.747</v>
      </c>
      <c r="E591" s="2">
        <v>99.977000000000004</v>
      </c>
      <c r="I591" s="2"/>
      <c r="J591" s="2"/>
    </row>
    <row r="592" spans="1:10" x14ac:dyDescent="0.25">
      <c r="A592" s="2">
        <v>20150311</v>
      </c>
      <c r="B592" s="2">
        <v>3.5139999999999998</v>
      </c>
      <c r="C592" s="2">
        <v>2.3690000000000002</v>
      </c>
      <c r="D592" s="2">
        <v>106.3</v>
      </c>
      <c r="E592" s="2">
        <v>99.980999999999995</v>
      </c>
      <c r="I592" s="2"/>
      <c r="J592" s="2"/>
    </row>
    <row r="593" spans="1:10" x14ac:dyDescent="0.25">
      <c r="A593" s="2">
        <v>20150312</v>
      </c>
      <c r="B593" s="2">
        <v>3.5779999999999998</v>
      </c>
      <c r="C593" s="2">
        <v>2.3719999999999999</v>
      </c>
      <c r="D593" s="2">
        <v>106.303</v>
      </c>
      <c r="E593" s="2">
        <v>99.986000000000004</v>
      </c>
      <c r="I593" s="2"/>
      <c r="J593" s="2"/>
    </row>
    <row r="594" spans="1:10" x14ac:dyDescent="0.25">
      <c r="A594" s="2">
        <v>20150313</v>
      </c>
      <c r="B594" s="2">
        <v>3.5979999999999999</v>
      </c>
      <c r="C594" s="2">
        <v>2.359</v>
      </c>
      <c r="D594" s="2">
        <v>106.217</v>
      </c>
      <c r="E594" s="2">
        <v>100.023</v>
      </c>
      <c r="I594" s="2"/>
      <c r="J594" s="2"/>
    </row>
    <row r="595" spans="1:10" x14ac:dyDescent="0.25">
      <c r="A595" s="2">
        <v>20150314</v>
      </c>
      <c r="B595" s="2">
        <v>3.5979999999999999</v>
      </c>
      <c r="C595" s="2">
        <v>2.359</v>
      </c>
      <c r="D595" s="2">
        <v>106.217</v>
      </c>
      <c r="E595" s="2">
        <v>100.023</v>
      </c>
      <c r="I595" s="2"/>
      <c r="J595" s="2"/>
    </row>
    <row r="596" spans="1:10" x14ac:dyDescent="0.25">
      <c r="A596" s="2">
        <v>20150315</v>
      </c>
      <c r="B596" s="2">
        <v>3.5979999999999999</v>
      </c>
      <c r="C596" s="2">
        <v>2.359</v>
      </c>
      <c r="D596" s="2">
        <v>106.217</v>
      </c>
      <c r="E596" s="2">
        <v>100.023</v>
      </c>
      <c r="I596" s="2"/>
      <c r="J596" s="2"/>
    </row>
    <row r="597" spans="1:10" x14ac:dyDescent="0.25">
      <c r="A597" s="2">
        <v>20150316</v>
      </c>
      <c r="B597" s="2">
        <v>3.6869999999999998</v>
      </c>
      <c r="C597" s="2">
        <v>2.3740000000000001</v>
      </c>
      <c r="D597" s="2">
        <v>106.215</v>
      </c>
      <c r="E597" s="2">
        <v>100.04</v>
      </c>
      <c r="I597" s="2"/>
      <c r="J597" s="2"/>
    </row>
    <row r="598" spans="1:10" x14ac:dyDescent="0.25">
      <c r="A598" s="2">
        <v>20150317</v>
      </c>
      <c r="B598" s="2">
        <v>3.734</v>
      </c>
      <c r="C598" s="2">
        <v>2.3580000000000001</v>
      </c>
      <c r="D598" s="2">
        <v>106.27800000000001</v>
      </c>
      <c r="E598" s="2">
        <v>100.04900000000001</v>
      </c>
      <c r="I598" s="2"/>
      <c r="J598" s="2"/>
    </row>
    <row r="599" spans="1:10" x14ac:dyDescent="0.25">
      <c r="A599" s="2">
        <v>20150318</v>
      </c>
      <c r="B599" s="2">
        <v>3.8330000000000002</v>
      </c>
      <c r="C599" s="2">
        <v>2.3410000000000002</v>
      </c>
      <c r="D599" s="2">
        <v>106.254</v>
      </c>
      <c r="E599" s="2">
        <v>100.02500000000001</v>
      </c>
      <c r="I599" s="2"/>
      <c r="J599" s="2"/>
    </row>
    <row r="600" spans="1:10" x14ac:dyDescent="0.25">
      <c r="A600" s="2">
        <v>20150319</v>
      </c>
      <c r="B600" s="2">
        <v>3.8130000000000002</v>
      </c>
      <c r="C600" s="2">
        <v>2.363</v>
      </c>
      <c r="D600" s="2">
        <v>106.256</v>
      </c>
      <c r="E600" s="2">
        <v>100.026</v>
      </c>
      <c r="I600" s="2"/>
      <c r="J600" s="2"/>
    </row>
    <row r="601" spans="1:10" x14ac:dyDescent="0.25">
      <c r="A601" s="2">
        <v>20150320</v>
      </c>
      <c r="B601" s="2">
        <v>3.867</v>
      </c>
      <c r="C601" s="2">
        <v>2.3540000000000001</v>
      </c>
      <c r="D601" s="2">
        <v>106.273</v>
      </c>
      <c r="E601" s="2">
        <v>100.033</v>
      </c>
      <c r="I601" s="2"/>
      <c r="J601" s="2"/>
    </row>
    <row r="602" spans="1:10" x14ac:dyDescent="0.25">
      <c r="A602" s="2">
        <v>20150321</v>
      </c>
      <c r="B602" s="2">
        <v>3.867</v>
      </c>
      <c r="C602" s="2">
        <v>2.3540000000000001</v>
      </c>
      <c r="D602" s="2">
        <v>106.273</v>
      </c>
      <c r="E602" s="2">
        <v>100.033</v>
      </c>
      <c r="I602" s="2"/>
      <c r="J602" s="2"/>
    </row>
    <row r="603" spans="1:10" x14ac:dyDescent="0.25">
      <c r="A603" s="2">
        <v>20150322</v>
      </c>
      <c r="B603" s="2">
        <v>3.867</v>
      </c>
      <c r="C603" s="2">
        <v>2.3540000000000001</v>
      </c>
      <c r="D603" s="2">
        <v>106.273</v>
      </c>
      <c r="E603" s="2">
        <v>100.033</v>
      </c>
      <c r="I603" s="2"/>
      <c r="J603" s="2"/>
    </row>
    <row r="604" spans="1:10" x14ac:dyDescent="0.25">
      <c r="A604" s="2">
        <v>20150323</v>
      </c>
      <c r="B604" s="2">
        <v>3.9449999999999998</v>
      </c>
      <c r="C604" s="2">
        <v>2.3740000000000001</v>
      </c>
      <c r="D604" s="2">
        <v>106.343</v>
      </c>
      <c r="E604" s="2">
        <v>100.011</v>
      </c>
      <c r="I604" s="2"/>
      <c r="J604" s="2"/>
    </row>
    <row r="605" spans="1:10" x14ac:dyDescent="0.25">
      <c r="A605" s="2">
        <v>20150324</v>
      </c>
      <c r="B605" s="2">
        <v>3.9409999999999998</v>
      </c>
      <c r="C605" s="2">
        <v>2.383</v>
      </c>
      <c r="D605" s="2">
        <v>106.342</v>
      </c>
      <c r="E605" s="2">
        <v>100.01300000000001</v>
      </c>
      <c r="I605" s="2"/>
      <c r="J605" s="2"/>
    </row>
    <row r="606" spans="1:10" x14ac:dyDescent="0.25">
      <c r="A606" s="2">
        <v>20150325</v>
      </c>
      <c r="B606" s="2">
        <v>3.9169999999999998</v>
      </c>
      <c r="C606" s="2">
        <v>2.3809999999999998</v>
      </c>
      <c r="D606" s="2">
        <v>106.352</v>
      </c>
      <c r="E606" s="2">
        <v>100.021</v>
      </c>
      <c r="I606" s="2"/>
      <c r="J606" s="2"/>
    </row>
    <row r="607" spans="1:10" x14ac:dyDescent="0.25">
      <c r="A607" s="2">
        <v>20150326</v>
      </c>
      <c r="B607" s="2">
        <v>3.92</v>
      </c>
      <c r="C607" s="2">
        <v>2.4039999999999999</v>
      </c>
      <c r="D607" s="2">
        <v>106.32299999999999</v>
      </c>
      <c r="E607" s="2">
        <v>100.02200000000001</v>
      </c>
      <c r="I607" s="2"/>
      <c r="J607" s="2"/>
    </row>
    <row r="608" spans="1:10" x14ac:dyDescent="0.25">
      <c r="A608" s="2">
        <v>20150327</v>
      </c>
      <c r="B608" s="2">
        <v>3.95</v>
      </c>
      <c r="C608" s="2">
        <v>2.4060000000000001</v>
      </c>
      <c r="D608" s="2">
        <v>106.24</v>
      </c>
      <c r="E608" s="2">
        <v>100.033</v>
      </c>
      <c r="I608" s="2"/>
      <c r="J608" s="2"/>
    </row>
    <row r="609" spans="1:10" x14ac:dyDescent="0.25">
      <c r="A609" s="2">
        <v>20150328</v>
      </c>
      <c r="B609" s="2">
        <v>3.95</v>
      </c>
      <c r="C609" s="2">
        <v>2.4060000000000001</v>
      </c>
      <c r="D609" s="2">
        <v>106.24</v>
      </c>
      <c r="E609" s="2">
        <v>100.033</v>
      </c>
      <c r="I609" s="2"/>
      <c r="J609" s="2"/>
    </row>
    <row r="610" spans="1:10" x14ac:dyDescent="0.25">
      <c r="A610" s="2">
        <v>20150329</v>
      </c>
      <c r="B610" s="2">
        <v>3.95</v>
      </c>
      <c r="C610" s="2">
        <v>2.4060000000000001</v>
      </c>
      <c r="D610" s="2">
        <v>106.24</v>
      </c>
      <c r="E610" s="2">
        <v>100.033</v>
      </c>
      <c r="I610" s="2"/>
      <c r="J610" s="2"/>
    </row>
    <row r="611" spans="1:10" x14ac:dyDescent="0.25">
      <c r="A611" s="2">
        <v>20150330</v>
      </c>
      <c r="B611" s="2">
        <v>4.0759999999999996</v>
      </c>
      <c r="C611" s="2">
        <v>2.38</v>
      </c>
      <c r="D611" s="2">
        <v>105.738</v>
      </c>
      <c r="E611" s="2">
        <v>100</v>
      </c>
      <c r="I611" s="2"/>
      <c r="J611" s="2"/>
    </row>
    <row r="612" spans="1:10" x14ac:dyDescent="0.25">
      <c r="A612" s="2">
        <v>20150331</v>
      </c>
      <c r="B612" s="2">
        <v>4.0309999999999997</v>
      </c>
      <c r="C612" s="2">
        <v>2.3660000000000001</v>
      </c>
      <c r="D612" s="2">
        <v>105.04600000000001</v>
      </c>
      <c r="E612" s="2">
        <v>99.997</v>
      </c>
      <c r="I612" s="2"/>
      <c r="J612" s="2"/>
    </row>
    <row r="613" spans="1:10" x14ac:dyDescent="0.25">
      <c r="A613" s="2">
        <v>20150401</v>
      </c>
      <c r="B613" s="2">
        <v>4.0970000000000004</v>
      </c>
      <c r="C613" s="2">
        <v>2.371</v>
      </c>
      <c r="D613" s="2">
        <v>105.419</v>
      </c>
      <c r="E613" s="2">
        <v>100.00700000000001</v>
      </c>
      <c r="I613" s="2"/>
      <c r="J613" s="2"/>
    </row>
    <row r="614" spans="1:10" x14ac:dyDescent="0.25">
      <c r="A614" s="2">
        <v>20150402</v>
      </c>
      <c r="B614" s="2">
        <v>4.0910000000000002</v>
      </c>
      <c r="C614" s="2">
        <v>2.3969999999999998</v>
      </c>
      <c r="D614" s="2">
        <v>105.62</v>
      </c>
      <c r="E614" s="2">
        <v>100.018</v>
      </c>
      <c r="I614" s="2"/>
      <c r="J614" s="2"/>
    </row>
    <row r="615" spans="1:10" x14ac:dyDescent="0.25">
      <c r="A615" s="2">
        <v>20150403</v>
      </c>
      <c r="B615" s="2">
        <v>4.157</v>
      </c>
      <c r="C615" s="2">
        <v>2.3919999999999999</v>
      </c>
      <c r="D615" s="2">
        <v>105.499</v>
      </c>
      <c r="E615" s="2">
        <v>100.035</v>
      </c>
      <c r="I615" s="2"/>
      <c r="J615" s="2"/>
    </row>
    <row r="616" spans="1:10" x14ac:dyDescent="0.25">
      <c r="A616" s="2">
        <v>20150404</v>
      </c>
      <c r="B616" s="2">
        <v>4.157</v>
      </c>
      <c r="C616" s="2">
        <v>2.3919999999999999</v>
      </c>
      <c r="D616" s="2">
        <v>105.499</v>
      </c>
      <c r="E616" s="2">
        <v>100.035</v>
      </c>
      <c r="I616" s="2"/>
      <c r="J616" s="2"/>
    </row>
    <row r="617" spans="1:10" x14ac:dyDescent="0.25">
      <c r="A617" s="2">
        <v>20150405</v>
      </c>
      <c r="B617" s="2">
        <v>4.157</v>
      </c>
      <c r="C617" s="2">
        <v>2.3919999999999999</v>
      </c>
      <c r="D617" s="2">
        <v>105.499</v>
      </c>
      <c r="E617" s="2">
        <v>100.035</v>
      </c>
      <c r="I617" s="2"/>
      <c r="J617" s="2"/>
    </row>
    <row r="618" spans="1:10" x14ac:dyDescent="0.25">
      <c r="A618" s="2">
        <v>20150406</v>
      </c>
      <c r="B618" s="2">
        <v>4.157</v>
      </c>
      <c r="C618" s="2">
        <v>2.3919999999999999</v>
      </c>
      <c r="D618" s="2">
        <v>105.499</v>
      </c>
      <c r="E618" s="2">
        <v>100.035</v>
      </c>
      <c r="I618" s="2"/>
      <c r="J618" s="2"/>
    </row>
    <row r="619" spans="1:10" x14ac:dyDescent="0.25">
      <c r="A619" s="2">
        <v>20150407</v>
      </c>
      <c r="B619" s="2">
        <v>4.2300000000000004</v>
      </c>
      <c r="C619" s="2">
        <v>2.407</v>
      </c>
      <c r="D619" s="2">
        <v>105.42400000000001</v>
      </c>
      <c r="E619" s="2">
        <v>100.01</v>
      </c>
      <c r="I619" s="2"/>
      <c r="J619" s="2"/>
    </row>
    <row r="620" spans="1:10" x14ac:dyDescent="0.25">
      <c r="A620" s="2">
        <v>20150408</v>
      </c>
      <c r="B620" s="2">
        <v>4.2640000000000002</v>
      </c>
      <c r="C620" s="2">
        <v>2.4079999999999999</v>
      </c>
      <c r="D620" s="2">
        <v>105.255</v>
      </c>
      <c r="E620" s="2">
        <v>100.011</v>
      </c>
      <c r="I620" s="2"/>
      <c r="J620" s="2"/>
    </row>
    <row r="621" spans="1:10" x14ac:dyDescent="0.25">
      <c r="A621" s="2">
        <v>20150409</v>
      </c>
      <c r="B621" s="2">
        <v>4.2329999999999997</v>
      </c>
      <c r="C621" s="2">
        <v>2.3849999999999998</v>
      </c>
      <c r="D621" s="2">
        <v>105.32899999999999</v>
      </c>
      <c r="E621" s="2">
        <v>100.009</v>
      </c>
      <c r="I621" s="2"/>
      <c r="J621" s="2"/>
    </row>
    <row r="622" spans="1:10" x14ac:dyDescent="0.25">
      <c r="A622" s="2">
        <v>20150410</v>
      </c>
      <c r="B622" s="2">
        <v>4.3319999999999999</v>
      </c>
      <c r="C622" s="2">
        <v>2.3839999999999999</v>
      </c>
      <c r="D622" s="2">
        <v>105.387</v>
      </c>
      <c r="E622" s="2">
        <v>99.99</v>
      </c>
      <c r="I622" s="2"/>
      <c r="J622" s="2"/>
    </row>
    <row r="623" spans="1:10" x14ac:dyDescent="0.25">
      <c r="A623" s="2">
        <v>20150411</v>
      </c>
      <c r="B623" s="2">
        <v>4.3319999999999999</v>
      </c>
      <c r="C623" s="2">
        <v>2.3839999999999999</v>
      </c>
      <c r="D623" s="2">
        <v>105.387</v>
      </c>
      <c r="E623" s="2">
        <v>99.99</v>
      </c>
      <c r="I623" s="2"/>
      <c r="J623" s="2"/>
    </row>
    <row r="624" spans="1:10" x14ac:dyDescent="0.25">
      <c r="A624" s="2">
        <v>20150412</v>
      </c>
      <c r="B624" s="2">
        <v>4.3319999999999999</v>
      </c>
      <c r="C624" s="2">
        <v>2.3839999999999999</v>
      </c>
      <c r="D624" s="2">
        <v>105.387</v>
      </c>
      <c r="E624" s="2">
        <v>99.99</v>
      </c>
      <c r="I624" s="2"/>
      <c r="J624" s="2"/>
    </row>
    <row r="625" spans="1:10" x14ac:dyDescent="0.25">
      <c r="A625" s="2">
        <v>20150413</v>
      </c>
      <c r="B625" s="2">
        <v>4.4039999999999999</v>
      </c>
      <c r="C625" s="2">
        <v>2.3940000000000001</v>
      </c>
      <c r="D625" s="2">
        <v>105.46599999999999</v>
      </c>
      <c r="E625" s="2">
        <v>99.965000000000003</v>
      </c>
      <c r="I625" s="2"/>
      <c r="J625" s="2"/>
    </row>
    <row r="626" spans="1:10" x14ac:dyDescent="0.25">
      <c r="A626" s="2">
        <v>20150414</v>
      </c>
      <c r="B626" s="2">
        <v>4.4059999999999997</v>
      </c>
      <c r="C626" s="2">
        <v>2.3740000000000001</v>
      </c>
      <c r="D626" s="2">
        <v>105.643</v>
      </c>
      <c r="E626" s="2">
        <v>99.971999999999994</v>
      </c>
      <c r="I626" s="2"/>
      <c r="J626" s="2"/>
    </row>
    <row r="627" spans="1:10" x14ac:dyDescent="0.25">
      <c r="A627" s="2">
        <v>20150415</v>
      </c>
      <c r="B627" s="2">
        <v>4.3689999999999998</v>
      </c>
      <c r="C627" s="2">
        <v>2.3679999999999999</v>
      </c>
      <c r="D627" s="2">
        <v>105.61199999999999</v>
      </c>
      <c r="E627" s="2">
        <v>100.011</v>
      </c>
      <c r="I627" s="2"/>
      <c r="J627" s="2"/>
    </row>
    <row r="628" spans="1:10" x14ac:dyDescent="0.25">
      <c r="A628" s="2">
        <v>20150416</v>
      </c>
      <c r="B628" s="2">
        <v>4.5119999999999996</v>
      </c>
      <c r="C628" s="2">
        <v>2.3860000000000001</v>
      </c>
      <c r="D628" s="2">
        <v>106.297</v>
      </c>
      <c r="E628" s="2">
        <v>100</v>
      </c>
      <c r="I628" s="2"/>
      <c r="J628" s="2"/>
    </row>
    <row r="629" spans="1:10" x14ac:dyDescent="0.25">
      <c r="A629" s="2">
        <v>20150417</v>
      </c>
      <c r="B629" s="2">
        <v>4.59</v>
      </c>
      <c r="C629" s="2">
        <v>2.395</v>
      </c>
      <c r="D629" s="2">
        <v>106.313</v>
      </c>
      <c r="E629" s="2">
        <v>100.04600000000001</v>
      </c>
      <c r="I629" s="2"/>
      <c r="J629" s="2"/>
    </row>
    <row r="630" spans="1:10" x14ac:dyDescent="0.25">
      <c r="A630" s="2">
        <v>20150418</v>
      </c>
      <c r="B630" s="2">
        <v>4.59</v>
      </c>
      <c r="C630" s="2">
        <v>2.395</v>
      </c>
      <c r="D630" s="2">
        <v>106.313</v>
      </c>
      <c r="E630" s="2">
        <v>100.04600000000001</v>
      </c>
      <c r="I630" s="2"/>
      <c r="J630" s="2"/>
    </row>
    <row r="631" spans="1:10" x14ac:dyDescent="0.25">
      <c r="A631" s="2">
        <v>20150419</v>
      </c>
      <c r="B631" s="2">
        <v>4.59</v>
      </c>
      <c r="C631" s="2">
        <v>2.395</v>
      </c>
      <c r="D631" s="2">
        <v>106.313</v>
      </c>
      <c r="E631" s="2">
        <v>100.04600000000001</v>
      </c>
      <c r="I631" s="2"/>
      <c r="J631" s="2"/>
    </row>
    <row r="632" spans="1:10" x14ac:dyDescent="0.25">
      <c r="A632" s="2">
        <v>20150420</v>
      </c>
      <c r="B632" s="2">
        <v>4.49</v>
      </c>
      <c r="C632" s="2">
        <v>2.4169999999999998</v>
      </c>
      <c r="D632" s="2">
        <v>106.66</v>
      </c>
      <c r="E632" s="2">
        <v>100.053</v>
      </c>
      <c r="I632" s="2"/>
      <c r="J632" s="2"/>
    </row>
    <row r="633" spans="1:10" x14ac:dyDescent="0.25">
      <c r="A633" s="2">
        <v>20150421</v>
      </c>
      <c r="B633" s="2">
        <v>4.585</v>
      </c>
      <c r="C633" s="2">
        <v>2.399</v>
      </c>
      <c r="D633" s="2">
        <v>106.717</v>
      </c>
      <c r="E633" s="2">
        <v>100.057</v>
      </c>
      <c r="I633" s="2"/>
      <c r="J633" s="2"/>
    </row>
    <row r="634" spans="1:10" x14ac:dyDescent="0.25">
      <c r="A634" s="2">
        <v>20150422</v>
      </c>
      <c r="B634" s="2">
        <v>4.71</v>
      </c>
      <c r="C634" s="2">
        <v>2.411</v>
      </c>
      <c r="D634" s="2">
        <v>106.94199999999999</v>
      </c>
      <c r="E634" s="2">
        <v>100.039</v>
      </c>
      <c r="I634" s="2"/>
      <c r="J634" s="2"/>
    </row>
    <row r="635" spans="1:10" x14ac:dyDescent="0.25">
      <c r="A635" s="2">
        <v>20150423</v>
      </c>
      <c r="B635" s="2">
        <v>4.7050000000000001</v>
      </c>
      <c r="C635" s="2">
        <v>2.39</v>
      </c>
      <c r="D635" s="2">
        <v>106.837</v>
      </c>
      <c r="E635" s="2">
        <v>100.039</v>
      </c>
      <c r="I635" s="2"/>
      <c r="J635" s="2"/>
    </row>
    <row r="636" spans="1:10" x14ac:dyDescent="0.25">
      <c r="A636" s="2">
        <v>20150424</v>
      </c>
      <c r="B636" s="2">
        <v>4.6879999999999997</v>
      </c>
      <c r="C636" s="2">
        <v>2.399</v>
      </c>
      <c r="D636" s="2">
        <v>106.65</v>
      </c>
      <c r="E636" s="2">
        <v>100.042</v>
      </c>
      <c r="I636" s="2"/>
      <c r="J636" s="2"/>
    </row>
    <row r="637" spans="1:10" x14ac:dyDescent="0.25">
      <c r="A637" s="2">
        <v>20150425</v>
      </c>
      <c r="B637" s="2">
        <v>4.6879999999999997</v>
      </c>
      <c r="C637" s="2">
        <v>2.399</v>
      </c>
      <c r="D637" s="2">
        <v>106.65</v>
      </c>
      <c r="E637" s="2">
        <v>100.042</v>
      </c>
      <c r="I637" s="2"/>
      <c r="J637" s="2"/>
    </row>
    <row r="638" spans="1:10" x14ac:dyDescent="0.25">
      <c r="A638" s="2">
        <v>20150426</v>
      </c>
      <c r="B638" s="2">
        <v>4.6879999999999997</v>
      </c>
      <c r="C638" s="2">
        <v>2.399</v>
      </c>
      <c r="D638" s="2">
        <v>106.65</v>
      </c>
      <c r="E638" s="2">
        <v>100.042</v>
      </c>
      <c r="I638" s="2"/>
      <c r="J638" s="2"/>
    </row>
    <row r="639" spans="1:10" x14ac:dyDescent="0.25">
      <c r="A639" s="2">
        <v>20150427</v>
      </c>
      <c r="B639" s="2">
        <v>4.7850000000000001</v>
      </c>
      <c r="C639" s="2">
        <v>2.3759999999999999</v>
      </c>
      <c r="D639" s="2">
        <v>106.94</v>
      </c>
      <c r="E639" s="2">
        <v>100.01900000000001</v>
      </c>
      <c r="I639" s="2"/>
      <c r="J639" s="2"/>
    </row>
    <row r="640" spans="1:10" x14ac:dyDescent="0.25">
      <c r="A640" s="2">
        <v>20150428</v>
      </c>
      <c r="B640" s="2">
        <v>4.7229999999999999</v>
      </c>
      <c r="C640" s="2">
        <v>2.3980000000000001</v>
      </c>
      <c r="D640" s="2">
        <v>107.059</v>
      </c>
      <c r="E640" s="2">
        <v>100.018</v>
      </c>
      <c r="I640" s="2"/>
      <c r="J640" s="2"/>
    </row>
    <row r="641" spans="1:10" x14ac:dyDescent="0.25">
      <c r="A641" s="2">
        <v>20150429</v>
      </c>
      <c r="B641" s="2">
        <v>4.7489999999999997</v>
      </c>
      <c r="C641" s="2">
        <v>2.411</v>
      </c>
      <c r="D641" s="2">
        <v>107.099</v>
      </c>
      <c r="E641" s="2">
        <v>100.01900000000001</v>
      </c>
      <c r="I641" s="2"/>
      <c r="J641" s="2"/>
    </row>
    <row r="642" spans="1:10" x14ac:dyDescent="0.25">
      <c r="A642" s="2">
        <v>20150430</v>
      </c>
      <c r="B642" s="2">
        <v>4.7389999999999999</v>
      </c>
      <c r="C642" s="2">
        <v>2.4089999999999998</v>
      </c>
      <c r="D642" s="2">
        <v>107.23</v>
      </c>
      <c r="E642" s="2">
        <v>100.039</v>
      </c>
      <c r="I642" s="2"/>
      <c r="J642" s="2"/>
    </row>
    <row r="643" spans="1:10" x14ac:dyDescent="0.25">
      <c r="A643" s="2">
        <v>20150501</v>
      </c>
      <c r="B643" s="2">
        <v>4.7389999999999999</v>
      </c>
      <c r="C643" s="2">
        <v>2.4089999999999998</v>
      </c>
      <c r="D643" s="2">
        <v>107.23</v>
      </c>
      <c r="E643" s="2">
        <v>100.039</v>
      </c>
      <c r="I643" s="2"/>
      <c r="J643" s="2"/>
    </row>
    <row r="644" spans="1:10" x14ac:dyDescent="0.25">
      <c r="A644" s="2">
        <v>20150502</v>
      </c>
      <c r="B644" s="2">
        <v>4.7389999999999999</v>
      </c>
      <c r="C644" s="2">
        <v>2.4089999999999998</v>
      </c>
      <c r="D644" s="2">
        <v>107.23</v>
      </c>
      <c r="E644" s="2">
        <v>100.039</v>
      </c>
      <c r="I644" s="2"/>
      <c r="J644" s="2"/>
    </row>
    <row r="645" spans="1:10" x14ac:dyDescent="0.25">
      <c r="A645" s="2">
        <v>20150503</v>
      </c>
      <c r="B645" s="2">
        <v>4.7389999999999999</v>
      </c>
      <c r="C645" s="2">
        <v>2.4089999999999998</v>
      </c>
      <c r="D645" s="2">
        <v>107.23</v>
      </c>
      <c r="E645" s="2">
        <v>100.039</v>
      </c>
      <c r="I645" s="2"/>
      <c r="J645" s="2"/>
    </row>
    <row r="646" spans="1:10" x14ac:dyDescent="0.25">
      <c r="A646" s="2">
        <v>20150504</v>
      </c>
      <c r="B646" s="2">
        <v>4.7649999999999997</v>
      </c>
      <c r="C646" s="2">
        <v>2.3849999999999998</v>
      </c>
      <c r="D646" s="2">
        <v>106.91200000000001</v>
      </c>
      <c r="E646" s="2">
        <v>99.962000000000003</v>
      </c>
      <c r="I646" s="2"/>
      <c r="J646" s="2"/>
    </row>
    <row r="647" spans="1:10" x14ac:dyDescent="0.25">
      <c r="A647" s="2">
        <v>20150505</v>
      </c>
      <c r="B647" s="2">
        <v>4.5839999999999996</v>
      </c>
      <c r="C647" s="2">
        <v>2.3809999999999998</v>
      </c>
      <c r="D647" s="2">
        <v>106.86799999999999</v>
      </c>
      <c r="E647" s="2">
        <v>99.971000000000004</v>
      </c>
      <c r="I647" s="2"/>
      <c r="J647" s="2"/>
    </row>
    <row r="648" spans="1:10" x14ac:dyDescent="0.25">
      <c r="A648" s="2">
        <v>20150506</v>
      </c>
      <c r="B648" s="2">
        <v>4.5359999999999996</v>
      </c>
      <c r="C648" s="2">
        <v>2.383</v>
      </c>
      <c r="D648" s="2">
        <v>106.455</v>
      </c>
      <c r="E648" s="2">
        <v>99.983000000000004</v>
      </c>
      <c r="I648" s="2"/>
      <c r="J648" s="2"/>
    </row>
    <row r="649" spans="1:10" x14ac:dyDescent="0.25">
      <c r="A649" s="2">
        <v>20150507</v>
      </c>
      <c r="B649" s="2">
        <v>4.4569999999999999</v>
      </c>
      <c r="C649" s="2">
        <v>2.3580000000000001</v>
      </c>
      <c r="D649" s="2">
        <v>106.658</v>
      </c>
      <c r="E649" s="2">
        <v>100.004</v>
      </c>
      <c r="I649" s="2"/>
      <c r="J649" s="2"/>
    </row>
    <row r="650" spans="1:10" x14ac:dyDescent="0.25">
      <c r="A650" s="2">
        <v>20150508</v>
      </c>
      <c r="B650" s="2">
        <v>4.5259999999999998</v>
      </c>
      <c r="C650" s="2">
        <v>2.3690000000000002</v>
      </c>
      <c r="D650" s="2">
        <v>107.029</v>
      </c>
      <c r="E650" s="2">
        <v>100.05200000000001</v>
      </c>
      <c r="I650" s="2"/>
      <c r="J650" s="2"/>
    </row>
    <row r="651" spans="1:10" x14ac:dyDescent="0.25">
      <c r="A651" s="2">
        <v>20150509</v>
      </c>
      <c r="B651" s="2">
        <v>4.5259999999999998</v>
      </c>
      <c r="C651" s="2">
        <v>2.3690000000000002</v>
      </c>
      <c r="D651" s="2">
        <v>107.029</v>
      </c>
      <c r="E651" s="2">
        <v>100.05200000000001</v>
      </c>
      <c r="I651" s="2"/>
      <c r="J651" s="2"/>
    </row>
    <row r="652" spans="1:10" x14ac:dyDescent="0.25">
      <c r="A652" s="2">
        <v>20150510</v>
      </c>
      <c r="B652" s="2">
        <v>4.5259999999999998</v>
      </c>
      <c r="C652" s="2">
        <v>2.3690000000000002</v>
      </c>
      <c r="D652" s="2">
        <v>107.029</v>
      </c>
      <c r="E652" s="2">
        <v>100.05200000000001</v>
      </c>
      <c r="I652" s="2"/>
      <c r="J652" s="2"/>
    </row>
    <row r="653" spans="1:10" x14ac:dyDescent="0.25">
      <c r="A653" s="2">
        <v>20150511</v>
      </c>
      <c r="B653" s="2">
        <v>4.6749999999999998</v>
      </c>
      <c r="C653" s="2">
        <v>2.3769999999999998</v>
      </c>
      <c r="D653" s="2">
        <v>107.19799999999999</v>
      </c>
      <c r="E653" s="2">
        <v>100.04600000000001</v>
      </c>
      <c r="I653" s="2"/>
      <c r="J653" s="2"/>
    </row>
    <row r="654" spans="1:10" x14ac:dyDescent="0.25">
      <c r="A654" s="2">
        <v>20150512</v>
      </c>
      <c r="B654" s="2">
        <v>4.7290000000000001</v>
      </c>
      <c r="C654" s="2">
        <v>2.3759999999999999</v>
      </c>
      <c r="D654" s="2">
        <v>107.18</v>
      </c>
      <c r="E654" s="2">
        <v>100.04600000000001</v>
      </c>
      <c r="I654" s="2"/>
      <c r="J654" s="2"/>
    </row>
    <row r="655" spans="1:10" x14ac:dyDescent="0.25">
      <c r="A655" s="2">
        <v>20150513</v>
      </c>
      <c r="B655" s="2">
        <v>4.6849999999999996</v>
      </c>
      <c r="C655" s="2">
        <v>2.3839999999999999</v>
      </c>
      <c r="D655" s="2">
        <v>107.13200000000001</v>
      </c>
      <c r="E655" s="2">
        <v>100.045</v>
      </c>
      <c r="I655" s="2"/>
      <c r="J655" s="2"/>
    </row>
    <row r="656" spans="1:10" x14ac:dyDescent="0.25">
      <c r="A656" s="2">
        <v>20150514</v>
      </c>
      <c r="B656" s="2">
        <v>4.6740000000000004</v>
      </c>
      <c r="C656" s="2">
        <v>2.42</v>
      </c>
      <c r="D656" s="2">
        <v>107.357</v>
      </c>
      <c r="E656" s="2">
        <v>100.056</v>
      </c>
      <c r="I656" s="2"/>
      <c r="J656" s="2"/>
    </row>
    <row r="657" spans="1:10" x14ac:dyDescent="0.25">
      <c r="A657" s="2">
        <v>20150515</v>
      </c>
      <c r="B657" s="2">
        <v>4.5880000000000001</v>
      </c>
      <c r="C657" s="2">
        <v>2.4249999999999998</v>
      </c>
      <c r="D657" s="2">
        <v>107.372</v>
      </c>
      <c r="E657" s="2">
        <v>100.011</v>
      </c>
      <c r="I657" s="2"/>
      <c r="J657" s="2"/>
    </row>
    <row r="658" spans="1:10" x14ac:dyDescent="0.25">
      <c r="A658" s="2">
        <v>20150516</v>
      </c>
      <c r="B658" s="2">
        <v>4.5880000000000001</v>
      </c>
      <c r="C658" s="2">
        <v>2.4249999999999998</v>
      </c>
      <c r="D658" s="2">
        <v>107.372</v>
      </c>
      <c r="E658" s="2">
        <v>100.011</v>
      </c>
      <c r="I658" s="2"/>
      <c r="J658" s="2"/>
    </row>
    <row r="659" spans="1:10" x14ac:dyDescent="0.25">
      <c r="A659" s="2">
        <v>20150517</v>
      </c>
      <c r="B659" s="2">
        <v>4.5880000000000001</v>
      </c>
      <c r="C659" s="2">
        <v>2.4249999999999998</v>
      </c>
      <c r="D659" s="2">
        <v>107.372</v>
      </c>
      <c r="E659" s="2">
        <v>100.011</v>
      </c>
      <c r="I659" s="2"/>
      <c r="J659" s="2"/>
    </row>
    <row r="660" spans="1:10" x14ac:dyDescent="0.25">
      <c r="A660" s="2">
        <v>20150518</v>
      </c>
      <c r="B660" s="2">
        <v>4.5540000000000003</v>
      </c>
      <c r="C660" s="2">
        <v>2.452</v>
      </c>
      <c r="D660" s="2">
        <v>107.4</v>
      </c>
      <c r="E660" s="2">
        <v>99.983999999999995</v>
      </c>
      <c r="I660" s="2"/>
      <c r="J660" s="2"/>
    </row>
    <row r="661" spans="1:10" x14ac:dyDescent="0.25">
      <c r="A661" s="2">
        <v>20150519</v>
      </c>
      <c r="B661" s="2">
        <v>4.7110000000000003</v>
      </c>
      <c r="C661" s="2">
        <v>2.4329999999999998</v>
      </c>
      <c r="D661" s="2">
        <v>107.193</v>
      </c>
      <c r="E661" s="2">
        <v>99.978999999999999</v>
      </c>
      <c r="I661" s="2"/>
      <c r="J661" s="2"/>
    </row>
    <row r="662" spans="1:10" x14ac:dyDescent="0.25">
      <c r="A662" s="2">
        <v>20150520</v>
      </c>
      <c r="B662" s="2">
        <v>4.7329999999999997</v>
      </c>
      <c r="C662" s="2">
        <v>2.4060000000000001</v>
      </c>
      <c r="D662" s="2">
        <v>107.08499999999999</v>
      </c>
      <c r="E662" s="2">
        <v>99.97</v>
      </c>
      <c r="I662" s="2"/>
      <c r="J662" s="2"/>
    </row>
    <row r="663" spans="1:10" x14ac:dyDescent="0.25">
      <c r="A663" s="2">
        <v>20150521</v>
      </c>
      <c r="B663" s="2">
        <v>4.83</v>
      </c>
      <c r="C663" s="2">
        <v>2.407</v>
      </c>
      <c r="D663" s="2">
        <v>106.946</v>
      </c>
      <c r="E663" s="2">
        <v>99.997</v>
      </c>
      <c r="I663" s="2"/>
      <c r="J663" s="2"/>
    </row>
    <row r="664" spans="1:10" x14ac:dyDescent="0.25">
      <c r="A664" s="2">
        <v>20150522</v>
      </c>
      <c r="B664" s="2">
        <v>4.9340000000000002</v>
      </c>
      <c r="C664" s="2">
        <v>2.411</v>
      </c>
      <c r="D664" s="2">
        <v>107.04</v>
      </c>
      <c r="E664" s="2">
        <v>100.047</v>
      </c>
      <c r="I664" s="2"/>
      <c r="J664" s="2"/>
    </row>
    <row r="665" spans="1:10" x14ac:dyDescent="0.25">
      <c r="A665" s="2">
        <v>20150523</v>
      </c>
      <c r="B665" s="2">
        <v>4.9340000000000002</v>
      </c>
      <c r="C665" s="2">
        <v>2.411</v>
      </c>
      <c r="D665" s="2">
        <v>107.04</v>
      </c>
      <c r="E665" s="2">
        <v>100.047</v>
      </c>
      <c r="I665" s="2"/>
      <c r="J665" s="2"/>
    </row>
    <row r="666" spans="1:10" x14ac:dyDescent="0.25">
      <c r="A666" s="2">
        <v>20150524</v>
      </c>
      <c r="B666" s="2">
        <v>4.9340000000000002</v>
      </c>
      <c r="C666" s="2">
        <v>2.411</v>
      </c>
      <c r="D666" s="2">
        <v>107.04</v>
      </c>
      <c r="E666" s="2">
        <v>100.047</v>
      </c>
      <c r="I666" s="2"/>
      <c r="J666" s="2"/>
    </row>
    <row r="667" spans="1:10" x14ac:dyDescent="0.25">
      <c r="A667" s="2">
        <v>20150525</v>
      </c>
      <c r="B667" s="2">
        <v>5.09</v>
      </c>
      <c r="C667" s="2">
        <v>2.423</v>
      </c>
      <c r="D667" s="2">
        <v>107.035</v>
      </c>
      <c r="E667" s="2">
        <v>100.03100000000001</v>
      </c>
      <c r="I667" s="2"/>
      <c r="J667" s="2"/>
    </row>
    <row r="668" spans="1:10" x14ac:dyDescent="0.25">
      <c r="A668" s="2">
        <v>20150526</v>
      </c>
      <c r="B668" s="2">
        <v>5.165</v>
      </c>
      <c r="C668" s="2">
        <v>2.41</v>
      </c>
      <c r="D668" s="2">
        <v>107.014</v>
      </c>
      <c r="E668" s="2">
        <v>99.994</v>
      </c>
      <c r="I668" s="2"/>
      <c r="J668" s="2"/>
    </row>
    <row r="669" spans="1:10" x14ac:dyDescent="0.25">
      <c r="A669" s="2">
        <v>20150527</v>
      </c>
      <c r="B669" s="2">
        <v>5.165</v>
      </c>
      <c r="C669" s="2">
        <v>2.3940000000000001</v>
      </c>
      <c r="D669" s="2">
        <v>106.90600000000001</v>
      </c>
      <c r="E669" s="2">
        <v>99.989000000000004</v>
      </c>
      <c r="I669" s="2"/>
      <c r="J669" s="2"/>
    </row>
    <row r="670" spans="1:10" x14ac:dyDescent="0.25">
      <c r="A670" s="2">
        <v>20150528</v>
      </c>
      <c r="B670" s="2">
        <v>4.8150000000000004</v>
      </c>
      <c r="C670" s="2">
        <v>2.391</v>
      </c>
      <c r="D670" s="2">
        <v>106.929</v>
      </c>
      <c r="E670" s="2">
        <v>99.959000000000003</v>
      </c>
      <c r="I670" s="2"/>
      <c r="J670" s="2"/>
    </row>
    <row r="671" spans="1:10" x14ac:dyDescent="0.25">
      <c r="A671" s="2">
        <v>20150529</v>
      </c>
      <c r="B671" s="2">
        <v>4.8179999999999996</v>
      </c>
      <c r="C671" s="2">
        <v>2.3809999999999998</v>
      </c>
      <c r="D671" s="2">
        <v>106.31100000000001</v>
      </c>
      <c r="E671" s="2">
        <v>99.96</v>
      </c>
      <c r="I671" s="2"/>
      <c r="J671" s="2"/>
    </row>
    <row r="672" spans="1:10" x14ac:dyDescent="0.25">
      <c r="A672" s="2">
        <v>20150530</v>
      </c>
      <c r="B672" s="2">
        <v>4.8179999999999996</v>
      </c>
      <c r="C672" s="2">
        <v>2.3809999999999998</v>
      </c>
      <c r="D672" s="2">
        <v>106.31100000000001</v>
      </c>
      <c r="E672" s="2">
        <v>99.96</v>
      </c>
      <c r="I672" s="2"/>
      <c r="J672" s="2"/>
    </row>
    <row r="673" spans="1:10" x14ac:dyDescent="0.25">
      <c r="A673" s="2">
        <v>20150531</v>
      </c>
      <c r="B673" s="2">
        <v>4.8179999999999996</v>
      </c>
      <c r="C673" s="2">
        <v>2.3809999999999998</v>
      </c>
      <c r="D673" s="2">
        <v>106.31100000000001</v>
      </c>
      <c r="E673" s="2">
        <v>99.96</v>
      </c>
      <c r="I673" s="2"/>
      <c r="J673" s="2"/>
    </row>
    <row r="674" spans="1:10" x14ac:dyDescent="0.25">
      <c r="A674" s="2">
        <v>20150601</v>
      </c>
      <c r="B674" s="2">
        <v>5.07</v>
      </c>
      <c r="C674" s="2">
        <v>2.3849999999999998</v>
      </c>
      <c r="D674" s="2">
        <v>105.8</v>
      </c>
      <c r="E674" s="2">
        <v>99.923000000000002</v>
      </c>
      <c r="I674" s="2"/>
      <c r="J674" s="2"/>
    </row>
    <row r="675" spans="1:10" x14ac:dyDescent="0.25">
      <c r="A675" s="2">
        <v>20150602</v>
      </c>
      <c r="B675" s="2">
        <v>5.1559999999999997</v>
      </c>
      <c r="C675" s="2">
        <v>2.379</v>
      </c>
      <c r="D675" s="2">
        <v>105.97</v>
      </c>
      <c r="E675" s="2">
        <v>99.915000000000006</v>
      </c>
      <c r="I675" s="2"/>
      <c r="J675" s="2"/>
    </row>
    <row r="676" spans="1:10" x14ac:dyDescent="0.25">
      <c r="A676" s="2">
        <v>20150603</v>
      </c>
      <c r="B676" s="2">
        <v>5.1130000000000004</v>
      </c>
      <c r="C676" s="2">
        <v>2.37</v>
      </c>
      <c r="D676" s="2">
        <v>106.595</v>
      </c>
      <c r="E676" s="2">
        <v>99.986000000000004</v>
      </c>
      <c r="I676" s="2"/>
      <c r="J676" s="2"/>
    </row>
    <row r="677" spans="1:10" x14ac:dyDescent="0.25">
      <c r="A677" s="2">
        <v>20150604</v>
      </c>
      <c r="B677" s="2">
        <v>5.1710000000000003</v>
      </c>
      <c r="C677" s="2">
        <v>2.363</v>
      </c>
      <c r="D677" s="2">
        <v>106.69</v>
      </c>
      <c r="E677" s="2">
        <v>100.017</v>
      </c>
      <c r="I677" s="2"/>
      <c r="J677" s="2"/>
    </row>
    <row r="678" spans="1:10" x14ac:dyDescent="0.25">
      <c r="A678" s="2">
        <v>20150605</v>
      </c>
      <c r="B678" s="2">
        <v>5.1790000000000003</v>
      </c>
      <c r="C678" s="2">
        <v>2.3679999999999999</v>
      </c>
      <c r="D678" s="2">
        <v>107.051</v>
      </c>
      <c r="E678" s="2">
        <v>100.05800000000001</v>
      </c>
      <c r="I678" s="2"/>
      <c r="J678" s="2"/>
    </row>
    <row r="679" spans="1:10" x14ac:dyDescent="0.25">
      <c r="A679" s="2">
        <v>20150606</v>
      </c>
      <c r="B679" s="2">
        <v>5.1790000000000003</v>
      </c>
      <c r="C679" s="2">
        <v>2.3679999999999999</v>
      </c>
      <c r="D679" s="2">
        <v>107.051</v>
      </c>
      <c r="E679" s="2">
        <v>100.05800000000001</v>
      </c>
      <c r="I679" s="2"/>
      <c r="J679" s="2"/>
    </row>
    <row r="680" spans="1:10" x14ac:dyDescent="0.25">
      <c r="A680" s="2">
        <v>20150607</v>
      </c>
      <c r="B680" s="2">
        <v>5.1790000000000003</v>
      </c>
      <c r="C680" s="2">
        <v>2.3679999999999999</v>
      </c>
      <c r="D680" s="2">
        <v>107.051</v>
      </c>
      <c r="E680" s="2">
        <v>100.05800000000001</v>
      </c>
      <c r="I680" s="2"/>
      <c r="J680" s="2"/>
    </row>
    <row r="681" spans="1:10" x14ac:dyDescent="0.25">
      <c r="A681" s="2">
        <v>20150608</v>
      </c>
      <c r="B681" s="2">
        <v>5.306</v>
      </c>
      <c r="C681" s="2">
        <v>2.3690000000000002</v>
      </c>
      <c r="D681" s="2">
        <v>107.151</v>
      </c>
      <c r="E681" s="2">
        <v>100.038</v>
      </c>
      <c r="I681" s="2"/>
      <c r="J681" s="2"/>
    </row>
    <row r="682" spans="1:10" x14ac:dyDescent="0.25">
      <c r="A682" s="2">
        <v>20150609</v>
      </c>
      <c r="B682" s="2">
        <v>5.2629999999999999</v>
      </c>
      <c r="C682" s="2">
        <v>2.3660000000000001</v>
      </c>
      <c r="D682" s="2">
        <v>106.93899999999999</v>
      </c>
      <c r="E682" s="2">
        <v>100.02</v>
      </c>
      <c r="I682" s="2"/>
      <c r="J682" s="2"/>
    </row>
    <row r="683" spans="1:10" x14ac:dyDescent="0.25">
      <c r="A683" s="2">
        <v>20150610</v>
      </c>
      <c r="B683" s="2">
        <v>5.258</v>
      </c>
      <c r="C683" s="2">
        <v>2.371</v>
      </c>
      <c r="D683" s="2">
        <v>106.693</v>
      </c>
      <c r="E683" s="2">
        <v>99.992999999999995</v>
      </c>
      <c r="I683" s="2"/>
      <c r="J683" s="2"/>
    </row>
    <row r="684" spans="1:10" x14ac:dyDescent="0.25">
      <c r="A684" s="2">
        <v>20150611</v>
      </c>
      <c r="B684" s="2">
        <v>5.2590000000000003</v>
      </c>
      <c r="C684" s="2">
        <v>2.371</v>
      </c>
      <c r="D684" s="2">
        <v>106.74</v>
      </c>
      <c r="E684" s="2">
        <v>99.992999999999995</v>
      </c>
      <c r="I684" s="2"/>
      <c r="J684" s="2"/>
    </row>
    <row r="685" spans="1:10" x14ac:dyDescent="0.25">
      <c r="A685" s="2">
        <v>20150612</v>
      </c>
      <c r="B685" s="2">
        <v>5.298</v>
      </c>
      <c r="C685" s="2">
        <v>2.375</v>
      </c>
      <c r="D685" s="2">
        <v>106.61</v>
      </c>
      <c r="E685" s="2">
        <v>99.980999999999995</v>
      </c>
      <c r="I685" s="2"/>
      <c r="J685" s="2"/>
    </row>
    <row r="686" spans="1:10" x14ac:dyDescent="0.25">
      <c r="A686" s="2">
        <v>20150613</v>
      </c>
      <c r="B686" s="2">
        <v>5.298</v>
      </c>
      <c r="C686" s="2">
        <v>2.375</v>
      </c>
      <c r="D686" s="2">
        <v>106.61</v>
      </c>
      <c r="E686" s="2">
        <v>99.980999999999995</v>
      </c>
      <c r="I686" s="2"/>
      <c r="J686" s="2"/>
    </row>
    <row r="687" spans="1:10" x14ac:dyDescent="0.25">
      <c r="A687" s="2">
        <v>20150614</v>
      </c>
      <c r="B687" s="2">
        <v>5.298</v>
      </c>
      <c r="C687" s="2">
        <v>2.375</v>
      </c>
      <c r="D687" s="2">
        <v>106.61</v>
      </c>
      <c r="E687" s="2">
        <v>99.980999999999995</v>
      </c>
      <c r="I687" s="2"/>
      <c r="J687" s="2"/>
    </row>
    <row r="688" spans="1:10" x14ac:dyDescent="0.25">
      <c r="A688" s="2">
        <v>20150615</v>
      </c>
      <c r="B688" s="2">
        <v>5.1710000000000003</v>
      </c>
      <c r="C688" s="2">
        <v>2.3719999999999999</v>
      </c>
      <c r="D688" s="2">
        <v>106.199</v>
      </c>
      <c r="E688" s="2">
        <v>99.980999999999995</v>
      </c>
      <c r="I688" s="2"/>
      <c r="J688" s="2"/>
    </row>
    <row r="689" spans="1:10" x14ac:dyDescent="0.25">
      <c r="A689" s="2">
        <v>20150616</v>
      </c>
      <c r="B689" s="2">
        <v>5.0350000000000001</v>
      </c>
      <c r="C689" s="2">
        <v>2.3679999999999999</v>
      </c>
      <c r="D689" s="2">
        <v>106.196</v>
      </c>
      <c r="E689" s="2">
        <v>99.978999999999999</v>
      </c>
      <c r="I689" s="2"/>
      <c r="J689" s="2"/>
    </row>
    <row r="690" spans="1:10" x14ac:dyDescent="0.25">
      <c r="A690" s="2">
        <v>20150617</v>
      </c>
      <c r="B690" s="2">
        <v>5.1100000000000003</v>
      </c>
      <c r="C690" s="2">
        <v>2.3610000000000002</v>
      </c>
      <c r="D690" s="2">
        <v>106.05</v>
      </c>
      <c r="E690" s="2">
        <v>100.01</v>
      </c>
      <c r="I690" s="2"/>
      <c r="J690" s="2"/>
    </row>
    <row r="691" spans="1:10" x14ac:dyDescent="0.25">
      <c r="A691" s="2">
        <v>20150618</v>
      </c>
      <c r="B691" s="2">
        <v>4.9089999999999998</v>
      </c>
      <c r="C691" s="2">
        <v>2.36</v>
      </c>
      <c r="D691" s="2">
        <v>106.121</v>
      </c>
      <c r="E691" s="2">
        <v>100.003</v>
      </c>
      <c r="I691" s="2"/>
      <c r="J691" s="2"/>
    </row>
    <row r="692" spans="1:10" x14ac:dyDescent="0.25">
      <c r="A692" s="2">
        <v>20150619</v>
      </c>
      <c r="B692" s="2">
        <v>4.6029999999999998</v>
      </c>
      <c r="C692" s="2">
        <v>2.3639999999999999</v>
      </c>
      <c r="D692" s="2">
        <v>106.19799999999999</v>
      </c>
      <c r="E692" s="2">
        <v>100.02500000000001</v>
      </c>
      <c r="I692" s="2"/>
      <c r="J692" s="2"/>
    </row>
    <row r="693" spans="1:10" x14ac:dyDescent="0.25">
      <c r="A693" s="2">
        <v>20150620</v>
      </c>
      <c r="B693" s="2">
        <v>4.6029999999999998</v>
      </c>
      <c r="C693" s="2">
        <v>2.3639999999999999</v>
      </c>
      <c r="D693" s="2">
        <v>106.19799999999999</v>
      </c>
      <c r="E693" s="2">
        <v>100.02500000000001</v>
      </c>
      <c r="I693" s="2"/>
      <c r="J693" s="2"/>
    </row>
    <row r="694" spans="1:10" x14ac:dyDescent="0.25">
      <c r="A694" s="2">
        <v>20150621</v>
      </c>
      <c r="B694" s="2">
        <v>4.6029999999999998</v>
      </c>
      <c r="C694" s="2">
        <v>2.3639999999999999</v>
      </c>
      <c r="D694" s="2">
        <v>106.19799999999999</v>
      </c>
      <c r="E694" s="2">
        <v>100.02500000000001</v>
      </c>
      <c r="I694" s="2"/>
      <c r="J694" s="2"/>
    </row>
    <row r="695" spans="1:10" x14ac:dyDescent="0.25">
      <c r="A695" s="2">
        <v>20150622</v>
      </c>
      <c r="B695" s="2">
        <v>4.6029999999999998</v>
      </c>
      <c r="C695" s="2">
        <v>2.3639999999999999</v>
      </c>
      <c r="D695" s="2">
        <v>106.19799999999999</v>
      </c>
      <c r="E695" s="2">
        <v>100.02500000000001</v>
      </c>
      <c r="I695" s="2"/>
      <c r="J695" s="2"/>
    </row>
    <row r="696" spans="1:10" x14ac:dyDescent="0.25">
      <c r="A696" s="2">
        <v>20150623</v>
      </c>
      <c r="B696" s="2">
        <v>4.766</v>
      </c>
      <c r="C696" s="2">
        <v>2.3540000000000001</v>
      </c>
      <c r="D696" s="2">
        <v>106.392</v>
      </c>
      <c r="E696" s="2">
        <v>100.003</v>
      </c>
      <c r="I696" s="2"/>
      <c r="J696" s="2"/>
    </row>
    <row r="697" spans="1:10" x14ac:dyDescent="0.25">
      <c r="A697" s="2">
        <v>20150624</v>
      </c>
      <c r="B697" s="2">
        <v>4.8710000000000004</v>
      </c>
      <c r="C697" s="2">
        <v>2.363</v>
      </c>
      <c r="D697" s="2">
        <v>106.65600000000001</v>
      </c>
      <c r="E697" s="2">
        <v>100.03</v>
      </c>
      <c r="I697" s="2"/>
      <c r="J697" s="2"/>
    </row>
    <row r="698" spans="1:10" x14ac:dyDescent="0.25">
      <c r="A698" s="2">
        <v>20150625</v>
      </c>
      <c r="B698" s="2">
        <v>4.6959999999999997</v>
      </c>
      <c r="C698" s="2">
        <v>2.359</v>
      </c>
      <c r="D698" s="2">
        <v>106.2</v>
      </c>
      <c r="E698" s="2">
        <v>100.045</v>
      </c>
      <c r="I698" s="2"/>
      <c r="J698" s="2"/>
    </row>
    <row r="699" spans="1:10" x14ac:dyDescent="0.25">
      <c r="A699" s="2">
        <v>20150626</v>
      </c>
      <c r="B699" s="2">
        <v>4.3460000000000001</v>
      </c>
      <c r="C699" s="2">
        <v>2.3530000000000002</v>
      </c>
      <c r="D699" s="2">
        <v>105.795</v>
      </c>
      <c r="E699" s="2">
        <v>100.039</v>
      </c>
      <c r="I699" s="2"/>
      <c r="J699" s="2"/>
    </row>
    <row r="700" spans="1:10" x14ac:dyDescent="0.25">
      <c r="A700" s="2">
        <v>20150627</v>
      </c>
      <c r="B700" s="2">
        <v>4.3460000000000001</v>
      </c>
      <c r="C700" s="2">
        <v>2.3530000000000002</v>
      </c>
      <c r="D700" s="2">
        <v>105.795</v>
      </c>
      <c r="E700" s="2">
        <v>100.039</v>
      </c>
      <c r="I700" s="2"/>
      <c r="J700" s="2"/>
    </row>
    <row r="701" spans="1:10" x14ac:dyDescent="0.25">
      <c r="A701" s="2">
        <v>20150628</v>
      </c>
      <c r="B701" s="2">
        <v>4.3460000000000001</v>
      </c>
      <c r="C701" s="2">
        <v>2.3530000000000002</v>
      </c>
      <c r="D701" s="2">
        <v>105.795</v>
      </c>
      <c r="E701" s="2">
        <v>100.039</v>
      </c>
      <c r="I701" s="2"/>
      <c r="J701" s="2"/>
    </row>
    <row r="702" spans="1:10" x14ac:dyDescent="0.25">
      <c r="A702" s="2">
        <v>20150629</v>
      </c>
      <c r="B702" s="2">
        <v>4.1820000000000004</v>
      </c>
      <c r="C702" s="2">
        <v>2.355</v>
      </c>
      <c r="D702" s="2">
        <v>105.95</v>
      </c>
      <c r="E702" s="2">
        <v>100.023</v>
      </c>
      <c r="I702" s="2"/>
      <c r="J702" s="2"/>
    </row>
    <row r="703" spans="1:10" x14ac:dyDescent="0.25">
      <c r="A703" s="2">
        <v>20150630</v>
      </c>
      <c r="B703" s="2">
        <v>4.484</v>
      </c>
      <c r="C703" s="2">
        <v>2.3460000000000001</v>
      </c>
      <c r="D703" s="2">
        <v>105.88800000000001</v>
      </c>
      <c r="E703" s="2">
        <v>99.997</v>
      </c>
      <c r="I703" s="2"/>
      <c r="J703" s="2"/>
    </row>
    <row r="704" spans="1:10" x14ac:dyDescent="0.25">
      <c r="A704" s="2">
        <v>20150701</v>
      </c>
      <c r="B704" s="2">
        <v>4.1970000000000001</v>
      </c>
      <c r="C704" s="2">
        <v>2.3490000000000002</v>
      </c>
      <c r="D704" s="2">
        <v>106.07</v>
      </c>
      <c r="E704" s="2">
        <v>100.008</v>
      </c>
      <c r="I704" s="2"/>
      <c r="J704" s="2"/>
    </row>
    <row r="705" spans="1:10" x14ac:dyDescent="0.25">
      <c r="A705" s="2">
        <v>20150702</v>
      </c>
      <c r="B705" s="2">
        <v>4.1079999999999997</v>
      </c>
      <c r="C705" s="2">
        <v>2.33</v>
      </c>
      <c r="D705" s="2">
        <v>105.82299999999999</v>
      </c>
      <c r="E705" s="2">
        <v>100.00700000000001</v>
      </c>
      <c r="I705" s="2"/>
      <c r="J705" s="2"/>
    </row>
    <row r="706" spans="1:10" x14ac:dyDescent="0.25">
      <c r="A706" s="2">
        <v>20150703</v>
      </c>
      <c r="B706" s="2">
        <v>3.919</v>
      </c>
      <c r="C706" s="2">
        <v>2.3119999999999998</v>
      </c>
      <c r="D706" s="2">
        <v>105.907</v>
      </c>
      <c r="E706" s="2">
        <v>100.002</v>
      </c>
      <c r="I706" s="2"/>
      <c r="J706" s="2"/>
    </row>
    <row r="707" spans="1:10" x14ac:dyDescent="0.25">
      <c r="A707" s="2">
        <v>20150704</v>
      </c>
      <c r="B707" s="2">
        <v>3.919</v>
      </c>
      <c r="C707" s="2">
        <v>2.3119999999999998</v>
      </c>
      <c r="D707" s="2">
        <v>105.907</v>
      </c>
      <c r="E707" s="2">
        <v>100.002</v>
      </c>
      <c r="I707" s="2"/>
      <c r="J707" s="2"/>
    </row>
    <row r="708" spans="1:10" x14ac:dyDescent="0.25">
      <c r="A708" s="2">
        <v>20150705</v>
      </c>
      <c r="B708" s="2">
        <v>3.919</v>
      </c>
      <c r="C708" s="2">
        <v>2.3119999999999998</v>
      </c>
      <c r="D708" s="2">
        <v>105.907</v>
      </c>
      <c r="E708" s="2">
        <v>100.002</v>
      </c>
      <c r="I708" s="2"/>
      <c r="J708" s="2"/>
    </row>
    <row r="709" spans="1:10" x14ac:dyDescent="0.25">
      <c r="A709" s="2">
        <v>20150706</v>
      </c>
      <c r="B709" s="2">
        <v>4.0250000000000004</v>
      </c>
      <c r="C709" s="2">
        <v>2.33</v>
      </c>
      <c r="D709" s="2">
        <v>106.59</v>
      </c>
      <c r="E709" s="2">
        <v>100.035</v>
      </c>
      <c r="I709" s="2"/>
      <c r="J709" s="2"/>
    </row>
    <row r="710" spans="1:10" x14ac:dyDescent="0.25">
      <c r="A710" s="2">
        <v>20150707</v>
      </c>
      <c r="B710" s="2">
        <v>3.8479999999999999</v>
      </c>
      <c r="C710" s="2">
        <v>2.3130000000000002</v>
      </c>
      <c r="D710" s="2">
        <v>107.29900000000001</v>
      </c>
      <c r="E710" s="2">
        <v>100.06</v>
      </c>
      <c r="I710" s="2"/>
      <c r="J710" s="2"/>
    </row>
    <row r="711" spans="1:10" x14ac:dyDescent="0.25">
      <c r="A711" s="2">
        <v>20150708</v>
      </c>
      <c r="B711" s="2">
        <v>3.4630000000000001</v>
      </c>
      <c r="C711" s="2">
        <v>2.2360000000000002</v>
      </c>
      <c r="D711" s="2">
        <v>107.818</v>
      </c>
      <c r="E711" s="2">
        <v>100.024</v>
      </c>
      <c r="I711" s="2"/>
      <c r="J711" s="2"/>
    </row>
    <row r="712" spans="1:10" x14ac:dyDescent="0.25">
      <c r="A712" s="2">
        <v>20150709</v>
      </c>
      <c r="B712" s="2">
        <v>3.8090000000000002</v>
      </c>
      <c r="C712" s="2">
        <v>2.3149999999999999</v>
      </c>
      <c r="D712" s="2">
        <v>107.65300000000001</v>
      </c>
      <c r="E712" s="2">
        <v>100.02200000000001</v>
      </c>
      <c r="I712" s="2"/>
      <c r="J712" s="2"/>
    </row>
    <row r="713" spans="1:10" x14ac:dyDescent="0.25">
      <c r="A713" s="2">
        <v>20150710</v>
      </c>
      <c r="B713" s="2">
        <v>4.1890000000000001</v>
      </c>
      <c r="C713" s="2">
        <v>2.3010000000000002</v>
      </c>
      <c r="D713" s="2">
        <v>107.042</v>
      </c>
      <c r="E713" s="2">
        <v>100.03400000000001</v>
      </c>
      <c r="I713" s="2"/>
      <c r="J713" s="2"/>
    </row>
    <row r="714" spans="1:10" x14ac:dyDescent="0.25">
      <c r="A714" s="2">
        <v>20150711</v>
      </c>
      <c r="B714" s="2">
        <v>4.1890000000000001</v>
      </c>
      <c r="C714" s="2">
        <v>2.3010000000000002</v>
      </c>
      <c r="D714" s="2">
        <v>107.042</v>
      </c>
      <c r="E714" s="2">
        <v>100.03400000000001</v>
      </c>
      <c r="I714" s="2"/>
      <c r="J714" s="2"/>
    </row>
    <row r="715" spans="1:10" x14ac:dyDescent="0.25">
      <c r="A715" s="2">
        <v>20150712</v>
      </c>
      <c r="B715" s="2">
        <v>4.1890000000000001</v>
      </c>
      <c r="C715" s="2">
        <v>2.3010000000000002</v>
      </c>
      <c r="D715" s="2">
        <v>107.042</v>
      </c>
      <c r="E715" s="2">
        <v>100.03400000000001</v>
      </c>
      <c r="I715" s="2"/>
      <c r="J715" s="2"/>
    </row>
    <row r="716" spans="1:10" x14ac:dyDescent="0.25">
      <c r="A716" s="2">
        <v>20150713</v>
      </c>
      <c r="B716" s="2">
        <v>4.234</v>
      </c>
      <c r="C716" s="2">
        <v>2.31</v>
      </c>
      <c r="D716" s="2">
        <v>107.184</v>
      </c>
      <c r="E716" s="2">
        <v>100.015</v>
      </c>
      <c r="I716" s="2"/>
      <c r="J716" s="2"/>
    </row>
    <row r="717" spans="1:10" x14ac:dyDescent="0.25">
      <c r="A717" s="2">
        <v>20150714</v>
      </c>
      <c r="B717" s="2">
        <v>4.1539999999999999</v>
      </c>
      <c r="C717" s="2">
        <v>2.3090000000000002</v>
      </c>
      <c r="D717" s="2">
        <v>107.08</v>
      </c>
      <c r="E717" s="2">
        <v>100.014</v>
      </c>
      <c r="I717" s="2"/>
      <c r="J717" s="2"/>
    </row>
    <row r="718" spans="1:10" x14ac:dyDescent="0.25">
      <c r="A718" s="2">
        <v>20150715</v>
      </c>
      <c r="B718" s="2">
        <v>3.9449999999999998</v>
      </c>
      <c r="C718" s="2">
        <v>2.3069999999999999</v>
      </c>
      <c r="D718" s="2">
        <v>107.333</v>
      </c>
      <c r="E718" s="2">
        <v>100.01900000000001</v>
      </c>
      <c r="I718" s="2"/>
      <c r="J718" s="2"/>
    </row>
    <row r="719" spans="1:10" x14ac:dyDescent="0.25">
      <c r="A719" s="2">
        <v>20150716</v>
      </c>
      <c r="B719" s="2">
        <v>4.0359999999999996</v>
      </c>
      <c r="C719" s="2">
        <v>2.2989999999999999</v>
      </c>
      <c r="D719" s="2">
        <v>107.9</v>
      </c>
      <c r="E719" s="2">
        <v>100.026</v>
      </c>
      <c r="I719" s="2"/>
      <c r="J719" s="2"/>
    </row>
    <row r="720" spans="1:10" x14ac:dyDescent="0.25">
      <c r="A720" s="2">
        <v>20150717</v>
      </c>
      <c r="B720" s="2">
        <v>4.2</v>
      </c>
      <c r="C720" s="2">
        <v>2.2989999999999999</v>
      </c>
      <c r="D720" s="2">
        <v>108.605</v>
      </c>
      <c r="E720" s="2">
        <v>100.02800000000001</v>
      </c>
      <c r="I720" s="2"/>
      <c r="J720" s="2"/>
    </row>
    <row r="721" spans="1:10" x14ac:dyDescent="0.25">
      <c r="A721" s="2">
        <v>20150718</v>
      </c>
      <c r="B721" s="2">
        <v>4.2</v>
      </c>
      <c r="C721" s="2">
        <v>2.2989999999999999</v>
      </c>
      <c r="D721" s="2">
        <v>108.605</v>
      </c>
      <c r="E721" s="2">
        <v>100.02800000000001</v>
      </c>
      <c r="I721" s="2"/>
      <c r="J721" s="2"/>
    </row>
    <row r="722" spans="1:10" x14ac:dyDescent="0.25">
      <c r="A722" s="2">
        <v>20150719</v>
      </c>
      <c r="B722" s="2">
        <v>4.2</v>
      </c>
      <c r="C722" s="2">
        <v>2.2989999999999999</v>
      </c>
      <c r="D722" s="2">
        <v>108.605</v>
      </c>
      <c r="E722" s="2">
        <v>100.02800000000001</v>
      </c>
      <c r="I722" s="2"/>
      <c r="J722" s="2"/>
    </row>
    <row r="723" spans="1:10" x14ac:dyDescent="0.25">
      <c r="A723" s="2">
        <v>20150720</v>
      </c>
      <c r="B723" s="2">
        <v>4.1879999999999997</v>
      </c>
      <c r="C723" s="2">
        <v>2.2429999999999999</v>
      </c>
      <c r="D723" s="2">
        <v>108.401</v>
      </c>
      <c r="E723" s="2">
        <v>100.01900000000001</v>
      </c>
      <c r="I723" s="2"/>
      <c r="J723" s="2"/>
    </row>
    <row r="724" spans="1:10" x14ac:dyDescent="0.25">
      <c r="A724" s="2">
        <v>20150721</v>
      </c>
      <c r="B724" s="2">
        <v>4.2140000000000004</v>
      </c>
      <c r="C724" s="2">
        <v>2.226</v>
      </c>
      <c r="D724" s="2">
        <v>108.36</v>
      </c>
      <c r="E724" s="2">
        <v>100.021</v>
      </c>
      <c r="I724" s="2"/>
      <c r="J724" s="2"/>
    </row>
    <row r="725" spans="1:10" x14ac:dyDescent="0.25">
      <c r="A725" s="2">
        <v>20150722</v>
      </c>
      <c r="B725" s="2">
        <v>4.194</v>
      </c>
      <c r="C725" s="2">
        <v>2.2040000000000002</v>
      </c>
      <c r="D725" s="2">
        <v>108.316</v>
      </c>
      <c r="E725" s="2">
        <v>100.014</v>
      </c>
      <c r="I725" s="2"/>
      <c r="J725" s="2"/>
    </row>
    <row r="726" spans="1:10" x14ac:dyDescent="0.25">
      <c r="A726" s="2">
        <v>20150723</v>
      </c>
      <c r="B726" s="2">
        <v>4.3079999999999998</v>
      </c>
      <c r="C726" s="2">
        <v>2.2090000000000001</v>
      </c>
      <c r="D726" s="2">
        <v>108.45</v>
      </c>
      <c r="E726" s="2">
        <v>100.015</v>
      </c>
      <c r="I726" s="2"/>
      <c r="J726" s="2"/>
    </row>
    <row r="727" spans="1:10" x14ac:dyDescent="0.25">
      <c r="A727" s="2">
        <v>20150724</v>
      </c>
      <c r="B727" s="2">
        <v>4.218</v>
      </c>
      <c r="C727" s="2">
        <v>2.1859999999999999</v>
      </c>
      <c r="D727" s="2">
        <v>108.04300000000001</v>
      </c>
      <c r="E727" s="2">
        <v>100.021</v>
      </c>
      <c r="I727" s="2"/>
      <c r="J727" s="2"/>
    </row>
    <row r="728" spans="1:10" x14ac:dyDescent="0.25">
      <c r="A728" s="2">
        <v>20150725</v>
      </c>
      <c r="B728" s="2">
        <v>4.218</v>
      </c>
      <c r="C728" s="2">
        <v>2.1859999999999999</v>
      </c>
      <c r="D728" s="2">
        <v>108.04300000000001</v>
      </c>
      <c r="E728" s="2">
        <v>100.021</v>
      </c>
      <c r="I728" s="2"/>
      <c r="J728" s="2"/>
    </row>
    <row r="729" spans="1:10" x14ac:dyDescent="0.25">
      <c r="A729" s="2">
        <v>20150726</v>
      </c>
      <c r="B729" s="2">
        <v>4.218</v>
      </c>
      <c r="C729" s="2">
        <v>2.1859999999999999</v>
      </c>
      <c r="D729" s="2">
        <v>108.04300000000001</v>
      </c>
      <c r="E729" s="2">
        <v>100.021</v>
      </c>
      <c r="I729" s="2"/>
      <c r="J729" s="2"/>
    </row>
    <row r="730" spans="1:10" x14ac:dyDescent="0.25">
      <c r="A730" s="2">
        <v>20150727</v>
      </c>
      <c r="B730" s="2">
        <v>3.8029999999999999</v>
      </c>
      <c r="C730" s="2">
        <v>2.2130000000000001</v>
      </c>
      <c r="D730" s="2">
        <v>108.099</v>
      </c>
      <c r="E730" s="2">
        <v>100.00700000000001</v>
      </c>
      <c r="I730" s="2"/>
      <c r="J730" s="2"/>
    </row>
    <row r="731" spans="1:10" x14ac:dyDescent="0.25">
      <c r="A731" s="2">
        <v>20150728</v>
      </c>
      <c r="B731" s="2">
        <v>3.847</v>
      </c>
      <c r="C731" s="2">
        <v>2.1920000000000002</v>
      </c>
      <c r="D731" s="2">
        <v>108.374</v>
      </c>
      <c r="E731" s="2">
        <v>100.005</v>
      </c>
      <c r="I731" s="2"/>
      <c r="J731" s="2"/>
    </row>
    <row r="732" spans="1:10" x14ac:dyDescent="0.25">
      <c r="A732" s="2">
        <v>20150729</v>
      </c>
      <c r="B732" s="2">
        <v>3.988</v>
      </c>
      <c r="C732" s="2">
        <v>2.1970000000000001</v>
      </c>
      <c r="D732" s="2">
        <v>108.721</v>
      </c>
      <c r="E732" s="2">
        <v>100.004</v>
      </c>
      <c r="I732" s="2"/>
      <c r="J732" s="2"/>
    </row>
    <row r="733" spans="1:10" x14ac:dyDescent="0.25">
      <c r="A733" s="2">
        <v>20150730</v>
      </c>
      <c r="B733" s="2">
        <v>3.851</v>
      </c>
      <c r="C733" s="2">
        <v>2.1800000000000002</v>
      </c>
      <c r="D733" s="2">
        <v>108.26600000000001</v>
      </c>
      <c r="E733" s="2">
        <v>100.009</v>
      </c>
      <c r="I733" s="2"/>
      <c r="J733" s="2"/>
    </row>
    <row r="734" spans="1:10" x14ac:dyDescent="0.25">
      <c r="A734" s="2">
        <v>20150731</v>
      </c>
      <c r="B734" s="2">
        <v>3.851</v>
      </c>
      <c r="C734" s="2">
        <v>2.1669999999999998</v>
      </c>
      <c r="D734" s="2">
        <v>108.18</v>
      </c>
      <c r="E734" s="2">
        <v>100.023</v>
      </c>
      <c r="I734" s="2"/>
      <c r="J734" s="2"/>
    </row>
    <row r="735" spans="1:10" x14ac:dyDescent="0.25">
      <c r="A735" s="2">
        <v>20150801</v>
      </c>
      <c r="B735" s="2">
        <v>3.851</v>
      </c>
      <c r="C735" s="2">
        <v>2.1669999999999998</v>
      </c>
      <c r="D735" s="2">
        <v>108.18</v>
      </c>
      <c r="E735" s="2">
        <v>100.023</v>
      </c>
      <c r="I735" s="2"/>
      <c r="J735" s="2"/>
    </row>
    <row r="736" spans="1:10" x14ac:dyDescent="0.25">
      <c r="A736" s="2">
        <v>20150802</v>
      </c>
      <c r="B736" s="2">
        <v>3.851</v>
      </c>
      <c r="C736" s="2">
        <v>2.1669999999999998</v>
      </c>
      <c r="D736" s="2">
        <v>108.18</v>
      </c>
      <c r="E736" s="2">
        <v>100.023</v>
      </c>
      <c r="I736" s="2"/>
      <c r="J736" s="2"/>
    </row>
    <row r="737" spans="1:10" x14ac:dyDescent="0.25">
      <c r="A737" s="2">
        <v>20150803</v>
      </c>
      <c r="B737" s="2">
        <v>3.8519999999999999</v>
      </c>
      <c r="C737" s="2">
        <v>2.1890000000000001</v>
      </c>
      <c r="D737" s="2">
        <v>108.393</v>
      </c>
      <c r="E737" s="2">
        <v>100.02</v>
      </c>
      <c r="I737" s="2"/>
      <c r="J737" s="2"/>
    </row>
    <row r="738" spans="1:10" x14ac:dyDescent="0.25">
      <c r="A738" s="2">
        <v>20150804</v>
      </c>
      <c r="B738" s="2">
        <v>4.0049999999999999</v>
      </c>
      <c r="C738" s="2">
        <v>2.1800000000000002</v>
      </c>
      <c r="D738" s="2">
        <v>108.182</v>
      </c>
      <c r="E738" s="2">
        <v>100.008</v>
      </c>
      <c r="I738" s="2"/>
      <c r="J738" s="2"/>
    </row>
    <row r="739" spans="1:10" x14ac:dyDescent="0.25">
      <c r="A739" s="2">
        <v>20150805</v>
      </c>
      <c r="B739" s="2">
        <v>3.9159999999999999</v>
      </c>
      <c r="C739" s="2">
        <v>2.177</v>
      </c>
      <c r="D739" s="2">
        <v>108.423</v>
      </c>
      <c r="E739" s="2">
        <v>100.008</v>
      </c>
      <c r="I739" s="2"/>
      <c r="J739" s="2"/>
    </row>
    <row r="740" spans="1:10" x14ac:dyDescent="0.25">
      <c r="A740" s="2">
        <v>20150806</v>
      </c>
      <c r="B740" s="2">
        <v>3.8730000000000002</v>
      </c>
      <c r="C740" s="2">
        <v>2.177</v>
      </c>
      <c r="D740" s="2">
        <v>108.622</v>
      </c>
      <c r="E740" s="2">
        <v>100.006</v>
      </c>
      <c r="I740" s="2"/>
      <c r="J740" s="2"/>
    </row>
    <row r="741" spans="1:10" x14ac:dyDescent="0.25">
      <c r="A741" s="2">
        <v>20150807</v>
      </c>
      <c r="B741" s="2">
        <v>3.9529999999999998</v>
      </c>
      <c r="C741" s="2">
        <v>2.1869999999999998</v>
      </c>
      <c r="D741" s="2">
        <v>108.68899999999999</v>
      </c>
      <c r="E741" s="2">
        <v>100.01600000000001</v>
      </c>
      <c r="I741" s="2"/>
      <c r="J741" s="2"/>
    </row>
    <row r="742" spans="1:10" x14ac:dyDescent="0.25">
      <c r="A742" s="2">
        <v>20150808</v>
      </c>
      <c r="B742" s="2">
        <v>3.9529999999999998</v>
      </c>
      <c r="C742" s="2">
        <v>2.1869999999999998</v>
      </c>
      <c r="D742" s="2">
        <v>108.68899999999999</v>
      </c>
      <c r="E742" s="2">
        <v>100.01600000000001</v>
      </c>
      <c r="I742" s="2"/>
      <c r="J742" s="2"/>
    </row>
    <row r="743" spans="1:10" x14ac:dyDescent="0.25">
      <c r="A743" s="2">
        <v>20150809</v>
      </c>
      <c r="B743" s="2">
        <v>3.9529999999999998</v>
      </c>
      <c r="C743" s="2">
        <v>2.1869999999999998</v>
      </c>
      <c r="D743" s="2">
        <v>108.68899999999999</v>
      </c>
      <c r="E743" s="2">
        <v>100.01600000000001</v>
      </c>
      <c r="I743" s="2"/>
      <c r="J743" s="2"/>
    </row>
    <row r="744" spans="1:10" x14ac:dyDescent="0.25">
      <c r="A744" s="2">
        <v>20150810</v>
      </c>
      <c r="B744" s="2">
        <v>4.1479999999999997</v>
      </c>
      <c r="C744" s="2">
        <v>2.1949999999999998</v>
      </c>
      <c r="D744" s="2">
        <v>108.663</v>
      </c>
      <c r="E744" s="2">
        <v>100.002</v>
      </c>
      <c r="I744" s="2"/>
      <c r="J744" s="2"/>
    </row>
    <row r="745" spans="1:10" x14ac:dyDescent="0.25">
      <c r="A745" s="2">
        <v>20150811</v>
      </c>
      <c r="B745" s="2">
        <v>4.0990000000000002</v>
      </c>
      <c r="C745" s="2">
        <v>2.2509999999999999</v>
      </c>
      <c r="D745" s="2">
        <v>108.593</v>
      </c>
      <c r="E745" s="2">
        <v>100.005</v>
      </c>
      <c r="I745" s="2"/>
      <c r="J745" s="2"/>
    </row>
    <row r="746" spans="1:10" x14ac:dyDescent="0.25">
      <c r="A746" s="2">
        <v>20150812</v>
      </c>
      <c r="B746" s="2">
        <v>4.0570000000000004</v>
      </c>
      <c r="C746" s="2">
        <v>2.327</v>
      </c>
      <c r="D746" s="2">
        <v>108.52200000000001</v>
      </c>
      <c r="E746" s="2">
        <v>100.008</v>
      </c>
      <c r="I746" s="2"/>
      <c r="J746" s="2"/>
    </row>
    <row r="747" spans="1:10" x14ac:dyDescent="0.25">
      <c r="A747" s="2">
        <v>20150813</v>
      </c>
      <c r="B747" s="2">
        <v>4.1120000000000001</v>
      </c>
      <c r="C747" s="2">
        <v>2.3149999999999999</v>
      </c>
      <c r="D747" s="2">
        <v>108.408</v>
      </c>
      <c r="E747" s="2">
        <v>100.004</v>
      </c>
      <c r="I747" s="2"/>
      <c r="J747" s="2"/>
    </row>
    <row r="748" spans="1:10" x14ac:dyDescent="0.25">
      <c r="A748" s="2">
        <v>20150814</v>
      </c>
      <c r="B748" s="2">
        <v>4.1020000000000003</v>
      </c>
      <c r="C748" s="2">
        <v>2.2989999999999999</v>
      </c>
      <c r="D748" s="2">
        <v>108.358</v>
      </c>
      <c r="E748" s="2">
        <v>100.017</v>
      </c>
      <c r="I748" s="2"/>
      <c r="J748" s="2"/>
    </row>
    <row r="749" spans="1:10" x14ac:dyDescent="0.25">
      <c r="A749" s="2">
        <v>20150815</v>
      </c>
      <c r="B749" s="2">
        <v>4.1020000000000003</v>
      </c>
      <c r="C749" s="2">
        <v>2.2989999999999999</v>
      </c>
      <c r="D749" s="2">
        <v>108.358</v>
      </c>
      <c r="E749" s="2">
        <v>100.017</v>
      </c>
      <c r="I749" s="2"/>
      <c r="J749" s="2"/>
    </row>
    <row r="750" spans="1:10" x14ac:dyDescent="0.25">
      <c r="A750" s="2">
        <v>20150816</v>
      </c>
      <c r="B750" s="2">
        <v>4.1020000000000003</v>
      </c>
      <c r="C750" s="2">
        <v>2.2989999999999999</v>
      </c>
      <c r="D750" s="2">
        <v>108.358</v>
      </c>
      <c r="E750" s="2">
        <v>100.017</v>
      </c>
      <c r="I750" s="2"/>
      <c r="J750" s="2"/>
    </row>
    <row r="751" spans="1:10" x14ac:dyDescent="0.25">
      <c r="A751" s="2">
        <v>20150817</v>
      </c>
      <c r="B751" s="2">
        <v>4.109</v>
      </c>
      <c r="C751" s="2">
        <v>2.3010000000000002</v>
      </c>
      <c r="D751" s="2">
        <v>108.018</v>
      </c>
      <c r="E751" s="2">
        <v>100.009</v>
      </c>
      <c r="I751" s="2"/>
      <c r="J751" s="2"/>
    </row>
    <row r="752" spans="1:10" x14ac:dyDescent="0.25">
      <c r="A752" s="2">
        <v>20150818</v>
      </c>
      <c r="B752" s="2">
        <v>3.827</v>
      </c>
      <c r="C752" s="2">
        <v>2.302</v>
      </c>
      <c r="D752" s="2">
        <v>107.63500000000001</v>
      </c>
      <c r="E752" s="2">
        <v>100.01</v>
      </c>
      <c r="I752" s="2"/>
      <c r="J752" s="2"/>
    </row>
    <row r="753" spans="1:10" x14ac:dyDescent="0.25">
      <c r="A753" s="2">
        <v>20150819</v>
      </c>
      <c r="B753" s="2">
        <v>3.915</v>
      </c>
      <c r="C753" s="2">
        <v>2.31</v>
      </c>
      <c r="D753" s="2">
        <v>107.69799999999999</v>
      </c>
      <c r="E753" s="2">
        <v>100.011</v>
      </c>
      <c r="I753" s="2"/>
      <c r="J753" s="2"/>
    </row>
    <row r="754" spans="1:10" x14ac:dyDescent="0.25">
      <c r="A754" s="2">
        <v>20150820</v>
      </c>
      <c r="B754" s="2">
        <v>3.8149999999999999</v>
      </c>
      <c r="C754" s="2">
        <v>2.3460000000000001</v>
      </c>
      <c r="D754" s="2">
        <v>107.68600000000001</v>
      </c>
      <c r="E754" s="2">
        <v>100.009</v>
      </c>
      <c r="I754" s="2"/>
      <c r="J754" s="2"/>
    </row>
    <row r="755" spans="1:10" x14ac:dyDescent="0.25">
      <c r="A755" s="2">
        <v>20150821</v>
      </c>
      <c r="B755" s="2">
        <v>3.625</v>
      </c>
      <c r="C755" s="2">
        <v>2.39</v>
      </c>
      <c r="D755" s="2">
        <v>107.71299999999999</v>
      </c>
      <c r="E755" s="2">
        <v>100.018</v>
      </c>
      <c r="I755" s="2"/>
      <c r="J755" s="2"/>
    </row>
    <row r="756" spans="1:10" x14ac:dyDescent="0.25">
      <c r="A756" s="2">
        <v>20150822</v>
      </c>
      <c r="B756" s="2">
        <v>3.625</v>
      </c>
      <c r="C756" s="2">
        <v>2.39</v>
      </c>
      <c r="D756" s="2">
        <v>107.71299999999999</v>
      </c>
      <c r="E756" s="2">
        <v>100.018</v>
      </c>
      <c r="I756" s="2"/>
      <c r="J756" s="2"/>
    </row>
    <row r="757" spans="1:10" x14ac:dyDescent="0.25">
      <c r="A757" s="2">
        <v>20150823</v>
      </c>
      <c r="B757" s="2">
        <v>3.625</v>
      </c>
      <c r="C757" s="2">
        <v>2.39</v>
      </c>
      <c r="D757" s="2">
        <v>107.71299999999999</v>
      </c>
      <c r="E757" s="2">
        <v>100.018</v>
      </c>
      <c r="I757" s="2"/>
      <c r="J757" s="2"/>
    </row>
    <row r="758" spans="1:10" x14ac:dyDescent="0.25">
      <c r="A758" s="2">
        <v>20150824</v>
      </c>
      <c r="B758" s="2">
        <v>3.2629999999999999</v>
      </c>
      <c r="C758" s="2">
        <v>2.3809999999999998</v>
      </c>
      <c r="D758" s="2">
        <v>107.883</v>
      </c>
      <c r="E758" s="2">
        <v>100.004</v>
      </c>
      <c r="I758" s="2"/>
      <c r="J758" s="2"/>
    </row>
    <row r="759" spans="1:10" x14ac:dyDescent="0.25">
      <c r="A759" s="2">
        <v>20150825</v>
      </c>
      <c r="B759" s="2">
        <v>2.9830000000000001</v>
      </c>
      <c r="C759" s="2">
        <v>2.3679999999999999</v>
      </c>
      <c r="D759" s="2">
        <v>108</v>
      </c>
      <c r="E759" s="2">
        <v>100.003</v>
      </c>
      <c r="I759" s="2"/>
      <c r="J759" s="2"/>
    </row>
    <row r="760" spans="1:10" x14ac:dyDescent="0.25">
      <c r="A760" s="2">
        <v>20150826</v>
      </c>
      <c r="B760" s="2">
        <v>3.0670000000000002</v>
      </c>
      <c r="C760" s="2">
        <v>2.3490000000000002</v>
      </c>
      <c r="D760" s="2">
        <v>108.1</v>
      </c>
      <c r="E760" s="2">
        <v>100.004</v>
      </c>
      <c r="I760" s="2"/>
      <c r="J760" s="2"/>
    </row>
    <row r="761" spans="1:10" x14ac:dyDescent="0.25">
      <c r="A761" s="2">
        <v>20150827</v>
      </c>
      <c r="B761" s="2">
        <v>3.2570000000000001</v>
      </c>
      <c r="C761" s="2">
        <v>2.3220000000000001</v>
      </c>
      <c r="D761" s="2">
        <v>108.378</v>
      </c>
      <c r="E761" s="2">
        <v>100.002</v>
      </c>
      <c r="I761" s="2"/>
      <c r="J761" s="2"/>
    </row>
    <row r="762" spans="1:10" x14ac:dyDescent="0.25">
      <c r="A762" s="2">
        <v>20150828</v>
      </c>
      <c r="B762" s="2">
        <v>3.4020000000000001</v>
      </c>
      <c r="C762" s="2">
        <v>2.3330000000000002</v>
      </c>
      <c r="D762" s="2">
        <v>108.532</v>
      </c>
      <c r="E762" s="2">
        <v>100.01</v>
      </c>
      <c r="I762" s="2"/>
      <c r="J762" s="2"/>
    </row>
    <row r="763" spans="1:10" x14ac:dyDescent="0.25">
      <c r="A763" s="2">
        <v>20150829</v>
      </c>
      <c r="B763" s="2">
        <v>3.4020000000000001</v>
      </c>
      <c r="C763" s="2">
        <v>2.3330000000000002</v>
      </c>
      <c r="D763" s="2">
        <v>108.532</v>
      </c>
      <c r="E763" s="2">
        <v>100.01</v>
      </c>
      <c r="I763" s="2"/>
      <c r="J763" s="2"/>
    </row>
    <row r="764" spans="1:10" x14ac:dyDescent="0.25">
      <c r="A764" s="2">
        <v>20150830</v>
      </c>
      <c r="B764" s="2">
        <v>3.4020000000000001</v>
      </c>
      <c r="C764" s="2">
        <v>2.3330000000000002</v>
      </c>
      <c r="D764" s="2">
        <v>108.532</v>
      </c>
      <c r="E764" s="2">
        <v>100.01</v>
      </c>
      <c r="I764" s="2"/>
      <c r="J764" s="2"/>
    </row>
    <row r="765" spans="1:10" x14ac:dyDescent="0.25">
      <c r="A765" s="2">
        <v>20150831</v>
      </c>
      <c r="B765" s="2">
        <v>3.395</v>
      </c>
      <c r="C765" s="2">
        <v>2.339</v>
      </c>
      <c r="D765" s="2">
        <v>108.76600000000001</v>
      </c>
      <c r="E765" s="2">
        <v>100.009</v>
      </c>
      <c r="I765" s="2"/>
      <c r="J765" s="2"/>
    </row>
    <row r="766" spans="1:10" x14ac:dyDescent="0.25">
      <c r="A766" s="2">
        <v>20150901</v>
      </c>
      <c r="B766" s="2">
        <v>3.3820000000000001</v>
      </c>
      <c r="C766" s="2">
        <v>2.3540000000000001</v>
      </c>
      <c r="D766" s="2">
        <v>109.13</v>
      </c>
      <c r="E766" s="2">
        <v>100.014</v>
      </c>
      <c r="I766" s="2"/>
      <c r="J766" s="2"/>
    </row>
    <row r="767" spans="1:10" x14ac:dyDescent="0.25">
      <c r="A767" s="2">
        <v>20150902</v>
      </c>
      <c r="B767" s="2">
        <v>3.3719999999999999</v>
      </c>
      <c r="C767" s="2">
        <v>2.351</v>
      </c>
      <c r="D767" s="2">
        <v>109.11499999999999</v>
      </c>
      <c r="E767" s="2">
        <v>100.033</v>
      </c>
      <c r="I767" s="2"/>
      <c r="J767" s="2"/>
    </row>
    <row r="768" spans="1:10" x14ac:dyDescent="0.25">
      <c r="A768" s="2">
        <v>20150903</v>
      </c>
      <c r="B768" s="2">
        <v>3.3719999999999999</v>
      </c>
      <c r="C768" s="2">
        <v>2.351</v>
      </c>
      <c r="D768" s="2">
        <v>109.11499999999999</v>
      </c>
      <c r="E768" s="2">
        <v>100.033</v>
      </c>
      <c r="I768" s="2"/>
      <c r="J768" s="2"/>
    </row>
    <row r="769" spans="1:10" x14ac:dyDescent="0.25">
      <c r="A769" s="2">
        <v>20150904</v>
      </c>
      <c r="B769" s="2">
        <v>3.3719999999999999</v>
      </c>
      <c r="C769" s="2">
        <v>2.351</v>
      </c>
      <c r="D769" s="2">
        <v>109.11499999999999</v>
      </c>
      <c r="E769" s="2">
        <v>100.033</v>
      </c>
      <c r="I769" s="2"/>
      <c r="J769" s="2"/>
    </row>
    <row r="770" spans="1:10" x14ac:dyDescent="0.25">
      <c r="A770" s="2">
        <v>20150905</v>
      </c>
      <c r="B770" s="2">
        <v>3.3719999999999999</v>
      </c>
      <c r="C770" s="2">
        <v>2.351</v>
      </c>
      <c r="D770" s="2">
        <v>109.11499999999999</v>
      </c>
      <c r="E770" s="2">
        <v>100.033</v>
      </c>
      <c r="I770" s="2"/>
      <c r="J770" s="2"/>
    </row>
    <row r="771" spans="1:10" x14ac:dyDescent="0.25">
      <c r="A771" s="2">
        <v>20150906</v>
      </c>
      <c r="B771" s="2">
        <v>3.3719999999999999</v>
      </c>
      <c r="C771" s="2">
        <v>2.351</v>
      </c>
      <c r="D771" s="2">
        <v>109.11499999999999</v>
      </c>
      <c r="E771" s="2">
        <v>100.033</v>
      </c>
      <c r="I771" s="2"/>
      <c r="J771" s="2"/>
    </row>
    <row r="772" spans="1:10" x14ac:dyDescent="0.25">
      <c r="A772" s="2">
        <v>20150907</v>
      </c>
      <c r="B772" s="2">
        <v>3.2890000000000001</v>
      </c>
      <c r="C772" s="2">
        <v>2.3130000000000002</v>
      </c>
      <c r="D772" s="2">
        <v>109.01900000000001</v>
      </c>
      <c r="E772" s="2">
        <v>100.009</v>
      </c>
      <c r="I772" s="2"/>
      <c r="J772" s="2"/>
    </row>
    <row r="773" spans="1:10" x14ac:dyDescent="0.25">
      <c r="A773" s="2">
        <v>20150908</v>
      </c>
      <c r="B773" s="2">
        <v>3.3780000000000001</v>
      </c>
      <c r="C773" s="2">
        <v>2.3029999999999999</v>
      </c>
      <c r="D773" s="2">
        <v>108.639</v>
      </c>
      <c r="E773" s="2">
        <v>100.006</v>
      </c>
      <c r="I773" s="2"/>
      <c r="J773" s="2"/>
    </row>
    <row r="774" spans="1:10" x14ac:dyDescent="0.25">
      <c r="A774" s="2">
        <v>20150909</v>
      </c>
      <c r="B774" s="2">
        <v>3.4420000000000002</v>
      </c>
      <c r="C774" s="2">
        <v>2.3130000000000002</v>
      </c>
      <c r="D774" s="2">
        <v>108.667</v>
      </c>
      <c r="E774" s="2">
        <v>100.005</v>
      </c>
      <c r="I774" s="2"/>
      <c r="J774" s="2"/>
    </row>
    <row r="775" spans="1:10" x14ac:dyDescent="0.25">
      <c r="A775" s="2">
        <v>20150910</v>
      </c>
      <c r="B775" s="2">
        <v>3.3809999999999998</v>
      </c>
      <c r="C775" s="2">
        <v>2.286</v>
      </c>
      <c r="D775" s="2">
        <v>108.45</v>
      </c>
      <c r="E775" s="2">
        <v>100.008</v>
      </c>
      <c r="I775" s="2"/>
      <c r="J775" s="2"/>
    </row>
    <row r="776" spans="1:10" x14ac:dyDescent="0.25">
      <c r="A776" s="2">
        <v>20150911</v>
      </c>
      <c r="B776" s="2">
        <v>3.3879999999999999</v>
      </c>
      <c r="C776" s="2">
        <v>2.2869999999999999</v>
      </c>
      <c r="D776" s="2">
        <v>108.214</v>
      </c>
      <c r="E776" s="2">
        <v>100.01900000000001</v>
      </c>
      <c r="I776" s="2"/>
      <c r="J776" s="2"/>
    </row>
    <row r="777" spans="1:10" x14ac:dyDescent="0.25">
      <c r="A777" s="2">
        <v>20150912</v>
      </c>
      <c r="B777" s="2">
        <v>3.3879999999999999</v>
      </c>
      <c r="C777" s="2">
        <v>2.2869999999999999</v>
      </c>
      <c r="D777" s="2">
        <v>108.214</v>
      </c>
      <c r="E777" s="2">
        <v>100.01900000000001</v>
      </c>
      <c r="I777" s="2"/>
      <c r="J777" s="2"/>
    </row>
    <row r="778" spans="1:10" x14ac:dyDescent="0.25">
      <c r="A778" s="2">
        <v>20150913</v>
      </c>
      <c r="B778" s="2">
        <v>3.3879999999999999</v>
      </c>
      <c r="C778" s="2">
        <v>2.2869999999999999</v>
      </c>
      <c r="D778" s="2">
        <v>108.214</v>
      </c>
      <c r="E778" s="2">
        <v>100.01900000000001</v>
      </c>
      <c r="I778" s="2"/>
      <c r="J778" s="2"/>
    </row>
    <row r="779" spans="1:10" x14ac:dyDescent="0.25">
      <c r="A779" s="2">
        <v>20150914</v>
      </c>
      <c r="B779" s="2">
        <v>3.2690000000000001</v>
      </c>
      <c r="C779" s="2">
        <v>2.282</v>
      </c>
      <c r="D779" s="2">
        <v>108.389</v>
      </c>
      <c r="E779" s="2">
        <v>100.008</v>
      </c>
      <c r="I779" s="2"/>
      <c r="J779" s="2"/>
    </row>
    <row r="780" spans="1:10" x14ac:dyDescent="0.25">
      <c r="A780" s="2">
        <v>20150915</v>
      </c>
      <c r="B780" s="2">
        <v>3.173</v>
      </c>
      <c r="C780" s="2">
        <v>2.2799999999999998</v>
      </c>
      <c r="D780" s="2">
        <v>108.428</v>
      </c>
      <c r="E780" s="2">
        <v>100.009</v>
      </c>
      <c r="I780" s="2"/>
      <c r="J780" s="2"/>
    </row>
    <row r="781" spans="1:10" x14ac:dyDescent="0.25">
      <c r="A781" s="2">
        <v>20150916</v>
      </c>
      <c r="B781" s="2">
        <v>3.3450000000000002</v>
      </c>
      <c r="C781" s="2">
        <v>2.2770000000000001</v>
      </c>
      <c r="D781" s="2">
        <v>108.4</v>
      </c>
      <c r="E781" s="2">
        <v>100.00700000000001</v>
      </c>
      <c r="I781" s="2"/>
      <c r="J781" s="2"/>
    </row>
    <row r="782" spans="1:10" x14ac:dyDescent="0.25">
      <c r="A782" s="2">
        <v>20150917</v>
      </c>
      <c r="B782" s="2">
        <v>3.28</v>
      </c>
      <c r="C782" s="2">
        <v>2.3050000000000002</v>
      </c>
      <c r="D782" s="2">
        <v>108.372</v>
      </c>
      <c r="E782" s="2">
        <v>100.006</v>
      </c>
      <c r="I782" s="2"/>
      <c r="J782" s="2"/>
    </row>
    <row r="783" spans="1:10" x14ac:dyDescent="0.25">
      <c r="A783" s="2">
        <v>20150918</v>
      </c>
      <c r="B783" s="2">
        <v>3.2789999999999999</v>
      </c>
      <c r="C783" s="2">
        <v>2.3180000000000001</v>
      </c>
      <c r="D783" s="2">
        <v>108.358</v>
      </c>
      <c r="E783" s="2">
        <v>100.01300000000001</v>
      </c>
      <c r="I783" s="2"/>
      <c r="J783" s="2"/>
    </row>
    <row r="784" spans="1:10" x14ac:dyDescent="0.25">
      <c r="A784" s="2">
        <v>20150919</v>
      </c>
      <c r="B784" s="2">
        <v>3.2789999999999999</v>
      </c>
      <c r="C784" s="2">
        <v>2.3180000000000001</v>
      </c>
      <c r="D784" s="2">
        <v>108.358</v>
      </c>
      <c r="E784" s="2">
        <v>100.01300000000001</v>
      </c>
      <c r="I784" s="2"/>
      <c r="J784" s="2"/>
    </row>
    <row r="785" spans="1:10" x14ac:dyDescent="0.25">
      <c r="A785" s="2">
        <v>20150920</v>
      </c>
      <c r="B785" s="2">
        <v>3.2789999999999999</v>
      </c>
      <c r="C785" s="2">
        <v>2.3180000000000001</v>
      </c>
      <c r="D785" s="2">
        <v>108.358</v>
      </c>
      <c r="E785" s="2">
        <v>100.01300000000001</v>
      </c>
      <c r="I785" s="2"/>
      <c r="J785" s="2"/>
    </row>
    <row r="786" spans="1:10" x14ac:dyDescent="0.25">
      <c r="A786" s="2">
        <v>20150921</v>
      </c>
      <c r="B786" s="2">
        <v>3.339</v>
      </c>
      <c r="C786" s="2">
        <v>2.347</v>
      </c>
      <c r="D786" s="2">
        <v>108.377</v>
      </c>
      <c r="E786" s="2">
        <v>100.004</v>
      </c>
      <c r="I786" s="2"/>
      <c r="J786" s="2"/>
    </row>
    <row r="787" spans="1:10" x14ac:dyDescent="0.25">
      <c r="A787" s="2">
        <v>20150922</v>
      </c>
      <c r="B787" s="2">
        <v>3.3650000000000002</v>
      </c>
      <c r="C787" s="2">
        <v>2.3330000000000002</v>
      </c>
      <c r="D787" s="2">
        <v>108.30500000000001</v>
      </c>
      <c r="E787" s="2">
        <v>100.00700000000001</v>
      </c>
      <c r="I787" s="2"/>
      <c r="J787" s="2"/>
    </row>
    <row r="788" spans="1:10" x14ac:dyDescent="0.25">
      <c r="A788" s="2">
        <v>20150923</v>
      </c>
      <c r="B788" s="2">
        <v>3.2869999999999999</v>
      </c>
      <c r="C788" s="2">
        <v>2.3260000000000001</v>
      </c>
      <c r="D788" s="2">
        <v>108.321</v>
      </c>
      <c r="E788" s="2">
        <v>100.005</v>
      </c>
      <c r="I788" s="2"/>
      <c r="J788" s="2"/>
    </row>
    <row r="789" spans="1:10" x14ac:dyDescent="0.25">
      <c r="A789" s="2">
        <v>20150924</v>
      </c>
      <c r="B789" s="2">
        <v>3.3149999999999999</v>
      </c>
      <c r="C789" s="2">
        <v>2.3439999999999999</v>
      </c>
      <c r="D789" s="2">
        <v>108.315</v>
      </c>
      <c r="E789" s="2">
        <v>100</v>
      </c>
      <c r="I789" s="2"/>
      <c r="J789" s="2"/>
    </row>
    <row r="790" spans="1:10" x14ac:dyDescent="0.25">
      <c r="A790" s="2">
        <v>20150925</v>
      </c>
      <c r="B790" s="2">
        <v>3.2429999999999999</v>
      </c>
      <c r="C790" s="2">
        <v>2.359</v>
      </c>
      <c r="D790" s="2">
        <v>108.27800000000001</v>
      </c>
      <c r="E790" s="2">
        <v>100.006</v>
      </c>
      <c r="I790" s="2"/>
      <c r="J790" s="2"/>
    </row>
    <row r="791" spans="1:10" x14ac:dyDescent="0.25">
      <c r="A791" s="2">
        <v>20150926</v>
      </c>
      <c r="B791" s="2">
        <v>3.2429999999999999</v>
      </c>
      <c r="C791" s="2">
        <v>2.359</v>
      </c>
      <c r="D791" s="2">
        <v>108.27800000000001</v>
      </c>
      <c r="E791" s="2">
        <v>100.006</v>
      </c>
      <c r="I791" s="2"/>
      <c r="J791" s="2"/>
    </row>
    <row r="792" spans="1:10" x14ac:dyDescent="0.25">
      <c r="A792" s="2">
        <v>20150927</v>
      </c>
      <c r="B792" s="2">
        <v>3.2429999999999999</v>
      </c>
      <c r="C792" s="2">
        <v>2.359</v>
      </c>
      <c r="D792" s="2">
        <v>108.27800000000001</v>
      </c>
      <c r="E792" s="2">
        <v>100.006</v>
      </c>
      <c r="I792" s="2"/>
      <c r="J792" s="2"/>
    </row>
    <row r="793" spans="1:10" x14ac:dyDescent="0.25">
      <c r="A793" s="2">
        <v>20150928</v>
      </c>
      <c r="B793" s="2">
        <v>3.262</v>
      </c>
      <c r="C793" s="2">
        <v>2.3450000000000002</v>
      </c>
      <c r="D793" s="2">
        <v>108.301</v>
      </c>
      <c r="E793" s="2">
        <v>100.002</v>
      </c>
      <c r="I793" s="2"/>
      <c r="J793" s="2"/>
    </row>
    <row r="794" spans="1:10" x14ac:dyDescent="0.25">
      <c r="A794" s="2">
        <v>20150929</v>
      </c>
      <c r="B794" s="2">
        <v>3.1989999999999998</v>
      </c>
      <c r="C794" s="2">
        <v>2.3140000000000001</v>
      </c>
      <c r="D794" s="2">
        <v>108.429</v>
      </c>
      <c r="E794" s="2">
        <v>100.006</v>
      </c>
      <c r="I794" s="2"/>
      <c r="J794" s="2"/>
    </row>
    <row r="795" spans="1:10" x14ac:dyDescent="0.25">
      <c r="A795" s="2">
        <v>20150930</v>
      </c>
      <c r="B795" s="2">
        <v>3.2210000000000001</v>
      </c>
      <c r="C795" s="2">
        <v>2.3140000000000001</v>
      </c>
      <c r="D795" s="2">
        <v>108.691</v>
      </c>
      <c r="E795" s="2">
        <v>100.038</v>
      </c>
      <c r="I795" s="2"/>
      <c r="J795" s="2"/>
    </row>
    <row r="796" spans="1:10" x14ac:dyDescent="0.25">
      <c r="A796" s="2">
        <v>20151001</v>
      </c>
      <c r="B796" s="2">
        <v>3.2210000000000001</v>
      </c>
      <c r="C796" s="2">
        <v>2.3140000000000001</v>
      </c>
      <c r="D796" s="2">
        <v>108.691</v>
      </c>
      <c r="E796" s="2">
        <v>100.038</v>
      </c>
      <c r="I796" s="2"/>
      <c r="J796" s="2"/>
    </row>
    <row r="797" spans="1:10" x14ac:dyDescent="0.25">
      <c r="A797" s="2">
        <v>20151002</v>
      </c>
      <c r="B797" s="2">
        <v>3.2210000000000001</v>
      </c>
      <c r="C797" s="2">
        <v>2.3140000000000001</v>
      </c>
      <c r="D797" s="2">
        <v>108.691</v>
      </c>
      <c r="E797" s="2">
        <v>100.038</v>
      </c>
      <c r="I797" s="2"/>
      <c r="J797" s="2"/>
    </row>
    <row r="798" spans="1:10" x14ac:dyDescent="0.25">
      <c r="A798" s="2">
        <v>20151003</v>
      </c>
      <c r="B798" s="2">
        <v>3.2210000000000001</v>
      </c>
      <c r="C798" s="2">
        <v>2.3140000000000001</v>
      </c>
      <c r="D798" s="2">
        <v>108.691</v>
      </c>
      <c r="E798" s="2">
        <v>100.038</v>
      </c>
      <c r="I798" s="2"/>
      <c r="J798" s="2"/>
    </row>
    <row r="799" spans="1:10" x14ac:dyDescent="0.25">
      <c r="A799" s="2">
        <v>20151004</v>
      </c>
      <c r="B799" s="2">
        <v>3.2210000000000001</v>
      </c>
      <c r="C799" s="2">
        <v>2.3140000000000001</v>
      </c>
      <c r="D799" s="2">
        <v>108.691</v>
      </c>
      <c r="E799" s="2">
        <v>100.038</v>
      </c>
      <c r="I799" s="2"/>
      <c r="J799" s="2"/>
    </row>
    <row r="800" spans="1:10" x14ac:dyDescent="0.25">
      <c r="A800" s="2">
        <v>20151005</v>
      </c>
      <c r="B800" s="2">
        <v>3.2210000000000001</v>
      </c>
      <c r="C800" s="2">
        <v>2.3140000000000001</v>
      </c>
      <c r="D800" s="2">
        <v>108.691</v>
      </c>
      <c r="E800" s="2">
        <v>100.038</v>
      </c>
      <c r="I800" s="2"/>
      <c r="J800" s="2"/>
    </row>
    <row r="801" spans="1:10" x14ac:dyDescent="0.25">
      <c r="A801" s="2">
        <v>20151006</v>
      </c>
      <c r="B801" s="2">
        <v>3.2210000000000001</v>
      </c>
      <c r="C801" s="2">
        <v>2.3140000000000001</v>
      </c>
      <c r="D801" s="2">
        <v>108.691</v>
      </c>
      <c r="E801" s="2">
        <v>100.038</v>
      </c>
      <c r="I801" s="2"/>
      <c r="J801" s="2"/>
    </row>
    <row r="802" spans="1:10" x14ac:dyDescent="0.25">
      <c r="A802" s="2">
        <v>20151007</v>
      </c>
      <c r="B802" s="2">
        <v>3.2210000000000001</v>
      </c>
      <c r="C802" s="2">
        <v>2.3140000000000001</v>
      </c>
      <c r="D802" s="2">
        <v>108.691</v>
      </c>
      <c r="E802" s="2">
        <v>100.038</v>
      </c>
      <c r="I802" s="2"/>
      <c r="J802" s="2"/>
    </row>
    <row r="803" spans="1:10" x14ac:dyDescent="0.25">
      <c r="A803" s="2">
        <v>20151008</v>
      </c>
      <c r="B803" s="2">
        <v>3.3370000000000002</v>
      </c>
      <c r="C803" s="2">
        <v>2.3460000000000001</v>
      </c>
      <c r="D803" s="2">
        <v>108.57899999999999</v>
      </c>
      <c r="E803" s="2">
        <v>99.980999999999995</v>
      </c>
      <c r="I803" s="2"/>
      <c r="J803" s="2"/>
    </row>
    <row r="804" spans="1:10" x14ac:dyDescent="0.25">
      <c r="A804" s="2">
        <v>20151009</v>
      </c>
      <c r="B804" s="2">
        <v>3.379</v>
      </c>
      <c r="C804" s="2">
        <v>2.35</v>
      </c>
      <c r="D804" s="2">
        <v>107.86</v>
      </c>
      <c r="E804" s="2">
        <v>100.005</v>
      </c>
      <c r="I804" s="2"/>
      <c r="J804" s="2"/>
    </row>
    <row r="805" spans="1:10" x14ac:dyDescent="0.25">
      <c r="A805" s="2">
        <v>20151010</v>
      </c>
      <c r="B805" s="2">
        <v>3.379</v>
      </c>
      <c r="C805" s="2">
        <v>2.35</v>
      </c>
      <c r="D805" s="2">
        <v>107.86</v>
      </c>
      <c r="E805" s="2">
        <v>100.005</v>
      </c>
      <c r="I805" s="2"/>
      <c r="J805" s="2"/>
    </row>
    <row r="806" spans="1:10" x14ac:dyDescent="0.25">
      <c r="A806" s="2">
        <v>20151011</v>
      </c>
      <c r="B806" s="2">
        <v>3.379</v>
      </c>
      <c r="C806" s="2">
        <v>2.35</v>
      </c>
      <c r="D806" s="2">
        <v>107.86</v>
      </c>
      <c r="E806" s="2">
        <v>100.005</v>
      </c>
      <c r="I806" s="2"/>
      <c r="J806" s="2"/>
    </row>
    <row r="807" spans="1:10" x14ac:dyDescent="0.25">
      <c r="A807" s="2">
        <v>20151012</v>
      </c>
      <c r="B807" s="2">
        <v>3.52</v>
      </c>
      <c r="C807" s="2">
        <v>2.375</v>
      </c>
      <c r="D807" s="2">
        <v>108.44</v>
      </c>
      <c r="E807" s="2">
        <v>99.986000000000004</v>
      </c>
      <c r="I807" s="2"/>
      <c r="J807" s="2"/>
    </row>
    <row r="808" spans="1:10" x14ac:dyDescent="0.25">
      <c r="A808" s="2">
        <v>20151013</v>
      </c>
      <c r="B808" s="2">
        <v>3.4950000000000001</v>
      </c>
      <c r="C808" s="2">
        <v>2.3610000000000002</v>
      </c>
      <c r="D808" s="2">
        <v>108.30200000000001</v>
      </c>
      <c r="E808" s="2">
        <v>99.998999999999995</v>
      </c>
      <c r="I808" s="2"/>
      <c r="J808" s="2"/>
    </row>
    <row r="809" spans="1:10" x14ac:dyDescent="0.25">
      <c r="A809" s="2">
        <v>20151014</v>
      </c>
      <c r="B809" s="2">
        <v>3.4569999999999999</v>
      </c>
      <c r="C809" s="2">
        <v>2.3969999999999998</v>
      </c>
      <c r="D809" s="2">
        <v>108.623</v>
      </c>
      <c r="E809" s="2">
        <v>100.003</v>
      </c>
      <c r="I809" s="2"/>
      <c r="J809" s="2"/>
    </row>
    <row r="810" spans="1:10" x14ac:dyDescent="0.25">
      <c r="A810" s="2">
        <v>20151015</v>
      </c>
      <c r="B810" s="2">
        <v>3.5459999999999998</v>
      </c>
      <c r="C810" s="2">
        <v>2.407</v>
      </c>
      <c r="D810" s="2">
        <v>108.45099999999999</v>
      </c>
      <c r="E810" s="2">
        <v>99.995999999999995</v>
      </c>
      <c r="I810" s="2"/>
      <c r="J810" s="2"/>
    </row>
    <row r="811" spans="1:10" x14ac:dyDescent="0.25">
      <c r="A811" s="2">
        <v>20151016</v>
      </c>
      <c r="B811" s="2">
        <v>3.5950000000000002</v>
      </c>
      <c r="C811" s="2">
        <v>2.4020000000000001</v>
      </c>
      <c r="D811" s="2">
        <v>108.01600000000001</v>
      </c>
      <c r="E811" s="2">
        <v>100.008</v>
      </c>
      <c r="I811" s="2"/>
      <c r="J811" s="2"/>
    </row>
    <row r="812" spans="1:10" x14ac:dyDescent="0.25">
      <c r="A812" s="2">
        <v>20151017</v>
      </c>
      <c r="B812" s="2">
        <v>3.5950000000000002</v>
      </c>
      <c r="C812" s="2">
        <v>2.4020000000000001</v>
      </c>
      <c r="D812" s="2">
        <v>108.01600000000001</v>
      </c>
      <c r="E812" s="2">
        <v>100.008</v>
      </c>
      <c r="I812" s="2"/>
      <c r="J812" s="2"/>
    </row>
    <row r="813" spans="1:10" x14ac:dyDescent="0.25">
      <c r="A813" s="2">
        <v>20151018</v>
      </c>
      <c r="B813" s="2">
        <v>3.5950000000000002</v>
      </c>
      <c r="C813" s="2">
        <v>2.4020000000000001</v>
      </c>
      <c r="D813" s="2">
        <v>108.01600000000001</v>
      </c>
      <c r="E813" s="2">
        <v>100.008</v>
      </c>
      <c r="I813" s="2"/>
      <c r="J813" s="2"/>
    </row>
    <row r="814" spans="1:10" x14ac:dyDescent="0.25">
      <c r="A814" s="2">
        <v>20151019</v>
      </c>
      <c r="B814" s="2">
        <v>3.589</v>
      </c>
      <c r="C814" s="2">
        <v>2.3980000000000001</v>
      </c>
      <c r="D814" s="2">
        <v>108.06399999999999</v>
      </c>
      <c r="E814" s="2">
        <v>100.001</v>
      </c>
      <c r="I814" s="2"/>
      <c r="J814" s="2"/>
    </row>
    <row r="815" spans="1:10" x14ac:dyDescent="0.25">
      <c r="A815" s="2">
        <v>20151020</v>
      </c>
      <c r="B815" s="2">
        <v>3.6360000000000001</v>
      </c>
      <c r="C815" s="2">
        <v>2.3929999999999998</v>
      </c>
      <c r="D815" s="2">
        <v>108.589</v>
      </c>
      <c r="E815" s="2">
        <v>99.998999999999995</v>
      </c>
      <c r="I815" s="2"/>
      <c r="J815" s="2"/>
    </row>
    <row r="816" spans="1:10" x14ac:dyDescent="0.25">
      <c r="A816" s="2">
        <v>20151021</v>
      </c>
      <c r="B816" s="2">
        <v>3.5270000000000001</v>
      </c>
      <c r="C816" s="2">
        <v>2.399</v>
      </c>
      <c r="D816" s="2">
        <v>108.499</v>
      </c>
      <c r="E816" s="2">
        <v>100</v>
      </c>
      <c r="I816" s="2"/>
      <c r="J816" s="2"/>
    </row>
    <row r="817" spans="1:10" x14ac:dyDescent="0.25">
      <c r="A817" s="2">
        <v>20151022</v>
      </c>
      <c r="B817" s="2">
        <v>3.5720000000000001</v>
      </c>
      <c r="C817" s="2">
        <v>2.3889999999999998</v>
      </c>
      <c r="D817" s="2">
        <v>108.40600000000001</v>
      </c>
      <c r="E817" s="2">
        <v>99.994</v>
      </c>
      <c r="I817" s="2"/>
      <c r="J817" s="2"/>
    </row>
    <row r="818" spans="1:10" x14ac:dyDescent="0.25">
      <c r="A818" s="2">
        <v>20151023</v>
      </c>
      <c r="B818" s="2">
        <v>3.6349999999999998</v>
      </c>
      <c r="C818" s="2">
        <v>2.403</v>
      </c>
      <c r="D818" s="2">
        <v>108.539</v>
      </c>
      <c r="E818" s="2">
        <v>100.002</v>
      </c>
      <c r="I818" s="2"/>
      <c r="J818" s="2"/>
    </row>
    <row r="819" spans="1:10" x14ac:dyDescent="0.25">
      <c r="A819" s="2">
        <v>20151024</v>
      </c>
      <c r="B819" s="2">
        <v>3.6349999999999998</v>
      </c>
      <c r="C819" s="2">
        <v>2.403</v>
      </c>
      <c r="D819" s="2">
        <v>108.539</v>
      </c>
      <c r="E819" s="2">
        <v>100.002</v>
      </c>
      <c r="I819" s="2"/>
      <c r="J819" s="2"/>
    </row>
    <row r="820" spans="1:10" x14ac:dyDescent="0.25">
      <c r="A820" s="2">
        <v>20151025</v>
      </c>
      <c r="B820" s="2">
        <v>3.6349999999999998</v>
      </c>
      <c r="C820" s="2">
        <v>2.403</v>
      </c>
      <c r="D820" s="2">
        <v>108.539</v>
      </c>
      <c r="E820" s="2">
        <v>100.002</v>
      </c>
      <c r="I820" s="2"/>
      <c r="J820" s="2"/>
    </row>
    <row r="821" spans="1:10" x14ac:dyDescent="0.25">
      <c r="A821" s="2">
        <v>20151026</v>
      </c>
      <c r="B821" s="2">
        <v>3.641</v>
      </c>
      <c r="C821" s="2">
        <v>2.387</v>
      </c>
      <c r="D821" s="2">
        <v>108.664</v>
      </c>
      <c r="E821" s="2">
        <v>99.995999999999995</v>
      </c>
      <c r="I821" s="2"/>
      <c r="J821" s="2"/>
    </row>
    <row r="822" spans="1:10" x14ac:dyDescent="0.25">
      <c r="A822" s="2">
        <v>20151027</v>
      </c>
      <c r="B822" s="2">
        <v>3.6429999999999998</v>
      </c>
      <c r="C822" s="2">
        <v>2.3940000000000001</v>
      </c>
      <c r="D822" s="2">
        <v>108.85</v>
      </c>
      <c r="E822" s="2">
        <v>99.995999999999995</v>
      </c>
      <c r="I822" s="2"/>
      <c r="J822" s="2"/>
    </row>
    <row r="823" spans="1:10" x14ac:dyDescent="0.25">
      <c r="A823" s="2">
        <v>20151028</v>
      </c>
      <c r="B823" s="2">
        <v>3.5790000000000002</v>
      </c>
      <c r="C823" s="2">
        <v>2.4060000000000001</v>
      </c>
      <c r="D823" s="2">
        <v>109.04</v>
      </c>
      <c r="E823" s="2">
        <v>99.998000000000005</v>
      </c>
      <c r="I823" s="2"/>
      <c r="J823" s="2"/>
    </row>
    <row r="824" spans="1:10" x14ac:dyDescent="0.25">
      <c r="A824" s="2">
        <v>20151029</v>
      </c>
      <c r="B824" s="2">
        <v>3.5840000000000001</v>
      </c>
      <c r="C824" s="2">
        <v>2.3839999999999999</v>
      </c>
      <c r="D824" s="2">
        <v>108.748</v>
      </c>
      <c r="E824" s="2">
        <v>99.998999999999995</v>
      </c>
      <c r="I824" s="2"/>
      <c r="J824" s="2"/>
    </row>
    <row r="825" spans="1:10" x14ac:dyDescent="0.25">
      <c r="A825" s="2">
        <v>20151030</v>
      </c>
      <c r="B825" s="2">
        <v>3.585</v>
      </c>
      <c r="C825" s="2">
        <v>2.351</v>
      </c>
      <c r="D825" s="2">
        <v>108.80500000000001</v>
      </c>
      <c r="E825" s="2">
        <v>100.01</v>
      </c>
      <c r="I825" s="2"/>
      <c r="J825" s="2"/>
    </row>
    <row r="826" spans="1:10" x14ac:dyDescent="0.25">
      <c r="A826" s="2">
        <v>20151031</v>
      </c>
      <c r="B826" s="2">
        <v>3.585</v>
      </c>
      <c r="C826" s="2">
        <v>2.351</v>
      </c>
      <c r="D826" s="2">
        <v>108.80500000000001</v>
      </c>
      <c r="E826" s="2">
        <v>100.01</v>
      </c>
      <c r="I826" s="2"/>
      <c r="J826" s="2"/>
    </row>
    <row r="827" spans="1:10" x14ac:dyDescent="0.25">
      <c r="A827" s="2">
        <v>20151101</v>
      </c>
      <c r="B827" s="2">
        <v>3.585</v>
      </c>
      <c r="C827" s="2">
        <v>2.351</v>
      </c>
      <c r="D827" s="2">
        <v>108.80500000000001</v>
      </c>
      <c r="E827" s="2">
        <v>100.01</v>
      </c>
      <c r="I827" s="2"/>
      <c r="J827" s="2"/>
    </row>
    <row r="828" spans="1:10" x14ac:dyDescent="0.25">
      <c r="A828" s="2">
        <v>20151102</v>
      </c>
      <c r="B828" s="2">
        <v>3.5249999999999999</v>
      </c>
      <c r="C828" s="2">
        <v>2.34</v>
      </c>
      <c r="D828" s="2">
        <v>108.836</v>
      </c>
      <c r="E828" s="2">
        <v>99.998999999999995</v>
      </c>
      <c r="I828" s="2"/>
      <c r="J828" s="2"/>
    </row>
    <row r="829" spans="1:10" x14ac:dyDescent="0.25">
      <c r="A829" s="2">
        <v>20151103</v>
      </c>
      <c r="B829" s="2">
        <v>3.4980000000000002</v>
      </c>
      <c r="C829" s="2">
        <v>2.327</v>
      </c>
      <c r="D829" s="2">
        <v>108.773</v>
      </c>
      <c r="E829" s="2">
        <v>99.995000000000005</v>
      </c>
      <c r="I829" s="2"/>
      <c r="J829" s="2"/>
    </row>
    <row r="830" spans="1:10" x14ac:dyDescent="0.25">
      <c r="A830" s="2">
        <v>20151104</v>
      </c>
      <c r="B830" s="2">
        <v>3.7080000000000002</v>
      </c>
      <c r="C830" s="2">
        <v>2.3010000000000002</v>
      </c>
      <c r="D830" s="2">
        <v>108.40600000000001</v>
      </c>
      <c r="E830" s="2">
        <v>99.991</v>
      </c>
      <c r="I830" s="2"/>
      <c r="J830" s="2"/>
    </row>
    <row r="831" spans="1:10" x14ac:dyDescent="0.25">
      <c r="A831" s="2">
        <v>20151105</v>
      </c>
      <c r="B831" s="2">
        <v>3.7669999999999999</v>
      </c>
      <c r="C831" s="2">
        <v>2.2810000000000001</v>
      </c>
      <c r="D831" s="2">
        <v>108.392</v>
      </c>
      <c r="E831" s="2">
        <v>99.997</v>
      </c>
      <c r="I831" s="2"/>
      <c r="J831" s="2"/>
    </row>
    <row r="832" spans="1:10" x14ac:dyDescent="0.25">
      <c r="A832" s="2">
        <v>20151106</v>
      </c>
      <c r="B832" s="2">
        <v>3.8570000000000002</v>
      </c>
      <c r="C832" s="2">
        <v>2.282</v>
      </c>
      <c r="D832" s="2">
        <v>108.22199999999999</v>
      </c>
      <c r="E832" s="2">
        <v>100.001</v>
      </c>
      <c r="I832" s="2"/>
      <c r="J832" s="2"/>
    </row>
    <row r="833" spans="1:10" x14ac:dyDescent="0.25">
      <c r="A833" s="2">
        <v>20151107</v>
      </c>
      <c r="B833" s="2">
        <v>3.8570000000000002</v>
      </c>
      <c r="C833" s="2">
        <v>2.282</v>
      </c>
      <c r="D833" s="2">
        <v>108.22199999999999</v>
      </c>
      <c r="E833" s="2">
        <v>100.001</v>
      </c>
      <c r="I833" s="2"/>
      <c r="J833" s="2"/>
    </row>
    <row r="834" spans="1:10" x14ac:dyDescent="0.25">
      <c r="A834" s="2">
        <v>20151108</v>
      </c>
      <c r="B834" s="2">
        <v>3.8570000000000002</v>
      </c>
      <c r="C834" s="2">
        <v>2.282</v>
      </c>
      <c r="D834" s="2">
        <v>108.22199999999999</v>
      </c>
      <c r="E834" s="2">
        <v>100.001</v>
      </c>
      <c r="I834" s="2"/>
      <c r="J834" s="2"/>
    </row>
    <row r="835" spans="1:10" x14ac:dyDescent="0.25">
      <c r="A835" s="2">
        <v>20151109</v>
      </c>
      <c r="B835" s="2">
        <v>3.8969999999999998</v>
      </c>
      <c r="C835" s="2">
        <v>2.25</v>
      </c>
      <c r="D835" s="2">
        <v>107.214</v>
      </c>
      <c r="E835" s="2">
        <v>99.986000000000004</v>
      </c>
      <c r="I835" s="2"/>
      <c r="J835" s="2"/>
    </row>
    <row r="836" spans="1:10" x14ac:dyDescent="0.25">
      <c r="A836" s="2">
        <v>20151110</v>
      </c>
      <c r="B836" s="2">
        <v>3.8860000000000001</v>
      </c>
      <c r="C836" s="2">
        <v>2.25</v>
      </c>
      <c r="D836" s="2">
        <v>107.501</v>
      </c>
      <c r="E836" s="2">
        <v>99.997</v>
      </c>
      <c r="I836" s="2"/>
      <c r="J836" s="2"/>
    </row>
    <row r="837" spans="1:10" x14ac:dyDescent="0.25">
      <c r="A837" s="2">
        <v>20151111</v>
      </c>
      <c r="B837" s="2">
        <v>3.8809999999999998</v>
      </c>
      <c r="C837" s="2">
        <v>2.2490000000000001</v>
      </c>
      <c r="D837" s="2">
        <v>107.917</v>
      </c>
      <c r="E837" s="2">
        <v>100</v>
      </c>
      <c r="I837" s="2"/>
      <c r="J837" s="2"/>
    </row>
    <row r="838" spans="1:10" x14ac:dyDescent="0.25">
      <c r="A838" s="2">
        <v>20151112</v>
      </c>
      <c r="B838" s="2">
        <v>3.8410000000000002</v>
      </c>
      <c r="C838" s="2">
        <v>2.2429999999999999</v>
      </c>
      <c r="D838" s="2">
        <v>108.01300000000001</v>
      </c>
      <c r="E838" s="2">
        <v>100.003</v>
      </c>
      <c r="I838" s="2"/>
      <c r="J838" s="2"/>
    </row>
    <row r="839" spans="1:10" x14ac:dyDescent="0.25">
      <c r="A839" s="2">
        <v>20151113</v>
      </c>
      <c r="B839" s="2">
        <v>3.8039999999999998</v>
      </c>
      <c r="C839" s="2">
        <v>2.23</v>
      </c>
      <c r="D839" s="2">
        <v>108.003</v>
      </c>
      <c r="E839" s="2">
        <v>100.012</v>
      </c>
      <c r="I839" s="2"/>
      <c r="J839" s="2"/>
    </row>
    <row r="840" spans="1:10" x14ac:dyDescent="0.25">
      <c r="A840" s="2">
        <v>20151114</v>
      </c>
      <c r="B840" s="2">
        <v>3.8039999999999998</v>
      </c>
      <c r="C840" s="2">
        <v>2.23</v>
      </c>
      <c r="D840" s="2">
        <v>108.003</v>
      </c>
      <c r="E840" s="2">
        <v>100.012</v>
      </c>
      <c r="I840" s="2"/>
      <c r="J840" s="2"/>
    </row>
    <row r="841" spans="1:10" x14ac:dyDescent="0.25">
      <c r="A841" s="2">
        <v>20151115</v>
      </c>
      <c r="B841" s="2">
        <v>3.8039999999999998</v>
      </c>
      <c r="C841" s="2">
        <v>2.23</v>
      </c>
      <c r="D841" s="2">
        <v>108.003</v>
      </c>
      <c r="E841" s="2">
        <v>100.012</v>
      </c>
      <c r="I841" s="2"/>
      <c r="J841" s="2"/>
    </row>
    <row r="842" spans="1:10" x14ac:dyDescent="0.25">
      <c r="A842" s="2">
        <v>20151116</v>
      </c>
      <c r="B842" s="2">
        <v>3.8260000000000001</v>
      </c>
      <c r="C842" s="2">
        <v>2.2599999999999998</v>
      </c>
      <c r="D842" s="2">
        <v>108.032</v>
      </c>
      <c r="E842" s="2">
        <v>99.998999999999995</v>
      </c>
      <c r="I842" s="2"/>
      <c r="J842" s="2"/>
    </row>
    <row r="843" spans="1:10" x14ac:dyDescent="0.25">
      <c r="A843" s="2">
        <v>20151117</v>
      </c>
      <c r="B843" s="2">
        <v>3.8119999999999998</v>
      </c>
      <c r="C843" s="2">
        <v>2.226</v>
      </c>
      <c r="D843" s="2">
        <v>108.15</v>
      </c>
      <c r="E843" s="2">
        <v>100</v>
      </c>
      <c r="I843" s="2"/>
      <c r="J843" s="2"/>
    </row>
    <row r="844" spans="1:10" x14ac:dyDescent="0.25">
      <c r="A844" s="2">
        <v>20151118</v>
      </c>
      <c r="B844" s="2">
        <v>3.7789999999999999</v>
      </c>
      <c r="C844" s="2">
        <v>2.2120000000000002</v>
      </c>
      <c r="D844" s="2">
        <v>107.953</v>
      </c>
      <c r="E844" s="2">
        <v>99.998999999999995</v>
      </c>
      <c r="I844" s="2"/>
      <c r="J844" s="2"/>
    </row>
    <row r="845" spans="1:10" x14ac:dyDescent="0.25">
      <c r="A845" s="2">
        <v>20151119</v>
      </c>
      <c r="B845" s="2">
        <v>3.8359999999999999</v>
      </c>
      <c r="C845" s="2">
        <v>2.2210000000000001</v>
      </c>
      <c r="D845" s="2">
        <v>108.012</v>
      </c>
      <c r="E845" s="2">
        <v>100.001</v>
      </c>
      <c r="I845" s="2"/>
      <c r="J845" s="2"/>
    </row>
    <row r="846" spans="1:10" x14ac:dyDescent="0.25">
      <c r="A846" s="2">
        <v>20151120</v>
      </c>
      <c r="B846" s="2">
        <v>3.8250000000000002</v>
      </c>
      <c r="C846" s="2">
        <v>2.234</v>
      </c>
      <c r="D846" s="2">
        <v>108.023</v>
      </c>
      <c r="E846" s="2">
        <v>100.006</v>
      </c>
      <c r="I846" s="2"/>
      <c r="J846" s="2"/>
    </row>
    <row r="847" spans="1:10" x14ac:dyDescent="0.25">
      <c r="A847" s="2">
        <v>20151121</v>
      </c>
      <c r="B847" s="2">
        <v>3.8250000000000002</v>
      </c>
      <c r="C847" s="2">
        <v>2.234</v>
      </c>
      <c r="D847" s="2">
        <v>108.023</v>
      </c>
      <c r="E847" s="2">
        <v>100.006</v>
      </c>
      <c r="I847" s="2"/>
      <c r="J847" s="2"/>
    </row>
    <row r="848" spans="1:10" x14ac:dyDescent="0.25">
      <c r="A848" s="2">
        <v>20151122</v>
      </c>
      <c r="B848" s="2">
        <v>3.8250000000000002</v>
      </c>
      <c r="C848" s="2">
        <v>2.234</v>
      </c>
      <c r="D848" s="2">
        <v>108.023</v>
      </c>
      <c r="E848" s="2">
        <v>100.006</v>
      </c>
      <c r="I848" s="2"/>
      <c r="J848" s="2"/>
    </row>
    <row r="849" spans="1:10" x14ac:dyDescent="0.25">
      <c r="A849" s="2">
        <v>20151123</v>
      </c>
      <c r="B849" s="2">
        <v>3.806</v>
      </c>
      <c r="C849" s="2">
        <v>2.2120000000000002</v>
      </c>
      <c r="D849" s="2">
        <v>108.02200000000001</v>
      </c>
      <c r="E849" s="2">
        <v>100.005</v>
      </c>
      <c r="I849" s="2"/>
      <c r="J849" s="2"/>
    </row>
    <row r="850" spans="1:10" x14ac:dyDescent="0.25">
      <c r="A850" s="2">
        <v>20151124</v>
      </c>
      <c r="B850" s="2">
        <v>3.8090000000000002</v>
      </c>
      <c r="C850" s="2">
        <v>2.2120000000000002</v>
      </c>
      <c r="D850" s="2">
        <v>108.268</v>
      </c>
      <c r="E850" s="2">
        <v>100</v>
      </c>
      <c r="I850" s="2"/>
      <c r="J850" s="2"/>
    </row>
    <row r="851" spans="1:10" x14ac:dyDescent="0.25">
      <c r="A851" s="2">
        <v>20151125</v>
      </c>
      <c r="B851" s="2">
        <v>3.8319999999999999</v>
      </c>
      <c r="C851" s="2">
        <v>2.226</v>
      </c>
      <c r="D851" s="2">
        <v>108.273</v>
      </c>
      <c r="E851" s="2">
        <v>99.997</v>
      </c>
      <c r="I851" s="2"/>
      <c r="J851" s="2"/>
    </row>
    <row r="852" spans="1:10" x14ac:dyDescent="0.25">
      <c r="A852" s="2">
        <v>20151126</v>
      </c>
      <c r="B852" s="2">
        <v>3.8140000000000001</v>
      </c>
      <c r="C852" s="2">
        <v>2.2170000000000001</v>
      </c>
      <c r="D852" s="2">
        <v>108.495</v>
      </c>
      <c r="E852" s="2">
        <v>99.995000000000005</v>
      </c>
      <c r="I852" s="2"/>
      <c r="J852" s="2"/>
    </row>
    <row r="853" spans="1:10" x14ac:dyDescent="0.25">
      <c r="A853" s="2">
        <v>20151127</v>
      </c>
      <c r="B853" s="2">
        <v>3.6080000000000001</v>
      </c>
      <c r="C853" s="2">
        <v>2.206</v>
      </c>
      <c r="D853" s="2">
        <v>108.443</v>
      </c>
      <c r="E853" s="2">
        <v>99.992999999999995</v>
      </c>
      <c r="I853" s="2"/>
      <c r="J853" s="2"/>
    </row>
    <row r="854" spans="1:10" x14ac:dyDescent="0.25">
      <c r="A854" s="2">
        <v>20151128</v>
      </c>
      <c r="B854" s="2">
        <v>3.6080000000000001</v>
      </c>
      <c r="C854" s="2">
        <v>2.206</v>
      </c>
      <c r="D854" s="2">
        <v>108.443</v>
      </c>
      <c r="E854" s="2">
        <v>99.992999999999995</v>
      </c>
      <c r="I854" s="2"/>
      <c r="J854" s="2"/>
    </row>
    <row r="855" spans="1:10" x14ac:dyDescent="0.25">
      <c r="A855" s="2">
        <v>20151129</v>
      </c>
      <c r="B855" s="2">
        <v>3.6080000000000001</v>
      </c>
      <c r="C855" s="2">
        <v>2.206</v>
      </c>
      <c r="D855" s="2">
        <v>108.443</v>
      </c>
      <c r="E855" s="2">
        <v>99.992999999999995</v>
      </c>
      <c r="I855" s="2"/>
      <c r="J855" s="2"/>
    </row>
    <row r="856" spans="1:10" x14ac:dyDescent="0.25">
      <c r="A856" s="2">
        <v>20151130</v>
      </c>
      <c r="B856" s="2">
        <v>3.609</v>
      </c>
      <c r="C856" s="2">
        <v>2.1829999999999998</v>
      </c>
      <c r="D856" s="2">
        <v>108.578</v>
      </c>
      <c r="E856" s="2">
        <v>99.983999999999995</v>
      </c>
      <c r="I856" s="2"/>
      <c r="J856" s="2"/>
    </row>
    <row r="857" spans="1:10" x14ac:dyDescent="0.25">
      <c r="A857" s="2">
        <v>20151201</v>
      </c>
      <c r="B857" s="2">
        <v>3.637</v>
      </c>
      <c r="C857" s="2">
        <v>2.2160000000000002</v>
      </c>
      <c r="D857" s="2">
        <v>108.43300000000001</v>
      </c>
      <c r="E857" s="2">
        <v>99.995999999999995</v>
      </c>
      <c r="I857" s="2"/>
      <c r="J857" s="2"/>
    </row>
    <row r="858" spans="1:10" x14ac:dyDescent="0.25">
      <c r="A858" s="2">
        <v>20151202</v>
      </c>
      <c r="B858" s="2">
        <v>3.7930000000000001</v>
      </c>
      <c r="C858" s="2">
        <v>2.2080000000000002</v>
      </c>
      <c r="D858" s="2">
        <v>108.6</v>
      </c>
      <c r="E858" s="2">
        <v>100.001</v>
      </c>
      <c r="I858" s="2"/>
      <c r="J858" s="2"/>
    </row>
    <row r="859" spans="1:10" x14ac:dyDescent="0.25">
      <c r="A859" s="2">
        <v>20151203</v>
      </c>
      <c r="B859" s="2">
        <v>3.8010000000000002</v>
      </c>
      <c r="C859" s="2">
        <v>2.1819999999999999</v>
      </c>
      <c r="D859" s="2">
        <v>108.63500000000001</v>
      </c>
      <c r="E859" s="2">
        <v>100.003</v>
      </c>
      <c r="I859" s="2"/>
      <c r="J859" s="2"/>
    </row>
    <row r="860" spans="1:10" x14ac:dyDescent="0.25">
      <c r="A860" s="2">
        <v>20151204</v>
      </c>
      <c r="B860" s="2">
        <v>3.7290000000000001</v>
      </c>
      <c r="C860" s="2">
        <v>2.2000000000000002</v>
      </c>
      <c r="D860" s="2">
        <v>108.616</v>
      </c>
      <c r="E860" s="2">
        <v>100.015</v>
      </c>
      <c r="I860" s="2"/>
      <c r="J860" s="2"/>
    </row>
    <row r="861" spans="1:10" x14ac:dyDescent="0.25">
      <c r="A861" s="2">
        <v>20151205</v>
      </c>
      <c r="B861" s="2">
        <v>3.7290000000000001</v>
      </c>
      <c r="C861" s="2">
        <v>2.2000000000000002</v>
      </c>
      <c r="D861" s="2">
        <v>108.616</v>
      </c>
      <c r="E861" s="2">
        <v>100.015</v>
      </c>
      <c r="I861" s="2"/>
      <c r="J861" s="2"/>
    </row>
    <row r="862" spans="1:10" x14ac:dyDescent="0.25">
      <c r="A862" s="2">
        <v>20151206</v>
      </c>
      <c r="B862" s="2">
        <v>3.7290000000000001</v>
      </c>
      <c r="C862" s="2">
        <v>2.2000000000000002</v>
      </c>
      <c r="D862" s="2">
        <v>108.616</v>
      </c>
      <c r="E862" s="2">
        <v>100.015</v>
      </c>
      <c r="I862" s="2"/>
      <c r="J862" s="2"/>
    </row>
    <row r="863" spans="1:10" x14ac:dyDescent="0.25">
      <c r="A863" s="2">
        <v>20151207</v>
      </c>
      <c r="B863" s="2">
        <v>3.7349999999999999</v>
      </c>
      <c r="C863" s="2">
        <v>2.2400000000000002</v>
      </c>
      <c r="D863" s="2">
        <v>108.67100000000001</v>
      </c>
      <c r="E863" s="2">
        <v>100.01</v>
      </c>
      <c r="I863" s="2"/>
      <c r="J863" s="2"/>
    </row>
    <row r="864" spans="1:10" x14ac:dyDescent="0.25">
      <c r="A864" s="2">
        <v>20151208</v>
      </c>
      <c r="B864" s="2">
        <v>3.681</v>
      </c>
      <c r="C864" s="2">
        <v>2.2250000000000001</v>
      </c>
      <c r="D864" s="2">
        <v>108.72499999999999</v>
      </c>
      <c r="E864" s="2">
        <v>100.009</v>
      </c>
      <c r="I864" s="2"/>
      <c r="J864" s="2"/>
    </row>
    <row r="865" spans="1:10" x14ac:dyDescent="0.25">
      <c r="A865" s="2">
        <v>20151209</v>
      </c>
      <c r="B865" s="2">
        <v>3.6859999999999999</v>
      </c>
      <c r="C865" s="2">
        <v>2.2309999999999999</v>
      </c>
      <c r="D865" s="2">
        <v>108.711</v>
      </c>
      <c r="E865" s="2">
        <v>99.998000000000005</v>
      </c>
      <c r="I865" s="2"/>
      <c r="J865" s="2"/>
    </row>
    <row r="866" spans="1:10" x14ac:dyDescent="0.25">
      <c r="A866" s="2">
        <v>20151210</v>
      </c>
      <c r="B866" s="2">
        <v>3.6789999999999998</v>
      </c>
      <c r="C866" s="2">
        <v>2.23</v>
      </c>
      <c r="D866" s="2">
        <v>108.75700000000001</v>
      </c>
      <c r="E866" s="2">
        <v>99.998000000000005</v>
      </c>
      <c r="I866" s="2"/>
      <c r="J866" s="2"/>
    </row>
    <row r="867" spans="1:10" x14ac:dyDescent="0.25">
      <c r="A867" s="2">
        <v>20151211</v>
      </c>
      <c r="B867" s="2">
        <v>3.661</v>
      </c>
      <c r="C867" s="2">
        <v>2.23</v>
      </c>
      <c r="D867" s="2">
        <v>108.759</v>
      </c>
      <c r="E867" s="2">
        <v>100.004</v>
      </c>
      <c r="I867" s="2"/>
      <c r="J867" s="2"/>
    </row>
    <row r="868" spans="1:10" x14ac:dyDescent="0.25">
      <c r="A868" s="2">
        <v>20151212</v>
      </c>
      <c r="B868" s="2">
        <v>3.661</v>
      </c>
      <c r="C868" s="2">
        <v>2.23</v>
      </c>
      <c r="D868" s="2">
        <v>108.759</v>
      </c>
      <c r="E868" s="2">
        <v>100.004</v>
      </c>
      <c r="I868" s="2"/>
      <c r="J868" s="2"/>
    </row>
    <row r="869" spans="1:10" x14ac:dyDescent="0.25">
      <c r="A869" s="2">
        <v>20151213</v>
      </c>
      <c r="B869" s="2">
        <v>3.661</v>
      </c>
      <c r="C869" s="2">
        <v>2.23</v>
      </c>
      <c r="D869" s="2">
        <v>108.759</v>
      </c>
      <c r="E869" s="2">
        <v>100.004</v>
      </c>
      <c r="I869" s="2"/>
      <c r="J869" s="2"/>
    </row>
    <row r="870" spans="1:10" x14ac:dyDescent="0.25">
      <c r="A870" s="2">
        <v>20151214</v>
      </c>
      <c r="B870" s="2">
        <v>3.7730000000000001</v>
      </c>
      <c r="C870" s="2">
        <v>2.242</v>
      </c>
      <c r="D870" s="2">
        <v>108.63</v>
      </c>
      <c r="E870" s="2">
        <v>99.997</v>
      </c>
      <c r="I870" s="2"/>
      <c r="J870" s="2"/>
    </row>
    <row r="871" spans="1:10" x14ac:dyDescent="0.25">
      <c r="A871" s="2">
        <v>20151215</v>
      </c>
      <c r="B871" s="2">
        <v>3.7370000000000001</v>
      </c>
      <c r="C871" s="2">
        <v>2.2250000000000001</v>
      </c>
      <c r="D871" s="2">
        <v>108.70399999999999</v>
      </c>
      <c r="E871" s="2">
        <v>99.997</v>
      </c>
      <c r="I871" s="2"/>
      <c r="J871" s="2"/>
    </row>
    <row r="872" spans="1:10" x14ac:dyDescent="0.25">
      <c r="A872" s="2">
        <v>20151216</v>
      </c>
      <c r="B872" s="2">
        <v>3.738</v>
      </c>
      <c r="C872" s="2">
        <v>2.2269999999999999</v>
      </c>
      <c r="D872" s="2">
        <v>108.785</v>
      </c>
      <c r="E872" s="2">
        <v>100.001</v>
      </c>
      <c r="I872" s="2"/>
      <c r="J872" s="2"/>
    </row>
    <row r="873" spans="1:10" x14ac:dyDescent="0.25">
      <c r="A873" s="2">
        <v>20151217</v>
      </c>
      <c r="B873" s="2">
        <v>3.8079999999999998</v>
      </c>
      <c r="C873" s="2">
        <v>2.2280000000000002</v>
      </c>
      <c r="D873" s="2">
        <v>108.821</v>
      </c>
      <c r="E873" s="2">
        <v>100.001</v>
      </c>
      <c r="I873" s="2"/>
      <c r="J873" s="2"/>
    </row>
    <row r="874" spans="1:10" x14ac:dyDescent="0.25">
      <c r="A874" s="2">
        <v>20151218</v>
      </c>
      <c r="B874" s="2">
        <v>3.8220000000000001</v>
      </c>
      <c r="C874" s="2">
        <v>2.2170000000000001</v>
      </c>
      <c r="D874" s="2">
        <v>109.1</v>
      </c>
      <c r="E874" s="2">
        <v>100.012</v>
      </c>
      <c r="I874" s="2"/>
      <c r="J874" s="2"/>
    </row>
    <row r="875" spans="1:10" x14ac:dyDescent="0.25">
      <c r="A875" s="2">
        <v>20151219</v>
      </c>
      <c r="B875" s="2">
        <v>3.8220000000000001</v>
      </c>
      <c r="C875" s="2">
        <v>2.2170000000000001</v>
      </c>
      <c r="D875" s="2">
        <v>109.1</v>
      </c>
      <c r="E875" s="2">
        <v>100.012</v>
      </c>
      <c r="I875" s="2"/>
      <c r="J875" s="2"/>
    </row>
    <row r="876" spans="1:10" x14ac:dyDescent="0.25">
      <c r="A876" s="2">
        <v>20151220</v>
      </c>
      <c r="B876" s="2">
        <v>3.8220000000000001</v>
      </c>
      <c r="C876" s="2">
        <v>2.2170000000000001</v>
      </c>
      <c r="D876" s="2">
        <v>109.1</v>
      </c>
      <c r="E876" s="2">
        <v>100.012</v>
      </c>
      <c r="I876" s="2"/>
      <c r="J876" s="2"/>
    </row>
    <row r="877" spans="1:10" x14ac:dyDescent="0.25">
      <c r="A877" s="2">
        <v>20151221</v>
      </c>
      <c r="B877" s="2">
        <v>3.9220000000000002</v>
      </c>
      <c r="C877" s="2">
        <v>2.238</v>
      </c>
      <c r="D877" s="2">
        <v>109.521</v>
      </c>
      <c r="E877" s="2">
        <v>99.992000000000004</v>
      </c>
      <c r="I877" s="2"/>
      <c r="J877" s="2"/>
    </row>
    <row r="878" spans="1:10" x14ac:dyDescent="0.25">
      <c r="A878" s="2">
        <v>20151222</v>
      </c>
      <c r="B878" s="2">
        <v>3.927</v>
      </c>
      <c r="C878" s="2">
        <v>2.2490000000000001</v>
      </c>
      <c r="D878" s="2">
        <v>109.459</v>
      </c>
      <c r="E878" s="2">
        <v>99.986000000000004</v>
      </c>
      <c r="I878" s="2"/>
      <c r="J878" s="2"/>
    </row>
    <row r="879" spans="1:10" x14ac:dyDescent="0.25">
      <c r="A879" s="2">
        <v>20151223</v>
      </c>
      <c r="B879" s="2">
        <v>3.9220000000000002</v>
      </c>
      <c r="C879" s="2">
        <v>2.2440000000000002</v>
      </c>
      <c r="D879" s="2">
        <v>109.501</v>
      </c>
      <c r="E879" s="2">
        <v>99.992999999999995</v>
      </c>
      <c r="I879" s="2"/>
      <c r="J879" s="2"/>
    </row>
    <row r="880" spans="1:10" x14ac:dyDescent="0.25">
      <c r="A880" s="2">
        <v>20151224</v>
      </c>
      <c r="B880" s="2">
        <v>3.875</v>
      </c>
      <c r="C880" s="2">
        <v>2.2450000000000001</v>
      </c>
      <c r="D880" s="2">
        <v>109.648</v>
      </c>
      <c r="E880" s="2">
        <v>99.988</v>
      </c>
      <c r="I880" s="2"/>
      <c r="J880" s="2"/>
    </row>
    <row r="881" spans="1:10" x14ac:dyDescent="0.25">
      <c r="A881" s="2">
        <v>20151225</v>
      </c>
      <c r="B881" s="2">
        <v>3.895</v>
      </c>
      <c r="C881" s="2">
        <v>2.25</v>
      </c>
      <c r="D881" s="2">
        <v>109.6</v>
      </c>
      <c r="E881" s="2">
        <v>99.998999999999995</v>
      </c>
      <c r="I881" s="2"/>
      <c r="J881" s="2"/>
    </row>
    <row r="882" spans="1:10" x14ac:dyDescent="0.25">
      <c r="A882" s="2">
        <v>20151226</v>
      </c>
      <c r="B882" s="2">
        <v>3.895</v>
      </c>
      <c r="C882" s="2">
        <v>2.25</v>
      </c>
      <c r="D882" s="2">
        <v>109.6</v>
      </c>
      <c r="E882" s="2">
        <v>99.998999999999995</v>
      </c>
      <c r="I882" s="2"/>
      <c r="J882" s="2"/>
    </row>
    <row r="883" spans="1:10" x14ac:dyDescent="0.25">
      <c r="A883" s="2">
        <v>20151227</v>
      </c>
      <c r="B883" s="2">
        <v>3.895</v>
      </c>
      <c r="C883" s="2">
        <v>2.25</v>
      </c>
      <c r="D883" s="2">
        <v>109.6</v>
      </c>
      <c r="E883" s="2">
        <v>99.998999999999995</v>
      </c>
      <c r="I883" s="2"/>
      <c r="J883" s="2"/>
    </row>
    <row r="884" spans="1:10" x14ac:dyDescent="0.25">
      <c r="A884" s="2">
        <v>20151228</v>
      </c>
      <c r="B884" s="2">
        <v>3.778</v>
      </c>
      <c r="C884" s="2">
        <v>2.2440000000000002</v>
      </c>
      <c r="D884" s="2">
        <v>110.065</v>
      </c>
      <c r="E884" s="2">
        <v>99.998000000000005</v>
      </c>
      <c r="I884" s="2"/>
      <c r="J884" s="2"/>
    </row>
    <row r="885" spans="1:10" x14ac:dyDescent="0.25">
      <c r="A885" s="2">
        <v>20151229</v>
      </c>
      <c r="B885" s="2">
        <v>3.8130000000000002</v>
      </c>
      <c r="C885" s="2">
        <v>2.2480000000000002</v>
      </c>
      <c r="D885" s="2">
        <v>109.998</v>
      </c>
      <c r="E885" s="2">
        <v>99.998999999999995</v>
      </c>
      <c r="I885" s="2"/>
      <c r="J885" s="2"/>
    </row>
    <row r="886" spans="1:10" x14ac:dyDescent="0.25">
      <c r="A886" s="2">
        <v>20151230</v>
      </c>
      <c r="B886" s="2">
        <v>3.8119999999999998</v>
      </c>
      <c r="C886" s="2">
        <v>2.2450000000000001</v>
      </c>
      <c r="D886" s="2">
        <v>109.967</v>
      </c>
      <c r="E886" s="2">
        <v>100.002</v>
      </c>
      <c r="I886" s="2"/>
      <c r="J886" s="2"/>
    </row>
    <row r="887" spans="1:10" x14ac:dyDescent="0.25">
      <c r="A887" s="2">
        <v>20151231</v>
      </c>
      <c r="B887" s="2">
        <v>3.778</v>
      </c>
      <c r="C887" s="2">
        <v>2.2320000000000002</v>
      </c>
      <c r="D887" s="2">
        <v>109.845</v>
      </c>
      <c r="E887" s="2">
        <v>100.015</v>
      </c>
      <c r="I887" s="2"/>
      <c r="J887" s="2"/>
    </row>
    <row r="888" spans="1:10" x14ac:dyDescent="0.25">
      <c r="A888" s="2">
        <v>20160101</v>
      </c>
      <c r="B888" s="2">
        <v>3.778</v>
      </c>
      <c r="C888" s="2">
        <v>2.2320000000000002</v>
      </c>
      <c r="D888" s="2">
        <v>109.845</v>
      </c>
      <c r="E888" s="2">
        <v>100.015</v>
      </c>
      <c r="I888" s="2"/>
      <c r="J888" s="2"/>
    </row>
    <row r="889" spans="1:10" x14ac:dyDescent="0.25">
      <c r="A889" s="2">
        <v>20160102</v>
      </c>
      <c r="B889" s="2">
        <v>3.778</v>
      </c>
      <c r="C889" s="2">
        <v>2.2320000000000002</v>
      </c>
      <c r="D889" s="2">
        <v>109.845</v>
      </c>
      <c r="E889" s="2">
        <v>100.015</v>
      </c>
      <c r="I889" s="2"/>
      <c r="J889" s="2"/>
    </row>
    <row r="890" spans="1:10" x14ac:dyDescent="0.25">
      <c r="A890" s="2">
        <v>20160103</v>
      </c>
      <c r="B890" s="2">
        <v>3.778</v>
      </c>
      <c r="C890" s="2">
        <v>2.2320000000000002</v>
      </c>
      <c r="D890" s="2">
        <v>109.845</v>
      </c>
      <c r="E890" s="2">
        <v>100.015</v>
      </c>
      <c r="I890" s="2"/>
      <c r="J890" s="2"/>
    </row>
    <row r="891" spans="1:10" x14ac:dyDescent="0.25">
      <c r="A891" s="2">
        <v>20160104</v>
      </c>
      <c r="B891" s="2">
        <v>3.5350000000000001</v>
      </c>
      <c r="C891" s="2">
        <v>2.2509999999999999</v>
      </c>
      <c r="D891" s="2">
        <v>109.505</v>
      </c>
      <c r="E891" s="2">
        <v>99.974999999999994</v>
      </c>
      <c r="I891" s="2"/>
      <c r="J891" s="2"/>
    </row>
    <row r="892" spans="1:10" x14ac:dyDescent="0.25">
      <c r="A892" s="2">
        <v>20160105</v>
      </c>
      <c r="B892" s="2">
        <v>3.5270000000000001</v>
      </c>
      <c r="C892" s="2">
        <v>2.27</v>
      </c>
      <c r="D892" s="2">
        <v>109.44</v>
      </c>
      <c r="E892" s="2">
        <v>99.994</v>
      </c>
      <c r="I892" s="2"/>
      <c r="J892" s="2"/>
    </row>
    <row r="893" spans="1:10" x14ac:dyDescent="0.25">
      <c r="A893" s="2">
        <v>20160106</v>
      </c>
      <c r="B893" s="2">
        <v>3.5819999999999999</v>
      </c>
      <c r="C893" s="2">
        <v>2.2890000000000001</v>
      </c>
      <c r="D893" s="2">
        <v>109.47499999999999</v>
      </c>
      <c r="E893" s="2">
        <v>100.006</v>
      </c>
      <c r="I893" s="2"/>
      <c r="J893" s="2"/>
    </row>
    <row r="894" spans="1:10" x14ac:dyDescent="0.25">
      <c r="A894" s="2">
        <v>20160107</v>
      </c>
      <c r="B894" s="2">
        <v>3.484</v>
      </c>
      <c r="C894" s="2">
        <v>2.339</v>
      </c>
      <c r="D894" s="2">
        <v>109.59099999999999</v>
      </c>
      <c r="E894" s="2">
        <v>100.01</v>
      </c>
      <c r="I894" s="2"/>
      <c r="J894" s="2"/>
    </row>
    <row r="895" spans="1:10" x14ac:dyDescent="0.25">
      <c r="A895" s="2">
        <v>20160108</v>
      </c>
      <c r="B895" s="2">
        <v>3.4079999999999999</v>
      </c>
      <c r="C895" s="2">
        <v>2.3380000000000001</v>
      </c>
      <c r="D895" s="2">
        <v>109.85</v>
      </c>
      <c r="E895" s="2">
        <v>100.024</v>
      </c>
      <c r="I895" s="2"/>
      <c r="J895" s="2"/>
    </row>
    <row r="896" spans="1:10" x14ac:dyDescent="0.25">
      <c r="A896" s="2">
        <v>20160109</v>
      </c>
      <c r="B896" s="2">
        <v>3.4079999999999999</v>
      </c>
      <c r="C896" s="2">
        <v>2.3380000000000001</v>
      </c>
      <c r="D896" s="2">
        <v>109.85</v>
      </c>
      <c r="E896" s="2">
        <v>100.024</v>
      </c>
      <c r="I896" s="2"/>
      <c r="J896" s="2"/>
    </row>
    <row r="897" spans="1:10" x14ac:dyDescent="0.25">
      <c r="A897" s="2">
        <v>20160110</v>
      </c>
      <c r="B897" s="2">
        <v>3.4079999999999999</v>
      </c>
      <c r="C897" s="2">
        <v>2.3380000000000001</v>
      </c>
      <c r="D897" s="2">
        <v>109.85</v>
      </c>
      <c r="E897" s="2">
        <v>100.024</v>
      </c>
      <c r="I897" s="2"/>
      <c r="J897" s="2"/>
    </row>
    <row r="898" spans="1:10" x14ac:dyDescent="0.25">
      <c r="A898" s="2">
        <v>20160111</v>
      </c>
      <c r="B898" s="2">
        <v>3.2330000000000001</v>
      </c>
      <c r="C898" s="2">
        <v>2.347</v>
      </c>
      <c r="D898" s="2">
        <v>109.9</v>
      </c>
      <c r="E898" s="2">
        <v>100.011</v>
      </c>
      <c r="I898" s="2"/>
      <c r="J898" s="2"/>
    </row>
    <row r="899" spans="1:10" x14ac:dyDescent="0.25">
      <c r="A899" s="2">
        <v>20160112</v>
      </c>
      <c r="B899" s="2">
        <v>3.2559999999999998</v>
      </c>
      <c r="C899" s="2">
        <v>2.3180000000000001</v>
      </c>
      <c r="D899" s="2">
        <v>110.19199999999999</v>
      </c>
      <c r="E899" s="2">
        <v>100.009</v>
      </c>
      <c r="I899" s="2"/>
      <c r="J899" s="2"/>
    </row>
    <row r="900" spans="1:10" x14ac:dyDescent="0.25">
      <c r="A900" s="2">
        <v>20160113</v>
      </c>
      <c r="B900" s="2">
        <v>3.2109999999999999</v>
      </c>
      <c r="C900" s="2">
        <v>2.2999999999999998</v>
      </c>
      <c r="D900" s="2">
        <v>110.324</v>
      </c>
      <c r="E900" s="2">
        <v>100.00700000000001</v>
      </c>
      <c r="I900" s="2"/>
      <c r="J900" s="2"/>
    </row>
    <row r="901" spans="1:10" x14ac:dyDescent="0.25">
      <c r="A901" s="2">
        <v>20160114</v>
      </c>
      <c r="B901" s="2">
        <v>3.2650000000000001</v>
      </c>
      <c r="C901" s="2">
        <v>2.3170000000000002</v>
      </c>
      <c r="D901" s="2">
        <v>110.185</v>
      </c>
      <c r="E901" s="2">
        <v>100.00700000000001</v>
      </c>
      <c r="I901" s="2"/>
      <c r="J901" s="2"/>
    </row>
    <row r="902" spans="1:10" x14ac:dyDescent="0.25">
      <c r="A902" s="2">
        <v>20160115</v>
      </c>
      <c r="B902" s="2">
        <v>3.169</v>
      </c>
      <c r="C902" s="2">
        <v>2.3039999999999998</v>
      </c>
      <c r="D902" s="2">
        <v>110.288</v>
      </c>
      <c r="E902" s="2">
        <v>100.015</v>
      </c>
      <c r="I902" s="2"/>
      <c r="J902" s="2"/>
    </row>
    <row r="903" spans="1:10" x14ac:dyDescent="0.25">
      <c r="A903" s="2">
        <v>20160116</v>
      </c>
      <c r="B903" s="2">
        <v>3.169</v>
      </c>
      <c r="C903" s="2">
        <v>2.3039999999999998</v>
      </c>
      <c r="D903" s="2">
        <v>110.288</v>
      </c>
      <c r="E903" s="2">
        <v>100.015</v>
      </c>
      <c r="I903" s="2"/>
      <c r="J903" s="2"/>
    </row>
    <row r="904" spans="1:10" x14ac:dyDescent="0.25">
      <c r="A904" s="2">
        <v>20160117</v>
      </c>
      <c r="B904" s="2">
        <v>3.169</v>
      </c>
      <c r="C904" s="2">
        <v>2.3039999999999998</v>
      </c>
      <c r="D904" s="2">
        <v>110.288</v>
      </c>
      <c r="E904" s="2">
        <v>100.015</v>
      </c>
      <c r="I904" s="2"/>
      <c r="J904" s="2"/>
    </row>
    <row r="905" spans="1:10" x14ac:dyDescent="0.25">
      <c r="A905" s="2">
        <v>20160118</v>
      </c>
      <c r="B905" s="2">
        <v>3.1709999999999998</v>
      </c>
      <c r="C905" s="2">
        <v>2.3130000000000002</v>
      </c>
      <c r="D905" s="2">
        <v>110.169</v>
      </c>
      <c r="E905" s="2">
        <v>100.003</v>
      </c>
      <c r="I905" s="2"/>
      <c r="J905" s="2"/>
    </row>
    <row r="906" spans="1:10" x14ac:dyDescent="0.25">
      <c r="A906" s="2">
        <v>20160119</v>
      </c>
      <c r="B906" s="2">
        <v>3.262</v>
      </c>
      <c r="C906" s="2">
        <v>2.3109999999999999</v>
      </c>
      <c r="D906" s="2">
        <v>109.88</v>
      </c>
      <c r="E906" s="2">
        <v>99.998999999999995</v>
      </c>
      <c r="I906" s="2"/>
      <c r="J906" s="2"/>
    </row>
    <row r="907" spans="1:10" x14ac:dyDescent="0.25">
      <c r="A907" s="2">
        <v>20160120</v>
      </c>
      <c r="B907" s="2">
        <v>3.169</v>
      </c>
      <c r="C907" s="2">
        <v>2.3290000000000002</v>
      </c>
      <c r="D907" s="2">
        <v>109.843</v>
      </c>
      <c r="E907" s="2">
        <v>99.992999999999995</v>
      </c>
      <c r="I907" s="2"/>
      <c r="J907" s="2"/>
    </row>
    <row r="908" spans="1:10" x14ac:dyDescent="0.25">
      <c r="A908" s="2">
        <v>20160121</v>
      </c>
      <c r="B908" s="2">
        <v>3.0779999999999998</v>
      </c>
      <c r="C908" s="2">
        <v>2.35</v>
      </c>
      <c r="D908" s="2">
        <v>110.09699999999999</v>
      </c>
      <c r="E908" s="2">
        <v>99.971999999999994</v>
      </c>
      <c r="I908" s="2"/>
      <c r="J908" s="2"/>
    </row>
    <row r="909" spans="1:10" x14ac:dyDescent="0.25">
      <c r="A909" s="2">
        <v>20160122</v>
      </c>
      <c r="B909" s="2">
        <v>3.1080000000000001</v>
      </c>
      <c r="C909" s="2">
        <v>2.335</v>
      </c>
      <c r="D909" s="2">
        <v>110.11199999999999</v>
      </c>
      <c r="E909" s="2">
        <v>99.998999999999995</v>
      </c>
      <c r="I909" s="2"/>
      <c r="J909" s="2"/>
    </row>
    <row r="910" spans="1:10" x14ac:dyDescent="0.25">
      <c r="A910" s="2">
        <v>20160123</v>
      </c>
      <c r="B910" s="2">
        <v>3.1080000000000001</v>
      </c>
      <c r="C910" s="2">
        <v>2.335</v>
      </c>
      <c r="D910" s="2">
        <v>110.11199999999999</v>
      </c>
      <c r="E910" s="2">
        <v>99.998999999999995</v>
      </c>
      <c r="I910" s="2"/>
      <c r="J910" s="2"/>
    </row>
    <row r="911" spans="1:10" x14ac:dyDescent="0.25">
      <c r="A911" s="2">
        <v>20160124</v>
      </c>
      <c r="B911" s="2">
        <v>3.1080000000000001</v>
      </c>
      <c r="C911" s="2">
        <v>2.335</v>
      </c>
      <c r="D911" s="2">
        <v>110.11199999999999</v>
      </c>
      <c r="E911" s="2">
        <v>99.998999999999995</v>
      </c>
      <c r="I911" s="2"/>
      <c r="J911" s="2"/>
    </row>
    <row r="912" spans="1:10" x14ac:dyDescent="0.25">
      <c r="A912" s="2">
        <v>20160125</v>
      </c>
      <c r="B912" s="2">
        <v>3.12</v>
      </c>
      <c r="C912" s="2">
        <v>2.339</v>
      </c>
      <c r="D912" s="2">
        <v>109.967</v>
      </c>
      <c r="E912" s="2">
        <v>99.997</v>
      </c>
      <c r="I912" s="2"/>
      <c r="J912" s="2"/>
    </row>
    <row r="913" spans="1:10" x14ac:dyDescent="0.25">
      <c r="A913" s="2">
        <v>20160126</v>
      </c>
      <c r="B913" s="2">
        <v>2.944</v>
      </c>
      <c r="C913" s="2">
        <v>2.379</v>
      </c>
      <c r="D913" s="2">
        <v>110.02800000000001</v>
      </c>
      <c r="E913" s="2">
        <v>100</v>
      </c>
      <c r="I913" s="2"/>
      <c r="J913" s="2"/>
    </row>
    <row r="914" spans="1:10" x14ac:dyDescent="0.25">
      <c r="A914" s="2">
        <v>20160127</v>
      </c>
      <c r="B914" s="2">
        <v>2.9119999999999999</v>
      </c>
      <c r="C914" s="2">
        <v>2.375</v>
      </c>
      <c r="D914" s="2">
        <v>109.82899999999999</v>
      </c>
      <c r="E914" s="2">
        <v>99.998000000000005</v>
      </c>
      <c r="I914" s="2"/>
      <c r="J914" s="2"/>
    </row>
    <row r="915" spans="1:10" x14ac:dyDescent="0.25">
      <c r="A915" s="2">
        <v>20160128</v>
      </c>
      <c r="B915" s="2">
        <v>2.8490000000000002</v>
      </c>
      <c r="C915" s="2">
        <v>2.3610000000000002</v>
      </c>
      <c r="D915" s="2">
        <v>109.756</v>
      </c>
      <c r="E915" s="2">
        <v>99.998999999999995</v>
      </c>
      <c r="I915" s="2"/>
      <c r="J915" s="2"/>
    </row>
    <row r="916" spans="1:10" x14ac:dyDescent="0.25">
      <c r="A916" s="2">
        <v>20160129</v>
      </c>
      <c r="B916" s="2">
        <v>2.93</v>
      </c>
      <c r="C916" s="2">
        <v>2.363</v>
      </c>
      <c r="D916" s="2">
        <v>109.806</v>
      </c>
      <c r="E916" s="2">
        <v>100.01300000000001</v>
      </c>
      <c r="I916" s="2"/>
      <c r="J916" s="2"/>
    </row>
    <row r="917" spans="1:10" x14ac:dyDescent="0.25">
      <c r="A917" s="2">
        <v>20160130</v>
      </c>
      <c r="B917" s="2">
        <v>2.93</v>
      </c>
      <c r="C917" s="2">
        <v>2.363</v>
      </c>
      <c r="D917" s="2">
        <v>109.806</v>
      </c>
      <c r="E917" s="2">
        <v>100.01300000000001</v>
      </c>
      <c r="I917" s="2"/>
      <c r="J917" s="2"/>
    </row>
    <row r="918" spans="1:10" x14ac:dyDescent="0.25">
      <c r="A918" s="2">
        <v>20160131</v>
      </c>
      <c r="B918" s="2">
        <v>2.93</v>
      </c>
      <c r="C918" s="2">
        <v>2.363</v>
      </c>
      <c r="D918" s="2">
        <v>109.806</v>
      </c>
      <c r="E918" s="2">
        <v>100.01300000000001</v>
      </c>
      <c r="I918" s="2"/>
      <c r="J918" s="2"/>
    </row>
    <row r="919" spans="1:10" x14ac:dyDescent="0.25">
      <c r="A919" s="2">
        <v>20160201</v>
      </c>
      <c r="B919" s="2">
        <v>2.8980000000000001</v>
      </c>
      <c r="C919" s="2">
        <v>2.383</v>
      </c>
      <c r="D919" s="2">
        <v>109.804</v>
      </c>
      <c r="E919" s="2">
        <v>100.002</v>
      </c>
      <c r="I919" s="2"/>
      <c r="J919" s="2"/>
    </row>
    <row r="920" spans="1:10" x14ac:dyDescent="0.25">
      <c r="A920" s="2">
        <v>20160202</v>
      </c>
      <c r="B920" s="2">
        <v>2.96</v>
      </c>
      <c r="C920" s="2">
        <v>2.3889999999999998</v>
      </c>
      <c r="D920" s="2">
        <v>109.789</v>
      </c>
      <c r="E920" s="2">
        <v>100.001</v>
      </c>
      <c r="I920" s="2"/>
      <c r="J920" s="2"/>
    </row>
    <row r="921" spans="1:10" x14ac:dyDescent="0.25">
      <c r="A921" s="2">
        <v>20160203</v>
      </c>
      <c r="B921" s="2">
        <v>2.9460000000000002</v>
      </c>
      <c r="C921" s="2">
        <v>2.399</v>
      </c>
      <c r="D921" s="2">
        <v>109.91</v>
      </c>
      <c r="E921" s="2">
        <v>100.00700000000001</v>
      </c>
      <c r="I921" s="2"/>
      <c r="J921" s="2"/>
    </row>
    <row r="922" spans="1:10" x14ac:dyDescent="0.25">
      <c r="A922" s="2">
        <v>20160204</v>
      </c>
      <c r="B922" s="2">
        <v>2.9849999999999999</v>
      </c>
      <c r="C922" s="2">
        <v>2.4209999999999998</v>
      </c>
      <c r="D922" s="2">
        <v>109.874</v>
      </c>
      <c r="E922" s="2">
        <v>100.05</v>
      </c>
      <c r="I922" s="2"/>
      <c r="J922" s="2"/>
    </row>
    <row r="923" spans="1:10" x14ac:dyDescent="0.25">
      <c r="A923" s="2">
        <v>20160205</v>
      </c>
      <c r="B923" s="2">
        <v>2.95</v>
      </c>
      <c r="C923" s="2">
        <v>2.4510000000000001</v>
      </c>
      <c r="D923" s="2">
        <v>109.905</v>
      </c>
      <c r="E923" s="2">
        <v>100.08499999999999</v>
      </c>
      <c r="I923" s="2"/>
      <c r="J923" s="2"/>
    </row>
    <row r="924" spans="1:10" x14ac:dyDescent="0.25">
      <c r="A924" s="2">
        <v>20160206</v>
      </c>
      <c r="B924" s="2">
        <v>2.95</v>
      </c>
      <c r="C924" s="2">
        <v>2.4510000000000001</v>
      </c>
      <c r="D924" s="2">
        <v>109.905</v>
      </c>
      <c r="E924" s="2">
        <v>100.08499999999999</v>
      </c>
      <c r="I924" s="2"/>
      <c r="J924" s="2"/>
    </row>
    <row r="925" spans="1:10" x14ac:dyDescent="0.25">
      <c r="A925" s="2">
        <v>20160207</v>
      </c>
      <c r="B925" s="2">
        <v>2.95</v>
      </c>
      <c r="C925" s="2">
        <v>2.4510000000000001</v>
      </c>
      <c r="D925" s="2">
        <v>109.905</v>
      </c>
      <c r="E925" s="2">
        <v>100.08499999999999</v>
      </c>
      <c r="I925" s="2"/>
      <c r="J925" s="2"/>
    </row>
    <row r="926" spans="1:10" x14ac:dyDescent="0.25">
      <c r="A926" s="2">
        <v>20160208</v>
      </c>
      <c r="B926" s="2">
        <v>2.95</v>
      </c>
      <c r="C926" s="2">
        <v>2.4510000000000001</v>
      </c>
      <c r="D926" s="2">
        <v>109.905</v>
      </c>
      <c r="E926" s="2">
        <v>100.08499999999999</v>
      </c>
      <c r="I926" s="2"/>
      <c r="J926" s="2"/>
    </row>
    <row r="927" spans="1:10" x14ac:dyDescent="0.25">
      <c r="A927" s="2">
        <v>20160209</v>
      </c>
      <c r="B927" s="2">
        <v>2.95</v>
      </c>
      <c r="C927" s="2">
        <v>2.4510000000000001</v>
      </c>
      <c r="D927" s="2">
        <v>109.905</v>
      </c>
      <c r="E927" s="2">
        <v>100.08499999999999</v>
      </c>
      <c r="I927" s="2"/>
      <c r="J927" s="2"/>
    </row>
    <row r="928" spans="1:10" x14ac:dyDescent="0.25">
      <c r="A928" s="2">
        <v>20160210</v>
      </c>
      <c r="B928" s="2">
        <v>2.95</v>
      </c>
      <c r="C928" s="2">
        <v>2.4510000000000001</v>
      </c>
      <c r="D928" s="2">
        <v>109.905</v>
      </c>
      <c r="E928" s="2">
        <v>100.08499999999999</v>
      </c>
      <c r="I928" s="2"/>
      <c r="J928" s="2"/>
    </row>
    <row r="929" spans="1:10" x14ac:dyDescent="0.25">
      <c r="A929" s="2">
        <v>20160211</v>
      </c>
      <c r="B929" s="2">
        <v>2.95</v>
      </c>
      <c r="C929" s="2">
        <v>2.4510000000000001</v>
      </c>
      <c r="D929" s="2">
        <v>109.905</v>
      </c>
      <c r="E929" s="2">
        <v>100.08499999999999</v>
      </c>
      <c r="I929" s="2"/>
      <c r="J929" s="2"/>
    </row>
    <row r="930" spans="1:10" x14ac:dyDescent="0.25">
      <c r="A930" s="2">
        <v>20160212</v>
      </c>
      <c r="B930" s="2">
        <v>2.95</v>
      </c>
      <c r="C930" s="2">
        <v>2.4510000000000001</v>
      </c>
      <c r="D930" s="2">
        <v>109.905</v>
      </c>
      <c r="E930" s="2">
        <v>100.08499999999999</v>
      </c>
      <c r="I930" s="2"/>
      <c r="J930" s="2"/>
    </row>
    <row r="931" spans="1:10" x14ac:dyDescent="0.25">
      <c r="A931" s="2">
        <v>20160213</v>
      </c>
      <c r="B931" s="2">
        <v>2.95</v>
      </c>
      <c r="C931" s="2">
        <v>2.4510000000000001</v>
      </c>
      <c r="D931" s="2">
        <v>109.905</v>
      </c>
      <c r="E931" s="2">
        <v>100.08499999999999</v>
      </c>
      <c r="I931" s="2"/>
      <c r="J931" s="2"/>
    </row>
    <row r="932" spans="1:10" x14ac:dyDescent="0.25">
      <c r="A932" s="2">
        <v>20160214</v>
      </c>
      <c r="B932" s="2">
        <v>2.95</v>
      </c>
      <c r="C932" s="2">
        <v>2.4510000000000001</v>
      </c>
      <c r="D932" s="2">
        <v>109.905</v>
      </c>
      <c r="E932" s="2">
        <v>100.08499999999999</v>
      </c>
      <c r="I932" s="2"/>
      <c r="J932" s="2"/>
    </row>
    <row r="933" spans="1:10" x14ac:dyDescent="0.25">
      <c r="A933" s="2">
        <v>20160215</v>
      </c>
      <c r="B933" s="2">
        <v>2.9390000000000001</v>
      </c>
      <c r="C933" s="2">
        <v>2.5470000000000002</v>
      </c>
      <c r="D933" s="2">
        <v>110.11</v>
      </c>
      <c r="E933" s="2">
        <v>100.01</v>
      </c>
      <c r="I933" s="2"/>
      <c r="J933" s="2"/>
    </row>
    <row r="934" spans="1:10" x14ac:dyDescent="0.25">
      <c r="A934" s="2">
        <v>20160216</v>
      </c>
      <c r="B934" s="2">
        <v>3.0219999999999998</v>
      </c>
      <c r="C934" s="2">
        <v>2.512</v>
      </c>
      <c r="D934" s="2">
        <v>110.10599999999999</v>
      </c>
      <c r="E934" s="2">
        <v>100.006</v>
      </c>
      <c r="I934" s="2"/>
      <c r="J934" s="2"/>
    </row>
    <row r="935" spans="1:10" x14ac:dyDescent="0.25">
      <c r="A935" s="2">
        <v>20160217</v>
      </c>
      <c r="B935" s="2">
        <v>3.0529999999999999</v>
      </c>
      <c r="C935" s="2">
        <v>2.5329999999999999</v>
      </c>
      <c r="D935" s="2">
        <v>110.10899999999999</v>
      </c>
      <c r="E935" s="2">
        <v>100.00700000000001</v>
      </c>
      <c r="I935" s="2"/>
      <c r="J935" s="2"/>
    </row>
    <row r="936" spans="1:10" x14ac:dyDescent="0.25">
      <c r="A936" s="2">
        <v>20160218</v>
      </c>
      <c r="B936" s="2">
        <v>3.0489999999999999</v>
      </c>
      <c r="C936" s="2">
        <v>2.5369999999999999</v>
      </c>
      <c r="D936" s="2">
        <v>110.042</v>
      </c>
      <c r="E936" s="2">
        <v>100.014</v>
      </c>
      <c r="I936" s="2"/>
      <c r="J936" s="2"/>
    </row>
    <row r="937" spans="1:10" x14ac:dyDescent="0.25">
      <c r="A937" s="2">
        <v>20160219</v>
      </c>
      <c r="B937" s="2">
        <v>3.0409999999999999</v>
      </c>
      <c r="C937" s="2">
        <v>2.5739999999999998</v>
      </c>
      <c r="D937" s="2">
        <v>110.139</v>
      </c>
      <c r="E937" s="2">
        <v>100.01600000000001</v>
      </c>
      <c r="I937" s="2"/>
      <c r="J937" s="2"/>
    </row>
    <row r="938" spans="1:10" x14ac:dyDescent="0.25">
      <c r="A938" s="2">
        <v>20160220</v>
      </c>
      <c r="B938" s="2">
        <v>3.0409999999999999</v>
      </c>
      <c r="C938" s="2">
        <v>2.5739999999999998</v>
      </c>
      <c r="D938" s="2">
        <v>110.139</v>
      </c>
      <c r="E938" s="2">
        <v>100.01600000000001</v>
      </c>
      <c r="I938" s="2"/>
      <c r="J938" s="2"/>
    </row>
    <row r="939" spans="1:10" x14ac:dyDescent="0.25">
      <c r="A939" s="2">
        <v>20160221</v>
      </c>
      <c r="B939" s="2">
        <v>3.0409999999999999</v>
      </c>
      <c r="C939" s="2">
        <v>2.5739999999999998</v>
      </c>
      <c r="D939" s="2">
        <v>110.139</v>
      </c>
      <c r="E939" s="2">
        <v>100.01600000000001</v>
      </c>
      <c r="I939" s="2"/>
      <c r="J939" s="2"/>
    </row>
    <row r="940" spans="1:10" x14ac:dyDescent="0.25">
      <c r="A940" s="2">
        <v>20160222</v>
      </c>
      <c r="B940" s="2">
        <v>3.1040000000000001</v>
      </c>
      <c r="C940" s="2">
        <v>2.5550000000000002</v>
      </c>
      <c r="D940" s="2">
        <v>110.13500000000001</v>
      </c>
      <c r="E940" s="2">
        <v>100.002</v>
      </c>
      <c r="I940" s="2"/>
      <c r="J940" s="2"/>
    </row>
    <row r="941" spans="1:10" x14ac:dyDescent="0.25">
      <c r="A941" s="2">
        <v>20160223</v>
      </c>
      <c r="B941" s="2">
        <v>3.08</v>
      </c>
      <c r="C941" s="2">
        <v>2.5569999999999999</v>
      </c>
      <c r="D941" s="2">
        <v>110.197</v>
      </c>
      <c r="E941" s="2">
        <v>100.005</v>
      </c>
      <c r="I941" s="2"/>
      <c r="J941" s="2"/>
    </row>
    <row r="942" spans="1:10" x14ac:dyDescent="0.25">
      <c r="A942" s="2">
        <v>20160224</v>
      </c>
      <c r="B942" s="2">
        <v>3.1030000000000002</v>
      </c>
      <c r="C942" s="2">
        <v>2.577</v>
      </c>
      <c r="D942" s="2">
        <v>110.366</v>
      </c>
      <c r="E942" s="2">
        <v>99.997</v>
      </c>
      <c r="I942" s="2"/>
      <c r="J942" s="2"/>
    </row>
    <row r="943" spans="1:10" x14ac:dyDescent="0.25">
      <c r="A943" s="2">
        <v>20160225</v>
      </c>
      <c r="B943" s="2">
        <v>2.9049999999999998</v>
      </c>
      <c r="C943" s="2">
        <v>2.6139999999999999</v>
      </c>
      <c r="D943" s="2">
        <v>110.279</v>
      </c>
      <c r="E943" s="2">
        <v>99.989000000000004</v>
      </c>
      <c r="I943" s="2"/>
      <c r="J943" s="2"/>
    </row>
    <row r="944" spans="1:10" x14ac:dyDescent="0.25">
      <c r="A944" s="2">
        <v>20160226</v>
      </c>
      <c r="B944" s="2">
        <v>2.9329999999999998</v>
      </c>
      <c r="C944" s="2">
        <v>2.6120000000000001</v>
      </c>
      <c r="D944" s="2">
        <v>110.36199999999999</v>
      </c>
      <c r="E944" s="2">
        <v>100.004</v>
      </c>
      <c r="I944" s="2"/>
      <c r="J944" s="2"/>
    </row>
    <row r="945" spans="1:10" x14ac:dyDescent="0.25">
      <c r="A945" s="2">
        <v>20160227</v>
      </c>
      <c r="B945" s="2">
        <v>2.9329999999999998</v>
      </c>
      <c r="C945" s="2">
        <v>2.6120000000000001</v>
      </c>
      <c r="D945" s="2">
        <v>110.36199999999999</v>
      </c>
      <c r="E945" s="2">
        <v>100.004</v>
      </c>
      <c r="I945" s="2"/>
      <c r="J945" s="2"/>
    </row>
    <row r="946" spans="1:10" x14ac:dyDescent="0.25">
      <c r="A946" s="2">
        <v>20160228</v>
      </c>
      <c r="B946" s="2">
        <v>2.9329999999999998</v>
      </c>
      <c r="C946" s="2">
        <v>2.6120000000000001</v>
      </c>
      <c r="D946" s="2">
        <v>110.36199999999999</v>
      </c>
      <c r="E946" s="2">
        <v>100.004</v>
      </c>
      <c r="I946" s="2"/>
      <c r="J946" s="2"/>
    </row>
    <row r="947" spans="1:10" x14ac:dyDescent="0.25">
      <c r="A947" s="2">
        <v>20160229</v>
      </c>
      <c r="B947" s="2">
        <v>2.8639999999999999</v>
      </c>
      <c r="C947" s="2">
        <v>2.5870000000000002</v>
      </c>
      <c r="D947" s="2">
        <v>110.373</v>
      </c>
      <c r="E947" s="2">
        <v>100.003</v>
      </c>
      <c r="I947" s="2"/>
      <c r="J947" s="2"/>
    </row>
    <row r="948" spans="1:10" x14ac:dyDescent="0.25">
      <c r="A948" s="2">
        <v>20160301</v>
      </c>
      <c r="B948" s="2">
        <v>2.9180000000000001</v>
      </c>
      <c r="C948" s="2">
        <v>2.6259999999999999</v>
      </c>
      <c r="D948" s="2">
        <v>110.53</v>
      </c>
      <c r="E948" s="2">
        <v>100.008</v>
      </c>
      <c r="I948" s="2"/>
      <c r="J948" s="2"/>
    </row>
    <row r="949" spans="1:10" x14ac:dyDescent="0.25">
      <c r="A949" s="2">
        <v>20160302</v>
      </c>
      <c r="B949" s="2">
        <v>3.0489999999999999</v>
      </c>
      <c r="C949" s="2">
        <v>2.5950000000000002</v>
      </c>
      <c r="D949" s="2">
        <v>110.57</v>
      </c>
      <c r="E949" s="2">
        <v>100.00700000000001</v>
      </c>
      <c r="I949" s="2"/>
      <c r="J949" s="2"/>
    </row>
    <row r="950" spans="1:10" x14ac:dyDescent="0.25">
      <c r="A950" s="2">
        <v>20160303</v>
      </c>
      <c r="B950" s="2">
        <v>3.0419999999999998</v>
      </c>
      <c r="C950" s="2">
        <v>2.617</v>
      </c>
      <c r="D950" s="2">
        <v>110.498</v>
      </c>
      <c r="E950" s="2">
        <v>100.012</v>
      </c>
      <c r="I950" s="2"/>
      <c r="J950" s="2"/>
    </row>
    <row r="951" spans="1:10" x14ac:dyDescent="0.25">
      <c r="A951" s="2">
        <v>20160304</v>
      </c>
      <c r="B951" s="2">
        <v>3.0790000000000002</v>
      </c>
      <c r="C951" s="2">
        <v>2.6509999999999998</v>
      </c>
      <c r="D951" s="2">
        <v>110.435</v>
      </c>
      <c r="E951" s="2">
        <v>100.01900000000001</v>
      </c>
      <c r="I951" s="2"/>
      <c r="J951" s="2"/>
    </row>
    <row r="952" spans="1:10" x14ac:dyDescent="0.25">
      <c r="A952" s="2">
        <v>20160305</v>
      </c>
      <c r="B952" s="2">
        <v>3.0790000000000002</v>
      </c>
      <c r="C952" s="2">
        <v>2.6509999999999998</v>
      </c>
      <c r="D952" s="2">
        <v>110.435</v>
      </c>
      <c r="E952" s="2">
        <v>100.01900000000001</v>
      </c>
      <c r="I952" s="2"/>
      <c r="J952" s="2"/>
    </row>
    <row r="953" spans="1:10" x14ac:dyDescent="0.25">
      <c r="A953" s="2">
        <v>20160306</v>
      </c>
      <c r="B953" s="2">
        <v>3.0790000000000002</v>
      </c>
      <c r="C953" s="2">
        <v>2.6509999999999998</v>
      </c>
      <c r="D953" s="2">
        <v>110.435</v>
      </c>
      <c r="E953" s="2">
        <v>100.01900000000001</v>
      </c>
      <c r="I953" s="2"/>
      <c r="J953" s="2"/>
    </row>
    <row r="954" spans="1:10" x14ac:dyDescent="0.25">
      <c r="A954" s="2">
        <v>20160307</v>
      </c>
      <c r="B954" s="2">
        <v>3.1030000000000002</v>
      </c>
      <c r="C954" s="2">
        <v>2.649</v>
      </c>
      <c r="D954" s="2">
        <v>110.399</v>
      </c>
      <c r="E954" s="2">
        <v>100.015</v>
      </c>
      <c r="I954" s="2"/>
      <c r="J954" s="2"/>
    </row>
    <row r="955" spans="1:10" x14ac:dyDescent="0.25">
      <c r="A955" s="2">
        <v>20160308</v>
      </c>
      <c r="B955" s="2">
        <v>3.0920000000000001</v>
      </c>
      <c r="C955" s="2">
        <v>2.6619999999999999</v>
      </c>
      <c r="D955" s="2">
        <v>110.42100000000001</v>
      </c>
      <c r="E955" s="2">
        <v>100.011</v>
      </c>
      <c r="I955" s="2"/>
      <c r="J955" s="2"/>
    </row>
    <row r="956" spans="1:10" x14ac:dyDescent="0.25">
      <c r="A956" s="2">
        <v>20160309</v>
      </c>
      <c r="B956" s="2">
        <v>3.0459999999999998</v>
      </c>
      <c r="C956" s="2">
        <v>2.6339999999999999</v>
      </c>
      <c r="D956" s="2">
        <v>110.5</v>
      </c>
      <c r="E956" s="2">
        <v>100.01300000000001</v>
      </c>
      <c r="I956" s="2"/>
      <c r="J956" s="2"/>
    </row>
    <row r="957" spans="1:10" x14ac:dyDescent="0.25">
      <c r="A957" s="2">
        <v>20160310</v>
      </c>
      <c r="B957" s="2">
        <v>3.0049999999999999</v>
      </c>
      <c r="C957" s="2">
        <v>2.6179999999999999</v>
      </c>
      <c r="D957" s="2">
        <v>110.639</v>
      </c>
      <c r="E957" s="2">
        <v>100.018</v>
      </c>
      <c r="I957" s="2"/>
      <c r="J957" s="2"/>
    </row>
    <row r="958" spans="1:10" x14ac:dyDescent="0.25">
      <c r="A958" s="2">
        <v>20160311</v>
      </c>
      <c r="B958" s="2">
        <v>2.9990000000000001</v>
      </c>
      <c r="C958" s="2">
        <v>2.6509999999999998</v>
      </c>
      <c r="D958" s="2">
        <v>110.937</v>
      </c>
      <c r="E958" s="2">
        <v>100.02</v>
      </c>
      <c r="I958" s="2"/>
      <c r="J958" s="2"/>
    </row>
    <row r="959" spans="1:10" x14ac:dyDescent="0.25">
      <c r="A959" s="2">
        <v>20160312</v>
      </c>
      <c r="B959" s="2">
        <v>2.9990000000000001</v>
      </c>
      <c r="C959" s="2">
        <v>2.6509999999999998</v>
      </c>
      <c r="D959" s="2">
        <v>110.937</v>
      </c>
      <c r="E959" s="2">
        <v>100.02</v>
      </c>
      <c r="I959" s="2"/>
      <c r="J959" s="2"/>
    </row>
    <row r="960" spans="1:10" x14ac:dyDescent="0.25">
      <c r="A960" s="2">
        <v>20160313</v>
      </c>
      <c r="B960" s="2">
        <v>2.9990000000000001</v>
      </c>
      <c r="C960" s="2">
        <v>2.6509999999999998</v>
      </c>
      <c r="D960" s="2">
        <v>110.937</v>
      </c>
      <c r="E960" s="2">
        <v>100.02</v>
      </c>
      <c r="I960" s="2"/>
      <c r="J960" s="2"/>
    </row>
    <row r="961" spans="1:10" x14ac:dyDescent="0.25">
      <c r="A961" s="2">
        <v>20160314</v>
      </c>
      <c r="B961" s="2">
        <v>3.0640000000000001</v>
      </c>
      <c r="C961" s="2">
        <v>2.6240000000000001</v>
      </c>
      <c r="D961" s="2">
        <v>110.672</v>
      </c>
      <c r="E961" s="2">
        <v>100.009</v>
      </c>
      <c r="I961" s="2"/>
      <c r="J961" s="2"/>
    </row>
    <row r="962" spans="1:10" x14ac:dyDescent="0.25">
      <c r="A962" s="2">
        <v>20160315</v>
      </c>
      <c r="B962" s="2">
        <v>3.0539999999999998</v>
      </c>
      <c r="C962" s="2">
        <v>2.5720000000000001</v>
      </c>
      <c r="D962" s="2">
        <v>110.636</v>
      </c>
      <c r="E962" s="2">
        <v>100.008</v>
      </c>
      <c r="I962" s="2"/>
      <c r="J962" s="2"/>
    </row>
    <row r="963" spans="1:10" x14ac:dyDescent="0.25">
      <c r="A963" s="2">
        <v>20160316</v>
      </c>
      <c r="B963" s="2">
        <v>3.0739999999999998</v>
      </c>
      <c r="C963" s="2">
        <v>2.5910000000000002</v>
      </c>
      <c r="D963" s="2">
        <v>110.821</v>
      </c>
      <c r="E963" s="2">
        <v>100.008</v>
      </c>
      <c r="I963" s="2"/>
      <c r="J963" s="2"/>
    </row>
    <row r="964" spans="1:10" x14ac:dyDescent="0.25">
      <c r="A964" s="2">
        <v>20160317</v>
      </c>
      <c r="B964" s="2">
        <v>3.1240000000000001</v>
      </c>
      <c r="C964" s="2">
        <v>2.617</v>
      </c>
      <c r="D964" s="2">
        <v>110.82</v>
      </c>
      <c r="E964" s="2">
        <v>99.989000000000004</v>
      </c>
      <c r="I964" s="2"/>
      <c r="J964" s="2"/>
    </row>
    <row r="965" spans="1:10" x14ac:dyDescent="0.25">
      <c r="A965" s="2">
        <v>20160318</v>
      </c>
      <c r="B965" s="2">
        <v>3.1680000000000001</v>
      </c>
      <c r="C965" s="2">
        <v>2.617</v>
      </c>
      <c r="D965" s="2">
        <v>110.819</v>
      </c>
      <c r="E965" s="2">
        <v>99.995000000000005</v>
      </c>
      <c r="I965" s="2"/>
      <c r="J965" s="2"/>
    </row>
    <row r="966" spans="1:10" x14ac:dyDescent="0.25">
      <c r="A966" s="2">
        <v>20160319</v>
      </c>
      <c r="B966" s="2">
        <v>3.1680000000000001</v>
      </c>
      <c r="C966" s="2">
        <v>2.617</v>
      </c>
      <c r="D966" s="2">
        <v>110.819</v>
      </c>
      <c r="E966" s="2">
        <v>99.995000000000005</v>
      </c>
      <c r="I966" s="2"/>
      <c r="J966" s="2"/>
    </row>
    <row r="967" spans="1:10" x14ac:dyDescent="0.25">
      <c r="A967" s="2">
        <v>20160320</v>
      </c>
      <c r="B967" s="2">
        <v>3.1680000000000001</v>
      </c>
      <c r="C967" s="2">
        <v>2.617</v>
      </c>
      <c r="D967" s="2">
        <v>110.819</v>
      </c>
      <c r="E967" s="2">
        <v>99.995000000000005</v>
      </c>
      <c r="I967" s="2"/>
      <c r="J967" s="2"/>
    </row>
    <row r="968" spans="1:10" x14ac:dyDescent="0.25">
      <c r="A968" s="2">
        <v>20160321</v>
      </c>
      <c r="B968" s="2">
        <v>3.238</v>
      </c>
      <c r="C968" s="2">
        <v>2.5760000000000001</v>
      </c>
      <c r="D968" s="2">
        <v>110.714</v>
      </c>
      <c r="E968" s="2">
        <v>99.981999999999999</v>
      </c>
      <c r="I968" s="2"/>
      <c r="J968" s="2"/>
    </row>
    <row r="969" spans="1:10" x14ac:dyDescent="0.25">
      <c r="A969" s="2">
        <v>20160322</v>
      </c>
      <c r="B969" s="2">
        <v>3.2160000000000002</v>
      </c>
      <c r="C969" s="2">
        <v>2.597</v>
      </c>
      <c r="D969" s="2">
        <v>110.83</v>
      </c>
      <c r="E969" s="2">
        <v>99.992000000000004</v>
      </c>
      <c r="I969" s="2"/>
      <c r="J969" s="2"/>
    </row>
    <row r="970" spans="1:10" x14ac:dyDescent="0.25">
      <c r="A970" s="2">
        <v>20160323</v>
      </c>
      <c r="B970" s="2">
        <v>3.222</v>
      </c>
      <c r="C970" s="2">
        <v>2.57</v>
      </c>
      <c r="D970" s="2">
        <v>110.95</v>
      </c>
      <c r="E970" s="2">
        <v>99.998999999999995</v>
      </c>
      <c r="I970" s="2"/>
      <c r="J970" s="2"/>
    </row>
    <row r="971" spans="1:10" x14ac:dyDescent="0.25">
      <c r="A971" s="2">
        <v>20160324</v>
      </c>
      <c r="B971" s="2">
        <v>3.1720000000000002</v>
      </c>
      <c r="C971" s="2">
        <v>2.5339999999999998</v>
      </c>
      <c r="D971" s="2">
        <v>111.194</v>
      </c>
      <c r="E971" s="2">
        <v>100.002</v>
      </c>
      <c r="I971" s="2"/>
      <c r="J971" s="2"/>
    </row>
    <row r="972" spans="1:10" x14ac:dyDescent="0.25">
      <c r="A972" s="2">
        <v>20160325</v>
      </c>
      <c r="B972" s="2">
        <v>3.1850000000000001</v>
      </c>
      <c r="C972" s="2">
        <v>2.5489999999999999</v>
      </c>
      <c r="D972" s="2">
        <v>111.315</v>
      </c>
      <c r="E972" s="2">
        <v>100.00700000000001</v>
      </c>
      <c r="I972" s="2"/>
      <c r="J972" s="2"/>
    </row>
    <row r="973" spans="1:10" x14ac:dyDescent="0.25">
      <c r="A973" s="2">
        <v>20160326</v>
      </c>
      <c r="B973" s="2">
        <v>3.1850000000000001</v>
      </c>
      <c r="C973" s="2">
        <v>2.5489999999999999</v>
      </c>
      <c r="D973" s="2">
        <v>111.315</v>
      </c>
      <c r="E973" s="2">
        <v>100.00700000000001</v>
      </c>
      <c r="I973" s="2"/>
      <c r="J973" s="2"/>
    </row>
    <row r="974" spans="1:10" x14ac:dyDescent="0.25">
      <c r="A974" s="2">
        <v>20160327</v>
      </c>
      <c r="B974" s="2">
        <v>3.1850000000000001</v>
      </c>
      <c r="C974" s="2">
        <v>2.5489999999999999</v>
      </c>
      <c r="D974" s="2">
        <v>111.315</v>
      </c>
      <c r="E974" s="2">
        <v>100.00700000000001</v>
      </c>
      <c r="I974" s="2"/>
      <c r="J974" s="2"/>
    </row>
    <row r="975" spans="1:10" x14ac:dyDescent="0.25">
      <c r="A975" s="2">
        <v>20160328</v>
      </c>
      <c r="B975" s="2">
        <v>3.1549999999999998</v>
      </c>
      <c r="C975" s="2">
        <v>2.5409999999999999</v>
      </c>
      <c r="D975" s="2">
        <v>111.357</v>
      </c>
      <c r="E975" s="2">
        <v>99.992000000000004</v>
      </c>
      <c r="I975" s="2"/>
      <c r="J975" s="2"/>
    </row>
    <row r="976" spans="1:10" x14ac:dyDescent="0.25">
      <c r="A976" s="2">
        <v>20160329</v>
      </c>
      <c r="B976" s="2">
        <v>3.129</v>
      </c>
      <c r="C976" s="2">
        <v>2.5470000000000002</v>
      </c>
      <c r="D976" s="2">
        <v>111.399</v>
      </c>
      <c r="E976" s="2">
        <v>99.992999999999995</v>
      </c>
      <c r="I976" s="2"/>
      <c r="J976" s="2"/>
    </row>
    <row r="977" spans="1:10" x14ac:dyDescent="0.25">
      <c r="A977" s="2">
        <v>20160330</v>
      </c>
      <c r="B977" s="2">
        <v>3.2149999999999999</v>
      </c>
      <c r="C977" s="2">
        <v>2.57</v>
      </c>
      <c r="D977" s="2">
        <v>111.46</v>
      </c>
      <c r="E977" s="2">
        <v>99.977999999999994</v>
      </c>
      <c r="I977" s="2"/>
      <c r="J977" s="2"/>
    </row>
    <row r="978" spans="1:10" x14ac:dyDescent="0.25">
      <c r="A978" s="2">
        <v>20160331</v>
      </c>
      <c r="B978" s="2">
        <v>3.2090000000000001</v>
      </c>
      <c r="C978" s="2">
        <v>2.548</v>
      </c>
      <c r="D978" s="2">
        <v>111.43</v>
      </c>
      <c r="E978" s="2">
        <v>99.992999999999995</v>
      </c>
      <c r="I978" s="2"/>
      <c r="J978" s="2"/>
    </row>
    <row r="979" spans="1:10" x14ac:dyDescent="0.25">
      <c r="A979" s="2">
        <v>20160401</v>
      </c>
      <c r="B979" s="2">
        <v>3.2189999999999999</v>
      </c>
      <c r="C979" s="2">
        <v>2.5640000000000001</v>
      </c>
      <c r="D979" s="2">
        <v>111.742</v>
      </c>
      <c r="E979" s="2">
        <v>100.014</v>
      </c>
      <c r="I979" s="2"/>
      <c r="J979" s="2"/>
    </row>
    <row r="980" spans="1:10" x14ac:dyDescent="0.25">
      <c r="A980" s="2">
        <v>20160402</v>
      </c>
      <c r="B980" s="2">
        <v>3.2189999999999999</v>
      </c>
      <c r="C980" s="2">
        <v>2.5640000000000001</v>
      </c>
      <c r="D980" s="2">
        <v>111.742</v>
      </c>
      <c r="E980" s="2">
        <v>100.014</v>
      </c>
      <c r="I980" s="2"/>
      <c r="J980" s="2"/>
    </row>
    <row r="981" spans="1:10" x14ac:dyDescent="0.25">
      <c r="A981" s="2">
        <v>20160403</v>
      </c>
      <c r="B981" s="2">
        <v>3.2189999999999999</v>
      </c>
      <c r="C981" s="2">
        <v>2.5640000000000001</v>
      </c>
      <c r="D981" s="2">
        <v>111.742</v>
      </c>
      <c r="E981" s="2">
        <v>100.014</v>
      </c>
      <c r="I981" s="2"/>
      <c r="J981" s="2"/>
    </row>
    <row r="982" spans="1:10" x14ac:dyDescent="0.25">
      <c r="A982" s="2">
        <v>20160404</v>
      </c>
      <c r="B982" s="2">
        <v>3.2189999999999999</v>
      </c>
      <c r="C982" s="2">
        <v>2.5640000000000001</v>
      </c>
      <c r="D982" s="2">
        <v>111.742</v>
      </c>
      <c r="E982" s="2">
        <v>100.014</v>
      </c>
      <c r="I982" s="2"/>
      <c r="J982" s="2"/>
    </row>
    <row r="983" spans="1:10" x14ac:dyDescent="0.25">
      <c r="A983" s="2">
        <v>20160405</v>
      </c>
      <c r="B983" s="2">
        <v>3.25</v>
      </c>
      <c r="C983" s="2">
        <v>2.552</v>
      </c>
      <c r="D983" s="2">
        <v>111.578</v>
      </c>
      <c r="E983" s="2">
        <v>100.009</v>
      </c>
      <c r="I983" s="2"/>
      <c r="J983" s="2"/>
    </row>
    <row r="984" spans="1:10" x14ac:dyDescent="0.25">
      <c r="A984" s="2">
        <v>20160406</v>
      </c>
      <c r="B984" s="2">
        <v>3.2440000000000002</v>
      </c>
      <c r="C984" s="2">
        <v>2.5539999999999998</v>
      </c>
      <c r="D984" s="2">
        <v>111.61</v>
      </c>
      <c r="E984" s="2">
        <v>100.00700000000001</v>
      </c>
      <c r="I984" s="2"/>
      <c r="J984" s="2"/>
    </row>
    <row r="985" spans="1:10" x14ac:dyDescent="0.25">
      <c r="A985" s="2">
        <v>20160407</v>
      </c>
      <c r="B985" s="2">
        <v>3.2040000000000002</v>
      </c>
      <c r="C985" s="2">
        <v>2.5529999999999999</v>
      </c>
      <c r="D985" s="2">
        <v>111.523</v>
      </c>
      <c r="E985" s="2">
        <v>100.005</v>
      </c>
      <c r="I985" s="2"/>
      <c r="J985" s="2"/>
    </row>
    <row r="986" spans="1:10" x14ac:dyDescent="0.25">
      <c r="A986" s="2">
        <v>20160408</v>
      </c>
      <c r="B986" s="2">
        <v>3.177</v>
      </c>
      <c r="C986" s="2">
        <v>2.57</v>
      </c>
      <c r="D986" s="2">
        <v>111.52</v>
      </c>
      <c r="E986" s="2">
        <v>100.021</v>
      </c>
      <c r="I986" s="2"/>
      <c r="J986" s="2"/>
    </row>
    <row r="987" spans="1:10" x14ac:dyDescent="0.25">
      <c r="A987" s="2">
        <v>20160409</v>
      </c>
      <c r="B987" s="2">
        <v>3.177</v>
      </c>
      <c r="C987" s="2">
        <v>2.57</v>
      </c>
      <c r="D987" s="2">
        <v>111.52</v>
      </c>
      <c r="E987" s="2">
        <v>100.021</v>
      </c>
      <c r="I987" s="2"/>
      <c r="J987" s="2"/>
    </row>
    <row r="988" spans="1:10" x14ac:dyDescent="0.25">
      <c r="A988" s="2">
        <v>20160410</v>
      </c>
      <c r="B988" s="2">
        <v>3.177</v>
      </c>
      <c r="C988" s="2">
        <v>2.57</v>
      </c>
      <c r="D988" s="2">
        <v>111.52</v>
      </c>
      <c r="E988" s="2">
        <v>100.021</v>
      </c>
      <c r="I988" s="2"/>
      <c r="J988" s="2"/>
    </row>
    <row r="989" spans="1:10" x14ac:dyDescent="0.25">
      <c r="A989" s="2">
        <v>20160411</v>
      </c>
      <c r="B989" s="2">
        <v>3.2120000000000002</v>
      </c>
      <c r="C989" s="2">
        <v>2.593</v>
      </c>
      <c r="D989" s="2">
        <v>111.523</v>
      </c>
      <c r="E989" s="2">
        <v>100</v>
      </c>
      <c r="I989" s="2"/>
      <c r="J989" s="2"/>
    </row>
    <row r="990" spans="1:10" x14ac:dyDescent="0.25">
      <c r="A990" s="2">
        <v>20160412</v>
      </c>
      <c r="B990" s="2">
        <v>3.2080000000000002</v>
      </c>
      <c r="C990" s="2">
        <v>2.6070000000000002</v>
      </c>
      <c r="D990" s="2">
        <v>111.496</v>
      </c>
      <c r="E990" s="2">
        <v>99.998999999999995</v>
      </c>
      <c r="I990" s="2"/>
      <c r="J990" s="2"/>
    </row>
    <row r="991" spans="1:10" x14ac:dyDescent="0.25">
      <c r="A991" s="2">
        <v>20160413</v>
      </c>
      <c r="B991" s="2">
        <v>3.2490000000000001</v>
      </c>
      <c r="C991" s="2">
        <v>2.5840000000000001</v>
      </c>
      <c r="D991" s="2">
        <v>111.30800000000001</v>
      </c>
      <c r="E991" s="2">
        <v>99.995999999999995</v>
      </c>
      <c r="I991" s="2"/>
      <c r="J991" s="2"/>
    </row>
    <row r="992" spans="1:10" x14ac:dyDescent="0.25">
      <c r="A992" s="2">
        <v>20160414</v>
      </c>
      <c r="B992" s="2">
        <v>3.2610000000000001</v>
      </c>
      <c r="C992" s="2">
        <v>2.5630000000000002</v>
      </c>
      <c r="D992" s="2">
        <v>111.15</v>
      </c>
      <c r="E992" s="2">
        <v>99.988</v>
      </c>
      <c r="I992" s="2"/>
      <c r="J992" s="2"/>
    </row>
    <row r="993" spans="1:10" x14ac:dyDescent="0.25">
      <c r="A993" s="2">
        <v>20160415</v>
      </c>
      <c r="B993" s="2">
        <v>3.2639999999999998</v>
      </c>
      <c r="C993" s="2">
        <v>2.5619999999999998</v>
      </c>
      <c r="D993" s="2">
        <v>111.14400000000001</v>
      </c>
      <c r="E993" s="2">
        <v>100.006</v>
      </c>
      <c r="I993" s="2"/>
      <c r="J993" s="2"/>
    </row>
    <row r="994" spans="1:10" x14ac:dyDescent="0.25">
      <c r="A994" s="2">
        <v>20160416</v>
      </c>
      <c r="B994" s="2">
        <v>3.2639999999999998</v>
      </c>
      <c r="C994" s="2">
        <v>2.5619999999999998</v>
      </c>
      <c r="D994" s="2">
        <v>111.14400000000001</v>
      </c>
      <c r="E994" s="2">
        <v>100.006</v>
      </c>
      <c r="I994" s="2"/>
      <c r="J994" s="2"/>
    </row>
    <row r="995" spans="1:10" x14ac:dyDescent="0.25">
      <c r="A995" s="2">
        <v>20160417</v>
      </c>
      <c r="B995" s="2">
        <v>3.2639999999999998</v>
      </c>
      <c r="C995" s="2">
        <v>2.5619999999999998</v>
      </c>
      <c r="D995" s="2">
        <v>111.14400000000001</v>
      </c>
      <c r="E995" s="2">
        <v>100.006</v>
      </c>
      <c r="I995" s="2"/>
      <c r="J995" s="2"/>
    </row>
    <row r="996" spans="1:10" x14ac:dyDescent="0.25">
      <c r="A996" s="2">
        <v>20160418</v>
      </c>
      <c r="B996" s="2">
        <v>3.218</v>
      </c>
      <c r="C996" s="2">
        <v>2.5640000000000001</v>
      </c>
      <c r="D996" s="2">
        <v>111.214</v>
      </c>
      <c r="E996" s="2">
        <v>100</v>
      </c>
      <c r="I996" s="2"/>
      <c r="J996" s="2"/>
    </row>
    <row r="997" spans="1:10" x14ac:dyDescent="0.25">
      <c r="A997" s="2">
        <v>20160419</v>
      </c>
      <c r="B997" s="2">
        <v>3.222</v>
      </c>
      <c r="C997" s="2">
        <v>2.5880000000000001</v>
      </c>
      <c r="D997" s="2">
        <v>111.26</v>
      </c>
      <c r="E997" s="2">
        <v>100.001</v>
      </c>
      <c r="I997" s="2"/>
      <c r="J997" s="2"/>
    </row>
    <row r="998" spans="1:10" x14ac:dyDescent="0.25">
      <c r="A998" s="2">
        <v>20160420</v>
      </c>
      <c r="B998" s="2">
        <v>3.1659999999999999</v>
      </c>
      <c r="C998" s="2">
        <v>2.5939999999999999</v>
      </c>
      <c r="D998" s="2">
        <v>111.129</v>
      </c>
      <c r="E998" s="2">
        <v>100.004</v>
      </c>
      <c r="I998" s="2"/>
      <c r="J998" s="2"/>
    </row>
    <row r="999" spans="1:10" x14ac:dyDescent="0.25">
      <c r="A999" s="2">
        <v>20160421</v>
      </c>
      <c r="B999" s="2">
        <v>3.1509999999999998</v>
      </c>
      <c r="C999" s="2">
        <v>2.6259999999999999</v>
      </c>
      <c r="D999" s="2">
        <v>110.65300000000001</v>
      </c>
      <c r="E999" s="2">
        <v>100.006</v>
      </c>
      <c r="I999" s="2"/>
      <c r="J999" s="2"/>
    </row>
    <row r="1000" spans="1:10" x14ac:dyDescent="0.25">
      <c r="A1000" s="2">
        <v>20160422</v>
      </c>
      <c r="B1000" s="2">
        <v>3.165</v>
      </c>
      <c r="C1000" s="2">
        <v>2.5920000000000001</v>
      </c>
      <c r="D1000" s="2">
        <v>110.625</v>
      </c>
      <c r="E1000" s="2">
        <v>100.008</v>
      </c>
      <c r="I1000" s="2"/>
      <c r="J1000" s="2"/>
    </row>
    <row r="1001" spans="1:10" x14ac:dyDescent="0.25">
      <c r="A1001" s="2">
        <v>20160423</v>
      </c>
      <c r="B1001" s="2">
        <v>3.165</v>
      </c>
      <c r="C1001" s="2">
        <v>2.5920000000000001</v>
      </c>
      <c r="D1001" s="2">
        <v>110.625</v>
      </c>
      <c r="E1001" s="2">
        <v>100.008</v>
      </c>
      <c r="I1001" s="2"/>
      <c r="J1001" s="2"/>
    </row>
    <row r="1002" spans="1:10" x14ac:dyDescent="0.25">
      <c r="A1002" s="2">
        <v>20160424</v>
      </c>
      <c r="B1002" s="2">
        <v>3.165</v>
      </c>
      <c r="C1002" s="2">
        <v>2.5920000000000001</v>
      </c>
      <c r="D1002" s="2">
        <v>110.625</v>
      </c>
      <c r="E1002" s="2">
        <v>100.008</v>
      </c>
      <c r="I1002" s="2"/>
      <c r="J1002" s="2"/>
    </row>
    <row r="1003" spans="1:10" x14ac:dyDescent="0.25">
      <c r="A1003" s="2">
        <v>20160425</v>
      </c>
      <c r="B1003" s="2">
        <v>3.1549999999999998</v>
      </c>
      <c r="C1003" s="2">
        <v>2.5779999999999998</v>
      </c>
      <c r="D1003" s="2">
        <v>110.03</v>
      </c>
      <c r="E1003" s="2">
        <v>99.992000000000004</v>
      </c>
      <c r="I1003" s="2"/>
      <c r="J1003" s="2"/>
    </row>
    <row r="1004" spans="1:10" x14ac:dyDescent="0.25">
      <c r="A1004" s="2">
        <v>20160426</v>
      </c>
      <c r="B1004" s="2">
        <v>3.173</v>
      </c>
      <c r="C1004" s="2">
        <v>2.573</v>
      </c>
      <c r="D1004" s="2">
        <v>110.199</v>
      </c>
      <c r="E1004" s="2">
        <v>99.992000000000004</v>
      </c>
      <c r="I1004" s="2"/>
      <c r="J1004" s="2"/>
    </row>
    <row r="1005" spans="1:10" x14ac:dyDescent="0.25">
      <c r="A1005" s="2">
        <v>20160427</v>
      </c>
      <c r="B1005" s="2">
        <v>3.1579999999999999</v>
      </c>
      <c r="C1005" s="2">
        <v>2.601</v>
      </c>
      <c r="D1005" s="2">
        <v>110.297</v>
      </c>
      <c r="E1005" s="2">
        <v>99.995000000000005</v>
      </c>
      <c r="I1005" s="2"/>
      <c r="J1005" s="2"/>
    </row>
    <row r="1006" spans="1:10" x14ac:dyDescent="0.25">
      <c r="A1006" s="2">
        <v>20160428</v>
      </c>
      <c r="B1006" s="2">
        <v>3.1560000000000001</v>
      </c>
      <c r="C1006" s="2">
        <v>2.613</v>
      </c>
      <c r="D1006" s="2">
        <v>110.64400000000001</v>
      </c>
      <c r="E1006" s="2">
        <v>100.008</v>
      </c>
      <c r="I1006" s="2"/>
      <c r="J1006" s="2"/>
    </row>
    <row r="1007" spans="1:10" x14ac:dyDescent="0.25">
      <c r="A1007" s="2">
        <v>20160429</v>
      </c>
      <c r="B1007" s="2">
        <v>3.1520000000000001</v>
      </c>
      <c r="C1007" s="2">
        <v>2.66</v>
      </c>
      <c r="D1007" s="2">
        <v>110.68899999999999</v>
      </c>
      <c r="E1007" s="2">
        <v>100.01300000000001</v>
      </c>
      <c r="I1007" s="2"/>
      <c r="J1007" s="2"/>
    </row>
    <row r="1008" spans="1:10" x14ac:dyDescent="0.25">
      <c r="A1008" s="2">
        <v>20160430</v>
      </c>
      <c r="B1008" s="2">
        <v>3.1520000000000001</v>
      </c>
      <c r="C1008" s="2">
        <v>2.66</v>
      </c>
      <c r="D1008" s="2">
        <v>110.68899999999999</v>
      </c>
      <c r="E1008" s="2">
        <v>100.01300000000001</v>
      </c>
      <c r="I1008" s="2"/>
      <c r="J1008" s="2"/>
    </row>
    <row r="1009" spans="1:10" x14ac:dyDescent="0.25">
      <c r="A1009" s="2">
        <v>20160501</v>
      </c>
      <c r="B1009" s="2">
        <v>3.1520000000000001</v>
      </c>
      <c r="C1009" s="2">
        <v>2.66</v>
      </c>
      <c r="D1009" s="2">
        <v>110.68899999999999</v>
      </c>
      <c r="E1009" s="2">
        <v>100.01300000000001</v>
      </c>
      <c r="I1009" s="2"/>
      <c r="J1009" s="2"/>
    </row>
    <row r="1010" spans="1:10" x14ac:dyDescent="0.25">
      <c r="A1010" s="2">
        <v>20160502</v>
      </c>
      <c r="B1010" s="2">
        <v>3.1520000000000001</v>
      </c>
      <c r="C1010" s="2">
        <v>2.66</v>
      </c>
      <c r="D1010" s="2">
        <v>110.68899999999999</v>
      </c>
      <c r="E1010" s="2">
        <v>100.01300000000001</v>
      </c>
      <c r="I1010" s="2"/>
      <c r="J1010" s="2"/>
    </row>
    <row r="1011" spans="1:10" x14ac:dyDescent="0.25">
      <c r="A1011" s="2">
        <v>20160503</v>
      </c>
      <c r="B1011" s="2">
        <v>3.2130000000000001</v>
      </c>
      <c r="C1011" s="2">
        <v>2.702</v>
      </c>
      <c r="D1011" s="2">
        <v>110.752</v>
      </c>
      <c r="E1011" s="2">
        <v>99.995999999999995</v>
      </c>
      <c r="I1011" s="2"/>
      <c r="J1011" s="2"/>
    </row>
    <row r="1012" spans="1:10" x14ac:dyDescent="0.25">
      <c r="A1012" s="2">
        <v>20160504</v>
      </c>
      <c r="B1012" s="2">
        <v>3.2010000000000001</v>
      </c>
      <c r="C1012" s="2">
        <v>2.677</v>
      </c>
      <c r="D1012" s="2">
        <v>110.73</v>
      </c>
      <c r="E1012" s="2">
        <v>100</v>
      </c>
      <c r="I1012" s="2"/>
      <c r="J1012" s="2"/>
    </row>
    <row r="1013" spans="1:10" x14ac:dyDescent="0.25">
      <c r="A1013" s="2">
        <v>20160505</v>
      </c>
      <c r="B1013" s="2">
        <v>3.2010000000000001</v>
      </c>
      <c r="C1013" s="2">
        <v>2.6749999999999998</v>
      </c>
      <c r="D1013" s="2">
        <v>110.803</v>
      </c>
      <c r="E1013" s="2">
        <v>100.005</v>
      </c>
      <c r="I1013" s="2"/>
      <c r="J1013" s="2"/>
    </row>
    <row r="1014" spans="1:10" x14ac:dyDescent="0.25">
      <c r="A1014" s="2">
        <v>20160506</v>
      </c>
      <c r="B1014" s="2">
        <v>3.1280000000000001</v>
      </c>
      <c r="C1014" s="2">
        <v>2.68</v>
      </c>
      <c r="D1014" s="2">
        <v>110.733</v>
      </c>
      <c r="E1014" s="2">
        <v>100.012</v>
      </c>
      <c r="I1014" s="2"/>
      <c r="J1014" s="2"/>
    </row>
    <row r="1015" spans="1:10" x14ac:dyDescent="0.25">
      <c r="A1015" s="2">
        <v>20160507</v>
      </c>
      <c r="B1015" s="2">
        <v>3.1280000000000001</v>
      </c>
      <c r="C1015" s="2">
        <v>2.68</v>
      </c>
      <c r="D1015" s="2">
        <v>110.733</v>
      </c>
      <c r="E1015" s="2">
        <v>100.012</v>
      </c>
      <c r="I1015" s="2"/>
      <c r="J1015" s="2"/>
    </row>
    <row r="1016" spans="1:10" x14ac:dyDescent="0.25">
      <c r="A1016" s="2">
        <v>20160508</v>
      </c>
      <c r="B1016" s="2">
        <v>3.1280000000000001</v>
      </c>
      <c r="C1016" s="2">
        <v>2.68</v>
      </c>
      <c r="D1016" s="2">
        <v>110.733</v>
      </c>
      <c r="E1016" s="2">
        <v>100.012</v>
      </c>
      <c r="I1016" s="2"/>
      <c r="J1016" s="2"/>
    </row>
    <row r="1017" spans="1:10" x14ac:dyDescent="0.25">
      <c r="A1017" s="2">
        <v>20160509</v>
      </c>
      <c r="B1017" s="2">
        <v>3.0640000000000001</v>
      </c>
      <c r="C1017" s="2">
        <v>2.67</v>
      </c>
      <c r="D1017" s="2">
        <v>110.821</v>
      </c>
      <c r="E1017" s="2">
        <v>100.008</v>
      </c>
      <c r="I1017" s="2"/>
      <c r="J1017" s="2"/>
    </row>
    <row r="1018" spans="1:10" x14ac:dyDescent="0.25">
      <c r="A1018" s="2">
        <v>20160510</v>
      </c>
      <c r="B1018" s="2">
        <v>3.0609999999999999</v>
      </c>
      <c r="C1018" s="2">
        <v>2.657</v>
      </c>
      <c r="D1018" s="2">
        <v>110.982</v>
      </c>
      <c r="E1018" s="2">
        <v>100.006</v>
      </c>
      <c r="I1018" s="2"/>
      <c r="J1018" s="2"/>
    </row>
    <row r="1019" spans="1:10" x14ac:dyDescent="0.25">
      <c r="A1019" s="2">
        <v>20160511</v>
      </c>
      <c r="B1019" s="2">
        <v>3.073</v>
      </c>
      <c r="C1019" s="2">
        <v>2.669</v>
      </c>
      <c r="D1019" s="2">
        <v>111.047</v>
      </c>
      <c r="E1019" s="2">
        <v>100.008</v>
      </c>
      <c r="I1019" s="2"/>
      <c r="J1019" s="2"/>
    </row>
    <row r="1020" spans="1:10" x14ac:dyDescent="0.25">
      <c r="A1020" s="2">
        <v>20160512</v>
      </c>
      <c r="B1020" s="2">
        <v>3.0840000000000001</v>
      </c>
      <c r="C1020" s="2">
        <v>2.66</v>
      </c>
      <c r="D1020" s="2">
        <v>111.242</v>
      </c>
      <c r="E1020" s="2">
        <v>100.006</v>
      </c>
      <c r="I1020" s="2"/>
      <c r="J1020" s="2"/>
    </row>
    <row r="1021" spans="1:10" x14ac:dyDescent="0.25">
      <c r="A1021" s="2">
        <v>20160513</v>
      </c>
      <c r="B1021" s="2">
        <v>3.073</v>
      </c>
      <c r="C1021" s="2">
        <v>2.6819999999999999</v>
      </c>
      <c r="D1021" s="2">
        <v>111.304</v>
      </c>
      <c r="E1021" s="2">
        <v>100.011</v>
      </c>
      <c r="I1021" s="2"/>
      <c r="J1021" s="2"/>
    </row>
    <row r="1022" spans="1:10" x14ac:dyDescent="0.25">
      <c r="A1022" s="2">
        <v>20160514</v>
      </c>
      <c r="B1022" s="2">
        <v>3.073</v>
      </c>
      <c r="C1022" s="2">
        <v>2.6819999999999999</v>
      </c>
      <c r="D1022" s="2">
        <v>111.304</v>
      </c>
      <c r="E1022" s="2">
        <v>100.011</v>
      </c>
      <c r="I1022" s="2"/>
      <c r="J1022" s="2"/>
    </row>
    <row r="1023" spans="1:10" x14ac:dyDescent="0.25">
      <c r="A1023" s="2">
        <v>20160515</v>
      </c>
      <c r="B1023" s="2">
        <v>3.073</v>
      </c>
      <c r="C1023" s="2">
        <v>2.6819999999999999</v>
      </c>
      <c r="D1023" s="2">
        <v>111.304</v>
      </c>
      <c r="E1023" s="2">
        <v>100.011</v>
      </c>
      <c r="I1023" s="2"/>
      <c r="J1023" s="2"/>
    </row>
    <row r="1024" spans="1:10" x14ac:dyDescent="0.25">
      <c r="A1024" s="2">
        <v>20160516</v>
      </c>
      <c r="B1024" s="2">
        <v>3.085</v>
      </c>
      <c r="C1024" s="2">
        <v>2.6949999999999998</v>
      </c>
      <c r="D1024" s="2">
        <v>111.026</v>
      </c>
      <c r="E1024" s="2">
        <v>100.00700000000001</v>
      </c>
      <c r="I1024" s="2"/>
      <c r="J1024" s="2"/>
    </row>
    <row r="1025" spans="1:10" x14ac:dyDescent="0.25">
      <c r="A1025" s="2">
        <v>20160517</v>
      </c>
      <c r="B1025" s="2">
        <v>3.08</v>
      </c>
      <c r="C1025" s="2">
        <v>2.6819999999999999</v>
      </c>
      <c r="D1025" s="2">
        <v>111.044</v>
      </c>
      <c r="E1025" s="2">
        <v>100.006</v>
      </c>
      <c r="I1025" s="2"/>
      <c r="J1025" s="2"/>
    </row>
    <row r="1026" spans="1:10" x14ac:dyDescent="0.25">
      <c r="A1026" s="2">
        <v>20160518</v>
      </c>
      <c r="B1026" s="2">
        <v>3.06</v>
      </c>
      <c r="C1026" s="2">
        <v>2.681</v>
      </c>
      <c r="D1026" s="2">
        <v>110.932</v>
      </c>
      <c r="E1026" s="2">
        <v>100.006</v>
      </c>
      <c r="I1026" s="2"/>
      <c r="J1026" s="2"/>
    </row>
    <row r="1027" spans="1:10" x14ac:dyDescent="0.25">
      <c r="A1027" s="2">
        <v>20160519</v>
      </c>
      <c r="B1027" s="2">
        <v>3.0539999999999998</v>
      </c>
      <c r="C1027" s="2">
        <v>2.64</v>
      </c>
      <c r="D1027" s="2">
        <v>110.83499999999999</v>
      </c>
      <c r="E1027" s="2">
        <v>100.00700000000001</v>
      </c>
      <c r="I1027" s="2"/>
      <c r="J1027" s="2"/>
    </row>
    <row r="1028" spans="1:10" x14ac:dyDescent="0.25">
      <c r="A1028" s="2">
        <v>20160520</v>
      </c>
      <c r="B1028" s="2">
        <v>3.0739999999999998</v>
      </c>
      <c r="C1028" s="2">
        <v>2.6379999999999999</v>
      </c>
      <c r="D1028" s="2">
        <v>110.98</v>
      </c>
      <c r="E1028" s="2">
        <v>100</v>
      </c>
      <c r="I1028" s="2"/>
      <c r="J1028" s="2"/>
    </row>
    <row r="1029" spans="1:10" x14ac:dyDescent="0.25">
      <c r="A1029" s="2">
        <v>20160521</v>
      </c>
      <c r="B1029" s="2">
        <v>3.0739999999999998</v>
      </c>
      <c r="C1029" s="2">
        <v>2.6379999999999999</v>
      </c>
      <c r="D1029" s="2">
        <v>110.98</v>
      </c>
      <c r="E1029" s="2">
        <v>100</v>
      </c>
      <c r="I1029" s="2"/>
      <c r="J1029" s="2"/>
    </row>
    <row r="1030" spans="1:10" x14ac:dyDescent="0.25">
      <c r="A1030" s="2">
        <v>20160522</v>
      </c>
      <c r="B1030" s="2">
        <v>3.0739999999999998</v>
      </c>
      <c r="C1030" s="2">
        <v>2.6379999999999999</v>
      </c>
      <c r="D1030" s="2">
        <v>110.98</v>
      </c>
      <c r="E1030" s="2">
        <v>100</v>
      </c>
      <c r="I1030" s="2"/>
      <c r="J1030" s="2"/>
    </row>
    <row r="1031" spans="1:10" x14ac:dyDescent="0.25">
      <c r="A1031" s="2">
        <v>20160523</v>
      </c>
      <c r="B1031" s="2">
        <v>3.0790000000000002</v>
      </c>
      <c r="C1031" s="2">
        <v>2.6349999999999998</v>
      </c>
      <c r="D1031" s="2">
        <v>110.886</v>
      </c>
      <c r="E1031" s="2">
        <v>100.002</v>
      </c>
      <c r="I1031" s="2"/>
      <c r="J1031" s="2"/>
    </row>
    <row r="1032" spans="1:10" x14ac:dyDescent="0.25">
      <c r="A1032" s="2">
        <v>20160524</v>
      </c>
      <c r="B1032" s="2">
        <v>3.06</v>
      </c>
      <c r="C1032" s="2">
        <v>2.6230000000000002</v>
      </c>
      <c r="D1032" s="2">
        <v>110.899</v>
      </c>
      <c r="E1032" s="2">
        <v>100.006</v>
      </c>
      <c r="I1032" s="2"/>
      <c r="J1032" s="2"/>
    </row>
    <row r="1033" spans="1:10" x14ac:dyDescent="0.25">
      <c r="A1033" s="2">
        <v>20160525</v>
      </c>
      <c r="B1033" s="2">
        <v>3.0579999999999998</v>
      </c>
      <c r="C1033" s="2">
        <v>2.581</v>
      </c>
      <c r="D1033" s="2">
        <v>110.953</v>
      </c>
      <c r="E1033" s="2">
        <v>100.004</v>
      </c>
      <c r="I1033" s="2"/>
      <c r="J1033" s="2"/>
    </row>
    <row r="1034" spans="1:10" x14ac:dyDescent="0.25">
      <c r="A1034" s="2">
        <v>20160526</v>
      </c>
      <c r="B1034" s="2">
        <v>3.0579999999999998</v>
      </c>
      <c r="C1034" s="2">
        <v>2.5910000000000002</v>
      </c>
      <c r="D1034" s="2">
        <v>110.883</v>
      </c>
      <c r="E1034" s="2">
        <v>100</v>
      </c>
      <c r="I1034" s="2"/>
      <c r="J1034" s="2"/>
    </row>
    <row r="1035" spans="1:10" x14ac:dyDescent="0.25">
      <c r="A1035" s="2">
        <v>20160527</v>
      </c>
      <c r="B1035" s="2">
        <v>3.06</v>
      </c>
      <c r="C1035" s="2">
        <v>2.58</v>
      </c>
      <c r="D1035" s="2">
        <v>110.896</v>
      </c>
      <c r="E1035" s="2">
        <v>100.002</v>
      </c>
      <c r="I1035" s="2"/>
      <c r="J1035" s="2"/>
    </row>
    <row r="1036" spans="1:10" x14ac:dyDescent="0.25">
      <c r="A1036" s="2">
        <v>20160528</v>
      </c>
      <c r="B1036" s="2">
        <v>3.06</v>
      </c>
      <c r="C1036" s="2">
        <v>2.58</v>
      </c>
      <c r="D1036" s="2">
        <v>110.896</v>
      </c>
      <c r="E1036" s="2">
        <v>100.002</v>
      </c>
      <c r="I1036" s="2"/>
      <c r="J1036" s="2"/>
    </row>
    <row r="1037" spans="1:10" x14ac:dyDescent="0.25">
      <c r="A1037" s="2">
        <v>20160529</v>
      </c>
      <c r="B1037" s="2">
        <v>3.06</v>
      </c>
      <c r="C1037" s="2">
        <v>2.58</v>
      </c>
      <c r="D1037" s="2">
        <v>110.896</v>
      </c>
      <c r="E1037" s="2">
        <v>100.002</v>
      </c>
      <c r="I1037" s="2"/>
      <c r="J1037" s="2"/>
    </row>
    <row r="1038" spans="1:10" x14ac:dyDescent="0.25">
      <c r="A1038" s="2">
        <v>20160530</v>
      </c>
      <c r="B1038" s="2">
        <v>3.0619999999999998</v>
      </c>
      <c r="C1038" s="2">
        <v>2.5539999999999998</v>
      </c>
      <c r="D1038" s="2">
        <v>110.85299999999999</v>
      </c>
      <c r="E1038" s="2">
        <v>99.998999999999995</v>
      </c>
      <c r="I1038" s="2"/>
      <c r="J1038" s="2"/>
    </row>
    <row r="1039" spans="1:10" x14ac:dyDescent="0.25">
      <c r="A1039" s="2">
        <v>20160531</v>
      </c>
      <c r="B1039" s="2">
        <v>3.169</v>
      </c>
      <c r="C1039" s="2">
        <v>2.5760000000000001</v>
      </c>
      <c r="D1039" s="2">
        <v>110.89100000000001</v>
      </c>
      <c r="E1039" s="2">
        <v>100</v>
      </c>
      <c r="I1039" s="2"/>
      <c r="J1039" s="2"/>
    </row>
    <row r="1040" spans="1:10" x14ac:dyDescent="0.25">
      <c r="A1040" s="2">
        <v>20160601</v>
      </c>
      <c r="B1040" s="2">
        <v>3.1560000000000001</v>
      </c>
      <c r="C1040" s="2">
        <v>2.5790000000000002</v>
      </c>
      <c r="D1040" s="2">
        <v>110.904</v>
      </c>
      <c r="E1040" s="2">
        <v>99.994</v>
      </c>
      <c r="I1040" s="2"/>
      <c r="J1040" s="2"/>
    </row>
    <row r="1041" spans="1:10" x14ac:dyDescent="0.25">
      <c r="A1041" s="2">
        <v>20160602</v>
      </c>
      <c r="B1041" s="2">
        <v>3.1589999999999998</v>
      </c>
      <c r="C1041" s="2">
        <v>2.581</v>
      </c>
      <c r="D1041" s="2">
        <v>110.8</v>
      </c>
      <c r="E1041" s="2">
        <v>99.995999999999995</v>
      </c>
      <c r="I1041" s="2"/>
      <c r="J1041" s="2"/>
    </row>
    <row r="1042" spans="1:10" x14ac:dyDescent="0.25">
      <c r="A1042" s="2">
        <v>20160603</v>
      </c>
      <c r="B1042" s="2">
        <v>3.1960000000000002</v>
      </c>
      <c r="C1042" s="2">
        <v>2.5739999999999998</v>
      </c>
      <c r="D1042" s="2">
        <v>110.755</v>
      </c>
      <c r="E1042" s="2">
        <v>100.002</v>
      </c>
      <c r="I1042" s="2"/>
      <c r="J1042" s="2"/>
    </row>
    <row r="1043" spans="1:10" x14ac:dyDescent="0.25">
      <c r="A1043" s="2">
        <v>20160604</v>
      </c>
      <c r="B1043" s="2">
        <v>3.1960000000000002</v>
      </c>
      <c r="C1043" s="2">
        <v>2.5739999999999998</v>
      </c>
      <c r="D1043" s="2">
        <v>110.755</v>
      </c>
      <c r="E1043" s="2">
        <v>100.002</v>
      </c>
      <c r="I1043" s="2"/>
      <c r="J1043" s="2"/>
    </row>
    <row r="1044" spans="1:10" x14ac:dyDescent="0.25">
      <c r="A1044" s="2">
        <v>20160605</v>
      </c>
      <c r="B1044" s="2">
        <v>3.1960000000000002</v>
      </c>
      <c r="C1044" s="2">
        <v>2.5739999999999998</v>
      </c>
      <c r="D1044" s="2">
        <v>110.755</v>
      </c>
      <c r="E1044" s="2">
        <v>100.002</v>
      </c>
      <c r="I1044" s="2"/>
      <c r="J1044" s="2"/>
    </row>
    <row r="1045" spans="1:10" x14ac:dyDescent="0.25">
      <c r="A1045" s="2">
        <v>20160606</v>
      </c>
      <c r="B1045" s="2">
        <v>3.177</v>
      </c>
      <c r="C1045" s="2">
        <v>2.621</v>
      </c>
      <c r="D1045" s="2">
        <v>110.771</v>
      </c>
      <c r="E1045" s="2">
        <v>99.998999999999995</v>
      </c>
      <c r="I1045" s="2"/>
      <c r="J1045" s="2"/>
    </row>
    <row r="1046" spans="1:10" x14ac:dyDescent="0.25">
      <c r="A1046" s="2">
        <v>20160607</v>
      </c>
      <c r="B1046" s="2">
        <v>3.177</v>
      </c>
      <c r="C1046" s="2">
        <v>2.625</v>
      </c>
      <c r="D1046" s="2">
        <v>110.794</v>
      </c>
      <c r="E1046" s="2">
        <v>99.995999999999995</v>
      </c>
      <c r="I1046" s="2"/>
      <c r="J1046" s="2"/>
    </row>
    <row r="1047" spans="1:10" x14ac:dyDescent="0.25">
      <c r="A1047" s="2">
        <v>20160608</v>
      </c>
      <c r="B1047" s="2">
        <v>3.173</v>
      </c>
      <c r="C1047" s="2">
        <v>2.6459999999999999</v>
      </c>
      <c r="D1047" s="2">
        <v>110.89700000000001</v>
      </c>
      <c r="E1047" s="2">
        <v>100.021</v>
      </c>
      <c r="I1047" s="2"/>
      <c r="J1047" s="2"/>
    </row>
    <row r="1048" spans="1:10" x14ac:dyDescent="0.25">
      <c r="A1048" s="2">
        <v>20160609</v>
      </c>
      <c r="B1048" s="2">
        <v>3.173</v>
      </c>
      <c r="C1048" s="2">
        <v>2.6459999999999999</v>
      </c>
      <c r="D1048" s="2">
        <v>110.89700000000001</v>
      </c>
      <c r="E1048" s="2">
        <v>100.021</v>
      </c>
      <c r="I1048" s="2"/>
      <c r="J1048" s="2"/>
    </row>
    <row r="1049" spans="1:10" x14ac:dyDescent="0.25">
      <c r="A1049" s="2">
        <v>20160610</v>
      </c>
      <c r="B1049" s="2">
        <v>3.173</v>
      </c>
      <c r="C1049" s="2">
        <v>2.6459999999999999</v>
      </c>
      <c r="D1049" s="2">
        <v>110.89700000000001</v>
      </c>
      <c r="E1049" s="2">
        <v>100.021</v>
      </c>
      <c r="I1049" s="2"/>
      <c r="J1049" s="2"/>
    </row>
    <row r="1050" spans="1:10" x14ac:dyDescent="0.25">
      <c r="A1050" s="2">
        <v>20160611</v>
      </c>
      <c r="B1050" s="2">
        <v>3.173</v>
      </c>
      <c r="C1050" s="2">
        <v>2.6459999999999999</v>
      </c>
      <c r="D1050" s="2">
        <v>110.89700000000001</v>
      </c>
      <c r="E1050" s="2">
        <v>100.021</v>
      </c>
      <c r="I1050" s="2"/>
      <c r="J1050" s="2"/>
    </row>
    <row r="1051" spans="1:10" x14ac:dyDescent="0.25">
      <c r="A1051" s="2">
        <v>20160612</v>
      </c>
      <c r="B1051" s="2">
        <v>3.173</v>
      </c>
      <c r="C1051" s="2">
        <v>2.6459999999999999</v>
      </c>
      <c r="D1051" s="2">
        <v>110.89700000000001</v>
      </c>
      <c r="E1051" s="2">
        <v>100.021</v>
      </c>
      <c r="I1051" s="2"/>
      <c r="J1051" s="2"/>
    </row>
    <row r="1052" spans="1:10" x14ac:dyDescent="0.25">
      <c r="A1052" s="2">
        <v>20160613</v>
      </c>
      <c r="B1052" s="2">
        <v>3.069</v>
      </c>
      <c r="C1052" s="2">
        <v>2.7240000000000002</v>
      </c>
      <c r="D1052" s="2">
        <v>110.91</v>
      </c>
      <c r="E1052" s="2">
        <v>99.995000000000005</v>
      </c>
      <c r="I1052" s="2"/>
      <c r="J1052" s="2"/>
    </row>
    <row r="1053" spans="1:10" x14ac:dyDescent="0.25">
      <c r="A1053" s="2">
        <v>20160614</v>
      </c>
      <c r="B1053" s="2">
        <v>3.0819999999999999</v>
      </c>
      <c r="C1053" s="2">
        <v>2.7170000000000001</v>
      </c>
      <c r="D1053" s="2">
        <v>111.078</v>
      </c>
      <c r="E1053" s="2">
        <v>99.994</v>
      </c>
      <c r="I1053" s="2"/>
      <c r="J1053" s="2"/>
    </row>
    <row r="1054" spans="1:10" x14ac:dyDescent="0.25">
      <c r="A1054" s="2">
        <v>20160615</v>
      </c>
      <c r="B1054" s="2">
        <v>3.1230000000000002</v>
      </c>
      <c r="C1054" s="2">
        <v>2.73</v>
      </c>
      <c r="D1054" s="2">
        <v>111.092</v>
      </c>
      <c r="E1054" s="2">
        <v>99.994</v>
      </c>
      <c r="I1054" s="2"/>
      <c r="J1054" s="2"/>
    </row>
    <row r="1055" spans="1:10" x14ac:dyDescent="0.25">
      <c r="A1055" s="2">
        <v>20160616</v>
      </c>
      <c r="B1055" s="2">
        <v>3.1040000000000001</v>
      </c>
      <c r="C1055" s="2">
        <v>2.7770000000000001</v>
      </c>
      <c r="D1055" s="2">
        <v>111.17700000000001</v>
      </c>
      <c r="E1055" s="2">
        <v>99.994</v>
      </c>
      <c r="I1055" s="2"/>
      <c r="J1055" s="2"/>
    </row>
    <row r="1056" spans="1:10" x14ac:dyDescent="0.25">
      <c r="A1056" s="2">
        <v>20160617</v>
      </c>
      <c r="B1056" s="2">
        <v>3.117</v>
      </c>
      <c r="C1056" s="2">
        <v>2.7149999999999999</v>
      </c>
      <c r="D1056" s="2">
        <v>111.223</v>
      </c>
      <c r="E1056" s="2">
        <v>100.003</v>
      </c>
      <c r="I1056" s="2"/>
      <c r="J1056" s="2"/>
    </row>
    <row r="1057" spans="1:10" x14ac:dyDescent="0.25">
      <c r="A1057" s="2">
        <v>20160618</v>
      </c>
      <c r="B1057" s="2">
        <v>3.117</v>
      </c>
      <c r="C1057" s="2">
        <v>2.7149999999999999</v>
      </c>
      <c r="D1057" s="2">
        <v>111.223</v>
      </c>
      <c r="E1057" s="2">
        <v>100.003</v>
      </c>
      <c r="I1057" s="2"/>
      <c r="J1057" s="2"/>
    </row>
    <row r="1058" spans="1:10" x14ac:dyDescent="0.25">
      <c r="A1058" s="2">
        <v>20160619</v>
      </c>
      <c r="B1058" s="2">
        <v>3.117</v>
      </c>
      <c r="C1058" s="2">
        <v>2.7149999999999999</v>
      </c>
      <c r="D1058" s="2">
        <v>111.223</v>
      </c>
      <c r="E1058" s="2">
        <v>100.003</v>
      </c>
      <c r="I1058" s="2"/>
      <c r="J1058" s="2"/>
    </row>
    <row r="1059" spans="1:10" x14ac:dyDescent="0.25">
      <c r="A1059" s="2">
        <v>20160620</v>
      </c>
      <c r="B1059" s="2">
        <v>3.1179999999999999</v>
      </c>
      <c r="C1059" s="2">
        <v>2.7170000000000001</v>
      </c>
      <c r="D1059" s="2">
        <v>111.123</v>
      </c>
      <c r="E1059" s="2">
        <v>99.991</v>
      </c>
      <c r="I1059" s="2"/>
      <c r="J1059" s="2"/>
    </row>
    <row r="1060" spans="1:10" x14ac:dyDescent="0.25">
      <c r="A1060" s="2">
        <v>20160621</v>
      </c>
      <c r="B1060" s="2">
        <v>3.1110000000000002</v>
      </c>
      <c r="C1060" s="2">
        <v>2.7120000000000002</v>
      </c>
      <c r="D1060" s="2">
        <v>111.137</v>
      </c>
      <c r="E1060" s="2">
        <v>99.989000000000004</v>
      </c>
      <c r="I1060" s="2"/>
      <c r="J1060" s="2"/>
    </row>
    <row r="1061" spans="1:10" x14ac:dyDescent="0.25">
      <c r="A1061" s="2">
        <v>20160622</v>
      </c>
      <c r="B1061" s="2">
        <v>3.13</v>
      </c>
      <c r="C1061" s="2">
        <v>2.6749999999999998</v>
      </c>
      <c r="D1061" s="2">
        <v>111.202</v>
      </c>
      <c r="E1061" s="2">
        <v>99.992000000000004</v>
      </c>
      <c r="I1061" s="2"/>
      <c r="J1061" s="2"/>
    </row>
    <row r="1062" spans="1:10" x14ac:dyDescent="0.25">
      <c r="A1062" s="2">
        <v>20160623</v>
      </c>
      <c r="B1062" s="2">
        <v>3.12</v>
      </c>
      <c r="C1062" s="2">
        <v>2.681</v>
      </c>
      <c r="D1062" s="2">
        <v>111.256</v>
      </c>
      <c r="E1062" s="2">
        <v>99.99</v>
      </c>
      <c r="I1062" s="2"/>
      <c r="J1062" s="2"/>
    </row>
    <row r="1063" spans="1:10" x14ac:dyDescent="0.25">
      <c r="A1063" s="2">
        <v>20160624</v>
      </c>
      <c r="B1063" s="2">
        <v>3.0870000000000002</v>
      </c>
      <c r="C1063" s="2">
        <v>2.8050000000000002</v>
      </c>
      <c r="D1063" s="2">
        <v>111.423</v>
      </c>
      <c r="E1063" s="2">
        <v>99.997</v>
      </c>
      <c r="I1063" s="2"/>
      <c r="J1063" s="2"/>
    </row>
    <row r="1064" spans="1:10" x14ac:dyDescent="0.25">
      <c r="A1064" s="2">
        <v>20160625</v>
      </c>
      <c r="B1064" s="2">
        <v>3.0870000000000002</v>
      </c>
      <c r="C1064" s="2">
        <v>2.8050000000000002</v>
      </c>
      <c r="D1064" s="2">
        <v>111.423</v>
      </c>
      <c r="E1064" s="2">
        <v>99.997</v>
      </c>
      <c r="I1064" s="2"/>
      <c r="J1064" s="2"/>
    </row>
    <row r="1065" spans="1:10" x14ac:dyDescent="0.25">
      <c r="A1065" s="2">
        <v>20160626</v>
      </c>
      <c r="B1065" s="2">
        <v>3.0870000000000002</v>
      </c>
      <c r="C1065" s="2">
        <v>2.8050000000000002</v>
      </c>
      <c r="D1065" s="2">
        <v>111.423</v>
      </c>
      <c r="E1065" s="2">
        <v>99.997</v>
      </c>
      <c r="I1065" s="2"/>
      <c r="J1065" s="2"/>
    </row>
    <row r="1066" spans="1:10" x14ac:dyDescent="0.25">
      <c r="A1066" s="2">
        <v>20160627</v>
      </c>
      <c r="B1066" s="2">
        <v>3.1259999999999999</v>
      </c>
      <c r="C1066" s="2">
        <v>2.8279999999999998</v>
      </c>
      <c r="D1066" s="2">
        <v>111.654</v>
      </c>
      <c r="E1066" s="2">
        <v>99.971999999999994</v>
      </c>
      <c r="I1066" s="2"/>
      <c r="J1066" s="2"/>
    </row>
    <row r="1067" spans="1:10" x14ac:dyDescent="0.25">
      <c r="A1067" s="2">
        <v>20160628</v>
      </c>
      <c r="B1067" s="2">
        <v>3.1419999999999999</v>
      </c>
      <c r="C1067" s="2">
        <v>2.8170000000000002</v>
      </c>
      <c r="D1067" s="2">
        <v>111.63</v>
      </c>
      <c r="E1067" s="2">
        <v>99.977000000000004</v>
      </c>
      <c r="I1067" s="2"/>
      <c r="J1067" s="2"/>
    </row>
    <row r="1068" spans="1:10" x14ac:dyDescent="0.25">
      <c r="A1068" s="2">
        <v>20160629</v>
      </c>
      <c r="B1068" s="2">
        <v>3.1560000000000001</v>
      </c>
      <c r="C1068" s="2">
        <v>2.83</v>
      </c>
      <c r="D1068" s="2">
        <v>111.55</v>
      </c>
      <c r="E1068" s="2">
        <v>99.962999999999994</v>
      </c>
      <c r="I1068" s="2"/>
      <c r="J1068" s="2"/>
    </row>
    <row r="1069" spans="1:10" x14ac:dyDescent="0.25">
      <c r="A1069" s="2">
        <v>20160630</v>
      </c>
      <c r="B1069" s="2">
        <v>3.161</v>
      </c>
      <c r="C1069" s="2">
        <v>2.8180000000000001</v>
      </c>
      <c r="D1069" s="2">
        <v>111.559</v>
      </c>
      <c r="E1069" s="2">
        <v>99.994</v>
      </c>
      <c r="I1069" s="2"/>
      <c r="J1069" s="2"/>
    </row>
    <row r="1070" spans="1:10" x14ac:dyDescent="0.25">
      <c r="A1070" s="2">
        <v>20160701</v>
      </c>
      <c r="B1070" s="2">
        <v>3.1579999999999999</v>
      </c>
      <c r="C1070" s="2">
        <v>2.8580000000000001</v>
      </c>
      <c r="D1070" s="2">
        <v>111.85</v>
      </c>
      <c r="E1070" s="2">
        <v>100.004</v>
      </c>
      <c r="I1070" s="2"/>
      <c r="J1070" s="2"/>
    </row>
    <row r="1071" spans="1:10" x14ac:dyDescent="0.25">
      <c r="A1071" s="2">
        <v>20160702</v>
      </c>
      <c r="B1071" s="2">
        <v>3.1579999999999999</v>
      </c>
      <c r="C1071" s="2">
        <v>2.8580000000000001</v>
      </c>
      <c r="D1071" s="2">
        <v>111.85</v>
      </c>
      <c r="E1071" s="2">
        <v>100.004</v>
      </c>
      <c r="I1071" s="2"/>
      <c r="J1071" s="2"/>
    </row>
    <row r="1072" spans="1:10" x14ac:dyDescent="0.25">
      <c r="A1072" s="2">
        <v>20160703</v>
      </c>
      <c r="B1072" s="2">
        <v>3.1579999999999999</v>
      </c>
      <c r="C1072" s="2">
        <v>2.8580000000000001</v>
      </c>
      <c r="D1072" s="2">
        <v>111.85</v>
      </c>
      <c r="E1072" s="2">
        <v>100.004</v>
      </c>
      <c r="I1072" s="2"/>
      <c r="J1072" s="2"/>
    </row>
    <row r="1073" spans="1:10" x14ac:dyDescent="0.25">
      <c r="A1073" s="2">
        <v>20160704</v>
      </c>
      <c r="B1073" s="2">
        <v>3.2109999999999999</v>
      </c>
      <c r="C1073" s="2">
        <v>2.899</v>
      </c>
      <c r="D1073" s="2">
        <v>111.85</v>
      </c>
      <c r="E1073" s="2">
        <v>99.988</v>
      </c>
      <c r="I1073" s="2"/>
      <c r="J1073" s="2"/>
    </row>
    <row r="1074" spans="1:10" x14ac:dyDescent="0.25">
      <c r="A1074" s="2">
        <v>20160705</v>
      </c>
      <c r="B1074" s="2">
        <v>3.2189999999999999</v>
      </c>
      <c r="C1074" s="2">
        <v>2.89</v>
      </c>
      <c r="D1074" s="2">
        <v>111.857</v>
      </c>
      <c r="E1074" s="2">
        <v>99.995000000000005</v>
      </c>
      <c r="I1074" s="2"/>
      <c r="J1074" s="2"/>
    </row>
    <row r="1075" spans="1:10" x14ac:dyDescent="0.25">
      <c r="A1075" s="2">
        <v>20160706</v>
      </c>
      <c r="B1075" s="2">
        <v>3.2349999999999999</v>
      </c>
      <c r="C1075" s="2">
        <v>2.9470000000000001</v>
      </c>
      <c r="D1075" s="2">
        <v>111.992</v>
      </c>
      <c r="E1075" s="2">
        <v>100.001</v>
      </c>
      <c r="I1075" s="2"/>
      <c r="J1075" s="2"/>
    </row>
    <row r="1076" spans="1:10" x14ac:dyDescent="0.25">
      <c r="A1076" s="2">
        <v>20160707</v>
      </c>
      <c r="B1076" s="2">
        <v>3.2389999999999999</v>
      </c>
      <c r="C1076" s="2">
        <v>2.9359999999999999</v>
      </c>
      <c r="D1076" s="2">
        <v>112.101</v>
      </c>
      <c r="E1076" s="2">
        <v>100</v>
      </c>
      <c r="I1076" s="2"/>
      <c r="J1076" s="2"/>
    </row>
    <row r="1077" spans="1:10" x14ac:dyDescent="0.25">
      <c r="A1077" s="2">
        <v>20160708</v>
      </c>
      <c r="B1077" s="2">
        <v>3.2269999999999999</v>
      </c>
      <c r="C1077" s="2">
        <v>2.9159999999999999</v>
      </c>
      <c r="D1077" s="2">
        <v>111.998</v>
      </c>
      <c r="E1077" s="2">
        <v>100.02</v>
      </c>
      <c r="I1077" s="2"/>
      <c r="J1077" s="2"/>
    </row>
    <row r="1078" spans="1:10" x14ac:dyDescent="0.25">
      <c r="A1078" s="2">
        <v>20160709</v>
      </c>
      <c r="B1078" s="2">
        <v>3.2269999999999999</v>
      </c>
      <c r="C1078" s="2">
        <v>2.9159999999999999</v>
      </c>
      <c r="D1078" s="2">
        <v>111.998</v>
      </c>
      <c r="E1078" s="2">
        <v>100.02</v>
      </c>
      <c r="I1078" s="2"/>
      <c r="J1078" s="2"/>
    </row>
    <row r="1079" spans="1:10" x14ac:dyDescent="0.25">
      <c r="A1079" s="2">
        <v>20160710</v>
      </c>
      <c r="B1079" s="2">
        <v>3.2269999999999999</v>
      </c>
      <c r="C1079" s="2">
        <v>2.9159999999999999</v>
      </c>
      <c r="D1079" s="2">
        <v>111.998</v>
      </c>
      <c r="E1079" s="2">
        <v>100.02</v>
      </c>
      <c r="I1079" s="2"/>
      <c r="J1079" s="2"/>
    </row>
    <row r="1080" spans="1:10" x14ac:dyDescent="0.25">
      <c r="A1080" s="2">
        <v>20160711</v>
      </c>
      <c r="B1080" s="2">
        <v>3.2349999999999999</v>
      </c>
      <c r="C1080" s="2">
        <v>2.9420000000000002</v>
      </c>
      <c r="D1080" s="2">
        <v>111.962</v>
      </c>
      <c r="E1080" s="2">
        <v>100.005</v>
      </c>
      <c r="I1080" s="2"/>
      <c r="J1080" s="2"/>
    </row>
    <row r="1081" spans="1:10" x14ac:dyDescent="0.25">
      <c r="A1081" s="2">
        <v>20160712</v>
      </c>
      <c r="B1081" s="2">
        <v>3.3170000000000002</v>
      </c>
      <c r="C1081" s="2">
        <v>2.919</v>
      </c>
      <c r="D1081" s="2">
        <v>111.917</v>
      </c>
      <c r="E1081" s="2">
        <v>99.998999999999995</v>
      </c>
      <c r="I1081" s="2"/>
      <c r="J1081" s="2"/>
    </row>
    <row r="1082" spans="1:10" x14ac:dyDescent="0.25">
      <c r="A1082" s="2">
        <v>20160713</v>
      </c>
      <c r="B1082" s="2">
        <v>3.3239999999999998</v>
      </c>
      <c r="C1082" s="2">
        <v>2.8919999999999999</v>
      </c>
      <c r="D1082" s="2">
        <v>111.861</v>
      </c>
      <c r="E1082" s="2">
        <v>99.998999999999995</v>
      </c>
      <c r="I1082" s="2"/>
      <c r="J1082" s="2"/>
    </row>
    <row r="1083" spans="1:10" x14ac:dyDescent="0.25">
      <c r="A1083" s="2">
        <v>20160714</v>
      </c>
      <c r="B1083" s="2">
        <v>3.319</v>
      </c>
      <c r="C1083" s="2">
        <v>2.8719999999999999</v>
      </c>
      <c r="D1083" s="2">
        <v>111.89100000000001</v>
      </c>
      <c r="E1083" s="2">
        <v>100.005</v>
      </c>
      <c r="I1083" s="2"/>
      <c r="J1083" s="2"/>
    </row>
    <row r="1084" spans="1:10" x14ac:dyDescent="0.25">
      <c r="A1084" s="2">
        <v>20160715</v>
      </c>
      <c r="B1084" s="2">
        <v>3.323</v>
      </c>
      <c r="C1084" s="2">
        <v>2.875</v>
      </c>
      <c r="D1084" s="2">
        <v>112.026</v>
      </c>
      <c r="E1084" s="2">
        <v>100.006</v>
      </c>
      <c r="I1084" s="2"/>
      <c r="J1084" s="2"/>
    </row>
    <row r="1085" spans="1:10" x14ac:dyDescent="0.25">
      <c r="A1085" s="2">
        <v>20160716</v>
      </c>
      <c r="B1085" s="2">
        <v>3.323</v>
      </c>
      <c r="C1085" s="2">
        <v>2.875</v>
      </c>
      <c r="D1085" s="2">
        <v>112.026</v>
      </c>
      <c r="E1085" s="2">
        <v>100.006</v>
      </c>
      <c r="I1085" s="2"/>
      <c r="J1085" s="2"/>
    </row>
    <row r="1086" spans="1:10" x14ac:dyDescent="0.25">
      <c r="A1086" s="2">
        <v>20160717</v>
      </c>
      <c r="B1086" s="2">
        <v>3.323</v>
      </c>
      <c r="C1086" s="2">
        <v>2.875</v>
      </c>
      <c r="D1086" s="2">
        <v>112.026</v>
      </c>
      <c r="E1086" s="2">
        <v>100.006</v>
      </c>
      <c r="I1086" s="2"/>
      <c r="J1086" s="2"/>
    </row>
    <row r="1087" spans="1:10" x14ac:dyDescent="0.25">
      <c r="A1087" s="2">
        <v>20160718</v>
      </c>
      <c r="B1087" s="2">
        <v>3.3109999999999999</v>
      </c>
      <c r="C1087" s="2">
        <v>2.8650000000000002</v>
      </c>
      <c r="D1087" s="2">
        <v>112.053</v>
      </c>
      <c r="E1087" s="2">
        <v>100.002</v>
      </c>
      <c r="I1087" s="2"/>
      <c r="J1087" s="2"/>
    </row>
    <row r="1088" spans="1:10" x14ac:dyDescent="0.25">
      <c r="A1088" s="2">
        <v>20160719</v>
      </c>
      <c r="B1088" s="2">
        <v>3.294</v>
      </c>
      <c r="C1088" s="2">
        <v>2.87</v>
      </c>
      <c r="D1088" s="2">
        <v>112.129</v>
      </c>
      <c r="E1088" s="2">
        <v>100.006</v>
      </c>
      <c r="I1088" s="2"/>
      <c r="J1088" s="2"/>
    </row>
    <row r="1089" spans="1:10" x14ac:dyDescent="0.25">
      <c r="A1089" s="2">
        <v>20160720</v>
      </c>
      <c r="B1089" s="2">
        <v>3.2869999999999999</v>
      </c>
      <c r="C1089" s="2">
        <v>2.8580000000000001</v>
      </c>
      <c r="D1089" s="2">
        <v>112.196</v>
      </c>
      <c r="E1089" s="2">
        <v>100.003</v>
      </c>
      <c r="I1089" s="2"/>
      <c r="J1089" s="2"/>
    </row>
    <row r="1090" spans="1:10" x14ac:dyDescent="0.25">
      <c r="A1090" s="2">
        <v>20160721</v>
      </c>
      <c r="B1090" s="2">
        <v>3.3050000000000002</v>
      </c>
      <c r="C1090" s="2">
        <v>2.83</v>
      </c>
      <c r="D1090" s="2">
        <v>112.26</v>
      </c>
      <c r="E1090" s="2">
        <v>99.998000000000005</v>
      </c>
      <c r="I1090" s="2"/>
      <c r="J1090" s="2"/>
    </row>
    <row r="1091" spans="1:10" x14ac:dyDescent="0.25">
      <c r="A1091" s="2">
        <v>20160722</v>
      </c>
      <c r="B1091" s="2">
        <v>3.2759999999999998</v>
      </c>
      <c r="C1091" s="2">
        <v>2.8439999999999999</v>
      </c>
      <c r="D1091" s="2">
        <v>112.24</v>
      </c>
      <c r="E1091" s="2">
        <v>100.004</v>
      </c>
      <c r="I1091" s="2"/>
      <c r="J1091" s="2"/>
    </row>
    <row r="1092" spans="1:10" x14ac:dyDescent="0.25">
      <c r="A1092" s="2">
        <v>20160723</v>
      </c>
      <c r="B1092" s="2">
        <v>3.2759999999999998</v>
      </c>
      <c r="C1092" s="2">
        <v>2.8439999999999999</v>
      </c>
      <c r="D1092" s="2">
        <v>112.24</v>
      </c>
      <c r="E1092" s="2">
        <v>100.004</v>
      </c>
      <c r="I1092" s="2"/>
      <c r="J1092" s="2"/>
    </row>
    <row r="1093" spans="1:10" x14ac:dyDescent="0.25">
      <c r="A1093" s="2">
        <v>20160724</v>
      </c>
      <c r="B1093" s="2">
        <v>3.2759999999999998</v>
      </c>
      <c r="C1093" s="2">
        <v>2.8439999999999999</v>
      </c>
      <c r="D1093" s="2">
        <v>112.24</v>
      </c>
      <c r="E1093" s="2">
        <v>100.004</v>
      </c>
      <c r="I1093" s="2"/>
      <c r="J1093" s="2"/>
    </row>
    <row r="1094" spans="1:10" x14ac:dyDescent="0.25">
      <c r="A1094" s="2">
        <v>20160725</v>
      </c>
      <c r="B1094" s="2">
        <v>3.2749999999999999</v>
      </c>
      <c r="C1094" s="2">
        <v>2.83</v>
      </c>
      <c r="D1094" s="2">
        <v>112.227</v>
      </c>
      <c r="E1094" s="2">
        <v>99.998999999999995</v>
      </c>
      <c r="I1094" s="2"/>
      <c r="J1094" s="2"/>
    </row>
    <row r="1095" spans="1:10" x14ac:dyDescent="0.25">
      <c r="A1095" s="2">
        <v>20160726</v>
      </c>
      <c r="B1095" s="2">
        <v>3.3170000000000002</v>
      </c>
      <c r="C1095" s="2">
        <v>2.8340000000000001</v>
      </c>
      <c r="D1095" s="2">
        <v>112.297</v>
      </c>
      <c r="E1095" s="2">
        <v>99.991</v>
      </c>
      <c r="I1095" s="2"/>
      <c r="J1095" s="2"/>
    </row>
    <row r="1096" spans="1:10" x14ac:dyDescent="0.25">
      <c r="A1096" s="2">
        <v>20160727</v>
      </c>
      <c r="B1096" s="2">
        <v>3.2559999999999998</v>
      </c>
      <c r="C1096" s="2">
        <v>2.8359999999999999</v>
      </c>
      <c r="D1096" s="2">
        <v>112.318</v>
      </c>
      <c r="E1096" s="2">
        <v>99.998000000000005</v>
      </c>
      <c r="I1096" s="2"/>
      <c r="J1096" s="2"/>
    </row>
    <row r="1097" spans="1:10" x14ac:dyDescent="0.25">
      <c r="A1097" s="2">
        <v>20160728</v>
      </c>
      <c r="B1097" s="2">
        <v>3.2650000000000001</v>
      </c>
      <c r="C1097" s="2">
        <v>2.8759999999999999</v>
      </c>
      <c r="D1097" s="2">
        <v>112.34699999999999</v>
      </c>
      <c r="E1097" s="2">
        <v>100.003</v>
      </c>
      <c r="I1097" s="2"/>
      <c r="J1097" s="2"/>
    </row>
    <row r="1098" spans="1:10" x14ac:dyDescent="0.25">
      <c r="A1098" s="2">
        <v>20160729</v>
      </c>
      <c r="B1098" s="2">
        <v>3.254</v>
      </c>
      <c r="C1098" s="2">
        <v>2.859</v>
      </c>
      <c r="D1098" s="2">
        <v>112.42</v>
      </c>
      <c r="E1098" s="2">
        <v>100.01300000000001</v>
      </c>
      <c r="I1098" s="2"/>
      <c r="J1098" s="2"/>
    </row>
    <row r="1099" spans="1:10" x14ac:dyDescent="0.25">
      <c r="A1099" s="2">
        <v>20160730</v>
      </c>
      <c r="B1099" s="2">
        <v>3.254</v>
      </c>
      <c r="C1099" s="2">
        <v>2.859</v>
      </c>
      <c r="D1099" s="2">
        <v>112.42</v>
      </c>
      <c r="E1099" s="2">
        <v>100.01300000000001</v>
      </c>
      <c r="I1099" s="2"/>
      <c r="J1099" s="2"/>
    </row>
    <row r="1100" spans="1:10" x14ac:dyDescent="0.25">
      <c r="A1100" s="2">
        <v>20160731</v>
      </c>
      <c r="B1100" s="2">
        <v>3.254</v>
      </c>
      <c r="C1100" s="2">
        <v>2.859</v>
      </c>
      <c r="D1100" s="2">
        <v>112.42</v>
      </c>
      <c r="E1100" s="2">
        <v>100.01300000000001</v>
      </c>
      <c r="I1100" s="2"/>
      <c r="J1100" s="2"/>
    </row>
    <row r="1101" spans="1:10" x14ac:dyDescent="0.25">
      <c r="A1101" s="2">
        <v>20160801</v>
      </c>
      <c r="B1101" s="2">
        <v>3.2269999999999999</v>
      </c>
      <c r="C1101" s="2">
        <v>2.8769999999999998</v>
      </c>
      <c r="D1101" s="2">
        <v>112.649</v>
      </c>
      <c r="E1101" s="2">
        <v>100.001</v>
      </c>
      <c r="I1101" s="2"/>
      <c r="J1101" s="2"/>
    </row>
    <row r="1102" spans="1:10" x14ac:dyDescent="0.25">
      <c r="A1102" s="2">
        <v>20160802</v>
      </c>
      <c r="B1102" s="2">
        <v>3.2349999999999999</v>
      </c>
      <c r="C1102" s="2">
        <v>2.895</v>
      </c>
      <c r="D1102" s="2">
        <v>112.616</v>
      </c>
      <c r="E1102" s="2">
        <v>100.002</v>
      </c>
      <c r="I1102" s="2"/>
      <c r="J1102" s="2"/>
    </row>
    <row r="1103" spans="1:10" x14ac:dyDescent="0.25">
      <c r="A1103" s="2">
        <v>20160803</v>
      </c>
      <c r="B1103" s="2">
        <v>3.2389999999999999</v>
      </c>
      <c r="C1103" s="2">
        <v>2.9119999999999999</v>
      </c>
      <c r="D1103" s="2">
        <v>112.627</v>
      </c>
      <c r="E1103" s="2">
        <v>100.006</v>
      </c>
      <c r="I1103" s="2"/>
      <c r="J1103" s="2"/>
    </row>
    <row r="1104" spans="1:10" x14ac:dyDescent="0.25">
      <c r="A1104" s="2">
        <v>20160804</v>
      </c>
      <c r="B1104" s="2">
        <v>3.2490000000000001</v>
      </c>
      <c r="C1104" s="2">
        <v>2.8809999999999998</v>
      </c>
      <c r="D1104" s="2">
        <v>112.571</v>
      </c>
      <c r="E1104" s="2">
        <v>100.005</v>
      </c>
      <c r="I1104" s="2"/>
      <c r="J1104" s="2"/>
    </row>
    <row r="1105" spans="1:10" x14ac:dyDescent="0.25">
      <c r="A1105" s="2">
        <v>20160805</v>
      </c>
      <c r="B1105" s="2">
        <v>3.262</v>
      </c>
      <c r="C1105" s="2">
        <v>2.9180000000000001</v>
      </c>
      <c r="D1105" s="2">
        <v>112.718</v>
      </c>
      <c r="E1105" s="2">
        <v>100.014</v>
      </c>
      <c r="I1105" s="2"/>
      <c r="J1105" s="2"/>
    </row>
    <row r="1106" spans="1:10" x14ac:dyDescent="0.25">
      <c r="A1106" s="2">
        <v>20160806</v>
      </c>
      <c r="B1106" s="2">
        <v>3.262</v>
      </c>
      <c r="C1106" s="2">
        <v>2.9180000000000001</v>
      </c>
      <c r="D1106" s="2">
        <v>112.718</v>
      </c>
      <c r="E1106" s="2">
        <v>100.014</v>
      </c>
      <c r="I1106" s="2"/>
      <c r="J1106" s="2"/>
    </row>
    <row r="1107" spans="1:10" x14ac:dyDescent="0.25">
      <c r="A1107" s="2">
        <v>20160807</v>
      </c>
      <c r="B1107" s="2">
        <v>3.262</v>
      </c>
      <c r="C1107" s="2">
        <v>2.9180000000000001</v>
      </c>
      <c r="D1107" s="2">
        <v>112.718</v>
      </c>
      <c r="E1107" s="2">
        <v>100.014</v>
      </c>
      <c r="I1107" s="2"/>
      <c r="J1107" s="2"/>
    </row>
    <row r="1108" spans="1:10" x14ac:dyDescent="0.25">
      <c r="A1108" s="2">
        <v>20160808</v>
      </c>
      <c r="B1108" s="2">
        <v>3.2890000000000001</v>
      </c>
      <c r="C1108" s="2">
        <v>2.8570000000000002</v>
      </c>
      <c r="D1108" s="2">
        <v>112.79</v>
      </c>
      <c r="E1108" s="2">
        <v>100.00700000000001</v>
      </c>
      <c r="I1108" s="2"/>
      <c r="J1108" s="2"/>
    </row>
    <row r="1109" spans="1:10" x14ac:dyDescent="0.25">
      <c r="A1109" s="2">
        <v>20160809</v>
      </c>
      <c r="B1109" s="2">
        <v>3.3039999999999998</v>
      </c>
      <c r="C1109" s="2">
        <v>2.855</v>
      </c>
      <c r="D1109" s="2">
        <v>112.974</v>
      </c>
      <c r="E1109" s="2">
        <v>100.004</v>
      </c>
      <c r="I1109" s="2"/>
      <c r="J1109" s="2"/>
    </row>
    <row r="1110" spans="1:10" x14ac:dyDescent="0.25">
      <c r="A1110" s="2">
        <v>20160810</v>
      </c>
      <c r="B1110" s="2">
        <v>3.294</v>
      </c>
      <c r="C1110" s="2">
        <v>2.8959999999999999</v>
      </c>
      <c r="D1110" s="2">
        <v>113.127</v>
      </c>
      <c r="E1110" s="2">
        <v>100.005</v>
      </c>
      <c r="I1110" s="2"/>
      <c r="J1110" s="2"/>
    </row>
    <row r="1111" spans="1:10" x14ac:dyDescent="0.25">
      <c r="A1111" s="2">
        <v>20160811</v>
      </c>
      <c r="B1111" s="2">
        <v>3.29</v>
      </c>
      <c r="C1111" s="2">
        <v>2.871</v>
      </c>
      <c r="D1111" s="2">
        <v>113.06</v>
      </c>
      <c r="E1111" s="2">
        <v>100.003</v>
      </c>
      <c r="I1111" s="2"/>
      <c r="J1111" s="2"/>
    </row>
    <row r="1112" spans="1:10" x14ac:dyDescent="0.25">
      <c r="A1112" s="2">
        <v>20160812</v>
      </c>
      <c r="B1112" s="2">
        <v>3.3479999999999999</v>
      </c>
      <c r="C1112" s="2">
        <v>2.87</v>
      </c>
      <c r="D1112" s="2">
        <v>113.036</v>
      </c>
      <c r="E1112" s="2">
        <v>100.004</v>
      </c>
      <c r="I1112" s="2"/>
      <c r="J1112" s="2"/>
    </row>
    <row r="1113" spans="1:10" x14ac:dyDescent="0.25">
      <c r="A1113" s="2">
        <v>20160813</v>
      </c>
      <c r="B1113" s="2">
        <v>3.3479999999999999</v>
      </c>
      <c r="C1113" s="2">
        <v>2.87</v>
      </c>
      <c r="D1113" s="2">
        <v>113.036</v>
      </c>
      <c r="E1113" s="2">
        <v>100.004</v>
      </c>
      <c r="I1113" s="2"/>
      <c r="J1113" s="2"/>
    </row>
    <row r="1114" spans="1:10" x14ac:dyDescent="0.25">
      <c r="A1114" s="2">
        <v>20160814</v>
      </c>
      <c r="B1114" s="2">
        <v>3.3479999999999999</v>
      </c>
      <c r="C1114" s="2">
        <v>2.87</v>
      </c>
      <c r="D1114" s="2">
        <v>113.036</v>
      </c>
      <c r="E1114" s="2">
        <v>100.004</v>
      </c>
      <c r="I1114" s="2"/>
      <c r="J1114" s="2"/>
    </row>
    <row r="1115" spans="1:10" x14ac:dyDescent="0.25">
      <c r="A1115" s="2">
        <v>20160815</v>
      </c>
      <c r="B1115" s="2">
        <v>3.4470000000000001</v>
      </c>
      <c r="C1115" s="2">
        <v>2.8639999999999999</v>
      </c>
      <c r="D1115" s="2">
        <v>112.872</v>
      </c>
      <c r="E1115" s="2">
        <v>99.992000000000004</v>
      </c>
      <c r="I1115" s="2"/>
      <c r="J1115" s="2"/>
    </row>
    <row r="1116" spans="1:10" x14ac:dyDescent="0.25">
      <c r="A1116" s="2">
        <v>20160816</v>
      </c>
      <c r="B1116" s="2">
        <v>3.4369999999999998</v>
      </c>
      <c r="C1116" s="2">
        <v>2.875</v>
      </c>
      <c r="D1116" s="2">
        <v>113.023</v>
      </c>
      <c r="E1116" s="2">
        <v>99.99</v>
      </c>
      <c r="I1116" s="2"/>
      <c r="J1116" s="2"/>
    </row>
    <row r="1117" spans="1:10" x14ac:dyDescent="0.25">
      <c r="A1117" s="2">
        <v>20160817</v>
      </c>
      <c r="B1117" s="2">
        <v>3.4289999999999998</v>
      </c>
      <c r="C1117" s="2">
        <v>2.8610000000000002</v>
      </c>
      <c r="D1117" s="2">
        <v>113.045</v>
      </c>
      <c r="E1117" s="2">
        <v>99.995000000000005</v>
      </c>
      <c r="I1117" s="2"/>
      <c r="J1117" s="2"/>
    </row>
    <row r="1118" spans="1:10" x14ac:dyDescent="0.25">
      <c r="A1118" s="2">
        <v>20160818</v>
      </c>
      <c r="B1118" s="2">
        <v>3.4239999999999999</v>
      </c>
      <c r="C1118" s="2">
        <v>2.8759999999999999</v>
      </c>
      <c r="D1118" s="2">
        <v>112.979</v>
      </c>
      <c r="E1118" s="2">
        <v>99.994</v>
      </c>
      <c r="I1118" s="2"/>
      <c r="J1118" s="2"/>
    </row>
    <row r="1119" spans="1:10" x14ac:dyDescent="0.25">
      <c r="A1119" s="2">
        <v>20160819</v>
      </c>
      <c r="B1119" s="2">
        <v>3.42</v>
      </c>
      <c r="C1119" s="2">
        <v>2.8769999999999998</v>
      </c>
      <c r="D1119" s="2">
        <v>112.846</v>
      </c>
      <c r="E1119" s="2">
        <v>100.006</v>
      </c>
      <c r="I1119" s="2"/>
      <c r="J1119" s="2"/>
    </row>
    <row r="1120" spans="1:10" x14ac:dyDescent="0.25">
      <c r="A1120" s="2">
        <v>20160820</v>
      </c>
      <c r="B1120" s="2">
        <v>3.42</v>
      </c>
      <c r="C1120" s="2">
        <v>2.8769999999999998</v>
      </c>
      <c r="D1120" s="2">
        <v>112.846</v>
      </c>
      <c r="E1120" s="2">
        <v>100.006</v>
      </c>
      <c r="I1120" s="2"/>
      <c r="J1120" s="2"/>
    </row>
    <row r="1121" spans="1:10" x14ac:dyDescent="0.25">
      <c r="A1121" s="2">
        <v>20160821</v>
      </c>
      <c r="B1121" s="2">
        <v>3.42</v>
      </c>
      <c r="C1121" s="2">
        <v>2.8769999999999998</v>
      </c>
      <c r="D1121" s="2">
        <v>112.846</v>
      </c>
      <c r="E1121" s="2">
        <v>100.006</v>
      </c>
      <c r="I1121" s="2"/>
      <c r="J1121" s="2"/>
    </row>
    <row r="1122" spans="1:10" x14ac:dyDescent="0.25">
      <c r="A1122" s="2">
        <v>20160822</v>
      </c>
      <c r="B1122" s="2">
        <v>3.3959999999999999</v>
      </c>
      <c r="C1122" s="2">
        <v>2.855</v>
      </c>
      <c r="D1122" s="2">
        <v>112.95</v>
      </c>
      <c r="E1122" s="2">
        <v>99.998999999999995</v>
      </c>
      <c r="I1122" s="2"/>
      <c r="J1122" s="2"/>
    </row>
    <row r="1123" spans="1:10" x14ac:dyDescent="0.25">
      <c r="A1123" s="2">
        <v>20160823</v>
      </c>
      <c r="B1123" s="2">
        <v>3.3980000000000001</v>
      </c>
      <c r="C1123" s="2">
        <v>2.86</v>
      </c>
      <c r="D1123" s="2">
        <v>112.88800000000001</v>
      </c>
      <c r="E1123" s="2">
        <v>99.994</v>
      </c>
      <c r="I1123" s="2"/>
      <c r="J1123" s="2"/>
    </row>
    <row r="1124" spans="1:10" x14ac:dyDescent="0.25">
      <c r="A1124" s="2">
        <v>20160824</v>
      </c>
      <c r="B1124" s="2">
        <v>3.3839999999999999</v>
      </c>
      <c r="C1124" s="2">
        <v>2.8610000000000002</v>
      </c>
      <c r="D1124" s="2">
        <v>112.676</v>
      </c>
      <c r="E1124" s="2">
        <v>99.994</v>
      </c>
      <c r="I1124" s="2"/>
      <c r="J1124" s="2"/>
    </row>
    <row r="1125" spans="1:10" x14ac:dyDescent="0.25">
      <c r="A1125" s="2">
        <v>20160825</v>
      </c>
      <c r="B1125" s="2">
        <v>3.3660000000000001</v>
      </c>
      <c r="C1125" s="2">
        <v>2.8370000000000002</v>
      </c>
      <c r="D1125" s="2">
        <v>112.681</v>
      </c>
      <c r="E1125" s="2">
        <v>99.998000000000005</v>
      </c>
      <c r="I1125" s="2"/>
      <c r="J1125" s="2"/>
    </row>
    <row r="1126" spans="1:10" x14ac:dyDescent="0.25">
      <c r="A1126" s="2">
        <v>20160826</v>
      </c>
      <c r="B1126" s="2">
        <v>3.3620000000000001</v>
      </c>
      <c r="C1126" s="2">
        <v>2.8410000000000002</v>
      </c>
      <c r="D1126" s="2">
        <v>112.80800000000001</v>
      </c>
      <c r="E1126" s="2">
        <v>100.00700000000001</v>
      </c>
      <c r="I1126" s="2"/>
      <c r="J1126" s="2"/>
    </row>
    <row r="1127" spans="1:10" x14ac:dyDescent="0.25">
      <c r="A1127" s="2">
        <v>20160827</v>
      </c>
      <c r="B1127" s="2">
        <v>3.3620000000000001</v>
      </c>
      <c r="C1127" s="2">
        <v>2.8410000000000002</v>
      </c>
      <c r="D1127" s="2">
        <v>112.80800000000001</v>
      </c>
      <c r="E1127" s="2">
        <v>100.00700000000001</v>
      </c>
      <c r="I1127" s="2"/>
      <c r="J1127" s="2"/>
    </row>
    <row r="1128" spans="1:10" x14ac:dyDescent="0.25">
      <c r="A1128" s="2">
        <v>20160828</v>
      </c>
      <c r="B1128" s="2">
        <v>3.3620000000000001</v>
      </c>
      <c r="C1128" s="2">
        <v>2.8410000000000002</v>
      </c>
      <c r="D1128" s="2">
        <v>112.80800000000001</v>
      </c>
      <c r="E1128" s="2">
        <v>100.00700000000001</v>
      </c>
      <c r="I1128" s="2"/>
      <c r="J1128" s="2"/>
    </row>
    <row r="1129" spans="1:10" x14ac:dyDescent="0.25">
      <c r="A1129" s="2">
        <v>20160829</v>
      </c>
      <c r="B1129" s="2">
        <v>3.3610000000000002</v>
      </c>
      <c r="C1129" s="2">
        <v>2.83</v>
      </c>
      <c r="D1129" s="2">
        <v>112.85</v>
      </c>
      <c r="E1129" s="2">
        <v>100.001</v>
      </c>
      <c r="I1129" s="2"/>
      <c r="J1129" s="2"/>
    </row>
    <row r="1130" spans="1:10" x14ac:dyDescent="0.25">
      <c r="A1130" s="2">
        <v>20160830</v>
      </c>
      <c r="B1130" s="2">
        <v>3.375</v>
      </c>
      <c r="C1130" s="2">
        <v>2.8359999999999999</v>
      </c>
      <c r="D1130" s="2">
        <v>112.789</v>
      </c>
      <c r="E1130" s="2">
        <v>99.998000000000005</v>
      </c>
      <c r="I1130" s="2"/>
      <c r="J1130" s="2"/>
    </row>
    <row r="1131" spans="1:10" x14ac:dyDescent="0.25">
      <c r="A1131" s="2">
        <v>20160831</v>
      </c>
      <c r="B1131" s="2">
        <v>3.3889999999999998</v>
      </c>
      <c r="C1131" s="2">
        <v>2.823</v>
      </c>
      <c r="D1131" s="2">
        <v>112.797</v>
      </c>
      <c r="E1131" s="2">
        <v>99.998000000000005</v>
      </c>
      <c r="I1131" s="2"/>
      <c r="J1131" s="2"/>
    </row>
    <row r="1132" spans="1:10" x14ac:dyDescent="0.25">
      <c r="A1132" s="2">
        <v>20160901</v>
      </c>
      <c r="B1132" s="2">
        <v>3.3530000000000002</v>
      </c>
      <c r="C1132" s="2">
        <v>2.8149999999999999</v>
      </c>
      <c r="D1132" s="2">
        <v>112.661</v>
      </c>
      <c r="E1132" s="2">
        <v>100.003</v>
      </c>
      <c r="I1132" s="2"/>
      <c r="J1132" s="2"/>
    </row>
    <row r="1133" spans="1:10" x14ac:dyDescent="0.25">
      <c r="A1133" s="2">
        <v>20160902</v>
      </c>
      <c r="B1133" s="2">
        <v>3.3679999999999999</v>
      </c>
      <c r="C1133" s="2">
        <v>2.8210000000000002</v>
      </c>
      <c r="D1133" s="2">
        <v>112.651</v>
      </c>
      <c r="E1133" s="2">
        <v>100.004</v>
      </c>
      <c r="I1133" s="2"/>
      <c r="J1133" s="2"/>
    </row>
    <row r="1134" spans="1:10" x14ac:dyDescent="0.25">
      <c r="A1134" s="2">
        <v>20160903</v>
      </c>
      <c r="B1134" s="2">
        <v>3.3679999999999999</v>
      </c>
      <c r="C1134" s="2">
        <v>2.8210000000000002</v>
      </c>
      <c r="D1134" s="2">
        <v>112.651</v>
      </c>
      <c r="E1134" s="2">
        <v>100.004</v>
      </c>
      <c r="I1134" s="2"/>
      <c r="J1134" s="2"/>
    </row>
    <row r="1135" spans="1:10" x14ac:dyDescent="0.25">
      <c r="A1135" s="2">
        <v>20160904</v>
      </c>
      <c r="B1135" s="2">
        <v>3.3679999999999999</v>
      </c>
      <c r="C1135" s="2">
        <v>2.8210000000000002</v>
      </c>
      <c r="D1135" s="2">
        <v>112.651</v>
      </c>
      <c r="E1135" s="2">
        <v>100.004</v>
      </c>
      <c r="I1135" s="2"/>
      <c r="J1135" s="2"/>
    </row>
    <row r="1136" spans="1:10" x14ac:dyDescent="0.25">
      <c r="A1136" s="2">
        <v>20160905</v>
      </c>
      <c r="B1136" s="2">
        <v>3.375</v>
      </c>
      <c r="C1136" s="2">
        <v>2.851</v>
      </c>
      <c r="D1136" s="2">
        <v>112.673</v>
      </c>
      <c r="E1136" s="2">
        <v>100.001</v>
      </c>
      <c r="I1136" s="2"/>
      <c r="J1136" s="2"/>
    </row>
    <row r="1137" spans="1:10" x14ac:dyDescent="0.25">
      <c r="A1137" s="2">
        <v>20160906</v>
      </c>
      <c r="B1137" s="2">
        <v>3.4039999999999999</v>
      </c>
      <c r="C1137" s="2">
        <v>2.8519999999999999</v>
      </c>
      <c r="D1137" s="2">
        <v>112.521</v>
      </c>
      <c r="E1137" s="2">
        <v>99.998999999999995</v>
      </c>
      <c r="I1137" s="2"/>
      <c r="J1137" s="2"/>
    </row>
    <row r="1138" spans="1:10" x14ac:dyDescent="0.25">
      <c r="A1138" s="2">
        <v>20160907</v>
      </c>
      <c r="B1138" s="2">
        <v>3.4060000000000001</v>
      </c>
      <c r="C1138" s="2">
        <v>2.891</v>
      </c>
      <c r="D1138" s="2">
        <v>112.556</v>
      </c>
      <c r="E1138" s="2">
        <v>100</v>
      </c>
      <c r="I1138" s="2"/>
      <c r="J1138" s="2"/>
    </row>
    <row r="1139" spans="1:10" x14ac:dyDescent="0.25">
      <c r="A1139" s="2">
        <v>20160908</v>
      </c>
      <c r="B1139" s="2">
        <v>3.4009999999999998</v>
      </c>
      <c r="C1139" s="2">
        <v>2.8889999999999998</v>
      </c>
      <c r="D1139" s="2">
        <v>112.6</v>
      </c>
      <c r="E1139" s="2">
        <v>100.003</v>
      </c>
      <c r="I1139" s="2"/>
      <c r="J1139" s="2"/>
    </row>
    <row r="1140" spans="1:10" x14ac:dyDescent="0.25">
      <c r="A1140" s="2">
        <v>20160909</v>
      </c>
      <c r="B1140" s="2">
        <v>3.3839999999999999</v>
      </c>
      <c r="C1140" s="2">
        <v>2.8719999999999999</v>
      </c>
      <c r="D1140" s="2">
        <v>112.76600000000001</v>
      </c>
      <c r="E1140" s="2">
        <v>100.008</v>
      </c>
      <c r="I1140" s="2"/>
      <c r="J1140" s="2"/>
    </row>
    <row r="1141" spans="1:10" x14ac:dyDescent="0.25">
      <c r="A1141" s="2">
        <v>20160910</v>
      </c>
      <c r="B1141" s="2">
        <v>3.3839999999999999</v>
      </c>
      <c r="C1141" s="2">
        <v>2.8719999999999999</v>
      </c>
      <c r="D1141" s="2">
        <v>112.76600000000001</v>
      </c>
      <c r="E1141" s="2">
        <v>100.008</v>
      </c>
      <c r="I1141" s="2"/>
      <c r="J1141" s="2"/>
    </row>
    <row r="1142" spans="1:10" x14ac:dyDescent="0.25">
      <c r="A1142" s="2">
        <v>20160911</v>
      </c>
      <c r="B1142" s="2">
        <v>3.3839999999999999</v>
      </c>
      <c r="C1142" s="2">
        <v>2.8719999999999999</v>
      </c>
      <c r="D1142" s="2">
        <v>112.76600000000001</v>
      </c>
      <c r="E1142" s="2">
        <v>100.008</v>
      </c>
      <c r="I1142" s="2"/>
      <c r="J1142" s="2"/>
    </row>
    <row r="1143" spans="1:10" x14ac:dyDescent="0.25">
      <c r="A1143" s="2">
        <v>20160912</v>
      </c>
      <c r="B1143" s="2">
        <v>3.3170000000000002</v>
      </c>
      <c r="C1143" s="2">
        <v>2.8519999999999999</v>
      </c>
      <c r="D1143" s="2">
        <v>112.63200000000001</v>
      </c>
      <c r="E1143" s="2">
        <v>99.995999999999995</v>
      </c>
      <c r="I1143" s="2"/>
      <c r="J1143" s="2"/>
    </row>
    <row r="1144" spans="1:10" x14ac:dyDescent="0.25">
      <c r="A1144" s="2">
        <v>20160913</v>
      </c>
      <c r="B1144" s="2">
        <v>3.3170000000000002</v>
      </c>
      <c r="C1144" s="2">
        <v>2.8570000000000002</v>
      </c>
      <c r="D1144" s="2">
        <v>112.685</v>
      </c>
      <c r="E1144" s="2">
        <v>100.002</v>
      </c>
      <c r="I1144" s="2"/>
      <c r="J1144" s="2"/>
    </row>
    <row r="1145" spans="1:10" x14ac:dyDescent="0.25">
      <c r="A1145" s="2">
        <v>20160914</v>
      </c>
      <c r="B1145" s="2">
        <v>3.2970000000000002</v>
      </c>
      <c r="C1145" s="2">
        <v>2.843</v>
      </c>
      <c r="D1145" s="2">
        <v>112.78400000000001</v>
      </c>
      <c r="E1145" s="2">
        <v>100.02200000000001</v>
      </c>
      <c r="I1145" s="2"/>
      <c r="J1145" s="2"/>
    </row>
    <row r="1146" spans="1:10" x14ac:dyDescent="0.25">
      <c r="A1146" s="2">
        <v>20160915</v>
      </c>
      <c r="B1146" s="2">
        <v>3.2970000000000002</v>
      </c>
      <c r="C1146" s="2">
        <v>2.843</v>
      </c>
      <c r="D1146" s="2">
        <v>112.78400000000001</v>
      </c>
      <c r="E1146" s="2">
        <v>100.02200000000001</v>
      </c>
      <c r="I1146" s="2"/>
      <c r="J1146" s="2"/>
    </row>
    <row r="1147" spans="1:10" x14ac:dyDescent="0.25">
      <c r="A1147" s="2">
        <v>20160916</v>
      </c>
      <c r="B1147" s="2">
        <v>3.2970000000000002</v>
      </c>
      <c r="C1147" s="2">
        <v>2.843</v>
      </c>
      <c r="D1147" s="2">
        <v>112.78400000000001</v>
      </c>
      <c r="E1147" s="2">
        <v>100.02200000000001</v>
      </c>
      <c r="I1147" s="2"/>
      <c r="J1147" s="2"/>
    </row>
    <row r="1148" spans="1:10" x14ac:dyDescent="0.25">
      <c r="A1148" s="2">
        <v>20160917</v>
      </c>
      <c r="B1148" s="2">
        <v>3.2970000000000002</v>
      </c>
      <c r="C1148" s="2">
        <v>2.843</v>
      </c>
      <c r="D1148" s="2">
        <v>112.78400000000001</v>
      </c>
      <c r="E1148" s="2">
        <v>100.02200000000001</v>
      </c>
      <c r="I1148" s="2"/>
      <c r="J1148" s="2"/>
    </row>
    <row r="1149" spans="1:10" x14ac:dyDescent="0.25">
      <c r="A1149" s="2">
        <v>20160918</v>
      </c>
      <c r="B1149" s="2">
        <v>3.2970000000000002</v>
      </c>
      <c r="C1149" s="2">
        <v>2.843</v>
      </c>
      <c r="D1149" s="2">
        <v>112.78400000000001</v>
      </c>
      <c r="E1149" s="2">
        <v>100.02200000000001</v>
      </c>
      <c r="I1149" s="2"/>
      <c r="J1149" s="2"/>
    </row>
    <row r="1150" spans="1:10" x14ac:dyDescent="0.25">
      <c r="A1150" s="2">
        <v>20160919</v>
      </c>
      <c r="B1150" s="2">
        <v>3.3180000000000001</v>
      </c>
      <c r="C1150" s="2">
        <v>2.8260000000000001</v>
      </c>
      <c r="D1150" s="2">
        <v>112.81100000000001</v>
      </c>
      <c r="E1150" s="2">
        <v>99.998999999999995</v>
      </c>
      <c r="I1150" s="2"/>
      <c r="J1150" s="2"/>
    </row>
    <row r="1151" spans="1:10" x14ac:dyDescent="0.25">
      <c r="A1151" s="2">
        <v>20160920</v>
      </c>
      <c r="B1151" s="2">
        <v>3.3140000000000001</v>
      </c>
      <c r="C1151" s="2">
        <v>2.831</v>
      </c>
      <c r="D1151" s="2">
        <v>112.872</v>
      </c>
      <c r="E1151" s="2">
        <v>99.995000000000005</v>
      </c>
      <c r="I1151" s="2"/>
      <c r="J1151" s="2"/>
    </row>
    <row r="1152" spans="1:10" x14ac:dyDescent="0.25">
      <c r="A1152" s="2">
        <v>20160921</v>
      </c>
      <c r="B1152" s="2">
        <v>3.327</v>
      </c>
      <c r="C1152" s="2">
        <v>2.8380000000000001</v>
      </c>
      <c r="D1152" s="2">
        <v>112.854</v>
      </c>
      <c r="E1152" s="2">
        <v>99.998000000000005</v>
      </c>
      <c r="I1152" s="2"/>
      <c r="J1152" s="2"/>
    </row>
    <row r="1153" spans="1:10" x14ac:dyDescent="0.25">
      <c r="A1153" s="2">
        <v>20160922</v>
      </c>
      <c r="B1153" s="2">
        <v>3.3490000000000002</v>
      </c>
      <c r="C1153" s="2">
        <v>2.859</v>
      </c>
      <c r="D1153" s="2">
        <v>112.85</v>
      </c>
      <c r="E1153" s="2">
        <v>99.98</v>
      </c>
      <c r="I1153" s="2"/>
      <c r="J1153" s="2"/>
    </row>
    <row r="1154" spans="1:10" x14ac:dyDescent="0.25">
      <c r="A1154" s="2">
        <v>20160923</v>
      </c>
      <c r="B1154" s="2">
        <v>3.3410000000000002</v>
      </c>
      <c r="C1154" s="2">
        <v>2.8620000000000001</v>
      </c>
      <c r="D1154" s="2">
        <v>112.873</v>
      </c>
      <c r="E1154" s="2">
        <v>99.995999999999995</v>
      </c>
      <c r="I1154" s="2"/>
      <c r="J1154" s="2"/>
    </row>
    <row r="1155" spans="1:10" x14ac:dyDescent="0.25">
      <c r="A1155" s="2">
        <v>20160924</v>
      </c>
      <c r="B1155" s="2">
        <v>3.3410000000000002</v>
      </c>
      <c r="C1155" s="2">
        <v>2.8620000000000001</v>
      </c>
      <c r="D1155" s="2">
        <v>112.873</v>
      </c>
      <c r="E1155" s="2">
        <v>99.995999999999995</v>
      </c>
      <c r="I1155" s="2"/>
      <c r="J1155" s="2"/>
    </row>
    <row r="1156" spans="1:10" x14ac:dyDescent="0.25">
      <c r="A1156" s="2">
        <v>20160925</v>
      </c>
      <c r="B1156" s="2">
        <v>3.3410000000000002</v>
      </c>
      <c r="C1156" s="2">
        <v>2.8620000000000001</v>
      </c>
      <c r="D1156" s="2">
        <v>112.873</v>
      </c>
      <c r="E1156" s="2">
        <v>99.995999999999995</v>
      </c>
      <c r="I1156" s="2"/>
      <c r="J1156" s="2"/>
    </row>
    <row r="1157" spans="1:10" x14ac:dyDescent="0.25">
      <c r="A1157" s="2">
        <v>20160926</v>
      </c>
      <c r="B1157" s="2">
        <v>3.2850000000000001</v>
      </c>
      <c r="C1157" s="2">
        <v>2.863</v>
      </c>
      <c r="D1157" s="2">
        <v>112.90300000000001</v>
      </c>
      <c r="E1157" s="2">
        <v>99.98</v>
      </c>
      <c r="I1157" s="2"/>
      <c r="J1157" s="2"/>
    </row>
    <row r="1158" spans="1:10" x14ac:dyDescent="0.25">
      <c r="A1158" s="2">
        <v>20160927</v>
      </c>
      <c r="B1158" s="2">
        <v>3.302</v>
      </c>
      <c r="C1158" s="2">
        <v>2.8580000000000001</v>
      </c>
      <c r="D1158" s="2">
        <v>112.92100000000001</v>
      </c>
      <c r="E1158" s="2">
        <v>99.984999999999999</v>
      </c>
      <c r="I1158" s="2"/>
      <c r="J1158" s="2"/>
    </row>
    <row r="1159" spans="1:10" x14ac:dyDescent="0.25">
      <c r="A1159" s="2">
        <v>20160928</v>
      </c>
      <c r="B1159" s="2">
        <v>3.2970000000000002</v>
      </c>
      <c r="C1159" s="2">
        <v>2.8370000000000002</v>
      </c>
      <c r="D1159" s="2">
        <v>112.989</v>
      </c>
      <c r="E1159" s="2">
        <v>100.001</v>
      </c>
      <c r="I1159" s="2"/>
      <c r="J1159" s="2"/>
    </row>
    <row r="1160" spans="1:10" x14ac:dyDescent="0.25">
      <c r="A1160" s="2">
        <v>20160929</v>
      </c>
      <c r="B1160" s="2">
        <v>3.3119999999999998</v>
      </c>
      <c r="C1160" s="2">
        <v>2.8319999999999999</v>
      </c>
      <c r="D1160" s="2">
        <v>113.09399999999999</v>
      </c>
      <c r="E1160" s="2">
        <v>99.995999999999995</v>
      </c>
      <c r="I1160" s="2"/>
      <c r="J1160" s="2"/>
    </row>
    <row r="1161" spans="1:10" x14ac:dyDescent="0.25">
      <c r="A1161" s="2">
        <v>20160930</v>
      </c>
      <c r="B1161" s="2">
        <v>3.3220000000000001</v>
      </c>
      <c r="C1161" s="2">
        <v>2.843</v>
      </c>
      <c r="D1161" s="2">
        <v>113.157</v>
      </c>
      <c r="E1161" s="2">
        <v>100.068</v>
      </c>
      <c r="I1161" s="2"/>
      <c r="J1161" s="2"/>
    </row>
    <row r="1162" spans="1:10" x14ac:dyDescent="0.25">
      <c r="A1162" s="2">
        <v>20161001</v>
      </c>
      <c r="B1162" s="2">
        <v>3.3220000000000001</v>
      </c>
      <c r="C1162" s="2">
        <v>2.843</v>
      </c>
      <c r="D1162" s="2">
        <v>113.157</v>
      </c>
      <c r="E1162" s="2">
        <v>100.068</v>
      </c>
      <c r="I1162" s="2"/>
      <c r="J1162" s="2"/>
    </row>
    <row r="1163" spans="1:10" x14ac:dyDescent="0.25">
      <c r="A1163" s="2">
        <v>20161002</v>
      </c>
      <c r="B1163" s="2">
        <v>3.3220000000000001</v>
      </c>
      <c r="C1163" s="2">
        <v>2.843</v>
      </c>
      <c r="D1163" s="2">
        <v>113.157</v>
      </c>
      <c r="E1163" s="2">
        <v>100.068</v>
      </c>
      <c r="I1163" s="2"/>
      <c r="J1163" s="2"/>
    </row>
    <row r="1164" spans="1:10" x14ac:dyDescent="0.25">
      <c r="A1164" s="2">
        <v>20161003</v>
      </c>
      <c r="B1164" s="2">
        <v>3.3220000000000001</v>
      </c>
      <c r="C1164" s="2">
        <v>2.843</v>
      </c>
      <c r="D1164" s="2">
        <v>113.157</v>
      </c>
      <c r="E1164" s="2">
        <v>100.068</v>
      </c>
      <c r="I1164" s="2"/>
      <c r="J1164" s="2"/>
    </row>
    <row r="1165" spans="1:10" x14ac:dyDescent="0.25">
      <c r="A1165" s="2">
        <v>20161004</v>
      </c>
      <c r="B1165" s="2">
        <v>3.3220000000000001</v>
      </c>
      <c r="C1165" s="2">
        <v>2.843</v>
      </c>
      <c r="D1165" s="2">
        <v>113.157</v>
      </c>
      <c r="E1165" s="2">
        <v>100.068</v>
      </c>
      <c r="I1165" s="2"/>
      <c r="J1165" s="2"/>
    </row>
    <row r="1166" spans="1:10" x14ac:dyDescent="0.25">
      <c r="A1166" s="2">
        <v>20161005</v>
      </c>
      <c r="B1166" s="2">
        <v>3.3220000000000001</v>
      </c>
      <c r="C1166" s="2">
        <v>2.843</v>
      </c>
      <c r="D1166" s="2">
        <v>113.157</v>
      </c>
      <c r="E1166" s="2">
        <v>100.068</v>
      </c>
      <c r="I1166" s="2"/>
      <c r="J1166" s="2"/>
    </row>
    <row r="1167" spans="1:10" x14ac:dyDescent="0.25">
      <c r="A1167" s="2">
        <v>20161006</v>
      </c>
      <c r="B1167" s="2">
        <v>3.3220000000000001</v>
      </c>
      <c r="C1167" s="2">
        <v>2.843</v>
      </c>
      <c r="D1167" s="2">
        <v>113.157</v>
      </c>
      <c r="E1167" s="2">
        <v>100.068</v>
      </c>
      <c r="I1167" s="2"/>
      <c r="J1167" s="2"/>
    </row>
    <row r="1168" spans="1:10" x14ac:dyDescent="0.25">
      <c r="A1168" s="2">
        <v>20161007</v>
      </c>
      <c r="B1168" s="2">
        <v>3.3220000000000001</v>
      </c>
      <c r="C1168" s="2">
        <v>2.843</v>
      </c>
      <c r="D1168" s="2">
        <v>113.157</v>
      </c>
      <c r="E1168" s="2">
        <v>100.068</v>
      </c>
      <c r="I1168" s="2"/>
      <c r="J1168" s="2"/>
    </row>
    <row r="1169" spans="1:10" x14ac:dyDescent="0.25">
      <c r="A1169" s="2">
        <v>20161008</v>
      </c>
      <c r="B1169" s="2">
        <v>3.3220000000000001</v>
      </c>
      <c r="C1169" s="2">
        <v>2.843</v>
      </c>
      <c r="D1169" s="2">
        <v>113.157</v>
      </c>
      <c r="E1169" s="2">
        <v>100.068</v>
      </c>
      <c r="I1169" s="2"/>
      <c r="J1169" s="2"/>
    </row>
    <row r="1170" spans="1:10" x14ac:dyDescent="0.25">
      <c r="A1170" s="2">
        <v>20161009</v>
      </c>
      <c r="B1170" s="2">
        <v>3.3220000000000001</v>
      </c>
      <c r="C1170" s="2">
        <v>2.843</v>
      </c>
      <c r="D1170" s="2">
        <v>113.157</v>
      </c>
      <c r="E1170" s="2">
        <v>100.068</v>
      </c>
      <c r="I1170" s="2"/>
      <c r="J1170" s="2"/>
    </row>
    <row r="1171" spans="1:10" x14ac:dyDescent="0.25">
      <c r="A1171" s="2">
        <v>20161010</v>
      </c>
      <c r="B1171" s="2">
        <v>3.36</v>
      </c>
      <c r="C1171" s="2">
        <v>2.7370000000000001</v>
      </c>
      <c r="D1171" s="2">
        <v>113.175</v>
      </c>
      <c r="E1171" s="2">
        <v>99.992999999999995</v>
      </c>
      <c r="I1171" s="2"/>
      <c r="J1171" s="2"/>
    </row>
    <row r="1172" spans="1:10" x14ac:dyDescent="0.25">
      <c r="A1172" s="2">
        <v>20161011</v>
      </c>
      <c r="B1172" s="2">
        <v>3.3679999999999999</v>
      </c>
      <c r="C1172" s="2">
        <v>2.7309999999999999</v>
      </c>
      <c r="D1172" s="2">
        <v>113.197</v>
      </c>
      <c r="E1172" s="2">
        <v>99.997</v>
      </c>
      <c r="I1172" s="2"/>
      <c r="J1172" s="2"/>
    </row>
    <row r="1173" spans="1:10" x14ac:dyDescent="0.25">
      <c r="A1173" s="2">
        <v>20161012</v>
      </c>
      <c r="B1173" s="2">
        <v>3.36</v>
      </c>
      <c r="C1173" s="2">
        <v>2.7250000000000001</v>
      </c>
      <c r="D1173" s="2">
        <v>113.19799999999999</v>
      </c>
      <c r="E1173" s="2">
        <v>100.006</v>
      </c>
      <c r="I1173" s="2"/>
      <c r="J1173" s="2"/>
    </row>
    <row r="1174" spans="1:10" x14ac:dyDescent="0.25">
      <c r="A1174" s="2">
        <v>20161013</v>
      </c>
      <c r="B1174" s="2">
        <v>3.36</v>
      </c>
      <c r="C1174" s="2">
        <v>2.734</v>
      </c>
      <c r="D1174" s="2">
        <v>113.227</v>
      </c>
      <c r="E1174" s="2">
        <v>100.003</v>
      </c>
      <c r="I1174" s="2"/>
      <c r="J1174" s="2"/>
    </row>
    <row r="1175" spans="1:10" x14ac:dyDescent="0.25">
      <c r="A1175" s="2">
        <v>20161014</v>
      </c>
      <c r="B1175" s="2">
        <v>3.37</v>
      </c>
      <c r="C1175" s="2">
        <v>2.7240000000000002</v>
      </c>
      <c r="D1175" s="2">
        <v>113.31699999999999</v>
      </c>
      <c r="E1175" s="2">
        <v>100.00700000000001</v>
      </c>
      <c r="I1175" s="2"/>
      <c r="J1175" s="2"/>
    </row>
    <row r="1176" spans="1:10" x14ac:dyDescent="0.25">
      <c r="A1176" s="2">
        <v>20161015</v>
      </c>
      <c r="B1176" s="2">
        <v>3.37</v>
      </c>
      <c r="C1176" s="2">
        <v>2.7240000000000002</v>
      </c>
      <c r="D1176" s="2">
        <v>113.31699999999999</v>
      </c>
      <c r="E1176" s="2">
        <v>100.00700000000001</v>
      </c>
      <c r="I1176" s="2"/>
      <c r="J1176" s="2"/>
    </row>
    <row r="1177" spans="1:10" x14ac:dyDescent="0.25">
      <c r="A1177" s="2">
        <v>20161016</v>
      </c>
      <c r="B1177" s="2">
        <v>3.37</v>
      </c>
      <c r="C1177" s="2">
        <v>2.7240000000000002</v>
      </c>
      <c r="D1177" s="2">
        <v>113.31699999999999</v>
      </c>
      <c r="E1177" s="2">
        <v>100.00700000000001</v>
      </c>
      <c r="I1177" s="2"/>
      <c r="J1177" s="2"/>
    </row>
    <row r="1178" spans="1:10" x14ac:dyDescent="0.25">
      <c r="A1178" s="2">
        <v>20161017</v>
      </c>
      <c r="B1178" s="2">
        <v>3.339</v>
      </c>
      <c r="C1178" s="2">
        <v>2.734</v>
      </c>
      <c r="D1178" s="2">
        <v>113.41500000000001</v>
      </c>
      <c r="E1178" s="2">
        <v>100.006</v>
      </c>
      <c r="I1178" s="2"/>
      <c r="J1178" s="2"/>
    </row>
    <row r="1179" spans="1:10" x14ac:dyDescent="0.25">
      <c r="A1179" s="2">
        <v>20161018</v>
      </c>
      <c r="B1179" s="2">
        <v>3.3809999999999998</v>
      </c>
      <c r="C1179" s="2">
        <v>2.74</v>
      </c>
      <c r="D1179" s="2">
        <v>113.43</v>
      </c>
      <c r="E1179" s="2">
        <v>99.992000000000004</v>
      </c>
      <c r="I1179" s="2"/>
      <c r="J1179" s="2"/>
    </row>
    <row r="1180" spans="1:10" x14ac:dyDescent="0.25">
      <c r="A1180" s="2">
        <v>20161019</v>
      </c>
      <c r="B1180" s="2">
        <v>3.379</v>
      </c>
      <c r="C1180" s="2">
        <v>2.74</v>
      </c>
      <c r="D1180" s="2">
        <v>113.474</v>
      </c>
      <c r="E1180" s="2">
        <v>99.995999999999995</v>
      </c>
      <c r="I1180" s="2"/>
      <c r="J1180" s="2"/>
    </row>
    <row r="1181" spans="1:10" x14ac:dyDescent="0.25">
      <c r="A1181" s="2">
        <v>20161020</v>
      </c>
      <c r="B1181" s="2">
        <v>3.3740000000000001</v>
      </c>
      <c r="C1181" s="2">
        <v>2.7610000000000001</v>
      </c>
      <c r="D1181" s="2">
        <v>113.607</v>
      </c>
      <c r="E1181" s="2">
        <v>99.99</v>
      </c>
      <c r="I1181" s="2"/>
      <c r="J1181" s="2"/>
    </row>
    <row r="1182" spans="1:10" x14ac:dyDescent="0.25">
      <c r="A1182" s="2">
        <v>20161021</v>
      </c>
      <c r="B1182" s="2">
        <v>3.391</v>
      </c>
      <c r="C1182" s="2">
        <v>2.7509999999999999</v>
      </c>
      <c r="D1182" s="2">
        <v>113.762</v>
      </c>
      <c r="E1182" s="2">
        <v>99.994</v>
      </c>
      <c r="I1182" s="2"/>
      <c r="J1182" s="2"/>
    </row>
    <row r="1183" spans="1:10" x14ac:dyDescent="0.25">
      <c r="A1183" s="2">
        <v>20161022</v>
      </c>
      <c r="B1183" s="2">
        <v>3.391</v>
      </c>
      <c r="C1183" s="2">
        <v>2.7509999999999999</v>
      </c>
      <c r="D1183" s="2">
        <v>113.762</v>
      </c>
      <c r="E1183" s="2">
        <v>99.994</v>
      </c>
      <c r="I1183" s="2"/>
      <c r="J1183" s="2"/>
    </row>
    <row r="1184" spans="1:10" x14ac:dyDescent="0.25">
      <c r="A1184" s="2">
        <v>20161023</v>
      </c>
      <c r="B1184" s="2">
        <v>3.391</v>
      </c>
      <c r="C1184" s="2">
        <v>2.7509999999999999</v>
      </c>
      <c r="D1184" s="2">
        <v>113.762</v>
      </c>
      <c r="E1184" s="2">
        <v>99.994</v>
      </c>
      <c r="I1184" s="2"/>
      <c r="J1184" s="2"/>
    </row>
    <row r="1185" spans="1:10" x14ac:dyDescent="0.25">
      <c r="A1185" s="2">
        <v>20161024</v>
      </c>
      <c r="B1185" s="2">
        <v>3.4319999999999999</v>
      </c>
      <c r="C1185" s="2">
        <v>2.76</v>
      </c>
      <c r="D1185" s="2">
        <v>113.75700000000001</v>
      </c>
      <c r="E1185" s="2">
        <v>99.983999999999995</v>
      </c>
      <c r="I1185" s="2"/>
      <c r="J1185" s="2"/>
    </row>
    <row r="1186" spans="1:10" x14ac:dyDescent="0.25">
      <c r="A1186" s="2">
        <v>20161025</v>
      </c>
      <c r="B1186" s="2">
        <v>3.423</v>
      </c>
      <c r="C1186" s="2">
        <v>2.77</v>
      </c>
      <c r="D1186" s="2">
        <v>113.648</v>
      </c>
      <c r="E1186" s="2">
        <v>99.983999999999995</v>
      </c>
      <c r="I1186" s="2"/>
      <c r="J1186" s="2"/>
    </row>
    <row r="1187" spans="1:10" x14ac:dyDescent="0.25">
      <c r="A1187" s="2">
        <v>20161026</v>
      </c>
      <c r="B1187" s="2">
        <v>3.4129999999999998</v>
      </c>
      <c r="C1187" s="2">
        <v>2.7829999999999999</v>
      </c>
      <c r="D1187" s="2">
        <v>113.494</v>
      </c>
      <c r="E1187" s="2">
        <v>99.975999999999999</v>
      </c>
      <c r="I1187" s="2"/>
      <c r="J1187" s="2"/>
    </row>
    <row r="1188" spans="1:10" x14ac:dyDescent="0.25">
      <c r="A1188" s="2">
        <v>20161027</v>
      </c>
      <c r="B1188" s="2">
        <v>3.4079999999999999</v>
      </c>
      <c r="C1188" s="2">
        <v>2.7719999999999998</v>
      </c>
      <c r="D1188" s="2">
        <v>113.333</v>
      </c>
      <c r="E1188" s="2">
        <v>99.963999999999999</v>
      </c>
      <c r="I1188" s="2"/>
      <c r="J1188" s="2"/>
    </row>
    <row r="1189" spans="1:10" x14ac:dyDescent="0.25">
      <c r="A1189" s="2">
        <v>20161028</v>
      </c>
      <c r="B1189" s="2">
        <v>3.403</v>
      </c>
      <c r="C1189" s="2">
        <v>2.7749999999999999</v>
      </c>
      <c r="D1189" s="2">
        <v>113.524</v>
      </c>
      <c r="E1189" s="2">
        <v>99.99</v>
      </c>
      <c r="I1189" s="2"/>
      <c r="J1189" s="2"/>
    </row>
    <row r="1190" spans="1:10" x14ac:dyDescent="0.25">
      <c r="A1190" s="2">
        <v>20161029</v>
      </c>
      <c r="B1190" s="2">
        <v>3.403</v>
      </c>
      <c r="C1190" s="2">
        <v>2.7749999999999999</v>
      </c>
      <c r="D1190" s="2">
        <v>113.524</v>
      </c>
      <c r="E1190" s="2">
        <v>99.99</v>
      </c>
      <c r="I1190" s="2"/>
      <c r="J1190" s="2"/>
    </row>
    <row r="1191" spans="1:10" x14ac:dyDescent="0.25">
      <c r="A1191" s="2">
        <v>20161030</v>
      </c>
      <c r="B1191" s="2">
        <v>3.403</v>
      </c>
      <c r="C1191" s="2">
        <v>2.7749999999999999</v>
      </c>
      <c r="D1191" s="2">
        <v>113.524</v>
      </c>
      <c r="E1191" s="2">
        <v>99.99</v>
      </c>
      <c r="I1191" s="2"/>
      <c r="J1191" s="2"/>
    </row>
    <row r="1192" spans="1:10" x14ac:dyDescent="0.25">
      <c r="A1192" s="2">
        <v>20161031</v>
      </c>
      <c r="B1192" s="2">
        <v>3.3959999999999999</v>
      </c>
      <c r="C1192" s="2">
        <v>2.7879999999999998</v>
      </c>
      <c r="D1192" s="2">
        <v>113.46299999999999</v>
      </c>
      <c r="E1192" s="2">
        <v>99.992999999999995</v>
      </c>
      <c r="I1192" s="2"/>
      <c r="J1192" s="2"/>
    </row>
    <row r="1193" spans="1:10" x14ac:dyDescent="0.25">
      <c r="A1193" s="2">
        <v>20161101</v>
      </c>
      <c r="B1193" s="2">
        <v>3.4169999999999998</v>
      </c>
      <c r="C1193" s="2">
        <v>2.7989999999999999</v>
      </c>
      <c r="D1193" s="2">
        <v>113.501</v>
      </c>
      <c r="E1193" s="2">
        <v>99.994</v>
      </c>
      <c r="I1193" s="2"/>
      <c r="J1193" s="2"/>
    </row>
    <row r="1194" spans="1:10" x14ac:dyDescent="0.25">
      <c r="A1194" s="2">
        <v>20161102</v>
      </c>
      <c r="B1194" s="2">
        <v>3.3940000000000001</v>
      </c>
      <c r="C1194" s="2">
        <v>2.8239999999999998</v>
      </c>
      <c r="D1194" s="2">
        <v>113.411</v>
      </c>
      <c r="E1194" s="2">
        <v>100.006</v>
      </c>
      <c r="I1194" s="2"/>
      <c r="J1194" s="2"/>
    </row>
    <row r="1195" spans="1:10" x14ac:dyDescent="0.25">
      <c r="A1195" s="2">
        <v>20161103</v>
      </c>
      <c r="B1195" s="2">
        <v>3.42</v>
      </c>
      <c r="C1195" s="2">
        <v>2.823</v>
      </c>
      <c r="D1195" s="2">
        <v>113.479</v>
      </c>
      <c r="E1195" s="2">
        <v>100.00700000000001</v>
      </c>
      <c r="I1195" s="2"/>
      <c r="J1195" s="2"/>
    </row>
    <row r="1196" spans="1:10" x14ac:dyDescent="0.25">
      <c r="A1196" s="2">
        <v>20161104</v>
      </c>
      <c r="B1196" s="2">
        <v>3.4089999999999998</v>
      </c>
      <c r="C1196" s="2">
        <v>2.8039999999999998</v>
      </c>
      <c r="D1196" s="2">
        <v>113.611</v>
      </c>
      <c r="E1196" s="2">
        <v>100.015</v>
      </c>
      <c r="I1196" s="2"/>
      <c r="J1196" s="2"/>
    </row>
    <row r="1197" spans="1:10" x14ac:dyDescent="0.25">
      <c r="A1197" s="2">
        <v>20161105</v>
      </c>
      <c r="B1197" s="2">
        <v>3.4089999999999998</v>
      </c>
      <c r="C1197" s="2">
        <v>2.8039999999999998</v>
      </c>
      <c r="D1197" s="2">
        <v>113.611</v>
      </c>
      <c r="E1197" s="2">
        <v>100.015</v>
      </c>
      <c r="I1197" s="2"/>
      <c r="J1197" s="2"/>
    </row>
    <row r="1198" spans="1:10" x14ac:dyDescent="0.25">
      <c r="A1198" s="2">
        <v>20161106</v>
      </c>
      <c r="B1198" s="2">
        <v>3.4089999999999998</v>
      </c>
      <c r="C1198" s="2">
        <v>2.8039999999999998</v>
      </c>
      <c r="D1198" s="2">
        <v>113.611</v>
      </c>
      <c r="E1198" s="2">
        <v>100.015</v>
      </c>
      <c r="I1198" s="2"/>
      <c r="J1198" s="2"/>
    </row>
    <row r="1199" spans="1:10" x14ac:dyDescent="0.25">
      <c r="A1199" s="2">
        <v>20161107</v>
      </c>
      <c r="B1199" s="2">
        <v>3.4119999999999999</v>
      </c>
      <c r="C1199" s="2">
        <v>2.7919999999999998</v>
      </c>
      <c r="D1199" s="2">
        <v>113.494</v>
      </c>
      <c r="E1199" s="2">
        <v>100.008</v>
      </c>
      <c r="I1199" s="2"/>
      <c r="J1199" s="2"/>
    </row>
    <row r="1200" spans="1:10" x14ac:dyDescent="0.25">
      <c r="A1200" s="2">
        <v>20161108</v>
      </c>
      <c r="B1200" s="2">
        <v>3.43</v>
      </c>
      <c r="C1200" s="2">
        <v>2.798</v>
      </c>
      <c r="D1200" s="2">
        <v>113.48699999999999</v>
      </c>
      <c r="E1200" s="2">
        <v>100.004</v>
      </c>
      <c r="I1200" s="2"/>
      <c r="J1200" s="2"/>
    </row>
    <row r="1201" spans="1:10" x14ac:dyDescent="0.25">
      <c r="A1201" s="2">
        <v>20161109</v>
      </c>
      <c r="B1201" s="2">
        <v>3.4169999999999998</v>
      </c>
      <c r="C1201" s="2">
        <v>2.8650000000000002</v>
      </c>
      <c r="D1201" s="2">
        <v>113.515</v>
      </c>
      <c r="E1201" s="2">
        <v>100</v>
      </c>
      <c r="I1201" s="2"/>
      <c r="J1201" s="2"/>
    </row>
    <row r="1202" spans="1:10" x14ac:dyDescent="0.25">
      <c r="A1202" s="2">
        <v>20161110</v>
      </c>
      <c r="B1202" s="2">
        <v>3.452</v>
      </c>
      <c r="C1202" s="2">
        <v>2.8130000000000002</v>
      </c>
      <c r="D1202" s="2">
        <v>113.452</v>
      </c>
      <c r="E1202" s="2">
        <v>99.998999999999995</v>
      </c>
      <c r="I1202" s="2"/>
      <c r="J1202" s="2"/>
    </row>
    <row r="1203" spans="1:10" x14ac:dyDescent="0.25">
      <c r="A1203" s="2">
        <v>20161111</v>
      </c>
      <c r="B1203" s="2">
        <v>3.4820000000000002</v>
      </c>
      <c r="C1203" s="2">
        <v>2.7690000000000001</v>
      </c>
      <c r="D1203" s="2">
        <v>113.46899999999999</v>
      </c>
      <c r="E1203" s="2">
        <v>99.991</v>
      </c>
      <c r="I1203" s="2"/>
      <c r="J1203" s="2"/>
    </row>
    <row r="1204" spans="1:10" x14ac:dyDescent="0.25">
      <c r="A1204" s="2">
        <v>20161112</v>
      </c>
      <c r="B1204" s="2">
        <v>3.4820000000000002</v>
      </c>
      <c r="C1204" s="2">
        <v>2.7690000000000001</v>
      </c>
      <c r="D1204" s="2">
        <v>113.46899999999999</v>
      </c>
      <c r="E1204" s="2">
        <v>99.991</v>
      </c>
      <c r="I1204" s="2"/>
      <c r="J1204" s="2"/>
    </row>
    <row r="1205" spans="1:10" x14ac:dyDescent="0.25">
      <c r="A1205" s="2">
        <v>20161113</v>
      </c>
      <c r="B1205" s="2">
        <v>3.4820000000000002</v>
      </c>
      <c r="C1205" s="2">
        <v>2.7690000000000001</v>
      </c>
      <c r="D1205" s="2">
        <v>113.46899999999999</v>
      </c>
      <c r="E1205" s="2">
        <v>99.991</v>
      </c>
      <c r="I1205" s="2"/>
      <c r="J1205" s="2"/>
    </row>
    <row r="1206" spans="1:10" x14ac:dyDescent="0.25">
      <c r="A1206" s="2">
        <v>20161114</v>
      </c>
      <c r="B1206" s="2">
        <v>3.4870000000000001</v>
      </c>
      <c r="C1206" s="2">
        <v>2.6829999999999998</v>
      </c>
      <c r="D1206" s="2">
        <v>113.181</v>
      </c>
      <c r="E1206" s="2">
        <v>99.984999999999999</v>
      </c>
      <c r="I1206" s="2"/>
      <c r="J1206" s="2"/>
    </row>
    <row r="1207" spans="1:10" x14ac:dyDescent="0.25">
      <c r="A1207" s="2">
        <v>20161115</v>
      </c>
      <c r="B1207" s="2">
        <v>3.4830000000000001</v>
      </c>
      <c r="C1207" s="2">
        <v>2.7090000000000001</v>
      </c>
      <c r="D1207" s="2">
        <v>112.91</v>
      </c>
      <c r="E1207" s="2">
        <v>99.994</v>
      </c>
      <c r="I1207" s="2"/>
      <c r="J1207" s="2"/>
    </row>
    <row r="1208" spans="1:10" x14ac:dyDescent="0.25">
      <c r="A1208" s="2">
        <v>20161116</v>
      </c>
      <c r="B1208" s="2">
        <v>3.484</v>
      </c>
      <c r="C1208" s="2">
        <v>2.722</v>
      </c>
      <c r="D1208" s="2">
        <v>112.923</v>
      </c>
      <c r="E1208" s="2">
        <v>99.988</v>
      </c>
      <c r="I1208" s="2"/>
      <c r="J1208" s="2"/>
    </row>
    <row r="1209" spans="1:10" x14ac:dyDescent="0.25">
      <c r="A1209" s="2">
        <v>20161117</v>
      </c>
      <c r="B1209" s="2">
        <v>3.492</v>
      </c>
      <c r="C1209" s="2">
        <v>2.7160000000000002</v>
      </c>
      <c r="D1209" s="2">
        <v>112.72799999999999</v>
      </c>
      <c r="E1209" s="2">
        <v>99.99</v>
      </c>
      <c r="I1209" s="2"/>
      <c r="J1209" s="2"/>
    </row>
    <row r="1210" spans="1:10" x14ac:dyDescent="0.25">
      <c r="A1210" s="2">
        <v>20161118</v>
      </c>
      <c r="B1210" s="2">
        <v>3.48</v>
      </c>
      <c r="C1210" s="2">
        <v>2.6869999999999998</v>
      </c>
      <c r="D1210" s="2">
        <v>112.501</v>
      </c>
      <c r="E1210" s="2">
        <v>99.998000000000005</v>
      </c>
      <c r="I1210" s="2"/>
      <c r="J1210" s="2"/>
    </row>
    <row r="1211" spans="1:10" x14ac:dyDescent="0.25">
      <c r="A1211" s="2">
        <v>20161119</v>
      </c>
      <c r="B1211" s="2">
        <v>3.48</v>
      </c>
      <c r="C1211" s="2">
        <v>2.6869999999999998</v>
      </c>
      <c r="D1211" s="2">
        <v>112.501</v>
      </c>
      <c r="E1211" s="2">
        <v>99.998000000000005</v>
      </c>
      <c r="I1211" s="2"/>
      <c r="J1211" s="2"/>
    </row>
    <row r="1212" spans="1:10" x14ac:dyDescent="0.25">
      <c r="A1212" s="2">
        <v>20161120</v>
      </c>
      <c r="B1212" s="2">
        <v>3.48</v>
      </c>
      <c r="C1212" s="2">
        <v>2.6869999999999998</v>
      </c>
      <c r="D1212" s="2">
        <v>112.501</v>
      </c>
      <c r="E1212" s="2">
        <v>99.998000000000005</v>
      </c>
      <c r="I1212" s="2"/>
      <c r="J1212" s="2"/>
    </row>
    <row r="1213" spans="1:10" x14ac:dyDescent="0.25">
      <c r="A1213" s="2">
        <v>20161121</v>
      </c>
      <c r="B1213" s="2">
        <v>3.496</v>
      </c>
      <c r="C1213" s="2">
        <v>2.7090000000000001</v>
      </c>
      <c r="D1213" s="2">
        <v>112.574</v>
      </c>
      <c r="E1213" s="2">
        <v>99.99</v>
      </c>
      <c r="I1213" s="2"/>
      <c r="J1213" s="2"/>
    </row>
    <row r="1214" spans="1:10" x14ac:dyDescent="0.25">
      <c r="A1214" s="2">
        <v>20161122</v>
      </c>
      <c r="B1214" s="2">
        <v>3.5310000000000001</v>
      </c>
      <c r="C1214" s="2">
        <v>2.7149999999999999</v>
      </c>
      <c r="D1214" s="2">
        <v>112.693</v>
      </c>
      <c r="E1214" s="2">
        <v>99.992000000000004</v>
      </c>
      <c r="I1214" s="2"/>
      <c r="J1214" s="2"/>
    </row>
    <row r="1215" spans="1:10" x14ac:dyDescent="0.25">
      <c r="A1215" s="2">
        <v>20161123</v>
      </c>
      <c r="B1215" s="2">
        <v>3.5369999999999999</v>
      </c>
      <c r="C1215" s="2">
        <v>2.7170000000000001</v>
      </c>
      <c r="D1215" s="2">
        <v>112.761</v>
      </c>
      <c r="E1215" s="2">
        <v>99.994</v>
      </c>
      <c r="I1215" s="2"/>
      <c r="J1215" s="2"/>
    </row>
    <row r="1216" spans="1:10" x14ac:dyDescent="0.25">
      <c r="A1216" s="2">
        <v>20161124</v>
      </c>
      <c r="B1216" s="2">
        <v>3.5470000000000002</v>
      </c>
      <c r="C1216" s="2">
        <v>2.6840000000000002</v>
      </c>
      <c r="D1216" s="2">
        <v>112.554</v>
      </c>
      <c r="E1216" s="2">
        <v>99.984999999999999</v>
      </c>
      <c r="I1216" s="2"/>
      <c r="J1216" s="2"/>
    </row>
    <row r="1217" spans="1:10" x14ac:dyDescent="0.25">
      <c r="A1217" s="2">
        <v>20161125</v>
      </c>
      <c r="B1217" s="2">
        <v>3.5859999999999999</v>
      </c>
      <c r="C1217" s="2">
        <v>2.6619999999999999</v>
      </c>
      <c r="D1217" s="2">
        <v>112.297</v>
      </c>
      <c r="E1217" s="2">
        <v>99.994</v>
      </c>
      <c r="I1217" s="2"/>
      <c r="J1217" s="2"/>
    </row>
    <row r="1218" spans="1:10" x14ac:dyDescent="0.25">
      <c r="A1218" s="2">
        <v>20161126</v>
      </c>
      <c r="B1218" s="2">
        <v>3.5859999999999999</v>
      </c>
      <c r="C1218" s="2">
        <v>2.6619999999999999</v>
      </c>
      <c r="D1218" s="2">
        <v>112.297</v>
      </c>
      <c r="E1218" s="2">
        <v>99.994</v>
      </c>
      <c r="I1218" s="2"/>
      <c r="J1218" s="2"/>
    </row>
    <row r="1219" spans="1:10" x14ac:dyDescent="0.25">
      <c r="A1219" s="2">
        <v>20161127</v>
      </c>
      <c r="B1219" s="2">
        <v>3.5859999999999999</v>
      </c>
      <c r="C1219" s="2">
        <v>2.6619999999999999</v>
      </c>
      <c r="D1219" s="2">
        <v>112.297</v>
      </c>
      <c r="E1219" s="2">
        <v>99.994</v>
      </c>
      <c r="I1219" s="2"/>
      <c r="J1219" s="2"/>
    </row>
    <row r="1220" spans="1:10" x14ac:dyDescent="0.25">
      <c r="A1220" s="2">
        <v>20161128</v>
      </c>
      <c r="B1220" s="2">
        <v>3.6019999999999999</v>
      </c>
      <c r="C1220" s="2">
        <v>2.6779999999999999</v>
      </c>
      <c r="D1220" s="2">
        <v>112.318</v>
      </c>
      <c r="E1220" s="2">
        <v>99.986000000000004</v>
      </c>
      <c r="I1220" s="2"/>
      <c r="J1220" s="2"/>
    </row>
    <row r="1221" spans="1:10" x14ac:dyDescent="0.25">
      <c r="A1221" s="2">
        <v>20161129</v>
      </c>
      <c r="B1221" s="2">
        <v>3.63</v>
      </c>
      <c r="C1221" s="2">
        <v>2.6659999999999999</v>
      </c>
      <c r="D1221" s="2">
        <v>111.705</v>
      </c>
      <c r="E1221" s="2">
        <v>99.975999999999999</v>
      </c>
      <c r="I1221" s="2"/>
      <c r="J1221" s="2"/>
    </row>
    <row r="1222" spans="1:10" x14ac:dyDescent="0.25">
      <c r="A1222" s="2">
        <v>20161130</v>
      </c>
      <c r="B1222" s="2">
        <v>3.597</v>
      </c>
      <c r="C1222" s="2">
        <v>2.6520000000000001</v>
      </c>
      <c r="D1222" s="2">
        <v>111.694</v>
      </c>
      <c r="E1222" s="2">
        <v>99.97</v>
      </c>
      <c r="I1222" s="2"/>
      <c r="J1222" s="2"/>
    </row>
    <row r="1223" spans="1:10" x14ac:dyDescent="0.25">
      <c r="A1223" s="2">
        <v>20161201</v>
      </c>
      <c r="B1223" s="2">
        <v>3.6309999999999998</v>
      </c>
      <c r="C1223" s="2">
        <v>2.64</v>
      </c>
      <c r="D1223" s="2">
        <v>111.67700000000001</v>
      </c>
      <c r="E1223" s="2">
        <v>99.968999999999994</v>
      </c>
      <c r="I1223" s="2"/>
      <c r="J1223" s="2"/>
    </row>
    <row r="1224" spans="1:10" x14ac:dyDescent="0.25">
      <c r="A1224" s="2">
        <v>20161202</v>
      </c>
      <c r="B1224" s="2">
        <v>3.5910000000000002</v>
      </c>
      <c r="C1224" s="2">
        <v>2.6379999999999999</v>
      </c>
      <c r="D1224" s="2">
        <v>111.70399999999999</v>
      </c>
      <c r="E1224" s="2">
        <v>100.004</v>
      </c>
      <c r="I1224" s="2"/>
      <c r="J1224" s="2"/>
    </row>
    <row r="1225" spans="1:10" x14ac:dyDescent="0.25">
      <c r="A1225" s="2">
        <v>20161203</v>
      </c>
      <c r="B1225" s="2">
        <v>3.5910000000000002</v>
      </c>
      <c r="C1225" s="2">
        <v>2.6379999999999999</v>
      </c>
      <c r="D1225" s="2">
        <v>111.70399999999999</v>
      </c>
      <c r="E1225" s="2">
        <v>100.004</v>
      </c>
      <c r="I1225" s="2"/>
      <c r="J1225" s="2"/>
    </row>
    <row r="1226" spans="1:10" x14ac:dyDescent="0.25">
      <c r="A1226" s="2">
        <v>20161204</v>
      </c>
      <c r="B1226" s="2">
        <v>3.5910000000000002</v>
      </c>
      <c r="C1226" s="2">
        <v>2.6379999999999999</v>
      </c>
      <c r="D1226" s="2">
        <v>111.70399999999999</v>
      </c>
      <c r="E1226" s="2">
        <v>100.004</v>
      </c>
      <c r="I1226" s="2"/>
      <c r="J1226" s="2"/>
    </row>
    <row r="1227" spans="1:10" x14ac:dyDescent="0.25">
      <c r="A1227" s="2">
        <v>20161205</v>
      </c>
      <c r="B1227" s="2">
        <v>3.5190000000000001</v>
      </c>
      <c r="C1227" s="2">
        <v>2.629</v>
      </c>
      <c r="D1227" s="2">
        <v>111.664</v>
      </c>
      <c r="E1227" s="2">
        <v>99.998999999999995</v>
      </c>
      <c r="I1227" s="2"/>
      <c r="J1227" s="2"/>
    </row>
    <row r="1228" spans="1:10" x14ac:dyDescent="0.25">
      <c r="A1228" s="2">
        <v>20161206</v>
      </c>
      <c r="B1228" s="2">
        <v>3.5129999999999999</v>
      </c>
      <c r="C1228" s="2">
        <v>2.6259999999999999</v>
      </c>
      <c r="D1228" s="2">
        <v>111.541</v>
      </c>
      <c r="E1228" s="2">
        <v>99.995000000000005</v>
      </c>
      <c r="I1228" s="2"/>
      <c r="J1228" s="2"/>
    </row>
    <row r="1229" spans="1:10" x14ac:dyDescent="0.25">
      <c r="A1229" s="2">
        <v>20161207</v>
      </c>
      <c r="B1229" s="2">
        <v>3.5289999999999999</v>
      </c>
      <c r="C1229" s="2">
        <v>2.621</v>
      </c>
      <c r="D1229" s="2">
        <v>111.498</v>
      </c>
      <c r="E1229" s="2">
        <v>99.995999999999995</v>
      </c>
      <c r="I1229" s="2"/>
      <c r="J1229" s="2"/>
    </row>
    <row r="1230" spans="1:10" x14ac:dyDescent="0.25">
      <c r="A1230" s="2">
        <v>20161208</v>
      </c>
      <c r="B1230" s="2">
        <v>3.5369999999999999</v>
      </c>
      <c r="C1230" s="2">
        <v>2.6440000000000001</v>
      </c>
      <c r="D1230" s="2">
        <v>111.584</v>
      </c>
      <c r="E1230" s="2">
        <v>100</v>
      </c>
      <c r="I1230" s="2"/>
      <c r="J1230" s="2"/>
    </row>
    <row r="1231" spans="1:10" x14ac:dyDescent="0.25">
      <c r="A1231" s="2">
        <v>20161209</v>
      </c>
      <c r="B1231" s="2">
        <v>3.5569999999999999</v>
      </c>
      <c r="C1231" s="2">
        <v>2.6429999999999998</v>
      </c>
      <c r="D1231" s="2">
        <v>111.533</v>
      </c>
      <c r="E1231" s="2">
        <v>100</v>
      </c>
      <c r="I1231" s="2"/>
      <c r="J1231" s="2"/>
    </row>
    <row r="1232" spans="1:10" x14ac:dyDescent="0.25">
      <c r="A1232" s="2">
        <v>20161210</v>
      </c>
      <c r="B1232" s="2">
        <v>3.5569999999999999</v>
      </c>
      <c r="C1232" s="2">
        <v>2.6429999999999998</v>
      </c>
      <c r="D1232" s="2">
        <v>111.533</v>
      </c>
      <c r="E1232" s="2">
        <v>100</v>
      </c>
      <c r="I1232" s="2"/>
      <c r="J1232" s="2"/>
    </row>
    <row r="1233" spans="1:10" x14ac:dyDescent="0.25">
      <c r="A1233" s="2">
        <v>20161211</v>
      </c>
      <c r="B1233" s="2">
        <v>3.5569999999999999</v>
      </c>
      <c r="C1233" s="2">
        <v>2.6429999999999998</v>
      </c>
      <c r="D1233" s="2">
        <v>111.533</v>
      </c>
      <c r="E1233" s="2">
        <v>100</v>
      </c>
      <c r="I1233" s="2"/>
      <c r="J1233" s="2"/>
    </row>
    <row r="1234" spans="1:10" x14ac:dyDescent="0.25">
      <c r="A1234" s="2">
        <v>20161212</v>
      </c>
      <c r="B1234" s="2">
        <v>3.4630000000000001</v>
      </c>
      <c r="C1234" s="2">
        <v>2.63</v>
      </c>
      <c r="D1234" s="2">
        <v>110.73699999999999</v>
      </c>
      <c r="E1234" s="2">
        <v>99.988</v>
      </c>
      <c r="I1234" s="2"/>
      <c r="J1234" s="2"/>
    </row>
    <row r="1235" spans="1:10" x14ac:dyDescent="0.25">
      <c r="A1235" s="2">
        <v>20161213</v>
      </c>
      <c r="B1235" s="2">
        <v>3.4580000000000002</v>
      </c>
      <c r="C1235" s="2">
        <v>2.6320000000000001</v>
      </c>
      <c r="D1235" s="2">
        <v>110.398</v>
      </c>
      <c r="E1235" s="2">
        <v>99.99</v>
      </c>
      <c r="I1235" s="2"/>
      <c r="J1235" s="2"/>
    </row>
    <row r="1236" spans="1:10" x14ac:dyDescent="0.25">
      <c r="A1236" s="2">
        <v>20161214</v>
      </c>
      <c r="B1236" s="2">
        <v>3.4340000000000002</v>
      </c>
      <c r="C1236" s="2">
        <v>2.65</v>
      </c>
      <c r="D1236" s="2">
        <v>110.03</v>
      </c>
      <c r="E1236" s="2">
        <v>99.984999999999999</v>
      </c>
      <c r="I1236" s="2"/>
      <c r="J1236" s="2"/>
    </row>
    <row r="1237" spans="1:10" x14ac:dyDescent="0.25">
      <c r="A1237" s="2">
        <v>20161215</v>
      </c>
      <c r="B1237" s="2">
        <v>3.395</v>
      </c>
      <c r="C1237" s="2">
        <v>2.6150000000000002</v>
      </c>
      <c r="D1237" s="2">
        <v>108.185</v>
      </c>
      <c r="E1237" s="2">
        <v>99.881</v>
      </c>
      <c r="I1237" s="2"/>
      <c r="J1237" s="2"/>
    </row>
    <row r="1238" spans="1:10" x14ac:dyDescent="0.25">
      <c r="A1238" s="2">
        <v>20161216</v>
      </c>
      <c r="B1238" s="2">
        <v>3.395</v>
      </c>
      <c r="C1238" s="2">
        <v>2.6019999999999999</v>
      </c>
      <c r="D1238" s="2">
        <v>108.64400000000001</v>
      </c>
      <c r="E1238" s="2">
        <v>99.905000000000001</v>
      </c>
      <c r="I1238" s="2"/>
      <c r="J1238" s="2"/>
    </row>
    <row r="1239" spans="1:10" x14ac:dyDescent="0.25">
      <c r="A1239" s="2">
        <v>20161217</v>
      </c>
      <c r="B1239" s="2">
        <v>3.395</v>
      </c>
      <c r="C1239" s="2">
        <v>2.6019999999999999</v>
      </c>
      <c r="D1239" s="2">
        <v>108.64400000000001</v>
      </c>
      <c r="E1239" s="2">
        <v>99.905000000000001</v>
      </c>
      <c r="I1239" s="2"/>
      <c r="J1239" s="2"/>
    </row>
    <row r="1240" spans="1:10" x14ac:dyDescent="0.25">
      <c r="A1240" s="2">
        <v>20161218</v>
      </c>
      <c r="B1240" s="2">
        <v>3.395</v>
      </c>
      <c r="C1240" s="2">
        <v>2.6019999999999999</v>
      </c>
      <c r="D1240" s="2">
        <v>108.64400000000001</v>
      </c>
      <c r="E1240" s="2">
        <v>99.905000000000001</v>
      </c>
      <c r="I1240" s="2"/>
      <c r="J1240" s="2"/>
    </row>
    <row r="1241" spans="1:10" x14ac:dyDescent="0.25">
      <c r="A1241" s="2">
        <v>20161219</v>
      </c>
      <c r="B1241" s="2">
        <v>3.3849999999999998</v>
      </c>
      <c r="C1241" s="2">
        <v>2.6150000000000002</v>
      </c>
      <c r="D1241" s="2">
        <v>109.283</v>
      </c>
      <c r="E1241" s="2">
        <v>99.941000000000003</v>
      </c>
      <c r="I1241" s="2"/>
      <c r="J1241" s="2"/>
    </row>
    <row r="1242" spans="1:10" x14ac:dyDescent="0.25">
      <c r="A1242" s="2">
        <v>20161220</v>
      </c>
      <c r="B1242" s="2">
        <v>3.36</v>
      </c>
      <c r="C1242" s="2">
        <v>2.601</v>
      </c>
      <c r="D1242" s="2">
        <v>109.182</v>
      </c>
      <c r="E1242" s="2">
        <v>99.962000000000003</v>
      </c>
      <c r="I1242" s="2"/>
      <c r="J1242" s="2"/>
    </row>
    <row r="1243" spans="1:10" x14ac:dyDescent="0.25">
      <c r="A1243" s="2">
        <v>20161221</v>
      </c>
      <c r="B1243" s="2">
        <v>3.3969999999999998</v>
      </c>
      <c r="C1243" s="2">
        <v>2.5950000000000002</v>
      </c>
      <c r="D1243" s="2">
        <v>109.884</v>
      </c>
      <c r="E1243" s="2">
        <v>99.980999999999995</v>
      </c>
      <c r="I1243" s="2"/>
      <c r="J1243" s="2"/>
    </row>
    <row r="1244" spans="1:10" x14ac:dyDescent="0.25">
      <c r="A1244" s="2">
        <v>20161222</v>
      </c>
      <c r="B1244" s="2">
        <v>3.391</v>
      </c>
      <c r="C1244" s="2">
        <v>2.577</v>
      </c>
      <c r="D1244" s="2">
        <v>110.149</v>
      </c>
      <c r="E1244" s="2">
        <v>99.986000000000004</v>
      </c>
      <c r="I1244" s="2"/>
      <c r="J1244" s="2"/>
    </row>
    <row r="1245" spans="1:10" x14ac:dyDescent="0.25">
      <c r="A1245" s="2">
        <v>20161223</v>
      </c>
      <c r="B1245" s="2">
        <v>3.3639999999999999</v>
      </c>
      <c r="C1245" s="2">
        <v>2.5830000000000002</v>
      </c>
      <c r="D1245" s="2">
        <v>109.877</v>
      </c>
      <c r="E1245" s="2">
        <v>99.997</v>
      </c>
      <c r="I1245" s="2"/>
      <c r="J1245" s="2"/>
    </row>
    <row r="1246" spans="1:10" x14ac:dyDescent="0.25">
      <c r="A1246" s="2">
        <v>20161224</v>
      </c>
      <c r="B1246" s="2">
        <v>3.3639999999999999</v>
      </c>
      <c r="C1246" s="2">
        <v>2.5830000000000002</v>
      </c>
      <c r="D1246" s="2">
        <v>109.877</v>
      </c>
      <c r="E1246" s="2">
        <v>99.997</v>
      </c>
      <c r="I1246" s="2"/>
      <c r="J1246" s="2"/>
    </row>
    <row r="1247" spans="1:10" x14ac:dyDescent="0.25">
      <c r="A1247" s="2">
        <v>20161225</v>
      </c>
      <c r="B1247" s="2">
        <v>3.3639999999999999</v>
      </c>
      <c r="C1247" s="2">
        <v>2.5830000000000002</v>
      </c>
      <c r="D1247" s="2">
        <v>109.877</v>
      </c>
      <c r="E1247" s="2">
        <v>99.997</v>
      </c>
      <c r="I1247" s="2"/>
      <c r="J1247" s="2"/>
    </row>
    <row r="1248" spans="1:10" x14ac:dyDescent="0.25">
      <c r="A1248" s="2">
        <v>20161226</v>
      </c>
      <c r="B1248" s="2">
        <v>3.3759999999999999</v>
      </c>
      <c r="C1248" s="2">
        <v>2.5920000000000001</v>
      </c>
      <c r="D1248" s="2">
        <v>109.879</v>
      </c>
      <c r="E1248" s="2">
        <v>99.978999999999999</v>
      </c>
      <c r="I1248" s="2"/>
      <c r="J1248" s="2"/>
    </row>
    <row r="1249" spans="1:10" x14ac:dyDescent="0.25">
      <c r="A1249" s="2">
        <v>20161227</v>
      </c>
      <c r="B1249" s="2">
        <v>3.371</v>
      </c>
      <c r="C1249" s="2">
        <v>2.5950000000000002</v>
      </c>
      <c r="D1249" s="2">
        <v>109.996</v>
      </c>
      <c r="E1249" s="2">
        <v>99.956000000000003</v>
      </c>
      <c r="I1249" s="2"/>
      <c r="J1249" s="2"/>
    </row>
    <row r="1250" spans="1:10" x14ac:dyDescent="0.25">
      <c r="A1250" s="2">
        <v>20161228</v>
      </c>
      <c r="B1250" s="2">
        <v>3.3530000000000002</v>
      </c>
      <c r="C1250" s="2">
        <v>2.6030000000000002</v>
      </c>
      <c r="D1250" s="2">
        <v>110.24</v>
      </c>
      <c r="E1250" s="2">
        <v>99.965999999999994</v>
      </c>
      <c r="I1250" s="2"/>
      <c r="J1250" s="2"/>
    </row>
    <row r="1251" spans="1:10" x14ac:dyDescent="0.25">
      <c r="A1251" s="2">
        <v>20161229</v>
      </c>
      <c r="B1251" s="2">
        <v>3.355</v>
      </c>
      <c r="C1251" s="2">
        <v>2.6160000000000001</v>
      </c>
      <c r="D1251" s="2">
        <v>110.681</v>
      </c>
      <c r="E1251" s="2">
        <v>100</v>
      </c>
      <c r="I1251" s="2"/>
      <c r="J1251" s="2"/>
    </row>
    <row r="1252" spans="1:10" x14ac:dyDescent="0.25">
      <c r="A1252" s="2">
        <v>20161230</v>
      </c>
      <c r="B1252" s="2">
        <v>3.3580000000000001</v>
      </c>
      <c r="C1252" s="2">
        <v>2.6360000000000001</v>
      </c>
      <c r="D1252" s="2">
        <v>110.71899999999999</v>
      </c>
      <c r="E1252" s="2">
        <v>100.029</v>
      </c>
      <c r="I1252" s="2"/>
      <c r="J1252" s="2"/>
    </row>
    <row r="1253" spans="1:10" x14ac:dyDescent="0.25">
      <c r="A1253" s="2">
        <v>20161231</v>
      </c>
      <c r="B1253" s="2">
        <v>3.3580000000000001</v>
      </c>
      <c r="C1253" s="2">
        <v>2.6360000000000001</v>
      </c>
      <c r="D1253" s="2">
        <v>110.71899999999999</v>
      </c>
      <c r="E1253" s="2">
        <v>100.029</v>
      </c>
      <c r="I1253" s="2"/>
      <c r="J1253" s="2"/>
    </row>
    <row r="1254" spans="1:10" x14ac:dyDescent="0.25">
      <c r="A1254" s="2">
        <v>20170101</v>
      </c>
      <c r="B1254" s="2">
        <v>3.3580000000000001</v>
      </c>
      <c r="C1254" s="2">
        <v>2.6360000000000001</v>
      </c>
      <c r="D1254" s="2">
        <v>110.71899999999999</v>
      </c>
      <c r="E1254" s="2">
        <v>100.029</v>
      </c>
      <c r="I1254" s="2"/>
      <c r="J1254" s="2"/>
    </row>
    <row r="1255" spans="1:10" x14ac:dyDescent="0.25">
      <c r="A1255" s="2">
        <v>20170102</v>
      </c>
      <c r="B1255" s="2">
        <v>3.3580000000000001</v>
      </c>
      <c r="C1255" s="2">
        <v>2.6360000000000001</v>
      </c>
      <c r="D1255" s="2">
        <v>110.71899999999999</v>
      </c>
      <c r="E1255" s="2">
        <v>100.029</v>
      </c>
      <c r="I1255" s="2"/>
      <c r="J1255" s="2"/>
    </row>
    <row r="1256" spans="1:10" x14ac:dyDescent="0.25">
      <c r="A1256" s="2">
        <v>20170103</v>
      </c>
      <c r="B1256" s="2">
        <v>3.3959999999999999</v>
      </c>
      <c r="C1256" s="2">
        <v>2.6259999999999999</v>
      </c>
      <c r="D1256" s="2">
        <v>110.71599999999999</v>
      </c>
      <c r="E1256" s="2">
        <v>99.980999999999995</v>
      </c>
      <c r="I1256" s="2"/>
      <c r="J1256" s="2"/>
    </row>
    <row r="1257" spans="1:10" x14ac:dyDescent="0.25">
      <c r="A1257" s="2">
        <v>20170104</v>
      </c>
      <c r="B1257" s="2">
        <v>3.4260000000000002</v>
      </c>
      <c r="C1257" s="2">
        <v>2.6379999999999999</v>
      </c>
      <c r="D1257" s="2">
        <v>110.589</v>
      </c>
      <c r="E1257" s="2">
        <v>99.99</v>
      </c>
      <c r="I1257" s="2"/>
      <c r="J1257" s="2"/>
    </row>
    <row r="1258" spans="1:10" x14ac:dyDescent="0.25">
      <c r="A1258" s="2">
        <v>20170105</v>
      </c>
      <c r="B1258" s="2">
        <v>3.419</v>
      </c>
      <c r="C1258" s="2">
        <v>2.6360000000000001</v>
      </c>
      <c r="D1258" s="2">
        <v>110.61499999999999</v>
      </c>
      <c r="E1258" s="2">
        <v>100.005</v>
      </c>
      <c r="I1258" s="2"/>
      <c r="J1258" s="2"/>
    </row>
    <row r="1259" spans="1:10" x14ac:dyDescent="0.25">
      <c r="A1259" s="2">
        <v>20170106</v>
      </c>
      <c r="B1259" s="2">
        <v>3.4079999999999999</v>
      </c>
      <c r="C1259" s="2">
        <v>2.633</v>
      </c>
      <c r="D1259" s="2">
        <v>110.613</v>
      </c>
      <c r="E1259" s="2">
        <v>100.01600000000001</v>
      </c>
      <c r="I1259" s="2"/>
      <c r="J1259" s="2"/>
    </row>
    <row r="1260" spans="1:10" x14ac:dyDescent="0.25">
      <c r="A1260" s="2">
        <v>20170107</v>
      </c>
      <c r="B1260" s="2">
        <v>3.4079999999999999</v>
      </c>
      <c r="C1260" s="2">
        <v>2.633</v>
      </c>
      <c r="D1260" s="2">
        <v>110.613</v>
      </c>
      <c r="E1260" s="2">
        <v>100.01600000000001</v>
      </c>
      <c r="I1260" s="2"/>
      <c r="J1260" s="2"/>
    </row>
    <row r="1261" spans="1:10" x14ac:dyDescent="0.25">
      <c r="A1261" s="2">
        <v>20170108</v>
      </c>
      <c r="B1261" s="2">
        <v>3.4079999999999999</v>
      </c>
      <c r="C1261" s="2">
        <v>2.633</v>
      </c>
      <c r="D1261" s="2">
        <v>110.613</v>
      </c>
      <c r="E1261" s="2">
        <v>100.01600000000001</v>
      </c>
      <c r="I1261" s="2"/>
      <c r="J1261" s="2"/>
    </row>
    <row r="1262" spans="1:10" x14ac:dyDescent="0.25">
      <c r="A1262" s="2">
        <v>20170109</v>
      </c>
      <c r="B1262" s="2">
        <v>3.42</v>
      </c>
      <c r="C1262" s="2">
        <v>2.645</v>
      </c>
      <c r="D1262" s="2">
        <v>110.66200000000001</v>
      </c>
      <c r="E1262" s="2">
        <v>100.009</v>
      </c>
      <c r="I1262" s="2"/>
      <c r="J1262" s="2"/>
    </row>
    <row r="1263" spans="1:10" x14ac:dyDescent="0.25">
      <c r="A1263" s="2">
        <v>20170110</v>
      </c>
      <c r="B1263" s="2">
        <v>3.411</v>
      </c>
      <c r="C1263" s="2">
        <v>2.6629999999999998</v>
      </c>
      <c r="D1263" s="2">
        <v>110.705</v>
      </c>
      <c r="E1263" s="2">
        <v>100.008</v>
      </c>
      <c r="I1263" s="2"/>
      <c r="J1263" s="2"/>
    </row>
    <row r="1264" spans="1:10" x14ac:dyDescent="0.25">
      <c r="A1264" s="2">
        <v>20170111</v>
      </c>
      <c r="B1264" s="2">
        <v>3.3860000000000001</v>
      </c>
      <c r="C1264" s="2">
        <v>2.6640000000000001</v>
      </c>
      <c r="D1264" s="2">
        <v>110.66</v>
      </c>
      <c r="E1264" s="2">
        <v>100.01</v>
      </c>
      <c r="I1264" s="2"/>
      <c r="J1264" s="2"/>
    </row>
    <row r="1265" spans="1:10" x14ac:dyDescent="0.25">
      <c r="A1265" s="2">
        <v>20170112</v>
      </c>
      <c r="B1265" s="2">
        <v>3.3690000000000002</v>
      </c>
      <c r="C1265" s="2">
        <v>2.6709999999999998</v>
      </c>
      <c r="D1265" s="2">
        <v>110.726</v>
      </c>
      <c r="E1265" s="2">
        <v>100.012</v>
      </c>
      <c r="I1265" s="2"/>
      <c r="J1265" s="2"/>
    </row>
    <row r="1266" spans="1:10" x14ac:dyDescent="0.25">
      <c r="A1266" s="2">
        <v>20170113</v>
      </c>
      <c r="B1266" s="2">
        <v>3.375</v>
      </c>
      <c r="C1266" s="2">
        <v>2.6619999999999999</v>
      </c>
      <c r="D1266" s="2">
        <v>110.754</v>
      </c>
      <c r="E1266" s="2">
        <v>100.01300000000001</v>
      </c>
      <c r="I1266" s="2"/>
      <c r="J1266" s="2"/>
    </row>
    <row r="1267" spans="1:10" x14ac:dyDescent="0.25">
      <c r="A1267" s="2">
        <v>20170114</v>
      </c>
      <c r="B1267" s="2">
        <v>3.375</v>
      </c>
      <c r="C1267" s="2">
        <v>2.6619999999999999</v>
      </c>
      <c r="D1267" s="2">
        <v>110.754</v>
      </c>
      <c r="E1267" s="2">
        <v>100.01300000000001</v>
      </c>
      <c r="I1267" s="2"/>
      <c r="J1267" s="2"/>
    </row>
    <row r="1268" spans="1:10" x14ac:dyDescent="0.25">
      <c r="A1268" s="2">
        <v>20170115</v>
      </c>
      <c r="B1268" s="2">
        <v>3.375</v>
      </c>
      <c r="C1268" s="2">
        <v>2.6619999999999999</v>
      </c>
      <c r="D1268" s="2">
        <v>110.754</v>
      </c>
      <c r="E1268" s="2">
        <v>100.01300000000001</v>
      </c>
      <c r="I1268" s="2"/>
      <c r="J1268" s="2"/>
    </row>
    <row r="1269" spans="1:10" x14ac:dyDescent="0.25">
      <c r="A1269" s="2">
        <v>20170116</v>
      </c>
      <c r="B1269" s="2">
        <v>3.371</v>
      </c>
      <c r="C1269" s="2">
        <v>2.6819999999999999</v>
      </c>
      <c r="D1269" s="2">
        <v>110.384</v>
      </c>
      <c r="E1269" s="2">
        <v>100</v>
      </c>
      <c r="I1269" s="2"/>
      <c r="J1269" s="2"/>
    </row>
    <row r="1270" spans="1:10" x14ac:dyDescent="0.25">
      <c r="A1270" s="2">
        <v>20170117</v>
      </c>
      <c r="B1270" s="2">
        <v>3.3759999999999999</v>
      </c>
      <c r="C1270" s="2">
        <v>2.694</v>
      </c>
      <c r="D1270" s="2">
        <v>110.429</v>
      </c>
      <c r="E1270" s="2">
        <v>100</v>
      </c>
      <c r="I1270" s="2"/>
      <c r="J1270" s="2"/>
    </row>
    <row r="1271" spans="1:10" x14ac:dyDescent="0.25">
      <c r="A1271" s="2">
        <v>20170118</v>
      </c>
      <c r="B1271" s="2">
        <v>3.3980000000000001</v>
      </c>
      <c r="C1271" s="2">
        <v>2.6850000000000001</v>
      </c>
      <c r="D1271" s="2">
        <v>110.54</v>
      </c>
      <c r="E1271" s="2">
        <v>99.978999999999999</v>
      </c>
      <c r="I1271" s="2"/>
      <c r="J1271" s="2"/>
    </row>
    <row r="1272" spans="1:10" x14ac:dyDescent="0.25">
      <c r="A1272" s="2">
        <v>20170119</v>
      </c>
      <c r="B1272" s="2">
        <v>3.3860000000000001</v>
      </c>
      <c r="C1272" s="2">
        <v>2.6619999999999999</v>
      </c>
      <c r="D1272" s="2">
        <v>110.72499999999999</v>
      </c>
      <c r="E1272" s="2">
        <v>99.957999999999998</v>
      </c>
      <c r="I1272" s="2"/>
      <c r="J1272" s="2"/>
    </row>
    <row r="1273" spans="1:10" x14ac:dyDescent="0.25">
      <c r="A1273" s="2">
        <v>20170120</v>
      </c>
      <c r="B1273" s="2">
        <v>3.415</v>
      </c>
      <c r="C1273" s="2">
        <v>2.6680000000000001</v>
      </c>
      <c r="D1273" s="2">
        <v>110.881</v>
      </c>
      <c r="E1273" s="2">
        <v>99.995000000000005</v>
      </c>
      <c r="I1273" s="2"/>
      <c r="J1273" s="2"/>
    </row>
    <row r="1274" spans="1:10" x14ac:dyDescent="0.25">
      <c r="A1274" s="2">
        <v>20170121</v>
      </c>
      <c r="B1274" s="2">
        <v>3.415</v>
      </c>
      <c r="C1274" s="2">
        <v>2.6680000000000001</v>
      </c>
      <c r="D1274" s="2">
        <v>110.881</v>
      </c>
      <c r="E1274" s="2">
        <v>99.995000000000005</v>
      </c>
      <c r="I1274" s="2"/>
      <c r="J1274" s="2"/>
    </row>
    <row r="1275" spans="1:10" x14ac:dyDescent="0.25">
      <c r="A1275" s="2">
        <v>20170122</v>
      </c>
      <c r="B1275" s="2">
        <v>3.415</v>
      </c>
      <c r="C1275" s="2">
        <v>2.6680000000000001</v>
      </c>
      <c r="D1275" s="2">
        <v>110.881</v>
      </c>
      <c r="E1275" s="2">
        <v>99.995000000000005</v>
      </c>
      <c r="I1275" s="2"/>
      <c r="J1275" s="2"/>
    </row>
    <row r="1276" spans="1:10" x14ac:dyDescent="0.25">
      <c r="A1276" s="2">
        <v>20170123</v>
      </c>
      <c r="B1276" s="2">
        <v>3.3610000000000002</v>
      </c>
      <c r="C1276" s="2">
        <v>2.681</v>
      </c>
      <c r="D1276" s="2">
        <v>111.149</v>
      </c>
      <c r="E1276" s="2">
        <v>100</v>
      </c>
      <c r="I1276" s="2"/>
      <c r="J1276" s="2"/>
    </row>
    <row r="1277" spans="1:10" x14ac:dyDescent="0.25">
      <c r="A1277" s="2">
        <v>20170124</v>
      </c>
      <c r="B1277" s="2">
        <v>3.363</v>
      </c>
      <c r="C1277" s="2">
        <v>2.677</v>
      </c>
      <c r="D1277" s="2">
        <v>110.88200000000001</v>
      </c>
      <c r="E1277" s="2">
        <v>100.009</v>
      </c>
      <c r="I1277" s="2"/>
      <c r="J1277" s="2"/>
    </row>
    <row r="1278" spans="1:10" x14ac:dyDescent="0.25">
      <c r="A1278" s="2">
        <v>20170125</v>
      </c>
      <c r="B1278" s="2">
        <v>3.3730000000000002</v>
      </c>
      <c r="C1278" s="2">
        <v>2.6509999999999998</v>
      </c>
      <c r="D1278" s="2">
        <v>110.703</v>
      </c>
      <c r="E1278" s="2">
        <v>100.042</v>
      </c>
      <c r="I1278" s="2"/>
      <c r="J1278" s="2"/>
    </row>
    <row r="1279" spans="1:10" x14ac:dyDescent="0.25">
      <c r="A1279" s="2">
        <v>20170126</v>
      </c>
      <c r="B1279" s="2">
        <v>3.387</v>
      </c>
      <c r="C1279" s="2">
        <v>2.641</v>
      </c>
      <c r="D1279" s="2">
        <v>110.876</v>
      </c>
      <c r="E1279" s="2">
        <v>100.059</v>
      </c>
      <c r="I1279" s="2"/>
      <c r="J1279" s="2"/>
    </row>
    <row r="1280" spans="1:10" x14ac:dyDescent="0.25">
      <c r="A1280" s="2">
        <v>20170127</v>
      </c>
      <c r="B1280" s="2">
        <v>3.387</v>
      </c>
      <c r="C1280" s="2">
        <v>2.641</v>
      </c>
      <c r="D1280" s="2">
        <v>110.876</v>
      </c>
      <c r="E1280" s="2">
        <v>100.059</v>
      </c>
      <c r="I1280" s="2"/>
      <c r="J1280" s="2"/>
    </row>
    <row r="1281" spans="1:10" x14ac:dyDescent="0.25">
      <c r="A1281" s="2">
        <v>20170128</v>
      </c>
      <c r="B1281" s="2">
        <v>3.387</v>
      </c>
      <c r="C1281" s="2">
        <v>2.641</v>
      </c>
      <c r="D1281" s="2">
        <v>110.876</v>
      </c>
      <c r="E1281" s="2">
        <v>100.059</v>
      </c>
      <c r="I1281" s="2"/>
      <c r="J1281" s="2"/>
    </row>
    <row r="1282" spans="1:10" x14ac:dyDescent="0.25">
      <c r="A1282" s="2">
        <v>20170129</v>
      </c>
      <c r="B1282" s="2">
        <v>3.387</v>
      </c>
      <c r="C1282" s="2">
        <v>2.641</v>
      </c>
      <c r="D1282" s="2">
        <v>110.876</v>
      </c>
      <c r="E1282" s="2">
        <v>100.059</v>
      </c>
      <c r="I1282" s="2"/>
      <c r="J1282" s="2"/>
    </row>
    <row r="1283" spans="1:10" x14ac:dyDescent="0.25">
      <c r="A1283" s="2">
        <v>20170130</v>
      </c>
      <c r="B1283" s="2">
        <v>3.387</v>
      </c>
      <c r="C1283" s="2">
        <v>2.641</v>
      </c>
      <c r="D1283" s="2">
        <v>110.876</v>
      </c>
      <c r="E1283" s="2">
        <v>100.059</v>
      </c>
      <c r="I1283" s="2"/>
      <c r="J1283" s="2"/>
    </row>
    <row r="1284" spans="1:10" x14ac:dyDescent="0.25">
      <c r="A1284" s="2">
        <v>20170131</v>
      </c>
      <c r="B1284" s="2">
        <v>3.387</v>
      </c>
      <c r="C1284" s="2">
        <v>2.641</v>
      </c>
      <c r="D1284" s="2">
        <v>110.876</v>
      </c>
      <c r="E1284" s="2">
        <v>100.059</v>
      </c>
      <c r="I1284" s="2"/>
      <c r="J1284" s="2"/>
    </row>
    <row r="1285" spans="1:10" x14ac:dyDescent="0.25">
      <c r="A1285" s="2">
        <v>20170201</v>
      </c>
      <c r="B1285" s="2">
        <v>3.387</v>
      </c>
      <c r="C1285" s="2">
        <v>2.641</v>
      </c>
      <c r="D1285" s="2">
        <v>110.876</v>
      </c>
      <c r="E1285" s="2">
        <v>100.059</v>
      </c>
      <c r="I1285" s="2"/>
      <c r="J1285" s="2"/>
    </row>
    <row r="1286" spans="1:10" x14ac:dyDescent="0.25">
      <c r="A1286" s="2">
        <v>20170202</v>
      </c>
      <c r="B1286" s="2">
        <v>3.387</v>
      </c>
      <c r="C1286" s="2">
        <v>2.641</v>
      </c>
      <c r="D1286" s="2">
        <v>110.876</v>
      </c>
      <c r="E1286" s="2">
        <v>100.059</v>
      </c>
      <c r="I1286" s="2"/>
      <c r="J1286" s="2"/>
    </row>
    <row r="1287" spans="1:10" x14ac:dyDescent="0.25">
      <c r="A1287" s="2">
        <v>20170203</v>
      </c>
      <c r="B1287" s="2">
        <v>3.367</v>
      </c>
      <c r="C1287" s="2">
        <v>2.6739999999999999</v>
      </c>
      <c r="D1287" s="2">
        <v>110.827</v>
      </c>
      <c r="E1287" s="2">
        <v>100.009</v>
      </c>
      <c r="I1287" s="2"/>
      <c r="J1287" s="2"/>
    </row>
    <row r="1288" spans="1:10" x14ac:dyDescent="0.25">
      <c r="A1288" s="2">
        <v>20170204</v>
      </c>
      <c r="B1288" s="2">
        <v>3.367</v>
      </c>
      <c r="C1288" s="2">
        <v>2.6739999999999999</v>
      </c>
      <c r="D1288" s="2">
        <v>110.827</v>
      </c>
      <c r="E1288" s="2">
        <v>100.009</v>
      </c>
      <c r="I1288" s="2"/>
      <c r="J1288" s="2"/>
    </row>
    <row r="1289" spans="1:10" x14ac:dyDescent="0.25">
      <c r="A1289" s="2">
        <v>20170205</v>
      </c>
      <c r="B1289" s="2">
        <v>3.367</v>
      </c>
      <c r="C1289" s="2">
        <v>2.6739999999999999</v>
      </c>
      <c r="D1289" s="2">
        <v>110.827</v>
      </c>
      <c r="E1289" s="2">
        <v>100.009</v>
      </c>
      <c r="I1289" s="2"/>
      <c r="J1289" s="2"/>
    </row>
    <row r="1290" spans="1:10" x14ac:dyDescent="0.25">
      <c r="A1290" s="2">
        <v>20170206</v>
      </c>
      <c r="B1290" s="2">
        <v>3.3660000000000001</v>
      </c>
      <c r="C1290" s="2">
        <v>2.7010000000000001</v>
      </c>
      <c r="D1290" s="2">
        <v>110.715</v>
      </c>
      <c r="E1290" s="2">
        <v>100.01</v>
      </c>
      <c r="I1290" s="2"/>
      <c r="J1290" s="2"/>
    </row>
    <row r="1291" spans="1:10" x14ac:dyDescent="0.25">
      <c r="A1291" s="2">
        <v>20170207</v>
      </c>
      <c r="B1291" s="2">
        <v>3.36</v>
      </c>
      <c r="C1291" s="2">
        <v>2.722</v>
      </c>
      <c r="D1291" s="2">
        <v>110.69499999999999</v>
      </c>
      <c r="E1291" s="2">
        <v>100.02800000000001</v>
      </c>
      <c r="I1291" s="2"/>
      <c r="J1291" s="2"/>
    </row>
    <row r="1292" spans="1:10" x14ac:dyDescent="0.25">
      <c r="A1292" s="2">
        <v>20170208</v>
      </c>
      <c r="B1292" s="2">
        <v>3.383</v>
      </c>
      <c r="C1292" s="2">
        <v>2.722</v>
      </c>
      <c r="D1292" s="2">
        <v>110.67400000000001</v>
      </c>
      <c r="E1292" s="2">
        <v>100.015</v>
      </c>
      <c r="I1292" s="2"/>
      <c r="J1292" s="2"/>
    </row>
    <row r="1293" spans="1:10" x14ac:dyDescent="0.25">
      <c r="A1293" s="2">
        <v>20170209</v>
      </c>
      <c r="B1293" s="2">
        <v>3.395</v>
      </c>
      <c r="C1293" s="2">
        <v>2.74</v>
      </c>
      <c r="D1293" s="2">
        <v>110.599</v>
      </c>
      <c r="E1293" s="2">
        <v>100.01600000000001</v>
      </c>
      <c r="I1293" s="2"/>
      <c r="J1293" s="2"/>
    </row>
    <row r="1294" spans="1:10" x14ac:dyDescent="0.25">
      <c r="A1294" s="2">
        <v>20170210</v>
      </c>
      <c r="B1294" s="2">
        <v>3.4129999999999998</v>
      </c>
      <c r="C1294" s="2">
        <v>2.7120000000000002</v>
      </c>
      <c r="D1294" s="2">
        <v>110.29900000000001</v>
      </c>
      <c r="E1294" s="2">
        <v>100.021</v>
      </c>
      <c r="I1294" s="2"/>
      <c r="J1294" s="2"/>
    </row>
    <row r="1295" spans="1:10" x14ac:dyDescent="0.25">
      <c r="A1295" s="2">
        <v>20170211</v>
      </c>
      <c r="B1295" s="2">
        <v>3.4129999999999998</v>
      </c>
      <c r="C1295" s="2">
        <v>2.7120000000000002</v>
      </c>
      <c r="D1295" s="2">
        <v>110.29900000000001</v>
      </c>
      <c r="E1295" s="2">
        <v>100.021</v>
      </c>
      <c r="I1295" s="2"/>
      <c r="J1295" s="2"/>
    </row>
    <row r="1296" spans="1:10" x14ac:dyDescent="0.25">
      <c r="A1296" s="2">
        <v>20170212</v>
      </c>
      <c r="B1296" s="2">
        <v>3.4129999999999998</v>
      </c>
      <c r="C1296" s="2">
        <v>2.7120000000000002</v>
      </c>
      <c r="D1296" s="2">
        <v>110.29900000000001</v>
      </c>
      <c r="E1296" s="2">
        <v>100.021</v>
      </c>
      <c r="I1296" s="2"/>
      <c r="J1296" s="2"/>
    </row>
    <row r="1297" spans="1:10" x14ac:dyDescent="0.25">
      <c r="A1297" s="2">
        <v>20170213</v>
      </c>
      <c r="B1297" s="2">
        <v>3.431</v>
      </c>
      <c r="C1297" s="2">
        <v>2.7189999999999999</v>
      </c>
      <c r="D1297" s="2">
        <v>110.372</v>
      </c>
      <c r="E1297" s="2">
        <v>100.001</v>
      </c>
      <c r="I1297" s="2"/>
      <c r="J1297" s="2"/>
    </row>
    <row r="1298" spans="1:10" x14ac:dyDescent="0.25">
      <c r="A1298" s="2">
        <v>20170214</v>
      </c>
      <c r="B1298" s="2">
        <v>3.4350000000000001</v>
      </c>
      <c r="C1298" s="2">
        <v>2.72</v>
      </c>
      <c r="D1298" s="2">
        <v>110.386</v>
      </c>
      <c r="E1298" s="2">
        <v>99.998000000000005</v>
      </c>
      <c r="I1298" s="2"/>
      <c r="J1298" s="2"/>
    </row>
    <row r="1299" spans="1:10" x14ac:dyDescent="0.25">
      <c r="A1299" s="2">
        <v>20170215</v>
      </c>
      <c r="B1299" s="2">
        <v>3.423</v>
      </c>
      <c r="C1299" s="2">
        <v>2.7069999999999999</v>
      </c>
      <c r="D1299" s="2">
        <v>110.6</v>
      </c>
      <c r="E1299" s="2">
        <v>99.997</v>
      </c>
      <c r="I1299" s="2"/>
      <c r="J1299" s="2"/>
    </row>
    <row r="1300" spans="1:10" x14ac:dyDescent="0.25">
      <c r="A1300" s="2">
        <v>20170216</v>
      </c>
      <c r="B1300" s="2">
        <v>3.4380000000000002</v>
      </c>
      <c r="C1300" s="2">
        <v>2.7250000000000001</v>
      </c>
      <c r="D1300" s="2">
        <v>110.82899999999999</v>
      </c>
      <c r="E1300" s="2">
        <v>100</v>
      </c>
      <c r="I1300" s="2"/>
      <c r="J1300" s="2"/>
    </row>
    <row r="1301" spans="1:10" x14ac:dyDescent="0.25">
      <c r="A1301" s="2">
        <v>20170217</v>
      </c>
      <c r="B1301" s="2">
        <v>3.4180000000000001</v>
      </c>
      <c r="C1301" s="2">
        <v>2.7370000000000001</v>
      </c>
      <c r="D1301" s="2">
        <v>110.78100000000001</v>
      </c>
      <c r="E1301" s="2">
        <v>99.994</v>
      </c>
      <c r="I1301" s="2"/>
      <c r="J1301" s="2"/>
    </row>
    <row r="1302" spans="1:10" x14ac:dyDescent="0.25">
      <c r="A1302" s="2">
        <v>20170218</v>
      </c>
      <c r="B1302" s="2">
        <v>3.4180000000000001</v>
      </c>
      <c r="C1302" s="2">
        <v>2.7370000000000001</v>
      </c>
      <c r="D1302" s="2">
        <v>110.78100000000001</v>
      </c>
      <c r="E1302" s="2">
        <v>99.994</v>
      </c>
      <c r="I1302" s="2"/>
      <c r="J1302" s="2"/>
    </row>
    <row r="1303" spans="1:10" x14ac:dyDescent="0.25">
      <c r="A1303" s="2">
        <v>20170219</v>
      </c>
      <c r="B1303" s="2">
        <v>3.4180000000000001</v>
      </c>
      <c r="C1303" s="2">
        <v>2.7370000000000001</v>
      </c>
      <c r="D1303" s="2">
        <v>110.78100000000001</v>
      </c>
      <c r="E1303" s="2">
        <v>99.994</v>
      </c>
      <c r="I1303" s="2"/>
      <c r="J1303" s="2"/>
    </row>
    <row r="1304" spans="1:10" x14ac:dyDescent="0.25">
      <c r="A1304" s="2">
        <v>20170220</v>
      </c>
      <c r="B1304" s="2">
        <v>3.4740000000000002</v>
      </c>
      <c r="C1304" s="2">
        <v>2.73</v>
      </c>
      <c r="D1304" s="2">
        <v>110.71599999999999</v>
      </c>
      <c r="E1304" s="2">
        <v>99.981999999999999</v>
      </c>
      <c r="I1304" s="2"/>
      <c r="J1304" s="2"/>
    </row>
    <row r="1305" spans="1:10" x14ac:dyDescent="0.25">
      <c r="A1305" s="2">
        <v>20170221</v>
      </c>
      <c r="B1305" s="2">
        <v>3.4740000000000002</v>
      </c>
      <c r="C1305" s="2">
        <v>2.7360000000000002</v>
      </c>
      <c r="D1305" s="2">
        <v>110.768</v>
      </c>
      <c r="E1305" s="2">
        <v>99.983000000000004</v>
      </c>
      <c r="I1305" s="2"/>
      <c r="J1305" s="2"/>
    </row>
    <row r="1306" spans="1:10" x14ac:dyDescent="0.25">
      <c r="A1306" s="2">
        <v>20170222</v>
      </c>
      <c r="B1306" s="2">
        <v>3.4849999999999999</v>
      </c>
      <c r="C1306" s="2">
        <v>2.7349999999999999</v>
      </c>
      <c r="D1306" s="2">
        <v>110.9</v>
      </c>
      <c r="E1306" s="2">
        <v>99.992000000000004</v>
      </c>
      <c r="I1306" s="2"/>
      <c r="J1306" s="2"/>
    </row>
    <row r="1307" spans="1:10" x14ac:dyDescent="0.25">
      <c r="A1307" s="2">
        <v>20170223</v>
      </c>
      <c r="B1307" s="2">
        <v>3.47</v>
      </c>
      <c r="C1307" s="2">
        <v>2.7389999999999999</v>
      </c>
      <c r="D1307" s="2">
        <v>111.071</v>
      </c>
      <c r="E1307" s="2">
        <v>100.009</v>
      </c>
      <c r="I1307" s="2"/>
      <c r="J1307" s="2"/>
    </row>
    <row r="1308" spans="1:10" x14ac:dyDescent="0.25">
      <c r="A1308" s="2">
        <v>20170224</v>
      </c>
      <c r="B1308" s="2">
        <v>3.4670000000000001</v>
      </c>
      <c r="C1308" s="2">
        <v>2.7749999999999999</v>
      </c>
      <c r="D1308" s="2">
        <v>110.92400000000001</v>
      </c>
      <c r="E1308" s="2">
        <v>100.01</v>
      </c>
      <c r="I1308" s="2"/>
      <c r="J1308" s="2"/>
    </row>
    <row r="1309" spans="1:10" x14ac:dyDescent="0.25">
      <c r="A1309" s="2">
        <v>20170225</v>
      </c>
      <c r="B1309" s="2">
        <v>3.4670000000000001</v>
      </c>
      <c r="C1309" s="2">
        <v>2.7749999999999999</v>
      </c>
      <c r="D1309" s="2">
        <v>110.92400000000001</v>
      </c>
      <c r="E1309" s="2">
        <v>100.01</v>
      </c>
      <c r="I1309" s="2"/>
      <c r="J1309" s="2"/>
    </row>
    <row r="1310" spans="1:10" x14ac:dyDescent="0.25">
      <c r="A1310" s="2">
        <v>20170226</v>
      </c>
      <c r="B1310" s="2">
        <v>3.4670000000000001</v>
      </c>
      <c r="C1310" s="2">
        <v>2.7749999999999999</v>
      </c>
      <c r="D1310" s="2">
        <v>110.92400000000001</v>
      </c>
      <c r="E1310" s="2">
        <v>100.01</v>
      </c>
      <c r="I1310" s="2"/>
      <c r="J1310" s="2"/>
    </row>
    <row r="1311" spans="1:10" x14ac:dyDescent="0.25">
      <c r="A1311" s="2">
        <v>20170227</v>
      </c>
      <c r="B1311" s="2">
        <v>3.44</v>
      </c>
      <c r="C1311" s="2">
        <v>2.7839999999999998</v>
      </c>
      <c r="D1311" s="2">
        <v>111.012</v>
      </c>
      <c r="E1311" s="2">
        <v>100</v>
      </c>
      <c r="I1311" s="2"/>
      <c r="J1311" s="2"/>
    </row>
    <row r="1312" spans="1:10" x14ac:dyDescent="0.25">
      <c r="A1312" s="2">
        <v>20170228</v>
      </c>
      <c r="B1312" s="2">
        <v>3.4449999999999998</v>
      </c>
      <c r="C1312" s="2">
        <v>2.774</v>
      </c>
      <c r="D1312" s="2">
        <v>111.131</v>
      </c>
      <c r="E1312" s="2">
        <v>99.995000000000005</v>
      </c>
      <c r="I1312" s="2"/>
      <c r="J1312" s="2"/>
    </row>
    <row r="1313" spans="1:10" x14ac:dyDescent="0.25">
      <c r="A1313" s="2">
        <v>20170301</v>
      </c>
      <c r="B1313" s="2">
        <v>3.4489999999999998</v>
      </c>
      <c r="C1313" s="2">
        <v>2.7549999999999999</v>
      </c>
      <c r="D1313" s="2">
        <v>111.15900000000001</v>
      </c>
      <c r="E1313" s="2">
        <v>99.998000000000005</v>
      </c>
      <c r="I1313" s="2"/>
      <c r="J1313" s="2"/>
    </row>
    <row r="1314" spans="1:10" x14ac:dyDescent="0.25">
      <c r="A1314" s="2">
        <v>20170302</v>
      </c>
      <c r="B1314" s="2">
        <v>3.4369999999999998</v>
      </c>
      <c r="C1314" s="2">
        <v>2.758</v>
      </c>
      <c r="D1314" s="2">
        <v>110.964</v>
      </c>
      <c r="E1314" s="2">
        <v>100.001</v>
      </c>
      <c r="I1314" s="2"/>
      <c r="J1314" s="2"/>
    </row>
    <row r="1315" spans="1:10" x14ac:dyDescent="0.25">
      <c r="A1315" s="2">
        <v>20170303</v>
      </c>
      <c r="B1315" s="2">
        <v>3.4239999999999999</v>
      </c>
      <c r="C1315" s="2">
        <v>2.7370000000000001</v>
      </c>
      <c r="D1315" s="2">
        <v>111.02</v>
      </c>
      <c r="E1315" s="2">
        <v>100.01600000000001</v>
      </c>
      <c r="I1315" s="2"/>
      <c r="J1315" s="2"/>
    </row>
    <row r="1316" spans="1:10" x14ac:dyDescent="0.25">
      <c r="A1316" s="2">
        <v>20170304</v>
      </c>
      <c r="B1316" s="2">
        <v>3.4239999999999999</v>
      </c>
      <c r="C1316" s="2">
        <v>2.7370000000000001</v>
      </c>
      <c r="D1316" s="2">
        <v>111.02</v>
      </c>
      <c r="E1316" s="2">
        <v>100.01600000000001</v>
      </c>
      <c r="I1316" s="2"/>
      <c r="J1316" s="2"/>
    </row>
    <row r="1317" spans="1:10" x14ac:dyDescent="0.25">
      <c r="A1317" s="2">
        <v>20170305</v>
      </c>
      <c r="B1317" s="2">
        <v>3.4239999999999999</v>
      </c>
      <c r="C1317" s="2">
        <v>2.7370000000000001</v>
      </c>
      <c r="D1317" s="2">
        <v>111.02</v>
      </c>
      <c r="E1317" s="2">
        <v>100.01600000000001</v>
      </c>
      <c r="I1317" s="2"/>
      <c r="J1317" s="2"/>
    </row>
    <row r="1318" spans="1:10" x14ac:dyDescent="0.25">
      <c r="A1318" s="2">
        <v>20170306</v>
      </c>
      <c r="B1318" s="2">
        <v>3.4409999999999998</v>
      </c>
      <c r="C1318" s="2">
        <v>2.7389999999999999</v>
      </c>
      <c r="D1318" s="2">
        <v>110.92100000000001</v>
      </c>
      <c r="E1318" s="2">
        <v>100.009</v>
      </c>
      <c r="I1318" s="2"/>
      <c r="J1318" s="2"/>
    </row>
    <row r="1319" spans="1:10" x14ac:dyDescent="0.25">
      <c r="A1319" s="2">
        <v>20170307</v>
      </c>
      <c r="B1319" s="2">
        <v>3.4460000000000002</v>
      </c>
      <c r="C1319" s="2">
        <v>2.7290000000000001</v>
      </c>
      <c r="D1319" s="2">
        <v>110.943</v>
      </c>
      <c r="E1319" s="2">
        <v>100.008</v>
      </c>
      <c r="I1319" s="2"/>
      <c r="J1319" s="2"/>
    </row>
    <row r="1320" spans="1:10" x14ac:dyDescent="0.25">
      <c r="A1320" s="2">
        <v>20170308</v>
      </c>
      <c r="B1320" s="2">
        <v>3.45</v>
      </c>
      <c r="C1320" s="2">
        <v>2.7170000000000001</v>
      </c>
      <c r="D1320" s="2">
        <v>110.95099999999999</v>
      </c>
      <c r="E1320" s="2">
        <v>100.00700000000001</v>
      </c>
      <c r="I1320" s="2"/>
      <c r="J1320" s="2"/>
    </row>
    <row r="1321" spans="1:10" x14ac:dyDescent="0.25">
      <c r="A1321" s="2">
        <v>20170309</v>
      </c>
      <c r="B1321" s="2">
        <v>3.419</v>
      </c>
      <c r="C1321" s="2">
        <v>2.7080000000000002</v>
      </c>
      <c r="D1321" s="2">
        <v>110.88</v>
      </c>
      <c r="E1321" s="2">
        <v>100.001</v>
      </c>
      <c r="I1321" s="2"/>
      <c r="J1321" s="2"/>
    </row>
    <row r="1322" spans="1:10" x14ac:dyDescent="0.25">
      <c r="A1322" s="2">
        <v>20170310</v>
      </c>
      <c r="B1322" s="2">
        <v>3.4220000000000002</v>
      </c>
      <c r="C1322" s="2">
        <v>2.69</v>
      </c>
      <c r="D1322" s="2">
        <v>110.6</v>
      </c>
      <c r="E1322" s="2">
        <v>100.02500000000001</v>
      </c>
      <c r="I1322" s="2"/>
      <c r="J1322" s="2"/>
    </row>
    <row r="1323" spans="1:10" x14ac:dyDescent="0.25">
      <c r="A1323" s="2">
        <v>20170311</v>
      </c>
      <c r="B1323" s="2">
        <v>3.4220000000000002</v>
      </c>
      <c r="C1323" s="2">
        <v>2.69</v>
      </c>
      <c r="D1323" s="2">
        <v>110.6</v>
      </c>
      <c r="E1323" s="2">
        <v>100.02500000000001</v>
      </c>
      <c r="I1323" s="2"/>
      <c r="J1323" s="2"/>
    </row>
    <row r="1324" spans="1:10" x14ac:dyDescent="0.25">
      <c r="A1324" s="2">
        <v>20170312</v>
      </c>
      <c r="B1324" s="2">
        <v>3.4220000000000002</v>
      </c>
      <c r="C1324" s="2">
        <v>2.69</v>
      </c>
      <c r="D1324" s="2">
        <v>110.6</v>
      </c>
      <c r="E1324" s="2">
        <v>100.02500000000001</v>
      </c>
      <c r="I1324" s="2"/>
      <c r="J1324" s="2"/>
    </row>
    <row r="1325" spans="1:10" x14ac:dyDescent="0.25">
      <c r="A1325" s="2">
        <v>20170313</v>
      </c>
      <c r="B1325" s="2">
        <v>3.4590000000000001</v>
      </c>
      <c r="C1325" s="2">
        <v>2.718</v>
      </c>
      <c r="D1325" s="2">
        <v>110.45699999999999</v>
      </c>
      <c r="E1325" s="2">
        <v>100</v>
      </c>
      <c r="I1325" s="2"/>
      <c r="J1325" s="2"/>
    </row>
    <row r="1326" spans="1:10" x14ac:dyDescent="0.25">
      <c r="A1326" s="2">
        <v>20170314</v>
      </c>
      <c r="B1326" s="2">
        <v>3.4510000000000001</v>
      </c>
      <c r="C1326" s="2">
        <v>2.7090000000000001</v>
      </c>
      <c r="D1326" s="2">
        <v>110.65900000000001</v>
      </c>
      <c r="E1326" s="2">
        <v>100.003</v>
      </c>
      <c r="I1326" s="2"/>
      <c r="J1326" s="2"/>
    </row>
    <row r="1327" spans="1:10" x14ac:dyDescent="0.25">
      <c r="A1327" s="2">
        <v>20170315</v>
      </c>
      <c r="B1327" s="2">
        <v>3.4569999999999999</v>
      </c>
      <c r="C1327" s="2">
        <v>2.7090000000000001</v>
      </c>
      <c r="D1327" s="2">
        <v>110.554</v>
      </c>
      <c r="E1327" s="2">
        <v>99.995999999999995</v>
      </c>
      <c r="I1327" s="2"/>
      <c r="J1327" s="2"/>
    </row>
    <row r="1328" spans="1:10" x14ac:dyDescent="0.25">
      <c r="A1328" s="2">
        <v>20170316</v>
      </c>
      <c r="B1328" s="2">
        <v>3.4780000000000002</v>
      </c>
      <c r="C1328" s="2">
        <v>2.75</v>
      </c>
      <c r="D1328" s="2">
        <v>110.88200000000001</v>
      </c>
      <c r="E1328" s="2">
        <v>99.953000000000003</v>
      </c>
      <c r="I1328" s="2"/>
      <c r="J1328" s="2"/>
    </row>
    <row r="1329" spans="1:10" x14ac:dyDescent="0.25">
      <c r="A1329" s="2">
        <v>20170317</v>
      </c>
      <c r="B1329" s="2">
        <v>3.4390000000000001</v>
      </c>
      <c r="C1329" s="2">
        <v>2.754</v>
      </c>
      <c r="D1329" s="2">
        <v>110.90300000000001</v>
      </c>
      <c r="E1329" s="2">
        <v>99.980999999999995</v>
      </c>
      <c r="I1329" s="2"/>
      <c r="J1329" s="2"/>
    </row>
    <row r="1330" spans="1:10" x14ac:dyDescent="0.25">
      <c r="A1330" s="2">
        <v>20170318</v>
      </c>
      <c r="B1330" s="2">
        <v>3.4390000000000001</v>
      </c>
      <c r="C1330" s="2">
        <v>2.754</v>
      </c>
      <c r="D1330" s="2">
        <v>110.90300000000001</v>
      </c>
      <c r="E1330" s="2">
        <v>99.980999999999995</v>
      </c>
      <c r="I1330" s="2"/>
      <c r="J1330" s="2"/>
    </row>
    <row r="1331" spans="1:10" x14ac:dyDescent="0.25">
      <c r="A1331" s="2">
        <v>20170319</v>
      </c>
      <c r="B1331" s="2">
        <v>3.4390000000000001</v>
      </c>
      <c r="C1331" s="2">
        <v>2.754</v>
      </c>
      <c r="D1331" s="2">
        <v>110.90300000000001</v>
      </c>
      <c r="E1331" s="2">
        <v>99.980999999999995</v>
      </c>
      <c r="I1331" s="2"/>
      <c r="J1331" s="2"/>
    </row>
    <row r="1332" spans="1:10" x14ac:dyDescent="0.25">
      <c r="A1332" s="2">
        <v>20170320</v>
      </c>
      <c r="B1332" s="2">
        <v>3.4409999999999998</v>
      </c>
      <c r="C1332" s="2">
        <v>2.766</v>
      </c>
      <c r="D1332" s="2">
        <v>110.93899999999999</v>
      </c>
      <c r="E1332" s="2">
        <v>99.978999999999999</v>
      </c>
      <c r="I1332" s="2"/>
      <c r="J1332" s="2"/>
    </row>
    <row r="1333" spans="1:10" x14ac:dyDescent="0.25">
      <c r="A1333" s="2">
        <v>20170321</v>
      </c>
      <c r="B1333" s="2">
        <v>3.4649999999999999</v>
      </c>
      <c r="C1333" s="2">
        <v>2.7509999999999999</v>
      </c>
      <c r="D1333" s="2">
        <v>110.78</v>
      </c>
      <c r="E1333" s="2">
        <v>99.978999999999999</v>
      </c>
      <c r="I1333" s="2"/>
      <c r="J1333" s="2"/>
    </row>
    <row r="1334" spans="1:10" x14ac:dyDescent="0.25">
      <c r="A1334" s="2">
        <v>20170322</v>
      </c>
      <c r="B1334" s="2">
        <v>3.4470000000000001</v>
      </c>
      <c r="C1334" s="2">
        <v>2.7759999999999998</v>
      </c>
      <c r="D1334" s="2">
        <v>110.77200000000001</v>
      </c>
      <c r="E1334" s="2">
        <v>99.991</v>
      </c>
      <c r="I1334" s="2"/>
      <c r="J1334" s="2"/>
    </row>
    <row r="1335" spans="1:10" x14ac:dyDescent="0.25">
      <c r="A1335" s="2">
        <v>20170323</v>
      </c>
      <c r="B1335" s="2">
        <v>3.4569999999999999</v>
      </c>
      <c r="C1335" s="2">
        <v>2.7789999999999999</v>
      </c>
      <c r="D1335" s="2">
        <v>110.82</v>
      </c>
      <c r="E1335" s="2">
        <v>99.995000000000005</v>
      </c>
      <c r="I1335" s="2"/>
      <c r="J1335" s="2"/>
    </row>
    <row r="1336" spans="1:10" x14ac:dyDescent="0.25">
      <c r="A1336" s="2">
        <v>20170324</v>
      </c>
      <c r="B1336" s="2">
        <v>3.49</v>
      </c>
      <c r="C1336" s="2">
        <v>2.7730000000000001</v>
      </c>
      <c r="D1336" s="2">
        <v>111.033</v>
      </c>
      <c r="E1336" s="2">
        <v>99.997</v>
      </c>
      <c r="I1336" s="2"/>
      <c r="J1336" s="2"/>
    </row>
    <row r="1337" spans="1:10" x14ac:dyDescent="0.25">
      <c r="A1337" s="2">
        <v>20170325</v>
      </c>
      <c r="B1337" s="2">
        <v>3.49</v>
      </c>
      <c r="C1337" s="2">
        <v>2.7730000000000001</v>
      </c>
      <c r="D1337" s="2">
        <v>111.033</v>
      </c>
      <c r="E1337" s="2">
        <v>99.997</v>
      </c>
      <c r="I1337" s="2"/>
      <c r="J1337" s="2"/>
    </row>
    <row r="1338" spans="1:10" x14ac:dyDescent="0.25">
      <c r="A1338" s="2">
        <v>20170326</v>
      </c>
      <c r="B1338" s="2">
        <v>3.49</v>
      </c>
      <c r="C1338" s="2">
        <v>2.7730000000000001</v>
      </c>
      <c r="D1338" s="2">
        <v>111.033</v>
      </c>
      <c r="E1338" s="2">
        <v>99.997</v>
      </c>
      <c r="I1338" s="2"/>
      <c r="J1338" s="2"/>
    </row>
    <row r="1339" spans="1:10" x14ac:dyDescent="0.25">
      <c r="A1339" s="2">
        <v>20170327</v>
      </c>
      <c r="B1339" s="2">
        <v>3.4740000000000002</v>
      </c>
      <c r="C1339" s="2">
        <v>2.8</v>
      </c>
      <c r="D1339" s="2">
        <v>111.089</v>
      </c>
      <c r="E1339" s="2">
        <v>99.991</v>
      </c>
      <c r="I1339" s="2"/>
      <c r="J1339" s="2"/>
    </row>
    <row r="1340" spans="1:10" x14ac:dyDescent="0.25">
      <c r="A1340" s="2">
        <v>20170328</v>
      </c>
      <c r="B1340" s="2">
        <v>3.4689999999999999</v>
      </c>
      <c r="C1340" s="2">
        <v>2.7930000000000001</v>
      </c>
      <c r="D1340" s="2">
        <v>110.919</v>
      </c>
      <c r="E1340" s="2">
        <v>99.980999999999995</v>
      </c>
      <c r="I1340" s="2"/>
      <c r="J1340" s="2"/>
    </row>
    <row r="1341" spans="1:10" x14ac:dyDescent="0.25">
      <c r="A1341" s="2">
        <v>20170329</v>
      </c>
      <c r="B1341" s="2">
        <v>3.4620000000000002</v>
      </c>
      <c r="C1341" s="2">
        <v>2.786</v>
      </c>
      <c r="D1341" s="2">
        <v>110.931</v>
      </c>
      <c r="E1341" s="2">
        <v>99.968000000000004</v>
      </c>
      <c r="I1341" s="2"/>
      <c r="J1341" s="2"/>
    </row>
    <row r="1342" spans="1:10" x14ac:dyDescent="0.25">
      <c r="A1342" s="2">
        <v>20170330</v>
      </c>
      <c r="B1342" s="2">
        <v>3.4289999999999998</v>
      </c>
      <c r="C1342" s="2">
        <v>2.7839999999999998</v>
      </c>
      <c r="D1342" s="2">
        <v>110.626</v>
      </c>
      <c r="E1342" s="2">
        <v>99.968999999999994</v>
      </c>
      <c r="I1342" s="2"/>
      <c r="J1342" s="2"/>
    </row>
    <row r="1343" spans="1:10" x14ac:dyDescent="0.25">
      <c r="A1343" s="2">
        <v>20170331</v>
      </c>
      <c r="B1343" s="2">
        <v>3.4540000000000002</v>
      </c>
      <c r="C1343" s="2">
        <v>2.7610000000000001</v>
      </c>
      <c r="D1343" s="2">
        <v>110.82299999999999</v>
      </c>
      <c r="E1343" s="2">
        <v>100.009</v>
      </c>
      <c r="I1343" s="2"/>
      <c r="J1343" s="2"/>
    </row>
    <row r="1344" spans="1:10" x14ac:dyDescent="0.25">
      <c r="A1344" s="2">
        <v>20170401</v>
      </c>
      <c r="B1344" s="2">
        <v>3.4540000000000002</v>
      </c>
      <c r="C1344" s="2">
        <v>2.7610000000000001</v>
      </c>
      <c r="D1344" s="2">
        <v>110.82299999999999</v>
      </c>
      <c r="E1344" s="2">
        <v>100.009</v>
      </c>
      <c r="I1344" s="2"/>
      <c r="J1344" s="2"/>
    </row>
    <row r="1345" spans="1:10" x14ac:dyDescent="0.25">
      <c r="A1345" s="2">
        <v>20170402</v>
      </c>
      <c r="B1345" s="2">
        <v>3.4540000000000002</v>
      </c>
      <c r="C1345" s="2">
        <v>2.7610000000000001</v>
      </c>
      <c r="D1345" s="2">
        <v>110.82299999999999</v>
      </c>
      <c r="E1345" s="2">
        <v>100.009</v>
      </c>
      <c r="I1345" s="2"/>
      <c r="J1345" s="2"/>
    </row>
    <row r="1346" spans="1:10" x14ac:dyDescent="0.25">
      <c r="A1346" s="2">
        <v>20170403</v>
      </c>
      <c r="B1346" s="2">
        <v>3.4540000000000002</v>
      </c>
      <c r="C1346" s="2">
        <v>2.7610000000000001</v>
      </c>
      <c r="D1346" s="2">
        <v>110.82299999999999</v>
      </c>
      <c r="E1346" s="2">
        <v>100.009</v>
      </c>
      <c r="I1346" s="2"/>
      <c r="J1346" s="2"/>
    </row>
    <row r="1347" spans="1:10" x14ac:dyDescent="0.25">
      <c r="A1347" s="2">
        <v>20170404</v>
      </c>
      <c r="B1347" s="2">
        <v>3.4540000000000002</v>
      </c>
      <c r="C1347" s="2">
        <v>2.7610000000000001</v>
      </c>
      <c r="D1347" s="2">
        <v>110.82299999999999</v>
      </c>
      <c r="E1347" s="2">
        <v>100.009</v>
      </c>
      <c r="I1347" s="2"/>
      <c r="J1347" s="2"/>
    </row>
    <row r="1348" spans="1:10" x14ac:dyDescent="0.25">
      <c r="A1348" s="2">
        <v>20170405</v>
      </c>
      <c r="B1348" s="2">
        <v>3.5110000000000001</v>
      </c>
      <c r="C1348" s="2">
        <v>2.7919999999999998</v>
      </c>
      <c r="D1348" s="2">
        <v>110.81</v>
      </c>
      <c r="E1348" s="2">
        <v>99.988</v>
      </c>
      <c r="I1348" s="2"/>
      <c r="J1348" s="2"/>
    </row>
    <row r="1349" spans="1:10" x14ac:dyDescent="0.25">
      <c r="A1349" s="2">
        <v>20170406</v>
      </c>
      <c r="B1349" s="2">
        <v>3.5070000000000001</v>
      </c>
      <c r="C1349" s="2">
        <v>2.794</v>
      </c>
      <c r="D1349" s="2">
        <v>110.898</v>
      </c>
      <c r="E1349" s="2">
        <v>100.00700000000001</v>
      </c>
      <c r="I1349" s="2"/>
      <c r="J1349" s="2"/>
    </row>
    <row r="1350" spans="1:10" x14ac:dyDescent="0.25">
      <c r="A1350" s="2">
        <v>20170407</v>
      </c>
      <c r="B1350" s="2">
        <v>3.5139999999999998</v>
      </c>
      <c r="C1350" s="2">
        <v>2.819</v>
      </c>
      <c r="D1350" s="2">
        <v>110.941</v>
      </c>
      <c r="E1350" s="2">
        <v>100.026</v>
      </c>
      <c r="I1350" s="2"/>
      <c r="J1350" s="2"/>
    </row>
    <row r="1351" spans="1:10" x14ac:dyDescent="0.25">
      <c r="A1351" s="2">
        <v>20170408</v>
      </c>
      <c r="B1351" s="2">
        <v>3.5139999999999998</v>
      </c>
      <c r="C1351" s="2">
        <v>2.819</v>
      </c>
      <c r="D1351" s="2">
        <v>110.941</v>
      </c>
      <c r="E1351" s="2">
        <v>100.026</v>
      </c>
      <c r="I1351" s="2"/>
      <c r="J1351" s="2"/>
    </row>
    <row r="1352" spans="1:10" x14ac:dyDescent="0.25">
      <c r="A1352" s="2">
        <v>20170409</v>
      </c>
      <c r="B1352" s="2">
        <v>3.5139999999999998</v>
      </c>
      <c r="C1352" s="2">
        <v>2.819</v>
      </c>
      <c r="D1352" s="2">
        <v>110.941</v>
      </c>
      <c r="E1352" s="2">
        <v>100.026</v>
      </c>
      <c r="I1352" s="2"/>
      <c r="J1352" s="2"/>
    </row>
    <row r="1353" spans="1:10" x14ac:dyDescent="0.25">
      <c r="A1353" s="2">
        <v>20170410</v>
      </c>
      <c r="B1353" s="2">
        <v>3.5049999999999999</v>
      </c>
      <c r="C1353" s="2">
        <v>2.8079999999999998</v>
      </c>
      <c r="D1353" s="2">
        <v>110.988</v>
      </c>
      <c r="E1353" s="2">
        <v>100.011</v>
      </c>
      <c r="I1353" s="2"/>
      <c r="J1353" s="2"/>
    </row>
    <row r="1354" spans="1:10" x14ac:dyDescent="0.25">
      <c r="A1354" s="2">
        <v>20170411</v>
      </c>
      <c r="B1354" s="2">
        <v>3.5139999999999998</v>
      </c>
      <c r="C1354" s="2">
        <v>2.8140000000000001</v>
      </c>
      <c r="D1354" s="2">
        <v>110.925</v>
      </c>
      <c r="E1354" s="2">
        <v>100.024</v>
      </c>
      <c r="I1354" s="2"/>
      <c r="J1354" s="2"/>
    </row>
    <row r="1355" spans="1:10" x14ac:dyDescent="0.25">
      <c r="A1355" s="2">
        <v>20170412</v>
      </c>
      <c r="B1355" s="2">
        <v>3.5009999999999999</v>
      </c>
      <c r="C1355" s="2">
        <v>2.8420000000000001</v>
      </c>
      <c r="D1355" s="2">
        <v>110.899</v>
      </c>
      <c r="E1355" s="2">
        <v>100.01</v>
      </c>
      <c r="I1355" s="2"/>
      <c r="J1355" s="2"/>
    </row>
    <row r="1356" spans="1:10" x14ac:dyDescent="0.25">
      <c r="A1356" s="2">
        <v>20170413</v>
      </c>
      <c r="B1356" s="2">
        <v>3.5139999999999998</v>
      </c>
      <c r="C1356" s="2">
        <v>2.8530000000000002</v>
      </c>
      <c r="D1356" s="2">
        <v>110.916</v>
      </c>
      <c r="E1356" s="2">
        <v>100.01600000000001</v>
      </c>
      <c r="I1356" s="2"/>
      <c r="J1356" s="2"/>
    </row>
    <row r="1357" spans="1:10" x14ac:dyDescent="0.25">
      <c r="A1357" s="2">
        <v>20170414</v>
      </c>
      <c r="B1357" s="2">
        <v>3.4849999999999999</v>
      </c>
      <c r="C1357" s="2">
        <v>2.859</v>
      </c>
      <c r="D1357" s="2">
        <v>110.94</v>
      </c>
      <c r="E1357" s="2">
        <v>100.02</v>
      </c>
      <c r="I1357" s="2"/>
      <c r="J1357" s="2"/>
    </row>
    <row r="1358" spans="1:10" x14ac:dyDescent="0.25">
      <c r="A1358" s="2">
        <v>20170415</v>
      </c>
      <c r="B1358" s="2">
        <v>3.4849999999999999</v>
      </c>
      <c r="C1358" s="2">
        <v>2.859</v>
      </c>
      <c r="D1358" s="2">
        <v>110.94</v>
      </c>
      <c r="E1358" s="2">
        <v>100.02</v>
      </c>
      <c r="I1358" s="2"/>
      <c r="J1358" s="2"/>
    </row>
    <row r="1359" spans="1:10" x14ac:dyDescent="0.25">
      <c r="A1359" s="2">
        <v>20170416</v>
      </c>
      <c r="B1359" s="2">
        <v>3.4849999999999999</v>
      </c>
      <c r="C1359" s="2">
        <v>2.859</v>
      </c>
      <c r="D1359" s="2">
        <v>110.94</v>
      </c>
      <c r="E1359" s="2">
        <v>100.02</v>
      </c>
      <c r="I1359" s="2"/>
      <c r="J1359" s="2"/>
    </row>
    <row r="1360" spans="1:10" x14ac:dyDescent="0.25">
      <c r="A1360" s="2">
        <v>20170417</v>
      </c>
      <c r="B1360" s="2">
        <v>3.4729999999999999</v>
      </c>
      <c r="C1360" s="2">
        <v>2.8519999999999999</v>
      </c>
      <c r="D1360" s="2">
        <v>110.697</v>
      </c>
      <c r="E1360" s="2">
        <v>100.011</v>
      </c>
      <c r="I1360" s="2"/>
      <c r="J1360" s="2"/>
    </row>
    <row r="1361" spans="1:10" x14ac:dyDescent="0.25">
      <c r="A1361" s="2">
        <v>20170418</v>
      </c>
      <c r="B1361" s="2">
        <v>3.4649999999999999</v>
      </c>
      <c r="C1361" s="2">
        <v>2.843</v>
      </c>
      <c r="D1361" s="2">
        <v>110.6</v>
      </c>
      <c r="E1361" s="2">
        <v>100.005</v>
      </c>
      <c r="I1361" s="2"/>
      <c r="J1361" s="2"/>
    </row>
    <row r="1362" spans="1:10" x14ac:dyDescent="0.25">
      <c r="A1362" s="2">
        <v>20170419</v>
      </c>
      <c r="B1362" s="2">
        <v>3.4380000000000002</v>
      </c>
      <c r="C1362" s="2">
        <v>2.8410000000000002</v>
      </c>
      <c r="D1362" s="2">
        <v>110.456</v>
      </c>
      <c r="E1362" s="2">
        <v>100.004</v>
      </c>
      <c r="I1362" s="2"/>
      <c r="J1362" s="2"/>
    </row>
    <row r="1363" spans="1:10" x14ac:dyDescent="0.25">
      <c r="A1363" s="2">
        <v>20170420</v>
      </c>
      <c r="B1363" s="2">
        <v>3.4569999999999999</v>
      </c>
      <c r="C1363" s="2">
        <v>2.8359999999999999</v>
      </c>
      <c r="D1363" s="2">
        <v>110.38800000000001</v>
      </c>
      <c r="E1363" s="2">
        <v>100</v>
      </c>
      <c r="I1363" s="2"/>
      <c r="J1363" s="2"/>
    </row>
    <row r="1364" spans="1:10" x14ac:dyDescent="0.25">
      <c r="A1364" s="2">
        <v>20170421</v>
      </c>
      <c r="B1364" s="2">
        <v>3.46</v>
      </c>
      <c r="C1364" s="2">
        <v>2.827</v>
      </c>
      <c r="D1364" s="2">
        <v>110.274</v>
      </c>
      <c r="E1364" s="2">
        <v>100.01</v>
      </c>
      <c r="I1364" s="2"/>
      <c r="J1364" s="2"/>
    </row>
    <row r="1365" spans="1:10" x14ac:dyDescent="0.25">
      <c r="A1365" s="2">
        <v>20170422</v>
      </c>
      <c r="B1365" s="2">
        <v>3.46</v>
      </c>
      <c r="C1365" s="2">
        <v>2.827</v>
      </c>
      <c r="D1365" s="2">
        <v>110.274</v>
      </c>
      <c r="E1365" s="2">
        <v>100.01</v>
      </c>
      <c r="I1365" s="2"/>
      <c r="J1365" s="2"/>
    </row>
    <row r="1366" spans="1:10" x14ac:dyDescent="0.25">
      <c r="A1366" s="2">
        <v>20170423</v>
      </c>
      <c r="B1366" s="2">
        <v>3.46</v>
      </c>
      <c r="C1366" s="2">
        <v>2.827</v>
      </c>
      <c r="D1366" s="2">
        <v>110.274</v>
      </c>
      <c r="E1366" s="2">
        <v>100.01</v>
      </c>
      <c r="I1366" s="2"/>
      <c r="J1366" s="2"/>
    </row>
    <row r="1367" spans="1:10" x14ac:dyDescent="0.25">
      <c r="A1367" s="2">
        <v>20170424</v>
      </c>
      <c r="B1367" s="2">
        <v>3.423</v>
      </c>
      <c r="C1367" s="2">
        <v>2.8050000000000002</v>
      </c>
      <c r="D1367" s="2">
        <v>110.03400000000001</v>
      </c>
      <c r="E1367" s="2">
        <v>99.998000000000005</v>
      </c>
      <c r="I1367" s="2"/>
      <c r="J1367" s="2"/>
    </row>
    <row r="1368" spans="1:10" x14ac:dyDescent="0.25">
      <c r="A1368" s="2">
        <v>20170425</v>
      </c>
      <c r="B1368" s="2">
        <v>3.4340000000000002</v>
      </c>
      <c r="C1368" s="2">
        <v>2.8069999999999999</v>
      </c>
      <c r="D1368" s="2">
        <v>110.068</v>
      </c>
      <c r="E1368" s="2">
        <v>99.994</v>
      </c>
      <c r="I1368" s="2"/>
      <c r="J1368" s="2"/>
    </row>
    <row r="1369" spans="1:10" x14ac:dyDescent="0.25">
      <c r="A1369" s="2">
        <v>20170426</v>
      </c>
      <c r="B1369" s="2">
        <v>3.4420000000000002</v>
      </c>
      <c r="C1369" s="2">
        <v>2.794</v>
      </c>
      <c r="D1369" s="2">
        <v>110.083</v>
      </c>
      <c r="E1369" s="2">
        <v>99.995999999999995</v>
      </c>
      <c r="I1369" s="2"/>
      <c r="J1369" s="2"/>
    </row>
    <row r="1370" spans="1:10" x14ac:dyDescent="0.25">
      <c r="A1370" s="2">
        <v>20170427</v>
      </c>
      <c r="B1370" s="2">
        <v>3.444</v>
      </c>
      <c r="C1370" s="2">
        <v>2.802</v>
      </c>
      <c r="D1370" s="2">
        <v>109.947</v>
      </c>
      <c r="E1370" s="2">
        <v>99.995999999999995</v>
      </c>
      <c r="I1370" s="2"/>
      <c r="J1370" s="2"/>
    </row>
    <row r="1371" spans="1:10" x14ac:dyDescent="0.25">
      <c r="A1371" s="2">
        <v>20170428</v>
      </c>
      <c r="B1371" s="2">
        <v>3.431</v>
      </c>
      <c r="C1371" s="2">
        <v>2.8119999999999998</v>
      </c>
      <c r="D1371" s="2">
        <v>109.989</v>
      </c>
      <c r="E1371" s="2">
        <v>100.023</v>
      </c>
      <c r="I1371" s="2"/>
      <c r="J1371" s="2"/>
    </row>
    <row r="1372" spans="1:10" x14ac:dyDescent="0.25">
      <c r="A1372" s="2">
        <v>20170429</v>
      </c>
      <c r="B1372" s="2">
        <v>3.431</v>
      </c>
      <c r="C1372" s="2">
        <v>2.8119999999999998</v>
      </c>
      <c r="D1372" s="2">
        <v>109.989</v>
      </c>
      <c r="E1372" s="2">
        <v>100.023</v>
      </c>
      <c r="I1372" s="2"/>
      <c r="J1372" s="2"/>
    </row>
    <row r="1373" spans="1:10" x14ac:dyDescent="0.25">
      <c r="A1373" s="2">
        <v>20170430</v>
      </c>
      <c r="B1373" s="2">
        <v>3.431</v>
      </c>
      <c r="C1373" s="2">
        <v>2.8119999999999998</v>
      </c>
      <c r="D1373" s="2">
        <v>109.989</v>
      </c>
      <c r="E1373" s="2">
        <v>100.023</v>
      </c>
      <c r="I1373" s="2"/>
      <c r="J1373" s="2"/>
    </row>
    <row r="1374" spans="1:10" x14ac:dyDescent="0.25">
      <c r="A1374" s="2">
        <v>20170501</v>
      </c>
      <c r="B1374" s="2">
        <v>3.431</v>
      </c>
      <c r="C1374" s="2">
        <v>2.8119999999999998</v>
      </c>
      <c r="D1374" s="2">
        <v>109.989</v>
      </c>
      <c r="E1374" s="2">
        <v>100.023</v>
      </c>
      <c r="I1374" s="2"/>
      <c r="J1374" s="2"/>
    </row>
    <row r="1375" spans="1:10" x14ac:dyDescent="0.25">
      <c r="A1375" s="2">
        <v>20170502</v>
      </c>
      <c r="B1375" s="2">
        <v>3.4260000000000002</v>
      </c>
      <c r="C1375" s="2">
        <v>2.7879999999999998</v>
      </c>
      <c r="D1375" s="2">
        <v>110.05</v>
      </c>
      <c r="E1375" s="2">
        <v>100.004</v>
      </c>
      <c r="I1375" s="2"/>
      <c r="J1375" s="2"/>
    </row>
    <row r="1376" spans="1:10" x14ac:dyDescent="0.25">
      <c r="A1376" s="2">
        <v>20170503</v>
      </c>
      <c r="B1376" s="2">
        <v>3.4089999999999998</v>
      </c>
      <c r="C1376" s="2">
        <v>2.7879999999999998</v>
      </c>
      <c r="D1376" s="2">
        <v>109.90900000000001</v>
      </c>
      <c r="E1376" s="2">
        <v>100.006</v>
      </c>
      <c r="I1376" s="2"/>
      <c r="J1376" s="2"/>
    </row>
    <row r="1377" spans="1:10" x14ac:dyDescent="0.25">
      <c r="A1377" s="2">
        <v>20170504</v>
      </c>
      <c r="B1377" s="2">
        <v>3.3959999999999999</v>
      </c>
      <c r="C1377" s="2">
        <v>2.7450000000000001</v>
      </c>
      <c r="D1377" s="2">
        <v>109.58799999999999</v>
      </c>
      <c r="E1377" s="2">
        <v>100.01</v>
      </c>
      <c r="I1377" s="2"/>
      <c r="J1377" s="2"/>
    </row>
    <row r="1378" spans="1:10" x14ac:dyDescent="0.25">
      <c r="A1378" s="2">
        <v>20170505</v>
      </c>
      <c r="B1378" s="2">
        <v>3.3740000000000001</v>
      </c>
      <c r="C1378" s="2">
        <v>2.7469999999999999</v>
      </c>
      <c r="D1378" s="2">
        <v>109.473</v>
      </c>
      <c r="E1378" s="2">
        <v>100.02</v>
      </c>
      <c r="I1378" s="2"/>
      <c r="J1378" s="2"/>
    </row>
    <row r="1379" spans="1:10" x14ac:dyDescent="0.25">
      <c r="A1379" s="2">
        <v>20170506</v>
      </c>
      <c r="B1379" s="2">
        <v>3.3740000000000001</v>
      </c>
      <c r="C1379" s="2">
        <v>2.7469999999999999</v>
      </c>
      <c r="D1379" s="2">
        <v>109.473</v>
      </c>
      <c r="E1379" s="2">
        <v>100.02</v>
      </c>
      <c r="I1379" s="2"/>
      <c r="J1379" s="2"/>
    </row>
    <row r="1380" spans="1:10" x14ac:dyDescent="0.25">
      <c r="A1380" s="2">
        <v>20170507</v>
      </c>
      <c r="B1380" s="2">
        <v>3.3740000000000001</v>
      </c>
      <c r="C1380" s="2">
        <v>2.7469999999999999</v>
      </c>
      <c r="D1380" s="2">
        <v>109.473</v>
      </c>
      <c r="E1380" s="2">
        <v>100.02</v>
      </c>
      <c r="I1380" s="2"/>
      <c r="J1380" s="2"/>
    </row>
    <row r="1381" spans="1:10" x14ac:dyDescent="0.25">
      <c r="A1381" s="2">
        <v>20170508</v>
      </c>
      <c r="B1381" s="2">
        <v>3.3450000000000002</v>
      </c>
      <c r="C1381" s="2">
        <v>2.738</v>
      </c>
      <c r="D1381" s="2">
        <v>109.2</v>
      </c>
      <c r="E1381" s="2">
        <v>100.015</v>
      </c>
      <c r="I1381" s="2"/>
      <c r="J1381" s="2"/>
    </row>
    <row r="1382" spans="1:10" x14ac:dyDescent="0.25">
      <c r="A1382" s="2">
        <v>20170509</v>
      </c>
      <c r="B1382" s="2">
        <v>3.3479999999999999</v>
      </c>
      <c r="C1382" s="2">
        <v>2.7410000000000001</v>
      </c>
      <c r="D1382" s="2">
        <v>109.23</v>
      </c>
      <c r="E1382" s="2">
        <v>100.021</v>
      </c>
      <c r="I1382" s="2"/>
      <c r="J1382" s="2"/>
    </row>
    <row r="1383" spans="1:10" x14ac:dyDescent="0.25">
      <c r="A1383" s="2">
        <v>20170510</v>
      </c>
      <c r="B1383" s="2">
        <v>3.3359999999999999</v>
      </c>
      <c r="C1383" s="2">
        <v>2.726</v>
      </c>
      <c r="D1383" s="2">
        <v>108.822</v>
      </c>
      <c r="E1383" s="2">
        <v>100.011</v>
      </c>
      <c r="I1383" s="2"/>
      <c r="J1383" s="2"/>
    </row>
    <row r="1384" spans="1:10" x14ac:dyDescent="0.25">
      <c r="A1384" s="2">
        <v>20170511</v>
      </c>
      <c r="B1384" s="2">
        <v>3.3530000000000002</v>
      </c>
      <c r="C1384" s="2">
        <v>2.7309999999999999</v>
      </c>
      <c r="D1384" s="2">
        <v>108.944</v>
      </c>
      <c r="E1384" s="2">
        <v>100.014</v>
      </c>
      <c r="I1384" s="2"/>
      <c r="J1384" s="2"/>
    </row>
    <row r="1385" spans="1:10" x14ac:dyDescent="0.25">
      <c r="A1385" s="2">
        <v>20170512</v>
      </c>
      <c r="B1385" s="2">
        <v>3.38</v>
      </c>
      <c r="C1385" s="2">
        <v>2.7389999999999999</v>
      </c>
      <c r="D1385" s="2">
        <v>108.9</v>
      </c>
      <c r="E1385" s="2">
        <v>100.026</v>
      </c>
      <c r="I1385" s="2"/>
      <c r="J1385" s="2"/>
    </row>
    <row r="1386" spans="1:10" x14ac:dyDescent="0.25">
      <c r="A1386" s="2">
        <v>20170513</v>
      </c>
      <c r="B1386" s="2">
        <v>3.38</v>
      </c>
      <c r="C1386" s="2">
        <v>2.7389999999999999</v>
      </c>
      <c r="D1386" s="2">
        <v>108.9</v>
      </c>
      <c r="E1386" s="2">
        <v>100.026</v>
      </c>
      <c r="I1386" s="2"/>
      <c r="J1386" s="2"/>
    </row>
    <row r="1387" spans="1:10" x14ac:dyDescent="0.25">
      <c r="A1387" s="2">
        <v>20170514</v>
      </c>
      <c r="B1387" s="2">
        <v>3.38</v>
      </c>
      <c r="C1387" s="2">
        <v>2.7389999999999999</v>
      </c>
      <c r="D1387" s="2">
        <v>108.9</v>
      </c>
      <c r="E1387" s="2">
        <v>100.026</v>
      </c>
      <c r="I1387" s="2"/>
      <c r="J1387" s="2"/>
    </row>
    <row r="1388" spans="1:10" x14ac:dyDescent="0.25">
      <c r="A1388" s="2">
        <v>20170515</v>
      </c>
      <c r="B1388" s="2">
        <v>3.3940000000000001</v>
      </c>
      <c r="C1388" s="2">
        <v>2.75</v>
      </c>
      <c r="D1388" s="2">
        <v>109.033</v>
      </c>
      <c r="E1388" s="2">
        <v>100.012</v>
      </c>
      <c r="I1388" s="2"/>
      <c r="J1388" s="2"/>
    </row>
    <row r="1389" spans="1:10" x14ac:dyDescent="0.25">
      <c r="A1389" s="2">
        <v>20170516</v>
      </c>
      <c r="B1389" s="2">
        <v>3.4340000000000002</v>
      </c>
      <c r="C1389" s="2">
        <v>2.7570000000000001</v>
      </c>
      <c r="D1389" s="2">
        <v>108.881</v>
      </c>
      <c r="E1389" s="2">
        <v>99.995999999999995</v>
      </c>
      <c r="I1389" s="2"/>
      <c r="J1389" s="2"/>
    </row>
    <row r="1390" spans="1:10" x14ac:dyDescent="0.25">
      <c r="A1390" s="2">
        <v>20170517</v>
      </c>
      <c r="B1390" s="2">
        <v>3.411</v>
      </c>
      <c r="C1390" s="2">
        <v>2.7679999999999998</v>
      </c>
      <c r="D1390" s="2">
        <v>108.80500000000001</v>
      </c>
      <c r="E1390" s="2">
        <v>99.998000000000005</v>
      </c>
      <c r="I1390" s="2"/>
      <c r="J1390" s="2"/>
    </row>
    <row r="1391" spans="1:10" x14ac:dyDescent="0.25">
      <c r="A1391" s="2">
        <v>20170518</v>
      </c>
      <c r="B1391" s="2">
        <v>3.3959999999999999</v>
      </c>
      <c r="C1391" s="2">
        <v>2.7909999999999999</v>
      </c>
      <c r="D1391" s="2">
        <v>108.989</v>
      </c>
      <c r="E1391" s="2">
        <v>100.009</v>
      </c>
      <c r="I1391" s="2"/>
      <c r="J1391" s="2"/>
    </row>
    <row r="1392" spans="1:10" x14ac:dyDescent="0.25">
      <c r="A1392" s="2">
        <v>20170519</v>
      </c>
      <c r="B1392" s="2">
        <v>3.4020000000000001</v>
      </c>
      <c r="C1392" s="2">
        <v>2.7839999999999998</v>
      </c>
      <c r="D1392" s="2">
        <v>108.63800000000001</v>
      </c>
      <c r="E1392" s="2">
        <v>100.005</v>
      </c>
      <c r="I1392" s="2"/>
      <c r="J1392" s="2"/>
    </row>
    <row r="1393" spans="1:10" x14ac:dyDescent="0.25">
      <c r="A1393" s="2">
        <v>20170520</v>
      </c>
      <c r="B1393" s="2">
        <v>3.4020000000000001</v>
      </c>
      <c r="C1393" s="2">
        <v>2.7839999999999998</v>
      </c>
      <c r="D1393" s="2">
        <v>108.63800000000001</v>
      </c>
      <c r="E1393" s="2">
        <v>100.005</v>
      </c>
      <c r="I1393" s="2"/>
      <c r="J1393" s="2"/>
    </row>
    <row r="1394" spans="1:10" x14ac:dyDescent="0.25">
      <c r="A1394" s="2">
        <v>20170521</v>
      </c>
      <c r="B1394" s="2">
        <v>3.4020000000000001</v>
      </c>
      <c r="C1394" s="2">
        <v>2.7839999999999998</v>
      </c>
      <c r="D1394" s="2">
        <v>108.63800000000001</v>
      </c>
      <c r="E1394" s="2">
        <v>100.005</v>
      </c>
      <c r="I1394" s="2"/>
      <c r="J1394" s="2"/>
    </row>
    <row r="1395" spans="1:10" x14ac:dyDescent="0.25">
      <c r="A1395" s="2">
        <v>20170522</v>
      </c>
      <c r="B1395" s="2">
        <v>3.4049999999999998</v>
      </c>
      <c r="C1395" s="2">
        <v>2.79</v>
      </c>
      <c r="D1395" s="2">
        <v>108.536</v>
      </c>
      <c r="E1395" s="2">
        <v>100.009</v>
      </c>
      <c r="I1395" s="2"/>
      <c r="J1395" s="2"/>
    </row>
    <row r="1396" spans="1:10" x14ac:dyDescent="0.25">
      <c r="A1396" s="2">
        <v>20170523</v>
      </c>
      <c r="B1396" s="2">
        <v>3.42</v>
      </c>
      <c r="C1396" s="2">
        <v>2.8029999999999999</v>
      </c>
      <c r="D1396" s="2">
        <v>108.51</v>
      </c>
      <c r="E1396" s="2">
        <v>100.003</v>
      </c>
      <c r="I1396" s="2"/>
      <c r="J1396" s="2"/>
    </row>
    <row r="1397" spans="1:10" x14ac:dyDescent="0.25">
      <c r="A1397" s="2">
        <v>20170524</v>
      </c>
      <c r="B1397" s="2">
        <v>3.42</v>
      </c>
      <c r="C1397" s="2">
        <v>2.7719999999999998</v>
      </c>
      <c r="D1397" s="2">
        <v>108.709</v>
      </c>
      <c r="E1397" s="2">
        <v>100.004</v>
      </c>
      <c r="I1397" s="2"/>
      <c r="J1397" s="2"/>
    </row>
    <row r="1398" spans="1:10" x14ac:dyDescent="0.25">
      <c r="A1398" s="2">
        <v>20170525</v>
      </c>
      <c r="B1398" s="2">
        <v>3.4929999999999999</v>
      </c>
      <c r="C1398" s="2">
        <v>2.7839999999999998</v>
      </c>
      <c r="D1398" s="2">
        <v>109.2</v>
      </c>
      <c r="E1398" s="2">
        <v>100.014</v>
      </c>
      <c r="I1398" s="2"/>
      <c r="J1398" s="2"/>
    </row>
    <row r="1399" spans="1:10" x14ac:dyDescent="0.25">
      <c r="A1399" s="2">
        <v>20170526</v>
      </c>
      <c r="B1399" s="2">
        <v>3.4870000000000001</v>
      </c>
      <c r="C1399" s="2">
        <v>2.7879999999999998</v>
      </c>
      <c r="D1399" s="2">
        <v>109.04900000000001</v>
      </c>
      <c r="E1399" s="2">
        <v>100.03700000000001</v>
      </c>
      <c r="I1399" s="2"/>
      <c r="J1399" s="2"/>
    </row>
    <row r="1400" spans="1:10" x14ac:dyDescent="0.25">
      <c r="A1400" s="2">
        <v>20170527</v>
      </c>
      <c r="B1400" s="2">
        <v>3.4870000000000001</v>
      </c>
      <c r="C1400" s="2">
        <v>2.7879999999999998</v>
      </c>
      <c r="D1400" s="2">
        <v>109.04900000000001</v>
      </c>
      <c r="E1400" s="2">
        <v>100.03700000000001</v>
      </c>
      <c r="I1400" s="2"/>
      <c r="J1400" s="2"/>
    </row>
    <row r="1401" spans="1:10" x14ac:dyDescent="0.25">
      <c r="A1401" s="2">
        <v>20170528</v>
      </c>
      <c r="B1401" s="2">
        <v>3.4870000000000001</v>
      </c>
      <c r="C1401" s="2">
        <v>2.7879999999999998</v>
      </c>
      <c r="D1401" s="2">
        <v>109.04900000000001</v>
      </c>
      <c r="E1401" s="2">
        <v>100.03700000000001</v>
      </c>
      <c r="I1401" s="2"/>
      <c r="J1401" s="2"/>
    </row>
    <row r="1402" spans="1:10" x14ac:dyDescent="0.25">
      <c r="A1402" s="2">
        <v>20170529</v>
      </c>
      <c r="B1402" s="2">
        <v>3.4870000000000001</v>
      </c>
      <c r="C1402" s="2">
        <v>2.7879999999999998</v>
      </c>
      <c r="D1402" s="2">
        <v>109.04900000000001</v>
      </c>
      <c r="E1402" s="2">
        <v>100.03700000000001</v>
      </c>
      <c r="I1402" s="2"/>
      <c r="J1402" s="2"/>
    </row>
    <row r="1403" spans="1:10" x14ac:dyDescent="0.25">
      <c r="A1403" s="2">
        <v>20170530</v>
      </c>
      <c r="B1403" s="2">
        <v>3.4870000000000001</v>
      </c>
      <c r="C1403" s="2">
        <v>2.7879999999999998</v>
      </c>
      <c r="D1403" s="2">
        <v>109.04900000000001</v>
      </c>
      <c r="E1403" s="2">
        <v>100.03700000000001</v>
      </c>
      <c r="I1403" s="2"/>
      <c r="J1403" s="2"/>
    </row>
    <row r="1404" spans="1:10" x14ac:dyDescent="0.25">
      <c r="A1404" s="2">
        <v>20170531</v>
      </c>
      <c r="B1404" s="2">
        <v>3.4889999999999999</v>
      </c>
      <c r="C1404" s="2">
        <v>2.7749999999999999</v>
      </c>
      <c r="D1404" s="2">
        <v>109.23399999999999</v>
      </c>
      <c r="E1404" s="2">
        <v>99.99</v>
      </c>
      <c r="I1404" s="2"/>
      <c r="J1404" s="2"/>
    </row>
    <row r="1405" spans="1:10" x14ac:dyDescent="0.25">
      <c r="A1405" s="2">
        <v>20170601</v>
      </c>
      <c r="B1405" s="2">
        <v>3.4969999999999999</v>
      </c>
      <c r="C1405" s="2">
        <v>2.7770000000000001</v>
      </c>
      <c r="D1405" s="2">
        <v>109.51300000000001</v>
      </c>
      <c r="E1405" s="2">
        <v>100.009</v>
      </c>
      <c r="I1405" s="2"/>
      <c r="J1405" s="2"/>
    </row>
    <row r="1406" spans="1:10" x14ac:dyDescent="0.25">
      <c r="A1406" s="2">
        <v>20170602</v>
      </c>
      <c r="B1406" s="2">
        <v>3.488</v>
      </c>
      <c r="C1406" s="2">
        <v>2.7709999999999999</v>
      </c>
      <c r="D1406" s="2">
        <v>109.729</v>
      </c>
      <c r="E1406" s="2">
        <v>100.01</v>
      </c>
      <c r="I1406" s="2"/>
      <c r="J1406" s="2"/>
    </row>
    <row r="1407" spans="1:10" x14ac:dyDescent="0.25">
      <c r="A1407" s="2">
        <v>20170603</v>
      </c>
      <c r="B1407" s="2">
        <v>3.488</v>
      </c>
      <c r="C1407" s="2">
        <v>2.7709999999999999</v>
      </c>
      <c r="D1407" s="2">
        <v>109.729</v>
      </c>
      <c r="E1407" s="2">
        <v>100.01</v>
      </c>
      <c r="I1407" s="2"/>
      <c r="J1407" s="2"/>
    </row>
    <row r="1408" spans="1:10" x14ac:dyDescent="0.25">
      <c r="A1408" s="2">
        <v>20170604</v>
      </c>
      <c r="B1408" s="2">
        <v>3.488</v>
      </c>
      <c r="C1408" s="2">
        <v>2.7709999999999999</v>
      </c>
      <c r="D1408" s="2">
        <v>109.729</v>
      </c>
      <c r="E1408" s="2">
        <v>100.01</v>
      </c>
      <c r="I1408" s="2"/>
      <c r="J1408" s="2"/>
    </row>
    <row r="1409" spans="1:10" x14ac:dyDescent="0.25">
      <c r="A1409" s="2">
        <v>20170605</v>
      </c>
      <c r="B1409" s="2">
        <v>3.4649999999999999</v>
      </c>
      <c r="C1409" s="2">
        <v>2.8050000000000002</v>
      </c>
      <c r="D1409" s="2">
        <v>109.822</v>
      </c>
      <c r="E1409" s="2">
        <v>100.001</v>
      </c>
      <c r="I1409" s="2"/>
      <c r="J1409" s="2"/>
    </row>
    <row r="1410" spans="1:10" x14ac:dyDescent="0.25">
      <c r="A1410" s="2">
        <v>20170606</v>
      </c>
      <c r="B1410" s="2">
        <v>3.492</v>
      </c>
      <c r="C1410" s="2">
        <v>2.8220000000000001</v>
      </c>
      <c r="D1410" s="2">
        <v>109.73</v>
      </c>
      <c r="E1410" s="2">
        <v>100.001</v>
      </c>
      <c r="I1410" s="2"/>
      <c r="J1410" s="2"/>
    </row>
    <row r="1411" spans="1:10" x14ac:dyDescent="0.25">
      <c r="A1411" s="2">
        <v>20170607</v>
      </c>
      <c r="B1411" s="2">
        <v>3.54</v>
      </c>
      <c r="C1411" s="2">
        <v>2.823</v>
      </c>
      <c r="D1411" s="2">
        <v>109.646</v>
      </c>
      <c r="E1411" s="2">
        <v>100.006</v>
      </c>
      <c r="I1411" s="2"/>
      <c r="J1411" s="2"/>
    </row>
    <row r="1412" spans="1:10" x14ac:dyDescent="0.25">
      <c r="A1412" s="2">
        <v>20170608</v>
      </c>
      <c r="B1412" s="2">
        <v>3.5649999999999999</v>
      </c>
      <c r="C1412" s="2">
        <v>2.806</v>
      </c>
      <c r="D1412" s="2">
        <v>109.557</v>
      </c>
      <c r="E1412" s="2">
        <v>100.00700000000001</v>
      </c>
      <c r="I1412" s="2"/>
      <c r="J1412" s="2"/>
    </row>
    <row r="1413" spans="1:10" x14ac:dyDescent="0.25">
      <c r="A1413" s="2">
        <v>20170609</v>
      </c>
      <c r="B1413" s="2">
        <v>3.5870000000000002</v>
      </c>
      <c r="C1413" s="2">
        <v>2.78</v>
      </c>
      <c r="D1413" s="2">
        <v>109.69</v>
      </c>
      <c r="E1413" s="2">
        <v>100.009</v>
      </c>
      <c r="I1413" s="2"/>
      <c r="J1413" s="2"/>
    </row>
    <row r="1414" spans="1:10" x14ac:dyDescent="0.25">
      <c r="A1414" s="2">
        <v>20170610</v>
      </c>
      <c r="B1414" s="2">
        <v>3.5870000000000002</v>
      </c>
      <c r="C1414" s="2">
        <v>2.78</v>
      </c>
      <c r="D1414" s="2">
        <v>109.69</v>
      </c>
      <c r="E1414" s="2">
        <v>100.009</v>
      </c>
      <c r="I1414" s="2"/>
      <c r="J1414" s="2"/>
    </row>
    <row r="1415" spans="1:10" x14ac:dyDescent="0.25">
      <c r="A1415" s="2">
        <v>20170611</v>
      </c>
      <c r="B1415" s="2">
        <v>3.5870000000000002</v>
      </c>
      <c r="C1415" s="2">
        <v>2.78</v>
      </c>
      <c r="D1415" s="2">
        <v>109.69</v>
      </c>
      <c r="E1415" s="2">
        <v>100.009</v>
      </c>
      <c r="I1415" s="2"/>
      <c r="J1415" s="2"/>
    </row>
    <row r="1416" spans="1:10" x14ac:dyDescent="0.25">
      <c r="A1416" s="2">
        <v>20170612</v>
      </c>
      <c r="B1416" s="2">
        <v>3.58</v>
      </c>
      <c r="C1416" s="2">
        <v>2.77</v>
      </c>
      <c r="D1416" s="2">
        <v>109.85299999999999</v>
      </c>
      <c r="E1416" s="2">
        <v>100.002</v>
      </c>
      <c r="I1416" s="2"/>
      <c r="J1416" s="2"/>
    </row>
    <row r="1417" spans="1:10" x14ac:dyDescent="0.25">
      <c r="A1417" s="2">
        <v>20170613</v>
      </c>
      <c r="B1417" s="2">
        <v>3.5870000000000002</v>
      </c>
      <c r="C1417" s="2">
        <v>2.7749999999999999</v>
      </c>
      <c r="D1417" s="2">
        <v>109.895</v>
      </c>
      <c r="E1417" s="2">
        <v>99.998999999999995</v>
      </c>
      <c r="I1417" s="2"/>
      <c r="J1417" s="2"/>
    </row>
    <row r="1418" spans="1:10" x14ac:dyDescent="0.25">
      <c r="A1418" s="2">
        <v>20170614</v>
      </c>
      <c r="B1418" s="2">
        <v>3.5510000000000002</v>
      </c>
      <c r="C1418" s="2">
        <v>2.782</v>
      </c>
      <c r="D1418" s="2">
        <v>110.003</v>
      </c>
      <c r="E1418" s="2">
        <v>99.995999999999995</v>
      </c>
      <c r="I1418" s="2"/>
      <c r="J1418" s="2"/>
    </row>
    <row r="1419" spans="1:10" x14ac:dyDescent="0.25">
      <c r="A1419" s="2">
        <v>20170615</v>
      </c>
      <c r="B1419" s="2">
        <v>3.5390000000000001</v>
      </c>
      <c r="C1419" s="2">
        <v>2.7589999999999999</v>
      </c>
      <c r="D1419" s="2">
        <v>110.108</v>
      </c>
      <c r="E1419" s="2">
        <v>99.995999999999995</v>
      </c>
      <c r="I1419" s="2"/>
      <c r="J1419" s="2"/>
    </row>
    <row r="1420" spans="1:10" x14ac:dyDescent="0.25">
      <c r="A1420" s="2">
        <v>20170616</v>
      </c>
      <c r="B1420" s="2">
        <v>3.5329999999999999</v>
      </c>
      <c r="C1420" s="2">
        <v>2.7549999999999999</v>
      </c>
      <c r="D1420" s="2">
        <v>109.961</v>
      </c>
      <c r="E1420" s="2">
        <v>100.001</v>
      </c>
      <c r="I1420" s="2"/>
      <c r="J1420" s="2"/>
    </row>
    <row r="1421" spans="1:10" x14ac:dyDescent="0.25">
      <c r="A1421" s="2">
        <v>20170617</v>
      </c>
      <c r="B1421" s="2">
        <v>3.5329999999999999</v>
      </c>
      <c r="C1421" s="2">
        <v>2.7549999999999999</v>
      </c>
      <c r="D1421" s="2">
        <v>109.961</v>
      </c>
      <c r="E1421" s="2">
        <v>100.001</v>
      </c>
      <c r="I1421" s="2"/>
      <c r="J1421" s="2"/>
    </row>
    <row r="1422" spans="1:10" x14ac:dyDescent="0.25">
      <c r="A1422" s="2">
        <v>20170618</v>
      </c>
      <c r="B1422" s="2">
        <v>3.5329999999999999</v>
      </c>
      <c r="C1422" s="2">
        <v>2.7549999999999999</v>
      </c>
      <c r="D1422" s="2">
        <v>109.961</v>
      </c>
      <c r="E1422" s="2">
        <v>100.001</v>
      </c>
      <c r="I1422" s="2"/>
      <c r="J1422" s="2"/>
    </row>
    <row r="1423" spans="1:10" x14ac:dyDescent="0.25">
      <c r="A1423" s="2">
        <v>20170619</v>
      </c>
      <c r="B1423" s="2">
        <v>3.573</v>
      </c>
      <c r="C1423" s="2">
        <v>2.7530000000000001</v>
      </c>
      <c r="D1423" s="2">
        <v>110.117</v>
      </c>
      <c r="E1423" s="2">
        <v>99.992000000000004</v>
      </c>
      <c r="I1423" s="2"/>
      <c r="J1423" s="2"/>
    </row>
    <row r="1424" spans="1:10" x14ac:dyDescent="0.25">
      <c r="A1424" s="2">
        <v>20170620</v>
      </c>
      <c r="B1424" s="2">
        <v>3.5619999999999998</v>
      </c>
      <c r="C1424" s="2">
        <v>2.7429999999999999</v>
      </c>
      <c r="D1424" s="2">
        <v>110.178</v>
      </c>
      <c r="E1424" s="2">
        <v>99.977999999999994</v>
      </c>
      <c r="I1424" s="2"/>
      <c r="J1424" s="2"/>
    </row>
    <row r="1425" spans="1:10" x14ac:dyDescent="0.25">
      <c r="A1425" s="2">
        <v>20170621</v>
      </c>
      <c r="B1425" s="2">
        <v>3.6070000000000002</v>
      </c>
      <c r="C1425" s="2">
        <v>2.7450000000000001</v>
      </c>
      <c r="D1425" s="2">
        <v>109.996</v>
      </c>
      <c r="E1425" s="2">
        <v>99.989000000000004</v>
      </c>
      <c r="I1425" s="2"/>
      <c r="J1425" s="2"/>
    </row>
    <row r="1426" spans="1:10" x14ac:dyDescent="0.25">
      <c r="A1426" s="2">
        <v>20170622</v>
      </c>
      <c r="B1426" s="2">
        <v>3.6110000000000002</v>
      </c>
      <c r="C1426" s="2">
        <v>2.76</v>
      </c>
      <c r="D1426" s="2">
        <v>109.819</v>
      </c>
      <c r="E1426" s="2">
        <v>99.998999999999995</v>
      </c>
      <c r="I1426" s="2"/>
      <c r="J1426" s="2"/>
    </row>
    <row r="1427" spans="1:10" x14ac:dyDescent="0.25">
      <c r="A1427" s="2">
        <v>20170623</v>
      </c>
      <c r="B1427" s="2">
        <v>3.6459999999999999</v>
      </c>
      <c r="C1427" s="2">
        <v>2.7639999999999998</v>
      </c>
      <c r="D1427" s="2">
        <v>109.81699999999999</v>
      </c>
      <c r="E1427" s="2">
        <v>100.008</v>
      </c>
      <c r="I1427" s="2"/>
      <c r="J1427" s="2"/>
    </row>
    <row r="1428" spans="1:10" x14ac:dyDescent="0.25">
      <c r="A1428" s="2">
        <v>20170624</v>
      </c>
      <c r="B1428" s="2">
        <v>3.6459999999999999</v>
      </c>
      <c r="C1428" s="2">
        <v>2.7639999999999998</v>
      </c>
      <c r="D1428" s="2">
        <v>109.81699999999999</v>
      </c>
      <c r="E1428" s="2">
        <v>100.008</v>
      </c>
      <c r="I1428" s="2"/>
      <c r="J1428" s="2"/>
    </row>
    <row r="1429" spans="1:10" x14ac:dyDescent="0.25">
      <c r="A1429" s="2">
        <v>20170625</v>
      </c>
      <c r="B1429" s="2">
        <v>3.6459999999999999</v>
      </c>
      <c r="C1429" s="2">
        <v>2.7639999999999998</v>
      </c>
      <c r="D1429" s="2">
        <v>109.81699999999999</v>
      </c>
      <c r="E1429" s="2">
        <v>100.008</v>
      </c>
      <c r="I1429" s="2"/>
      <c r="J1429" s="2"/>
    </row>
    <row r="1430" spans="1:10" x14ac:dyDescent="0.25">
      <c r="A1430" s="2">
        <v>20170626</v>
      </c>
      <c r="B1430" s="2">
        <v>3.6909999999999998</v>
      </c>
      <c r="C1430" s="2">
        <v>2.7639999999999998</v>
      </c>
      <c r="D1430" s="2">
        <v>109.896</v>
      </c>
      <c r="E1430" s="2">
        <v>99.983999999999995</v>
      </c>
      <c r="I1430" s="2"/>
      <c r="J1430" s="2"/>
    </row>
    <row r="1431" spans="1:10" x14ac:dyDescent="0.25">
      <c r="A1431" s="2">
        <v>20170627</v>
      </c>
      <c r="B1431" s="2">
        <v>3.6930000000000001</v>
      </c>
      <c r="C1431" s="2">
        <v>2.7509999999999999</v>
      </c>
      <c r="D1431" s="2">
        <v>110.08799999999999</v>
      </c>
      <c r="E1431" s="2">
        <v>99.984999999999999</v>
      </c>
      <c r="I1431" s="2"/>
      <c r="J1431" s="2"/>
    </row>
    <row r="1432" spans="1:10" x14ac:dyDescent="0.25">
      <c r="A1432" s="2">
        <v>20170628</v>
      </c>
      <c r="B1432" s="2">
        <v>3.6680000000000001</v>
      </c>
      <c r="C1432" s="2">
        <v>2.7469999999999999</v>
      </c>
      <c r="D1432" s="2">
        <v>110.041</v>
      </c>
      <c r="E1432" s="2">
        <v>99.983999999999995</v>
      </c>
      <c r="I1432" s="2"/>
      <c r="J1432" s="2"/>
    </row>
    <row r="1433" spans="1:10" x14ac:dyDescent="0.25">
      <c r="A1433" s="2">
        <v>20170629</v>
      </c>
      <c r="B1433" s="2">
        <v>3.69</v>
      </c>
      <c r="C1433" s="2">
        <v>2.74</v>
      </c>
      <c r="D1433" s="2">
        <v>109.91200000000001</v>
      </c>
      <c r="E1433" s="2">
        <v>99.974999999999994</v>
      </c>
      <c r="I1433" s="2"/>
      <c r="J1433" s="2"/>
    </row>
    <row r="1434" spans="1:10" x14ac:dyDescent="0.25">
      <c r="A1434" s="2">
        <v>20170630</v>
      </c>
      <c r="B1434" s="2">
        <v>3.6840000000000002</v>
      </c>
      <c r="C1434" s="2">
        <v>2.714</v>
      </c>
      <c r="D1434" s="2">
        <v>109.72799999999999</v>
      </c>
      <c r="E1434" s="2">
        <v>100.005</v>
      </c>
      <c r="I1434" s="2"/>
      <c r="J1434" s="2"/>
    </row>
    <row r="1435" spans="1:10" x14ac:dyDescent="0.25">
      <c r="A1435" s="2">
        <v>20170701</v>
      </c>
      <c r="B1435" s="2">
        <v>3.6840000000000002</v>
      </c>
      <c r="C1435" s="2">
        <v>2.714</v>
      </c>
      <c r="D1435" s="2">
        <v>109.72799999999999</v>
      </c>
      <c r="E1435" s="2">
        <v>100.005</v>
      </c>
      <c r="I1435" s="2"/>
      <c r="J1435" s="2"/>
    </row>
    <row r="1436" spans="1:10" x14ac:dyDescent="0.25">
      <c r="A1436" s="2">
        <v>20170702</v>
      </c>
      <c r="B1436" s="2">
        <v>3.6840000000000002</v>
      </c>
      <c r="C1436" s="2">
        <v>2.714</v>
      </c>
      <c r="D1436" s="2">
        <v>109.72799999999999</v>
      </c>
      <c r="E1436" s="2">
        <v>100.005</v>
      </c>
      <c r="I1436" s="2"/>
      <c r="J1436" s="2"/>
    </row>
    <row r="1437" spans="1:10" x14ac:dyDescent="0.25">
      <c r="A1437" s="2">
        <v>20170703</v>
      </c>
      <c r="B1437" s="2">
        <v>3.6680000000000001</v>
      </c>
      <c r="C1437" s="2">
        <v>2.7069999999999999</v>
      </c>
      <c r="D1437" s="2">
        <v>109.819</v>
      </c>
      <c r="E1437" s="2">
        <v>100.001</v>
      </c>
      <c r="I1437" s="2"/>
      <c r="J1437" s="2"/>
    </row>
    <row r="1438" spans="1:10" x14ac:dyDescent="0.25">
      <c r="A1438" s="2">
        <v>20170704</v>
      </c>
      <c r="B1438" s="2">
        <v>3.6379999999999999</v>
      </c>
      <c r="C1438" s="2">
        <v>2.6890000000000001</v>
      </c>
      <c r="D1438" s="2">
        <v>109.88800000000001</v>
      </c>
      <c r="E1438" s="2">
        <v>100.01</v>
      </c>
      <c r="I1438" s="2"/>
      <c r="J1438" s="2"/>
    </row>
    <row r="1439" spans="1:10" x14ac:dyDescent="0.25">
      <c r="A1439" s="2">
        <v>20170705</v>
      </c>
      <c r="B1439" s="2">
        <v>3.6850000000000001</v>
      </c>
      <c r="C1439" s="2">
        <v>2.6880000000000002</v>
      </c>
      <c r="D1439" s="2">
        <v>109.803</v>
      </c>
      <c r="E1439" s="2">
        <v>100.008</v>
      </c>
      <c r="I1439" s="2"/>
      <c r="J1439" s="2"/>
    </row>
    <row r="1440" spans="1:10" x14ac:dyDescent="0.25">
      <c r="A1440" s="2">
        <v>20170706</v>
      </c>
      <c r="B1440" s="2">
        <v>3.6819999999999999</v>
      </c>
      <c r="C1440" s="2">
        <v>2.694</v>
      </c>
      <c r="D1440" s="2">
        <v>109.992</v>
      </c>
      <c r="E1440" s="2">
        <v>100.011</v>
      </c>
      <c r="I1440" s="2"/>
      <c r="J1440" s="2"/>
    </row>
    <row r="1441" spans="1:10" x14ac:dyDescent="0.25">
      <c r="A1441" s="2">
        <v>20170707</v>
      </c>
      <c r="B1441" s="2">
        <v>3.68</v>
      </c>
      <c r="C1441" s="2">
        <v>2.6859999999999999</v>
      </c>
      <c r="D1441" s="2">
        <v>109.979</v>
      </c>
      <c r="E1441" s="2">
        <v>100.023</v>
      </c>
      <c r="I1441" s="2"/>
      <c r="J1441" s="2"/>
    </row>
    <row r="1442" spans="1:10" x14ac:dyDescent="0.25">
      <c r="A1442" s="2">
        <v>20170708</v>
      </c>
      <c r="B1442" s="2">
        <v>3.68</v>
      </c>
      <c r="C1442" s="2">
        <v>2.6859999999999999</v>
      </c>
      <c r="D1442" s="2">
        <v>109.979</v>
      </c>
      <c r="E1442" s="2">
        <v>100.023</v>
      </c>
      <c r="I1442" s="2"/>
      <c r="J1442" s="2"/>
    </row>
    <row r="1443" spans="1:10" x14ac:dyDescent="0.25">
      <c r="A1443" s="2">
        <v>20170709</v>
      </c>
      <c r="B1443" s="2">
        <v>3.68</v>
      </c>
      <c r="C1443" s="2">
        <v>2.6859999999999999</v>
      </c>
      <c r="D1443" s="2">
        <v>109.979</v>
      </c>
      <c r="E1443" s="2">
        <v>100.023</v>
      </c>
      <c r="I1443" s="2"/>
      <c r="J1443" s="2"/>
    </row>
    <row r="1444" spans="1:10" x14ac:dyDescent="0.25">
      <c r="A1444" s="2">
        <v>20170710</v>
      </c>
      <c r="B1444" s="2">
        <v>3.6840000000000002</v>
      </c>
      <c r="C1444" s="2">
        <v>2.6579999999999999</v>
      </c>
      <c r="D1444" s="2">
        <v>109.857</v>
      </c>
      <c r="E1444" s="2">
        <v>100.015</v>
      </c>
      <c r="I1444" s="2"/>
      <c r="J1444" s="2"/>
    </row>
    <row r="1445" spans="1:10" x14ac:dyDescent="0.25">
      <c r="A1445" s="2">
        <v>20170711</v>
      </c>
      <c r="B1445" s="2">
        <v>3.714</v>
      </c>
      <c r="C1445" s="2">
        <v>2.6669999999999998</v>
      </c>
      <c r="D1445" s="2">
        <v>109.91</v>
      </c>
      <c r="E1445" s="2">
        <v>100.01300000000001</v>
      </c>
      <c r="I1445" s="2"/>
      <c r="J1445" s="2"/>
    </row>
    <row r="1446" spans="1:10" x14ac:dyDescent="0.25">
      <c r="A1446" s="2">
        <v>20170712</v>
      </c>
      <c r="B1446" s="2">
        <v>3.6920000000000002</v>
      </c>
      <c r="C1446" s="2">
        <v>2.6760000000000002</v>
      </c>
      <c r="D1446" s="2">
        <v>109.90600000000001</v>
      </c>
      <c r="E1446" s="2">
        <v>100.01600000000001</v>
      </c>
      <c r="I1446" s="2"/>
      <c r="J1446" s="2"/>
    </row>
    <row r="1447" spans="1:10" x14ac:dyDescent="0.25">
      <c r="A1447" s="2">
        <v>20170713</v>
      </c>
      <c r="B1447" s="2">
        <v>3.73</v>
      </c>
      <c r="C1447" s="2">
        <v>2.6840000000000002</v>
      </c>
      <c r="D1447" s="2">
        <v>109.81699999999999</v>
      </c>
      <c r="E1447" s="2">
        <v>100.011</v>
      </c>
      <c r="I1447" s="2"/>
      <c r="J1447" s="2"/>
    </row>
    <row r="1448" spans="1:10" x14ac:dyDescent="0.25">
      <c r="A1448" s="2">
        <v>20170714</v>
      </c>
      <c r="B1448" s="2">
        <v>3.7549999999999999</v>
      </c>
      <c r="C1448" s="2">
        <v>2.6749999999999998</v>
      </c>
      <c r="D1448" s="2">
        <v>109.788</v>
      </c>
      <c r="E1448" s="2">
        <v>100.02200000000001</v>
      </c>
      <c r="I1448" s="2"/>
      <c r="J1448" s="2"/>
    </row>
    <row r="1449" spans="1:10" x14ac:dyDescent="0.25">
      <c r="A1449" s="2">
        <v>20170715</v>
      </c>
      <c r="B1449" s="2">
        <v>3.7549999999999999</v>
      </c>
      <c r="C1449" s="2">
        <v>2.6749999999999998</v>
      </c>
      <c r="D1449" s="2">
        <v>109.788</v>
      </c>
      <c r="E1449" s="2">
        <v>100.02200000000001</v>
      </c>
      <c r="I1449" s="2"/>
      <c r="J1449" s="2"/>
    </row>
    <row r="1450" spans="1:10" x14ac:dyDescent="0.25">
      <c r="A1450" s="2">
        <v>20170716</v>
      </c>
      <c r="B1450" s="2">
        <v>3.7549999999999999</v>
      </c>
      <c r="C1450" s="2">
        <v>2.6749999999999998</v>
      </c>
      <c r="D1450" s="2">
        <v>109.788</v>
      </c>
      <c r="E1450" s="2">
        <v>100.02200000000001</v>
      </c>
      <c r="I1450" s="2"/>
      <c r="J1450" s="2"/>
    </row>
    <row r="1451" spans="1:10" x14ac:dyDescent="0.25">
      <c r="A1451" s="2">
        <v>20170717</v>
      </c>
      <c r="B1451" s="2">
        <v>3.7040000000000002</v>
      </c>
      <c r="C1451" s="2">
        <v>2.6949999999999998</v>
      </c>
      <c r="D1451" s="2">
        <v>109.83799999999999</v>
      </c>
      <c r="E1451" s="2">
        <v>100.00700000000001</v>
      </c>
      <c r="I1451" s="2"/>
      <c r="J1451" s="2"/>
    </row>
    <row r="1452" spans="1:10" x14ac:dyDescent="0.25">
      <c r="A1452" s="2">
        <v>20170718</v>
      </c>
      <c r="B1452" s="2">
        <v>3.706</v>
      </c>
      <c r="C1452" s="2">
        <v>2.7080000000000002</v>
      </c>
      <c r="D1452" s="2">
        <v>109.557</v>
      </c>
      <c r="E1452" s="2">
        <v>99.995999999999995</v>
      </c>
      <c r="I1452" s="2"/>
      <c r="J1452" s="2"/>
    </row>
    <row r="1453" spans="1:10" x14ac:dyDescent="0.25">
      <c r="A1453" s="2">
        <v>20170719</v>
      </c>
      <c r="B1453" s="2">
        <v>3.7829999999999999</v>
      </c>
      <c r="C1453" s="2">
        <v>2.7090000000000001</v>
      </c>
      <c r="D1453" s="2">
        <v>109.63200000000001</v>
      </c>
      <c r="E1453" s="2">
        <v>99.984999999999999</v>
      </c>
      <c r="I1453" s="2"/>
      <c r="J1453" s="2"/>
    </row>
    <row r="1454" spans="1:10" x14ac:dyDescent="0.25">
      <c r="A1454" s="2">
        <v>20170720</v>
      </c>
      <c r="B1454" s="2">
        <v>3.8010000000000002</v>
      </c>
      <c r="C1454" s="2">
        <v>2.7080000000000002</v>
      </c>
      <c r="D1454" s="2">
        <v>109.708</v>
      </c>
      <c r="E1454" s="2">
        <v>99.995999999999995</v>
      </c>
      <c r="I1454" s="2"/>
      <c r="J1454" s="2"/>
    </row>
    <row r="1455" spans="1:10" x14ac:dyDescent="0.25">
      <c r="A1455" s="2">
        <v>20170721</v>
      </c>
      <c r="B1455" s="2">
        <v>3.782</v>
      </c>
      <c r="C1455" s="2">
        <v>2.7240000000000002</v>
      </c>
      <c r="D1455" s="2">
        <v>109.744</v>
      </c>
      <c r="E1455" s="2">
        <v>100.01300000000001</v>
      </c>
      <c r="I1455" s="2"/>
      <c r="J1455" s="2"/>
    </row>
    <row r="1456" spans="1:10" x14ac:dyDescent="0.25">
      <c r="A1456" s="2">
        <v>20170722</v>
      </c>
      <c r="B1456" s="2">
        <v>3.782</v>
      </c>
      <c r="C1456" s="2">
        <v>2.7240000000000002</v>
      </c>
      <c r="D1456" s="2">
        <v>109.744</v>
      </c>
      <c r="E1456" s="2">
        <v>100.01300000000001</v>
      </c>
      <c r="I1456" s="2"/>
      <c r="J1456" s="2"/>
    </row>
    <row r="1457" spans="1:10" x14ac:dyDescent="0.25">
      <c r="A1457" s="2">
        <v>20170723</v>
      </c>
      <c r="B1457" s="2">
        <v>3.782</v>
      </c>
      <c r="C1457" s="2">
        <v>2.7240000000000002</v>
      </c>
      <c r="D1457" s="2">
        <v>109.744</v>
      </c>
      <c r="E1457" s="2">
        <v>100.01300000000001</v>
      </c>
      <c r="I1457" s="2"/>
      <c r="J1457" s="2"/>
    </row>
    <row r="1458" spans="1:10" x14ac:dyDescent="0.25">
      <c r="A1458" s="2">
        <v>20170724</v>
      </c>
      <c r="B1458" s="2">
        <v>3.8010000000000002</v>
      </c>
      <c r="C1458" s="2">
        <v>2.7269999999999999</v>
      </c>
      <c r="D1458" s="2">
        <v>109.687</v>
      </c>
      <c r="E1458" s="2">
        <v>99.995999999999995</v>
      </c>
      <c r="I1458" s="2"/>
      <c r="J1458" s="2"/>
    </row>
    <row r="1459" spans="1:10" x14ac:dyDescent="0.25">
      <c r="A1459" s="2">
        <v>20170725</v>
      </c>
      <c r="B1459" s="2">
        <v>3.7719999999999998</v>
      </c>
      <c r="C1459" s="2">
        <v>2.7330000000000001</v>
      </c>
      <c r="D1459" s="2">
        <v>109.64</v>
      </c>
      <c r="E1459" s="2">
        <v>99.998000000000005</v>
      </c>
      <c r="I1459" s="2"/>
      <c r="J1459" s="2"/>
    </row>
    <row r="1460" spans="1:10" x14ac:dyDescent="0.25">
      <c r="A1460" s="2">
        <v>20170726</v>
      </c>
      <c r="B1460" s="2">
        <v>3.7509999999999999</v>
      </c>
      <c r="C1460" s="2">
        <v>2.71</v>
      </c>
      <c r="D1460" s="2">
        <v>109.64400000000001</v>
      </c>
      <c r="E1460" s="2">
        <v>100.006</v>
      </c>
      <c r="I1460" s="2"/>
      <c r="J1460" s="2"/>
    </row>
    <row r="1461" spans="1:10" x14ac:dyDescent="0.25">
      <c r="A1461" s="2">
        <v>20170727</v>
      </c>
      <c r="B1461" s="2">
        <v>3.762</v>
      </c>
      <c r="C1461" s="2">
        <v>2.7389999999999999</v>
      </c>
      <c r="D1461" s="2">
        <v>109.672</v>
      </c>
      <c r="E1461" s="2">
        <v>99.998999999999995</v>
      </c>
      <c r="I1461" s="2"/>
      <c r="J1461" s="2"/>
    </row>
    <row r="1462" spans="1:10" x14ac:dyDescent="0.25">
      <c r="A1462" s="2">
        <v>20170728</v>
      </c>
      <c r="B1462" s="2">
        <v>3.7759999999999998</v>
      </c>
      <c r="C1462" s="2">
        <v>2.7349999999999999</v>
      </c>
      <c r="D1462" s="2">
        <v>109.676</v>
      </c>
      <c r="E1462" s="2">
        <v>99.992999999999995</v>
      </c>
      <c r="I1462" s="2"/>
      <c r="J1462" s="2"/>
    </row>
    <row r="1463" spans="1:10" x14ac:dyDescent="0.25">
      <c r="A1463" s="2">
        <v>20170729</v>
      </c>
      <c r="B1463" s="2">
        <v>3.7759999999999998</v>
      </c>
      <c r="C1463" s="2">
        <v>2.7349999999999999</v>
      </c>
      <c r="D1463" s="2">
        <v>109.676</v>
      </c>
      <c r="E1463" s="2">
        <v>99.992999999999995</v>
      </c>
      <c r="I1463" s="2"/>
      <c r="J1463" s="2"/>
    </row>
    <row r="1464" spans="1:10" x14ac:dyDescent="0.25">
      <c r="A1464" s="2">
        <v>20170730</v>
      </c>
      <c r="B1464" s="2">
        <v>3.7759999999999998</v>
      </c>
      <c r="C1464" s="2">
        <v>2.7349999999999999</v>
      </c>
      <c r="D1464" s="2">
        <v>109.676</v>
      </c>
      <c r="E1464" s="2">
        <v>99.992999999999995</v>
      </c>
      <c r="I1464" s="2"/>
      <c r="J1464" s="2"/>
    </row>
    <row r="1465" spans="1:10" x14ac:dyDescent="0.25">
      <c r="A1465" s="2">
        <v>20170731</v>
      </c>
      <c r="B1465" s="2">
        <v>3.79</v>
      </c>
      <c r="C1465" s="2">
        <v>2.742</v>
      </c>
      <c r="D1465" s="2">
        <v>109.68</v>
      </c>
      <c r="E1465" s="2">
        <v>99.992000000000004</v>
      </c>
      <c r="I1465" s="2"/>
      <c r="J1465" s="2"/>
    </row>
    <row r="1466" spans="1:10" x14ac:dyDescent="0.25">
      <c r="A1466" s="2">
        <v>20170801</v>
      </c>
      <c r="B1466" s="2">
        <v>3.82</v>
      </c>
      <c r="C1466" s="2">
        <v>2.7450000000000001</v>
      </c>
      <c r="D1466" s="2">
        <v>109.764</v>
      </c>
      <c r="E1466" s="2">
        <v>99.988</v>
      </c>
      <c r="I1466" s="2"/>
      <c r="J1466" s="2"/>
    </row>
    <row r="1467" spans="1:10" x14ac:dyDescent="0.25">
      <c r="A1467" s="2">
        <v>20170802</v>
      </c>
      <c r="B1467" s="2">
        <v>3.82</v>
      </c>
      <c r="C1467" s="2">
        <v>2.742</v>
      </c>
      <c r="D1467" s="2">
        <v>109.76900000000001</v>
      </c>
      <c r="E1467" s="2">
        <v>100.001</v>
      </c>
      <c r="I1467" s="2"/>
      <c r="J1467" s="2"/>
    </row>
    <row r="1468" spans="1:10" x14ac:dyDescent="0.25">
      <c r="A1468" s="2">
        <v>20170803</v>
      </c>
      <c r="B1468" s="2">
        <v>3.782</v>
      </c>
      <c r="C1468" s="2">
        <v>2.7309999999999999</v>
      </c>
      <c r="D1468" s="2">
        <v>109.77</v>
      </c>
      <c r="E1468" s="2">
        <v>100.01</v>
      </c>
      <c r="I1468" s="2"/>
      <c r="J1468" s="2"/>
    </row>
    <row r="1469" spans="1:10" x14ac:dyDescent="0.25">
      <c r="A1469" s="2">
        <v>20170804</v>
      </c>
      <c r="B1469" s="2">
        <v>3.7589999999999999</v>
      </c>
      <c r="C1469" s="2">
        <v>2.7480000000000002</v>
      </c>
      <c r="D1469" s="2">
        <v>109.893</v>
      </c>
      <c r="E1469" s="2">
        <v>100.029</v>
      </c>
      <c r="I1469" s="2"/>
      <c r="J1469" s="2"/>
    </row>
    <row r="1470" spans="1:10" x14ac:dyDescent="0.25">
      <c r="A1470" s="2">
        <v>20170805</v>
      </c>
      <c r="B1470" s="2">
        <v>3.7589999999999999</v>
      </c>
      <c r="C1470" s="2">
        <v>2.7480000000000002</v>
      </c>
      <c r="D1470" s="2">
        <v>109.893</v>
      </c>
      <c r="E1470" s="2">
        <v>100.029</v>
      </c>
      <c r="I1470" s="2"/>
      <c r="J1470" s="2"/>
    </row>
    <row r="1471" spans="1:10" x14ac:dyDescent="0.25">
      <c r="A1471" s="2">
        <v>20170806</v>
      </c>
      <c r="B1471" s="2">
        <v>3.7589999999999999</v>
      </c>
      <c r="C1471" s="2">
        <v>2.7480000000000002</v>
      </c>
      <c r="D1471" s="2">
        <v>109.893</v>
      </c>
      <c r="E1471" s="2">
        <v>100.029</v>
      </c>
      <c r="I1471" s="2"/>
      <c r="J1471" s="2"/>
    </row>
    <row r="1472" spans="1:10" x14ac:dyDescent="0.25">
      <c r="A1472" s="2">
        <v>20170807</v>
      </c>
      <c r="B1472" s="2">
        <v>3.782</v>
      </c>
      <c r="C1472" s="2">
        <v>2.7250000000000001</v>
      </c>
      <c r="D1472" s="2">
        <v>109.869</v>
      </c>
      <c r="E1472" s="2">
        <v>100.011</v>
      </c>
      <c r="I1472" s="2"/>
      <c r="J1472" s="2"/>
    </row>
    <row r="1473" spans="1:10" x14ac:dyDescent="0.25">
      <c r="A1473" s="2">
        <v>20170808</v>
      </c>
      <c r="B1473" s="2">
        <v>3.7829999999999999</v>
      </c>
      <c r="C1473" s="2">
        <v>2.72</v>
      </c>
      <c r="D1473" s="2">
        <v>109.76</v>
      </c>
      <c r="E1473" s="2">
        <v>100.011</v>
      </c>
      <c r="I1473" s="2"/>
      <c r="J1473" s="2"/>
    </row>
    <row r="1474" spans="1:10" x14ac:dyDescent="0.25">
      <c r="A1474" s="2">
        <v>20170809</v>
      </c>
      <c r="B1474" s="2">
        <v>3.78</v>
      </c>
      <c r="C1474" s="2">
        <v>2.7269999999999999</v>
      </c>
      <c r="D1474" s="2">
        <v>109.764</v>
      </c>
      <c r="E1474" s="2">
        <v>100.009</v>
      </c>
      <c r="I1474" s="2"/>
      <c r="J1474" s="2"/>
    </row>
    <row r="1475" spans="1:10" x14ac:dyDescent="0.25">
      <c r="A1475" s="2">
        <v>20170810</v>
      </c>
      <c r="B1475" s="2">
        <v>3.7719999999999998</v>
      </c>
      <c r="C1475" s="2">
        <v>2.7490000000000001</v>
      </c>
      <c r="D1475" s="2">
        <v>109.776</v>
      </c>
      <c r="E1475" s="2">
        <v>100.011</v>
      </c>
      <c r="I1475" s="2"/>
      <c r="J1475" s="2"/>
    </row>
    <row r="1476" spans="1:10" x14ac:dyDescent="0.25">
      <c r="A1476" s="2">
        <v>20170811</v>
      </c>
      <c r="B1476" s="2">
        <v>3.7</v>
      </c>
      <c r="C1476" s="2">
        <v>2.7629999999999999</v>
      </c>
      <c r="D1476" s="2">
        <v>109.86499999999999</v>
      </c>
      <c r="E1476" s="2">
        <v>100.02200000000001</v>
      </c>
      <c r="I1476" s="2"/>
      <c r="J1476" s="2"/>
    </row>
    <row r="1477" spans="1:10" x14ac:dyDescent="0.25">
      <c r="A1477" s="2">
        <v>20170812</v>
      </c>
      <c r="B1477" s="2">
        <v>3.7</v>
      </c>
      <c r="C1477" s="2">
        <v>2.7629999999999999</v>
      </c>
      <c r="D1477" s="2">
        <v>109.86499999999999</v>
      </c>
      <c r="E1477" s="2">
        <v>100.02200000000001</v>
      </c>
      <c r="I1477" s="2"/>
      <c r="J1477" s="2"/>
    </row>
    <row r="1478" spans="1:10" x14ac:dyDescent="0.25">
      <c r="A1478" s="2">
        <v>20170813</v>
      </c>
      <c r="B1478" s="2">
        <v>3.7</v>
      </c>
      <c r="C1478" s="2">
        <v>2.7629999999999999</v>
      </c>
      <c r="D1478" s="2">
        <v>109.86499999999999</v>
      </c>
      <c r="E1478" s="2">
        <v>100.02200000000001</v>
      </c>
      <c r="I1478" s="2"/>
      <c r="J1478" s="2"/>
    </row>
    <row r="1479" spans="1:10" x14ac:dyDescent="0.25">
      <c r="A1479" s="2">
        <v>20170814</v>
      </c>
      <c r="B1479" s="2">
        <v>3.746</v>
      </c>
      <c r="C1479" s="2">
        <v>2.76</v>
      </c>
      <c r="D1479" s="2">
        <v>109.914</v>
      </c>
      <c r="E1479" s="2">
        <v>100.003</v>
      </c>
      <c r="I1479" s="2"/>
      <c r="J1479" s="2"/>
    </row>
    <row r="1480" spans="1:10" x14ac:dyDescent="0.25">
      <c r="A1480" s="2">
        <v>20170815</v>
      </c>
      <c r="B1480" s="2">
        <v>3.7559999999999998</v>
      </c>
      <c r="C1480" s="2">
        <v>2.74</v>
      </c>
      <c r="D1480" s="2">
        <v>110.099</v>
      </c>
      <c r="E1480" s="2">
        <v>99.998000000000005</v>
      </c>
      <c r="I1480" s="2"/>
      <c r="J1480" s="2"/>
    </row>
    <row r="1481" spans="1:10" x14ac:dyDescent="0.25">
      <c r="A1481" s="2">
        <v>20170816</v>
      </c>
      <c r="B1481" s="2">
        <v>3.75</v>
      </c>
      <c r="C1481" s="2">
        <v>2.7330000000000001</v>
      </c>
      <c r="D1481" s="2">
        <v>109.84099999999999</v>
      </c>
      <c r="E1481" s="2">
        <v>99.994</v>
      </c>
      <c r="I1481" s="2"/>
      <c r="J1481" s="2"/>
    </row>
    <row r="1482" spans="1:10" x14ac:dyDescent="0.25">
      <c r="A1482" s="2">
        <v>20170817</v>
      </c>
      <c r="B1482" s="2">
        <v>3.7789999999999999</v>
      </c>
      <c r="C1482" s="2">
        <v>2.76</v>
      </c>
      <c r="D1482" s="2">
        <v>109.944</v>
      </c>
      <c r="E1482" s="2">
        <v>99.991</v>
      </c>
      <c r="I1482" s="2"/>
      <c r="J1482" s="2"/>
    </row>
    <row r="1483" spans="1:10" x14ac:dyDescent="0.25">
      <c r="A1483" s="2">
        <v>20170818</v>
      </c>
      <c r="B1483" s="2">
        <v>3.7810000000000001</v>
      </c>
      <c r="C1483" s="2">
        <v>2.7629999999999999</v>
      </c>
      <c r="D1483" s="2">
        <v>109.96299999999999</v>
      </c>
      <c r="E1483" s="2">
        <v>100.009</v>
      </c>
      <c r="I1483" s="2"/>
      <c r="J1483" s="2"/>
    </row>
    <row r="1484" spans="1:10" x14ac:dyDescent="0.25">
      <c r="A1484" s="2">
        <v>20170819</v>
      </c>
      <c r="B1484" s="2">
        <v>3.7810000000000001</v>
      </c>
      <c r="C1484" s="2">
        <v>2.7629999999999999</v>
      </c>
      <c r="D1484" s="2">
        <v>109.96299999999999</v>
      </c>
      <c r="E1484" s="2">
        <v>100.009</v>
      </c>
      <c r="I1484" s="2"/>
      <c r="J1484" s="2"/>
    </row>
    <row r="1485" spans="1:10" x14ac:dyDescent="0.25">
      <c r="A1485" s="2">
        <v>20170820</v>
      </c>
      <c r="B1485" s="2">
        <v>3.7810000000000001</v>
      </c>
      <c r="C1485" s="2">
        <v>2.7629999999999999</v>
      </c>
      <c r="D1485" s="2">
        <v>109.96299999999999</v>
      </c>
      <c r="E1485" s="2">
        <v>100.009</v>
      </c>
      <c r="I1485" s="2"/>
      <c r="J1485" s="2"/>
    </row>
    <row r="1486" spans="1:10" x14ac:dyDescent="0.25">
      <c r="A1486" s="2">
        <v>20170821</v>
      </c>
      <c r="B1486" s="2">
        <v>3.7970000000000002</v>
      </c>
      <c r="C1486" s="2">
        <v>2.7519999999999998</v>
      </c>
      <c r="D1486" s="2">
        <v>109.92400000000001</v>
      </c>
      <c r="E1486" s="2">
        <v>99.992999999999995</v>
      </c>
      <c r="I1486" s="2"/>
      <c r="J1486" s="2"/>
    </row>
    <row r="1487" spans="1:10" x14ac:dyDescent="0.25">
      <c r="A1487" s="2">
        <v>20170822</v>
      </c>
      <c r="B1487" s="2">
        <v>3.8029999999999999</v>
      </c>
      <c r="C1487" s="2">
        <v>2.7490000000000001</v>
      </c>
      <c r="D1487" s="2">
        <v>109.92700000000001</v>
      </c>
      <c r="E1487" s="2">
        <v>99.995000000000005</v>
      </c>
      <c r="I1487" s="2"/>
      <c r="J1487" s="2"/>
    </row>
    <row r="1488" spans="1:10" x14ac:dyDescent="0.25">
      <c r="A1488" s="2">
        <v>20170823</v>
      </c>
      <c r="B1488" s="2">
        <v>3.8130000000000002</v>
      </c>
      <c r="C1488" s="2">
        <v>2.75</v>
      </c>
      <c r="D1488" s="2">
        <v>110</v>
      </c>
      <c r="E1488" s="2">
        <v>99.991</v>
      </c>
      <c r="I1488" s="2"/>
      <c r="J1488" s="2"/>
    </row>
    <row r="1489" spans="1:10" x14ac:dyDescent="0.25">
      <c r="A1489" s="2">
        <v>20170824</v>
      </c>
      <c r="B1489" s="2">
        <v>3.7930000000000001</v>
      </c>
      <c r="C1489" s="2">
        <v>2.7509999999999999</v>
      </c>
      <c r="D1489" s="2">
        <v>109.99299999999999</v>
      </c>
      <c r="E1489" s="2">
        <v>100.003</v>
      </c>
      <c r="I1489" s="2"/>
      <c r="J1489" s="2"/>
    </row>
    <row r="1490" spans="1:10" x14ac:dyDescent="0.25">
      <c r="A1490" s="2">
        <v>20170825</v>
      </c>
      <c r="B1490" s="2">
        <v>3.859</v>
      </c>
      <c r="C1490" s="2">
        <v>2.7490000000000001</v>
      </c>
      <c r="D1490" s="2">
        <v>110.018</v>
      </c>
      <c r="E1490" s="2">
        <v>100.004</v>
      </c>
      <c r="I1490" s="2"/>
      <c r="J1490" s="2"/>
    </row>
    <row r="1491" spans="1:10" x14ac:dyDescent="0.25">
      <c r="A1491" s="2">
        <v>20170826</v>
      </c>
      <c r="B1491" s="2">
        <v>3.859</v>
      </c>
      <c r="C1491" s="2">
        <v>2.7490000000000001</v>
      </c>
      <c r="D1491" s="2">
        <v>110.018</v>
      </c>
      <c r="E1491" s="2">
        <v>100.004</v>
      </c>
      <c r="I1491" s="2"/>
      <c r="J1491" s="2"/>
    </row>
    <row r="1492" spans="1:10" x14ac:dyDescent="0.25">
      <c r="A1492" s="2">
        <v>20170827</v>
      </c>
      <c r="B1492" s="2">
        <v>3.859</v>
      </c>
      <c r="C1492" s="2">
        <v>2.7490000000000001</v>
      </c>
      <c r="D1492" s="2">
        <v>110.018</v>
      </c>
      <c r="E1492" s="2">
        <v>100.004</v>
      </c>
      <c r="I1492" s="2"/>
      <c r="J1492" s="2"/>
    </row>
    <row r="1493" spans="1:10" x14ac:dyDescent="0.25">
      <c r="A1493" s="2">
        <v>20170828</v>
      </c>
      <c r="B1493" s="2">
        <v>3.903</v>
      </c>
      <c r="C1493" s="2">
        <v>2.762</v>
      </c>
      <c r="D1493" s="2">
        <v>109.986</v>
      </c>
      <c r="E1493" s="2">
        <v>99.98</v>
      </c>
      <c r="I1493" s="2"/>
      <c r="J1493" s="2"/>
    </row>
    <row r="1494" spans="1:10" x14ac:dyDescent="0.25">
      <c r="A1494" s="2">
        <v>20170829</v>
      </c>
      <c r="B1494" s="2">
        <v>3.895</v>
      </c>
      <c r="C1494" s="2">
        <v>2.7919999999999998</v>
      </c>
      <c r="D1494" s="2">
        <v>109.96299999999999</v>
      </c>
      <c r="E1494" s="2">
        <v>99.984999999999999</v>
      </c>
      <c r="I1494" s="2"/>
      <c r="J1494" s="2"/>
    </row>
    <row r="1495" spans="1:10" x14ac:dyDescent="0.25">
      <c r="A1495" s="2">
        <v>20170830</v>
      </c>
      <c r="B1495" s="2">
        <v>3.891</v>
      </c>
      <c r="C1495" s="2">
        <v>2.76</v>
      </c>
      <c r="D1495" s="2">
        <v>109.93600000000001</v>
      </c>
      <c r="E1495" s="2">
        <v>99.978999999999999</v>
      </c>
      <c r="I1495" s="2"/>
      <c r="J1495" s="2"/>
    </row>
    <row r="1496" spans="1:10" x14ac:dyDescent="0.25">
      <c r="A1496" s="2">
        <v>20170831</v>
      </c>
      <c r="B1496" s="2">
        <v>3.8839999999999999</v>
      </c>
      <c r="C1496" s="2">
        <v>2.7559999999999998</v>
      </c>
      <c r="D1496" s="2">
        <v>109.89100000000001</v>
      </c>
      <c r="E1496" s="2">
        <v>100</v>
      </c>
      <c r="I1496" s="2"/>
      <c r="J1496" s="2"/>
    </row>
    <row r="1497" spans="1:10" x14ac:dyDescent="0.25">
      <c r="A1497" s="2">
        <v>20170901</v>
      </c>
      <c r="B1497" s="2">
        <v>3.8889999999999998</v>
      </c>
      <c r="C1497" s="2">
        <v>2.7749999999999999</v>
      </c>
      <c r="D1497" s="2">
        <v>109.95099999999999</v>
      </c>
      <c r="E1497" s="2">
        <v>100.012</v>
      </c>
      <c r="I1497" s="2"/>
      <c r="J1497" s="2"/>
    </row>
    <row r="1498" spans="1:10" x14ac:dyDescent="0.25">
      <c r="A1498" s="2">
        <v>20170902</v>
      </c>
      <c r="B1498" s="2">
        <v>3.8889999999999998</v>
      </c>
      <c r="C1498" s="2">
        <v>2.7749999999999999</v>
      </c>
      <c r="D1498" s="2">
        <v>109.95099999999999</v>
      </c>
      <c r="E1498" s="2">
        <v>100.012</v>
      </c>
      <c r="I1498" s="2"/>
      <c r="J1498" s="2"/>
    </row>
    <row r="1499" spans="1:10" x14ac:dyDescent="0.25">
      <c r="A1499" s="2">
        <v>20170903</v>
      </c>
      <c r="B1499" s="2">
        <v>3.8889999999999998</v>
      </c>
      <c r="C1499" s="2">
        <v>2.7749999999999999</v>
      </c>
      <c r="D1499" s="2">
        <v>109.95099999999999</v>
      </c>
      <c r="E1499" s="2">
        <v>100.012</v>
      </c>
      <c r="I1499" s="2"/>
      <c r="J1499" s="2"/>
    </row>
    <row r="1500" spans="1:10" x14ac:dyDescent="0.25">
      <c r="A1500" s="2">
        <v>20170904</v>
      </c>
      <c r="B1500" s="2">
        <v>3.903</v>
      </c>
      <c r="C1500" s="2">
        <v>2.7959999999999998</v>
      </c>
      <c r="D1500" s="2">
        <v>109.994</v>
      </c>
      <c r="E1500" s="2">
        <v>100.00700000000001</v>
      </c>
      <c r="I1500" s="2"/>
      <c r="J1500" s="2"/>
    </row>
    <row r="1501" spans="1:10" x14ac:dyDescent="0.25">
      <c r="A1501" s="2">
        <v>20170905</v>
      </c>
      <c r="B1501" s="2">
        <v>3.9169999999999998</v>
      </c>
      <c r="C1501" s="2">
        <v>2.7919999999999998</v>
      </c>
      <c r="D1501" s="2">
        <v>109.923</v>
      </c>
      <c r="E1501" s="2">
        <v>100.005</v>
      </c>
      <c r="I1501" s="2"/>
      <c r="J1501" s="2"/>
    </row>
    <row r="1502" spans="1:10" x14ac:dyDescent="0.25">
      <c r="A1502" s="2">
        <v>20170906</v>
      </c>
      <c r="B1502" s="2">
        <v>3.9049999999999998</v>
      </c>
      <c r="C1502" s="2">
        <v>2.7949999999999999</v>
      </c>
      <c r="D1502" s="2">
        <v>109.994</v>
      </c>
      <c r="E1502" s="2">
        <v>100.008</v>
      </c>
      <c r="I1502" s="2"/>
      <c r="J1502" s="2"/>
    </row>
    <row r="1503" spans="1:10" x14ac:dyDescent="0.25">
      <c r="A1503" s="2">
        <v>20170907</v>
      </c>
      <c r="B1503" s="2">
        <v>3.8879999999999999</v>
      </c>
      <c r="C1503" s="2">
        <v>2.786</v>
      </c>
      <c r="D1503" s="2">
        <v>110.04300000000001</v>
      </c>
      <c r="E1503" s="2">
        <v>100.00700000000001</v>
      </c>
      <c r="I1503" s="2"/>
      <c r="J1503" s="2"/>
    </row>
    <row r="1504" spans="1:10" x14ac:dyDescent="0.25">
      <c r="A1504" s="2">
        <v>20170908</v>
      </c>
      <c r="B1504" s="2">
        <v>3.8839999999999999</v>
      </c>
      <c r="C1504" s="2">
        <v>2.794</v>
      </c>
      <c r="D1504" s="2">
        <v>110.151</v>
      </c>
      <c r="E1504" s="2">
        <v>100.01300000000001</v>
      </c>
      <c r="I1504" s="2"/>
      <c r="J1504" s="2"/>
    </row>
    <row r="1505" spans="1:10" x14ac:dyDescent="0.25">
      <c r="A1505" s="2">
        <v>20170909</v>
      </c>
      <c r="B1505" s="2">
        <v>3.8839999999999999</v>
      </c>
      <c r="C1505" s="2">
        <v>2.794</v>
      </c>
      <c r="D1505" s="2">
        <v>110.151</v>
      </c>
      <c r="E1505" s="2">
        <v>100.01300000000001</v>
      </c>
      <c r="I1505" s="2"/>
      <c r="J1505" s="2"/>
    </row>
    <row r="1506" spans="1:10" x14ac:dyDescent="0.25">
      <c r="A1506" s="2">
        <v>20170910</v>
      </c>
      <c r="B1506" s="2">
        <v>3.8839999999999999</v>
      </c>
      <c r="C1506" s="2">
        <v>2.794</v>
      </c>
      <c r="D1506" s="2">
        <v>110.151</v>
      </c>
      <c r="E1506" s="2">
        <v>100.01300000000001</v>
      </c>
      <c r="I1506" s="2"/>
      <c r="J1506" s="2"/>
    </row>
    <row r="1507" spans="1:10" x14ac:dyDescent="0.25">
      <c r="A1507" s="2">
        <v>20170911</v>
      </c>
      <c r="B1507" s="2">
        <v>3.89</v>
      </c>
      <c r="C1507" s="2">
        <v>2.7810000000000001</v>
      </c>
      <c r="D1507" s="2">
        <v>110.16800000000001</v>
      </c>
      <c r="E1507" s="2">
        <v>99.995999999999995</v>
      </c>
      <c r="I1507" s="2"/>
      <c r="J1507" s="2"/>
    </row>
    <row r="1508" spans="1:10" x14ac:dyDescent="0.25">
      <c r="A1508" s="2">
        <v>20170912</v>
      </c>
      <c r="B1508" s="2">
        <v>3.9</v>
      </c>
      <c r="C1508" s="2">
        <v>2.7690000000000001</v>
      </c>
      <c r="D1508" s="2">
        <v>110.14400000000001</v>
      </c>
      <c r="E1508" s="2">
        <v>99.998000000000005</v>
      </c>
      <c r="I1508" s="2"/>
      <c r="J1508" s="2"/>
    </row>
    <row r="1509" spans="1:10" x14ac:dyDescent="0.25">
      <c r="A1509" s="2">
        <v>20170913</v>
      </c>
      <c r="B1509" s="2">
        <v>3.903</v>
      </c>
      <c r="C1509" s="2">
        <v>2.7730000000000001</v>
      </c>
      <c r="D1509" s="2">
        <v>110.044</v>
      </c>
      <c r="E1509" s="2">
        <v>99.995000000000005</v>
      </c>
      <c r="I1509" s="2"/>
      <c r="J1509" s="2"/>
    </row>
    <row r="1510" spans="1:10" x14ac:dyDescent="0.25">
      <c r="A1510" s="2">
        <v>20170914</v>
      </c>
      <c r="B1510" s="2">
        <v>3.89</v>
      </c>
      <c r="C1510" s="2">
        <v>2.7679999999999998</v>
      </c>
      <c r="D1510" s="2">
        <v>110.11199999999999</v>
      </c>
      <c r="E1510" s="2">
        <v>100</v>
      </c>
      <c r="I1510" s="2"/>
      <c r="J1510" s="2"/>
    </row>
    <row r="1511" spans="1:10" x14ac:dyDescent="0.25">
      <c r="A1511" s="2">
        <v>20170915</v>
      </c>
      <c r="B1511" s="2">
        <v>3.8959999999999999</v>
      </c>
      <c r="C1511" s="2">
        <v>2.78</v>
      </c>
      <c r="D1511" s="2">
        <v>110.09</v>
      </c>
      <c r="E1511" s="2">
        <v>100.005</v>
      </c>
      <c r="I1511" s="2"/>
      <c r="J1511" s="2"/>
    </row>
    <row r="1512" spans="1:10" x14ac:dyDescent="0.25">
      <c r="A1512" s="2">
        <v>20170916</v>
      </c>
      <c r="B1512" s="2">
        <v>3.8959999999999999</v>
      </c>
      <c r="C1512" s="2">
        <v>2.78</v>
      </c>
      <c r="D1512" s="2">
        <v>110.09</v>
      </c>
      <c r="E1512" s="2">
        <v>100.005</v>
      </c>
      <c r="I1512" s="2"/>
      <c r="J1512" s="2"/>
    </row>
    <row r="1513" spans="1:10" x14ac:dyDescent="0.25">
      <c r="A1513" s="2">
        <v>20170917</v>
      </c>
      <c r="B1513" s="2">
        <v>3.8959999999999999</v>
      </c>
      <c r="C1513" s="2">
        <v>2.78</v>
      </c>
      <c r="D1513" s="2">
        <v>110.09</v>
      </c>
      <c r="E1513" s="2">
        <v>100.005</v>
      </c>
      <c r="I1513" s="2"/>
      <c r="J1513" s="2"/>
    </row>
    <row r="1514" spans="1:10" x14ac:dyDescent="0.25">
      <c r="A1514" s="2">
        <v>20170918</v>
      </c>
      <c r="B1514" s="2">
        <v>3.911</v>
      </c>
      <c r="C1514" s="2">
        <v>2.758</v>
      </c>
      <c r="D1514" s="2">
        <v>110.014</v>
      </c>
      <c r="E1514" s="2">
        <v>99.986000000000004</v>
      </c>
      <c r="I1514" s="2"/>
      <c r="J1514" s="2"/>
    </row>
    <row r="1515" spans="1:10" x14ac:dyDescent="0.25">
      <c r="A1515" s="2">
        <v>20170919</v>
      </c>
      <c r="B1515" s="2">
        <v>3.8860000000000001</v>
      </c>
      <c r="C1515" s="2">
        <v>2.7589999999999999</v>
      </c>
      <c r="D1515" s="2">
        <v>110.021</v>
      </c>
      <c r="E1515" s="2">
        <v>99.978999999999999</v>
      </c>
      <c r="I1515" s="2"/>
      <c r="J1515" s="2"/>
    </row>
    <row r="1516" spans="1:10" x14ac:dyDescent="0.25">
      <c r="A1516" s="2">
        <v>20170920</v>
      </c>
      <c r="B1516" s="2">
        <v>3.9039999999999999</v>
      </c>
      <c r="C1516" s="2">
        <v>2.762</v>
      </c>
      <c r="D1516" s="2">
        <v>109.89400000000001</v>
      </c>
      <c r="E1516" s="2">
        <v>99.983999999999995</v>
      </c>
      <c r="I1516" s="2"/>
      <c r="J1516" s="2"/>
    </row>
    <row r="1517" spans="1:10" x14ac:dyDescent="0.25">
      <c r="A1517" s="2">
        <v>20170921</v>
      </c>
      <c r="B1517" s="2">
        <v>3.9049999999999998</v>
      </c>
      <c r="C1517" s="2">
        <v>2.7330000000000001</v>
      </c>
      <c r="D1517" s="2">
        <v>109.85599999999999</v>
      </c>
      <c r="E1517" s="2">
        <v>99.988</v>
      </c>
      <c r="I1517" s="2"/>
      <c r="J1517" s="2"/>
    </row>
    <row r="1518" spans="1:10" x14ac:dyDescent="0.25">
      <c r="A1518" s="2">
        <v>20170922</v>
      </c>
      <c r="B1518" s="2">
        <v>3.8940000000000001</v>
      </c>
      <c r="C1518" s="2">
        <v>2.738</v>
      </c>
      <c r="D1518" s="2">
        <v>109.88800000000001</v>
      </c>
      <c r="E1518" s="2">
        <v>99.99</v>
      </c>
      <c r="I1518" s="2"/>
      <c r="J1518" s="2"/>
    </row>
    <row r="1519" spans="1:10" x14ac:dyDescent="0.25">
      <c r="A1519" s="2">
        <v>20170923</v>
      </c>
      <c r="B1519" s="2">
        <v>3.8940000000000001</v>
      </c>
      <c r="C1519" s="2">
        <v>2.738</v>
      </c>
      <c r="D1519" s="2">
        <v>109.88800000000001</v>
      </c>
      <c r="E1519" s="2">
        <v>99.99</v>
      </c>
      <c r="I1519" s="2"/>
      <c r="J1519" s="2"/>
    </row>
    <row r="1520" spans="1:10" x14ac:dyDescent="0.25">
      <c r="A1520" s="2">
        <v>20170924</v>
      </c>
      <c r="B1520" s="2">
        <v>3.8940000000000001</v>
      </c>
      <c r="C1520" s="2">
        <v>2.738</v>
      </c>
      <c r="D1520" s="2">
        <v>109.88800000000001</v>
      </c>
      <c r="E1520" s="2">
        <v>99.99</v>
      </c>
      <c r="I1520" s="2"/>
      <c r="J1520" s="2"/>
    </row>
    <row r="1521" spans="1:10" x14ac:dyDescent="0.25">
      <c r="A1521" s="2">
        <v>20170925</v>
      </c>
      <c r="B1521" s="2">
        <v>3.8780000000000001</v>
      </c>
      <c r="C1521" s="2">
        <v>2.734</v>
      </c>
      <c r="D1521" s="2">
        <v>109.944</v>
      </c>
      <c r="E1521" s="2">
        <v>99.984999999999999</v>
      </c>
      <c r="I1521" s="2"/>
      <c r="J1521" s="2"/>
    </row>
    <row r="1522" spans="1:10" x14ac:dyDescent="0.25">
      <c r="A1522" s="2">
        <v>20170926</v>
      </c>
      <c r="B1522" s="2">
        <v>3.88</v>
      </c>
      <c r="C1522" s="2">
        <v>2.7719999999999998</v>
      </c>
      <c r="D1522" s="2">
        <v>109.965</v>
      </c>
      <c r="E1522" s="2">
        <v>99.98</v>
      </c>
      <c r="I1522" s="2"/>
      <c r="J1522" s="2"/>
    </row>
    <row r="1523" spans="1:10" x14ac:dyDescent="0.25">
      <c r="A1523" s="2">
        <v>20170927</v>
      </c>
      <c r="B1523" s="2">
        <v>3.883</v>
      </c>
      <c r="C1523" s="2">
        <v>2.7480000000000002</v>
      </c>
      <c r="D1523" s="2">
        <v>109.88500000000001</v>
      </c>
      <c r="E1523" s="2">
        <v>99.971999999999994</v>
      </c>
      <c r="I1523" s="2"/>
      <c r="J1523" s="2"/>
    </row>
    <row r="1524" spans="1:10" x14ac:dyDescent="0.25">
      <c r="A1524" s="2">
        <v>20170928</v>
      </c>
      <c r="B1524" s="2">
        <v>3.8889999999999998</v>
      </c>
      <c r="C1524" s="2">
        <v>2.7320000000000002</v>
      </c>
      <c r="D1524" s="2">
        <v>109.908</v>
      </c>
      <c r="E1524" s="2">
        <v>99.935000000000002</v>
      </c>
      <c r="I1524" s="2"/>
      <c r="J1524" s="2"/>
    </row>
    <row r="1525" spans="1:10" x14ac:dyDescent="0.25">
      <c r="A1525" s="2">
        <v>20170929</v>
      </c>
      <c r="B1525" s="2">
        <v>3.9020000000000001</v>
      </c>
      <c r="C1525" s="2">
        <v>2.742</v>
      </c>
      <c r="D1525" s="2">
        <v>109.87</v>
      </c>
      <c r="E1525" s="2">
        <v>100.059</v>
      </c>
      <c r="I1525" s="2"/>
      <c r="J1525" s="2"/>
    </row>
    <row r="1526" spans="1:10" x14ac:dyDescent="0.25">
      <c r="A1526" s="2">
        <v>20170930</v>
      </c>
      <c r="B1526" s="2">
        <v>3.9020000000000001</v>
      </c>
      <c r="C1526" s="2">
        <v>2.742</v>
      </c>
      <c r="D1526" s="2">
        <v>109.87</v>
      </c>
      <c r="E1526" s="2">
        <v>100.059</v>
      </c>
      <c r="I1526" s="2"/>
      <c r="J1526" s="2"/>
    </row>
    <row r="1527" spans="1:10" x14ac:dyDescent="0.25">
      <c r="A1527" s="2">
        <v>20171001</v>
      </c>
      <c r="B1527" s="2">
        <v>3.9020000000000001</v>
      </c>
      <c r="C1527" s="2">
        <v>2.742</v>
      </c>
      <c r="D1527" s="2">
        <v>109.87</v>
      </c>
      <c r="E1527" s="2">
        <v>100.059</v>
      </c>
      <c r="I1527" s="2"/>
      <c r="J1527" s="2"/>
    </row>
    <row r="1528" spans="1:10" x14ac:dyDescent="0.25">
      <c r="A1528" s="2">
        <v>20171002</v>
      </c>
      <c r="B1528" s="2">
        <v>3.9020000000000001</v>
      </c>
      <c r="C1528" s="2">
        <v>2.742</v>
      </c>
      <c r="D1528" s="2">
        <v>109.87</v>
      </c>
      <c r="E1528" s="2">
        <v>100.059</v>
      </c>
      <c r="I1528" s="2"/>
      <c r="J1528" s="2"/>
    </row>
    <row r="1529" spans="1:10" x14ac:dyDescent="0.25">
      <c r="A1529" s="2">
        <v>20171003</v>
      </c>
      <c r="B1529" s="2">
        <v>3.9020000000000001</v>
      </c>
      <c r="C1529" s="2">
        <v>2.742</v>
      </c>
      <c r="D1529" s="2">
        <v>109.87</v>
      </c>
      <c r="E1529" s="2">
        <v>100.059</v>
      </c>
      <c r="I1529" s="2"/>
      <c r="J1529" s="2"/>
    </row>
    <row r="1530" spans="1:10" x14ac:dyDescent="0.25">
      <c r="A1530" s="2">
        <v>20171004</v>
      </c>
      <c r="B1530" s="2">
        <v>3.9020000000000001</v>
      </c>
      <c r="C1530" s="2">
        <v>2.742</v>
      </c>
      <c r="D1530" s="2">
        <v>109.87</v>
      </c>
      <c r="E1530" s="2">
        <v>100.059</v>
      </c>
      <c r="I1530" s="2"/>
      <c r="J1530" s="2"/>
    </row>
    <row r="1531" spans="1:10" x14ac:dyDescent="0.25">
      <c r="A1531" s="2">
        <v>20171005</v>
      </c>
      <c r="B1531" s="2">
        <v>3.9020000000000001</v>
      </c>
      <c r="C1531" s="2">
        <v>2.742</v>
      </c>
      <c r="D1531" s="2">
        <v>109.87</v>
      </c>
      <c r="E1531" s="2">
        <v>100.059</v>
      </c>
      <c r="I1531" s="2"/>
      <c r="J1531" s="2"/>
    </row>
    <row r="1532" spans="1:10" x14ac:dyDescent="0.25">
      <c r="A1532" s="2">
        <v>20171006</v>
      </c>
      <c r="B1532" s="2">
        <v>3.9020000000000001</v>
      </c>
      <c r="C1532" s="2">
        <v>2.742</v>
      </c>
      <c r="D1532" s="2">
        <v>109.87</v>
      </c>
      <c r="E1532" s="2">
        <v>100.059</v>
      </c>
      <c r="I1532" s="2"/>
      <c r="J1532" s="2"/>
    </row>
    <row r="1533" spans="1:10" x14ac:dyDescent="0.25">
      <c r="A1533" s="2">
        <v>20171007</v>
      </c>
      <c r="B1533" s="2">
        <v>3.9020000000000001</v>
      </c>
      <c r="C1533" s="2">
        <v>2.742</v>
      </c>
      <c r="D1533" s="2">
        <v>109.87</v>
      </c>
      <c r="E1533" s="2">
        <v>100.059</v>
      </c>
      <c r="I1533" s="2"/>
      <c r="J1533" s="2"/>
    </row>
    <row r="1534" spans="1:10" x14ac:dyDescent="0.25">
      <c r="A1534" s="2">
        <v>20171008</v>
      </c>
      <c r="B1534" s="2">
        <v>3.9020000000000001</v>
      </c>
      <c r="C1534" s="2">
        <v>2.742</v>
      </c>
      <c r="D1534" s="2">
        <v>109.87</v>
      </c>
      <c r="E1534" s="2">
        <v>100.059</v>
      </c>
      <c r="I1534" s="2"/>
      <c r="J1534" s="2"/>
    </row>
    <row r="1535" spans="1:10" x14ac:dyDescent="0.25">
      <c r="A1535" s="2">
        <v>20171009</v>
      </c>
      <c r="B1535" s="2">
        <v>3.9430000000000001</v>
      </c>
      <c r="C1535" s="2">
        <v>2.7290000000000001</v>
      </c>
      <c r="D1535" s="2">
        <v>109.85</v>
      </c>
      <c r="E1535" s="2">
        <v>99.972999999999999</v>
      </c>
      <c r="I1535" s="2"/>
      <c r="J1535" s="2"/>
    </row>
    <row r="1536" spans="1:10" x14ac:dyDescent="0.25">
      <c r="A1536" s="2">
        <v>20171010</v>
      </c>
      <c r="B1536" s="2">
        <v>3.948</v>
      </c>
      <c r="C1536" s="2">
        <v>2.73</v>
      </c>
      <c r="D1536" s="2">
        <v>109.88</v>
      </c>
      <c r="E1536" s="2">
        <v>100.005</v>
      </c>
      <c r="I1536" s="2"/>
      <c r="J1536" s="2"/>
    </row>
    <row r="1537" spans="1:10" x14ac:dyDescent="0.25">
      <c r="A1537" s="2">
        <v>20171011</v>
      </c>
      <c r="B1537" s="2">
        <v>3.9630000000000001</v>
      </c>
      <c r="C1537" s="2">
        <v>2.7240000000000002</v>
      </c>
      <c r="D1537" s="2">
        <v>109.893</v>
      </c>
      <c r="E1537" s="2">
        <v>100.011</v>
      </c>
      <c r="I1537" s="2"/>
      <c r="J1537" s="2"/>
    </row>
    <row r="1538" spans="1:10" x14ac:dyDescent="0.25">
      <c r="A1538" s="2">
        <v>20171012</v>
      </c>
      <c r="B1538" s="2">
        <v>3.98</v>
      </c>
      <c r="C1538" s="2">
        <v>2.734</v>
      </c>
      <c r="D1538" s="2">
        <v>109.86499999999999</v>
      </c>
      <c r="E1538" s="2">
        <v>100.014</v>
      </c>
      <c r="I1538" s="2"/>
      <c r="J1538" s="2"/>
    </row>
    <row r="1539" spans="1:10" x14ac:dyDescent="0.25">
      <c r="A1539" s="2">
        <v>20171013</v>
      </c>
      <c r="B1539" s="2">
        <v>3.988</v>
      </c>
      <c r="C1539" s="2">
        <v>2.734</v>
      </c>
      <c r="D1539" s="2">
        <v>109.857</v>
      </c>
      <c r="E1539" s="2">
        <v>100.02500000000001</v>
      </c>
      <c r="I1539" s="2"/>
      <c r="J1539" s="2"/>
    </row>
    <row r="1540" spans="1:10" x14ac:dyDescent="0.25">
      <c r="A1540" s="2">
        <v>20171014</v>
      </c>
      <c r="B1540" s="2">
        <v>3.988</v>
      </c>
      <c r="C1540" s="2">
        <v>2.734</v>
      </c>
      <c r="D1540" s="2">
        <v>109.857</v>
      </c>
      <c r="E1540" s="2">
        <v>100.02500000000001</v>
      </c>
      <c r="I1540" s="2"/>
      <c r="J1540" s="2"/>
    </row>
    <row r="1541" spans="1:10" x14ac:dyDescent="0.25">
      <c r="A1541" s="2">
        <v>20171015</v>
      </c>
      <c r="B1541" s="2">
        <v>3.988</v>
      </c>
      <c r="C1541" s="2">
        <v>2.734</v>
      </c>
      <c r="D1541" s="2">
        <v>109.857</v>
      </c>
      <c r="E1541" s="2">
        <v>100.02500000000001</v>
      </c>
      <c r="I1541" s="2"/>
      <c r="J1541" s="2"/>
    </row>
    <row r="1542" spans="1:10" x14ac:dyDescent="0.25">
      <c r="A1542" s="2">
        <v>20171016</v>
      </c>
      <c r="B1542" s="2">
        <v>3.9740000000000002</v>
      </c>
      <c r="C1542" s="2">
        <v>2.7480000000000002</v>
      </c>
      <c r="D1542" s="2">
        <v>109.783</v>
      </c>
      <c r="E1542" s="2">
        <v>100.011</v>
      </c>
      <c r="I1542" s="2"/>
      <c r="J1542" s="2"/>
    </row>
    <row r="1543" spans="1:10" x14ac:dyDescent="0.25">
      <c r="A1543" s="2">
        <v>20171017</v>
      </c>
      <c r="B1543" s="2">
        <v>3.972</v>
      </c>
      <c r="C1543" s="2">
        <v>2.7349999999999999</v>
      </c>
      <c r="D1543" s="2">
        <v>109.77500000000001</v>
      </c>
      <c r="E1543" s="2">
        <v>100.01</v>
      </c>
      <c r="I1543" s="2"/>
      <c r="J1543" s="2"/>
    </row>
    <row r="1544" spans="1:10" x14ac:dyDescent="0.25">
      <c r="A1544" s="2">
        <v>20171018</v>
      </c>
      <c r="B1544" s="2">
        <v>3.996</v>
      </c>
      <c r="C1544" s="2">
        <v>2.7290000000000001</v>
      </c>
      <c r="D1544" s="2">
        <v>109.616</v>
      </c>
      <c r="E1544" s="2">
        <v>100.011</v>
      </c>
      <c r="I1544" s="2"/>
      <c r="J1544" s="2"/>
    </row>
    <row r="1545" spans="1:10" x14ac:dyDescent="0.25">
      <c r="A1545" s="2">
        <v>20171019</v>
      </c>
      <c r="B1545" s="2">
        <v>3.9849999999999999</v>
      </c>
      <c r="C1545" s="2">
        <v>2.7240000000000002</v>
      </c>
      <c r="D1545" s="2">
        <v>109.7</v>
      </c>
      <c r="E1545" s="2">
        <v>100.012</v>
      </c>
      <c r="I1545" s="2"/>
      <c r="J1545" s="2"/>
    </row>
    <row r="1546" spans="1:10" x14ac:dyDescent="0.25">
      <c r="A1546" s="2">
        <v>20171020</v>
      </c>
      <c r="B1546" s="2">
        <v>3.9830000000000001</v>
      </c>
      <c r="C1546" s="2">
        <v>2.7229999999999999</v>
      </c>
      <c r="D1546" s="2">
        <v>109.715</v>
      </c>
      <c r="E1546" s="2">
        <v>100.03</v>
      </c>
      <c r="I1546" s="2"/>
      <c r="J1546" s="2"/>
    </row>
    <row r="1547" spans="1:10" x14ac:dyDescent="0.25">
      <c r="A1547" s="2">
        <v>20171021</v>
      </c>
      <c r="B1547" s="2">
        <v>3.9830000000000001</v>
      </c>
      <c r="C1547" s="2">
        <v>2.7229999999999999</v>
      </c>
      <c r="D1547" s="2">
        <v>109.715</v>
      </c>
      <c r="E1547" s="2">
        <v>100.03</v>
      </c>
      <c r="I1547" s="2"/>
      <c r="J1547" s="2"/>
    </row>
    <row r="1548" spans="1:10" x14ac:dyDescent="0.25">
      <c r="A1548" s="2">
        <v>20171022</v>
      </c>
      <c r="B1548" s="2">
        <v>3.9830000000000001</v>
      </c>
      <c r="C1548" s="2">
        <v>2.7229999999999999</v>
      </c>
      <c r="D1548" s="2">
        <v>109.715</v>
      </c>
      <c r="E1548" s="2">
        <v>100.03</v>
      </c>
      <c r="I1548" s="2"/>
      <c r="J1548" s="2"/>
    </row>
    <row r="1549" spans="1:10" x14ac:dyDescent="0.25">
      <c r="A1549" s="2">
        <v>20171023</v>
      </c>
      <c r="B1549" s="2">
        <v>3.9950000000000001</v>
      </c>
      <c r="C1549" s="2">
        <v>2.7130000000000001</v>
      </c>
      <c r="D1549" s="2">
        <v>109.66</v>
      </c>
      <c r="E1549" s="2">
        <v>100.01</v>
      </c>
      <c r="I1549" s="2"/>
      <c r="J1549" s="2"/>
    </row>
    <row r="1550" spans="1:10" x14ac:dyDescent="0.25">
      <c r="A1550" s="2">
        <v>20171024</v>
      </c>
      <c r="B1550" s="2">
        <v>4.0209999999999999</v>
      </c>
      <c r="C1550" s="2">
        <v>2.7229999999999999</v>
      </c>
      <c r="D1550" s="2">
        <v>109.65300000000001</v>
      </c>
      <c r="E1550" s="2">
        <v>100.00700000000001</v>
      </c>
      <c r="I1550" s="2"/>
      <c r="J1550" s="2"/>
    </row>
    <row r="1551" spans="1:10" x14ac:dyDescent="0.25">
      <c r="A1551" s="2">
        <v>20171025</v>
      </c>
      <c r="B1551" s="2">
        <v>4.0339999999999998</v>
      </c>
      <c r="C1551" s="2">
        <v>2.7120000000000002</v>
      </c>
      <c r="D1551" s="2">
        <v>109.61499999999999</v>
      </c>
      <c r="E1551" s="2">
        <v>100</v>
      </c>
      <c r="I1551" s="2"/>
      <c r="J1551" s="2"/>
    </row>
    <row r="1552" spans="1:10" x14ac:dyDescent="0.25">
      <c r="A1552" s="2">
        <v>20171026</v>
      </c>
      <c r="B1552" s="2">
        <v>4.0629999999999997</v>
      </c>
      <c r="C1552" s="2">
        <v>2.7229999999999999</v>
      </c>
      <c r="D1552" s="2">
        <v>109.509</v>
      </c>
      <c r="E1552" s="2">
        <v>100.001</v>
      </c>
      <c r="I1552" s="2"/>
      <c r="J1552" s="2"/>
    </row>
    <row r="1553" spans="1:10" x14ac:dyDescent="0.25">
      <c r="A1553" s="2">
        <v>20171027</v>
      </c>
      <c r="B1553" s="2">
        <v>4.0830000000000002</v>
      </c>
      <c r="C1553" s="2">
        <v>2.706</v>
      </c>
      <c r="D1553" s="2">
        <v>109.351</v>
      </c>
      <c r="E1553" s="2">
        <v>100.005</v>
      </c>
      <c r="I1553" s="2"/>
      <c r="J1553" s="2"/>
    </row>
    <row r="1554" spans="1:10" x14ac:dyDescent="0.25">
      <c r="A1554" s="2">
        <v>20171028</v>
      </c>
      <c r="B1554" s="2">
        <v>4.0830000000000002</v>
      </c>
      <c r="C1554" s="2">
        <v>2.706</v>
      </c>
      <c r="D1554" s="2">
        <v>109.351</v>
      </c>
      <c r="E1554" s="2">
        <v>100.005</v>
      </c>
      <c r="I1554" s="2"/>
      <c r="J1554" s="2"/>
    </row>
    <row r="1555" spans="1:10" x14ac:dyDescent="0.25">
      <c r="A1555" s="2">
        <v>20171029</v>
      </c>
      <c r="B1555" s="2">
        <v>4.0830000000000002</v>
      </c>
      <c r="C1555" s="2">
        <v>2.706</v>
      </c>
      <c r="D1555" s="2">
        <v>109.351</v>
      </c>
      <c r="E1555" s="2">
        <v>100.005</v>
      </c>
      <c r="I1555" s="2"/>
      <c r="J1555" s="2"/>
    </row>
    <row r="1556" spans="1:10" x14ac:dyDescent="0.25">
      <c r="A1556" s="2">
        <v>20171030</v>
      </c>
      <c r="B1556" s="2">
        <v>4.0650000000000004</v>
      </c>
      <c r="C1556" s="2">
        <v>2.7109999999999999</v>
      </c>
      <c r="D1556" s="2">
        <v>109.133</v>
      </c>
      <c r="E1556" s="2">
        <v>99.988</v>
      </c>
      <c r="I1556" s="2"/>
      <c r="J1556" s="2"/>
    </row>
    <row r="1557" spans="1:10" x14ac:dyDescent="0.25">
      <c r="A1557" s="2">
        <v>20171031</v>
      </c>
      <c r="B1557" s="2">
        <v>4.0620000000000003</v>
      </c>
      <c r="C1557" s="2">
        <v>2.718</v>
      </c>
      <c r="D1557" s="2">
        <v>109.274</v>
      </c>
      <c r="E1557" s="2">
        <v>100</v>
      </c>
      <c r="I1557" s="2"/>
      <c r="J1557" s="2"/>
    </row>
    <row r="1558" spans="1:10" x14ac:dyDescent="0.25">
      <c r="A1558" s="2">
        <v>20171101</v>
      </c>
      <c r="B1558" s="2">
        <v>4.048</v>
      </c>
      <c r="C1558" s="2">
        <v>2.7109999999999999</v>
      </c>
      <c r="D1558" s="2">
        <v>109.25700000000001</v>
      </c>
      <c r="E1558" s="2">
        <v>100.00700000000001</v>
      </c>
      <c r="I1558" s="2"/>
      <c r="J1558" s="2"/>
    </row>
    <row r="1559" spans="1:10" x14ac:dyDescent="0.25">
      <c r="A1559" s="2">
        <v>20171102</v>
      </c>
      <c r="B1559" s="2">
        <v>4.0549999999999997</v>
      </c>
      <c r="C1559" s="2">
        <v>2.7120000000000002</v>
      </c>
      <c r="D1559" s="2">
        <v>109.214</v>
      </c>
      <c r="E1559" s="2">
        <v>100.017</v>
      </c>
      <c r="I1559" s="2"/>
      <c r="J1559" s="2"/>
    </row>
    <row r="1560" spans="1:10" x14ac:dyDescent="0.25">
      <c r="A1560" s="2">
        <v>20171103</v>
      </c>
      <c r="B1560" s="2">
        <v>4.0439999999999996</v>
      </c>
      <c r="C1560" s="2">
        <v>2.7130000000000001</v>
      </c>
      <c r="D1560" s="2">
        <v>109.003</v>
      </c>
      <c r="E1560" s="2">
        <v>100.041</v>
      </c>
      <c r="I1560" s="2"/>
      <c r="J1560" s="2"/>
    </row>
    <row r="1561" spans="1:10" x14ac:dyDescent="0.25">
      <c r="A1561" s="2">
        <v>20171104</v>
      </c>
      <c r="B1561" s="2">
        <v>4.0439999999999996</v>
      </c>
      <c r="C1561" s="2">
        <v>2.7130000000000001</v>
      </c>
      <c r="D1561" s="2">
        <v>109.003</v>
      </c>
      <c r="E1561" s="2">
        <v>100.041</v>
      </c>
      <c r="I1561" s="2"/>
      <c r="J1561" s="2"/>
    </row>
    <row r="1562" spans="1:10" x14ac:dyDescent="0.25">
      <c r="A1562" s="2">
        <v>20171105</v>
      </c>
      <c r="B1562" s="2">
        <v>4.0439999999999996</v>
      </c>
      <c r="C1562" s="2">
        <v>2.7130000000000001</v>
      </c>
      <c r="D1562" s="2">
        <v>109.003</v>
      </c>
      <c r="E1562" s="2">
        <v>100.041</v>
      </c>
      <c r="I1562" s="2"/>
      <c r="J1562" s="2"/>
    </row>
    <row r="1563" spans="1:10" x14ac:dyDescent="0.25">
      <c r="A1563" s="2">
        <v>20171106</v>
      </c>
      <c r="B1563" s="2">
        <v>4.08</v>
      </c>
      <c r="C1563" s="2">
        <v>2.7069999999999999</v>
      </c>
      <c r="D1563" s="2">
        <v>109.099</v>
      </c>
      <c r="E1563" s="2">
        <v>100.009</v>
      </c>
      <c r="I1563" s="2"/>
      <c r="J1563" s="2"/>
    </row>
    <row r="1564" spans="1:10" x14ac:dyDescent="0.25">
      <c r="A1564" s="2">
        <v>20171107</v>
      </c>
      <c r="B1564" s="2">
        <v>4.12</v>
      </c>
      <c r="C1564" s="2">
        <v>2.7189999999999999</v>
      </c>
      <c r="D1564" s="2">
        <v>109.20399999999999</v>
      </c>
      <c r="E1564" s="2">
        <v>100.009</v>
      </c>
      <c r="I1564" s="2"/>
      <c r="J1564" s="2"/>
    </row>
    <row r="1565" spans="1:10" x14ac:dyDescent="0.25">
      <c r="A1565" s="2">
        <v>20171108</v>
      </c>
      <c r="B1565" s="2">
        <v>4.1109999999999998</v>
      </c>
      <c r="C1565" s="2">
        <v>2.72</v>
      </c>
      <c r="D1565" s="2">
        <v>109.366</v>
      </c>
      <c r="E1565" s="2">
        <v>100.011</v>
      </c>
      <c r="I1565" s="2"/>
      <c r="J1565" s="2"/>
    </row>
    <row r="1566" spans="1:10" x14ac:dyDescent="0.25">
      <c r="A1566" s="2">
        <v>20171109</v>
      </c>
      <c r="B1566" s="2">
        <v>4.1420000000000003</v>
      </c>
      <c r="C1566" s="2">
        <v>2.7290000000000001</v>
      </c>
      <c r="D1566" s="2">
        <v>109.352</v>
      </c>
      <c r="E1566" s="2">
        <v>100.006</v>
      </c>
      <c r="I1566" s="2"/>
      <c r="J1566" s="2"/>
    </row>
    <row r="1567" spans="1:10" x14ac:dyDescent="0.25">
      <c r="A1567" s="2">
        <v>20171110</v>
      </c>
      <c r="B1567" s="2">
        <v>4.1790000000000003</v>
      </c>
      <c r="C1567" s="2">
        <v>2.7349999999999999</v>
      </c>
      <c r="D1567" s="2">
        <v>109.52</v>
      </c>
      <c r="E1567" s="2">
        <v>100.01</v>
      </c>
      <c r="I1567" s="2"/>
      <c r="J1567" s="2"/>
    </row>
    <row r="1568" spans="1:10" x14ac:dyDescent="0.25">
      <c r="A1568" s="2">
        <v>20171111</v>
      </c>
      <c r="B1568" s="2">
        <v>4.1790000000000003</v>
      </c>
      <c r="C1568" s="2">
        <v>2.7349999999999999</v>
      </c>
      <c r="D1568" s="2">
        <v>109.52</v>
      </c>
      <c r="E1568" s="2">
        <v>100.01</v>
      </c>
      <c r="I1568" s="2"/>
      <c r="J1568" s="2"/>
    </row>
    <row r="1569" spans="1:10" x14ac:dyDescent="0.25">
      <c r="A1569" s="2">
        <v>20171112</v>
      </c>
      <c r="B1569" s="2">
        <v>4.1790000000000003</v>
      </c>
      <c r="C1569" s="2">
        <v>2.7349999999999999</v>
      </c>
      <c r="D1569" s="2">
        <v>109.52</v>
      </c>
      <c r="E1569" s="2">
        <v>100.01</v>
      </c>
      <c r="I1569" s="2"/>
      <c r="J1569" s="2"/>
    </row>
    <row r="1570" spans="1:10" x14ac:dyDescent="0.25">
      <c r="A1570" s="2">
        <v>20171113</v>
      </c>
      <c r="B1570" s="2">
        <v>4.1879999999999997</v>
      </c>
      <c r="C1570" s="2">
        <v>2.7240000000000002</v>
      </c>
      <c r="D1570" s="2">
        <v>109.20699999999999</v>
      </c>
      <c r="E1570" s="2">
        <v>99.997</v>
      </c>
      <c r="I1570" s="2"/>
      <c r="J1570" s="2"/>
    </row>
    <row r="1571" spans="1:10" x14ac:dyDescent="0.25">
      <c r="A1571" s="2">
        <v>20171114</v>
      </c>
      <c r="B1571" s="2">
        <v>4.1559999999999997</v>
      </c>
      <c r="C1571" s="2">
        <v>2.7189999999999999</v>
      </c>
      <c r="D1571" s="2">
        <v>109.078</v>
      </c>
      <c r="E1571" s="2">
        <v>99.99</v>
      </c>
      <c r="I1571" s="2"/>
      <c r="J1571" s="2"/>
    </row>
    <row r="1572" spans="1:10" x14ac:dyDescent="0.25">
      <c r="A1572" s="2">
        <v>20171115</v>
      </c>
      <c r="B1572" s="2">
        <v>4.1260000000000003</v>
      </c>
      <c r="C1572" s="2">
        <v>2.7240000000000002</v>
      </c>
      <c r="D1572" s="2">
        <v>109.129</v>
      </c>
      <c r="E1572" s="2">
        <v>99.995000000000005</v>
      </c>
      <c r="I1572" s="2"/>
      <c r="J1572" s="2"/>
    </row>
    <row r="1573" spans="1:10" x14ac:dyDescent="0.25">
      <c r="A1573" s="2">
        <v>20171116</v>
      </c>
      <c r="B1573" s="2">
        <v>4.165</v>
      </c>
      <c r="C1573" s="2">
        <v>2.7189999999999999</v>
      </c>
      <c r="D1573" s="2">
        <v>109.251</v>
      </c>
      <c r="E1573" s="2">
        <v>100.006</v>
      </c>
      <c r="I1573" s="2"/>
      <c r="J1573" s="2"/>
    </row>
    <row r="1574" spans="1:10" x14ac:dyDescent="0.25">
      <c r="A1574" s="2">
        <v>20171117</v>
      </c>
      <c r="B1574" s="2">
        <v>4.17</v>
      </c>
      <c r="C1574" s="2">
        <v>2.7280000000000002</v>
      </c>
      <c r="D1574" s="2">
        <v>109.288</v>
      </c>
      <c r="E1574" s="2">
        <v>100.02</v>
      </c>
      <c r="I1574" s="2"/>
      <c r="J1574" s="2"/>
    </row>
    <row r="1575" spans="1:10" x14ac:dyDescent="0.25">
      <c r="A1575" s="2">
        <v>20171118</v>
      </c>
      <c r="B1575" s="2">
        <v>4.17</v>
      </c>
      <c r="C1575" s="2">
        <v>2.7280000000000002</v>
      </c>
      <c r="D1575" s="2">
        <v>109.288</v>
      </c>
      <c r="E1575" s="2">
        <v>100.02</v>
      </c>
      <c r="I1575" s="2"/>
      <c r="J1575" s="2"/>
    </row>
    <row r="1576" spans="1:10" x14ac:dyDescent="0.25">
      <c r="A1576" s="2">
        <v>20171119</v>
      </c>
      <c r="B1576" s="2">
        <v>4.17</v>
      </c>
      <c r="C1576" s="2">
        <v>2.7280000000000002</v>
      </c>
      <c r="D1576" s="2">
        <v>109.288</v>
      </c>
      <c r="E1576" s="2">
        <v>100.02</v>
      </c>
      <c r="I1576" s="2"/>
      <c r="J1576" s="2"/>
    </row>
    <row r="1577" spans="1:10" x14ac:dyDescent="0.25">
      <c r="A1577" s="2">
        <v>20171120</v>
      </c>
      <c r="B1577" s="2">
        <v>4.2030000000000003</v>
      </c>
      <c r="C1577" s="2">
        <v>2.742</v>
      </c>
      <c r="D1577" s="2">
        <v>109.191</v>
      </c>
      <c r="E1577" s="2">
        <v>99.995000000000005</v>
      </c>
      <c r="I1577" s="2"/>
      <c r="J1577" s="2"/>
    </row>
    <row r="1578" spans="1:10" x14ac:dyDescent="0.25">
      <c r="A1578" s="2">
        <v>20171121</v>
      </c>
      <c r="B1578" s="2">
        <v>4.2859999999999996</v>
      </c>
      <c r="C1578" s="2">
        <v>2.726</v>
      </c>
      <c r="D1578" s="2">
        <v>109.14400000000001</v>
      </c>
      <c r="E1578" s="2">
        <v>99.991</v>
      </c>
      <c r="I1578" s="2"/>
      <c r="J1578" s="2"/>
    </row>
    <row r="1579" spans="1:10" x14ac:dyDescent="0.25">
      <c r="A1579" s="2">
        <v>20171122</v>
      </c>
      <c r="B1579" s="2">
        <v>4.2850000000000001</v>
      </c>
      <c r="C1579" s="2">
        <v>2.726</v>
      </c>
      <c r="D1579" s="2">
        <v>108.944</v>
      </c>
      <c r="E1579" s="2">
        <v>99.986999999999995</v>
      </c>
      <c r="I1579" s="2"/>
      <c r="J1579" s="2"/>
    </row>
    <row r="1580" spans="1:10" x14ac:dyDescent="0.25">
      <c r="A1580" s="2">
        <v>20171123</v>
      </c>
      <c r="B1580" s="2">
        <v>4.149</v>
      </c>
      <c r="C1580" s="2">
        <v>2.7280000000000002</v>
      </c>
      <c r="D1580" s="2">
        <v>108.834</v>
      </c>
      <c r="E1580" s="2">
        <v>99.998999999999995</v>
      </c>
      <c r="I1580" s="2"/>
      <c r="J1580" s="2"/>
    </row>
    <row r="1581" spans="1:10" x14ac:dyDescent="0.25">
      <c r="A1581" s="2">
        <v>20171124</v>
      </c>
      <c r="B1581" s="2">
        <v>4.1529999999999996</v>
      </c>
      <c r="C1581" s="2">
        <v>2.7320000000000002</v>
      </c>
      <c r="D1581" s="2">
        <v>108.919</v>
      </c>
      <c r="E1581" s="2">
        <v>100.006</v>
      </c>
      <c r="I1581" s="2"/>
      <c r="J1581" s="2"/>
    </row>
    <row r="1582" spans="1:10" x14ac:dyDescent="0.25">
      <c r="A1582" s="2">
        <v>20171125</v>
      </c>
      <c r="B1582" s="2">
        <v>4.1529999999999996</v>
      </c>
      <c r="C1582" s="2">
        <v>2.7320000000000002</v>
      </c>
      <c r="D1582" s="2">
        <v>108.919</v>
      </c>
      <c r="E1582" s="2">
        <v>100.006</v>
      </c>
      <c r="I1582" s="2"/>
      <c r="J1582" s="2"/>
    </row>
    <row r="1583" spans="1:10" x14ac:dyDescent="0.25">
      <c r="A1583" s="2">
        <v>20171126</v>
      </c>
      <c r="B1583" s="2">
        <v>4.1529999999999996</v>
      </c>
      <c r="C1583" s="2">
        <v>2.7320000000000002</v>
      </c>
      <c r="D1583" s="2">
        <v>108.919</v>
      </c>
      <c r="E1583" s="2">
        <v>100.006</v>
      </c>
      <c r="I1583" s="2"/>
      <c r="J1583" s="2"/>
    </row>
    <row r="1584" spans="1:10" x14ac:dyDescent="0.25">
      <c r="A1584" s="2">
        <v>20171127</v>
      </c>
      <c r="B1584" s="2">
        <v>4.0860000000000003</v>
      </c>
      <c r="C1584" s="2">
        <v>2.7309999999999999</v>
      </c>
      <c r="D1584" s="2">
        <v>109.05</v>
      </c>
      <c r="E1584" s="2">
        <v>99.995000000000005</v>
      </c>
      <c r="I1584" s="2"/>
      <c r="J1584" s="2"/>
    </row>
    <row r="1585" spans="1:10" x14ac:dyDescent="0.25">
      <c r="A1585" s="2">
        <v>20171128</v>
      </c>
      <c r="B1585" s="2">
        <v>4.1050000000000004</v>
      </c>
      <c r="C1585" s="2">
        <v>2.7360000000000002</v>
      </c>
      <c r="D1585" s="2">
        <v>109.11799999999999</v>
      </c>
      <c r="E1585" s="2">
        <v>99.992000000000004</v>
      </c>
      <c r="I1585" s="2"/>
      <c r="J1585" s="2"/>
    </row>
    <row r="1586" spans="1:10" x14ac:dyDescent="0.25">
      <c r="A1586" s="2">
        <v>20171129</v>
      </c>
      <c r="B1586" s="2">
        <v>4.101</v>
      </c>
      <c r="C1586" s="2">
        <v>2.738</v>
      </c>
      <c r="D1586" s="2">
        <v>109.241</v>
      </c>
      <c r="E1586" s="2">
        <v>99.98</v>
      </c>
      <c r="I1586" s="2"/>
      <c r="J1586" s="2"/>
    </row>
    <row r="1587" spans="1:10" x14ac:dyDescent="0.25">
      <c r="A1587" s="2">
        <v>20171130</v>
      </c>
      <c r="B1587" s="2">
        <v>4.0540000000000003</v>
      </c>
      <c r="C1587" s="2">
        <v>2.72</v>
      </c>
      <c r="D1587" s="2">
        <v>109.19499999999999</v>
      </c>
      <c r="E1587" s="2">
        <v>100</v>
      </c>
      <c r="I1587" s="2"/>
      <c r="J1587" s="2"/>
    </row>
    <row r="1588" spans="1:10" x14ac:dyDescent="0.25">
      <c r="A1588" s="2">
        <v>20171201</v>
      </c>
      <c r="B1588" s="2">
        <v>4.0570000000000004</v>
      </c>
      <c r="C1588" s="2">
        <v>2.702</v>
      </c>
      <c r="D1588" s="2">
        <v>109.325</v>
      </c>
      <c r="E1588" s="2">
        <v>100.014</v>
      </c>
      <c r="I1588" s="2"/>
      <c r="J1588" s="2"/>
    </row>
    <row r="1589" spans="1:10" x14ac:dyDescent="0.25">
      <c r="A1589" s="2">
        <v>20171202</v>
      </c>
      <c r="B1589" s="2">
        <v>4.0570000000000004</v>
      </c>
      <c r="C1589" s="2">
        <v>2.702</v>
      </c>
      <c r="D1589" s="2">
        <v>109.325</v>
      </c>
      <c r="E1589" s="2">
        <v>100.014</v>
      </c>
      <c r="I1589" s="2"/>
      <c r="J1589" s="2"/>
    </row>
    <row r="1590" spans="1:10" x14ac:dyDescent="0.25">
      <c r="A1590" s="2">
        <v>20171203</v>
      </c>
      <c r="B1590" s="2">
        <v>4.0570000000000004</v>
      </c>
      <c r="C1590" s="2">
        <v>2.702</v>
      </c>
      <c r="D1590" s="2">
        <v>109.325</v>
      </c>
      <c r="E1590" s="2">
        <v>100.014</v>
      </c>
      <c r="I1590" s="2"/>
      <c r="J1590" s="2"/>
    </row>
    <row r="1591" spans="1:10" x14ac:dyDescent="0.25">
      <c r="A1591" s="2">
        <v>20171204</v>
      </c>
      <c r="B1591" s="2">
        <v>4.0739999999999998</v>
      </c>
      <c r="C1591" s="2">
        <v>2.7</v>
      </c>
      <c r="D1591" s="2">
        <v>109.473</v>
      </c>
      <c r="E1591" s="2">
        <v>100.003</v>
      </c>
      <c r="I1591" s="2"/>
      <c r="J1591" s="2"/>
    </row>
    <row r="1592" spans="1:10" x14ac:dyDescent="0.25">
      <c r="A1592" s="2">
        <v>20171205</v>
      </c>
      <c r="B1592" s="2">
        <v>4.0990000000000002</v>
      </c>
      <c r="C1592" s="2">
        <v>2.702</v>
      </c>
      <c r="D1592" s="2">
        <v>109.61</v>
      </c>
      <c r="E1592" s="2">
        <v>100.01</v>
      </c>
      <c r="I1592" s="2"/>
      <c r="J1592" s="2"/>
    </row>
    <row r="1593" spans="1:10" x14ac:dyDescent="0.25">
      <c r="A1593" s="2">
        <v>20171206</v>
      </c>
      <c r="B1593" s="2">
        <v>4.0679999999999996</v>
      </c>
      <c r="C1593" s="2">
        <v>2.6859999999999999</v>
      </c>
      <c r="D1593" s="2">
        <v>108.886</v>
      </c>
      <c r="E1593" s="2">
        <v>100.00700000000001</v>
      </c>
      <c r="I1593" s="2"/>
      <c r="J1593" s="2"/>
    </row>
    <row r="1594" spans="1:10" x14ac:dyDescent="0.25">
      <c r="A1594" s="2">
        <v>20171207</v>
      </c>
      <c r="B1594" s="2">
        <v>4.0220000000000002</v>
      </c>
      <c r="C1594" s="2">
        <v>2.6680000000000001</v>
      </c>
      <c r="D1594" s="2">
        <v>109.452</v>
      </c>
      <c r="E1594" s="2">
        <v>100.01</v>
      </c>
      <c r="I1594" s="2"/>
      <c r="J1594" s="2"/>
    </row>
    <row r="1595" spans="1:10" x14ac:dyDescent="0.25">
      <c r="A1595" s="2">
        <v>20171208</v>
      </c>
      <c r="B1595" s="2">
        <v>4.0609999999999999</v>
      </c>
      <c r="C1595" s="2">
        <v>2.6509999999999998</v>
      </c>
      <c r="D1595" s="2">
        <v>109.371</v>
      </c>
      <c r="E1595" s="2">
        <v>100.017</v>
      </c>
      <c r="I1595" s="2"/>
      <c r="J1595" s="2"/>
    </row>
    <row r="1596" spans="1:10" x14ac:dyDescent="0.25">
      <c r="A1596" s="2">
        <v>20171209</v>
      </c>
      <c r="B1596" s="2">
        <v>4.0609999999999999</v>
      </c>
      <c r="C1596" s="2">
        <v>2.6509999999999998</v>
      </c>
      <c r="D1596" s="2">
        <v>109.371</v>
      </c>
      <c r="E1596" s="2">
        <v>100.017</v>
      </c>
      <c r="I1596" s="2"/>
      <c r="J1596" s="2"/>
    </row>
    <row r="1597" spans="1:10" x14ac:dyDescent="0.25">
      <c r="A1597" s="2">
        <v>20171210</v>
      </c>
      <c r="B1597" s="2">
        <v>4.0609999999999999</v>
      </c>
      <c r="C1597" s="2">
        <v>2.6509999999999998</v>
      </c>
      <c r="D1597" s="2">
        <v>109.371</v>
      </c>
      <c r="E1597" s="2">
        <v>100.017</v>
      </c>
      <c r="I1597" s="2"/>
      <c r="J1597" s="2"/>
    </row>
    <row r="1598" spans="1:10" x14ac:dyDescent="0.25">
      <c r="A1598" s="2">
        <v>20171211</v>
      </c>
      <c r="B1598" s="2">
        <v>4.1280000000000001</v>
      </c>
      <c r="C1598" s="2">
        <v>2.653</v>
      </c>
      <c r="D1598" s="2">
        <v>109.352</v>
      </c>
      <c r="E1598" s="2">
        <v>99.995000000000005</v>
      </c>
      <c r="I1598" s="2"/>
      <c r="J1598" s="2"/>
    </row>
    <row r="1599" spans="1:10" x14ac:dyDescent="0.25">
      <c r="A1599" s="2">
        <v>20171212</v>
      </c>
      <c r="B1599" s="2">
        <v>4.0629999999999997</v>
      </c>
      <c r="C1599" s="2">
        <v>2.649</v>
      </c>
      <c r="D1599" s="2">
        <v>109.3</v>
      </c>
      <c r="E1599" s="2">
        <v>99.995999999999995</v>
      </c>
      <c r="I1599" s="2"/>
      <c r="J1599" s="2"/>
    </row>
    <row r="1600" spans="1:10" x14ac:dyDescent="0.25">
      <c r="A1600" s="2">
        <v>20171213</v>
      </c>
      <c r="B1600" s="2">
        <v>4.0919999999999996</v>
      </c>
      <c r="C1600" s="2">
        <v>2.65</v>
      </c>
      <c r="D1600" s="2">
        <v>109.31100000000001</v>
      </c>
      <c r="E1600" s="2">
        <v>99.986999999999995</v>
      </c>
      <c r="I1600" s="2"/>
      <c r="J1600" s="2"/>
    </row>
    <row r="1601" spans="1:10" x14ac:dyDescent="0.25">
      <c r="A1601" s="2">
        <v>20171214</v>
      </c>
      <c r="B1601" s="2">
        <v>4.0789999999999997</v>
      </c>
      <c r="C1601" s="2">
        <v>2.6739999999999999</v>
      </c>
      <c r="D1601" s="2">
        <v>109.343</v>
      </c>
      <c r="E1601" s="2">
        <v>99.995000000000005</v>
      </c>
      <c r="I1601" s="2"/>
      <c r="J1601" s="2"/>
    </row>
    <row r="1602" spans="1:10" x14ac:dyDescent="0.25">
      <c r="A1602" s="2">
        <v>20171215</v>
      </c>
      <c r="B1602" s="2">
        <v>4.0250000000000004</v>
      </c>
      <c r="C1602" s="2">
        <v>2.673</v>
      </c>
      <c r="D1602" s="2">
        <v>109.369</v>
      </c>
      <c r="E1602" s="2">
        <v>100.005</v>
      </c>
      <c r="I1602" s="2"/>
      <c r="J1602" s="2"/>
    </row>
    <row r="1603" spans="1:10" x14ac:dyDescent="0.25">
      <c r="A1603" s="2">
        <v>20171216</v>
      </c>
      <c r="B1603" s="2">
        <v>4.0250000000000004</v>
      </c>
      <c r="C1603" s="2">
        <v>2.673</v>
      </c>
      <c r="D1603" s="2">
        <v>109.369</v>
      </c>
      <c r="E1603" s="2">
        <v>100.005</v>
      </c>
      <c r="I1603" s="2"/>
      <c r="J1603" s="2"/>
    </row>
    <row r="1604" spans="1:10" x14ac:dyDescent="0.25">
      <c r="A1604" s="2">
        <v>20171217</v>
      </c>
      <c r="B1604" s="2">
        <v>4.0250000000000004</v>
      </c>
      <c r="C1604" s="2">
        <v>2.673</v>
      </c>
      <c r="D1604" s="2">
        <v>109.369</v>
      </c>
      <c r="E1604" s="2">
        <v>100.005</v>
      </c>
      <c r="I1604" s="2"/>
      <c r="J1604" s="2"/>
    </row>
    <row r="1605" spans="1:10" x14ac:dyDescent="0.25">
      <c r="A1605" s="2">
        <v>20171218</v>
      </c>
      <c r="B1605" s="2">
        <v>4.0259999999999998</v>
      </c>
      <c r="C1605" s="2">
        <v>2.6739999999999999</v>
      </c>
      <c r="D1605" s="2">
        <v>109.437</v>
      </c>
      <c r="E1605" s="2">
        <v>99.983000000000004</v>
      </c>
      <c r="I1605" s="2"/>
      <c r="J1605" s="2"/>
    </row>
    <row r="1606" spans="1:10" x14ac:dyDescent="0.25">
      <c r="A1606" s="2">
        <v>20171219</v>
      </c>
      <c r="B1606" s="2">
        <v>4.0789999999999997</v>
      </c>
      <c r="C1606" s="2">
        <v>2.6859999999999999</v>
      </c>
      <c r="D1606" s="2">
        <v>109.526</v>
      </c>
      <c r="E1606" s="2">
        <v>99.974000000000004</v>
      </c>
      <c r="I1606" s="2"/>
      <c r="J1606" s="2"/>
    </row>
    <row r="1607" spans="1:10" x14ac:dyDescent="0.25">
      <c r="A1607" s="2">
        <v>20171220</v>
      </c>
      <c r="B1607" s="2">
        <v>4.07</v>
      </c>
      <c r="C1607" s="2">
        <v>2.68</v>
      </c>
      <c r="D1607" s="2">
        <v>109.52</v>
      </c>
      <c r="E1607" s="2">
        <v>99.980999999999995</v>
      </c>
      <c r="I1607" s="2"/>
      <c r="J1607" s="2"/>
    </row>
    <row r="1608" spans="1:10" x14ac:dyDescent="0.25">
      <c r="A1608" s="2">
        <v>20171221</v>
      </c>
      <c r="B1608" s="2">
        <v>4.12</v>
      </c>
      <c r="C1608" s="2">
        <v>2.6760000000000002</v>
      </c>
      <c r="D1608" s="2">
        <v>109.502</v>
      </c>
      <c r="E1608" s="2">
        <v>99.998000000000005</v>
      </c>
      <c r="I1608" s="2"/>
      <c r="J1608" s="2"/>
    </row>
    <row r="1609" spans="1:10" x14ac:dyDescent="0.25">
      <c r="A1609" s="2">
        <v>20171222</v>
      </c>
      <c r="B1609" s="2">
        <v>4.101</v>
      </c>
      <c r="C1609" s="2">
        <v>2.6779999999999999</v>
      </c>
      <c r="D1609" s="2">
        <v>109.544</v>
      </c>
      <c r="E1609" s="2">
        <v>99.997</v>
      </c>
      <c r="I1609" s="2"/>
      <c r="J1609" s="2"/>
    </row>
    <row r="1610" spans="1:10" x14ac:dyDescent="0.25">
      <c r="A1610" s="2">
        <v>20171223</v>
      </c>
      <c r="B1610" s="2">
        <v>4.101</v>
      </c>
      <c r="C1610" s="2">
        <v>2.6779999999999999</v>
      </c>
      <c r="D1610" s="2">
        <v>109.544</v>
      </c>
      <c r="E1610" s="2">
        <v>99.997</v>
      </c>
      <c r="I1610" s="2"/>
      <c r="J1610" s="2"/>
    </row>
    <row r="1611" spans="1:10" x14ac:dyDescent="0.25">
      <c r="A1611" s="2">
        <v>20171224</v>
      </c>
      <c r="B1611" s="2">
        <v>4.101</v>
      </c>
      <c r="C1611" s="2">
        <v>2.6779999999999999</v>
      </c>
      <c r="D1611" s="2">
        <v>109.544</v>
      </c>
      <c r="E1611" s="2">
        <v>99.997</v>
      </c>
      <c r="I1611" s="2"/>
      <c r="J1611" s="2"/>
    </row>
    <row r="1612" spans="1:10" x14ac:dyDescent="0.25">
      <c r="A1612" s="2">
        <v>20171225</v>
      </c>
      <c r="B1612" s="2">
        <v>4.0819999999999999</v>
      </c>
      <c r="C1612" s="2">
        <v>2.6930000000000001</v>
      </c>
      <c r="D1612" s="2">
        <v>109.572</v>
      </c>
      <c r="E1612" s="2">
        <v>99.986000000000004</v>
      </c>
      <c r="I1612" s="2"/>
      <c r="J1612" s="2"/>
    </row>
    <row r="1613" spans="1:10" x14ac:dyDescent="0.25">
      <c r="A1613" s="2">
        <v>20171226</v>
      </c>
      <c r="B1613" s="2">
        <v>4.0940000000000003</v>
      </c>
      <c r="C1613" s="2">
        <v>2.677</v>
      </c>
      <c r="D1613" s="2">
        <v>109.59099999999999</v>
      </c>
      <c r="E1613" s="2">
        <v>99.968999999999994</v>
      </c>
      <c r="I1613" s="2"/>
      <c r="J1613" s="2"/>
    </row>
    <row r="1614" spans="1:10" x14ac:dyDescent="0.25">
      <c r="A1614" s="2">
        <v>20171227</v>
      </c>
      <c r="B1614" s="2">
        <v>4.0259999999999998</v>
      </c>
      <c r="C1614" s="2">
        <v>2.6909999999999998</v>
      </c>
      <c r="D1614" s="2">
        <v>109.605</v>
      </c>
      <c r="E1614" s="2">
        <v>99.933999999999997</v>
      </c>
      <c r="I1614" s="2"/>
      <c r="J1614" s="2"/>
    </row>
    <row r="1615" spans="1:10" x14ac:dyDescent="0.25">
      <c r="A1615" s="2">
        <v>20171228</v>
      </c>
      <c r="B1615" s="2">
        <v>4.0629999999999997</v>
      </c>
      <c r="C1615" s="2">
        <v>2.6920000000000002</v>
      </c>
      <c r="D1615" s="2">
        <v>109.19799999999999</v>
      </c>
      <c r="E1615" s="2">
        <v>99.858999999999995</v>
      </c>
      <c r="I1615" s="2"/>
      <c r="J1615" s="2"/>
    </row>
    <row r="1616" spans="1:10" x14ac:dyDescent="0.25">
      <c r="A1616" s="2">
        <v>20171229</v>
      </c>
      <c r="B1616" s="2">
        <v>4.0759999999999996</v>
      </c>
      <c r="C1616" s="2">
        <v>2.7080000000000002</v>
      </c>
      <c r="D1616" s="2">
        <v>109.386</v>
      </c>
      <c r="E1616" s="2">
        <v>100.015</v>
      </c>
      <c r="I1616" s="2"/>
      <c r="J1616" s="2"/>
    </row>
    <row r="1617" spans="1:10" x14ac:dyDescent="0.25">
      <c r="A1617" s="2">
        <v>20171230</v>
      </c>
      <c r="B1617" s="2">
        <v>4.0759999999999996</v>
      </c>
      <c r="C1617" s="2">
        <v>2.7080000000000002</v>
      </c>
      <c r="D1617" s="2">
        <v>109.386</v>
      </c>
      <c r="E1617" s="2">
        <v>100.015</v>
      </c>
      <c r="I1617" s="2"/>
      <c r="J1617" s="2"/>
    </row>
    <row r="1618" spans="1:10" x14ac:dyDescent="0.25">
      <c r="A1618" s="2">
        <v>20171231</v>
      </c>
      <c r="B1618" s="2">
        <v>4.0759999999999996</v>
      </c>
      <c r="C1618" s="2">
        <v>2.7080000000000002</v>
      </c>
      <c r="D1618" s="2">
        <v>109.386</v>
      </c>
      <c r="E1618" s="2">
        <v>100.015</v>
      </c>
      <c r="I1618" s="2"/>
      <c r="J1618" s="2"/>
    </row>
    <row r="1619" spans="1:10" x14ac:dyDescent="0.25">
      <c r="A1619" s="2">
        <v>20180101</v>
      </c>
      <c r="B1619" s="2">
        <v>4.0759999999999996</v>
      </c>
      <c r="C1619" s="2">
        <v>2.7080000000000002</v>
      </c>
      <c r="D1619" s="2">
        <v>109.386</v>
      </c>
      <c r="E1619" s="2">
        <v>100.015</v>
      </c>
      <c r="I1619" s="2"/>
      <c r="J1619" s="2"/>
    </row>
    <row r="1620" spans="1:10" x14ac:dyDescent="0.25">
      <c r="A1620" s="2">
        <v>20180102</v>
      </c>
      <c r="B1620" s="2">
        <v>4.1360000000000001</v>
      </c>
      <c r="C1620" s="2">
        <v>2.7229999999999999</v>
      </c>
      <c r="D1620" s="2">
        <v>109.52</v>
      </c>
      <c r="E1620" s="2">
        <v>99.998000000000005</v>
      </c>
      <c r="I1620" s="2"/>
      <c r="J1620" s="2"/>
    </row>
    <row r="1621" spans="1:10" x14ac:dyDescent="0.25">
      <c r="A1621" s="2">
        <v>20180103</v>
      </c>
      <c r="B1621" s="2">
        <v>4.1580000000000004</v>
      </c>
      <c r="C1621" s="2">
        <v>2.7330000000000001</v>
      </c>
      <c r="D1621" s="2">
        <v>109.56399999999999</v>
      </c>
      <c r="E1621" s="2">
        <v>99.998999999999995</v>
      </c>
      <c r="I1621" s="2"/>
      <c r="J1621" s="2"/>
    </row>
    <row r="1622" spans="1:10" x14ac:dyDescent="0.25">
      <c r="A1622" s="2">
        <v>20180104</v>
      </c>
      <c r="B1622" s="2">
        <v>4.1710000000000003</v>
      </c>
      <c r="C1622" s="2">
        <v>2.7189999999999999</v>
      </c>
      <c r="D1622" s="2">
        <v>109.584</v>
      </c>
      <c r="E1622" s="2">
        <v>100.012</v>
      </c>
      <c r="I1622" s="2"/>
      <c r="J1622" s="2"/>
    </row>
    <row r="1623" spans="1:10" x14ac:dyDescent="0.25">
      <c r="A1623" s="2">
        <v>20180105</v>
      </c>
      <c r="B1623" s="2">
        <v>4.1870000000000003</v>
      </c>
      <c r="C1623" s="2">
        <v>2.7280000000000002</v>
      </c>
      <c r="D1623" s="2">
        <v>109.593</v>
      </c>
      <c r="E1623" s="2">
        <v>100.038</v>
      </c>
      <c r="I1623" s="2"/>
      <c r="J1623" s="2"/>
    </row>
    <row r="1624" spans="1:10" x14ac:dyDescent="0.25">
      <c r="A1624" s="2">
        <v>20180106</v>
      </c>
      <c r="B1624" s="2">
        <v>4.1870000000000003</v>
      </c>
      <c r="C1624" s="2">
        <v>2.7280000000000002</v>
      </c>
      <c r="D1624" s="2">
        <v>109.593</v>
      </c>
      <c r="E1624" s="2">
        <v>100.038</v>
      </c>
      <c r="I1624" s="2"/>
      <c r="J1624" s="2"/>
    </row>
    <row r="1625" spans="1:10" x14ac:dyDescent="0.25">
      <c r="A1625" s="2">
        <v>20180107</v>
      </c>
      <c r="B1625" s="2">
        <v>4.1870000000000003</v>
      </c>
      <c r="C1625" s="2">
        <v>2.7280000000000002</v>
      </c>
      <c r="D1625" s="2">
        <v>109.593</v>
      </c>
      <c r="E1625" s="2">
        <v>100.038</v>
      </c>
      <c r="I1625" s="2"/>
      <c r="J1625" s="2"/>
    </row>
    <row r="1626" spans="1:10" x14ac:dyDescent="0.25">
      <c r="A1626" s="2">
        <v>20180108</v>
      </c>
      <c r="B1626" s="2">
        <v>4.2039999999999997</v>
      </c>
      <c r="C1626" s="2">
        <v>2.73</v>
      </c>
      <c r="D1626" s="2">
        <v>109.65600000000001</v>
      </c>
      <c r="E1626" s="2">
        <v>100.021</v>
      </c>
      <c r="I1626" s="2"/>
      <c r="J1626" s="2"/>
    </row>
    <row r="1627" spans="1:10" x14ac:dyDescent="0.25">
      <c r="A1627" s="2">
        <v>20180109</v>
      </c>
      <c r="B1627" s="2">
        <v>4.2380000000000004</v>
      </c>
      <c r="C1627" s="2">
        <v>2.7360000000000002</v>
      </c>
      <c r="D1627" s="2">
        <v>109.67700000000001</v>
      </c>
      <c r="E1627" s="2">
        <v>100.01600000000001</v>
      </c>
      <c r="I1627" s="2"/>
      <c r="J1627" s="2"/>
    </row>
    <row r="1628" spans="1:10" x14ac:dyDescent="0.25">
      <c r="A1628" s="2">
        <v>20180110</v>
      </c>
      <c r="B1628" s="2">
        <v>4.2560000000000002</v>
      </c>
      <c r="C1628" s="2">
        <v>2.7290000000000001</v>
      </c>
      <c r="D1628" s="2">
        <v>109.669</v>
      </c>
      <c r="E1628" s="2">
        <v>100.011</v>
      </c>
      <c r="I1628" s="2"/>
      <c r="J1628" s="2"/>
    </row>
    <row r="1629" spans="1:10" x14ac:dyDescent="0.25">
      <c r="A1629" s="2">
        <v>20180111</v>
      </c>
      <c r="B1629" s="2">
        <v>4.25</v>
      </c>
      <c r="C1629" s="2">
        <v>2.734</v>
      </c>
      <c r="D1629" s="2">
        <v>109.571</v>
      </c>
      <c r="E1629" s="2">
        <v>100.01600000000001</v>
      </c>
      <c r="I1629" s="2"/>
      <c r="J1629" s="2"/>
    </row>
    <row r="1630" spans="1:10" x14ac:dyDescent="0.25">
      <c r="A1630" s="2">
        <v>20180112</v>
      </c>
      <c r="B1630" s="2">
        <v>4.2729999999999997</v>
      </c>
      <c r="C1630" s="2">
        <v>2.774</v>
      </c>
      <c r="D1630" s="2">
        <v>109.667</v>
      </c>
      <c r="E1630" s="2">
        <v>100.044</v>
      </c>
      <c r="I1630" s="2"/>
      <c r="J1630" s="2"/>
    </row>
    <row r="1631" spans="1:10" x14ac:dyDescent="0.25">
      <c r="A1631" s="2">
        <v>20180113</v>
      </c>
      <c r="B1631" s="2">
        <v>4.2729999999999997</v>
      </c>
      <c r="C1631" s="2">
        <v>2.774</v>
      </c>
      <c r="D1631" s="2">
        <v>109.667</v>
      </c>
      <c r="E1631" s="2">
        <v>100.044</v>
      </c>
      <c r="I1631" s="2"/>
      <c r="J1631" s="2"/>
    </row>
    <row r="1632" spans="1:10" x14ac:dyDescent="0.25">
      <c r="A1632" s="2">
        <v>20180114</v>
      </c>
      <c r="B1632" s="2">
        <v>4.2729999999999997</v>
      </c>
      <c r="C1632" s="2">
        <v>2.774</v>
      </c>
      <c r="D1632" s="2">
        <v>109.667</v>
      </c>
      <c r="E1632" s="2">
        <v>100.044</v>
      </c>
      <c r="I1632" s="2"/>
      <c r="J1632" s="2"/>
    </row>
    <row r="1633" spans="1:10" x14ac:dyDescent="0.25">
      <c r="A1633" s="2">
        <v>20180115</v>
      </c>
      <c r="B1633" s="2">
        <v>4.2649999999999997</v>
      </c>
      <c r="C1633" s="2">
        <v>2.7829999999999999</v>
      </c>
      <c r="D1633" s="2">
        <v>109.542</v>
      </c>
      <c r="E1633" s="2">
        <v>100.024</v>
      </c>
      <c r="I1633" s="2"/>
      <c r="J1633" s="2"/>
    </row>
    <row r="1634" spans="1:10" x14ac:dyDescent="0.25">
      <c r="A1634" s="2">
        <v>20180116</v>
      </c>
      <c r="B1634" s="2">
        <v>4.3079999999999998</v>
      </c>
      <c r="C1634" s="2">
        <v>2.7810000000000001</v>
      </c>
      <c r="D1634" s="2">
        <v>109.545</v>
      </c>
      <c r="E1634" s="2">
        <v>100.01</v>
      </c>
      <c r="I1634" s="2"/>
      <c r="J1634" s="2"/>
    </row>
    <row r="1635" spans="1:10" x14ac:dyDescent="0.25">
      <c r="A1635" s="2">
        <v>20180117</v>
      </c>
      <c r="B1635" s="2">
        <v>4.2949999999999999</v>
      </c>
      <c r="C1635" s="2">
        <v>2.774</v>
      </c>
      <c r="D1635" s="2">
        <v>109.53100000000001</v>
      </c>
      <c r="E1635" s="2">
        <v>100.012</v>
      </c>
      <c r="I1635" s="2"/>
      <c r="J1635" s="2"/>
    </row>
    <row r="1636" spans="1:10" x14ac:dyDescent="0.25">
      <c r="A1636" s="2">
        <v>20180118</v>
      </c>
      <c r="B1636" s="2">
        <v>4.3230000000000004</v>
      </c>
      <c r="C1636" s="2">
        <v>2.7589999999999999</v>
      </c>
      <c r="D1636" s="2">
        <v>109.414</v>
      </c>
      <c r="E1636" s="2">
        <v>100.001</v>
      </c>
      <c r="I1636" s="2"/>
      <c r="J1636" s="2"/>
    </row>
    <row r="1637" spans="1:10" x14ac:dyDescent="0.25">
      <c r="A1637" s="2">
        <v>20180119</v>
      </c>
      <c r="B1637" s="2">
        <v>4.335</v>
      </c>
      <c r="C1637" s="2">
        <v>2.7509999999999999</v>
      </c>
      <c r="D1637" s="2">
        <v>109.557</v>
      </c>
      <c r="E1637" s="2">
        <v>100.01900000000001</v>
      </c>
      <c r="I1637" s="2"/>
      <c r="J1637" s="2"/>
    </row>
    <row r="1638" spans="1:10" x14ac:dyDescent="0.25">
      <c r="A1638" s="2">
        <v>20180120</v>
      </c>
      <c r="B1638" s="2">
        <v>4.335</v>
      </c>
      <c r="C1638" s="2">
        <v>2.7509999999999999</v>
      </c>
      <c r="D1638" s="2">
        <v>109.557</v>
      </c>
      <c r="E1638" s="2">
        <v>100.01900000000001</v>
      </c>
      <c r="I1638" s="2"/>
      <c r="J1638" s="2"/>
    </row>
    <row r="1639" spans="1:10" x14ac:dyDescent="0.25">
      <c r="A1639" s="2">
        <v>20180121</v>
      </c>
      <c r="B1639" s="2">
        <v>4.335</v>
      </c>
      <c r="C1639" s="2">
        <v>2.7509999999999999</v>
      </c>
      <c r="D1639" s="2">
        <v>109.557</v>
      </c>
      <c r="E1639" s="2">
        <v>100.01900000000001</v>
      </c>
      <c r="I1639" s="2"/>
      <c r="J1639" s="2"/>
    </row>
    <row r="1640" spans="1:10" x14ac:dyDescent="0.25">
      <c r="A1640" s="2">
        <v>20180122</v>
      </c>
      <c r="B1640" s="2">
        <v>4.3899999999999997</v>
      </c>
      <c r="C1640" s="2">
        <v>2.754</v>
      </c>
      <c r="D1640" s="2">
        <v>109.645</v>
      </c>
      <c r="E1640" s="2">
        <v>100.011</v>
      </c>
      <c r="I1640" s="2"/>
      <c r="J1640" s="2"/>
    </row>
    <row r="1641" spans="1:10" x14ac:dyDescent="0.25">
      <c r="A1641" s="2">
        <v>20180123</v>
      </c>
      <c r="B1641" s="2">
        <v>4.3879999999999999</v>
      </c>
      <c r="C1641" s="2">
        <v>2.762</v>
      </c>
      <c r="D1641" s="2">
        <v>109.68600000000001</v>
      </c>
      <c r="E1641" s="2">
        <v>100.001</v>
      </c>
      <c r="I1641" s="2"/>
      <c r="J1641" s="2"/>
    </row>
    <row r="1642" spans="1:10" x14ac:dyDescent="0.25">
      <c r="A1642" s="2">
        <v>20180124</v>
      </c>
      <c r="B1642" s="2">
        <v>4.391</v>
      </c>
      <c r="C1642" s="2">
        <v>2.774</v>
      </c>
      <c r="D1642" s="2">
        <v>109.815</v>
      </c>
      <c r="E1642" s="2">
        <v>99.994</v>
      </c>
      <c r="I1642" s="2"/>
      <c r="J1642" s="2"/>
    </row>
    <row r="1643" spans="1:10" x14ac:dyDescent="0.25">
      <c r="A1643" s="2">
        <v>20180125</v>
      </c>
      <c r="B1643" s="2">
        <v>4.3630000000000004</v>
      </c>
      <c r="C1643" s="2">
        <v>2.7839999999999998</v>
      </c>
      <c r="D1643" s="2">
        <v>109.908</v>
      </c>
      <c r="E1643" s="2">
        <v>100.006</v>
      </c>
      <c r="I1643" s="2"/>
      <c r="J1643" s="2"/>
    </row>
    <row r="1644" spans="1:10" x14ac:dyDescent="0.25">
      <c r="A1644" s="2">
        <v>20180126</v>
      </c>
      <c r="B1644" s="2">
        <v>4.3849999999999998</v>
      </c>
      <c r="C1644" s="2">
        <v>2.7669999999999999</v>
      </c>
      <c r="D1644" s="2">
        <v>109.937</v>
      </c>
      <c r="E1644" s="2">
        <v>100.012</v>
      </c>
      <c r="I1644" s="2"/>
      <c r="J1644" s="2"/>
    </row>
    <row r="1645" spans="1:10" x14ac:dyDescent="0.25">
      <c r="A1645" s="2">
        <v>20180127</v>
      </c>
      <c r="B1645" s="2">
        <v>4.3849999999999998</v>
      </c>
      <c r="C1645" s="2">
        <v>2.7669999999999999</v>
      </c>
      <c r="D1645" s="2">
        <v>109.937</v>
      </c>
      <c r="E1645" s="2">
        <v>100.012</v>
      </c>
      <c r="I1645" s="2"/>
      <c r="J1645" s="2"/>
    </row>
    <row r="1646" spans="1:10" x14ac:dyDescent="0.25">
      <c r="A1646" s="2">
        <v>20180128</v>
      </c>
      <c r="B1646" s="2">
        <v>4.3849999999999998</v>
      </c>
      <c r="C1646" s="2">
        <v>2.7669999999999999</v>
      </c>
      <c r="D1646" s="2">
        <v>109.937</v>
      </c>
      <c r="E1646" s="2">
        <v>100.012</v>
      </c>
      <c r="I1646" s="2"/>
      <c r="J1646" s="2"/>
    </row>
    <row r="1647" spans="1:10" x14ac:dyDescent="0.25">
      <c r="A1647" s="2">
        <v>20180129</v>
      </c>
      <c r="B1647" s="2">
        <v>4.3019999999999996</v>
      </c>
      <c r="C1647" s="2">
        <v>2.754</v>
      </c>
      <c r="D1647" s="2">
        <v>109.992</v>
      </c>
      <c r="E1647" s="2">
        <v>100.01</v>
      </c>
      <c r="I1647" s="2"/>
      <c r="J1647" s="2"/>
    </row>
    <row r="1648" spans="1:10" x14ac:dyDescent="0.25">
      <c r="A1648" s="2">
        <v>20180130</v>
      </c>
      <c r="B1648" s="2">
        <v>4.258</v>
      </c>
      <c r="C1648" s="2">
        <v>2.7309999999999999</v>
      </c>
      <c r="D1648" s="2">
        <v>109.986</v>
      </c>
      <c r="E1648" s="2">
        <v>100.004</v>
      </c>
      <c r="I1648" s="2"/>
      <c r="J1648" s="2"/>
    </row>
    <row r="1649" spans="1:10" x14ac:dyDescent="0.25">
      <c r="A1649" s="2">
        <v>20180131</v>
      </c>
      <c r="B1649" s="2">
        <v>4.2709999999999999</v>
      </c>
      <c r="C1649" s="2">
        <v>2.7349999999999999</v>
      </c>
      <c r="D1649" s="2">
        <v>109.845</v>
      </c>
      <c r="E1649" s="2">
        <v>100</v>
      </c>
      <c r="I1649" s="2"/>
      <c r="J1649" s="2"/>
    </row>
    <row r="1650" spans="1:10" x14ac:dyDescent="0.25">
      <c r="A1650" s="2">
        <v>20180201</v>
      </c>
      <c r="B1650" s="2">
        <v>4.2409999999999997</v>
      </c>
      <c r="C1650" s="2">
        <v>2.7290000000000001</v>
      </c>
      <c r="D1650" s="2">
        <v>109.86799999999999</v>
      </c>
      <c r="E1650" s="2">
        <v>100.01</v>
      </c>
      <c r="I1650" s="2"/>
      <c r="J1650" s="2"/>
    </row>
    <row r="1651" spans="1:10" x14ac:dyDescent="0.25">
      <c r="A1651" s="2">
        <v>20180202</v>
      </c>
      <c r="B1651" s="2">
        <v>4.2670000000000003</v>
      </c>
      <c r="C1651" s="2">
        <v>2.7309999999999999</v>
      </c>
      <c r="D1651" s="2">
        <v>109.92</v>
      </c>
      <c r="E1651" s="2">
        <v>100.035</v>
      </c>
      <c r="I1651" s="2"/>
      <c r="J1651" s="2"/>
    </row>
    <row r="1652" spans="1:10" x14ac:dyDescent="0.25">
      <c r="A1652" s="2">
        <v>20180203</v>
      </c>
      <c r="B1652" s="2">
        <v>4.2670000000000003</v>
      </c>
      <c r="C1652" s="2">
        <v>2.7309999999999999</v>
      </c>
      <c r="D1652" s="2">
        <v>109.92</v>
      </c>
      <c r="E1652" s="2">
        <v>100.035</v>
      </c>
      <c r="I1652" s="2"/>
      <c r="J1652" s="2"/>
    </row>
    <row r="1653" spans="1:10" x14ac:dyDescent="0.25">
      <c r="A1653" s="2">
        <v>20180204</v>
      </c>
      <c r="B1653" s="2">
        <v>4.2670000000000003</v>
      </c>
      <c r="C1653" s="2">
        <v>2.7309999999999999</v>
      </c>
      <c r="D1653" s="2">
        <v>109.92</v>
      </c>
      <c r="E1653" s="2">
        <v>100.035</v>
      </c>
      <c r="I1653" s="2"/>
      <c r="J1653" s="2"/>
    </row>
    <row r="1654" spans="1:10" x14ac:dyDescent="0.25">
      <c r="A1654" s="2">
        <v>20180205</v>
      </c>
      <c r="B1654" s="2">
        <v>4.2629999999999999</v>
      </c>
      <c r="C1654" s="2">
        <v>2.7050000000000001</v>
      </c>
      <c r="D1654" s="2">
        <v>109.996</v>
      </c>
      <c r="E1654" s="2">
        <v>100.023</v>
      </c>
      <c r="I1654" s="2"/>
      <c r="J1654" s="2"/>
    </row>
    <row r="1655" spans="1:10" x14ac:dyDescent="0.25">
      <c r="A1655" s="2">
        <v>20180206</v>
      </c>
      <c r="B1655" s="2">
        <v>4.1429999999999998</v>
      </c>
      <c r="C1655" s="2">
        <v>2.726</v>
      </c>
      <c r="D1655" s="2">
        <v>109.982</v>
      </c>
      <c r="E1655" s="2">
        <v>100.036</v>
      </c>
      <c r="I1655" s="2"/>
      <c r="J1655" s="2"/>
    </row>
    <row r="1656" spans="1:10" x14ac:dyDescent="0.25">
      <c r="A1656" s="2">
        <v>20180207</v>
      </c>
      <c r="B1656" s="2">
        <v>4.0449999999999999</v>
      </c>
      <c r="C1656" s="2">
        <v>2.6890000000000001</v>
      </c>
      <c r="D1656" s="2">
        <v>110.047</v>
      </c>
      <c r="E1656" s="2">
        <v>100.024</v>
      </c>
      <c r="I1656" s="2"/>
      <c r="J1656" s="2"/>
    </row>
    <row r="1657" spans="1:10" x14ac:dyDescent="0.25">
      <c r="A1657" s="2">
        <v>20180208</v>
      </c>
      <c r="B1657" s="2">
        <v>4.0119999999999996</v>
      </c>
      <c r="C1657" s="2">
        <v>2.68</v>
      </c>
      <c r="D1657" s="2">
        <v>110.039</v>
      </c>
      <c r="E1657" s="2">
        <v>100.01</v>
      </c>
      <c r="I1657" s="2"/>
      <c r="J1657" s="2"/>
    </row>
    <row r="1658" spans="1:10" x14ac:dyDescent="0.25">
      <c r="A1658" s="2">
        <v>20180209</v>
      </c>
      <c r="B1658" s="2">
        <v>3.827</v>
      </c>
      <c r="C1658" s="2">
        <v>2.6920000000000002</v>
      </c>
      <c r="D1658" s="2">
        <v>110.389</v>
      </c>
      <c r="E1658" s="2">
        <v>100.035</v>
      </c>
      <c r="I1658" s="2"/>
      <c r="J1658" s="2"/>
    </row>
    <row r="1659" spans="1:10" x14ac:dyDescent="0.25">
      <c r="A1659" s="2">
        <v>20180210</v>
      </c>
      <c r="B1659" s="2">
        <v>3.827</v>
      </c>
      <c r="C1659" s="2">
        <v>2.6920000000000002</v>
      </c>
      <c r="D1659" s="2">
        <v>110.389</v>
      </c>
      <c r="E1659" s="2">
        <v>100.035</v>
      </c>
      <c r="I1659" s="2"/>
      <c r="J1659" s="2"/>
    </row>
    <row r="1660" spans="1:10" x14ac:dyDescent="0.25">
      <c r="A1660" s="2">
        <v>20180211</v>
      </c>
      <c r="B1660" s="2">
        <v>3.827</v>
      </c>
      <c r="C1660" s="2">
        <v>2.6920000000000002</v>
      </c>
      <c r="D1660" s="2">
        <v>110.389</v>
      </c>
      <c r="E1660" s="2">
        <v>100.035</v>
      </c>
      <c r="I1660" s="2"/>
      <c r="J1660" s="2"/>
    </row>
    <row r="1661" spans="1:10" x14ac:dyDescent="0.25">
      <c r="A1661" s="2">
        <v>20180212</v>
      </c>
      <c r="B1661" s="2">
        <v>3.8820000000000001</v>
      </c>
      <c r="C1661" s="2">
        <v>2.694</v>
      </c>
      <c r="D1661" s="2">
        <v>110.514</v>
      </c>
      <c r="E1661" s="2">
        <v>100.023</v>
      </c>
      <c r="I1661" s="2"/>
      <c r="J1661" s="2"/>
    </row>
    <row r="1662" spans="1:10" x14ac:dyDescent="0.25">
      <c r="A1662" s="2">
        <v>20180213</v>
      </c>
      <c r="B1662" s="2">
        <v>3.9289999999999998</v>
      </c>
      <c r="C1662" s="2">
        <v>2.7080000000000002</v>
      </c>
      <c r="D1662" s="2">
        <v>110.512</v>
      </c>
      <c r="E1662" s="2">
        <v>100.07599999999999</v>
      </c>
      <c r="I1662" s="2"/>
      <c r="J1662" s="2"/>
    </row>
    <row r="1663" spans="1:10" x14ac:dyDescent="0.25">
      <c r="A1663" s="2">
        <v>20180214</v>
      </c>
      <c r="B1663" s="2">
        <v>3.964</v>
      </c>
      <c r="C1663" s="2">
        <v>2.73</v>
      </c>
      <c r="D1663" s="2">
        <v>110.52</v>
      </c>
      <c r="E1663" s="2">
        <v>100.10899999999999</v>
      </c>
      <c r="I1663" s="2"/>
      <c r="J1663" s="2"/>
    </row>
    <row r="1664" spans="1:10" x14ac:dyDescent="0.25">
      <c r="A1664" s="2">
        <v>20180215</v>
      </c>
      <c r="B1664" s="2">
        <v>3.964</v>
      </c>
      <c r="C1664" s="2">
        <v>2.73</v>
      </c>
      <c r="D1664" s="2">
        <v>110.52</v>
      </c>
      <c r="E1664" s="2">
        <v>100.10899999999999</v>
      </c>
      <c r="I1664" s="2"/>
      <c r="J1664" s="2"/>
    </row>
    <row r="1665" spans="1:10" x14ac:dyDescent="0.25">
      <c r="A1665" s="2">
        <v>20180216</v>
      </c>
      <c r="B1665" s="2">
        <v>3.964</v>
      </c>
      <c r="C1665" s="2">
        <v>2.73</v>
      </c>
      <c r="D1665" s="2">
        <v>110.52</v>
      </c>
      <c r="E1665" s="2">
        <v>100.10899999999999</v>
      </c>
      <c r="I1665" s="2"/>
      <c r="J1665" s="2"/>
    </row>
    <row r="1666" spans="1:10" x14ac:dyDescent="0.25">
      <c r="A1666" s="2">
        <v>20180217</v>
      </c>
      <c r="B1666" s="2">
        <v>3.964</v>
      </c>
      <c r="C1666" s="2">
        <v>2.73</v>
      </c>
      <c r="D1666" s="2">
        <v>110.52</v>
      </c>
      <c r="E1666" s="2">
        <v>100.10899999999999</v>
      </c>
      <c r="I1666" s="2"/>
      <c r="J1666" s="2"/>
    </row>
    <row r="1667" spans="1:10" x14ac:dyDescent="0.25">
      <c r="A1667" s="2">
        <v>20180218</v>
      </c>
      <c r="B1667" s="2">
        <v>3.964</v>
      </c>
      <c r="C1667" s="2">
        <v>2.73</v>
      </c>
      <c r="D1667" s="2">
        <v>110.52</v>
      </c>
      <c r="E1667" s="2">
        <v>100.10899999999999</v>
      </c>
      <c r="I1667" s="2"/>
      <c r="J1667" s="2"/>
    </row>
    <row r="1668" spans="1:10" x14ac:dyDescent="0.25">
      <c r="A1668" s="2">
        <v>20180219</v>
      </c>
      <c r="B1668" s="2">
        <v>3.964</v>
      </c>
      <c r="C1668" s="2">
        <v>2.73</v>
      </c>
      <c r="D1668" s="2">
        <v>110.52</v>
      </c>
      <c r="E1668" s="2">
        <v>100.10899999999999</v>
      </c>
      <c r="I1668" s="2"/>
      <c r="J1668" s="2"/>
    </row>
    <row r="1669" spans="1:10" x14ac:dyDescent="0.25">
      <c r="A1669" s="2">
        <v>20180220</v>
      </c>
      <c r="B1669" s="2">
        <v>3.964</v>
      </c>
      <c r="C1669" s="2">
        <v>2.73</v>
      </c>
      <c r="D1669" s="2">
        <v>110.52</v>
      </c>
      <c r="E1669" s="2">
        <v>100.10899999999999</v>
      </c>
      <c r="I1669" s="2"/>
      <c r="J1669" s="2"/>
    </row>
    <row r="1670" spans="1:10" x14ac:dyDescent="0.25">
      <c r="A1670" s="2">
        <v>20180221</v>
      </c>
      <c r="B1670" s="2">
        <v>3.964</v>
      </c>
      <c r="C1670" s="2">
        <v>2.73</v>
      </c>
      <c r="D1670" s="2">
        <v>110.52</v>
      </c>
      <c r="E1670" s="2">
        <v>100.10899999999999</v>
      </c>
      <c r="I1670" s="2"/>
      <c r="J1670" s="2"/>
    </row>
    <row r="1671" spans="1:10" x14ac:dyDescent="0.25">
      <c r="A1671" s="2">
        <v>20180222</v>
      </c>
      <c r="B1671" s="2">
        <v>4.0460000000000003</v>
      </c>
      <c r="C1671" s="2">
        <v>2.7040000000000002</v>
      </c>
      <c r="D1671" s="2">
        <v>110.369</v>
      </c>
      <c r="E1671" s="2">
        <v>100.024</v>
      </c>
      <c r="I1671" s="2"/>
      <c r="J1671" s="2"/>
    </row>
    <row r="1672" spans="1:10" x14ac:dyDescent="0.25">
      <c r="A1672" s="2">
        <v>20180223</v>
      </c>
      <c r="B1672" s="2">
        <v>4.0679999999999996</v>
      </c>
      <c r="C1672" s="2">
        <v>2.7120000000000002</v>
      </c>
      <c r="D1672" s="2">
        <v>110.328</v>
      </c>
      <c r="E1672" s="2">
        <v>100.029</v>
      </c>
      <c r="I1672" s="2"/>
      <c r="J1672" s="2"/>
    </row>
    <row r="1673" spans="1:10" x14ac:dyDescent="0.25">
      <c r="A1673" s="2">
        <v>20180224</v>
      </c>
      <c r="B1673" s="2">
        <v>4.0679999999999996</v>
      </c>
      <c r="C1673" s="2">
        <v>2.7120000000000002</v>
      </c>
      <c r="D1673" s="2">
        <v>110.328</v>
      </c>
      <c r="E1673" s="2">
        <v>100.029</v>
      </c>
      <c r="I1673" s="2"/>
      <c r="J1673" s="2"/>
    </row>
    <row r="1674" spans="1:10" x14ac:dyDescent="0.25">
      <c r="A1674" s="2">
        <v>20180225</v>
      </c>
      <c r="B1674" s="2">
        <v>4.0679999999999996</v>
      </c>
      <c r="C1674" s="2">
        <v>2.7120000000000002</v>
      </c>
      <c r="D1674" s="2">
        <v>110.328</v>
      </c>
      <c r="E1674" s="2">
        <v>100.029</v>
      </c>
      <c r="I1674" s="2"/>
      <c r="J1674" s="2"/>
    </row>
    <row r="1675" spans="1:10" x14ac:dyDescent="0.25">
      <c r="A1675" s="2">
        <v>20180226</v>
      </c>
      <c r="B1675" s="2">
        <v>4.12</v>
      </c>
      <c r="C1675" s="2">
        <v>2.7269999999999999</v>
      </c>
      <c r="D1675" s="2">
        <v>110.373</v>
      </c>
      <c r="E1675" s="2">
        <v>100.011</v>
      </c>
      <c r="I1675" s="2"/>
      <c r="J1675" s="2"/>
    </row>
    <row r="1676" spans="1:10" x14ac:dyDescent="0.25">
      <c r="A1676" s="2">
        <v>20180227</v>
      </c>
      <c r="B1676" s="2">
        <v>4.0609999999999999</v>
      </c>
      <c r="C1676" s="2">
        <v>2.7120000000000002</v>
      </c>
      <c r="D1676" s="2">
        <v>110.494</v>
      </c>
      <c r="E1676" s="2">
        <v>100.011</v>
      </c>
      <c r="I1676" s="2"/>
      <c r="J1676" s="2"/>
    </row>
    <row r="1677" spans="1:10" x14ac:dyDescent="0.25">
      <c r="A1677" s="2">
        <v>20180228</v>
      </c>
      <c r="B1677" s="2">
        <v>4.0199999999999996</v>
      </c>
      <c r="C1677" s="2">
        <v>2.6920000000000002</v>
      </c>
      <c r="D1677" s="2">
        <v>110.646</v>
      </c>
      <c r="E1677" s="2">
        <v>100.01600000000001</v>
      </c>
      <c r="I1677" s="2"/>
      <c r="J1677" s="2"/>
    </row>
    <row r="1678" spans="1:10" x14ac:dyDescent="0.25">
      <c r="A1678" s="2">
        <v>20180301</v>
      </c>
      <c r="B1678" s="2">
        <v>4.0490000000000004</v>
      </c>
      <c r="C1678" s="2">
        <v>2.6890000000000001</v>
      </c>
      <c r="D1678" s="2">
        <v>110.9</v>
      </c>
      <c r="E1678" s="2">
        <v>100.011</v>
      </c>
      <c r="I1678" s="2"/>
      <c r="J1678" s="2"/>
    </row>
    <row r="1679" spans="1:10" x14ac:dyDescent="0.25">
      <c r="A1679" s="2">
        <v>20180302</v>
      </c>
      <c r="B1679" s="2">
        <v>4.0220000000000002</v>
      </c>
      <c r="C1679" s="2">
        <v>2.7</v>
      </c>
      <c r="D1679" s="2">
        <v>110.976</v>
      </c>
      <c r="E1679" s="2">
        <v>100.03100000000001</v>
      </c>
      <c r="I1679" s="2"/>
      <c r="J1679" s="2"/>
    </row>
    <row r="1680" spans="1:10" x14ac:dyDescent="0.25">
      <c r="A1680" s="2">
        <v>20180303</v>
      </c>
      <c r="B1680" s="2">
        <v>4.0220000000000002</v>
      </c>
      <c r="C1680" s="2">
        <v>2.7</v>
      </c>
      <c r="D1680" s="2">
        <v>110.976</v>
      </c>
      <c r="E1680" s="2">
        <v>100.03100000000001</v>
      </c>
      <c r="I1680" s="2"/>
      <c r="J1680" s="2"/>
    </row>
    <row r="1681" spans="1:10" x14ac:dyDescent="0.25">
      <c r="A1681" s="2">
        <v>20180304</v>
      </c>
      <c r="B1681" s="2">
        <v>4.0220000000000002</v>
      </c>
      <c r="C1681" s="2">
        <v>2.7</v>
      </c>
      <c r="D1681" s="2">
        <v>110.976</v>
      </c>
      <c r="E1681" s="2">
        <v>100.03100000000001</v>
      </c>
      <c r="I1681" s="2"/>
      <c r="J1681" s="2"/>
    </row>
    <row r="1682" spans="1:10" x14ac:dyDescent="0.25">
      <c r="A1682" s="2">
        <v>20180305</v>
      </c>
      <c r="B1682" s="2">
        <v>4.0129999999999999</v>
      </c>
      <c r="C1682" s="2">
        <v>2.71</v>
      </c>
      <c r="D1682" s="2">
        <v>110.995</v>
      </c>
      <c r="E1682" s="2">
        <v>100.01900000000001</v>
      </c>
      <c r="I1682" s="2"/>
      <c r="J1682" s="2"/>
    </row>
    <row r="1683" spans="1:10" x14ac:dyDescent="0.25">
      <c r="A1683" s="2">
        <v>20180306</v>
      </c>
      <c r="B1683" s="2">
        <v>4.0730000000000004</v>
      </c>
      <c r="C1683" s="2">
        <v>2.7090000000000001</v>
      </c>
      <c r="D1683" s="2">
        <v>110.999</v>
      </c>
      <c r="E1683" s="2">
        <v>100.01</v>
      </c>
      <c r="I1683" s="2"/>
      <c r="J1683" s="2"/>
    </row>
    <row r="1684" spans="1:10" x14ac:dyDescent="0.25">
      <c r="A1684" s="2">
        <v>20180307</v>
      </c>
      <c r="B1684" s="2">
        <v>4.04</v>
      </c>
      <c r="C1684" s="2">
        <v>2.7189999999999999</v>
      </c>
      <c r="D1684" s="2">
        <v>110.937</v>
      </c>
      <c r="E1684" s="2">
        <v>100.01600000000001</v>
      </c>
      <c r="I1684" s="2"/>
      <c r="J1684" s="2"/>
    </row>
    <row r="1685" spans="1:10" x14ac:dyDescent="0.25">
      <c r="A1685" s="2">
        <v>20180308</v>
      </c>
      <c r="B1685" s="2">
        <v>4.0810000000000004</v>
      </c>
      <c r="C1685" s="2">
        <v>2.714</v>
      </c>
      <c r="D1685" s="2">
        <v>110.97</v>
      </c>
      <c r="E1685" s="2">
        <v>100.011</v>
      </c>
      <c r="I1685" s="2"/>
      <c r="J1685" s="2"/>
    </row>
    <row r="1686" spans="1:10" x14ac:dyDescent="0.25">
      <c r="A1686" s="2">
        <v>20180309</v>
      </c>
      <c r="B1686" s="2">
        <v>4.1109999999999998</v>
      </c>
      <c r="C1686" s="2">
        <v>2.7</v>
      </c>
      <c r="D1686" s="2">
        <v>110.861</v>
      </c>
      <c r="E1686" s="2">
        <v>100.017</v>
      </c>
      <c r="I1686" s="2"/>
      <c r="J1686" s="2"/>
    </row>
    <row r="1687" spans="1:10" x14ac:dyDescent="0.25">
      <c r="A1687" s="2">
        <v>20180310</v>
      </c>
      <c r="B1687" s="2">
        <v>4.1109999999999998</v>
      </c>
      <c r="C1687" s="2">
        <v>2.7</v>
      </c>
      <c r="D1687" s="2">
        <v>110.861</v>
      </c>
      <c r="E1687" s="2">
        <v>100.017</v>
      </c>
      <c r="I1687" s="2"/>
      <c r="J1687" s="2"/>
    </row>
    <row r="1688" spans="1:10" x14ac:dyDescent="0.25">
      <c r="A1688" s="2">
        <v>20180311</v>
      </c>
      <c r="B1688" s="2">
        <v>4.1109999999999998</v>
      </c>
      <c r="C1688" s="2">
        <v>2.7</v>
      </c>
      <c r="D1688" s="2">
        <v>110.861</v>
      </c>
      <c r="E1688" s="2">
        <v>100.017</v>
      </c>
      <c r="I1688" s="2"/>
      <c r="J1688" s="2"/>
    </row>
    <row r="1689" spans="1:10" x14ac:dyDescent="0.25">
      <c r="A1689" s="2">
        <v>20180312</v>
      </c>
      <c r="B1689" s="2">
        <v>4.1230000000000002</v>
      </c>
      <c r="C1689" s="2">
        <v>2.6989999999999998</v>
      </c>
      <c r="D1689" s="2">
        <v>110.843</v>
      </c>
      <c r="E1689" s="2">
        <v>100.003</v>
      </c>
      <c r="I1689" s="2"/>
      <c r="J1689" s="2"/>
    </row>
    <row r="1690" spans="1:10" x14ac:dyDescent="0.25">
      <c r="A1690" s="2">
        <v>20180313</v>
      </c>
      <c r="B1690" s="2">
        <v>4.0789999999999997</v>
      </c>
      <c r="C1690" s="2">
        <v>2.698</v>
      </c>
      <c r="D1690" s="2">
        <v>110.813</v>
      </c>
      <c r="E1690" s="2">
        <v>100.01</v>
      </c>
      <c r="I1690" s="2"/>
      <c r="J1690" s="2"/>
    </row>
    <row r="1691" spans="1:10" x14ac:dyDescent="0.25">
      <c r="A1691" s="2">
        <v>20180314</v>
      </c>
      <c r="B1691" s="2">
        <v>4.0650000000000004</v>
      </c>
      <c r="C1691" s="2">
        <v>2.702</v>
      </c>
      <c r="D1691" s="2">
        <v>110.764</v>
      </c>
      <c r="E1691" s="2">
        <v>100.011</v>
      </c>
      <c r="I1691" s="2"/>
      <c r="J1691" s="2"/>
    </row>
    <row r="1692" spans="1:10" x14ac:dyDescent="0.25">
      <c r="A1692" s="2">
        <v>20180315</v>
      </c>
      <c r="B1692" s="2">
        <v>4.0949999999999998</v>
      </c>
      <c r="C1692" s="2">
        <v>2.6989999999999998</v>
      </c>
      <c r="D1692" s="2">
        <v>110.779</v>
      </c>
      <c r="E1692" s="2">
        <v>100.01</v>
      </c>
      <c r="I1692" s="2"/>
      <c r="J1692" s="2"/>
    </row>
    <row r="1693" spans="1:10" x14ac:dyDescent="0.25">
      <c r="A1693" s="2">
        <v>20180316</v>
      </c>
      <c r="B1693" s="2">
        <v>4.05</v>
      </c>
      <c r="C1693" s="2">
        <v>2.6880000000000002</v>
      </c>
      <c r="D1693" s="2">
        <v>110.815</v>
      </c>
      <c r="E1693" s="2">
        <v>100.02</v>
      </c>
      <c r="I1693" s="2"/>
      <c r="J1693" s="2"/>
    </row>
    <row r="1694" spans="1:10" x14ac:dyDescent="0.25">
      <c r="A1694" s="2">
        <v>20180317</v>
      </c>
      <c r="B1694" s="2">
        <v>4.05</v>
      </c>
      <c r="C1694" s="2">
        <v>2.6880000000000002</v>
      </c>
      <c r="D1694" s="2">
        <v>110.815</v>
      </c>
      <c r="E1694" s="2">
        <v>100.02</v>
      </c>
      <c r="I1694" s="2"/>
      <c r="J1694" s="2"/>
    </row>
    <row r="1695" spans="1:10" x14ac:dyDescent="0.25">
      <c r="A1695" s="2">
        <v>20180318</v>
      </c>
      <c r="B1695" s="2">
        <v>4.05</v>
      </c>
      <c r="C1695" s="2">
        <v>2.6880000000000002</v>
      </c>
      <c r="D1695" s="2">
        <v>110.815</v>
      </c>
      <c r="E1695" s="2">
        <v>100.02</v>
      </c>
      <c r="I1695" s="2"/>
      <c r="J1695" s="2"/>
    </row>
    <row r="1696" spans="1:10" x14ac:dyDescent="0.25">
      <c r="A1696" s="2">
        <v>20180319</v>
      </c>
      <c r="B1696" s="2">
        <v>4.0720000000000001</v>
      </c>
      <c r="C1696" s="2">
        <v>2.6779999999999999</v>
      </c>
      <c r="D1696" s="2">
        <v>110.852</v>
      </c>
      <c r="E1696" s="2">
        <v>100.01</v>
      </c>
      <c r="I1696" s="2"/>
      <c r="J1696" s="2"/>
    </row>
    <row r="1697" spans="1:10" x14ac:dyDescent="0.25">
      <c r="A1697" s="2">
        <v>20180320</v>
      </c>
      <c r="B1697" s="2">
        <v>4.07</v>
      </c>
      <c r="C1697" s="2">
        <v>2.6890000000000001</v>
      </c>
      <c r="D1697" s="2">
        <v>110.82899999999999</v>
      </c>
      <c r="E1697" s="2">
        <v>100.012</v>
      </c>
      <c r="I1697" s="2"/>
      <c r="J1697" s="2"/>
    </row>
    <row r="1698" spans="1:10" x14ac:dyDescent="0.25">
      <c r="A1698" s="2">
        <v>20180321</v>
      </c>
      <c r="B1698" s="2">
        <v>4.0490000000000004</v>
      </c>
      <c r="C1698" s="2">
        <v>2.69</v>
      </c>
      <c r="D1698" s="2">
        <v>110.831</v>
      </c>
      <c r="E1698" s="2">
        <v>100.004</v>
      </c>
      <c r="I1698" s="2"/>
      <c r="J1698" s="2"/>
    </row>
    <row r="1699" spans="1:10" x14ac:dyDescent="0.25">
      <c r="A1699" s="2">
        <v>20180322</v>
      </c>
      <c r="B1699" s="2">
        <v>4.0129999999999999</v>
      </c>
      <c r="C1699" s="2">
        <v>2.7130000000000001</v>
      </c>
      <c r="D1699" s="2">
        <v>110.83199999999999</v>
      </c>
      <c r="E1699" s="2">
        <v>100.012</v>
      </c>
      <c r="I1699" s="2"/>
      <c r="J1699" s="2"/>
    </row>
    <row r="1700" spans="1:10" x14ac:dyDescent="0.25">
      <c r="A1700" s="2">
        <v>20180323</v>
      </c>
      <c r="B1700" s="2">
        <v>3.8940000000000001</v>
      </c>
      <c r="C1700" s="2">
        <v>2.7410000000000001</v>
      </c>
      <c r="D1700" s="2">
        <v>111.05</v>
      </c>
      <c r="E1700" s="2">
        <v>100.02200000000001</v>
      </c>
      <c r="I1700" s="2"/>
      <c r="J1700" s="2"/>
    </row>
    <row r="1701" spans="1:10" x14ac:dyDescent="0.25">
      <c r="A1701" s="2">
        <v>20180324</v>
      </c>
      <c r="B1701" s="2">
        <v>3.8940000000000001</v>
      </c>
      <c r="C1701" s="2">
        <v>2.7410000000000001</v>
      </c>
      <c r="D1701" s="2">
        <v>111.05</v>
      </c>
      <c r="E1701" s="2">
        <v>100.02200000000001</v>
      </c>
      <c r="I1701" s="2"/>
      <c r="J1701" s="2"/>
    </row>
    <row r="1702" spans="1:10" x14ac:dyDescent="0.25">
      <c r="A1702" s="2">
        <v>20180325</v>
      </c>
      <c r="B1702" s="2">
        <v>3.8940000000000001</v>
      </c>
      <c r="C1702" s="2">
        <v>2.7410000000000001</v>
      </c>
      <c r="D1702" s="2">
        <v>111.05</v>
      </c>
      <c r="E1702" s="2">
        <v>100.02200000000001</v>
      </c>
      <c r="I1702" s="2"/>
      <c r="J1702" s="2"/>
    </row>
    <row r="1703" spans="1:10" x14ac:dyDescent="0.25">
      <c r="A1703" s="2">
        <v>20180326</v>
      </c>
      <c r="B1703" s="2">
        <v>3.8759999999999999</v>
      </c>
      <c r="C1703" s="2">
        <v>2.738</v>
      </c>
      <c r="D1703" s="2">
        <v>111.497</v>
      </c>
      <c r="E1703" s="2">
        <v>99.995999999999995</v>
      </c>
      <c r="I1703" s="2"/>
      <c r="J1703" s="2"/>
    </row>
    <row r="1704" spans="1:10" x14ac:dyDescent="0.25">
      <c r="A1704" s="2">
        <v>20180327</v>
      </c>
      <c r="B1704" s="2">
        <v>3.911</v>
      </c>
      <c r="C1704" s="2">
        <v>2.7360000000000002</v>
      </c>
      <c r="D1704" s="2">
        <v>111.339</v>
      </c>
      <c r="E1704" s="2">
        <v>99.988</v>
      </c>
      <c r="I1704" s="2"/>
      <c r="J1704" s="2"/>
    </row>
    <row r="1705" spans="1:10" x14ac:dyDescent="0.25">
      <c r="A1705" s="2">
        <v>20180328</v>
      </c>
      <c r="B1705" s="2">
        <v>3.8319999999999999</v>
      </c>
      <c r="C1705" s="2">
        <v>2.7210000000000001</v>
      </c>
      <c r="D1705" s="2">
        <v>111.288</v>
      </c>
      <c r="E1705" s="2">
        <v>99.988</v>
      </c>
      <c r="I1705" s="2"/>
      <c r="J1705" s="2"/>
    </row>
    <row r="1706" spans="1:10" x14ac:dyDescent="0.25">
      <c r="A1706" s="2">
        <v>20180329</v>
      </c>
      <c r="B1706" s="2">
        <v>3.9020000000000001</v>
      </c>
      <c r="C1706" s="2">
        <v>2.6880000000000002</v>
      </c>
      <c r="D1706" s="2">
        <v>111.009</v>
      </c>
      <c r="E1706" s="2">
        <v>99.965999999999994</v>
      </c>
      <c r="I1706" s="2"/>
      <c r="J1706" s="2"/>
    </row>
    <row r="1707" spans="1:10" x14ac:dyDescent="0.25">
      <c r="A1707" s="2">
        <v>20180330</v>
      </c>
      <c r="B1707" s="2">
        <v>3.8959999999999999</v>
      </c>
      <c r="C1707" s="2">
        <v>2.6920000000000002</v>
      </c>
      <c r="D1707" s="2">
        <v>111.21299999999999</v>
      </c>
      <c r="E1707" s="2">
        <v>100.005</v>
      </c>
      <c r="I1707" s="2"/>
      <c r="J1707" s="2"/>
    </row>
    <row r="1708" spans="1:10" x14ac:dyDescent="0.25">
      <c r="A1708" s="2">
        <v>20180331</v>
      </c>
      <c r="B1708" s="2">
        <v>3.8959999999999999</v>
      </c>
      <c r="C1708" s="2">
        <v>2.6920000000000002</v>
      </c>
      <c r="D1708" s="2">
        <v>111.21299999999999</v>
      </c>
      <c r="E1708" s="2">
        <v>100.005</v>
      </c>
      <c r="I1708" s="2"/>
      <c r="J1708" s="2"/>
    </row>
    <row r="1709" spans="1:10" x14ac:dyDescent="0.25">
      <c r="A1709" s="2">
        <v>20180401</v>
      </c>
      <c r="B1709" s="2">
        <v>3.8959999999999999</v>
      </c>
      <c r="C1709" s="2">
        <v>2.6920000000000002</v>
      </c>
      <c r="D1709" s="2">
        <v>111.21299999999999</v>
      </c>
      <c r="E1709" s="2">
        <v>100.005</v>
      </c>
      <c r="I1709" s="2"/>
      <c r="J1709" s="2"/>
    </row>
    <row r="1710" spans="1:10" x14ac:dyDescent="0.25">
      <c r="A1710" s="2">
        <v>20180402</v>
      </c>
      <c r="B1710" s="2">
        <v>3.883</v>
      </c>
      <c r="C1710" s="2">
        <v>2.6960000000000002</v>
      </c>
      <c r="D1710" s="2">
        <v>111.194</v>
      </c>
      <c r="E1710" s="2">
        <v>100.009</v>
      </c>
      <c r="I1710" s="2"/>
      <c r="J1710" s="2"/>
    </row>
    <row r="1711" spans="1:10" x14ac:dyDescent="0.25">
      <c r="A1711" s="2">
        <v>20180403</v>
      </c>
      <c r="B1711" s="2">
        <v>3.8580000000000001</v>
      </c>
      <c r="C1711" s="2">
        <v>2.7160000000000002</v>
      </c>
      <c r="D1711" s="2">
        <v>111.306</v>
      </c>
      <c r="E1711" s="2">
        <v>100.035</v>
      </c>
      <c r="I1711" s="2"/>
      <c r="J1711" s="2"/>
    </row>
    <row r="1712" spans="1:10" x14ac:dyDescent="0.25">
      <c r="A1712" s="2">
        <v>20180404</v>
      </c>
      <c r="B1712" s="2">
        <v>3.8479999999999999</v>
      </c>
      <c r="C1712" s="2">
        <v>2.7120000000000002</v>
      </c>
      <c r="D1712" s="2">
        <v>111.334</v>
      </c>
      <c r="E1712" s="2">
        <v>100.057</v>
      </c>
      <c r="I1712" s="2"/>
      <c r="J1712" s="2"/>
    </row>
    <row r="1713" spans="1:10" x14ac:dyDescent="0.25">
      <c r="A1713" s="2">
        <v>20180405</v>
      </c>
      <c r="B1713" s="2">
        <v>3.8479999999999999</v>
      </c>
      <c r="C1713" s="2">
        <v>2.7120000000000002</v>
      </c>
      <c r="D1713" s="2">
        <v>111.334</v>
      </c>
      <c r="E1713" s="2">
        <v>100.057</v>
      </c>
      <c r="I1713" s="2"/>
      <c r="J1713" s="2"/>
    </row>
    <row r="1714" spans="1:10" x14ac:dyDescent="0.25">
      <c r="A1714" s="2">
        <v>20180406</v>
      </c>
      <c r="B1714" s="2">
        <v>3.8479999999999999</v>
      </c>
      <c r="C1714" s="2">
        <v>2.7120000000000002</v>
      </c>
      <c r="D1714" s="2">
        <v>111.334</v>
      </c>
      <c r="E1714" s="2">
        <v>100.057</v>
      </c>
      <c r="I1714" s="2"/>
      <c r="J1714" s="2"/>
    </row>
    <row r="1715" spans="1:10" x14ac:dyDescent="0.25">
      <c r="A1715" s="2">
        <v>20180407</v>
      </c>
      <c r="B1715" s="2">
        <v>3.8479999999999999</v>
      </c>
      <c r="C1715" s="2">
        <v>2.7120000000000002</v>
      </c>
      <c r="D1715" s="2">
        <v>111.334</v>
      </c>
      <c r="E1715" s="2">
        <v>100.057</v>
      </c>
      <c r="I1715" s="2"/>
      <c r="J1715" s="2"/>
    </row>
    <row r="1716" spans="1:10" x14ac:dyDescent="0.25">
      <c r="A1716" s="2">
        <v>20180408</v>
      </c>
      <c r="B1716" s="2">
        <v>3.8479999999999999</v>
      </c>
      <c r="C1716" s="2">
        <v>2.7120000000000002</v>
      </c>
      <c r="D1716" s="2">
        <v>111.334</v>
      </c>
      <c r="E1716" s="2">
        <v>100.057</v>
      </c>
      <c r="I1716" s="2"/>
      <c r="J1716" s="2"/>
    </row>
    <row r="1717" spans="1:10" x14ac:dyDescent="0.25">
      <c r="A1717" s="2">
        <v>20180409</v>
      </c>
      <c r="B1717" s="2">
        <v>3.8530000000000002</v>
      </c>
      <c r="C1717" s="2">
        <v>2.7069999999999999</v>
      </c>
      <c r="D1717" s="2">
        <v>111.492</v>
      </c>
      <c r="E1717" s="2">
        <v>100.036</v>
      </c>
      <c r="I1717" s="2"/>
      <c r="J1717" s="2"/>
    </row>
    <row r="1718" spans="1:10" x14ac:dyDescent="0.25">
      <c r="A1718" s="2">
        <v>20180410</v>
      </c>
      <c r="B1718" s="2">
        <v>3.9279999999999999</v>
      </c>
      <c r="C1718" s="2">
        <v>2.71</v>
      </c>
      <c r="D1718" s="2">
        <v>111.506</v>
      </c>
      <c r="E1718" s="2">
        <v>100.03700000000001</v>
      </c>
      <c r="I1718" s="2"/>
      <c r="J1718" s="2"/>
    </row>
    <row r="1719" spans="1:10" x14ac:dyDescent="0.25">
      <c r="A1719" s="2">
        <v>20180411</v>
      </c>
      <c r="B1719" s="2">
        <v>3.9329999999999998</v>
      </c>
      <c r="C1719" s="2">
        <v>2.726</v>
      </c>
      <c r="D1719" s="2">
        <v>111.517</v>
      </c>
      <c r="E1719" s="2">
        <v>100.024</v>
      </c>
      <c r="I1719" s="2"/>
      <c r="J1719" s="2"/>
    </row>
    <row r="1720" spans="1:10" x14ac:dyDescent="0.25">
      <c r="A1720" s="2">
        <v>20180412</v>
      </c>
      <c r="B1720" s="2">
        <v>3.8919999999999999</v>
      </c>
      <c r="C1720" s="2">
        <v>2.7349999999999999</v>
      </c>
      <c r="D1720" s="2">
        <v>111.586</v>
      </c>
      <c r="E1720" s="2">
        <v>100.023</v>
      </c>
      <c r="I1720" s="2"/>
      <c r="J1720" s="2"/>
    </row>
    <row r="1721" spans="1:10" x14ac:dyDescent="0.25">
      <c r="A1721" s="2">
        <v>20180413</v>
      </c>
      <c r="B1721" s="2">
        <v>3.8650000000000002</v>
      </c>
      <c r="C1721" s="2">
        <v>2.714</v>
      </c>
      <c r="D1721" s="2">
        <v>111.776</v>
      </c>
      <c r="E1721" s="2">
        <v>100.04</v>
      </c>
      <c r="I1721" s="2"/>
      <c r="J1721" s="2"/>
    </row>
    <row r="1722" spans="1:10" x14ac:dyDescent="0.25">
      <c r="A1722" s="2">
        <v>20180414</v>
      </c>
      <c r="B1722" s="2">
        <v>3.8650000000000002</v>
      </c>
      <c r="C1722" s="2">
        <v>2.714</v>
      </c>
      <c r="D1722" s="2">
        <v>111.776</v>
      </c>
      <c r="E1722" s="2">
        <v>100.04</v>
      </c>
      <c r="I1722" s="2"/>
      <c r="J1722" s="2"/>
    </row>
    <row r="1723" spans="1:10" x14ac:dyDescent="0.25">
      <c r="A1723" s="2">
        <v>20180415</v>
      </c>
      <c r="B1723" s="2">
        <v>3.8650000000000002</v>
      </c>
      <c r="C1723" s="2">
        <v>2.714</v>
      </c>
      <c r="D1723" s="2">
        <v>111.776</v>
      </c>
      <c r="E1723" s="2">
        <v>100.04</v>
      </c>
      <c r="I1723" s="2"/>
      <c r="J1723" s="2"/>
    </row>
    <row r="1724" spans="1:10" x14ac:dyDescent="0.25">
      <c r="A1724" s="2">
        <v>20180416</v>
      </c>
      <c r="B1724" s="2">
        <v>3.8039999999999998</v>
      </c>
      <c r="C1724" s="2">
        <v>2.7250000000000001</v>
      </c>
      <c r="D1724" s="2">
        <v>112.086</v>
      </c>
      <c r="E1724" s="2">
        <v>100.01600000000001</v>
      </c>
      <c r="I1724" s="2"/>
      <c r="J1724" s="2"/>
    </row>
    <row r="1725" spans="1:10" x14ac:dyDescent="0.25">
      <c r="A1725" s="2">
        <v>20180417</v>
      </c>
      <c r="B1725" s="2">
        <v>3.7480000000000002</v>
      </c>
      <c r="C1725" s="2">
        <v>2.7290000000000001</v>
      </c>
      <c r="D1725" s="2">
        <v>112.004</v>
      </c>
      <c r="E1725" s="2">
        <v>100.012</v>
      </c>
      <c r="I1725" s="2"/>
      <c r="J1725" s="2"/>
    </row>
    <row r="1726" spans="1:10" x14ac:dyDescent="0.25">
      <c r="A1726" s="2">
        <v>20180418</v>
      </c>
      <c r="B1726" s="2">
        <v>3.7559999999999998</v>
      </c>
      <c r="C1726" s="2">
        <v>2.7269999999999999</v>
      </c>
      <c r="D1726" s="2">
        <v>112.494</v>
      </c>
      <c r="E1726" s="2">
        <v>99.998000000000005</v>
      </c>
      <c r="I1726" s="2"/>
      <c r="J1726" s="2"/>
    </row>
    <row r="1727" spans="1:10" x14ac:dyDescent="0.25">
      <c r="A1727" s="2">
        <v>20180419</v>
      </c>
      <c r="B1727" s="2">
        <v>3.8090000000000002</v>
      </c>
      <c r="C1727" s="2">
        <v>2.734</v>
      </c>
      <c r="D1727" s="2">
        <v>112.264</v>
      </c>
      <c r="E1727" s="2">
        <v>99.978999999999999</v>
      </c>
      <c r="I1727" s="2"/>
      <c r="J1727" s="2"/>
    </row>
    <row r="1728" spans="1:10" x14ac:dyDescent="0.25">
      <c r="A1728" s="2">
        <v>20180420</v>
      </c>
      <c r="B1728" s="2">
        <v>3.75</v>
      </c>
      <c r="C1728" s="2">
        <v>2.722</v>
      </c>
      <c r="D1728" s="2">
        <v>112.11499999999999</v>
      </c>
      <c r="E1728" s="2">
        <v>99.991</v>
      </c>
      <c r="I1728" s="2"/>
      <c r="J1728" s="2"/>
    </row>
    <row r="1729" spans="1:10" x14ac:dyDescent="0.25">
      <c r="A1729" s="2">
        <v>20180421</v>
      </c>
      <c r="B1729" s="2">
        <v>3.75</v>
      </c>
      <c r="C1729" s="2">
        <v>2.722</v>
      </c>
      <c r="D1729" s="2">
        <v>112.11499999999999</v>
      </c>
      <c r="E1729" s="2">
        <v>99.991</v>
      </c>
      <c r="I1729" s="2"/>
      <c r="J1729" s="2"/>
    </row>
    <row r="1730" spans="1:10" x14ac:dyDescent="0.25">
      <c r="A1730" s="2">
        <v>20180422</v>
      </c>
      <c r="B1730" s="2">
        <v>3.75</v>
      </c>
      <c r="C1730" s="2">
        <v>2.722</v>
      </c>
      <c r="D1730" s="2">
        <v>112.11499999999999</v>
      </c>
      <c r="E1730" s="2">
        <v>99.991</v>
      </c>
      <c r="I1730" s="2"/>
      <c r="J1730" s="2"/>
    </row>
    <row r="1731" spans="1:10" x14ac:dyDescent="0.25">
      <c r="A1731" s="2">
        <v>20180423</v>
      </c>
      <c r="B1731" s="2">
        <v>3.766</v>
      </c>
      <c r="C1731" s="2">
        <v>2.7080000000000002</v>
      </c>
      <c r="D1731" s="2">
        <v>112.105</v>
      </c>
      <c r="E1731" s="2">
        <v>99.953000000000003</v>
      </c>
      <c r="I1731" s="2"/>
      <c r="J1731" s="2"/>
    </row>
    <row r="1732" spans="1:10" x14ac:dyDescent="0.25">
      <c r="A1732" s="2">
        <v>20180424</v>
      </c>
      <c r="B1732" s="2">
        <v>3.8450000000000002</v>
      </c>
      <c r="C1732" s="2">
        <v>2.7</v>
      </c>
      <c r="D1732" s="2">
        <v>112.252</v>
      </c>
      <c r="E1732" s="2">
        <v>99.951999999999998</v>
      </c>
      <c r="I1732" s="2"/>
      <c r="J1732" s="2"/>
    </row>
    <row r="1733" spans="1:10" x14ac:dyDescent="0.25">
      <c r="A1733" s="2">
        <v>20180425</v>
      </c>
      <c r="B1733" s="2">
        <v>3.8220000000000001</v>
      </c>
      <c r="C1733" s="2">
        <v>2.6989999999999998</v>
      </c>
      <c r="D1733" s="2">
        <v>112.34399999999999</v>
      </c>
      <c r="E1733" s="2">
        <v>99.983000000000004</v>
      </c>
      <c r="I1733" s="2"/>
      <c r="J1733" s="2"/>
    </row>
    <row r="1734" spans="1:10" x14ac:dyDescent="0.25">
      <c r="A1734" s="2">
        <v>20180426</v>
      </c>
      <c r="B1734" s="2">
        <v>3.746</v>
      </c>
      <c r="C1734" s="2">
        <v>2.702</v>
      </c>
      <c r="D1734" s="2">
        <v>112.31100000000001</v>
      </c>
      <c r="E1734" s="2">
        <v>100.001</v>
      </c>
      <c r="I1734" s="2"/>
      <c r="J1734" s="2"/>
    </row>
    <row r="1735" spans="1:10" x14ac:dyDescent="0.25">
      <c r="A1735" s="2">
        <v>20180427</v>
      </c>
      <c r="B1735" s="2">
        <v>3.754</v>
      </c>
      <c r="C1735" s="2">
        <v>2.6920000000000002</v>
      </c>
      <c r="D1735" s="2">
        <v>112.35899999999999</v>
      </c>
      <c r="E1735" s="2">
        <v>100.035</v>
      </c>
      <c r="I1735" s="2"/>
      <c r="J1735" s="2"/>
    </row>
    <row r="1736" spans="1:10" x14ac:dyDescent="0.25">
      <c r="A1736" s="2">
        <v>20180428</v>
      </c>
      <c r="B1736" s="2">
        <v>3.754</v>
      </c>
      <c r="C1736" s="2">
        <v>2.6920000000000002</v>
      </c>
      <c r="D1736" s="2">
        <v>112.35899999999999</v>
      </c>
      <c r="E1736" s="2">
        <v>100.035</v>
      </c>
      <c r="I1736" s="2"/>
      <c r="J1736" s="2"/>
    </row>
    <row r="1737" spans="1:10" x14ac:dyDescent="0.25">
      <c r="A1737" s="2">
        <v>20180429</v>
      </c>
      <c r="B1737" s="2">
        <v>3.754</v>
      </c>
      <c r="C1737" s="2">
        <v>2.6920000000000002</v>
      </c>
      <c r="D1737" s="2">
        <v>112.35899999999999</v>
      </c>
      <c r="E1737" s="2">
        <v>100.035</v>
      </c>
      <c r="I1737" s="2"/>
      <c r="J1737" s="2"/>
    </row>
    <row r="1738" spans="1:10" x14ac:dyDescent="0.25">
      <c r="A1738" s="2">
        <v>20180430</v>
      </c>
      <c r="B1738" s="2">
        <v>3.754</v>
      </c>
      <c r="C1738" s="2">
        <v>2.6920000000000002</v>
      </c>
      <c r="D1738" s="2">
        <v>112.35899999999999</v>
      </c>
      <c r="E1738" s="2">
        <v>100.035</v>
      </c>
      <c r="I1738" s="2"/>
      <c r="J1738" s="2"/>
    </row>
    <row r="1739" spans="1:10" x14ac:dyDescent="0.25">
      <c r="A1739" s="2">
        <v>20180501</v>
      </c>
      <c r="B1739" s="2">
        <v>3.754</v>
      </c>
      <c r="C1739" s="2">
        <v>2.6920000000000002</v>
      </c>
      <c r="D1739" s="2">
        <v>112.35899999999999</v>
      </c>
      <c r="E1739" s="2">
        <v>100.035</v>
      </c>
      <c r="I1739" s="2"/>
      <c r="J1739" s="2"/>
    </row>
    <row r="1740" spans="1:10" x14ac:dyDescent="0.25">
      <c r="A1740" s="2">
        <v>20180502</v>
      </c>
      <c r="B1740" s="2">
        <v>3.766</v>
      </c>
      <c r="C1740" s="2">
        <v>2.6840000000000002</v>
      </c>
      <c r="D1740" s="2">
        <v>112.27500000000001</v>
      </c>
      <c r="E1740" s="2">
        <v>100.017</v>
      </c>
      <c r="I1740" s="2"/>
      <c r="J1740" s="2"/>
    </row>
    <row r="1741" spans="1:10" x14ac:dyDescent="0.25">
      <c r="A1741" s="2">
        <v>20180503</v>
      </c>
      <c r="B1741" s="2">
        <v>3.7879999999999998</v>
      </c>
      <c r="C1741" s="2">
        <v>2.6840000000000002</v>
      </c>
      <c r="D1741" s="2">
        <v>112.428</v>
      </c>
      <c r="E1741" s="2">
        <v>100.02</v>
      </c>
      <c r="I1741" s="2"/>
      <c r="J1741" s="2"/>
    </row>
    <row r="1742" spans="1:10" x14ac:dyDescent="0.25">
      <c r="A1742" s="2">
        <v>20180504</v>
      </c>
      <c r="B1742" s="2">
        <v>3.77</v>
      </c>
      <c r="C1742" s="2">
        <v>2.6869999999999998</v>
      </c>
      <c r="D1742" s="2">
        <v>112.301</v>
      </c>
      <c r="E1742" s="2">
        <v>100.035</v>
      </c>
      <c r="I1742" s="2"/>
      <c r="J1742" s="2"/>
    </row>
    <row r="1743" spans="1:10" x14ac:dyDescent="0.25">
      <c r="A1743" s="2">
        <v>20180505</v>
      </c>
      <c r="B1743" s="2">
        <v>3.77</v>
      </c>
      <c r="C1743" s="2">
        <v>2.6869999999999998</v>
      </c>
      <c r="D1743" s="2">
        <v>112.301</v>
      </c>
      <c r="E1743" s="2">
        <v>100.035</v>
      </c>
      <c r="I1743" s="2"/>
      <c r="J1743" s="2"/>
    </row>
    <row r="1744" spans="1:10" x14ac:dyDescent="0.25">
      <c r="A1744" s="2">
        <v>20180506</v>
      </c>
      <c r="B1744" s="2">
        <v>3.77</v>
      </c>
      <c r="C1744" s="2">
        <v>2.6869999999999998</v>
      </c>
      <c r="D1744" s="2">
        <v>112.301</v>
      </c>
      <c r="E1744" s="2">
        <v>100.035</v>
      </c>
      <c r="I1744" s="2"/>
      <c r="J1744" s="2"/>
    </row>
    <row r="1745" spans="1:10" x14ac:dyDescent="0.25">
      <c r="A1745" s="2">
        <v>20180507</v>
      </c>
      <c r="B1745" s="2">
        <v>3.831</v>
      </c>
      <c r="C1745" s="2">
        <v>2.694</v>
      </c>
      <c r="D1745" s="2">
        <v>112.30200000000001</v>
      </c>
      <c r="E1745" s="2">
        <v>100.01</v>
      </c>
      <c r="I1745" s="2"/>
      <c r="J1745" s="2"/>
    </row>
    <row r="1746" spans="1:10" x14ac:dyDescent="0.25">
      <c r="A1746" s="2">
        <v>20180508</v>
      </c>
      <c r="B1746" s="2">
        <v>3.8809999999999998</v>
      </c>
      <c r="C1746" s="2">
        <v>2.6920000000000002</v>
      </c>
      <c r="D1746" s="2">
        <v>112.202</v>
      </c>
      <c r="E1746" s="2">
        <v>100.011</v>
      </c>
      <c r="I1746" s="2"/>
      <c r="J1746" s="2"/>
    </row>
    <row r="1747" spans="1:10" x14ac:dyDescent="0.25">
      <c r="A1747" s="2">
        <v>20180509</v>
      </c>
      <c r="B1747" s="2">
        <v>3.87</v>
      </c>
      <c r="C1747" s="2">
        <v>2.6890000000000001</v>
      </c>
      <c r="D1747" s="2">
        <v>112.00700000000001</v>
      </c>
      <c r="E1747" s="2">
        <v>100.011</v>
      </c>
      <c r="I1747" s="2"/>
      <c r="J1747" s="2"/>
    </row>
    <row r="1748" spans="1:10" x14ac:dyDescent="0.25">
      <c r="A1748" s="2">
        <v>20180510</v>
      </c>
      <c r="B1748" s="2">
        <v>3.8959999999999999</v>
      </c>
      <c r="C1748" s="2">
        <v>2.69</v>
      </c>
      <c r="D1748" s="2">
        <v>112.011</v>
      </c>
      <c r="E1748" s="2">
        <v>100.01</v>
      </c>
      <c r="I1748" s="2"/>
      <c r="J1748" s="2"/>
    </row>
    <row r="1749" spans="1:10" x14ac:dyDescent="0.25">
      <c r="A1749" s="2">
        <v>20180511</v>
      </c>
      <c r="B1749" s="2">
        <v>3.8730000000000002</v>
      </c>
      <c r="C1749" s="2">
        <v>2.6930000000000001</v>
      </c>
      <c r="D1749" s="2">
        <v>112.083</v>
      </c>
      <c r="E1749" s="2">
        <v>100.02500000000001</v>
      </c>
      <c r="I1749" s="2"/>
      <c r="J1749" s="2"/>
    </row>
    <row r="1750" spans="1:10" x14ac:dyDescent="0.25">
      <c r="A1750" s="2">
        <v>20180512</v>
      </c>
      <c r="B1750" s="2">
        <v>3.8730000000000002</v>
      </c>
      <c r="C1750" s="2">
        <v>2.6930000000000001</v>
      </c>
      <c r="D1750" s="2">
        <v>112.083</v>
      </c>
      <c r="E1750" s="2">
        <v>100.02500000000001</v>
      </c>
      <c r="I1750" s="2"/>
      <c r="J1750" s="2"/>
    </row>
    <row r="1751" spans="1:10" x14ac:dyDescent="0.25">
      <c r="A1751" s="2">
        <v>20180513</v>
      </c>
      <c r="B1751" s="2">
        <v>3.8730000000000002</v>
      </c>
      <c r="C1751" s="2">
        <v>2.6930000000000001</v>
      </c>
      <c r="D1751" s="2">
        <v>112.083</v>
      </c>
      <c r="E1751" s="2">
        <v>100.02500000000001</v>
      </c>
      <c r="I1751" s="2"/>
      <c r="J1751" s="2"/>
    </row>
    <row r="1752" spans="1:10" x14ac:dyDescent="0.25">
      <c r="A1752" s="2">
        <v>20180514</v>
      </c>
      <c r="B1752" s="2">
        <v>3.907</v>
      </c>
      <c r="C1752" s="2">
        <v>2.694</v>
      </c>
      <c r="D1752" s="2">
        <v>112.089</v>
      </c>
      <c r="E1752" s="2">
        <v>100.001</v>
      </c>
      <c r="I1752" s="2"/>
      <c r="J1752" s="2"/>
    </row>
    <row r="1753" spans="1:10" x14ac:dyDescent="0.25">
      <c r="A1753" s="2">
        <v>20180515</v>
      </c>
      <c r="B1753" s="2">
        <v>3.9220000000000002</v>
      </c>
      <c r="C1753" s="2">
        <v>2.68</v>
      </c>
      <c r="D1753" s="2">
        <v>112.066</v>
      </c>
      <c r="E1753" s="2">
        <v>100</v>
      </c>
      <c r="I1753" s="2"/>
      <c r="J1753" s="2"/>
    </row>
    <row r="1754" spans="1:10" x14ac:dyDescent="0.25">
      <c r="A1754" s="2">
        <v>20180516</v>
      </c>
      <c r="B1754" s="2">
        <v>3.89</v>
      </c>
      <c r="C1754" s="2">
        <v>2.6539999999999999</v>
      </c>
      <c r="D1754" s="2">
        <v>112.087</v>
      </c>
      <c r="E1754" s="2">
        <v>100</v>
      </c>
      <c r="I1754" s="2"/>
      <c r="J1754" s="2"/>
    </row>
    <row r="1755" spans="1:10" x14ac:dyDescent="0.25">
      <c r="A1755" s="2">
        <v>20180517</v>
      </c>
      <c r="B1755" s="2">
        <v>3.8570000000000002</v>
      </c>
      <c r="C1755" s="2">
        <v>2.6419999999999999</v>
      </c>
      <c r="D1755" s="2">
        <v>112.044</v>
      </c>
      <c r="E1755" s="2">
        <v>100.01</v>
      </c>
      <c r="I1755" s="2"/>
      <c r="J1755" s="2"/>
    </row>
    <row r="1756" spans="1:10" x14ac:dyDescent="0.25">
      <c r="A1756" s="2">
        <v>20180518</v>
      </c>
      <c r="B1756" s="2">
        <v>3.899</v>
      </c>
      <c r="C1756" s="2">
        <v>2.6440000000000001</v>
      </c>
      <c r="D1756" s="2">
        <v>112.047</v>
      </c>
      <c r="E1756" s="2">
        <v>100.027</v>
      </c>
      <c r="I1756" s="2"/>
      <c r="J1756" s="2"/>
    </row>
    <row r="1757" spans="1:10" x14ac:dyDescent="0.25">
      <c r="A1757" s="2">
        <v>20180519</v>
      </c>
      <c r="B1757" s="2">
        <v>3.899</v>
      </c>
      <c r="C1757" s="2">
        <v>2.6440000000000001</v>
      </c>
      <c r="D1757" s="2">
        <v>112.047</v>
      </c>
      <c r="E1757" s="2">
        <v>100.027</v>
      </c>
      <c r="I1757" s="2"/>
      <c r="J1757" s="2"/>
    </row>
    <row r="1758" spans="1:10" x14ac:dyDescent="0.25">
      <c r="A1758" s="2">
        <v>20180520</v>
      </c>
      <c r="B1758" s="2">
        <v>3.899</v>
      </c>
      <c r="C1758" s="2">
        <v>2.6440000000000001</v>
      </c>
      <c r="D1758" s="2">
        <v>112.047</v>
      </c>
      <c r="E1758" s="2">
        <v>100.027</v>
      </c>
      <c r="I1758" s="2"/>
      <c r="J1758" s="2"/>
    </row>
    <row r="1759" spans="1:10" x14ac:dyDescent="0.25">
      <c r="A1759" s="2">
        <v>20180521</v>
      </c>
      <c r="B1759" s="2">
        <v>3.9180000000000001</v>
      </c>
      <c r="C1759" s="2">
        <v>2.6389999999999998</v>
      </c>
      <c r="D1759" s="2">
        <v>112.063</v>
      </c>
      <c r="E1759" s="2">
        <v>100</v>
      </c>
      <c r="I1759" s="2"/>
      <c r="J1759" s="2"/>
    </row>
    <row r="1760" spans="1:10" x14ac:dyDescent="0.25">
      <c r="A1760" s="2">
        <v>20180522</v>
      </c>
      <c r="B1760" s="2">
        <v>3.9020000000000001</v>
      </c>
      <c r="C1760" s="2">
        <v>2.6459999999999999</v>
      </c>
      <c r="D1760" s="2">
        <v>112.116</v>
      </c>
      <c r="E1760" s="2">
        <v>100.006</v>
      </c>
      <c r="I1760" s="2"/>
      <c r="J1760" s="2"/>
    </row>
    <row r="1761" spans="1:10" x14ac:dyDescent="0.25">
      <c r="A1761" s="2">
        <v>20180523</v>
      </c>
      <c r="B1761" s="2">
        <v>3.851</v>
      </c>
      <c r="C1761" s="2">
        <v>2.649</v>
      </c>
      <c r="D1761" s="2">
        <v>112.214</v>
      </c>
      <c r="E1761" s="2">
        <v>100.011</v>
      </c>
      <c r="I1761" s="2"/>
      <c r="J1761" s="2"/>
    </row>
    <row r="1762" spans="1:10" x14ac:dyDescent="0.25">
      <c r="A1762" s="2">
        <v>20180524</v>
      </c>
      <c r="B1762" s="2">
        <v>3.82</v>
      </c>
      <c r="C1762" s="2">
        <v>2.665</v>
      </c>
      <c r="D1762" s="2">
        <v>112.295</v>
      </c>
      <c r="E1762" s="2">
        <v>100.018</v>
      </c>
      <c r="I1762" s="2"/>
      <c r="J1762" s="2"/>
    </row>
    <row r="1763" spans="1:10" x14ac:dyDescent="0.25">
      <c r="A1763" s="2">
        <v>20180525</v>
      </c>
      <c r="B1763" s="2">
        <v>3.8109999999999999</v>
      </c>
      <c r="C1763" s="2">
        <v>2.6779999999999999</v>
      </c>
      <c r="D1763" s="2">
        <v>112.49299999999999</v>
      </c>
      <c r="E1763" s="2">
        <v>100.01900000000001</v>
      </c>
      <c r="I1763" s="2"/>
      <c r="J1763" s="2"/>
    </row>
    <row r="1764" spans="1:10" x14ac:dyDescent="0.25">
      <c r="A1764" s="2">
        <v>20180526</v>
      </c>
      <c r="B1764" s="2">
        <v>3.8109999999999999</v>
      </c>
      <c r="C1764" s="2">
        <v>2.6779999999999999</v>
      </c>
      <c r="D1764" s="2">
        <v>112.49299999999999</v>
      </c>
      <c r="E1764" s="2">
        <v>100.01900000000001</v>
      </c>
      <c r="I1764" s="2"/>
      <c r="J1764" s="2"/>
    </row>
    <row r="1765" spans="1:10" x14ac:dyDescent="0.25">
      <c r="A1765" s="2">
        <v>20180527</v>
      </c>
      <c r="B1765" s="2">
        <v>3.8109999999999999</v>
      </c>
      <c r="C1765" s="2">
        <v>2.6779999999999999</v>
      </c>
      <c r="D1765" s="2">
        <v>112.49299999999999</v>
      </c>
      <c r="E1765" s="2">
        <v>100.01900000000001</v>
      </c>
      <c r="I1765" s="2"/>
      <c r="J1765" s="2"/>
    </row>
    <row r="1766" spans="1:10" x14ac:dyDescent="0.25">
      <c r="A1766" s="2">
        <v>20180528</v>
      </c>
      <c r="B1766" s="2">
        <v>3.835</v>
      </c>
      <c r="C1766" s="2">
        <v>2.6669999999999998</v>
      </c>
      <c r="D1766" s="2">
        <v>112.31</v>
      </c>
      <c r="E1766" s="2">
        <v>100.002</v>
      </c>
      <c r="I1766" s="2"/>
      <c r="J1766" s="2"/>
    </row>
    <row r="1767" spans="1:10" x14ac:dyDescent="0.25">
      <c r="A1767" s="2">
        <v>20180529</v>
      </c>
      <c r="B1767" s="2">
        <v>3.7989999999999999</v>
      </c>
      <c r="C1767" s="2">
        <v>2.6760000000000002</v>
      </c>
      <c r="D1767" s="2">
        <v>112.172</v>
      </c>
      <c r="E1767" s="2">
        <v>99.994</v>
      </c>
      <c r="I1767" s="2"/>
      <c r="J1767" s="2"/>
    </row>
    <row r="1768" spans="1:10" x14ac:dyDescent="0.25">
      <c r="A1768" s="2">
        <v>20180530</v>
      </c>
      <c r="B1768" s="2">
        <v>3.7269999999999999</v>
      </c>
      <c r="C1768" s="2">
        <v>2.6829999999999998</v>
      </c>
      <c r="D1768" s="2">
        <v>112.13800000000001</v>
      </c>
      <c r="E1768" s="2">
        <v>99.981999999999999</v>
      </c>
      <c r="I1768" s="2"/>
      <c r="J1768" s="2"/>
    </row>
    <row r="1769" spans="1:10" x14ac:dyDescent="0.25">
      <c r="A1769" s="2">
        <v>20180531</v>
      </c>
      <c r="B1769" s="2">
        <v>3.8029999999999999</v>
      </c>
      <c r="C1769" s="2">
        <v>2.6859999999999999</v>
      </c>
      <c r="D1769" s="2">
        <v>112.149</v>
      </c>
      <c r="E1769" s="2">
        <v>99.984999999999999</v>
      </c>
      <c r="I1769" s="2"/>
      <c r="J1769" s="2"/>
    </row>
    <row r="1770" spans="1:10" x14ac:dyDescent="0.25">
      <c r="A1770" s="2">
        <v>20180601</v>
      </c>
      <c r="B1770" s="2">
        <v>3.7770000000000001</v>
      </c>
      <c r="C1770" s="2">
        <v>2.68</v>
      </c>
      <c r="D1770" s="2">
        <v>112.18899999999999</v>
      </c>
      <c r="E1770" s="2">
        <v>100.01600000000001</v>
      </c>
      <c r="I1770" s="2"/>
      <c r="J1770" s="2"/>
    </row>
    <row r="1771" spans="1:10" x14ac:dyDescent="0.25">
      <c r="A1771" s="2">
        <v>20180602</v>
      </c>
      <c r="B1771" s="2">
        <v>3.7770000000000001</v>
      </c>
      <c r="C1771" s="2">
        <v>2.68</v>
      </c>
      <c r="D1771" s="2">
        <v>112.18899999999999</v>
      </c>
      <c r="E1771" s="2">
        <v>100.01600000000001</v>
      </c>
      <c r="I1771" s="2"/>
      <c r="J1771" s="2"/>
    </row>
    <row r="1772" spans="1:10" x14ac:dyDescent="0.25">
      <c r="A1772" s="2">
        <v>20180603</v>
      </c>
      <c r="B1772" s="2">
        <v>3.7770000000000001</v>
      </c>
      <c r="C1772" s="2">
        <v>2.68</v>
      </c>
      <c r="D1772" s="2">
        <v>112.18899999999999</v>
      </c>
      <c r="E1772" s="2">
        <v>100.01600000000001</v>
      </c>
      <c r="I1772" s="2"/>
      <c r="J1772" s="2"/>
    </row>
    <row r="1773" spans="1:10" x14ac:dyDescent="0.25">
      <c r="A1773" s="2">
        <v>20180604</v>
      </c>
      <c r="B1773" s="2">
        <v>3.8140000000000001</v>
      </c>
      <c r="C1773" s="2">
        <v>2.665</v>
      </c>
      <c r="D1773" s="2">
        <v>112.273</v>
      </c>
      <c r="E1773" s="2">
        <v>100.005</v>
      </c>
      <c r="I1773" s="2"/>
      <c r="J1773" s="2"/>
    </row>
    <row r="1774" spans="1:10" x14ac:dyDescent="0.25">
      <c r="A1774" s="2">
        <v>20180605</v>
      </c>
      <c r="B1774" s="2">
        <v>3.8460000000000001</v>
      </c>
      <c r="C1774" s="2">
        <v>2.6619999999999999</v>
      </c>
      <c r="D1774" s="2">
        <v>112.154</v>
      </c>
      <c r="E1774" s="2">
        <v>100.002</v>
      </c>
      <c r="I1774" s="2"/>
      <c r="J1774" s="2"/>
    </row>
    <row r="1775" spans="1:10" x14ac:dyDescent="0.25">
      <c r="A1775" s="2">
        <v>20180606</v>
      </c>
      <c r="B1775" s="2">
        <v>3.839</v>
      </c>
      <c r="C1775" s="2">
        <v>2.6659999999999999</v>
      </c>
      <c r="D1775" s="2">
        <v>112.14700000000001</v>
      </c>
      <c r="E1775" s="2">
        <v>100.01</v>
      </c>
      <c r="I1775" s="2"/>
      <c r="J1775" s="2"/>
    </row>
    <row r="1776" spans="1:10" x14ac:dyDescent="0.25">
      <c r="A1776" s="2">
        <v>20180607</v>
      </c>
      <c r="B1776" s="2">
        <v>3.8380000000000001</v>
      </c>
      <c r="C1776" s="2">
        <v>2.6640000000000001</v>
      </c>
      <c r="D1776" s="2">
        <v>112.11799999999999</v>
      </c>
      <c r="E1776" s="2">
        <v>100.012</v>
      </c>
      <c r="I1776" s="2"/>
      <c r="J1776" s="2"/>
    </row>
    <row r="1777" spans="1:10" x14ac:dyDescent="0.25">
      <c r="A1777" s="2">
        <v>20180608</v>
      </c>
      <c r="B1777" s="2">
        <v>3.7869999999999999</v>
      </c>
      <c r="C1777" s="2">
        <v>2.6640000000000001</v>
      </c>
      <c r="D1777" s="2">
        <v>112.131</v>
      </c>
      <c r="E1777" s="2">
        <v>100.018</v>
      </c>
      <c r="I1777" s="2"/>
      <c r="J1777" s="2"/>
    </row>
    <row r="1778" spans="1:10" x14ac:dyDescent="0.25">
      <c r="A1778" s="2">
        <v>20180609</v>
      </c>
      <c r="B1778" s="2">
        <v>3.7869999999999999</v>
      </c>
      <c r="C1778" s="2">
        <v>2.6640000000000001</v>
      </c>
      <c r="D1778" s="2">
        <v>112.131</v>
      </c>
      <c r="E1778" s="2">
        <v>100.018</v>
      </c>
      <c r="I1778" s="2"/>
      <c r="J1778" s="2"/>
    </row>
    <row r="1779" spans="1:10" x14ac:dyDescent="0.25">
      <c r="A1779" s="2">
        <v>20180610</v>
      </c>
      <c r="B1779" s="2">
        <v>3.7869999999999999</v>
      </c>
      <c r="C1779" s="2">
        <v>2.6640000000000001</v>
      </c>
      <c r="D1779" s="2">
        <v>112.131</v>
      </c>
      <c r="E1779" s="2">
        <v>100.018</v>
      </c>
      <c r="I1779" s="2"/>
      <c r="J1779" s="2"/>
    </row>
    <row r="1780" spans="1:10" x14ac:dyDescent="0.25">
      <c r="A1780" s="2">
        <v>20180611</v>
      </c>
      <c r="B1780" s="2">
        <v>3.7970000000000002</v>
      </c>
      <c r="C1780" s="2">
        <v>2.6709999999999998</v>
      </c>
      <c r="D1780" s="2">
        <v>112.245</v>
      </c>
      <c r="E1780" s="2">
        <v>100.00700000000001</v>
      </c>
      <c r="I1780" s="2"/>
      <c r="J1780" s="2"/>
    </row>
    <row r="1781" spans="1:10" x14ac:dyDescent="0.25">
      <c r="A1781" s="2">
        <v>20180612</v>
      </c>
      <c r="B1781" s="2">
        <v>3.835</v>
      </c>
      <c r="C1781" s="2">
        <v>2.669</v>
      </c>
      <c r="D1781" s="2">
        <v>112.08</v>
      </c>
      <c r="E1781" s="2">
        <v>100</v>
      </c>
      <c r="I1781" s="2"/>
      <c r="J1781" s="2"/>
    </row>
    <row r="1782" spans="1:10" x14ac:dyDescent="0.25">
      <c r="A1782" s="2">
        <v>20180613</v>
      </c>
      <c r="B1782" s="2">
        <v>3.7959999999999998</v>
      </c>
      <c r="C1782" s="2">
        <v>2.6669999999999998</v>
      </c>
      <c r="D1782" s="2">
        <v>112.093</v>
      </c>
      <c r="E1782" s="2">
        <v>99.997</v>
      </c>
      <c r="I1782" s="2"/>
      <c r="J1782" s="2"/>
    </row>
    <row r="1783" spans="1:10" x14ac:dyDescent="0.25">
      <c r="A1783" s="2">
        <v>20180614</v>
      </c>
      <c r="B1783" s="2">
        <v>3.786</v>
      </c>
      <c r="C1783" s="2">
        <v>2.677</v>
      </c>
      <c r="D1783" s="2">
        <v>112.09699999999999</v>
      </c>
      <c r="E1783" s="2">
        <v>99.998999999999995</v>
      </c>
      <c r="I1783" s="2"/>
      <c r="J1783" s="2"/>
    </row>
    <row r="1784" spans="1:10" x14ac:dyDescent="0.25">
      <c r="A1784" s="2">
        <v>20180615</v>
      </c>
      <c r="B1784" s="2">
        <v>3.78</v>
      </c>
      <c r="C1784" s="2">
        <v>2.6819999999999999</v>
      </c>
      <c r="D1784" s="2">
        <v>112.15600000000001</v>
      </c>
      <c r="E1784" s="2">
        <v>100.02</v>
      </c>
      <c r="I1784" s="2"/>
      <c r="J1784" s="2"/>
    </row>
    <row r="1785" spans="1:10" x14ac:dyDescent="0.25">
      <c r="A1785" s="2">
        <v>20180616</v>
      </c>
      <c r="B1785" s="2">
        <v>3.78</v>
      </c>
      <c r="C1785" s="2">
        <v>2.6819999999999999</v>
      </c>
      <c r="D1785" s="2">
        <v>112.15600000000001</v>
      </c>
      <c r="E1785" s="2">
        <v>100.02</v>
      </c>
      <c r="I1785" s="2"/>
      <c r="J1785" s="2"/>
    </row>
    <row r="1786" spans="1:10" x14ac:dyDescent="0.25">
      <c r="A1786" s="2">
        <v>20180617</v>
      </c>
      <c r="B1786" s="2">
        <v>3.78</v>
      </c>
      <c r="C1786" s="2">
        <v>2.6819999999999999</v>
      </c>
      <c r="D1786" s="2">
        <v>112.15600000000001</v>
      </c>
      <c r="E1786" s="2">
        <v>100.02</v>
      </c>
      <c r="I1786" s="2"/>
      <c r="J1786" s="2"/>
    </row>
    <row r="1787" spans="1:10" x14ac:dyDescent="0.25">
      <c r="A1787" s="2">
        <v>20180618</v>
      </c>
      <c r="B1787" s="2">
        <v>3.78</v>
      </c>
      <c r="C1787" s="2">
        <v>2.6819999999999999</v>
      </c>
      <c r="D1787" s="2">
        <v>112.15600000000001</v>
      </c>
      <c r="E1787" s="2">
        <v>100.02</v>
      </c>
      <c r="I1787" s="2"/>
      <c r="J1787" s="2"/>
    </row>
    <row r="1788" spans="1:10" x14ac:dyDescent="0.25">
      <c r="A1788" s="2">
        <v>20180619</v>
      </c>
      <c r="B1788" s="2">
        <v>3.65</v>
      </c>
      <c r="C1788" s="2">
        <v>2.6589999999999998</v>
      </c>
      <c r="D1788" s="2">
        <v>112.41800000000001</v>
      </c>
      <c r="E1788" s="2">
        <v>99.998000000000005</v>
      </c>
      <c r="I1788" s="2"/>
      <c r="J1788" s="2"/>
    </row>
    <row r="1789" spans="1:10" x14ac:dyDescent="0.25">
      <c r="A1789" s="2">
        <v>20180620</v>
      </c>
      <c r="B1789" s="2">
        <v>3.65</v>
      </c>
      <c r="C1789" s="2">
        <v>2.6509999999999998</v>
      </c>
      <c r="D1789" s="2">
        <v>112.40300000000001</v>
      </c>
      <c r="E1789" s="2">
        <v>99.998999999999995</v>
      </c>
      <c r="I1789" s="2"/>
      <c r="J1789" s="2"/>
    </row>
    <row r="1790" spans="1:10" x14ac:dyDescent="0.25">
      <c r="A1790" s="2">
        <v>20180621</v>
      </c>
      <c r="B1790" s="2">
        <v>3.62</v>
      </c>
      <c r="C1790" s="2">
        <v>2.641</v>
      </c>
      <c r="D1790" s="2">
        <v>112.34</v>
      </c>
      <c r="E1790" s="2">
        <v>99.998000000000005</v>
      </c>
      <c r="I1790" s="2"/>
      <c r="J1790" s="2"/>
    </row>
    <row r="1791" spans="1:10" x14ac:dyDescent="0.25">
      <c r="A1791" s="2">
        <v>20180622</v>
      </c>
      <c r="B1791" s="2">
        <v>3.6360000000000001</v>
      </c>
      <c r="C1791" s="2">
        <v>2.653</v>
      </c>
      <c r="D1791" s="2">
        <v>112.416</v>
      </c>
      <c r="E1791" s="2">
        <v>100.005</v>
      </c>
      <c r="I1791" s="2"/>
      <c r="J1791" s="2"/>
    </row>
    <row r="1792" spans="1:10" x14ac:dyDescent="0.25">
      <c r="A1792" s="2">
        <v>20180623</v>
      </c>
      <c r="B1792" s="2">
        <v>3.6360000000000001</v>
      </c>
      <c r="C1792" s="2">
        <v>2.653</v>
      </c>
      <c r="D1792" s="2">
        <v>112.416</v>
      </c>
      <c r="E1792" s="2">
        <v>100.005</v>
      </c>
      <c r="I1792" s="2"/>
      <c r="J1792" s="2"/>
    </row>
    <row r="1793" spans="1:10" x14ac:dyDescent="0.25">
      <c r="A1793" s="2">
        <v>20180624</v>
      </c>
      <c r="B1793" s="2">
        <v>3.6360000000000001</v>
      </c>
      <c r="C1793" s="2">
        <v>2.653</v>
      </c>
      <c r="D1793" s="2">
        <v>112.416</v>
      </c>
      <c r="E1793" s="2">
        <v>100.005</v>
      </c>
      <c r="I1793" s="2"/>
      <c r="J1793" s="2"/>
    </row>
    <row r="1794" spans="1:10" x14ac:dyDescent="0.25">
      <c r="A1794" s="2">
        <v>20180625</v>
      </c>
      <c r="B1794" s="2">
        <v>3.585</v>
      </c>
      <c r="C1794" s="2">
        <v>2.6579999999999999</v>
      </c>
      <c r="D1794" s="2">
        <v>112.562</v>
      </c>
      <c r="E1794" s="2">
        <v>99.986000000000004</v>
      </c>
      <c r="I1794" s="2"/>
      <c r="J1794" s="2"/>
    </row>
    <row r="1795" spans="1:10" x14ac:dyDescent="0.25">
      <c r="A1795" s="2">
        <v>20180626</v>
      </c>
      <c r="B1795" s="2">
        <v>3.55</v>
      </c>
      <c r="C1795" s="2">
        <v>2.657</v>
      </c>
      <c r="D1795" s="2">
        <v>112.61</v>
      </c>
      <c r="E1795" s="2">
        <v>99.983000000000004</v>
      </c>
      <c r="I1795" s="2"/>
      <c r="J1795" s="2"/>
    </row>
    <row r="1796" spans="1:10" x14ac:dyDescent="0.25">
      <c r="A1796" s="2">
        <v>20180627</v>
      </c>
      <c r="B1796" s="2">
        <v>3.4660000000000002</v>
      </c>
      <c r="C1796" s="2">
        <v>2.6629999999999998</v>
      </c>
      <c r="D1796" s="2">
        <v>112.547</v>
      </c>
      <c r="E1796" s="2">
        <v>99.971999999999994</v>
      </c>
      <c r="I1796" s="2"/>
      <c r="J1796" s="2"/>
    </row>
    <row r="1797" spans="1:10" x14ac:dyDescent="0.25">
      <c r="A1797" s="2">
        <v>20180628</v>
      </c>
      <c r="B1797" s="2">
        <v>3.4460000000000002</v>
      </c>
      <c r="C1797" s="2">
        <v>2.6549999999999998</v>
      </c>
      <c r="D1797" s="2">
        <v>112.239</v>
      </c>
      <c r="E1797" s="2">
        <v>99.974000000000004</v>
      </c>
      <c r="I1797" s="2"/>
      <c r="J1797" s="2"/>
    </row>
    <row r="1798" spans="1:10" x14ac:dyDescent="0.25">
      <c r="A1798" s="2">
        <v>20180629</v>
      </c>
      <c r="B1798" s="2">
        <v>3.5369999999999999</v>
      </c>
      <c r="C1798" s="2">
        <v>2.661</v>
      </c>
      <c r="D1798" s="2">
        <v>112.85599999999999</v>
      </c>
      <c r="E1798" s="2">
        <v>100.004</v>
      </c>
      <c r="I1798" s="2"/>
      <c r="J1798" s="2"/>
    </row>
    <row r="1799" spans="1:10" x14ac:dyDescent="0.25">
      <c r="A1799" s="2">
        <v>20180630</v>
      </c>
      <c r="B1799" s="2">
        <v>3.5369999999999999</v>
      </c>
      <c r="C1799" s="2">
        <v>2.661</v>
      </c>
      <c r="D1799" s="2">
        <v>112.85599999999999</v>
      </c>
      <c r="E1799" s="2">
        <v>100.004</v>
      </c>
      <c r="I1799" s="2"/>
      <c r="J1799" s="2"/>
    </row>
    <row r="1800" spans="1:10" x14ac:dyDescent="0.25">
      <c r="A1800" s="2">
        <v>20180701</v>
      </c>
      <c r="B1800" s="2">
        <v>3.5369999999999999</v>
      </c>
      <c r="C1800" s="2">
        <v>2.661</v>
      </c>
      <c r="D1800" s="2">
        <v>112.85599999999999</v>
      </c>
      <c r="E1800" s="2">
        <v>100.004</v>
      </c>
      <c r="I1800" s="2"/>
      <c r="J1800" s="2"/>
    </row>
    <row r="1801" spans="1:10" x14ac:dyDescent="0.25">
      <c r="A1801" s="2">
        <v>20180702</v>
      </c>
      <c r="B1801" s="2">
        <v>3.4430000000000001</v>
      </c>
      <c r="C1801" s="2">
        <v>2.6669999999999998</v>
      </c>
      <c r="D1801" s="2">
        <v>112.842</v>
      </c>
      <c r="E1801" s="2">
        <v>100.012</v>
      </c>
      <c r="I1801" s="2"/>
      <c r="J1801" s="2"/>
    </row>
    <row r="1802" spans="1:10" x14ac:dyDescent="0.25">
      <c r="A1802" s="2">
        <v>20180703</v>
      </c>
      <c r="B1802" s="2">
        <v>3.43</v>
      </c>
      <c r="C1802" s="2">
        <v>2.665</v>
      </c>
      <c r="D1802" s="2">
        <v>112.773</v>
      </c>
      <c r="E1802" s="2">
        <v>100.02</v>
      </c>
      <c r="I1802" s="2"/>
      <c r="J1802" s="2"/>
    </row>
    <row r="1803" spans="1:10" x14ac:dyDescent="0.25">
      <c r="A1803" s="2">
        <v>20180704</v>
      </c>
      <c r="B1803" s="2">
        <v>3.3940000000000001</v>
      </c>
      <c r="C1803" s="2">
        <v>2.673</v>
      </c>
      <c r="D1803" s="2">
        <v>113</v>
      </c>
      <c r="E1803" s="2">
        <v>100.063</v>
      </c>
      <c r="I1803" s="2"/>
      <c r="J1803" s="2"/>
    </row>
    <row r="1804" spans="1:10" x14ac:dyDescent="0.25">
      <c r="A1804" s="2">
        <v>20180705</v>
      </c>
      <c r="B1804" s="2">
        <v>3.3660000000000001</v>
      </c>
      <c r="C1804" s="2">
        <v>2.6749999999999998</v>
      </c>
      <c r="D1804" s="2">
        <v>112.996</v>
      </c>
      <c r="E1804" s="2">
        <v>100.03</v>
      </c>
      <c r="I1804" s="2"/>
      <c r="J1804" s="2"/>
    </row>
    <row r="1805" spans="1:10" x14ac:dyDescent="0.25">
      <c r="A1805" s="2">
        <v>20180706</v>
      </c>
      <c r="B1805" s="2">
        <v>3.395</v>
      </c>
      <c r="C1805" s="2">
        <v>2.68</v>
      </c>
      <c r="D1805" s="2">
        <v>112.991</v>
      </c>
      <c r="E1805" s="2">
        <v>100.039</v>
      </c>
      <c r="I1805" s="2"/>
      <c r="J1805" s="2"/>
    </row>
    <row r="1806" spans="1:10" x14ac:dyDescent="0.25">
      <c r="A1806" s="2">
        <v>20180707</v>
      </c>
      <c r="B1806" s="2">
        <v>3.395</v>
      </c>
      <c r="C1806" s="2">
        <v>2.68</v>
      </c>
      <c r="D1806" s="2">
        <v>112.991</v>
      </c>
      <c r="E1806" s="2">
        <v>100.039</v>
      </c>
      <c r="I1806" s="2"/>
      <c r="J1806" s="2"/>
    </row>
    <row r="1807" spans="1:10" x14ac:dyDescent="0.25">
      <c r="A1807" s="2">
        <v>20180708</v>
      </c>
      <c r="B1807" s="2">
        <v>3.395</v>
      </c>
      <c r="C1807" s="2">
        <v>2.68</v>
      </c>
      <c r="D1807" s="2">
        <v>112.991</v>
      </c>
      <c r="E1807" s="2">
        <v>100.039</v>
      </c>
      <c r="I1807" s="2"/>
      <c r="J1807" s="2"/>
    </row>
    <row r="1808" spans="1:10" x14ac:dyDescent="0.25">
      <c r="A1808" s="2">
        <v>20180709</v>
      </c>
      <c r="B1808" s="2">
        <v>3.4940000000000002</v>
      </c>
      <c r="C1808" s="2">
        <v>2.677</v>
      </c>
      <c r="D1808" s="2">
        <v>112.935</v>
      </c>
      <c r="E1808" s="2">
        <v>100.023</v>
      </c>
      <c r="I1808" s="2"/>
      <c r="J1808" s="2"/>
    </row>
    <row r="1809" spans="1:10" x14ac:dyDescent="0.25">
      <c r="A1809" s="2">
        <v>20180710</v>
      </c>
      <c r="B1809" s="2">
        <v>3.5030000000000001</v>
      </c>
      <c r="C1809" s="2">
        <v>2.6680000000000001</v>
      </c>
      <c r="D1809" s="2">
        <v>112.84099999999999</v>
      </c>
      <c r="E1809" s="2">
        <v>100.03400000000001</v>
      </c>
      <c r="I1809" s="2"/>
      <c r="J1809" s="2"/>
    </row>
    <row r="1810" spans="1:10" x14ac:dyDescent="0.25">
      <c r="A1810" s="2">
        <v>20180711</v>
      </c>
      <c r="B1810" s="2">
        <v>3.4449999999999998</v>
      </c>
      <c r="C1810" s="2">
        <v>2.6760000000000002</v>
      </c>
      <c r="D1810" s="2">
        <v>112.806</v>
      </c>
      <c r="E1810" s="2">
        <v>100.01600000000001</v>
      </c>
      <c r="I1810" s="2"/>
      <c r="J1810" s="2"/>
    </row>
    <row r="1811" spans="1:10" x14ac:dyDescent="0.25">
      <c r="A1811" s="2">
        <v>20180712</v>
      </c>
      <c r="B1811" s="2">
        <v>3.528</v>
      </c>
      <c r="C1811" s="2">
        <v>2.6680000000000001</v>
      </c>
      <c r="D1811" s="2">
        <v>112.773</v>
      </c>
      <c r="E1811" s="2">
        <v>100.014</v>
      </c>
      <c r="I1811" s="2"/>
      <c r="J1811" s="2"/>
    </row>
    <row r="1812" spans="1:10" x14ac:dyDescent="0.25">
      <c r="A1812" s="2">
        <v>20180713</v>
      </c>
      <c r="B1812" s="2">
        <v>3.5339999999999998</v>
      </c>
      <c r="C1812" s="2">
        <v>2.665</v>
      </c>
      <c r="D1812" s="2">
        <v>112.898</v>
      </c>
      <c r="E1812" s="2">
        <v>100.03100000000001</v>
      </c>
      <c r="I1812" s="2"/>
      <c r="J1812" s="2"/>
    </row>
    <row r="1813" spans="1:10" x14ac:dyDescent="0.25">
      <c r="A1813" s="2">
        <v>20180714</v>
      </c>
      <c r="B1813" s="2">
        <v>3.5339999999999998</v>
      </c>
      <c r="C1813" s="2">
        <v>2.665</v>
      </c>
      <c r="D1813" s="2">
        <v>112.898</v>
      </c>
      <c r="E1813" s="2">
        <v>100.03100000000001</v>
      </c>
      <c r="I1813" s="2"/>
      <c r="J1813" s="2"/>
    </row>
    <row r="1814" spans="1:10" x14ac:dyDescent="0.25">
      <c r="A1814" s="2">
        <v>20180715</v>
      </c>
      <c r="B1814" s="2">
        <v>3.5339999999999998</v>
      </c>
      <c r="C1814" s="2">
        <v>2.665</v>
      </c>
      <c r="D1814" s="2">
        <v>112.898</v>
      </c>
      <c r="E1814" s="2">
        <v>100.03100000000001</v>
      </c>
      <c r="I1814" s="2"/>
      <c r="J1814" s="2"/>
    </row>
    <row r="1815" spans="1:10" x14ac:dyDescent="0.25">
      <c r="A1815" s="2">
        <v>20180716</v>
      </c>
      <c r="B1815" s="2">
        <v>3.5190000000000001</v>
      </c>
      <c r="C1815" s="2">
        <v>2.669</v>
      </c>
      <c r="D1815" s="2">
        <v>113.09699999999999</v>
      </c>
      <c r="E1815" s="2">
        <v>100.024</v>
      </c>
      <c r="I1815" s="2"/>
      <c r="J1815" s="2"/>
    </row>
    <row r="1816" spans="1:10" x14ac:dyDescent="0.25">
      <c r="A1816" s="2">
        <v>20180717</v>
      </c>
      <c r="B1816" s="2">
        <v>3.4969999999999999</v>
      </c>
      <c r="C1816" s="2">
        <v>2.6640000000000001</v>
      </c>
      <c r="D1816" s="2">
        <v>113.24299999999999</v>
      </c>
      <c r="E1816" s="2">
        <v>100.02500000000001</v>
      </c>
      <c r="I1816" s="2"/>
      <c r="J1816" s="2"/>
    </row>
    <row r="1817" spans="1:10" x14ac:dyDescent="0.25">
      <c r="A1817" s="2">
        <v>20180718</v>
      </c>
      <c r="B1817" s="2">
        <v>3.4809999999999999</v>
      </c>
      <c r="C1817" s="2">
        <v>2.6389999999999998</v>
      </c>
      <c r="D1817" s="2">
        <v>113.28100000000001</v>
      </c>
      <c r="E1817" s="2">
        <v>100.01</v>
      </c>
      <c r="I1817" s="2"/>
      <c r="J1817" s="2"/>
    </row>
    <row r="1818" spans="1:10" x14ac:dyDescent="0.25">
      <c r="A1818" s="2">
        <v>20180719</v>
      </c>
      <c r="B1818" s="2">
        <v>3.4830000000000001</v>
      </c>
      <c r="C1818" s="2">
        <v>2.65</v>
      </c>
      <c r="D1818" s="2">
        <v>113.398</v>
      </c>
      <c r="E1818" s="2">
        <v>100.012</v>
      </c>
      <c r="I1818" s="2"/>
      <c r="J1818" s="2"/>
    </row>
    <row r="1819" spans="1:10" x14ac:dyDescent="0.25">
      <c r="A1819" s="2">
        <v>20180720</v>
      </c>
      <c r="B1819" s="2">
        <v>3.55</v>
      </c>
      <c r="C1819" s="2">
        <v>2.6549999999999998</v>
      </c>
      <c r="D1819" s="2">
        <v>113.35</v>
      </c>
      <c r="E1819" s="2">
        <v>100.023</v>
      </c>
      <c r="I1819" s="2"/>
      <c r="J1819" s="2"/>
    </row>
    <row r="1820" spans="1:10" x14ac:dyDescent="0.25">
      <c r="A1820" s="2">
        <v>20180721</v>
      </c>
      <c r="B1820" s="2">
        <v>3.55</v>
      </c>
      <c r="C1820" s="2">
        <v>2.6549999999999998</v>
      </c>
      <c r="D1820" s="2">
        <v>113.35</v>
      </c>
      <c r="E1820" s="2">
        <v>100.023</v>
      </c>
      <c r="I1820" s="2"/>
      <c r="J1820" s="2"/>
    </row>
    <row r="1821" spans="1:10" x14ac:dyDescent="0.25">
      <c r="A1821" s="2">
        <v>20180722</v>
      </c>
      <c r="B1821" s="2">
        <v>3.55</v>
      </c>
      <c r="C1821" s="2">
        <v>2.6549999999999998</v>
      </c>
      <c r="D1821" s="2">
        <v>113.35</v>
      </c>
      <c r="E1821" s="2">
        <v>100.023</v>
      </c>
      <c r="I1821" s="2"/>
      <c r="J1821" s="2"/>
    </row>
    <row r="1822" spans="1:10" x14ac:dyDescent="0.25">
      <c r="A1822" s="2">
        <v>20180723</v>
      </c>
      <c r="B1822" s="2">
        <v>3.573</v>
      </c>
      <c r="C1822" s="2">
        <v>2.6680000000000001</v>
      </c>
      <c r="D1822" s="2">
        <v>113.459</v>
      </c>
      <c r="E1822" s="2">
        <v>100.012</v>
      </c>
      <c r="I1822" s="2"/>
      <c r="J1822" s="2"/>
    </row>
    <row r="1823" spans="1:10" x14ac:dyDescent="0.25">
      <c r="A1823" s="2">
        <v>20180724</v>
      </c>
      <c r="B1823" s="2">
        <v>3.6389999999999998</v>
      </c>
      <c r="C1823" s="2">
        <v>2.6659999999999999</v>
      </c>
      <c r="D1823" s="2">
        <v>113.212</v>
      </c>
      <c r="E1823" s="2">
        <v>99.992999999999995</v>
      </c>
      <c r="I1823" s="2"/>
      <c r="J1823" s="2"/>
    </row>
    <row r="1824" spans="1:10" x14ac:dyDescent="0.25">
      <c r="A1824" s="2">
        <v>20180725</v>
      </c>
      <c r="B1824" s="2">
        <v>3.6379999999999999</v>
      </c>
      <c r="C1824" s="2">
        <v>2.6680000000000001</v>
      </c>
      <c r="D1824" s="2">
        <v>113.22499999999999</v>
      </c>
      <c r="E1824" s="2">
        <v>100</v>
      </c>
      <c r="I1824" s="2"/>
      <c r="J1824" s="2"/>
    </row>
    <row r="1825" spans="1:10" x14ac:dyDescent="0.25">
      <c r="A1825" s="2">
        <v>20180726</v>
      </c>
      <c r="B1825" s="2">
        <v>3.5910000000000002</v>
      </c>
      <c r="C1825" s="2">
        <v>2.6720000000000002</v>
      </c>
      <c r="D1825" s="2">
        <v>113.41</v>
      </c>
      <c r="E1825" s="2">
        <v>100.01</v>
      </c>
      <c r="I1825" s="2"/>
      <c r="J1825" s="2"/>
    </row>
    <row r="1826" spans="1:10" x14ac:dyDescent="0.25">
      <c r="A1826" s="2">
        <v>20180727</v>
      </c>
      <c r="B1826" s="2">
        <v>3.5819999999999999</v>
      </c>
      <c r="C1826" s="2">
        <v>2.669</v>
      </c>
      <c r="D1826" s="2">
        <v>113.239</v>
      </c>
      <c r="E1826" s="2">
        <v>100.01900000000001</v>
      </c>
      <c r="I1826" s="2"/>
      <c r="J1826" s="2"/>
    </row>
    <row r="1827" spans="1:10" x14ac:dyDescent="0.25">
      <c r="A1827" s="2">
        <v>20180728</v>
      </c>
      <c r="B1827" s="2">
        <v>3.5819999999999999</v>
      </c>
      <c r="C1827" s="2">
        <v>2.669</v>
      </c>
      <c r="D1827" s="2">
        <v>113.239</v>
      </c>
      <c r="E1827" s="2">
        <v>100.01900000000001</v>
      </c>
      <c r="I1827" s="2"/>
      <c r="J1827" s="2"/>
    </row>
    <row r="1828" spans="1:10" x14ac:dyDescent="0.25">
      <c r="A1828" s="2">
        <v>20180729</v>
      </c>
      <c r="B1828" s="2">
        <v>3.5819999999999999</v>
      </c>
      <c r="C1828" s="2">
        <v>2.669</v>
      </c>
      <c r="D1828" s="2">
        <v>113.239</v>
      </c>
      <c r="E1828" s="2">
        <v>100.01900000000001</v>
      </c>
      <c r="I1828" s="2"/>
      <c r="J1828" s="2"/>
    </row>
    <row r="1829" spans="1:10" x14ac:dyDescent="0.25">
      <c r="A1829" s="2">
        <v>20180730</v>
      </c>
      <c r="B1829" s="2">
        <v>3.5619999999999998</v>
      </c>
      <c r="C1829" s="2">
        <v>2.6709999999999998</v>
      </c>
      <c r="D1829" s="2">
        <v>113.31</v>
      </c>
      <c r="E1829" s="2">
        <v>100.00700000000001</v>
      </c>
      <c r="I1829" s="2"/>
      <c r="J1829" s="2"/>
    </row>
    <row r="1830" spans="1:10" x14ac:dyDescent="0.25">
      <c r="A1830" s="2">
        <v>20180731</v>
      </c>
      <c r="B1830" s="2">
        <v>3.5750000000000002</v>
      </c>
      <c r="C1830" s="2">
        <v>2.673</v>
      </c>
      <c r="D1830" s="2">
        <v>113.41800000000001</v>
      </c>
      <c r="E1830" s="2">
        <v>100.01</v>
      </c>
      <c r="I1830" s="2"/>
      <c r="J1830" s="2"/>
    </row>
    <row r="1831" spans="1:10" x14ac:dyDescent="0.25">
      <c r="A1831" s="2">
        <v>20180801</v>
      </c>
      <c r="B1831" s="2">
        <v>3.4950000000000001</v>
      </c>
      <c r="C1831" s="2">
        <v>2.6720000000000002</v>
      </c>
      <c r="D1831" s="2">
        <v>113.71</v>
      </c>
      <c r="E1831" s="2">
        <v>100.018</v>
      </c>
      <c r="I1831" s="2"/>
      <c r="J1831" s="2"/>
    </row>
    <row r="1832" spans="1:10" x14ac:dyDescent="0.25">
      <c r="A1832" s="2">
        <v>20180802</v>
      </c>
      <c r="B1832" s="2">
        <v>3.4169999999999998</v>
      </c>
      <c r="C1832" s="2">
        <v>2.6640000000000001</v>
      </c>
      <c r="D1832" s="2">
        <v>113.797</v>
      </c>
      <c r="E1832" s="2">
        <v>100.015</v>
      </c>
      <c r="I1832" s="2"/>
      <c r="J1832" s="2"/>
    </row>
    <row r="1833" spans="1:10" x14ac:dyDescent="0.25">
      <c r="A1833" s="2">
        <v>20180803</v>
      </c>
      <c r="B1833" s="2">
        <v>3.3690000000000002</v>
      </c>
      <c r="C1833" s="2">
        <v>2.6629999999999998</v>
      </c>
      <c r="D1833" s="2">
        <v>113.893</v>
      </c>
      <c r="E1833" s="2">
        <v>100.02800000000001</v>
      </c>
      <c r="I1833" s="2"/>
      <c r="J1833" s="2"/>
    </row>
    <row r="1834" spans="1:10" x14ac:dyDescent="0.25">
      <c r="A1834" s="2">
        <v>20180804</v>
      </c>
      <c r="B1834" s="2">
        <v>3.3690000000000002</v>
      </c>
      <c r="C1834" s="2">
        <v>2.6629999999999998</v>
      </c>
      <c r="D1834" s="2">
        <v>113.893</v>
      </c>
      <c r="E1834" s="2">
        <v>100.02800000000001</v>
      </c>
      <c r="I1834" s="2"/>
      <c r="J1834" s="2"/>
    </row>
    <row r="1835" spans="1:10" x14ac:dyDescent="0.25">
      <c r="A1835" s="2">
        <v>20180805</v>
      </c>
      <c r="B1835" s="2">
        <v>3.3690000000000002</v>
      </c>
      <c r="C1835" s="2">
        <v>2.6629999999999998</v>
      </c>
      <c r="D1835" s="2">
        <v>113.893</v>
      </c>
      <c r="E1835" s="2">
        <v>100.02800000000001</v>
      </c>
      <c r="I1835" s="2"/>
      <c r="J1835" s="2"/>
    </row>
    <row r="1836" spans="1:10" x14ac:dyDescent="0.25">
      <c r="A1836" s="2">
        <v>20180806</v>
      </c>
      <c r="B1836" s="2">
        <v>3.3340000000000001</v>
      </c>
      <c r="C1836" s="2">
        <v>2.6629999999999998</v>
      </c>
      <c r="D1836" s="2">
        <v>113.97</v>
      </c>
      <c r="E1836" s="2">
        <v>100.014</v>
      </c>
      <c r="I1836" s="2"/>
      <c r="J1836" s="2"/>
    </row>
    <row r="1837" spans="1:10" x14ac:dyDescent="0.25">
      <c r="A1837" s="2">
        <v>20180807</v>
      </c>
      <c r="B1837" s="2">
        <v>3.427</v>
      </c>
      <c r="C1837" s="2">
        <v>2.6619999999999999</v>
      </c>
      <c r="D1837" s="2">
        <v>114.035</v>
      </c>
      <c r="E1837" s="2">
        <v>100.01300000000001</v>
      </c>
      <c r="I1837" s="2"/>
      <c r="J1837" s="2"/>
    </row>
    <row r="1838" spans="1:10" x14ac:dyDescent="0.25">
      <c r="A1838" s="2">
        <v>20180808</v>
      </c>
      <c r="B1838" s="2">
        <v>3.3769999999999998</v>
      </c>
      <c r="C1838" s="2">
        <v>2.6579999999999999</v>
      </c>
      <c r="D1838" s="2">
        <v>113.92</v>
      </c>
      <c r="E1838" s="2">
        <v>100.017</v>
      </c>
      <c r="I1838" s="2"/>
      <c r="J1838" s="2"/>
    </row>
    <row r="1839" spans="1:10" x14ac:dyDescent="0.25">
      <c r="A1839" s="2">
        <v>20180809</v>
      </c>
      <c r="B1839" s="2">
        <v>3.4580000000000002</v>
      </c>
      <c r="C1839" s="2">
        <v>2.6579999999999999</v>
      </c>
      <c r="D1839" s="2">
        <v>113.777</v>
      </c>
      <c r="E1839" s="2">
        <v>100.008</v>
      </c>
      <c r="I1839" s="2"/>
      <c r="J1839" s="2"/>
    </row>
    <row r="1840" spans="1:10" x14ac:dyDescent="0.25">
      <c r="A1840" s="2">
        <v>20180810</v>
      </c>
      <c r="B1840" s="2">
        <v>3.464</v>
      </c>
      <c r="C1840" s="2">
        <v>2.6560000000000001</v>
      </c>
      <c r="D1840" s="2">
        <v>113.65</v>
      </c>
      <c r="E1840" s="2">
        <v>100.01900000000001</v>
      </c>
      <c r="I1840" s="2"/>
      <c r="J1840" s="2"/>
    </row>
    <row r="1841" spans="1:10" x14ac:dyDescent="0.25">
      <c r="A1841" s="2">
        <v>20180811</v>
      </c>
      <c r="B1841" s="2">
        <v>3.464</v>
      </c>
      <c r="C1841" s="2">
        <v>2.6560000000000001</v>
      </c>
      <c r="D1841" s="2">
        <v>113.65</v>
      </c>
      <c r="E1841" s="2">
        <v>100.01900000000001</v>
      </c>
      <c r="I1841" s="2"/>
      <c r="J1841" s="2"/>
    </row>
    <row r="1842" spans="1:10" x14ac:dyDescent="0.25">
      <c r="A1842" s="2">
        <v>20180812</v>
      </c>
      <c r="B1842" s="2">
        <v>3.464</v>
      </c>
      <c r="C1842" s="2">
        <v>2.6560000000000001</v>
      </c>
      <c r="D1842" s="2">
        <v>113.65</v>
      </c>
      <c r="E1842" s="2">
        <v>100.01900000000001</v>
      </c>
      <c r="I1842" s="2"/>
      <c r="J1842" s="2"/>
    </row>
    <row r="1843" spans="1:10" x14ac:dyDescent="0.25">
      <c r="A1843" s="2">
        <v>20180813</v>
      </c>
      <c r="B1843" s="2">
        <v>3.4489999999999998</v>
      </c>
      <c r="C1843" s="2">
        <v>2.6640000000000001</v>
      </c>
      <c r="D1843" s="2">
        <v>113.51</v>
      </c>
      <c r="E1843" s="2">
        <v>100.01600000000001</v>
      </c>
      <c r="I1843" s="2"/>
      <c r="J1843" s="2"/>
    </row>
    <row r="1844" spans="1:10" x14ac:dyDescent="0.25">
      <c r="A1844" s="2">
        <v>20180814</v>
      </c>
      <c r="B1844" s="2">
        <v>3.4340000000000002</v>
      </c>
      <c r="C1844" s="2">
        <v>2.641</v>
      </c>
      <c r="D1844" s="2">
        <v>113.76</v>
      </c>
      <c r="E1844" s="2">
        <v>100.01</v>
      </c>
      <c r="I1844" s="2"/>
      <c r="J1844" s="2"/>
    </row>
    <row r="1845" spans="1:10" x14ac:dyDescent="0.25">
      <c r="A1845" s="2">
        <v>20180815</v>
      </c>
      <c r="B1845" s="2">
        <v>3.3519999999999999</v>
      </c>
      <c r="C1845" s="2">
        <v>2.637</v>
      </c>
      <c r="D1845" s="2">
        <v>113.42100000000001</v>
      </c>
      <c r="E1845" s="2">
        <v>100.012</v>
      </c>
      <c r="I1845" s="2"/>
      <c r="J1845" s="2"/>
    </row>
    <row r="1846" spans="1:10" x14ac:dyDescent="0.25">
      <c r="A1846" s="2">
        <v>20180816</v>
      </c>
      <c r="B1846" s="2">
        <v>3.3380000000000001</v>
      </c>
      <c r="C1846" s="2">
        <v>2.6040000000000001</v>
      </c>
      <c r="D1846" s="2">
        <v>113.38200000000001</v>
      </c>
      <c r="E1846" s="2">
        <v>100.01</v>
      </c>
      <c r="I1846" s="2"/>
      <c r="J1846" s="2"/>
    </row>
    <row r="1847" spans="1:10" x14ac:dyDescent="0.25">
      <c r="A1847" s="2">
        <v>20180817</v>
      </c>
      <c r="B1847" s="2">
        <v>3.2869999999999999</v>
      </c>
      <c r="C1847" s="2">
        <v>2.5979999999999999</v>
      </c>
      <c r="D1847" s="2">
        <v>112.634</v>
      </c>
      <c r="E1847" s="2">
        <v>100.015</v>
      </c>
      <c r="I1847" s="2"/>
      <c r="J1847" s="2"/>
    </row>
    <row r="1848" spans="1:10" x14ac:dyDescent="0.25">
      <c r="A1848" s="2">
        <v>20180818</v>
      </c>
      <c r="B1848" s="2">
        <v>3.2869999999999999</v>
      </c>
      <c r="C1848" s="2">
        <v>2.5979999999999999</v>
      </c>
      <c r="D1848" s="2">
        <v>112.634</v>
      </c>
      <c r="E1848" s="2">
        <v>100.015</v>
      </c>
      <c r="I1848" s="2"/>
      <c r="J1848" s="2"/>
    </row>
    <row r="1849" spans="1:10" x14ac:dyDescent="0.25">
      <c r="A1849" s="2">
        <v>20180819</v>
      </c>
      <c r="B1849" s="2">
        <v>3.2869999999999999</v>
      </c>
      <c r="C1849" s="2">
        <v>2.5979999999999999</v>
      </c>
      <c r="D1849" s="2">
        <v>112.634</v>
      </c>
      <c r="E1849" s="2">
        <v>100.015</v>
      </c>
      <c r="I1849" s="2"/>
      <c r="J1849" s="2"/>
    </row>
    <row r="1850" spans="1:10" x14ac:dyDescent="0.25">
      <c r="A1850" s="2">
        <v>20180820</v>
      </c>
      <c r="B1850" s="2">
        <v>3.3220000000000001</v>
      </c>
      <c r="C1850" s="2">
        <v>2.6150000000000002</v>
      </c>
      <c r="D1850" s="2">
        <v>112.679</v>
      </c>
      <c r="E1850" s="2">
        <v>100.005</v>
      </c>
      <c r="I1850" s="2"/>
      <c r="J1850" s="2"/>
    </row>
    <row r="1851" spans="1:10" x14ac:dyDescent="0.25">
      <c r="A1851" s="2">
        <v>20180821</v>
      </c>
      <c r="B1851" s="2">
        <v>3.379</v>
      </c>
      <c r="C1851" s="2">
        <v>2.6269999999999998</v>
      </c>
      <c r="D1851" s="2">
        <v>112.684</v>
      </c>
      <c r="E1851" s="2">
        <v>100</v>
      </c>
      <c r="I1851" s="2"/>
      <c r="J1851" s="2"/>
    </row>
    <row r="1852" spans="1:10" x14ac:dyDescent="0.25">
      <c r="A1852" s="2">
        <v>20180822</v>
      </c>
      <c r="B1852" s="2">
        <v>3.3730000000000002</v>
      </c>
      <c r="C1852" s="2">
        <v>2.6259999999999999</v>
      </c>
      <c r="D1852" s="2">
        <v>112.73699999999999</v>
      </c>
      <c r="E1852" s="2">
        <v>100</v>
      </c>
      <c r="I1852" s="2"/>
      <c r="J1852" s="2"/>
    </row>
    <row r="1853" spans="1:10" x14ac:dyDescent="0.25">
      <c r="A1853" s="2">
        <v>20180823</v>
      </c>
      <c r="B1853" s="2">
        <v>3.383</v>
      </c>
      <c r="C1853" s="2">
        <v>2.6269999999999998</v>
      </c>
      <c r="D1853" s="2">
        <v>112.851</v>
      </c>
      <c r="E1853" s="2">
        <v>100.004</v>
      </c>
      <c r="I1853" s="2"/>
      <c r="J1853" s="2"/>
    </row>
    <row r="1854" spans="1:10" x14ac:dyDescent="0.25">
      <c r="A1854" s="2">
        <v>20180824</v>
      </c>
      <c r="B1854" s="2">
        <v>3.3879999999999999</v>
      </c>
      <c r="C1854" s="2">
        <v>2.6280000000000001</v>
      </c>
      <c r="D1854" s="2">
        <v>113.014</v>
      </c>
      <c r="E1854" s="2">
        <v>100.01600000000001</v>
      </c>
      <c r="I1854" s="2"/>
      <c r="J1854" s="2"/>
    </row>
    <row r="1855" spans="1:10" x14ac:dyDescent="0.25">
      <c r="A1855" s="2">
        <v>20180825</v>
      </c>
      <c r="B1855" s="2">
        <v>3.3879999999999999</v>
      </c>
      <c r="C1855" s="2">
        <v>2.6280000000000001</v>
      </c>
      <c r="D1855" s="2">
        <v>113.014</v>
      </c>
      <c r="E1855" s="2">
        <v>100.01600000000001</v>
      </c>
      <c r="I1855" s="2"/>
      <c r="J1855" s="2"/>
    </row>
    <row r="1856" spans="1:10" x14ac:dyDescent="0.25">
      <c r="A1856" s="2">
        <v>20180826</v>
      </c>
      <c r="B1856" s="2">
        <v>3.3879999999999999</v>
      </c>
      <c r="C1856" s="2">
        <v>2.6280000000000001</v>
      </c>
      <c r="D1856" s="2">
        <v>113.014</v>
      </c>
      <c r="E1856" s="2">
        <v>100.01600000000001</v>
      </c>
      <c r="I1856" s="2"/>
      <c r="J1856" s="2"/>
    </row>
    <row r="1857" spans="1:10" x14ac:dyDescent="0.25">
      <c r="A1857" s="2">
        <v>20180827</v>
      </c>
      <c r="B1857" s="2">
        <v>3.4729999999999999</v>
      </c>
      <c r="C1857" s="2">
        <v>2.641</v>
      </c>
      <c r="D1857" s="2">
        <v>112.97799999999999</v>
      </c>
      <c r="E1857" s="2">
        <v>99.998999999999995</v>
      </c>
      <c r="I1857" s="2"/>
      <c r="J1857" s="2"/>
    </row>
    <row r="1858" spans="1:10" x14ac:dyDescent="0.25">
      <c r="A1858" s="2">
        <v>20180828</v>
      </c>
      <c r="B1858" s="2">
        <v>3.4630000000000001</v>
      </c>
      <c r="C1858" s="2">
        <v>2.65</v>
      </c>
      <c r="D1858" s="2">
        <v>113.136</v>
      </c>
      <c r="E1858" s="2">
        <v>100.00700000000001</v>
      </c>
      <c r="I1858" s="2"/>
      <c r="J1858" s="2"/>
    </row>
    <row r="1859" spans="1:10" x14ac:dyDescent="0.25">
      <c r="A1859" s="2">
        <v>20180829</v>
      </c>
      <c r="B1859" s="2">
        <v>3.45</v>
      </c>
      <c r="C1859" s="2">
        <v>2.6379999999999999</v>
      </c>
      <c r="D1859" s="2">
        <v>113.29</v>
      </c>
      <c r="E1859" s="2">
        <v>100.01</v>
      </c>
      <c r="I1859" s="2"/>
      <c r="J1859" s="2"/>
    </row>
    <row r="1860" spans="1:10" x14ac:dyDescent="0.25">
      <c r="A1860" s="2">
        <v>20180830</v>
      </c>
      <c r="B1860" s="2">
        <v>3.4159999999999999</v>
      </c>
      <c r="C1860" s="2">
        <v>2.641</v>
      </c>
      <c r="D1860" s="2">
        <v>113.28100000000001</v>
      </c>
      <c r="E1860" s="2">
        <v>100.015</v>
      </c>
      <c r="I1860" s="2"/>
      <c r="J1860" s="2"/>
    </row>
    <row r="1861" spans="1:10" x14ac:dyDescent="0.25">
      <c r="A1861" s="2">
        <v>20180831</v>
      </c>
      <c r="B1861" s="2">
        <v>3.39</v>
      </c>
      <c r="C1861" s="2">
        <v>2.6459999999999999</v>
      </c>
      <c r="D1861" s="2">
        <v>113.459</v>
      </c>
      <c r="E1861" s="2">
        <v>100.02800000000001</v>
      </c>
      <c r="I1861" s="2"/>
      <c r="J1861" s="2"/>
    </row>
    <row r="1862" spans="1:10" x14ac:dyDescent="0.25">
      <c r="A1862" s="2">
        <v>20180901</v>
      </c>
      <c r="B1862" s="2">
        <v>3.39</v>
      </c>
      <c r="C1862" s="2">
        <v>2.6459999999999999</v>
      </c>
      <c r="D1862" s="2">
        <v>113.459</v>
      </c>
      <c r="E1862" s="2">
        <v>100.02800000000001</v>
      </c>
      <c r="I1862" s="2"/>
      <c r="J1862" s="2"/>
    </row>
    <row r="1863" spans="1:10" x14ac:dyDescent="0.25">
      <c r="A1863" s="2">
        <v>20180902</v>
      </c>
      <c r="B1863" s="2">
        <v>3.39</v>
      </c>
      <c r="C1863" s="2">
        <v>2.6459999999999999</v>
      </c>
      <c r="D1863" s="2">
        <v>113.459</v>
      </c>
      <c r="E1863" s="2">
        <v>100.02800000000001</v>
      </c>
      <c r="I1863" s="2"/>
      <c r="J1863" s="2"/>
    </row>
    <row r="1864" spans="1:10" x14ac:dyDescent="0.25">
      <c r="A1864" s="2">
        <v>20180903</v>
      </c>
      <c r="B1864" s="2">
        <v>3.383</v>
      </c>
      <c r="C1864" s="2">
        <v>2.6349999999999998</v>
      </c>
      <c r="D1864" s="2">
        <v>113.31</v>
      </c>
      <c r="E1864" s="2">
        <v>100.011</v>
      </c>
      <c r="I1864" s="2"/>
      <c r="J1864" s="2"/>
    </row>
    <row r="1865" spans="1:10" x14ac:dyDescent="0.25">
      <c r="A1865" s="2">
        <v>20180904</v>
      </c>
      <c r="B1865" s="2">
        <v>3.423</v>
      </c>
      <c r="C1865" s="2">
        <v>2.6259999999999999</v>
      </c>
      <c r="D1865" s="2">
        <v>113.14100000000001</v>
      </c>
      <c r="E1865" s="2">
        <v>100.01</v>
      </c>
      <c r="I1865" s="2"/>
      <c r="J1865" s="2"/>
    </row>
    <row r="1866" spans="1:10" x14ac:dyDescent="0.25">
      <c r="A1866" s="2">
        <v>20180905</v>
      </c>
      <c r="B1866" s="2">
        <v>3.3530000000000002</v>
      </c>
      <c r="C1866" s="2">
        <v>2.6240000000000001</v>
      </c>
      <c r="D1866" s="2">
        <v>113.27800000000001</v>
      </c>
      <c r="E1866" s="2">
        <v>100.011</v>
      </c>
      <c r="I1866" s="2"/>
      <c r="J1866" s="2"/>
    </row>
    <row r="1867" spans="1:10" x14ac:dyDescent="0.25">
      <c r="A1867" s="2">
        <v>20180906</v>
      </c>
      <c r="B1867" s="2">
        <v>3.3239999999999998</v>
      </c>
      <c r="C1867" s="2">
        <v>2.633</v>
      </c>
      <c r="D1867" s="2">
        <v>113.233</v>
      </c>
      <c r="E1867" s="2">
        <v>100.015</v>
      </c>
      <c r="I1867" s="2"/>
      <c r="J1867" s="2"/>
    </row>
    <row r="1868" spans="1:10" x14ac:dyDescent="0.25">
      <c r="A1868" s="2">
        <v>20180907</v>
      </c>
      <c r="B1868" s="2">
        <v>3.3460000000000001</v>
      </c>
      <c r="C1868" s="2">
        <v>2.6419999999999999</v>
      </c>
      <c r="D1868" s="2">
        <v>113.142</v>
      </c>
      <c r="E1868" s="2">
        <v>100.001</v>
      </c>
      <c r="I1868" s="2"/>
      <c r="J1868" s="2"/>
    </row>
    <row r="1869" spans="1:10" x14ac:dyDescent="0.25">
      <c r="A1869" s="2">
        <v>20180908</v>
      </c>
      <c r="B1869" s="2">
        <v>3.3460000000000001</v>
      </c>
      <c r="C1869" s="2">
        <v>2.6419999999999999</v>
      </c>
      <c r="D1869" s="2">
        <v>113.142</v>
      </c>
      <c r="E1869" s="2">
        <v>100.001</v>
      </c>
      <c r="I1869" s="2"/>
      <c r="J1869" s="2"/>
    </row>
    <row r="1870" spans="1:10" x14ac:dyDescent="0.25">
      <c r="A1870" s="2">
        <v>20180909</v>
      </c>
      <c r="B1870" s="2">
        <v>3.3460000000000001</v>
      </c>
      <c r="C1870" s="2">
        <v>2.6419999999999999</v>
      </c>
      <c r="D1870" s="2">
        <v>113.142</v>
      </c>
      <c r="E1870" s="2">
        <v>100.001</v>
      </c>
      <c r="I1870" s="2"/>
      <c r="J1870" s="2"/>
    </row>
    <row r="1871" spans="1:10" x14ac:dyDescent="0.25">
      <c r="A1871" s="2">
        <v>20180910</v>
      </c>
      <c r="B1871" s="2">
        <v>3.298</v>
      </c>
      <c r="C1871" s="2">
        <v>2.633</v>
      </c>
      <c r="D1871" s="2">
        <v>113.16</v>
      </c>
      <c r="E1871" s="2">
        <v>100.005</v>
      </c>
      <c r="I1871" s="2"/>
      <c r="J1871" s="2"/>
    </row>
    <row r="1872" spans="1:10" x14ac:dyDescent="0.25">
      <c r="A1872" s="2">
        <v>20180911</v>
      </c>
      <c r="B1872" s="2">
        <v>3.286</v>
      </c>
      <c r="C1872" s="2">
        <v>2.64</v>
      </c>
      <c r="D1872" s="2">
        <v>112.95099999999999</v>
      </c>
      <c r="E1872" s="2">
        <v>99.994</v>
      </c>
      <c r="I1872" s="2"/>
      <c r="J1872" s="2"/>
    </row>
    <row r="1873" spans="1:10" x14ac:dyDescent="0.25">
      <c r="A1873" s="2">
        <v>20180912</v>
      </c>
      <c r="B1873" s="2">
        <v>3.2629999999999999</v>
      </c>
      <c r="C1873" s="2">
        <v>2.6389999999999998</v>
      </c>
      <c r="D1873" s="2">
        <v>113.13200000000001</v>
      </c>
      <c r="E1873" s="2">
        <v>100.018</v>
      </c>
      <c r="I1873" s="2"/>
      <c r="J1873" s="2"/>
    </row>
    <row r="1874" spans="1:10" x14ac:dyDescent="0.25">
      <c r="A1874" s="2">
        <v>20180913</v>
      </c>
      <c r="B1874" s="2">
        <v>3.298</v>
      </c>
      <c r="C1874" s="2">
        <v>2.65</v>
      </c>
      <c r="D1874" s="2">
        <v>113.10299999999999</v>
      </c>
      <c r="E1874" s="2">
        <v>100.009</v>
      </c>
      <c r="I1874" s="2"/>
      <c r="J1874" s="2"/>
    </row>
    <row r="1875" spans="1:10" x14ac:dyDescent="0.25">
      <c r="A1875" s="2">
        <v>20180914</v>
      </c>
      <c r="B1875" s="2">
        <v>3.3029999999999999</v>
      </c>
      <c r="C1875" s="2">
        <v>2.6560000000000001</v>
      </c>
      <c r="D1875" s="2">
        <v>113.08199999999999</v>
      </c>
      <c r="E1875" s="2">
        <v>100.01600000000001</v>
      </c>
      <c r="I1875" s="2"/>
      <c r="J1875" s="2"/>
    </row>
    <row r="1876" spans="1:10" x14ac:dyDescent="0.25">
      <c r="A1876" s="2">
        <v>20180915</v>
      </c>
      <c r="B1876" s="2">
        <v>3.3029999999999999</v>
      </c>
      <c r="C1876" s="2">
        <v>2.6560000000000001</v>
      </c>
      <c r="D1876" s="2">
        <v>113.08199999999999</v>
      </c>
      <c r="E1876" s="2">
        <v>100.01600000000001</v>
      </c>
      <c r="I1876" s="2"/>
      <c r="J1876" s="2"/>
    </row>
    <row r="1877" spans="1:10" x14ac:dyDescent="0.25">
      <c r="A1877" s="2">
        <v>20180916</v>
      </c>
      <c r="B1877" s="2">
        <v>3.3029999999999999</v>
      </c>
      <c r="C1877" s="2">
        <v>2.6560000000000001</v>
      </c>
      <c r="D1877" s="2">
        <v>113.08199999999999</v>
      </c>
      <c r="E1877" s="2">
        <v>100.01600000000001</v>
      </c>
      <c r="I1877" s="2"/>
      <c r="J1877" s="2"/>
    </row>
    <row r="1878" spans="1:10" x14ac:dyDescent="0.25">
      <c r="A1878" s="2">
        <v>20180917</v>
      </c>
      <c r="B1878" s="2">
        <v>3.2719999999999998</v>
      </c>
      <c r="C1878" s="2">
        <v>2.6419999999999999</v>
      </c>
      <c r="D1878" s="2">
        <v>113.083</v>
      </c>
      <c r="E1878" s="2">
        <v>100.014</v>
      </c>
      <c r="I1878" s="2"/>
      <c r="J1878" s="2"/>
    </row>
    <row r="1879" spans="1:10" x14ac:dyDescent="0.25">
      <c r="A1879" s="2">
        <v>20180918</v>
      </c>
      <c r="B1879" s="2">
        <v>3.335</v>
      </c>
      <c r="C1879" s="2">
        <v>2.6459999999999999</v>
      </c>
      <c r="D1879" s="2">
        <v>113.05</v>
      </c>
      <c r="E1879" s="2">
        <v>99.998999999999995</v>
      </c>
      <c r="I1879" s="2"/>
      <c r="J1879" s="2"/>
    </row>
    <row r="1880" spans="1:10" x14ac:dyDescent="0.25">
      <c r="A1880" s="2">
        <v>20180919</v>
      </c>
      <c r="B1880" s="2">
        <v>3.38</v>
      </c>
      <c r="C1880" s="2">
        <v>2.6480000000000001</v>
      </c>
      <c r="D1880" s="2">
        <v>113.08799999999999</v>
      </c>
      <c r="E1880" s="2">
        <v>99.995000000000005</v>
      </c>
      <c r="I1880" s="2"/>
      <c r="J1880" s="2"/>
    </row>
    <row r="1881" spans="1:10" x14ac:dyDescent="0.25">
      <c r="A1881" s="2">
        <v>20180920</v>
      </c>
      <c r="B1881" s="2">
        <v>3.3780000000000001</v>
      </c>
      <c r="C1881" s="2">
        <v>2.6509999999999998</v>
      </c>
      <c r="D1881" s="2">
        <v>113.124</v>
      </c>
      <c r="E1881" s="2">
        <v>99.992999999999995</v>
      </c>
      <c r="I1881" s="2"/>
      <c r="J1881" s="2"/>
    </row>
    <row r="1882" spans="1:10" x14ac:dyDescent="0.25">
      <c r="A1882" s="2">
        <v>20180921</v>
      </c>
      <c r="B1882" s="2">
        <v>3.484</v>
      </c>
      <c r="C1882" s="2">
        <v>2.657</v>
      </c>
      <c r="D1882" s="2">
        <v>113.26</v>
      </c>
      <c r="E1882" s="2">
        <v>99.975999999999999</v>
      </c>
      <c r="I1882" s="2"/>
      <c r="J1882" s="2"/>
    </row>
    <row r="1883" spans="1:10" x14ac:dyDescent="0.25">
      <c r="A1883" s="2">
        <v>20180922</v>
      </c>
      <c r="B1883" s="2">
        <v>3.484</v>
      </c>
      <c r="C1883" s="2">
        <v>2.657</v>
      </c>
      <c r="D1883" s="2">
        <v>113.26</v>
      </c>
      <c r="E1883" s="2">
        <v>99.975999999999999</v>
      </c>
      <c r="I1883" s="2"/>
      <c r="J1883" s="2"/>
    </row>
    <row r="1884" spans="1:10" x14ac:dyDescent="0.25">
      <c r="A1884" s="2">
        <v>20180923</v>
      </c>
      <c r="B1884" s="2">
        <v>3.484</v>
      </c>
      <c r="C1884" s="2">
        <v>2.657</v>
      </c>
      <c r="D1884" s="2">
        <v>113.26</v>
      </c>
      <c r="E1884" s="2">
        <v>99.975999999999999</v>
      </c>
      <c r="I1884" s="2"/>
      <c r="J1884" s="2"/>
    </row>
    <row r="1885" spans="1:10" x14ac:dyDescent="0.25">
      <c r="A1885" s="2">
        <v>20180924</v>
      </c>
      <c r="B1885" s="2">
        <v>3.484</v>
      </c>
      <c r="C1885" s="2">
        <v>2.657</v>
      </c>
      <c r="D1885" s="2">
        <v>113.26</v>
      </c>
      <c r="E1885" s="2">
        <v>99.975999999999999</v>
      </c>
      <c r="I1885" s="2"/>
      <c r="J1885" s="2"/>
    </row>
    <row r="1886" spans="1:10" x14ac:dyDescent="0.25">
      <c r="A1886" s="2">
        <v>20180925</v>
      </c>
      <c r="B1886" s="2">
        <v>3.4489999999999998</v>
      </c>
      <c r="C1886" s="2">
        <v>2.649</v>
      </c>
      <c r="D1886" s="2">
        <v>113.258</v>
      </c>
      <c r="E1886" s="2">
        <v>99.974000000000004</v>
      </c>
      <c r="I1886" s="2"/>
      <c r="J1886" s="2"/>
    </row>
    <row r="1887" spans="1:10" x14ac:dyDescent="0.25">
      <c r="A1887" s="2">
        <v>20180926</v>
      </c>
      <c r="B1887" s="2">
        <v>3.4870000000000001</v>
      </c>
      <c r="C1887" s="2">
        <v>2.653</v>
      </c>
      <c r="D1887" s="2">
        <v>113.375</v>
      </c>
      <c r="E1887" s="2">
        <v>99.963999999999999</v>
      </c>
      <c r="I1887" s="2"/>
      <c r="J1887" s="2"/>
    </row>
    <row r="1888" spans="1:10" x14ac:dyDescent="0.25">
      <c r="A1888" s="2">
        <v>20180927</v>
      </c>
      <c r="B1888" s="2">
        <v>3.472</v>
      </c>
      <c r="C1888" s="2">
        <v>2.6419999999999999</v>
      </c>
      <c r="D1888" s="2">
        <v>113.428</v>
      </c>
      <c r="E1888" s="2">
        <v>99.983000000000004</v>
      </c>
      <c r="I1888" s="2"/>
      <c r="J1888" s="2"/>
    </row>
    <row r="1889" spans="1:10" x14ac:dyDescent="0.25">
      <c r="A1889" s="2">
        <v>20180928</v>
      </c>
      <c r="B1889" s="2">
        <v>3.508</v>
      </c>
      <c r="C1889" s="2">
        <v>2.6230000000000002</v>
      </c>
      <c r="D1889" s="2">
        <v>113.72799999999999</v>
      </c>
      <c r="E1889" s="2">
        <v>100.066</v>
      </c>
      <c r="I1889" s="2"/>
      <c r="J1889" s="2"/>
    </row>
    <row r="1890" spans="1:10" x14ac:dyDescent="0.25">
      <c r="A1890" s="2">
        <v>20180929</v>
      </c>
      <c r="B1890" s="2">
        <v>3.508</v>
      </c>
      <c r="C1890" s="2">
        <v>2.6230000000000002</v>
      </c>
      <c r="D1890" s="2">
        <v>113.72799999999999</v>
      </c>
      <c r="E1890" s="2">
        <v>100.066</v>
      </c>
      <c r="I1890" s="2"/>
      <c r="J1890" s="2"/>
    </row>
    <row r="1891" spans="1:10" x14ac:dyDescent="0.25">
      <c r="A1891" s="2">
        <v>20180930</v>
      </c>
      <c r="B1891" s="2">
        <v>3.508</v>
      </c>
      <c r="C1891" s="2">
        <v>2.6230000000000002</v>
      </c>
      <c r="D1891" s="2">
        <v>113.72799999999999</v>
      </c>
      <c r="E1891" s="2">
        <v>100.066</v>
      </c>
      <c r="I1891" s="2"/>
      <c r="J1891" s="2"/>
    </row>
    <row r="1892" spans="1:10" x14ac:dyDescent="0.25">
      <c r="A1892" s="2">
        <v>20181001</v>
      </c>
      <c r="B1892" s="2">
        <v>3.508</v>
      </c>
      <c r="C1892" s="2">
        <v>2.6230000000000002</v>
      </c>
      <c r="D1892" s="2">
        <v>113.72799999999999</v>
      </c>
      <c r="E1892" s="2">
        <v>100.066</v>
      </c>
      <c r="I1892" s="2"/>
      <c r="J1892" s="2"/>
    </row>
    <row r="1893" spans="1:10" x14ac:dyDescent="0.25">
      <c r="A1893" s="2">
        <v>20181002</v>
      </c>
      <c r="B1893" s="2">
        <v>3.508</v>
      </c>
      <c r="C1893" s="2">
        <v>2.6230000000000002</v>
      </c>
      <c r="D1893" s="2">
        <v>113.72799999999999</v>
      </c>
      <c r="E1893" s="2">
        <v>100.066</v>
      </c>
      <c r="I1893" s="2"/>
      <c r="J1893" s="2"/>
    </row>
    <row r="1894" spans="1:10" x14ac:dyDescent="0.25">
      <c r="A1894" s="2">
        <v>20181003</v>
      </c>
      <c r="B1894" s="2">
        <v>3.508</v>
      </c>
      <c r="C1894" s="2">
        <v>2.6230000000000002</v>
      </c>
      <c r="D1894" s="2">
        <v>113.72799999999999</v>
      </c>
      <c r="E1894" s="2">
        <v>100.066</v>
      </c>
      <c r="I1894" s="2"/>
      <c r="J1894" s="2"/>
    </row>
    <row r="1895" spans="1:10" x14ac:dyDescent="0.25">
      <c r="A1895" s="2">
        <v>20181004</v>
      </c>
      <c r="B1895" s="2">
        <v>3.508</v>
      </c>
      <c r="C1895" s="2">
        <v>2.6230000000000002</v>
      </c>
      <c r="D1895" s="2">
        <v>113.72799999999999</v>
      </c>
      <c r="E1895" s="2">
        <v>100.066</v>
      </c>
      <c r="I1895" s="2"/>
      <c r="J1895" s="2"/>
    </row>
    <row r="1896" spans="1:10" x14ac:dyDescent="0.25">
      <c r="A1896" s="2">
        <v>20181005</v>
      </c>
      <c r="B1896" s="2">
        <v>3.508</v>
      </c>
      <c r="C1896" s="2">
        <v>2.6230000000000002</v>
      </c>
      <c r="D1896" s="2">
        <v>113.72799999999999</v>
      </c>
      <c r="E1896" s="2">
        <v>100.066</v>
      </c>
      <c r="I1896" s="2"/>
      <c r="J1896" s="2"/>
    </row>
    <row r="1897" spans="1:10" x14ac:dyDescent="0.25">
      <c r="A1897" s="2">
        <v>20181006</v>
      </c>
      <c r="B1897" s="2">
        <v>3.508</v>
      </c>
      <c r="C1897" s="2">
        <v>2.6230000000000002</v>
      </c>
      <c r="D1897" s="2">
        <v>113.72799999999999</v>
      </c>
      <c r="E1897" s="2">
        <v>100.066</v>
      </c>
      <c r="I1897" s="2"/>
      <c r="J1897" s="2"/>
    </row>
    <row r="1898" spans="1:10" x14ac:dyDescent="0.25">
      <c r="A1898" s="2">
        <v>20181007</v>
      </c>
      <c r="B1898" s="2">
        <v>3.508</v>
      </c>
      <c r="C1898" s="2">
        <v>2.6230000000000002</v>
      </c>
      <c r="D1898" s="2">
        <v>113.72799999999999</v>
      </c>
      <c r="E1898" s="2">
        <v>100.066</v>
      </c>
      <c r="I1898" s="2"/>
      <c r="J1898" s="2"/>
    </row>
    <row r="1899" spans="1:10" x14ac:dyDescent="0.25">
      <c r="A1899" s="2">
        <v>20181008</v>
      </c>
      <c r="B1899" s="2">
        <v>3.3410000000000002</v>
      </c>
      <c r="C1899" s="2">
        <v>2.6560000000000001</v>
      </c>
      <c r="D1899" s="2">
        <v>114</v>
      </c>
      <c r="E1899" s="2">
        <v>100.014</v>
      </c>
      <c r="I1899" s="2"/>
      <c r="J1899" s="2"/>
    </row>
    <row r="1900" spans="1:10" x14ac:dyDescent="0.25">
      <c r="A1900" s="2">
        <v>20181009</v>
      </c>
      <c r="B1900" s="2">
        <v>3.3479999999999999</v>
      </c>
      <c r="C1900" s="2">
        <v>2.6520000000000001</v>
      </c>
      <c r="D1900" s="2">
        <v>113.995</v>
      </c>
      <c r="E1900" s="2">
        <v>100.032</v>
      </c>
      <c r="I1900" s="2"/>
      <c r="J1900" s="2"/>
    </row>
    <row r="1901" spans="1:10" x14ac:dyDescent="0.25">
      <c r="A1901" s="2">
        <v>20181010</v>
      </c>
      <c r="B1901" s="2">
        <v>3.3460000000000001</v>
      </c>
      <c r="C1901" s="2">
        <v>2.6520000000000001</v>
      </c>
      <c r="D1901" s="2">
        <v>113.54600000000001</v>
      </c>
      <c r="E1901" s="2">
        <v>100.047</v>
      </c>
      <c r="I1901" s="2"/>
      <c r="J1901" s="2"/>
    </row>
    <row r="1902" spans="1:10" x14ac:dyDescent="0.25">
      <c r="A1902" s="2">
        <v>20181011</v>
      </c>
      <c r="B1902" s="2">
        <v>3.1739999999999999</v>
      </c>
      <c r="C1902" s="2">
        <v>2.665</v>
      </c>
      <c r="D1902" s="2">
        <v>113.938</v>
      </c>
      <c r="E1902" s="2">
        <v>100.008</v>
      </c>
      <c r="I1902" s="2"/>
      <c r="J1902" s="2"/>
    </row>
    <row r="1903" spans="1:10" x14ac:dyDescent="0.25">
      <c r="A1903" s="2">
        <v>20181012</v>
      </c>
      <c r="B1903" s="2">
        <v>3.2330000000000001</v>
      </c>
      <c r="C1903" s="2">
        <v>2.702</v>
      </c>
      <c r="D1903" s="2">
        <v>114.06699999999999</v>
      </c>
      <c r="E1903" s="2">
        <v>100.03100000000001</v>
      </c>
      <c r="I1903" s="2"/>
      <c r="J1903" s="2"/>
    </row>
    <row r="1904" spans="1:10" x14ac:dyDescent="0.25">
      <c r="A1904" s="2">
        <v>20181013</v>
      </c>
      <c r="B1904" s="2">
        <v>3.2330000000000001</v>
      </c>
      <c r="C1904" s="2">
        <v>2.702</v>
      </c>
      <c r="D1904" s="2">
        <v>114.06699999999999</v>
      </c>
      <c r="E1904" s="2">
        <v>100.03100000000001</v>
      </c>
      <c r="I1904" s="2"/>
      <c r="J1904" s="2"/>
    </row>
    <row r="1905" spans="1:10" x14ac:dyDescent="0.25">
      <c r="A1905" s="2">
        <v>20181014</v>
      </c>
      <c r="B1905" s="2">
        <v>3.2330000000000001</v>
      </c>
      <c r="C1905" s="2">
        <v>2.702</v>
      </c>
      <c r="D1905" s="2">
        <v>114.06699999999999</v>
      </c>
      <c r="E1905" s="2">
        <v>100.03100000000001</v>
      </c>
      <c r="I1905" s="2"/>
      <c r="J1905" s="2"/>
    </row>
    <row r="1906" spans="1:10" x14ac:dyDescent="0.25">
      <c r="A1906" s="2">
        <v>20181015</v>
      </c>
      <c r="B1906" s="2">
        <v>3.1859999999999999</v>
      </c>
      <c r="C1906" s="2">
        <v>2.7280000000000002</v>
      </c>
      <c r="D1906" s="2">
        <v>114.199</v>
      </c>
      <c r="E1906" s="2">
        <v>100.01300000000001</v>
      </c>
      <c r="I1906" s="2"/>
      <c r="J1906" s="2"/>
    </row>
    <row r="1907" spans="1:10" x14ac:dyDescent="0.25">
      <c r="A1907" s="2">
        <v>20181016</v>
      </c>
      <c r="B1907" s="2">
        <v>3.165</v>
      </c>
      <c r="C1907" s="2">
        <v>2.7269999999999999</v>
      </c>
      <c r="D1907" s="2">
        <v>114.18899999999999</v>
      </c>
      <c r="E1907" s="2">
        <v>100.01</v>
      </c>
      <c r="I1907" s="2"/>
      <c r="J1907" s="2"/>
    </row>
    <row r="1908" spans="1:10" x14ac:dyDescent="0.25">
      <c r="A1908" s="2">
        <v>20181017</v>
      </c>
      <c r="B1908" s="2">
        <v>3.1760000000000002</v>
      </c>
      <c r="C1908" s="2">
        <v>2.7189999999999999</v>
      </c>
      <c r="D1908" s="2">
        <v>114.25</v>
      </c>
      <c r="E1908" s="2">
        <v>100.00700000000001</v>
      </c>
      <c r="I1908" s="2"/>
      <c r="J1908" s="2"/>
    </row>
    <row r="1909" spans="1:10" x14ac:dyDescent="0.25">
      <c r="A1909" s="2">
        <v>20181018</v>
      </c>
      <c r="B1909" s="2">
        <v>3.1059999999999999</v>
      </c>
      <c r="C1909" s="2">
        <v>2.722</v>
      </c>
      <c r="D1909" s="2">
        <v>114.48</v>
      </c>
      <c r="E1909" s="2">
        <v>100.012</v>
      </c>
      <c r="I1909" s="2"/>
      <c r="J1909" s="2"/>
    </row>
    <row r="1910" spans="1:10" x14ac:dyDescent="0.25">
      <c r="A1910" s="2">
        <v>20181019</v>
      </c>
      <c r="B1910" s="2">
        <v>3.1850000000000001</v>
      </c>
      <c r="C1910" s="2">
        <v>2.734</v>
      </c>
      <c r="D1910" s="2">
        <v>114.51300000000001</v>
      </c>
      <c r="E1910" s="2">
        <v>100.017</v>
      </c>
      <c r="I1910" s="2"/>
      <c r="J1910" s="2"/>
    </row>
    <row r="1911" spans="1:10" x14ac:dyDescent="0.25">
      <c r="A1911" s="2">
        <v>20181020</v>
      </c>
      <c r="B1911" s="2">
        <v>3.1850000000000001</v>
      </c>
      <c r="C1911" s="2">
        <v>2.734</v>
      </c>
      <c r="D1911" s="2">
        <v>114.51300000000001</v>
      </c>
      <c r="E1911" s="2">
        <v>100.017</v>
      </c>
      <c r="I1911" s="2"/>
      <c r="J1911" s="2"/>
    </row>
    <row r="1912" spans="1:10" x14ac:dyDescent="0.25">
      <c r="A1912" s="2">
        <v>20181021</v>
      </c>
      <c r="B1912" s="2">
        <v>3.1850000000000001</v>
      </c>
      <c r="C1912" s="2">
        <v>2.734</v>
      </c>
      <c r="D1912" s="2">
        <v>114.51300000000001</v>
      </c>
      <c r="E1912" s="2">
        <v>100.017</v>
      </c>
      <c r="I1912" s="2"/>
      <c r="J1912" s="2"/>
    </row>
    <row r="1913" spans="1:10" x14ac:dyDescent="0.25">
      <c r="A1913" s="2">
        <v>20181022</v>
      </c>
      <c r="B1913" s="2">
        <v>3.3530000000000002</v>
      </c>
      <c r="C1913" s="2">
        <v>2.73</v>
      </c>
      <c r="D1913" s="2">
        <v>114.328</v>
      </c>
      <c r="E1913" s="2">
        <v>99.991</v>
      </c>
      <c r="I1913" s="2"/>
      <c r="J1913" s="2"/>
    </row>
    <row r="1914" spans="1:10" x14ac:dyDescent="0.25">
      <c r="A1914" s="2">
        <v>20181023</v>
      </c>
      <c r="B1914" s="2">
        <v>3.24</v>
      </c>
      <c r="C1914" s="2">
        <v>2.7440000000000002</v>
      </c>
      <c r="D1914" s="2">
        <v>114.354</v>
      </c>
      <c r="E1914" s="2">
        <v>100.008</v>
      </c>
      <c r="I1914" s="2"/>
      <c r="J1914" s="2"/>
    </row>
    <row r="1915" spans="1:10" x14ac:dyDescent="0.25">
      <c r="A1915" s="2">
        <v>20181024</v>
      </c>
      <c r="B1915" s="2">
        <v>3.2450000000000001</v>
      </c>
      <c r="C1915" s="2">
        <v>2.7450000000000001</v>
      </c>
      <c r="D1915" s="2">
        <v>114.375</v>
      </c>
      <c r="E1915" s="2">
        <v>100.012</v>
      </c>
      <c r="I1915" s="2"/>
      <c r="J1915" s="2"/>
    </row>
    <row r="1916" spans="1:10" x14ac:dyDescent="0.25">
      <c r="A1916" s="2">
        <v>20181025</v>
      </c>
      <c r="B1916" s="2">
        <v>3.2610000000000001</v>
      </c>
      <c r="C1916" s="2">
        <v>2.7589999999999999</v>
      </c>
      <c r="D1916" s="2">
        <v>114.298</v>
      </c>
      <c r="E1916" s="2">
        <v>100.011</v>
      </c>
      <c r="I1916" s="2"/>
      <c r="J1916" s="2"/>
    </row>
    <row r="1917" spans="1:10" x14ac:dyDescent="0.25">
      <c r="A1917" s="2">
        <v>20181026</v>
      </c>
      <c r="B1917" s="2">
        <v>3.2280000000000002</v>
      </c>
      <c r="C1917" s="2">
        <v>2.7570000000000001</v>
      </c>
      <c r="D1917" s="2">
        <v>114.29600000000001</v>
      </c>
      <c r="E1917" s="2">
        <v>100.02500000000001</v>
      </c>
      <c r="I1917" s="2"/>
      <c r="J1917" s="2"/>
    </row>
    <row r="1918" spans="1:10" x14ac:dyDescent="0.25">
      <c r="A1918" s="2">
        <v>20181027</v>
      </c>
      <c r="B1918" s="2">
        <v>3.2280000000000002</v>
      </c>
      <c r="C1918" s="2">
        <v>2.7570000000000001</v>
      </c>
      <c r="D1918" s="2">
        <v>114.29600000000001</v>
      </c>
      <c r="E1918" s="2">
        <v>100.02500000000001</v>
      </c>
      <c r="I1918" s="2"/>
      <c r="J1918" s="2"/>
    </row>
    <row r="1919" spans="1:10" x14ac:dyDescent="0.25">
      <c r="A1919" s="2">
        <v>20181028</v>
      </c>
      <c r="B1919" s="2">
        <v>3.2280000000000002</v>
      </c>
      <c r="C1919" s="2">
        <v>2.7570000000000001</v>
      </c>
      <c r="D1919" s="2">
        <v>114.29600000000001</v>
      </c>
      <c r="E1919" s="2">
        <v>100.02500000000001</v>
      </c>
      <c r="I1919" s="2"/>
      <c r="J1919" s="2"/>
    </row>
    <row r="1920" spans="1:10" x14ac:dyDescent="0.25">
      <c r="A1920" s="2">
        <v>20181029</v>
      </c>
      <c r="B1920" s="2">
        <v>3.1309999999999998</v>
      </c>
      <c r="C1920" s="2">
        <v>2.7530000000000001</v>
      </c>
      <c r="D1920" s="2">
        <v>114.30800000000001</v>
      </c>
      <c r="E1920" s="2">
        <v>100.01</v>
      </c>
      <c r="I1920" s="2"/>
      <c r="J1920" s="2"/>
    </row>
    <row r="1921" spans="1:10" x14ac:dyDescent="0.25">
      <c r="A1921" s="2">
        <v>20181030</v>
      </c>
      <c r="B1921" s="2">
        <v>3.1680000000000001</v>
      </c>
      <c r="C1921" s="2">
        <v>2.7469999999999999</v>
      </c>
      <c r="D1921" s="2">
        <v>114.267</v>
      </c>
      <c r="E1921" s="2">
        <v>100.01</v>
      </c>
      <c r="I1921" s="2"/>
      <c r="J1921" s="2"/>
    </row>
    <row r="1922" spans="1:10" x14ac:dyDescent="0.25">
      <c r="A1922" s="2">
        <v>20181031</v>
      </c>
      <c r="B1922" s="2">
        <v>3.2050000000000001</v>
      </c>
      <c r="C1922" s="2">
        <v>2.7240000000000002</v>
      </c>
      <c r="D1922" s="2">
        <v>114.30500000000001</v>
      </c>
      <c r="E1922" s="2">
        <v>100.008</v>
      </c>
      <c r="I1922" s="2"/>
      <c r="J1922" s="2"/>
    </row>
    <row r="1923" spans="1:10" x14ac:dyDescent="0.25">
      <c r="A1923" s="2">
        <v>20181101</v>
      </c>
      <c r="B1923" s="2">
        <v>3.2280000000000002</v>
      </c>
      <c r="C1923" s="2">
        <v>2.73</v>
      </c>
      <c r="D1923" s="2">
        <v>114.39</v>
      </c>
      <c r="E1923" s="2">
        <v>99.995000000000005</v>
      </c>
      <c r="I1923" s="2"/>
      <c r="J1923" s="2"/>
    </row>
    <row r="1924" spans="1:10" x14ac:dyDescent="0.25">
      <c r="A1924" s="2">
        <v>20181102</v>
      </c>
      <c r="B1924" s="2">
        <v>3.363</v>
      </c>
      <c r="C1924" s="2">
        <v>2.7309999999999999</v>
      </c>
      <c r="D1924" s="2">
        <v>114.17100000000001</v>
      </c>
      <c r="E1924" s="2">
        <v>99.980999999999995</v>
      </c>
      <c r="I1924" s="2"/>
      <c r="J1924" s="2"/>
    </row>
    <row r="1925" spans="1:10" x14ac:dyDescent="0.25">
      <c r="A1925" s="2">
        <v>20181103</v>
      </c>
      <c r="B1925" s="2">
        <v>3.363</v>
      </c>
      <c r="C1925" s="2">
        <v>2.7309999999999999</v>
      </c>
      <c r="D1925" s="2">
        <v>114.17100000000001</v>
      </c>
      <c r="E1925" s="2">
        <v>99.980999999999995</v>
      </c>
      <c r="I1925" s="2"/>
      <c r="J1925" s="2"/>
    </row>
    <row r="1926" spans="1:10" x14ac:dyDescent="0.25">
      <c r="A1926" s="2">
        <v>20181104</v>
      </c>
      <c r="B1926" s="2">
        <v>3.363</v>
      </c>
      <c r="C1926" s="2">
        <v>2.7309999999999999</v>
      </c>
      <c r="D1926" s="2">
        <v>114.17100000000001</v>
      </c>
      <c r="E1926" s="2">
        <v>99.980999999999995</v>
      </c>
      <c r="I1926" s="2"/>
      <c r="J1926" s="2"/>
    </row>
    <row r="1927" spans="1:10" x14ac:dyDescent="0.25">
      <c r="A1927" s="2">
        <v>20181105</v>
      </c>
      <c r="B1927" s="2">
        <v>3.32</v>
      </c>
      <c r="C1927" s="2">
        <v>2.7320000000000002</v>
      </c>
      <c r="D1927" s="2">
        <v>114.331</v>
      </c>
      <c r="E1927" s="2">
        <v>100.002</v>
      </c>
      <c r="I1927" s="2"/>
      <c r="J1927" s="2"/>
    </row>
    <row r="1928" spans="1:10" x14ac:dyDescent="0.25">
      <c r="A1928" s="2">
        <v>20181106</v>
      </c>
      <c r="B1928" s="2">
        <v>3.2989999999999999</v>
      </c>
      <c r="C1928" s="2">
        <v>2.734</v>
      </c>
      <c r="D1928" s="2">
        <v>114.44499999999999</v>
      </c>
      <c r="E1928" s="2">
        <v>100.008</v>
      </c>
      <c r="I1928" s="2"/>
      <c r="J1928" s="2"/>
    </row>
    <row r="1929" spans="1:10" x14ac:dyDescent="0.25">
      <c r="A1929" s="2">
        <v>20181107</v>
      </c>
      <c r="B1929" s="2">
        <v>3.2719999999999998</v>
      </c>
      <c r="C1929" s="2">
        <v>2.7349999999999999</v>
      </c>
      <c r="D1929" s="2">
        <v>114.62</v>
      </c>
      <c r="E1929" s="2">
        <v>99.998999999999995</v>
      </c>
      <c r="I1929" s="2"/>
      <c r="J1929" s="2"/>
    </row>
    <row r="1930" spans="1:10" x14ac:dyDescent="0.25">
      <c r="A1930" s="2">
        <v>20181108</v>
      </c>
      <c r="B1930" s="2">
        <v>3.2690000000000001</v>
      </c>
      <c r="C1930" s="2">
        <v>2.7240000000000002</v>
      </c>
      <c r="D1930" s="2">
        <v>114.76600000000001</v>
      </c>
      <c r="E1930" s="2">
        <v>100.002</v>
      </c>
      <c r="I1930" s="2"/>
      <c r="J1930" s="2"/>
    </row>
    <row r="1931" spans="1:10" x14ac:dyDescent="0.25">
      <c r="A1931" s="2">
        <v>20181109</v>
      </c>
      <c r="B1931" s="2">
        <v>3.2280000000000002</v>
      </c>
      <c r="C1931" s="2">
        <v>2.718</v>
      </c>
      <c r="D1931" s="2">
        <v>114.70099999999999</v>
      </c>
      <c r="E1931" s="2">
        <v>100.012</v>
      </c>
      <c r="I1931" s="2"/>
      <c r="J1931" s="2"/>
    </row>
    <row r="1932" spans="1:10" x14ac:dyDescent="0.25">
      <c r="A1932" s="2">
        <v>20181110</v>
      </c>
      <c r="B1932" s="2">
        <v>3.2280000000000002</v>
      </c>
      <c r="C1932" s="2">
        <v>2.718</v>
      </c>
      <c r="D1932" s="2">
        <v>114.70099999999999</v>
      </c>
      <c r="E1932" s="2">
        <v>100.012</v>
      </c>
      <c r="I1932" s="2"/>
      <c r="J1932" s="2"/>
    </row>
    <row r="1933" spans="1:10" x14ac:dyDescent="0.25">
      <c r="A1933" s="2">
        <v>20181111</v>
      </c>
      <c r="B1933" s="2">
        <v>3.2280000000000002</v>
      </c>
      <c r="C1933" s="2">
        <v>2.718</v>
      </c>
      <c r="D1933" s="2">
        <v>114.70099999999999</v>
      </c>
      <c r="E1933" s="2">
        <v>100.012</v>
      </c>
      <c r="I1933" s="2"/>
      <c r="J1933" s="2"/>
    </row>
    <row r="1934" spans="1:10" x14ac:dyDescent="0.25">
      <c r="A1934" s="2">
        <v>20181112</v>
      </c>
      <c r="B1934" s="2">
        <v>3.2639999999999998</v>
      </c>
      <c r="C1934" s="2">
        <v>2.698</v>
      </c>
      <c r="D1934" s="2">
        <v>114.932</v>
      </c>
      <c r="E1934" s="2">
        <v>99.992000000000004</v>
      </c>
      <c r="I1934" s="2"/>
      <c r="J1934" s="2"/>
    </row>
    <row r="1935" spans="1:10" x14ac:dyDescent="0.25">
      <c r="A1935" s="2">
        <v>20181113</v>
      </c>
      <c r="B1935" s="2">
        <v>3.298</v>
      </c>
      <c r="C1935" s="2">
        <v>2.6890000000000001</v>
      </c>
      <c r="D1935" s="2">
        <v>114.82599999999999</v>
      </c>
      <c r="E1935" s="2">
        <v>99.986999999999995</v>
      </c>
      <c r="I1935" s="2"/>
      <c r="J1935" s="2"/>
    </row>
    <row r="1936" spans="1:10" x14ac:dyDescent="0.25">
      <c r="A1936" s="2">
        <v>20181114</v>
      </c>
      <c r="B1936" s="2">
        <v>3.258</v>
      </c>
      <c r="C1936" s="2">
        <v>2.6880000000000002</v>
      </c>
      <c r="D1936" s="2">
        <v>115.03700000000001</v>
      </c>
      <c r="E1936" s="2">
        <v>100</v>
      </c>
      <c r="I1936" s="2"/>
      <c r="J1936" s="2"/>
    </row>
    <row r="1937" spans="1:10" x14ac:dyDescent="0.25">
      <c r="A1937" s="2">
        <v>20181115</v>
      </c>
      <c r="B1937" s="2">
        <v>3.3010000000000002</v>
      </c>
      <c r="C1937" s="2">
        <v>2.7029999999999998</v>
      </c>
      <c r="D1937" s="2">
        <v>115.429</v>
      </c>
      <c r="E1937" s="2">
        <v>99.991</v>
      </c>
      <c r="I1937" s="2"/>
      <c r="J1937" s="2"/>
    </row>
    <row r="1938" spans="1:10" x14ac:dyDescent="0.25">
      <c r="A1938" s="2">
        <v>20181116</v>
      </c>
      <c r="B1938" s="2">
        <v>3.3109999999999999</v>
      </c>
      <c r="C1938" s="2">
        <v>2.7069999999999999</v>
      </c>
      <c r="D1938" s="2">
        <v>115.548</v>
      </c>
      <c r="E1938" s="2">
        <v>100</v>
      </c>
      <c r="I1938" s="2"/>
      <c r="J1938" s="2"/>
    </row>
    <row r="1939" spans="1:10" x14ac:dyDescent="0.25">
      <c r="A1939" s="2">
        <v>20181117</v>
      </c>
      <c r="B1939" s="2">
        <v>3.3109999999999999</v>
      </c>
      <c r="C1939" s="2">
        <v>2.7069999999999999</v>
      </c>
      <c r="D1939" s="2">
        <v>115.548</v>
      </c>
      <c r="E1939" s="2">
        <v>100</v>
      </c>
      <c r="I1939" s="2"/>
      <c r="J1939" s="2"/>
    </row>
    <row r="1940" spans="1:10" x14ac:dyDescent="0.25">
      <c r="A1940" s="2">
        <v>20181118</v>
      </c>
      <c r="B1940" s="2">
        <v>3.3109999999999999</v>
      </c>
      <c r="C1940" s="2">
        <v>2.7069999999999999</v>
      </c>
      <c r="D1940" s="2">
        <v>115.548</v>
      </c>
      <c r="E1940" s="2">
        <v>100</v>
      </c>
      <c r="I1940" s="2"/>
      <c r="J1940" s="2"/>
    </row>
    <row r="1941" spans="1:10" x14ac:dyDescent="0.25">
      <c r="A1941" s="2">
        <v>20181119</v>
      </c>
      <c r="B1941" s="2">
        <v>3.3479999999999999</v>
      </c>
      <c r="C1941" s="2">
        <v>2.714</v>
      </c>
      <c r="D1941" s="2">
        <v>115.505</v>
      </c>
      <c r="E1941" s="2">
        <v>99.995000000000005</v>
      </c>
      <c r="I1941" s="2"/>
      <c r="J1941" s="2"/>
    </row>
    <row r="1942" spans="1:10" x14ac:dyDescent="0.25">
      <c r="A1942" s="2">
        <v>20181120</v>
      </c>
      <c r="B1942" s="2">
        <v>3.2749999999999999</v>
      </c>
      <c r="C1942" s="2">
        <v>2.7240000000000002</v>
      </c>
      <c r="D1942" s="2">
        <v>115.265</v>
      </c>
      <c r="E1942" s="2">
        <v>100.003</v>
      </c>
      <c r="I1942" s="2"/>
      <c r="J1942" s="2"/>
    </row>
    <row r="1943" spans="1:10" x14ac:dyDescent="0.25">
      <c r="A1943" s="2">
        <v>20181121</v>
      </c>
      <c r="B1943" s="2">
        <v>3.278</v>
      </c>
      <c r="C1943" s="2">
        <v>2.7229999999999999</v>
      </c>
      <c r="D1943" s="2">
        <v>115.32899999999999</v>
      </c>
      <c r="E1943" s="2">
        <v>100.009</v>
      </c>
      <c r="I1943" s="2"/>
      <c r="J1943" s="2"/>
    </row>
    <row r="1944" spans="1:10" x14ac:dyDescent="0.25">
      <c r="A1944" s="2">
        <v>20181122</v>
      </c>
      <c r="B1944" s="2">
        <v>3.2690000000000001</v>
      </c>
      <c r="C1944" s="2">
        <v>2.7280000000000002</v>
      </c>
      <c r="D1944" s="2">
        <v>115.26</v>
      </c>
      <c r="E1944" s="2">
        <v>100.00700000000001</v>
      </c>
      <c r="I1944" s="2"/>
      <c r="J1944" s="2"/>
    </row>
    <row r="1945" spans="1:10" x14ac:dyDescent="0.25">
      <c r="A1945" s="2">
        <v>20181123</v>
      </c>
      <c r="B1945" s="2">
        <v>3.1840000000000002</v>
      </c>
      <c r="C1945" s="2">
        <v>2.7309999999999999</v>
      </c>
      <c r="D1945" s="2">
        <v>114.691</v>
      </c>
      <c r="E1945" s="2">
        <v>100.02</v>
      </c>
      <c r="I1945" s="2"/>
      <c r="J1945" s="2"/>
    </row>
    <row r="1946" spans="1:10" x14ac:dyDescent="0.25">
      <c r="A1946" s="2">
        <v>20181124</v>
      </c>
      <c r="B1946" s="2">
        <v>3.1840000000000002</v>
      </c>
      <c r="C1946" s="2">
        <v>2.7309999999999999</v>
      </c>
      <c r="D1946" s="2">
        <v>114.691</v>
      </c>
      <c r="E1946" s="2">
        <v>100.02</v>
      </c>
      <c r="I1946" s="2"/>
      <c r="J1946" s="2"/>
    </row>
    <row r="1947" spans="1:10" x14ac:dyDescent="0.25">
      <c r="A1947" s="2">
        <v>20181125</v>
      </c>
      <c r="B1947" s="2">
        <v>3.1840000000000002</v>
      </c>
      <c r="C1947" s="2">
        <v>2.7309999999999999</v>
      </c>
      <c r="D1947" s="2">
        <v>114.691</v>
      </c>
      <c r="E1947" s="2">
        <v>100.02</v>
      </c>
      <c r="I1947" s="2"/>
      <c r="J1947" s="2"/>
    </row>
    <row r="1948" spans="1:10" x14ac:dyDescent="0.25">
      <c r="A1948" s="2">
        <v>20181126</v>
      </c>
      <c r="B1948" s="2">
        <v>3.1890000000000001</v>
      </c>
      <c r="C1948" s="2">
        <v>2.7269999999999999</v>
      </c>
      <c r="D1948" s="2">
        <v>114.685</v>
      </c>
      <c r="E1948" s="2">
        <v>100.004</v>
      </c>
      <c r="I1948" s="2"/>
      <c r="J1948" s="2"/>
    </row>
    <row r="1949" spans="1:10" x14ac:dyDescent="0.25">
      <c r="A1949" s="2">
        <v>20181127</v>
      </c>
      <c r="B1949" s="2">
        <v>3.1859999999999999</v>
      </c>
      <c r="C1949" s="2">
        <v>2.722</v>
      </c>
      <c r="D1949" s="2">
        <v>114.718</v>
      </c>
      <c r="E1949" s="2">
        <v>100.003</v>
      </c>
      <c r="I1949" s="2"/>
      <c r="J1949" s="2"/>
    </row>
    <row r="1950" spans="1:10" x14ac:dyDescent="0.25">
      <c r="A1950" s="2">
        <v>20181128</v>
      </c>
      <c r="B1950" s="2">
        <v>3.234</v>
      </c>
      <c r="C1950" s="2">
        <v>2.71</v>
      </c>
      <c r="D1950" s="2">
        <v>114.72199999999999</v>
      </c>
      <c r="E1950" s="2">
        <v>99.994</v>
      </c>
      <c r="I1950" s="2"/>
      <c r="J1950" s="2"/>
    </row>
    <row r="1951" spans="1:10" x14ac:dyDescent="0.25">
      <c r="A1951" s="2">
        <v>20181129</v>
      </c>
      <c r="B1951" s="2">
        <v>3.202</v>
      </c>
      <c r="C1951" s="2">
        <v>2.7309999999999999</v>
      </c>
      <c r="D1951" s="2">
        <v>114.72499999999999</v>
      </c>
      <c r="E1951" s="2">
        <v>99.998000000000005</v>
      </c>
      <c r="I1951" s="2"/>
      <c r="J1951" s="2"/>
    </row>
    <row r="1952" spans="1:10" x14ac:dyDescent="0.25">
      <c r="A1952" s="2">
        <v>20181130</v>
      </c>
      <c r="B1952" s="2">
        <v>3.2349999999999999</v>
      </c>
      <c r="C1952" s="2">
        <v>2.7320000000000002</v>
      </c>
      <c r="D1952" s="2">
        <v>114.755</v>
      </c>
      <c r="E1952" s="2">
        <v>100.01</v>
      </c>
      <c r="I1952" s="2"/>
      <c r="J1952" s="2"/>
    </row>
    <row r="1953" spans="1:10" x14ac:dyDescent="0.25">
      <c r="A1953" s="2">
        <v>20181201</v>
      </c>
      <c r="B1953" s="2">
        <v>3.2349999999999999</v>
      </c>
      <c r="C1953" s="2">
        <v>2.7320000000000002</v>
      </c>
      <c r="D1953" s="2">
        <v>114.755</v>
      </c>
      <c r="E1953" s="2">
        <v>100.01</v>
      </c>
      <c r="I1953" s="2"/>
      <c r="J1953" s="2"/>
    </row>
    <row r="1954" spans="1:10" x14ac:dyDescent="0.25">
      <c r="A1954" s="2">
        <v>20181202</v>
      </c>
      <c r="B1954" s="2">
        <v>3.2349999999999999</v>
      </c>
      <c r="C1954" s="2">
        <v>2.7320000000000002</v>
      </c>
      <c r="D1954" s="2">
        <v>114.755</v>
      </c>
      <c r="E1954" s="2">
        <v>100.01</v>
      </c>
      <c r="I1954" s="2"/>
      <c r="J1954" s="2"/>
    </row>
    <row r="1955" spans="1:10" x14ac:dyDescent="0.25">
      <c r="A1955" s="2">
        <v>20181203</v>
      </c>
      <c r="B1955" s="2">
        <v>3.319</v>
      </c>
      <c r="C1955" s="2">
        <v>2.72</v>
      </c>
      <c r="D1955" s="2">
        <v>114.84</v>
      </c>
      <c r="E1955" s="2">
        <v>99.991</v>
      </c>
      <c r="I1955" s="2"/>
      <c r="J1955" s="2"/>
    </row>
    <row r="1956" spans="1:10" x14ac:dyDescent="0.25">
      <c r="A1956" s="2">
        <v>20181204</v>
      </c>
      <c r="B1956" s="2">
        <v>3.3239999999999998</v>
      </c>
      <c r="C1956" s="2">
        <v>2.72</v>
      </c>
      <c r="D1956" s="2">
        <v>115.175</v>
      </c>
      <c r="E1956" s="2">
        <v>99.997</v>
      </c>
      <c r="I1956" s="2"/>
      <c r="J1956" s="2"/>
    </row>
    <row r="1957" spans="1:10" x14ac:dyDescent="0.25">
      <c r="A1957" s="2">
        <v>20181205</v>
      </c>
      <c r="B1957" s="2">
        <v>3.3090000000000002</v>
      </c>
      <c r="C1957" s="2">
        <v>2.7250000000000001</v>
      </c>
      <c r="D1957" s="2">
        <v>115.441</v>
      </c>
      <c r="E1957" s="2">
        <v>99.994</v>
      </c>
      <c r="I1957" s="2"/>
      <c r="J1957" s="2"/>
    </row>
    <row r="1958" spans="1:10" x14ac:dyDescent="0.25">
      <c r="A1958" s="2">
        <v>20181206</v>
      </c>
      <c r="B1958" s="2">
        <v>3.242</v>
      </c>
      <c r="C1958" s="2">
        <v>2.7349999999999999</v>
      </c>
      <c r="D1958" s="2">
        <v>115.697</v>
      </c>
      <c r="E1958" s="2">
        <v>99.995999999999995</v>
      </c>
      <c r="I1958" s="2"/>
      <c r="J1958" s="2"/>
    </row>
    <row r="1959" spans="1:10" x14ac:dyDescent="0.25">
      <c r="A1959" s="2">
        <v>20181207</v>
      </c>
      <c r="B1959" s="2">
        <v>3.2349999999999999</v>
      </c>
      <c r="C1959" s="2">
        <v>2.738</v>
      </c>
      <c r="D1959" s="2">
        <v>115.651</v>
      </c>
      <c r="E1959" s="2">
        <v>100.006</v>
      </c>
      <c r="I1959" s="2"/>
      <c r="J1959" s="2"/>
    </row>
    <row r="1960" spans="1:10" x14ac:dyDescent="0.25">
      <c r="A1960" s="2">
        <v>20181208</v>
      </c>
      <c r="B1960" s="2">
        <v>3.2349999999999999</v>
      </c>
      <c r="C1960" s="2">
        <v>2.738</v>
      </c>
      <c r="D1960" s="2">
        <v>115.651</v>
      </c>
      <c r="E1960" s="2">
        <v>100.006</v>
      </c>
      <c r="I1960" s="2"/>
      <c r="J1960" s="2"/>
    </row>
    <row r="1961" spans="1:10" x14ac:dyDescent="0.25">
      <c r="A1961" s="2">
        <v>20181209</v>
      </c>
      <c r="B1961" s="2">
        <v>3.2349999999999999</v>
      </c>
      <c r="C1961" s="2">
        <v>2.738</v>
      </c>
      <c r="D1961" s="2">
        <v>115.651</v>
      </c>
      <c r="E1961" s="2">
        <v>100.006</v>
      </c>
      <c r="I1961" s="2"/>
      <c r="J1961" s="2"/>
    </row>
    <row r="1962" spans="1:10" x14ac:dyDescent="0.25">
      <c r="A1962" s="2">
        <v>20181210</v>
      </c>
      <c r="B1962" s="2">
        <v>3.2050000000000001</v>
      </c>
      <c r="C1962" s="2">
        <v>2.7669999999999999</v>
      </c>
      <c r="D1962" s="2">
        <v>115.83199999999999</v>
      </c>
      <c r="E1962" s="2">
        <v>100.001</v>
      </c>
      <c r="I1962" s="2"/>
      <c r="J1962" s="2"/>
    </row>
    <row r="1963" spans="1:10" x14ac:dyDescent="0.25">
      <c r="A1963" s="2">
        <v>20181211</v>
      </c>
      <c r="B1963" s="2">
        <v>3.218</v>
      </c>
      <c r="C1963" s="2">
        <v>2.7629999999999999</v>
      </c>
      <c r="D1963" s="2">
        <v>115.988</v>
      </c>
      <c r="E1963" s="2">
        <v>99.998999999999995</v>
      </c>
      <c r="I1963" s="2"/>
      <c r="J1963" s="2"/>
    </row>
    <row r="1964" spans="1:10" x14ac:dyDescent="0.25">
      <c r="A1964" s="2">
        <v>20181212</v>
      </c>
      <c r="B1964" s="2">
        <v>3.2290000000000001</v>
      </c>
      <c r="C1964" s="2">
        <v>2.75</v>
      </c>
      <c r="D1964" s="2">
        <v>116.00700000000001</v>
      </c>
      <c r="E1964" s="2">
        <v>99.991</v>
      </c>
      <c r="I1964" s="2"/>
      <c r="J1964" s="2"/>
    </row>
    <row r="1965" spans="1:10" x14ac:dyDescent="0.25">
      <c r="A1965" s="2">
        <v>20181213</v>
      </c>
      <c r="B1965" s="2">
        <v>3.2839999999999998</v>
      </c>
      <c r="C1965" s="2">
        <v>2.7480000000000002</v>
      </c>
      <c r="D1965" s="2">
        <v>115.819</v>
      </c>
      <c r="E1965" s="2">
        <v>99.989000000000004</v>
      </c>
      <c r="I1965" s="2"/>
      <c r="J1965" s="2"/>
    </row>
    <row r="1966" spans="1:10" x14ac:dyDescent="0.25">
      <c r="A1966" s="2">
        <v>20181214</v>
      </c>
      <c r="B1966" s="2">
        <v>3.2269999999999999</v>
      </c>
      <c r="C1966" s="2">
        <v>2.7450000000000001</v>
      </c>
      <c r="D1966" s="2">
        <v>115.66500000000001</v>
      </c>
      <c r="E1966" s="2">
        <v>99.992000000000004</v>
      </c>
      <c r="I1966" s="2"/>
      <c r="J1966" s="2"/>
    </row>
    <row r="1967" spans="1:10" x14ac:dyDescent="0.25">
      <c r="A1967" s="2">
        <v>20181215</v>
      </c>
      <c r="B1967" s="2">
        <v>3.2269999999999999</v>
      </c>
      <c r="C1967" s="2">
        <v>2.7450000000000001</v>
      </c>
      <c r="D1967" s="2">
        <v>115.66500000000001</v>
      </c>
      <c r="E1967" s="2">
        <v>99.992000000000004</v>
      </c>
      <c r="I1967" s="2"/>
      <c r="J1967" s="2"/>
    </row>
    <row r="1968" spans="1:10" x14ac:dyDescent="0.25">
      <c r="A1968" s="2">
        <v>20181216</v>
      </c>
      <c r="B1968" s="2">
        <v>3.2269999999999999</v>
      </c>
      <c r="C1968" s="2">
        <v>2.7450000000000001</v>
      </c>
      <c r="D1968" s="2">
        <v>115.66500000000001</v>
      </c>
      <c r="E1968" s="2">
        <v>99.992000000000004</v>
      </c>
      <c r="I1968" s="2"/>
      <c r="J1968" s="2"/>
    </row>
    <row r="1969" spans="1:10" x14ac:dyDescent="0.25">
      <c r="A1969" s="2">
        <v>20181217</v>
      </c>
      <c r="B1969" s="2">
        <v>3.2229999999999999</v>
      </c>
      <c r="C1969" s="2">
        <v>2.746</v>
      </c>
      <c r="D1969" s="2">
        <v>115.76</v>
      </c>
      <c r="E1969" s="2">
        <v>99.983000000000004</v>
      </c>
      <c r="I1969" s="2"/>
      <c r="J1969" s="2"/>
    </row>
    <row r="1970" spans="1:10" x14ac:dyDescent="0.25">
      <c r="A1970" s="2">
        <v>20181218</v>
      </c>
      <c r="B1970" s="2">
        <v>3.1829999999999998</v>
      </c>
      <c r="C1970" s="2">
        <v>2.7610000000000001</v>
      </c>
      <c r="D1970" s="2">
        <v>115.85</v>
      </c>
      <c r="E1970" s="2">
        <v>99.992999999999995</v>
      </c>
      <c r="I1970" s="2"/>
      <c r="J1970" s="2"/>
    </row>
    <row r="1971" spans="1:10" x14ac:dyDescent="0.25">
      <c r="A1971" s="2">
        <v>20181219</v>
      </c>
      <c r="B1971" s="2">
        <v>3.15</v>
      </c>
      <c r="C1971" s="2">
        <v>2.77</v>
      </c>
      <c r="D1971" s="2">
        <v>115.995</v>
      </c>
      <c r="E1971" s="2">
        <v>99.980999999999995</v>
      </c>
      <c r="I1971" s="2"/>
      <c r="J1971" s="2"/>
    </row>
    <row r="1972" spans="1:10" x14ac:dyDescent="0.25">
      <c r="A1972" s="2">
        <v>20181220</v>
      </c>
      <c r="B1972" s="2">
        <v>3.1269999999999998</v>
      </c>
      <c r="C1972" s="2">
        <v>2.77</v>
      </c>
      <c r="D1972" s="2">
        <v>115.804</v>
      </c>
      <c r="E1972" s="2">
        <v>99.992000000000004</v>
      </c>
      <c r="I1972" s="2"/>
      <c r="J1972" s="2"/>
    </row>
    <row r="1973" spans="1:10" x14ac:dyDescent="0.25">
      <c r="A1973" s="2">
        <v>20181221</v>
      </c>
      <c r="B1973" s="2">
        <v>3.0880000000000001</v>
      </c>
      <c r="C1973" s="2">
        <v>2.7879999999999998</v>
      </c>
      <c r="D1973" s="2">
        <v>116.047</v>
      </c>
      <c r="E1973" s="2">
        <v>99.986999999999995</v>
      </c>
      <c r="I1973" s="2"/>
      <c r="J1973" s="2"/>
    </row>
    <row r="1974" spans="1:10" x14ac:dyDescent="0.25">
      <c r="A1974" s="2">
        <v>20181222</v>
      </c>
      <c r="B1974" s="2">
        <v>3.0880000000000001</v>
      </c>
      <c r="C1974" s="2">
        <v>2.7879999999999998</v>
      </c>
      <c r="D1974" s="2">
        <v>116.047</v>
      </c>
      <c r="E1974" s="2">
        <v>99.986999999999995</v>
      </c>
      <c r="I1974" s="2"/>
      <c r="J1974" s="2"/>
    </row>
    <row r="1975" spans="1:10" x14ac:dyDescent="0.25">
      <c r="A1975" s="2">
        <v>20181223</v>
      </c>
      <c r="B1975" s="2">
        <v>3.0880000000000001</v>
      </c>
      <c r="C1975" s="2">
        <v>2.7879999999999998</v>
      </c>
      <c r="D1975" s="2">
        <v>116.047</v>
      </c>
      <c r="E1975" s="2">
        <v>99.986999999999995</v>
      </c>
      <c r="I1975" s="2"/>
      <c r="J1975" s="2"/>
    </row>
    <row r="1976" spans="1:10" x14ac:dyDescent="0.25">
      <c r="A1976" s="2">
        <v>20181224</v>
      </c>
      <c r="B1976" s="2">
        <v>3.0950000000000002</v>
      </c>
      <c r="C1976" s="2">
        <v>2.798</v>
      </c>
      <c r="D1976" s="2">
        <v>116.03100000000001</v>
      </c>
      <c r="E1976" s="2">
        <v>99.971000000000004</v>
      </c>
      <c r="I1976" s="2"/>
      <c r="J1976" s="2"/>
    </row>
    <row r="1977" spans="1:10" x14ac:dyDescent="0.25">
      <c r="A1977" s="2">
        <v>20181225</v>
      </c>
      <c r="B1977" s="2">
        <v>3.0760000000000001</v>
      </c>
      <c r="C1977" s="2">
        <v>2.82</v>
      </c>
      <c r="D1977" s="2">
        <v>115.982</v>
      </c>
      <c r="E1977" s="2">
        <v>99.962999999999994</v>
      </c>
      <c r="I1977" s="2"/>
      <c r="J1977" s="2"/>
    </row>
    <row r="1978" spans="1:10" x14ac:dyDescent="0.25">
      <c r="A1978" s="2">
        <v>20181226</v>
      </c>
      <c r="B1978" s="2">
        <v>3.0590000000000002</v>
      </c>
      <c r="C1978" s="2">
        <v>2.819</v>
      </c>
      <c r="D1978" s="2">
        <v>115.96899999999999</v>
      </c>
      <c r="E1978" s="2">
        <v>99.95</v>
      </c>
      <c r="I1978" s="2"/>
      <c r="J1978" s="2"/>
    </row>
    <row r="1979" spans="1:10" x14ac:dyDescent="0.25">
      <c r="A1979" s="2">
        <v>20181227</v>
      </c>
      <c r="B1979" s="2">
        <v>3.052</v>
      </c>
      <c r="C1979" s="2">
        <v>2.8090000000000002</v>
      </c>
      <c r="D1979" s="2">
        <v>116.008</v>
      </c>
      <c r="E1979" s="2">
        <v>99.950999999999993</v>
      </c>
      <c r="I1979" s="2"/>
      <c r="J1979" s="2"/>
    </row>
    <row r="1980" spans="1:10" x14ac:dyDescent="0.25">
      <c r="A1980" s="2">
        <v>20181228</v>
      </c>
      <c r="B1980" s="2">
        <v>3.0590000000000002</v>
      </c>
      <c r="C1980" s="2">
        <v>2.8260000000000001</v>
      </c>
      <c r="D1980" s="2">
        <v>116.593</v>
      </c>
      <c r="E1980" s="2">
        <v>100.02200000000001</v>
      </c>
      <c r="I1980" s="2"/>
      <c r="J1980" s="2"/>
    </row>
    <row r="1981" spans="1:10" x14ac:dyDescent="0.25">
      <c r="A1981" s="2">
        <v>20181229</v>
      </c>
      <c r="B1981" s="2">
        <v>3.0590000000000002</v>
      </c>
      <c r="C1981" s="2">
        <v>2.8260000000000001</v>
      </c>
      <c r="D1981" s="2">
        <v>116.593</v>
      </c>
      <c r="E1981" s="2">
        <v>100.02200000000001</v>
      </c>
      <c r="I1981" s="2"/>
      <c r="J1981" s="2"/>
    </row>
    <row r="1982" spans="1:10" x14ac:dyDescent="0.25">
      <c r="A1982" s="2">
        <v>20181230</v>
      </c>
      <c r="B1982" s="2">
        <v>3.0590000000000002</v>
      </c>
      <c r="C1982" s="2">
        <v>2.8260000000000001</v>
      </c>
      <c r="D1982" s="2">
        <v>116.593</v>
      </c>
      <c r="E1982" s="2">
        <v>100.02200000000001</v>
      </c>
      <c r="I1982" s="2"/>
      <c r="J1982" s="2"/>
    </row>
    <row r="1983" spans="1:10" x14ac:dyDescent="0.25">
      <c r="A1983" s="2">
        <v>20181231</v>
      </c>
      <c r="B1983" s="2">
        <v>3.0590000000000002</v>
      </c>
      <c r="C1983" s="2">
        <v>2.8260000000000001</v>
      </c>
      <c r="D1983" s="2">
        <v>116.593</v>
      </c>
      <c r="E1983" s="2">
        <v>100.02200000000001</v>
      </c>
      <c r="I1983" s="2"/>
      <c r="J1983" s="2"/>
    </row>
    <row r="1984" spans="1:10" x14ac:dyDescent="0.25">
      <c r="A1984" s="2">
        <v>20190101</v>
      </c>
      <c r="B1984" s="2">
        <v>3.0590000000000002</v>
      </c>
      <c r="C1984" s="2">
        <v>2.8260000000000001</v>
      </c>
      <c r="D1984" s="2">
        <v>116.593</v>
      </c>
      <c r="E1984" s="2">
        <v>100.02200000000001</v>
      </c>
      <c r="I1984" s="2"/>
      <c r="J1984" s="2"/>
    </row>
    <row r="1985" spans="1:10" x14ac:dyDescent="0.25">
      <c r="A1985" s="2">
        <v>20190102</v>
      </c>
      <c r="B1985" s="2">
        <v>3.0169999999999999</v>
      </c>
      <c r="C1985" s="2">
        <v>2.8370000000000002</v>
      </c>
      <c r="D1985" s="2">
        <v>116.267</v>
      </c>
      <c r="E1985" s="2">
        <v>99.984999999999999</v>
      </c>
      <c r="I1985" s="2"/>
      <c r="J1985" s="2"/>
    </row>
    <row r="1986" spans="1:10" x14ac:dyDescent="0.25">
      <c r="A1986" s="2">
        <v>20190103</v>
      </c>
      <c r="B1986" s="2">
        <v>3.0169999999999999</v>
      </c>
      <c r="C1986" s="2">
        <v>2.8679999999999999</v>
      </c>
      <c r="D1986" s="2">
        <v>116.32</v>
      </c>
      <c r="E1986" s="2">
        <v>100.01300000000001</v>
      </c>
      <c r="I1986" s="2"/>
      <c r="J1986" s="2"/>
    </row>
    <row r="1987" spans="1:10" x14ac:dyDescent="0.25">
      <c r="A1987" s="2">
        <v>20190104</v>
      </c>
      <c r="B1987" s="2">
        <v>3.0939999999999999</v>
      </c>
      <c r="C1987" s="2">
        <v>2.8530000000000002</v>
      </c>
      <c r="D1987" s="2">
        <v>116.527</v>
      </c>
      <c r="E1987" s="2">
        <v>100.029</v>
      </c>
      <c r="I1987" s="2"/>
      <c r="J1987" s="2"/>
    </row>
    <row r="1988" spans="1:10" x14ac:dyDescent="0.25">
      <c r="A1988" s="2">
        <v>20190105</v>
      </c>
      <c r="B1988" s="2">
        <v>3.0939999999999999</v>
      </c>
      <c r="C1988" s="2">
        <v>2.8530000000000002</v>
      </c>
      <c r="D1988" s="2">
        <v>116.527</v>
      </c>
      <c r="E1988" s="2">
        <v>100.029</v>
      </c>
      <c r="I1988" s="2"/>
      <c r="J1988" s="2"/>
    </row>
    <row r="1989" spans="1:10" x14ac:dyDescent="0.25">
      <c r="A1989" s="2">
        <v>20190106</v>
      </c>
      <c r="B1989" s="2">
        <v>3.0939999999999999</v>
      </c>
      <c r="C1989" s="2">
        <v>2.8530000000000002</v>
      </c>
      <c r="D1989" s="2">
        <v>116.527</v>
      </c>
      <c r="E1989" s="2">
        <v>100.029</v>
      </c>
      <c r="I1989" s="2"/>
      <c r="J1989" s="2"/>
    </row>
    <row r="1990" spans="1:10" x14ac:dyDescent="0.25">
      <c r="A1990" s="2">
        <v>20190107</v>
      </c>
      <c r="B1990" s="2">
        <v>3.1070000000000002</v>
      </c>
      <c r="C1990" s="2">
        <v>2.8410000000000002</v>
      </c>
      <c r="D1990" s="2">
        <v>116.63800000000001</v>
      </c>
      <c r="E1990" s="2">
        <v>100.044</v>
      </c>
      <c r="I1990" s="2"/>
      <c r="J1990" s="2"/>
    </row>
    <row r="1991" spans="1:10" x14ac:dyDescent="0.25">
      <c r="A1991" s="2">
        <v>20190108</v>
      </c>
      <c r="B1991" s="2">
        <v>3.1070000000000002</v>
      </c>
      <c r="C1991" s="2">
        <v>2.8279999999999998</v>
      </c>
      <c r="D1991" s="2">
        <v>116.622</v>
      </c>
      <c r="E1991" s="2">
        <v>100.048</v>
      </c>
      <c r="I1991" s="2"/>
      <c r="J1991" s="2"/>
    </row>
    <row r="1992" spans="1:10" x14ac:dyDescent="0.25">
      <c r="A1992" s="2">
        <v>20190109</v>
      </c>
      <c r="B1992" s="2">
        <v>3.13</v>
      </c>
      <c r="C1992" s="2">
        <v>2.8170000000000002</v>
      </c>
      <c r="D1992" s="2">
        <v>116.624</v>
      </c>
      <c r="E1992" s="2">
        <v>100.01600000000001</v>
      </c>
      <c r="I1992" s="2"/>
      <c r="J1992" s="2"/>
    </row>
    <row r="1993" spans="1:10" x14ac:dyDescent="0.25">
      <c r="A1993" s="2">
        <v>20190110</v>
      </c>
      <c r="B1993" s="2">
        <v>3.133</v>
      </c>
      <c r="C1993" s="2">
        <v>2.823</v>
      </c>
      <c r="D1993" s="2">
        <v>116.617</v>
      </c>
      <c r="E1993" s="2">
        <v>100.015</v>
      </c>
      <c r="I1993" s="2"/>
      <c r="J1993" s="2"/>
    </row>
    <row r="1994" spans="1:10" x14ac:dyDescent="0.25">
      <c r="A1994" s="2">
        <v>20190111</v>
      </c>
      <c r="B1994" s="2">
        <v>3.1560000000000001</v>
      </c>
      <c r="C1994" s="2">
        <v>2.8050000000000002</v>
      </c>
      <c r="D1994" s="2">
        <v>116.571</v>
      </c>
      <c r="E1994" s="2">
        <v>100.023</v>
      </c>
      <c r="I1994" s="2"/>
      <c r="J1994" s="2"/>
    </row>
    <row r="1995" spans="1:10" x14ac:dyDescent="0.25">
      <c r="A1995" s="2">
        <v>20190112</v>
      </c>
      <c r="B1995" s="2">
        <v>3.1560000000000001</v>
      </c>
      <c r="C1995" s="2">
        <v>2.8050000000000002</v>
      </c>
      <c r="D1995" s="2">
        <v>116.571</v>
      </c>
      <c r="E1995" s="2">
        <v>100.023</v>
      </c>
      <c r="I1995" s="2"/>
      <c r="J1995" s="2"/>
    </row>
    <row r="1996" spans="1:10" x14ac:dyDescent="0.25">
      <c r="A1996" s="2">
        <v>20190113</v>
      </c>
      <c r="B1996" s="2">
        <v>3.1560000000000001</v>
      </c>
      <c r="C1996" s="2">
        <v>2.8050000000000002</v>
      </c>
      <c r="D1996" s="2">
        <v>116.571</v>
      </c>
      <c r="E1996" s="2">
        <v>100.023</v>
      </c>
      <c r="I1996" s="2"/>
      <c r="J1996" s="2"/>
    </row>
    <row r="1997" spans="1:10" x14ac:dyDescent="0.25">
      <c r="A1997" s="2">
        <v>20190114</v>
      </c>
      <c r="B1997" s="2">
        <v>3.129</v>
      </c>
      <c r="C1997" s="2">
        <v>2.8069999999999999</v>
      </c>
      <c r="D1997" s="2">
        <v>116.47</v>
      </c>
      <c r="E1997" s="2">
        <v>100.008</v>
      </c>
      <c r="I1997" s="2"/>
      <c r="J1997" s="2"/>
    </row>
    <row r="1998" spans="1:10" x14ac:dyDescent="0.25">
      <c r="A1998" s="2">
        <v>20190115</v>
      </c>
      <c r="B1998" s="2">
        <v>3.1880000000000002</v>
      </c>
      <c r="C1998" s="2">
        <v>2.8010000000000002</v>
      </c>
      <c r="D1998" s="2">
        <v>116.504</v>
      </c>
      <c r="E1998" s="2">
        <v>100.004</v>
      </c>
      <c r="I1998" s="2"/>
      <c r="J1998" s="2"/>
    </row>
    <row r="1999" spans="1:10" x14ac:dyDescent="0.25">
      <c r="A1999" s="2">
        <v>20190116</v>
      </c>
      <c r="B1999" s="2">
        <v>3.129</v>
      </c>
      <c r="C1999" s="2">
        <v>2.8029999999999999</v>
      </c>
      <c r="D1999" s="2">
        <v>116.599</v>
      </c>
      <c r="E1999" s="2">
        <v>100.006</v>
      </c>
      <c r="I1999" s="2"/>
      <c r="J1999" s="2"/>
    </row>
    <row r="2000" spans="1:10" x14ac:dyDescent="0.25">
      <c r="A2000" s="2">
        <v>20190117</v>
      </c>
      <c r="B2000" s="2">
        <v>3.1120000000000001</v>
      </c>
      <c r="C2000" s="2">
        <v>2.81</v>
      </c>
      <c r="D2000" s="2">
        <v>116.67100000000001</v>
      </c>
      <c r="E2000" s="2">
        <v>100.003</v>
      </c>
      <c r="I2000" s="2"/>
      <c r="J2000" s="2"/>
    </row>
    <row r="2001" spans="1:10" x14ac:dyDescent="0.25">
      <c r="A2001" s="2">
        <v>20190118</v>
      </c>
      <c r="B2001" s="2">
        <v>3.1659999999999999</v>
      </c>
      <c r="C2001" s="2">
        <v>2.8109999999999999</v>
      </c>
      <c r="D2001" s="2">
        <v>116.60299999999999</v>
      </c>
      <c r="E2001" s="2">
        <v>100.003</v>
      </c>
      <c r="I2001" s="2"/>
      <c r="J2001" s="2"/>
    </row>
    <row r="2002" spans="1:10" x14ac:dyDescent="0.25">
      <c r="A2002" s="2">
        <v>20190119</v>
      </c>
      <c r="B2002" s="2">
        <v>3.1659999999999999</v>
      </c>
      <c r="C2002" s="2">
        <v>2.8109999999999999</v>
      </c>
      <c r="D2002" s="2">
        <v>116.60299999999999</v>
      </c>
      <c r="E2002" s="2">
        <v>100.003</v>
      </c>
      <c r="I2002" s="2"/>
      <c r="J2002" s="2"/>
    </row>
    <row r="2003" spans="1:10" x14ac:dyDescent="0.25">
      <c r="A2003" s="2">
        <v>20190120</v>
      </c>
      <c r="B2003" s="2">
        <v>3.1659999999999999</v>
      </c>
      <c r="C2003" s="2">
        <v>2.8109999999999999</v>
      </c>
      <c r="D2003" s="2">
        <v>116.60299999999999</v>
      </c>
      <c r="E2003" s="2">
        <v>100.003</v>
      </c>
      <c r="I2003" s="2"/>
      <c r="J2003" s="2"/>
    </row>
    <row r="2004" spans="1:10" x14ac:dyDescent="0.25">
      <c r="A2004" s="2">
        <v>20190121</v>
      </c>
      <c r="B2004" s="2">
        <v>3.1829999999999998</v>
      </c>
      <c r="C2004" s="2">
        <v>2.8</v>
      </c>
      <c r="D2004" s="2">
        <v>116.48</v>
      </c>
      <c r="E2004" s="2">
        <v>99.994</v>
      </c>
      <c r="I2004" s="2"/>
      <c r="J2004" s="2"/>
    </row>
    <row r="2005" spans="1:10" x14ac:dyDescent="0.25">
      <c r="A2005" s="2">
        <v>20190122</v>
      </c>
      <c r="B2005" s="2">
        <v>3.1429999999999998</v>
      </c>
      <c r="C2005" s="2">
        <v>2.7989999999999999</v>
      </c>
      <c r="D2005" s="2">
        <v>116.515</v>
      </c>
      <c r="E2005" s="2">
        <v>99.994</v>
      </c>
      <c r="I2005" s="2"/>
      <c r="J2005" s="2"/>
    </row>
    <row r="2006" spans="1:10" x14ac:dyDescent="0.25">
      <c r="A2006" s="2">
        <v>20190123</v>
      </c>
      <c r="B2006" s="2">
        <v>3.1349999999999998</v>
      </c>
      <c r="C2006" s="2">
        <v>2.802</v>
      </c>
      <c r="D2006" s="2">
        <v>116.488</v>
      </c>
      <c r="E2006" s="2">
        <v>99.995999999999995</v>
      </c>
      <c r="I2006" s="2"/>
      <c r="J2006" s="2"/>
    </row>
    <row r="2007" spans="1:10" x14ac:dyDescent="0.25">
      <c r="A2007" s="2">
        <v>20190124</v>
      </c>
      <c r="B2007" s="2">
        <v>3.1589999999999998</v>
      </c>
      <c r="C2007" s="2">
        <v>2.8</v>
      </c>
      <c r="D2007" s="2">
        <v>116.52500000000001</v>
      </c>
      <c r="E2007" s="2">
        <v>99.995999999999995</v>
      </c>
      <c r="I2007" s="2"/>
      <c r="J2007" s="2"/>
    </row>
    <row r="2008" spans="1:10" x14ac:dyDescent="0.25">
      <c r="A2008" s="2">
        <v>20190125</v>
      </c>
      <c r="B2008" s="2">
        <v>3.1829999999999998</v>
      </c>
      <c r="C2008" s="2">
        <v>2.7970000000000002</v>
      </c>
      <c r="D2008" s="2">
        <v>116.521</v>
      </c>
      <c r="E2008" s="2">
        <v>100.003</v>
      </c>
      <c r="I2008" s="2"/>
      <c r="J2008" s="2"/>
    </row>
    <row r="2009" spans="1:10" x14ac:dyDescent="0.25">
      <c r="A2009" s="2">
        <v>20190126</v>
      </c>
      <c r="B2009" s="2">
        <v>3.1829999999999998</v>
      </c>
      <c r="C2009" s="2">
        <v>2.7970000000000002</v>
      </c>
      <c r="D2009" s="2">
        <v>116.521</v>
      </c>
      <c r="E2009" s="2">
        <v>100.003</v>
      </c>
      <c r="I2009" s="2"/>
      <c r="J2009" s="2"/>
    </row>
    <row r="2010" spans="1:10" x14ac:dyDescent="0.25">
      <c r="A2010" s="2">
        <v>20190127</v>
      </c>
      <c r="B2010" s="2">
        <v>3.1829999999999998</v>
      </c>
      <c r="C2010" s="2">
        <v>2.7970000000000002</v>
      </c>
      <c r="D2010" s="2">
        <v>116.521</v>
      </c>
      <c r="E2010" s="2">
        <v>100.003</v>
      </c>
      <c r="I2010" s="2"/>
      <c r="J2010" s="2"/>
    </row>
    <row r="2011" spans="1:10" x14ac:dyDescent="0.25">
      <c r="A2011" s="2">
        <v>20190128</v>
      </c>
      <c r="B2011" s="2">
        <v>3.1789999999999998</v>
      </c>
      <c r="C2011" s="2">
        <v>2.823</v>
      </c>
      <c r="D2011" s="2">
        <v>116.498</v>
      </c>
      <c r="E2011" s="2">
        <v>99.992999999999995</v>
      </c>
      <c r="I2011" s="2"/>
      <c r="J2011" s="2"/>
    </row>
    <row r="2012" spans="1:10" x14ac:dyDescent="0.25">
      <c r="A2012" s="2">
        <v>20190129</v>
      </c>
      <c r="B2012" s="2">
        <v>3.1930000000000001</v>
      </c>
      <c r="C2012" s="2">
        <v>2.8330000000000002</v>
      </c>
      <c r="D2012" s="2">
        <v>116.57</v>
      </c>
      <c r="E2012" s="2">
        <v>99.995000000000005</v>
      </c>
      <c r="I2012" s="2"/>
      <c r="J2012" s="2"/>
    </row>
    <row r="2013" spans="1:10" x14ac:dyDescent="0.25">
      <c r="A2013" s="2">
        <v>20190130</v>
      </c>
      <c r="B2013" s="2">
        <v>3.1720000000000002</v>
      </c>
      <c r="C2013" s="2">
        <v>2.8420000000000001</v>
      </c>
      <c r="D2013" s="2">
        <v>116.654</v>
      </c>
      <c r="E2013" s="2">
        <v>99.995000000000005</v>
      </c>
      <c r="I2013" s="2"/>
      <c r="J2013" s="2"/>
    </row>
    <row r="2014" spans="1:10" x14ac:dyDescent="0.25">
      <c r="A2014" s="2">
        <v>20190131</v>
      </c>
      <c r="B2014" s="2">
        <v>3.202</v>
      </c>
      <c r="C2014" s="2">
        <v>2.8370000000000002</v>
      </c>
      <c r="D2014" s="2">
        <v>116.724</v>
      </c>
      <c r="E2014" s="2">
        <v>100.003</v>
      </c>
      <c r="I2014" s="2"/>
      <c r="J2014" s="2"/>
    </row>
    <row r="2015" spans="1:10" x14ac:dyDescent="0.25">
      <c r="A2015" s="2">
        <v>20190201</v>
      </c>
      <c r="B2015" s="2">
        <v>3.2549999999999999</v>
      </c>
      <c r="C2015" s="2">
        <v>2.8519999999999999</v>
      </c>
      <c r="D2015" s="2">
        <v>116.83</v>
      </c>
      <c r="E2015" s="2">
        <v>100.07299999999999</v>
      </c>
      <c r="I2015" s="2"/>
      <c r="J2015" s="2"/>
    </row>
    <row r="2016" spans="1:10" x14ac:dyDescent="0.25">
      <c r="A2016" s="2">
        <v>20190202</v>
      </c>
      <c r="B2016" s="2">
        <v>3.2549999999999999</v>
      </c>
      <c r="C2016" s="2">
        <v>2.8519999999999999</v>
      </c>
      <c r="D2016" s="2">
        <v>116.83</v>
      </c>
      <c r="E2016" s="2">
        <v>100.07299999999999</v>
      </c>
      <c r="I2016" s="2"/>
      <c r="J2016" s="2"/>
    </row>
    <row r="2017" spans="1:10" x14ac:dyDescent="0.25">
      <c r="A2017" s="2">
        <v>20190203</v>
      </c>
      <c r="B2017" s="2">
        <v>3.2549999999999999</v>
      </c>
      <c r="C2017" s="2">
        <v>2.8519999999999999</v>
      </c>
      <c r="D2017" s="2">
        <v>116.83</v>
      </c>
      <c r="E2017" s="2">
        <v>100.07299999999999</v>
      </c>
      <c r="I2017" s="2"/>
      <c r="J2017" s="2"/>
    </row>
    <row r="2018" spans="1:10" x14ac:dyDescent="0.25">
      <c r="A2018" s="2">
        <v>20190204</v>
      </c>
      <c r="B2018" s="2">
        <v>3.2549999999999999</v>
      </c>
      <c r="C2018" s="2">
        <v>2.8519999999999999</v>
      </c>
      <c r="D2018" s="2">
        <v>116.83</v>
      </c>
      <c r="E2018" s="2">
        <v>100.07299999999999</v>
      </c>
      <c r="I2018" s="2"/>
      <c r="J2018" s="2"/>
    </row>
    <row r="2019" spans="1:10" x14ac:dyDescent="0.25">
      <c r="A2019" s="2">
        <v>20190205</v>
      </c>
      <c r="B2019" s="2">
        <v>3.2549999999999999</v>
      </c>
      <c r="C2019" s="2">
        <v>2.8519999999999999</v>
      </c>
      <c r="D2019" s="2">
        <v>116.83</v>
      </c>
      <c r="E2019" s="2">
        <v>100.07299999999999</v>
      </c>
      <c r="I2019" s="2"/>
      <c r="J2019" s="2"/>
    </row>
    <row r="2020" spans="1:10" x14ac:dyDescent="0.25">
      <c r="A2020" s="2">
        <v>20190206</v>
      </c>
      <c r="B2020" s="2">
        <v>3.2549999999999999</v>
      </c>
      <c r="C2020" s="2">
        <v>2.8519999999999999</v>
      </c>
      <c r="D2020" s="2">
        <v>116.83</v>
      </c>
      <c r="E2020" s="2">
        <v>100.07299999999999</v>
      </c>
      <c r="I2020" s="2"/>
      <c r="J2020" s="2"/>
    </row>
    <row r="2021" spans="1:10" x14ac:dyDescent="0.25">
      <c r="A2021" s="2">
        <v>20190207</v>
      </c>
      <c r="B2021" s="2">
        <v>3.2549999999999999</v>
      </c>
      <c r="C2021" s="2">
        <v>2.8519999999999999</v>
      </c>
      <c r="D2021" s="2">
        <v>116.83</v>
      </c>
      <c r="E2021" s="2">
        <v>100.07299999999999</v>
      </c>
      <c r="I2021" s="2"/>
      <c r="J2021" s="2"/>
    </row>
    <row r="2022" spans="1:10" x14ac:dyDescent="0.25">
      <c r="A2022" s="2">
        <v>20190208</v>
      </c>
      <c r="B2022" s="2">
        <v>3.2549999999999999</v>
      </c>
      <c r="C2022" s="2">
        <v>2.8519999999999999</v>
      </c>
      <c r="D2022" s="2">
        <v>116.83</v>
      </c>
      <c r="E2022" s="2">
        <v>100.07299999999999</v>
      </c>
      <c r="I2022" s="2"/>
      <c r="J2022" s="2"/>
    </row>
    <row r="2023" spans="1:10" x14ac:dyDescent="0.25">
      <c r="A2023" s="2">
        <v>20190209</v>
      </c>
      <c r="B2023" s="2">
        <v>3.2549999999999999</v>
      </c>
      <c r="C2023" s="2">
        <v>2.8519999999999999</v>
      </c>
      <c r="D2023" s="2">
        <v>116.83</v>
      </c>
      <c r="E2023" s="2">
        <v>100.07299999999999</v>
      </c>
      <c r="I2023" s="2"/>
      <c r="J2023" s="2"/>
    </row>
    <row r="2024" spans="1:10" x14ac:dyDescent="0.25">
      <c r="A2024" s="2">
        <v>20190210</v>
      </c>
      <c r="B2024" s="2">
        <v>3.2549999999999999</v>
      </c>
      <c r="C2024" s="2">
        <v>2.8519999999999999</v>
      </c>
      <c r="D2024" s="2">
        <v>116.83</v>
      </c>
      <c r="E2024" s="2">
        <v>100.07299999999999</v>
      </c>
      <c r="I2024" s="2"/>
      <c r="J2024" s="2"/>
    </row>
    <row r="2025" spans="1:10" x14ac:dyDescent="0.25">
      <c r="A2025" s="2">
        <v>20190211</v>
      </c>
      <c r="B2025" s="2">
        <v>3.3</v>
      </c>
      <c r="C2025" s="2">
        <v>2.84</v>
      </c>
      <c r="D2025" s="2">
        <v>116.94199999999999</v>
      </c>
      <c r="E2025" s="2">
        <v>100.001</v>
      </c>
      <c r="I2025" s="2"/>
      <c r="J2025" s="2"/>
    </row>
    <row r="2026" spans="1:10" x14ac:dyDescent="0.25">
      <c r="A2026" s="2">
        <v>20190212</v>
      </c>
      <c r="B2026" s="2">
        <v>3.3239999999999998</v>
      </c>
      <c r="C2026" s="2">
        <v>2.851</v>
      </c>
      <c r="D2026" s="2">
        <v>117.009</v>
      </c>
      <c r="E2026" s="2">
        <v>100.001</v>
      </c>
      <c r="I2026" s="2"/>
      <c r="J2026" s="2"/>
    </row>
    <row r="2027" spans="1:10" x14ac:dyDescent="0.25">
      <c r="A2027" s="2">
        <v>20190213</v>
      </c>
      <c r="B2027" s="2">
        <v>3.3929999999999998</v>
      </c>
      <c r="C2027" s="2">
        <v>2.847</v>
      </c>
      <c r="D2027" s="2">
        <v>117.032</v>
      </c>
      <c r="E2027" s="2">
        <v>100.002</v>
      </c>
      <c r="I2027" s="2"/>
      <c r="J2027" s="2"/>
    </row>
    <row r="2028" spans="1:10" x14ac:dyDescent="0.25">
      <c r="A2028" s="2">
        <v>20190214</v>
      </c>
      <c r="B2028" s="2">
        <v>3.3969999999999998</v>
      </c>
      <c r="C2028" s="2">
        <v>2.843</v>
      </c>
      <c r="D2028" s="2">
        <v>116.944</v>
      </c>
      <c r="E2028" s="2">
        <v>100.001</v>
      </c>
      <c r="I2028" s="2"/>
      <c r="J2028" s="2"/>
    </row>
    <row r="2029" spans="1:10" x14ac:dyDescent="0.25">
      <c r="A2029" s="2">
        <v>20190215</v>
      </c>
      <c r="B2029" s="2">
        <v>3.3410000000000002</v>
      </c>
      <c r="C2029" s="2">
        <v>2.8610000000000002</v>
      </c>
      <c r="D2029" s="2">
        <v>117.068</v>
      </c>
      <c r="E2029" s="2">
        <v>100.011</v>
      </c>
      <c r="I2029" s="2"/>
      <c r="J2029" s="2"/>
    </row>
    <row r="2030" spans="1:10" x14ac:dyDescent="0.25">
      <c r="A2030" s="2">
        <v>20190216</v>
      </c>
      <c r="B2030" s="2">
        <v>3.3410000000000002</v>
      </c>
      <c r="C2030" s="2">
        <v>2.8610000000000002</v>
      </c>
      <c r="D2030" s="2">
        <v>117.068</v>
      </c>
      <c r="E2030" s="2">
        <v>100.011</v>
      </c>
      <c r="I2030" s="2"/>
      <c r="J2030" s="2"/>
    </row>
    <row r="2031" spans="1:10" x14ac:dyDescent="0.25">
      <c r="A2031" s="2">
        <v>20190217</v>
      </c>
      <c r="B2031" s="2">
        <v>3.3410000000000002</v>
      </c>
      <c r="C2031" s="2">
        <v>2.8610000000000002</v>
      </c>
      <c r="D2031" s="2">
        <v>117.068</v>
      </c>
      <c r="E2031" s="2">
        <v>100.011</v>
      </c>
      <c r="I2031" s="2"/>
      <c r="J2031" s="2"/>
    </row>
    <row r="2032" spans="1:10" x14ac:dyDescent="0.25">
      <c r="A2032" s="2">
        <v>20190218</v>
      </c>
      <c r="B2032" s="2">
        <v>3.4380000000000002</v>
      </c>
      <c r="C2032" s="2">
        <v>2.8759999999999999</v>
      </c>
      <c r="D2032" s="2">
        <v>116.93899999999999</v>
      </c>
      <c r="E2032" s="2">
        <v>99.998000000000005</v>
      </c>
      <c r="I2032" s="2"/>
      <c r="J2032" s="2"/>
    </row>
    <row r="2033" spans="1:10" x14ac:dyDescent="0.25">
      <c r="A2033" s="2">
        <v>20190219</v>
      </c>
      <c r="B2033" s="2">
        <v>3.4289999999999998</v>
      </c>
      <c r="C2033" s="2">
        <v>2.8780000000000001</v>
      </c>
      <c r="D2033" s="2">
        <v>116.883</v>
      </c>
      <c r="E2033" s="2">
        <v>100.008</v>
      </c>
      <c r="I2033" s="2"/>
      <c r="J2033" s="2"/>
    </row>
    <row r="2034" spans="1:10" x14ac:dyDescent="0.25">
      <c r="A2034" s="2">
        <v>20190220</v>
      </c>
      <c r="B2034" s="2">
        <v>3.4380000000000002</v>
      </c>
      <c r="C2034" s="2">
        <v>2.8980000000000001</v>
      </c>
      <c r="D2034" s="2">
        <v>116.923</v>
      </c>
      <c r="E2034" s="2">
        <v>100.008</v>
      </c>
      <c r="I2034" s="2"/>
      <c r="J2034" s="2"/>
    </row>
    <row r="2035" spans="1:10" x14ac:dyDescent="0.25">
      <c r="A2035" s="2">
        <v>20190221</v>
      </c>
      <c r="B2035" s="2">
        <v>3.4340000000000002</v>
      </c>
      <c r="C2035" s="2">
        <v>2.88</v>
      </c>
      <c r="D2035" s="2">
        <v>116.881</v>
      </c>
      <c r="E2035" s="2">
        <v>100.012</v>
      </c>
      <c r="I2035" s="2"/>
      <c r="J2035" s="2"/>
    </row>
    <row r="2036" spans="1:10" x14ac:dyDescent="0.25">
      <c r="A2036" s="2">
        <v>20190222</v>
      </c>
      <c r="B2036" s="2">
        <v>3.5259999999999998</v>
      </c>
      <c r="C2036" s="2">
        <v>2.86</v>
      </c>
      <c r="D2036" s="2">
        <v>116.806</v>
      </c>
      <c r="E2036" s="2">
        <v>100.001</v>
      </c>
      <c r="I2036" s="2"/>
      <c r="J2036" s="2"/>
    </row>
    <row r="2037" spans="1:10" x14ac:dyDescent="0.25">
      <c r="A2037" s="2">
        <v>20190223</v>
      </c>
      <c r="B2037" s="2">
        <v>3.5259999999999998</v>
      </c>
      <c r="C2037" s="2">
        <v>2.86</v>
      </c>
      <c r="D2037" s="2">
        <v>116.806</v>
      </c>
      <c r="E2037" s="2">
        <v>100.001</v>
      </c>
      <c r="I2037" s="2"/>
      <c r="J2037" s="2"/>
    </row>
    <row r="2038" spans="1:10" x14ac:dyDescent="0.25">
      <c r="A2038" s="2">
        <v>20190224</v>
      </c>
      <c r="B2038" s="2">
        <v>3.5259999999999998</v>
      </c>
      <c r="C2038" s="2">
        <v>2.86</v>
      </c>
      <c r="D2038" s="2">
        <v>116.806</v>
      </c>
      <c r="E2038" s="2">
        <v>100.001</v>
      </c>
      <c r="I2038" s="2"/>
      <c r="J2038" s="2"/>
    </row>
    <row r="2039" spans="1:10" x14ac:dyDescent="0.25">
      <c r="A2039" s="2">
        <v>20190225</v>
      </c>
      <c r="B2039" s="2">
        <v>3.7749999999999999</v>
      </c>
      <c r="C2039" s="2">
        <v>2.8580000000000001</v>
      </c>
      <c r="D2039" s="2">
        <v>116.56</v>
      </c>
      <c r="E2039" s="2">
        <v>99.956999999999994</v>
      </c>
      <c r="I2039" s="2"/>
      <c r="J2039" s="2"/>
    </row>
    <row r="2040" spans="1:10" x14ac:dyDescent="0.25">
      <c r="A2040" s="2">
        <v>20190226</v>
      </c>
      <c r="B2040" s="2">
        <v>3.69</v>
      </c>
      <c r="C2040" s="2">
        <v>2.8559999999999999</v>
      </c>
      <c r="D2040" s="2">
        <v>116.256</v>
      </c>
      <c r="E2040" s="2">
        <v>99.983999999999995</v>
      </c>
      <c r="I2040" s="2"/>
      <c r="J2040" s="2"/>
    </row>
    <row r="2041" spans="1:10" x14ac:dyDescent="0.25">
      <c r="A2041" s="2">
        <v>20190227</v>
      </c>
      <c r="B2041" s="2">
        <v>3.67</v>
      </c>
      <c r="C2041" s="2">
        <v>2.8530000000000002</v>
      </c>
      <c r="D2041" s="2">
        <v>116.599</v>
      </c>
      <c r="E2041" s="2">
        <v>99.997</v>
      </c>
      <c r="I2041" s="2"/>
      <c r="J2041" s="2"/>
    </row>
    <row r="2042" spans="1:10" x14ac:dyDescent="0.25">
      <c r="A2042" s="2">
        <v>20190228</v>
      </c>
      <c r="B2042" s="2">
        <v>3.6629999999999998</v>
      </c>
      <c r="C2042" s="2">
        <v>2.8330000000000002</v>
      </c>
      <c r="D2042" s="2">
        <v>116.444</v>
      </c>
      <c r="E2042" s="2">
        <v>100.009</v>
      </c>
      <c r="I2042" s="2"/>
      <c r="J2042" s="2"/>
    </row>
    <row r="2043" spans="1:10" x14ac:dyDescent="0.25">
      <c r="A2043" s="2">
        <v>20190301</v>
      </c>
      <c r="B2043" s="2">
        <v>3.738</v>
      </c>
      <c r="C2043" s="2">
        <v>2.8260000000000001</v>
      </c>
      <c r="D2043" s="2">
        <v>116.422</v>
      </c>
      <c r="E2043" s="2">
        <v>100.011</v>
      </c>
      <c r="I2043" s="2"/>
      <c r="J2043" s="2"/>
    </row>
    <row r="2044" spans="1:10" x14ac:dyDescent="0.25">
      <c r="A2044" s="2">
        <v>20190302</v>
      </c>
      <c r="B2044" s="2">
        <v>3.738</v>
      </c>
      <c r="C2044" s="2">
        <v>2.8260000000000001</v>
      </c>
      <c r="D2044" s="2">
        <v>116.422</v>
      </c>
      <c r="E2044" s="2">
        <v>100.011</v>
      </c>
      <c r="I2044" s="2"/>
      <c r="J2044" s="2"/>
    </row>
    <row r="2045" spans="1:10" x14ac:dyDescent="0.25">
      <c r="A2045" s="2">
        <v>20190303</v>
      </c>
      <c r="B2045" s="2">
        <v>3.738</v>
      </c>
      <c r="C2045" s="2">
        <v>2.8260000000000001</v>
      </c>
      <c r="D2045" s="2">
        <v>116.422</v>
      </c>
      <c r="E2045" s="2">
        <v>100.011</v>
      </c>
      <c r="I2045" s="2"/>
      <c r="J2045" s="2"/>
    </row>
    <row r="2046" spans="1:10" x14ac:dyDescent="0.25">
      <c r="A2046" s="2">
        <v>20190304</v>
      </c>
      <c r="B2046" s="2">
        <v>3.7770000000000001</v>
      </c>
      <c r="C2046" s="2">
        <v>2.7839999999999998</v>
      </c>
      <c r="D2046" s="2">
        <v>116.363</v>
      </c>
      <c r="E2046" s="2">
        <v>99.998000000000005</v>
      </c>
      <c r="I2046" s="2"/>
      <c r="J2046" s="2"/>
    </row>
    <row r="2047" spans="1:10" x14ac:dyDescent="0.25">
      <c r="A2047" s="2">
        <v>20190305</v>
      </c>
      <c r="B2047" s="2">
        <v>3.8090000000000002</v>
      </c>
      <c r="C2047" s="2">
        <v>2.77</v>
      </c>
      <c r="D2047" s="2">
        <v>116.312</v>
      </c>
      <c r="E2047" s="2">
        <v>99.995000000000005</v>
      </c>
      <c r="I2047" s="2"/>
      <c r="J2047" s="2"/>
    </row>
    <row r="2048" spans="1:10" x14ac:dyDescent="0.25">
      <c r="A2048" s="2">
        <v>20190306</v>
      </c>
      <c r="B2048" s="2">
        <v>3.835</v>
      </c>
      <c r="C2048" s="2">
        <v>2.7839999999999998</v>
      </c>
      <c r="D2048" s="2">
        <v>116.238</v>
      </c>
      <c r="E2048" s="2">
        <v>100.003</v>
      </c>
      <c r="I2048" s="2"/>
      <c r="J2048" s="2"/>
    </row>
    <row r="2049" spans="1:10" x14ac:dyDescent="0.25">
      <c r="A2049" s="2">
        <v>20190307</v>
      </c>
      <c r="B2049" s="2">
        <v>3.7930000000000001</v>
      </c>
      <c r="C2049" s="2">
        <v>2.7730000000000001</v>
      </c>
      <c r="D2049" s="2">
        <v>116.357</v>
      </c>
      <c r="E2049" s="2">
        <v>100.00700000000001</v>
      </c>
      <c r="I2049" s="2"/>
      <c r="J2049" s="2"/>
    </row>
    <row r="2050" spans="1:10" x14ac:dyDescent="0.25">
      <c r="A2050" s="2">
        <v>20190308</v>
      </c>
      <c r="B2050" s="2">
        <v>3.661</v>
      </c>
      <c r="C2050" s="2">
        <v>2.7989999999999999</v>
      </c>
      <c r="D2050" s="2">
        <v>116.488</v>
      </c>
      <c r="E2050" s="2">
        <v>99.991</v>
      </c>
      <c r="I2050" s="2"/>
      <c r="J2050" s="2"/>
    </row>
    <row r="2051" spans="1:10" x14ac:dyDescent="0.25">
      <c r="A2051" s="2">
        <v>20190309</v>
      </c>
      <c r="B2051" s="2">
        <v>3.661</v>
      </c>
      <c r="C2051" s="2">
        <v>2.7989999999999999</v>
      </c>
      <c r="D2051" s="2">
        <v>116.488</v>
      </c>
      <c r="E2051" s="2">
        <v>99.991</v>
      </c>
      <c r="I2051" s="2"/>
      <c r="J2051" s="2"/>
    </row>
    <row r="2052" spans="1:10" x14ac:dyDescent="0.25">
      <c r="A2052" s="2">
        <v>20190310</v>
      </c>
      <c r="B2052" s="2">
        <v>3.661</v>
      </c>
      <c r="C2052" s="2">
        <v>2.7989999999999999</v>
      </c>
      <c r="D2052" s="2">
        <v>116.488</v>
      </c>
      <c r="E2052" s="2">
        <v>99.991</v>
      </c>
      <c r="I2052" s="2"/>
      <c r="J2052" s="2"/>
    </row>
    <row r="2053" spans="1:10" x14ac:dyDescent="0.25">
      <c r="A2053" s="2">
        <v>20190311</v>
      </c>
      <c r="B2053" s="2">
        <v>3.71</v>
      </c>
      <c r="C2053" s="2">
        <v>2.8079999999999998</v>
      </c>
      <c r="D2053" s="2">
        <v>116.393</v>
      </c>
      <c r="E2053" s="2">
        <v>99.998999999999995</v>
      </c>
      <c r="I2053" s="2"/>
      <c r="J2053" s="2"/>
    </row>
    <row r="2054" spans="1:10" x14ac:dyDescent="0.25">
      <c r="A2054" s="2">
        <v>20190312</v>
      </c>
      <c r="B2054" s="2">
        <v>3.7349999999999999</v>
      </c>
      <c r="C2054" s="2">
        <v>2.8079999999999998</v>
      </c>
      <c r="D2054" s="2">
        <v>116.43</v>
      </c>
      <c r="E2054" s="2">
        <v>99.998999999999995</v>
      </c>
      <c r="I2054" s="2"/>
      <c r="J2054" s="2"/>
    </row>
    <row r="2055" spans="1:10" x14ac:dyDescent="0.25">
      <c r="A2055" s="2">
        <v>20190313</v>
      </c>
      <c r="B2055" s="2">
        <v>3.7130000000000001</v>
      </c>
      <c r="C2055" s="2">
        <v>2.82</v>
      </c>
      <c r="D2055" s="2">
        <v>116.443</v>
      </c>
      <c r="E2055" s="2">
        <v>100.004</v>
      </c>
      <c r="I2055" s="2"/>
      <c r="J2055" s="2"/>
    </row>
    <row r="2056" spans="1:10" x14ac:dyDescent="0.25">
      <c r="A2056" s="2">
        <v>20190314</v>
      </c>
      <c r="B2056" s="2">
        <v>3.6859999999999999</v>
      </c>
      <c r="C2056" s="2">
        <v>2.8149999999999999</v>
      </c>
      <c r="D2056" s="2">
        <v>116.367</v>
      </c>
      <c r="E2056" s="2">
        <v>99.995000000000005</v>
      </c>
      <c r="I2056" s="2"/>
      <c r="J2056" s="2"/>
    </row>
    <row r="2057" spans="1:10" x14ac:dyDescent="0.25">
      <c r="A2057" s="2">
        <v>20190315</v>
      </c>
      <c r="B2057" s="2">
        <v>3.7349999999999999</v>
      </c>
      <c r="C2057" s="2">
        <v>2.8109999999999999</v>
      </c>
      <c r="D2057" s="2">
        <v>116.366</v>
      </c>
      <c r="E2057" s="2">
        <v>100.003</v>
      </c>
      <c r="I2057" s="2"/>
      <c r="J2057" s="2"/>
    </row>
    <row r="2058" spans="1:10" x14ac:dyDescent="0.25">
      <c r="A2058" s="2">
        <v>20190316</v>
      </c>
      <c r="B2058" s="2">
        <v>3.7349999999999999</v>
      </c>
      <c r="C2058" s="2">
        <v>2.8109999999999999</v>
      </c>
      <c r="D2058" s="2">
        <v>116.366</v>
      </c>
      <c r="E2058" s="2">
        <v>100.003</v>
      </c>
      <c r="I2058" s="2"/>
      <c r="J2058" s="2"/>
    </row>
    <row r="2059" spans="1:10" x14ac:dyDescent="0.25">
      <c r="A2059" s="2">
        <v>20190317</v>
      </c>
      <c r="B2059" s="2">
        <v>3.7349999999999999</v>
      </c>
      <c r="C2059" s="2">
        <v>2.8109999999999999</v>
      </c>
      <c r="D2059" s="2">
        <v>116.366</v>
      </c>
      <c r="E2059" s="2">
        <v>100.003</v>
      </c>
      <c r="I2059" s="2"/>
      <c r="J2059" s="2"/>
    </row>
    <row r="2060" spans="1:10" x14ac:dyDescent="0.25">
      <c r="A2060" s="2">
        <v>20190318</v>
      </c>
      <c r="B2060" s="2">
        <v>3.85</v>
      </c>
      <c r="C2060" s="2">
        <v>2.8069999999999999</v>
      </c>
      <c r="D2060" s="2">
        <v>116.35299999999999</v>
      </c>
      <c r="E2060" s="2">
        <v>99.989000000000004</v>
      </c>
      <c r="I2060" s="2"/>
      <c r="J2060" s="2"/>
    </row>
    <row r="2061" spans="1:10" x14ac:dyDescent="0.25">
      <c r="A2061" s="2">
        <v>20190319</v>
      </c>
      <c r="B2061" s="2">
        <v>3.8220000000000001</v>
      </c>
      <c r="C2061" s="2">
        <v>2.823</v>
      </c>
      <c r="D2061" s="2">
        <v>116.363</v>
      </c>
      <c r="E2061" s="2">
        <v>99.99</v>
      </c>
      <c r="I2061" s="2"/>
      <c r="J2061" s="2"/>
    </row>
    <row r="2062" spans="1:10" x14ac:dyDescent="0.25">
      <c r="A2062" s="2">
        <v>20190320</v>
      </c>
      <c r="B2062" s="2">
        <v>3.8220000000000001</v>
      </c>
      <c r="C2062" s="2">
        <v>2.819</v>
      </c>
      <c r="D2062" s="2">
        <v>116.39400000000001</v>
      </c>
      <c r="E2062" s="2">
        <v>99.995000000000005</v>
      </c>
      <c r="I2062" s="2"/>
      <c r="J2062" s="2"/>
    </row>
    <row r="2063" spans="1:10" x14ac:dyDescent="0.25">
      <c r="A2063" s="2">
        <v>20190321</v>
      </c>
      <c r="B2063" s="2">
        <v>3.8239999999999998</v>
      </c>
      <c r="C2063" s="2">
        <v>2.839</v>
      </c>
      <c r="D2063" s="2">
        <v>116.399</v>
      </c>
      <c r="E2063" s="2">
        <v>99.981999999999999</v>
      </c>
      <c r="I2063" s="2"/>
      <c r="J2063" s="2"/>
    </row>
    <row r="2064" spans="1:10" x14ac:dyDescent="0.25">
      <c r="A2064" s="2">
        <v>20190322</v>
      </c>
      <c r="B2064" s="2">
        <v>3.8290000000000002</v>
      </c>
      <c r="C2064" s="2">
        <v>2.8330000000000002</v>
      </c>
      <c r="D2064" s="2">
        <v>116.48399999999999</v>
      </c>
      <c r="E2064" s="2">
        <v>100.001</v>
      </c>
      <c r="I2064" s="2"/>
      <c r="J2064" s="2"/>
    </row>
    <row r="2065" spans="1:10" x14ac:dyDescent="0.25">
      <c r="A2065" s="2">
        <v>20190323</v>
      </c>
      <c r="B2065" s="2">
        <v>3.8290000000000002</v>
      </c>
      <c r="C2065" s="2">
        <v>2.8330000000000002</v>
      </c>
      <c r="D2065" s="2">
        <v>116.48399999999999</v>
      </c>
      <c r="E2065" s="2">
        <v>100.001</v>
      </c>
      <c r="I2065" s="2"/>
      <c r="J2065" s="2"/>
    </row>
    <row r="2066" spans="1:10" x14ac:dyDescent="0.25">
      <c r="A2066" s="2">
        <v>20190324</v>
      </c>
      <c r="B2066" s="2">
        <v>3.8290000000000002</v>
      </c>
      <c r="C2066" s="2">
        <v>2.8330000000000002</v>
      </c>
      <c r="D2066" s="2">
        <v>116.48399999999999</v>
      </c>
      <c r="E2066" s="2">
        <v>100.001</v>
      </c>
      <c r="I2066" s="2"/>
      <c r="J2066" s="2"/>
    </row>
    <row r="2067" spans="1:10" x14ac:dyDescent="0.25">
      <c r="A2067" s="2">
        <v>20190325</v>
      </c>
      <c r="B2067" s="2">
        <v>3.734</v>
      </c>
      <c r="C2067" s="2">
        <v>2.8490000000000002</v>
      </c>
      <c r="D2067" s="2">
        <v>116.693</v>
      </c>
      <c r="E2067" s="2">
        <v>99.991</v>
      </c>
      <c r="I2067" s="2"/>
      <c r="J2067" s="2"/>
    </row>
    <row r="2068" spans="1:10" x14ac:dyDescent="0.25">
      <c r="A2068" s="2">
        <v>20190326</v>
      </c>
      <c r="B2068" s="2">
        <v>3.6949999999999998</v>
      </c>
      <c r="C2068" s="2">
        <v>2.85</v>
      </c>
      <c r="D2068" s="2">
        <v>116.85599999999999</v>
      </c>
      <c r="E2068" s="2">
        <v>99.992999999999995</v>
      </c>
      <c r="I2068" s="2"/>
      <c r="J2068" s="2"/>
    </row>
    <row r="2069" spans="1:10" x14ac:dyDescent="0.25">
      <c r="A2069" s="2">
        <v>20190327</v>
      </c>
      <c r="B2069" s="2">
        <v>3.7269999999999999</v>
      </c>
      <c r="C2069" s="2">
        <v>2.8479999999999999</v>
      </c>
      <c r="D2069" s="2">
        <v>116.768</v>
      </c>
      <c r="E2069" s="2">
        <v>99.989000000000004</v>
      </c>
      <c r="I2069" s="2"/>
      <c r="J2069" s="2"/>
    </row>
    <row r="2070" spans="1:10" x14ac:dyDescent="0.25">
      <c r="A2070" s="2">
        <v>20190328</v>
      </c>
      <c r="B2070" s="2">
        <v>3.7170000000000001</v>
      </c>
      <c r="C2070" s="2">
        <v>2.8420000000000001</v>
      </c>
      <c r="D2070" s="2">
        <v>116.876</v>
      </c>
      <c r="E2070" s="2">
        <v>99.986000000000004</v>
      </c>
      <c r="I2070" s="2"/>
      <c r="J2070" s="2"/>
    </row>
    <row r="2071" spans="1:10" x14ac:dyDescent="0.25">
      <c r="A2071" s="2">
        <v>20190329</v>
      </c>
      <c r="B2071" s="2">
        <v>3.8690000000000002</v>
      </c>
      <c r="C2071" s="2">
        <v>2.7879999999999998</v>
      </c>
      <c r="D2071" s="2">
        <v>116.86199999999999</v>
      </c>
      <c r="E2071" s="2">
        <v>99.978999999999999</v>
      </c>
      <c r="I2071" s="2"/>
      <c r="J2071" s="2"/>
    </row>
    <row r="2072" spans="1:10" x14ac:dyDescent="0.25">
      <c r="A2072" s="2">
        <v>20190330</v>
      </c>
      <c r="B2072" s="2">
        <v>3.8690000000000002</v>
      </c>
      <c r="C2072" s="2">
        <v>2.7879999999999998</v>
      </c>
      <c r="D2072" s="2">
        <v>116.86199999999999</v>
      </c>
      <c r="E2072" s="2">
        <v>99.978999999999999</v>
      </c>
      <c r="I2072" s="2"/>
      <c r="J2072" s="2"/>
    </row>
    <row r="2073" spans="1:10" x14ac:dyDescent="0.25">
      <c r="A2073" s="2">
        <v>20190331</v>
      </c>
      <c r="B2073" s="2">
        <v>3.8690000000000002</v>
      </c>
      <c r="C2073" s="2">
        <v>2.7879999999999998</v>
      </c>
      <c r="D2073" s="2">
        <v>116.86199999999999</v>
      </c>
      <c r="E2073" s="2">
        <v>99.978999999999999</v>
      </c>
      <c r="I2073" s="2"/>
      <c r="J2073" s="2"/>
    </row>
    <row r="2074" spans="1:10" x14ac:dyDescent="0.25">
      <c r="A2074" s="2">
        <v>20190401</v>
      </c>
      <c r="B2074" s="2">
        <v>3.9689999999999999</v>
      </c>
      <c r="C2074" s="2">
        <v>2.7879999999999998</v>
      </c>
      <c r="D2074" s="2">
        <v>116.739</v>
      </c>
      <c r="E2074" s="2">
        <v>99.977999999999994</v>
      </c>
      <c r="I2074" s="2"/>
      <c r="J2074" s="2"/>
    </row>
    <row r="2075" spans="1:10" x14ac:dyDescent="0.25">
      <c r="A2075" s="2">
        <v>20190402</v>
      </c>
      <c r="B2075" s="2">
        <v>3.9620000000000002</v>
      </c>
      <c r="C2075" s="2">
        <v>2.7919999999999998</v>
      </c>
      <c r="D2075" s="2">
        <v>116.721</v>
      </c>
      <c r="E2075" s="2">
        <v>99.994</v>
      </c>
      <c r="I2075" s="2"/>
      <c r="J2075" s="2"/>
    </row>
    <row r="2076" spans="1:10" x14ac:dyDescent="0.25">
      <c r="A2076" s="2">
        <v>20190403</v>
      </c>
      <c r="B2076" s="2">
        <v>4.0149999999999997</v>
      </c>
      <c r="C2076" s="2">
        <v>2.7970000000000002</v>
      </c>
      <c r="D2076" s="2">
        <v>116.456</v>
      </c>
      <c r="E2076" s="2">
        <v>100</v>
      </c>
      <c r="I2076" s="2"/>
      <c r="J2076" s="2"/>
    </row>
    <row r="2077" spans="1:10" x14ac:dyDescent="0.25">
      <c r="A2077" s="2">
        <v>20190404</v>
      </c>
      <c r="B2077" s="2">
        <v>4.0620000000000003</v>
      </c>
      <c r="C2077" s="2">
        <v>2.798</v>
      </c>
      <c r="D2077" s="2">
        <v>116.42400000000001</v>
      </c>
      <c r="E2077" s="2">
        <v>100.026</v>
      </c>
      <c r="I2077" s="2"/>
      <c r="J2077" s="2"/>
    </row>
    <row r="2078" spans="1:10" x14ac:dyDescent="0.25">
      <c r="A2078" s="2">
        <v>20190405</v>
      </c>
      <c r="B2078" s="2">
        <v>4.0620000000000003</v>
      </c>
      <c r="C2078" s="2">
        <v>2.798</v>
      </c>
      <c r="D2078" s="2">
        <v>116.42400000000001</v>
      </c>
      <c r="E2078" s="2">
        <v>100.026</v>
      </c>
      <c r="I2078" s="2"/>
      <c r="J2078" s="2"/>
    </row>
    <row r="2079" spans="1:10" x14ac:dyDescent="0.25">
      <c r="A2079" s="2">
        <v>20190406</v>
      </c>
      <c r="B2079" s="2">
        <v>4.0620000000000003</v>
      </c>
      <c r="C2079" s="2">
        <v>2.798</v>
      </c>
      <c r="D2079" s="2">
        <v>116.42400000000001</v>
      </c>
      <c r="E2079" s="2">
        <v>100.026</v>
      </c>
      <c r="I2079" s="2"/>
      <c r="J2079" s="2"/>
    </row>
    <row r="2080" spans="1:10" x14ac:dyDescent="0.25">
      <c r="A2080" s="2">
        <v>20190407</v>
      </c>
      <c r="B2080" s="2">
        <v>4.0620000000000003</v>
      </c>
      <c r="C2080" s="2">
        <v>2.798</v>
      </c>
      <c r="D2080" s="2">
        <v>116.42400000000001</v>
      </c>
      <c r="E2080" s="2">
        <v>100.026</v>
      </c>
      <c r="I2080" s="2"/>
      <c r="J2080" s="2"/>
    </row>
    <row r="2081" spans="1:10" x14ac:dyDescent="0.25">
      <c r="A2081" s="2">
        <v>20190408</v>
      </c>
      <c r="B2081" s="2">
        <v>4.0359999999999996</v>
      </c>
      <c r="C2081" s="2">
        <v>2.81</v>
      </c>
      <c r="D2081" s="2">
        <v>116.134</v>
      </c>
      <c r="E2081" s="2">
        <v>100.01</v>
      </c>
      <c r="I2081" s="2"/>
      <c r="J2081" s="2"/>
    </row>
    <row r="2082" spans="1:10" x14ac:dyDescent="0.25">
      <c r="A2082" s="2">
        <v>20190409</v>
      </c>
      <c r="B2082" s="2">
        <v>4.0599999999999996</v>
      </c>
      <c r="C2082" s="2">
        <v>2.8109999999999999</v>
      </c>
      <c r="D2082" s="2">
        <v>116.142</v>
      </c>
      <c r="E2082" s="2">
        <v>100.012</v>
      </c>
      <c r="I2082" s="2"/>
      <c r="J2082" s="2"/>
    </row>
    <row r="2083" spans="1:10" x14ac:dyDescent="0.25">
      <c r="A2083" s="2">
        <v>20190410</v>
      </c>
      <c r="B2083" s="2">
        <v>4.0659999999999998</v>
      </c>
      <c r="C2083" s="2">
        <v>2.8250000000000002</v>
      </c>
      <c r="D2083" s="2">
        <v>115.776</v>
      </c>
      <c r="E2083" s="2">
        <v>99.998999999999995</v>
      </c>
      <c r="I2083" s="2"/>
      <c r="J2083" s="2"/>
    </row>
    <row r="2084" spans="1:10" x14ac:dyDescent="0.25">
      <c r="A2084" s="2">
        <v>20190411</v>
      </c>
      <c r="B2084" s="2">
        <v>3.996</v>
      </c>
      <c r="C2084" s="2">
        <v>2.8279999999999998</v>
      </c>
      <c r="D2084" s="2">
        <v>116.17700000000001</v>
      </c>
      <c r="E2084" s="2">
        <v>100.002</v>
      </c>
      <c r="I2084" s="2"/>
      <c r="J2084" s="2"/>
    </row>
    <row r="2085" spans="1:10" x14ac:dyDescent="0.25">
      <c r="A2085" s="2">
        <v>20190412</v>
      </c>
      <c r="B2085" s="2">
        <v>3.9820000000000002</v>
      </c>
      <c r="C2085" s="2">
        <v>2.8</v>
      </c>
      <c r="D2085" s="2">
        <v>116.06100000000001</v>
      </c>
      <c r="E2085" s="2">
        <v>100.015</v>
      </c>
      <c r="I2085" s="2"/>
      <c r="J2085" s="2"/>
    </row>
    <row r="2086" spans="1:10" x14ac:dyDescent="0.25">
      <c r="A2086" s="2">
        <v>20190413</v>
      </c>
      <c r="B2086" s="2">
        <v>3.9820000000000002</v>
      </c>
      <c r="C2086" s="2">
        <v>2.8</v>
      </c>
      <c r="D2086" s="2">
        <v>116.06100000000001</v>
      </c>
      <c r="E2086" s="2">
        <v>100.015</v>
      </c>
      <c r="I2086" s="2"/>
      <c r="J2086" s="2"/>
    </row>
    <row r="2087" spans="1:10" x14ac:dyDescent="0.25">
      <c r="A2087" s="2">
        <v>20190414</v>
      </c>
      <c r="B2087" s="2">
        <v>3.9820000000000002</v>
      </c>
      <c r="C2087" s="2">
        <v>2.8</v>
      </c>
      <c r="D2087" s="2">
        <v>116.06100000000001</v>
      </c>
      <c r="E2087" s="2">
        <v>100.015</v>
      </c>
      <c r="I2087" s="2"/>
      <c r="J2087" s="2"/>
    </row>
    <row r="2088" spans="1:10" x14ac:dyDescent="0.25">
      <c r="A2088" s="2">
        <v>20190415</v>
      </c>
      <c r="B2088" s="2">
        <v>3.9569999999999999</v>
      </c>
      <c r="C2088" s="2">
        <v>2.7850000000000001</v>
      </c>
      <c r="D2088" s="2">
        <v>115.873</v>
      </c>
      <c r="E2088" s="2">
        <v>100.005</v>
      </c>
      <c r="I2088" s="2"/>
      <c r="J2088" s="2"/>
    </row>
    <row r="2089" spans="1:10" x14ac:dyDescent="0.25">
      <c r="A2089" s="2">
        <v>20190416</v>
      </c>
      <c r="B2089" s="2">
        <v>4.077</v>
      </c>
      <c r="C2089" s="2">
        <v>2.7850000000000001</v>
      </c>
      <c r="D2089" s="2">
        <v>115.785</v>
      </c>
      <c r="E2089" s="2">
        <v>99.984999999999999</v>
      </c>
      <c r="I2089" s="2"/>
      <c r="J2089" s="2"/>
    </row>
    <row r="2090" spans="1:10" x14ac:dyDescent="0.25">
      <c r="A2090" s="2">
        <v>20190417</v>
      </c>
      <c r="B2090" s="2">
        <v>4.0670000000000002</v>
      </c>
      <c r="C2090" s="2">
        <v>2.7690000000000001</v>
      </c>
      <c r="D2090" s="2">
        <v>115.857</v>
      </c>
      <c r="E2090" s="2">
        <v>99.992999999999995</v>
      </c>
      <c r="I2090" s="2"/>
      <c r="J2090" s="2"/>
    </row>
    <row r="2091" spans="1:10" x14ac:dyDescent="0.25">
      <c r="A2091" s="2">
        <v>20190418</v>
      </c>
      <c r="B2091" s="2">
        <v>4.0599999999999996</v>
      </c>
      <c r="C2091" s="2">
        <v>2.7509999999999999</v>
      </c>
      <c r="D2091" s="2">
        <v>115.85899999999999</v>
      </c>
      <c r="E2091" s="2">
        <v>99.994</v>
      </c>
      <c r="I2091" s="2"/>
      <c r="J2091" s="2"/>
    </row>
    <row r="2092" spans="1:10" x14ac:dyDescent="0.25">
      <c r="A2092" s="2">
        <v>20190419</v>
      </c>
      <c r="B2092" s="2">
        <v>4.12</v>
      </c>
      <c r="C2092" s="2">
        <v>2.762</v>
      </c>
      <c r="D2092" s="2">
        <v>115.958</v>
      </c>
      <c r="E2092" s="2">
        <v>100.01600000000001</v>
      </c>
      <c r="I2092" s="2"/>
      <c r="J2092" s="2"/>
    </row>
    <row r="2093" spans="1:10" x14ac:dyDescent="0.25">
      <c r="A2093" s="2">
        <v>20190420</v>
      </c>
      <c r="B2093" s="2">
        <v>4.12</v>
      </c>
      <c r="C2093" s="2">
        <v>2.762</v>
      </c>
      <c r="D2093" s="2">
        <v>115.958</v>
      </c>
      <c r="E2093" s="2">
        <v>100.01600000000001</v>
      </c>
      <c r="I2093" s="2"/>
      <c r="J2093" s="2"/>
    </row>
    <row r="2094" spans="1:10" x14ac:dyDescent="0.25">
      <c r="A2094" s="2">
        <v>20190421</v>
      </c>
      <c r="B2094" s="2">
        <v>4.12</v>
      </c>
      <c r="C2094" s="2">
        <v>2.762</v>
      </c>
      <c r="D2094" s="2">
        <v>115.958</v>
      </c>
      <c r="E2094" s="2">
        <v>100.01600000000001</v>
      </c>
      <c r="I2094" s="2"/>
      <c r="J2094" s="2"/>
    </row>
    <row r="2095" spans="1:10" x14ac:dyDescent="0.25">
      <c r="A2095" s="2">
        <v>20190422</v>
      </c>
      <c r="B2095" s="2">
        <v>4.0170000000000003</v>
      </c>
      <c r="C2095" s="2">
        <v>2.7719999999999998</v>
      </c>
      <c r="D2095" s="2">
        <v>116.027</v>
      </c>
      <c r="E2095" s="2">
        <v>100.006</v>
      </c>
      <c r="I2095" s="2"/>
      <c r="J2095" s="2"/>
    </row>
    <row r="2096" spans="1:10" x14ac:dyDescent="0.25">
      <c r="A2096" s="2">
        <v>20190423</v>
      </c>
      <c r="B2096" s="2">
        <v>4.01</v>
      </c>
      <c r="C2096" s="2">
        <v>2.7570000000000001</v>
      </c>
      <c r="D2096" s="2">
        <v>115.929</v>
      </c>
      <c r="E2096" s="2">
        <v>100.004</v>
      </c>
      <c r="I2096" s="2"/>
      <c r="J2096" s="2"/>
    </row>
    <row r="2097" spans="1:10" x14ac:dyDescent="0.25">
      <c r="A2097" s="2">
        <v>20190424</v>
      </c>
      <c r="B2097" s="2">
        <v>4.016</v>
      </c>
      <c r="C2097" s="2">
        <v>2.754</v>
      </c>
      <c r="D2097" s="2">
        <v>115.78700000000001</v>
      </c>
      <c r="E2097" s="2">
        <v>99.997</v>
      </c>
      <c r="I2097" s="2"/>
      <c r="J2097" s="2"/>
    </row>
    <row r="2098" spans="1:10" x14ac:dyDescent="0.25">
      <c r="A2098" s="2">
        <v>20190425</v>
      </c>
      <c r="B2098" s="2">
        <v>3.9329999999999998</v>
      </c>
      <c r="C2098" s="2">
        <v>2.7669999999999999</v>
      </c>
      <c r="D2098" s="2">
        <v>115.916</v>
      </c>
      <c r="E2098" s="2">
        <v>99.995999999999995</v>
      </c>
      <c r="I2098" s="2"/>
      <c r="J2098" s="2"/>
    </row>
    <row r="2099" spans="1:10" x14ac:dyDescent="0.25">
      <c r="A2099" s="2">
        <v>20190426</v>
      </c>
      <c r="B2099" s="2">
        <v>3.879</v>
      </c>
      <c r="C2099" s="2">
        <v>2.7730000000000001</v>
      </c>
      <c r="D2099" s="2">
        <v>116.00700000000001</v>
      </c>
      <c r="E2099" s="2">
        <v>100</v>
      </c>
      <c r="I2099" s="2"/>
      <c r="J2099" s="2"/>
    </row>
    <row r="2100" spans="1:10" x14ac:dyDescent="0.25">
      <c r="A2100" s="2">
        <v>20190427</v>
      </c>
      <c r="B2100" s="2">
        <v>3.879</v>
      </c>
      <c r="C2100" s="2">
        <v>2.7730000000000001</v>
      </c>
      <c r="D2100" s="2">
        <v>116.00700000000001</v>
      </c>
      <c r="E2100" s="2">
        <v>100</v>
      </c>
      <c r="I2100" s="2"/>
      <c r="J2100" s="2"/>
    </row>
    <row r="2101" spans="1:10" x14ac:dyDescent="0.25">
      <c r="A2101" s="2">
        <v>20190428</v>
      </c>
      <c r="B2101" s="2">
        <v>3.879</v>
      </c>
      <c r="C2101" s="2">
        <v>2.7730000000000001</v>
      </c>
      <c r="D2101" s="2">
        <v>116.00700000000001</v>
      </c>
      <c r="E2101" s="2">
        <v>100</v>
      </c>
      <c r="I2101" s="2"/>
      <c r="J2101" s="2"/>
    </row>
    <row r="2102" spans="1:10" x14ac:dyDescent="0.25">
      <c r="A2102" s="2">
        <v>20190429</v>
      </c>
      <c r="B2102" s="2">
        <v>3.8940000000000001</v>
      </c>
      <c r="C2102" s="2">
        <v>2.7690000000000001</v>
      </c>
      <c r="D2102" s="2">
        <v>115.839</v>
      </c>
      <c r="E2102" s="2">
        <v>99.980999999999995</v>
      </c>
      <c r="I2102" s="2"/>
      <c r="J2102" s="2"/>
    </row>
    <row r="2103" spans="1:10" x14ac:dyDescent="0.25">
      <c r="A2103" s="2">
        <v>20190430</v>
      </c>
      <c r="B2103" s="2">
        <v>3.8959999999999999</v>
      </c>
      <c r="C2103" s="2">
        <v>2.7770000000000001</v>
      </c>
      <c r="D2103" s="2">
        <v>116.084</v>
      </c>
      <c r="E2103" s="2">
        <v>100.03100000000001</v>
      </c>
      <c r="I2103" s="2"/>
      <c r="J2103" s="2"/>
    </row>
    <row r="2104" spans="1:10" x14ac:dyDescent="0.25">
      <c r="A2104" s="2">
        <v>20190501</v>
      </c>
      <c r="B2104" s="2">
        <v>3.8959999999999999</v>
      </c>
      <c r="C2104" s="2">
        <v>2.7770000000000001</v>
      </c>
      <c r="D2104" s="2">
        <v>116.084</v>
      </c>
      <c r="E2104" s="2">
        <v>100.03100000000001</v>
      </c>
      <c r="I2104" s="2"/>
      <c r="J2104" s="2"/>
    </row>
    <row r="2105" spans="1:10" x14ac:dyDescent="0.25">
      <c r="A2105" s="2">
        <v>20190502</v>
      </c>
      <c r="B2105" s="2">
        <v>3.8959999999999999</v>
      </c>
      <c r="C2105" s="2">
        <v>2.7770000000000001</v>
      </c>
      <c r="D2105" s="2">
        <v>116.084</v>
      </c>
      <c r="E2105" s="2">
        <v>100.03100000000001</v>
      </c>
      <c r="I2105" s="2"/>
      <c r="J2105" s="2"/>
    </row>
    <row r="2106" spans="1:10" x14ac:dyDescent="0.25">
      <c r="A2106" s="2">
        <v>20190503</v>
      </c>
      <c r="B2106" s="2">
        <v>3.8959999999999999</v>
      </c>
      <c r="C2106" s="2">
        <v>2.7770000000000001</v>
      </c>
      <c r="D2106" s="2">
        <v>116.084</v>
      </c>
      <c r="E2106" s="2">
        <v>100.03100000000001</v>
      </c>
      <c r="I2106" s="2"/>
      <c r="J2106" s="2"/>
    </row>
    <row r="2107" spans="1:10" x14ac:dyDescent="0.25">
      <c r="A2107" s="2">
        <v>20190504</v>
      </c>
      <c r="B2107" s="2">
        <v>3.8959999999999999</v>
      </c>
      <c r="C2107" s="2">
        <v>2.7770000000000001</v>
      </c>
      <c r="D2107" s="2">
        <v>116.084</v>
      </c>
      <c r="E2107" s="2">
        <v>100.03100000000001</v>
      </c>
      <c r="I2107" s="2"/>
      <c r="J2107" s="2"/>
    </row>
    <row r="2108" spans="1:10" x14ac:dyDescent="0.25">
      <c r="A2108" s="2">
        <v>20190505</v>
      </c>
      <c r="B2108" s="2">
        <v>3.8959999999999999</v>
      </c>
      <c r="C2108" s="2">
        <v>2.7770000000000001</v>
      </c>
      <c r="D2108" s="2">
        <v>116.084</v>
      </c>
      <c r="E2108" s="2">
        <v>100.03100000000001</v>
      </c>
      <c r="I2108" s="2"/>
      <c r="J2108" s="2"/>
    </row>
    <row r="2109" spans="1:10" x14ac:dyDescent="0.25">
      <c r="A2109" s="2">
        <v>20190506</v>
      </c>
      <c r="B2109" s="2">
        <v>3.673</v>
      </c>
      <c r="C2109" s="2">
        <v>2.7930000000000001</v>
      </c>
      <c r="D2109" s="2">
        <v>116.1</v>
      </c>
      <c r="E2109" s="2">
        <v>100.005</v>
      </c>
      <c r="I2109" s="2"/>
      <c r="J2109" s="2"/>
    </row>
    <row r="2110" spans="1:10" x14ac:dyDescent="0.25">
      <c r="A2110" s="2">
        <v>20190507</v>
      </c>
      <c r="B2110" s="2">
        <v>3.7069999999999999</v>
      </c>
      <c r="C2110" s="2">
        <v>2.7869999999999999</v>
      </c>
      <c r="D2110" s="2">
        <v>116.343</v>
      </c>
      <c r="E2110" s="2">
        <v>100.012</v>
      </c>
      <c r="I2110" s="2"/>
      <c r="J2110" s="2"/>
    </row>
    <row r="2111" spans="1:10" x14ac:dyDescent="0.25">
      <c r="A2111" s="2">
        <v>20190508</v>
      </c>
      <c r="B2111" s="2">
        <v>3.6589999999999998</v>
      </c>
      <c r="C2111" s="2">
        <v>2.8039999999999998</v>
      </c>
      <c r="D2111" s="2">
        <v>116.337</v>
      </c>
      <c r="E2111" s="2">
        <v>100.01600000000001</v>
      </c>
      <c r="I2111" s="2"/>
      <c r="J2111" s="2"/>
    </row>
    <row r="2112" spans="1:10" x14ac:dyDescent="0.25">
      <c r="A2112" s="2">
        <v>20190509</v>
      </c>
      <c r="B2112" s="2">
        <v>3.6070000000000002</v>
      </c>
      <c r="C2112" s="2">
        <v>2.806</v>
      </c>
      <c r="D2112" s="2">
        <v>116.38</v>
      </c>
      <c r="E2112" s="2">
        <v>100.04300000000001</v>
      </c>
      <c r="I2112" s="2"/>
      <c r="J2112" s="2"/>
    </row>
    <row r="2113" spans="1:10" x14ac:dyDescent="0.25">
      <c r="A2113" s="2">
        <v>20190510</v>
      </c>
      <c r="B2113" s="2">
        <v>3.72</v>
      </c>
      <c r="C2113" s="2">
        <v>2.8079999999999998</v>
      </c>
      <c r="D2113" s="2">
        <v>116.38500000000001</v>
      </c>
      <c r="E2113" s="2">
        <v>100.03</v>
      </c>
      <c r="I2113" s="2"/>
      <c r="J2113" s="2"/>
    </row>
    <row r="2114" spans="1:10" x14ac:dyDescent="0.25">
      <c r="A2114" s="2">
        <v>20190511</v>
      </c>
      <c r="B2114" s="2">
        <v>3.72</v>
      </c>
      <c r="C2114" s="2">
        <v>2.8079999999999998</v>
      </c>
      <c r="D2114" s="2">
        <v>116.38500000000001</v>
      </c>
      <c r="E2114" s="2">
        <v>100.03</v>
      </c>
      <c r="I2114" s="2"/>
      <c r="J2114" s="2"/>
    </row>
    <row r="2115" spans="1:10" x14ac:dyDescent="0.25">
      <c r="A2115" s="2">
        <v>20190512</v>
      </c>
      <c r="B2115" s="2">
        <v>3.72</v>
      </c>
      <c r="C2115" s="2">
        <v>2.8079999999999998</v>
      </c>
      <c r="D2115" s="2">
        <v>116.38500000000001</v>
      </c>
      <c r="E2115" s="2">
        <v>100.03</v>
      </c>
      <c r="I2115" s="2"/>
      <c r="J2115" s="2"/>
    </row>
    <row r="2116" spans="1:10" x14ac:dyDescent="0.25">
      <c r="A2116" s="2">
        <v>20190513</v>
      </c>
      <c r="B2116" s="2">
        <v>3.6520000000000001</v>
      </c>
      <c r="C2116" s="2">
        <v>2.8260000000000001</v>
      </c>
      <c r="D2116" s="2">
        <v>116.485</v>
      </c>
      <c r="E2116" s="2">
        <v>100.011</v>
      </c>
      <c r="I2116" s="2"/>
      <c r="J2116" s="2"/>
    </row>
    <row r="2117" spans="1:10" x14ac:dyDescent="0.25">
      <c r="A2117" s="2">
        <v>20190514</v>
      </c>
      <c r="B2117" s="2">
        <v>3.6339999999999999</v>
      </c>
      <c r="C2117" s="2">
        <v>2.8580000000000001</v>
      </c>
      <c r="D2117" s="2">
        <v>116.387</v>
      </c>
      <c r="E2117" s="2">
        <v>100.00700000000001</v>
      </c>
      <c r="I2117" s="2"/>
      <c r="J2117" s="2"/>
    </row>
    <row r="2118" spans="1:10" x14ac:dyDescent="0.25">
      <c r="A2118" s="2">
        <v>20190515</v>
      </c>
      <c r="B2118" s="2">
        <v>3.7120000000000002</v>
      </c>
      <c r="C2118" s="2">
        <v>2.8439999999999999</v>
      </c>
      <c r="D2118" s="2">
        <v>116.38200000000001</v>
      </c>
      <c r="E2118" s="2">
        <v>100.00700000000001</v>
      </c>
      <c r="I2118" s="2"/>
      <c r="J2118" s="2"/>
    </row>
    <row r="2119" spans="1:10" x14ac:dyDescent="0.25">
      <c r="A2119" s="2">
        <v>20190516</v>
      </c>
      <c r="B2119" s="2">
        <v>3.73</v>
      </c>
      <c r="C2119" s="2">
        <v>2.8580000000000001</v>
      </c>
      <c r="D2119" s="2">
        <v>116.42100000000001</v>
      </c>
      <c r="E2119" s="2">
        <v>100.001</v>
      </c>
      <c r="I2119" s="2"/>
      <c r="J2119" s="2"/>
    </row>
    <row r="2120" spans="1:10" x14ac:dyDescent="0.25">
      <c r="A2120" s="2">
        <v>20190517</v>
      </c>
      <c r="B2120" s="2">
        <v>3.6459999999999999</v>
      </c>
      <c r="C2120" s="2">
        <v>2.8540000000000001</v>
      </c>
      <c r="D2120" s="2">
        <v>116.583</v>
      </c>
      <c r="E2120" s="2">
        <v>100.01600000000001</v>
      </c>
      <c r="I2120" s="2"/>
      <c r="J2120" s="2"/>
    </row>
    <row r="2121" spans="1:10" x14ac:dyDescent="0.25">
      <c r="A2121" s="2">
        <v>20190518</v>
      </c>
      <c r="B2121" s="2">
        <v>3.6459999999999999</v>
      </c>
      <c r="C2121" s="2">
        <v>2.8540000000000001</v>
      </c>
      <c r="D2121" s="2">
        <v>116.583</v>
      </c>
      <c r="E2121" s="2">
        <v>100.01600000000001</v>
      </c>
      <c r="I2121" s="2"/>
      <c r="J2121" s="2"/>
    </row>
    <row r="2122" spans="1:10" x14ac:dyDescent="0.25">
      <c r="A2122" s="2">
        <v>20190519</v>
      </c>
      <c r="B2122" s="2">
        <v>3.6459999999999999</v>
      </c>
      <c r="C2122" s="2">
        <v>2.8540000000000001</v>
      </c>
      <c r="D2122" s="2">
        <v>116.583</v>
      </c>
      <c r="E2122" s="2">
        <v>100.01600000000001</v>
      </c>
      <c r="I2122" s="2"/>
      <c r="J2122" s="2"/>
    </row>
    <row r="2123" spans="1:10" x14ac:dyDescent="0.25">
      <c r="A2123" s="2">
        <v>20190520</v>
      </c>
      <c r="B2123" s="2">
        <v>3.6059999999999999</v>
      </c>
      <c r="C2123" s="2">
        <v>2.835</v>
      </c>
      <c r="D2123" s="2">
        <v>116.57599999999999</v>
      </c>
      <c r="E2123" s="2">
        <v>100.003</v>
      </c>
      <c r="I2123" s="2"/>
      <c r="J2123" s="2"/>
    </row>
    <row r="2124" spans="1:10" x14ac:dyDescent="0.25">
      <c r="A2124" s="2">
        <v>20190521</v>
      </c>
      <c r="B2124" s="2">
        <v>3.6509999999999998</v>
      </c>
      <c r="C2124" s="2">
        <v>2.8340000000000001</v>
      </c>
      <c r="D2124" s="2">
        <v>116.485</v>
      </c>
      <c r="E2124" s="2">
        <v>100.005</v>
      </c>
      <c r="I2124" s="2"/>
      <c r="J2124" s="2"/>
    </row>
    <row r="2125" spans="1:10" x14ac:dyDescent="0.25">
      <c r="A2125" s="2">
        <v>20190522</v>
      </c>
      <c r="B2125" s="2">
        <v>3.6419999999999999</v>
      </c>
      <c r="C2125" s="2">
        <v>2.8340000000000001</v>
      </c>
      <c r="D2125" s="2">
        <v>116.458</v>
      </c>
      <c r="E2125" s="2">
        <v>100.011</v>
      </c>
      <c r="I2125" s="2"/>
      <c r="J2125" s="2"/>
    </row>
    <row r="2126" spans="1:10" x14ac:dyDescent="0.25">
      <c r="A2126" s="2">
        <v>20190523</v>
      </c>
      <c r="B2126" s="2">
        <v>3.5840000000000001</v>
      </c>
      <c r="C2126" s="2">
        <v>2.8410000000000002</v>
      </c>
      <c r="D2126" s="2">
        <v>116.575</v>
      </c>
      <c r="E2126" s="2">
        <v>100.01300000000001</v>
      </c>
      <c r="I2126" s="2"/>
      <c r="J2126" s="2"/>
    </row>
    <row r="2127" spans="1:10" x14ac:dyDescent="0.25">
      <c r="A2127" s="2">
        <v>20190524</v>
      </c>
      <c r="B2127" s="2">
        <v>3.59</v>
      </c>
      <c r="C2127" s="2">
        <v>2.8559999999999999</v>
      </c>
      <c r="D2127" s="2">
        <v>116.661</v>
      </c>
      <c r="E2127" s="2">
        <v>100.01</v>
      </c>
      <c r="I2127" s="2"/>
      <c r="J2127" s="2"/>
    </row>
    <row r="2128" spans="1:10" x14ac:dyDescent="0.25">
      <c r="A2128" s="2">
        <v>20190525</v>
      </c>
      <c r="B2128" s="2">
        <v>3.59</v>
      </c>
      <c r="C2128" s="2">
        <v>2.8559999999999999</v>
      </c>
      <c r="D2128" s="2">
        <v>116.661</v>
      </c>
      <c r="E2128" s="2">
        <v>100.01</v>
      </c>
      <c r="I2128" s="2"/>
      <c r="J2128" s="2"/>
    </row>
    <row r="2129" spans="1:10" x14ac:dyDescent="0.25">
      <c r="A2129" s="2">
        <v>20190526</v>
      </c>
      <c r="B2129" s="2">
        <v>3.59</v>
      </c>
      <c r="C2129" s="2">
        <v>2.8559999999999999</v>
      </c>
      <c r="D2129" s="2">
        <v>116.661</v>
      </c>
      <c r="E2129" s="2">
        <v>100.01</v>
      </c>
      <c r="I2129" s="2"/>
      <c r="J2129" s="2"/>
    </row>
    <row r="2130" spans="1:10" x14ac:dyDescent="0.25">
      <c r="A2130" s="2">
        <v>20190527</v>
      </c>
      <c r="B2130" s="2">
        <v>3.633</v>
      </c>
      <c r="C2130" s="2">
        <v>2.8580000000000001</v>
      </c>
      <c r="D2130" s="2">
        <v>116.45399999999999</v>
      </c>
      <c r="E2130" s="2">
        <v>99.998000000000005</v>
      </c>
      <c r="I2130" s="2"/>
      <c r="J2130" s="2"/>
    </row>
    <row r="2131" spans="1:10" x14ac:dyDescent="0.25">
      <c r="A2131" s="2">
        <v>20190528</v>
      </c>
      <c r="B2131" s="2">
        <v>3.65</v>
      </c>
      <c r="C2131" s="2">
        <v>2.8540000000000001</v>
      </c>
      <c r="D2131" s="2">
        <v>116.61199999999999</v>
      </c>
      <c r="E2131" s="2">
        <v>100.003</v>
      </c>
      <c r="I2131" s="2"/>
      <c r="J2131" s="2"/>
    </row>
    <row r="2132" spans="1:10" x14ac:dyDescent="0.25">
      <c r="A2132" s="2">
        <v>20190529</v>
      </c>
      <c r="B2132" s="2">
        <v>3.6520000000000001</v>
      </c>
      <c r="C2132" s="2">
        <v>2.8610000000000002</v>
      </c>
      <c r="D2132" s="2">
        <v>116.696</v>
      </c>
      <c r="E2132" s="2">
        <v>99.997</v>
      </c>
      <c r="I2132" s="2"/>
      <c r="J2132" s="2"/>
    </row>
    <row r="2133" spans="1:10" x14ac:dyDescent="0.25">
      <c r="A2133" s="2">
        <v>20190530</v>
      </c>
      <c r="B2133" s="2">
        <v>3.65</v>
      </c>
      <c r="C2133" s="2">
        <v>2.847</v>
      </c>
      <c r="D2133" s="2">
        <v>116.82</v>
      </c>
      <c r="E2133" s="2">
        <v>100.00700000000001</v>
      </c>
      <c r="I2133" s="2"/>
      <c r="J2133" s="2"/>
    </row>
    <row r="2134" spans="1:10" x14ac:dyDescent="0.25">
      <c r="A2134" s="2">
        <v>20190531</v>
      </c>
      <c r="B2134" s="2">
        <v>3.6320000000000001</v>
      </c>
      <c r="C2134" s="2">
        <v>2.8780000000000001</v>
      </c>
      <c r="D2134" s="2">
        <v>116.956</v>
      </c>
      <c r="E2134" s="2">
        <v>100.012</v>
      </c>
      <c r="I2134" s="2"/>
      <c r="J2134" s="2"/>
    </row>
    <row r="2135" spans="1:10" x14ac:dyDescent="0.25">
      <c r="A2135" s="2">
        <v>20190601</v>
      </c>
      <c r="B2135" s="2">
        <v>3.6320000000000001</v>
      </c>
      <c r="C2135" s="2">
        <v>2.8780000000000001</v>
      </c>
      <c r="D2135" s="2">
        <v>116.956</v>
      </c>
      <c r="E2135" s="2">
        <v>100.012</v>
      </c>
      <c r="I2135" s="2"/>
      <c r="J2135" s="2"/>
    </row>
    <row r="2136" spans="1:10" x14ac:dyDescent="0.25">
      <c r="A2136" s="2">
        <v>20190602</v>
      </c>
      <c r="B2136" s="2">
        <v>3.6320000000000001</v>
      </c>
      <c r="C2136" s="2">
        <v>2.8780000000000001</v>
      </c>
      <c r="D2136" s="2">
        <v>116.956</v>
      </c>
      <c r="E2136" s="2">
        <v>100.012</v>
      </c>
      <c r="I2136" s="2"/>
      <c r="J2136" s="2"/>
    </row>
    <row r="2137" spans="1:10" x14ac:dyDescent="0.25">
      <c r="A2137" s="2">
        <v>20190603</v>
      </c>
      <c r="B2137" s="2">
        <v>3.64</v>
      </c>
      <c r="C2137" s="2">
        <v>2.9140000000000001</v>
      </c>
      <c r="D2137" s="2">
        <v>116.996</v>
      </c>
      <c r="E2137" s="2">
        <v>100.002</v>
      </c>
      <c r="I2137" s="2"/>
      <c r="J2137" s="2"/>
    </row>
    <row r="2138" spans="1:10" x14ac:dyDescent="0.25">
      <c r="A2138" s="2">
        <v>20190604</v>
      </c>
      <c r="B2138" s="2">
        <v>3.6070000000000002</v>
      </c>
      <c r="C2138" s="2">
        <v>2.944</v>
      </c>
      <c r="D2138" s="2">
        <v>117.001</v>
      </c>
      <c r="E2138" s="2">
        <v>100.002</v>
      </c>
      <c r="I2138" s="2"/>
      <c r="J2138" s="2"/>
    </row>
    <row r="2139" spans="1:10" x14ac:dyDescent="0.25">
      <c r="A2139" s="2">
        <v>20190605</v>
      </c>
      <c r="B2139" s="2">
        <v>3.5990000000000002</v>
      </c>
      <c r="C2139" s="2">
        <v>2.9630000000000001</v>
      </c>
      <c r="D2139" s="2">
        <v>117.056</v>
      </c>
      <c r="E2139" s="2">
        <v>100.004</v>
      </c>
      <c r="I2139" s="2"/>
      <c r="J2139" s="2"/>
    </row>
    <row r="2140" spans="1:10" x14ac:dyDescent="0.25">
      <c r="A2140" s="2">
        <v>20190606</v>
      </c>
      <c r="B2140" s="2">
        <v>3.5680000000000001</v>
      </c>
      <c r="C2140" s="2">
        <v>2.9620000000000002</v>
      </c>
      <c r="D2140" s="2">
        <v>116.992</v>
      </c>
      <c r="E2140" s="2">
        <v>100.01600000000001</v>
      </c>
      <c r="I2140" s="2"/>
      <c r="J2140" s="2"/>
    </row>
    <row r="2141" spans="1:10" x14ac:dyDescent="0.25">
      <c r="A2141" s="2">
        <v>20190607</v>
      </c>
      <c r="B2141" s="2">
        <v>3.5680000000000001</v>
      </c>
      <c r="C2141" s="2">
        <v>2.9620000000000002</v>
      </c>
      <c r="D2141" s="2">
        <v>116.992</v>
      </c>
      <c r="E2141" s="2">
        <v>100.01600000000001</v>
      </c>
      <c r="I2141" s="2"/>
      <c r="J2141" s="2"/>
    </row>
    <row r="2142" spans="1:10" x14ac:dyDescent="0.25">
      <c r="A2142" s="2">
        <v>20190608</v>
      </c>
      <c r="B2142" s="2">
        <v>3.5680000000000001</v>
      </c>
      <c r="C2142" s="2">
        <v>2.9620000000000002</v>
      </c>
      <c r="D2142" s="2">
        <v>116.992</v>
      </c>
      <c r="E2142" s="2">
        <v>100.01600000000001</v>
      </c>
      <c r="I2142" s="2"/>
      <c r="J2142" s="2"/>
    </row>
    <row r="2143" spans="1:10" x14ac:dyDescent="0.25">
      <c r="A2143" s="2">
        <v>20190609</v>
      </c>
      <c r="B2143" s="2">
        <v>3.5680000000000001</v>
      </c>
      <c r="C2143" s="2">
        <v>2.9620000000000002</v>
      </c>
      <c r="D2143" s="2">
        <v>116.992</v>
      </c>
      <c r="E2143" s="2">
        <v>100.01600000000001</v>
      </c>
      <c r="I2143" s="2"/>
      <c r="J2143" s="2"/>
    </row>
    <row r="2144" spans="1:10" x14ac:dyDescent="0.25">
      <c r="A2144" s="2">
        <v>20190610</v>
      </c>
      <c r="B2144" s="2">
        <v>3.6139999999999999</v>
      </c>
      <c r="C2144" s="2">
        <v>2.9529999999999998</v>
      </c>
      <c r="D2144" s="2">
        <v>116.928</v>
      </c>
      <c r="E2144" s="2">
        <v>100.004</v>
      </c>
      <c r="I2144" s="2"/>
      <c r="J2144" s="2"/>
    </row>
    <row r="2145" spans="1:10" x14ac:dyDescent="0.25">
      <c r="A2145" s="2">
        <v>20190611</v>
      </c>
      <c r="B2145" s="2">
        <v>3.7269999999999999</v>
      </c>
      <c r="C2145" s="2">
        <v>2.9369999999999998</v>
      </c>
      <c r="D2145" s="2">
        <v>116.732</v>
      </c>
      <c r="E2145" s="2">
        <v>100.002</v>
      </c>
      <c r="I2145" s="2"/>
      <c r="J2145" s="2"/>
    </row>
    <row r="2146" spans="1:10" x14ac:dyDescent="0.25">
      <c r="A2146" s="2">
        <v>20190612</v>
      </c>
      <c r="B2146" s="2">
        <v>3.6989999999999998</v>
      </c>
      <c r="C2146" s="2">
        <v>2.972</v>
      </c>
      <c r="D2146" s="2">
        <v>116.794</v>
      </c>
      <c r="E2146" s="2">
        <v>100.00700000000001</v>
      </c>
      <c r="I2146" s="2"/>
      <c r="J2146" s="2"/>
    </row>
    <row r="2147" spans="1:10" x14ac:dyDescent="0.25">
      <c r="A2147" s="2">
        <v>20190613</v>
      </c>
      <c r="B2147" s="2">
        <v>3.6920000000000002</v>
      </c>
      <c r="C2147" s="2">
        <v>2.9769999999999999</v>
      </c>
      <c r="D2147" s="2">
        <v>116.794</v>
      </c>
      <c r="E2147" s="2">
        <v>100.00700000000001</v>
      </c>
      <c r="I2147" s="2"/>
      <c r="J2147" s="2"/>
    </row>
    <row r="2148" spans="1:10" x14ac:dyDescent="0.25">
      <c r="A2148" s="2">
        <v>20190614</v>
      </c>
      <c r="B2148" s="2">
        <v>3.67</v>
      </c>
      <c r="C2148" s="2">
        <v>3.0219999999999998</v>
      </c>
      <c r="D2148" s="2">
        <v>116.944</v>
      </c>
      <c r="E2148" s="2">
        <v>100.01600000000001</v>
      </c>
      <c r="I2148" s="2"/>
      <c r="J2148" s="2"/>
    </row>
    <row r="2149" spans="1:10" x14ac:dyDescent="0.25">
      <c r="A2149" s="2">
        <v>20190615</v>
      </c>
      <c r="B2149" s="2">
        <v>3.67</v>
      </c>
      <c r="C2149" s="2">
        <v>3.0219999999999998</v>
      </c>
      <c r="D2149" s="2">
        <v>116.944</v>
      </c>
      <c r="E2149" s="2">
        <v>100.01600000000001</v>
      </c>
      <c r="I2149" s="2"/>
      <c r="J2149" s="2"/>
    </row>
    <row r="2150" spans="1:10" x14ac:dyDescent="0.25">
      <c r="A2150" s="2">
        <v>20190616</v>
      </c>
      <c r="B2150" s="2">
        <v>3.67</v>
      </c>
      <c r="C2150" s="2">
        <v>3.0219999999999998</v>
      </c>
      <c r="D2150" s="2">
        <v>116.944</v>
      </c>
      <c r="E2150" s="2">
        <v>100.01600000000001</v>
      </c>
      <c r="I2150" s="2"/>
      <c r="J2150" s="2"/>
    </row>
    <row r="2151" spans="1:10" x14ac:dyDescent="0.25">
      <c r="A2151" s="2">
        <v>20190617</v>
      </c>
      <c r="B2151" s="2">
        <v>3.673</v>
      </c>
      <c r="C2151" s="2">
        <v>2.9830000000000001</v>
      </c>
      <c r="D2151" s="2">
        <v>117.003</v>
      </c>
      <c r="E2151" s="2">
        <v>100.00700000000001</v>
      </c>
      <c r="I2151" s="2"/>
      <c r="J2151" s="2"/>
    </row>
    <row r="2152" spans="1:10" x14ac:dyDescent="0.25">
      <c r="A2152" s="2">
        <v>20190618</v>
      </c>
      <c r="B2152" s="2">
        <v>3.681</v>
      </c>
      <c r="C2152" s="2">
        <v>3.004</v>
      </c>
      <c r="D2152" s="2">
        <v>117.029</v>
      </c>
      <c r="E2152" s="2">
        <v>100.008</v>
      </c>
      <c r="I2152" s="2"/>
      <c r="J2152" s="2"/>
    </row>
    <row r="2153" spans="1:10" x14ac:dyDescent="0.25">
      <c r="A2153" s="2">
        <v>20190619</v>
      </c>
      <c r="B2153" s="2">
        <v>3.7349999999999999</v>
      </c>
      <c r="C2153" s="2">
        <v>2.9889999999999999</v>
      </c>
      <c r="D2153" s="2">
        <v>117.06100000000001</v>
      </c>
      <c r="E2153" s="2">
        <v>99.997</v>
      </c>
      <c r="I2153" s="2"/>
      <c r="J2153" s="2"/>
    </row>
    <row r="2154" spans="1:10" x14ac:dyDescent="0.25">
      <c r="A2154" s="2">
        <v>20190620</v>
      </c>
      <c r="B2154" s="2">
        <v>3.843</v>
      </c>
      <c r="C2154" s="2">
        <v>3.0539999999999998</v>
      </c>
      <c r="D2154" s="2">
        <v>117.09</v>
      </c>
      <c r="E2154" s="2">
        <v>99.986000000000004</v>
      </c>
      <c r="I2154" s="2"/>
      <c r="J2154" s="2"/>
    </row>
    <row r="2155" spans="1:10" x14ac:dyDescent="0.25">
      <c r="A2155" s="2">
        <v>20190621</v>
      </c>
      <c r="B2155" s="2">
        <v>3.85</v>
      </c>
      <c r="C2155" s="2">
        <v>3.0790000000000002</v>
      </c>
      <c r="D2155" s="2">
        <v>117.203</v>
      </c>
      <c r="E2155" s="2">
        <v>100.005</v>
      </c>
      <c r="I2155" s="2"/>
      <c r="J2155" s="2"/>
    </row>
    <row r="2156" spans="1:10" x14ac:dyDescent="0.25">
      <c r="A2156" s="2">
        <v>20190622</v>
      </c>
      <c r="B2156" s="2">
        <v>3.85</v>
      </c>
      <c r="C2156" s="2">
        <v>3.0790000000000002</v>
      </c>
      <c r="D2156" s="2">
        <v>117.203</v>
      </c>
      <c r="E2156" s="2">
        <v>100.005</v>
      </c>
      <c r="I2156" s="2"/>
      <c r="J2156" s="2"/>
    </row>
    <row r="2157" spans="1:10" x14ac:dyDescent="0.25">
      <c r="A2157" s="2">
        <v>20190623</v>
      </c>
      <c r="B2157" s="2">
        <v>3.85</v>
      </c>
      <c r="C2157" s="2">
        <v>3.0790000000000002</v>
      </c>
      <c r="D2157" s="2">
        <v>117.203</v>
      </c>
      <c r="E2157" s="2">
        <v>100.005</v>
      </c>
      <c r="I2157" s="2"/>
      <c r="J2157" s="2"/>
    </row>
    <row r="2158" spans="1:10" x14ac:dyDescent="0.25">
      <c r="A2158" s="2">
        <v>20190624</v>
      </c>
      <c r="B2158" s="2">
        <v>3.8559999999999999</v>
      </c>
      <c r="C2158" s="2">
        <v>3.101</v>
      </c>
      <c r="D2158" s="2">
        <v>117.157</v>
      </c>
      <c r="E2158" s="2">
        <v>99.997</v>
      </c>
      <c r="I2158" s="2"/>
      <c r="J2158" s="2"/>
    </row>
    <row r="2159" spans="1:10" x14ac:dyDescent="0.25">
      <c r="A2159" s="2">
        <v>20190625</v>
      </c>
      <c r="B2159" s="2">
        <v>3.8170000000000002</v>
      </c>
      <c r="C2159" s="2">
        <v>3.1659999999999999</v>
      </c>
      <c r="D2159" s="2">
        <v>117.18899999999999</v>
      </c>
      <c r="E2159" s="2">
        <v>100</v>
      </c>
      <c r="I2159" s="2"/>
      <c r="J2159" s="2"/>
    </row>
    <row r="2160" spans="1:10" x14ac:dyDescent="0.25">
      <c r="A2160" s="2">
        <v>20190626</v>
      </c>
      <c r="B2160" s="2">
        <v>3.8180000000000001</v>
      </c>
      <c r="C2160" s="2">
        <v>3.1080000000000001</v>
      </c>
      <c r="D2160" s="2">
        <v>117.175</v>
      </c>
      <c r="E2160" s="2">
        <v>99.998000000000005</v>
      </c>
      <c r="I2160" s="2"/>
      <c r="J2160" s="2"/>
    </row>
    <row r="2161" spans="1:10" x14ac:dyDescent="0.25">
      <c r="A2161" s="2">
        <v>20190627</v>
      </c>
      <c r="B2161" s="2">
        <v>3.86</v>
      </c>
      <c r="C2161" s="2">
        <v>3.1</v>
      </c>
      <c r="D2161" s="2">
        <v>117.14700000000001</v>
      </c>
      <c r="E2161" s="2">
        <v>99.981999999999999</v>
      </c>
      <c r="I2161" s="2"/>
      <c r="J2161" s="2"/>
    </row>
    <row r="2162" spans="1:10" x14ac:dyDescent="0.25">
      <c r="A2162" s="2">
        <v>20190628</v>
      </c>
      <c r="B2162" s="2">
        <v>3.859</v>
      </c>
      <c r="C2162" s="2">
        <v>3.109</v>
      </c>
      <c r="D2162" s="2">
        <v>117.163</v>
      </c>
      <c r="E2162" s="2">
        <v>100.006</v>
      </c>
      <c r="I2162" s="2"/>
      <c r="J2162" s="2"/>
    </row>
    <row r="2163" spans="1:10" x14ac:dyDescent="0.25">
      <c r="A2163" s="2">
        <v>20190629</v>
      </c>
      <c r="B2163" s="2">
        <v>3.859</v>
      </c>
      <c r="C2163" s="2">
        <v>3.109</v>
      </c>
      <c r="D2163" s="2">
        <v>117.163</v>
      </c>
      <c r="E2163" s="2">
        <v>100.006</v>
      </c>
      <c r="I2163" s="2"/>
      <c r="J2163" s="2"/>
    </row>
    <row r="2164" spans="1:10" x14ac:dyDescent="0.25">
      <c r="A2164" s="2">
        <v>20190630</v>
      </c>
      <c r="B2164" s="2">
        <v>3.859</v>
      </c>
      <c r="C2164" s="2">
        <v>3.109</v>
      </c>
      <c r="D2164" s="2">
        <v>117.163</v>
      </c>
      <c r="E2164" s="2">
        <v>100.006</v>
      </c>
      <c r="I2164" s="2"/>
      <c r="J2164" s="2"/>
    </row>
    <row r="2165" spans="1:10" x14ac:dyDescent="0.25">
      <c r="A2165" s="2">
        <v>20190701</v>
      </c>
      <c r="B2165" s="2">
        <v>3.9540000000000002</v>
      </c>
      <c r="C2165" s="2">
        <v>3.0339999999999998</v>
      </c>
      <c r="D2165" s="2">
        <v>117.184</v>
      </c>
      <c r="E2165" s="2">
        <v>99.972999999999999</v>
      </c>
      <c r="I2165" s="2"/>
      <c r="J2165" s="2"/>
    </row>
    <row r="2166" spans="1:10" x14ac:dyDescent="0.25">
      <c r="A2166" s="2">
        <v>20190702</v>
      </c>
      <c r="B2166" s="2">
        <v>3.96</v>
      </c>
      <c r="C2166" s="2">
        <v>3.0659999999999998</v>
      </c>
      <c r="D2166" s="2">
        <v>117.319</v>
      </c>
      <c r="E2166" s="2">
        <v>100.001</v>
      </c>
      <c r="I2166" s="2"/>
      <c r="J2166" s="2"/>
    </row>
    <row r="2167" spans="1:10" x14ac:dyDescent="0.25">
      <c r="A2167" s="2">
        <v>20190703</v>
      </c>
      <c r="B2167" s="2">
        <v>3.927</v>
      </c>
      <c r="C2167" s="2">
        <v>3.1520000000000001</v>
      </c>
      <c r="D2167" s="2">
        <v>117.699</v>
      </c>
      <c r="E2167" s="2">
        <v>100.003</v>
      </c>
      <c r="I2167" s="2"/>
      <c r="J2167" s="2"/>
    </row>
    <row r="2168" spans="1:10" x14ac:dyDescent="0.25">
      <c r="A2168" s="2">
        <v>20190704</v>
      </c>
      <c r="B2168" s="2">
        <v>3.9009999999999998</v>
      </c>
      <c r="C2168" s="2">
        <v>3.1190000000000002</v>
      </c>
      <c r="D2168" s="2">
        <v>117.55</v>
      </c>
      <c r="E2168" s="2">
        <v>100.004</v>
      </c>
      <c r="I2168" s="2"/>
      <c r="J2168" s="2"/>
    </row>
    <row r="2169" spans="1:10" x14ac:dyDescent="0.25">
      <c r="A2169" s="2">
        <v>20190705</v>
      </c>
      <c r="B2169" s="2">
        <v>3.9209999999999998</v>
      </c>
      <c r="C2169" s="2">
        <v>3.125</v>
      </c>
      <c r="D2169" s="2">
        <v>117.527</v>
      </c>
      <c r="E2169" s="2">
        <v>100.012</v>
      </c>
      <c r="I2169" s="2"/>
      <c r="J2169" s="2"/>
    </row>
    <row r="2170" spans="1:10" x14ac:dyDescent="0.25">
      <c r="A2170" s="2">
        <v>20190706</v>
      </c>
      <c r="B2170" s="2">
        <v>3.9209999999999998</v>
      </c>
      <c r="C2170" s="2">
        <v>3.125</v>
      </c>
      <c r="D2170" s="2">
        <v>117.527</v>
      </c>
      <c r="E2170" s="2">
        <v>100.012</v>
      </c>
      <c r="I2170" s="2"/>
      <c r="J2170" s="2"/>
    </row>
    <row r="2171" spans="1:10" x14ac:dyDescent="0.25">
      <c r="A2171" s="2">
        <v>20190707</v>
      </c>
      <c r="B2171" s="2">
        <v>3.9209999999999998</v>
      </c>
      <c r="C2171" s="2">
        <v>3.125</v>
      </c>
      <c r="D2171" s="2">
        <v>117.527</v>
      </c>
      <c r="E2171" s="2">
        <v>100.012</v>
      </c>
      <c r="I2171" s="2"/>
      <c r="J2171" s="2"/>
    </row>
    <row r="2172" spans="1:10" x14ac:dyDescent="0.25">
      <c r="A2172" s="2">
        <v>20190708</v>
      </c>
      <c r="B2172" s="2">
        <v>3.831</v>
      </c>
      <c r="C2172" s="2">
        <v>3.109</v>
      </c>
      <c r="D2172" s="2">
        <v>117.51300000000001</v>
      </c>
      <c r="E2172" s="2">
        <v>100.008</v>
      </c>
      <c r="I2172" s="2"/>
      <c r="J2172" s="2"/>
    </row>
    <row r="2173" spans="1:10" x14ac:dyDescent="0.25">
      <c r="A2173" s="2">
        <v>20190709</v>
      </c>
      <c r="B2173" s="2">
        <v>3.8220000000000001</v>
      </c>
      <c r="C2173" s="2">
        <v>3.081</v>
      </c>
      <c r="D2173" s="2">
        <v>117.58</v>
      </c>
      <c r="E2173" s="2">
        <v>100.005</v>
      </c>
      <c r="I2173" s="2"/>
      <c r="J2173" s="2"/>
    </row>
    <row r="2174" spans="1:10" x14ac:dyDescent="0.25">
      <c r="A2174" s="2">
        <v>20190710</v>
      </c>
      <c r="B2174" s="2">
        <v>3.823</v>
      </c>
      <c r="C2174" s="2">
        <v>3.0790000000000002</v>
      </c>
      <c r="D2174" s="2">
        <v>117.511</v>
      </c>
      <c r="E2174" s="2">
        <v>100.003</v>
      </c>
      <c r="I2174" s="2"/>
      <c r="J2174" s="2"/>
    </row>
    <row r="2175" spans="1:10" x14ac:dyDescent="0.25">
      <c r="A2175" s="2">
        <v>20190711</v>
      </c>
      <c r="B2175" s="2">
        <v>3.8239999999999998</v>
      </c>
      <c r="C2175" s="2">
        <v>3.1320000000000001</v>
      </c>
      <c r="D2175" s="2">
        <v>117.514</v>
      </c>
      <c r="E2175" s="2">
        <v>100.006</v>
      </c>
      <c r="I2175" s="2"/>
      <c r="J2175" s="2"/>
    </row>
    <row r="2176" spans="1:10" x14ac:dyDescent="0.25">
      <c r="A2176" s="2">
        <v>20190712</v>
      </c>
      <c r="B2176" s="2">
        <v>3.855</v>
      </c>
      <c r="C2176" s="2">
        <v>3.1110000000000002</v>
      </c>
      <c r="D2176" s="2">
        <v>117.51300000000001</v>
      </c>
      <c r="E2176" s="2">
        <v>100.01</v>
      </c>
      <c r="I2176" s="2"/>
      <c r="J2176" s="2"/>
    </row>
    <row r="2177" spans="1:10" x14ac:dyDescent="0.25">
      <c r="A2177" s="2">
        <v>20190713</v>
      </c>
      <c r="B2177" s="2">
        <v>3.855</v>
      </c>
      <c r="C2177" s="2">
        <v>3.1110000000000002</v>
      </c>
      <c r="D2177" s="2">
        <v>117.51300000000001</v>
      </c>
      <c r="E2177" s="2">
        <v>100.01</v>
      </c>
      <c r="I2177" s="2"/>
      <c r="J2177" s="2"/>
    </row>
    <row r="2178" spans="1:10" x14ac:dyDescent="0.25">
      <c r="A2178" s="2">
        <v>20190714</v>
      </c>
      <c r="B2178" s="2">
        <v>3.855</v>
      </c>
      <c r="C2178" s="2">
        <v>3.1110000000000002</v>
      </c>
      <c r="D2178" s="2">
        <v>117.51300000000001</v>
      </c>
      <c r="E2178" s="2">
        <v>100.01</v>
      </c>
      <c r="I2178" s="2"/>
      <c r="J2178" s="2"/>
    </row>
    <row r="2179" spans="1:10" x14ac:dyDescent="0.25">
      <c r="A2179" s="2">
        <v>20190715</v>
      </c>
      <c r="B2179" s="2">
        <v>3.8690000000000002</v>
      </c>
      <c r="C2179" s="2">
        <v>3.1230000000000002</v>
      </c>
      <c r="D2179" s="2">
        <v>117.553</v>
      </c>
      <c r="E2179" s="2">
        <v>100</v>
      </c>
      <c r="I2179" s="2"/>
      <c r="J2179" s="2"/>
    </row>
    <row r="2180" spans="1:10" x14ac:dyDescent="0.25">
      <c r="A2180" s="2">
        <v>20190716</v>
      </c>
      <c r="B2180" s="2">
        <v>3.8530000000000002</v>
      </c>
      <c r="C2180" s="2">
        <v>3.12</v>
      </c>
      <c r="D2180" s="2">
        <v>117.556</v>
      </c>
      <c r="E2180" s="2">
        <v>99.998999999999995</v>
      </c>
      <c r="I2180" s="2"/>
      <c r="J2180" s="2"/>
    </row>
    <row r="2181" spans="1:10" x14ac:dyDescent="0.25">
      <c r="A2181" s="2">
        <v>20190717</v>
      </c>
      <c r="B2181" s="2">
        <v>3.847</v>
      </c>
      <c r="C2181" s="2">
        <v>3.1030000000000002</v>
      </c>
      <c r="D2181" s="2">
        <v>117.55500000000001</v>
      </c>
      <c r="E2181" s="2">
        <v>100.004</v>
      </c>
      <c r="I2181" s="2"/>
      <c r="J2181" s="2"/>
    </row>
    <row r="2182" spans="1:10" x14ac:dyDescent="0.25">
      <c r="A2182" s="2">
        <v>20190718</v>
      </c>
      <c r="B2182" s="2">
        <v>3.8220000000000001</v>
      </c>
      <c r="C2182" s="2">
        <v>3.1349999999999998</v>
      </c>
      <c r="D2182" s="2">
        <v>117.602</v>
      </c>
      <c r="E2182" s="2">
        <v>100</v>
      </c>
      <c r="I2182" s="2"/>
      <c r="J2182" s="2"/>
    </row>
    <row r="2183" spans="1:10" x14ac:dyDescent="0.25">
      <c r="A2183" s="2">
        <v>20190719</v>
      </c>
      <c r="B2183" s="2">
        <v>3.8620000000000001</v>
      </c>
      <c r="C2183" s="2">
        <v>3.177</v>
      </c>
      <c r="D2183" s="2">
        <v>117.637</v>
      </c>
      <c r="E2183" s="2">
        <v>100.008</v>
      </c>
      <c r="I2183" s="2"/>
      <c r="J2183" s="2"/>
    </row>
    <row r="2184" spans="1:10" x14ac:dyDescent="0.25">
      <c r="A2184" s="2">
        <v>20190720</v>
      </c>
      <c r="B2184" s="2">
        <v>3.8620000000000001</v>
      </c>
      <c r="C2184" s="2">
        <v>3.177</v>
      </c>
      <c r="D2184" s="2">
        <v>117.637</v>
      </c>
      <c r="E2184" s="2">
        <v>100.008</v>
      </c>
      <c r="I2184" s="2"/>
      <c r="J2184" s="2"/>
    </row>
    <row r="2185" spans="1:10" x14ac:dyDescent="0.25">
      <c r="A2185" s="2">
        <v>20190721</v>
      </c>
      <c r="B2185" s="2">
        <v>3.8620000000000001</v>
      </c>
      <c r="C2185" s="2">
        <v>3.177</v>
      </c>
      <c r="D2185" s="2">
        <v>117.637</v>
      </c>
      <c r="E2185" s="2">
        <v>100.008</v>
      </c>
      <c r="I2185" s="2"/>
      <c r="J2185" s="2"/>
    </row>
    <row r="2186" spans="1:10" x14ac:dyDescent="0.25">
      <c r="A2186" s="2">
        <v>20190722</v>
      </c>
      <c r="B2186" s="2">
        <v>3.8319999999999999</v>
      </c>
      <c r="C2186" s="2">
        <v>3.153</v>
      </c>
      <c r="D2186" s="2">
        <v>117.642</v>
      </c>
      <c r="E2186" s="2">
        <v>100.001</v>
      </c>
      <c r="I2186" s="2"/>
      <c r="J2186" s="2"/>
    </row>
    <row r="2187" spans="1:10" x14ac:dyDescent="0.25">
      <c r="A2187" s="2">
        <v>20190723</v>
      </c>
      <c r="B2187" s="2">
        <v>3.8410000000000002</v>
      </c>
      <c r="C2187" s="2">
        <v>3.13</v>
      </c>
      <c r="D2187" s="2">
        <v>117.682</v>
      </c>
      <c r="E2187" s="2">
        <v>100.002</v>
      </c>
      <c r="I2187" s="2"/>
      <c r="J2187" s="2"/>
    </row>
    <row r="2188" spans="1:10" x14ac:dyDescent="0.25">
      <c r="A2188" s="2">
        <v>20190724</v>
      </c>
      <c r="B2188" s="2">
        <v>3.8719999999999999</v>
      </c>
      <c r="C2188" s="2">
        <v>3.1429999999999998</v>
      </c>
      <c r="D2188" s="2">
        <v>117.67</v>
      </c>
      <c r="E2188" s="2">
        <v>100</v>
      </c>
      <c r="I2188" s="2"/>
      <c r="J2188" s="2"/>
    </row>
    <row r="2189" spans="1:10" x14ac:dyDescent="0.25">
      <c r="A2189" s="2">
        <v>20190725</v>
      </c>
      <c r="B2189" s="2">
        <v>3.907</v>
      </c>
      <c r="C2189" s="2">
        <v>3.1469999999999998</v>
      </c>
      <c r="D2189" s="2">
        <v>117.64100000000001</v>
      </c>
      <c r="E2189" s="2">
        <v>99.997</v>
      </c>
      <c r="I2189" s="2"/>
      <c r="J2189" s="2"/>
    </row>
    <row r="2190" spans="1:10" x14ac:dyDescent="0.25">
      <c r="A2190" s="2">
        <v>20190726</v>
      </c>
      <c r="B2190" s="2">
        <v>3.9119999999999999</v>
      </c>
      <c r="C2190" s="2">
        <v>3.1339999999999999</v>
      </c>
      <c r="D2190" s="2">
        <v>117.661</v>
      </c>
      <c r="E2190" s="2">
        <v>100.01</v>
      </c>
      <c r="I2190" s="2"/>
      <c r="J2190" s="2"/>
    </row>
    <row r="2191" spans="1:10" x14ac:dyDescent="0.25">
      <c r="A2191" s="2">
        <v>20190727</v>
      </c>
      <c r="B2191" s="2">
        <v>3.9119999999999999</v>
      </c>
      <c r="C2191" s="2">
        <v>3.1339999999999999</v>
      </c>
      <c r="D2191" s="2">
        <v>117.661</v>
      </c>
      <c r="E2191" s="2">
        <v>100.01</v>
      </c>
      <c r="I2191" s="2"/>
      <c r="J2191" s="2"/>
    </row>
    <row r="2192" spans="1:10" x14ac:dyDescent="0.25">
      <c r="A2192" s="2">
        <v>20190728</v>
      </c>
      <c r="B2192" s="2">
        <v>3.9119999999999999</v>
      </c>
      <c r="C2192" s="2">
        <v>3.1339999999999999</v>
      </c>
      <c r="D2192" s="2">
        <v>117.661</v>
      </c>
      <c r="E2192" s="2">
        <v>100.01</v>
      </c>
      <c r="I2192" s="2"/>
      <c r="J2192" s="2"/>
    </row>
    <row r="2193" spans="1:10" x14ac:dyDescent="0.25">
      <c r="A2193" s="2">
        <v>20190729</v>
      </c>
      <c r="B2193" s="2">
        <v>3.9060000000000001</v>
      </c>
      <c r="C2193" s="2">
        <v>3.1389999999999998</v>
      </c>
      <c r="D2193" s="2">
        <v>117.64700000000001</v>
      </c>
      <c r="E2193" s="2">
        <v>99.998999999999995</v>
      </c>
      <c r="I2193" s="2"/>
      <c r="J2193" s="2"/>
    </row>
    <row r="2194" spans="1:10" x14ac:dyDescent="0.25">
      <c r="A2194" s="2">
        <v>20190730</v>
      </c>
      <c r="B2194" s="2">
        <v>3.9239999999999999</v>
      </c>
      <c r="C2194" s="2">
        <v>3.1520000000000001</v>
      </c>
      <c r="D2194" s="2">
        <v>117.64100000000001</v>
      </c>
      <c r="E2194" s="2">
        <v>99.992000000000004</v>
      </c>
      <c r="I2194" s="2"/>
      <c r="J2194" s="2"/>
    </row>
    <row r="2195" spans="1:10" x14ac:dyDescent="0.25">
      <c r="A2195" s="2">
        <v>20190731</v>
      </c>
      <c r="B2195" s="2">
        <v>3.8959999999999999</v>
      </c>
      <c r="C2195" s="2">
        <v>3.1640000000000001</v>
      </c>
      <c r="D2195" s="2">
        <v>117.69</v>
      </c>
      <c r="E2195" s="2">
        <v>99.992000000000004</v>
      </c>
      <c r="I2195" s="2"/>
      <c r="J2195" s="2"/>
    </row>
    <row r="2196" spans="1:10" x14ac:dyDescent="0.25">
      <c r="A2196" s="2">
        <v>20190801</v>
      </c>
      <c r="B2196" s="2">
        <v>3.86</v>
      </c>
      <c r="C2196" s="2">
        <v>3.1120000000000001</v>
      </c>
      <c r="D2196" s="2">
        <v>117.756</v>
      </c>
      <c r="E2196" s="2">
        <v>99.997</v>
      </c>
      <c r="I2196" s="2"/>
      <c r="J2196" s="2"/>
    </row>
    <row r="2197" spans="1:10" x14ac:dyDescent="0.25">
      <c r="A2197" s="2">
        <v>20190802</v>
      </c>
      <c r="B2197" s="2">
        <v>3.8010000000000002</v>
      </c>
      <c r="C2197" s="2">
        <v>3.1840000000000002</v>
      </c>
      <c r="D2197" s="2">
        <v>117.94</v>
      </c>
      <c r="E2197" s="2">
        <v>100.003</v>
      </c>
      <c r="I2197" s="2"/>
      <c r="J2197" s="2"/>
    </row>
    <row r="2198" spans="1:10" x14ac:dyDescent="0.25">
      <c r="A2198" s="2">
        <v>20190803</v>
      </c>
      <c r="B2198" s="2">
        <v>3.8010000000000002</v>
      </c>
      <c r="C2198" s="2">
        <v>3.1840000000000002</v>
      </c>
      <c r="D2198" s="2">
        <v>117.94</v>
      </c>
      <c r="E2198" s="2">
        <v>100.003</v>
      </c>
      <c r="I2198" s="2"/>
      <c r="J2198" s="2"/>
    </row>
    <row r="2199" spans="1:10" x14ac:dyDescent="0.25">
      <c r="A2199" s="2">
        <v>20190804</v>
      </c>
      <c r="B2199" s="2">
        <v>3.8010000000000002</v>
      </c>
      <c r="C2199" s="2">
        <v>3.1840000000000002</v>
      </c>
      <c r="D2199" s="2">
        <v>117.94</v>
      </c>
      <c r="E2199" s="2">
        <v>100.003</v>
      </c>
      <c r="I2199" s="2"/>
      <c r="J2199" s="2"/>
    </row>
    <row r="2200" spans="1:10" x14ac:dyDescent="0.25">
      <c r="A2200" s="2">
        <v>20190805</v>
      </c>
      <c r="B2200" s="2">
        <v>3.7349999999999999</v>
      </c>
      <c r="C2200" s="2">
        <v>3.2890000000000001</v>
      </c>
      <c r="D2200" s="2">
        <v>118.29</v>
      </c>
      <c r="E2200" s="2">
        <v>99.995999999999995</v>
      </c>
      <c r="I2200" s="2"/>
      <c r="J2200" s="2"/>
    </row>
    <row r="2201" spans="1:10" x14ac:dyDescent="0.25">
      <c r="A2201" s="2">
        <v>20190806</v>
      </c>
      <c r="B2201" s="2">
        <v>3.6960000000000002</v>
      </c>
      <c r="C2201" s="2">
        <v>3.2959999999999998</v>
      </c>
      <c r="D2201" s="2">
        <v>118.494</v>
      </c>
      <c r="E2201" s="2">
        <v>99.995000000000005</v>
      </c>
      <c r="I2201" s="2"/>
      <c r="J2201" s="2"/>
    </row>
    <row r="2202" spans="1:10" x14ac:dyDescent="0.25">
      <c r="A2202" s="2">
        <v>20190807</v>
      </c>
      <c r="B2202" s="2">
        <v>3.6720000000000002</v>
      </c>
      <c r="C2202" s="2">
        <v>3.363</v>
      </c>
      <c r="D2202" s="2">
        <v>118.13200000000001</v>
      </c>
      <c r="E2202" s="2">
        <v>99.998999999999995</v>
      </c>
      <c r="I2202" s="2"/>
      <c r="J2202" s="2"/>
    </row>
    <row r="2203" spans="1:10" x14ac:dyDescent="0.25">
      <c r="A2203" s="2">
        <v>20190808</v>
      </c>
      <c r="B2203" s="2">
        <v>3.726</v>
      </c>
      <c r="C2203" s="2">
        <v>3.3860000000000001</v>
      </c>
      <c r="D2203" s="2">
        <v>118.146</v>
      </c>
      <c r="E2203" s="2">
        <v>99.998999999999995</v>
      </c>
      <c r="I2203" s="2"/>
      <c r="J2203" s="2"/>
    </row>
    <row r="2204" spans="1:10" x14ac:dyDescent="0.25">
      <c r="A2204" s="2">
        <v>20190809</v>
      </c>
      <c r="B2204" s="2">
        <v>3.6970000000000001</v>
      </c>
      <c r="C2204" s="2">
        <v>3.403</v>
      </c>
      <c r="D2204" s="2">
        <v>118.42700000000001</v>
      </c>
      <c r="E2204" s="2">
        <v>100.01</v>
      </c>
      <c r="I2204" s="2"/>
      <c r="J2204" s="2"/>
    </row>
    <row r="2205" spans="1:10" x14ac:dyDescent="0.25">
      <c r="A2205" s="2">
        <v>20190810</v>
      </c>
      <c r="B2205" s="2">
        <v>3.6970000000000001</v>
      </c>
      <c r="C2205" s="2">
        <v>3.403</v>
      </c>
      <c r="D2205" s="2">
        <v>118.42700000000001</v>
      </c>
      <c r="E2205" s="2">
        <v>100.01</v>
      </c>
      <c r="I2205" s="2"/>
      <c r="J2205" s="2"/>
    </row>
    <row r="2206" spans="1:10" x14ac:dyDescent="0.25">
      <c r="A2206" s="2">
        <v>20190811</v>
      </c>
      <c r="B2206" s="2">
        <v>3.6970000000000001</v>
      </c>
      <c r="C2206" s="2">
        <v>3.403</v>
      </c>
      <c r="D2206" s="2">
        <v>118.42700000000001</v>
      </c>
      <c r="E2206" s="2">
        <v>100.01</v>
      </c>
      <c r="I2206" s="2"/>
      <c r="J2206" s="2"/>
    </row>
    <row r="2207" spans="1:10" x14ac:dyDescent="0.25">
      <c r="A2207" s="2">
        <v>20190812</v>
      </c>
      <c r="B2207" s="2">
        <v>3.7559999999999998</v>
      </c>
      <c r="C2207" s="2">
        <v>3.3820000000000001</v>
      </c>
      <c r="D2207" s="2">
        <v>118.64</v>
      </c>
      <c r="E2207" s="2">
        <v>100.003</v>
      </c>
      <c r="I2207" s="2"/>
      <c r="J2207" s="2"/>
    </row>
    <row r="2208" spans="1:10" x14ac:dyDescent="0.25">
      <c r="A2208" s="2">
        <v>20190813</v>
      </c>
      <c r="B2208" s="2">
        <v>3.7240000000000002</v>
      </c>
      <c r="C2208" s="2">
        <v>3.4649999999999999</v>
      </c>
      <c r="D2208" s="2">
        <v>118.629</v>
      </c>
      <c r="E2208" s="2">
        <v>100</v>
      </c>
      <c r="I2208" s="2"/>
      <c r="J2208" s="2"/>
    </row>
    <row r="2209" spans="1:10" x14ac:dyDescent="0.25">
      <c r="A2209" s="2">
        <v>20190814</v>
      </c>
      <c r="B2209" s="2">
        <v>3.738</v>
      </c>
      <c r="C2209" s="2">
        <v>3.3759999999999999</v>
      </c>
      <c r="D2209" s="2">
        <v>118.51</v>
      </c>
      <c r="E2209" s="2">
        <v>100.001</v>
      </c>
      <c r="I2209" s="2"/>
      <c r="J2209" s="2"/>
    </row>
    <row r="2210" spans="1:10" x14ac:dyDescent="0.25">
      <c r="A2210" s="2">
        <v>20190815</v>
      </c>
      <c r="B2210" s="2">
        <v>3.7530000000000001</v>
      </c>
      <c r="C2210" s="2">
        <v>3.4140000000000001</v>
      </c>
      <c r="D2210" s="2">
        <v>118.526</v>
      </c>
      <c r="E2210" s="2">
        <v>99.998999999999995</v>
      </c>
      <c r="I2210" s="2"/>
      <c r="J2210" s="2"/>
    </row>
    <row r="2211" spans="1:10" x14ac:dyDescent="0.25">
      <c r="A2211" s="2">
        <v>20190816</v>
      </c>
      <c r="B2211" s="2">
        <v>3.7690000000000001</v>
      </c>
      <c r="C2211" s="2">
        <v>3.419</v>
      </c>
      <c r="D2211" s="2">
        <v>118.428</v>
      </c>
      <c r="E2211" s="2">
        <v>100.004</v>
      </c>
      <c r="I2211" s="2"/>
      <c r="J2211" s="2"/>
    </row>
    <row r="2212" spans="1:10" x14ac:dyDescent="0.25">
      <c r="A2212" s="2">
        <v>20190817</v>
      </c>
      <c r="B2212" s="2">
        <v>3.7690000000000001</v>
      </c>
      <c r="C2212" s="2">
        <v>3.419</v>
      </c>
      <c r="D2212" s="2">
        <v>118.428</v>
      </c>
      <c r="E2212" s="2">
        <v>100.004</v>
      </c>
      <c r="I2212" s="2"/>
      <c r="J2212" s="2"/>
    </row>
    <row r="2213" spans="1:10" x14ac:dyDescent="0.25">
      <c r="A2213" s="2">
        <v>20190818</v>
      </c>
      <c r="B2213" s="2">
        <v>3.7690000000000001</v>
      </c>
      <c r="C2213" s="2">
        <v>3.419</v>
      </c>
      <c r="D2213" s="2">
        <v>118.428</v>
      </c>
      <c r="E2213" s="2">
        <v>100.004</v>
      </c>
      <c r="I2213" s="2"/>
      <c r="J2213" s="2"/>
    </row>
    <row r="2214" spans="1:10" x14ac:dyDescent="0.25">
      <c r="A2214" s="2">
        <v>20190819</v>
      </c>
      <c r="B2214" s="2">
        <v>3.859</v>
      </c>
      <c r="C2214" s="2">
        <v>3.4020000000000001</v>
      </c>
      <c r="D2214" s="2">
        <v>118.232</v>
      </c>
      <c r="E2214" s="2">
        <v>99.99</v>
      </c>
      <c r="I2214" s="2"/>
      <c r="J2214" s="2"/>
    </row>
    <row r="2215" spans="1:10" x14ac:dyDescent="0.25">
      <c r="A2215" s="2">
        <v>20190820</v>
      </c>
      <c r="B2215" s="2">
        <v>3.843</v>
      </c>
      <c r="C2215" s="2">
        <v>3.3879999999999999</v>
      </c>
      <c r="D2215" s="2">
        <v>118.22</v>
      </c>
      <c r="E2215" s="2">
        <v>99.995000000000005</v>
      </c>
      <c r="I2215" s="2"/>
      <c r="J2215" s="2"/>
    </row>
    <row r="2216" spans="1:10" x14ac:dyDescent="0.25">
      <c r="A2216" s="2">
        <v>20190821</v>
      </c>
      <c r="B2216" s="2">
        <v>3.8420000000000001</v>
      </c>
      <c r="C2216" s="2">
        <v>3.391</v>
      </c>
      <c r="D2216" s="2">
        <v>118.265</v>
      </c>
      <c r="E2216" s="2">
        <v>99.995999999999995</v>
      </c>
      <c r="I2216" s="2"/>
      <c r="J2216" s="2"/>
    </row>
    <row r="2217" spans="1:10" x14ac:dyDescent="0.25">
      <c r="A2217" s="2">
        <v>20190822</v>
      </c>
      <c r="B2217" s="2">
        <v>3.85</v>
      </c>
      <c r="C2217" s="2">
        <v>3.4009999999999998</v>
      </c>
      <c r="D2217" s="2">
        <v>118.233</v>
      </c>
      <c r="E2217" s="2">
        <v>100.002</v>
      </c>
      <c r="I2217" s="2"/>
      <c r="J2217" s="2"/>
    </row>
    <row r="2218" spans="1:10" x14ac:dyDescent="0.25">
      <c r="A2218" s="2">
        <v>20190823</v>
      </c>
      <c r="B2218" s="2">
        <v>3.8769999999999998</v>
      </c>
      <c r="C2218" s="2">
        <v>3.3980000000000001</v>
      </c>
      <c r="D2218" s="2">
        <v>118.027</v>
      </c>
      <c r="E2218" s="2">
        <v>100.005</v>
      </c>
      <c r="I2218" s="2"/>
      <c r="J2218" s="2"/>
    </row>
    <row r="2219" spans="1:10" x14ac:dyDescent="0.25">
      <c r="A2219" s="2">
        <v>20190824</v>
      </c>
      <c r="B2219" s="2">
        <v>3.8769999999999998</v>
      </c>
      <c r="C2219" s="2">
        <v>3.3980000000000001</v>
      </c>
      <c r="D2219" s="2">
        <v>118.027</v>
      </c>
      <c r="E2219" s="2">
        <v>100.005</v>
      </c>
      <c r="I2219" s="2"/>
      <c r="J2219" s="2"/>
    </row>
    <row r="2220" spans="1:10" x14ac:dyDescent="0.25">
      <c r="A2220" s="2">
        <v>20190825</v>
      </c>
      <c r="B2220" s="2">
        <v>3.8769999999999998</v>
      </c>
      <c r="C2220" s="2">
        <v>3.3980000000000001</v>
      </c>
      <c r="D2220" s="2">
        <v>118.027</v>
      </c>
      <c r="E2220" s="2">
        <v>100.005</v>
      </c>
      <c r="I2220" s="2"/>
      <c r="J2220" s="2"/>
    </row>
    <row r="2221" spans="1:10" x14ac:dyDescent="0.25">
      <c r="A2221" s="2">
        <v>20190826</v>
      </c>
      <c r="B2221" s="2">
        <v>3.8340000000000001</v>
      </c>
      <c r="C2221" s="2">
        <v>3.52</v>
      </c>
      <c r="D2221" s="2">
        <v>118.258</v>
      </c>
      <c r="E2221" s="2">
        <v>99.998000000000005</v>
      </c>
      <c r="I2221" s="2"/>
      <c r="J2221" s="2"/>
    </row>
    <row r="2222" spans="1:10" x14ac:dyDescent="0.25">
      <c r="A2222" s="2">
        <v>20190827</v>
      </c>
      <c r="B2222" s="2">
        <v>3.8740000000000001</v>
      </c>
      <c r="C2222" s="2">
        <v>3.5219999999999998</v>
      </c>
      <c r="D2222" s="2">
        <v>118.22</v>
      </c>
      <c r="E2222" s="2">
        <v>99.989000000000004</v>
      </c>
      <c r="I2222" s="2"/>
      <c r="J2222" s="2"/>
    </row>
    <row r="2223" spans="1:10" x14ac:dyDescent="0.25">
      <c r="A2223" s="2">
        <v>20190828</v>
      </c>
      <c r="B2223" s="2">
        <v>3.8620000000000001</v>
      </c>
      <c r="C2223" s="2">
        <v>3.524</v>
      </c>
      <c r="D2223" s="2">
        <v>118.24</v>
      </c>
      <c r="E2223" s="2">
        <v>99.995000000000005</v>
      </c>
      <c r="I2223" s="2"/>
      <c r="J2223" s="2"/>
    </row>
    <row r="2224" spans="1:10" x14ac:dyDescent="0.25">
      <c r="A2224" s="2">
        <v>20190829</v>
      </c>
      <c r="B2224" s="2">
        <v>3.851</v>
      </c>
      <c r="C2224" s="2">
        <v>3.5649999999999999</v>
      </c>
      <c r="D2224" s="2">
        <v>118.27</v>
      </c>
      <c r="E2224" s="2">
        <v>99.997</v>
      </c>
      <c r="I2224" s="2"/>
      <c r="J2224" s="2"/>
    </row>
    <row r="2225" spans="1:10" x14ac:dyDescent="0.25">
      <c r="A2225" s="2">
        <v>20190830</v>
      </c>
      <c r="B2225" s="2">
        <v>3.8610000000000002</v>
      </c>
      <c r="C2225" s="2">
        <v>3.508</v>
      </c>
      <c r="D2225" s="2">
        <v>118.191</v>
      </c>
      <c r="E2225" s="2">
        <v>100.00700000000001</v>
      </c>
      <c r="I2225" s="2"/>
      <c r="J2225" s="2"/>
    </row>
    <row r="2226" spans="1:10" x14ac:dyDescent="0.25">
      <c r="A2226" s="2">
        <v>20190831</v>
      </c>
      <c r="B2226" s="2">
        <v>3.8610000000000002</v>
      </c>
      <c r="C2226" s="2">
        <v>3.508</v>
      </c>
      <c r="D2226" s="2">
        <v>118.191</v>
      </c>
      <c r="E2226" s="2">
        <v>100.00700000000001</v>
      </c>
      <c r="I2226" s="2"/>
      <c r="J2226" s="2"/>
    </row>
    <row r="2227" spans="1:10" x14ac:dyDescent="0.25">
      <c r="A2227" s="2">
        <v>20190901</v>
      </c>
      <c r="B2227" s="2">
        <v>3.8610000000000002</v>
      </c>
      <c r="C2227" s="2">
        <v>3.508</v>
      </c>
      <c r="D2227" s="2">
        <v>118.191</v>
      </c>
      <c r="E2227" s="2">
        <v>100.00700000000001</v>
      </c>
      <c r="I2227" s="2"/>
      <c r="J2227" s="2"/>
    </row>
    <row r="2228" spans="1:10" x14ac:dyDescent="0.25">
      <c r="A2228" s="2">
        <v>20190902</v>
      </c>
      <c r="B2228" s="2">
        <v>3.9039999999999999</v>
      </c>
      <c r="C2228" s="2">
        <v>3.496</v>
      </c>
      <c r="D2228" s="2">
        <v>118.149</v>
      </c>
      <c r="E2228" s="2">
        <v>99.992000000000004</v>
      </c>
      <c r="I2228" s="2"/>
      <c r="J2228" s="2"/>
    </row>
    <row r="2229" spans="1:10" x14ac:dyDescent="0.25">
      <c r="A2229" s="2">
        <v>20190903</v>
      </c>
      <c r="B2229" s="2">
        <v>3.9079999999999999</v>
      </c>
      <c r="C2229" s="2">
        <v>3.5110000000000001</v>
      </c>
      <c r="D2229" s="2">
        <v>118.047</v>
      </c>
      <c r="E2229" s="2">
        <v>99.994</v>
      </c>
      <c r="I2229" s="2"/>
      <c r="J2229" s="2"/>
    </row>
    <row r="2230" spans="1:10" x14ac:dyDescent="0.25">
      <c r="A2230" s="2">
        <v>20190904</v>
      </c>
      <c r="B2230" s="2">
        <v>3.9569999999999999</v>
      </c>
      <c r="C2230" s="2">
        <v>3.524</v>
      </c>
      <c r="D2230" s="2">
        <v>118.051</v>
      </c>
      <c r="E2230" s="2">
        <v>99.992000000000004</v>
      </c>
      <c r="I2230" s="2"/>
      <c r="J2230" s="2"/>
    </row>
    <row r="2231" spans="1:10" x14ac:dyDescent="0.25">
      <c r="A2231" s="2">
        <v>20190905</v>
      </c>
      <c r="B2231" s="2">
        <v>3.9940000000000002</v>
      </c>
      <c r="C2231" s="2">
        <v>3.5390000000000001</v>
      </c>
      <c r="D2231" s="2">
        <v>118.16</v>
      </c>
      <c r="E2231" s="2">
        <v>99.99</v>
      </c>
      <c r="I2231" s="2"/>
      <c r="J2231" s="2"/>
    </row>
    <row r="2232" spans="1:10" x14ac:dyDescent="0.25">
      <c r="A2232" s="2">
        <v>20190906</v>
      </c>
      <c r="B2232" s="2">
        <v>4.0209999999999999</v>
      </c>
      <c r="C2232" s="2">
        <v>3.4289999999999998</v>
      </c>
      <c r="D2232" s="2">
        <v>118.541</v>
      </c>
      <c r="E2232" s="2">
        <v>99.998999999999995</v>
      </c>
      <c r="I2232" s="2"/>
      <c r="J2232" s="2"/>
    </row>
    <row r="2233" spans="1:10" x14ac:dyDescent="0.25">
      <c r="A2233" s="2">
        <v>20190907</v>
      </c>
      <c r="B2233" s="2">
        <v>4.0209999999999999</v>
      </c>
      <c r="C2233" s="2">
        <v>3.4289999999999998</v>
      </c>
      <c r="D2233" s="2">
        <v>118.541</v>
      </c>
      <c r="E2233" s="2">
        <v>99.998999999999995</v>
      </c>
      <c r="I2233" s="2"/>
      <c r="J2233" s="2"/>
    </row>
    <row r="2234" spans="1:10" x14ac:dyDescent="0.25">
      <c r="A2234" s="2">
        <v>20190908</v>
      </c>
      <c r="B2234" s="2">
        <v>4.0209999999999999</v>
      </c>
      <c r="C2234" s="2">
        <v>3.4289999999999998</v>
      </c>
      <c r="D2234" s="2">
        <v>118.541</v>
      </c>
      <c r="E2234" s="2">
        <v>99.998999999999995</v>
      </c>
      <c r="I2234" s="2"/>
      <c r="J2234" s="2"/>
    </row>
    <row r="2235" spans="1:10" x14ac:dyDescent="0.25">
      <c r="A2235" s="2">
        <v>20190909</v>
      </c>
      <c r="B2235" s="2">
        <v>4.0369999999999999</v>
      </c>
      <c r="C2235" s="2">
        <v>3.4420000000000002</v>
      </c>
      <c r="D2235" s="2">
        <v>118.431</v>
      </c>
      <c r="E2235" s="2">
        <v>99.989000000000004</v>
      </c>
      <c r="I2235" s="2"/>
      <c r="J2235" s="2"/>
    </row>
    <row r="2236" spans="1:10" x14ac:dyDescent="0.25">
      <c r="A2236" s="2">
        <v>20190910</v>
      </c>
      <c r="B2236" s="2">
        <v>4.0259999999999998</v>
      </c>
      <c r="C2236" s="2">
        <v>3.3889999999999998</v>
      </c>
      <c r="D2236" s="2">
        <v>118.38200000000001</v>
      </c>
      <c r="E2236" s="2">
        <v>99.992999999999995</v>
      </c>
      <c r="I2236" s="2"/>
      <c r="J2236" s="2"/>
    </row>
    <row r="2237" spans="1:10" x14ac:dyDescent="0.25">
      <c r="A2237" s="2">
        <v>20190911</v>
      </c>
      <c r="B2237" s="2">
        <v>3.9969999999999999</v>
      </c>
      <c r="C2237" s="2">
        <v>3.4039999999999999</v>
      </c>
      <c r="D2237" s="2">
        <v>118.321</v>
      </c>
      <c r="E2237" s="2">
        <v>99.994</v>
      </c>
      <c r="I2237" s="2"/>
      <c r="J2237" s="2"/>
    </row>
    <row r="2238" spans="1:10" x14ac:dyDescent="0.25">
      <c r="A2238" s="2">
        <v>20190912</v>
      </c>
      <c r="B2238" s="2">
        <v>4.0380000000000003</v>
      </c>
      <c r="C2238" s="2">
        <v>3.4039999999999999</v>
      </c>
      <c r="D2238" s="2">
        <v>118.199</v>
      </c>
      <c r="E2238" s="2">
        <v>100.015</v>
      </c>
      <c r="I2238" s="2"/>
      <c r="J2238" s="2"/>
    </row>
    <row r="2239" spans="1:10" x14ac:dyDescent="0.25">
      <c r="A2239" s="2">
        <v>20190913</v>
      </c>
      <c r="B2239" s="2">
        <v>4.0380000000000003</v>
      </c>
      <c r="C2239" s="2">
        <v>3.4039999999999999</v>
      </c>
      <c r="D2239" s="2">
        <v>118.199</v>
      </c>
      <c r="E2239" s="2">
        <v>100.015</v>
      </c>
      <c r="I2239" s="2"/>
      <c r="J2239" s="2"/>
    </row>
    <row r="2240" spans="1:10" x14ac:dyDescent="0.25">
      <c r="A2240" s="2">
        <v>20190914</v>
      </c>
      <c r="B2240" s="2">
        <v>4.0380000000000003</v>
      </c>
      <c r="C2240" s="2">
        <v>3.4039999999999999</v>
      </c>
      <c r="D2240" s="2">
        <v>118.199</v>
      </c>
      <c r="E2240" s="2">
        <v>100.015</v>
      </c>
      <c r="I2240" s="2"/>
      <c r="J2240" s="2"/>
    </row>
    <row r="2241" spans="1:10" x14ac:dyDescent="0.25">
      <c r="A2241" s="2">
        <v>20190915</v>
      </c>
      <c r="B2241" s="2">
        <v>4.0380000000000003</v>
      </c>
      <c r="C2241" s="2">
        <v>3.4039999999999999</v>
      </c>
      <c r="D2241" s="2">
        <v>118.199</v>
      </c>
      <c r="E2241" s="2">
        <v>100.015</v>
      </c>
      <c r="I2241" s="2"/>
      <c r="J2241" s="2"/>
    </row>
    <row r="2242" spans="1:10" x14ac:dyDescent="0.25">
      <c r="A2242" s="2">
        <v>20190916</v>
      </c>
      <c r="B2242" s="2">
        <v>4.024</v>
      </c>
      <c r="C2242" s="2">
        <v>3.407</v>
      </c>
      <c r="D2242" s="2">
        <v>118.184</v>
      </c>
      <c r="E2242" s="2">
        <v>99.994</v>
      </c>
      <c r="I2242" s="2"/>
      <c r="J2242" s="2"/>
    </row>
    <row r="2243" spans="1:10" x14ac:dyDescent="0.25">
      <c r="A2243" s="2">
        <v>20190917</v>
      </c>
      <c r="B2243" s="2">
        <v>3.9510000000000001</v>
      </c>
      <c r="C2243" s="2">
        <v>3.3940000000000001</v>
      </c>
      <c r="D2243" s="2">
        <v>118.232</v>
      </c>
      <c r="E2243" s="2">
        <v>99.995000000000005</v>
      </c>
      <c r="I2243" s="2"/>
      <c r="J2243" s="2"/>
    </row>
    <row r="2244" spans="1:10" x14ac:dyDescent="0.25">
      <c r="A2244" s="2">
        <v>20190918</v>
      </c>
      <c r="B2244" s="2">
        <v>3.968</v>
      </c>
      <c r="C2244" s="2">
        <v>3.407</v>
      </c>
      <c r="D2244" s="2">
        <v>118.18600000000001</v>
      </c>
      <c r="E2244" s="2">
        <v>100.001</v>
      </c>
      <c r="I2244" s="2"/>
      <c r="J2244" s="2"/>
    </row>
    <row r="2245" spans="1:10" x14ac:dyDescent="0.25">
      <c r="A2245" s="2">
        <v>20190919</v>
      </c>
      <c r="B2245" s="2">
        <v>3.9870000000000001</v>
      </c>
      <c r="C2245" s="2">
        <v>3.4009999999999998</v>
      </c>
      <c r="D2245" s="2">
        <v>118.21</v>
      </c>
      <c r="E2245" s="2">
        <v>100</v>
      </c>
      <c r="I2245" s="2"/>
      <c r="J2245" s="2"/>
    </row>
    <row r="2246" spans="1:10" x14ac:dyDescent="0.25">
      <c r="A2246" s="2">
        <v>20190920</v>
      </c>
      <c r="B2246" s="2">
        <v>3.9929999999999999</v>
      </c>
      <c r="C2246" s="2">
        <v>3.4119999999999999</v>
      </c>
      <c r="D2246" s="2">
        <v>118.268</v>
      </c>
      <c r="E2246" s="2">
        <v>100.02</v>
      </c>
      <c r="I2246" s="2"/>
      <c r="J2246" s="2"/>
    </row>
    <row r="2247" spans="1:10" x14ac:dyDescent="0.25">
      <c r="A2247" s="2">
        <v>20190921</v>
      </c>
      <c r="B2247" s="2">
        <v>3.9929999999999999</v>
      </c>
      <c r="C2247" s="2">
        <v>3.4119999999999999</v>
      </c>
      <c r="D2247" s="2">
        <v>118.268</v>
      </c>
      <c r="E2247" s="2">
        <v>100.02</v>
      </c>
      <c r="I2247" s="2"/>
      <c r="J2247" s="2"/>
    </row>
    <row r="2248" spans="1:10" x14ac:dyDescent="0.25">
      <c r="A2248" s="2">
        <v>20190922</v>
      </c>
      <c r="B2248" s="2">
        <v>3.9929999999999999</v>
      </c>
      <c r="C2248" s="2">
        <v>3.4119999999999999</v>
      </c>
      <c r="D2248" s="2">
        <v>118.268</v>
      </c>
      <c r="E2248" s="2">
        <v>100.02</v>
      </c>
      <c r="I2248" s="2"/>
      <c r="J2248" s="2"/>
    </row>
    <row r="2249" spans="1:10" x14ac:dyDescent="0.25">
      <c r="A2249" s="2">
        <v>20190923</v>
      </c>
      <c r="B2249" s="2">
        <v>3.9580000000000002</v>
      </c>
      <c r="C2249" s="2">
        <v>3.4409999999999998</v>
      </c>
      <c r="D2249" s="2">
        <v>118.32899999999999</v>
      </c>
      <c r="E2249" s="2">
        <v>99.998000000000005</v>
      </c>
      <c r="I2249" s="2"/>
      <c r="J2249" s="2"/>
    </row>
    <row r="2250" spans="1:10" x14ac:dyDescent="0.25">
      <c r="A2250" s="2">
        <v>20190924</v>
      </c>
      <c r="B2250" s="2">
        <v>3.9609999999999999</v>
      </c>
      <c r="C2250" s="2">
        <v>3.46</v>
      </c>
      <c r="D2250" s="2">
        <v>118.28</v>
      </c>
      <c r="E2250" s="2">
        <v>100.001</v>
      </c>
      <c r="I2250" s="2"/>
      <c r="J2250" s="2"/>
    </row>
    <row r="2251" spans="1:10" x14ac:dyDescent="0.25">
      <c r="A2251" s="2">
        <v>20190925</v>
      </c>
      <c r="B2251" s="2">
        <v>3.9340000000000002</v>
      </c>
      <c r="C2251" s="2">
        <v>3.48</v>
      </c>
      <c r="D2251" s="2">
        <v>118.282</v>
      </c>
      <c r="E2251" s="2">
        <v>99.998000000000005</v>
      </c>
      <c r="I2251" s="2"/>
      <c r="J2251" s="2"/>
    </row>
    <row r="2252" spans="1:10" x14ac:dyDescent="0.25">
      <c r="A2252" s="2">
        <v>20190926</v>
      </c>
      <c r="B2252" s="2">
        <v>3.907</v>
      </c>
      <c r="C2252" s="2">
        <v>3.4340000000000002</v>
      </c>
      <c r="D2252" s="2">
        <v>118.254</v>
      </c>
      <c r="E2252" s="2">
        <v>99.992999999999995</v>
      </c>
      <c r="I2252" s="2"/>
      <c r="J2252" s="2"/>
    </row>
    <row r="2253" spans="1:10" x14ac:dyDescent="0.25">
      <c r="A2253" s="2">
        <v>20190927</v>
      </c>
      <c r="B2253" s="2">
        <v>3.9159999999999999</v>
      </c>
      <c r="C2253" s="2">
        <v>3.4039999999999999</v>
      </c>
      <c r="D2253" s="2">
        <v>118.161</v>
      </c>
      <c r="E2253" s="2">
        <v>100.01600000000001</v>
      </c>
      <c r="I2253" s="2"/>
      <c r="J2253" s="2"/>
    </row>
    <row r="2254" spans="1:10" x14ac:dyDescent="0.25">
      <c r="A2254" s="2">
        <v>20190928</v>
      </c>
      <c r="B2254" s="2">
        <v>3.9159999999999999</v>
      </c>
      <c r="C2254" s="2">
        <v>3.4039999999999999</v>
      </c>
      <c r="D2254" s="2">
        <v>118.161</v>
      </c>
      <c r="E2254" s="2">
        <v>100.01600000000001</v>
      </c>
      <c r="I2254" s="2"/>
      <c r="J2254" s="2"/>
    </row>
    <row r="2255" spans="1:10" x14ac:dyDescent="0.25">
      <c r="A2255" s="2">
        <v>20190929</v>
      </c>
      <c r="B2255" s="2">
        <v>3.9159999999999999</v>
      </c>
      <c r="C2255" s="2">
        <v>3.4039999999999999</v>
      </c>
      <c r="D2255" s="2">
        <v>118.161</v>
      </c>
      <c r="E2255" s="2">
        <v>100.01600000000001</v>
      </c>
      <c r="I2255" s="2"/>
      <c r="J2255" s="2"/>
    </row>
    <row r="2256" spans="1:10" x14ac:dyDescent="0.25">
      <c r="A2256" s="2">
        <v>20190930</v>
      </c>
      <c r="B2256" s="2">
        <v>3.8690000000000002</v>
      </c>
      <c r="C2256" s="2">
        <v>3.3959999999999999</v>
      </c>
      <c r="D2256" s="2">
        <v>118.399</v>
      </c>
      <c r="E2256" s="2">
        <v>100.06</v>
      </c>
      <c r="I2256" s="2"/>
      <c r="J2256" s="2"/>
    </row>
    <row r="2257" spans="1:10" x14ac:dyDescent="0.25">
      <c r="A2257" s="2">
        <v>20191001</v>
      </c>
      <c r="B2257" s="2">
        <v>3.8690000000000002</v>
      </c>
      <c r="C2257" s="2">
        <v>3.3959999999999999</v>
      </c>
      <c r="D2257" s="2">
        <v>118.399</v>
      </c>
      <c r="E2257" s="2">
        <v>100.06</v>
      </c>
      <c r="I2257" s="2"/>
      <c r="J2257" s="2"/>
    </row>
    <row r="2258" spans="1:10" x14ac:dyDescent="0.25">
      <c r="A2258" s="2">
        <v>20191002</v>
      </c>
      <c r="B2258" s="2">
        <v>3.8690000000000002</v>
      </c>
      <c r="C2258" s="2">
        <v>3.3959999999999999</v>
      </c>
      <c r="D2258" s="2">
        <v>118.399</v>
      </c>
      <c r="E2258" s="2">
        <v>100.06</v>
      </c>
      <c r="I2258" s="2"/>
      <c r="J2258" s="2"/>
    </row>
    <row r="2259" spans="1:10" x14ac:dyDescent="0.25">
      <c r="A2259" s="2">
        <v>20191003</v>
      </c>
      <c r="B2259" s="2">
        <v>3.8690000000000002</v>
      </c>
      <c r="C2259" s="2">
        <v>3.3959999999999999</v>
      </c>
      <c r="D2259" s="2">
        <v>118.399</v>
      </c>
      <c r="E2259" s="2">
        <v>100.06</v>
      </c>
      <c r="I2259" s="2"/>
      <c r="J2259" s="2"/>
    </row>
    <row r="2260" spans="1:10" x14ac:dyDescent="0.25">
      <c r="A2260" s="2">
        <v>20191004</v>
      </c>
      <c r="B2260" s="2">
        <v>3.8690000000000002</v>
      </c>
      <c r="C2260" s="2">
        <v>3.3959999999999999</v>
      </c>
      <c r="D2260" s="2">
        <v>118.399</v>
      </c>
      <c r="E2260" s="2">
        <v>100.06</v>
      </c>
      <c r="I2260" s="2"/>
      <c r="J2260" s="2"/>
    </row>
    <row r="2261" spans="1:10" x14ac:dyDescent="0.25">
      <c r="A2261" s="2">
        <v>20191005</v>
      </c>
      <c r="B2261" s="2">
        <v>3.8690000000000002</v>
      </c>
      <c r="C2261" s="2">
        <v>3.3959999999999999</v>
      </c>
      <c r="D2261" s="2">
        <v>118.399</v>
      </c>
      <c r="E2261" s="2">
        <v>100.06</v>
      </c>
      <c r="I2261" s="2"/>
      <c r="J2261" s="2"/>
    </row>
    <row r="2262" spans="1:10" x14ac:dyDescent="0.25">
      <c r="A2262" s="2">
        <v>20191006</v>
      </c>
      <c r="B2262" s="2">
        <v>3.8690000000000002</v>
      </c>
      <c r="C2262" s="2">
        <v>3.3959999999999999</v>
      </c>
      <c r="D2262" s="2">
        <v>118.399</v>
      </c>
      <c r="E2262" s="2">
        <v>100.06</v>
      </c>
      <c r="I2262" s="2"/>
      <c r="J2262" s="2"/>
    </row>
    <row r="2263" spans="1:10" x14ac:dyDescent="0.25">
      <c r="A2263" s="2">
        <v>20191007</v>
      </c>
      <c r="B2263" s="2">
        <v>3.8690000000000002</v>
      </c>
      <c r="C2263" s="2">
        <v>3.3959999999999999</v>
      </c>
      <c r="D2263" s="2">
        <v>118.399</v>
      </c>
      <c r="E2263" s="2">
        <v>100.06</v>
      </c>
      <c r="I2263" s="2"/>
      <c r="J2263" s="2"/>
    </row>
    <row r="2264" spans="1:10" x14ac:dyDescent="0.25">
      <c r="A2264" s="2">
        <v>20191008</v>
      </c>
      <c r="B2264" s="2">
        <v>3.8940000000000001</v>
      </c>
      <c r="C2264" s="2">
        <v>3.39</v>
      </c>
      <c r="D2264" s="2">
        <v>118.351</v>
      </c>
      <c r="E2264" s="2">
        <v>100.004</v>
      </c>
      <c r="I2264" s="2"/>
      <c r="J2264" s="2"/>
    </row>
    <row r="2265" spans="1:10" x14ac:dyDescent="0.25">
      <c r="A2265" s="2">
        <v>20191009</v>
      </c>
      <c r="B2265" s="2">
        <v>3.9049999999999998</v>
      </c>
      <c r="C2265" s="2">
        <v>3.44</v>
      </c>
      <c r="D2265" s="2">
        <v>118.464</v>
      </c>
      <c r="E2265" s="2">
        <v>100</v>
      </c>
      <c r="I2265" s="2"/>
      <c r="J2265" s="2"/>
    </row>
    <row r="2266" spans="1:10" x14ac:dyDescent="0.25">
      <c r="A2266" s="2">
        <v>20191010</v>
      </c>
      <c r="B2266" s="2">
        <v>3.9329999999999998</v>
      </c>
      <c r="C2266" s="2">
        <v>3.4220000000000002</v>
      </c>
      <c r="D2266" s="2">
        <v>118.369</v>
      </c>
      <c r="E2266" s="2">
        <v>100.004</v>
      </c>
      <c r="I2266" s="2"/>
      <c r="J2266" s="2"/>
    </row>
    <row r="2267" spans="1:10" x14ac:dyDescent="0.25">
      <c r="A2267" s="2">
        <v>20191011</v>
      </c>
      <c r="B2267" s="2">
        <v>3.9809999999999999</v>
      </c>
      <c r="C2267" s="2">
        <v>3.4049999999999998</v>
      </c>
      <c r="D2267" s="2">
        <v>118.304</v>
      </c>
      <c r="E2267" s="2">
        <v>100.008</v>
      </c>
      <c r="I2267" s="2"/>
      <c r="J2267" s="2"/>
    </row>
    <row r="2268" spans="1:10" x14ac:dyDescent="0.25">
      <c r="A2268" s="2">
        <v>20191012</v>
      </c>
      <c r="B2268" s="2">
        <v>3.9809999999999999</v>
      </c>
      <c r="C2268" s="2">
        <v>3.4049999999999998</v>
      </c>
      <c r="D2268" s="2">
        <v>118.304</v>
      </c>
      <c r="E2268" s="2">
        <v>100.008</v>
      </c>
      <c r="I2268" s="2"/>
      <c r="J2268" s="2"/>
    </row>
    <row r="2269" spans="1:10" x14ac:dyDescent="0.25">
      <c r="A2269" s="2">
        <v>20191013</v>
      </c>
      <c r="B2269" s="2">
        <v>3.9809999999999999</v>
      </c>
      <c r="C2269" s="2">
        <v>3.4049999999999998</v>
      </c>
      <c r="D2269" s="2">
        <v>118.304</v>
      </c>
      <c r="E2269" s="2">
        <v>100.008</v>
      </c>
      <c r="I2269" s="2"/>
      <c r="J2269" s="2"/>
    </row>
    <row r="2270" spans="1:10" x14ac:dyDescent="0.25">
      <c r="A2270" s="2">
        <v>20191014</v>
      </c>
      <c r="B2270" s="2">
        <v>4.01</v>
      </c>
      <c r="C2270" s="2">
        <v>3.3559999999999999</v>
      </c>
      <c r="D2270" s="2">
        <v>118.261</v>
      </c>
      <c r="E2270" s="2">
        <v>99.995999999999995</v>
      </c>
      <c r="I2270" s="2"/>
      <c r="J2270" s="2"/>
    </row>
    <row r="2271" spans="1:10" x14ac:dyDescent="0.25">
      <c r="A2271" s="2">
        <v>20191015</v>
      </c>
      <c r="B2271" s="2">
        <v>3.9969999999999999</v>
      </c>
      <c r="C2271" s="2">
        <v>3.363</v>
      </c>
      <c r="D2271" s="2">
        <v>118.291</v>
      </c>
      <c r="E2271" s="2">
        <v>100.00700000000001</v>
      </c>
      <c r="I2271" s="2"/>
      <c r="J2271" s="2"/>
    </row>
    <row r="2272" spans="1:10" x14ac:dyDescent="0.25">
      <c r="A2272" s="2">
        <v>20191016</v>
      </c>
      <c r="B2272" s="2">
        <v>3.9830000000000001</v>
      </c>
      <c r="C2272" s="2">
        <v>3.35</v>
      </c>
      <c r="D2272" s="2">
        <v>118.28</v>
      </c>
      <c r="E2272" s="2">
        <v>100.008</v>
      </c>
      <c r="I2272" s="2"/>
      <c r="J2272" s="2"/>
    </row>
    <row r="2273" spans="1:10" x14ac:dyDescent="0.25">
      <c r="A2273" s="2">
        <v>20191017</v>
      </c>
      <c r="B2273" s="2">
        <v>3.9889999999999999</v>
      </c>
      <c r="C2273" s="2">
        <v>3.3740000000000001</v>
      </c>
      <c r="D2273" s="2">
        <v>118.331</v>
      </c>
      <c r="E2273" s="2">
        <v>100.002</v>
      </c>
      <c r="I2273" s="2"/>
      <c r="J2273" s="2"/>
    </row>
    <row r="2274" spans="1:10" x14ac:dyDescent="0.25">
      <c r="A2274" s="2">
        <v>20191018</v>
      </c>
      <c r="B2274" s="2">
        <v>3.931</v>
      </c>
      <c r="C2274" s="2">
        <v>3.371</v>
      </c>
      <c r="D2274" s="2">
        <v>118.256</v>
      </c>
      <c r="E2274" s="2">
        <v>100.044</v>
      </c>
      <c r="I2274" s="2"/>
      <c r="J2274" s="2"/>
    </row>
    <row r="2275" spans="1:10" x14ac:dyDescent="0.25">
      <c r="A2275" s="2">
        <v>20191019</v>
      </c>
      <c r="B2275" s="2">
        <v>3.931</v>
      </c>
      <c r="C2275" s="2">
        <v>3.371</v>
      </c>
      <c r="D2275" s="2">
        <v>118.256</v>
      </c>
      <c r="E2275" s="2">
        <v>100.044</v>
      </c>
      <c r="I2275" s="2"/>
      <c r="J2275" s="2"/>
    </row>
    <row r="2276" spans="1:10" x14ac:dyDescent="0.25">
      <c r="A2276" s="2">
        <v>20191020</v>
      </c>
      <c r="B2276" s="2">
        <v>3.931</v>
      </c>
      <c r="C2276" s="2">
        <v>3.371</v>
      </c>
      <c r="D2276" s="2">
        <v>118.256</v>
      </c>
      <c r="E2276" s="2">
        <v>100.044</v>
      </c>
      <c r="I2276" s="2"/>
      <c r="J2276" s="2"/>
    </row>
    <row r="2277" spans="1:10" x14ac:dyDescent="0.25">
      <c r="A2277" s="2">
        <v>20191021</v>
      </c>
      <c r="B2277" s="2">
        <v>3.94</v>
      </c>
      <c r="C2277" s="2">
        <v>3.3690000000000002</v>
      </c>
      <c r="D2277" s="2">
        <v>118.018</v>
      </c>
      <c r="E2277" s="2">
        <v>100.006</v>
      </c>
      <c r="I2277" s="2"/>
      <c r="J2277" s="2"/>
    </row>
    <row r="2278" spans="1:10" x14ac:dyDescent="0.25">
      <c r="A2278" s="2">
        <v>20191022</v>
      </c>
      <c r="B2278" s="2">
        <v>3.9550000000000001</v>
      </c>
      <c r="C2278" s="2">
        <v>3.3559999999999999</v>
      </c>
      <c r="D2278" s="2">
        <v>118.111</v>
      </c>
      <c r="E2278" s="2">
        <v>99.998000000000005</v>
      </c>
      <c r="I2278" s="2"/>
      <c r="J2278" s="2"/>
    </row>
    <row r="2279" spans="1:10" x14ac:dyDescent="0.25">
      <c r="A2279" s="2">
        <v>20191023</v>
      </c>
      <c r="B2279" s="2">
        <v>3.9340000000000002</v>
      </c>
      <c r="C2279" s="2">
        <v>3.371</v>
      </c>
      <c r="D2279" s="2">
        <v>118.151</v>
      </c>
      <c r="E2279" s="2">
        <v>100</v>
      </c>
      <c r="I2279" s="2"/>
      <c r="J2279" s="2"/>
    </row>
    <row r="2280" spans="1:10" x14ac:dyDescent="0.25">
      <c r="A2280" s="2">
        <v>20191024</v>
      </c>
      <c r="B2280" s="2">
        <v>3.9390000000000001</v>
      </c>
      <c r="C2280" s="2">
        <v>3.3639999999999999</v>
      </c>
      <c r="D2280" s="2">
        <v>118.167</v>
      </c>
      <c r="E2280" s="2">
        <v>99.997</v>
      </c>
      <c r="I2280" s="2"/>
      <c r="J2280" s="2"/>
    </row>
    <row r="2281" spans="1:10" x14ac:dyDescent="0.25">
      <c r="A2281" s="2">
        <v>20191025</v>
      </c>
      <c r="B2281" s="2">
        <v>3.9630000000000001</v>
      </c>
      <c r="C2281" s="2">
        <v>3.3980000000000001</v>
      </c>
      <c r="D2281" s="2">
        <v>118.215</v>
      </c>
      <c r="E2281" s="2">
        <v>99.995999999999995</v>
      </c>
      <c r="I2281" s="2"/>
      <c r="J2281" s="2"/>
    </row>
    <row r="2282" spans="1:10" x14ac:dyDescent="0.25">
      <c r="A2282" s="2">
        <v>20191026</v>
      </c>
      <c r="B2282" s="2">
        <v>3.9630000000000001</v>
      </c>
      <c r="C2282" s="2">
        <v>3.3980000000000001</v>
      </c>
      <c r="D2282" s="2">
        <v>118.215</v>
      </c>
      <c r="E2282" s="2">
        <v>99.995999999999995</v>
      </c>
      <c r="I2282" s="2"/>
      <c r="J2282" s="2"/>
    </row>
    <row r="2283" spans="1:10" x14ac:dyDescent="0.25">
      <c r="A2283" s="2">
        <v>20191027</v>
      </c>
      <c r="B2283" s="2">
        <v>3.9630000000000001</v>
      </c>
      <c r="C2283" s="2">
        <v>3.3980000000000001</v>
      </c>
      <c r="D2283" s="2">
        <v>118.215</v>
      </c>
      <c r="E2283" s="2">
        <v>99.995999999999995</v>
      </c>
      <c r="I2283" s="2"/>
      <c r="J2283" s="2"/>
    </row>
    <row r="2284" spans="1:10" x14ac:dyDescent="0.25">
      <c r="A2284" s="2">
        <v>20191028</v>
      </c>
      <c r="B2284" s="2">
        <v>3.9860000000000002</v>
      </c>
      <c r="C2284" s="2">
        <v>3.395</v>
      </c>
      <c r="D2284" s="2">
        <v>118.027</v>
      </c>
      <c r="E2284" s="2">
        <v>99.989000000000004</v>
      </c>
      <c r="I2284" s="2"/>
      <c r="J2284" s="2"/>
    </row>
    <row r="2285" spans="1:10" x14ac:dyDescent="0.25">
      <c r="A2285" s="2">
        <v>20191029</v>
      </c>
      <c r="B2285" s="2">
        <v>3.9729999999999999</v>
      </c>
      <c r="C2285" s="2">
        <v>3.36</v>
      </c>
      <c r="D2285" s="2">
        <v>117.96</v>
      </c>
      <c r="E2285" s="2">
        <v>99.995999999999995</v>
      </c>
      <c r="I2285" s="2"/>
      <c r="J2285" s="2"/>
    </row>
    <row r="2286" spans="1:10" x14ac:dyDescent="0.25">
      <c r="A2286" s="2">
        <v>20191030</v>
      </c>
      <c r="B2286" s="2">
        <v>3.9470000000000001</v>
      </c>
      <c r="C2286" s="2">
        <v>3.3559999999999999</v>
      </c>
      <c r="D2286" s="2">
        <v>117.91200000000001</v>
      </c>
      <c r="E2286" s="2">
        <v>99.997</v>
      </c>
      <c r="I2286" s="2"/>
      <c r="J2286" s="2"/>
    </row>
    <row r="2287" spans="1:10" x14ac:dyDescent="0.25">
      <c r="A2287" s="2">
        <v>20191031</v>
      </c>
      <c r="B2287" s="2">
        <v>3.9449999999999998</v>
      </c>
      <c r="C2287" s="2">
        <v>3.363</v>
      </c>
      <c r="D2287" s="2">
        <v>117.96</v>
      </c>
      <c r="E2287" s="2">
        <v>99.997</v>
      </c>
      <c r="I2287" s="2"/>
      <c r="J2287" s="2"/>
    </row>
    <row r="2288" spans="1:10" x14ac:dyDescent="0.25">
      <c r="A2288" s="2">
        <v>20191101</v>
      </c>
      <c r="B2288" s="2">
        <v>4.0259999999999998</v>
      </c>
      <c r="C2288" s="2">
        <v>3.387</v>
      </c>
      <c r="D2288" s="2">
        <v>118.021</v>
      </c>
      <c r="E2288" s="2">
        <v>99.995000000000005</v>
      </c>
      <c r="I2288" s="2"/>
      <c r="J2288" s="2"/>
    </row>
    <row r="2289" spans="1:10" x14ac:dyDescent="0.25">
      <c r="A2289" s="2">
        <v>20191102</v>
      </c>
      <c r="B2289" s="2">
        <v>4.0259999999999998</v>
      </c>
      <c r="C2289" s="2">
        <v>3.387</v>
      </c>
      <c r="D2289" s="2">
        <v>118.021</v>
      </c>
      <c r="E2289" s="2">
        <v>99.995000000000005</v>
      </c>
      <c r="I2289" s="2"/>
      <c r="J2289" s="2"/>
    </row>
    <row r="2290" spans="1:10" x14ac:dyDescent="0.25">
      <c r="A2290" s="2">
        <v>20191103</v>
      </c>
      <c r="B2290" s="2">
        <v>4.0259999999999998</v>
      </c>
      <c r="C2290" s="2">
        <v>3.387</v>
      </c>
      <c r="D2290" s="2">
        <v>118.021</v>
      </c>
      <c r="E2290" s="2">
        <v>99.995000000000005</v>
      </c>
      <c r="I2290" s="2"/>
      <c r="J2290" s="2"/>
    </row>
    <row r="2291" spans="1:10" x14ac:dyDescent="0.25">
      <c r="A2291" s="2">
        <v>20191104</v>
      </c>
      <c r="B2291" s="2">
        <v>4.0389999999999997</v>
      </c>
      <c r="C2291" s="2">
        <v>3.383</v>
      </c>
      <c r="D2291" s="2">
        <v>117.956</v>
      </c>
      <c r="E2291" s="2">
        <v>99.992999999999995</v>
      </c>
      <c r="I2291" s="2"/>
      <c r="J2291" s="2"/>
    </row>
    <row r="2292" spans="1:10" x14ac:dyDescent="0.25">
      <c r="A2292" s="2">
        <v>20191105</v>
      </c>
      <c r="B2292" s="2">
        <v>4.0620000000000003</v>
      </c>
      <c r="C2292" s="2">
        <v>3.3620000000000001</v>
      </c>
      <c r="D2292" s="2">
        <v>118.06</v>
      </c>
      <c r="E2292" s="2">
        <v>99.983000000000004</v>
      </c>
      <c r="I2292" s="2"/>
      <c r="J2292" s="2"/>
    </row>
    <row r="2293" spans="1:10" x14ac:dyDescent="0.25">
      <c r="A2293" s="2">
        <v>20191106</v>
      </c>
      <c r="B2293" s="2">
        <v>4.0449999999999999</v>
      </c>
      <c r="C2293" s="2">
        <v>3.3130000000000002</v>
      </c>
      <c r="D2293" s="2">
        <v>118.211</v>
      </c>
      <c r="E2293" s="2">
        <v>99.995999999999995</v>
      </c>
      <c r="I2293" s="2"/>
      <c r="J2293" s="2"/>
    </row>
    <row r="2294" spans="1:10" x14ac:dyDescent="0.25">
      <c r="A2294" s="2">
        <v>20191107</v>
      </c>
      <c r="B2294" s="2">
        <v>4.05</v>
      </c>
      <c r="C2294" s="2">
        <v>3.331</v>
      </c>
      <c r="D2294" s="2">
        <v>118.131</v>
      </c>
      <c r="E2294" s="2">
        <v>99.992000000000004</v>
      </c>
      <c r="I2294" s="2"/>
      <c r="J2294" s="2"/>
    </row>
    <row r="2295" spans="1:10" x14ac:dyDescent="0.25">
      <c r="A2295" s="2">
        <v>20191108</v>
      </c>
      <c r="B2295" s="2">
        <v>4.0339999999999998</v>
      </c>
      <c r="C2295" s="2">
        <v>3.2690000000000001</v>
      </c>
      <c r="D2295" s="2">
        <v>118.07899999999999</v>
      </c>
      <c r="E2295" s="2">
        <v>100.002</v>
      </c>
      <c r="I2295" s="2"/>
      <c r="J2295" s="2"/>
    </row>
    <row r="2296" spans="1:10" x14ac:dyDescent="0.25">
      <c r="A2296" s="2">
        <v>20191109</v>
      </c>
      <c r="B2296" s="2">
        <v>4.0339999999999998</v>
      </c>
      <c r="C2296" s="2">
        <v>3.2690000000000001</v>
      </c>
      <c r="D2296" s="2">
        <v>118.07899999999999</v>
      </c>
      <c r="E2296" s="2">
        <v>100.002</v>
      </c>
      <c r="I2296" s="2"/>
      <c r="J2296" s="2"/>
    </row>
    <row r="2297" spans="1:10" x14ac:dyDescent="0.25">
      <c r="A2297" s="2">
        <v>20191110</v>
      </c>
      <c r="B2297" s="2">
        <v>4.0339999999999998</v>
      </c>
      <c r="C2297" s="2">
        <v>3.2690000000000001</v>
      </c>
      <c r="D2297" s="2">
        <v>118.07899999999999</v>
      </c>
      <c r="E2297" s="2">
        <v>100.002</v>
      </c>
      <c r="I2297" s="2"/>
      <c r="J2297" s="2"/>
    </row>
    <row r="2298" spans="1:10" x14ac:dyDescent="0.25">
      <c r="A2298" s="2">
        <v>20191111</v>
      </c>
      <c r="B2298" s="2">
        <v>3.9670000000000001</v>
      </c>
      <c r="C2298" s="2">
        <v>3.266</v>
      </c>
      <c r="D2298" s="2">
        <v>118.229</v>
      </c>
      <c r="E2298" s="2">
        <v>99.997</v>
      </c>
      <c r="I2298" s="2"/>
      <c r="J2298" s="2"/>
    </row>
    <row r="2299" spans="1:10" x14ac:dyDescent="0.25">
      <c r="A2299" s="2">
        <v>20191112</v>
      </c>
      <c r="B2299" s="2">
        <v>3.9620000000000002</v>
      </c>
      <c r="C2299" s="2">
        <v>3.2330000000000001</v>
      </c>
      <c r="D2299" s="2">
        <v>118.27</v>
      </c>
      <c r="E2299" s="2">
        <v>99.995999999999995</v>
      </c>
      <c r="I2299" s="2"/>
      <c r="J2299" s="2"/>
    </row>
    <row r="2300" spans="1:10" x14ac:dyDescent="0.25">
      <c r="A2300" s="2">
        <v>20191113</v>
      </c>
      <c r="B2300" s="2">
        <v>3.9590000000000001</v>
      </c>
      <c r="C2300" s="2">
        <v>3.2669999999999999</v>
      </c>
      <c r="D2300" s="2">
        <v>118.283</v>
      </c>
      <c r="E2300" s="2">
        <v>99.995999999999995</v>
      </c>
      <c r="I2300" s="2"/>
      <c r="J2300" s="2"/>
    </row>
    <row r="2301" spans="1:10" x14ac:dyDescent="0.25">
      <c r="A2301" s="2">
        <v>20191114</v>
      </c>
      <c r="B2301" s="2">
        <v>3.9620000000000002</v>
      </c>
      <c r="C2301" s="2">
        <v>3.2759999999999998</v>
      </c>
      <c r="D2301" s="2">
        <v>118.223</v>
      </c>
      <c r="E2301" s="2">
        <v>99.992999999999995</v>
      </c>
      <c r="I2301" s="2"/>
      <c r="J2301" s="2"/>
    </row>
    <row r="2302" spans="1:10" x14ac:dyDescent="0.25">
      <c r="A2302" s="2">
        <v>20191115</v>
      </c>
      <c r="B2302" s="2">
        <v>3.9430000000000001</v>
      </c>
      <c r="C2302" s="2">
        <v>3.2679999999999998</v>
      </c>
      <c r="D2302" s="2">
        <v>118.321</v>
      </c>
      <c r="E2302" s="2">
        <v>99.998000000000005</v>
      </c>
      <c r="I2302" s="2"/>
      <c r="J2302" s="2"/>
    </row>
    <row r="2303" spans="1:10" x14ac:dyDescent="0.25">
      <c r="A2303" s="2">
        <v>20191116</v>
      </c>
      <c r="B2303" s="2">
        <v>3.9430000000000001</v>
      </c>
      <c r="C2303" s="2">
        <v>3.2679999999999998</v>
      </c>
      <c r="D2303" s="2">
        <v>118.321</v>
      </c>
      <c r="E2303" s="2">
        <v>99.998000000000005</v>
      </c>
      <c r="I2303" s="2"/>
      <c r="J2303" s="2"/>
    </row>
    <row r="2304" spans="1:10" x14ac:dyDescent="0.25">
      <c r="A2304" s="2">
        <v>20191117</v>
      </c>
      <c r="B2304" s="2">
        <v>3.9430000000000001</v>
      </c>
      <c r="C2304" s="2">
        <v>3.2679999999999998</v>
      </c>
      <c r="D2304" s="2">
        <v>118.321</v>
      </c>
      <c r="E2304" s="2">
        <v>99.998000000000005</v>
      </c>
      <c r="I2304" s="2"/>
      <c r="J2304" s="2"/>
    </row>
    <row r="2305" spans="1:10" x14ac:dyDescent="0.25">
      <c r="A2305" s="2">
        <v>20191118</v>
      </c>
      <c r="B2305" s="2">
        <v>3.9710000000000001</v>
      </c>
      <c r="C2305" s="2">
        <v>3.2690000000000001</v>
      </c>
      <c r="D2305" s="2">
        <v>118.63800000000001</v>
      </c>
      <c r="E2305" s="2">
        <v>99.992000000000004</v>
      </c>
      <c r="I2305" s="2"/>
      <c r="J2305" s="2"/>
    </row>
    <row r="2306" spans="1:10" x14ac:dyDescent="0.25">
      <c r="A2306" s="2">
        <v>20191119</v>
      </c>
      <c r="B2306" s="2">
        <v>4.0110000000000001</v>
      </c>
      <c r="C2306" s="2">
        <v>3.29</v>
      </c>
      <c r="D2306" s="2">
        <v>118.69499999999999</v>
      </c>
      <c r="E2306" s="2">
        <v>99.992999999999995</v>
      </c>
      <c r="I2306" s="2"/>
      <c r="J2306" s="2"/>
    </row>
    <row r="2307" spans="1:10" x14ac:dyDescent="0.25">
      <c r="A2307" s="2">
        <v>20191120</v>
      </c>
      <c r="B2307" s="2">
        <v>3.97</v>
      </c>
      <c r="C2307" s="2">
        <v>3.3010000000000002</v>
      </c>
      <c r="D2307" s="2">
        <v>118.631</v>
      </c>
      <c r="E2307" s="2">
        <v>99.992000000000004</v>
      </c>
      <c r="I2307" s="2"/>
      <c r="J2307" s="2"/>
    </row>
    <row r="2308" spans="1:10" x14ac:dyDescent="0.25">
      <c r="A2308" s="2">
        <v>20191121</v>
      </c>
      <c r="B2308" s="2">
        <v>3.95</v>
      </c>
      <c r="C2308" s="2">
        <v>3.294</v>
      </c>
      <c r="D2308" s="2">
        <v>118.703</v>
      </c>
      <c r="E2308" s="2">
        <v>99.991</v>
      </c>
      <c r="I2308" s="2"/>
      <c r="J2308" s="2"/>
    </row>
    <row r="2309" spans="1:10" x14ac:dyDescent="0.25">
      <c r="A2309" s="2">
        <v>20191122</v>
      </c>
      <c r="B2309" s="2">
        <v>3.9079999999999999</v>
      </c>
      <c r="C2309" s="2">
        <v>3.2869999999999999</v>
      </c>
      <c r="D2309" s="2">
        <v>118.673</v>
      </c>
      <c r="E2309" s="2">
        <v>100.005</v>
      </c>
      <c r="I2309" s="2"/>
      <c r="J2309" s="2"/>
    </row>
    <row r="2310" spans="1:10" x14ac:dyDescent="0.25">
      <c r="A2310" s="2">
        <v>20191123</v>
      </c>
      <c r="B2310" s="2">
        <v>3.9079999999999999</v>
      </c>
      <c r="C2310" s="2">
        <v>3.2869999999999999</v>
      </c>
      <c r="D2310" s="2">
        <v>118.673</v>
      </c>
      <c r="E2310" s="2">
        <v>100.005</v>
      </c>
      <c r="I2310" s="2"/>
      <c r="J2310" s="2"/>
    </row>
    <row r="2311" spans="1:10" x14ac:dyDescent="0.25">
      <c r="A2311" s="2">
        <v>20191124</v>
      </c>
      <c r="B2311" s="2">
        <v>3.9079999999999999</v>
      </c>
      <c r="C2311" s="2">
        <v>3.2869999999999999</v>
      </c>
      <c r="D2311" s="2">
        <v>118.673</v>
      </c>
      <c r="E2311" s="2">
        <v>100.005</v>
      </c>
      <c r="I2311" s="2"/>
      <c r="J2311" s="2"/>
    </row>
    <row r="2312" spans="1:10" x14ac:dyDescent="0.25">
      <c r="A2312" s="2">
        <v>20191125</v>
      </c>
      <c r="B2312" s="2">
        <v>3.9359999999999999</v>
      </c>
      <c r="C2312" s="2">
        <v>3.2639999999999998</v>
      </c>
      <c r="D2312" s="2">
        <v>118.57</v>
      </c>
      <c r="E2312" s="2">
        <v>99.99</v>
      </c>
      <c r="I2312" s="2"/>
      <c r="J2312" s="2"/>
    </row>
    <row r="2313" spans="1:10" x14ac:dyDescent="0.25">
      <c r="A2313" s="2">
        <v>20191126</v>
      </c>
      <c r="B2313" s="2">
        <v>3.9420000000000002</v>
      </c>
      <c r="C2313" s="2">
        <v>3.2629999999999999</v>
      </c>
      <c r="D2313" s="2">
        <v>118.56</v>
      </c>
      <c r="E2313" s="2">
        <v>99.992000000000004</v>
      </c>
      <c r="I2313" s="2"/>
      <c r="J2313" s="2"/>
    </row>
    <row r="2314" spans="1:10" x14ac:dyDescent="0.25">
      <c r="A2314" s="2">
        <v>20191127</v>
      </c>
      <c r="B2314" s="2">
        <v>3.9359999999999999</v>
      </c>
      <c r="C2314" s="2">
        <v>3.2679999999999998</v>
      </c>
      <c r="D2314" s="2">
        <v>118.599</v>
      </c>
      <c r="E2314" s="2">
        <v>99.997</v>
      </c>
      <c r="I2314" s="2"/>
      <c r="J2314" s="2"/>
    </row>
    <row r="2315" spans="1:10" x14ac:dyDescent="0.25">
      <c r="A2315" s="2">
        <v>20191128</v>
      </c>
      <c r="B2315" s="2">
        <v>3.93</v>
      </c>
      <c r="C2315" s="2">
        <v>3.2610000000000001</v>
      </c>
      <c r="D2315" s="2">
        <v>118.596</v>
      </c>
      <c r="E2315" s="2">
        <v>99.99</v>
      </c>
      <c r="I2315" s="2"/>
      <c r="J2315" s="2"/>
    </row>
    <row r="2316" spans="1:10" x14ac:dyDescent="0.25">
      <c r="A2316" s="2">
        <v>20191129</v>
      </c>
      <c r="B2316" s="2">
        <v>3.887</v>
      </c>
      <c r="C2316" s="2">
        <v>3.2650000000000001</v>
      </c>
      <c r="D2316" s="2">
        <v>118.77500000000001</v>
      </c>
      <c r="E2316" s="2">
        <v>99.998999999999995</v>
      </c>
      <c r="I2316" s="2"/>
      <c r="J2316" s="2"/>
    </row>
    <row r="2317" spans="1:10" x14ac:dyDescent="0.25">
      <c r="A2317" s="2">
        <v>20191130</v>
      </c>
      <c r="B2317" s="2">
        <v>3.887</v>
      </c>
      <c r="C2317" s="2">
        <v>3.2650000000000001</v>
      </c>
      <c r="D2317" s="2">
        <v>118.77500000000001</v>
      </c>
      <c r="E2317" s="2">
        <v>99.998999999999995</v>
      </c>
      <c r="I2317" s="2"/>
      <c r="J2317" s="2"/>
    </row>
    <row r="2318" spans="1:10" x14ac:dyDescent="0.25">
      <c r="A2318" s="2">
        <v>20191201</v>
      </c>
      <c r="B2318" s="2">
        <v>3.887</v>
      </c>
      <c r="C2318" s="2">
        <v>3.2650000000000001</v>
      </c>
      <c r="D2318" s="2">
        <v>118.77500000000001</v>
      </c>
      <c r="E2318" s="2">
        <v>99.998999999999995</v>
      </c>
      <c r="I2318" s="2"/>
      <c r="J2318" s="2"/>
    </row>
    <row r="2319" spans="1:10" x14ac:dyDescent="0.25">
      <c r="A2319" s="2">
        <v>20191202</v>
      </c>
      <c r="B2319" s="2">
        <v>3.895</v>
      </c>
      <c r="C2319" s="2">
        <v>3.2690000000000001</v>
      </c>
      <c r="D2319" s="2">
        <v>118.934</v>
      </c>
      <c r="E2319" s="2">
        <v>99.99</v>
      </c>
      <c r="I2319" s="2"/>
      <c r="J2319" s="2"/>
    </row>
    <row r="2320" spans="1:10" x14ac:dyDescent="0.25">
      <c r="A2320" s="2">
        <v>20191203</v>
      </c>
      <c r="B2320" s="2">
        <v>3.911</v>
      </c>
      <c r="C2320" s="2">
        <v>3.2770000000000001</v>
      </c>
      <c r="D2320" s="2">
        <v>119.02</v>
      </c>
      <c r="E2320" s="2">
        <v>99.988</v>
      </c>
      <c r="I2320" s="2"/>
      <c r="J2320" s="2"/>
    </row>
    <row r="2321" spans="1:10" x14ac:dyDescent="0.25">
      <c r="A2321" s="2">
        <v>20191204</v>
      </c>
      <c r="B2321" s="2">
        <v>3.9129999999999998</v>
      </c>
      <c r="C2321" s="2">
        <v>3.3370000000000002</v>
      </c>
      <c r="D2321" s="2">
        <v>119.001</v>
      </c>
      <c r="E2321" s="2">
        <v>99.992999999999995</v>
      </c>
      <c r="I2321" s="2"/>
      <c r="J2321" s="2"/>
    </row>
    <row r="2322" spans="1:10" x14ac:dyDescent="0.25">
      <c r="A2322" s="2">
        <v>20191205</v>
      </c>
      <c r="B2322" s="2">
        <v>3.9420000000000002</v>
      </c>
      <c r="C2322" s="2">
        <v>3.3210000000000002</v>
      </c>
      <c r="D2322" s="2">
        <v>118.98099999999999</v>
      </c>
      <c r="E2322" s="2">
        <v>99.983999999999995</v>
      </c>
      <c r="I2322" s="2"/>
      <c r="J2322" s="2"/>
    </row>
    <row r="2323" spans="1:10" x14ac:dyDescent="0.25">
      <c r="A2323" s="2">
        <v>20191206</v>
      </c>
      <c r="B2323" s="2">
        <v>3.9660000000000002</v>
      </c>
      <c r="C2323" s="2">
        <v>3.2970000000000002</v>
      </c>
      <c r="D2323" s="2">
        <v>118.96</v>
      </c>
      <c r="E2323" s="2">
        <v>99.992999999999995</v>
      </c>
      <c r="I2323" s="2"/>
      <c r="J2323" s="2"/>
    </row>
    <row r="2324" spans="1:10" x14ac:dyDescent="0.25">
      <c r="A2324" s="2">
        <v>20191207</v>
      </c>
      <c r="B2324" s="2">
        <v>3.9660000000000002</v>
      </c>
      <c r="C2324" s="2">
        <v>3.2970000000000002</v>
      </c>
      <c r="D2324" s="2">
        <v>118.96</v>
      </c>
      <c r="E2324" s="2">
        <v>99.992999999999995</v>
      </c>
      <c r="I2324" s="2"/>
      <c r="J2324" s="2"/>
    </row>
    <row r="2325" spans="1:10" x14ac:dyDescent="0.25">
      <c r="A2325" s="2">
        <v>20191208</v>
      </c>
      <c r="B2325" s="2">
        <v>3.9660000000000002</v>
      </c>
      <c r="C2325" s="2">
        <v>3.2970000000000002</v>
      </c>
      <c r="D2325" s="2">
        <v>118.96</v>
      </c>
      <c r="E2325" s="2">
        <v>99.992999999999995</v>
      </c>
      <c r="I2325" s="2"/>
      <c r="J2325" s="2"/>
    </row>
    <row r="2326" spans="1:10" x14ac:dyDescent="0.25">
      <c r="A2326" s="2">
        <v>20191209</v>
      </c>
      <c r="B2326" s="2">
        <v>3.9529999999999998</v>
      </c>
      <c r="C2326" s="2">
        <v>3.2749999999999999</v>
      </c>
      <c r="D2326" s="2">
        <v>118.789</v>
      </c>
      <c r="E2326" s="2">
        <v>99.988</v>
      </c>
      <c r="I2326" s="2"/>
      <c r="J2326" s="2"/>
    </row>
    <row r="2327" spans="1:10" x14ac:dyDescent="0.25">
      <c r="A2327" s="2">
        <v>20191210</v>
      </c>
      <c r="B2327" s="2">
        <v>3.956</v>
      </c>
      <c r="C2327" s="2">
        <v>3.28</v>
      </c>
      <c r="D2327" s="2">
        <v>118.71899999999999</v>
      </c>
      <c r="E2327" s="2">
        <v>99.983999999999995</v>
      </c>
      <c r="I2327" s="2"/>
      <c r="J2327" s="2"/>
    </row>
    <row r="2328" spans="1:10" x14ac:dyDescent="0.25">
      <c r="A2328" s="2">
        <v>20191211</v>
      </c>
      <c r="B2328" s="2">
        <v>3.9</v>
      </c>
      <c r="C2328" s="2">
        <v>3.282</v>
      </c>
      <c r="D2328" s="2">
        <v>118.756</v>
      </c>
      <c r="E2328" s="2">
        <v>99.983000000000004</v>
      </c>
      <c r="I2328" s="2"/>
      <c r="J2328" s="2"/>
    </row>
    <row r="2329" spans="1:10" x14ac:dyDescent="0.25">
      <c r="A2329" s="2">
        <v>20191212</v>
      </c>
      <c r="B2329" s="2">
        <v>3.8889999999999998</v>
      </c>
      <c r="C2329" s="2">
        <v>3.3</v>
      </c>
      <c r="D2329" s="2">
        <v>118.758</v>
      </c>
      <c r="E2329" s="2">
        <v>99.986000000000004</v>
      </c>
      <c r="I2329" s="2"/>
      <c r="J2329" s="2"/>
    </row>
    <row r="2330" spans="1:10" x14ac:dyDescent="0.25">
      <c r="A2330" s="2">
        <v>20191213</v>
      </c>
      <c r="B2330" s="2">
        <v>3.968</v>
      </c>
      <c r="C2330" s="2">
        <v>3.2610000000000001</v>
      </c>
      <c r="D2330" s="2">
        <v>118.761</v>
      </c>
      <c r="E2330" s="2">
        <v>99.977999999999994</v>
      </c>
      <c r="I2330" s="2"/>
      <c r="J2330" s="2"/>
    </row>
    <row r="2331" spans="1:10" x14ac:dyDescent="0.25">
      <c r="A2331" s="2">
        <v>20191214</v>
      </c>
      <c r="B2331" s="2">
        <v>3.968</v>
      </c>
      <c r="C2331" s="2">
        <v>3.2610000000000001</v>
      </c>
      <c r="D2331" s="2">
        <v>118.761</v>
      </c>
      <c r="E2331" s="2">
        <v>99.977999999999994</v>
      </c>
      <c r="I2331" s="2"/>
      <c r="J2331" s="2"/>
    </row>
    <row r="2332" spans="1:10" x14ac:dyDescent="0.25">
      <c r="A2332" s="2">
        <v>20191215</v>
      </c>
      <c r="B2332" s="2">
        <v>3.968</v>
      </c>
      <c r="C2332" s="2">
        <v>3.2610000000000001</v>
      </c>
      <c r="D2332" s="2">
        <v>118.761</v>
      </c>
      <c r="E2332" s="2">
        <v>99.977999999999994</v>
      </c>
      <c r="I2332" s="2"/>
      <c r="J2332" s="2"/>
    </row>
    <row r="2333" spans="1:10" x14ac:dyDescent="0.25">
      <c r="A2333" s="2">
        <v>20191216</v>
      </c>
      <c r="B2333" s="2">
        <v>3.98</v>
      </c>
      <c r="C2333" s="2">
        <v>3.294</v>
      </c>
      <c r="D2333" s="2">
        <v>118.746</v>
      </c>
      <c r="E2333" s="2">
        <v>99.978999999999999</v>
      </c>
      <c r="I2333" s="2"/>
      <c r="J2333" s="2"/>
    </row>
    <row r="2334" spans="1:10" x14ac:dyDescent="0.25">
      <c r="A2334" s="2">
        <v>20191217</v>
      </c>
      <c r="B2334" s="2">
        <v>4.0419999999999998</v>
      </c>
      <c r="C2334" s="2">
        <v>3.2919999999999998</v>
      </c>
      <c r="D2334" s="2">
        <v>118.69</v>
      </c>
      <c r="E2334" s="2">
        <v>99.968999999999994</v>
      </c>
      <c r="I2334" s="2"/>
      <c r="J2334" s="2"/>
    </row>
    <row r="2335" spans="1:10" x14ac:dyDescent="0.25">
      <c r="A2335" s="2">
        <v>20191218</v>
      </c>
      <c r="B2335" s="2">
        <v>4.0270000000000001</v>
      </c>
      <c r="C2335" s="2">
        <v>3.2949999999999999</v>
      </c>
      <c r="D2335" s="2">
        <v>118.72199999999999</v>
      </c>
      <c r="E2335" s="2">
        <v>99.974000000000004</v>
      </c>
      <c r="I2335" s="2"/>
      <c r="J2335" s="2"/>
    </row>
    <row r="2336" spans="1:10" x14ac:dyDescent="0.25">
      <c r="A2336" s="2">
        <v>20191219</v>
      </c>
      <c r="B2336" s="2">
        <v>4.0199999999999996</v>
      </c>
      <c r="C2336" s="2">
        <v>3.2919999999999998</v>
      </c>
      <c r="D2336" s="2">
        <v>118.752</v>
      </c>
      <c r="E2336" s="2">
        <v>99.983000000000004</v>
      </c>
      <c r="I2336" s="2"/>
      <c r="J2336" s="2"/>
    </row>
    <row r="2337" spans="1:10" x14ac:dyDescent="0.25">
      <c r="A2337" s="2">
        <v>20191220</v>
      </c>
      <c r="B2337" s="2">
        <v>4.016</v>
      </c>
      <c r="C2337" s="2">
        <v>3.302</v>
      </c>
      <c r="D2337" s="2">
        <v>118.88200000000001</v>
      </c>
      <c r="E2337" s="2">
        <v>99.992000000000004</v>
      </c>
      <c r="I2337" s="2"/>
      <c r="J2337" s="2"/>
    </row>
    <row r="2338" spans="1:10" x14ac:dyDescent="0.25">
      <c r="A2338" s="2">
        <v>20191221</v>
      </c>
      <c r="B2338" s="2">
        <v>4.016</v>
      </c>
      <c r="C2338" s="2">
        <v>3.302</v>
      </c>
      <c r="D2338" s="2">
        <v>118.88200000000001</v>
      </c>
      <c r="E2338" s="2">
        <v>99.992000000000004</v>
      </c>
      <c r="I2338" s="2"/>
      <c r="J2338" s="2"/>
    </row>
    <row r="2339" spans="1:10" x14ac:dyDescent="0.25">
      <c r="A2339" s="2">
        <v>20191222</v>
      </c>
      <c r="B2339" s="2">
        <v>4.016</v>
      </c>
      <c r="C2339" s="2">
        <v>3.302</v>
      </c>
      <c r="D2339" s="2">
        <v>118.88200000000001</v>
      </c>
      <c r="E2339" s="2">
        <v>99.992000000000004</v>
      </c>
      <c r="I2339" s="2"/>
      <c r="J2339" s="2"/>
    </row>
    <row r="2340" spans="1:10" x14ac:dyDescent="0.25">
      <c r="A2340" s="2">
        <v>20191223</v>
      </c>
      <c r="B2340" s="2">
        <v>3.964</v>
      </c>
      <c r="C2340" s="2">
        <v>3.3130000000000002</v>
      </c>
      <c r="D2340" s="2">
        <v>119.026</v>
      </c>
      <c r="E2340" s="2">
        <v>99.986999999999995</v>
      </c>
      <c r="I2340" s="2"/>
      <c r="J2340" s="2"/>
    </row>
    <row r="2341" spans="1:10" x14ac:dyDescent="0.25">
      <c r="A2341" s="2">
        <v>20191224</v>
      </c>
      <c r="B2341" s="2">
        <v>3.9849999999999999</v>
      </c>
      <c r="C2341" s="2">
        <v>3.331</v>
      </c>
      <c r="D2341" s="2">
        <v>119.35599999999999</v>
      </c>
      <c r="E2341" s="2">
        <v>99.986000000000004</v>
      </c>
      <c r="I2341" s="2"/>
      <c r="J2341" s="2"/>
    </row>
    <row r="2342" spans="1:10" x14ac:dyDescent="0.25">
      <c r="A2342" s="2">
        <v>20191225</v>
      </c>
      <c r="B2342" s="2">
        <v>3.992</v>
      </c>
      <c r="C2342" s="2">
        <v>3.3519999999999999</v>
      </c>
      <c r="D2342" s="2">
        <v>119.32</v>
      </c>
      <c r="E2342" s="2">
        <v>99.988</v>
      </c>
      <c r="I2342" s="2"/>
      <c r="J2342" s="2"/>
    </row>
    <row r="2343" spans="1:10" x14ac:dyDescent="0.25">
      <c r="A2343" s="2">
        <v>20191226</v>
      </c>
      <c r="B2343" s="2">
        <v>4.0209999999999999</v>
      </c>
      <c r="C2343" s="2">
        <v>3.3530000000000002</v>
      </c>
      <c r="D2343" s="2">
        <v>119.46899999999999</v>
      </c>
      <c r="E2343" s="2">
        <v>99.983999999999995</v>
      </c>
      <c r="I2343" s="2"/>
      <c r="J2343" s="2"/>
    </row>
    <row r="2344" spans="1:10" x14ac:dyDescent="0.25">
      <c r="A2344" s="2">
        <v>20191227</v>
      </c>
      <c r="B2344" s="2">
        <v>4.0170000000000003</v>
      </c>
      <c r="C2344" s="2">
        <v>3.363</v>
      </c>
      <c r="D2344" s="2">
        <v>119.697</v>
      </c>
      <c r="E2344" s="2">
        <v>99.977999999999994</v>
      </c>
      <c r="I2344" s="2"/>
      <c r="J2344" s="2"/>
    </row>
    <row r="2345" spans="1:10" x14ac:dyDescent="0.25">
      <c r="A2345" s="2">
        <v>20191228</v>
      </c>
      <c r="B2345" s="2">
        <v>4.0170000000000003</v>
      </c>
      <c r="C2345" s="2">
        <v>3.363</v>
      </c>
      <c r="D2345" s="2">
        <v>119.697</v>
      </c>
      <c r="E2345" s="2">
        <v>99.977999999999994</v>
      </c>
      <c r="I2345" s="2"/>
      <c r="J2345" s="2"/>
    </row>
    <row r="2346" spans="1:10" x14ac:dyDescent="0.25">
      <c r="A2346" s="2">
        <v>20191229</v>
      </c>
      <c r="B2346" s="2">
        <v>4.0170000000000003</v>
      </c>
      <c r="C2346" s="2">
        <v>3.363</v>
      </c>
      <c r="D2346" s="2">
        <v>119.697</v>
      </c>
      <c r="E2346" s="2">
        <v>99.977999999999994</v>
      </c>
      <c r="I2346" s="2"/>
      <c r="J2346" s="2"/>
    </row>
    <row r="2347" spans="1:10" x14ac:dyDescent="0.25">
      <c r="A2347" s="2">
        <v>20191230</v>
      </c>
      <c r="B2347" s="2">
        <v>4.0750000000000002</v>
      </c>
      <c r="C2347" s="2">
        <v>3.3610000000000002</v>
      </c>
      <c r="D2347" s="2">
        <v>119.637</v>
      </c>
      <c r="E2347" s="2">
        <v>99.945999999999998</v>
      </c>
      <c r="I2347" s="2"/>
      <c r="J2347" s="2"/>
    </row>
    <row r="2348" spans="1:10" x14ac:dyDescent="0.25">
      <c r="A2348" s="2">
        <v>20191231</v>
      </c>
      <c r="B2348" s="2">
        <v>4.0960000000000001</v>
      </c>
      <c r="C2348" s="2">
        <v>3.3839999999999999</v>
      </c>
      <c r="D2348" s="2">
        <v>119.851</v>
      </c>
      <c r="E2348" s="2">
        <v>99.994</v>
      </c>
      <c r="I2348" s="2"/>
      <c r="J2348" s="2"/>
    </row>
    <row r="2349" spans="1:10" x14ac:dyDescent="0.25">
      <c r="A2349" s="2">
        <v>20200101</v>
      </c>
      <c r="B2349" s="2">
        <v>4.0960000000000001</v>
      </c>
      <c r="C2349" s="2">
        <v>3.3839999999999999</v>
      </c>
      <c r="D2349" s="2">
        <v>119.851</v>
      </c>
      <c r="E2349" s="2">
        <v>99.994</v>
      </c>
      <c r="I2349" s="2"/>
      <c r="J2349" s="2"/>
    </row>
    <row r="2350" spans="1:10" x14ac:dyDescent="0.25">
      <c r="A2350" s="2">
        <v>20200102</v>
      </c>
      <c r="B2350" s="2">
        <v>4.149</v>
      </c>
      <c r="C2350" s="2">
        <v>3.37</v>
      </c>
      <c r="D2350" s="2">
        <v>119.377</v>
      </c>
      <c r="E2350" s="2">
        <v>99.974999999999994</v>
      </c>
      <c r="I2350" s="2"/>
      <c r="J2350" s="2"/>
    </row>
    <row r="2351" spans="1:10" x14ac:dyDescent="0.25">
      <c r="A2351" s="2">
        <v>20200103</v>
      </c>
      <c r="B2351" s="2">
        <v>4.1390000000000002</v>
      </c>
      <c r="C2351" s="2">
        <v>3.4220000000000002</v>
      </c>
      <c r="D2351" s="2">
        <v>119.26600000000001</v>
      </c>
      <c r="E2351" s="2">
        <v>99.995999999999995</v>
      </c>
      <c r="I2351" s="2"/>
      <c r="J2351" s="2"/>
    </row>
    <row r="2352" spans="1:10" x14ac:dyDescent="0.25">
      <c r="A2352" s="2">
        <v>20200104</v>
      </c>
      <c r="B2352" s="2">
        <v>4.1390000000000002</v>
      </c>
      <c r="C2352" s="2">
        <v>3.4220000000000002</v>
      </c>
      <c r="D2352" s="2">
        <v>119.26600000000001</v>
      </c>
      <c r="E2352" s="2">
        <v>99.995999999999995</v>
      </c>
      <c r="I2352" s="2"/>
      <c r="J2352" s="2"/>
    </row>
    <row r="2353" spans="1:10" x14ac:dyDescent="0.25">
      <c r="A2353" s="2">
        <v>20200105</v>
      </c>
      <c r="B2353" s="2">
        <v>4.1390000000000002</v>
      </c>
      <c r="C2353" s="2">
        <v>3.4220000000000002</v>
      </c>
      <c r="D2353" s="2">
        <v>119.26600000000001</v>
      </c>
      <c r="E2353" s="2">
        <v>99.995999999999995</v>
      </c>
      <c r="I2353" s="2"/>
      <c r="J2353" s="2"/>
    </row>
    <row r="2354" spans="1:10" x14ac:dyDescent="0.25">
      <c r="A2354" s="2">
        <v>20200106</v>
      </c>
      <c r="B2354" s="2">
        <v>4.1230000000000002</v>
      </c>
      <c r="C2354" s="2">
        <v>3.4969999999999999</v>
      </c>
      <c r="D2354" s="2">
        <v>119.39100000000001</v>
      </c>
      <c r="E2354" s="2">
        <v>99.997</v>
      </c>
      <c r="I2354" s="2"/>
      <c r="J2354" s="2"/>
    </row>
    <row r="2355" spans="1:10" x14ac:dyDescent="0.25">
      <c r="A2355" s="2">
        <v>20200107</v>
      </c>
      <c r="B2355" s="2">
        <v>4.1550000000000002</v>
      </c>
      <c r="C2355" s="2">
        <v>3.4660000000000002</v>
      </c>
      <c r="D2355" s="2">
        <v>119.336</v>
      </c>
      <c r="E2355" s="2">
        <v>99.998000000000005</v>
      </c>
      <c r="I2355" s="2"/>
      <c r="J2355" s="2"/>
    </row>
    <row r="2356" spans="1:10" x14ac:dyDescent="0.25">
      <c r="A2356" s="2">
        <v>20200108</v>
      </c>
      <c r="B2356" s="2">
        <v>4.1139999999999999</v>
      </c>
      <c r="C2356" s="2">
        <v>3.5310000000000001</v>
      </c>
      <c r="D2356" s="2">
        <v>119.46899999999999</v>
      </c>
      <c r="E2356" s="2">
        <v>100.003</v>
      </c>
      <c r="I2356" s="2"/>
      <c r="J2356" s="2"/>
    </row>
    <row r="2357" spans="1:10" x14ac:dyDescent="0.25">
      <c r="A2357" s="2">
        <v>20200109</v>
      </c>
      <c r="B2357" s="2">
        <v>4.1580000000000004</v>
      </c>
      <c r="C2357" s="2">
        <v>3.4079999999999999</v>
      </c>
      <c r="D2357" s="2">
        <v>119.574</v>
      </c>
      <c r="E2357" s="2">
        <v>100.008</v>
      </c>
      <c r="I2357" s="2"/>
      <c r="J2357" s="2"/>
    </row>
    <row r="2358" spans="1:10" x14ac:dyDescent="0.25">
      <c r="A2358" s="2">
        <v>20200110</v>
      </c>
      <c r="B2358" s="2">
        <v>4.157</v>
      </c>
      <c r="C2358" s="2">
        <v>3.4180000000000001</v>
      </c>
      <c r="D2358" s="2">
        <v>119.696</v>
      </c>
      <c r="E2358" s="2">
        <v>100.024</v>
      </c>
      <c r="I2358" s="2"/>
      <c r="J2358" s="2"/>
    </row>
    <row r="2359" spans="1:10" x14ac:dyDescent="0.25">
      <c r="A2359" s="2">
        <v>20200111</v>
      </c>
      <c r="B2359" s="2">
        <v>4.157</v>
      </c>
      <c r="C2359" s="2">
        <v>3.4180000000000001</v>
      </c>
      <c r="D2359" s="2">
        <v>119.696</v>
      </c>
      <c r="E2359" s="2">
        <v>100.024</v>
      </c>
      <c r="I2359" s="2"/>
      <c r="J2359" s="2"/>
    </row>
    <row r="2360" spans="1:10" x14ac:dyDescent="0.25">
      <c r="A2360" s="2">
        <v>20200112</v>
      </c>
      <c r="B2360" s="2">
        <v>4.157</v>
      </c>
      <c r="C2360" s="2">
        <v>3.4180000000000001</v>
      </c>
      <c r="D2360" s="2">
        <v>119.696</v>
      </c>
      <c r="E2360" s="2">
        <v>100.024</v>
      </c>
      <c r="I2360" s="2"/>
      <c r="J2360" s="2"/>
    </row>
    <row r="2361" spans="1:10" x14ac:dyDescent="0.25">
      <c r="A2361" s="2">
        <v>20200113</v>
      </c>
      <c r="B2361" s="2">
        <v>4.202</v>
      </c>
      <c r="C2361" s="2">
        <v>3.4180000000000001</v>
      </c>
      <c r="D2361" s="2">
        <v>119.699</v>
      </c>
      <c r="E2361" s="2">
        <v>99.995000000000005</v>
      </c>
      <c r="I2361" s="2"/>
      <c r="J2361" s="2"/>
    </row>
    <row r="2362" spans="1:10" x14ac:dyDescent="0.25">
      <c r="A2362" s="2">
        <v>20200114</v>
      </c>
      <c r="B2362" s="2">
        <v>4.1840000000000002</v>
      </c>
      <c r="C2362" s="2">
        <v>3.3740000000000001</v>
      </c>
      <c r="D2362" s="2">
        <v>119.789</v>
      </c>
      <c r="E2362" s="2">
        <v>99.998000000000005</v>
      </c>
      <c r="I2362" s="2"/>
      <c r="J2362" s="2"/>
    </row>
    <row r="2363" spans="1:10" x14ac:dyDescent="0.25">
      <c r="A2363" s="2">
        <v>20200115</v>
      </c>
      <c r="B2363" s="2">
        <v>4.1520000000000001</v>
      </c>
      <c r="C2363" s="2">
        <v>3.403</v>
      </c>
      <c r="D2363" s="2">
        <v>119.84</v>
      </c>
      <c r="E2363" s="2">
        <v>100.003</v>
      </c>
      <c r="I2363" s="2"/>
      <c r="J2363" s="2"/>
    </row>
    <row r="2364" spans="1:10" x14ac:dyDescent="0.25">
      <c r="A2364" s="2">
        <v>20200116</v>
      </c>
      <c r="B2364" s="2">
        <v>4.1459999999999999</v>
      </c>
      <c r="C2364" s="2">
        <v>3.4060000000000001</v>
      </c>
      <c r="D2364" s="2">
        <v>119.648</v>
      </c>
      <c r="E2364" s="2">
        <v>100.026</v>
      </c>
      <c r="I2364" s="2"/>
      <c r="J2364" s="2"/>
    </row>
    <row r="2365" spans="1:10" x14ac:dyDescent="0.25">
      <c r="A2365" s="2">
        <v>20200117</v>
      </c>
      <c r="B2365" s="2">
        <v>4.1509999999999998</v>
      </c>
      <c r="C2365" s="2">
        <v>3.4039999999999999</v>
      </c>
      <c r="D2365" s="2">
        <v>119.76</v>
      </c>
      <c r="E2365" s="2">
        <v>100.053</v>
      </c>
      <c r="I2365" s="2"/>
      <c r="J2365" s="2"/>
    </row>
    <row r="2366" spans="1:10" x14ac:dyDescent="0.25">
      <c r="A2366" s="2">
        <v>20200118</v>
      </c>
      <c r="B2366" s="2">
        <v>4.1509999999999998</v>
      </c>
      <c r="C2366" s="2">
        <v>3.4039999999999999</v>
      </c>
      <c r="D2366" s="2">
        <v>119.76</v>
      </c>
      <c r="E2366" s="2">
        <v>100.053</v>
      </c>
      <c r="I2366" s="2"/>
      <c r="J2366" s="2"/>
    </row>
    <row r="2367" spans="1:10" x14ac:dyDescent="0.25">
      <c r="A2367" s="2">
        <v>20200119</v>
      </c>
      <c r="B2367" s="2">
        <v>4.1509999999999998</v>
      </c>
      <c r="C2367" s="2">
        <v>3.4039999999999999</v>
      </c>
      <c r="D2367" s="2">
        <v>119.76</v>
      </c>
      <c r="E2367" s="2">
        <v>100.053</v>
      </c>
      <c r="I2367" s="2"/>
      <c r="J2367" s="2"/>
    </row>
    <row r="2368" spans="1:10" x14ac:dyDescent="0.25">
      <c r="A2368" s="2">
        <v>20200120</v>
      </c>
      <c r="B2368" s="2">
        <v>4.181</v>
      </c>
      <c r="C2368" s="2">
        <v>3.4049999999999998</v>
      </c>
      <c r="D2368" s="2">
        <v>119.81399999999999</v>
      </c>
      <c r="E2368" s="2">
        <v>100.006</v>
      </c>
      <c r="I2368" s="2"/>
      <c r="J2368" s="2"/>
    </row>
    <row r="2369" spans="1:10" x14ac:dyDescent="0.25">
      <c r="A2369" s="2">
        <v>20200121</v>
      </c>
      <c r="B2369" s="2">
        <v>4.1050000000000004</v>
      </c>
      <c r="C2369" s="2">
        <v>3.4369999999999998</v>
      </c>
      <c r="D2369" s="2">
        <v>120.38</v>
      </c>
      <c r="E2369" s="2">
        <v>100.026</v>
      </c>
      <c r="I2369" s="2"/>
      <c r="J2369" s="2"/>
    </row>
    <row r="2370" spans="1:10" x14ac:dyDescent="0.25">
      <c r="A2370" s="2">
        <v>20200122</v>
      </c>
      <c r="B2370" s="2">
        <v>4.1189999999999998</v>
      </c>
      <c r="C2370" s="2">
        <v>3.407</v>
      </c>
      <c r="D2370" s="2">
        <v>120.101</v>
      </c>
      <c r="E2370" s="2">
        <v>100.06</v>
      </c>
      <c r="I2370" s="2"/>
      <c r="J2370" s="2"/>
    </row>
    <row r="2371" spans="1:10" x14ac:dyDescent="0.25">
      <c r="A2371" s="2">
        <v>20200123</v>
      </c>
      <c r="B2371" s="2">
        <v>3.996</v>
      </c>
      <c r="C2371" s="2">
        <v>3.43</v>
      </c>
      <c r="D2371" s="2">
        <v>120.79900000000001</v>
      </c>
      <c r="E2371" s="2">
        <v>100.146</v>
      </c>
      <c r="I2371" s="2"/>
      <c r="J2371" s="2"/>
    </row>
    <row r="2372" spans="1:10" x14ac:dyDescent="0.25">
      <c r="A2372" s="2">
        <v>20200124</v>
      </c>
      <c r="B2372" s="2">
        <v>3.996</v>
      </c>
      <c r="C2372" s="2">
        <v>3.43</v>
      </c>
      <c r="D2372" s="2">
        <v>120.79900000000001</v>
      </c>
      <c r="E2372" s="2">
        <v>100.146</v>
      </c>
      <c r="I2372" s="2"/>
      <c r="J2372" s="2"/>
    </row>
    <row r="2373" spans="1:10" x14ac:dyDescent="0.25">
      <c r="A2373" s="2">
        <v>20200125</v>
      </c>
      <c r="B2373" s="2">
        <v>3.996</v>
      </c>
      <c r="C2373" s="2">
        <v>3.43</v>
      </c>
      <c r="D2373" s="2">
        <v>120.79900000000001</v>
      </c>
      <c r="E2373" s="2">
        <v>100.146</v>
      </c>
      <c r="I2373" s="2"/>
      <c r="J2373" s="2"/>
    </row>
    <row r="2374" spans="1:10" x14ac:dyDescent="0.25">
      <c r="A2374" s="2">
        <v>20200126</v>
      </c>
      <c r="B2374" s="2">
        <v>3.996</v>
      </c>
      <c r="C2374" s="2">
        <v>3.43</v>
      </c>
      <c r="D2374" s="2">
        <v>120.79900000000001</v>
      </c>
      <c r="E2374" s="2">
        <v>100.146</v>
      </c>
      <c r="I2374" s="2"/>
      <c r="J2374" s="2"/>
    </row>
    <row r="2375" spans="1:10" x14ac:dyDescent="0.25">
      <c r="A2375" s="2">
        <v>20200127</v>
      </c>
      <c r="B2375" s="2">
        <v>3.996</v>
      </c>
      <c r="C2375" s="2">
        <v>3.43</v>
      </c>
      <c r="D2375" s="2">
        <v>120.79900000000001</v>
      </c>
      <c r="E2375" s="2">
        <v>100.146</v>
      </c>
      <c r="I2375" s="2"/>
      <c r="J2375" s="2"/>
    </row>
    <row r="2376" spans="1:10" x14ac:dyDescent="0.25">
      <c r="A2376" s="2">
        <v>20200128</v>
      </c>
      <c r="B2376" s="2">
        <v>3.996</v>
      </c>
      <c r="C2376" s="2">
        <v>3.43</v>
      </c>
      <c r="D2376" s="2">
        <v>120.79900000000001</v>
      </c>
      <c r="E2376" s="2">
        <v>100.146</v>
      </c>
      <c r="I2376" s="2"/>
      <c r="J2376" s="2"/>
    </row>
    <row r="2377" spans="1:10" x14ac:dyDescent="0.25">
      <c r="A2377" s="2">
        <v>20200129</v>
      </c>
      <c r="B2377" s="2">
        <v>3.996</v>
      </c>
      <c r="C2377" s="2">
        <v>3.43</v>
      </c>
      <c r="D2377" s="2">
        <v>120.79900000000001</v>
      </c>
      <c r="E2377" s="2">
        <v>100.146</v>
      </c>
      <c r="I2377" s="2"/>
      <c r="J2377" s="2"/>
    </row>
    <row r="2378" spans="1:10" x14ac:dyDescent="0.25">
      <c r="A2378" s="2">
        <v>20200130</v>
      </c>
      <c r="B2378" s="2">
        <v>3.996</v>
      </c>
      <c r="C2378" s="2">
        <v>3.43</v>
      </c>
      <c r="D2378" s="2">
        <v>120.79900000000001</v>
      </c>
      <c r="E2378" s="2">
        <v>100.146</v>
      </c>
      <c r="I2378" s="2"/>
      <c r="J2378" s="2"/>
    </row>
    <row r="2379" spans="1:10" x14ac:dyDescent="0.25">
      <c r="A2379" s="2">
        <v>20200131</v>
      </c>
      <c r="B2379" s="2">
        <v>3.996</v>
      </c>
      <c r="C2379" s="2">
        <v>3.43</v>
      </c>
      <c r="D2379" s="2">
        <v>120.79900000000001</v>
      </c>
      <c r="E2379" s="2">
        <v>100.146</v>
      </c>
      <c r="I2379" s="2"/>
      <c r="J2379" s="2"/>
    </row>
    <row r="2380" spans="1:10" x14ac:dyDescent="0.25">
      <c r="A2380" s="2">
        <v>20200201</v>
      </c>
      <c r="B2380" s="2">
        <v>3.996</v>
      </c>
      <c r="C2380" s="2">
        <v>3.43</v>
      </c>
      <c r="D2380" s="2">
        <v>120.79900000000001</v>
      </c>
      <c r="E2380" s="2">
        <v>100.146</v>
      </c>
      <c r="I2380" s="2"/>
      <c r="J2380" s="2"/>
    </row>
    <row r="2381" spans="1:10" x14ac:dyDescent="0.25">
      <c r="A2381" s="2">
        <v>20200202</v>
      </c>
      <c r="B2381" s="2">
        <v>3.996</v>
      </c>
      <c r="C2381" s="2">
        <v>3.43</v>
      </c>
      <c r="D2381" s="2">
        <v>120.79900000000001</v>
      </c>
      <c r="E2381" s="2">
        <v>100.146</v>
      </c>
      <c r="I2381" s="2"/>
      <c r="J2381" s="2"/>
    </row>
    <row r="2382" spans="1:10" x14ac:dyDescent="0.25">
      <c r="A2382" s="2">
        <v>20200203</v>
      </c>
      <c r="B2382" s="2">
        <v>3.6589999999999998</v>
      </c>
      <c r="C2382" s="2">
        <v>3.52</v>
      </c>
      <c r="D2382" s="2">
        <v>122.59699999999999</v>
      </c>
      <c r="E2382" s="2">
        <v>99.99</v>
      </c>
      <c r="I2382" s="2"/>
      <c r="J2382" s="2"/>
    </row>
    <row r="2383" spans="1:10" x14ac:dyDescent="0.25">
      <c r="A2383" s="2">
        <v>20200204</v>
      </c>
      <c r="B2383" s="2">
        <v>3.77</v>
      </c>
      <c r="C2383" s="2">
        <v>3.492</v>
      </c>
      <c r="D2383" s="2">
        <v>121.336</v>
      </c>
      <c r="E2383" s="2">
        <v>100.005</v>
      </c>
      <c r="I2383" s="2"/>
      <c r="J2383" s="2"/>
    </row>
    <row r="2384" spans="1:10" x14ac:dyDescent="0.25">
      <c r="A2384" s="2">
        <v>20200205</v>
      </c>
      <c r="B2384" s="2">
        <v>3.8069999999999999</v>
      </c>
      <c r="C2384" s="2">
        <v>3.4689999999999999</v>
      </c>
      <c r="D2384" s="2">
        <v>121.52500000000001</v>
      </c>
      <c r="E2384" s="2">
        <v>100.068</v>
      </c>
      <c r="I2384" s="2"/>
      <c r="J2384" s="2"/>
    </row>
    <row r="2385" spans="1:10" x14ac:dyDescent="0.25">
      <c r="A2385" s="2">
        <v>20200206</v>
      </c>
      <c r="B2385" s="2">
        <v>3.8969999999999998</v>
      </c>
      <c r="C2385" s="2">
        <v>3.452</v>
      </c>
      <c r="D2385" s="2">
        <v>121.175</v>
      </c>
      <c r="E2385" s="2">
        <v>100.03700000000001</v>
      </c>
      <c r="I2385" s="2"/>
      <c r="J2385" s="2"/>
    </row>
    <row r="2386" spans="1:10" x14ac:dyDescent="0.25">
      <c r="A2386" s="2">
        <v>20200207</v>
      </c>
      <c r="B2386" s="2">
        <v>3.8879999999999999</v>
      </c>
      <c r="C2386" s="2">
        <v>3.468</v>
      </c>
      <c r="D2386" s="2">
        <v>121.366</v>
      </c>
      <c r="E2386" s="2">
        <v>100.038</v>
      </c>
      <c r="I2386" s="2"/>
      <c r="J2386" s="2"/>
    </row>
    <row r="2387" spans="1:10" x14ac:dyDescent="0.25">
      <c r="A2387" s="2">
        <v>20200208</v>
      </c>
      <c r="B2387" s="2">
        <v>3.8879999999999999</v>
      </c>
      <c r="C2387" s="2">
        <v>3.468</v>
      </c>
      <c r="D2387" s="2">
        <v>121.366</v>
      </c>
      <c r="E2387" s="2">
        <v>100.038</v>
      </c>
      <c r="I2387" s="2"/>
      <c r="J2387" s="2"/>
    </row>
    <row r="2388" spans="1:10" x14ac:dyDescent="0.25">
      <c r="A2388" s="2">
        <v>20200209</v>
      </c>
      <c r="B2388" s="2">
        <v>3.8879999999999999</v>
      </c>
      <c r="C2388" s="2">
        <v>3.468</v>
      </c>
      <c r="D2388" s="2">
        <v>121.366</v>
      </c>
      <c r="E2388" s="2">
        <v>100.038</v>
      </c>
      <c r="I2388" s="2"/>
      <c r="J2388" s="2"/>
    </row>
    <row r="2389" spans="1:10" x14ac:dyDescent="0.25">
      <c r="A2389" s="2">
        <v>20200210</v>
      </c>
      <c r="B2389" s="2">
        <v>3.9009999999999998</v>
      </c>
      <c r="C2389" s="2">
        <v>3.4809999999999999</v>
      </c>
      <c r="D2389" s="2">
        <v>121.569</v>
      </c>
      <c r="E2389" s="2">
        <v>100.012</v>
      </c>
      <c r="I2389" s="2"/>
      <c r="J2389" s="2"/>
    </row>
    <row r="2390" spans="1:10" x14ac:dyDescent="0.25">
      <c r="A2390" s="2">
        <v>20200211</v>
      </c>
      <c r="B2390" s="2">
        <v>3.9430000000000001</v>
      </c>
      <c r="C2390" s="2">
        <v>3.472</v>
      </c>
      <c r="D2390" s="2">
        <v>121.642</v>
      </c>
      <c r="E2390" s="2">
        <v>100.012</v>
      </c>
      <c r="I2390" s="2"/>
      <c r="J2390" s="2"/>
    </row>
    <row r="2391" spans="1:10" x14ac:dyDescent="0.25">
      <c r="A2391" s="2">
        <v>20200212</v>
      </c>
      <c r="B2391" s="2">
        <v>3.9710000000000001</v>
      </c>
      <c r="C2391" s="2">
        <v>3.4649999999999999</v>
      </c>
      <c r="D2391" s="2">
        <v>121.52200000000001</v>
      </c>
      <c r="E2391" s="2">
        <v>100.008</v>
      </c>
      <c r="I2391" s="2"/>
      <c r="J2391" s="2"/>
    </row>
    <row r="2392" spans="1:10" x14ac:dyDescent="0.25">
      <c r="A2392" s="2">
        <v>20200213</v>
      </c>
      <c r="B2392" s="2">
        <v>3.95</v>
      </c>
      <c r="C2392" s="2">
        <v>3.49</v>
      </c>
      <c r="D2392" s="2">
        <v>121.34699999999999</v>
      </c>
      <c r="E2392" s="2">
        <v>100.006</v>
      </c>
      <c r="I2392" s="2"/>
      <c r="J2392" s="2"/>
    </row>
    <row r="2393" spans="1:10" x14ac:dyDescent="0.25">
      <c r="A2393" s="2">
        <v>20200214</v>
      </c>
      <c r="B2393" s="2">
        <v>3.9769999999999999</v>
      </c>
      <c r="C2393" s="2">
        <v>3.4940000000000002</v>
      </c>
      <c r="D2393" s="2">
        <v>121.343</v>
      </c>
      <c r="E2393" s="2">
        <v>100.014</v>
      </c>
      <c r="I2393" s="2"/>
      <c r="J2393" s="2"/>
    </row>
    <row r="2394" spans="1:10" x14ac:dyDescent="0.25">
      <c r="A2394" s="2">
        <v>20200215</v>
      </c>
      <c r="B2394" s="2">
        <v>3.9769999999999999</v>
      </c>
      <c r="C2394" s="2">
        <v>3.4940000000000002</v>
      </c>
      <c r="D2394" s="2">
        <v>121.343</v>
      </c>
      <c r="E2394" s="2">
        <v>100.014</v>
      </c>
      <c r="I2394" s="2"/>
      <c r="J2394" s="2"/>
    </row>
    <row r="2395" spans="1:10" x14ac:dyDescent="0.25">
      <c r="A2395" s="2">
        <v>20200216</v>
      </c>
      <c r="B2395" s="2">
        <v>3.9769999999999999</v>
      </c>
      <c r="C2395" s="2">
        <v>3.4940000000000002</v>
      </c>
      <c r="D2395" s="2">
        <v>121.343</v>
      </c>
      <c r="E2395" s="2">
        <v>100.014</v>
      </c>
      <c r="I2395" s="2"/>
      <c r="J2395" s="2"/>
    </row>
    <row r="2396" spans="1:10" x14ac:dyDescent="0.25">
      <c r="A2396" s="2">
        <v>20200217</v>
      </c>
      <c r="B2396" s="2">
        <v>4.0640000000000001</v>
      </c>
      <c r="C2396" s="2">
        <v>3.5049999999999999</v>
      </c>
      <c r="D2396" s="2">
        <v>121.166</v>
      </c>
      <c r="E2396" s="2">
        <v>99.986999999999995</v>
      </c>
      <c r="I2396" s="2"/>
      <c r="J2396" s="2"/>
    </row>
    <row r="2397" spans="1:10" x14ac:dyDescent="0.25">
      <c r="A2397" s="2">
        <v>20200218</v>
      </c>
      <c r="B2397" s="2">
        <v>4.0389999999999997</v>
      </c>
      <c r="C2397" s="2">
        <v>3.5219999999999998</v>
      </c>
      <c r="D2397" s="2">
        <v>121.143</v>
      </c>
      <c r="E2397" s="2">
        <v>99.997</v>
      </c>
      <c r="I2397" s="2"/>
      <c r="J2397" s="2"/>
    </row>
    <row r="2398" spans="1:10" x14ac:dyDescent="0.25">
      <c r="A2398" s="2">
        <v>20200219</v>
      </c>
      <c r="B2398" s="2">
        <v>4.04</v>
      </c>
      <c r="C2398" s="2">
        <v>3.5619999999999998</v>
      </c>
      <c r="D2398" s="2">
        <v>121.169</v>
      </c>
      <c r="E2398" s="2">
        <v>100.002</v>
      </c>
      <c r="I2398" s="2"/>
      <c r="J2398" s="2"/>
    </row>
    <row r="2399" spans="1:10" x14ac:dyDescent="0.25">
      <c r="A2399" s="2">
        <v>20200220</v>
      </c>
      <c r="B2399" s="2">
        <v>4.1310000000000002</v>
      </c>
      <c r="C2399" s="2">
        <v>3.5739999999999998</v>
      </c>
      <c r="D2399" s="2">
        <v>121.024</v>
      </c>
      <c r="E2399" s="2">
        <v>99.998999999999995</v>
      </c>
      <c r="I2399" s="2"/>
      <c r="J2399" s="2"/>
    </row>
    <row r="2400" spans="1:10" x14ac:dyDescent="0.25">
      <c r="A2400" s="2">
        <v>20200221</v>
      </c>
      <c r="B2400" s="2">
        <v>4.1449999999999996</v>
      </c>
      <c r="C2400" s="2">
        <v>3.6459999999999999</v>
      </c>
      <c r="D2400" s="2">
        <v>121.143</v>
      </c>
      <c r="E2400" s="2">
        <v>100.002</v>
      </c>
      <c r="I2400" s="2"/>
      <c r="J2400" s="2"/>
    </row>
    <row r="2401" spans="1:10" x14ac:dyDescent="0.25">
      <c r="A2401" s="2">
        <v>20200222</v>
      </c>
      <c r="B2401" s="2">
        <v>4.1449999999999996</v>
      </c>
      <c r="C2401" s="2">
        <v>3.6459999999999999</v>
      </c>
      <c r="D2401" s="2">
        <v>121.143</v>
      </c>
      <c r="E2401" s="2">
        <v>100.002</v>
      </c>
      <c r="I2401" s="2"/>
      <c r="J2401" s="2"/>
    </row>
    <row r="2402" spans="1:10" x14ac:dyDescent="0.25">
      <c r="A2402" s="2">
        <v>20200223</v>
      </c>
      <c r="B2402" s="2">
        <v>4.1449999999999996</v>
      </c>
      <c r="C2402" s="2">
        <v>3.6459999999999999</v>
      </c>
      <c r="D2402" s="2">
        <v>121.143</v>
      </c>
      <c r="E2402" s="2">
        <v>100.002</v>
      </c>
      <c r="I2402" s="2"/>
      <c r="J2402" s="2"/>
    </row>
    <row r="2403" spans="1:10" x14ac:dyDescent="0.25">
      <c r="A2403" s="2">
        <v>20200224</v>
      </c>
      <c r="B2403" s="2">
        <v>4.1120000000000001</v>
      </c>
      <c r="C2403" s="2">
        <v>3.7250000000000001</v>
      </c>
      <c r="D2403" s="2">
        <v>121.37</v>
      </c>
      <c r="E2403" s="2">
        <v>99.998999999999995</v>
      </c>
      <c r="I2403" s="2"/>
      <c r="J2403" s="2"/>
    </row>
    <row r="2404" spans="1:10" x14ac:dyDescent="0.25">
      <c r="A2404" s="2">
        <v>20200225</v>
      </c>
      <c r="B2404" s="2">
        <v>4.1040000000000001</v>
      </c>
      <c r="C2404" s="2">
        <v>3.6480000000000001</v>
      </c>
      <c r="D2404" s="2">
        <v>121.301</v>
      </c>
      <c r="E2404" s="2">
        <v>99.994</v>
      </c>
      <c r="I2404" s="2"/>
      <c r="J2404" s="2"/>
    </row>
    <row r="2405" spans="1:10" x14ac:dyDescent="0.25">
      <c r="A2405" s="2">
        <v>20200226</v>
      </c>
      <c r="B2405" s="2">
        <v>4.07</v>
      </c>
      <c r="C2405" s="2">
        <v>3.6680000000000001</v>
      </c>
      <c r="D2405" s="2">
        <v>121.315</v>
      </c>
      <c r="E2405" s="2">
        <v>100.003</v>
      </c>
      <c r="I2405" s="2"/>
      <c r="J2405" s="2"/>
    </row>
    <row r="2406" spans="1:10" x14ac:dyDescent="0.25">
      <c r="A2406" s="2">
        <v>20200227</v>
      </c>
      <c r="B2406" s="2">
        <v>4.0709999999999997</v>
      </c>
      <c r="C2406" s="2">
        <v>3.669</v>
      </c>
      <c r="D2406" s="2">
        <v>121.438</v>
      </c>
      <c r="E2406" s="2">
        <v>100.00700000000001</v>
      </c>
      <c r="I2406" s="2"/>
      <c r="J2406" s="2"/>
    </row>
    <row r="2407" spans="1:10" x14ac:dyDescent="0.25">
      <c r="A2407" s="2">
        <v>20200228</v>
      </c>
      <c r="B2407" s="2">
        <v>3.9329999999999998</v>
      </c>
      <c r="C2407" s="2">
        <v>3.6230000000000002</v>
      </c>
      <c r="D2407" s="2">
        <v>121.964</v>
      </c>
      <c r="E2407" s="2">
        <v>100.01600000000001</v>
      </c>
      <c r="I2407" s="2"/>
      <c r="J2407" s="2"/>
    </row>
    <row r="2408" spans="1:10" x14ac:dyDescent="0.25">
      <c r="A2408" s="2">
        <v>20200229</v>
      </c>
      <c r="B2408" s="2">
        <v>3.9329999999999998</v>
      </c>
      <c r="C2408" s="2">
        <v>3.6230000000000002</v>
      </c>
      <c r="D2408" s="2">
        <v>121.964</v>
      </c>
      <c r="E2408" s="2">
        <v>100.01600000000001</v>
      </c>
      <c r="I2408" s="2"/>
      <c r="J2408" s="2"/>
    </row>
    <row r="2409" spans="1:10" x14ac:dyDescent="0.25">
      <c r="A2409" s="2">
        <v>20200301</v>
      </c>
      <c r="B2409" s="2">
        <v>3.9329999999999998</v>
      </c>
      <c r="C2409" s="2">
        <v>3.6230000000000002</v>
      </c>
      <c r="D2409" s="2">
        <v>121.964</v>
      </c>
      <c r="E2409" s="2">
        <v>100.01600000000001</v>
      </c>
      <c r="I2409" s="2"/>
      <c r="J2409" s="2"/>
    </row>
    <row r="2410" spans="1:10" x14ac:dyDescent="0.25">
      <c r="A2410" s="2">
        <v>20200302</v>
      </c>
      <c r="B2410" s="2">
        <v>4.0759999999999996</v>
      </c>
      <c r="C2410" s="2">
        <v>3.5419999999999998</v>
      </c>
      <c r="D2410" s="2">
        <v>121.749</v>
      </c>
      <c r="E2410" s="2">
        <v>100.004</v>
      </c>
      <c r="I2410" s="2"/>
      <c r="J2410" s="2"/>
    </row>
    <row r="2411" spans="1:10" x14ac:dyDescent="0.25">
      <c r="A2411" s="2">
        <v>20200303</v>
      </c>
      <c r="B2411" s="2">
        <v>4.0730000000000004</v>
      </c>
      <c r="C2411" s="2">
        <v>3.536</v>
      </c>
      <c r="D2411" s="2">
        <v>121.771</v>
      </c>
      <c r="E2411" s="2">
        <v>100.009</v>
      </c>
      <c r="I2411" s="2"/>
      <c r="J2411" s="2"/>
    </row>
    <row r="2412" spans="1:10" x14ac:dyDescent="0.25">
      <c r="A2412" s="2">
        <v>20200304</v>
      </c>
      <c r="B2412" s="2">
        <v>4.1020000000000003</v>
      </c>
      <c r="C2412" s="2">
        <v>3.6120000000000001</v>
      </c>
      <c r="D2412" s="2">
        <v>121.95</v>
      </c>
      <c r="E2412" s="2">
        <v>100.017</v>
      </c>
      <c r="I2412" s="2"/>
      <c r="J2412" s="2"/>
    </row>
    <row r="2413" spans="1:10" x14ac:dyDescent="0.25">
      <c r="A2413" s="2">
        <v>20200305</v>
      </c>
      <c r="B2413" s="2">
        <v>4.2</v>
      </c>
      <c r="C2413" s="2">
        <v>3.6110000000000002</v>
      </c>
      <c r="D2413" s="2">
        <v>121.976</v>
      </c>
      <c r="E2413" s="2">
        <v>100.017</v>
      </c>
      <c r="I2413" s="2"/>
      <c r="J2413" s="2"/>
    </row>
    <row r="2414" spans="1:10" x14ac:dyDescent="0.25">
      <c r="A2414" s="2">
        <v>20200306</v>
      </c>
      <c r="B2414" s="2">
        <v>4.1210000000000004</v>
      </c>
      <c r="C2414" s="2">
        <v>3.6859999999999999</v>
      </c>
      <c r="D2414" s="2">
        <v>122.14</v>
      </c>
      <c r="E2414" s="2">
        <v>100.02800000000001</v>
      </c>
      <c r="I2414" s="2"/>
      <c r="J2414" s="2"/>
    </row>
    <row r="2415" spans="1:10" x14ac:dyDescent="0.25">
      <c r="A2415" s="2">
        <v>20200307</v>
      </c>
      <c r="B2415" s="2">
        <v>4.1210000000000004</v>
      </c>
      <c r="C2415" s="2">
        <v>3.6859999999999999</v>
      </c>
      <c r="D2415" s="2">
        <v>122.14</v>
      </c>
      <c r="E2415" s="2">
        <v>100.02800000000001</v>
      </c>
      <c r="I2415" s="2"/>
      <c r="J2415" s="2"/>
    </row>
    <row r="2416" spans="1:10" x14ac:dyDescent="0.25">
      <c r="A2416" s="2">
        <v>20200308</v>
      </c>
      <c r="B2416" s="2">
        <v>4.1210000000000004</v>
      </c>
      <c r="C2416" s="2">
        <v>3.6859999999999999</v>
      </c>
      <c r="D2416" s="2">
        <v>122.14</v>
      </c>
      <c r="E2416" s="2">
        <v>100.02800000000001</v>
      </c>
      <c r="I2416" s="2"/>
      <c r="J2416" s="2"/>
    </row>
    <row r="2417" spans="1:10" x14ac:dyDescent="0.25">
      <c r="A2417" s="2">
        <v>20200309</v>
      </c>
      <c r="B2417" s="2">
        <v>3.99</v>
      </c>
      <c r="C2417" s="2">
        <v>3.6589999999999998</v>
      </c>
      <c r="D2417" s="2">
        <v>122.973</v>
      </c>
      <c r="E2417" s="2">
        <v>100.008</v>
      </c>
      <c r="I2417" s="2"/>
      <c r="J2417" s="2"/>
    </row>
    <row r="2418" spans="1:10" x14ac:dyDescent="0.25">
      <c r="A2418" s="2">
        <v>20200310</v>
      </c>
      <c r="B2418" s="2">
        <v>4.0780000000000003</v>
      </c>
      <c r="C2418" s="2">
        <v>3.6120000000000001</v>
      </c>
      <c r="D2418" s="2">
        <v>122.604</v>
      </c>
      <c r="E2418" s="2">
        <v>100.008</v>
      </c>
      <c r="I2418" s="2"/>
      <c r="J2418" s="2"/>
    </row>
    <row r="2419" spans="1:10" x14ac:dyDescent="0.25">
      <c r="A2419" s="2">
        <v>20200311</v>
      </c>
      <c r="B2419" s="2">
        <v>4.0110000000000001</v>
      </c>
      <c r="C2419" s="2">
        <v>3.6480000000000001</v>
      </c>
      <c r="D2419" s="2">
        <v>122.60299999999999</v>
      </c>
      <c r="E2419" s="2">
        <v>100.011</v>
      </c>
      <c r="I2419" s="2"/>
      <c r="J2419" s="2"/>
    </row>
    <row r="2420" spans="1:10" x14ac:dyDescent="0.25">
      <c r="A2420" s="2">
        <v>20200312</v>
      </c>
      <c r="B2420" s="2">
        <v>3.948</v>
      </c>
      <c r="C2420" s="2">
        <v>3.6080000000000001</v>
      </c>
      <c r="D2420" s="2">
        <v>122.70099999999999</v>
      </c>
      <c r="E2420" s="2">
        <v>100.012</v>
      </c>
      <c r="I2420" s="2"/>
      <c r="J2420" s="2"/>
    </row>
    <row r="2421" spans="1:10" x14ac:dyDescent="0.25">
      <c r="A2421" s="2">
        <v>20200313</v>
      </c>
      <c r="B2421" s="2">
        <v>3.8889999999999998</v>
      </c>
      <c r="C2421" s="2">
        <v>3.5019999999999998</v>
      </c>
      <c r="D2421" s="2">
        <v>122.212</v>
      </c>
      <c r="E2421" s="2">
        <v>100.00700000000001</v>
      </c>
      <c r="I2421" s="2"/>
      <c r="J2421" s="2"/>
    </row>
    <row r="2422" spans="1:10" x14ac:dyDescent="0.25">
      <c r="A2422" s="2">
        <v>20200314</v>
      </c>
      <c r="B2422" s="2">
        <v>3.8889999999999998</v>
      </c>
      <c r="C2422" s="2">
        <v>3.5019999999999998</v>
      </c>
      <c r="D2422" s="2">
        <v>122.212</v>
      </c>
      <c r="E2422" s="2">
        <v>100.00700000000001</v>
      </c>
      <c r="I2422" s="2"/>
      <c r="J2422" s="2"/>
    </row>
    <row r="2423" spans="1:10" x14ac:dyDescent="0.25">
      <c r="A2423" s="2">
        <v>20200315</v>
      </c>
      <c r="B2423" s="2">
        <v>3.8889999999999998</v>
      </c>
      <c r="C2423" s="2">
        <v>3.5019999999999998</v>
      </c>
      <c r="D2423" s="2">
        <v>122.212</v>
      </c>
      <c r="E2423" s="2">
        <v>100.00700000000001</v>
      </c>
      <c r="I2423" s="2"/>
      <c r="J2423" s="2"/>
    </row>
    <row r="2424" spans="1:10" x14ac:dyDescent="0.25">
      <c r="A2424" s="2">
        <v>20200316</v>
      </c>
      <c r="B2424" s="2">
        <v>3.726</v>
      </c>
      <c r="C2424" s="2">
        <v>3.4140000000000001</v>
      </c>
      <c r="D2424" s="2">
        <v>122.06699999999999</v>
      </c>
      <c r="E2424" s="2">
        <v>100.008</v>
      </c>
      <c r="I2424" s="2"/>
      <c r="J2424" s="2"/>
    </row>
    <row r="2425" spans="1:10" x14ac:dyDescent="0.25">
      <c r="A2425" s="2">
        <v>20200317</v>
      </c>
      <c r="B2425" s="2">
        <v>3.6930000000000001</v>
      </c>
      <c r="C2425" s="2">
        <v>3.2549999999999999</v>
      </c>
      <c r="D2425" s="2">
        <v>121.791</v>
      </c>
      <c r="E2425" s="2">
        <v>100.008</v>
      </c>
      <c r="I2425" s="2"/>
      <c r="J2425" s="2"/>
    </row>
    <row r="2426" spans="1:10" x14ac:dyDescent="0.25">
      <c r="A2426" s="2">
        <v>20200318</v>
      </c>
      <c r="B2426" s="2">
        <v>3.6309999999999998</v>
      </c>
      <c r="C2426" s="2">
        <v>3.3260000000000001</v>
      </c>
      <c r="D2426" s="2">
        <v>121.791</v>
      </c>
      <c r="E2426" s="2">
        <v>100.015</v>
      </c>
      <c r="I2426" s="2"/>
      <c r="J2426" s="2"/>
    </row>
    <row r="2427" spans="1:10" x14ac:dyDescent="0.25">
      <c r="A2427" s="2">
        <v>20200319</v>
      </c>
      <c r="B2427" s="2">
        <v>3.5960000000000001</v>
      </c>
      <c r="C2427" s="2">
        <v>3.3119999999999998</v>
      </c>
      <c r="D2427" s="2">
        <v>121.479</v>
      </c>
      <c r="E2427" s="2">
        <v>100.02200000000001</v>
      </c>
      <c r="I2427" s="2"/>
      <c r="J2427" s="2"/>
    </row>
    <row r="2428" spans="1:10" x14ac:dyDescent="0.25">
      <c r="A2428" s="2">
        <v>20200320</v>
      </c>
      <c r="B2428" s="2">
        <v>3.6440000000000001</v>
      </c>
      <c r="C2428" s="2">
        <v>3.3460000000000001</v>
      </c>
      <c r="D2428" s="2">
        <v>121.70099999999999</v>
      </c>
      <c r="E2428" s="2">
        <v>100.039</v>
      </c>
      <c r="I2428" s="2"/>
      <c r="J2428" s="2"/>
    </row>
    <row r="2429" spans="1:10" x14ac:dyDescent="0.25">
      <c r="A2429" s="2">
        <v>20200321</v>
      </c>
      <c r="B2429" s="2">
        <v>3.6440000000000001</v>
      </c>
      <c r="C2429" s="2">
        <v>3.3460000000000001</v>
      </c>
      <c r="D2429" s="2">
        <v>121.70099999999999</v>
      </c>
      <c r="E2429" s="2">
        <v>100.039</v>
      </c>
      <c r="I2429" s="2"/>
      <c r="J2429" s="2"/>
    </row>
    <row r="2430" spans="1:10" x14ac:dyDescent="0.25">
      <c r="A2430" s="2">
        <v>20200322</v>
      </c>
      <c r="B2430" s="2">
        <v>3.6440000000000001</v>
      </c>
      <c r="C2430" s="2">
        <v>3.3460000000000001</v>
      </c>
      <c r="D2430" s="2">
        <v>121.70099999999999</v>
      </c>
      <c r="E2430" s="2">
        <v>100.039</v>
      </c>
      <c r="I2430" s="2"/>
      <c r="J2430" s="2"/>
    </row>
    <row r="2431" spans="1:10" x14ac:dyDescent="0.25">
      <c r="A2431" s="2">
        <v>20200323</v>
      </c>
      <c r="B2431" s="2">
        <v>3.5259999999999998</v>
      </c>
      <c r="C2431" s="2">
        <v>3.3370000000000002</v>
      </c>
      <c r="D2431" s="2">
        <v>122.297</v>
      </c>
      <c r="E2431" s="2">
        <v>100.021</v>
      </c>
      <c r="I2431" s="2"/>
      <c r="J2431" s="2"/>
    </row>
    <row r="2432" spans="1:10" x14ac:dyDescent="0.25">
      <c r="A2432" s="2">
        <v>20200324</v>
      </c>
      <c r="B2432" s="2">
        <v>3.6110000000000002</v>
      </c>
      <c r="C2432" s="2">
        <v>3.5230000000000001</v>
      </c>
      <c r="D2432" s="2">
        <v>122.312</v>
      </c>
      <c r="E2432" s="2">
        <v>100.01900000000001</v>
      </c>
      <c r="I2432" s="2"/>
      <c r="J2432" s="2"/>
    </row>
    <row r="2433" spans="1:10" x14ac:dyDescent="0.25">
      <c r="A2433" s="2">
        <v>20200325</v>
      </c>
      <c r="B2433" s="2">
        <v>3.706</v>
      </c>
      <c r="C2433" s="2">
        <v>3.581</v>
      </c>
      <c r="D2433" s="2">
        <v>122.331</v>
      </c>
      <c r="E2433" s="2">
        <v>100.008</v>
      </c>
      <c r="I2433" s="2"/>
      <c r="J2433" s="2"/>
    </row>
    <row r="2434" spans="1:10" x14ac:dyDescent="0.25">
      <c r="A2434" s="2">
        <v>20200326</v>
      </c>
      <c r="B2434" s="2">
        <v>3.6829999999999998</v>
      </c>
      <c r="C2434" s="2">
        <v>3.5720000000000001</v>
      </c>
      <c r="D2434" s="2">
        <v>122.59699999999999</v>
      </c>
      <c r="E2434" s="2">
        <v>100.009</v>
      </c>
      <c r="I2434" s="2"/>
      <c r="J2434" s="2"/>
    </row>
    <row r="2435" spans="1:10" x14ac:dyDescent="0.25">
      <c r="A2435" s="2">
        <v>20200327</v>
      </c>
      <c r="B2435" s="2">
        <v>3.7</v>
      </c>
      <c r="C2435" s="2">
        <v>3.6120000000000001</v>
      </c>
      <c r="D2435" s="2">
        <v>122.8</v>
      </c>
      <c r="E2435" s="2">
        <v>100.014</v>
      </c>
      <c r="I2435" s="2"/>
      <c r="J2435" s="2"/>
    </row>
    <row r="2436" spans="1:10" x14ac:dyDescent="0.25">
      <c r="A2436" s="2">
        <v>20200328</v>
      </c>
      <c r="B2436" s="2">
        <v>3.7</v>
      </c>
      <c r="C2436" s="2">
        <v>3.6120000000000001</v>
      </c>
      <c r="D2436" s="2">
        <v>122.8</v>
      </c>
      <c r="E2436" s="2">
        <v>100.014</v>
      </c>
      <c r="I2436" s="2"/>
      <c r="J2436" s="2"/>
    </row>
    <row r="2437" spans="1:10" x14ac:dyDescent="0.25">
      <c r="A2437" s="2">
        <v>20200329</v>
      </c>
      <c r="B2437" s="2">
        <v>3.7</v>
      </c>
      <c r="C2437" s="2">
        <v>3.6120000000000001</v>
      </c>
      <c r="D2437" s="2">
        <v>122.8</v>
      </c>
      <c r="E2437" s="2">
        <v>100.014</v>
      </c>
      <c r="I2437" s="2"/>
      <c r="J2437" s="2"/>
    </row>
    <row r="2438" spans="1:10" x14ac:dyDescent="0.25">
      <c r="A2438" s="2">
        <v>20200330</v>
      </c>
      <c r="B2438" s="2">
        <v>3.6659999999999999</v>
      </c>
      <c r="C2438" s="2">
        <v>3.5830000000000002</v>
      </c>
      <c r="D2438" s="2">
        <v>122.958</v>
      </c>
      <c r="E2438" s="2">
        <v>99.995999999999995</v>
      </c>
      <c r="I2438" s="2"/>
      <c r="J2438" s="2"/>
    </row>
    <row r="2439" spans="1:10" x14ac:dyDescent="0.25">
      <c r="A2439" s="2">
        <v>20200331</v>
      </c>
      <c r="B2439" s="2">
        <v>3.669</v>
      </c>
      <c r="C2439" s="2">
        <v>3.5859999999999999</v>
      </c>
      <c r="D2439" s="2">
        <v>123.193</v>
      </c>
      <c r="E2439" s="2">
        <v>100.00700000000001</v>
      </c>
      <c r="I2439" s="2"/>
      <c r="J2439" s="2"/>
    </row>
    <row r="2440" spans="1:10" x14ac:dyDescent="0.25">
      <c r="A2440" s="2">
        <v>20200401</v>
      </c>
      <c r="B2440" s="2">
        <v>3.673</v>
      </c>
      <c r="C2440" s="2">
        <v>3.528</v>
      </c>
      <c r="D2440" s="2">
        <v>123.425</v>
      </c>
      <c r="E2440" s="2">
        <v>100.008</v>
      </c>
      <c r="I2440" s="2"/>
      <c r="J2440" s="2"/>
    </row>
    <row r="2441" spans="1:10" x14ac:dyDescent="0.25">
      <c r="A2441" s="2">
        <v>20200402</v>
      </c>
      <c r="B2441" s="2">
        <v>3.7229999999999999</v>
      </c>
      <c r="C2441" s="2">
        <v>3.5430000000000001</v>
      </c>
      <c r="D2441" s="2">
        <v>123.271</v>
      </c>
      <c r="E2441" s="2">
        <v>100.002</v>
      </c>
      <c r="I2441" s="2"/>
      <c r="J2441" s="2"/>
    </row>
    <row r="2442" spans="1:10" x14ac:dyDescent="0.25">
      <c r="A2442" s="2">
        <v>20200403</v>
      </c>
      <c r="B2442" s="2">
        <v>3.6970000000000001</v>
      </c>
      <c r="C2442" s="2">
        <v>3.5750000000000002</v>
      </c>
      <c r="D2442" s="2">
        <v>123.21299999999999</v>
      </c>
      <c r="E2442" s="2">
        <v>100.01900000000001</v>
      </c>
      <c r="I2442" s="2"/>
      <c r="J2442" s="2"/>
    </row>
    <row r="2443" spans="1:10" x14ac:dyDescent="0.25">
      <c r="A2443" s="2">
        <v>20200404</v>
      </c>
      <c r="B2443" s="2">
        <v>3.6970000000000001</v>
      </c>
      <c r="C2443" s="2">
        <v>3.5750000000000002</v>
      </c>
      <c r="D2443" s="2">
        <v>123.21299999999999</v>
      </c>
      <c r="E2443" s="2">
        <v>100.01900000000001</v>
      </c>
      <c r="I2443" s="2"/>
      <c r="J2443" s="2"/>
    </row>
    <row r="2444" spans="1:10" x14ac:dyDescent="0.25">
      <c r="A2444" s="2">
        <v>20200405</v>
      </c>
      <c r="B2444" s="2">
        <v>3.6970000000000001</v>
      </c>
      <c r="C2444" s="2">
        <v>3.5750000000000002</v>
      </c>
      <c r="D2444" s="2">
        <v>123.21299999999999</v>
      </c>
      <c r="E2444" s="2">
        <v>100.01900000000001</v>
      </c>
      <c r="I2444" s="2"/>
      <c r="J2444" s="2"/>
    </row>
    <row r="2445" spans="1:10" x14ac:dyDescent="0.25">
      <c r="A2445" s="2">
        <v>20200406</v>
      </c>
      <c r="B2445" s="2">
        <v>3.6970000000000001</v>
      </c>
      <c r="C2445" s="2">
        <v>3.5750000000000002</v>
      </c>
      <c r="D2445" s="2">
        <v>123.21299999999999</v>
      </c>
      <c r="E2445" s="2">
        <v>100.01900000000001</v>
      </c>
      <c r="I2445" s="2"/>
      <c r="J2445" s="2"/>
    </row>
    <row r="2446" spans="1:10" x14ac:dyDescent="0.25">
      <c r="A2446" s="2">
        <v>20200407</v>
      </c>
      <c r="B2446" s="2">
        <v>3.78</v>
      </c>
      <c r="C2446" s="2">
        <v>3.6760000000000002</v>
      </c>
      <c r="D2446" s="2">
        <v>123.86199999999999</v>
      </c>
      <c r="E2446" s="2">
        <v>100.004</v>
      </c>
      <c r="I2446" s="2"/>
      <c r="J2446" s="2"/>
    </row>
    <row r="2447" spans="1:10" x14ac:dyDescent="0.25">
      <c r="A2447" s="2">
        <v>20200408</v>
      </c>
      <c r="B2447" s="2">
        <v>3.7650000000000001</v>
      </c>
      <c r="C2447" s="2">
        <v>3.641</v>
      </c>
      <c r="D2447" s="2">
        <v>124.38500000000001</v>
      </c>
      <c r="E2447" s="2">
        <v>100.004</v>
      </c>
      <c r="I2447" s="2"/>
      <c r="J2447" s="2"/>
    </row>
    <row r="2448" spans="1:10" x14ac:dyDescent="0.25">
      <c r="A2448" s="2">
        <v>20200409</v>
      </c>
      <c r="B2448" s="2">
        <v>3.7759999999999998</v>
      </c>
      <c r="C2448" s="2">
        <v>3.65</v>
      </c>
      <c r="D2448" s="2">
        <v>124.52500000000001</v>
      </c>
      <c r="E2448" s="2">
        <v>100.005</v>
      </c>
      <c r="I2448" s="2"/>
      <c r="J2448" s="2"/>
    </row>
    <row r="2449" spans="1:10" x14ac:dyDescent="0.25">
      <c r="A2449" s="2">
        <v>20200410</v>
      </c>
      <c r="B2449" s="2">
        <v>3.7639999999999998</v>
      </c>
      <c r="C2449" s="2">
        <v>3.6709999999999998</v>
      </c>
      <c r="D2449" s="2">
        <v>124.28400000000001</v>
      </c>
      <c r="E2449" s="2">
        <v>100.014</v>
      </c>
      <c r="I2449" s="2"/>
      <c r="J2449" s="2"/>
    </row>
    <row r="2450" spans="1:10" x14ac:dyDescent="0.25">
      <c r="A2450" s="2">
        <v>20200411</v>
      </c>
      <c r="B2450" s="2">
        <v>3.7639999999999998</v>
      </c>
      <c r="C2450" s="2">
        <v>3.6709999999999998</v>
      </c>
      <c r="D2450" s="2">
        <v>124.28400000000001</v>
      </c>
      <c r="E2450" s="2">
        <v>100.014</v>
      </c>
      <c r="I2450" s="2"/>
      <c r="J2450" s="2"/>
    </row>
    <row r="2451" spans="1:10" x14ac:dyDescent="0.25">
      <c r="A2451" s="2">
        <v>20200412</v>
      </c>
      <c r="B2451" s="2">
        <v>3.7639999999999998</v>
      </c>
      <c r="C2451" s="2">
        <v>3.6709999999999998</v>
      </c>
      <c r="D2451" s="2">
        <v>124.28400000000001</v>
      </c>
      <c r="E2451" s="2">
        <v>100.014</v>
      </c>
      <c r="I2451" s="2"/>
      <c r="J2451" s="2"/>
    </row>
    <row r="2452" spans="1:10" x14ac:dyDescent="0.25">
      <c r="A2452" s="2">
        <v>20200413</v>
      </c>
      <c r="B2452" s="2">
        <v>3.7429999999999999</v>
      </c>
      <c r="C2452" s="2">
        <v>3.67</v>
      </c>
      <c r="D2452" s="2">
        <v>124.458</v>
      </c>
      <c r="E2452" s="2">
        <v>100.008</v>
      </c>
      <c r="I2452" s="2"/>
      <c r="J2452" s="2"/>
    </row>
    <row r="2453" spans="1:10" x14ac:dyDescent="0.25">
      <c r="A2453" s="2">
        <v>20200414</v>
      </c>
      <c r="B2453" s="2">
        <v>3.8050000000000002</v>
      </c>
      <c r="C2453" s="2">
        <v>3.7120000000000002</v>
      </c>
      <c r="D2453" s="2">
        <v>124.498</v>
      </c>
      <c r="E2453" s="2">
        <v>100.01300000000001</v>
      </c>
      <c r="I2453" s="2"/>
      <c r="J2453" s="2"/>
    </row>
    <row r="2454" spans="1:10" x14ac:dyDescent="0.25">
      <c r="A2454" s="2">
        <v>20200415</v>
      </c>
      <c r="B2454" s="2">
        <v>3.7829999999999999</v>
      </c>
      <c r="C2454" s="2">
        <v>3.702</v>
      </c>
      <c r="D2454" s="2">
        <v>125.087</v>
      </c>
      <c r="E2454" s="2">
        <v>100.004</v>
      </c>
      <c r="I2454" s="2"/>
      <c r="J2454" s="2"/>
    </row>
    <row r="2455" spans="1:10" x14ac:dyDescent="0.25">
      <c r="A2455" s="2">
        <v>20200416</v>
      </c>
      <c r="B2455" s="2">
        <v>3.7850000000000001</v>
      </c>
      <c r="C2455" s="2">
        <v>3.73</v>
      </c>
      <c r="D2455" s="2">
        <v>124.96299999999999</v>
      </c>
      <c r="E2455" s="2">
        <v>100.003</v>
      </c>
      <c r="I2455" s="2"/>
      <c r="J2455" s="2"/>
    </row>
    <row r="2456" spans="1:10" x14ac:dyDescent="0.25">
      <c r="A2456" s="2">
        <v>20200417</v>
      </c>
      <c r="B2456" s="2">
        <v>3.819</v>
      </c>
      <c r="C2456" s="2">
        <v>3.669</v>
      </c>
      <c r="D2456" s="2">
        <v>124.884</v>
      </c>
      <c r="E2456" s="2">
        <v>99.998999999999995</v>
      </c>
      <c r="I2456" s="2"/>
      <c r="J2456" s="2"/>
    </row>
    <row r="2457" spans="1:10" x14ac:dyDescent="0.25">
      <c r="A2457" s="2">
        <v>20200418</v>
      </c>
      <c r="B2457" s="2">
        <v>3.819</v>
      </c>
      <c r="C2457" s="2">
        <v>3.669</v>
      </c>
      <c r="D2457" s="2">
        <v>124.884</v>
      </c>
      <c r="E2457" s="2">
        <v>99.998999999999995</v>
      </c>
      <c r="I2457" s="2"/>
      <c r="J2457" s="2"/>
    </row>
    <row r="2458" spans="1:10" x14ac:dyDescent="0.25">
      <c r="A2458" s="2">
        <v>20200419</v>
      </c>
      <c r="B2458" s="2">
        <v>3.819</v>
      </c>
      <c r="C2458" s="2">
        <v>3.669</v>
      </c>
      <c r="D2458" s="2">
        <v>124.884</v>
      </c>
      <c r="E2458" s="2">
        <v>99.998999999999995</v>
      </c>
      <c r="I2458" s="2"/>
      <c r="J2458" s="2"/>
    </row>
    <row r="2459" spans="1:10" x14ac:dyDescent="0.25">
      <c r="A2459" s="2">
        <v>20200420</v>
      </c>
      <c r="B2459" s="2">
        <v>3.835</v>
      </c>
      <c r="C2459" s="2">
        <v>3.6509999999999998</v>
      </c>
      <c r="D2459" s="2">
        <v>124.875</v>
      </c>
      <c r="E2459" s="2">
        <v>99.995999999999995</v>
      </c>
      <c r="I2459" s="2"/>
      <c r="J2459" s="2"/>
    </row>
    <row r="2460" spans="1:10" x14ac:dyDescent="0.25">
      <c r="A2460" s="2">
        <v>20200421</v>
      </c>
      <c r="B2460" s="2">
        <v>3.7949999999999999</v>
      </c>
      <c r="C2460" s="2">
        <v>3.6840000000000002</v>
      </c>
      <c r="D2460" s="2">
        <v>124.93899999999999</v>
      </c>
      <c r="E2460" s="2">
        <v>100.002</v>
      </c>
      <c r="I2460" s="2"/>
      <c r="J2460" s="2"/>
    </row>
    <row r="2461" spans="1:10" x14ac:dyDescent="0.25">
      <c r="A2461" s="2">
        <v>20200422</v>
      </c>
      <c r="B2461" s="2">
        <v>3.8290000000000002</v>
      </c>
      <c r="C2461" s="2">
        <v>3.6739999999999999</v>
      </c>
      <c r="D2461" s="2">
        <v>125.393</v>
      </c>
      <c r="E2461" s="2">
        <v>100.002</v>
      </c>
      <c r="I2461" s="2"/>
      <c r="J2461" s="2"/>
    </row>
    <row r="2462" spans="1:10" x14ac:dyDescent="0.25">
      <c r="A2462" s="2">
        <v>20200423</v>
      </c>
      <c r="B2462" s="2">
        <v>3.8220000000000001</v>
      </c>
      <c r="C2462" s="2">
        <v>3.7389999999999999</v>
      </c>
      <c r="D2462" s="2">
        <v>125.788</v>
      </c>
      <c r="E2462" s="2">
        <v>100.001</v>
      </c>
      <c r="I2462" s="2"/>
      <c r="J2462" s="2"/>
    </row>
    <row r="2463" spans="1:10" x14ac:dyDescent="0.25">
      <c r="A2463" s="2">
        <v>20200424</v>
      </c>
      <c r="B2463" s="2">
        <v>3.79</v>
      </c>
      <c r="C2463" s="2">
        <v>3.7690000000000001</v>
      </c>
      <c r="D2463" s="2">
        <v>125.864</v>
      </c>
      <c r="E2463" s="2">
        <v>100.01</v>
      </c>
      <c r="I2463" s="2"/>
      <c r="J2463" s="2"/>
    </row>
    <row r="2464" spans="1:10" x14ac:dyDescent="0.25">
      <c r="A2464" s="2">
        <v>20200425</v>
      </c>
      <c r="B2464" s="2">
        <v>3.79</v>
      </c>
      <c r="C2464" s="2">
        <v>3.7690000000000001</v>
      </c>
      <c r="D2464" s="2">
        <v>125.864</v>
      </c>
      <c r="E2464" s="2">
        <v>100.01</v>
      </c>
      <c r="I2464" s="2"/>
      <c r="J2464" s="2"/>
    </row>
    <row r="2465" spans="1:10" x14ac:dyDescent="0.25">
      <c r="A2465" s="2">
        <v>20200426</v>
      </c>
      <c r="B2465" s="2">
        <v>3.79</v>
      </c>
      <c r="C2465" s="2">
        <v>3.7690000000000001</v>
      </c>
      <c r="D2465" s="2">
        <v>125.864</v>
      </c>
      <c r="E2465" s="2">
        <v>100.01</v>
      </c>
      <c r="I2465" s="2"/>
      <c r="J2465" s="2"/>
    </row>
    <row r="2466" spans="1:10" x14ac:dyDescent="0.25">
      <c r="A2466" s="2">
        <v>20200427</v>
      </c>
      <c r="B2466" s="2">
        <v>3.8069999999999999</v>
      </c>
      <c r="C2466" s="2">
        <v>3.7410000000000001</v>
      </c>
      <c r="D2466" s="2">
        <v>125.896</v>
      </c>
      <c r="E2466" s="2">
        <v>99.998999999999995</v>
      </c>
      <c r="I2466" s="2"/>
      <c r="J2466" s="2"/>
    </row>
    <row r="2467" spans="1:10" x14ac:dyDescent="0.25">
      <c r="A2467" s="2">
        <v>20200428</v>
      </c>
      <c r="B2467" s="2">
        <v>3.831</v>
      </c>
      <c r="C2467" s="2">
        <v>3.714</v>
      </c>
      <c r="D2467" s="2">
        <v>126.029</v>
      </c>
      <c r="E2467" s="2">
        <v>100.001</v>
      </c>
      <c r="I2467" s="2"/>
      <c r="J2467" s="2"/>
    </row>
    <row r="2468" spans="1:10" x14ac:dyDescent="0.25">
      <c r="A2468" s="2">
        <v>20200429</v>
      </c>
      <c r="B2468" s="2">
        <v>3.851</v>
      </c>
      <c r="C2468" s="2">
        <v>3.7330000000000001</v>
      </c>
      <c r="D2468" s="2">
        <v>126.398</v>
      </c>
      <c r="E2468" s="2">
        <v>99.991</v>
      </c>
      <c r="I2468" s="2"/>
      <c r="J2468" s="2"/>
    </row>
    <row r="2469" spans="1:10" x14ac:dyDescent="0.25">
      <c r="A2469" s="2">
        <v>20200430</v>
      </c>
      <c r="B2469" s="2">
        <v>3.9079999999999999</v>
      </c>
      <c r="C2469" s="2">
        <v>3.746</v>
      </c>
      <c r="D2469" s="2">
        <v>126.435</v>
      </c>
      <c r="E2469" s="2">
        <v>99.997</v>
      </c>
      <c r="I2469" s="2"/>
      <c r="J2469" s="2"/>
    </row>
    <row r="2470" spans="1:10" x14ac:dyDescent="0.25">
      <c r="A2470" s="2">
        <v>20200501</v>
      </c>
      <c r="B2470" s="2">
        <v>3.9079999999999999</v>
      </c>
      <c r="C2470" s="2">
        <v>3.746</v>
      </c>
      <c r="D2470" s="2">
        <v>126.435</v>
      </c>
      <c r="E2470" s="2">
        <v>99.997</v>
      </c>
      <c r="I2470" s="2"/>
      <c r="J2470" s="2"/>
    </row>
    <row r="2471" spans="1:10" x14ac:dyDescent="0.25">
      <c r="A2471" s="2">
        <v>20200502</v>
      </c>
      <c r="B2471" s="2">
        <v>3.9079999999999999</v>
      </c>
      <c r="C2471" s="2">
        <v>3.746</v>
      </c>
      <c r="D2471" s="2">
        <v>126.435</v>
      </c>
      <c r="E2471" s="2">
        <v>99.997</v>
      </c>
      <c r="I2471" s="2"/>
      <c r="J2471" s="2"/>
    </row>
    <row r="2472" spans="1:10" x14ac:dyDescent="0.25">
      <c r="A2472" s="2">
        <v>20200503</v>
      </c>
      <c r="B2472" s="2">
        <v>3.9079999999999999</v>
      </c>
      <c r="C2472" s="2">
        <v>3.746</v>
      </c>
      <c r="D2472" s="2">
        <v>126.435</v>
      </c>
      <c r="E2472" s="2">
        <v>99.997</v>
      </c>
      <c r="I2472" s="2"/>
      <c r="J2472" s="2"/>
    </row>
    <row r="2473" spans="1:10" x14ac:dyDescent="0.25">
      <c r="A2473" s="2">
        <v>20200504</v>
      </c>
      <c r="B2473" s="2">
        <v>3.9079999999999999</v>
      </c>
      <c r="C2473" s="2">
        <v>3.746</v>
      </c>
      <c r="D2473" s="2">
        <v>126.435</v>
      </c>
      <c r="E2473" s="2">
        <v>99.997</v>
      </c>
      <c r="I2473" s="2"/>
      <c r="J2473" s="2"/>
    </row>
    <row r="2474" spans="1:10" x14ac:dyDescent="0.25">
      <c r="A2474" s="2">
        <v>20200505</v>
      </c>
      <c r="B2474" s="2">
        <v>3.9079999999999999</v>
      </c>
      <c r="C2474" s="2">
        <v>3.746</v>
      </c>
      <c r="D2474" s="2">
        <v>126.435</v>
      </c>
      <c r="E2474" s="2">
        <v>99.997</v>
      </c>
      <c r="I2474" s="2"/>
      <c r="J2474" s="2"/>
    </row>
    <row r="2475" spans="1:10" x14ac:dyDescent="0.25">
      <c r="A2475" s="2">
        <v>20200506</v>
      </c>
      <c r="B2475" s="2">
        <v>3.9180000000000001</v>
      </c>
      <c r="C2475" s="2">
        <v>3.7410000000000001</v>
      </c>
      <c r="D2475" s="2">
        <v>126.176</v>
      </c>
      <c r="E2475" s="2">
        <v>99.988</v>
      </c>
      <c r="I2475" s="2"/>
      <c r="J2475" s="2"/>
    </row>
    <row r="2476" spans="1:10" x14ac:dyDescent="0.25">
      <c r="A2476" s="2">
        <v>20200507</v>
      </c>
      <c r="B2476" s="2">
        <v>3.911</v>
      </c>
      <c r="C2476" s="2">
        <v>3.7229999999999999</v>
      </c>
      <c r="D2476" s="2">
        <v>125.447</v>
      </c>
      <c r="E2476" s="2">
        <v>99.994</v>
      </c>
      <c r="I2476" s="2"/>
      <c r="J2476" s="2"/>
    </row>
    <row r="2477" spans="1:10" x14ac:dyDescent="0.25">
      <c r="A2477" s="2">
        <v>20200508</v>
      </c>
      <c r="B2477" s="2">
        <v>3.9529999999999998</v>
      </c>
      <c r="C2477" s="2">
        <v>3.7690000000000001</v>
      </c>
      <c r="D2477" s="2">
        <v>125.285</v>
      </c>
      <c r="E2477" s="2">
        <v>99.995999999999995</v>
      </c>
      <c r="I2477" s="2"/>
      <c r="J2477" s="2"/>
    </row>
    <row r="2478" spans="1:10" x14ac:dyDescent="0.25">
      <c r="A2478" s="2">
        <v>20200509</v>
      </c>
      <c r="B2478" s="2">
        <v>3.9529999999999998</v>
      </c>
      <c r="C2478" s="2">
        <v>3.7690000000000001</v>
      </c>
      <c r="D2478" s="2">
        <v>125.285</v>
      </c>
      <c r="E2478" s="2">
        <v>99.995999999999995</v>
      </c>
      <c r="I2478" s="2"/>
      <c r="J2478" s="2"/>
    </row>
    <row r="2479" spans="1:10" x14ac:dyDescent="0.25">
      <c r="A2479" s="2">
        <v>20200510</v>
      </c>
      <c r="B2479" s="2">
        <v>3.9529999999999998</v>
      </c>
      <c r="C2479" s="2">
        <v>3.7690000000000001</v>
      </c>
      <c r="D2479" s="2">
        <v>125.285</v>
      </c>
      <c r="E2479" s="2">
        <v>99.995999999999995</v>
      </c>
      <c r="I2479" s="2"/>
      <c r="J2479" s="2"/>
    </row>
    <row r="2480" spans="1:10" x14ac:dyDescent="0.25">
      <c r="A2480" s="2">
        <v>20200511</v>
      </c>
      <c r="B2480" s="2">
        <v>3.9460000000000002</v>
      </c>
      <c r="C2480" s="2">
        <v>3.754</v>
      </c>
      <c r="D2480" s="2">
        <v>125.01300000000001</v>
      </c>
      <c r="E2480" s="2">
        <v>99.995000000000005</v>
      </c>
      <c r="I2480" s="2"/>
      <c r="J2480" s="2"/>
    </row>
    <row r="2481" spans="1:10" x14ac:dyDescent="0.25">
      <c r="A2481" s="2">
        <v>20200512</v>
      </c>
      <c r="B2481" s="2">
        <v>3.9449999999999998</v>
      </c>
      <c r="C2481" s="2">
        <v>3.746</v>
      </c>
      <c r="D2481" s="2">
        <v>125.188</v>
      </c>
      <c r="E2481" s="2">
        <v>99.998999999999995</v>
      </c>
      <c r="I2481" s="2"/>
      <c r="J2481" s="2"/>
    </row>
    <row r="2482" spans="1:10" x14ac:dyDescent="0.25">
      <c r="A2482" s="2">
        <v>20200513</v>
      </c>
      <c r="B2482" s="2">
        <v>3.9540000000000002</v>
      </c>
      <c r="C2482" s="2">
        <v>3.7570000000000001</v>
      </c>
      <c r="D2482" s="2">
        <v>125.12</v>
      </c>
      <c r="E2482" s="2">
        <v>100.002</v>
      </c>
      <c r="I2482" s="2"/>
      <c r="J2482" s="2"/>
    </row>
    <row r="2483" spans="1:10" x14ac:dyDescent="0.25">
      <c r="A2483" s="2">
        <v>20200514</v>
      </c>
      <c r="B2483" s="2">
        <v>3.9209999999999998</v>
      </c>
      <c r="C2483" s="2">
        <v>3.7810000000000001</v>
      </c>
      <c r="D2483" s="2">
        <v>125.324</v>
      </c>
      <c r="E2483" s="2">
        <v>100.003</v>
      </c>
      <c r="I2483" s="2"/>
      <c r="J2483" s="2"/>
    </row>
    <row r="2484" spans="1:10" x14ac:dyDescent="0.25">
      <c r="A2484" s="2">
        <v>20200515</v>
      </c>
      <c r="B2484" s="2">
        <v>3.9020000000000001</v>
      </c>
      <c r="C2484" s="2">
        <v>3.8340000000000001</v>
      </c>
      <c r="D2484" s="2">
        <v>125.536</v>
      </c>
      <c r="E2484" s="2">
        <v>100.012</v>
      </c>
      <c r="I2484" s="2"/>
      <c r="J2484" s="2"/>
    </row>
    <row r="2485" spans="1:10" x14ac:dyDescent="0.25">
      <c r="A2485" s="2">
        <v>20200516</v>
      </c>
      <c r="B2485" s="2">
        <v>3.9020000000000001</v>
      </c>
      <c r="C2485" s="2">
        <v>3.8340000000000001</v>
      </c>
      <c r="D2485" s="2">
        <v>125.536</v>
      </c>
      <c r="E2485" s="2">
        <v>100.012</v>
      </c>
      <c r="I2485" s="2"/>
      <c r="J2485" s="2"/>
    </row>
    <row r="2486" spans="1:10" x14ac:dyDescent="0.25">
      <c r="A2486" s="2">
        <v>20200517</v>
      </c>
      <c r="B2486" s="2">
        <v>3.9020000000000001</v>
      </c>
      <c r="C2486" s="2">
        <v>3.8340000000000001</v>
      </c>
      <c r="D2486" s="2">
        <v>125.536</v>
      </c>
      <c r="E2486" s="2">
        <v>100.012</v>
      </c>
      <c r="I2486" s="2"/>
      <c r="J2486" s="2"/>
    </row>
    <row r="2487" spans="1:10" x14ac:dyDescent="0.25">
      <c r="A2487" s="2">
        <v>20200518</v>
      </c>
      <c r="B2487" s="2">
        <v>3.9140000000000001</v>
      </c>
      <c r="C2487" s="2">
        <v>3.927</v>
      </c>
      <c r="D2487" s="2">
        <v>125.102</v>
      </c>
      <c r="E2487" s="2">
        <v>100</v>
      </c>
      <c r="I2487" s="2"/>
      <c r="J2487" s="2"/>
    </row>
    <row r="2488" spans="1:10" x14ac:dyDescent="0.25">
      <c r="A2488" s="2">
        <v>20200519</v>
      </c>
      <c r="B2488" s="2">
        <v>3.9430000000000001</v>
      </c>
      <c r="C2488" s="2">
        <v>3.8650000000000002</v>
      </c>
      <c r="D2488" s="2">
        <v>124.91</v>
      </c>
      <c r="E2488" s="2">
        <v>100</v>
      </c>
      <c r="I2488" s="2"/>
      <c r="J2488" s="2"/>
    </row>
    <row r="2489" spans="1:10" x14ac:dyDescent="0.25">
      <c r="A2489" s="2">
        <v>20200520</v>
      </c>
      <c r="B2489" s="2">
        <v>3.927</v>
      </c>
      <c r="C2489" s="2">
        <v>3.9060000000000001</v>
      </c>
      <c r="D2489" s="2">
        <v>124.508</v>
      </c>
      <c r="E2489" s="2">
        <v>100.003</v>
      </c>
      <c r="I2489" s="2"/>
      <c r="J2489" s="2"/>
    </row>
    <row r="2490" spans="1:10" x14ac:dyDescent="0.25">
      <c r="A2490" s="2">
        <v>20200521</v>
      </c>
      <c r="B2490" s="2">
        <v>3.9009999999999998</v>
      </c>
      <c r="C2490" s="2">
        <v>3.87</v>
      </c>
      <c r="D2490" s="2">
        <v>124.53400000000001</v>
      </c>
      <c r="E2490" s="2">
        <v>100.004</v>
      </c>
      <c r="I2490" s="2"/>
      <c r="J2490" s="2"/>
    </row>
    <row r="2491" spans="1:10" x14ac:dyDescent="0.25">
      <c r="A2491" s="2">
        <v>20200522</v>
      </c>
      <c r="B2491" s="2">
        <v>3.8149999999999999</v>
      </c>
      <c r="C2491" s="2">
        <v>3.8650000000000002</v>
      </c>
      <c r="D2491" s="2">
        <v>125.08</v>
      </c>
      <c r="E2491" s="2">
        <v>100.01</v>
      </c>
      <c r="I2491" s="2"/>
      <c r="J2491" s="2"/>
    </row>
    <row r="2492" spans="1:10" x14ac:dyDescent="0.25">
      <c r="A2492" s="2">
        <v>20200523</v>
      </c>
      <c r="B2492" s="2">
        <v>3.8149999999999999</v>
      </c>
      <c r="C2492" s="2">
        <v>3.8650000000000002</v>
      </c>
      <c r="D2492" s="2">
        <v>125.08</v>
      </c>
      <c r="E2492" s="2">
        <v>100.01</v>
      </c>
      <c r="I2492" s="2"/>
      <c r="J2492" s="2"/>
    </row>
    <row r="2493" spans="1:10" x14ac:dyDescent="0.25">
      <c r="A2493" s="2">
        <v>20200524</v>
      </c>
      <c r="B2493" s="2">
        <v>3.8149999999999999</v>
      </c>
      <c r="C2493" s="2">
        <v>3.8650000000000002</v>
      </c>
      <c r="D2493" s="2">
        <v>125.08</v>
      </c>
      <c r="E2493" s="2">
        <v>100.01</v>
      </c>
      <c r="I2493" s="2"/>
      <c r="J2493" s="2"/>
    </row>
    <row r="2494" spans="1:10" x14ac:dyDescent="0.25">
      <c r="A2494" s="2">
        <v>20200525</v>
      </c>
      <c r="B2494" s="2">
        <v>3.8170000000000002</v>
      </c>
      <c r="C2494" s="2">
        <v>3.8580000000000001</v>
      </c>
      <c r="D2494" s="2">
        <v>124.758</v>
      </c>
      <c r="E2494" s="2">
        <v>100.003</v>
      </c>
      <c r="I2494" s="2"/>
      <c r="J2494" s="2"/>
    </row>
    <row r="2495" spans="1:10" x14ac:dyDescent="0.25">
      <c r="A2495" s="2">
        <v>20200526</v>
      </c>
      <c r="B2495" s="2">
        <v>3.863</v>
      </c>
      <c r="C2495" s="2">
        <v>3.8759999999999999</v>
      </c>
      <c r="D2495" s="2">
        <v>124.07899999999999</v>
      </c>
      <c r="E2495" s="2">
        <v>99.995999999999995</v>
      </c>
      <c r="I2495" s="2"/>
      <c r="J2495" s="2"/>
    </row>
    <row r="2496" spans="1:10" x14ac:dyDescent="0.25">
      <c r="A2496" s="2">
        <v>20200527</v>
      </c>
      <c r="B2496" s="2">
        <v>3.8450000000000002</v>
      </c>
      <c r="C2496" s="2">
        <v>3.835</v>
      </c>
      <c r="D2496" s="2">
        <v>123.78700000000001</v>
      </c>
      <c r="E2496" s="2">
        <v>99.997</v>
      </c>
      <c r="I2496" s="2"/>
      <c r="J2496" s="2"/>
    </row>
    <row r="2497" spans="1:10" x14ac:dyDescent="0.25">
      <c r="A2497" s="2">
        <v>20200528</v>
      </c>
      <c r="B2497" s="2">
        <v>3.85</v>
      </c>
      <c r="C2497" s="2">
        <v>3.863</v>
      </c>
      <c r="D2497" s="2">
        <v>124.02800000000001</v>
      </c>
      <c r="E2497" s="2">
        <v>99.991</v>
      </c>
      <c r="I2497" s="2"/>
      <c r="J2497" s="2"/>
    </row>
    <row r="2498" spans="1:10" x14ac:dyDescent="0.25">
      <c r="A2498" s="2">
        <v>20200529</v>
      </c>
      <c r="B2498" s="2">
        <v>3.8660000000000001</v>
      </c>
      <c r="C2498" s="2">
        <v>3.8639999999999999</v>
      </c>
      <c r="D2498" s="2">
        <v>123.892</v>
      </c>
      <c r="E2498" s="2">
        <v>100.001</v>
      </c>
      <c r="I2498" s="2"/>
      <c r="J2498" s="2"/>
    </row>
    <row r="2499" spans="1:10" x14ac:dyDescent="0.25">
      <c r="A2499" s="2">
        <v>20200530</v>
      </c>
      <c r="B2499" s="2">
        <v>3.8660000000000001</v>
      </c>
      <c r="C2499" s="2">
        <v>3.8639999999999999</v>
      </c>
      <c r="D2499" s="2">
        <v>123.892</v>
      </c>
      <c r="E2499" s="2">
        <v>100.001</v>
      </c>
      <c r="I2499" s="2"/>
      <c r="J2499" s="2"/>
    </row>
    <row r="2500" spans="1:10" x14ac:dyDescent="0.25">
      <c r="A2500" s="2">
        <v>20200531</v>
      </c>
      <c r="B2500" s="2">
        <v>3.8660000000000001</v>
      </c>
      <c r="C2500" s="2">
        <v>3.8639999999999999</v>
      </c>
      <c r="D2500" s="2">
        <v>123.892</v>
      </c>
      <c r="E2500" s="2">
        <v>100.001</v>
      </c>
      <c r="I2500" s="2"/>
      <c r="J2500" s="2"/>
    </row>
    <row r="2501" spans="1:10" x14ac:dyDescent="0.25">
      <c r="A2501" s="2">
        <v>20200601</v>
      </c>
      <c r="B2501" s="2">
        <v>3.968</v>
      </c>
      <c r="C2501" s="2">
        <v>3.895</v>
      </c>
      <c r="D2501" s="2">
        <v>123.721</v>
      </c>
      <c r="E2501" s="2">
        <v>99.986000000000004</v>
      </c>
      <c r="I2501" s="2"/>
      <c r="J2501" s="2"/>
    </row>
    <row r="2502" spans="1:10" x14ac:dyDescent="0.25">
      <c r="A2502" s="2">
        <v>20200602</v>
      </c>
      <c r="B2502" s="2">
        <v>3.9790000000000001</v>
      </c>
      <c r="C2502" s="2">
        <v>3.8879999999999999</v>
      </c>
      <c r="D2502" s="2">
        <v>123.13800000000001</v>
      </c>
      <c r="E2502" s="2">
        <v>99.988</v>
      </c>
      <c r="I2502" s="2"/>
      <c r="J2502" s="2"/>
    </row>
    <row r="2503" spans="1:10" x14ac:dyDescent="0.25">
      <c r="A2503" s="2">
        <v>20200603</v>
      </c>
      <c r="B2503" s="2">
        <v>3.9780000000000002</v>
      </c>
      <c r="C2503" s="2">
        <v>3.8530000000000002</v>
      </c>
      <c r="D2503" s="2">
        <v>122.82599999999999</v>
      </c>
      <c r="E2503" s="2">
        <v>99.989000000000004</v>
      </c>
      <c r="I2503" s="2"/>
      <c r="J2503" s="2"/>
    </row>
    <row r="2504" spans="1:10" x14ac:dyDescent="0.25">
      <c r="A2504" s="2">
        <v>20200604</v>
      </c>
      <c r="B2504" s="2">
        <v>3.98</v>
      </c>
      <c r="C2504" s="2">
        <v>3.82</v>
      </c>
      <c r="D2504" s="2">
        <v>122.70099999999999</v>
      </c>
      <c r="E2504" s="2">
        <v>99.99</v>
      </c>
      <c r="I2504" s="2"/>
      <c r="J2504" s="2"/>
    </row>
    <row r="2505" spans="1:10" x14ac:dyDescent="0.25">
      <c r="A2505" s="2">
        <v>20200605</v>
      </c>
      <c r="B2505" s="2">
        <v>4.0030000000000001</v>
      </c>
      <c r="C2505" s="2">
        <v>3.8170000000000002</v>
      </c>
      <c r="D2505" s="2">
        <v>122.568</v>
      </c>
      <c r="E2505" s="2">
        <v>100.004</v>
      </c>
      <c r="I2505" s="2"/>
      <c r="J2505" s="2"/>
    </row>
    <row r="2506" spans="1:10" x14ac:dyDescent="0.25">
      <c r="A2506" s="2">
        <v>20200606</v>
      </c>
      <c r="B2506" s="2">
        <v>4.0030000000000001</v>
      </c>
      <c r="C2506" s="2">
        <v>3.8170000000000002</v>
      </c>
      <c r="D2506" s="2">
        <v>122.568</v>
      </c>
      <c r="E2506" s="2">
        <v>100.004</v>
      </c>
      <c r="I2506" s="2"/>
      <c r="J2506" s="2"/>
    </row>
    <row r="2507" spans="1:10" x14ac:dyDescent="0.25">
      <c r="A2507" s="2">
        <v>20200607</v>
      </c>
      <c r="B2507" s="2">
        <v>4.0030000000000001</v>
      </c>
      <c r="C2507" s="2">
        <v>3.8170000000000002</v>
      </c>
      <c r="D2507" s="2">
        <v>122.568</v>
      </c>
      <c r="E2507" s="2">
        <v>100.004</v>
      </c>
      <c r="I2507" s="2"/>
      <c r="J2507" s="2"/>
    </row>
    <row r="2508" spans="1:10" x14ac:dyDescent="0.25">
      <c r="A2508" s="2">
        <v>20200608</v>
      </c>
      <c r="B2508" s="2">
        <v>4.0220000000000002</v>
      </c>
      <c r="C2508" s="2">
        <v>3.7829999999999999</v>
      </c>
      <c r="D2508" s="2">
        <v>122.889</v>
      </c>
      <c r="E2508" s="2">
        <v>100.002</v>
      </c>
      <c r="I2508" s="2"/>
      <c r="J2508" s="2"/>
    </row>
    <row r="2509" spans="1:10" x14ac:dyDescent="0.25">
      <c r="A2509" s="2">
        <v>20200609</v>
      </c>
      <c r="B2509" s="2">
        <v>4.0490000000000004</v>
      </c>
      <c r="C2509" s="2">
        <v>3.782</v>
      </c>
      <c r="D2509" s="2">
        <v>122.959</v>
      </c>
      <c r="E2509" s="2">
        <v>99.998000000000005</v>
      </c>
      <c r="I2509" s="2"/>
      <c r="J2509" s="2"/>
    </row>
    <row r="2510" spans="1:10" x14ac:dyDescent="0.25">
      <c r="A2510" s="2">
        <v>20200610</v>
      </c>
      <c r="B2510" s="2">
        <v>4.04</v>
      </c>
      <c r="C2510" s="2">
        <v>3.8210000000000002</v>
      </c>
      <c r="D2510" s="2">
        <v>122.651</v>
      </c>
      <c r="E2510" s="2">
        <v>99.995999999999995</v>
      </c>
      <c r="I2510" s="2"/>
      <c r="J2510" s="2"/>
    </row>
    <row r="2511" spans="1:10" x14ac:dyDescent="0.25">
      <c r="A2511" s="2">
        <v>20200611</v>
      </c>
      <c r="B2511" s="2">
        <v>4.0030000000000001</v>
      </c>
      <c r="C2511" s="2">
        <v>3.855</v>
      </c>
      <c r="D2511" s="2">
        <v>122.82599999999999</v>
      </c>
      <c r="E2511" s="2">
        <v>99.998000000000005</v>
      </c>
      <c r="I2511" s="2"/>
      <c r="J2511" s="2"/>
    </row>
    <row r="2512" spans="1:10" x14ac:dyDescent="0.25">
      <c r="A2512" s="2">
        <v>20200612</v>
      </c>
      <c r="B2512" s="2">
        <v>4.0129999999999999</v>
      </c>
      <c r="C2512" s="2">
        <v>3.8540000000000001</v>
      </c>
      <c r="D2512" s="2">
        <v>123.011</v>
      </c>
      <c r="E2512" s="2">
        <v>99.997</v>
      </c>
      <c r="I2512" s="2"/>
      <c r="J2512" s="2"/>
    </row>
    <row r="2513" spans="1:10" x14ac:dyDescent="0.25">
      <c r="A2513" s="2">
        <v>20200613</v>
      </c>
      <c r="B2513" s="2">
        <v>4.0129999999999999</v>
      </c>
      <c r="C2513" s="2">
        <v>3.8540000000000001</v>
      </c>
      <c r="D2513" s="2">
        <v>123.011</v>
      </c>
      <c r="E2513" s="2">
        <v>99.997</v>
      </c>
      <c r="I2513" s="2"/>
      <c r="J2513" s="2"/>
    </row>
    <row r="2514" spans="1:10" x14ac:dyDescent="0.25">
      <c r="A2514" s="2">
        <v>20200614</v>
      </c>
      <c r="B2514" s="2">
        <v>4.0129999999999999</v>
      </c>
      <c r="C2514" s="2">
        <v>3.8540000000000001</v>
      </c>
      <c r="D2514" s="2">
        <v>123.011</v>
      </c>
      <c r="E2514" s="2">
        <v>99.997</v>
      </c>
      <c r="I2514" s="2"/>
      <c r="J2514" s="2"/>
    </row>
    <row r="2515" spans="1:10" x14ac:dyDescent="0.25">
      <c r="A2515" s="2">
        <v>20200615</v>
      </c>
      <c r="B2515" s="2">
        <v>3.956</v>
      </c>
      <c r="C2515" s="2">
        <v>3.8439999999999999</v>
      </c>
      <c r="D2515" s="2">
        <v>123.149</v>
      </c>
      <c r="E2515" s="2">
        <v>100.006</v>
      </c>
      <c r="I2515" s="2"/>
      <c r="J2515" s="2"/>
    </row>
    <row r="2516" spans="1:10" x14ac:dyDescent="0.25">
      <c r="A2516" s="2">
        <v>20200616</v>
      </c>
      <c r="B2516" s="2">
        <v>4.0179999999999998</v>
      </c>
      <c r="C2516" s="2">
        <v>3.84</v>
      </c>
      <c r="D2516" s="2">
        <v>122.47199999999999</v>
      </c>
      <c r="E2516" s="2">
        <v>99.995999999999995</v>
      </c>
      <c r="I2516" s="2"/>
      <c r="J2516" s="2"/>
    </row>
    <row r="2517" spans="1:10" x14ac:dyDescent="0.25">
      <c r="A2517" s="2">
        <v>20200617</v>
      </c>
      <c r="B2517" s="2">
        <v>4.0220000000000002</v>
      </c>
      <c r="C2517" s="2">
        <v>3.8420000000000001</v>
      </c>
      <c r="D2517" s="2">
        <v>122.01</v>
      </c>
      <c r="E2517" s="2">
        <v>99.998000000000005</v>
      </c>
      <c r="I2517" s="2"/>
      <c r="J2517" s="2"/>
    </row>
    <row r="2518" spans="1:10" x14ac:dyDescent="0.25">
      <c r="A2518" s="2">
        <v>20200618</v>
      </c>
      <c r="B2518" s="2">
        <v>4.0529999999999999</v>
      </c>
      <c r="C2518" s="2">
        <v>3.8359999999999999</v>
      </c>
      <c r="D2518" s="2">
        <v>121.971</v>
      </c>
      <c r="E2518" s="2">
        <v>99.998000000000005</v>
      </c>
      <c r="I2518" s="2"/>
      <c r="J2518" s="2"/>
    </row>
    <row r="2519" spans="1:10" x14ac:dyDescent="0.25">
      <c r="A2519" s="2">
        <v>20200619</v>
      </c>
      <c r="B2519" s="2">
        <v>4.1050000000000004</v>
      </c>
      <c r="C2519" s="2">
        <v>3.8439999999999999</v>
      </c>
      <c r="D2519" s="2">
        <v>121.8</v>
      </c>
      <c r="E2519" s="2">
        <v>99.991</v>
      </c>
      <c r="I2519" s="2"/>
      <c r="J2519" s="2"/>
    </row>
    <row r="2520" spans="1:10" x14ac:dyDescent="0.25">
      <c r="A2520" s="2">
        <v>20200620</v>
      </c>
      <c r="B2520" s="2">
        <v>4.1050000000000004</v>
      </c>
      <c r="C2520" s="2">
        <v>3.8439999999999999</v>
      </c>
      <c r="D2520" s="2">
        <v>121.8</v>
      </c>
      <c r="E2520" s="2">
        <v>99.991</v>
      </c>
      <c r="I2520" s="2"/>
      <c r="J2520" s="2"/>
    </row>
    <row r="2521" spans="1:10" x14ac:dyDescent="0.25">
      <c r="A2521" s="2">
        <v>20200621</v>
      </c>
      <c r="B2521" s="2">
        <v>4.1050000000000004</v>
      </c>
      <c r="C2521" s="2">
        <v>3.8439999999999999</v>
      </c>
      <c r="D2521" s="2">
        <v>121.8</v>
      </c>
      <c r="E2521" s="2">
        <v>99.991</v>
      </c>
      <c r="I2521" s="2"/>
      <c r="J2521" s="2"/>
    </row>
    <row r="2522" spans="1:10" x14ac:dyDescent="0.25">
      <c r="A2522" s="2">
        <v>20200622</v>
      </c>
      <c r="B2522" s="2">
        <v>4.109</v>
      </c>
      <c r="C2522" s="2">
        <v>3.8860000000000001</v>
      </c>
      <c r="D2522" s="2">
        <v>121.94199999999999</v>
      </c>
      <c r="E2522" s="2">
        <v>99.981999999999999</v>
      </c>
      <c r="I2522" s="2"/>
      <c r="J2522" s="2"/>
    </row>
    <row r="2523" spans="1:10" x14ac:dyDescent="0.25">
      <c r="A2523" s="2">
        <v>20200623</v>
      </c>
      <c r="B2523" s="2">
        <v>4.1280000000000001</v>
      </c>
      <c r="C2523" s="2">
        <v>3.8820000000000001</v>
      </c>
      <c r="D2523" s="2">
        <v>121.401</v>
      </c>
      <c r="E2523" s="2">
        <v>99.978999999999999</v>
      </c>
      <c r="I2523" s="2"/>
      <c r="J2523" s="2"/>
    </row>
    <row r="2524" spans="1:10" x14ac:dyDescent="0.25">
      <c r="A2524" s="2">
        <v>20200624</v>
      </c>
      <c r="B2524" s="2">
        <v>4.1639999999999997</v>
      </c>
      <c r="C2524" s="2">
        <v>3.91</v>
      </c>
      <c r="D2524" s="2">
        <v>121.898</v>
      </c>
      <c r="E2524" s="2">
        <v>100.002</v>
      </c>
      <c r="I2524" s="2"/>
      <c r="J2524" s="2"/>
    </row>
    <row r="2525" spans="1:10" x14ac:dyDescent="0.25">
      <c r="A2525" s="2">
        <v>20200625</v>
      </c>
      <c r="B2525" s="2">
        <v>4.1639999999999997</v>
      </c>
      <c r="C2525" s="2">
        <v>3.91</v>
      </c>
      <c r="D2525" s="2">
        <v>121.898</v>
      </c>
      <c r="E2525" s="2">
        <v>100.002</v>
      </c>
      <c r="I2525" s="2"/>
      <c r="J2525" s="2"/>
    </row>
    <row r="2526" spans="1:10" x14ac:dyDescent="0.25">
      <c r="A2526" s="2">
        <v>20200626</v>
      </c>
      <c r="B2526" s="2">
        <v>4.1639999999999997</v>
      </c>
      <c r="C2526" s="2">
        <v>3.91</v>
      </c>
      <c r="D2526" s="2">
        <v>121.898</v>
      </c>
      <c r="E2526" s="2">
        <v>100.002</v>
      </c>
      <c r="I2526" s="2"/>
      <c r="J2526" s="2"/>
    </row>
    <row r="2527" spans="1:10" x14ac:dyDescent="0.25">
      <c r="A2527" s="2">
        <v>20200627</v>
      </c>
      <c r="B2527" s="2">
        <v>4.1639999999999997</v>
      </c>
      <c r="C2527" s="2">
        <v>3.91</v>
      </c>
      <c r="D2527" s="2">
        <v>121.898</v>
      </c>
      <c r="E2527" s="2">
        <v>100.002</v>
      </c>
      <c r="I2527" s="2"/>
      <c r="J2527" s="2"/>
    </row>
    <row r="2528" spans="1:10" x14ac:dyDescent="0.25">
      <c r="A2528" s="2">
        <v>20200628</v>
      </c>
      <c r="B2528" s="2">
        <v>4.1639999999999997</v>
      </c>
      <c r="C2528" s="2">
        <v>3.91</v>
      </c>
      <c r="D2528" s="2">
        <v>121.898</v>
      </c>
      <c r="E2528" s="2">
        <v>100.002</v>
      </c>
      <c r="I2528" s="2"/>
      <c r="J2528" s="2"/>
    </row>
    <row r="2529" spans="1:10" x14ac:dyDescent="0.25">
      <c r="A2529" s="2">
        <v>20200629</v>
      </c>
      <c r="B2529" s="2">
        <v>4.1280000000000001</v>
      </c>
      <c r="C2529" s="2">
        <v>3.91</v>
      </c>
      <c r="D2529" s="2">
        <v>122.145</v>
      </c>
      <c r="E2529" s="2">
        <v>99.974999999999994</v>
      </c>
      <c r="I2529" s="2"/>
      <c r="J2529" s="2"/>
    </row>
    <row r="2530" spans="1:10" x14ac:dyDescent="0.25">
      <c r="A2530" s="2">
        <v>20200630</v>
      </c>
      <c r="B2530" s="2">
        <v>4.1779999999999999</v>
      </c>
      <c r="C2530" s="2">
        <v>3.9140000000000001</v>
      </c>
      <c r="D2530" s="2">
        <v>121.996</v>
      </c>
      <c r="E2530" s="2">
        <v>99.974000000000004</v>
      </c>
      <c r="I2530" s="2"/>
      <c r="J2530" s="2"/>
    </row>
    <row r="2531" spans="1:10" x14ac:dyDescent="0.25">
      <c r="A2531" s="2">
        <v>20200701</v>
      </c>
      <c r="B2531" s="2">
        <v>4.2720000000000002</v>
      </c>
      <c r="C2531" s="2">
        <v>3.9390000000000001</v>
      </c>
      <c r="D2531" s="2">
        <v>122.158</v>
      </c>
      <c r="E2531" s="2">
        <v>99.975999999999999</v>
      </c>
      <c r="I2531" s="2"/>
      <c r="J2531" s="2"/>
    </row>
    <row r="2532" spans="1:10" x14ac:dyDescent="0.25">
      <c r="A2532" s="2">
        <v>20200702</v>
      </c>
      <c r="B2532" s="2">
        <v>4.37</v>
      </c>
      <c r="C2532" s="2">
        <v>3.903</v>
      </c>
      <c r="D2532" s="2">
        <v>122.294</v>
      </c>
      <c r="E2532" s="2">
        <v>99.97</v>
      </c>
      <c r="I2532" s="2"/>
      <c r="J2532" s="2"/>
    </row>
    <row r="2533" spans="1:10" x14ac:dyDescent="0.25">
      <c r="A2533" s="2">
        <v>20200703</v>
      </c>
      <c r="B2533" s="2">
        <v>4.4569999999999999</v>
      </c>
      <c r="C2533" s="2">
        <v>3.915</v>
      </c>
      <c r="D2533" s="2">
        <v>122.145</v>
      </c>
      <c r="E2533" s="2">
        <v>99.986000000000004</v>
      </c>
      <c r="I2533" s="2"/>
      <c r="J2533" s="2"/>
    </row>
    <row r="2534" spans="1:10" x14ac:dyDescent="0.25">
      <c r="A2534" s="2">
        <v>20200704</v>
      </c>
      <c r="B2534" s="2">
        <v>4.4569999999999999</v>
      </c>
      <c r="C2534" s="2">
        <v>3.915</v>
      </c>
      <c r="D2534" s="2">
        <v>122.145</v>
      </c>
      <c r="E2534" s="2">
        <v>99.986000000000004</v>
      </c>
      <c r="I2534" s="2"/>
      <c r="J2534" s="2"/>
    </row>
    <row r="2535" spans="1:10" x14ac:dyDescent="0.25">
      <c r="A2535" s="2">
        <v>20200705</v>
      </c>
      <c r="B2535" s="2">
        <v>4.4569999999999999</v>
      </c>
      <c r="C2535" s="2">
        <v>3.915</v>
      </c>
      <c r="D2535" s="2">
        <v>122.145</v>
      </c>
      <c r="E2535" s="2">
        <v>99.986000000000004</v>
      </c>
      <c r="I2535" s="2"/>
      <c r="J2535" s="2"/>
    </row>
    <row r="2536" spans="1:10" x14ac:dyDescent="0.25">
      <c r="A2536" s="2">
        <v>20200706</v>
      </c>
      <c r="B2536" s="2">
        <v>4.7839999999999998</v>
      </c>
      <c r="C2536" s="2">
        <v>3.9020000000000001</v>
      </c>
      <c r="D2536" s="2">
        <v>121.416</v>
      </c>
      <c r="E2536" s="2">
        <v>99.951999999999998</v>
      </c>
      <c r="I2536" s="2"/>
      <c r="J2536" s="2"/>
    </row>
    <row r="2537" spans="1:10" x14ac:dyDescent="0.25">
      <c r="A2537" s="2">
        <v>20200707</v>
      </c>
      <c r="B2537" s="2">
        <v>4.7359999999999998</v>
      </c>
      <c r="C2537" s="2">
        <v>3.911</v>
      </c>
      <c r="D2537" s="2">
        <v>121.098</v>
      </c>
      <c r="E2537" s="2">
        <v>99.978999999999999</v>
      </c>
      <c r="I2537" s="2"/>
      <c r="J2537" s="2"/>
    </row>
    <row r="2538" spans="1:10" x14ac:dyDescent="0.25">
      <c r="A2538" s="2">
        <v>20200708</v>
      </c>
      <c r="B2538" s="2">
        <v>4.798</v>
      </c>
      <c r="C2538" s="2">
        <v>3.9279999999999999</v>
      </c>
      <c r="D2538" s="2">
        <v>120.875</v>
      </c>
      <c r="E2538" s="2">
        <v>100.01300000000001</v>
      </c>
      <c r="I2538" s="2"/>
      <c r="J2538" s="2"/>
    </row>
    <row r="2539" spans="1:10" x14ac:dyDescent="0.25">
      <c r="A2539" s="2">
        <v>20200709</v>
      </c>
      <c r="B2539" s="2">
        <v>4.8719999999999999</v>
      </c>
      <c r="C2539" s="2">
        <v>3.9540000000000002</v>
      </c>
      <c r="D2539" s="2">
        <v>120.887</v>
      </c>
      <c r="E2539" s="2">
        <v>100.004</v>
      </c>
      <c r="I2539" s="2"/>
      <c r="J2539" s="2"/>
    </row>
    <row r="2540" spans="1:10" x14ac:dyDescent="0.25">
      <c r="A2540" s="2">
        <v>20200710</v>
      </c>
      <c r="B2540" s="2">
        <v>4.7850000000000001</v>
      </c>
      <c r="C2540" s="2">
        <v>3.9260000000000002</v>
      </c>
      <c r="D2540" s="2">
        <v>121.253</v>
      </c>
      <c r="E2540" s="2">
        <v>100.03100000000001</v>
      </c>
      <c r="I2540" s="2"/>
      <c r="J2540" s="2"/>
    </row>
    <row r="2541" spans="1:10" x14ac:dyDescent="0.25">
      <c r="A2541" s="2">
        <v>20200711</v>
      </c>
      <c r="B2541" s="2">
        <v>4.7850000000000001</v>
      </c>
      <c r="C2541" s="2">
        <v>3.9260000000000002</v>
      </c>
      <c r="D2541" s="2">
        <v>121.253</v>
      </c>
      <c r="E2541" s="2">
        <v>100.03100000000001</v>
      </c>
      <c r="I2541" s="2"/>
      <c r="J2541" s="2"/>
    </row>
    <row r="2542" spans="1:10" x14ac:dyDescent="0.25">
      <c r="A2542" s="2">
        <v>20200712</v>
      </c>
      <c r="B2542" s="2">
        <v>4.7850000000000001</v>
      </c>
      <c r="C2542" s="2">
        <v>3.9260000000000002</v>
      </c>
      <c r="D2542" s="2">
        <v>121.253</v>
      </c>
      <c r="E2542" s="2">
        <v>100.03100000000001</v>
      </c>
      <c r="I2542" s="2"/>
      <c r="J2542" s="2"/>
    </row>
    <row r="2543" spans="1:10" x14ac:dyDescent="0.25">
      <c r="A2543" s="2">
        <v>20200713</v>
      </c>
      <c r="B2543" s="2">
        <v>4.8849999999999998</v>
      </c>
      <c r="C2543" s="2">
        <v>3.9390000000000001</v>
      </c>
      <c r="D2543" s="2">
        <v>120.94</v>
      </c>
      <c r="E2543" s="2">
        <v>100.01</v>
      </c>
      <c r="I2543" s="2"/>
      <c r="J2543" s="2"/>
    </row>
    <row r="2544" spans="1:10" x14ac:dyDescent="0.25">
      <c r="A2544" s="2">
        <v>20200714</v>
      </c>
      <c r="B2544" s="2">
        <v>4.8419999999999996</v>
      </c>
      <c r="C2544" s="2">
        <v>3.9350000000000001</v>
      </c>
      <c r="D2544" s="2">
        <v>121.4</v>
      </c>
      <c r="E2544" s="2">
        <v>100.065</v>
      </c>
      <c r="I2544" s="2"/>
      <c r="J2544" s="2"/>
    </row>
    <row r="2545" spans="1:10" x14ac:dyDescent="0.25">
      <c r="A2545" s="2">
        <v>20200715</v>
      </c>
      <c r="B2545" s="2">
        <v>4.7839999999999998</v>
      </c>
      <c r="C2545" s="2">
        <v>3.94</v>
      </c>
      <c r="D2545" s="2">
        <v>121.617</v>
      </c>
      <c r="E2545" s="2">
        <v>100.042</v>
      </c>
      <c r="I2545" s="2"/>
      <c r="J2545" s="2"/>
    </row>
    <row r="2546" spans="1:10" x14ac:dyDescent="0.25">
      <c r="A2546" s="2">
        <v>20200716</v>
      </c>
      <c r="B2546" s="2">
        <v>4.556</v>
      </c>
      <c r="C2546" s="2">
        <v>3.927</v>
      </c>
      <c r="D2546" s="2">
        <v>122.01600000000001</v>
      </c>
      <c r="E2546" s="2">
        <v>100.04600000000001</v>
      </c>
      <c r="I2546" s="2"/>
      <c r="J2546" s="2"/>
    </row>
    <row r="2547" spans="1:10" x14ac:dyDescent="0.25">
      <c r="A2547" s="2">
        <v>20200717</v>
      </c>
      <c r="B2547" s="2">
        <v>4.6050000000000004</v>
      </c>
      <c r="C2547" s="2">
        <v>3.9039999999999999</v>
      </c>
      <c r="D2547" s="2">
        <v>121.801</v>
      </c>
      <c r="E2547" s="2">
        <v>100.018</v>
      </c>
      <c r="I2547" s="2"/>
      <c r="J2547" s="2"/>
    </row>
    <row r="2548" spans="1:10" x14ac:dyDescent="0.25">
      <c r="A2548" s="2">
        <v>20200718</v>
      </c>
      <c r="B2548" s="2">
        <v>4.6050000000000004</v>
      </c>
      <c r="C2548" s="2">
        <v>3.9039999999999999</v>
      </c>
      <c r="D2548" s="2">
        <v>121.801</v>
      </c>
      <c r="E2548" s="2">
        <v>100.018</v>
      </c>
      <c r="I2548" s="2"/>
      <c r="J2548" s="2"/>
    </row>
    <row r="2549" spans="1:10" x14ac:dyDescent="0.25">
      <c r="A2549" s="2">
        <v>20200719</v>
      </c>
      <c r="B2549" s="2">
        <v>4.6050000000000004</v>
      </c>
      <c r="C2549" s="2">
        <v>3.9039999999999999</v>
      </c>
      <c r="D2549" s="2">
        <v>121.801</v>
      </c>
      <c r="E2549" s="2">
        <v>100.018</v>
      </c>
      <c r="I2549" s="2"/>
      <c r="J2549" s="2"/>
    </row>
    <row r="2550" spans="1:10" x14ac:dyDescent="0.25">
      <c r="A2550" s="2">
        <v>20200720</v>
      </c>
      <c r="B2550" s="2">
        <v>4.7270000000000003</v>
      </c>
      <c r="C2550" s="2">
        <v>3.9249999999999998</v>
      </c>
      <c r="D2550" s="2">
        <v>121.54300000000001</v>
      </c>
      <c r="E2550" s="2">
        <v>100.017</v>
      </c>
      <c r="I2550" s="2"/>
      <c r="J2550" s="2"/>
    </row>
    <row r="2551" spans="1:10" x14ac:dyDescent="0.25">
      <c r="A2551" s="2">
        <v>20200721</v>
      </c>
      <c r="B2551" s="2">
        <v>4.7389999999999999</v>
      </c>
      <c r="C2551" s="2">
        <v>3.9510000000000001</v>
      </c>
      <c r="D2551" s="2">
        <v>121.76900000000001</v>
      </c>
      <c r="E2551" s="2">
        <v>100.01900000000001</v>
      </c>
      <c r="I2551" s="2"/>
      <c r="J2551" s="2"/>
    </row>
    <row r="2552" spans="1:10" x14ac:dyDescent="0.25">
      <c r="A2552" s="2">
        <v>20200722</v>
      </c>
      <c r="B2552" s="2">
        <v>4.7919999999999998</v>
      </c>
      <c r="C2552" s="2">
        <v>4.0430000000000001</v>
      </c>
      <c r="D2552" s="2">
        <v>122.202</v>
      </c>
      <c r="E2552" s="2">
        <v>100.011</v>
      </c>
      <c r="I2552" s="2"/>
      <c r="J2552" s="2"/>
    </row>
    <row r="2553" spans="1:10" x14ac:dyDescent="0.25">
      <c r="A2553" s="2">
        <v>20200723</v>
      </c>
      <c r="B2553" s="2">
        <v>4.766</v>
      </c>
      <c r="C2553" s="2">
        <v>4.0659999999999998</v>
      </c>
      <c r="D2553" s="2">
        <v>122.492</v>
      </c>
      <c r="E2553" s="2">
        <v>100.011</v>
      </c>
      <c r="I2553" s="2"/>
      <c r="J2553" s="2"/>
    </row>
    <row r="2554" spans="1:10" x14ac:dyDescent="0.25">
      <c r="A2554" s="2">
        <v>20200724</v>
      </c>
      <c r="B2554" s="2">
        <v>4.5540000000000003</v>
      </c>
      <c r="C2554" s="2">
        <v>4.109</v>
      </c>
      <c r="D2554" s="2">
        <v>122.361</v>
      </c>
      <c r="E2554" s="2">
        <v>100.026</v>
      </c>
      <c r="I2554" s="2"/>
      <c r="J2554" s="2"/>
    </row>
    <row r="2555" spans="1:10" x14ac:dyDescent="0.25">
      <c r="A2555" s="2">
        <v>20200725</v>
      </c>
      <c r="B2555" s="2">
        <v>4.5540000000000003</v>
      </c>
      <c r="C2555" s="2">
        <v>4.109</v>
      </c>
      <c r="D2555" s="2">
        <v>122.361</v>
      </c>
      <c r="E2555" s="2">
        <v>100.026</v>
      </c>
      <c r="I2555" s="2"/>
      <c r="J2555" s="2"/>
    </row>
    <row r="2556" spans="1:10" x14ac:dyDescent="0.25">
      <c r="A2556" s="2">
        <v>20200726</v>
      </c>
      <c r="B2556" s="2">
        <v>4.5540000000000003</v>
      </c>
      <c r="C2556" s="2">
        <v>4.109</v>
      </c>
      <c r="D2556" s="2">
        <v>122.361</v>
      </c>
      <c r="E2556" s="2">
        <v>100.026</v>
      </c>
      <c r="I2556" s="2"/>
      <c r="J2556" s="2"/>
    </row>
    <row r="2557" spans="1:10" x14ac:dyDescent="0.25">
      <c r="A2557" s="2">
        <v>20200727</v>
      </c>
      <c r="B2557" s="2">
        <v>4.5819999999999999</v>
      </c>
      <c r="C2557" s="2">
        <v>4.2030000000000003</v>
      </c>
      <c r="D2557" s="2">
        <v>122.49</v>
      </c>
      <c r="E2557" s="2">
        <v>100.01300000000001</v>
      </c>
      <c r="I2557" s="2"/>
      <c r="J2557" s="2"/>
    </row>
    <row r="2558" spans="1:10" x14ac:dyDescent="0.25">
      <c r="A2558" s="2">
        <v>20200728</v>
      </c>
      <c r="B2558" s="2">
        <v>4.617</v>
      </c>
      <c r="C2558" s="2">
        <v>4.1980000000000004</v>
      </c>
      <c r="D2558" s="2">
        <v>122.248</v>
      </c>
      <c r="E2558" s="2">
        <v>100.011</v>
      </c>
      <c r="I2558" s="2"/>
      <c r="J2558" s="2"/>
    </row>
    <row r="2559" spans="1:10" x14ac:dyDescent="0.25">
      <c r="A2559" s="2">
        <v>20200729</v>
      </c>
      <c r="B2559" s="2">
        <v>4.7489999999999997</v>
      </c>
      <c r="C2559" s="2">
        <v>4.2060000000000004</v>
      </c>
      <c r="D2559" s="2">
        <v>122.11199999999999</v>
      </c>
      <c r="E2559" s="2">
        <v>99.988</v>
      </c>
      <c r="I2559" s="2"/>
      <c r="J2559" s="2"/>
    </row>
    <row r="2560" spans="1:10" x14ac:dyDescent="0.25">
      <c r="A2560" s="2">
        <v>20200730</v>
      </c>
      <c r="B2560" s="2">
        <v>4.7140000000000004</v>
      </c>
      <c r="C2560" s="2">
        <v>4.1740000000000004</v>
      </c>
      <c r="D2560" s="2">
        <v>121.985</v>
      </c>
      <c r="E2560" s="2">
        <v>100.004</v>
      </c>
      <c r="I2560" s="2"/>
      <c r="J2560" s="2"/>
    </row>
    <row r="2561" spans="1:10" x14ac:dyDescent="0.25">
      <c r="A2561" s="2">
        <v>20200731</v>
      </c>
      <c r="B2561" s="2">
        <v>4.75</v>
      </c>
      <c r="C2561" s="2">
        <v>4.2160000000000002</v>
      </c>
      <c r="D2561" s="2">
        <v>121.756</v>
      </c>
      <c r="E2561" s="2">
        <v>100.011</v>
      </c>
      <c r="I2561" s="2"/>
      <c r="J2561" s="2"/>
    </row>
    <row r="2562" spans="1:10" x14ac:dyDescent="0.25">
      <c r="A2562" s="2">
        <v>20200801</v>
      </c>
      <c r="B2562" s="2">
        <v>4.75</v>
      </c>
      <c r="C2562" s="2">
        <v>4.2160000000000002</v>
      </c>
      <c r="D2562" s="2">
        <v>121.756</v>
      </c>
      <c r="E2562" s="2">
        <v>100.011</v>
      </c>
      <c r="I2562" s="2"/>
      <c r="J2562" s="2"/>
    </row>
    <row r="2563" spans="1:10" x14ac:dyDescent="0.25">
      <c r="A2563" s="2">
        <v>20200802</v>
      </c>
      <c r="B2563" s="2">
        <v>4.75</v>
      </c>
      <c r="C2563" s="2">
        <v>4.2160000000000002</v>
      </c>
      <c r="D2563" s="2">
        <v>121.756</v>
      </c>
      <c r="E2563" s="2">
        <v>100.011</v>
      </c>
      <c r="I2563" s="2"/>
      <c r="J2563" s="2"/>
    </row>
    <row r="2564" spans="1:10" x14ac:dyDescent="0.25">
      <c r="A2564" s="2">
        <v>20200803</v>
      </c>
      <c r="B2564" s="2">
        <v>4.8250000000000002</v>
      </c>
      <c r="C2564" s="2">
        <v>4.2</v>
      </c>
      <c r="D2564" s="2">
        <v>121.65600000000001</v>
      </c>
      <c r="E2564" s="2">
        <v>99.995999999999995</v>
      </c>
      <c r="I2564" s="2"/>
      <c r="J2564" s="2"/>
    </row>
    <row r="2565" spans="1:10" x14ac:dyDescent="0.25">
      <c r="A2565" s="2">
        <v>20200804</v>
      </c>
      <c r="B2565" s="2">
        <v>4.8289999999999997</v>
      </c>
      <c r="C2565" s="2">
        <v>4.2060000000000004</v>
      </c>
      <c r="D2565" s="2">
        <v>121.67100000000001</v>
      </c>
      <c r="E2565" s="2">
        <v>100</v>
      </c>
      <c r="I2565" s="2"/>
      <c r="J2565" s="2"/>
    </row>
    <row r="2566" spans="1:10" x14ac:dyDescent="0.25">
      <c r="A2566" s="2">
        <v>20200805</v>
      </c>
      <c r="B2566" s="2">
        <v>4.8310000000000004</v>
      </c>
      <c r="C2566" s="2">
        <v>4.32</v>
      </c>
      <c r="D2566" s="2">
        <v>121.726</v>
      </c>
      <c r="E2566" s="2">
        <v>100.004</v>
      </c>
      <c r="I2566" s="2"/>
      <c r="J2566" s="2"/>
    </row>
    <row r="2567" spans="1:10" x14ac:dyDescent="0.25">
      <c r="A2567" s="2">
        <v>20200806</v>
      </c>
      <c r="B2567" s="2">
        <v>4.8129999999999997</v>
      </c>
      <c r="C2567" s="2">
        <v>4.3529999999999998</v>
      </c>
      <c r="D2567" s="2">
        <v>121.621</v>
      </c>
      <c r="E2567" s="2">
        <v>100.00700000000001</v>
      </c>
      <c r="I2567" s="2"/>
      <c r="J2567" s="2"/>
    </row>
    <row r="2568" spans="1:10" x14ac:dyDescent="0.25">
      <c r="A2568" s="2">
        <v>20200807</v>
      </c>
      <c r="B2568" s="2">
        <v>4.7649999999999997</v>
      </c>
      <c r="C2568" s="2">
        <v>4.3780000000000001</v>
      </c>
      <c r="D2568" s="2">
        <v>121.616</v>
      </c>
      <c r="E2568" s="2">
        <v>100.012</v>
      </c>
      <c r="I2568" s="2"/>
      <c r="J2568" s="2"/>
    </row>
    <row r="2569" spans="1:10" x14ac:dyDescent="0.25">
      <c r="A2569" s="2">
        <v>20200808</v>
      </c>
      <c r="B2569" s="2">
        <v>4.7649999999999997</v>
      </c>
      <c r="C2569" s="2">
        <v>4.3780000000000001</v>
      </c>
      <c r="D2569" s="2">
        <v>121.616</v>
      </c>
      <c r="E2569" s="2">
        <v>100.012</v>
      </c>
      <c r="I2569" s="2"/>
      <c r="J2569" s="2"/>
    </row>
    <row r="2570" spans="1:10" x14ac:dyDescent="0.25">
      <c r="A2570" s="2">
        <v>20200809</v>
      </c>
      <c r="B2570" s="2">
        <v>4.7649999999999997</v>
      </c>
      <c r="C2570" s="2">
        <v>4.3780000000000001</v>
      </c>
      <c r="D2570" s="2">
        <v>121.616</v>
      </c>
      <c r="E2570" s="2">
        <v>100.012</v>
      </c>
      <c r="I2570" s="2"/>
      <c r="J2570" s="2"/>
    </row>
    <row r="2571" spans="1:10" x14ac:dyDescent="0.25">
      <c r="A2571" s="2">
        <v>20200810</v>
      </c>
      <c r="B2571" s="2">
        <v>4.7809999999999997</v>
      </c>
      <c r="C2571" s="2">
        <v>4.3490000000000002</v>
      </c>
      <c r="D2571" s="2">
        <v>121.611</v>
      </c>
      <c r="E2571" s="2">
        <v>100.008</v>
      </c>
      <c r="I2571" s="2"/>
      <c r="J2571" s="2"/>
    </row>
    <row r="2572" spans="1:10" x14ac:dyDescent="0.25">
      <c r="A2572" s="2">
        <v>20200811</v>
      </c>
      <c r="B2572" s="2">
        <v>4.734</v>
      </c>
      <c r="C2572" s="2">
        <v>4.2530000000000001</v>
      </c>
      <c r="D2572" s="2">
        <v>121.58799999999999</v>
      </c>
      <c r="E2572" s="2">
        <v>100.017</v>
      </c>
      <c r="I2572" s="2"/>
      <c r="J2572" s="2"/>
    </row>
    <row r="2573" spans="1:10" x14ac:dyDescent="0.25">
      <c r="A2573" s="2">
        <v>20200812</v>
      </c>
      <c r="B2573" s="2">
        <v>4.702</v>
      </c>
      <c r="C2573" s="2">
        <v>3.9889999999999999</v>
      </c>
      <c r="D2573" s="2">
        <v>121.166</v>
      </c>
      <c r="E2573" s="2">
        <v>100.012</v>
      </c>
      <c r="I2573" s="2"/>
      <c r="J2573" s="2"/>
    </row>
    <row r="2574" spans="1:10" x14ac:dyDescent="0.25">
      <c r="A2574" s="2">
        <v>20200813</v>
      </c>
      <c r="B2574" s="2">
        <v>4.6870000000000003</v>
      </c>
      <c r="C2574" s="2">
        <v>4.0540000000000003</v>
      </c>
      <c r="D2574" s="2">
        <v>121.27800000000001</v>
      </c>
      <c r="E2574" s="2">
        <v>100.024</v>
      </c>
      <c r="I2574" s="2"/>
      <c r="J2574" s="2"/>
    </row>
    <row r="2575" spans="1:10" x14ac:dyDescent="0.25">
      <c r="A2575" s="2">
        <v>20200814</v>
      </c>
      <c r="B2575" s="2">
        <v>4.7779999999999996</v>
      </c>
      <c r="C2575" s="2">
        <v>4.0880000000000001</v>
      </c>
      <c r="D2575" s="2">
        <v>121.301</v>
      </c>
      <c r="E2575" s="2">
        <v>100.005</v>
      </c>
      <c r="I2575" s="2"/>
      <c r="J2575" s="2"/>
    </row>
    <row r="2576" spans="1:10" x14ac:dyDescent="0.25">
      <c r="A2576" s="2">
        <v>20200815</v>
      </c>
      <c r="B2576" s="2">
        <v>4.7779999999999996</v>
      </c>
      <c r="C2576" s="2">
        <v>4.0880000000000001</v>
      </c>
      <c r="D2576" s="2">
        <v>121.301</v>
      </c>
      <c r="E2576" s="2">
        <v>100.005</v>
      </c>
      <c r="I2576" s="2"/>
      <c r="J2576" s="2"/>
    </row>
    <row r="2577" spans="1:10" x14ac:dyDescent="0.25">
      <c r="A2577" s="2">
        <v>20200816</v>
      </c>
      <c r="B2577" s="2">
        <v>4.7779999999999996</v>
      </c>
      <c r="C2577" s="2">
        <v>4.0880000000000001</v>
      </c>
      <c r="D2577" s="2">
        <v>121.301</v>
      </c>
      <c r="E2577" s="2">
        <v>100.005</v>
      </c>
      <c r="I2577" s="2"/>
      <c r="J2577" s="2"/>
    </row>
    <row r="2578" spans="1:10" x14ac:dyDescent="0.25">
      <c r="A2578" s="2">
        <v>20200817</v>
      </c>
      <c r="B2578" s="2">
        <v>4.8769999999999998</v>
      </c>
      <c r="C2578" s="2">
        <v>4.1289999999999996</v>
      </c>
      <c r="D2578" s="2">
        <v>121.429</v>
      </c>
      <c r="E2578" s="2">
        <v>99.994</v>
      </c>
      <c r="I2578" s="2"/>
      <c r="J2578" s="2"/>
    </row>
    <row r="2579" spans="1:10" x14ac:dyDescent="0.25">
      <c r="A2579" s="2">
        <v>20200818</v>
      </c>
      <c r="B2579" s="2">
        <v>4.87</v>
      </c>
      <c r="C2579" s="2">
        <v>4.2249999999999996</v>
      </c>
      <c r="D2579" s="2">
        <v>121.50700000000001</v>
      </c>
      <c r="E2579" s="2">
        <v>99.998000000000005</v>
      </c>
      <c r="I2579" s="2"/>
      <c r="J2579" s="2"/>
    </row>
    <row r="2580" spans="1:10" x14ac:dyDescent="0.25">
      <c r="A2580" s="2">
        <v>20200819</v>
      </c>
      <c r="B2580" s="2">
        <v>4.7939999999999996</v>
      </c>
      <c r="C2580" s="2">
        <v>4.1769999999999996</v>
      </c>
      <c r="D2580" s="2">
        <v>121.39</v>
      </c>
      <c r="E2580" s="2">
        <v>100.005</v>
      </c>
      <c r="I2580" s="2"/>
      <c r="J2580" s="2"/>
    </row>
    <row r="2581" spans="1:10" x14ac:dyDescent="0.25">
      <c r="A2581" s="2">
        <v>20200820</v>
      </c>
      <c r="B2581" s="2">
        <v>4.7430000000000003</v>
      </c>
      <c r="C2581" s="2">
        <v>4.0880000000000001</v>
      </c>
      <c r="D2581" s="2">
        <v>121.122</v>
      </c>
      <c r="E2581" s="2">
        <v>100.01</v>
      </c>
      <c r="I2581" s="2"/>
      <c r="J2581" s="2"/>
    </row>
    <row r="2582" spans="1:10" x14ac:dyDescent="0.25">
      <c r="A2582" s="2">
        <v>20200821</v>
      </c>
      <c r="B2582" s="2">
        <v>4.7830000000000004</v>
      </c>
      <c r="C2582" s="2">
        <v>4.0910000000000002</v>
      </c>
      <c r="D2582" s="2">
        <v>121.14400000000001</v>
      </c>
      <c r="E2582" s="2">
        <v>100.018</v>
      </c>
      <c r="I2582" s="2"/>
      <c r="J2582" s="2"/>
    </row>
    <row r="2583" spans="1:10" x14ac:dyDescent="0.25">
      <c r="A2583" s="2">
        <v>20200822</v>
      </c>
      <c r="B2583" s="2">
        <v>4.7830000000000004</v>
      </c>
      <c r="C2583" s="2">
        <v>4.0910000000000002</v>
      </c>
      <c r="D2583" s="2">
        <v>121.14400000000001</v>
      </c>
      <c r="E2583" s="2">
        <v>100.018</v>
      </c>
      <c r="I2583" s="2"/>
      <c r="J2583" s="2"/>
    </row>
    <row r="2584" spans="1:10" x14ac:dyDescent="0.25">
      <c r="A2584" s="2">
        <v>20200823</v>
      </c>
      <c r="B2584" s="2">
        <v>4.7830000000000004</v>
      </c>
      <c r="C2584" s="2">
        <v>4.0910000000000002</v>
      </c>
      <c r="D2584" s="2">
        <v>121.14400000000001</v>
      </c>
      <c r="E2584" s="2">
        <v>100.018</v>
      </c>
      <c r="I2584" s="2"/>
      <c r="J2584" s="2"/>
    </row>
    <row r="2585" spans="1:10" x14ac:dyDescent="0.25">
      <c r="A2585" s="2">
        <v>20200824</v>
      </c>
      <c r="B2585" s="2">
        <v>4.8129999999999997</v>
      </c>
      <c r="C2585" s="2">
        <v>4.056</v>
      </c>
      <c r="D2585" s="2">
        <v>121.12</v>
      </c>
      <c r="E2585" s="2">
        <v>100.004</v>
      </c>
      <c r="I2585" s="2"/>
      <c r="J2585" s="2"/>
    </row>
    <row r="2586" spans="1:10" x14ac:dyDescent="0.25">
      <c r="A2586" s="2">
        <v>20200825</v>
      </c>
      <c r="B2586" s="2">
        <v>4.8220000000000001</v>
      </c>
      <c r="C2586" s="2">
        <v>4.0640000000000001</v>
      </c>
      <c r="D2586" s="2">
        <v>120.866</v>
      </c>
      <c r="E2586" s="2">
        <v>100.005</v>
      </c>
      <c r="I2586" s="2"/>
      <c r="J2586" s="2"/>
    </row>
    <row r="2587" spans="1:10" x14ac:dyDescent="0.25">
      <c r="A2587" s="2">
        <v>20200826</v>
      </c>
      <c r="B2587" s="2">
        <v>4.7629999999999999</v>
      </c>
      <c r="C2587" s="2">
        <v>4.0590000000000002</v>
      </c>
      <c r="D2587" s="2">
        <v>120.745</v>
      </c>
      <c r="E2587" s="2">
        <v>100.011</v>
      </c>
      <c r="I2587" s="2"/>
      <c r="J2587" s="2"/>
    </row>
    <row r="2588" spans="1:10" x14ac:dyDescent="0.25">
      <c r="A2588" s="2">
        <v>20200827</v>
      </c>
      <c r="B2588" s="2">
        <v>4.7990000000000004</v>
      </c>
      <c r="C2588" s="2">
        <v>4.1079999999999997</v>
      </c>
      <c r="D2588" s="2">
        <v>120.485</v>
      </c>
      <c r="E2588" s="2">
        <v>100.012</v>
      </c>
      <c r="I2588" s="2"/>
      <c r="J2588" s="2"/>
    </row>
    <row r="2589" spans="1:10" x14ac:dyDescent="0.25">
      <c r="A2589" s="2">
        <v>20200828</v>
      </c>
      <c r="B2589" s="2">
        <v>4.9169999999999998</v>
      </c>
      <c r="C2589" s="2">
        <v>4.109</v>
      </c>
      <c r="D2589" s="2">
        <v>120.40300000000001</v>
      </c>
      <c r="E2589" s="2">
        <v>100.008</v>
      </c>
      <c r="I2589" s="2"/>
      <c r="J2589" s="2"/>
    </row>
    <row r="2590" spans="1:10" x14ac:dyDescent="0.25">
      <c r="A2590" s="2">
        <v>20200829</v>
      </c>
      <c r="B2590" s="2">
        <v>4.9169999999999998</v>
      </c>
      <c r="C2590" s="2">
        <v>4.109</v>
      </c>
      <c r="D2590" s="2">
        <v>120.40300000000001</v>
      </c>
      <c r="E2590" s="2">
        <v>100.008</v>
      </c>
      <c r="I2590" s="2"/>
      <c r="J2590" s="2"/>
    </row>
    <row r="2591" spans="1:10" x14ac:dyDescent="0.25">
      <c r="A2591" s="2">
        <v>20200830</v>
      </c>
      <c r="B2591" s="2">
        <v>4.9169999999999998</v>
      </c>
      <c r="C2591" s="2">
        <v>4.109</v>
      </c>
      <c r="D2591" s="2">
        <v>120.40300000000001</v>
      </c>
      <c r="E2591" s="2">
        <v>100.008</v>
      </c>
      <c r="I2591" s="2"/>
      <c r="J2591" s="2"/>
    </row>
    <row r="2592" spans="1:10" x14ac:dyDescent="0.25">
      <c r="A2592" s="2">
        <v>20200831</v>
      </c>
      <c r="B2592" s="2">
        <v>4.8739999999999997</v>
      </c>
      <c r="C2592" s="2">
        <v>4.1230000000000002</v>
      </c>
      <c r="D2592" s="2">
        <v>120.488</v>
      </c>
      <c r="E2592" s="2">
        <v>100</v>
      </c>
      <c r="I2592" s="2"/>
      <c r="J2592" s="2"/>
    </row>
    <row r="2593" spans="1:10" x14ac:dyDescent="0.25">
      <c r="A2593" s="2">
        <v>20200901</v>
      </c>
      <c r="B2593" s="2">
        <v>4.9080000000000004</v>
      </c>
      <c r="C2593" s="2">
        <v>4.1689999999999996</v>
      </c>
      <c r="D2593" s="2">
        <v>120.85299999999999</v>
      </c>
      <c r="E2593" s="2">
        <v>100.009</v>
      </c>
      <c r="I2593" s="2"/>
      <c r="J2593" s="2"/>
    </row>
    <row r="2594" spans="1:10" x14ac:dyDescent="0.25">
      <c r="A2594" s="2">
        <v>20200902</v>
      </c>
      <c r="B2594" s="2">
        <v>4.9039999999999999</v>
      </c>
      <c r="C2594" s="2">
        <v>4.125</v>
      </c>
      <c r="D2594" s="2">
        <v>120.715</v>
      </c>
      <c r="E2594" s="2">
        <v>100.011</v>
      </c>
      <c r="I2594" s="2"/>
      <c r="J2594" s="2"/>
    </row>
    <row r="2595" spans="1:10" x14ac:dyDescent="0.25">
      <c r="A2595" s="2">
        <v>20200903</v>
      </c>
      <c r="B2595" s="2">
        <v>4.8840000000000003</v>
      </c>
      <c r="C2595" s="2">
        <v>4.0529999999999999</v>
      </c>
      <c r="D2595" s="2">
        <v>120.69199999999999</v>
      </c>
      <c r="E2595" s="2">
        <v>100.00700000000001</v>
      </c>
      <c r="I2595" s="2"/>
      <c r="J2595" s="2"/>
    </row>
    <row r="2596" spans="1:10" x14ac:dyDescent="0.25">
      <c r="A2596" s="2">
        <v>20200904</v>
      </c>
      <c r="B2596" s="2">
        <v>4.8289999999999997</v>
      </c>
      <c r="C2596" s="2">
        <v>4.0650000000000004</v>
      </c>
      <c r="D2596" s="2">
        <v>120.496</v>
      </c>
      <c r="E2596" s="2">
        <v>100.01300000000001</v>
      </c>
      <c r="I2596" s="2"/>
      <c r="J2596" s="2"/>
    </row>
    <row r="2597" spans="1:10" x14ac:dyDescent="0.25">
      <c r="A2597" s="2">
        <v>20200905</v>
      </c>
      <c r="B2597" s="2">
        <v>4.8289999999999997</v>
      </c>
      <c r="C2597" s="2">
        <v>4.0650000000000004</v>
      </c>
      <c r="D2597" s="2">
        <v>120.496</v>
      </c>
      <c r="E2597" s="2">
        <v>100.01300000000001</v>
      </c>
      <c r="I2597" s="2"/>
      <c r="J2597" s="2"/>
    </row>
    <row r="2598" spans="1:10" x14ac:dyDescent="0.25">
      <c r="A2598" s="2">
        <v>20200906</v>
      </c>
      <c r="B2598" s="2">
        <v>4.8289999999999997</v>
      </c>
      <c r="C2598" s="2">
        <v>4.0650000000000004</v>
      </c>
      <c r="D2598" s="2">
        <v>120.496</v>
      </c>
      <c r="E2598" s="2">
        <v>100.01300000000001</v>
      </c>
      <c r="I2598" s="2"/>
      <c r="J2598" s="2"/>
    </row>
    <row r="2599" spans="1:10" x14ac:dyDescent="0.25">
      <c r="A2599" s="2">
        <v>20200907</v>
      </c>
      <c r="B2599" s="2">
        <v>4.7320000000000002</v>
      </c>
      <c r="C2599" s="2">
        <v>4.0629999999999997</v>
      </c>
      <c r="D2599" s="2">
        <v>120.212</v>
      </c>
      <c r="E2599" s="2">
        <v>100.008</v>
      </c>
      <c r="I2599" s="2"/>
      <c r="J2599" s="2"/>
    </row>
    <row r="2600" spans="1:10" x14ac:dyDescent="0.25">
      <c r="A2600" s="2">
        <v>20200908</v>
      </c>
      <c r="B2600" s="2">
        <v>4.7560000000000002</v>
      </c>
      <c r="C2600" s="2">
        <v>4.0659999999999998</v>
      </c>
      <c r="D2600" s="2">
        <v>120.428</v>
      </c>
      <c r="E2600" s="2">
        <v>100.012</v>
      </c>
      <c r="I2600" s="2"/>
      <c r="J2600" s="2"/>
    </row>
    <row r="2601" spans="1:10" x14ac:dyDescent="0.25">
      <c r="A2601" s="2">
        <v>20200909</v>
      </c>
      <c r="B2601" s="2">
        <v>4.6449999999999996</v>
      </c>
      <c r="C2601" s="2">
        <v>4.0679999999999996</v>
      </c>
      <c r="D2601" s="2">
        <v>120.541</v>
      </c>
      <c r="E2601" s="2">
        <v>100.006</v>
      </c>
      <c r="I2601" s="2"/>
      <c r="J2601" s="2"/>
    </row>
    <row r="2602" spans="1:10" x14ac:dyDescent="0.25">
      <c r="A2602" s="2">
        <v>20200910</v>
      </c>
      <c r="B2602" s="2">
        <v>4.649</v>
      </c>
      <c r="C2602" s="2">
        <v>4.0960000000000001</v>
      </c>
      <c r="D2602" s="2">
        <v>120.777</v>
      </c>
      <c r="E2602" s="2">
        <v>100.011</v>
      </c>
      <c r="I2602" s="2"/>
      <c r="J2602" s="2"/>
    </row>
    <row r="2603" spans="1:10" x14ac:dyDescent="0.25">
      <c r="A2603" s="2">
        <v>20200911</v>
      </c>
      <c r="B2603" s="2">
        <v>4.6849999999999996</v>
      </c>
      <c r="C2603" s="2">
        <v>4.0869999999999997</v>
      </c>
      <c r="D2603" s="2">
        <v>120.706</v>
      </c>
      <c r="E2603" s="2">
        <v>100.01300000000001</v>
      </c>
      <c r="I2603" s="2"/>
      <c r="J2603" s="2"/>
    </row>
    <row r="2604" spans="1:10" x14ac:dyDescent="0.25">
      <c r="A2604" s="2">
        <v>20200912</v>
      </c>
      <c r="B2604" s="2">
        <v>4.6849999999999996</v>
      </c>
      <c r="C2604" s="2">
        <v>4.0869999999999997</v>
      </c>
      <c r="D2604" s="2">
        <v>120.706</v>
      </c>
      <c r="E2604" s="2">
        <v>100.01300000000001</v>
      </c>
      <c r="I2604" s="2"/>
      <c r="J2604" s="2"/>
    </row>
    <row r="2605" spans="1:10" x14ac:dyDescent="0.25">
      <c r="A2605" s="2">
        <v>20200913</v>
      </c>
      <c r="B2605" s="2">
        <v>4.6849999999999996</v>
      </c>
      <c r="C2605" s="2">
        <v>4.0869999999999997</v>
      </c>
      <c r="D2605" s="2">
        <v>120.706</v>
      </c>
      <c r="E2605" s="2">
        <v>100.01300000000001</v>
      </c>
      <c r="I2605" s="2"/>
      <c r="J2605" s="2"/>
    </row>
    <row r="2606" spans="1:10" x14ac:dyDescent="0.25">
      <c r="A2606" s="2">
        <v>20200914</v>
      </c>
      <c r="B2606" s="2">
        <v>4.7119999999999997</v>
      </c>
      <c r="C2606" s="2">
        <v>4.0860000000000003</v>
      </c>
      <c r="D2606" s="2">
        <v>120.495</v>
      </c>
      <c r="E2606" s="2">
        <v>100.01</v>
      </c>
      <c r="I2606" s="2"/>
      <c r="J2606" s="2"/>
    </row>
    <row r="2607" spans="1:10" x14ac:dyDescent="0.25">
      <c r="A2607" s="2">
        <v>20200915</v>
      </c>
      <c r="B2607" s="2">
        <v>4.7469999999999999</v>
      </c>
      <c r="C2607" s="2">
        <v>4.0999999999999996</v>
      </c>
      <c r="D2607" s="2">
        <v>120.626</v>
      </c>
      <c r="E2607" s="2">
        <v>100.008</v>
      </c>
      <c r="I2607" s="2"/>
      <c r="J2607" s="2"/>
    </row>
    <row r="2608" spans="1:10" x14ac:dyDescent="0.25">
      <c r="A2608" s="2">
        <v>20200916</v>
      </c>
      <c r="B2608" s="2">
        <v>4.7190000000000003</v>
      </c>
      <c r="C2608" s="2">
        <v>4.0880000000000001</v>
      </c>
      <c r="D2608" s="2">
        <v>120.675</v>
      </c>
      <c r="E2608" s="2">
        <v>100.005</v>
      </c>
      <c r="I2608" s="2"/>
      <c r="J2608" s="2"/>
    </row>
    <row r="2609" spans="1:10" x14ac:dyDescent="0.25">
      <c r="A2609" s="2">
        <v>20200917</v>
      </c>
      <c r="B2609" s="2">
        <v>4.6900000000000004</v>
      </c>
      <c r="C2609" s="2">
        <v>4.0599999999999996</v>
      </c>
      <c r="D2609" s="2">
        <v>120.71</v>
      </c>
      <c r="E2609" s="2">
        <v>100.004</v>
      </c>
      <c r="I2609" s="2"/>
      <c r="J2609" s="2"/>
    </row>
    <row r="2610" spans="1:10" x14ac:dyDescent="0.25">
      <c r="A2610" s="2">
        <v>20200918</v>
      </c>
      <c r="B2610" s="2">
        <v>4.8109999999999999</v>
      </c>
      <c r="C2610" s="2">
        <v>4.0780000000000003</v>
      </c>
      <c r="D2610" s="2">
        <v>120.714</v>
      </c>
      <c r="E2610" s="2">
        <v>100</v>
      </c>
      <c r="I2610" s="2"/>
      <c r="J2610" s="2"/>
    </row>
    <row r="2611" spans="1:10" x14ac:dyDescent="0.25">
      <c r="A2611" s="2">
        <v>20200919</v>
      </c>
      <c r="B2611" s="2">
        <v>4.8109999999999999</v>
      </c>
      <c r="C2611" s="2">
        <v>4.0780000000000003</v>
      </c>
      <c r="D2611" s="2">
        <v>120.714</v>
      </c>
      <c r="E2611" s="2">
        <v>100</v>
      </c>
      <c r="I2611" s="2"/>
      <c r="J2611" s="2"/>
    </row>
    <row r="2612" spans="1:10" x14ac:dyDescent="0.25">
      <c r="A2612" s="2">
        <v>20200920</v>
      </c>
      <c r="B2612" s="2">
        <v>4.8109999999999999</v>
      </c>
      <c r="C2612" s="2">
        <v>4.0780000000000003</v>
      </c>
      <c r="D2612" s="2">
        <v>120.714</v>
      </c>
      <c r="E2612" s="2">
        <v>100</v>
      </c>
      <c r="I2612" s="2"/>
      <c r="J2612" s="2"/>
    </row>
    <row r="2613" spans="1:10" x14ac:dyDescent="0.25">
      <c r="A2613" s="2">
        <v>20200921</v>
      </c>
      <c r="B2613" s="2">
        <v>4.7560000000000002</v>
      </c>
      <c r="C2613" s="2">
        <v>4.0780000000000003</v>
      </c>
      <c r="D2613" s="2">
        <v>121.05800000000001</v>
      </c>
      <c r="E2613" s="2">
        <v>100.003</v>
      </c>
      <c r="I2613" s="2"/>
      <c r="J2613" s="2"/>
    </row>
    <row r="2614" spans="1:10" x14ac:dyDescent="0.25">
      <c r="A2614" s="2">
        <v>20200922</v>
      </c>
      <c r="B2614" s="2">
        <v>4.6989999999999998</v>
      </c>
      <c r="C2614" s="2">
        <v>3.9849999999999999</v>
      </c>
      <c r="D2614" s="2">
        <v>121.217</v>
      </c>
      <c r="E2614" s="2">
        <v>100.011</v>
      </c>
      <c r="I2614" s="2"/>
      <c r="J2614" s="2"/>
    </row>
    <row r="2615" spans="1:10" x14ac:dyDescent="0.25">
      <c r="A2615" s="2">
        <v>20200923</v>
      </c>
      <c r="B2615" s="2">
        <v>4.7130000000000001</v>
      </c>
      <c r="C2615" s="2">
        <v>3.9249999999999998</v>
      </c>
      <c r="D2615" s="2">
        <v>121.182</v>
      </c>
      <c r="E2615" s="2">
        <v>100.008</v>
      </c>
      <c r="I2615" s="2"/>
      <c r="J2615" s="2"/>
    </row>
    <row r="2616" spans="1:10" x14ac:dyDescent="0.25">
      <c r="A2616" s="2">
        <v>20200924</v>
      </c>
      <c r="B2616" s="2">
        <v>4.6360000000000001</v>
      </c>
      <c r="C2616" s="2">
        <v>3.8809999999999998</v>
      </c>
      <c r="D2616" s="2">
        <v>121.081</v>
      </c>
      <c r="E2616" s="2">
        <v>100.006</v>
      </c>
      <c r="I2616" s="2"/>
      <c r="J2616" s="2"/>
    </row>
    <row r="2617" spans="1:10" x14ac:dyDescent="0.25">
      <c r="A2617" s="2">
        <v>20200925</v>
      </c>
      <c r="B2617" s="2">
        <v>4.6390000000000002</v>
      </c>
      <c r="C2617" s="2">
        <v>3.9279999999999999</v>
      </c>
      <c r="D2617" s="2">
        <v>120.955</v>
      </c>
      <c r="E2617" s="2">
        <v>100.005</v>
      </c>
      <c r="I2617" s="2"/>
      <c r="J2617" s="2"/>
    </row>
    <row r="2618" spans="1:10" x14ac:dyDescent="0.25">
      <c r="A2618" s="2">
        <v>20200926</v>
      </c>
      <c r="B2618" s="2">
        <v>4.6390000000000002</v>
      </c>
      <c r="C2618" s="2">
        <v>3.9279999999999999</v>
      </c>
      <c r="D2618" s="2">
        <v>120.955</v>
      </c>
      <c r="E2618" s="2">
        <v>100.005</v>
      </c>
      <c r="I2618" s="2"/>
      <c r="J2618" s="2"/>
    </row>
    <row r="2619" spans="1:10" x14ac:dyDescent="0.25">
      <c r="A2619" s="2">
        <v>20200927</v>
      </c>
      <c r="B2619" s="2">
        <v>4.6390000000000002</v>
      </c>
      <c r="C2619" s="2">
        <v>3.9279999999999999</v>
      </c>
      <c r="D2619" s="2">
        <v>120.955</v>
      </c>
      <c r="E2619" s="2">
        <v>100.005</v>
      </c>
      <c r="I2619" s="2"/>
      <c r="J2619" s="2"/>
    </row>
    <row r="2620" spans="1:10" x14ac:dyDescent="0.25">
      <c r="A2620" s="2">
        <v>20200928</v>
      </c>
      <c r="B2620" s="2">
        <v>4.649</v>
      </c>
      <c r="C2620" s="2">
        <v>3.919</v>
      </c>
      <c r="D2620" s="2">
        <v>120.854</v>
      </c>
      <c r="E2620" s="2">
        <v>100.006</v>
      </c>
      <c r="I2620" s="2"/>
      <c r="J2620" s="2"/>
    </row>
    <row r="2621" spans="1:10" x14ac:dyDescent="0.25">
      <c r="A2621" s="2">
        <v>20200929</v>
      </c>
      <c r="B2621" s="2">
        <v>4.66</v>
      </c>
      <c r="C2621" s="2">
        <v>3.972</v>
      </c>
      <c r="D2621" s="2">
        <v>120.746</v>
      </c>
      <c r="E2621" s="2">
        <v>100.009</v>
      </c>
      <c r="I2621" s="2"/>
      <c r="J2621" s="2"/>
    </row>
    <row r="2622" spans="1:10" x14ac:dyDescent="0.25">
      <c r="A2622" s="2">
        <v>20200930</v>
      </c>
      <c r="B2622" s="2">
        <v>4.6459999999999999</v>
      </c>
      <c r="C2622" s="2">
        <v>3.9740000000000002</v>
      </c>
      <c r="D2622" s="2">
        <v>120.7</v>
      </c>
      <c r="E2622" s="2">
        <v>100.045</v>
      </c>
      <c r="I2622" s="2"/>
      <c r="J2622" s="2"/>
    </row>
    <row r="2623" spans="1:10" x14ac:dyDescent="0.25">
      <c r="A2623" s="2">
        <v>20201001</v>
      </c>
      <c r="B2623" s="2">
        <v>4.6459999999999999</v>
      </c>
      <c r="C2623" s="2">
        <v>3.9740000000000002</v>
      </c>
      <c r="D2623" s="2">
        <v>120.7</v>
      </c>
      <c r="E2623" s="2">
        <v>100.045</v>
      </c>
      <c r="I2623" s="2"/>
      <c r="J2623" s="2"/>
    </row>
    <row r="2624" spans="1:10" x14ac:dyDescent="0.25">
      <c r="A2624" s="2">
        <v>20201002</v>
      </c>
      <c r="B2624" s="2">
        <v>4.6459999999999999</v>
      </c>
      <c r="C2624" s="2">
        <v>3.9740000000000002</v>
      </c>
      <c r="D2624" s="2">
        <v>120.7</v>
      </c>
      <c r="E2624" s="2">
        <v>100.045</v>
      </c>
      <c r="I2624" s="2"/>
      <c r="J2624" s="2"/>
    </row>
    <row r="2625" spans="1:10" x14ac:dyDescent="0.25">
      <c r="A2625" s="2">
        <v>20201003</v>
      </c>
      <c r="B2625" s="2">
        <v>4.6459999999999999</v>
      </c>
      <c r="C2625" s="2">
        <v>3.9740000000000002</v>
      </c>
      <c r="D2625" s="2">
        <v>120.7</v>
      </c>
      <c r="E2625" s="2">
        <v>100.045</v>
      </c>
      <c r="I2625" s="2"/>
      <c r="J2625" s="2"/>
    </row>
    <row r="2626" spans="1:10" x14ac:dyDescent="0.25">
      <c r="A2626" s="2">
        <v>20201004</v>
      </c>
      <c r="B2626" s="2">
        <v>4.6459999999999999</v>
      </c>
      <c r="C2626" s="2">
        <v>3.9740000000000002</v>
      </c>
      <c r="D2626" s="2">
        <v>120.7</v>
      </c>
      <c r="E2626" s="2">
        <v>100.045</v>
      </c>
      <c r="I2626" s="2"/>
      <c r="J2626" s="2"/>
    </row>
    <row r="2627" spans="1:10" x14ac:dyDescent="0.25">
      <c r="A2627" s="2">
        <v>20201005</v>
      </c>
      <c r="B2627" s="2">
        <v>4.6459999999999999</v>
      </c>
      <c r="C2627" s="2">
        <v>3.9740000000000002</v>
      </c>
      <c r="D2627" s="2">
        <v>120.7</v>
      </c>
      <c r="E2627" s="2">
        <v>100.045</v>
      </c>
      <c r="I2627" s="2"/>
      <c r="J2627" s="2"/>
    </row>
    <row r="2628" spans="1:10" x14ac:dyDescent="0.25">
      <c r="A2628" s="2">
        <v>20201006</v>
      </c>
      <c r="B2628" s="2">
        <v>4.6459999999999999</v>
      </c>
      <c r="C2628" s="2">
        <v>3.9740000000000002</v>
      </c>
      <c r="D2628" s="2">
        <v>120.7</v>
      </c>
      <c r="E2628" s="2">
        <v>100.045</v>
      </c>
      <c r="I2628" s="2"/>
      <c r="J2628" s="2"/>
    </row>
    <row r="2629" spans="1:10" x14ac:dyDescent="0.25">
      <c r="A2629" s="2">
        <v>20201007</v>
      </c>
      <c r="B2629" s="2">
        <v>4.6459999999999999</v>
      </c>
      <c r="C2629" s="2">
        <v>3.9740000000000002</v>
      </c>
      <c r="D2629" s="2">
        <v>120.7</v>
      </c>
      <c r="E2629" s="2">
        <v>100.045</v>
      </c>
      <c r="I2629" s="2"/>
      <c r="J2629" s="2"/>
    </row>
    <row r="2630" spans="1:10" x14ac:dyDescent="0.25">
      <c r="A2630" s="2">
        <v>20201008</v>
      </c>
      <c r="B2630" s="2">
        <v>4.6459999999999999</v>
      </c>
      <c r="C2630" s="2">
        <v>3.9740000000000002</v>
      </c>
      <c r="D2630" s="2">
        <v>120.7</v>
      </c>
      <c r="E2630" s="2">
        <v>100.045</v>
      </c>
      <c r="I2630" s="2"/>
      <c r="J2630" s="2"/>
    </row>
    <row r="2631" spans="1:10" x14ac:dyDescent="0.25">
      <c r="A2631" s="2">
        <v>20201009</v>
      </c>
      <c r="B2631" s="2">
        <v>4.7389999999999999</v>
      </c>
      <c r="C2631" s="2">
        <v>3.9710000000000001</v>
      </c>
      <c r="D2631" s="2">
        <v>120.523</v>
      </c>
      <c r="E2631" s="2">
        <v>100.006</v>
      </c>
      <c r="I2631" s="2"/>
      <c r="J2631" s="2"/>
    </row>
    <row r="2632" spans="1:10" x14ac:dyDescent="0.25">
      <c r="A2632" s="2">
        <v>20201010</v>
      </c>
      <c r="B2632" s="2">
        <v>4.7389999999999999</v>
      </c>
      <c r="C2632" s="2">
        <v>3.9710000000000001</v>
      </c>
      <c r="D2632" s="2">
        <v>120.523</v>
      </c>
      <c r="E2632" s="2">
        <v>100.006</v>
      </c>
      <c r="I2632" s="2"/>
      <c r="J2632" s="2"/>
    </row>
    <row r="2633" spans="1:10" x14ac:dyDescent="0.25">
      <c r="A2633" s="2">
        <v>20201011</v>
      </c>
      <c r="B2633" s="2">
        <v>4.7389999999999999</v>
      </c>
      <c r="C2633" s="2">
        <v>3.9710000000000001</v>
      </c>
      <c r="D2633" s="2">
        <v>120.523</v>
      </c>
      <c r="E2633" s="2">
        <v>100.006</v>
      </c>
      <c r="I2633" s="2"/>
      <c r="J2633" s="2"/>
    </row>
    <row r="2634" spans="1:10" x14ac:dyDescent="0.25">
      <c r="A2634" s="2">
        <v>20201012</v>
      </c>
      <c r="B2634" s="2">
        <v>4.8869999999999996</v>
      </c>
      <c r="C2634" s="2">
        <v>4.0140000000000002</v>
      </c>
      <c r="D2634" s="2">
        <v>120.6</v>
      </c>
      <c r="E2634" s="2">
        <v>99.991</v>
      </c>
      <c r="I2634" s="2"/>
      <c r="J2634" s="2"/>
    </row>
    <row r="2635" spans="1:10" x14ac:dyDescent="0.25">
      <c r="A2635" s="2">
        <v>20201013</v>
      </c>
      <c r="B2635" s="2">
        <v>4.9029999999999996</v>
      </c>
      <c r="C2635" s="2">
        <v>4.0030000000000001</v>
      </c>
      <c r="D2635" s="2">
        <v>120.43600000000001</v>
      </c>
      <c r="E2635" s="2">
        <v>99.994</v>
      </c>
      <c r="I2635" s="2"/>
      <c r="J2635" s="2"/>
    </row>
    <row r="2636" spans="1:10" x14ac:dyDescent="0.25">
      <c r="A2636" s="2">
        <v>20201014</v>
      </c>
      <c r="B2636" s="2">
        <v>4.8789999999999996</v>
      </c>
      <c r="C2636" s="2">
        <v>3.9580000000000002</v>
      </c>
      <c r="D2636" s="2">
        <v>120.429</v>
      </c>
      <c r="E2636" s="2">
        <v>100.002</v>
      </c>
      <c r="I2636" s="2"/>
      <c r="J2636" s="2"/>
    </row>
    <row r="2637" spans="1:10" x14ac:dyDescent="0.25">
      <c r="A2637" s="2">
        <v>20201015</v>
      </c>
      <c r="B2637" s="2">
        <v>4.867</v>
      </c>
      <c r="C2637" s="2">
        <v>3.9529999999999998</v>
      </c>
      <c r="D2637" s="2">
        <v>120.291</v>
      </c>
      <c r="E2637" s="2">
        <v>100.001</v>
      </c>
      <c r="I2637" s="2"/>
      <c r="J2637" s="2"/>
    </row>
    <row r="2638" spans="1:10" x14ac:dyDescent="0.25">
      <c r="A2638" s="2">
        <v>20201016</v>
      </c>
      <c r="B2638" s="2">
        <v>4.8529999999999998</v>
      </c>
      <c r="C2638" s="2">
        <v>3.9649999999999999</v>
      </c>
      <c r="D2638" s="2">
        <v>120.48099999999999</v>
      </c>
      <c r="E2638" s="2">
        <v>100.012</v>
      </c>
      <c r="I2638" s="2"/>
      <c r="J2638" s="2"/>
    </row>
    <row r="2639" spans="1:10" x14ac:dyDescent="0.25">
      <c r="A2639" s="2">
        <v>20201017</v>
      </c>
      <c r="B2639" s="2">
        <v>4.8529999999999998</v>
      </c>
      <c r="C2639" s="2">
        <v>3.9649999999999999</v>
      </c>
      <c r="D2639" s="2">
        <v>120.48099999999999</v>
      </c>
      <c r="E2639" s="2">
        <v>100.012</v>
      </c>
      <c r="I2639" s="2"/>
      <c r="J2639" s="2"/>
    </row>
    <row r="2640" spans="1:10" x14ac:dyDescent="0.25">
      <c r="A2640" s="2">
        <v>20201018</v>
      </c>
      <c r="B2640" s="2">
        <v>4.8529999999999998</v>
      </c>
      <c r="C2640" s="2">
        <v>3.9649999999999999</v>
      </c>
      <c r="D2640" s="2">
        <v>120.48099999999999</v>
      </c>
      <c r="E2640" s="2">
        <v>100.012</v>
      </c>
      <c r="I2640" s="2"/>
      <c r="J2640" s="2"/>
    </row>
    <row r="2641" spans="1:10" x14ac:dyDescent="0.25">
      <c r="A2641" s="2">
        <v>20201019</v>
      </c>
      <c r="B2641" s="2">
        <v>4.8220000000000001</v>
      </c>
      <c r="C2641" s="2">
        <v>3.968</v>
      </c>
      <c r="D2641" s="2">
        <v>120.729</v>
      </c>
      <c r="E2641" s="2">
        <v>100.012</v>
      </c>
      <c r="I2641" s="2"/>
      <c r="J2641" s="2"/>
    </row>
    <row r="2642" spans="1:10" x14ac:dyDescent="0.25">
      <c r="A2642" s="2">
        <v>20201020</v>
      </c>
      <c r="B2642" s="2">
        <v>4.8520000000000003</v>
      </c>
      <c r="C2642" s="2">
        <v>3.952</v>
      </c>
      <c r="D2642" s="2">
        <v>120.771</v>
      </c>
      <c r="E2642" s="2">
        <v>100.004</v>
      </c>
      <c r="I2642" s="2"/>
      <c r="J2642" s="2"/>
    </row>
    <row r="2643" spans="1:10" x14ac:dyDescent="0.25">
      <c r="A2643" s="2">
        <v>20201021</v>
      </c>
      <c r="B2643" s="2">
        <v>4.8579999999999997</v>
      </c>
      <c r="C2643" s="2">
        <v>3.9660000000000002</v>
      </c>
      <c r="D2643" s="2">
        <v>120.878</v>
      </c>
      <c r="E2643" s="2">
        <v>100.006</v>
      </c>
      <c r="I2643" s="2"/>
      <c r="J2643" s="2"/>
    </row>
    <row r="2644" spans="1:10" x14ac:dyDescent="0.25">
      <c r="A2644" s="2">
        <v>20201022</v>
      </c>
      <c r="B2644" s="2">
        <v>4.8419999999999996</v>
      </c>
      <c r="C2644" s="2">
        <v>3.97</v>
      </c>
      <c r="D2644" s="2">
        <v>121.001</v>
      </c>
      <c r="E2644" s="2">
        <v>100.004</v>
      </c>
      <c r="I2644" s="2"/>
      <c r="J2644" s="2"/>
    </row>
    <row r="2645" spans="1:10" x14ac:dyDescent="0.25">
      <c r="A2645" s="2">
        <v>20201023</v>
      </c>
      <c r="B2645" s="2">
        <v>4.7859999999999996</v>
      </c>
      <c r="C2645" s="2">
        <v>3.956</v>
      </c>
      <c r="D2645" s="2">
        <v>120.82299999999999</v>
      </c>
      <c r="E2645" s="2">
        <v>100</v>
      </c>
      <c r="I2645" s="2"/>
      <c r="J2645" s="2"/>
    </row>
    <row r="2646" spans="1:10" x14ac:dyDescent="0.25">
      <c r="A2646" s="2">
        <v>20201024</v>
      </c>
      <c r="B2646" s="2">
        <v>4.7859999999999996</v>
      </c>
      <c r="C2646" s="2">
        <v>3.956</v>
      </c>
      <c r="D2646" s="2">
        <v>120.82299999999999</v>
      </c>
      <c r="E2646" s="2">
        <v>100</v>
      </c>
      <c r="I2646" s="2"/>
      <c r="J2646" s="2"/>
    </row>
    <row r="2647" spans="1:10" x14ac:dyDescent="0.25">
      <c r="A2647" s="2">
        <v>20201025</v>
      </c>
      <c r="B2647" s="2">
        <v>4.7859999999999996</v>
      </c>
      <c r="C2647" s="2">
        <v>3.956</v>
      </c>
      <c r="D2647" s="2">
        <v>120.82299999999999</v>
      </c>
      <c r="E2647" s="2">
        <v>100</v>
      </c>
      <c r="I2647" s="2"/>
      <c r="J2647" s="2"/>
    </row>
    <row r="2648" spans="1:10" x14ac:dyDescent="0.25">
      <c r="A2648" s="2">
        <v>20201026</v>
      </c>
      <c r="B2648" s="2">
        <v>4.75</v>
      </c>
      <c r="C2648" s="2">
        <v>3.9380000000000002</v>
      </c>
      <c r="D2648" s="2">
        <v>120.71</v>
      </c>
      <c r="E2648" s="2">
        <v>99.994</v>
      </c>
      <c r="I2648" s="2"/>
      <c r="J2648" s="2"/>
    </row>
    <row r="2649" spans="1:10" x14ac:dyDescent="0.25">
      <c r="A2649" s="2">
        <v>20201027</v>
      </c>
      <c r="B2649" s="2">
        <v>4.7640000000000002</v>
      </c>
      <c r="C2649" s="2">
        <v>3.972</v>
      </c>
      <c r="D2649" s="2">
        <v>120.94199999999999</v>
      </c>
      <c r="E2649" s="2">
        <v>99.992000000000004</v>
      </c>
      <c r="I2649" s="2"/>
      <c r="J2649" s="2"/>
    </row>
    <row r="2650" spans="1:10" x14ac:dyDescent="0.25">
      <c r="A2650" s="2">
        <v>20201028</v>
      </c>
      <c r="B2650" s="2">
        <v>4.8040000000000003</v>
      </c>
      <c r="C2650" s="2">
        <v>3.9740000000000002</v>
      </c>
      <c r="D2650" s="2">
        <v>120.875</v>
      </c>
      <c r="E2650" s="2">
        <v>99.992999999999995</v>
      </c>
      <c r="I2650" s="2"/>
      <c r="J2650" s="2"/>
    </row>
    <row r="2651" spans="1:10" x14ac:dyDescent="0.25">
      <c r="A2651" s="2">
        <v>20201029</v>
      </c>
      <c r="B2651" s="2">
        <v>4.8479999999999999</v>
      </c>
      <c r="C2651" s="2">
        <v>3.92</v>
      </c>
      <c r="D2651" s="2">
        <v>120.82</v>
      </c>
      <c r="E2651" s="2">
        <v>99.997</v>
      </c>
      <c r="I2651" s="2"/>
      <c r="J2651" s="2"/>
    </row>
    <row r="2652" spans="1:10" x14ac:dyDescent="0.25">
      <c r="A2652" s="2">
        <v>20201030</v>
      </c>
      <c r="B2652" s="2">
        <v>4.7569999999999997</v>
      </c>
      <c r="C2652" s="2">
        <v>3.8969999999999998</v>
      </c>
      <c r="D2652" s="2">
        <v>120.961</v>
      </c>
      <c r="E2652" s="2">
        <v>100.017</v>
      </c>
      <c r="I2652" s="2"/>
      <c r="J2652" s="2"/>
    </row>
    <row r="2653" spans="1:10" x14ac:dyDescent="0.25">
      <c r="A2653" s="2">
        <v>20201031</v>
      </c>
      <c r="B2653" s="2">
        <v>4.7569999999999997</v>
      </c>
      <c r="C2653" s="2">
        <v>3.8969999999999998</v>
      </c>
      <c r="D2653" s="2">
        <v>120.961</v>
      </c>
      <c r="E2653" s="2">
        <v>100.017</v>
      </c>
      <c r="I2653" s="2"/>
      <c r="J2653" s="2"/>
    </row>
    <row r="2654" spans="1:10" x14ac:dyDescent="0.25">
      <c r="A2654" s="2">
        <v>20201101</v>
      </c>
      <c r="B2654" s="2">
        <v>4.7569999999999997</v>
      </c>
      <c r="C2654" s="2">
        <v>3.8969999999999998</v>
      </c>
      <c r="D2654" s="2">
        <v>120.961</v>
      </c>
      <c r="E2654" s="2">
        <v>100.017</v>
      </c>
      <c r="I2654" s="2"/>
      <c r="J2654" s="2"/>
    </row>
    <row r="2655" spans="1:10" x14ac:dyDescent="0.25">
      <c r="A2655" s="2">
        <v>20201102</v>
      </c>
      <c r="B2655" s="2">
        <v>4.7850000000000001</v>
      </c>
      <c r="C2655" s="2">
        <v>3.93</v>
      </c>
      <c r="D2655" s="2">
        <v>121.17700000000001</v>
      </c>
      <c r="E2655" s="2">
        <v>100.003</v>
      </c>
      <c r="I2655" s="2"/>
      <c r="J2655" s="2"/>
    </row>
    <row r="2656" spans="1:10" x14ac:dyDescent="0.25">
      <c r="A2656" s="2">
        <v>20201103</v>
      </c>
      <c r="B2656" s="2">
        <v>4.8360000000000003</v>
      </c>
      <c r="C2656" s="2">
        <v>3.9489999999999998</v>
      </c>
      <c r="D2656" s="2">
        <v>121.136</v>
      </c>
      <c r="E2656" s="2">
        <v>100.002</v>
      </c>
      <c r="I2656" s="2"/>
      <c r="J2656" s="2"/>
    </row>
    <row r="2657" spans="1:10" x14ac:dyDescent="0.25">
      <c r="A2657" s="2">
        <v>20201104</v>
      </c>
      <c r="B2657" s="2">
        <v>4.8730000000000002</v>
      </c>
      <c r="C2657" s="2">
        <v>3.9670000000000001</v>
      </c>
      <c r="D2657" s="2">
        <v>121.214</v>
      </c>
      <c r="E2657" s="2">
        <v>100.012</v>
      </c>
      <c r="I2657" s="2"/>
      <c r="J2657" s="2"/>
    </row>
    <row r="2658" spans="1:10" x14ac:dyDescent="0.25">
      <c r="A2658" s="2">
        <v>20201105</v>
      </c>
      <c r="B2658" s="2">
        <v>4.9489999999999998</v>
      </c>
      <c r="C2658" s="2">
        <v>3.9649999999999999</v>
      </c>
      <c r="D2658" s="2">
        <v>121.083</v>
      </c>
      <c r="E2658" s="2">
        <v>100.008</v>
      </c>
      <c r="I2658" s="2"/>
      <c r="J2658" s="2"/>
    </row>
    <row r="2659" spans="1:10" x14ac:dyDescent="0.25">
      <c r="A2659" s="2">
        <v>20201106</v>
      </c>
      <c r="B2659" s="2">
        <v>4.9509999999999996</v>
      </c>
      <c r="C2659" s="2">
        <v>4.0010000000000003</v>
      </c>
      <c r="D2659" s="2">
        <v>120.916</v>
      </c>
      <c r="E2659" s="2">
        <v>100.023</v>
      </c>
      <c r="I2659" s="2"/>
      <c r="J2659" s="2"/>
    </row>
    <row r="2660" spans="1:10" x14ac:dyDescent="0.25">
      <c r="A2660" s="2">
        <v>20201107</v>
      </c>
      <c r="B2660" s="2">
        <v>4.9509999999999996</v>
      </c>
      <c r="C2660" s="2">
        <v>4.0010000000000003</v>
      </c>
      <c r="D2660" s="2">
        <v>120.916</v>
      </c>
      <c r="E2660" s="2">
        <v>100.023</v>
      </c>
      <c r="I2660" s="2"/>
      <c r="J2660" s="2"/>
    </row>
    <row r="2661" spans="1:10" x14ac:dyDescent="0.25">
      <c r="A2661" s="2">
        <v>20201108</v>
      </c>
      <c r="B2661" s="2">
        <v>4.9509999999999996</v>
      </c>
      <c r="C2661" s="2">
        <v>4.0010000000000003</v>
      </c>
      <c r="D2661" s="2">
        <v>120.916</v>
      </c>
      <c r="E2661" s="2">
        <v>100.023</v>
      </c>
      <c r="I2661" s="2"/>
      <c r="J2661" s="2"/>
    </row>
    <row r="2662" spans="1:10" x14ac:dyDescent="0.25">
      <c r="A2662" s="2">
        <v>20201109</v>
      </c>
      <c r="B2662" s="2">
        <v>5.048</v>
      </c>
      <c r="C2662" s="2">
        <v>3.99</v>
      </c>
      <c r="D2662" s="2">
        <v>120.73399999999999</v>
      </c>
      <c r="E2662" s="2">
        <v>99.998999999999995</v>
      </c>
      <c r="I2662" s="2"/>
      <c r="J2662" s="2"/>
    </row>
    <row r="2663" spans="1:10" x14ac:dyDescent="0.25">
      <c r="A2663" s="2">
        <v>20201110</v>
      </c>
      <c r="B2663" s="2">
        <v>5.0209999999999999</v>
      </c>
      <c r="C2663" s="2">
        <v>3.8889999999999998</v>
      </c>
      <c r="D2663" s="2">
        <v>120.768</v>
      </c>
      <c r="E2663" s="2">
        <v>100.01300000000001</v>
      </c>
      <c r="I2663" s="2"/>
      <c r="J2663" s="2"/>
    </row>
    <row r="2664" spans="1:10" x14ac:dyDescent="0.25">
      <c r="A2664" s="2">
        <v>20201111</v>
      </c>
      <c r="B2664" s="2">
        <v>4.9740000000000002</v>
      </c>
      <c r="C2664" s="2">
        <v>3.8809999999999998</v>
      </c>
      <c r="D2664" s="2">
        <v>120.752</v>
      </c>
      <c r="E2664" s="2">
        <v>100.01900000000001</v>
      </c>
      <c r="I2664" s="2"/>
      <c r="J2664" s="2"/>
    </row>
    <row r="2665" spans="1:10" x14ac:dyDescent="0.25">
      <c r="A2665" s="2">
        <v>20201112</v>
      </c>
      <c r="B2665" s="2">
        <v>4.9710000000000001</v>
      </c>
      <c r="C2665" s="2">
        <v>3.8730000000000002</v>
      </c>
      <c r="D2665" s="2">
        <v>120.70099999999999</v>
      </c>
      <c r="E2665" s="2">
        <v>100.01900000000001</v>
      </c>
      <c r="I2665" s="2"/>
      <c r="J2665" s="2"/>
    </row>
    <row r="2666" spans="1:10" x14ac:dyDescent="0.25">
      <c r="A2666" s="2">
        <v>20201113</v>
      </c>
      <c r="B2666" s="2">
        <v>4.92</v>
      </c>
      <c r="C2666" s="2">
        <v>3.89</v>
      </c>
      <c r="D2666" s="2">
        <v>120.44199999999999</v>
      </c>
      <c r="E2666" s="2">
        <v>100.021</v>
      </c>
      <c r="I2666" s="2"/>
      <c r="J2666" s="2"/>
    </row>
    <row r="2667" spans="1:10" x14ac:dyDescent="0.25">
      <c r="A2667" s="2">
        <v>20201114</v>
      </c>
      <c r="B2667" s="2">
        <v>4.92</v>
      </c>
      <c r="C2667" s="2">
        <v>3.89</v>
      </c>
      <c r="D2667" s="2">
        <v>120.44199999999999</v>
      </c>
      <c r="E2667" s="2">
        <v>100.021</v>
      </c>
      <c r="I2667" s="2"/>
      <c r="J2667" s="2"/>
    </row>
    <row r="2668" spans="1:10" x14ac:dyDescent="0.25">
      <c r="A2668" s="2">
        <v>20201115</v>
      </c>
      <c r="B2668" s="2">
        <v>4.92</v>
      </c>
      <c r="C2668" s="2">
        <v>3.89</v>
      </c>
      <c r="D2668" s="2">
        <v>120.44199999999999</v>
      </c>
      <c r="E2668" s="2">
        <v>100.021</v>
      </c>
      <c r="I2668" s="2"/>
      <c r="J2668" s="2"/>
    </row>
    <row r="2669" spans="1:10" x14ac:dyDescent="0.25">
      <c r="A2669" s="2">
        <v>20201116</v>
      </c>
      <c r="B2669" s="2">
        <v>4.9729999999999999</v>
      </c>
      <c r="C2669" s="2">
        <v>3.8879999999999999</v>
      </c>
      <c r="D2669" s="2">
        <v>120.646</v>
      </c>
      <c r="E2669" s="2">
        <v>100.01300000000001</v>
      </c>
      <c r="I2669" s="2"/>
      <c r="J2669" s="2"/>
    </row>
    <row r="2670" spans="1:10" x14ac:dyDescent="0.25">
      <c r="A2670" s="2">
        <v>20201117</v>
      </c>
      <c r="B2670" s="2">
        <v>4.9640000000000004</v>
      </c>
      <c r="C2670" s="2">
        <v>3.8809999999999998</v>
      </c>
      <c r="D2670" s="2">
        <v>120.57899999999999</v>
      </c>
      <c r="E2670" s="2">
        <v>100.018</v>
      </c>
      <c r="I2670" s="2"/>
      <c r="J2670" s="2"/>
    </row>
    <row r="2671" spans="1:10" x14ac:dyDescent="0.25">
      <c r="A2671" s="2">
        <v>20201118</v>
      </c>
      <c r="B2671" s="2">
        <v>4.9569999999999999</v>
      </c>
      <c r="C2671" s="2">
        <v>3.8559999999999999</v>
      </c>
      <c r="D2671" s="2">
        <v>120.41200000000001</v>
      </c>
      <c r="E2671" s="2">
        <v>100.003</v>
      </c>
      <c r="I2671" s="2"/>
      <c r="J2671" s="2"/>
    </row>
    <row r="2672" spans="1:10" x14ac:dyDescent="0.25">
      <c r="A2672" s="2">
        <v>20201119</v>
      </c>
      <c r="B2672" s="2">
        <v>4.9989999999999997</v>
      </c>
      <c r="C2672" s="2">
        <v>3.8370000000000002</v>
      </c>
      <c r="D2672" s="2">
        <v>120.34699999999999</v>
      </c>
      <c r="E2672" s="2">
        <v>100.005</v>
      </c>
      <c r="I2672" s="2"/>
      <c r="J2672" s="2"/>
    </row>
    <row r="2673" spans="1:10" x14ac:dyDescent="0.25">
      <c r="A2673" s="2">
        <v>20201120</v>
      </c>
      <c r="B2673" s="2">
        <v>5.0140000000000002</v>
      </c>
      <c r="C2673" s="2">
        <v>3.843</v>
      </c>
      <c r="D2673" s="2">
        <v>120.34699999999999</v>
      </c>
      <c r="E2673" s="2">
        <v>100.006</v>
      </c>
      <c r="I2673" s="2"/>
      <c r="J2673" s="2"/>
    </row>
    <row r="2674" spans="1:10" x14ac:dyDescent="0.25">
      <c r="A2674" s="2">
        <v>20201121</v>
      </c>
      <c r="B2674" s="2">
        <v>5.0140000000000002</v>
      </c>
      <c r="C2674" s="2">
        <v>3.843</v>
      </c>
      <c r="D2674" s="2">
        <v>120.34699999999999</v>
      </c>
      <c r="E2674" s="2">
        <v>100.006</v>
      </c>
      <c r="I2674" s="2"/>
      <c r="J2674" s="2"/>
    </row>
    <row r="2675" spans="1:10" x14ac:dyDescent="0.25">
      <c r="A2675" s="2">
        <v>20201122</v>
      </c>
      <c r="B2675" s="2">
        <v>5.0140000000000002</v>
      </c>
      <c r="C2675" s="2">
        <v>3.843</v>
      </c>
      <c r="D2675" s="2">
        <v>120.34699999999999</v>
      </c>
      <c r="E2675" s="2">
        <v>100.006</v>
      </c>
      <c r="I2675" s="2"/>
      <c r="J2675" s="2"/>
    </row>
    <row r="2676" spans="1:10" x14ac:dyDescent="0.25">
      <c r="A2676" s="2">
        <v>20201123</v>
      </c>
      <c r="B2676" s="2">
        <v>5.0720000000000001</v>
      </c>
      <c r="C2676" s="2">
        <v>3.851</v>
      </c>
      <c r="D2676" s="2">
        <v>120.657</v>
      </c>
      <c r="E2676" s="2">
        <v>99.998999999999995</v>
      </c>
      <c r="I2676" s="2"/>
      <c r="J2676" s="2"/>
    </row>
    <row r="2677" spans="1:10" x14ac:dyDescent="0.25">
      <c r="A2677" s="2">
        <v>20201124</v>
      </c>
      <c r="B2677" s="2">
        <v>5.04</v>
      </c>
      <c r="C2677" s="2">
        <v>3.7549999999999999</v>
      </c>
      <c r="D2677" s="2">
        <v>120.524</v>
      </c>
      <c r="E2677" s="2">
        <v>99.995999999999995</v>
      </c>
      <c r="I2677" s="2"/>
      <c r="J2677" s="2"/>
    </row>
    <row r="2678" spans="1:10" x14ac:dyDescent="0.25">
      <c r="A2678" s="2">
        <v>20201125</v>
      </c>
      <c r="B2678" s="2">
        <v>4.9779999999999998</v>
      </c>
      <c r="C2678" s="2">
        <v>3.714</v>
      </c>
      <c r="D2678" s="2">
        <v>120.58499999999999</v>
      </c>
      <c r="E2678" s="2">
        <v>100.006</v>
      </c>
      <c r="I2678" s="2"/>
      <c r="J2678" s="2"/>
    </row>
    <row r="2679" spans="1:10" x14ac:dyDescent="0.25">
      <c r="A2679" s="2">
        <v>20201126</v>
      </c>
      <c r="B2679" s="2">
        <v>4.9850000000000003</v>
      </c>
      <c r="C2679" s="2">
        <v>3.718</v>
      </c>
      <c r="D2679" s="2">
        <v>120.551</v>
      </c>
      <c r="E2679" s="2">
        <v>100.002</v>
      </c>
      <c r="I2679" s="2"/>
      <c r="J2679" s="2"/>
    </row>
    <row r="2680" spans="1:10" x14ac:dyDescent="0.25">
      <c r="A2680" s="2">
        <v>20201127</v>
      </c>
      <c r="B2680" s="2">
        <v>5.056</v>
      </c>
      <c r="C2680" s="2">
        <v>3.72</v>
      </c>
      <c r="D2680" s="2">
        <v>120.504</v>
      </c>
      <c r="E2680" s="2">
        <v>100.01</v>
      </c>
      <c r="I2680" s="2"/>
      <c r="J2680" s="2"/>
    </row>
    <row r="2681" spans="1:10" x14ac:dyDescent="0.25">
      <c r="A2681" s="2">
        <v>20201128</v>
      </c>
      <c r="B2681" s="2">
        <v>5.056</v>
      </c>
      <c r="C2681" s="2">
        <v>3.72</v>
      </c>
      <c r="D2681" s="2">
        <v>120.504</v>
      </c>
      <c r="E2681" s="2">
        <v>100.01</v>
      </c>
      <c r="I2681" s="2"/>
      <c r="J2681" s="2"/>
    </row>
    <row r="2682" spans="1:10" x14ac:dyDescent="0.25">
      <c r="A2682" s="2">
        <v>20201129</v>
      </c>
      <c r="B2682" s="2">
        <v>5.056</v>
      </c>
      <c r="C2682" s="2">
        <v>3.72</v>
      </c>
      <c r="D2682" s="2">
        <v>120.504</v>
      </c>
      <c r="E2682" s="2">
        <v>100.01</v>
      </c>
      <c r="I2682" s="2"/>
      <c r="J2682" s="2"/>
    </row>
    <row r="2683" spans="1:10" x14ac:dyDescent="0.25">
      <c r="A2683" s="2">
        <v>20201130</v>
      </c>
      <c r="B2683" s="2">
        <v>5.0309999999999997</v>
      </c>
      <c r="C2683" s="2">
        <v>3.6280000000000001</v>
      </c>
      <c r="D2683" s="2">
        <v>120.786</v>
      </c>
      <c r="E2683" s="2">
        <v>100.001</v>
      </c>
      <c r="I2683" s="2"/>
      <c r="J2683" s="2"/>
    </row>
    <row r="2684" spans="1:10" x14ac:dyDescent="0.25">
      <c r="A2684" s="2">
        <v>20201201</v>
      </c>
      <c r="B2684" s="2">
        <v>5.1420000000000003</v>
      </c>
      <c r="C2684" s="2">
        <v>3.653</v>
      </c>
      <c r="D2684" s="2">
        <v>120.599</v>
      </c>
      <c r="E2684" s="2">
        <v>99.998000000000005</v>
      </c>
      <c r="I2684" s="2"/>
      <c r="J2684" s="2"/>
    </row>
    <row r="2685" spans="1:10" x14ac:dyDescent="0.25">
      <c r="A2685" s="2">
        <v>20201202</v>
      </c>
      <c r="B2685" s="2">
        <v>5.1310000000000002</v>
      </c>
      <c r="C2685" s="2">
        <v>3.7069999999999999</v>
      </c>
      <c r="D2685" s="2">
        <v>120.633</v>
      </c>
      <c r="E2685" s="2">
        <v>100.004</v>
      </c>
      <c r="I2685" s="2"/>
      <c r="J2685" s="2"/>
    </row>
    <row r="2686" spans="1:10" x14ac:dyDescent="0.25">
      <c r="A2686" s="2">
        <v>20201203</v>
      </c>
      <c r="B2686" s="2">
        <v>5.1289999999999996</v>
      </c>
      <c r="C2686" s="2">
        <v>3.7480000000000002</v>
      </c>
      <c r="D2686" s="2">
        <v>120.542</v>
      </c>
      <c r="E2686" s="2">
        <v>100.002</v>
      </c>
      <c r="I2686" s="2"/>
      <c r="J2686" s="2"/>
    </row>
    <row r="2687" spans="1:10" x14ac:dyDescent="0.25">
      <c r="A2687" s="2">
        <v>20201204</v>
      </c>
      <c r="B2687" s="2">
        <v>5.14</v>
      </c>
      <c r="C2687" s="2">
        <v>3.754</v>
      </c>
      <c r="D2687" s="2">
        <v>120.735</v>
      </c>
      <c r="E2687" s="2">
        <v>100.017</v>
      </c>
      <c r="I2687" s="2"/>
      <c r="J2687" s="2"/>
    </row>
    <row r="2688" spans="1:10" x14ac:dyDescent="0.25">
      <c r="A2688" s="2">
        <v>20201205</v>
      </c>
      <c r="B2688" s="2">
        <v>5.14</v>
      </c>
      <c r="C2688" s="2">
        <v>3.754</v>
      </c>
      <c r="D2688" s="2">
        <v>120.735</v>
      </c>
      <c r="E2688" s="2">
        <v>100.017</v>
      </c>
      <c r="I2688" s="2"/>
      <c r="J2688" s="2"/>
    </row>
    <row r="2689" spans="1:10" x14ac:dyDescent="0.25">
      <c r="A2689" s="2">
        <v>20201206</v>
      </c>
      <c r="B2689" s="2">
        <v>5.14</v>
      </c>
      <c r="C2689" s="2">
        <v>3.754</v>
      </c>
      <c r="D2689" s="2">
        <v>120.735</v>
      </c>
      <c r="E2689" s="2">
        <v>100.017</v>
      </c>
      <c r="I2689" s="2"/>
      <c r="J2689" s="2"/>
    </row>
    <row r="2690" spans="1:10" x14ac:dyDescent="0.25">
      <c r="A2690" s="2">
        <v>20201207</v>
      </c>
      <c r="B2690" s="2">
        <v>5.0960000000000001</v>
      </c>
      <c r="C2690" s="2">
        <v>3.7450000000000001</v>
      </c>
      <c r="D2690" s="2">
        <v>120.66800000000001</v>
      </c>
      <c r="E2690" s="2">
        <v>100.00700000000001</v>
      </c>
      <c r="I2690" s="2"/>
      <c r="J2690" s="2"/>
    </row>
    <row r="2691" spans="1:10" x14ac:dyDescent="0.25">
      <c r="A2691" s="2">
        <v>20201208</v>
      </c>
      <c r="B2691" s="2">
        <v>5.08</v>
      </c>
      <c r="C2691" s="2">
        <v>3.8</v>
      </c>
      <c r="D2691" s="2">
        <v>120.718</v>
      </c>
      <c r="E2691" s="2">
        <v>100.004</v>
      </c>
      <c r="I2691" s="2"/>
      <c r="J2691" s="2"/>
    </row>
    <row r="2692" spans="1:10" x14ac:dyDescent="0.25">
      <c r="A2692" s="2">
        <v>20201209</v>
      </c>
      <c r="B2692" s="2">
        <v>5.0199999999999996</v>
      </c>
      <c r="C2692" s="2">
        <v>3.778</v>
      </c>
      <c r="D2692" s="2">
        <v>120.764</v>
      </c>
      <c r="E2692" s="2">
        <v>100.003</v>
      </c>
      <c r="I2692" s="2"/>
      <c r="J2692" s="2"/>
    </row>
    <row r="2693" spans="1:10" x14ac:dyDescent="0.25">
      <c r="A2693" s="2">
        <v>20201210</v>
      </c>
      <c r="B2693" s="2">
        <v>5.01</v>
      </c>
      <c r="C2693" s="2">
        <v>3.74</v>
      </c>
      <c r="D2693" s="2">
        <v>120.76300000000001</v>
      </c>
      <c r="E2693" s="2">
        <v>99.998999999999995</v>
      </c>
      <c r="I2693" s="2"/>
      <c r="J2693" s="2"/>
    </row>
    <row r="2694" spans="1:10" x14ac:dyDescent="0.25">
      <c r="A2694" s="2">
        <v>20201211</v>
      </c>
      <c r="B2694" s="2">
        <v>4.9539999999999997</v>
      </c>
      <c r="C2694" s="2">
        <v>3.7389999999999999</v>
      </c>
      <c r="D2694" s="2">
        <v>120.623</v>
      </c>
      <c r="E2694" s="2">
        <v>100.012</v>
      </c>
      <c r="I2694" s="2"/>
      <c r="J2694" s="2"/>
    </row>
    <row r="2695" spans="1:10" x14ac:dyDescent="0.25">
      <c r="A2695" s="2">
        <v>20201212</v>
      </c>
      <c r="B2695" s="2">
        <v>4.9539999999999997</v>
      </c>
      <c r="C2695" s="2">
        <v>3.7389999999999999</v>
      </c>
      <c r="D2695" s="2">
        <v>120.623</v>
      </c>
      <c r="E2695" s="2">
        <v>100.012</v>
      </c>
      <c r="I2695" s="2"/>
      <c r="J2695" s="2"/>
    </row>
    <row r="2696" spans="1:10" x14ac:dyDescent="0.25">
      <c r="A2696" s="2">
        <v>20201213</v>
      </c>
      <c r="B2696" s="2">
        <v>4.9539999999999997</v>
      </c>
      <c r="C2696" s="2">
        <v>3.7389999999999999</v>
      </c>
      <c r="D2696" s="2">
        <v>120.623</v>
      </c>
      <c r="E2696" s="2">
        <v>100.012</v>
      </c>
      <c r="I2696" s="2"/>
      <c r="J2696" s="2"/>
    </row>
    <row r="2697" spans="1:10" x14ac:dyDescent="0.25">
      <c r="A2697" s="2">
        <v>20201214</v>
      </c>
      <c r="B2697" s="2">
        <v>4.9980000000000002</v>
      </c>
      <c r="C2697" s="2">
        <v>3.74</v>
      </c>
      <c r="D2697" s="2">
        <v>120.515</v>
      </c>
      <c r="E2697" s="2">
        <v>100.005</v>
      </c>
      <c r="I2697" s="2"/>
      <c r="J2697" s="2"/>
    </row>
    <row r="2698" spans="1:10" x14ac:dyDescent="0.25">
      <c r="A2698" s="2">
        <v>20201215</v>
      </c>
      <c r="B2698" s="2">
        <v>5.0129999999999999</v>
      </c>
      <c r="C2698" s="2">
        <v>3.7690000000000001</v>
      </c>
      <c r="D2698" s="2">
        <v>120.718</v>
      </c>
      <c r="E2698" s="2">
        <v>100.006</v>
      </c>
      <c r="I2698" s="2"/>
      <c r="J2698" s="2"/>
    </row>
    <row r="2699" spans="1:10" x14ac:dyDescent="0.25">
      <c r="A2699" s="2">
        <v>20201216</v>
      </c>
      <c r="B2699" s="2">
        <v>5.0229999999999997</v>
      </c>
      <c r="C2699" s="2">
        <v>3.7930000000000001</v>
      </c>
      <c r="D2699" s="2">
        <v>120.78400000000001</v>
      </c>
      <c r="E2699" s="2">
        <v>100.001</v>
      </c>
      <c r="I2699" s="2"/>
      <c r="J2699" s="2"/>
    </row>
    <row r="2700" spans="1:10" x14ac:dyDescent="0.25">
      <c r="A2700" s="2">
        <v>20201217</v>
      </c>
      <c r="B2700" s="2">
        <v>5.0940000000000003</v>
      </c>
      <c r="C2700" s="2">
        <v>3.8119999999999998</v>
      </c>
      <c r="D2700" s="2">
        <v>120.736</v>
      </c>
      <c r="E2700" s="2">
        <v>99.962999999999994</v>
      </c>
      <c r="I2700" s="2"/>
      <c r="J2700" s="2"/>
    </row>
    <row r="2701" spans="1:10" x14ac:dyDescent="0.25">
      <c r="A2701" s="2">
        <v>20201218</v>
      </c>
      <c r="B2701" s="2">
        <v>5.0650000000000004</v>
      </c>
      <c r="C2701" s="2">
        <v>3.8380000000000001</v>
      </c>
      <c r="D2701" s="2">
        <v>120.666</v>
      </c>
      <c r="E2701" s="2">
        <v>99.983000000000004</v>
      </c>
      <c r="I2701" s="2"/>
      <c r="J2701" s="2"/>
    </row>
    <row r="2702" spans="1:10" x14ac:dyDescent="0.25">
      <c r="A2702" s="2">
        <v>20201219</v>
      </c>
      <c r="B2702" s="2">
        <v>5.0650000000000004</v>
      </c>
      <c r="C2702" s="2">
        <v>3.8380000000000001</v>
      </c>
      <c r="D2702" s="2">
        <v>120.666</v>
      </c>
      <c r="E2702" s="2">
        <v>99.983000000000004</v>
      </c>
      <c r="I2702" s="2"/>
      <c r="J2702" s="2"/>
    </row>
    <row r="2703" spans="1:10" x14ac:dyDescent="0.25">
      <c r="A2703" s="2">
        <v>20201220</v>
      </c>
      <c r="B2703" s="2">
        <v>5.0650000000000004</v>
      </c>
      <c r="C2703" s="2">
        <v>3.8380000000000001</v>
      </c>
      <c r="D2703" s="2">
        <v>120.666</v>
      </c>
      <c r="E2703" s="2">
        <v>99.983000000000004</v>
      </c>
      <c r="I2703" s="2"/>
      <c r="J2703" s="2"/>
    </row>
    <row r="2704" spans="1:10" x14ac:dyDescent="0.25">
      <c r="A2704" s="2">
        <v>20201221</v>
      </c>
      <c r="B2704" s="2">
        <v>5.1100000000000003</v>
      </c>
      <c r="C2704" s="2">
        <v>3.879</v>
      </c>
      <c r="D2704" s="2">
        <v>120.809</v>
      </c>
      <c r="E2704" s="2">
        <v>99.965999999999994</v>
      </c>
      <c r="I2704" s="2"/>
      <c r="J2704" s="2"/>
    </row>
    <row r="2705" spans="1:10" x14ac:dyDescent="0.25">
      <c r="A2705" s="2">
        <v>20201222</v>
      </c>
      <c r="B2705" s="2">
        <v>5.0330000000000004</v>
      </c>
      <c r="C2705" s="2">
        <v>3.8250000000000002</v>
      </c>
      <c r="D2705" s="2">
        <v>121.02800000000001</v>
      </c>
      <c r="E2705" s="2">
        <v>99.998999999999995</v>
      </c>
      <c r="I2705" s="2"/>
      <c r="J2705" s="2"/>
    </row>
    <row r="2706" spans="1:10" x14ac:dyDescent="0.25">
      <c r="A2706" s="2">
        <v>20201223</v>
      </c>
      <c r="B2706" s="2">
        <v>5.0739999999999998</v>
      </c>
      <c r="C2706" s="2">
        <v>3.8180000000000001</v>
      </c>
      <c r="D2706" s="2">
        <v>121.098</v>
      </c>
      <c r="E2706" s="2">
        <v>99.988</v>
      </c>
      <c r="I2706" s="2"/>
      <c r="J2706" s="2"/>
    </row>
    <row r="2707" spans="1:10" x14ac:dyDescent="0.25">
      <c r="A2707" s="2">
        <v>20201224</v>
      </c>
      <c r="B2707" s="2">
        <v>5.0739999999999998</v>
      </c>
      <c r="C2707" s="2">
        <v>3.8319999999999999</v>
      </c>
      <c r="D2707" s="2">
        <v>121.121</v>
      </c>
      <c r="E2707" s="2">
        <v>100.002</v>
      </c>
      <c r="I2707" s="2"/>
      <c r="J2707" s="2"/>
    </row>
    <row r="2708" spans="1:10" x14ac:dyDescent="0.25">
      <c r="A2708" s="2">
        <v>20201225</v>
      </c>
      <c r="B2708" s="2">
        <v>5.1159999999999997</v>
      </c>
      <c r="C2708" s="2">
        <v>3.8530000000000002</v>
      </c>
      <c r="D2708" s="2">
        <v>121.251</v>
      </c>
      <c r="E2708" s="2">
        <v>100.002</v>
      </c>
      <c r="I2708" s="2"/>
      <c r="J2708" s="2"/>
    </row>
    <row r="2709" spans="1:10" x14ac:dyDescent="0.25">
      <c r="A2709" s="2">
        <v>20201226</v>
      </c>
      <c r="B2709" s="2">
        <v>5.1159999999999997</v>
      </c>
      <c r="C2709" s="2">
        <v>3.8530000000000002</v>
      </c>
      <c r="D2709" s="2">
        <v>121.251</v>
      </c>
      <c r="E2709" s="2">
        <v>100.002</v>
      </c>
      <c r="I2709" s="2"/>
      <c r="J2709" s="2"/>
    </row>
    <row r="2710" spans="1:10" x14ac:dyDescent="0.25">
      <c r="A2710" s="2">
        <v>20201227</v>
      </c>
      <c r="B2710" s="2">
        <v>5.1159999999999997</v>
      </c>
      <c r="C2710" s="2">
        <v>3.8530000000000002</v>
      </c>
      <c r="D2710" s="2">
        <v>121.251</v>
      </c>
      <c r="E2710" s="2">
        <v>100.002</v>
      </c>
      <c r="I2710" s="2"/>
      <c r="J2710" s="2"/>
    </row>
    <row r="2711" spans="1:10" x14ac:dyDescent="0.25">
      <c r="A2711" s="2">
        <v>20201228</v>
      </c>
      <c r="B2711" s="2">
        <v>5.13</v>
      </c>
      <c r="C2711" s="2">
        <v>3.8580000000000001</v>
      </c>
      <c r="D2711" s="2">
        <v>121.131</v>
      </c>
      <c r="E2711" s="2">
        <v>99.992999999999995</v>
      </c>
      <c r="I2711" s="2"/>
      <c r="J2711" s="2"/>
    </row>
    <row r="2712" spans="1:10" x14ac:dyDescent="0.25">
      <c r="A2712" s="2">
        <v>20201229</v>
      </c>
      <c r="B2712" s="2">
        <v>5.1139999999999999</v>
      </c>
      <c r="C2712" s="2">
        <v>3.8370000000000002</v>
      </c>
      <c r="D2712" s="2">
        <v>121.2</v>
      </c>
      <c r="E2712" s="2">
        <v>99.98</v>
      </c>
      <c r="I2712" s="2"/>
      <c r="J2712" s="2"/>
    </row>
    <row r="2713" spans="1:10" x14ac:dyDescent="0.25">
      <c r="A2713" s="2">
        <v>20201230</v>
      </c>
      <c r="B2713" s="2">
        <v>5.1779999999999999</v>
      </c>
      <c r="C2713" s="2">
        <v>3.8319999999999999</v>
      </c>
      <c r="D2713" s="2">
        <v>121.26600000000001</v>
      </c>
      <c r="E2713" s="2">
        <v>99.998999999999995</v>
      </c>
      <c r="I2713" s="2"/>
      <c r="J2713" s="2"/>
    </row>
    <row r="2714" spans="1:10" x14ac:dyDescent="0.25">
      <c r="A2714" s="2">
        <v>20201231</v>
      </c>
      <c r="B2714" s="2">
        <v>5.2869999999999999</v>
      </c>
      <c r="C2714" s="2">
        <v>3.85</v>
      </c>
      <c r="D2714" s="2">
        <v>121.312</v>
      </c>
      <c r="E2714" s="2">
        <v>100.014</v>
      </c>
      <c r="I2714" s="2"/>
      <c r="J2714" s="2"/>
    </row>
    <row r="2715" spans="1:10" x14ac:dyDescent="0.25">
      <c r="A2715" s="2">
        <v>20210101</v>
      </c>
      <c r="B2715" s="2">
        <v>5.2869999999999999</v>
      </c>
      <c r="C2715" s="2">
        <v>3.85</v>
      </c>
      <c r="D2715" s="2">
        <v>121.312</v>
      </c>
      <c r="E2715" s="2">
        <v>100.014</v>
      </c>
      <c r="I2715" s="2"/>
      <c r="J2715" s="2"/>
    </row>
    <row r="2716" spans="1:10" x14ac:dyDescent="0.25">
      <c r="A2716" s="2">
        <v>20210102</v>
      </c>
      <c r="B2716" s="2">
        <v>5.2869999999999999</v>
      </c>
      <c r="C2716" s="2">
        <v>3.85</v>
      </c>
      <c r="D2716" s="2">
        <v>121.312</v>
      </c>
      <c r="E2716" s="2">
        <v>100.014</v>
      </c>
      <c r="I2716" s="2"/>
      <c r="J2716" s="2"/>
    </row>
    <row r="2717" spans="1:10" x14ac:dyDescent="0.25">
      <c r="A2717" s="2">
        <v>20210103</v>
      </c>
      <c r="B2717" s="2">
        <v>5.2869999999999999</v>
      </c>
      <c r="C2717" s="2">
        <v>3.85</v>
      </c>
      <c r="D2717" s="2">
        <v>121.312</v>
      </c>
      <c r="E2717" s="2">
        <v>100.014</v>
      </c>
      <c r="I2717" s="2"/>
      <c r="J2717" s="2"/>
    </row>
    <row r="2718" spans="1:10" x14ac:dyDescent="0.25">
      <c r="A2718" s="2">
        <v>20210104</v>
      </c>
      <c r="B2718" s="2">
        <v>5.3339999999999996</v>
      </c>
      <c r="C2718" s="2">
        <v>3.9020000000000001</v>
      </c>
      <c r="D2718" s="2">
        <v>121.124</v>
      </c>
      <c r="E2718" s="2">
        <v>99.997</v>
      </c>
      <c r="I2718" s="2"/>
      <c r="J2718" s="2"/>
    </row>
    <row r="2719" spans="1:10" x14ac:dyDescent="0.25">
      <c r="A2719" s="2">
        <v>20210105</v>
      </c>
      <c r="B2719" s="2">
        <v>5.4329999999999998</v>
      </c>
      <c r="C2719" s="2">
        <v>3.92</v>
      </c>
      <c r="D2719" s="2">
        <v>121.242</v>
      </c>
      <c r="E2719" s="2">
        <v>100.008</v>
      </c>
      <c r="I2719" s="2"/>
      <c r="J2719" s="2"/>
    </row>
    <row r="2720" spans="1:10" x14ac:dyDescent="0.25">
      <c r="A2720" s="2">
        <v>20210106</v>
      </c>
      <c r="B2720" s="2">
        <v>5.4820000000000002</v>
      </c>
      <c r="C2720" s="2">
        <v>3.931</v>
      </c>
      <c r="D2720" s="2">
        <v>121.49299999999999</v>
      </c>
      <c r="E2720" s="2">
        <v>100.006</v>
      </c>
      <c r="I2720" s="2"/>
      <c r="J2720" s="2"/>
    </row>
    <row r="2721" spans="1:10" x14ac:dyDescent="0.25">
      <c r="A2721" s="2">
        <v>20210107</v>
      </c>
      <c r="B2721" s="2">
        <v>5.5990000000000002</v>
      </c>
      <c r="C2721" s="2">
        <v>3.903</v>
      </c>
      <c r="D2721" s="2">
        <v>121.56399999999999</v>
      </c>
      <c r="E2721" s="2">
        <v>100.005</v>
      </c>
      <c r="I2721" s="2"/>
      <c r="J2721" s="2"/>
    </row>
    <row r="2722" spans="1:10" x14ac:dyDescent="0.25">
      <c r="A2722" s="2">
        <v>20210108</v>
      </c>
      <c r="B2722" s="2">
        <v>5.5709999999999997</v>
      </c>
      <c r="C2722" s="2">
        <v>3.8780000000000001</v>
      </c>
      <c r="D2722" s="2">
        <v>121.509</v>
      </c>
      <c r="E2722" s="2">
        <v>100.014</v>
      </c>
      <c r="I2722" s="2"/>
      <c r="J2722" s="2"/>
    </row>
    <row r="2723" spans="1:10" x14ac:dyDescent="0.25">
      <c r="A2723" s="2">
        <v>20210109</v>
      </c>
      <c r="B2723" s="2">
        <v>5.5709999999999997</v>
      </c>
      <c r="C2723" s="2">
        <v>3.8780000000000001</v>
      </c>
      <c r="D2723" s="2">
        <v>121.509</v>
      </c>
      <c r="E2723" s="2">
        <v>100.014</v>
      </c>
      <c r="I2723" s="2"/>
      <c r="J2723" s="2"/>
    </row>
    <row r="2724" spans="1:10" x14ac:dyDescent="0.25">
      <c r="A2724" s="2">
        <v>20210110</v>
      </c>
      <c r="B2724" s="2">
        <v>5.5709999999999997</v>
      </c>
      <c r="C2724" s="2">
        <v>3.8780000000000001</v>
      </c>
      <c r="D2724" s="2">
        <v>121.509</v>
      </c>
      <c r="E2724" s="2">
        <v>100.014</v>
      </c>
      <c r="I2724" s="2"/>
      <c r="J2724" s="2"/>
    </row>
    <row r="2725" spans="1:10" x14ac:dyDescent="0.25">
      <c r="A2725" s="2">
        <v>20210111</v>
      </c>
      <c r="B2725" s="2">
        <v>5.508</v>
      </c>
      <c r="C2725" s="2">
        <v>3.7770000000000001</v>
      </c>
      <c r="D2725" s="2">
        <v>121.392</v>
      </c>
      <c r="E2725" s="2">
        <v>100.008</v>
      </c>
      <c r="I2725" s="2"/>
      <c r="J2725" s="2"/>
    </row>
    <row r="2726" spans="1:10" x14ac:dyDescent="0.25">
      <c r="A2726" s="2">
        <v>20210112</v>
      </c>
      <c r="B2726" s="2">
        <v>5.6680000000000001</v>
      </c>
      <c r="C2726" s="2">
        <v>3.8050000000000002</v>
      </c>
      <c r="D2726" s="2">
        <v>121.518</v>
      </c>
      <c r="E2726" s="2">
        <v>100.009</v>
      </c>
      <c r="I2726" s="2"/>
      <c r="J2726" s="2"/>
    </row>
    <row r="2727" spans="1:10" x14ac:dyDescent="0.25">
      <c r="A2727" s="2">
        <v>20210113</v>
      </c>
      <c r="B2727" s="2">
        <v>5.6459999999999999</v>
      </c>
      <c r="C2727" s="2">
        <v>3.7970000000000002</v>
      </c>
      <c r="D2727" s="2">
        <v>121.75700000000001</v>
      </c>
      <c r="E2727" s="2">
        <v>100.00700000000001</v>
      </c>
      <c r="I2727" s="2"/>
      <c r="J2727" s="2"/>
    </row>
    <row r="2728" spans="1:10" x14ac:dyDescent="0.25">
      <c r="A2728" s="2">
        <v>20210114</v>
      </c>
      <c r="B2728" s="2">
        <v>5.5430000000000001</v>
      </c>
      <c r="C2728" s="2">
        <v>3.7719999999999998</v>
      </c>
      <c r="D2728" s="2">
        <v>122.008</v>
      </c>
      <c r="E2728" s="2">
        <v>99.995999999999995</v>
      </c>
      <c r="I2728" s="2"/>
      <c r="J2728" s="2"/>
    </row>
    <row r="2729" spans="1:10" x14ac:dyDescent="0.25">
      <c r="A2729" s="2">
        <v>20210115</v>
      </c>
      <c r="B2729" s="2">
        <v>5.5259999999999998</v>
      </c>
      <c r="C2729" s="2">
        <v>3.7850000000000001</v>
      </c>
      <c r="D2729" s="2">
        <v>121.86</v>
      </c>
      <c r="E2729" s="2">
        <v>100.018</v>
      </c>
      <c r="I2729" s="2"/>
      <c r="J2729" s="2"/>
    </row>
    <row r="2730" spans="1:10" x14ac:dyDescent="0.25">
      <c r="A2730" s="2">
        <v>20210116</v>
      </c>
      <c r="B2730" s="2">
        <v>5.5259999999999998</v>
      </c>
      <c r="C2730" s="2">
        <v>3.7850000000000001</v>
      </c>
      <c r="D2730" s="2">
        <v>121.86</v>
      </c>
      <c r="E2730" s="2">
        <v>100.018</v>
      </c>
      <c r="I2730" s="2"/>
      <c r="J2730" s="2"/>
    </row>
    <row r="2731" spans="1:10" x14ac:dyDescent="0.25">
      <c r="A2731" s="2">
        <v>20210117</v>
      </c>
      <c r="B2731" s="2">
        <v>5.5259999999999998</v>
      </c>
      <c r="C2731" s="2">
        <v>3.7850000000000001</v>
      </c>
      <c r="D2731" s="2">
        <v>121.86</v>
      </c>
      <c r="E2731" s="2">
        <v>100.018</v>
      </c>
      <c r="I2731" s="2"/>
      <c r="J2731" s="2"/>
    </row>
    <row r="2732" spans="1:10" x14ac:dyDescent="0.25">
      <c r="A2732" s="2">
        <v>20210118</v>
      </c>
      <c r="B2732" s="2">
        <v>5.5129999999999999</v>
      </c>
      <c r="C2732" s="2">
        <v>3.7749999999999999</v>
      </c>
      <c r="D2732" s="2">
        <v>121.69199999999999</v>
      </c>
      <c r="E2732" s="2">
        <v>100.006</v>
      </c>
      <c r="I2732" s="2"/>
      <c r="J2732" s="2"/>
    </row>
    <row r="2733" spans="1:10" x14ac:dyDescent="0.25">
      <c r="A2733" s="2">
        <v>20210119</v>
      </c>
      <c r="B2733" s="2">
        <v>5.4379999999999997</v>
      </c>
      <c r="C2733" s="2">
        <v>3.7789999999999999</v>
      </c>
      <c r="D2733" s="2">
        <v>121.468</v>
      </c>
      <c r="E2733" s="2">
        <v>100.001</v>
      </c>
      <c r="I2733" s="2"/>
      <c r="J2733" s="2"/>
    </row>
    <row r="2734" spans="1:10" x14ac:dyDescent="0.25">
      <c r="A2734" s="2">
        <v>20210120</v>
      </c>
      <c r="B2734" s="2">
        <v>5.468</v>
      </c>
      <c r="C2734" s="2">
        <v>3.7890000000000001</v>
      </c>
      <c r="D2734" s="2">
        <v>121.663</v>
      </c>
      <c r="E2734" s="2">
        <v>100.00700000000001</v>
      </c>
      <c r="I2734" s="2"/>
      <c r="J2734" s="2"/>
    </row>
    <row r="2735" spans="1:10" x14ac:dyDescent="0.25">
      <c r="A2735" s="2">
        <v>20210121</v>
      </c>
      <c r="B2735" s="2">
        <v>5.5620000000000003</v>
      </c>
      <c r="C2735" s="2">
        <v>3.8250000000000002</v>
      </c>
      <c r="D2735" s="2">
        <v>121.81</v>
      </c>
      <c r="E2735" s="2">
        <v>100.004</v>
      </c>
      <c r="I2735" s="2"/>
      <c r="J2735" s="2"/>
    </row>
    <row r="2736" spans="1:10" x14ac:dyDescent="0.25">
      <c r="A2736" s="2">
        <v>20210122</v>
      </c>
      <c r="B2736" s="2">
        <v>5.5650000000000004</v>
      </c>
      <c r="C2736" s="2">
        <v>3.806</v>
      </c>
      <c r="D2736" s="2">
        <v>121.86499999999999</v>
      </c>
      <c r="E2736" s="2">
        <v>100.015</v>
      </c>
      <c r="I2736" s="2"/>
      <c r="J2736" s="2"/>
    </row>
    <row r="2737" spans="1:10" x14ac:dyDescent="0.25">
      <c r="A2737" s="2">
        <v>20210123</v>
      </c>
      <c r="B2737" s="2">
        <v>5.5650000000000004</v>
      </c>
      <c r="C2737" s="2">
        <v>3.806</v>
      </c>
      <c r="D2737" s="2">
        <v>121.86499999999999</v>
      </c>
      <c r="E2737" s="2">
        <v>100.015</v>
      </c>
      <c r="I2737" s="2"/>
      <c r="J2737" s="2"/>
    </row>
    <row r="2738" spans="1:10" x14ac:dyDescent="0.25">
      <c r="A2738" s="2">
        <v>20210124</v>
      </c>
      <c r="B2738" s="2">
        <v>5.5650000000000004</v>
      </c>
      <c r="C2738" s="2">
        <v>3.806</v>
      </c>
      <c r="D2738" s="2">
        <v>121.86499999999999</v>
      </c>
      <c r="E2738" s="2">
        <v>100.015</v>
      </c>
      <c r="I2738" s="2"/>
      <c r="J2738" s="2"/>
    </row>
    <row r="2739" spans="1:10" x14ac:dyDescent="0.25">
      <c r="A2739" s="2">
        <v>20210125</v>
      </c>
      <c r="B2739" s="2">
        <v>5.6310000000000002</v>
      </c>
      <c r="C2739" s="2">
        <v>3.7879999999999998</v>
      </c>
      <c r="D2739" s="2">
        <v>121.86799999999999</v>
      </c>
      <c r="E2739" s="2">
        <v>100</v>
      </c>
      <c r="I2739" s="2"/>
      <c r="J2739" s="2"/>
    </row>
    <row r="2740" spans="1:10" x14ac:dyDescent="0.25">
      <c r="A2740" s="2">
        <v>20210126</v>
      </c>
      <c r="B2740" s="2">
        <v>5.5110000000000001</v>
      </c>
      <c r="C2740" s="2">
        <v>3.7989999999999999</v>
      </c>
      <c r="D2740" s="2">
        <v>121.452</v>
      </c>
      <c r="E2740" s="2">
        <v>100</v>
      </c>
      <c r="I2740" s="2"/>
      <c r="J2740" s="2"/>
    </row>
    <row r="2741" spans="1:10" x14ac:dyDescent="0.25">
      <c r="A2741" s="2">
        <v>20210127</v>
      </c>
      <c r="B2741" s="2">
        <v>5.5209999999999999</v>
      </c>
      <c r="C2741" s="2">
        <v>3.7789999999999999</v>
      </c>
      <c r="D2741" s="2">
        <v>121.48</v>
      </c>
      <c r="E2741" s="2">
        <v>99.998999999999995</v>
      </c>
      <c r="I2741" s="2"/>
      <c r="J2741" s="2"/>
    </row>
    <row r="2742" spans="1:10" x14ac:dyDescent="0.25">
      <c r="A2742" s="2">
        <v>20210128</v>
      </c>
      <c r="B2742" s="2">
        <v>5.3849999999999998</v>
      </c>
      <c r="C2742" s="2">
        <v>3.7610000000000001</v>
      </c>
      <c r="D2742" s="2">
        <v>121.386</v>
      </c>
      <c r="E2742" s="2">
        <v>99.992999999999995</v>
      </c>
      <c r="I2742" s="2"/>
      <c r="J2742" s="2"/>
    </row>
    <row r="2743" spans="1:10" x14ac:dyDescent="0.25">
      <c r="A2743" s="2">
        <v>20210129</v>
      </c>
      <c r="B2743" s="2">
        <v>5.3479999999999999</v>
      </c>
      <c r="C2743" s="2">
        <v>3.778</v>
      </c>
      <c r="D2743" s="2">
        <v>121.41</v>
      </c>
      <c r="E2743" s="2">
        <v>100.005</v>
      </c>
      <c r="I2743" s="2"/>
      <c r="J2743" s="2"/>
    </row>
    <row r="2744" spans="1:10" x14ac:dyDescent="0.25">
      <c r="A2744" s="2">
        <v>20210130</v>
      </c>
      <c r="B2744" s="2">
        <v>5.3479999999999999</v>
      </c>
      <c r="C2744" s="2">
        <v>3.778</v>
      </c>
      <c r="D2744" s="2">
        <v>121.41</v>
      </c>
      <c r="E2744" s="2">
        <v>100.005</v>
      </c>
      <c r="I2744" s="2"/>
      <c r="J2744" s="2"/>
    </row>
    <row r="2745" spans="1:10" x14ac:dyDescent="0.25">
      <c r="A2745" s="2">
        <v>20210131</v>
      </c>
      <c r="B2745" s="2">
        <v>5.3479999999999999</v>
      </c>
      <c r="C2745" s="2">
        <v>3.778</v>
      </c>
      <c r="D2745" s="2">
        <v>121.41</v>
      </c>
      <c r="E2745" s="2">
        <v>100.005</v>
      </c>
      <c r="I2745" s="2"/>
      <c r="J2745" s="2"/>
    </row>
    <row r="2746" spans="1:10" x14ac:dyDescent="0.25">
      <c r="A2746" s="2">
        <v>20210201</v>
      </c>
      <c r="B2746" s="2">
        <v>5.4109999999999996</v>
      </c>
      <c r="C2746" s="2">
        <v>3.82</v>
      </c>
      <c r="D2746" s="2">
        <v>121.529</v>
      </c>
      <c r="E2746" s="2">
        <v>99.997</v>
      </c>
      <c r="I2746" s="2"/>
      <c r="J2746" s="2"/>
    </row>
    <row r="2747" spans="1:10" x14ac:dyDescent="0.25">
      <c r="A2747" s="2">
        <v>20210202</v>
      </c>
      <c r="B2747" s="2">
        <v>5.4909999999999997</v>
      </c>
      <c r="C2747" s="2">
        <v>3.7890000000000001</v>
      </c>
      <c r="D2747" s="2">
        <v>121.59099999999999</v>
      </c>
      <c r="E2747" s="2">
        <v>100.003</v>
      </c>
      <c r="I2747" s="2"/>
      <c r="J2747" s="2"/>
    </row>
    <row r="2748" spans="1:10" x14ac:dyDescent="0.25">
      <c r="A2748" s="2">
        <v>20210203</v>
      </c>
      <c r="B2748" s="2">
        <v>5.4850000000000003</v>
      </c>
      <c r="C2748" s="2">
        <v>3.75</v>
      </c>
      <c r="D2748" s="2">
        <v>121.666</v>
      </c>
      <c r="E2748" s="2">
        <v>100.003</v>
      </c>
      <c r="I2748" s="2"/>
      <c r="J2748" s="2"/>
    </row>
    <row r="2749" spans="1:10" x14ac:dyDescent="0.25">
      <c r="A2749" s="2">
        <v>20210204</v>
      </c>
      <c r="B2749" s="2">
        <v>5.4740000000000002</v>
      </c>
      <c r="C2749" s="2">
        <v>3.7229999999999999</v>
      </c>
      <c r="D2749" s="2">
        <v>121.63800000000001</v>
      </c>
      <c r="E2749" s="2">
        <v>100.014</v>
      </c>
      <c r="I2749" s="2"/>
      <c r="J2749" s="2"/>
    </row>
    <row r="2750" spans="1:10" x14ac:dyDescent="0.25">
      <c r="A2750" s="2">
        <v>20210205</v>
      </c>
      <c r="B2750" s="2">
        <v>5.4820000000000002</v>
      </c>
      <c r="C2750" s="2">
        <v>3.681</v>
      </c>
      <c r="D2750" s="2">
        <v>121.447</v>
      </c>
      <c r="E2750" s="2">
        <v>100.03700000000001</v>
      </c>
      <c r="I2750" s="2"/>
      <c r="J2750" s="2"/>
    </row>
    <row r="2751" spans="1:10" x14ac:dyDescent="0.25">
      <c r="A2751" s="2">
        <v>20210206</v>
      </c>
      <c r="B2751" s="2">
        <v>5.4820000000000002</v>
      </c>
      <c r="C2751" s="2">
        <v>3.681</v>
      </c>
      <c r="D2751" s="2">
        <v>121.447</v>
      </c>
      <c r="E2751" s="2">
        <v>100.03700000000001</v>
      </c>
      <c r="I2751" s="2"/>
      <c r="J2751" s="2"/>
    </row>
    <row r="2752" spans="1:10" x14ac:dyDescent="0.25">
      <c r="A2752" s="2">
        <v>20210207</v>
      </c>
      <c r="B2752" s="2">
        <v>5.4820000000000002</v>
      </c>
      <c r="C2752" s="2">
        <v>3.681</v>
      </c>
      <c r="D2752" s="2">
        <v>121.447</v>
      </c>
      <c r="E2752" s="2">
        <v>100.03700000000001</v>
      </c>
      <c r="I2752" s="2"/>
      <c r="J2752" s="2"/>
    </row>
    <row r="2753" spans="1:10" x14ac:dyDescent="0.25">
      <c r="A2753" s="2">
        <v>20210208</v>
      </c>
      <c r="B2753" s="2">
        <v>5.5540000000000003</v>
      </c>
      <c r="C2753" s="2">
        <v>3.7120000000000002</v>
      </c>
      <c r="D2753" s="2">
        <v>121.307</v>
      </c>
      <c r="E2753" s="2">
        <v>100.02</v>
      </c>
      <c r="I2753" s="2"/>
      <c r="J2753" s="2"/>
    </row>
    <row r="2754" spans="1:10" x14ac:dyDescent="0.25">
      <c r="A2754" s="2">
        <v>20210209</v>
      </c>
      <c r="B2754" s="2">
        <v>5.6920000000000002</v>
      </c>
      <c r="C2754" s="2">
        <v>3.7519999999999998</v>
      </c>
      <c r="D2754" s="2">
        <v>121.294</v>
      </c>
      <c r="E2754" s="2">
        <v>100.036</v>
      </c>
      <c r="I2754" s="2"/>
      <c r="J2754" s="2"/>
    </row>
    <row r="2755" spans="1:10" x14ac:dyDescent="0.25">
      <c r="A2755" s="2">
        <v>20210210</v>
      </c>
      <c r="B2755" s="2">
        <v>5.8070000000000004</v>
      </c>
      <c r="C2755" s="2">
        <v>3.7559999999999998</v>
      </c>
      <c r="D2755" s="2">
        <v>121.46599999999999</v>
      </c>
      <c r="E2755" s="2">
        <v>100.072</v>
      </c>
      <c r="I2755" s="2"/>
      <c r="J2755" s="2"/>
    </row>
    <row r="2756" spans="1:10" x14ac:dyDescent="0.25">
      <c r="A2756" s="2">
        <v>20210211</v>
      </c>
      <c r="B2756" s="2">
        <v>5.8070000000000004</v>
      </c>
      <c r="C2756" s="2">
        <v>3.7559999999999998</v>
      </c>
      <c r="D2756" s="2">
        <v>121.46599999999999</v>
      </c>
      <c r="E2756" s="2">
        <v>100.072</v>
      </c>
      <c r="I2756" s="2"/>
      <c r="J2756" s="2"/>
    </row>
    <row r="2757" spans="1:10" x14ac:dyDescent="0.25">
      <c r="A2757" s="2">
        <v>20210212</v>
      </c>
      <c r="B2757" s="2">
        <v>5.8070000000000004</v>
      </c>
      <c r="C2757" s="2">
        <v>3.7559999999999998</v>
      </c>
      <c r="D2757" s="2">
        <v>121.46599999999999</v>
      </c>
      <c r="E2757" s="2">
        <v>100.072</v>
      </c>
      <c r="I2757" s="2"/>
      <c r="J2757" s="2"/>
    </row>
    <row r="2758" spans="1:10" x14ac:dyDescent="0.25">
      <c r="A2758" s="2">
        <v>20210213</v>
      </c>
      <c r="B2758" s="2">
        <v>5.8070000000000004</v>
      </c>
      <c r="C2758" s="2">
        <v>3.7559999999999998</v>
      </c>
      <c r="D2758" s="2">
        <v>121.46599999999999</v>
      </c>
      <c r="E2758" s="2">
        <v>100.072</v>
      </c>
      <c r="I2758" s="2"/>
      <c r="J2758" s="2"/>
    </row>
    <row r="2759" spans="1:10" x14ac:dyDescent="0.25">
      <c r="A2759" s="2">
        <v>20210214</v>
      </c>
      <c r="B2759" s="2">
        <v>5.8070000000000004</v>
      </c>
      <c r="C2759" s="2">
        <v>3.7559999999999998</v>
      </c>
      <c r="D2759" s="2">
        <v>121.46599999999999</v>
      </c>
      <c r="E2759" s="2">
        <v>100.072</v>
      </c>
      <c r="I2759" s="2"/>
      <c r="J2759" s="2"/>
    </row>
    <row r="2760" spans="1:10" x14ac:dyDescent="0.25">
      <c r="A2760" s="2">
        <v>20210215</v>
      </c>
      <c r="B2760" s="2">
        <v>5.8070000000000004</v>
      </c>
      <c r="C2760" s="2">
        <v>3.7559999999999998</v>
      </c>
      <c r="D2760" s="2">
        <v>121.46599999999999</v>
      </c>
      <c r="E2760" s="2">
        <v>100.072</v>
      </c>
      <c r="I2760" s="2"/>
      <c r="J2760" s="2"/>
    </row>
    <row r="2761" spans="1:10" x14ac:dyDescent="0.25">
      <c r="A2761" s="2">
        <v>20210216</v>
      </c>
      <c r="B2761" s="2">
        <v>5.8070000000000004</v>
      </c>
      <c r="C2761" s="2">
        <v>3.7559999999999998</v>
      </c>
      <c r="D2761" s="2">
        <v>121.46599999999999</v>
      </c>
      <c r="E2761" s="2">
        <v>100.072</v>
      </c>
      <c r="I2761" s="2"/>
      <c r="J2761" s="2"/>
    </row>
    <row r="2762" spans="1:10" x14ac:dyDescent="0.25">
      <c r="A2762" s="2">
        <v>20210217</v>
      </c>
      <c r="B2762" s="2">
        <v>5.8070000000000004</v>
      </c>
      <c r="C2762" s="2">
        <v>3.7559999999999998</v>
      </c>
      <c r="D2762" s="2">
        <v>121.46599999999999</v>
      </c>
      <c r="E2762" s="2">
        <v>100.072</v>
      </c>
      <c r="I2762" s="2"/>
      <c r="J2762" s="2"/>
    </row>
    <row r="2763" spans="1:10" x14ac:dyDescent="0.25">
      <c r="A2763" s="2">
        <v>20210218</v>
      </c>
      <c r="B2763" s="2">
        <v>5.7640000000000002</v>
      </c>
      <c r="C2763" s="2">
        <v>3.65</v>
      </c>
      <c r="D2763" s="2">
        <v>121.349</v>
      </c>
      <c r="E2763" s="2">
        <v>100.02</v>
      </c>
      <c r="I2763" s="2"/>
      <c r="J2763" s="2"/>
    </row>
    <row r="2764" spans="1:10" x14ac:dyDescent="0.25">
      <c r="A2764" s="2">
        <v>20210219</v>
      </c>
      <c r="B2764" s="2">
        <v>5.7960000000000003</v>
      </c>
      <c r="C2764" s="2">
        <v>3.6339999999999999</v>
      </c>
      <c r="D2764" s="2">
        <v>121.36499999999999</v>
      </c>
      <c r="E2764" s="2">
        <v>100.026</v>
      </c>
      <c r="I2764" s="2"/>
      <c r="J2764" s="2"/>
    </row>
    <row r="2765" spans="1:10" x14ac:dyDescent="0.25">
      <c r="A2765" s="2">
        <v>20210220</v>
      </c>
      <c r="B2765" s="2">
        <v>5.7960000000000003</v>
      </c>
      <c r="C2765" s="2">
        <v>3.6339999999999999</v>
      </c>
      <c r="D2765" s="2">
        <v>121.36499999999999</v>
      </c>
      <c r="E2765" s="2">
        <v>100.026</v>
      </c>
      <c r="I2765" s="2"/>
      <c r="J2765" s="2"/>
    </row>
    <row r="2766" spans="1:10" x14ac:dyDescent="0.25">
      <c r="A2766" s="2">
        <v>20210221</v>
      </c>
      <c r="B2766" s="2">
        <v>5.7960000000000003</v>
      </c>
      <c r="C2766" s="2">
        <v>3.6339999999999999</v>
      </c>
      <c r="D2766" s="2">
        <v>121.36499999999999</v>
      </c>
      <c r="E2766" s="2">
        <v>100.026</v>
      </c>
      <c r="I2766" s="2"/>
      <c r="J2766" s="2"/>
    </row>
    <row r="2767" spans="1:10" x14ac:dyDescent="0.25">
      <c r="A2767" s="2">
        <v>20210222</v>
      </c>
      <c r="B2767" s="2">
        <v>5.5890000000000004</v>
      </c>
      <c r="C2767" s="2">
        <v>3.6749999999999998</v>
      </c>
      <c r="D2767" s="2">
        <v>121.419</v>
      </c>
      <c r="E2767" s="2">
        <v>100.004</v>
      </c>
      <c r="I2767" s="2"/>
      <c r="J2767" s="2"/>
    </row>
    <row r="2768" spans="1:10" x14ac:dyDescent="0.25">
      <c r="A2768" s="2">
        <v>20210223</v>
      </c>
      <c r="B2768" s="2">
        <v>5.5739999999999998</v>
      </c>
      <c r="C2768" s="2">
        <v>3.7130000000000001</v>
      </c>
      <c r="D2768" s="2">
        <v>121.54900000000001</v>
      </c>
      <c r="E2768" s="2">
        <v>100.006</v>
      </c>
      <c r="I2768" s="2"/>
      <c r="J2768" s="2"/>
    </row>
    <row r="2769" spans="1:10" x14ac:dyDescent="0.25">
      <c r="A2769" s="2">
        <v>20210224</v>
      </c>
      <c r="B2769" s="2">
        <v>5.4269999999999996</v>
      </c>
      <c r="C2769" s="2">
        <v>3.7050000000000001</v>
      </c>
      <c r="D2769" s="2">
        <v>121.771</v>
      </c>
      <c r="E2769" s="2">
        <v>100.005</v>
      </c>
      <c r="I2769" s="2"/>
      <c r="J2769" s="2"/>
    </row>
    <row r="2770" spans="1:10" x14ac:dyDescent="0.25">
      <c r="A2770" s="2">
        <v>20210225</v>
      </c>
      <c r="B2770" s="2">
        <v>5.4779999999999998</v>
      </c>
      <c r="C2770" s="2">
        <v>3.67</v>
      </c>
      <c r="D2770" s="2">
        <v>121.756</v>
      </c>
      <c r="E2770" s="2">
        <v>100.01300000000001</v>
      </c>
      <c r="I2770" s="2"/>
      <c r="J2770" s="2"/>
    </row>
    <row r="2771" spans="1:10" x14ac:dyDescent="0.25">
      <c r="A2771" s="2">
        <v>20210226</v>
      </c>
      <c r="B2771" s="2">
        <v>5.3289999999999997</v>
      </c>
      <c r="C2771" s="2">
        <v>3.613</v>
      </c>
      <c r="D2771" s="2">
        <v>121.508</v>
      </c>
      <c r="E2771" s="2">
        <v>100.014</v>
      </c>
      <c r="I2771" s="2"/>
      <c r="J2771" s="2"/>
    </row>
    <row r="2772" spans="1:10" x14ac:dyDescent="0.25">
      <c r="A2772" s="2">
        <v>20210227</v>
      </c>
      <c r="B2772" s="2">
        <v>5.3289999999999997</v>
      </c>
      <c r="C2772" s="2">
        <v>3.613</v>
      </c>
      <c r="D2772" s="2">
        <v>121.508</v>
      </c>
      <c r="E2772" s="2">
        <v>100.014</v>
      </c>
      <c r="I2772" s="2"/>
      <c r="J2772" s="2"/>
    </row>
    <row r="2773" spans="1:10" x14ac:dyDescent="0.25">
      <c r="A2773" s="2">
        <v>20210228</v>
      </c>
      <c r="B2773" s="2">
        <v>5.3289999999999997</v>
      </c>
      <c r="C2773" s="2">
        <v>3.613</v>
      </c>
      <c r="D2773" s="2">
        <v>121.508</v>
      </c>
      <c r="E2773" s="2">
        <v>100.014</v>
      </c>
      <c r="I2773" s="2"/>
      <c r="J2773" s="2"/>
    </row>
    <row r="2774" spans="1:10" x14ac:dyDescent="0.25">
      <c r="A2774" s="2">
        <v>20210301</v>
      </c>
      <c r="B2774" s="2">
        <v>5.4180000000000001</v>
      </c>
      <c r="C2774" s="2">
        <v>3.5950000000000002</v>
      </c>
      <c r="D2774" s="2">
        <v>121.503</v>
      </c>
      <c r="E2774" s="2">
        <v>100.009</v>
      </c>
      <c r="I2774" s="2"/>
      <c r="J2774" s="2"/>
    </row>
    <row r="2775" spans="1:10" x14ac:dyDescent="0.25">
      <c r="A2775" s="2">
        <v>20210302</v>
      </c>
      <c r="B2775" s="2">
        <v>5.3490000000000002</v>
      </c>
      <c r="C2775" s="2">
        <v>3.536</v>
      </c>
      <c r="D2775" s="2">
        <v>121.983</v>
      </c>
      <c r="E2775" s="2">
        <v>100.01300000000001</v>
      </c>
      <c r="I2775" s="2"/>
      <c r="J2775" s="2"/>
    </row>
    <row r="2776" spans="1:10" x14ac:dyDescent="0.25">
      <c r="A2776" s="2">
        <v>20210303</v>
      </c>
      <c r="B2776" s="2">
        <v>5.4539999999999997</v>
      </c>
      <c r="C2776" s="2">
        <v>3.5489999999999999</v>
      </c>
      <c r="D2776" s="2">
        <v>121.904</v>
      </c>
      <c r="E2776" s="2">
        <v>100.021</v>
      </c>
      <c r="I2776" s="2"/>
      <c r="J2776" s="2"/>
    </row>
    <row r="2777" spans="1:10" x14ac:dyDescent="0.25">
      <c r="A2777" s="2">
        <v>20210304</v>
      </c>
      <c r="B2777" s="2">
        <v>5.2869999999999999</v>
      </c>
      <c r="C2777" s="2">
        <v>3.5139999999999998</v>
      </c>
      <c r="D2777" s="2">
        <v>121.852</v>
      </c>
      <c r="E2777" s="2">
        <v>100.014</v>
      </c>
      <c r="I2777" s="2"/>
      <c r="J2777" s="2"/>
    </row>
    <row r="2778" spans="1:10" x14ac:dyDescent="0.25">
      <c r="A2778" s="2">
        <v>20210305</v>
      </c>
      <c r="B2778" s="2">
        <v>5.266</v>
      </c>
      <c r="C2778" s="2">
        <v>3.4820000000000002</v>
      </c>
      <c r="D2778" s="2">
        <v>121.991</v>
      </c>
      <c r="E2778" s="2">
        <v>100.017</v>
      </c>
      <c r="I2778" s="2"/>
      <c r="J2778" s="2"/>
    </row>
    <row r="2779" spans="1:10" x14ac:dyDescent="0.25">
      <c r="A2779" s="2">
        <v>20210306</v>
      </c>
      <c r="B2779" s="2">
        <v>5.266</v>
      </c>
      <c r="C2779" s="2">
        <v>3.4820000000000002</v>
      </c>
      <c r="D2779" s="2">
        <v>121.991</v>
      </c>
      <c r="E2779" s="2">
        <v>100.017</v>
      </c>
      <c r="I2779" s="2"/>
      <c r="J2779" s="2"/>
    </row>
    <row r="2780" spans="1:10" x14ac:dyDescent="0.25">
      <c r="A2780" s="2">
        <v>20210307</v>
      </c>
      <c r="B2780" s="2">
        <v>5.266</v>
      </c>
      <c r="C2780" s="2">
        <v>3.4820000000000002</v>
      </c>
      <c r="D2780" s="2">
        <v>121.991</v>
      </c>
      <c r="E2780" s="2">
        <v>100.017</v>
      </c>
      <c r="I2780" s="2"/>
      <c r="J2780" s="2"/>
    </row>
    <row r="2781" spans="1:10" x14ac:dyDescent="0.25">
      <c r="A2781" s="2">
        <v>20210308</v>
      </c>
      <c r="B2781" s="2">
        <v>5.08</v>
      </c>
      <c r="C2781" s="2">
        <v>3.5190000000000001</v>
      </c>
      <c r="D2781" s="2">
        <v>121.99</v>
      </c>
      <c r="E2781" s="2">
        <v>100.005</v>
      </c>
      <c r="I2781" s="2"/>
      <c r="J2781" s="2"/>
    </row>
    <row r="2782" spans="1:10" x14ac:dyDescent="0.25">
      <c r="A2782" s="2">
        <v>20210309</v>
      </c>
      <c r="B2782" s="2">
        <v>4.9790000000000001</v>
      </c>
      <c r="C2782" s="2">
        <v>3.5059999999999998</v>
      </c>
      <c r="D2782" s="2">
        <v>121.854</v>
      </c>
      <c r="E2782" s="2">
        <v>99.998999999999995</v>
      </c>
      <c r="I2782" s="2"/>
      <c r="J2782" s="2"/>
    </row>
    <row r="2783" spans="1:10" x14ac:dyDescent="0.25">
      <c r="A2783" s="2">
        <v>20210310</v>
      </c>
      <c r="B2783" s="2">
        <v>5</v>
      </c>
      <c r="C2783" s="2">
        <v>3.5419999999999998</v>
      </c>
      <c r="D2783" s="2">
        <v>121.929</v>
      </c>
      <c r="E2783" s="2">
        <v>100.006</v>
      </c>
      <c r="I2783" s="2"/>
      <c r="J2783" s="2"/>
    </row>
    <row r="2784" spans="1:10" x14ac:dyDescent="0.25">
      <c r="A2784" s="2">
        <v>20210311</v>
      </c>
      <c r="B2784" s="2">
        <v>5.1289999999999996</v>
      </c>
      <c r="C2784" s="2">
        <v>3.573</v>
      </c>
      <c r="D2784" s="2">
        <v>121.84399999999999</v>
      </c>
      <c r="E2784" s="2">
        <v>100.006</v>
      </c>
      <c r="I2784" s="2"/>
      <c r="J2784" s="2"/>
    </row>
    <row r="2785" spans="1:10" x14ac:dyDescent="0.25">
      <c r="A2785" s="2">
        <v>20210312</v>
      </c>
      <c r="B2785" s="2">
        <v>5.1420000000000003</v>
      </c>
      <c r="C2785" s="2">
        <v>3.524</v>
      </c>
      <c r="D2785" s="2">
        <v>121.854</v>
      </c>
      <c r="E2785" s="2">
        <v>100.01900000000001</v>
      </c>
      <c r="I2785" s="2"/>
      <c r="J2785" s="2"/>
    </row>
    <row r="2786" spans="1:10" x14ac:dyDescent="0.25">
      <c r="A2786" s="2">
        <v>20210313</v>
      </c>
      <c r="B2786" s="2">
        <v>5.1420000000000003</v>
      </c>
      <c r="C2786" s="2">
        <v>3.524</v>
      </c>
      <c r="D2786" s="2">
        <v>121.854</v>
      </c>
      <c r="E2786" s="2">
        <v>100.01900000000001</v>
      </c>
      <c r="I2786" s="2"/>
      <c r="J2786" s="2"/>
    </row>
    <row r="2787" spans="1:10" x14ac:dyDescent="0.25">
      <c r="A2787" s="2">
        <v>20210314</v>
      </c>
      <c r="B2787" s="2">
        <v>5.1420000000000003</v>
      </c>
      <c r="C2787" s="2">
        <v>3.524</v>
      </c>
      <c r="D2787" s="2">
        <v>121.854</v>
      </c>
      <c r="E2787" s="2">
        <v>100.01900000000001</v>
      </c>
      <c r="I2787" s="2"/>
      <c r="J2787" s="2"/>
    </row>
    <row r="2788" spans="1:10" x14ac:dyDescent="0.25">
      <c r="A2788" s="2">
        <v>20210315</v>
      </c>
      <c r="B2788" s="2">
        <v>5.04</v>
      </c>
      <c r="C2788" s="2">
        <v>3.556</v>
      </c>
      <c r="D2788" s="2">
        <v>121.791</v>
      </c>
      <c r="E2788" s="2">
        <v>100.005</v>
      </c>
      <c r="I2788" s="2"/>
      <c r="J2788" s="2"/>
    </row>
    <row r="2789" spans="1:10" x14ac:dyDescent="0.25">
      <c r="A2789" s="2">
        <v>20210316</v>
      </c>
      <c r="B2789" s="2">
        <v>5.0730000000000004</v>
      </c>
      <c r="C2789" s="2">
        <v>3.5619999999999998</v>
      </c>
      <c r="D2789" s="2">
        <v>121.627</v>
      </c>
      <c r="E2789" s="2">
        <v>100.00700000000001</v>
      </c>
      <c r="I2789" s="2"/>
      <c r="J2789" s="2"/>
    </row>
    <row r="2790" spans="1:10" x14ac:dyDescent="0.25">
      <c r="A2790" s="2">
        <v>20210317</v>
      </c>
      <c r="B2790" s="2">
        <v>5.0960000000000001</v>
      </c>
      <c r="C2790" s="2">
        <v>3.577</v>
      </c>
      <c r="D2790" s="2">
        <v>121.673</v>
      </c>
      <c r="E2790" s="2">
        <v>100.00700000000001</v>
      </c>
      <c r="I2790" s="2"/>
      <c r="J2790" s="2"/>
    </row>
    <row r="2791" spans="1:10" x14ac:dyDescent="0.25">
      <c r="A2791" s="2">
        <v>20210318</v>
      </c>
      <c r="B2791" s="2">
        <v>5.1360000000000001</v>
      </c>
      <c r="C2791" s="2">
        <v>3.6040000000000001</v>
      </c>
      <c r="D2791" s="2">
        <v>121.61799999999999</v>
      </c>
      <c r="E2791" s="2">
        <v>100.006</v>
      </c>
      <c r="I2791" s="2"/>
      <c r="J2791" s="2"/>
    </row>
    <row r="2792" spans="1:10" x14ac:dyDescent="0.25">
      <c r="A2792" s="2">
        <v>20210319</v>
      </c>
      <c r="B2792" s="2">
        <v>4.9969999999999999</v>
      </c>
      <c r="C2792" s="2">
        <v>3.589</v>
      </c>
      <c r="D2792" s="2">
        <v>121.59399999999999</v>
      </c>
      <c r="E2792" s="2">
        <v>100.01900000000001</v>
      </c>
      <c r="I2792" s="2"/>
      <c r="J2792" s="2"/>
    </row>
    <row r="2793" spans="1:10" x14ac:dyDescent="0.25">
      <c r="A2793" s="2">
        <v>20210320</v>
      </c>
      <c r="B2793" s="2">
        <v>4.9969999999999999</v>
      </c>
      <c r="C2793" s="2">
        <v>3.589</v>
      </c>
      <c r="D2793" s="2">
        <v>121.59399999999999</v>
      </c>
      <c r="E2793" s="2">
        <v>100.01900000000001</v>
      </c>
      <c r="I2793" s="2"/>
      <c r="J2793" s="2"/>
    </row>
    <row r="2794" spans="1:10" x14ac:dyDescent="0.25">
      <c r="A2794" s="2">
        <v>20210321</v>
      </c>
      <c r="B2794" s="2">
        <v>4.9969999999999999</v>
      </c>
      <c r="C2794" s="2">
        <v>3.589</v>
      </c>
      <c r="D2794" s="2">
        <v>121.59399999999999</v>
      </c>
      <c r="E2794" s="2">
        <v>100.01900000000001</v>
      </c>
      <c r="I2794" s="2"/>
      <c r="J2794" s="2"/>
    </row>
    <row r="2795" spans="1:10" x14ac:dyDescent="0.25">
      <c r="A2795" s="2">
        <v>20210322</v>
      </c>
      <c r="B2795" s="2">
        <v>5.0540000000000003</v>
      </c>
      <c r="C2795" s="2">
        <v>3.57</v>
      </c>
      <c r="D2795" s="2">
        <v>121.61</v>
      </c>
      <c r="E2795" s="2">
        <v>100.005</v>
      </c>
      <c r="I2795" s="2"/>
      <c r="J2795" s="2"/>
    </row>
    <row r="2796" spans="1:10" x14ac:dyDescent="0.25">
      <c r="A2796" s="2">
        <v>20210323</v>
      </c>
      <c r="B2796" s="2">
        <v>5.0090000000000003</v>
      </c>
      <c r="C2796" s="2">
        <v>3.585</v>
      </c>
      <c r="D2796" s="2">
        <v>121.639</v>
      </c>
      <c r="E2796" s="2">
        <v>100.006</v>
      </c>
      <c r="I2796" s="2"/>
      <c r="J2796" s="2"/>
    </row>
    <row r="2797" spans="1:10" x14ac:dyDescent="0.25">
      <c r="A2797" s="2">
        <v>20210324</v>
      </c>
      <c r="B2797" s="2">
        <v>4.9329999999999998</v>
      </c>
      <c r="C2797" s="2">
        <v>3.5779999999999998</v>
      </c>
      <c r="D2797" s="2">
        <v>121.79</v>
      </c>
      <c r="E2797" s="2">
        <v>100.00700000000001</v>
      </c>
      <c r="I2797" s="2"/>
      <c r="J2797" s="2"/>
    </row>
    <row r="2798" spans="1:10" x14ac:dyDescent="0.25">
      <c r="A2798" s="2">
        <v>20210325</v>
      </c>
      <c r="B2798" s="2">
        <v>4.9290000000000003</v>
      </c>
      <c r="C2798" s="2">
        <v>3.589</v>
      </c>
      <c r="D2798" s="2">
        <v>121.88500000000001</v>
      </c>
      <c r="E2798" s="2">
        <v>99.998999999999995</v>
      </c>
      <c r="I2798" s="2"/>
      <c r="J2798" s="2"/>
    </row>
    <row r="2799" spans="1:10" x14ac:dyDescent="0.25">
      <c r="A2799" s="2">
        <v>20210326</v>
      </c>
      <c r="B2799" s="2">
        <v>5.0330000000000004</v>
      </c>
      <c r="C2799" s="2">
        <v>3.5790000000000002</v>
      </c>
      <c r="D2799" s="2">
        <v>121.72</v>
      </c>
      <c r="E2799" s="2">
        <v>100</v>
      </c>
      <c r="I2799" s="2"/>
      <c r="J2799" s="2"/>
    </row>
    <row r="2800" spans="1:10" x14ac:dyDescent="0.25">
      <c r="A2800" s="2">
        <v>20210327</v>
      </c>
      <c r="B2800" s="2">
        <v>5.0330000000000004</v>
      </c>
      <c r="C2800" s="2">
        <v>3.5790000000000002</v>
      </c>
      <c r="D2800" s="2">
        <v>121.72</v>
      </c>
      <c r="E2800" s="2">
        <v>100</v>
      </c>
      <c r="I2800" s="2"/>
      <c r="J2800" s="2"/>
    </row>
    <row r="2801" spans="1:10" x14ac:dyDescent="0.25">
      <c r="A2801" s="2">
        <v>20210328</v>
      </c>
      <c r="B2801" s="2">
        <v>5.0330000000000004</v>
      </c>
      <c r="C2801" s="2">
        <v>3.5790000000000002</v>
      </c>
      <c r="D2801" s="2">
        <v>121.72</v>
      </c>
      <c r="E2801" s="2">
        <v>100</v>
      </c>
      <c r="I2801" s="2"/>
      <c r="J2801" s="2"/>
    </row>
    <row r="2802" spans="1:10" x14ac:dyDescent="0.25">
      <c r="A2802" s="2">
        <v>20210329</v>
      </c>
      <c r="B2802" s="2">
        <v>5.0430000000000001</v>
      </c>
      <c r="C2802" s="2">
        <v>3.5790000000000002</v>
      </c>
      <c r="D2802" s="2">
        <v>121.71</v>
      </c>
      <c r="E2802" s="2">
        <v>100.003</v>
      </c>
      <c r="I2802" s="2"/>
      <c r="J2802" s="2"/>
    </row>
    <row r="2803" spans="1:10" x14ac:dyDescent="0.25">
      <c r="A2803" s="2">
        <v>20210330</v>
      </c>
      <c r="B2803" s="2">
        <v>5.0869999999999997</v>
      </c>
      <c r="C2803" s="2">
        <v>3.536</v>
      </c>
      <c r="D2803" s="2">
        <v>121.902</v>
      </c>
      <c r="E2803" s="2">
        <v>99.991</v>
      </c>
      <c r="I2803" s="2"/>
      <c r="J2803" s="2"/>
    </row>
    <row r="2804" spans="1:10" x14ac:dyDescent="0.25">
      <c r="A2804" s="2">
        <v>20210331</v>
      </c>
      <c r="B2804" s="2">
        <v>5.05</v>
      </c>
      <c r="C2804" s="2">
        <v>3.4950000000000001</v>
      </c>
      <c r="D2804" s="2">
        <v>121.934</v>
      </c>
      <c r="E2804" s="2">
        <v>100.005</v>
      </c>
      <c r="I2804" s="2"/>
      <c r="J2804" s="2"/>
    </row>
    <row r="2805" spans="1:10" x14ac:dyDescent="0.25">
      <c r="A2805" s="2">
        <v>20210401</v>
      </c>
      <c r="B2805" s="2">
        <v>5.1120000000000001</v>
      </c>
      <c r="C2805" s="2">
        <v>3.5649999999999999</v>
      </c>
      <c r="D2805" s="2">
        <v>121.9</v>
      </c>
      <c r="E2805" s="2">
        <v>100.01300000000001</v>
      </c>
      <c r="I2805" s="2"/>
      <c r="J2805" s="2"/>
    </row>
    <row r="2806" spans="1:10" x14ac:dyDescent="0.25">
      <c r="A2806" s="2">
        <v>20210402</v>
      </c>
      <c r="B2806" s="2">
        <v>5.1609999999999996</v>
      </c>
      <c r="C2806" s="2">
        <v>3.6120000000000001</v>
      </c>
      <c r="D2806" s="2">
        <v>122.08199999999999</v>
      </c>
      <c r="E2806" s="2">
        <v>100.01900000000001</v>
      </c>
      <c r="I2806" s="2"/>
      <c r="J2806" s="2"/>
    </row>
    <row r="2807" spans="1:10" x14ac:dyDescent="0.25">
      <c r="A2807" s="2">
        <v>20210403</v>
      </c>
      <c r="B2807" s="2">
        <v>5.1609999999999996</v>
      </c>
      <c r="C2807" s="2">
        <v>3.6120000000000001</v>
      </c>
      <c r="D2807" s="2">
        <v>122.08199999999999</v>
      </c>
      <c r="E2807" s="2">
        <v>100.01900000000001</v>
      </c>
      <c r="I2807" s="2"/>
      <c r="J2807" s="2"/>
    </row>
    <row r="2808" spans="1:10" x14ac:dyDescent="0.25">
      <c r="A2808" s="2">
        <v>20210404</v>
      </c>
      <c r="B2808" s="2">
        <v>5.1609999999999996</v>
      </c>
      <c r="C2808" s="2">
        <v>3.6120000000000001</v>
      </c>
      <c r="D2808" s="2">
        <v>122.08199999999999</v>
      </c>
      <c r="E2808" s="2">
        <v>100.01900000000001</v>
      </c>
      <c r="I2808" s="2"/>
      <c r="J2808" s="2"/>
    </row>
    <row r="2809" spans="1:10" x14ac:dyDescent="0.25">
      <c r="A2809" s="2">
        <v>20210405</v>
      </c>
      <c r="B2809" s="2">
        <v>5.1609999999999996</v>
      </c>
      <c r="C2809" s="2">
        <v>3.6120000000000001</v>
      </c>
      <c r="D2809" s="2">
        <v>122.08199999999999</v>
      </c>
      <c r="E2809" s="2">
        <v>100.01900000000001</v>
      </c>
      <c r="I2809" s="2"/>
      <c r="J2809" s="2"/>
    </row>
    <row r="2810" spans="1:10" x14ac:dyDescent="0.25">
      <c r="A2810" s="2">
        <v>20210406</v>
      </c>
      <c r="B2810" s="2">
        <v>5.133</v>
      </c>
      <c r="C2810" s="2">
        <v>3.5910000000000002</v>
      </c>
      <c r="D2810" s="2">
        <v>122.004</v>
      </c>
      <c r="E2810" s="2">
        <v>100.006</v>
      </c>
      <c r="I2810" s="2"/>
      <c r="J2810" s="2"/>
    </row>
    <row r="2811" spans="1:10" x14ac:dyDescent="0.25">
      <c r="A2811" s="2">
        <v>20210407</v>
      </c>
      <c r="B2811" s="2">
        <v>5.0979999999999999</v>
      </c>
      <c r="C2811" s="2">
        <v>3.6070000000000002</v>
      </c>
      <c r="D2811" s="2">
        <v>121.98699999999999</v>
      </c>
      <c r="E2811" s="2">
        <v>100.014</v>
      </c>
      <c r="I2811" s="2"/>
      <c r="J2811" s="2"/>
    </row>
    <row r="2812" spans="1:10" x14ac:dyDescent="0.25">
      <c r="A2812" s="2">
        <v>20210408</v>
      </c>
      <c r="B2812" s="2">
        <v>5.109</v>
      </c>
      <c r="C2812" s="2">
        <v>3.6139999999999999</v>
      </c>
      <c r="D2812" s="2">
        <v>121.82899999999999</v>
      </c>
      <c r="E2812" s="2">
        <v>100.005</v>
      </c>
      <c r="I2812" s="2"/>
      <c r="J2812" s="2"/>
    </row>
    <row r="2813" spans="1:10" x14ac:dyDescent="0.25">
      <c r="A2813" s="2">
        <v>20210409</v>
      </c>
      <c r="B2813" s="2">
        <v>5.0380000000000003</v>
      </c>
      <c r="C2813" s="2">
        <v>3.6309999999999998</v>
      </c>
      <c r="D2813" s="2">
        <v>121.825</v>
      </c>
      <c r="E2813" s="2">
        <v>100.01900000000001</v>
      </c>
      <c r="I2813" s="2"/>
      <c r="J2813" s="2"/>
    </row>
    <row r="2814" spans="1:10" x14ac:dyDescent="0.25">
      <c r="A2814" s="2">
        <v>20210410</v>
      </c>
      <c r="B2814" s="2">
        <v>5.0380000000000003</v>
      </c>
      <c r="C2814" s="2">
        <v>3.6309999999999998</v>
      </c>
      <c r="D2814" s="2">
        <v>121.825</v>
      </c>
      <c r="E2814" s="2">
        <v>100.01900000000001</v>
      </c>
      <c r="I2814" s="2"/>
      <c r="J2814" s="2"/>
    </row>
    <row r="2815" spans="1:10" x14ac:dyDescent="0.25">
      <c r="A2815" s="2">
        <v>20210411</v>
      </c>
      <c r="B2815" s="2">
        <v>5.0380000000000003</v>
      </c>
      <c r="C2815" s="2">
        <v>3.6309999999999998</v>
      </c>
      <c r="D2815" s="2">
        <v>121.825</v>
      </c>
      <c r="E2815" s="2">
        <v>100.01900000000001</v>
      </c>
      <c r="I2815" s="2"/>
      <c r="J2815" s="2"/>
    </row>
    <row r="2816" spans="1:10" x14ac:dyDescent="0.25">
      <c r="A2816" s="2">
        <v>20210412</v>
      </c>
      <c r="B2816" s="2">
        <v>4.9539999999999997</v>
      </c>
      <c r="C2816" s="2">
        <v>3.6120000000000001</v>
      </c>
      <c r="D2816" s="2">
        <v>122.04900000000001</v>
      </c>
      <c r="E2816" s="2">
        <v>100.006</v>
      </c>
      <c r="I2816" s="2"/>
      <c r="J2816" s="2"/>
    </row>
    <row r="2817" spans="1:10" x14ac:dyDescent="0.25">
      <c r="A2817" s="2">
        <v>20210413</v>
      </c>
      <c r="B2817" s="2">
        <v>4.9470000000000001</v>
      </c>
      <c r="C2817" s="2">
        <v>3.5750000000000002</v>
      </c>
      <c r="D2817" s="2">
        <v>122.313</v>
      </c>
      <c r="E2817" s="2">
        <v>100.008</v>
      </c>
      <c r="I2817" s="2"/>
      <c r="J2817" s="2"/>
    </row>
    <row r="2818" spans="1:10" x14ac:dyDescent="0.25">
      <c r="A2818" s="2">
        <v>20210414</v>
      </c>
      <c r="B2818" s="2">
        <v>4.9749999999999996</v>
      </c>
      <c r="C2818" s="2">
        <v>3.6150000000000002</v>
      </c>
      <c r="D2818" s="2">
        <v>122.273</v>
      </c>
      <c r="E2818" s="2">
        <v>100.005</v>
      </c>
      <c r="I2818" s="2"/>
      <c r="J2818" s="2"/>
    </row>
    <row r="2819" spans="1:10" x14ac:dyDescent="0.25">
      <c r="A2819" s="2">
        <v>20210415</v>
      </c>
      <c r="B2819" s="2">
        <v>4.9470000000000001</v>
      </c>
      <c r="C2819" s="2">
        <v>3.6120000000000001</v>
      </c>
      <c r="D2819" s="2">
        <v>122.279</v>
      </c>
      <c r="E2819" s="2">
        <v>100.009</v>
      </c>
      <c r="I2819" s="2"/>
      <c r="J2819" s="2"/>
    </row>
    <row r="2820" spans="1:10" x14ac:dyDescent="0.25">
      <c r="A2820" s="2">
        <v>20210416</v>
      </c>
      <c r="B2820" s="2">
        <v>4.9630000000000001</v>
      </c>
      <c r="C2820" s="2">
        <v>3.6429999999999998</v>
      </c>
      <c r="D2820" s="2">
        <v>122.339</v>
      </c>
      <c r="E2820" s="2">
        <v>100.01300000000001</v>
      </c>
      <c r="I2820" s="2"/>
      <c r="J2820" s="2"/>
    </row>
    <row r="2821" spans="1:10" x14ac:dyDescent="0.25">
      <c r="A2821" s="2">
        <v>20210417</v>
      </c>
      <c r="B2821" s="2">
        <v>4.9630000000000001</v>
      </c>
      <c r="C2821" s="2">
        <v>3.6429999999999998</v>
      </c>
      <c r="D2821" s="2">
        <v>122.339</v>
      </c>
      <c r="E2821" s="2">
        <v>100.01300000000001</v>
      </c>
      <c r="I2821" s="2"/>
      <c r="J2821" s="2"/>
    </row>
    <row r="2822" spans="1:10" x14ac:dyDescent="0.25">
      <c r="A2822" s="2">
        <v>20210418</v>
      </c>
      <c r="B2822" s="2">
        <v>4.9630000000000001</v>
      </c>
      <c r="C2822" s="2">
        <v>3.6429999999999998</v>
      </c>
      <c r="D2822" s="2">
        <v>122.339</v>
      </c>
      <c r="E2822" s="2">
        <v>100.01300000000001</v>
      </c>
      <c r="I2822" s="2"/>
      <c r="J2822" s="2"/>
    </row>
    <row r="2823" spans="1:10" x14ac:dyDescent="0.25">
      <c r="A2823" s="2">
        <v>20210419</v>
      </c>
      <c r="B2823" s="2">
        <v>5.0890000000000004</v>
      </c>
      <c r="C2823" s="2">
        <v>3.67</v>
      </c>
      <c r="D2823" s="2">
        <v>122.261</v>
      </c>
      <c r="E2823" s="2">
        <v>100</v>
      </c>
      <c r="I2823" s="2"/>
      <c r="J2823" s="2"/>
    </row>
    <row r="2824" spans="1:10" x14ac:dyDescent="0.25">
      <c r="A2824" s="2">
        <v>20210420</v>
      </c>
      <c r="B2824" s="2">
        <v>5.0810000000000004</v>
      </c>
      <c r="C2824" s="2">
        <v>3.6349999999999998</v>
      </c>
      <c r="D2824" s="2">
        <v>122.322</v>
      </c>
      <c r="E2824" s="2">
        <v>100.006</v>
      </c>
      <c r="I2824" s="2"/>
      <c r="J2824" s="2"/>
    </row>
    <row r="2825" spans="1:10" x14ac:dyDescent="0.25">
      <c r="A2825" s="2">
        <v>20210421</v>
      </c>
      <c r="B2825" s="2">
        <v>5.093</v>
      </c>
      <c r="C2825" s="2">
        <v>3.673</v>
      </c>
      <c r="D2825" s="2">
        <v>122.55500000000001</v>
      </c>
      <c r="E2825" s="2">
        <v>100.003</v>
      </c>
      <c r="I2825" s="2"/>
      <c r="J2825" s="2"/>
    </row>
    <row r="2826" spans="1:10" x14ac:dyDescent="0.25">
      <c r="A2826" s="2">
        <v>20210422</v>
      </c>
      <c r="B2826" s="2">
        <v>5.0890000000000004</v>
      </c>
      <c r="C2826" s="2">
        <v>3.6760000000000002</v>
      </c>
      <c r="D2826" s="2">
        <v>122.45699999999999</v>
      </c>
      <c r="E2826" s="2">
        <v>100.006</v>
      </c>
      <c r="I2826" s="2"/>
      <c r="J2826" s="2"/>
    </row>
    <row r="2827" spans="1:10" x14ac:dyDescent="0.25">
      <c r="A2827" s="2">
        <v>20210423</v>
      </c>
      <c r="B2827" s="2">
        <v>5.14</v>
      </c>
      <c r="C2827" s="2">
        <v>3.6680000000000001</v>
      </c>
      <c r="D2827" s="2">
        <v>122.746</v>
      </c>
      <c r="E2827" s="2">
        <v>100.005</v>
      </c>
      <c r="I2827" s="2"/>
      <c r="J2827" s="2"/>
    </row>
    <row r="2828" spans="1:10" x14ac:dyDescent="0.25">
      <c r="A2828" s="2">
        <v>20210424</v>
      </c>
      <c r="B2828" s="2">
        <v>5.14</v>
      </c>
      <c r="C2828" s="2">
        <v>3.6680000000000001</v>
      </c>
      <c r="D2828" s="2">
        <v>122.746</v>
      </c>
      <c r="E2828" s="2">
        <v>100.005</v>
      </c>
      <c r="I2828" s="2"/>
      <c r="J2828" s="2"/>
    </row>
    <row r="2829" spans="1:10" x14ac:dyDescent="0.25">
      <c r="A2829" s="2">
        <v>20210425</v>
      </c>
      <c r="B2829" s="2">
        <v>5.14</v>
      </c>
      <c r="C2829" s="2">
        <v>3.6680000000000001</v>
      </c>
      <c r="D2829" s="2">
        <v>122.746</v>
      </c>
      <c r="E2829" s="2">
        <v>100.005</v>
      </c>
      <c r="I2829" s="2"/>
      <c r="J2829" s="2"/>
    </row>
    <row r="2830" spans="1:10" x14ac:dyDescent="0.25">
      <c r="A2830" s="2">
        <v>20210426</v>
      </c>
      <c r="B2830" s="2">
        <v>5.0759999999999996</v>
      </c>
      <c r="C2830" s="2">
        <v>3.649</v>
      </c>
      <c r="D2830" s="2">
        <v>122.581</v>
      </c>
      <c r="E2830" s="2">
        <v>99.997</v>
      </c>
      <c r="I2830" s="2"/>
      <c r="J2830" s="2"/>
    </row>
    <row r="2831" spans="1:10" x14ac:dyDescent="0.25">
      <c r="A2831" s="2">
        <v>20210427</v>
      </c>
      <c r="B2831" s="2">
        <v>5.0890000000000004</v>
      </c>
      <c r="C2831" s="2">
        <v>3.653</v>
      </c>
      <c r="D2831" s="2">
        <v>122.483</v>
      </c>
      <c r="E2831" s="2">
        <v>99.995999999999995</v>
      </c>
      <c r="I2831" s="2"/>
      <c r="J2831" s="2"/>
    </row>
    <row r="2832" spans="1:10" x14ac:dyDescent="0.25">
      <c r="A2832" s="2">
        <v>20210428</v>
      </c>
      <c r="B2832" s="2">
        <v>5.1269999999999998</v>
      </c>
      <c r="C2832" s="2">
        <v>3.6320000000000001</v>
      </c>
      <c r="D2832" s="2">
        <v>122.398</v>
      </c>
      <c r="E2832" s="2">
        <v>99.995000000000005</v>
      </c>
      <c r="I2832" s="2"/>
      <c r="J2832" s="2"/>
    </row>
    <row r="2833" spans="1:10" x14ac:dyDescent="0.25">
      <c r="A2833" s="2">
        <v>20210429</v>
      </c>
      <c r="B2833" s="2">
        <v>5.173</v>
      </c>
      <c r="C2833" s="2">
        <v>3.6429999999999998</v>
      </c>
      <c r="D2833" s="2">
        <v>122.452</v>
      </c>
      <c r="E2833" s="2">
        <v>100.009</v>
      </c>
      <c r="I2833" s="2"/>
      <c r="J2833" s="2"/>
    </row>
    <row r="2834" spans="1:10" x14ac:dyDescent="0.25">
      <c r="A2834" s="2">
        <v>20210430</v>
      </c>
      <c r="B2834" s="2">
        <v>5.1280000000000001</v>
      </c>
      <c r="C2834" s="2">
        <v>3.625</v>
      </c>
      <c r="D2834" s="2">
        <v>122.6</v>
      </c>
      <c r="E2834" s="2">
        <v>100.032</v>
      </c>
      <c r="I2834" s="2"/>
      <c r="J2834" s="2"/>
    </row>
    <row r="2835" spans="1:10" x14ac:dyDescent="0.25">
      <c r="A2835" s="2">
        <v>20210501</v>
      </c>
      <c r="B2835" s="2">
        <v>5.1280000000000001</v>
      </c>
      <c r="C2835" s="2">
        <v>3.625</v>
      </c>
      <c r="D2835" s="2">
        <v>122.6</v>
      </c>
      <c r="E2835" s="2">
        <v>100.032</v>
      </c>
      <c r="I2835" s="2"/>
      <c r="J2835" s="2"/>
    </row>
    <row r="2836" spans="1:10" x14ac:dyDescent="0.25">
      <c r="A2836" s="2">
        <v>20210502</v>
      </c>
      <c r="B2836" s="2">
        <v>5.1280000000000001</v>
      </c>
      <c r="C2836" s="2">
        <v>3.625</v>
      </c>
      <c r="D2836" s="2">
        <v>122.6</v>
      </c>
      <c r="E2836" s="2">
        <v>100.032</v>
      </c>
      <c r="I2836" s="2"/>
      <c r="J2836" s="2"/>
    </row>
    <row r="2837" spans="1:10" x14ac:dyDescent="0.25">
      <c r="A2837" s="2">
        <v>20210503</v>
      </c>
      <c r="B2837" s="2">
        <v>5.1280000000000001</v>
      </c>
      <c r="C2837" s="2">
        <v>3.625</v>
      </c>
      <c r="D2837" s="2">
        <v>122.6</v>
      </c>
      <c r="E2837" s="2">
        <v>100.032</v>
      </c>
      <c r="I2837" s="2"/>
      <c r="J2837" s="2"/>
    </row>
    <row r="2838" spans="1:10" x14ac:dyDescent="0.25">
      <c r="A2838" s="2">
        <v>20210504</v>
      </c>
      <c r="B2838" s="2">
        <v>5.1280000000000001</v>
      </c>
      <c r="C2838" s="2">
        <v>3.625</v>
      </c>
      <c r="D2838" s="2">
        <v>122.6</v>
      </c>
      <c r="E2838" s="2">
        <v>100.032</v>
      </c>
      <c r="I2838" s="2"/>
      <c r="J2838" s="2"/>
    </row>
    <row r="2839" spans="1:10" x14ac:dyDescent="0.25">
      <c r="A2839" s="2">
        <v>20210505</v>
      </c>
      <c r="B2839" s="2">
        <v>5.1280000000000001</v>
      </c>
      <c r="C2839" s="2">
        <v>3.625</v>
      </c>
      <c r="D2839" s="2">
        <v>122.6</v>
      </c>
      <c r="E2839" s="2">
        <v>100.032</v>
      </c>
      <c r="I2839" s="2"/>
      <c r="J2839" s="2"/>
    </row>
    <row r="2840" spans="1:10" x14ac:dyDescent="0.25">
      <c r="A2840" s="2">
        <v>20210506</v>
      </c>
      <c r="B2840" s="2">
        <v>5.0609999999999999</v>
      </c>
      <c r="C2840" s="2">
        <v>3.6760000000000002</v>
      </c>
      <c r="D2840" s="2">
        <v>122.633</v>
      </c>
      <c r="E2840" s="2">
        <v>100.002</v>
      </c>
      <c r="I2840" s="2"/>
      <c r="J2840" s="2"/>
    </row>
    <row r="2841" spans="1:10" x14ac:dyDescent="0.25">
      <c r="A2841" s="2">
        <v>20210507</v>
      </c>
      <c r="B2841" s="2">
        <v>5</v>
      </c>
      <c r="C2841" s="2">
        <v>3.7170000000000001</v>
      </c>
      <c r="D2841" s="2">
        <v>122.587</v>
      </c>
      <c r="E2841" s="2">
        <v>100.015</v>
      </c>
      <c r="I2841" s="2"/>
      <c r="J2841" s="2"/>
    </row>
    <row r="2842" spans="1:10" x14ac:dyDescent="0.25">
      <c r="A2842" s="2">
        <v>20210508</v>
      </c>
      <c r="B2842" s="2">
        <v>5</v>
      </c>
      <c r="C2842" s="2">
        <v>3.7170000000000001</v>
      </c>
      <c r="D2842" s="2">
        <v>122.587</v>
      </c>
      <c r="E2842" s="2">
        <v>100.015</v>
      </c>
      <c r="I2842" s="2"/>
      <c r="J2842" s="2"/>
    </row>
    <row r="2843" spans="1:10" x14ac:dyDescent="0.25">
      <c r="A2843" s="2">
        <v>20210509</v>
      </c>
      <c r="B2843" s="2">
        <v>5</v>
      </c>
      <c r="C2843" s="2">
        <v>3.7170000000000001</v>
      </c>
      <c r="D2843" s="2">
        <v>122.587</v>
      </c>
      <c r="E2843" s="2">
        <v>100.015</v>
      </c>
      <c r="I2843" s="2"/>
      <c r="J2843" s="2"/>
    </row>
    <row r="2844" spans="1:10" x14ac:dyDescent="0.25">
      <c r="A2844" s="2">
        <v>20210510</v>
      </c>
      <c r="B2844" s="2">
        <v>4.9989999999999997</v>
      </c>
      <c r="C2844" s="2">
        <v>3.73</v>
      </c>
      <c r="D2844" s="2">
        <v>122.65</v>
      </c>
      <c r="E2844" s="2">
        <v>100.004</v>
      </c>
      <c r="I2844" s="2"/>
      <c r="J2844" s="2"/>
    </row>
    <row r="2845" spans="1:10" x14ac:dyDescent="0.25">
      <c r="A2845" s="2">
        <v>20210511</v>
      </c>
      <c r="B2845" s="2">
        <v>5.0250000000000004</v>
      </c>
      <c r="C2845" s="2">
        <v>3.7250000000000001</v>
      </c>
      <c r="D2845" s="2">
        <v>122.892</v>
      </c>
      <c r="E2845" s="2">
        <v>100.006</v>
      </c>
      <c r="I2845" s="2"/>
      <c r="J2845" s="2"/>
    </row>
    <row r="2846" spans="1:10" x14ac:dyDescent="0.25">
      <c r="A2846" s="2">
        <v>20210512</v>
      </c>
      <c r="B2846" s="2">
        <v>5.056</v>
      </c>
      <c r="C2846" s="2">
        <v>3.7320000000000002</v>
      </c>
      <c r="D2846" s="2">
        <v>122.9</v>
      </c>
      <c r="E2846" s="2">
        <v>100.003</v>
      </c>
      <c r="I2846" s="2"/>
      <c r="J2846" s="2"/>
    </row>
    <row r="2847" spans="1:10" x14ac:dyDescent="0.25">
      <c r="A2847" s="2">
        <v>20210513</v>
      </c>
      <c r="B2847" s="2">
        <v>5.0010000000000003</v>
      </c>
      <c r="C2847" s="2">
        <v>3.7170000000000001</v>
      </c>
      <c r="D2847" s="2">
        <v>122.726</v>
      </c>
      <c r="E2847" s="2">
        <v>100.005</v>
      </c>
      <c r="I2847" s="2"/>
      <c r="J2847" s="2"/>
    </row>
    <row r="2848" spans="1:10" x14ac:dyDescent="0.25">
      <c r="A2848" s="2">
        <v>20210514</v>
      </c>
      <c r="B2848" s="2">
        <v>5.1269999999999998</v>
      </c>
      <c r="C2848" s="2">
        <v>3.7389999999999999</v>
      </c>
      <c r="D2848" s="2">
        <v>122.739</v>
      </c>
      <c r="E2848" s="2">
        <v>99.986000000000004</v>
      </c>
      <c r="I2848" s="2"/>
      <c r="J2848" s="2"/>
    </row>
    <row r="2849" spans="1:10" x14ac:dyDescent="0.25">
      <c r="A2849" s="2">
        <v>20210515</v>
      </c>
      <c r="B2849" s="2">
        <v>5.1269999999999998</v>
      </c>
      <c r="C2849" s="2">
        <v>3.7389999999999999</v>
      </c>
      <c r="D2849" s="2">
        <v>122.739</v>
      </c>
      <c r="E2849" s="2">
        <v>99.986000000000004</v>
      </c>
      <c r="I2849" s="2"/>
      <c r="J2849" s="2"/>
    </row>
    <row r="2850" spans="1:10" x14ac:dyDescent="0.25">
      <c r="A2850" s="2">
        <v>20210516</v>
      </c>
      <c r="B2850" s="2">
        <v>5.1269999999999998</v>
      </c>
      <c r="C2850" s="2">
        <v>3.7389999999999999</v>
      </c>
      <c r="D2850" s="2">
        <v>122.739</v>
      </c>
      <c r="E2850" s="2">
        <v>99.986000000000004</v>
      </c>
      <c r="I2850" s="2"/>
      <c r="J2850" s="2"/>
    </row>
    <row r="2851" spans="1:10" x14ac:dyDescent="0.25">
      <c r="A2851" s="2">
        <v>20210517</v>
      </c>
      <c r="B2851" s="2">
        <v>5.1879999999999997</v>
      </c>
      <c r="C2851" s="2">
        <v>3.7770000000000001</v>
      </c>
      <c r="D2851" s="2">
        <v>122.887</v>
      </c>
      <c r="E2851" s="2">
        <v>99.992999999999995</v>
      </c>
      <c r="I2851" s="2"/>
      <c r="J2851" s="2"/>
    </row>
    <row r="2852" spans="1:10" x14ac:dyDescent="0.25">
      <c r="A2852" s="2">
        <v>20210518</v>
      </c>
      <c r="B2852" s="2">
        <v>5.19</v>
      </c>
      <c r="C2852" s="2">
        <v>3.802</v>
      </c>
      <c r="D2852" s="2">
        <v>122.85599999999999</v>
      </c>
      <c r="E2852" s="2">
        <v>100.002</v>
      </c>
      <c r="I2852" s="2"/>
      <c r="J2852" s="2"/>
    </row>
    <row r="2853" spans="1:10" x14ac:dyDescent="0.25">
      <c r="A2853" s="2">
        <v>20210519</v>
      </c>
      <c r="B2853" s="2">
        <v>5.1760000000000002</v>
      </c>
      <c r="C2853" s="2">
        <v>3.8119999999999998</v>
      </c>
      <c r="D2853" s="2">
        <v>123.059</v>
      </c>
      <c r="E2853" s="2">
        <v>100.002</v>
      </c>
      <c r="I2853" s="2"/>
      <c r="J2853" s="2"/>
    </row>
    <row r="2854" spans="1:10" x14ac:dyDescent="0.25">
      <c r="A2854" s="2">
        <v>20210520</v>
      </c>
      <c r="B2854" s="2">
        <v>5.19</v>
      </c>
      <c r="C2854" s="2">
        <v>3.8109999999999999</v>
      </c>
      <c r="D2854" s="2">
        <v>123.229</v>
      </c>
      <c r="E2854" s="2">
        <v>99.997</v>
      </c>
      <c r="I2854" s="2"/>
      <c r="J2854" s="2"/>
    </row>
    <row r="2855" spans="1:10" x14ac:dyDescent="0.25">
      <c r="A2855" s="2">
        <v>20210521</v>
      </c>
      <c r="B2855" s="2">
        <v>5.1349999999999998</v>
      </c>
      <c r="C2855" s="2">
        <v>3.8159999999999998</v>
      </c>
      <c r="D2855" s="2">
        <v>123.351</v>
      </c>
      <c r="E2855" s="2">
        <v>99.998000000000005</v>
      </c>
      <c r="I2855" s="2"/>
      <c r="J2855" s="2"/>
    </row>
    <row r="2856" spans="1:10" x14ac:dyDescent="0.25">
      <c r="A2856" s="2">
        <v>20210522</v>
      </c>
      <c r="B2856" s="2">
        <v>5.1349999999999998</v>
      </c>
      <c r="C2856" s="2">
        <v>3.8159999999999998</v>
      </c>
      <c r="D2856" s="2">
        <v>123.351</v>
      </c>
      <c r="E2856" s="2">
        <v>99.998000000000005</v>
      </c>
      <c r="I2856" s="2"/>
      <c r="J2856" s="2"/>
    </row>
    <row r="2857" spans="1:10" x14ac:dyDescent="0.25">
      <c r="A2857" s="2">
        <v>20210523</v>
      </c>
      <c r="B2857" s="2">
        <v>5.1349999999999998</v>
      </c>
      <c r="C2857" s="2">
        <v>3.8159999999999998</v>
      </c>
      <c r="D2857" s="2">
        <v>123.351</v>
      </c>
      <c r="E2857" s="2">
        <v>99.998000000000005</v>
      </c>
      <c r="I2857" s="2"/>
      <c r="J2857" s="2"/>
    </row>
    <row r="2858" spans="1:10" x14ac:dyDescent="0.25">
      <c r="A2858" s="2">
        <v>20210524</v>
      </c>
      <c r="B2858" s="2">
        <v>5.1630000000000003</v>
      </c>
      <c r="C2858" s="2">
        <v>3.8279999999999998</v>
      </c>
      <c r="D2858" s="2">
        <v>123.377</v>
      </c>
      <c r="E2858" s="2">
        <v>100.001</v>
      </c>
      <c r="I2858" s="2"/>
      <c r="J2858" s="2"/>
    </row>
    <row r="2859" spans="1:10" x14ac:dyDescent="0.25">
      <c r="A2859" s="2">
        <v>20210525</v>
      </c>
      <c r="B2859" s="2">
        <v>5.327</v>
      </c>
      <c r="C2859" s="2">
        <v>3.8119999999999998</v>
      </c>
      <c r="D2859" s="2">
        <v>123.167</v>
      </c>
      <c r="E2859" s="2">
        <v>99.98</v>
      </c>
      <c r="I2859" s="2"/>
      <c r="J2859" s="2"/>
    </row>
    <row r="2860" spans="1:10" x14ac:dyDescent="0.25">
      <c r="A2860" s="2">
        <v>20210526</v>
      </c>
      <c r="B2860" s="2">
        <v>5.3280000000000003</v>
      </c>
      <c r="C2860" s="2">
        <v>3.8519999999999999</v>
      </c>
      <c r="D2860" s="2">
        <v>123.22499999999999</v>
      </c>
      <c r="E2860" s="2">
        <v>99.992999999999995</v>
      </c>
      <c r="I2860" s="2"/>
      <c r="J2860" s="2"/>
    </row>
    <row r="2861" spans="1:10" x14ac:dyDescent="0.25">
      <c r="A2861" s="2">
        <v>20210527</v>
      </c>
      <c r="B2861" s="2">
        <v>5.3470000000000004</v>
      </c>
      <c r="C2861" s="2">
        <v>3.8290000000000002</v>
      </c>
      <c r="D2861" s="2">
        <v>123.134</v>
      </c>
      <c r="E2861" s="2">
        <v>99.991</v>
      </c>
      <c r="I2861" s="2"/>
      <c r="J2861" s="2"/>
    </row>
    <row r="2862" spans="1:10" x14ac:dyDescent="0.25">
      <c r="A2862" s="2">
        <v>20210528</v>
      </c>
      <c r="B2862" s="2">
        <v>5.3319999999999999</v>
      </c>
      <c r="C2862" s="2">
        <v>3.8</v>
      </c>
      <c r="D2862" s="2">
        <v>123.13200000000001</v>
      </c>
      <c r="E2862" s="2">
        <v>100.001</v>
      </c>
      <c r="I2862" s="2"/>
      <c r="J2862" s="2"/>
    </row>
    <row r="2863" spans="1:10" x14ac:dyDescent="0.25">
      <c r="A2863" s="2">
        <v>20210529</v>
      </c>
      <c r="B2863" s="2">
        <v>5.3319999999999999</v>
      </c>
      <c r="C2863" s="2">
        <v>3.8</v>
      </c>
      <c r="D2863" s="2">
        <v>123.13200000000001</v>
      </c>
      <c r="E2863" s="2">
        <v>100.001</v>
      </c>
      <c r="I2863" s="2"/>
      <c r="J2863" s="2"/>
    </row>
    <row r="2864" spans="1:10" x14ac:dyDescent="0.25">
      <c r="A2864" s="2">
        <v>20210530</v>
      </c>
      <c r="B2864" s="2">
        <v>5.3319999999999999</v>
      </c>
      <c r="C2864" s="2">
        <v>3.8</v>
      </c>
      <c r="D2864" s="2">
        <v>123.13200000000001</v>
      </c>
      <c r="E2864" s="2">
        <v>100.001</v>
      </c>
      <c r="I2864" s="2"/>
      <c r="J2864" s="2"/>
    </row>
    <row r="2865" spans="1:10" x14ac:dyDescent="0.25">
      <c r="A2865" s="2">
        <v>20210531</v>
      </c>
      <c r="B2865" s="2">
        <v>5.3380000000000001</v>
      </c>
      <c r="C2865" s="2">
        <v>3.8279999999999998</v>
      </c>
      <c r="D2865" s="2">
        <v>122.902</v>
      </c>
      <c r="E2865" s="2">
        <v>99.981999999999999</v>
      </c>
      <c r="I2865" s="2"/>
      <c r="J2865" s="2"/>
    </row>
    <row r="2866" spans="1:10" x14ac:dyDescent="0.25">
      <c r="A2866" s="2">
        <v>20210601</v>
      </c>
      <c r="B2866" s="2">
        <v>5.3460000000000001</v>
      </c>
      <c r="C2866" s="2">
        <v>3.8530000000000002</v>
      </c>
      <c r="D2866" s="2">
        <v>123.071</v>
      </c>
      <c r="E2866" s="2">
        <v>99.99</v>
      </c>
      <c r="I2866" s="2"/>
      <c r="J2866" s="2"/>
    </row>
    <row r="2867" spans="1:10" x14ac:dyDescent="0.25">
      <c r="A2867" s="2">
        <v>20210602</v>
      </c>
      <c r="B2867" s="2">
        <v>5.3029999999999999</v>
      </c>
      <c r="C2867" s="2">
        <v>3.7930000000000001</v>
      </c>
      <c r="D2867" s="2">
        <v>122.985</v>
      </c>
      <c r="E2867" s="2">
        <v>99.994</v>
      </c>
      <c r="I2867" s="2"/>
      <c r="J2867" s="2"/>
    </row>
    <row r="2868" spans="1:10" x14ac:dyDescent="0.25">
      <c r="A2868" s="2">
        <v>20210603</v>
      </c>
      <c r="B2868" s="2">
        <v>5.2619999999999996</v>
      </c>
      <c r="C2868" s="2">
        <v>3.774</v>
      </c>
      <c r="D2868" s="2">
        <v>122.96599999999999</v>
      </c>
      <c r="E2868" s="2">
        <v>99.995999999999995</v>
      </c>
      <c r="I2868" s="2"/>
      <c r="J2868" s="2"/>
    </row>
    <row r="2869" spans="1:10" x14ac:dyDescent="0.25">
      <c r="A2869" s="2">
        <v>20210604</v>
      </c>
      <c r="B2869" s="2">
        <v>5.2949999999999999</v>
      </c>
      <c r="C2869" s="2">
        <v>3.7320000000000002</v>
      </c>
      <c r="D2869" s="2">
        <v>123.015</v>
      </c>
      <c r="E2869" s="2">
        <v>100.008</v>
      </c>
      <c r="I2869" s="2"/>
      <c r="J2869" s="2"/>
    </row>
    <row r="2870" spans="1:10" x14ac:dyDescent="0.25">
      <c r="A2870" s="2">
        <v>20210605</v>
      </c>
      <c r="B2870" s="2">
        <v>5.2949999999999999</v>
      </c>
      <c r="C2870" s="2">
        <v>3.7320000000000002</v>
      </c>
      <c r="D2870" s="2">
        <v>123.015</v>
      </c>
      <c r="E2870" s="2">
        <v>100.008</v>
      </c>
      <c r="I2870" s="2"/>
      <c r="J2870" s="2"/>
    </row>
    <row r="2871" spans="1:10" x14ac:dyDescent="0.25">
      <c r="A2871" s="2">
        <v>20210606</v>
      </c>
      <c r="B2871" s="2">
        <v>5.2949999999999999</v>
      </c>
      <c r="C2871" s="2">
        <v>3.7320000000000002</v>
      </c>
      <c r="D2871" s="2">
        <v>123.015</v>
      </c>
      <c r="E2871" s="2">
        <v>100.008</v>
      </c>
      <c r="I2871" s="2"/>
      <c r="J2871" s="2"/>
    </row>
    <row r="2872" spans="1:10" x14ac:dyDescent="0.25">
      <c r="A2872" s="2">
        <v>20210607</v>
      </c>
      <c r="B2872" s="2">
        <v>5.2889999999999997</v>
      </c>
      <c r="C2872" s="2">
        <v>3.7570000000000001</v>
      </c>
      <c r="D2872" s="2">
        <v>122.876</v>
      </c>
      <c r="E2872" s="2">
        <v>100.003</v>
      </c>
      <c r="I2872" s="2"/>
      <c r="J2872" s="2"/>
    </row>
    <row r="2873" spans="1:10" x14ac:dyDescent="0.25">
      <c r="A2873" s="2">
        <v>20210608</v>
      </c>
      <c r="B2873" s="2">
        <v>5.2469999999999999</v>
      </c>
      <c r="C2873" s="2">
        <v>3.778</v>
      </c>
      <c r="D2873" s="2">
        <v>122.896</v>
      </c>
      <c r="E2873" s="2">
        <v>99.998999999999995</v>
      </c>
      <c r="I2873" s="2"/>
      <c r="J2873" s="2"/>
    </row>
    <row r="2874" spans="1:10" x14ac:dyDescent="0.25">
      <c r="A2874" s="2">
        <v>20210609</v>
      </c>
      <c r="B2874" s="2">
        <v>5.2549999999999999</v>
      </c>
      <c r="C2874" s="2">
        <v>3.7749999999999999</v>
      </c>
      <c r="D2874" s="2">
        <v>122.86</v>
      </c>
      <c r="E2874" s="2">
        <v>99.989000000000004</v>
      </c>
      <c r="I2874" s="2"/>
      <c r="J2874" s="2"/>
    </row>
    <row r="2875" spans="1:10" x14ac:dyDescent="0.25">
      <c r="A2875" s="2">
        <v>20210610</v>
      </c>
      <c r="B2875" s="2">
        <v>5.2889999999999997</v>
      </c>
      <c r="C2875" s="2">
        <v>3.7639999999999998</v>
      </c>
      <c r="D2875" s="2">
        <v>122.88800000000001</v>
      </c>
      <c r="E2875" s="2">
        <v>99.980999999999995</v>
      </c>
      <c r="I2875" s="2"/>
      <c r="J2875" s="2"/>
    </row>
    <row r="2876" spans="1:10" x14ac:dyDescent="0.25">
      <c r="A2876" s="2">
        <v>20210611</v>
      </c>
      <c r="B2876" s="2">
        <v>5.24</v>
      </c>
      <c r="C2876" s="2">
        <v>3.7949999999999999</v>
      </c>
      <c r="D2876" s="2">
        <v>122.712</v>
      </c>
      <c r="E2876" s="2">
        <v>100.002</v>
      </c>
      <c r="I2876" s="2"/>
      <c r="J2876" s="2"/>
    </row>
    <row r="2877" spans="1:10" x14ac:dyDescent="0.25">
      <c r="A2877" s="2">
        <v>20210612</v>
      </c>
      <c r="B2877" s="2">
        <v>5.24</v>
      </c>
      <c r="C2877" s="2">
        <v>3.7949999999999999</v>
      </c>
      <c r="D2877" s="2">
        <v>122.712</v>
      </c>
      <c r="E2877" s="2">
        <v>100.002</v>
      </c>
      <c r="I2877" s="2"/>
      <c r="J2877" s="2"/>
    </row>
    <row r="2878" spans="1:10" x14ac:dyDescent="0.25">
      <c r="A2878" s="2">
        <v>20210613</v>
      </c>
      <c r="B2878" s="2">
        <v>5.24</v>
      </c>
      <c r="C2878" s="2">
        <v>3.7949999999999999</v>
      </c>
      <c r="D2878" s="2">
        <v>122.712</v>
      </c>
      <c r="E2878" s="2">
        <v>100.002</v>
      </c>
      <c r="I2878" s="2"/>
      <c r="J2878" s="2"/>
    </row>
    <row r="2879" spans="1:10" x14ac:dyDescent="0.25">
      <c r="A2879" s="2">
        <v>20210614</v>
      </c>
      <c r="B2879" s="2">
        <v>5.24</v>
      </c>
      <c r="C2879" s="2">
        <v>3.7949999999999999</v>
      </c>
      <c r="D2879" s="2">
        <v>122.712</v>
      </c>
      <c r="E2879" s="2">
        <v>100.002</v>
      </c>
      <c r="I2879" s="2"/>
      <c r="J2879" s="2"/>
    </row>
    <row r="2880" spans="1:10" x14ac:dyDescent="0.25">
      <c r="A2880" s="2">
        <v>20210615</v>
      </c>
      <c r="B2880" s="2">
        <v>5.181</v>
      </c>
      <c r="C2880" s="2">
        <v>3.73</v>
      </c>
      <c r="D2880" s="2">
        <v>122.69</v>
      </c>
      <c r="E2880" s="2">
        <v>99.991</v>
      </c>
      <c r="I2880" s="2"/>
      <c r="J2880" s="2"/>
    </row>
    <row r="2881" spans="1:10" x14ac:dyDescent="0.25">
      <c r="A2881" s="2">
        <v>20210616</v>
      </c>
      <c r="B2881" s="2">
        <v>5.1100000000000003</v>
      </c>
      <c r="C2881" s="2">
        <v>3.7290000000000001</v>
      </c>
      <c r="D2881" s="2">
        <v>122.937</v>
      </c>
      <c r="E2881" s="2">
        <v>99.991</v>
      </c>
      <c r="I2881" s="2"/>
      <c r="J2881" s="2"/>
    </row>
    <row r="2882" spans="1:10" x14ac:dyDescent="0.25">
      <c r="A2882" s="2">
        <v>20210617</v>
      </c>
      <c r="B2882" s="2">
        <v>5.1210000000000004</v>
      </c>
      <c r="C2882" s="2">
        <v>3.6669999999999998</v>
      </c>
      <c r="D2882" s="2">
        <v>122.873</v>
      </c>
      <c r="E2882" s="2">
        <v>99.998999999999995</v>
      </c>
      <c r="I2882" s="2"/>
      <c r="J2882" s="2"/>
    </row>
    <row r="2883" spans="1:10" x14ac:dyDescent="0.25">
      <c r="A2883" s="2">
        <v>20210618</v>
      </c>
      <c r="B2883" s="2">
        <v>5.1260000000000003</v>
      </c>
      <c r="C2883" s="2">
        <v>3.625</v>
      </c>
      <c r="D2883" s="2">
        <v>122.968</v>
      </c>
      <c r="E2883" s="2">
        <v>100.011</v>
      </c>
      <c r="I2883" s="2"/>
      <c r="J2883" s="2"/>
    </row>
    <row r="2884" spans="1:10" x14ac:dyDescent="0.25">
      <c r="A2884" s="2">
        <v>20210619</v>
      </c>
      <c r="B2884" s="2">
        <v>5.1260000000000003</v>
      </c>
      <c r="C2884" s="2">
        <v>3.625</v>
      </c>
      <c r="D2884" s="2">
        <v>122.968</v>
      </c>
      <c r="E2884" s="2">
        <v>100.011</v>
      </c>
      <c r="I2884" s="2"/>
      <c r="J2884" s="2"/>
    </row>
    <row r="2885" spans="1:10" x14ac:dyDescent="0.25">
      <c r="A2885" s="2">
        <v>20210620</v>
      </c>
      <c r="B2885" s="2">
        <v>5.1260000000000003</v>
      </c>
      <c r="C2885" s="2">
        <v>3.625</v>
      </c>
      <c r="D2885" s="2">
        <v>122.968</v>
      </c>
      <c r="E2885" s="2">
        <v>100.011</v>
      </c>
      <c r="I2885" s="2"/>
      <c r="J2885" s="2"/>
    </row>
    <row r="2886" spans="1:10" x14ac:dyDescent="0.25">
      <c r="A2886" s="2">
        <v>20210621</v>
      </c>
      <c r="B2886" s="2">
        <v>5.1189999999999998</v>
      </c>
      <c r="C2886" s="2">
        <v>3.6280000000000001</v>
      </c>
      <c r="D2886" s="2">
        <v>123.227</v>
      </c>
      <c r="E2886" s="2">
        <v>99.995999999999995</v>
      </c>
      <c r="I2886" s="2"/>
      <c r="J2886" s="2"/>
    </row>
    <row r="2887" spans="1:10" x14ac:dyDescent="0.25">
      <c r="A2887" s="2">
        <v>20210622</v>
      </c>
      <c r="B2887" s="2">
        <v>5.1449999999999996</v>
      </c>
      <c r="C2887" s="2">
        <v>3.641</v>
      </c>
      <c r="D2887" s="2">
        <v>123.161</v>
      </c>
      <c r="E2887" s="2">
        <v>99.995999999999995</v>
      </c>
      <c r="I2887" s="2"/>
      <c r="J2887" s="2"/>
    </row>
    <row r="2888" spans="1:10" x14ac:dyDescent="0.25">
      <c r="A2888" s="2">
        <v>20210623</v>
      </c>
      <c r="B2888" s="2">
        <v>5.1760000000000002</v>
      </c>
      <c r="C2888" s="2">
        <v>3.645</v>
      </c>
      <c r="D2888" s="2">
        <v>123.13</v>
      </c>
      <c r="E2888" s="2">
        <v>99.989000000000004</v>
      </c>
      <c r="I2888" s="2"/>
      <c r="J2888" s="2"/>
    </row>
    <row r="2889" spans="1:10" x14ac:dyDescent="0.25">
      <c r="A2889" s="2">
        <v>20210624</v>
      </c>
      <c r="B2889" s="2">
        <v>5.1890000000000001</v>
      </c>
      <c r="C2889" s="2">
        <v>3.6280000000000001</v>
      </c>
      <c r="D2889" s="2">
        <v>123.047</v>
      </c>
      <c r="E2889" s="2">
        <v>99.994</v>
      </c>
      <c r="I2889" s="2"/>
      <c r="J2889" s="2"/>
    </row>
    <row r="2890" spans="1:10" x14ac:dyDescent="0.25">
      <c r="A2890" s="2">
        <v>20210625</v>
      </c>
      <c r="B2890" s="2">
        <v>5.27</v>
      </c>
      <c r="C2890" s="2">
        <v>3.6240000000000001</v>
      </c>
      <c r="D2890" s="2">
        <v>123.09099999999999</v>
      </c>
      <c r="E2890" s="2">
        <v>99.995999999999995</v>
      </c>
      <c r="I2890" s="2"/>
      <c r="J2890" s="2"/>
    </row>
    <row r="2891" spans="1:10" x14ac:dyDescent="0.25">
      <c r="A2891" s="2">
        <v>20210626</v>
      </c>
      <c r="B2891" s="2">
        <v>5.27</v>
      </c>
      <c r="C2891" s="2">
        <v>3.6240000000000001</v>
      </c>
      <c r="D2891" s="2">
        <v>123.09099999999999</v>
      </c>
      <c r="E2891" s="2">
        <v>99.995999999999995</v>
      </c>
      <c r="I2891" s="2"/>
      <c r="J2891" s="2"/>
    </row>
    <row r="2892" spans="1:10" x14ac:dyDescent="0.25">
      <c r="A2892" s="2">
        <v>20210627</v>
      </c>
      <c r="B2892" s="2">
        <v>5.27</v>
      </c>
      <c r="C2892" s="2">
        <v>3.6240000000000001</v>
      </c>
      <c r="D2892" s="2">
        <v>123.09099999999999</v>
      </c>
      <c r="E2892" s="2">
        <v>99.995999999999995</v>
      </c>
      <c r="I2892" s="2"/>
      <c r="J2892" s="2"/>
    </row>
    <row r="2893" spans="1:10" x14ac:dyDescent="0.25">
      <c r="A2893" s="2">
        <v>20210628</v>
      </c>
      <c r="B2893" s="2">
        <v>5.2789999999999999</v>
      </c>
      <c r="C2893" s="2">
        <v>3.629</v>
      </c>
      <c r="D2893" s="2">
        <v>123.23099999999999</v>
      </c>
      <c r="E2893" s="2">
        <v>99.981999999999999</v>
      </c>
      <c r="I2893" s="2"/>
      <c r="J2893" s="2"/>
    </row>
    <row r="2894" spans="1:10" x14ac:dyDescent="0.25">
      <c r="A2894" s="2">
        <v>20210629</v>
      </c>
      <c r="B2894" s="2">
        <v>5.2249999999999996</v>
      </c>
      <c r="C2894" s="2">
        <v>3.6160000000000001</v>
      </c>
      <c r="D2894" s="2">
        <v>123.378</v>
      </c>
      <c r="E2894" s="2">
        <v>99.992999999999995</v>
      </c>
      <c r="I2894" s="2"/>
      <c r="J2894" s="2"/>
    </row>
    <row r="2895" spans="1:10" x14ac:dyDescent="0.25">
      <c r="A2895" s="2">
        <v>20210630</v>
      </c>
      <c r="B2895" s="2">
        <v>5.2560000000000002</v>
      </c>
      <c r="C2895" s="2">
        <v>3.5840000000000001</v>
      </c>
      <c r="D2895" s="2">
        <v>123.523</v>
      </c>
      <c r="E2895" s="2">
        <v>99.992999999999995</v>
      </c>
      <c r="I2895" s="2"/>
      <c r="J2895" s="2"/>
    </row>
    <row r="2896" spans="1:10" x14ac:dyDescent="0.25">
      <c r="A2896" s="2">
        <v>20210701</v>
      </c>
      <c r="B2896" s="2">
        <v>5.2539999999999996</v>
      </c>
      <c r="C2896" s="2">
        <v>3.629</v>
      </c>
      <c r="D2896" s="2">
        <v>123.485</v>
      </c>
      <c r="E2896" s="2">
        <v>100.006</v>
      </c>
      <c r="I2896" s="2"/>
      <c r="J2896" s="2"/>
    </row>
    <row r="2897" spans="1:10" x14ac:dyDescent="0.25">
      <c r="A2897" s="2">
        <v>20210702</v>
      </c>
      <c r="B2897" s="2">
        <v>5.1130000000000004</v>
      </c>
      <c r="C2897" s="2">
        <v>3.6320000000000001</v>
      </c>
      <c r="D2897" s="2">
        <v>123.467</v>
      </c>
      <c r="E2897" s="2">
        <v>100.01</v>
      </c>
      <c r="I2897" s="2"/>
      <c r="J2897" s="2"/>
    </row>
    <row r="2898" spans="1:10" x14ac:dyDescent="0.25">
      <c r="A2898" s="2">
        <v>20210703</v>
      </c>
      <c r="B2898" s="2">
        <v>5.1130000000000004</v>
      </c>
      <c r="C2898" s="2">
        <v>3.6320000000000001</v>
      </c>
      <c r="D2898" s="2">
        <v>123.467</v>
      </c>
      <c r="E2898" s="2">
        <v>100.01</v>
      </c>
      <c r="I2898" s="2"/>
      <c r="J2898" s="2"/>
    </row>
    <row r="2899" spans="1:10" x14ac:dyDescent="0.25">
      <c r="A2899" s="2">
        <v>20210704</v>
      </c>
      <c r="B2899" s="2">
        <v>5.1130000000000004</v>
      </c>
      <c r="C2899" s="2">
        <v>3.6320000000000001</v>
      </c>
      <c r="D2899" s="2">
        <v>123.467</v>
      </c>
      <c r="E2899" s="2">
        <v>100.01</v>
      </c>
      <c r="I2899" s="2"/>
      <c r="J2899" s="2"/>
    </row>
    <row r="2900" spans="1:10" x14ac:dyDescent="0.25">
      <c r="A2900" s="2">
        <v>20210705</v>
      </c>
      <c r="B2900" s="2">
        <v>5.12</v>
      </c>
      <c r="C2900" s="2">
        <v>3.645</v>
      </c>
      <c r="D2900" s="2">
        <v>123.482</v>
      </c>
      <c r="E2900" s="2">
        <v>100.015</v>
      </c>
      <c r="I2900" s="2"/>
      <c r="J2900" s="2"/>
    </row>
    <row r="2901" spans="1:10" x14ac:dyDescent="0.25">
      <c r="A2901" s="2">
        <v>20210706</v>
      </c>
      <c r="B2901" s="2">
        <v>5.1269999999999998</v>
      </c>
      <c r="C2901" s="2">
        <v>3.6789999999999998</v>
      </c>
      <c r="D2901" s="2">
        <v>123.518</v>
      </c>
      <c r="E2901" s="2">
        <v>100.004</v>
      </c>
      <c r="I2901" s="2"/>
      <c r="J2901" s="2"/>
    </row>
    <row r="2902" spans="1:10" x14ac:dyDescent="0.25">
      <c r="A2902" s="2">
        <v>20210707</v>
      </c>
      <c r="B2902" s="2">
        <v>5.18</v>
      </c>
      <c r="C2902" s="2">
        <v>3.6760000000000002</v>
      </c>
      <c r="D2902" s="2">
        <v>123.655</v>
      </c>
      <c r="E2902" s="2">
        <v>100.006</v>
      </c>
      <c r="I2902" s="2"/>
      <c r="J2902" s="2"/>
    </row>
    <row r="2903" spans="1:10" x14ac:dyDescent="0.25">
      <c r="A2903" s="2">
        <v>20210708</v>
      </c>
      <c r="B2903" s="2">
        <v>5.1360000000000001</v>
      </c>
      <c r="C2903" s="2">
        <v>3.67</v>
      </c>
      <c r="D2903" s="2">
        <v>123.837</v>
      </c>
      <c r="E2903" s="2">
        <v>100.01300000000001</v>
      </c>
      <c r="I2903" s="2"/>
      <c r="J2903" s="2"/>
    </row>
    <row r="2904" spans="1:10" x14ac:dyDescent="0.25">
      <c r="A2904" s="2">
        <v>20210709</v>
      </c>
      <c r="B2904" s="2">
        <v>5.1120000000000001</v>
      </c>
      <c r="C2904" s="2">
        <v>3.68</v>
      </c>
      <c r="D2904" s="2">
        <v>123.887</v>
      </c>
      <c r="E2904" s="2">
        <v>100.015</v>
      </c>
      <c r="I2904" s="2"/>
      <c r="J2904" s="2"/>
    </row>
    <row r="2905" spans="1:10" x14ac:dyDescent="0.25">
      <c r="A2905" s="2">
        <v>20210710</v>
      </c>
      <c r="B2905" s="2">
        <v>5.1120000000000001</v>
      </c>
      <c r="C2905" s="2">
        <v>3.68</v>
      </c>
      <c r="D2905" s="2">
        <v>123.887</v>
      </c>
      <c r="E2905" s="2">
        <v>100.015</v>
      </c>
      <c r="I2905" s="2"/>
      <c r="J2905" s="2"/>
    </row>
    <row r="2906" spans="1:10" x14ac:dyDescent="0.25">
      <c r="A2906" s="2">
        <v>20210711</v>
      </c>
      <c r="B2906" s="2">
        <v>5.1120000000000001</v>
      </c>
      <c r="C2906" s="2">
        <v>3.68</v>
      </c>
      <c r="D2906" s="2">
        <v>123.887</v>
      </c>
      <c r="E2906" s="2">
        <v>100.015</v>
      </c>
      <c r="I2906" s="2"/>
      <c r="J2906" s="2"/>
    </row>
    <row r="2907" spans="1:10" x14ac:dyDescent="0.25">
      <c r="A2907" s="2">
        <v>20210712</v>
      </c>
      <c r="B2907" s="2">
        <v>5.18</v>
      </c>
      <c r="C2907" s="2">
        <v>3.6739999999999999</v>
      </c>
      <c r="D2907" s="2">
        <v>123.91200000000001</v>
      </c>
      <c r="E2907" s="2">
        <v>100.001</v>
      </c>
      <c r="I2907" s="2"/>
      <c r="J2907" s="2"/>
    </row>
    <row r="2908" spans="1:10" x14ac:dyDescent="0.25">
      <c r="A2908" s="2">
        <v>20210713</v>
      </c>
      <c r="B2908" s="2">
        <v>5.1959999999999997</v>
      </c>
      <c r="C2908" s="2">
        <v>3.6890000000000001</v>
      </c>
      <c r="D2908" s="2">
        <v>124.212</v>
      </c>
      <c r="E2908" s="2">
        <v>100.004</v>
      </c>
      <c r="I2908" s="2"/>
      <c r="J2908" s="2"/>
    </row>
    <row r="2909" spans="1:10" x14ac:dyDescent="0.25">
      <c r="A2909" s="2">
        <v>20210714</v>
      </c>
      <c r="B2909" s="2">
        <v>5.1390000000000002</v>
      </c>
      <c r="C2909" s="2">
        <v>3.6920000000000002</v>
      </c>
      <c r="D2909" s="2">
        <v>124.279</v>
      </c>
      <c r="E2909" s="2">
        <v>100.004</v>
      </c>
      <c r="I2909" s="2"/>
      <c r="J2909" s="2"/>
    </row>
    <row r="2910" spans="1:10" x14ac:dyDescent="0.25">
      <c r="A2910" s="2">
        <v>20210715</v>
      </c>
      <c r="B2910" s="2">
        <v>5.2069999999999999</v>
      </c>
      <c r="C2910" s="2">
        <v>3.7210000000000001</v>
      </c>
      <c r="D2910" s="2">
        <v>124.02200000000001</v>
      </c>
      <c r="E2910" s="2">
        <v>99.998999999999995</v>
      </c>
      <c r="I2910" s="2"/>
      <c r="J2910" s="2"/>
    </row>
    <row r="2911" spans="1:10" x14ac:dyDescent="0.25">
      <c r="A2911" s="2">
        <v>20210716</v>
      </c>
      <c r="B2911" s="2">
        <v>5.1559999999999997</v>
      </c>
      <c r="C2911" s="2">
        <v>3.7109999999999999</v>
      </c>
      <c r="D2911" s="2">
        <v>124.1</v>
      </c>
      <c r="E2911" s="2">
        <v>100.01600000000001</v>
      </c>
      <c r="I2911" s="2"/>
      <c r="J2911" s="2"/>
    </row>
    <row r="2912" spans="1:10" x14ac:dyDescent="0.25">
      <c r="A2912" s="2">
        <v>20210717</v>
      </c>
      <c r="B2912" s="2">
        <v>5.1559999999999997</v>
      </c>
      <c r="C2912" s="2">
        <v>3.7109999999999999</v>
      </c>
      <c r="D2912" s="2">
        <v>124.1</v>
      </c>
      <c r="E2912" s="2">
        <v>100.01600000000001</v>
      </c>
      <c r="I2912" s="2"/>
      <c r="J2912" s="2"/>
    </row>
    <row r="2913" spans="1:10" x14ac:dyDescent="0.25">
      <c r="A2913" s="2">
        <v>20210718</v>
      </c>
      <c r="B2913" s="2">
        <v>5.1559999999999997</v>
      </c>
      <c r="C2913" s="2">
        <v>3.7109999999999999</v>
      </c>
      <c r="D2913" s="2">
        <v>124.1</v>
      </c>
      <c r="E2913" s="2">
        <v>100.01600000000001</v>
      </c>
      <c r="I2913" s="2"/>
      <c r="J2913" s="2"/>
    </row>
    <row r="2914" spans="1:10" x14ac:dyDescent="0.25">
      <c r="A2914" s="2">
        <v>20210719</v>
      </c>
      <c r="B2914" s="2">
        <v>5.1779999999999999</v>
      </c>
      <c r="C2914" s="2">
        <v>3.6789999999999998</v>
      </c>
      <c r="D2914" s="2">
        <v>124.114</v>
      </c>
      <c r="E2914" s="2">
        <v>100.003</v>
      </c>
      <c r="I2914" s="2"/>
      <c r="J2914" s="2"/>
    </row>
    <row r="2915" spans="1:10" x14ac:dyDescent="0.25">
      <c r="A2915" s="2">
        <v>20210720</v>
      </c>
      <c r="B2915" s="2">
        <v>5.165</v>
      </c>
      <c r="C2915" s="2">
        <v>3.7090000000000001</v>
      </c>
      <c r="D2915" s="2">
        <v>124.20399999999999</v>
      </c>
      <c r="E2915" s="2">
        <v>100</v>
      </c>
      <c r="I2915" s="2"/>
      <c r="J2915" s="2"/>
    </row>
    <row r="2916" spans="1:10" x14ac:dyDescent="0.25">
      <c r="A2916" s="2">
        <v>20210721</v>
      </c>
      <c r="B2916" s="2">
        <v>5.2039999999999997</v>
      </c>
      <c r="C2916" s="2">
        <v>3.6949999999999998</v>
      </c>
      <c r="D2916" s="2">
        <v>124.321</v>
      </c>
      <c r="E2916" s="2">
        <v>100.001</v>
      </c>
      <c r="I2916" s="2"/>
      <c r="J2916" s="2"/>
    </row>
    <row r="2917" spans="1:10" x14ac:dyDescent="0.25">
      <c r="A2917" s="2">
        <v>20210722</v>
      </c>
      <c r="B2917" s="2">
        <v>5.2089999999999996</v>
      </c>
      <c r="C2917" s="2">
        <v>3.6669999999999998</v>
      </c>
      <c r="D2917" s="2">
        <v>124.34099999999999</v>
      </c>
      <c r="E2917" s="2">
        <v>99.998999999999995</v>
      </c>
      <c r="I2917" s="2"/>
      <c r="J2917" s="2"/>
    </row>
    <row r="2918" spans="1:10" x14ac:dyDescent="0.25">
      <c r="A2918" s="2">
        <v>20210723</v>
      </c>
      <c r="B2918" s="2">
        <v>5.157</v>
      </c>
      <c r="C2918" s="2">
        <v>3.6840000000000002</v>
      </c>
      <c r="D2918" s="2">
        <v>124.386</v>
      </c>
      <c r="E2918" s="2">
        <v>99.998000000000005</v>
      </c>
      <c r="I2918" s="2"/>
      <c r="J2918" s="2"/>
    </row>
    <row r="2919" spans="1:10" x14ac:dyDescent="0.25">
      <c r="A2919" s="2">
        <v>20210724</v>
      </c>
      <c r="B2919" s="2">
        <v>5.157</v>
      </c>
      <c r="C2919" s="2">
        <v>3.6840000000000002</v>
      </c>
      <c r="D2919" s="2">
        <v>124.386</v>
      </c>
      <c r="E2919" s="2">
        <v>99.998000000000005</v>
      </c>
      <c r="I2919" s="2"/>
      <c r="J2919" s="2"/>
    </row>
    <row r="2920" spans="1:10" x14ac:dyDescent="0.25">
      <c r="A2920" s="2">
        <v>20210725</v>
      </c>
      <c r="B2920" s="2">
        <v>5.157</v>
      </c>
      <c r="C2920" s="2">
        <v>3.6840000000000002</v>
      </c>
      <c r="D2920" s="2">
        <v>124.386</v>
      </c>
      <c r="E2920" s="2">
        <v>99.998000000000005</v>
      </c>
      <c r="I2920" s="2"/>
      <c r="J2920" s="2"/>
    </row>
    <row r="2921" spans="1:10" x14ac:dyDescent="0.25">
      <c r="A2921" s="2">
        <v>20210726</v>
      </c>
      <c r="B2921" s="2">
        <v>4.9820000000000002</v>
      </c>
      <c r="C2921" s="2">
        <v>3.6930000000000001</v>
      </c>
      <c r="D2921" s="2">
        <v>124.70099999999999</v>
      </c>
      <c r="E2921" s="2">
        <v>99.99</v>
      </c>
      <c r="I2921" s="2"/>
      <c r="J2921" s="2"/>
    </row>
    <row r="2922" spans="1:10" x14ac:dyDescent="0.25">
      <c r="A2922" s="2">
        <v>20210727</v>
      </c>
      <c r="B2922" s="2">
        <v>4.8090000000000002</v>
      </c>
      <c r="C2922" s="2">
        <v>3.6619999999999999</v>
      </c>
      <c r="D2922" s="2">
        <v>124.85599999999999</v>
      </c>
      <c r="E2922" s="2">
        <v>99.989000000000004</v>
      </c>
      <c r="I2922" s="2"/>
      <c r="J2922" s="2"/>
    </row>
    <row r="2923" spans="1:10" x14ac:dyDescent="0.25">
      <c r="A2923" s="2">
        <v>20210728</v>
      </c>
      <c r="B2923" s="2">
        <v>4.819</v>
      </c>
      <c r="C2923" s="2">
        <v>3.698</v>
      </c>
      <c r="D2923" s="2">
        <v>124.721</v>
      </c>
      <c r="E2923" s="2">
        <v>99.981999999999999</v>
      </c>
      <c r="I2923" s="2"/>
      <c r="J2923" s="2"/>
    </row>
    <row r="2924" spans="1:10" x14ac:dyDescent="0.25">
      <c r="A2924" s="2">
        <v>20210729</v>
      </c>
      <c r="B2924" s="2">
        <v>4.9059999999999997</v>
      </c>
      <c r="C2924" s="2">
        <v>3.7080000000000002</v>
      </c>
      <c r="D2924" s="2">
        <v>124.646</v>
      </c>
      <c r="E2924" s="2">
        <v>99.998000000000005</v>
      </c>
      <c r="I2924" s="2"/>
      <c r="J2924" s="2"/>
    </row>
    <row r="2925" spans="1:10" x14ac:dyDescent="0.25">
      <c r="A2925" s="2">
        <v>20210730</v>
      </c>
      <c r="B2925" s="2">
        <v>4.8719999999999999</v>
      </c>
      <c r="C2925" s="2">
        <v>3.72</v>
      </c>
      <c r="D2925" s="2">
        <v>124.82599999999999</v>
      </c>
      <c r="E2925" s="2">
        <v>100.01600000000001</v>
      </c>
      <c r="I2925" s="2"/>
      <c r="J2925" s="2"/>
    </row>
    <row r="2926" spans="1:10" x14ac:dyDescent="0.25">
      <c r="A2926" s="2">
        <v>20210731</v>
      </c>
      <c r="B2926" s="2">
        <v>4.8719999999999999</v>
      </c>
      <c r="C2926" s="2">
        <v>3.72</v>
      </c>
      <c r="D2926" s="2">
        <v>124.82599999999999</v>
      </c>
      <c r="E2926" s="2">
        <v>100.01600000000001</v>
      </c>
      <c r="I2926" s="2"/>
      <c r="J2926" s="2"/>
    </row>
    <row r="2927" spans="1:10" x14ac:dyDescent="0.25">
      <c r="A2927" s="2">
        <v>20210801</v>
      </c>
      <c r="B2927" s="2">
        <v>4.8719999999999999</v>
      </c>
      <c r="C2927" s="2">
        <v>3.72</v>
      </c>
      <c r="D2927" s="2">
        <v>124.82599999999999</v>
      </c>
      <c r="E2927" s="2">
        <v>100.01600000000001</v>
      </c>
      <c r="I2927" s="2"/>
      <c r="J2927" s="2"/>
    </row>
    <row r="2928" spans="1:10" x14ac:dyDescent="0.25">
      <c r="A2928" s="2">
        <v>20210802</v>
      </c>
      <c r="B2928" s="2">
        <v>4.9930000000000003</v>
      </c>
      <c r="C2928" s="2">
        <v>3.68</v>
      </c>
      <c r="D2928" s="2">
        <v>125.17</v>
      </c>
      <c r="E2928" s="2">
        <v>100.001</v>
      </c>
      <c r="I2928" s="2"/>
      <c r="J2928" s="2"/>
    </row>
    <row r="2929" spans="1:10" x14ac:dyDescent="0.25">
      <c r="A2929" s="2">
        <v>20210803</v>
      </c>
      <c r="B2929" s="2">
        <v>4.9950000000000001</v>
      </c>
      <c r="C2929" s="2">
        <v>3.681</v>
      </c>
      <c r="D2929" s="2">
        <v>125.111</v>
      </c>
      <c r="E2929" s="2">
        <v>100.002</v>
      </c>
      <c r="I2929" s="2"/>
      <c r="J2929" s="2"/>
    </row>
    <row r="2930" spans="1:10" x14ac:dyDescent="0.25">
      <c r="A2930" s="2">
        <v>20210804</v>
      </c>
      <c r="B2930" s="2">
        <v>5.0389999999999997</v>
      </c>
      <c r="C2930" s="2">
        <v>3.6890000000000001</v>
      </c>
      <c r="D2930" s="2">
        <v>125.03400000000001</v>
      </c>
      <c r="E2930" s="2">
        <v>99.998999999999995</v>
      </c>
      <c r="I2930" s="2"/>
      <c r="J2930" s="2"/>
    </row>
    <row r="2931" spans="1:10" x14ac:dyDescent="0.25">
      <c r="A2931" s="2">
        <v>20210805</v>
      </c>
      <c r="B2931" s="2">
        <v>5.0090000000000003</v>
      </c>
      <c r="C2931" s="2">
        <v>3.6850000000000001</v>
      </c>
      <c r="D2931" s="2">
        <v>124.98399999999999</v>
      </c>
      <c r="E2931" s="2">
        <v>100.005</v>
      </c>
      <c r="I2931" s="2"/>
      <c r="J2931" s="2"/>
    </row>
    <row r="2932" spans="1:10" x14ac:dyDescent="0.25">
      <c r="A2932" s="2">
        <v>20210806</v>
      </c>
      <c r="B2932" s="2">
        <v>4.9930000000000003</v>
      </c>
      <c r="C2932" s="2">
        <v>3.6629999999999998</v>
      </c>
      <c r="D2932" s="2">
        <v>125.01900000000001</v>
      </c>
      <c r="E2932" s="2">
        <v>100.017</v>
      </c>
      <c r="I2932" s="2"/>
      <c r="J2932" s="2"/>
    </row>
    <row r="2933" spans="1:10" x14ac:dyDescent="0.25">
      <c r="A2933" s="2">
        <v>20210807</v>
      </c>
      <c r="B2933" s="2">
        <v>4.9930000000000003</v>
      </c>
      <c r="C2933" s="2">
        <v>3.6629999999999998</v>
      </c>
      <c r="D2933" s="2">
        <v>125.01900000000001</v>
      </c>
      <c r="E2933" s="2">
        <v>100.017</v>
      </c>
      <c r="I2933" s="2"/>
      <c r="J2933" s="2"/>
    </row>
    <row r="2934" spans="1:10" x14ac:dyDescent="0.25">
      <c r="A2934" s="2">
        <v>20210808</v>
      </c>
      <c r="B2934" s="2">
        <v>4.9930000000000003</v>
      </c>
      <c r="C2934" s="2">
        <v>3.6629999999999998</v>
      </c>
      <c r="D2934" s="2">
        <v>125.01900000000001</v>
      </c>
      <c r="E2934" s="2">
        <v>100.017</v>
      </c>
      <c r="I2934" s="2"/>
      <c r="J2934" s="2"/>
    </row>
    <row r="2935" spans="1:10" x14ac:dyDescent="0.25">
      <c r="A2935" s="2">
        <v>20210809</v>
      </c>
      <c r="B2935" s="2">
        <v>5.048</v>
      </c>
      <c r="C2935" s="2">
        <v>3.5680000000000001</v>
      </c>
      <c r="D2935" s="2">
        <v>124.73099999999999</v>
      </c>
      <c r="E2935" s="2">
        <v>100.011</v>
      </c>
      <c r="I2935" s="2"/>
      <c r="J2935" s="2"/>
    </row>
    <row r="2936" spans="1:10" x14ac:dyDescent="0.25">
      <c r="A2936" s="2">
        <v>20210810</v>
      </c>
      <c r="B2936" s="2">
        <v>5.1050000000000004</v>
      </c>
      <c r="C2936" s="2">
        <v>3.552</v>
      </c>
      <c r="D2936" s="2">
        <v>124.61499999999999</v>
      </c>
      <c r="E2936" s="2">
        <v>100.01300000000001</v>
      </c>
      <c r="I2936" s="2"/>
      <c r="J2936" s="2"/>
    </row>
    <row r="2937" spans="1:10" x14ac:dyDescent="0.25">
      <c r="A2937" s="2">
        <v>20210811</v>
      </c>
      <c r="B2937" s="2">
        <v>5.0780000000000003</v>
      </c>
      <c r="C2937" s="2">
        <v>3.548</v>
      </c>
      <c r="D2937" s="2">
        <v>124.49299999999999</v>
      </c>
      <c r="E2937" s="2">
        <v>100.012</v>
      </c>
      <c r="I2937" s="2"/>
      <c r="J2937" s="2"/>
    </row>
    <row r="2938" spans="1:10" x14ac:dyDescent="0.25">
      <c r="A2938" s="2">
        <v>20210812</v>
      </c>
      <c r="B2938" s="2">
        <v>5.0460000000000003</v>
      </c>
      <c r="C2938" s="2">
        <v>3.58</v>
      </c>
      <c r="D2938" s="2">
        <v>124.6</v>
      </c>
      <c r="E2938" s="2">
        <v>100.015</v>
      </c>
      <c r="I2938" s="2"/>
      <c r="J2938" s="2"/>
    </row>
    <row r="2939" spans="1:10" x14ac:dyDescent="0.25">
      <c r="A2939" s="2">
        <v>20210813</v>
      </c>
      <c r="B2939" s="2">
        <v>5.0190000000000001</v>
      </c>
      <c r="C2939" s="2">
        <v>3.5910000000000002</v>
      </c>
      <c r="D2939" s="2">
        <v>124.83199999999999</v>
      </c>
      <c r="E2939" s="2">
        <v>100.01300000000001</v>
      </c>
      <c r="I2939" s="2"/>
      <c r="J2939" s="2"/>
    </row>
    <row r="2940" spans="1:10" x14ac:dyDescent="0.25">
      <c r="A2940" s="2">
        <v>20210814</v>
      </c>
      <c r="B2940" s="2">
        <v>5.0190000000000001</v>
      </c>
      <c r="C2940" s="2">
        <v>3.5910000000000002</v>
      </c>
      <c r="D2940" s="2">
        <v>124.83199999999999</v>
      </c>
      <c r="E2940" s="2">
        <v>100.01300000000001</v>
      </c>
      <c r="I2940" s="2"/>
      <c r="J2940" s="2"/>
    </row>
    <row r="2941" spans="1:10" x14ac:dyDescent="0.25">
      <c r="A2941" s="2">
        <v>20210815</v>
      </c>
      <c r="B2941" s="2">
        <v>5.0190000000000001</v>
      </c>
      <c r="C2941" s="2">
        <v>3.5910000000000002</v>
      </c>
      <c r="D2941" s="2">
        <v>124.83199999999999</v>
      </c>
      <c r="E2941" s="2">
        <v>100.01300000000001</v>
      </c>
      <c r="I2941" s="2"/>
      <c r="J2941" s="2"/>
    </row>
    <row r="2942" spans="1:10" x14ac:dyDescent="0.25">
      <c r="A2942" s="2">
        <v>20210816</v>
      </c>
      <c r="B2942" s="2">
        <v>5.016</v>
      </c>
      <c r="C2942" s="2">
        <v>3.621</v>
      </c>
      <c r="D2942" s="2">
        <v>124.827</v>
      </c>
      <c r="E2942" s="2">
        <v>100.001</v>
      </c>
      <c r="I2942" s="2"/>
      <c r="J2942" s="2"/>
    </row>
    <row r="2943" spans="1:10" x14ac:dyDescent="0.25">
      <c r="A2943" s="2">
        <v>20210817</v>
      </c>
      <c r="B2943" s="2">
        <v>4.9039999999999999</v>
      </c>
      <c r="C2943" s="2">
        <v>3.6579999999999999</v>
      </c>
      <c r="D2943" s="2">
        <v>125.02500000000001</v>
      </c>
      <c r="E2943" s="2">
        <v>100.003</v>
      </c>
      <c r="I2943" s="2"/>
      <c r="J2943" s="2"/>
    </row>
    <row r="2944" spans="1:10" x14ac:dyDescent="0.25">
      <c r="A2944" s="2">
        <v>20210818</v>
      </c>
      <c r="B2944" s="2">
        <v>4.9569999999999999</v>
      </c>
      <c r="C2944" s="2">
        <v>3.66</v>
      </c>
      <c r="D2944" s="2">
        <v>125.102</v>
      </c>
      <c r="E2944" s="2">
        <v>99.998000000000005</v>
      </c>
      <c r="I2944" s="2"/>
      <c r="J2944" s="2"/>
    </row>
    <row r="2945" spans="1:10" x14ac:dyDescent="0.25">
      <c r="A2945" s="2">
        <v>20210819</v>
      </c>
      <c r="B2945" s="2">
        <v>4.923</v>
      </c>
      <c r="C2945" s="2">
        <v>3.6480000000000001</v>
      </c>
      <c r="D2945" s="2">
        <v>125.08799999999999</v>
      </c>
      <c r="E2945" s="2">
        <v>100</v>
      </c>
      <c r="I2945" s="2"/>
      <c r="J2945" s="2"/>
    </row>
    <row r="2946" spans="1:10" x14ac:dyDescent="0.25">
      <c r="A2946" s="2">
        <v>20210820</v>
      </c>
      <c r="B2946" s="2">
        <v>4.8330000000000002</v>
      </c>
      <c r="C2946" s="2">
        <v>3.6589999999999998</v>
      </c>
      <c r="D2946" s="2">
        <v>125.166</v>
      </c>
      <c r="E2946" s="2">
        <v>100.01</v>
      </c>
      <c r="I2946" s="2"/>
      <c r="J2946" s="2"/>
    </row>
    <row r="2947" spans="1:10" x14ac:dyDescent="0.25">
      <c r="A2947" s="2">
        <v>20210821</v>
      </c>
      <c r="B2947" s="2">
        <v>4.8330000000000002</v>
      </c>
      <c r="C2947" s="2">
        <v>3.6589999999999998</v>
      </c>
      <c r="D2947" s="2">
        <v>125.166</v>
      </c>
      <c r="E2947" s="2">
        <v>100.01</v>
      </c>
      <c r="I2947" s="2"/>
      <c r="J2947" s="2"/>
    </row>
    <row r="2948" spans="1:10" x14ac:dyDescent="0.25">
      <c r="A2948" s="2">
        <v>20210822</v>
      </c>
      <c r="B2948" s="2">
        <v>4.8330000000000002</v>
      </c>
      <c r="C2948" s="2">
        <v>3.6589999999999998</v>
      </c>
      <c r="D2948" s="2">
        <v>125.166</v>
      </c>
      <c r="E2948" s="2">
        <v>100.01</v>
      </c>
      <c r="I2948" s="2"/>
      <c r="J2948" s="2"/>
    </row>
    <row r="2949" spans="1:10" x14ac:dyDescent="0.25">
      <c r="A2949" s="2">
        <v>20210823</v>
      </c>
      <c r="B2949" s="2">
        <v>4.9050000000000002</v>
      </c>
      <c r="C2949" s="2">
        <v>3.6520000000000001</v>
      </c>
      <c r="D2949" s="2">
        <v>125.092</v>
      </c>
      <c r="E2949" s="2">
        <v>99.989000000000004</v>
      </c>
      <c r="I2949" s="2"/>
      <c r="J2949" s="2"/>
    </row>
    <row r="2950" spans="1:10" x14ac:dyDescent="0.25">
      <c r="A2950" s="2">
        <v>20210824</v>
      </c>
      <c r="B2950" s="2">
        <v>4.9569999999999999</v>
      </c>
      <c r="C2950" s="2">
        <v>3.6789999999999998</v>
      </c>
      <c r="D2950" s="2">
        <v>125.04</v>
      </c>
      <c r="E2950" s="2">
        <v>99.984999999999999</v>
      </c>
      <c r="I2950" s="2"/>
      <c r="J2950" s="2"/>
    </row>
    <row r="2951" spans="1:10" x14ac:dyDescent="0.25">
      <c r="A2951" s="2">
        <v>20210825</v>
      </c>
      <c r="B2951" s="2">
        <v>4.9710000000000001</v>
      </c>
      <c r="C2951" s="2">
        <v>3.6579999999999999</v>
      </c>
      <c r="D2951" s="2">
        <v>125.08499999999999</v>
      </c>
      <c r="E2951" s="2">
        <v>99.998000000000005</v>
      </c>
      <c r="I2951" s="2"/>
      <c r="J2951" s="2"/>
    </row>
    <row r="2952" spans="1:10" x14ac:dyDescent="0.25">
      <c r="A2952" s="2">
        <v>20210826</v>
      </c>
      <c r="B2952" s="2">
        <v>4.8860000000000001</v>
      </c>
      <c r="C2952" s="2">
        <v>3.645</v>
      </c>
      <c r="D2952" s="2">
        <v>124.777</v>
      </c>
      <c r="E2952" s="2">
        <v>99.995999999999995</v>
      </c>
      <c r="I2952" s="2"/>
      <c r="J2952" s="2"/>
    </row>
    <row r="2953" spans="1:10" x14ac:dyDescent="0.25">
      <c r="A2953" s="2">
        <v>20210827</v>
      </c>
      <c r="B2953" s="2">
        <v>4.899</v>
      </c>
      <c r="C2953" s="2">
        <v>3.6819999999999999</v>
      </c>
      <c r="D2953" s="2">
        <v>124.815</v>
      </c>
      <c r="E2953" s="2">
        <v>99.995999999999995</v>
      </c>
      <c r="I2953" s="2"/>
      <c r="J2953" s="2"/>
    </row>
    <row r="2954" spans="1:10" x14ac:dyDescent="0.25">
      <c r="A2954" s="2">
        <v>20210828</v>
      </c>
      <c r="B2954" s="2">
        <v>4.899</v>
      </c>
      <c r="C2954" s="2">
        <v>3.6819999999999999</v>
      </c>
      <c r="D2954" s="2">
        <v>124.815</v>
      </c>
      <c r="E2954" s="2">
        <v>99.995999999999995</v>
      </c>
      <c r="I2954" s="2"/>
      <c r="J2954" s="2"/>
    </row>
    <row r="2955" spans="1:10" x14ac:dyDescent="0.25">
      <c r="A2955" s="2">
        <v>20210829</v>
      </c>
      <c r="B2955" s="2">
        <v>4.899</v>
      </c>
      <c r="C2955" s="2">
        <v>3.6819999999999999</v>
      </c>
      <c r="D2955" s="2">
        <v>124.815</v>
      </c>
      <c r="E2955" s="2">
        <v>99.995999999999995</v>
      </c>
      <c r="I2955" s="2"/>
      <c r="J2955" s="2"/>
    </row>
    <row r="2956" spans="1:10" x14ac:dyDescent="0.25">
      <c r="A2956" s="2">
        <v>20210830</v>
      </c>
      <c r="B2956" s="2">
        <v>4.8810000000000002</v>
      </c>
      <c r="C2956" s="2">
        <v>3.6909999999999998</v>
      </c>
      <c r="D2956" s="2">
        <v>124.86</v>
      </c>
      <c r="E2956" s="2">
        <v>99.977999999999994</v>
      </c>
      <c r="I2956" s="2"/>
      <c r="J2956" s="2"/>
    </row>
    <row r="2957" spans="1:10" x14ac:dyDescent="0.25">
      <c r="A2957" s="2">
        <v>20210831</v>
      </c>
      <c r="B2957" s="2">
        <v>4.8789999999999996</v>
      </c>
      <c r="C2957" s="2">
        <v>3.69</v>
      </c>
      <c r="D2957" s="2">
        <v>125.033</v>
      </c>
      <c r="E2957" s="2">
        <v>99.992999999999995</v>
      </c>
      <c r="I2957" s="2"/>
      <c r="J2957" s="2"/>
    </row>
    <row r="2958" spans="1:10" x14ac:dyDescent="0.25">
      <c r="A2958" s="2">
        <v>20210901</v>
      </c>
      <c r="B2958" s="2">
        <v>4.9489999999999998</v>
      </c>
      <c r="C2958" s="2">
        <v>3.69</v>
      </c>
      <c r="D2958" s="2">
        <v>125.1</v>
      </c>
      <c r="E2958" s="2">
        <v>99.998000000000005</v>
      </c>
      <c r="I2958" s="2"/>
      <c r="J2958" s="2"/>
    </row>
    <row r="2959" spans="1:10" x14ac:dyDescent="0.25">
      <c r="A2959" s="2">
        <v>20210902</v>
      </c>
      <c r="B2959" s="2">
        <v>4.9450000000000003</v>
      </c>
      <c r="C2959" s="2">
        <v>3.6869999999999998</v>
      </c>
      <c r="D2959" s="2">
        <v>125.093</v>
      </c>
      <c r="E2959" s="2">
        <v>100.004</v>
      </c>
      <c r="I2959" s="2"/>
      <c r="J2959" s="2"/>
    </row>
    <row r="2960" spans="1:10" x14ac:dyDescent="0.25">
      <c r="A2960" s="2">
        <v>20210903</v>
      </c>
      <c r="B2960" s="2">
        <v>4.9180000000000001</v>
      </c>
      <c r="C2960" s="2">
        <v>3.6869999999999998</v>
      </c>
      <c r="D2960" s="2">
        <v>125.128</v>
      </c>
      <c r="E2960" s="2">
        <v>100.01600000000001</v>
      </c>
      <c r="I2960" s="2"/>
      <c r="J2960" s="2"/>
    </row>
    <row r="2961" spans="1:10" x14ac:dyDescent="0.25">
      <c r="A2961" s="2">
        <v>20210904</v>
      </c>
      <c r="B2961" s="2">
        <v>4.9180000000000001</v>
      </c>
      <c r="C2961" s="2">
        <v>3.6869999999999998</v>
      </c>
      <c r="D2961" s="2">
        <v>125.128</v>
      </c>
      <c r="E2961" s="2">
        <v>100.01600000000001</v>
      </c>
      <c r="I2961" s="2"/>
      <c r="J2961" s="2"/>
    </row>
    <row r="2962" spans="1:10" x14ac:dyDescent="0.25">
      <c r="A2962" s="2">
        <v>20210905</v>
      </c>
      <c r="B2962" s="2">
        <v>4.9180000000000001</v>
      </c>
      <c r="C2962" s="2">
        <v>3.6869999999999998</v>
      </c>
      <c r="D2962" s="2">
        <v>125.128</v>
      </c>
      <c r="E2962" s="2">
        <v>100.01600000000001</v>
      </c>
      <c r="I2962" s="2"/>
      <c r="J2962" s="2"/>
    </row>
    <row r="2963" spans="1:10" x14ac:dyDescent="0.25">
      <c r="A2963" s="2">
        <v>20210906</v>
      </c>
      <c r="B2963" s="2">
        <v>5.0019999999999998</v>
      </c>
      <c r="C2963" s="2">
        <v>3.7080000000000002</v>
      </c>
      <c r="D2963" s="2">
        <v>125.024</v>
      </c>
      <c r="E2963" s="2">
        <v>100.001</v>
      </c>
      <c r="I2963" s="2"/>
      <c r="J2963" s="2"/>
    </row>
    <row r="2964" spans="1:10" x14ac:dyDescent="0.25">
      <c r="A2964" s="2">
        <v>20210907</v>
      </c>
      <c r="B2964" s="2">
        <v>5.0650000000000004</v>
      </c>
      <c r="C2964" s="2">
        <v>3.6960000000000002</v>
      </c>
      <c r="D2964" s="2">
        <v>124.928</v>
      </c>
      <c r="E2964" s="2">
        <v>100.001</v>
      </c>
      <c r="I2964" s="2"/>
      <c r="J2964" s="2"/>
    </row>
    <row r="2965" spans="1:10" x14ac:dyDescent="0.25">
      <c r="A2965" s="2">
        <v>20210908</v>
      </c>
      <c r="B2965" s="2">
        <v>5.0439999999999996</v>
      </c>
      <c r="C2965" s="2">
        <v>3.653</v>
      </c>
      <c r="D2965" s="2">
        <v>124.893</v>
      </c>
      <c r="E2965" s="2">
        <v>100.001</v>
      </c>
      <c r="I2965" s="2"/>
      <c r="J2965" s="2"/>
    </row>
    <row r="2966" spans="1:10" x14ac:dyDescent="0.25">
      <c r="A2966" s="2">
        <v>20210909</v>
      </c>
      <c r="B2966" s="2">
        <v>5.0419999999999998</v>
      </c>
      <c r="C2966" s="2">
        <v>3.6389999999999998</v>
      </c>
      <c r="D2966" s="2">
        <v>124.907</v>
      </c>
      <c r="E2966" s="2">
        <v>100.005</v>
      </c>
      <c r="I2966" s="2"/>
      <c r="J2966" s="2"/>
    </row>
    <row r="2967" spans="1:10" x14ac:dyDescent="0.25">
      <c r="A2967" s="2">
        <v>20210910</v>
      </c>
      <c r="B2967" s="2">
        <v>5.0910000000000002</v>
      </c>
      <c r="C2967" s="2">
        <v>3.66</v>
      </c>
      <c r="D2967" s="2">
        <v>124.905</v>
      </c>
      <c r="E2967" s="2">
        <v>100.008</v>
      </c>
      <c r="I2967" s="2"/>
      <c r="J2967" s="2"/>
    </row>
    <row r="2968" spans="1:10" x14ac:dyDescent="0.25">
      <c r="A2968" s="2">
        <v>20210911</v>
      </c>
      <c r="B2968" s="2">
        <v>5.0910000000000002</v>
      </c>
      <c r="C2968" s="2">
        <v>3.66</v>
      </c>
      <c r="D2968" s="2">
        <v>124.905</v>
      </c>
      <c r="E2968" s="2">
        <v>100.008</v>
      </c>
      <c r="I2968" s="2"/>
      <c r="J2968" s="2"/>
    </row>
    <row r="2969" spans="1:10" x14ac:dyDescent="0.25">
      <c r="A2969" s="2">
        <v>20210912</v>
      </c>
      <c r="B2969" s="2">
        <v>5.0910000000000002</v>
      </c>
      <c r="C2969" s="2">
        <v>3.66</v>
      </c>
      <c r="D2969" s="2">
        <v>124.905</v>
      </c>
      <c r="E2969" s="2">
        <v>100.008</v>
      </c>
      <c r="I2969" s="2"/>
      <c r="J2969" s="2"/>
    </row>
    <row r="2970" spans="1:10" x14ac:dyDescent="0.25">
      <c r="A2970" s="2">
        <v>20210913</v>
      </c>
      <c r="B2970" s="2">
        <v>5.0640000000000001</v>
      </c>
      <c r="C2970" s="2">
        <v>3.6419999999999999</v>
      </c>
      <c r="D2970" s="2">
        <v>124.85899999999999</v>
      </c>
      <c r="E2970" s="2">
        <v>100.002</v>
      </c>
      <c r="I2970" s="2"/>
      <c r="J2970" s="2"/>
    </row>
    <row r="2971" spans="1:10" x14ac:dyDescent="0.25">
      <c r="A2971" s="2">
        <v>20210914</v>
      </c>
      <c r="B2971" s="2">
        <v>4.9980000000000002</v>
      </c>
      <c r="C2971" s="2">
        <v>3.6459999999999999</v>
      </c>
      <c r="D2971" s="2">
        <v>124.792</v>
      </c>
      <c r="E2971" s="2">
        <v>100.006</v>
      </c>
      <c r="I2971" s="2"/>
      <c r="J2971" s="2"/>
    </row>
    <row r="2972" spans="1:10" x14ac:dyDescent="0.25">
      <c r="A2972" s="2">
        <v>20210915</v>
      </c>
      <c r="B2972" s="2">
        <v>4.9450000000000003</v>
      </c>
      <c r="C2972" s="2">
        <v>3.6589999999999998</v>
      </c>
      <c r="D2972" s="2">
        <v>124.815</v>
      </c>
      <c r="E2972" s="2">
        <v>100.002</v>
      </c>
      <c r="I2972" s="2"/>
      <c r="J2972" s="2"/>
    </row>
    <row r="2973" spans="1:10" x14ac:dyDescent="0.25">
      <c r="A2973" s="2">
        <v>20210916</v>
      </c>
      <c r="B2973" s="2">
        <v>4.8890000000000002</v>
      </c>
      <c r="C2973" s="2">
        <v>3.6280000000000001</v>
      </c>
      <c r="D2973" s="2">
        <v>124.65</v>
      </c>
      <c r="E2973" s="2">
        <v>100.003</v>
      </c>
      <c r="I2973" s="2"/>
      <c r="J2973" s="2"/>
    </row>
    <row r="2974" spans="1:10" x14ac:dyDescent="0.25">
      <c r="A2974" s="2">
        <v>20210917</v>
      </c>
      <c r="B2974" s="2">
        <v>4.9279999999999999</v>
      </c>
      <c r="C2974" s="2">
        <v>3.5920000000000001</v>
      </c>
      <c r="D2974" s="2">
        <v>124.758</v>
      </c>
      <c r="E2974" s="2">
        <v>100.02200000000001</v>
      </c>
      <c r="I2974" s="2"/>
      <c r="J2974" s="2"/>
    </row>
    <row r="2975" spans="1:10" x14ac:dyDescent="0.25">
      <c r="A2975" s="2">
        <v>20210918</v>
      </c>
      <c r="B2975" s="2">
        <v>4.9279999999999999</v>
      </c>
      <c r="C2975" s="2">
        <v>3.5920000000000001</v>
      </c>
      <c r="D2975" s="2">
        <v>124.758</v>
      </c>
      <c r="E2975" s="2">
        <v>100.02200000000001</v>
      </c>
      <c r="I2975" s="2"/>
      <c r="J2975" s="2"/>
    </row>
    <row r="2976" spans="1:10" x14ac:dyDescent="0.25">
      <c r="A2976" s="2">
        <v>20210919</v>
      </c>
      <c r="B2976" s="2">
        <v>4.9279999999999999</v>
      </c>
      <c r="C2976" s="2">
        <v>3.5920000000000001</v>
      </c>
      <c r="D2976" s="2">
        <v>124.758</v>
      </c>
      <c r="E2976" s="2">
        <v>100.02200000000001</v>
      </c>
      <c r="I2976" s="2"/>
      <c r="J2976" s="2"/>
    </row>
    <row r="2977" spans="1:10" x14ac:dyDescent="0.25">
      <c r="A2977" s="2">
        <v>20210920</v>
      </c>
      <c r="B2977" s="2">
        <v>4.9279999999999999</v>
      </c>
      <c r="C2977" s="2">
        <v>3.5920000000000001</v>
      </c>
      <c r="D2977" s="2">
        <v>124.758</v>
      </c>
      <c r="E2977" s="2">
        <v>100.02200000000001</v>
      </c>
      <c r="I2977" s="2"/>
      <c r="J2977" s="2"/>
    </row>
    <row r="2978" spans="1:10" x14ac:dyDescent="0.25">
      <c r="A2978" s="2">
        <v>20210921</v>
      </c>
      <c r="B2978" s="2">
        <v>4.9279999999999999</v>
      </c>
      <c r="C2978" s="2">
        <v>3.5920000000000001</v>
      </c>
      <c r="D2978" s="2">
        <v>124.758</v>
      </c>
      <c r="E2978" s="2">
        <v>100.02200000000001</v>
      </c>
      <c r="I2978" s="2"/>
      <c r="J2978" s="2"/>
    </row>
    <row r="2979" spans="1:10" x14ac:dyDescent="0.25">
      <c r="A2979" s="2">
        <v>20210922</v>
      </c>
      <c r="B2979" s="2">
        <v>4.8949999999999996</v>
      </c>
      <c r="C2979" s="2">
        <v>3.64</v>
      </c>
      <c r="D2979" s="2">
        <v>124.821</v>
      </c>
      <c r="E2979" s="2">
        <v>99.992000000000004</v>
      </c>
      <c r="I2979" s="2"/>
      <c r="J2979" s="2"/>
    </row>
    <row r="2980" spans="1:10" x14ac:dyDescent="0.25">
      <c r="A2980" s="2">
        <v>20210923</v>
      </c>
      <c r="B2980" s="2">
        <v>4.9240000000000004</v>
      </c>
      <c r="C2980" s="2">
        <v>3.605</v>
      </c>
      <c r="D2980" s="2">
        <v>124.986</v>
      </c>
      <c r="E2980" s="2">
        <v>99.99</v>
      </c>
      <c r="I2980" s="2"/>
      <c r="J2980" s="2"/>
    </row>
    <row r="2981" spans="1:10" x14ac:dyDescent="0.25">
      <c r="A2981" s="2">
        <v>20210924</v>
      </c>
      <c r="B2981" s="2">
        <v>4.931</v>
      </c>
      <c r="C2981" s="2">
        <v>3.5859999999999999</v>
      </c>
      <c r="D2981" s="2">
        <v>124.97499999999999</v>
      </c>
      <c r="E2981" s="2">
        <v>100.001</v>
      </c>
      <c r="I2981" s="2"/>
      <c r="J2981" s="2"/>
    </row>
    <row r="2982" spans="1:10" x14ac:dyDescent="0.25">
      <c r="A2982" s="2">
        <v>20210925</v>
      </c>
      <c r="B2982" s="2">
        <v>4.931</v>
      </c>
      <c r="C2982" s="2">
        <v>3.5859999999999999</v>
      </c>
      <c r="D2982" s="2">
        <v>124.97499999999999</v>
      </c>
      <c r="E2982" s="2">
        <v>100.001</v>
      </c>
      <c r="I2982" s="2"/>
      <c r="J2982" s="2"/>
    </row>
    <row r="2983" spans="1:10" x14ac:dyDescent="0.25">
      <c r="A2983" s="2">
        <v>20210926</v>
      </c>
      <c r="B2983" s="2">
        <v>4.931</v>
      </c>
      <c r="C2983" s="2">
        <v>3.5859999999999999</v>
      </c>
      <c r="D2983" s="2">
        <v>124.97499999999999</v>
      </c>
      <c r="E2983" s="2">
        <v>100.001</v>
      </c>
      <c r="I2983" s="2"/>
      <c r="J2983" s="2"/>
    </row>
    <row r="2984" spans="1:10" x14ac:dyDescent="0.25">
      <c r="A2984" s="2">
        <v>20210927</v>
      </c>
      <c r="B2984" s="2">
        <v>4.9630000000000001</v>
      </c>
      <c r="C2984" s="2">
        <v>3.59</v>
      </c>
      <c r="D2984" s="2">
        <v>124.971</v>
      </c>
      <c r="E2984" s="2">
        <v>99.983999999999995</v>
      </c>
      <c r="I2984" s="2"/>
      <c r="J2984" s="2"/>
    </row>
    <row r="2985" spans="1:10" x14ac:dyDescent="0.25">
      <c r="A2985" s="2">
        <v>20210928</v>
      </c>
      <c r="B2985" s="2">
        <v>4.9539999999999997</v>
      </c>
      <c r="C2985" s="2">
        <v>3.5619999999999998</v>
      </c>
      <c r="D2985" s="2">
        <v>124.989</v>
      </c>
      <c r="E2985" s="2">
        <v>99.989000000000004</v>
      </c>
      <c r="I2985" s="2"/>
      <c r="J2985" s="2"/>
    </row>
    <row r="2986" spans="1:10" x14ac:dyDescent="0.25">
      <c r="A2986" s="2">
        <v>20210929</v>
      </c>
      <c r="B2986" s="2">
        <v>4.9210000000000003</v>
      </c>
      <c r="C2986" s="2">
        <v>3.5569999999999999</v>
      </c>
      <c r="D2986" s="2">
        <v>125.291</v>
      </c>
      <c r="E2986" s="2">
        <v>99.971000000000004</v>
      </c>
      <c r="I2986" s="2"/>
      <c r="J2986" s="2"/>
    </row>
    <row r="2987" spans="1:10" x14ac:dyDescent="0.25">
      <c r="A2987" s="2">
        <v>20210930</v>
      </c>
      <c r="B2987" s="2">
        <v>4.9349999999999996</v>
      </c>
      <c r="C2987" s="2">
        <v>3.5430000000000001</v>
      </c>
      <c r="D2987" s="2">
        <v>125.349</v>
      </c>
      <c r="E2987" s="2">
        <v>100.045</v>
      </c>
      <c r="I2987" s="2"/>
      <c r="J2987" s="2"/>
    </row>
    <row r="2988" spans="1:10" x14ac:dyDescent="0.25">
      <c r="A2988" s="2">
        <v>20211001</v>
      </c>
      <c r="B2988" s="2">
        <v>4.9349999999999996</v>
      </c>
      <c r="C2988" s="2">
        <v>3.5430000000000001</v>
      </c>
      <c r="D2988" s="2">
        <v>125.349</v>
      </c>
      <c r="E2988" s="2">
        <v>100.045</v>
      </c>
      <c r="I2988" s="2"/>
      <c r="J2988" s="2"/>
    </row>
    <row r="2989" spans="1:10" x14ac:dyDescent="0.25">
      <c r="A2989" s="2">
        <v>20211002</v>
      </c>
      <c r="B2989" s="2">
        <v>4.9349999999999996</v>
      </c>
      <c r="C2989" s="2">
        <v>3.5430000000000001</v>
      </c>
      <c r="D2989" s="2">
        <v>125.349</v>
      </c>
      <c r="E2989" s="2">
        <v>100.045</v>
      </c>
      <c r="I2989" s="2"/>
      <c r="J2989" s="2"/>
    </row>
    <row r="2990" spans="1:10" x14ac:dyDescent="0.25">
      <c r="A2990" s="2">
        <v>20211003</v>
      </c>
      <c r="B2990" s="2">
        <v>4.9349999999999996</v>
      </c>
      <c r="C2990" s="2">
        <v>3.5430000000000001</v>
      </c>
      <c r="D2990" s="2">
        <v>125.349</v>
      </c>
      <c r="E2990" s="2">
        <v>100.045</v>
      </c>
      <c r="I2990" s="2"/>
      <c r="J2990" s="2"/>
    </row>
    <row r="2991" spans="1:10" x14ac:dyDescent="0.25">
      <c r="A2991" s="2">
        <v>20211004</v>
      </c>
      <c r="B2991" s="2">
        <v>4.9349999999999996</v>
      </c>
      <c r="C2991" s="2">
        <v>3.5430000000000001</v>
      </c>
      <c r="D2991" s="2">
        <v>125.349</v>
      </c>
      <c r="E2991" s="2">
        <v>100.045</v>
      </c>
      <c r="I2991" s="2"/>
      <c r="J2991" s="2"/>
    </row>
    <row r="2992" spans="1:10" x14ac:dyDescent="0.25">
      <c r="A2992" s="2">
        <v>20211005</v>
      </c>
      <c r="B2992" s="2">
        <v>4.9349999999999996</v>
      </c>
      <c r="C2992" s="2">
        <v>3.5430000000000001</v>
      </c>
      <c r="D2992" s="2">
        <v>125.349</v>
      </c>
      <c r="E2992" s="2">
        <v>100.045</v>
      </c>
      <c r="I2992" s="2"/>
      <c r="J2992" s="2"/>
    </row>
    <row r="2993" spans="1:10" x14ac:dyDescent="0.25">
      <c r="A2993" s="2">
        <v>20211006</v>
      </c>
      <c r="B2993" s="2">
        <v>4.9349999999999996</v>
      </c>
      <c r="C2993" s="2">
        <v>3.5430000000000001</v>
      </c>
      <c r="D2993" s="2">
        <v>125.349</v>
      </c>
      <c r="E2993" s="2">
        <v>100.045</v>
      </c>
      <c r="I2993" s="2"/>
      <c r="J2993" s="2"/>
    </row>
    <row r="2994" spans="1:10" x14ac:dyDescent="0.25">
      <c r="A2994" s="2">
        <v>20211007</v>
      </c>
      <c r="B2994" s="2">
        <v>4.9349999999999996</v>
      </c>
      <c r="C2994" s="2">
        <v>3.5430000000000001</v>
      </c>
      <c r="D2994" s="2">
        <v>125.349</v>
      </c>
      <c r="E2994" s="2">
        <v>100.045</v>
      </c>
      <c r="I2994" s="2"/>
      <c r="J2994" s="2"/>
    </row>
    <row r="2995" spans="1:10" x14ac:dyDescent="0.25">
      <c r="A2995" s="2">
        <v>20211008</v>
      </c>
      <c r="B2995" s="2">
        <v>5.0060000000000002</v>
      </c>
      <c r="C2995" s="2">
        <v>3.5870000000000002</v>
      </c>
      <c r="D2995" s="2">
        <v>125.148</v>
      </c>
      <c r="E2995" s="2">
        <v>100.003</v>
      </c>
      <c r="I2995" s="2"/>
      <c r="J2995" s="2"/>
    </row>
    <row r="2996" spans="1:10" x14ac:dyDescent="0.25">
      <c r="A2996" s="2">
        <v>20211009</v>
      </c>
      <c r="B2996" s="2">
        <v>5.0060000000000002</v>
      </c>
      <c r="C2996" s="2">
        <v>3.5870000000000002</v>
      </c>
      <c r="D2996" s="2">
        <v>125.148</v>
      </c>
      <c r="E2996" s="2">
        <v>100.003</v>
      </c>
      <c r="I2996" s="2"/>
      <c r="J2996" s="2"/>
    </row>
    <row r="2997" spans="1:10" x14ac:dyDescent="0.25">
      <c r="A2997" s="2">
        <v>20211010</v>
      </c>
      <c r="B2997" s="2">
        <v>5.0060000000000002</v>
      </c>
      <c r="C2997" s="2">
        <v>3.5870000000000002</v>
      </c>
      <c r="D2997" s="2">
        <v>125.148</v>
      </c>
      <c r="E2997" s="2">
        <v>100.003</v>
      </c>
      <c r="I2997" s="2"/>
      <c r="J2997" s="2"/>
    </row>
    <row r="2998" spans="1:10" x14ac:dyDescent="0.25">
      <c r="A2998" s="2">
        <v>20211011</v>
      </c>
      <c r="B2998" s="2">
        <v>5.0049999999999999</v>
      </c>
      <c r="C2998" s="2">
        <v>3.573</v>
      </c>
      <c r="D2998" s="2">
        <v>124.99</v>
      </c>
      <c r="E2998" s="2">
        <v>100.00700000000001</v>
      </c>
      <c r="I2998" s="2"/>
      <c r="J2998" s="2"/>
    </row>
    <row r="2999" spans="1:10" x14ac:dyDescent="0.25">
      <c r="A2999" s="2">
        <v>20211012</v>
      </c>
      <c r="B2999" s="2">
        <v>4.9530000000000003</v>
      </c>
      <c r="C2999" s="2">
        <v>3.5910000000000002</v>
      </c>
      <c r="D2999" s="2">
        <v>124.806</v>
      </c>
      <c r="E2999" s="2">
        <v>100.00700000000001</v>
      </c>
      <c r="I2999" s="2"/>
      <c r="J2999" s="2"/>
    </row>
    <row r="3000" spans="1:10" x14ac:dyDescent="0.25">
      <c r="A3000" s="2">
        <v>20211013</v>
      </c>
      <c r="B3000" s="2">
        <v>5.0090000000000003</v>
      </c>
      <c r="C3000" s="2">
        <v>3.59</v>
      </c>
      <c r="D3000" s="2">
        <v>124.76</v>
      </c>
      <c r="E3000" s="2">
        <v>100.009</v>
      </c>
      <c r="I3000" s="2"/>
      <c r="J3000" s="2"/>
    </row>
    <row r="3001" spans="1:10" x14ac:dyDescent="0.25">
      <c r="A3001" s="2">
        <v>20211014</v>
      </c>
      <c r="B3001" s="2">
        <v>4.9820000000000002</v>
      </c>
      <c r="C3001" s="2">
        <v>3.6360000000000001</v>
      </c>
      <c r="D3001" s="2">
        <v>124.789</v>
      </c>
      <c r="E3001" s="2">
        <v>100.01</v>
      </c>
      <c r="I3001" s="2"/>
      <c r="J3001" s="2"/>
    </row>
    <row r="3002" spans="1:10" x14ac:dyDescent="0.25">
      <c r="A3002" s="2">
        <v>20211015</v>
      </c>
      <c r="B3002" s="2">
        <v>5.0060000000000002</v>
      </c>
      <c r="C3002" s="2">
        <v>3.629</v>
      </c>
      <c r="D3002" s="2">
        <v>124.77</v>
      </c>
      <c r="E3002" s="2">
        <v>100.015</v>
      </c>
      <c r="I3002" s="2"/>
      <c r="J3002" s="2"/>
    </row>
    <row r="3003" spans="1:10" x14ac:dyDescent="0.25">
      <c r="A3003" s="2">
        <v>20211016</v>
      </c>
      <c r="B3003" s="2">
        <v>5.0060000000000002</v>
      </c>
      <c r="C3003" s="2">
        <v>3.629</v>
      </c>
      <c r="D3003" s="2">
        <v>124.77</v>
      </c>
      <c r="E3003" s="2">
        <v>100.015</v>
      </c>
      <c r="I3003" s="2"/>
      <c r="J3003" s="2"/>
    </row>
    <row r="3004" spans="1:10" x14ac:dyDescent="0.25">
      <c r="A3004" s="2">
        <v>20211017</v>
      </c>
      <c r="B3004" s="2">
        <v>5.0060000000000002</v>
      </c>
      <c r="C3004" s="2">
        <v>3.629</v>
      </c>
      <c r="D3004" s="2">
        <v>124.77</v>
      </c>
      <c r="E3004" s="2">
        <v>100.015</v>
      </c>
      <c r="I3004" s="2"/>
      <c r="J3004" s="2"/>
    </row>
    <row r="3005" spans="1:10" x14ac:dyDescent="0.25">
      <c r="A3005" s="2">
        <v>20211018</v>
      </c>
      <c r="B3005" s="2">
        <v>4.9480000000000004</v>
      </c>
      <c r="C3005" s="2">
        <v>3.58</v>
      </c>
      <c r="D3005" s="2">
        <v>124.392</v>
      </c>
      <c r="E3005" s="2">
        <v>100.006</v>
      </c>
      <c r="I3005" s="2"/>
      <c r="J3005" s="2"/>
    </row>
    <row r="3006" spans="1:10" x14ac:dyDescent="0.25">
      <c r="A3006" s="2">
        <v>20211019</v>
      </c>
      <c r="B3006" s="2">
        <v>4.9950000000000001</v>
      </c>
      <c r="C3006" s="2">
        <v>3.5939999999999999</v>
      </c>
      <c r="D3006" s="2">
        <v>124.38</v>
      </c>
      <c r="E3006" s="2">
        <v>99.983000000000004</v>
      </c>
      <c r="I3006" s="2"/>
      <c r="J3006" s="2"/>
    </row>
    <row r="3007" spans="1:10" x14ac:dyDescent="0.25">
      <c r="A3007" s="2">
        <v>20211020</v>
      </c>
      <c r="B3007" s="2">
        <v>4.9809999999999999</v>
      </c>
      <c r="C3007" s="2">
        <v>3.5840000000000001</v>
      </c>
      <c r="D3007" s="2">
        <v>124.42</v>
      </c>
      <c r="E3007" s="2">
        <v>99.997</v>
      </c>
      <c r="I3007" s="2"/>
      <c r="J3007" s="2"/>
    </row>
    <row r="3008" spans="1:10" x14ac:dyDescent="0.25">
      <c r="A3008" s="2">
        <v>20211021</v>
      </c>
      <c r="B3008" s="2">
        <v>5.0030000000000001</v>
      </c>
      <c r="C3008" s="2">
        <v>3.601</v>
      </c>
      <c r="D3008" s="2">
        <v>124.598</v>
      </c>
      <c r="E3008" s="2">
        <v>100.001</v>
      </c>
      <c r="I3008" s="2"/>
      <c r="J3008" s="2"/>
    </row>
    <row r="3009" spans="1:10" x14ac:dyDescent="0.25">
      <c r="A3009" s="2">
        <v>20211022</v>
      </c>
      <c r="B3009" s="2">
        <v>5.0359999999999996</v>
      </c>
      <c r="C3009" s="2">
        <v>3.6150000000000002</v>
      </c>
      <c r="D3009" s="2">
        <v>124.453</v>
      </c>
      <c r="E3009" s="2">
        <v>100.002</v>
      </c>
      <c r="I3009" s="2"/>
      <c r="J3009" s="2"/>
    </row>
    <row r="3010" spans="1:10" x14ac:dyDescent="0.25">
      <c r="A3010" s="2">
        <v>20211023</v>
      </c>
      <c r="B3010" s="2">
        <v>5.0359999999999996</v>
      </c>
      <c r="C3010" s="2">
        <v>3.6150000000000002</v>
      </c>
      <c r="D3010" s="2">
        <v>124.453</v>
      </c>
      <c r="E3010" s="2">
        <v>100.002</v>
      </c>
      <c r="I3010" s="2"/>
      <c r="J3010" s="2"/>
    </row>
    <row r="3011" spans="1:10" x14ac:dyDescent="0.25">
      <c r="A3011" s="2">
        <v>20211024</v>
      </c>
      <c r="B3011" s="2">
        <v>5.0359999999999996</v>
      </c>
      <c r="C3011" s="2">
        <v>3.6150000000000002</v>
      </c>
      <c r="D3011" s="2">
        <v>124.453</v>
      </c>
      <c r="E3011" s="2">
        <v>100.002</v>
      </c>
      <c r="I3011" s="2"/>
      <c r="J3011" s="2"/>
    </row>
    <row r="3012" spans="1:10" x14ac:dyDescent="0.25">
      <c r="A3012" s="2">
        <v>20211025</v>
      </c>
      <c r="B3012" s="2">
        <v>5.0529999999999999</v>
      </c>
      <c r="C3012" s="2">
        <v>3.6059999999999999</v>
      </c>
      <c r="D3012" s="2">
        <v>124.48</v>
      </c>
      <c r="E3012" s="2">
        <v>100.001</v>
      </c>
      <c r="I3012" s="2"/>
      <c r="J3012" s="2"/>
    </row>
    <row r="3013" spans="1:10" x14ac:dyDescent="0.25">
      <c r="A3013" s="2">
        <v>20211026</v>
      </c>
      <c r="B3013" s="2">
        <v>5.0359999999999996</v>
      </c>
      <c r="C3013" s="2">
        <v>3.621</v>
      </c>
      <c r="D3013" s="2">
        <v>124.57299999999999</v>
      </c>
      <c r="E3013" s="2">
        <v>100.006</v>
      </c>
      <c r="I3013" s="2"/>
      <c r="J3013" s="2"/>
    </row>
    <row r="3014" spans="1:10" x14ac:dyDescent="0.25">
      <c r="A3014" s="2">
        <v>20211027</v>
      </c>
      <c r="B3014" s="2">
        <v>4.97</v>
      </c>
      <c r="C3014" s="2">
        <v>3.5939999999999999</v>
      </c>
      <c r="D3014" s="2">
        <v>124.60899999999999</v>
      </c>
      <c r="E3014" s="2">
        <v>100.012</v>
      </c>
      <c r="I3014" s="2"/>
      <c r="J3014" s="2"/>
    </row>
    <row r="3015" spans="1:10" x14ac:dyDescent="0.25">
      <c r="A3015" s="2">
        <v>20211028</v>
      </c>
      <c r="B3015" s="2">
        <v>4.9489999999999998</v>
      </c>
      <c r="C3015" s="2">
        <v>3.629</v>
      </c>
      <c r="D3015" s="2">
        <v>124.589</v>
      </c>
      <c r="E3015" s="2">
        <v>99.986000000000004</v>
      </c>
      <c r="I3015" s="2"/>
      <c r="J3015" s="2"/>
    </row>
    <row r="3016" spans="1:10" x14ac:dyDescent="0.25">
      <c r="A3016" s="2">
        <v>20211029</v>
      </c>
      <c r="B3016" s="2">
        <v>4.9809999999999999</v>
      </c>
      <c r="C3016" s="2">
        <v>3.609</v>
      </c>
      <c r="D3016" s="2">
        <v>124.68600000000001</v>
      </c>
      <c r="E3016" s="2">
        <v>100.003</v>
      </c>
      <c r="I3016" s="2"/>
      <c r="J3016" s="2"/>
    </row>
    <row r="3017" spans="1:10" x14ac:dyDescent="0.25">
      <c r="A3017" s="2">
        <v>20211030</v>
      </c>
      <c r="B3017" s="2">
        <v>4.9809999999999999</v>
      </c>
      <c r="C3017" s="2">
        <v>3.609</v>
      </c>
      <c r="D3017" s="2">
        <v>124.68600000000001</v>
      </c>
      <c r="E3017" s="2">
        <v>100.003</v>
      </c>
      <c r="I3017" s="2"/>
      <c r="J3017" s="2"/>
    </row>
    <row r="3018" spans="1:10" x14ac:dyDescent="0.25">
      <c r="A3018" s="2">
        <v>20211031</v>
      </c>
      <c r="B3018" s="2">
        <v>4.9809999999999999</v>
      </c>
      <c r="C3018" s="2">
        <v>3.609</v>
      </c>
      <c r="D3018" s="2">
        <v>124.68600000000001</v>
      </c>
      <c r="E3018" s="2">
        <v>100.003</v>
      </c>
      <c r="I3018" s="2"/>
      <c r="J3018" s="2"/>
    </row>
    <row r="3019" spans="1:10" x14ac:dyDescent="0.25">
      <c r="A3019" s="2">
        <v>20211101</v>
      </c>
      <c r="B3019" s="2">
        <v>4.9649999999999999</v>
      </c>
      <c r="C3019" s="2">
        <v>3.5939999999999999</v>
      </c>
      <c r="D3019" s="2">
        <v>124.777</v>
      </c>
      <c r="E3019" s="2">
        <v>99.992000000000004</v>
      </c>
      <c r="I3019" s="2"/>
      <c r="J3019" s="2"/>
    </row>
    <row r="3020" spans="1:10" x14ac:dyDescent="0.25">
      <c r="A3020" s="2">
        <v>20211102</v>
      </c>
      <c r="B3020" s="2">
        <v>4.9130000000000003</v>
      </c>
      <c r="C3020" s="2">
        <v>3.617</v>
      </c>
      <c r="D3020" s="2">
        <v>124.878</v>
      </c>
      <c r="E3020" s="2">
        <v>99.989000000000004</v>
      </c>
      <c r="I3020" s="2"/>
      <c r="J3020" s="2"/>
    </row>
    <row r="3021" spans="1:10" x14ac:dyDescent="0.25">
      <c r="A3021" s="2">
        <v>20211103</v>
      </c>
      <c r="B3021" s="2">
        <v>4.8929999999999998</v>
      </c>
      <c r="C3021" s="2">
        <v>3.589</v>
      </c>
      <c r="D3021" s="2">
        <v>124.976</v>
      </c>
      <c r="E3021" s="2">
        <v>99.995999999999995</v>
      </c>
      <c r="I3021" s="2"/>
      <c r="J3021" s="2"/>
    </row>
    <row r="3022" spans="1:10" x14ac:dyDescent="0.25">
      <c r="A3022" s="2">
        <v>20211104</v>
      </c>
      <c r="B3022" s="2">
        <v>4.9400000000000004</v>
      </c>
      <c r="C3022" s="2">
        <v>3.5750000000000002</v>
      </c>
      <c r="D3022" s="2">
        <v>124.932</v>
      </c>
      <c r="E3022" s="2">
        <v>99.994</v>
      </c>
      <c r="I3022" s="2"/>
      <c r="J3022" s="2"/>
    </row>
    <row r="3023" spans="1:10" x14ac:dyDescent="0.25">
      <c r="A3023" s="2">
        <v>20211105</v>
      </c>
      <c r="B3023" s="2">
        <v>4.923</v>
      </c>
      <c r="C3023" s="2">
        <v>3.6240000000000001</v>
      </c>
      <c r="D3023" s="2">
        <v>125.06</v>
      </c>
      <c r="E3023" s="2">
        <v>99.998999999999995</v>
      </c>
      <c r="I3023" s="2"/>
      <c r="J3023" s="2"/>
    </row>
    <row r="3024" spans="1:10" x14ac:dyDescent="0.25">
      <c r="A3024" s="2">
        <v>20211106</v>
      </c>
      <c r="B3024" s="2">
        <v>4.923</v>
      </c>
      <c r="C3024" s="2">
        <v>3.6240000000000001</v>
      </c>
      <c r="D3024" s="2">
        <v>125.06</v>
      </c>
      <c r="E3024" s="2">
        <v>99.998999999999995</v>
      </c>
      <c r="I3024" s="2"/>
      <c r="J3024" s="2"/>
    </row>
    <row r="3025" spans="1:10" x14ac:dyDescent="0.25">
      <c r="A3025" s="2">
        <v>20211107</v>
      </c>
      <c r="B3025" s="2">
        <v>4.923</v>
      </c>
      <c r="C3025" s="2">
        <v>3.6240000000000001</v>
      </c>
      <c r="D3025" s="2">
        <v>125.06</v>
      </c>
      <c r="E3025" s="2">
        <v>99.998999999999995</v>
      </c>
      <c r="I3025" s="2"/>
      <c r="J3025" s="2"/>
    </row>
    <row r="3026" spans="1:10" x14ac:dyDescent="0.25">
      <c r="A3026" s="2">
        <v>20211108</v>
      </c>
      <c r="B3026" s="2">
        <v>4.9189999999999996</v>
      </c>
      <c r="C3026" s="2">
        <v>3.66</v>
      </c>
      <c r="D3026" s="2">
        <v>125.173</v>
      </c>
      <c r="E3026" s="2">
        <v>99.995000000000005</v>
      </c>
      <c r="I3026" s="2"/>
      <c r="J3026" s="2"/>
    </row>
    <row r="3027" spans="1:10" x14ac:dyDescent="0.25">
      <c r="A3027" s="2">
        <v>20211109</v>
      </c>
      <c r="B3027" s="2">
        <v>4.9169999999999998</v>
      </c>
      <c r="C3027" s="2">
        <v>3.6709999999999998</v>
      </c>
      <c r="D3027" s="2">
        <v>125.065</v>
      </c>
      <c r="E3027" s="2">
        <v>99.995999999999995</v>
      </c>
      <c r="I3027" s="2"/>
      <c r="J3027" s="2"/>
    </row>
    <row r="3028" spans="1:10" x14ac:dyDescent="0.25">
      <c r="A3028" s="2">
        <v>20211110</v>
      </c>
      <c r="B3028" s="2">
        <v>4.8920000000000003</v>
      </c>
      <c r="C3028" s="2">
        <v>3.669</v>
      </c>
      <c r="D3028" s="2">
        <v>125.22799999999999</v>
      </c>
      <c r="E3028" s="2">
        <v>100.003</v>
      </c>
      <c r="I3028" s="2"/>
      <c r="J3028" s="2"/>
    </row>
    <row r="3029" spans="1:10" x14ac:dyDescent="0.25">
      <c r="A3029" s="2">
        <v>20211111</v>
      </c>
      <c r="B3029" s="2">
        <v>4.9720000000000004</v>
      </c>
      <c r="C3029" s="2">
        <v>3.7210000000000001</v>
      </c>
      <c r="D3029" s="2">
        <v>125.193</v>
      </c>
      <c r="E3029" s="2">
        <v>99.995000000000005</v>
      </c>
      <c r="I3029" s="2"/>
      <c r="J3029" s="2"/>
    </row>
    <row r="3030" spans="1:10" x14ac:dyDescent="0.25">
      <c r="A3030" s="2">
        <v>20211112</v>
      </c>
      <c r="B3030" s="2">
        <v>4.97</v>
      </c>
      <c r="C3030" s="2">
        <v>3.722</v>
      </c>
      <c r="D3030" s="2">
        <v>125.05500000000001</v>
      </c>
      <c r="E3030" s="2">
        <v>99.997</v>
      </c>
      <c r="I3030" s="2"/>
      <c r="J3030" s="2"/>
    </row>
    <row r="3031" spans="1:10" x14ac:dyDescent="0.25">
      <c r="A3031" s="2">
        <v>20211113</v>
      </c>
      <c r="B3031" s="2">
        <v>4.97</v>
      </c>
      <c r="C3031" s="2">
        <v>3.722</v>
      </c>
      <c r="D3031" s="2">
        <v>125.05500000000001</v>
      </c>
      <c r="E3031" s="2">
        <v>99.997</v>
      </c>
      <c r="I3031" s="2"/>
      <c r="J3031" s="2"/>
    </row>
    <row r="3032" spans="1:10" x14ac:dyDescent="0.25">
      <c r="A3032" s="2">
        <v>20211114</v>
      </c>
      <c r="B3032" s="2">
        <v>4.97</v>
      </c>
      <c r="C3032" s="2">
        <v>3.722</v>
      </c>
      <c r="D3032" s="2">
        <v>125.05500000000001</v>
      </c>
      <c r="E3032" s="2">
        <v>99.997</v>
      </c>
      <c r="I3032" s="2"/>
      <c r="J3032" s="2"/>
    </row>
    <row r="3033" spans="1:10" x14ac:dyDescent="0.25">
      <c r="A3033" s="2">
        <v>20211115</v>
      </c>
      <c r="B3033" s="2">
        <v>4.9640000000000004</v>
      </c>
      <c r="C3033" s="2">
        <v>3.7160000000000002</v>
      </c>
      <c r="D3033" s="2">
        <v>125.149</v>
      </c>
      <c r="E3033" s="2">
        <v>99.995999999999995</v>
      </c>
      <c r="I3033" s="2"/>
      <c r="J3033" s="2"/>
    </row>
    <row r="3034" spans="1:10" x14ac:dyDescent="0.25">
      <c r="A3034" s="2">
        <v>20211116</v>
      </c>
      <c r="B3034" s="2">
        <v>4.96</v>
      </c>
      <c r="C3034" s="2">
        <v>3.7320000000000002</v>
      </c>
      <c r="D3034" s="2">
        <v>125.197</v>
      </c>
      <c r="E3034" s="2">
        <v>100.002</v>
      </c>
      <c r="I3034" s="2"/>
      <c r="J3034" s="2"/>
    </row>
    <row r="3035" spans="1:10" x14ac:dyDescent="0.25">
      <c r="A3035" s="2">
        <v>20211117</v>
      </c>
      <c r="B3035" s="2">
        <v>4.9589999999999996</v>
      </c>
      <c r="C3035" s="2">
        <v>3.72</v>
      </c>
      <c r="D3035" s="2">
        <v>125.199</v>
      </c>
      <c r="E3035" s="2">
        <v>99.995000000000005</v>
      </c>
      <c r="I3035" s="2"/>
      <c r="J3035" s="2"/>
    </row>
    <row r="3036" spans="1:10" x14ac:dyDescent="0.25">
      <c r="A3036" s="2">
        <v>20211118</v>
      </c>
      <c r="B3036" s="2">
        <v>4.915</v>
      </c>
      <c r="C3036" s="2">
        <v>3.7349999999999999</v>
      </c>
      <c r="D3036" s="2">
        <v>125.28100000000001</v>
      </c>
      <c r="E3036" s="2">
        <v>99.998999999999995</v>
      </c>
      <c r="I3036" s="2"/>
      <c r="J3036" s="2"/>
    </row>
    <row r="3037" spans="1:10" x14ac:dyDescent="0.25">
      <c r="A3037" s="2">
        <v>20211119</v>
      </c>
      <c r="B3037" s="2">
        <v>4.97</v>
      </c>
      <c r="C3037" s="2">
        <v>3.73</v>
      </c>
      <c r="D3037" s="2">
        <v>125.208</v>
      </c>
      <c r="E3037" s="2">
        <v>99.998999999999995</v>
      </c>
      <c r="I3037" s="2"/>
      <c r="J3037" s="2"/>
    </row>
    <row r="3038" spans="1:10" x14ac:dyDescent="0.25">
      <c r="A3038" s="2">
        <v>20211120</v>
      </c>
      <c r="B3038" s="2">
        <v>4.97</v>
      </c>
      <c r="C3038" s="2">
        <v>3.73</v>
      </c>
      <c r="D3038" s="2">
        <v>125.208</v>
      </c>
      <c r="E3038" s="2">
        <v>99.998999999999995</v>
      </c>
      <c r="I3038" s="2"/>
      <c r="J3038" s="2"/>
    </row>
    <row r="3039" spans="1:10" x14ac:dyDescent="0.25">
      <c r="A3039" s="2">
        <v>20211121</v>
      </c>
      <c r="B3039" s="2">
        <v>4.97</v>
      </c>
      <c r="C3039" s="2">
        <v>3.73</v>
      </c>
      <c r="D3039" s="2">
        <v>125.208</v>
      </c>
      <c r="E3039" s="2">
        <v>99.998999999999995</v>
      </c>
      <c r="I3039" s="2"/>
      <c r="J3039" s="2"/>
    </row>
    <row r="3040" spans="1:10" x14ac:dyDescent="0.25">
      <c r="A3040" s="2">
        <v>20211122</v>
      </c>
      <c r="B3040" s="2">
        <v>4.9829999999999997</v>
      </c>
      <c r="C3040" s="2">
        <v>3.6960000000000002</v>
      </c>
      <c r="D3040" s="2">
        <v>125.256</v>
      </c>
      <c r="E3040" s="2">
        <v>99.992999999999995</v>
      </c>
      <c r="I3040" s="2"/>
      <c r="J3040" s="2"/>
    </row>
    <row r="3041" spans="1:10" x14ac:dyDescent="0.25">
      <c r="A3041" s="2">
        <v>20211123</v>
      </c>
      <c r="B3041" s="2">
        <v>4.9859999999999998</v>
      </c>
      <c r="C3041" s="2">
        <v>3.6320000000000001</v>
      </c>
      <c r="D3041" s="2">
        <v>125.258</v>
      </c>
      <c r="E3041" s="2">
        <v>99.995000000000005</v>
      </c>
      <c r="I3041" s="2"/>
      <c r="J3041" s="2"/>
    </row>
    <row r="3042" spans="1:10" x14ac:dyDescent="0.25">
      <c r="A3042" s="2">
        <v>20211124</v>
      </c>
      <c r="B3042" s="2">
        <v>4.9969999999999999</v>
      </c>
      <c r="C3042" s="2">
        <v>3.613</v>
      </c>
      <c r="D3042" s="2">
        <v>125.349</v>
      </c>
      <c r="E3042" s="2">
        <v>99.989000000000004</v>
      </c>
      <c r="I3042" s="2"/>
      <c r="J3042" s="2"/>
    </row>
    <row r="3043" spans="1:10" x14ac:dyDescent="0.25">
      <c r="A3043" s="2">
        <v>20211125</v>
      </c>
      <c r="B3043" s="2">
        <v>4.9779999999999998</v>
      </c>
      <c r="C3043" s="2">
        <v>3.6110000000000002</v>
      </c>
      <c r="D3043" s="2">
        <v>125.42</v>
      </c>
      <c r="E3043" s="2">
        <v>99.992000000000004</v>
      </c>
      <c r="I3043" s="2"/>
      <c r="J3043" s="2"/>
    </row>
    <row r="3044" spans="1:10" x14ac:dyDescent="0.25">
      <c r="A3044" s="2">
        <v>20211126</v>
      </c>
      <c r="B3044" s="2">
        <v>4.9359999999999999</v>
      </c>
      <c r="C3044" s="2">
        <v>3.6280000000000001</v>
      </c>
      <c r="D3044" s="2">
        <v>125.67400000000001</v>
      </c>
      <c r="E3044" s="2">
        <v>99.998000000000005</v>
      </c>
      <c r="I3044" s="2"/>
      <c r="J3044" s="2"/>
    </row>
    <row r="3045" spans="1:10" x14ac:dyDescent="0.25">
      <c r="A3045" s="2">
        <v>20211127</v>
      </c>
      <c r="B3045" s="2">
        <v>4.9359999999999999</v>
      </c>
      <c r="C3045" s="2">
        <v>3.6280000000000001</v>
      </c>
      <c r="D3045" s="2">
        <v>125.67400000000001</v>
      </c>
      <c r="E3045" s="2">
        <v>99.998000000000005</v>
      </c>
      <c r="I3045" s="2"/>
      <c r="J3045" s="2"/>
    </row>
    <row r="3046" spans="1:10" x14ac:dyDescent="0.25">
      <c r="A3046" s="2">
        <v>20211128</v>
      </c>
      <c r="B3046" s="2">
        <v>4.9359999999999999</v>
      </c>
      <c r="C3046" s="2">
        <v>3.6280000000000001</v>
      </c>
      <c r="D3046" s="2">
        <v>125.67400000000001</v>
      </c>
      <c r="E3046" s="2">
        <v>99.998000000000005</v>
      </c>
      <c r="I3046" s="2"/>
      <c r="J3046" s="2"/>
    </row>
    <row r="3047" spans="1:10" x14ac:dyDescent="0.25">
      <c r="A3047" s="2">
        <v>20211129</v>
      </c>
      <c r="B3047" s="2">
        <v>4.9290000000000003</v>
      </c>
      <c r="C3047" s="2">
        <v>3.6139999999999999</v>
      </c>
      <c r="D3047" s="2">
        <v>125.511</v>
      </c>
      <c r="E3047" s="2">
        <v>99.974999999999994</v>
      </c>
      <c r="I3047" s="2"/>
      <c r="J3047" s="2"/>
    </row>
    <row r="3048" spans="1:10" x14ac:dyDescent="0.25">
      <c r="A3048" s="2">
        <v>20211130</v>
      </c>
      <c r="B3048" s="2">
        <v>4.9109999999999996</v>
      </c>
      <c r="C3048" s="2">
        <v>3.605</v>
      </c>
      <c r="D3048" s="2">
        <v>125.529</v>
      </c>
      <c r="E3048" s="2">
        <v>99.988</v>
      </c>
      <c r="I3048" s="2"/>
      <c r="J3048" s="2"/>
    </row>
    <row r="3049" spans="1:10" x14ac:dyDescent="0.25">
      <c r="A3049" s="2">
        <v>20211201</v>
      </c>
      <c r="B3049" s="2">
        <v>4.9240000000000004</v>
      </c>
      <c r="C3049" s="2">
        <v>3.5910000000000002</v>
      </c>
      <c r="D3049" s="2">
        <v>125.47</v>
      </c>
      <c r="E3049" s="2">
        <v>99.992999999999995</v>
      </c>
      <c r="I3049" s="2"/>
      <c r="J3049" s="2"/>
    </row>
    <row r="3050" spans="1:10" x14ac:dyDescent="0.25">
      <c r="A3050" s="2">
        <v>20211202</v>
      </c>
      <c r="B3050" s="2">
        <v>4.9340000000000002</v>
      </c>
      <c r="C3050" s="2">
        <v>3.5750000000000002</v>
      </c>
      <c r="D3050" s="2">
        <v>125.404</v>
      </c>
      <c r="E3050" s="2">
        <v>99.994</v>
      </c>
      <c r="I3050" s="2"/>
      <c r="J3050" s="2"/>
    </row>
    <row r="3051" spans="1:10" x14ac:dyDescent="0.25">
      <c r="A3051" s="2">
        <v>20211203</v>
      </c>
      <c r="B3051" s="2">
        <v>4.9790000000000001</v>
      </c>
      <c r="C3051" s="2">
        <v>3.5659999999999998</v>
      </c>
      <c r="D3051" s="2">
        <v>125.23</v>
      </c>
      <c r="E3051" s="2">
        <v>99.995999999999995</v>
      </c>
      <c r="I3051" s="2"/>
      <c r="J3051" s="2"/>
    </row>
    <row r="3052" spans="1:10" x14ac:dyDescent="0.25">
      <c r="A3052" s="2">
        <v>20211204</v>
      </c>
      <c r="B3052" s="2">
        <v>4.9790000000000001</v>
      </c>
      <c r="C3052" s="2">
        <v>3.5659999999999998</v>
      </c>
      <c r="D3052" s="2">
        <v>125.23</v>
      </c>
      <c r="E3052" s="2">
        <v>99.995999999999995</v>
      </c>
      <c r="I3052" s="2"/>
      <c r="J3052" s="2"/>
    </row>
    <row r="3053" spans="1:10" x14ac:dyDescent="0.25">
      <c r="A3053" s="2">
        <v>20211205</v>
      </c>
      <c r="B3053" s="2">
        <v>4.9790000000000001</v>
      </c>
      <c r="C3053" s="2">
        <v>3.5659999999999998</v>
      </c>
      <c r="D3053" s="2">
        <v>125.23</v>
      </c>
      <c r="E3053" s="2">
        <v>99.995999999999995</v>
      </c>
      <c r="I3053" s="2"/>
      <c r="J3053" s="2"/>
    </row>
    <row r="3054" spans="1:10" x14ac:dyDescent="0.25">
      <c r="A3054" s="2">
        <v>20211206</v>
      </c>
      <c r="B3054" s="2">
        <v>4.9740000000000002</v>
      </c>
      <c r="C3054" s="2">
        <v>3.5920000000000001</v>
      </c>
      <c r="D3054" s="2">
        <v>125.48099999999999</v>
      </c>
      <c r="E3054" s="2">
        <v>99.995000000000005</v>
      </c>
      <c r="I3054" s="2"/>
      <c r="J3054" s="2"/>
    </row>
    <row r="3055" spans="1:10" x14ac:dyDescent="0.25">
      <c r="A3055" s="2">
        <v>20211207</v>
      </c>
      <c r="B3055" s="2">
        <v>5.0019999999999998</v>
      </c>
      <c r="C3055" s="2">
        <v>3.5840000000000001</v>
      </c>
      <c r="D3055" s="2">
        <v>125.42400000000001</v>
      </c>
      <c r="E3055" s="2">
        <v>99.992999999999995</v>
      </c>
      <c r="I3055" s="2"/>
      <c r="J3055" s="2"/>
    </row>
    <row r="3056" spans="1:10" x14ac:dyDescent="0.25">
      <c r="A3056" s="2">
        <v>20211208</v>
      </c>
      <c r="B3056" s="2">
        <v>5.0739999999999998</v>
      </c>
      <c r="C3056" s="2">
        <v>3.589</v>
      </c>
      <c r="D3056" s="2">
        <v>125.455</v>
      </c>
      <c r="E3056" s="2">
        <v>99.991</v>
      </c>
      <c r="I3056" s="2"/>
      <c r="J3056" s="2"/>
    </row>
    <row r="3057" spans="1:10" x14ac:dyDescent="0.25">
      <c r="A3057" s="2">
        <v>20211209</v>
      </c>
      <c r="B3057" s="2">
        <v>5.1580000000000004</v>
      </c>
      <c r="C3057" s="2">
        <v>3.5750000000000002</v>
      </c>
      <c r="D3057" s="2">
        <v>125.41</v>
      </c>
      <c r="E3057" s="2">
        <v>99.986000000000004</v>
      </c>
      <c r="I3057" s="2"/>
      <c r="J3057" s="2"/>
    </row>
    <row r="3058" spans="1:10" x14ac:dyDescent="0.25">
      <c r="A3058" s="2">
        <v>20211210</v>
      </c>
      <c r="B3058" s="2">
        <v>5.1429999999999998</v>
      </c>
      <c r="C3058" s="2">
        <v>3.5649999999999999</v>
      </c>
      <c r="D3058" s="2">
        <v>125.489</v>
      </c>
      <c r="E3058" s="2">
        <v>99.997</v>
      </c>
      <c r="I3058" s="2"/>
      <c r="J3058" s="2"/>
    </row>
    <row r="3059" spans="1:10" x14ac:dyDescent="0.25">
      <c r="A3059" s="2">
        <v>20211211</v>
      </c>
      <c r="B3059" s="2">
        <v>5.1429999999999998</v>
      </c>
      <c r="C3059" s="2">
        <v>3.5649999999999999</v>
      </c>
      <c r="D3059" s="2">
        <v>125.489</v>
      </c>
      <c r="E3059" s="2">
        <v>99.997</v>
      </c>
      <c r="I3059" s="2"/>
      <c r="J3059" s="2"/>
    </row>
    <row r="3060" spans="1:10" x14ac:dyDescent="0.25">
      <c r="A3060" s="2">
        <v>20211212</v>
      </c>
      <c r="B3060" s="2">
        <v>5.1429999999999998</v>
      </c>
      <c r="C3060" s="2">
        <v>3.5649999999999999</v>
      </c>
      <c r="D3060" s="2">
        <v>125.489</v>
      </c>
      <c r="E3060" s="2">
        <v>99.997</v>
      </c>
      <c r="I3060" s="2"/>
      <c r="J3060" s="2"/>
    </row>
    <row r="3061" spans="1:10" x14ac:dyDescent="0.25">
      <c r="A3061" s="2">
        <v>20211213</v>
      </c>
      <c r="B3061" s="2">
        <v>5.1559999999999997</v>
      </c>
      <c r="C3061" s="2">
        <v>3.585</v>
      </c>
      <c r="D3061" s="2">
        <v>125.485</v>
      </c>
      <c r="E3061" s="2">
        <v>99.992999999999995</v>
      </c>
      <c r="I3061" s="2"/>
      <c r="J3061" s="2"/>
    </row>
    <row r="3062" spans="1:10" x14ac:dyDescent="0.25">
      <c r="A3062" s="2">
        <v>20211214</v>
      </c>
      <c r="B3062" s="2">
        <v>5.125</v>
      </c>
      <c r="C3062" s="2">
        <v>3.5880000000000001</v>
      </c>
      <c r="D3062" s="2">
        <v>125.682</v>
      </c>
      <c r="E3062" s="2">
        <v>99.992999999999995</v>
      </c>
      <c r="I3062" s="2"/>
      <c r="J3062" s="2"/>
    </row>
    <row r="3063" spans="1:10" x14ac:dyDescent="0.25">
      <c r="A3063" s="2">
        <v>20211215</v>
      </c>
      <c r="B3063" s="2">
        <v>5.0789999999999997</v>
      </c>
      <c r="C3063" s="2">
        <v>3.552</v>
      </c>
      <c r="D3063" s="2">
        <v>125.693</v>
      </c>
      <c r="E3063" s="2">
        <v>99.997</v>
      </c>
      <c r="I3063" s="2"/>
      <c r="J3063" s="2"/>
    </row>
    <row r="3064" spans="1:10" x14ac:dyDescent="0.25">
      <c r="A3064" s="2">
        <v>20211216</v>
      </c>
      <c r="B3064" s="2">
        <v>5.1059999999999999</v>
      </c>
      <c r="C3064" s="2">
        <v>3.5840000000000001</v>
      </c>
      <c r="D3064" s="2">
        <v>125.654</v>
      </c>
      <c r="E3064" s="2">
        <v>99.994</v>
      </c>
      <c r="I3064" s="2"/>
      <c r="J3064" s="2"/>
    </row>
    <row r="3065" spans="1:10" x14ac:dyDescent="0.25">
      <c r="A3065" s="2">
        <v>20211217</v>
      </c>
      <c r="B3065" s="2">
        <v>5.0330000000000004</v>
      </c>
      <c r="C3065" s="2">
        <v>3.629</v>
      </c>
      <c r="D3065" s="2">
        <v>125.83</v>
      </c>
      <c r="E3065" s="2">
        <v>100.003</v>
      </c>
      <c r="I3065" s="2"/>
      <c r="J3065" s="2"/>
    </row>
    <row r="3066" spans="1:10" x14ac:dyDescent="0.25">
      <c r="A3066" s="2">
        <v>20211218</v>
      </c>
      <c r="B3066" s="2">
        <v>5.0330000000000004</v>
      </c>
      <c r="C3066" s="2">
        <v>3.629</v>
      </c>
      <c r="D3066" s="2">
        <v>125.83</v>
      </c>
      <c r="E3066" s="2">
        <v>100.003</v>
      </c>
      <c r="I3066" s="2"/>
      <c r="J3066" s="2"/>
    </row>
    <row r="3067" spans="1:10" x14ac:dyDescent="0.25">
      <c r="A3067" s="2">
        <v>20211219</v>
      </c>
      <c r="B3067" s="2">
        <v>5.0330000000000004</v>
      </c>
      <c r="C3067" s="2">
        <v>3.629</v>
      </c>
      <c r="D3067" s="2">
        <v>125.83</v>
      </c>
      <c r="E3067" s="2">
        <v>100.003</v>
      </c>
      <c r="I3067" s="2"/>
      <c r="J3067" s="2"/>
    </row>
    <row r="3068" spans="1:10" x14ac:dyDescent="0.25">
      <c r="A3068" s="2">
        <v>20211220</v>
      </c>
      <c r="B3068" s="2">
        <v>4.9580000000000002</v>
      </c>
      <c r="C3068" s="2">
        <v>3.6240000000000001</v>
      </c>
      <c r="D3068" s="2">
        <v>125.806</v>
      </c>
      <c r="E3068" s="2">
        <v>99.992000000000004</v>
      </c>
      <c r="I3068" s="2"/>
      <c r="J3068" s="2"/>
    </row>
    <row r="3069" spans="1:10" x14ac:dyDescent="0.25">
      <c r="A3069" s="2">
        <v>20211221</v>
      </c>
      <c r="B3069" s="2">
        <v>4.9790000000000001</v>
      </c>
      <c r="C3069" s="2">
        <v>3.5990000000000002</v>
      </c>
      <c r="D3069" s="2">
        <v>125.755</v>
      </c>
      <c r="E3069" s="2">
        <v>99.995000000000005</v>
      </c>
      <c r="I3069" s="2"/>
      <c r="J3069" s="2"/>
    </row>
    <row r="3070" spans="1:10" x14ac:dyDescent="0.25">
      <c r="A3070" s="2">
        <v>20211222</v>
      </c>
      <c r="B3070" s="2">
        <v>4.9820000000000002</v>
      </c>
      <c r="C3070" s="2">
        <v>3.5910000000000002</v>
      </c>
      <c r="D3070" s="2">
        <v>125.82899999999999</v>
      </c>
      <c r="E3070" s="2">
        <v>99.995000000000005</v>
      </c>
      <c r="I3070" s="2"/>
      <c r="J3070" s="2"/>
    </row>
    <row r="3071" spans="1:10" x14ac:dyDescent="0.25">
      <c r="A3071" s="2">
        <v>20211223</v>
      </c>
      <c r="B3071" s="2">
        <v>5.0199999999999996</v>
      </c>
      <c r="C3071" s="2">
        <v>3.6269999999999998</v>
      </c>
      <c r="D3071" s="2">
        <v>125.85899999999999</v>
      </c>
      <c r="E3071" s="2">
        <v>99.991</v>
      </c>
      <c r="I3071" s="2"/>
      <c r="J3071" s="2"/>
    </row>
    <row r="3072" spans="1:10" x14ac:dyDescent="0.25">
      <c r="A3072" s="2">
        <v>20211224</v>
      </c>
      <c r="B3072" s="2">
        <v>4.9969999999999999</v>
      </c>
      <c r="C3072" s="2">
        <v>3.633</v>
      </c>
      <c r="D3072" s="2">
        <v>125.85</v>
      </c>
      <c r="E3072" s="2">
        <v>99.994</v>
      </c>
      <c r="I3072" s="2"/>
      <c r="J3072" s="2"/>
    </row>
    <row r="3073" spans="1:10" x14ac:dyDescent="0.25">
      <c r="A3073" s="2">
        <v>20211225</v>
      </c>
      <c r="B3073" s="2">
        <v>4.9969999999999999</v>
      </c>
      <c r="C3073" s="2">
        <v>3.633</v>
      </c>
      <c r="D3073" s="2">
        <v>125.85</v>
      </c>
      <c r="E3073" s="2">
        <v>99.994</v>
      </c>
      <c r="I3073" s="2"/>
      <c r="J3073" s="2"/>
    </row>
    <row r="3074" spans="1:10" x14ac:dyDescent="0.25">
      <c r="A3074" s="2">
        <v>20211226</v>
      </c>
      <c r="B3074" s="2">
        <v>4.9969999999999999</v>
      </c>
      <c r="C3074" s="2">
        <v>3.633</v>
      </c>
      <c r="D3074" s="2">
        <v>125.85</v>
      </c>
      <c r="E3074" s="2">
        <v>99.994</v>
      </c>
      <c r="I3074" s="2"/>
      <c r="J3074" s="2"/>
    </row>
    <row r="3075" spans="1:10" x14ac:dyDescent="0.25">
      <c r="A3075" s="2">
        <v>20211227</v>
      </c>
      <c r="B3075" s="2">
        <v>5.0010000000000003</v>
      </c>
      <c r="C3075" s="2">
        <v>3.63</v>
      </c>
      <c r="D3075" s="2">
        <v>125.961</v>
      </c>
      <c r="E3075" s="2">
        <v>99.983000000000004</v>
      </c>
      <c r="I3075" s="2"/>
      <c r="J3075" s="2"/>
    </row>
    <row r="3076" spans="1:10" x14ac:dyDescent="0.25">
      <c r="A3076" s="2">
        <v>20211228</v>
      </c>
      <c r="B3076" s="2">
        <v>5.0270000000000001</v>
      </c>
      <c r="C3076" s="2">
        <v>3.6419999999999999</v>
      </c>
      <c r="D3076" s="2">
        <v>126.021</v>
      </c>
      <c r="E3076" s="2">
        <v>99.992000000000004</v>
      </c>
      <c r="I3076" s="2"/>
      <c r="J3076" s="2"/>
    </row>
    <row r="3077" spans="1:10" x14ac:dyDescent="0.25">
      <c r="A3077" s="2">
        <v>20211229</v>
      </c>
      <c r="B3077" s="2">
        <v>4.96</v>
      </c>
      <c r="C3077" s="2">
        <v>3.625</v>
      </c>
      <c r="D3077" s="2">
        <v>126.05200000000001</v>
      </c>
      <c r="E3077" s="2">
        <v>99.995999999999995</v>
      </c>
      <c r="I3077" s="2"/>
      <c r="J3077" s="2"/>
    </row>
    <row r="3078" spans="1:10" x14ac:dyDescent="0.25">
      <c r="A3078" s="2">
        <v>20211230</v>
      </c>
      <c r="B3078" s="2">
        <v>4.9960000000000004</v>
      </c>
      <c r="C3078" s="2">
        <v>3.6059999999999999</v>
      </c>
      <c r="D3078" s="2">
        <v>126.372</v>
      </c>
      <c r="E3078" s="2">
        <v>99.997</v>
      </c>
      <c r="I3078" s="2"/>
      <c r="J3078" s="2"/>
    </row>
    <row r="3079" spans="1:10" x14ac:dyDescent="0.25">
      <c r="A3079" s="2">
        <v>20211231</v>
      </c>
      <c r="B3079" s="2">
        <v>5.008</v>
      </c>
      <c r="C3079" s="2">
        <v>3.6429999999999998</v>
      </c>
      <c r="D3079" s="2">
        <v>126.479</v>
      </c>
      <c r="E3079" s="2">
        <v>100.032</v>
      </c>
      <c r="I3079" s="2"/>
      <c r="J3079" s="2"/>
    </row>
    <row r="3080" spans="1:10" x14ac:dyDescent="0.25">
      <c r="A3080" s="2">
        <v>20220101</v>
      </c>
      <c r="B3080" s="2">
        <v>5.008</v>
      </c>
      <c r="C3080" s="2">
        <v>3.6429999999999998</v>
      </c>
      <c r="D3080" s="2">
        <v>126.479</v>
      </c>
      <c r="E3080" s="2">
        <v>100.032</v>
      </c>
      <c r="I3080" s="2"/>
      <c r="J3080" s="2"/>
    </row>
    <row r="3081" spans="1:10" x14ac:dyDescent="0.25">
      <c r="A3081" s="2">
        <v>20220102</v>
      </c>
      <c r="B3081" s="2">
        <v>5.008</v>
      </c>
      <c r="C3081" s="2">
        <v>3.6429999999999998</v>
      </c>
      <c r="D3081" s="2">
        <v>126.479</v>
      </c>
      <c r="E3081" s="2">
        <v>100.032</v>
      </c>
      <c r="I3081" s="2"/>
      <c r="J3081" s="2"/>
    </row>
    <row r="3082" spans="1:10" x14ac:dyDescent="0.25">
      <c r="A3082" s="2">
        <v>20220103</v>
      </c>
      <c r="B3082" s="2">
        <v>5.008</v>
      </c>
      <c r="C3082" s="2">
        <v>3.6429999999999998</v>
      </c>
      <c r="D3082" s="2">
        <v>126.479</v>
      </c>
      <c r="E3082" s="2">
        <v>100.032</v>
      </c>
      <c r="I3082" s="2"/>
      <c r="J3082" s="2"/>
    </row>
    <row r="3083" spans="1:10" x14ac:dyDescent="0.25">
      <c r="A3083" s="2">
        <v>20220104</v>
      </c>
      <c r="B3083" s="2">
        <v>4.99</v>
      </c>
      <c r="C3083" s="2">
        <v>3.62</v>
      </c>
      <c r="D3083" s="2">
        <v>126.41800000000001</v>
      </c>
      <c r="E3083" s="2">
        <v>100</v>
      </c>
      <c r="I3083" s="2"/>
      <c r="J3083" s="2"/>
    </row>
    <row r="3084" spans="1:10" x14ac:dyDescent="0.25">
      <c r="A3084" s="2">
        <v>20220105</v>
      </c>
      <c r="B3084" s="2">
        <v>4.9429999999999996</v>
      </c>
      <c r="C3084" s="2">
        <v>3.6349999999999998</v>
      </c>
      <c r="D3084" s="2">
        <v>126.283</v>
      </c>
      <c r="E3084" s="2">
        <v>100.005</v>
      </c>
      <c r="I3084" s="2"/>
      <c r="J3084" s="2"/>
    </row>
    <row r="3085" spans="1:10" x14ac:dyDescent="0.25">
      <c r="A3085" s="2">
        <v>20220106</v>
      </c>
      <c r="B3085" s="2">
        <v>4.8869999999999996</v>
      </c>
      <c r="C3085" s="2">
        <v>3.6139999999999999</v>
      </c>
      <c r="D3085" s="2">
        <v>126.214</v>
      </c>
      <c r="E3085" s="2">
        <v>100</v>
      </c>
      <c r="I3085" s="2"/>
      <c r="J3085" s="2"/>
    </row>
    <row r="3086" spans="1:10" x14ac:dyDescent="0.25">
      <c r="A3086" s="2">
        <v>20220107</v>
      </c>
      <c r="B3086" s="2">
        <v>4.899</v>
      </c>
      <c r="C3086" s="2">
        <v>3.5920000000000001</v>
      </c>
      <c r="D3086" s="2">
        <v>126.224</v>
      </c>
      <c r="E3086" s="2">
        <v>100.011</v>
      </c>
      <c r="I3086" s="2"/>
      <c r="J3086" s="2"/>
    </row>
    <row r="3087" spans="1:10" x14ac:dyDescent="0.25">
      <c r="A3087" s="2">
        <v>20220108</v>
      </c>
      <c r="B3087" s="2">
        <v>4.899</v>
      </c>
      <c r="C3087" s="2">
        <v>3.5920000000000001</v>
      </c>
      <c r="D3087" s="2">
        <v>126.224</v>
      </c>
      <c r="E3087" s="2">
        <v>100.011</v>
      </c>
      <c r="I3087" s="2"/>
      <c r="J3087" s="2"/>
    </row>
    <row r="3088" spans="1:10" x14ac:dyDescent="0.25">
      <c r="A3088" s="2">
        <v>20220109</v>
      </c>
      <c r="B3088" s="2">
        <v>4.899</v>
      </c>
      <c r="C3088" s="2">
        <v>3.5920000000000001</v>
      </c>
      <c r="D3088" s="2">
        <v>126.224</v>
      </c>
      <c r="E3088" s="2">
        <v>100.011</v>
      </c>
      <c r="I3088" s="2"/>
      <c r="J3088" s="2"/>
    </row>
    <row r="3089" spans="1:10" x14ac:dyDescent="0.25">
      <c r="A3089" s="2">
        <v>20220110</v>
      </c>
      <c r="B3089" s="2">
        <v>4.9119999999999999</v>
      </c>
      <c r="C3089" s="2">
        <v>3.5990000000000002</v>
      </c>
      <c r="D3089" s="2">
        <v>126.36799999999999</v>
      </c>
      <c r="E3089" s="2">
        <v>100.002</v>
      </c>
      <c r="I3089" s="2"/>
      <c r="J3089" s="2"/>
    </row>
    <row r="3090" spans="1:10" x14ac:dyDescent="0.25">
      <c r="A3090" s="2">
        <v>20220111</v>
      </c>
      <c r="B3090" s="2">
        <v>4.867</v>
      </c>
      <c r="C3090" s="2">
        <v>3.629</v>
      </c>
      <c r="D3090" s="2">
        <v>126.54</v>
      </c>
      <c r="E3090" s="2">
        <v>100.005</v>
      </c>
      <c r="I3090" s="2"/>
      <c r="J3090" s="2"/>
    </row>
    <row r="3091" spans="1:10" x14ac:dyDescent="0.25">
      <c r="A3091" s="2">
        <v>20220112</v>
      </c>
      <c r="B3091" s="2">
        <v>4.9189999999999996</v>
      </c>
      <c r="C3091" s="2">
        <v>3.6459999999999999</v>
      </c>
      <c r="D3091" s="2">
        <v>126.58799999999999</v>
      </c>
      <c r="E3091" s="2">
        <v>100.004</v>
      </c>
      <c r="I3091" s="2"/>
      <c r="J3091" s="2"/>
    </row>
    <row r="3092" spans="1:10" x14ac:dyDescent="0.25">
      <c r="A3092" s="2">
        <v>20220113</v>
      </c>
      <c r="B3092" s="2">
        <v>4.8380000000000001</v>
      </c>
      <c r="C3092" s="2">
        <v>3.6539999999999999</v>
      </c>
      <c r="D3092" s="2">
        <v>126.57299999999999</v>
      </c>
      <c r="E3092" s="2">
        <v>100.004</v>
      </c>
      <c r="I3092" s="2"/>
      <c r="J3092" s="2"/>
    </row>
    <row r="3093" spans="1:10" x14ac:dyDescent="0.25">
      <c r="A3093" s="2">
        <v>20220114</v>
      </c>
      <c r="B3093" s="2">
        <v>4.7939999999999996</v>
      </c>
      <c r="C3093" s="2">
        <v>3.65</v>
      </c>
      <c r="D3093" s="2">
        <v>126.869</v>
      </c>
      <c r="E3093" s="2">
        <v>100.009</v>
      </c>
      <c r="I3093" s="2"/>
      <c r="J3093" s="2"/>
    </row>
    <row r="3094" spans="1:10" x14ac:dyDescent="0.25">
      <c r="A3094" s="2">
        <v>20220115</v>
      </c>
      <c r="B3094" s="2">
        <v>4.7939999999999996</v>
      </c>
      <c r="C3094" s="2">
        <v>3.65</v>
      </c>
      <c r="D3094" s="2">
        <v>126.869</v>
      </c>
      <c r="E3094" s="2">
        <v>100.009</v>
      </c>
      <c r="I3094" s="2"/>
      <c r="J3094" s="2"/>
    </row>
    <row r="3095" spans="1:10" x14ac:dyDescent="0.25">
      <c r="A3095" s="2">
        <v>20220116</v>
      </c>
      <c r="B3095" s="2">
        <v>4.7939999999999996</v>
      </c>
      <c r="C3095" s="2">
        <v>3.65</v>
      </c>
      <c r="D3095" s="2">
        <v>126.869</v>
      </c>
      <c r="E3095" s="2">
        <v>100.009</v>
      </c>
      <c r="I3095" s="2"/>
      <c r="J3095" s="2"/>
    </row>
    <row r="3096" spans="1:10" x14ac:dyDescent="0.25">
      <c r="A3096" s="2">
        <v>20220117</v>
      </c>
      <c r="B3096" s="2">
        <v>4.835</v>
      </c>
      <c r="C3096" s="2">
        <v>3.6349999999999998</v>
      </c>
      <c r="D3096" s="2">
        <v>126.83199999999999</v>
      </c>
      <c r="E3096" s="2">
        <v>99.992000000000004</v>
      </c>
      <c r="I3096" s="2"/>
      <c r="J3096" s="2"/>
    </row>
    <row r="3097" spans="1:10" x14ac:dyDescent="0.25">
      <c r="A3097" s="2">
        <v>20220118</v>
      </c>
      <c r="B3097" s="2">
        <v>4.8810000000000002</v>
      </c>
      <c r="C3097" s="2">
        <v>3.629</v>
      </c>
      <c r="D3097" s="2">
        <v>127.19799999999999</v>
      </c>
      <c r="E3097" s="2">
        <v>100.004</v>
      </c>
      <c r="I3097" s="2"/>
      <c r="J3097" s="2"/>
    </row>
    <row r="3098" spans="1:10" x14ac:dyDescent="0.25">
      <c r="A3098" s="2">
        <v>20220119</v>
      </c>
      <c r="B3098" s="2">
        <v>4.78</v>
      </c>
      <c r="C3098" s="2">
        <v>3.625</v>
      </c>
      <c r="D3098" s="2">
        <v>127.13800000000001</v>
      </c>
      <c r="E3098" s="2">
        <v>100</v>
      </c>
      <c r="I3098" s="2"/>
      <c r="J3098" s="2"/>
    </row>
    <row r="3099" spans="1:10" x14ac:dyDescent="0.25">
      <c r="A3099" s="2">
        <v>20220120</v>
      </c>
      <c r="B3099" s="2">
        <v>4.8179999999999996</v>
      </c>
      <c r="C3099" s="2">
        <v>3.6739999999999999</v>
      </c>
      <c r="D3099" s="2">
        <v>127.116</v>
      </c>
      <c r="E3099" s="2">
        <v>99.994</v>
      </c>
      <c r="I3099" s="2"/>
      <c r="J3099" s="2"/>
    </row>
    <row r="3100" spans="1:10" x14ac:dyDescent="0.25">
      <c r="A3100" s="2">
        <v>20220121</v>
      </c>
      <c r="B3100" s="2">
        <v>4.7839999999999998</v>
      </c>
      <c r="C3100" s="2">
        <v>3.6720000000000002</v>
      </c>
      <c r="D3100" s="2">
        <v>127.426</v>
      </c>
      <c r="E3100" s="2">
        <v>100.002</v>
      </c>
      <c r="I3100" s="2"/>
      <c r="J3100" s="2"/>
    </row>
    <row r="3101" spans="1:10" x14ac:dyDescent="0.25">
      <c r="A3101" s="2">
        <v>20220122</v>
      </c>
      <c r="B3101" s="2">
        <v>4.7839999999999998</v>
      </c>
      <c r="C3101" s="2">
        <v>3.6720000000000002</v>
      </c>
      <c r="D3101" s="2">
        <v>127.426</v>
      </c>
      <c r="E3101" s="2">
        <v>100.002</v>
      </c>
      <c r="I3101" s="2"/>
      <c r="J3101" s="2"/>
    </row>
    <row r="3102" spans="1:10" x14ac:dyDescent="0.25">
      <c r="A3102" s="2">
        <v>20220123</v>
      </c>
      <c r="B3102" s="2">
        <v>4.7839999999999998</v>
      </c>
      <c r="C3102" s="2">
        <v>3.6720000000000002</v>
      </c>
      <c r="D3102" s="2">
        <v>127.426</v>
      </c>
      <c r="E3102" s="2">
        <v>100.002</v>
      </c>
      <c r="I3102" s="2"/>
      <c r="J3102" s="2"/>
    </row>
    <row r="3103" spans="1:10" x14ac:dyDescent="0.25">
      <c r="A3103" s="2">
        <v>20220124</v>
      </c>
      <c r="B3103" s="2">
        <v>4.7859999999999996</v>
      </c>
      <c r="C3103" s="2">
        <v>3.6619999999999999</v>
      </c>
      <c r="D3103" s="2">
        <v>127.875</v>
      </c>
      <c r="E3103" s="2">
        <v>99.992000000000004</v>
      </c>
      <c r="I3103" s="2"/>
      <c r="J3103" s="2"/>
    </row>
    <row r="3104" spans="1:10" x14ac:dyDescent="0.25">
      <c r="A3104" s="2">
        <v>20220125</v>
      </c>
      <c r="B3104" s="2">
        <v>4.68</v>
      </c>
      <c r="C3104" s="2">
        <v>3.6709999999999998</v>
      </c>
      <c r="D3104" s="2">
        <v>127.842</v>
      </c>
      <c r="E3104" s="2">
        <v>100.003</v>
      </c>
      <c r="I3104" s="2"/>
      <c r="J3104" s="2"/>
    </row>
    <row r="3105" spans="1:10" x14ac:dyDescent="0.25">
      <c r="A3105" s="2">
        <v>20220126</v>
      </c>
      <c r="B3105" s="2">
        <v>4.7060000000000004</v>
      </c>
      <c r="C3105" s="2">
        <v>3.6739999999999999</v>
      </c>
      <c r="D3105" s="2">
        <v>127.259</v>
      </c>
      <c r="E3105" s="2">
        <v>100.004</v>
      </c>
      <c r="I3105" s="2"/>
      <c r="J3105" s="2"/>
    </row>
    <row r="3106" spans="1:10" x14ac:dyDescent="0.25">
      <c r="A3106" s="2">
        <v>20220127</v>
      </c>
      <c r="B3106" s="2">
        <v>4.625</v>
      </c>
      <c r="C3106" s="2">
        <v>3.6059999999999999</v>
      </c>
      <c r="D3106" s="2">
        <v>127.206</v>
      </c>
      <c r="E3106" s="2">
        <v>100.02</v>
      </c>
      <c r="I3106" s="2"/>
      <c r="J3106" s="2"/>
    </row>
    <row r="3107" spans="1:10" x14ac:dyDescent="0.25">
      <c r="A3107" s="2">
        <v>20220128</v>
      </c>
      <c r="B3107" s="2">
        <v>4.5540000000000003</v>
      </c>
      <c r="C3107" s="2">
        <v>3.5939999999999999</v>
      </c>
      <c r="D3107" s="2">
        <v>127.464</v>
      </c>
      <c r="E3107" s="2">
        <v>100.10599999999999</v>
      </c>
      <c r="I3107" s="2"/>
      <c r="J3107" s="2"/>
    </row>
    <row r="3108" spans="1:10" x14ac:dyDescent="0.25">
      <c r="A3108" s="2">
        <v>20220129</v>
      </c>
      <c r="B3108" s="2">
        <v>4.5540000000000003</v>
      </c>
      <c r="C3108" s="2">
        <v>3.5939999999999999</v>
      </c>
      <c r="D3108" s="2">
        <v>127.464</v>
      </c>
      <c r="E3108" s="2">
        <v>100.10599999999999</v>
      </c>
      <c r="I3108" s="2"/>
      <c r="J3108" s="2"/>
    </row>
    <row r="3109" spans="1:10" x14ac:dyDescent="0.25">
      <c r="A3109" s="2">
        <v>20220130</v>
      </c>
      <c r="B3109" s="2">
        <v>4.5540000000000003</v>
      </c>
      <c r="C3109" s="2">
        <v>3.5939999999999999</v>
      </c>
      <c r="D3109" s="2">
        <v>127.464</v>
      </c>
      <c r="E3109" s="2">
        <v>100.10599999999999</v>
      </c>
      <c r="I3109" s="2"/>
      <c r="J3109" s="2"/>
    </row>
    <row r="3110" spans="1:10" x14ac:dyDescent="0.25">
      <c r="A3110" s="2">
        <v>20220131</v>
      </c>
      <c r="B3110" s="2">
        <v>4.5540000000000003</v>
      </c>
      <c r="C3110" s="2">
        <v>3.5939999999999999</v>
      </c>
      <c r="D3110" s="2">
        <v>127.464</v>
      </c>
      <c r="E3110" s="2">
        <v>100.10599999999999</v>
      </c>
      <c r="I3110" s="2"/>
      <c r="J3110" s="2"/>
    </row>
    <row r="3111" spans="1:10" x14ac:dyDescent="0.25">
      <c r="A3111" s="2">
        <v>20220201</v>
      </c>
      <c r="B3111" s="2">
        <v>4.5540000000000003</v>
      </c>
      <c r="C3111" s="2">
        <v>3.5939999999999999</v>
      </c>
      <c r="D3111" s="2">
        <v>127.464</v>
      </c>
      <c r="E3111" s="2">
        <v>100.10599999999999</v>
      </c>
      <c r="I3111" s="2"/>
      <c r="J3111" s="2"/>
    </row>
    <row r="3112" spans="1:10" x14ac:dyDescent="0.25">
      <c r="A3112" s="2">
        <v>20220202</v>
      </c>
      <c r="B3112" s="2">
        <v>4.5540000000000003</v>
      </c>
      <c r="C3112" s="2">
        <v>3.5939999999999999</v>
      </c>
      <c r="D3112" s="2">
        <v>127.464</v>
      </c>
      <c r="E3112" s="2">
        <v>100.10599999999999</v>
      </c>
      <c r="I3112" s="2"/>
      <c r="J3112" s="2"/>
    </row>
    <row r="3113" spans="1:10" x14ac:dyDescent="0.25">
      <c r="A3113" s="2">
        <v>20220203</v>
      </c>
      <c r="B3113" s="2">
        <v>4.5540000000000003</v>
      </c>
      <c r="C3113" s="2">
        <v>3.5939999999999999</v>
      </c>
      <c r="D3113" s="2">
        <v>127.464</v>
      </c>
      <c r="E3113" s="2">
        <v>100.10599999999999</v>
      </c>
      <c r="I3113" s="2"/>
      <c r="J3113" s="2"/>
    </row>
    <row r="3114" spans="1:10" x14ac:dyDescent="0.25">
      <c r="A3114" s="2">
        <v>20220204</v>
      </c>
      <c r="B3114" s="2">
        <v>4.5540000000000003</v>
      </c>
      <c r="C3114" s="2">
        <v>3.5939999999999999</v>
      </c>
      <c r="D3114" s="2">
        <v>127.464</v>
      </c>
      <c r="E3114" s="2">
        <v>100.10599999999999</v>
      </c>
      <c r="I3114" s="2"/>
      <c r="J3114" s="2"/>
    </row>
    <row r="3115" spans="1:10" x14ac:dyDescent="0.25">
      <c r="A3115" s="2">
        <v>20220205</v>
      </c>
      <c r="B3115" s="2">
        <v>4.5540000000000003</v>
      </c>
      <c r="C3115" s="2">
        <v>3.5939999999999999</v>
      </c>
      <c r="D3115" s="2">
        <v>127.464</v>
      </c>
      <c r="E3115" s="2">
        <v>100.10599999999999</v>
      </c>
      <c r="I3115" s="2"/>
      <c r="J3115" s="2"/>
    </row>
    <row r="3116" spans="1:10" x14ac:dyDescent="0.25">
      <c r="A3116" s="2">
        <v>20220206</v>
      </c>
      <c r="B3116" s="2">
        <v>4.5540000000000003</v>
      </c>
      <c r="C3116" s="2">
        <v>3.5939999999999999</v>
      </c>
      <c r="D3116" s="2">
        <v>127.464</v>
      </c>
      <c r="E3116" s="2">
        <v>100.10599999999999</v>
      </c>
      <c r="I3116" s="2"/>
      <c r="J3116" s="2"/>
    </row>
    <row r="3117" spans="1:10" x14ac:dyDescent="0.25">
      <c r="A3117" s="2">
        <v>20220207</v>
      </c>
      <c r="B3117" s="2">
        <v>4.6260000000000003</v>
      </c>
      <c r="C3117" s="2">
        <v>3.62</v>
      </c>
      <c r="D3117" s="2">
        <v>127.35299999999999</v>
      </c>
      <c r="E3117" s="2">
        <v>100.011</v>
      </c>
      <c r="I3117" s="2"/>
      <c r="J3117" s="2"/>
    </row>
    <row r="3118" spans="1:10" x14ac:dyDescent="0.25">
      <c r="A3118" s="2">
        <v>20220208</v>
      </c>
      <c r="B3118" s="2">
        <v>4.6040000000000001</v>
      </c>
      <c r="C3118" s="2">
        <v>3.641</v>
      </c>
      <c r="D3118" s="2">
        <v>127.504</v>
      </c>
      <c r="E3118" s="2">
        <v>100.009</v>
      </c>
      <c r="I3118" s="2"/>
      <c r="J3118" s="2"/>
    </row>
    <row r="3119" spans="1:10" x14ac:dyDescent="0.25">
      <c r="A3119" s="2">
        <v>20220209</v>
      </c>
      <c r="B3119" s="2">
        <v>4.6429999999999998</v>
      </c>
      <c r="C3119" s="2">
        <v>3.6579999999999999</v>
      </c>
      <c r="D3119" s="2">
        <v>127.571</v>
      </c>
      <c r="E3119" s="2">
        <v>100.005</v>
      </c>
      <c r="I3119" s="2"/>
      <c r="J3119" s="2"/>
    </row>
    <row r="3120" spans="1:10" x14ac:dyDescent="0.25">
      <c r="A3120" s="2">
        <v>20220210</v>
      </c>
      <c r="B3120" s="2">
        <v>4.6319999999999997</v>
      </c>
      <c r="C3120" s="2">
        <v>3.665</v>
      </c>
      <c r="D3120" s="2">
        <v>127.687</v>
      </c>
      <c r="E3120" s="2">
        <v>100.005</v>
      </c>
      <c r="I3120" s="2"/>
      <c r="J3120" s="2"/>
    </row>
    <row r="3121" spans="1:10" x14ac:dyDescent="0.25">
      <c r="A3121" s="2">
        <v>20220211</v>
      </c>
      <c r="B3121" s="2">
        <v>4.5960000000000001</v>
      </c>
      <c r="C3121" s="2">
        <v>3.645</v>
      </c>
      <c r="D3121" s="2">
        <v>127.146</v>
      </c>
      <c r="E3121" s="2">
        <v>100.02</v>
      </c>
      <c r="I3121" s="2"/>
      <c r="J3121" s="2"/>
    </row>
    <row r="3122" spans="1:10" x14ac:dyDescent="0.25">
      <c r="A3122" s="2">
        <v>20220212</v>
      </c>
      <c r="B3122" s="2">
        <v>4.5960000000000001</v>
      </c>
      <c r="C3122" s="2">
        <v>3.645</v>
      </c>
      <c r="D3122" s="2">
        <v>127.146</v>
      </c>
      <c r="E3122" s="2">
        <v>100.02</v>
      </c>
      <c r="I3122" s="2"/>
      <c r="J3122" s="2"/>
    </row>
    <row r="3123" spans="1:10" x14ac:dyDescent="0.25">
      <c r="A3123" s="2">
        <v>20220213</v>
      </c>
      <c r="B3123" s="2">
        <v>4.5960000000000001</v>
      </c>
      <c r="C3123" s="2">
        <v>3.645</v>
      </c>
      <c r="D3123" s="2">
        <v>127.146</v>
      </c>
      <c r="E3123" s="2">
        <v>100.02</v>
      </c>
      <c r="I3123" s="2"/>
      <c r="J3123" s="2"/>
    </row>
    <row r="3124" spans="1:10" x14ac:dyDescent="0.25">
      <c r="A3124" s="2">
        <v>20220214</v>
      </c>
      <c r="B3124" s="2">
        <v>4.5469999999999997</v>
      </c>
      <c r="C3124" s="2">
        <v>3.7050000000000001</v>
      </c>
      <c r="D3124" s="2">
        <v>127.035</v>
      </c>
      <c r="E3124" s="2">
        <v>100.006</v>
      </c>
      <c r="I3124" s="2"/>
      <c r="J3124" s="2"/>
    </row>
    <row r="3125" spans="1:10" x14ac:dyDescent="0.25">
      <c r="A3125" s="2">
        <v>20220215</v>
      </c>
      <c r="B3125" s="2">
        <v>4.5890000000000004</v>
      </c>
      <c r="C3125" s="2">
        <v>3.742</v>
      </c>
      <c r="D3125" s="2">
        <v>127.03700000000001</v>
      </c>
      <c r="E3125" s="2">
        <v>100.004</v>
      </c>
      <c r="I3125" s="2"/>
      <c r="J3125" s="2"/>
    </row>
    <row r="3126" spans="1:10" x14ac:dyDescent="0.25">
      <c r="A3126" s="2">
        <v>20220216</v>
      </c>
      <c r="B3126" s="2">
        <v>4.6100000000000003</v>
      </c>
      <c r="C3126" s="2">
        <v>3.6920000000000002</v>
      </c>
      <c r="D3126" s="2">
        <v>127.134</v>
      </c>
      <c r="E3126" s="2">
        <v>100.005</v>
      </c>
      <c r="I3126" s="2"/>
      <c r="J3126" s="2"/>
    </row>
    <row r="3127" spans="1:10" x14ac:dyDescent="0.25">
      <c r="A3127" s="2">
        <v>20220217</v>
      </c>
      <c r="B3127" s="2">
        <v>4.62</v>
      </c>
      <c r="C3127" s="2">
        <v>3.726</v>
      </c>
      <c r="D3127" s="2">
        <v>127.145</v>
      </c>
      <c r="E3127" s="2">
        <v>100.005</v>
      </c>
      <c r="I3127" s="2"/>
      <c r="J3127" s="2"/>
    </row>
    <row r="3128" spans="1:10" x14ac:dyDescent="0.25">
      <c r="A3128" s="2">
        <v>20220218</v>
      </c>
      <c r="B3128" s="2">
        <v>4.6440000000000001</v>
      </c>
      <c r="C3128" s="2">
        <v>3.76</v>
      </c>
      <c r="D3128" s="2">
        <v>127.06699999999999</v>
      </c>
      <c r="E3128" s="2">
        <v>100.011</v>
      </c>
      <c r="I3128" s="2"/>
      <c r="J3128" s="2"/>
    </row>
    <row r="3129" spans="1:10" x14ac:dyDescent="0.25">
      <c r="A3129" s="2">
        <v>20220219</v>
      </c>
      <c r="B3129" s="2">
        <v>4.6440000000000001</v>
      </c>
      <c r="C3129" s="2">
        <v>3.76</v>
      </c>
      <c r="D3129" s="2">
        <v>127.06699999999999</v>
      </c>
      <c r="E3129" s="2">
        <v>100.011</v>
      </c>
      <c r="I3129" s="2"/>
      <c r="J3129" s="2"/>
    </row>
    <row r="3130" spans="1:10" x14ac:dyDescent="0.25">
      <c r="A3130" s="2">
        <v>20220220</v>
      </c>
      <c r="B3130" s="2">
        <v>4.6440000000000001</v>
      </c>
      <c r="C3130" s="2">
        <v>3.76</v>
      </c>
      <c r="D3130" s="2">
        <v>127.06699999999999</v>
      </c>
      <c r="E3130" s="2">
        <v>100.011</v>
      </c>
      <c r="I3130" s="2"/>
      <c r="J3130" s="2"/>
    </row>
    <row r="3131" spans="1:10" x14ac:dyDescent="0.25">
      <c r="A3131" s="2">
        <v>20220221</v>
      </c>
      <c r="B3131" s="2">
        <v>4.6269999999999998</v>
      </c>
      <c r="C3131" s="2">
        <v>3.754</v>
      </c>
      <c r="D3131" s="2">
        <v>126.785</v>
      </c>
      <c r="E3131" s="2">
        <v>100</v>
      </c>
      <c r="I3131" s="2"/>
      <c r="J3131" s="2"/>
    </row>
    <row r="3132" spans="1:10" x14ac:dyDescent="0.25">
      <c r="A3132" s="2">
        <v>20220222</v>
      </c>
      <c r="B3132" s="2">
        <v>4.5670000000000002</v>
      </c>
      <c r="C3132" s="2">
        <v>3.8010000000000002</v>
      </c>
      <c r="D3132" s="2">
        <v>126.71599999999999</v>
      </c>
      <c r="E3132" s="2">
        <v>100.004</v>
      </c>
      <c r="I3132" s="2"/>
      <c r="J3132" s="2"/>
    </row>
    <row r="3133" spans="1:10" x14ac:dyDescent="0.25">
      <c r="A3133" s="2">
        <v>20220223</v>
      </c>
      <c r="B3133" s="2">
        <v>4.6150000000000002</v>
      </c>
      <c r="C3133" s="2">
        <v>3.7719999999999998</v>
      </c>
      <c r="D3133" s="2">
        <v>126.849</v>
      </c>
      <c r="E3133" s="2">
        <v>99.986000000000004</v>
      </c>
      <c r="I3133" s="2"/>
      <c r="J3133" s="2"/>
    </row>
    <row r="3134" spans="1:10" x14ac:dyDescent="0.25">
      <c r="A3134" s="2">
        <v>20220224</v>
      </c>
      <c r="B3134" s="2">
        <v>4.53</v>
      </c>
      <c r="C3134" s="2">
        <v>3.8530000000000002</v>
      </c>
      <c r="D3134" s="2">
        <v>126.893</v>
      </c>
      <c r="E3134" s="2">
        <v>99.994</v>
      </c>
      <c r="I3134" s="2"/>
      <c r="J3134" s="2"/>
    </row>
    <row r="3135" spans="1:10" x14ac:dyDescent="0.25">
      <c r="A3135" s="2">
        <v>20220225</v>
      </c>
      <c r="B3135" s="2">
        <v>4.5650000000000004</v>
      </c>
      <c r="C3135" s="2">
        <v>3.8069999999999999</v>
      </c>
      <c r="D3135" s="2">
        <v>126.97</v>
      </c>
      <c r="E3135" s="2">
        <v>99.995999999999995</v>
      </c>
      <c r="I3135" s="2"/>
      <c r="J3135" s="2"/>
    </row>
    <row r="3136" spans="1:10" x14ac:dyDescent="0.25">
      <c r="A3136" s="2">
        <v>20220226</v>
      </c>
      <c r="B3136" s="2">
        <v>4.5650000000000004</v>
      </c>
      <c r="C3136" s="2">
        <v>3.8069999999999999</v>
      </c>
      <c r="D3136" s="2">
        <v>126.97</v>
      </c>
      <c r="E3136" s="2">
        <v>99.995999999999995</v>
      </c>
      <c r="I3136" s="2"/>
      <c r="J3136" s="2"/>
    </row>
    <row r="3137" spans="1:10" x14ac:dyDescent="0.25">
      <c r="A3137" s="2">
        <v>20220227</v>
      </c>
      <c r="B3137" s="2">
        <v>4.5650000000000004</v>
      </c>
      <c r="C3137" s="2">
        <v>3.8069999999999999</v>
      </c>
      <c r="D3137" s="2">
        <v>126.97</v>
      </c>
      <c r="E3137" s="2">
        <v>99.995999999999995</v>
      </c>
      <c r="I3137" s="2"/>
      <c r="J3137" s="2"/>
    </row>
    <row r="3138" spans="1:10" x14ac:dyDescent="0.25">
      <c r="A3138" s="2">
        <v>20220228</v>
      </c>
      <c r="B3138" s="2">
        <v>4.5709999999999997</v>
      </c>
      <c r="C3138" s="2">
        <v>3.7869999999999999</v>
      </c>
      <c r="D3138" s="2">
        <v>127.01300000000001</v>
      </c>
      <c r="E3138" s="2">
        <v>99.99</v>
      </c>
      <c r="I3138" s="2"/>
      <c r="J3138" s="2"/>
    </row>
    <row r="3139" spans="1:10" x14ac:dyDescent="0.25">
      <c r="A3139" s="2">
        <v>20220301</v>
      </c>
      <c r="B3139" s="2">
        <v>4.609</v>
      </c>
      <c r="C3139" s="2">
        <v>3.786</v>
      </c>
      <c r="D3139" s="2">
        <v>126.794</v>
      </c>
      <c r="E3139" s="2">
        <v>99.992000000000004</v>
      </c>
      <c r="I3139" s="2"/>
      <c r="J3139" s="2"/>
    </row>
    <row r="3140" spans="1:10" x14ac:dyDescent="0.25">
      <c r="A3140" s="2">
        <v>20220302</v>
      </c>
      <c r="B3140" s="2">
        <v>4.5739999999999998</v>
      </c>
      <c r="C3140" s="2">
        <v>3.8370000000000002</v>
      </c>
      <c r="D3140" s="2">
        <v>126.73699999999999</v>
      </c>
      <c r="E3140" s="2">
        <v>99.995000000000005</v>
      </c>
      <c r="I3140" s="2"/>
      <c r="J3140" s="2"/>
    </row>
    <row r="3141" spans="1:10" x14ac:dyDescent="0.25">
      <c r="A3141" s="2">
        <v>20220303</v>
      </c>
      <c r="B3141" s="2">
        <v>4.5449999999999999</v>
      </c>
      <c r="C3141" s="2">
        <v>3.827</v>
      </c>
      <c r="D3141" s="2">
        <v>126.74299999999999</v>
      </c>
      <c r="E3141" s="2">
        <v>100</v>
      </c>
      <c r="I3141" s="2"/>
      <c r="J3141" s="2"/>
    </row>
    <row r="3142" spans="1:10" x14ac:dyDescent="0.25">
      <c r="A3142" s="2">
        <v>20220304</v>
      </c>
      <c r="B3142" s="2">
        <v>4.4939999999999998</v>
      </c>
      <c r="C3142" s="2">
        <v>3.8410000000000002</v>
      </c>
      <c r="D3142" s="2">
        <v>126.68300000000001</v>
      </c>
      <c r="E3142" s="2">
        <v>100.011</v>
      </c>
      <c r="I3142" s="2"/>
      <c r="J3142" s="2"/>
    </row>
    <row r="3143" spans="1:10" x14ac:dyDescent="0.25">
      <c r="A3143" s="2">
        <v>20220305</v>
      </c>
      <c r="B3143" s="2">
        <v>4.4939999999999998</v>
      </c>
      <c r="C3143" s="2">
        <v>3.8410000000000002</v>
      </c>
      <c r="D3143" s="2">
        <v>126.68300000000001</v>
      </c>
      <c r="E3143" s="2">
        <v>100.011</v>
      </c>
      <c r="I3143" s="2"/>
      <c r="J3143" s="2"/>
    </row>
    <row r="3144" spans="1:10" x14ac:dyDescent="0.25">
      <c r="A3144" s="2">
        <v>20220306</v>
      </c>
      <c r="B3144" s="2">
        <v>4.4939999999999998</v>
      </c>
      <c r="C3144" s="2">
        <v>3.8410000000000002</v>
      </c>
      <c r="D3144" s="2">
        <v>126.68300000000001</v>
      </c>
      <c r="E3144" s="2">
        <v>100.011</v>
      </c>
      <c r="I3144" s="2"/>
      <c r="J3144" s="2"/>
    </row>
    <row r="3145" spans="1:10" x14ac:dyDescent="0.25">
      <c r="A3145" s="2">
        <v>20220307</v>
      </c>
      <c r="B3145" s="2">
        <v>4.3460000000000001</v>
      </c>
      <c r="C3145" s="2">
        <v>3.9260000000000002</v>
      </c>
      <c r="D3145" s="2">
        <v>126.94799999999999</v>
      </c>
      <c r="E3145" s="2">
        <v>100.005</v>
      </c>
      <c r="I3145" s="2"/>
      <c r="J3145" s="2"/>
    </row>
    <row r="3146" spans="1:10" x14ac:dyDescent="0.25">
      <c r="A3146" s="2">
        <v>20220308</v>
      </c>
      <c r="B3146" s="2">
        <v>4.2640000000000002</v>
      </c>
      <c r="C3146" s="2">
        <v>4.0149999999999997</v>
      </c>
      <c r="D3146" s="2">
        <v>127.075</v>
      </c>
      <c r="E3146" s="2">
        <v>100.006</v>
      </c>
      <c r="I3146" s="2"/>
      <c r="J3146" s="2"/>
    </row>
    <row r="3147" spans="1:10" x14ac:dyDescent="0.25">
      <c r="A3147" s="2">
        <v>20220309</v>
      </c>
      <c r="B3147" s="2">
        <v>4.2240000000000002</v>
      </c>
      <c r="C3147" s="2">
        <v>4.0609999999999999</v>
      </c>
      <c r="D3147" s="2">
        <v>126.8</v>
      </c>
      <c r="E3147" s="2">
        <v>100.002</v>
      </c>
      <c r="I3147" s="2"/>
      <c r="J3147" s="2"/>
    </row>
    <row r="3148" spans="1:10" x14ac:dyDescent="0.25">
      <c r="A3148" s="2">
        <v>20220310</v>
      </c>
      <c r="B3148" s="2">
        <v>4.2839999999999998</v>
      </c>
      <c r="C3148" s="2">
        <v>3.931</v>
      </c>
      <c r="D3148" s="2">
        <v>126.852</v>
      </c>
      <c r="E3148" s="2">
        <v>100.006</v>
      </c>
      <c r="I3148" s="2"/>
      <c r="J3148" s="2"/>
    </row>
    <row r="3149" spans="1:10" x14ac:dyDescent="0.25">
      <c r="A3149" s="2">
        <v>20220311</v>
      </c>
      <c r="B3149" s="2">
        <v>4.3120000000000003</v>
      </c>
      <c r="C3149" s="2">
        <v>3.9369999999999998</v>
      </c>
      <c r="D3149" s="2">
        <v>127.07899999999999</v>
      </c>
      <c r="E3149" s="2">
        <v>100.01</v>
      </c>
      <c r="I3149" s="2"/>
      <c r="J3149" s="2"/>
    </row>
    <row r="3150" spans="1:10" x14ac:dyDescent="0.25">
      <c r="A3150" s="2">
        <v>20220312</v>
      </c>
      <c r="B3150" s="2">
        <v>4.3120000000000003</v>
      </c>
      <c r="C3150" s="2">
        <v>3.9369999999999998</v>
      </c>
      <c r="D3150" s="2">
        <v>127.07899999999999</v>
      </c>
      <c r="E3150" s="2">
        <v>100.01</v>
      </c>
      <c r="I3150" s="2"/>
      <c r="J3150" s="2"/>
    </row>
    <row r="3151" spans="1:10" x14ac:dyDescent="0.25">
      <c r="A3151" s="2">
        <v>20220313</v>
      </c>
      <c r="B3151" s="2">
        <v>4.3120000000000003</v>
      </c>
      <c r="C3151" s="2">
        <v>3.9369999999999998</v>
      </c>
      <c r="D3151" s="2">
        <v>127.07899999999999</v>
      </c>
      <c r="E3151" s="2">
        <v>100.01</v>
      </c>
      <c r="I3151" s="2"/>
      <c r="J3151" s="2"/>
    </row>
    <row r="3152" spans="1:10" x14ac:dyDescent="0.25">
      <c r="A3152" s="2">
        <v>20220314</v>
      </c>
      <c r="B3152" s="2">
        <v>4.1719999999999997</v>
      </c>
      <c r="C3152" s="2">
        <v>3.9169999999999998</v>
      </c>
      <c r="D3152" s="2">
        <v>127.44</v>
      </c>
      <c r="E3152" s="2">
        <v>100.004</v>
      </c>
      <c r="I3152" s="2"/>
      <c r="J3152" s="2"/>
    </row>
    <row r="3153" spans="1:10" x14ac:dyDescent="0.25">
      <c r="A3153" s="2">
        <v>20220315</v>
      </c>
      <c r="B3153" s="2">
        <v>3.9729999999999999</v>
      </c>
      <c r="C3153" s="2">
        <v>3.8319999999999999</v>
      </c>
      <c r="D3153" s="2">
        <v>126.974</v>
      </c>
      <c r="E3153" s="2">
        <v>99.998000000000005</v>
      </c>
      <c r="I3153" s="2"/>
      <c r="J3153" s="2"/>
    </row>
    <row r="3154" spans="1:10" x14ac:dyDescent="0.25">
      <c r="A3154" s="2">
        <v>20220316</v>
      </c>
      <c r="B3154" s="2">
        <v>4.1459999999999999</v>
      </c>
      <c r="C3154" s="2">
        <v>3.7959999999999998</v>
      </c>
      <c r="D3154" s="2">
        <v>126.91</v>
      </c>
      <c r="E3154" s="2">
        <v>99.99</v>
      </c>
      <c r="I3154" s="2"/>
      <c r="J3154" s="2"/>
    </row>
    <row r="3155" spans="1:10" x14ac:dyDescent="0.25">
      <c r="A3155" s="2">
        <v>20220317</v>
      </c>
      <c r="B3155" s="2">
        <v>4.2300000000000004</v>
      </c>
      <c r="C3155" s="2">
        <v>3.8450000000000002</v>
      </c>
      <c r="D3155" s="2">
        <v>126.934</v>
      </c>
      <c r="E3155" s="2">
        <v>99.994</v>
      </c>
      <c r="I3155" s="2"/>
      <c r="J3155" s="2"/>
    </row>
    <row r="3156" spans="1:10" x14ac:dyDescent="0.25">
      <c r="A3156" s="2">
        <v>20220318</v>
      </c>
      <c r="B3156" s="2">
        <v>4.258</v>
      </c>
      <c r="C3156" s="2">
        <v>3.851</v>
      </c>
      <c r="D3156" s="2">
        <v>127.105</v>
      </c>
      <c r="E3156" s="2">
        <v>99.992999999999995</v>
      </c>
      <c r="I3156" s="2"/>
      <c r="J3156" s="2"/>
    </row>
    <row r="3157" spans="1:10" x14ac:dyDescent="0.25">
      <c r="A3157" s="2">
        <v>20220319</v>
      </c>
      <c r="B3157" s="2">
        <v>4.258</v>
      </c>
      <c r="C3157" s="2">
        <v>3.851</v>
      </c>
      <c r="D3157" s="2">
        <v>127.105</v>
      </c>
      <c r="E3157" s="2">
        <v>99.992999999999995</v>
      </c>
      <c r="I3157" s="2"/>
      <c r="J3157" s="2"/>
    </row>
    <row r="3158" spans="1:10" x14ac:dyDescent="0.25">
      <c r="A3158" s="2">
        <v>20220320</v>
      </c>
      <c r="B3158" s="2">
        <v>4.258</v>
      </c>
      <c r="C3158" s="2">
        <v>3.851</v>
      </c>
      <c r="D3158" s="2">
        <v>127.105</v>
      </c>
      <c r="E3158" s="2">
        <v>99.992999999999995</v>
      </c>
      <c r="I3158" s="2"/>
      <c r="J3158" s="2"/>
    </row>
    <row r="3159" spans="1:10" x14ac:dyDescent="0.25">
      <c r="A3159" s="2">
        <v>20220321</v>
      </c>
      <c r="B3159" s="2">
        <v>4.2519999999999998</v>
      </c>
      <c r="C3159" s="2">
        <v>3.8410000000000002</v>
      </c>
      <c r="D3159" s="2">
        <v>127.05500000000001</v>
      </c>
      <c r="E3159" s="2">
        <v>100</v>
      </c>
      <c r="I3159" s="2"/>
      <c r="J3159" s="2"/>
    </row>
    <row r="3160" spans="1:10" x14ac:dyDescent="0.25">
      <c r="A3160" s="2">
        <v>20220322</v>
      </c>
      <c r="B3160" s="2">
        <v>4.2480000000000002</v>
      </c>
      <c r="C3160" s="2">
        <v>3.8660000000000001</v>
      </c>
      <c r="D3160" s="2">
        <v>126.91</v>
      </c>
      <c r="E3160" s="2">
        <v>99.998000000000005</v>
      </c>
      <c r="I3160" s="2"/>
      <c r="J3160" s="2"/>
    </row>
    <row r="3161" spans="1:10" x14ac:dyDescent="0.25">
      <c r="A3161" s="2">
        <v>20220323</v>
      </c>
      <c r="B3161" s="2">
        <v>4.2729999999999997</v>
      </c>
      <c r="C3161" s="2">
        <v>3.835</v>
      </c>
      <c r="D3161" s="2">
        <v>126.95099999999999</v>
      </c>
      <c r="E3161" s="2">
        <v>99.99</v>
      </c>
      <c r="I3161" s="2"/>
      <c r="J3161" s="2"/>
    </row>
    <row r="3162" spans="1:10" x14ac:dyDescent="0.25">
      <c r="A3162" s="2">
        <v>20220324</v>
      </c>
      <c r="B3162" s="2">
        <v>4.2460000000000004</v>
      </c>
      <c r="C3162" s="2">
        <v>3.88</v>
      </c>
      <c r="D3162" s="2">
        <v>127.05500000000001</v>
      </c>
      <c r="E3162" s="2">
        <v>99.994</v>
      </c>
      <c r="I3162" s="2"/>
      <c r="J3162" s="2"/>
    </row>
    <row r="3163" spans="1:10" x14ac:dyDescent="0.25">
      <c r="A3163" s="2">
        <v>20220325</v>
      </c>
      <c r="B3163" s="2">
        <v>4.1689999999999996</v>
      </c>
      <c r="C3163" s="2">
        <v>3.907</v>
      </c>
      <c r="D3163" s="2">
        <v>127.16</v>
      </c>
      <c r="E3163" s="2">
        <v>100</v>
      </c>
      <c r="I3163" s="2"/>
      <c r="J3163" s="2"/>
    </row>
    <row r="3164" spans="1:10" x14ac:dyDescent="0.25">
      <c r="A3164" s="2">
        <v>20220326</v>
      </c>
      <c r="B3164" s="2">
        <v>4.1689999999999996</v>
      </c>
      <c r="C3164" s="2">
        <v>3.907</v>
      </c>
      <c r="D3164" s="2">
        <v>127.16</v>
      </c>
      <c r="E3164" s="2">
        <v>100</v>
      </c>
      <c r="I3164" s="2"/>
      <c r="J3164" s="2"/>
    </row>
    <row r="3165" spans="1:10" x14ac:dyDescent="0.25">
      <c r="A3165" s="2">
        <v>20220327</v>
      </c>
      <c r="B3165" s="2">
        <v>4.1689999999999996</v>
      </c>
      <c r="C3165" s="2">
        <v>3.907</v>
      </c>
      <c r="D3165" s="2">
        <v>127.16</v>
      </c>
      <c r="E3165" s="2">
        <v>100</v>
      </c>
      <c r="I3165" s="2"/>
      <c r="J3165" s="2"/>
    </row>
    <row r="3166" spans="1:10" x14ac:dyDescent="0.25">
      <c r="A3166" s="2">
        <v>20220328</v>
      </c>
      <c r="B3166" s="2">
        <v>4.1440000000000001</v>
      </c>
      <c r="C3166" s="2">
        <v>3.8719999999999999</v>
      </c>
      <c r="D3166" s="2">
        <v>127.16500000000001</v>
      </c>
      <c r="E3166" s="2">
        <v>99.983000000000004</v>
      </c>
      <c r="I3166" s="2"/>
      <c r="J3166" s="2"/>
    </row>
    <row r="3167" spans="1:10" x14ac:dyDescent="0.25">
      <c r="A3167" s="2">
        <v>20220329</v>
      </c>
      <c r="B3167" s="2">
        <v>4.1260000000000003</v>
      </c>
      <c r="C3167" s="2">
        <v>3.8490000000000002</v>
      </c>
      <c r="D3167" s="2">
        <v>127.107</v>
      </c>
      <c r="E3167" s="2">
        <v>99.986000000000004</v>
      </c>
      <c r="I3167" s="2"/>
      <c r="J3167" s="2"/>
    </row>
    <row r="3168" spans="1:10" x14ac:dyDescent="0.25">
      <c r="A3168" s="2">
        <v>20220330</v>
      </c>
      <c r="B3168" s="2">
        <v>4.2489999999999997</v>
      </c>
      <c r="C3168" s="2">
        <v>3.839</v>
      </c>
      <c r="D3168" s="2">
        <v>127.077</v>
      </c>
      <c r="E3168" s="2">
        <v>99.962999999999994</v>
      </c>
      <c r="I3168" s="2"/>
      <c r="J3168" s="2"/>
    </row>
    <row r="3169" spans="1:10" x14ac:dyDescent="0.25">
      <c r="A3169" s="2">
        <v>20220331</v>
      </c>
      <c r="B3169" s="2">
        <v>4.218</v>
      </c>
      <c r="C3169" s="2">
        <v>3.8330000000000002</v>
      </c>
      <c r="D3169" s="2">
        <v>126.976</v>
      </c>
      <c r="E3169" s="2">
        <v>99.99</v>
      </c>
      <c r="I3169" s="2"/>
      <c r="J3169" s="2"/>
    </row>
    <row r="3170" spans="1:10" x14ac:dyDescent="0.25">
      <c r="A3170" s="2">
        <v>20220401</v>
      </c>
      <c r="B3170" s="2">
        <v>4.2690000000000001</v>
      </c>
      <c r="C3170" s="2">
        <v>3.8530000000000002</v>
      </c>
      <c r="D3170" s="2">
        <v>127.134</v>
      </c>
      <c r="E3170" s="2">
        <v>100.012</v>
      </c>
      <c r="I3170" s="2"/>
      <c r="J3170" s="2"/>
    </row>
    <row r="3171" spans="1:10" x14ac:dyDescent="0.25">
      <c r="A3171" s="2">
        <v>20220402</v>
      </c>
      <c r="B3171" s="2">
        <v>4.2690000000000001</v>
      </c>
      <c r="C3171" s="2">
        <v>3.8530000000000002</v>
      </c>
      <c r="D3171" s="2">
        <v>127.134</v>
      </c>
      <c r="E3171" s="2">
        <v>100.012</v>
      </c>
      <c r="I3171" s="2"/>
      <c r="J3171" s="2"/>
    </row>
    <row r="3172" spans="1:10" x14ac:dyDescent="0.25">
      <c r="A3172" s="2">
        <v>20220403</v>
      </c>
      <c r="B3172" s="2">
        <v>4.2690000000000001</v>
      </c>
      <c r="C3172" s="2">
        <v>3.8530000000000002</v>
      </c>
      <c r="D3172" s="2">
        <v>127.134</v>
      </c>
      <c r="E3172" s="2">
        <v>100.012</v>
      </c>
      <c r="I3172" s="2"/>
      <c r="J3172" s="2"/>
    </row>
    <row r="3173" spans="1:10" x14ac:dyDescent="0.25">
      <c r="A3173" s="2">
        <v>20220404</v>
      </c>
      <c r="B3173" s="2">
        <v>4.2690000000000001</v>
      </c>
      <c r="C3173" s="2">
        <v>3.8530000000000002</v>
      </c>
      <c r="D3173" s="2">
        <v>127.134</v>
      </c>
      <c r="E3173" s="2">
        <v>100.012</v>
      </c>
      <c r="I3173" s="2"/>
      <c r="J3173" s="2"/>
    </row>
    <row r="3174" spans="1:10" x14ac:dyDescent="0.25">
      <c r="A3174" s="2">
        <v>20220405</v>
      </c>
      <c r="B3174" s="2">
        <v>4.2690000000000001</v>
      </c>
      <c r="C3174" s="2">
        <v>3.8530000000000002</v>
      </c>
      <c r="D3174" s="2">
        <v>127.134</v>
      </c>
      <c r="E3174" s="2">
        <v>100.012</v>
      </c>
      <c r="I3174" s="2"/>
      <c r="J3174" s="2"/>
    </row>
    <row r="3175" spans="1:10" x14ac:dyDescent="0.25">
      <c r="A3175" s="2">
        <v>20220406</v>
      </c>
      <c r="B3175" s="2">
        <v>4.2569999999999997</v>
      </c>
      <c r="C3175" s="2">
        <v>3.8359999999999999</v>
      </c>
      <c r="D3175" s="2">
        <v>127.25</v>
      </c>
      <c r="E3175" s="2">
        <v>99.998000000000005</v>
      </c>
      <c r="I3175" s="2"/>
      <c r="J3175" s="2"/>
    </row>
    <row r="3176" spans="1:10" x14ac:dyDescent="0.25">
      <c r="A3176" s="2">
        <v>20220407</v>
      </c>
      <c r="B3176" s="2">
        <v>4.2050000000000001</v>
      </c>
      <c r="C3176" s="2">
        <v>3.843</v>
      </c>
      <c r="D3176" s="2">
        <v>127.395</v>
      </c>
      <c r="E3176" s="2">
        <v>100.004</v>
      </c>
      <c r="I3176" s="2"/>
      <c r="J3176" s="2"/>
    </row>
    <row r="3177" spans="1:10" x14ac:dyDescent="0.25">
      <c r="A3177" s="2">
        <v>20220408</v>
      </c>
      <c r="B3177" s="2">
        <v>4.2329999999999997</v>
      </c>
      <c r="C3177" s="2">
        <v>3.8519999999999999</v>
      </c>
      <c r="D3177" s="2">
        <v>127.566</v>
      </c>
      <c r="E3177" s="2">
        <v>100.01600000000001</v>
      </c>
      <c r="I3177" s="2"/>
      <c r="J3177" s="2"/>
    </row>
    <row r="3178" spans="1:10" x14ac:dyDescent="0.25">
      <c r="A3178" s="2">
        <v>20220409</v>
      </c>
      <c r="B3178" s="2">
        <v>4.2329999999999997</v>
      </c>
      <c r="C3178" s="2">
        <v>3.8519999999999999</v>
      </c>
      <c r="D3178" s="2">
        <v>127.566</v>
      </c>
      <c r="E3178" s="2">
        <v>100.01600000000001</v>
      </c>
      <c r="I3178" s="2"/>
      <c r="J3178" s="2"/>
    </row>
    <row r="3179" spans="1:10" x14ac:dyDescent="0.25">
      <c r="A3179" s="2">
        <v>20220410</v>
      </c>
      <c r="B3179" s="2">
        <v>4.2329999999999997</v>
      </c>
      <c r="C3179" s="2">
        <v>3.8519999999999999</v>
      </c>
      <c r="D3179" s="2">
        <v>127.566</v>
      </c>
      <c r="E3179" s="2">
        <v>100.01600000000001</v>
      </c>
      <c r="I3179" s="2"/>
      <c r="J3179" s="2"/>
    </row>
    <row r="3180" spans="1:10" x14ac:dyDescent="0.25">
      <c r="A3180" s="2">
        <v>20220411</v>
      </c>
      <c r="B3180" s="2">
        <v>4.101</v>
      </c>
      <c r="C3180" s="2">
        <v>3.8860000000000001</v>
      </c>
      <c r="D3180" s="2">
        <v>127.31</v>
      </c>
      <c r="E3180" s="2">
        <v>100.005</v>
      </c>
      <c r="I3180" s="2"/>
      <c r="J3180" s="2"/>
    </row>
    <row r="3181" spans="1:10" x14ac:dyDescent="0.25">
      <c r="A3181" s="2">
        <v>20220412</v>
      </c>
      <c r="B3181" s="2">
        <v>4.1710000000000003</v>
      </c>
      <c r="C3181" s="2">
        <v>3.9079999999999999</v>
      </c>
      <c r="D3181" s="2">
        <v>127.357</v>
      </c>
      <c r="E3181" s="2">
        <v>99.998999999999995</v>
      </c>
      <c r="I3181" s="2"/>
      <c r="J3181" s="2"/>
    </row>
    <row r="3182" spans="1:10" x14ac:dyDescent="0.25">
      <c r="A3182" s="2">
        <v>20220413</v>
      </c>
      <c r="B3182" s="2">
        <v>4.1390000000000002</v>
      </c>
      <c r="C3182" s="2">
        <v>3.9260000000000002</v>
      </c>
      <c r="D3182" s="2">
        <v>127.39400000000001</v>
      </c>
      <c r="E3182" s="2">
        <v>100.005</v>
      </c>
      <c r="I3182" s="2"/>
      <c r="J3182" s="2"/>
    </row>
    <row r="3183" spans="1:10" x14ac:dyDescent="0.25">
      <c r="A3183" s="2">
        <v>20220414</v>
      </c>
      <c r="B3183" s="2">
        <v>4.1829999999999998</v>
      </c>
      <c r="C3183" s="2">
        <v>3.931</v>
      </c>
      <c r="D3183" s="2">
        <v>127.595</v>
      </c>
      <c r="E3183" s="2">
        <v>100.006</v>
      </c>
      <c r="I3183" s="2"/>
      <c r="J3183" s="2"/>
    </row>
    <row r="3184" spans="1:10" x14ac:dyDescent="0.25">
      <c r="A3184" s="2">
        <v>20220415</v>
      </c>
      <c r="B3184" s="2">
        <v>4.181</v>
      </c>
      <c r="C3184" s="2">
        <v>3.944</v>
      </c>
      <c r="D3184" s="2">
        <v>127.483</v>
      </c>
      <c r="E3184" s="2">
        <v>100.015</v>
      </c>
      <c r="I3184" s="2"/>
      <c r="J3184" s="2"/>
    </row>
    <row r="3185" spans="1:10" x14ac:dyDescent="0.25">
      <c r="A3185" s="2">
        <v>20220416</v>
      </c>
      <c r="B3185" s="2">
        <v>4.181</v>
      </c>
      <c r="C3185" s="2">
        <v>3.944</v>
      </c>
      <c r="D3185" s="2">
        <v>127.483</v>
      </c>
      <c r="E3185" s="2">
        <v>100.015</v>
      </c>
      <c r="I3185" s="2"/>
      <c r="J3185" s="2"/>
    </row>
    <row r="3186" spans="1:10" x14ac:dyDescent="0.25">
      <c r="A3186" s="2">
        <v>20220417</v>
      </c>
      <c r="B3186" s="2">
        <v>4.181</v>
      </c>
      <c r="C3186" s="2">
        <v>3.944</v>
      </c>
      <c r="D3186" s="2">
        <v>127.483</v>
      </c>
      <c r="E3186" s="2">
        <v>100.015</v>
      </c>
      <c r="I3186" s="2"/>
      <c r="J3186" s="2"/>
    </row>
    <row r="3187" spans="1:10" x14ac:dyDescent="0.25">
      <c r="A3187" s="2">
        <v>20220418</v>
      </c>
      <c r="B3187" s="2">
        <v>4.1609999999999996</v>
      </c>
      <c r="C3187" s="2">
        <v>3.9670000000000001</v>
      </c>
      <c r="D3187" s="2">
        <v>127.33499999999999</v>
      </c>
      <c r="E3187" s="2">
        <v>99.998000000000005</v>
      </c>
      <c r="I3187" s="2"/>
      <c r="J3187" s="2"/>
    </row>
    <row r="3188" spans="1:10" x14ac:dyDescent="0.25">
      <c r="A3188" s="2">
        <v>20220419</v>
      </c>
      <c r="B3188" s="2">
        <v>4.1340000000000003</v>
      </c>
      <c r="C3188" s="2">
        <v>3.9359999999999999</v>
      </c>
      <c r="D3188" s="2">
        <v>127.384</v>
      </c>
      <c r="E3188" s="2">
        <v>100.002</v>
      </c>
      <c r="I3188" s="2"/>
      <c r="J3188" s="2"/>
    </row>
    <row r="3189" spans="1:10" x14ac:dyDescent="0.25">
      <c r="A3189" s="2">
        <v>20220420</v>
      </c>
      <c r="B3189" s="2">
        <v>4.0640000000000001</v>
      </c>
      <c r="C3189" s="2">
        <v>3.8860000000000001</v>
      </c>
      <c r="D3189" s="2">
        <v>127.42</v>
      </c>
      <c r="E3189" s="2">
        <v>100.001</v>
      </c>
      <c r="I3189" s="2"/>
      <c r="J3189" s="2"/>
    </row>
    <row r="3190" spans="1:10" x14ac:dyDescent="0.25">
      <c r="A3190" s="2">
        <v>20220421</v>
      </c>
      <c r="B3190" s="2">
        <v>3.996</v>
      </c>
      <c r="C3190" s="2">
        <v>3.9369999999999998</v>
      </c>
      <c r="D3190" s="2">
        <v>127.31</v>
      </c>
      <c r="E3190" s="2">
        <v>99.998999999999995</v>
      </c>
      <c r="I3190" s="2"/>
      <c r="J3190" s="2"/>
    </row>
    <row r="3191" spans="1:10" x14ac:dyDescent="0.25">
      <c r="A3191" s="2">
        <v>20220422</v>
      </c>
      <c r="B3191" s="2">
        <v>4.0060000000000002</v>
      </c>
      <c r="C3191" s="2">
        <v>3.9510000000000001</v>
      </c>
      <c r="D3191" s="2">
        <v>127.27800000000001</v>
      </c>
      <c r="E3191" s="2">
        <v>100.003</v>
      </c>
      <c r="I3191" s="2"/>
      <c r="J3191" s="2"/>
    </row>
    <row r="3192" spans="1:10" x14ac:dyDescent="0.25">
      <c r="A3192" s="2">
        <v>20220423</v>
      </c>
      <c r="B3192" s="2">
        <v>4.0060000000000002</v>
      </c>
      <c r="C3192" s="2">
        <v>3.9510000000000001</v>
      </c>
      <c r="D3192" s="2">
        <v>127.27800000000001</v>
      </c>
      <c r="E3192" s="2">
        <v>100.003</v>
      </c>
      <c r="I3192" s="2"/>
      <c r="J3192" s="2"/>
    </row>
    <row r="3193" spans="1:10" x14ac:dyDescent="0.25">
      <c r="A3193" s="2">
        <v>20220424</v>
      </c>
      <c r="B3193" s="2">
        <v>4.0060000000000002</v>
      </c>
      <c r="C3193" s="2">
        <v>3.9510000000000001</v>
      </c>
      <c r="D3193" s="2">
        <v>127.27800000000001</v>
      </c>
      <c r="E3193" s="2">
        <v>100.003</v>
      </c>
      <c r="I3193" s="2"/>
      <c r="J3193" s="2"/>
    </row>
    <row r="3194" spans="1:10" x14ac:dyDescent="0.25">
      <c r="A3194" s="2">
        <v>20220425</v>
      </c>
      <c r="B3194" s="2">
        <v>3.8130000000000002</v>
      </c>
      <c r="C3194" s="2">
        <v>3.9239999999999999</v>
      </c>
      <c r="D3194" s="2">
        <v>127.285</v>
      </c>
      <c r="E3194" s="2">
        <v>99.994</v>
      </c>
      <c r="I3194" s="2"/>
      <c r="J3194" s="2"/>
    </row>
    <row r="3195" spans="1:10" x14ac:dyDescent="0.25">
      <c r="A3195" s="2">
        <v>20220426</v>
      </c>
      <c r="B3195" s="2">
        <v>3.7829999999999999</v>
      </c>
      <c r="C3195" s="2">
        <v>3.89</v>
      </c>
      <c r="D3195" s="2">
        <v>127.357</v>
      </c>
      <c r="E3195" s="2">
        <v>99.997</v>
      </c>
      <c r="I3195" s="2"/>
      <c r="J3195" s="2"/>
    </row>
    <row r="3196" spans="1:10" x14ac:dyDescent="0.25">
      <c r="A3196" s="2">
        <v>20220427</v>
      </c>
      <c r="B3196" s="2">
        <v>3.8889999999999998</v>
      </c>
      <c r="C3196" s="2">
        <v>3.8919999999999999</v>
      </c>
      <c r="D3196" s="2">
        <v>127.316</v>
      </c>
      <c r="E3196" s="2">
        <v>99.998999999999995</v>
      </c>
      <c r="I3196" s="2"/>
      <c r="J3196" s="2"/>
    </row>
    <row r="3197" spans="1:10" x14ac:dyDescent="0.25">
      <c r="A3197" s="2">
        <v>20220428</v>
      </c>
      <c r="B3197" s="2">
        <v>3.915</v>
      </c>
      <c r="C3197" s="2">
        <v>3.89</v>
      </c>
      <c r="D3197" s="2">
        <v>127.248</v>
      </c>
      <c r="E3197" s="2">
        <v>100.004</v>
      </c>
      <c r="I3197" s="2"/>
      <c r="J3197" s="2"/>
    </row>
    <row r="3198" spans="1:10" x14ac:dyDescent="0.25">
      <c r="A3198" s="2">
        <v>20220429</v>
      </c>
      <c r="B3198" s="2">
        <v>4.0149999999999997</v>
      </c>
      <c r="C3198" s="2">
        <v>3.9420000000000002</v>
      </c>
      <c r="D3198" s="2">
        <v>127.379</v>
      </c>
      <c r="E3198" s="2">
        <v>100.014</v>
      </c>
      <c r="I3198" s="2"/>
      <c r="J3198" s="2"/>
    </row>
    <row r="3199" spans="1:10" x14ac:dyDescent="0.25">
      <c r="A3199" s="2">
        <v>20220430</v>
      </c>
      <c r="B3199" s="2">
        <v>4.0149999999999997</v>
      </c>
      <c r="C3199" s="2">
        <v>3.9420000000000002</v>
      </c>
      <c r="D3199" s="2">
        <v>127.379</v>
      </c>
      <c r="E3199" s="2">
        <v>100.014</v>
      </c>
      <c r="I3199" s="2"/>
      <c r="J3199" s="2"/>
    </row>
    <row r="3200" spans="1:10" x14ac:dyDescent="0.25">
      <c r="A3200" s="2">
        <v>20220501</v>
      </c>
      <c r="B3200" s="2">
        <v>4.0149999999999997</v>
      </c>
      <c r="C3200" s="2">
        <v>3.9420000000000002</v>
      </c>
      <c r="D3200" s="2">
        <v>127.379</v>
      </c>
      <c r="E3200" s="2">
        <v>100.014</v>
      </c>
      <c r="I3200" s="2"/>
      <c r="J3200" s="2"/>
    </row>
    <row r="3201" spans="1:10" x14ac:dyDescent="0.25">
      <c r="A3201" s="2">
        <v>20220502</v>
      </c>
      <c r="B3201" s="2">
        <v>4.0149999999999997</v>
      </c>
      <c r="C3201" s="2">
        <v>3.9420000000000002</v>
      </c>
      <c r="D3201" s="2">
        <v>127.379</v>
      </c>
      <c r="E3201" s="2">
        <v>100.014</v>
      </c>
      <c r="I3201" s="2"/>
      <c r="J3201" s="2"/>
    </row>
    <row r="3202" spans="1:10" x14ac:dyDescent="0.25">
      <c r="A3202" s="2">
        <v>20220503</v>
      </c>
      <c r="B3202" s="2">
        <v>4.0149999999999997</v>
      </c>
      <c r="C3202" s="2">
        <v>3.9420000000000002</v>
      </c>
      <c r="D3202" s="2">
        <v>127.379</v>
      </c>
      <c r="E3202" s="2">
        <v>100.014</v>
      </c>
      <c r="I3202" s="2"/>
      <c r="J3202" s="2"/>
    </row>
    <row r="3203" spans="1:10" x14ac:dyDescent="0.25">
      <c r="A3203" s="2">
        <v>20220504</v>
      </c>
      <c r="B3203" s="2">
        <v>4.0149999999999997</v>
      </c>
      <c r="C3203" s="2">
        <v>3.9420000000000002</v>
      </c>
      <c r="D3203" s="2">
        <v>127.379</v>
      </c>
      <c r="E3203" s="2">
        <v>100.014</v>
      </c>
      <c r="I3203" s="2"/>
      <c r="J3203" s="2"/>
    </row>
    <row r="3204" spans="1:10" x14ac:dyDescent="0.25">
      <c r="A3204" s="2">
        <v>20220505</v>
      </c>
      <c r="B3204" s="2">
        <v>4</v>
      </c>
      <c r="C3204" s="2">
        <v>3.9289999999999998</v>
      </c>
      <c r="D3204" s="2">
        <v>127.38</v>
      </c>
      <c r="E3204" s="2">
        <v>99.984999999999999</v>
      </c>
      <c r="I3204" s="2"/>
      <c r="J3204" s="2"/>
    </row>
    <row r="3205" spans="1:10" x14ac:dyDescent="0.25">
      <c r="A3205" s="2">
        <v>20220506</v>
      </c>
      <c r="B3205" s="2">
        <v>3.903</v>
      </c>
      <c r="C3205" s="2">
        <v>3.9220000000000002</v>
      </c>
      <c r="D3205" s="2">
        <v>127.285</v>
      </c>
      <c r="E3205" s="2">
        <v>99.998999999999995</v>
      </c>
      <c r="I3205" s="2"/>
      <c r="J3205" s="2"/>
    </row>
    <row r="3206" spans="1:10" x14ac:dyDescent="0.25">
      <c r="A3206" s="2">
        <v>20220507</v>
      </c>
      <c r="B3206" s="2">
        <v>3.903</v>
      </c>
      <c r="C3206" s="2">
        <v>3.9220000000000002</v>
      </c>
      <c r="D3206" s="2">
        <v>127.285</v>
      </c>
      <c r="E3206" s="2">
        <v>99.998999999999995</v>
      </c>
      <c r="I3206" s="2"/>
      <c r="J3206" s="2"/>
    </row>
    <row r="3207" spans="1:10" x14ac:dyDescent="0.25">
      <c r="A3207" s="2">
        <v>20220508</v>
      </c>
      <c r="B3207" s="2">
        <v>3.903</v>
      </c>
      <c r="C3207" s="2">
        <v>3.9220000000000002</v>
      </c>
      <c r="D3207" s="2">
        <v>127.285</v>
      </c>
      <c r="E3207" s="2">
        <v>99.998999999999995</v>
      </c>
      <c r="I3207" s="2"/>
      <c r="J3207" s="2"/>
    </row>
    <row r="3208" spans="1:10" x14ac:dyDescent="0.25">
      <c r="A3208" s="2">
        <v>20220509</v>
      </c>
      <c r="B3208" s="2">
        <v>3.871</v>
      </c>
      <c r="C3208" s="2">
        <v>3.9390000000000001</v>
      </c>
      <c r="D3208" s="2">
        <v>127.367</v>
      </c>
      <c r="E3208" s="2">
        <v>99.997</v>
      </c>
      <c r="I3208" s="2"/>
      <c r="J3208" s="2"/>
    </row>
    <row r="3209" spans="1:10" x14ac:dyDescent="0.25">
      <c r="A3209" s="2">
        <v>20220510</v>
      </c>
      <c r="B3209" s="2">
        <v>3.9159999999999999</v>
      </c>
      <c r="C3209" s="2">
        <v>3.91</v>
      </c>
      <c r="D3209" s="2">
        <v>127.629</v>
      </c>
      <c r="E3209" s="2">
        <v>99.998000000000005</v>
      </c>
      <c r="I3209" s="2"/>
      <c r="J3209" s="2"/>
    </row>
    <row r="3210" spans="1:10" x14ac:dyDescent="0.25">
      <c r="A3210" s="2">
        <v>20220511</v>
      </c>
      <c r="B3210" s="2">
        <v>3.9710000000000001</v>
      </c>
      <c r="C3210" s="2">
        <v>3.89</v>
      </c>
      <c r="D3210" s="2">
        <v>127.532</v>
      </c>
      <c r="E3210" s="2">
        <v>99.997</v>
      </c>
      <c r="I3210" s="2"/>
      <c r="J3210" s="2"/>
    </row>
    <row r="3211" spans="1:10" x14ac:dyDescent="0.25">
      <c r="A3211" s="2">
        <v>20220512</v>
      </c>
      <c r="B3211" s="2">
        <v>3.9510000000000001</v>
      </c>
      <c r="C3211" s="2">
        <v>3.9279999999999999</v>
      </c>
      <c r="D3211" s="2">
        <v>127.6</v>
      </c>
      <c r="E3211" s="2">
        <v>99.998000000000005</v>
      </c>
      <c r="I3211" s="2"/>
      <c r="J3211" s="2"/>
    </row>
    <row r="3212" spans="1:10" x14ac:dyDescent="0.25">
      <c r="A3212" s="2">
        <v>20220513</v>
      </c>
      <c r="B3212" s="2">
        <v>3.9820000000000002</v>
      </c>
      <c r="C3212" s="2">
        <v>3.8879999999999999</v>
      </c>
      <c r="D3212" s="2">
        <v>127.708</v>
      </c>
      <c r="E3212" s="2">
        <v>100.008</v>
      </c>
      <c r="I3212" s="2"/>
      <c r="J3212" s="2"/>
    </row>
    <row r="3213" spans="1:10" x14ac:dyDescent="0.25">
      <c r="A3213" s="2">
        <v>20220514</v>
      </c>
      <c r="B3213" s="2">
        <v>3.9820000000000002</v>
      </c>
      <c r="C3213" s="2">
        <v>3.8879999999999999</v>
      </c>
      <c r="D3213" s="2">
        <v>127.708</v>
      </c>
      <c r="E3213" s="2">
        <v>100.008</v>
      </c>
      <c r="I3213" s="2"/>
      <c r="J3213" s="2"/>
    </row>
    <row r="3214" spans="1:10" x14ac:dyDescent="0.25">
      <c r="A3214" s="2">
        <v>20220515</v>
      </c>
      <c r="B3214" s="2">
        <v>3.9820000000000002</v>
      </c>
      <c r="C3214" s="2">
        <v>3.8879999999999999</v>
      </c>
      <c r="D3214" s="2">
        <v>127.708</v>
      </c>
      <c r="E3214" s="2">
        <v>100.008</v>
      </c>
      <c r="I3214" s="2"/>
      <c r="J3214" s="2"/>
    </row>
    <row r="3215" spans="1:10" x14ac:dyDescent="0.25">
      <c r="A3215" s="2">
        <v>20220516</v>
      </c>
      <c r="B3215" s="2">
        <v>3.9510000000000001</v>
      </c>
      <c r="C3215" s="2">
        <v>3.851</v>
      </c>
      <c r="D3215" s="2">
        <v>127.693</v>
      </c>
      <c r="E3215" s="2">
        <v>100.005</v>
      </c>
      <c r="I3215" s="2"/>
      <c r="J3215" s="2"/>
    </row>
    <row r="3216" spans="1:10" x14ac:dyDescent="0.25">
      <c r="A3216" s="2">
        <v>20220517</v>
      </c>
      <c r="B3216" s="2">
        <v>4</v>
      </c>
      <c r="C3216" s="2">
        <v>3.8769999999999998</v>
      </c>
      <c r="D3216" s="2">
        <v>127.842</v>
      </c>
      <c r="E3216" s="2">
        <v>99.997</v>
      </c>
      <c r="I3216" s="2"/>
      <c r="J3216" s="2"/>
    </row>
    <row r="3217" spans="1:10" x14ac:dyDescent="0.25">
      <c r="A3217" s="2">
        <v>20220518</v>
      </c>
      <c r="B3217" s="2">
        <v>3.9860000000000002</v>
      </c>
      <c r="C3217" s="2">
        <v>3.8359999999999999</v>
      </c>
      <c r="D3217" s="2">
        <v>128.04</v>
      </c>
      <c r="E3217" s="2">
        <v>99.995999999999995</v>
      </c>
      <c r="I3217" s="2"/>
      <c r="J3217" s="2"/>
    </row>
    <row r="3218" spans="1:10" x14ac:dyDescent="0.25">
      <c r="A3218" s="2">
        <v>20220519</v>
      </c>
      <c r="B3218" s="2">
        <v>3.9950000000000001</v>
      </c>
      <c r="C3218" s="2">
        <v>3.85</v>
      </c>
      <c r="D3218" s="2">
        <v>127.93600000000001</v>
      </c>
      <c r="E3218" s="2">
        <v>99.991</v>
      </c>
      <c r="I3218" s="2"/>
      <c r="J3218" s="2"/>
    </row>
    <row r="3219" spans="1:10" x14ac:dyDescent="0.25">
      <c r="A3219" s="2">
        <v>20220520</v>
      </c>
      <c r="B3219" s="2">
        <v>4.0789999999999997</v>
      </c>
      <c r="C3219" s="2">
        <v>3.8719999999999999</v>
      </c>
      <c r="D3219" s="2">
        <v>127.867</v>
      </c>
      <c r="E3219" s="2">
        <v>99.992999999999995</v>
      </c>
      <c r="I3219" s="2"/>
      <c r="J3219" s="2"/>
    </row>
    <row r="3220" spans="1:10" x14ac:dyDescent="0.25">
      <c r="A3220" s="2">
        <v>20220521</v>
      </c>
      <c r="B3220" s="2">
        <v>4.0789999999999997</v>
      </c>
      <c r="C3220" s="2">
        <v>3.8719999999999999</v>
      </c>
      <c r="D3220" s="2">
        <v>127.867</v>
      </c>
      <c r="E3220" s="2">
        <v>99.992999999999995</v>
      </c>
      <c r="I3220" s="2"/>
      <c r="J3220" s="2"/>
    </row>
    <row r="3221" spans="1:10" x14ac:dyDescent="0.25">
      <c r="A3221" s="2">
        <v>20220522</v>
      </c>
      <c r="B3221" s="2">
        <v>4.0789999999999997</v>
      </c>
      <c r="C3221" s="2">
        <v>3.8719999999999999</v>
      </c>
      <c r="D3221" s="2">
        <v>127.867</v>
      </c>
      <c r="E3221" s="2">
        <v>99.992999999999995</v>
      </c>
      <c r="I3221" s="2"/>
      <c r="J3221" s="2"/>
    </row>
    <row r="3222" spans="1:10" x14ac:dyDescent="0.25">
      <c r="A3222" s="2">
        <v>20220523</v>
      </c>
      <c r="B3222" s="2">
        <v>4.0469999999999997</v>
      </c>
      <c r="C3222" s="2">
        <v>3.875</v>
      </c>
      <c r="D3222" s="2">
        <v>127.922</v>
      </c>
      <c r="E3222" s="2">
        <v>99.995999999999995</v>
      </c>
      <c r="I3222" s="2"/>
      <c r="J3222" s="2"/>
    </row>
    <row r="3223" spans="1:10" x14ac:dyDescent="0.25">
      <c r="A3223" s="2">
        <v>20220524</v>
      </c>
      <c r="B3223" s="2">
        <v>3.9649999999999999</v>
      </c>
      <c r="C3223" s="2">
        <v>3.8820000000000001</v>
      </c>
      <c r="D3223" s="2">
        <v>127.98399999999999</v>
      </c>
      <c r="E3223" s="2">
        <v>100.003</v>
      </c>
      <c r="I3223" s="2"/>
      <c r="J3223" s="2"/>
    </row>
    <row r="3224" spans="1:10" x14ac:dyDescent="0.25">
      <c r="A3224" s="2">
        <v>20220525</v>
      </c>
      <c r="B3224" s="2">
        <v>3.9820000000000002</v>
      </c>
      <c r="C3224" s="2">
        <v>3.887</v>
      </c>
      <c r="D3224" s="2">
        <v>128.084</v>
      </c>
      <c r="E3224" s="2">
        <v>99.997</v>
      </c>
      <c r="I3224" s="2"/>
      <c r="J3224" s="2"/>
    </row>
    <row r="3225" spans="1:10" x14ac:dyDescent="0.25">
      <c r="A3225" s="2">
        <v>20220526</v>
      </c>
      <c r="B3225" s="2">
        <v>3.992</v>
      </c>
      <c r="C3225" s="2">
        <v>3.9009999999999998</v>
      </c>
      <c r="D3225" s="2">
        <v>128.316</v>
      </c>
      <c r="E3225" s="2">
        <v>100.001</v>
      </c>
      <c r="I3225" s="2"/>
      <c r="J3225" s="2"/>
    </row>
    <row r="3226" spans="1:10" x14ac:dyDescent="0.25">
      <c r="A3226" s="2">
        <v>20220527</v>
      </c>
      <c r="B3226" s="2">
        <v>4.0019999999999998</v>
      </c>
      <c r="C3226" s="2">
        <v>3.9169999999999998</v>
      </c>
      <c r="D3226" s="2">
        <v>128.1</v>
      </c>
      <c r="E3226" s="2">
        <v>100.006</v>
      </c>
      <c r="I3226" s="2"/>
      <c r="J3226" s="2"/>
    </row>
    <row r="3227" spans="1:10" x14ac:dyDescent="0.25">
      <c r="A3227" s="2">
        <v>20220528</v>
      </c>
      <c r="B3227" s="2">
        <v>4.0019999999999998</v>
      </c>
      <c r="C3227" s="2">
        <v>3.9169999999999998</v>
      </c>
      <c r="D3227" s="2">
        <v>128.1</v>
      </c>
      <c r="E3227" s="2">
        <v>100.006</v>
      </c>
      <c r="I3227" s="2"/>
      <c r="J3227" s="2"/>
    </row>
    <row r="3228" spans="1:10" x14ac:dyDescent="0.25">
      <c r="A3228" s="2">
        <v>20220529</v>
      </c>
      <c r="B3228" s="2">
        <v>4.0019999999999998</v>
      </c>
      <c r="C3228" s="2">
        <v>3.9169999999999998</v>
      </c>
      <c r="D3228" s="2">
        <v>128.1</v>
      </c>
      <c r="E3228" s="2">
        <v>100.006</v>
      </c>
      <c r="I3228" s="2"/>
      <c r="J3228" s="2"/>
    </row>
    <row r="3229" spans="1:10" x14ac:dyDescent="0.25">
      <c r="A3229" s="2">
        <v>20220530</v>
      </c>
      <c r="B3229" s="2">
        <v>4.0250000000000004</v>
      </c>
      <c r="C3229" s="2">
        <v>3.8849999999999998</v>
      </c>
      <c r="D3229" s="2">
        <v>127.95</v>
      </c>
      <c r="E3229" s="2">
        <v>99.991</v>
      </c>
      <c r="I3229" s="2"/>
      <c r="J3229" s="2"/>
    </row>
    <row r="3230" spans="1:10" x14ac:dyDescent="0.25">
      <c r="A3230" s="2">
        <v>20220531</v>
      </c>
      <c r="B3230" s="2">
        <v>4.0890000000000004</v>
      </c>
      <c r="C3230" s="2">
        <v>3.8769999999999998</v>
      </c>
      <c r="D3230" s="2">
        <v>127.831</v>
      </c>
      <c r="E3230" s="2">
        <v>99.923000000000002</v>
      </c>
      <c r="I3230" s="2"/>
      <c r="J3230" s="2"/>
    </row>
    <row r="3231" spans="1:10" x14ac:dyDescent="0.25">
      <c r="A3231" s="2">
        <v>20220601</v>
      </c>
      <c r="B3231" s="2">
        <v>4.0830000000000002</v>
      </c>
      <c r="C3231" s="2">
        <v>3.8519999999999999</v>
      </c>
      <c r="D3231" s="2">
        <v>127.795</v>
      </c>
      <c r="E3231" s="2">
        <v>99.991</v>
      </c>
      <c r="I3231" s="2"/>
      <c r="J3231" s="2"/>
    </row>
    <row r="3232" spans="1:10" x14ac:dyDescent="0.25">
      <c r="A3232" s="2">
        <v>20220602</v>
      </c>
      <c r="B3232" s="2">
        <v>4.0940000000000003</v>
      </c>
      <c r="C3232" s="2">
        <v>3.8769999999999998</v>
      </c>
      <c r="D3232" s="2">
        <v>127.774</v>
      </c>
      <c r="E3232" s="2">
        <v>99.992999999999995</v>
      </c>
      <c r="I3232" s="2"/>
      <c r="J3232" s="2"/>
    </row>
    <row r="3233" spans="1:10" x14ac:dyDescent="0.25">
      <c r="A3233" s="2">
        <v>20220603</v>
      </c>
      <c r="B3233" s="2">
        <v>4.0940000000000003</v>
      </c>
      <c r="C3233" s="2">
        <v>3.8769999999999998</v>
      </c>
      <c r="D3233" s="2">
        <v>127.774</v>
      </c>
      <c r="E3233" s="2">
        <v>99.992999999999995</v>
      </c>
      <c r="I3233" s="2"/>
      <c r="J3233" s="2"/>
    </row>
    <row r="3234" spans="1:10" x14ac:dyDescent="0.25">
      <c r="A3234" s="2">
        <v>20220604</v>
      </c>
      <c r="B3234" s="2">
        <v>4.0940000000000003</v>
      </c>
      <c r="C3234" s="2">
        <v>3.8769999999999998</v>
      </c>
      <c r="D3234" s="2">
        <v>127.774</v>
      </c>
      <c r="E3234" s="2">
        <v>99.992999999999995</v>
      </c>
      <c r="I3234" s="2"/>
      <c r="J3234" s="2"/>
    </row>
    <row r="3235" spans="1:10" x14ac:dyDescent="0.25">
      <c r="A3235" s="2">
        <v>20220605</v>
      </c>
      <c r="B3235" s="2">
        <v>4.0940000000000003</v>
      </c>
      <c r="C3235" s="2">
        <v>3.8769999999999998</v>
      </c>
      <c r="D3235" s="2">
        <v>127.774</v>
      </c>
      <c r="E3235" s="2">
        <v>99.992999999999995</v>
      </c>
      <c r="I3235" s="2"/>
      <c r="J3235" s="2"/>
    </row>
    <row r="3236" spans="1:10" x14ac:dyDescent="0.25">
      <c r="A3236" s="2">
        <v>20220606</v>
      </c>
      <c r="B3236" s="2">
        <v>4.1760000000000002</v>
      </c>
      <c r="C3236" s="2">
        <v>3.8690000000000002</v>
      </c>
      <c r="D3236" s="2">
        <v>127.815</v>
      </c>
      <c r="E3236" s="2">
        <v>99.986999999999995</v>
      </c>
      <c r="I3236" s="2"/>
      <c r="J3236" s="2"/>
    </row>
    <row r="3237" spans="1:10" x14ac:dyDescent="0.25">
      <c r="A3237" s="2">
        <v>20220607</v>
      </c>
      <c r="B3237" s="2">
        <v>4.1820000000000004</v>
      </c>
      <c r="C3237" s="2">
        <v>3.8540000000000001</v>
      </c>
      <c r="D3237" s="2">
        <v>127.809</v>
      </c>
      <c r="E3237" s="2">
        <v>99.995000000000005</v>
      </c>
      <c r="I3237" s="2"/>
      <c r="J3237" s="2"/>
    </row>
    <row r="3238" spans="1:10" x14ac:dyDescent="0.25">
      <c r="A3238" s="2">
        <v>20220608</v>
      </c>
      <c r="B3238" s="2">
        <v>4.2240000000000002</v>
      </c>
      <c r="C3238" s="2">
        <v>3.8719999999999999</v>
      </c>
      <c r="D3238" s="2">
        <v>127.779</v>
      </c>
      <c r="E3238" s="2">
        <v>99.992000000000004</v>
      </c>
      <c r="I3238" s="2"/>
      <c r="J3238" s="2"/>
    </row>
    <row r="3239" spans="1:10" x14ac:dyDescent="0.25">
      <c r="A3239" s="2">
        <v>20220609</v>
      </c>
      <c r="B3239" s="2">
        <v>4.1900000000000004</v>
      </c>
      <c r="C3239" s="2">
        <v>3.8809999999999998</v>
      </c>
      <c r="D3239" s="2">
        <v>127.8</v>
      </c>
      <c r="E3239" s="2">
        <v>99.994</v>
      </c>
      <c r="I3239" s="2"/>
      <c r="J3239" s="2"/>
    </row>
    <row r="3240" spans="1:10" x14ac:dyDescent="0.25">
      <c r="A3240" s="2">
        <v>20220610</v>
      </c>
      <c r="B3240" s="2">
        <v>4.2480000000000002</v>
      </c>
      <c r="C3240" s="2">
        <v>3.8650000000000002</v>
      </c>
      <c r="D3240" s="2">
        <v>127.754</v>
      </c>
      <c r="E3240" s="2">
        <v>99.972999999999999</v>
      </c>
      <c r="I3240" s="2"/>
      <c r="J3240" s="2"/>
    </row>
    <row r="3241" spans="1:10" x14ac:dyDescent="0.25">
      <c r="A3241" s="2">
        <v>20220611</v>
      </c>
      <c r="B3241" s="2">
        <v>4.2480000000000002</v>
      </c>
      <c r="C3241" s="2">
        <v>3.8650000000000002</v>
      </c>
      <c r="D3241" s="2">
        <v>127.754</v>
      </c>
      <c r="E3241" s="2">
        <v>99.972999999999999</v>
      </c>
      <c r="I3241" s="2"/>
      <c r="J3241" s="2"/>
    </row>
    <row r="3242" spans="1:10" x14ac:dyDescent="0.25">
      <c r="A3242" s="2">
        <v>20220612</v>
      </c>
      <c r="B3242" s="2">
        <v>4.2480000000000002</v>
      </c>
      <c r="C3242" s="2">
        <v>3.8650000000000002</v>
      </c>
      <c r="D3242" s="2">
        <v>127.754</v>
      </c>
      <c r="E3242" s="2">
        <v>99.972999999999999</v>
      </c>
      <c r="I3242" s="2"/>
      <c r="J3242" s="2"/>
    </row>
    <row r="3243" spans="1:10" x14ac:dyDescent="0.25">
      <c r="A3243" s="2">
        <v>20220613</v>
      </c>
      <c r="B3243" s="2">
        <v>4.1959999999999997</v>
      </c>
      <c r="C3243" s="2">
        <v>3.9260000000000002</v>
      </c>
      <c r="D3243" s="2">
        <v>127.748</v>
      </c>
      <c r="E3243" s="2">
        <v>99.991</v>
      </c>
      <c r="I3243" s="2"/>
      <c r="J3243" s="2"/>
    </row>
    <row r="3244" spans="1:10" x14ac:dyDescent="0.25">
      <c r="A3244" s="2">
        <v>20220614</v>
      </c>
      <c r="B3244" s="2">
        <v>4.2359999999999998</v>
      </c>
      <c r="C3244" s="2">
        <v>3.855</v>
      </c>
      <c r="D3244" s="2">
        <v>127.687</v>
      </c>
      <c r="E3244" s="2">
        <v>99.991</v>
      </c>
      <c r="I3244" s="2"/>
      <c r="J3244" s="2"/>
    </row>
    <row r="3245" spans="1:10" x14ac:dyDescent="0.25">
      <c r="A3245" s="2">
        <v>20220615</v>
      </c>
      <c r="B3245" s="2">
        <v>4.2850000000000001</v>
      </c>
      <c r="C3245" s="2">
        <v>3.8340000000000001</v>
      </c>
      <c r="D3245" s="2">
        <v>127.63</v>
      </c>
      <c r="E3245" s="2">
        <v>99.983000000000004</v>
      </c>
      <c r="I3245" s="2"/>
      <c r="J3245" s="2"/>
    </row>
    <row r="3246" spans="1:10" x14ac:dyDescent="0.25">
      <c r="A3246" s="2">
        <v>20220616</v>
      </c>
      <c r="B3246" s="2">
        <v>4.258</v>
      </c>
      <c r="C3246" s="2">
        <v>3.8460000000000001</v>
      </c>
      <c r="D3246" s="2">
        <v>127.625</v>
      </c>
      <c r="E3246" s="2">
        <v>99.986000000000004</v>
      </c>
      <c r="I3246" s="2"/>
      <c r="J3246" s="2"/>
    </row>
    <row r="3247" spans="1:10" x14ac:dyDescent="0.25">
      <c r="A3247" s="2">
        <v>20220617</v>
      </c>
      <c r="B3247" s="2">
        <v>4.3209999999999997</v>
      </c>
      <c r="C3247" s="2">
        <v>3.8740000000000001</v>
      </c>
      <c r="D3247" s="2">
        <v>127.73</v>
      </c>
      <c r="E3247" s="2">
        <v>99.997</v>
      </c>
      <c r="I3247" s="2"/>
      <c r="J3247" s="2"/>
    </row>
    <row r="3248" spans="1:10" x14ac:dyDescent="0.25">
      <c r="A3248" s="2">
        <v>20220618</v>
      </c>
      <c r="B3248" s="2">
        <v>4.3209999999999997</v>
      </c>
      <c r="C3248" s="2">
        <v>3.8740000000000001</v>
      </c>
      <c r="D3248" s="2">
        <v>127.73</v>
      </c>
      <c r="E3248" s="2">
        <v>99.997</v>
      </c>
      <c r="I3248" s="2"/>
      <c r="J3248" s="2"/>
    </row>
    <row r="3249" spans="1:10" x14ac:dyDescent="0.25">
      <c r="A3249" s="2">
        <v>20220619</v>
      </c>
      <c r="B3249" s="2">
        <v>4.3209999999999997</v>
      </c>
      <c r="C3249" s="2">
        <v>3.8740000000000001</v>
      </c>
      <c r="D3249" s="2">
        <v>127.73</v>
      </c>
      <c r="E3249" s="2">
        <v>99.997</v>
      </c>
      <c r="I3249" s="2"/>
      <c r="J3249" s="2"/>
    </row>
    <row r="3250" spans="1:10" x14ac:dyDescent="0.25">
      <c r="A3250" s="2">
        <v>20220620</v>
      </c>
      <c r="B3250" s="2">
        <v>4.3419999999999996</v>
      </c>
      <c r="C3250" s="2">
        <v>3.8580000000000001</v>
      </c>
      <c r="D3250" s="2">
        <v>127.714</v>
      </c>
      <c r="E3250" s="2">
        <v>99.992999999999995</v>
      </c>
      <c r="I3250" s="2"/>
      <c r="J3250" s="2"/>
    </row>
    <row r="3251" spans="1:10" x14ac:dyDescent="0.25">
      <c r="A3251" s="2">
        <v>20220621</v>
      </c>
      <c r="B3251" s="2">
        <v>4.34</v>
      </c>
      <c r="C3251" s="2">
        <v>3.8519999999999999</v>
      </c>
      <c r="D3251" s="2">
        <v>127.697</v>
      </c>
      <c r="E3251" s="2">
        <v>99.99</v>
      </c>
      <c r="I3251" s="2"/>
      <c r="J3251" s="2"/>
    </row>
    <row r="3252" spans="1:10" x14ac:dyDescent="0.25">
      <c r="A3252" s="2">
        <v>20220622</v>
      </c>
      <c r="B3252" s="2">
        <v>4.29</v>
      </c>
      <c r="C3252" s="2">
        <v>3.8490000000000002</v>
      </c>
      <c r="D3252" s="2">
        <v>127.792</v>
      </c>
      <c r="E3252" s="2">
        <v>100.001</v>
      </c>
      <c r="I3252" s="2"/>
      <c r="J3252" s="2"/>
    </row>
    <row r="3253" spans="1:10" x14ac:dyDescent="0.25">
      <c r="A3253" s="2">
        <v>20220623</v>
      </c>
      <c r="B3253" s="2">
        <v>4.3650000000000002</v>
      </c>
      <c r="C3253" s="2">
        <v>3.8540000000000001</v>
      </c>
      <c r="D3253" s="2">
        <v>127.792</v>
      </c>
      <c r="E3253" s="2">
        <v>99.981999999999999</v>
      </c>
      <c r="I3253" s="2"/>
      <c r="J3253" s="2"/>
    </row>
    <row r="3254" spans="1:10" x14ac:dyDescent="0.25">
      <c r="A3254" s="2">
        <v>20220624</v>
      </c>
      <c r="B3254" s="2">
        <v>4.4130000000000003</v>
      </c>
      <c r="C3254" s="2">
        <v>3.827</v>
      </c>
      <c r="D3254" s="2">
        <v>127.79900000000001</v>
      </c>
      <c r="E3254" s="2">
        <v>99.988</v>
      </c>
      <c r="I3254" s="2"/>
      <c r="J3254" s="2"/>
    </row>
    <row r="3255" spans="1:10" x14ac:dyDescent="0.25">
      <c r="A3255" s="2">
        <v>20220625</v>
      </c>
      <c r="B3255" s="2">
        <v>4.4130000000000003</v>
      </c>
      <c r="C3255" s="2">
        <v>3.827</v>
      </c>
      <c r="D3255" s="2">
        <v>127.79900000000001</v>
      </c>
      <c r="E3255" s="2">
        <v>99.988</v>
      </c>
      <c r="I3255" s="2"/>
      <c r="J3255" s="2"/>
    </row>
    <row r="3256" spans="1:10" x14ac:dyDescent="0.25">
      <c r="A3256" s="2">
        <v>20220626</v>
      </c>
      <c r="B3256" s="2">
        <v>4.4130000000000003</v>
      </c>
      <c r="C3256" s="2">
        <v>3.827</v>
      </c>
      <c r="D3256" s="2">
        <v>127.79900000000001</v>
      </c>
      <c r="E3256" s="2">
        <v>99.988</v>
      </c>
      <c r="I3256" s="2"/>
      <c r="J3256" s="2"/>
    </row>
    <row r="3257" spans="1:10" x14ac:dyDescent="0.25">
      <c r="A3257" s="2">
        <v>20220627</v>
      </c>
      <c r="B3257" s="2">
        <v>4.4610000000000003</v>
      </c>
      <c r="C3257" s="2">
        <v>3.8530000000000002</v>
      </c>
      <c r="D3257" s="2">
        <v>127.607</v>
      </c>
      <c r="E3257" s="2">
        <v>99.983000000000004</v>
      </c>
      <c r="I3257" s="2"/>
      <c r="J3257" s="2"/>
    </row>
    <row r="3258" spans="1:10" x14ac:dyDescent="0.25">
      <c r="A3258" s="2">
        <v>20220628</v>
      </c>
      <c r="B3258" s="2">
        <v>4.5129999999999999</v>
      </c>
      <c r="C3258" s="2">
        <v>3.8319999999999999</v>
      </c>
      <c r="D3258" s="2">
        <v>127.622</v>
      </c>
      <c r="E3258" s="2">
        <v>99.986000000000004</v>
      </c>
      <c r="I3258" s="2"/>
      <c r="J3258" s="2"/>
    </row>
    <row r="3259" spans="1:10" x14ac:dyDescent="0.25">
      <c r="A3259" s="2">
        <v>20220629</v>
      </c>
      <c r="B3259" s="2">
        <v>4.4580000000000002</v>
      </c>
      <c r="C3259" s="2">
        <v>3.8210000000000002</v>
      </c>
      <c r="D3259" s="2">
        <v>127.721</v>
      </c>
      <c r="E3259" s="2">
        <v>99.988</v>
      </c>
      <c r="I3259" s="2"/>
      <c r="J3259" s="2"/>
    </row>
    <row r="3260" spans="1:10" x14ac:dyDescent="0.25">
      <c r="A3260" s="2">
        <v>20220630</v>
      </c>
      <c r="B3260" s="2">
        <v>4.508</v>
      </c>
      <c r="C3260" s="2">
        <v>3.8180000000000001</v>
      </c>
      <c r="D3260" s="2">
        <v>127.72499999999999</v>
      </c>
      <c r="E3260" s="2">
        <v>99.998999999999995</v>
      </c>
      <c r="I3260" s="2"/>
      <c r="J3260" s="2"/>
    </row>
    <row r="3261" spans="1:10" x14ac:dyDescent="0.25">
      <c r="A3261" s="2">
        <v>20220701</v>
      </c>
      <c r="B3261" s="2">
        <v>4.4930000000000003</v>
      </c>
      <c r="C3261" s="2">
        <v>3.7839999999999998</v>
      </c>
      <c r="D3261" s="2">
        <v>127.907</v>
      </c>
      <c r="E3261" s="2">
        <v>100.005</v>
      </c>
      <c r="I3261" s="2"/>
      <c r="J3261" s="2"/>
    </row>
    <row r="3262" spans="1:10" x14ac:dyDescent="0.25">
      <c r="A3262" s="2">
        <v>20220702</v>
      </c>
      <c r="B3262" s="2">
        <v>4.4930000000000003</v>
      </c>
      <c r="C3262" s="2">
        <v>3.7839999999999998</v>
      </c>
      <c r="D3262" s="2">
        <v>127.907</v>
      </c>
      <c r="E3262" s="2">
        <v>100.005</v>
      </c>
      <c r="I3262" s="2"/>
      <c r="J3262" s="2"/>
    </row>
    <row r="3263" spans="1:10" x14ac:dyDescent="0.25">
      <c r="A3263" s="2">
        <v>20220703</v>
      </c>
      <c r="B3263" s="2">
        <v>4.4930000000000003</v>
      </c>
      <c r="C3263" s="2">
        <v>3.7839999999999998</v>
      </c>
      <c r="D3263" s="2">
        <v>127.907</v>
      </c>
      <c r="E3263" s="2">
        <v>100.005</v>
      </c>
      <c r="I3263" s="2"/>
      <c r="J3263" s="2"/>
    </row>
    <row r="3264" spans="1:10" x14ac:dyDescent="0.25">
      <c r="A3264" s="2">
        <v>20220704</v>
      </c>
      <c r="B3264" s="2">
        <v>4.5209999999999999</v>
      </c>
      <c r="C3264" s="2">
        <v>3.8010000000000002</v>
      </c>
      <c r="D3264" s="2">
        <v>127.68600000000001</v>
      </c>
      <c r="E3264" s="2">
        <v>99.998999999999995</v>
      </c>
      <c r="I3264" s="2"/>
      <c r="J3264" s="2"/>
    </row>
    <row r="3265" spans="1:10" x14ac:dyDescent="0.25">
      <c r="A3265" s="2">
        <v>20220705</v>
      </c>
      <c r="B3265" s="2">
        <v>4.5110000000000001</v>
      </c>
      <c r="C3265" s="2">
        <v>3.7970000000000002</v>
      </c>
      <c r="D3265" s="2">
        <v>127.568</v>
      </c>
      <c r="E3265" s="2">
        <v>100.002</v>
      </c>
      <c r="I3265" s="2"/>
      <c r="J3265" s="2"/>
    </row>
    <row r="3266" spans="1:10" x14ac:dyDescent="0.25">
      <c r="A3266" s="2">
        <v>20220706</v>
      </c>
      <c r="B3266" s="2">
        <v>4.452</v>
      </c>
      <c r="C3266" s="2">
        <v>3.7250000000000001</v>
      </c>
      <c r="D3266" s="2">
        <v>127.605</v>
      </c>
      <c r="E3266" s="2">
        <v>100.003</v>
      </c>
      <c r="I3266" s="2"/>
      <c r="J3266" s="2"/>
    </row>
    <row r="3267" spans="1:10" x14ac:dyDescent="0.25">
      <c r="A3267" s="2">
        <v>20220707</v>
      </c>
      <c r="B3267" s="2">
        <v>4.468</v>
      </c>
      <c r="C3267" s="2">
        <v>3.6760000000000002</v>
      </c>
      <c r="D3267" s="2">
        <v>127.613</v>
      </c>
      <c r="E3267" s="2">
        <v>99.998000000000005</v>
      </c>
      <c r="I3267" s="2"/>
      <c r="J3267" s="2"/>
    </row>
    <row r="3268" spans="1:10" x14ac:dyDescent="0.25">
      <c r="A3268" s="2">
        <v>20220708</v>
      </c>
      <c r="B3268" s="2">
        <v>4.4640000000000004</v>
      </c>
      <c r="C3268" s="2">
        <v>3.669</v>
      </c>
      <c r="D3268" s="2">
        <v>127.556</v>
      </c>
      <c r="E3268" s="2">
        <v>100.008</v>
      </c>
      <c r="I3268" s="2"/>
      <c r="J3268" s="2"/>
    </row>
    <row r="3269" spans="1:10" x14ac:dyDescent="0.25">
      <c r="A3269" s="2">
        <v>20220709</v>
      </c>
      <c r="B3269" s="2">
        <v>4.4640000000000004</v>
      </c>
      <c r="C3269" s="2">
        <v>3.669</v>
      </c>
      <c r="D3269" s="2">
        <v>127.556</v>
      </c>
      <c r="E3269" s="2">
        <v>100.008</v>
      </c>
      <c r="I3269" s="2"/>
      <c r="J3269" s="2"/>
    </row>
    <row r="3270" spans="1:10" x14ac:dyDescent="0.25">
      <c r="A3270" s="2">
        <v>20220710</v>
      </c>
      <c r="B3270" s="2">
        <v>4.4640000000000004</v>
      </c>
      <c r="C3270" s="2">
        <v>3.669</v>
      </c>
      <c r="D3270" s="2">
        <v>127.556</v>
      </c>
      <c r="E3270" s="2">
        <v>100.008</v>
      </c>
      <c r="I3270" s="2"/>
      <c r="J3270" s="2"/>
    </row>
    <row r="3271" spans="1:10" x14ac:dyDescent="0.25">
      <c r="A3271" s="2">
        <v>20220711</v>
      </c>
      <c r="B3271" s="2">
        <v>4.3879999999999999</v>
      </c>
      <c r="C3271" s="2">
        <v>3.669</v>
      </c>
      <c r="D3271" s="2">
        <v>127.601</v>
      </c>
      <c r="E3271" s="2">
        <v>100.001</v>
      </c>
      <c r="I3271" s="2"/>
      <c r="J3271" s="2"/>
    </row>
    <row r="3272" spans="1:10" x14ac:dyDescent="0.25">
      <c r="A3272" s="2">
        <v>20220712</v>
      </c>
      <c r="B3272" s="2">
        <v>4.3520000000000003</v>
      </c>
      <c r="C3272" s="2">
        <v>3.6680000000000001</v>
      </c>
      <c r="D3272" s="2">
        <v>127.67700000000001</v>
      </c>
      <c r="E3272" s="2">
        <v>100.003</v>
      </c>
      <c r="I3272" s="2"/>
      <c r="J3272" s="2"/>
    </row>
    <row r="3273" spans="1:10" x14ac:dyDescent="0.25">
      <c r="A3273" s="2">
        <v>20220713</v>
      </c>
      <c r="B3273" s="2">
        <v>4.359</v>
      </c>
      <c r="C3273" s="2">
        <v>3.6459999999999999</v>
      </c>
      <c r="D3273" s="2">
        <v>127.753</v>
      </c>
      <c r="E3273" s="2">
        <v>100.003</v>
      </c>
      <c r="I3273" s="2"/>
      <c r="J3273" s="2"/>
    </row>
    <row r="3274" spans="1:10" x14ac:dyDescent="0.25">
      <c r="A3274" s="2">
        <v>20220714</v>
      </c>
      <c r="B3274" s="2">
        <v>4.3600000000000003</v>
      </c>
      <c r="C3274" s="2">
        <v>3.6469999999999998</v>
      </c>
      <c r="D3274" s="2">
        <v>127.852</v>
      </c>
      <c r="E3274" s="2">
        <v>99.998999999999995</v>
      </c>
      <c r="I3274" s="2"/>
      <c r="J3274" s="2"/>
    </row>
    <row r="3275" spans="1:10" x14ac:dyDescent="0.25">
      <c r="A3275" s="2">
        <v>20220715</v>
      </c>
      <c r="B3275" s="2">
        <v>4.2949999999999999</v>
      </c>
      <c r="C3275" s="2">
        <v>3.6219999999999999</v>
      </c>
      <c r="D3275" s="2">
        <v>128.02799999999999</v>
      </c>
      <c r="E3275" s="2">
        <v>100.014</v>
      </c>
      <c r="I3275" s="2"/>
      <c r="J3275" s="2"/>
    </row>
    <row r="3276" spans="1:10" x14ac:dyDescent="0.25">
      <c r="A3276" s="2">
        <v>20220716</v>
      </c>
      <c r="B3276" s="2">
        <v>4.2949999999999999</v>
      </c>
      <c r="C3276" s="2">
        <v>3.6219999999999999</v>
      </c>
      <c r="D3276" s="2">
        <v>128.02799999999999</v>
      </c>
      <c r="E3276" s="2">
        <v>100.014</v>
      </c>
      <c r="I3276" s="2"/>
      <c r="J3276" s="2"/>
    </row>
    <row r="3277" spans="1:10" x14ac:dyDescent="0.25">
      <c r="A3277" s="2">
        <v>20220717</v>
      </c>
      <c r="B3277" s="2">
        <v>4.2949999999999999</v>
      </c>
      <c r="C3277" s="2">
        <v>3.6219999999999999</v>
      </c>
      <c r="D3277" s="2">
        <v>128.02799999999999</v>
      </c>
      <c r="E3277" s="2">
        <v>100.014</v>
      </c>
      <c r="I3277" s="2"/>
      <c r="J3277" s="2"/>
    </row>
    <row r="3278" spans="1:10" x14ac:dyDescent="0.25">
      <c r="A3278" s="2">
        <v>20220718</v>
      </c>
      <c r="B3278" s="2">
        <v>4.3410000000000002</v>
      </c>
      <c r="C3278" s="2">
        <v>3.6349999999999998</v>
      </c>
      <c r="D3278" s="2">
        <v>127.93899999999999</v>
      </c>
      <c r="E3278" s="2">
        <v>99.998999999999995</v>
      </c>
      <c r="I3278" s="2"/>
      <c r="J3278" s="2"/>
    </row>
    <row r="3279" spans="1:10" x14ac:dyDescent="0.25">
      <c r="A3279" s="2">
        <v>20220719</v>
      </c>
      <c r="B3279" s="2">
        <v>4.319</v>
      </c>
      <c r="C3279" s="2">
        <v>3.6269999999999998</v>
      </c>
      <c r="D3279" s="2">
        <v>127.89100000000001</v>
      </c>
      <c r="E3279" s="2">
        <v>100</v>
      </c>
      <c r="I3279" s="2"/>
      <c r="J3279" s="2"/>
    </row>
    <row r="3280" spans="1:10" x14ac:dyDescent="0.25">
      <c r="A3280" s="2">
        <v>20220720</v>
      </c>
      <c r="B3280" s="2">
        <v>4.3310000000000004</v>
      </c>
      <c r="C3280" s="2">
        <v>3.6280000000000001</v>
      </c>
      <c r="D3280" s="2">
        <v>127.94199999999999</v>
      </c>
      <c r="E3280" s="2">
        <v>99.997</v>
      </c>
      <c r="I3280" s="2"/>
      <c r="J3280" s="2"/>
    </row>
    <row r="3281" spans="1:10" x14ac:dyDescent="0.25">
      <c r="A3281" s="2">
        <v>20220721</v>
      </c>
      <c r="B3281" s="2">
        <v>4.2859999999999996</v>
      </c>
      <c r="C3281" s="2">
        <v>3.5990000000000002</v>
      </c>
      <c r="D3281" s="2">
        <v>128.01499999999999</v>
      </c>
      <c r="E3281" s="2">
        <v>99.998999999999995</v>
      </c>
      <c r="I3281" s="2"/>
      <c r="J3281" s="2"/>
    </row>
    <row r="3282" spans="1:10" x14ac:dyDescent="0.25">
      <c r="A3282" s="2">
        <v>20220722</v>
      </c>
      <c r="B3282" s="2">
        <v>4.2889999999999997</v>
      </c>
      <c r="C3282" s="2">
        <v>3.65</v>
      </c>
      <c r="D3282" s="2">
        <v>128.108</v>
      </c>
      <c r="E3282" s="2">
        <v>100.006</v>
      </c>
      <c r="I3282" s="2"/>
      <c r="J3282" s="2"/>
    </row>
    <row r="3283" spans="1:10" x14ac:dyDescent="0.25">
      <c r="A3283" s="2">
        <v>20220723</v>
      </c>
      <c r="B3283" s="2">
        <v>4.2889999999999997</v>
      </c>
      <c r="C3283" s="2">
        <v>3.65</v>
      </c>
      <c r="D3283" s="2">
        <v>128.108</v>
      </c>
      <c r="E3283" s="2">
        <v>100.006</v>
      </c>
      <c r="I3283" s="2"/>
      <c r="J3283" s="2"/>
    </row>
    <row r="3284" spans="1:10" x14ac:dyDescent="0.25">
      <c r="A3284" s="2">
        <v>20220724</v>
      </c>
      <c r="B3284" s="2">
        <v>4.2889999999999997</v>
      </c>
      <c r="C3284" s="2">
        <v>3.65</v>
      </c>
      <c r="D3284" s="2">
        <v>128.108</v>
      </c>
      <c r="E3284" s="2">
        <v>100.006</v>
      </c>
      <c r="I3284" s="2"/>
      <c r="J3284" s="2"/>
    </row>
    <row r="3285" spans="1:10" x14ac:dyDescent="0.25">
      <c r="A3285" s="2">
        <v>20220725</v>
      </c>
      <c r="B3285" s="2">
        <v>4.2709999999999999</v>
      </c>
      <c r="C3285" s="2">
        <v>3.6629999999999998</v>
      </c>
      <c r="D3285" s="2">
        <v>128.12899999999999</v>
      </c>
      <c r="E3285" s="2">
        <v>100.003</v>
      </c>
      <c r="I3285" s="2"/>
      <c r="J3285" s="2"/>
    </row>
    <row r="3286" spans="1:10" x14ac:dyDescent="0.25">
      <c r="A3286" s="2">
        <v>20220726</v>
      </c>
      <c r="B3286" s="2">
        <v>4.3</v>
      </c>
      <c r="C3286" s="2">
        <v>3.6680000000000001</v>
      </c>
      <c r="D3286" s="2">
        <v>128.25700000000001</v>
      </c>
      <c r="E3286" s="2">
        <v>99.997</v>
      </c>
      <c r="I3286" s="2"/>
      <c r="J3286" s="2"/>
    </row>
    <row r="3287" spans="1:10" x14ac:dyDescent="0.25">
      <c r="A3287" s="2">
        <v>20220727</v>
      </c>
      <c r="B3287" s="2">
        <v>4.2759999999999998</v>
      </c>
      <c r="C3287" s="2">
        <v>3.6589999999999998</v>
      </c>
      <c r="D3287" s="2">
        <v>128.26599999999999</v>
      </c>
      <c r="E3287" s="2">
        <v>99.998000000000005</v>
      </c>
      <c r="I3287" s="2"/>
      <c r="J3287" s="2"/>
    </row>
    <row r="3288" spans="1:10" x14ac:dyDescent="0.25">
      <c r="A3288" s="2">
        <v>20220728</v>
      </c>
      <c r="B3288" s="2">
        <v>4.2789999999999999</v>
      </c>
      <c r="C3288" s="2">
        <v>3.6970000000000001</v>
      </c>
      <c r="D3288" s="2">
        <v>128.24</v>
      </c>
      <c r="E3288" s="2">
        <v>99.995999999999995</v>
      </c>
      <c r="I3288" s="2"/>
      <c r="J3288" s="2"/>
    </row>
    <row r="3289" spans="1:10" x14ac:dyDescent="0.25">
      <c r="A3289" s="2">
        <v>20220729</v>
      </c>
      <c r="B3289" s="2">
        <v>4.22</v>
      </c>
      <c r="C3289" s="2">
        <v>3.7490000000000001</v>
      </c>
      <c r="D3289" s="2">
        <v>128.499</v>
      </c>
      <c r="E3289" s="2">
        <v>100.006</v>
      </c>
      <c r="I3289" s="2"/>
      <c r="J3289" s="2"/>
    </row>
    <row r="3290" spans="1:10" x14ac:dyDescent="0.25">
      <c r="A3290" s="2">
        <v>20220730</v>
      </c>
      <c r="B3290" s="2">
        <v>4.22</v>
      </c>
      <c r="C3290" s="2">
        <v>3.7490000000000001</v>
      </c>
      <c r="D3290" s="2">
        <v>128.499</v>
      </c>
      <c r="E3290" s="2">
        <v>100.006</v>
      </c>
      <c r="I3290" s="2"/>
      <c r="J3290" s="2"/>
    </row>
    <row r="3291" spans="1:10" x14ac:dyDescent="0.25">
      <c r="A3291" s="2">
        <v>20220731</v>
      </c>
      <c r="B3291" s="2">
        <v>4.22</v>
      </c>
      <c r="C3291" s="2">
        <v>3.7490000000000001</v>
      </c>
      <c r="D3291" s="2">
        <v>128.499</v>
      </c>
      <c r="E3291" s="2">
        <v>100.006</v>
      </c>
      <c r="I3291" s="2"/>
      <c r="J3291" s="2"/>
    </row>
    <row r="3292" spans="1:10" x14ac:dyDescent="0.25">
      <c r="A3292" s="2">
        <v>20220801</v>
      </c>
      <c r="B3292" s="2">
        <v>4.2380000000000004</v>
      </c>
      <c r="C3292" s="2">
        <v>3.7429999999999999</v>
      </c>
      <c r="D3292" s="2">
        <v>128.69399999999999</v>
      </c>
      <c r="E3292" s="2">
        <v>99.998000000000005</v>
      </c>
      <c r="I3292" s="2"/>
      <c r="J3292" s="2"/>
    </row>
    <row r="3293" spans="1:10" x14ac:dyDescent="0.25">
      <c r="A3293" s="2">
        <v>20220802</v>
      </c>
      <c r="B3293" s="2">
        <v>4.1669999999999998</v>
      </c>
      <c r="C3293" s="2">
        <v>3.7730000000000001</v>
      </c>
      <c r="D3293" s="2">
        <v>128.87700000000001</v>
      </c>
      <c r="E3293" s="2">
        <v>99.997</v>
      </c>
      <c r="I3293" s="2"/>
      <c r="J3293" s="2"/>
    </row>
    <row r="3294" spans="1:10" x14ac:dyDescent="0.25">
      <c r="A3294" s="2">
        <v>20220803</v>
      </c>
      <c r="B3294" s="2">
        <v>4.1219999999999999</v>
      </c>
      <c r="C3294" s="2">
        <v>3.7589999999999999</v>
      </c>
      <c r="D3294" s="2">
        <v>128.833</v>
      </c>
      <c r="E3294" s="2">
        <v>100</v>
      </c>
      <c r="I3294" s="2"/>
      <c r="J3294" s="2"/>
    </row>
    <row r="3295" spans="1:10" x14ac:dyDescent="0.25">
      <c r="A3295" s="2">
        <v>20220804</v>
      </c>
      <c r="B3295" s="2">
        <v>4.1529999999999996</v>
      </c>
      <c r="C3295" s="2">
        <v>3.76</v>
      </c>
      <c r="D3295" s="2">
        <v>128.98500000000001</v>
      </c>
      <c r="E3295" s="2">
        <v>100.004</v>
      </c>
      <c r="I3295" s="2"/>
      <c r="J3295" s="2"/>
    </row>
    <row r="3296" spans="1:10" x14ac:dyDescent="0.25">
      <c r="A3296" s="2">
        <v>20220805</v>
      </c>
      <c r="B3296" s="2">
        <v>4.218</v>
      </c>
      <c r="C3296" s="2">
        <v>3.79</v>
      </c>
      <c r="D3296" s="2">
        <v>128.79499999999999</v>
      </c>
      <c r="E3296" s="2">
        <v>100.008</v>
      </c>
      <c r="I3296" s="2"/>
      <c r="J3296" s="2"/>
    </row>
    <row r="3297" spans="1:10" x14ac:dyDescent="0.25">
      <c r="A3297" s="2">
        <v>20220806</v>
      </c>
      <c r="B3297" s="2">
        <v>4.218</v>
      </c>
      <c r="C3297" s="2">
        <v>3.79</v>
      </c>
      <c r="D3297" s="2">
        <v>128.79499999999999</v>
      </c>
      <c r="E3297" s="2">
        <v>100.008</v>
      </c>
      <c r="I3297" s="2"/>
      <c r="J3297" s="2"/>
    </row>
    <row r="3298" spans="1:10" x14ac:dyDescent="0.25">
      <c r="A3298" s="2">
        <v>20220807</v>
      </c>
      <c r="B3298" s="2">
        <v>4.218</v>
      </c>
      <c r="C3298" s="2">
        <v>3.79</v>
      </c>
      <c r="D3298" s="2">
        <v>128.79499999999999</v>
      </c>
      <c r="E3298" s="2">
        <v>100.008</v>
      </c>
      <c r="I3298" s="2"/>
      <c r="J3298" s="2"/>
    </row>
    <row r="3299" spans="1:10" x14ac:dyDescent="0.25">
      <c r="A3299" s="2">
        <v>20220808</v>
      </c>
      <c r="B3299" s="2">
        <v>4.2039999999999997</v>
      </c>
      <c r="C3299" s="2">
        <v>3.7690000000000001</v>
      </c>
      <c r="D3299" s="2">
        <v>128.82</v>
      </c>
      <c r="E3299" s="2">
        <v>99.998999999999995</v>
      </c>
      <c r="I3299" s="2"/>
      <c r="J3299" s="2"/>
    </row>
    <row r="3300" spans="1:10" x14ac:dyDescent="0.25">
      <c r="A3300" s="2">
        <v>20220809</v>
      </c>
      <c r="B3300" s="2">
        <v>4.2110000000000003</v>
      </c>
      <c r="C3300" s="2">
        <v>3.786</v>
      </c>
      <c r="D3300" s="2">
        <v>128.73400000000001</v>
      </c>
      <c r="E3300" s="2">
        <v>100.006</v>
      </c>
      <c r="I3300" s="2"/>
      <c r="J3300" s="2"/>
    </row>
    <row r="3301" spans="1:10" x14ac:dyDescent="0.25">
      <c r="A3301" s="2">
        <v>20220810</v>
      </c>
      <c r="B3301" s="2">
        <v>4.1660000000000004</v>
      </c>
      <c r="C3301" s="2">
        <v>3.794</v>
      </c>
      <c r="D3301" s="2">
        <v>128.78700000000001</v>
      </c>
      <c r="E3301" s="2">
        <v>100.002</v>
      </c>
      <c r="I3301" s="2"/>
      <c r="J3301" s="2"/>
    </row>
    <row r="3302" spans="1:10" x14ac:dyDescent="0.25">
      <c r="A3302" s="2">
        <v>20220811</v>
      </c>
      <c r="B3302" s="2">
        <v>4.2539999999999996</v>
      </c>
      <c r="C3302" s="2">
        <v>3.7770000000000001</v>
      </c>
      <c r="D3302" s="2">
        <v>128.75200000000001</v>
      </c>
      <c r="E3302" s="2">
        <v>99.997</v>
      </c>
      <c r="I3302" s="2"/>
      <c r="J3302" s="2"/>
    </row>
    <row r="3303" spans="1:10" x14ac:dyDescent="0.25">
      <c r="A3303" s="2">
        <v>20220812</v>
      </c>
      <c r="B3303" s="2">
        <v>4.2549999999999999</v>
      </c>
      <c r="C3303" s="2">
        <v>3.7949999999999999</v>
      </c>
      <c r="D3303" s="2">
        <v>128.755</v>
      </c>
      <c r="E3303" s="2">
        <v>100.00700000000001</v>
      </c>
      <c r="I3303" s="2"/>
      <c r="J3303" s="2"/>
    </row>
    <row r="3304" spans="1:10" x14ac:dyDescent="0.25">
      <c r="A3304" s="2">
        <v>20220813</v>
      </c>
      <c r="B3304" s="2">
        <v>4.2549999999999999</v>
      </c>
      <c r="C3304" s="2">
        <v>3.7949999999999999</v>
      </c>
      <c r="D3304" s="2">
        <v>128.755</v>
      </c>
      <c r="E3304" s="2">
        <v>100.00700000000001</v>
      </c>
      <c r="I3304" s="2"/>
      <c r="J3304" s="2"/>
    </row>
    <row r="3305" spans="1:10" x14ac:dyDescent="0.25">
      <c r="A3305" s="2">
        <v>20220814</v>
      </c>
      <c r="B3305" s="2">
        <v>4.2549999999999999</v>
      </c>
      <c r="C3305" s="2">
        <v>3.7949999999999999</v>
      </c>
      <c r="D3305" s="2">
        <v>128.755</v>
      </c>
      <c r="E3305" s="2">
        <v>100.00700000000001</v>
      </c>
      <c r="I3305" s="2"/>
      <c r="J3305" s="2"/>
    </row>
    <row r="3306" spans="1:10" x14ac:dyDescent="0.25">
      <c r="A3306" s="2">
        <v>20220815</v>
      </c>
      <c r="B3306" s="2">
        <v>4.2450000000000001</v>
      </c>
      <c r="C3306" s="2">
        <v>3.7989999999999999</v>
      </c>
      <c r="D3306" s="2">
        <v>129.20500000000001</v>
      </c>
      <c r="E3306" s="2">
        <v>99.995000000000005</v>
      </c>
      <c r="I3306" s="2"/>
      <c r="J3306" s="2"/>
    </row>
    <row r="3307" spans="1:10" x14ac:dyDescent="0.25">
      <c r="A3307" s="2">
        <v>20220816</v>
      </c>
      <c r="B3307" s="2">
        <v>4.2350000000000003</v>
      </c>
      <c r="C3307" s="2">
        <v>3.7959999999999998</v>
      </c>
      <c r="D3307" s="2">
        <v>129.38399999999999</v>
      </c>
      <c r="E3307" s="2">
        <v>99.995000000000005</v>
      </c>
      <c r="I3307" s="2"/>
      <c r="J3307" s="2"/>
    </row>
    <row r="3308" spans="1:10" x14ac:dyDescent="0.25">
      <c r="A3308" s="2">
        <v>20220817</v>
      </c>
      <c r="B3308" s="2">
        <v>4.2759999999999998</v>
      </c>
      <c r="C3308" s="2">
        <v>3.7789999999999999</v>
      </c>
      <c r="D3308" s="2">
        <v>129.41399999999999</v>
      </c>
      <c r="E3308" s="2">
        <v>99.992999999999995</v>
      </c>
      <c r="I3308" s="2"/>
      <c r="J3308" s="2"/>
    </row>
    <row r="3309" spans="1:10" x14ac:dyDescent="0.25">
      <c r="A3309" s="2">
        <v>20220818</v>
      </c>
      <c r="B3309" s="2">
        <v>4.2389999999999999</v>
      </c>
      <c r="C3309" s="2">
        <v>3.7610000000000001</v>
      </c>
      <c r="D3309" s="2">
        <v>129.5</v>
      </c>
      <c r="E3309" s="2">
        <v>99.997</v>
      </c>
      <c r="I3309" s="2"/>
      <c r="J3309" s="2"/>
    </row>
    <row r="3310" spans="1:10" x14ac:dyDescent="0.25">
      <c r="A3310" s="2">
        <v>20220819</v>
      </c>
      <c r="B3310" s="2">
        <v>4.2089999999999996</v>
      </c>
      <c r="C3310" s="2">
        <v>3.7610000000000001</v>
      </c>
      <c r="D3310" s="2">
        <v>129.589</v>
      </c>
      <c r="E3310" s="2">
        <v>100.005</v>
      </c>
      <c r="I3310" s="2"/>
      <c r="J3310" s="2"/>
    </row>
    <row r="3311" spans="1:10" x14ac:dyDescent="0.25">
      <c r="A3311" s="2">
        <v>20220820</v>
      </c>
      <c r="B3311" s="2">
        <v>4.2089999999999996</v>
      </c>
      <c r="C3311" s="2">
        <v>3.7610000000000001</v>
      </c>
      <c r="D3311" s="2">
        <v>129.589</v>
      </c>
      <c r="E3311" s="2">
        <v>100.005</v>
      </c>
      <c r="I3311" s="2"/>
      <c r="J3311" s="2"/>
    </row>
    <row r="3312" spans="1:10" x14ac:dyDescent="0.25">
      <c r="A3312" s="2">
        <v>20220821</v>
      </c>
      <c r="B3312" s="2">
        <v>4.2089999999999996</v>
      </c>
      <c r="C3312" s="2">
        <v>3.7610000000000001</v>
      </c>
      <c r="D3312" s="2">
        <v>129.589</v>
      </c>
      <c r="E3312" s="2">
        <v>100.005</v>
      </c>
      <c r="I3312" s="2"/>
      <c r="J3312" s="2"/>
    </row>
    <row r="3313" spans="1:10" x14ac:dyDescent="0.25">
      <c r="A3313" s="2">
        <v>20220822</v>
      </c>
      <c r="B3313" s="2">
        <v>4.2359999999999998</v>
      </c>
      <c r="C3313" s="2">
        <v>3.7530000000000001</v>
      </c>
      <c r="D3313" s="2">
        <v>129.595</v>
      </c>
      <c r="E3313" s="2">
        <v>99.995000000000005</v>
      </c>
      <c r="I3313" s="2"/>
      <c r="J3313" s="2"/>
    </row>
    <row r="3314" spans="1:10" x14ac:dyDescent="0.25">
      <c r="A3314" s="2">
        <v>20220823</v>
      </c>
      <c r="B3314" s="2">
        <v>4.2220000000000004</v>
      </c>
      <c r="C3314" s="2">
        <v>3.7629999999999999</v>
      </c>
      <c r="D3314" s="2">
        <v>129.505</v>
      </c>
      <c r="E3314" s="2">
        <v>99.997</v>
      </c>
      <c r="I3314" s="2"/>
      <c r="J3314" s="2"/>
    </row>
    <row r="3315" spans="1:10" x14ac:dyDescent="0.25">
      <c r="A3315" s="2">
        <v>20220824</v>
      </c>
      <c r="B3315" s="2">
        <v>4.1449999999999996</v>
      </c>
      <c r="C3315" s="2">
        <v>3.7869999999999999</v>
      </c>
      <c r="D3315" s="2">
        <v>129.47499999999999</v>
      </c>
      <c r="E3315" s="2">
        <v>100.005</v>
      </c>
      <c r="I3315" s="2"/>
      <c r="J3315" s="2"/>
    </row>
    <row r="3316" spans="1:10" x14ac:dyDescent="0.25">
      <c r="A3316" s="2">
        <v>20220825</v>
      </c>
      <c r="B3316" s="2">
        <v>4.181</v>
      </c>
      <c r="C3316" s="2">
        <v>3.7970000000000002</v>
      </c>
      <c r="D3316" s="2">
        <v>129.39099999999999</v>
      </c>
      <c r="E3316" s="2">
        <v>99.995999999999995</v>
      </c>
      <c r="I3316" s="2"/>
      <c r="J3316" s="2"/>
    </row>
    <row r="3317" spans="1:10" x14ac:dyDescent="0.25">
      <c r="A3317" s="2">
        <v>20220826</v>
      </c>
      <c r="B3317" s="2">
        <v>4.1749999999999998</v>
      </c>
      <c r="C3317" s="2">
        <v>3.798</v>
      </c>
      <c r="D3317" s="2">
        <v>129.33199999999999</v>
      </c>
      <c r="E3317" s="2">
        <v>99.998999999999995</v>
      </c>
      <c r="I3317" s="2"/>
      <c r="J3317" s="2"/>
    </row>
    <row r="3318" spans="1:10" x14ac:dyDescent="0.25">
      <c r="A3318" s="2">
        <v>20220827</v>
      </c>
      <c r="B3318" s="2">
        <v>4.1749999999999998</v>
      </c>
      <c r="C3318" s="2">
        <v>3.798</v>
      </c>
      <c r="D3318" s="2">
        <v>129.33199999999999</v>
      </c>
      <c r="E3318" s="2">
        <v>99.998999999999995</v>
      </c>
      <c r="I3318" s="2"/>
      <c r="J3318" s="2"/>
    </row>
    <row r="3319" spans="1:10" x14ac:dyDescent="0.25">
      <c r="A3319" s="2">
        <v>20220828</v>
      </c>
      <c r="B3319" s="2">
        <v>4.1749999999999998</v>
      </c>
      <c r="C3319" s="2">
        <v>3.798</v>
      </c>
      <c r="D3319" s="2">
        <v>129.33199999999999</v>
      </c>
      <c r="E3319" s="2">
        <v>99.998999999999995</v>
      </c>
      <c r="I3319" s="2"/>
      <c r="J3319" s="2"/>
    </row>
    <row r="3320" spans="1:10" x14ac:dyDescent="0.25">
      <c r="A3320" s="2">
        <v>20220829</v>
      </c>
      <c r="B3320" s="2">
        <v>4.1500000000000004</v>
      </c>
      <c r="C3320" s="2">
        <v>3.7669999999999999</v>
      </c>
      <c r="D3320" s="2">
        <v>129.34</v>
      </c>
      <c r="E3320" s="2">
        <v>99.989000000000004</v>
      </c>
      <c r="I3320" s="2"/>
      <c r="J3320" s="2"/>
    </row>
    <row r="3321" spans="1:10" x14ac:dyDescent="0.25">
      <c r="A3321" s="2">
        <v>20220830</v>
      </c>
      <c r="B3321" s="2">
        <v>4.141</v>
      </c>
      <c r="C3321" s="2">
        <v>3.7829999999999999</v>
      </c>
      <c r="D3321" s="2">
        <v>129.45599999999999</v>
      </c>
      <c r="E3321" s="2">
        <v>99.998999999999995</v>
      </c>
      <c r="I3321" s="2"/>
      <c r="J3321" s="2"/>
    </row>
    <row r="3322" spans="1:10" x14ac:dyDescent="0.25">
      <c r="A3322" s="2">
        <v>20220831</v>
      </c>
      <c r="B3322" s="2">
        <v>4.141</v>
      </c>
      <c r="C3322" s="2">
        <v>3.758</v>
      </c>
      <c r="D3322" s="2">
        <v>129.50800000000001</v>
      </c>
      <c r="E3322" s="2">
        <v>100</v>
      </c>
      <c r="I3322" s="2"/>
      <c r="J3322" s="2"/>
    </row>
    <row r="3323" spans="1:10" x14ac:dyDescent="0.25">
      <c r="A3323" s="2">
        <v>20220901</v>
      </c>
      <c r="B3323" s="2">
        <v>4.1070000000000002</v>
      </c>
      <c r="C3323" s="2">
        <v>3.73</v>
      </c>
      <c r="D3323" s="2">
        <v>129.52099999999999</v>
      </c>
      <c r="E3323" s="2">
        <v>99.997</v>
      </c>
      <c r="I3323" s="2"/>
      <c r="J3323" s="2"/>
    </row>
    <row r="3324" spans="1:10" x14ac:dyDescent="0.25">
      <c r="A3324" s="2">
        <v>20220902</v>
      </c>
      <c r="B3324" s="2">
        <v>4.0839999999999996</v>
      </c>
      <c r="C3324" s="2">
        <v>3.726</v>
      </c>
      <c r="D3324" s="2">
        <v>129.67500000000001</v>
      </c>
      <c r="E3324" s="2">
        <v>100.005</v>
      </c>
      <c r="I3324" s="2"/>
      <c r="J3324" s="2"/>
    </row>
    <row r="3325" spans="1:10" x14ac:dyDescent="0.25">
      <c r="A3325" s="2">
        <v>20220903</v>
      </c>
      <c r="B3325" s="2">
        <v>4.0839999999999996</v>
      </c>
      <c r="C3325" s="2">
        <v>3.726</v>
      </c>
      <c r="D3325" s="2">
        <v>129.67500000000001</v>
      </c>
      <c r="E3325" s="2">
        <v>100.005</v>
      </c>
      <c r="I3325" s="2"/>
      <c r="J3325" s="2"/>
    </row>
    <row r="3326" spans="1:10" x14ac:dyDescent="0.25">
      <c r="A3326" s="2">
        <v>20220904</v>
      </c>
      <c r="B3326" s="2">
        <v>4.0839999999999996</v>
      </c>
      <c r="C3326" s="2">
        <v>3.726</v>
      </c>
      <c r="D3326" s="2">
        <v>129.67500000000001</v>
      </c>
      <c r="E3326" s="2">
        <v>100.005</v>
      </c>
      <c r="I3326" s="2"/>
      <c r="J3326" s="2"/>
    </row>
    <row r="3327" spans="1:10" x14ac:dyDescent="0.25">
      <c r="A3327" s="2">
        <v>20220905</v>
      </c>
      <c r="B3327" s="2">
        <v>4.0819999999999999</v>
      </c>
      <c r="C3327" s="2">
        <v>3.7650000000000001</v>
      </c>
      <c r="D3327" s="2">
        <v>129.72900000000001</v>
      </c>
      <c r="E3327" s="2">
        <v>100.002</v>
      </c>
      <c r="I3327" s="2"/>
      <c r="J3327" s="2"/>
    </row>
    <row r="3328" spans="1:10" x14ac:dyDescent="0.25">
      <c r="A3328" s="2">
        <v>20220906</v>
      </c>
      <c r="B3328" s="2">
        <v>4.1109999999999998</v>
      </c>
      <c r="C3328" s="2">
        <v>3.7839999999999998</v>
      </c>
      <c r="D3328" s="2">
        <v>129.685</v>
      </c>
      <c r="E3328" s="2">
        <v>99.995000000000005</v>
      </c>
      <c r="I3328" s="2"/>
      <c r="J3328" s="2"/>
    </row>
    <row r="3329" spans="1:10" x14ac:dyDescent="0.25">
      <c r="A3329" s="2">
        <v>20220907</v>
      </c>
      <c r="B3329" s="2">
        <v>4.1189999999999998</v>
      </c>
      <c r="C3329" s="2">
        <v>3.7589999999999999</v>
      </c>
      <c r="D3329" s="2">
        <v>129.691</v>
      </c>
      <c r="E3329" s="2">
        <v>99.994</v>
      </c>
      <c r="I3329" s="2"/>
      <c r="J3329" s="2"/>
    </row>
    <row r="3330" spans="1:10" x14ac:dyDescent="0.25">
      <c r="A3330" s="2">
        <v>20220908</v>
      </c>
      <c r="B3330" s="2">
        <v>4.101</v>
      </c>
      <c r="C3330" s="2">
        <v>3.79</v>
      </c>
      <c r="D3330" s="2">
        <v>129.643</v>
      </c>
      <c r="E3330" s="2">
        <v>99.995000000000005</v>
      </c>
      <c r="I3330" s="2"/>
      <c r="J3330" s="2"/>
    </row>
    <row r="3331" spans="1:10" x14ac:dyDescent="0.25">
      <c r="A3331" s="2">
        <v>20220909</v>
      </c>
      <c r="B3331" s="2">
        <v>4.1589999999999998</v>
      </c>
      <c r="C3331" s="2">
        <v>3.7850000000000001</v>
      </c>
      <c r="D3331" s="2">
        <v>129.53200000000001</v>
      </c>
      <c r="E3331" s="2">
        <v>99.992000000000004</v>
      </c>
      <c r="I3331" s="2"/>
      <c r="J3331" s="2"/>
    </row>
    <row r="3332" spans="1:10" x14ac:dyDescent="0.25">
      <c r="A3332" s="2">
        <v>20220910</v>
      </c>
      <c r="B3332" s="2">
        <v>4.1589999999999998</v>
      </c>
      <c r="C3332" s="2">
        <v>3.7850000000000001</v>
      </c>
      <c r="D3332" s="2">
        <v>129.53200000000001</v>
      </c>
      <c r="E3332" s="2">
        <v>99.992000000000004</v>
      </c>
      <c r="I3332" s="2"/>
      <c r="J3332" s="2"/>
    </row>
    <row r="3333" spans="1:10" x14ac:dyDescent="0.25">
      <c r="A3333" s="2">
        <v>20220911</v>
      </c>
      <c r="B3333" s="2">
        <v>4.1589999999999998</v>
      </c>
      <c r="C3333" s="2">
        <v>3.7850000000000001</v>
      </c>
      <c r="D3333" s="2">
        <v>129.53200000000001</v>
      </c>
      <c r="E3333" s="2">
        <v>99.992000000000004</v>
      </c>
      <c r="I3333" s="2"/>
      <c r="J3333" s="2"/>
    </row>
    <row r="3334" spans="1:10" x14ac:dyDescent="0.25">
      <c r="A3334" s="2">
        <v>20220912</v>
      </c>
      <c r="B3334" s="2">
        <v>4.1589999999999998</v>
      </c>
      <c r="C3334" s="2">
        <v>3.7850000000000001</v>
      </c>
      <c r="D3334" s="2">
        <v>129.53200000000001</v>
      </c>
      <c r="E3334" s="2">
        <v>99.992000000000004</v>
      </c>
      <c r="I3334" s="2"/>
      <c r="J3334" s="2"/>
    </row>
    <row r="3335" spans="1:10" x14ac:dyDescent="0.25">
      <c r="A3335" s="2">
        <v>20220913</v>
      </c>
      <c r="B3335" s="2">
        <v>4.173</v>
      </c>
      <c r="C3335" s="2">
        <v>3.7869999999999999</v>
      </c>
      <c r="D3335" s="2">
        <v>129.42599999999999</v>
      </c>
      <c r="E3335" s="2">
        <v>99.984999999999999</v>
      </c>
      <c r="I3335" s="2"/>
      <c r="J3335" s="2"/>
    </row>
    <row r="3336" spans="1:10" x14ac:dyDescent="0.25">
      <c r="A3336" s="2">
        <v>20220914</v>
      </c>
      <c r="B3336" s="2">
        <v>4.1269999999999998</v>
      </c>
      <c r="C3336" s="2">
        <v>3.76</v>
      </c>
      <c r="D3336" s="2">
        <v>129.31299999999999</v>
      </c>
      <c r="E3336" s="2">
        <v>99.988</v>
      </c>
      <c r="I3336" s="2"/>
      <c r="J3336" s="2"/>
    </row>
    <row r="3337" spans="1:10" x14ac:dyDescent="0.25">
      <c r="A3337" s="2">
        <v>20220915</v>
      </c>
      <c r="B3337" s="2">
        <v>4.09</v>
      </c>
      <c r="C3337" s="2">
        <v>3.7440000000000002</v>
      </c>
      <c r="D3337" s="2">
        <v>129.30799999999999</v>
      </c>
      <c r="E3337" s="2">
        <v>99.995999999999995</v>
      </c>
      <c r="I3337" s="2"/>
      <c r="J3337" s="2"/>
    </row>
    <row r="3338" spans="1:10" x14ac:dyDescent="0.25">
      <c r="A3338" s="2">
        <v>20220916</v>
      </c>
      <c r="B3338" s="2">
        <v>4</v>
      </c>
      <c r="C3338" s="2">
        <v>3.7280000000000002</v>
      </c>
      <c r="D3338" s="2">
        <v>129.19300000000001</v>
      </c>
      <c r="E3338" s="2">
        <v>100.001</v>
      </c>
      <c r="I3338" s="2"/>
      <c r="J3338" s="2"/>
    </row>
    <row r="3339" spans="1:10" x14ac:dyDescent="0.25">
      <c r="A3339" s="2">
        <v>20220917</v>
      </c>
      <c r="B3339" s="2">
        <v>4</v>
      </c>
      <c r="C3339" s="2">
        <v>3.7280000000000002</v>
      </c>
      <c r="D3339" s="2">
        <v>129.19300000000001</v>
      </c>
      <c r="E3339" s="2">
        <v>100.001</v>
      </c>
      <c r="I3339" s="2"/>
      <c r="J3339" s="2"/>
    </row>
    <row r="3340" spans="1:10" x14ac:dyDescent="0.25">
      <c r="A3340" s="2">
        <v>20220918</v>
      </c>
      <c r="B3340" s="2">
        <v>4</v>
      </c>
      <c r="C3340" s="2">
        <v>3.7280000000000002</v>
      </c>
      <c r="D3340" s="2">
        <v>129.19300000000001</v>
      </c>
      <c r="E3340" s="2">
        <v>100.001</v>
      </c>
      <c r="I3340" s="2"/>
      <c r="J3340" s="2"/>
    </row>
    <row r="3341" spans="1:10" x14ac:dyDescent="0.25">
      <c r="A3341" s="2">
        <v>20220919</v>
      </c>
      <c r="B3341" s="2">
        <v>3.9889999999999999</v>
      </c>
      <c r="C3341" s="2">
        <v>3.7410000000000001</v>
      </c>
      <c r="D3341" s="2">
        <v>129.208</v>
      </c>
      <c r="E3341" s="2">
        <v>99.992999999999995</v>
      </c>
      <c r="I3341" s="2"/>
      <c r="J3341" s="2"/>
    </row>
    <row r="3342" spans="1:10" x14ac:dyDescent="0.25">
      <c r="A3342" s="2">
        <v>20220920</v>
      </c>
      <c r="B3342" s="2">
        <v>3.9910000000000001</v>
      </c>
      <c r="C3342" s="2">
        <v>3.754</v>
      </c>
      <c r="D3342" s="2">
        <v>129.352</v>
      </c>
      <c r="E3342" s="2">
        <v>99.988</v>
      </c>
      <c r="I3342" s="2"/>
      <c r="J3342" s="2"/>
    </row>
    <row r="3343" spans="1:10" x14ac:dyDescent="0.25">
      <c r="A3343" s="2">
        <v>20220921</v>
      </c>
      <c r="B3343" s="2">
        <v>3.9609999999999999</v>
      </c>
      <c r="C3343" s="2">
        <v>3.7589999999999999</v>
      </c>
      <c r="D3343" s="2">
        <v>129.37799999999999</v>
      </c>
      <c r="E3343" s="2">
        <v>99.992999999999995</v>
      </c>
      <c r="I3343" s="2"/>
      <c r="J3343" s="2"/>
    </row>
    <row r="3344" spans="1:10" x14ac:dyDescent="0.25">
      <c r="A3344" s="2">
        <v>20220922</v>
      </c>
      <c r="B3344" s="2">
        <v>3.9319999999999999</v>
      </c>
      <c r="C3344" s="2">
        <v>3.7530000000000001</v>
      </c>
      <c r="D3344" s="2">
        <v>129.375</v>
      </c>
      <c r="E3344" s="2">
        <v>99.995999999999995</v>
      </c>
      <c r="I3344" s="2"/>
      <c r="J3344" s="2"/>
    </row>
    <row r="3345" spans="1:10" x14ac:dyDescent="0.25">
      <c r="A3345" s="2">
        <v>20220923</v>
      </c>
      <c r="B3345" s="2">
        <v>3.9239999999999999</v>
      </c>
      <c r="C3345" s="2">
        <v>3.77</v>
      </c>
      <c r="D3345" s="2">
        <v>129.24799999999999</v>
      </c>
      <c r="E3345" s="2">
        <v>99.99</v>
      </c>
      <c r="I3345" s="2"/>
      <c r="J3345" s="2"/>
    </row>
    <row r="3346" spans="1:10" x14ac:dyDescent="0.25">
      <c r="A3346" s="2">
        <v>20220924</v>
      </c>
      <c r="B3346" s="2">
        <v>3.9239999999999999</v>
      </c>
      <c r="C3346" s="2">
        <v>3.77</v>
      </c>
      <c r="D3346" s="2">
        <v>129.24799999999999</v>
      </c>
      <c r="E3346" s="2">
        <v>99.99</v>
      </c>
      <c r="I3346" s="2"/>
      <c r="J3346" s="2"/>
    </row>
    <row r="3347" spans="1:10" x14ac:dyDescent="0.25">
      <c r="A3347" s="2">
        <v>20220925</v>
      </c>
      <c r="B3347" s="2">
        <v>3.9239999999999999</v>
      </c>
      <c r="C3347" s="2">
        <v>3.77</v>
      </c>
      <c r="D3347" s="2">
        <v>129.24799999999999</v>
      </c>
      <c r="E3347" s="2">
        <v>99.99</v>
      </c>
      <c r="I3347" s="2"/>
      <c r="J3347" s="2"/>
    </row>
    <row r="3348" spans="1:10" x14ac:dyDescent="0.25">
      <c r="A3348" s="2">
        <v>20220926</v>
      </c>
      <c r="B3348" s="2">
        <v>3.899</v>
      </c>
      <c r="C3348" s="2">
        <v>3.7360000000000002</v>
      </c>
      <c r="D3348" s="2">
        <v>128.946</v>
      </c>
      <c r="E3348" s="2">
        <v>99.980999999999995</v>
      </c>
      <c r="I3348" s="2"/>
      <c r="J3348" s="2"/>
    </row>
    <row r="3349" spans="1:10" x14ac:dyDescent="0.25">
      <c r="A3349" s="2">
        <v>20220927</v>
      </c>
      <c r="B3349" s="2">
        <v>3.9489999999999998</v>
      </c>
      <c r="C3349" s="2">
        <v>3.746</v>
      </c>
      <c r="D3349" s="2">
        <v>128.94800000000001</v>
      </c>
      <c r="E3349" s="2">
        <v>99.983000000000004</v>
      </c>
      <c r="I3349" s="2"/>
      <c r="J3349" s="2"/>
    </row>
    <row r="3350" spans="1:10" x14ac:dyDescent="0.25">
      <c r="A3350" s="2">
        <v>20220928</v>
      </c>
      <c r="B3350" s="2">
        <v>3.8929999999999998</v>
      </c>
      <c r="C3350" s="2">
        <v>3.7509999999999999</v>
      </c>
      <c r="D3350" s="2">
        <v>128.905</v>
      </c>
      <c r="E3350" s="2">
        <v>100</v>
      </c>
      <c r="I3350" s="2"/>
      <c r="J3350" s="2"/>
    </row>
    <row r="3351" spans="1:10" x14ac:dyDescent="0.25">
      <c r="A3351" s="2">
        <v>20220929</v>
      </c>
      <c r="B3351" s="2">
        <v>3.8940000000000001</v>
      </c>
      <c r="C3351" s="2">
        <v>3.78</v>
      </c>
      <c r="D3351" s="2">
        <v>128.684</v>
      </c>
      <c r="E3351" s="2">
        <v>99.988</v>
      </c>
      <c r="I3351" s="2"/>
      <c r="J3351" s="2"/>
    </row>
    <row r="3352" spans="1:10" x14ac:dyDescent="0.25">
      <c r="A3352" s="2">
        <v>20220930</v>
      </c>
      <c r="B3352" s="2">
        <v>3.8679999999999999</v>
      </c>
      <c r="C3352" s="2">
        <v>3.7829999999999999</v>
      </c>
      <c r="D3352" s="2">
        <v>128.78</v>
      </c>
      <c r="E3352" s="2">
        <v>100.077</v>
      </c>
      <c r="I3352" s="2"/>
      <c r="J3352" s="2"/>
    </row>
    <row r="3353" spans="1:10" x14ac:dyDescent="0.25">
      <c r="A3353" s="2">
        <v>20221001</v>
      </c>
      <c r="B3353" s="2">
        <v>3.8679999999999999</v>
      </c>
      <c r="C3353" s="2">
        <v>3.7829999999999999</v>
      </c>
      <c r="D3353" s="2">
        <v>128.78</v>
      </c>
      <c r="E3353" s="2">
        <v>100.077</v>
      </c>
      <c r="I3353" s="2"/>
      <c r="J3353" s="2"/>
    </row>
    <row r="3354" spans="1:10" x14ac:dyDescent="0.25">
      <c r="A3354" s="2">
        <v>20221002</v>
      </c>
      <c r="B3354" s="2">
        <v>3.8679999999999999</v>
      </c>
      <c r="C3354" s="2">
        <v>3.7829999999999999</v>
      </c>
      <c r="D3354" s="2">
        <v>128.78</v>
      </c>
      <c r="E3354" s="2">
        <v>100.077</v>
      </c>
      <c r="I3354" s="2"/>
      <c r="J3354" s="2"/>
    </row>
    <row r="3355" spans="1:10" x14ac:dyDescent="0.25">
      <c r="A3355" s="2">
        <v>20221003</v>
      </c>
      <c r="B3355" s="2">
        <v>3.8679999999999999</v>
      </c>
      <c r="C3355" s="2">
        <v>3.7829999999999999</v>
      </c>
      <c r="D3355" s="2">
        <v>128.78</v>
      </c>
      <c r="E3355" s="2">
        <v>100.077</v>
      </c>
      <c r="I3355" s="2"/>
      <c r="J3355" s="2"/>
    </row>
    <row r="3356" spans="1:10" x14ac:dyDescent="0.25">
      <c r="A3356" s="2">
        <v>20221004</v>
      </c>
      <c r="B3356" s="2">
        <v>3.8679999999999999</v>
      </c>
      <c r="C3356" s="2">
        <v>3.7829999999999999</v>
      </c>
      <c r="D3356" s="2">
        <v>128.78</v>
      </c>
      <c r="E3356" s="2">
        <v>100.077</v>
      </c>
      <c r="I3356" s="2"/>
      <c r="J3356" s="2"/>
    </row>
    <row r="3357" spans="1:10" x14ac:dyDescent="0.25">
      <c r="A3357" s="2">
        <v>20221005</v>
      </c>
      <c r="B3357" s="2">
        <v>3.8679999999999999</v>
      </c>
      <c r="C3357" s="2">
        <v>3.7829999999999999</v>
      </c>
      <c r="D3357" s="2">
        <v>128.78</v>
      </c>
      <c r="E3357" s="2">
        <v>100.077</v>
      </c>
      <c r="I3357" s="2"/>
      <c r="J3357" s="2"/>
    </row>
    <row r="3358" spans="1:10" x14ac:dyDescent="0.25">
      <c r="A3358" s="2">
        <v>20221006</v>
      </c>
      <c r="B3358" s="2">
        <v>3.8679999999999999</v>
      </c>
      <c r="C3358" s="2">
        <v>3.7829999999999999</v>
      </c>
      <c r="D3358" s="2">
        <v>128.78</v>
      </c>
      <c r="E3358" s="2">
        <v>100.077</v>
      </c>
      <c r="I3358" s="2"/>
      <c r="J3358" s="2"/>
    </row>
    <row r="3359" spans="1:10" x14ac:dyDescent="0.25">
      <c r="A3359" s="2">
        <v>20221007</v>
      </c>
      <c r="B3359" s="2">
        <v>3.8679999999999999</v>
      </c>
      <c r="C3359" s="2">
        <v>3.7829999999999999</v>
      </c>
      <c r="D3359" s="2">
        <v>128.78</v>
      </c>
      <c r="E3359" s="2">
        <v>100.077</v>
      </c>
      <c r="I3359" s="2"/>
      <c r="J3359" s="2"/>
    </row>
    <row r="3360" spans="1:10" x14ac:dyDescent="0.25">
      <c r="A3360" s="2">
        <v>20221008</v>
      </c>
      <c r="B3360" s="2">
        <v>3.8679999999999999</v>
      </c>
      <c r="C3360" s="2">
        <v>3.7829999999999999</v>
      </c>
      <c r="D3360" s="2">
        <v>128.78</v>
      </c>
      <c r="E3360" s="2">
        <v>100.077</v>
      </c>
      <c r="I3360" s="2"/>
      <c r="J3360" s="2"/>
    </row>
    <row r="3361" spans="1:10" x14ac:dyDescent="0.25">
      <c r="A3361" s="2">
        <v>20221009</v>
      </c>
      <c r="B3361" s="2">
        <v>3.8679999999999999</v>
      </c>
      <c r="C3361" s="2">
        <v>3.7829999999999999</v>
      </c>
      <c r="D3361" s="2">
        <v>128.78</v>
      </c>
      <c r="E3361" s="2">
        <v>100.077</v>
      </c>
      <c r="I3361" s="2"/>
      <c r="J3361" s="2"/>
    </row>
    <row r="3362" spans="1:10" x14ac:dyDescent="0.25">
      <c r="A3362" s="2">
        <v>20221010</v>
      </c>
      <c r="B3362" s="2">
        <v>3.7890000000000001</v>
      </c>
      <c r="C3362" s="2">
        <v>3.81</v>
      </c>
      <c r="D3362" s="2">
        <v>128.99</v>
      </c>
      <c r="E3362" s="2">
        <v>100.015</v>
      </c>
      <c r="I3362" s="2"/>
      <c r="J3362" s="2"/>
    </row>
    <row r="3363" spans="1:10" x14ac:dyDescent="0.25">
      <c r="A3363" s="2">
        <v>20221011</v>
      </c>
      <c r="B3363" s="2">
        <v>3.786</v>
      </c>
      <c r="C3363" s="2">
        <v>3.802</v>
      </c>
      <c r="D3363" s="2">
        <v>129.15899999999999</v>
      </c>
      <c r="E3363" s="2">
        <v>99.998999999999995</v>
      </c>
      <c r="I3363" s="2"/>
      <c r="J3363" s="2"/>
    </row>
    <row r="3364" spans="1:10" x14ac:dyDescent="0.25">
      <c r="A3364" s="2">
        <v>20221012</v>
      </c>
      <c r="B3364" s="2">
        <v>3.8479999999999999</v>
      </c>
      <c r="C3364" s="2">
        <v>3.8119999999999998</v>
      </c>
      <c r="D3364" s="2">
        <v>129.071</v>
      </c>
      <c r="E3364" s="2">
        <v>100.003</v>
      </c>
      <c r="I3364" s="2"/>
      <c r="J3364" s="2"/>
    </row>
    <row r="3365" spans="1:10" x14ac:dyDescent="0.25">
      <c r="A3365" s="2">
        <v>20221013</v>
      </c>
      <c r="B3365" s="2">
        <v>3.8149999999999999</v>
      </c>
      <c r="C3365" s="2">
        <v>3.8170000000000002</v>
      </c>
      <c r="D3365" s="2">
        <v>129.15799999999999</v>
      </c>
      <c r="E3365" s="2">
        <v>100.00700000000001</v>
      </c>
      <c r="I3365" s="2"/>
      <c r="J3365" s="2"/>
    </row>
    <row r="3366" spans="1:10" x14ac:dyDescent="0.25">
      <c r="A3366" s="2">
        <v>20221014</v>
      </c>
      <c r="B3366" s="2">
        <v>3.903</v>
      </c>
      <c r="C3366" s="2">
        <v>3.8130000000000002</v>
      </c>
      <c r="D3366" s="2">
        <v>129.44999999999999</v>
      </c>
      <c r="E3366" s="2">
        <v>100.006</v>
      </c>
      <c r="I3366" s="2"/>
      <c r="J3366" s="2"/>
    </row>
    <row r="3367" spans="1:10" x14ac:dyDescent="0.25">
      <c r="A3367" s="2">
        <v>20221015</v>
      </c>
      <c r="B3367" s="2">
        <v>3.903</v>
      </c>
      <c r="C3367" s="2">
        <v>3.8130000000000002</v>
      </c>
      <c r="D3367" s="2">
        <v>129.44999999999999</v>
      </c>
      <c r="E3367" s="2">
        <v>100.006</v>
      </c>
      <c r="I3367" s="2"/>
      <c r="J3367" s="2"/>
    </row>
    <row r="3368" spans="1:10" x14ac:dyDescent="0.25">
      <c r="A3368" s="2">
        <v>20221016</v>
      </c>
      <c r="B3368" s="2">
        <v>3.903</v>
      </c>
      <c r="C3368" s="2">
        <v>3.8130000000000002</v>
      </c>
      <c r="D3368" s="2">
        <v>129.44999999999999</v>
      </c>
      <c r="E3368" s="2">
        <v>100.006</v>
      </c>
      <c r="I3368" s="2"/>
      <c r="J3368" s="2"/>
    </row>
    <row r="3369" spans="1:10" x14ac:dyDescent="0.25">
      <c r="A3369" s="2">
        <v>20221017</v>
      </c>
      <c r="B3369" s="2">
        <v>3.9020000000000001</v>
      </c>
      <c r="C3369" s="2">
        <v>3.7919999999999998</v>
      </c>
      <c r="D3369" s="2">
        <v>129.26499999999999</v>
      </c>
      <c r="E3369" s="2">
        <v>100.001</v>
      </c>
      <c r="I3369" s="2"/>
      <c r="J3369" s="2"/>
    </row>
    <row r="3370" spans="1:10" x14ac:dyDescent="0.25">
      <c r="A3370" s="2">
        <v>20221018</v>
      </c>
      <c r="B3370" s="2">
        <v>3.895</v>
      </c>
      <c r="C3370" s="2">
        <v>3.802</v>
      </c>
      <c r="D3370" s="2">
        <v>129.24600000000001</v>
      </c>
      <c r="E3370" s="2">
        <v>100.001</v>
      </c>
      <c r="I3370" s="2"/>
      <c r="J3370" s="2"/>
    </row>
    <row r="3371" spans="1:10" x14ac:dyDescent="0.25">
      <c r="A3371" s="2">
        <v>20221019</v>
      </c>
      <c r="B3371" s="2">
        <v>3.8359999999999999</v>
      </c>
      <c r="C3371" s="2">
        <v>3.7930000000000001</v>
      </c>
      <c r="D3371" s="2">
        <v>129.339</v>
      </c>
      <c r="E3371" s="2">
        <v>100.004</v>
      </c>
      <c r="I3371" s="2"/>
      <c r="J3371" s="2"/>
    </row>
    <row r="3372" spans="1:10" x14ac:dyDescent="0.25">
      <c r="A3372" s="2">
        <v>20221020</v>
      </c>
      <c r="B3372" s="2">
        <v>3.8239999999999998</v>
      </c>
      <c r="C3372" s="2">
        <v>3.7749999999999999</v>
      </c>
      <c r="D3372" s="2">
        <v>129.249</v>
      </c>
      <c r="E3372" s="2">
        <v>100.004</v>
      </c>
      <c r="I3372" s="2"/>
      <c r="J3372" s="2"/>
    </row>
    <row r="3373" spans="1:10" x14ac:dyDescent="0.25">
      <c r="A3373" s="2">
        <v>20221021</v>
      </c>
      <c r="B3373" s="2">
        <v>3.802</v>
      </c>
      <c r="C3373" s="2">
        <v>3.7709999999999999</v>
      </c>
      <c r="D3373" s="2">
        <v>129.26400000000001</v>
      </c>
      <c r="E3373" s="2">
        <v>100.00700000000001</v>
      </c>
      <c r="I3373" s="2"/>
      <c r="J3373" s="2"/>
    </row>
    <row r="3374" spans="1:10" x14ac:dyDescent="0.25">
      <c r="A3374" s="2">
        <v>20221022</v>
      </c>
      <c r="B3374" s="2">
        <v>3.802</v>
      </c>
      <c r="C3374" s="2">
        <v>3.7709999999999999</v>
      </c>
      <c r="D3374" s="2">
        <v>129.26400000000001</v>
      </c>
      <c r="E3374" s="2">
        <v>100.00700000000001</v>
      </c>
      <c r="I3374" s="2"/>
      <c r="J3374" s="2"/>
    </row>
    <row r="3375" spans="1:10" x14ac:dyDescent="0.25">
      <c r="A3375" s="2">
        <v>20221023</v>
      </c>
      <c r="B3375" s="2">
        <v>3.802</v>
      </c>
      <c r="C3375" s="2">
        <v>3.7709999999999999</v>
      </c>
      <c r="D3375" s="2">
        <v>129.26400000000001</v>
      </c>
      <c r="E3375" s="2">
        <v>100.00700000000001</v>
      </c>
      <c r="I3375" s="2"/>
      <c r="J3375" s="2"/>
    </row>
    <row r="3376" spans="1:10" x14ac:dyDescent="0.25">
      <c r="A3376" s="2">
        <v>20221024</v>
      </c>
      <c r="B3376" s="2">
        <v>3.7040000000000002</v>
      </c>
      <c r="C3376" s="2">
        <v>3.82</v>
      </c>
      <c r="D3376" s="2">
        <v>129.375</v>
      </c>
      <c r="E3376" s="2">
        <v>100.003</v>
      </c>
      <c r="I3376" s="2"/>
      <c r="J3376" s="2"/>
    </row>
    <row r="3377" spans="1:10" x14ac:dyDescent="0.25">
      <c r="A3377" s="2">
        <v>20221025</v>
      </c>
      <c r="B3377" s="2">
        <v>3.6880000000000002</v>
      </c>
      <c r="C3377" s="2">
        <v>3.827</v>
      </c>
      <c r="D3377" s="2">
        <v>129.297</v>
      </c>
      <c r="E3377" s="2">
        <v>99.992000000000004</v>
      </c>
      <c r="I3377" s="2"/>
      <c r="J3377" s="2"/>
    </row>
    <row r="3378" spans="1:10" x14ac:dyDescent="0.25">
      <c r="A3378" s="2">
        <v>20221026</v>
      </c>
      <c r="B3378" s="2">
        <v>3.7160000000000002</v>
      </c>
      <c r="C3378" s="2">
        <v>3.8239999999999998</v>
      </c>
      <c r="D3378" s="2">
        <v>129.303</v>
      </c>
      <c r="E3378" s="2">
        <v>99.991</v>
      </c>
      <c r="I3378" s="2"/>
      <c r="J3378" s="2"/>
    </row>
    <row r="3379" spans="1:10" x14ac:dyDescent="0.25">
      <c r="A3379" s="2">
        <v>20221027</v>
      </c>
      <c r="B3379" s="2">
        <v>3.69</v>
      </c>
      <c r="C3379" s="2">
        <v>3.8170000000000002</v>
      </c>
      <c r="D3379" s="2">
        <v>129.39400000000001</v>
      </c>
      <c r="E3379" s="2">
        <v>99.995000000000005</v>
      </c>
      <c r="I3379" s="2"/>
      <c r="J3379" s="2"/>
    </row>
    <row r="3380" spans="1:10" x14ac:dyDescent="0.25">
      <c r="A3380" s="2">
        <v>20221028</v>
      </c>
      <c r="B3380" s="2">
        <v>3.6040000000000001</v>
      </c>
      <c r="C3380" s="2">
        <v>3.82</v>
      </c>
      <c r="D3380" s="2">
        <v>129.57499999999999</v>
      </c>
      <c r="E3380" s="2">
        <v>100.00700000000001</v>
      </c>
      <c r="I3380" s="2"/>
      <c r="J3380" s="2"/>
    </row>
    <row r="3381" spans="1:10" x14ac:dyDescent="0.25">
      <c r="A3381" s="2">
        <v>20221029</v>
      </c>
      <c r="B3381" s="2">
        <v>3.6040000000000001</v>
      </c>
      <c r="C3381" s="2">
        <v>3.82</v>
      </c>
      <c r="D3381" s="2">
        <v>129.57499999999999</v>
      </c>
      <c r="E3381" s="2">
        <v>100.00700000000001</v>
      </c>
      <c r="I3381" s="2"/>
      <c r="J3381" s="2"/>
    </row>
    <row r="3382" spans="1:10" x14ac:dyDescent="0.25">
      <c r="A3382" s="2">
        <v>20221030</v>
      </c>
      <c r="B3382" s="2">
        <v>3.6040000000000001</v>
      </c>
      <c r="C3382" s="2">
        <v>3.82</v>
      </c>
      <c r="D3382" s="2">
        <v>129.57499999999999</v>
      </c>
      <c r="E3382" s="2">
        <v>100.00700000000001</v>
      </c>
      <c r="I3382" s="2"/>
      <c r="J3382" s="2"/>
    </row>
    <row r="3383" spans="1:10" x14ac:dyDescent="0.25">
      <c r="A3383" s="2">
        <v>20221031</v>
      </c>
      <c r="B3383" s="2">
        <v>3.5649999999999999</v>
      </c>
      <c r="C3383" s="2">
        <v>3.8069999999999999</v>
      </c>
      <c r="D3383" s="2">
        <v>129.66800000000001</v>
      </c>
      <c r="E3383" s="2">
        <v>99.992999999999995</v>
      </c>
      <c r="I3383" s="2"/>
      <c r="J3383" s="2"/>
    </row>
    <row r="3384" spans="1:10" x14ac:dyDescent="0.25">
      <c r="A3384" s="2">
        <v>20221101</v>
      </c>
      <c r="B3384" s="2">
        <v>3.7029999999999998</v>
      </c>
      <c r="C3384" s="2">
        <v>3.81</v>
      </c>
      <c r="D3384" s="2">
        <v>129.53700000000001</v>
      </c>
      <c r="E3384" s="2">
        <v>99.981999999999999</v>
      </c>
      <c r="I3384" s="2"/>
      <c r="J3384" s="2"/>
    </row>
    <row r="3385" spans="1:10" x14ac:dyDescent="0.25">
      <c r="A3385" s="2">
        <v>20221102</v>
      </c>
      <c r="B3385" s="2">
        <v>3.7370000000000001</v>
      </c>
      <c r="C3385" s="2">
        <v>3.8170000000000002</v>
      </c>
      <c r="D3385" s="2">
        <v>129.41999999999999</v>
      </c>
      <c r="E3385" s="2">
        <v>99.994</v>
      </c>
      <c r="I3385" s="2"/>
      <c r="J3385" s="2"/>
    </row>
    <row r="3386" spans="1:10" x14ac:dyDescent="0.25">
      <c r="A3386" s="2">
        <v>20221103</v>
      </c>
      <c r="B3386" s="2">
        <v>3.7069999999999999</v>
      </c>
      <c r="C3386" s="2">
        <v>3.8050000000000002</v>
      </c>
      <c r="D3386" s="2">
        <v>129.53700000000001</v>
      </c>
      <c r="E3386" s="2">
        <v>99.995999999999995</v>
      </c>
      <c r="I3386" s="2"/>
      <c r="J3386" s="2"/>
    </row>
    <row r="3387" spans="1:10" x14ac:dyDescent="0.25">
      <c r="A3387" s="2">
        <v>20221104</v>
      </c>
      <c r="B3387" s="2">
        <v>3.8340000000000001</v>
      </c>
      <c r="C3387" s="2">
        <v>3.8039999999999998</v>
      </c>
      <c r="D3387" s="2">
        <v>129.41300000000001</v>
      </c>
      <c r="E3387" s="2">
        <v>99.995999999999995</v>
      </c>
      <c r="I3387" s="2"/>
      <c r="J3387" s="2"/>
    </row>
    <row r="3388" spans="1:10" x14ac:dyDescent="0.25">
      <c r="A3388" s="2">
        <v>20221105</v>
      </c>
      <c r="B3388" s="2">
        <v>3.8340000000000001</v>
      </c>
      <c r="C3388" s="2">
        <v>3.8039999999999998</v>
      </c>
      <c r="D3388" s="2">
        <v>129.41300000000001</v>
      </c>
      <c r="E3388" s="2">
        <v>99.995999999999995</v>
      </c>
      <c r="I3388" s="2"/>
      <c r="J3388" s="2"/>
    </row>
    <row r="3389" spans="1:10" x14ac:dyDescent="0.25">
      <c r="A3389" s="2">
        <v>20221106</v>
      </c>
      <c r="B3389" s="2">
        <v>3.8340000000000001</v>
      </c>
      <c r="C3389" s="2">
        <v>3.8039999999999998</v>
      </c>
      <c r="D3389" s="2">
        <v>129.41300000000001</v>
      </c>
      <c r="E3389" s="2">
        <v>99.995999999999995</v>
      </c>
      <c r="I3389" s="2"/>
      <c r="J3389" s="2"/>
    </row>
    <row r="3390" spans="1:10" x14ac:dyDescent="0.25">
      <c r="A3390" s="2">
        <v>20221107</v>
      </c>
      <c r="B3390" s="2">
        <v>3.8340000000000001</v>
      </c>
      <c r="C3390" s="2">
        <v>3.8319999999999999</v>
      </c>
      <c r="D3390" s="2">
        <v>129.41200000000001</v>
      </c>
      <c r="E3390" s="2">
        <v>99.986999999999995</v>
      </c>
      <c r="I3390" s="2"/>
      <c r="J3390" s="2"/>
    </row>
    <row r="3391" spans="1:10" x14ac:dyDescent="0.25">
      <c r="A3391" s="2">
        <v>20221108</v>
      </c>
      <c r="B3391" s="2">
        <v>3.8109999999999999</v>
      </c>
      <c r="C3391" s="2">
        <v>3.839</v>
      </c>
      <c r="D3391" s="2">
        <v>129.441</v>
      </c>
      <c r="E3391" s="2">
        <v>99.997</v>
      </c>
      <c r="I3391" s="2"/>
      <c r="J3391" s="2"/>
    </row>
    <row r="3392" spans="1:10" x14ac:dyDescent="0.25">
      <c r="A3392" s="2">
        <v>20221109</v>
      </c>
      <c r="B3392" s="2">
        <v>3.7709999999999999</v>
      </c>
      <c r="C3392" s="2">
        <v>3.9449999999999998</v>
      </c>
      <c r="D3392" s="2">
        <v>129.51</v>
      </c>
      <c r="E3392" s="2">
        <v>99.995999999999995</v>
      </c>
      <c r="I3392" s="2"/>
      <c r="J3392" s="2"/>
    </row>
    <row r="3393" spans="1:10" x14ac:dyDescent="0.25">
      <c r="A3393" s="2">
        <v>20221110</v>
      </c>
      <c r="B3393" s="2">
        <v>3.75</v>
      </c>
      <c r="C3393" s="2">
        <v>3.9249999999999998</v>
      </c>
      <c r="D3393" s="2">
        <v>129.41900000000001</v>
      </c>
      <c r="E3393" s="2">
        <v>100.003</v>
      </c>
      <c r="I3393" s="2"/>
      <c r="J3393" s="2"/>
    </row>
    <row r="3394" spans="1:10" x14ac:dyDescent="0.25">
      <c r="A3394" s="2">
        <v>20221111</v>
      </c>
      <c r="B3394" s="2">
        <v>3.8479999999999999</v>
      </c>
      <c r="C3394" s="2">
        <v>3.952</v>
      </c>
      <c r="D3394" s="2">
        <v>129.167</v>
      </c>
      <c r="E3394" s="2">
        <v>99.995000000000005</v>
      </c>
      <c r="I3394" s="2"/>
      <c r="J3394" s="2"/>
    </row>
    <row r="3395" spans="1:10" x14ac:dyDescent="0.25">
      <c r="A3395" s="2">
        <v>20221112</v>
      </c>
      <c r="B3395" s="2">
        <v>3.8479999999999999</v>
      </c>
      <c r="C3395" s="2">
        <v>3.952</v>
      </c>
      <c r="D3395" s="2">
        <v>129.167</v>
      </c>
      <c r="E3395" s="2">
        <v>99.995000000000005</v>
      </c>
      <c r="I3395" s="2"/>
      <c r="J3395" s="2"/>
    </row>
    <row r="3396" spans="1:10" x14ac:dyDescent="0.25">
      <c r="A3396" s="2">
        <v>20221113</v>
      </c>
      <c r="B3396" s="2">
        <v>3.8479999999999999</v>
      </c>
      <c r="C3396" s="2">
        <v>3.952</v>
      </c>
      <c r="D3396" s="2">
        <v>129.167</v>
      </c>
      <c r="E3396" s="2">
        <v>99.995000000000005</v>
      </c>
      <c r="I3396" s="2"/>
      <c r="J3396" s="2"/>
    </row>
    <row r="3397" spans="1:10" x14ac:dyDescent="0.25">
      <c r="A3397" s="2">
        <v>20221114</v>
      </c>
      <c r="B3397" s="2">
        <v>3.85</v>
      </c>
      <c r="C3397" s="2">
        <v>3.9129999999999998</v>
      </c>
      <c r="D3397" s="2">
        <v>128.821</v>
      </c>
      <c r="E3397" s="2">
        <v>99.977000000000004</v>
      </c>
      <c r="I3397" s="2"/>
      <c r="J3397" s="2"/>
    </row>
    <row r="3398" spans="1:10" x14ac:dyDescent="0.25">
      <c r="A3398" s="2">
        <v>20221115</v>
      </c>
      <c r="B3398" s="2">
        <v>3.9249999999999998</v>
      </c>
      <c r="C3398" s="2">
        <v>3.9329999999999998</v>
      </c>
      <c r="D3398" s="2">
        <v>128.68</v>
      </c>
      <c r="E3398" s="2">
        <v>99.968000000000004</v>
      </c>
      <c r="I3398" s="2"/>
      <c r="J3398" s="2"/>
    </row>
    <row r="3399" spans="1:10" x14ac:dyDescent="0.25">
      <c r="A3399" s="2">
        <v>20221116</v>
      </c>
      <c r="B3399" s="2">
        <v>3.8959999999999999</v>
      </c>
      <c r="C3399" s="2">
        <v>3.9540000000000002</v>
      </c>
      <c r="D3399" s="2">
        <v>128.48099999999999</v>
      </c>
      <c r="E3399" s="2">
        <v>99.997</v>
      </c>
      <c r="I3399" s="2"/>
      <c r="J3399" s="2"/>
    </row>
    <row r="3400" spans="1:10" x14ac:dyDescent="0.25">
      <c r="A3400" s="2">
        <v>20221117</v>
      </c>
      <c r="B3400" s="2">
        <v>3.879</v>
      </c>
      <c r="C3400" s="2">
        <v>3.9580000000000002</v>
      </c>
      <c r="D3400" s="2">
        <v>128.63999999999999</v>
      </c>
      <c r="E3400" s="2">
        <v>99.988</v>
      </c>
      <c r="I3400" s="2"/>
      <c r="J3400" s="2"/>
    </row>
    <row r="3401" spans="1:10" x14ac:dyDescent="0.25">
      <c r="A3401" s="2">
        <v>20221118</v>
      </c>
      <c r="B3401" s="2">
        <v>3.8660000000000001</v>
      </c>
      <c r="C3401" s="2">
        <v>3.952</v>
      </c>
      <c r="D3401" s="2">
        <v>128.57</v>
      </c>
      <c r="E3401" s="2">
        <v>100.002</v>
      </c>
      <c r="I3401" s="2"/>
      <c r="J3401" s="2"/>
    </row>
    <row r="3402" spans="1:10" x14ac:dyDescent="0.25">
      <c r="A3402" s="2">
        <v>20221119</v>
      </c>
      <c r="B3402" s="2">
        <v>3.8660000000000001</v>
      </c>
      <c r="C3402" s="2">
        <v>3.952</v>
      </c>
      <c r="D3402" s="2">
        <v>128.57</v>
      </c>
      <c r="E3402" s="2">
        <v>100.002</v>
      </c>
      <c r="I3402" s="2"/>
      <c r="J3402" s="2"/>
    </row>
    <row r="3403" spans="1:10" x14ac:dyDescent="0.25">
      <c r="A3403" s="2">
        <v>20221120</v>
      </c>
      <c r="B3403" s="2">
        <v>3.8660000000000001</v>
      </c>
      <c r="C3403" s="2">
        <v>3.952</v>
      </c>
      <c r="D3403" s="2">
        <v>128.57</v>
      </c>
      <c r="E3403" s="2">
        <v>100.002</v>
      </c>
      <c r="I3403" s="2"/>
      <c r="J3403" s="2"/>
    </row>
    <row r="3404" spans="1:10" x14ac:dyDescent="0.25">
      <c r="A3404" s="2">
        <v>20221121</v>
      </c>
      <c r="B3404" s="2">
        <v>3.8330000000000002</v>
      </c>
      <c r="C3404" s="2">
        <v>3.9359999999999999</v>
      </c>
      <c r="D3404" s="2">
        <v>128.809</v>
      </c>
      <c r="E3404" s="2">
        <v>99.992000000000004</v>
      </c>
      <c r="I3404" s="2"/>
      <c r="J3404" s="2"/>
    </row>
    <row r="3405" spans="1:10" x14ac:dyDescent="0.25">
      <c r="A3405" s="2">
        <v>20221122</v>
      </c>
      <c r="B3405" s="2">
        <v>3.831</v>
      </c>
      <c r="C3405" s="2">
        <v>3.9319999999999999</v>
      </c>
      <c r="D3405" s="2">
        <v>128.863</v>
      </c>
      <c r="E3405" s="2">
        <v>100.004</v>
      </c>
      <c r="I3405" s="2"/>
      <c r="J3405" s="2"/>
    </row>
    <row r="3406" spans="1:10" x14ac:dyDescent="0.25">
      <c r="A3406" s="2">
        <v>20221123</v>
      </c>
      <c r="B3406" s="2">
        <v>3.8340000000000001</v>
      </c>
      <c r="C3406" s="2">
        <v>3.9319999999999999</v>
      </c>
      <c r="D3406" s="2">
        <v>129.083</v>
      </c>
      <c r="E3406" s="2">
        <v>99.992999999999995</v>
      </c>
      <c r="I3406" s="2"/>
      <c r="J3406" s="2"/>
    </row>
    <row r="3407" spans="1:10" x14ac:dyDescent="0.25">
      <c r="A3407" s="2">
        <v>20221124</v>
      </c>
      <c r="B3407" s="2">
        <v>3.8159999999999998</v>
      </c>
      <c r="C3407" s="2">
        <v>3.9470000000000001</v>
      </c>
      <c r="D3407" s="2">
        <v>129.24299999999999</v>
      </c>
      <c r="E3407" s="2">
        <v>99.992999999999995</v>
      </c>
      <c r="I3407" s="2"/>
      <c r="J3407" s="2"/>
    </row>
    <row r="3408" spans="1:10" x14ac:dyDescent="0.25">
      <c r="A3408" s="2">
        <v>20221125</v>
      </c>
      <c r="B3408" s="2">
        <v>3.8370000000000002</v>
      </c>
      <c r="C3408" s="2">
        <v>3.9590000000000001</v>
      </c>
      <c r="D3408" s="2">
        <v>129</v>
      </c>
      <c r="E3408" s="2">
        <v>100.001</v>
      </c>
      <c r="I3408" s="2"/>
      <c r="J3408" s="2"/>
    </row>
    <row r="3409" spans="1:10" x14ac:dyDescent="0.25">
      <c r="A3409" s="2">
        <v>20221126</v>
      </c>
      <c r="B3409" s="2">
        <v>3.8370000000000002</v>
      </c>
      <c r="C3409" s="2">
        <v>3.9590000000000001</v>
      </c>
      <c r="D3409" s="2">
        <v>129</v>
      </c>
      <c r="E3409" s="2">
        <v>100.001</v>
      </c>
      <c r="I3409" s="2"/>
      <c r="J3409" s="2"/>
    </row>
    <row r="3410" spans="1:10" x14ac:dyDescent="0.25">
      <c r="A3410" s="2">
        <v>20221127</v>
      </c>
      <c r="B3410" s="2">
        <v>3.8370000000000002</v>
      </c>
      <c r="C3410" s="2">
        <v>3.9590000000000001</v>
      </c>
      <c r="D3410" s="2">
        <v>129</v>
      </c>
      <c r="E3410" s="2">
        <v>100.001</v>
      </c>
      <c r="I3410" s="2"/>
      <c r="J3410" s="2"/>
    </row>
    <row r="3411" spans="1:10" x14ac:dyDescent="0.25">
      <c r="A3411" s="2">
        <v>20221128</v>
      </c>
      <c r="B3411" s="2">
        <v>3.7919999999999998</v>
      </c>
      <c r="C3411" s="2">
        <v>3.9620000000000002</v>
      </c>
      <c r="D3411" s="2">
        <v>128.76300000000001</v>
      </c>
      <c r="E3411" s="2">
        <v>99.989000000000004</v>
      </c>
      <c r="I3411" s="2"/>
      <c r="J3411" s="2"/>
    </row>
    <row r="3412" spans="1:10" x14ac:dyDescent="0.25">
      <c r="A3412" s="2">
        <v>20221129</v>
      </c>
      <c r="B3412" s="2">
        <v>3.9079999999999999</v>
      </c>
      <c r="C3412" s="2">
        <v>3.9510000000000001</v>
      </c>
      <c r="D3412" s="2">
        <v>128.41399999999999</v>
      </c>
      <c r="E3412" s="2">
        <v>99.974000000000004</v>
      </c>
      <c r="I3412" s="2"/>
      <c r="J3412" s="2"/>
    </row>
    <row r="3413" spans="1:10" x14ac:dyDescent="0.25">
      <c r="A3413" s="2">
        <v>20221130</v>
      </c>
      <c r="B3413" s="2">
        <v>3.911</v>
      </c>
      <c r="C3413" s="2">
        <v>3.944</v>
      </c>
      <c r="D3413" s="2">
        <v>128.50800000000001</v>
      </c>
      <c r="E3413" s="2">
        <v>99.992999999999995</v>
      </c>
      <c r="I3413" s="2"/>
      <c r="J3413" s="2"/>
    </row>
    <row r="3414" spans="1:10" x14ac:dyDescent="0.25">
      <c r="A3414" s="2">
        <v>20221201</v>
      </c>
      <c r="B3414" s="2">
        <v>3.956</v>
      </c>
      <c r="C3414" s="2">
        <v>3.956</v>
      </c>
      <c r="D3414" s="2">
        <v>128.58199999999999</v>
      </c>
      <c r="E3414" s="2">
        <v>99.986000000000004</v>
      </c>
      <c r="I3414" s="2"/>
      <c r="J3414" s="2"/>
    </row>
    <row r="3415" spans="1:10" x14ac:dyDescent="0.25">
      <c r="A3415" s="2">
        <v>20221202</v>
      </c>
      <c r="B3415" s="2">
        <v>3.9329999999999998</v>
      </c>
      <c r="C3415" s="2">
        <v>3.9790000000000001</v>
      </c>
      <c r="D3415" s="2">
        <v>128.62100000000001</v>
      </c>
      <c r="E3415" s="2">
        <v>99.997</v>
      </c>
      <c r="I3415" s="2"/>
      <c r="J3415" s="2"/>
    </row>
    <row r="3416" spans="1:10" x14ac:dyDescent="0.25">
      <c r="A3416" s="2">
        <v>20221203</v>
      </c>
      <c r="B3416" s="2">
        <v>3.9329999999999998</v>
      </c>
      <c r="C3416" s="2">
        <v>3.9790000000000001</v>
      </c>
      <c r="D3416" s="2">
        <v>128.62100000000001</v>
      </c>
      <c r="E3416" s="2">
        <v>99.997</v>
      </c>
      <c r="I3416" s="2"/>
      <c r="J3416" s="2"/>
    </row>
    <row r="3417" spans="1:10" x14ac:dyDescent="0.25">
      <c r="A3417" s="2">
        <v>20221204</v>
      </c>
      <c r="B3417" s="2">
        <v>3.9329999999999998</v>
      </c>
      <c r="C3417" s="2">
        <v>3.9790000000000001</v>
      </c>
      <c r="D3417" s="2">
        <v>128.62100000000001</v>
      </c>
      <c r="E3417" s="2">
        <v>99.997</v>
      </c>
      <c r="I3417" s="2"/>
      <c r="J3417" s="2"/>
    </row>
    <row r="3418" spans="1:10" x14ac:dyDescent="0.25">
      <c r="A3418" s="2">
        <v>20221205</v>
      </c>
      <c r="B3418" s="2">
        <v>4.0039999999999996</v>
      </c>
      <c r="C3418" s="2">
        <v>3.94</v>
      </c>
      <c r="D3418" s="2">
        <v>128.56399999999999</v>
      </c>
      <c r="E3418" s="2">
        <v>99.992999999999995</v>
      </c>
      <c r="I3418" s="2"/>
      <c r="J3418" s="2"/>
    </row>
    <row r="3419" spans="1:10" x14ac:dyDescent="0.25">
      <c r="A3419" s="2">
        <v>20221206</v>
      </c>
      <c r="B3419" s="2">
        <v>4.0270000000000001</v>
      </c>
      <c r="C3419" s="2">
        <v>3.8980000000000001</v>
      </c>
      <c r="D3419" s="2">
        <v>128.43100000000001</v>
      </c>
      <c r="E3419" s="2">
        <v>99.991</v>
      </c>
      <c r="I3419" s="2"/>
      <c r="J3419" s="2"/>
    </row>
    <row r="3420" spans="1:10" x14ac:dyDescent="0.25">
      <c r="A3420" s="2">
        <v>20221207</v>
      </c>
      <c r="B3420" s="2">
        <v>4.0149999999999997</v>
      </c>
      <c r="C3420" s="2">
        <v>3.8980000000000001</v>
      </c>
      <c r="D3420" s="2">
        <v>128.35499999999999</v>
      </c>
      <c r="E3420" s="2">
        <v>99.992000000000004</v>
      </c>
      <c r="I3420" s="2"/>
      <c r="J3420" s="2"/>
    </row>
    <row r="3421" spans="1:10" x14ac:dyDescent="0.25">
      <c r="A3421" s="2">
        <v>20221208</v>
      </c>
      <c r="B3421" s="2">
        <v>4.024</v>
      </c>
      <c r="C3421" s="2">
        <v>3.91</v>
      </c>
      <c r="D3421" s="2">
        <v>128.541</v>
      </c>
      <c r="E3421" s="2">
        <v>99.994</v>
      </c>
      <c r="I3421" s="2"/>
      <c r="J3421" s="2"/>
    </row>
    <row r="3422" spans="1:10" x14ac:dyDescent="0.25">
      <c r="A3422" s="2">
        <v>20221209</v>
      </c>
      <c r="B3422" s="2">
        <v>4.0579999999999998</v>
      </c>
      <c r="C3422" s="2">
        <v>3.9239999999999999</v>
      </c>
      <c r="D3422" s="2">
        <v>128.43100000000001</v>
      </c>
      <c r="E3422" s="2">
        <v>99.998000000000005</v>
      </c>
      <c r="I3422" s="2"/>
      <c r="J3422" s="2"/>
    </row>
    <row r="3423" spans="1:10" x14ac:dyDescent="0.25">
      <c r="A3423" s="2">
        <v>20221210</v>
      </c>
      <c r="B3423" s="2">
        <v>4.0579999999999998</v>
      </c>
      <c r="C3423" s="2">
        <v>3.9239999999999999</v>
      </c>
      <c r="D3423" s="2">
        <v>128.43100000000001</v>
      </c>
      <c r="E3423" s="2">
        <v>99.998000000000005</v>
      </c>
      <c r="I3423" s="2"/>
      <c r="J3423" s="2"/>
    </row>
    <row r="3424" spans="1:10" x14ac:dyDescent="0.25">
      <c r="A3424" s="2">
        <v>20221211</v>
      </c>
      <c r="B3424" s="2">
        <v>4.0579999999999998</v>
      </c>
      <c r="C3424" s="2">
        <v>3.9239999999999999</v>
      </c>
      <c r="D3424" s="2">
        <v>128.43100000000001</v>
      </c>
      <c r="E3424" s="2">
        <v>99.998000000000005</v>
      </c>
      <c r="I3424" s="2"/>
      <c r="J3424" s="2"/>
    </row>
    <row r="3425" spans="1:10" x14ac:dyDescent="0.25">
      <c r="A3425" s="2">
        <v>20221212</v>
      </c>
      <c r="B3425" s="2">
        <v>4.016</v>
      </c>
      <c r="C3425" s="2">
        <v>3.9209999999999998</v>
      </c>
      <c r="D3425" s="2">
        <v>128.452</v>
      </c>
      <c r="E3425" s="2">
        <v>99.992999999999995</v>
      </c>
      <c r="I3425" s="2"/>
      <c r="J3425" s="2"/>
    </row>
    <row r="3426" spans="1:10" x14ac:dyDescent="0.25">
      <c r="A3426" s="2">
        <v>20221213</v>
      </c>
      <c r="B3426" s="2">
        <v>4.0049999999999999</v>
      </c>
      <c r="C3426" s="2">
        <v>3.9239999999999999</v>
      </c>
      <c r="D3426" s="2">
        <v>128.155</v>
      </c>
      <c r="E3426" s="2">
        <v>99.995000000000005</v>
      </c>
      <c r="I3426" s="2"/>
      <c r="J3426" s="2"/>
    </row>
    <row r="3427" spans="1:10" x14ac:dyDescent="0.25">
      <c r="A3427" s="2">
        <v>20221214</v>
      </c>
      <c r="B3427" s="2">
        <v>4.0149999999999997</v>
      </c>
      <c r="C3427" s="2">
        <v>3.9630000000000001</v>
      </c>
      <c r="D3427" s="2">
        <v>128.41999999999999</v>
      </c>
      <c r="E3427" s="2">
        <v>99.989000000000004</v>
      </c>
      <c r="I3427" s="2"/>
      <c r="J3427" s="2"/>
    </row>
    <row r="3428" spans="1:10" x14ac:dyDescent="0.25">
      <c r="A3428" s="2">
        <v>20221215</v>
      </c>
      <c r="B3428" s="2">
        <v>4.0129999999999999</v>
      </c>
      <c r="C3428" s="2">
        <v>3.9329999999999998</v>
      </c>
      <c r="D3428" s="2">
        <v>128.501</v>
      </c>
      <c r="E3428" s="2">
        <v>99.99</v>
      </c>
      <c r="I3428" s="2"/>
      <c r="J3428" s="2"/>
    </row>
    <row r="3429" spans="1:10" x14ac:dyDescent="0.25">
      <c r="A3429" s="2">
        <v>20221216</v>
      </c>
      <c r="B3429" s="2">
        <v>4.0170000000000003</v>
      </c>
      <c r="C3429" s="2">
        <v>3.915</v>
      </c>
      <c r="D3429" s="2">
        <v>128.46899999999999</v>
      </c>
      <c r="E3429" s="2">
        <v>99.995999999999995</v>
      </c>
      <c r="I3429" s="2"/>
      <c r="J3429" s="2"/>
    </row>
    <row r="3430" spans="1:10" x14ac:dyDescent="0.25">
      <c r="A3430" s="2">
        <v>20221217</v>
      </c>
      <c r="B3430" s="2">
        <v>4.0170000000000003</v>
      </c>
      <c r="C3430" s="2">
        <v>3.915</v>
      </c>
      <c r="D3430" s="2">
        <v>128.46899999999999</v>
      </c>
      <c r="E3430" s="2">
        <v>99.995999999999995</v>
      </c>
      <c r="I3430" s="2"/>
      <c r="J3430" s="2"/>
    </row>
    <row r="3431" spans="1:10" x14ac:dyDescent="0.25">
      <c r="A3431" s="2">
        <v>20221218</v>
      </c>
      <c r="B3431" s="2">
        <v>4.0170000000000003</v>
      </c>
      <c r="C3431" s="2">
        <v>3.915</v>
      </c>
      <c r="D3431" s="2">
        <v>128.46899999999999</v>
      </c>
      <c r="E3431" s="2">
        <v>99.995999999999995</v>
      </c>
      <c r="I3431" s="2"/>
      <c r="J3431" s="2"/>
    </row>
    <row r="3432" spans="1:10" x14ac:dyDescent="0.25">
      <c r="A3432" s="2">
        <v>20221219</v>
      </c>
      <c r="B3432" s="2">
        <v>3.9590000000000001</v>
      </c>
      <c r="C3432" s="2">
        <v>3.9420000000000002</v>
      </c>
      <c r="D3432" s="2">
        <v>128.65700000000001</v>
      </c>
      <c r="E3432" s="2">
        <v>99.992000000000004</v>
      </c>
      <c r="I3432" s="2"/>
      <c r="J3432" s="2"/>
    </row>
    <row r="3433" spans="1:10" x14ac:dyDescent="0.25">
      <c r="A3433" s="2">
        <v>20221220</v>
      </c>
      <c r="B3433" s="2">
        <v>3.8959999999999999</v>
      </c>
      <c r="C3433" s="2">
        <v>3.9430000000000001</v>
      </c>
      <c r="D3433" s="2">
        <v>128.66900000000001</v>
      </c>
      <c r="E3433" s="2">
        <v>99.992000000000004</v>
      </c>
      <c r="I3433" s="2"/>
      <c r="J3433" s="2"/>
    </row>
    <row r="3434" spans="1:10" x14ac:dyDescent="0.25">
      <c r="A3434" s="2">
        <v>20221221</v>
      </c>
      <c r="B3434" s="2">
        <v>3.8929999999999998</v>
      </c>
      <c r="C3434" s="2">
        <v>3.9809999999999999</v>
      </c>
      <c r="D3434" s="2">
        <v>128.59899999999999</v>
      </c>
      <c r="E3434" s="2">
        <v>99.998999999999995</v>
      </c>
      <c r="I3434" s="2"/>
      <c r="J3434" s="2"/>
    </row>
    <row r="3435" spans="1:10" x14ac:dyDescent="0.25">
      <c r="A3435" s="2">
        <v>20221222</v>
      </c>
      <c r="B3435" s="2">
        <v>3.9009999999999998</v>
      </c>
      <c r="C3435" s="2">
        <v>3.9809999999999999</v>
      </c>
      <c r="D3435" s="2">
        <v>128.63999999999999</v>
      </c>
      <c r="E3435" s="2">
        <v>99.977999999999994</v>
      </c>
      <c r="I3435" s="2"/>
      <c r="J3435" s="2"/>
    </row>
    <row r="3436" spans="1:10" x14ac:dyDescent="0.25">
      <c r="A3436" s="2">
        <v>20221223</v>
      </c>
      <c r="B3436" s="2">
        <v>3.891</v>
      </c>
      <c r="C3436" s="2">
        <v>3.948</v>
      </c>
      <c r="D3436" s="2">
        <v>128.678</v>
      </c>
      <c r="E3436" s="2">
        <v>99.99</v>
      </c>
      <c r="I3436" s="2"/>
      <c r="J3436" s="2"/>
    </row>
    <row r="3437" spans="1:10" x14ac:dyDescent="0.25">
      <c r="A3437" s="2">
        <v>20221224</v>
      </c>
      <c r="B3437" s="2">
        <v>3.891</v>
      </c>
      <c r="C3437" s="2">
        <v>3.948</v>
      </c>
      <c r="D3437" s="2">
        <v>128.678</v>
      </c>
      <c r="E3437" s="2">
        <v>99.99</v>
      </c>
      <c r="I3437" s="2"/>
      <c r="J3437" s="2"/>
    </row>
    <row r="3438" spans="1:10" x14ac:dyDescent="0.25">
      <c r="A3438" s="2">
        <v>20221225</v>
      </c>
      <c r="B3438" s="2">
        <v>3.891</v>
      </c>
      <c r="C3438" s="2">
        <v>3.948</v>
      </c>
      <c r="D3438" s="2">
        <v>128.678</v>
      </c>
      <c r="E3438" s="2">
        <v>99.99</v>
      </c>
      <c r="I3438" s="2"/>
      <c r="J3438" s="2"/>
    </row>
    <row r="3439" spans="1:10" x14ac:dyDescent="0.25">
      <c r="A3439" s="2">
        <v>20221226</v>
      </c>
      <c r="B3439" s="2">
        <v>3.9</v>
      </c>
      <c r="C3439" s="2">
        <v>3.9529999999999998</v>
      </c>
      <c r="D3439" s="2">
        <v>128.62700000000001</v>
      </c>
      <c r="E3439" s="2">
        <v>99.977999999999994</v>
      </c>
      <c r="I3439" s="2"/>
      <c r="J3439" s="2"/>
    </row>
    <row r="3440" spans="1:10" x14ac:dyDescent="0.25">
      <c r="A3440" s="2">
        <v>20221227</v>
      </c>
      <c r="B3440" s="2">
        <v>3.9470000000000001</v>
      </c>
      <c r="C3440" s="2">
        <v>3.9630000000000001</v>
      </c>
      <c r="D3440" s="2">
        <v>128.64099999999999</v>
      </c>
      <c r="E3440" s="2">
        <v>99.986999999999995</v>
      </c>
      <c r="I3440" s="2"/>
      <c r="J3440" s="2"/>
    </row>
    <row r="3441" spans="1:10" x14ac:dyDescent="0.25">
      <c r="A3441" s="2">
        <v>20221228</v>
      </c>
      <c r="B3441" s="2">
        <v>3.9340000000000002</v>
      </c>
      <c r="C3441" s="2">
        <v>3.9660000000000002</v>
      </c>
      <c r="D3441" s="2">
        <v>128.82599999999999</v>
      </c>
      <c r="E3441" s="2">
        <v>99.984999999999999</v>
      </c>
      <c r="I3441" s="2"/>
      <c r="J3441" s="2"/>
    </row>
    <row r="3442" spans="1:10" x14ac:dyDescent="0.25">
      <c r="A3442" s="2">
        <v>20221229</v>
      </c>
      <c r="B3442" s="2">
        <v>3.9220000000000002</v>
      </c>
      <c r="C3442" s="2">
        <v>3.96</v>
      </c>
      <c r="D3442" s="2">
        <v>128.89699999999999</v>
      </c>
      <c r="E3442" s="2">
        <v>99.971999999999994</v>
      </c>
      <c r="I3442" s="2"/>
      <c r="J3442" s="2"/>
    </row>
    <row r="3443" spans="1:10" x14ac:dyDescent="0.25">
      <c r="A3443" s="2">
        <v>20221230</v>
      </c>
      <c r="B3443" s="2">
        <v>3.9380000000000002</v>
      </c>
      <c r="C3443" s="2">
        <v>3.9860000000000002</v>
      </c>
      <c r="D3443" s="2">
        <v>129.10400000000001</v>
      </c>
      <c r="E3443" s="2">
        <v>100.014</v>
      </c>
      <c r="I3443" s="2"/>
      <c r="J3443" s="2"/>
    </row>
    <row r="3444" spans="1:10" x14ac:dyDescent="0.25">
      <c r="A3444" s="2">
        <v>20221231</v>
      </c>
      <c r="B3444" s="2">
        <v>3.9380000000000002</v>
      </c>
      <c r="C3444" s="2">
        <v>3.9860000000000002</v>
      </c>
      <c r="D3444" s="2">
        <v>129.10400000000001</v>
      </c>
      <c r="E3444" s="2">
        <v>100.014</v>
      </c>
      <c r="I3444" s="2"/>
      <c r="J3444" s="2"/>
    </row>
    <row r="3445" spans="1:10" x14ac:dyDescent="0.25">
      <c r="A3445" s="2">
        <v>20230101</v>
      </c>
      <c r="B3445" s="2">
        <v>3.9380000000000002</v>
      </c>
      <c r="C3445" s="2">
        <v>3.9860000000000002</v>
      </c>
      <c r="D3445" s="2">
        <v>129.10400000000001</v>
      </c>
      <c r="E3445" s="2">
        <v>100.014</v>
      </c>
      <c r="I3445" s="2"/>
      <c r="J3445" s="2"/>
    </row>
    <row r="3446" spans="1:10" x14ac:dyDescent="0.25">
      <c r="A3446" s="2">
        <v>20230102</v>
      </c>
      <c r="B3446" s="2">
        <v>3.9380000000000002</v>
      </c>
      <c r="C3446" s="2">
        <v>3.9860000000000002</v>
      </c>
      <c r="D3446" s="2">
        <v>129.10400000000001</v>
      </c>
      <c r="E3446" s="2">
        <v>100.014</v>
      </c>
      <c r="I3446" s="2"/>
      <c r="J3446" s="2"/>
    </row>
    <row r="3447" spans="1:10" x14ac:dyDescent="0.25">
      <c r="A3447" s="2">
        <v>20230103</v>
      </c>
      <c r="B3447" s="2">
        <v>3.9489999999999998</v>
      </c>
      <c r="C3447" s="2">
        <v>3.9870000000000001</v>
      </c>
      <c r="D3447" s="2">
        <v>129.06700000000001</v>
      </c>
      <c r="E3447" s="2">
        <v>99.997</v>
      </c>
      <c r="I3447" s="2"/>
      <c r="J3447" s="2"/>
    </row>
    <row r="3448" spans="1:10" x14ac:dyDescent="0.25">
      <c r="A3448" s="2">
        <v>20230104</v>
      </c>
      <c r="B3448" s="2">
        <v>3.9540000000000002</v>
      </c>
      <c r="C3448" s="2">
        <v>4.0019999999999998</v>
      </c>
      <c r="D3448" s="2">
        <v>129.28800000000001</v>
      </c>
      <c r="E3448" s="2">
        <v>99.995999999999995</v>
      </c>
      <c r="I3448" s="2"/>
      <c r="J3448" s="2"/>
    </row>
    <row r="3449" spans="1:10" x14ac:dyDescent="0.25">
      <c r="A3449" s="2">
        <v>20230105</v>
      </c>
      <c r="B3449" s="2">
        <v>4.0289999999999999</v>
      </c>
      <c r="C3449" s="2">
        <v>4.0010000000000003</v>
      </c>
      <c r="D3449" s="2">
        <v>129.221</v>
      </c>
      <c r="E3449" s="2">
        <v>99.986999999999995</v>
      </c>
      <c r="I3449" s="2"/>
      <c r="J3449" s="2"/>
    </row>
    <row r="3450" spans="1:10" x14ac:dyDescent="0.25">
      <c r="A3450" s="2">
        <v>20230106</v>
      </c>
      <c r="B3450" s="2">
        <v>4.0449999999999999</v>
      </c>
      <c r="C3450" s="2">
        <v>3.972</v>
      </c>
      <c r="D3450" s="2">
        <v>128.95699999999999</v>
      </c>
      <c r="E3450" s="2">
        <v>100.001</v>
      </c>
      <c r="I3450" s="2"/>
      <c r="J3450" s="2"/>
    </row>
    <row r="3451" spans="1:10" x14ac:dyDescent="0.25">
      <c r="A3451" s="2">
        <v>20230107</v>
      </c>
      <c r="B3451" s="2">
        <v>4.0449999999999999</v>
      </c>
      <c r="C3451" s="2">
        <v>3.972</v>
      </c>
      <c r="D3451" s="2">
        <v>128.95699999999999</v>
      </c>
      <c r="E3451" s="2">
        <v>100.001</v>
      </c>
      <c r="I3451" s="2"/>
      <c r="J3451" s="2"/>
    </row>
    <row r="3452" spans="1:10" x14ac:dyDescent="0.25">
      <c r="A3452" s="2">
        <v>20230108</v>
      </c>
      <c r="B3452" s="2">
        <v>4.0449999999999999</v>
      </c>
      <c r="C3452" s="2">
        <v>3.972</v>
      </c>
      <c r="D3452" s="2">
        <v>128.95699999999999</v>
      </c>
      <c r="E3452" s="2">
        <v>100.001</v>
      </c>
      <c r="I3452" s="2"/>
      <c r="J3452" s="2"/>
    </row>
    <row r="3453" spans="1:10" x14ac:dyDescent="0.25">
      <c r="A3453" s="2">
        <v>20230109</v>
      </c>
      <c r="B3453" s="2">
        <v>4.07</v>
      </c>
      <c r="C3453" s="2">
        <v>4.0149999999999997</v>
      </c>
      <c r="D3453" s="2">
        <v>128.96</v>
      </c>
      <c r="E3453" s="2">
        <v>99.998000000000005</v>
      </c>
      <c r="I3453" s="2"/>
      <c r="J3453" s="2"/>
    </row>
    <row r="3454" spans="1:10" x14ac:dyDescent="0.25">
      <c r="A3454" s="2">
        <v>20230110</v>
      </c>
      <c r="B3454" s="2">
        <v>4.0759999999999996</v>
      </c>
      <c r="C3454" s="2">
        <v>4.0129999999999999</v>
      </c>
      <c r="D3454" s="2">
        <v>128.88499999999999</v>
      </c>
      <c r="E3454" s="2">
        <v>100</v>
      </c>
      <c r="I3454" s="2"/>
      <c r="J3454" s="2"/>
    </row>
    <row r="3455" spans="1:10" x14ac:dyDescent="0.25">
      <c r="A3455" s="2">
        <v>20230111</v>
      </c>
      <c r="B3455" s="2">
        <v>4.0759999999999996</v>
      </c>
      <c r="C3455" s="2">
        <v>4.0250000000000004</v>
      </c>
      <c r="D3455" s="2">
        <v>128.75</v>
      </c>
      <c r="E3455" s="2">
        <v>99.998999999999995</v>
      </c>
      <c r="I3455" s="2"/>
      <c r="J3455" s="2"/>
    </row>
    <row r="3456" spans="1:10" x14ac:dyDescent="0.25">
      <c r="A3456" s="2">
        <v>20230112</v>
      </c>
      <c r="B3456" s="2">
        <v>4.0819999999999999</v>
      </c>
      <c r="C3456" s="2">
        <v>4.0190000000000001</v>
      </c>
      <c r="D3456" s="2">
        <v>128.785</v>
      </c>
      <c r="E3456" s="2">
        <v>99.995999999999995</v>
      </c>
      <c r="I3456" s="2"/>
      <c r="J3456" s="2"/>
    </row>
    <row r="3457" spans="1:10" x14ac:dyDescent="0.25">
      <c r="A3457" s="2">
        <v>20230113</v>
      </c>
      <c r="B3457" s="2">
        <v>4.1440000000000001</v>
      </c>
      <c r="C3457" s="2">
        <v>4.0270000000000001</v>
      </c>
      <c r="D3457" s="2">
        <v>128.81299999999999</v>
      </c>
      <c r="E3457" s="2">
        <v>99.998000000000005</v>
      </c>
      <c r="I3457" s="2"/>
      <c r="J3457" s="2"/>
    </row>
    <row r="3458" spans="1:10" x14ac:dyDescent="0.25">
      <c r="A3458" s="2">
        <v>20230114</v>
      </c>
      <c r="B3458" s="2">
        <v>4.1440000000000001</v>
      </c>
      <c r="C3458" s="2">
        <v>4.0270000000000001</v>
      </c>
      <c r="D3458" s="2">
        <v>128.81299999999999</v>
      </c>
      <c r="E3458" s="2">
        <v>99.998000000000005</v>
      </c>
      <c r="I3458" s="2"/>
      <c r="J3458" s="2"/>
    </row>
    <row r="3459" spans="1:10" x14ac:dyDescent="0.25">
      <c r="A3459" s="2">
        <v>20230115</v>
      </c>
      <c r="B3459" s="2">
        <v>4.1440000000000001</v>
      </c>
      <c r="C3459" s="2">
        <v>4.0270000000000001</v>
      </c>
      <c r="D3459" s="2">
        <v>128.81299999999999</v>
      </c>
      <c r="E3459" s="2">
        <v>99.998000000000005</v>
      </c>
      <c r="I3459" s="2"/>
      <c r="J3459" s="2"/>
    </row>
    <row r="3460" spans="1:10" x14ac:dyDescent="0.25">
      <c r="A3460" s="2">
        <v>20230116</v>
      </c>
      <c r="B3460" s="2">
        <v>4.1429999999999998</v>
      </c>
      <c r="C3460" s="2">
        <v>4.05</v>
      </c>
      <c r="D3460" s="2">
        <v>128.71</v>
      </c>
      <c r="E3460" s="2">
        <v>99.980999999999995</v>
      </c>
      <c r="I3460" s="2"/>
      <c r="J3460" s="2"/>
    </row>
    <row r="3461" spans="1:10" x14ac:dyDescent="0.25">
      <c r="A3461" s="2">
        <v>20230117</v>
      </c>
      <c r="B3461" s="2">
        <v>4.1390000000000002</v>
      </c>
      <c r="C3461" s="2">
        <v>4.0659999999999998</v>
      </c>
      <c r="D3461" s="2">
        <v>128.71899999999999</v>
      </c>
      <c r="E3461" s="2">
        <v>99.983999999999995</v>
      </c>
      <c r="I3461" s="2"/>
      <c r="J3461" s="2"/>
    </row>
    <row r="3462" spans="1:10" x14ac:dyDescent="0.25">
      <c r="A3462" s="2">
        <v>20230118</v>
      </c>
      <c r="B3462" s="2">
        <v>4.13</v>
      </c>
      <c r="C3462" s="2">
        <v>4.056</v>
      </c>
      <c r="D3462" s="2">
        <v>128.69999999999999</v>
      </c>
      <c r="E3462" s="2">
        <v>99.995999999999995</v>
      </c>
      <c r="I3462" s="2"/>
      <c r="J3462" s="2"/>
    </row>
    <row r="3463" spans="1:10" x14ac:dyDescent="0.25">
      <c r="A3463" s="2">
        <v>20230119</v>
      </c>
      <c r="B3463" s="2">
        <v>4.1580000000000004</v>
      </c>
      <c r="C3463" s="2">
        <v>4.0679999999999996</v>
      </c>
      <c r="D3463" s="2">
        <v>128.72900000000001</v>
      </c>
      <c r="E3463" s="2">
        <v>99.992999999999995</v>
      </c>
      <c r="I3463" s="2"/>
      <c r="J3463" s="2"/>
    </row>
    <row r="3464" spans="1:10" x14ac:dyDescent="0.25">
      <c r="A3464" s="2">
        <v>20230120</v>
      </c>
      <c r="B3464" s="2">
        <v>4.181</v>
      </c>
      <c r="C3464" s="2">
        <v>4.101</v>
      </c>
      <c r="D3464" s="2">
        <v>128.85400000000001</v>
      </c>
      <c r="E3464" s="2">
        <v>100.048</v>
      </c>
      <c r="I3464" s="2"/>
      <c r="J3464" s="2"/>
    </row>
    <row r="3465" spans="1:10" x14ac:dyDescent="0.25">
      <c r="A3465" s="2">
        <v>20230121</v>
      </c>
      <c r="B3465" s="2">
        <v>4.181</v>
      </c>
      <c r="C3465" s="2">
        <v>4.101</v>
      </c>
      <c r="D3465" s="2">
        <v>128.85400000000001</v>
      </c>
      <c r="E3465" s="2">
        <v>100.048</v>
      </c>
      <c r="I3465" s="2"/>
      <c r="J3465" s="2"/>
    </row>
    <row r="3466" spans="1:10" x14ac:dyDescent="0.25">
      <c r="A3466" s="2">
        <v>20230122</v>
      </c>
      <c r="B3466" s="2">
        <v>4.181</v>
      </c>
      <c r="C3466" s="2">
        <v>4.101</v>
      </c>
      <c r="D3466" s="2">
        <v>128.85400000000001</v>
      </c>
      <c r="E3466" s="2">
        <v>100.048</v>
      </c>
      <c r="I3466" s="2"/>
      <c r="J3466" s="2"/>
    </row>
    <row r="3467" spans="1:10" x14ac:dyDescent="0.25">
      <c r="A3467" s="2">
        <v>20230123</v>
      </c>
      <c r="B3467" s="2">
        <v>4.181</v>
      </c>
      <c r="C3467" s="2">
        <v>4.101</v>
      </c>
      <c r="D3467" s="2">
        <v>128.85400000000001</v>
      </c>
      <c r="E3467" s="2">
        <v>100.048</v>
      </c>
      <c r="I3467" s="2"/>
      <c r="J3467" s="2"/>
    </row>
    <row r="3468" spans="1:10" x14ac:dyDescent="0.25">
      <c r="A3468" s="2">
        <v>20230124</v>
      </c>
      <c r="B3468" s="2">
        <v>4.181</v>
      </c>
      <c r="C3468" s="2">
        <v>4.101</v>
      </c>
      <c r="D3468" s="2">
        <v>128.85400000000001</v>
      </c>
      <c r="E3468" s="2">
        <v>100.048</v>
      </c>
      <c r="I3468" s="2"/>
      <c r="J3468" s="2"/>
    </row>
    <row r="3469" spans="1:10" x14ac:dyDescent="0.25">
      <c r="A3469" s="2">
        <v>20230125</v>
      </c>
      <c r="B3469" s="2">
        <v>4.181</v>
      </c>
      <c r="C3469" s="2">
        <v>4.101</v>
      </c>
      <c r="D3469" s="2">
        <v>128.85400000000001</v>
      </c>
      <c r="E3469" s="2">
        <v>100.048</v>
      </c>
      <c r="I3469" s="2"/>
      <c r="J3469" s="2"/>
    </row>
    <row r="3470" spans="1:10" x14ac:dyDescent="0.25">
      <c r="A3470" s="2">
        <v>20230126</v>
      </c>
      <c r="B3470" s="2">
        <v>4.181</v>
      </c>
      <c r="C3470" s="2">
        <v>4.101</v>
      </c>
      <c r="D3470" s="2">
        <v>128.85400000000001</v>
      </c>
      <c r="E3470" s="2">
        <v>100.048</v>
      </c>
      <c r="I3470" s="2"/>
      <c r="J3470" s="2"/>
    </row>
    <row r="3471" spans="1:10" x14ac:dyDescent="0.25">
      <c r="A3471" s="2">
        <v>20230127</v>
      </c>
      <c r="B3471" s="2">
        <v>4.181</v>
      </c>
      <c r="C3471" s="2">
        <v>4.101</v>
      </c>
      <c r="D3471" s="2">
        <v>128.85400000000001</v>
      </c>
      <c r="E3471" s="2">
        <v>100.048</v>
      </c>
      <c r="I3471" s="2"/>
      <c r="J3471" s="2"/>
    </row>
    <row r="3472" spans="1:10" x14ac:dyDescent="0.25">
      <c r="A3472" s="2">
        <v>20230128</v>
      </c>
      <c r="B3472" s="2">
        <v>4.181</v>
      </c>
      <c r="C3472" s="2">
        <v>4.101</v>
      </c>
      <c r="D3472" s="2">
        <v>128.85400000000001</v>
      </c>
      <c r="E3472" s="2">
        <v>100.048</v>
      </c>
      <c r="I3472" s="2"/>
      <c r="J3472" s="2"/>
    </row>
    <row r="3473" spans="1:10" x14ac:dyDescent="0.25">
      <c r="A3473" s="2">
        <v>20230129</v>
      </c>
      <c r="B3473" s="2">
        <v>4.181</v>
      </c>
      <c r="C3473" s="2">
        <v>4.101</v>
      </c>
      <c r="D3473" s="2">
        <v>128.85400000000001</v>
      </c>
      <c r="E3473" s="2">
        <v>100.048</v>
      </c>
      <c r="I3473" s="2"/>
      <c r="J3473" s="2"/>
    </row>
    <row r="3474" spans="1:10" x14ac:dyDescent="0.25">
      <c r="A3474" s="2">
        <v>20230130</v>
      </c>
      <c r="B3474" s="2">
        <v>4.2050000000000001</v>
      </c>
      <c r="C3474" s="2">
        <v>4.0960000000000001</v>
      </c>
      <c r="D3474" s="2">
        <v>128.85400000000001</v>
      </c>
      <c r="E3474" s="2">
        <v>100.009</v>
      </c>
      <c r="I3474" s="2"/>
      <c r="J3474" s="2"/>
    </row>
    <row r="3475" spans="1:10" x14ac:dyDescent="0.25">
      <c r="A3475" s="2">
        <v>20230131</v>
      </c>
      <c r="B3475" s="2">
        <v>4.1589999999999998</v>
      </c>
      <c r="C3475" s="2">
        <v>4.069</v>
      </c>
      <c r="D3475" s="2">
        <v>128.83799999999999</v>
      </c>
      <c r="E3475" s="2">
        <v>99.994</v>
      </c>
      <c r="I3475" s="2"/>
      <c r="J3475" s="2"/>
    </row>
    <row r="3476" spans="1:10" x14ac:dyDescent="0.25">
      <c r="A3476" s="2">
        <v>20230201</v>
      </c>
      <c r="B3476" s="2">
        <v>4.1900000000000004</v>
      </c>
      <c r="C3476" s="2">
        <v>4.0910000000000002</v>
      </c>
      <c r="D3476" s="2">
        <v>128.887</v>
      </c>
      <c r="E3476" s="2">
        <v>100.003</v>
      </c>
      <c r="I3476" s="2"/>
      <c r="J3476" s="2"/>
    </row>
    <row r="3477" spans="1:10" x14ac:dyDescent="0.25">
      <c r="A3477" s="2">
        <v>20230202</v>
      </c>
      <c r="B3477" s="2">
        <v>4.18</v>
      </c>
      <c r="C3477" s="2">
        <v>4.125</v>
      </c>
      <c r="D3477" s="2">
        <v>128.97200000000001</v>
      </c>
      <c r="E3477" s="2">
        <v>100.01</v>
      </c>
      <c r="I3477" s="2"/>
      <c r="J3477" s="2"/>
    </row>
    <row r="3478" spans="1:10" x14ac:dyDescent="0.25">
      <c r="A3478" s="2">
        <v>20230203</v>
      </c>
      <c r="B3478" s="2">
        <v>4.1369999999999996</v>
      </c>
      <c r="C3478" s="2">
        <v>4.0709999999999997</v>
      </c>
      <c r="D3478" s="2">
        <v>129.018</v>
      </c>
      <c r="E3478" s="2">
        <v>100.017</v>
      </c>
      <c r="I3478" s="2"/>
      <c r="J3478" s="2"/>
    </row>
    <row r="3479" spans="1:10" x14ac:dyDescent="0.25">
      <c r="A3479" s="2">
        <v>20230204</v>
      </c>
      <c r="B3479" s="2">
        <v>4.1369999999999996</v>
      </c>
      <c r="C3479" s="2">
        <v>4.0709999999999997</v>
      </c>
      <c r="D3479" s="2">
        <v>129.018</v>
      </c>
      <c r="E3479" s="2">
        <v>100.017</v>
      </c>
      <c r="I3479" s="2"/>
      <c r="J3479" s="2"/>
    </row>
    <row r="3480" spans="1:10" x14ac:dyDescent="0.25">
      <c r="A3480" s="2">
        <v>20230205</v>
      </c>
      <c r="B3480" s="2">
        <v>4.1369999999999996</v>
      </c>
      <c r="C3480" s="2">
        <v>4.0709999999999997</v>
      </c>
      <c r="D3480" s="2">
        <v>129.018</v>
      </c>
      <c r="E3480" s="2">
        <v>100.017</v>
      </c>
      <c r="I3480" s="2"/>
      <c r="J3480" s="2"/>
    </row>
    <row r="3481" spans="1:10" x14ac:dyDescent="0.25">
      <c r="A3481" s="2">
        <v>20230206</v>
      </c>
      <c r="B3481" s="2">
        <v>4.08</v>
      </c>
      <c r="C3481" s="2">
        <v>4.0179999999999998</v>
      </c>
      <c r="D3481" s="2">
        <v>128.95599999999999</v>
      </c>
      <c r="E3481" s="2">
        <v>100.01</v>
      </c>
      <c r="I3481" s="2"/>
      <c r="J3481" s="2"/>
    </row>
    <row r="3482" spans="1:10" x14ac:dyDescent="0.25">
      <c r="A3482" s="2">
        <v>20230207</v>
      </c>
      <c r="B3482" s="2">
        <v>4.09</v>
      </c>
      <c r="C3482" s="2">
        <v>4.01</v>
      </c>
      <c r="D3482" s="2">
        <v>128.97499999999999</v>
      </c>
      <c r="E3482" s="2">
        <v>99.998999999999995</v>
      </c>
      <c r="I3482" s="2"/>
      <c r="J3482" s="2"/>
    </row>
    <row r="3483" spans="1:10" x14ac:dyDescent="0.25">
      <c r="A3483" s="2">
        <v>20230208</v>
      </c>
      <c r="B3483" s="2">
        <v>4.0730000000000004</v>
      </c>
      <c r="C3483" s="2">
        <v>4.01</v>
      </c>
      <c r="D3483" s="2">
        <v>129.018</v>
      </c>
      <c r="E3483" s="2">
        <v>100.001</v>
      </c>
      <c r="I3483" s="2"/>
      <c r="J3483" s="2"/>
    </row>
    <row r="3484" spans="1:10" x14ac:dyDescent="0.25">
      <c r="A3484" s="2">
        <v>20230209</v>
      </c>
      <c r="B3484" s="2">
        <v>4.1269999999999998</v>
      </c>
      <c r="C3484" s="2">
        <v>4.0190000000000001</v>
      </c>
      <c r="D3484" s="2">
        <v>129.02799999999999</v>
      </c>
      <c r="E3484" s="2">
        <v>99.984999999999999</v>
      </c>
      <c r="I3484" s="2"/>
      <c r="J3484" s="2"/>
    </row>
    <row r="3485" spans="1:10" x14ac:dyDescent="0.25">
      <c r="A3485" s="2">
        <v>20230210</v>
      </c>
      <c r="B3485" s="2">
        <v>4.1029999999999998</v>
      </c>
      <c r="C3485" s="2">
        <v>3.9929999999999999</v>
      </c>
      <c r="D3485" s="2">
        <v>129.07900000000001</v>
      </c>
      <c r="E3485" s="2">
        <v>100.012</v>
      </c>
      <c r="I3485" s="2"/>
      <c r="J3485" s="2"/>
    </row>
    <row r="3486" spans="1:10" x14ac:dyDescent="0.25">
      <c r="A3486" s="2">
        <v>20230211</v>
      </c>
      <c r="B3486" s="2">
        <v>4.1029999999999998</v>
      </c>
      <c r="C3486" s="2">
        <v>3.9929999999999999</v>
      </c>
      <c r="D3486" s="2">
        <v>129.07900000000001</v>
      </c>
      <c r="E3486" s="2">
        <v>100.012</v>
      </c>
      <c r="I3486" s="2"/>
      <c r="J3486" s="2"/>
    </row>
    <row r="3487" spans="1:10" x14ac:dyDescent="0.25">
      <c r="A3487" s="2">
        <v>20230212</v>
      </c>
      <c r="B3487" s="2">
        <v>4.1029999999999998</v>
      </c>
      <c r="C3487" s="2">
        <v>3.9929999999999999</v>
      </c>
      <c r="D3487" s="2">
        <v>129.07900000000001</v>
      </c>
      <c r="E3487" s="2">
        <v>100.012</v>
      </c>
      <c r="I3487" s="2"/>
      <c r="J3487" s="2"/>
    </row>
    <row r="3488" spans="1:10" x14ac:dyDescent="0.25">
      <c r="A3488" s="2">
        <v>20230213</v>
      </c>
      <c r="B3488" s="2">
        <v>4.1349999999999998</v>
      </c>
      <c r="C3488" s="2">
        <v>4.0179999999999998</v>
      </c>
      <c r="D3488" s="2">
        <v>129.089</v>
      </c>
      <c r="E3488" s="2">
        <v>99.995000000000005</v>
      </c>
      <c r="I3488" s="2"/>
      <c r="J3488" s="2"/>
    </row>
    <row r="3489" spans="1:10" x14ac:dyDescent="0.25">
      <c r="A3489" s="2">
        <v>20230214</v>
      </c>
      <c r="B3489" s="2">
        <v>4.1440000000000001</v>
      </c>
      <c r="C3489" s="2">
        <v>4.0149999999999997</v>
      </c>
      <c r="D3489" s="2">
        <v>129.09299999999999</v>
      </c>
      <c r="E3489" s="2">
        <v>99.992999999999995</v>
      </c>
      <c r="I3489" s="2"/>
      <c r="J3489" s="2"/>
    </row>
    <row r="3490" spans="1:10" x14ac:dyDescent="0.25">
      <c r="A3490" s="2">
        <v>20230215</v>
      </c>
      <c r="B3490" s="2">
        <v>4.1159999999999997</v>
      </c>
      <c r="C3490" s="2">
        <v>4.0019999999999998</v>
      </c>
      <c r="D3490" s="2">
        <v>129.09899999999999</v>
      </c>
      <c r="E3490" s="2">
        <v>99.992999999999995</v>
      </c>
      <c r="I3490" s="2"/>
      <c r="J3490" s="2"/>
    </row>
    <row r="3491" spans="1:10" x14ac:dyDescent="0.25">
      <c r="A3491" s="2">
        <v>20230216</v>
      </c>
      <c r="B3491" s="2">
        <v>4.0869999999999997</v>
      </c>
      <c r="C3491" s="2">
        <v>4.0010000000000003</v>
      </c>
      <c r="D3491" s="2">
        <v>129.08699999999999</v>
      </c>
      <c r="E3491" s="2">
        <v>99.995999999999995</v>
      </c>
      <c r="I3491" s="2"/>
      <c r="J3491" s="2"/>
    </row>
    <row r="3492" spans="1:10" x14ac:dyDescent="0.25">
      <c r="A3492" s="2">
        <v>20230217</v>
      </c>
      <c r="B3492" s="2">
        <v>4.0289999999999999</v>
      </c>
      <c r="C3492" s="2">
        <v>3.992</v>
      </c>
      <c r="D3492" s="2">
        <v>129.102</v>
      </c>
      <c r="E3492" s="2">
        <v>100.006</v>
      </c>
      <c r="I3492" s="2"/>
      <c r="J3492" s="2"/>
    </row>
    <row r="3493" spans="1:10" x14ac:dyDescent="0.25">
      <c r="A3493" s="2">
        <v>20230218</v>
      </c>
      <c r="B3493" s="2">
        <v>4.0289999999999999</v>
      </c>
      <c r="C3493" s="2">
        <v>3.992</v>
      </c>
      <c r="D3493" s="2">
        <v>129.102</v>
      </c>
      <c r="E3493" s="2">
        <v>100.006</v>
      </c>
      <c r="I3493" s="2"/>
      <c r="J3493" s="2"/>
    </row>
    <row r="3494" spans="1:10" x14ac:dyDescent="0.25">
      <c r="A3494" s="2">
        <v>20230219</v>
      </c>
      <c r="B3494" s="2">
        <v>4.0289999999999999</v>
      </c>
      <c r="C3494" s="2">
        <v>3.992</v>
      </c>
      <c r="D3494" s="2">
        <v>129.102</v>
      </c>
      <c r="E3494" s="2">
        <v>100.006</v>
      </c>
      <c r="I3494" s="2"/>
      <c r="J3494" s="2"/>
    </row>
    <row r="3495" spans="1:10" x14ac:dyDescent="0.25">
      <c r="A3495" s="2">
        <v>20230220</v>
      </c>
      <c r="B3495" s="2">
        <v>4.1340000000000003</v>
      </c>
      <c r="C3495" s="2">
        <v>4.01</v>
      </c>
      <c r="D3495" s="2">
        <v>129.00800000000001</v>
      </c>
      <c r="E3495" s="2">
        <v>99.995999999999995</v>
      </c>
      <c r="I3495" s="2"/>
      <c r="J3495" s="2"/>
    </row>
    <row r="3496" spans="1:10" x14ac:dyDescent="0.25">
      <c r="A3496" s="2">
        <v>20230221</v>
      </c>
      <c r="B3496" s="2">
        <v>4.1390000000000002</v>
      </c>
      <c r="C3496" s="2">
        <v>4.0049999999999999</v>
      </c>
      <c r="D3496" s="2">
        <v>128.96700000000001</v>
      </c>
      <c r="E3496" s="2">
        <v>100.004</v>
      </c>
      <c r="I3496" s="2"/>
      <c r="J3496" s="2"/>
    </row>
    <row r="3497" spans="1:10" x14ac:dyDescent="0.25">
      <c r="A3497" s="2">
        <v>20230222</v>
      </c>
      <c r="B3497" s="2">
        <v>4.0990000000000002</v>
      </c>
      <c r="C3497" s="2">
        <v>4.0170000000000003</v>
      </c>
      <c r="D3497" s="2">
        <v>128.99199999999999</v>
      </c>
      <c r="E3497" s="2">
        <v>100</v>
      </c>
      <c r="I3497" s="2"/>
      <c r="J3497" s="2"/>
    </row>
    <row r="3498" spans="1:10" x14ac:dyDescent="0.25">
      <c r="A3498" s="2">
        <v>20230223</v>
      </c>
      <c r="B3498" s="2">
        <v>4.0990000000000002</v>
      </c>
      <c r="C3498" s="2">
        <v>4.008</v>
      </c>
      <c r="D3498" s="2">
        <v>128.99</v>
      </c>
      <c r="E3498" s="2">
        <v>99.997</v>
      </c>
      <c r="I3498" s="2"/>
      <c r="J3498" s="2"/>
    </row>
    <row r="3499" spans="1:10" x14ac:dyDescent="0.25">
      <c r="A3499" s="2">
        <v>20230224</v>
      </c>
      <c r="B3499" s="2">
        <v>4.0599999999999996</v>
      </c>
      <c r="C3499" s="2">
        <v>4.0209999999999999</v>
      </c>
      <c r="D3499" s="2">
        <v>128.99299999999999</v>
      </c>
      <c r="E3499" s="2">
        <v>100.01</v>
      </c>
      <c r="I3499" s="2"/>
      <c r="J3499" s="2"/>
    </row>
    <row r="3500" spans="1:10" x14ac:dyDescent="0.25">
      <c r="A3500" s="2">
        <v>20230225</v>
      </c>
      <c r="B3500" s="2">
        <v>4.0599999999999996</v>
      </c>
      <c r="C3500" s="2">
        <v>4.0209999999999999</v>
      </c>
      <c r="D3500" s="2">
        <v>128.99299999999999</v>
      </c>
      <c r="E3500" s="2">
        <v>100.01</v>
      </c>
      <c r="I3500" s="2"/>
      <c r="J3500" s="2"/>
    </row>
    <row r="3501" spans="1:10" x14ac:dyDescent="0.25">
      <c r="A3501" s="2">
        <v>20230226</v>
      </c>
      <c r="B3501" s="2">
        <v>4.0599999999999996</v>
      </c>
      <c r="C3501" s="2">
        <v>4.0209999999999999</v>
      </c>
      <c r="D3501" s="2">
        <v>128.99299999999999</v>
      </c>
      <c r="E3501" s="2">
        <v>100.01</v>
      </c>
      <c r="I3501" s="2"/>
      <c r="J3501" s="2"/>
    </row>
    <row r="3502" spans="1:10" x14ac:dyDescent="0.25">
      <c r="A3502" s="2">
        <v>20230227</v>
      </c>
      <c r="B3502" s="2">
        <v>4.0449999999999999</v>
      </c>
      <c r="C3502" s="2">
        <v>4.01</v>
      </c>
      <c r="D3502" s="2">
        <v>128.97200000000001</v>
      </c>
      <c r="E3502" s="2">
        <v>99.992000000000004</v>
      </c>
      <c r="I3502" s="2"/>
      <c r="J3502" s="2"/>
    </row>
    <row r="3503" spans="1:10" x14ac:dyDescent="0.25">
      <c r="A3503" s="2">
        <v>20230228</v>
      </c>
      <c r="B3503" s="2">
        <v>4.0709999999999997</v>
      </c>
      <c r="C3503" s="2">
        <v>4.0149999999999997</v>
      </c>
      <c r="D3503" s="2">
        <v>128.95400000000001</v>
      </c>
      <c r="E3503" s="2">
        <v>99.981999999999999</v>
      </c>
      <c r="I3503" s="2"/>
      <c r="J3503" s="2"/>
    </row>
    <row r="3504" spans="1:10" x14ac:dyDescent="0.25">
      <c r="A3504" s="2">
        <v>20230301</v>
      </c>
      <c r="B3504" s="2">
        <v>4.12</v>
      </c>
      <c r="C3504" s="2">
        <v>4.0289999999999999</v>
      </c>
      <c r="D3504" s="2">
        <v>128.96299999999999</v>
      </c>
      <c r="E3504" s="2">
        <v>99.992999999999995</v>
      </c>
      <c r="I3504" s="2"/>
      <c r="J3504" s="2"/>
    </row>
    <row r="3505" spans="1:10" x14ac:dyDescent="0.25">
      <c r="A3505" s="2">
        <v>20230302</v>
      </c>
      <c r="B3505" s="2">
        <v>4.1150000000000002</v>
      </c>
      <c r="C3505" s="2">
        <v>4.0259999999999998</v>
      </c>
      <c r="D3505" s="2">
        <v>128.99100000000001</v>
      </c>
      <c r="E3505" s="2">
        <v>99.998999999999995</v>
      </c>
      <c r="I3505" s="2"/>
      <c r="J3505" s="2"/>
    </row>
    <row r="3506" spans="1:10" x14ac:dyDescent="0.25">
      <c r="A3506" s="2">
        <v>20230303</v>
      </c>
      <c r="B3506" s="2">
        <v>4.1239999999999997</v>
      </c>
      <c r="C3506" s="2">
        <v>4.0439999999999996</v>
      </c>
      <c r="D3506" s="2">
        <v>128.97399999999999</v>
      </c>
      <c r="E3506" s="2">
        <v>100</v>
      </c>
      <c r="I3506" s="2"/>
      <c r="J3506" s="2"/>
    </row>
    <row r="3507" spans="1:10" x14ac:dyDescent="0.25">
      <c r="A3507" s="2">
        <v>20230304</v>
      </c>
      <c r="B3507" s="2">
        <v>4.1239999999999997</v>
      </c>
      <c r="C3507" s="2">
        <v>4.0439999999999996</v>
      </c>
      <c r="D3507" s="2">
        <v>128.97399999999999</v>
      </c>
      <c r="E3507" s="2">
        <v>100</v>
      </c>
      <c r="I3507" s="2"/>
      <c r="J3507" s="2"/>
    </row>
    <row r="3508" spans="1:10" x14ac:dyDescent="0.25">
      <c r="A3508" s="2">
        <v>20230305</v>
      </c>
      <c r="B3508" s="2">
        <v>4.1239999999999997</v>
      </c>
      <c r="C3508" s="2">
        <v>4.0439999999999996</v>
      </c>
      <c r="D3508" s="2">
        <v>128.97399999999999</v>
      </c>
      <c r="E3508" s="2">
        <v>100</v>
      </c>
      <c r="I3508" s="2"/>
      <c r="J3508" s="2"/>
    </row>
    <row r="3509" spans="1:10" x14ac:dyDescent="0.25">
      <c r="A3509" s="2">
        <v>20230306</v>
      </c>
      <c r="B3509" s="2">
        <v>4.0990000000000002</v>
      </c>
      <c r="C3509" s="2">
        <v>4.0709999999999997</v>
      </c>
      <c r="D3509" s="2">
        <v>129.06299999999999</v>
      </c>
      <c r="E3509" s="2">
        <v>99.995999999999995</v>
      </c>
      <c r="I3509" s="2"/>
      <c r="J3509" s="2"/>
    </row>
    <row r="3510" spans="1:10" x14ac:dyDescent="0.25">
      <c r="A3510" s="2">
        <v>20230307</v>
      </c>
      <c r="B3510" s="2">
        <v>4.0419999999999998</v>
      </c>
      <c r="C3510" s="2">
        <v>4.0759999999999996</v>
      </c>
      <c r="D3510" s="2">
        <v>129.16300000000001</v>
      </c>
      <c r="E3510" s="2">
        <v>100.003</v>
      </c>
      <c r="I3510" s="2"/>
      <c r="J3510" s="2"/>
    </row>
    <row r="3511" spans="1:10" x14ac:dyDescent="0.25">
      <c r="A3511" s="2">
        <v>20230308</v>
      </c>
      <c r="B3511" s="2">
        <v>4.0259999999999998</v>
      </c>
      <c r="C3511" s="2">
        <v>4.0330000000000004</v>
      </c>
      <c r="D3511" s="2">
        <v>129.232</v>
      </c>
      <c r="E3511" s="2">
        <v>99.997</v>
      </c>
      <c r="I3511" s="2"/>
      <c r="J3511" s="2"/>
    </row>
    <row r="3512" spans="1:10" x14ac:dyDescent="0.25">
      <c r="A3512" s="2">
        <v>20230309</v>
      </c>
      <c r="B3512" s="2">
        <v>4.016</v>
      </c>
      <c r="C3512" s="2">
        <v>4.0330000000000004</v>
      </c>
      <c r="D3512" s="2">
        <v>129.251</v>
      </c>
      <c r="E3512" s="2">
        <v>100.005</v>
      </c>
      <c r="I3512" s="2"/>
      <c r="J3512" s="2"/>
    </row>
    <row r="3513" spans="1:10" x14ac:dyDescent="0.25">
      <c r="A3513" s="2">
        <v>20230310</v>
      </c>
      <c r="B3513" s="2">
        <v>3.9609999999999999</v>
      </c>
      <c r="C3513" s="2">
        <v>4.0609999999999999</v>
      </c>
      <c r="D3513" s="2">
        <v>129.30000000000001</v>
      </c>
      <c r="E3513" s="2">
        <v>100.018</v>
      </c>
      <c r="I3513" s="2"/>
      <c r="J3513" s="2"/>
    </row>
    <row r="3514" spans="1:10" x14ac:dyDescent="0.25">
      <c r="A3514" s="2">
        <v>20230311</v>
      </c>
      <c r="B3514" s="2">
        <v>3.9609999999999999</v>
      </c>
      <c r="C3514" s="2">
        <v>4.0609999999999999</v>
      </c>
      <c r="D3514" s="2">
        <v>129.30000000000001</v>
      </c>
      <c r="E3514" s="2">
        <v>100.018</v>
      </c>
      <c r="I3514" s="2"/>
      <c r="J3514" s="2"/>
    </row>
    <row r="3515" spans="1:10" x14ac:dyDescent="0.25">
      <c r="A3515" s="2">
        <v>20230312</v>
      </c>
      <c r="B3515" s="2">
        <v>3.9609999999999999</v>
      </c>
      <c r="C3515" s="2">
        <v>4.0609999999999999</v>
      </c>
      <c r="D3515" s="2">
        <v>129.30000000000001</v>
      </c>
      <c r="E3515" s="2">
        <v>100.018</v>
      </c>
      <c r="I3515" s="2"/>
      <c r="J3515" s="2"/>
    </row>
    <row r="3516" spans="1:10" x14ac:dyDescent="0.25">
      <c r="A3516" s="2">
        <v>20230313</v>
      </c>
      <c r="B3516" s="2">
        <v>4.0049999999999999</v>
      </c>
      <c r="C3516" s="2">
        <v>4.0890000000000004</v>
      </c>
      <c r="D3516" s="2">
        <v>129.29499999999999</v>
      </c>
      <c r="E3516" s="2">
        <v>99.995999999999995</v>
      </c>
      <c r="I3516" s="2"/>
      <c r="J3516" s="2"/>
    </row>
    <row r="3517" spans="1:10" x14ac:dyDescent="0.25">
      <c r="A3517" s="2">
        <v>20230314</v>
      </c>
      <c r="B3517" s="2">
        <v>3.98</v>
      </c>
      <c r="C3517" s="2">
        <v>4.1420000000000003</v>
      </c>
      <c r="D3517" s="2">
        <v>129.33799999999999</v>
      </c>
      <c r="E3517" s="2">
        <v>99.995000000000005</v>
      </c>
      <c r="I3517" s="2"/>
      <c r="J3517" s="2"/>
    </row>
    <row r="3518" spans="1:10" x14ac:dyDescent="0.25">
      <c r="A3518" s="2">
        <v>20230315</v>
      </c>
      <c r="B3518" s="2">
        <v>3.9790000000000001</v>
      </c>
      <c r="C3518" s="2">
        <v>4.1390000000000002</v>
      </c>
      <c r="D3518" s="2">
        <v>129.30699999999999</v>
      </c>
      <c r="E3518" s="2">
        <v>99.994</v>
      </c>
      <c r="I3518" s="2"/>
      <c r="J3518" s="2"/>
    </row>
    <row r="3519" spans="1:10" x14ac:dyDescent="0.25">
      <c r="A3519" s="2">
        <v>20230316</v>
      </c>
      <c r="B3519" s="2">
        <v>3.9329999999999998</v>
      </c>
      <c r="C3519" s="2">
        <v>4.1740000000000004</v>
      </c>
      <c r="D3519" s="2">
        <v>129.36600000000001</v>
      </c>
      <c r="E3519" s="2">
        <v>99.997</v>
      </c>
      <c r="I3519" s="2"/>
      <c r="J3519" s="2"/>
    </row>
    <row r="3520" spans="1:10" x14ac:dyDescent="0.25">
      <c r="A3520" s="2">
        <v>20230317</v>
      </c>
      <c r="B3520" s="2">
        <v>3.9540000000000002</v>
      </c>
      <c r="C3520" s="2">
        <v>4.1980000000000004</v>
      </c>
      <c r="D3520" s="2">
        <v>129.43600000000001</v>
      </c>
      <c r="E3520" s="2">
        <v>100</v>
      </c>
      <c r="I3520" s="2"/>
      <c r="J3520" s="2"/>
    </row>
    <row r="3521" spans="1:10" x14ac:dyDescent="0.25">
      <c r="A3521" s="2">
        <v>20230318</v>
      </c>
      <c r="B3521" s="2">
        <v>3.9540000000000002</v>
      </c>
      <c r="C3521" s="2">
        <v>4.1980000000000004</v>
      </c>
      <c r="D3521" s="2">
        <v>129.43600000000001</v>
      </c>
      <c r="E3521" s="2">
        <v>100</v>
      </c>
      <c r="I3521" s="2"/>
      <c r="J3521" s="2"/>
    </row>
    <row r="3522" spans="1:10" x14ac:dyDescent="0.25">
      <c r="A3522" s="2">
        <v>20230319</v>
      </c>
      <c r="B3522" s="2">
        <v>3.9540000000000002</v>
      </c>
      <c r="C3522" s="2">
        <v>4.1980000000000004</v>
      </c>
      <c r="D3522" s="2">
        <v>129.43600000000001</v>
      </c>
      <c r="E3522" s="2">
        <v>100</v>
      </c>
      <c r="I3522" s="2"/>
      <c r="J3522" s="2"/>
    </row>
    <row r="3523" spans="1:10" x14ac:dyDescent="0.25">
      <c r="A3523" s="2">
        <v>20230320</v>
      </c>
      <c r="B3523" s="2">
        <v>3.9319999999999999</v>
      </c>
      <c r="C3523" s="2">
        <v>4.327</v>
      </c>
      <c r="D3523" s="2">
        <v>129.52099999999999</v>
      </c>
      <c r="E3523" s="2">
        <v>99.995999999999995</v>
      </c>
      <c r="I3523" s="2"/>
      <c r="J3523" s="2"/>
    </row>
    <row r="3524" spans="1:10" x14ac:dyDescent="0.25">
      <c r="A3524" s="2">
        <v>20230321</v>
      </c>
      <c r="B3524" s="2">
        <v>3.9750000000000001</v>
      </c>
      <c r="C3524" s="2">
        <v>4.2859999999999996</v>
      </c>
      <c r="D3524" s="2">
        <v>129.459</v>
      </c>
      <c r="E3524" s="2">
        <v>99.997</v>
      </c>
      <c r="I3524" s="2"/>
      <c r="J3524" s="2"/>
    </row>
    <row r="3525" spans="1:10" x14ac:dyDescent="0.25">
      <c r="A3525" s="2">
        <v>20230322</v>
      </c>
      <c r="B3525" s="2">
        <v>3.9929999999999999</v>
      </c>
      <c r="C3525" s="2">
        <v>4.2229999999999999</v>
      </c>
      <c r="D3525" s="2">
        <v>129.453</v>
      </c>
      <c r="E3525" s="2">
        <v>99.995999999999995</v>
      </c>
      <c r="I3525" s="2"/>
      <c r="J3525" s="2"/>
    </row>
    <row r="3526" spans="1:10" x14ac:dyDescent="0.25">
      <c r="A3526" s="2">
        <v>20230323</v>
      </c>
      <c r="B3526" s="2">
        <v>4.0309999999999997</v>
      </c>
      <c r="C3526" s="2">
        <v>4.2530000000000001</v>
      </c>
      <c r="D3526" s="2">
        <v>129.42699999999999</v>
      </c>
      <c r="E3526" s="2">
        <v>99.998000000000005</v>
      </c>
      <c r="I3526" s="2"/>
      <c r="J3526" s="2"/>
    </row>
    <row r="3527" spans="1:10" x14ac:dyDescent="0.25">
      <c r="A3527" s="2">
        <v>20230324</v>
      </c>
      <c r="B3527" s="2">
        <v>4.0259999999999998</v>
      </c>
      <c r="C3527" s="2">
        <v>4.2750000000000004</v>
      </c>
      <c r="D3527" s="2">
        <v>129.37299999999999</v>
      </c>
      <c r="E3527" s="2">
        <v>100.002</v>
      </c>
      <c r="I3527" s="2"/>
      <c r="J3527" s="2"/>
    </row>
    <row r="3528" spans="1:10" x14ac:dyDescent="0.25">
      <c r="A3528" s="2">
        <v>20230325</v>
      </c>
      <c r="B3528" s="2">
        <v>4.0259999999999998</v>
      </c>
      <c r="C3528" s="2">
        <v>4.2750000000000004</v>
      </c>
      <c r="D3528" s="2">
        <v>129.37299999999999</v>
      </c>
      <c r="E3528" s="2">
        <v>100.002</v>
      </c>
      <c r="I3528" s="2"/>
      <c r="J3528" s="2"/>
    </row>
    <row r="3529" spans="1:10" x14ac:dyDescent="0.25">
      <c r="A3529" s="2">
        <v>20230326</v>
      </c>
      <c r="B3529" s="2">
        <v>4.0259999999999998</v>
      </c>
      <c r="C3529" s="2">
        <v>4.2750000000000004</v>
      </c>
      <c r="D3529" s="2">
        <v>129.37299999999999</v>
      </c>
      <c r="E3529" s="2">
        <v>100.002</v>
      </c>
      <c r="I3529" s="2"/>
      <c r="J3529" s="2"/>
    </row>
    <row r="3530" spans="1:10" x14ac:dyDescent="0.25">
      <c r="A3530" s="2">
        <v>20230327</v>
      </c>
      <c r="B3530" s="2">
        <v>4.0049999999999999</v>
      </c>
      <c r="C3530" s="2">
        <v>4.2460000000000004</v>
      </c>
      <c r="D3530" s="2">
        <v>129.38300000000001</v>
      </c>
      <c r="E3530" s="2">
        <v>99.99</v>
      </c>
      <c r="I3530" s="2"/>
      <c r="J3530" s="2"/>
    </row>
    <row r="3531" spans="1:10" x14ac:dyDescent="0.25">
      <c r="A3531" s="2">
        <v>20230328</v>
      </c>
      <c r="B3531" s="2">
        <v>3.9969999999999999</v>
      </c>
      <c r="C3531" s="2">
        <v>4.2249999999999996</v>
      </c>
      <c r="D3531" s="2">
        <v>129.40700000000001</v>
      </c>
      <c r="E3531" s="2">
        <v>99.992000000000004</v>
      </c>
      <c r="I3531" s="2"/>
      <c r="J3531" s="2"/>
    </row>
    <row r="3532" spans="1:10" x14ac:dyDescent="0.25">
      <c r="A3532" s="2">
        <v>20230329</v>
      </c>
      <c r="B3532" s="2">
        <v>3.9969999999999999</v>
      </c>
      <c r="C3532" s="2">
        <v>4.24</v>
      </c>
      <c r="D3532" s="2">
        <v>129.435</v>
      </c>
      <c r="E3532" s="2">
        <v>99.986999999999995</v>
      </c>
      <c r="I3532" s="2"/>
      <c r="J3532" s="2"/>
    </row>
    <row r="3533" spans="1:10" x14ac:dyDescent="0.25">
      <c r="A3533" s="2">
        <v>20230330</v>
      </c>
      <c r="B3533" s="2">
        <v>4.04</v>
      </c>
      <c r="C3533" s="2">
        <v>4.2480000000000002</v>
      </c>
      <c r="D3533" s="2">
        <v>129.47</v>
      </c>
      <c r="E3533" s="2">
        <v>99.975999999999999</v>
      </c>
      <c r="I3533" s="2"/>
      <c r="J3533" s="2"/>
    </row>
    <row r="3534" spans="1:10" x14ac:dyDescent="0.25">
      <c r="A3534" s="2">
        <v>20230331</v>
      </c>
      <c r="B3534" s="2">
        <v>4.05</v>
      </c>
      <c r="C3534" s="2">
        <v>4.2809999999999997</v>
      </c>
      <c r="D3534" s="2">
        <v>129.47999999999999</v>
      </c>
      <c r="E3534" s="2">
        <v>99.97</v>
      </c>
      <c r="I3534" s="2"/>
      <c r="J3534" s="2"/>
    </row>
    <row r="3535" spans="1:10" x14ac:dyDescent="0.25">
      <c r="A3535" s="2">
        <v>20230401</v>
      </c>
      <c r="B3535" s="2">
        <v>4.05</v>
      </c>
      <c r="C3535" s="2">
        <v>4.2809999999999997</v>
      </c>
      <c r="D3535" s="2">
        <v>129.47999999999999</v>
      </c>
      <c r="E3535" s="2">
        <v>99.97</v>
      </c>
      <c r="I3535" s="2"/>
      <c r="J3535" s="2"/>
    </row>
    <row r="3536" spans="1:10" x14ac:dyDescent="0.25">
      <c r="A3536" s="2">
        <v>20230402</v>
      </c>
      <c r="B3536" s="2">
        <v>4.05</v>
      </c>
      <c r="C3536" s="2">
        <v>4.2809999999999997</v>
      </c>
      <c r="D3536" s="2">
        <v>129.47999999999999</v>
      </c>
      <c r="E3536" s="2">
        <v>99.97</v>
      </c>
      <c r="I3536" s="2"/>
      <c r="J3536" s="2"/>
    </row>
    <row r="3537" spans="1:10" x14ac:dyDescent="0.25">
      <c r="A3537" s="2">
        <v>20230403</v>
      </c>
      <c r="B3537" s="2">
        <v>4.08</v>
      </c>
      <c r="C3537" s="2">
        <v>4.2210000000000001</v>
      </c>
      <c r="D3537" s="2">
        <v>129.47</v>
      </c>
      <c r="E3537" s="2">
        <v>99.992000000000004</v>
      </c>
      <c r="I3537" s="2"/>
      <c r="J3537" s="2"/>
    </row>
    <row r="3538" spans="1:10" x14ac:dyDescent="0.25">
      <c r="A3538" s="2">
        <v>20230404</v>
      </c>
      <c r="B3538" s="2">
        <v>4.0999999999999996</v>
      </c>
      <c r="C3538" s="2">
        <v>4.2690000000000001</v>
      </c>
      <c r="D3538" s="2">
        <v>129.51400000000001</v>
      </c>
      <c r="E3538" s="2">
        <v>100.004</v>
      </c>
      <c r="I3538" s="2"/>
      <c r="J3538" s="2"/>
    </row>
    <row r="3539" spans="1:10" x14ac:dyDescent="0.25">
      <c r="A3539" s="2">
        <v>20230405</v>
      </c>
      <c r="B3539" s="2">
        <v>4.0999999999999996</v>
      </c>
      <c r="C3539" s="2">
        <v>4.2690000000000001</v>
      </c>
      <c r="D3539" s="2">
        <v>129.51400000000001</v>
      </c>
      <c r="E3539" s="2">
        <v>100.004</v>
      </c>
      <c r="I3539" s="2"/>
      <c r="J3539" s="2"/>
    </row>
    <row r="3540" spans="1:10" x14ac:dyDescent="0.25">
      <c r="A3540" s="2">
        <v>20230406</v>
      </c>
      <c r="B3540" s="2">
        <v>4.0880000000000001</v>
      </c>
      <c r="C3540" s="2">
        <v>4.33</v>
      </c>
      <c r="D3540" s="2">
        <v>129.554</v>
      </c>
      <c r="E3540" s="2">
        <v>99.997</v>
      </c>
      <c r="I3540" s="2"/>
      <c r="J3540" s="2"/>
    </row>
    <row r="3541" spans="1:10" x14ac:dyDescent="0.25">
      <c r="A3541" s="2">
        <v>20230407</v>
      </c>
      <c r="B3541" s="2">
        <v>4.117</v>
      </c>
      <c r="C3541" s="2">
        <v>4.3280000000000003</v>
      </c>
      <c r="D3541" s="2">
        <v>129.58699999999999</v>
      </c>
      <c r="E3541" s="2">
        <v>100.002</v>
      </c>
      <c r="I3541" s="2"/>
      <c r="J3541" s="2"/>
    </row>
    <row r="3542" spans="1:10" x14ac:dyDescent="0.25">
      <c r="A3542" s="2">
        <v>20230408</v>
      </c>
      <c r="B3542" s="2">
        <v>4.117</v>
      </c>
      <c r="C3542" s="2">
        <v>4.3280000000000003</v>
      </c>
      <c r="D3542" s="2">
        <v>129.58699999999999</v>
      </c>
      <c r="E3542" s="2">
        <v>100.002</v>
      </c>
      <c r="I3542" s="2"/>
      <c r="J3542" s="2"/>
    </row>
    <row r="3543" spans="1:10" x14ac:dyDescent="0.25">
      <c r="A3543" s="2">
        <v>20230409</v>
      </c>
      <c r="B3543" s="2">
        <v>4.117</v>
      </c>
      <c r="C3543" s="2">
        <v>4.3280000000000003</v>
      </c>
      <c r="D3543" s="2">
        <v>129.58699999999999</v>
      </c>
      <c r="E3543" s="2">
        <v>100.002</v>
      </c>
      <c r="I3543" s="2"/>
      <c r="J3543" s="2"/>
    </row>
    <row r="3544" spans="1:10" x14ac:dyDescent="0.25">
      <c r="A3544" s="2">
        <v>20230410</v>
      </c>
      <c r="B3544" s="2">
        <v>4.1020000000000003</v>
      </c>
      <c r="C3544" s="2">
        <v>4.2869999999999999</v>
      </c>
      <c r="D3544" s="2">
        <v>129.697</v>
      </c>
      <c r="E3544" s="2">
        <v>99.995000000000005</v>
      </c>
      <c r="I3544" s="2"/>
      <c r="J3544" s="2"/>
    </row>
    <row r="3545" spans="1:10" x14ac:dyDescent="0.25">
      <c r="A3545" s="2">
        <v>20230411</v>
      </c>
      <c r="B3545" s="2">
        <v>4.0919999999999996</v>
      </c>
      <c r="C3545" s="2">
        <v>4.3109999999999999</v>
      </c>
      <c r="D3545" s="2">
        <v>129.74199999999999</v>
      </c>
      <c r="E3545" s="2">
        <v>99.995000000000005</v>
      </c>
      <c r="I3545" s="2"/>
      <c r="J3545" s="2"/>
    </row>
    <row r="3546" spans="1:10" x14ac:dyDescent="0.25">
      <c r="A3546" s="2">
        <v>20230412</v>
      </c>
      <c r="B3546" s="2">
        <v>4.0880000000000001</v>
      </c>
      <c r="C3546" s="2">
        <v>4.3410000000000002</v>
      </c>
      <c r="D3546" s="2">
        <v>129.77500000000001</v>
      </c>
      <c r="E3546" s="2">
        <v>100</v>
      </c>
      <c r="I3546" s="2"/>
      <c r="J3546" s="2"/>
    </row>
    <row r="3547" spans="1:10" x14ac:dyDescent="0.25">
      <c r="A3547" s="2">
        <v>20230413</v>
      </c>
      <c r="B3547" s="2">
        <v>4.0629999999999997</v>
      </c>
      <c r="C3547" s="2">
        <v>4.3460000000000001</v>
      </c>
      <c r="D3547" s="2">
        <v>129.74600000000001</v>
      </c>
      <c r="E3547" s="2">
        <v>100.005</v>
      </c>
      <c r="I3547" s="2"/>
      <c r="J3547" s="2"/>
    </row>
    <row r="3548" spans="1:10" x14ac:dyDescent="0.25">
      <c r="A3548" s="2">
        <v>20230414</v>
      </c>
      <c r="B3548" s="2">
        <v>4.0839999999999996</v>
      </c>
      <c r="C3548" s="2">
        <v>4.3659999999999997</v>
      </c>
      <c r="D3548" s="2">
        <v>129.71100000000001</v>
      </c>
      <c r="E3548" s="2">
        <v>100.004</v>
      </c>
      <c r="I3548" s="2"/>
      <c r="J3548" s="2"/>
    </row>
    <row r="3549" spans="1:10" x14ac:dyDescent="0.25">
      <c r="A3549" s="2">
        <v>20230415</v>
      </c>
      <c r="B3549" s="2">
        <v>4.0839999999999996</v>
      </c>
      <c r="C3549" s="2">
        <v>4.3659999999999997</v>
      </c>
      <c r="D3549" s="2">
        <v>129.71100000000001</v>
      </c>
      <c r="E3549" s="2">
        <v>100.004</v>
      </c>
      <c r="I3549" s="2"/>
      <c r="J3549" s="2"/>
    </row>
    <row r="3550" spans="1:10" x14ac:dyDescent="0.25">
      <c r="A3550" s="2">
        <v>20230416</v>
      </c>
      <c r="B3550" s="2">
        <v>4.0839999999999996</v>
      </c>
      <c r="C3550" s="2">
        <v>4.3659999999999997</v>
      </c>
      <c r="D3550" s="2">
        <v>129.71100000000001</v>
      </c>
      <c r="E3550" s="2">
        <v>100.004</v>
      </c>
      <c r="I3550" s="2"/>
      <c r="J3550" s="2"/>
    </row>
    <row r="3551" spans="1:10" x14ac:dyDescent="0.25">
      <c r="A3551" s="2">
        <v>20230417</v>
      </c>
      <c r="B3551" s="2">
        <v>4.1449999999999996</v>
      </c>
      <c r="C3551" s="2">
        <v>4.3239999999999998</v>
      </c>
      <c r="D3551" s="2">
        <v>129.68299999999999</v>
      </c>
      <c r="E3551" s="2">
        <v>99.995999999999995</v>
      </c>
      <c r="I3551" s="2"/>
      <c r="J3551" s="2"/>
    </row>
    <row r="3552" spans="1:10" x14ac:dyDescent="0.25">
      <c r="A3552" s="2">
        <v>20230418</v>
      </c>
      <c r="B3552" s="2">
        <v>4.1520000000000001</v>
      </c>
      <c r="C3552" s="2">
        <v>4.3049999999999997</v>
      </c>
      <c r="D3552" s="2">
        <v>129.73599999999999</v>
      </c>
      <c r="E3552" s="2">
        <v>100.004</v>
      </c>
      <c r="I3552" s="2"/>
      <c r="J3552" s="2"/>
    </row>
    <row r="3553" spans="1:10" x14ac:dyDescent="0.25">
      <c r="A3553" s="2">
        <v>20230419</v>
      </c>
      <c r="B3553" s="2">
        <v>4.1189999999999998</v>
      </c>
      <c r="C3553" s="2">
        <v>4.2969999999999997</v>
      </c>
      <c r="D3553" s="2">
        <v>129.81200000000001</v>
      </c>
      <c r="E3553" s="2">
        <v>100</v>
      </c>
      <c r="I3553" s="2"/>
      <c r="J3553" s="2"/>
    </row>
    <row r="3554" spans="1:10" x14ac:dyDescent="0.25">
      <c r="A3554" s="2">
        <v>20230420</v>
      </c>
      <c r="B3554" s="2">
        <v>4.1029999999999998</v>
      </c>
      <c r="C3554" s="2">
        <v>4.3079999999999998</v>
      </c>
      <c r="D3554" s="2">
        <v>129.792</v>
      </c>
      <c r="E3554" s="2">
        <v>100.001</v>
      </c>
      <c r="I3554" s="2"/>
      <c r="J3554" s="2"/>
    </row>
    <row r="3555" spans="1:10" x14ac:dyDescent="0.25">
      <c r="A3555" s="2">
        <v>20230421</v>
      </c>
      <c r="B3555" s="2">
        <v>4.03</v>
      </c>
      <c r="C3555" s="2">
        <v>4.2880000000000003</v>
      </c>
      <c r="D3555" s="2">
        <v>129.851</v>
      </c>
      <c r="E3555" s="2">
        <v>100.01</v>
      </c>
      <c r="I3555" s="2"/>
      <c r="J3555" s="2"/>
    </row>
    <row r="3556" spans="1:10" x14ac:dyDescent="0.25">
      <c r="A3556" s="2">
        <v>20230422</v>
      </c>
      <c r="B3556" s="2">
        <v>4.03</v>
      </c>
      <c r="C3556" s="2">
        <v>4.2880000000000003</v>
      </c>
      <c r="D3556" s="2">
        <v>129.851</v>
      </c>
      <c r="E3556" s="2">
        <v>100.01</v>
      </c>
      <c r="I3556" s="2"/>
      <c r="J3556" s="2"/>
    </row>
    <row r="3557" spans="1:10" x14ac:dyDescent="0.25">
      <c r="A3557" s="2">
        <v>20230423</v>
      </c>
      <c r="B3557" s="2">
        <v>4.03</v>
      </c>
      <c r="C3557" s="2">
        <v>4.2880000000000003</v>
      </c>
      <c r="D3557" s="2">
        <v>129.851</v>
      </c>
      <c r="E3557" s="2">
        <v>100.01</v>
      </c>
      <c r="I3557" s="2"/>
      <c r="J3557" s="2"/>
    </row>
    <row r="3558" spans="1:10" x14ac:dyDescent="0.25">
      <c r="A3558" s="2">
        <v>20230424</v>
      </c>
      <c r="B3558" s="2">
        <v>3.9790000000000001</v>
      </c>
      <c r="C3558" s="2">
        <v>4.2770000000000001</v>
      </c>
      <c r="D3558" s="2">
        <v>129.88399999999999</v>
      </c>
      <c r="E3558" s="2">
        <v>99.998999999999995</v>
      </c>
      <c r="I3558" s="2"/>
      <c r="J3558" s="2"/>
    </row>
    <row r="3559" spans="1:10" x14ac:dyDescent="0.25">
      <c r="A3559" s="2">
        <v>20230425</v>
      </c>
      <c r="B3559" s="2">
        <v>3.96</v>
      </c>
      <c r="C3559" s="2">
        <v>4.3159999999999998</v>
      </c>
      <c r="D3559" s="2">
        <v>129.89400000000001</v>
      </c>
      <c r="E3559" s="2">
        <v>100</v>
      </c>
      <c r="I3559" s="2"/>
      <c r="J3559" s="2"/>
    </row>
    <row r="3560" spans="1:10" x14ac:dyDescent="0.25">
      <c r="A3560" s="2">
        <v>20230426</v>
      </c>
      <c r="B3560" s="2">
        <v>3.9510000000000001</v>
      </c>
      <c r="C3560" s="2">
        <v>4.3230000000000004</v>
      </c>
      <c r="D3560" s="2">
        <v>129.89500000000001</v>
      </c>
      <c r="E3560" s="2">
        <v>99.989000000000004</v>
      </c>
      <c r="I3560" s="2"/>
      <c r="J3560" s="2"/>
    </row>
    <row r="3561" spans="1:10" x14ac:dyDescent="0.25">
      <c r="A3561" s="2">
        <v>20230427</v>
      </c>
      <c r="B3561" s="2">
        <v>3.9860000000000002</v>
      </c>
      <c r="C3561" s="2">
        <v>4.3330000000000002</v>
      </c>
      <c r="D3561" s="2">
        <v>130.078</v>
      </c>
      <c r="E3561" s="2">
        <v>100.01</v>
      </c>
      <c r="I3561" s="2"/>
      <c r="J3561" s="2"/>
    </row>
    <row r="3562" spans="1:10" x14ac:dyDescent="0.25">
      <c r="A3562" s="2">
        <v>20230428</v>
      </c>
      <c r="B3562" s="2">
        <v>4.0250000000000004</v>
      </c>
      <c r="C3562" s="2">
        <v>4.298</v>
      </c>
      <c r="D3562" s="2">
        <v>130.13499999999999</v>
      </c>
      <c r="E3562" s="2">
        <v>100.015</v>
      </c>
      <c r="I3562" s="2"/>
      <c r="J3562" s="2"/>
    </row>
    <row r="3563" spans="1:10" x14ac:dyDescent="0.25">
      <c r="A3563" s="2">
        <v>20230429</v>
      </c>
      <c r="B3563" s="2">
        <v>4.0250000000000004</v>
      </c>
      <c r="C3563" s="2">
        <v>4.298</v>
      </c>
      <c r="D3563" s="2">
        <v>130.13499999999999</v>
      </c>
      <c r="E3563" s="2">
        <v>100.015</v>
      </c>
      <c r="I3563" s="2"/>
      <c r="J3563" s="2"/>
    </row>
    <row r="3564" spans="1:10" x14ac:dyDescent="0.25">
      <c r="A3564" s="2">
        <v>20230430</v>
      </c>
      <c r="B3564" s="2">
        <v>4.0250000000000004</v>
      </c>
      <c r="C3564" s="2">
        <v>4.298</v>
      </c>
      <c r="D3564" s="2">
        <v>130.13499999999999</v>
      </c>
      <c r="E3564" s="2">
        <v>100.015</v>
      </c>
      <c r="I3564" s="2"/>
      <c r="J3564" s="2"/>
    </row>
    <row r="3565" spans="1:10" x14ac:dyDescent="0.25">
      <c r="A3565" s="2">
        <v>20230501</v>
      </c>
      <c r="B3565" s="2">
        <v>4.0250000000000004</v>
      </c>
      <c r="C3565" s="2">
        <v>4.298</v>
      </c>
      <c r="D3565" s="2">
        <v>130.13499999999999</v>
      </c>
      <c r="E3565" s="2">
        <v>100.015</v>
      </c>
      <c r="I3565" s="2"/>
      <c r="J3565" s="2"/>
    </row>
    <row r="3566" spans="1:10" x14ac:dyDescent="0.25">
      <c r="A3566" s="2">
        <v>20230502</v>
      </c>
      <c r="B3566" s="2">
        <v>4.0250000000000004</v>
      </c>
      <c r="C3566" s="2">
        <v>4.298</v>
      </c>
      <c r="D3566" s="2">
        <v>130.13499999999999</v>
      </c>
      <c r="E3566" s="2">
        <v>100.015</v>
      </c>
      <c r="I3566" s="2"/>
      <c r="J3566" s="2"/>
    </row>
    <row r="3567" spans="1:10" x14ac:dyDescent="0.25">
      <c r="A3567" s="2">
        <v>20230503</v>
      </c>
      <c r="B3567" s="2">
        <v>4.0250000000000004</v>
      </c>
      <c r="C3567" s="2">
        <v>4.298</v>
      </c>
      <c r="D3567" s="2">
        <v>130.13499999999999</v>
      </c>
      <c r="E3567" s="2">
        <v>100.015</v>
      </c>
      <c r="I3567" s="2"/>
      <c r="J3567" s="2"/>
    </row>
    <row r="3568" spans="1:10" x14ac:dyDescent="0.25">
      <c r="A3568" s="2">
        <v>20230504</v>
      </c>
      <c r="B3568" s="2">
        <v>4.0250000000000004</v>
      </c>
      <c r="C3568" s="2">
        <v>4.3949999999999996</v>
      </c>
      <c r="D3568" s="2">
        <v>130.24700000000001</v>
      </c>
      <c r="E3568" s="2">
        <v>100.005</v>
      </c>
      <c r="I3568" s="2"/>
      <c r="J3568" s="2"/>
    </row>
    <row r="3569" spans="1:10" x14ac:dyDescent="0.25">
      <c r="A3569" s="2">
        <v>20230505</v>
      </c>
      <c r="B3569" s="2">
        <v>4.0090000000000003</v>
      </c>
      <c r="C3569" s="2">
        <v>4.415</v>
      </c>
      <c r="D3569" s="2">
        <v>130.47900000000001</v>
      </c>
      <c r="E3569" s="2">
        <v>100.02500000000001</v>
      </c>
      <c r="I3569" s="2"/>
      <c r="J3569" s="2"/>
    </row>
    <row r="3570" spans="1:10" x14ac:dyDescent="0.25">
      <c r="A3570" s="2">
        <v>20230506</v>
      </c>
      <c r="B3570" s="2">
        <v>4.0090000000000003</v>
      </c>
      <c r="C3570" s="2">
        <v>4.415</v>
      </c>
      <c r="D3570" s="2">
        <v>130.47900000000001</v>
      </c>
      <c r="E3570" s="2">
        <v>100.02500000000001</v>
      </c>
      <c r="I3570" s="2"/>
      <c r="J3570" s="2"/>
    </row>
    <row r="3571" spans="1:10" x14ac:dyDescent="0.25">
      <c r="A3571" s="2">
        <v>20230507</v>
      </c>
      <c r="B3571" s="2">
        <v>4.0090000000000003</v>
      </c>
      <c r="C3571" s="2">
        <v>4.415</v>
      </c>
      <c r="D3571" s="2">
        <v>130.47900000000001</v>
      </c>
      <c r="E3571" s="2">
        <v>100.02500000000001</v>
      </c>
      <c r="I3571" s="2"/>
      <c r="J3571" s="2"/>
    </row>
    <row r="3572" spans="1:10" x14ac:dyDescent="0.25">
      <c r="A3572" s="2">
        <v>20230508</v>
      </c>
      <c r="B3572" s="2">
        <v>4.0540000000000003</v>
      </c>
      <c r="C3572" s="2">
        <v>4.3680000000000003</v>
      </c>
      <c r="D3572" s="2">
        <v>130.41499999999999</v>
      </c>
      <c r="E3572" s="2">
        <v>100.003</v>
      </c>
      <c r="I3572" s="2"/>
      <c r="J3572" s="2"/>
    </row>
    <row r="3573" spans="1:10" x14ac:dyDescent="0.25">
      <c r="A3573" s="2">
        <v>20230509</v>
      </c>
      <c r="B3573" s="2">
        <v>4.0190000000000001</v>
      </c>
      <c r="C3573" s="2">
        <v>4.3769999999999998</v>
      </c>
      <c r="D3573" s="2">
        <v>130.46299999999999</v>
      </c>
      <c r="E3573" s="2">
        <v>100.004</v>
      </c>
      <c r="I3573" s="2"/>
      <c r="J3573" s="2"/>
    </row>
    <row r="3574" spans="1:10" x14ac:dyDescent="0.25">
      <c r="A3574" s="2">
        <v>20230510</v>
      </c>
      <c r="B3574" s="2">
        <v>3.988</v>
      </c>
      <c r="C3574" s="2">
        <v>4.3979999999999997</v>
      </c>
      <c r="D3574" s="2">
        <v>130.63300000000001</v>
      </c>
      <c r="E3574" s="2">
        <v>99.998000000000005</v>
      </c>
      <c r="I3574" s="2"/>
      <c r="J3574" s="2"/>
    </row>
    <row r="3575" spans="1:10" x14ac:dyDescent="0.25">
      <c r="A3575" s="2">
        <v>20230511</v>
      </c>
      <c r="B3575" s="2">
        <v>3.9830000000000001</v>
      </c>
      <c r="C3575" s="2">
        <v>4.3940000000000001</v>
      </c>
      <c r="D3575" s="2">
        <v>130.81100000000001</v>
      </c>
      <c r="E3575" s="2">
        <v>100.009</v>
      </c>
      <c r="I3575" s="2"/>
      <c r="J3575" s="2"/>
    </row>
    <row r="3576" spans="1:10" x14ac:dyDescent="0.25">
      <c r="A3576" s="2">
        <v>20230512</v>
      </c>
      <c r="B3576" s="2">
        <v>3.9319999999999999</v>
      </c>
      <c r="C3576" s="2">
        <v>4.3650000000000002</v>
      </c>
      <c r="D3576" s="2">
        <v>130.74</v>
      </c>
      <c r="E3576" s="2">
        <v>100.014</v>
      </c>
      <c r="I3576" s="2"/>
      <c r="J3576" s="2"/>
    </row>
    <row r="3577" spans="1:10" x14ac:dyDescent="0.25">
      <c r="A3577" s="2">
        <v>20230513</v>
      </c>
      <c r="B3577" s="2">
        <v>3.9319999999999999</v>
      </c>
      <c r="C3577" s="2">
        <v>4.3650000000000002</v>
      </c>
      <c r="D3577" s="2">
        <v>130.74</v>
      </c>
      <c r="E3577" s="2">
        <v>100.014</v>
      </c>
      <c r="I3577" s="2"/>
      <c r="J3577" s="2"/>
    </row>
    <row r="3578" spans="1:10" x14ac:dyDescent="0.25">
      <c r="A3578" s="2">
        <v>20230514</v>
      </c>
      <c r="B3578" s="2">
        <v>3.9319999999999999</v>
      </c>
      <c r="C3578" s="2">
        <v>4.3650000000000002</v>
      </c>
      <c r="D3578" s="2">
        <v>130.74</v>
      </c>
      <c r="E3578" s="2">
        <v>100.014</v>
      </c>
      <c r="I3578" s="2"/>
      <c r="J3578" s="2"/>
    </row>
    <row r="3579" spans="1:10" x14ac:dyDescent="0.25">
      <c r="A3579" s="2">
        <v>20230515</v>
      </c>
      <c r="B3579" s="2">
        <v>3.9950000000000001</v>
      </c>
      <c r="C3579" s="2">
        <v>4.3819999999999997</v>
      </c>
      <c r="D3579" s="2">
        <v>130.81</v>
      </c>
      <c r="E3579" s="2">
        <v>100.005</v>
      </c>
      <c r="I3579" s="2"/>
      <c r="J3579" s="2"/>
    </row>
    <row r="3580" spans="1:10" x14ac:dyDescent="0.25">
      <c r="A3580" s="2">
        <v>20230516</v>
      </c>
      <c r="B3580" s="2">
        <v>3.9780000000000002</v>
      </c>
      <c r="C3580" s="2">
        <v>4.3689999999999998</v>
      </c>
      <c r="D3580" s="2">
        <v>130.74</v>
      </c>
      <c r="E3580" s="2">
        <v>100.003</v>
      </c>
      <c r="I3580" s="2"/>
      <c r="J3580" s="2"/>
    </row>
    <row r="3581" spans="1:10" x14ac:dyDescent="0.25">
      <c r="A3581" s="2">
        <v>20230517</v>
      </c>
      <c r="B3581" s="2">
        <v>3.9510000000000001</v>
      </c>
      <c r="C3581" s="2">
        <v>4.3529999999999998</v>
      </c>
      <c r="D3581" s="2">
        <v>130.72800000000001</v>
      </c>
      <c r="E3581" s="2">
        <v>100</v>
      </c>
      <c r="I3581" s="2"/>
      <c r="J3581" s="2"/>
    </row>
    <row r="3582" spans="1:10" x14ac:dyDescent="0.25">
      <c r="A3582" s="2">
        <v>20230518</v>
      </c>
      <c r="B3582" s="2">
        <v>3.95</v>
      </c>
      <c r="C3582" s="2">
        <v>4.3449999999999998</v>
      </c>
      <c r="D3582" s="2">
        <v>130.68799999999999</v>
      </c>
      <c r="E3582" s="2">
        <v>100.005</v>
      </c>
      <c r="I3582" s="2"/>
      <c r="J3582" s="2"/>
    </row>
    <row r="3583" spans="1:10" x14ac:dyDescent="0.25">
      <c r="A3583" s="2">
        <v>20230519</v>
      </c>
      <c r="B3583" s="2">
        <v>3.944</v>
      </c>
      <c r="C3583" s="2">
        <v>4.33</v>
      </c>
      <c r="D3583" s="2">
        <v>130.774</v>
      </c>
      <c r="E3583" s="2">
        <v>100.01300000000001</v>
      </c>
      <c r="I3583" s="2"/>
      <c r="J3583" s="2"/>
    </row>
    <row r="3584" spans="1:10" x14ac:dyDescent="0.25">
      <c r="A3584" s="2">
        <v>20230520</v>
      </c>
      <c r="B3584" s="2">
        <v>3.944</v>
      </c>
      <c r="C3584" s="2">
        <v>4.33</v>
      </c>
      <c r="D3584" s="2">
        <v>130.774</v>
      </c>
      <c r="E3584" s="2">
        <v>100.01300000000001</v>
      </c>
      <c r="I3584" s="2"/>
      <c r="J3584" s="2"/>
    </row>
    <row r="3585" spans="1:10" x14ac:dyDescent="0.25">
      <c r="A3585" s="2">
        <v>20230521</v>
      </c>
      <c r="B3585" s="2">
        <v>3.944</v>
      </c>
      <c r="C3585" s="2">
        <v>4.33</v>
      </c>
      <c r="D3585" s="2">
        <v>130.774</v>
      </c>
      <c r="E3585" s="2">
        <v>100.01300000000001</v>
      </c>
      <c r="I3585" s="2"/>
      <c r="J3585" s="2"/>
    </row>
    <row r="3586" spans="1:10" x14ac:dyDescent="0.25">
      <c r="A3586" s="2">
        <v>20230522</v>
      </c>
      <c r="B3586" s="2">
        <v>3.964</v>
      </c>
      <c r="C3586" s="2">
        <v>4.3470000000000004</v>
      </c>
      <c r="D3586" s="2">
        <v>130.935</v>
      </c>
      <c r="E3586" s="2">
        <v>100.004</v>
      </c>
      <c r="I3586" s="2"/>
      <c r="J3586" s="2"/>
    </row>
    <row r="3587" spans="1:10" x14ac:dyDescent="0.25">
      <c r="A3587" s="2">
        <v>20230523</v>
      </c>
      <c r="B3587" s="2">
        <v>3.907</v>
      </c>
      <c r="C3587" s="2">
        <v>4.33</v>
      </c>
      <c r="D3587" s="2">
        <v>131.26</v>
      </c>
      <c r="E3587" s="2">
        <v>100.002</v>
      </c>
      <c r="I3587" s="2"/>
      <c r="J3587" s="2"/>
    </row>
    <row r="3588" spans="1:10" x14ac:dyDescent="0.25">
      <c r="A3588" s="2">
        <v>20230524</v>
      </c>
      <c r="B3588" s="2">
        <v>3.8540000000000001</v>
      </c>
      <c r="C3588" s="2">
        <v>4.3520000000000003</v>
      </c>
      <c r="D3588" s="2">
        <v>131.18299999999999</v>
      </c>
      <c r="E3588" s="2">
        <v>99.998999999999995</v>
      </c>
      <c r="I3588" s="2"/>
      <c r="J3588" s="2"/>
    </row>
    <row r="3589" spans="1:10" x14ac:dyDescent="0.25">
      <c r="A3589" s="2">
        <v>20230525</v>
      </c>
      <c r="B3589" s="2">
        <v>3.8450000000000002</v>
      </c>
      <c r="C3589" s="2">
        <v>4.335</v>
      </c>
      <c r="D3589" s="2">
        <v>131.02000000000001</v>
      </c>
      <c r="E3589" s="2">
        <v>100.002</v>
      </c>
      <c r="I3589" s="2"/>
      <c r="J3589" s="2"/>
    </row>
    <row r="3590" spans="1:10" x14ac:dyDescent="0.25">
      <c r="A3590" s="2">
        <v>20230526</v>
      </c>
      <c r="B3590" s="2">
        <v>3.85</v>
      </c>
      <c r="C3590" s="2">
        <v>4.3099999999999996</v>
      </c>
      <c r="D3590" s="2">
        <v>131.01400000000001</v>
      </c>
      <c r="E3590" s="2">
        <v>100.003</v>
      </c>
      <c r="I3590" s="2"/>
      <c r="J3590" s="2"/>
    </row>
    <row r="3591" spans="1:10" x14ac:dyDescent="0.25">
      <c r="A3591" s="2">
        <v>20230527</v>
      </c>
      <c r="B3591" s="2">
        <v>3.85</v>
      </c>
      <c r="C3591" s="2">
        <v>4.3099999999999996</v>
      </c>
      <c r="D3591" s="2">
        <v>131.01400000000001</v>
      </c>
      <c r="E3591" s="2">
        <v>100.003</v>
      </c>
      <c r="I3591" s="2"/>
      <c r="J3591" s="2"/>
    </row>
    <row r="3592" spans="1:10" x14ac:dyDescent="0.25">
      <c r="A3592" s="2">
        <v>20230528</v>
      </c>
      <c r="B3592" s="2">
        <v>3.85</v>
      </c>
      <c r="C3592" s="2">
        <v>4.3099999999999996</v>
      </c>
      <c r="D3592" s="2">
        <v>131.01400000000001</v>
      </c>
      <c r="E3592" s="2">
        <v>100.003</v>
      </c>
      <c r="I3592" s="2"/>
      <c r="J3592" s="2"/>
    </row>
    <row r="3593" spans="1:10" x14ac:dyDescent="0.25">
      <c r="A3593" s="2">
        <v>20230529</v>
      </c>
      <c r="B3593" s="2">
        <v>3.8340000000000001</v>
      </c>
      <c r="C3593" s="2">
        <v>4.3140000000000001</v>
      </c>
      <c r="D3593" s="2">
        <v>131.04400000000001</v>
      </c>
      <c r="E3593" s="2">
        <v>100.001</v>
      </c>
      <c r="I3593" s="2"/>
      <c r="J3593" s="2"/>
    </row>
    <row r="3594" spans="1:10" x14ac:dyDescent="0.25">
      <c r="A3594" s="2">
        <v>20230530</v>
      </c>
      <c r="B3594" s="2">
        <v>3.8380000000000001</v>
      </c>
      <c r="C3594" s="2">
        <v>4.3</v>
      </c>
      <c r="D3594" s="2">
        <v>131.15</v>
      </c>
      <c r="E3594" s="2">
        <v>99.99</v>
      </c>
      <c r="I3594" s="2"/>
      <c r="J3594" s="2"/>
    </row>
    <row r="3595" spans="1:10" x14ac:dyDescent="0.25">
      <c r="A3595" s="2">
        <v>20230531</v>
      </c>
      <c r="B3595" s="2">
        <v>3.802</v>
      </c>
      <c r="C3595" s="2">
        <v>4.3650000000000002</v>
      </c>
      <c r="D3595" s="2">
        <v>131.21799999999999</v>
      </c>
      <c r="E3595" s="2">
        <v>99.995999999999995</v>
      </c>
      <c r="I3595" s="2"/>
      <c r="J3595" s="2"/>
    </row>
    <row r="3596" spans="1:10" x14ac:dyDescent="0.25">
      <c r="A3596" s="2">
        <v>20230601</v>
      </c>
      <c r="B3596" s="2">
        <v>3.81</v>
      </c>
      <c r="C3596" s="2">
        <v>4.3620000000000001</v>
      </c>
      <c r="D3596" s="2">
        <v>131.32599999999999</v>
      </c>
      <c r="E3596" s="2">
        <v>99.998000000000005</v>
      </c>
      <c r="I3596" s="2"/>
      <c r="J3596" s="2"/>
    </row>
    <row r="3597" spans="1:10" x14ac:dyDescent="0.25">
      <c r="A3597" s="2">
        <v>20230602</v>
      </c>
      <c r="B3597" s="2">
        <v>3.863</v>
      </c>
      <c r="C3597" s="2">
        <v>4.375</v>
      </c>
      <c r="D3597" s="2">
        <v>131.148</v>
      </c>
      <c r="E3597" s="2">
        <v>100.00700000000001</v>
      </c>
      <c r="I3597" s="2"/>
      <c r="J3597" s="2"/>
    </row>
    <row r="3598" spans="1:10" x14ac:dyDescent="0.25">
      <c r="A3598" s="2">
        <v>20230603</v>
      </c>
      <c r="B3598" s="2">
        <v>3.863</v>
      </c>
      <c r="C3598" s="2">
        <v>4.375</v>
      </c>
      <c r="D3598" s="2">
        <v>131.148</v>
      </c>
      <c r="E3598" s="2">
        <v>100.00700000000001</v>
      </c>
      <c r="I3598" s="2"/>
      <c r="J3598" s="2"/>
    </row>
    <row r="3599" spans="1:10" x14ac:dyDescent="0.25">
      <c r="A3599" s="2">
        <v>20230604</v>
      </c>
      <c r="B3599" s="2">
        <v>3.863</v>
      </c>
      <c r="C3599" s="2">
        <v>4.375</v>
      </c>
      <c r="D3599" s="2">
        <v>131.148</v>
      </c>
      <c r="E3599" s="2">
        <v>100.00700000000001</v>
      </c>
      <c r="I3599" s="2"/>
      <c r="J3599" s="2"/>
    </row>
    <row r="3600" spans="1:10" x14ac:dyDescent="0.25">
      <c r="A3600" s="2">
        <v>20230605</v>
      </c>
      <c r="B3600" s="2">
        <v>3.8450000000000002</v>
      </c>
      <c r="C3600" s="2">
        <v>4.3239999999999998</v>
      </c>
      <c r="D3600" s="2">
        <v>131.279</v>
      </c>
      <c r="E3600" s="2">
        <v>100.001</v>
      </c>
      <c r="I3600" s="2"/>
      <c r="J3600" s="2"/>
    </row>
    <row r="3601" spans="1:10" x14ac:dyDescent="0.25">
      <c r="A3601" s="2">
        <v>20230606</v>
      </c>
      <c r="B3601" s="2">
        <v>3.8079999999999998</v>
      </c>
      <c r="C3601" s="2">
        <v>4.3570000000000002</v>
      </c>
      <c r="D3601" s="2">
        <v>131.328</v>
      </c>
      <c r="E3601" s="2">
        <v>100.004</v>
      </c>
      <c r="I3601" s="2"/>
      <c r="J3601" s="2"/>
    </row>
    <row r="3602" spans="1:10" x14ac:dyDescent="0.25">
      <c r="A3602" s="2">
        <v>20230607</v>
      </c>
      <c r="B3602" s="2">
        <v>3.7959999999999998</v>
      </c>
      <c r="C3602" s="2">
        <v>4.3630000000000004</v>
      </c>
      <c r="D3602" s="2">
        <v>131.453</v>
      </c>
      <c r="E3602" s="2">
        <v>100.005</v>
      </c>
      <c r="I3602" s="2"/>
      <c r="J3602" s="2"/>
    </row>
    <row r="3603" spans="1:10" x14ac:dyDescent="0.25">
      <c r="A3603" s="2">
        <v>20230608</v>
      </c>
      <c r="B3603" s="2">
        <v>3.8279999999999998</v>
      </c>
      <c r="C3603" s="2">
        <v>4.3380000000000001</v>
      </c>
      <c r="D3603" s="2">
        <v>131.393</v>
      </c>
      <c r="E3603" s="2">
        <v>100.005</v>
      </c>
      <c r="I3603" s="2"/>
      <c r="J3603" s="2"/>
    </row>
    <row r="3604" spans="1:10" x14ac:dyDescent="0.25">
      <c r="A3604" s="2">
        <v>20230609</v>
      </c>
      <c r="B3604" s="2">
        <v>3.8439999999999999</v>
      </c>
      <c r="C3604" s="2">
        <v>4.375</v>
      </c>
      <c r="D3604" s="2">
        <v>131.47</v>
      </c>
      <c r="E3604" s="2">
        <v>99.989000000000004</v>
      </c>
      <c r="I3604" s="2"/>
      <c r="J3604" s="2"/>
    </row>
    <row r="3605" spans="1:10" x14ac:dyDescent="0.25">
      <c r="A3605" s="2">
        <v>20230610</v>
      </c>
      <c r="B3605" s="2">
        <v>3.8439999999999999</v>
      </c>
      <c r="C3605" s="2">
        <v>4.375</v>
      </c>
      <c r="D3605" s="2">
        <v>131.47</v>
      </c>
      <c r="E3605" s="2">
        <v>99.989000000000004</v>
      </c>
      <c r="I3605" s="2"/>
      <c r="J3605" s="2"/>
    </row>
    <row r="3606" spans="1:10" x14ac:dyDescent="0.25">
      <c r="A3606" s="2">
        <v>20230611</v>
      </c>
      <c r="B3606" s="2">
        <v>3.8439999999999999</v>
      </c>
      <c r="C3606" s="2">
        <v>4.375</v>
      </c>
      <c r="D3606" s="2">
        <v>131.47</v>
      </c>
      <c r="E3606" s="2">
        <v>99.989000000000004</v>
      </c>
      <c r="I3606" s="2"/>
      <c r="J3606" s="2"/>
    </row>
    <row r="3607" spans="1:10" x14ac:dyDescent="0.25">
      <c r="A3607" s="2">
        <v>20230612</v>
      </c>
      <c r="B3607" s="2">
        <v>3.8479999999999999</v>
      </c>
      <c r="C3607" s="2">
        <v>4.3780000000000001</v>
      </c>
      <c r="D3607" s="2">
        <v>131.54400000000001</v>
      </c>
      <c r="E3607" s="2">
        <v>100.002</v>
      </c>
      <c r="I3607" s="2"/>
      <c r="J3607" s="2"/>
    </row>
    <row r="3608" spans="1:10" x14ac:dyDescent="0.25">
      <c r="A3608" s="2">
        <v>20230613</v>
      </c>
      <c r="B3608" s="2">
        <v>3.8769999999999998</v>
      </c>
      <c r="C3608" s="2">
        <v>4.3879999999999999</v>
      </c>
      <c r="D3608" s="2">
        <v>131.69</v>
      </c>
      <c r="E3608" s="2">
        <v>99.995000000000005</v>
      </c>
      <c r="I3608" s="2"/>
      <c r="J3608" s="2"/>
    </row>
    <row r="3609" spans="1:10" x14ac:dyDescent="0.25">
      <c r="A3609" s="2">
        <v>20230614</v>
      </c>
      <c r="B3609" s="2">
        <v>3.8769999999999998</v>
      </c>
      <c r="C3609" s="2">
        <v>4.3630000000000004</v>
      </c>
      <c r="D3609" s="2">
        <v>131.785</v>
      </c>
      <c r="E3609" s="2">
        <v>99.994</v>
      </c>
      <c r="I3609" s="2"/>
      <c r="J3609" s="2"/>
    </row>
    <row r="3610" spans="1:10" x14ac:dyDescent="0.25">
      <c r="A3610" s="2">
        <v>20230615</v>
      </c>
      <c r="B3610" s="2">
        <v>3.9420000000000002</v>
      </c>
      <c r="C3610" s="2">
        <v>4.3289999999999997</v>
      </c>
      <c r="D3610" s="2">
        <v>131.43700000000001</v>
      </c>
      <c r="E3610" s="2">
        <v>99.984999999999999</v>
      </c>
      <c r="I3610" s="2"/>
      <c r="J3610" s="2"/>
    </row>
    <row r="3611" spans="1:10" x14ac:dyDescent="0.25">
      <c r="A3611" s="2">
        <v>20230616</v>
      </c>
      <c r="B3611" s="2">
        <v>3.9790000000000001</v>
      </c>
      <c r="C3611" s="2">
        <v>4.359</v>
      </c>
      <c r="D3611" s="2">
        <v>131.15799999999999</v>
      </c>
      <c r="E3611" s="2">
        <v>99.995999999999995</v>
      </c>
      <c r="I3611" s="2"/>
      <c r="J3611" s="2"/>
    </row>
    <row r="3612" spans="1:10" x14ac:dyDescent="0.25">
      <c r="A3612" s="2">
        <v>20230617</v>
      </c>
      <c r="B3612" s="2">
        <v>3.9790000000000001</v>
      </c>
      <c r="C3612" s="2">
        <v>4.359</v>
      </c>
      <c r="D3612" s="2">
        <v>131.15799999999999</v>
      </c>
      <c r="E3612" s="2">
        <v>99.995999999999995</v>
      </c>
      <c r="I3612" s="2"/>
      <c r="J3612" s="2"/>
    </row>
    <row r="3613" spans="1:10" x14ac:dyDescent="0.25">
      <c r="A3613" s="2">
        <v>20230618</v>
      </c>
      <c r="B3613" s="2">
        <v>3.9790000000000001</v>
      </c>
      <c r="C3613" s="2">
        <v>4.359</v>
      </c>
      <c r="D3613" s="2">
        <v>131.15799999999999</v>
      </c>
      <c r="E3613" s="2">
        <v>99.995999999999995</v>
      </c>
      <c r="I3613" s="2"/>
      <c r="J3613" s="2"/>
    </row>
    <row r="3614" spans="1:10" x14ac:dyDescent="0.25">
      <c r="A3614" s="2">
        <v>20230619</v>
      </c>
      <c r="B3614" s="2">
        <v>3.9489999999999998</v>
      </c>
      <c r="C3614" s="2">
        <v>4.3659999999999997</v>
      </c>
      <c r="D3614" s="2">
        <v>131.196</v>
      </c>
      <c r="E3614" s="2">
        <v>99.995000000000005</v>
      </c>
      <c r="I3614" s="2"/>
      <c r="J3614" s="2"/>
    </row>
    <row r="3615" spans="1:10" x14ac:dyDescent="0.25">
      <c r="A3615" s="2">
        <v>20230620</v>
      </c>
      <c r="B3615" s="2">
        <v>3.9420000000000002</v>
      </c>
      <c r="C3615" s="2">
        <v>4.3739999999999997</v>
      </c>
      <c r="D3615" s="2">
        <v>131.22200000000001</v>
      </c>
      <c r="E3615" s="2">
        <v>99.994</v>
      </c>
      <c r="I3615" s="2"/>
      <c r="J3615" s="2"/>
    </row>
    <row r="3616" spans="1:10" x14ac:dyDescent="0.25">
      <c r="A3616" s="2">
        <v>20230621</v>
      </c>
      <c r="B3616" s="2">
        <v>3.887</v>
      </c>
      <c r="C3616" s="2">
        <v>4.3559999999999999</v>
      </c>
      <c r="D3616" s="2">
        <v>131.36000000000001</v>
      </c>
      <c r="E3616" s="2">
        <v>100.01900000000001</v>
      </c>
      <c r="I3616" s="2"/>
      <c r="J3616" s="2"/>
    </row>
    <row r="3617" spans="1:10" x14ac:dyDescent="0.25">
      <c r="A3617" s="2">
        <v>20230622</v>
      </c>
      <c r="B3617" s="2">
        <v>3.887</v>
      </c>
      <c r="C3617" s="2">
        <v>4.3559999999999999</v>
      </c>
      <c r="D3617" s="2">
        <v>131.36000000000001</v>
      </c>
      <c r="E3617" s="2">
        <v>100.01900000000001</v>
      </c>
      <c r="I3617" s="2"/>
      <c r="J3617" s="2"/>
    </row>
    <row r="3618" spans="1:10" x14ac:dyDescent="0.25">
      <c r="A3618" s="2">
        <v>20230623</v>
      </c>
      <c r="B3618" s="2">
        <v>3.887</v>
      </c>
      <c r="C3618" s="2">
        <v>4.3559999999999999</v>
      </c>
      <c r="D3618" s="2">
        <v>131.36000000000001</v>
      </c>
      <c r="E3618" s="2">
        <v>100.01900000000001</v>
      </c>
      <c r="I3618" s="2"/>
      <c r="J3618" s="2"/>
    </row>
    <row r="3619" spans="1:10" x14ac:dyDescent="0.25">
      <c r="A3619" s="2">
        <v>20230624</v>
      </c>
      <c r="B3619" s="2">
        <v>3.887</v>
      </c>
      <c r="C3619" s="2">
        <v>4.3559999999999999</v>
      </c>
      <c r="D3619" s="2">
        <v>131.36000000000001</v>
      </c>
      <c r="E3619" s="2">
        <v>100.01900000000001</v>
      </c>
      <c r="I3619" s="2"/>
      <c r="J3619" s="2"/>
    </row>
    <row r="3620" spans="1:10" x14ac:dyDescent="0.25">
      <c r="A3620" s="2">
        <v>20230625</v>
      </c>
      <c r="B3620" s="2">
        <v>3.887</v>
      </c>
      <c r="C3620" s="2">
        <v>4.3559999999999999</v>
      </c>
      <c r="D3620" s="2">
        <v>131.36000000000001</v>
      </c>
      <c r="E3620" s="2">
        <v>100.01900000000001</v>
      </c>
      <c r="I3620" s="2"/>
      <c r="J3620" s="2"/>
    </row>
    <row r="3621" spans="1:10" x14ac:dyDescent="0.25">
      <c r="A3621" s="2">
        <v>20230626</v>
      </c>
      <c r="B3621" s="2">
        <v>3.843</v>
      </c>
      <c r="C3621" s="2">
        <v>4.3540000000000001</v>
      </c>
      <c r="D3621" s="2">
        <v>131.43899999999999</v>
      </c>
      <c r="E3621" s="2">
        <v>99.989000000000004</v>
      </c>
      <c r="I3621" s="2"/>
      <c r="J3621" s="2"/>
    </row>
    <row r="3622" spans="1:10" x14ac:dyDescent="0.25">
      <c r="A3622" s="2">
        <v>20230627</v>
      </c>
      <c r="B3622" s="2">
        <v>3.8690000000000002</v>
      </c>
      <c r="C3622" s="2">
        <v>4.3499999999999996</v>
      </c>
      <c r="D3622" s="2">
        <v>131.363</v>
      </c>
      <c r="E3622" s="2">
        <v>99.989000000000004</v>
      </c>
      <c r="I3622" s="2"/>
      <c r="J3622" s="2"/>
    </row>
    <row r="3623" spans="1:10" x14ac:dyDescent="0.25">
      <c r="A3623" s="2">
        <v>20230628</v>
      </c>
      <c r="B3623" s="2">
        <v>3.8769999999999998</v>
      </c>
      <c r="C3623" s="2">
        <v>4.335</v>
      </c>
      <c r="D3623" s="2">
        <v>131.38499999999999</v>
      </c>
      <c r="E3623" s="2">
        <v>99.977000000000004</v>
      </c>
      <c r="I3623" s="2"/>
      <c r="J3623" s="2"/>
    </row>
    <row r="3624" spans="1:10" x14ac:dyDescent="0.25">
      <c r="A3624" s="2">
        <v>20230629</v>
      </c>
      <c r="B3624" s="2">
        <v>3.859</v>
      </c>
      <c r="C3624" s="2">
        <v>4.343</v>
      </c>
      <c r="D3624" s="2">
        <v>131.351</v>
      </c>
      <c r="E3624" s="2">
        <v>99.974000000000004</v>
      </c>
      <c r="I3624" s="2"/>
      <c r="J3624" s="2"/>
    </row>
    <row r="3625" spans="1:10" x14ac:dyDescent="0.25">
      <c r="A3625" s="2">
        <v>20230630</v>
      </c>
      <c r="B3625" s="2">
        <v>3.8820000000000001</v>
      </c>
      <c r="C3625" s="2">
        <v>4.3490000000000002</v>
      </c>
      <c r="D3625" s="2">
        <v>131.529</v>
      </c>
      <c r="E3625" s="2">
        <v>99.995999999999995</v>
      </c>
      <c r="I3625" s="2"/>
      <c r="J3625" s="2"/>
    </row>
    <row r="3626" spans="1:10" x14ac:dyDescent="0.25">
      <c r="A3626" s="2">
        <v>20230701</v>
      </c>
      <c r="B3626" s="2">
        <v>3.8820000000000001</v>
      </c>
      <c r="C3626" s="2">
        <v>4.3490000000000002</v>
      </c>
      <c r="D3626" s="2">
        <v>131.529</v>
      </c>
      <c r="E3626" s="2">
        <v>99.995999999999995</v>
      </c>
      <c r="I3626" s="2"/>
      <c r="J3626" s="2"/>
    </row>
    <row r="3627" spans="1:10" x14ac:dyDescent="0.25">
      <c r="A3627" s="2">
        <v>20230702</v>
      </c>
      <c r="B3627" s="2">
        <v>3.8820000000000001</v>
      </c>
      <c r="C3627" s="2">
        <v>4.3490000000000002</v>
      </c>
      <c r="D3627" s="2">
        <v>131.529</v>
      </c>
      <c r="E3627" s="2">
        <v>99.995999999999995</v>
      </c>
      <c r="I3627" s="2"/>
      <c r="J3627" s="2"/>
    </row>
    <row r="3628" spans="1:10" x14ac:dyDescent="0.25">
      <c r="A3628" s="2">
        <v>20230703</v>
      </c>
      <c r="B3628" s="2">
        <v>3.927</v>
      </c>
      <c r="C3628" s="2">
        <v>4.3579999999999997</v>
      </c>
      <c r="D3628" s="2">
        <v>131.589</v>
      </c>
      <c r="E3628" s="2">
        <v>100</v>
      </c>
      <c r="I3628" s="2"/>
      <c r="J3628" s="2"/>
    </row>
    <row r="3629" spans="1:10" x14ac:dyDescent="0.25">
      <c r="A3629" s="2">
        <v>20230704</v>
      </c>
      <c r="B3629" s="2">
        <v>3.9340000000000002</v>
      </c>
      <c r="C3629" s="2">
        <v>4.3639999999999999</v>
      </c>
      <c r="D3629" s="2">
        <v>131.56700000000001</v>
      </c>
      <c r="E3629" s="2">
        <v>100.001</v>
      </c>
      <c r="I3629" s="2"/>
      <c r="J3629" s="2"/>
    </row>
    <row r="3630" spans="1:10" x14ac:dyDescent="0.25">
      <c r="A3630" s="2">
        <v>20230705</v>
      </c>
      <c r="B3630" s="2">
        <v>3.907</v>
      </c>
      <c r="C3630" s="2">
        <v>4.367</v>
      </c>
      <c r="D3630" s="2">
        <v>131.756</v>
      </c>
      <c r="E3630" s="2">
        <v>100.006</v>
      </c>
      <c r="I3630" s="2"/>
      <c r="J3630" s="2"/>
    </row>
    <row r="3631" spans="1:10" x14ac:dyDescent="0.25">
      <c r="A3631" s="2">
        <v>20230706</v>
      </c>
      <c r="B3631" s="2">
        <v>3.879</v>
      </c>
      <c r="C3631" s="2">
        <v>4.3650000000000002</v>
      </c>
      <c r="D3631" s="2">
        <v>131.79900000000001</v>
      </c>
      <c r="E3631" s="2">
        <v>100.014</v>
      </c>
      <c r="I3631" s="2"/>
      <c r="J3631" s="2"/>
    </row>
    <row r="3632" spans="1:10" x14ac:dyDescent="0.25">
      <c r="A3632" s="2">
        <v>20230707</v>
      </c>
      <c r="B3632" s="2">
        <v>3.8679999999999999</v>
      </c>
      <c r="C3632" s="2">
        <v>4.359</v>
      </c>
      <c r="D3632" s="2">
        <v>131.81200000000001</v>
      </c>
      <c r="E3632" s="2">
        <v>100.015</v>
      </c>
      <c r="I3632" s="2"/>
      <c r="J3632" s="2"/>
    </row>
    <row r="3633" spans="1:10" x14ac:dyDescent="0.25">
      <c r="A3633" s="2">
        <v>20230708</v>
      </c>
      <c r="B3633" s="2">
        <v>3.8679999999999999</v>
      </c>
      <c r="C3633" s="2">
        <v>4.359</v>
      </c>
      <c r="D3633" s="2">
        <v>131.81200000000001</v>
      </c>
      <c r="E3633" s="2">
        <v>100.015</v>
      </c>
      <c r="I3633" s="2"/>
      <c r="J3633" s="2"/>
    </row>
    <row r="3634" spans="1:10" x14ac:dyDescent="0.25">
      <c r="A3634" s="2">
        <v>20230709</v>
      </c>
      <c r="B3634" s="2">
        <v>3.8679999999999999</v>
      </c>
      <c r="C3634" s="2">
        <v>4.359</v>
      </c>
      <c r="D3634" s="2">
        <v>131.81200000000001</v>
      </c>
      <c r="E3634" s="2">
        <v>100.015</v>
      </c>
      <c r="I3634" s="2"/>
      <c r="J3634" s="2"/>
    </row>
    <row r="3635" spans="1:10" x14ac:dyDescent="0.25">
      <c r="A3635" s="2">
        <v>20230710</v>
      </c>
      <c r="B3635" s="2">
        <v>3.8839999999999999</v>
      </c>
      <c r="C3635" s="2">
        <v>4.37</v>
      </c>
      <c r="D3635" s="2">
        <v>131.804</v>
      </c>
      <c r="E3635" s="2">
        <v>100.006</v>
      </c>
      <c r="I3635" s="2"/>
      <c r="J3635" s="2"/>
    </row>
    <row r="3636" spans="1:10" x14ac:dyDescent="0.25">
      <c r="A3636" s="2">
        <v>20230711</v>
      </c>
      <c r="B3636" s="2">
        <v>3.91</v>
      </c>
      <c r="C3636" s="2">
        <v>4.3739999999999997</v>
      </c>
      <c r="D3636" s="2">
        <v>131.82</v>
      </c>
      <c r="E3636" s="2">
        <v>100</v>
      </c>
      <c r="I3636" s="2"/>
      <c r="J3636" s="2"/>
    </row>
    <row r="3637" spans="1:10" x14ac:dyDescent="0.25">
      <c r="A3637" s="2">
        <v>20230712</v>
      </c>
      <c r="B3637" s="2">
        <v>3.891</v>
      </c>
      <c r="C3637" s="2">
        <v>4.3710000000000004</v>
      </c>
      <c r="D3637" s="2">
        <v>131.81700000000001</v>
      </c>
      <c r="E3637" s="2">
        <v>99.998999999999995</v>
      </c>
      <c r="I3637" s="2"/>
      <c r="J3637" s="2"/>
    </row>
    <row r="3638" spans="1:10" x14ac:dyDescent="0.25">
      <c r="A3638" s="2">
        <v>20230713</v>
      </c>
      <c r="B3638" s="2">
        <v>3.9540000000000002</v>
      </c>
      <c r="C3638" s="2">
        <v>4.4080000000000004</v>
      </c>
      <c r="D3638" s="2">
        <v>131.79900000000001</v>
      </c>
      <c r="E3638" s="2">
        <v>99.994</v>
      </c>
      <c r="I3638" s="2"/>
      <c r="J3638" s="2"/>
    </row>
    <row r="3639" spans="1:10" x14ac:dyDescent="0.25">
      <c r="A3639" s="2">
        <v>20230714</v>
      </c>
      <c r="B3639" s="2">
        <v>3.952</v>
      </c>
      <c r="C3639" s="2">
        <v>4.3879999999999999</v>
      </c>
      <c r="D3639" s="2">
        <v>131.75800000000001</v>
      </c>
      <c r="E3639" s="2">
        <v>100.00700000000001</v>
      </c>
      <c r="I3639" s="2"/>
      <c r="J3639" s="2"/>
    </row>
    <row r="3640" spans="1:10" x14ac:dyDescent="0.25">
      <c r="A3640" s="2">
        <v>20230715</v>
      </c>
      <c r="B3640" s="2">
        <v>3.952</v>
      </c>
      <c r="C3640" s="2">
        <v>4.3879999999999999</v>
      </c>
      <c r="D3640" s="2">
        <v>131.75800000000001</v>
      </c>
      <c r="E3640" s="2">
        <v>100.00700000000001</v>
      </c>
      <c r="I3640" s="2"/>
      <c r="J3640" s="2"/>
    </row>
    <row r="3641" spans="1:10" x14ac:dyDescent="0.25">
      <c r="A3641" s="2">
        <v>20230716</v>
      </c>
      <c r="B3641" s="2">
        <v>3.952</v>
      </c>
      <c r="C3641" s="2">
        <v>4.3879999999999999</v>
      </c>
      <c r="D3641" s="2">
        <v>131.75800000000001</v>
      </c>
      <c r="E3641" s="2">
        <v>100.00700000000001</v>
      </c>
      <c r="I3641" s="2"/>
      <c r="J3641" s="2"/>
    </row>
    <row r="3642" spans="1:10" x14ac:dyDescent="0.25">
      <c r="A3642" s="2">
        <v>20230717</v>
      </c>
      <c r="B3642" s="2">
        <v>3.9239999999999999</v>
      </c>
      <c r="C3642" s="2">
        <v>4.4059999999999997</v>
      </c>
      <c r="D3642" s="2">
        <v>131.85</v>
      </c>
      <c r="E3642" s="2">
        <v>100.008</v>
      </c>
      <c r="I3642" s="2"/>
      <c r="J3642" s="2"/>
    </row>
    <row r="3643" spans="1:10" x14ac:dyDescent="0.25">
      <c r="A3643" s="2">
        <v>20230718</v>
      </c>
      <c r="B3643" s="2">
        <v>3.9180000000000001</v>
      </c>
      <c r="C3643" s="2">
        <v>4.4219999999999997</v>
      </c>
      <c r="D3643" s="2">
        <v>131.93199999999999</v>
      </c>
      <c r="E3643" s="2">
        <v>100.008</v>
      </c>
      <c r="I3643" s="2"/>
      <c r="J3643" s="2"/>
    </row>
    <row r="3644" spans="1:10" x14ac:dyDescent="0.25">
      <c r="A3644" s="2">
        <v>20230719</v>
      </c>
      <c r="B3644" s="2">
        <v>3.9159999999999999</v>
      </c>
      <c r="C3644" s="2">
        <v>4.4729999999999999</v>
      </c>
      <c r="D3644" s="2">
        <v>131.96600000000001</v>
      </c>
      <c r="E3644" s="2">
        <v>100.003</v>
      </c>
      <c r="I3644" s="2"/>
      <c r="J3644" s="2"/>
    </row>
    <row r="3645" spans="1:10" x14ac:dyDescent="0.25">
      <c r="A3645" s="2">
        <v>20230720</v>
      </c>
      <c r="B3645" s="2">
        <v>3.8879999999999999</v>
      </c>
      <c r="C3645" s="2">
        <v>4.47</v>
      </c>
      <c r="D3645" s="2">
        <v>131.96299999999999</v>
      </c>
      <c r="E3645" s="2">
        <v>99.998999999999995</v>
      </c>
      <c r="I3645" s="2"/>
      <c r="J3645" s="2"/>
    </row>
    <row r="3646" spans="1:10" x14ac:dyDescent="0.25">
      <c r="A3646" s="2">
        <v>20230721</v>
      </c>
      <c r="B3646" s="2">
        <v>3.89</v>
      </c>
      <c r="C3646" s="2">
        <v>4.4530000000000003</v>
      </c>
      <c r="D3646" s="2">
        <v>132.096</v>
      </c>
      <c r="E3646" s="2">
        <v>100.003</v>
      </c>
      <c r="I3646" s="2"/>
      <c r="J3646" s="2"/>
    </row>
    <row r="3647" spans="1:10" x14ac:dyDescent="0.25">
      <c r="A3647" s="2">
        <v>20230722</v>
      </c>
      <c r="B3647" s="2">
        <v>3.89</v>
      </c>
      <c r="C3647" s="2">
        <v>4.4530000000000003</v>
      </c>
      <c r="D3647" s="2">
        <v>132.096</v>
      </c>
      <c r="E3647" s="2">
        <v>100.003</v>
      </c>
      <c r="I3647" s="2"/>
      <c r="J3647" s="2"/>
    </row>
    <row r="3648" spans="1:10" x14ac:dyDescent="0.25">
      <c r="A3648" s="2">
        <v>20230723</v>
      </c>
      <c r="B3648" s="2">
        <v>3.89</v>
      </c>
      <c r="C3648" s="2">
        <v>4.4530000000000003</v>
      </c>
      <c r="D3648" s="2">
        <v>132.096</v>
      </c>
      <c r="E3648" s="2">
        <v>100.003</v>
      </c>
      <c r="I3648" s="2"/>
      <c r="J3648" s="2"/>
    </row>
    <row r="3649" spans="1:10" x14ac:dyDescent="0.25">
      <c r="A3649" s="2">
        <v>20230724</v>
      </c>
      <c r="B3649" s="2">
        <v>3.8730000000000002</v>
      </c>
      <c r="C3649" s="2">
        <v>4.4420000000000002</v>
      </c>
      <c r="D3649" s="2">
        <v>132.13200000000001</v>
      </c>
      <c r="E3649" s="2">
        <v>100</v>
      </c>
      <c r="I3649" s="2"/>
      <c r="J3649" s="2"/>
    </row>
    <row r="3650" spans="1:10" x14ac:dyDescent="0.25">
      <c r="A3650" s="2">
        <v>20230725</v>
      </c>
      <c r="B3650" s="2">
        <v>3.9849999999999999</v>
      </c>
      <c r="C3650" s="2">
        <v>4.42</v>
      </c>
      <c r="D3650" s="2">
        <v>131.80099999999999</v>
      </c>
      <c r="E3650" s="2">
        <v>99.998999999999995</v>
      </c>
      <c r="I3650" s="2"/>
      <c r="J3650" s="2"/>
    </row>
    <row r="3651" spans="1:10" x14ac:dyDescent="0.25">
      <c r="A3651" s="2">
        <v>20230726</v>
      </c>
      <c r="B3651" s="2">
        <v>3.976</v>
      </c>
      <c r="C3651" s="2">
        <v>4.4390000000000001</v>
      </c>
      <c r="D3651" s="2">
        <v>131.82499999999999</v>
      </c>
      <c r="E3651" s="2">
        <v>100.003</v>
      </c>
      <c r="I3651" s="2"/>
      <c r="J3651" s="2"/>
    </row>
    <row r="3652" spans="1:10" x14ac:dyDescent="0.25">
      <c r="A3652" s="2">
        <v>20230727</v>
      </c>
      <c r="B3652" s="2">
        <v>3.972</v>
      </c>
      <c r="C3652" s="2">
        <v>4.4480000000000004</v>
      </c>
      <c r="D3652" s="2">
        <v>131.93700000000001</v>
      </c>
      <c r="E3652" s="2">
        <v>99.997</v>
      </c>
      <c r="I3652" s="2"/>
      <c r="J3652" s="2"/>
    </row>
    <row r="3653" spans="1:10" x14ac:dyDescent="0.25">
      <c r="A3653" s="2">
        <v>20230728</v>
      </c>
      <c r="B3653" s="2">
        <v>4.0679999999999996</v>
      </c>
      <c r="C3653" s="2">
        <v>4.4039999999999999</v>
      </c>
      <c r="D3653" s="2">
        <v>131.846</v>
      </c>
      <c r="E3653" s="2">
        <v>99.988</v>
      </c>
      <c r="I3653" s="2"/>
      <c r="J3653" s="2"/>
    </row>
    <row r="3654" spans="1:10" x14ac:dyDescent="0.25">
      <c r="A3654" s="2">
        <v>20230729</v>
      </c>
      <c r="B3654" s="2">
        <v>4.0679999999999996</v>
      </c>
      <c r="C3654" s="2">
        <v>4.4039999999999999</v>
      </c>
      <c r="D3654" s="2">
        <v>131.846</v>
      </c>
      <c r="E3654" s="2">
        <v>99.988</v>
      </c>
      <c r="I3654" s="2"/>
      <c r="J3654" s="2"/>
    </row>
    <row r="3655" spans="1:10" x14ac:dyDescent="0.25">
      <c r="A3655" s="2">
        <v>20230730</v>
      </c>
      <c r="B3655" s="2">
        <v>4.0679999999999996</v>
      </c>
      <c r="C3655" s="2">
        <v>4.4039999999999999</v>
      </c>
      <c r="D3655" s="2">
        <v>131.846</v>
      </c>
      <c r="E3655" s="2">
        <v>99.988</v>
      </c>
      <c r="I3655" s="2"/>
      <c r="J3655" s="2"/>
    </row>
    <row r="3656" spans="1:10" x14ac:dyDescent="0.25">
      <c r="A3656" s="2">
        <v>20230731</v>
      </c>
      <c r="B3656" s="2">
        <v>4.0839999999999996</v>
      </c>
      <c r="C3656" s="2">
        <v>4.4089999999999998</v>
      </c>
      <c r="D3656" s="2">
        <v>131.727</v>
      </c>
      <c r="E3656" s="2">
        <v>99.98</v>
      </c>
      <c r="I3656" s="2"/>
      <c r="J3656" s="2"/>
    </row>
    <row r="3657" spans="1:10" x14ac:dyDescent="0.25">
      <c r="A3657" s="2">
        <v>20230801</v>
      </c>
      <c r="B3657" s="2">
        <v>4.0659999999999998</v>
      </c>
      <c r="C3657" s="2">
        <v>4.4260000000000002</v>
      </c>
      <c r="D3657" s="2">
        <v>131.821</v>
      </c>
      <c r="E3657" s="2">
        <v>99.995000000000005</v>
      </c>
      <c r="I3657" s="2"/>
      <c r="J3657" s="2"/>
    </row>
    <row r="3658" spans="1:10" x14ac:dyDescent="0.25">
      <c r="A3658" s="2">
        <v>20230802</v>
      </c>
      <c r="B3658" s="2">
        <v>4.0369999999999999</v>
      </c>
      <c r="C3658" s="2">
        <v>4.4249999999999998</v>
      </c>
      <c r="D3658" s="2">
        <v>131.82599999999999</v>
      </c>
      <c r="E3658" s="2">
        <v>99.998999999999995</v>
      </c>
      <c r="I3658" s="2"/>
      <c r="J3658" s="2"/>
    </row>
    <row r="3659" spans="1:10" x14ac:dyDescent="0.25">
      <c r="A3659" s="2">
        <v>20230803</v>
      </c>
      <c r="B3659" s="2">
        <v>4.0730000000000004</v>
      </c>
      <c r="C3659" s="2">
        <v>4.4059999999999997</v>
      </c>
      <c r="D3659" s="2">
        <v>131.88300000000001</v>
      </c>
      <c r="E3659" s="2">
        <v>99.998999999999995</v>
      </c>
      <c r="I3659" s="2"/>
      <c r="J3659" s="2"/>
    </row>
    <row r="3660" spans="1:10" x14ac:dyDescent="0.25">
      <c r="A3660" s="2">
        <v>20230804</v>
      </c>
      <c r="B3660" s="2">
        <v>4.0940000000000003</v>
      </c>
      <c r="C3660" s="2">
        <v>4.4009999999999998</v>
      </c>
      <c r="D3660" s="2">
        <v>131.92699999999999</v>
      </c>
      <c r="E3660" s="2">
        <v>100.004</v>
      </c>
      <c r="I3660" s="2"/>
      <c r="J3660" s="2"/>
    </row>
    <row r="3661" spans="1:10" x14ac:dyDescent="0.25">
      <c r="A3661" s="2">
        <v>20230805</v>
      </c>
      <c r="B3661" s="2">
        <v>4.0940000000000003</v>
      </c>
      <c r="C3661" s="2">
        <v>4.4009999999999998</v>
      </c>
      <c r="D3661" s="2">
        <v>131.92699999999999</v>
      </c>
      <c r="E3661" s="2">
        <v>100.004</v>
      </c>
      <c r="I3661" s="2"/>
      <c r="J3661" s="2"/>
    </row>
    <row r="3662" spans="1:10" x14ac:dyDescent="0.25">
      <c r="A3662" s="2">
        <v>20230806</v>
      </c>
      <c r="B3662" s="2">
        <v>4.0940000000000003</v>
      </c>
      <c r="C3662" s="2">
        <v>4.4009999999999998</v>
      </c>
      <c r="D3662" s="2">
        <v>131.92699999999999</v>
      </c>
      <c r="E3662" s="2">
        <v>100.004</v>
      </c>
      <c r="I3662" s="2"/>
      <c r="J3662" s="2"/>
    </row>
    <row r="3663" spans="1:10" x14ac:dyDescent="0.25">
      <c r="A3663" s="2">
        <v>20230807</v>
      </c>
      <c r="B3663" s="2">
        <v>4.0629999999999997</v>
      </c>
      <c r="C3663" s="2">
        <v>4.41</v>
      </c>
      <c r="D3663" s="2">
        <v>131.983</v>
      </c>
      <c r="E3663" s="2">
        <v>99.998999999999995</v>
      </c>
      <c r="I3663" s="2"/>
      <c r="J3663" s="2"/>
    </row>
    <row r="3664" spans="1:10" x14ac:dyDescent="0.25">
      <c r="A3664" s="2">
        <v>20230808</v>
      </c>
      <c r="B3664" s="2">
        <v>4.048</v>
      </c>
      <c r="C3664" s="2">
        <v>4.4139999999999997</v>
      </c>
      <c r="D3664" s="2">
        <v>132.01</v>
      </c>
      <c r="E3664" s="2">
        <v>100.002</v>
      </c>
      <c r="I3664" s="2"/>
      <c r="J3664" s="2"/>
    </row>
    <row r="3665" spans="1:10" x14ac:dyDescent="0.25">
      <c r="A3665" s="2">
        <v>20230809</v>
      </c>
      <c r="B3665" s="2">
        <v>4.04</v>
      </c>
      <c r="C3665" s="2">
        <v>4.4109999999999996</v>
      </c>
      <c r="D3665" s="2">
        <v>132.035</v>
      </c>
      <c r="E3665" s="2">
        <v>100.001</v>
      </c>
      <c r="I3665" s="2"/>
      <c r="J3665" s="2"/>
    </row>
    <row r="3666" spans="1:10" x14ac:dyDescent="0.25">
      <c r="A3666" s="2">
        <v>20230810</v>
      </c>
      <c r="B3666" s="2">
        <v>4.0449999999999999</v>
      </c>
      <c r="C3666" s="2">
        <v>4.3959999999999999</v>
      </c>
      <c r="D3666" s="2">
        <v>131.98400000000001</v>
      </c>
      <c r="E3666" s="2">
        <v>100.002</v>
      </c>
      <c r="I3666" s="2"/>
      <c r="J3666" s="2"/>
    </row>
    <row r="3667" spans="1:10" x14ac:dyDescent="0.25">
      <c r="A3667" s="2">
        <v>20230811</v>
      </c>
      <c r="B3667" s="2">
        <v>3.95</v>
      </c>
      <c r="C3667" s="2">
        <v>4.415</v>
      </c>
      <c r="D3667" s="2">
        <v>132.02199999999999</v>
      </c>
      <c r="E3667" s="2">
        <v>100.011</v>
      </c>
      <c r="I3667" s="2"/>
      <c r="J3667" s="2"/>
    </row>
    <row r="3668" spans="1:10" x14ac:dyDescent="0.25">
      <c r="A3668" s="2">
        <v>20230812</v>
      </c>
      <c r="B3668" s="2">
        <v>3.95</v>
      </c>
      <c r="C3668" s="2">
        <v>4.415</v>
      </c>
      <c r="D3668" s="2">
        <v>132.02199999999999</v>
      </c>
      <c r="E3668" s="2">
        <v>100.011</v>
      </c>
      <c r="I3668" s="2"/>
      <c r="J3668" s="2"/>
    </row>
    <row r="3669" spans="1:10" x14ac:dyDescent="0.25">
      <c r="A3669" s="2">
        <v>20230813</v>
      </c>
      <c r="B3669" s="2">
        <v>3.95</v>
      </c>
      <c r="C3669" s="2">
        <v>4.415</v>
      </c>
      <c r="D3669" s="2">
        <v>132.02199999999999</v>
      </c>
      <c r="E3669" s="2">
        <v>100.011</v>
      </c>
      <c r="I3669" s="2"/>
      <c r="J3669" s="2"/>
    </row>
    <row r="3670" spans="1:10" x14ac:dyDescent="0.25">
      <c r="A3670" s="2">
        <v>20230814</v>
      </c>
      <c r="B3670" s="2">
        <v>3.923</v>
      </c>
      <c r="C3670" s="2">
        <v>4.4210000000000003</v>
      </c>
      <c r="D3670" s="2">
        <v>132.08799999999999</v>
      </c>
      <c r="E3670" s="2">
        <v>100.003</v>
      </c>
      <c r="I3670" s="2"/>
      <c r="J3670" s="2"/>
    </row>
    <row r="3671" spans="1:10" x14ac:dyDescent="0.25">
      <c r="A3671" s="2">
        <v>20230815</v>
      </c>
      <c r="B3671" s="2">
        <v>3.919</v>
      </c>
      <c r="C3671" s="2">
        <v>4.431</v>
      </c>
      <c r="D3671" s="2">
        <v>132.36099999999999</v>
      </c>
      <c r="E3671" s="2">
        <v>100.005</v>
      </c>
      <c r="I3671" s="2"/>
      <c r="J3671" s="2"/>
    </row>
    <row r="3672" spans="1:10" x14ac:dyDescent="0.25">
      <c r="A3672" s="2">
        <v>20230816</v>
      </c>
      <c r="B3672" s="2">
        <v>3.8889999999999998</v>
      </c>
      <c r="C3672" s="2">
        <v>4.4329999999999998</v>
      </c>
      <c r="D3672" s="2">
        <v>132.43199999999999</v>
      </c>
      <c r="E3672" s="2">
        <v>100.01300000000001</v>
      </c>
      <c r="I3672" s="2"/>
      <c r="J3672" s="2"/>
    </row>
    <row r="3673" spans="1:10" x14ac:dyDescent="0.25">
      <c r="A3673" s="2">
        <v>20230817</v>
      </c>
      <c r="B3673" s="2">
        <v>3.9020000000000001</v>
      </c>
      <c r="C3673" s="2">
        <v>4.4290000000000003</v>
      </c>
      <c r="D3673" s="2">
        <v>132.38999999999999</v>
      </c>
      <c r="E3673" s="2">
        <v>100</v>
      </c>
      <c r="I3673" s="2"/>
      <c r="J3673" s="2"/>
    </row>
    <row r="3674" spans="1:10" x14ac:dyDescent="0.25">
      <c r="A3674" s="2">
        <v>20230818</v>
      </c>
      <c r="B3674" s="2">
        <v>3.8519999999999999</v>
      </c>
      <c r="C3674" s="2">
        <v>4.4210000000000003</v>
      </c>
      <c r="D3674" s="2">
        <v>132.45699999999999</v>
      </c>
      <c r="E3674" s="2">
        <v>100.015</v>
      </c>
      <c r="I3674" s="2"/>
      <c r="J3674" s="2"/>
    </row>
    <row r="3675" spans="1:10" x14ac:dyDescent="0.25">
      <c r="A3675" s="2">
        <v>20230819</v>
      </c>
      <c r="B3675" s="2">
        <v>3.8519999999999999</v>
      </c>
      <c r="C3675" s="2">
        <v>4.4210000000000003</v>
      </c>
      <c r="D3675" s="2">
        <v>132.45699999999999</v>
      </c>
      <c r="E3675" s="2">
        <v>100.015</v>
      </c>
      <c r="I3675" s="2"/>
      <c r="J3675" s="2"/>
    </row>
    <row r="3676" spans="1:10" x14ac:dyDescent="0.25">
      <c r="A3676" s="2">
        <v>20230820</v>
      </c>
      <c r="B3676" s="2">
        <v>3.8519999999999999</v>
      </c>
      <c r="C3676" s="2">
        <v>4.4210000000000003</v>
      </c>
      <c r="D3676" s="2">
        <v>132.45699999999999</v>
      </c>
      <c r="E3676" s="2">
        <v>100.015</v>
      </c>
      <c r="I3676" s="2"/>
      <c r="J3676" s="2"/>
    </row>
    <row r="3677" spans="1:10" x14ac:dyDescent="0.25">
      <c r="A3677" s="2">
        <v>20230821</v>
      </c>
      <c r="B3677" s="2">
        <v>3.8</v>
      </c>
      <c r="C3677" s="2">
        <v>4.4379999999999997</v>
      </c>
      <c r="D3677" s="2">
        <v>132.578</v>
      </c>
      <c r="E3677" s="2">
        <v>100.004</v>
      </c>
      <c r="I3677" s="2"/>
      <c r="J3677" s="2"/>
    </row>
    <row r="3678" spans="1:10" x14ac:dyDescent="0.25">
      <c r="A3678" s="2">
        <v>20230822</v>
      </c>
      <c r="B3678" s="2">
        <v>3.823</v>
      </c>
      <c r="C3678" s="2">
        <v>4.431</v>
      </c>
      <c r="D3678" s="2">
        <v>132.50399999999999</v>
      </c>
      <c r="E3678" s="2">
        <v>99.995999999999995</v>
      </c>
      <c r="I3678" s="2"/>
      <c r="J3678" s="2"/>
    </row>
    <row r="3679" spans="1:10" x14ac:dyDescent="0.25">
      <c r="A3679" s="2">
        <v>20230823</v>
      </c>
      <c r="B3679" s="2">
        <v>3.7679999999999998</v>
      </c>
      <c r="C3679" s="2">
        <v>4.452</v>
      </c>
      <c r="D3679" s="2">
        <v>132.49100000000001</v>
      </c>
      <c r="E3679" s="2">
        <v>100.00700000000001</v>
      </c>
      <c r="I3679" s="2"/>
      <c r="J3679" s="2"/>
    </row>
    <row r="3680" spans="1:10" x14ac:dyDescent="0.25">
      <c r="A3680" s="2">
        <v>20230824</v>
      </c>
      <c r="B3680" s="2">
        <v>3.7909999999999999</v>
      </c>
      <c r="C3680" s="2">
        <v>4.4640000000000004</v>
      </c>
      <c r="D3680" s="2">
        <v>132.46</v>
      </c>
      <c r="E3680" s="2">
        <v>100.001</v>
      </c>
      <c r="I3680" s="2"/>
      <c r="J3680" s="2"/>
    </row>
    <row r="3681" spans="1:10" x14ac:dyDescent="0.25">
      <c r="A3681" s="2">
        <v>20230825</v>
      </c>
      <c r="B3681" s="2">
        <v>3.7839999999999998</v>
      </c>
      <c r="C3681" s="2">
        <v>4.4480000000000004</v>
      </c>
      <c r="D3681" s="2">
        <v>132.39699999999999</v>
      </c>
      <c r="E3681" s="2">
        <v>100.005</v>
      </c>
      <c r="I3681" s="2"/>
      <c r="J3681" s="2"/>
    </row>
    <row r="3682" spans="1:10" x14ac:dyDescent="0.25">
      <c r="A3682" s="2">
        <v>20230826</v>
      </c>
      <c r="B3682" s="2">
        <v>3.7839999999999998</v>
      </c>
      <c r="C3682" s="2">
        <v>4.4480000000000004</v>
      </c>
      <c r="D3682" s="2">
        <v>132.39699999999999</v>
      </c>
      <c r="E3682" s="2">
        <v>100.005</v>
      </c>
      <c r="I3682" s="2"/>
      <c r="J3682" s="2"/>
    </row>
    <row r="3683" spans="1:10" x14ac:dyDescent="0.25">
      <c r="A3683" s="2">
        <v>20230827</v>
      </c>
      <c r="B3683" s="2">
        <v>3.7839999999999998</v>
      </c>
      <c r="C3683" s="2">
        <v>4.4480000000000004</v>
      </c>
      <c r="D3683" s="2">
        <v>132.39699999999999</v>
      </c>
      <c r="E3683" s="2">
        <v>100.005</v>
      </c>
      <c r="I3683" s="2"/>
      <c r="J3683" s="2"/>
    </row>
    <row r="3684" spans="1:10" x14ac:dyDescent="0.25">
      <c r="A3684" s="2">
        <v>20230828</v>
      </c>
      <c r="B3684" s="2">
        <v>3.8370000000000002</v>
      </c>
      <c r="C3684" s="2">
        <v>4.45</v>
      </c>
      <c r="D3684" s="2">
        <v>132.232</v>
      </c>
      <c r="E3684" s="2">
        <v>99.992999999999995</v>
      </c>
      <c r="I3684" s="2"/>
      <c r="J3684" s="2"/>
    </row>
    <row r="3685" spans="1:10" x14ac:dyDescent="0.25">
      <c r="A3685" s="2">
        <v>20230829</v>
      </c>
      <c r="B3685" s="2">
        <v>3.859</v>
      </c>
      <c r="C3685" s="2">
        <v>4.4619999999999997</v>
      </c>
      <c r="D3685" s="2">
        <v>132.07</v>
      </c>
      <c r="E3685" s="2">
        <v>99.984999999999999</v>
      </c>
      <c r="I3685" s="2"/>
      <c r="J3685" s="2"/>
    </row>
    <row r="3686" spans="1:10" x14ac:dyDescent="0.25">
      <c r="A3686" s="2">
        <v>20230830</v>
      </c>
      <c r="B3686" s="2">
        <v>3.8580000000000001</v>
      </c>
      <c r="C3686" s="2">
        <v>4.4770000000000003</v>
      </c>
      <c r="D3686" s="2">
        <v>132.32300000000001</v>
      </c>
      <c r="E3686" s="2">
        <v>99.99</v>
      </c>
      <c r="I3686" s="2"/>
      <c r="J3686" s="2"/>
    </row>
    <row r="3687" spans="1:10" x14ac:dyDescent="0.25">
      <c r="A3687" s="2">
        <v>20230831</v>
      </c>
      <c r="B3687" s="2">
        <v>3.839</v>
      </c>
      <c r="C3687" s="2">
        <v>4.4939999999999998</v>
      </c>
      <c r="D3687" s="2">
        <v>132.34899999999999</v>
      </c>
      <c r="E3687" s="2">
        <v>100.00700000000001</v>
      </c>
      <c r="I3687" s="2"/>
      <c r="J3687" s="2"/>
    </row>
    <row r="3688" spans="1:10" x14ac:dyDescent="0.25">
      <c r="A3688" s="2">
        <v>20230901</v>
      </c>
      <c r="B3688" s="2">
        <v>3.8620000000000001</v>
      </c>
      <c r="C3688" s="2">
        <v>4.4889999999999999</v>
      </c>
      <c r="D3688" s="2">
        <v>132.208</v>
      </c>
      <c r="E3688" s="2">
        <v>100.039</v>
      </c>
      <c r="I3688" s="2"/>
      <c r="J3688" s="2"/>
    </row>
    <row r="3689" spans="1:10" x14ac:dyDescent="0.25">
      <c r="A3689" s="2">
        <v>20230902</v>
      </c>
      <c r="B3689" s="2">
        <v>3.8620000000000001</v>
      </c>
      <c r="C3689" s="2">
        <v>4.4889999999999999</v>
      </c>
      <c r="D3689" s="2">
        <v>132.208</v>
      </c>
      <c r="E3689" s="2">
        <v>100.039</v>
      </c>
      <c r="I3689" s="2"/>
      <c r="J3689" s="2"/>
    </row>
    <row r="3690" spans="1:10" x14ac:dyDescent="0.25">
      <c r="A3690" s="2">
        <v>20230903</v>
      </c>
      <c r="B3690" s="2">
        <v>3.8620000000000001</v>
      </c>
      <c r="C3690" s="2">
        <v>4.4889999999999999</v>
      </c>
      <c r="D3690" s="2">
        <v>132.208</v>
      </c>
      <c r="E3690" s="2">
        <v>100.039</v>
      </c>
      <c r="I3690" s="2"/>
      <c r="J3690" s="2"/>
    </row>
    <row r="3691" spans="1:10" x14ac:dyDescent="0.25">
      <c r="A3691" s="2">
        <v>20230904</v>
      </c>
      <c r="B3691" s="2">
        <v>3.92</v>
      </c>
      <c r="C3691" s="2">
        <v>4.5060000000000002</v>
      </c>
      <c r="D3691" s="2">
        <v>131.88800000000001</v>
      </c>
      <c r="E3691" s="2">
        <v>100.006</v>
      </c>
      <c r="I3691" s="2"/>
      <c r="J3691" s="2"/>
    </row>
    <row r="3692" spans="1:10" x14ac:dyDescent="0.25">
      <c r="A3692" s="2">
        <v>20230905</v>
      </c>
      <c r="B3692" s="2">
        <v>3.8929999999999998</v>
      </c>
      <c r="C3692" s="2">
        <v>4.508</v>
      </c>
      <c r="D3692" s="2">
        <v>131.983</v>
      </c>
      <c r="E3692" s="2">
        <v>100.009</v>
      </c>
      <c r="I3692" s="2"/>
      <c r="J3692" s="2"/>
    </row>
    <row r="3693" spans="1:10" x14ac:dyDescent="0.25">
      <c r="A3693" s="2">
        <v>20230906</v>
      </c>
      <c r="B3693" s="2">
        <v>3.883</v>
      </c>
      <c r="C3693" s="2">
        <v>4.5049999999999999</v>
      </c>
      <c r="D3693" s="2">
        <v>131.88300000000001</v>
      </c>
      <c r="E3693" s="2">
        <v>100.002</v>
      </c>
      <c r="I3693" s="2"/>
      <c r="J3693" s="2"/>
    </row>
    <row r="3694" spans="1:10" x14ac:dyDescent="0.25">
      <c r="A3694" s="2">
        <v>20230907</v>
      </c>
      <c r="B3694" s="2">
        <v>3.83</v>
      </c>
      <c r="C3694" s="2">
        <v>4.5039999999999996</v>
      </c>
      <c r="D3694" s="2">
        <v>131.72200000000001</v>
      </c>
      <c r="E3694" s="2">
        <v>100.012</v>
      </c>
      <c r="I3694" s="2"/>
      <c r="J3694" s="2"/>
    </row>
    <row r="3695" spans="1:10" x14ac:dyDescent="0.25">
      <c r="A3695" s="2">
        <v>20230908</v>
      </c>
      <c r="B3695" s="2">
        <v>3.8090000000000002</v>
      </c>
      <c r="C3695" s="2">
        <v>4.5359999999999996</v>
      </c>
      <c r="D3695" s="2">
        <v>131.827</v>
      </c>
      <c r="E3695" s="2">
        <v>100.009</v>
      </c>
      <c r="I3695" s="2"/>
      <c r="J3695" s="2"/>
    </row>
    <row r="3696" spans="1:10" x14ac:dyDescent="0.25">
      <c r="A3696" s="2">
        <v>20230909</v>
      </c>
      <c r="B3696" s="2">
        <v>3.8090000000000002</v>
      </c>
      <c r="C3696" s="2">
        <v>4.5359999999999996</v>
      </c>
      <c r="D3696" s="2">
        <v>131.827</v>
      </c>
      <c r="E3696" s="2">
        <v>100.009</v>
      </c>
      <c r="I3696" s="2"/>
      <c r="J3696" s="2"/>
    </row>
    <row r="3697" spans="1:10" x14ac:dyDescent="0.25">
      <c r="A3697" s="2">
        <v>20230910</v>
      </c>
      <c r="B3697" s="2">
        <v>3.8090000000000002</v>
      </c>
      <c r="C3697" s="2">
        <v>4.5359999999999996</v>
      </c>
      <c r="D3697" s="2">
        <v>131.827</v>
      </c>
      <c r="E3697" s="2">
        <v>100.009</v>
      </c>
      <c r="I3697" s="2"/>
      <c r="J3697" s="2"/>
    </row>
    <row r="3698" spans="1:10" x14ac:dyDescent="0.25">
      <c r="A3698" s="2">
        <v>20230911</v>
      </c>
      <c r="B3698" s="2">
        <v>3.8370000000000002</v>
      </c>
      <c r="C3698" s="2">
        <v>4.5449999999999999</v>
      </c>
      <c r="D3698" s="2">
        <v>131.827</v>
      </c>
      <c r="E3698" s="2">
        <v>100.005</v>
      </c>
      <c r="I3698" s="2"/>
      <c r="J3698" s="2"/>
    </row>
    <row r="3699" spans="1:10" x14ac:dyDescent="0.25">
      <c r="A3699" s="2">
        <v>20230912</v>
      </c>
      <c r="B3699" s="2">
        <v>3.8319999999999999</v>
      </c>
      <c r="C3699" s="2">
        <v>4.5460000000000003</v>
      </c>
      <c r="D3699" s="2">
        <v>131.85</v>
      </c>
      <c r="E3699" s="2">
        <v>100.002</v>
      </c>
      <c r="I3699" s="2"/>
      <c r="J3699" s="2"/>
    </row>
    <row r="3700" spans="1:10" x14ac:dyDescent="0.25">
      <c r="A3700" s="2">
        <v>20230913</v>
      </c>
      <c r="B3700" s="2">
        <v>3.8069999999999999</v>
      </c>
      <c r="C3700" s="2">
        <v>4.5570000000000004</v>
      </c>
      <c r="D3700" s="2">
        <v>131.98400000000001</v>
      </c>
      <c r="E3700" s="2">
        <v>100.001</v>
      </c>
      <c r="I3700" s="2"/>
      <c r="J3700" s="2"/>
    </row>
    <row r="3701" spans="1:10" x14ac:dyDescent="0.25">
      <c r="A3701" s="2">
        <v>20230914</v>
      </c>
      <c r="B3701" s="2">
        <v>3.8039999999999998</v>
      </c>
      <c r="C3701" s="2">
        <v>4.5919999999999996</v>
      </c>
      <c r="D3701" s="2">
        <v>132.05099999999999</v>
      </c>
      <c r="E3701" s="2">
        <v>99.997</v>
      </c>
      <c r="I3701" s="2"/>
      <c r="J3701" s="2"/>
    </row>
    <row r="3702" spans="1:10" x14ac:dyDescent="0.25">
      <c r="A3702" s="2">
        <v>20230915</v>
      </c>
      <c r="B3702" s="2">
        <v>3.7869999999999999</v>
      </c>
      <c r="C3702" s="2">
        <v>4.548</v>
      </c>
      <c r="D3702" s="2">
        <v>131.98500000000001</v>
      </c>
      <c r="E3702" s="2">
        <v>100.005</v>
      </c>
      <c r="I3702" s="2"/>
      <c r="J3702" s="2"/>
    </row>
    <row r="3703" spans="1:10" x14ac:dyDescent="0.25">
      <c r="A3703" s="2">
        <v>20230916</v>
      </c>
      <c r="B3703" s="2">
        <v>3.7869999999999999</v>
      </c>
      <c r="C3703" s="2">
        <v>4.548</v>
      </c>
      <c r="D3703" s="2">
        <v>131.98500000000001</v>
      </c>
      <c r="E3703" s="2">
        <v>100.005</v>
      </c>
      <c r="I3703" s="2"/>
      <c r="J3703" s="2"/>
    </row>
    <row r="3704" spans="1:10" x14ac:dyDescent="0.25">
      <c r="A3704" s="2">
        <v>20230917</v>
      </c>
      <c r="B3704" s="2">
        <v>3.7869999999999999</v>
      </c>
      <c r="C3704" s="2">
        <v>4.548</v>
      </c>
      <c r="D3704" s="2">
        <v>131.98500000000001</v>
      </c>
      <c r="E3704" s="2">
        <v>100.005</v>
      </c>
      <c r="I3704" s="2"/>
      <c r="J3704" s="2"/>
    </row>
    <row r="3705" spans="1:10" x14ac:dyDescent="0.25">
      <c r="A3705" s="2">
        <v>20230918</v>
      </c>
      <c r="B3705" s="2">
        <v>3.8</v>
      </c>
      <c r="C3705" s="2">
        <v>4.524</v>
      </c>
      <c r="D3705" s="2">
        <v>131.84299999999999</v>
      </c>
      <c r="E3705" s="2">
        <v>99.997</v>
      </c>
      <c r="I3705" s="2"/>
      <c r="J3705" s="2"/>
    </row>
    <row r="3706" spans="1:10" x14ac:dyDescent="0.25">
      <c r="A3706" s="2">
        <v>20230919</v>
      </c>
      <c r="B3706" s="2">
        <v>3.7949999999999999</v>
      </c>
      <c r="C3706" s="2">
        <v>4.5590000000000002</v>
      </c>
      <c r="D3706" s="2">
        <v>131.828</v>
      </c>
      <c r="E3706" s="2">
        <v>99.995000000000005</v>
      </c>
      <c r="I3706" s="2"/>
      <c r="J3706" s="2"/>
    </row>
    <row r="3707" spans="1:10" x14ac:dyDescent="0.25">
      <c r="A3707" s="2">
        <v>20230920</v>
      </c>
      <c r="B3707" s="2">
        <v>3.7770000000000001</v>
      </c>
      <c r="C3707" s="2">
        <v>4.5940000000000003</v>
      </c>
      <c r="D3707" s="2">
        <v>131.77600000000001</v>
      </c>
      <c r="E3707" s="2">
        <v>99.995999999999995</v>
      </c>
      <c r="I3707" s="2"/>
      <c r="J3707" s="2"/>
    </row>
    <row r="3708" spans="1:10" x14ac:dyDescent="0.25">
      <c r="A3708" s="2">
        <v>20230921</v>
      </c>
      <c r="B3708" s="2">
        <v>3.742</v>
      </c>
      <c r="C3708" s="2">
        <v>4.58</v>
      </c>
      <c r="D3708" s="2">
        <v>131.87299999999999</v>
      </c>
      <c r="E3708" s="2">
        <v>99.991</v>
      </c>
      <c r="I3708" s="2"/>
      <c r="J3708" s="2"/>
    </row>
    <row r="3709" spans="1:10" x14ac:dyDescent="0.25">
      <c r="A3709" s="2">
        <v>20230922</v>
      </c>
      <c r="B3709" s="2">
        <v>3.8170000000000002</v>
      </c>
      <c r="C3709" s="2">
        <v>4.5609999999999999</v>
      </c>
      <c r="D3709" s="2">
        <v>131.77799999999999</v>
      </c>
      <c r="E3709" s="2">
        <v>99.988</v>
      </c>
      <c r="I3709" s="2"/>
      <c r="J3709" s="2"/>
    </row>
    <row r="3710" spans="1:10" x14ac:dyDescent="0.25">
      <c r="A3710" s="2">
        <v>20230923</v>
      </c>
      <c r="B3710" s="2">
        <v>3.8170000000000002</v>
      </c>
      <c r="C3710" s="2">
        <v>4.5609999999999999</v>
      </c>
      <c r="D3710" s="2">
        <v>131.77799999999999</v>
      </c>
      <c r="E3710" s="2">
        <v>99.988</v>
      </c>
      <c r="I3710" s="2"/>
      <c r="J3710" s="2"/>
    </row>
    <row r="3711" spans="1:10" x14ac:dyDescent="0.25">
      <c r="A3711" s="2">
        <v>20230924</v>
      </c>
      <c r="B3711" s="2">
        <v>3.8170000000000002</v>
      </c>
      <c r="C3711" s="2">
        <v>4.5609999999999999</v>
      </c>
      <c r="D3711" s="2">
        <v>131.77799999999999</v>
      </c>
      <c r="E3711" s="2">
        <v>99.988</v>
      </c>
      <c r="I3711" s="2"/>
      <c r="J3711" s="2"/>
    </row>
    <row r="3712" spans="1:10" x14ac:dyDescent="0.25">
      <c r="A3712" s="2">
        <v>20230925</v>
      </c>
      <c r="B3712" s="2">
        <v>3.7890000000000001</v>
      </c>
      <c r="C3712" s="2">
        <v>4.5810000000000004</v>
      </c>
      <c r="D3712" s="2">
        <v>131.751</v>
      </c>
      <c r="E3712" s="2">
        <v>99.992999999999995</v>
      </c>
      <c r="I3712" s="2"/>
      <c r="J3712" s="2"/>
    </row>
    <row r="3713" spans="1:10" x14ac:dyDescent="0.25">
      <c r="A3713" s="2">
        <v>20230926</v>
      </c>
      <c r="B3713" s="2">
        <v>3.7679999999999998</v>
      </c>
      <c r="C3713" s="2">
        <v>4.5780000000000003</v>
      </c>
      <c r="D3713" s="2">
        <v>131.602</v>
      </c>
      <c r="E3713" s="2">
        <v>99.989000000000004</v>
      </c>
      <c r="I3713" s="2"/>
      <c r="J3713" s="2"/>
    </row>
    <row r="3714" spans="1:10" x14ac:dyDescent="0.25">
      <c r="A3714" s="2">
        <v>20230927</v>
      </c>
      <c r="B3714" s="2">
        <v>3.778</v>
      </c>
      <c r="C3714" s="2">
        <v>4.5110000000000001</v>
      </c>
      <c r="D3714" s="2">
        <v>131.304</v>
      </c>
      <c r="E3714" s="2">
        <v>100.002</v>
      </c>
      <c r="I3714" s="2"/>
      <c r="J3714" s="2"/>
    </row>
    <row r="3715" spans="1:10" x14ac:dyDescent="0.25">
      <c r="A3715" s="2">
        <v>20230928</v>
      </c>
      <c r="B3715" s="2">
        <v>3.7639999999999998</v>
      </c>
      <c r="C3715" s="2">
        <v>4.4359999999999999</v>
      </c>
      <c r="D3715" s="2">
        <v>131.88200000000001</v>
      </c>
      <c r="E3715" s="2">
        <v>100.053</v>
      </c>
      <c r="I3715" s="2"/>
      <c r="J3715" s="2"/>
    </row>
    <row r="3716" spans="1:10" x14ac:dyDescent="0.25">
      <c r="A3716" s="2">
        <v>20230929</v>
      </c>
      <c r="B3716" s="2">
        <v>3.7639999999999998</v>
      </c>
      <c r="C3716" s="2">
        <v>4.4359999999999999</v>
      </c>
      <c r="D3716" s="2">
        <v>131.88200000000001</v>
      </c>
      <c r="E3716" s="2">
        <v>100.053</v>
      </c>
      <c r="I3716" s="2"/>
      <c r="J3716" s="2"/>
    </row>
    <row r="3717" spans="1:10" x14ac:dyDescent="0.25">
      <c r="A3717" s="2">
        <v>20230930</v>
      </c>
      <c r="B3717" s="2">
        <v>3.7639999999999998</v>
      </c>
      <c r="C3717" s="2">
        <v>4.4359999999999999</v>
      </c>
      <c r="D3717" s="2">
        <v>131.88200000000001</v>
      </c>
      <c r="E3717" s="2">
        <v>100.053</v>
      </c>
      <c r="I3717" s="2"/>
      <c r="J3717" s="2"/>
    </row>
    <row r="3718" spans="1:10" x14ac:dyDescent="0.25">
      <c r="A3718" s="2">
        <v>20231001</v>
      </c>
      <c r="B3718" s="2">
        <v>3.7639999999999998</v>
      </c>
      <c r="C3718" s="2">
        <v>4.4359999999999999</v>
      </c>
      <c r="D3718" s="2">
        <v>131.88200000000001</v>
      </c>
      <c r="E3718" s="2">
        <v>100.053</v>
      </c>
      <c r="I3718" s="2"/>
      <c r="J3718" s="2"/>
    </row>
    <row r="3719" spans="1:10" x14ac:dyDescent="0.25">
      <c r="A3719" s="2">
        <v>20231002</v>
      </c>
      <c r="B3719" s="2">
        <v>3.7639999999999998</v>
      </c>
      <c r="C3719" s="2">
        <v>4.4359999999999999</v>
      </c>
      <c r="D3719" s="2">
        <v>131.88200000000001</v>
      </c>
      <c r="E3719" s="2">
        <v>100.053</v>
      </c>
      <c r="I3719" s="2"/>
      <c r="J3719" s="2"/>
    </row>
    <row r="3720" spans="1:10" x14ac:dyDescent="0.25">
      <c r="A3720" s="2">
        <v>20231003</v>
      </c>
      <c r="B3720" s="2">
        <v>3.7639999999999998</v>
      </c>
      <c r="C3720" s="2">
        <v>4.4359999999999999</v>
      </c>
      <c r="D3720" s="2">
        <v>131.88200000000001</v>
      </c>
      <c r="E3720" s="2">
        <v>100.053</v>
      </c>
      <c r="I3720" s="2"/>
      <c r="J3720" s="2"/>
    </row>
    <row r="3721" spans="1:10" x14ac:dyDescent="0.25">
      <c r="A3721" s="2">
        <v>20231004</v>
      </c>
      <c r="B3721" s="2">
        <v>3.7639999999999998</v>
      </c>
      <c r="C3721" s="2">
        <v>4.4359999999999999</v>
      </c>
      <c r="D3721" s="2">
        <v>131.88200000000001</v>
      </c>
      <c r="E3721" s="2">
        <v>100.053</v>
      </c>
      <c r="I3721" s="2"/>
      <c r="J3721" s="2"/>
    </row>
    <row r="3722" spans="1:10" x14ac:dyDescent="0.25">
      <c r="A3722" s="2">
        <v>20231005</v>
      </c>
      <c r="B3722" s="2">
        <v>3.7639999999999998</v>
      </c>
      <c r="C3722" s="2">
        <v>4.4359999999999999</v>
      </c>
      <c r="D3722" s="2">
        <v>131.88200000000001</v>
      </c>
      <c r="E3722" s="2">
        <v>100.053</v>
      </c>
      <c r="I3722" s="2"/>
      <c r="J3722" s="2"/>
    </row>
    <row r="3723" spans="1:10" x14ac:dyDescent="0.25">
      <c r="A3723" s="2">
        <v>20231006</v>
      </c>
      <c r="B3723" s="2">
        <v>3.7639999999999998</v>
      </c>
      <c r="C3723" s="2">
        <v>4.4359999999999999</v>
      </c>
      <c r="D3723" s="2">
        <v>131.88200000000001</v>
      </c>
      <c r="E3723" s="2">
        <v>100.053</v>
      </c>
      <c r="I3723" s="2"/>
      <c r="J3723" s="2"/>
    </row>
    <row r="3724" spans="1:10" x14ac:dyDescent="0.25">
      <c r="A3724" s="2">
        <v>20231007</v>
      </c>
      <c r="B3724" s="2">
        <v>3.7639999999999998</v>
      </c>
      <c r="C3724" s="2">
        <v>4.4359999999999999</v>
      </c>
      <c r="D3724" s="2">
        <v>131.88200000000001</v>
      </c>
      <c r="E3724" s="2">
        <v>100.053</v>
      </c>
      <c r="I3724" s="2"/>
      <c r="J3724" s="2"/>
    </row>
    <row r="3725" spans="1:10" x14ac:dyDescent="0.25">
      <c r="A3725" s="2">
        <v>20231008</v>
      </c>
      <c r="B3725" s="2">
        <v>3.7639999999999998</v>
      </c>
      <c r="C3725" s="2">
        <v>4.4359999999999999</v>
      </c>
      <c r="D3725" s="2">
        <v>131.88200000000001</v>
      </c>
      <c r="E3725" s="2">
        <v>100.053</v>
      </c>
      <c r="I3725" s="2"/>
      <c r="J3725" s="2"/>
    </row>
    <row r="3726" spans="1:10" x14ac:dyDescent="0.25">
      <c r="A3726" s="2">
        <v>20231009</v>
      </c>
      <c r="B3726" s="2">
        <v>3.754</v>
      </c>
      <c r="C3726" s="2">
        <v>4.4050000000000002</v>
      </c>
      <c r="D3726" s="2">
        <v>131.99299999999999</v>
      </c>
      <c r="E3726" s="2">
        <v>100.01</v>
      </c>
      <c r="I3726" s="2"/>
      <c r="J3726" s="2"/>
    </row>
    <row r="3727" spans="1:10" x14ac:dyDescent="0.25">
      <c r="A3727" s="2">
        <v>20231010</v>
      </c>
      <c r="B3727" s="2">
        <v>3.7269999999999999</v>
      </c>
      <c r="C3727" s="2">
        <v>4.3479999999999999</v>
      </c>
      <c r="D3727" s="2">
        <v>131.899</v>
      </c>
      <c r="E3727" s="2">
        <v>100.01</v>
      </c>
      <c r="I3727" s="2"/>
      <c r="J3727" s="2"/>
    </row>
    <row r="3728" spans="1:10" x14ac:dyDescent="0.25">
      <c r="A3728" s="2">
        <v>20231011</v>
      </c>
      <c r="B3728" s="2">
        <v>3.7349999999999999</v>
      </c>
      <c r="C3728" s="2">
        <v>4.3550000000000004</v>
      </c>
      <c r="D3728" s="2">
        <v>131.65899999999999</v>
      </c>
      <c r="E3728" s="2">
        <v>100.001</v>
      </c>
      <c r="I3728" s="2"/>
      <c r="J3728" s="2"/>
    </row>
    <row r="3729" spans="1:10" x14ac:dyDescent="0.25">
      <c r="A3729" s="2">
        <v>20231012</v>
      </c>
      <c r="B3729" s="2">
        <v>3.7709999999999999</v>
      </c>
      <c r="C3729" s="2">
        <v>4.3899999999999997</v>
      </c>
      <c r="D3729" s="2">
        <v>131.63999999999999</v>
      </c>
      <c r="E3729" s="2">
        <v>99.998999999999995</v>
      </c>
      <c r="I3729" s="2"/>
      <c r="J3729" s="2"/>
    </row>
    <row r="3730" spans="1:10" x14ac:dyDescent="0.25">
      <c r="A3730" s="2">
        <v>20231013</v>
      </c>
      <c r="B3730" s="2">
        <v>3.7360000000000002</v>
      </c>
      <c r="C3730" s="2">
        <v>4.4050000000000002</v>
      </c>
      <c r="D3730" s="2">
        <v>131.749</v>
      </c>
      <c r="E3730" s="2">
        <v>100.01</v>
      </c>
      <c r="I3730" s="2"/>
      <c r="J3730" s="2"/>
    </row>
    <row r="3731" spans="1:10" x14ac:dyDescent="0.25">
      <c r="A3731" s="2">
        <v>20231014</v>
      </c>
      <c r="B3731" s="2">
        <v>3.7360000000000002</v>
      </c>
      <c r="C3731" s="2">
        <v>4.4050000000000002</v>
      </c>
      <c r="D3731" s="2">
        <v>131.749</v>
      </c>
      <c r="E3731" s="2">
        <v>100.01</v>
      </c>
      <c r="I3731" s="2"/>
      <c r="J3731" s="2"/>
    </row>
    <row r="3732" spans="1:10" x14ac:dyDescent="0.25">
      <c r="A3732" s="2">
        <v>20231015</v>
      </c>
      <c r="B3732" s="2">
        <v>3.7360000000000002</v>
      </c>
      <c r="C3732" s="2">
        <v>4.4050000000000002</v>
      </c>
      <c r="D3732" s="2">
        <v>131.749</v>
      </c>
      <c r="E3732" s="2">
        <v>100.01</v>
      </c>
      <c r="I3732" s="2"/>
      <c r="J3732" s="2"/>
    </row>
    <row r="3733" spans="1:10" x14ac:dyDescent="0.25">
      <c r="A3733" s="2">
        <v>20231016</v>
      </c>
      <c r="B3733" s="2">
        <v>3.6930000000000001</v>
      </c>
      <c r="C3733" s="2">
        <v>4.46</v>
      </c>
      <c r="D3733" s="2">
        <v>131.76300000000001</v>
      </c>
      <c r="E3733" s="2">
        <v>100.011</v>
      </c>
      <c r="I3733" s="2"/>
      <c r="J3733" s="2"/>
    </row>
    <row r="3734" spans="1:10" x14ac:dyDescent="0.25">
      <c r="A3734" s="2">
        <v>20231017</v>
      </c>
      <c r="B3734" s="2">
        <v>3.7050000000000001</v>
      </c>
      <c r="C3734" s="2">
        <v>4.4800000000000004</v>
      </c>
      <c r="D3734" s="2">
        <v>131.69800000000001</v>
      </c>
      <c r="E3734" s="2">
        <v>100.00700000000001</v>
      </c>
      <c r="I3734" s="2"/>
      <c r="J3734" s="2"/>
    </row>
    <row r="3735" spans="1:10" x14ac:dyDescent="0.25">
      <c r="A3735" s="2">
        <v>20231018</v>
      </c>
      <c r="B3735" s="2">
        <v>3.677</v>
      </c>
      <c r="C3735" s="2">
        <v>4.5229999999999997</v>
      </c>
      <c r="D3735" s="2">
        <v>131.673</v>
      </c>
      <c r="E3735" s="2">
        <v>100.012</v>
      </c>
      <c r="I3735" s="2"/>
      <c r="J3735" s="2"/>
    </row>
    <row r="3736" spans="1:10" x14ac:dyDescent="0.25">
      <c r="A3736" s="2">
        <v>20231019</v>
      </c>
      <c r="B3736" s="2">
        <v>3.6</v>
      </c>
      <c r="C3736" s="2">
        <v>4.5469999999999997</v>
      </c>
      <c r="D3736" s="2">
        <v>131.43799999999999</v>
      </c>
      <c r="E3736" s="2">
        <v>100.021</v>
      </c>
      <c r="I3736" s="2"/>
      <c r="J3736" s="2"/>
    </row>
    <row r="3737" spans="1:10" x14ac:dyDescent="0.25">
      <c r="A3737" s="2">
        <v>20231020</v>
      </c>
      <c r="B3737" s="2">
        <v>3.5819999999999999</v>
      </c>
      <c r="C3737" s="2">
        <v>4.5970000000000004</v>
      </c>
      <c r="D3737" s="2">
        <v>131.54</v>
      </c>
      <c r="E3737" s="2">
        <v>100.017</v>
      </c>
      <c r="I3737" s="2"/>
      <c r="J3737" s="2"/>
    </row>
    <row r="3738" spans="1:10" x14ac:dyDescent="0.25">
      <c r="A3738" s="2">
        <v>20231021</v>
      </c>
      <c r="B3738" s="2">
        <v>3.5819999999999999</v>
      </c>
      <c r="C3738" s="2">
        <v>4.5970000000000004</v>
      </c>
      <c r="D3738" s="2">
        <v>131.54</v>
      </c>
      <c r="E3738" s="2">
        <v>100.017</v>
      </c>
      <c r="I3738" s="2"/>
      <c r="J3738" s="2"/>
    </row>
    <row r="3739" spans="1:10" x14ac:dyDescent="0.25">
      <c r="A3739" s="2">
        <v>20231022</v>
      </c>
      <c r="B3739" s="2">
        <v>3.5819999999999999</v>
      </c>
      <c r="C3739" s="2">
        <v>4.5970000000000004</v>
      </c>
      <c r="D3739" s="2">
        <v>131.54</v>
      </c>
      <c r="E3739" s="2">
        <v>100.017</v>
      </c>
      <c r="I3739" s="2"/>
      <c r="J3739" s="2"/>
    </row>
    <row r="3740" spans="1:10" x14ac:dyDescent="0.25">
      <c r="A3740" s="2">
        <v>20231023</v>
      </c>
      <c r="B3740" s="2">
        <v>3.544</v>
      </c>
      <c r="C3740" s="2">
        <v>4.5720000000000001</v>
      </c>
      <c r="D3740" s="2">
        <v>131.66200000000001</v>
      </c>
      <c r="E3740" s="2">
        <v>100.01300000000001</v>
      </c>
      <c r="I3740" s="2"/>
      <c r="J3740" s="2"/>
    </row>
    <row r="3741" spans="1:10" x14ac:dyDescent="0.25">
      <c r="A3741" s="2">
        <v>20231024</v>
      </c>
      <c r="B3741" s="2">
        <v>3.5489999999999999</v>
      </c>
      <c r="C3741" s="2">
        <v>4.5750000000000002</v>
      </c>
      <c r="D3741" s="2">
        <v>131.6</v>
      </c>
      <c r="E3741" s="2">
        <v>100.004</v>
      </c>
      <c r="I3741" s="2"/>
      <c r="J3741" s="2"/>
    </row>
    <row r="3742" spans="1:10" x14ac:dyDescent="0.25">
      <c r="A3742" s="2">
        <v>20231025</v>
      </c>
      <c r="B3742" s="2">
        <v>3.569</v>
      </c>
      <c r="C3742" s="2">
        <v>4.5570000000000004</v>
      </c>
      <c r="D3742" s="2">
        <v>131.75399999999999</v>
      </c>
      <c r="E3742" s="2">
        <v>100.004</v>
      </c>
      <c r="I3742" s="2"/>
      <c r="J3742" s="2"/>
    </row>
    <row r="3743" spans="1:10" x14ac:dyDescent="0.25">
      <c r="A3743" s="2">
        <v>20231026</v>
      </c>
      <c r="B3743" s="2">
        <v>3.5819999999999999</v>
      </c>
      <c r="C3743" s="2">
        <v>4.59</v>
      </c>
      <c r="D3743" s="2">
        <v>131.91</v>
      </c>
      <c r="E3743" s="2">
        <v>99.995999999999995</v>
      </c>
      <c r="I3743" s="2"/>
      <c r="J3743" s="2"/>
    </row>
    <row r="3744" spans="1:10" x14ac:dyDescent="0.25">
      <c r="A3744" s="2">
        <v>20231027</v>
      </c>
      <c r="B3744" s="2">
        <v>3.6360000000000001</v>
      </c>
      <c r="C3744" s="2">
        <v>4.5990000000000002</v>
      </c>
      <c r="D3744" s="2">
        <v>131.85</v>
      </c>
      <c r="E3744" s="2">
        <v>99.994</v>
      </c>
      <c r="I3744" s="2"/>
      <c r="J3744" s="2"/>
    </row>
    <row r="3745" spans="1:10" x14ac:dyDescent="0.25">
      <c r="A3745" s="2">
        <v>20231028</v>
      </c>
      <c r="B3745" s="2">
        <v>3.6360000000000001</v>
      </c>
      <c r="C3745" s="2">
        <v>4.5990000000000002</v>
      </c>
      <c r="D3745" s="2">
        <v>131.85</v>
      </c>
      <c r="E3745" s="2">
        <v>99.994</v>
      </c>
      <c r="I3745" s="2"/>
      <c r="J3745" s="2"/>
    </row>
    <row r="3746" spans="1:10" x14ac:dyDescent="0.25">
      <c r="A3746" s="2">
        <v>20231029</v>
      </c>
      <c r="B3746" s="2">
        <v>3.6360000000000001</v>
      </c>
      <c r="C3746" s="2">
        <v>4.5990000000000002</v>
      </c>
      <c r="D3746" s="2">
        <v>131.85</v>
      </c>
      <c r="E3746" s="2">
        <v>99.994</v>
      </c>
      <c r="I3746" s="2"/>
      <c r="J3746" s="2"/>
    </row>
    <row r="3747" spans="1:10" x14ac:dyDescent="0.25">
      <c r="A3747" s="2">
        <v>20231030</v>
      </c>
      <c r="B3747" s="2">
        <v>3.6520000000000001</v>
      </c>
      <c r="C3747" s="2">
        <v>4.609</v>
      </c>
      <c r="D3747" s="2">
        <v>132.02600000000001</v>
      </c>
      <c r="E3747" s="2">
        <v>99.99</v>
      </c>
      <c r="I3747" s="2"/>
      <c r="J3747" s="2"/>
    </row>
    <row r="3748" spans="1:10" x14ac:dyDescent="0.25">
      <c r="A3748" s="2">
        <v>20231031</v>
      </c>
      <c r="B3748" s="2">
        <v>3.6440000000000001</v>
      </c>
      <c r="C3748" s="2">
        <v>4.62</v>
      </c>
      <c r="D3748" s="2">
        <v>132.066</v>
      </c>
      <c r="E3748" s="2">
        <v>99.995999999999995</v>
      </c>
      <c r="I3748" s="2"/>
      <c r="J3748" s="2"/>
    </row>
    <row r="3749" spans="1:10" x14ac:dyDescent="0.25">
      <c r="A3749" s="2">
        <v>20231101</v>
      </c>
      <c r="B3749" s="2">
        <v>3.6419999999999999</v>
      </c>
      <c r="C3749" s="2">
        <v>4.6029999999999998</v>
      </c>
      <c r="D3749" s="2">
        <v>132.09299999999999</v>
      </c>
      <c r="E3749" s="2">
        <v>100.005</v>
      </c>
      <c r="I3749" s="2"/>
      <c r="J3749" s="2"/>
    </row>
    <row r="3750" spans="1:10" x14ac:dyDescent="0.25">
      <c r="A3750" s="2">
        <v>20231102</v>
      </c>
      <c r="B3750" s="2">
        <v>3.625</v>
      </c>
      <c r="C3750" s="2">
        <v>4.6130000000000004</v>
      </c>
      <c r="D3750" s="2">
        <v>132.191</v>
      </c>
      <c r="E3750" s="2">
        <v>100.004</v>
      </c>
      <c r="I3750" s="2"/>
      <c r="J3750" s="2"/>
    </row>
    <row r="3751" spans="1:10" x14ac:dyDescent="0.25">
      <c r="A3751" s="2">
        <v>20231103</v>
      </c>
      <c r="B3751" s="2">
        <v>3.653</v>
      </c>
      <c r="C3751" s="2">
        <v>4.6100000000000003</v>
      </c>
      <c r="D3751" s="2">
        <v>132.18199999999999</v>
      </c>
      <c r="E3751" s="2">
        <v>100.001</v>
      </c>
      <c r="I3751" s="2"/>
      <c r="J3751" s="2"/>
    </row>
    <row r="3752" spans="1:10" x14ac:dyDescent="0.25">
      <c r="A3752" s="2">
        <v>20231104</v>
      </c>
      <c r="B3752" s="2">
        <v>3.653</v>
      </c>
      <c r="C3752" s="2">
        <v>4.6100000000000003</v>
      </c>
      <c r="D3752" s="2">
        <v>132.18199999999999</v>
      </c>
      <c r="E3752" s="2">
        <v>100.001</v>
      </c>
      <c r="I3752" s="2"/>
      <c r="J3752" s="2"/>
    </row>
    <row r="3753" spans="1:10" x14ac:dyDescent="0.25">
      <c r="A3753" s="2">
        <v>20231105</v>
      </c>
      <c r="B3753" s="2">
        <v>3.653</v>
      </c>
      <c r="C3753" s="2">
        <v>4.6100000000000003</v>
      </c>
      <c r="D3753" s="2">
        <v>132.18199999999999</v>
      </c>
      <c r="E3753" s="2">
        <v>100.001</v>
      </c>
      <c r="I3753" s="2"/>
      <c r="J3753" s="2"/>
    </row>
    <row r="3754" spans="1:10" x14ac:dyDescent="0.25">
      <c r="A3754" s="2">
        <v>20231106</v>
      </c>
      <c r="B3754" s="2">
        <v>3.7010000000000001</v>
      </c>
      <c r="C3754" s="2">
        <v>4.5869999999999997</v>
      </c>
      <c r="D3754" s="2">
        <v>132.14500000000001</v>
      </c>
      <c r="E3754" s="2">
        <v>99.989000000000004</v>
      </c>
      <c r="I3754" s="2"/>
      <c r="J3754" s="2"/>
    </row>
    <row r="3755" spans="1:10" x14ac:dyDescent="0.25">
      <c r="A3755" s="2">
        <v>20231107</v>
      </c>
      <c r="B3755" s="2">
        <v>3.69</v>
      </c>
      <c r="C3755" s="2">
        <v>4.569</v>
      </c>
      <c r="D3755" s="2">
        <v>132.18</v>
      </c>
      <c r="E3755" s="2">
        <v>99.998000000000005</v>
      </c>
      <c r="I3755" s="2"/>
      <c r="J3755" s="2"/>
    </row>
    <row r="3756" spans="1:10" x14ac:dyDescent="0.25">
      <c r="A3756" s="2">
        <v>20231108</v>
      </c>
      <c r="B3756" s="2">
        <v>3.6789999999999998</v>
      </c>
      <c r="C3756" s="2">
        <v>4.5510000000000002</v>
      </c>
      <c r="D3756" s="2">
        <v>132.19300000000001</v>
      </c>
      <c r="E3756" s="2">
        <v>100.001</v>
      </c>
      <c r="I3756" s="2"/>
      <c r="J3756" s="2"/>
    </row>
    <row r="3757" spans="1:10" x14ac:dyDescent="0.25">
      <c r="A3757" s="2">
        <v>20231109</v>
      </c>
      <c r="B3757" s="2">
        <v>3.6819999999999999</v>
      </c>
      <c r="C3757" s="2">
        <v>4.5209999999999999</v>
      </c>
      <c r="D3757" s="2">
        <v>132.19999999999999</v>
      </c>
      <c r="E3757" s="2">
        <v>99.998999999999995</v>
      </c>
      <c r="I3757" s="2"/>
      <c r="J3757" s="2"/>
    </row>
    <row r="3758" spans="1:10" x14ac:dyDescent="0.25">
      <c r="A3758" s="2">
        <v>20231110</v>
      </c>
      <c r="B3758" s="2">
        <v>3.6549999999999998</v>
      </c>
      <c r="C3758" s="2">
        <v>4.5540000000000003</v>
      </c>
      <c r="D3758" s="2">
        <v>132.20500000000001</v>
      </c>
      <c r="E3758" s="2">
        <v>100.006</v>
      </c>
      <c r="I3758" s="2"/>
      <c r="J3758" s="2"/>
    </row>
    <row r="3759" spans="1:10" x14ac:dyDescent="0.25">
      <c r="A3759" s="2">
        <v>20231111</v>
      </c>
      <c r="B3759" s="2">
        <v>3.6549999999999998</v>
      </c>
      <c r="C3759" s="2">
        <v>4.5540000000000003</v>
      </c>
      <c r="D3759" s="2">
        <v>132.20500000000001</v>
      </c>
      <c r="E3759" s="2">
        <v>100.006</v>
      </c>
      <c r="I3759" s="2"/>
      <c r="J3759" s="2"/>
    </row>
    <row r="3760" spans="1:10" x14ac:dyDescent="0.25">
      <c r="A3760" s="2">
        <v>20231112</v>
      </c>
      <c r="B3760" s="2">
        <v>3.6549999999999998</v>
      </c>
      <c r="C3760" s="2">
        <v>4.5540000000000003</v>
      </c>
      <c r="D3760" s="2">
        <v>132.20500000000001</v>
      </c>
      <c r="E3760" s="2">
        <v>100.006</v>
      </c>
      <c r="I3760" s="2"/>
      <c r="J3760" s="2"/>
    </row>
    <row r="3761" spans="1:10" x14ac:dyDescent="0.25">
      <c r="A3761" s="2">
        <v>20231113</v>
      </c>
      <c r="B3761" s="2">
        <v>3.65</v>
      </c>
      <c r="C3761" s="2">
        <v>4.5380000000000003</v>
      </c>
      <c r="D3761" s="2">
        <v>132.363</v>
      </c>
      <c r="E3761" s="2">
        <v>99.998000000000005</v>
      </c>
      <c r="I3761" s="2"/>
      <c r="J3761" s="2"/>
    </row>
    <row r="3762" spans="1:10" x14ac:dyDescent="0.25">
      <c r="A3762" s="2">
        <v>20231114</v>
      </c>
      <c r="B3762" s="2">
        <v>3.65</v>
      </c>
      <c r="C3762" s="2">
        <v>4.5579999999999998</v>
      </c>
      <c r="D3762" s="2">
        <v>132.352</v>
      </c>
      <c r="E3762" s="2">
        <v>99.991</v>
      </c>
      <c r="I3762" s="2"/>
      <c r="J3762" s="2"/>
    </row>
    <row r="3763" spans="1:10" x14ac:dyDescent="0.25">
      <c r="A3763" s="2">
        <v>20231115</v>
      </c>
      <c r="B3763" s="2">
        <v>3.6749999999999998</v>
      </c>
      <c r="C3763" s="2">
        <v>4.577</v>
      </c>
      <c r="D3763" s="2">
        <v>132.34899999999999</v>
      </c>
      <c r="E3763" s="2">
        <v>99.992999999999995</v>
      </c>
      <c r="I3763" s="2"/>
      <c r="J3763" s="2"/>
    </row>
    <row r="3764" spans="1:10" x14ac:dyDescent="0.25">
      <c r="A3764" s="2">
        <v>20231116</v>
      </c>
      <c r="B3764" s="2">
        <v>3.6389999999999998</v>
      </c>
      <c r="C3764" s="2">
        <v>4.5590000000000002</v>
      </c>
      <c r="D3764" s="2">
        <v>132.42500000000001</v>
      </c>
      <c r="E3764" s="2">
        <v>100</v>
      </c>
      <c r="I3764" s="2"/>
      <c r="J3764" s="2"/>
    </row>
    <row r="3765" spans="1:10" x14ac:dyDescent="0.25">
      <c r="A3765" s="2">
        <v>20231117</v>
      </c>
      <c r="B3765" s="2">
        <v>3.6339999999999999</v>
      </c>
      <c r="C3765" s="2">
        <v>4.5720000000000001</v>
      </c>
      <c r="D3765" s="2">
        <v>132.43700000000001</v>
      </c>
      <c r="E3765" s="2">
        <v>100.01300000000001</v>
      </c>
      <c r="I3765" s="2"/>
      <c r="J3765" s="2"/>
    </row>
    <row r="3766" spans="1:10" x14ac:dyDescent="0.25">
      <c r="A3766" s="2">
        <v>20231118</v>
      </c>
      <c r="B3766" s="2">
        <v>3.6339999999999999</v>
      </c>
      <c r="C3766" s="2">
        <v>4.5720000000000001</v>
      </c>
      <c r="D3766" s="2">
        <v>132.43700000000001</v>
      </c>
      <c r="E3766" s="2">
        <v>100.01300000000001</v>
      </c>
      <c r="I3766" s="2"/>
      <c r="J3766" s="2"/>
    </row>
    <row r="3767" spans="1:10" x14ac:dyDescent="0.25">
      <c r="A3767" s="2">
        <v>20231119</v>
      </c>
      <c r="B3767" s="2">
        <v>3.6339999999999999</v>
      </c>
      <c r="C3767" s="2">
        <v>4.5720000000000001</v>
      </c>
      <c r="D3767" s="2">
        <v>132.43700000000001</v>
      </c>
      <c r="E3767" s="2">
        <v>100.01300000000001</v>
      </c>
      <c r="I3767" s="2"/>
      <c r="J3767" s="2"/>
    </row>
    <row r="3768" spans="1:10" x14ac:dyDescent="0.25">
      <c r="A3768" s="2">
        <v>20231120</v>
      </c>
      <c r="B3768" s="2">
        <v>3.645</v>
      </c>
      <c r="C3768" s="2">
        <v>4.5220000000000002</v>
      </c>
      <c r="D3768" s="2">
        <v>132.36699999999999</v>
      </c>
      <c r="E3768" s="2">
        <v>100.003</v>
      </c>
      <c r="I3768" s="2"/>
      <c r="J3768" s="2"/>
    </row>
    <row r="3769" spans="1:10" x14ac:dyDescent="0.25">
      <c r="A3769" s="2">
        <v>20231121</v>
      </c>
      <c r="B3769" s="2">
        <v>3.65</v>
      </c>
      <c r="C3769" s="2">
        <v>4.516</v>
      </c>
      <c r="D3769" s="2">
        <v>132.30600000000001</v>
      </c>
      <c r="E3769" s="2">
        <v>100.003</v>
      </c>
      <c r="I3769" s="2"/>
      <c r="J3769" s="2"/>
    </row>
    <row r="3770" spans="1:10" x14ac:dyDescent="0.25">
      <c r="A3770" s="2">
        <v>20231122</v>
      </c>
      <c r="B3770" s="2">
        <v>3.6110000000000002</v>
      </c>
      <c r="C3770" s="2">
        <v>4.4989999999999997</v>
      </c>
      <c r="D3770" s="2">
        <v>132.155</v>
      </c>
      <c r="E3770" s="2">
        <v>100.005</v>
      </c>
      <c r="I3770" s="2"/>
      <c r="J3770" s="2"/>
    </row>
    <row r="3771" spans="1:10" x14ac:dyDescent="0.25">
      <c r="A3771" s="2">
        <v>20231123</v>
      </c>
      <c r="B3771" s="2">
        <v>3.63</v>
      </c>
      <c r="C3771" s="2">
        <v>4.4950000000000001</v>
      </c>
      <c r="D3771" s="2">
        <v>131.99</v>
      </c>
      <c r="E3771" s="2">
        <v>99.995000000000005</v>
      </c>
      <c r="I3771" s="2"/>
      <c r="J3771" s="2"/>
    </row>
    <row r="3772" spans="1:10" x14ac:dyDescent="0.25">
      <c r="A3772" s="2">
        <v>20231124</v>
      </c>
      <c r="B3772" s="2">
        <v>3.605</v>
      </c>
      <c r="C3772" s="2">
        <v>4.4989999999999997</v>
      </c>
      <c r="D3772" s="2">
        <v>132.08600000000001</v>
      </c>
      <c r="E3772" s="2">
        <v>100.015</v>
      </c>
      <c r="I3772" s="2"/>
      <c r="J3772" s="2"/>
    </row>
    <row r="3773" spans="1:10" x14ac:dyDescent="0.25">
      <c r="A3773" s="2">
        <v>20231125</v>
      </c>
      <c r="B3773" s="2">
        <v>3.605</v>
      </c>
      <c r="C3773" s="2">
        <v>4.4989999999999997</v>
      </c>
      <c r="D3773" s="2">
        <v>132.08600000000001</v>
      </c>
      <c r="E3773" s="2">
        <v>100.015</v>
      </c>
      <c r="I3773" s="2"/>
      <c r="J3773" s="2"/>
    </row>
    <row r="3774" spans="1:10" x14ac:dyDescent="0.25">
      <c r="A3774" s="2">
        <v>20231126</v>
      </c>
      <c r="B3774" s="2">
        <v>3.605</v>
      </c>
      <c r="C3774" s="2">
        <v>4.4989999999999997</v>
      </c>
      <c r="D3774" s="2">
        <v>132.08600000000001</v>
      </c>
      <c r="E3774" s="2">
        <v>100.015</v>
      </c>
      <c r="I3774" s="2"/>
      <c r="J3774" s="2"/>
    </row>
    <row r="3775" spans="1:10" x14ac:dyDescent="0.25">
      <c r="A3775" s="2">
        <v>20231127</v>
      </c>
      <c r="B3775" s="2">
        <v>3.581</v>
      </c>
      <c r="C3775" s="2">
        <v>4.5460000000000003</v>
      </c>
      <c r="D3775" s="2">
        <v>132.06700000000001</v>
      </c>
      <c r="E3775" s="2">
        <v>100.004</v>
      </c>
      <c r="I3775" s="2"/>
      <c r="J3775" s="2"/>
    </row>
    <row r="3776" spans="1:10" x14ac:dyDescent="0.25">
      <c r="A3776" s="2">
        <v>20231128</v>
      </c>
      <c r="B3776" s="2">
        <v>3.585</v>
      </c>
      <c r="C3776" s="2">
        <v>4.5599999999999996</v>
      </c>
      <c r="D3776" s="2">
        <v>132.05500000000001</v>
      </c>
      <c r="E3776" s="2">
        <v>99.997</v>
      </c>
      <c r="I3776" s="2"/>
      <c r="J3776" s="2"/>
    </row>
    <row r="3777" spans="1:10" x14ac:dyDescent="0.25">
      <c r="A3777" s="2">
        <v>20231129</v>
      </c>
      <c r="B3777" s="2">
        <v>3.5579999999999998</v>
      </c>
      <c r="C3777" s="2">
        <v>4.5910000000000002</v>
      </c>
      <c r="D3777" s="2">
        <v>132.00700000000001</v>
      </c>
      <c r="E3777" s="2">
        <v>99.992000000000004</v>
      </c>
      <c r="I3777" s="2"/>
      <c r="J3777" s="2"/>
    </row>
    <row r="3778" spans="1:10" x14ac:dyDescent="0.25">
      <c r="A3778" s="2">
        <v>20231130</v>
      </c>
      <c r="B3778" s="2">
        <v>3.5619999999999998</v>
      </c>
      <c r="C3778" s="2">
        <v>4.5890000000000004</v>
      </c>
      <c r="D3778" s="2">
        <v>132.101</v>
      </c>
      <c r="E3778" s="2">
        <v>99.992000000000004</v>
      </c>
      <c r="I3778" s="2"/>
      <c r="J3778" s="2"/>
    </row>
    <row r="3779" spans="1:10" x14ac:dyDescent="0.25">
      <c r="A3779" s="2">
        <v>20231201</v>
      </c>
      <c r="B3779" s="2">
        <v>3.548</v>
      </c>
      <c r="C3779" s="2">
        <v>4.5890000000000004</v>
      </c>
      <c r="D3779" s="2">
        <v>132.19999999999999</v>
      </c>
      <c r="E3779" s="2">
        <v>100.009</v>
      </c>
      <c r="I3779" s="2"/>
      <c r="J3779" s="2"/>
    </row>
    <row r="3780" spans="1:10" x14ac:dyDescent="0.25">
      <c r="A3780" s="2">
        <v>20231202</v>
      </c>
      <c r="B3780" s="2">
        <v>3.548</v>
      </c>
      <c r="C3780" s="2">
        <v>4.5890000000000004</v>
      </c>
      <c r="D3780" s="2">
        <v>132.19999999999999</v>
      </c>
      <c r="E3780" s="2">
        <v>100.009</v>
      </c>
      <c r="I3780" s="2"/>
      <c r="J3780" s="2"/>
    </row>
    <row r="3781" spans="1:10" x14ac:dyDescent="0.25">
      <c r="A3781" s="2">
        <v>20231203</v>
      </c>
      <c r="B3781" s="2">
        <v>3.548</v>
      </c>
      <c r="C3781" s="2">
        <v>4.5890000000000004</v>
      </c>
      <c r="D3781" s="2">
        <v>132.19999999999999</v>
      </c>
      <c r="E3781" s="2">
        <v>100.009</v>
      </c>
      <c r="I3781" s="2"/>
      <c r="J3781" s="2"/>
    </row>
    <row r="3782" spans="1:10" x14ac:dyDescent="0.25">
      <c r="A3782" s="2">
        <v>20231204</v>
      </c>
      <c r="B3782" s="2">
        <v>3.524</v>
      </c>
      <c r="C3782" s="2">
        <v>4.6429999999999998</v>
      </c>
      <c r="D3782" s="2">
        <v>132.10499999999999</v>
      </c>
      <c r="E3782" s="2">
        <v>100.006</v>
      </c>
      <c r="I3782" s="2"/>
      <c r="J3782" s="2"/>
    </row>
    <row r="3783" spans="1:10" x14ac:dyDescent="0.25">
      <c r="A3783" s="2">
        <v>20231205</v>
      </c>
      <c r="B3783" s="2">
        <v>3.4580000000000002</v>
      </c>
      <c r="C3783" s="2">
        <v>4.58</v>
      </c>
      <c r="D3783" s="2">
        <v>132.09100000000001</v>
      </c>
      <c r="E3783" s="2">
        <v>100.005</v>
      </c>
      <c r="I3783" s="2"/>
      <c r="J3783" s="2"/>
    </row>
    <row r="3784" spans="1:10" x14ac:dyDescent="0.25">
      <c r="A3784" s="2">
        <v>20231206</v>
      </c>
      <c r="B3784" s="2">
        <v>3.4630000000000001</v>
      </c>
      <c r="C3784" s="2">
        <v>4.5780000000000003</v>
      </c>
      <c r="D3784" s="2">
        <v>132.07300000000001</v>
      </c>
      <c r="E3784" s="2">
        <v>99.998999999999995</v>
      </c>
      <c r="I3784" s="2"/>
      <c r="J3784" s="2"/>
    </row>
    <row r="3785" spans="1:10" x14ac:dyDescent="0.25">
      <c r="A3785" s="2">
        <v>20231207</v>
      </c>
      <c r="B3785" s="2">
        <v>3.4540000000000002</v>
      </c>
      <c r="C3785" s="2">
        <v>4.5839999999999996</v>
      </c>
      <c r="D3785" s="2">
        <v>132.14400000000001</v>
      </c>
      <c r="E3785" s="2">
        <v>100.002</v>
      </c>
      <c r="I3785" s="2"/>
      <c r="J3785" s="2"/>
    </row>
    <row r="3786" spans="1:10" x14ac:dyDescent="0.25">
      <c r="A3786" s="2">
        <v>20231208</v>
      </c>
      <c r="B3786" s="2">
        <v>3.4609999999999999</v>
      </c>
      <c r="C3786" s="2">
        <v>4.5910000000000002</v>
      </c>
      <c r="D3786" s="2">
        <v>132.21</v>
      </c>
      <c r="E3786" s="2">
        <v>99.995000000000005</v>
      </c>
      <c r="I3786" s="2"/>
      <c r="J3786" s="2"/>
    </row>
    <row r="3787" spans="1:10" x14ac:dyDescent="0.25">
      <c r="A3787" s="2">
        <v>20231209</v>
      </c>
      <c r="B3787" s="2">
        <v>3.4609999999999999</v>
      </c>
      <c r="C3787" s="2">
        <v>4.5910000000000002</v>
      </c>
      <c r="D3787" s="2">
        <v>132.21</v>
      </c>
      <c r="E3787" s="2">
        <v>99.995000000000005</v>
      </c>
      <c r="I3787" s="2"/>
      <c r="J3787" s="2"/>
    </row>
    <row r="3788" spans="1:10" x14ac:dyDescent="0.25">
      <c r="A3788" s="2">
        <v>20231210</v>
      </c>
      <c r="B3788" s="2">
        <v>3.4609999999999999</v>
      </c>
      <c r="C3788" s="2">
        <v>4.5910000000000002</v>
      </c>
      <c r="D3788" s="2">
        <v>132.21</v>
      </c>
      <c r="E3788" s="2">
        <v>99.995000000000005</v>
      </c>
      <c r="I3788" s="2"/>
      <c r="J3788" s="2"/>
    </row>
    <row r="3789" spans="1:10" x14ac:dyDescent="0.25">
      <c r="A3789" s="2">
        <v>20231211</v>
      </c>
      <c r="B3789" s="2">
        <v>3.4849999999999999</v>
      </c>
      <c r="C3789" s="2">
        <v>4.5570000000000004</v>
      </c>
      <c r="D3789" s="2">
        <v>132.39500000000001</v>
      </c>
      <c r="E3789" s="2">
        <v>99.994</v>
      </c>
      <c r="I3789" s="2"/>
      <c r="J3789" s="2"/>
    </row>
    <row r="3790" spans="1:10" x14ac:dyDescent="0.25">
      <c r="A3790" s="2">
        <v>20231212</v>
      </c>
      <c r="B3790" s="2">
        <v>3.4929999999999999</v>
      </c>
      <c r="C3790" s="2">
        <v>4.5389999999999997</v>
      </c>
      <c r="D3790" s="2">
        <v>132.38300000000001</v>
      </c>
      <c r="E3790" s="2">
        <v>100.001</v>
      </c>
      <c r="I3790" s="2"/>
      <c r="J3790" s="2"/>
    </row>
    <row r="3791" spans="1:10" x14ac:dyDescent="0.25">
      <c r="A3791" s="2">
        <v>20231213</v>
      </c>
      <c r="B3791" s="2">
        <v>3.4350000000000001</v>
      </c>
      <c r="C3791" s="2">
        <v>4.5289999999999999</v>
      </c>
      <c r="D3791" s="2">
        <v>132.565</v>
      </c>
      <c r="E3791" s="2">
        <v>100.001</v>
      </c>
      <c r="I3791" s="2"/>
      <c r="J3791" s="2"/>
    </row>
    <row r="3792" spans="1:10" x14ac:dyDescent="0.25">
      <c r="A3792" s="2">
        <v>20231214</v>
      </c>
      <c r="B3792" s="2">
        <v>3.419</v>
      </c>
      <c r="C3792" s="2">
        <v>4.5979999999999999</v>
      </c>
      <c r="D3792" s="2">
        <v>132.441</v>
      </c>
      <c r="E3792" s="2">
        <v>100.004</v>
      </c>
      <c r="I3792" s="2"/>
      <c r="J3792" s="2"/>
    </row>
    <row r="3793" spans="1:10" x14ac:dyDescent="0.25">
      <c r="A3793" s="2">
        <v>20231215</v>
      </c>
      <c r="B3793" s="2">
        <v>3.4119999999999999</v>
      </c>
      <c r="C3793" s="2">
        <v>4.59</v>
      </c>
      <c r="D3793" s="2">
        <v>132.55799999999999</v>
      </c>
      <c r="E3793" s="2">
        <v>100.009</v>
      </c>
      <c r="I3793" s="2"/>
      <c r="J3793" s="2"/>
    </row>
    <row r="3794" spans="1:10" x14ac:dyDescent="0.25">
      <c r="A3794" s="2">
        <v>20231216</v>
      </c>
      <c r="B3794" s="2">
        <v>3.4119999999999999</v>
      </c>
      <c r="C3794" s="2">
        <v>4.59</v>
      </c>
      <c r="D3794" s="2">
        <v>132.55799999999999</v>
      </c>
      <c r="E3794" s="2">
        <v>100.009</v>
      </c>
      <c r="I3794" s="2"/>
      <c r="J3794" s="2"/>
    </row>
    <row r="3795" spans="1:10" x14ac:dyDescent="0.25">
      <c r="A3795" s="2">
        <v>20231217</v>
      </c>
      <c r="B3795" s="2">
        <v>3.4119999999999999</v>
      </c>
      <c r="C3795" s="2">
        <v>4.59</v>
      </c>
      <c r="D3795" s="2">
        <v>132.55799999999999</v>
      </c>
      <c r="E3795" s="2">
        <v>100.009</v>
      </c>
      <c r="I3795" s="2"/>
      <c r="J3795" s="2"/>
    </row>
    <row r="3796" spans="1:10" x14ac:dyDescent="0.25">
      <c r="A3796" s="2">
        <v>20231218</v>
      </c>
      <c r="B3796" s="2">
        <v>3.3980000000000001</v>
      </c>
      <c r="C3796" s="2">
        <v>4.5759999999999996</v>
      </c>
      <c r="D3796" s="2">
        <v>132.66499999999999</v>
      </c>
      <c r="E3796" s="2">
        <v>99.995999999999995</v>
      </c>
      <c r="I3796" s="2"/>
      <c r="J3796" s="2"/>
    </row>
    <row r="3797" spans="1:10" x14ac:dyDescent="0.25">
      <c r="A3797" s="2">
        <v>20231219</v>
      </c>
      <c r="B3797" s="2">
        <v>3.4</v>
      </c>
      <c r="C3797" s="2">
        <v>4.5890000000000004</v>
      </c>
      <c r="D3797" s="2">
        <v>132.65199999999999</v>
      </c>
      <c r="E3797" s="2">
        <v>99.997</v>
      </c>
      <c r="I3797" s="2"/>
      <c r="J3797" s="2"/>
    </row>
    <row r="3798" spans="1:10" x14ac:dyDescent="0.25">
      <c r="A3798" s="2">
        <v>20231220</v>
      </c>
      <c r="B3798" s="2">
        <v>3.3690000000000002</v>
      </c>
      <c r="C3798" s="2">
        <v>4.6040000000000001</v>
      </c>
      <c r="D3798" s="2">
        <v>132.56100000000001</v>
      </c>
      <c r="E3798" s="2">
        <v>99.998999999999995</v>
      </c>
      <c r="I3798" s="2"/>
      <c r="J3798" s="2"/>
    </row>
    <row r="3799" spans="1:10" x14ac:dyDescent="0.25">
      <c r="A3799" s="2">
        <v>20231221</v>
      </c>
      <c r="B3799" s="2">
        <v>3.4</v>
      </c>
      <c r="C3799" s="2">
        <v>4.6050000000000004</v>
      </c>
      <c r="D3799" s="2">
        <v>132.61000000000001</v>
      </c>
      <c r="E3799" s="2">
        <v>99.986999999999995</v>
      </c>
      <c r="I3799" s="2"/>
      <c r="J3799" s="2"/>
    </row>
    <row r="3800" spans="1:10" x14ac:dyDescent="0.25">
      <c r="A3800" s="2">
        <v>20231222</v>
      </c>
      <c r="B3800" s="2">
        <v>3.4060000000000001</v>
      </c>
      <c r="C3800" s="2">
        <v>4.6269999999999998</v>
      </c>
      <c r="D3800" s="2">
        <v>132.78700000000001</v>
      </c>
      <c r="E3800" s="2">
        <v>99.998000000000005</v>
      </c>
      <c r="I3800" s="2"/>
      <c r="J3800" s="2"/>
    </row>
    <row r="3801" spans="1:10" x14ac:dyDescent="0.25">
      <c r="A3801" s="2">
        <v>20231223</v>
      </c>
      <c r="B3801" s="2">
        <v>3.4060000000000001</v>
      </c>
      <c r="C3801" s="2">
        <v>4.6269999999999998</v>
      </c>
      <c r="D3801" s="2">
        <v>132.78700000000001</v>
      </c>
      <c r="E3801" s="2">
        <v>99.998000000000005</v>
      </c>
      <c r="I3801" s="2"/>
      <c r="J3801" s="2"/>
    </row>
    <row r="3802" spans="1:10" x14ac:dyDescent="0.25">
      <c r="A3802" s="2">
        <v>20231224</v>
      </c>
      <c r="B3802" s="2">
        <v>3.4060000000000001</v>
      </c>
      <c r="C3802" s="2">
        <v>4.6269999999999998</v>
      </c>
      <c r="D3802" s="2">
        <v>132.78700000000001</v>
      </c>
      <c r="E3802" s="2">
        <v>99.998000000000005</v>
      </c>
      <c r="I3802" s="2"/>
      <c r="J3802" s="2"/>
    </row>
    <row r="3803" spans="1:10" x14ac:dyDescent="0.25">
      <c r="A3803" s="2">
        <v>20231225</v>
      </c>
      <c r="B3803" s="2">
        <v>3.415</v>
      </c>
      <c r="C3803" s="2">
        <v>4.6340000000000003</v>
      </c>
      <c r="D3803" s="2">
        <v>132.89500000000001</v>
      </c>
      <c r="E3803" s="2">
        <v>99.988</v>
      </c>
      <c r="I3803" s="2"/>
      <c r="J3803" s="2"/>
    </row>
    <row r="3804" spans="1:10" x14ac:dyDescent="0.25">
      <c r="A3804" s="2">
        <v>20231226</v>
      </c>
      <c r="B3804" s="2">
        <v>3.395</v>
      </c>
      <c r="C3804" s="2">
        <v>4.6470000000000002</v>
      </c>
      <c r="D3804" s="2">
        <v>132.99700000000001</v>
      </c>
      <c r="E3804" s="2">
        <v>99.986999999999995</v>
      </c>
      <c r="I3804" s="2"/>
      <c r="J3804" s="2"/>
    </row>
    <row r="3805" spans="1:10" x14ac:dyDescent="0.25">
      <c r="A3805" s="2">
        <v>20231227</v>
      </c>
      <c r="B3805" s="2">
        <v>3.4049999999999998</v>
      </c>
      <c r="C3805" s="2">
        <v>4.66</v>
      </c>
      <c r="D3805" s="2">
        <v>133.126</v>
      </c>
      <c r="E3805" s="2">
        <v>99.980999999999995</v>
      </c>
      <c r="I3805" s="2"/>
      <c r="J3805" s="2"/>
    </row>
    <row r="3806" spans="1:10" x14ac:dyDescent="0.25">
      <c r="A3806" s="2">
        <v>20231228</v>
      </c>
      <c r="B3806" s="2">
        <v>3.4889999999999999</v>
      </c>
      <c r="C3806" s="2">
        <v>4.6619999999999999</v>
      </c>
      <c r="D3806" s="2">
        <v>133.245</v>
      </c>
      <c r="E3806" s="2">
        <v>99.971000000000004</v>
      </c>
      <c r="I3806" s="2"/>
      <c r="J3806" s="2"/>
    </row>
    <row r="3807" spans="1:10" x14ac:dyDescent="0.25">
      <c r="A3807" s="2">
        <v>20231229</v>
      </c>
      <c r="B3807" s="2">
        <v>3.4990000000000001</v>
      </c>
      <c r="C3807" s="2">
        <v>4.6479999999999997</v>
      </c>
      <c r="D3807" s="2">
        <v>133.363</v>
      </c>
      <c r="E3807" s="2">
        <v>100.008</v>
      </c>
      <c r="I3807" s="2"/>
      <c r="J3807" s="2"/>
    </row>
    <row r="3808" spans="1:10" x14ac:dyDescent="0.25">
      <c r="A3808" s="2">
        <v>20231230</v>
      </c>
      <c r="B3808" s="2">
        <v>3.4990000000000001</v>
      </c>
      <c r="C3808" s="2">
        <v>4.6479999999999997</v>
      </c>
      <c r="D3808" s="2">
        <v>133.363</v>
      </c>
      <c r="E3808" s="2">
        <v>100.008</v>
      </c>
      <c r="I3808" s="2"/>
      <c r="J3808" s="2"/>
    </row>
    <row r="3809" spans="1:10" x14ac:dyDescent="0.25">
      <c r="A3809" s="2">
        <v>20231231</v>
      </c>
      <c r="B3809" s="2">
        <v>3.4990000000000001</v>
      </c>
      <c r="C3809" s="2">
        <v>4.6479999999999997</v>
      </c>
      <c r="D3809" s="2">
        <v>133.363</v>
      </c>
      <c r="E3809" s="2">
        <v>100.008</v>
      </c>
      <c r="I3809" s="2"/>
      <c r="J3809" s="2"/>
    </row>
    <row r="3810" spans="1:10" x14ac:dyDescent="0.25">
      <c r="A3810" s="2">
        <v>20240101</v>
      </c>
      <c r="B3810" s="2">
        <v>3.4990000000000001</v>
      </c>
      <c r="C3810" s="2">
        <v>4.6479999999999997</v>
      </c>
      <c r="D3810" s="2">
        <v>133.363</v>
      </c>
      <c r="E3810" s="2">
        <v>100.008</v>
      </c>
      <c r="I3810" s="2"/>
      <c r="J3810" s="2"/>
    </row>
    <row r="3811" spans="1:10" x14ac:dyDescent="0.25">
      <c r="A3811" s="2">
        <v>20240102</v>
      </c>
      <c r="B3811" s="2">
        <v>3.4529999999999998</v>
      </c>
      <c r="C3811" s="2">
        <v>4.6660000000000004</v>
      </c>
      <c r="D3811" s="2">
        <v>133.25200000000001</v>
      </c>
      <c r="E3811" s="2">
        <v>100.002</v>
      </c>
      <c r="I3811" s="2"/>
      <c r="J3811" s="2"/>
    </row>
    <row r="3812" spans="1:10" x14ac:dyDescent="0.25">
      <c r="A3812" s="2">
        <v>20240103</v>
      </c>
      <c r="B3812" s="2">
        <v>3.4430000000000001</v>
      </c>
      <c r="C3812" s="2">
        <v>4.6630000000000003</v>
      </c>
      <c r="D3812" s="2">
        <v>133.21700000000001</v>
      </c>
      <c r="E3812" s="2">
        <v>100.001</v>
      </c>
      <c r="I3812" s="2"/>
      <c r="J3812" s="2"/>
    </row>
    <row r="3813" spans="1:10" x14ac:dyDescent="0.25">
      <c r="A3813" s="2">
        <v>20240104</v>
      </c>
      <c r="B3813" s="2">
        <v>3.4129999999999998</v>
      </c>
      <c r="C3813" s="2">
        <v>4.6509999999999998</v>
      </c>
      <c r="D3813" s="2">
        <v>133.32</v>
      </c>
      <c r="E3813" s="2">
        <v>100.009</v>
      </c>
      <c r="I3813" s="2"/>
      <c r="J3813" s="2"/>
    </row>
    <row r="3814" spans="1:10" x14ac:dyDescent="0.25">
      <c r="A3814" s="2">
        <v>20240105</v>
      </c>
      <c r="B3814" s="2">
        <v>3.3959999999999999</v>
      </c>
      <c r="C3814" s="2">
        <v>4.6639999999999997</v>
      </c>
      <c r="D3814" s="2">
        <v>133.45699999999999</v>
      </c>
      <c r="E3814" s="2">
        <v>100.01300000000001</v>
      </c>
      <c r="I3814" s="2"/>
      <c r="J3814" s="2"/>
    </row>
    <row r="3815" spans="1:10" x14ac:dyDescent="0.25">
      <c r="A3815" s="2">
        <v>20240106</v>
      </c>
      <c r="B3815" s="2">
        <v>3.3959999999999999</v>
      </c>
      <c r="C3815" s="2">
        <v>4.6639999999999997</v>
      </c>
      <c r="D3815" s="2">
        <v>133.45699999999999</v>
      </c>
      <c r="E3815" s="2">
        <v>100.01300000000001</v>
      </c>
      <c r="I3815" s="2"/>
      <c r="J3815" s="2"/>
    </row>
    <row r="3816" spans="1:10" x14ac:dyDescent="0.25">
      <c r="A3816" s="2">
        <v>20240107</v>
      </c>
      <c r="B3816" s="2">
        <v>3.3959999999999999</v>
      </c>
      <c r="C3816" s="2">
        <v>4.6639999999999997</v>
      </c>
      <c r="D3816" s="2">
        <v>133.45699999999999</v>
      </c>
      <c r="E3816" s="2">
        <v>100.01300000000001</v>
      </c>
      <c r="I3816" s="2"/>
      <c r="J3816" s="2"/>
    </row>
    <row r="3817" spans="1:10" x14ac:dyDescent="0.25">
      <c r="A3817" s="2">
        <v>20240108</v>
      </c>
      <c r="B3817" s="2">
        <v>3.3490000000000002</v>
      </c>
      <c r="C3817" s="2">
        <v>4.6500000000000004</v>
      </c>
      <c r="D3817" s="2">
        <v>133.423</v>
      </c>
      <c r="E3817" s="2">
        <v>100.006</v>
      </c>
      <c r="I3817" s="2"/>
      <c r="J3817" s="2"/>
    </row>
    <row r="3818" spans="1:10" x14ac:dyDescent="0.25">
      <c r="A3818" s="2">
        <v>20240109</v>
      </c>
      <c r="B3818" s="2">
        <v>3.3570000000000002</v>
      </c>
      <c r="C3818" s="2">
        <v>4.649</v>
      </c>
      <c r="D3818" s="2">
        <v>133.44399999999999</v>
      </c>
      <c r="E3818" s="2">
        <v>100.005</v>
      </c>
      <c r="I3818" s="2"/>
      <c r="J3818" s="2"/>
    </row>
    <row r="3819" spans="1:10" x14ac:dyDescent="0.25">
      <c r="A3819" s="2">
        <v>20240110</v>
      </c>
      <c r="B3819" s="2">
        <v>3.3410000000000002</v>
      </c>
      <c r="C3819" s="2">
        <v>4.6310000000000002</v>
      </c>
      <c r="D3819" s="2">
        <v>133.42699999999999</v>
      </c>
      <c r="E3819" s="2">
        <v>100.00700000000001</v>
      </c>
      <c r="I3819" s="2"/>
      <c r="J3819" s="2"/>
    </row>
    <row r="3820" spans="1:10" x14ac:dyDescent="0.25">
      <c r="A3820" s="2">
        <v>20240111</v>
      </c>
      <c r="B3820" s="2">
        <v>3.36</v>
      </c>
      <c r="C3820" s="2">
        <v>4.6310000000000002</v>
      </c>
      <c r="D3820" s="2">
        <v>133.46</v>
      </c>
      <c r="E3820" s="2">
        <v>99.998000000000005</v>
      </c>
      <c r="I3820" s="2"/>
      <c r="J3820" s="2"/>
    </row>
    <row r="3821" spans="1:10" x14ac:dyDescent="0.25">
      <c r="A3821" s="2">
        <v>20240112</v>
      </c>
      <c r="B3821" s="2">
        <v>3.3490000000000002</v>
      </c>
      <c r="C3821" s="2">
        <v>4.6459999999999999</v>
      </c>
      <c r="D3821" s="2">
        <v>133.417</v>
      </c>
      <c r="E3821" s="2">
        <v>100.015</v>
      </c>
      <c r="I3821" s="2"/>
      <c r="J3821" s="2"/>
    </row>
    <row r="3822" spans="1:10" x14ac:dyDescent="0.25">
      <c r="A3822" s="2">
        <v>20240113</v>
      </c>
      <c r="B3822" s="2">
        <v>3.3490000000000002</v>
      </c>
      <c r="C3822" s="2">
        <v>4.6459999999999999</v>
      </c>
      <c r="D3822" s="2">
        <v>133.417</v>
      </c>
      <c r="E3822" s="2">
        <v>100.015</v>
      </c>
      <c r="I3822" s="2"/>
      <c r="J3822" s="2"/>
    </row>
    <row r="3823" spans="1:10" x14ac:dyDescent="0.25">
      <c r="A3823" s="2">
        <v>20240114</v>
      </c>
      <c r="B3823" s="2">
        <v>3.3490000000000002</v>
      </c>
      <c r="C3823" s="2">
        <v>4.6459999999999999</v>
      </c>
      <c r="D3823" s="2">
        <v>133.417</v>
      </c>
      <c r="E3823" s="2">
        <v>100.015</v>
      </c>
      <c r="I3823" s="2"/>
      <c r="J3823" s="2"/>
    </row>
    <row r="3824" spans="1:10" x14ac:dyDescent="0.25">
      <c r="A3824" s="2">
        <v>20240115</v>
      </c>
      <c r="B3824" s="2">
        <v>3.3450000000000002</v>
      </c>
      <c r="C3824" s="2">
        <v>4.673</v>
      </c>
      <c r="D3824" s="2">
        <v>133.37299999999999</v>
      </c>
      <c r="E3824" s="2">
        <v>100.005</v>
      </c>
      <c r="I3824" s="2"/>
      <c r="J3824" s="2"/>
    </row>
    <row r="3825" spans="1:10" x14ac:dyDescent="0.25">
      <c r="A3825" s="2">
        <v>20240116</v>
      </c>
      <c r="B3825" s="2">
        <v>3.367</v>
      </c>
      <c r="C3825" s="2">
        <v>4.6769999999999996</v>
      </c>
      <c r="D3825" s="2">
        <v>133.28200000000001</v>
      </c>
      <c r="E3825" s="2">
        <v>100.004</v>
      </c>
      <c r="I3825" s="2"/>
      <c r="J3825" s="2"/>
    </row>
    <row r="3826" spans="1:10" x14ac:dyDescent="0.25">
      <c r="A3826" s="2">
        <v>20240117</v>
      </c>
      <c r="B3826" s="2">
        <v>3.2919999999999998</v>
      </c>
      <c r="C3826" s="2">
        <v>4.6310000000000002</v>
      </c>
      <c r="D3826" s="2">
        <v>133.37899999999999</v>
      </c>
      <c r="E3826" s="2">
        <v>100.005</v>
      </c>
      <c r="I3826" s="2"/>
      <c r="J3826" s="2"/>
    </row>
    <row r="3827" spans="1:10" x14ac:dyDescent="0.25">
      <c r="A3827" s="2">
        <v>20240118</v>
      </c>
      <c r="B3827" s="2">
        <v>3.2679999999999998</v>
      </c>
      <c r="C3827" s="2">
        <v>4.6159999999999997</v>
      </c>
      <c r="D3827" s="2">
        <v>133.35</v>
      </c>
      <c r="E3827" s="2">
        <v>100.00700000000001</v>
      </c>
      <c r="I3827" s="2"/>
      <c r="J3827" s="2"/>
    </row>
    <row r="3828" spans="1:10" x14ac:dyDescent="0.25">
      <c r="A3828" s="2">
        <v>20240119</v>
      </c>
      <c r="B3828" s="2">
        <v>3.2749999999999999</v>
      </c>
      <c r="C3828" s="2">
        <v>4.6429999999999998</v>
      </c>
      <c r="D3828" s="2">
        <v>133.57499999999999</v>
      </c>
      <c r="E3828" s="2">
        <v>100.017</v>
      </c>
      <c r="I3828" s="2"/>
      <c r="J3828" s="2"/>
    </row>
    <row r="3829" spans="1:10" x14ac:dyDescent="0.25">
      <c r="A3829" s="2">
        <v>20240120</v>
      </c>
      <c r="B3829" s="2">
        <v>3.2749999999999999</v>
      </c>
      <c r="C3829" s="2">
        <v>4.6429999999999998</v>
      </c>
      <c r="D3829" s="2">
        <v>133.57499999999999</v>
      </c>
      <c r="E3829" s="2">
        <v>100.017</v>
      </c>
      <c r="I3829" s="2"/>
      <c r="J3829" s="2"/>
    </row>
    <row r="3830" spans="1:10" x14ac:dyDescent="0.25">
      <c r="A3830" s="2">
        <v>20240121</v>
      </c>
      <c r="B3830" s="2">
        <v>3.2749999999999999</v>
      </c>
      <c r="C3830" s="2">
        <v>4.6429999999999998</v>
      </c>
      <c r="D3830" s="2">
        <v>133.57499999999999</v>
      </c>
      <c r="E3830" s="2">
        <v>100.017</v>
      </c>
      <c r="I3830" s="2"/>
      <c r="J3830" s="2"/>
    </row>
    <row r="3831" spans="1:10" x14ac:dyDescent="0.25">
      <c r="A3831" s="2">
        <v>20240122</v>
      </c>
      <c r="B3831" s="2">
        <v>3.206</v>
      </c>
      <c r="C3831" s="2">
        <v>4.625</v>
      </c>
      <c r="D3831" s="2">
        <v>133.637</v>
      </c>
      <c r="E3831" s="2">
        <v>100.006</v>
      </c>
      <c r="I3831" s="2"/>
      <c r="J3831" s="2"/>
    </row>
    <row r="3832" spans="1:10" x14ac:dyDescent="0.25">
      <c r="A3832" s="2">
        <v>20240123</v>
      </c>
      <c r="B3832" s="2">
        <v>3.2280000000000002</v>
      </c>
      <c r="C3832" s="2">
        <v>4.6319999999999997</v>
      </c>
      <c r="D3832" s="2">
        <v>133.559</v>
      </c>
      <c r="E3832" s="2">
        <v>99.998999999999995</v>
      </c>
      <c r="I3832" s="2"/>
      <c r="J3832" s="2"/>
    </row>
    <row r="3833" spans="1:10" x14ac:dyDescent="0.25">
      <c r="A3833" s="2">
        <v>20240124</v>
      </c>
      <c r="B3833" s="2">
        <v>3.2789999999999999</v>
      </c>
      <c r="C3833" s="2">
        <v>4.6260000000000003</v>
      </c>
      <c r="D3833" s="2">
        <v>133.512</v>
      </c>
      <c r="E3833" s="2">
        <v>100.005</v>
      </c>
      <c r="I3833" s="2"/>
      <c r="J3833" s="2"/>
    </row>
    <row r="3834" spans="1:10" x14ac:dyDescent="0.25">
      <c r="A3834" s="2">
        <v>20240125</v>
      </c>
      <c r="B3834" s="2">
        <v>3.335</v>
      </c>
      <c r="C3834" s="2">
        <v>4.6050000000000004</v>
      </c>
      <c r="D3834" s="2">
        <v>133.68199999999999</v>
      </c>
      <c r="E3834" s="2">
        <v>99.991</v>
      </c>
      <c r="I3834" s="2"/>
      <c r="J3834" s="2"/>
    </row>
    <row r="3835" spans="1:10" x14ac:dyDescent="0.25">
      <c r="A3835" s="2">
        <v>20240126</v>
      </c>
      <c r="B3835" s="2">
        <v>3.3290000000000002</v>
      </c>
      <c r="C3835" s="2">
        <v>4.625</v>
      </c>
      <c r="D3835" s="2">
        <v>133.77500000000001</v>
      </c>
      <c r="E3835" s="2">
        <v>100.005</v>
      </c>
      <c r="I3835" s="2"/>
      <c r="J3835" s="2"/>
    </row>
    <row r="3836" spans="1:10" x14ac:dyDescent="0.25">
      <c r="A3836" s="2">
        <v>20240127</v>
      </c>
      <c r="B3836" s="2">
        <v>3.3290000000000002</v>
      </c>
      <c r="C3836" s="2">
        <v>4.625</v>
      </c>
      <c r="D3836" s="2">
        <v>133.77500000000001</v>
      </c>
      <c r="E3836" s="2">
        <v>100.005</v>
      </c>
      <c r="I3836" s="2"/>
      <c r="J3836" s="2"/>
    </row>
    <row r="3837" spans="1:10" x14ac:dyDescent="0.25">
      <c r="A3837" s="2">
        <v>20240128</v>
      </c>
      <c r="B3837" s="2">
        <v>3.3290000000000002</v>
      </c>
      <c r="C3837" s="2">
        <v>4.625</v>
      </c>
      <c r="D3837" s="2">
        <v>133.77500000000001</v>
      </c>
      <c r="E3837" s="2">
        <v>100.005</v>
      </c>
      <c r="I3837" s="2"/>
      <c r="J3837" s="2"/>
    </row>
    <row r="3838" spans="1:10" x14ac:dyDescent="0.25">
      <c r="A3838" s="2">
        <v>20240129</v>
      </c>
      <c r="B3838" s="2">
        <v>3.2989999999999999</v>
      </c>
      <c r="C3838" s="2">
        <v>4.6340000000000003</v>
      </c>
      <c r="D3838" s="2">
        <v>133.821</v>
      </c>
      <c r="E3838" s="2">
        <v>100.006</v>
      </c>
      <c r="I3838" s="2"/>
      <c r="J3838" s="2"/>
    </row>
    <row r="3839" spans="1:10" x14ac:dyDescent="0.25">
      <c r="A3839" s="2">
        <v>20240130</v>
      </c>
      <c r="B3839" s="2">
        <v>3.2429999999999999</v>
      </c>
      <c r="C3839" s="2">
        <v>4.6470000000000002</v>
      </c>
      <c r="D3839" s="2">
        <v>134.167</v>
      </c>
      <c r="E3839" s="2">
        <v>100.005</v>
      </c>
      <c r="I3839" s="2"/>
      <c r="J3839" s="2"/>
    </row>
    <row r="3840" spans="1:10" x14ac:dyDescent="0.25">
      <c r="A3840" s="2">
        <v>20240131</v>
      </c>
      <c r="B3840" s="2">
        <v>3.222</v>
      </c>
      <c r="C3840" s="2">
        <v>4.6529999999999996</v>
      </c>
      <c r="D3840" s="2">
        <v>134.19999999999999</v>
      </c>
      <c r="E3840" s="2">
        <v>100.003</v>
      </c>
      <c r="I3840" s="2"/>
      <c r="J3840" s="2"/>
    </row>
    <row r="3841" spans="1:10" x14ac:dyDescent="0.25">
      <c r="A3841" s="2">
        <v>20240201</v>
      </c>
      <c r="B3841" s="2">
        <v>3.218</v>
      </c>
      <c r="C3841" s="2">
        <v>4.6680000000000001</v>
      </c>
      <c r="D3841" s="2">
        <v>134.078</v>
      </c>
      <c r="E3841" s="2">
        <v>100.006</v>
      </c>
      <c r="I3841" s="2"/>
      <c r="J3841" s="2"/>
    </row>
    <row r="3842" spans="1:10" x14ac:dyDescent="0.25">
      <c r="A3842" s="2">
        <v>20240202</v>
      </c>
      <c r="B3842" s="2">
        <v>3.1880000000000002</v>
      </c>
      <c r="C3842" s="2">
        <v>4.6790000000000003</v>
      </c>
      <c r="D3842" s="2">
        <v>134.066</v>
      </c>
      <c r="E3842" s="2">
        <v>100.009</v>
      </c>
      <c r="I3842" s="2"/>
      <c r="J3842" s="2"/>
    </row>
    <row r="3843" spans="1:10" x14ac:dyDescent="0.25">
      <c r="A3843" s="2">
        <v>20240203</v>
      </c>
      <c r="B3843" s="2">
        <v>3.1880000000000002</v>
      </c>
      <c r="C3843" s="2">
        <v>4.6790000000000003</v>
      </c>
      <c r="D3843" s="2">
        <v>134.066</v>
      </c>
      <c r="E3843" s="2">
        <v>100.009</v>
      </c>
      <c r="I3843" s="2"/>
      <c r="J3843" s="2"/>
    </row>
    <row r="3844" spans="1:10" x14ac:dyDescent="0.25">
      <c r="A3844" s="2">
        <v>20240204</v>
      </c>
      <c r="B3844" s="2">
        <v>3.1880000000000002</v>
      </c>
      <c r="C3844" s="2">
        <v>4.6790000000000003</v>
      </c>
      <c r="D3844" s="2">
        <v>134.066</v>
      </c>
      <c r="E3844" s="2">
        <v>100.009</v>
      </c>
      <c r="I3844" s="2"/>
      <c r="J3844" s="2"/>
    </row>
    <row r="3845" spans="1:10" x14ac:dyDescent="0.25">
      <c r="A3845" s="2">
        <v>20240205</v>
      </c>
      <c r="B3845" s="2">
        <v>3.2080000000000002</v>
      </c>
      <c r="C3845" s="2">
        <v>4.6429999999999998</v>
      </c>
      <c r="D3845" s="2">
        <v>134.22399999999999</v>
      </c>
      <c r="E3845" s="2">
        <v>100.011</v>
      </c>
      <c r="I3845" s="2"/>
      <c r="J3845" s="2"/>
    </row>
    <row r="3846" spans="1:10" x14ac:dyDescent="0.25">
      <c r="A3846" s="2">
        <v>20240206</v>
      </c>
      <c r="B3846" s="2">
        <v>3.3109999999999999</v>
      </c>
      <c r="C3846" s="2">
        <v>4.633</v>
      </c>
      <c r="D3846" s="2">
        <v>134.023</v>
      </c>
      <c r="E3846" s="2">
        <v>100.004</v>
      </c>
      <c r="I3846" s="2"/>
      <c r="J3846" s="2"/>
    </row>
    <row r="3847" spans="1:10" x14ac:dyDescent="0.25">
      <c r="A3847" s="2">
        <v>20240207</v>
      </c>
      <c r="B3847" s="2">
        <v>3.34</v>
      </c>
      <c r="C3847" s="2">
        <v>4.6420000000000003</v>
      </c>
      <c r="D3847" s="2">
        <v>133.96100000000001</v>
      </c>
      <c r="E3847" s="2">
        <v>100.014</v>
      </c>
      <c r="I3847" s="2"/>
      <c r="J3847" s="2"/>
    </row>
    <row r="3848" spans="1:10" x14ac:dyDescent="0.25">
      <c r="A3848" s="2">
        <v>20240208</v>
      </c>
      <c r="B3848" s="2">
        <v>3.3620000000000001</v>
      </c>
      <c r="C3848" s="2">
        <v>4.6619999999999999</v>
      </c>
      <c r="D3848" s="2">
        <v>134.19999999999999</v>
      </c>
      <c r="E3848" s="2">
        <v>100.08499999999999</v>
      </c>
      <c r="I3848" s="2"/>
      <c r="J3848" s="2"/>
    </row>
    <row r="3849" spans="1:10" x14ac:dyDescent="0.25">
      <c r="A3849" s="2">
        <v>20240209</v>
      </c>
      <c r="B3849" s="2">
        <v>3.3620000000000001</v>
      </c>
      <c r="C3849" s="2">
        <v>4.6619999999999999</v>
      </c>
      <c r="D3849" s="2">
        <v>134.19999999999999</v>
      </c>
      <c r="E3849" s="2">
        <v>100.08499999999999</v>
      </c>
      <c r="I3849" s="2"/>
      <c r="J3849" s="2"/>
    </row>
    <row r="3850" spans="1:10" x14ac:dyDescent="0.25">
      <c r="A3850" s="2">
        <v>20240210</v>
      </c>
      <c r="B3850" s="2">
        <v>3.3620000000000001</v>
      </c>
      <c r="C3850" s="2">
        <v>4.6619999999999999</v>
      </c>
      <c r="D3850" s="2">
        <v>134.19999999999999</v>
      </c>
      <c r="E3850" s="2">
        <v>100.08499999999999</v>
      </c>
      <c r="I3850" s="2"/>
      <c r="J3850" s="2"/>
    </row>
    <row r="3851" spans="1:10" x14ac:dyDescent="0.25">
      <c r="A3851" s="2">
        <v>20240211</v>
      </c>
      <c r="B3851" s="2">
        <v>3.3620000000000001</v>
      </c>
      <c r="C3851" s="2">
        <v>4.6619999999999999</v>
      </c>
      <c r="D3851" s="2">
        <v>134.19999999999999</v>
      </c>
      <c r="E3851" s="2">
        <v>100.08499999999999</v>
      </c>
      <c r="I3851" s="2"/>
      <c r="J3851" s="2"/>
    </row>
    <row r="3852" spans="1:10" x14ac:dyDescent="0.25">
      <c r="A3852" s="2">
        <v>20240212</v>
      </c>
      <c r="B3852" s="2">
        <v>3.3620000000000001</v>
      </c>
      <c r="C3852" s="2">
        <v>4.6619999999999999</v>
      </c>
      <c r="D3852" s="2">
        <v>134.19999999999999</v>
      </c>
      <c r="E3852" s="2">
        <v>100.08499999999999</v>
      </c>
      <c r="I3852" s="2"/>
      <c r="J3852" s="2"/>
    </row>
    <row r="3853" spans="1:10" x14ac:dyDescent="0.25">
      <c r="A3853" s="2">
        <v>20240213</v>
      </c>
      <c r="B3853" s="2">
        <v>3.3620000000000001</v>
      </c>
      <c r="C3853" s="2">
        <v>4.6619999999999999</v>
      </c>
      <c r="D3853" s="2">
        <v>134.19999999999999</v>
      </c>
      <c r="E3853" s="2">
        <v>100.08499999999999</v>
      </c>
      <c r="I3853" s="2"/>
      <c r="J3853" s="2"/>
    </row>
    <row r="3854" spans="1:10" x14ac:dyDescent="0.25">
      <c r="A3854" s="2">
        <v>20240214</v>
      </c>
      <c r="B3854" s="2">
        <v>3.3620000000000001</v>
      </c>
      <c r="C3854" s="2">
        <v>4.6619999999999999</v>
      </c>
      <c r="D3854" s="2">
        <v>134.19999999999999</v>
      </c>
      <c r="E3854" s="2">
        <v>100.08499999999999</v>
      </c>
      <c r="I3854" s="2"/>
      <c r="J3854" s="2"/>
    </row>
    <row r="3855" spans="1:10" x14ac:dyDescent="0.25">
      <c r="A3855" s="2">
        <v>20240215</v>
      </c>
      <c r="B3855" s="2">
        <v>3.3620000000000001</v>
      </c>
      <c r="C3855" s="2">
        <v>4.6619999999999999</v>
      </c>
      <c r="D3855" s="2">
        <v>134.19999999999999</v>
      </c>
      <c r="E3855" s="2">
        <v>100.08499999999999</v>
      </c>
      <c r="I3855" s="2"/>
      <c r="J3855" s="2"/>
    </row>
    <row r="3856" spans="1:10" x14ac:dyDescent="0.25">
      <c r="A3856" s="2">
        <v>20240216</v>
      </c>
      <c r="B3856" s="2">
        <v>3.3620000000000001</v>
      </c>
      <c r="C3856" s="2">
        <v>4.6619999999999999</v>
      </c>
      <c r="D3856" s="2">
        <v>134.19999999999999</v>
      </c>
      <c r="E3856" s="2">
        <v>100.08499999999999</v>
      </c>
      <c r="I3856" s="2"/>
      <c r="J3856" s="2"/>
    </row>
    <row r="3857" spans="1:10" x14ac:dyDescent="0.25">
      <c r="A3857" s="2">
        <v>20240217</v>
      </c>
      <c r="B3857" s="2">
        <v>3.3620000000000001</v>
      </c>
      <c r="C3857" s="2">
        <v>4.6619999999999999</v>
      </c>
      <c r="D3857" s="2">
        <v>134.19999999999999</v>
      </c>
      <c r="E3857" s="2">
        <v>100.08499999999999</v>
      </c>
      <c r="I3857" s="2"/>
      <c r="J3857" s="2"/>
    </row>
    <row r="3858" spans="1:10" x14ac:dyDescent="0.25">
      <c r="A3858" s="2">
        <v>20240218</v>
      </c>
      <c r="B3858" s="2">
        <v>3.3620000000000001</v>
      </c>
      <c r="C3858" s="2">
        <v>4.6619999999999999</v>
      </c>
      <c r="D3858" s="2">
        <v>134.19999999999999</v>
      </c>
      <c r="E3858" s="2">
        <v>100.08499999999999</v>
      </c>
      <c r="I3858" s="2"/>
      <c r="J3858" s="2"/>
    </row>
    <row r="3859" spans="1:10" x14ac:dyDescent="0.25">
      <c r="A3859" s="2">
        <v>20240219</v>
      </c>
      <c r="B3859" s="2">
        <v>3.3889999999999998</v>
      </c>
      <c r="C3859" s="2">
        <v>4.6440000000000001</v>
      </c>
      <c r="D3859" s="2">
        <v>134.16</v>
      </c>
      <c r="E3859" s="2">
        <v>100.001</v>
      </c>
      <c r="I3859" s="2"/>
      <c r="J3859" s="2"/>
    </row>
    <row r="3860" spans="1:10" x14ac:dyDescent="0.25">
      <c r="A3860" s="2">
        <v>20240220</v>
      </c>
      <c r="B3860" s="2">
        <v>3.4009999999999998</v>
      </c>
      <c r="C3860" s="2">
        <v>4.6420000000000003</v>
      </c>
      <c r="D3860" s="2">
        <v>134.202</v>
      </c>
      <c r="E3860" s="2">
        <v>100.005</v>
      </c>
      <c r="I3860" s="2"/>
      <c r="J3860" s="2"/>
    </row>
    <row r="3861" spans="1:10" x14ac:dyDescent="0.25">
      <c r="A3861" s="2">
        <v>20240221</v>
      </c>
      <c r="B3861" s="2">
        <v>3.4489999999999998</v>
      </c>
      <c r="C3861" s="2">
        <v>4.6420000000000003</v>
      </c>
      <c r="D3861" s="2">
        <v>134.285</v>
      </c>
      <c r="E3861" s="2">
        <v>99.995000000000005</v>
      </c>
      <c r="I3861" s="2"/>
      <c r="J3861" s="2"/>
    </row>
    <row r="3862" spans="1:10" x14ac:dyDescent="0.25">
      <c r="A3862" s="2">
        <v>20240222</v>
      </c>
      <c r="B3862" s="2">
        <v>3.4750000000000001</v>
      </c>
      <c r="C3862" s="2">
        <v>4.6390000000000002</v>
      </c>
      <c r="D3862" s="2">
        <v>134.34299999999999</v>
      </c>
      <c r="E3862" s="2">
        <v>99.997</v>
      </c>
      <c r="I3862" s="2"/>
      <c r="J3862" s="2"/>
    </row>
    <row r="3863" spans="1:10" x14ac:dyDescent="0.25">
      <c r="A3863" s="2">
        <v>20240223</v>
      </c>
      <c r="B3863" s="2">
        <v>3.4780000000000002</v>
      </c>
      <c r="C3863" s="2">
        <v>4.63</v>
      </c>
      <c r="D3863" s="2">
        <v>134.50899999999999</v>
      </c>
      <c r="E3863" s="2">
        <v>100.005</v>
      </c>
      <c r="I3863" s="2"/>
      <c r="J3863" s="2"/>
    </row>
    <row r="3864" spans="1:10" x14ac:dyDescent="0.25">
      <c r="A3864" s="2">
        <v>20240224</v>
      </c>
      <c r="B3864" s="2">
        <v>3.4780000000000002</v>
      </c>
      <c r="C3864" s="2">
        <v>4.63</v>
      </c>
      <c r="D3864" s="2">
        <v>134.50899999999999</v>
      </c>
      <c r="E3864" s="2">
        <v>100.005</v>
      </c>
      <c r="I3864" s="2"/>
      <c r="J3864" s="2"/>
    </row>
    <row r="3865" spans="1:10" x14ac:dyDescent="0.25">
      <c r="A3865" s="2">
        <v>20240225</v>
      </c>
      <c r="B3865" s="2">
        <v>3.4780000000000002</v>
      </c>
      <c r="C3865" s="2">
        <v>4.63</v>
      </c>
      <c r="D3865" s="2">
        <v>134.50899999999999</v>
      </c>
      <c r="E3865" s="2">
        <v>100.005</v>
      </c>
      <c r="I3865" s="2"/>
      <c r="J3865" s="2"/>
    </row>
    <row r="3866" spans="1:10" x14ac:dyDescent="0.25">
      <c r="A3866" s="2">
        <v>20240226</v>
      </c>
      <c r="B3866" s="2">
        <v>3.4430000000000001</v>
      </c>
      <c r="C3866" s="2">
        <v>4.6509999999999998</v>
      </c>
      <c r="D3866" s="2">
        <v>134.52099999999999</v>
      </c>
      <c r="E3866" s="2">
        <v>99.998000000000005</v>
      </c>
      <c r="I3866" s="2"/>
      <c r="J3866" s="2"/>
    </row>
    <row r="3867" spans="1:10" x14ac:dyDescent="0.25">
      <c r="A3867" s="2">
        <v>20240227</v>
      </c>
      <c r="B3867" s="2">
        <v>3.484</v>
      </c>
      <c r="C3867" s="2">
        <v>4.6459999999999999</v>
      </c>
      <c r="D3867" s="2">
        <v>134.559</v>
      </c>
      <c r="E3867" s="2">
        <v>99.995999999999995</v>
      </c>
      <c r="I3867" s="2"/>
      <c r="J3867" s="2"/>
    </row>
    <row r="3868" spans="1:10" x14ac:dyDescent="0.25">
      <c r="A3868" s="2">
        <v>20240228</v>
      </c>
      <c r="B3868" s="2">
        <v>3.448</v>
      </c>
      <c r="C3868" s="2">
        <v>4.6449999999999996</v>
      </c>
      <c r="D3868" s="2">
        <v>134.57</v>
      </c>
      <c r="E3868" s="2">
        <v>99.989000000000004</v>
      </c>
      <c r="I3868" s="2"/>
      <c r="J3868" s="2"/>
    </row>
    <row r="3869" spans="1:10" x14ac:dyDescent="0.25">
      <c r="A3869" s="2">
        <v>20240229</v>
      </c>
      <c r="B3869" s="2">
        <v>3.5030000000000001</v>
      </c>
      <c r="C3869" s="2">
        <v>4.6470000000000002</v>
      </c>
      <c r="D3869" s="2">
        <v>134.62100000000001</v>
      </c>
      <c r="E3869" s="2">
        <v>99.975999999999999</v>
      </c>
      <c r="I3869" s="2"/>
      <c r="J3869" s="2"/>
    </row>
    <row r="3870" spans="1:10" x14ac:dyDescent="0.25">
      <c r="A3870" s="2">
        <v>20240301</v>
      </c>
      <c r="B3870" s="2">
        <v>3.53</v>
      </c>
      <c r="C3870" s="2">
        <v>4.6669999999999998</v>
      </c>
      <c r="D3870" s="2">
        <v>134.54</v>
      </c>
      <c r="E3870" s="2">
        <v>100.001</v>
      </c>
      <c r="I3870" s="2"/>
      <c r="J3870" s="2"/>
    </row>
    <row r="3871" spans="1:10" x14ac:dyDescent="0.25">
      <c r="A3871" s="2">
        <v>20240302</v>
      </c>
      <c r="B3871" s="2">
        <v>3.53</v>
      </c>
      <c r="C3871" s="2">
        <v>4.6669999999999998</v>
      </c>
      <c r="D3871" s="2">
        <v>134.54</v>
      </c>
      <c r="E3871" s="2">
        <v>100.001</v>
      </c>
      <c r="I3871" s="2"/>
      <c r="J3871" s="2"/>
    </row>
    <row r="3872" spans="1:10" x14ac:dyDescent="0.25">
      <c r="A3872" s="2">
        <v>20240303</v>
      </c>
      <c r="B3872" s="2">
        <v>3.53</v>
      </c>
      <c r="C3872" s="2">
        <v>4.6669999999999998</v>
      </c>
      <c r="D3872" s="2">
        <v>134.54</v>
      </c>
      <c r="E3872" s="2">
        <v>100.001</v>
      </c>
      <c r="I3872" s="2"/>
      <c r="J3872" s="2"/>
    </row>
    <row r="3873" spans="1:10" x14ac:dyDescent="0.25">
      <c r="A3873" s="2">
        <v>20240304</v>
      </c>
      <c r="B3873" s="2">
        <v>3.5270000000000001</v>
      </c>
      <c r="C3873" s="2">
        <v>4.7249999999999996</v>
      </c>
      <c r="D3873" s="2">
        <v>134.54499999999999</v>
      </c>
      <c r="E3873" s="2">
        <v>99.998999999999995</v>
      </c>
      <c r="I3873" s="2"/>
      <c r="J3873" s="2"/>
    </row>
    <row r="3874" spans="1:10" x14ac:dyDescent="0.25">
      <c r="A3874" s="2">
        <v>20240305</v>
      </c>
      <c r="B3874" s="2">
        <v>3.556</v>
      </c>
      <c r="C3874" s="2">
        <v>4.7889999999999997</v>
      </c>
      <c r="D3874" s="2">
        <v>134.55000000000001</v>
      </c>
      <c r="E3874" s="2">
        <v>100.003</v>
      </c>
      <c r="I3874" s="2"/>
      <c r="J3874" s="2"/>
    </row>
    <row r="3875" spans="1:10" x14ac:dyDescent="0.25">
      <c r="A3875" s="2">
        <v>20240306</v>
      </c>
      <c r="B3875" s="2">
        <v>3.5419999999999998</v>
      </c>
      <c r="C3875" s="2">
        <v>4.8239999999999998</v>
      </c>
      <c r="D3875" s="2">
        <v>134.72999999999999</v>
      </c>
      <c r="E3875" s="2">
        <v>99.998999999999995</v>
      </c>
      <c r="I3875" s="2"/>
      <c r="J3875" s="2"/>
    </row>
    <row r="3876" spans="1:10" x14ac:dyDescent="0.25">
      <c r="A3876" s="2">
        <v>20240307</v>
      </c>
      <c r="B3876" s="2">
        <v>3.5230000000000001</v>
      </c>
      <c r="C3876" s="2">
        <v>4.8849999999999998</v>
      </c>
      <c r="D3876" s="2">
        <v>134.846</v>
      </c>
      <c r="E3876" s="2">
        <v>100.004</v>
      </c>
      <c r="I3876" s="2"/>
      <c r="J3876" s="2"/>
    </row>
    <row r="3877" spans="1:10" x14ac:dyDescent="0.25">
      <c r="A3877" s="2">
        <v>20240308</v>
      </c>
      <c r="B3877" s="2">
        <v>3.5329999999999999</v>
      </c>
      <c r="C3877" s="2">
        <v>4.8810000000000002</v>
      </c>
      <c r="D3877" s="2">
        <v>134.79300000000001</v>
      </c>
      <c r="E3877" s="2">
        <v>100.003</v>
      </c>
      <c r="I3877" s="2"/>
      <c r="J3877" s="2"/>
    </row>
    <row r="3878" spans="1:10" x14ac:dyDescent="0.25">
      <c r="A3878" s="2">
        <v>20240309</v>
      </c>
      <c r="B3878" s="2">
        <v>3.5329999999999999</v>
      </c>
      <c r="C3878" s="2">
        <v>4.8810000000000002</v>
      </c>
      <c r="D3878" s="2">
        <v>134.79300000000001</v>
      </c>
      <c r="E3878" s="2">
        <v>100.003</v>
      </c>
      <c r="I3878" s="2"/>
      <c r="J3878" s="2"/>
    </row>
    <row r="3879" spans="1:10" x14ac:dyDescent="0.25">
      <c r="A3879" s="2">
        <v>20240310</v>
      </c>
      <c r="B3879" s="2">
        <v>3.5329999999999999</v>
      </c>
      <c r="C3879" s="2">
        <v>4.8810000000000002</v>
      </c>
      <c r="D3879" s="2">
        <v>134.79300000000001</v>
      </c>
      <c r="E3879" s="2">
        <v>100.003</v>
      </c>
      <c r="I3879" s="2"/>
      <c r="J3879" s="2"/>
    </row>
    <row r="3880" spans="1:10" x14ac:dyDescent="0.25">
      <c r="A3880" s="2">
        <v>20240311</v>
      </c>
      <c r="B3880" s="2">
        <v>3.581</v>
      </c>
      <c r="C3880" s="2">
        <v>4.899</v>
      </c>
      <c r="D3880" s="2">
        <v>134.708</v>
      </c>
      <c r="E3880" s="2">
        <v>99.995999999999995</v>
      </c>
      <c r="I3880" s="2"/>
      <c r="J3880" s="2"/>
    </row>
    <row r="3881" spans="1:10" x14ac:dyDescent="0.25">
      <c r="A3881" s="2">
        <v>20240312</v>
      </c>
      <c r="B3881" s="2">
        <v>3.5859999999999999</v>
      </c>
      <c r="C3881" s="2">
        <v>4.8789999999999996</v>
      </c>
      <c r="D3881" s="2">
        <v>134.58099999999999</v>
      </c>
      <c r="E3881" s="2">
        <v>99.992999999999995</v>
      </c>
      <c r="I3881" s="2"/>
      <c r="J3881" s="2"/>
    </row>
    <row r="3882" spans="1:10" x14ac:dyDescent="0.25">
      <c r="A3882" s="2">
        <v>20240313</v>
      </c>
      <c r="B3882" s="2">
        <v>3.5649999999999999</v>
      </c>
      <c r="C3882" s="2">
        <v>4.87</v>
      </c>
      <c r="D3882" s="2">
        <v>134.54400000000001</v>
      </c>
      <c r="E3882" s="2">
        <v>99.992999999999995</v>
      </c>
      <c r="I3882" s="2"/>
      <c r="J3882" s="2"/>
    </row>
    <row r="3883" spans="1:10" x14ac:dyDescent="0.25">
      <c r="A3883" s="2">
        <v>20240314</v>
      </c>
      <c r="B3883" s="2">
        <v>3.552</v>
      </c>
      <c r="C3883" s="2">
        <v>4.8769999999999998</v>
      </c>
      <c r="D3883" s="2">
        <v>134.471</v>
      </c>
      <c r="E3883" s="2">
        <v>99.997</v>
      </c>
      <c r="I3883" s="2"/>
      <c r="J3883" s="2"/>
    </row>
    <row r="3884" spans="1:10" x14ac:dyDescent="0.25">
      <c r="A3884" s="2">
        <v>20240315</v>
      </c>
      <c r="B3884" s="2">
        <v>3.5609999999999999</v>
      </c>
      <c r="C3884" s="2">
        <v>4.899</v>
      </c>
      <c r="D3884" s="2">
        <v>134.554</v>
      </c>
      <c r="E3884" s="2">
        <v>100.008</v>
      </c>
      <c r="I3884" s="2"/>
      <c r="J3884" s="2"/>
    </row>
    <row r="3885" spans="1:10" x14ac:dyDescent="0.25">
      <c r="A3885" s="2">
        <v>20240316</v>
      </c>
      <c r="B3885" s="2">
        <v>3.5609999999999999</v>
      </c>
      <c r="C3885" s="2">
        <v>4.899</v>
      </c>
      <c r="D3885" s="2">
        <v>134.554</v>
      </c>
      <c r="E3885" s="2">
        <v>100.008</v>
      </c>
      <c r="I3885" s="2"/>
      <c r="J3885" s="2"/>
    </row>
    <row r="3886" spans="1:10" x14ac:dyDescent="0.25">
      <c r="A3886" s="2">
        <v>20240317</v>
      </c>
      <c r="B3886" s="2">
        <v>3.5609999999999999</v>
      </c>
      <c r="C3886" s="2">
        <v>4.899</v>
      </c>
      <c r="D3886" s="2">
        <v>134.554</v>
      </c>
      <c r="E3886" s="2">
        <v>100.008</v>
      </c>
      <c r="I3886" s="2"/>
      <c r="J3886" s="2"/>
    </row>
    <row r="3887" spans="1:10" x14ac:dyDescent="0.25">
      <c r="A3887" s="2">
        <v>20240318</v>
      </c>
      <c r="B3887" s="2">
        <v>3.5920000000000001</v>
      </c>
      <c r="C3887" s="2">
        <v>4.8600000000000003</v>
      </c>
      <c r="D3887" s="2">
        <v>134.67699999999999</v>
      </c>
      <c r="E3887" s="2">
        <v>99.995999999999995</v>
      </c>
      <c r="I3887" s="2"/>
      <c r="J3887" s="2"/>
    </row>
    <row r="3888" spans="1:10" x14ac:dyDescent="0.25">
      <c r="A3888" s="2">
        <v>20240319</v>
      </c>
      <c r="B3888" s="2">
        <v>3.569</v>
      </c>
      <c r="C3888" s="2">
        <v>4.87</v>
      </c>
      <c r="D3888" s="2">
        <v>134.78299999999999</v>
      </c>
      <c r="E3888" s="2">
        <v>99.997</v>
      </c>
      <c r="I3888" s="2"/>
      <c r="J3888" s="2"/>
    </row>
    <row r="3889" spans="1:10" x14ac:dyDescent="0.25">
      <c r="A3889" s="2">
        <v>20240320</v>
      </c>
      <c r="B3889" s="2">
        <v>3.5720000000000001</v>
      </c>
      <c r="C3889" s="2">
        <v>4.88</v>
      </c>
      <c r="D3889" s="2">
        <v>134.75899999999999</v>
      </c>
      <c r="E3889" s="2">
        <v>99.994</v>
      </c>
      <c r="I3889" s="2"/>
      <c r="J3889" s="2"/>
    </row>
    <row r="3890" spans="1:10" x14ac:dyDescent="0.25">
      <c r="A3890" s="2">
        <v>20240321</v>
      </c>
      <c r="B3890" s="2">
        <v>3.57</v>
      </c>
      <c r="C3890" s="2">
        <v>4.9779999999999998</v>
      </c>
      <c r="D3890" s="2">
        <v>134.78299999999999</v>
      </c>
      <c r="E3890" s="2">
        <v>100.008</v>
      </c>
      <c r="I3890" s="2"/>
      <c r="J3890" s="2"/>
    </row>
    <row r="3891" spans="1:10" x14ac:dyDescent="0.25">
      <c r="A3891" s="2">
        <v>20240322</v>
      </c>
      <c r="B3891" s="2">
        <v>3.5390000000000001</v>
      </c>
      <c r="C3891" s="2">
        <v>4.9459999999999997</v>
      </c>
      <c r="D3891" s="2">
        <v>134.816</v>
      </c>
      <c r="E3891" s="2">
        <v>100.009</v>
      </c>
      <c r="I3891" s="2"/>
      <c r="J3891" s="2"/>
    </row>
    <row r="3892" spans="1:10" x14ac:dyDescent="0.25">
      <c r="A3892" s="2">
        <v>20240323</v>
      </c>
      <c r="B3892" s="2">
        <v>3.5390000000000001</v>
      </c>
      <c r="C3892" s="2">
        <v>4.9459999999999997</v>
      </c>
      <c r="D3892" s="2">
        <v>134.816</v>
      </c>
      <c r="E3892" s="2">
        <v>100.009</v>
      </c>
      <c r="I3892" s="2"/>
      <c r="J3892" s="2"/>
    </row>
    <row r="3893" spans="1:10" x14ac:dyDescent="0.25">
      <c r="A3893" s="2">
        <v>20240324</v>
      </c>
      <c r="B3893" s="2">
        <v>3.5390000000000001</v>
      </c>
      <c r="C3893" s="2">
        <v>4.9459999999999997</v>
      </c>
      <c r="D3893" s="2">
        <v>134.816</v>
      </c>
      <c r="E3893" s="2">
        <v>100.009</v>
      </c>
      <c r="I3893" s="2"/>
      <c r="J3893" s="2"/>
    </row>
    <row r="3894" spans="1:10" x14ac:dyDescent="0.25">
      <c r="A3894" s="2">
        <v>20240325</v>
      </c>
      <c r="B3894" s="2">
        <v>3.52</v>
      </c>
      <c r="C3894" s="2">
        <v>4.9560000000000004</v>
      </c>
      <c r="D3894" s="2">
        <v>134.75200000000001</v>
      </c>
      <c r="E3894" s="2">
        <v>99.998999999999995</v>
      </c>
      <c r="I3894" s="2"/>
      <c r="J3894" s="2"/>
    </row>
    <row r="3895" spans="1:10" x14ac:dyDescent="0.25">
      <c r="A3895" s="2">
        <v>20240326</v>
      </c>
      <c r="B3895" s="2">
        <v>3.5310000000000001</v>
      </c>
      <c r="C3895" s="2">
        <v>4.9660000000000002</v>
      </c>
      <c r="D3895" s="2">
        <v>134.73699999999999</v>
      </c>
      <c r="E3895" s="2">
        <v>99.995999999999995</v>
      </c>
      <c r="I3895" s="2"/>
      <c r="J3895" s="2"/>
    </row>
    <row r="3896" spans="1:10" x14ac:dyDescent="0.25">
      <c r="A3896" s="2">
        <v>20240327</v>
      </c>
      <c r="B3896" s="2">
        <v>3.4929999999999999</v>
      </c>
      <c r="C3896" s="2">
        <v>4.99</v>
      </c>
      <c r="D3896" s="2">
        <v>134.791</v>
      </c>
      <c r="E3896" s="2">
        <v>99.99</v>
      </c>
      <c r="I3896" s="2"/>
      <c r="J3896" s="2"/>
    </row>
    <row r="3897" spans="1:10" x14ac:dyDescent="0.25">
      <c r="A3897" s="2">
        <v>20240328</v>
      </c>
      <c r="B3897" s="2">
        <v>3.51</v>
      </c>
      <c r="C3897" s="2">
        <v>5.0289999999999999</v>
      </c>
      <c r="D3897" s="2">
        <v>134.77500000000001</v>
      </c>
      <c r="E3897" s="2">
        <v>99.965000000000003</v>
      </c>
      <c r="I3897" s="2"/>
      <c r="J3897" s="2"/>
    </row>
    <row r="3898" spans="1:10" x14ac:dyDescent="0.25">
      <c r="A3898" s="2">
        <v>20240329</v>
      </c>
      <c r="B3898" s="2">
        <v>3.5259999999999998</v>
      </c>
      <c r="C3898" s="2">
        <v>5.1260000000000003</v>
      </c>
      <c r="D3898" s="2">
        <v>134.923</v>
      </c>
      <c r="E3898" s="2">
        <v>100.014</v>
      </c>
      <c r="I3898" s="2"/>
      <c r="J3898" s="2"/>
    </row>
    <row r="3899" spans="1:10" x14ac:dyDescent="0.25">
      <c r="A3899" s="2">
        <v>20240330</v>
      </c>
      <c r="B3899" s="2">
        <v>3.5259999999999998</v>
      </c>
      <c r="C3899" s="2">
        <v>5.1260000000000003</v>
      </c>
      <c r="D3899" s="2">
        <v>134.923</v>
      </c>
      <c r="E3899" s="2">
        <v>100.014</v>
      </c>
      <c r="I3899" s="2"/>
      <c r="J3899" s="2"/>
    </row>
    <row r="3900" spans="1:10" x14ac:dyDescent="0.25">
      <c r="A3900" s="2">
        <v>20240331</v>
      </c>
      <c r="B3900" s="2">
        <v>3.5259999999999998</v>
      </c>
      <c r="C3900" s="2">
        <v>5.1260000000000003</v>
      </c>
      <c r="D3900" s="2">
        <v>134.923</v>
      </c>
      <c r="E3900" s="2">
        <v>100.014</v>
      </c>
      <c r="I3900" s="2"/>
      <c r="J3900" s="2"/>
    </row>
    <row r="3901" spans="1:10" x14ac:dyDescent="0.25">
      <c r="A3901" s="2">
        <v>20240401</v>
      </c>
      <c r="B3901" s="2">
        <v>3.5840000000000001</v>
      </c>
      <c r="C3901" s="2">
        <v>5.1550000000000002</v>
      </c>
      <c r="D3901" s="2">
        <v>134.87799999999999</v>
      </c>
      <c r="E3901" s="2">
        <v>100.009</v>
      </c>
      <c r="I3901" s="2"/>
      <c r="J3901" s="2"/>
    </row>
    <row r="3902" spans="1:10" x14ac:dyDescent="0.25">
      <c r="A3902" s="2">
        <v>20240402</v>
      </c>
      <c r="B3902" s="2">
        <v>3.5720000000000001</v>
      </c>
      <c r="C3902" s="2">
        <v>5.1589999999999998</v>
      </c>
      <c r="D3902" s="2">
        <v>134.92599999999999</v>
      </c>
      <c r="E3902" s="2">
        <v>100.018</v>
      </c>
      <c r="I3902" s="2"/>
      <c r="J3902" s="2"/>
    </row>
    <row r="3903" spans="1:10" x14ac:dyDescent="0.25">
      <c r="A3903" s="2">
        <v>20240403</v>
      </c>
      <c r="B3903" s="2">
        <v>3.5579999999999998</v>
      </c>
      <c r="C3903" s="2">
        <v>5.2309999999999999</v>
      </c>
      <c r="D3903" s="2">
        <v>135.06299999999999</v>
      </c>
      <c r="E3903" s="2">
        <v>100.04300000000001</v>
      </c>
      <c r="I3903" s="2"/>
      <c r="J3903" s="2"/>
    </row>
    <row r="3904" spans="1:10" x14ac:dyDescent="0.25">
      <c r="A3904" s="2">
        <v>20240404</v>
      </c>
      <c r="B3904" s="2">
        <v>3.5579999999999998</v>
      </c>
      <c r="C3904" s="2">
        <v>5.2309999999999999</v>
      </c>
      <c r="D3904" s="2">
        <v>135.06299999999999</v>
      </c>
      <c r="E3904" s="2">
        <v>100.04300000000001</v>
      </c>
      <c r="I3904" s="2"/>
      <c r="J3904" s="2"/>
    </row>
    <row r="3905" spans="1:10" x14ac:dyDescent="0.25">
      <c r="A3905" s="2">
        <v>20240405</v>
      </c>
      <c r="B3905" s="2">
        <v>3.5579999999999998</v>
      </c>
      <c r="C3905" s="2">
        <v>5.2309999999999999</v>
      </c>
      <c r="D3905" s="2">
        <v>135.06299999999999</v>
      </c>
      <c r="E3905" s="2">
        <v>100.04300000000001</v>
      </c>
      <c r="I3905" s="2"/>
      <c r="J3905" s="2"/>
    </row>
    <row r="3906" spans="1:10" x14ac:dyDescent="0.25">
      <c r="A3906" s="2">
        <v>20240406</v>
      </c>
      <c r="B3906" s="2">
        <v>3.5579999999999998</v>
      </c>
      <c r="C3906" s="2">
        <v>5.2309999999999999</v>
      </c>
      <c r="D3906" s="2">
        <v>135.06299999999999</v>
      </c>
      <c r="E3906" s="2">
        <v>100.04300000000001</v>
      </c>
      <c r="I3906" s="2"/>
      <c r="J3906" s="2"/>
    </row>
    <row r="3907" spans="1:10" x14ac:dyDescent="0.25">
      <c r="A3907" s="2">
        <v>20240407</v>
      </c>
      <c r="B3907" s="2">
        <v>3.5579999999999998</v>
      </c>
      <c r="C3907" s="2">
        <v>5.2309999999999999</v>
      </c>
      <c r="D3907" s="2">
        <v>135.06299999999999</v>
      </c>
      <c r="E3907" s="2">
        <v>100.04300000000001</v>
      </c>
      <c r="I3907" s="2"/>
      <c r="J3907" s="2"/>
    </row>
    <row r="3908" spans="1:10" x14ac:dyDescent="0.25">
      <c r="A3908" s="2">
        <v>20240408</v>
      </c>
      <c r="B3908" s="2">
        <v>3.5289999999999999</v>
      </c>
      <c r="C3908" s="2">
        <v>5.3540000000000001</v>
      </c>
      <c r="D3908" s="2">
        <v>135.22999999999999</v>
      </c>
      <c r="E3908" s="2">
        <v>100.005</v>
      </c>
      <c r="I3908" s="2"/>
      <c r="J3908" s="2"/>
    </row>
    <row r="3909" spans="1:10" x14ac:dyDescent="0.25">
      <c r="A3909" s="2">
        <v>20240409</v>
      </c>
      <c r="B3909" s="2">
        <v>3.5230000000000001</v>
      </c>
      <c r="C3909" s="2">
        <v>5.3689999999999998</v>
      </c>
      <c r="D3909" s="2">
        <v>135.35499999999999</v>
      </c>
      <c r="E3909" s="2">
        <v>100.001</v>
      </c>
      <c r="I3909" s="2"/>
      <c r="J3909" s="2"/>
    </row>
    <row r="3910" spans="1:10" x14ac:dyDescent="0.25">
      <c r="A3910" s="2">
        <v>20240410</v>
      </c>
      <c r="B3910" s="2">
        <v>3.4969999999999999</v>
      </c>
      <c r="C3910" s="2">
        <v>5.3879999999999999</v>
      </c>
      <c r="D3910" s="2">
        <v>135.369</v>
      </c>
      <c r="E3910" s="2">
        <v>100.002</v>
      </c>
      <c r="I3910" s="2"/>
      <c r="J3910" s="2"/>
    </row>
    <row r="3911" spans="1:10" x14ac:dyDescent="0.25">
      <c r="A3911" s="2">
        <v>20240411</v>
      </c>
      <c r="B3911" s="2">
        <v>3.4940000000000002</v>
      </c>
      <c r="C3911" s="2">
        <v>5.3479999999999999</v>
      </c>
      <c r="D3911" s="2">
        <v>135.39400000000001</v>
      </c>
      <c r="E3911" s="2">
        <v>99.998000000000005</v>
      </c>
      <c r="I3911" s="2"/>
      <c r="J3911" s="2"/>
    </row>
    <row r="3912" spans="1:10" x14ac:dyDescent="0.25">
      <c r="A3912" s="2">
        <v>20240412</v>
      </c>
      <c r="B3912" s="2">
        <v>3.4660000000000002</v>
      </c>
      <c r="C3912" s="2">
        <v>5.5039999999999996</v>
      </c>
      <c r="D3912" s="2">
        <v>135.56899999999999</v>
      </c>
      <c r="E3912" s="2">
        <v>100.008</v>
      </c>
      <c r="I3912" s="2"/>
      <c r="J3912" s="2"/>
    </row>
    <row r="3913" spans="1:10" x14ac:dyDescent="0.25">
      <c r="A3913" s="2">
        <v>20240413</v>
      </c>
      <c r="B3913" s="2">
        <v>3.4660000000000002</v>
      </c>
      <c r="C3913" s="2">
        <v>5.5039999999999996</v>
      </c>
      <c r="D3913" s="2">
        <v>135.56899999999999</v>
      </c>
      <c r="E3913" s="2">
        <v>100.008</v>
      </c>
      <c r="I3913" s="2"/>
      <c r="J3913" s="2"/>
    </row>
    <row r="3914" spans="1:10" x14ac:dyDescent="0.25">
      <c r="A3914" s="2">
        <v>20240414</v>
      </c>
      <c r="B3914" s="2">
        <v>3.4660000000000002</v>
      </c>
      <c r="C3914" s="2">
        <v>5.5039999999999996</v>
      </c>
      <c r="D3914" s="2">
        <v>135.56899999999999</v>
      </c>
      <c r="E3914" s="2">
        <v>100.008</v>
      </c>
      <c r="I3914" s="2"/>
      <c r="J3914" s="2"/>
    </row>
    <row r="3915" spans="1:10" x14ac:dyDescent="0.25">
      <c r="A3915" s="2">
        <v>20240415</v>
      </c>
      <c r="B3915" s="2">
        <v>3.5390000000000001</v>
      </c>
      <c r="C3915" s="2">
        <v>5.4169999999999998</v>
      </c>
      <c r="D3915" s="2">
        <v>135.55000000000001</v>
      </c>
      <c r="E3915" s="2">
        <v>100.001</v>
      </c>
      <c r="I3915" s="2"/>
      <c r="J3915" s="2"/>
    </row>
    <row r="3916" spans="1:10" x14ac:dyDescent="0.25">
      <c r="A3916" s="2">
        <v>20240416</v>
      </c>
      <c r="B3916" s="2">
        <v>3.5070000000000001</v>
      </c>
      <c r="C3916" s="2">
        <v>5.452</v>
      </c>
      <c r="D3916" s="2">
        <v>135.477</v>
      </c>
      <c r="E3916" s="2">
        <v>100.002</v>
      </c>
      <c r="I3916" s="2"/>
      <c r="J3916" s="2"/>
    </row>
    <row r="3917" spans="1:10" x14ac:dyDescent="0.25">
      <c r="A3917" s="2">
        <v>20240417</v>
      </c>
      <c r="B3917" s="2">
        <v>3.5529999999999999</v>
      </c>
      <c r="C3917" s="2">
        <v>5.4610000000000003</v>
      </c>
      <c r="D3917" s="2">
        <v>135.512</v>
      </c>
      <c r="E3917" s="2">
        <v>99.997</v>
      </c>
      <c r="I3917" s="2"/>
      <c r="J3917" s="2"/>
    </row>
    <row r="3918" spans="1:10" x14ac:dyDescent="0.25">
      <c r="A3918" s="2">
        <v>20240418</v>
      </c>
      <c r="B3918" s="2">
        <v>3.5590000000000002</v>
      </c>
      <c r="C3918" s="2">
        <v>5.4450000000000003</v>
      </c>
      <c r="D3918" s="2">
        <v>135.61799999999999</v>
      </c>
      <c r="E3918" s="2">
        <v>99.997</v>
      </c>
      <c r="I3918" s="2"/>
      <c r="J3918" s="2"/>
    </row>
    <row r="3919" spans="1:10" x14ac:dyDescent="0.25">
      <c r="A3919" s="2">
        <v>20240419</v>
      </c>
      <c r="B3919" s="2">
        <v>3.5310000000000001</v>
      </c>
      <c r="C3919" s="2">
        <v>5.4710000000000001</v>
      </c>
      <c r="D3919" s="2">
        <v>135.70599999999999</v>
      </c>
      <c r="E3919" s="2">
        <v>100.00700000000001</v>
      </c>
      <c r="I3919" s="2"/>
      <c r="J3919" s="2"/>
    </row>
    <row r="3920" spans="1:10" x14ac:dyDescent="0.25">
      <c r="A3920" s="2">
        <v>20240420</v>
      </c>
      <c r="B3920" s="2">
        <v>3.5310000000000001</v>
      </c>
      <c r="C3920" s="2">
        <v>5.4710000000000001</v>
      </c>
      <c r="D3920" s="2">
        <v>135.70599999999999</v>
      </c>
      <c r="E3920" s="2">
        <v>100.00700000000001</v>
      </c>
      <c r="I3920" s="2"/>
      <c r="J3920" s="2"/>
    </row>
    <row r="3921" spans="1:10" x14ac:dyDescent="0.25">
      <c r="A3921" s="2">
        <v>20240421</v>
      </c>
      <c r="B3921" s="2">
        <v>3.5310000000000001</v>
      </c>
      <c r="C3921" s="2">
        <v>5.4710000000000001</v>
      </c>
      <c r="D3921" s="2">
        <v>135.70599999999999</v>
      </c>
      <c r="E3921" s="2">
        <v>100.00700000000001</v>
      </c>
      <c r="I3921" s="2"/>
      <c r="J3921" s="2"/>
    </row>
    <row r="3922" spans="1:10" x14ac:dyDescent="0.25">
      <c r="A3922" s="2">
        <v>20240422</v>
      </c>
      <c r="B3922" s="2">
        <v>3.524</v>
      </c>
      <c r="C3922" s="2">
        <v>5.3639999999999999</v>
      </c>
      <c r="D3922" s="2">
        <v>135.78700000000001</v>
      </c>
      <c r="E3922" s="2">
        <v>99.998999999999995</v>
      </c>
      <c r="I3922" s="2"/>
      <c r="J3922" s="2"/>
    </row>
    <row r="3923" spans="1:10" x14ac:dyDescent="0.25">
      <c r="A3923" s="2">
        <v>20240423</v>
      </c>
      <c r="B3923" s="2">
        <v>3.4990000000000001</v>
      </c>
      <c r="C3923" s="2">
        <v>5.2320000000000002</v>
      </c>
      <c r="D3923" s="2">
        <v>135.977</v>
      </c>
      <c r="E3923" s="2">
        <v>99.998999999999995</v>
      </c>
      <c r="I3923" s="2"/>
      <c r="J3923" s="2"/>
    </row>
    <row r="3924" spans="1:10" x14ac:dyDescent="0.25">
      <c r="A3924" s="2">
        <v>20240424</v>
      </c>
      <c r="B3924" s="2">
        <v>3.5129999999999999</v>
      </c>
      <c r="C3924" s="2">
        <v>5.2869999999999999</v>
      </c>
      <c r="D3924" s="2">
        <v>135.61799999999999</v>
      </c>
      <c r="E3924" s="2">
        <v>99.997</v>
      </c>
      <c r="I3924" s="2"/>
      <c r="J3924" s="2"/>
    </row>
    <row r="3925" spans="1:10" x14ac:dyDescent="0.25">
      <c r="A3925" s="2">
        <v>20240425</v>
      </c>
      <c r="B3925" s="2">
        <v>3.5230000000000001</v>
      </c>
      <c r="C3925" s="2">
        <v>5.2880000000000003</v>
      </c>
      <c r="D3925" s="2">
        <v>135.71299999999999</v>
      </c>
      <c r="E3925" s="2">
        <v>99.998999999999995</v>
      </c>
      <c r="I3925" s="2"/>
      <c r="J3925" s="2"/>
    </row>
    <row r="3926" spans="1:10" x14ac:dyDescent="0.25">
      <c r="A3926" s="2">
        <v>20240426</v>
      </c>
      <c r="B3926" s="2">
        <v>3.573</v>
      </c>
      <c r="C3926" s="2">
        <v>5.3289999999999997</v>
      </c>
      <c r="D3926" s="2">
        <v>135.489</v>
      </c>
      <c r="E3926" s="2">
        <v>99.994</v>
      </c>
      <c r="I3926" s="2"/>
      <c r="J3926" s="2"/>
    </row>
    <row r="3927" spans="1:10" x14ac:dyDescent="0.25">
      <c r="A3927" s="2">
        <v>20240427</v>
      </c>
      <c r="B3927" s="2">
        <v>3.573</v>
      </c>
      <c r="C3927" s="2">
        <v>5.3289999999999997</v>
      </c>
      <c r="D3927" s="2">
        <v>135.489</v>
      </c>
      <c r="E3927" s="2">
        <v>99.994</v>
      </c>
      <c r="I3927" s="2"/>
      <c r="J3927" s="2"/>
    </row>
    <row r="3928" spans="1:10" x14ac:dyDescent="0.25">
      <c r="A3928" s="2">
        <v>20240428</v>
      </c>
      <c r="B3928" s="2">
        <v>3.573</v>
      </c>
      <c r="C3928" s="2">
        <v>5.3289999999999997</v>
      </c>
      <c r="D3928" s="2">
        <v>135.489</v>
      </c>
      <c r="E3928" s="2">
        <v>99.994</v>
      </c>
      <c r="I3928" s="2"/>
      <c r="J3928" s="2"/>
    </row>
    <row r="3929" spans="1:10" x14ac:dyDescent="0.25">
      <c r="A3929" s="2">
        <v>20240429</v>
      </c>
      <c r="B3929" s="2">
        <v>3.6160000000000001</v>
      </c>
      <c r="C3929" s="2">
        <v>5.2939999999999996</v>
      </c>
      <c r="D3929" s="2">
        <v>134.929</v>
      </c>
      <c r="E3929" s="2">
        <v>99.992999999999995</v>
      </c>
      <c r="I3929" s="2"/>
      <c r="J3929" s="2"/>
    </row>
    <row r="3930" spans="1:10" x14ac:dyDescent="0.25">
      <c r="A3930" s="2">
        <v>20240430</v>
      </c>
      <c r="B3930" s="2">
        <v>3.5979999999999999</v>
      </c>
      <c r="C3930" s="2">
        <v>5.2859999999999996</v>
      </c>
      <c r="D3930" s="2">
        <v>135.31200000000001</v>
      </c>
      <c r="E3930" s="2">
        <v>100.018</v>
      </c>
      <c r="I3930" s="2"/>
      <c r="J3930" s="2"/>
    </row>
    <row r="3931" spans="1:10" x14ac:dyDescent="0.25">
      <c r="A3931" s="2">
        <v>20240501</v>
      </c>
      <c r="B3931" s="2">
        <v>3.5979999999999999</v>
      </c>
      <c r="C3931" s="2">
        <v>5.2859999999999996</v>
      </c>
      <c r="D3931" s="2">
        <v>135.31200000000001</v>
      </c>
      <c r="E3931" s="2">
        <v>100.018</v>
      </c>
      <c r="I3931" s="2"/>
      <c r="J3931" s="2"/>
    </row>
    <row r="3932" spans="1:10" x14ac:dyDescent="0.25">
      <c r="A3932" s="2">
        <v>20240502</v>
      </c>
      <c r="B3932" s="2">
        <v>3.5979999999999999</v>
      </c>
      <c r="C3932" s="2">
        <v>5.2859999999999996</v>
      </c>
      <c r="D3932" s="2">
        <v>135.31200000000001</v>
      </c>
      <c r="E3932" s="2">
        <v>100.018</v>
      </c>
      <c r="I3932" s="2"/>
      <c r="J3932" s="2"/>
    </row>
    <row r="3933" spans="1:10" x14ac:dyDescent="0.25">
      <c r="A3933" s="2">
        <v>20240503</v>
      </c>
      <c r="B3933" s="2">
        <v>3.5979999999999999</v>
      </c>
      <c r="C3933" s="2">
        <v>5.2859999999999996</v>
      </c>
      <c r="D3933" s="2">
        <v>135.31200000000001</v>
      </c>
      <c r="E3933" s="2">
        <v>100.018</v>
      </c>
      <c r="I3933" s="2"/>
      <c r="J3933" s="2"/>
    </row>
    <row r="3934" spans="1:10" x14ac:dyDescent="0.25">
      <c r="A3934" s="2">
        <v>20240504</v>
      </c>
      <c r="B3934" s="2">
        <v>3.5979999999999999</v>
      </c>
      <c r="C3934" s="2">
        <v>5.2859999999999996</v>
      </c>
      <c r="D3934" s="2">
        <v>135.31200000000001</v>
      </c>
      <c r="E3934" s="2">
        <v>100.018</v>
      </c>
      <c r="I3934" s="2"/>
      <c r="J3934" s="2"/>
    </row>
    <row r="3935" spans="1:10" x14ac:dyDescent="0.25">
      <c r="A3935" s="2">
        <v>20240505</v>
      </c>
      <c r="B3935" s="2">
        <v>3.5979999999999999</v>
      </c>
      <c r="C3935" s="2">
        <v>5.2859999999999996</v>
      </c>
      <c r="D3935" s="2">
        <v>135.31200000000001</v>
      </c>
      <c r="E3935" s="2">
        <v>100.018</v>
      </c>
      <c r="I3935" s="2"/>
      <c r="J3935" s="2"/>
    </row>
    <row r="3936" spans="1:10" x14ac:dyDescent="0.25">
      <c r="A3936" s="2">
        <v>20240506</v>
      </c>
      <c r="B3936" s="2">
        <v>3.6480000000000001</v>
      </c>
      <c r="C3936" s="2">
        <v>5.2539999999999996</v>
      </c>
      <c r="D3936" s="2">
        <v>135.52500000000001</v>
      </c>
      <c r="E3936" s="2">
        <v>99.998999999999995</v>
      </c>
      <c r="I3936" s="2"/>
      <c r="J3936" s="2"/>
    </row>
    <row r="3937" spans="1:10" x14ac:dyDescent="0.25">
      <c r="A3937" s="2">
        <v>20240507</v>
      </c>
      <c r="B3937" s="2">
        <v>3.65</v>
      </c>
      <c r="C3937" s="2">
        <v>5.2679999999999998</v>
      </c>
      <c r="D3937" s="2">
        <v>135.691</v>
      </c>
      <c r="E3937" s="2">
        <v>100.002</v>
      </c>
      <c r="I3937" s="2"/>
      <c r="J3937" s="2"/>
    </row>
    <row r="3938" spans="1:10" x14ac:dyDescent="0.25">
      <c r="A3938" s="2">
        <v>20240508</v>
      </c>
      <c r="B3938" s="2">
        <v>3.621</v>
      </c>
      <c r="C3938" s="2">
        <v>5.2610000000000001</v>
      </c>
      <c r="D3938" s="2">
        <v>135.715</v>
      </c>
      <c r="E3938" s="2">
        <v>100.005</v>
      </c>
      <c r="I3938" s="2"/>
      <c r="J3938" s="2"/>
    </row>
    <row r="3939" spans="1:10" x14ac:dyDescent="0.25">
      <c r="A3939" s="2">
        <v>20240509</v>
      </c>
      <c r="B3939" s="2">
        <v>3.6560000000000001</v>
      </c>
      <c r="C3939" s="2">
        <v>5.25</v>
      </c>
      <c r="D3939" s="2">
        <v>135.596</v>
      </c>
      <c r="E3939" s="2">
        <v>99.995999999999995</v>
      </c>
      <c r="I3939" s="2"/>
      <c r="J3939" s="2"/>
    </row>
    <row r="3940" spans="1:10" x14ac:dyDescent="0.25">
      <c r="A3940" s="2">
        <v>20240510</v>
      </c>
      <c r="B3940" s="2">
        <v>3.6579999999999999</v>
      </c>
      <c r="C3940" s="2">
        <v>5.3689999999999998</v>
      </c>
      <c r="D3940" s="2">
        <v>135.572</v>
      </c>
      <c r="E3940" s="2">
        <v>100.01300000000001</v>
      </c>
      <c r="I3940" s="2"/>
      <c r="J3940" s="2"/>
    </row>
    <row r="3941" spans="1:10" x14ac:dyDescent="0.25">
      <c r="A3941" s="2">
        <v>20240511</v>
      </c>
      <c r="B3941" s="2">
        <v>3.6579999999999999</v>
      </c>
      <c r="C3941" s="2">
        <v>5.3689999999999998</v>
      </c>
      <c r="D3941" s="2">
        <v>135.572</v>
      </c>
      <c r="E3941" s="2">
        <v>100.01300000000001</v>
      </c>
      <c r="I3941" s="2"/>
      <c r="J3941" s="2"/>
    </row>
    <row r="3942" spans="1:10" x14ac:dyDescent="0.25">
      <c r="A3942" s="2">
        <v>20240512</v>
      </c>
      <c r="B3942" s="2">
        <v>3.6579999999999999</v>
      </c>
      <c r="C3942" s="2">
        <v>5.3689999999999998</v>
      </c>
      <c r="D3942" s="2">
        <v>135.572</v>
      </c>
      <c r="E3942" s="2">
        <v>100.01300000000001</v>
      </c>
      <c r="I3942" s="2"/>
      <c r="J3942" s="2"/>
    </row>
    <row r="3943" spans="1:10" x14ac:dyDescent="0.25">
      <c r="A3943" s="2">
        <v>20240513</v>
      </c>
      <c r="B3943" s="2">
        <v>3.6549999999999998</v>
      </c>
      <c r="C3943" s="2">
        <v>5.3369999999999997</v>
      </c>
      <c r="D3943" s="2">
        <v>135.71600000000001</v>
      </c>
      <c r="E3943" s="2">
        <v>99.998000000000005</v>
      </c>
      <c r="I3943" s="2"/>
      <c r="J3943" s="2"/>
    </row>
    <row r="3944" spans="1:10" x14ac:dyDescent="0.25">
      <c r="A3944" s="2">
        <v>20240514</v>
      </c>
      <c r="B3944" s="2">
        <v>3.649</v>
      </c>
      <c r="C3944" s="2">
        <v>5.3289999999999997</v>
      </c>
      <c r="D3944" s="2">
        <v>135.791</v>
      </c>
      <c r="E3944" s="2">
        <v>100</v>
      </c>
      <c r="I3944" s="2"/>
      <c r="J3944" s="2"/>
    </row>
    <row r="3945" spans="1:10" x14ac:dyDescent="0.25">
      <c r="A3945" s="2">
        <v>20240515</v>
      </c>
      <c r="B3945" s="2">
        <v>3.6230000000000002</v>
      </c>
      <c r="C3945" s="2">
        <v>5.37</v>
      </c>
      <c r="D3945" s="2">
        <v>135.79</v>
      </c>
      <c r="E3945" s="2">
        <v>99.998999999999995</v>
      </c>
      <c r="I3945" s="2"/>
      <c r="J3945" s="2"/>
    </row>
    <row r="3946" spans="1:10" x14ac:dyDescent="0.25">
      <c r="A3946" s="2">
        <v>20240516</v>
      </c>
      <c r="B3946" s="2">
        <v>3.6349999999999998</v>
      </c>
      <c r="C3946" s="2">
        <v>5.4169999999999998</v>
      </c>
      <c r="D3946" s="2">
        <v>135.726</v>
      </c>
      <c r="E3946" s="2">
        <v>99.998999999999995</v>
      </c>
      <c r="I3946" s="2"/>
      <c r="J3946" s="2"/>
    </row>
    <row r="3947" spans="1:10" x14ac:dyDescent="0.25">
      <c r="A3947" s="2">
        <v>20240517</v>
      </c>
      <c r="B3947" s="2">
        <v>3.6760000000000002</v>
      </c>
      <c r="C3947" s="2">
        <v>5.4160000000000004</v>
      </c>
      <c r="D3947" s="2">
        <v>135.62700000000001</v>
      </c>
      <c r="E3947" s="2">
        <v>100.002</v>
      </c>
      <c r="I3947" s="2"/>
      <c r="J3947" s="2"/>
    </row>
    <row r="3948" spans="1:10" x14ac:dyDescent="0.25">
      <c r="A3948" s="2">
        <v>20240518</v>
      </c>
      <c r="B3948" s="2">
        <v>3.6760000000000002</v>
      </c>
      <c r="C3948" s="2">
        <v>5.4160000000000004</v>
      </c>
      <c r="D3948" s="2">
        <v>135.62700000000001</v>
      </c>
      <c r="E3948" s="2">
        <v>100.002</v>
      </c>
      <c r="I3948" s="2"/>
      <c r="J3948" s="2"/>
    </row>
    <row r="3949" spans="1:10" x14ac:dyDescent="0.25">
      <c r="A3949" s="2">
        <v>20240519</v>
      </c>
      <c r="B3949" s="2">
        <v>3.6760000000000002</v>
      </c>
      <c r="C3949" s="2">
        <v>5.4160000000000004</v>
      </c>
      <c r="D3949" s="2">
        <v>135.62700000000001</v>
      </c>
      <c r="E3949" s="2">
        <v>100.002</v>
      </c>
      <c r="I3949" s="2"/>
      <c r="J3949" s="2"/>
    </row>
    <row r="3950" spans="1:10" x14ac:dyDescent="0.25">
      <c r="A3950" s="2">
        <v>20240520</v>
      </c>
      <c r="B3950" s="2">
        <v>3.6840000000000002</v>
      </c>
      <c r="C3950" s="2">
        <v>5.55</v>
      </c>
      <c r="D3950" s="2">
        <v>135.78899999999999</v>
      </c>
      <c r="E3950" s="2">
        <v>99.994</v>
      </c>
      <c r="I3950" s="2"/>
      <c r="J3950" s="2"/>
    </row>
    <row r="3951" spans="1:10" x14ac:dyDescent="0.25">
      <c r="A3951" s="2">
        <v>20240521</v>
      </c>
      <c r="B3951" s="2">
        <v>3.6720000000000002</v>
      </c>
      <c r="C3951" s="2">
        <v>5.4809999999999999</v>
      </c>
      <c r="D3951" s="2">
        <v>135.71899999999999</v>
      </c>
      <c r="E3951" s="2">
        <v>99.997</v>
      </c>
      <c r="I3951" s="2"/>
      <c r="J3951" s="2"/>
    </row>
    <row r="3952" spans="1:10" x14ac:dyDescent="0.25">
      <c r="A3952" s="2">
        <v>20240522</v>
      </c>
      <c r="B3952" s="2">
        <v>3.68</v>
      </c>
      <c r="C3952" s="2">
        <v>5.492</v>
      </c>
      <c r="D3952" s="2">
        <v>135.77699999999999</v>
      </c>
      <c r="E3952" s="2">
        <v>100</v>
      </c>
      <c r="I3952" s="2"/>
      <c r="J3952" s="2"/>
    </row>
    <row r="3953" spans="1:10" x14ac:dyDescent="0.25">
      <c r="A3953" s="2">
        <v>20240523</v>
      </c>
      <c r="B3953" s="2">
        <v>3.6429999999999998</v>
      </c>
      <c r="C3953" s="2">
        <v>5.3659999999999997</v>
      </c>
      <c r="D3953" s="2">
        <v>135.87100000000001</v>
      </c>
      <c r="E3953" s="2">
        <v>100.011</v>
      </c>
      <c r="I3953" s="2"/>
      <c r="J3953" s="2"/>
    </row>
    <row r="3954" spans="1:10" x14ac:dyDescent="0.25">
      <c r="A3954" s="2">
        <v>20240524</v>
      </c>
      <c r="B3954" s="2">
        <v>3.6019999999999999</v>
      </c>
      <c r="C3954" s="2">
        <v>5.319</v>
      </c>
      <c r="D3954" s="2">
        <v>135.874</v>
      </c>
      <c r="E3954" s="2">
        <v>100.015</v>
      </c>
      <c r="I3954" s="2"/>
      <c r="J3954" s="2"/>
    </row>
    <row r="3955" spans="1:10" x14ac:dyDescent="0.25">
      <c r="A3955" s="2">
        <v>20240525</v>
      </c>
      <c r="B3955" s="2">
        <v>3.6019999999999999</v>
      </c>
      <c r="C3955" s="2">
        <v>5.319</v>
      </c>
      <c r="D3955" s="2">
        <v>135.874</v>
      </c>
      <c r="E3955" s="2">
        <v>100.015</v>
      </c>
      <c r="I3955" s="2"/>
      <c r="J3955" s="2"/>
    </row>
    <row r="3956" spans="1:10" x14ac:dyDescent="0.25">
      <c r="A3956" s="2">
        <v>20240526</v>
      </c>
      <c r="B3956" s="2">
        <v>3.6019999999999999</v>
      </c>
      <c r="C3956" s="2">
        <v>5.319</v>
      </c>
      <c r="D3956" s="2">
        <v>135.874</v>
      </c>
      <c r="E3956" s="2">
        <v>100.015</v>
      </c>
      <c r="I3956" s="2"/>
      <c r="J3956" s="2"/>
    </row>
    <row r="3957" spans="1:10" x14ac:dyDescent="0.25">
      <c r="A3957" s="2">
        <v>20240527</v>
      </c>
      <c r="B3957" s="2">
        <v>3.6320000000000001</v>
      </c>
      <c r="C3957" s="2">
        <v>5.3380000000000001</v>
      </c>
      <c r="D3957" s="2">
        <v>135.84</v>
      </c>
      <c r="E3957" s="2">
        <v>100.00700000000001</v>
      </c>
      <c r="I3957" s="2"/>
      <c r="J3957" s="2"/>
    </row>
    <row r="3958" spans="1:10" x14ac:dyDescent="0.25">
      <c r="A3958" s="2">
        <v>20240528</v>
      </c>
      <c r="B3958" s="2">
        <v>3.609</v>
      </c>
      <c r="C3958" s="2">
        <v>5.3339999999999996</v>
      </c>
      <c r="D3958" s="2">
        <v>135.916</v>
      </c>
      <c r="E3958" s="2">
        <v>100.004</v>
      </c>
      <c r="I3958" s="2"/>
      <c r="J3958" s="2"/>
    </row>
    <row r="3959" spans="1:10" x14ac:dyDescent="0.25">
      <c r="A3959" s="2">
        <v>20240529</v>
      </c>
      <c r="B3959" s="2">
        <v>3.61</v>
      </c>
      <c r="C3959" s="2">
        <v>5.37</v>
      </c>
      <c r="D3959" s="2">
        <v>135.988</v>
      </c>
      <c r="E3959" s="2">
        <v>100.002</v>
      </c>
      <c r="I3959" s="2"/>
      <c r="J3959" s="2"/>
    </row>
    <row r="3960" spans="1:10" x14ac:dyDescent="0.25">
      <c r="A3960" s="2">
        <v>20240530</v>
      </c>
      <c r="B3960" s="2">
        <v>3.5960000000000001</v>
      </c>
      <c r="C3960" s="2">
        <v>5.3170000000000002</v>
      </c>
      <c r="D3960" s="2">
        <v>136.041</v>
      </c>
      <c r="E3960" s="2">
        <v>100.008</v>
      </c>
      <c r="I3960" s="2"/>
      <c r="J3960" s="2"/>
    </row>
    <row r="3961" spans="1:10" x14ac:dyDescent="0.25">
      <c r="A3961" s="2">
        <v>20240531</v>
      </c>
      <c r="B3961" s="2">
        <v>3.5819999999999999</v>
      </c>
      <c r="C3961" s="2">
        <v>5.343</v>
      </c>
      <c r="D3961" s="2">
        <v>136.018</v>
      </c>
      <c r="E3961" s="2">
        <v>100.006</v>
      </c>
      <c r="I3961" s="2"/>
      <c r="J3961" s="2"/>
    </row>
    <row r="3962" spans="1:10" x14ac:dyDescent="0.25">
      <c r="A3962" s="2">
        <v>20240601</v>
      </c>
      <c r="B3962" s="2">
        <v>3.5819999999999999</v>
      </c>
      <c r="C3962" s="2">
        <v>5.343</v>
      </c>
      <c r="D3962" s="2">
        <v>136.018</v>
      </c>
      <c r="E3962" s="2">
        <v>100.006</v>
      </c>
      <c r="I3962" s="2"/>
      <c r="J3962" s="2"/>
    </row>
    <row r="3963" spans="1:10" x14ac:dyDescent="0.25">
      <c r="A3963" s="2">
        <v>20240602</v>
      </c>
      <c r="B3963" s="2">
        <v>3.5819999999999999</v>
      </c>
      <c r="C3963" s="2">
        <v>5.343</v>
      </c>
      <c r="D3963" s="2">
        <v>136.018</v>
      </c>
      <c r="E3963" s="2">
        <v>100.006</v>
      </c>
      <c r="I3963" s="2"/>
      <c r="J3963" s="2"/>
    </row>
    <row r="3964" spans="1:10" x14ac:dyDescent="0.25">
      <c r="A3964" s="2">
        <v>20240603</v>
      </c>
      <c r="B3964" s="2">
        <v>3.5870000000000002</v>
      </c>
      <c r="C3964" s="2">
        <v>5.2960000000000003</v>
      </c>
      <c r="D3964" s="2">
        <v>136.16</v>
      </c>
      <c r="E3964" s="2">
        <v>100.005</v>
      </c>
      <c r="I3964" s="2"/>
      <c r="J3964" s="2"/>
    </row>
    <row r="3965" spans="1:10" x14ac:dyDescent="0.25">
      <c r="A3965" s="2">
        <v>20240604</v>
      </c>
      <c r="B3965" s="2">
        <v>3.6120000000000001</v>
      </c>
      <c r="C3965" s="2">
        <v>5.3460000000000001</v>
      </c>
      <c r="D3965" s="2">
        <v>136.19200000000001</v>
      </c>
      <c r="E3965" s="2">
        <v>100.001</v>
      </c>
      <c r="I3965" s="2"/>
      <c r="J3965" s="2"/>
    </row>
    <row r="3966" spans="1:10" x14ac:dyDescent="0.25">
      <c r="A3966" s="2">
        <v>20240605</v>
      </c>
      <c r="B3966" s="2">
        <v>3.5990000000000002</v>
      </c>
      <c r="C3966" s="2">
        <v>5.3239999999999998</v>
      </c>
      <c r="D3966" s="2">
        <v>136.23099999999999</v>
      </c>
      <c r="E3966" s="2">
        <v>100.004</v>
      </c>
      <c r="I3966" s="2"/>
      <c r="J3966" s="2"/>
    </row>
    <row r="3967" spans="1:10" x14ac:dyDescent="0.25">
      <c r="A3967" s="2">
        <v>20240606</v>
      </c>
      <c r="B3967" s="2">
        <v>3.5990000000000002</v>
      </c>
      <c r="C3967" s="2">
        <v>5.3979999999999997</v>
      </c>
      <c r="D3967" s="2">
        <v>136.20500000000001</v>
      </c>
      <c r="E3967" s="2">
        <v>100.005</v>
      </c>
      <c r="I3967" s="2"/>
      <c r="J3967" s="2"/>
    </row>
    <row r="3968" spans="1:10" x14ac:dyDescent="0.25">
      <c r="A3968" s="2">
        <v>20240607</v>
      </c>
      <c r="B3968" s="2">
        <v>3.5760000000000001</v>
      </c>
      <c r="C3968" s="2">
        <v>5.399</v>
      </c>
      <c r="D3968" s="2">
        <v>136.25399999999999</v>
      </c>
      <c r="E3968" s="2">
        <v>100.012</v>
      </c>
      <c r="I3968" s="2"/>
      <c r="J3968" s="2"/>
    </row>
    <row r="3969" spans="1:10" x14ac:dyDescent="0.25">
      <c r="A3969" s="2">
        <v>20240608</v>
      </c>
      <c r="B3969" s="2">
        <v>3.5760000000000001</v>
      </c>
      <c r="C3969" s="2">
        <v>5.399</v>
      </c>
      <c r="D3969" s="2">
        <v>136.25399999999999</v>
      </c>
      <c r="E3969" s="2">
        <v>100.012</v>
      </c>
      <c r="I3969" s="2"/>
      <c r="J3969" s="2"/>
    </row>
    <row r="3970" spans="1:10" x14ac:dyDescent="0.25">
      <c r="A3970" s="2">
        <v>20240609</v>
      </c>
      <c r="B3970" s="2">
        <v>3.5760000000000001</v>
      </c>
      <c r="C3970" s="2">
        <v>5.399</v>
      </c>
      <c r="D3970" s="2">
        <v>136.25399999999999</v>
      </c>
      <c r="E3970" s="2">
        <v>100.012</v>
      </c>
      <c r="I3970" s="2"/>
      <c r="J3970" s="2"/>
    </row>
    <row r="3971" spans="1:10" x14ac:dyDescent="0.25">
      <c r="A3971" s="2">
        <v>20240610</v>
      </c>
      <c r="B3971" s="2">
        <v>3.5760000000000001</v>
      </c>
      <c r="C3971" s="2">
        <v>5.399</v>
      </c>
      <c r="D3971" s="2">
        <v>136.25399999999999</v>
      </c>
      <c r="E3971" s="2">
        <v>100.012</v>
      </c>
      <c r="I3971" s="2"/>
      <c r="J3971" s="2"/>
    </row>
    <row r="3972" spans="1:10" x14ac:dyDescent="0.25">
      <c r="A3972" s="2">
        <v>20240611</v>
      </c>
      <c r="B3972" s="2">
        <v>3.5510000000000002</v>
      </c>
      <c r="C3972" s="2">
        <v>5.2370000000000001</v>
      </c>
      <c r="D3972" s="2">
        <v>136.25399999999999</v>
      </c>
      <c r="E3972" s="2">
        <v>100.004</v>
      </c>
      <c r="I3972" s="2"/>
      <c r="J3972" s="2"/>
    </row>
    <row r="3973" spans="1:10" x14ac:dyDescent="0.25">
      <c r="A3973" s="2">
        <v>20240612</v>
      </c>
      <c r="B3973" s="2">
        <v>3.5470000000000002</v>
      </c>
      <c r="C3973" s="2">
        <v>5.2670000000000003</v>
      </c>
      <c r="D3973" s="2">
        <v>136.23599999999999</v>
      </c>
      <c r="E3973" s="2">
        <v>100.003</v>
      </c>
      <c r="I3973" s="2"/>
      <c r="J3973" s="2"/>
    </row>
    <row r="3974" spans="1:10" x14ac:dyDescent="0.25">
      <c r="A3974" s="2">
        <v>20240613</v>
      </c>
      <c r="B3974" s="2">
        <v>3.5339999999999998</v>
      </c>
      <c r="C3974" s="2">
        <v>5.2690000000000001</v>
      </c>
      <c r="D3974" s="2">
        <v>136.249</v>
      </c>
      <c r="E3974" s="2">
        <v>100.003</v>
      </c>
      <c r="I3974" s="2"/>
      <c r="J3974" s="2"/>
    </row>
    <row r="3975" spans="1:10" x14ac:dyDescent="0.25">
      <c r="A3975" s="2">
        <v>20240614</v>
      </c>
      <c r="B3975" s="2">
        <v>3.5539999999999998</v>
      </c>
      <c r="C3975" s="2">
        <v>5.2709999999999999</v>
      </c>
      <c r="D3975" s="2">
        <v>136.27000000000001</v>
      </c>
      <c r="E3975" s="2">
        <v>100.001</v>
      </c>
      <c r="I3975" s="2"/>
      <c r="J3975" s="2"/>
    </row>
    <row r="3976" spans="1:10" x14ac:dyDescent="0.25">
      <c r="A3976" s="2">
        <v>20240615</v>
      </c>
      <c r="B3976" s="2">
        <v>3.5539999999999998</v>
      </c>
      <c r="C3976" s="2">
        <v>5.2709999999999999</v>
      </c>
      <c r="D3976" s="2">
        <v>136.27000000000001</v>
      </c>
      <c r="E3976" s="2">
        <v>100.001</v>
      </c>
      <c r="I3976" s="2"/>
      <c r="J3976" s="2"/>
    </row>
    <row r="3977" spans="1:10" x14ac:dyDescent="0.25">
      <c r="A3977" s="2">
        <v>20240616</v>
      </c>
      <c r="B3977" s="2">
        <v>3.5539999999999998</v>
      </c>
      <c r="C3977" s="2">
        <v>5.2709999999999999</v>
      </c>
      <c r="D3977" s="2">
        <v>136.27000000000001</v>
      </c>
      <c r="E3977" s="2">
        <v>100.001</v>
      </c>
      <c r="I3977" s="2"/>
      <c r="J3977" s="2"/>
    </row>
    <row r="3978" spans="1:10" x14ac:dyDescent="0.25">
      <c r="A3978" s="2">
        <v>20240617</v>
      </c>
      <c r="B3978" s="2">
        <v>3.544</v>
      </c>
      <c r="C3978" s="2">
        <v>5.2789999999999999</v>
      </c>
      <c r="D3978" s="2">
        <v>136.327</v>
      </c>
      <c r="E3978" s="2">
        <v>100.001</v>
      </c>
      <c r="I3978" s="2"/>
      <c r="J3978" s="2"/>
    </row>
    <row r="3979" spans="1:10" x14ac:dyDescent="0.25">
      <c r="A3979" s="2">
        <v>20240618</v>
      </c>
      <c r="B3979" s="2">
        <v>3.5550000000000002</v>
      </c>
      <c r="C3979" s="2">
        <v>5.2839999999999998</v>
      </c>
      <c r="D3979" s="2">
        <v>136.364</v>
      </c>
      <c r="E3979" s="2">
        <v>100.001</v>
      </c>
      <c r="I3979" s="2"/>
      <c r="J3979" s="2"/>
    </row>
    <row r="3980" spans="1:10" x14ac:dyDescent="0.25">
      <c r="A3980" s="2">
        <v>20240619</v>
      </c>
      <c r="B3980" s="2">
        <v>3.5449999999999999</v>
      </c>
      <c r="C3980" s="2">
        <v>5.3049999999999997</v>
      </c>
      <c r="D3980" s="2">
        <v>136.39099999999999</v>
      </c>
      <c r="E3980" s="2">
        <v>100.004</v>
      </c>
      <c r="I3980" s="2"/>
      <c r="J3980" s="2"/>
    </row>
    <row r="3981" spans="1:10" x14ac:dyDescent="0.25">
      <c r="A3981" s="2">
        <v>20240620</v>
      </c>
      <c r="B3981" s="2">
        <v>3.5219999999999998</v>
      </c>
      <c r="C3981" s="2">
        <v>5.351</v>
      </c>
      <c r="D3981" s="2">
        <v>136.506</v>
      </c>
      <c r="E3981" s="2">
        <v>100.005</v>
      </c>
      <c r="I3981" s="2"/>
      <c r="J3981" s="2"/>
    </row>
    <row r="3982" spans="1:10" x14ac:dyDescent="0.25">
      <c r="A3982" s="2">
        <v>20240621</v>
      </c>
      <c r="B3982" s="2">
        <v>3.516</v>
      </c>
      <c r="C3982" s="2">
        <v>5.3760000000000003</v>
      </c>
      <c r="D3982" s="2">
        <v>136.43700000000001</v>
      </c>
      <c r="E3982" s="2">
        <v>100.008</v>
      </c>
      <c r="I3982" s="2"/>
      <c r="J3982" s="2"/>
    </row>
    <row r="3983" spans="1:10" x14ac:dyDescent="0.25">
      <c r="A3983" s="2">
        <v>20240622</v>
      </c>
      <c r="B3983" s="2">
        <v>3.516</v>
      </c>
      <c r="C3983" s="2">
        <v>5.3760000000000003</v>
      </c>
      <c r="D3983" s="2">
        <v>136.43700000000001</v>
      </c>
      <c r="E3983" s="2">
        <v>100.008</v>
      </c>
      <c r="I3983" s="2"/>
      <c r="J3983" s="2"/>
    </row>
    <row r="3984" spans="1:10" x14ac:dyDescent="0.25">
      <c r="A3984" s="2">
        <v>20240623</v>
      </c>
      <c r="B3984" s="2">
        <v>3.516</v>
      </c>
      <c r="C3984" s="2">
        <v>5.3760000000000003</v>
      </c>
      <c r="D3984" s="2">
        <v>136.43700000000001</v>
      </c>
      <c r="E3984" s="2">
        <v>100.008</v>
      </c>
      <c r="I3984" s="2"/>
      <c r="J3984" s="2"/>
    </row>
    <row r="3985" spans="1:10" x14ac:dyDescent="0.25">
      <c r="A3985" s="2">
        <v>20240624</v>
      </c>
      <c r="B3985" s="2">
        <v>3.4990000000000001</v>
      </c>
      <c r="C3985" s="2">
        <v>5.29</v>
      </c>
      <c r="D3985" s="2">
        <v>136.52000000000001</v>
      </c>
      <c r="E3985" s="2">
        <v>100.006</v>
      </c>
      <c r="I3985" s="2"/>
      <c r="J3985" s="2"/>
    </row>
    <row r="3986" spans="1:10" x14ac:dyDescent="0.25">
      <c r="A3986" s="2">
        <v>20240625</v>
      </c>
      <c r="B3986" s="2">
        <v>3.4780000000000002</v>
      </c>
      <c r="C3986" s="2">
        <v>5.3019999999999996</v>
      </c>
      <c r="D3986" s="2">
        <v>136.56200000000001</v>
      </c>
      <c r="E3986" s="2">
        <v>100</v>
      </c>
      <c r="I3986" s="2"/>
      <c r="J3986" s="2"/>
    </row>
    <row r="3987" spans="1:10" x14ac:dyDescent="0.25">
      <c r="A3987" s="2">
        <v>20240626</v>
      </c>
      <c r="B3987" s="2">
        <v>3.4990000000000001</v>
      </c>
      <c r="C3987" s="2">
        <v>5.2709999999999999</v>
      </c>
      <c r="D3987" s="2">
        <v>136.66200000000001</v>
      </c>
      <c r="E3987" s="2">
        <v>99.997</v>
      </c>
      <c r="I3987" s="2"/>
      <c r="J3987" s="2"/>
    </row>
    <row r="3988" spans="1:10" x14ac:dyDescent="0.25">
      <c r="A3988" s="2">
        <v>20240627</v>
      </c>
      <c r="B3988" s="2">
        <v>3.48</v>
      </c>
      <c r="C3988" s="2">
        <v>5.242</v>
      </c>
      <c r="D3988" s="2">
        <v>136.803</v>
      </c>
      <c r="E3988" s="2">
        <v>100.005</v>
      </c>
      <c r="I3988" s="2"/>
      <c r="J3988" s="2"/>
    </row>
    <row r="3989" spans="1:10" x14ac:dyDescent="0.25">
      <c r="A3989" s="2">
        <v>20240628</v>
      </c>
      <c r="B3989" s="2">
        <v>3.4870000000000001</v>
      </c>
      <c r="C3989" s="2">
        <v>5.2969999999999997</v>
      </c>
      <c r="D3989" s="2">
        <v>136.899</v>
      </c>
      <c r="E3989" s="2">
        <v>100.009</v>
      </c>
      <c r="I3989" s="2"/>
      <c r="J3989" s="2"/>
    </row>
    <row r="3990" spans="1:10" x14ac:dyDescent="0.25">
      <c r="A3990" s="2">
        <v>20240629</v>
      </c>
      <c r="B3990" s="2">
        <v>3.4870000000000001</v>
      </c>
      <c r="C3990" s="2">
        <v>5.2969999999999997</v>
      </c>
      <c r="D3990" s="2">
        <v>136.899</v>
      </c>
      <c r="E3990" s="2">
        <v>100.009</v>
      </c>
      <c r="I3990" s="2"/>
      <c r="J3990" s="2"/>
    </row>
    <row r="3991" spans="1:10" x14ac:dyDescent="0.25">
      <c r="A3991" s="2">
        <v>20240630</v>
      </c>
      <c r="B3991" s="2">
        <v>3.4870000000000001</v>
      </c>
      <c r="C3991" s="2">
        <v>5.2969999999999997</v>
      </c>
      <c r="D3991" s="2">
        <v>136.899</v>
      </c>
      <c r="E3991" s="2">
        <v>100.009</v>
      </c>
      <c r="I3991" s="2"/>
      <c r="J3991" s="2"/>
    </row>
    <row r="3992" spans="1:10" x14ac:dyDescent="0.25">
      <c r="A3992" s="2">
        <v>20240701</v>
      </c>
      <c r="B3992" s="2">
        <v>3.5009999999999999</v>
      </c>
      <c r="C3992" s="2">
        <v>5.2990000000000004</v>
      </c>
      <c r="D3992" s="2">
        <v>136.672</v>
      </c>
      <c r="E3992" s="2">
        <v>100.009</v>
      </c>
      <c r="I3992" s="2"/>
      <c r="J3992" s="2"/>
    </row>
    <row r="3993" spans="1:10" x14ac:dyDescent="0.25">
      <c r="A3993" s="2">
        <v>20240702</v>
      </c>
      <c r="B3993" s="2">
        <v>3.496</v>
      </c>
      <c r="C3993" s="2">
        <v>5.306</v>
      </c>
      <c r="D3993" s="2">
        <v>136.79499999999999</v>
      </c>
      <c r="E3993" s="2">
        <v>100.006</v>
      </c>
      <c r="I3993" s="2"/>
      <c r="J3993" s="2"/>
    </row>
    <row r="3994" spans="1:10" x14ac:dyDescent="0.25">
      <c r="A3994" s="2">
        <v>20240703</v>
      </c>
      <c r="B3994" s="2">
        <v>3.49</v>
      </c>
      <c r="C3994" s="2">
        <v>5.34</v>
      </c>
      <c r="D3994" s="2">
        <v>137.00700000000001</v>
      </c>
      <c r="E3994" s="2">
        <v>100.005</v>
      </c>
      <c r="I3994" s="2"/>
      <c r="J3994" s="2"/>
    </row>
    <row r="3995" spans="1:10" x14ac:dyDescent="0.25">
      <c r="A3995" s="2">
        <v>20240704</v>
      </c>
      <c r="B3995" s="2">
        <v>3.4750000000000001</v>
      </c>
      <c r="C3995" s="2">
        <v>5.3650000000000002</v>
      </c>
      <c r="D3995" s="2">
        <v>136.934</v>
      </c>
      <c r="E3995" s="2">
        <v>100.011</v>
      </c>
      <c r="I3995" s="2"/>
      <c r="J3995" s="2"/>
    </row>
    <row r="3996" spans="1:10" x14ac:dyDescent="0.25">
      <c r="A3996" s="2">
        <v>20240705</v>
      </c>
      <c r="B3996" s="2">
        <v>3.4580000000000002</v>
      </c>
      <c r="C3996" s="2">
        <v>5.3810000000000002</v>
      </c>
      <c r="D3996" s="2">
        <v>136.828</v>
      </c>
      <c r="E3996" s="2">
        <v>100.011</v>
      </c>
      <c r="I3996" s="2"/>
      <c r="J3996" s="2"/>
    </row>
    <row r="3997" spans="1:10" x14ac:dyDescent="0.25">
      <c r="A3997" s="2">
        <v>20240706</v>
      </c>
      <c r="B3997" s="2">
        <v>3.4580000000000002</v>
      </c>
      <c r="C3997" s="2">
        <v>5.3810000000000002</v>
      </c>
      <c r="D3997" s="2">
        <v>136.828</v>
      </c>
      <c r="E3997" s="2">
        <v>100.011</v>
      </c>
      <c r="I3997" s="2"/>
      <c r="J3997" s="2"/>
    </row>
    <row r="3998" spans="1:10" x14ac:dyDescent="0.25">
      <c r="A3998" s="2">
        <v>20240707</v>
      </c>
      <c r="B3998" s="2">
        <v>3.4580000000000002</v>
      </c>
      <c r="C3998" s="2">
        <v>5.3810000000000002</v>
      </c>
      <c r="D3998" s="2">
        <v>136.828</v>
      </c>
      <c r="E3998" s="2">
        <v>100.011</v>
      </c>
      <c r="I3998" s="2"/>
      <c r="J3998" s="2"/>
    </row>
    <row r="3999" spans="1:10" x14ac:dyDescent="0.25">
      <c r="A3999" s="2">
        <v>20240708</v>
      </c>
      <c r="B3999" s="2">
        <v>3.4340000000000002</v>
      </c>
      <c r="C3999" s="2">
        <v>5.3840000000000003</v>
      </c>
      <c r="D3999" s="2">
        <v>136.56100000000001</v>
      </c>
      <c r="E3999" s="2">
        <v>100.011</v>
      </c>
      <c r="I3999" s="2"/>
      <c r="J3999" s="2"/>
    </row>
    <row r="4000" spans="1:10" x14ac:dyDescent="0.25">
      <c r="A4000" s="2">
        <v>20240709</v>
      </c>
      <c r="B4000" s="2">
        <v>3.4710000000000001</v>
      </c>
      <c r="C4000" s="2">
        <v>5.3620000000000001</v>
      </c>
      <c r="D4000" s="2">
        <v>136.72900000000001</v>
      </c>
      <c r="E4000" s="2">
        <v>100</v>
      </c>
      <c r="I4000" s="2"/>
      <c r="J4000" s="2"/>
    </row>
    <row r="4001" spans="1:10" x14ac:dyDescent="0.25">
      <c r="A4001" s="2">
        <v>20240710</v>
      </c>
      <c r="B4001" s="2">
        <v>3.4630000000000001</v>
      </c>
      <c r="C4001" s="2">
        <v>5.3970000000000002</v>
      </c>
      <c r="D4001" s="2">
        <v>136.815</v>
      </c>
      <c r="E4001" s="2">
        <v>100.002</v>
      </c>
      <c r="I4001" s="2"/>
      <c r="J4001" s="2"/>
    </row>
    <row r="4002" spans="1:10" x14ac:dyDescent="0.25">
      <c r="A4002" s="2">
        <v>20240711</v>
      </c>
      <c r="B4002" s="2">
        <v>3.5089999999999999</v>
      </c>
      <c r="C4002" s="2">
        <v>5.4169999999999998</v>
      </c>
      <c r="D4002" s="2">
        <v>136.80799999999999</v>
      </c>
      <c r="E4002" s="2">
        <v>100.004</v>
      </c>
      <c r="I4002" s="2"/>
      <c r="J4002" s="2"/>
    </row>
    <row r="4003" spans="1:10" x14ac:dyDescent="0.25">
      <c r="A4003" s="2">
        <v>20240712</v>
      </c>
      <c r="B4003" s="2">
        <v>3.5190000000000001</v>
      </c>
      <c r="C4003" s="2">
        <v>5.4459999999999997</v>
      </c>
      <c r="D4003" s="2">
        <v>136.916</v>
      </c>
      <c r="E4003" s="2">
        <v>100.009</v>
      </c>
      <c r="I4003" s="2"/>
      <c r="J4003" s="2"/>
    </row>
    <row r="4004" spans="1:10" x14ac:dyDescent="0.25">
      <c r="A4004" s="2">
        <v>20240713</v>
      </c>
      <c r="B4004" s="2">
        <v>3.5190000000000001</v>
      </c>
      <c r="C4004" s="2">
        <v>5.4459999999999997</v>
      </c>
      <c r="D4004" s="2">
        <v>136.916</v>
      </c>
      <c r="E4004" s="2">
        <v>100.009</v>
      </c>
      <c r="I4004" s="2"/>
      <c r="J4004" s="2"/>
    </row>
    <row r="4005" spans="1:10" x14ac:dyDescent="0.25">
      <c r="A4005" s="2">
        <v>20240714</v>
      </c>
      <c r="B4005" s="2">
        <v>3.5190000000000001</v>
      </c>
      <c r="C4005" s="2">
        <v>5.4459999999999997</v>
      </c>
      <c r="D4005" s="2">
        <v>136.916</v>
      </c>
      <c r="E4005" s="2">
        <v>100.009</v>
      </c>
      <c r="I4005" s="2"/>
      <c r="J4005" s="2"/>
    </row>
    <row r="4006" spans="1:10" x14ac:dyDescent="0.25">
      <c r="A4006" s="2">
        <v>20240715</v>
      </c>
      <c r="B4006" s="2">
        <v>3.5259999999999998</v>
      </c>
      <c r="C4006" s="2">
        <v>5.4420000000000002</v>
      </c>
      <c r="D4006" s="2">
        <v>136.96799999999999</v>
      </c>
      <c r="E4006" s="2">
        <v>100.008</v>
      </c>
      <c r="I4006" s="2"/>
      <c r="J4006" s="2"/>
    </row>
    <row r="4007" spans="1:10" x14ac:dyDescent="0.25">
      <c r="A4007" s="2">
        <v>20240716</v>
      </c>
      <c r="B4007" s="2">
        <v>3.5510000000000002</v>
      </c>
      <c r="C4007" s="2">
        <v>5.5049999999999999</v>
      </c>
      <c r="D4007" s="2">
        <v>136.96700000000001</v>
      </c>
      <c r="E4007" s="2">
        <v>100.004</v>
      </c>
      <c r="I4007" s="2"/>
      <c r="J4007" s="2"/>
    </row>
    <row r="4008" spans="1:10" x14ac:dyDescent="0.25">
      <c r="A4008" s="2">
        <v>20240717</v>
      </c>
      <c r="B4008" s="2">
        <v>3.556</v>
      </c>
      <c r="C4008" s="2">
        <v>5.5759999999999996</v>
      </c>
      <c r="D4008" s="2">
        <v>136.999</v>
      </c>
      <c r="E4008" s="2">
        <v>100.004</v>
      </c>
      <c r="I4008" s="2"/>
      <c r="J4008" s="2"/>
    </row>
    <row r="4009" spans="1:10" x14ac:dyDescent="0.25">
      <c r="A4009" s="2">
        <v>20240718</v>
      </c>
      <c r="B4009" s="2">
        <v>3.577</v>
      </c>
      <c r="C4009" s="2">
        <v>5.5730000000000004</v>
      </c>
      <c r="D4009" s="2">
        <v>136.958</v>
      </c>
      <c r="E4009" s="2">
        <v>100.004</v>
      </c>
      <c r="I4009" s="2"/>
      <c r="J4009" s="2"/>
    </row>
    <row r="4010" spans="1:10" x14ac:dyDescent="0.25">
      <c r="A4010" s="2">
        <v>20240719</v>
      </c>
      <c r="B4010" s="2">
        <v>3.6</v>
      </c>
      <c r="C4010" s="2">
        <v>5.4249999999999998</v>
      </c>
      <c r="D4010" s="2">
        <v>137.05000000000001</v>
      </c>
      <c r="E4010" s="2">
        <v>100.00700000000001</v>
      </c>
      <c r="I4010" s="2"/>
      <c r="J4010" s="2"/>
    </row>
    <row r="4011" spans="1:10" x14ac:dyDescent="0.25">
      <c r="A4011" s="2">
        <v>20240720</v>
      </c>
      <c r="B4011" s="2">
        <v>3.6</v>
      </c>
      <c r="C4011" s="2">
        <v>5.4249999999999998</v>
      </c>
      <c r="D4011" s="2">
        <v>137.05000000000001</v>
      </c>
      <c r="E4011" s="2">
        <v>100.00700000000001</v>
      </c>
      <c r="I4011" s="2"/>
      <c r="J4011" s="2"/>
    </row>
    <row r="4012" spans="1:10" x14ac:dyDescent="0.25">
      <c r="A4012" s="2">
        <v>20240721</v>
      </c>
      <c r="B4012" s="2">
        <v>3.6</v>
      </c>
      <c r="C4012" s="2">
        <v>5.4249999999999998</v>
      </c>
      <c r="D4012" s="2">
        <v>137.05000000000001</v>
      </c>
      <c r="E4012" s="2">
        <v>100.00700000000001</v>
      </c>
      <c r="I4012" s="2"/>
      <c r="J4012" s="2"/>
    </row>
    <row r="4013" spans="1:10" x14ac:dyDescent="0.25">
      <c r="A4013" s="2">
        <v>20240722</v>
      </c>
      <c r="B4013" s="2">
        <v>3.5710000000000002</v>
      </c>
      <c r="C4013" s="2">
        <v>5.4210000000000003</v>
      </c>
      <c r="D4013" s="2">
        <v>137.34100000000001</v>
      </c>
      <c r="E4013" s="2">
        <v>99.998999999999995</v>
      </c>
      <c r="I4013" s="2"/>
      <c r="J4013" s="2"/>
    </row>
    <row r="4014" spans="1:10" x14ac:dyDescent="0.25">
      <c r="A4014" s="2">
        <v>20240723</v>
      </c>
      <c r="B4014" s="2">
        <v>3.5009999999999999</v>
      </c>
      <c r="C4014" s="2">
        <v>5.3940000000000001</v>
      </c>
      <c r="D4014" s="2">
        <v>137.48599999999999</v>
      </c>
      <c r="E4014" s="2">
        <v>100.002</v>
      </c>
      <c r="I4014" s="2"/>
      <c r="J4014" s="2"/>
    </row>
    <row r="4015" spans="1:10" x14ac:dyDescent="0.25">
      <c r="A4015" s="2">
        <v>20240724</v>
      </c>
      <c r="B4015" s="2">
        <v>3.4790000000000001</v>
      </c>
      <c r="C4015" s="2">
        <v>5.4649999999999999</v>
      </c>
      <c r="D4015" s="2">
        <v>137.488</v>
      </c>
      <c r="E4015" s="2">
        <v>100.004</v>
      </c>
      <c r="I4015" s="2"/>
      <c r="J4015" s="2"/>
    </row>
    <row r="4016" spans="1:10" x14ac:dyDescent="0.25">
      <c r="A4016" s="2">
        <v>20240725</v>
      </c>
      <c r="B4016" s="2">
        <v>3.4590000000000001</v>
      </c>
      <c r="C4016" s="2">
        <v>5.327</v>
      </c>
      <c r="D4016" s="2">
        <v>137.50800000000001</v>
      </c>
      <c r="E4016" s="2">
        <v>100.004</v>
      </c>
      <c r="I4016" s="2"/>
      <c r="J4016" s="2"/>
    </row>
    <row r="4017" spans="1:10" x14ac:dyDescent="0.25">
      <c r="A4017" s="2">
        <v>20240726</v>
      </c>
      <c r="B4017" s="2">
        <v>3.4740000000000002</v>
      </c>
      <c r="C4017" s="2">
        <v>5.35</v>
      </c>
      <c r="D4017" s="2">
        <v>137.56700000000001</v>
      </c>
      <c r="E4017" s="2">
        <v>100.01</v>
      </c>
      <c r="I4017" s="2"/>
      <c r="J4017" s="2"/>
    </row>
    <row r="4018" spans="1:10" x14ac:dyDescent="0.25">
      <c r="A4018" s="2">
        <v>20240727</v>
      </c>
      <c r="B4018" s="2">
        <v>3.4740000000000002</v>
      </c>
      <c r="C4018" s="2">
        <v>5.35</v>
      </c>
      <c r="D4018" s="2">
        <v>137.56700000000001</v>
      </c>
      <c r="E4018" s="2">
        <v>100.01</v>
      </c>
      <c r="I4018" s="2"/>
      <c r="J4018" s="2"/>
    </row>
    <row r="4019" spans="1:10" x14ac:dyDescent="0.25">
      <c r="A4019" s="2">
        <v>20240728</v>
      </c>
      <c r="B4019" s="2">
        <v>3.4740000000000002</v>
      </c>
      <c r="C4019" s="2">
        <v>5.35</v>
      </c>
      <c r="D4019" s="2">
        <v>137.56700000000001</v>
      </c>
      <c r="E4019" s="2">
        <v>100.01</v>
      </c>
      <c r="I4019" s="2"/>
      <c r="J4019" s="2"/>
    </row>
    <row r="4020" spans="1:10" x14ac:dyDescent="0.25">
      <c r="A4020" s="2">
        <v>20240729</v>
      </c>
      <c r="B4020" s="2">
        <v>3.4540000000000002</v>
      </c>
      <c r="C4020" s="2">
        <v>5.3869999999999996</v>
      </c>
      <c r="D4020" s="2">
        <v>137.54400000000001</v>
      </c>
      <c r="E4020" s="2">
        <v>100</v>
      </c>
      <c r="I4020" s="2"/>
      <c r="J4020" s="2"/>
    </row>
    <row r="4021" spans="1:10" x14ac:dyDescent="0.25">
      <c r="A4021" s="2">
        <v>20240730</v>
      </c>
      <c r="B4021" s="2">
        <v>3.431</v>
      </c>
      <c r="C4021" s="2">
        <v>5.3940000000000001</v>
      </c>
      <c r="D4021" s="2">
        <v>137.56399999999999</v>
      </c>
      <c r="E4021" s="2">
        <v>100.006</v>
      </c>
      <c r="I4021" s="2"/>
      <c r="J4021" s="2"/>
    </row>
    <row r="4022" spans="1:10" x14ac:dyDescent="0.25">
      <c r="A4022" s="2">
        <v>20240731</v>
      </c>
      <c r="B4022" s="2">
        <v>3.508</v>
      </c>
      <c r="C4022" s="2">
        <v>5.4359999999999999</v>
      </c>
      <c r="D4022" s="2">
        <v>137.661</v>
      </c>
      <c r="E4022" s="2">
        <v>99.995000000000005</v>
      </c>
      <c r="I4022" s="2"/>
      <c r="J4022" s="2"/>
    </row>
    <row r="4023" spans="1:10" x14ac:dyDescent="0.25">
      <c r="A4023" s="2">
        <v>20240801</v>
      </c>
      <c r="B4023" s="2">
        <v>3.4830000000000001</v>
      </c>
      <c r="C4023" s="2">
        <v>5.48</v>
      </c>
      <c r="D4023" s="2">
        <v>137.887</v>
      </c>
      <c r="E4023" s="2">
        <v>100.003</v>
      </c>
      <c r="I4023" s="2"/>
      <c r="J4023" s="2"/>
    </row>
    <row r="4024" spans="1:10" x14ac:dyDescent="0.25">
      <c r="A4024" s="2">
        <v>20240802</v>
      </c>
      <c r="B4024" s="2">
        <v>3.4470000000000001</v>
      </c>
      <c r="C4024" s="2">
        <v>5.5049999999999999</v>
      </c>
      <c r="D4024" s="2">
        <v>138.08799999999999</v>
      </c>
      <c r="E4024" s="2">
        <v>100.01</v>
      </c>
      <c r="I4024" s="2"/>
      <c r="J4024" s="2"/>
    </row>
    <row r="4025" spans="1:10" x14ac:dyDescent="0.25">
      <c r="A4025" s="2">
        <v>20240803</v>
      </c>
      <c r="B4025" s="2">
        <v>3.4470000000000001</v>
      </c>
      <c r="C4025" s="2">
        <v>5.5049999999999999</v>
      </c>
      <c r="D4025" s="2">
        <v>138.08799999999999</v>
      </c>
      <c r="E4025" s="2">
        <v>100.01</v>
      </c>
      <c r="I4025" s="2"/>
      <c r="J4025" s="2"/>
    </row>
    <row r="4026" spans="1:10" x14ac:dyDescent="0.25">
      <c r="A4026" s="2">
        <v>20240804</v>
      </c>
      <c r="B4026" s="2">
        <v>3.4470000000000001</v>
      </c>
      <c r="C4026" s="2">
        <v>5.5049999999999999</v>
      </c>
      <c r="D4026" s="2">
        <v>138.08799999999999</v>
      </c>
      <c r="E4026" s="2">
        <v>100.01</v>
      </c>
      <c r="I4026" s="2"/>
      <c r="J4026" s="2"/>
    </row>
    <row r="4027" spans="1:10" x14ac:dyDescent="0.25">
      <c r="A4027" s="2">
        <v>20240805</v>
      </c>
      <c r="B4027" s="2">
        <v>3.4079999999999999</v>
      </c>
      <c r="C4027" s="2">
        <v>5.3659999999999997</v>
      </c>
      <c r="D4027" s="2">
        <v>138.13900000000001</v>
      </c>
      <c r="E4027" s="2">
        <v>100.005</v>
      </c>
      <c r="I4027" s="2"/>
      <c r="J4027" s="2"/>
    </row>
    <row r="4028" spans="1:10" x14ac:dyDescent="0.25">
      <c r="A4028" s="2">
        <v>20240806</v>
      </c>
      <c r="B4028" s="2">
        <v>3.4079999999999999</v>
      </c>
      <c r="C4028" s="2">
        <v>5.327</v>
      </c>
      <c r="D4028" s="2">
        <v>137.94</v>
      </c>
      <c r="E4028" s="2">
        <v>100.003</v>
      </c>
      <c r="I4028" s="2"/>
      <c r="J4028" s="2"/>
    </row>
    <row r="4029" spans="1:10" x14ac:dyDescent="0.25">
      <c r="A4029" s="2">
        <v>20240807</v>
      </c>
      <c r="B4029" s="2">
        <v>3.4009999999999998</v>
      </c>
      <c r="C4029" s="2">
        <v>5.3520000000000003</v>
      </c>
      <c r="D4029" s="2">
        <v>138.131</v>
      </c>
      <c r="E4029" s="2">
        <v>100.005</v>
      </c>
      <c r="I4029" s="2"/>
      <c r="J4029" s="2"/>
    </row>
    <row r="4030" spans="1:10" x14ac:dyDescent="0.25">
      <c r="A4030" s="2">
        <v>20240808</v>
      </c>
      <c r="B4030" s="2">
        <v>3.4049999999999998</v>
      </c>
      <c r="C4030" s="2">
        <v>5.3490000000000002</v>
      </c>
      <c r="D4030" s="2">
        <v>138.011</v>
      </c>
      <c r="E4030" s="2">
        <v>100.006</v>
      </c>
      <c r="I4030" s="2"/>
      <c r="J4030" s="2"/>
    </row>
    <row r="4031" spans="1:10" x14ac:dyDescent="0.25">
      <c r="A4031" s="2">
        <v>20240809</v>
      </c>
      <c r="B4031" s="2">
        <v>3.3929999999999998</v>
      </c>
      <c r="C4031" s="2">
        <v>5.3959999999999999</v>
      </c>
      <c r="D4031" s="2">
        <v>137.82599999999999</v>
      </c>
      <c r="E4031" s="2">
        <v>100.011</v>
      </c>
      <c r="I4031" s="2"/>
      <c r="J4031" s="2"/>
    </row>
    <row r="4032" spans="1:10" x14ac:dyDescent="0.25">
      <c r="A4032" s="2">
        <v>20240810</v>
      </c>
      <c r="B4032" s="2">
        <v>3.3929999999999998</v>
      </c>
      <c r="C4032" s="2">
        <v>5.3959999999999999</v>
      </c>
      <c r="D4032" s="2">
        <v>137.82599999999999</v>
      </c>
      <c r="E4032" s="2">
        <v>100.011</v>
      </c>
      <c r="I4032" s="2"/>
      <c r="J4032" s="2"/>
    </row>
    <row r="4033" spans="1:10" x14ac:dyDescent="0.25">
      <c r="A4033" s="2">
        <v>20240811</v>
      </c>
      <c r="B4033" s="2">
        <v>3.3929999999999998</v>
      </c>
      <c r="C4033" s="2">
        <v>5.3959999999999999</v>
      </c>
      <c r="D4033" s="2">
        <v>137.82599999999999</v>
      </c>
      <c r="E4033" s="2">
        <v>100.011</v>
      </c>
      <c r="I4033" s="2"/>
      <c r="J4033" s="2"/>
    </row>
    <row r="4034" spans="1:10" x14ac:dyDescent="0.25">
      <c r="A4034" s="2">
        <v>20240812</v>
      </c>
      <c r="B4034" s="2">
        <v>3.3889999999999998</v>
      </c>
      <c r="C4034" s="2">
        <v>5.4370000000000003</v>
      </c>
      <c r="D4034" s="2">
        <v>137.20400000000001</v>
      </c>
      <c r="E4034" s="2">
        <v>100.005</v>
      </c>
      <c r="I4034" s="2"/>
      <c r="J4034" s="2"/>
    </row>
    <row r="4035" spans="1:10" x14ac:dyDescent="0.25">
      <c r="A4035" s="2">
        <v>20240813</v>
      </c>
      <c r="B4035" s="2">
        <v>3.3940000000000001</v>
      </c>
      <c r="C4035" s="2">
        <v>5.4740000000000002</v>
      </c>
      <c r="D4035" s="2">
        <v>137.60900000000001</v>
      </c>
      <c r="E4035" s="2">
        <v>100.006</v>
      </c>
      <c r="I4035" s="2"/>
      <c r="J4035" s="2"/>
    </row>
    <row r="4036" spans="1:10" x14ac:dyDescent="0.25">
      <c r="A4036" s="2">
        <v>20240814</v>
      </c>
      <c r="B4036" s="2">
        <v>3.37</v>
      </c>
      <c r="C4036" s="2">
        <v>5.4560000000000004</v>
      </c>
      <c r="D4036" s="2">
        <v>137.73599999999999</v>
      </c>
      <c r="E4036" s="2">
        <v>100.004</v>
      </c>
      <c r="I4036" s="2"/>
      <c r="J4036" s="2"/>
    </row>
    <row r="4037" spans="1:10" x14ac:dyDescent="0.25">
      <c r="A4037" s="2">
        <v>20240815</v>
      </c>
      <c r="B4037" s="2">
        <v>3.4079999999999999</v>
      </c>
      <c r="C4037" s="2">
        <v>5.4429999999999996</v>
      </c>
      <c r="D4037" s="2">
        <v>137.6</v>
      </c>
      <c r="E4037" s="2">
        <v>99.998999999999995</v>
      </c>
      <c r="I4037" s="2"/>
      <c r="J4037" s="2"/>
    </row>
    <row r="4038" spans="1:10" x14ac:dyDescent="0.25">
      <c r="A4038" s="2">
        <v>20240816</v>
      </c>
      <c r="B4038" s="2">
        <v>3.41</v>
      </c>
      <c r="C4038" s="2">
        <v>5.4530000000000003</v>
      </c>
      <c r="D4038" s="2">
        <v>137.577</v>
      </c>
      <c r="E4038" s="2">
        <v>100.01</v>
      </c>
      <c r="I4038" s="2"/>
      <c r="J4038" s="2"/>
    </row>
    <row r="4039" spans="1:10" x14ac:dyDescent="0.25">
      <c r="A4039" s="2">
        <v>20240817</v>
      </c>
      <c r="B4039" s="2">
        <v>3.41</v>
      </c>
      <c r="C4039" s="2">
        <v>5.4530000000000003</v>
      </c>
      <c r="D4039" s="2">
        <v>137.577</v>
      </c>
      <c r="E4039" s="2">
        <v>100.01</v>
      </c>
      <c r="I4039" s="2"/>
      <c r="J4039" s="2"/>
    </row>
    <row r="4040" spans="1:10" x14ac:dyDescent="0.25">
      <c r="A4040" s="2">
        <v>20240818</v>
      </c>
      <c r="B4040" s="2">
        <v>3.41</v>
      </c>
      <c r="C4040" s="2">
        <v>5.4530000000000003</v>
      </c>
      <c r="D4040" s="2">
        <v>137.577</v>
      </c>
      <c r="E4040" s="2">
        <v>100.01</v>
      </c>
      <c r="I4040" s="2"/>
      <c r="J4040" s="2"/>
    </row>
    <row r="4041" spans="1:10" x14ac:dyDescent="0.25">
      <c r="A4041" s="2">
        <v>20240819</v>
      </c>
      <c r="B4041" s="2">
        <v>3.419</v>
      </c>
      <c r="C4041" s="2">
        <v>5.5129999999999999</v>
      </c>
      <c r="D4041" s="2">
        <v>137.636</v>
      </c>
      <c r="E4041" s="2">
        <v>99.997</v>
      </c>
      <c r="I4041" s="2"/>
      <c r="J4041" s="2"/>
    </row>
    <row r="4042" spans="1:10" x14ac:dyDescent="0.25">
      <c r="A4042" s="2">
        <v>20240820</v>
      </c>
      <c r="B4042" s="2">
        <v>3.403</v>
      </c>
      <c r="C4042" s="2">
        <v>5.5129999999999999</v>
      </c>
      <c r="D4042" s="2">
        <v>137.614</v>
      </c>
      <c r="E4042" s="2">
        <v>99.998999999999995</v>
      </c>
      <c r="I4042" s="2"/>
      <c r="J4042" s="2"/>
    </row>
    <row r="4043" spans="1:10" x14ac:dyDescent="0.25">
      <c r="A4043" s="2">
        <v>20240821</v>
      </c>
      <c r="B4043" s="2">
        <v>3.3879999999999999</v>
      </c>
      <c r="C4043" s="2">
        <v>5.5369999999999999</v>
      </c>
      <c r="D4043" s="2">
        <v>137.46700000000001</v>
      </c>
      <c r="E4043" s="2">
        <v>100</v>
      </c>
      <c r="I4043" s="2"/>
      <c r="J4043" s="2"/>
    </row>
    <row r="4044" spans="1:10" x14ac:dyDescent="0.25">
      <c r="A4044" s="2">
        <v>20240822</v>
      </c>
      <c r="B4044" s="2">
        <v>3.379</v>
      </c>
      <c r="C4044" s="2">
        <v>5.5229999999999997</v>
      </c>
      <c r="D4044" s="2">
        <v>137.74299999999999</v>
      </c>
      <c r="E4044" s="2">
        <v>100.002</v>
      </c>
      <c r="I4044" s="2"/>
      <c r="J4044" s="2"/>
    </row>
    <row r="4045" spans="1:10" x14ac:dyDescent="0.25">
      <c r="A4045" s="2">
        <v>20240823</v>
      </c>
      <c r="B4045" s="2">
        <v>3.3929999999999998</v>
      </c>
      <c r="C4045" s="2">
        <v>5.5039999999999996</v>
      </c>
      <c r="D4045" s="2">
        <v>137.94399999999999</v>
      </c>
      <c r="E4045" s="2">
        <v>100.005</v>
      </c>
      <c r="I4045" s="2"/>
      <c r="J4045" s="2"/>
    </row>
    <row r="4046" spans="1:10" x14ac:dyDescent="0.25">
      <c r="A4046" s="2">
        <v>20240824</v>
      </c>
      <c r="B4046" s="2">
        <v>3.3929999999999998</v>
      </c>
      <c r="C4046" s="2">
        <v>5.5039999999999996</v>
      </c>
      <c r="D4046" s="2">
        <v>137.94399999999999</v>
      </c>
      <c r="E4046" s="2">
        <v>100.005</v>
      </c>
      <c r="I4046" s="2"/>
      <c r="J4046" s="2"/>
    </row>
    <row r="4047" spans="1:10" x14ac:dyDescent="0.25">
      <c r="A4047" s="2">
        <v>20240825</v>
      </c>
      <c r="B4047" s="2">
        <v>3.3929999999999998</v>
      </c>
      <c r="C4047" s="2">
        <v>5.5039999999999996</v>
      </c>
      <c r="D4047" s="2">
        <v>137.94399999999999</v>
      </c>
      <c r="E4047" s="2">
        <v>100.005</v>
      </c>
      <c r="I4047" s="2"/>
      <c r="J4047" s="2"/>
    </row>
    <row r="4048" spans="1:10" x14ac:dyDescent="0.25">
      <c r="A4048" s="2">
        <v>20240826</v>
      </c>
      <c r="B4048" s="2">
        <v>3.3940000000000001</v>
      </c>
      <c r="C4048" s="2">
        <v>5.5380000000000003</v>
      </c>
      <c r="D4048" s="2">
        <v>137.946</v>
      </c>
      <c r="E4048" s="2">
        <v>99.998000000000005</v>
      </c>
      <c r="I4048" s="2"/>
      <c r="J4048" s="2"/>
    </row>
    <row r="4049" spans="1:10" x14ac:dyDescent="0.25">
      <c r="A4049" s="2">
        <v>20240827</v>
      </c>
      <c r="B4049" s="2">
        <v>3.3769999999999998</v>
      </c>
      <c r="C4049" s="2">
        <v>5.5339999999999998</v>
      </c>
      <c r="D4049" s="2">
        <v>137.85599999999999</v>
      </c>
      <c r="E4049" s="2">
        <v>99.998000000000005</v>
      </c>
      <c r="I4049" s="2"/>
      <c r="J4049" s="2"/>
    </row>
    <row r="4050" spans="1:10" x14ac:dyDescent="0.25">
      <c r="A4050" s="2">
        <v>20240828</v>
      </c>
      <c r="B4050" s="2">
        <v>3.3570000000000002</v>
      </c>
      <c r="C4050" s="2">
        <v>5.5279999999999996</v>
      </c>
      <c r="D4050" s="2">
        <v>137.90100000000001</v>
      </c>
      <c r="E4050" s="2">
        <v>100</v>
      </c>
      <c r="I4050" s="2"/>
      <c r="J4050" s="2"/>
    </row>
    <row r="4051" spans="1:10" x14ac:dyDescent="0.25">
      <c r="A4051" s="2">
        <v>20240829</v>
      </c>
      <c r="B4051" s="2">
        <v>3.347</v>
      </c>
      <c r="C4051" s="2">
        <v>5.5350000000000001</v>
      </c>
      <c r="D4051" s="2">
        <v>137.827</v>
      </c>
      <c r="E4051" s="2">
        <v>99.992999999999995</v>
      </c>
      <c r="I4051" s="2"/>
      <c r="J4051" s="2"/>
    </row>
    <row r="4052" spans="1:10" x14ac:dyDescent="0.25">
      <c r="A4052" s="2">
        <v>20240830</v>
      </c>
      <c r="B4052" s="2">
        <v>3.3919999999999999</v>
      </c>
      <c r="C4052" s="2">
        <v>5.5220000000000002</v>
      </c>
      <c r="D4052" s="2">
        <v>137.785</v>
      </c>
      <c r="E4052" s="2">
        <v>99.992999999999995</v>
      </c>
      <c r="I4052" s="2"/>
      <c r="J4052" s="2"/>
    </row>
    <row r="4053" spans="1:10" x14ac:dyDescent="0.25">
      <c r="A4053" s="2">
        <v>20240831</v>
      </c>
      <c r="B4053" s="2">
        <v>3.3919999999999999</v>
      </c>
      <c r="C4053" s="2">
        <v>5.5220000000000002</v>
      </c>
      <c r="D4053" s="2">
        <v>137.785</v>
      </c>
      <c r="E4053" s="2">
        <v>99.992999999999995</v>
      </c>
      <c r="I4053" s="2"/>
      <c r="J4053" s="2"/>
    </row>
    <row r="4054" spans="1:10" x14ac:dyDescent="0.25">
      <c r="A4054" s="2">
        <v>20240901</v>
      </c>
      <c r="B4054" s="2">
        <v>3.3919999999999999</v>
      </c>
      <c r="C4054" s="2">
        <v>5.5220000000000002</v>
      </c>
      <c r="D4054" s="2">
        <v>137.785</v>
      </c>
      <c r="E4054" s="2">
        <v>99.992999999999995</v>
      </c>
      <c r="I4054" s="2"/>
      <c r="J4054" s="2"/>
    </row>
    <row r="4055" spans="1:10" x14ac:dyDescent="0.25">
      <c r="A4055" s="2">
        <v>20240902</v>
      </c>
      <c r="B4055" s="2">
        <v>3.3319999999999999</v>
      </c>
      <c r="C4055" s="2">
        <v>5.4909999999999997</v>
      </c>
      <c r="D4055" s="2">
        <v>138.10599999999999</v>
      </c>
      <c r="E4055" s="2">
        <v>100.003</v>
      </c>
      <c r="I4055" s="2"/>
      <c r="J4055" s="2"/>
    </row>
    <row r="4056" spans="1:10" x14ac:dyDescent="0.25">
      <c r="A4056" s="2">
        <v>20240903</v>
      </c>
      <c r="B4056" s="2">
        <v>3.3439999999999999</v>
      </c>
      <c r="C4056" s="2">
        <v>5.5010000000000003</v>
      </c>
      <c r="D4056" s="2">
        <v>138.28899999999999</v>
      </c>
      <c r="E4056" s="2">
        <v>99.995999999999995</v>
      </c>
      <c r="I4056" s="2"/>
      <c r="J4056" s="2"/>
    </row>
    <row r="4057" spans="1:10" x14ac:dyDescent="0.25">
      <c r="A4057" s="2">
        <v>20240904</v>
      </c>
      <c r="B4057" s="2">
        <v>3.323</v>
      </c>
      <c r="C4057" s="2">
        <v>5.4630000000000001</v>
      </c>
      <c r="D4057" s="2">
        <v>138.33699999999999</v>
      </c>
      <c r="E4057" s="2">
        <v>99.998000000000005</v>
      </c>
      <c r="I4057" s="2"/>
      <c r="J4057" s="2"/>
    </row>
    <row r="4058" spans="1:10" x14ac:dyDescent="0.25">
      <c r="A4058" s="2">
        <v>20240905</v>
      </c>
      <c r="B4058" s="2">
        <v>3.33</v>
      </c>
      <c r="C4058" s="2">
        <v>5.5019999999999998</v>
      </c>
      <c r="D4058" s="2">
        <v>138.423</v>
      </c>
      <c r="E4058" s="2">
        <v>99.998999999999995</v>
      </c>
      <c r="I4058" s="2"/>
      <c r="J4058" s="2"/>
    </row>
    <row r="4059" spans="1:10" x14ac:dyDescent="0.25">
      <c r="A4059" s="2">
        <v>20240906</v>
      </c>
      <c r="B4059" s="2">
        <v>3.302</v>
      </c>
      <c r="C4059" s="2">
        <v>5.5170000000000003</v>
      </c>
      <c r="D4059" s="2">
        <v>138.46799999999999</v>
      </c>
      <c r="E4059" s="2">
        <v>100.01300000000001</v>
      </c>
      <c r="I4059" s="2"/>
      <c r="J4059" s="2"/>
    </row>
    <row r="4060" spans="1:10" x14ac:dyDescent="0.25">
      <c r="A4060" s="2">
        <v>20240907</v>
      </c>
      <c r="B4060" s="2">
        <v>3.302</v>
      </c>
      <c r="C4060" s="2">
        <v>5.5170000000000003</v>
      </c>
      <c r="D4060" s="2">
        <v>138.46799999999999</v>
      </c>
      <c r="E4060" s="2">
        <v>100.01300000000001</v>
      </c>
      <c r="I4060" s="2"/>
      <c r="J4060" s="2"/>
    </row>
    <row r="4061" spans="1:10" x14ac:dyDescent="0.25">
      <c r="A4061" s="2">
        <v>20240908</v>
      </c>
      <c r="B4061" s="2">
        <v>3.302</v>
      </c>
      <c r="C4061" s="2">
        <v>5.5170000000000003</v>
      </c>
      <c r="D4061" s="2">
        <v>138.46799999999999</v>
      </c>
      <c r="E4061" s="2">
        <v>100.01300000000001</v>
      </c>
      <c r="I4061" s="2"/>
      <c r="J4061" s="2"/>
    </row>
    <row r="4062" spans="1:10" x14ac:dyDescent="0.25">
      <c r="A4062" s="2">
        <v>20240909</v>
      </c>
      <c r="B4062" s="2">
        <v>3.2610000000000001</v>
      </c>
      <c r="C4062" s="2">
        <v>5.4770000000000003</v>
      </c>
      <c r="D4062" s="2">
        <v>138.541</v>
      </c>
      <c r="E4062" s="2">
        <v>100.001</v>
      </c>
      <c r="I4062" s="2"/>
      <c r="J4062" s="2"/>
    </row>
    <row r="4063" spans="1:10" x14ac:dyDescent="0.25">
      <c r="A4063" s="2">
        <v>20240910</v>
      </c>
      <c r="B4063" s="2">
        <v>3.2610000000000001</v>
      </c>
      <c r="C4063" s="2">
        <v>5.5129999999999999</v>
      </c>
      <c r="D4063" s="2">
        <v>138.65899999999999</v>
      </c>
      <c r="E4063" s="2">
        <v>99.997</v>
      </c>
      <c r="I4063" s="2"/>
      <c r="J4063" s="2"/>
    </row>
    <row r="4064" spans="1:10" x14ac:dyDescent="0.25">
      <c r="A4064" s="2">
        <v>20240911</v>
      </c>
      <c r="B4064" s="2">
        <v>3.254</v>
      </c>
      <c r="C4064" s="2">
        <v>5.5419999999999998</v>
      </c>
      <c r="D4064" s="2">
        <v>138.86600000000001</v>
      </c>
      <c r="E4064" s="2">
        <v>99.998000000000005</v>
      </c>
      <c r="I4064" s="2"/>
      <c r="J4064" s="2"/>
    </row>
    <row r="4065" spans="1:10" x14ac:dyDescent="0.25">
      <c r="A4065" s="2">
        <v>20240912</v>
      </c>
      <c r="B4065" s="2">
        <v>3.2429999999999999</v>
      </c>
      <c r="C4065" s="2">
        <v>5.5309999999999997</v>
      </c>
      <c r="D4065" s="2">
        <v>138.65100000000001</v>
      </c>
      <c r="E4065" s="2">
        <v>99.995000000000005</v>
      </c>
      <c r="I4065" s="2"/>
      <c r="J4065" s="2"/>
    </row>
    <row r="4066" spans="1:10" x14ac:dyDescent="0.25">
      <c r="A4066" s="2">
        <v>20240913</v>
      </c>
      <c r="B4066" s="2">
        <v>3.2280000000000002</v>
      </c>
      <c r="C4066" s="2">
        <v>5.6109999999999998</v>
      </c>
      <c r="D4066" s="2">
        <v>138.845</v>
      </c>
      <c r="E4066" s="2">
        <v>100.017</v>
      </c>
      <c r="I4066" s="2"/>
      <c r="J4066" s="2"/>
    </row>
    <row r="4067" spans="1:10" x14ac:dyDescent="0.25">
      <c r="A4067" s="2">
        <v>20240914</v>
      </c>
      <c r="B4067" s="2">
        <v>3.2280000000000002</v>
      </c>
      <c r="C4067" s="2">
        <v>5.6109999999999998</v>
      </c>
      <c r="D4067" s="2">
        <v>138.845</v>
      </c>
      <c r="E4067" s="2">
        <v>100.017</v>
      </c>
      <c r="I4067" s="2"/>
      <c r="J4067" s="2"/>
    </row>
    <row r="4068" spans="1:10" x14ac:dyDescent="0.25">
      <c r="A4068" s="2">
        <v>20240915</v>
      </c>
      <c r="B4068" s="2">
        <v>3.2280000000000002</v>
      </c>
      <c r="C4068" s="2">
        <v>5.6109999999999998</v>
      </c>
      <c r="D4068" s="2">
        <v>138.845</v>
      </c>
      <c r="E4068" s="2">
        <v>100.017</v>
      </c>
      <c r="I4068" s="2"/>
      <c r="J4068" s="2"/>
    </row>
    <row r="4069" spans="1:10" x14ac:dyDescent="0.25">
      <c r="A4069" s="2">
        <v>20240916</v>
      </c>
      <c r="B4069" s="2">
        <v>3.2280000000000002</v>
      </c>
      <c r="C4069" s="2">
        <v>5.6109999999999998</v>
      </c>
      <c r="D4069" s="2">
        <v>138.845</v>
      </c>
      <c r="E4069" s="2">
        <v>100.017</v>
      </c>
      <c r="I4069" s="2"/>
      <c r="J4069" s="2"/>
    </row>
    <row r="4070" spans="1:10" x14ac:dyDescent="0.25">
      <c r="A4070" s="2">
        <v>20240917</v>
      </c>
      <c r="B4070" s="2">
        <v>3.2280000000000002</v>
      </c>
      <c r="C4070" s="2">
        <v>5.6109999999999998</v>
      </c>
      <c r="D4070" s="2">
        <v>138.845</v>
      </c>
      <c r="E4070" s="2">
        <v>100.017</v>
      </c>
      <c r="I4070" s="2"/>
      <c r="J4070" s="2"/>
    </row>
    <row r="4071" spans="1:10" x14ac:dyDescent="0.25">
      <c r="A4071" s="2">
        <v>20240918</v>
      </c>
      <c r="B4071" s="2">
        <v>3.238</v>
      </c>
      <c r="C4071" s="2">
        <v>5.609</v>
      </c>
      <c r="D4071" s="2">
        <v>138.87899999999999</v>
      </c>
      <c r="E4071" s="2">
        <v>99.995999999999995</v>
      </c>
      <c r="I4071" s="2"/>
      <c r="J4071" s="2"/>
    </row>
    <row r="4072" spans="1:10" x14ac:dyDescent="0.25">
      <c r="A4072" s="2">
        <v>20240919</v>
      </c>
      <c r="B4072" s="2">
        <v>3.2650000000000001</v>
      </c>
      <c r="C4072" s="2">
        <v>5.6</v>
      </c>
      <c r="D4072" s="2">
        <v>138.69499999999999</v>
      </c>
      <c r="E4072" s="2">
        <v>99.991</v>
      </c>
      <c r="I4072" s="2"/>
      <c r="J4072" s="2"/>
    </row>
    <row r="4073" spans="1:10" x14ac:dyDescent="0.25">
      <c r="A4073" s="2">
        <v>20240920</v>
      </c>
      <c r="B4073" s="2">
        <v>3.274</v>
      </c>
      <c r="C4073" s="2">
        <v>5.6630000000000003</v>
      </c>
      <c r="D4073" s="2">
        <v>138.79400000000001</v>
      </c>
      <c r="E4073" s="2">
        <v>100.006</v>
      </c>
      <c r="I4073" s="2"/>
      <c r="J4073" s="2"/>
    </row>
    <row r="4074" spans="1:10" x14ac:dyDescent="0.25">
      <c r="A4074" s="2">
        <v>20240921</v>
      </c>
      <c r="B4074" s="2">
        <v>3.274</v>
      </c>
      <c r="C4074" s="2">
        <v>5.6630000000000003</v>
      </c>
      <c r="D4074" s="2">
        <v>138.79400000000001</v>
      </c>
      <c r="E4074" s="2">
        <v>100.006</v>
      </c>
      <c r="I4074" s="2"/>
      <c r="J4074" s="2"/>
    </row>
    <row r="4075" spans="1:10" x14ac:dyDescent="0.25">
      <c r="A4075" s="2">
        <v>20240922</v>
      </c>
      <c r="B4075" s="2">
        <v>3.274</v>
      </c>
      <c r="C4075" s="2">
        <v>5.6630000000000003</v>
      </c>
      <c r="D4075" s="2">
        <v>138.79400000000001</v>
      </c>
      <c r="E4075" s="2">
        <v>100.006</v>
      </c>
      <c r="I4075" s="2"/>
      <c r="J4075" s="2"/>
    </row>
    <row r="4076" spans="1:10" x14ac:dyDescent="0.25">
      <c r="A4076" s="2">
        <v>20240923</v>
      </c>
      <c r="B4076" s="2">
        <v>3.2829999999999999</v>
      </c>
      <c r="C4076" s="2">
        <v>5.7110000000000003</v>
      </c>
      <c r="D4076" s="2">
        <v>138.82400000000001</v>
      </c>
      <c r="E4076" s="2">
        <v>99.995999999999995</v>
      </c>
      <c r="I4076" s="2"/>
      <c r="J4076" s="2"/>
    </row>
    <row r="4077" spans="1:10" x14ac:dyDescent="0.25">
      <c r="A4077" s="2">
        <v>20240924</v>
      </c>
      <c r="B4077" s="2">
        <v>3.427</v>
      </c>
      <c r="C4077" s="2">
        <v>5.6970000000000001</v>
      </c>
      <c r="D4077" s="2">
        <v>138.672</v>
      </c>
      <c r="E4077" s="2">
        <v>99.977000000000004</v>
      </c>
      <c r="I4077" s="2"/>
      <c r="J4077" s="2"/>
    </row>
    <row r="4078" spans="1:10" x14ac:dyDescent="0.25">
      <c r="A4078" s="2">
        <v>20240925</v>
      </c>
      <c r="B4078" s="2">
        <v>3.4740000000000002</v>
      </c>
      <c r="C4078" s="2">
        <v>5.74</v>
      </c>
      <c r="D4078" s="2">
        <v>138.99700000000001</v>
      </c>
      <c r="E4078" s="2">
        <v>99.98</v>
      </c>
      <c r="I4078" s="2"/>
      <c r="J4078" s="2"/>
    </row>
    <row r="4079" spans="1:10" x14ac:dyDescent="0.25">
      <c r="A4079" s="2">
        <v>20240926</v>
      </c>
      <c r="B4079" s="2">
        <v>3.64</v>
      </c>
      <c r="C4079" s="2">
        <v>5.7510000000000003</v>
      </c>
      <c r="D4079" s="2">
        <v>138.88999999999999</v>
      </c>
      <c r="E4079" s="2">
        <v>99.938000000000002</v>
      </c>
      <c r="I4079" s="2"/>
      <c r="J4079" s="2"/>
    </row>
    <row r="4080" spans="1:10" x14ac:dyDescent="0.25">
      <c r="A4080" s="2">
        <v>20240927</v>
      </c>
      <c r="B4080" s="2">
        <v>3.8690000000000002</v>
      </c>
      <c r="C4080" s="2">
        <v>5.7080000000000002</v>
      </c>
      <c r="D4080" s="2">
        <v>138.31</v>
      </c>
      <c r="E4080" s="2">
        <v>99.966999999999999</v>
      </c>
      <c r="I4080" s="2"/>
      <c r="J4080" s="2"/>
    </row>
    <row r="4081" spans="1:10" x14ac:dyDescent="0.25">
      <c r="A4081" s="2">
        <v>20240928</v>
      </c>
      <c r="B4081" s="2">
        <v>3.8690000000000002</v>
      </c>
      <c r="C4081" s="2">
        <v>5.7080000000000002</v>
      </c>
      <c r="D4081" s="2">
        <v>138.31</v>
      </c>
      <c r="E4081" s="2">
        <v>99.966999999999999</v>
      </c>
      <c r="I4081" s="2"/>
      <c r="J4081" s="2"/>
    </row>
    <row r="4082" spans="1:10" x14ac:dyDescent="0.25">
      <c r="A4082" s="2">
        <v>20240929</v>
      </c>
      <c r="B4082" s="2">
        <v>3.8690000000000002</v>
      </c>
      <c r="C4082" s="2">
        <v>5.7080000000000002</v>
      </c>
      <c r="D4082" s="2">
        <v>138.31</v>
      </c>
      <c r="E4082" s="2">
        <v>99.966999999999999</v>
      </c>
      <c r="I4082" s="2"/>
      <c r="J4082" s="2"/>
    </row>
    <row r="4083" spans="1:10" x14ac:dyDescent="0.25">
      <c r="A4083" s="2">
        <v>20240930</v>
      </c>
      <c r="B4083" s="2">
        <v>4.2329999999999997</v>
      </c>
      <c r="C4083" s="2">
        <v>5.7069999999999999</v>
      </c>
      <c r="D4083" s="2">
        <v>137.84399999999999</v>
      </c>
      <c r="E4083" s="2">
        <v>99.97</v>
      </c>
      <c r="I4083" s="2"/>
      <c r="J4083" s="2"/>
    </row>
    <row r="4084" spans="1:10" x14ac:dyDescent="0.25">
      <c r="A4084" s="2">
        <v>20241001</v>
      </c>
      <c r="B4084" s="2">
        <v>4.2329999999999997</v>
      </c>
      <c r="C4084" s="2">
        <v>5.7069999999999999</v>
      </c>
      <c r="D4084" s="2">
        <v>137.84399999999999</v>
      </c>
      <c r="E4084" s="2">
        <v>99.97</v>
      </c>
      <c r="I4084" s="2"/>
      <c r="J4084" s="2"/>
    </row>
    <row r="4085" spans="1:10" x14ac:dyDescent="0.25">
      <c r="A4085" s="2">
        <v>20241002</v>
      </c>
      <c r="B4085" s="2">
        <v>4.2329999999999997</v>
      </c>
      <c r="C4085" s="2">
        <v>5.7069999999999999</v>
      </c>
      <c r="D4085" s="2">
        <v>137.84399999999999</v>
      </c>
      <c r="E4085" s="2">
        <v>99.97</v>
      </c>
      <c r="I4085" s="2"/>
      <c r="J4085" s="2"/>
    </row>
    <row r="4086" spans="1:10" x14ac:dyDescent="0.25">
      <c r="A4086" s="2">
        <v>20241003</v>
      </c>
      <c r="B4086" s="2">
        <v>4.2329999999999997</v>
      </c>
      <c r="C4086" s="2">
        <v>5.7069999999999999</v>
      </c>
      <c r="D4086" s="2">
        <v>137.84399999999999</v>
      </c>
      <c r="E4086" s="2">
        <v>99.97</v>
      </c>
      <c r="I4086" s="2"/>
      <c r="J4086" s="2"/>
    </row>
    <row r="4087" spans="1:10" x14ac:dyDescent="0.25">
      <c r="A4087" s="2">
        <v>20241004</v>
      </c>
      <c r="B4087" s="2">
        <v>4.2329999999999997</v>
      </c>
      <c r="C4087" s="2">
        <v>5.7069999999999999</v>
      </c>
      <c r="D4087" s="2">
        <v>137.84399999999999</v>
      </c>
      <c r="E4087" s="2">
        <v>99.97</v>
      </c>
      <c r="I4087" s="2"/>
      <c r="J4087" s="2"/>
    </row>
    <row r="4088" spans="1:10" x14ac:dyDescent="0.25">
      <c r="A4088" s="2">
        <v>20241005</v>
      </c>
      <c r="B4088" s="2">
        <v>4.2329999999999997</v>
      </c>
      <c r="C4088" s="2">
        <v>5.7069999999999999</v>
      </c>
      <c r="D4088" s="2">
        <v>137.84399999999999</v>
      </c>
      <c r="E4088" s="2">
        <v>99.97</v>
      </c>
      <c r="I4088" s="2"/>
      <c r="J4088" s="2"/>
    </row>
    <row r="4089" spans="1:10" x14ac:dyDescent="0.25">
      <c r="A4089" s="2">
        <v>20241006</v>
      </c>
      <c r="B4089" s="2">
        <v>4.2329999999999997</v>
      </c>
      <c r="C4089" s="2">
        <v>5.7069999999999999</v>
      </c>
      <c r="D4089" s="2">
        <v>137.84399999999999</v>
      </c>
      <c r="E4089" s="2">
        <v>99.97</v>
      </c>
      <c r="I4089" s="2"/>
      <c r="J4089" s="2"/>
    </row>
    <row r="4090" spans="1:10" x14ac:dyDescent="0.25">
      <c r="A4090" s="2">
        <v>20241007</v>
      </c>
      <c r="B4090" s="2">
        <v>4.2329999999999997</v>
      </c>
      <c r="C4090" s="2">
        <v>5.7069999999999999</v>
      </c>
      <c r="D4090" s="2">
        <v>137.84399999999999</v>
      </c>
      <c r="E4090" s="2">
        <v>99.97</v>
      </c>
      <c r="I4090" s="2"/>
      <c r="J4090" s="2"/>
    </row>
    <row r="4091" spans="1:10" x14ac:dyDescent="0.25">
      <c r="A4091" s="2">
        <v>20241008</v>
      </c>
      <c r="B4091" s="2">
        <v>4.4119999999999999</v>
      </c>
      <c r="C4091" s="2">
        <v>5.7140000000000004</v>
      </c>
      <c r="D4091" s="2">
        <v>137.79</v>
      </c>
      <c r="E4091" s="2">
        <v>99.983000000000004</v>
      </c>
      <c r="I4091" s="2"/>
      <c r="J4091" s="2"/>
    </row>
    <row r="4092" spans="1:10" x14ac:dyDescent="0.25">
      <c r="A4092" s="2">
        <v>20241009</v>
      </c>
      <c r="B4092" s="2">
        <v>4.0220000000000002</v>
      </c>
      <c r="C4092" s="2">
        <v>5.64</v>
      </c>
      <c r="D4092" s="2">
        <v>138.07</v>
      </c>
      <c r="E4092" s="2">
        <v>100.006</v>
      </c>
      <c r="I4092" s="2"/>
      <c r="J4092" s="2"/>
    </row>
    <row r="4093" spans="1:10" x14ac:dyDescent="0.25">
      <c r="A4093" s="2">
        <v>20241010</v>
      </c>
      <c r="B4093" s="2">
        <v>4.0860000000000003</v>
      </c>
      <c r="C4093" s="2">
        <v>5.6760000000000002</v>
      </c>
      <c r="D4093" s="2">
        <v>138.398</v>
      </c>
      <c r="E4093" s="2">
        <v>100.10899999999999</v>
      </c>
      <c r="I4093" s="2"/>
      <c r="J4093" s="2"/>
    </row>
    <row r="4094" spans="1:10" x14ac:dyDescent="0.25">
      <c r="A4094" s="2">
        <v>20241011</v>
      </c>
      <c r="B4094" s="2">
        <v>3.9769999999999999</v>
      </c>
      <c r="C4094" s="2">
        <v>5.7389999999999999</v>
      </c>
      <c r="D4094" s="2">
        <v>138.47</v>
      </c>
      <c r="E4094" s="2">
        <v>100.081</v>
      </c>
      <c r="I4094" s="2"/>
      <c r="J4094" s="2"/>
    </row>
    <row r="4095" spans="1:10" x14ac:dyDescent="0.25">
      <c r="A4095" s="2">
        <v>20241012</v>
      </c>
      <c r="B4095" s="2">
        <v>3.9769999999999999</v>
      </c>
      <c r="C4095" s="2">
        <v>5.7389999999999999</v>
      </c>
      <c r="D4095" s="2">
        <v>138.47</v>
      </c>
      <c r="E4095" s="2">
        <v>100.081</v>
      </c>
      <c r="I4095" s="2"/>
      <c r="J4095" s="2"/>
    </row>
    <row r="4096" spans="1:10" x14ac:dyDescent="0.25">
      <c r="A4096" s="2">
        <v>20241013</v>
      </c>
      <c r="B4096" s="2">
        <v>3.9769999999999999</v>
      </c>
      <c r="C4096" s="2">
        <v>5.7389999999999999</v>
      </c>
      <c r="D4096" s="2">
        <v>138.47</v>
      </c>
      <c r="E4096" s="2">
        <v>100.081</v>
      </c>
      <c r="I4096" s="2"/>
      <c r="J4096" s="2"/>
    </row>
    <row r="4097" spans="1:10" x14ac:dyDescent="0.25">
      <c r="A4097" s="2">
        <v>20241014</v>
      </c>
      <c r="B4097" s="2">
        <v>4.04</v>
      </c>
      <c r="C4097" s="2">
        <v>5.7990000000000004</v>
      </c>
      <c r="D4097" s="2">
        <v>138.44800000000001</v>
      </c>
      <c r="E4097" s="2">
        <v>100.044</v>
      </c>
      <c r="I4097" s="2"/>
      <c r="J4097" s="2"/>
    </row>
    <row r="4098" spans="1:10" x14ac:dyDescent="0.25">
      <c r="A4098" s="2">
        <v>20241015</v>
      </c>
      <c r="B4098" s="2">
        <v>3.931</v>
      </c>
      <c r="C4098" s="2">
        <v>5.7990000000000004</v>
      </c>
      <c r="D4098" s="2">
        <v>138.48400000000001</v>
      </c>
      <c r="E4098" s="2">
        <v>100.02500000000001</v>
      </c>
      <c r="I4098" s="2"/>
      <c r="J4098" s="2"/>
    </row>
    <row r="4099" spans="1:10" x14ac:dyDescent="0.25">
      <c r="A4099" s="2">
        <v>20241016</v>
      </c>
      <c r="B4099" s="2">
        <v>3.9060000000000001</v>
      </c>
      <c r="C4099" s="2">
        <v>5.8840000000000003</v>
      </c>
      <c r="D4099" s="2">
        <v>138.50299999999999</v>
      </c>
      <c r="E4099" s="2">
        <v>100.002</v>
      </c>
      <c r="I4099" s="2"/>
      <c r="J4099" s="2"/>
    </row>
    <row r="4100" spans="1:10" x14ac:dyDescent="0.25">
      <c r="A4100" s="2">
        <v>20241017</v>
      </c>
      <c r="B4100" s="2">
        <v>3.863</v>
      </c>
      <c r="C4100" s="2">
        <v>5.9050000000000002</v>
      </c>
      <c r="D4100" s="2">
        <v>138.691</v>
      </c>
      <c r="E4100" s="2">
        <v>100.004</v>
      </c>
      <c r="I4100" s="2"/>
      <c r="J4100" s="2"/>
    </row>
    <row r="4101" spans="1:10" x14ac:dyDescent="0.25">
      <c r="A4101" s="2">
        <v>20241018</v>
      </c>
      <c r="B4101" s="2">
        <v>4.016</v>
      </c>
      <c r="C4101" s="2">
        <v>5.9450000000000003</v>
      </c>
      <c r="D4101" s="2">
        <v>138.53700000000001</v>
      </c>
      <c r="E4101" s="2">
        <v>99.992000000000004</v>
      </c>
      <c r="I4101" s="2"/>
      <c r="J4101" s="2"/>
    </row>
    <row r="4102" spans="1:10" x14ac:dyDescent="0.25">
      <c r="A4102" s="2">
        <v>20241019</v>
      </c>
      <c r="B4102" s="2">
        <v>4.016</v>
      </c>
      <c r="C4102" s="2">
        <v>5.9450000000000003</v>
      </c>
      <c r="D4102" s="2">
        <v>138.53700000000001</v>
      </c>
      <c r="E4102" s="2">
        <v>99.992000000000004</v>
      </c>
      <c r="I4102" s="2"/>
      <c r="J4102" s="2"/>
    </row>
    <row r="4103" spans="1:10" x14ac:dyDescent="0.25">
      <c r="A4103" s="2">
        <v>20241020</v>
      </c>
      <c r="B4103" s="2">
        <v>4.016</v>
      </c>
      <c r="C4103" s="2">
        <v>5.9450000000000003</v>
      </c>
      <c r="D4103" s="2">
        <v>138.53700000000001</v>
      </c>
      <c r="E4103" s="2">
        <v>99.992000000000004</v>
      </c>
      <c r="I4103" s="2"/>
      <c r="J4103" s="2"/>
    </row>
    <row r="4104" spans="1:10" x14ac:dyDescent="0.25">
      <c r="A4104" s="2">
        <v>20241021</v>
      </c>
      <c r="B4104" s="2">
        <v>4.016</v>
      </c>
      <c r="C4104" s="2">
        <v>6.02</v>
      </c>
      <c r="D4104" s="2">
        <v>138.51900000000001</v>
      </c>
      <c r="E4104" s="2">
        <v>100.00700000000001</v>
      </c>
      <c r="I4104" s="2"/>
      <c r="J4104" s="2"/>
    </row>
    <row r="4105" spans="1:10" x14ac:dyDescent="0.25">
      <c r="A4105" s="2">
        <v>20241022</v>
      </c>
      <c r="B4105" s="2">
        <v>4.04</v>
      </c>
      <c r="C4105" s="2">
        <v>6.0179999999999998</v>
      </c>
      <c r="D4105" s="2">
        <v>138.32499999999999</v>
      </c>
      <c r="E4105" s="2">
        <v>99.998000000000005</v>
      </c>
      <c r="I4105" s="2"/>
      <c r="J4105" s="2"/>
    </row>
    <row r="4106" spans="1:10" x14ac:dyDescent="0.25">
      <c r="A4106" s="2">
        <v>20241023</v>
      </c>
      <c r="B4106" s="2">
        <v>4.0549999999999997</v>
      </c>
      <c r="C4106" s="2">
        <v>6.056</v>
      </c>
      <c r="D4106" s="2">
        <v>138.18600000000001</v>
      </c>
      <c r="E4106" s="2">
        <v>99.998000000000005</v>
      </c>
      <c r="I4106" s="2"/>
      <c r="J4106" s="2"/>
    </row>
    <row r="4107" spans="1:10" x14ac:dyDescent="0.25">
      <c r="A4107" s="2">
        <v>20241024</v>
      </c>
      <c r="B4107" s="2">
        <v>4.0110000000000001</v>
      </c>
      <c r="C4107" s="2">
        <v>5.9950000000000001</v>
      </c>
      <c r="D4107" s="2">
        <v>138.24</v>
      </c>
      <c r="E4107" s="2">
        <v>100.006</v>
      </c>
      <c r="I4107" s="2"/>
      <c r="J4107" s="2"/>
    </row>
    <row r="4108" spans="1:10" x14ac:dyDescent="0.25">
      <c r="A4108" s="2">
        <v>20241025</v>
      </c>
      <c r="B4108" s="2">
        <v>4.04</v>
      </c>
      <c r="C4108" s="2">
        <v>5.9980000000000002</v>
      </c>
      <c r="D4108" s="2">
        <v>138.22800000000001</v>
      </c>
      <c r="E4108" s="2">
        <v>100.006</v>
      </c>
      <c r="I4108" s="2"/>
      <c r="J4108" s="2"/>
    </row>
    <row r="4109" spans="1:10" x14ac:dyDescent="0.25">
      <c r="A4109" s="2">
        <v>20241026</v>
      </c>
      <c r="B4109" s="2">
        <v>4.04</v>
      </c>
      <c r="C4109" s="2">
        <v>5.9980000000000002</v>
      </c>
      <c r="D4109" s="2">
        <v>138.22800000000001</v>
      </c>
      <c r="E4109" s="2">
        <v>100.006</v>
      </c>
      <c r="I4109" s="2"/>
      <c r="J4109" s="2"/>
    </row>
    <row r="4110" spans="1:10" x14ac:dyDescent="0.25">
      <c r="A4110" s="2">
        <v>20241027</v>
      </c>
      <c r="B4110" s="2">
        <v>4.04</v>
      </c>
      <c r="C4110" s="2">
        <v>5.9980000000000002</v>
      </c>
      <c r="D4110" s="2">
        <v>138.22800000000001</v>
      </c>
      <c r="E4110" s="2">
        <v>100.006</v>
      </c>
      <c r="I4110" s="2"/>
      <c r="J4110" s="2"/>
    </row>
    <row r="4111" spans="1:10" x14ac:dyDescent="0.25">
      <c r="A4111" s="2">
        <v>20241028</v>
      </c>
      <c r="B4111" s="2">
        <v>4.0460000000000003</v>
      </c>
      <c r="C4111" s="2">
        <v>6.0170000000000003</v>
      </c>
      <c r="D4111" s="2">
        <v>138.255</v>
      </c>
      <c r="E4111" s="2">
        <v>99.998999999999995</v>
      </c>
      <c r="I4111" s="2"/>
      <c r="J4111" s="2"/>
    </row>
    <row r="4112" spans="1:10" x14ac:dyDescent="0.25">
      <c r="A4112" s="2">
        <v>20241029</v>
      </c>
      <c r="B4112" s="2">
        <v>4.0129999999999999</v>
      </c>
      <c r="C4112" s="2">
        <v>6.0679999999999996</v>
      </c>
      <c r="D4112" s="2">
        <v>138.392</v>
      </c>
      <c r="E4112" s="2">
        <v>100</v>
      </c>
      <c r="I4112" s="2"/>
      <c r="J4112" s="2"/>
    </row>
    <row r="4113" spans="1:10" x14ac:dyDescent="0.25">
      <c r="A4113" s="2">
        <v>20241030</v>
      </c>
      <c r="B4113" s="2">
        <v>3.9710000000000001</v>
      </c>
      <c r="C4113" s="2">
        <v>6.14</v>
      </c>
      <c r="D4113" s="2">
        <v>138.435</v>
      </c>
      <c r="E4113" s="2">
        <v>100.004</v>
      </c>
      <c r="I4113" s="2"/>
      <c r="J4113" s="2"/>
    </row>
    <row r="4114" spans="1:10" x14ac:dyDescent="0.25">
      <c r="A4114" s="2">
        <v>20241031</v>
      </c>
      <c r="B4114" s="2">
        <v>3.9710000000000001</v>
      </c>
      <c r="C4114" s="2">
        <v>6.1029999999999998</v>
      </c>
      <c r="D4114" s="2">
        <v>138.42400000000001</v>
      </c>
      <c r="E4114" s="2">
        <v>100.005</v>
      </c>
      <c r="I4114" s="2"/>
      <c r="J4114" s="2"/>
    </row>
    <row r="4115" spans="1:10" x14ac:dyDescent="0.25">
      <c r="A4115" s="2">
        <v>20241101</v>
      </c>
      <c r="B4115" s="2">
        <v>3.9790000000000001</v>
      </c>
      <c r="C4115" s="2">
        <v>6.0510000000000002</v>
      </c>
      <c r="D4115" s="2">
        <v>138.631</v>
      </c>
      <c r="E4115" s="2">
        <v>100.015</v>
      </c>
      <c r="I4115" s="2"/>
      <c r="J4115" s="2"/>
    </row>
    <row r="4116" spans="1:10" x14ac:dyDescent="0.25">
      <c r="A4116" s="2">
        <v>20241102</v>
      </c>
      <c r="B4116" s="2">
        <v>3.9790000000000001</v>
      </c>
      <c r="C4116" s="2">
        <v>6.0510000000000002</v>
      </c>
      <c r="D4116" s="2">
        <v>138.631</v>
      </c>
      <c r="E4116" s="2">
        <v>100.015</v>
      </c>
      <c r="I4116" s="2"/>
      <c r="J4116" s="2"/>
    </row>
    <row r="4117" spans="1:10" x14ac:dyDescent="0.25">
      <c r="A4117" s="2">
        <v>20241103</v>
      </c>
      <c r="B4117" s="2">
        <v>3.9790000000000001</v>
      </c>
      <c r="C4117" s="2">
        <v>6.0510000000000002</v>
      </c>
      <c r="D4117" s="2">
        <v>138.631</v>
      </c>
      <c r="E4117" s="2">
        <v>100.015</v>
      </c>
      <c r="I4117" s="2"/>
      <c r="J4117" s="2"/>
    </row>
    <row r="4118" spans="1:10" x14ac:dyDescent="0.25">
      <c r="A4118" s="2">
        <v>20241104</v>
      </c>
      <c r="B4118" s="2">
        <v>4.032</v>
      </c>
      <c r="C4118" s="2">
        <v>6.0060000000000002</v>
      </c>
      <c r="D4118" s="2">
        <v>138.69</v>
      </c>
      <c r="E4118" s="2">
        <v>100.009</v>
      </c>
      <c r="I4118" s="2"/>
      <c r="J4118" s="2"/>
    </row>
    <row r="4119" spans="1:10" x14ac:dyDescent="0.25">
      <c r="A4119" s="2">
        <v>20241105</v>
      </c>
      <c r="B4119" s="2">
        <v>4.1369999999999996</v>
      </c>
      <c r="C4119" s="2">
        <v>6.0060000000000002</v>
      </c>
      <c r="D4119" s="2">
        <v>138.678</v>
      </c>
      <c r="E4119" s="2">
        <v>99.998000000000005</v>
      </c>
      <c r="I4119" s="2"/>
      <c r="J4119" s="2"/>
    </row>
    <row r="4120" spans="1:10" x14ac:dyDescent="0.25">
      <c r="A4120" s="2">
        <v>20241106</v>
      </c>
      <c r="B4120" s="2">
        <v>4.1109999999999998</v>
      </c>
      <c r="C4120" s="2">
        <v>5.9939999999999998</v>
      </c>
      <c r="D4120" s="2">
        <v>138.72900000000001</v>
      </c>
      <c r="E4120" s="2">
        <v>100.004</v>
      </c>
      <c r="I4120" s="2"/>
      <c r="J4120" s="2"/>
    </row>
    <row r="4121" spans="1:10" x14ac:dyDescent="0.25">
      <c r="A4121" s="2">
        <v>20241107</v>
      </c>
      <c r="B4121" s="2">
        <v>4.2480000000000002</v>
      </c>
      <c r="C4121" s="2">
        <v>5.86</v>
      </c>
      <c r="D4121" s="2">
        <v>138.84899999999999</v>
      </c>
      <c r="E4121" s="2">
        <v>99.992000000000004</v>
      </c>
      <c r="I4121" s="2"/>
      <c r="J4121" s="2"/>
    </row>
    <row r="4122" spans="1:10" x14ac:dyDescent="0.25">
      <c r="A4122" s="2">
        <v>20241108</v>
      </c>
      <c r="B4122" s="2">
        <v>4.194</v>
      </c>
      <c r="C4122" s="2">
        <v>5.8979999999999997</v>
      </c>
      <c r="D4122" s="2">
        <v>138.90199999999999</v>
      </c>
      <c r="E4122" s="2">
        <v>100.01</v>
      </c>
      <c r="I4122" s="2"/>
      <c r="J4122" s="2"/>
    </row>
    <row r="4123" spans="1:10" x14ac:dyDescent="0.25">
      <c r="A4123" s="2">
        <v>20241109</v>
      </c>
      <c r="B4123" s="2">
        <v>4.194</v>
      </c>
      <c r="C4123" s="2">
        <v>5.8979999999999997</v>
      </c>
      <c r="D4123" s="2">
        <v>138.90199999999999</v>
      </c>
      <c r="E4123" s="2">
        <v>100.01</v>
      </c>
      <c r="I4123" s="2"/>
      <c r="J4123" s="2"/>
    </row>
    <row r="4124" spans="1:10" x14ac:dyDescent="0.25">
      <c r="A4124" s="2">
        <v>20241110</v>
      </c>
      <c r="B4124" s="2">
        <v>4.194</v>
      </c>
      <c r="C4124" s="2">
        <v>5.8979999999999997</v>
      </c>
      <c r="D4124" s="2">
        <v>138.90199999999999</v>
      </c>
      <c r="E4124" s="2">
        <v>100.01</v>
      </c>
      <c r="I4124" s="2"/>
      <c r="J4124" s="2"/>
    </row>
    <row r="4125" spans="1:10" x14ac:dyDescent="0.25">
      <c r="A4125" s="2">
        <v>20241111</v>
      </c>
      <c r="B4125" s="2">
        <v>4.2149999999999999</v>
      </c>
      <c r="C4125" s="2">
        <v>5.9050000000000002</v>
      </c>
      <c r="D4125" s="2">
        <v>138.94</v>
      </c>
      <c r="E4125" s="2">
        <v>100.009</v>
      </c>
      <c r="I4125" s="2"/>
      <c r="J4125" s="2"/>
    </row>
    <row r="4126" spans="1:10" x14ac:dyDescent="0.25">
      <c r="A4126" s="2">
        <v>20241112</v>
      </c>
      <c r="B4126" s="2">
        <v>4.1689999999999996</v>
      </c>
      <c r="C4126" s="2">
        <v>5.8070000000000004</v>
      </c>
      <c r="D4126" s="2">
        <v>139.131</v>
      </c>
      <c r="E4126" s="2">
        <v>100.006</v>
      </c>
      <c r="I4126" s="2"/>
      <c r="J4126" s="2"/>
    </row>
    <row r="4127" spans="1:10" x14ac:dyDescent="0.25">
      <c r="A4127" s="2">
        <v>20241113</v>
      </c>
      <c r="B4127" s="2">
        <v>4.1950000000000003</v>
      </c>
      <c r="C4127" s="2">
        <v>5.7960000000000003</v>
      </c>
      <c r="D4127" s="2">
        <v>139.13</v>
      </c>
      <c r="E4127" s="2">
        <v>100.001</v>
      </c>
      <c r="I4127" s="2"/>
      <c r="J4127" s="2"/>
    </row>
    <row r="4128" spans="1:10" x14ac:dyDescent="0.25">
      <c r="A4128" s="2">
        <v>20241114</v>
      </c>
      <c r="B4128" s="2">
        <v>4.1239999999999997</v>
      </c>
      <c r="C4128" s="2">
        <v>5.68</v>
      </c>
      <c r="D4128" s="2">
        <v>139.137</v>
      </c>
      <c r="E4128" s="2">
        <v>100.005</v>
      </c>
      <c r="I4128" s="2"/>
      <c r="J4128" s="2"/>
    </row>
    <row r="4129" spans="1:10" x14ac:dyDescent="0.25">
      <c r="A4129" s="2">
        <v>20241115</v>
      </c>
      <c r="B4129" s="2">
        <v>4.0549999999999997</v>
      </c>
      <c r="C4129" s="2">
        <v>5.6829999999999998</v>
      </c>
      <c r="D4129" s="2">
        <v>139.23500000000001</v>
      </c>
      <c r="E4129" s="2">
        <v>100.005</v>
      </c>
      <c r="I4129" s="2"/>
      <c r="J4129" s="2"/>
    </row>
    <row r="4130" spans="1:10" x14ac:dyDescent="0.25">
      <c r="A4130" s="2">
        <v>20241116</v>
      </c>
      <c r="B4130" s="2">
        <v>4.0549999999999997</v>
      </c>
      <c r="C4130" s="2">
        <v>5.6829999999999998</v>
      </c>
      <c r="D4130" s="2">
        <v>139.23500000000001</v>
      </c>
      <c r="E4130" s="2">
        <v>100.005</v>
      </c>
      <c r="I4130" s="2"/>
      <c r="J4130" s="2"/>
    </row>
    <row r="4131" spans="1:10" x14ac:dyDescent="0.25">
      <c r="A4131" s="2">
        <v>20241117</v>
      </c>
      <c r="B4131" s="2">
        <v>4.0549999999999997</v>
      </c>
      <c r="C4131" s="2">
        <v>5.6829999999999998</v>
      </c>
      <c r="D4131" s="2">
        <v>139.23500000000001</v>
      </c>
      <c r="E4131" s="2">
        <v>100.005</v>
      </c>
      <c r="I4131" s="2"/>
      <c r="J4131" s="2"/>
    </row>
    <row r="4132" spans="1:10" x14ac:dyDescent="0.25">
      <c r="A4132" s="2">
        <v>20241118</v>
      </c>
      <c r="B4132" s="2">
        <v>4.0380000000000003</v>
      </c>
      <c r="C4132" s="2">
        <v>5.758</v>
      </c>
      <c r="D4132" s="2">
        <v>139.16</v>
      </c>
      <c r="E4132" s="2">
        <v>100.002</v>
      </c>
      <c r="I4132" s="2"/>
      <c r="J4132" s="2"/>
    </row>
    <row r="4133" spans="1:10" x14ac:dyDescent="0.25">
      <c r="A4133" s="2">
        <v>20241119</v>
      </c>
      <c r="B4133" s="2">
        <v>4.0579999999999998</v>
      </c>
      <c r="C4133" s="2">
        <v>5.8579999999999997</v>
      </c>
      <c r="D4133" s="2">
        <v>139.12899999999999</v>
      </c>
      <c r="E4133" s="2">
        <v>100</v>
      </c>
      <c r="I4133" s="2"/>
      <c r="J4133" s="2"/>
    </row>
    <row r="4134" spans="1:10" x14ac:dyDescent="0.25">
      <c r="A4134" s="2">
        <v>20241120</v>
      </c>
      <c r="B4134" s="2">
        <v>4.0679999999999996</v>
      </c>
      <c r="C4134" s="2">
        <v>5.8570000000000002</v>
      </c>
      <c r="D4134" s="2">
        <v>139.22399999999999</v>
      </c>
      <c r="E4134" s="2">
        <v>100.005</v>
      </c>
      <c r="I4134" s="2"/>
      <c r="J4134" s="2"/>
    </row>
    <row r="4135" spans="1:10" x14ac:dyDescent="0.25">
      <c r="A4135" s="2">
        <v>20241121</v>
      </c>
      <c r="B4135" s="2">
        <v>4.0730000000000004</v>
      </c>
      <c r="C4135" s="2">
        <v>5.9329999999999998</v>
      </c>
      <c r="D4135" s="2">
        <v>139.31100000000001</v>
      </c>
      <c r="E4135" s="2">
        <v>100.009</v>
      </c>
      <c r="I4135" s="2"/>
      <c r="J4135" s="2"/>
    </row>
    <row r="4136" spans="1:10" x14ac:dyDescent="0.25">
      <c r="A4136" s="2">
        <v>20241122</v>
      </c>
      <c r="B4136" s="2">
        <v>3.9529999999999998</v>
      </c>
      <c r="C4136" s="2">
        <v>6.01</v>
      </c>
      <c r="D4136" s="2">
        <v>139.33699999999999</v>
      </c>
      <c r="E4136" s="2">
        <v>100.018</v>
      </c>
      <c r="I4136" s="2"/>
      <c r="J4136" s="2"/>
    </row>
    <row r="4137" spans="1:10" x14ac:dyDescent="0.25">
      <c r="A4137" s="2">
        <v>20241123</v>
      </c>
      <c r="B4137" s="2">
        <v>3.9529999999999998</v>
      </c>
      <c r="C4137" s="2">
        <v>6.01</v>
      </c>
      <c r="D4137" s="2">
        <v>139.33699999999999</v>
      </c>
      <c r="E4137" s="2">
        <v>100.018</v>
      </c>
      <c r="I4137" s="2"/>
      <c r="J4137" s="2"/>
    </row>
    <row r="4138" spans="1:10" x14ac:dyDescent="0.25">
      <c r="A4138" s="2">
        <v>20241124</v>
      </c>
      <c r="B4138" s="2">
        <v>3.9529999999999998</v>
      </c>
      <c r="C4138" s="2">
        <v>6.01</v>
      </c>
      <c r="D4138" s="2">
        <v>139.33699999999999</v>
      </c>
      <c r="E4138" s="2">
        <v>100.018</v>
      </c>
      <c r="I4138" s="2"/>
      <c r="J4138" s="2"/>
    </row>
    <row r="4139" spans="1:10" x14ac:dyDescent="0.25">
      <c r="A4139" s="2">
        <v>20241125</v>
      </c>
      <c r="B4139" s="2">
        <v>3.931</v>
      </c>
      <c r="C4139" s="2">
        <v>5.9160000000000004</v>
      </c>
      <c r="D4139" s="2">
        <v>139.44999999999999</v>
      </c>
      <c r="E4139" s="2">
        <v>100.003</v>
      </c>
      <c r="I4139" s="2"/>
      <c r="J4139" s="2"/>
    </row>
    <row r="4140" spans="1:10" x14ac:dyDescent="0.25">
      <c r="A4140" s="2">
        <v>20241126</v>
      </c>
      <c r="B4140" s="2">
        <v>3.923</v>
      </c>
      <c r="C4140" s="2">
        <v>5.8440000000000003</v>
      </c>
      <c r="D4140" s="2">
        <v>139.423</v>
      </c>
      <c r="E4140" s="2">
        <v>100.002</v>
      </c>
      <c r="I4140" s="2"/>
      <c r="J4140" s="2"/>
    </row>
    <row r="4141" spans="1:10" x14ac:dyDescent="0.25">
      <c r="A4141" s="2">
        <v>20241127</v>
      </c>
      <c r="B4141" s="2">
        <v>3.9870000000000001</v>
      </c>
      <c r="C4141" s="2">
        <v>5.899</v>
      </c>
      <c r="D4141" s="2">
        <v>139.364</v>
      </c>
      <c r="E4141" s="2">
        <v>99.998999999999995</v>
      </c>
      <c r="I4141" s="2"/>
      <c r="J4141" s="2"/>
    </row>
    <row r="4142" spans="1:10" x14ac:dyDescent="0.25">
      <c r="A4142" s="2">
        <v>20241128</v>
      </c>
      <c r="B4142" s="2">
        <v>3.9580000000000002</v>
      </c>
      <c r="C4142" s="2">
        <v>5.8689999999999998</v>
      </c>
      <c r="D4142" s="2">
        <v>139.46199999999999</v>
      </c>
      <c r="E4142" s="2">
        <v>100.00700000000001</v>
      </c>
      <c r="I4142" s="2"/>
      <c r="J4142" s="2"/>
    </row>
    <row r="4143" spans="1:10" x14ac:dyDescent="0.25">
      <c r="A4143" s="2">
        <v>20241129</v>
      </c>
      <c r="B4143" s="2">
        <v>4.0010000000000003</v>
      </c>
      <c r="C4143" s="2">
        <v>5.923</v>
      </c>
      <c r="D4143" s="2">
        <v>139.53899999999999</v>
      </c>
      <c r="E4143" s="2">
        <v>100</v>
      </c>
      <c r="I4143" s="2"/>
      <c r="J4143" s="2"/>
    </row>
    <row r="4144" spans="1:10" x14ac:dyDescent="0.25">
      <c r="A4144" s="2">
        <v>20241130</v>
      </c>
      <c r="B4144" s="2">
        <v>4.0010000000000003</v>
      </c>
      <c r="C4144" s="2">
        <v>5.923</v>
      </c>
      <c r="D4144" s="2">
        <v>139.53899999999999</v>
      </c>
      <c r="E4144" s="2">
        <v>100</v>
      </c>
      <c r="I4144" s="2"/>
      <c r="J4144" s="2"/>
    </row>
    <row r="4145" spans="1:10" x14ac:dyDescent="0.25">
      <c r="A4145" s="2">
        <v>20241201</v>
      </c>
      <c r="B4145" s="2">
        <v>4.0010000000000003</v>
      </c>
      <c r="C4145" s="2">
        <v>5.923</v>
      </c>
      <c r="D4145" s="2">
        <v>139.53899999999999</v>
      </c>
      <c r="E4145" s="2">
        <v>100</v>
      </c>
      <c r="I4145" s="2"/>
      <c r="J4145" s="2"/>
    </row>
    <row r="4146" spans="1:10" x14ac:dyDescent="0.25">
      <c r="A4146" s="2">
        <v>20241202</v>
      </c>
      <c r="B4146" s="2">
        <v>4.0309999999999997</v>
      </c>
      <c r="C4146" s="2">
        <v>5.8719999999999999</v>
      </c>
      <c r="D4146" s="2">
        <v>139.84399999999999</v>
      </c>
      <c r="E4146" s="2">
        <v>100.003</v>
      </c>
      <c r="I4146" s="2"/>
      <c r="J4146" s="2"/>
    </row>
    <row r="4147" spans="1:10" x14ac:dyDescent="0.25">
      <c r="A4147" s="2">
        <v>20241203</v>
      </c>
      <c r="B4147" s="2">
        <v>4.0350000000000001</v>
      </c>
      <c r="C4147" s="2">
        <v>5.931</v>
      </c>
      <c r="D4147" s="2">
        <v>139.81700000000001</v>
      </c>
      <c r="E4147" s="2">
        <v>100.001</v>
      </c>
      <c r="I4147" s="2"/>
      <c r="J4147" s="2"/>
    </row>
    <row r="4148" spans="1:10" x14ac:dyDescent="0.25">
      <c r="A4148" s="2">
        <v>20241204</v>
      </c>
      <c r="B4148" s="2">
        <v>4.0140000000000002</v>
      </c>
      <c r="C4148" s="2">
        <v>5.9290000000000003</v>
      </c>
      <c r="D4148" s="2">
        <v>139.93799999999999</v>
      </c>
      <c r="E4148" s="2">
        <v>100.005</v>
      </c>
      <c r="I4148" s="2"/>
      <c r="J4148" s="2"/>
    </row>
    <row r="4149" spans="1:10" x14ac:dyDescent="0.25">
      <c r="A4149" s="2">
        <v>20241205</v>
      </c>
      <c r="B4149" s="2">
        <v>4.0069999999999997</v>
      </c>
      <c r="C4149" s="2">
        <v>5.9269999999999996</v>
      </c>
      <c r="D4149" s="2">
        <v>139.96799999999999</v>
      </c>
      <c r="E4149" s="2">
        <v>100.006</v>
      </c>
      <c r="I4149" s="2"/>
      <c r="J4149" s="2"/>
    </row>
    <row r="4150" spans="1:10" x14ac:dyDescent="0.25">
      <c r="A4150" s="2">
        <v>20241206</v>
      </c>
      <c r="B4150" s="2">
        <v>4.0570000000000004</v>
      </c>
      <c r="C4150" s="2">
        <v>5.9029999999999996</v>
      </c>
      <c r="D4150" s="2">
        <v>139.92500000000001</v>
      </c>
      <c r="E4150" s="2">
        <v>100.006</v>
      </c>
      <c r="I4150" s="2"/>
      <c r="J4150" s="2"/>
    </row>
    <row r="4151" spans="1:10" x14ac:dyDescent="0.25">
      <c r="A4151" s="2">
        <v>20241207</v>
      </c>
      <c r="B4151" s="2">
        <v>4.0570000000000004</v>
      </c>
      <c r="C4151" s="2">
        <v>5.9029999999999996</v>
      </c>
      <c r="D4151" s="2">
        <v>139.92500000000001</v>
      </c>
      <c r="E4151" s="2">
        <v>100.006</v>
      </c>
      <c r="I4151" s="2"/>
      <c r="J4151" s="2"/>
    </row>
    <row r="4152" spans="1:10" x14ac:dyDescent="0.25">
      <c r="A4152" s="2">
        <v>20241208</v>
      </c>
      <c r="B4152" s="2">
        <v>4.0570000000000004</v>
      </c>
      <c r="C4152" s="2">
        <v>5.9029999999999996</v>
      </c>
      <c r="D4152" s="2">
        <v>139.92500000000001</v>
      </c>
      <c r="E4152" s="2">
        <v>100.006</v>
      </c>
      <c r="I4152" s="2"/>
      <c r="J4152" s="2"/>
    </row>
    <row r="4153" spans="1:10" x14ac:dyDescent="0.25">
      <c r="A4153" s="2">
        <v>20241209</v>
      </c>
      <c r="B4153" s="2">
        <v>4.0540000000000003</v>
      </c>
      <c r="C4153" s="2">
        <v>5.9359999999999999</v>
      </c>
      <c r="D4153" s="2">
        <v>139.93700000000001</v>
      </c>
      <c r="E4153" s="2">
        <v>100.003</v>
      </c>
      <c r="I4153" s="2"/>
      <c r="J4153" s="2"/>
    </row>
    <row r="4154" spans="1:10" x14ac:dyDescent="0.25">
      <c r="A4154" s="2">
        <v>20241210</v>
      </c>
      <c r="B4154" s="2">
        <v>4.085</v>
      </c>
      <c r="C4154" s="2">
        <v>5.9610000000000003</v>
      </c>
      <c r="D4154" s="2">
        <v>140.37299999999999</v>
      </c>
      <c r="E4154" s="2">
        <v>99.998000000000005</v>
      </c>
      <c r="I4154" s="2"/>
      <c r="J4154" s="2"/>
    </row>
    <row r="4155" spans="1:10" x14ac:dyDescent="0.25">
      <c r="A4155" s="2">
        <v>20241211</v>
      </c>
      <c r="B4155" s="2">
        <v>4.0750000000000002</v>
      </c>
      <c r="C4155" s="2">
        <v>6.0110000000000001</v>
      </c>
      <c r="D4155" s="2">
        <v>140.38200000000001</v>
      </c>
      <c r="E4155" s="2">
        <v>99.995999999999995</v>
      </c>
      <c r="I4155" s="2"/>
      <c r="J4155" s="2"/>
    </row>
    <row r="4156" spans="1:10" x14ac:dyDescent="0.25">
      <c r="A4156" s="2">
        <v>20241212</v>
      </c>
      <c r="B4156" s="2">
        <v>4.117</v>
      </c>
      <c r="C4156" s="2">
        <v>6.0519999999999996</v>
      </c>
      <c r="D4156" s="2">
        <v>140.56299999999999</v>
      </c>
      <c r="E4156" s="2">
        <v>100.001</v>
      </c>
      <c r="I4156" s="2"/>
      <c r="J4156" s="2"/>
    </row>
    <row r="4157" spans="1:10" x14ac:dyDescent="0.25">
      <c r="A4157" s="2">
        <v>20241213</v>
      </c>
      <c r="B4157" s="2">
        <v>4.0199999999999996</v>
      </c>
      <c r="C4157" s="2">
        <v>6.0010000000000003</v>
      </c>
      <c r="D4157" s="2">
        <v>141.05500000000001</v>
      </c>
      <c r="E4157" s="2">
        <v>100.014</v>
      </c>
      <c r="I4157" s="2"/>
      <c r="J4157" s="2"/>
    </row>
    <row r="4158" spans="1:10" x14ac:dyDescent="0.25">
      <c r="A4158" s="2">
        <v>20241214</v>
      </c>
      <c r="B4158" s="2">
        <v>4.0199999999999996</v>
      </c>
      <c r="C4158" s="2">
        <v>6.0010000000000003</v>
      </c>
      <c r="D4158" s="2">
        <v>141.05500000000001</v>
      </c>
      <c r="E4158" s="2">
        <v>100.014</v>
      </c>
      <c r="I4158" s="2"/>
      <c r="J4158" s="2"/>
    </row>
    <row r="4159" spans="1:10" x14ac:dyDescent="0.25">
      <c r="A4159" s="2">
        <v>20241215</v>
      </c>
      <c r="B4159" s="2">
        <v>4.0199999999999996</v>
      </c>
      <c r="C4159" s="2">
        <v>6.0010000000000003</v>
      </c>
      <c r="D4159" s="2">
        <v>141.05500000000001</v>
      </c>
      <c r="E4159" s="2">
        <v>100.014</v>
      </c>
      <c r="I4159" s="2"/>
      <c r="J4159" s="2"/>
    </row>
    <row r="4160" spans="1:10" x14ac:dyDescent="0.25">
      <c r="A4160" s="2">
        <v>20241216</v>
      </c>
      <c r="B4160" s="2">
        <v>3.996</v>
      </c>
      <c r="C4160" s="2">
        <v>5.9470000000000001</v>
      </c>
      <c r="D4160" s="2">
        <v>141.16300000000001</v>
      </c>
      <c r="E4160" s="2">
        <v>100.01</v>
      </c>
      <c r="I4160" s="2"/>
      <c r="J4160" s="2"/>
    </row>
    <row r="4161" spans="1:10" x14ac:dyDescent="0.25">
      <c r="A4161" s="2">
        <v>20241217</v>
      </c>
      <c r="B4161" s="2">
        <v>4.0069999999999997</v>
      </c>
      <c r="C4161" s="2">
        <v>5.94</v>
      </c>
      <c r="D4161" s="2">
        <v>140.96299999999999</v>
      </c>
      <c r="E4161" s="2">
        <v>100.004</v>
      </c>
      <c r="I4161" s="2"/>
      <c r="J4161" s="2"/>
    </row>
    <row r="4162" spans="1:10" x14ac:dyDescent="0.25">
      <c r="A4162" s="2">
        <v>20241218</v>
      </c>
      <c r="B4162" s="2">
        <v>4.024</v>
      </c>
      <c r="C4162" s="2">
        <v>5.9320000000000004</v>
      </c>
      <c r="D4162" s="2">
        <v>140.95500000000001</v>
      </c>
      <c r="E4162" s="2">
        <v>100.001</v>
      </c>
      <c r="I4162" s="2"/>
      <c r="J4162" s="2"/>
    </row>
    <row r="4163" spans="1:10" x14ac:dyDescent="0.25">
      <c r="A4163" s="2">
        <v>20241219</v>
      </c>
      <c r="B4163" s="2">
        <v>4.03</v>
      </c>
      <c r="C4163" s="2">
        <v>5.8849999999999998</v>
      </c>
      <c r="D4163" s="2">
        <v>141</v>
      </c>
      <c r="E4163" s="2">
        <v>99.997</v>
      </c>
      <c r="I4163" s="2"/>
      <c r="J4163" s="2"/>
    </row>
    <row r="4164" spans="1:10" x14ac:dyDescent="0.25">
      <c r="A4164" s="2">
        <v>20241220</v>
      </c>
      <c r="B4164" s="2">
        <v>4.0179999999999998</v>
      </c>
      <c r="C4164" s="2">
        <v>5.8920000000000003</v>
      </c>
      <c r="D4164" s="2">
        <v>141.43700000000001</v>
      </c>
      <c r="E4164" s="2">
        <v>100.009</v>
      </c>
      <c r="I4164" s="2"/>
      <c r="J4164" s="2"/>
    </row>
    <row r="4165" spans="1:10" x14ac:dyDescent="0.25">
      <c r="A4165" s="2">
        <v>20241221</v>
      </c>
      <c r="B4165" s="2">
        <v>4.0179999999999998</v>
      </c>
      <c r="C4165" s="2">
        <v>5.8920000000000003</v>
      </c>
      <c r="D4165" s="2">
        <v>141.43700000000001</v>
      </c>
      <c r="E4165" s="2">
        <v>100.009</v>
      </c>
      <c r="I4165" s="2"/>
      <c r="J4165" s="2"/>
    </row>
    <row r="4166" spans="1:10" x14ac:dyDescent="0.25">
      <c r="A4166" s="2">
        <v>20241222</v>
      </c>
      <c r="B4166" s="2">
        <v>4.0179999999999998</v>
      </c>
      <c r="C4166" s="2">
        <v>5.8920000000000003</v>
      </c>
      <c r="D4166" s="2">
        <v>141.43700000000001</v>
      </c>
      <c r="E4166" s="2">
        <v>100.009</v>
      </c>
      <c r="I4166" s="2"/>
      <c r="J4166" s="2"/>
    </row>
    <row r="4167" spans="1:10" x14ac:dyDescent="0.25">
      <c r="A4167" s="2">
        <v>20241223</v>
      </c>
      <c r="B4167" s="2">
        <v>4.0220000000000002</v>
      </c>
      <c r="C4167" s="2">
        <v>5.9509999999999996</v>
      </c>
      <c r="D4167" s="2">
        <v>141.36099999999999</v>
      </c>
      <c r="E4167" s="2">
        <v>100</v>
      </c>
      <c r="I4167" s="2"/>
      <c r="J4167" s="2"/>
    </row>
    <row r="4168" spans="1:10" x14ac:dyDescent="0.25">
      <c r="A4168" s="2">
        <v>20241224</v>
      </c>
      <c r="B4168" s="2">
        <v>4.069</v>
      </c>
      <c r="C4168" s="2">
        <v>5.9210000000000003</v>
      </c>
      <c r="D4168" s="2">
        <v>141.25299999999999</v>
      </c>
      <c r="E4168" s="2">
        <v>99.998999999999995</v>
      </c>
      <c r="I4168" s="2"/>
      <c r="J4168" s="2"/>
    </row>
    <row r="4169" spans="1:10" x14ac:dyDescent="0.25">
      <c r="A4169" s="2">
        <v>20241225</v>
      </c>
      <c r="B4169" s="2">
        <v>4.0720000000000001</v>
      </c>
      <c r="C4169" s="2">
        <v>5.9359999999999999</v>
      </c>
      <c r="D4169" s="2">
        <v>140.995</v>
      </c>
      <c r="E4169" s="2">
        <v>99.995000000000005</v>
      </c>
      <c r="I4169" s="2"/>
      <c r="J4169" s="2"/>
    </row>
    <row r="4170" spans="1:10" x14ac:dyDescent="0.25">
      <c r="A4170" s="2">
        <v>20241226</v>
      </c>
      <c r="B4170" s="2">
        <v>4.0730000000000004</v>
      </c>
      <c r="C4170" s="2">
        <v>5.94</v>
      </c>
      <c r="D4170" s="2">
        <v>140.99700000000001</v>
      </c>
      <c r="E4170" s="2">
        <v>99.994</v>
      </c>
      <c r="I4170" s="2"/>
      <c r="J4170" s="2"/>
    </row>
    <row r="4171" spans="1:10" x14ac:dyDescent="0.25">
      <c r="A4171" s="2">
        <v>20241227</v>
      </c>
      <c r="B4171" s="2">
        <v>4.0670000000000002</v>
      </c>
      <c r="C4171" s="2">
        <v>5.9450000000000003</v>
      </c>
      <c r="D4171" s="2">
        <v>141.28800000000001</v>
      </c>
      <c r="E4171" s="2">
        <v>100.004</v>
      </c>
      <c r="I4171" s="2"/>
      <c r="J4171" s="2"/>
    </row>
    <row r="4172" spans="1:10" x14ac:dyDescent="0.25">
      <c r="A4172" s="2">
        <v>20241228</v>
      </c>
      <c r="B4172" s="2">
        <v>4.0670000000000002</v>
      </c>
      <c r="C4172" s="2">
        <v>5.9450000000000003</v>
      </c>
      <c r="D4172" s="2">
        <v>141.28800000000001</v>
      </c>
      <c r="E4172" s="2">
        <v>100.004</v>
      </c>
      <c r="I4172" s="2"/>
      <c r="J4172" s="2"/>
    </row>
    <row r="4173" spans="1:10" x14ac:dyDescent="0.25">
      <c r="A4173" s="2">
        <v>20241229</v>
      </c>
      <c r="B4173" s="2">
        <v>4.0670000000000002</v>
      </c>
      <c r="C4173" s="2">
        <v>5.9450000000000003</v>
      </c>
      <c r="D4173" s="2">
        <v>141.28800000000001</v>
      </c>
      <c r="E4173" s="2">
        <v>100.004</v>
      </c>
      <c r="I4173" s="2"/>
      <c r="J4173" s="2"/>
    </row>
    <row r="4174" spans="1:10" x14ac:dyDescent="0.25">
      <c r="A4174" s="2">
        <v>20241230</v>
      </c>
      <c r="B4174" s="2">
        <v>4.0860000000000003</v>
      </c>
      <c r="C4174" s="2">
        <v>5.923</v>
      </c>
      <c r="D4174" s="2">
        <v>141.00299999999999</v>
      </c>
      <c r="E4174" s="2">
        <v>99.995000000000005</v>
      </c>
      <c r="I4174" s="2"/>
      <c r="J4174" s="2"/>
    </row>
    <row r="4175" spans="1:10" x14ac:dyDescent="0.25">
      <c r="A4175" s="2">
        <v>20241231</v>
      </c>
      <c r="B4175" s="2">
        <v>4.0220000000000002</v>
      </c>
      <c r="C4175" s="2">
        <v>5.9279999999999999</v>
      </c>
      <c r="D4175" s="2">
        <v>141.21600000000001</v>
      </c>
      <c r="E4175" s="2">
        <v>100.008</v>
      </c>
      <c r="I4175" s="2"/>
      <c r="J4175" s="2"/>
    </row>
    <row r="4176" spans="1:10" x14ac:dyDescent="0.25">
      <c r="A4176" s="2">
        <v>20250101</v>
      </c>
      <c r="B4176" s="2">
        <v>4.0220000000000002</v>
      </c>
      <c r="C4176" s="2">
        <v>5.9279999999999999</v>
      </c>
      <c r="D4176" s="2">
        <v>141.21600000000001</v>
      </c>
      <c r="E4176" s="2">
        <v>100.008</v>
      </c>
      <c r="I4176" s="2"/>
      <c r="J4176" s="2"/>
    </row>
    <row r="4177" spans="1:10" x14ac:dyDescent="0.25">
      <c r="A4177" s="2">
        <v>20250102</v>
      </c>
      <c r="B4177" s="2">
        <v>3.9089999999999998</v>
      </c>
      <c r="C4177" s="2">
        <v>5.9770000000000003</v>
      </c>
      <c r="D4177" s="2">
        <v>141.411</v>
      </c>
      <c r="E4177" s="2">
        <v>100.009</v>
      </c>
      <c r="I4177" s="2"/>
      <c r="J4177" s="2"/>
    </row>
    <row r="4178" spans="1:10" x14ac:dyDescent="0.25">
      <c r="A4178" s="2">
        <v>20250103</v>
      </c>
      <c r="B4178" s="2">
        <v>3.8690000000000002</v>
      </c>
      <c r="C4178" s="2">
        <v>6.0289999999999999</v>
      </c>
      <c r="D4178" s="2">
        <v>141.78700000000001</v>
      </c>
      <c r="E4178" s="2">
        <v>100.011</v>
      </c>
      <c r="I4178" s="2"/>
      <c r="J4178" s="2"/>
    </row>
    <row r="4179" spans="1:10" x14ac:dyDescent="0.25">
      <c r="A4179" s="2">
        <v>20250104</v>
      </c>
      <c r="B4179" s="2">
        <v>3.8690000000000002</v>
      </c>
      <c r="C4179" s="2">
        <v>6.0289999999999999</v>
      </c>
      <c r="D4179" s="2">
        <v>141.78700000000001</v>
      </c>
      <c r="E4179" s="2">
        <v>100.011</v>
      </c>
      <c r="I4179" s="2"/>
      <c r="J4179" s="2"/>
    </row>
    <row r="4180" spans="1:10" x14ac:dyDescent="0.25">
      <c r="A4180" s="2">
        <v>20250105</v>
      </c>
      <c r="B4180" s="2">
        <v>3.8690000000000002</v>
      </c>
      <c r="C4180" s="2">
        <v>6.0289999999999999</v>
      </c>
      <c r="D4180" s="2">
        <v>141.78700000000001</v>
      </c>
      <c r="E4180" s="2">
        <v>100.011</v>
      </c>
      <c r="I4180" s="2"/>
      <c r="J4180" s="2"/>
    </row>
    <row r="4181" spans="1:10" x14ac:dyDescent="0.25">
      <c r="A4181" s="2">
        <v>20250106</v>
      </c>
      <c r="B4181" s="2">
        <v>3.8530000000000002</v>
      </c>
      <c r="C4181" s="2">
        <v>5.99</v>
      </c>
      <c r="D4181" s="2">
        <v>141.78899999999999</v>
      </c>
      <c r="E4181" s="2">
        <v>100</v>
      </c>
      <c r="I4181" s="2"/>
      <c r="J4181" s="2"/>
    </row>
    <row r="4182" spans="1:10" x14ac:dyDescent="0.25">
      <c r="A4182" s="2">
        <v>20250107</v>
      </c>
      <c r="B4182" s="2">
        <v>3.88</v>
      </c>
      <c r="C4182" s="2">
        <v>6</v>
      </c>
      <c r="D4182" s="2">
        <v>141.55799999999999</v>
      </c>
      <c r="E4182" s="2">
        <v>100.004</v>
      </c>
      <c r="I4182" s="2"/>
      <c r="J4182" s="2"/>
    </row>
    <row r="4183" spans="1:10" x14ac:dyDescent="0.25">
      <c r="A4183" s="2">
        <v>20250108</v>
      </c>
      <c r="B4183" s="2">
        <v>3.8740000000000001</v>
      </c>
      <c r="C4183" s="2">
        <v>6.03</v>
      </c>
      <c r="D4183" s="2">
        <v>141.60300000000001</v>
      </c>
      <c r="E4183" s="2">
        <v>100.008</v>
      </c>
      <c r="I4183" s="2"/>
      <c r="J4183" s="2"/>
    </row>
    <row r="4184" spans="1:10" x14ac:dyDescent="0.25">
      <c r="A4184" s="2">
        <v>20250109</v>
      </c>
      <c r="B4184" s="2">
        <v>3.8660000000000001</v>
      </c>
      <c r="C4184" s="2">
        <v>6.0650000000000004</v>
      </c>
      <c r="D4184" s="2">
        <v>141.298</v>
      </c>
      <c r="E4184" s="2">
        <v>100.005</v>
      </c>
      <c r="I4184" s="2"/>
      <c r="J4184" s="2"/>
    </row>
    <row r="4185" spans="1:10" x14ac:dyDescent="0.25">
      <c r="A4185" s="2">
        <v>20250110</v>
      </c>
      <c r="B4185" s="2">
        <v>3.823</v>
      </c>
      <c r="C4185" s="2">
        <v>6.1050000000000004</v>
      </c>
      <c r="D4185" s="2">
        <v>141.209</v>
      </c>
      <c r="E4185" s="2">
        <v>100.009</v>
      </c>
      <c r="I4185" s="2"/>
      <c r="J4185" s="2"/>
    </row>
    <row r="4186" spans="1:10" x14ac:dyDescent="0.25">
      <c r="A4186" s="2">
        <v>20250111</v>
      </c>
      <c r="B4186" s="2">
        <v>3.823</v>
      </c>
      <c r="C4186" s="2">
        <v>6.1050000000000004</v>
      </c>
      <c r="D4186" s="2">
        <v>141.209</v>
      </c>
      <c r="E4186" s="2">
        <v>100.009</v>
      </c>
      <c r="I4186" s="2"/>
      <c r="J4186" s="2"/>
    </row>
    <row r="4187" spans="1:10" x14ac:dyDescent="0.25">
      <c r="A4187" s="2">
        <v>20250112</v>
      </c>
      <c r="B4187" s="2">
        <v>3.823</v>
      </c>
      <c r="C4187" s="2">
        <v>6.1050000000000004</v>
      </c>
      <c r="D4187" s="2">
        <v>141.209</v>
      </c>
      <c r="E4187" s="2">
        <v>100.009</v>
      </c>
      <c r="I4187" s="2"/>
      <c r="J4187" s="2"/>
    </row>
    <row r="4188" spans="1:10" x14ac:dyDescent="0.25">
      <c r="A4188" s="2">
        <v>20250113</v>
      </c>
      <c r="B4188" s="2">
        <v>3.8079999999999998</v>
      </c>
      <c r="C4188" s="2">
        <v>6.12</v>
      </c>
      <c r="D4188" s="2">
        <v>141.03899999999999</v>
      </c>
      <c r="E4188" s="2">
        <v>99.995999999999995</v>
      </c>
      <c r="I4188" s="2"/>
      <c r="J4188" s="2"/>
    </row>
    <row r="4189" spans="1:10" x14ac:dyDescent="0.25">
      <c r="A4189" s="2">
        <v>20250114</v>
      </c>
      <c r="B4189" s="2">
        <v>3.9060000000000001</v>
      </c>
      <c r="C4189" s="2">
        <v>6.0679999999999996</v>
      </c>
      <c r="D4189" s="2">
        <v>141.11099999999999</v>
      </c>
      <c r="E4189" s="2">
        <v>99.989000000000004</v>
      </c>
      <c r="I4189" s="2"/>
      <c r="J4189" s="2"/>
    </row>
    <row r="4190" spans="1:10" x14ac:dyDescent="0.25">
      <c r="A4190" s="2">
        <v>20250115</v>
      </c>
      <c r="B4190" s="2">
        <v>3.883</v>
      </c>
      <c r="C4190" s="2">
        <v>6.1020000000000003</v>
      </c>
      <c r="D4190" s="2">
        <v>141.267</v>
      </c>
      <c r="E4190" s="2">
        <v>100.005</v>
      </c>
      <c r="I4190" s="2"/>
      <c r="J4190" s="2"/>
    </row>
    <row r="4191" spans="1:10" x14ac:dyDescent="0.25">
      <c r="A4191" s="2">
        <v>20250116</v>
      </c>
      <c r="B4191" s="2">
        <v>3.8849999999999998</v>
      </c>
      <c r="C4191" s="2">
        <v>6.1219999999999999</v>
      </c>
      <c r="D4191" s="2">
        <v>141.24299999999999</v>
      </c>
      <c r="E4191" s="2">
        <v>100.002</v>
      </c>
      <c r="I4191" s="2"/>
      <c r="J4191" s="2"/>
    </row>
    <row r="4192" spans="1:10" x14ac:dyDescent="0.25">
      <c r="A4192" s="2">
        <v>20250117</v>
      </c>
      <c r="B4192" s="2">
        <v>3.8980000000000001</v>
      </c>
      <c r="C4192" s="2">
        <v>6.1390000000000002</v>
      </c>
      <c r="D4192" s="2">
        <v>141.178</v>
      </c>
      <c r="E4192" s="2">
        <v>99.998999999999995</v>
      </c>
      <c r="I4192" s="2"/>
      <c r="J4192" s="2"/>
    </row>
    <row r="4193" spans="1:10" x14ac:dyDescent="0.25">
      <c r="A4193" s="2">
        <v>20250118</v>
      </c>
      <c r="B4193" s="2">
        <v>3.8980000000000001</v>
      </c>
      <c r="C4193" s="2">
        <v>6.1390000000000002</v>
      </c>
      <c r="D4193" s="2">
        <v>141.178</v>
      </c>
      <c r="E4193" s="2">
        <v>99.998999999999995</v>
      </c>
      <c r="I4193" s="2"/>
      <c r="J4193" s="2"/>
    </row>
    <row r="4194" spans="1:10" x14ac:dyDescent="0.25">
      <c r="A4194" s="2">
        <v>20250119</v>
      </c>
      <c r="B4194" s="2">
        <v>3.8980000000000001</v>
      </c>
      <c r="C4194" s="2">
        <v>6.1390000000000002</v>
      </c>
      <c r="D4194" s="2">
        <v>141.178</v>
      </c>
      <c r="E4194" s="2">
        <v>99.998999999999995</v>
      </c>
      <c r="I4194" s="2"/>
      <c r="J4194" s="2"/>
    </row>
    <row r="4195" spans="1:10" x14ac:dyDescent="0.25">
      <c r="A4195" s="2">
        <v>20250120</v>
      </c>
      <c r="B4195" s="2">
        <v>3.9169999999999998</v>
      </c>
      <c r="C4195" s="2">
        <v>6.1269999999999998</v>
      </c>
      <c r="D4195" s="2">
        <v>141.18899999999999</v>
      </c>
      <c r="E4195" s="2">
        <v>99.981999999999999</v>
      </c>
      <c r="I4195" s="2"/>
      <c r="J4195" s="2"/>
    </row>
    <row r="4196" spans="1:10" x14ac:dyDescent="0.25">
      <c r="A4196" s="2">
        <v>20250121</v>
      </c>
      <c r="B4196" s="2">
        <v>3.9220000000000002</v>
      </c>
      <c r="C4196" s="2">
        <v>6.1269999999999998</v>
      </c>
      <c r="D4196" s="2">
        <v>141.21899999999999</v>
      </c>
      <c r="E4196" s="2">
        <v>99.998000000000005</v>
      </c>
      <c r="I4196" s="2"/>
      <c r="J4196" s="2"/>
    </row>
    <row r="4197" spans="1:10" x14ac:dyDescent="0.25">
      <c r="A4197" s="2">
        <v>20250122</v>
      </c>
      <c r="B4197" s="2">
        <v>3.8860000000000001</v>
      </c>
      <c r="C4197" s="2">
        <v>6.181</v>
      </c>
      <c r="D4197" s="2">
        <v>141.31</v>
      </c>
      <c r="E4197" s="2">
        <v>99.998000000000005</v>
      </c>
      <c r="I4197" s="2"/>
      <c r="J4197" s="2"/>
    </row>
    <row r="4198" spans="1:10" x14ac:dyDescent="0.25">
      <c r="A4198" s="2">
        <v>20250123</v>
      </c>
      <c r="B4198" s="2">
        <v>3.8969999999999998</v>
      </c>
      <c r="C4198" s="2">
        <v>6.1870000000000003</v>
      </c>
      <c r="D4198" s="2">
        <v>141.14599999999999</v>
      </c>
      <c r="E4198" s="2">
        <v>99.995999999999995</v>
      </c>
      <c r="I4198" s="2"/>
      <c r="J4198" s="2"/>
    </row>
    <row r="4199" spans="1:10" x14ac:dyDescent="0.25">
      <c r="A4199" s="2">
        <v>20250124</v>
      </c>
      <c r="B4199" s="2">
        <v>3.9289999999999998</v>
      </c>
      <c r="C4199" s="2">
        <v>6.218</v>
      </c>
      <c r="D4199" s="2">
        <v>141.00399999999999</v>
      </c>
      <c r="E4199" s="2">
        <v>99.994</v>
      </c>
      <c r="I4199" s="2"/>
      <c r="J4199" s="2"/>
    </row>
    <row r="4200" spans="1:10" x14ac:dyDescent="0.25">
      <c r="A4200" s="2">
        <v>20250125</v>
      </c>
      <c r="B4200" s="2">
        <v>3.9289999999999998</v>
      </c>
      <c r="C4200" s="2">
        <v>6.218</v>
      </c>
      <c r="D4200" s="2">
        <v>141.00399999999999</v>
      </c>
      <c r="E4200" s="2">
        <v>99.994</v>
      </c>
      <c r="I4200" s="2"/>
      <c r="J4200" s="2"/>
    </row>
    <row r="4201" spans="1:10" x14ac:dyDescent="0.25">
      <c r="A4201" s="2">
        <v>20250126</v>
      </c>
      <c r="B4201" s="2">
        <v>3.9289999999999998</v>
      </c>
      <c r="C4201" s="2">
        <v>6.218</v>
      </c>
      <c r="D4201" s="2">
        <v>141.00399999999999</v>
      </c>
      <c r="E4201" s="2">
        <v>99.994</v>
      </c>
      <c r="I4201" s="2"/>
      <c r="J4201" s="2"/>
    </row>
    <row r="4202" spans="1:10" x14ac:dyDescent="0.25">
      <c r="A4202" s="2">
        <v>20250127</v>
      </c>
      <c r="B4202" s="2">
        <v>3.907</v>
      </c>
      <c r="C4202" s="2">
        <v>6.202</v>
      </c>
      <c r="D4202" s="2">
        <v>141.49600000000001</v>
      </c>
      <c r="E4202" s="2">
        <v>100.045</v>
      </c>
      <c r="I4202" s="2"/>
      <c r="J4202" s="2"/>
    </row>
    <row r="4203" spans="1:10" x14ac:dyDescent="0.25">
      <c r="A4203" s="2">
        <v>20250128</v>
      </c>
      <c r="B4203" s="2">
        <v>3.907</v>
      </c>
      <c r="C4203" s="2">
        <v>6.202</v>
      </c>
      <c r="D4203" s="2">
        <v>141.49600000000001</v>
      </c>
      <c r="E4203" s="2">
        <v>100.045</v>
      </c>
      <c r="I4203" s="2"/>
      <c r="J4203" s="2"/>
    </row>
    <row r="4204" spans="1:10" x14ac:dyDescent="0.25">
      <c r="A4204" s="2">
        <v>20250129</v>
      </c>
      <c r="B4204" s="2">
        <v>3.907</v>
      </c>
      <c r="C4204" s="2">
        <v>6.202</v>
      </c>
      <c r="D4204" s="2">
        <v>141.49600000000001</v>
      </c>
      <c r="E4204" s="2">
        <v>100.045</v>
      </c>
      <c r="I4204" s="2"/>
      <c r="J4204" s="2"/>
    </row>
    <row r="4205" spans="1:10" x14ac:dyDescent="0.25">
      <c r="A4205" s="2">
        <v>20250130</v>
      </c>
      <c r="B4205" s="2">
        <v>3.907</v>
      </c>
      <c r="C4205" s="2">
        <v>6.202</v>
      </c>
      <c r="D4205" s="2">
        <v>141.49600000000001</v>
      </c>
      <c r="E4205" s="2">
        <v>100.045</v>
      </c>
      <c r="I4205" s="2"/>
      <c r="J4205" s="2"/>
    </row>
    <row r="4206" spans="1:10" x14ac:dyDescent="0.25">
      <c r="A4206" s="2">
        <v>20250131</v>
      </c>
      <c r="B4206" s="2">
        <v>3.907</v>
      </c>
      <c r="C4206" s="2">
        <v>6.202</v>
      </c>
      <c r="D4206" s="2">
        <v>141.49600000000001</v>
      </c>
      <c r="E4206" s="2">
        <v>100.045</v>
      </c>
      <c r="I4206" s="2"/>
      <c r="J4206" s="2"/>
    </row>
    <row r="4207" spans="1:10" x14ac:dyDescent="0.25">
      <c r="A4207" s="2">
        <v>20250201</v>
      </c>
      <c r="B4207" s="2">
        <v>3.907</v>
      </c>
      <c r="C4207" s="2">
        <v>6.202</v>
      </c>
      <c r="D4207" s="2">
        <v>141.49600000000001</v>
      </c>
      <c r="E4207" s="2">
        <v>100.045</v>
      </c>
      <c r="I4207" s="2"/>
      <c r="J4207" s="2"/>
    </row>
    <row r="4208" spans="1:10" x14ac:dyDescent="0.25">
      <c r="A4208" s="2">
        <v>20250202</v>
      </c>
      <c r="B4208" s="2">
        <v>3.907</v>
      </c>
      <c r="C4208" s="2">
        <v>6.202</v>
      </c>
      <c r="D4208" s="2">
        <v>141.49600000000001</v>
      </c>
      <c r="E4208" s="2">
        <v>100.045</v>
      </c>
      <c r="I4208" s="2"/>
      <c r="J4208" s="2"/>
    </row>
    <row r="4209" spans="1:10" x14ac:dyDescent="0.25">
      <c r="A4209" s="2">
        <v>20250203</v>
      </c>
      <c r="B4209" s="2">
        <v>3.907</v>
      </c>
      <c r="C4209" s="2">
        <v>6.202</v>
      </c>
      <c r="D4209" s="2">
        <v>141.49600000000001</v>
      </c>
      <c r="E4209" s="2">
        <v>100.045</v>
      </c>
      <c r="I4209" s="2"/>
      <c r="J4209" s="2"/>
    </row>
    <row r="4210" spans="1:10" x14ac:dyDescent="0.25">
      <c r="A4210" s="2">
        <v>20250204</v>
      </c>
      <c r="B4210" s="2">
        <v>3.907</v>
      </c>
      <c r="C4210" s="2">
        <v>6.202</v>
      </c>
      <c r="D4210" s="2">
        <v>141.49600000000001</v>
      </c>
      <c r="E4210" s="2">
        <v>100.045</v>
      </c>
      <c r="I4210" s="2"/>
      <c r="J4210" s="2"/>
    </row>
    <row r="4211" spans="1:10" x14ac:dyDescent="0.25">
      <c r="A4211" s="2">
        <v>20250205</v>
      </c>
      <c r="B4211" s="2">
        <v>3.887</v>
      </c>
      <c r="C4211" s="2">
        <v>6.4390000000000001</v>
      </c>
      <c r="D4211" s="2">
        <v>141.459</v>
      </c>
      <c r="E4211" s="2">
        <v>100.009</v>
      </c>
      <c r="I4211" s="2"/>
      <c r="J4211" s="2"/>
    </row>
    <row r="4212" spans="1:10" x14ac:dyDescent="0.25">
      <c r="A4212" s="2">
        <v>20250206</v>
      </c>
      <c r="B4212" s="2">
        <v>3.9319999999999999</v>
      </c>
      <c r="C4212" s="2">
        <v>6.4020000000000001</v>
      </c>
      <c r="D4212" s="2">
        <v>141.59399999999999</v>
      </c>
      <c r="E4212" s="2">
        <v>99.998000000000005</v>
      </c>
      <c r="I4212" s="2"/>
      <c r="J4212" s="2"/>
    </row>
    <row r="4213" spans="1:10" x14ac:dyDescent="0.25">
      <c r="A4213" s="2">
        <v>20250207</v>
      </c>
      <c r="B4213" s="2">
        <v>3.988</v>
      </c>
      <c r="C4213" s="2">
        <v>6.42</v>
      </c>
      <c r="D4213" s="2">
        <v>141.511</v>
      </c>
      <c r="E4213" s="2">
        <v>100.002</v>
      </c>
      <c r="I4213" s="2"/>
      <c r="J4213" s="2"/>
    </row>
    <row r="4214" spans="1:10" x14ac:dyDescent="0.25">
      <c r="A4214" s="2">
        <v>20250208</v>
      </c>
      <c r="B4214" s="2">
        <v>3.988</v>
      </c>
      <c r="C4214" s="2">
        <v>6.42</v>
      </c>
      <c r="D4214" s="2">
        <v>141.511</v>
      </c>
      <c r="E4214" s="2">
        <v>100.002</v>
      </c>
      <c r="I4214" s="2"/>
      <c r="J4214" s="2"/>
    </row>
    <row r="4215" spans="1:10" x14ac:dyDescent="0.25">
      <c r="A4215" s="2">
        <v>20250209</v>
      </c>
      <c r="B4215" s="2">
        <v>3.988</v>
      </c>
      <c r="C4215" s="2">
        <v>6.42</v>
      </c>
      <c r="D4215" s="2">
        <v>141.511</v>
      </c>
      <c r="E4215" s="2">
        <v>100.002</v>
      </c>
      <c r="I4215" s="2"/>
      <c r="J4215" s="2"/>
    </row>
    <row r="4216" spans="1:10" x14ac:dyDescent="0.25">
      <c r="A4216" s="2">
        <v>20250210</v>
      </c>
      <c r="B4216" s="2">
        <v>3.992</v>
      </c>
      <c r="C4216" s="2">
        <v>6.5179999999999998</v>
      </c>
      <c r="D4216" s="2">
        <v>141.28100000000001</v>
      </c>
      <c r="E4216" s="2">
        <v>99.998999999999995</v>
      </c>
      <c r="I4216" s="2"/>
      <c r="J4216" s="2"/>
    </row>
    <row r="4217" spans="1:10" x14ac:dyDescent="0.25">
      <c r="A4217" s="2">
        <v>20250211</v>
      </c>
      <c r="B4217" s="2">
        <v>3.976</v>
      </c>
      <c r="C4217" s="2">
        <v>6.5839999999999996</v>
      </c>
      <c r="D4217" s="2">
        <v>141.24799999999999</v>
      </c>
      <c r="E4217" s="2">
        <v>100.002</v>
      </c>
      <c r="I4217" s="2"/>
      <c r="J4217" s="2"/>
    </row>
    <row r="4218" spans="1:10" x14ac:dyDescent="0.25">
      <c r="A4218" s="2">
        <v>20250212</v>
      </c>
      <c r="B4218" s="2">
        <v>4.0140000000000002</v>
      </c>
      <c r="C4218" s="2">
        <v>6.5380000000000003</v>
      </c>
      <c r="D4218" s="2">
        <v>141.25</v>
      </c>
      <c r="E4218" s="2">
        <v>99.994</v>
      </c>
      <c r="I4218" s="2"/>
      <c r="J4218" s="2"/>
    </row>
    <row r="4219" spans="1:10" x14ac:dyDescent="0.25">
      <c r="A4219" s="2">
        <v>20250213</v>
      </c>
      <c r="B4219" s="2">
        <v>4.0039999999999996</v>
      </c>
      <c r="C4219" s="2">
        <v>6.57</v>
      </c>
      <c r="D4219" s="2">
        <v>141.227</v>
      </c>
      <c r="E4219" s="2">
        <v>100.001</v>
      </c>
      <c r="I4219" s="2"/>
      <c r="J4219" s="2"/>
    </row>
    <row r="4220" spans="1:10" x14ac:dyDescent="0.25">
      <c r="A4220" s="2">
        <v>20250214</v>
      </c>
      <c r="B4220" s="2">
        <v>4.0339999999999998</v>
      </c>
      <c r="C4220" s="2">
        <v>6.6050000000000004</v>
      </c>
      <c r="D4220" s="2">
        <v>140.92599999999999</v>
      </c>
      <c r="E4220" s="2">
        <v>100.006</v>
      </c>
      <c r="I4220" s="2"/>
      <c r="J4220" s="2"/>
    </row>
    <row r="4221" spans="1:10" x14ac:dyDescent="0.25">
      <c r="A4221" s="2">
        <v>20250215</v>
      </c>
      <c r="B4221" s="2">
        <v>4.0339999999999998</v>
      </c>
      <c r="C4221" s="2">
        <v>6.6050000000000004</v>
      </c>
      <c r="D4221" s="2">
        <v>140.92599999999999</v>
      </c>
      <c r="E4221" s="2">
        <v>100.006</v>
      </c>
      <c r="I4221" s="2"/>
      <c r="J4221" s="2"/>
    </row>
    <row r="4222" spans="1:10" x14ac:dyDescent="0.25">
      <c r="A4222" s="2">
        <v>20250216</v>
      </c>
      <c r="B4222" s="2">
        <v>4.0339999999999998</v>
      </c>
      <c r="C4222" s="2">
        <v>6.6050000000000004</v>
      </c>
      <c r="D4222" s="2">
        <v>140.92599999999999</v>
      </c>
      <c r="E4222" s="2">
        <v>100.006</v>
      </c>
      <c r="I4222" s="2"/>
      <c r="J4222" s="2"/>
    </row>
    <row r="4223" spans="1:10" x14ac:dyDescent="0.25">
      <c r="A4223" s="2">
        <v>20250217</v>
      </c>
      <c r="B4223" s="2">
        <v>4.0410000000000004</v>
      </c>
      <c r="C4223" s="2">
        <v>6.4939999999999998</v>
      </c>
      <c r="D4223" s="2">
        <v>140.83199999999999</v>
      </c>
      <c r="E4223" s="2">
        <v>100.008</v>
      </c>
      <c r="I4223" s="2"/>
      <c r="J4223" s="2"/>
    </row>
    <row r="4224" spans="1:10" x14ac:dyDescent="0.25">
      <c r="A4224" s="2">
        <v>20250218</v>
      </c>
      <c r="B4224" s="2">
        <v>4.0119999999999996</v>
      </c>
      <c r="C4224" s="2">
        <v>6.5549999999999997</v>
      </c>
      <c r="D4224" s="2">
        <v>140.637</v>
      </c>
      <c r="E4224" s="2">
        <v>100</v>
      </c>
      <c r="I4224" s="2"/>
      <c r="J4224" s="2"/>
    </row>
    <row r="4225" spans="1:10" x14ac:dyDescent="0.25">
      <c r="A4225" s="2">
        <v>20250219</v>
      </c>
      <c r="B4225" s="2">
        <v>4.0330000000000004</v>
      </c>
      <c r="C4225" s="2">
        <v>6.5979999999999999</v>
      </c>
      <c r="D4225" s="2">
        <v>140.81700000000001</v>
      </c>
      <c r="E4225" s="2">
        <v>99.997</v>
      </c>
      <c r="I4225" s="2"/>
      <c r="J4225" s="2"/>
    </row>
    <row r="4226" spans="1:10" x14ac:dyDescent="0.25">
      <c r="A4226" s="2">
        <v>20250220</v>
      </c>
      <c r="B4226" s="2">
        <v>4.0209999999999999</v>
      </c>
      <c r="C4226" s="2">
        <v>6.6189999999999998</v>
      </c>
      <c r="D4226" s="2">
        <v>140.583</v>
      </c>
      <c r="E4226" s="2">
        <v>99.998000000000005</v>
      </c>
      <c r="I4226" s="2"/>
      <c r="J4226" s="2"/>
    </row>
    <row r="4227" spans="1:10" x14ac:dyDescent="0.25">
      <c r="A4227" s="2">
        <v>20250221</v>
      </c>
      <c r="B4227" s="2">
        <v>4.0750000000000002</v>
      </c>
      <c r="C4227" s="2">
        <v>6.5679999999999996</v>
      </c>
      <c r="D4227" s="2">
        <v>140.44999999999999</v>
      </c>
      <c r="E4227" s="2">
        <v>99.995000000000005</v>
      </c>
      <c r="I4227" s="2"/>
      <c r="J4227" s="2"/>
    </row>
    <row r="4228" spans="1:10" x14ac:dyDescent="0.25">
      <c r="A4228" s="2">
        <v>20250222</v>
      </c>
      <c r="B4228" s="2">
        <v>4.0750000000000002</v>
      </c>
      <c r="C4228" s="2">
        <v>6.5679999999999996</v>
      </c>
      <c r="D4228" s="2">
        <v>140.44999999999999</v>
      </c>
      <c r="E4228" s="2">
        <v>99.995000000000005</v>
      </c>
      <c r="I4228" s="2"/>
      <c r="J4228" s="2"/>
    </row>
    <row r="4229" spans="1:10" x14ac:dyDescent="0.25">
      <c r="A4229" s="2">
        <v>20250223</v>
      </c>
      <c r="B4229" s="2">
        <v>4.0750000000000002</v>
      </c>
      <c r="C4229" s="2">
        <v>6.5679999999999996</v>
      </c>
      <c r="D4229" s="2">
        <v>140.44999999999999</v>
      </c>
      <c r="E4229" s="2">
        <v>99.995000000000005</v>
      </c>
      <c r="I4229" s="2"/>
      <c r="J4229" s="2"/>
    </row>
    <row r="4230" spans="1:10" x14ac:dyDescent="0.25">
      <c r="A4230" s="2">
        <v>20250224</v>
      </c>
      <c r="B4230" s="2">
        <v>4.0620000000000003</v>
      </c>
      <c r="C4230" s="2">
        <v>6.5810000000000004</v>
      </c>
      <c r="D4230" s="2">
        <v>140.06399999999999</v>
      </c>
      <c r="E4230" s="2">
        <v>100.001</v>
      </c>
      <c r="I4230" s="2"/>
      <c r="J4230" s="2"/>
    </row>
    <row r="4231" spans="1:10" x14ac:dyDescent="0.25">
      <c r="A4231" s="2">
        <v>20250225</v>
      </c>
      <c r="B4231" s="2">
        <v>4.0209999999999999</v>
      </c>
      <c r="C4231" s="2">
        <v>6.5819999999999999</v>
      </c>
      <c r="D4231" s="2">
        <v>140.25299999999999</v>
      </c>
      <c r="E4231" s="2">
        <v>100.004</v>
      </c>
      <c r="I4231" s="2"/>
      <c r="J4231" s="2"/>
    </row>
    <row r="4232" spans="1:10" x14ac:dyDescent="0.25">
      <c r="A4232" s="2">
        <v>20250226</v>
      </c>
      <c r="B4232" s="2">
        <v>4.0540000000000003</v>
      </c>
      <c r="C4232" s="2">
        <v>6.5190000000000001</v>
      </c>
      <c r="D4232" s="2">
        <v>140.26499999999999</v>
      </c>
      <c r="E4232" s="2">
        <v>99.997</v>
      </c>
      <c r="I4232" s="2"/>
      <c r="J4232" s="2"/>
    </row>
    <row r="4233" spans="1:10" x14ac:dyDescent="0.25">
      <c r="A4233" s="2">
        <v>20250227</v>
      </c>
      <c r="B4233" s="2">
        <v>4.0670000000000002</v>
      </c>
      <c r="C4233" s="2">
        <v>6.492</v>
      </c>
      <c r="D4233" s="2">
        <v>140.20699999999999</v>
      </c>
      <c r="E4233" s="2">
        <v>100.002</v>
      </c>
      <c r="I4233" s="2"/>
      <c r="J4233" s="2"/>
    </row>
    <row r="4234" spans="1:10" x14ac:dyDescent="0.25">
      <c r="A4234" s="2">
        <v>20250228</v>
      </c>
      <c r="B4234" s="2">
        <v>3.9940000000000002</v>
      </c>
      <c r="C4234" s="2">
        <v>6.444</v>
      </c>
      <c r="D4234" s="2">
        <v>140.25399999999999</v>
      </c>
      <c r="E4234" s="2">
        <v>100.00700000000001</v>
      </c>
      <c r="I4234" s="2"/>
      <c r="J4234" s="2"/>
    </row>
    <row r="4235" spans="1:10" x14ac:dyDescent="0.25">
      <c r="A4235" s="2">
        <v>20250301</v>
      </c>
      <c r="B4235" s="2">
        <v>3.9940000000000002</v>
      </c>
      <c r="C4235" s="2">
        <v>6.444</v>
      </c>
      <c r="D4235" s="2">
        <v>140.25399999999999</v>
      </c>
      <c r="E4235" s="2">
        <v>100.00700000000001</v>
      </c>
      <c r="I4235" s="2"/>
      <c r="J4235" s="2"/>
    </row>
    <row r="4236" spans="1:10" x14ac:dyDescent="0.25">
      <c r="A4236" s="2">
        <v>20250302</v>
      </c>
      <c r="B4236" s="2">
        <v>3.9940000000000002</v>
      </c>
      <c r="C4236" s="2">
        <v>6.444</v>
      </c>
      <c r="D4236" s="2">
        <v>140.25399999999999</v>
      </c>
      <c r="E4236" s="2">
        <v>100.00700000000001</v>
      </c>
      <c r="I4236" s="2"/>
      <c r="J4236" s="2"/>
    </row>
    <row r="4237" spans="1:10" x14ac:dyDescent="0.25">
      <c r="A4237" s="2">
        <v>20250303</v>
      </c>
      <c r="B4237" s="2">
        <v>3.9809999999999999</v>
      </c>
      <c r="C4237" s="2">
        <v>6.4509999999999996</v>
      </c>
      <c r="D4237" s="2">
        <v>140.6</v>
      </c>
      <c r="E4237" s="2">
        <v>100.005</v>
      </c>
      <c r="I4237" s="2"/>
      <c r="J4237" s="2"/>
    </row>
    <row r="4238" spans="1:10" x14ac:dyDescent="0.25">
      <c r="A4238" s="2">
        <v>20250304</v>
      </c>
      <c r="B4238" s="2">
        <v>3.9769999999999999</v>
      </c>
      <c r="C4238" s="2">
        <v>6.4989999999999997</v>
      </c>
      <c r="D4238" s="2">
        <v>140.59399999999999</v>
      </c>
      <c r="E4238" s="2">
        <v>100.009</v>
      </c>
      <c r="I4238" s="2"/>
      <c r="J4238" s="2"/>
    </row>
    <row r="4239" spans="1:10" x14ac:dyDescent="0.25">
      <c r="A4239" s="2">
        <v>20250305</v>
      </c>
      <c r="B4239" s="2">
        <v>3.9940000000000002</v>
      </c>
      <c r="C4239" s="2">
        <v>6.5469999999999997</v>
      </c>
      <c r="D4239" s="2">
        <v>140.54599999999999</v>
      </c>
      <c r="E4239" s="2">
        <v>100.012</v>
      </c>
      <c r="I4239" s="2"/>
      <c r="J4239" s="2"/>
    </row>
    <row r="4240" spans="1:10" x14ac:dyDescent="0.25">
      <c r="A4240" s="2">
        <v>20250306</v>
      </c>
      <c r="B4240" s="2">
        <v>4.0490000000000004</v>
      </c>
      <c r="C4240" s="2">
        <v>6.5350000000000001</v>
      </c>
      <c r="D4240" s="2">
        <v>140.417</v>
      </c>
      <c r="E4240" s="2">
        <v>100.002</v>
      </c>
      <c r="I4240" s="2"/>
      <c r="J4240" s="2"/>
    </row>
    <row r="4241" spans="1:10" x14ac:dyDescent="0.25">
      <c r="A4241" s="2">
        <v>20250307</v>
      </c>
      <c r="B4241" s="2">
        <v>4.0389999999999997</v>
      </c>
      <c r="C4241" s="2">
        <v>6.5259999999999998</v>
      </c>
      <c r="D4241" s="2">
        <v>140.137</v>
      </c>
      <c r="E4241" s="2">
        <v>100.009</v>
      </c>
      <c r="I4241" s="2"/>
      <c r="J4241" s="2"/>
    </row>
    <row r="4242" spans="1:10" x14ac:dyDescent="0.25">
      <c r="A4242" s="2">
        <v>20250308</v>
      </c>
      <c r="B4242" s="2">
        <v>4.0389999999999997</v>
      </c>
      <c r="C4242" s="2">
        <v>6.5259999999999998</v>
      </c>
      <c r="D4242" s="2">
        <v>140.137</v>
      </c>
      <c r="E4242" s="2">
        <v>100.009</v>
      </c>
      <c r="I4242" s="2"/>
      <c r="J4242" s="2"/>
    </row>
    <row r="4243" spans="1:10" x14ac:dyDescent="0.25">
      <c r="A4243" s="2">
        <v>20250309</v>
      </c>
      <c r="B4243" s="2">
        <v>4.0389999999999997</v>
      </c>
      <c r="C4243" s="2">
        <v>6.5259999999999998</v>
      </c>
      <c r="D4243" s="2">
        <v>140.137</v>
      </c>
      <c r="E4243" s="2">
        <v>100.009</v>
      </c>
      <c r="I4243" s="2"/>
      <c r="J4243" s="2"/>
    </row>
    <row r="4244" spans="1:10" x14ac:dyDescent="0.25">
      <c r="A4244" s="2">
        <v>20250310</v>
      </c>
      <c r="B4244" s="2">
        <v>4.0229999999999997</v>
      </c>
      <c r="C4244" s="2">
        <v>6.5439999999999996</v>
      </c>
      <c r="D4244" s="2">
        <v>139.905</v>
      </c>
      <c r="E4244" s="2">
        <v>100.005</v>
      </c>
      <c r="I4244" s="2"/>
      <c r="J4244" s="2"/>
    </row>
    <row r="4245" spans="1:10" x14ac:dyDescent="0.25">
      <c r="A4245" s="2">
        <v>20250311</v>
      </c>
      <c r="B4245" s="2">
        <v>4.0350000000000001</v>
      </c>
      <c r="C4245" s="2">
        <v>6.5049999999999999</v>
      </c>
      <c r="D4245" s="2">
        <v>139.58099999999999</v>
      </c>
      <c r="E4245" s="2">
        <v>100.002</v>
      </c>
      <c r="I4245" s="2"/>
      <c r="J4245" s="2"/>
    </row>
    <row r="4246" spans="1:10" x14ac:dyDescent="0.25">
      <c r="A4246" s="2">
        <v>20250312</v>
      </c>
      <c r="B4246" s="2">
        <v>4.0250000000000004</v>
      </c>
      <c r="C4246" s="2">
        <v>6.5259999999999998</v>
      </c>
      <c r="D4246" s="2">
        <v>140.07300000000001</v>
      </c>
      <c r="E4246" s="2">
        <v>100.004</v>
      </c>
      <c r="I4246" s="2"/>
      <c r="J4246" s="2"/>
    </row>
    <row r="4247" spans="1:10" x14ac:dyDescent="0.25">
      <c r="A4247" s="2">
        <v>20250313</v>
      </c>
      <c r="B4247" s="2">
        <v>4.0049999999999999</v>
      </c>
      <c r="C4247" s="2">
        <v>6.5750000000000002</v>
      </c>
      <c r="D4247" s="2">
        <v>140.09100000000001</v>
      </c>
      <c r="E4247" s="2">
        <v>100.01</v>
      </c>
      <c r="I4247" s="2"/>
      <c r="J4247" s="2"/>
    </row>
    <row r="4248" spans="1:10" x14ac:dyDescent="0.25">
      <c r="A4248" s="2">
        <v>20250314</v>
      </c>
      <c r="B4248" s="2">
        <v>4.1059999999999999</v>
      </c>
      <c r="C4248" s="2">
        <v>6.673</v>
      </c>
      <c r="D4248" s="2">
        <v>140.066</v>
      </c>
      <c r="E4248" s="2">
        <v>99.997</v>
      </c>
      <c r="I4248" s="2"/>
      <c r="J4248" s="2"/>
    </row>
    <row r="4249" spans="1:10" x14ac:dyDescent="0.25">
      <c r="A4249" s="2">
        <v>20250315</v>
      </c>
      <c r="B4249" s="2">
        <v>4.1059999999999999</v>
      </c>
      <c r="C4249" s="2">
        <v>6.673</v>
      </c>
      <c r="D4249" s="2">
        <v>140.066</v>
      </c>
      <c r="E4249" s="2">
        <v>99.997</v>
      </c>
      <c r="I4249" s="2"/>
      <c r="J4249" s="2"/>
    </row>
    <row r="4250" spans="1:10" x14ac:dyDescent="0.25">
      <c r="A4250" s="2">
        <v>20250316</v>
      </c>
      <c r="B4250" s="2">
        <v>4.1059999999999999</v>
      </c>
      <c r="C4250" s="2">
        <v>6.673</v>
      </c>
      <c r="D4250" s="2">
        <v>140.066</v>
      </c>
      <c r="E4250" s="2">
        <v>99.997</v>
      </c>
      <c r="I4250" s="2"/>
      <c r="J4250" s="2"/>
    </row>
    <row r="4251" spans="1:10" x14ac:dyDescent="0.25">
      <c r="A4251" s="2">
        <v>20250317</v>
      </c>
      <c r="B4251" s="2">
        <v>4.0940000000000003</v>
      </c>
      <c r="C4251" s="2">
        <v>6.6769999999999996</v>
      </c>
      <c r="D4251" s="2">
        <v>139.779</v>
      </c>
      <c r="E4251" s="2">
        <v>100.001</v>
      </c>
      <c r="I4251" s="2"/>
      <c r="J4251" s="2"/>
    </row>
    <row r="4252" spans="1:10" x14ac:dyDescent="0.25">
      <c r="A4252" s="2">
        <v>20250318</v>
      </c>
      <c r="B4252" s="2">
        <v>4.1029999999999998</v>
      </c>
      <c r="C4252" s="2">
        <v>6.7270000000000003</v>
      </c>
      <c r="D4252" s="2">
        <v>139.88</v>
      </c>
      <c r="E4252" s="2">
        <v>99.986000000000004</v>
      </c>
      <c r="I4252" s="2"/>
      <c r="J4252" s="2"/>
    </row>
    <row r="4253" spans="1:10" x14ac:dyDescent="0.25">
      <c r="A4253" s="2">
        <v>20250319</v>
      </c>
      <c r="B4253" s="2">
        <v>4.109</v>
      </c>
      <c r="C4253" s="2">
        <v>6.8</v>
      </c>
      <c r="D4253" s="2">
        <v>139.792</v>
      </c>
      <c r="E4253" s="2">
        <v>99.992999999999995</v>
      </c>
      <c r="I4253" s="2"/>
      <c r="J4253" s="2"/>
    </row>
    <row r="4254" spans="1:10" x14ac:dyDescent="0.25">
      <c r="A4254" s="2">
        <v>20250320</v>
      </c>
      <c r="B4254" s="2">
        <v>4.0759999999999996</v>
      </c>
      <c r="C4254" s="2">
        <v>6.8070000000000004</v>
      </c>
      <c r="D4254" s="2">
        <v>139.965</v>
      </c>
      <c r="E4254" s="2">
        <v>100.003</v>
      </c>
      <c r="I4254" s="2"/>
      <c r="J4254" s="2"/>
    </row>
    <row r="4255" spans="1:10" x14ac:dyDescent="0.25">
      <c r="A4255" s="2">
        <v>20250321</v>
      </c>
      <c r="B4255" s="2">
        <v>4.01</v>
      </c>
      <c r="C4255" s="2">
        <v>6.774</v>
      </c>
      <c r="D4255" s="2">
        <v>139.91200000000001</v>
      </c>
      <c r="E4255" s="2">
        <v>100.008</v>
      </c>
      <c r="I4255" s="2"/>
      <c r="J4255" s="2"/>
    </row>
    <row r="4256" spans="1:10" x14ac:dyDescent="0.25">
      <c r="A4256" s="2">
        <v>20250322</v>
      </c>
      <c r="B4256" s="2">
        <v>4.01</v>
      </c>
      <c r="C4256" s="2">
        <v>6.774</v>
      </c>
      <c r="D4256" s="2">
        <v>139.91200000000001</v>
      </c>
      <c r="E4256" s="2">
        <v>100.008</v>
      </c>
      <c r="I4256" s="2"/>
      <c r="J4256" s="2"/>
    </row>
    <row r="4257" spans="1:10" x14ac:dyDescent="0.25">
      <c r="A4257" s="2">
        <v>20250323</v>
      </c>
      <c r="B4257" s="2">
        <v>4.01</v>
      </c>
      <c r="C4257" s="2">
        <v>6.774</v>
      </c>
      <c r="D4257" s="2">
        <v>139.91200000000001</v>
      </c>
      <c r="E4257" s="2">
        <v>100.008</v>
      </c>
      <c r="I4257" s="2"/>
      <c r="J4257" s="2"/>
    </row>
    <row r="4258" spans="1:10" x14ac:dyDescent="0.25">
      <c r="A4258" s="2">
        <v>20250324</v>
      </c>
      <c r="B4258" s="2">
        <v>4.0270000000000001</v>
      </c>
      <c r="C4258" s="2">
        <v>6.78</v>
      </c>
      <c r="D4258" s="2">
        <v>139.84399999999999</v>
      </c>
      <c r="E4258" s="2">
        <v>100.001</v>
      </c>
      <c r="I4258" s="2"/>
      <c r="J4258" s="2"/>
    </row>
    <row r="4259" spans="1:10" x14ac:dyDescent="0.25">
      <c r="A4259" s="2">
        <v>20250325</v>
      </c>
      <c r="B4259" s="2">
        <v>4.0289999999999999</v>
      </c>
      <c r="C4259" s="2">
        <v>6.774</v>
      </c>
      <c r="D4259" s="2">
        <v>140.017</v>
      </c>
      <c r="E4259" s="2">
        <v>100.004</v>
      </c>
      <c r="I4259" s="2"/>
      <c r="J4259" s="2"/>
    </row>
    <row r="4260" spans="1:10" x14ac:dyDescent="0.25">
      <c r="A4260" s="2">
        <v>20250326</v>
      </c>
      <c r="B4260" s="2">
        <v>4.0129999999999999</v>
      </c>
      <c r="C4260" s="2">
        <v>6.7949999999999999</v>
      </c>
      <c r="D4260" s="2">
        <v>140.17599999999999</v>
      </c>
      <c r="E4260" s="2">
        <v>100.003</v>
      </c>
      <c r="I4260" s="2"/>
      <c r="J4260" s="2"/>
    </row>
    <row r="4261" spans="1:10" x14ac:dyDescent="0.25">
      <c r="A4261" s="2">
        <v>20250327</v>
      </c>
      <c r="B4261" s="2">
        <v>4.0270000000000001</v>
      </c>
      <c r="C4261" s="2">
        <v>6.8120000000000003</v>
      </c>
      <c r="D4261" s="2">
        <v>140.227</v>
      </c>
      <c r="E4261" s="2">
        <v>100.002</v>
      </c>
      <c r="I4261" s="2"/>
      <c r="J4261" s="2"/>
    </row>
    <row r="4262" spans="1:10" x14ac:dyDescent="0.25">
      <c r="A4262" s="2">
        <v>20250328</v>
      </c>
      <c r="B4262" s="2">
        <v>4.008</v>
      </c>
      <c r="C4262" s="2">
        <v>6.9379999999999997</v>
      </c>
      <c r="D4262" s="2">
        <v>140.197</v>
      </c>
      <c r="E4262" s="2">
        <v>100.008</v>
      </c>
      <c r="I4262" s="2"/>
      <c r="J4262" s="2"/>
    </row>
    <row r="4263" spans="1:10" x14ac:dyDescent="0.25">
      <c r="A4263" s="2">
        <v>20250329</v>
      </c>
      <c r="B4263" s="2">
        <v>4.008</v>
      </c>
      <c r="C4263" s="2">
        <v>6.9379999999999997</v>
      </c>
      <c r="D4263" s="2">
        <v>140.197</v>
      </c>
      <c r="E4263" s="2">
        <v>100.008</v>
      </c>
      <c r="I4263" s="2"/>
      <c r="J4263" s="2"/>
    </row>
    <row r="4264" spans="1:10" x14ac:dyDescent="0.25">
      <c r="A4264" s="2">
        <v>20250330</v>
      </c>
      <c r="B4264" s="2">
        <v>4.008</v>
      </c>
      <c r="C4264" s="2">
        <v>6.9379999999999997</v>
      </c>
      <c r="D4264" s="2">
        <v>140.197</v>
      </c>
      <c r="E4264" s="2">
        <v>100.008</v>
      </c>
      <c r="I4264" s="2"/>
      <c r="J4264" s="2"/>
    </row>
    <row r="4265" spans="1:10" x14ac:dyDescent="0.25">
      <c r="A4265" s="2">
        <v>20250331</v>
      </c>
      <c r="B4265" s="2">
        <v>3.984</v>
      </c>
      <c r="C4265" s="2">
        <v>7.0119999999999996</v>
      </c>
      <c r="D4265" s="2">
        <v>140.18700000000001</v>
      </c>
      <c r="E4265" s="2">
        <v>100.005</v>
      </c>
      <c r="I4265" s="2"/>
      <c r="J4265" s="2"/>
    </row>
    <row r="4266" spans="1:10" x14ac:dyDescent="0.25">
      <c r="A4266" s="2">
        <v>20250401</v>
      </c>
      <c r="B4266" s="2">
        <v>3.9820000000000002</v>
      </c>
      <c r="C4266" s="2">
        <v>7.056</v>
      </c>
      <c r="D4266" s="2">
        <v>140.18</v>
      </c>
      <c r="E4266" s="2">
        <v>100.004</v>
      </c>
      <c r="I4266" s="2"/>
      <c r="J4266" s="2"/>
    </row>
    <row r="4267" spans="1:10" x14ac:dyDescent="0.25">
      <c r="A4267" s="2">
        <v>20250402</v>
      </c>
      <c r="B4267" s="2">
        <v>3.9790000000000001</v>
      </c>
      <c r="C4267" s="2">
        <v>7.0289999999999999</v>
      </c>
      <c r="D4267" s="2">
        <v>140.28200000000001</v>
      </c>
      <c r="E4267" s="2">
        <v>100.01</v>
      </c>
      <c r="I4267" s="2"/>
      <c r="J4267" s="2"/>
    </row>
    <row r="4268" spans="1:10" x14ac:dyDescent="0.25">
      <c r="A4268" s="2">
        <v>20250403</v>
      </c>
      <c r="B4268" s="2">
        <v>3.9590000000000001</v>
      </c>
      <c r="C4268" s="2">
        <v>7.0940000000000003</v>
      </c>
      <c r="D4268" s="2">
        <v>140.79400000000001</v>
      </c>
      <c r="E4268" s="2">
        <v>100.01600000000001</v>
      </c>
      <c r="I4268" s="2"/>
      <c r="J4268" s="2"/>
    </row>
    <row r="4269" spans="1:10" x14ac:dyDescent="0.25">
      <c r="A4269" s="2">
        <v>20250404</v>
      </c>
      <c r="B4269" s="2">
        <v>3.9590000000000001</v>
      </c>
      <c r="C4269" s="2">
        <v>7.0940000000000003</v>
      </c>
      <c r="D4269" s="2">
        <v>140.79400000000001</v>
      </c>
      <c r="E4269" s="2">
        <v>100.01600000000001</v>
      </c>
      <c r="I4269" s="2"/>
      <c r="J4269" s="2"/>
    </row>
    <row r="4270" spans="1:10" x14ac:dyDescent="0.25">
      <c r="A4270" s="2">
        <v>20250405</v>
      </c>
      <c r="B4270" s="2">
        <v>3.9590000000000001</v>
      </c>
      <c r="C4270" s="2">
        <v>7.0940000000000003</v>
      </c>
      <c r="D4270" s="2">
        <v>140.79400000000001</v>
      </c>
      <c r="E4270" s="2">
        <v>100.01600000000001</v>
      </c>
      <c r="I4270" s="2"/>
      <c r="J4270" s="2"/>
    </row>
    <row r="4271" spans="1:10" x14ac:dyDescent="0.25">
      <c r="A4271" s="2">
        <v>20250406</v>
      </c>
      <c r="B4271" s="2">
        <v>3.9590000000000001</v>
      </c>
      <c r="C4271" s="2">
        <v>7.0940000000000003</v>
      </c>
      <c r="D4271" s="2">
        <v>140.79400000000001</v>
      </c>
      <c r="E4271" s="2">
        <v>100.01600000000001</v>
      </c>
      <c r="I4271" s="2"/>
      <c r="J4271" s="2"/>
    </row>
    <row r="4272" spans="1:10" x14ac:dyDescent="0.25">
      <c r="A4272" s="2">
        <v>20250407</v>
      </c>
      <c r="B4272" s="2">
        <v>3.6949999999999998</v>
      </c>
      <c r="C4272" s="2">
        <v>6.8769999999999998</v>
      </c>
      <c r="D4272" s="2">
        <v>141.21700000000001</v>
      </c>
      <c r="E4272" s="2">
        <v>100.004</v>
      </c>
      <c r="I4272" s="2"/>
      <c r="J4272" s="2"/>
    </row>
    <row r="4273" spans="1:10" x14ac:dyDescent="0.25">
      <c r="A4273" s="2">
        <v>20250408</v>
      </c>
      <c r="B4273" s="2">
        <v>3.73</v>
      </c>
      <c r="C4273" s="2">
        <v>6.9249999999999998</v>
      </c>
      <c r="D4273" s="2">
        <v>141.10300000000001</v>
      </c>
      <c r="E4273" s="2">
        <v>100.01</v>
      </c>
      <c r="I4273" s="2"/>
      <c r="J4273" s="2"/>
    </row>
    <row r="4274" spans="1:10" x14ac:dyDescent="0.25">
      <c r="A4274" s="2">
        <v>20250409</v>
      </c>
      <c r="B4274" s="2">
        <v>3.766</v>
      </c>
      <c r="C4274" s="2">
        <v>7.0119999999999996</v>
      </c>
      <c r="D4274" s="2">
        <v>141.184</v>
      </c>
      <c r="E4274" s="2">
        <v>100.003</v>
      </c>
      <c r="I4274" s="2"/>
      <c r="J4274" s="2"/>
    </row>
    <row r="4275" spans="1:10" x14ac:dyDescent="0.25">
      <c r="A4275" s="2">
        <v>20250410</v>
      </c>
      <c r="B4275" s="2">
        <v>3.8290000000000002</v>
      </c>
      <c r="C4275" s="2">
        <v>7.1639999999999997</v>
      </c>
      <c r="D4275" s="2">
        <v>141.31800000000001</v>
      </c>
      <c r="E4275" s="2">
        <v>100.01</v>
      </c>
      <c r="I4275" s="2"/>
      <c r="J4275" s="2"/>
    </row>
    <row r="4276" spans="1:10" x14ac:dyDescent="0.25">
      <c r="A4276" s="2">
        <v>20250411</v>
      </c>
      <c r="B4276" s="2">
        <v>3.84</v>
      </c>
      <c r="C4276" s="2">
        <v>7.2729999999999997</v>
      </c>
      <c r="D4276" s="2">
        <v>141.36500000000001</v>
      </c>
      <c r="E4276" s="2">
        <v>100.011</v>
      </c>
      <c r="I4276" s="2"/>
      <c r="J4276" s="2"/>
    </row>
    <row r="4277" spans="1:10" x14ac:dyDescent="0.25">
      <c r="A4277" s="2">
        <v>20250412</v>
      </c>
      <c r="B4277" s="2">
        <v>3.84</v>
      </c>
      <c r="C4277" s="2">
        <v>7.2729999999999997</v>
      </c>
      <c r="D4277" s="2">
        <v>141.36500000000001</v>
      </c>
      <c r="E4277" s="2">
        <v>100.011</v>
      </c>
      <c r="I4277" s="2"/>
      <c r="J4277" s="2"/>
    </row>
    <row r="4278" spans="1:10" x14ac:dyDescent="0.25">
      <c r="A4278" s="2">
        <v>20250413</v>
      </c>
      <c r="B4278" s="2">
        <v>3.84</v>
      </c>
      <c r="C4278" s="2">
        <v>7.2729999999999997</v>
      </c>
      <c r="D4278" s="2">
        <v>141.36500000000001</v>
      </c>
      <c r="E4278" s="2">
        <v>100.011</v>
      </c>
      <c r="I4278" s="2"/>
      <c r="J4278" s="2"/>
    </row>
    <row r="4279" spans="1:10" x14ac:dyDescent="0.25">
      <c r="A4279" s="2">
        <v>20250414</v>
      </c>
      <c r="B4279" s="2">
        <v>3.8479999999999999</v>
      </c>
      <c r="C4279" s="2">
        <v>7.327</v>
      </c>
      <c r="D4279" s="2">
        <v>141.24299999999999</v>
      </c>
      <c r="E4279" s="2">
        <v>100.009</v>
      </c>
      <c r="I4279" s="2"/>
      <c r="J4279" s="2"/>
    </row>
    <row r="4280" spans="1:10" x14ac:dyDescent="0.25">
      <c r="A4280" s="2">
        <v>20250415</v>
      </c>
      <c r="B4280" s="2">
        <v>3.851</v>
      </c>
      <c r="C4280" s="2">
        <v>7.3250000000000002</v>
      </c>
      <c r="D4280" s="2">
        <v>141.24600000000001</v>
      </c>
      <c r="E4280" s="2">
        <v>100.006</v>
      </c>
      <c r="I4280" s="2"/>
      <c r="J4280" s="2"/>
    </row>
    <row r="4281" spans="1:10" x14ac:dyDescent="0.25">
      <c r="A4281" s="2">
        <v>20250416</v>
      </c>
      <c r="B4281" s="2">
        <v>3.86</v>
      </c>
      <c r="C4281" s="2">
        <v>7.5030000000000001</v>
      </c>
      <c r="D4281" s="2">
        <v>141.364</v>
      </c>
      <c r="E4281" s="2">
        <v>100.012</v>
      </c>
      <c r="I4281" s="2"/>
      <c r="J4281" s="2"/>
    </row>
    <row r="4282" spans="1:10" x14ac:dyDescent="0.25">
      <c r="A4282" s="2">
        <v>20250417</v>
      </c>
      <c r="B4282" s="2">
        <v>3.863</v>
      </c>
      <c r="C4282" s="2">
        <v>7.5650000000000004</v>
      </c>
      <c r="D4282" s="2">
        <v>141.27600000000001</v>
      </c>
      <c r="E4282" s="2">
        <v>100.003</v>
      </c>
      <c r="I4282" s="2"/>
      <c r="J4282" s="2"/>
    </row>
    <row r="4283" spans="1:10" x14ac:dyDescent="0.25">
      <c r="A4283" s="2">
        <v>20250418</v>
      </c>
      <c r="B4283" s="2">
        <v>3.8730000000000002</v>
      </c>
      <c r="C4283" s="2">
        <v>7.5830000000000002</v>
      </c>
      <c r="D4283" s="2">
        <v>141.21700000000001</v>
      </c>
      <c r="E4283" s="2">
        <v>100.012</v>
      </c>
      <c r="I4283" s="2"/>
      <c r="J4283" s="2"/>
    </row>
    <row r="4284" spans="1:10" x14ac:dyDescent="0.25">
      <c r="A4284" s="2">
        <v>20250419</v>
      </c>
      <c r="B4284" s="2">
        <v>3.8730000000000002</v>
      </c>
      <c r="C4284" s="2">
        <v>7.5830000000000002</v>
      </c>
      <c r="D4284" s="2">
        <v>141.21700000000001</v>
      </c>
      <c r="E4284" s="2">
        <v>100.012</v>
      </c>
      <c r="I4284" s="2"/>
      <c r="J4284" s="2"/>
    </row>
    <row r="4285" spans="1:10" x14ac:dyDescent="0.25">
      <c r="A4285" s="2">
        <v>20250420</v>
      </c>
      <c r="B4285" s="2">
        <v>3.8730000000000002</v>
      </c>
      <c r="C4285" s="2">
        <v>7.5830000000000002</v>
      </c>
      <c r="D4285" s="2">
        <v>141.21700000000001</v>
      </c>
      <c r="E4285" s="2">
        <v>100.012</v>
      </c>
      <c r="I4285" s="2"/>
      <c r="J4285" s="2"/>
    </row>
    <row r="4286" spans="1:10" x14ac:dyDescent="0.25">
      <c r="A4286" s="2">
        <v>20250421</v>
      </c>
      <c r="B4286" s="2">
        <v>3.875</v>
      </c>
      <c r="C4286" s="2">
        <v>7.7240000000000002</v>
      </c>
      <c r="D4286" s="2">
        <v>141.09899999999999</v>
      </c>
      <c r="E4286" s="2">
        <v>100.002</v>
      </c>
      <c r="I4286" s="2"/>
      <c r="J4286" s="2"/>
    </row>
    <row r="4287" spans="1:10" x14ac:dyDescent="0.25">
      <c r="A4287" s="2">
        <v>20250422</v>
      </c>
      <c r="B4287" s="2">
        <v>3.8780000000000001</v>
      </c>
      <c r="C4287" s="2">
        <v>7.9820000000000002</v>
      </c>
      <c r="D4287" s="2">
        <v>141.15</v>
      </c>
      <c r="E4287" s="2">
        <v>100.003</v>
      </c>
      <c r="I4287" s="2"/>
      <c r="J4287" s="2"/>
    </row>
    <row r="4288" spans="1:10" x14ac:dyDescent="0.25">
      <c r="A4288" s="2">
        <v>20250423</v>
      </c>
      <c r="B4288" s="2">
        <v>3.8820000000000001</v>
      </c>
      <c r="C4288" s="2">
        <v>7.5</v>
      </c>
      <c r="D4288" s="2">
        <v>141.02099999999999</v>
      </c>
      <c r="E4288" s="2">
        <v>99.998000000000005</v>
      </c>
      <c r="I4288" s="2"/>
      <c r="J4288" s="2"/>
    </row>
    <row r="4289" spans="1:10" x14ac:dyDescent="0.25">
      <c r="A4289" s="2">
        <v>20250424</v>
      </c>
      <c r="B4289" s="2">
        <v>3.8820000000000001</v>
      </c>
      <c r="C4289" s="2">
        <v>7.5819999999999999</v>
      </c>
      <c r="D4289" s="2">
        <v>140.90299999999999</v>
      </c>
      <c r="E4289" s="2">
        <v>100.001</v>
      </c>
      <c r="I4289" s="2"/>
      <c r="J4289" s="2"/>
    </row>
    <row r="4290" spans="1:10" x14ac:dyDescent="0.25">
      <c r="A4290" s="2">
        <v>20250425</v>
      </c>
      <c r="B4290" s="2">
        <v>3.8820000000000001</v>
      </c>
      <c r="C4290" s="2">
        <v>7.53</v>
      </c>
      <c r="D4290" s="2">
        <v>141.029</v>
      </c>
      <c r="E4290" s="2">
        <v>100.002</v>
      </c>
      <c r="I4290" s="2"/>
      <c r="J4290" s="2"/>
    </row>
    <row r="4291" spans="1:10" x14ac:dyDescent="0.25">
      <c r="A4291" s="2">
        <v>20250426</v>
      </c>
      <c r="B4291" s="2">
        <v>3.8820000000000001</v>
      </c>
      <c r="C4291" s="2">
        <v>7.53</v>
      </c>
      <c r="D4291" s="2">
        <v>141.029</v>
      </c>
      <c r="E4291" s="2">
        <v>100.002</v>
      </c>
      <c r="I4291" s="2"/>
      <c r="J4291" s="2"/>
    </row>
    <row r="4292" spans="1:10" x14ac:dyDescent="0.25">
      <c r="A4292" s="2">
        <v>20250427</v>
      </c>
      <c r="B4292" s="2">
        <v>3.8820000000000001</v>
      </c>
      <c r="C4292" s="2">
        <v>7.53</v>
      </c>
      <c r="D4292" s="2">
        <v>141.029</v>
      </c>
      <c r="E4292" s="2">
        <v>100.002</v>
      </c>
      <c r="I4292" s="2"/>
      <c r="J4292" s="2"/>
    </row>
    <row r="4293" spans="1:10" x14ac:dyDescent="0.25">
      <c r="A4293" s="2">
        <v>20250428</v>
      </c>
      <c r="B4293" s="2">
        <v>3.8759999999999999</v>
      </c>
      <c r="C4293" s="2">
        <v>7.4649999999999999</v>
      </c>
      <c r="D4293" s="2">
        <v>140.99100000000001</v>
      </c>
      <c r="E4293" s="2">
        <v>99.995000000000005</v>
      </c>
      <c r="I4293" s="2"/>
      <c r="J4293" s="2"/>
    </row>
    <row r="4294" spans="1:10" x14ac:dyDescent="0.25">
      <c r="A4294" s="2">
        <v>20250429</v>
      </c>
      <c r="B4294" s="2">
        <v>3.8690000000000002</v>
      </c>
      <c r="C4294" s="2">
        <v>7.5170000000000003</v>
      </c>
      <c r="D4294" s="2">
        <v>141.17599999999999</v>
      </c>
      <c r="E4294" s="2">
        <v>99.995999999999995</v>
      </c>
      <c r="I4294" s="2"/>
      <c r="J4294" s="2"/>
    </row>
    <row r="4295" spans="1:10" x14ac:dyDescent="0.25">
      <c r="A4295" s="2">
        <v>20250430</v>
      </c>
      <c r="B4295" s="2">
        <v>3.8660000000000001</v>
      </c>
      <c r="C4295" s="2">
        <v>7.4710000000000001</v>
      </c>
      <c r="D4295" s="2">
        <v>141.28299999999999</v>
      </c>
      <c r="E4295" s="2">
        <v>100.014</v>
      </c>
      <c r="I4295" s="2"/>
      <c r="J4295" s="2"/>
    </row>
    <row r="4296" spans="1:10" x14ac:dyDescent="0.25">
      <c r="A4296" s="2">
        <v>20250501</v>
      </c>
      <c r="B4296" s="2">
        <v>3.8660000000000001</v>
      </c>
      <c r="C4296" s="2">
        <v>7.4710000000000001</v>
      </c>
      <c r="D4296" s="2">
        <v>141.28299999999999</v>
      </c>
      <c r="E4296" s="2">
        <v>100.014</v>
      </c>
      <c r="I4296" s="2"/>
      <c r="J4296" s="2"/>
    </row>
    <row r="4297" spans="1:10" x14ac:dyDescent="0.25">
      <c r="A4297" s="2">
        <v>20250502</v>
      </c>
      <c r="B4297" s="2">
        <v>3.8660000000000001</v>
      </c>
      <c r="C4297" s="2">
        <v>7.4710000000000001</v>
      </c>
      <c r="D4297" s="2">
        <v>141.28299999999999</v>
      </c>
      <c r="E4297" s="2">
        <v>100.014</v>
      </c>
      <c r="I4297" s="2"/>
      <c r="J4297" s="2"/>
    </row>
    <row r="4298" spans="1:10" x14ac:dyDescent="0.25">
      <c r="A4298" s="2">
        <v>20250503</v>
      </c>
      <c r="B4298" s="2">
        <v>3.8660000000000001</v>
      </c>
      <c r="C4298" s="2">
        <v>7.4710000000000001</v>
      </c>
      <c r="D4298" s="2">
        <v>141.28299999999999</v>
      </c>
      <c r="E4298" s="2">
        <v>100.014</v>
      </c>
      <c r="I4298" s="2"/>
      <c r="J4298" s="2"/>
    </row>
    <row r="4299" spans="1:10" x14ac:dyDescent="0.25">
      <c r="A4299" s="2">
        <v>20250504</v>
      </c>
      <c r="B4299" s="2">
        <v>3.8660000000000001</v>
      </c>
      <c r="C4299" s="2">
        <v>7.4710000000000001</v>
      </c>
      <c r="D4299" s="2">
        <v>141.28299999999999</v>
      </c>
      <c r="E4299" s="2">
        <v>100.014</v>
      </c>
      <c r="I4299" s="2"/>
      <c r="J4299" s="2"/>
    </row>
    <row r="4300" spans="1:10" x14ac:dyDescent="0.25">
      <c r="A4300" s="2">
        <v>20250505</v>
      </c>
      <c r="B4300" s="2">
        <v>3.8660000000000001</v>
      </c>
      <c r="C4300" s="2">
        <v>7.4710000000000001</v>
      </c>
      <c r="D4300" s="2">
        <v>141.28299999999999</v>
      </c>
      <c r="E4300" s="2">
        <v>100.014</v>
      </c>
      <c r="I4300" s="2"/>
      <c r="J4300" s="2"/>
    </row>
    <row r="4301" spans="1:10" x14ac:dyDescent="0.25">
      <c r="A4301" s="2">
        <v>20250506</v>
      </c>
      <c r="B4301" s="2">
        <v>3.903</v>
      </c>
      <c r="C4301" s="2">
        <v>7.6120000000000001</v>
      </c>
      <c r="D4301" s="2">
        <v>141.208</v>
      </c>
      <c r="E4301" s="2">
        <v>99.998000000000005</v>
      </c>
      <c r="I4301" s="2"/>
      <c r="J4301" s="2"/>
    </row>
    <row r="4302" spans="1:10" x14ac:dyDescent="0.25">
      <c r="A4302" s="2">
        <v>20250507</v>
      </c>
      <c r="B4302" s="2">
        <v>3.927</v>
      </c>
      <c r="C4302" s="2">
        <v>7.6710000000000003</v>
      </c>
      <c r="D4302" s="2">
        <v>141.16999999999999</v>
      </c>
      <c r="E4302" s="2">
        <v>99.998999999999995</v>
      </c>
      <c r="I4302" s="2"/>
      <c r="J4302" s="2"/>
    </row>
    <row r="4303" spans="1:10" x14ac:dyDescent="0.25">
      <c r="A4303" s="2">
        <v>20250508</v>
      </c>
      <c r="B4303" s="2">
        <v>3.95</v>
      </c>
      <c r="C4303" s="2">
        <v>7.5570000000000004</v>
      </c>
      <c r="D4303" s="2">
        <v>141.44999999999999</v>
      </c>
      <c r="E4303" s="2">
        <v>99.998000000000005</v>
      </c>
      <c r="I4303" s="2"/>
      <c r="J4303" s="2"/>
    </row>
    <row r="4304" spans="1:10" x14ac:dyDescent="0.25">
      <c r="A4304" s="2">
        <v>20250509</v>
      </c>
      <c r="B4304" s="2">
        <v>3.9449999999999998</v>
      </c>
      <c r="C4304" s="2">
        <v>7.5309999999999997</v>
      </c>
      <c r="D4304" s="2">
        <v>141.41</v>
      </c>
      <c r="E4304" s="2">
        <v>100.005</v>
      </c>
      <c r="I4304" s="2"/>
      <c r="J4304" s="2"/>
    </row>
    <row r="4305" spans="1:10" x14ac:dyDescent="0.25">
      <c r="A4305" s="2">
        <v>20250510</v>
      </c>
      <c r="B4305" s="2">
        <v>3.9449999999999998</v>
      </c>
      <c r="C4305" s="2">
        <v>7.5309999999999997</v>
      </c>
      <c r="D4305" s="2">
        <v>141.41</v>
      </c>
      <c r="E4305" s="2">
        <v>100.005</v>
      </c>
      <c r="I4305" s="2"/>
      <c r="J4305" s="2"/>
    </row>
    <row r="4306" spans="1:10" x14ac:dyDescent="0.25">
      <c r="A4306" s="2">
        <v>20250511</v>
      </c>
      <c r="B4306" s="2">
        <v>3.9449999999999998</v>
      </c>
      <c r="C4306" s="2">
        <v>7.5309999999999997</v>
      </c>
      <c r="D4306" s="2">
        <v>141.41</v>
      </c>
      <c r="E4306" s="2">
        <v>100.005</v>
      </c>
      <c r="I4306" s="2"/>
      <c r="J4306" s="2"/>
    </row>
    <row r="4307" spans="1:10" x14ac:dyDescent="0.25">
      <c r="A4307" s="2">
        <v>20250512</v>
      </c>
      <c r="B4307" s="2">
        <v>3.99</v>
      </c>
      <c r="C4307" s="2">
        <v>7.3760000000000003</v>
      </c>
      <c r="D4307" s="2">
        <v>141.345</v>
      </c>
      <c r="E4307" s="2">
        <v>99.998999999999995</v>
      </c>
      <c r="I4307" s="2"/>
      <c r="J4307" s="2"/>
    </row>
    <row r="4308" spans="1:10" x14ac:dyDescent="0.25">
      <c r="A4308" s="2">
        <v>20250513</v>
      </c>
      <c r="B4308" s="2">
        <v>3.9940000000000002</v>
      </c>
      <c r="C4308" s="2">
        <v>7.3319999999999999</v>
      </c>
      <c r="D4308" s="2">
        <v>141.251</v>
      </c>
      <c r="E4308" s="2">
        <v>100</v>
      </c>
      <c r="I4308" s="2"/>
      <c r="J4308" s="2"/>
    </row>
    <row r="4309" spans="1:10" x14ac:dyDescent="0.25">
      <c r="A4309" s="2">
        <v>20250514</v>
      </c>
      <c r="B4309" s="2">
        <v>4.0449999999999999</v>
      </c>
      <c r="C4309" s="2">
        <v>7.2770000000000001</v>
      </c>
      <c r="D4309" s="2">
        <v>141.13499999999999</v>
      </c>
      <c r="E4309" s="2">
        <v>99.998000000000005</v>
      </c>
      <c r="I4309" s="2"/>
      <c r="J4309" s="2"/>
    </row>
    <row r="4310" spans="1:10" x14ac:dyDescent="0.25">
      <c r="A4310" s="2">
        <v>20250515</v>
      </c>
      <c r="B4310" s="2">
        <v>4.0110000000000001</v>
      </c>
      <c r="C4310" s="2">
        <v>7.0620000000000003</v>
      </c>
      <c r="D4310" s="2">
        <v>141.03700000000001</v>
      </c>
      <c r="E4310" s="2">
        <v>99.998999999999995</v>
      </c>
      <c r="I4310" s="2"/>
      <c r="J4310" s="2"/>
    </row>
    <row r="4311" spans="1:10" x14ac:dyDescent="0.25">
      <c r="A4311" s="2">
        <v>20250516</v>
      </c>
      <c r="B4311" s="2">
        <v>3.9889999999999999</v>
      </c>
      <c r="C4311" s="2">
        <v>7.1769999999999996</v>
      </c>
      <c r="D4311" s="2">
        <v>140.94300000000001</v>
      </c>
      <c r="E4311" s="2">
        <v>100.003</v>
      </c>
      <c r="I4311" s="2"/>
      <c r="J4311" s="2"/>
    </row>
    <row r="4312" spans="1:10" x14ac:dyDescent="0.25">
      <c r="A4312" s="2">
        <v>20250517</v>
      </c>
      <c r="B4312" s="2">
        <v>3.9889999999999999</v>
      </c>
      <c r="C4312" s="2">
        <v>7.1769999999999996</v>
      </c>
      <c r="D4312" s="2">
        <v>140.94300000000001</v>
      </c>
      <c r="E4312" s="2">
        <v>100.003</v>
      </c>
      <c r="I4312" s="2"/>
      <c r="J4312" s="2"/>
    </row>
    <row r="4313" spans="1:10" x14ac:dyDescent="0.25">
      <c r="A4313" s="2">
        <v>20250518</v>
      </c>
      <c r="B4313" s="2">
        <v>3.9889999999999999</v>
      </c>
      <c r="C4313" s="2">
        <v>7.1769999999999996</v>
      </c>
      <c r="D4313" s="2">
        <v>140.94300000000001</v>
      </c>
      <c r="E4313" s="2">
        <v>100.003</v>
      </c>
      <c r="I4313" s="2"/>
      <c r="J4313" s="2"/>
    </row>
    <row r="4314" spans="1:10" x14ac:dyDescent="0.25">
      <c r="A4314" s="2">
        <v>20250519</v>
      </c>
      <c r="B4314" s="2">
        <v>3.9830000000000001</v>
      </c>
      <c r="C4314" s="2">
        <v>7.2220000000000004</v>
      </c>
      <c r="D4314" s="2">
        <v>141.012</v>
      </c>
      <c r="E4314" s="2">
        <v>100</v>
      </c>
      <c r="I4314" s="2"/>
      <c r="J4314" s="2"/>
    </row>
    <row r="4315" spans="1:10" x14ac:dyDescent="0.25">
      <c r="A4315" s="2">
        <v>20250520</v>
      </c>
      <c r="B4315" s="2">
        <v>4.0030000000000001</v>
      </c>
      <c r="C4315" s="2">
        <v>7.2089999999999996</v>
      </c>
      <c r="D4315" s="2">
        <v>141.059</v>
      </c>
      <c r="E4315" s="2">
        <v>100</v>
      </c>
      <c r="I4315" s="2"/>
      <c r="J4315" s="2"/>
    </row>
    <row r="4316" spans="1:10" x14ac:dyDescent="0.25">
      <c r="A4316" s="2">
        <v>20250521</v>
      </c>
      <c r="B4316" s="2">
        <v>4.0190000000000001</v>
      </c>
      <c r="C4316" s="2">
        <v>7.4390000000000001</v>
      </c>
      <c r="D4316" s="2">
        <v>141.04400000000001</v>
      </c>
      <c r="E4316" s="2">
        <v>100.001</v>
      </c>
      <c r="I4316" s="2"/>
      <c r="J4316" s="2"/>
    </row>
    <row r="4317" spans="1:10" x14ac:dyDescent="0.25">
      <c r="A4317" s="2">
        <v>20250522</v>
      </c>
      <c r="B4317" s="2">
        <v>4.0170000000000003</v>
      </c>
      <c r="C4317" s="2">
        <v>7.45</v>
      </c>
      <c r="D4317" s="2">
        <v>141.04300000000001</v>
      </c>
      <c r="E4317" s="2">
        <v>100.004</v>
      </c>
      <c r="I4317" s="2"/>
      <c r="J4317" s="2"/>
    </row>
    <row r="4318" spans="1:10" x14ac:dyDescent="0.25">
      <c r="A4318" s="2">
        <v>20250523</v>
      </c>
      <c r="B4318" s="2">
        <v>3.988</v>
      </c>
      <c r="C4318" s="2">
        <v>7.4539999999999997</v>
      </c>
      <c r="D4318" s="2">
        <v>141.149</v>
      </c>
      <c r="E4318" s="2">
        <v>100.011</v>
      </c>
      <c r="I4318" s="2"/>
      <c r="J4318" s="2"/>
    </row>
    <row r="4319" spans="1:10" x14ac:dyDescent="0.25">
      <c r="A4319" s="2">
        <v>20250524</v>
      </c>
      <c r="B4319" s="2">
        <v>3.988</v>
      </c>
      <c r="C4319" s="2">
        <v>7.4539999999999997</v>
      </c>
      <c r="D4319" s="2">
        <v>141.149</v>
      </c>
      <c r="E4319" s="2">
        <v>100.011</v>
      </c>
      <c r="I4319" s="2"/>
      <c r="J4319" s="2"/>
    </row>
    <row r="4320" spans="1:10" x14ac:dyDescent="0.25">
      <c r="A4320" s="2">
        <v>20250525</v>
      </c>
      <c r="B4320" s="2">
        <v>3.988</v>
      </c>
      <c r="C4320" s="2">
        <v>7.4539999999999997</v>
      </c>
      <c r="D4320" s="2">
        <v>141.149</v>
      </c>
      <c r="E4320" s="2">
        <v>100.011</v>
      </c>
      <c r="I4320" s="2"/>
      <c r="J4320" s="2"/>
    </row>
    <row r="4321" spans="1:10" x14ac:dyDescent="0.25">
      <c r="A4321" s="2">
        <v>20250526</v>
      </c>
      <c r="B4321" s="2">
        <v>3.9670000000000001</v>
      </c>
      <c r="C4321" s="2">
        <v>7.4249999999999998</v>
      </c>
      <c r="D4321" s="2">
        <v>141.14599999999999</v>
      </c>
      <c r="E4321" s="2">
        <v>99.998999999999995</v>
      </c>
      <c r="I4321" s="2"/>
      <c r="J4321" s="2"/>
    </row>
    <row r="4322" spans="1:10" x14ac:dyDescent="0.25">
      <c r="A4322" s="2">
        <v>20250527</v>
      </c>
      <c r="B4322" s="2">
        <v>3.9460000000000002</v>
      </c>
      <c r="C4322" s="2">
        <v>7.3659999999999997</v>
      </c>
      <c r="D4322" s="2">
        <v>141.09399999999999</v>
      </c>
      <c r="E4322" s="2">
        <v>99.998999999999995</v>
      </c>
      <c r="I4322" s="2"/>
      <c r="J4322" s="2"/>
    </row>
    <row r="4323" spans="1:10" x14ac:dyDescent="0.25">
      <c r="A4323" s="2">
        <v>20250528</v>
      </c>
      <c r="B4323" s="2">
        <v>3.9420000000000002</v>
      </c>
      <c r="C4323" s="2">
        <v>7.375</v>
      </c>
      <c r="D4323" s="2">
        <v>141.101</v>
      </c>
      <c r="E4323" s="2">
        <v>100.003</v>
      </c>
      <c r="I4323" s="2"/>
      <c r="J4323" s="2"/>
    </row>
    <row r="4324" spans="1:10" x14ac:dyDescent="0.25">
      <c r="A4324" s="2">
        <v>20250529</v>
      </c>
      <c r="B4324" s="2">
        <v>3.9660000000000002</v>
      </c>
      <c r="C4324" s="2">
        <v>7.3</v>
      </c>
      <c r="D4324" s="2">
        <v>140.94300000000001</v>
      </c>
      <c r="E4324" s="2">
        <v>99.998999999999995</v>
      </c>
      <c r="I4324" s="2"/>
      <c r="J4324" s="2"/>
    </row>
    <row r="4325" spans="1:10" x14ac:dyDescent="0.25">
      <c r="A4325" s="2">
        <v>20250530</v>
      </c>
      <c r="B4325" s="2">
        <v>3.9590000000000001</v>
      </c>
      <c r="C4325" s="2">
        <v>7.3689999999999998</v>
      </c>
      <c r="D4325" s="2">
        <v>141.07599999999999</v>
      </c>
      <c r="E4325" s="2">
        <v>100.01300000000001</v>
      </c>
      <c r="I4325" s="2"/>
      <c r="J4325" s="2"/>
    </row>
    <row r="4326" spans="1:10" x14ac:dyDescent="0.25">
      <c r="A4326" s="2">
        <v>20250531</v>
      </c>
      <c r="B4326" s="2">
        <v>3.9590000000000001</v>
      </c>
      <c r="C4326" s="2">
        <v>7.3689999999999998</v>
      </c>
      <c r="D4326" s="2">
        <v>141.07599999999999</v>
      </c>
      <c r="E4326" s="2">
        <v>100.01300000000001</v>
      </c>
      <c r="I4326" s="2"/>
      <c r="J4326" s="2"/>
    </row>
    <row r="4327" spans="1:10" x14ac:dyDescent="0.25">
      <c r="A4327" s="2">
        <v>20250601</v>
      </c>
      <c r="B4327" s="2">
        <v>3.9590000000000001</v>
      </c>
      <c r="C4327" s="2">
        <v>7.3689999999999998</v>
      </c>
      <c r="D4327" s="2">
        <v>141.07599999999999</v>
      </c>
      <c r="E4327" s="2">
        <v>100.01300000000001</v>
      </c>
      <c r="I4327" s="2"/>
      <c r="J4327" s="2"/>
    </row>
    <row r="4328" spans="1:10" x14ac:dyDescent="0.25">
      <c r="A4328" s="2">
        <v>20250602</v>
      </c>
      <c r="B4328" s="2">
        <v>3.9590000000000001</v>
      </c>
      <c r="C4328" s="2">
        <v>7.3689999999999998</v>
      </c>
      <c r="D4328" s="2">
        <v>141.07599999999999</v>
      </c>
      <c r="E4328" s="2">
        <v>100.01300000000001</v>
      </c>
      <c r="I4328" s="2"/>
      <c r="J4328" s="2"/>
    </row>
    <row r="4329" spans="1:10" x14ac:dyDescent="0.25">
      <c r="A4329" s="2">
        <v>20250603</v>
      </c>
      <c r="B4329" s="2">
        <v>3.9569999999999999</v>
      </c>
      <c r="C4329" s="2">
        <v>7.4779999999999998</v>
      </c>
      <c r="D4329" s="2">
        <v>141.06899999999999</v>
      </c>
      <c r="E4329" s="2">
        <v>100</v>
      </c>
      <c r="I4329" s="2"/>
      <c r="J4329" s="2"/>
    </row>
    <row r="4330" spans="1:10" x14ac:dyDescent="0.25">
      <c r="A4330" s="2">
        <v>20250604</v>
      </c>
      <c r="B4330" s="2">
        <v>3.9740000000000002</v>
      </c>
      <c r="C4330" s="2">
        <v>7.4740000000000002</v>
      </c>
      <c r="D4330" s="2">
        <v>141.15899999999999</v>
      </c>
      <c r="E4330" s="2">
        <v>100</v>
      </c>
      <c r="I4330" s="2"/>
      <c r="J4330" s="2"/>
    </row>
    <row r="4331" spans="1:10" x14ac:dyDescent="0.25">
      <c r="A4331" s="2">
        <v>20250605</v>
      </c>
      <c r="B4331" s="2">
        <v>3.984</v>
      </c>
      <c r="C4331" s="2">
        <v>7.4829999999999997</v>
      </c>
      <c r="D4331" s="2">
        <v>141.226</v>
      </c>
      <c r="E4331" s="2">
        <v>100</v>
      </c>
      <c r="I4331" s="2"/>
      <c r="J4331" s="2"/>
    </row>
    <row r="4332" spans="1:10" x14ac:dyDescent="0.25">
      <c r="A4332" s="2">
        <v>20250606</v>
      </c>
      <c r="B4332" s="2">
        <v>3.9860000000000002</v>
      </c>
      <c r="C4332" s="2">
        <v>7.4809999999999999</v>
      </c>
      <c r="D4332" s="2">
        <v>141.34100000000001</v>
      </c>
      <c r="E4332" s="2">
        <v>100.00700000000001</v>
      </c>
      <c r="I4332" s="2"/>
      <c r="J4332" s="2"/>
    </row>
    <row r="4333" spans="1:10" x14ac:dyDescent="0.25">
      <c r="A4333" s="2">
        <v>20250607</v>
      </c>
      <c r="B4333" s="2">
        <v>3.9860000000000002</v>
      </c>
      <c r="C4333" s="2">
        <v>7.4809999999999999</v>
      </c>
      <c r="D4333" s="2">
        <v>141.34100000000001</v>
      </c>
      <c r="E4333" s="2">
        <v>100.00700000000001</v>
      </c>
      <c r="I4333" s="2"/>
      <c r="J4333" s="2"/>
    </row>
    <row r="4334" spans="1:10" x14ac:dyDescent="0.25">
      <c r="A4334" s="2">
        <v>20250608</v>
      </c>
      <c r="B4334" s="2">
        <v>3.9860000000000002</v>
      </c>
      <c r="C4334" s="2">
        <v>7.4809999999999999</v>
      </c>
      <c r="D4334" s="2">
        <v>141.34100000000001</v>
      </c>
      <c r="E4334" s="2">
        <v>100.00700000000001</v>
      </c>
      <c r="I4334" s="2"/>
      <c r="J4334" s="2"/>
    </row>
    <row r="4335" spans="1:10" x14ac:dyDescent="0.25">
      <c r="A4335" s="2">
        <v>20250609</v>
      </c>
      <c r="B4335" s="2">
        <v>3.9950000000000001</v>
      </c>
      <c r="C4335" s="2">
        <v>7.4</v>
      </c>
      <c r="D4335" s="2">
        <v>141.38999999999999</v>
      </c>
      <c r="E4335" s="2">
        <v>99.998999999999995</v>
      </c>
      <c r="I4335" s="2"/>
      <c r="J4335" s="2"/>
    </row>
    <row r="4336" spans="1:10" x14ac:dyDescent="0.25">
      <c r="A4336" s="2">
        <v>20250610</v>
      </c>
      <c r="B4336" s="2">
        <v>3.972</v>
      </c>
      <c r="C4336" s="2">
        <v>7.4050000000000002</v>
      </c>
      <c r="D4336" s="2">
        <v>141.40600000000001</v>
      </c>
      <c r="E4336" s="2">
        <v>100.001</v>
      </c>
      <c r="I4336" s="2"/>
      <c r="J4336" s="2"/>
    </row>
    <row r="4337" spans="1:10" x14ac:dyDescent="0.25">
      <c r="A4337" s="2">
        <v>20250611</v>
      </c>
      <c r="B4337" s="2">
        <v>4.0039999999999996</v>
      </c>
      <c r="C4337" s="2">
        <v>7.4279999999999999</v>
      </c>
      <c r="D4337" s="2">
        <v>141.399</v>
      </c>
      <c r="E4337" s="2">
        <v>99.998999999999995</v>
      </c>
      <c r="I4337" s="2"/>
      <c r="J4337" s="2"/>
    </row>
    <row r="4338" spans="1:10" x14ac:dyDescent="0.25">
      <c r="A4338" s="2">
        <v>20250612</v>
      </c>
      <c r="B4338" s="2">
        <v>4.0060000000000002</v>
      </c>
      <c r="C4338" s="2">
        <v>7.4969999999999999</v>
      </c>
      <c r="D4338" s="2">
        <v>141.369</v>
      </c>
      <c r="E4338" s="2">
        <v>100.001</v>
      </c>
      <c r="I4338" s="2"/>
      <c r="J4338" s="2"/>
    </row>
    <row r="4339" spans="1:10" x14ac:dyDescent="0.25">
      <c r="A4339" s="2">
        <v>20250613</v>
      </c>
      <c r="B4339" s="2">
        <v>3.98</v>
      </c>
      <c r="C4339" s="2">
        <v>7.5880000000000001</v>
      </c>
      <c r="D4339" s="2">
        <v>141.398</v>
      </c>
      <c r="E4339" s="2">
        <v>100.008</v>
      </c>
      <c r="I4339" s="2"/>
      <c r="J4339" s="2"/>
    </row>
    <row r="4340" spans="1:10" x14ac:dyDescent="0.25">
      <c r="A4340" s="2">
        <v>20250614</v>
      </c>
      <c r="B4340" s="2">
        <v>3.98</v>
      </c>
      <c r="C4340" s="2">
        <v>7.5880000000000001</v>
      </c>
      <c r="D4340" s="2">
        <v>141.398</v>
      </c>
      <c r="E4340" s="2">
        <v>100.008</v>
      </c>
      <c r="I4340" s="2"/>
      <c r="J4340" s="2"/>
    </row>
    <row r="4341" spans="1:10" x14ac:dyDescent="0.25">
      <c r="A4341" s="2">
        <v>20250615</v>
      </c>
      <c r="B4341" s="2">
        <v>3.98</v>
      </c>
      <c r="C4341" s="2">
        <v>7.5880000000000001</v>
      </c>
      <c r="D4341" s="2">
        <v>141.398</v>
      </c>
      <c r="E4341" s="2">
        <v>100.008</v>
      </c>
      <c r="I4341" s="2"/>
      <c r="J4341" s="2"/>
    </row>
    <row r="4342" spans="1:10" x14ac:dyDescent="0.25">
      <c r="A4342" s="2">
        <v>20250616</v>
      </c>
      <c r="B4342" s="2">
        <v>3.99</v>
      </c>
      <c r="C4342" s="2">
        <v>7.5629999999999997</v>
      </c>
      <c r="D4342" s="2">
        <v>141.429</v>
      </c>
      <c r="E4342" s="2">
        <v>100</v>
      </c>
      <c r="I4342" s="2"/>
      <c r="J4342" s="2"/>
    </row>
    <row r="4343" spans="1:10" x14ac:dyDescent="0.25">
      <c r="A4343" s="2">
        <v>20250617</v>
      </c>
      <c r="B4343" s="2">
        <v>3.9889999999999999</v>
      </c>
      <c r="C4343" s="2">
        <v>7.4989999999999997</v>
      </c>
      <c r="D4343" s="2">
        <v>141.583</v>
      </c>
      <c r="E4343" s="2">
        <v>100.004</v>
      </c>
      <c r="I4343" s="2"/>
      <c r="J4343" s="2"/>
    </row>
    <row r="4344" spans="1:10" x14ac:dyDescent="0.25">
      <c r="A4344" s="2">
        <v>20250618</v>
      </c>
      <c r="B4344" s="2">
        <v>3.9039999999999999</v>
      </c>
      <c r="C4344" s="2">
        <v>7.5030000000000001</v>
      </c>
      <c r="D4344" s="2">
        <v>141.59899999999999</v>
      </c>
      <c r="E4344" s="2">
        <v>100.006</v>
      </c>
      <c r="I4344" s="2"/>
      <c r="J4344" s="2"/>
    </row>
    <row r="4345" spans="1:10" x14ac:dyDescent="0.25">
      <c r="A4345" s="2">
        <v>20250619</v>
      </c>
      <c r="B4345" s="2">
        <v>3.8730000000000002</v>
      </c>
      <c r="C4345" s="2">
        <v>7.4649999999999999</v>
      </c>
      <c r="D4345" s="2">
        <v>141.60499999999999</v>
      </c>
      <c r="E4345" s="2">
        <v>100.011</v>
      </c>
      <c r="I4345" s="2"/>
      <c r="J4345" s="2"/>
    </row>
    <row r="4346" spans="1:10" x14ac:dyDescent="0.25">
      <c r="A4346" s="2">
        <v>20250620</v>
      </c>
      <c r="B4346" s="2">
        <v>3.8780000000000001</v>
      </c>
      <c r="C4346" s="2">
        <v>7.4359999999999999</v>
      </c>
      <c r="D4346" s="2">
        <v>141.63</v>
      </c>
      <c r="E4346" s="2">
        <v>100.008</v>
      </c>
      <c r="I4346" s="2"/>
      <c r="J4346" s="2"/>
    </row>
    <row r="4347" spans="1:10" x14ac:dyDescent="0.25">
      <c r="A4347" s="2">
        <v>20250621</v>
      </c>
      <c r="B4347" s="2">
        <v>3.8780000000000001</v>
      </c>
      <c r="C4347" s="2">
        <v>7.4359999999999999</v>
      </c>
      <c r="D4347" s="2">
        <v>141.63</v>
      </c>
      <c r="E4347" s="2">
        <v>100.008</v>
      </c>
      <c r="I4347" s="2"/>
      <c r="J4347" s="2"/>
    </row>
    <row r="4348" spans="1:10" x14ac:dyDescent="0.25">
      <c r="A4348" s="2">
        <v>20250622</v>
      </c>
      <c r="B4348" s="2">
        <v>3.8780000000000001</v>
      </c>
      <c r="C4348" s="2">
        <v>7.4359999999999999</v>
      </c>
      <c r="D4348" s="2">
        <v>141.63</v>
      </c>
      <c r="E4348" s="2">
        <v>100.008</v>
      </c>
      <c r="I4348" s="2"/>
      <c r="J4348" s="2"/>
    </row>
    <row r="4349" spans="1:10" x14ac:dyDescent="0.25">
      <c r="A4349" s="2">
        <v>20250623</v>
      </c>
      <c r="B4349" s="2">
        <v>3.891</v>
      </c>
      <c r="C4349" s="2">
        <v>7.4640000000000004</v>
      </c>
      <c r="D4349" s="2">
        <v>141.601</v>
      </c>
      <c r="E4349" s="2">
        <v>99.998999999999995</v>
      </c>
      <c r="I4349" s="2"/>
      <c r="J4349" s="2"/>
    </row>
    <row r="4350" spans="1:10" x14ac:dyDescent="0.25">
      <c r="A4350" s="2">
        <v>20250624</v>
      </c>
      <c r="B4350" s="2">
        <v>3.9359999999999999</v>
      </c>
      <c r="C4350" s="2">
        <v>7.3719999999999999</v>
      </c>
      <c r="D4350" s="2">
        <v>141.548</v>
      </c>
      <c r="E4350" s="2">
        <v>99.995000000000005</v>
      </c>
      <c r="I4350" s="2"/>
      <c r="J4350" s="2"/>
    </row>
    <row r="4351" spans="1:10" x14ac:dyDescent="0.25">
      <c r="A4351" s="2">
        <v>20250625</v>
      </c>
      <c r="B4351" s="2">
        <v>4.0010000000000003</v>
      </c>
      <c r="C4351" s="2">
        <v>7.3920000000000003</v>
      </c>
      <c r="D4351" s="2">
        <v>141.512</v>
      </c>
      <c r="E4351" s="2">
        <v>99.991</v>
      </c>
      <c r="I4351" s="2"/>
      <c r="J4351" s="2"/>
    </row>
    <row r="4352" spans="1:10" x14ac:dyDescent="0.25">
      <c r="A4352" s="2">
        <v>20250626</v>
      </c>
      <c r="B4352" s="2">
        <v>3.9860000000000002</v>
      </c>
      <c r="C4352" s="2">
        <v>7.4050000000000002</v>
      </c>
      <c r="D4352" s="2">
        <v>141.55000000000001</v>
      </c>
      <c r="E4352" s="2">
        <v>100</v>
      </c>
      <c r="I4352" s="2"/>
      <c r="J4352" s="2"/>
    </row>
    <row r="4353" spans="1:10" x14ac:dyDescent="0.25">
      <c r="A4353" s="2">
        <v>20250627</v>
      </c>
      <c r="B4353" s="2">
        <v>3.9630000000000001</v>
      </c>
      <c r="C4353" s="2">
        <v>7.3259999999999996</v>
      </c>
      <c r="D4353" s="2">
        <v>141.64500000000001</v>
      </c>
      <c r="E4353" s="2">
        <v>100.003</v>
      </c>
      <c r="I4353" s="2"/>
      <c r="J4353" s="2"/>
    </row>
    <row r="4354" spans="1:10" x14ac:dyDescent="0.25">
      <c r="A4354" s="2">
        <v>20250628</v>
      </c>
      <c r="B4354" s="2">
        <v>3.9630000000000001</v>
      </c>
      <c r="C4354" s="2">
        <v>7.3259999999999996</v>
      </c>
      <c r="D4354" s="2">
        <v>141.64500000000001</v>
      </c>
      <c r="E4354" s="2">
        <v>100.003</v>
      </c>
      <c r="I4354" s="2"/>
      <c r="J4354" s="2"/>
    </row>
    <row r="4355" spans="1:10" x14ac:dyDescent="0.25">
      <c r="A4355" s="2">
        <v>20250629</v>
      </c>
      <c r="B4355" s="2">
        <v>3.9630000000000001</v>
      </c>
      <c r="C4355" s="2">
        <v>7.3259999999999996</v>
      </c>
      <c r="D4355" s="2">
        <v>141.64500000000001</v>
      </c>
      <c r="E4355" s="2">
        <v>100.003</v>
      </c>
      <c r="I4355" s="2"/>
      <c r="J4355" s="2"/>
    </row>
    <row r="4356" spans="1:10" x14ac:dyDescent="0.25">
      <c r="A4356" s="2">
        <v>20250630</v>
      </c>
      <c r="B4356" s="2">
        <v>3.9820000000000002</v>
      </c>
      <c r="C4356" s="2">
        <v>7.3140000000000001</v>
      </c>
      <c r="D4356" s="2">
        <v>141.58099999999999</v>
      </c>
      <c r="E4356" s="2">
        <v>100.006</v>
      </c>
      <c r="I4356" s="2"/>
      <c r="J4356" s="2"/>
    </row>
    <row r="4357" spans="1:10" x14ac:dyDescent="0.25">
      <c r="A4357" s="2">
        <v>20250701</v>
      </c>
      <c r="B4357" s="2">
        <v>3.988</v>
      </c>
      <c r="C4357" s="2">
        <v>7.3970000000000002</v>
      </c>
      <c r="D4357" s="2">
        <v>141.631</v>
      </c>
      <c r="E4357" s="2">
        <v>100</v>
      </c>
      <c r="I4357" s="2"/>
      <c r="J4357" s="2"/>
    </row>
    <row r="4358" spans="1:10" x14ac:dyDescent="0.25">
      <c r="A4358" s="2">
        <v>20250702</v>
      </c>
      <c r="B4358" s="2">
        <v>3.992</v>
      </c>
      <c r="C4358" s="2">
        <v>7.3940000000000001</v>
      </c>
      <c r="D4358" s="2">
        <v>141.71100000000001</v>
      </c>
      <c r="E4358" s="2">
        <v>100.002</v>
      </c>
      <c r="I4358" s="2"/>
      <c r="J4358" s="2"/>
    </row>
    <row r="4359" spans="1:10" x14ac:dyDescent="0.25">
      <c r="A4359" s="2">
        <v>20250703</v>
      </c>
      <c r="B4359" s="2">
        <v>4.0149999999999997</v>
      </c>
      <c r="C4359" s="2">
        <v>7.4450000000000003</v>
      </c>
      <c r="D4359" s="2">
        <v>141.72900000000001</v>
      </c>
      <c r="E4359" s="2">
        <v>100.003</v>
      </c>
      <c r="I4359" s="2"/>
      <c r="J4359" s="2"/>
    </row>
    <row r="4360" spans="1:10" x14ac:dyDescent="0.25">
      <c r="A4360" s="2">
        <v>20250704</v>
      </c>
      <c r="B4360" s="2">
        <v>4.032</v>
      </c>
      <c r="C4360" s="2">
        <v>7.407</v>
      </c>
      <c r="D4360" s="2">
        <v>141.762</v>
      </c>
      <c r="E4360" s="2">
        <v>100.008</v>
      </c>
      <c r="I4360" s="2"/>
      <c r="J4360" s="2"/>
    </row>
    <row r="4361" spans="1:10" x14ac:dyDescent="0.25">
      <c r="A4361" s="2">
        <v>20250705</v>
      </c>
      <c r="B4361" s="2">
        <v>4.032</v>
      </c>
      <c r="C4361" s="2">
        <v>7.407</v>
      </c>
      <c r="D4361" s="2">
        <v>141.762</v>
      </c>
      <c r="E4361" s="2">
        <v>100.008</v>
      </c>
      <c r="I4361" s="2"/>
      <c r="J4361" s="2"/>
    </row>
    <row r="4362" spans="1:10" x14ac:dyDescent="0.25">
      <c r="A4362" s="2">
        <v>20250706</v>
      </c>
      <c r="B4362" s="2">
        <v>4.032</v>
      </c>
      <c r="C4362" s="2">
        <v>7.407</v>
      </c>
      <c r="D4362" s="2">
        <v>141.762</v>
      </c>
      <c r="E4362" s="2">
        <v>100.008</v>
      </c>
      <c r="I4362" s="2"/>
      <c r="J4362" s="2"/>
    </row>
    <row r="4363" spans="1:10" x14ac:dyDescent="0.25">
      <c r="A4363" s="2">
        <v>20250707</v>
      </c>
      <c r="B4363" s="2">
        <v>4.0140000000000002</v>
      </c>
      <c r="C4363" s="2">
        <v>7.3550000000000004</v>
      </c>
      <c r="D4363" s="2">
        <v>141.74100000000001</v>
      </c>
      <c r="E4363" s="2">
        <v>100.005</v>
      </c>
      <c r="I4363" s="2"/>
      <c r="J4363" s="2"/>
    </row>
    <row r="4364" spans="1:10" x14ac:dyDescent="0.25">
      <c r="A4364" s="2">
        <v>20250708</v>
      </c>
      <c r="B4364" s="2">
        <v>4.048</v>
      </c>
      <c r="C4364" s="2">
        <v>7.3979999999999997</v>
      </c>
      <c r="D4364" s="2">
        <v>141.631</v>
      </c>
      <c r="E4364" s="2">
        <v>99.997</v>
      </c>
      <c r="I4364" s="2"/>
      <c r="J4364" s="2"/>
    </row>
    <row r="4365" spans="1:10" x14ac:dyDescent="0.25">
      <c r="A4365" s="2">
        <v>20250709</v>
      </c>
      <c r="B4365" s="2">
        <v>4.0449999999999999</v>
      </c>
      <c r="C4365" s="2">
        <v>7.3140000000000001</v>
      </c>
      <c r="D4365" s="2">
        <v>141.62899999999999</v>
      </c>
      <c r="E4365" s="2">
        <v>99.997</v>
      </c>
      <c r="I4365" s="2"/>
      <c r="J4365" s="2"/>
    </row>
    <row r="4366" spans="1:10" x14ac:dyDescent="0.25">
      <c r="A4366" s="2">
        <v>20250710</v>
      </c>
      <c r="B4366" s="2">
        <v>4.0650000000000004</v>
      </c>
      <c r="C4366" s="2">
        <v>7.3710000000000004</v>
      </c>
      <c r="D4366" s="2">
        <v>141.53700000000001</v>
      </c>
      <c r="E4366" s="2">
        <v>100.003</v>
      </c>
      <c r="I4366" s="2"/>
      <c r="J4366" s="2"/>
    </row>
    <row r="4367" spans="1:10" x14ac:dyDescent="0.25">
      <c r="A4367" s="2">
        <v>20250711</v>
      </c>
      <c r="B4367" s="2">
        <v>4.0789999999999997</v>
      </c>
      <c r="C4367" s="2">
        <v>7.3760000000000003</v>
      </c>
      <c r="D4367" s="2">
        <v>141.499</v>
      </c>
      <c r="E4367" s="2">
        <v>99.998999999999995</v>
      </c>
      <c r="I4367" s="2"/>
      <c r="J4367" s="2"/>
    </row>
    <row r="4368" spans="1:10" x14ac:dyDescent="0.25">
      <c r="A4368" s="2">
        <v>20250712</v>
      </c>
      <c r="B4368" s="2">
        <v>4.0789999999999997</v>
      </c>
      <c r="C4368" s="2">
        <v>7.3760000000000003</v>
      </c>
      <c r="D4368" s="2">
        <v>141.499</v>
      </c>
      <c r="E4368" s="2">
        <v>99.998999999999995</v>
      </c>
      <c r="I4368" s="2"/>
      <c r="J4368" s="2"/>
    </row>
    <row r="4369" spans="1:10" x14ac:dyDescent="0.25">
      <c r="A4369" s="2">
        <v>20250713</v>
      </c>
      <c r="B4369" s="2">
        <v>4.0789999999999997</v>
      </c>
      <c r="C4369" s="2">
        <v>7.3760000000000003</v>
      </c>
      <c r="D4369" s="2">
        <v>141.499</v>
      </c>
      <c r="E4369" s="2">
        <v>99.998999999999995</v>
      </c>
      <c r="I4369" s="2"/>
      <c r="J4369" s="2"/>
    </row>
    <row r="4370" spans="1:10" x14ac:dyDescent="0.25">
      <c r="A4370" s="2">
        <v>20250714</v>
      </c>
      <c r="B4370" s="2">
        <v>4.0780000000000003</v>
      </c>
      <c r="C4370" s="2">
        <v>7.44</v>
      </c>
      <c r="D4370" s="2">
        <v>141.42699999999999</v>
      </c>
      <c r="E4370" s="2">
        <v>99.997</v>
      </c>
      <c r="I4370" s="2"/>
      <c r="J4370" s="2"/>
    </row>
    <row r="4371" spans="1:10" x14ac:dyDescent="0.25">
      <c r="A4371" s="2">
        <v>20250715</v>
      </c>
      <c r="B4371" s="2">
        <v>4.0780000000000003</v>
      </c>
      <c r="C4371" s="2">
        <v>7.4359999999999999</v>
      </c>
      <c r="D4371" s="2">
        <v>141.56700000000001</v>
      </c>
      <c r="E4371" s="2">
        <v>100.003</v>
      </c>
      <c r="I4371" s="2"/>
      <c r="J4371" s="2"/>
    </row>
    <row r="4372" spans="1:10" x14ac:dyDescent="0.25">
      <c r="A4372" s="2">
        <v>20250716</v>
      </c>
      <c r="B4372" s="2">
        <v>4.069</v>
      </c>
      <c r="C4372" s="2">
        <v>7.4020000000000001</v>
      </c>
      <c r="D4372" s="2">
        <v>141.57599999999999</v>
      </c>
      <c r="E4372" s="2">
        <v>100.002</v>
      </c>
      <c r="I4372" s="2"/>
      <c r="J4372" s="2"/>
    </row>
    <row r="4373" spans="1:10" x14ac:dyDescent="0.25">
      <c r="A4373" s="2">
        <v>20250717</v>
      </c>
      <c r="B4373" s="2">
        <v>4.1020000000000003</v>
      </c>
      <c r="C4373" s="2">
        <v>7.3970000000000002</v>
      </c>
      <c r="D4373" s="2">
        <v>141.56800000000001</v>
      </c>
      <c r="E4373" s="2">
        <v>100.001</v>
      </c>
      <c r="I4373" s="2"/>
      <c r="J4373" s="2"/>
    </row>
    <row r="4374" spans="1:10" x14ac:dyDescent="0.25">
      <c r="A4374" s="2">
        <v>20250718</v>
      </c>
      <c r="B4374" s="2">
        <v>4.1319999999999997</v>
      </c>
      <c r="C4374" s="2">
        <v>7.4029999999999996</v>
      </c>
      <c r="D4374" s="2">
        <v>141.55600000000001</v>
      </c>
      <c r="E4374" s="2">
        <v>100.003</v>
      </c>
      <c r="I4374" s="2"/>
      <c r="J4374" s="2"/>
    </row>
    <row r="4375" spans="1:10" x14ac:dyDescent="0.25">
      <c r="A4375" s="2">
        <v>20250719</v>
      </c>
      <c r="B4375" s="2">
        <v>4.1319999999999997</v>
      </c>
      <c r="C4375" s="2">
        <v>7.4029999999999996</v>
      </c>
      <c r="D4375" s="2">
        <v>141.55600000000001</v>
      </c>
      <c r="E4375" s="2">
        <v>100.003</v>
      </c>
      <c r="I4375" s="2"/>
      <c r="J4375" s="2"/>
    </row>
    <row r="4376" spans="1:10" x14ac:dyDescent="0.25">
      <c r="A4376" s="2">
        <v>20250720</v>
      </c>
      <c r="B4376" s="2">
        <v>4.1319999999999997</v>
      </c>
      <c r="C4376" s="2">
        <v>7.4029999999999996</v>
      </c>
      <c r="D4376" s="2">
        <v>141.55600000000001</v>
      </c>
      <c r="E4376" s="2">
        <v>100.003</v>
      </c>
      <c r="I4376" s="2"/>
      <c r="J4376" s="2"/>
    </row>
    <row r="4377" spans="1:10" x14ac:dyDescent="0.25">
      <c r="A4377" s="2">
        <v>20250721</v>
      </c>
      <c r="B4377" s="2">
        <v>4.157</v>
      </c>
      <c r="C4377" s="2">
        <v>7.4459999999999997</v>
      </c>
      <c r="D4377" s="2">
        <v>141.46899999999999</v>
      </c>
      <c r="E4377" s="2">
        <v>99.997</v>
      </c>
      <c r="I4377" s="2"/>
      <c r="J4377" s="2"/>
    </row>
    <row r="4378" spans="1:10" x14ac:dyDescent="0.25">
      <c r="A4378" s="2">
        <v>20250722</v>
      </c>
      <c r="B4378" s="2">
        <v>4.2009999999999996</v>
      </c>
      <c r="C4378" s="2">
        <v>7.4740000000000002</v>
      </c>
      <c r="D4378" s="2">
        <v>141.39500000000001</v>
      </c>
      <c r="E4378" s="2">
        <v>99.992999999999995</v>
      </c>
      <c r="I4378" s="2"/>
      <c r="J4378" s="2"/>
    </row>
    <row r="4379" spans="1:10" x14ac:dyDescent="0.25">
      <c r="A4379" s="2">
        <v>20250723</v>
      </c>
      <c r="B4379" s="2">
        <v>4.1989999999999998</v>
      </c>
      <c r="C4379" s="2">
        <v>7.548</v>
      </c>
      <c r="D4379" s="2">
        <v>141.34100000000001</v>
      </c>
      <c r="E4379" s="2">
        <v>99.995000000000005</v>
      </c>
      <c r="I4379" s="2"/>
      <c r="J4379" s="2"/>
    </row>
    <row r="4380" spans="1:10" x14ac:dyDescent="0.25">
      <c r="A4380" s="2">
        <v>20250724</v>
      </c>
      <c r="B4380" s="2">
        <v>4.2249999999999996</v>
      </c>
      <c r="C4380" s="2">
        <v>7.4240000000000004</v>
      </c>
      <c r="D4380" s="2">
        <v>141.07400000000001</v>
      </c>
      <c r="E4380" s="2">
        <v>99.995999999999995</v>
      </c>
      <c r="I4380" s="2"/>
      <c r="J4380" s="2"/>
    </row>
    <row r="4381" spans="1:10" x14ac:dyDescent="0.25">
      <c r="A4381" s="2">
        <v>20250725</v>
      </c>
      <c r="B4381" s="2">
        <v>4.2030000000000003</v>
      </c>
      <c r="C4381" s="2">
        <v>7.4089999999999998</v>
      </c>
      <c r="D4381" s="2">
        <v>141.10499999999999</v>
      </c>
      <c r="E4381" s="2">
        <v>100.004</v>
      </c>
      <c r="I4381" s="2"/>
      <c r="J4381" s="2"/>
    </row>
    <row r="4382" spans="1:10" x14ac:dyDescent="0.25">
      <c r="A4382" s="2">
        <v>20250726</v>
      </c>
      <c r="B4382" s="2">
        <v>4.2030000000000003</v>
      </c>
      <c r="C4382" s="2">
        <v>7.4089999999999998</v>
      </c>
      <c r="D4382" s="2">
        <v>141.10499999999999</v>
      </c>
      <c r="E4382" s="2">
        <v>100.004</v>
      </c>
      <c r="I4382" s="2"/>
      <c r="J4382" s="2"/>
    </row>
    <row r="4383" spans="1:10" x14ac:dyDescent="0.25">
      <c r="A4383" s="2">
        <v>20250727</v>
      </c>
      <c r="B4383" s="2">
        <v>4.2030000000000003</v>
      </c>
      <c r="C4383" s="2">
        <v>7.4089999999999998</v>
      </c>
      <c r="D4383" s="2">
        <v>141.10499999999999</v>
      </c>
      <c r="E4383" s="2">
        <v>100.004</v>
      </c>
      <c r="I4383" s="2"/>
      <c r="J4383" s="2"/>
    </row>
    <row r="4384" spans="1:10" x14ac:dyDescent="0.25">
      <c r="A4384" s="2">
        <v>20250728</v>
      </c>
      <c r="B4384" s="2">
        <v>4.2140000000000004</v>
      </c>
      <c r="C4384" s="2">
        <v>7.3879999999999999</v>
      </c>
      <c r="D4384" s="2">
        <v>141.238</v>
      </c>
      <c r="E4384" s="2">
        <v>100</v>
      </c>
      <c r="I4384" s="2"/>
      <c r="J4384" s="2"/>
    </row>
    <row r="4385" spans="1:10" x14ac:dyDescent="0.25">
      <c r="A4385" s="2">
        <v>20250729</v>
      </c>
      <c r="B4385" s="2">
        <v>4.2350000000000003</v>
      </c>
      <c r="C4385" s="2">
        <v>7.3630000000000004</v>
      </c>
      <c r="D4385" s="2">
        <v>141.06399999999999</v>
      </c>
      <c r="E4385" s="2">
        <v>99.997</v>
      </c>
      <c r="I4385" s="2"/>
      <c r="J4385" s="2"/>
    </row>
    <row r="4386" spans="1:10" x14ac:dyDescent="0.25">
      <c r="A4386" s="2">
        <v>20250730</v>
      </c>
      <c r="B4386" s="2">
        <v>4.2320000000000002</v>
      </c>
      <c r="C4386" s="2">
        <v>7.3769999999999998</v>
      </c>
      <c r="D4386" s="2">
        <v>141.203</v>
      </c>
      <c r="E4386" s="2">
        <v>100</v>
      </c>
      <c r="I4386" s="2"/>
      <c r="J4386" s="2"/>
    </row>
    <row r="4387" spans="1:10" x14ac:dyDescent="0.25">
      <c r="A4387" s="2">
        <v>20250731</v>
      </c>
      <c r="B4387" s="2">
        <v>4.1550000000000002</v>
      </c>
      <c r="C4387" s="2">
        <v>7.35</v>
      </c>
      <c r="D4387" s="2">
        <v>141.31299999999999</v>
      </c>
      <c r="E4387" s="2">
        <v>100.01300000000001</v>
      </c>
      <c r="I4387" s="2"/>
      <c r="J4387" s="2"/>
    </row>
    <row r="4388" spans="1:10" x14ac:dyDescent="0.25">
      <c r="A4388" s="2">
        <v>20250801</v>
      </c>
      <c r="B4388" s="2">
        <v>4.133</v>
      </c>
      <c r="C4388" s="2">
        <v>7.3520000000000003</v>
      </c>
      <c r="D4388" s="2">
        <v>141.321</v>
      </c>
      <c r="E4388" s="2">
        <v>100.011</v>
      </c>
      <c r="I4388" s="2"/>
      <c r="J4388" s="2"/>
    </row>
    <row r="4389" spans="1:10" x14ac:dyDescent="0.25">
      <c r="A4389" s="2">
        <v>20250802</v>
      </c>
      <c r="B4389" s="2">
        <v>4.133</v>
      </c>
      <c r="C4389" s="2">
        <v>7.3520000000000003</v>
      </c>
      <c r="D4389" s="2">
        <v>141.321</v>
      </c>
      <c r="E4389" s="2">
        <v>100.011</v>
      </c>
      <c r="I4389" s="2"/>
      <c r="J4389" s="2"/>
    </row>
    <row r="4390" spans="1:10" x14ac:dyDescent="0.25">
      <c r="A4390" s="2">
        <v>20250803</v>
      </c>
      <c r="B4390" s="2">
        <v>4.133</v>
      </c>
      <c r="C4390" s="2">
        <v>7.3520000000000003</v>
      </c>
      <c r="D4390" s="2">
        <v>141.321</v>
      </c>
      <c r="E4390" s="2">
        <v>100.011</v>
      </c>
      <c r="I4390" s="2"/>
      <c r="J4390" s="2"/>
    </row>
    <row r="4391" spans="1:10" x14ac:dyDescent="0.25">
      <c r="A4391" s="2">
        <v>20250804</v>
      </c>
      <c r="B4391" s="2">
        <v>4.1520000000000001</v>
      </c>
      <c r="C4391" s="2">
        <v>7.4459999999999997</v>
      </c>
      <c r="D4391" s="2">
        <v>141.29300000000001</v>
      </c>
      <c r="E4391" s="2">
        <v>99.997</v>
      </c>
      <c r="I4391" s="2"/>
      <c r="J4391" s="2"/>
    </row>
    <row r="4392" spans="1:10" x14ac:dyDescent="0.25">
      <c r="A4392" s="2">
        <v>20250805</v>
      </c>
      <c r="B4392" s="2">
        <v>4.1829999999999998</v>
      </c>
      <c r="C4392" s="2">
        <v>7.4550000000000001</v>
      </c>
      <c r="D4392" s="2">
        <v>141.33699999999999</v>
      </c>
      <c r="E4392" s="2">
        <v>99.998999999999995</v>
      </c>
      <c r="I4392" s="2"/>
      <c r="J4392" s="2"/>
    </row>
    <row r="4393" spans="1:10" x14ac:dyDescent="0.25">
      <c r="A4393" s="2">
        <v>20250806</v>
      </c>
      <c r="B4393" s="2">
        <v>4.194</v>
      </c>
      <c r="C4393" s="2">
        <v>7.468</v>
      </c>
      <c r="D4393" s="2">
        <v>141.351</v>
      </c>
      <c r="E4393" s="2">
        <v>99.997</v>
      </c>
      <c r="I4393" s="2"/>
      <c r="J4393" s="2"/>
    </row>
    <row r="4394" spans="1:10" x14ac:dyDescent="0.25">
      <c r="A4394" s="2">
        <v>20250807</v>
      </c>
      <c r="B4394" s="2">
        <v>4.1929999999999996</v>
      </c>
      <c r="C4394" s="2">
        <v>7.484</v>
      </c>
      <c r="D4394" s="2">
        <v>141.45099999999999</v>
      </c>
      <c r="E4394" s="2">
        <v>100.00700000000001</v>
      </c>
      <c r="I4394" s="2"/>
      <c r="J4394" s="2"/>
    </row>
    <row r="4395" spans="1:10" x14ac:dyDescent="0.25">
      <c r="A4395" s="2">
        <v>20250808</v>
      </c>
      <c r="B4395" s="2">
        <v>4.1829999999999998</v>
      </c>
      <c r="C4395" s="2">
        <v>7.508</v>
      </c>
      <c r="D4395" s="2">
        <v>141.50800000000001</v>
      </c>
      <c r="E4395" s="2">
        <v>100.006</v>
      </c>
      <c r="I4395" s="2"/>
      <c r="J4395" s="2"/>
    </row>
    <row r="4396" spans="1:10" x14ac:dyDescent="0.25">
      <c r="A4396" s="2">
        <v>20250809</v>
      </c>
      <c r="B4396" s="2">
        <v>4.1829999999999998</v>
      </c>
      <c r="C4396" s="2">
        <v>7.508</v>
      </c>
      <c r="D4396" s="2">
        <v>141.50800000000001</v>
      </c>
      <c r="E4396" s="2">
        <v>100.006</v>
      </c>
      <c r="I4396" s="2"/>
      <c r="J4396" s="2"/>
    </row>
    <row r="4397" spans="1:10" x14ac:dyDescent="0.25">
      <c r="A4397" s="2">
        <v>20250810</v>
      </c>
      <c r="B4397" s="2">
        <v>4.1829999999999998</v>
      </c>
      <c r="C4397" s="2">
        <v>7.508</v>
      </c>
      <c r="D4397" s="2">
        <v>141.50800000000001</v>
      </c>
      <c r="E4397" s="2">
        <v>100.006</v>
      </c>
      <c r="I4397" s="2"/>
      <c r="J4397" s="2"/>
    </row>
    <row r="4398" spans="1:10" x14ac:dyDescent="0.25">
      <c r="A4398" s="2">
        <v>20250811</v>
      </c>
      <c r="B4398" s="2">
        <v>4.202</v>
      </c>
      <c r="C4398" s="2">
        <v>7.4290000000000003</v>
      </c>
      <c r="D4398" s="2">
        <v>141.34100000000001</v>
      </c>
      <c r="E4398" s="2">
        <v>99.991</v>
      </c>
      <c r="I4398" s="2"/>
      <c r="J4398" s="2"/>
    </row>
    <row r="4399" spans="1:10" x14ac:dyDescent="0.25">
      <c r="A4399" s="2">
        <v>20250812</v>
      </c>
      <c r="B4399" s="2">
        <v>4.2279999999999998</v>
      </c>
      <c r="C4399" s="2">
        <v>7.399</v>
      </c>
      <c r="D4399" s="2">
        <v>141.31299999999999</v>
      </c>
      <c r="E4399" s="2">
        <v>99.995999999999995</v>
      </c>
      <c r="I4399" s="2"/>
      <c r="J4399" s="2"/>
    </row>
    <row r="4400" spans="1:10" x14ac:dyDescent="0.25">
      <c r="A4400" s="2">
        <v>20250813</v>
      </c>
      <c r="B4400" s="2">
        <v>4.2629999999999999</v>
      </c>
      <c r="C4400" s="2">
        <v>7.415</v>
      </c>
      <c r="D4400" s="2">
        <v>141.411</v>
      </c>
      <c r="E4400" s="2">
        <v>99.994</v>
      </c>
      <c r="I4400" s="2"/>
      <c r="J4400" s="2"/>
    </row>
    <row r="4401" spans="1:10" x14ac:dyDescent="0.25">
      <c r="A4401" s="2">
        <v>20250814</v>
      </c>
      <c r="B4401" s="2">
        <v>4.2560000000000002</v>
      </c>
      <c r="C4401" s="2">
        <v>7.4240000000000004</v>
      </c>
      <c r="D4401" s="2">
        <v>141.358</v>
      </c>
      <c r="E4401" s="2">
        <v>99.995000000000005</v>
      </c>
      <c r="I4401" s="2"/>
      <c r="J4401" s="2"/>
    </row>
    <row r="4402" spans="1:10" x14ac:dyDescent="0.25">
      <c r="A4402" s="2">
        <v>20250815</v>
      </c>
      <c r="B4402" s="2">
        <v>4.2949999999999999</v>
      </c>
      <c r="C4402" s="2">
        <v>7.4009999999999998</v>
      </c>
      <c r="D4402" s="2">
        <v>141.345</v>
      </c>
      <c r="E4402" s="2">
        <v>99.995999999999995</v>
      </c>
      <c r="I4402" s="2"/>
      <c r="J4402" s="2"/>
    </row>
    <row r="4403" spans="1:10" x14ac:dyDescent="0.25">
      <c r="A4403" s="2">
        <v>20250816</v>
      </c>
      <c r="B4403" s="2">
        <v>4.2949999999999999</v>
      </c>
      <c r="C4403" s="2">
        <v>7.4009999999999998</v>
      </c>
      <c r="D4403" s="2">
        <v>141.345</v>
      </c>
      <c r="E4403" s="2">
        <v>99.995999999999995</v>
      </c>
      <c r="I4403" s="2"/>
      <c r="J4403" s="2"/>
    </row>
    <row r="4404" spans="1:10" x14ac:dyDescent="0.25">
      <c r="A4404" s="2">
        <v>20250817</v>
      </c>
      <c r="B4404" s="2">
        <v>4.2949999999999999</v>
      </c>
      <c r="C4404" s="2">
        <v>7.4009999999999998</v>
      </c>
      <c r="D4404" s="2">
        <v>141.345</v>
      </c>
      <c r="E4404" s="2">
        <v>99.995999999999995</v>
      </c>
      <c r="I4404" s="2"/>
      <c r="J4404" s="2"/>
    </row>
    <row r="4405" spans="1:10" x14ac:dyDescent="0.25">
      <c r="A4405" s="2">
        <v>20250818</v>
      </c>
      <c r="B4405" s="2">
        <v>4.327</v>
      </c>
      <c r="C4405" s="2">
        <v>7.4130000000000003</v>
      </c>
      <c r="D4405" s="2">
        <v>141.047</v>
      </c>
      <c r="E4405" s="2">
        <v>99.989000000000004</v>
      </c>
      <c r="I4405" s="2"/>
      <c r="J4405" s="2"/>
    </row>
    <row r="4406" spans="1:10" x14ac:dyDescent="0.25">
      <c r="A4406" s="2">
        <v>20250819</v>
      </c>
      <c r="B4406" s="2">
        <v>4.3049999999999997</v>
      </c>
      <c r="C4406" s="2">
        <v>7.391</v>
      </c>
      <c r="D4406" s="2">
        <v>141.05799999999999</v>
      </c>
      <c r="E4406" s="2">
        <v>99.991</v>
      </c>
      <c r="I4406" s="2"/>
      <c r="J4406" s="2"/>
    </row>
    <row r="4407" spans="1:10" x14ac:dyDescent="0.25">
      <c r="A4407" s="2">
        <v>20250820</v>
      </c>
      <c r="B4407" s="2">
        <v>4.3639999999999999</v>
      </c>
      <c r="C4407" s="2">
        <v>7.3739999999999997</v>
      </c>
      <c r="D4407" s="2">
        <v>140.99600000000001</v>
      </c>
      <c r="E4407" s="2">
        <v>99.995999999999995</v>
      </c>
      <c r="I4407" s="2"/>
      <c r="J4407" s="2"/>
    </row>
    <row r="4408" spans="1:10" x14ac:dyDescent="0.25">
      <c r="A4408" s="2">
        <v>20250821</v>
      </c>
      <c r="B4408" s="2">
        <v>4.3780000000000001</v>
      </c>
      <c r="C4408" s="2">
        <v>7.3940000000000001</v>
      </c>
      <c r="D4408" s="2">
        <v>141.05799999999999</v>
      </c>
      <c r="E4408" s="2">
        <v>100.00700000000001</v>
      </c>
      <c r="I4408" s="2"/>
      <c r="J4408" s="2"/>
    </row>
    <row r="4409" spans="1:10" x14ac:dyDescent="0.25">
      <c r="A4409" s="2">
        <v>20250822</v>
      </c>
      <c r="B4409" s="2">
        <v>4.4790000000000001</v>
      </c>
      <c r="C4409" s="2">
        <v>7.3780000000000001</v>
      </c>
      <c r="D4409" s="2">
        <v>141.02099999999999</v>
      </c>
      <c r="E4409" s="2">
        <v>99.998999999999995</v>
      </c>
      <c r="I4409" s="2"/>
      <c r="J4409" s="2"/>
    </row>
    <row r="4410" spans="1:10" x14ac:dyDescent="0.25">
      <c r="A4410" s="2">
        <v>20250823</v>
      </c>
      <c r="B4410" s="2">
        <v>4.4790000000000001</v>
      </c>
      <c r="C4410" s="2">
        <v>7.3780000000000001</v>
      </c>
      <c r="D4410" s="2">
        <v>141.02099999999999</v>
      </c>
      <c r="E4410" s="2">
        <v>99.998999999999995</v>
      </c>
      <c r="I4410" s="2"/>
      <c r="J4410" s="2"/>
    </row>
    <row r="4411" spans="1:10" x14ac:dyDescent="0.25">
      <c r="A4411" s="2">
        <v>20250824</v>
      </c>
      <c r="B4411" s="2">
        <v>4.4790000000000001</v>
      </c>
      <c r="C4411" s="2">
        <v>7.3780000000000001</v>
      </c>
      <c r="D4411" s="2">
        <v>141.02099999999999</v>
      </c>
      <c r="E4411" s="2">
        <v>99.998999999999995</v>
      </c>
      <c r="I4411" s="2"/>
      <c r="J4411" s="2"/>
    </row>
    <row r="4412" spans="1:10" x14ac:dyDescent="0.25">
      <c r="A4412" s="2">
        <v>20250825</v>
      </c>
      <c r="B4412" s="2">
        <v>4.5650000000000004</v>
      </c>
      <c r="C4412" s="2">
        <v>7.4269999999999996</v>
      </c>
      <c r="D4412" s="2">
        <v>141.13999999999999</v>
      </c>
      <c r="E4412" s="2">
        <v>99.998000000000005</v>
      </c>
      <c r="I4412" s="2"/>
      <c r="J4412" s="2"/>
    </row>
    <row r="4413" spans="1:10" x14ac:dyDescent="0.25">
      <c r="A4413" s="2">
        <v>20250826</v>
      </c>
      <c r="B4413" s="2">
        <v>4.5410000000000004</v>
      </c>
      <c r="C4413" s="2">
        <v>7.4489999999999998</v>
      </c>
      <c r="D4413" s="2">
        <v>141.14599999999999</v>
      </c>
      <c r="E4413" s="2">
        <v>99.998999999999995</v>
      </c>
      <c r="I4413" s="2"/>
      <c r="J4413" s="2"/>
    </row>
    <row r="4414" spans="1:10" x14ac:dyDescent="0.25">
      <c r="A4414" s="2">
        <v>20250827</v>
      </c>
      <c r="B4414" s="2">
        <v>4.4749999999999996</v>
      </c>
      <c r="C4414" s="2">
        <v>7.45</v>
      </c>
      <c r="D4414" s="2">
        <v>141.184</v>
      </c>
      <c r="E4414" s="2">
        <v>100.003</v>
      </c>
      <c r="I4414" s="2"/>
      <c r="J4414" s="2"/>
    </row>
    <row r="4415" spans="1:10" x14ac:dyDescent="0.25">
      <c r="A4415" s="2">
        <v>20250828</v>
      </c>
      <c r="B4415" s="2">
        <v>4.5590000000000002</v>
      </c>
      <c r="C4415" s="2">
        <v>7.468</v>
      </c>
      <c r="D4415" s="2">
        <v>141.11600000000001</v>
      </c>
      <c r="E4415" s="2">
        <v>100.008</v>
      </c>
      <c r="I4415" s="2"/>
      <c r="J4415" s="2"/>
    </row>
    <row r="4416" spans="1:10" x14ac:dyDescent="0.25">
      <c r="A4416" s="2">
        <v>20250829</v>
      </c>
      <c r="B4416" s="2">
        <v>4.601</v>
      </c>
      <c r="C4416" s="2">
        <v>7.4859999999999998</v>
      </c>
      <c r="D4416" s="2">
        <v>141.148</v>
      </c>
      <c r="E4416" s="2">
        <v>100.03400000000001</v>
      </c>
      <c r="I4416" s="2"/>
      <c r="J4416" s="2"/>
    </row>
    <row r="4417" spans="1:10" x14ac:dyDescent="0.25">
      <c r="A4417" s="2">
        <v>20250830</v>
      </c>
      <c r="B4417" s="2">
        <v>4.601</v>
      </c>
      <c r="C4417" s="2">
        <v>7.4859999999999998</v>
      </c>
      <c r="D4417" s="2">
        <v>141.148</v>
      </c>
      <c r="E4417" s="2">
        <v>100.03400000000001</v>
      </c>
      <c r="I4417" s="2"/>
      <c r="J4417" s="2"/>
    </row>
    <row r="4418" spans="1:10" x14ac:dyDescent="0.25">
      <c r="A4418" s="2">
        <v>20250831</v>
      </c>
      <c r="B4418" s="2">
        <v>4.601</v>
      </c>
      <c r="C4418" s="2">
        <v>7.4859999999999998</v>
      </c>
      <c r="D4418" s="2">
        <v>141.148</v>
      </c>
      <c r="E4418" s="2">
        <v>100.03400000000001</v>
      </c>
      <c r="I4418" s="2"/>
      <c r="J4418" s="2"/>
    </row>
    <row r="4419" spans="1:10" x14ac:dyDescent="0.25">
      <c r="A4419" s="2">
        <v>20250901</v>
      </c>
      <c r="B4419" s="2">
        <v>4.6159999999999997</v>
      </c>
      <c r="C4419" s="2">
        <v>7.6470000000000002</v>
      </c>
      <c r="D4419" s="2">
        <v>141.25899999999999</v>
      </c>
      <c r="E4419" s="2">
        <v>100.018</v>
      </c>
      <c r="I4419" s="2"/>
      <c r="J4419" s="2"/>
    </row>
    <row r="4420" spans="1:10" x14ac:dyDescent="0.25">
      <c r="A4420" s="2">
        <v>20250902</v>
      </c>
      <c r="B4420" s="2">
        <v>4.59</v>
      </c>
      <c r="C4420" s="2">
        <v>7.67</v>
      </c>
      <c r="D4420" s="2">
        <v>141.25700000000001</v>
      </c>
      <c r="E4420" s="2">
        <v>100.017</v>
      </c>
      <c r="I4420" s="2"/>
      <c r="J4420" s="2"/>
    </row>
    <row r="4421" spans="1:10" x14ac:dyDescent="0.25">
      <c r="A4421" s="2">
        <v>20250903</v>
      </c>
      <c r="B4421" s="2">
        <v>4.5490000000000004</v>
      </c>
      <c r="C4421" s="2">
        <v>7.7679999999999998</v>
      </c>
      <c r="D4421" s="2">
        <v>141.40199999999999</v>
      </c>
      <c r="E4421" s="2">
        <v>100.018</v>
      </c>
      <c r="I4421" s="2"/>
      <c r="J4421" s="2"/>
    </row>
    <row r="4422" spans="1:10" x14ac:dyDescent="0.25">
      <c r="A4422" s="2">
        <v>20250904</v>
      </c>
      <c r="B4422" s="2">
        <v>4.4560000000000004</v>
      </c>
      <c r="C4422" s="2">
        <v>7.75</v>
      </c>
      <c r="D4422" s="2">
        <v>141.488</v>
      </c>
      <c r="E4422" s="2">
        <v>100.008</v>
      </c>
      <c r="I4422" s="2"/>
      <c r="J4422" s="2"/>
    </row>
    <row r="4423" spans="1:10" x14ac:dyDescent="0.25">
      <c r="A4423" s="2">
        <v>20250905</v>
      </c>
      <c r="B4423" s="2">
        <v>4.5540000000000003</v>
      </c>
      <c r="C4423" s="2">
        <v>7.7750000000000004</v>
      </c>
      <c r="D4423" s="2">
        <v>141.279</v>
      </c>
      <c r="E4423" s="2">
        <v>100</v>
      </c>
      <c r="I4423" s="2"/>
      <c r="J4423" s="2"/>
    </row>
    <row r="4424" spans="1:10" x14ac:dyDescent="0.25">
      <c r="A4424" s="2">
        <v>20250906</v>
      </c>
      <c r="B4424" s="2">
        <v>4.5540000000000003</v>
      </c>
      <c r="C4424" s="2">
        <v>7.7750000000000004</v>
      </c>
      <c r="D4424" s="2">
        <v>141.279</v>
      </c>
      <c r="E4424" s="2">
        <v>100</v>
      </c>
      <c r="I4424" s="2"/>
      <c r="J4424" s="2"/>
    </row>
    <row r="4425" spans="1:10" x14ac:dyDescent="0.25">
      <c r="A4425" s="2">
        <v>20250907</v>
      </c>
      <c r="B4425" s="2">
        <v>4.5540000000000003</v>
      </c>
      <c r="C4425" s="2">
        <v>7.7750000000000004</v>
      </c>
      <c r="D4425" s="2">
        <v>141.279</v>
      </c>
      <c r="E4425" s="2">
        <v>100</v>
      </c>
      <c r="I4425" s="2"/>
      <c r="J4425" s="2"/>
    </row>
    <row r="4426" spans="1:10" x14ac:dyDescent="0.25">
      <c r="A4426" s="2">
        <v>20250908</v>
      </c>
      <c r="B4426" s="2">
        <v>4.5549999999999997</v>
      </c>
      <c r="C4426" s="2">
        <v>7.8470000000000004</v>
      </c>
      <c r="D4426" s="2">
        <v>141.251</v>
      </c>
      <c r="E4426" s="2">
        <v>100.002</v>
      </c>
      <c r="I4426" s="2"/>
      <c r="J4426" s="2"/>
    </row>
    <row r="4427" spans="1:10" x14ac:dyDescent="0.25">
      <c r="A4427" s="2">
        <v>20250909</v>
      </c>
      <c r="B4427" s="2">
        <v>4.5279999999999996</v>
      </c>
      <c r="C4427" s="2">
        <v>7.9660000000000002</v>
      </c>
      <c r="D4427" s="2">
        <v>141.23099999999999</v>
      </c>
      <c r="E4427" s="2">
        <v>100</v>
      </c>
      <c r="I4427" s="2"/>
      <c r="J4427" s="2"/>
    </row>
    <row r="4428" spans="1:10" x14ac:dyDescent="0.25">
      <c r="A4428" s="2">
        <v>20250910</v>
      </c>
      <c r="B4428" s="2">
        <v>4.5380000000000003</v>
      </c>
      <c r="C4428" s="2">
        <v>7.9470000000000001</v>
      </c>
      <c r="D4428" s="2">
        <v>141.155</v>
      </c>
      <c r="E4428" s="2">
        <v>100.004</v>
      </c>
      <c r="I4428" s="2"/>
      <c r="J4428" s="2"/>
    </row>
    <row r="4429" spans="1:10" x14ac:dyDescent="0.25">
      <c r="A4429" s="2">
        <v>20250911</v>
      </c>
      <c r="B4429" s="2">
        <v>4.66</v>
      </c>
      <c r="C4429" s="2">
        <v>7.923</v>
      </c>
      <c r="D4429" s="2">
        <v>141.256</v>
      </c>
      <c r="E4429" s="2">
        <v>99.998000000000005</v>
      </c>
      <c r="I4429" s="2"/>
      <c r="J4429" s="2"/>
    </row>
    <row r="4430" spans="1:10" x14ac:dyDescent="0.25">
      <c r="A4430" s="2">
        <v>20250912</v>
      </c>
      <c r="B4430" s="2">
        <v>4.6210000000000004</v>
      </c>
      <c r="C4430" s="2">
        <v>7.9539999999999997</v>
      </c>
      <c r="D4430" s="2">
        <v>141.30099999999999</v>
      </c>
      <c r="E4430" s="2">
        <v>100.002</v>
      </c>
      <c r="I4430" s="2"/>
      <c r="J4430" s="2"/>
    </row>
    <row r="4431" spans="1:10" x14ac:dyDescent="0.25">
      <c r="A4431" s="2">
        <v>20250913</v>
      </c>
      <c r="B4431" s="2">
        <v>4.6210000000000004</v>
      </c>
      <c r="C4431" s="2">
        <v>7.9539999999999997</v>
      </c>
      <c r="D4431" s="2">
        <v>141.30099999999999</v>
      </c>
      <c r="E4431" s="2">
        <v>100.002</v>
      </c>
      <c r="I4431" s="2"/>
      <c r="J4431" s="2"/>
    </row>
    <row r="4432" spans="1:10" x14ac:dyDescent="0.25">
      <c r="A4432" s="2">
        <v>20250914</v>
      </c>
      <c r="B4432" s="2">
        <v>4.6210000000000004</v>
      </c>
      <c r="C4432" s="2">
        <v>7.9539999999999997</v>
      </c>
      <c r="D4432" s="2">
        <v>141.30099999999999</v>
      </c>
      <c r="E4432" s="2">
        <v>100.002</v>
      </c>
      <c r="I4432" s="2"/>
      <c r="J4432" s="2"/>
    </row>
    <row r="4433" spans="1:10" x14ac:dyDescent="0.25">
      <c r="A4433" s="2">
        <v>20250915</v>
      </c>
      <c r="B4433" s="2">
        <v>4.6289999999999996</v>
      </c>
      <c r="C4433" s="2">
        <v>7.931</v>
      </c>
      <c r="D4433" s="2">
        <v>141.38999999999999</v>
      </c>
      <c r="E4433" s="2">
        <v>100.002</v>
      </c>
      <c r="I4433" s="2"/>
      <c r="J4433" s="2"/>
    </row>
    <row r="4434" spans="1:10" x14ac:dyDescent="0.25">
      <c r="A4434" s="2">
        <v>20250916</v>
      </c>
      <c r="B4434" s="2">
        <v>4.62</v>
      </c>
      <c r="C4434" s="2">
        <v>8.032</v>
      </c>
      <c r="D4434" s="2">
        <v>141.47499999999999</v>
      </c>
      <c r="E4434" s="2">
        <v>99.995000000000005</v>
      </c>
      <c r="I4434" s="2"/>
      <c r="J4434" s="2"/>
    </row>
    <row r="4435" spans="1:10" x14ac:dyDescent="0.25">
      <c r="A4435" s="2">
        <v>20250917</v>
      </c>
      <c r="B4435" s="2">
        <v>4.6529999999999996</v>
      </c>
      <c r="C4435" s="2">
        <v>7.9640000000000004</v>
      </c>
      <c r="D4435" s="2">
        <v>141.63200000000001</v>
      </c>
      <c r="E4435" s="2">
        <v>99.995999999999995</v>
      </c>
      <c r="I4435" s="2"/>
      <c r="J4435" s="2"/>
    </row>
    <row r="4436" spans="1:10" x14ac:dyDescent="0.25">
      <c r="A4436" s="2">
        <v>20250918</v>
      </c>
      <c r="B4436" s="2">
        <v>4.5940000000000003</v>
      </c>
      <c r="C4436" s="2">
        <v>7.8620000000000001</v>
      </c>
      <c r="D4436" s="2">
        <v>141.54</v>
      </c>
      <c r="E4436" s="2">
        <v>100.003</v>
      </c>
      <c r="I4436" s="2"/>
      <c r="J4436" s="2"/>
    </row>
    <row r="4437" spans="1:10" x14ac:dyDescent="0.25">
      <c r="A4437" s="2">
        <v>20250919</v>
      </c>
      <c r="B4437" s="2">
        <v>4.6040000000000001</v>
      </c>
      <c r="C4437" s="2">
        <v>7.8979999999999997</v>
      </c>
      <c r="D4437" s="2">
        <v>141.38499999999999</v>
      </c>
      <c r="E4437" s="2">
        <v>100.006</v>
      </c>
      <c r="I4437" s="2"/>
      <c r="J4437" s="2"/>
    </row>
    <row r="4438" spans="1:10" x14ac:dyDescent="0.25">
      <c r="A4438" s="2">
        <v>20250920</v>
      </c>
      <c r="B4438" s="2">
        <v>4.6040000000000001</v>
      </c>
      <c r="C4438" s="2">
        <v>7.8979999999999997</v>
      </c>
      <c r="D4438" s="2">
        <v>141.38499999999999</v>
      </c>
      <c r="E4438" s="2">
        <v>100.006</v>
      </c>
      <c r="I4438" s="2"/>
      <c r="J4438" s="2"/>
    </row>
    <row r="4439" spans="1:10" x14ac:dyDescent="0.25">
      <c r="A4439" s="2">
        <v>20250921</v>
      </c>
      <c r="B4439" s="2">
        <v>4.6040000000000001</v>
      </c>
      <c r="C4439" s="2">
        <v>7.8979999999999997</v>
      </c>
      <c r="D4439" s="2">
        <v>141.38499999999999</v>
      </c>
      <c r="E4439" s="2">
        <v>100.006</v>
      </c>
      <c r="I4439" s="2"/>
      <c r="J4439" s="2"/>
    </row>
    <row r="4440" spans="1:10" x14ac:dyDescent="0.25">
      <c r="A4440" s="2">
        <v>20250922</v>
      </c>
      <c r="B4440" s="2">
        <v>4.6189999999999998</v>
      </c>
      <c r="C4440" s="2">
        <v>8.048</v>
      </c>
      <c r="D4440" s="2">
        <v>141.49700000000001</v>
      </c>
      <c r="E4440" s="2">
        <v>99.998999999999995</v>
      </c>
      <c r="I4440" s="2"/>
      <c r="J4440" s="2"/>
    </row>
    <row r="4441" spans="1:10" x14ac:dyDescent="0.25">
      <c r="A4441" s="2">
        <v>20250923</v>
      </c>
      <c r="B4441" s="2">
        <v>4.6219999999999999</v>
      </c>
      <c r="C4441" s="2">
        <v>8.1430000000000007</v>
      </c>
      <c r="D4441" s="2">
        <v>139.922</v>
      </c>
      <c r="E4441" s="2">
        <v>100.004</v>
      </c>
      <c r="I4441" s="2"/>
      <c r="J4441" s="2"/>
    </row>
    <row r="4442" spans="1:10" x14ac:dyDescent="0.25">
      <c r="A4442" s="2">
        <v>20250924</v>
      </c>
      <c r="B4442" s="2">
        <v>4.6630000000000003</v>
      </c>
      <c r="C4442" s="2">
        <v>8.19</v>
      </c>
      <c r="D4442" s="2">
        <v>139.804</v>
      </c>
      <c r="E4442" s="2">
        <v>99.995000000000005</v>
      </c>
      <c r="I4442" s="2"/>
      <c r="J4442" s="2"/>
    </row>
    <row r="4443" spans="1:10" x14ac:dyDescent="0.25">
      <c r="A4443" s="2">
        <v>20250925</v>
      </c>
      <c r="B4443" s="2">
        <v>4.6950000000000003</v>
      </c>
      <c r="C4443" s="2">
        <v>8.1460000000000008</v>
      </c>
      <c r="D4443" s="2">
        <v>139.75200000000001</v>
      </c>
      <c r="E4443" s="2">
        <v>99.989000000000004</v>
      </c>
      <c r="I4443" s="2"/>
      <c r="J4443" s="2"/>
    </row>
    <row r="4444" spans="1:10" x14ac:dyDescent="0.25">
      <c r="A4444" s="2">
        <v>20250926</v>
      </c>
      <c r="B4444" s="2">
        <v>4.6509999999999998</v>
      </c>
      <c r="C4444" s="2">
        <v>8.16</v>
      </c>
      <c r="D4444" s="2">
        <v>139.85599999999999</v>
      </c>
      <c r="E4444" s="2">
        <v>100.004</v>
      </c>
      <c r="I4444" s="2"/>
      <c r="J4444" s="2"/>
    </row>
    <row r="4445" spans="1:10" x14ac:dyDescent="0.25">
      <c r="A4445" s="2">
        <v>20250927</v>
      </c>
      <c r="B4445" s="2">
        <v>4.6509999999999998</v>
      </c>
      <c r="C4445" s="2">
        <v>8.16</v>
      </c>
      <c r="D4445" s="2">
        <v>139.85599999999999</v>
      </c>
      <c r="E4445" s="2">
        <v>100.004</v>
      </c>
      <c r="I4445" s="2"/>
      <c r="J4445" s="2"/>
    </row>
    <row r="4446" spans="1:10" x14ac:dyDescent="0.25">
      <c r="A4446" s="2">
        <v>20250928</v>
      </c>
      <c r="B4446" s="2">
        <v>4.6509999999999998</v>
      </c>
      <c r="C4446" s="2">
        <v>8.16</v>
      </c>
      <c r="D4446" s="2">
        <v>139.85599999999999</v>
      </c>
      <c r="E4446" s="2">
        <v>100.004</v>
      </c>
      <c r="I4446" s="2"/>
      <c r="J4446" s="2"/>
    </row>
    <row r="4447" spans="1:10" x14ac:dyDescent="0.25">
      <c r="A4447" s="2">
        <v>20250929</v>
      </c>
      <c r="B4447" s="2">
        <v>4.7279999999999998</v>
      </c>
      <c r="C4447" s="2">
        <v>8.2590000000000003</v>
      </c>
      <c r="D4447" s="2">
        <v>139.821</v>
      </c>
      <c r="E4447" s="2">
        <v>99.998999999999995</v>
      </c>
      <c r="I4447" s="2"/>
      <c r="J4447" s="2"/>
    </row>
    <row r="4448" spans="1:10" x14ac:dyDescent="0.25">
      <c r="A4448" s="2">
        <v>20250930</v>
      </c>
      <c r="B4448" s="2">
        <v>4.7409999999999997</v>
      </c>
      <c r="C4448" s="2">
        <v>8.3390000000000004</v>
      </c>
      <c r="D4448" s="2">
        <v>140.02799999999999</v>
      </c>
      <c r="E4448" s="2">
        <v>100.042</v>
      </c>
      <c r="I4448" s="2"/>
      <c r="J4448" s="2"/>
    </row>
    <row r="4449" spans="1:10" x14ac:dyDescent="0.25">
      <c r="A4449" s="2">
        <v>20251001</v>
      </c>
      <c r="B4449" s="2">
        <v>4.7409999999999997</v>
      </c>
      <c r="C4449" s="2">
        <v>8.3390000000000004</v>
      </c>
      <c r="D4449" s="2">
        <v>140.02799999999999</v>
      </c>
      <c r="E4449" s="2">
        <v>100.042</v>
      </c>
      <c r="I4449" s="2"/>
      <c r="J4449" s="2"/>
    </row>
    <row r="4450" spans="1:10" x14ac:dyDescent="0.25">
      <c r="A4450" s="2">
        <v>20251002</v>
      </c>
      <c r="B4450" s="2">
        <v>4.7409999999999997</v>
      </c>
      <c r="C4450" s="2">
        <v>8.3390000000000004</v>
      </c>
      <c r="D4450" s="2">
        <v>140.02799999999999</v>
      </c>
      <c r="E4450" s="2">
        <v>100.042</v>
      </c>
      <c r="I4450" s="2"/>
      <c r="J4450" s="2"/>
    </row>
    <row r="4451" spans="1:10" x14ac:dyDescent="0.25">
      <c r="A4451" s="2">
        <v>20251003</v>
      </c>
      <c r="B4451" s="2">
        <v>4.7409999999999997</v>
      </c>
      <c r="C4451" s="2">
        <v>8.3390000000000004</v>
      </c>
      <c r="D4451" s="2">
        <v>140.02799999999999</v>
      </c>
      <c r="E4451" s="2">
        <v>100.042</v>
      </c>
      <c r="I4451" s="2"/>
      <c r="J4451" s="2"/>
    </row>
    <row r="4452" spans="1:10" x14ac:dyDescent="0.25">
      <c r="A4452" s="2">
        <v>20251004</v>
      </c>
      <c r="B4452" s="2">
        <v>4.7409999999999997</v>
      </c>
      <c r="C4452" s="2">
        <v>8.3390000000000004</v>
      </c>
      <c r="D4452" s="2">
        <v>140.02799999999999</v>
      </c>
      <c r="E4452" s="2">
        <v>100.042</v>
      </c>
      <c r="I4452" s="2"/>
      <c r="J4452" s="2"/>
    </row>
    <row r="4453" spans="1:10" x14ac:dyDescent="0.25">
      <c r="A4453" s="2">
        <v>20251005</v>
      </c>
      <c r="B4453" s="2">
        <v>4.7409999999999997</v>
      </c>
      <c r="C4453" s="2">
        <v>8.3390000000000004</v>
      </c>
      <c r="D4453" s="2">
        <v>140.02799999999999</v>
      </c>
      <c r="E4453" s="2">
        <v>100.042</v>
      </c>
      <c r="I4453" s="2"/>
      <c r="J4453" s="2"/>
    </row>
    <row r="4454" spans="1:10" x14ac:dyDescent="0.25">
      <c r="A4454" s="2">
        <v>20251006</v>
      </c>
      <c r="B4454" s="2">
        <v>4.7409999999999997</v>
      </c>
      <c r="C4454" s="2">
        <v>8.3390000000000004</v>
      </c>
      <c r="D4454" s="2">
        <v>140.02799999999999</v>
      </c>
      <c r="E4454" s="2">
        <v>100.042</v>
      </c>
      <c r="I4454" s="2"/>
      <c r="J4454" s="2"/>
    </row>
    <row r="4455" spans="1:10" x14ac:dyDescent="0.25">
      <c r="A4455" s="2">
        <v>20251007</v>
      </c>
      <c r="B4455" s="2">
        <v>4.7409999999999997</v>
      </c>
      <c r="C4455" s="2">
        <v>8.3390000000000004</v>
      </c>
      <c r="D4455" s="2">
        <v>140.02799999999999</v>
      </c>
      <c r="E4455" s="2">
        <v>100.042</v>
      </c>
      <c r="I4455" s="2"/>
      <c r="J4455" s="2"/>
    </row>
    <row r="4456" spans="1:10" x14ac:dyDescent="0.25">
      <c r="A4456" s="2">
        <v>20251008</v>
      </c>
      <c r="B4456" s="2">
        <v>4.7409999999999997</v>
      </c>
      <c r="C4456" s="2">
        <v>8.3390000000000004</v>
      </c>
      <c r="D4456" s="2">
        <v>140.02799999999999</v>
      </c>
      <c r="E4456" s="2">
        <v>100.042</v>
      </c>
      <c r="I4456" s="2"/>
      <c r="J4456" s="2"/>
    </row>
    <row r="4457" spans="1:10" x14ac:dyDescent="0.25">
      <c r="A4457" s="2">
        <v>20251009</v>
      </c>
      <c r="B4457" s="2">
        <v>4.8159999999999998</v>
      </c>
      <c r="C4457" s="2">
        <v>8.7289999999999992</v>
      </c>
      <c r="D4457" s="2">
        <v>140.12299999999999</v>
      </c>
      <c r="E4457" s="2">
        <v>99.995000000000005</v>
      </c>
      <c r="I4457" s="2"/>
      <c r="J4457" s="2"/>
    </row>
    <row r="4458" spans="1:10" x14ac:dyDescent="0.25">
      <c r="A4458" s="2">
        <v>20251010</v>
      </c>
      <c r="B4458" s="2">
        <v>4.7190000000000003</v>
      </c>
      <c r="C4458" s="2">
        <v>8.6020000000000003</v>
      </c>
      <c r="D4458" s="2">
        <v>140.09299999999999</v>
      </c>
      <c r="E4458" s="2">
        <v>100.014</v>
      </c>
      <c r="I4458" s="2"/>
      <c r="J4458" s="2"/>
    </row>
    <row r="4459" spans="1:10" x14ac:dyDescent="0.25">
      <c r="A4459" s="2">
        <v>20251011</v>
      </c>
      <c r="B4459" s="2">
        <v>4.7190000000000003</v>
      </c>
      <c r="C4459" s="2">
        <v>8.6020000000000003</v>
      </c>
      <c r="D4459" s="2">
        <v>140.09299999999999</v>
      </c>
      <c r="E4459" s="2">
        <v>100.014</v>
      </c>
      <c r="I4459" s="2"/>
      <c r="J4459" s="2"/>
    </row>
    <row r="4460" spans="1:10" x14ac:dyDescent="0.25">
      <c r="A4460" s="2">
        <v>20251012</v>
      </c>
      <c r="B4460" s="2">
        <v>4.7190000000000003</v>
      </c>
      <c r="C4460" s="2">
        <v>8.6020000000000003</v>
      </c>
      <c r="D4460" s="2">
        <v>140.09299999999999</v>
      </c>
      <c r="E4460" s="2">
        <v>100.014</v>
      </c>
      <c r="I4460" s="2"/>
      <c r="J4460" s="2"/>
    </row>
    <row r="4461" spans="1:10" x14ac:dyDescent="0.25">
      <c r="A4461" s="2">
        <v>20251013</v>
      </c>
      <c r="B4461" s="2">
        <v>4.6920000000000002</v>
      </c>
      <c r="C4461" s="2">
        <v>8.859</v>
      </c>
      <c r="D4461" s="2">
        <v>140.13399999999999</v>
      </c>
      <c r="E4461" s="2">
        <v>100.003</v>
      </c>
      <c r="I4461" s="2"/>
      <c r="J4461" s="2"/>
    </row>
    <row r="4462" spans="1:10" x14ac:dyDescent="0.25">
      <c r="A4462" s="2">
        <v>20251014</v>
      </c>
      <c r="B4462" s="2">
        <v>4.6449999999999996</v>
      </c>
      <c r="C4462" s="2">
        <v>8.9760000000000009</v>
      </c>
      <c r="D4462" s="2">
        <v>140.18100000000001</v>
      </c>
      <c r="E4462" s="2">
        <v>100.004</v>
      </c>
      <c r="I4462" s="2"/>
      <c r="J4462" s="2"/>
    </row>
    <row r="4463" spans="1:10" x14ac:dyDescent="0.25">
      <c r="A4463" s="2">
        <v>20251015</v>
      </c>
      <c r="B4463" s="2">
        <v>4.7060000000000004</v>
      </c>
      <c r="C4463" s="2">
        <v>9.1869999999999994</v>
      </c>
      <c r="D4463" s="2">
        <v>140.13999999999999</v>
      </c>
      <c r="E4463" s="2">
        <v>99.998000000000005</v>
      </c>
      <c r="I4463" s="2"/>
      <c r="J4463" s="2"/>
    </row>
    <row r="4464" spans="1:10" x14ac:dyDescent="0.25">
      <c r="A4464" s="2">
        <v>20251016</v>
      </c>
      <c r="B4464" s="2">
        <v>4.7210000000000001</v>
      </c>
      <c r="C4464" s="2">
        <v>9.2439999999999998</v>
      </c>
      <c r="D4464" s="2">
        <v>140.14599999999999</v>
      </c>
      <c r="E4464" s="2">
        <v>100.004</v>
      </c>
      <c r="I4464" s="2"/>
      <c r="J4464" s="2"/>
    </row>
    <row r="4465" spans="1:10" x14ac:dyDescent="0.25">
      <c r="A4465" s="2">
        <v>20251017</v>
      </c>
      <c r="B4465" s="2">
        <v>4.6239999999999997</v>
      </c>
      <c r="C4465" s="2">
        <v>9.5679999999999996</v>
      </c>
      <c r="D4465" s="2">
        <v>140.24600000000001</v>
      </c>
      <c r="E4465" s="2">
        <v>100.014</v>
      </c>
      <c r="I4465" s="2"/>
      <c r="J4465" s="2"/>
    </row>
    <row r="4466" spans="1:10" x14ac:dyDescent="0.25">
      <c r="A4466" s="2">
        <v>20251018</v>
      </c>
      <c r="B4466" s="2">
        <v>4.6239999999999997</v>
      </c>
      <c r="C4466" s="2">
        <v>9.5679999999999996</v>
      </c>
      <c r="D4466" s="2">
        <v>140.24600000000001</v>
      </c>
      <c r="E4466" s="2">
        <v>100.014</v>
      </c>
      <c r="I4466" s="2"/>
      <c r="J4466" s="2"/>
    </row>
    <row r="4467" spans="1:10" x14ac:dyDescent="0.25">
      <c r="A4467" s="2">
        <v>20251019</v>
      </c>
      <c r="B4467" s="2">
        <v>4.6239999999999997</v>
      </c>
      <c r="C4467" s="2">
        <v>9.5679999999999996</v>
      </c>
      <c r="D4467" s="2">
        <v>140.24600000000001</v>
      </c>
      <c r="E4467" s="2">
        <v>100.014</v>
      </c>
      <c r="I4467" s="2"/>
      <c r="J4467" s="2"/>
    </row>
    <row r="4468" spans="1:10" x14ac:dyDescent="0.25">
      <c r="A4468" s="2">
        <v>20251020</v>
      </c>
      <c r="B4468" s="2">
        <v>4.6399999999999997</v>
      </c>
      <c r="C4468" s="2">
        <v>9.2680000000000007</v>
      </c>
      <c r="D4468" s="2">
        <v>140.12200000000001</v>
      </c>
      <c r="E4468" s="2">
        <v>100.003</v>
      </c>
      <c r="I4468" s="2"/>
      <c r="J4468" s="2"/>
    </row>
    <row r="4469" spans="1:10" x14ac:dyDescent="0.25">
      <c r="A4469" s="2">
        <v>20251021</v>
      </c>
      <c r="B4469" s="2">
        <v>4.71</v>
      </c>
      <c r="C4469" s="2">
        <v>9.49</v>
      </c>
      <c r="D4469" s="2">
        <v>140.142</v>
      </c>
      <c r="E4469" s="2">
        <v>100.003</v>
      </c>
      <c r="I4469" s="2"/>
      <c r="J4469" s="2"/>
    </row>
    <row r="4470" spans="1:10" x14ac:dyDescent="0.25">
      <c r="A4470" s="2">
        <v>20251022</v>
      </c>
      <c r="B4470" s="2">
        <v>4.6950000000000003</v>
      </c>
      <c r="C4470" s="2">
        <v>9.1010000000000009</v>
      </c>
      <c r="D4470" s="2">
        <v>140.16800000000001</v>
      </c>
      <c r="E4470" s="2">
        <v>100.004</v>
      </c>
      <c r="I4470" s="2"/>
      <c r="J4470" s="2"/>
    </row>
    <row r="4471" spans="1:10" x14ac:dyDescent="0.25">
      <c r="A4471" s="2">
        <v>20251023</v>
      </c>
      <c r="B4471" s="2">
        <v>4.7130000000000001</v>
      </c>
      <c r="C4471" s="2">
        <v>8.9939999999999998</v>
      </c>
      <c r="D4471" s="2">
        <v>140.12799999999999</v>
      </c>
      <c r="E4471" s="2">
        <v>99.998000000000005</v>
      </c>
      <c r="I4471" s="2"/>
      <c r="J4471" s="2"/>
    </row>
    <row r="4472" spans="1:10" x14ac:dyDescent="0.25">
      <c r="A4472" s="2">
        <v>20251024</v>
      </c>
      <c r="B4472" s="2">
        <v>4.7699999999999996</v>
      </c>
      <c r="C4472" s="2">
        <v>8.9499999999999993</v>
      </c>
      <c r="D4472" s="2">
        <v>140.119</v>
      </c>
      <c r="E4472" s="2">
        <v>100.005</v>
      </c>
      <c r="I4472" s="2"/>
      <c r="J4472" s="2"/>
    </row>
    <row r="4473" spans="1:10" x14ac:dyDescent="0.25">
      <c r="A4473" s="2">
        <v>20251025</v>
      </c>
      <c r="B4473" s="2">
        <v>4.7699999999999996</v>
      </c>
      <c r="C4473" s="2">
        <v>8.9499999999999993</v>
      </c>
      <c r="D4473" s="2">
        <v>140.119</v>
      </c>
      <c r="E4473" s="2">
        <v>100.005</v>
      </c>
      <c r="I4473" s="2"/>
      <c r="J4473" s="2"/>
    </row>
    <row r="4474" spans="1:10" x14ac:dyDescent="0.25">
      <c r="A4474" s="2">
        <v>20251026</v>
      </c>
      <c r="B4474" s="2">
        <v>4.7699999999999996</v>
      </c>
      <c r="C4474" s="2">
        <v>8.9499999999999993</v>
      </c>
      <c r="D4474" s="2">
        <v>140.119</v>
      </c>
      <c r="E4474" s="2">
        <v>100.005</v>
      </c>
      <c r="I4474" s="2"/>
      <c r="J4474" s="2"/>
    </row>
    <row r="4475" spans="1:10" x14ac:dyDescent="0.25">
      <c r="A4475" s="2">
        <v>20251027</v>
      </c>
      <c r="B4475" s="2">
        <v>4.8259999999999996</v>
      </c>
      <c r="C4475" s="2">
        <v>8.9139999999999997</v>
      </c>
      <c r="D4475" s="2">
        <v>140.166</v>
      </c>
      <c r="E4475" s="2">
        <v>99.995999999999995</v>
      </c>
      <c r="I4475" s="2"/>
      <c r="J4475" s="2"/>
    </row>
    <row r="4476" spans="1:10" x14ac:dyDescent="0.25">
      <c r="A4476" s="2">
        <v>20251028</v>
      </c>
      <c r="B4476" s="2">
        <v>4.8019999999999996</v>
      </c>
      <c r="C4476" s="2">
        <v>8.5969999999999995</v>
      </c>
      <c r="D4476" s="2">
        <v>140.44499999999999</v>
      </c>
      <c r="E4476" s="2">
        <v>99.995000000000005</v>
      </c>
      <c r="I4476" s="2"/>
      <c r="J4476" s="2"/>
    </row>
    <row r="4477" spans="1:10" x14ac:dyDescent="0.25">
      <c r="A4477" s="2">
        <v>20251029</v>
      </c>
      <c r="B4477" s="2">
        <v>4.8620000000000001</v>
      </c>
      <c r="C4477" s="2">
        <v>8.6920000000000002</v>
      </c>
      <c r="D4477" s="2">
        <v>140.56100000000001</v>
      </c>
      <c r="E4477" s="2">
        <v>99.992999999999995</v>
      </c>
      <c r="I4477" s="2"/>
      <c r="J4477" s="2"/>
    </row>
    <row r="4478" spans="1:10" x14ac:dyDescent="0.25">
      <c r="A4478" s="2">
        <v>20251030</v>
      </c>
      <c r="B4478" s="2">
        <v>4.8230000000000004</v>
      </c>
      <c r="C4478" s="2">
        <v>8.7040000000000006</v>
      </c>
      <c r="D4478" s="2">
        <v>140.67400000000001</v>
      </c>
      <c r="E4478" s="2">
        <v>100.008</v>
      </c>
      <c r="I4478" s="2"/>
      <c r="J4478" s="2"/>
    </row>
    <row r="4479" spans="1:10" x14ac:dyDescent="0.25">
      <c r="A4479" s="2">
        <v>20251031</v>
      </c>
      <c r="B4479" s="2">
        <v>4.7560000000000002</v>
      </c>
      <c r="C4479" s="2">
        <v>8.7940000000000005</v>
      </c>
      <c r="D4479" s="2">
        <v>140.69</v>
      </c>
      <c r="E4479" s="2">
        <v>99.998999999999995</v>
      </c>
      <c r="I4479" s="2"/>
      <c r="J4479" s="2"/>
    </row>
    <row r="4480" spans="1:10" x14ac:dyDescent="0.25">
      <c r="A4480" s="2">
        <v>20251101</v>
      </c>
      <c r="B4480" s="2">
        <v>4.7560000000000002</v>
      </c>
      <c r="C4480" s="2">
        <v>8.7940000000000005</v>
      </c>
      <c r="D4480" s="2">
        <v>140.69</v>
      </c>
      <c r="E4480" s="2">
        <v>99.998999999999995</v>
      </c>
      <c r="I4480" s="2"/>
      <c r="J4480" s="2"/>
    </row>
    <row r="4481" spans="1:10" x14ac:dyDescent="0.25">
      <c r="A4481" s="2">
        <v>20251102</v>
      </c>
      <c r="B4481" s="2">
        <v>4.7560000000000002</v>
      </c>
      <c r="C4481" s="2">
        <v>8.7940000000000005</v>
      </c>
      <c r="D4481" s="2">
        <v>140.69</v>
      </c>
      <c r="E4481" s="2">
        <v>99.998999999999995</v>
      </c>
      <c r="I4481" s="2"/>
      <c r="J4481" s="2"/>
    </row>
    <row r="4482" spans="1:10" x14ac:dyDescent="0.25">
      <c r="A4482" s="2">
        <v>20251103</v>
      </c>
      <c r="B4482" s="2">
        <v>4.7629999999999999</v>
      </c>
      <c r="C4482" s="2">
        <v>8.7970000000000006</v>
      </c>
      <c r="D4482" s="2">
        <v>140.62799999999999</v>
      </c>
      <c r="E4482" s="2">
        <v>99.997</v>
      </c>
      <c r="I4482" s="2"/>
      <c r="J4482" s="2"/>
    </row>
    <row r="4483" spans="1:10" x14ac:dyDescent="0.25">
      <c r="A4483" s="2">
        <v>20251104</v>
      </c>
      <c r="B4483" s="2">
        <v>4.7290000000000001</v>
      </c>
      <c r="C4483" s="2">
        <v>8.7370000000000001</v>
      </c>
      <c r="D4483" s="2">
        <v>140.62100000000001</v>
      </c>
      <c r="E4483" s="2">
        <v>100.00700000000001</v>
      </c>
      <c r="I4483" s="2"/>
      <c r="J4483" s="2"/>
    </row>
    <row r="4484" spans="1:10" x14ac:dyDescent="0.25">
      <c r="A4484" s="2">
        <v>20251105</v>
      </c>
      <c r="B4484" s="2">
        <v>4.7350000000000003</v>
      </c>
      <c r="C4484" s="2">
        <v>8.7059999999999995</v>
      </c>
      <c r="D4484" s="2">
        <v>140.626</v>
      </c>
      <c r="E4484" s="2">
        <v>100.004</v>
      </c>
      <c r="I4484" s="2"/>
      <c r="J4484" s="2"/>
    </row>
    <row r="4485" spans="1:10" x14ac:dyDescent="0.25">
      <c r="A4485" s="2">
        <v>20251106</v>
      </c>
      <c r="B4485" s="2">
        <v>4.8049999999999997</v>
      </c>
      <c r="C4485" s="2">
        <v>8.7550000000000008</v>
      </c>
      <c r="D4485" s="2">
        <v>140.56</v>
      </c>
      <c r="E4485" s="2">
        <v>100.004</v>
      </c>
      <c r="I4485" s="2"/>
      <c r="J4485" s="2"/>
    </row>
    <row r="4486" spans="1:10" x14ac:dyDescent="0.25">
      <c r="A4486" s="2">
        <v>20251107</v>
      </c>
      <c r="B4486" s="2">
        <v>4.7949999999999999</v>
      </c>
      <c r="C4486" s="2">
        <v>8.7929999999999993</v>
      </c>
      <c r="D4486" s="2">
        <v>140.589</v>
      </c>
      <c r="E4486" s="2">
        <v>100.006</v>
      </c>
      <c r="I4486" s="2"/>
      <c r="J4486" s="2"/>
    </row>
    <row r="4487" spans="1:10" x14ac:dyDescent="0.25">
      <c r="A4487" s="2">
        <v>20251108</v>
      </c>
      <c r="B4487" s="2">
        <v>4.7949999999999999</v>
      </c>
      <c r="C4487" s="2">
        <v>8.7929999999999993</v>
      </c>
      <c r="D4487" s="2">
        <v>140.589</v>
      </c>
      <c r="E4487" s="2">
        <v>100.006</v>
      </c>
      <c r="I4487" s="2"/>
      <c r="J4487" s="2"/>
    </row>
    <row r="4488" spans="1:10" x14ac:dyDescent="0.25">
      <c r="A4488" s="2">
        <v>20251109</v>
      </c>
      <c r="B4488" s="2">
        <v>4.7949999999999999</v>
      </c>
      <c r="C4488" s="2">
        <v>8.7929999999999993</v>
      </c>
      <c r="D4488" s="2">
        <v>140.589</v>
      </c>
      <c r="E4488" s="2">
        <v>100.006</v>
      </c>
      <c r="I4488" s="2"/>
      <c r="J4488" s="2"/>
    </row>
    <row r="4489" spans="1:10" x14ac:dyDescent="0.25">
      <c r="A4489" s="2">
        <v>20251110</v>
      </c>
      <c r="B4489" s="2">
        <v>4.8070000000000004</v>
      </c>
      <c r="C4489" s="2">
        <v>8.9359999999999999</v>
      </c>
      <c r="D4489" s="2">
        <v>140.58500000000001</v>
      </c>
      <c r="E4489" s="2">
        <v>99.998000000000005</v>
      </c>
      <c r="I4489" s="2"/>
      <c r="J4489" s="2"/>
    </row>
    <row r="4490" spans="1:10" x14ac:dyDescent="0.25">
      <c r="A4490" s="2">
        <v>20251111</v>
      </c>
      <c r="B4490" s="2">
        <v>4.7629999999999999</v>
      </c>
      <c r="C4490" s="2">
        <v>9.0619999999999994</v>
      </c>
      <c r="D4490" s="2">
        <v>140.602</v>
      </c>
      <c r="E4490" s="2">
        <v>99.997</v>
      </c>
      <c r="I4490" s="2"/>
      <c r="J4490" s="2"/>
    </row>
    <row r="4491" spans="1:10" x14ac:dyDescent="0.25">
      <c r="A4491" s="2">
        <v>20251112</v>
      </c>
      <c r="B4491" s="2">
        <v>4.7649999999999997</v>
      </c>
      <c r="C4491" s="2">
        <v>9.0289999999999999</v>
      </c>
      <c r="D4491" s="2">
        <v>140.66</v>
      </c>
      <c r="E4491" s="2">
        <v>99.997</v>
      </c>
      <c r="I4491" s="2"/>
      <c r="J4491" s="2"/>
    </row>
    <row r="4492" spans="1:10" x14ac:dyDescent="0.25">
      <c r="A4492" s="2">
        <v>20251113</v>
      </c>
      <c r="B4492" s="2">
        <v>4.8120000000000003</v>
      </c>
      <c r="C4492" s="2">
        <v>9.1750000000000007</v>
      </c>
      <c r="D4492" s="2">
        <v>140.60400000000001</v>
      </c>
      <c r="E4492" s="2">
        <v>100</v>
      </c>
      <c r="I4492" s="2"/>
      <c r="J4492" s="2"/>
    </row>
    <row r="4493" spans="1:10" x14ac:dyDescent="0.25">
      <c r="A4493" s="2">
        <v>20251114</v>
      </c>
      <c r="B4493" s="2">
        <v>4.7409999999999997</v>
      </c>
      <c r="C4493" s="2">
        <v>9.0960000000000001</v>
      </c>
      <c r="D4493" s="2">
        <v>140.58699999999999</v>
      </c>
      <c r="E4493" s="2">
        <v>100.005</v>
      </c>
      <c r="I4493" s="2"/>
      <c r="J4493" s="2"/>
    </row>
    <row r="4494" spans="1:10" x14ac:dyDescent="0.25">
      <c r="A4494" s="2">
        <v>20251115</v>
      </c>
      <c r="B4494" s="2">
        <v>4.7409999999999997</v>
      </c>
      <c r="C4494" s="2">
        <v>9.0960000000000001</v>
      </c>
      <c r="D4494" s="2">
        <v>140.58699999999999</v>
      </c>
      <c r="E4494" s="2">
        <v>100.005</v>
      </c>
      <c r="I4494" s="2"/>
      <c r="J4494" s="2"/>
    </row>
    <row r="4495" spans="1:10" x14ac:dyDescent="0.25">
      <c r="A4495" s="2">
        <v>20251116</v>
      </c>
      <c r="B4495" s="2">
        <v>4.7409999999999997</v>
      </c>
      <c r="C4495" s="2">
        <v>9.0960000000000001</v>
      </c>
      <c r="D4495" s="2">
        <v>140.58699999999999</v>
      </c>
      <c r="E4495" s="2">
        <v>100.005</v>
      </c>
      <c r="I4495" s="2"/>
      <c r="J4495" s="2"/>
    </row>
    <row r="4496" spans="1:10" x14ac:dyDescent="0.25">
      <c r="A4496" s="2">
        <v>20251117</v>
      </c>
      <c r="B4496" s="2">
        <v>4.71</v>
      </c>
      <c r="C4496" s="2">
        <v>8.8819999999999997</v>
      </c>
      <c r="D4496" s="2">
        <v>140.613</v>
      </c>
      <c r="E4496" s="2">
        <v>100</v>
      </c>
      <c r="I4496" s="2"/>
      <c r="J4496" s="2"/>
    </row>
    <row r="4497" spans="1:10" x14ac:dyDescent="0.25">
      <c r="A4497" s="2">
        <v>20251118</v>
      </c>
      <c r="B4497" s="2">
        <v>4.6829999999999998</v>
      </c>
      <c r="C4497" s="2">
        <v>8.7769999999999992</v>
      </c>
      <c r="D4497" s="2">
        <v>140.62100000000001</v>
      </c>
      <c r="E4497" s="2">
        <v>99.998000000000005</v>
      </c>
      <c r="I4497" s="2"/>
      <c r="J4497" s="2"/>
    </row>
    <row r="4498" spans="1:10" x14ac:dyDescent="0.25">
      <c r="A4498" s="2">
        <v>20251119</v>
      </c>
      <c r="B4498" s="2">
        <v>4.6970000000000001</v>
      </c>
      <c r="C4498" s="2">
        <v>8.9540000000000006</v>
      </c>
      <c r="D4498" s="2">
        <v>140.57900000000001</v>
      </c>
      <c r="E4498" s="2">
        <v>99.998999999999995</v>
      </c>
      <c r="I4498" s="2"/>
      <c r="J4498" s="2"/>
    </row>
    <row r="4499" spans="1:10" x14ac:dyDescent="0.25">
      <c r="A4499" s="2">
        <v>20251120</v>
      </c>
      <c r="B4499" s="2">
        <v>4.6760000000000002</v>
      </c>
      <c r="C4499" s="2">
        <v>8.9030000000000005</v>
      </c>
      <c r="D4499" s="2">
        <v>140.65199999999999</v>
      </c>
      <c r="E4499" s="2">
        <v>100.002</v>
      </c>
      <c r="I4499" s="2"/>
      <c r="J4499" s="2"/>
    </row>
    <row r="4500" spans="1:10" x14ac:dyDescent="0.25">
      <c r="A4500" s="2">
        <v>20251121</v>
      </c>
      <c r="B4500" s="2">
        <v>4.5640000000000001</v>
      </c>
      <c r="C4500" s="2">
        <v>8.8279999999999994</v>
      </c>
      <c r="D4500" s="2">
        <v>140.614</v>
      </c>
      <c r="E4500" s="2">
        <v>100.001</v>
      </c>
      <c r="I4500" s="2"/>
      <c r="J4500" s="2"/>
    </row>
    <row r="4501" spans="1:10" x14ac:dyDescent="0.25">
      <c r="A4501" s="2">
        <v>20251122</v>
      </c>
      <c r="B4501" s="2">
        <v>4.5640000000000001</v>
      </c>
      <c r="C4501" s="2">
        <v>8.8279999999999994</v>
      </c>
      <c r="D4501" s="2">
        <v>140.614</v>
      </c>
      <c r="E4501" s="2">
        <v>100.001</v>
      </c>
      <c r="I4501" s="2"/>
      <c r="J4501" s="2"/>
    </row>
    <row r="4502" spans="1:10" x14ac:dyDescent="0.25">
      <c r="A4502" s="2">
        <v>20251123</v>
      </c>
      <c r="B4502" s="2">
        <v>4.5640000000000001</v>
      </c>
      <c r="C4502" s="2">
        <v>8.8279999999999994</v>
      </c>
      <c r="D4502" s="2">
        <v>140.614</v>
      </c>
      <c r="E4502" s="2">
        <v>100.001</v>
      </c>
      <c r="I4502" s="2"/>
      <c r="J4502" s="2"/>
    </row>
    <row r="4503" spans="1:10" x14ac:dyDescent="0.25">
      <c r="A4503" s="2">
        <v>20251124</v>
      </c>
      <c r="B4503" s="2">
        <v>4.5570000000000004</v>
      </c>
      <c r="C4503" s="2">
        <v>8.8569999999999993</v>
      </c>
      <c r="D4503" s="2">
        <v>140.63</v>
      </c>
      <c r="E4503" s="2">
        <v>99.998000000000005</v>
      </c>
      <c r="I4503" s="2"/>
      <c r="J4503" s="2"/>
    </row>
    <row r="4504" spans="1:10" x14ac:dyDescent="0.25">
      <c r="A4504" s="2">
        <v>20251125</v>
      </c>
      <c r="B4504" s="2">
        <v>4.5970000000000004</v>
      </c>
      <c r="C4504" s="2">
        <v>9.01</v>
      </c>
      <c r="D4504" s="2">
        <v>140.63300000000001</v>
      </c>
      <c r="E4504" s="2">
        <v>100.004</v>
      </c>
      <c r="I4504" s="2"/>
      <c r="J4504" s="2"/>
    </row>
    <row r="4505" spans="1:10" x14ac:dyDescent="0.25">
      <c r="A4505" s="2">
        <v>20251126</v>
      </c>
      <c r="B4505" s="2">
        <v>4.6260000000000003</v>
      </c>
      <c r="C4505" s="2">
        <v>9.0109999999999992</v>
      </c>
      <c r="D4505" s="2">
        <v>140.48099999999999</v>
      </c>
      <c r="E4505" s="2">
        <v>100.003</v>
      </c>
      <c r="I4505" s="2"/>
      <c r="J4505" s="2"/>
    </row>
    <row r="4506" spans="1:10" x14ac:dyDescent="0.25">
      <c r="A4506" s="2">
        <v>20251127</v>
      </c>
      <c r="B4506" s="2">
        <v>4.6219999999999999</v>
      </c>
      <c r="C4506" s="2">
        <v>9.01</v>
      </c>
      <c r="D4506" s="2">
        <v>140.47300000000001</v>
      </c>
      <c r="E4506" s="2">
        <v>99.998999999999995</v>
      </c>
      <c r="I4506" s="2"/>
      <c r="J4506" s="2"/>
    </row>
    <row r="4507" spans="1:10" x14ac:dyDescent="0.25">
      <c r="A4507" s="2">
        <v>20251128</v>
      </c>
      <c r="B4507" s="2">
        <v>4.6349999999999998</v>
      </c>
      <c r="C4507" s="2">
        <v>9.0670000000000002</v>
      </c>
      <c r="D4507" s="2">
        <v>140.52799999999999</v>
      </c>
      <c r="E4507" s="2">
        <v>100.002</v>
      </c>
      <c r="I4507" s="2"/>
      <c r="J4507" s="2"/>
    </row>
    <row r="4508" spans="1:10" x14ac:dyDescent="0.25">
      <c r="A4508" s="2">
        <v>20251129</v>
      </c>
      <c r="B4508" s="2">
        <v>4.6349999999999998</v>
      </c>
      <c r="C4508" s="2">
        <v>9.0670000000000002</v>
      </c>
      <c r="D4508" s="2">
        <v>140.52799999999999</v>
      </c>
      <c r="E4508" s="2">
        <v>100.002</v>
      </c>
      <c r="I4508" s="2"/>
      <c r="J4508" s="2"/>
    </row>
    <row r="4509" spans="1:10" x14ac:dyDescent="0.25">
      <c r="A4509" s="2">
        <v>20251130</v>
      </c>
      <c r="B4509" s="2">
        <v>4.6349999999999998</v>
      </c>
      <c r="C4509" s="2">
        <v>9.0670000000000002</v>
      </c>
      <c r="D4509" s="2">
        <v>140.52799999999999</v>
      </c>
      <c r="E4509" s="2">
        <v>100.002</v>
      </c>
      <c r="I4509" s="2"/>
      <c r="J4509" s="2"/>
    </row>
    <row r="4510" spans="1:10" x14ac:dyDescent="0.25">
      <c r="A4510" s="2">
        <v>20251201</v>
      </c>
      <c r="B4510" s="2">
        <v>4.6870000000000003</v>
      </c>
      <c r="C4510" s="2">
        <v>9.1609999999999996</v>
      </c>
      <c r="D4510" s="2">
        <v>140.57499999999999</v>
      </c>
      <c r="E4510" s="2">
        <v>99.998999999999995</v>
      </c>
      <c r="I4510" s="2"/>
      <c r="J4510" s="2"/>
    </row>
    <row r="4511" spans="1:10" x14ac:dyDescent="0.25">
      <c r="A4511" s="2">
        <v>20251202</v>
      </c>
      <c r="B4511" s="2">
        <v>4.6660000000000004</v>
      </c>
      <c r="C4511" s="2">
        <v>9.1120000000000001</v>
      </c>
      <c r="D4511" s="2">
        <v>140.54</v>
      </c>
      <c r="E4511" s="2">
        <v>100.001</v>
      </c>
      <c r="I4511" s="2"/>
      <c r="J4511" s="2"/>
    </row>
    <row r="4512" spans="1:10" x14ac:dyDescent="0.25">
      <c r="A4512" s="2">
        <v>20251203</v>
      </c>
      <c r="B4512" s="2">
        <v>4.6449999999999996</v>
      </c>
      <c r="C4512" s="2">
        <v>9.0960000000000001</v>
      </c>
      <c r="D4512" s="2">
        <v>140.55199999999999</v>
      </c>
      <c r="E4512" s="2">
        <v>99.998000000000005</v>
      </c>
      <c r="I4512" s="2"/>
      <c r="J4512" s="2"/>
    </row>
    <row r="4513" spans="1:10" x14ac:dyDescent="0.25">
      <c r="A4513" s="2">
        <v>20251204</v>
      </c>
      <c r="B4513" s="2">
        <v>4.657</v>
      </c>
      <c r="C4513" s="2">
        <v>9.0640000000000001</v>
      </c>
      <c r="D4513" s="2">
        <v>140.411</v>
      </c>
      <c r="E4513" s="2">
        <v>99.998000000000005</v>
      </c>
      <c r="I4513" s="2"/>
      <c r="J4513" s="2"/>
    </row>
    <row r="4514" spans="1:10" x14ac:dyDescent="0.25">
      <c r="A4514" s="2">
        <v>20251205</v>
      </c>
      <c r="B4514" s="2">
        <v>4.6980000000000004</v>
      </c>
      <c r="C4514" s="2">
        <v>9.1359999999999992</v>
      </c>
      <c r="D4514" s="2">
        <v>140.483</v>
      </c>
      <c r="E4514" s="2">
        <v>100</v>
      </c>
      <c r="I4514" s="2"/>
      <c r="J4514" s="2"/>
    </row>
    <row r="4515" spans="1:10" x14ac:dyDescent="0.25">
      <c r="A4515" s="2">
        <v>20251206</v>
      </c>
      <c r="B4515" s="2">
        <v>4.6980000000000004</v>
      </c>
      <c r="C4515" s="2">
        <v>9.1359999999999992</v>
      </c>
      <c r="D4515" s="2">
        <v>140.483</v>
      </c>
      <c r="E4515" s="2">
        <v>100</v>
      </c>
      <c r="I4515" s="2"/>
      <c r="J4515" s="2"/>
    </row>
    <row r="4516" spans="1:10" x14ac:dyDescent="0.25">
      <c r="A4516" s="2">
        <v>20251207</v>
      </c>
      <c r="B4516" s="2">
        <v>4.6980000000000004</v>
      </c>
      <c r="C4516" s="2">
        <v>9.1359999999999992</v>
      </c>
      <c r="D4516" s="2">
        <v>140.483</v>
      </c>
      <c r="E4516" s="2">
        <v>100</v>
      </c>
      <c r="I4516" s="2"/>
      <c r="J4516" s="2"/>
    </row>
    <row r="4517" spans="1:10" x14ac:dyDescent="0.25">
      <c r="A4517" s="2">
        <v>20251208</v>
      </c>
      <c r="B4517" s="2">
        <v>4.7320000000000002</v>
      </c>
      <c r="C4517" s="2">
        <v>9.11</v>
      </c>
      <c r="D4517" s="2">
        <v>140.46799999999999</v>
      </c>
      <c r="E4517" s="2">
        <v>99.997</v>
      </c>
      <c r="I4517" s="2"/>
      <c r="J4517" s="2"/>
    </row>
    <row r="4518" spans="1:10" x14ac:dyDescent="0.25">
      <c r="A4518" s="2">
        <v>20251209</v>
      </c>
      <c r="B4518" s="2">
        <v>4.7080000000000002</v>
      </c>
      <c r="C4518" s="2">
        <v>9.0459999999999994</v>
      </c>
      <c r="D4518" s="2">
        <v>140.54499999999999</v>
      </c>
      <c r="E4518" s="2">
        <v>100</v>
      </c>
      <c r="I4518" s="2"/>
      <c r="J4518" s="2"/>
    </row>
    <row r="4519" spans="1:10" x14ac:dyDescent="0.25">
      <c r="D4519" s="2"/>
      <c r="E4519" s="2"/>
    </row>
    <row r="4520" spans="1:10" x14ac:dyDescent="0.25">
      <c r="D4520" s="2"/>
      <c r="E4520" s="2"/>
    </row>
    <row r="4521" spans="1:10" x14ac:dyDescent="0.25">
      <c r="D4521" s="2"/>
      <c r="E4521" s="2"/>
    </row>
    <row r="4522" spans="1:10" x14ac:dyDescent="0.25">
      <c r="D4522" s="2"/>
      <c r="E4522" s="2"/>
    </row>
    <row r="4523" spans="1:10" x14ac:dyDescent="0.25">
      <c r="D4523" s="2"/>
      <c r="E4523" s="2"/>
    </row>
    <row r="4524" spans="1:10" x14ac:dyDescent="0.25">
      <c r="D4524" s="2"/>
      <c r="E4524" s="2"/>
    </row>
    <row r="4525" spans="1:10" x14ac:dyDescent="0.25">
      <c r="D4525" s="2"/>
      <c r="E4525" s="2"/>
    </row>
    <row r="4526" spans="1:10" x14ac:dyDescent="0.25">
      <c r="D4526" s="2"/>
      <c r="E4526" s="2"/>
    </row>
    <row r="4527" spans="1:10" x14ac:dyDescent="0.25">
      <c r="D4527" s="2"/>
      <c r="E4527" s="2"/>
    </row>
    <row r="4528" spans="1:10" x14ac:dyDescent="0.25">
      <c r="D4528" s="2"/>
      <c r="E4528" s="2"/>
    </row>
    <row r="4529" spans="4:5" x14ac:dyDescent="0.25">
      <c r="D4529" s="2"/>
      <c r="E4529" s="2"/>
    </row>
    <row r="4530" spans="4:5" x14ac:dyDescent="0.25">
      <c r="D4530" s="2"/>
      <c r="E4530" s="2"/>
    </row>
    <row r="4531" spans="4:5" x14ac:dyDescent="0.25">
      <c r="D4531" s="2"/>
      <c r="E4531" s="2"/>
    </row>
    <row r="4532" spans="4:5" x14ac:dyDescent="0.25">
      <c r="D4532" s="2"/>
      <c r="E4532" s="2"/>
    </row>
    <row r="4533" spans="4:5" x14ac:dyDescent="0.25">
      <c r="D4533" s="2"/>
      <c r="E4533" s="2"/>
    </row>
    <row r="4534" spans="4:5" x14ac:dyDescent="0.25">
      <c r="D4534" s="2"/>
      <c r="E4534" s="2"/>
    </row>
    <row r="4535" spans="4:5" x14ac:dyDescent="0.25">
      <c r="D4535" s="2"/>
      <c r="E4535" s="2"/>
    </row>
    <row r="4536" spans="4:5" x14ac:dyDescent="0.25">
      <c r="D4536" s="2"/>
      <c r="E4536" s="2"/>
    </row>
    <row r="4537" spans="4:5" x14ac:dyDescent="0.25">
      <c r="D4537" s="2"/>
      <c r="E4537" s="2"/>
    </row>
    <row r="4538" spans="4:5" x14ac:dyDescent="0.25">
      <c r="D4538" s="2"/>
      <c r="E4538" s="2"/>
    </row>
    <row r="4539" spans="4:5" x14ac:dyDescent="0.25">
      <c r="D4539" s="2"/>
      <c r="E4539" s="2"/>
    </row>
    <row r="4540" spans="4:5" x14ac:dyDescent="0.25">
      <c r="D4540" s="2"/>
      <c r="E4540" s="2"/>
    </row>
    <row r="4541" spans="4:5" x14ac:dyDescent="0.25">
      <c r="D4541" s="2"/>
      <c r="E4541" s="2"/>
    </row>
    <row r="4542" spans="4:5" x14ac:dyDescent="0.25">
      <c r="D4542" s="2"/>
      <c r="E4542" s="2"/>
    </row>
    <row r="4543" spans="4:5" x14ac:dyDescent="0.25">
      <c r="D4543" s="2"/>
      <c r="E4543" s="2"/>
    </row>
    <row r="4544" spans="4:5" x14ac:dyDescent="0.25">
      <c r="D4544" s="2"/>
      <c r="E4544" s="2"/>
    </row>
    <row r="4545" spans="4:5" x14ac:dyDescent="0.25">
      <c r="D4545" s="2"/>
      <c r="E4545" s="2"/>
    </row>
    <row r="4546" spans="4:5" x14ac:dyDescent="0.25">
      <c r="D4546" s="2"/>
      <c r="E4546" s="2"/>
    </row>
    <row r="4547" spans="4:5" x14ac:dyDescent="0.25">
      <c r="D4547" s="2"/>
      <c r="E4547" s="2"/>
    </row>
    <row r="4548" spans="4:5" x14ac:dyDescent="0.25">
      <c r="D4548" s="2"/>
      <c r="E4548" s="2"/>
    </row>
    <row r="4549" spans="4:5" x14ac:dyDescent="0.25">
      <c r="D4549" s="2"/>
      <c r="E4549" s="2"/>
    </row>
    <row r="4550" spans="4:5" x14ac:dyDescent="0.25">
      <c r="D4550" s="2"/>
      <c r="E4550" s="2"/>
    </row>
    <row r="4551" spans="4:5" x14ac:dyDescent="0.25">
      <c r="D4551" s="2"/>
      <c r="E4551" s="2"/>
    </row>
    <row r="4552" spans="4:5" x14ac:dyDescent="0.25">
      <c r="D4552" s="2"/>
      <c r="E4552" s="2"/>
    </row>
    <row r="4553" spans="4:5" x14ac:dyDescent="0.25">
      <c r="D4553" s="2"/>
      <c r="E4553" s="2"/>
    </row>
    <row r="4554" spans="4:5" x14ac:dyDescent="0.25">
      <c r="D4554" s="2"/>
      <c r="E4554" s="2"/>
    </row>
    <row r="4555" spans="4:5" x14ac:dyDescent="0.25">
      <c r="D4555" s="2"/>
      <c r="E4555" s="2"/>
    </row>
    <row r="4556" spans="4:5" x14ac:dyDescent="0.25">
      <c r="D4556" s="2"/>
      <c r="E4556" s="2"/>
    </row>
    <row r="4557" spans="4:5" x14ac:dyDescent="0.25">
      <c r="D4557" s="2"/>
      <c r="E4557" s="2"/>
    </row>
    <row r="4558" spans="4:5" x14ac:dyDescent="0.25">
      <c r="D4558" s="2"/>
      <c r="E4558" s="2"/>
    </row>
    <row r="4559" spans="4:5" x14ac:dyDescent="0.25">
      <c r="D4559" s="2"/>
      <c r="E4559" s="2"/>
    </row>
    <row r="4560" spans="4:5" x14ac:dyDescent="0.25">
      <c r="D4560" s="2"/>
      <c r="E4560" s="2"/>
    </row>
    <row r="4561" spans="4:5" x14ac:dyDescent="0.25">
      <c r="D4561" s="2"/>
      <c r="E4561" s="2"/>
    </row>
    <row r="4562" spans="4:5" x14ac:dyDescent="0.25">
      <c r="D4562" s="2"/>
      <c r="E4562" s="2"/>
    </row>
    <row r="4563" spans="4:5" x14ac:dyDescent="0.25">
      <c r="D4563" s="2"/>
      <c r="E4563" s="2"/>
    </row>
    <row r="4564" spans="4:5" x14ac:dyDescent="0.25">
      <c r="D4564" s="2"/>
      <c r="E4564" s="2"/>
    </row>
    <row r="4565" spans="4:5" x14ac:dyDescent="0.25">
      <c r="D4565" s="2"/>
      <c r="E4565" s="2"/>
    </row>
    <row r="4566" spans="4:5" x14ac:dyDescent="0.25">
      <c r="D4566" s="2"/>
      <c r="E4566" s="2"/>
    </row>
    <row r="4567" spans="4:5" x14ac:dyDescent="0.25">
      <c r="D4567" s="2"/>
      <c r="E4567" s="2"/>
    </row>
    <row r="4568" spans="4:5" x14ac:dyDescent="0.25">
      <c r="D4568" s="2"/>
      <c r="E4568" s="2"/>
    </row>
    <row r="4569" spans="4:5" x14ac:dyDescent="0.25">
      <c r="D4569" s="2"/>
      <c r="E4569" s="2"/>
    </row>
    <row r="4570" spans="4:5" x14ac:dyDescent="0.25">
      <c r="D4570" s="2"/>
      <c r="E4570" s="2"/>
    </row>
    <row r="4571" spans="4:5" x14ac:dyDescent="0.25">
      <c r="D4571" s="2"/>
      <c r="E4571" s="2"/>
    </row>
    <row r="4572" spans="4:5" x14ac:dyDescent="0.25">
      <c r="D4572" s="2"/>
      <c r="E4572" s="2"/>
    </row>
    <row r="4573" spans="4:5" x14ac:dyDescent="0.25">
      <c r="D4573" s="2"/>
      <c r="E4573" s="2"/>
    </row>
    <row r="4574" spans="4:5" x14ac:dyDescent="0.25">
      <c r="D4574" s="2"/>
      <c r="E4574" s="2"/>
    </row>
    <row r="4575" spans="4:5" x14ac:dyDescent="0.25">
      <c r="D4575" s="2"/>
      <c r="E4575" s="2"/>
    </row>
    <row r="4576" spans="4:5" x14ac:dyDescent="0.25">
      <c r="D4576" s="2"/>
      <c r="E4576" s="2"/>
    </row>
    <row r="4577" spans="4:5" x14ac:dyDescent="0.25">
      <c r="D4577" s="2"/>
      <c r="E4577" s="2"/>
    </row>
    <row r="4578" spans="4:5" x14ac:dyDescent="0.25">
      <c r="D4578" s="2"/>
      <c r="E4578" s="2"/>
    </row>
    <row r="4579" spans="4:5" x14ac:dyDescent="0.25">
      <c r="D4579" s="2"/>
      <c r="E4579" s="2"/>
    </row>
    <row r="4580" spans="4:5" x14ac:dyDescent="0.25">
      <c r="D4580" s="2"/>
      <c r="E4580" s="2"/>
    </row>
    <row r="4581" spans="4:5" x14ac:dyDescent="0.25">
      <c r="D4581" s="2"/>
      <c r="E4581" s="2"/>
    </row>
    <row r="4582" spans="4:5" x14ac:dyDescent="0.25">
      <c r="D4582" s="2"/>
      <c r="E4582" s="2"/>
    </row>
    <row r="4583" spans="4:5" x14ac:dyDescent="0.25">
      <c r="D4583" s="2"/>
      <c r="E4583" s="2"/>
    </row>
    <row r="4584" spans="4:5" x14ac:dyDescent="0.25">
      <c r="D4584" s="2"/>
      <c r="E4584" s="2"/>
    </row>
    <row r="4585" spans="4:5" x14ac:dyDescent="0.25">
      <c r="D4585" s="2"/>
      <c r="E4585" s="2"/>
    </row>
    <row r="4586" spans="4:5" x14ac:dyDescent="0.25">
      <c r="D4586" s="2"/>
      <c r="E4586" s="2"/>
    </row>
    <row r="4587" spans="4:5" x14ac:dyDescent="0.25">
      <c r="D4587" s="2"/>
      <c r="E4587" s="2"/>
    </row>
    <row r="4588" spans="4:5" x14ac:dyDescent="0.25">
      <c r="D4588" s="2"/>
      <c r="E4588" s="2"/>
    </row>
    <row r="4589" spans="4:5" x14ac:dyDescent="0.25">
      <c r="D4589" s="2"/>
      <c r="E4589" s="2"/>
    </row>
    <row r="4590" spans="4:5" x14ac:dyDescent="0.25">
      <c r="D4590" s="2"/>
      <c r="E4590" s="2"/>
    </row>
    <row r="4591" spans="4:5" x14ac:dyDescent="0.25">
      <c r="D4591" s="2"/>
      <c r="E4591" s="2"/>
    </row>
    <row r="4592" spans="4:5" x14ac:dyDescent="0.25">
      <c r="D4592" s="2"/>
      <c r="E4592" s="2"/>
    </row>
    <row r="4593" spans="4:5" x14ac:dyDescent="0.25">
      <c r="D4593" s="2"/>
      <c r="E4593" s="2"/>
    </row>
    <row r="4594" spans="4:5" x14ac:dyDescent="0.25">
      <c r="D4594" s="2"/>
      <c r="E4594" s="2"/>
    </row>
    <row r="4595" spans="4:5" x14ac:dyDescent="0.25">
      <c r="D4595" s="2"/>
      <c r="E4595" s="2"/>
    </row>
    <row r="4596" spans="4:5" x14ac:dyDescent="0.25">
      <c r="D4596" s="2"/>
      <c r="E4596" s="2"/>
    </row>
    <row r="4597" spans="4:5" x14ac:dyDescent="0.25">
      <c r="D4597" s="2"/>
      <c r="E4597" s="2"/>
    </row>
    <row r="4598" spans="4:5" x14ac:dyDescent="0.25">
      <c r="D4598" s="2"/>
      <c r="E4598" s="2"/>
    </row>
    <row r="4599" spans="4:5" x14ac:dyDescent="0.25">
      <c r="D4599" s="2"/>
      <c r="E4599" s="2"/>
    </row>
    <row r="4600" spans="4:5" x14ac:dyDescent="0.25">
      <c r="D4600" s="2"/>
      <c r="E4600" s="2"/>
    </row>
    <row r="4601" spans="4:5" x14ac:dyDescent="0.25">
      <c r="D4601" s="2"/>
      <c r="E4601" s="2"/>
    </row>
    <row r="4602" spans="4:5" x14ac:dyDescent="0.25">
      <c r="D4602" s="2"/>
      <c r="E4602" s="2"/>
    </row>
    <row r="4603" spans="4:5" x14ac:dyDescent="0.25">
      <c r="D4603" s="2"/>
      <c r="E4603" s="2"/>
    </row>
    <row r="4604" spans="4:5" x14ac:dyDescent="0.25">
      <c r="D4604" s="2"/>
      <c r="E4604" s="2"/>
    </row>
    <row r="4605" spans="4:5" x14ac:dyDescent="0.25">
      <c r="D4605" s="2"/>
      <c r="E4605" s="2"/>
    </row>
    <row r="4606" spans="4:5" x14ac:dyDescent="0.25">
      <c r="D4606" s="2"/>
      <c r="E4606" s="2"/>
    </row>
    <row r="4607" spans="4:5" x14ac:dyDescent="0.25">
      <c r="D4607" s="2"/>
      <c r="E4607" s="2"/>
    </row>
    <row r="4608" spans="4:5" x14ac:dyDescent="0.25">
      <c r="D4608" s="2"/>
      <c r="E4608" s="2"/>
    </row>
    <row r="4609" spans="4:5" x14ac:dyDescent="0.25">
      <c r="D4609" s="2"/>
      <c r="E4609" s="2"/>
    </row>
    <row r="4610" spans="4:5" x14ac:dyDescent="0.25">
      <c r="D4610" s="2"/>
      <c r="E4610" s="2"/>
    </row>
    <row r="4611" spans="4:5" x14ac:dyDescent="0.25">
      <c r="D4611" s="2"/>
      <c r="E4611" s="2"/>
    </row>
    <row r="4612" spans="4:5" x14ac:dyDescent="0.25">
      <c r="D4612" s="2"/>
      <c r="E4612" s="2"/>
    </row>
    <row r="4613" spans="4:5" x14ac:dyDescent="0.25">
      <c r="D4613" s="2"/>
      <c r="E4613" s="2"/>
    </row>
    <row r="4614" spans="4:5" x14ac:dyDescent="0.25">
      <c r="D4614" s="2"/>
      <c r="E4614" s="2"/>
    </row>
    <row r="4615" spans="4:5" x14ac:dyDescent="0.25">
      <c r="D4615" s="2"/>
      <c r="E4615" s="2"/>
    </row>
    <row r="4616" spans="4:5" x14ac:dyDescent="0.25">
      <c r="D4616" s="2"/>
      <c r="E4616" s="2"/>
    </row>
    <row r="4617" spans="4:5" x14ac:dyDescent="0.25">
      <c r="D4617" s="2"/>
      <c r="E4617" s="2"/>
    </row>
    <row r="4618" spans="4:5" x14ac:dyDescent="0.25">
      <c r="D4618" s="2"/>
      <c r="E4618" s="2"/>
    </row>
    <row r="4619" spans="4:5" x14ac:dyDescent="0.25">
      <c r="D4619" s="2"/>
      <c r="E4619" s="2"/>
    </row>
    <row r="4620" spans="4:5" x14ac:dyDescent="0.25">
      <c r="D4620" s="2"/>
      <c r="E4620" s="2"/>
    </row>
    <row r="4621" spans="4:5" x14ac:dyDescent="0.25">
      <c r="D4621" s="2"/>
      <c r="E4621" s="2"/>
    </row>
    <row r="4622" spans="4:5" x14ac:dyDescent="0.25">
      <c r="D4622" s="2"/>
      <c r="E4622" s="2"/>
    </row>
    <row r="4623" spans="4:5" x14ac:dyDescent="0.25">
      <c r="D4623" s="2"/>
      <c r="E4623" s="2"/>
    </row>
    <row r="4624" spans="4:5" x14ac:dyDescent="0.25">
      <c r="D4624" s="2"/>
      <c r="E4624" s="2"/>
    </row>
    <row r="4625" spans="4:5" x14ac:dyDescent="0.25">
      <c r="D4625" s="2"/>
      <c r="E4625" s="2"/>
    </row>
    <row r="4626" spans="4:5" x14ac:dyDescent="0.25">
      <c r="D4626" s="2"/>
      <c r="E4626" s="2"/>
    </row>
    <row r="4627" spans="4:5" x14ac:dyDescent="0.25">
      <c r="D4627" s="2"/>
      <c r="E4627" s="2"/>
    </row>
    <row r="4628" spans="4:5" x14ac:dyDescent="0.25">
      <c r="D4628" s="2"/>
      <c r="E4628" s="2"/>
    </row>
    <row r="4629" spans="4:5" x14ac:dyDescent="0.25">
      <c r="D4629" s="2"/>
      <c r="E4629" s="2"/>
    </row>
    <row r="4630" spans="4:5" x14ac:dyDescent="0.25">
      <c r="D4630" s="2"/>
      <c r="E4630" s="2"/>
    </row>
    <row r="4631" spans="4:5" x14ac:dyDescent="0.25">
      <c r="D4631" s="2"/>
      <c r="E4631" s="2"/>
    </row>
    <row r="4632" spans="4:5" x14ac:dyDescent="0.25">
      <c r="D4632" s="2"/>
      <c r="E4632" s="2"/>
    </row>
    <row r="4633" spans="4:5" x14ac:dyDescent="0.25">
      <c r="D4633" s="2"/>
      <c r="E4633" s="2"/>
    </row>
    <row r="4634" spans="4:5" x14ac:dyDescent="0.25">
      <c r="D4634" s="2"/>
      <c r="E4634" s="2"/>
    </row>
    <row r="4635" spans="4:5" x14ac:dyDescent="0.25">
      <c r="D4635" s="2"/>
      <c r="E4635" s="2"/>
    </row>
    <row r="4636" spans="4:5" x14ac:dyDescent="0.25">
      <c r="D4636" s="2"/>
      <c r="E4636" s="2"/>
    </row>
    <row r="4637" spans="4:5" x14ac:dyDescent="0.25">
      <c r="D4637" s="2"/>
      <c r="E4637" s="2"/>
    </row>
    <row r="4638" spans="4:5" x14ac:dyDescent="0.25">
      <c r="D4638" s="2"/>
      <c r="E4638" s="2"/>
    </row>
    <row r="4639" spans="4:5" x14ac:dyDescent="0.25">
      <c r="D4639" s="2"/>
      <c r="E4639" s="2"/>
    </row>
    <row r="4640" spans="4:5" x14ac:dyDescent="0.25">
      <c r="D4640" s="2"/>
      <c r="E4640" s="2"/>
    </row>
    <row r="4641" spans="4:5" x14ac:dyDescent="0.25">
      <c r="D4641" s="2"/>
      <c r="E4641" s="2"/>
    </row>
    <row r="4642" spans="4:5" x14ac:dyDescent="0.25">
      <c r="D4642" s="2"/>
      <c r="E4642" s="2"/>
    </row>
    <row r="4643" spans="4:5" x14ac:dyDescent="0.25">
      <c r="D4643" s="2"/>
      <c r="E4643" s="2"/>
    </row>
    <row r="4644" spans="4:5" x14ac:dyDescent="0.25">
      <c r="D4644" s="2"/>
      <c r="E4644" s="2"/>
    </row>
    <row r="4645" spans="4:5" x14ac:dyDescent="0.25">
      <c r="E4645" s="2"/>
    </row>
    <row r="4646" spans="4:5" x14ac:dyDescent="0.25">
      <c r="E4646" s="2"/>
    </row>
    <row r="4647" spans="4:5" x14ac:dyDescent="0.25">
      <c r="E4647" s="2"/>
    </row>
    <row r="4648" spans="4:5" x14ac:dyDescent="0.25">
      <c r="E4648" s="2"/>
    </row>
    <row r="4649" spans="4:5" x14ac:dyDescent="0.25">
      <c r="E4649" s="2"/>
    </row>
    <row r="4650" spans="4:5" x14ac:dyDescent="0.25">
      <c r="E4650" s="2"/>
    </row>
    <row r="4651" spans="4:5" x14ac:dyDescent="0.25">
      <c r="E4651" s="2"/>
    </row>
    <row r="4652" spans="4:5" x14ac:dyDescent="0.25">
      <c r="E4652" s="2"/>
    </row>
    <row r="4653" spans="4:5" x14ac:dyDescent="0.25">
      <c r="E4653" s="2"/>
    </row>
    <row r="4654" spans="4:5" x14ac:dyDescent="0.25">
      <c r="E4654" s="2"/>
    </row>
    <row r="4655" spans="4:5" x14ac:dyDescent="0.25">
      <c r="E4655" s="2"/>
    </row>
    <row r="4656" spans="4:5" x14ac:dyDescent="0.25">
      <c r="E4656" s="2"/>
    </row>
    <row r="4657" spans="5:5" x14ac:dyDescent="0.25">
      <c r="E4657" s="2"/>
    </row>
    <row r="4658" spans="5:5" x14ac:dyDescent="0.25">
      <c r="E4658" s="2"/>
    </row>
    <row r="4659" spans="5:5" x14ac:dyDescent="0.25">
      <c r="E4659" s="2"/>
    </row>
    <row r="4660" spans="5:5" x14ac:dyDescent="0.25">
      <c r="E4660" s="2"/>
    </row>
    <row r="4661" spans="5:5" x14ac:dyDescent="0.25">
      <c r="E4661" s="2"/>
    </row>
    <row r="4662" spans="5:5" x14ac:dyDescent="0.25">
      <c r="E4662" s="2"/>
    </row>
    <row r="4663" spans="5:5" x14ac:dyDescent="0.25">
      <c r="E4663" s="2"/>
    </row>
    <row r="4664" spans="5:5" x14ac:dyDescent="0.25">
      <c r="E4664" s="2"/>
    </row>
    <row r="4665" spans="5:5" x14ac:dyDescent="0.25">
      <c r="E4665" s="2"/>
    </row>
    <row r="4666" spans="5:5" x14ac:dyDescent="0.25">
      <c r="E4666" s="2"/>
    </row>
    <row r="4667" spans="5:5" x14ac:dyDescent="0.25">
      <c r="E4667" s="2"/>
    </row>
    <row r="4668" spans="5:5" x14ac:dyDescent="0.25">
      <c r="E4668" s="2"/>
    </row>
    <row r="4669" spans="5:5" x14ac:dyDescent="0.25">
      <c r="E4669" s="2"/>
    </row>
    <row r="4670" spans="5:5" x14ac:dyDescent="0.25">
      <c r="E4670" s="2"/>
    </row>
    <row r="4671" spans="5:5" x14ac:dyDescent="0.25">
      <c r="E4671" s="2"/>
    </row>
    <row r="4672" spans="5:5" x14ac:dyDescent="0.25">
      <c r="E4672" s="2"/>
    </row>
    <row r="4673" spans="5:5" x14ac:dyDescent="0.25">
      <c r="E4673" s="2"/>
    </row>
    <row r="4674" spans="5:5" x14ac:dyDescent="0.25">
      <c r="E4674" s="2"/>
    </row>
    <row r="4675" spans="5:5" x14ac:dyDescent="0.25">
      <c r="E4675" s="2"/>
    </row>
    <row r="4676" spans="5:5" x14ac:dyDescent="0.25">
      <c r="E4676" s="2"/>
    </row>
    <row r="4677" spans="5:5" x14ac:dyDescent="0.25">
      <c r="E4677" s="2"/>
    </row>
    <row r="4678" spans="5:5" x14ac:dyDescent="0.25">
      <c r="E4678" s="2"/>
    </row>
    <row r="4679" spans="5:5" x14ac:dyDescent="0.25">
      <c r="E4679" s="2"/>
    </row>
    <row r="4680" spans="5:5" x14ac:dyDescent="0.25">
      <c r="E4680" s="2"/>
    </row>
    <row r="4681" spans="5:5" x14ac:dyDescent="0.25">
      <c r="E4681" s="2"/>
    </row>
    <row r="4682" spans="5:5" x14ac:dyDescent="0.25">
      <c r="E4682" s="2"/>
    </row>
    <row r="4683" spans="5:5" x14ac:dyDescent="0.25">
      <c r="E4683" s="2"/>
    </row>
    <row r="4684" spans="5:5" x14ac:dyDescent="0.25">
      <c r="E4684" s="2"/>
    </row>
    <row r="4685" spans="5:5" x14ac:dyDescent="0.25">
      <c r="E4685" s="2"/>
    </row>
    <row r="4686" spans="5:5" x14ac:dyDescent="0.25">
      <c r="E4686" s="2"/>
    </row>
    <row r="4687" spans="5:5" x14ac:dyDescent="0.25">
      <c r="E4687" s="2"/>
    </row>
    <row r="4688" spans="5:5" x14ac:dyDescent="0.25">
      <c r="E4688" s="2"/>
    </row>
    <row r="4689" spans="5:5" x14ac:dyDescent="0.25">
      <c r="E4689" s="2"/>
    </row>
    <row r="4690" spans="5:5" x14ac:dyDescent="0.25">
      <c r="E4690" s="2"/>
    </row>
    <row r="4691" spans="5:5" x14ac:dyDescent="0.25">
      <c r="E4691" s="2"/>
    </row>
    <row r="4692" spans="5:5" x14ac:dyDescent="0.25">
      <c r="E4692" s="2"/>
    </row>
    <row r="4693" spans="5:5" x14ac:dyDescent="0.25">
      <c r="E4693" s="2"/>
    </row>
    <row r="4694" spans="5:5" x14ac:dyDescent="0.25">
      <c r="E4694" s="2"/>
    </row>
    <row r="4695" spans="5:5" x14ac:dyDescent="0.25">
      <c r="E4695" s="2"/>
    </row>
    <row r="4696" spans="5:5" x14ac:dyDescent="0.25">
      <c r="E4696" s="2"/>
    </row>
    <row r="4697" spans="5:5" x14ac:dyDescent="0.25">
      <c r="E4697" s="2"/>
    </row>
    <row r="4698" spans="5:5" x14ac:dyDescent="0.25">
      <c r="E4698" s="2"/>
    </row>
    <row r="4699" spans="5:5" x14ac:dyDescent="0.25">
      <c r="E4699" s="2"/>
    </row>
    <row r="4700" spans="5:5" x14ac:dyDescent="0.25">
      <c r="E4700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"/>
  <sheetViews>
    <sheetView workbookViewId="0">
      <selection activeCell="B3" sqref="B3"/>
    </sheetView>
  </sheetViews>
  <sheetFormatPr defaultRowHeight="14" x14ac:dyDescent="0.25"/>
  <cols>
    <col min="1" max="1" width="12.81640625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t="s">
        <v>7</v>
      </c>
      <c r="B2">
        <v>100000</v>
      </c>
    </row>
    <row r="3" spans="1:2" x14ac:dyDescent="0.25">
      <c r="A3" t="s">
        <v>8</v>
      </c>
      <c r="B3">
        <v>0.02</v>
      </c>
    </row>
    <row r="4" spans="1:2" x14ac:dyDescent="0.25">
      <c r="A4" t="s">
        <v>9</v>
      </c>
      <c r="B4">
        <v>0.25</v>
      </c>
    </row>
    <row r="5" spans="1:2" x14ac:dyDescent="0.25">
      <c r="A5" t="s">
        <v>10</v>
      </c>
      <c r="B5">
        <v>5.0000000000000001E-4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4518"/>
  <sheetViews>
    <sheetView zoomScale="85" zoomScaleNormal="85" workbookViewId="0">
      <pane ySplit="1" topLeftCell="A2" activePane="bottomLeft" state="frozen"/>
      <selection pane="bottomLeft" activeCell="CT379" sqref="CT379"/>
    </sheetView>
  </sheetViews>
  <sheetFormatPr defaultRowHeight="14" x14ac:dyDescent="0.25"/>
  <cols>
    <col min="1" max="1" width="14.54296875" style="3" customWidth="1"/>
    <col min="2" max="2" width="16.90625" customWidth="1"/>
    <col min="3" max="3" width="15.26953125" customWidth="1"/>
    <col min="22" max="22" width="16.81640625" style="4" customWidth="1"/>
  </cols>
  <sheetData>
    <row r="1" spans="1:21" x14ac:dyDescent="0.25">
      <c r="A1" s="3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x14ac:dyDescent="0.25">
      <c r="A2" s="3">
        <v>41484</v>
      </c>
      <c r="B2">
        <f>VALUE(参数设置!B2)</f>
        <v>100000</v>
      </c>
      <c r="C2">
        <f>VALUE(参数设置!C2)*VALUE(参数设置!C3)</f>
        <v>0</v>
      </c>
      <c r="D2">
        <f>VALUE(参数设置!D2)*VALUE(参数设置!D3)</f>
        <v>0</v>
      </c>
      <c r="E2">
        <f>VALUE(参数设置!E2)*VALUE(参数设置!E3)</f>
        <v>0</v>
      </c>
      <c r="F2">
        <f>SUM(B2:E2)</f>
        <v>100000</v>
      </c>
      <c r="G2">
        <f>IFERROR(B2/F2,0)</f>
        <v>1</v>
      </c>
      <c r="H2">
        <f>IFERROR(C2/G2,0)</f>
        <v>0</v>
      </c>
      <c r="I2">
        <f>IFERROR(D2/H2,0)</f>
        <v>0</v>
      </c>
      <c r="J2">
        <f>IFERROR(E2/I2,0)</f>
        <v>0</v>
      </c>
      <c r="K2" t="s">
        <v>31</v>
      </c>
    </row>
    <row r="3" spans="1:21" x14ac:dyDescent="0.25">
      <c r="A3" s="3">
        <v>41485</v>
      </c>
      <c r="B3">
        <f>IF(K2="是",F2*0.25*(价格数据!B3/价格数据!B2),B2*(价格数据!B3/价格数据!B2))</f>
        <v>25146.330481764966</v>
      </c>
      <c r="C3">
        <f>IF(K2="是",F2*0.25*(价格数据!C3/价格数据!C2),C2*(价格数据!C3/价格数据!C2))</f>
        <v>25190.403655750193</v>
      </c>
      <c r="D3">
        <f>IF(K2="是",F2*0.25*(价格数据!D3/价格数据!D2),D2*(价格数据!D3/价格数据!D2))</f>
        <v>25029.016955995154</v>
      </c>
      <c r="E3">
        <f>IF(K2="是",F2*0.25*(价格数据!E3/价格数据!E2),E2*(价格数据!E3/价格数据!E2))</f>
        <v>24999.750012499378</v>
      </c>
      <c r="F3">
        <f t="shared" ref="F3:F66" si="0">B3+C3+D3+E3</f>
        <v>100365.50110600969</v>
      </c>
      <c r="G3">
        <f t="shared" ref="G3:G66" si="1">B3/F3</f>
        <v>0.25054755074858343</v>
      </c>
      <c r="H3">
        <f t="shared" ref="H3:H66" si="2">C3/F3</f>
        <v>0.25098667747539238</v>
      </c>
      <c r="I3">
        <f t="shared" ref="I3:I66" si="3">D3/F3</f>
        <v>0.24937868769826194</v>
      </c>
      <c r="J3">
        <f t="shared" ref="J3:J66" si="4">E3/F3</f>
        <v>0.24908708407776228</v>
      </c>
      <c r="K3" t="str">
        <f>IF(OR(
 ROUND(G3,4)&gt;(0.25+参数设置!B$3), ROUND(G3,4)&lt;(0.25-参数设置!B$3),
 ROUND(H3,4)&gt;(0.25+参数设置!B$3), ROUND(H3,4)&lt;(0.25-参数设置!B$3),
 ROUND(I3,4)&gt;(0.25+参数设置!B$3), ROUND(I3,4)&lt;(0.25-参数设置!B$3),
 ROUND(J3,4)&gt;(0.25+参数设置!B$3), ROUND(J3,4)&lt;(0.25-参数设置!B$3)
),"是","否")</f>
        <v>否</v>
      </c>
      <c r="L3">
        <f t="shared" ref="L3:L66" si="5">IF(K3="是",F3*0.25,B3)</f>
        <v>25146.330481764966</v>
      </c>
      <c r="M3">
        <f t="shared" ref="M3:M66" si="6">IF(K3="是",F3*0.25,C3)</f>
        <v>25190.403655750193</v>
      </c>
      <c r="N3">
        <f t="shared" ref="N3:N66" si="7">IF(K3="是",F3*0.25,D3)</f>
        <v>25029.016955995154</v>
      </c>
      <c r="O3">
        <f t="shared" ref="O3:O66" si="8">IF(K3="是",F3*0.25,E3)</f>
        <v>24999.750012499378</v>
      </c>
      <c r="P3">
        <f t="shared" ref="P3:P66" si="9">IF(K3="是",ABS(L3-B3),0)</f>
        <v>0</v>
      </c>
      <c r="Q3">
        <f t="shared" ref="Q3:Q66" si="10">IF(K3="是",ABS(M3-C3),0)</f>
        <v>0</v>
      </c>
      <c r="R3">
        <f t="shared" ref="R3:R66" si="11">IF(K3="是",ABS(N3-D3),0)</f>
        <v>0</v>
      </c>
      <c r="S3">
        <f t="shared" ref="S3:S66" si="12">IF(K3="是",ABS(O3-E3),0)</f>
        <v>0</v>
      </c>
      <c r="T3">
        <f t="shared" ref="T3:T66" si="13">P3+Q3+R3+S3</f>
        <v>0</v>
      </c>
      <c r="U3">
        <f>T3*参数设置!B4</f>
        <v>0</v>
      </c>
    </row>
    <row r="4" spans="1:21" x14ac:dyDescent="0.25">
      <c r="A4" s="3">
        <v>41486</v>
      </c>
      <c r="B4">
        <f>IF(K3="是",F3*0.25*(价格数据!B4/价格数据!B3),B3*(价格数据!B4/价格数据!B3))</f>
        <v>25202.61143628995</v>
      </c>
      <c r="C4">
        <f>IF(K3="是",F3*0.25*(价格数据!C4/价格数据!C3),C3*(价格数据!C4/价格数据!C3))</f>
        <v>25295.125666412801</v>
      </c>
      <c r="D4">
        <f>IF(K3="是",F3*0.25*(价格数据!D4/价格数据!D3),D3*(价格数据!D4/价格数据!D3))</f>
        <v>25076.201049656844</v>
      </c>
      <c r="E4">
        <f>IF(K3="是",F3*0.25*(价格数据!E4/价格数据!E3),E3*(价格数据!E4/价格数据!E3))</f>
        <v>25000</v>
      </c>
      <c r="F4">
        <f t="shared" si="0"/>
        <v>100573.93815235959</v>
      </c>
      <c r="G4">
        <f t="shared" si="1"/>
        <v>0.25058789482927951</v>
      </c>
      <c r="H4">
        <f t="shared" si="2"/>
        <v>0.25150775768662037</v>
      </c>
      <c r="I4">
        <f t="shared" si="3"/>
        <v>0.2493310047347343</v>
      </c>
      <c r="J4">
        <f t="shared" si="4"/>
        <v>0.24857334274936579</v>
      </c>
      <c r="K4" t="str">
        <f>IF(OR(
 ROUND(G4,4)&gt;(0.25+参数设置!B$3), ROUND(G4,4)&lt;(0.25-参数设置!B$3),
 ROUND(H4,4)&gt;(0.25+参数设置!B$3), ROUND(H4,4)&lt;(0.25-参数设置!B$3),
 ROUND(I4,4)&gt;(0.25+参数设置!B$3), ROUND(I4,4)&lt;(0.25-参数设置!B$3),
 ROUND(J4,4)&gt;(0.25+参数设置!B$3), ROUND(J4,4)&lt;(0.25-参数设置!B$3)
),"是","否")</f>
        <v>否</v>
      </c>
      <c r="L4">
        <f t="shared" si="5"/>
        <v>25202.61143628995</v>
      </c>
      <c r="M4">
        <f t="shared" si="6"/>
        <v>25295.125666412801</v>
      </c>
      <c r="N4">
        <f t="shared" si="7"/>
        <v>25076.201049656844</v>
      </c>
      <c r="O4">
        <f t="shared" si="8"/>
        <v>25000</v>
      </c>
      <c r="P4">
        <f t="shared" si="9"/>
        <v>0</v>
      </c>
      <c r="Q4">
        <f t="shared" si="10"/>
        <v>0</v>
      </c>
      <c r="R4">
        <f t="shared" si="11"/>
        <v>0</v>
      </c>
      <c r="S4">
        <f t="shared" si="12"/>
        <v>0</v>
      </c>
      <c r="T4">
        <f t="shared" si="13"/>
        <v>0</v>
      </c>
      <c r="U4">
        <f>T4*参数设置!B5</f>
        <v>0</v>
      </c>
    </row>
    <row r="5" spans="1:21" x14ac:dyDescent="0.25">
      <c r="A5" s="3">
        <v>41487</v>
      </c>
      <c r="B5">
        <f>IF(K4="是",F4*0.25*(价格数据!B5/价格数据!B4),B4*(价格数据!B5/价格数据!B4))</f>
        <v>25866.726699684819</v>
      </c>
      <c r="C5">
        <f>IF(K4="是",F4*0.25*(价格数据!C5/价格数据!C4),C4*(价格数据!C5/价格数据!C4))</f>
        <v>25161.843107387664</v>
      </c>
      <c r="D5">
        <f>IF(K4="是",F4*0.25*(价格数据!D5/价格数据!D4),D4*(价格数据!D5/价格数据!D4))</f>
        <v>25101.180863948324</v>
      </c>
      <c r="E5">
        <f>IF(K4="是",F4*0.25*(价格数据!E5/价格数据!E4),E4*(价格数据!E5/价格数据!E4))</f>
        <v>25002.249887505623</v>
      </c>
      <c r="F5">
        <f t="shared" si="0"/>
        <v>101132.00055852643</v>
      </c>
      <c r="G5">
        <f t="shared" si="1"/>
        <v>0.2557719273506846</v>
      </c>
      <c r="H5">
        <f t="shared" si="2"/>
        <v>0.24880199114449605</v>
      </c>
      <c r="I5">
        <f t="shared" si="3"/>
        <v>0.24820215881541804</v>
      </c>
      <c r="J5">
        <f t="shared" si="4"/>
        <v>0.24722392268940124</v>
      </c>
      <c r="K5" t="str">
        <f>IF(OR(
 ROUND(G5,4)&gt;(0.25+参数设置!B$3), ROUND(G5,4)&lt;(0.25-参数设置!B$3),
 ROUND(H5,4)&gt;(0.25+参数设置!B$3), ROUND(H5,4)&lt;(0.25-参数设置!B$3),
 ROUND(I5,4)&gt;(0.25+参数设置!B$3), ROUND(I5,4)&lt;(0.25-参数设置!B$3),
 ROUND(J5,4)&gt;(0.25+参数设置!B$3), ROUND(J5,4)&lt;(0.25-参数设置!B$3)
),"是","否")</f>
        <v>否</v>
      </c>
      <c r="L5">
        <f t="shared" si="5"/>
        <v>25866.726699684819</v>
      </c>
      <c r="M5">
        <f t="shared" si="6"/>
        <v>25161.843107387664</v>
      </c>
      <c r="N5">
        <f t="shared" si="7"/>
        <v>25101.180863948324</v>
      </c>
      <c r="O5">
        <f t="shared" si="8"/>
        <v>25002.249887505623</v>
      </c>
      <c r="P5">
        <f t="shared" si="9"/>
        <v>0</v>
      </c>
      <c r="Q5">
        <f t="shared" si="10"/>
        <v>0</v>
      </c>
      <c r="R5">
        <f t="shared" si="11"/>
        <v>0</v>
      </c>
      <c r="S5">
        <f t="shared" si="12"/>
        <v>0</v>
      </c>
      <c r="T5">
        <f t="shared" si="13"/>
        <v>0</v>
      </c>
      <c r="U5">
        <f>T5*参数设置!B6</f>
        <v>0</v>
      </c>
    </row>
    <row r="6" spans="1:21" x14ac:dyDescent="0.25">
      <c r="A6" s="3">
        <v>41488</v>
      </c>
      <c r="B6">
        <f>IF(K5="是",F5*0.25*(价格数据!B6/价格数据!B5),B5*(价格数据!B6/价格数据!B5))</f>
        <v>25821.701936064826</v>
      </c>
      <c r="C6">
        <f>IF(K5="是",F5*0.25*(价格数据!C6/价格数据!C5),C5*(价格数据!C6/价格数据!C5))</f>
        <v>24543.031226199546</v>
      </c>
      <c r="D6">
        <f>IF(K5="是",F5*0.25*(价格数据!D6/价格数据!D5),D5*(价格数据!D6/价格数据!D5))</f>
        <v>25050.464271295925</v>
      </c>
      <c r="E6">
        <f>IF(K5="是",F5*0.25*(价格数据!E6/价格数据!E5),E5*(价格数据!E6/价格数据!E5))</f>
        <v>25010.749462526874</v>
      </c>
      <c r="F6">
        <f t="shared" si="0"/>
        <v>100425.94689608717</v>
      </c>
      <c r="G6">
        <f t="shared" si="1"/>
        <v>0.2571218169621351</v>
      </c>
      <c r="H6">
        <f t="shared" si="2"/>
        <v>0.24438934343924815</v>
      </c>
      <c r="I6">
        <f t="shared" si="3"/>
        <v>0.24944215161064065</v>
      </c>
      <c r="J6">
        <f t="shared" si="4"/>
        <v>0.24904668798797605</v>
      </c>
      <c r="K6" t="str">
        <f>IF(OR(
 ROUND(G6,4)&gt;(0.25+参数设置!B$3), ROUND(G6,4)&lt;(0.25-参数设置!B$3),
 ROUND(H6,4)&gt;(0.25+参数设置!B$3), ROUND(H6,4)&lt;(0.25-参数设置!B$3),
 ROUND(I6,4)&gt;(0.25+参数设置!B$3), ROUND(I6,4)&lt;(0.25-参数设置!B$3),
 ROUND(J6,4)&gt;(0.25+参数设置!B$3), ROUND(J6,4)&lt;(0.25-参数设置!B$3)
),"是","否")</f>
        <v>否</v>
      </c>
      <c r="L6">
        <f t="shared" si="5"/>
        <v>25821.701936064826</v>
      </c>
      <c r="M6">
        <f t="shared" si="6"/>
        <v>24543.031226199546</v>
      </c>
      <c r="N6">
        <f t="shared" si="7"/>
        <v>25050.464271295925</v>
      </c>
      <c r="O6">
        <f t="shared" si="8"/>
        <v>25010.749462526874</v>
      </c>
      <c r="P6">
        <f t="shared" si="9"/>
        <v>0</v>
      </c>
      <c r="Q6">
        <f t="shared" si="10"/>
        <v>0</v>
      </c>
      <c r="R6">
        <f t="shared" si="11"/>
        <v>0</v>
      </c>
      <c r="S6">
        <f t="shared" si="12"/>
        <v>0</v>
      </c>
      <c r="T6">
        <f t="shared" si="13"/>
        <v>0</v>
      </c>
      <c r="U6">
        <f>T6*参数设置!B7</f>
        <v>0</v>
      </c>
    </row>
    <row r="7" spans="1:21" x14ac:dyDescent="0.25">
      <c r="A7" s="3">
        <v>41489</v>
      </c>
      <c r="B7">
        <f>IF(K6="是",F6*0.25*(价格数据!B7/价格数据!B6),B6*(价格数据!B7/价格数据!B6))</f>
        <v>25821.701936064826</v>
      </c>
      <c r="C7">
        <f>IF(K6="是",F6*0.25*(价格数据!C7/价格数据!C6),C6*(价格数据!C7/价格数据!C6))</f>
        <v>24543.031226199546</v>
      </c>
      <c r="D7">
        <f>IF(K6="是",F6*0.25*(价格数据!D7/价格数据!D6),D6*(价格数据!D7/价格数据!D6))</f>
        <v>25050.464271295925</v>
      </c>
      <c r="E7">
        <f>IF(K6="是",F6*0.25*(价格数据!E7/价格数据!E6),E6*(价格数据!E7/价格数据!E6))</f>
        <v>25010.749462526874</v>
      </c>
      <c r="F7">
        <f t="shared" si="0"/>
        <v>100425.94689608717</v>
      </c>
      <c r="G7">
        <f t="shared" si="1"/>
        <v>0.2571218169621351</v>
      </c>
      <c r="H7">
        <f t="shared" si="2"/>
        <v>0.24438934343924815</v>
      </c>
      <c r="I7">
        <f t="shared" si="3"/>
        <v>0.24944215161064065</v>
      </c>
      <c r="J7">
        <f t="shared" si="4"/>
        <v>0.24904668798797605</v>
      </c>
      <c r="K7" t="str">
        <f>IF(OR(
 ROUND(G7,4)&gt;(0.25+参数设置!B$3), ROUND(G7,4)&lt;(0.25-参数设置!B$3),
 ROUND(H7,4)&gt;(0.25+参数设置!B$3), ROUND(H7,4)&lt;(0.25-参数设置!B$3),
 ROUND(I7,4)&gt;(0.25+参数设置!B$3), ROUND(I7,4)&lt;(0.25-参数设置!B$3),
 ROUND(J7,4)&gt;(0.25+参数设置!B$3), ROUND(J7,4)&lt;(0.25-参数设置!B$3)
),"是","否")</f>
        <v>否</v>
      </c>
      <c r="L7">
        <f t="shared" si="5"/>
        <v>25821.701936064826</v>
      </c>
      <c r="M7">
        <f t="shared" si="6"/>
        <v>24543.031226199546</v>
      </c>
      <c r="N7">
        <f t="shared" si="7"/>
        <v>25050.464271295925</v>
      </c>
      <c r="O7">
        <f t="shared" si="8"/>
        <v>25010.749462526874</v>
      </c>
      <c r="P7">
        <f t="shared" si="9"/>
        <v>0</v>
      </c>
      <c r="Q7">
        <f t="shared" si="10"/>
        <v>0</v>
      </c>
      <c r="R7">
        <f t="shared" si="11"/>
        <v>0</v>
      </c>
      <c r="S7">
        <f t="shared" si="12"/>
        <v>0</v>
      </c>
      <c r="T7">
        <f t="shared" si="13"/>
        <v>0</v>
      </c>
      <c r="U7">
        <f>T7*参数设置!B8</f>
        <v>0</v>
      </c>
    </row>
    <row r="8" spans="1:21" x14ac:dyDescent="0.25">
      <c r="A8" s="3">
        <v>41490</v>
      </c>
      <c r="B8">
        <f>IF(K7="是",F7*0.25*(价格数据!B8/价格数据!B7),B7*(价格数据!B8/价格数据!B7))</f>
        <v>25821.701936064826</v>
      </c>
      <c r="C8">
        <f>IF(K7="是",F7*0.25*(价格数据!C8/价格数据!C7),C7*(价格数据!C8/价格数据!C7))</f>
        <v>24543.031226199546</v>
      </c>
      <c r="D8">
        <f>IF(K7="是",F7*0.25*(价格数据!D8/价格数据!D7),D7*(价格数据!D8/价格数据!D7))</f>
        <v>25050.464271295925</v>
      </c>
      <c r="E8">
        <f>IF(K7="是",F7*0.25*(价格数据!E8/价格数据!E7),E7*(价格数据!E8/价格数据!E7))</f>
        <v>25010.749462526874</v>
      </c>
      <c r="F8">
        <f t="shared" si="0"/>
        <v>100425.94689608717</v>
      </c>
      <c r="G8">
        <f t="shared" si="1"/>
        <v>0.2571218169621351</v>
      </c>
      <c r="H8">
        <f t="shared" si="2"/>
        <v>0.24438934343924815</v>
      </c>
      <c r="I8">
        <f t="shared" si="3"/>
        <v>0.24944215161064065</v>
      </c>
      <c r="J8">
        <f t="shared" si="4"/>
        <v>0.24904668798797605</v>
      </c>
      <c r="K8" t="str">
        <f>IF(OR(
 ROUND(G8,4)&gt;(0.25+参数设置!B$3), ROUND(G8,4)&lt;(0.25-参数设置!B$3),
 ROUND(H8,4)&gt;(0.25+参数设置!B$3), ROUND(H8,4)&lt;(0.25-参数设置!B$3),
 ROUND(I8,4)&gt;(0.25+参数设置!B$3), ROUND(I8,4)&lt;(0.25-参数设置!B$3),
 ROUND(J8,4)&gt;(0.25+参数设置!B$3), ROUND(J8,4)&lt;(0.25-参数设置!B$3)
),"是","否")</f>
        <v>否</v>
      </c>
      <c r="L8">
        <f t="shared" si="5"/>
        <v>25821.701936064826</v>
      </c>
      <c r="M8">
        <f t="shared" si="6"/>
        <v>24543.031226199546</v>
      </c>
      <c r="N8">
        <f t="shared" si="7"/>
        <v>25050.464271295925</v>
      </c>
      <c r="O8">
        <f t="shared" si="8"/>
        <v>25010.749462526874</v>
      </c>
      <c r="P8">
        <f t="shared" si="9"/>
        <v>0</v>
      </c>
      <c r="Q8">
        <f t="shared" si="10"/>
        <v>0</v>
      </c>
      <c r="R8">
        <f t="shared" si="11"/>
        <v>0</v>
      </c>
      <c r="S8">
        <f t="shared" si="12"/>
        <v>0</v>
      </c>
      <c r="T8">
        <f t="shared" si="13"/>
        <v>0</v>
      </c>
      <c r="U8">
        <f>T8*参数设置!B9</f>
        <v>0</v>
      </c>
    </row>
    <row r="9" spans="1:21" x14ac:dyDescent="0.25">
      <c r="A9" s="3">
        <v>41491</v>
      </c>
      <c r="B9">
        <f>IF(K8="是",F8*0.25*(价格数据!B9/价格数据!B8),B8*(价格数据!B9/价格数据!B8))</f>
        <v>26193.15623592975</v>
      </c>
      <c r="C9">
        <f>IF(K8="是",F8*0.25*(价格数据!C9/价格数据!C8),C8*(价格数据!C9/价格数据!C8))</f>
        <v>25038.080731150039</v>
      </c>
      <c r="D9">
        <f>IF(K8="是",F8*0.25*(价格数据!D9/价格数据!D8),D8*(价格数据!D9/价格数据!D8))</f>
        <v>25050.464271295925</v>
      </c>
      <c r="E9">
        <f>IF(K8="是",F8*0.25*(价格数据!E9/价格数据!E8),E8*(价格数据!E9/价格数据!E8))</f>
        <v>25003.749812509373</v>
      </c>
      <c r="F9">
        <f t="shared" si="0"/>
        <v>101285.45105088508</v>
      </c>
      <c r="G9">
        <f t="shared" si="1"/>
        <v>0.25860729220399581</v>
      </c>
      <c r="H9">
        <f t="shared" si="2"/>
        <v>0.24720313205270802</v>
      </c>
      <c r="I9">
        <f t="shared" si="3"/>
        <v>0.2473253958133706</v>
      </c>
      <c r="J9">
        <f t="shared" si="4"/>
        <v>0.24686417992992568</v>
      </c>
      <c r="K9" t="str">
        <f>IF(OR(
 ROUND(G9,4)&gt;(0.25+参数设置!B$3), ROUND(G9,4)&lt;(0.25-参数设置!B$3),
 ROUND(H9,4)&gt;(0.25+参数设置!B$3), ROUND(H9,4)&lt;(0.25-参数设置!B$3),
 ROUND(I9,4)&gt;(0.25+参数设置!B$3), ROUND(I9,4)&lt;(0.25-参数设置!B$3),
 ROUND(J9,4)&gt;(0.25+参数设置!B$3), ROUND(J9,4)&lt;(0.25-参数设置!B$3)
),"是","否")</f>
        <v>否</v>
      </c>
      <c r="L9">
        <f t="shared" si="5"/>
        <v>26193.15623592975</v>
      </c>
      <c r="M9">
        <f t="shared" si="6"/>
        <v>25038.080731150039</v>
      </c>
      <c r="N9">
        <f t="shared" si="7"/>
        <v>25050.464271295925</v>
      </c>
      <c r="O9">
        <f t="shared" si="8"/>
        <v>25003.749812509373</v>
      </c>
      <c r="P9">
        <f t="shared" si="9"/>
        <v>0</v>
      </c>
      <c r="Q9">
        <f t="shared" si="10"/>
        <v>0</v>
      </c>
      <c r="R9">
        <f t="shared" si="11"/>
        <v>0</v>
      </c>
      <c r="S9">
        <f t="shared" si="12"/>
        <v>0</v>
      </c>
      <c r="T9">
        <f t="shared" si="13"/>
        <v>0</v>
      </c>
      <c r="U9">
        <f>T9*参数设置!B10</f>
        <v>0</v>
      </c>
    </row>
    <row r="10" spans="1:21" x14ac:dyDescent="0.25">
      <c r="A10" s="3">
        <v>41492</v>
      </c>
      <c r="B10">
        <f>IF(K9="是",F9*0.25*(价格数据!B10/价格数据!B9),B9*(价格数据!B10/价格数据!B9))</f>
        <v>26361.999099504716</v>
      </c>
      <c r="C10">
        <f>IF(K9="是",F9*0.25*(价格数据!C10/价格数据!C9),C9*(价格数据!C10/价格数据!C9))</f>
        <v>24666.79360243717</v>
      </c>
      <c r="D10">
        <f>IF(K9="是",F9*0.25*(价格数据!D10/价格数据!D9),D9*(价格数据!D10/价格数据!D9))</f>
        <v>25052.987484860718</v>
      </c>
      <c r="E10">
        <f>IF(K9="是",F9*0.25*(价格数据!E10/价格数据!E9),E9*(价格数据!E10/价格数据!E9))</f>
        <v>25000.999950002501</v>
      </c>
      <c r="F10">
        <f t="shared" si="0"/>
        <v>101082.7801368051</v>
      </c>
      <c r="G10">
        <f t="shared" si="1"/>
        <v>0.26079614217007557</v>
      </c>
      <c r="H10">
        <f t="shared" si="2"/>
        <v>0.24402567449226478</v>
      </c>
      <c r="I10">
        <f t="shared" si="3"/>
        <v>0.24784624493859475</v>
      </c>
      <c r="J10">
        <f t="shared" si="4"/>
        <v>0.24733193839906489</v>
      </c>
      <c r="K10" t="str">
        <f>IF(OR(
 ROUND(G10,4)&gt;(0.25+参数设置!B$3), ROUND(G10,4)&lt;(0.25-参数设置!B$3),
 ROUND(H10,4)&gt;(0.25+参数设置!B$3), ROUND(H10,4)&lt;(0.25-参数设置!B$3),
 ROUND(I10,4)&gt;(0.25+参数设置!B$3), ROUND(I10,4)&lt;(0.25-参数设置!B$3),
 ROUND(J10,4)&gt;(0.25+参数设置!B$3), ROUND(J10,4)&lt;(0.25-参数设置!B$3)
),"是","否")</f>
        <v>否</v>
      </c>
      <c r="L10">
        <f t="shared" si="5"/>
        <v>26361.999099504716</v>
      </c>
      <c r="M10">
        <f t="shared" si="6"/>
        <v>24666.79360243717</v>
      </c>
      <c r="N10">
        <f t="shared" si="7"/>
        <v>25052.987484860718</v>
      </c>
      <c r="O10">
        <f t="shared" si="8"/>
        <v>25000.999950002501</v>
      </c>
      <c r="P10">
        <f t="shared" si="9"/>
        <v>0</v>
      </c>
      <c r="Q10">
        <f t="shared" si="10"/>
        <v>0</v>
      </c>
      <c r="R10">
        <f t="shared" si="11"/>
        <v>0</v>
      </c>
      <c r="S10">
        <f t="shared" si="12"/>
        <v>0</v>
      </c>
      <c r="T10">
        <f t="shared" si="13"/>
        <v>0</v>
      </c>
      <c r="U10">
        <f>T10*参数设置!B11</f>
        <v>0</v>
      </c>
    </row>
    <row r="11" spans="1:21" x14ac:dyDescent="0.25">
      <c r="A11" s="3">
        <v>41493</v>
      </c>
      <c r="B11">
        <f>IF(K10="是",F10*0.25*(价格数据!B11/价格数据!B10),B10*(价格数据!B11/价格数据!B10))</f>
        <v>26181.900045024751</v>
      </c>
      <c r="C11">
        <f>IF(K10="是",F10*0.25*(价格数据!C11/价格数据!C10),C10*(价格数据!C11/价格数据!C10))</f>
        <v>24504.950495049507</v>
      </c>
      <c r="D11">
        <f>IF(K10="是",F10*0.25*(价格数据!D11/价格数据!D10),D10*(价格数据!D11/价格数据!D10))</f>
        <v>24966.188938231728</v>
      </c>
      <c r="E11">
        <f>IF(K10="是",F10*0.25*(价格数据!E11/价格数据!E10),E10*(价格数据!E11/价格数据!E10))</f>
        <v>25000.49997500125</v>
      </c>
      <c r="F11">
        <f t="shared" si="0"/>
        <v>100653.53945330724</v>
      </c>
      <c r="G11">
        <f t="shared" si="1"/>
        <v>0.26011902002880311</v>
      </c>
      <c r="H11">
        <f t="shared" si="2"/>
        <v>0.24345840820051093</v>
      </c>
      <c r="I11">
        <f t="shared" si="3"/>
        <v>0.24804084460252329</v>
      </c>
      <c r="J11">
        <f t="shared" si="4"/>
        <v>0.24838172716816262</v>
      </c>
      <c r="K11" t="str">
        <f>IF(OR(
 ROUND(G11,4)&gt;(0.25+参数设置!B$3), ROUND(G11,4)&lt;(0.25-参数设置!B$3),
 ROUND(H11,4)&gt;(0.25+参数设置!B$3), ROUND(H11,4)&lt;(0.25-参数设置!B$3),
 ROUND(I11,4)&gt;(0.25+参数设置!B$3), ROUND(I11,4)&lt;(0.25-参数设置!B$3),
 ROUND(J11,4)&gt;(0.25+参数设置!B$3), ROUND(J11,4)&lt;(0.25-参数设置!B$3)
),"是","否")</f>
        <v>否</v>
      </c>
      <c r="L11">
        <f t="shared" si="5"/>
        <v>26181.900045024751</v>
      </c>
      <c r="M11">
        <f t="shared" si="6"/>
        <v>24504.950495049507</v>
      </c>
      <c r="N11">
        <f t="shared" si="7"/>
        <v>24966.188938231728</v>
      </c>
      <c r="O11">
        <f t="shared" si="8"/>
        <v>25000.49997500125</v>
      </c>
      <c r="P11">
        <f t="shared" si="9"/>
        <v>0</v>
      </c>
      <c r="Q11">
        <f t="shared" si="10"/>
        <v>0</v>
      </c>
      <c r="R11">
        <f t="shared" si="11"/>
        <v>0</v>
      </c>
      <c r="S11">
        <f t="shared" si="12"/>
        <v>0</v>
      </c>
      <c r="T11">
        <f t="shared" si="13"/>
        <v>0</v>
      </c>
      <c r="U11">
        <f>T11*参数设置!B12</f>
        <v>0</v>
      </c>
    </row>
    <row r="12" spans="1:21" x14ac:dyDescent="0.25">
      <c r="A12" s="3">
        <v>41494</v>
      </c>
      <c r="B12">
        <f>IF(K11="是",F11*0.25*(价格数据!B12/价格数据!B11),B11*(价格数据!B12/价格数据!B11))</f>
        <v>26193.15623592975</v>
      </c>
      <c r="C12">
        <f>IF(K11="是",F11*0.25*(价格数据!C12/价格数据!C11),C11*(价格数据!C12/价格数据!C11))</f>
        <v>24619.192688499621</v>
      </c>
      <c r="D12">
        <f>IF(K11="是",F11*0.25*(价格数据!D12/价格数据!D11),D11*(价格数据!D12/价格数据!D11))</f>
        <v>24926.826806620909</v>
      </c>
      <c r="E12">
        <f>IF(K11="是",F11*0.25*(价格数据!E12/价格数据!E11),E11*(价格数据!E12/价格数据!E11))</f>
        <v>25000.249987500622</v>
      </c>
      <c r="F12">
        <f t="shared" si="0"/>
        <v>100739.42571855091</v>
      </c>
      <c r="G12">
        <f t="shared" si="1"/>
        <v>0.26000898902391051</v>
      </c>
      <c r="H12">
        <f t="shared" si="2"/>
        <v>0.24438488221365809</v>
      </c>
      <c r="I12">
        <f t="shared" si="3"/>
        <v>0.24743864310148334</v>
      </c>
      <c r="J12">
        <f t="shared" si="4"/>
        <v>0.24816748566094804</v>
      </c>
      <c r="K12" t="str">
        <f>IF(OR(
 ROUND(G12,4)&gt;(0.25+参数设置!B$3), ROUND(G12,4)&lt;(0.25-参数设置!B$3),
 ROUND(H12,4)&gt;(0.25+参数设置!B$3), ROUND(H12,4)&lt;(0.25-参数设置!B$3),
 ROUND(I12,4)&gt;(0.25+参数设置!B$3), ROUND(I12,4)&lt;(0.25-参数设置!B$3),
 ROUND(J12,4)&gt;(0.25+参数设置!B$3), ROUND(J12,4)&lt;(0.25-参数设置!B$3)
),"是","否")</f>
        <v>否</v>
      </c>
      <c r="L12">
        <f t="shared" si="5"/>
        <v>26193.15623592975</v>
      </c>
      <c r="M12">
        <f t="shared" si="6"/>
        <v>24619.192688499621</v>
      </c>
      <c r="N12">
        <f t="shared" si="7"/>
        <v>24926.826806620909</v>
      </c>
      <c r="O12">
        <f t="shared" si="8"/>
        <v>25000.249987500622</v>
      </c>
      <c r="P12">
        <f t="shared" si="9"/>
        <v>0</v>
      </c>
      <c r="Q12">
        <f t="shared" si="10"/>
        <v>0</v>
      </c>
      <c r="R12">
        <f t="shared" si="11"/>
        <v>0</v>
      </c>
      <c r="S12">
        <f t="shared" si="12"/>
        <v>0</v>
      </c>
      <c r="T12">
        <f t="shared" si="13"/>
        <v>0</v>
      </c>
      <c r="U12">
        <f>T12*参数设置!B13</f>
        <v>0</v>
      </c>
    </row>
    <row r="13" spans="1:21" x14ac:dyDescent="0.25">
      <c r="A13" s="3">
        <v>41495</v>
      </c>
      <c r="B13">
        <f>IF(K12="是",F12*0.25*(价格数据!B13/价格数据!B12),B12*(价格数据!B13/价格数据!B12))</f>
        <v>26305.718144979732</v>
      </c>
      <c r="C13">
        <f>IF(K12="是",F12*0.25*(价格数据!C13/价格数据!C12),C12*(价格数据!C13/价格数据!C12))</f>
        <v>24904.798172124905</v>
      </c>
      <c r="D13">
        <f>IF(K12="是",F12*0.25*(价格数据!D13/价格数据!D12),D12*(价格数据!D13/价格数据!D12))</f>
        <v>24919.509487282998</v>
      </c>
      <c r="E13">
        <f>IF(K12="是",F12*0.25*(价格数据!E13/价格数据!E12),E12*(价格数据!E13/价格数据!E12))</f>
        <v>25003.749812509366</v>
      </c>
      <c r="F13">
        <f t="shared" si="0"/>
        <v>101133.77561689701</v>
      </c>
      <c r="G13">
        <f t="shared" si="1"/>
        <v>0.26010813879457972</v>
      </c>
      <c r="H13">
        <f t="shared" si="2"/>
        <v>0.24625599133632975</v>
      </c>
      <c r="I13">
        <f t="shared" si="3"/>
        <v>0.24640145525348656</v>
      </c>
      <c r="J13">
        <f t="shared" si="4"/>
        <v>0.24723441461560389</v>
      </c>
      <c r="K13" t="str">
        <f>IF(OR(
 ROUND(G13,4)&gt;(0.25+参数设置!B$3), ROUND(G13,4)&lt;(0.25-参数设置!B$3),
 ROUND(H13,4)&gt;(0.25+参数设置!B$3), ROUND(H13,4)&lt;(0.25-参数设置!B$3),
 ROUND(I13,4)&gt;(0.25+参数设置!B$3), ROUND(I13,4)&lt;(0.25-参数设置!B$3),
 ROUND(J13,4)&gt;(0.25+参数设置!B$3), ROUND(J13,4)&lt;(0.25-参数设置!B$3)
),"是","否")</f>
        <v>否</v>
      </c>
      <c r="L13">
        <f t="shared" si="5"/>
        <v>26305.718144979732</v>
      </c>
      <c r="M13">
        <f t="shared" si="6"/>
        <v>24904.798172124905</v>
      </c>
      <c r="N13">
        <f t="shared" si="7"/>
        <v>24919.509487282998</v>
      </c>
      <c r="O13">
        <f t="shared" si="8"/>
        <v>25003.749812509366</v>
      </c>
      <c r="P13">
        <f t="shared" si="9"/>
        <v>0</v>
      </c>
      <c r="Q13">
        <f t="shared" si="10"/>
        <v>0</v>
      </c>
      <c r="R13">
        <f t="shared" si="11"/>
        <v>0</v>
      </c>
      <c r="S13">
        <f t="shared" si="12"/>
        <v>0</v>
      </c>
      <c r="T13">
        <f t="shared" si="13"/>
        <v>0</v>
      </c>
      <c r="U13">
        <f>T13*参数设置!B14</f>
        <v>0</v>
      </c>
    </row>
    <row r="14" spans="1:21" x14ac:dyDescent="0.25">
      <c r="A14" s="3">
        <v>41496</v>
      </c>
      <c r="B14">
        <f>IF(K13="是",F13*0.25*(价格数据!B14/价格数据!B13),B13*(价格数据!B14/价格数据!B13))</f>
        <v>26305.718144979732</v>
      </c>
      <c r="C14">
        <f>IF(K13="是",F13*0.25*(价格数据!C14/价格数据!C13),C13*(价格数据!C14/价格数据!C13))</f>
        <v>24904.798172124905</v>
      </c>
      <c r="D14">
        <f>IF(K13="是",F13*0.25*(价格数据!D14/价格数据!D13),D13*(价格数据!D14/价格数据!D13))</f>
        <v>24919.509487282998</v>
      </c>
      <c r="E14">
        <f>IF(K13="是",F13*0.25*(价格数据!E14/价格数据!E13),E13*(价格数据!E14/价格数据!E13))</f>
        <v>25003.749812509366</v>
      </c>
      <c r="F14">
        <f t="shared" si="0"/>
        <v>101133.77561689701</v>
      </c>
      <c r="G14">
        <f t="shared" si="1"/>
        <v>0.26010813879457972</v>
      </c>
      <c r="H14">
        <f t="shared" si="2"/>
        <v>0.24625599133632975</v>
      </c>
      <c r="I14">
        <f t="shared" si="3"/>
        <v>0.24640145525348656</v>
      </c>
      <c r="J14">
        <f t="shared" si="4"/>
        <v>0.24723441461560389</v>
      </c>
      <c r="K14" t="str">
        <f>IF(OR(
 ROUND(G14,4)&gt;(0.25+参数设置!B$3), ROUND(G14,4)&lt;(0.25-参数设置!B$3),
 ROUND(H14,4)&gt;(0.25+参数设置!B$3), ROUND(H14,4)&lt;(0.25-参数设置!B$3),
 ROUND(I14,4)&gt;(0.25+参数设置!B$3), ROUND(I14,4)&lt;(0.25-参数设置!B$3),
 ROUND(J14,4)&gt;(0.25+参数设置!B$3), ROUND(J14,4)&lt;(0.25-参数设置!B$3)
),"是","否")</f>
        <v>否</v>
      </c>
      <c r="L14">
        <f t="shared" si="5"/>
        <v>26305.718144979732</v>
      </c>
      <c r="M14">
        <f t="shared" si="6"/>
        <v>24904.798172124905</v>
      </c>
      <c r="N14">
        <f t="shared" si="7"/>
        <v>24919.509487282998</v>
      </c>
      <c r="O14">
        <f t="shared" si="8"/>
        <v>25003.749812509366</v>
      </c>
      <c r="P14">
        <f t="shared" si="9"/>
        <v>0</v>
      </c>
      <c r="Q14">
        <f t="shared" si="10"/>
        <v>0</v>
      </c>
      <c r="R14">
        <f t="shared" si="11"/>
        <v>0</v>
      </c>
      <c r="S14">
        <f t="shared" si="12"/>
        <v>0</v>
      </c>
      <c r="T14">
        <f t="shared" si="13"/>
        <v>0</v>
      </c>
      <c r="U14">
        <f>T14*参数设置!B15</f>
        <v>0</v>
      </c>
    </row>
    <row r="15" spans="1:21" x14ac:dyDescent="0.25">
      <c r="A15" s="3">
        <v>41497</v>
      </c>
      <c r="B15">
        <f>IF(K14="是",F14*0.25*(价格数据!B15/价格数据!B14),B14*(价格数据!B15/价格数据!B14))</f>
        <v>26305.718144979732</v>
      </c>
      <c r="C15">
        <f>IF(K14="是",F14*0.25*(价格数据!C15/价格数据!C14),C14*(价格数据!C15/价格数据!C14))</f>
        <v>24904.798172124905</v>
      </c>
      <c r="D15">
        <f>IF(K14="是",F14*0.25*(价格数据!D15/价格数据!D14),D14*(价格数据!D15/价格数据!D14))</f>
        <v>24919.509487282998</v>
      </c>
      <c r="E15">
        <f>IF(K14="是",F14*0.25*(价格数据!E15/价格数据!E14),E14*(价格数据!E15/价格数据!E14))</f>
        <v>25003.749812509366</v>
      </c>
      <c r="F15">
        <f t="shared" si="0"/>
        <v>101133.77561689701</v>
      </c>
      <c r="G15">
        <f t="shared" si="1"/>
        <v>0.26010813879457972</v>
      </c>
      <c r="H15">
        <f t="shared" si="2"/>
        <v>0.24625599133632975</v>
      </c>
      <c r="I15">
        <f t="shared" si="3"/>
        <v>0.24640145525348656</v>
      </c>
      <c r="J15">
        <f t="shared" si="4"/>
        <v>0.24723441461560389</v>
      </c>
      <c r="K15" t="str">
        <f>IF(OR(
 ROUND(G15,4)&gt;(0.25+参数设置!B$3), ROUND(G15,4)&lt;(0.25-参数设置!B$3),
 ROUND(H15,4)&gt;(0.25+参数设置!B$3), ROUND(H15,4)&lt;(0.25-参数设置!B$3),
 ROUND(I15,4)&gt;(0.25+参数设置!B$3), ROUND(I15,4)&lt;(0.25-参数设置!B$3),
 ROUND(J15,4)&gt;(0.25+参数设置!B$3), ROUND(J15,4)&lt;(0.25-参数设置!B$3)
),"是","否")</f>
        <v>否</v>
      </c>
      <c r="L15">
        <f t="shared" si="5"/>
        <v>26305.718144979732</v>
      </c>
      <c r="M15">
        <f t="shared" si="6"/>
        <v>24904.798172124905</v>
      </c>
      <c r="N15">
        <f t="shared" si="7"/>
        <v>24919.509487282998</v>
      </c>
      <c r="O15">
        <f t="shared" si="8"/>
        <v>25003.749812509366</v>
      </c>
      <c r="P15">
        <f t="shared" si="9"/>
        <v>0</v>
      </c>
      <c r="Q15">
        <f t="shared" si="10"/>
        <v>0</v>
      </c>
      <c r="R15">
        <f t="shared" si="11"/>
        <v>0</v>
      </c>
      <c r="S15">
        <f t="shared" si="12"/>
        <v>0</v>
      </c>
      <c r="T15">
        <f t="shared" si="13"/>
        <v>0</v>
      </c>
      <c r="U15">
        <f>T15*参数设置!B16</f>
        <v>0</v>
      </c>
    </row>
    <row r="16" spans="1:21" x14ac:dyDescent="0.25">
      <c r="A16" s="3">
        <v>41498</v>
      </c>
      <c r="B16">
        <f>IF(K15="是",F15*0.25*(价格数据!B16/价格数据!B15),B15*(价格数据!B16/价格数据!B15))</f>
        <v>27093.651508329574</v>
      </c>
      <c r="C16">
        <f>IF(K15="是",F15*0.25*(价格数据!C16/价格数据!C15),C15*(价格数据!C16/价格数据!C15))</f>
        <v>25314.166031987814</v>
      </c>
      <c r="D16">
        <f>IF(K15="是",F15*0.25*(价格数据!D16/价格数据!D15),D15*(价格数据!D16/价格数据!D15))</f>
        <v>24888.978603148968</v>
      </c>
      <c r="E16">
        <f>IF(K15="是",F15*0.25*(价格数据!E16/价格数据!E15),E15*(价格数据!E16/价格数据!E15))</f>
        <v>24999.000049997496</v>
      </c>
      <c r="F16">
        <f t="shared" si="0"/>
        <v>102295.79619346386</v>
      </c>
      <c r="G16">
        <f t="shared" si="1"/>
        <v>0.26485596198977246</v>
      </c>
      <c r="H16">
        <f t="shared" si="2"/>
        <v>0.24746047221836132</v>
      </c>
      <c r="I16">
        <f t="shared" si="3"/>
        <v>0.24330402156583672</v>
      </c>
      <c r="J16">
        <f t="shared" si="4"/>
        <v>0.24437954422602945</v>
      </c>
      <c r="K16" t="str">
        <f>IF(OR(
 ROUND(G16,4)&gt;(0.25+参数设置!B$3), ROUND(G16,4)&lt;(0.25-参数设置!B$3),
 ROUND(H16,4)&gt;(0.25+参数设置!B$3), ROUND(H16,4)&lt;(0.25-参数设置!B$3),
 ROUND(I16,4)&gt;(0.25+参数设置!B$3), ROUND(I16,4)&lt;(0.25-参数设置!B$3),
 ROUND(J16,4)&gt;(0.25+参数设置!B$3), ROUND(J16,4)&lt;(0.25-参数设置!B$3)
),"是","否")</f>
        <v>否</v>
      </c>
      <c r="L16">
        <f t="shared" si="5"/>
        <v>27093.651508329574</v>
      </c>
      <c r="M16">
        <f t="shared" si="6"/>
        <v>25314.166031987814</v>
      </c>
      <c r="N16">
        <f t="shared" si="7"/>
        <v>24888.978603148968</v>
      </c>
      <c r="O16">
        <f t="shared" si="8"/>
        <v>24999.000049997496</v>
      </c>
      <c r="P16">
        <f t="shared" si="9"/>
        <v>0</v>
      </c>
      <c r="Q16">
        <f t="shared" si="10"/>
        <v>0</v>
      </c>
      <c r="R16">
        <f t="shared" si="11"/>
        <v>0</v>
      </c>
      <c r="S16">
        <f t="shared" si="12"/>
        <v>0</v>
      </c>
      <c r="T16">
        <f t="shared" si="13"/>
        <v>0</v>
      </c>
      <c r="U16">
        <f>T16*参数设置!B17</f>
        <v>0</v>
      </c>
    </row>
    <row r="17" spans="1:21" x14ac:dyDescent="0.25">
      <c r="A17" s="3">
        <v>41499</v>
      </c>
      <c r="B17">
        <f>IF(K16="是",F16*0.25*(价格数据!B17/价格数据!B16),B16*(价格数据!B17/价格数据!B16))</f>
        <v>27093.651508329574</v>
      </c>
      <c r="C17">
        <f>IF(K16="是",F16*0.25*(价格数据!C17/价格数据!C16),C16*(价格数据!C17/价格数据!C16))</f>
        <v>25466.488956587968</v>
      </c>
      <c r="D17">
        <f>IF(K16="是",F16*0.25*(价格数据!D17/价格数据!D16),D16*(价格数据!D17/价格数据!D16))</f>
        <v>24846.083972547432</v>
      </c>
      <c r="E17">
        <f>IF(K16="是",F16*0.25*(价格数据!E17/价格数据!E16),E16*(价格数据!E17/价格数据!E16))</f>
        <v>24999.750012499371</v>
      </c>
      <c r="F17">
        <f t="shared" si="0"/>
        <v>102405.97444996434</v>
      </c>
      <c r="G17">
        <f t="shared" si="1"/>
        <v>0.26457100431740493</v>
      </c>
      <c r="H17">
        <f t="shared" si="2"/>
        <v>0.2486816720740343</v>
      </c>
      <c r="I17">
        <f t="shared" si="3"/>
        <v>0.24262338311801576</v>
      </c>
      <c r="J17">
        <f t="shared" si="4"/>
        <v>0.24412394049054503</v>
      </c>
      <c r="K17" t="str">
        <f>IF(OR(
 ROUND(G17,4)&gt;(0.25+参数设置!B$3), ROUND(G17,4)&lt;(0.25-参数设置!B$3),
 ROUND(H17,4)&gt;(0.25+参数设置!B$3), ROUND(H17,4)&lt;(0.25-参数设置!B$3),
 ROUND(I17,4)&gt;(0.25+参数设置!B$3), ROUND(I17,4)&lt;(0.25-参数设置!B$3),
 ROUND(J17,4)&gt;(0.25+参数设置!B$3), ROUND(J17,4)&lt;(0.25-参数设置!B$3)
),"是","否")</f>
        <v>否</v>
      </c>
      <c r="L17">
        <f t="shared" si="5"/>
        <v>27093.651508329574</v>
      </c>
      <c r="M17">
        <f t="shared" si="6"/>
        <v>25466.488956587968</v>
      </c>
      <c r="N17">
        <f t="shared" si="7"/>
        <v>24846.083972547432</v>
      </c>
      <c r="O17">
        <f t="shared" si="8"/>
        <v>24999.750012499371</v>
      </c>
      <c r="P17">
        <f t="shared" si="9"/>
        <v>0</v>
      </c>
      <c r="Q17">
        <f t="shared" si="10"/>
        <v>0</v>
      </c>
      <c r="R17">
        <f t="shared" si="11"/>
        <v>0</v>
      </c>
      <c r="S17">
        <f t="shared" si="12"/>
        <v>0</v>
      </c>
      <c r="T17">
        <f t="shared" si="13"/>
        <v>0</v>
      </c>
      <c r="U17">
        <f>T17*参数设置!B18</f>
        <v>0</v>
      </c>
    </row>
    <row r="18" spans="1:21" x14ac:dyDescent="0.25">
      <c r="A18" s="3">
        <v>41500</v>
      </c>
      <c r="B18">
        <f>IF(K17="是",F17*0.25*(价格数据!B18/价格数据!B17),B17*(价格数据!B18/价格数据!B17))</f>
        <v>27037.370553804587</v>
      </c>
      <c r="C18">
        <f>IF(K17="是",F17*0.25*(价格数据!C18/价格数据!C17),C17*(价格数据!C18/价格数据!C17))</f>
        <v>25133.282559025138</v>
      </c>
      <c r="D18">
        <f>IF(K17="是",F17*0.25*(价格数据!D18/价格数据!D17),D17*(价格数据!D18/价格数据!D17))</f>
        <v>24778.209527654413</v>
      </c>
      <c r="E18">
        <f>IF(K17="是",F17*0.25*(价格数据!E18/价格数据!E17),E17*(价格数据!E18/价格数据!E17))</f>
        <v>24999.000049997496</v>
      </c>
      <c r="F18">
        <f t="shared" si="0"/>
        <v>101947.86269048163</v>
      </c>
      <c r="G18">
        <f t="shared" si="1"/>
        <v>0.26520782133404092</v>
      </c>
      <c r="H18">
        <f t="shared" si="2"/>
        <v>0.2465307451842412</v>
      </c>
      <c r="I18">
        <f t="shared" si="3"/>
        <v>0.24304785675480209</v>
      </c>
      <c r="J18">
        <f t="shared" si="4"/>
        <v>0.24521357672691582</v>
      </c>
      <c r="K18" t="str">
        <f>IF(OR(
 ROUND(G18,4)&gt;(0.25+参数设置!B$3), ROUND(G18,4)&lt;(0.25-参数设置!B$3),
 ROUND(H18,4)&gt;(0.25+参数设置!B$3), ROUND(H18,4)&lt;(0.25-参数设置!B$3),
 ROUND(I18,4)&gt;(0.25+参数设置!B$3), ROUND(I18,4)&lt;(0.25-参数设置!B$3),
 ROUND(J18,4)&gt;(0.25+参数设置!B$3), ROUND(J18,4)&lt;(0.25-参数设置!B$3)
),"是","否")</f>
        <v>否</v>
      </c>
      <c r="L18">
        <f t="shared" si="5"/>
        <v>27037.370553804587</v>
      </c>
      <c r="M18">
        <f t="shared" si="6"/>
        <v>25133.282559025138</v>
      </c>
      <c r="N18">
        <f t="shared" si="7"/>
        <v>24778.209527654413</v>
      </c>
      <c r="O18">
        <f t="shared" si="8"/>
        <v>24999.000049997496</v>
      </c>
      <c r="P18">
        <f t="shared" si="9"/>
        <v>0</v>
      </c>
      <c r="Q18">
        <f t="shared" si="10"/>
        <v>0</v>
      </c>
      <c r="R18">
        <f t="shared" si="11"/>
        <v>0</v>
      </c>
      <c r="S18">
        <f t="shared" si="12"/>
        <v>0</v>
      </c>
      <c r="T18">
        <f t="shared" si="13"/>
        <v>0</v>
      </c>
      <c r="U18">
        <f>T18*参数设置!B19</f>
        <v>0</v>
      </c>
    </row>
    <row r="19" spans="1:21" x14ac:dyDescent="0.25">
      <c r="A19" s="3">
        <v>41501</v>
      </c>
      <c r="B19">
        <f>IF(K18="是",F18*0.25*(价格数据!B19/价格数据!B18),B18*(价格数据!B19/价格数据!B18))</f>
        <v>26722.197208464651</v>
      </c>
      <c r="C19">
        <f>IF(K18="是",F18*0.25*(价格数据!C19/价格数据!C18),C18*(价格数据!C19/价格数据!C18))</f>
        <v>25514.089870525517</v>
      </c>
      <c r="D19">
        <f>IF(K18="是",F18*0.25*(价格数据!D19/价格数据!D18),D18*(价格数据!D19/价格数据!D18))</f>
        <v>24786.031489705285</v>
      </c>
      <c r="E19">
        <f>IF(K18="是",F18*0.25*(价格数据!E19/价格数据!E18),E18*(价格数据!E19/价格数据!E18))</f>
        <v>25001.249937503118</v>
      </c>
      <c r="F19">
        <f t="shared" si="0"/>
        <v>102023.56850619857</v>
      </c>
      <c r="G19">
        <f t="shared" si="1"/>
        <v>0.26192180492923173</v>
      </c>
      <c r="H19">
        <f t="shared" si="2"/>
        <v>0.25008035147266366</v>
      </c>
      <c r="I19">
        <f t="shared" si="3"/>
        <v>0.24294417312210931</v>
      </c>
      <c r="J19">
        <f t="shared" si="4"/>
        <v>0.24505367047599533</v>
      </c>
      <c r="K19" t="str">
        <f>IF(OR(
 ROUND(G19,4)&gt;(0.25+参数设置!B$3), ROUND(G19,4)&lt;(0.25-参数设置!B$3),
 ROUND(H19,4)&gt;(0.25+参数设置!B$3), ROUND(H19,4)&lt;(0.25-参数设置!B$3),
 ROUND(I19,4)&gt;(0.25+参数设置!B$3), ROUND(I19,4)&lt;(0.25-参数设置!B$3),
 ROUND(J19,4)&gt;(0.25+参数设置!B$3), ROUND(J19,4)&lt;(0.25-参数设置!B$3)
),"是","否")</f>
        <v>否</v>
      </c>
      <c r="L19">
        <f t="shared" si="5"/>
        <v>26722.197208464651</v>
      </c>
      <c r="M19">
        <f t="shared" si="6"/>
        <v>25514.089870525517</v>
      </c>
      <c r="N19">
        <f t="shared" si="7"/>
        <v>24786.031489705285</v>
      </c>
      <c r="O19">
        <f t="shared" si="8"/>
        <v>25001.249937503118</v>
      </c>
      <c r="P19">
        <f t="shared" si="9"/>
        <v>0</v>
      </c>
      <c r="Q19">
        <f t="shared" si="10"/>
        <v>0</v>
      </c>
      <c r="R19">
        <f t="shared" si="11"/>
        <v>0</v>
      </c>
      <c r="S19">
        <f t="shared" si="12"/>
        <v>0</v>
      </c>
      <c r="T19">
        <f t="shared" si="13"/>
        <v>0</v>
      </c>
      <c r="U19">
        <f>T19*参数设置!B20</f>
        <v>0</v>
      </c>
    </row>
    <row r="20" spans="1:21" x14ac:dyDescent="0.25">
      <c r="A20" s="3">
        <v>41502</v>
      </c>
      <c r="B20">
        <f>IF(K19="是",F19*0.25*(价格数据!B20/价格数据!B19),B19*(价格数据!B20/价格数据!B19))</f>
        <v>26530.841963079693</v>
      </c>
      <c r="C20">
        <f>IF(K19="是",F19*0.25*(价格数据!C20/价格数据!C19),C19*(价格数据!C20/价格数据!C19))</f>
        <v>25818.735719725821</v>
      </c>
      <c r="D20">
        <f>IF(K19="是",F19*0.25*(价格数据!D20/价格数据!D19),D19*(价格数据!D20/价格数据!D19))</f>
        <v>24837.757367783604</v>
      </c>
      <c r="E20">
        <f>IF(K19="是",F19*0.25*(价格数据!E20/价格数据!E19),E19*(价格数据!E20/价格数据!E19))</f>
        <v>25003.499825008745</v>
      </c>
      <c r="F20">
        <f t="shared" si="0"/>
        <v>102190.83487559785</v>
      </c>
      <c r="G20">
        <f t="shared" si="1"/>
        <v>0.25962056181825943</v>
      </c>
      <c r="H20">
        <f t="shared" si="2"/>
        <v>0.25265216544278452</v>
      </c>
      <c r="I20">
        <f t="shared" si="3"/>
        <v>0.24305269056681925</v>
      </c>
      <c r="J20">
        <f t="shared" si="4"/>
        <v>0.24467458217213695</v>
      </c>
      <c r="K20" t="str">
        <f>IF(OR(
 ROUND(G20,4)&gt;(0.25+参数设置!B$3), ROUND(G20,4)&lt;(0.25-参数设置!B$3),
 ROUND(H20,4)&gt;(0.25+参数设置!B$3), ROUND(H20,4)&lt;(0.25-参数设置!B$3),
 ROUND(I20,4)&gt;(0.25+参数设置!B$3), ROUND(I20,4)&lt;(0.25-参数设置!B$3),
 ROUND(J20,4)&gt;(0.25+参数设置!B$3), ROUND(J20,4)&lt;(0.25-参数设置!B$3)
),"是","否")</f>
        <v>否</v>
      </c>
      <c r="L20">
        <f t="shared" si="5"/>
        <v>26530.841963079693</v>
      </c>
      <c r="M20">
        <f t="shared" si="6"/>
        <v>25818.735719725821</v>
      </c>
      <c r="N20">
        <f t="shared" si="7"/>
        <v>24837.757367783604</v>
      </c>
      <c r="O20">
        <f t="shared" si="8"/>
        <v>25003.499825008745</v>
      </c>
      <c r="P20">
        <f t="shared" si="9"/>
        <v>0</v>
      </c>
      <c r="Q20">
        <f t="shared" si="10"/>
        <v>0</v>
      </c>
      <c r="R20">
        <f t="shared" si="11"/>
        <v>0</v>
      </c>
      <c r="S20">
        <f t="shared" si="12"/>
        <v>0</v>
      </c>
      <c r="T20">
        <f t="shared" si="13"/>
        <v>0</v>
      </c>
      <c r="U20">
        <f>T20*参数设置!B21</f>
        <v>0</v>
      </c>
    </row>
    <row r="21" spans="1:21" x14ac:dyDescent="0.25">
      <c r="A21" s="3">
        <v>41503</v>
      </c>
      <c r="B21">
        <f>IF(K20="是",F20*0.25*(价格数据!B21/价格数据!B20),B20*(价格数据!B21/价格数据!B20))</f>
        <v>26530.841963079693</v>
      </c>
      <c r="C21">
        <f>IF(K20="是",F20*0.25*(价格数据!C21/价格数据!C20),C20*(价格数据!C21/价格数据!C20))</f>
        <v>25818.735719725821</v>
      </c>
      <c r="D21">
        <f>IF(K20="是",F20*0.25*(价格数据!D21/价格数据!D20),D20*(价格数据!D21/价格数据!D20))</f>
        <v>24837.757367783604</v>
      </c>
      <c r="E21">
        <f>IF(K20="是",F20*0.25*(价格数据!E21/价格数据!E20),E20*(价格数据!E21/价格数据!E20))</f>
        <v>25003.499825008745</v>
      </c>
      <c r="F21">
        <f t="shared" si="0"/>
        <v>102190.83487559785</v>
      </c>
      <c r="G21">
        <f t="shared" si="1"/>
        <v>0.25962056181825943</v>
      </c>
      <c r="H21">
        <f t="shared" si="2"/>
        <v>0.25265216544278452</v>
      </c>
      <c r="I21">
        <f t="shared" si="3"/>
        <v>0.24305269056681925</v>
      </c>
      <c r="J21">
        <f t="shared" si="4"/>
        <v>0.24467458217213695</v>
      </c>
      <c r="K21" t="str">
        <f>IF(OR(
 ROUND(G21,4)&gt;(0.25+参数设置!B$3), ROUND(G21,4)&lt;(0.25-参数设置!B$3),
 ROUND(H21,4)&gt;(0.25+参数设置!B$3), ROUND(H21,4)&lt;(0.25-参数设置!B$3),
 ROUND(I21,4)&gt;(0.25+参数设置!B$3), ROUND(I21,4)&lt;(0.25-参数设置!B$3),
 ROUND(J21,4)&gt;(0.25+参数设置!B$3), ROUND(J21,4)&lt;(0.25-参数设置!B$3)
),"是","否")</f>
        <v>否</v>
      </c>
      <c r="L21">
        <f t="shared" si="5"/>
        <v>26530.841963079693</v>
      </c>
      <c r="M21">
        <f t="shared" si="6"/>
        <v>25818.735719725821</v>
      </c>
      <c r="N21">
        <f t="shared" si="7"/>
        <v>24837.757367783604</v>
      </c>
      <c r="O21">
        <f t="shared" si="8"/>
        <v>25003.499825008745</v>
      </c>
      <c r="P21">
        <f t="shared" si="9"/>
        <v>0</v>
      </c>
      <c r="Q21">
        <f t="shared" si="10"/>
        <v>0</v>
      </c>
      <c r="R21">
        <f t="shared" si="11"/>
        <v>0</v>
      </c>
      <c r="S21">
        <f t="shared" si="12"/>
        <v>0</v>
      </c>
      <c r="T21">
        <f t="shared" si="13"/>
        <v>0</v>
      </c>
      <c r="U21">
        <f>T21*参数设置!B22</f>
        <v>0</v>
      </c>
    </row>
    <row r="22" spans="1:21" x14ac:dyDescent="0.25">
      <c r="A22" s="3">
        <v>41504</v>
      </c>
      <c r="B22">
        <f>IF(K21="是",F21*0.25*(价格数据!B22/价格数据!B21),B21*(价格数据!B22/价格数据!B21))</f>
        <v>26530.841963079693</v>
      </c>
      <c r="C22">
        <f>IF(K21="是",F21*0.25*(价格数据!C22/价格数据!C21),C21*(价格数据!C22/价格数据!C21))</f>
        <v>25818.735719725821</v>
      </c>
      <c r="D22">
        <f>IF(K21="是",F21*0.25*(价格数据!D22/价格数据!D21),D21*(价格数据!D22/价格数据!D21))</f>
        <v>24837.757367783604</v>
      </c>
      <c r="E22">
        <f>IF(K21="是",F21*0.25*(价格数据!E22/价格数据!E21),E21*(价格数据!E22/价格数据!E21))</f>
        <v>25003.499825008745</v>
      </c>
      <c r="F22">
        <f t="shared" si="0"/>
        <v>102190.83487559785</v>
      </c>
      <c r="G22">
        <f t="shared" si="1"/>
        <v>0.25962056181825943</v>
      </c>
      <c r="H22">
        <f t="shared" si="2"/>
        <v>0.25265216544278452</v>
      </c>
      <c r="I22">
        <f t="shared" si="3"/>
        <v>0.24305269056681925</v>
      </c>
      <c r="J22">
        <f t="shared" si="4"/>
        <v>0.24467458217213695</v>
      </c>
      <c r="K22" t="str">
        <f>IF(OR(
 ROUND(G22,4)&gt;(0.25+参数设置!B$3), ROUND(G22,4)&lt;(0.25-参数设置!B$3),
 ROUND(H22,4)&gt;(0.25+参数设置!B$3), ROUND(H22,4)&lt;(0.25-参数设置!B$3),
 ROUND(I22,4)&gt;(0.25+参数设置!B$3), ROUND(I22,4)&lt;(0.25-参数设置!B$3),
 ROUND(J22,4)&gt;(0.25+参数设置!B$3), ROUND(J22,4)&lt;(0.25-参数设置!B$3)
),"是","否")</f>
        <v>否</v>
      </c>
      <c r="L22">
        <f t="shared" si="5"/>
        <v>26530.841963079693</v>
      </c>
      <c r="M22">
        <f t="shared" si="6"/>
        <v>25818.735719725821</v>
      </c>
      <c r="N22">
        <f t="shared" si="7"/>
        <v>24837.757367783604</v>
      </c>
      <c r="O22">
        <f t="shared" si="8"/>
        <v>25003.499825008745</v>
      </c>
      <c r="P22">
        <f t="shared" si="9"/>
        <v>0</v>
      </c>
      <c r="Q22">
        <f t="shared" si="10"/>
        <v>0</v>
      </c>
      <c r="R22">
        <f t="shared" si="11"/>
        <v>0</v>
      </c>
      <c r="S22">
        <f t="shared" si="12"/>
        <v>0</v>
      </c>
      <c r="T22">
        <f t="shared" si="13"/>
        <v>0</v>
      </c>
      <c r="U22">
        <f>T22*参数设置!B23</f>
        <v>0</v>
      </c>
    </row>
    <row r="23" spans="1:21" x14ac:dyDescent="0.25">
      <c r="A23" s="3">
        <v>41505</v>
      </c>
      <c r="B23">
        <f>IF(K22="是",F22*0.25*(价格数据!B23/价格数据!B22),B22*(价格数据!B23/价格数据!B22))</f>
        <v>26755.965781179642</v>
      </c>
      <c r="C23">
        <f>IF(K22="是",F22*0.25*(价格数据!C23/价格数据!C22),C22*(价格数据!C23/价格数据!C22))</f>
        <v>26056.740289413556</v>
      </c>
      <c r="D23">
        <f>IF(K22="是",F22*0.25*(价格数据!D23/价格数据!D22),D22*(价格数据!D23/价格数据!D22))</f>
        <v>24728.502220427934</v>
      </c>
      <c r="E23">
        <f>IF(K22="是",F22*0.25*(价格数据!E23/价格数据!E22),E22*(价格数据!E23/价格数据!E22))</f>
        <v>24999.500024998746</v>
      </c>
      <c r="F23">
        <f t="shared" si="0"/>
        <v>102540.70831601988</v>
      </c>
      <c r="G23">
        <f t="shared" si="1"/>
        <v>0.26093018295446641</v>
      </c>
      <c r="H23">
        <f t="shared" si="2"/>
        <v>0.25411117903642105</v>
      </c>
      <c r="I23">
        <f t="shared" si="3"/>
        <v>0.24115790330038722</v>
      </c>
      <c r="J23">
        <f t="shared" si="4"/>
        <v>0.24380073470872532</v>
      </c>
      <c r="K23" t="str">
        <f>IF(OR(
 ROUND(G23,4)&gt;(0.25+参数设置!B$3), ROUND(G23,4)&lt;(0.25-参数设置!B$3),
 ROUND(H23,4)&gt;(0.25+参数设置!B$3), ROUND(H23,4)&lt;(0.25-参数设置!B$3),
 ROUND(I23,4)&gt;(0.25+参数设置!B$3), ROUND(I23,4)&lt;(0.25-参数设置!B$3),
 ROUND(J23,4)&gt;(0.25+参数设置!B$3), ROUND(J23,4)&lt;(0.25-参数设置!B$3)
),"是","否")</f>
        <v>否</v>
      </c>
      <c r="L23">
        <f t="shared" si="5"/>
        <v>26755.965781179642</v>
      </c>
      <c r="M23">
        <f t="shared" si="6"/>
        <v>26056.740289413556</v>
      </c>
      <c r="N23">
        <f t="shared" si="7"/>
        <v>24728.502220427934</v>
      </c>
      <c r="O23">
        <f t="shared" si="8"/>
        <v>24999.500024998746</v>
      </c>
      <c r="P23">
        <f t="shared" si="9"/>
        <v>0</v>
      </c>
      <c r="Q23">
        <f t="shared" si="10"/>
        <v>0</v>
      </c>
      <c r="R23">
        <f t="shared" si="11"/>
        <v>0</v>
      </c>
      <c r="S23">
        <f t="shared" si="12"/>
        <v>0</v>
      </c>
      <c r="T23">
        <f t="shared" si="13"/>
        <v>0</v>
      </c>
      <c r="U23">
        <f>T23*参数设置!B24</f>
        <v>0</v>
      </c>
    </row>
    <row r="24" spans="1:21" x14ac:dyDescent="0.25">
      <c r="A24" s="3">
        <v>41506</v>
      </c>
      <c r="B24">
        <f>IF(K23="是",F23*0.25*(价格数据!B24/价格数据!B23),B23*(价格数据!B24/价格数据!B23))</f>
        <v>26564.61053579468</v>
      </c>
      <c r="C24">
        <f>IF(K23="是",F23*0.25*(价格数据!C24/价格数据!C23),C23*(价格数据!C24/价格数据!C23))</f>
        <v>25752.094440213252</v>
      </c>
      <c r="D24">
        <f>IF(K23="是",F23*0.25*(价格数据!D24/价格数据!D23),D23*(价格数据!D24/价格数据!D23))</f>
        <v>24739.352038756555</v>
      </c>
      <c r="E24">
        <f>IF(K23="是",F23*0.25*(价格数据!E24/价格数据!E23),E23*(价格数据!E24/价格数据!E23))</f>
        <v>24999.500024998746</v>
      </c>
      <c r="F24">
        <f t="shared" si="0"/>
        <v>102055.55703976324</v>
      </c>
      <c r="G24">
        <f t="shared" si="1"/>
        <v>0.26029558121410756</v>
      </c>
      <c r="H24">
        <f t="shared" si="2"/>
        <v>0.25233407358875748</v>
      </c>
      <c r="I24">
        <f t="shared" si="3"/>
        <v>0.24241063158488785</v>
      </c>
      <c r="J24">
        <f t="shared" si="4"/>
        <v>0.24495971361224705</v>
      </c>
      <c r="K24" t="str">
        <f>IF(OR(
 ROUND(G24,4)&gt;(0.25+参数设置!B$3), ROUND(G24,4)&lt;(0.25-参数设置!B$3),
 ROUND(H24,4)&gt;(0.25+参数设置!B$3), ROUND(H24,4)&lt;(0.25-参数设置!B$3),
 ROUND(I24,4)&gt;(0.25+参数设置!B$3), ROUND(I24,4)&lt;(0.25-参数设置!B$3),
 ROUND(J24,4)&gt;(0.25+参数设置!B$3), ROUND(J24,4)&lt;(0.25-参数设置!B$3)
),"是","否")</f>
        <v>否</v>
      </c>
      <c r="L24">
        <f t="shared" si="5"/>
        <v>26564.61053579468</v>
      </c>
      <c r="M24">
        <f t="shared" si="6"/>
        <v>25752.094440213252</v>
      </c>
      <c r="N24">
        <f t="shared" si="7"/>
        <v>24739.352038756555</v>
      </c>
      <c r="O24">
        <f t="shared" si="8"/>
        <v>24999.500024998746</v>
      </c>
      <c r="P24">
        <f t="shared" si="9"/>
        <v>0</v>
      </c>
      <c r="Q24">
        <f t="shared" si="10"/>
        <v>0</v>
      </c>
      <c r="R24">
        <f t="shared" si="11"/>
        <v>0</v>
      </c>
      <c r="S24">
        <f t="shared" si="12"/>
        <v>0</v>
      </c>
      <c r="T24">
        <f t="shared" si="13"/>
        <v>0</v>
      </c>
      <c r="U24">
        <f>T24*参数设置!B25</f>
        <v>0</v>
      </c>
    </row>
    <row r="25" spans="1:21" x14ac:dyDescent="0.25">
      <c r="A25" s="3">
        <v>41507</v>
      </c>
      <c r="B25">
        <f>IF(K24="是",F24*0.25*(价格数据!B25/价格数据!B24),B24*(价格数据!B25/价格数据!B24))</f>
        <v>26564.61053579468</v>
      </c>
      <c r="C25">
        <f>IF(K24="是",F24*0.25*(价格数据!C25/价格数据!C24),C24*(价格数据!C25/价格数据!C24))</f>
        <v>25932.977913175931</v>
      </c>
      <c r="D25">
        <f>IF(K24="是",F24*0.25*(价格数据!D25/价格数据!D24),D24*(价格数据!D25/价格数据!D24))</f>
        <v>24747.930964876865</v>
      </c>
      <c r="E25">
        <f>IF(K24="是",F24*0.25*(价格数据!E25/价格数据!E24),E24*(价格数据!E25/价格数据!E24))</f>
        <v>24999.750012499375</v>
      </c>
      <c r="F25">
        <f t="shared" si="0"/>
        <v>102245.26942634684</v>
      </c>
      <c r="G25">
        <f t="shared" si="1"/>
        <v>0.25981261221019814</v>
      </c>
      <c r="H25">
        <f t="shared" si="2"/>
        <v>0.25363499024135244</v>
      </c>
      <c r="I25">
        <f t="shared" si="3"/>
        <v>0.24204475281572049</v>
      </c>
      <c r="J25">
        <f t="shared" si="4"/>
        <v>0.24450764473272901</v>
      </c>
      <c r="K25" t="str">
        <f>IF(OR(
 ROUND(G25,4)&gt;(0.25+参数设置!B$3), ROUND(G25,4)&lt;(0.25-参数设置!B$3),
 ROUND(H25,4)&gt;(0.25+参数设置!B$3), ROUND(H25,4)&lt;(0.25-参数设置!B$3),
 ROUND(I25,4)&gt;(0.25+参数设置!B$3), ROUND(I25,4)&lt;(0.25-参数设置!B$3),
 ROUND(J25,4)&gt;(0.25+参数设置!B$3), ROUND(J25,4)&lt;(0.25-参数设置!B$3)
),"是","否")</f>
        <v>否</v>
      </c>
      <c r="L25">
        <f t="shared" si="5"/>
        <v>26564.61053579468</v>
      </c>
      <c r="M25">
        <f t="shared" si="6"/>
        <v>25932.977913175931</v>
      </c>
      <c r="N25">
        <f t="shared" si="7"/>
        <v>24747.930964876865</v>
      </c>
      <c r="O25">
        <f t="shared" si="8"/>
        <v>24999.750012499375</v>
      </c>
      <c r="P25">
        <f t="shared" si="9"/>
        <v>0</v>
      </c>
      <c r="Q25">
        <f t="shared" si="10"/>
        <v>0</v>
      </c>
      <c r="R25">
        <f t="shared" si="11"/>
        <v>0</v>
      </c>
      <c r="S25">
        <f t="shared" si="12"/>
        <v>0</v>
      </c>
      <c r="T25">
        <f t="shared" si="13"/>
        <v>0</v>
      </c>
      <c r="U25">
        <f>T25*参数设置!B26</f>
        <v>0</v>
      </c>
    </row>
    <row r="26" spans="1:21" x14ac:dyDescent="0.25">
      <c r="A26" s="3">
        <v>41508</v>
      </c>
      <c r="B26">
        <f>IF(K25="是",F25*0.25*(价格数据!B26/价格数据!B25),B25*(价格数据!B26/价格数据!B25))</f>
        <v>26474.561008554698</v>
      </c>
      <c r="C26">
        <f>IF(K25="是",F25*0.25*(价格数据!C26/价格数据!C25),C25*(价格数据!C26/价格数据!C25))</f>
        <v>25837.776085300833</v>
      </c>
      <c r="D26">
        <f>IF(K25="是",F25*0.25*(价格数据!D26/价格数据!D25),D25*(价格数据!D26/价格数据!D25))</f>
        <v>24727.997577714974</v>
      </c>
      <c r="E26">
        <f>IF(K25="是",F25*0.25*(价格数据!E26/价格数据!E25),E25*(价格数据!E26/价格数据!E25))</f>
        <v>24998.750062496874</v>
      </c>
      <c r="F26">
        <f t="shared" si="0"/>
        <v>102039.08473406738</v>
      </c>
      <c r="G26">
        <f t="shared" si="1"/>
        <v>0.25945510073470646</v>
      </c>
      <c r="H26">
        <f t="shared" si="2"/>
        <v>0.25321450258632588</v>
      </c>
      <c r="I26">
        <f t="shared" si="3"/>
        <v>0.24233848865031163</v>
      </c>
      <c r="J26">
        <f t="shared" si="4"/>
        <v>0.24499190802865603</v>
      </c>
      <c r="K26" t="str">
        <f>IF(OR(
 ROUND(G26,4)&gt;(0.25+参数设置!B$3), ROUND(G26,4)&lt;(0.25-参数设置!B$3),
 ROUND(H26,4)&gt;(0.25+参数设置!B$3), ROUND(H26,4)&lt;(0.25-参数设置!B$3),
 ROUND(I26,4)&gt;(0.25+参数设置!B$3), ROUND(I26,4)&lt;(0.25-参数设置!B$3),
 ROUND(J26,4)&gt;(0.25+参数设置!B$3), ROUND(J26,4)&lt;(0.25-参数设置!B$3)
),"是","否")</f>
        <v>否</v>
      </c>
      <c r="L26">
        <f t="shared" si="5"/>
        <v>26474.561008554698</v>
      </c>
      <c r="M26">
        <f t="shared" si="6"/>
        <v>25837.776085300833</v>
      </c>
      <c r="N26">
        <f t="shared" si="7"/>
        <v>24727.997577714974</v>
      </c>
      <c r="O26">
        <f t="shared" si="8"/>
        <v>24998.750062496874</v>
      </c>
      <c r="P26">
        <f t="shared" si="9"/>
        <v>0</v>
      </c>
      <c r="Q26">
        <f t="shared" si="10"/>
        <v>0</v>
      </c>
      <c r="R26">
        <f t="shared" si="11"/>
        <v>0</v>
      </c>
      <c r="S26">
        <f t="shared" si="12"/>
        <v>0</v>
      </c>
      <c r="T26">
        <f t="shared" si="13"/>
        <v>0</v>
      </c>
      <c r="U26">
        <f>T26*参数设置!B27</f>
        <v>0</v>
      </c>
    </row>
    <row r="27" spans="1:21" x14ac:dyDescent="0.25">
      <c r="A27" s="3">
        <v>41509</v>
      </c>
      <c r="B27">
        <f>IF(K26="是",F26*0.25*(价格数据!B27/价格数据!B26),B26*(价格数据!B27/价格数据!B26))</f>
        <v>26305.718144979735</v>
      </c>
      <c r="C27">
        <f>IF(K26="是",F26*0.25*(价格数据!C27/价格数据!C26),C26*(价格数据!C27/价格数据!C26))</f>
        <v>26018.659558263516</v>
      </c>
      <c r="D27">
        <f>IF(K26="是",F26*0.25*(价格数据!D27/价格数据!D26),D26*(价格数据!D27/价格数据!D26))</f>
        <v>24792.591844973751</v>
      </c>
      <c r="E27">
        <f>IF(K26="是",F26*0.25*(价格数据!E27/价格数据!E26),E26*(价格数据!E27/价格数据!E26))</f>
        <v>25002.249887505626</v>
      </c>
      <c r="F27">
        <f t="shared" si="0"/>
        <v>102119.21943572263</v>
      </c>
      <c r="G27">
        <f t="shared" si="1"/>
        <v>0.2575981121902079</v>
      </c>
      <c r="H27">
        <f t="shared" si="2"/>
        <v>0.25478709788455212</v>
      </c>
      <c r="I27">
        <f t="shared" si="3"/>
        <v>0.24278085929337784</v>
      </c>
      <c r="J27">
        <f t="shared" si="4"/>
        <v>0.24483393063186218</v>
      </c>
      <c r="K27" t="str">
        <f>IF(OR(
 ROUND(G27,4)&gt;(0.25+参数设置!B$3), ROUND(G27,4)&lt;(0.25-参数设置!B$3),
 ROUND(H27,4)&gt;(0.25+参数设置!B$3), ROUND(H27,4)&lt;(0.25-参数设置!B$3),
 ROUND(I27,4)&gt;(0.25+参数设置!B$3), ROUND(I27,4)&lt;(0.25-参数设置!B$3),
 ROUND(J27,4)&gt;(0.25+参数设置!B$3), ROUND(J27,4)&lt;(0.25-参数设置!B$3)
),"是","否")</f>
        <v>否</v>
      </c>
      <c r="L27">
        <f t="shared" si="5"/>
        <v>26305.718144979735</v>
      </c>
      <c r="M27">
        <f t="shared" si="6"/>
        <v>26018.659558263516</v>
      </c>
      <c r="N27">
        <f t="shared" si="7"/>
        <v>24792.591844973751</v>
      </c>
      <c r="O27">
        <f t="shared" si="8"/>
        <v>25002.249887505626</v>
      </c>
      <c r="P27">
        <f t="shared" si="9"/>
        <v>0</v>
      </c>
      <c r="Q27">
        <f t="shared" si="10"/>
        <v>0</v>
      </c>
      <c r="R27">
        <f t="shared" si="11"/>
        <v>0</v>
      </c>
      <c r="S27">
        <f t="shared" si="12"/>
        <v>0</v>
      </c>
      <c r="T27">
        <f t="shared" si="13"/>
        <v>0</v>
      </c>
      <c r="U27">
        <f>T27*参数设置!B28</f>
        <v>0</v>
      </c>
    </row>
    <row r="28" spans="1:21" x14ac:dyDescent="0.25">
      <c r="A28" s="3">
        <v>41510</v>
      </c>
      <c r="B28">
        <f>IF(K27="是",F27*0.25*(价格数据!B28/价格数据!B27),B27*(价格数据!B28/价格数据!B27))</f>
        <v>26305.718144979735</v>
      </c>
      <c r="C28">
        <f>IF(K27="是",F27*0.25*(价格数据!C28/价格数据!C27),C27*(价格数据!C28/价格数据!C27))</f>
        <v>26018.659558263516</v>
      </c>
      <c r="D28">
        <f>IF(K27="是",F27*0.25*(价格数据!D28/价格数据!D27),D27*(价格数据!D28/价格数据!D27))</f>
        <v>24792.591844973751</v>
      </c>
      <c r="E28">
        <f>IF(K27="是",F27*0.25*(价格数据!E28/价格数据!E27),E27*(价格数据!E28/价格数据!E27))</f>
        <v>25002.249887505626</v>
      </c>
      <c r="F28">
        <f t="shared" si="0"/>
        <v>102119.21943572263</v>
      </c>
      <c r="G28">
        <f t="shared" si="1"/>
        <v>0.2575981121902079</v>
      </c>
      <c r="H28">
        <f t="shared" si="2"/>
        <v>0.25478709788455212</v>
      </c>
      <c r="I28">
        <f t="shared" si="3"/>
        <v>0.24278085929337784</v>
      </c>
      <c r="J28">
        <f t="shared" si="4"/>
        <v>0.24483393063186218</v>
      </c>
      <c r="K28" t="str">
        <f>IF(OR(
 ROUND(G28,4)&gt;(0.25+参数设置!B$3), ROUND(G28,4)&lt;(0.25-参数设置!B$3),
 ROUND(H28,4)&gt;(0.25+参数设置!B$3), ROUND(H28,4)&lt;(0.25-参数设置!B$3),
 ROUND(I28,4)&gt;(0.25+参数设置!B$3), ROUND(I28,4)&lt;(0.25-参数设置!B$3),
 ROUND(J28,4)&gt;(0.25+参数设置!B$3), ROUND(J28,4)&lt;(0.25-参数设置!B$3)
),"是","否")</f>
        <v>否</v>
      </c>
      <c r="L28">
        <f t="shared" si="5"/>
        <v>26305.718144979735</v>
      </c>
      <c r="M28">
        <f t="shared" si="6"/>
        <v>26018.659558263516</v>
      </c>
      <c r="N28">
        <f t="shared" si="7"/>
        <v>24792.591844973751</v>
      </c>
      <c r="O28">
        <f t="shared" si="8"/>
        <v>25002.249887505626</v>
      </c>
      <c r="P28">
        <f t="shared" si="9"/>
        <v>0</v>
      </c>
      <c r="Q28">
        <f t="shared" si="10"/>
        <v>0</v>
      </c>
      <c r="R28">
        <f t="shared" si="11"/>
        <v>0</v>
      </c>
      <c r="S28">
        <f t="shared" si="12"/>
        <v>0</v>
      </c>
      <c r="T28">
        <f t="shared" si="13"/>
        <v>0</v>
      </c>
      <c r="U28">
        <f>T28*参数设置!B29</f>
        <v>0</v>
      </c>
    </row>
    <row r="29" spans="1:21" x14ac:dyDescent="0.25">
      <c r="A29" s="3">
        <v>41511</v>
      </c>
      <c r="B29">
        <f>IF(K28="是",F28*0.25*(价格数据!B29/价格数据!B28),B28*(价格数据!B29/价格数据!B28))</f>
        <v>26305.718144979735</v>
      </c>
      <c r="C29">
        <f>IF(K28="是",F28*0.25*(价格数据!C29/价格数据!C28),C28*(价格数据!C29/价格数据!C28))</f>
        <v>26018.659558263516</v>
      </c>
      <c r="D29">
        <f>IF(K28="是",F28*0.25*(价格数据!D29/价格数据!D28),D28*(价格数据!D29/价格数据!D28))</f>
        <v>24792.591844973751</v>
      </c>
      <c r="E29">
        <f>IF(K28="是",F28*0.25*(价格数据!E29/价格数据!E28),E28*(价格数据!E29/价格数据!E28))</f>
        <v>25002.249887505626</v>
      </c>
      <c r="F29">
        <f t="shared" si="0"/>
        <v>102119.21943572263</v>
      </c>
      <c r="G29">
        <f t="shared" si="1"/>
        <v>0.2575981121902079</v>
      </c>
      <c r="H29">
        <f t="shared" si="2"/>
        <v>0.25478709788455212</v>
      </c>
      <c r="I29">
        <f t="shared" si="3"/>
        <v>0.24278085929337784</v>
      </c>
      <c r="J29">
        <f t="shared" si="4"/>
        <v>0.24483393063186218</v>
      </c>
      <c r="K29" t="str">
        <f>IF(OR(
 ROUND(G29,4)&gt;(0.25+参数设置!B$3), ROUND(G29,4)&lt;(0.25-参数设置!B$3),
 ROUND(H29,4)&gt;(0.25+参数设置!B$3), ROUND(H29,4)&lt;(0.25-参数设置!B$3),
 ROUND(I29,4)&gt;(0.25+参数设置!B$3), ROUND(I29,4)&lt;(0.25-参数设置!B$3),
 ROUND(J29,4)&gt;(0.25+参数设置!B$3), ROUND(J29,4)&lt;(0.25-参数设置!B$3)
),"是","否")</f>
        <v>否</v>
      </c>
      <c r="L29">
        <f t="shared" si="5"/>
        <v>26305.718144979735</v>
      </c>
      <c r="M29">
        <f t="shared" si="6"/>
        <v>26018.659558263516</v>
      </c>
      <c r="N29">
        <f t="shared" si="7"/>
        <v>24792.591844973751</v>
      </c>
      <c r="O29">
        <f t="shared" si="8"/>
        <v>25002.249887505626</v>
      </c>
      <c r="P29">
        <f t="shared" si="9"/>
        <v>0</v>
      </c>
      <c r="Q29">
        <f t="shared" si="10"/>
        <v>0</v>
      </c>
      <c r="R29">
        <f t="shared" si="11"/>
        <v>0</v>
      </c>
      <c r="S29">
        <f t="shared" si="12"/>
        <v>0</v>
      </c>
      <c r="T29">
        <f t="shared" si="13"/>
        <v>0</v>
      </c>
      <c r="U29">
        <f>T29*参数设置!B30</f>
        <v>0</v>
      </c>
    </row>
    <row r="30" spans="1:21" x14ac:dyDescent="0.25">
      <c r="A30" s="3">
        <v>41512</v>
      </c>
      <c r="B30">
        <f>IF(K29="是",F29*0.25*(价格数据!B30/价格数据!B29),B29*(价格数据!B30/价格数据!B29))</f>
        <v>26891.040072039614</v>
      </c>
      <c r="C30">
        <f>IF(K29="是",F29*0.25*(价格数据!C30/价格数据!C29),C29*(价格数据!C30/价格数据!C29))</f>
        <v>26389.946686976386</v>
      </c>
      <c r="D30">
        <f>IF(K29="是",F29*0.25*(价格数据!D30/价格数据!D29),D29*(价格数据!D30/价格数据!D29))</f>
        <v>24803.946306015336</v>
      </c>
      <c r="E30">
        <f>IF(K29="是",F29*0.25*(价格数据!E30/价格数据!E29),E29*(价格数据!E30/价格数据!E29))</f>
        <v>24999.250037498128</v>
      </c>
      <c r="F30">
        <f t="shared" si="0"/>
        <v>103084.18310252947</v>
      </c>
      <c r="G30">
        <f t="shared" si="1"/>
        <v>0.2608648510634583</v>
      </c>
      <c r="H30">
        <f t="shared" si="2"/>
        <v>0.25600383970379287</v>
      </c>
      <c r="I30">
        <f t="shared" si="3"/>
        <v>0.24061835249103991</v>
      </c>
      <c r="J30">
        <f t="shared" si="4"/>
        <v>0.24251295674170889</v>
      </c>
      <c r="K30" t="str">
        <f>IF(OR(
 ROUND(G30,4)&gt;(0.25+参数设置!B$3), ROUND(G30,4)&lt;(0.25-参数设置!B$3),
 ROUND(H30,4)&gt;(0.25+参数设置!B$3), ROUND(H30,4)&lt;(0.25-参数设置!B$3),
 ROUND(I30,4)&gt;(0.25+参数设置!B$3), ROUND(I30,4)&lt;(0.25-参数设置!B$3),
 ROUND(J30,4)&gt;(0.25+参数设置!B$3), ROUND(J30,4)&lt;(0.25-参数设置!B$3)
),"是","否")</f>
        <v>否</v>
      </c>
      <c r="L30">
        <f t="shared" si="5"/>
        <v>26891.040072039614</v>
      </c>
      <c r="M30">
        <f t="shared" si="6"/>
        <v>26389.946686976386</v>
      </c>
      <c r="N30">
        <f t="shared" si="7"/>
        <v>24803.946306015336</v>
      </c>
      <c r="O30">
        <f t="shared" si="8"/>
        <v>24999.250037498128</v>
      </c>
      <c r="P30">
        <f t="shared" si="9"/>
        <v>0</v>
      </c>
      <c r="Q30">
        <f t="shared" si="10"/>
        <v>0</v>
      </c>
      <c r="R30">
        <f t="shared" si="11"/>
        <v>0</v>
      </c>
      <c r="S30">
        <f t="shared" si="12"/>
        <v>0</v>
      </c>
      <c r="T30">
        <f t="shared" si="13"/>
        <v>0</v>
      </c>
      <c r="U30">
        <f>T30*参数设置!B31</f>
        <v>0</v>
      </c>
    </row>
    <row r="31" spans="1:21" x14ac:dyDescent="0.25">
      <c r="A31" s="3">
        <v>41513</v>
      </c>
      <c r="B31">
        <f>IF(K30="是",F30*0.25*(价格数据!B31/价格数据!B30),B30*(价格数据!B31/价格数据!B30))</f>
        <v>26891.040072039614</v>
      </c>
      <c r="C31">
        <f>IF(K30="是",F30*0.25*(价格数据!C31/价格数据!C30),C30*(价格数据!C31/价格数据!C30))</f>
        <v>26456.587966488954</v>
      </c>
      <c r="D31">
        <f>IF(K30="是",F30*0.25*(价格数据!D31/价格数据!D30),D30*(价格数据!D31/价格数据!D30))</f>
        <v>24804.703270084778</v>
      </c>
      <c r="E31">
        <f>IF(K30="是",F30*0.25*(价格数据!E31/价格数据!E30),E30*(价格数据!E31/价格数据!E30))</f>
        <v>24999.500024998753</v>
      </c>
      <c r="F31">
        <f t="shared" si="0"/>
        <v>103151.83133361209</v>
      </c>
      <c r="G31">
        <f t="shared" si="1"/>
        <v>0.26069377270742794</v>
      </c>
      <c r="H31">
        <f t="shared" si="2"/>
        <v>0.25648199963530904</v>
      </c>
      <c r="I31">
        <f t="shared" si="3"/>
        <v>0.24046789038443517</v>
      </c>
      <c r="J31">
        <f t="shared" si="4"/>
        <v>0.24235633727282793</v>
      </c>
      <c r="K31" t="str">
        <f>IF(OR(
 ROUND(G31,4)&gt;(0.25+参数设置!B$3), ROUND(G31,4)&lt;(0.25-参数设置!B$3),
 ROUND(H31,4)&gt;(0.25+参数设置!B$3), ROUND(H31,4)&lt;(0.25-参数设置!B$3),
 ROUND(I31,4)&gt;(0.25+参数设置!B$3), ROUND(I31,4)&lt;(0.25-参数设置!B$3),
 ROUND(J31,4)&gt;(0.25+参数设置!B$3), ROUND(J31,4)&lt;(0.25-参数设置!B$3)
),"是","否")</f>
        <v>否</v>
      </c>
      <c r="L31">
        <f t="shared" si="5"/>
        <v>26891.040072039614</v>
      </c>
      <c r="M31">
        <f t="shared" si="6"/>
        <v>26456.587966488954</v>
      </c>
      <c r="N31">
        <f t="shared" si="7"/>
        <v>24804.703270084778</v>
      </c>
      <c r="O31">
        <f t="shared" si="8"/>
        <v>24999.500024998753</v>
      </c>
      <c r="P31">
        <f t="shared" si="9"/>
        <v>0</v>
      </c>
      <c r="Q31">
        <f t="shared" si="10"/>
        <v>0</v>
      </c>
      <c r="R31">
        <f t="shared" si="11"/>
        <v>0</v>
      </c>
      <c r="S31">
        <f t="shared" si="12"/>
        <v>0</v>
      </c>
      <c r="T31">
        <f t="shared" si="13"/>
        <v>0</v>
      </c>
      <c r="U31">
        <f>T31*参数设置!B32</f>
        <v>0</v>
      </c>
    </row>
    <row r="32" spans="1:21" x14ac:dyDescent="0.25">
      <c r="A32" s="3">
        <v>41514</v>
      </c>
      <c r="B32">
        <f>IF(K31="是",F31*0.25*(价格数据!B32/价格数据!B31),B31*(价格数据!B32/价格数据!B31))</f>
        <v>26767.221972084641</v>
      </c>
      <c r="C32">
        <f>IF(K31="是",F31*0.25*(价格数据!C32/价格数据!C31),C31*(价格数据!C32/价格数据!C31))</f>
        <v>26913.556740289408</v>
      </c>
      <c r="D32">
        <f>IF(K31="是",F31*0.25*(价格数据!D32/价格数据!D31),D31*(价格数据!D32/价格数据!D31))</f>
        <v>24718.914008881711</v>
      </c>
      <c r="E32">
        <f>IF(K31="是",F31*0.25*(价格数据!E32/价格数据!E31),E31*(价格数据!E32/价格数据!E31))</f>
        <v>24999.750012499382</v>
      </c>
      <c r="F32">
        <f t="shared" si="0"/>
        <v>103399.44273375515</v>
      </c>
      <c r="G32">
        <f t="shared" si="1"/>
        <v>0.25887201385608993</v>
      </c>
      <c r="H32">
        <f t="shared" si="2"/>
        <v>0.26028725134998598</v>
      </c>
      <c r="I32">
        <f t="shared" si="3"/>
        <v>0.23906235232360809</v>
      </c>
      <c r="J32">
        <f t="shared" si="4"/>
        <v>0.24177838247031594</v>
      </c>
      <c r="K32" t="str">
        <f>IF(OR(
 ROUND(G32,4)&gt;(0.25+参数设置!B$3), ROUND(G32,4)&lt;(0.25-参数设置!B$3),
 ROUND(H32,4)&gt;(0.25+参数设置!B$3), ROUND(H32,4)&lt;(0.25-参数设置!B$3),
 ROUND(I32,4)&gt;(0.25+参数设置!B$3), ROUND(I32,4)&lt;(0.25-参数设置!B$3),
 ROUND(J32,4)&gt;(0.25+参数设置!B$3), ROUND(J32,4)&lt;(0.25-参数设置!B$3)
),"是","否")</f>
        <v>否</v>
      </c>
      <c r="L32">
        <f t="shared" si="5"/>
        <v>26767.221972084641</v>
      </c>
      <c r="M32">
        <f t="shared" si="6"/>
        <v>26913.556740289408</v>
      </c>
      <c r="N32">
        <f t="shared" si="7"/>
        <v>24718.914008881711</v>
      </c>
      <c r="O32">
        <f t="shared" si="8"/>
        <v>24999.750012499382</v>
      </c>
      <c r="P32">
        <f t="shared" si="9"/>
        <v>0</v>
      </c>
      <c r="Q32">
        <f t="shared" si="10"/>
        <v>0</v>
      </c>
      <c r="R32">
        <f t="shared" si="11"/>
        <v>0</v>
      </c>
      <c r="S32">
        <f t="shared" si="12"/>
        <v>0</v>
      </c>
      <c r="T32">
        <f t="shared" si="13"/>
        <v>0</v>
      </c>
      <c r="U32">
        <f>T32*参数设置!B33</f>
        <v>0</v>
      </c>
    </row>
    <row r="33" spans="1:21" x14ac:dyDescent="0.25">
      <c r="A33" s="3">
        <v>41515</v>
      </c>
      <c r="B33">
        <f>IF(K32="是",F32*0.25*(价格数据!B33/价格数据!B32),B32*(价格数据!B33/价格数据!B32))</f>
        <v>26688.428635749653</v>
      </c>
      <c r="C33">
        <f>IF(K32="是",F32*0.25*(价格数据!C33/价格数据!C32),C32*(价格数据!C33/价格数据!C32))</f>
        <v>26618.431073876611</v>
      </c>
      <c r="D33">
        <f>IF(K32="是",F32*0.25*(价格数据!D33/价格数据!D32),D32*(价格数据!D33/价格数据!D32))</f>
        <v>24731.277755349212</v>
      </c>
      <c r="E33">
        <f>IF(K32="是",F32*0.25*(价格数据!E33/价格数据!E32),E32*(价格数据!E33/价格数据!E32))</f>
        <v>25000.000000000004</v>
      </c>
      <c r="F33">
        <f t="shared" si="0"/>
        <v>103038.13746497547</v>
      </c>
      <c r="G33">
        <f t="shared" si="1"/>
        <v>0.25901505299260219</v>
      </c>
      <c r="H33">
        <f t="shared" si="2"/>
        <v>0.25833571654888171</v>
      </c>
      <c r="I33">
        <f t="shared" si="3"/>
        <v>0.2400206211390013</v>
      </c>
      <c r="J33">
        <f t="shared" si="4"/>
        <v>0.24262860931951488</v>
      </c>
      <c r="K33" t="str">
        <f>IF(OR(
 ROUND(G33,4)&gt;(0.25+参数设置!B$3), ROUND(G33,4)&lt;(0.25-参数设置!B$3),
 ROUND(H33,4)&gt;(0.25+参数设置!B$3), ROUND(H33,4)&lt;(0.25-参数设置!B$3),
 ROUND(I33,4)&gt;(0.25+参数设置!B$3), ROUND(I33,4)&lt;(0.25-参数设置!B$3),
 ROUND(J33,4)&gt;(0.25+参数设置!B$3), ROUND(J33,4)&lt;(0.25-参数设置!B$3)
),"是","否")</f>
        <v>否</v>
      </c>
      <c r="L33">
        <f t="shared" si="5"/>
        <v>26688.428635749653</v>
      </c>
      <c r="M33">
        <f t="shared" si="6"/>
        <v>26618.431073876611</v>
      </c>
      <c r="N33">
        <f t="shared" si="7"/>
        <v>24731.277755349212</v>
      </c>
      <c r="O33">
        <f t="shared" si="8"/>
        <v>25000.000000000004</v>
      </c>
      <c r="P33">
        <f t="shared" si="9"/>
        <v>0</v>
      </c>
      <c r="Q33">
        <f t="shared" si="10"/>
        <v>0</v>
      </c>
      <c r="R33">
        <f t="shared" si="11"/>
        <v>0</v>
      </c>
      <c r="S33">
        <f t="shared" si="12"/>
        <v>0</v>
      </c>
      <c r="T33">
        <f t="shared" si="13"/>
        <v>0</v>
      </c>
      <c r="U33">
        <f>T33*参数设置!B34</f>
        <v>0</v>
      </c>
    </row>
    <row r="34" spans="1:21" x14ac:dyDescent="0.25">
      <c r="A34" s="3">
        <v>41516</v>
      </c>
      <c r="B34">
        <f>IF(K33="是",F33*0.25*(价格数据!B34/价格数据!B33),B33*(价格数据!B34/价格数据!B33))</f>
        <v>26643.40387212966</v>
      </c>
      <c r="C34">
        <f>IF(K33="是",F33*0.25*(价格数据!C34/价格数据!C33),C33*(价格数据!C34/价格数据!C33))</f>
        <v>26532.749428789026</v>
      </c>
      <c r="D34">
        <f>IF(K33="是",F33*0.25*(价格数据!D34/价格数据!D33),D33*(价格数据!D34/价格数据!D33))</f>
        <v>24762.060960839728</v>
      </c>
      <c r="E34">
        <f>IF(K33="是",F33*0.25*(价格数据!E34/价格数据!E33),E33*(价格数据!E34/价格数据!E33))</f>
        <v>25003.749812509377</v>
      </c>
      <c r="F34">
        <f t="shared" si="0"/>
        <v>102941.96407426777</v>
      </c>
      <c r="G34">
        <f t="shared" si="1"/>
        <v>0.25881965738391877</v>
      </c>
      <c r="H34">
        <f t="shared" si="2"/>
        <v>0.25774473672997822</v>
      </c>
      <c r="I34">
        <f t="shared" si="3"/>
        <v>0.2405438946450941</v>
      </c>
      <c r="J34">
        <f t="shared" si="4"/>
        <v>0.24289171124100906</v>
      </c>
      <c r="K34" t="str">
        <f>IF(OR(
 ROUND(G34,4)&gt;(0.25+参数设置!B$3), ROUND(G34,4)&lt;(0.25-参数设置!B$3),
 ROUND(H34,4)&gt;(0.25+参数设置!B$3), ROUND(H34,4)&lt;(0.25-参数设置!B$3),
 ROUND(I34,4)&gt;(0.25+参数设置!B$3), ROUND(I34,4)&lt;(0.25-参数设置!B$3),
 ROUND(J34,4)&gt;(0.25+参数设置!B$3), ROUND(J34,4)&lt;(0.25-参数设置!B$3)
),"是","否")</f>
        <v>否</v>
      </c>
      <c r="L34">
        <f t="shared" si="5"/>
        <v>26643.40387212966</v>
      </c>
      <c r="M34">
        <f t="shared" si="6"/>
        <v>26532.749428789026</v>
      </c>
      <c r="N34">
        <f t="shared" si="7"/>
        <v>24762.060960839728</v>
      </c>
      <c r="O34">
        <f t="shared" si="8"/>
        <v>25003.749812509377</v>
      </c>
      <c r="P34">
        <f t="shared" si="9"/>
        <v>0</v>
      </c>
      <c r="Q34">
        <f t="shared" si="10"/>
        <v>0</v>
      </c>
      <c r="R34">
        <f t="shared" si="11"/>
        <v>0</v>
      </c>
      <c r="S34">
        <f t="shared" si="12"/>
        <v>0</v>
      </c>
      <c r="T34">
        <f t="shared" si="13"/>
        <v>0</v>
      </c>
      <c r="U34">
        <f>T34*参数设置!B35</f>
        <v>0</v>
      </c>
    </row>
    <row r="35" spans="1:21" x14ac:dyDescent="0.25">
      <c r="A35" s="3">
        <v>41517</v>
      </c>
      <c r="B35">
        <f>IF(K34="是",F34*0.25*(价格数据!B35/价格数据!B34),B34*(价格数据!B35/价格数据!B34))</f>
        <v>26643.40387212966</v>
      </c>
      <c r="C35">
        <f>IF(K34="是",F34*0.25*(价格数据!C35/价格数据!C34),C34*(价格数据!C35/价格数据!C34))</f>
        <v>26532.749428789026</v>
      </c>
      <c r="D35">
        <f>IF(K34="是",F34*0.25*(价格数据!D35/价格数据!D34),D34*(价格数据!D35/价格数据!D34))</f>
        <v>24762.060960839728</v>
      </c>
      <c r="E35">
        <f>IF(K34="是",F34*0.25*(价格数据!E35/价格数据!E34),E34*(价格数据!E35/价格数据!E34))</f>
        <v>25003.749812509377</v>
      </c>
      <c r="F35">
        <f t="shared" si="0"/>
        <v>102941.96407426777</v>
      </c>
      <c r="G35">
        <f t="shared" si="1"/>
        <v>0.25881965738391877</v>
      </c>
      <c r="H35">
        <f t="shared" si="2"/>
        <v>0.25774473672997822</v>
      </c>
      <c r="I35">
        <f t="shared" si="3"/>
        <v>0.2405438946450941</v>
      </c>
      <c r="J35">
        <f t="shared" si="4"/>
        <v>0.24289171124100906</v>
      </c>
      <c r="K35" t="str">
        <f>IF(OR(
 ROUND(G35,4)&gt;(0.25+参数设置!B$3), ROUND(G35,4)&lt;(0.25-参数设置!B$3),
 ROUND(H35,4)&gt;(0.25+参数设置!B$3), ROUND(H35,4)&lt;(0.25-参数设置!B$3),
 ROUND(I35,4)&gt;(0.25+参数设置!B$3), ROUND(I35,4)&lt;(0.25-参数设置!B$3),
 ROUND(J35,4)&gt;(0.25+参数设置!B$3), ROUND(J35,4)&lt;(0.25-参数设置!B$3)
),"是","否")</f>
        <v>否</v>
      </c>
      <c r="L35">
        <f t="shared" si="5"/>
        <v>26643.40387212966</v>
      </c>
      <c r="M35">
        <f t="shared" si="6"/>
        <v>26532.749428789026</v>
      </c>
      <c r="N35">
        <f t="shared" si="7"/>
        <v>24762.060960839728</v>
      </c>
      <c r="O35">
        <f t="shared" si="8"/>
        <v>25003.749812509377</v>
      </c>
      <c r="P35">
        <f t="shared" si="9"/>
        <v>0</v>
      </c>
      <c r="Q35">
        <f t="shared" si="10"/>
        <v>0</v>
      </c>
      <c r="R35">
        <f t="shared" si="11"/>
        <v>0</v>
      </c>
      <c r="S35">
        <f t="shared" si="12"/>
        <v>0</v>
      </c>
      <c r="T35">
        <f t="shared" si="13"/>
        <v>0</v>
      </c>
      <c r="U35">
        <f>T35*参数设置!B36</f>
        <v>0</v>
      </c>
    </row>
    <row r="36" spans="1:21" x14ac:dyDescent="0.25">
      <c r="A36" s="3">
        <v>41518</v>
      </c>
      <c r="B36">
        <f>IF(K35="是",F35*0.25*(价格数据!B36/价格数据!B35),B35*(价格数据!B36/价格数据!B35))</f>
        <v>26643.40387212966</v>
      </c>
      <c r="C36">
        <f>IF(K35="是",F35*0.25*(价格数据!C36/价格数据!C35),C35*(价格数据!C36/价格数据!C35))</f>
        <v>26532.749428789026</v>
      </c>
      <c r="D36">
        <f>IF(K35="是",F35*0.25*(价格数据!D36/价格数据!D35),D35*(价格数据!D36/价格数据!D35))</f>
        <v>24762.060960839728</v>
      </c>
      <c r="E36">
        <f>IF(K35="是",F35*0.25*(价格数据!E36/价格数据!E35),E35*(价格数据!E36/价格数据!E35))</f>
        <v>25003.749812509377</v>
      </c>
      <c r="F36">
        <f t="shared" si="0"/>
        <v>102941.96407426777</v>
      </c>
      <c r="G36">
        <f t="shared" si="1"/>
        <v>0.25881965738391877</v>
      </c>
      <c r="H36">
        <f t="shared" si="2"/>
        <v>0.25774473672997822</v>
      </c>
      <c r="I36">
        <f t="shared" si="3"/>
        <v>0.2405438946450941</v>
      </c>
      <c r="J36">
        <f t="shared" si="4"/>
        <v>0.24289171124100906</v>
      </c>
      <c r="K36" t="str">
        <f>IF(OR(
 ROUND(G36,4)&gt;(0.25+参数设置!B$3), ROUND(G36,4)&lt;(0.25-参数设置!B$3),
 ROUND(H36,4)&gt;(0.25+参数设置!B$3), ROUND(H36,4)&lt;(0.25-参数设置!B$3),
 ROUND(I36,4)&gt;(0.25+参数设置!B$3), ROUND(I36,4)&lt;(0.25-参数设置!B$3),
 ROUND(J36,4)&gt;(0.25+参数设置!B$3), ROUND(J36,4)&lt;(0.25-参数设置!B$3)
),"是","否")</f>
        <v>否</v>
      </c>
      <c r="L36">
        <f t="shared" si="5"/>
        <v>26643.40387212966</v>
      </c>
      <c r="M36">
        <f t="shared" si="6"/>
        <v>26532.749428789026</v>
      </c>
      <c r="N36">
        <f t="shared" si="7"/>
        <v>24762.060960839728</v>
      </c>
      <c r="O36">
        <f t="shared" si="8"/>
        <v>25003.749812509377</v>
      </c>
      <c r="P36">
        <f t="shared" si="9"/>
        <v>0</v>
      </c>
      <c r="Q36">
        <f t="shared" si="10"/>
        <v>0</v>
      </c>
      <c r="R36">
        <f t="shared" si="11"/>
        <v>0</v>
      </c>
      <c r="S36">
        <f t="shared" si="12"/>
        <v>0</v>
      </c>
      <c r="T36">
        <f t="shared" si="13"/>
        <v>0</v>
      </c>
      <c r="U36">
        <f>T36*参数设置!B37</f>
        <v>0</v>
      </c>
    </row>
    <row r="37" spans="1:21" x14ac:dyDescent="0.25">
      <c r="A37" s="3">
        <v>41519</v>
      </c>
      <c r="B37">
        <f>IF(K36="是",F36*0.25*(价格数据!B37/价格数据!B36),B36*(价格数据!B37/价格数据!B36))</f>
        <v>26665.91625393966</v>
      </c>
      <c r="C37">
        <f>IF(K36="是",F36*0.25*(价格数据!C37/价格数据!C36),C36*(价格数据!C37/价格数据!C36))</f>
        <v>26342.345773038836</v>
      </c>
      <c r="D37">
        <f>IF(K36="是",F36*0.25*(价格数据!D37/价格数据!D36),D36*(价格数据!D37/价格数据!D36))</f>
        <v>24758.780783205493</v>
      </c>
      <c r="E37">
        <f>IF(K36="是",F36*0.25*(价格数据!E37/价格数据!E36),E36*(价格数据!E37/价格数据!E36))</f>
        <v>24999.500024998753</v>
      </c>
      <c r="F37">
        <f t="shared" si="0"/>
        <v>102766.54283518274</v>
      </c>
      <c r="G37">
        <f t="shared" si="1"/>
        <v>0.25948052272913891</v>
      </c>
      <c r="H37">
        <f t="shared" si="2"/>
        <v>0.25633192521895731</v>
      </c>
      <c r="I37">
        <f t="shared" si="3"/>
        <v>0.24092258141751147</v>
      </c>
      <c r="J37">
        <f t="shared" si="4"/>
        <v>0.24326497063439234</v>
      </c>
      <c r="K37" t="str">
        <f>IF(OR(
 ROUND(G37,4)&gt;(0.25+参数设置!B$3), ROUND(G37,4)&lt;(0.25-参数设置!B$3),
 ROUND(H37,4)&gt;(0.25+参数设置!B$3), ROUND(H37,4)&lt;(0.25-参数设置!B$3),
 ROUND(I37,4)&gt;(0.25+参数设置!B$3), ROUND(I37,4)&lt;(0.25-参数设置!B$3),
 ROUND(J37,4)&gt;(0.25+参数设置!B$3), ROUND(J37,4)&lt;(0.25-参数设置!B$3)
),"是","否")</f>
        <v>否</v>
      </c>
      <c r="L37">
        <f t="shared" si="5"/>
        <v>26665.91625393966</v>
      </c>
      <c r="M37">
        <f t="shared" si="6"/>
        <v>26342.345773038836</v>
      </c>
      <c r="N37">
        <f t="shared" si="7"/>
        <v>24758.780783205493</v>
      </c>
      <c r="O37">
        <f t="shared" si="8"/>
        <v>24999.500024998753</v>
      </c>
      <c r="P37">
        <f t="shared" si="9"/>
        <v>0</v>
      </c>
      <c r="Q37">
        <f t="shared" si="10"/>
        <v>0</v>
      </c>
      <c r="R37">
        <f t="shared" si="11"/>
        <v>0</v>
      </c>
      <c r="S37">
        <f t="shared" si="12"/>
        <v>0</v>
      </c>
      <c r="T37">
        <f t="shared" si="13"/>
        <v>0</v>
      </c>
      <c r="U37">
        <f>T37*参数设置!B38</f>
        <v>0</v>
      </c>
    </row>
    <row r="38" spans="1:21" x14ac:dyDescent="0.25">
      <c r="A38" s="3">
        <v>41520</v>
      </c>
      <c r="B38">
        <f>IF(K37="是",F37*0.25*(价格数据!B38/价格数据!B37),B37*(价格数据!B38/价格数据!B37))</f>
        <v>27071.139126519574</v>
      </c>
      <c r="C38">
        <f>IF(K37="是",F37*0.25*(价格数据!C38/价格数据!C37),C37*(价格数据!C38/价格数据!C37))</f>
        <v>26294.744859101291</v>
      </c>
      <c r="D38">
        <f>IF(K37="是",F37*0.25*(价格数据!D38/价格数据!D37),D37*(价格数据!D38/价格数据!D37))</f>
        <v>24745.912394025032</v>
      </c>
      <c r="E38">
        <f>IF(K37="是",F37*0.25*(价格数据!E38/价格数据!E37),E37*(价格数据!E38/价格数据!E37))</f>
        <v>24999.750012499382</v>
      </c>
      <c r="F38">
        <f t="shared" si="0"/>
        <v>103111.54639214528</v>
      </c>
      <c r="G38">
        <f t="shared" si="1"/>
        <v>0.2625422668336761</v>
      </c>
      <c r="H38">
        <f t="shared" si="2"/>
        <v>0.25501261283677484</v>
      </c>
      <c r="I38">
        <f t="shared" si="3"/>
        <v>0.23999167173687252</v>
      </c>
      <c r="J38">
        <f t="shared" si="4"/>
        <v>0.24245344859267659</v>
      </c>
      <c r="K38" t="str">
        <f>IF(OR(
 ROUND(G38,4)&gt;(0.25+参数设置!B$3), ROUND(G38,4)&lt;(0.25-参数设置!B$3),
 ROUND(H38,4)&gt;(0.25+参数设置!B$3), ROUND(H38,4)&lt;(0.25-参数设置!B$3),
 ROUND(I38,4)&gt;(0.25+参数设置!B$3), ROUND(I38,4)&lt;(0.25-参数设置!B$3),
 ROUND(J38,4)&gt;(0.25+参数设置!B$3), ROUND(J38,4)&lt;(0.25-参数设置!B$3)
),"是","否")</f>
        <v>否</v>
      </c>
      <c r="L38">
        <f t="shared" si="5"/>
        <v>27071.139126519574</v>
      </c>
      <c r="M38">
        <f t="shared" si="6"/>
        <v>26294.744859101291</v>
      </c>
      <c r="N38">
        <f t="shared" si="7"/>
        <v>24745.912394025032</v>
      </c>
      <c r="O38">
        <f t="shared" si="8"/>
        <v>24999.750012499382</v>
      </c>
      <c r="P38">
        <f t="shared" si="9"/>
        <v>0</v>
      </c>
      <c r="Q38">
        <f t="shared" si="10"/>
        <v>0</v>
      </c>
      <c r="R38">
        <f t="shared" si="11"/>
        <v>0</v>
      </c>
      <c r="S38">
        <f t="shared" si="12"/>
        <v>0</v>
      </c>
      <c r="T38">
        <f t="shared" si="13"/>
        <v>0</v>
      </c>
      <c r="U38">
        <f>T38*参数设置!B39</f>
        <v>0</v>
      </c>
    </row>
    <row r="39" spans="1:21" x14ac:dyDescent="0.25">
      <c r="A39" s="3">
        <v>41521</v>
      </c>
      <c r="B39">
        <f>IF(K38="是",F38*0.25*(价格数据!B39/价格数据!B38),B38*(价格数据!B39/价格数据!B38))</f>
        <v>27059.88293561458</v>
      </c>
      <c r="C39">
        <f>IF(K38="是",F38*0.25*(价格数据!C39/价格数据!C38),C38*(价格数据!C39/价格数据!C38))</f>
        <v>26532.749428789029</v>
      </c>
      <c r="D39">
        <f>IF(K38="是",F38*0.25*(价格数据!D39/价格数据!D38),D38*(价格数据!D39/价格数据!D38))</f>
        <v>24731.025433992738</v>
      </c>
      <c r="E39">
        <f>IF(K38="是",F38*0.25*(价格数据!E39/价格数据!E38),E38*(价格数据!E39/价格数据!E38))</f>
        <v>24999.500024998757</v>
      </c>
      <c r="F39">
        <f t="shared" si="0"/>
        <v>103323.1578233951</v>
      </c>
      <c r="G39">
        <f t="shared" si="1"/>
        <v>0.26189562442397113</v>
      </c>
      <c r="H39">
        <f t="shared" si="2"/>
        <v>0.25679383003508349</v>
      </c>
      <c r="I39">
        <f t="shared" si="3"/>
        <v>0.23935607423327299</v>
      </c>
      <c r="J39">
        <f t="shared" si="4"/>
        <v>0.24195447130767239</v>
      </c>
      <c r="K39" t="str">
        <f>IF(OR(
 ROUND(G39,4)&gt;(0.25+参数设置!B$3), ROUND(G39,4)&lt;(0.25-参数设置!B$3),
 ROUND(H39,4)&gt;(0.25+参数设置!B$3), ROUND(H39,4)&lt;(0.25-参数设置!B$3),
 ROUND(I39,4)&gt;(0.25+参数设置!B$3), ROUND(I39,4)&lt;(0.25-参数设置!B$3),
 ROUND(J39,4)&gt;(0.25+参数设置!B$3), ROUND(J39,4)&lt;(0.25-参数设置!B$3)
),"是","否")</f>
        <v>否</v>
      </c>
      <c r="L39">
        <f t="shared" si="5"/>
        <v>27059.88293561458</v>
      </c>
      <c r="M39">
        <f t="shared" si="6"/>
        <v>26532.749428789029</v>
      </c>
      <c r="N39">
        <f t="shared" si="7"/>
        <v>24731.025433992738</v>
      </c>
      <c r="O39">
        <f t="shared" si="8"/>
        <v>24999.500024998757</v>
      </c>
      <c r="P39">
        <f t="shared" si="9"/>
        <v>0</v>
      </c>
      <c r="Q39">
        <f t="shared" si="10"/>
        <v>0</v>
      </c>
      <c r="R39">
        <f t="shared" si="11"/>
        <v>0</v>
      </c>
      <c r="S39">
        <f t="shared" si="12"/>
        <v>0</v>
      </c>
      <c r="T39">
        <f t="shared" si="13"/>
        <v>0</v>
      </c>
      <c r="U39">
        <f>T39*参数设置!B40</f>
        <v>0</v>
      </c>
    </row>
    <row r="40" spans="1:21" x14ac:dyDescent="0.25">
      <c r="A40" s="3">
        <v>41522</v>
      </c>
      <c r="B40">
        <f>IF(K39="是",F39*0.25*(价格数据!B40/价格数据!B39),B39*(价格数据!B40/价格数据!B39))</f>
        <v>26947.321026564605</v>
      </c>
      <c r="C40">
        <f>IF(K39="是",F39*0.25*(价格数据!C40/价格数据!C39),C39*(价格数据!C40/价格数据!C39))</f>
        <v>26190.022848438686</v>
      </c>
      <c r="D40">
        <f>IF(K39="是",F39*0.25*(价格数据!D40/价格数据!D39),D39*(价格数据!D40/价格数据!D39))</f>
        <v>24716.6431166734</v>
      </c>
      <c r="E40">
        <f>IF(K39="是",F39*0.25*(价格数据!E40/价格数据!E39),E39*(价格数据!E40/价格数据!E39))</f>
        <v>25000.249987500632</v>
      </c>
      <c r="F40">
        <f t="shared" si="0"/>
        <v>102854.23697917732</v>
      </c>
      <c r="G40">
        <f t="shared" si="1"/>
        <v>0.26199524509641781</v>
      </c>
      <c r="H40">
        <f t="shared" si="2"/>
        <v>0.25463241590855235</v>
      </c>
      <c r="I40">
        <f t="shared" si="3"/>
        <v>0.24030748603654747</v>
      </c>
      <c r="J40">
        <f t="shared" si="4"/>
        <v>0.24306485295848235</v>
      </c>
      <c r="K40" t="str">
        <f>IF(OR(
 ROUND(G40,4)&gt;(0.25+参数设置!B$3), ROUND(G40,4)&lt;(0.25-参数设置!B$3),
 ROUND(H40,4)&gt;(0.25+参数设置!B$3), ROUND(H40,4)&lt;(0.25-参数设置!B$3),
 ROUND(I40,4)&gt;(0.25+参数设置!B$3), ROUND(I40,4)&lt;(0.25-参数设置!B$3),
 ROUND(J40,4)&gt;(0.25+参数设置!B$3), ROUND(J40,4)&lt;(0.25-参数设置!B$3)
),"是","否")</f>
        <v>否</v>
      </c>
      <c r="L40">
        <f t="shared" si="5"/>
        <v>26947.321026564605</v>
      </c>
      <c r="M40">
        <f t="shared" si="6"/>
        <v>26190.022848438686</v>
      </c>
      <c r="N40">
        <f t="shared" si="7"/>
        <v>24716.6431166734</v>
      </c>
      <c r="O40">
        <f t="shared" si="8"/>
        <v>25000.249987500632</v>
      </c>
      <c r="P40">
        <f t="shared" si="9"/>
        <v>0</v>
      </c>
      <c r="Q40">
        <f t="shared" si="10"/>
        <v>0</v>
      </c>
      <c r="R40">
        <f t="shared" si="11"/>
        <v>0</v>
      </c>
      <c r="S40">
        <f t="shared" si="12"/>
        <v>0</v>
      </c>
      <c r="T40">
        <f t="shared" si="13"/>
        <v>0</v>
      </c>
      <c r="U40">
        <f>T40*参数设置!B41</f>
        <v>0</v>
      </c>
    </row>
    <row r="41" spans="1:21" x14ac:dyDescent="0.25">
      <c r="A41" s="3">
        <v>41523</v>
      </c>
      <c r="B41">
        <f>IF(K40="是",F40*0.25*(价格数据!B41/价格数据!B40),B40*(价格数据!B41/价格数据!B40))</f>
        <v>27104.907699234573</v>
      </c>
      <c r="C41">
        <f>IF(K40="是",F40*0.25*(价格数据!C41/价格数据!C40),C40*(价格数据!C41/价格数据!C40))</f>
        <v>25942.498095963441</v>
      </c>
      <c r="D41">
        <f>IF(K40="是",F40*0.25*(价格数据!D41/价格数据!D40),D40*(价格数据!D41/价格数据!D40))</f>
        <v>24703.522406136464</v>
      </c>
      <c r="E41">
        <f>IF(K40="是",F40*0.25*(价格数据!E41/价格数据!E40),E40*(价格数据!E41/价格数据!E40))</f>
        <v>25003.999800010009</v>
      </c>
      <c r="F41">
        <f t="shared" si="0"/>
        <v>102754.92800134449</v>
      </c>
      <c r="G41">
        <f t="shared" si="1"/>
        <v>0.26378207085970534</v>
      </c>
      <c r="H41">
        <f t="shared" si="2"/>
        <v>0.25246962457726602</v>
      </c>
      <c r="I41">
        <f t="shared" si="3"/>
        <v>0.2404120453066079</v>
      </c>
      <c r="J41">
        <f t="shared" si="4"/>
        <v>0.24333625925642072</v>
      </c>
      <c r="K41" t="str">
        <f>IF(OR(
 ROUND(G41,4)&gt;(0.25+参数设置!B$3), ROUND(G41,4)&lt;(0.25-参数设置!B$3),
 ROUND(H41,4)&gt;(0.25+参数设置!B$3), ROUND(H41,4)&lt;(0.25-参数设置!B$3),
 ROUND(I41,4)&gt;(0.25+参数设置!B$3), ROUND(I41,4)&lt;(0.25-参数设置!B$3),
 ROUND(J41,4)&gt;(0.25+参数设置!B$3), ROUND(J41,4)&lt;(0.25-参数设置!B$3)
),"是","否")</f>
        <v>否</v>
      </c>
      <c r="L41">
        <f t="shared" si="5"/>
        <v>27104.907699234573</v>
      </c>
      <c r="M41">
        <f t="shared" si="6"/>
        <v>25942.498095963441</v>
      </c>
      <c r="N41">
        <f t="shared" si="7"/>
        <v>24703.522406136464</v>
      </c>
      <c r="O41">
        <f t="shared" si="8"/>
        <v>25003.999800010009</v>
      </c>
      <c r="P41">
        <f t="shared" si="9"/>
        <v>0</v>
      </c>
      <c r="Q41">
        <f t="shared" si="10"/>
        <v>0</v>
      </c>
      <c r="R41">
        <f t="shared" si="11"/>
        <v>0</v>
      </c>
      <c r="S41">
        <f t="shared" si="12"/>
        <v>0</v>
      </c>
      <c r="T41">
        <f t="shared" si="13"/>
        <v>0</v>
      </c>
      <c r="U41">
        <f>T41*参数设置!B42</f>
        <v>0</v>
      </c>
    </row>
    <row r="42" spans="1:21" x14ac:dyDescent="0.25">
      <c r="A42" s="3">
        <v>41524</v>
      </c>
      <c r="B42">
        <f>IF(K41="是",F41*0.25*(价格数据!B42/价格数据!B41),B41*(价格数据!B42/价格数据!B41))</f>
        <v>27104.907699234573</v>
      </c>
      <c r="C42">
        <f>IF(K41="是",F41*0.25*(价格数据!C42/价格数据!C41),C41*(价格数据!C42/价格数据!C41))</f>
        <v>25942.498095963441</v>
      </c>
      <c r="D42">
        <f>IF(K41="是",F41*0.25*(价格数据!D42/价格数据!D41),D41*(价格数据!D42/价格数据!D41))</f>
        <v>24703.522406136464</v>
      </c>
      <c r="E42">
        <f>IF(K41="是",F41*0.25*(价格数据!E42/价格数据!E41),E41*(价格数据!E42/价格数据!E41))</f>
        <v>25003.999800010009</v>
      </c>
      <c r="F42">
        <f t="shared" si="0"/>
        <v>102754.92800134449</v>
      </c>
      <c r="G42">
        <f t="shared" si="1"/>
        <v>0.26378207085970534</v>
      </c>
      <c r="H42">
        <f t="shared" si="2"/>
        <v>0.25246962457726602</v>
      </c>
      <c r="I42">
        <f t="shared" si="3"/>
        <v>0.2404120453066079</v>
      </c>
      <c r="J42">
        <f t="shared" si="4"/>
        <v>0.24333625925642072</v>
      </c>
      <c r="K42" t="str">
        <f>IF(OR(
 ROUND(G42,4)&gt;(0.25+参数设置!B$3), ROUND(G42,4)&lt;(0.25-参数设置!B$3),
 ROUND(H42,4)&gt;(0.25+参数设置!B$3), ROUND(H42,4)&lt;(0.25-参数设置!B$3),
 ROUND(I42,4)&gt;(0.25+参数设置!B$3), ROUND(I42,4)&lt;(0.25-参数设置!B$3),
 ROUND(J42,4)&gt;(0.25+参数设置!B$3), ROUND(J42,4)&lt;(0.25-参数设置!B$3)
),"是","否")</f>
        <v>否</v>
      </c>
      <c r="L42">
        <f t="shared" si="5"/>
        <v>27104.907699234573</v>
      </c>
      <c r="M42">
        <f t="shared" si="6"/>
        <v>25942.498095963441</v>
      </c>
      <c r="N42">
        <f t="shared" si="7"/>
        <v>24703.522406136464</v>
      </c>
      <c r="O42">
        <f t="shared" si="8"/>
        <v>25003.999800010009</v>
      </c>
      <c r="P42">
        <f t="shared" si="9"/>
        <v>0</v>
      </c>
      <c r="Q42">
        <f t="shared" si="10"/>
        <v>0</v>
      </c>
      <c r="R42">
        <f t="shared" si="11"/>
        <v>0</v>
      </c>
      <c r="S42">
        <f t="shared" si="12"/>
        <v>0</v>
      </c>
      <c r="T42">
        <f t="shared" si="13"/>
        <v>0</v>
      </c>
      <c r="U42">
        <f>T42*参数设置!B43</f>
        <v>0</v>
      </c>
    </row>
    <row r="43" spans="1:21" x14ac:dyDescent="0.25">
      <c r="A43" s="3">
        <v>41525</v>
      </c>
      <c r="B43">
        <f>IF(K42="是",F42*0.25*(价格数据!B43/价格数据!B42),B42*(价格数据!B43/价格数据!B42))</f>
        <v>27104.907699234573</v>
      </c>
      <c r="C43">
        <f>IF(K42="是",F42*0.25*(价格数据!C43/价格数据!C42),C42*(价格数据!C43/价格数据!C42))</f>
        <v>25942.498095963441</v>
      </c>
      <c r="D43">
        <f>IF(K42="是",F42*0.25*(价格数据!D43/价格数据!D42),D42*(价格数据!D43/价格数据!D42))</f>
        <v>24703.522406136464</v>
      </c>
      <c r="E43">
        <f>IF(K42="是",F42*0.25*(价格数据!E43/价格数据!E42),E42*(价格数据!E43/价格数据!E42))</f>
        <v>25003.999800010009</v>
      </c>
      <c r="F43">
        <f t="shared" si="0"/>
        <v>102754.92800134449</v>
      </c>
      <c r="G43">
        <f t="shared" si="1"/>
        <v>0.26378207085970534</v>
      </c>
      <c r="H43">
        <f t="shared" si="2"/>
        <v>0.25246962457726602</v>
      </c>
      <c r="I43">
        <f t="shared" si="3"/>
        <v>0.2404120453066079</v>
      </c>
      <c r="J43">
        <f t="shared" si="4"/>
        <v>0.24333625925642072</v>
      </c>
      <c r="K43" t="str">
        <f>IF(OR(
 ROUND(G43,4)&gt;(0.25+参数设置!B$3), ROUND(G43,4)&lt;(0.25-参数设置!B$3),
 ROUND(H43,4)&gt;(0.25+参数设置!B$3), ROUND(H43,4)&lt;(0.25-参数设置!B$3),
 ROUND(I43,4)&gt;(0.25+参数设置!B$3), ROUND(I43,4)&lt;(0.25-参数设置!B$3),
 ROUND(J43,4)&gt;(0.25+参数设置!B$3), ROUND(J43,4)&lt;(0.25-参数设置!B$3)
),"是","否")</f>
        <v>否</v>
      </c>
      <c r="L43">
        <f t="shared" si="5"/>
        <v>27104.907699234573</v>
      </c>
      <c r="M43">
        <f t="shared" si="6"/>
        <v>25942.498095963441</v>
      </c>
      <c r="N43">
        <f t="shared" si="7"/>
        <v>24703.522406136464</v>
      </c>
      <c r="O43">
        <f t="shared" si="8"/>
        <v>25003.999800010009</v>
      </c>
      <c r="P43">
        <f t="shared" si="9"/>
        <v>0</v>
      </c>
      <c r="Q43">
        <f t="shared" si="10"/>
        <v>0</v>
      </c>
      <c r="R43">
        <f t="shared" si="11"/>
        <v>0</v>
      </c>
      <c r="S43">
        <f t="shared" si="12"/>
        <v>0</v>
      </c>
      <c r="T43">
        <f t="shared" si="13"/>
        <v>0</v>
      </c>
      <c r="U43">
        <f>T43*参数设置!B44</f>
        <v>0</v>
      </c>
    </row>
    <row r="44" spans="1:21" x14ac:dyDescent="0.25">
      <c r="A44" s="3">
        <v>41526</v>
      </c>
      <c r="B44">
        <f>IF(K43="是",F43*0.25*(价格数据!B44/价格数据!B43),B43*(价格数据!B44/价格数据!B43))</f>
        <v>28106.708689779374</v>
      </c>
      <c r="C44">
        <f>IF(K43="是",F43*0.25*(价格数据!C44/价格数据!C43),C43*(价格数据!C44/价格数据!C43))</f>
        <v>26237.623762376235</v>
      </c>
      <c r="D44">
        <f>IF(K43="是",F43*0.25*(价格数据!D44/价格数据!D43),D43*(价格数据!D44/价格数据!D43))</f>
        <v>24683.084376261617</v>
      </c>
      <c r="E44">
        <f>IF(K43="是",F43*0.25*(价格数据!E44/价格数据!E43),E43*(价格数据!E44/价格数据!E43))</f>
        <v>24999.250037498135</v>
      </c>
      <c r="F44">
        <f t="shared" si="0"/>
        <v>104026.66686591535</v>
      </c>
      <c r="G44">
        <f t="shared" si="1"/>
        <v>0.27018753495204623</v>
      </c>
      <c r="H44">
        <f t="shared" si="2"/>
        <v>0.25222017154692739</v>
      </c>
      <c r="I44">
        <f t="shared" si="3"/>
        <v>0.23727650918659879</v>
      </c>
      <c r="J44">
        <f t="shared" si="4"/>
        <v>0.24031578431442768</v>
      </c>
      <c r="K44" t="str">
        <f>IF(OR(
 ROUND(G44,4)&gt;(0.25+参数设置!B$3), ROUND(G44,4)&lt;(0.25-参数设置!B$3),
 ROUND(H44,4)&gt;(0.25+参数设置!B$3), ROUND(H44,4)&lt;(0.25-参数设置!B$3),
 ROUND(I44,4)&gt;(0.25+参数设置!B$3), ROUND(I44,4)&lt;(0.25-参数设置!B$3),
 ROUND(J44,4)&gt;(0.25+参数设置!B$3), ROUND(J44,4)&lt;(0.25-参数设置!B$3)
),"是","否")</f>
        <v>是</v>
      </c>
      <c r="L44">
        <f t="shared" si="5"/>
        <v>26006.666716478838</v>
      </c>
      <c r="M44">
        <f t="shared" si="6"/>
        <v>26006.666716478838</v>
      </c>
      <c r="N44">
        <f t="shared" si="7"/>
        <v>26006.666716478838</v>
      </c>
      <c r="O44">
        <f t="shared" si="8"/>
        <v>26006.666716478838</v>
      </c>
      <c r="P44">
        <f t="shared" si="9"/>
        <v>2100.0419733005365</v>
      </c>
      <c r="Q44">
        <f t="shared" si="10"/>
        <v>230.95704589739762</v>
      </c>
      <c r="R44">
        <f t="shared" si="11"/>
        <v>1323.5823402172209</v>
      </c>
      <c r="S44">
        <f t="shared" si="12"/>
        <v>1007.4166789807023</v>
      </c>
      <c r="T44">
        <f t="shared" si="13"/>
        <v>4661.9980383958573</v>
      </c>
      <c r="U44">
        <f>T44*参数设置!B45</f>
        <v>0</v>
      </c>
    </row>
    <row r="45" spans="1:21" x14ac:dyDescent="0.25">
      <c r="A45" s="3">
        <v>41527</v>
      </c>
      <c r="B45">
        <f>IF(K44="是",F44*0.25*(价格数据!B45/价格数据!B44),B44*(价格数据!B45/价格数据!B44))</f>
        <v>26350.36715766578</v>
      </c>
      <c r="C45">
        <f>IF(K44="是",F44*0.25*(价格数据!C45/价格数据!C44),C44*(价格数据!C45/价格数据!C44))</f>
        <v>25874.557379022128</v>
      </c>
      <c r="D45">
        <f>IF(K44="是",F44*0.25*(价格数据!D45/价格数据!D44),D44*(价格数据!D45/价格数据!D44))</f>
        <v>25983.537627458416</v>
      </c>
      <c r="E45">
        <f>IF(K44="是",F44*0.25*(价格数据!E45/价格数据!E44),E44*(价格数据!E45/价格数据!E44))</f>
        <v>26006.926777944773</v>
      </c>
      <c r="F45">
        <f t="shared" si="0"/>
        <v>104215.38894209109</v>
      </c>
      <c r="G45">
        <f t="shared" si="1"/>
        <v>0.2528452604279755</v>
      </c>
      <c r="H45">
        <f t="shared" si="2"/>
        <v>0.24827962205658255</v>
      </c>
      <c r="I45">
        <f t="shared" si="3"/>
        <v>0.24932534332234346</v>
      </c>
      <c r="J45">
        <f t="shared" si="4"/>
        <v>0.24954977419309857</v>
      </c>
      <c r="K45" t="str">
        <f>IF(OR(
 ROUND(G45,4)&gt;(0.25+参数设置!B$3), ROUND(G45,4)&lt;(0.25-参数设置!B$3),
 ROUND(H45,4)&gt;(0.25+参数设置!B$3), ROUND(H45,4)&lt;(0.25-参数设置!B$3),
 ROUND(I45,4)&gt;(0.25+参数设置!B$3), ROUND(I45,4)&lt;(0.25-参数设置!B$3),
 ROUND(J45,4)&gt;(0.25+参数设置!B$3), ROUND(J45,4)&lt;(0.25-参数设置!B$3)
),"是","否")</f>
        <v>否</v>
      </c>
      <c r="L45">
        <f t="shared" si="5"/>
        <v>26350.36715766578</v>
      </c>
      <c r="M45">
        <f t="shared" si="6"/>
        <v>25874.557379022128</v>
      </c>
      <c r="N45">
        <f t="shared" si="7"/>
        <v>25983.537627458416</v>
      </c>
      <c r="O45">
        <f t="shared" si="8"/>
        <v>26006.926777944773</v>
      </c>
      <c r="P45">
        <f t="shared" si="9"/>
        <v>0</v>
      </c>
      <c r="Q45">
        <f t="shared" si="10"/>
        <v>0</v>
      </c>
      <c r="R45">
        <f t="shared" si="11"/>
        <v>0</v>
      </c>
      <c r="S45">
        <f t="shared" si="12"/>
        <v>0</v>
      </c>
      <c r="T45">
        <f t="shared" si="13"/>
        <v>0</v>
      </c>
      <c r="U45">
        <f>T45*参数设置!B46</f>
        <v>0</v>
      </c>
    </row>
    <row r="46" spans="1:21" x14ac:dyDescent="0.25">
      <c r="A46" s="3">
        <v>41528</v>
      </c>
      <c r="B46">
        <f>IF(K45="是",F45*0.25*(价格数据!B46/价格数据!B45),B45*(价格数据!B46/价格数据!B45))</f>
        <v>26464.933971394759</v>
      </c>
      <c r="C46">
        <f>IF(K45="是",F45*0.25*(价格数据!C46/价格数据!C45),C45*(价格数据!C46/价格数据!C45))</f>
        <v>25685.829754083967</v>
      </c>
      <c r="D46">
        <f>IF(K45="是",F45*0.25*(价格数据!D46/价格数据!D45),D45*(价格数据!D46/价格数据!D45))</f>
        <v>25894.477342149901</v>
      </c>
      <c r="E46">
        <f>IF(K45="是",F45*0.25*(价格数据!E46/价格数据!E45),E45*(价格数据!E46/价格数据!E45))</f>
        <v>26006.926777944773</v>
      </c>
      <c r="F46">
        <f t="shared" si="0"/>
        <v>104052.16784557339</v>
      </c>
      <c r="G46">
        <f t="shared" si="1"/>
        <v>0.25434293700321625</v>
      </c>
      <c r="H46">
        <f t="shared" si="2"/>
        <v>0.24685530619799287</v>
      </c>
      <c r="I46">
        <f t="shared" si="3"/>
        <v>0.24886052715961274</v>
      </c>
      <c r="J46">
        <f t="shared" si="4"/>
        <v>0.2499412296391782</v>
      </c>
      <c r="K46" t="str">
        <f>IF(OR(
 ROUND(G46,4)&gt;(0.25+参数设置!B$3), ROUND(G46,4)&lt;(0.25-参数设置!B$3),
 ROUND(H46,4)&gt;(0.25+参数设置!B$3), ROUND(H46,4)&lt;(0.25-参数设置!B$3),
 ROUND(I46,4)&gt;(0.25+参数设置!B$3), ROUND(I46,4)&lt;(0.25-参数设置!B$3),
 ROUND(J46,4)&gt;(0.25+参数设置!B$3), ROUND(J46,4)&lt;(0.25-参数设置!B$3)
),"是","否")</f>
        <v>否</v>
      </c>
      <c r="L46">
        <f t="shared" si="5"/>
        <v>26464.933971394759</v>
      </c>
      <c r="M46">
        <f t="shared" si="6"/>
        <v>25685.829754083967</v>
      </c>
      <c r="N46">
        <f t="shared" si="7"/>
        <v>25894.477342149901</v>
      </c>
      <c r="O46">
        <f t="shared" si="8"/>
        <v>26006.926777944773</v>
      </c>
      <c r="P46">
        <f t="shared" si="9"/>
        <v>0</v>
      </c>
      <c r="Q46">
        <f t="shared" si="10"/>
        <v>0</v>
      </c>
      <c r="R46">
        <f t="shared" si="11"/>
        <v>0</v>
      </c>
      <c r="S46">
        <f t="shared" si="12"/>
        <v>0</v>
      </c>
      <c r="T46">
        <f t="shared" si="13"/>
        <v>0</v>
      </c>
      <c r="U46">
        <f>T46*参数设置!B47</f>
        <v>0</v>
      </c>
    </row>
    <row r="47" spans="1:21" x14ac:dyDescent="0.25">
      <c r="A47" s="3">
        <v>41529</v>
      </c>
      <c r="B47">
        <f>IF(K46="是",F46*0.25*(价格数据!B47/价格数据!B46),B46*(价格数据!B47/价格数据!B46))</f>
        <v>26725.313093506084</v>
      </c>
      <c r="C47">
        <f>IF(K46="是",F46*0.25*(价格数据!C47/价格数据!C46),C46*(价格数据!C47/价格数据!C46))</f>
        <v>25308.374504207641</v>
      </c>
      <c r="D47">
        <f>IF(K46="是",F46*0.25*(价格数据!D47/价格数据!D46),D46*(价格数据!D47/价格数据!D46))</f>
        <v>25880.918910655171</v>
      </c>
      <c r="E47">
        <f>IF(K46="是",F46*0.25*(价格数据!E47/价格数据!E46),E46*(价格数据!E47/价格数据!E46))</f>
        <v>26006.926777944773</v>
      </c>
      <c r="F47">
        <f t="shared" si="0"/>
        <v>103921.53328631366</v>
      </c>
      <c r="G47">
        <f t="shared" si="1"/>
        <v>0.2571681945826888</v>
      </c>
      <c r="H47">
        <f t="shared" si="2"/>
        <v>0.24353349786016604</v>
      </c>
      <c r="I47">
        <f t="shared" si="3"/>
        <v>0.24904288930524909</v>
      </c>
      <c r="J47">
        <f t="shared" si="4"/>
        <v>0.25025541825189618</v>
      </c>
      <c r="K47" t="str">
        <f>IF(OR(
 ROUND(G47,4)&gt;(0.25+参数设置!B$3), ROUND(G47,4)&lt;(0.25-参数设置!B$3),
 ROUND(H47,4)&gt;(0.25+参数设置!B$3), ROUND(H47,4)&lt;(0.25-参数设置!B$3),
 ROUND(I47,4)&gt;(0.25+参数设置!B$3), ROUND(I47,4)&lt;(0.25-参数设置!B$3),
 ROUND(J47,4)&gt;(0.25+参数设置!B$3), ROUND(J47,4)&lt;(0.25-参数设置!B$3)
),"是","否")</f>
        <v>否</v>
      </c>
      <c r="L47">
        <f t="shared" si="5"/>
        <v>26725.313093506084</v>
      </c>
      <c r="M47">
        <f t="shared" si="6"/>
        <v>25308.374504207641</v>
      </c>
      <c r="N47">
        <f t="shared" si="7"/>
        <v>25880.918910655171</v>
      </c>
      <c r="O47">
        <f t="shared" si="8"/>
        <v>26006.926777944773</v>
      </c>
      <c r="P47">
        <f t="shared" si="9"/>
        <v>0</v>
      </c>
      <c r="Q47">
        <f t="shared" si="10"/>
        <v>0</v>
      </c>
      <c r="R47">
        <f t="shared" si="11"/>
        <v>0</v>
      </c>
      <c r="S47">
        <f t="shared" si="12"/>
        <v>0</v>
      </c>
      <c r="T47">
        <f t="shared" si="13"/>
        <v>0</v>
      </c>
      <c r="U47">
        <f>T47*参数设置!B48</f>
        <v>0</v>
      </c>
    </row>
    <row r="48" spans="1:21" x14ac:dyDescent="0.25">
      <c r="A48" s="3">
        <v>41530</v>
      </c>
      <c r="B48">
        <f>IF(K47="是",F47*0.25*(价格数据!B48/价格数据!B47),B47*(价格数据!B48/价格数据!B47))</f>
        <v>26527.424960701483</v>
      </c>
      <c r="C48">
        <f>IF(K47="是",F47*0.25*(价格数据!C48/价格数据!C47),C47*(价格数据!C48/价格数据!C47))</f>
        <v>24742.191629393154</v>
      </c>
      <c r="D48">
        <f>IF(K47="是",F47*0.25*(价格数据!D48/价格数据!D47),D47*(价格数据!D48/价格数据!D47))</f>
        <v>25896.870006531328</v>
      </c>
      <c r="E48">
        <f>IF(K47="是",F47*0.25*(价格数据!E48/价格数据!E47),E47*(价格数据!E48/价格数据!E47))</f>
        <v>26011.087761399744</v>
      </c>
      <c r="F48">
        <f t="shared" si="0"/>
        <v>103177.57435802571</v>
      </c>
      <c r="G48">
        <f t="shared" si="1"/>
        <v>0.25710456100326062</v>
      </c>
      <c r="H48">
        <f t="shared" si="2"/>
        <v>0.23980202852548038</v>
      </c>
      <c r="I48">
        <f t="shared" si="3"/>
        <v>0.25099320436308481</v>
      </c>
      <c r="J48">
        <f t="shared" si="4"/>
        <v>0.25210020610817413</v>
      </c>
      <c r="K48" t="str">
        <f>IF(OR(
 ROUND(G48,4)&gt;(0.25+参数设置!B$3), ROUND(G48,4)&lt;(0.25-参数设置!B$3),
 ROUND(H48,4)&gt;(0.25+参数设置!B$3), ROUND(H48,4)&lt;(0.25-参数设置!B$3),
 ROUND(I48,4)&gt;(0.25+参数设置!B$3), ROUND(I48,4)&lt;(0.25-参数设置!B$3),
 ROUND(J48,4)&gt;(0.25+参数设置!B$3), ROUND(J48,4)&lt;(0.25-参数设置!B$3)
),"是","否")</f>
        <v>否</v>
      </c>
      <c r="L48">
        <f t="shared" si="5"/>
        <v>26527.424960701483</v>
      </c>
      <c r="M48">
        <f t="shared" si="6"/>
        <v>24742.191629393154</v>
      </c>
      <c r="N48">
        <f t="shared" si="7"/>
        <v>25896.870006531328</v>
      </c>
      <c r="O48">
        <f t="shared" si="8"/>
        <v>26011.087761399744</v>
      </c>
      <c r="P48">
        <f t="shared" si="9"/>
        <v>0</v>
      </c>
      <c r="Q48">
        <f t="shared" si="10"/>
        <v>0</v>
      </c>
      <c r="R48">
        <f t="shared" si="11"/>
        <v>0</v>
      </c>
      <c r="S48">
        <f t="shared" si="12"/>
        <v>0</v>
      </c>
      <c r="T48">
        <f t="shared" si="13"/>
        <v>0</v>
      </c>
      <c r="U48">
        <f>T48*参数设置!B49</f>
        <v>0</v>
      </c>
    </row>
    <row r="49" spans="1:21" x14ac:dyDescent="0.25">
      <c r="A49" s="3">
        <v>41531</v>
      </c>
      <c r="B49">
        <f>IF(K48="是",F48*0.25*(价格数据!B49/价格数据!B48),B48*(价格数据!B49/价格数据!B48))</f>
        <v>26527.424960701483</v>
      </c>
      <c r="C49">
        <f>IF(K48="是",F48*0.25*(价格数据!C49/价格数据!C48),C48*(价格数据!C49/价格数据!C48))</f>
        <v>24742.191629393154</v>
      </c>
      <c r="D49">
        <f>IF(K48="是",F48*0.25*(价格数据!D49/价格数据!D48),D48*(价格数据!D49/价格数据!D48))</f>
        <v>25896.870006531328</v>
      </c>
      <c r="E49">
        <f>IF(K48="是",F48*0.25*(价格数据!E49/价格数据!E48),E48*(价格数据!E49/价格数据!E48))</f>
        <v>26011.087761399744</v>
      </c>
      <c r="F49">
        <f t="shared" si="0"/>
        <v>103177.57435802571</v>
      </c>
      <c r="G49">
        <f t="shared" si="1"/>
        <v>0.25710456100326062</v>
      </c>
      <c r="H49">
        <f t="shared" si="2"/>
        <v>0.23980202852548038</v>
      </c>
      <c r="I49">
        <f t="shared" si="3"/>
        <v>0.25099320436308481</v>
      </c>
      <c r="J49">
        <f t="shared" si="4"/>
        <v>0.25210020610817413</v>
      </c>
      <c r="K49" t="str">
        <f>IF(OR(
 ROUND(G49,4)&gt;(0.25+参数设置!B$3), ROUND(G49,4)&lt;(0.25-参数设置!B$3),
 ROUND(H49,4)&gt;(0.25+参数设置!B$3), ROUND(H49,4)&lt;(0.25-参数设置!B$3),
 ROUND(I49,4)&gt;(0.25+参数设置!B$3), ROUND(I49,4)&lt;(0.25-参数设置!B$3),
 ROUND(J49,4)&gt;(0.25+参数设置!B$3), ROUND(J49,4)&lt;(0.25-参数设置!B$3)
),"是","否")</f>
        <v>否</v>
      </c>
      <c r="L49">
        <f t="shared" si="5"/>
        <v>26527.424960701483</v>
      </c>
      <c r="M49">
        <f t="shared" si="6"/>
        <v>24742.191629393154</v>
      </c>
      <c r="N49">
        <f t="shared" si="7"/>
        <v>25896.870006531328</v>
      </c>
      <c r="O49">
        <f t="shared" si="8"/>
        <v>26011.087761399744</v>
      </c>
      <c r="P49">
        <f t="shared" si="9"/>
        <v>0</v>
      </c>
      <c r="Q49">
        <f t="shared" si="10"/>
        <v>0</v>
      </c>
      <c r="R49">
        <f t="shared" si="11"/>
        <v>0</v>
      </c>
      <c r="S49">
        <f t="shared" si="12"/>
        <v>0</v>
      </c>
      <c r="T49">
        <f t="shared" si="13"/>
        <v>0</v>
      </c>
      <c r="U49">
        <f>T49*参数设置!B50</f>
        <v>0</v>
      </c>
    </row>
    <row r="50" spans="1:21" x14ac:dyDescent="0.25">
      <c r="A50" s="3">
        <v>41532</v>
      </c>
      <c r="B50">
        <f>IF(K49="是",F49*0.25*(价格数据!B50/价格数据!B49),B49*(价格数据!B50/价格数据!B49))</f>
        <v>26527.424960701483</v>
      </c>
      <c r="C50">
        <f>IF(K49="是",F49*0.25*(价格数据!C50/价格数据!C49),C49*(价格数据!C50/价格数据!C49))</f>
        <v>24742.191629393154</v>
      </c>
      <c r="D50">
        <f>IF(K49="是",F49*0.25*(价格数据!D50/价格数据!D49),D49*(价格数据!D50/价格数据!D49))</f>
        <v>25896.870006531328</v>
      </c>
      <c r="E50">
        <f>IF(K49="是",F49*0.25*(价格数据!E50/价格数据!E49),E49*(价格数据!E50/价格数据!E49))</f>
        <v>26011.087761399744</v>
      </c>
      <c r="F50">
        <f t="shared" si="0"/>
        <v>103177.57435802571</v>
      </c>
      <c r="G50">
        <f t="shared" si="1"/>
        <v>0.25710456100326062</v>
      </c>
      <c r="H50">
        <f t="shared" si="2"/>
        <v>0.23980202852548038</v>
      </c>
      <c r="I50">
        <f t="shared" si="3"/>
        <v>0.25099320436308481</v>
      </c>
      <c r="J50">
        <f t="shared" si="4"/>
        <v>0.25210020610817413</v>
      </c>
      <c r="K50" t="str">
        <f>IF(OR(
 ROUND(G50,4)&gt;(0.25+参数设置!B$3), ROUND(G50,4)&lt;(0.25-参数设置!B$3),
 ROUND(H50,4)&gt;(0.25+参数设置!B$3), ROUND(H50,4)&lt;(0.25-参数设置!B$3),
 ROUND(I50,4)&gt;(0.25+参数设置!B$3), ROUND(I50,4)&lt;(0.25-参数设置!B$3),
 ROUND(J50,4)&gt;(0.25+参数设置!B$3), ROUND(J50,4)&lt;(0.25-参数设置!B$3)
),"是","否")</f>
        <v>否</v>
      </c>
      <c r="L50">
        <f t="shared" si="5"/>
        <v>26527.424960701483</v>
      </c>
      <c r="M50">
        <f t="shared" si="6"/>
        <v>24742.191629393154</v>
      </c>
      <c r="N50">
        <f t="shared" si="7"/>
        <v>25896.870006531328</v>
      </c>
      <c r="O50">
        <f t="shared" si="8"/>
        <v>26011.087761399744</v>
      </c>
      <c r="P50">
        <f t="shared" si="9"/>
        <v>0</v>
      </c>
      <c r="Q50">
        <f t="shared" si="10"/>
        <v>0</v>
      </c>
      <c r="R50">
        <f t="shared" si="11"/>
        <v>0</v>
      </c>
      <c r="S50">
        <f t="shared" si="12"/>
        <v>0</v>
      </c>
      <c r="T50">
        <f t="shared" si="13"/>
        <v>0</v>
      </c>
      <c r="U50">
        <f>T50*参数设置!B51</f>
        <v>0</v>
      </c>
    </row>
    <row r="51" spans="1:21" x14ac:dyDescent="0.25">
      <c r="A51" s="3">
        <v>41533</v>
      </c>
      <c r="B51">
        <f>IF(K50="是",F50*0.25*(价格数据!B51/价格数据!B50),B50*(价格数据!B51/价格数据!B50))</f>
        <v>26392.027817203591</v>
      </c>
      <c r="C51">
        <f>IF(K50="是",F50*0.25*(价格数据!C51/价格数据!C50),C50*(价格数据!C51/价格数据!C50))</f>
        <v>24827.119060615325</v>
      </c>
      <c r="D51">
        <f>IF(K50="是",F50*0.25*(价格数据!D51/价格数据!D50),D50*(价格数据!D51/价格数据!D50))</f>
        <v>25975.827931118281</v>
      </c>
      <c r="E51">
        <f>IF(K50="是",F50*0.25*(价格数据!E51/价格数据!E50),E50*(价格数据!E51/价格数据!E50))</f>
        <v>26006.666716478838</v>
      </c>
      <c r="F51">
        <f t="shared" si="0"/>
        <v>103201.64152541604</v>
      </c>
      <c r="G51">
        <f t="shared" si="1"/>
        <v>0.25573263590680273</v>
      </c>
      <c r="H51">
        <f t="shared" si="2"/>
        <v>0.24056903256234557</v>
      </c>
      <c r="I51">
        <f t="shared" si="3"/>
        <v>0.25169975542221457</v>
      </c>
      <c r="J51">
        <f t="shared" si="4"/>
        <v>0.25199857610863713</v>
      </c>
      <c r="K51" t="str">
        <f>IF(OR(
 ROUND(G51,4)&gt;(0.25+参数设置!B$3), ROUND(G51,4)&lt;(0.25-参数设置!B$3),
 ROUND(H51,4)&gt;(0.25+参数设置!B$3), ROUND(H51,4)&lt;(0.25-参数设置!B$3),
 ROUND(I51,4)&gt;(0.25+参数设置!B$3), ROUND(I51,4)&lt;(0.25-参数设置!B$3),
 ROUND(J51,4)&gt;(0.25+参数设置!B$3), ROUND(J51,4)&lt;(0.25-参数设置!B$3)
),"是","否")</f>
        <v>否</v>
      </c>
      <c r="L51">
        <f t="shared" si="5"/>
        <v>26392.027817203591</v>
      </c>
      <c r="M51">
        <f t="shared" si="6"/>
        <v>24827.119060615325</v>
      </c>
      <c r="N51">
        <f t="shared" si="7"/>
        <v>25975.827931118281</v>
      </c>
      <c r="O51">
        <f t="shared" si="8"/>
        <v>26006.666716478838</v>
      </c>
      <c r="P51">
        <f t="shared" si="9"/>
        <v>0</v>
      </c>
      <c r="Q51">
        <f t="shared" si="10"/>
        <v>0</v>
      </c>
      <c r="R51">
        <f t="shared" si="11"/>
        <v>0</v>
      </c>
      <c r="S51">
        <f t="shared" si="12"/>
        <v>0</v>
      </c>
      <c r="T51">
        <f t="shared" si="13"/>
        <v>0</v>
      </c>
      <c r="U51">
        <f>T51*参数设置!B52</f>
        <v>0</v>
      </c>
    </row>
    <row r="52" spans="1:21" x14ac:dyDescent="0.25">
      <c r="A52" s="3">
        <v>41534</v>
      </c>
      <c r="B52">
        <f>IF(K51="是",F51*0.25*(价格数据!B52/价格数据!B51),B51*(价格数据!B52/价格数据!B51))</f>
        <v>25871.269572980949</v>
      </c>
      <c r="C52">
        <f>IF(K51="是",F51*0.25*(价格数据!C52/价格数据!C51),C51*(价格数据!C52/价格数据!C51))</f>
        <v>24619.518673183349</v>
      </c>
      <c r="D52">
        <f>IF(K51="是",F51*0.25*(价格数据!D52/价格数据!D51),D51*(价格数据!D52/价格数据!D51))</f>
        <v>25989.386362613008</v>
      </c>
      <c r="E52">
        <f>IF(K51="是",F51*0.25*(价格数据!E52/价格数据!E51),E51*(价格数据!E52/价格数据!E51))</f>
        <v>26007.706962342578</v>
      </c>
      <c r="F52">
        <f t="shared" si="0"/>
        <v>102487.88157111988</v>
      </c>
      <c r="G52">
        <f t="shared" si="1"/>
        <v>0.25243247471192953</v>
      </c>
      <c r="H52">
        <f t="shared" si="2"/>
        <v>0.24021882680928491</v>
      </c>
      <c r="I52">
        <f t="shared" si="3"/>
        <v>0.25358496989303142</v>
      </c>
      <c r="J52">
        <f t="shared" si="4"/>
        <v>0.25376372858575413</v>
      </c>
      <c r="K52" t="str">
        <f>IF(OR(
 ROUND(G52,4)&gt;(0.25+参数设置!B$3), ROUND(G52,4)&lt;(0.25-参数设置!B$3),
 ROUND(H52,4)&gt;(0.25+参数设置!B$3), ROUND(H52,4)&lt;(0.25-参数设置!B$3),
 ROUND(I52,4)&gt;(0.25+参数设置!B$3), ROUND(I52,4)&lt;(0.25-参数设置!B$3),
 ROUND(J52,4)&gt;(0.25+参数设置!B$3), ROUND(J52,4)&lt;(0.25-参数设置!B$3)
),"是","否")</f>
        <v>否</v>
      </c>
      <c r="L52">
        <f t="shared" si="5"/>
        <v>25871.269572980949</v>
      </c>
      <c r="M52">
        <f t="shared" si="6"/>
        <v>24619.518673183349</v>
      </c>
      <c r="N52">
        <f t="shared" si="7"/>
        <v>25989.386362613008</v>
      </c>
      <c r="O52">
        <f t="shared" si="8"/>
        <v>26007.706962342578</v>
      </c>
      <c r="P52">
        <f t="shared" si="9"/>
        <v>0</v>
      </c>
      <c r="Q52">
        <f t="shared" si="10"/>
        <v>0</v>
      </c>
      <c r="R52">
        <f t="shared" si="11"/>
        <v>0</v>
      </c>
      <c r="S52">
        <f t="shared" si="12"/>
        <v>0</v>
      </c>
      <c r="T52">
        <f t="shared" si="13"/>
        <v>0</v>
      </c>
      <c r="U52">
        <f>T52*参数设置!B53</f>
        <v>0</v>
      </c>
    </row>
    <row r="53" spans="1:21" x14ac:dyDescent="0.25">
      <c r="A53" s="3">
        <v>41535</v>
      </c>
      <c r="B53">
        <f>IF(K52="是",F52*0.25*(价格数据!B53/价格数据!B52),B52*(价格数据!B53/价格数据!B52))</f>
        <v>25902.515067634307</v>
      </c>
      <c r="C53">
        <f>IF(K52="是",F52*0.25*(价格数据!C53/价格数据!C52),C52*(价格数据!C53/价格数据!C52))</f>
        <v>24430.791048245184</v>
      </c>
      <c r="D53">
        <f>IF(K52="是",F52*0.25*(价格数据!D53/价格数据!D52),D52*(价格数据!D53/价格数据!D52))</f>
        <v>26028.732399107517</v>
      </c>
      <c r="E53">
        <f>IF(K52="是",F52*0.25*(价格数据!E53/价格数据!E52),E52*(价格数据!E53/价格数据!E52))</f>
        <v>26018.629543911866</v>
      </c>
      <c r="F53">
        <f t="shared" si="0"/>
        <v>102380.66805889888</v>
      </c>
      <c r="G53">
        <f t="shared" si="1"/>
        <v>0.25300201257460803</v>
      </c>
      <c r="H53">
        <f t="shared" si="2"/>
        <v>0.23862699385972283</v>
      </c>
      <c r="I53">
        <f t="shared" si="3"/>
        <v>0.25423483644522976</v>
      </c>
      <c r="J53">
        <f t="shared" si="4"/>
        <v>0.2541361571204393</v>
      </c>
      <c r="K53" t="str">
        <f>IF(OR(
 ROUND(G53,4)&gt;(0.25+参数设置!B$3), ROUND(G53,4)&lt;(0.25-参数设置!B$3),
 ROUND(H53,4)&gt;(0.25+参数设置!B$3), ROUND(H53,4)&lt;(0.25-参数设置!B$3),
 ROUND(I53,4)&gt;(0.25+参数设置!B$3), ROUND(I53,4)&lt;(0.25-参数设置!B$3),
 ROUND(J53,4)&gt;(0.25+参数设置!B$3), ROUND(J53,4)&lt;(0.25-参数设置!B$3)
),"是","否")</f>
        <v>否</v>
      </c>
      <c r="L53">
        <f t="shared" si="5"/>
        <v>25902.515067634307</v>
      </c>
      <c r="M53">
        <f t="shared" si="6"/>
        <v>24430.791048245184</v>
      </c>
      <c r="N53">
        <f t="shared" si="7"/>
        <v>26028.732399107517</v>
      </c>
      <c r="O53">
        <f t="shared" si="8"/>
        <v>26018.629543911866</v>
      </c>
      <c r="P53">
        <f t="shared" si="9"/>
        <v>0</v>
      </c>
      <c r="Q53">
        <f t="shared" si="10"/>
        <v>0</v>
      </c>
      <c r="R53">
        <f t="shared" si="11"/>
        <v>0</v>
      </c>
      <c r="S53">
        <f t="shared" si="12"/>
        <v>0</v>
      </c>
      <c r="T53">
        <f t="shared" si="13"/>
        <v>0</v>
      </c>
      <c r="U53">
        <f>T53*参数设置!B54</f>
        <v>0</v>
      </c>
    </row>
    <row r="54" spans="1:21" x14ac:dyDescent="0.25">
      <c r="A54" s="3">
        <v>41536</v>
      </c>
      <c r="B54">
        <f>IF(K53="是",F53*0.25*(价格数据!B54/价格数据!B53),B53*(价格数据!B54/价格数据!B53))</f>
        <v>25902.515067634307</v>
      </c>
      <c r="C54">
        <f>IF(K53="是",F53*0.25*(价格数据!C54/价格数据!C53),C53*(价格数据!C54/价格数据!C53))</f>
        <v>24430.791048245184</v>
      </c>
      <c r="D54">
        <f>IF(K53="是",F53*0.25*(价格数据!D54/价格数据!D53),D53*(价格数据!D54/价格数据!D53))</f>
        <v>26028.732399107517</v>
      </c>
      <c r="E54">
        <f>IF(K53="是",F53*0.25*(价格数据!E54/价格数据!E53),E53*(价格数据!E54/价格数据!E53))</f>
        <v>26018.629543911866</v>
      </c>
      <c r="F54">
        <f t="shared" si="0"/>
        <v>102380.66805889888</v>
      </c>
      <c r="G54">
        <f t="shared" si="1"/>
        <v>0.25300201257460803</v>
      </c>
      <c r="H54">
        <f t="shared" si="2"/>
        <v>0.23862699385972283</v>
      </c>
      <c r="I54">
        <f t="shared" si="3"/>
        <v>0.25423483644522976</v>
      </c>
      <c r="J54">
        <f t="shared" si="4"/>
        <v>0.2541361571204393</v>
      </c>
      <c r="K54" t="str">
        <f>IF(OR(
 ROUND(G54,4)&gt;(0.25+参数设置!B$3), ROUND(G54,4)&lt;(0.25-参数设置!B$3),
 ROUND(H54,4)&gt;(0.25+参数设置!B$3), ROUND(H54,4)&lt;(0.25-参数设置!B$3),
 ROUND(I54,4)&gt;(0.25+参数设置!B$3), ROUND(I54,4)&lt;(0.25-参数设置!B$3),
 ROUND(J54,4)&gt;(0.25+参数设置!B$3), ROUND(J54,4)&lt;(0.25-参数设置!B$3)
),"是","否")</f>
        <v>否</v>
      </c>
      <c r="L54">
        <f t="shared" si="5"/>
        <v>25902.515067634307</v>
      </c>
      <c r="M54">
        <f t="shared" si="6"/>
        <v>24430.791048245184</v>
      </c>
      <c r="N54">
        <f t="shared" si="7"/>
        <v>26028.732399107517</v>
      </c>
      <c r="O54">
        <f t="shared" si="8"/>
        <v>26018.629543911866</v>
      </c>
      <c r="P54">
        <f t="shared" si="9"/>
        <v>0</v>
      </c>
      <c r="Q54">
        <f t="shared" si="10"/>
        <v>0</v>
      </c>
      <c r="R54">
        <f t="shared" si="11"/>
        <v>0</v>
      </c>
      <c r="S54">
        <f t="shared" si="12"/>
        <v>0</v>
      </c>
      <c r="T54">
        <f t="shared" si="13"/>
        <v>0</v>
      </c>
      <c r="U54">
        <f>T54*参数设置!B55</f>
        <v>0</v>
      </c>
    </row>
    <row r="55" spans="1:21" x14ac:dyDescent="0.25">
      <c r="A55" s="3">
        <v>41537</v>
      </c>
      <c r="B55">
        <f>IF(K54="是",F54*0.25*(价格数据!B55/价格数据!B54),B54*(价格数据!B55/价格数据!B54))</f>
        <v>25902.515067634307</v>
      </c>
      <c r="C55">
        <f>IF(K54="是",F54*0.25*(价格数据!C55/价格数据!C54),C54*(价格数据!C55/价格数据!C54))</f>
        <v>24430.791048245184</v>
      </c>
      <c r="D55">
        <f>IF(K54="是",F54*0.25*(价格数据!D55/价格数据!D54),D54*(价格数据!D55/价格数据!D54))</f>
        <v>26028.732399107517</v>
      </c>
      <c r="E55">
        <f>IF(K54="是",F54*0.25*(价格数据!E55/价格数据!E54),E54*(价格数据!E55/价格数据!E54))</f>
        <v>26018.629543911866</v>
      </c>
      <c r="F55">
        <f t="shared" si="0"/>
        <v>102380.66805889888</v>
      </c>
      <c r="G55">
        <f t="shared" si="1"/>
        <v>0.25300201257460803</v>
      </c>
      <c r="H55">
        <f t="shared" si="2"/>
        <v>0.23862699385972283</v>
      </c>
      <c r="I55">
        <f t="shared" si="3"/>
        <v>0.25423483644522976</v>
      </c>
      <c r="J55">
        <f t="shared" si="4"/>
        <v>0.2541361571204393</v>
      </c>
      <c r="K55" t="str">
        <f>IF(OR(
 ROUND(G55,4)&gt;(0.25+参数设置!B$3), ROUND(G55,4)&lt;(0.25-参数设置!B$3),
 ROUND(H55,4)&gt;(0.25+参数设置!B$3), ROUND(H55,4)&lt;(0.25-参数设置!B$3),
 ROUND(I55,4)&gt;(0.25+参数设置!B$3), ROUND(I55,4)&lt;(0.25-参数设置!B$3),
 ROUND(J55,4)&gt;(0.25+参数设置!B$3), ROUND(J55,4)&lt;(0.25-参数设置!B$3)
),"是","否")</f>
        <v>否</v>
      </c>
      <c r="L55">
        <f t="shared" si="5"/>
        <v>25902.515067634307</v>
      </c>
      <c r="M55">
        <f t="shared" si="6"/>
        <v>24430.791048245184</v>
      </c>
      <c r="N55">
        <f t="shared" si="7"/>
        <v>26028.732399107517</v>
      </c>
      <c r="O55">
        <f t="shared" si="8"/>
        <v>26018.629543911866</v>
      </c>
      <c r="P55">
        <f t="shared" si="9"/>
        <v>0</v>
      </c>
      <c r="Q55">
        <f t="shared" si="10"/>
        <v>0</v>
      </c>
      <c r="R55">
        <f t="shared" si="11"/>
        <v>0</v>
      </c>
      <c r="S55">
        <f t="shared" si="12"/>
        <v>0</v>
      </c>
      <c r="T55">
        <f t="shared" si="13"/>
        <v>0</v>
      </c>
      <c r="U55">
        <f>T55*参数设置!B56</f>
        <v>0</v>
      </c>
    </row>
    <row r="56" spans="1:21" x14ac:dyDescent="0.25">
      <c r="A56" s="3">
        <v>41538</v>
      </c>
      <c r="B56">
        <f>IF(K55="是",F55*0.25*(价格数据!B56/价格数据!B55),B55*(价格数据!B56/价格数据!B55))</f>
        <v>25902.515067634307</v>
      </c>
      <c r="C56">
        <f>IF(K55="是",F55*0.25*(价格数据!C56/价格数据!C55),C55*(价格数据!C56/价格数据!C55))</f>
        <v>24430.791048245184</v>
      </c>
      <c r="D56">
        <f>IF(K55="是",F55*0.25*(价格数据!D56/价格数据!D55),D55*(价格数据!D56/价格数据!D55))</f>
        <v>26028.732399107517</v>
      </c>
      <c r="E56">
        <f>IF(K55="是",F55*0.25*(价格数据!E56/价格数据!E55),E55*(价格数据!E56/价格数据!E55))</f>
        <v>26018.629543911866</v>
      </c>
      <c r="F56">
        <f t="shared" si="0"/>
        <v>102380.66805889888</v>
      </c>
      <c r="G56">
        <f t="shared" si="1"/>
        <v>0.25300201257460803</v>
      </c>
      <c r="H56">
        <f t="shared" si="2"/>
        <v>0.23862699385972283</v>
      </c>
      <c r="I56">
        <f t="shared" si="3"/>
        <v>0.25423483644522976</v>
      </c>
      <c r="J56">
        <f t="shared" si="4"/>
        <v>0.2541361571204393</v>
      </c>
      <c r="K56" t="str">
        <f>IF(OR(
 ROUND(G56,4)&gt;(0.25+参数设置!B$3), ROUND(G56,4)&lt;(0.25-参数设置!B$3),
 ROUND(H56,4)&gt;(0.25+参数设置!B$3), ROUND(H56,4)&lt;(0.25-参数设置!B$3),
 ROUND(I56,4)&gt;(0.25+参数设置!B$3), ROUND(I56,4)&lt;(0.25-参数设置!B$3),
 ROUND(J56,4)&gt;(0.25+参数设置!B$3), ROUND(J56,4)&lt;(0.25-参数设置!B$3)
),"是","否")</f>
        <v>否</v>
      </c>
      <c r="L56">
        <f t="shared" si="5"/>
        <v>25902.515067634307</v>
      </c>
      <c r="M56">
        <f t="shared" si="6"/>
        <v>24430.791048245184</v>
      </c>
      <c r="N56">
        <f t="shared" si="7"/>
        <v>26028.732399107517</v>
      </c>
      <c r="O56">
        <f t="shared" si="8"/>
        <v>26018.629543911866</v>
      </c>
      <c r="P56">
        <f t="shared" si="9"/>
        <v>0</v>
      </c>
      <c r="Q56">
        <f t="shared" si="10"/>
        <v>0</v>
      </c>
      <c r="R56">
        <f t="shared" si="11"/>
        <v>0</v>
      </c>
      <c r="S56">
        <f t="shared" si="12"/>
        <v>0</v>
      </c>
      <c r="T56">
        <f t="shared" si="13"/>
        <v>0</v>
      </c>
      <c r="U56">
        <f>T56*参数设置!B57</f>
        <v>0</v>
      </c>
    </row>
    <row r="57" spans="1:21" x14ac:dyDescent="0.25">
      <c r="A57" s="3">
        <v>41539</v>
      </c>
      <c r="B57">
        <f>IF(K56="是",F56*0.25*(价格数据!B57/价格数据!B56),B56*(价格数据!B57/价格数据!B56))</f>
        <v>25902.515067634307</v>
      </c>
      <c r="C57">
        <f>IF(K56="是",F56*0.25*(价格数据!C57/价格数据!C56),C56*(价格数据!C57/价格数据!C56))</f>
        <v>24430.791048245184</v>
      </c>
      <c r="D57">
        <f>IF(K56="是",F56*0.25*(价格数据!D57/价格数据!D56),D56*(价格数据!D57/价格数据!D56))</f>
        <v>26028.732399107517</v>
      </c>
      <c r="E57">
        <f>IF(K56="是",F56*0.25*(价格数据!E57/价格数据!E56),E56*(价格数据!E57/价格数据!E56))</f>
        <v>26018.629543911866</v>
      </c>
      <c r="F57">
        <f t="shared" si="0"/>
        <v>102380.66805889888</v>
      </c>
      <c r="G57">
        <f t="shared" si="1"/>
        <v>0.25300201257460803</v>
      </c>
      <c r="H57">
        <f t="shared" si="2"/>
        <v>0.23862699385972283</v>
      </c>
      <c r="I57">
        <f t="shared" si="3"/>
        <v>0.25423483644522976</v>
      </c>
      <c r="J57">
        <f t="shared" si="4"/>
        <v>0.2541361571204393</v>
      </c>
      <c r="K57" t="str">
        <f>IF(OR(
 ROUND(G57,4)&gt;(0.25+参数设置!B$3), ROUND(G57,4)&lt;(0.25-参数设置!B$3),
 ROUND(H57,4)&gt;(0.25+参数设置!B$3), ROUND(H57,4)&lt;(0.25-参数设置!B$3),
 ROUND(I57,4)&gt;(0.25+参数设置!B$3), ROUND(I57,4)&lt;(0.25-参数设置!B$3),
 ROUND(J57,4)&gt;(0.25+参数设置!B$3), ROUND(J57,4)&lt;(0.25-参数设置!B$3)
),"是","否")</f>
        <v>否</v>
      </c>
      <c r="L57">
        <f t="shared" si="5"/>
        <v>25902.515067634307</v>
      </c>
      <c r="M57">
        <f t="shared" si="6"/>
        <v>24430.791048245184</v>
      </c>
      <c r="N57">
        <f t="shared" si="7"/>
        <v>26028.732399107517</v>
      </c>
      <c r="O57">
        <f t="shared" si="8"/>
        <v>26018.629543911866</v>
      </c>
      <c r="P57">
        <f t="shared" si="9"/>
        <v>0</v>
      </c>
      <c r="Q57">
        <f t="shared" si="10"/>
        <v>0</v>
      </c>
      <c r="R57">
        <f t="shared" si="11"/>
        <v>0</v>
      </c>
      <c r="S57">
        <f t="shared" si="12"/>
        <v>0</v>
      </c>
      <c r="T57">
        <f t="shared" si="13"/>
        <v>0</v>
      </c>
      <c r="U57">
        <f>T57*参数设置!B58</f>
        <v>0</v>
      </c>
    </row>
    <row r="58" spans="1:21" x14ac:dyDescent="0.25">
      <c r="A58" s="3">
        <v>41540</v>
      </c>
      <c r="B58">
        <f>IF(K57="是",F57*0.25*(价格数据!B58/价格数据!B57),B57*(价格数据!B58/价格数据!B57))</f>
        <v>26267.045838590155</v>
      </c>
      <c r="C58">
        <f>IF(K57="是",F57*0.25*(价格数据!C58/价格数据!C57),C57*(价格数据!C58/价格数据!C57))</f>
        <v>24808.24629812151</v>
      </c>
      <c r="D58">
        <f>IF(K57="是",F57*0.25*(价格数据!D58/价格数据!D57),D57*(价格数据!D58/价格数据!D57))</f>
        <v>26039.63231462289</v>
      </c>
      <c r="E58">
        <f>IF(K57="是",F57*0.25*(价格数据!E58/价格数据!E57),E57*(价格数据!E58/价格数据!E57))</f>
        <v>26005.626470615091</v>
      </c>
      <c r="F58">
        <f t="shared" si="0"/>
        <v>103120.55092194965</v>
      </c>
      <c r="G58">
        <f t="shared" si="1"/>
        <v>0.25472173687736865</v>
      </c>
      <c r="H58">
        <f t="shared" si="2"/>
        <v>0.24057519162110072</v>
      </c>
      <c r="I58">
        <f t="shared" si="3"/>
        <v>0.25251641968371452</v>
      </c>
      <c r="J58">
        <f t="shared" si="4"/>
        <v>0.25218665181781608</v>
      </c>
      <c r="K58" t="str">
        <f>IF(OR(
 ROUND(G58,4)&gt;(0.25+参数设置!B$3), ROUND(G58,4)&lt;(0.25-参数设置!B$3),
 ROUND(H58,4)&gt;(0.25+参数设置!B$3), ROUND(H58,4)&lt;(0.25-参数设置!B$3),
 ROUND(I58,4)&gt;(0.25+参数设置!B$3), ROUND(I58,4)&lt;(0.25-参数设置!B$3),
 ROUND(J58,4)&gt;(0.25+参数设置!B$3), ROUND(J58,4)&lt;(0.25-参数设置!B$3)
),"是","否")</f>
        <v>否</v>
      </c>
      <c r="L58">
        <f t="shared" si="5"/>
        <v>26267.045838590155</v>
      </c>
      <c r="M58">
        <f t="shared" si="6"/>
        <v>24808.24629812151</v>
      </c>
      <c r="N58">
        <f t="shared" si="7"/>
        <v>26039.63231462289</v>
      </c>
      <c r="O58">
        <f t="shared" si="8"/>
        <v>26005.626470615091</v>
      </c>
      <c r="P58">
        <f t="shared" si="9"/>
        <v>0</v>
      </c>
      <c r="Q58">
        <f t="shared" si="10"/>
        <v>0</v>
      </c>
      <c r="R58">
        <f t="shared" si="11"/>
        <v>0</v>
      </c>
      <c r="S58">
        <f t="shared" si="12"/>
        <v>0</v>
      </c>
      <c r="T58">
        <f t="shared" si="13"/>
        <v>0</v>
      </c>
      <c r="U58">
        <f>T58*参数设置!B59</f>
        <v>0</v>
      </c>
    </row>
    <row r="59" spans="1:21" x14ac:dyDescent="0.25">
      <c r="A59" s="3">
        <v>41541</v>
      </c>
      <c r="B59">
        <f>IF(K58="是",F58*0.25*(价格数据!B59/价格数据!B58),B58*(价格数据!B59/价格数据!B58))</f>
        <v>26017.08188136329</v>
      </c>
      <c r="C59">
        <f>IF(K58="是",F58*0.25*(价格数据!C59/价格数据!C58),C58*(价格数据!C59/价格数据!C58))</f>
        <v>24742.19162939315</v>
      </c>
      <c r="D59">
        <f>IF(K58="是",F58*0.25*(价格数据!D59/价格数据!D58),D58*(价格数据!D59/价格数据!D58))</f>
        <v>25997.09605895315</v>
      </c>
      <c r="E59">
        <f>IF(K58="是",F58*0.25*(价格数据!E59/价格数据!E58),E58*(价格数据!E59/价格数据!E58))</f>
        <v>26004.586224751347</v>
      </c>
      <c r="F59">
        <f t="shared" si="0"/>
        <v>102760.95579446093</v>
      </c>
      <c r="G59">
        <f t="shared" si="1"/>
        <v>0.25318061398146002</v>
      </c>
      <c r="H59">
        <f t="shared" si="2"/>
        <v>0.24077424580286763</v>
      </c>
      <c r="I59">
        <f t="shared" si="3"/>
        <v>0.25298612549840122</v>
      </c>
      <c r="J59">
        <f t="shared" si="4"/>
        <v>0.25305901471727121</v>
      </c>
      <c r="K59" t="str">
        <f>IF(OR(
 ROUND(G59,4)&gt;(0.25+参数设置!B$3), ROUND(G59,4)&lt;(0.25-参数设置!B$3),
 ROUND(H59,4)&gt;(0.25+参数设置!B$3), ROUND(H59,4)&lt;(0.25-参数设置!B$3),
 ROUND(I59,4)&gt;(0.25+参数设置!B$3), ROUND(I59,4)&lt;(0.25-参数设置!B$3),
 ROUND(J59,4)&gt;(0.25+参数设置!B$3), ROUND(J59,4)&lt;(0.25-参数设置!B$3)
),"是","否")</f>
        <v>否</v>
      </c>
      <c r="L59">
        <f t="shared" si="5"/>
        <v>26017.08188136329</v>
      </c>
      <c r="M59">
        <f t="shared" si="6"/>
        <v>24742.19162939315</v>
      </c>
      <c r="N59">
        <f t="shared" si="7"/>
        <v>25997.09605895315</v>
      </c>
      <c r="O59">
        <f t="shared" si="8"/>
        <v>26004.586224751347</v>
      </c>
      <c r="P59">
        <f t="shared" si="9"/>
        <v>0</v>
      </c>
      <c r="Q59">
        <f t="shared" si="10"/>
        <v>0</v>
      </c>
      <c r="R59">
        <f t="shared" si="11"/>
        <v>0</v>
      </c>
      <c r="S59">
        <f t="shared" si="12"/>
        <v>0</v>
      </c>
      <c r="T59">
        <f t="shared" si="13"/>
        <v>0</v>
      </c>
      <c r="U59">
        <f>T59*参数设置!B60</f>
        <v>0</v>
      </c>
    </row>
    <row r="60" spans="1:21" x14ac:dyDescent="0.25">
      <c r="A60" s="3">
        <v>41542</v>
      </c>
      <c r="B60">
        <f>IF(K59="是",F59*0.25*(价格数据!B60/价格数据!B59),B59*(价格数据!B60/价格数据!B59))</f>
        <v>25860.854408096493</v>
      </c>
      <c r="C60">
        <f>IF(K59="是",F59*0.25*(价格数据!C60/价格数据!C59),C59*(价格数据!C60/价格数据!C59))</f>
        <v>24808.246298121507</v>
      </c>
      <c r="D60">
        <f>IF(K59="是",F59*0.25*(价格数据!D60/价格数据!D59),D59*(价格数据!D60/价格数据!D59))</f>
        <v>26023.415367148802</v>
      </c>
      <c r="E60">
        <f>IF(K59="是",F59*0.25*(价格数据!E60/价格数据!E59),E59*(价格数据!E60/价格数据!E59))</f>
        <v>26006.146593546961</v>
      </c>
      <c r="F60">
        <f t="shared" si="0"/>
        <v>102698.66266691376</v>
      </c>
      <c r="G60">
        <f t="shared" si="1"/>
        <v>0.25181296169329803</v>
      </c>
      <c r="H60">
        <f t="shared" si="2"/>
        <v>0.24156347954191942</v>
      </c>
      <c r="I60">
        <f t="shared" si="3"/>
        <v>0.25339585435062068</v>
      </c>
      <c r="J60">
        <f t="shared" si="4"/>
        <v>0.25322770441416187</v>
      </c>
      <c r="K60" t="str">
        <f>IF(OR(
 ROUND(G60,4)&gt;(0.25+参数设置!B$3), ROUND(G60,4)&lt;(0.25-参数设置!B$3),
 ROUND(H60,4)&gt;(0.25+参数设置!B$3), ROUND(H60,4)&lt;(0.25-参数设置!B$3),
 ROUND(I60,4)&gt;(0.25+参数设置!B$3), ROUND(I60,4)&lt;(0.25-参数设置!B$3),
 ROUND(J60,4)&gt;(0.25+参数设置!B$3), ROUND(J60,4)&lt;(0.25-参数设置!B$3)
),"是","否")</f>
        <v>否</v>
      </c>
      <c r="L60">
        <f t="shared" si="5"/>
        <v>25860.854408096493</v>
      </c>
      <c r="M60">
        <f t="shared" si="6"/>
        <v>24808.246298121507</v>
      </c>
      <c r="N60">
        <f t="shared" si="7"/>
        <v>26023.415367148802</v>
      </c>
      <c r="O60">
        <f t="shared" si="8"/>
        <v>26006.146593546961</v>
      </c>
      <c r="P60">
        <f t="shared" si="9"/>
        <v>0</v>
      </c>
      <c r="Q60">
        <f t="shared" si="10"/>
        <v>0</v>
      </c>
      <c r="R60">
        <f t="shared" si="11"/>
        <v>0</v>
      </c>
      <c r="S60">
        <f t="shared" si="12"/>
        <v>0</v>
      </c>
      <c r="T60">
        <f t="shared" si="13"/>
        <v>0</v>
      </c>
      <c r="U60">
        <f>T60*参数设置!B61</f>
        <v>0</v>
      </c>
    </row>
    <row r="61" spans="1:21" x14ac:dyDescent="0.25">
      <c r="A61" s="3">
        <v>41543</v>
      </c>
      <c r="B61">
        <f>IF(K60="是",F60*0.25*(价格数据!B61/价格数据!B60),B60*(价格数据!B61/价格数据!B60))</f>
        <v>25433.832647833926</v>
      </c>
      <c r="C61">
        <f>IF(K60="是",F60*0.25*(价格数据!C61/价格数据!C60),C60*(价格数据!C61/价格数据!C60))</f>
        <v>24836.555441862231</v>
      </c>
      <c r="D61">
        <f>IF(K60="是",F60*0.25*(价格数据!D61/价格数据!D60),D60*(价格数据!D61/价格数据!D60))</f>
        <v>26087.751453849283</v>
      </c>
      <c r="E61">
        <f>IF(K60="是",F60*0.25*(价格数据!E61/价格数据!E60),E60*(价格数据!E61/价格数据!E60))</f>
        <v>26007.446900876635</v>
      </c>
      <c r="F61">
        <f t="shared" si="0"/>
        <v>102365.58644442206</v>
      </c>
      <c r="G61">
        <f t="shared" si="1"/>
        <v>0.24846077213305334</v>
      </c>
      <c r="H61">
        <f t="shared" si="2"/>
        <v>0.242626026036073</v>
      </c>
      <c r="I61">
        <f t="shared" si="3"/>
        <v>0.25484884481185732</v>
      </c>
      <c r="J61">
        <f t="shared" si="4"/>
        <v>0.25406435701901642</v>
      </c>
      <c r="K61" t="str">
        <f>IF(OR(
 ROUND(G61,4)&gt;(0.25+参数设置!B$3), ROUND(G61,4)&lt;(0.25-参数设置!B$3),
 ROUND(H61,4)&gt;(0.25+参数设置!B$3), ROUND(H61,4)&lt;(0.25-参数设置!B$3),
 ROUND(I61,4)&gt;(0.25+参数设置!B$3), ROUND(I61,4)&lt;(0.25-参数设置!B$3),
 ROUND(J61,4)&gt;(0.25+参数设置!B$3), ROUND(J61,4)&lt;(0.25-参数设置!B$3)
),"是","否")</f>
        <v>否</v>
      </c>
      <c r="L61">
        <f t="shared" si="5"/>
        <v>25433.832647833926</v>
      </c>
      <c r="M61">
        <f t="shared" si="6"/>
        <v>24836.555441862231</v>
      </c>
      <c r="N61">
        <f t="shared" si="7"/>
        <v>26087.751453849283</v>
      </c>
      <c r="O61">
        <f t="shared" si="8"/>
        <v>26007.446900876635</v>
      </c>
      <c r="P61">
        <f t="shared" si="9"/>
        <v>0</v>
      </c>
      <c r="Q61">
        <f t="shared" si="10"/>
        <v>0</v>
      </c>
      <c r="R61">
        <f t="shared" si="11"/>
        <v>0</v>
      </c>
      <c r="S61">
        <f t="shared" si="12"/>
        <v>0</v>
      </c>
      <c r="T61">
        <f t="shared" si="13"/>
        <v>0</v>
      </c>
      <c r="U61">
        <f>T61*参数设置!B62</f>
        <v>0</v>
      </c>
    </row>
    <row r="62" spans="1:21" x14ac:dyDescent="0.25">
      <c r="A62" s="3">
        <v>41544</v>
      </c>
      <c r="B62">
        <f>IF(K61="是",F61*0.25*(价格数据!B62/价格数据!B61),B61*(价格数据!B62/价格数据!B61))</f>
        <v>25527.569131794004</v>
      </c>
      <c r="C62">
        <f>IF(K61="是",F61*0.25*(价格数据!C62/价格数据!C61),C61*(价格数据!C62/价格数据!C61))</f>
        <v>24742.191629393146</v>
      </c>
      <c r="D62">
        <f>IF(K61="是",F61*0.25*(价格数据!D62/价格数据!D61),D61*(价格数据!D62/价格数据!D61))</f>
        <v>26077.649093127719</v>
      </c>
      <c r="E62">
        <f>IF(K61="是",F61*0.25*(价格数据!E62/价格数据!E61),E61*(价格数据!E62/价格数据!E61))</f>
        <v>26005.886532081022</v>
      </c>
      <c r="F62">
        <f t="shared" si="0"/>
        <v>102353.2963863959</v>
      </c>
      <c r="G62">
        <f t="shared" si="1"/>
        <v>0.2494064190705142</v>
      </c>
      <c r="H62">
        <f t="shared" si="2"/>
        <v>0.24173321722818211</v>
      </c>
      <c r="I62">
        <f t="shared" si="3"/>
        <v>0.25478074486904145</v>
      </c>
      <c r="J62">
        <f t="shared" si="4"/>
        <v>0.2540796188322621</v>
      </c>
      <c r="K62" t="str">
        <f>IF(OR(
 ROUND(G62,4)&gt;(0.25+参数设置!B$3), ROUND(G62,4)&lt;(0.25-参数设置!B$3),
 ROUND(H62,4)&gt;(0.25+参数设置!B$3), ROUND(H62,4)&lt;(0.25-参数设置!B$3),
 ROUND(I62,4)&gt;(0.25+参数设置!B$3), ROUND(I62,4)&lt;(0.25-参数设置!B$3),
 ROUND(J62,4)&gt;(0.25+参数设置!B$3), ROUND(J62,4)&lt;(0.25-参数设置!B$3)
),"是","否")</f>
        <v>否</v>
      </c>
      <c r="L62">
        <f t="shared" si="5"/>
        <v>25527.569131794004</v>
      </c>
      <c r="M62">
        <f t="shared" si="6"/>
        <v>24742.191629393146</v>
      </c>
      <c r="N62">
        <f t="shared" si="7"/>
        <v>26077.649093127719</v>
      </c>
      <c r="O62">
        <f t="shared" si="8"/>
        <v>26005.886532081022</v>
      </c>
      <c r="P62">
        <f t="shared" si="9"/>
        <v>0</v>
      </c>
      <c r="Q62">
        <f t="shared" si="10"/>
        <v>0</v>
      </c>
      <c r="R62">
        <f t="shared" si="11"/>
        <v>0</v>
      </c>
      <c r="S62">
        <f t="shared" si="12"/>
        <v>0</v>
      </c>
      <c r="T62">
        <f t="shared" si="13"/>
        <v>0</v>
      </c>
      <c r="U62">
        <f>T62*参数设置!B63</f>
        <v>0</v>
      </c>
    </row>
    <row r="63" spans="1:21" x14ac:dyDescent="0.25">
      <c r="A63" s="3">
        <v>41545</v>
      </c>
      <c r="B63">
        <f>IF(K62="是",F62*0.25*(价格数据!B63/价格数据!B62),B62*(价格数据!B63/价格数据!B62))</f>
        <v>25527.569131794004</v>
      </c>
      <c r="C63">
        <f>IF(K62="是",F62*0.25*(价格数据!C63/价格数据!C62),C62*(价格数据!C63/价格数据!C62))</f>
        <v>24742.191629393146</v>
      </c>
      <c r="D63">
        <f>IF(K62="是",F62*0.25*(价格数据!D63/价格数据!D62),D62*(价格数据!D63/价格数据!D62))</f>
        <v>26077.649093127719</v>
      </c>
      <c r="E63">
        <f>IF(K62="是",F62*0.25*(价格数据!E63/价格数据!E62),E62*(价格数据!E63/价格数据!E62))</f>
        <v>26005.886532081022</v>
      </c>
      <c r="F63">
        <f t="shared" si="0"/>
        <v>102353.2963863959</v>
      </c>
      <c r="G63">
        <f t="shared" si="1"/>
        <v>0.2494064190705142</v>
      </c>
      <c r="H63">
        <f t="shared" si="2"/>
        <v>0.24173321722818211</v>
      </c>
      <c r="I63">
        <f t="shared" si="3"/>
        <v>0.25478074486904145</v>
      </c>
      <c r="J63">
        <f t="shared" si="4"/>
        <v>0.2540796188322621</v>
      </c>
      <c r="K63" t="str">
        <f>IF(OR(
 ROUND(G63,4)&gt;(0.25+参数设置!B$3), ROUND(G63,4)&lt;(0.25-参数设置!B$3),
 ROUND(H63,4)&gt;(0.25+参数设置!B$3), ROUND(H63,4)&lt;(0.25-参数设置!B$3),
 ROUND(I63,4)&gt;(0.25+参数设置!B$3), ROUND(I63,4)&lt;(0.25-参数设置!B$3),
 ROUND(J63,4)&gt;(0.25+参数设置!B$3), ROUND(J63,4)&lt;(0.25-参数设置!B$3)
),"是","否")</f>
        <v>否</v>
      </c>
      <c r="L63">
        <f t="shared" si="5"/>
        <v>25527.569131794004</v>
      </c>
      <c r="M63">
        <f t="shared" si="6"/>
        <v>24742.191629393146</v>
      </c>
      <c r="N63">
        <f t="shared" si="7"/>
        <v>26077.649093127719</v>
      </c>
      <c r="O63">
        <f t="shared" si="8"/>
        <v>26005.886532081022</v>
      </c>
      <c r="P63">
        <f t="shared" si="9"/>
        <v>0</v>
      </c>
      <c r="Q63">
        <f t="shared" si="10"/>
        <v>0</v>
      </c>
      <c r="R63">
        <f t="shared" si="11"/>
        <v>0</v>
      </c>
      <c r="S63">
        <f t="shared" si="12"/>
        <v>0</v>
      </c>
      <c r="T63">
        <f t="shared" si="13"/>
        <v>0</v>
      </c>
      <c r="U63">
        <f>T63*参数设置!B64</f>
        <v>0</v>
      </c>
    </row>
    <row r="64" spans="1:21" x14ac:dyDescent="0.25">
      <c r="A64" s="3">
        <v>41546</v>
      </c>
      <c r="B64">
        <f>IF(K63="是",F63*0.25*(价格数据!B64/价格数据!B63),B63*(价格数据!B64/价格数据!B63))</f>
        <v>25527.569131794004</v>
      </c>
      <c r="C64">
        <f>IF(K63="是",F63*0.25*(价格数据!C64/价格数据!C63),C63*(价格数据!C64/价格数据!C63))</f>
        <v>24742.191629393146</v>
      </c>
      <c r="D64">
        <f>IF(K63="是",F63*0.25*(价格数据!D64/价格数据!D63),D63*(价格数据!D64/价格数据!D63))</f>
        <v>26077.649093127719</v>
      </c>
      <c r="E64">
        <f>IF(K63="是",F63*0.25*(价格数据!E64/价格数据!E63),E63*(价格数据!E64/价格数据!E63))</f>
        <v>26005.886532081022</v>
      </c>
      <c r="F64">
        <f t="shared" si="0"/>
        <v>102353.2963863959</v>
      </c>
      <c r="G64">
        <f t="shared" si="1"/>
        <v>0.2494064190705142</v>
      </c>
      <c r="H64">
        <f t="shared" si="2"/>
        <v>0.24173321722818211</v>
      </c>
      <c r="I64">
        <f t="shared" si="3"/>
        <v>0.25478074486904145</v>
      </c>
      <c r="J64">
        <f t="shared" si="4"/>
        <v>0.2540796188322621</v>
      </c>
      <c r="K64" t="str">
        <f>IF(OR(
 ROUND(G64,4)&gt;(0.25+参数设置!B$3), ROUND(G64,4)&lt;(0.25-参数设置!B$3),
 ROUND(H64,4)&gt;(0.25+参数设置!B$3), ROUND(H64,4)&lt;(0.25-参数设置!B$3),
 ROUND(I64,4)&gt;(0.25+参数设置!B$3), ROUND(I64,4)&lt;(0.25-参数设置!B$3),
 ROUND(J64,4)&gt;(0.25+参数设置!B$3), ROUND(J64,4)&lt;(0.25-参数设置!B$3)
),"是","否")</f>
        <v>否</v>
      </c>
      <c r="L64">
        <f t="shared" si="5"/>
        <v>25527.569131794004</v>
      </c>
      <c r="M64">
        <f t="shared" si="6"/>
        <v>24742.191629393146</v>
      </c>
      <c r="N64">
        <f t="shared" si="7"/>
        <v>26077.649093127719</v>
      </c>
      <c r="O64">
        <f t="shared" si="8"/>
        <v>26005.886532081022</v>
      </c>
      <c r="P64">
        <f t="shared" si="9"/>
        <v>0</v>
      </c>
      <c r="Q64">
        <f t="shared" si="10"/>
        <v>0</v>
      </c>
      <c r="R64">
        <f t="shared" si="11"/>
        <v>0</v>
      </c>
      <c r="S64">
        <f t="shared" si="12"/>
        <v>0</v>
      </c>
      <c r="T64">
        <f t="shared" si="13"/>
        <v>0</v>
      </c>
      <c r="U64">
        <f>T64*参数设置!B65</f>
        <v>0</v>
      </c>
    </row>
    <row r="65" spans="1:21" x14ac:dyDescent="0.25">
      <c r="A65" s="3">
        <v>41547</v>
      </c>
      <c r="B65">
        <f>IF(K64="是",F64*0.25*(价格数据!B65/价格数据!B64),B64*(价格数据!B65/价格数据!B64))</f>
        <v>25694.21176994525</v>
      </c>
      <c r="C65">
        <f>IF(K64="是",F64*0.25*(价格数据!C65/价格数据!C64),C64*(价格数据!C65/价格数据!C64))</f>
        <v>24996.973923059668</v>
      </c>
      <c r="D65">
        <f>IF(K64="是",F64*0.25*(价格数据!D65/价格数据!D64),D64*(价格数据!D65/价格数据!D64))</f>
        <v>26090.144118230706</v>
      </c>
      <c r="E65">
        <f>IF(K64="是",F64*0.25*(价格数据!E65/价格数据!E64),E64*(价格数据!E65/价格数据!E64))</f>
        <v>26019.149666843732</v>
      </c>
      <c r="F65">
        <f t="shared" si="0"/>
        <v>102800.47947807936</v>
      </c>
      <c r="G65">
        <f t="shared" si="1"/>
        <v>0.24994252848231269</v>
      </c>
      <c r="H65">
        <f t="shared" si="2"/>
        <v>0.24316009078916692</v>
      </c>
      <c r="I65">
        <f t="shared" si="3"/>
        <v>0.25379399250558976</v>
      </c>
      <c r="J65">
        <f t="shared" si="4"/>
        <v>0.2531033882229306</v>
      </c>
      <c r="K65" t="str">
        <f>IF(OR(
 ROUND(G65,4)&gt;(0.25+参数设置!B$3), ROUND(G65,4)&lt;(0.25-参数设置!B$3),
 ROUND(H65,4)&gt;(0.25+参数设置!B$3), ROUND(H65,4)&lt;(0.25-参数设置!B$3),
 ROUND(I65,4)&gt;(0.25+参数设置!B$3), ROUND(I65,4)&lt;(0.25-参数设置!B$3),
 ROUND(J65,4)&gt;(0.25+参数设置!B$3), ROUND(J65,4)&lt;(0.25-参数设置!B$3)
),"是","否")</f>
        <v>否</v>
      </c>
      <c r="L65">
        <f t="shared" si="5"/>
        <v>25694.21176994525</v>
      </c>
      <c r="M65">
        <f t="shared" si="6"/>
        <v>24996.973923059668</v>
      </c>
      <c r="N65">
        <f t="shared" si="7"/>
        <v>26090.144118230706</v>
      </c>
      <c r="O65">
        <f t="shared" si="8"/>
        <v>26019.149666843732</v>
      </c>
      <c r="P65">
        <f t="shared" si="9"/>
        <v>0</v>
      </c>
      <c r="Q65">
        <f t="shared" si="10"/>
        <v>0</v>
      </c>
      <c r="R65">
        <f t="shared" si="11"/>
        <v>0</v>
      </c>
      <c r="S65">
        <f t="shared" si="12"/>
        <v>0</v>
      </c>
      <c r="T65">
        <f t="shared" si="13"/>
        <v>0</v>
      </c>
      <c r="U65">
        <f>T65*参数设置!B66</f>
        <v>0</v>
      </c>
    </row>
    <row r="66" spans="1:21" x14ac:dyDescent="0.25">
      <c r="A66" s="3">
        <v>41548</v>
      </c>
      <c r="B66">
        <f>IF(K65="是",F65*0.25*(价格数据!B66/价格数据!B65),B65*(价格数据!B66/价格数据!B65))</f>
        <v>25694.21176994525</v>
      </c>
      <c r="C66">
        <f>IF(K65="是",F65*0.25*(价格数据!C66/价格数据!C65),C65*(价格数据!C66/价格数据!C65))</f>
        <v>24996.973923059668</v>
      </c>
      <c r="D66">
        <f>IF(K65="是",F65*0.25*(价格数据!D66/价格数据!D65),D65*(价格数据!D66/价格数据!D65))</f>
        <v>26090.144118230706</v>
      </c>
      <c r="E66">
        <f>IF(K65="是",F65*0.25*(价格数据!E66/价格数据!E65),E65*(价格数据!E66/价格数据!E65))</f>
        <v>26019.149666843732</v>
      </c>
      <c r="F66">
        <f t="shared" si="0"/>
        <v>102800.47947807936</v>
      </c>
      <c r="G66">
        <f t="shared" si="1"/>
        <v>0.24994252848231269</v>
      </c>
      <c r="H66">
        <f t="shared" si="2"/>
        <v>0.24316009078916692</v>
      </c>
      <c r="I66">
        <f t="shared" si="3"/>
        <v>0.25379399250558976</v>
      </c>
      <c r="J66">
        <f t="shared" si="4"/>
        <v>0.2531033882229306</v>
      </c>
      <c r="K66" t="str">
        <f>IF(OR(
 ROUND(G66,4)&gt;(0.25+参数设置!B$3), ROUND(G66,4)&lt;(0.25-参数设置!B$3),
 ROUND(H66,4)&gt;(0.25+参数设置!B$3), ROUND(H66,4)&lt;(0.25-参数设置!B$3),
 ROUND(I66,4)&gt;(0.25+参数设置!B$3), ROUND(I66,4)&lt;(0.25-参数设置!B$3),
 ROUND(J66,4)&gt;(0.25+参数设置!B$3), ROUND(J66,4)&lt;(0.25-参数设置!B$3)
),"是","否")</f>
        <v>否</v>
      </c>
      <c r="L66">
        <f t="shared" si="5"/>
        <v>25694.21176994525</v>
      </c>
      <c r="M66">
        <f t="shared" si="6"/>
        <v>24996.973923059668</v>
      </c>
      <c r="N66">
        <f t="shared" si="7"/>
        <v>26090.144118230706</v>
      </c>
      <c r="O66">
        <f t="shared" si="8"/>
        <v>26019.149666843732</v>
      </c>
      <c r="P66">
        <f t="shared" si="9"/>
        <v>0</v>
      </c>
      <c r="Q66">
        <f t="shared" si="10"/>
        <v>0</v>
      </c>
      <c r="R66">
        <f t="shared" si="11"/>
        <v>0</v>
      </c>
      <c r="S66">
        <f t="shared" si="12"/>
        <v>0</v>
      </c>
      <c r="T66">
        <f t="shared" si="13"/>
        <v>0</v>
      </c>
      <c r="U66">
        <f>T66*参数设置!B67</f>
        <v>0</v>
      </c>
    </row>
    <row r="67" spans="1:21" x14ac:dyDescent="0.25">
      <c r="A67" s="3">
        <v>41549</v>
      </c>
      <c r="B67">
        <f>IF(K66="是",F66*0.25*(价格数据!B67/价格数据!B66),B66*(价格数据!B67/价格数据!B66))</f>
        <v>25694.21176994525</v>
      </c>
      <c r="C67">
        <f>IF(K66="是",F66*0.25*(价格数据!C67/价格数据!C66),C66*(价格数据!C67/价格数据!C66))</f>
        <v>24996.973923059668</v>
      </c>
      <c r="D67">
        <f>IF(K66="是",F66*0.25*(价格数据!D67/价格数据!D66),D66*(价格数据!D67/价格数据!D66))</f>
        <v>26090.144118230706</v>
      </c>
      <c r="E67">
        <f>IF(K66="是",F66*0.25*(价格数据!E67/价格数据!E66),E66*(价格数据!E67/价格数据!E66))</f>
        <v>26019.149666843732</v>
      </c>
      <c r="F67">
        <f t="shared" ref="F67:F130" si="14">B67+C67+D67+E67</f>
        <v>102800.47947807936</v>
      </c>
      <c r="G67">
        <f t="shared" ref="G67:G130" si="15">B67/F67</f>
        <v>0.24994252848231269</v>
      </c>
      <c r="H67">
        <f t="shared" ref="H67:H130" si="16">C67/F67</f>
        <v>0.24316009078916692</v>
      </c>
      <c r="I67">
        <f t="shared" ref="I67:I130" si="17">D67/F67</f>
        <v>0.25379399250558976</v>
      </c>
      <c r="J67">
        <f t="shared" ref="J67:J130" si="18">E67/F67</f>
        <v>0.2531033882229306</v>
      </c>
      <c r="K67" t="str">
        <f>IF(OR(
 ROUND(G67,4)&gt;(0.25+参数设置!B$3), ROUND(G67,4)&lt;(0.25-参数设置!B$3),
 ROUND(H67,4)&gt;(0.25+参数设置!B$3), ROUND(H67,4)&lt;(0.25-参数设置!B$3),
 ROUND(I67,4)&gt;(0.25+参数设置!B$3), ROUND(I67,4)&lt;(0.25-参数设置!B$3),
 ROUND(J67,4)&gt;(0.25+参数设置!B$3), ROUND(J67,4)&lt;(0.25-参数设置!B$3)
),"是","否")</f>
        <v>否</v>
      </c>
      <c r="L67">
        <f t="shared" ref="L67:L130" si="19">IF(K67="是",F67*0.25,B67)</f>
        <v>25694.21176994525</v>
      </c>
      <c r="M67">
        <f t="shared" ref="M67:M130" si="20">IF(K67="是",F67*0.25,C67)</f>
        <v>24996.973923059668</v>
      </c>
      <c r="N67">
        <f t="shared" ref="N67:N130" si="21">IF(K67="是",F67*0.25,D67)</f>
        <v>26090.144118230706</v>
      </c>
      <c r="O67">
        <f t="shared" ref="O67:O130" si="22">IF(K67="是",F67*0.25,E67)</f>
        <v>26019.149666843732</v>
      </c>
      <c r="P67">
        <f t="shared" ref="P67:P130" si="23">IF(K67="是",ABS(L67-B67),0)</f>
        <v>0</v>
      </c>
      <c r="Q67">
        <f t="shared" ref="Q67:Q130" si="24">IF(K67="是",ABS(M67-C67),0)</f>
        <v>0</v>
      </c>
      <c r="R67">
        <f t="shared" ref="R67:R130" si="25">IF(K67="是",ABS(N67-D67),0)</f>
        <v>0</v>
      </c>
      <c r="S67">
        <f t="shared" ref="S67:S130" si="26">IF(K67="是",ABS(O67-E67),0)</f>
        <v>0</v>
      </c>
      <c r="T67">
        <f t="shared" ref="T67:T130" si="27">P67+Q67+R67+S67</f>
        <v>0</v>
      </c>
      <c r="U67">
        <f>T67*参数设置!B68</f>
        <v>0</v>
      </c>
    </row>
    <row r="68" spans="1:21" x14ac:dyDescent="0.25">
      <c r="A68" s="3">
        <v>41550</v>
      </c>
      <c r="B68">
        <f>IF(K67="是",F67*0.25*(价格数据!B68/价格数据!B67),B67*(价格数据!B68/价格数据!B67))</f>
        <v>25694.21176994525</v>
      </c>
      <c r="C68">
        <f>IF(K67="是",F67*0.25*(价格数据!C68/价格数据!C67),C67*(价格数据!C68/价格数据!C67))</f>
        <v>24996.973923059668</v>
      </c>
      <c r="D68">
        <f>IF(K67="是",F67*0.25*(价格数据!D68/价格数据!D67),D67*(价格数据!D68/价格数据!D67))</f>
        <v>26090.144118230706</v>
      </c>
      <c r="E68">
        <f>IF(K67="是",F67*0.25*(价格数据!E68/价格数据!E67),E67*(价格数据!E68/价格数据!E67))</f>
        <v>26019.149666843732</v>
      </c>
      <c r="F68">
        <f t="shared" si="14"/>
        <v>102800.47947807936</v>
      </c>
      <c r="G68">
        <f t="shared" si="15"/>
        <v>0.24994252848231269</v>
      </c>
      <c r="H68">
        <f t="shared" si="16"/>
        <v>0.24316009078916692</v>
      </c>
      <c r="I68">
        <f t="shared" si="17"/>
        <v>0.25379399250558976</v>
      </c>
      <c r="J68">
        <f t="shared" si="18"/>
        <v>0.2531033882229306</v>
      </c>
      <c r="K68" t="str">
        <f>IF(OR(
 ROUND(G68,4)&gt;(0.25+参数设置!B$3), ROUND(G68,4)&lt;(0.25-参数设置!B$3),
 ROUND(H68,4)&gt;(0.25+参数设置!B$3), ROUND(H68,4)&lt;(0.25-参数设置!B$3),
 ROUND(I68,4)&gt;(0.25+参数设置!B$3), ROUND(I68,4)&lt;(0.25-参数设置!B$3),
 ROUND(J68,4)&gt;(0.25+参数设置!B$3), ROUND(J68,4)&lt;(0.25-参数设置!B$3)
),"是","否")</f>
        <v>否</v>
      </c>
      <c r="L68">
        <f t="shared" si="19"/>
        <v>25694.21176994525</v>
      </c>
      <c r="M68">
        <f t="shared" si="20"/>
        <v>24996.973923059668</v>
      </c>
      <c r="N68">
        <f t="shared" si="21"/>
        <v>26090.144118230706</v>
      </c>
      <c r="O68">
        <f t="shared" si="22"/>
        <v>26019.149666843732</v>
      </c>
      <c r="P68">
        <f t="shared" si="23"/>
        <v>0</v>
      </c>
      <c r="Q68">
        <f t="shared" si="24"/>
        <v>0</v>
      </c>
      <c r="R68">
        <f t="shared" si="25"/>
        <v>0</v>
      </c>
      <c r="S68">
        <f t="shared" si="26"/>
        <v>0</v>
      </c>
      <c r="T68">
        <f t="shared" si="27"/>
        <v>0</v>
      </c>
      <c r="U68">
        <f>T68*参数设置!B69</f>
        <v>0</v>
      </c>
    </row>
    <row r="69" spans="1:21" x14ac:dyDescent="0.25">
      <c r="A69" s="3">
        <v>41551</v>
      </c>
      <c r="B69">
        <f>IF(K68="是",F68*0.25*(价格数据!B69/价格数据!B68),B68*(价格数据!B69/价格数据!B68))</f>
        <v>25694.21176994525</v>
      </c>
      <c r="C69">
        <f>IF(K68="是",F68*0.25*(价格数据!C69/价格数据!C68),C68*(价格数据!C69/价格数据!C68))</f>
        <v>24996.973923059668</v>
      </c>
      <c r="D69">
        <f>IF(K68="是",F68*0.25*(价格数据!D69/价格数据!D68),D68*(价格数据!D69/价格数据!D68))</f>
        <v>26090.144118230706</v>
      </c>
      <c r="E69">
        <f>IF(K68="是",F68*0.25*(价格数据!E69/价格数据!E68),E68*(价格数据!E69/价格数据!E68))</f>
        <v>26019.149666843732</v>
      </c>
      <c r="F69">
        <f t="shared" si="14"/>
        <v>102800.47947807936</v>
      </c>
      <c r="G69">
        <f t="shared" si="15"/>
        <v>0.24994252848231269</v>
      </c>
      <c r="H69">
        <f t="shared" si="16"/>
        <v>0.24316009078916692</v>
      </c>
      <c r="I69">
        <f t="shared" si="17"/>
        <v>0.25379399250558976</v>
      </c>
      <c r="J69">
        <f t="shared" si="18"/>
        <v>0.2531033882229306</v>
      </c>
      <c r="K69" t="str">
        <f>IF(OR(
 ROUND(G69,4)&gt;(0.25+参数设置!B$3), ROUND(G69,4)&lt;(0.25-参数设置!B$3),
 ROUND(H69,4)&gt;(0.25+参数设置!B$3), ROUND(H69,4)&lt;(0.25-参数设置!B$3),
 ROUND(I69,4)&gt;(0.25+参数设置!B$3), ROUND(I69,4)&lt;(0.25-参数设置!B$3),
 ROUND(J69,4)&gt;(0.25+参数设置!B$3), ROUND(J69,4)&lt;(0.25-参数设置!B$3)
),"是","否")</f>
        <v>否</v>
      </c>
      <c r="L69">
        <f t="shared" si="19"/>
        <v>25694.21176994525</v>
      </c>
      <c r="M69">
        <f t="shared" si="20"/>
        <v>24996.973923059668</v>
      </c>
      <c r="N69">
        <f t="shared" si="21"/>
        <v>26090.144118230706</v>
      </c>
      <c r="O69">
        <f t="shared" si="22"/>
        <v>26019.149666843732</v>
      </c>
      <c r="P69">
        <f t="shared" si="23"/>
        <v>0</v>
      </c>
      <c r="Q69">
        <f t="shared" si="24"/>
        <v>0</v>
      </c>
      <c r="R69">
        <f t="shared" si="25"/>
        <v>0</v>
      </c>
      <c r="S69">
        <f t="shared" si="26"/>
        <v>0</v>
      </c>
      <c r="T69">
        <f t="shared" si="27"/>
        <v>0</v>
      </c>
      <c r="U69">
        <f>T69*参数设置!B70</f>
        <v>0</v>
      </c>
    </row>
    <row r="70" spans="1:21" x14ac:dyDescent="0.25">
      <c r="A70" s="3">
        <v>41552</v>
      </c>
      <c r="B70">
        <f>IF(K69="是",F69*0.25*(价格数据!B70/价格数据!B69),B69*(价格数据!B70/价格数据!B69))</f>
        <v>25694.21176994525</v>
      </c>
      <c r="C70">
        <f>IF(K69="是",F69*0.25*(价格数据!C70/价格数据!C69),C69*(价格数据!C70/价格数据!C69))</f>
        <v>24996.973923059668</v>
      </c>
      <c r="D70">
        <f>IF(K69="是",F69*0.25*(价格数据!D70/价格数据!D69),D69*(价格数据!D70/价格数据!D69))</f>
        <v>26090.144118230706</v>
      </c>
      <c r="E70">
        <f>IF(K69="是",F69*0.25*(价格数据!E70/价格数据!E69),E69*(价格数据!E70/价格数据!E69))</f>
        <v>26019.149666843732</v>
      </c>
      <c r="F70">
        <f t="shared" si="14"/>
        <v>102800.47947807936</v>
      </c>
      <c r="G70">
        <f t="shared" si="15"/>
        <v>0.24994252848231269</v>
      </c>
      <c r="H70">
        <f t="shared" si="16"/>
        <v>0.24316009078916692</v>
      </c>
      <c r="I70">
        <f t="shared" si="17"/>
        <v>0.25379399250558976</v>
      </c>
      <c r="J70">
        <f t="shared" si="18"/>
        <v>0.2531033882229306</v>
      </c>
      <c r="K70" t="str">
        <f>IF(OR(
 ROUND(G70,4)&gt;(0.25+参数设置!B$3), ROUND(G70,4)&lt;(0.25-参数设置!B$3),
 ROUND(H70,4)&gt;(0.25+参数设置!B$3), ROUND(H70,4)&lt;(0.25-参数设置!B$3),
 ROUND(I70,4)&gt;(0.25+参数设置!B$3), ROUND(I70,4)&lt;(0.25-参数设置!B$3),
 ROUND(J70,4)&gt;(0.25+参数设置!B$3), ROUND(J70,4)&lt;(0.25-参数设置!B$3)
),"是","否")</f>
        <v>否</v>
      </c>
      <c r="L70">
        <f t="shared" si="19"/>
        <v>25694.21176994525</v>
      </c>
      <c r="M70">
        <f t="shared" si="20"/>
        <v>24996.973923059668</v>
      </c>
      <c r="N70">
        <f t="shared" si="21"/>
        <v>26090.144118230706</v>
      </c>
      <c r="O70">
        <f t="shared" si="22"/>
        <v>26019.149666843732</v>
      </c>
      <c r="P70">
        <f t="shared" si="23"/>
        <v>0</v>
      </c>
      <c r="Q70">
        <f t="shared" si="24"/>
        <v>0</v>
      </c>
      <c r="R70">
        <f t="shared" si="25"/>
        <v>0</v>
      </c>
      <c r="S70">
        <f t="shared" si="26"/>
        <v>0</v>
      </c>
      <c r="T70">
        <f t="shared" si="27"/>
        <v>0</v>
      </c>
      <c r="U70">
        <f>T70*参数设置!B71</f>
        <v>0</v>
      </c>
    </row>
    <row r="71" spans="1:21" x14ac:dyDescent="0.25">
      <c r="A71" s="3">
        <v>41553</v>
      </c>
      <c r="B71">
        <f>IF(K70="是",F70*0.25*(价格数据!B71/价格数据!B70),B70*(价格数据!B71/价格数据!B70))</f>
        <v>25694.21176994525</v>
      </c>
      <c r="C71">
        <f>IF(K70="是",F70*0.25*(价格数据!C71/价格数据!C70),C70*(价格数据!C71/价格数据!C70))</f>
        <v>24996.973923059668</v>
      </c>
      <c r="D71">
        <f>IF(K70="是",F70*0.25*(价格数据!D71/价格数据!D70),D70*(价格数据!D71/价格数据!D70))</f>
        <v>26090.144118230706</v>
      </c>
      <c r="E71">
        <f>IF(K70="是",F70*0.25*(价格数据!E71/价格数据!E70),E70*(价格数据!E71/价格数据!E70))</f>
        <v>26019.149666843732</v>
      </c>
      <c r="F71">
        <f t="shared" si="14"/>
        <v>102800.47947807936</v>
      </c>
      <c r="G71">
        <f t="shared" si="15"/>
        <v>0.24994252848231269</v>
      </c>
      <c r="H71">
        <f t="shared" si="16"/>
        <v>0.24316009078916692</v>
      </c>
      <c r="I71">
        <f t="shared" si="17"/>
        <v>0.25379399250558976</v>
      </c>
      <c r="J71">
        <f t="shared" si="18"/>
        <v>0.2531033882229306</v>
      </c>
      <c r="K71" t="str">
        <f>IF(OR(
 ROUND(G71,4)&gt;(0.25+参数设置!B$3), ROUND(G71,4)&lt;(0.25-参数设置!B$3),
 ROUND(H71,4)&gt;(0.25+参数设置!B$3), ROUND(H71,4)&lt;(0.25-参数设置!B$3),
 ROUND(I71,4)&gt;(0.25+参数设置!B$3), ROUND(I71,4)&lt;(0.25-参数设置!B$3),
 ROUND(J71,4)&gt;(0.25+参数设置!B$3), ROUND(J71,4)&lt;(0.25-参数设置!B$3)
),"是","否")</f>
        <v>否</v>
      </c>
      <c r="L71">
        <f t="shared" si="19"/>
        <v>25694.21176994525</v>
      </c>
      <c r="M71">
        <f t="shared" si="20"/>
        <v>24996.973923059668</v>
      </c>
      <c r="N71">
        <f t="shared" si="21"/>
        <v>26090.144118230706</v>
      </c>
      <c r="O71">
        <f t="shared" si="22"/>
        <v>26019.149666843732</v>
      </c>
      <c r="P71">
        <f t="shared" si="23"/>
        <v>0</v>
      </c>
      <c r="Q71">
        <f t="shared" si="24"/>
        <v>0</v>
      </c>
      <c r="R71">
        <f t="shared" si="25"/>
        <v>0</v>
      </c>
      <c r="S71">
        <f t="shared" si="26"/>
        <v>0</v>
      </c>
      <c r="T71">
        <f t="shared" si="27"/>
        <v>0</v>
      </c>
      <c r="U71">
        <f>T71*参数设置!B72</f>
        <v>0</v>
      </c>
    </row>
    <row r="72" spans="1:21" x14ac:dyDescent="0.25">
      <c r="A72" s="3">
        <v>41554</v>
      </c>
      <c r="B72">
        <f>IF(K71="是",F71*0.25*(价格数据!B72/价格数据!B71),B71*(价格数据!B72/价格数据!B71))</f>
        <v>25694.21176994525</v>
      </c>
      <c r="C72">
        <f>IF(K71="是",F71*0.25*(价格数据!C72/价格数据!C71),C71*(价格数据!C72/价格数据!C71))</f>
        <v>24996.973923059668</v>
      </c>
      <c r="D72">
        <f>IF(K71="是",F71*0.25*(价格数据!D72/价格数据!D71),D71*(价格数据!D72/价格数据!D71))</f>
        <v>26090.144118230706</v>
      </c>
      <c r="E72">
        <f>IF(K71="是",F71*0.25*(价格数据!E72/价格数据!E71),E71*(价格数据!E72/价格数据!E71))</f>
        <v>26019.149666843732</v>
      </c>
      <c r="F72">
        <f t="shared" si="14"/>
        <v>102800.47947807936</v>
      </c>
      <c r="G72">
        <f t="shared" si="15"/>
        <v>0.24994252848231269</v>
      </c>
      <c r="H72">
        <f t="shared" si="16"/>
        <v>0.24316009078916692</v>
      </c>
      <c r="I72">
        <f t="shared" si="17"/>
        <v>0.25379399250558976</v>
      </c>
      <c r="J72">
        <f t="shared" si="18"/>
        <v>0.2531033882229306</v>
      </c>
      <c r="K72" t="str">
        <f>IF(OR(
 ROUND(G72,4)&gt;(0.25+参数设置!B$3), ROUND(G72,4)&lt;(0.25-参数设置!B$3),
 ROUND(H72,4)&gt;(0.25+参数设置!B$3), ROUND(H72,4)&lt;(0.25-参数设置!B$3),
 ROUND(I72,4)&gt;(0.25+参数设置!B$3), ROUND(I72,4)&lt;(0.25-参数设置!B$3),
 ROUND(J72,4)&gt;(0.25+参数设置!B$3), ROUND(J72,4)&lt;(0.25-参数设置!B$3)
),"是","否")</f>
        <v>否</v>
      </c>
      <c r="L72">
        <f t="shared" si="19"/>
        <v>25694.21176994525</v>
      </c>
      <c r="M72">
        <f t="shared" si="20"/>
        <v>24996.973923059668</v>
      </c>
      <c r="N72">
        <f t="shared" si="21"/>
        <v>26090.144118230706</v>
      </c>
      <c r="O72">
        <f t="shared" si="22"/>
        <v>26019.149666843732</v>
      </c>
      <c r="P72">
        <f t="shared" si="23"/>
        <v>0</v>
      </c>
      <c r="Q72">
        <f t="shared" si="24"/>
        <v>0</v>
      </c>
      <c r="R72">
        <f t="shared" si="25"/>
        <v>0</v>
      </c>
      <c r="S72">
        <f t="shared" si="26"/>
        <v>0</v>
      </c>
      <c r="T72">
        <f t="shared" si="27"/>
        <v>0</v>
      </c>
      <c r="U72">
        <f>T72*参数设置!B73</f>
        <v>0</v>
      </c>
    </row>
    <row r="73" spans="1:21" x14ac:dyDescent="0.25">
      <c r="A73" s="3">
        <v>41555</v>
      </c>
      <c r="B73">
        <f>IF(K72="是",F72*0.25*(价格数据!B73/价格数据!B72),B72*(价格数据!B73/价格数据!B72))</f>
        <v>26058.742540901094</v>
      </c>
      <c r="C73">
        <f>IF(K72="是",F72*0.25*(价格数据!C73/价格数据!C72),C72*(价格数据!C73/价格数据!C72))</f>
        <v>24817.682679368412</v>
      </c>
      <c r="D73">
        <f>IF(K72="是",F72*0.25*(价格数据!D73/价格数据!D72),D72*(价格数据!D73/价格数据!D72))</f>
        <v>26102.904994931629</v>
      </c>
      <c r="E73">
        <f>IF(K72="是",F72*0.25*(价格数据!E73/价格数据!E72),E72*(价格数据!E73/价格数据!E72))</f>
        <v>26006.926777944765</v>
      </c>
      <c r="F73">
        <f t="shared" si="14"/>
        <v>102986.2569931459</v>
      </c>
      <c r="G73">
        <f t="shared" si="15"/>
        <v>0.25303126166276141</v>
      </c>
      <c r="H73">
        <f t="shared" si="16"/>
        <v>0.24098052889736654</v>
      </c>
      <c r="I73">
        <f t="shared" si="17"/>
        <v>0.25346008056850605</v>
      </c>
      <c r="J73">
        <f t="shared" si="18"/>
        <v>0.252528128871366</v>
      </c>
      <c r="K73" t="str">
        <f>IF(OR(
 ROUND(G73,4)&gt;(0.25+参数设置!B$3), ROUND(G73,4)&lt;(0.25-参数设置!B$3),
 ROUND(H73,4)&gt;(0.25+参数设置!B$3), ROUND(H73,4)&lt;(0.25-参数设置!B$3),
 ROUND(I73,4)&gt;(0.25+参数设置!B$3), ROUND(I73,4)&lt;(0.25-参数设置!B$3),
 ROUND(J73,4)&gt;(0.25+参数设置!B$3), ROUND(J73,4)&lt;(0.25-参数设置!B$3)
),"是","否")</f>
        <v>否</v>
      </c>
      <c r="L73">
        <f t="shared" si="19"/>
        <v>26058.742540901094</v>
      </c>
      <c r="M73">
        <f t="shared" si="20"/>
        <v>24817.682679368412</v>
      </c>
      <c r="N73">
        <f t="shared" si="21"/>
        <v>26102.904994931629</v>
      </c>
      <c r="O73">
        <f t="shared" si="22"/>
        <v>26006.926777944765</v>
      </c>
      <c r="P73">
        <f t="shared" si="23"/>
        <v>0</v>
      </c>
      <c r="Q73">
        <f t="shared" si="24"/>
        <v>0</v>
      </c>
      <c r="R73">
        <f t="shared" si="25"/>
        <v>0</v>
      </c>
      <c r="S73">
        <f t="shared" si="26"/>
        <v>0</v>
      </c>
      <c r="T73">
        <f t="shared" si="27"/>
        <v>0</v>
      </c>
      <c r="U73">
        <f>T73*参数设置!B74</f>
        <v>0</v>
      </c>
    </row>
    <row r="74" spans="1:21" x14ac:dyDescent="0.25">
      <c r="A74" s="3">
        <v>41556</v>
      </c>
      <c r="B74">
        <f>IF(K73="是",F73*0.25*(价格数据!B74/价格数据!B73),B73*(价格数据!B74/价格数据!B73))</f>
        <v>26089.988035554452</v>
      </c>
      <c r="C74">
        <f>IF(K73="是",F73*0.25*(价格数据!C74/价格数据!C73),C73*(价格数据!C74/价格数据!C73))</f>
        <v>24676.136960664793</v>
      </c>
      <c r="D74">
        <f>IF(K73="是",F73*0.25*(价格数据!D74/价格数据!D73),D73*(价格数据!D74/价格数据!D73))</f>
        <v>26122.312161580947</v>
      </c>
      <c r="E74">
        <f>IF(K73="是",F73*0.25*(价格数据!E74/价格数据!E73),E73*(价格数据!E74/价格数据!E73))</f>
        <v>26007.446900876632</v>
      </c>
      <c r="F74">
        <f t="shared" si="14"/>
        <v>102895.88405867682</v>
      </c>
      <c r="G74">
        <f t="shared" si="15"/>
        <v>0.25355715900819242</v>
      </c>
      <c r="H74">
        <f t="shared" si="16"/>
        <v>0.23981656007341479</v>
      </c>
      <c r="I74">
        <f t="shared" si="17"/>
        <v>0.25387130302203914</v>
      </c>
      <c r="J74">
        <f t="shared" si="18"/>
        <v>0.25275497789635371</v>
      </c>
      <c r="K74" t="str">
        <f>IF(OR(
 ROUND(G74,4)&gt;(0.25+参数设置!B$3), ROUND(G74,4)&lt;(0.25-参数设置!B$3),
 ROUND(H74,4)&gt;(0.25+参数设置!B$3), ROUND(H74,4)&lt;(0.25-参数设置!B$3),
 ROUND(I74,4)&gt;(0.25+参数设置!B$3), ROUND(I74,4)&lt;(0.25-参数设置!B$3),
 ROUND(J74,4)&gt;(0.25+参数设置!B$3), ROUND(J74,4)&lt;(0.25-参数设置!B$3)
),"是","否")</f>
        <v>否</v>
      </c>
      <c r="L74">
        <f t="shared" si="19"/>
        <v>26089.988035554452</v>
      </c>
      <c r="M74">
        <f t="shared" si="20"/>
        <v>24676.136960664793</v>
      </c>
      <c r="N74">
        <f t="shared" si="21"/>
        <v>26122.312161580947</v>
      </c>
      <c r="O74">
        <f t="shared" si="22"/>
        <v>26007.446900876632</v>
      </c>
      <c r="P74">
        <f t="shared" si="23"/>
        <v>0</v>
      </c>
      <c r="Q74">
        <f t="shared" si="24"/>
        <v>0</v>
      </c>
      <c r="R74">
        <f t="shared" si="25"/>
        <v>0</v>
      </c>
      <c r="S74">
        <f t="shared" si="26"/>
        <v>0</v>
      </c>
      <c r="T74">
        <f t="shared" si="27"/>
        <v>0</v>
      </c>
      <c r="U74">
        <f>T74*参数设置!B75</f>
        <v>0</v>
      </c>
    </row>
    <row r="75" spans="1:21" x14ac:dyDescent="0.25">
      <c r="A75" s="3">
        <v>41557</v>
      </c>
      <c r="B75">
        <f>IF(K74="是",F74*0.25*(价格数据!B75/价格数据!B74),B74*(价格数据!B75/价格数据!B74))</f>
        <v>25860.854408096493</v>
      </c>
      <c r="C75">
        <f>IF(K74="是",F74*0.25*(价格数据!C75/价格数据!C74),C74*(价格数据!C75/价格数据!C74))</f>
        <v>24487.409335726628</v>
      </c>
      <c r="D75">
        <f>IF(K74="是",F74*0.25*(价格数据!D75/价格数据!D74),D74*(价格数据!D75/价格数据!D74))</f>
        <v>26106.892768900663</v>
      </c>
      <c r="E75">
        <f>IF(K74="是",F74*0.25*(价格数据!E75/价格数据!E74),E74*(价格数据!E75/价格数据!E74))</f>
        <v>26010.047515535989</v>
      </c>
      <c r="F75">
        <f t="shared" si="14"/>
        <v>102465.20402825977</v>
      </c>
      <c r="G75">
        <f t="shared" si="15"/>
        <v>0.25238669705829214</v>
      </c>
      <c r="H75">
        <f t="shared" si="16"/>
        <v>0.2389826826380303</v>
      </c>
      <c r="I75">
        <f t="shared" si="17"/>
        <v>0.254787886448754</v>
      </c>
      <c r="J75">
        <f t="shared" si="18"/>
        <v>0.25384273385492356</v>
      </c>
      <c r="K75" t="str">
        <f>IF(OR(
 ROUND(G75,4)&gt;(0.25+参数设置!B$3), ROUND(G75,4)&lt;(0.25-参数设置!B$3),
 ROUND(H75,4)&gt;(0.25+参数设置!B$3), ROUND(H75,4)&lt;(0.25-参数设置!B$3),
 ROUND(I75,4)&gt;(0.25+参数设置!B$3), ROUND(I75,4)&lt;(0.25-参数设置!B$3),
 ROUND(J75,4)&gt;(0.25+参数设置!B$3), ROUND(J75,4)&lt;(0.25-参数设置!B$3)
),"是","否")</f>
        <v>否</v>
      </c>
      <c r="L75">
        <f t="shared" si="19"/>
        <v>25860.854408096493</v>
      </c>
      <c r="M75">
        <f t="shared" si="20"/>
        <v>24487.409335726628</v>
      </c>
      <c r="N75">
        <f t="shared" si="21"/>
        <v>26106.892768900663</v>
      </c>
      <c r="O75">
        <f t="shared" si="22"/>
        <v>26010.047515535989</v>
      </c>
      <c r="P75">
        <f t="shared" si="23"/>
        <v>0</v>
      </c>
      <c r="Q75">
        <f t="shared" si="24"/>
        <v>0</v>
      </c>
      <c r="R75">
        <f t="shared" si="25"/>
        <v>0</v>
      </c>
      <c r="S75">
        <f t="shared" si="26"/>
        <v>0</v>
      </c>
      <c r="T75">
        <f t="shared" si="27"/>
        <v>0</v>
      </c>
      <c r="U75">
        <f>T75*参数设置!B76</f>
        <v>0</v>
      </c>
    </row>
    <row r="76" spans="1:21" x14ac:dyDescent="0.25">
      <c r="A76" s="3">
        <v>41558</v>
      </c>
      <c r="B76">
        <f>IF(K75="是",F75*0.25*(价格数据!B76/价格数据!B75),B75*(价格数据!B76/价格数据!B75))</f>
        <v>26277.461003474611</v>
      </c>
      <c r="C76">
        <f>IF(K75="是",F75*0.25*(价格数据!C76/价格数据!C75),C75*(价格数据!C76/价格数据!C75))</f>
        <v>24242.063423307016</v>
      </c>
      <c r="D76">
        <f>IF(K75="是",F75*0.25*(价格数据!D76/价格数据!D75),D75*(价格数据!D76/价格数据!D75))</f>
        <v>26103.170846529563</v>
      </c>
      <c r="E76">
        <f>IF(K75="是",F75*0.25*(价格数据!E76/价格数据!E75),E75*(价格数据!E76/价格数据!E75))</f>
        <v>26013.948437525018</v>
      </c>
      <c r="F76">
        <f t="shared" si="14"/>
        <v>102636.64371083622</v>
      </c>
      <c r="G76">
        <f t="shared" si="15"/>
        <v>0.25602416499030822</v>
      </c>
      <c r="H76">
        <f t="shared" si="16"/>
        <v>0.236193064648582</v>
      </c>
      <c r="I76">
        <f t="shared" si="17"/>
        <v>0.25432603700556933</v>
      </c>
      <c r="J76">
        <f t="shared" si="18"/>
        <v>0.25345673335554042</v>
      </c>
      <c r="K76" t="str">
        <f>IF(OR(
 ROUND(G76,4)&gt;(0.25+参数设置!B$3), ROUND(G76,4)&lt;(0.25-参数设置!B$3),
 ROUND(H76,4)&gt;(0.25+参数设置!B$3), ROUND(H76,4)&lt;(0.25-参数设置!B$3),
 ROUND(I76,4)&gt;(0.25+参数设置!B$3), ROUND(I76,4)&lt;(0.25-参数设置!B$3),
 ROUND(J76,4)&gt;(0.25+参数设置!B$3), ROUND(J76,4)&lt;(0.25-参数设置!B$3)
),"是","否")</f>
        <v>否</v>
      </c>
      <c r="L76">
        <f t="shared" si="19"/>
        <v>26277.461003474611</v>
      </c>
      <c r="M76">
        <f t="shared" si="20"/>
        <v>24242.063423307016</v>
      </c>
      <c r="N76">
        <f t="shared" si="21"/>
        <v>26103.170846529563</v>
      </c>
      <c r="O76">
        <f t="shared" si="22"/>
        <v>26013.948437525018</v>
      </c>
      <c r="P76">
        <f t="shared" si="23"/>
        <v>0</v>
      </c>
      <c r="Q76">
        <f t="shared" si="24"/>
        <v>0</v>
      </c>
      <c r="R76">
        <f t="shared" si="25"/>
        <v>0</v>
      </c>
      <c r="S76">
        <f t="shared" si="26"/>
        <v>0</v>
      </c>
      <c r="T76">
        <f t="shared" si="27"/>
        <v>0</v>
      </c>
      <c r="U76">
        <f>T76*参数设置!B77</f>
        <v>0</v>
      </c>
    </row>
    <row r="77" spans="1:21" x14ac:dyDescent="0.25">
      <c r="A77" s="3">
        <v>41559</v>
      </c>
      <c r="B77">
        <f>IF(K76="是",F76*0.25*(价格数据!B77/价格数据!B76),B76*(价格数据!B77/价格数据!B76))</f>
        <v>26277.461003474611</v>
      </c>
      <c r="C77">
        <f>IF(K76="是",F76*0.25*(价格数据!C77/价格数据!C76),C76*(价格数据!C77/价格数据!C76))</f>
        <v>24242.063423307016</v>
      </c>
      <c r="D77">
        <f>IF(K76="是",F76*0.25*(价格数据!D77/价格数据!D76),D76*(价格数据!D77/价格数据!D76))</f>
        <v>26103.170846529563</v>
      </c>
      <c r="E77">
        <f>IF(K76="是",F76*0.25*(价格数据!E77/价格数据!E76),E76*(价格数据!E77/价格数据!E76))</f>
        <v>26013.948437525018</v>
      </c>
      <c r="F77">
        <f t="shared" si="14"/>
        <v>102636.64371083622</v>
      </c>
      <c r="G77">
        <f t="shared" si="15"/>
        <v>0.25602416499030822</v>
      </c>
      <c r="H77">
        <f t="shared" si="16"/>
        <v>0.236193064648582</v>
      </c>
      <c r="I77">
        <f t="shared" si="17"/>
        <v>0.25432603700556933</v>
      </c>
      <c r="J77">
        <f t="shared" si="18"/>
        <v>0.25345673335554042</v>
      </c>
      <c r="K77" t="str">
        <f>IF(OR(
 ROUND(G77,4)&gt;(0.25+参数设置!B$3), ROUND(G77,4)&lt;(0.25-参数设置!B$3),
 ROUND(H77,4)&gt;(0.25+参数设置!B$3), ROUND(H77,4)&lt;(0.25-参数设置!B$3),
 ROUND(I77,4)&gt;(0.25+参数设置!B$3), ROUND(I77,4)&lt;(0.25-参数设置!B$3),
 ROUND(J77,4)&gt;(0.25+参数设置!B$3), ROUND(J77,4)&lt;(0.25-参数设置!B$3)
),"是","否")</f>
        <v>否</v>
      </c>
      <c r="L77">
        <f t="shared" si="19"/>
        <v>26277.461003474611</v>
      </c>
      <c r="M77">
        <f t="shared" si="20"/>
        <v>24242.063423307016</v>
      </c>
      <c r="N77">
        <f t="shared" si="21"/>
        <v>26103.170846529563</v>
      </c>
      <c r="O77">
        <f t="shared" si="22"/>
        <v>26013.948437525018</v>
      </c>
      <c r="P77">
        <f t="shared" si="23"/>
        <v>0</v>
      </c>
      <c r="Q77">
        <f t="shared" si="24"/>
        <v>0</v>
      </c>
      <c r="R77">
        <f t="shared" si="25"/>
        <v>0</v>
      </c>
      <c r="S77">
        <f t="shared" si="26"/>
        <v>0</v>
      </c>
      <c r="T77">
        <f t="shared" si="27"/>
        <v>0</v>
      </c>
      <c r="U77">
        <f>T77*参数设置!B78</f>
        <v>0</v>
      </c>
    </row>
    <row r="78" spans="1:21" x14ac:dyDescent="0.25">
      <c r="A78" s="3">
        <v>41560</v>
      </c>
      <c r="B78">
        <f>IF(K77="是",F77*0.25*(价格数据!B78/价格数据!B77),B77*(价格数据!B78/价格数据!B77))</f>
        <v>26277.461003474611</v>
      </c>
      <c r="C78">
        <f>IF(K77="是",F77*0.25*(价格数据!C78/价格数据!C77),C77*(价格数据!C78/价格数据!C77))</f>
        <v>24242.063423307016</v>
      </c>
      <c r="D78">
        <f>IF(K77="是",F77*0.25*(价格数据!D78/价格数据!D77),D77*(价格数据!D78/价格数据!D77))</f>
        <v>26103.170846529563</v>
      </c>
      <c r="E78">
        <f>IF(K77="是",F77*0.25*(价格数据!E78/价格数据!E77),E77*(价格数据!E78/价格数据!E77))</f>
        <v>26013.948437525018</v>
      </c>
      <c r="F78">
        <f t="shared" si="14"/>
        <v>102636.64371083622</v>
      </c>
      <c r="G78">
        <f t="shared" si="15"/>
        <v>0.25602416499030822</v>
      </c>
      <c r="H78">
        <f t="shared" si="16"/>
        <v>0.236193064648582</v>
      </c>
      <c r="I78">
        <f t="shared" si="17"/>
        <v>0.25432603700556933</v>
      </c>
      <c r="J78">
        <f t="shared" si="18"/>
        <v>0.25345673335554042</v>
      </c>
      <c r="K78" t="str">
        <f>IF(OR(
 ROUND(G78,4)&gt;(0.25+参数设置!B$3), ROUND(G78,4)&lt;(0.25-参数设置!B$3),
 ROUND(H78,4)&gt;(0.25+参数设置!B$3), ROUND(H78,4)&lt;(0.25-参数设置!B$3),
 ROUND(I78,4)&gt;(0.25+参数设置!B$3), ROUND(I78,4)&lt;(0.25-参数设置!B$3),
 ROUND(J78,4)&gt;(0.25+参数设置!B$3), ROUND(J78,4)&lt;(0.25-参数设置!B$3)
),"是","否")</f>
        <v>否</v>
      </c>
      <c r="L78">
        <f t="shared" si="19"/>
        <v>26277.461003474611</v>
      </c>
      <c r="M78">
        <f t="shared" si="20"/>
        <v>24242.063423307016</v>
      </c>
      <c r="N78">
        <f t="shared" si="21"/>
        <v>26103.170846529563</v>
      </c>
      <c r="O78">
        <f t="shared" si="22"/>
        <v>26013.948437525018</v>
      </c>
      <c r="P78">
        <f t="shared" si="23"/>
        <v>0</v>
      </c>
      <c r="Q78">
        <f t="shared" si="24"/>
        <v>0</v>
      </c>
      <c r="R78">
        <f t="shared" si="25"/>
        <v>0</v>
      </c>
      <c r="S78">
        <f t="shared" si="26"/>
        <v>0</v>
      </c>
      <c r="T78">
        <f t="shared" si="27"/>
        <v>0</v>
      </c>
      <c r="U78">
        <f>T78*参数设置!B79</f>
        <v>0</v>
      </c>
    </row>
    <row r="79" spans="1:21" x14ac:dyDescent="0.25">
      <c r="A79" s="3">
        <v>41561</v>
      </c>
      <c r="B79">
        <f>IF(K78="是",F78*0.25*(价格数据!B79/价格数据!B78),B78*(价格数据!B79/价格数据!B78))</f>
        <v>26287.87616835906</v>
      </c>
      <c r="C79">
        <f>IF(K78="是",F78*0.25*(价格数据!C79/价格数据!C78),C78*(价格数据!C79/价格数据!C78))</f>
        <v>23996.717510887407</v>
      </c>
      <c r="D79">
        <f>IF(K78="是",F78*0.25*(价格数据!D79/价格数据!D78),D78*(价格数据!D79/价格数据!D78))</f>
        <v>26054.785855705235</v>
      </c>
      <c r="E79">
        <f>IF(K78="是",F78*0.25*(价格数据!E79/价格数据!E78),E78*(价格数据!E79/价格数据!E78))</f>
        <v>26007.967023808502</v>
      </c>
      <c r="F79">
        <f t="shared" si="14"/>
        <v>102347.34655876021</v>
      </c>
      <c r="G79">
        <f t="shared" si="15"/>
        <v>0.25684961117449706</v>
      </c>
      <c r="H79">
        <f t="shared" si="16"/>
        <v>0.23446350411351682</v>
      </c>
      <c r="I79">
        <f t="shared" si="17"/>
        <v>0.25457216754267803</v>
      </c>
      <c r="J79">
        <f t="shared" si="18"/>
        <v>0.254114717169308</v>
      </c>
      <c r="K79" t="str">
        <f>IF(OR(
 ROUND(G79,4)&gt;(0.25+参数设置!B$3), ROUND(G79,4)&lt;(0.25-参数设置!B$3),
 ROUND(H79,4)&gt;(0.25+参数设置!B$3), ROUND(H79,4)&lt;(0.25-参数设置!B$3),
 ROUND(I79,4)&gt;(0.25+参数设置!B$3), ROUND(I79,4)&lt;(0.25-参数设置!B$3),
 ROUND(J79,4)&gt;(0.25+参数设置!B$3), ROUND(J79,4)&lt;(0.25-参数设置!B$3)
),"是","否")</f>
        <v>否</v>
      </c>
      <c r="L79">
        <f t="shared" si="19"/>
        <v>26287.87616835906</v>
      </c>
      <c r="M79">
        <f t="shared" si="20"/>
        <v>23996.717510887407</v>
      </c>
      <c r="N79">
        <f t="shared" si="21"/>
        <v>26054.785855705235</v>
      </c>
      <c r="O79">
        <f t="shared" si="22"/>
        <v>26007.967023808502</v>
      </c>
      <c r="P79">
        <f t="shared" si="23"/>
        <v>0</v>
      </c>
      <c r="Q79">
        <f t="shared" si="24"/>
        <v>0</v>
      </c>
      <c r="R79">
        <f t="shared" si="25"/>
        <v>0</v>
      </c>
      <c r="S79">
        <f t="shared" si="26"/>
        <v>0</v>
      </c>
      <c r="T79">
        <f t="shared" si="27"/>
        <v>0</v>
      </c>
      <c r="U79">
        <f>T79*参数设置!B80</f>
        <v>0</v>
      </c>
    </row>
    <row r="80" spans="1:21" x14ac:dyDescent="0.25">
      <c r="A80" s="3">
        <v>41562</v>
      </c>
      <c r="B80">
        <f>IF(K79="是",F79*0.25*(价格数据!B80/价格数据!B79),B79*(价格数据!B80/价格数据!B79))</f>
        <v>26256.630673705698</v>
      </c>
      <c r="C80">
        <f>IF(K79="是",F79*0.25*(价格数据!C80/价格数据!C79),C79*(价格数据!C80/价格数据!C79))</f>
        <v>23902.353698418327</v>
      </c>
      <c r="D80">
        <f>IF(K79="是",F79*0.25*(价格数据!D80/价格数据!D79),D79*(价格数据!D80/价格数据!D79))</f>
        <v>26051.063933334135</v>
      </c>
      <c r="E80">
        <f>IF(K79="是",F79*0.25*(价格数据!E80/价格数据!E79),E79*(价格数据!E80/价格数据!E79))</f>
        <v>26007.446900876628</v>
      </c>
      <c r="F80">
        <f t="shared" si="14"/>
        <v>102217.49520633479</v>
      </c>
      <c r="G80">
        <f t="shared" si="15"/>
        <v>0.25687022188035852</v>
      </c>
      <c r="H80">
        <f t="shared" si="16"/>
        <v>0.23383818640996215</v>
      </c>
      <c r="I80">
        <f t="shared" si="17"/>
        <v>0.25485914990137282</v>
      </c>
      <c r="J80">
        <f t="shared" si="18"/>
        <v>0.25443244180830654</v>
      </c>
      <c r="K80" t="str">
        <f>IF(OR(
 ROUND(G80,4)&gt;(0.25+参数设置!B$3), ROUND(G80,4)&lt;(0.25-参数设置!B$3),
 ROUND(H80,4)&gt;(0.25+参数设置!B$3), ROUND(H80,4)&lt;(0.25-参数设置!B$3),
 ROUND(I80,4)&gt;(0.25+参数设置!B$3), ROUND(I80,4)&lt;(0.25-参数设置!B$3),
 ROUND(J80,4)&gt;(0.25+参数设置!B$3), ROUND(J80,4)&lt;(0.25-参数设置!B$3)
),"是","否")</f>
        <v>否</v>
      </c>
      <c r="L80">
        <f t="shared" si="19"/>
        <v>26256.630673705698</v>
      </c>
      <c r="M80">
        <f t="shared" si="20"/>
        <v>23902.353698418327</v>
      </c>
      <c r="N80">
        <f t="shared" si="21"/>
        <v>26051.063933334135</v>
      </c>
      <c r="O80">
        <f t="shared" si="22"/>
        <v>26007.446900876628</v>
      </c>
      <c r="P80">
        <f t="shared" si="23"/>
        <v>0</v>
      </c>
      <c r="Q80">
        <f t="shared" si="24"/>
        <v>0</v>
      </c>
      <c r="R80">
        <f t="shared" si="25"/>
        <v>0</v>
      </c>
      <c r="S80">
        <f t="shared" si="26"/>
        <v>0</v>
      </c>
      <c r="T80">
        <f t="shared" si="27"/>
        <v>0</v>
      </c>
      <c r="U80">
        <f>T80*参数设置!B81</f>
        <v>0</v>
      </c>
    </row>
    <row r="81" spans="1:21" x14ac:dyDescent="0.25">
      <c r="A81" s="3">
        <v>41563</v>
      </c>
      <c r="B81">
        <f>IF(K80="是",F80*0.25*(价格数据!B81/价格数据!B80),B80*(价格数据!B81/价格数据!B80))</f>
        <v>25798.36341878977</v>
      </c>
      <c r="C81">
        <f>IF(K80="是",F80*0.25*(价格数据!C81/价格数据!C80),C80*(价格数据!C81/价格数据!C80))</f>
        <v>24053.335798368858</v>
      </c>
      <c r="D81">
        <f>IF(K80="是",F80*0.25*(价格数据!D81/价格数据!D80),D80*(价格数据!D81/价格数据!D80))</f>
        <v>26071.80035797313</v>
      </c>
      <c r="E81">
        <f>IF(K80="是",F80*0.25*(价格数据!E81/价格数据!E80),E80*(价格数据!E81/价格数据!E80))</f>
        <v>26007.706962342567</v>
      </c>
      <c r="F81">
        <f t="shared" si="14"/>
        <v>101931.20653747433</v>
      </c>
      <c r="G81">
        <f t="shared" si="15"/>
        <v>0.25309583095443078</v>
      </c>
      <c r="H81">
        <f t="shared" si="16"/>
        <v>0.23597617074733448</v>
      </c>
      <c r="I81">
        <f t="shared" si="17"/>
        <v>0.25577839450363032</v>
      </c>
      <c r="J81">
        <f t="shared" si="18"/>
        <v>0.25514960379460444</v>
      </c>
      <c r="K81" t="str">
        <f>IF(OR(
 ROUND(G81,4)&gt;(0.25+参数设置!B$3), ROUND(G81,4)&lt;(0.25-参数设置!B$3),
 ROUND(H81,4)&gt;(0.25+参数设置!B$3), ROUND(H81,4)&lt;(0.25-参数设置!B$3),
 ROUND(I81,4)&gt;(0.25+参数设置!B$3), ROUND(I81,4)&lt;(0.25-参数设置!B$3),
 ROUND(J81,4)&gt;(0.25+参数设置!B$3), ROUND(J81,4)&lt;(0.25-参数设置!B$3)
),"是","否")</f>
        <v>否</v>
      </c>
      <c r="L81">
        <f t="shared" si="19"/>
        <v>25798.36341878977</v>
      </c>
      <c r="M81">
        <f t="shared" si="20"/>
        <v>24053.335798368858</v>
      </c>
      <c r="N81">
        <f t="shared" si="21"/>
        <v>26071.80035797313</v>
      </c>
      <c r="O81">
        <f t="shared" si="22"/>
        <v>26007.706962342567</v>
      </c>
      <c r="P81">
        <f t="shared" si="23"/>
        <v>0</v>
      </c>
      <c r="Q81">
        <f t="shared" si="24"/>
        <v>0</v>
      </c>
      <c r="R81">
        <f t="shared" si="25"/>
        <v>0</v>
      </c>
      <c r="S81">
        <f t="shared" si="26"/>
        <v>0</v>
      </c>
      <c r="T81">
        <f t="shared" si="27"/>
        <v>0</v>
      </c>
      <c r="U81">
        <f>T81*参数设置!B82</f>
        <v>0</v>
      </c>
    </row>
    <row r="82" spans="1:21" x14ac:dyDescent="0.25">
      <c r="A82" s="3">
        <v>41564</v>
      </c>
      <c r="B82">
        <f>IF(K81="是",F81*0.25*(价格数据!B82/价格数据!B81),B81*(价格数据!B82/价格数据!B81))</f>
        <v>25662.966275291885</v>
      </c>
      <c r="C82">
        <f>IF(K81="是",F81*0.25*(价格数据!C82/价格数据!C81),C81*(价格数据!C82/价格数据!C81))</f>
        <v>23883.480935924512</v>
      </c>
      <c r="D82">
        <f>IF(K81="是",F81*0.25*(价格数据!D82/价格数据!D81),D81*(价格数据!D82/价格数据!D81))</f>
        <v>26019.693444777698</v>
      </c>
      <c r="E82">
        <f>IF(K81="是",F81*0.25*(价格数据!E82/价格数据!E81),E81*(价格数据!E82/价格数据!E81))</f>
        <v>26010.827699933794</v>
      </c>
      <c r="F82">
        <f t="shared" si="14"/>
        <v>101576.96835592789</v>
      </c>
      <c r="G82">
        <f t="shared" si="15"/>
        <v>0.25264552280560587</v>
      </c>
      <c r="H82">
        <f t="shared" si="16"/>
        <v>0.23512693204463711</v>
      </c>
      <c r="I82">
        <f t="shared" si="17"/>
        <v>0.25615741310179813</v>
      </c>
      <c r="J82">
        <f t="shared" si="18"/>
        <v>0.25607013204795886</v>
      </c>
      <c r="K82" t="str">
        <f>IF(OR(
 ROUND(G82,4)&gt;(0.25+参数设置!B$3), ROUND(G82,4)&lt;(0.25-参数设置!B$3),
 ROUND(H82,4)&gt;(0.25+参数设置!B$3), ROUND(H82,4)&lt;(0.25-参数设置!B$3),
 ROUND(I82,4)&gt;(0.25+参数设置!B$3), ROUND(I82,4)&lt;(0.25-参数设置!B$3),
 ROUND(J82,4)&gt;(0.25+参数设置!B$3), ROUND(J82,4)&lt;(0.25-参数设置!B$3)
),"是","否")</f>
        <v>否</v>
      </c>
      <c r="L82">
        <f t="shared" si="19"/>
        <v>25662.966275291885</v>
      </c>
      <c r="M82">
        <f t="shared" si="20"/>
        <v>23883.480935924512</v>
      </c>
      <c r="N82">
        <f t="shared" si="21"/>
        <v>26019.693444777698</v>
      </c>
      <c r="O82">
        <f t="shared" si="22"/>
        <v>26010.827699933794</v>
      </c>
      <c r="P82">
        <f t="shared" si="23"/>
        <v>0</v>
      </c>
      <c r="Q82">
        <f t="shared" si="24"/>
        <v>0</v>
      </c>
      <c r="R82">
        <f t="shared" si="25"/>
        <v>0</v>
      </c>
      <c r="S82">
        <f t="shared" si="26"/>
        <v>0</v>
      </c>
      <c r="T82">
        <f t="shared" si="27"/>
        <v>0</v>
      </c>
      <c r="U82">
        <f>T82*参数设置!B83</f>
        <v>0</v>
      </c>
    </row>
    <row r="83" spans="1:21" x14ac:dyDescent="0.25">
      <c r="A83" s="3">
        <v>41565</v>
      </c>
      <c r="B83">
        <f>IF(K82="是",F82*0.25*(价格数据!B83/价格数据!B82),B82*(价格数据!B83/价格数据!B82))</f>
        <v>25787.948253905321</v>
      </c>
      <c r="C83">
        <f>IF(K82="是",F82*0.25*(价格数据!C83/价格数据!C82),C82*(价格数据!C83/价格数据!C82))</f>
        <v>24581.773148195713</v>
      </c>
      <c r="D83">
        <f>IF(K82="是",F82*0.25*(价格数据!D83/价格数据!D82),D82*(价格数据!D83/价格数据!D82))</f>
        <v>26022.617812354991</v>
      </c>
      <c r="E83">
        <f>IF(K82="是",F82*0.25*(价格数据!E83/价格数据!E82),E82*(价格数据!E83/价格数据!E82))</f>
        <v>26013.168253127216</v>
      </c>
      <c r="F83">
        <f t="shared" si="14"/>
        <v>102405.50746758323</v>
      </c>
      <c r="G83">
        <f t="shared" si="15"/>
        <v>0.25182188821307849</v>
      </c>
      <c r="H83">
        <f t="shared" si="16"/>
        <v>0.24004346793532708</v>
      </c>
      <c r="I83">
        <f t="shared" si="17"/>
        <v>0.25411345987023726</v>
      </c>
      <c r="J83">
        <f t="shared" si="18"/>
        <v>0.25402118398135726</v>
      </c>
      <c r="K83" t="str">
        <f>IF(OR(
 ROUND(G83,4)&gt;(0.25+参数设置!B$3), ROUND(G83,4)&lt;(0.25-参数设置!B$3),
 ROUND(H83,4)&gt;(0.25+参数设置!B$3), ROUND(H83,4)&lt;(0.25-参数设置!B$3),
 ROUND(I83,4)&gt;(0.25+参数设置!B$3), ROUND(I83,4)&lt;(0.25-参数设置!B$3),
 ROUND(J83,4)&gt;(0.25+参数设置!B$3), ROUND(J83,4)&lt;(0.25-参数设置!B$3)
),"是","否")</f>
        <v>否</v>
      </c>
      <c r="L83">
        <f t="shared" si="19"/>
        <v>25787.948253905321</v>
      </c>
      <c r="M83">
        <f t="shared" si="20"/>
        <v>24581.773148195713</v>
      </c>
      <c r="N83">
        <f t="shared" si="21"/>
        <v>26022.617812354991</v>
      </c>
      <c r="O83">
        <f t="shared" si="22"/>
        <v>26013.168253127216</v>
      </c>
      <c r="P83">
        <f t="shared" si="23"/>
        <v>0</v>
      </c>
      <c r="Q83">
        <f t="shared" si="24"/>
        <v>0</v>
      </c>
      <c r="R83">
        <f t="shared" si="25"/>
        <v>0</v>
      </c>
      <c r="S83">
        <f t="shared" si="26"/>
        <v>0</v>
      </c>
      <c r="T83">
        <f t="shared" si="27"/>
        <v>0</v>
      </c>
      <c r="U83">
        <f>T83*参数设置!B84</f>
        <v>0</v>
      </c>
    </row>
    <row r="84" spans="1:21" x14ac:dyDescent="0.25">
      <c r="A84" s="3">
        <v>41566</v>
      </c>
      <c r="B84">
        <f>IF(K83="是",F83*0.25*(价格数据!B84/价格数据!B83),B83*(价格数据!B84/价格数据!B83))</f>
        <v>25787.948253905321</v>
      </c>
      <c r="C84">
        <f>IF(K83="是",F83*0.25*(价格数据!C84/价格数据!C83),C83*(价格数据!C84/价格数据!C83))</f>
        <v>24581.773148195713</v>
      </c>
      <c r="D84">
        <f>IF(K83="是",F83*0.25*(价格数据!D84/价格数据!D83),D83*(价格数据!D84/价格数据!D83))</f>
        <v>26022.617812354991</v>
      </c>
      <c r="E84">
        <f>IF(K83="是",F83*0.25*(价格数据!E84/价格数据!E83),E83*(价格数据!E84/价格数据!E83))</f>
        <v>26013.168253127216</v>
      </c>
      <c r="F84">
        <f t="shared" si="14"/>
        <v>102405.50746758323</v>
      </c>
      <c r="G84">
        <f t="shared" si="15"/>
        <v>0.25182188821307849</v>
      </c>
      <c r="H84">
        <f t="shared" si="16"/>
        <v>0.24004346793532708</v>
      </c>
      <c r="I84">
        <f t="shared" si="17"/>
        <v>0.25411345987023726</v>
      </c>
      <c r="J84">
        <f t="shared" si="18"/>
        <v>0.25402118398135726</v>
      </c>
      <c r="K84" t="str">
        <f>IF(OR(
 ROUND(G84,4)&gt;(0.25+参数设置!B$3), ROUND(G84,4)&lt;(0.25-参数设置!B$3),
 ROUND(H84,4)&gt;(0.25+参数设置!B$3), ROUND(H84,4)&lt;(0.25-参数设置!B$3),
 ROUND(I84,4)&gt;(0.25+参数设置!B$3), ROUND(I84,4)&lt;(0.25-参数设置!B$3),
 ROUND(J84,4)&gt;(0.25+参数设置!B$3), ROUND(J84,4)&lt;(0.25-参数设置!B$3)
),"是","否")</f>
        <v>否</v>
      </c>
      <c r="L84">
        <f t="shared" si="19"/>
        <v>25787.948253905321</v>
      </c>
      <c r="M84">
        <f t="shared" si="20"/>
        <v>24581.773148195713</v>
      </c>
      <c r="N84">
        <f t="shared" si="21"/>
        <v>26022.617812354991</v>
      </c>
      <c r="O84">
        <f t="shared" si="22"/>
        <v>26013.168253127216</v>
      </c>
      <c r="P84">
        <f t="shared" si="23"/>
        <v>0</v>
      </c>
      <c r="Q84">
        <f t="shared" si="24"/>
        <v>0</v>
      </c>
      <c r="R84">
        <f t="shared" si="25"/>
        <v>0</v>
      </c>
      <c r="S84">
        <f t="shared" si="26"/>
        <v>0</v>
      </c>
      <c r="T84">
        <f t="shared" si="27"/>
        <v>0</v>
      </c>
      <c r="U84">
        <f>T84*参数设置!B85</f>
        <v>0</v>
      </c>
    </row>
    <row r="85" spans="1:21" x14ac:dyDescent="0.25">
      <c r="A85" s="3">
        <v>41567</v>
      </c>
      <c r="B85">
        <f>IF(K84="是",F84*0.25*(价格数据!B85/价格数据!B84),B84*(价格数据!B85/价格数据!B84))</f>
        <v>25787.948253905321</v>
      </c>
      <c r="C85">
        <f>IF(K84="是",F84*0.25*(价格数据!C85/价格数据!C84),C84*(价格数据!C85/价格数据!C84))</f>
        <v>24581.773148195713</v>
      </c>
      <c r="D85">
        <f>IF(K84="是",F84*0.25*(价格数据!D85/价格数据!D84),D84*(价格数据!D85/价格数据!D84))</f>
        <v>26022.617812354991</v>
      </c>
      <c r="E85">
        <f>IF(K84="是",F84*0.25*(价格数据!E85/价格数据!E84),E84*(价格数据!E85/价格数据!E84))</f>
        <v>26013.168253127216</v>
      </c>
      <c r="F85">
        <f t="shared" si="14"/>
        <v>102405.50746758323</v>
      </c>
      <c r="G85">
        <f t="shared" si="15"/>
        <v>0.25182188821307849</v>
      </c>
      <c r="H85">
        <f t="shared" si="16"/>
        <v>0.24004346793532708</v>
      </c>
      <c r="I85">
        <f t="shared" si="17"/>
        <v>0.25411345987023726</v>
      </c>
      <c r="J85">
        <f t="shared" si="18"/>
        <v>0.25402118398135726</v>
      </c>
      <c r="K85" t="str">
        <f>IF(OR(
 ROUND(G85,4)&gt;(0.25+参数设置!B$3), ROUND(G85,4)&lt;(0.25-参数设置!B$3),
 ROUND(H85,4)&gt;(0.25+参数设置!B$3), ROUND(H85,4)&lt;(0.25-参数设置!B$3),
 ROUND(I85,4)&gt;(0.25+参数设置!B$3), ROUND(I85,4)&lt;(0.25-参数设置!B$3),
 ROUND(J85,4)&gt;(0.25+参数设置!B$3), ROUND(J85,4)&lt;(0.25-参数设置!B$3)
),"是","否")</f>
        <v>否</v>
      </c>
      <c r="L85">
        <f t="shared" si="19"/>
        <v>25787.948253905321</v>
      </c>
      <c r="M85">
        <f t="shared" si="20"/>
        <v>24581.773148195713</v>
      </c>
      <c r="N85">
        <f t="shared" si="21"/>
        <v>26022.617812354991</v>
      </c>
      <c r="O85">
        <f t="shared" si="22"/>
        <v>26013.168253127216</v>
      </c>
      <c r="P85">
        <f t="shared" si="23"/>
        <v>0</v>
      </c>
      <c r="Q85">
        <f t="shared" si="24"/>
        <v>0</v>
      </c>
      <c r="R85">
        <f t="shared" si="25"/>
        <v>0</v>
      </c>
      <c r="S85">
        <f t="shared" si="26"/>
        <v>0</v>
      </c>
      <c r="T85">
        <f t="shared" si="27"/>
        <v>0</v>
      </c>
      <c r="U85">
        <f>T85*参数设置!B86</f>
        <v>0</v>
      </c>
    </row>
    <row r="86" spans="1:21" x14ac:dyDescent="0.25">
      <c r="A86" s="3">
        <v>41568</v>
      </c>
      <c r="B86">
        <f>IF(K85="是",F85*0.25*(价格数据!B86/价格数据!B85),B85*(价格数据!B86/价格数据!B85))</f>
        <v>26339.951992781323</v>
      </c>
      <c r="C86">
        <f>IF(K85="是",F85*0.25*(价格数据!C86/价格数据!C85),C85*(价格数据!C86/价格数据!C85))</f>
        <v>24610.08229193644</v>
      </c>
      <c r="D86">
        <f>IF(K85="是",F85*0.25*(价格数据!D86/价格数据!D85),D85*(价格数据!D86/价格数据!D85))</f>
        <v>26014.642264416914</v>
      </c>
      <c r="E86">
        <f>IF(K85="是",F85*0.25*(价格数据!E86/价格数据!E85),E85*(价格数据!E86/价格数据!E85))</f>
        <v>26007.967023808505</v>
      </c>
      <c r="F86">
        <f t="shared" si="14"/>
        <v>102972.6435729432</v>
      </c>
      <c r="G86">
        <f t="shared" si="15"/>
        <v>0.25579562764281927</v>
      </c>
      <c r="H86">
        <f t="shared" si="16"/>
        <v>0.23899631434152008</v>
      </c>
      <c r="I86">
        <f t="shared" si="17"/>
        <v>0.25263644169714655</v>
      </c>
      <c r="J86">
        <f t="shared" si="18"/>
        <v>0.25257161631851399</v>
      </c>
      <c r="K86" t="str">
        <f>IF(OR(
 ROUND(G86,4)&gt;(0.25+参数设置!B$3), ROUND(G86,4)&lt;(0.25-参数设置!B$3),
 ROUND(H86,4)&gt;(0.25+参数设置!B$3), ROUND(H86,4)&lt;(0.25-参数设置!B$3),
 ROUND(I86,4)&gt;(0.25+参数设置!B$3), ROUND(I86,4)&lt;(0.25-参数设置!B$3),
 ROUND(J86,4)&gt;(0.25+参数设置!B$3), ROUND(J86,4)&lt;(0.25-参数设置!B$3)
),"是","否")</f>
        <v>否</v>
      </c>
      <c r="L86">
        <f t="shared" si="19"/>
        <v>26339.951992781323</v>
      </c>
      <c r="M86">
        <f t="shared" si="20"/>
        <v>24610.08229193644</v>
      </c>
      <c r="N86">
        <f t="shared" si="21"/>
        <v>26014.642264416914</v>
      </c>
      <c r="O86">
        <f t="shared" si="22"/>
        <v>26007.967023808505</v>
      </c>
      <c r="P86">
        <f t="shared" si="23"/>
        <v>0</v>
      </c>
      <c r="Q86">
        <f t="shared" si="24"/>
        <v>0</v>
      </c>
      <c r="R86">
        <f t="shared" si="25"/>
        <v>0</v>
      </c>
      <c r="S86">
        <f t="shared" si="26"/>
        <v>0</v>
      </c>
      <c r="T86">
        <f t="shared" si="27"/>
        <v>0</v>
      </c>
      <c r="U86">
        <f>T86*参数设置!B87</f>
        <v>0</v>
      </c>
    </row>
    <row r="87" spans="1:21" x14ac:dyDescent="0.25">
      <c r="A87" s="3">
        <v>41569</v>
      </c>
      <c r="B87">
        <f>IF(K86="是",F86*0.25*(价格数据!B87/价格数据!B86),B86*(价格数据!B87/价格数据!B86))</f>
        <v>26048.327376016641</v>
      </c>
      <c r="C87">
        <f>IF(K86="是",F86*0.25*(价格数据!C87/价格数据!C86),C86*(价格数据!C87/价格数据!C86))</f>
        <v>24487.409335726636</v>
      </c>
      <c r="D87">
        <f>IF(K86="是",F86*0.25*(价格数据!D87/价格数据!D86),D86*(价格数据!D87/价格数据!D86))</f>
        <v>26002.6789425098</v>
      </c>
      <c r="E87">
        <f>IF(K86="是",F86*0.25*(价格数据!E87/价格数据!E86),E86*(价格数据!E87/价格数据!E86))</f>
        <v>26007.967023808505</v>
      </c>
      <c r="F87">
        <f t="shared" si="14"/>
        <v>102546.38267806158</v>
      </c>
      <c r="G87">
        <f t="shared" si="15"/>
        <v>0.2540150778189208</v>
      </c>
      <c r="H87">
        <f t="shared" si="16"/>
        <v>0.23879349711050693</v>
      </c>
      <c r="I87">
        <f t="shared" si="17"/>
        <v>0.25356992868430767</v>
      </c>
      <c r="J87">
        <f t="shared" si="18"/>
        <v>0.25362149638626463</v>
      </c>
      <c r="K87" t="str">
        <f>IF(OR(
 ROUND(G87,4)&gt;(0.25+参数设置!B$3), ROUND(G87,4)&lt;(0.25-参数设置!B$3),
 ROUND(H87,4)&gt;(0.25+参数设置!B$3), ROUND(H87,4)&lt;(0.25-参数设置!B$3),
 ROUND(I87,4)&gt;(0.25+参数设置!B$3), ROUND(I87,4)&lt;(0.25-参数设置!B$3),
 ROUND(J87,4)&gt;(0.25+参数设置!B$3), ROUND(J87,4)&lt;(0.25-参数设置!B$3)
),"是","否")</f>
        <v>否</v>
      </c>
      <c r="L87">
        <f t="shared" si="19"/>
        <v>26048.327376016641</v>
      </c>
      <c r="M87">
        <f t="shared" si="20"/>
        <v>24487.409335726636</v>
      </c>
      <c r="N87">
        <f t="shared" si="21"/>
        <v>26002.6789425098</v>
      </c>
      <c r="O87">
        <f t="shared" si="22"/>
        <v>26007.967023808505</v>
      </c>
      <c r="P87">
        <f t="shared" si="23"/>
        <v>0</v>
      </c>
      <c r="Q87">
        <f t="shared" si="24"/>
        <v>0</v>
      </c>
      <c r="R87">
        <f t="shared" si="25"/>
        <v>0</v>
      </c>
      <c r="S87">
        <f t="shared" si="26"/>
        <v>0</v>
      </c>
      <c r="T87">
        <f t="shared" si="27"/>
        <v>0</v>
      </c>
      <c r="U87">
        <f>T87*参数设置!B88</f>
        <v>0</v>
      </c>
    </row>
    <row r="88" spans="1:21" x14ac:dyDescent="0.25">
      <c r="A88" s="3">
        <v>41570</v>
      </c>
      <c r="B88">
        <f>IF(K87="是",F87*0.25*(价格数据!B88/价格数据!B87),B87*(价格数据!B88/价格数据!B87))</f>
        <v>25767.117924136419</v>
      </c>
      <c r="C88">
        <f>IF(K87="是",F87*0.25*(价格数据!C88/价格数据!C87),C87*(价格数据!C88/价格数据!C87))</f>
        <v>24761.064391886972</v>
      </c>
      <c r="D88">
        <f>IF(K87="是",F87*0.25*(价格数据!D88/价格数据!D87),D87*(价格数据!D88/价格数据!D87))</f>
        <v>26013.578858025172</v>
      </c>
      <c r="E88">
        <f>IF(K87="是",F87*0.25*(价格数据!E88/价格数据!E87),E87*(价格数据!E88/价格数据!E87))</f>
        <v>26007.706962342567</v>
      </c>
      <c r="F88">
        <f t="shared" si="14"/>
        <v>102549.46813639112</v>
      </c>
      <c r="G88">
        <f t="shared" si="15"/>
        <v>0.25126525171116509</v>
      </c>
      <c r="H88">
        <f t="shared" si="16"/>
        <v>0.24145482996513135</v>
      </c>
      <c r="I88">
        <f t="shared" si="17"/>
        <v>0.25366858873833481</v>
      </c>
      <c r="J88">
        <f t="shared" si="18"/>
        <v>0.25361132958536881</v>
      </c>
      <c r="K88" t="str">
        <f>IF(OR(
 ROUND(G88,4)&gt;(0.25+参数设置!B$3), ROUND(G88,4)&lt;(0.25-参数设置!B$3),
 ROUND(H88,4)&gt;(0.25+参数设置!B$3), ROUND(H88,4)&lt;(0.25-参数设置!B$3),
 ROUND(I88,4)&gt;(0.25+参数设置!B$3), ROUND(I88,4)&lt;(0.25-参数设置!B$3),
 ROUND(J88,4)&gt;(0.25+参数设置!B$3), ROUND(J88,4)&lt;(0.25-参数设置!B$3)
),"是","否")</f>
        <v>否</v>
      </c>
      <c r="L88">
        <f t="shared" si="19"/>
        <v>25767.117924136419</v>
      </c>
      <c r="M88">
        <f t="shared" si="20"/>
        <v>24761.064391886972</v>
      </c>
      <c r="N88">
        <f t="shared" si="21"/>
        <v>26013.578858025172</v>
      </c>
      <c r="O88">
        <f t="shared" si="22"/>
        <v>26007.706962342567</v>
      </c>
      <c r="P88">
        <f t="shared" si="23"/>
        <v>0</v>
      </c>
      <c r="Q88">
        <f t="shared" si="24"/>
        <v>0</v>
      </c>
      <c r="R88">
        <f t="shared" si="25"/>
        <v>0</v>
      </c>
      <c r="S88">
        <f t="shared" si="26"/>
        <v>0</v>
      </c>
      <c r="T88">
        <f t="shared" si="27"/>
        <v>0</v>
      </c>
      <c r="U88">
        <f>T88*参数设置!B89</f>
        <v>0</v>
      </c>
    </row>
    <row r="89" spans="1:21" x14ac:dyDescent="0.25">
      <c r="A89" s="3">
        <v>41571</v>
      </c>
      <c r="B89">
        <f>IF(K88="是",F88*0.25*(价格数据!B89/价格数据!B88),B88*(价格数据!B89/价格数据!B88))</f>
        <v>25558.814626447362</v>
      </c>
      <c r="C89">
        <f>IF(K88="是",F88*0.25*(价格数据!C89/价格数据!C88),C88*(价格数据!C89/价格数据!C88))</f>
        <v>24761.064391886972</v>
      </c>
      <c r="D89">
        <f>IF(K88="是",F88*0.25*(价格数据!D89/价格数据!D88),D88*(价格数据!D89/价格数据!D88))</f>
        <v>25970.245047561624</v>
      </c>
      <c r="E89">
        <f>IF(K88="是",F88*0.25*(价格数据!E89/价格数据!E88),E88*(价格数据!E89/价格数据!E88))</f>
        <v>26006.926777944762</v>
      </c>
      <c r="F89">
        <f t="shared" si="14"/>
        <v>102297.05084384073</v>
      </c>
      <c r="G89">
        <f t="shared" si="15"/>
        <v>0.249848987977802</v>
      </c>
      <c r="H89">
        <f t="shared" si="16"/>
        <v>0.24205061815208553</v>
      </c>
      <c r="I89">
        <f t="shared" si="17"/>
        <v>0.25387090667164902</v>
      </c>
      <c r="J89">
        <f t="shared" si="18"/>
        <v>0.25422948719846339</v>
      </c>
      <c r="K89" t="str">
        <f>IF(OR(
 ROUND(G89,4)&gt;(0.25+参数设置!B$3), ROUND(G89,4)&lt;(0.25-参数设置!B$3),
 ROUND(H89,4)&gt;(0.25+参数设置!B$3), ROUND(H89,4)&lt;(0.25-参数设置!B$3),
 ROUND(I89,4)&gt;(0.25+参数设置!B$3), ROUND(I89,4)&lt;(0.25-参数设置!B$3),
 ROUND(J89,4)&gt;(0.25+参数设置!B$3), ROUND(J89,4)&lt;(0.25-参数设置!B$3)
),"是","否")</f>
        <v>否</v>
      </c>
      <c r="L89">
        <f t="shared" si="19"/>
        <v>25558.814626447362</v>
      </c>
      <c r="M89">
        <f t="shared" si="20"/>
        <v>24761.064391886972</v>
      </c>
      <c r="N89">
        <f t="shared" si="21"/>
        <v>25970.245047561624</v>
      </c>
      <c r="O89">
        <f t="shared" si="22"/>
        <v>26006.926777944762</v>
      </c>
      <c r="P89">
        <f t="shared" si="23"/>
        <v>0</v>
      </c>
      <c r="Q89">
        <f t="shared" si="24"/>
        <v>0</v>
      </c>
      <c r="R89">
        <f t="shared" si="25"/>
        <v>0</v>
      </c>
      <c r="S89">
        <f t="shared" si="26"/>
        <v>0</v>
      </c>
      <c r="T89">
        <f t="shared" si="27"/>
        <v>0</v>
      </c>
      <c r="U89">
        <f>T89*参数设置!B90</f>
        <v>0</v>
      </c>
    </row>
    <row r="90" spans="1:21" x14ac:dyDescent="0.25">
      <c r="A90" s="3">
        <v>41572</v>
      </c>
      <c r="B90">
        <f>IF(K89="是",F89*0.25*(价格数据!B90/价格数据!B89),B89*(价格数据!B90/价格数据!B89))</f>
        <v>25152.623195953696</v>
      </c>
      <c r="C90">
        <f>IF(K89="是",F89*0.25*(价格数据!C90/价格数据!C89),C89*(价格数据!C90/价格数据!C89))</f>
        <v>24713.882485652433</v>
      </c>
      <c r="D90">
        <f>IF(K89="是",F89*0.25*(价格数据!D90/价格数据!D89),D89*(价格数据!D90/价格数据!D89))</f>
        <v>25944.989145757718</v>
      </c>
      <c r="E90">
        <f>IF(K89="是",F89*0.25*(价格数据!E90/价格数据!E89),E89*(价格数据!E90/价格数据!E89))</f>
        <v>26010.047515535985</v>
      </c>
      <c r="F90">
        <f t="shared" si="14"/>
        <v>101821.54234289983</v>
      </c>
      <c r="G90">
        <f t="shared" si="15"/>
        <v>0.24702653895428472</v>
      </c>
      <c r="H90">
        <f t="shared" si="16"/>
        <v>0.24271762062319388</v>
      </c>
      <c r="I90">
        <f t="shared" si="17"/>
        <v>0.25480844768962491</v>
      </c>
      <c r="J90">
        <f t="shared" si="18"/>
        <v>0.25544739273289652</v>
      </c>
      <c r="K90" t="str">
        <f>IF(OR(
 ROUND(G90,4)&gt;(0.25+参数设置!B$3), ROUND(G90,4)&lt;(0.25-参数设置!B$3),
 ROUND(H90,4)&gt;(0.25+参数设置!B$3), ROUND(H90,4)&lt;(0.25-参数设置!B$3),
 ROUND(I90,4)&gt;(0.25+参数设置!B$3), ROUND(I90,4)&lt;(0.25-参数设置!B$3),
 ROUND(J90,4)&gt;(0.25+参数设置!B$3), ROUND(J90,4)&lt;(0.25-参数设置!B$3)
),"是","否")</f>
        <v>否</v>
      </c>
      <c r="L90">
        <f t="shared" si="19"/>
        <v>25152.623195953696</v>
      </c>
      <c r="M90">
        <f t="shared" si="20"/>
        <v>24713.882485652433</v>
      </c>
      <c r="N90">
        <f t="shared" si="21"/>
        <v>25944.989145757718</v>
      </c>
      <c r="O90">
        <f t="shared" si="22"/>
        <v>26010.047515535985</v>
      </c>
      <c r="P90">
        <f t="shared" si="23"/>
        <v>0</v>
      </c>
      <c r="Q90">
        <f t="shared" si="24"/>
        <v>0</v>
      </c>
      <c r="R90">
        <f t="shared" si="25"/>
        <v>0</v>
      </c>
      <c r="S90">
        <f t="shared" si="26"/>
        <v>0</v>
      </c>
      <c r="T90">
        <f t="shared" si="27"/>
        <v>0</v>
      </c>
      <c r="U90">
        <f>T90*参数设置!B91</f>
        <v>0</v>
      </c>
    </row>
    <row r="91" spans="1:21" x14ac:dyDescent="0.25">
      <c r="A91" s="3">
        <v>41573</v>
      </c>
      <c r="B91">
        <f>IF(K90="是",F90*0.25*(价格数据!B91/价格数据!B90),B90*(价格数据!B91/价格数据!B90))</f>
        <v>25152.623195953696</v>
      </c>
      <c r="C91">
        <f>IF(K90="是",F90*0.25*(价格数据!C91/价格数据!C90),C90*(价格数据!C91/价格数据!C90))</f>
        <v>24713.882485652433</v>
      </c>
      <c r="D91">
        <f>IF(K90="是",F90*0.25*(价格数据!D91/价格数据!D90),D90*(价格数据!D91/价格数据!D90))</f>
        <v>25944.989145757718</v>
      </c>
      <c r="E91">
        <f>IF(K90="是",F90*0.25*(价格数据!E91/价格数据!E90),E90*(价格数据!E91/价格数据!E90))</f>
        <v>26010.047515535985</v>
      </c>
      <c r="F91">
        <f t="shared" si="14"/>
        <v>101821.54234289983</v>
      </c>
      <c r="G91">
        <f t="shared" si="15"/>
        <v>0.24702653895428472</v>
      </c>
      <c r="H91">
        <f t="shared" si="16"/>
        <v>0.24271762062319388</v>
      </c>
      <c r="I91">
        <f t="shared" si="17"/>
        <v>0.25480844768962491</v>
      </c>
      <c r="J91">
        <f t="shared" si="18"/>
        <v>0.25544739273289652</v>
      </c>
      <c r="K91" t="str">
        <f>IF(OR(
 ROUND(G91,4)&gt;(0.25+参数设置!B$3), ROUND(G91,4)&lt;(0.25-参数设置!B$3),
 ROUND(H91,4)&gt;(0.25+参数设置!B$3), ROUND(H91,4)&lt;(0.25-参数设置!B$3),
 ROUND(I91,4)&gt;(0.25+参数设置!B$3), ROUND(I91,4)&lt;(0.25-参数设置!B$3),
 ROUND(J91,4)&gt;(0.25+参数设置!B$3), ROUND(J91,4)&lt;(0.25-参数设置!B$3)
),"是","否")</f>
        <v>否</v>
      </c>
      <c r="L91">
        <f t="shared" si="19"/>
        <v>25152.623195953696</v>
      </c>
      <c r="M91">
        <f t="shared" si="20"/>
        <v>24713.882485652433</v>
      </c>
      <c r="N91">
        <f t="shared" si="21"/>
        <v>25944.989145757718</v>
      </c>
      <c r="O91">
        <f t="shared" si="22"/>
        <v>26010.047515535985</v>
      </c>
      <c r="P91">
        <f t="shared" si="23"/>
        <v>0</v>
      </c>
      <c r="Q91">
        <f t="shared" si="24"/>
        <v>0</v>
      </c>
      <c r="R91">
        <f t="shared" si="25"/>
        <v>0</v>
      </c>
      <c r="S91">
        <f t="shared" si="26"/>
        <v>0</v>
      </c>
      <c r="T91">
        <f t="shared" si="27"/>
        <v>0</v>
      </c>
      <c r="U91">
        <f>T91*参数设置!B92</f>
        <v>0</v>
      </c>
    </row>
    <row r="92" spans="1:21" x14ac:dyDescent="0.25">
      <c r="A92" s="3">
        <v>41574</v>
      </c>
      <c r="B92">
        <f>IF(K91="是",F91*0.25*(价格数据!B92/价格数据!B91),B91*(价格数据!B92/价格数据!B91))</f>
        <v>25152.623195953696</v>
      </c>
      <c r="C92">
        <f>IF(K91="是",F91*0.25*(价格数据!C92/价格数据!C91),C91*(价格数据!C92/价格数据!C91))</f>
        <v>24713.882485652433</v>
      </c>
      <c r="D92">
        <f>IF(K91="是",F91*0.25*(价格数据!D92/价格数据!D91),D91*(价格数据!D92/价格数据!D91))</f>
        <v>25944.989145757718</v>
      </c>
      <c r="E92">
        <f>IF(K91="是",F91*0.25*(价格数据!E92/价格数据!E91),E91*(价格数据!E92/价格数据!E91))</f>
        <v>26010.047515535985</v>
      </c>
      <c r="F92">
        <f t="shared" si="14"/>
        <v>101821.54234289983</v>
      </c>
      <c r="G92">
        <f t="shared" si="15"/>
        <v>0.24702653895428472</v>
      </c>
      <c r="H92">
        <f t="shared" si="16"/>
        <v>0.24271762062319388</v>
      </c>
      <c r="I92">
        <f t="shared" si="17"/>
        <v>0.25480844768962491</v>
      </c>
      <c r="J92">
        <f t="shared" si="18"/>
        <v>0.25544739273289652</v>
      </c>
      <c r="K92" t="str">
        <f>IF(OR(
 ROUND(G92,4)&gt;(0.25+参数设置!B$3), ROUND(G92,4)&lt;(0.25-参数设置!B$3),
 ROUND(H92,4)&gt;(0.25+参数设置!B$3), ROUND(H92,4)&lt;(0.25-参数设置!B$3),
 ROUND(I92,4)&gt;(0.25+参数设置!B$3), ROUND(I92,4)&lt;(0.25-参数设置!B$3),
 ROUND(J92,4)&gt;(0.25+参数设置!B$3), ROUND(J92,4)&lt;(0.25-参数设置!B$3)
),"是","否")</f>
        <v>否</v>
      </c>
      <c r="L92">
        <f t="shared" si="19"/>
        <v>25152.623195953696</v>
      </c>
      <c r="M92">
        <f t="shared" si="20"/>
        <v>24713.882485652433</v>
      </c>
      <c r="N92">
        <f t="shared" si="21"/>
        <v>25944.989145757718</v>
      </c>
      <c r="O92">
        <f t="shared" si="22"/>
        <v>26010.047515535985</v>
      </c>
      <c r="P92">
        <f t="shared" si="23"/>
        <v>0</v>
      </c>
      <c r="Q92">
        <f t="shared" si="24"/>
        <v>0</v>
      </c>
      <c r="R92">
        <f t="shared" si="25"/>
        <v>0</v>
      </c>
      <c r="S92">
        <f t="shared" si="26"/>
        <v>0</v>
      </c>
      <c r="T92">
        <f t="shared" si="27"/>
        <v>0</v>
      </c>
      <c r="U92">
        <f>T92*参数设置!B93</f>
        <v>0</v>
      </c>
    </row>
    <row r="93" spans="1:21" x14ac:dyDescent="0.25">
      <c r="A93" s="3">
        <v>41575</v>
      </c>
      <c r="B93">
        <f>IF(K92="是",F92*0.25*(价格数据!B93/价格数据!B92),B92*(价格数据!B93/价格数据!B92))</f>
        <v>25183.868690607054</v>
      </c>
      <c r="C93">
        <f>IF(K92="是",F92*0.25*(价格数据!C93/价格数据!C92),C92*(价格数据!C93/价格数据!C92))</f>
        <v>24779.937154380787</v>
      </c>
      <c r="D93">
        <f>IF(K92="是",F92*0.25*(价格数据!D93/价格数据!D92),D92*(价格数据!D93/价格数据!D92))</f>
        <v>25941.00137178868</v>
      </c>
      <c r="E93">
        <f>IF(K92="是",F92*0.25*(价格数据!E93/价格数据!E92),E92*(价格数据!E93/价格数据!E92))</f>
        <v>26007.186839410697</v>
      </c>
      <c r="F93">
        <f t="shared" si="14"/>
        <v>101911.99405618722</v>
      </c>
      <c r="G93">
        <f t="shared" si="15"/>
        <v>0.24711388412950111</v>
      </c>
      <c r="H93">
        <f t="shared" si="16"/>
        <v>0.24315035127974088</v>
      </c>
      <c r="I93">
        <f t="shared" si="17"/>
        <v>0.25454316356018514</v>
      </c>
      <c r="J93">
        <f t="shared" si="18"/>
        <v>0.25519260103057284</v>
      </c>
      <c r="K93" t="str">
        <f>IF(OR(
 ROUND(G93,4)&gt;(0.25+参数设置!B$3), ROUND(G93,4)&lt;(0.25-参数设置!B$3),
 ROUND(H93,4)&gt;(0.25+参数设置!B$3), ROUND(H93,4)&lt;(0.25-参数设置!B$3),
 ROUND(I93,4)&gt;(0.25+参数设置!B$3), ROUND(I93,4)&lt;(0.25-参数设置!B$3),
 ROUND(J93,4)&gt;(0.25+参数设置!B$3), ROUND(J93,4)&lt;(0.25-参数设置!B$3)
),"是","否")</f>
        <v>否</v>
      </c>
      <c r="L93">
        <f t="shared" si="19"/>
        <v>25183.868690607054</v>
      </c>
      <c r="M93">
        <f t="shared" si="20"/>
        <v>24779.937154380787</v>
      </c>
      <c r="N93">
        <f t="shared" si="21"/>
        <v>25941.00137178868</v>
      </c>
      <c r="O93">
        <f t="shared" si="22"/>
        <v>26007.186839410697</v>
      </c>
      <c r="P93">
        <f t="shared" si="23"/>
        <v>0</v>
      </c>
      <c r="Q93">
        <f t="shared" si="24"/>
        <v>0</v>
      </c>
      <c r="R93">
        <f t="shared" si="25"/>
        <v>0</v>
      </c>
      <c r="S93">
        <f t="shared" si="26"/>
        <v>0</v>
      </c>
      <c r="T93">
        <f t="shared" si="27"/>
        <v>0</v>
      </c>
      <c r="U93">
        <f>T93*参数设置!B94</f>
        <v>0</v>
      </c>
    </row>
    <row r="94" spans="1:21" x14ac:dyDescent="0.25">
      <c r="A94" s="3">
        <v>41576</v>
      </c>
      <c r="B94">
        <f>IF(K93="是",F93*0.25*(价格数据!B94/价格数据!B93),B93*(价格数据!B94/价格数据!B93))</f>
        <v>25215.114185260409</v>
      </c>
      <c r="C94">
        <f>IF(K93="是",F93*0.25*(价格数据!C94/价格数据!C93),C93*(价格数据!C94/价格数据!C93))</f>
        <v>24902.610110590591</v>
      </c>
      <c r="D94">
        <f>IF(K93="是",F93*0.25*(价格数据!D94/价格数据!D93),D93*(价格数据!D94/价格数据!D93))</f>
        <v>25917.606431170323</v>
      </c>
      <c r="E94">
        <f>IF(K93="是",F93*0.25*(价格数据!E94/价格数据!E93),E93*(价格数据!E94/价格数据!E93))</f>
        <v>26006.146593546953</v>
      </c>
      <c r="F94">
        <f t="shared" si="14"/>
        <v>102041.47732056829</v>
      </c>
      <c r="G94">
        <f t="shared" si="15"/>
        <v>0.24710651832338623</v>
      </c>
      <c r="H94">
        <f t="shared" si="16"/>
        <v>0.24404399822983575</v>
      </c>
      <c r="I94">
        <f t="shared" si="17"/>
        <v>0.25399089773807271</v>
      </c>
      <c r="J94">
        <f t="shared" si="18"/>
        <v>0.25485858570870523</v>
      </c>
      <c r="K94" t="str">
        <f>IF(OR(
 ROUND(G94,4)&gt;(0.25+参数设置!B$3), ROUND(G94,4)&lt;(0.25-参数设置!B$3),
 ROUND(H94,4)&gt;(0.25+参数设置!B$3), ROUND(H94,4)&lt;(0.25-参数设置!B$3),
 ROUND(I94,4)&gt;(0.25+参数设置!B$3), ROUND(I94,4)&lt;(0.25-参数设置!B$3),
 ROUND(J94,4)&gt;(0.25+参数设置!B$3), ROUND(J94,4)&lt;(0.25-参数设置!B$3)
),"是","否")</f>
        <v>否</v>
      </c>
      <c r="L94">
        <f t="shared" si="19"/>
        <v>25215.114185260409</v>
      </c>
      <c r="M94">
        <f t="shared" si="20"/>
        <v>24902.610110590591</v>
      </c>
      <c r="N94">
        <f t="shared" si="21"/>
        <v>25917.606431170323</v>
      </c>
      <c r="O94">
        <f t="shared" si="22"/>
        <v>26006.146593546953</v>
      </c>
      <c r="P94">
        <f t="shared" si="23"/>
        <v>0</v>
      </c>
      <c r="Q94">
        <f t="shared" si="24"/>
        <v>0</v>
      </c>
      <c r="R94">
        <f t="shared" si="25"/>
        <v>0</v>
      </c>
      <c r="S94">
        <f t="shared" si="26"/>
        <v>0</v>
      </c>
      <c r="T94">
        <f t="shared" si="27"/>
        <v>0</v>
      </c>
      <c r="U94">
        <f>T94*参数设置!B95</f>
        <v>0</v>
      </c>
    </row>
    <row r="95" spans="1:21" x14ac:dyDescent="0.25">
      <c r="A95" s="3">
        <v>41577</v>
      </c>
      <c r="B95">
        <f>IF(K94="是",F94*0.25*(价格数据!B95/价格数据!B94),B94*(价格数据!B95/价格数据!B94))</f>
        <v>25569.229791331807</v>
      </c>
      <c r="C95">
        <f>IF(K94="是",F94*0.25*(价格数据!C95/价格数据!C94),C94*(价格数据!C95/价格数据!C94))</f>
        <v>24827.119060615325</v>
      </c>
      <c r="D95">
        <f>IF(K94="是",F94*0.25*(价格数据!D95/价格数据!D94),D94*(价格数据!D95/价格数据!D94))</f>
        <v>25904.047999675593</v>
      </c>
      <c r="E95">
        <f>IF(K94="是",F94*0.25*(价格数据!E95/价格数据!E94),E94*(价格数据!E95/价格数据!E94))</f>
        <v>26006.146593546953</v>
      </c>
      <c r="F95">
        <f t="shared" si="14"/>
        <v>102306.54344516966</v>
      </c>
      <c r="G95">
        <f t="shared" si="15"/>
        <v>0.24992760902957709</v>
      </c>
      <c r="H95">
        <f t="shared" si="16"/>
        <v>0.2426738136639443</v>
      </c>
      <c r="I95">
        <f t="shared" si="17"/>
        <v>0.25320030495956158</v>
      </c>
      <c r="J95">
        <f t="shared" si="18"/>
        <v>0.25419827234691716</v>
      </c>
      <c r="K95" t="str">
        <f>IF(OR(
 ROUND(G95,4)&gt;(0.25+参数设置!B$3), ROUND(G95,4)&lt;(0.25-参数设置!B$3),
 ROUND(H95,4)&gt;(0.25+参数设置!B$3), ROUND(H95,4)&lt;(0.25-参数设置!B$3),
 ROUND(I95,4)&gt;(0.25+参数设置!B$3), ROUND(I95,4)&lt;(0.25-参数设置!B$3),
 ROUND(J95,4)&gt;(0.25+参数设置!B$3), ROUND(J95,4)&lt;(0.25-参数设置!B$3)
),"是","否")</f>
        <v>否</v>
      </c>
      <c r="L95">
        <f t="shared" si="19"/>
        <v>25569.229791331807</v>
      </c>
      <c r="M95">
        <f t="shared" si="20"/>
        <v>24827.119060615325</v>
      </c>
      <c r="N95">
        <f t="shared" si="21"/>
        <v>25904.047999675593</v>
      </c>
      <c r="O95">
        <f t="shared" si="22"/>
        <v>26006.146593546953</v>
      </c>
      <c r="P95">
        <f t="shared" si="23"/>
        <v>0</v>
      </c>
      <c r="Q95">
        <f t="shared" si="24"/>
        <v>0</v>
      </c>
      <c r="R95">
        <f t="shared" si="25"/>
        <v>0</v>
      </c>
      <c r="S95">
        <f t="shared" si="26"/>
        <v>0</v>
      </c>
      <c r="T95">
        <f t="shared" si="27"/>
        <v>0</v>
      </c>
      <c r="U95">
        <f>T95*参数设置!B96</f>
        <v>0</v>
      </c>
    </row>
    <row r="96" spans="1:21" x14ac:dyDescent="0.25">
      <c r="A96" s="3">
        <v>41578</v>
      </c>
      <c r="B96">
        <f>IF(K95="是",F95*0.25*(价格数据!B96/价格数据!B95),B95*(价格数据!B96/价格数据!B95))</f>
        <v>25319.265834104935</v>
      </c>
      <c r="C96">
        <f>IF(K95="是",F95*0.25*(价格数据!C96/价格数据!C95),C95*(价格数据!C96/价格数据!C95))</f>
        <v>24657.264198170978</v>
      </c>
      <c r="D96">
        <f>IF(K95="是",F95*0.25*(价格数据!D96/价格数据!D95),D95*(价格数据!D96/价格数据!D95))</f>
        <v>25983.537627458416</v>
      </c>
      <c r="E96">
        <f>IF(K95="是",F95*0.25*(价格数据!E96/价格数据!E95),E95*(价格数据!E96/价格数据!E95))</f>
        <v>26009.527392604112</v>
      </c>
      <c r="F96">
        <f t="shared" si="14"/>
        <v>101969.59505233844</v>
      </c>
      <c r="G96">
        <f t="shared" si="15"/>
        <v>0.24830211222383683</v>
      </c>
      <c r="H96">
        <f t="shared" si="16"/>
        <v>0.24180996487742276</v>
      </c>
      <c r="I96">
        <f t="shared" si="17"/>
        <v>0.25481652265189164</v>
      </c>
      <c r="J96">
        <f t="shared" si="18"/>
        <v>0.25507140024684882</v>
      </c>
      <c r="K96" t="str">
        <f>IF(OR(
 ROUND(G96,4)&gt;(0.25+参数设置!B$3), ROUND(G96,4)&lt;(0.25-参数设置!B$3),
 ROUND(H96,4)&gt;(0.25+参数设置!B$3), ROUND(H96,4)&lt;(0.25-参数设置!B$3),
 ROUND(I96,4)&gt;(0.25+参数设置!B$3), ROUND(I96,4)&lt;(0.25-参数设置!B$3),
 ROUND(J96,4)&gt;(0.25+参数设置!B$3), ROUND(J96,4)&lt;(0.25-参数设置!B$3)
),"是","否")</f>
        <v>否</v>
      </c>
      <c r="L96">
        <f t="shared" si="19"/>
        <v>25319.265834104935</v>
      </c>
      <c r="M96">
        <f t="shared" si="20"/>
        <v>24657.264198170978</v>
      </c>
      <c r="N96">
        <f t="shared" si="21"/>
        <v>25983.537627458416</v>
      </c>
      <c r="O96">
        <f t="shared" si="22"/>
        <v>26009.527392604112</v>
      </c>
      <c r="P96">
        <f t="shared" si="23"/>
        <v>0</v>
      </c>
      <c r="Q96">
        <f t="shared" si="24"/>
        <v>0</v>
      </c>
      <c r="R96">
        <f t="shared" si="25"/>
        <v>0</v>
      </c>
      <c r="S96">
        <f t="shared" si="26"/>
        <v>0</v>
      </c>
      <c r="T96">
        <f t="shared" si="27"/>
        <v>0</v>
      </c>
      <c r="U96">
        <f>T96*参数设置!B97</f>
        <v>0</v>
      </c>
    </row>
    <row r="97" spans="1:21" x14ac:dyDescent="0.25">
      <c r="A97" s="3">
        <v>41579</v>
      </c>
      <c r="B97">
        <f>IF(K96="是",F96*0.25*(价格数据!B97/价格数据!B96),B96*(价格数据!B97/价格数据!B96))</f>
        <v>25423.417482949462</v>
      </c>
      <c r="C97">
        <f>IF(K96="是",F96*0.25*(价格数据!C97/价格数据!C96),C96*(价格数据!C97/价格数据!C96))</f>
        <v>24553.464004454989</v>
      </c>
      <c r="D97">
        <f>IF(K96="是",F96*0.25*(价格数据!D97/价格数据!D96),D96*(价格数据!D97/价格数据!D96))</f>
        <v>26004.805755293284</v>
      </c>
      <c r="E97">
        <f>IF(K96="是",F96*0.25*(价格数据!E97/价格数据!E96),E96*(价格数据!E97/价格数据!E96))</f>
        <v>26012.3880687294</v>
      </c>
      <c r="F97">
        <f t="shared" si="14"/>
        <v>101994.07531142714</v>
      </c>
      <c r="G97">
        <f t="shared" si="15"/>
        <v>0.24926366953494103</v>
      </c>
      <c r="H97">
        <f t="shared" si="16"/>
        <v>0.24073421842870599</v>
      </c>
      <c r="I97">
        <f t="shared" si="17"/>
        <v>0.25496388565601102</v>
      </c>
      <c r="J97">
        <f t="shared" si="18"/>
        <v>0.25503822638034196</v>
      </c>
      <c r="K97" t="str">
        <f>IF(OR(
 ROUND(G97,4)&gt;(0.25+参数设置!B$3), ROUND(G97,4)&lt;(0.25-参数设置!B$3),
 ROUND(H97,4)&gt;(0.25+参数设置!B$3), ROUND(H97,4)&lt;(0.25-参数设置!B$3),
 ROUND(I97,4)&gt;(0.25+参数设置!B$3), ROUND(I97,4)&lt;(0.25-参数设置!B$3),
 ROUND(J97,4)&gt;(0.25+参数设置!B$3), ROUND(J97,4)&lt;(0.25-参数设置!B$3)
),"是","否")</f>
        <v>否</v>
      </c>
      <c r="L97">
        <f t="shared" si="19"/>
        <v>25423.417482949462</v>
      </c>
      <c r="M97">
        <f t="shared" si="20"/>
        <v>24553.464004454989</v>
      </c>
      <c r="N97">
        <f t="shared" si="21"/>
        <v>26004.805755293284</v>
      </c>
      <c r="O97">
        <f t="shared" si="22"/>
        <v>26012.3880687294</v>
      </c>
      <c r="P97">
        <f t="shared" si="23"/>
        <v>0</v>
      </c>
      <c r="Q97">
        <f t="shared" si="24"/>
        <v>0</v>
      </c>
      <c r="R97">
        <f t="shared" si="25"/>
        <v>0</v>
      </c>
      <c r="S97">
        <f t="shared" si="26"/>
        <v>0</v>
      </c>
      <c r="T97">
        <f t="shared" si="27"/>
        <v>0</v>
      </c>
      <c r="U97">
        <f>T97*参数设置!B98</f>
        <v>0</v>
      </c>
    </row>
    <row r="98" spans="1:21" x14ac:dyDescent="0.25">
      <c r="A98" s="3">
        <v>41580</v>
      </c>
      <c r="B98">
        <f>IF(K97="是",F97*0.25*(价格数据!B98/价格数据!B97),B97*(价格数据!B98/价格数据!B97))</f>
        <v>25423.417482949462</v>
      </c>
      <c r="C98">
        <f>IF(K97="是",F97*0.25*(价格数据!C98/价格数据!C97),C97*(价格数据!C98/价格数据!C97))</f>
        <v>24553.464004454989</v>
      </c>
      <c r="D98">
        <f>IF(K97="是",F97*0.25*(价格数据!D98/价格数据!D97),D97*(价格数据!D98/价格数据!D97))</f>
        <v>26004.805755293284</v>
      </c>
      <c r="E98">
        <f>IF(K97="是",F97*0.25*(价格数据!E98/价格数据!E97),E97*(价格数据!E98/价格数据!E97))</f>
        <v>26012.3880687294</v>
      </c>
      <c r="F98">
        <f t="shared" si="14"/>
        <v>101994.07531142714</v>
      </c>
      <c r="G98">
        <f t="shared" si="15"/>
        <v>0.24926366953494103</v>
      </c>
      <c r="H98">
        <f t="shared" si="16"/>
        <v>0.24073421842870599</v>
      </c>
      <c r="I98">
        <f t="shared" si="17"/>
        <v>0.25496388565601102</v>
      </c>
      <c r="J98">
        <f t="shared" si="18"/>
        <v>0.25503822638034196</v>
      </c>
      <c r="K98" t="str">
        <f>IF(OR(
 ROUND(G98,4)&gt;(0.25+参数设置!B$3), ROUND(G98,4)&lt;(0.25-参数设置!B$3),
 ROUND(H98,4)&gt;(0.25+参数设置!B$3), ROUND(H98,4)&lt;(0.25-参数设置!B$3),
 ROUND(I98,4)&gt;(0.25+参数设置!B$3), ROUND(I98,4)&lt;(0.25-参数设置!B$3),
 ROUND(J98,4)&gt;(0.25+参数设置!B$3), ROUND(J98,4)&lt;(0.25-参数设置!B$3)
),"是","否")</f>
        <v>否</v>
      </c>
      <c r="L98">
        <f t="shared" si="19"/>
        <v>25423.417482949462</v>
      </c>
      <c r="M98">
        <f t="shared" si="20"/>
        <v>24553.464004454989</v>
      </c>
      <c r="N98">
        <f t="shared" si="21"/>
        <v>26004.805755293284</v>
      </c>
      <c r="O98">
        <f t="shared" si="22"/>
        <v>26012.3880687294</v>
      </c>
      <c r="P98">
        <f t="shared" si="23"/>
        <v>0</v>
      </c>
      <c r="Q98">
        <f t="shared" si="24"/>
        <v>0</v>
      </c>
      <c r="R98">
        <f t="shared" si="25"/>
        <v>0</v>
      </c>
      <c r="S98">
        <f t="shared" si="26"/>
        <v>0</v>
      </c>
      <c r="T98">
        <f t="shared" si="27"/>
        <v>0</v>
      </c>
      <c r="U98">
        <f>T98*参数设置!B99</f>
        <v>0</v>
      </c>
    </row>
    <row r="99" spans="1:21" x14ac:dyDescent="0.25">
      <c r="A99" s="3">
        <v>41581</v>
      </c>
      <c r="B99">
        <f>IF(K98="是",F98*0.25*(价格数据!B99/价格数据!B98),B98*(价格数据!B99/价格数据!B98))</f>
        <v>25423.417482949462</v>
      </c>
      <c r="C99">
        <f>IF(K98="是",F98*0.25*(价格数据!C99/价格数据!C98),C98*(价格数据!C99/价格数据!C98))</f>
        <v>24553.464004454989</v>
      </c>
      <c r="D99">
        <f>IF(K98="是",F98*0.25*(价格数据!D99/价格数据!D98),D98*(价格数据!D99/价格数据!D98))</f>
        <v>26004.805755293284</v>
      </c>
      <c r="E99">
        <f>IF(K98="是",F98*0.25*(价格数据!E99/价格数据!E98),E98*(价格数据!E99/价格数据!E98))</f>
        <v>26012.3880687294</v>
      </c>
      <c r="F99">
        <f t="shared" si="14"/>
        <v>101994.07531142714</v>
      </c>
      <c r="G99">
        <f t="shared" si="15"/>
        <v>0.24926366953494103</v>
      </c>
      <c r="H99">
        <f t="shared" si="16"/>
        <v>0.24073421842870599</v>
      </c>
      <c r="I99">
        <f t="shared" si="17"/>
        <v>0.25496388565601102</v>
      </c>
      <c r="J99">
        <f t="shared" si="18"/>
        <v>0.25503822638034196</v>
      </c>
      <c r="K99" t="str">
        <f>IF(OR(
 ROUND(G99,4)&gt;(0.25+参数设置!B$3), ROUND(G99,4)&lt;(0.25-参数设置!B$3),
 ROUND(H99,4)&gt;(0.25+参数设置!B$3), ROUND(H99,4)&lt;(0.25-参数设置!B$3),
 ROUND(I99,4)&gt;(0.25+参数设置!B$3), ROUND(I99,4)&lt;(0.25-参数设置!B$3),
 ROUND(J99,4)&gt;(0.25+参数设置!B$3), ROUND(J99,4)&lt;(0.25-参数设置!B$3)
),"是","否")</f>
        <v>否</v>
      </c>
      <c r="L99">
        <f t="shared" si="19"/>
        <v>25423.417482949462</v>
      </c>
      <c r="M99">
        <f t="shared" si="20"/>
        <v>24553.464004454989</v>
      </c>
      <c r="N99">
        <f t="shared" si="21"/>
        <v>26004.805755293284</v>
      </c>
      <c r="O99">
        <f t="shared" si="22"/>
        <v>26012.3880687294</v>
      </c>
      <c r="P99">
        <f t="shared" si="23"/>
        <v>0</v>
      </c>
      <c r="Q99">
        <f t="shared" si="24"/>
        <v>0</v>
      </c>
      <c r="R99">
        <f t="shared" si="25"/>
        <v>0</v>
      </c>
      <c r="S99">
        <f t="shared" si="26"/>
        <v>0</v>
      </c>
      <c r="T99">
        <f t="shared" si="27"/>
        <v>0</v>
      </c>
      <c r="U99">
        <f>T99*参数设置!B100</f>
        <v>0</v>
      </c>
    </row>
    <row r="100" spans="1:21" x14ac:dyDescent="0.25">
      <c r="A100" s="3">
        <v>41582</v>
      </c>
      <c r="B100">
        <f>IF(K99="是",F99*0.25*(价格数据!B100/价格数据!B99),B99*(价格数据!B100/价格数据!B99))</f>
        <v>25350.511328758297</v>
      </c>
      <c r="C100">
        <f>IF(K99="是",F99*0.25*(价格数据!C100/价格数据!C99),C99*(价格数据!C100/价格数据!C99))</f>
        <v>24383.609142010642</v>
      </c>
      <c r="D100">
        <f>IF(K99="是",F99*0.25*(价格数据!D100/价格数据!D99),D99*(价格数据!D100/价格数据!D99))</f>
        <v>25974.232821530662</v>
      </c>
      <c r="E100">
        <f>IF(K99="是",F99*0.25*(价格数据!E100/价格数据!E99),E99*(价格数据!E100/价格数据!E99))</f>
        <v>26007.967023808498</v>
      </c>
      <c r="F100">
        <f t="shared" si="14"/>
        <v>101716.3203161081</v>
      </c>
      <c r="G100">
        <f t="shared" si="15"/>
        <v>0.24922756987251843</v>
      </c>
      <c r="H100">
        <f t="shared" si="16"/>
        <v>0.23972169919470809</v>
      </c>
      <c r="I100">
        <f t="shared" si="17"/>
        <v>0.25535954054186627</v>
      </c>
      <c r="J100">
        <f t="shared" si="18"/>
        <v>0.25569119039090721</v>
      </c>
      <c r="K100" t="str">
        <f>IF(OR(
 ROUND(G100,4)&gt;(0.25+参数设置!B$3), ROUND(G100,4)&lt;(0.25-参数设置!B$3),
 ROUND(H100,4)&gt;(0.25+参数设置!B$3), ROUND(H100,4)&lt;(0.25-参数设置!B$3),
 ROUND(I100,4)&gt;(0.25+参数设置!B$3), ROUND(I100,4)&lt;(0.25-参数设置!B$3),
 ROUND(J100,4)&gt;(0.25+参数设置!B$3), ROUND(J100,4)&lt;(0.25-参数设置!B$3)
),"是","否")</f>
        <v>否</v>
      </c>
      <c r="L100">
        <f t="shared" si="19"/>
        <v>25350.511328758297</v>
      </c>
      <c r="M100">
        <f t="shared" si="20"/>
        <v>24383.609142010642</v>
      </c>
      <c r="N100">
        <f t="shared" si="21"/>
        <v>25974.232821530662</v>
      </c>
      <c r="O100">
        <f t="shared" si="22"/>
        <v>26007.967023808498</v>
      </c>
      <c r="P100">
        <f t="shared" si="23"/>
        <v>0</v>
      </c>
      <c r="Q100">
        <f t="shared" si="24"/>
        <v>0</v>
      </c>
      <c r="R100">
        <f t="shared" si="25"/>
        <v>0</v>
      </c>
      <c r="S100">
        <f t="shared" si="26"/>
        <v>0</v>
      </c>
      <c r="T100">
        <f t="shared" si="27"/>
        <v>0</v>
      </c>
      <c r="U100">
        <f>T100*参数设置!B101</f>
        <v>0</v>
      </c>
    </row>
    <row r="101" spans="1:21" x14ac:dyDescent="0.25">
      <c r="A101" s="3">
        <v>41583</v>
      </c>
      <c r="B101">
        <f>IF(K100="是",F100*0.25*(价格数据!B101/价格数据!B100),B100*(价格数据!B101/价格数据!B100))</f>
        <v>25350.511328758297</v>
      </c>
      <c r="C101">
        <f>IF(K100="是",F100*0.25*(价格数据!C101/价格数据!C100),C100*(价格数据!C101/价格数据!C100))</f>
        <v>24364.736379516824</v>
      </c>
      <c r="D101">
        <f>IF(K100="是",F100*0.25*(价格数据!D101/价格数据!D100),D100*(价格数据!D101/价格数据!D100))</f>
        <v>25940.469668592807</v>
      </c>
      <c r="E101">
        <f>IF(K100="是",F100*0.25*(价格数据!E101/价格数据!E100),E100*(价格数据!E101/价格数据!E100))</f>
        <v>26007.446900876625</v>
      </c>
      <c r="F101">
        <f t="shared" si="14"/>
        <v>101663.16427774454</v>
      </c>
      <c r="G101">
        <f t="shared" si="15"/>
        <v>0.24935788206926657</v>
      </c>
      <c r="H101">
        <f t="shared" si="16"/>
        <v>0.23966140098642</v>
      </c>
      <c r="I101">
        <f t="shared" si="17"/>
        <v>0.25516095089980917</v>
      </c>
      <c r="J101">
        <f t="shared" si="18"/>
        <v>0.2558197660445044</v>
      </c>
      <c r="K101" t="str">
        <f>IF(OR(
 ROUND(G101,4)&gt;(0.25+参数设置!B$3), ROUND(G101,4)&lt;(0.25-参数设置!B$3),
 ROUND(H101,4)&gt;(0.25+参数设置!B$3), ROUND(H101,4)&lt;(0.25-参数设置!B$3),
 ROUND(I101,4)&gt;(0.25+参数设置!B$3), ROUND(I101,4)&lt;(0.25-参数设置!B$3),
 ROUND(J101,4)&gt;(0.25+参数设置!B$3), ROUND(J101,4)&lt;(0.25-参数设置!B$3)
),"是","否")</f>
        <v>否</v>
      </c>
      <c r="L101">
        <f t="shared" si="19"/>
        <v>25350.511328758297</v>
      </c>
      <c r="M101">
        <f t="shared" si="20"/>
        <v>24364.736379516824</v>
      </c>
      <c r="N101">
        <f t="shared" si="21"/>
        <v>25940.469668592807</v>
      </c>
      <c r="O101">
        <f t="shared" si="22"/>
        <v>26007.446900876625</v>
      </c>
      <c r="P101">
        <f t="shared" si="23"/>
        <v>0</v>
      </c>
      <c r="Q101">
        <f t="shared" si="24"/>
        <v>0</v>
      </c>
      <c r="R101">
        <f t="shared" si="25"/>
        <v>0</v>
      </c>
      <c r="S101">
        <f t="shared" si="26"/>
        <v>0</v>
      </c>
      <c r="T101">
        <f t="shared" si="27"/>
        <v>0</v>
      </c>
      <c r="U101">
        <f>T101*参数设置!B102</f>
        <v>0</v>
      </c>
    </row>
    <row r="102" spans="1:21" x14ac:dyDescent="0.25">
      <c r="A102" s="3">
        <v>41584</v>
      </c>
      <c r="B102">
        <f>IF(K101="是",F101*0.25*(价格数据!B102/价格数据!B101),B101*(价格数据!B102/价格数据!B101))</f>
        <v>25058.886711993615</v>
      </c>
      <c r="C102">
        <f>IF(K101="是",F101*0.25*(价格数据!C102/价格数据!C101),C101*(价格数据!C102/价格数据!C101))</f>
        <v>24326.990854529191</v>
      </c>
      <c r="D102">
        <f>IF(K101="是",F101*0.25*(价格数据!D102/价格数据!D101),D101*(价格数据!D102/价格数据!D101))</f>
        <v>25866.828775964568</v>
      </c>
      <c r="E102">
        <f>IF(K101="是",F101*0.25*(价格数据!E102/价格数据!E101),E101*(价格数据!E102/价格数据!E101))</f>
        <v>26007.967023808495</v>
      </c>
      <c r="F102">
        <f t="shared" si="14"/>
        <v>101260.67336629586</v>
      </c>
      <c r="G102">
        <f t="shared" si="15"/>
        <v>0.24746909020984595</v>
      </c>
      <c r="H102">
        <f t="shared" si="16"/>
        <v>0.24024125107809441</v>
      </c>
      <c r="I102">
        <f t="shared" si="17"/>
        <v>0.25544792381930004</v>
      </c>
      <c r="J102">
        <f t="shared" si="18"/>
        <v>0.25684173489275969</v>
      </c>
      <c r="K102" t="str">
        <f>IF(OR(
 ROUND(G102,4)&gt;(0.25+参数设置!B$3), ROUND(G102,4)&lt;(0.25-参数设置!B$3),
 ROUND(H102,4)&gt;(0.25+参数设置!B$3), ROUND(H102,4)&lt;(0.25-参数设置!B$3),
 ROUND(I102,4)&gt;(0.25+参数设置!B$3), ROUND(I102,4)&lt;(0.25-参数设置!B$3),
 ROUND(J102,4)&gt;(0.25+参数设置!B$3), ROUND(J102,4)&lt;(0.25-参数设置!B$3)
),"是","否")</f>
        <v>否</v>
      </c>
      <c r="L102">
        <f t="shared" si="19"/>
        <v>25058.886711993615</v>
      </c>
      <c r="M102">
        <f t="shared" si="20"/>
        <v>24326.990854529191</v>
      </c>
      <c r="N102">
        <f t="shared" si="21"/>
        <v>25866.828775964568</v>
      </c>
      <c r="O102">
        <f t="shared" si="22"/>
        <v>26007.967023808495</v>
      </c>
      <c r="P102">
        <f t="shared" si="23"/>
        <v>0</v>
      </c>
      <c r="Q102">
        <f t="shared" si="24"/>
        <v>0</v>
      </c>
      <c r="R102">
        <f t="shared" si="25"/>
        <v>0</v>
      </c>
      <c r="S102">
        <f t="shared" si="26"/>
        <v>0</v>
      </c>
      <c r="T102">
        <f t="shared" si="27"/>
        <v>0</v>
      </c>
      <c r="U102">
        <f>T102*参数设置!B103</f>
        <v>0</v>
      </c>
    </row>
    <row r="103" spans="1:21" x14ac:dyDescent="0.25">
      <c r="A103" s="3">
        <v>41585</v>
      </c>
      <c r="B103">
        <f>IF(K102="是",F102*0.25*(价格数据!B103/价格数据!B102),B102*(价格数据!B103/价格数据!B102))</f>
        <v>24954.735063149084</v>
      </c>
      <c r="C103">
        <f>IF(K102="是",F102*0.25*(价格数据!C103/价格数据!C102),C102*(价格数据!C103/价格数据!C102))</f>
        <v>24430.791048245184</v>
      </c>
      <c r="D103">
        <f>IF(K102="是",F102*0.25*(价格数据!D103/价格数据!D102),D102*(价格数据!D103/价格数据!D102))</f>
        <v>25739.485860553286</v>
      </c>
      <c r="E103">
        <f>IF(K102="是",F102*0.25*(价格数据!E103/价格数据!E102),E102*(价格数据!E103/价格数据!E102))</f>
        <v>26008.227085274426</v>
      </c>
      <c r="F103">
        <f t="shared" si="14"/>
        <v>101133.23905722199</v>
      </c>
      <c r="G103">
        <f t="shared" si="15"/>
        <v>0.2467510711194516</v>
      </c>
      <c r="H103">
        <f t="shared" si="16"/>
        <v>0.24157034102726652</v>
      </c>
      <c r="I103">
        <f t="shared" si="17"/>
        <v>0.2545106445764056</v>
      </c>
      <c r="J103">
        <f t="shared" si="18"/>
        <v>0.2571679432768762</v>
      </c>
      <c r="K103" t="str">
        <f>IF(OR(
 ROUND(G103,4)&gt;(0.25+参数设置!B$3), ROUND(G103,4)&lt;(0.25-参数设置!B$3),
 ROUND(H103,4)&gt;(0.25+参数设置!B$3), ROUND(H103,4)&lt;(0.25-参数设置!B$3),
 ROUND(I103,4)&gt;(0.25+参数设置!B$3), ROUND(I103,4)&lt;(0.25-参数设置!B$3),
 ROUND(J103,4)&gt;(0.25+参数设置!B$3), ROUND(J103,4)&lt;(0.25-参数设置!B$3)
),"是","否")</f>
        <v>否</v>
      </c>
      <c r="L103">
        <f t="shared" si="19"/>
        <v>24954.735063149084</v>
      </c>
      <c r="M103">
        <f t="shared" si="20"/>
        <v>24430.791048245184</v>
      </c>
      <c r="N103">
        <f t="shared" si="21"/>
        <v>25739.485860553286</v>
      </c>
      <c r="O103">
        <f t="shared" si="22"/>
        <v>26008.227085274426</v>
      </c>
      <c r="P103">
        <f t="shared" si="23"/>
        <v>0</v>
      </c>
      <c r="Q103">
        <f t="shared" si="24"/>
        <v>0</v>
      </c>
      <c r="R103">
        <f t="shared" si="25"/>
        <v>0</v>
      </c>
      <c r="S103">
        <f t="shared" si="26"/>
        <v>0</v>
      </c>
      <c r="T103">
        <f t="shared" si="27"/>
        <v>0</v>
      </c>
      <c r="U103">
        <f>T103*参数设置!B104</f>
        <v>0</v>
      </c>
    </row>
    <row r="104" spans="1:21" x14ac:dyDescent="0.25">
      <c r="A104" s="3">
        <v>41586</v>
      </c>
      <c r="B104">
        <f>IF(K103="是",F103*0.25*(价格数据!B104/价格数据!B103),B103*(价格数据!B104/价格数据!B103))</f>
        <v>24579.789127308781</v>
      </c>
      <c r="C104">
        <f>IF(K103="是",F103*0.25*(价格数据!C104/价格数据!C103),C103*(价格数据!C104/价格数据!C103))</f>
        <v>24279.808948294653</v>
      </c>
      <c r="D104">
        <f>IF(K103="是",F103*0.25*(价格数据!D104/价格数据!D103),D103*(价格数据!D104/价格数据!D103))</f>
        <v>25637.664698543846</v>
      </c>
      <c r="E104">
        <f>IF(K103="是",F103*0.25*(价格数据!E104/价格数据!E103),E103*(价格数据!E104/价格数据!E103))</f>
        <v>26012.908191661267</v>
      </c>
      <c r="F104">
        <f t="shared" si="14"/>
        <v>100510.17096580855</v>
      </c>
      <c r="G104">
        <f t="shared" si="15"/>
        <v>0.2445502668149904</v>
      </c>
      <c r="H104">
        <f t="shared" si="16"/>
        <v>0.241565691461754</v>
      </c>
      <c r="I104">
        <f t="shared" si="17"/>
        <v>0.2550753267275333</v>
      </c>
      <c r="J104">
        <f t="shared" si="18"/>
        <v>0.25880871499572228</v>
      </c>
      <c r="K104" t="str">
        <f>IF(OR(
 ROUND(G104,4)&gt;(0.25+参数设置!B$3), ROUND(G104,4)&lt;(0.25-参数设置!B$3),
 ROUND(H104,4)&gt;(0.25+参数设置!B$3), ROUND(H104,4)&lt;(0.25-参数设置!B$3),
 ROUND(I104,4)&gt;(0.25+参数设置!B$3), ROUND(I104,4)&lt;(0.25-参数设置!B$3),
 ROUND(J104,4)&gt;(0.25+参数设置!B$3), ROUND(J104,4)&lt;(0.25-参数设置!B$3)
),"是","否")</f>
        <v>否</v>
      </c>
      <c r="L104">
        <f t="shared" si="19"/>
        <v>24579.789127308781</v>
      </c>
      <c r="M104">
        <f t="shared" si="20"/>
        <v>24279.808948294653</v>
      </c>
      <c r="N104">
        <f t="shared" si="21"/>
        <v>25637.664698543846</v>
      </c>
      <c r="O104">
        <f t="shared" si="22"/>
        <v>26012.908191661267</v>
      </c>
      <c r="P104">
        <f t="shared" si="23"/>
        <v>0</v>
      </c>
      <c r="Q104">
        <f t="shared" si="24"/>
        <v>0</v>
      </c>
      <c r="R104">
        <f t="shared" si="25"/>
        <v>0</v>
      </c>
      <c r="S104">
        <f t="shared" si="26"/>
        <v>0</v>
      </c>
      <c r="T104">
        <f t="shared" si="27"/>
        <v>0</v>
      </c>
      <c r="U104">
        <f>T104*参数设置!B105</f>
        <v>0</v>
      </c>
    </row>
    <row r="105" spans="1:21" x14ac:dyDescent="0.25">
      <c r="A105" s="3">
        <v>41587</v>
      </c>
      <c r="B105">
        <f>IF(K104="是",F104*0.25*(价格数据!B105/价格数据!B104),B104*(价格数据!B105/价格数据!B104))</f>
        <v>24579.789127308781</v>
      </c>
      <c r="C105">
        <f>IF(K104="是",F104*0.25*(价格数据!C105/价格数据!C104),C104*(价格数据!C105/价格数据!C104))</f>
        <v>24279.808948294653</v>
      </c>
      <c r="D105">
        <f>IF(K104="是",F104*0.25*(价格数据!D105/价格数据!D104),D104*(价格数据!D105/价格数据!D104))</f>
        <v>25637.664698543846</v>
      </c>
      <c r="E105">
        <f>IF(K104="是",F104*0.25*(价格数据!E105/价格数据!E104),E104*(价格数据!E105/价格数据!E104))</f>
        <v>26012.908191661267</v>
      </c>
      <c r="F105">
        <f t="shared" si="14"/>
        <v>100510.17096580855</v>
      </c>
      <c r="G105">
        <f t="shared" si="15"/>
        <v>0.2445502668149904</v>
      </c>
      <c r="H105">
        <f t="shared" si="16"/>
        <v>0.241565691461754</v>
      </c>
      <c r="I105">
        <f t="shared" si="17"/>
        <v>0.2550753267275333</v>
      </c>
      <c r="J105">
        <f t="shared" si="18"/>
        <v>0.25880871499572228</v>
      </c>
      <c r="K105" t="str">
        <f>IF(OR(
 ROUND(G105,4)&gt;(0.25+参数设置!B$3), ROUND(G105,4)&lt;(0.25-参数设置!B$3),
 ROUND(H105,4)&gt;(0.25+参数设置!B$3), ROUND(H105,4)&lt;(0.25-参数设置!B$3),
 ROUND(I105,4)&gt;(0.25+参数设置!B$3), ROUND(I105,4)&lt;(0.25-参数设置!B$3),
 ROUND(J105,4)&gt;(0.25+参数设置!B$3), ROUND(J105,4)&lt;(0.25-参数设置!B$3)
),"是","否")</f>
        <v>否</v>
      </c>
      <c r="L105">
        <f t="shared" si="19"/>
        <v>24579.789127308781</v>
      </c>
      <c r="M105">
        <f t="shared" si="20"/>
        <v>24279.808948294653</v>
      </c>
      <c r="N105">
        <f t="shared" si="21"/>
        <v>25637.664698543846</v>
      </c>
      <c r="O105">
        <f t="shared" si="22"/>
        <v>26012.908191661267</v>
      </c>
      <c r="P105">
        <f t="shared" si="23"/>
        <v>0</v>
      </c>
      <c r="Q105">
        <f t="shared" si="24"/>
        <v>0</v>
      </c>
      <c r="R105">
        <f t="shared" si="25"/>
        <v>0</v>
      </c>
      <c r="S105">
        <f t="shared" si="26"/>
        <v>0</v>
      </c>
      <c r="T105">
        <f t="shared" si="27"/>
        <v>0</v>
      </c>
      <c r="U105">
        <f>T105*参数设置!B106</f>
        <v>0</v>
      </c>
    </row>
    <row r="106" spans="1:21" x14ac:dyDescent="0.25">
      <c r="A106" s="3">
        <v>41588</v>
      </c>
      <c r="B106">
        <f>IF(K105="是",F105*0.25*(价格数据!B106/价格数据!B105),B105*(价格数据!B106/价格数据!B105))</f>
        <v>24579.789127308781</v>
      </c>
      <c r="C106">
        <f>IF(K105="是",F105*0.25*(价格数据!C106/价格数据!C105),C105*(价格数据!C106/价格数据!C105))</f>
        <v>24279.808948294653</v>
      </c>
      <c r="D106">
        <f>IF(K105="是",F105*0.25*(价格数据!D106/价格数据!D105),D105*(价格数据!D106/价格数据!D105))</f>
        <v>25637.664698543846</v>
      </c>
      <c r="E106">
        <f>IF(K105="是",F105*0.25*(价格数据!E106/价格数据!E105),E105*(价格数据!E106/价格数据!E105))</f>
        <v>26012.908191661267</v>
      </c>
      <c r="F106">
        <f t="shared" si="14"/>
        <v>100510.17096580855</v>
      </c>
      <c r="G106">
        <f t="shared" si="15"/>
        <v>0.2445502668149904</v>
      </c>
      <c r="H106">
        <f t="shared" si="16"/>
        <v>0.241565691461754</v>
      </c>
      <c r="I106">
        <f t="shared" si="17"/>
        <v>0.2550753267275333</v>
      </c>
      <c r="J106">
        <f t="shared" si="18"/>
        <v>0.25880871499572228</v>
      </c>
      <c r="K106" t="str">
        <f>IF(OR(
 ROUND(G106,4)&gt;(0.25+参数设置!B$3), ROUND(G106,4)&lt;(0.25-参数设置!B$3),
 ROUND(H106,4)&gt;(0.25+参数设置!B$3), ROUND(H106,4)&lt;(0.25-参数设置!B$3),
 ROUND(I106,4)&gt;(0.25+参数设置!B$3), ROUND(I106,4)&lt;(0.25-参数设置!B$3),
 ROUND(J106,4)&gt;(0.25+参数设置!B$3), ROUND(J106,4)&lt;(0.25-参数设置!B$3)
),"是","否")</f>
        <v>否</v>
      </c>
      <c r="L106">
        <f t="shared" si="19"/>
        <v>24579.789127308781</v>
      </c>
      <c r="M106">
        <f t="shared" si="20"/>
        <v>24279.808948294653</v>
      </c>
      <c r="N106">
        <f t="shared" si="21"/>
        <v>25637.664698543846</v>
      </c>
      <c r="O106">
        <f t="shared" si="22"/>
        <v>26012.908191661267</v>
      </c>
      <c r="P106">
        <f t="shared" si="23"/>
        <v>0</v>
      </c>
      <c r="Q106">
        <f t="shared" si="24"/>
        <v>0</v>
      </c>
      <c r="R106">
        <f t="shared" si="25"/>
        <v>0</v>
      </c>
      <c r="S106">
        <f t="shared" si="26"/>
        <v>0</v>
      </c>
      <c r="T106">
        <f t="shared" si="27"/>
        <v>0</v>
      </c>
      <c r="U106">
        <f>T106*参数设置!B107</f>
        <v>0</v>
      </c>
    </row>
    <row r="107" spans="1:21" x14ac:dyDescent="0.25">
      <c r="A107" s="3">
        <v>41589</v>
      </c>
      <c r="B107">
        <f>IF(K106="是",F106*0.25*(价格数据!B107/价格数据!B106),B106*(价格数据!B107/价格数据!B106))</f>
        <v>24611.034621962142</v>
      </c>
      <c r="C107">
        <f>IF(K106="是",F106*0.25*(价格数据!C107/价格数据!C106),C106*(价格数据!C107/价格数据!C106))</f>
        <v>23864.608173430694</v>
      </c>
      <c r="D107">
        <f>IF(K106="是",F106*0.25*(价格数据!D107/价格数据!D106),D106*(价格数据!D107/价格数据!D106))</f>
        <v>25521.753401843802</v>
      </c>
      <c r="E107">
        <f>IF(K106="是",F106*0.25*(价格数据!E107/价格数据!E106),E106*(价格数据!E107/价格数据!E106))</f>
        <v>26008.22708527443</v>
      </c>
      <c r="F107">
        <f t="shared" si="14"/>
        <v>100005.62328251106</v>
      </c>
      <c r="G107">
        <f t="shared" si="15"/>
        <v>0.24609650751775383</v>
      </c>
      <c r="H107">
        <f t="shared" si="16"/>
        <v>0.23863266274551709</v>
      </c>
      <c r="I107">
        <f t="shared" si="17"/>
        <v>0.25520318322246821</v>
      </c>
      <c r="J107">
        <f t="shared" si="18"/>
        <v>0.2600676465142609</v>
      </c>
      <c r="K107" t="str">
        <f>IF(OR(
 ROUND(G107,4)&gt;(0.25+参数设置!B$3), ROUND(G107,4)&lt;(0.25-参数设置!B$3),
 ROUND(H107,4)&gt;(0.25+参数设置!B$3), ROUND(H107,4)&lt;(0.25-参数设置!B$3),
 ROUND(I107,4)&gt;(0.25+参数设置!B$3), ROUND(I107,4)&lt;(0.25-参数设置!B$3),
 ROUND(J107,4)&gt;(0.25+参数设置!B$3), ROUND(J107,4)&lt;(0.25-参数设置!B$3)
),"是","否")</f>
        <v>否</v>
      </c>
      <c r="L107">
        <f t="shared" si="19"/>
        <v>24611.034621962142</v>
      </c>
      <c r="M107">
        <f t="shared" si="20"/>
        <v>23864.608173430694</v>
      </c>
      <c r="N107">
        <f t="shared" si="21"/>
        <v>25521.753401843802</v>
      </c>
      <c r="O107">
        <f t="shared" si="22"/>
        <v>26008.22708527443</v>
      </c>
      <c r="P107">
        <f t="shared" si="23"/>
        <v>0</v>
      </c>
      <c r="Q107">
        <f t="shared" si="24"/>
        <v>0</v>
      </c>
      <c r="R107">
        <f t="shared" si="25"/>
        <v>0</v>
      </c>
      <c r="S107">
        <f t="shared" si="26"/>
        <v>0</v>
      </c>
      <c r="T107">
        <f t="shared" si="27"/>
        <v>0</v>
      </c>
      <c r="U107">
        <f>T107*参数设置!B108</f>
        <v>0</v>
      </c>
    </row>
    <row r="108" spans="1:21" x14ac:dyDescent="0.25">
      <c r="A108" s="3">
        <v>41590</v>
      </c>
      <c r="B108">
        <f>IF(K107="是",F107*0.25*(价格数据!B108/价格数据!B107),B107*(价格数据!B108/价格数据!B107))</f>
        <v>24860.998579189014</v>
      </c>
      <c r="C108">
        <f>IF(K107="是",F107*0.25*(价格数据!C108/价格数据!C107),C107*(价格数据!C108/价格数据!C107))</f>
        <v>23751.371598467795</v>
      </c>
      <c r="D108">
        <f>IF(K107="是",F107*0.25*(价格数据!D108/价格数据!D107),D107*(价格数据!D108/价格数据!D107))</f>
        <v>25578.379792204141</v>
      </c>
      <c r="E108">
        <f>IF(K107="是",F107*0.25*(价格数据!E108/价格数据!E107),E107*(价格数据!E108/价格数据!E107))</f>
        <v>26008.22708527443</v>
      </c>
      <c r="F108">
        <f t="shared" si="14"/>
        <v>100198.97705513537</v>
      </c>
      <c r="G108">
        <f t="shared" si="15"/>
        <v>0.24811629130214602</v>
      </c>
      <c r="H108">
        <f t="shared" si="16"/>
        <v>0.23704205668086203</v>
      </c>
      <c r="I108">
        <f t="shared" si="17"/>
        <v>0.25527585753824028</v>
      </c>
      <c r="J108">
        <f t="shared" si="18"/>
        <v>0.25956579447875172</v>
      </c>
      <c r="K108" t="str">
        <f>IF(OR(
 ROUND(G108,4)&gt;(0.25+参数设置!B$3), ROUND(G108,4)&lt;(0.25-参数设置!B$3),
 ROUND(H108,4)&gt;(0.25+参数设置!B$3), ROUND(H108,4)&lt;(0.25-参数设置!B$3),
 ROUND(I108,4)&gt;(0.25+参数设置!B$3), ROUND(I108,4)&lt;(0.25-参数设置!B$3),
 ROUND(J108,4)&gt;(0.25+参数设置!B$3), ROUND(J108,4)&lt;(0.25-参数设置!B$3)
),"是","否")</f>
        <v>否</v>
      </c>
      <c r="L108">
        <f t="shared" si="19"/>
        <v>24860.998579189014</v>
      </c>
      <c r="M108">
        <f t="shared" si="20"/>
        <v>23751.371598467795</v>
      </c>
      <c r="N108">
        <f t="shared" si="21"/>
        <v>25578.379792204141</v>
      </c>
      <c r="O108">
        <f t="shared" si="22"/>
        <v>26008.22708527443</v>
      </c>
      <c r="P108">
        <f t="shared" si="23"/>
        <v>0</v>
      </c>
      <c r="Q108">
        <f t="shared" si="24"/>
        <v>0</v>
      </c>
      <c r="R108">
        <f t="shared" si="25"/>
        <v>0</v>
      </c>
      <c r="S108">
        <f t="shared" si="26"/>
        <v>0</v>
      </c>
      <c r="T108">
        <f t="shared" si="27"/>
        <v>0</v>
      </c>
      <c r="U108">
        <f>T108*参数设置!B109</f>
        <v>0</v>
      </c>
    </row>
    <row r="109" spans="1:21" x14ac:dyDescent="0.25">
      <c r="A109" s="3">
        <v>41591</v>
      </c>
      <c r="B109">
        <f>IF(K108="是",F108*0.25*(价格数据!B109/价格数据!B108),B108*(价格数据!B109/价格数据!B108))</f>
        <v>24392.316159388636</v>
      </c>
      <c r="C109">
        <f>IF(K108="是",F108*0.25*(价格数据!C109/价格数据!C108),C108*(价格数据!C109/价格数据!C108))</f>
        <v>23600.389498517263</v>
      </c>
      <c r="D109">
        <f>IF(K108="是",F108*0.25*(价格数据!D109/价格数据!D108),D108*(价格数据!D109/价格数据!D108))</f>
        <v>25466.190417875205</v>
      </c>
      <c r="E109">
        <f>IF(K108="是",F108*0.25*(价格数据!E109/价格数据!E108),E108*(价格数据!E109/价格数据!E108))</f>
        <v>26007.967023808495</v>
      </c>
      <c r="F109">
        <f t="shared" si="14"/>
        <v>99466.863099589595</v>
      </c>
      <c r="G109">
        <f t="shared" si="15"/>
        <v>0.2452305762871623</v>
      </c>
      <c r="H109">
        <f t="shared" si="16"/>
        <v>0.23726886284618981</v>
      </c>
      <c r="I109">
        <f t="shared" si="17"/>
        <v>0.25602687794001899</v>
      </c>
      <c r="J109">
        <f t="shared" si="18"/>
        <v>0.26147368292662893</v>
      </c>
      <c r="K109" t="str">
        <f>IF(OR(
 ROUND(G109,4)&gt;(0.25+参数设置!B$3), ROUND(G109,4)&lt;(0.25-参数设置!B$3),
 ROUND(H109,4)&gt;(0.25+参数设置!B$3), ROUND(H109,4)&lt;(0.25-参数设置!B$3),
 ROUND(I109,4)&gt;(0.25+参数设置!B$3), ROUND(I109,4)&lt;(0.25-参数设置!B$3),
 ROUND(J109,4)&gt;(0.25+参数设置!B$3), ROUND(J109,4)&lt;(0.25-参数设置!B$3)
),"是","否")</f>
        <v>否</v>
      </c>
      <c r="L109">
        <f t="shared" si="19"/>
        <v>24392.316159388636</v>
      </c>
      <c r="M109">
        <f t="shared" si="20"/>
        <v>23600.389498517263</v>
      </c>
      <c r="N109">
        <f t="shared" si="21"/>
        <v>25466.190417875205</v>
      </c>
      <c r="O109">
        <f t="shared" si="22"/>
        <v>26007.967023808495</v>
      </c>
      <c r="P109">
        <f t="shared" si="23"/>
        <v>0</v>
      </c>
      <c r="Q109">
        <f t="shared" si="24"/>
        <v>0</v>
      </c>
      <c r="R109">
        <f t="shared" si="25"/>
        <v>0</v>
      </c>
      <c r="S109">
        <f t="shared" si="26"/>
        <v>0</v>
      </c>
      <c r="T109">
        <f t="shared" si="27"/>
        <v>0</v>
      </c>
      <c r="U109">
        <f>T109*参数设置!B110</f>
        <v>0</v>
      </c>
    </row>
    <row r="110" spans="1:21" x14ac:dyDescent="0.25">
      <c r="A110" s="3">
        <v>41592</v>
      </c>
      <c r="B110">
        <f>IF(K109="是",F109*0.25*(价格数据!B110/价格数据!B109),B109*(价格数据!B110/价格数据!B109))</f>
        <v>24465.222313579809</v>
      </c>
      <c r="C110">
        <f>IF(K109="是",F109*0.25*(价格数据!C110/价格数据!C109),C109*(价格数据!C110/价格数据!C109))</f>
        <v>23741.935217220886</v>
      </c>
      <c r="D110">
        <f>IF(K109="是",F109*0.25*(价格数据!D110/价格数据!D109),D109*(价格数据!D110/价格数据!D109))</f>
        <v>25563.2262511218</v>
      </c>
      <c r="E110">
        <f>IF(K109="是",F109*0.25*(价格数据!E110/价格数据!E109),E109*(价格数据!E110/价格数据!E109))</f>
        <v>26007.967023808495</v>
      </c>
      <c r="F110">
        <f t="shared" si="14"/>
        <v>99778.350805730981</v>
      </c>
      <c r="G110">
        <f t="shared" si="15"/>
        <v>0.24519569742351963</v>
      </c>
      <c r="H110">
        <f t="shared" si="16"/>
        <v>0.23794675924686878</v>
      </c>
      <c r="I110">
        <f t="shared" si="17"/>
        <v>0.25620012803071429</v>
      </c>
      <c r="J110">
        <f t="shared" si="18"/>
        <v>0.26065741529889741</v>
      </c>
      <c r="K110" t="str">
        <f>IF(OR(
 ROUND(G110,4)&gt;(0.25+参数设置!B$3), ROUND(G110,4)&lt;(0.25-参数设置!B$3),
 ROUND(H110,4)&gt;(0.25+参数设置!B$3), ROUND(H110,4)&lt;(0.25-参数设置!B$3),
 ROUND(I110,4)&gt;(0.25+参数设置!B$3), ROUND(I110,4)&lt;(0.25-参数设置!B$3),
 ROUND(J110,4)&gt;(0.25+参数设置!B$3), ROUND(J110,4)&lt;(0.25-参数设置!B$3)
),"是","否")</f>
        <v>否</v>
      </c>
      <c r="L110">
        <f t="shared" si="19"/>
        <v>24465.222313579809</v>
      </c>
      <c r="M110">
        <f t="shared" si="20"/>
        <v>23741.935217220886</v>
      </c>
      <c r="N110">
        <f t="shared" si="21"/>
        <v>25563.2262511218</v>
      </c>
      <c r="O110">
        <f t="shared" si="22"/>
        <v>26007.967023808495</v>
      </c>
      <c r="P110">
        <f t="shared" si="23"/>
        <v>0</v>
      </c>
      <c r="Q110">
        <f t="shared" si="24"/>
        <v>0</v>
      </c>
      <c r="R110">
        <f t="shared" si="25"/>
        <v>0</v>
      </c>
      <c r="S110">
        <f t="shared" si="26"/>
        <v>0</v>
      </c>
      <c r="T110">
        <f t="shared" si="27"/>
        <v>0</v>
      </c>
      <c r="U110">
        <f>T110*参数设置!B111</f>
        <v>0</v>
      </c>
    </row>
    <row r="111" spans="1:21" x14ac:dyDescent="0.25">
      <c r="A111" s="3">
        <v>41593</v>
      </c>
      <c r="B111">
        <f>IF(K110="是",F110*0.25*(价格数据!B111/价格数据!B110),B110*(价格数据!B111/价格数据!B110))</f>
        <v>24975.565392918001</v>
      </c>
      <c r="C111">
        <f>IF(K110="是",F110*0.25*(价格数据!C111/价格数据!C110),C110*(价格数据!C111/价格数据!C110))</f>
        <v>23836.299029689962</v>
      </c>
      <c r="D111">
        <f>IF(K110="是",F110*0.25*(价格数据!D111/价格数据!D110),D110*(价格数据!D111/价格数据!D110))</f>
        <v>25464.329456689655</v>
      </c>
      <c r="E111">
        <f>IF(K110="是",F110*0.25*(价格数据!E111/价格数据!E110),E110*(价格数据!E111/价格数据!E110))</f>
        <v>26008.487146740365</v>
      </c>
      <c r="F111">
        <f t="shared" si="14"/>
        <v>100284.68102603799</v>
      </c>
      <c r="G111">
        <f t="shared" si="15"/>
        <v>0.24904666532701367</v>
      </c>
      <c r="H111">
        <f t="shared" si="16"/>
        <v>0.23768634237866387</v>
      </c>
      <c r="I111">
        <f t="shared" si="17"/>
        <v>0.25392043127781477</v>
      </c>
      <c r="J111">
        <f t="shared" si="18"/>
        <v>0.2593465610165076</v>
      </c>
      <c r="K111" t="str">
        <f>IF(OR(
 ROUND(G111,4)&gt;(0.25+参数设置!B$3), ROUND(G111,4)&lt;(0.25-参数设置!B$3),
 ROUND(H111,4)&gt;(0.25+参数设置!B$3), ROUND(H111,4)&lt;(0.25-参数设置!B$3),
 ROUND(I111,4)&gt;(0.25+参数设置!B$3), ROUND(I111,4)&lt;(0.25-参数设置!B$3),
 ROUND(J111,4)&gt;(0.25+参数设置!B$3), ROUND(J111,4)&lt;(0.25-参数设置!B$3)
),"是","否")</f>
        <v>否</v>
      </c>
      <c r="L111">
        <f t="shared" si="19"/>
        <v>24975.565392918001</v>
      </c>
      <c r="M111">
        <f t="shared" si="20"/>
        <v>23836.299029689962</v>
      </c>
      <c r="N111">
        <f t="shared" si="21"/>
        <v>25464.329456689655</v>
      </c>
      <c r="O111">
        <f t="shared" si="22"/>
        <v>26008.487146740365</v>
      </c>
      <c r="P111">
        <f t="shared" si="23"/>
        <v>0</v>
      </c>
      <c r="Q111">
        <f t="shared" si="24"/>
        <v>0</v>
      </c>
      <c r="R111">
        <f t="shared" si="25"/>
        <v>0</v>
      </c>
      <c r="S111">
        <f t="shared" si="26"/>
        <v>0</v>
      </c>
      <c r="T111">
        <f t="shared" si="27"/>
        <v>0</v>
      </c>
      <c r="U111">
        <f>T111*参数设置!B112</f>
        <v>0</v>
      </c>
    </row>
    <row r="112" spans="1:21" x14ac:dyDescent="0.25">
      <c r="A112" s="3">
        <v>41594</v>
      </c>
      <c r="B112">
        <f>IF(K111="是",F111*0.25*(价格数据!B112/价格数据!B111),B111*(价格数据!B112/价格数据!B111))</f>
        <v>24975.565392918001</v>
      </c>
      <c r="C112">
        <f>IF(K111="是",F111*0.25*(价格数据!C112/价格数据!C111),C111*(价格数据!C112/价格数据!C111))</f>
        <v>23836.299029689962</v>
      </c>
      <c r="D112">
        <f>IF(K111="是",F111*0.25*(价格数据!D112/价格数据!D111),D111*(价格数据!D112/价格数据!D111))</f>
        <v>25464.329456689655</v>
      </c>
      <c r="E112">
        <f>IF(K111="是",F111*0.25*(价格数据!E112/价格数据!E111),E111*(价格数据!E112/价格数据!E111))</f>
        <v>26008.487146740365</v>
      </c>
      <c r="F112">
        <f t="shared" si="14"/>
        <v>100284.68102603799</v>
      </c>
      <c r="G112">
        <f t="shared" si="15"/>
        <v>0.24904666532701367</v>
      </c>
      <c r="H112">
        <f t="shared" si="16"/>
        <v>0.23768634237866387</v>
      </c>
      <c r="I112">
        <f t="shared" si="17"/>
        <v>0.25392043127781477</v>
      </c>
      <c r="J112">
        <f t="shared" si="18"/>
        <v>0.2593465610165076</v>
      </c>
      <c r="K112" t="str">
        <f>IF(OR(
 ROUND(G112,4)&gt;(0.25+参数设置!B$3), ROUND(G112,4)&lt;(0.25-参数设置!B$3),
 ROUND(H112,4)&gt;(0.25+参数设置!B$3), ROUND(H112,4)&lt;(0.25-参数设置!B$3),
 ROUND(I112,4)&gt;(0.25+参数设置!B$3), ROUND(I112,4)&lt;(0.25-参数设置!B$3),
 ROUND(J112,4)&gt;(0.25+参数设置!B$3), ROUND(J112,4)&lt;(0.25-参数设置!B$3)
),"是","否")</f>
        <v>否</v>
      </c>
      <c r="L112">
        <f t="shared" si="19"/>
        <v>24975.565392918001</v>
      </c>
      <c r="M112">
        <f t="shared" si="20"/>
        <v>23836.299029689962</v>
      </c>
      <c r="N112">
        <f t="shared" si="21"/>
        <v>25464.329456689655</v>
      </c>
      <c r="O112">
        <f t="shared" si="22"/>
        <v>26008.487146740365</v>
      </c>
      <c r="P112">
        <f t="shared" si="23"/>
        <v>0</v>
      </c>
      <c r="Q112">
        <f t="shared" si="24"/>
        <v>0</v>
      </c>
      <c r="R112">
        <f t="shared" si="25"/>
        <v>0</v>
      </c>
      <c r="S112">
        <f t="shared" si="26"/>
        <v>0</v>
      </c>
      <c r="T112">
        <f t="shared" si="27"/>
        <v>0</v>
      </c>
      <c r="U112">
        <f>T112*参数设置!B113</f>
        <v>0</v>
      </c>
    </row>
    <row r="113" spans="1:21" x14ac:dyDescent="0.25">
      <c r="A113" s="3">
        <v>41595</v>
      </c>
      <c r="B113">
        <f>IF(K112="是",F112*0.25*(价格数据!B113/价格数据!B112),B112*(价格数据!B113/价格数据!B112))</f>
        <v>24975.565392918001</v>
      </c>
      <c r="C113">
        <f>IF(K112="是",F112*0.25*(价格数据!C113/价格数据!C112),C112*(价格数据!C113/价格数据!C112))</f>
        <v>23836.299029689962</v>
      </c>
      <c r="D113">
        <f>IF(K112="是",F112*0.25*(价格数据!D113/价格数据!D112),D112*(价格数据!D113/价格数据!D112))</f>
        <v>25464.329456689655</v>
      </c>
      <c r="E113">
        <f>IF(K112="是",F112*0.25*(价格数据!E113/价格数据!E112),E112*(价格数据!E113/价格数据!E112))</f>
        <v>26008.487146740365</v>
      </c>
      <c r="F113">
        <f t="shared" si="14"/>
        <v>100284.68102603799</v>
      </c>
      <c r="G113">
        <f t="shared" si="15"/>
        <v>0.24904666532701367</v>
      </c>
      <c r="H113">
        <f t="shared" si="16"/>
        <v>0.23768634237866387</v>
      </c>
      <c r="I113">
        <f t="shared" si="17"/>
        <v>0.25392043127781477</v>
      </c>
      <c r="J113">
        <f t="shared" si="18"/>
        <v>0.2593465610165076</v>
      </c>
      <c r="K113" t="str">
        <f>IF(OR(
 ROUND(G113,4)&gt;(0.25+参数设置!B$3), ROUND(G113,4)&lt;(0.25-参数设置!B$3),
 ROUND(H113,4)&gt;(0.25+参数设置!B$3), ROUND(H113,4)&lt;(0.25-参数设置!B$3),
 ROUND(I113,4)&gt;(0.25+参数设置!B$3), ROUND(I113,4)&lt;(0.25-参数设置!B$3),
 ROUND(J113,4)&gt;(0.25+参数设置!B$3), ROUND(J113,4)&lt;(0.25-参数设置!B$3)
),"是","否")</f>
        <v>否</v>
      </c>
      <c r="L113">
        <f t="shared" si="19"/>
        <v>24975.565392918001</v>
      </c>
      <c r="M113">
        <f t="shared" si="20"/>
        <v>23836.299029689962</v>
      </c>
      <c r="N113">
        <f t="shared" si="21"/>
        <v>25464.329456689655</v>
      </c>
      <c r="O113">
        <f t="shared" si="22"/>
        <v>26008.487146740365</v>
      </c>
      <c r="P113">
        <f t="shared" si="23"/>
        <v>0</v>
      </c>
      <c r="Q113">
        <f t="shared" si="24"/>
        <v>0</v>
      </c>
      <c r="R113">
        <f t="shared" si="25"/>
        <v>0</v>
      </c>
      <c r="S113">
        <f t="shared" si="26"/>
        <v>0</v>
      </c>
      <c r="T113">
        <f t="shared" si="27"/>
        <v>0</v>
      </c>
      <c r="U113">
        <f>T113*参数设置!B114</f>
        <v>0</v>
      </c>
    </row>
    <row r="114" spans="1:21" x14ac:dyDescent="0.25">
      <c r="A114" s="3">
        <v>41596</v>
      </c>
      <c r="B114">
        <f>IF(K113="是",F113*0.25*(价格数据!B114/价格数据!B113),B113*(价格数据!B114/价格数据!B113))</f>
        <v>25798.363418789777</v>
      </c>
      <c r="C114">
        <f>IF(K113="是",F113*0.25*(价格数据!C114/价格数据!C113),C113*(价格数据!C114/价格数据!C113))</f>
        <v>23845.735410936875</v>
      </c>
      <c r="D114">
        <f>IF(K113="是",F113*0.25*(价格数据!D114/价格数据!D113),D113*(价格数据!D114/价格数据!D113))</f>
        <v>25419.134685040557</v>
      </c>
      <c r="E114">
        <f>IF(K113="是",F113*0.25*(价格数据!E114/价格数据!E113),E113*(价格数据!E114/价格数据!E113))</f>
        <v>26004.066101819462</v>
      </c>
      <c r="F114">
        <f t="shared" si="14"/>
        <v>101067.29961658668</v>
      </c>
      <c r="G114">
        <f t="shared" si="15"/>
        <v>0.25525925315764419</v>
      </c>
      <c r="H114">
        <f t="shared" si="16"/>
        <v>0.23593917618655191</v>
      </c>
      <c r="I114">
        <f t="shared" si="17"/>
        <v>0.25150701346005777</v>
      </c>
      <c r="J114">
        <f t="shared" si="18"/>
        <v>0.25729455719574601</v>
      </c>
      <c r="K114" t="str">
        <f>IF(OR(
 ROUND(G114,4)&gt;(0.25+参数设置!B$3), ROUND(G114,4)&lt;(0.25-参数设置!B$3),
 ROUND(H114,4)&gt;(0.25+参数设置!B$3), ROUND(H114,4)&lt;(0.25-参数设置!B$3),
 ROUND(I114,4)&gt;(0.25+参数设置!B$3), ROUND(I114,4)&lt;(0.25-参数设置!B$3),
 ROUND(J114,4)&gt;(0.25+参数设置!B$3), ROUND(J114,4)&lt;(0.25-参数设置!B$3)
),"是","否")</f>
        <v>否</v>
      </c>
      <c r="L114">
        <f t="shared" si="19"/>
        <v>25798.363418789777</v>
      </c>
      <c r="M114">
        <f t="shared" si="20"/>
        <v>23845.735410936875</v>
      </c>
      <c r="N114">
        <f t="shared" si="21"/>
        <v>25419.134685040557</v>
      </c>
      <c r="O114">
        <f t="shared" si="22"/>
        <v>26004.066101819462</v>
      </c>
      <c r="P114">
        <f t="shared" si="23"/>
        <v>0</v>
      </c>
      <c r="Q114">
        <f t="shared" si="24"/>
        <v>0</v>
      </c>
      <c r="R114">
        <f t="shared" si="25"/>
        <v>0</v>
      </c>
      <c r="S114">
        <f t="shared" si="26"/>
        <v>0</v>
      </c>
      <c r="T114">
        <f t="shared" si="27"/>
        <v>0</v>
      </c>
      <c r="U114">
        <f>T114*参数设置!B115</f>
        <v>0</v>
      </c>
    </row>
    <row r="115" spans="1:21" x14ac:dyDescent="0.25">
      <c r="A115" s="3">
        <v>41597</v>
      </c>
      <c r="B115">
        <f>IF(K114="是",F114*0.25*(价格数据!B115/价格数据!B114),B114*(价格数据!B115/价格数据!B114))</f>
        <v>25683.796605060797</v>
      </c>
      <c r="C115">
        <f>IF(K114="是",F114*0.25*(价格数据!C115/价格数据!C114),C114*(价格数据!C115/价格数据!C114))</f>
        <v>23600.389498517259</v>
      </c>
      <c r="D115">
        <f>IF(K114="是",F114*0.25*(价格数据!D115/价格数据!D114),D114*(价格数据!D115/价格数据!D114))</f>
        <v>25495.168242050218</v>
      </c>
      <c r="E115">
        <f>IF(K114="是",F114*0.25*(价格数据!E115/价格数据!E114),E114*(价格数据!E115/价格数据!E114))</f>
        <v>26005.886532081007</v>
      </c>
      <c r="F115">
        <f t="shared" si="14"/>
        <v>100785.24087770929</v>
      </c>
      <c r="G115">
        <f t="shared" si="15"/>
        <v>0.25483688267635318</v>
      </c>
      <c r="H115">
        <f t="shared" si="16"/>
        <v>0.23416513462674043</v>
      </c>
      <c r="I115">
        <f t="shared" si="17"/>
        <v>0.25296529551371044</v>
      </c>
      <c r="J115">
        <f t="shared" si="18"/>
        <v>0.25803268718319589</v>
      </c>
      <c r="K115" t="str">
        <f>IF(OR(
 ROUND(G115,4)&gt;(0.25+参数设置!B$3), ROUND(G115,4)&lt;(0.25-参数设置!B$3),
 ROUND(H115,4)&gt;(0.25+参数设置!B$3), ROUND(H115,4)&lt;(0.25-参数设置!B$3),
 ROUND(I115,4)&gt;(0.25+参数设置!B$3), ROUND(I115,4)&lt;(0.25-参数设置!B$3),
 ROUND(J115,4)&gt;(0.25+参数设置!B$3), ROUND(J115,4)&lt;(0.25-参数设置!B$3)
),"是","否")</f>
        <v>否</v>
      </c>
      <c r="L115">
        <f t="shared" si="19"/>
        <v>25683.796605060797</v>
      </c>
      <c r="M115">
        <f t="shared" si="20"/>
        <v>23600.389498517259</v>
      </c>
      <c r="N115">
        <f t="shared" si="21"/>
        <v>25495.168242050218</v>
      </c>
      <c r="O115">
        <f t="shared" si="22"/>
        <v>26005.886532081007</v>
      </c>
      <c r="P115">
        <f t="shared" si="23"/>
        <v>0</v>
      </c>
      <c r="Q115">
        <f t="shared" si="24"/>
        <v>0</v>
      </c>
      <c r="R115">
        <f t="shared" si="25"/>
        <v>0</v>
      </c>
      <c r="S115">
        <f t="shared" si="26"/>
        <v>0</v>
      </c>
      <c r="T115">
        <f t="shared" si="27"/>
        <v>0</v>
      </c>
      <c r="U115">
        <f>T115*参数设置!B116</f>
        <v>0</v>
      </c>
    </row>
    <row r="116" spans="1:21" x14ac:dyDescent="0.25">
      <c r="A116" s="3">
        <v>41598</v>
      </c>
      <c r="B116">
        <f>IF(K115="是",F115*0.25*(价格数据!B116/价格数据!B115),B115*(价格数据!B116/价格数据!B115))</f>
        <v>25798.363418789777</v>
      </c>
      <c r="C116">
        <f>IF(K115="是",F115*0.25*(价格数据!C116/价格数据!C115),C115*(价格数据!C116/价格数据!C115))</f>
        <v>23666.44416724562</v>
      </c>
      <c r="D116">
        <f>IF(K115="是",F115*0.25*(价格数据!D116/价格数据!D115),D115*(价格数据!D116/价格数据!D115))</f>
        <v>25516.43636988509</v>
      </c>
      <c r="E116">
        <f>IF(K115="是",F115*0.25*(价格数据!E116/价格数据!E115),E115*(价格数据!E116/价格数据!E115))</f>
        <v>26006.666716478816</v>
      </c>
      <c r="F116">
        <f t="shared" si="14"/>
        <v>100987.9106723993</v>
      </c>
      <c r="G116">
        <f t="shared" si="15"/>
        <v>0.25545991839041632</v>
      </c>
      <c r="H116">
        <f t="shared" si="16"/>
        <v>0.23434928012342593</v>
      </c>
      <c r="I116">
        <f t="shared" si="17"/>
        <v>0.25266822731543953</v>
      </c>
      <c r="J116">
        <f t="shared" si="18"/>
        <v>0.25752257417071822</v>
      </c>
      <c r="K116" t="str">
        <f>IF(OR(
 ROUND(G116,4)&gt;(0.25+参数设置!B$3), ROUND(G116,4)&lt;(0.25-参数设置!B$3),
 ROUND(H116,4)&gt;(0.25+参数设置!B$3), ROUND(H116,4)&lt;(0.25-参数设置!B$3),
 ROUND(I116,4)&gt;(0.25+参数设置!B$3), ROUND(I116,4)&lt;(0.25-参数设置!B$3),
 ROUND(J116,4)&gt;(0.25+参数设置!B$3), ROUND(J116,4)&lt;(0.25-参数设置!B$3)
),"是","否")</f>
        <v>否</v>
      </c>
      <c r="L116">
        <f t="shared" si="19"/>
        <v>25798.363418789777</v>
      </c>
      <c r="M116">
        <f t="shared" si="20"/>
        <v>23666.44416724562</v>
      </c>
      <c r="N116">
        <f t="shared" si="21"/>
        <v>25516.43636988509</v>
      </c>
      <c r="O116">
        <f t="shared" si="22"/>
        <v>26006.666716478816</v>
      </c>
      <c r="P116">
        <f t="shared" si="23"/>
        <v>0</v>
      </c>
      <c r="Q116">
        <f t="shared" si="24"/>
        <v>0</v>
      </c>
      <c r="R116">
        <f t="shared" si="25"/>
        <v>0</v>
      </c>
      <c r="S116">
        <f t="shared" si="26"/>
        <v>0</v>
      </c>
      <c r="T116">
        <f t="shared" si="27"/>
        <v>0</v>
      </c>
      <c r="U116">
        <f>T116*参数设置!B117</f>
        <v>0</v>
      </c>
    </row>
    <row r="117" spans="1:21" x14ac:dyDescent="0.25">
      <c r="A117" s="3">
        <v>41599</v>
      </c>
      <c r="B117">
        <f>IF(K116="是",F116*0.25*(价格数据!B117/价格数据!B116),B116*(价格数据!B117/价格数据!B116))</f>
        <v>25673.381440176345</v>
      </c>
      <c r="C117">
        <f>IF(K116="是",F116*0.25*(价格数据!C117/价格数据!C116),C116*(价格数据!C117/价格数据!C116))</f>
        <v>23241.807011134755</v>
      </c>
      <c r="D117">
        <f>IF(K116="是",F116*0.25*(价格数据!D117/价格数据!D116),D116*(价格数据!D117/价格数据!D116))</f>
        <v>25566.948173492903</v>
      </c>
      <c r="E117">
        <f>IF(K116="是",F116*0.25*(价格数据!E117/价格数据!E116),E116*(价格数据!E117/价格数据!E116))</f>
        <v>26008.747208206303</v>
      </c>
      <c r="F117">
        <f t="shared" si="14"/>
        <v>100490.8838330103</v>
      </c>
      <c r="G117">
        <f t="shared" si="15"/>
        <v>0.25547970582922552</v>
      </c>
      <c r="H117">
        <f t="shared" si="16"/>
        <v>0.23128274052954484</v>
      </c>
      <c r="I117">
        <f t="shared" si="17"/>
        <v>0.25442057227776521</v>
      </c>
      <c r="J117">
        <f t="shared" si="18"/>
        <v>0.25881698136346448</v>
      </c>
      <c r="K117" t="str">
        <f>IF(OR(
 ROUND(G117,4)&gt;(0.25+参数设置!B$3), ROUND(G117,4)&lt;(0.25-参数设置!B$3),
 ROUND(H117,4)&gt;(0.25+参数设置!B$3), ROUND(H117,4)&lt;(0.25-参数设置!B$3),
 ROUND(I117,4)&gt;(0.25+参数设置!B$3), ROUND(I117,4)&lt;(0.25-参数设置!B$3),
 ROUND(J117,4)&gt;(0.25+参数设置!B$3), ROUND(J117,4)&lt;(0.25-参数设置!B$3)
),"是","否")</f>
        <v>否</v>
      </c>
      <c r="L117">
        <f t="shared" si="19"/>
        <v>25673.381440176345</v>
      </c>
      <c r="M117">
        <f t="shared" si="20"/>
        <v>23241.807011134755</v>
      </c>
      <c r="N117">
        <f t="shared" si="21"/>
        <v>25566.948173492903</v>
      </c>
      <c r="O117">
        <f t="shared" si="22"/>
        <v>26008.747208206303</v>
      </c>
      <c r="P117">
        <f t="shared" si="23"/>
        <v>0</v>
      </c>
      <c r="Q117">
        <f t="shared" si="24"/>
        <v>0</v>
      </c>
      <c r="R117">
        <f t="shared" si="25"/>
        <v>0</v>
      </c>
      <c r="S117">
        <f t="shared" si="26"/>
        <v>0</v>
      </c>
      <c r="T117">
        <f t="shared" si="27"/>
        <v>0</v>
      </c>
      <c r="U117">
        <f>T117*参数设置!B118</f>
        <v>0</v>
      </c>
    </row>
    <row r="118" spans="1:21" x14ac:dyDescent="0.25">
      <c r="A118" s="3">
        <v>41600</v>
      </c>
      <c r="B118">
        <f>IF(K117="是",F117*0.25*(价格数据!B118/价格数据!B117),B117*(价格数据!B118/价格数据!B117))</f>
        <v>25527.569131794007</v>
      </c>
      <c r="C118">
        <f>IF(K117="是",F117*0.25*(价格数据!C118/价格数据!C117),C117*(价格数据!C118/价格数据!C117))</f>
        <v>23194.625104900217</v>
      </c>
      <c r="D118">
        <f>IF(K117="是",F117*0.25*(价格数据!D118/价格数据!D117),D117*(价格数据!D118/价格数据!D117))</f>
        <v>25660.793787564267</v>
      </c>
      <c r="E118">
        <f>IF(K117="是",F117*0.25*(价格数据!E118/价格数据!E117),E117*(价格数据!E118/价格数据!E117))</f>
        <v>26011.86794579753</v>
      </c>
      <c r="F118">
        <f t="shared" si="14"/>
        <v>100394.85597005603</v>
      </c>
      <c r="G118">
        <f t="shared" si="15"/>
        <v>0.25427168439195641</v>
      </c>
      <c r="H118">
        <f t="shared" si="16"/>
        <v>0.23103399950908135</v>
      </c>
      <c r="I118">
        <f t="shared" si="17"/>
        <v>0.2555986911841171</v>
      </c>
      <c r="J118">
        <f t="shared" si="18"/>
        <v>0.25909562491484506</v>
      </c>
      <c r="K118" t="str">
        <f>IF(OR(
 ROUND(G118,4)&gt;(0.25+参数设置!B$3), ROUND(G118,4)&lt;(0.25-参数设置!B$3),
 ROUND(H118,4)&gt;(0.25+参数设置!B$3), ROUND(H118,4)&lt;(0.25-参数设置!B$3),
 ROUND(I118,4)&gt;(0.25+参数设置!B$3), ROUND(I118,4)&lt;(0.25-参数设置!B$3),
 ROUND(J118,4)&gt;(0.25+参数设置!B$3), ROUND(J118,4)&lt;(0.25-参数设置!B$3)
),"是","否")</f>
        <v>否</v>
      </c>
      <c r="L118">
        <f t="shared" si="19"/>
        <v>25527.569131794007</v>
      </c>
      <c r="M118">
        <f t="shared" si="20"/>
        <v>23194.625104900217</v>
      </c>
      <c r="N118">
        <f t="shared" si="21"/>
        <v>25660.793787564267</v>
      </c>
      <c r="O118">
        <f t="shared" si="22"/>
        <v>26011.86794579753</v>
      </c>
      <c r="P118">
        <f t="shared" si="23"/>
        <v>0</v>
      </c>
      <c r="Q118">
        <f t="shared" si="24"/>
        <v>0</v>
      </c>
      <c r="R118">
        <f t="shared" si="25"/>
        <v>0</v>
      </c>
      <c r="S118">
        <f t="shared" si="26"/>
        <v>0</v>
      </c>
      <c r="T118">
        <f t="shared" si="27"/>
        <v>0</v>
      </c>
      <c r="U118">
        <f>T118*参数设置!B119</f>
        <v>0</v>
      </c>
    </row>
    <row r="119" spans="1:21" x14ac:dyDescent="0.25">
      <c r="A119" s="3">
        <v>41601</v>
      </c>
      <c r="B119">
        <f>IF(K118="是",F118*0.25*(价格数据!B119/价格数据!B118),B118*(价格数据!B119/价格数据!B118))</f>
        <v>25527.569131794007</v>
      </c>
      <c r="C119">
        <f>IF(K118="是",F118*0.25*(价格数据!C119/价格数据!C118),C118*(价格数据!C119/价格数据!C118))</f>
        <v>23194.625104900217</v>
      </c>
      <c r="D119">
        <f>IF(K118="是",F118*0.25*(价格数据!D119/价格数据!D118),D118*(价格数据!D119/价格数据!D118))</f>
        <v>25660.793787564267</v>
      </c>
      <c r="E119">
        <f>IF(K118="是",F118*0.25*(价格数据!E119/价格数据!E118),E118*(价格数据!E119/价格数据!E118))</f>
        <v>26011.86794579753</v>
      </c>
      <c r="F119">
        <f t="shared" si="14"/>
        <v>100394.85597005603</v>
      </c>
      <c r="G119">
        <f t="shared" si="15"/>
        <v>0.25427168439195641</v>
      </c>
      <c r="H119">
        <f t="shared" si="16"/>
        <v>0.23103399950908135</v>
      </c>
      <c r="I119">
        <f t="shared" si="17"/>
        <v>0.2555986911841171</v>
      </c>
      <c r="J119">
        <f t="shared" si="18"/>
        <v>0.25909562491484506</v>
      </c>
      <c r="K119" t="str">
        <f>IF(OR(
 ROUND(G119,4)&gt;(0.25+参数设置!B$3), ROUND(G119,4)&lt;(0.25-参数设置!B$3),
 ROUND(H119,4)&gt;(0.25+参数设置!B$3), ROUND(H119,4)&lt;(0.25-参数设置!B$3),
 ROUND(I119,4)&gt;(0.25+参数设置!B$3), ROUND(I119,4)&lt;(0.25-参数设置!B$3),
 ROUND(J119,4)&gt;(0.25+参数设置!B$3), ROUND(J119,4)&lt;(0.25-参数设置!B$3)
),"是","否")</f>
        <v>否</v>
      </c>
      <c r="L119">
        <f t="shared" si="19"/>
        <v>25527.569131794007</v>
      </c>
      <c r="M119">
        <f t="shared" si="20"/>
        <v>23194.625104900217</v>
      </c>
      <c r="N119">
        <f t="shared" si="21"/>
        <v>25660.793787564267</v>
      </c>
      <c r="O119">
        <f t="shared" si="22"/>
        <v>26011.86794579753</v>
      </c>
      <c r="P119">
        <f t="shared" si="23"/>
        <v>0</v>
      </c>
      <c r="Q119">
        <f t="shared" si="24"/>
        <v>0</v>
      </c>
      <c r="R119">
        <f t="shared" si="25"/>
        <v>0</v>
      </c>
      <c r="S119">
        <f t="shared" si="26"/>
        <v>0</v>
      </c>
      <c r="T119">
        <f t="shared" si="27"/>
        <v>0</v>
      </c>
      <c r="U119">
        <f>T119*参数设置!B120</f>
        <v>0</v>
      </c>
    </row>
    <row r="120" spans="1:21" x14ac:dyDescent="0.25">
      <c r="A120" s="3">
        <v>41602</v>
      </c>
      <c r="B120">
        <f>IF(K119="是",F119*0.25*(价格数据!B120/价格数据!B119),B119*(价格数据!B120/价格数据!B119))</f>
        <v>25527.569131794007</v>
      </c>
      <c r="C120">
        <f>IF(K119="是",F119*0.25*(价格数据!C120/价格数据!C119),C119*(价格数据!C120/价格数据!C119))</f>
        <v>23194.625104900217</v>
      </c>
      <c r="D120">
        <f>IF(K119="是",F119*0.25*(价格数据!D120/价格数据!D119),D119*(价格数据!D120/价格数据!D119))</f>
        <v>25660.793787564267</v>
      </c>
      <c r="E120">
        <f>IF(K119="是",F119*0.25*(价格数据!E120/价格数据!E119),E119*(价格数据!E120/价格数据!E119))</f>
        <v>26011.86794579753</v>
      </c>
      <c r="F120">
        <f t="shared" si="14"/>
        <v>100394.85597005603</v>
      </c>
      <c r="G120">
        <f t="shared" si="15"/>
        <v>0.25427168439195641</v>
      </c>
      <c r="H120">
        <f t="shared" si="16"/>
        <v>0.23103399950908135</v>
      </c>
      <c r="I120">
        <f t="shared" si="17"/>
        <v>0.2555986911841171</v>
      </c>
      <c r="J120">
        <f t="shared" si="18"/>
        <v>0.25909562491484506</v>
      </c>
      <c r="K120" t="str">
        <f>IF(OR(
 ROUND(G120,4)&gt;(0.25+参数设置!B$3), ROUND(G120,4)&lt;(0.25-参数设置!B$3),
 ROUND(H120,4)&gt;(0.25+参数设置!B$3), ROUND(H120,4)&lt;(0.25-参数设置!B$3),
 ROUND(I120,4)&gt;(0.25+参数设置!B$3), ROUND(I120,4)&lt;(0.25-参数设置!B$3),
 ROUND(J120,4)&gt;(0.25+参数设置!B$3), ROUND(J120,4)&lt;(0.25-参数设置!B$3)
),"是","否")</f>
        <v>否</v>
      </c>
      <c r="L120">
        <f t="shared" si="19"/>
        <v>25527.569131794007</v>
      </c>
      <c r="M120">
        <f t="shared" si="20"/>
        <v>23194.625104900217</v>
      </c>
      <c r="N120">
        <f t="shared" si="21"/>
        <v>25660.793787564267</v>
      </c>
      <c r="O120">
        <f t="shared" si="22"/>
        <v>26011.86794579753</v>
      </c>
      <c r="P120">
        <f t="shared" si="23"/>
        <v>0</v>
      </c>
      <c r="Q120">
        <f t="shared" si="24"/>
        <v>0</v>
      </c>
      <c r="R120">
        <f t="shared" si="25"/>
        <v>0</v>
      </c>
      <c r="S120">
        <f t="shared" si="26"/>
        <v>0</v>
      </c>
      <c r="T120">
        <f t="shared" si="27"/>
        <v>0</v>
      </c>
      <c r="U120">
        <f>T120*参数设置!B121</f>
        <v>0</v>
      </c>
    </row>
    <row r="121" spans="1:21" x14ac:dyDescent="0.25">
      <c r="A121" s="3">
        <v>41603</v>
      </c>
      <c r="B121">
        <f>IF(K120="是",F120*0.25*(价格数据!B121/价格数据!B120),B120*(价格数据!B121/价格数据!B120))</f>
        <v>25392.171988296119</v>
      </c>
      <c r="C121">
        <f>IF(K120="是",F120*0.25*(价格数据!C121/价格数据!C120),C120*(价格数据!C121/价格数据!C120))</f>
        <v>22996.461098715143</v>
      </c>
      <c r="D121">
        <f>IF(K120="是",F120*0.25*(价格数据!D121/价格数据!D120),D120*(价格数据!D121/价格数据!D120))</f>
        <v>25639.259808131461</v>
      </c>
      <c r="E121">
        <f>IF(K120="是",F120*0.25*(价格数据!E121/价格数据!E120),E120*(价格数据!E121/价格数据!E120))</f>
        <v>26003.545978887592</v>
      </c>
      <c r="F121">
        <f t="shared" si="14"/>
        <v>100031.43887403031</v>
      </c>
      <c r="G121">
        <f t="shared" si="15"/>
        <v>0.25384191484311752</v>
      </c>
      <c r="H121">
        <f t="shared" si="16"/>
        <v>0.22989233542541168</v>
      </c>
      <c r="I121">
        <f t="shared" si="17"/>
        <v>0.25631201646933227</v>
      </c>
      <c r="J121">
        <f t="shared" si="18"/>
        <v>0.25995373326213855</v>
      </c>
      <c r="K121" t="str">
        <f>IF(OR(
 ROUND(G121,4)&gt;(0.25+参数设置!B$3), ROUND(G121,4)&lt;(0.25-参数设置!B$3),
 ROUND(H121,4)&gt;(0.25+参数设置!B$3), ROUND(H121,4)&lt;(0.25-参数设置!B$3),
 ROUND(I121,4)&gt;(0.25+参数设置!B$3), ROUND(I121,4)&lt;(0.25-参数设置!B$3),
 ROUND(J121,4)&gt;(0.25+参数设置!B$3), ROUND(J121,4)&lt;(0.25-参数设置!B$3)
),"是","否")</f>
        <v>是</v>
      </c>
      <c r="L121">
        <f t="shared" si="19"/>
        <v>25007.859718507578</v>
      </c>
      <c r="M121">
        <f t="shared" si="20"/>
        <v>25007.859718507578</v>
      </c>
      <c r="N121">
        <f t="shared" si="21"/>
        <v>25007.859718507578</v>
      </c>
      <c r="O121">
        <f t="shared" si="22"/>
        <v>25007.859718507578</v>
      </c>
      <c r="P121">
        <f t="shared" si="23"/>
        <v>384.31226978854102</v>
      </c>
      <c r="Q121">
        <f t="shared" si="24"/>
        <v>2011.3986197924351</v>
      </c>
      <c r="R121">
        <f t="shared" si="25"/>
        <v>631.4000896238831</v>
      </c>
      <c r="S121">
        <f t="shared" si="26"/>
        <v>995.68626038001457</v>
      </c>
      <c r="T121">
        <f t="shared" si="27"/>
        <v>4022.7972395848738</v>
      </c>
      <c r="U121">
        <f>T121*参数设置!B122</f>
        <v>0</v>
      </c>
    </row>
    <row r="122" spans="1:21" x14ac:dyDescent="0.25">
      <c r="A122" s="3">
        <v>41604</v>
      </c>
      <c r="B122">
        <f>IF(K121="是",F121*0.25*(价格数据!B122/价格数据!B121),B121*(价格数据!B122/价格数据!B121))</f>
        <v>24997.602187860113</v>
      </c>
      <c r="C122">
        <f>IF(K121="是",F121*0.25*(价格数据!C122/价格数据!C121),C121*(价格数据!C122/价格数据!C121))</f>
        <v>25295.188430907336</v>
      </c>
      <c r="D122">
        <f>IF(K121="是",F121*0.25*(价格数据!D122/价格数据!D121),D121*(价格数据!D122/价格数据!D121))</f>
        <v>24996.968922918757</v>
      </c>
      <c r="E122">
        <f>IF(K121="是",F121*0.25*(价格数据!E122/价格数据!E121),E121*(价格数据!E122/价格数据!E121))</f>
        <v>25009.110236545308</v>
      </c>
      <c r="F122">
        <f t="shared" si="14"/>
        <v>100298.86977823153</v>
      </c>
      <c r="G122">
        <f t="shared" si="15"/>
        <v>0.2492311453073372</v>
      </c>
      <c r="H122">
        <f t="shared" si="16"/>
        <v>0.25219814028649506</v>
      </c>
      <c r="I122">
        <f t="shared" si="17"/>
        <v>0.24922483152790223</v>
      </c>
      <c r="J122">
        <f t="shared" si="18"/>
        <v>0.24934588287826537</v>
      </c>
      <c r="K122" t="str">
        <f>IF(OR(
 ROUND(G122,4)&gt;(0.25+参数设置!B$3), ROUND(G122,4)&lt;(0.25-参数设置!B$3),
 ROUND(H122,4)&gt;(0.25+参数设置!B$3), ROUND(H122,4)&lt;(0.25-参数设置!B$3),
 ROUND(I122,4)&gt;(0.25+参数设置!B$3), ROUND(I122,4)&lt;(0.25-参数设置!B$3),
 ROUND(J122,4)&gt;(0.25+参数设置!B$3), ROUND(J122,4)&lt;(0.25-参数设置!B$3)
),"是","否")</f>
        <v>否</v>
      </c>
      <c r="L122">
        <f t="shared" si="19"/>
        <v>24997.602187860113</v>
      </c>
      <c r="M122">
        <f t="shared" si="20"/>
        <v>25295.188430907336</v>
      </c>
      <c r="N122">
        <f t="shared" si="21"/>
        <v>24996.968922918757</v>
      </c>
      <c r="O122">
        <f t="shared" si="22"/>
        <v>25009.110236545308</v>
      </c>
      <c r="P122">
        <f t="shared" si="23"/>
        <v>0</v>
      </c>
      <c r="Q122">
        <f t="shared" si="24"/>
        <v>0</v>
      </c>
      <c r="R122">
        <f t="shared" si="25"/>
        <v>0</v>
      </c>
      <c r="S122">
        <f t="shared" si="26"/>
        <v>0</v>
      </c>
      <c r="T122">
        <f t="shared" si="27"/>
        <v>0</v>
      </c>
      <c r="U122">
        <f>T122*参数设置!B123</f>
        <v>0</v>
      </c>
    </row>
    <row r="123" spans="1:21" x14ac:dyDescent="0.25">
      <c r="A123" s="3">
        <v>41605</v>
      </c>
      <c r="B123">
        <f>IF(K122="是",F122*0.25*(价格数据!B123/价格数据!B122),B122*(价格数据!B123/价格数据!B122))</f>
        <v>25284.813045988991</v>
      </c>
      <c r="C123">
        <f>IF(K122="是",F122*0.25*(价格数据!C123/价格数据!C122),C122*(价格数据!C123/价格数据!C122))</f>
        <v>25172.047554164579</v>
      </c>
      <c r="D123">
        <f>IF(K122="是",F122*0.25*(价格数据!D123/价格数据!D122),D122*(价格数据!D123/价格数据!D122))</f>
        <v>25051.682205519752</v>
      </c>
      <c r="E123">
        <f>IF(K122="是",F122*0.25*(价格数据!E123/价格数据!E122),E122*(价格数据!E123/价格数据!E122))</f>
        <v>25010.360754583035</v>
      </c>
      <c r="F123">
        <f t="shared" si="14"/>
        <v>100518.90356025635</v>
      </c>
      <c r="G123">
        <f t="shared" si="15"/>
        <v>0.25154286557485117</v>
      </c>
      <c r="H123">
        <f t="shared" si="16"/>
        <v>0.25042103189152992</v>
      </c>
      <c r="I123">
        <f t="shared" si="17"/>
        <v>0.24922359196350016</v>
      </c>
      <c r="J123">
        <f t="shared" si="18"/>
        <v>0.24881251057011877</v>
      </c>
      <c r="K123" t="str">
        <f>IF(OR(
 ROUND(G123,4)&gt;(0.25+参数设置!B$3), ROUND(G123,4)&lt;(0.25-参数设置!B$3),
 ROUND(H123,4)&gt;(0.25+参数设置!B$3), ROUND(H123,4)&lt;(0.25-参数设置!B$3),
 ROUND(I123,4)&gt;(0.25+参数设置!B$3), ROUND(I123,4)&lt;(0.25-参数设置!B$3),
 ROUND(J123,4)&gt;(0.25+参数设置!B$3), ROUND(J123,4)&lt;(0.25-参数设置!B$3)
),"是","否")</f>
        <v>否</v>
      </c>
      <c r="L123">
        <f t="shared" si="19"/>
        <v>25284.813045988991</v>
      </c>
      <c r="M123">
        <f t="shared" si="20"/>
        <v>25172.047554164579</v>
      </c>
      <c r="N123">
        <f t="shared" si="21"/>
        <v>25051.682205519752</v>
      </c>
      <c r="O123">
        <f t="shared" si="22"/>
        <v>25010.360754583035</v>
      </c>
      <c r="P123">
        <f t="shared" si="23"/>
        <v>0</v>
      </c>
      <c r="Q123">
        <f t="shared" si="24"/>
        <v>0</v>
      </c>
      <c r="R123">
        <f t="shared" si="25"/>
        <v>0</v>
      </c>
      <c r="S123">
        <f t="shared" si="26"/>
        <v>0</v>
      </c>
      <c r="T123">
        <f t="shared" si="27"/>
        <v>0</v>
      </c>
      <c r="U123">
        <f>T123*参数设置!B124</f>
        <v>0</v>
      </c>
    </row>
    <row r="124" spans="1:21" x14ac:dyDescent="0.25">
      <c r="A124" s="3">
        <v>41606</v>
      </c>
      <c r="B124">
        <f>IF(K123="是",F123*0.25*(价格数据!B124/价格数据!B123),B123*(价格数据!B124/价格数据!B123))</f>
        <v>25551.508842822954</v>
      </c>
      <c r="C124">
        <f>IF(K123="是",F123*0.25*(价格数据!C124/价格数据!C123),C123*(价格数据!C124/价格数据!C123))</f>
        <v>25038.644937693265</v>
      </c>
      <c r="D124">
        <f>IF(K123="是",F123*0.25*(价格数据!D124/价格数据!D123),D123*(价格数据!D124/价格数据!D123))</f>
        <v>25052.460119490384</v>
      </c>
      <c r="E124">
        <f>IF(K123="是",F123*0.25*(价格数据!E124/价格数据!E123),E123*(价格数据!E124/价格数据!E123))</f>
        <v>25010.610858190583</v>
      </c>
      <c r="F124">
        <f t="shared" si="14"/>
        <v>100653.22475819719</v>
      </c>
      <c r="G124">
        <f t="shared" si="15"/>
        <v>0.25385683274635512</v>
      </c>
      <c r="H124">
        <f t="shared" si="16"/>
        <v>0.24876147781498795</v>
      </c>
      <c r="I124">
        <f t="shared" si="17"/>
        <v>0.2488987330477965</v>
      </c>
      <c r="J124">
        <f t="shared" si="18"/>
        <v>0.2484829563908604</v>
      </c>
      <c r="K124" t="str">
        <f>IF(OR(
 ROUND(G124,4)&gt;(0.25+参数设置!B$3), ROUND(G124,4)&lt;(0.25-参数设置!B$3),
 ROUND(H124,4)&gt;(0.25+参数设置!B$3), ROUND(H124,4)&lt;(0.25-参数设置!B$3),
 ROUND(I124,4)&gt;(0.25+参数设置!B$3), ROUND(I124,4)&lt;(0.25-参数设置!B$3),
 ROUND(J124,4)&gt;(0.25+参数设置!B$3), ROUND(J124,4)&lt;(0.25-参数设置!B$3)
),"是","否")</f>
        <v>否</v>
      </c>
      <c r="L124">
        <f t="shared" si="19"/>
        <v>25551.508842822954</v>
      </c>
      <c r="M124">
        <f t="shared" si="20"/>
        <v>25038.644937693265</v>
      </c>
      <c r="N124">
        <f t="shared" si="21"/>
        <v>25052.460119490384</v>
      </c>
      <c r="O124">
        <f t="shared" si="22"/>
        <v>25010.610858190583</v>
      </c>
      <c r="P124">
        <f t="shared" si="23"/>
        <v>0</v>
      </c>
      <c r="Q124">
        <f t="shared" si="24"/>
        <v>0</v>
      </c>
      <c r="R124">
        <f t="shared" si="25"/>
        <v>0</v>
      </c>
      <c r="S124">
        <f t="shared" si="26"/>
        <v>0</v>
      </c>
      <c r="T124">
        <f t="shared" si="27"/>
        <v>0</v>
      </c>
      <c r="U124">
        <f>T124*参数设置!B125</f>
        <v>0</v>
      </c>
    </row>
    <row r="125" spans="1:21" x14ac:dyDescent="0.25">
      <c r="A125" s="3">
        <v>41607</v>
      </c>
      <c r="B125">
        <f>IF(K124="是",F124*0.25*(价格数据!B125/价格数据!B124),B124*(价格数据!B125/价格数据!B124))</f>
        <v>25572.023904117872</v>
      </c>
      <c r="C125">
        <f>IF(K124="是",F124*0.25*(价格数据!C125/价格数据!C124),C124*(价格数据!C125/价格数据!C124))</f>
        <v>25069.430156878952</v>
      </c>
      <c r="D125">
        <f>IF(K124="是",F124*0.25*(价格数据!D125/价格数据!D124),D124*(价格数据!D125/价格数据!D124))</f>
        <v>25053.238033461017</v>
      </c>
      <c r="E125">
        <f>IF(K124="是",F124*0.25*(价格数据!E125/价格数据!E124),E124*(价格数据!E125/价格数据!E124))</f>
        <v>25014.362412303773</v>
      </c>
      <c r="F125">
        <f t="shared" si="14"/>
        <v>100709.05450676162</v>
      </c>
      <c r="G125">
        <f t="shared" si="15"/>
        <v>0.25391980919055263</v>
      </c>
      <c r="H125">
        <f t="shared" si="16"/>
        <v>0.24892925745019071</v>
      </c>
      <c r="I125">
        <f t="shared" si="17"/>
        <v>0.24876847624241114</v>
      </c>
      <c r="J125">
        <f t="shared" si="18"/>
        <v>0.24838245711684551</v>
      </c>
      <c r="K125" t="str">
        <f>IF(OR(
 ROUND(G125,4)&gt;(0.25+参数设置!B$3), ROUND(G125,4)&lt;(0.25-参数设置!B$3),
 ROUND(H125,4)&gt;(0.25+参数设置!B$3), ROUND(H125,4)&lt;(0.25-参数设置!B$3),
 ROUND(I125,4)&gt;(0.25+参数设置!B$3), ROUND(I125,4)&lt;(0.25-参数设置!B$3),
 ROUND(J125,4)&gt;(0.25+参数设置!B$3), ROUND(J125,4)&lt;(0.25-参数设置!B$3)
),"是","否")</f>
        <v>否</v>
      </c>
      <c r="L125">
        <f t="shared" si="19"/>
        <v>25572.023904117872</v>
      </c>
      <c r="M125">
        <f t="shared" si="20"/>
        <v>25069.430156878952</v>
      </c>
      <c r="N125">
        <f t="shared" si="21"/>
        <v>25053.238033461017</v>
      </c>
      <c r="O125">
        <f t="shared" si="22"/>
        <v>25014.362412303773</v>
      </c>
      <c r="P125">
        <f t="shared" si="23"/>
        <v>0</v>
      </c>
      <c r="Q125">
        <f t="shared" si="24"/>
        <v>0</v>
      </c>
      <c r="R125">
        <f t="shared" si="25"/>
        <v>0</v>
      </c>
      <c r="S125">
        <f t="shared" si="26"/>
        <v>0</v>
      </c>
      <c r="T125">
        <f t="shared" si="27"/>
        <v>0</v>
      </c>
      <c r="U125">
        <f>T125*参数设置!B126</f>
        <v>0</v>
      </c>
    </row>
    <row r="126" spans="1:21" x14ac:dyDescent="0.25">
      <c r="A126" s="3">
        <v>41608</v>
      </c>
      <c r="B126">
        <f>IF(K125="是",F125*0.25*(价格数据!B126/价格数据!B125),B125*(价格数据!B126/价格数据!B125))</f>
        <v>25572.023904117872</v>
      </c>
      <c r="C126">
        <f>IF(K125="是",F125*0.25*(价格数据!C126/价格数据!C125),C125*(价格数据!C126/价格数据!C125))</f>
        <v>25069.430156878952</v>
      </c>
      <c r="D126">
        <f>IF(K125="是",F125*0.25*(价格数据!D126/价格数据!D125),D125*(价格数据!D126/价格数据!D125))</f>
        <v>25053.238033461017</v>
      </c>
      <c r="E126">
        <f>IF(K125="是",F125*0.25*(价格数据!E126/价格数据!E125),E125*(价格数据!E126/价格数据!E125))</f>
        <v>25014.362412303773</v>
      </c>
      <c r="F126">
        <f t="shared" si="14"/>
        <v>100709.05450676162</v>
      </c>
      <c r="G126">
        <f t="shared" si="15"/>
        <v>0.25391980919055263</v>
      </c>
      <c r="H126">
        <f t="shared" si="16"/>
        <v>0.24892925745019071</v>
      </c>
      <c r="I126">
        <f t="shared" si="17"/>
        <v>0.24876847624241114</v>
      </c>
      <c r="J126">
        <f t="shared" si="18"/>
        <v>0.24838245711684551</v>
      </c>
      <c r="K126" t="str">
        <f>IF(OR(
 ROUND(G126,4)&gt;(0.25+参数设置!B$3), ROUND(G126,4)&lt;(0.25-参数设置!B$3),
 ROUND(H126,4)&gt;(0.25+参数设置!B$3), ROUND(H126,4)&lt;(0.25-参数设置!B$3),
 ROUND(I126,4)&gt;(0.25+参数设置!B$3), ROUND(I126,4)&lt;(0.25-参数设置!B$3),
 ROUND(J126,4)&gt;(0.25+参数设置!B$3), ROUND(J126,4)&lt;(0.25-参数设置!B$3)
),"是","否")</f>
        <v>否</v>
      </c>
      <c r="L126">
        <f t="shared" si="19"/>
        <v>25572.023904117872</v>
      </c>
      <c r="M126">
        <f t="shared" si="20"/>
        <v>25069.430156878952</v>
      </c>
      <c r="N126">
        <f t="shared" si="21"/>
        <v>25053.238033461017</v>
      </c>
      <c r="O126">
        <f t="shared" si="22"/>
        <v>25014.362412303773</v>
      </c>
      <c r="P126">
        <f t="shared" si="23"/>
        <v>0</v>
      </c>
      <c r="Q126">
        <f t="shared" si="24"/>
        <v>0</v>
      </c>
      <c r="R126">
        <f t="shared" si="25"/>
        <v>0</v>
      </c>
      <c r="S126">
        <f t="shared" si="26"/>
        <v>0</v>
      </c>
      <c r="T126">
        <f t="shared" si="27"/>
        <v>0</v>
      </c>
      <c r="U126">
        <f>T126*参数设置!B127</f>
        <v>0</v>
      </c>
    </row>
    <row r="127" spans="1:21" x14ac:dyDescent="0.25">
      <c r="A127" s="3">
        <v>41609</v>
      </c>
      <c r="B127">
        <f>IF(K126="是",F126*0.25*(价格数据!B127/价格数据!B126),B126*(价格数据!B127/价格数据!B126))</f>
        <v>25572.023904117872</v>
      </c>
      <c r="C127">
        <f>IF(K126="是",F126*0.25*(价格数据!C127/价格数据!C126),C126*(价格数据!C127/价格数据!C126))</f>
        <v>25069.430156878952</v>
      </c>
      <c r="D127">
        <f>IF(K126="是",F126*0.25*(价格数据!D127/价格数据!D126),D126*(价格数据!D127/价格数据!D126))</f>
        <v>25053.238033461017</v>
      </c>
      <c r="E127">
        <f>IF(K126="是",F126*0.25*(价格数据!E127/价格数据!E126),E126*(价格数据!E127/价格数据!E126))</f>
        <v>25014.362412303773</v>
      </c>
      <c r="F127">
        <f t="shared" si="14"/>
        <v>100709.05450676162</v>
      </c>
      <c r="G127">
        <f t="shared" si="15"/>
        <v>0.25391980919055263</v>
      </c>
      <c r="H127">
        <f t="shared" si="16"/>
        <v>0.24892925745019071</v>
      </c>
      <c r="I127">
        <f t="shared" si="17"/>
        <v>0.24876847624241114</v>
      </c>
      <c r="J127">
        <f t="shared" si="18"/>
        <v>0.24838245711684551</v>
      </c>
      <c r="K127" t="str">
        <f>IF(OR(
 ROUND(G127,4)&gt;(0.25+参数设置!B$3), ROUND(G127,4)&lt;(0.25-参数设置!B$3),
 ROUND(H127,4)&gt;(0.25+参数设置!B$3), ROUND(H127,4)&lt;(0.25-参数设置!B$3),
 ROUND(I127,4)&gt;(0.25+参数设置!B$3), ROUND(I127,4)&lt;(0.25-参数设置!B$3),
 ROUND(J127,4)&gt;(0.25+参数设置!B$3), ROUND(J127,4)&lt;(0.25-参数设置!B$3)
),"是","否")</f>
        <v>否</v>
      </c>
      <c r="L127">
        <f t="shared" si="19"/>
        <v>25572.023904117872</v>
      </c>
      <c r="M127">
        <f t="shared" si="20"/>
        <v>25069.430156878952</v>
      </c>
      <c r="N127">
        <f t="shared" si="21"/>
        <v>25053.238033461017</v>
      </c>
      <c r="O127">
        <f t="shared" si="22"/>
        <v>25014.362412303773</v>
      </c>
      <c r="P127">
        <f t="shared" si="23"/>
        <v>0</v>
      </c>
      <c r="Q127">
        <f t="shared" si="24"/>
        <v>0</v>
      </c>
      <c r="R127">
        <f t="shared" si="25"/>
        <v>0</v>
      </c>
      <c r="S127">
        <f t="shared" si="26"/>
        <v>0</v>
      </c>
      <c r="T127">
        <f t="shared" si="27"/>
        <v>0</v>
      </c>
      <c r="U127">
        <f>T127*参数设置!B128</f>
        <v>0</v>
      </c>
    </row>
    <row r="128" spans="1:21" x14ac:dyDescent="0.25">
      <c r="A128" s="3">
        <v>41610</v>
      </c>
      <c r="B128">
        <f>IF(K127="是",F127*0.25*(价格数据!B128/价格数据!B127),B127*(价格数据!B128/价格数据!B127))</f>
        <v>25336.100699226296</v>
      </c>
      <c r="C128">
        <f>IF(K127="是",F127*0.25*(价格数据!C128/价格数据!C127),C127*(价格数据!C128/价格数据!C127))</f>
        <v>25141.262334978892</v>
      </c>
      <c r="D128">
        <f>IF(K127="是",F127*0.25*(价格数据!D128/价格数据!D127),D127*(价格数据!D128/价格数据!D127))</f>
        <v>24875.095734186689</v>
      </c>
      <c r="E128">
        <f>IF(K127="是",F127*0.25*(价格数据!E128/价格数据!E127),E127*(价格数据!E128/价格数据!E127))</f>
        <v>25010.360754583038</v>
      </c>
      <c r="F128">
        <f t="shared" si="14"/>
        <v>100362.81952297493</v>
      </c>
      <c r="G128">
        <f t="shared" si="15"/>
        <v>0.25244508693208234</v>
      </c>
      <c r="H128">
        <f t="shared" si="16"/>
        <v>0.25050374685043186</v>
      </c>
      <c r="I128">
        <f t="shared" si="17"/>
        <v>0.24785170297544615</v>
      </c>
      <c r="J128">
        <f t="shared" si="18"/>
        <v>0.24919946324203954</v>
      </c>
      <c r="K128" t="str">
        <f>IF(OR(
 ROUND(G128,4)&gt;(0.25+参数设置!B$3), ROUND(G128,4)&lt;(0.25-参数设置!B$3),
 ROUND(H128,4)&gt;(0.25+参数设置!B$3), ROUND(H128,4)&lt;(0.25-参数设置!B$3),
 ROUND(I128,4)&gt;(0.25+参数设置!B$3), ROUND(I128,4)&lt;(0.25-参数设置!B$3),
 ROUND(J128,4)&gt;(0.25+参数设置!B$3), ROUND(J128,4)&lt;(0.25-参数设置!B$3)
),"是","否")</f>
        <v>否</v>
      </c>
      <c r="L128">
        <f t="shared" si="19"/>
        <v>25336.100699226296</v>
      </c>
      <c r="M128">
        <f t="shared" si="20"/>
        <v>25141.262334978892</v>
      </c>
      <c r="N128">
        <f t="shared" si="21"/>
        <v>24875.095734186689</v>
      </c>
      <c r="O128">
        <f t="shared" si="22"/>
        <v>25010.360754583038</v>
      </c>
      <c r="P128">
        <f t="shared" si="23"/>
        <v>0</v>
      </c>
      <c r="Q128">
        <f t="shared" si="24"/>
        <v>0</v>
      </c>
      <c r="R128">
        <f t="shared" si="25"/>
        <v>0</v>
      </c>
      <c r="S128">
        <f t="shared" si="26"/>
        <v>0</v>
      </c>
      <c r="T128">
        <f t="shared" si="27"/>
        <v>0</v>
      </c>
      <c r="U128">
        <f>T128*参数设置!B129</f>
        <v>0</v>
      </c>
    </row>
    <row r="129" spans="1:21" x14ac:dyDescent="0.25">
      <c r="A129" s="3">
        <v>41611</v>
      </c>
      <c r="B129">
        <f>IF(K128="是",F128*0.25*(价格数据!B129/价格数据!B128),B128*(价格数据!B129/价格数据!B128))</f>
        <v>25561.766373470411</v>
      </c>
      <c r="C129">
        <f>IF(K128="是",F128*0.25*(价格数据!C129/价格数据!C128),C128*(价格数据!C129/价格数据!C128))</f>
        <v>24741.054485564939</v>
      </c>
      <c r="D129">
        <f>IF(K128="是",F128*0.25*(价格数据!D129/价格数据!D128),D128*(价格数据!D129/价格数据!D128))</f>
        <v>24967.408192034814</v>
      </c>
      <c r="E129">
        <f>IF(K128="是",F128*0.25*(价格数据!E129/价格数据!E128),E128*(价格数据!E129/价格数据!E128))</f>
        <v>25011.861376228313</v>
      </c>
      <c r="F129">
        <f t="shared" si="14"/>
        <v>100282.09042729848</v>
      </c>
      <c r="G129">
        <f t="shared" si="15"/>
        <v>0.25489861913082007</v>
      </c>
      <c r="H129">
        <f t="shared" si="16"/>
        <v>0.24671458662403398</v>
      </c>
      <c r="I129">
        <f t="shared" si="17"/>
        <v>0.24897175642878566</v>
      </c>
      <c r="J129">
        <f t="shared" si="18"/>
        <v>0.24941503781636029</v>
      </c>
      <c r="K129" t="str">
        <f>IF(OR(
 ROUND(G129,4)&gt;(0.25+参数设置!B$3), ROUND(G129,4)&lt;(0.25-参数设置!B$3),
 ROUND(H129,4)&gt;(0.25+参数设置!B$3), ROUND(H129,4)&lt;(0.25-参数设置!B$3),
 ROUND(I129,4)&gt;(0.25+参数设置!B$3), ROUND(I129,4)&lt;(0.25-参数设置!B$3),
 ROUND(J129,4)&gt;(0.25+参数设置!B$3), ROUND(J129,4)&lt;(0.25-参数设置!B$3)
),"是","否")</f>
        <v>否</v>
      </c>
      <c r="L129">
        <f t="shared" si="19"/>
        <v>25561.766373470411</v>
      </c>
      <c r="M129">
        <f t="shared" si="20"/>
        <v>24741.054485564939</v>
      </c>
      <c r="N129">
        <f t="shared" si="21"/>
        <v>24967.408192034814</v>
      </c>
      <c r="O129">
        <f t="shared" si="22"/>
        <v>25011.861376228313</v>
      </c>
      <c r="P129">
        <f t="shared" si="23"/>
        <v>0</v>
      </c>
      <c r="Q129">
        <f t="shared" si="24"/>
        <v>0</v>
      </c>
      <c r="R129">
        <f t="shared" si="25"/>
        <v>0</v>
      </c>
      <c r="S129">
        <f t="shared" si="26"/>
        <v>0</v>
      </c>
      <c r="T129">
        <f t="shared" si="27"/>
        <v>0</v>
      </c>
      <c r="U129">
        <f>T129*参数设置!B130</f>
        <v>0</v>
      </c>
    </row>
    <row r="130" spans="1:21" x14ac:dyDescent="0.25">
      <c r="A130" s="3">
        <v>41612</v>
      </c>
      <c r="B130">
        <f>IF(K129="是",F129*0.25*(价格数据!B130/价格数据!B129),B129*(价格数据!B130/价格数据!B129))</f>
        <v>25890.007354189129</v>
      </c>
      <c r="C130">
        <f>IF(K129="是",F129*0.25*(价格数据!C130/价格数据!C129),C129*(价格数据!C130/价格数据!C129))</f>
        <v>24710.269266379248</v>
      </c>
      <c r="D130">
        <f>IF(K129="是",F129*0.25*(价格数据!D130/价格数据!D129),D129*(价格数据!D130/价格数据!D129))</f>
        <v>24991.264220467474</v>
      </c>
      <c r="E130">
        <f>IF(K129="是",F129*0.25*(价格数据!E130/价格数据!E129),E129*(价格数据!E130/价格数据!E129))</f>
        <v>25010.360754583038</v>
      </c>
      <c r="F130">
        <f t="shared" si="14"/>
        <v>100601.9015956189</v>
      </c>
      <c r="G130">
        <f t="shared" si="15"/>
        <v>0.25735107332520452</v>
      </c>
      <c r="H130">
        <f t="shared" si="16"/>
        <v>0.24562427622596106</v>
      </c>
      <c r="I130">
        <f t="shared" si="17"/>
        <v>0.24841741382705451</v>
      </c>
      <c r="J130">
        <f t="shared" si="18"/>
        <v>0.24860723662177983</v>
      </c>
      <c r="K130" t="str">
        <f>IF(OR(
 ROUND(G130,4)&gt;(0.25+参数设置!B$3), ROUND(G130,4)&lt;(0.25-参数设置!B$3),
 ROUND(H130,4)&gt;(0.25+参数设置!B$3), ROUND(H130,4)&lt;(0.25-参数设置!B$3),
 ROUND(I130,4)&gt;(0.25+参数设置!B$3), ROUND(I130,4)&lt;(0.25-参数设置!B$3),
 ROUND(J130,4)&gt;(0.25+参数设置!B$3), ROUND(J130,4)&lt;(0.25-参数设置!B$3)
),"是","否")</f>
        <v>否</v>
      </c>
      <c r="L130">
        <f t="shared" si="19"/>
        <v>25890.007354189129</v>
      </c>
      <c r="M130">
        <f t="shared" si="20"/>
        <v>24710.269266379248</v>
      </c>
      <c r="N130">
        <f t="shared" si="21"/>
        <v>24991.264220467474</v>
      </c>
      <c r="O130">
        <f t="shared" si="22"/>
        <v>25010.360754583038</v>
      </c>
      <c r="P130">
        <f t="shared" si="23"/>
        <v>0</v>
      </c>
      <c r="Q130">
        <f t="shared" si="24"/>
        <v>0</v>
      </c>
      <c r="R130">
        <f t="shared" si="25"/>
        <v>0</v>
      </c>
      <c r="S130">
        <f t="shared" si="26"/>
        <v>0</v>
      </c>
      <c r="T130">
        <f t="shared" si="27"/>
        <v>0</v>
      </c>
      <c r="U130">
        <f>T130*参数设置!B131</f>
        <v>0</v>
      </c>
    </row>
    <row r="131" spans="1:21" x14ac:dyDescent="0.25">
      <c r="A131" s="3">
        <v>41613</v>
      </c>
      <c r="B131">
        <f>IF(K130="是",F130*0.25*(价格数据!B131/价格数据!B130),B130*(价格数据!B131/价格数据!B130))</f>
        <v>25890.007354189129</v>
      </c>
      <c r="C131">
        <f>IF(K130="是",F130*0.25*(价格数据!C131/价格数据!C130),C130*(价格数据!C131/价格数据!C130))</f>
        <v>24925.765800679066</v>
      </c>
      <c r="D131">
        <f>IF(K130="是",F130*0.25*(价格数据!D131/价格数据!D130),D130*(价格数据!D131/价格数据!D130))</f>
        <v>25015.379553557013</v>
      </c>
      <c r="E131">
        <f>IF(K130="是",F130*0.25*(价格数据!E131/价格数据!E130),E130*(价格数据!E131/价格数据!E130))</f>
        <v>25013.862205088681</v>
      </c>
      <c r="F131">
        <f t="shared" ref="F131:F194" si="28">B131+C131+D131+E131</f>
        <v>100845.01491351388</v>
      </c>
      <c r="G131">
        <f t="shared" ref="G131:G194" si="29">B131/F131</f>
        <v>0.25673066116746346</v>
      </c>
      <c r="H131">
        <f t="shared" ref="H131:H194" si="30">C131/F131</f>
        <v>0.24716904273409804</v>
      </c>
      <c r="I131">
        <f t="shared" ref="I131:I194" si="31">D131/F131</f>
        <v>0.24805767121964889</v>
      </c>
      <c r="J131">
        <f t="shared" ref="J131:J194" si="32">E131/F131</f>
        <v>0.24804262487878975</v>
      </c>
      <c r="K131" t="str">
        <f>IF(OR(
 ROUND(G131,4)&gt;(0.25+参数设置!B$3), ROUND(G131,4)&lt;(0.25-参数设置!B$3),
 ROUND(H131,4)&gt;(0.25+参数设置!B$3), ROUND(H131,4)&lt;(0.25-参数设置!B$3),
 ROUND(I131,4)&gt;(0.25+参数设置!B$3), ROUND(I131,4)&lt;(0.25-参数设置!B$3),
 ROUND(J131,4)&gt;(0.25+参数设置!B$3), ROUND(J131,4)&lt;(0.25-参数设置!B$3)
),"是","否")</f>
        <v>否</v>
      </c>
      <c r="L131">
        <f t="shared" ref="L131:L194" si="33">IF(K131="是",F131*0.25,B131)</f>
        <v>25890.007354189129</v>
      </c>
      <c r="M131">
        <f t="shared" ref="M131:M194" si="34">IF(K131="是",F131*0.25,C131)</f>
        <v>24925.765800679066</v>
      </c>
      <c r="N131">
        <f t="shared" ref="N131:N194" si="35">IF(K131="是",F131*0.25,D131)</f>
        <v>25015.379553557013</v>
      </c>
      <c r="O131">
        <f t="shared" ref="O131:O194" si="36">IF(K131="是",F131*0.25,E131)</f>
        <v>25013.862205088681</v>
      </c>
      <c r="P131">
        <f t="shared" ref="P131:P194" si="37">IF(K131="是",ABS(L131-B131),0)</f>
        <v>0</v>
      </c>
      <c r="Q131">
        <f t="shared" ref="Q131:Q194" si="38">IF(K131="是",ABS(M131-C131),0)</f>
        <v>0</v>
      </c>
      <c r="R131">
        <f t="shared" ref="R131:R194" si="39">IF(K131="是",ABS(N131-D131),0)</f>
        <v>0</v>
      </c>
      <c r="S131">
        <f t="shared" ref="S131:S194" si="40">IF(K131="是",ABS(O131-E131),0)</f>
        <v>0</v>
      </c>
      <c r="T131">
        <f t="shared" ref="T131:T194" si="41">P131+Q131+R131+S131</f>
        <v>0</v>
      </c>
      <c r="U131">
        <f>T131*参数设置!B132</f>
        <v>0</v>
      </c>
    </row>
    <row r="132" spans="1:21" x14ac:dyDescent="0.25">
      <c r="A132" s="3">
        <v>41614</v>
      </c>
      <c r="B132">
        <f>IF(K131="是",F131*0.25*(价格数据!B132/价格数据!B131),B131*(价格数据!B132/价格数据!B131))</f>
        <v>25715.629333182311</v>
      </c>
      <c r="C132">
        <f>IF(K131="是",F131*0.25*(价格数据!C132/价格数据!C131),C131*(价格数据!C132/价格数据!C131))</f>
        <v>24812.886663664878</v>
      </c>
      <c r="D132">
        <f>IF(K131="是",F131*0.25*(价格数据!D132/价格数据!D131),D131*(价格数据!D132/价格数据!D131))</f>
        <v>25003.192234683807</v>
      </c>
      <c r="E132">
        <f>IF(K131="是",F131*0.25*(价格数据!E132/价格数据!E131),E131*(价格数据!E132/价格数据!E131))</f>
        <v>25019.114380847142</v>
      </c>
      <c r="F132">
        <f t="shared" si="28"/>
        <v>100550.82261237814</v>
      </c>
      <c r="G132">
        <f t="shared" si="29"/>
        <v>0.2557475778424575</v>
      </c>
      <c r="H132">
        <f t="shared" si="30"/>
        <v>0.2467696038581223</v>
      </c>
      <c r="I132">
        <f t="shared" si="31"/>
        <v>0.2486622345305988</v>
      </c>
      <c r="J132">
        <f t="shared" si="32"/>
        <v>0.24882058376882146</v>
      </c>
      <c r="K132" t="str">
        <f>IF(OR(
 ROUND(G132,4)&gt;(0.25+参数设置!B$3), ROUND(G132,4)&lt;(0.25-参数设置!B$3),
 ROUND(H132,4)&gt;(0.25+参数设置!B$3), ROUND(H132,4)&lt;(0.25-参数设置!B$3),
 ROUND(I132,4)&gt;(0.25+参数设置!B$3), ROUND(I132,4)&lt;(0.25-参数设置!B$3),
 ROUND(J132,4)&gt;(0.25+参数设置!B$3), ROUND(J132,4)&lt;(0.25-参数设置!B$3)
),"是","否")</f>
        <v>否</v>
      </c>
      <c r="L132">
        <f t="shared" si="33"/>
        <v>25715.629333182311</v>
      </c>
      <c r="M132">
        <f t="shared" si="34"/>
        <v>24812.886663664878</v>
      </c>
      <c r="N132">
        <f t="shared" si="35"/>
        <v>25003.192234683807</v>
      </c>
      <c r="O132">
        <f t="shared" si="36"/>
        <v>25019.114380847142</v>
      </c>
      <c r="P132">
        <f t="shared" si="37"/>
        <v>0</v>
      </c>
      <c r="Q132">
        <f t="shared" si="38"/>
        <v>0</v>
      </c>
      <c r="R132">
        <f t="shared" si="39"/>
        <v>0</v>
      </c>
      <c r="S132">
        <f t="shared" si="40"/>
        <v>0</v>
      </c>
      <c r="T132">
        <f t="shared" si="41"/>
        <v>0</v>
      </c>
      <c r="U132">
        <f>T132*参数设置!B133</f>
        <v>0</v>
      </c>
    </row>
    <row r="133" spans="1:21" x14ac:dyDescent="0.25">
      <c r="A133" s="3">
        <v>41615</v>
      </c>
      <c r="B133">
        <f>IF(K132="是",F132*0.25*(价格数据!B133/价格数据!B132),B132*(价格数据!B133/价格数据!B132))</f>
        <v>25715.629333182311</v>
      </c>
      <c r="C133">
        <f>IF(K132="是",F132*0.25*(价格数据!C133/价格数据!C132),C132*(价格数据!C133/价格数据!C132))</f>
        <v>24812.886663664878</v>
      </c>
      <c r="D133">
        <f>IF(K132="是",F132*0.25*(价格数据!D133/价格数据!D132),D132*(价格数据!D133/价格数据!D132))</f>
        <v>25003.192234683807</v>
      </c>
      <c r="E133">
        <f>IF(K132="是",F132*0.25*(价格数据!E133/价格数据!E132),E132*(价格数据!E133/价格数据!E132))</f>
        <v>25019.114380847142</v>
      </c>
      <c r="F133">
        <f t="shared" si="28"/>
        <v>100550.82261237814</v>
      </c>
      <c r="G133">
        <f t="shared" si="29"/>
        <v>0.2557475778424575</v>
      </c>
      <c r="H133">
        <f t="shared" si="30"/>
        <v>0.2467696038581223</v>
      </c>
      <c r="I133">
        <f t="shared" si="31"/>
        <v>0.2486622345305988</v>
      </c>
      <c r="J133">
        <f t="shared" si="32"/>
        <v>0.24882058376882146</v>
      </c>
      <c r="K133" t="str">
        <f>IF(OR(
 ROUND(G133,4)&gt;(0.25+参数设置!B$3), ROUND(G133,4)&lt;(0.25-参数设置!B$3),
 ROUND(H133,4)&gt;(0.25+参数设置!B$3), ROUND(H133,4)&lt;(0.25-参数设置!B$3),
 ROUND(I133,4)&gt;(0.25+参数设置!B$3), ROUND(I133,4)&lt;(0.25-参数设置!B$3),
 ROUND(J133,4)&gt;(0.25+参数设置!B$3), ROUND(J133,4)&lt;(0.25-参数设置!B$3)
),"是","否")</f>
        <v>否</v>
      </c>
      <c r="L133">
        <f t="shared" si="33"/>
        <v>25715.629333182311</v>
      </c>
      <c r="M133">
        <f t="shared" si="34"/>
        <v>24812.886663664878</v>
      </c>
      <c r="N133">
        <f t="shared" si="35"/>
        <v>25003.192234683807</v>
      </c>
      <c r="O133">
        <f t="shared" si="36"/>
        <v>25019.114380847142</v>
      </c>
      <c r="P133">
        <f t="shared" si="37"/>
        <v>0</v>
      </c>
      <c r="Q133">
        <f t="shared" si="38"/>
        <v>0</v>
      </c>
      <c r="R133">
        <f t="shared" si="39"/>
        <v>0</v>
      </c>
      <c r="S133">
        <f t="shared" si="40"/>
        <v>0</v>
      </c>
      <c r="T133">
        <f t="shared" si="41"/>
        <v>0</v>
      </c>
      <c r="U133">
        <f>T133*参数设置!B134</f>
        <v>0</v>
      </c>
    </row>
    <row r="134" spans="1:21" x14ac:dyDescent="0.25">
      <c r="A134" s="3">
        <v>41616</v>
      </c>
      <c r="B134">
        <f>IF(K133="是",F133*0.25*(价格数据!B134/价格数据!B133),B133*(价格数据!B134/价格数据!B133))</f>
        <v>25715.629333182311</v>
      </c>
      <c r="C134">
        <f>IF(K133="是",F133*0.25*(价格数据!C134/价格数据!C133),C133*(价格数据!C134/价格数据!C133))</f>
        <v>24812.886663664878</v>
      </c>
      <c r="D134">
        <f>IF(K133="是",F133*0.25*(价格数据!D134/价格数据!D133),D133*(价格数据!D134/价格数据!D133))</f>
        <v>25003.192234683807</v>
      </c>
      <c r="E134">
        <f>IF(K133="是",F133*0.25*(价格数据!E134/价格数据!E133),E133*(价格数据!E134/价格数据!E133))</f>
        <v>25019.114380847142</v>
      </c>
      <c r="F134">
        <f t="shared" si="28"/>
        <v>100550.82261237814</v>
      </c>
      <c r="G134">
        <f t="shared" si="29"/>
        <v>0.2557475778424575</v>
      </c>
      <c r="H134">
        <f t="shared" si="30"/>
        <v>0.2467696038581223</v>
      </c>
      <c r="I134">
        <f t="shared" si="31"/>
        <v>0.2486622345305988</v>
      </c>
      <c r="J134">
        <f t="shared" si="32"/>
        <v>0.24882058376882146</v>
      </c>
      <c r="K134" t="str">
        <f>IF(OR(
 ROUND(G134,4)&gt;(0.25+参数设置!B$3), ROUND(G134,4)&lt;(0.25-参数设置!B$3),
 ROUND(H134,4)&gt;(0.25+参数设置!B$3), ROUND(H134,4)&lt;(0.25-参数设置!B$3),
 ROUND(I134,4)&gt;(0.25+参数设置!B$3), ROUND(I134,4)&lt;(0.25-参数设置!B$3),
 ROUND(J134,4)&gt;(0.25+参数设置!B$3), ROUND(J134,4)&lt;(0.25-参数设置!B$3)
),"是","否")</f>
        <v>否</v>
      </c>
      <c r="L134">
        <f t="shared" si="33"/>
        <v>25715.629333182311</v>
      </c>
      <c r="M134">
        <f t="shared" si="34"/>
        <v>24812.886663664878</v>
      </c>
      <c r="N134">
        <f t="shared" si="35"/>
        <v>25003.192234683807</v>
      </c>
      <c r="O134">
        <f t="shared" si="36"/>
        <v>25019.114380847142</v>
      </c>
      <c r="P134">
        <f t="shared" si="37"/>
        <v>0</v>
      </c>
      <c r="Q134">
        <f t="shared" si="38"/>
        <v>0</v>
      </c>
      <c r="R134">
        <f t="shared" si="39"/>
        <v>0</v>
      </c>
      <c r="S134">
        <f t="shared" si="40"/>
        <v>0</v>
      </c>
      <c r="T134">
        <f t="shared" si="41"/>
        <v>0</v>
      </c>
      <c r="U134">
        <f>T134*参数设置!B135</f>
        <v>0</v>
      </c>
    </row>
    <row r="135" spans="1:21" x14ac:dyDescent="0.25">
      <c r="A135" s="3">
        <v>41617</v>
      </c>
      <c r="B135">
        <f>IF(K134="是",F134*0.25*(价格数据!B135/价格数据!B134),B134*(价格数据!B135/价格数据!B134))</f>
        <v>25705.371802534846</v>
      </c>
      <c r="C135">
        <f>IF(K134="是",F134*0.25*(价格数据!C135/价格数据!C134),C134*(价格数据!C135/价格数据!C134))</f>
        <v>24884.718841764814</v>
      </c>
      <c r="D135">
        <f>IF(K134="是",F134*0.25*(价格数据!D135/价格数据!D134),D134*(价格数据!D135/价格数据!D134))</f>
        <v>24947.182428798427</v>
      </c>
      <c r="E135">
        <f>IF(K134="是",F134*0.25*(价格数据!E135/价格数据!E134),E134*(价格数据!E135/价格数据!E134))</f>
        <v>25012.361583443406</v>
      </c>
      <c r="F135">
        <f t="shared" si="28"/>
        <v>100549.6346565415</v>
      </c>
      <c r="G135">
        <f t="shared" si="29"/>
        <v>0.25564858480430613</v>
      </c>
      <c r="H135">
        <f t="shared" si="30"/>
        <v>0.24748691456479477</v>
      </c>
      <c r="I135">
        <f t="shared" si="31"/>
        <v>0.24810813598690115</v>
      </c>
      <c r="J135">
        <f t="shared" si="32"/>
        <v>0.24875636464399789</v>
      </c>
      <c r="K135" t="str">
        <f>IF(OR(
 ROUND(G135,4)&gt;(0.25+参数设置!B$3), ROUND(G135,4)&lt;(0.25-参数设置!B$3),
 ROUND(H135,4)&gt;(0.25+参数设置!B$3), ROUND(H135,4)&lt;(0.25-参数设置!B$3),
 ROUND(I135,4)&gt;(0.25+参数设置!B$3), ROUND(I135,4)&lt;(0.25-参数设置!B$3),
 ROUND(J135,4)&gt;(0.25+参数设置!B$3), ROUND(J135,4)&lt;(0.25-参数设置!B$3)
),"是","否")</f>
        <v>否</v>
      </c>
      <c r="L135">
        <f t="shared" si="33"/>
        <v>25705.371802534846</v>
      </c>
      <c r="M135">
        <f t="shared" si="34"/>
        <v>24884.718841764814</v>
      </c>
      <c r="N135">
        <f t="shared" si="35"/>
        <v>24947.182428798427</v>
      </c>
      <c r="O135">
        <f t="shared" si="36"/>
        <v>25012.361583443406</v>
      </c>
      <c r="P135">
        <f t="shared" si="37"/>
        <v>0</v>
      </c>
      <c r="Q135">
        <f t="shared" si="38"/>
        <v>0</v>
      </c>
      <c r="R135">
        <f t="shared" si="39"/>
        <v>0</v>
      </c>
      <c r="S135">
        <f t="shared" si="40"/>
        <v>0</v>
      </c>
      <c r="T135">
        <f t="shared" si="41"/>
        <v>0</v>
      </c>
      <c r="U135">
        <f>T135*参数设置!B136</f>
        <v>0</v>
      </c>
    </row>
    <row r="136" spans="1:21" x14ac:dyDescent="0.25">
      <c r="A136" s="3">
        <v>41618</v>
      </c>
      <c r="B136">
        <f>IF(K135="是",F135*0.25*(价格数据!B136/价格数据!B135),B135*(价格数据!B136/价格数据!B135))</f>
        <v>25695.114271887385</v>
      </c>
      <c r="C136">
        <f>IF(K135="是",F135*0.25*(价格数据!C136/价格数据!C135),C135*(价格数据!C136/价格数据!C135))</f>
        <v>25089.953636336071</v>
      </c>
      <c r="D136">
        <f>IF(K135="是",F135*0.25*(价格数据!D136/价格数据!D135),D135*(价格数据!D136/价格数据!D135))</f>
        <v>24885.72722511864</v>
      </c>
      <c r="E136">
        <f>IF(K135="是",F135*0.25*(价格数据!E136/价格数据!E135),E135*(价格数据!E136/价格数据!E135))</f>
        <v>25012.61168705095</v>
      </c>
      <c r="F136">
        <f t="shared" si="28"/>
        <v>100683.40682039305</v>
      </c>
      <c r="G136">
        <f t="shared" si="29"/>
        <v>0.2552070403986661</v>
      </c>
      <c r="H136">
        <f t="shared" si="30"/>
        <v>0.2491965104150031</v>
      </c>
      <c r="I136">
        <f t="shared" si="31"/>
        <v>0.24716810853959034</v>
      </c>
      <c r="J136">
        <f t="shared" si="32"/>
        <v>0.24842834064674041</v>
      </c>
      <c r="K136" t="str">
        <f>IF(OR(
 ROUND(G136,4)&gt;(0.25+参数设置!B$3), ROUND(G136,4)&lt;(0.25-参数设置!B$3),
 ROUND(H136,4)&gt;(0.25+参数设置!B$3), ROUND(H136,4)&lt;(0.25-参数设置!B$3),
 ROUND(I136,4)&gt;(0.25+参数设置!B$3), ROUND(I136,4)&lt;(0.25-参数设置!B$3),
 ROUND(J136,4)&gt;(0.25+参数设置!B$3), ROUND(J136,4)&lt;(0.25-参数设置!B$3)
),"是","否")</f>
        <v>否</v>
      </c>
      <c r="L136">
        <f t="shared" si="33"/>
        <v>25695.114271887385</v>
      </c>
      <c r="M136">
        <f t="shared" si="34"/>
        <v>25089.953636336071</v>
      </c>
      <c r="N136">
        <f t="shared" si="35"/>
        <v>24885.72722511864</v>
      </c>
      <c r="O136">
        <f t="shared" si="36"/>
        <v>25012.61168705095</v>
      </c>
      <c r="P136">
        <f t="shared" si="37"/>
        <v>0</v>
      </c>
      <c r="Q136">
        <f t="shared" si="38"/>
        <v>0</v>
      </c>
      <c r="R136">
        <f t="shared" si="39"/>
        <v>0</v>
      </c>
      <c r="S136">
        <f t="shared" si="40"/>
        <v>0</v>
      </c>
      <c r="T136">
        <f t="shared" si="41"/>
        <v>0</v>
      </c>
      <c r="U136">
        <f>T136*参数设置!B137</f>
        <v>0</v>
      </c>
    </row>
    <row r="137" spans="1:21" x14ac:dyDescent="0.25">
      <c r="A137" s="3">
        <v>41619</v>
      </c>
      <c r="B137">
        <f>IF(K136="是",F136*0.25*(价格数据!B137/价格数据!B136),B136*(价格数据!B137/价格数据!B136))</f>
        <v>25295.070576636448</v>
      </c>
      <c r="C137">
        <f>IF(K136="是",F136*0.25*(价格数据!C137/价格数据!C136),C136*(价格数据!C137/价格数据!C136))</f>
        <v>25264.403211721641</v>
      </c>
      <c r="D137">
        <f>IF(K136="是",F136*0.25*(价格数据!D137/价格数据!D136),D136*(价格数据!D137/价格数据!D136))</f>
        <v>24884.171397177379</v>
      </c>
      <c r="E137">
        <f>IF(K136="是",F136*0.25*(价格数据!E137/价格数据!E136),E136*(价格数据!E137/价格数据!E136))</f>
        <v>25013.361997873584</v>
      </c>
      <c r="F137">
        <f t="shared" si="28"/>
        <v>100457.00718340905</v>
      </c>
      <c r="G137">
        <f t="shared" si="29"/>
        <v>0.25179996185287562</v>
      </c>
      <c r="H137">
        <f t="shared" si="30"/>
        <v>0.25149468334842229</v>
      </c>
      <c r="I137">
        <f t="shared" si="31"/>
        <v>0.24770966301778416</v>
      </c>
      <c r="J137">
        <f t="shared" si="32"/>
        <v>0.24899569178091799</v>
      </c>
      <c r="K137" t="str">
        <f>IF(OR(
 ROUND(G137,4)&gt;(0.25+参数设置!B$3), ROUND(G137,4)&lt;(0.25-参数设置!B$3),
 ROUND(H137,4)&gt;(0.25+参数设置!B$3), ROUND(H137,4)&lt;(0.25-参数设置!B$3),
 ROUND(I137,4)&gt;(0.25+参数设置!B$3), ROUND(I137,4)&lt;(0.25-参数设置!B$3),
 ROUND(J137,4)&gt;(0.25+参数设置!B$3), ROUND(J137,4)&lt;(0.25-参数设置!B$3)
),"是","否")</f>
        <v>否</v>
      </c>
      <c r="L137">
        <f t="shared" si="33"/>
        <v>25295.070576636448</v>
      </c>
      <c r="M137">
        <f t="shared" si="34"/>
        <v>25264.403211721641</v>
      </c>
      <c r="N137">
        <f t="shared" si="35"/>
        <v>24884.171397177379</v>
      </c>
      <c r="O137">
        <f t="shared" si="36"/>
        <v>25013.361997873584</v>
      </c>
      <c r="P137">
        <f t="shared" si="37"/>
        <v>0</v>
      </c>
      <c r="Q137">
        <f t="shared" si="38"/>
        <v>0</v>
      </c>
      <c r="R137">
        <f t="shared" si="39"/>
        <v>0</v>
      </c>
      <c r="S137">
        <f t="shared" si="40"/>
        <v>0</v>
      </c>
      <c r="T137">
        <f t="shared" si="41"/>
        <v>0</v>
      </c>
      <c r="U137">
        <f>T137*参数设置!B138</f>
        <v>0</v>
      </c>
    </row>
    <row r="138" spans="1:21" x14ac:dyDescent="0.25">
      <c r="A138" s="3">
        <v>41620</v>
      </c>
      <c r="B138">
        <f>IF(K137="是",F137*0.25*(价格数据!B138/价格数据!B137),B137*(价格数据!B138/价格数据!B137))</f>
        <v>25243.782923399147</v>
      </c>
      <c r="C138">
        <f>IF(K137="是",F137*0.25*(价格数据!C138/价格数据!C137),C137*(价格数据!C138/价格数据!C137))</f>
        <v>25141.262334978885</v>
      </c>
      <c r="D138">
        <f>IF(K137="是",F137*0.25*(价格数据!D138/价格数据!D137),D137*(价格数据!D138/价格数据!D137))</f>
        <v>24948.997561396569</v>
      </c>
      <c r="E138">
        <f>IF(K137="是",F137*0.25*(价格数据!E138/价格数据!E137),E137*(价格数据!E138/价格数据!E137))</f>
        <v>25012.611687050947</v>
      </c>
      <c r="F138">
        <f t="shared" si="28"/>
        <v>100346.65450682554</v>
      </c>
      <c r="G138">
        <f t="shared" si="29"/>
        <v>0.25156576517139467</v>
      </c>
      <c r="H138">
        <f t="shared" si="30"/>
        <v>0.25054410093232143</v>
      </c>
      <c r="I138">
        <f t="shared" si="31"/>
        <v>0.24862809511700809</v>
      </c>
      <c r="J138">
        <f t="shared" si="32"/>
        <v>0.24926203877927589</v>
      </c>
      <c r="K138" t="str">
        <f>IF(OR(
 ROUND(G138,4)&gt;(0.25+参数设置!B$3), ROUND(G138,4)&lt;(0.25-参数设置!B$3),
 ROUND(H138,4)&gt;(0.25+参数设置!B$3), ROUND(H138,4)&lt;(0.25-参数设置!B$3),
 ROUND(I138,4)&gt;(0.25+参数设置!B$3), ROUND(I138,4)&lt;(0.25-参数设置!B$3),
 ROUND(J138,4)&gt;(0.25+参数设置!B$3), ROUND(J138,4)&lt;(0.25-参数设置!B$3)
),"是","否")</f>
        <v>否</v>
      </c>
      <c r="L138">
        <f t="shared" si="33"/>
        <v>25243.782923399147</v>
      </c>
      <c r="M138">
        <f t="shared" si="34"/>
        <v>25141.262334978885</v>
      </c>
      <c r="N138">
        <f t="shared" si="35"/>
        <v>24948.997561396569</v>
      </c>
      <c r="O138">
        <f t="shared" si="36"/>
        <v>25012.611687050947</v>
      </c>
      <c r="P138">
        <f t="shared" si="37"/>
        <v>0</v>
      </c>
      <c r="Q138">
        <f t="shared" si="38"/>
        <v>0</v>
      </c>
      <c r="R138">
        <f t="shared" si="39"/>
        <v>0</v>
      </c>
      <c r="S138">
        <f t="shared" si="40"/>
        <v>0</v>
      </c>
      <c r="T138">
        <f t="shared" si="41"/>
        <v>0</v>
      </c>
      <c r="U138">
        <f>T138*参数设置!B139</f>
        <v>0</v>
      </c>
    </row>
    <row r="139" spans="1:21" x14ac:dyDescent="0.25">
      <c r="A139" s="3">
        <v>41621</v>
      </c>
      <c r="B139">
        <f>IF(K138="是",F138*0.25*(价格数据!B139/价格数据!B138),B138*(价格数据!B139/价格数据!B138))</f>
        <v>25233.525392751686</v>
      </c>
      <c r="C139">
        <f>IF(K138="是",F138*0.25*(价格数据!C139/价格数据!C138),C138*(价格数据!C139/价格数据!C138))</f>
        <v>24730.792745836374</v>
      </c>
      <c r="D139">
        <f>IF(K138="是",F138*0.25*(价格数据!D139/价格数据!D138),D138*(价格数据!D139/价格数据!D138))</f>
        <v>24957.295310416623</v>
      </c>
      <c r="E139">
        <f>IF(K138="是",F138*0.25*(价格数据!E139/价格数据!E138),E138*(价格数据!E139/价格数据!E138))</f>
        <v>25016.613344771682</v>
      </c>
      <c r="F139">
        <f t="shared" si="28"/>
        <v>99938.226793776368</v>
      </c>
      <c r="G139">
        <f t="shared" si="29"/>
        <v>0.2524912258531597</v>
      </c>
      <c r="H139">
        <f t="shared" si="30"/>
        <v>0.24746079192368139</v>
      </c>
      <c r="I139">
        <f t="shared" si="31"/>
        <v>0.24972721761329902</v>
      </c>
      <c r="J139">
        <f t="shared" si="32"/>
        <v>0.25032076460985986</v>
      </c>
      <c r="K139" t="str">
        <f>IF(OR(
 ROUND(G139,4)&gt;(0.25+参数设置!B$3), ROUND(G139,4)&lt;(0.25-参数设置!B$3),
 ROUND(H139,4)&gt;(0.25+参数设置!B$3), ROUND(H139,4)&lt;(0.25-参数设置!B$3),
 ROUND(I139,4)&gt;(0.25+参数设置!B$3), ROUND(I139,4)&lt;(0.25-参数设置!B$3),
 ROUND(J139,4)&gt;(0.25+参数设置!B$3), ROUND(J139,4)&lt;(0.25-参数设置!B$3)
),"是","否")</f>
        <v>否</v>
      </c>
      <c r="L139">
        <f t="shared" si="33"/>
        <v>25233.525392751686</v>
      </c>
      <c r="M139">
        <f t="shared" si="34"/>
        <v>24730.792745836374</v>
      </c>
      <c r="N139">
        <f t="shared" si="35"/>
        <v>24957.295310416623</v>
      </c>
      <c r="O139">
        <f t="shared" si="36"/>
        <v>25016.613344771682</v>
      </c>
      <c r="P139">
        <f t="shared" si="37"/>
        <v>0</v>
      </c>
      <c r="Q139">
        <f t="shared" si="38"/>
        <v>0</v>
      </c>
      <c r="R139">
        <f t="shared" si="39"/>
        <v>0</v>
      </c>
      <c r="S139">
        <f t="shared" si="40"/>
        <v>0</v>
      </c>
      <c r="T139">
        <f t="shared" si="41"/>
        <v>0</v>
      </c>
      <c r="U139">
        <f>T139*参数设置!B140</f>
        <v>0</v>
      </c>
    </row>
    <row r="140" spans="1:21" x14ac:dyDescent="0.25">
      <c r="A140" s="3">
        <v>41622</v>
      </c>
      <c r="B140">
        <f>IF(K139="是",F139*0.25*(价格数据!B140/价格数据!B139),B139*(价格数据!B140/价格数据!B139))</f>
        <v>25233.525392751686</v>
      </c>
      <c r="C140">
        <f>IF(K139="是",F139*0.25*(价格数据!C140/价格数据!C139),C139*(价格数据!C140/价格数据!C139))</f>
        <v>24730.792745836374</v>
      </c>
      <c r="D140">
        <f>IF(K139="是",F139*0.25*(价格数据!D140/价格数据!D139),D139*(价格数据!D140/价格数据!D139))</f>
        <v>24957.295310416623</v>
      </c>
      <c r="E140">
        <f>IF(K139="是",F139*0.25*(价格数据!E140/价格数据!E139),E139*(价格数据!E140/价格数据!E139))</f>
        <v>25016.613344771682</v>
      </c>
      <c r="F140">
        <f t="shared" si="28"/>
        <v>99938.226793776368</v>
      </c>
      <c r="G140">
        <f t="shared" si="29"/>
        <v>0.2524912258531597</v>
      </c>
      <c r="H140">
        <f t="shared" si="30"/>
        <v>0.24746079192368139</v>
      </c>
      <c r="I140">
        <f t="shared" si="31"/>
        <v>0.24972721761329902</v>
      </c>
      <c r="J140">
        <f t="shared" si="32"/>
        <v>0.25032076460985986</v>
      </c>
      <c r="K140" t="str">
        <f>IF(OR(
 ROUND(G140,4)&gt;(0.25+参数设置!B$3), ROUND(G140,4)&lt;(0.25-参数设置!B$3),
 ROUND(H140,4)&gt;(0.25+参数设置!B$3), ROUND(H140,4)&lt;(0.25-参数设置!B$3),
 ROUND(I140,4)&gt;(0.25+参数设置!B$3), ROUND(I140,4)&lt;(0.25-参数设置!B$3),
 ROUND(J140,4)&gt;(0.25+参数设置!B$3), ROUND(J140,4)&lt;(0.25-参数设置!B$3)
),"是","否")</f>
        <v>否</v>
      </c>
      <c r="L140">
        <f t="shared" si="33"/>
        <v>25233.525392751686</v>
      </c>
      <c r="M140">
        <f t="shared" si="34"/>
        <v>24730.792745836374</v>
      </c>
      <c r="N140">
        <f t="shared" si="35"/>
        <v>24957.295310416623</v>
      </c>
      <c r="O140">
        <f t="shared" si="36"/>
        <v>25016.613344771682</v>
      </c>
      <c r="P140">
        <f t="shared" si="37"/>
        <v>0</v>
      </c>
      <c r="Q140">
        <f t="shared" si="38"/>
        <v>0</v>
      </c>
      <c r="R140">
        <f t="shared" si="39"/>
        <v>0</v>
      </c>
      <c r="S140">
        <f t="shared" si="40"/>
        <v>0</v>
      </c>
      <c r="T140">
        <f t="shared" si="41"/>
        <v>0</v>
      </c>
      <c r="U140">
        <f>T140*参数设置!B141</f>
        <v>0</v>
      </c>
    </row>
    <row r="141" spans="1:21" x14ac:dyDescent="0.25">
      <c r="A141" s="3">
        <v>41623</v>
      </c>
      <c r="B141">
        <f>IF(K140="是",F140*0.25*(价格数据!B141/价格数据!B140),B140*(价格数据!B141/价格数据!B140))</f>
        <v>25233.525392751686</v>
      </c>
      <c r="C141">
        <f>IF(K140="是",F140*0.25*(价格数据!C141/价格数据!C140),C140*(价格数据!C141/价格数据!C140))</f>
        <v>24730.792745836374</v>
      </c>
      <c r="D141">
        <f>IF(K140="是",F140*0.25*(价格数据!D141/价格数据!D140),D140*(价格数据!D141/价格数据!D140))</f>
        <v>24957.295310416623</v>
      </c>
      <c r="E141">
        <f>IF(K140="是",F140*0.25*(价格数据!E141/价格数据!E140),E140*(价格数据!E141/价格数据!E140))</f>
        <v>25016.613344771682</v>
      </c>
      <c r="F141">
        <f t="shared" si="28"/>
        <v>99938.226793776368</v>
      </c>
      <c r="G141">
        <f t="shared" si="29"/>
        <v>0.2524912258531597</v>
      </c>
      <c r="H141">
        <f t="shared" si="30"/>
        <v>0.24746079192368139</v>
      </c>
      <c r="I141">
        <f t="shared" si="31"/>
        <v>0.24972721761329902</v>
      </c>
      <c r="J141">
        <f t="shared" si="32"/>
        <v>0.25032076460985986</v>
      </c>
      <c r="K141" t="str">
        <f>IF(OR(
 ROUND(G141,4)&gt;(0.25+参数设置!B$3), ROUND(G141,4)&lt;(0.25-参数设置!B$3),
 ROUND(H141,4)&gt;(0.25+参数设置!B$3), ROUND(H141,4)&lt;(0.25-参数设置!B$3),
 ROUND(I141,4)&gt;(0.25+参数设置!B$3), ROUND(I141,4)&lt;(0.25-参数设置!B$3),
 ROUND(J141,4)&gt;(0.25+参数设置!B$3), ROUND(J141,4)&lt;(0.25-参数设置!B$3)
),"是","否")</f>
        <v>否</v>
      </c>
      <c r="L141">
        <f t="shared" si="33"/>
        <v>25233.525392751686</v>
      </c>
      <c r="M141">
        <f t="shared" si="34"/>
        <v>24730.792745836374</v>
      </c>
      <c r="N141">
        <f t="shared" si="35"/>
        <v>24957.295310416623</v>
      </c>
      <c r="O141">
        <f t="shared" si="36"/>
        <v>25016.613344771682</v>
      </c>
      <c r="P141">
        <f t="shared" si="37"/>
        <v>0</v>
      </c>
      <c r="Q141">
        <f t="shared" si="38"/>
        <v>0</v>
      </c>
      <c r="R141">
        <f t="shared" si="39"/>
        <v>0</v>
      </c>
      <c r="S141">
        <f t="shared" si="40"/>
        <v>0</v>
      </c>
      <c r="T141">
        <f t="shared" si="41"/>
        <v>0</v>
      </c>
      <c r="U141">
        <f>T141*参数设置!B142</f>
        <v>0</v>
      </c>
    </row>
    <row r="142" spans="1:21" x14ac:dyDescent="0.25">
      <c r="A142" s="3">
        <v>41624</v>
      </c>
      <c r="B142">
        <f>IF(K141="是",F141*0.25*(价格数据!B142/价格数据!B141),B141*(价格数据!B142/价格数据!B141))</f>
        <v>24823.224166853284</v>
      </c>
      <c r="C142">
        <f>IF(K141="是",F141*0.25*(价格数据!C142/价格数据!C141),C141*(价格数据!C142/价格数据!C141))</f>
        <v>24741.054485564935</v>
      </c>
      <c r="D142">
        <f>IF(K141="是",F141*0.25*(价格数据!D142/价格数据!D141),D141*(价格数据!D142/价格数据!D141))</f>
        <v>24932.402063356454</v>
      </c>
      <c r="E142">
        <f>IF(K141="是",F141*0.25*(价格数据!E142/价格数据!E141),E141*(价格数据!E142/价格数据!E141))</f>
        <v>25010.610858190583</v>
      </c>
      <c r="F142">
        <f t="shared" si="28"/>
        <v>99507.291573965253</v>
      </c>
      <c r="G142">
        <f t="shared" si="29"/>
        <v>0.24946135880305628</v>
      </c>
      <c r="H142">
        <f t="shared" si="30"/>
        <v>0.24863559337432614</v>
      </c>
      <c r="I142">
        <f t="shared" si="31"/>
        <v>0.25055854369047748</v>
      </c>
      <c r="J142">
        <f t="shared" si="32"/>
        <v>0.25134450413214016</v>
      </c>
      <c r="K142" t="str">
        <f>IF(OR(
 ROUND(G142,4)&gt;(0.25+参数设置!B$3), ROUND(G142,4)&lt;(0.25-参数设置!B$3),
 ROUND(H142,4)&gt;(0.25+参数设置!B$3), ROUND(H142,4)&lt;(0.25-参数设置!B$3),
 ROUND(I142,4)&gt;(0.25+参数设置!B$3), ROUND(I142,4)&lt;(0.25-参数设置!B$3),
 ROUND(J142,4)&gt;(0.25+参数设置!B$3), ROUND(J142,4)&lt;(0.25-参数设置!B$3)
),"是","否")</f>
        <v>否</v>
      </c>
      <c r="L142">
        <f t="shared" si="33"/>
        <v>24823.224166853284</v>
      </c>
      <c r="M142">
        <f t="shared" si="34"/>
        <v>24741.054485564935</v>
      </c>
      <c r="N142">
        <f t="shared" si="35"/>
        <v>24932.402063356454</v>
      </c>
      <c r="O142">
        <f t="shared" si="36"/>
        <v>25010.610858190583</v>
      </c>
      <c r="P142">
        <f t="shared" si="37"/>
        <v>0</v>
      </c>
      <c r="Q142">
        <f t="shared" si="38"/>
        <v>0</v>
      </c>
      <c r="R142">
        <f t="shared" si="39"/>
        <v>0</v>
      </c>
      <c r="S142">
        <f t="shared" si="40"/>
        <v>0</v>
      </c>
      <c r="T142">
        <f t="shared" si="41"/>
        <v>0</v>
      </c>
      <c r="U142">
        <f>T142*参数设置!B143</f>
        <v>0</v>
      </c>
    </row>
    <row r="143" spans="1:21" x14ac:dyDescent="0.25">
      <c r="A143" s="3">
        <v>41625</v>
      </c>
      <c r="B143">
        <f>IF(K142="是",F142*0.25*(价格数据!B143/价格数据!B142),B142*(价格数据!B143/价格数据!B142))</f>
        <v>24669.361207141385</v>
      </c>
      <c r="C143">
        <f>IF(K142="是",F142*0.25*(价格数据!C143/价格数据!C142),C142*(价格数据!C143/价格数据!C142))</f>
        <v>25018.121458236132</v>
      </c>
      <c r="D143">
        <f>IF(K142="是",F142*0.25*(价格数据!D143/价格数据!D142),D142*(价格数据!D143/价格数据!D142))</f>
        <v>24920.992658453877</v>
      </c>
      <c r="E143">
        <f>IF(K142="是",F142*0.25*(价格数据!E143/价格数据!E142),E142*(价格数据!E143/价格数据!E142))</f>
        <v>25010.860961798127</v>
      </c>
      <c r="F143">
        <f t="shared" si="28"/>
        <v>99619.336285629528</v>
      </c>
      <c r="G143">
        <f t="shared" si="29"/>
        <v>0.24763627350827908</v>
      </c>
      <c r="H143">
        <f t="shared" si="30"/>
        <v>0.25113720278665508</v>
      </c>
      <c r="I143">
        <f t="shared" si="31"/>
        <v>0.25016220331964634</v>
      </c>
      <c r="J143">
        <f t="shared" si="32"/>
        <v>0.25106432038541937</v>
      </c>
      <c r="K143" t="str">
        <f>IF(OR(
 ROUND(G143,4)&gt;(0.25+参数设置!B$3), ROUND(G143,4)&lt;(0.25-参数设置!B$3),
 ROUND(H143,4)&gt;(0.25+参数设置!B$3), ROUND(H143,4)&lt;(0.25-参数设置!B$3),
 ROUND(I143,4)&gt;(0.25+参数设置!B$3), ROUND(I143,4)&lt;(0.25-参数设置!B$3),
 ROUND(J143,4)&gt;(0.25+参数设置!B$3), ROUND(J143,4)&lt;(0.25-参数设置!B$3)
),"是","否")</f>
        <v>否</v>
      </c>
      <c r="L143">
        <f t="shared" si="33"/>
        <v>24669.361207141385</v>
      </c>
      <c r="M143">
        <f t="shared" si="34"/>
        <v>25018.121458236132</v>
      </c>
      <c r="N143">
        <f t="shared" si="35"/>
        <v>24920.992658453877</v>
      </c>
      <c r="O143">
        <f t="shared" si="36"/>
        <v>25010.860961798127</v>
      </c>
      <c r="P143">
        <f t="shared" si="37"/>
        <v>0</v>
      </c>
      <c r="Q143">
        <f t="shared" si="38"/>
        <v>0</v>
      </c>
      <c r="R143">
        <f t="shared" si="39"/>
        <v>0</v>
      </c>
      <c r="S143">
        <f t="shared" si="40"/>
        <v>0</v>
      </c>
      <c r="T143">
        <f t="shared" si="41"/>
        <v>0</v>
      </c>
      <c r="U143">
        <f>T143*参数设置!B144</f>
        <v>0</v>
      </c>
    </row>
    <row r="144" spans="1:21" x14ac:dyDescent="0.25">
      <c r="A144" s="3">
        <v>41626</v>
      </c>
      <c r="B144">
        <f>IF(K143="是",F143*0.25*(价格数据!B144/价格数据!B143),B143*(价格数据!B144/价格数据!B143))</f>
        <v>24689.876268436306</v>
      </c>
      <c r="C144">
        <f>IF(K143="是",F143*0.25*(价格数据!C144/价格数据!C143),C143*(价格数据!C144/价格数据!C143))</f>
        <v>24823.148403393436</v>
      </c>
      <c r="D144">
        <f>IF(K143="是",F143*0.25*(价格数据!D144/价格数据!D143),D143*(价格数据!D144/价格数据!D143))</f>
        <v>24899.470371933108</v>
      </c>
      <c r="E144">
        <f>IF(K143="是",F143*0.25*(价格数据!E144/价格数据!E143),E143*(价格数据!E144/价格数据!E143))</f>
        <v>25010.360754583035</v>
      </c>
      <c r="F144">
        <f t="shared" si="28"/>
        <v>99422.855798345874</v>
      </c>
      <c r="G144">
        <f t="shared" si="29"/>
        <v>0.24833199640245174</v>
      </c>
      <c r="H144">
        <f t="shared" si="30"/>
        <v>0.24967245412605041</v>
      </c>
      <c r="I144">
        <f t="shared" si="31"/>
        <v>0.25044010425968238</v>
      </c>
      <c r="J144">
        <f t="shared" si="32"/>
        <v>0.25155544521181555</v>
      </c>
      <c r="K144" t="str">
        <f>IF(OR(
 ROUND(G144,4)&gt;(0.25+参数设置!B$3), ROUND(G144,4)&lt;(0.25-参数设置!B$3),
 ROUND(H144,4)&gt;(0.25+参数设置!B$3), ROUND(H144,4)&lt;(0.25-参数设置!B$3),
 ROUND(I144,4)&gt;(0.25+参数设置!B$3), ROUND(I144,4)&lt;(0.25-参数设置!B$3),
 ROUND(J144,4)&gt;(0.25+参数设置!B$3), ROUND(J144,4)&lt;(0.25-参数设置!B$3)
),"是","否")</f>
        <v>否</v>
      </c>
      <c r="L144">
        <f t="shared" si="33"/>
        <v>24689.876268436306</v>
      </c>
      <c r="M144">
        <f t="shared" si="34"/>
        <v>24823.148403393436</v>
      </c>
      <c r="N144">
        <f t="shared" si="35"/>
        <v>24899.470371933108</v>
      </c>
      <c r="O144">
        <f t="shared" si="36"/>
        <v>25010.360754583035</v>
      </c>
      <c r="P144">
        <f t="shared" si="37"/>
        <v>0</v>
      </c>
      <c r="Q144">
        <f t="shared" si="38"/>
        <v>0</v>
      </c>
      <c r="R144">
        <f t="shared" si="39"/>
        <v>0</v>
      </c>
      <c r="S144">
        <f t="shared" si="40"/>
        <v>0</v>
      </c>
      <c r="T144">
        <f t="shared" si="41"/>
        <v>0</v>
      </c>
      <c r="U144">
        <f>T144*参数设置!B145</f>
        <v>0</v>
      </c>
    </row>
    <row r="145" spans="1:21" x14ac:dyDescent="0.25">
      <c r="A145" s="3">
        <v>41627</v>
      </c>
      <c r="B145">
        <f>IF(K144="是",F144*0.25*(价格数据!B145/价格数据!B144),B144*(价格数据!B145/价格数据!B144))</f>
        <v>24453.953063544726</v>
      </c>
      <c r="C145">
        <f>IF(K144="是",F144*0.25*(价格数据!C145/价格数据!C144),C144*(价格数据!C145/价格数据!C144))</f>
        <v>24628.175348550743</v>
      </c>
      <c r="D145">
        <f>IF(K144="是",F144*0.25*(价格数据!D145/价格数据!D144),D144*(价格数据!D145/价格数据!D144))</f>
        <v>24861.093282715352</v>
      </c>
      <c r="E145">
        <f>IF(K144="是",F144*0.25*(价格数据!E145/价格数据!E144),E144*(价格数据!E145/价格数据!E144))</f>
        <v>25009.110236545304</v>
      </c>
      <c r="F145">
        <f t="shared" si="28"/>
        <v>98952.331931356108</v>
      </c>
      <c r="G145">
        <f t="shared" si="29"/>
        <v>0.24712861825741103</v>
      </c>
      <c r="H145">
        <f t="shared" si="30"/>
        <v>0.24888928707244082</v>
      </c>
      <c r="I145">
        <f t="shared" si="31"/>
        <v>0.25124312684173689</v>
      </c>
      <c r="J145">
        <f t="shared" si="32"/>
        <v>0.25273896782841149</v>
      </c>
      <c r="K145" t="str">
        <f>IF(OR(
 ROUND(G145,4)&gt;(0.25+参数设置!B$3), ROUND(G145,4)&lt;(0.25-参数设置!B$3),
 ROUND(H145,4)&gt;(0.25+参数设置!B$3), ROUND(H145,4)&lt;(0.25-参数设置!B$3),
 ROUND(I145,4)&gt;(0.25+参数设置!B$3), ROUND(I145,4)&lt;(0.25-参数设置!B$3),
 ROUND(J145,4)&gt;(0.25+参数设置!B$3), ROUND(J145,4)&lt;(0.25-参数设置!B$3)
),"是","否")</f>
        <v>否</v>
      </c>
      <c r="L145">
        <f t="shared" si="33"/>
        <v>24453.953063544726</v>
      </c>
      <c r="M145">
        <f t="shared" si="34"/>
        <v>24628.175348550743</v>
      </c>
      <c r="N145">
        <f t="shared" si="35"/>
        <v>24861.093282715352</v>
      </c>
      <c r="O145">
        <f t="shared" si="36"/>
        <v>25009.110236545304</v>
      </c>
      <c r="P145">
        <f t="shared" si="37"/>
        <v>0</v>
      </c>
      <c r="Q145">
        <f t="shared" si="38"/>
        <v>0</v>
      </c>
      <c r="R145">
        <f t="shared" si="39"/>
        <v>0</v>
      </c>
      <c r="S145">
        <f t="shared" si="40"/>
        <v>0</v>
      </c>
      <c r="T145">
        <f t="shared" si="41"/>
        <v>0</v>
      </c>
      <c r="U145">
        <f>T145*参数设置!B146</f>
        <v>0</v>
      </c>
    </row>
    <row r="146" spans="1:21" x14ac:dyDescent="0.25">
      <c r="A146" s="3">
        <v>41628</v>
      </c>
      <c r="B146">
        <f>IF(K145="是",F145*0.25*(价格数据!B146/价格数据!B145),B145*(价格数据!B146/价格数据!B145))</f>
        <v>23930.819000524265</v>
      </c>
      <c r="C146">
        <f>IF(K145="是",F145*0.25*(价格数据!C146/价格数据!C145),C145*(价格数据!C146/价格数据!C145))</f>
        <v>24032.994444294101</v>
      </c>
      <c r="D146">
        <f>IF(K145="是",F145*0.25*(价格数据!D146/价格数据!D145),D145*(价格数据!D146/价格数据!D145))</f>
        <v>24867.316594480391</v>
      </c>
      <c r="E146">
        <f>IF(K145="是",F145*0.25*(价格数据!E146/价格数据!E145),E145*(价格数据!E146/价格数据!E145))</f>
        <v>25010.360754583031</v>
      </c>
      <c r="F146">
        <f t="shared" si="28"/>
        <v>97841.490793881792</v>
      </c>
      <c r="G146">
        <f t="shared" si="29"/>
        <v>0.24458763665956634</v>
      </c>
      <c r="H146">
        <f t="shared" si="30"/>
        <v>0.24563193231512911</v>
      </c>
      <c r="I146">
        <f t="shared" si="31"/>
        <v>0.25415921602081099</v>
      </c>
      <c r="J146">
        <f t="shared" si="32"/>
        <v>0.25562121500449353</v>
      </c>
      <c r="K146" t="str">
        <f>IF(OR(
 ROUND(G146,4)&gt;(0.25+参数设置!B$3), ROUND(G146,4)&lt;(0.25-参数设置!B$3),
 ROUND(H146,4)&gt;(0.25+参数设置!B$3), ROUND(H146,4)&lt;(0.25-参数设置!B$3),
 ROUND(I146,4)&gt;(0.25+参数设置!B$3), ROUND(I146,4)&lt;(0.25-参数设置!B$3),
 ROUND(J146,4)&gt;(0.25+参数设置!B$3), ROUND(J146,4)&lt;(0.25-参数设置!B$3)
),"是","否")</f>
        <v>否</v>
      </c>
      <c r="L146">
        <f t="shared" si="33"/>
        <v>23930.819000524265</v>
      </c>
      <c r="M146">
        <f t="shared" si="34"/>
        <v>24032.994444294101</v>
      </c>
      <c r="N146">
        <f t="shared" si="35"/>
        <v>24867.316594480391</v>
      </c>
      <c r="O146">
        <f t="shared" si="36"/>
        <v>25010.360754583031</v>
      </c>
      <c r="P146">
        <f t="shared" si="37"/>
        <v>0</v>
      </c>
      <c r="Q146">
        <f t="shared" si="38"/>
        <v>0</v>
      </c>
      <c r="R146">
        <f t="shared" si="39"/>
        <v>0</v>
      </c>
      <c r="S146">
        <f t="shared" si="40"/>
        <v>0</v>
      </c>
      <c r="T146">
        <f t="shared" si="41"/>
        <v>0</v>
      </c>
      <c r="U146">
        <f>T146*参数设置!B147</f>
        <v>0</v>
      </c>
    </row>
    <row r="147" spans="1:21" x14ac:dyDescent="0.25">
      <c r="A147" s="3">
        <v>41629</v>
      </c>
      <c r="B147">
        <f>IF(K146="是",F146*0.25*(价格数据!B147/价格数据!B146),B146*(价格数据!B147/价格数据!B146))</f>
        <v>23930.819000524265</v>
      </c>
      <c r="C147">
        <f>IF(K146="是",F146*0.25*(价格数据!C147/价格数据!C146),C146*(价格数据!C147/价格数据!C146))</f>
        <v>24032.994444294101</v>
      </c>
      <c r="D147">
        <f>IF(K146="是",F146*0.25*(价格数据!D147/价格数据!D146),D146*(价格数据!D147/价格数据!D146))</f>
        <v>24867.316594480391</v>
      </c>
      <c r="E147">
        <f>IF(K146="是",F146*0.25*(价格数据!E147/价格数据!E146),E146*(价格数据!E147/价格数据!E146))</f>
        <v>25010.360754583031</v>
      </c>
      <c r="F147">
        <f t="shared" si="28"/>
        <v>97841.490793881792</v>
      </c>
      <c r="G147">
        <f t="shared" si="29"/>
        <v>0.24458763665956634</v>
      </c>
      <c r="H147">
        <f t="shared" si="30"/>
        <v>0.24563193231512911</v>
      </c>
      <c r="I147">
        <f t="shared" si="31"/>
        <v>0.25415921602081099</v>
      </c>
      <c r="J147">
        <f t="shared" si="32"/>
        <v>0.25562121500449353</v>
      </c>
      <c r="K147" t="str">
        <f>IF(OR(
 ROUND(G147,4)&gt;(0.25+参数设置!B$3), ROUND(G147,4)&lt;(0.25-参数设置!B$3),
 ROUND(H147,4)&gt;(0.25+参数设置!B$3), ROUND(H147,4)&lt;(0.25-参数设置!B$3),
 ROUND(I147,4)&gt;(0.25+参数设置!B$3), ROUND(I147,4)&lt;(0.25-参数设置!B$3),
 ROUND(J147,4)&gt;(0.25+参数设置!B$3), ROUND(J147,4)&lt;(0.25-参数设置!B$3)
),"是","否")</f>
        <v>否</v>
      </c>
      <c r="L147">
        <f t="shared" si="33"/>
        <v>23930.819000524265</v>
      </c>
      <c r="M147">
        <f t="shared" si="34"/>
        <v>24032.994444294101</v>
      </c>
      <c r="N147">
        <f t="shared" si="35"/>
        <v>24867.316594480391</v>
      </c>
      <c r="O147">
        <f t="shared" si="36"/>
        <v>25010.360754583031</v>
      </c>
      <c r="P147">
        <f t="shared" si="37"/>
        <v>0</v>
      </c>
      <c r="Q147">
        <f t="shared" si="38"/>
        <v>0</v>
      </c>
      <c r="R147">
        <f t="shared" si="39"/>
        <v>0</v>
      </c>
      <c r="S147">
        <f t="shared" si="40"/>
        <v>0</v>
      </c>
      <c r="T147">
        <f t="shared" si="41"/>
        <v>0</v>
      </c>
      <c r="U147">
        <f>T147*参数设置!B148</f>
        <v>0</v>
      </c>
    </row>
    <row r="148" spans="1:21" x14ac:dyDescent="0.25">
      <c r="A148" s="3">
        <v>41630</v>
      </c>
      <c r="B148">
        <f>IF(K147="是",F147*0.25*(价格数据!B148/价格数据!B147),B147*(价格数据!B148/价格数据!B147))</f>
        <v>23930.819000524265</v>
      </c>
      <c r="C148">
        <f>IF(K147="是",F147*0.25*(价格数据!C148/价格数据!C147),C147*(价格数据!C148/价格数据!C147))</f>
        <v>24032.994444294101</v>
      </c>
      <c r="D148">
        <f>IF(K147="是",F147*0.25*(价格数据!D148/价格数据!D147),D147*(价格数据!D148/价格数据!D147))</f>
        <v>24867.316594480391</v>
      </c>
      <c r="E148">
        <f>IF(K147="是",F147*0.25*(价格数据!E148/价格数据!E147),E147*(价格数据!E148/价格数据!E147))</f>
        <v>25010.360754583031</v>
      </c>
      <c r="F148">
        <f t="shared" si="28"/>
        <v>97841.490793881792</v>
      </c>
      <c r="G148">
        <f t="shared" si="29"/>
        <v>0.24458763665956634</v>
      </c>
      <c r="H148">
        <f t="shared" si="30"/>
        <v>0.24563193231512911</v>
      </c>
      <c r="I148">
        <f t="shared" si="31"/>
        <v>0.25415921602081099</v>
      </c>
      <c r="J148">
        <f t="shared" si="32"/>
        <v>0.25562121500449353</v>
      </c>
      <c r="K148" t="str">
        <f>IF(OR(
 ROUND(G148,4)&gt;(0.25+参数设置!B$3), ROUND(G148,4)&lt;(0.25-参数设置!B$3),
 ROUND(H148,4)&gt;(0.25+参数设置!B$3), ROUND(H148,4)&lt;(0.25-参数设置!B$3),
 ROUND(I148,4)&gt;(0.25+参数设置!B$3), ROUND(I148,4)&lt;(0.25-参数设置!B$3),
 ROUND(J148,4)&gt;(0.25+参数设置!B$3), ROUND(J148,4)&lt;(0.25-参数设置!B$3)
),"是","否")</f>
        <v>否</v>
      </c>
      <c r="L148">
        <f t="shared" si="33"/>
        <v>23930.819000524265</v>
      </c>
      <c r="M148">
        <f t="shared" si="34"/>
        <v>24032.994444294101</v>
      </c>
      <c r="N148">
        <f t="shared" si="35"/>
        <v>24867.316594480391</v>
      </c>
      <c r="O148">
        <f t="shared" si="36"/>
        <v>25010.360754583031</v>
      </c>
      <c r="P148">
        <f t="shared" si="37"/>
        <v>0</v>
      </c>
      <c r="Q148">
        <f t="shared" si="38"/>
        <v>0</v>
      </c>
      <c r="R148">
        <f t="shared" si="39"/>
        <v>0</v>
      </c>
      <c r="S148">
        <f t="shared" si="40"/>
        <v>0</v>
      </c>
      <c r="T148">
        <f t="shared" si="41"/>
        <v>0</v>
      </c>
      <c r="U148">
        <f>T148*参数设置!B149</f>
        <v>0</v>
      </c>
    </row>
    <row r="149" spans="1:21" x14ac:dyDescent="0.25">
      <c r="A149" s="3">
        <v>41631</v>
      </c>
      <c r="B149">
        <f>IF(K148="是",F148*0.25*(价格数据!B149/价格数据!B148),B148*(价格数据!B149/价格数据!B148))</f>
        <v>23930.819000524265</v>
      </c>
      <c r="C149">
        <f>IF(K148="是",F148*0.25*(价格数据!C149/价格数据!C148),C148*(价格数据!C149/价格数据!C148))</f>
        <v>24279.276197779607</v>
      </c>
      <c r="D149">
        <f>IF(K148="是",F148*0.25*(价格数据!D149/价格数据!D148),D148*(价格数据!D149/价格数据!D148))</f>
        <v>24897.655239334967</v>
      </c>
      <c r="E149">
        <f>IF(K148="是",F148*0.25*(价格数据!E149/价格数据!E148),E148*(价格数据!E149/价格数据!E148))</f>
        <v>25007.359511292481</v>
      </c>
      <c r="F149">
        <f t="shared" si="28"/>
        <v>98115.10994893132</v>
      </c>
      <c r="G149">
        <f t="shared" si="29"/>
        <v>0.24390554128696587</v>
      </c>
      <c r="H149">
        <f t="shared" si="30"/>
        <v>0.24745705539561555</v>
      </c>
      <c r="I149">
        <f t="shared" si="31"/>
        <v>0.25375964265131168</v>
      </c>
      <c r="J149">
        <f t="shared" si="32"/>
        <v>0.2548777606661069</v>
      </c>
      <c r="K149" t="str">
        <f>IF(OR(
 ROUND(G149,4)&gt;(0.25+参数设置!B$3), ROUND(G149,4)&lt;(0.25-参数设置!B$3),
 ROUND(H149,4)&gt;(0.25+参数设置!B$3), ROUND(H149,4)&lt;(0.25-参数设置!B$3),
 ROUND(I149,4)&gt;(0.25+参数设置!B$3), ROUND(I149,4)&lt;(0.25-参数设置!B$3),
 ROUND(J149,4)&gt;(0.25+参数设置!B$3), ROUND(J149,4)&lt;(0.25-参数设置!B$3)
),"是","否")</f>
        <v>否</v>
      </c>
      <c r="L149">
        <f t="shared" si="33"/>
        <v>23930.819000524265</v>
      </c>
      <c r="M149">
        <f t="shared" si="34"/>
        <v>24279.276197779607</v>
      </c>
      <c r="N149">
        <f t="shared" si="35"/>
        <v>24897.655239334967</v>
      </c>
      <c r="O149">
        <f t="shared" si="36"/>
        <v>25007.359511292481</v>
      </c>
      <c r="P149">
        <f t="shared" si="37"/>
        <v>0</v>
      </c>
      <c r="Q149">
        <f t="shared" si="38"/>
        <v>0</v>
      </c>
      <c r="R149">
        <f t="shared" si="39"/>
        <v>0</v>
      </c>
      <c r="S149">
        <f t="shared" si="40"/>
        <v>0</v>
      </c>
      <c r="T149">
        <f t="shared" si="41"/>
        <v>0</v>
      </c>
      <c r="U149">
        <f>T149*参数设置!B150</f>
        <v>0</v>
      </c>
    </row>
    <row r="150" spans="1:21" x14ac:dyDescent="0.25">
      <c r="A150" s="3">
        <v>41632</v>
      </c>
      <c r="B150">
        <f>IF(K149="是",F149*0.25*(价格数据!B150/价格数据!B149),B149*(价格数据!B150/价格数据!B149))</f>
        <v>23961.591592466644</v>
      </c>
      <c r="C150">
        <f>IF(K149="是",F149*0.25*(价格数据!C150/价格数据!C149),C149*(价格数据!C150/价格数据!C149))</f>
        <v>24279.276197779607</v>
      </c>
      <c r="D150">
        <f>IF(K149="是",F149*0.25*(价格数据!D150/价格数据!D149),D149*(价格数据!D150/价格数据!D149))</f>
        <v>24891.431927569924</v>
      </c>
      <c r="E150">
        <f>IF(K149="是",F149*0.25*(价格数据!E150/价格数据!E149),E149*(价格数据!E150/价格数据!E149))</f>
        <v>25009.360340152849</v>
      </c>
      <c r="F150">
        <f t="shared" si="28"/>
        <v>98141.660057969028</v>
      </c>
      <c r="G150">
        <f t="shared" si="29"/>
        <v>0.24415311070052539</v>
      </c>
      <c r="H150">
        <f t="shared" si="30"/>
        <v>0.24739011122736912</v>
      </c>
      <c r="I150">
        <f t="shared" si="31"/>
        <v>0.25362758193480095</v>
      </c>
      <c r="J150">
        <f t="shared" si="32"/>
        <v>0.25482919613730448</v>
      </c>
      <c r="K150" t="str">
        <f>IF(OR(
 ROUND(G150,4)&gt;(0.25+参数设置!B$3), ROUND(G150,4)&lt;(0.25-参数设置!B$3),
 ROUND(H150,4)&gt;(0.25+参数设置!B$3), ROUND(H150,4)&lt;(0.25-参数设置!B$3),
 ROUND(I150,4)&gt;(0.25+参数设置!B$3), ROUND(I150,4)&lt;(0.25-参数设置!B$3),
 ROUND(J150,4)&gt;(0.25+参数设置!B$3), ROUND(J150,4)&lt;(0.25-参数设置!B$3)
),"是","否")</f>
        <v>否</v>
      </c>
      <c r="L150">
        <f t="shared" si="33"/>
        <v>23961.591592466644</v>
      </c>
      <c r="M150">
        <f t="shared" si="34"/>
        <v>24279.276197779607</v>
      </c>
      <c r="N150">
        <f t="shared" si="35"/>
        <v>24891.431927569924</v>
      </c>
      <c r="O150">
        <f t="shared" si="36"/>
        <v>25009.360340152849</v>
      </c>
      <c r="P150">
        <f t="shared" si="37"/>
        <v>0</v>
      </c>
      <c r="Q150">
        <f t="shared" si="38"/>
        <v>0</v>
      </c>
      <c r="R150">
        <f t="shared" si="39"/>
        <v>0</v>
      </c>
      <c r="S150">
        <f t="shared" si="40"/>
        <v>0</v>
      </c>
      <c r="T150">
        <f t="shared" si="41"/>
        <v>0</v>
      </c>
      <c r="U150">
        <f>T150*参数设置!B151</f>
        <v>0</v>
      </c>
    </row>
    <row r="151" spans="1:21" x14ac:dyDescent="0.25">
      <c r="A151" s="3">
        <v>41633</v>
      </c>
      <c r="B151">
        <f>IF(K150="是",F150*0.25*(价格数据!B151/价格数据!B150),B150*(价格数据!B151/价格数据!B150))</f>
        <v>24084.681960236165</v>
      </c>
      <c r="C151">
        <f>IF(K150="是",F150*0.25*(价格数据!C151/价格数据!C150),C150*(价格数据!C151/价格数据!C150))</f>
        <v>24381.89359506523</v>
      </c>
      <c r="D151">
        <f>IF(K150="是",F150*0.25*(价格数据!D151/价格数据!D150),D150*(价格数据!D151/价格数据!D150))</f>
        <v>24916.325174630092</v>
      </c>
      <c r="E151">
        <f>IF(K150="是",F150*0.25*(价格数据!E151/价格数据!E150),E150*(价格数据!E151/价格数据!E150))</f>
        <v>25010.360754583035</v>
      </c>
      <c r="F151">
        <f t="shared" si="28"/>
        <v>98393.261484514514</v>
      </c>
      <c r="G151">
        <f t="shared" si="29"/>
        <v>0.24477979077893153</v>
      </c>
      <c r="H151">
        <f t="shared" si="30"/>
        <v>0.2478004410790117</v>
      </c>
      <c r="I151">
        <f t="shared" si="31"/>
        <v>0.25323202827819175</v>
      </c>
      <c r="J151">
        <f t="shared" si="32"/>
        <v>0.25418773986386511</v>
      </c>
      <c r="K151" t="str">
        <f>IF(OR(
 ROUND(G151,4)&gt;(0.25+参数设置!B$3), ROUND(G151,4)&lt;(0.25-参数设置!B$3),
 ROUND(H151,4)&gt;(0.25+参数设置!B$3), ROUND(H151,4)&lt;(0.25-参数设置!B$3),
 ROUND(I151,4)&gt;(0.25+参数设置!B$3), ROUND(I151,4)&lt;(0.25-参数设置!B$3),
 ROUND(J151,4)&gt;(0.25+参数设置!B$3), ROUND(J151,4)&lt;(0.25-参数设置!B$3)
),"是","否")</f>
        <v>否</v>
      </c>
      <c r="L151">
        <f t="shared" si="33"/>
        <v>24084.681960236165</v>
      </c>
      <c r="M151">
        <f t="shared" si="34"/>
        <v>24381.89359506523</v>
      </c>
      <c r="N151">
        <f t="shared" si="35"/>
        <v>24916.325174630092</v>
      </c>
      <c r="O151">
        <f t="shared" si="36"/>
        <v>25010.360754583035</v>
      </c>
      <c r="P151">
        <f t="shared" si="37"/>
        <v>0</v>
      </c>
      <c r="Q151">
        <f t="shared" si="38"/>
        <v>0</v>
      </c>
      <c r="R151">
        <f t="shared" si="39"/>
        <v>0</v>
      </c>
      <c r="S151">
        <f t="shared" si="40"/>
        <v>0</v>
      </c>
      <c r="T151">
        <f t="shared" si="41"/>
        <v>0</v>
      </c>
      <c r="U151">
        <f>T151*参数设置!B152</f>
        <v>0</v>
      </c>
    </row>
    <row r="152" spans="1:21" x14ac:dyDescent="0.25">
      <c r="A152" s="3">
        <v>41634</v>
      </c>
      <c r="B152">
        <f>IF(K151="是",F151*0.25*(价格数据!B152/价格数据!B151),B151*(价格数据!B152/价格数据!B151))</f>
        <v>23756.440979517443</v>
      </c>
      <c r="C152">
        <f>IF(K151="是",F151*0.25*(价格数据!C152/价格数据!C151),C151*(价格数据!C152/价格数据!C151))</f>
        <v>24392.155334793795</v>
      </c>
      <c r="D152">
        <f>IF(K151="是",F151*0.25*(价格数据!D152/价格数据!D151),D151*(价格数据!D152/价格数据!D151))</f>
        <v>24931.364844728945</v>
      </c>
      <c r="E152">
        <f>IF(K151="是",F151*0.25*(价格数据!E152/价格数据!E151),E151*(价格数据!E152/价格数据!E151))</f>
        <v>25010.860961798124</v>
      </c>
      <c r="F152">
        <f t="shared" si="28"/>
        <v>98090.822120838318</v>
      </c>
      <c r="G152">
        <f t="shared" si="29"/>
        <v>0.24218821359506831</v>
      </c>
      <c r="H152">
        <f t="shared" si="30"/>
        <v>0.248669088579409</v>
      </c>
      <c r="I152">
        <f t="shared" si="31"/>
        <v>0.25416613201606097</v>
      </c>
      <c r="J152">
        <f t="shared" si="32"/>
        <v>0.2549765658094616</v>
      </c>
      <c r="K152" t="str">
        <f>IF(OR(
 ROUND(G152,4)&gt;(0.25+参数设置!B$3), ROUND(G152,4)&lt;(0.25-参数设置!B$3),
 ROUND(H152,4)&gt;(0.25+参数设置!B$3), ROUND(H152,4)&lt;(0.25-参数设置!B$3),
 ROUND(I152,4)&gt;(0.25+参数设置!B$3), ROUND(I152,4)&lt;(0.25-参数设置!B$3),
 ROUND(J152,4)&gt;(0.25+参数设置!B$3), ROUND(J152,4)&lt;(0.25-参数设置!B$3)
),"是","否")</f>
        <v>否</v>
      </c>
      <c r="L152">
        <f t="shared" si="33"/>
        <v>23756.440979517443</v>
      </c>
      <c r="M152">
        <f t="shared" si="34"/>
        <v>24392.155334793795</v>
      </c>
      <c r="N152">
        <f t="shared" si="35"/>
        <v>24931.364844728945</v>
      </c>
      <c r="O152">
        <f t="shared" si="36"/>
        <v>25010.860961798124</v>
      </c>
      <c r="P152">
        <f t="shared" si="37"/>
        <v>0</v>
      </c>
      <c r="Q152">
        <f t="shared" si="38"/>
        <v>0</v>
      </c>
      <c r="R152">
        <f t="shared" si="39"/>
        <v>0</v>
      </c>
      <c r="S152">
        <f t="shared" si="40"/>
        <v>0</v>
      </c>
      <c r="T152">
        <f t="shared" si="41"/>
        <v>0</v>
      </c>
      <c r="U152">
        <f>T152*参数设置!B153</f>
        <v>0</v>
      </c>
    </row>
    <row r="153" spans="1:21" x14ac:dyDescent="0.25">
      <c r="A153" s="3">
        <v>41635</v>
      </c>
      <c r="B153">
        <f>IF(K152="是",F152*0.25*(价格数据!B153/价格数据!B152),B152*(价格数据!B153/价格数据!B152))</f>
        <v>24074.424429588707</v>
      </c>
      <c r="C153">
        <f>IF(K152="是",F152*0.25*(价格数据!C153/价格数据!C152),C152*(价格数据!C153/价格数据!C152))</f>
        <v>24638.437088279305</v>
      </c>
      <c r="D153">
        <f>IF(K152="是",F152*0.25*(价格数据!D153/价格数据!D152),D152*(价格数据!D153/价格数据!D152))</f>
        <v>24904.397160413762</v>
      </c>
      <c r="E153">
        <f>IF(K152="是",F152*0.25*(价格数据!E153/价格数据!E152),E152*(价格数据!E153/价格数据!E152))</f>
        <v>25010.360754583031</v>
      </c>
      <c r="F153">
        <f t="shared" si="28"/>
        <v>98627.619432864798</v>
      </c>
      <c r="G153">
        <f t="shared" si="29"/>
        <v>0.24409414490609313</v>
      </c>
      <c r="H153">
        <f t="shared" si="30"/>
        <v>0.24981275255305674</v>
      </c>
      <c r="I153">
        <f t="shared" si="31"/>
        <v>0.25250936100476429</v>
      </c>
      <c r="J153">
        <f t="shared" si="32"/>
        <v>0.25358374153608593</v>
      </c>
      <c r="K153" t="str">
        <f>IF(OR(
 ROUND(G153,4)&gt;(0.25+参数设置!B$3), ROUND(G153,4)&lt;(0.25-参数设置!B$3),
 ROUND(H153,4)&gt;(0.25+参数设置!B$3), ROUND(H153,4)&lt;(0.25-参数设置!B$3),
 ROUND(I153,4)&gt;(0.25+参数设置!B$3), ROUND(I153,4)&lt;(0.25-参数设置!B$3),
 ROUND(J153,4)&gt;(0.25+参数设置!B$3), ROUND(J153,4)&lt;(0.25-参数设置!B$3)
),"是","否")</f>
        <v>否</v>
      </c>
      <c r="L153">
        <f t="shared" si="33"/>
        <v>24074.424429588707</v>
      </c>
      <c r="M153">
        <f t="shared" si="34"/>
        <v>24638.437088279305</v>
      </c>
      <c r="N153">
        <f t="shared" si="35"/>
        <v>24904.397160413762</v>
      </c>
      <c r="O153">
        <f t="shared" si="36"/>
        <v>25010.360754583031</v>
      </c>
      <c r="P153">
        <f t="shared" si="37"/>
        <v>0</v>
      </c>
      <c r="Q153">
        <f t="shared" si="38"/>
        <v>0</v>
      </c>
      <c r="R153">
        <f t="shared" si="39"/>
        <v>0</v>
      </c>
      <c r="S153">
        <f t="shared" si="40"/>
        <v>0</v>
      </c>
      <c r="T153">
        <f t="shared" si="41"/>
        <v>0</v>
      </c>
      <c r="U153">
        <f>T153*参数设置!B154</f>
        <v>0</v>
      </c>
    </row>
    <row r="154" spans="1:21" x14ac:dyDescent="0.25">
      <c r="A154" s="3">
        <v>41636</v>
      </c>
      <c r="B154">
        <f>IF(K153="是",F153*0.25*(价格数据!B154/价格数据!B153),B153*(价格数据!B154/价格数据!B153))</f>
        <v>24074.424429588707</v>
      </c>
      <c r="C154">
        <f>IF(K153="是",F153*0.25*(价格数据!C154/价格数据!C153),C153*(价格数据!C154/价格数据!C153))</f>
        <v>24638.437088279305</v>
      </c>
      <c r="D154">
        <f>IF(K153="是",F153*0.25*(价格数据!D154/价格数据!D153),D153*(价格数据!D154/价格数据!D153))</f>
        <v>24904.397160413762</v>
      </c>
      <c r="E154">
        <f>IF(K153="是",F153*0.25*(价格数据!E154/价格数据!E153),E153*(价格数据!E154/价格数据!E153))</f>
        <v>25010.360754583031</v>
      </c>
      <c r="F154">
        <f t="shared" si="28"/>
        <v>98627.619432864798</v>
      </c>
      <c r="G154">
        <f t="shared" si="29"/>
        <v>0.24409414490609313</v>
      </c>
      <c r="H154">
        <f t="shared" si="30"/>
        <v>0.24981275255305674</v>
      </c>
      <c r="I154">
        <f t="shared" si="31"/>
        <v>0.25250936100476429</v>
      </c>
      <c r="J154">
        <f t="shared" si="32"/>
        <v>0.25358374153608593</v>
      </c>
      <c r="K154" t="str">
        <f>IF(OR(
 ROUND(G154,4)&gt;(0.25+参数设置!B$3), ROUND(G154,4)&lt;(0.25-参数设置!B$3),
 ROUND(H154,4)&gt;(0.25+参数设置!B$3), ROUND(H154,4)&lt;(0.25-参数设置!B$3),
 ROUND(I154,4)&gt;(0.25+参数设置!B$3), ROUND(I154,4)&lt;(0.25-参数设置!B$3),
 ROUND(J154,4)&gt;(0.25+参数设置!B$3), ROUND(J154,4)&lt;(0.25-参数设置!B$3)
),"是","否")</f>
        <v>否</v>
      </c>
      <c r="L154">
        <f t="shared" si="33"/>
        <v>24074.424429588707</v>
      </c>
      <c r="M154">
        <f t="shared" si="34"/>
        <v>24638.437088279305</v>
      </c>
      <c r="N154">
        <f t="shared" si="35"/>
        <v>24904.397160413762</v>
      </c>
      <c r="O154">
        <f t="shared" si="36"/>
        <v>25010.360754583031</v>
      </c>
      <c r="P154">
        <f t="shared" si="37"/>
        <v>0</v>
      </c>
      <c r="Q154">
        <f t="shared" si="38"/>
        <v>0</v>
      </c>
      <c r="R154">
        <f t="shared" si="39"/>
        <v>0</v>
      </c>
      <c r="S154">
        <f t="shared" si="40"/>
        <v>0</v>
      </c>
      <c r="T154">
        <f t="shared" si="41"/>
        <v>0</v>
      </c>
      <c r="U154">
        <f>T154*参数设置!B155</f>
        <v>0</v>
      </c>
    </row>
    <row r="155" spans="1:21" x14ac:dyDescent="0.25">
      <c r="A155" s="3">
        <v>41637</v>
      </c>
      <c r="B155">
        <f>IF(K154="是",F154*0.25*(价格数据!B155/价格数据!B154),B154*(价格数据!B155/价格数据!B154))</f>
        <v>24074.424429588707</v>
      </c>
      <c r="C155">
        <f>IF(K154="是",F154*0.25*(价格数据!C155/价格数据!C154),C154*(价格数据!C155/价格数据!C154))</f>
        <v>24638.437088279305</v>
      </c>
      <c r="D155">
        <f>IF(K154="是",F154*0.25*(价格数据!D155/价格数据!D154),D154*(价格数据!D155/价格数据!D154))</f>
        <v>24904.397160413762</v>
      </c>
      <c r="E155">
        <f>IF(K154="是",F154*0.25*(价格数据!E155/价格数据!E154),E154*(价格数据!E155/价格数据!E154))</f>
        <v>25010.360754583031</v>
      </c>
      <c r="F155">
        <f t="shared" si="28"/>
        <v>98627.619432864798</v>
      </c>
      <c r="G155">
        <f t="shared" si="29"/>
        <v>0.24409414490609313</v>
      </c>
      <c r="H155">
        <f t="shared" si="30"/>
        <v>0.24981275255305674</v>
      </c>
      <c r="I155">
        <f t="shared" si="31"/>
        <v>0.25250936100476429</v>
      </c>
      <c r="J155">
        <f t="shared" si="32"/>
        <v>0.25358374153608593</v>
      </c>
      <c r="K155" t="str">
        <f>IF(OR(
 ROUND(G155,4)&gt;(0.25+参数设置!B$3), ROUND(G155,4)&lt;(0.25-参数设置!B$3),
 ROUND(H155,4)&gt;(0.25+参数设置!B$3), ROUND(H155,4)&lt;(0.25-参数设置!B$3),
 ROUND(I155,4)&gt;(0.25+参数设置!B$3), ROUND(I155,4)&lt;(0.25-参数设置!B$3),
 ROUND(J155,4)&gt;(0.25+参数设置!B$3), ROUND(J155,4)&lt;(0.25-参数设置!B$3)
),"是","否")</f>
        <v>否</v>
      </c>
      <c r="L155">
        <f t="shared" si="33"/>
        <v>24074.424429588707</v>
      </c>
      <c r="M155">
        <f t="shared" si="34"/>
        <v>24638.437088279305</v>
      </c>
      <c r="N155">
        <f t="shared" si="35"/>
        <v>24904.397160413762</v>
      </c>
      <c r="O155">
        <f t="shared" si="36"/>
        <v>25010.360754583031</v>
      </c>
      <c r="P155">
        <f t="shared" si="37"/>
        <v>0</v>
      </c>
      <c r="Q155">
        <f t="shared" si="38"/>
        <v>0</v>
      </c>
      <c r="R155">
        <f t="shared" si="39"/>
        <v>0</v>
      </c>
      <c r="S155">
        <f t="shared" si="40"/>
        <v>0</v>
      </c>
      <c r="T155">
        <f t="shared" si="41"/>
        <v>0</v>
      </c>
      <c r="U155">
        <f>T155*参数设置!B156</f>
        <v>0</v>
      </c>
    </row>
    <row r="156" spans="1:21" x14ac:dyDescent="0.25">
      <c r="A156" s="3">
        <v>41638</v>
      </c>
      <c r="B156">
        <f>IF(K155="是",F155*0.25*(价格数据!B156/价格数据!B155),B155*(价格数据!B156/价格数据!B155))</f>
        <v>24094.939490883626</v>
      </c>
      <c r="C156">
        <f>IF(K155="是",F155*0.25*(价格数据!C156/价格数据!C155),C155*(价格数据!C156/价格数据!C155))</f>
        <v>24392.155334793799</v>
      </c>
      <c r="D156">
        <f>IF(K155="是",F155*0.25*(价格数据!D156/价格数据!D155),D155*(价格数据!D156/价格数据!D155))</f>
        <v>24906.990206982526</v>
      </c>
      <c r="E156">
        <f>IF(K155="是",F155*0.25*(价格数据!E156/价格数据!E155),E155*(价格数据!E156/价格数据!E155))</f>
        <v>25016.113137556586</v>
      </c>
      <c r="F156">
        <f t="shared" si="28"/>
        <v>98410.19817021655</v>
      </c>
      <c r="G156">
        <f t="shared" si="29"/>
        <v>0.24484189584912208</v>
      </c>
      <c r="H156">
        <f t="shared" si="30"/>
        <v>0.24786206905714764</v>
      </c>
      <c r="I156">
        <f t="shared" si="31"/>
        <v>0.25309358857200764</v>
      </c>
      <c r="J156">
        <f t="shared" si="32"/>
        <v>0.25420244652172247</v>
      </c>
      <c r="K156" t="str">
        <f>IF(OR(
 ROUND(G156,4)&gt;(0.25+参数设置!B$3), ROUND(G156,4)&lt;(0.25-参数设置!B$3),
 ROUND(H156,4)&gt;(0.25+参数设置!B$3), ROUND(H156,4)&lt;(0.25-参数设置!B$3),
 ROUND(I156,4)&gt;(0.25+参数设置!B$3), ROUND(I156,4)&lt;(0.25-参数设置!B$3),
 ROUND(J156,4)&gt;(0.25+参数设置!B$3), ROUND(J156,4)&lt;(0.25-参数设置!B$3)
),"是","否")</f>
        <v>否</v>
      </c>
      <c r="L156">
        <f t="shared" si="33"/>
        <v>24094.939490883626</v>
      </c>
      <c r="M156">
        <f t="shared" si="34"/>
        <v>24392.155334793799</v>
      </c>
      <c r="N156">
        <f t="shared" si="35"/>
        <v>24906.990206982526</v>
      </c>
      <c r="O156">
        <f t="shared" si="36"/>
        <v>25016.113137556586</v>
      </c>
      <c r="P156">
        <f t="shared" si="37"/>
        <v>0</v>
      </c>
      <c r="Q156">
        <f t="shared" si="38"/>
        <v>0</v>
      </c>
      <c r="R156">
        <f t="shared" si="39"/>
        <v>0</v>
      </c>
      <c r="S156">
        <f t="shared" si="40"/>
        <v>0</v>
      </c>
      <c r="T156">
        <f t="shared" si="41"/>
        <v>0</v>
      </c>
      <c r="U156">
        <f>T156*参数设置!B157</f>
        <v>0</v>
      </c>
    </row>
    <row r="157" spans="1:21" x14ac:dyDescent="0.25">
      <c r="A157" s="3">
        <v>41639</v>
      </c>
      <c r="B157">
        <f>IF(K156="是",F156*0.25*(价格数据!B157/价格数据!B156),B156*(价格数据!B157/价格数据!B156))</f>
        <v>24371.892818365042</v>
      </c>
      <c r="C157">
        <f>IF(K156="是",F156*0.25*(价格数据!C157/价格数据!C156),C156*(价格数据!C157/价格数据!C156))</f>
        <v>24381.893595065238</v>
      </c>
      <c r="D157">
        <f>IF(K156="是",F156*0.25*(价格数据!D157/价格数据!D156),D156*(价格数据!D157/价格数据!D156))</f>
        <v>24965.333754779793</v>
      </c>
      <c r="E157">
        <f>IF(K156="是",F156*0.25*(价格数据!E157/价格数据!E156),E156*(价格数据!E157/价格数据!E156))</f>
        <v>25021.86552053014</v>
      </c>
      <c r="F157">
        <f t="shared" si="28"/>
        <v>98740.985688740213</v>
      </c>
      <c r="G157">
        <f t="shared" si="29"/>
        <v>0.24682650925920679</v>
      </c>
      <c r="H157">
        <f t="shared" si="30"/>
        <v>0.24692779219283803</v>
      </c>
      <c r="I157">
        <f t="shared" si="31"/>
        <v>0.25283658635409673</v>
      </c>
      <c r="J157">
        <f t="shared" si="32"/>
        <v>0.25340911219385848</v>
      </c>
      <c r="K157" t="str">
        <f>IF(OR(
 ROUND(G157,4)&gt;(0.25+参数设置!B$3), ROUND(G157,4)&lt;(0.25-参数设置!B$3),
 ROUND(H157,4)&gt;(0.25+参数设置!B$3), ROUND(H157,4)&lt;(0.25-参数设置!B$3),
 ROUND(I157,4)&gt;(0.25+参数设置!B$3), ROUND(I157,4)&lt;(0.25-参数设置!B$3),
 ROUND(J157,4)&gt;(0.25+参数设置!B$3), ROUND(J157,4)&lt;(0.25-参数设置!B$3)
),"是","否")</f>
        <v>否</v>
      </c>
      <c r="L157">
        <f t="shared" si="33"/>
        <v>24371.892818365042</v>
      </c>
      <c r="M157">
        <f t="shared" si="34"/>
        <v>24381.893595065238</v>
      </c>
      <c r="N157">
        <f t="shared" si="35"/>
        <v>24965.333754779793</v>
      </c>
      <c r="O157">
        <f t="shared" si="36"/>
        <v>25021.86552053014</v>
      </c>
      <c r="P157">
        <f t="shared" si="37"/>
        <v>0</v>
      </c>
      <c r="Q157">
        <f t="shared" si="38"/>
        <v>0</v>
      </c>
      <c r="R157">
        <f t="shared" si="39"/>
        <v>0</v>
      </c>
      <c r="S157">
        <f t="shared" si="40"/>
        <v>0</v>
      </c>
      <c r="T157">
        <f t="shared" si="41"/>
        <v>0</v>
      </c>
      <c r="U157">
        <f>T157*参数设置!B158</f>
        <v>0</v>
      </c>
    </row>
    <row r="158" spans="1:21" x14ac:dyDescent="0.25">
      <c r="A158" s="3">
        <v>41640</v>
      </c>
      <c r="B158">
        <f>IF(K157="是",F157*0.25*(价格数据!B158/价格数据!B157),B157*(价格数据!B158/价格数据!B157))</f>
        <v>24371.892818365042</v>
      </c>
      <c r="C158">
        <f>IF(K157="是",F157*0.25*(价格数据!C158/价格数据!C157),C157*(价格数据!C158/价格数据!C157))</f>
        <v>24381.893595065238</v>
      </c>
      <c r="D158">
        <f>IF(K157="是",F157*0.25*(价格数据!D158/价格数据!D157),D157*(价格数据!D158/价格数据!D157))</f>
        <v>24965.333754779793</v>
      </c>
      <c r="E158">
        <f>IF(K157="是",F157*0.25*(价格数据!E158/价格数据!E157),E157*(价格数据!E158/价格数据!E157))</f>
        <v>25021.86552053014</v>
      </c>
      <c r="F158">
        <f t="shared" si="28"/>
        <v>98740.985688740213</v>
      </c>
      <c r="G158">
        <f t="shared" si="29"/>
        <v>0.24682650925920679</v>
      </c>
      <c r="H158">
        <f t="shared" si="30"/>
        <v>0.24692779219283803</v>
      </c>
      <c r="I158">
        <f t="shared" si="31"/>
        <v>0.25283658635409673</v>
      </c>
      <c r="J158">
        <f t="shared" si="32"/>
        <v>0.25340911219385848</v>
      </c>
      <c r="K158" t="str">
        <f>IF(OR(
 ROUND(G158,4)&gt;(0.25+参数设置!B$3), ROUND(G158,4)&lt;(0.25-参数设置!B$3),
 ROUND(H158,4)&gt;(0.25+参数设置!B$3), ROUND(H158,4)&lt;(0.25-参数设置!B$3),
 ROUND(I158,4)&gt;(0.25+参数设置!B$3), ROUND(I158,4)&lt;(0.25-参数设置!B$3),
 ROUND(J158,4)&gt;(0.25+参数设置!B$3), ROUND(J158,4)&lt;(0.25-参数设置!B$3)
),"是","否")</f>
        <v>否</v>
      </c>
      <c r="L158">
        <f t="shared" si="33"/>
        <v>24371.892818365042</v>
      </c>
      <c r="M158">
        <f t="shared" si="34"/>
        <v>24381.893595065238</v>
      </c>
      <c r="N158">
        <f t="shared" si="35"/>
        <v>24965.333754779793</v>
      </c>
      <c r="O158">
        <f t="shared" si="36"/>
        <v>25021.86552053014</v>
      </c>
      <c r="P158">
        <f t="shared" si="37"/>
        <v>0</v>
      </c>
      <c r="Q158">
        <f t="shared" si="38"/>
        <v>0</v>
      </c>
      <c r="R158">
        <f t="shared" si="39"/>
        <v>0</v>
      </c>
      <c r="S158">
        <f t="shared" si="40"/>
        <v>0</v>
      </c>
      <c r="T158">
        <f t="shared" si="41"/>
        <v>0</v>
      </c>
      <c r="U158">
        <f>T158*参数设置!B159</f>
        <v>0</v>
      </c>
    </row>
    <row r="159" spans="1:21" x14ac:dyDescent="0.25">
      <c r="A159" s="3">
        <v>41641</v>
      </c>
      <c r="B159">
        <f>IF(K158="是",F158*0.25*(价格数据!B159/价格数据!B158),B158*(价格数据!B159/价格数据!B158))</f>
        <v>24289.832573185362</v>
      </c>
      <c r="C159">
        <f>IF(K158="是",F158*0.25*(价格数据!C159/价格数据!C158),C158*(价格数据!C159/价格数据!C158))</f>
        <v>24658.960567736434</v>
      </c>
      <c r="D159">
        <f>IF(K158="是",F158*0.25*(价格数据!D159/价格数据!D158),D158*(价格数据!D159/价格数据!D158))</f>
        <v>24920.73335379699</v>
      </c>
      <c r="E159">
        <f>IF(K158="是",F158*0.25*(价格数据!E159/价格数据!E158),E158*(价格数据!E159/价格数据!E158))</f>
        <v>25013.612101481129</v>
      </c>
      <c r="F159">
        <f t="shared" si="28"/>
        <v>98883.138596199919</v>
      </c>
      <c r="G159">
        <f t="shared" si="29"/>
        <v>0.24564180423495197</v>
      </c>
      <c r="H159">
        <f t="shared" si="30"/>
        <v>0.2493747763047246</v>
      </c>
      <c r="I159">
        <f t="shared" si="31"/>
        <v>0.25202207077551941</v>
      </c>
      <c r="J159">
        <f t="shared" si="32"/>
        <v>0.25296134868480402</v>
      </c>
      <c r="K159" t="str">
        <f>IF(OR(
 ROUND(G159,4)&gt;(0.25+参数设置!B$3), ROUND(G159,4)&lt;(0.25-参数设置!B$3),
 ROUND(H159,4)&gt;(0.25+参数设置!B$3), ROUND(H159,4)&lt;(0.25-参数设置!B$3),
 ROUND(I159,4)&gt;(0.25+参数设置!B$3), ROUND(I159,4)&lt;(0.25-参数设置!B$3),
 ROUND(J159,4)&gt;(0.25+参数设置!B$3), ROUND(J159,4)&lt;(0.25-参数设置!B$3)
),"是","否")</f>
        <v>否</v>
      </c>
      <c r="L159">
        <f t="shared" si="33"/>
        <v>24289.832573185362</v>
      </c>
      <c r="M159">
        <f t="shared" si="34"/>
        <v>24658.960567736434</v>
      </c>
      <c r="N159">
        <f t="shared" si="35"/>
        <v>24920.73335379699</v>
      </c>
      <c r="O159">
        <f t="shared" si="36"/>
        <v>25013.612101481129</v>
      </c>
      <c r="P159">
        <f t="shared" si="37"/>
        <v>0</v>
      </c>
      <c r="Q159">
        <f t="shared" si="38"/>
        <v>0</v>
      </c>
      <c r="R159">
        <f t="shared" si="39"/>
        <v>0</v>
      </c>
      <c r="S159">
        <f t="shared" si="40"/>
        <v>0</v>
      </c>
      <c r="T159">
        <f t="shared" si="41"/>
        <v>0</v>
      </c>
      <c r="U159">
        <f>T159*参数设置!B160</f>
        <v>0</v>
      </c>
    </row>
    <row r="160" spans="1:21" x14ac:dyDescent="0.25">
      <c r="A160" s="3">
        <v>41642</v>
      </c>
      <c r="B160">
        <f>IF(K159="是",F159*0.25*(价格数据!B160/价格数据!B159),B159*(价格数据!B160/价格数据!B159))</f>
        <v>24023.136776351403</v>
      </c>
      <c r="C160">
        <f>IF(K159="是",F159*0.25*(价格数据!C160/价格数据!C159),C159*(价格数据!C160/价格数据!C159))</f>
        <v>24874.457102036253</v>
      </c>
      <c r="D160">
        <f>IF(K159="是",F159*0.25*(价格数据!D160/价格数据!D159),D159*(价格数据!D160/价格数据!D159))</f>
        <v>24854.610666293418</v>
      </c>
      <c r="E160">
        <f>IF(K159="是",F159*0.25*(价格数据!E160/价格数据!E159),E159*(价格数据!E160/价格数据!E159))</f>
        <v>25019.114380847135</v>
      </c>
      <c r="F160">
        <f t="shared" si="28"/>
        <v>98771.318925528205</v>
      </c>
      <c r="G160">
        <f t="shared" si="29"/>
        <v>0.24321976296038342</v>
      </c>
      <c r="H160">
        <f t="shared" si="30"/>
        <v>0.25183886752379148</v>
      </c>
      <c r="I160">
        <f t="shared" si="31"/>
        <v>0.25163793433834114</v>
      </c>
      <c r="J160">
        <f t="shared" si="32"/>
        <v>0.25330343517748405</v>
      </c>
      <c r="K160" t="str">
        <f>IF(OR(
 ROUND(G160,4)&gt;(0.25+参数设置!B$3), ROUND(G160,4)&lt;(0.25-参数设置!B$3),
 ROUND(H160,4)&gt;(0.25+参数设置!B$3), ROUND(H160,4)&lt;(0.25-参数设置!B$3),
 ROUND(I160,4)&gt;(0.25+参数设置!B$3), ROUND(I160,4)&lt;(0.25-参数设置!B$3),
 ROUND(J160,4)&gt;(0.25+参数设置!B$3), ROUND(J160,4)&lt;(0.25-参数设置!B$3)
),"是","否")</f>
        <v>否</v>
      </c>
      <c r="L160">
        <f t="shared" si="33"/>
        <v>24023.136776351403</v>
      </c>
      <c r="M160">
        <f t="shared" si="34"/>
        <v>24874.457102036253</v>
      </c>
      <c r="N160">
        <f t="shared" si="35"/>
        <v>24854.610666293418</v>
      </c>
      <c r="O160">
        <f t="shared" si="36"/>
        <v>25019.114380847135</v>
      </c>
      <c r="P160">
        <f t="shared" si="37"/>
        <v>0</v>
      </c>
      <c r="Q160">
        <f t="shared" si="38"/>
        <v>0</v>
      </c>
      <c r="R160">
        <f t="shared" si="39"/>
        <v>0</v>
      </c>
      <c r="S160">
        <f t="shared" si="40"/>
        <v>0</v>
      </c>
      <c r="T160">
        <f t="shared" si="41"/>
        <v>0</v>
      </c>
      <c r="U160">
        <f>T160*参数设置!B161</f>
        <v>0</v>
      </c>
    </row>
    <row r="161" spans="1:21" x14ac:dyDescent="0.25">
      <c r="A161" s="3">
        <v>41643</v>
      </c>
      <c r="B161">
        <f>IF(K160="是",F160*0.25*(价格数据!B161/价格数据!B160),B160*(价格数据!B161/价格数据!B160))</f>
        <v>24023.136776351403</v>
      </c>
      <c r="C161">
        <f>IF(K160="是",F160*0.25*(价格数据!C161/价格数据!C160),C160*(价格数据!C161/价格数据!C160))</f>
        <v>24874.457102036253</v>
      </c>
      <c r="D161">
        <f>IF(K160="是",F160*0.25*(价格数据!D161/价格数据!D160),D160*(价格数据!D161/价格数据!D160))</f>
        <v>24854.610666293418</v>
      </c>
      <c r="E161">
        <f>IF(K160="是",F160*0.25*(价格数据!E161/价格数据!E160),E160*(价格数据!E161/价格数据!E160))</f>
        <v>25019.114380847135</v>
      </c>
      <c r="F161">
        <f t="shared" si="28"/>
        <v>98771.318925528205</v>
      </c>
      <c r="G161">
        <f t="shared" si="29"/>
        <v>0.24321976296038342</v>
      </c>
      <c r="H161">
        <f t="shared" si="30"/>
        <v>0.25183886752379148</v>
      </c>
      <c r="I161">
        <f t="shared" si="31"/>
        <v>0.25163793433834114</v>
      </c>
      <c r="J161">
        <f t="shared" si="32"/>
        <v>0.25330343517748405</v>
      </c>
      <c r="K161" t="str">
        <f>IF(OR(
 ROUND(G161,4)&gt;(0.25+参数设置!B$3), ROUND(G161,4)&lt;(0.25-参数设置!B$3),
 ROUND(H161,4)&gt;(0.25+参数设置!B$3), ROUND(H161,4)&lt;(0.25-参数设置!B$3),
 ROUND(I161,4)&gt;(0.25+参数设置!B$3), ROUND(I161,4)&lt;(0.25-参数设置!B$3),
 ROUND(J161,4)&gt;(0.25+参数设置!B$3), ROUND(J161,4)&lt;(0.25-参数设置!B$3)
),"是","否")</f>
        <v>否</v>
      </c>
      <c r="L161">
        <f t="shared" si="33"/>
        <v>24023.136776351403</v>
      </c>
      <c r="M161">
        <f t="shared" si="34"/>
        <v>24874.457102036253</v>
      </c>
      <c r="N161">
        <f t="shared" si="35"/>
        <v>24854.610666293418</v>
      </c>
      <c r="O161">
        <f t="shared" si="36"/>
        <v>25019.114380847135</v>
      </c>
      <c r="P161">
        <f t="shared" si="37"/>
        <v>0</v>
      </c>
      <c r="Q161">
        <f t="shared" si="38"/>
        <v>0</v>
      </c>
      <c r="R161">
        <f t="shared" si="39"/>
        <v>0</v>
      </c>
      <c r="S161">
        <f t="shared" si="40"/>
        <v>0</v>
      </c>
      <c r="T161">
        <f t="shared" si="41"/>
        <v>0</v>
      </c>
      <c r="U161">
        <f>T161*参数设置!B162</f>
        <v>0</v>
      </c>
    </row>
    <row r="162" spans="1:21" x14ac:dyDescent="0.25">
      <c r="A162" s="3">
        <v>41644</v>
      </c>
      <c r="B162">
        <f>IF(K161="是",F161*0.25*(价格数据!B162/价格数据!B161),B161*(价格数据!B162/价格数据!B161))</f>
        <v>24023.136776351403</v>
      </c>
      <c r="C162">
        <f>IF(K161="是",F161*0.25*(价格数据!C162/价格数据!C161),C161*(价格数据!C162/价格数据!C161))</f>
        <v>24874.457102036253</v>
      </c>
      <c r="D162">
        <f>IF(K161="是",F161*0.25*(价格数据!D162/价格数据!D161),D161*(价格数据!D162/价格数据!D161))</f>
        <v>24854.610666293418</v>
      </c>
      <c r="E162">
        <f>IF(K161="是",F161*0.25*(价格数据!E162/价格数据!E161),E161*(价格数据!E162/价格数据!E161))</f>
        <v>25019.114380847135</v>
      </c>
      <c r="F162">
        <f t="shared" si="28"/>
        <v>98771.318925528205</v>
      </c>
      <c r="G162">
        <f t="shared" si="29"/>
        <v>0.24321976296038342</v>
      </c>
      <c r="H162">
        <f t="shared" si="30"/>
        <v>0.25183886752379148</v>
      </c>
      <c r="I162">
        <f t="shared" si="31"/>
        <v>0.25163793433834114</v>
      </c>
      <c r="J162">
        <f t="shared" si="32"/>
        <v>0.25330343517748405</v>
      </c>
      <c r="K162" t="str">
        <f>IF(OR(
 ROUND(G162,4)&gt;(0.25+参数设置!B$3), ROUND(G162,4)&lt;(0.25-参数设置!B$3),
 ROUND(H162,4)&gt;(0.25+参数设置!B$3), ROUND(H162,4)&lt;(0.25-参数设置!B$3),
 ROUND(I162,4)&gt;(0.25+参数设置!B$3), ROUND(I162,4)&lt;(0.25-参数设置!B$3),
 ROUND(J162,4)&gt;(0.25+参数设置!B$3), ROUND(J162,4)&lt;(0.25-参数设置!B$3)
),"是","否")</f>
        <v>否</v>
      </c>
      <c r="L162">
        <f t="shared" si="33"/>
        <v>24023.136776351403</v>
      </c>
      <c r="M162">
        <f t="shared" si="34"/>
        <v>24874.457102036253</v>
      </c>
      <c r="N162">
        <f t="shared" si="35"/>
        <v>24854.610666293418</v>
      </c>
      <c r="O162">
        <f t="shared" si="36"/>
        <v>25019.114380847135</v>
      </c>
      <c r="P162">
        <f t="shared" si="37"/>
        <v>0</v>
      </c>
      <c r="Q162">
        <f t="shared" si="38"/>
        <v>0</v>
      </c>
      <c r="R162">
        <f t="shared" si="39"/>
        <v>0</v>
      </c>
      <c r="S162">
        <f t="shared" si="40"/>
        <v>0</v>
      </c>
      <c r="T162">
        <f t="shared" si="41"/>
        <v>0</v>
      </c>
      <c r="U162">
        <f>T162*参数设置!B163</f>
        <v>0</v>
      </c>
    </row>
    <row r="163" spans="1:21" x14ac:dyDescent="0.25">
      <c r="A163" s="3">
        <v>41645</v>
      </c>
      <c r="B163">
        <f>IF(K162="是",F162*0.25*(价格数据!B163/价格数据!B162),B162*(价格数据!B163/价格数据!B162))</f>
        <v>23448.71506009364</v>
      </c>
      <c r="C163">
        <f>IF(K162="是",F162*0.25*(价格数据!C163/价格数据!C162),C162*(价格数据!C163/价格数据!C162))</f>
        <v>24987.336239050444</v>
      </c>
      <c r="D163">
        <f>IF(K162="是",F162*0.25*(价格数据!D163/价格数据!D162),D162*(价格数据!D163/价格数据!D162))</f>
        <v>24805.86139080059</v>
      </c>
      <c r="E163">
        <f>IF(K162="是",F162*0.25*(价格数据!E163/价格数据!E162),E162*(价格数据!E163/价格数据!E162))</f>
        <v>25013.612101481129</v>
      </c>
      <c r="F163">
        <f t="shared" si="28"/>
        <v>98255.524791425793</v>
      </c>
      <c r="G163">
        <f t="shared" si="29"/>
        <v>0.23865034673490318</v>
      </c>
      <c r="H163">
        <f t="shared" si="30"/>
        <v>0.25430973262921241</v>
      </c>
      <c r="I163">
        <f t="shared" si="31"/>
        <v>0.25246276424107256</v>
      </c>
      <c r="J163">
        <f t="shared" si="32"/>
        <v>0.25457715639481199</v>
      </c>
      <c r="K163" t="str">
        <f>IF(OR(
 ROUND(G163,4)&gt;(0.25+参数设置!B$3), ROUND(G163,4)&lt;(0.25-参数设置!B$3),
 ROUND(H163,4)&gt;(0.25+参数设置!B$3), ROUND(H163,4)&lt;(0.25-参数设置!B$3),
 ROUND(I163,4)&gt;(0.25+参数设置!B$3), ROUND(I163,4)&lt;(0.25-参数设置!B$3),
 ROUND(J163,4)&gt;(0.25+参数设置!B$3), ROUND(J163,4)&lt;(0.25-参数设置!B$3)
),"是","否")</f>
        <v>否</v>
      </c>
      <c r="L163">
        <f t="shared" si="33"/>
        <v>23448.71506009364</v>
      </c>
      <c r="M163">
        <f t="shared" si="34"/>
        <v>24987.336239050444</v>
      </c>
      <c r="N163">
        <f t="shared" si="35"/>
        <v>24805.86139080059</v>
      </c>
      <c r="O163">
        <f t="shared" si="36"/>
        <v>25013.612101481129</v>
      </c>
      <c r="P163">
        <f t="shared" si="37"/>
        <v>0</v>
      </c>
      <c r="Q163">
        <f t="shared" si="38"/>
        <v>0</v>
      </c>
      <c r="R163">
        <f t="shared" si="39"/>
        <v>0</v>
      </c>
      <c r="S163">
        <f t="shared" si="40"/>
        <v>0</v>
      </c>
      <c r="T163">
        <f t="shared" si="41"/>
        <v>0</v>
      </c>
      <c r="U163">
        <f>T163*参数设置!B164</f>
        <v>0</v>
      </c>
    </row>
    <row r="164" spans="1:21" x14ac:dyDescent="0.25">
      <c r="A164" s="3">
        <v>41646</v>
      </c>
      <c r="B164">
        <f>IF(K163="是",F163*0.25*(价格数据!B164/价格数据!B163),B163*(价格数据!B164/价格数据!B163))</f>
        <v>23458.972590741098</v>
      </c>
      <c r="C164">
        <f>IF(K163="是",F163*0.25*(价格数据!C164/价格数据!C163),C163*(价格数据!C164/价格数据!C163))</f>
        <v>25059.168417150388</v>
      </c>
      <c r="D164">
        <f>IF(K163="是",F163*0.25*(价格数据!D164/价格数据!D163),D163*(价格数据!D164/价格数据!D163))</f>
        <v>24849.94318246964</v>
      </c>
      <c r="E164">
        <f>IF(K163="是",F163*0.25*(价格数据!E164/价格数据!E163),E163*(价格数据!E164/价格数据!E163))</f>
        <v>25014.612515911307</v>
      </c>
      <c r="F164">
        <f t="shared" si="28"/>
        <v>98382.696706272429</v>
      </c>
      <c r="G164">
        <f t="shared" si="29"/>
        <v>0.23844612290695077</v>
      </c>
      <c r="H164">
        <f t="shared" si="30"/>
        <v>0.25471113575963539</v>
      </c>
      <c r="I164">
        <f t="shared" si="31"/>
        <v>0.25258448908613135</v>
      </c>
      <c r="J164">
        <f t="shared" si="32"/>
        <v>0.25425825224728255</v>
      </c>
      <c r="K164" t="str">
        <f>IF(OR(
 ROUND(G164,4)&gt;(0.25+参数设置!B$3), ROUND(G164,4)&lt;(0.25-参数设置!B$3),
 ROUND(H164,4)&gt;(0.25+参数设置!B$3), ROUND(H164,4)&lt;(0.25-参数设置!B$3),
 ROUND(I164,4)&gt;(0.25+参数设置!B$3), ROUND(I164,4)&lt;(0.25-参数设置!B$3),
 ROUND(J164,4)&gt;(0.25+参数设置!B$3), ROUND(J164,4)&lt;(0.25-参数设置!B$3)
),"是","否")</f>
        <v>否</v>
      </c>
      <c r="L164">
        <f t="shared" si="33"/>
        <v>23458.972590741098</v>
      </c>
      <c r="M164">
        <f t="shared" si="34"/>
        <v>25059.168417150388</v>
      </c>
      <c r="N164">
        <f t="shared" si="35"/>
        <v>24849.94318246964</v>
      </c>
      <c r="O164">
        <f t="shared" si="36"/>
        <v>25014.612515911307</v>
      </c>
      <c r="P164">
        <f t="shared" si="37"/>
        <v>0</v>
      </c>
      <c r="Q164">
        <f t="shared" si="38"/>
        <v>0</v>
      </c>
      <c r="R164">
        <f t="shared" si="39"/>
        <v>0</v>
      </c>
      <c r="S164">
        <f t="shared" si="40"/>
        <v>0</v>
      </c>
      <c r="T164">
        <f t="shared" si="41"/>
        <v>0</v>
      </c>
      <c r="U164">
        <f>T164*参数设置!B165</f>
        <v>0</v>
      </c>
    </row>
    <row r="165" spans="1:21" x14ac:dyDescent="0.25">
      <c r="A165" s="3">
        <v>41647</v>
      </c>
      <c r="B165">
        <f>IF(K164="是",F164*0.25*(价格数据!B165/价格数据!B164),B164*(价格数据!B165/价格数据!B164))</f>
        <v>23438.457529446179</v>
      </c>
      <c r="C165">
        <f>IF(K164="是",F164*0.25*(价格数据!C165/价格数据!C164),C164*(价格数据!C165/价格数据!C164))</f>
        <v>24741.054485564939</v>
      </c>
      <c r="D165">
        <f>IF(K164="是",F164*0.25*(价格数据!D165/价格数据!D164),D164*(价格数据!D165/价格数据!D164))</f>
        <v>24918.140307228226</v>
      </c>
      <c r="E165">
        <f>IF(K164="是",F164*0.25*(价格数据!E165/价格数据!E164),E164*(价格数据!E165/价格数据!E164))</f>
        <v>25014.362412303766</v>
      </c>
      <c r="F165">
        <f t="shared" si="28"/>
        <v>98112.014734543103</v>
      </c>
      <c r="G165">
        <f t="shared" si="29"/>
        <v>0.23889487534082826</v>
      </c>
      <c r="H165">
        <f t="shared" si="30"/>
        <v>0.25217150572746472</v>
      </c>
      <c r="I165">
        <f t="shared" si="31"/>
        <v>0.25397644085332488</v>
      </c>
      <c r="J165">
        <f t="shared" si="32"/>
        <v>0.2549571780783822</v>
      </c>
      <c r="K165" t="str">
        <f>IF(OR(
 ROUND(G165,4)&gt;(0.25+参数设置!B$3), ROUND(G165,4)&lt;(0.25-参数设置!B$3),
 ROUND(H165,4)&gt;(0.25+参数设置!B$3), ROUND(H165,4)&lt;(0.25-参数设置!B$3),
 ROUND(I165,4)&gt;(0.25+参数设置!B$3), ROUND(I165,4)&lt;(0.25-参数设置!B$3),
 ROUND(J165,4)&gt;(0.25+参数设置!B$3), ROUND(J165,4)&lt;(0.25-参数设置!B$3)
),"是","否")</f>
        <v>否</v>
      </c>
      <c r="L165">
        <f t="shared" si="33"/>
        <v>23438.457529446179</v>
      </c>
      <c r="M165">
        <f t="shared" si="34"/>
        <v>24741.054485564939</v>
      </c>
      <c r="N165">
        <f t="shared" si="35"/>
        <v>24918.140307228226</v>
      </c>
      <c r="O165">
        <f t="shared" si="36"/>
        <v>25014.362412303766</v>
      </c>
      <c r="P165">
        <f t="shared" si="37"/>
        <v>0</v>
      </c>
      <c r="Q165">
        <f t="shared" si="38"/>
        <v>0</v>
      </c>
      <c r="R165">
        <f t="shared" si="39"/>
        <v>0</v>
      </c>
      <c r="S165">
        <f t="shared" si="40"/>
        <v>0</v>
      </c>
      <c r="T165">
        <f t="shared" si="41"/>
        <v>0</v>
      </c>
      <c r="U165">
        <f>T165*参数设置!B166</f>
        <v>0</v>
      </c>
    </row>
    <row r="166" spans="1:21" x14ac:dyDescent="0.25">
      <c r="A166" s="3">
        <v>41648</v>
      </c>
      <c r="B166">
        <f>IF(K165="是",F165*0.25*(价格数据!B166/价格数据!B165),B165*(价格数据!B166/价格数据!B165))</f>
        <v>23294.852100381737</v>
      </c>
      <c r="C166">
        <f>IF(K165="是",F165*0.25*(价格数据!C166/价格数据!C165),C165*(价格数据!C166/价格数据!C165))</f>
        <v>24751.316225293504</v>
      </c>
      <c r="D166">
        <f>IF(K165="是",F165*0.25*(价格数据!D166/价格数据!D165),D165*(价格数据!D166/价格数据!D165))</f>
        <v>24893.506364824938</v>
      </c>
      <c r="E166">
        <f>IF(K165="是",F165*0.25*(价格数据!E166/价格数据!E165),E165*(价格数据!E166/价格数据!E165))</f>
        <v>25017.863862809405</v>
      </c>
      <c r="F166">
        <f t="shared" si="28"/>
        <v>97957.538553309583</v>
      </c>
      <c r="G166">
        <f t="shared" si="29"/>
        <v>0.23780560888332672</v>
      </c>
      <c r="H166">
        <f t="shared" si="30"/>
        <v>0.25267392985608311</v>
      </c>
      <c r="I166">
        <f t="shared" si="31"/>
        <v>0.25412547857434797</v>
      </c>
      <c r="J166">
        <f t="shared" si="32"/>
        <v>0.25539498268624222</v>
      </c>
      <c r="K166" t="str">
        <f>IF(OR(
 ROUND(G166,4)&gt;(0.25+参数设置!B$3), ROUND(G166,4)&lt;(0.25-参数设置!B$3),
 ROUND(H166,4)&gt;(0.25+参数设置!B$3), ROUND(H166,4)&lt;(0.25-参数设置!B$3),
 ROUND(I166,4)&gt;(0.25+参数设置!B$3), ROUND(I166,4)&lt;(0.25-参数设置!B$3),
 ROUND(J166,4)&gt;(0.25+参数设置!B$3), ROUND(J166,4)&lt;(0.25-参数设置!B$3)
),"是","否")</f>
        <v>否</v>
      </c>
      <c r="L166">
        <f t="shared" si="33"/>
        <v>23294.852100381737</v>
      </c>
      <c r="M166">
        <f t="shared" si="34"/>
        <v>24751.316225293504</v>
      </c>
      <c r="N166">
        <f t="shared" si="35"/>
        <v>24893.506364824938</v>
      </c>
      <c r="O166">
        <f t="shared" si="36"/>
        <v>25017.863862809405</v>
      </c>
      <c r="P166">
        <f t="shared" si="37"/>
        <v>0</v>
      </c>
      <c r="Q166">
        <f t="shared" si="38"/>
        <v>0</v>
      </c>
      <c r="R166">
        <f t="shared" si="39"/>
        <v>0</v>
      </c>
      <c r="S166">
        <f t="shared" si="40"/>
        <v>0</v>
      </c>
      <c r="T166">
        <f t="shared" si="41"/>
        <v>0</v>
      </c>
      <c r="U166">
        <f>T166*参数设置!B167</f>
        <v>0</v>
      </c>
    </row>
    <row r="167" spans="1:21" x14ac:dyDescent="0.25">
      <c r="A167" s="3">
        <v>41649</v>
      </c>
      <c r="B167">
        <f>IF(K166="是",F166*0.25*(价格数据!B167/价格数据!B166),B166*(价格数据!B167/价格数据!B166))</f>
        <v>23130.731610022376</v>
      </c>
      <c r="C167">
        <f>IF(K166="是",F166*0.25*(价格数据!C167/价格数据!C166),C166*(价格数据!C167/价格数据!C166))</f>
        <v>24915.504060950509</v>
      </c>
      <c r="D167">
        <f>IF(K166="是",F166*0.25*(价格数据!D167/价格数据!D166),D166*(价格数据!D167/价格数据!D166))</f>
        <v>24910.620472178802</v>
      </c>
      <c r="E167">
        <f>IF(K166="是",F166*0.25*(价格数据!E167/价格数据!E166),E166*(价格数据!E167/价格数据!E166))</f>
        <v>25018.364070024494</v>
      </c>
      <c r="F167">
        <f t="shared" si="28"/>
        <v>97975.220213176188</v>
      </c>
      <c r="G167">
        <f t="shared" si="29"/>
        <v>0.23608756948638776</v>
      </c>
      <c r="H167">
        <f t="shared" si="30"/>
        <v>0.25430413942156926</v>
      </c>
      <c r="I167">
        <f t="shared" si="31"/>
        <v>0.2542542942794907</v>
      </c>
      <c r="J167">
        <f t="shared" si="32"/>
        <v>0.25535399681255222</v>
      </c>
      <c r="K167" t="str">
        <f>IF(OR(
 ROUND(G167,4)&gt;(0.25+参数设置!B$3), ROUND(G167,4)&lt;(0.25-参数设置!B$3),
 ROUND(H167,4)&gt;(0.25+参数设置!B$3), ROUND(H167,4)&lt;(0.25-参数设置!B$3),
 ROUND(I167,4)&gt;(0.25+参数设置!B$3), ROUND(I167,4)&lt;(0.25-参数设置!B$3),
 ROUND(J167,4)&gt;(0.25+参数设置!B$3), ROUND(J167,4)&lt;(0.25-参数设置!B$3)
),"是","否")</f>
        <v>否</v>
      </c>
      <c r="L167">
        <f t="shared" si="33"/>
        <v>23130.731610022376</v>
      </c>
      <c r="M167">
        <f t="shared" si="34"/>
        <v>24915.504060950509</v>
      </c>
      <c r="N167">
        <f t="shared" si="35"/>
        <v>24910.620472178802</v>
      </c>
      <c r="O167">
        <f t="shared" si="36"/>
        <v>25018.364070024494</v>
      </c>
      <c r="P167">
        <f t="shared" si="37"/>
        <v>0</v>
      </c>
      <c r="Q167">
        <f t="shared" si="38"/>
        <v>0</v>
      </c>
      <c r="R167">
        <f t="shared" si="39"/>
        <v>0</v>
      </c>
      <c r="S167">
        <f t="shared" si="40"/>
        <v>0</v>
      </c>
      <c r="T167">
        <f t="shared" si="41"/>
        <v>0</v>
      </c>
      <c r="U167">
        <f>T167*参数设置!B168</f>
        <v>0</v>
      </c>
    </row>
    <row r="168" spans="1:21" x14ac:dyDescent="0.25">
      <c r="A168" s="3">
        <v>41650</v>
      </c>
      <c r="B168">
        <f>IF(K167="是",F167*0.25*(价格数据!B168/价格数据!B167),B167*(价格数据!B168/价格数据!B167))</f>
        <v>23130.731610022376</v>
      </c>
      <c r="C168">
        <f>IF(K167="是",F167*0.25*(价格数据!C168/价格数据!C167),C167*(价格数据!C168/价格数据!C167))</f>
        <v>24915.504060950509</v>
      </c>
      <c r="D168">
        <f>IF(K167="是",F167*0.25*(价格数据!D168/价格数据!D167),D167*(价格数据!D168/价格数据!D167))</f>
        <v>24910.620472178802</v>
      </c>
      <c r="E168">
        <f>IF(K167="是",F167*0.25*(价格数据!E168/价格数据!E167),E167*(价格数据!E168/价格数据!E167))</f>
        <v>25018.364070024494</v>
      </c>
      <c r="F168">
        <f t="shared" si="28"/>
        <v>97975.220213176188</v>
      </c>
      <c r="G168">
        <f t="shared" si="29"/>
        <v>0.23608756948638776</v>
      </c>
      <c r="H168">
        <f t="shared" si="30"/>
        <v>0.25430413942156926</v>
      </c>
      <c r="I168">
        <f t="shared" si="31"/>
        <v>0.2542542942794907</v>
      </c>
      <c r="J168">
        <f t="shared" si="32"/>
        <v>0.25535399681255222</v>
      </c>
      <c r="K168" t="str">
        <f>IF(OR(
 ROUND(G168,4)&gt;(0.25+参数设置!B$3), ROUND(G168,4)&lt;(0.25-参数设置!B$3),
 ROUND(H168,4)&gt;(0.25+参数设置!B$3), ROUND(H168,4)&lt;(0.25-参数设置!B$3),
 ROUND(I168,4)&gt;(0.25+参数设置!B$3), ROUND(I168,4)&lt;(0.25-参数设置!B$3),
 ROUND(J168,4)&gt;(0.25+参数设置!B$3), ROUND(J168,4)&lt;(0.25-参数设置!B$3)
),"是","否")</f>
        <v>否</v>
      </c>
      <c r="L168">
        <f t="shared" si="33"/>
        <v>23130.731610022376</v>
      </c>
      <c r="M168">
        <f t="shared" si="34"/>
        <v>24915.504060950509</v>
      </c>
      <c r="N168">
        <f t="shared" si="35"/>
        <v>24910.620472178802</v>
      </c>
      <c r="O168">
        <f t="shared" si="36"/>
        <v>25018.364070024494</v>
      </c>
      <c r="P168">
        <f t="shared" si="37"/>
        <v>0</v>
      </c>
      <c r="Q168">
        <f t="shared" si="38"/>
        <v>0</v>
      </c>
      <c r="R168">
        <f t="shared" si="39"/>
        <v>0</v>
      </c>
      <c r="S168">
        <f t="shared" si="40"/>
        <v>0</v>
      </c>
      <c r="T168">
        <f t="shared" si="41"/>
        <v>0</v>
      </c>
      <c r="U168">
        <f>T168*参数设置!B169</f>
        <v>0</v>
      </c>
    </row>
    <row r="169" spans="1:21" x14ac:dyDescent="0.25">
      <c r="A169" s="3">
        <v>41651</v>
      </c>
      <c r="B169">
        <f>IF(K168="是",F168*0.25*(价格数据!B169/价格数据!B168),B168*(价格数据!B169/价格数据!B168))</f>
        <v>23130.731610022376</v>
      </c>
      <c r="C169">
        <f>IF(K168="是",F168*0.25*(价格数据!C169/价格数据!C168),C168*(价格数据!C169/价格数据!C168))</f>
        <v>24915.504060950509</v>
      </c>
      <c r="D169">
        <f>IF(K168="是",F168*0.25*(价格数据!D169/价格数据!D168),D168*(价格数据!D169/价格数据!D168))</f>
        <v>24910.620472178802</v>
      </c>
      <c r="E169">
        <f>IF(K168="是",F168*0.25*(价格数据!E169/价格数据!E168),E168*(价格数据!E169/价格数据!E168))</f>
        <v>25018.364070024494</v>
      </c>
      <c r="F169">
        <f t="shared" si="28"/>
        <v>97975.220213176188</v>
      </c>
      <c r="G169">
        <f t="shared" si="29"/>
        <v>0.23608756948638776</v>
      </c>
      <c r="H169">
        <f t="shared" si="30"/>
        <v>0.25430413942156926</v>
      </c>
      <c r="I169">
        <f t="shared" si="31"/>
        <v>0.2542542942794907</v>
      </c>
      <c r="J169">
        <f t="shared" si="32"/>
        <v>0.25535399681255222</v>
      </c>
      <c r="K169" t="str">
        <f>IF(OR(
 ROUND(G169,4)&gt;(0.25+参数设置!B$3), ROUND(G169,4)&lt;(0.25-参数设置!B$3),
 ROUND(H169,4)&gt;(0.25+参数设置!B$3), ROUND(H169,4)&lt;(0.25-参数设置!B$3),
 ROUND(I169,4)&gt;(0.25+参数设置!B$3), ROUND(I169,4)&lt;(0.25-参数设置!B$3),
 ROUND(J169,4)&gt;(0.25+参数设置!B$3), ROUND(J169,4)&lt;(0.25-参数设置!B$3)
),"是","否")</f>
        <v>否</v>
      </c>
      <c r="L169">
        <f t="shared" si="33"/>
        <v>23130.731610022376</v>
      </c>
      <c r="M169">
        <f t="shared" si="34"/>
        <v>24915.504060950509</v>
      </c>
      <c r="N169">
        <f t="shared" si="35"/>
        <v>24910.620472178802</v>
      </c>
      <c r="O169">
        <f t="shared" si="36"/>
        <v>25018.364070024494</v>
      </c>
      <c r="P169">
        <f t="shared" si="37"/>
        <v>0</v>
      </c>
      <c r="Q169">
        <f t="shared" si="38"/>
        <v>0</v>
      </c>
      <c r="R169">
        <f t="shared" si="39"/>
        <v>0</v>
      </c>
      <c r="S169">
        <f t="shared" si="40"/>
        <v>0</v>
      </c>
      <c r="T169">
        <f t="shared" si="41"/>
        <v>0</v>
      </c>
      <c r="U169">
        <f>T169*参数设置!B170</f>
        <v>0</v>
      </c>
    </row>
    <row r="170" spans="1:21" x14ac:dyDescent="0.25">
      <c r="A170" s="3">
        <v>41652</v>
      </c>
      <c r="B170">
        <f>IF(K169="是",F169*0.25*(价格数据!B170/价格数据!B169),B169*(价格数据!B170/价格数据!B169))</f>
        <v>22966.611119663015</v>
      </c>
      <c r="C170">
        <f>IF(K169="是",F169*0.25*(价格数据!C170/价格数据!C169),C169*(价格数据!C170/价格数据!C169))</f>
        <v>25120.738855521766</v>
      </c>
      <c r="D170">
        <f>IF(K169="是",F169*0.25*(价格数据!D170/价格数据!D169),D169*(价格数据!D170/价格数据!D169))</f>
        <v>24939.921898405879</v>
      </c>
      <c r="E170">
        <f>IF(K169="是",F169*0.25*(价格数据!E170/价格数据!E169),E169*(价格数据!E170/价格数据!E169))</f>
        <v>25015.1127231264</v>
      </c>
      <c r="F170">
        <f t="shared" si="28"/>
        <v>98042.384596717064</v>
      </c>
      <c r="G170">
        <f t="shared" si="29"/>
        <v>0.23425186172422055</v>
      </c>
      <c r="H170">
        <f t="shared" si="30"/>
        <v>0.25622325445114613</v>
      </c>
      <c r="I170">
        <f t="shared" si="31"/>
        <v>0.25437898110080226</v>
      </c>
      <c r="J170">
        <f t="shared" si="32"/>
        <v>0.25514590272383103</v>
      </c>
      <c r="K170" t="str">
        <f>IF(OR(
 ROUND(G170,4)&gt;(0.25+参数设置!B$3), ROUND(G170,4)&lt;(0.25-参数设置!B$3),
 ROUND(H170,4)&gt;(0.25+参数设置!B$3), ROUND(H170,4)&lt;(0.25-参数设置!B$3),
 ROUND(I170,4)&gt;(0.25+参数设置!B$3), ROUND(I170,4)&lt;(0.25-参数设置!B$3),
 ROUND(J170,4)&gt;(0.25+参数设置!B$3), ROUND(J170,4)&lt;(0.25-参数设置!B$3)
),"是","否")</f>
        <v>否</v>
      </c>
      <c r="L170">
        <f t="shared" si="33"/>
        <v>22966.611119663015</v>
      </c>
      <c r="M170">
        <f t="shared" si="34"/>
        <v>25120.738855521766</v>
      </c>
      <c r="N170">
        <f t="shared" si="35"/>
        <v>24939.921898405879</v>
      </c>
      <c r="O170">
        <f t="shared" si="36"/>
        <v>25015.1127231264</v>
      </c>
      <c r="P170">
        <f t="shared" si="37"/>
        <v>0</v>
      </c>
      <c r="Q170">
        <f t="shared" si="38"/>
        <v>0</v>
      </c>
      <c r="R170">
        <f t="shared" si="39"/>
        <v>0</v>
      </c>
      <c r="S170">
        <f t="shared" si="40"/>
        <v>0</v>
      </c>
      <c r="T170">
        <f t="shared" si="41"/>
        <v>0</v>
      </c>
      <c r="U170">
        <f>T170*参数设置!B171</f>
        <v>0</v>
      </c>
    </row>
    <row r="171" spans="1:21" x14ac:dyDescent="0.25">
      <c r="A171" s="3">
        <v>41653</v>
      </c>
      <c r="B171">
        <f>IF(K170="是",F170*0.25*(价格数据!B171/价格数据!B170),B170*(价格数据!B171/价格数据!B170))</f>
        <v>23120.474079374915</v>
      </c>
      <c r="C171">
        <f>IF(K170="是",F170*0.25*(价格数据!C171/价格数据!C170),C170*(价格数据!C171/价格数据!C170))</f>
        <v>25192.571033621705</v>
      </c>
      <c r="D171">
        <f>IF(K170="是",F170*0.25*(价格数据!D171/价格数据!D170),D170*(价格数据!D171/价格数据!D170))</f>
        <v>24918.918221198859</v>
      </c>
      <c r="E171">
        <f>IF(K170="是",F170*0.25*(价格数据!E171/价格数据!E170),E170*(价格数据!E171/价格数据!E170))</f>
        <v>25015.1127231264</v>
      </c>
      <c r="F171">
        <f t="shared" si="28"/>
        <v>98247.076057321887</v>
      </c>
      <c r="G171">
        <f t="shared" si="29"/>
        <v>0.23532989486511904</v>
      </c>
      <c r="H171">
        <f t="shared" si="30"/>
        <v>0.25642056786426087</v>
      </c>
      <c r="I171">
        <f t="shared" si="31"/>
        <v>0.25363521461605648</v>
      </c>
      <c r="J171">
        <f t="shared" si="32"/>
        <v>0.25461432265456357</v>
      </c>
      <c r="K171" t="str">
        <f>IF(OR(
 ROUND(G171,4)&gt;(0.25+参数设置!B$3), ROUND(G171,4)&lt;(0.25-参数设置!B$3),
 ROUND(H171,4)&gt;(0.25+参数设置!B$3), ROUND(H171,4)&lt;(0.25-参数设置!B$3),
 ROUND(I171,4)&gt;(0.25+参数设置!B$3), ROUND(I171,4)&lt;(0.25-参数设置!B$3),
 ROUND(J171,4)&gt;(0.25+参数设置!B$3), ROUND(J171,4)&lt;(0.25-参数设置!B$3)
),"是","否")</f>
        <v>否</v>
      </c>
      <c r="L171">
        <f t="shared" si="33"/>
        <v>23120.474079374915</v>
      </c>
      <c r="M171">
        <f t="shared" si="34"/>
        <v>25192.571033621705</v>
      </c>
      <c r="N171">
        <f t="shared" si="35"/>
        <v>24918.918221198859</v>
      </c>
      <c r="O171">
        <f t="shared" si="36"/>
        <v>25015.1127231264</v>
      </c>
      <c r="P171">
        <f t="shared" si="37"/>
        <v>0</v>
      </c>
      <c r="Q171">
        <f t="shared" si="38"/>
        <v>0</v>
      </c>
      <c r="R171">
        <f t="shared" si="39"/>
        <v>0</v>
      </c>
      <c r="S171">
        <f t="shared" si="40"/>
        <v>0</v>
      </c>
      <c r="T171">
        <f t="shared" si="41"/>
        <v>0</v>
      </c>
      <c r="U171">
        <f>T171*参数设置!B172</f>
        <v>0</v>
      </c>
    </row>
    <row r="172" spans="1:21" x14ac:dyDescent="0.25">
      <c r="A172" s="3">
        <v>41654</v>
      </c>
      <c r="B172">
        <f>IF(K171="是",F171*0.25*(价格数据!B172/价格数据!B171),B171*(价格数据!B172/价格数据!B171))</f>
        <v>23120.474079374915</v>
      </c>
      <c r="C172">
        <f>IF(K171="是",F171*0.25*(价格数据!C172/价格数据!C171),C171*(价格数据!C172/价格数据!C171))</f>
        <v>24977.074499321887</v>
      </c>
      <c r="D172">
        <f>IF(K171="是",F171*0.25*(价格数据!D172/价格数据!D171),D171*(价格数据!D172/价格数据!D171))</f>
        <v>24938.366070464614</v>
      </c>
      <c r="E172">
        <f>IF(K171="是",F171*0.25*(价格数据!E172/价格数据!E171),E171*(价格数据!E172/价格数据!E171))</f>
        <v>25015.863033949037</v>
      </c>
      <c r="F172">
        <f t="shared" si="28"/>
        <v>98051.777683110457</v>
      </c>
      <c r="G172">
        <f t="shared" si="29"/>
        <v>0.2357986221738583</v>
      </c>
      <c r="H172">
        <f t="shared" si="30"/>
        <v>0.25473352028398993</v>
      </c>
      <c r="I172">
        <f t="shared" si="31"/>
        <v>0.25433874489315128</v>
      </c>
      <c r="J172">
        <f t="shared" si="32"/>
        <v>0.25512911264900046</v>
      </c>
      <c r="K172" t="str">
        <f>IF(OR(
 ROUND(G172,4)&gt;(0.25+参数设置!B$3), ROUND(G172,4)&lt;(0.25-参数设置!B$3),
 ROUND(H172,4)&gt;(0.25+参数设置!B$3), ROUND(H172,4)&lt;(0.25-参数设置!B$3),
 ROUND(I172,4)&gt;(0.25+参数设置!B$3), ROUND(I172,4)&lt;(0.25-参数设置!B$3),
 ROUND(J172,4)&gt;(0.25+参数设置!B$3), ROUND(J172,4)&lt;(0.25-参数设置!B$3)
),"是","否")</f>
        <v>否</v>
      </c>
      <c r="L172">
        <f t="shared" si="33"/>
        <v>23120.474079374915</v>
      </c>
      <c r="M172">
        <f t="shared" si="34"/>
        <v>24977.074499321887</v>
      </c>
      <c r="N172">
        <f t="shared" si="35"/>
        <v>24938.366070464614</v>
      </c>
      <c r="O172">
        <f t="shared" si="36"/>
        <v>25015.863033949037</v>
      </c>
      <c r="P172">
        <f t="shared" si="37"/>
        <v>0</v>
      </c>
      <c r="Q172">
        <f t="shared" si="38"/>
        <v>0</v>
      </c>
      <c r="R172">
        <f t="shared" si="39"/>
        <v>0</v>
      </c>
      <c r="S172">
        <f t="shared" si="40"/>
        <v>0</v>
      </c>
      <c r="T172">
        <f t="shared" si="41"/>
        <v>0</v>
      </c>
      <c r="U172">
        <f>T172*参数设置!B173</f>
        <v>0</v>
      </c>
    </row>
    <row r="173" spans="1:21" x14ac:dyDescent="0.25">
      <c r="A173" s="3">
        <v>41655</v>
      </c>
      <c r="B173">
        <f>IF(K172="是",F172*0.25*(价格数据!B173/价格数据!B172),B172*(价格数据!B173/价格数据!B172))</f>
        <v>23130.731610022376</v>
      </c>
      <c r="C173">
        <f>IF(K172="是",F172*0.25*(价格数据!C173/价格数据!C172),C172*(价格数据!C173/价格数据!C172))</f>
        <v>25007.859718507571</v>
      </c>
      <c r="D173">
        <f>IF(K172="是",F172*0.25*(价格数据!D173/价格数据!D172),D172*(价格数据!D173/价格数据!D172))</f>
        <v>24937.847461150857</v>
      </c>
      <c r="E173">
        <f>IF(K172="是",F172*0.25*(价格数据!E173/价格数据!E172),E172*(价格数据!E173/价格数据!E172))</f>
        <v>25017.863862809401</v>
      </c>
      <c r="F173">
        <f t="shared" si="28"/>
        <v>98094.302652490209</v>
      </c>
      <c r="G173">
        <f t="shared" si="29"/>
        <v>0.23580096891014682</v>
      </c>
      <c r="H173">
        <f t="shared" si="30"/>
        <v>0.25493692337159118</v>
      </c>
      <c r="I173">
        <f t="shared" si="31"/>
        <v>0.25422319937882537</v>
      </c>
      <c r="J173">
        <f t="shared" si="32"/>
        <v>0.2550389083394366</v>
      </c>
      <c r="K173" t="str">
        <f>IF(OR(
 ROUND(G173,4)&gt;(0.25+参数设置!B$3), ROUND(G173,4)&lt;(0.25-参数设置!B$3),
 ROUND(H173,4)&gt;(0.25+参数设置!B$3), ROUND(H173,4)&lt;(0.25-参数设置!B$3),
 ROUND(I173,4)&gt;(0.25+参数设置!B$3), ROUND(I173,4)&lt;(0.25-参数设置!B$3),
 ROUND(J173,4)&gt;(0.25+参数设置!B$3), ROUND(J173,4)&lt;(0.25-参数设置!B$3)
),"是","否")</f>
        <v>否</v>
      </c>
      <c r="L173">
        <f t="shared" si="33"/>
        <v>23130.731610022376</v>
      </c>
      <c r="M173">
        <f t="shared" si="34"/>
        <v>25007.859718507571</v>
      </c>
      <c r="N173">
        <f t="shared" si="35"/>
        <v>24937.847461150857</v>
      </c>
      <c r="O173">
        <f t="shared" si="36"/>
        <v>25017.863862809401</v>
      </c>
      <c r="P173">
        <f t="shared" si="37"/>
        <v>0</v>
      </c>
      <c r="Q173">
        <f t="shared" si="38"/>
        <v>0</v>
      </c>
      <c r="R173">
        <f t="shared" si="39"/>
        <v>0</v>
      </c>
      <c r="S173">
        <f t="shared" si="40"/>
        <v>0</v>
      </c>
      <c r="T173">
        <f t="shared" si="41"/>
        <v>0</v>
      </c>
      <c r="U173">
        <f>T173*参数设置!B174</f>
        <v>0</v>
      </c>
    </row>
    <row r="174" spans="1:21" x14ac:dyDescent="0.25">
      <c r="A174" s="3">
        <v>41656</v>
      </c>
      <c r="B174">
        <f>IF(K173="是",F173*0.25*(价格数据!B174/价格数据!B173),B173*(价格数据!B174/价格数据!B173))</f>
        <v>22802.490629303655</v>
      </c>
      <c r="C174">
        <f>IF(K173="是",F173*0.25*(价格数据!C174/价格数据!C173),C173*(价格数据!C174/价格数据!C173))</f>
        <v>24987.336239050448</v>
      </c>
      <c r="D174">
        <f>IF(K173="是",F173*0.25*(价格数据!D174/价格数据!D173),D173*(价格数据!D174/价格数据!D173))</f>
        <v>24901.026199874359</v>
      </c>
      <c r="E174">
        <f>IF(K173="是",F173*0.25*(价格数据!E174/价格数据!E173),E173*(价格数据!E174/价格数据!E173))</f>
        <v>25011.611272620754</v>
      </c>
      <c r="F174">
        <f t="shared" si="28"/>
        <v>97702.464340849212</v>
      </c>
      <c r="G174">
        <f t="shared" si="29"/>
        <v>0.23338705715501568</v>
      </c>
      <c r="H174">
        <f t="shared" si="30"/>
        <v>0.25574929360920212</v>
      </c>
      <c r="I174">
        <f t="shared" si="31"/>
        <v>0.25486589686216632</v>
      </c>
      <c r="J174">
        <f t="shared" si="32"/>
        <v>0.25599775237361588</v>
      </c>
      <c r="K174" t="str">
        <f>IF(OR(
 ROUND(G174,4)&gt;(0.25+参数设置!B$3), ROUND(G174,4)&lt;(0.25-参数设置!B$3),
 ROUND(H174,4)&gt;(0.25+参数设置!B$3), ROUND(H174,4)&lt;(0.25-参数设置!B$3),
 ROUND(I174,4)&gt;(0.25+参数设置!B$3), ROUND(I174,4)&lt;(0.25-参数设置!B$3),
 ROUND(J174,4)&gt;(0.25+参数设置!B$3), ROUND(J174,4)&lt;(0.25-参数设置!B$3)
),"是","否")</f>
        <v>否</v>
      </c>
      <c r="L174">
        <f t="shared" si="33"/>
        <v>22802.490629303655</v>
      </c>
      <c r="M174">
        <f t="shared" si="34"/>
        <v>24987.336239050448</v>
      </c>
      <c r="N174">
        <f t="shared" si="35"/>
        <v>24901.026199874359</v>
      </c>
      <c r="O174">
        <f t="shared" si="36"/>
        <v>25011.611272620754</v>
      </c>
      <c r="P174">
        <f t="shared" si="37"/>
        <v>0</v>
      </c>
      <c r="Q174">
        <f t="shared" si="38"/>
        <v>0</v>
      </c>
      <c r="R174">
        <f t="shared" si="39"/>
        <v>0</v>
      </c>
      <c r="S174">
        <f t="shared" si="40"/>
        <v>0</v>
      </c>
      <c r="T174">
        <f t="shared" si="41"/>
        <v>0</v>
      </c>
      <c r="U174">
        <f>T174*参数设置!B175</f>
        <v>0</v>
      </c>
    </row>
    <row r="175" spans="1:21" x14ac:dyDescent="0.25">
      <c r="A175" s="3">
        <v>41657</v>
      </c>
      <c r="B175">
        <f>IF(K174="是",F174*0.25*(价格数据!B175/价格数据!B174),B174*(价格数据!B175/价格数据!B174))</f>
        <v>22802.490629303655</v>
      </c>
      <c r="C175">
        <f>IF(K174="是",F174*0.25*(价格数据!C175/价格数据!C174),C174*(价格数据!C175/价格数据!C174))</f>
        <v>24987.336239050448</v>
      </c>
      <c r="D175">
        <f>IF(K174="是",F174*0.25*(价格数据!D175/价格数据!D174),D174*(价格数据!D175/价格数据!D174))</f>
        <v>24901.026199874359</v>
      </c>
      <c r="E175">
        <f>IF(K174="是",F174*0.25*(价格数据!E175/价格数据!E174),E174*(价格数据!E175/价格数据!E174))</f>
        <v>25011.611272620754</v>
      </c>
      <c r="F175">
        <f t="shared" si="28"/>
        <v>97702.464340849212</v>
      </c>
      <c r="G175">
        <f t="shared" si="29"/>
        <v>0.23338705715501568</v>
      </c>
      <c r="H175">
        <f t="shared" si="30"/>
        <v>0.25574929360920212</v>
      </c>
      <c r="I175">
        <f t="shared" si="31"/>
        <v>0.25486589686216632</v>
      </c>
      <c r="J175">
        <f t="shared" si="32"/>
        <v>0.25599775237361588</v>
      </c>
      <c r="K175" t="str">
        <f>IF(OR(
 ROUND(G175,4)&gt;(0.25+参数设置!B$3), ROUND(G175,4)&lt;(0.25-参数设置!B$3),
 ROUND(H175,4)&gt;(0.25+参数设置!B$3), ROUND(H175,4)&lt;(0.25-参数设置!B$3),
 ROUND(I175,4)&gt;(0.25+参数设置!B$3), ROUND(I175,4)&lt;(0.25-参数设置!B$3),
 ROUND(J175,4)&gt;(0.25+参数设置!B$3), ROUND(J175,4)&lt;(0.25-参数设置!B$3)
),"是","否")</f>
        <v>否</v>
      </c>
      <c r="L175">
        <f t="shared" si="33"/>
        <v>22802.490629303655</v>
      </c>
      <c r="M175">
        <f t="shared" si="34"/>
        <v>24987.336239050448</v>
      </c>
      <c r="N175">
        <f t="shared" si="35"/>
        <v>24901.026199874359</v>
      </c>
      <c r="O175">
        <f t="shared" si="36"/>
        <v>25011.611272620754</v>
      </c>
      <c r="P175">
        <f t="shared" si="37"/>
        <v>0</v>
      </c>
      <c r="Q175">
        <f t="shared" si="38"/>
        <v>0</v>
      </c>
      <c r="R175">
        <f t="shared" si="39"/>
        <v>0</v>
      </c>
      <c r="S175">
        <f t="shared" si="40"/>
        <v>0</v>
      </c>
      <c r="T175">
        <f t="shared" si="41"/>
        <v>0</v>
      </c>
      <c r="U175">
        <f>T175*参数设置!B176</f>
        <v>0</v>
      </c>
    </row>
    <row r="176" spans="1:21" x14ac:dyDescent="0.25">
      <c r="A176" s="3">
        <v>41658</v>
      </c>
      <c r="B176">
        <f>IF(K175="是",F175*0.25*(价格数据!B176/价格数据!B175),B175*(价格数据!B176/价格数据!B175))</f>
        <v>22802.490629303655</v>
      </c>
      <c r="C176">
        <f>IF(K175="是",F175*0.25*(价格数据!C176/价格数据!C175),C175*(价格数据!C176/价格数据!C175))</f>
        <v>24987.336239050448</v>
      </c>
      <c r="D176">
        <f>IF(K175="是",F175*0.25*(价格数据!D176/价格数据!D175),D175*(价格数据!D176/价格数据!D175))</f>
        <v>24901.026199874359</v>
      </c>
      <c r="E176">
        <f>IF(K175="是",F175*0.25*(价格数据!E176/价格数据!E175),E175*(价格数据!E176/价格数据!E175))</f>
        <v>25011.611272620754</v>
      </c>
      <c r="F176">
        <f t="shared" si="28"/>
        <v>97702.464340849212</v>
      </c>
      <c r="G176">
        <f t="shared" si="29"/>
        <v>0.23338705715501568</v>
      </c>
      <c r="H176">
        <f t="shared" si="30"/>
        <v>0.25574929360920212</v>
      </c>
      <c r="I176">
        <f t="shared" si="31"/>
        <v>0.25486589686216632</v>
      </c>
      <c r="J176">
        <f t="shared" si="32"/>
        <v>0.25599775237361588</v>
      </c>
      <c r="K176" t="str">
        <f>IF(OR(
 ROUND(G176,4)&gt;(0.25+参数设置!B$3), ROUND(G176,4)&lt;(0.25-参数设置!B$3),
 ROUND(H176,4)&gt;(0.25+参数设置!B$3), ROUND(H176,4)&lt;(0.25-参数设置!B$3),
 ROUND(I176,4)&gt;(0.25+参数设置!B$3), ROUND(I176,4)&lt;(0.25-参数设置!B$3),
 ROUND(J176,4)&gt;(0.25+参数设置!B$3), ROUND(J176,4)&lt;(0.25-参数设置!B$3)
),"是","否")</f>
        <v>否</v>
      </c>
      <c r="L176">
        <f t="shared" si="33"/>
        <v>22802.490629303655</v>
      </c>
      <c r="M176">
        <f t="shared" si="34"/>
        <v>24987.336239050448</v>
      </c>
      <c r="N176">
        <f t="shared" si="35"/>
        <v>24901.026199874359</v>
      </c>
      <c r="O176">
        <f t="shared" si="36"/>
        <v>25011.611272620754</v>
      </c>
      <c r="P176">
        <f t="shared" si="37"/>
        <v>0</v>
      </c>
      <c r="Q176">
        <f t="shared" si="38"/>
        <v>0</v>
      </c>
      <c r="R176">
        <f t="shared" si="39"/>
        <v>0</v>
      </c>
      <c r="S176">
        <f t="shared" si="40"/>
        <v>0</v>
      </c>
      <c r="T176">
        <f t="shared" si="41"/>
        <v>0</v>
      </c>
      <c r="U176">
        <f>T176*参数设置!B177</f>
        <v>0</v>
      </c>
    </row>
    <row r="177" spans="1:21" x14ac:dyDescent="0.25">
      <c r="A177" s="3">
        <v>41659</v>
      </c>
      <c r="B177">
        <f>IF(K176="是",F176*0.25*(价格数据!B177/价格数据!B176),B176*(价格数据!B177/价格数据!B176))</f>
        <v>22689.657792181599</v>
      </c>
      <c r="C177">
        <f>IF(K176="是",F176*0.25*(价格数据!C177/价格数据!C176),C176*(价格数据!C177/价格数据!C176))</f>
        <v>25233.617992535957</v>
      </c>
      <c r="D177">
        <f>IF(K176="是",F176*0.25*(价格数据!D177/价格数据!D176),D176*(价格数据!D177/价格数据!D176))</f>
        <v>24887.801662373644</v>
      </c>
      <c r="E177">
        <f>IF(K176="是",F176*0.25*(价格数据!E177/价格数据!E176),E176*(价格数据!E177/价格数据!E176))</f>
        <v>25006.108993254747</v>
      </c>
      <c r="F177">
        <f t="shared" si="28"/>
        <v>97817.186440345948</v>
      </c>
      <c r="G177">
        <f t="shared" si="29"/>
        <v>0.23195982851151564</v>
      </c>
      <c r="H177">
        <f t="shared" si="30"/>
        <v>0.25796712122695065</v>
      </c>
      <c r="I177">
        <f t="shared" si="31"/>
        <v>0.25443178819656126</v>
      </c>
      <c r="J177">
        <f t="shared" si="32"/>
        <v>0.25564126206497245</v>
      </c>
      <c r="K177" t="str">
        <f>IF(OR(
 ROUND(G177,4)&gt;(0.25+参数设置!B$3), ROUND(G177,4)&lt;(0.25-参数设置!B$3),
 ROUND(H177,4)&gt;(0.25+参数设置!B$3), ROUND(H177,4)&lt;(0.25-参数设置!B$3),
 ROUND(I177,4)&gt;(0.25+参数设置!B$3), ROUND(I177,4)&lt;(0.25-参数设置!B$3),
 ROUND(J177,4)&gt;(0.25+参数设置!B$3), ROUND(J177,4)&lt;(0.25-参数设置!B$3)
),"是","否")</f>
        <v>否</v>
      </c>
      <c r="L177">
        <f t="shared" si="33"/>
        <v>22689.657792181599</v>
      </c>
      <c r="M177">
        <f t="shared" si="34"/>
        <v>25233.617992535957</v>
      </c>
      <c r="N177">
        <f t="shared" si="35"/>
        <v>24887.801662373644</v>
      </c>
      <c r="O177">
        <f t="shared" si="36"/>
        <v>25006.108993254747</v>
      </c>
      <c r="P177">
        <f t="shared" si="37"/>
        <v>0</v>
      </c>
      <c r="Q177">
        <f t="shared" si="38"/>
        <v>0</v>
      </c>
      <c r="R177">
        <f t="shared" si="39"/>
        <v>0</v>
      </c>
      <c r="S177">
        <f t="shared" si="40"/>
        <v>0</v>
      </c>
      <c r="T177">
        <f t="shared" si="41"/>
        <v>0</v>
      </c>
      <c r="U177">
        <f>T177*参数设置!B178</f>
        <v>0</v>
      </c>
    </row>
    <row r="178" spans="1:21" x14ac:dyDescent="0.25">
      <c r="A178" s="3">
        <v>41660</v>
      </c>
      <c r="B178">
        <f>IF(K177="是",F177*0.25*(价格数据!B178/价格数据!B177),B177*(价格数据!B178/价格数据!B177))</f>
        <v>22381.931872757796</v>
      </c>
      <c r="C178">
        <f>IF(K177="是",F177*0.25*(价格数据!C178/价格数据!C177),C177*(价格数据!C178/价格数据!C177))</f>
        <v>25151.524074707457</v>
      </c>
      <c r="D178">
        <f>IF(K177="是",F177*0.25*(价格数据!D178/价格数据!D177),D177*(价格数据!D178/价格数据!D177))</f>
        <v>24978.298987623628</v>
      </c>
      <c r="E178">
        <f>IF(K177="是",F177*0.25*(价格数据!E178/价格数据!E177),E177*(价格数据!E178/价格数据!E177))</f>
        <v>25010.360754583027</v>
      </c>
      <c r="F178">
        <f t="shared" si="28"/>
        <v>97522.115689671904</v>
      </c>
      <c r="G178">
        <f t="shared" si="29"/>
        <v>0.22950621727670495</v>
      </c>
      <c r="H178">
        <f t="shared" si="30"/>
        <v>0.25790584932286426</v>
      </c>
      <c r="I178">
        <f t="shared" si="31"/>
        <v>0.25612958466885433</v>
      </c>
      <c r="J178">
        <f t="shared" si="32"/>
        <v>0.25645834873157652</v>
      </c>
      <c r="K178" t="str">
        <f>IF(OR(
 ROUND(G178,4)&gt;(0.25+参数设置!B$3), ROUND(G178,4)&lt;(0.25-参数设置!B$3),
 ROUND(H178,4)&gt;(0.25+参数设置!B$3), ROUND(H178,4)&lt;(0.25-参数设置!B$3),
 ROUND(I178,4)&gt;(0.25+参数设置!B$3), ROUND(I178,4)&lt;(0.25-参数设置!B$3),
 ROUND(J178,4)&gt;(0.25+参数设置!B$3), ROUND(J178,4)&lt;(0.25-参数设置!B$3)
),"是","否")</f>
        <v>是</v>
      </c>
      <c r="L178">
        <f t="shared" si="33"/>
        <v>24380.528922417976</v>
      </c>
      <c r="M178">
        <f t="shared" si="34"/>
        <v>24380.528922417976</v>
      </c>
      <c r="N178">
        <f t="shared" si="35"/>
        <v>24380.528922417976</v>
      </c>
      <c r="O178">
        <f t="shared" si="36"/>
        <v>24380.528922417976</v>
      </c>
      <c r="P178">
        <f t="shared" si="37"/>
        <v>1998.5970496601803</v>
      </c>
      <c r="Q178">
        <f t="shared" si="38"/>
        <v>770.99515228948076</v>
      </c>
      <c r="R178">
        <f t="shared" si="39"/>
        <v>597.77006520565192</v>
      </c>
      <c r="S178">
        <f t="shared" si="40"/>
        <v>629.83183216505131</v>
      </c>
      <c r="T178">
        <f t="shared" si="41"/>
        <v>3997.1940993203643</v>
      </c>
      <c r="U178">
        <f>T178*参数设置!B179</f>
        <v>0</v>
      </c>
    </row>
    <row r="179" spans="1:21" x14ac:dyDescent="0.25">
      <c r="A179" s="3">
        <v>41661</v>
      </c>
      <c r="B179">
        <f>IF(K178="是",F178*0.25*(价格数据!B179/价格数据!B178),B178*(价格数据!B179/价格数据!B178))</f>
        <v>25050.937600394638</v>
      </c>
      <c r="C179">
        <f>IF(K178="是",F178*0.25*(价格数据!C179/价格数据!C178),C178*(价格数据!C179/价格数据!C178))</f>
        <v>24191.532574182176</v>
      </c>
      <c r="D179">
        <f>IF(K178="是",F178*0.25*(价格数据!D179/价格数据!D178),D178*(价格数据!D179/价格数据!D178))</f>
        <v>24454.433856033811</v>
      </c>
      <c r="E179">
        <f>IF(K178="是",F178*0.25*(价格数据!E179/价格数据!E178),E178*(价格数据!E179/价格数据!E178))</f>
        <v>24384.186001756341</v>
      </c>
      <c r="F179">
        <f t="shared" si="28"/>
        <v>98081.090032366963</v>
      </c>
      <c r="G179">
        <f t="shared" si="29"/>
        <v>0.25541047302928399</v>
      </c>
      <c r="H179">
        <f t="shared" si="30"/>
        <v>0.24664828425335525</v>
      </c>
      <c r="I179">
        <f t="shared" si="31"/>
        <v>0.24932873245968001</v>
      </c>
      <c r="J179">
        <f t="shared" si="32"/>
        <v>0.24861251025768075</v>
      </c>
      <c r="K179" t="str">
        <f>IF(OR(
 ROUND(G179,4)&gt;(0.25+参数设置!B$3), ROUND(G179,4)&lt;(0.25-参数设置!B$3),
 ROUND(H179,4)&gt;(0.25+参数设置!B$3), ROUND(H179,4)&lt;(0.25-参数设置!B$3),
 ROUND(I179,4)&gt;(0.25+参数设置!B$3), ROUND(I179,4)&lt;(0.25-参数设置!B$3),
 ROUND(J179,4)&gt;(0.25+参数设置!B$3), ROUND(J179,4)&lt;(0.25-参数设置!B$3)
),"是","否")</f>
        <v>否</v>
      </c>
      <c r="L179">
        <f t="shared" si="33"/>
        <v>25050.937600394638</v>
      </c>
      <c r="M179">
        <f t="shared" si="34"/>
        <v>24191.532574182176</v>
      </c>
      <c r="N179">
        <f t="shared" si="35"/>
        <v>24454.433856033811</v>
      </c>
      <c r="O179">
        <f t="shared" si="36"/>
        <v>24384.186001756341</v>
      </c>
      <c r="P179">
        <f t="shared" si="37"/>
        <v>0</v>
      </c>
      <c r="Q179">
        <f t="shared" si="38"/>
        <v>0</v>
      </c>
      <c r="R179">
        <f t="shared" si="39"/>
        <v>0</v>
      </c>
      <c r="S179">
        <f t="shared" si="40"/>
        <v>0</v>
      </c>
      <c r="T179">
        <f t="shared" si="41"/>
        <v>0</v>
      </c>
      <c r="U179">
        <f>T179*参数设置!B180</f>
        <v>0</v>
      </c>
    </row>
    <row r="180" spans="1:21" x14ac:dyDescent="0.25">
      <c r="A180" s="3">
        <v>41662</v>
      </c>
      <c r="B180">
        <f>IF(K179="是",F179*0.25*(价格数据!B180/价格数据!B179),B179*(价格数据!B180/价格数据!B179))</f>
        <v>24916.855864799305</v>
      </c>
      <c r="C180">
        <f>IF(K179="是",F179*0.25*(价格数据!C180/价格数据!C179),C179*(价格数据!C180/价格数据!C179))</f>
        <v>24131.849516844555</v>
      </c>
      <c r="D180">
        <f>IF(K179="是",F179*0.25*(价格数据!D180/价格数据!D179),D179*(价格数据!D180/价格数据!D179))</f>
        <v>24473.163188525497</v>
      </c>
      <c r="E180">
        <f>IF(K179="是",F179*0.25*(价格数据!E180/价格数据!E179),E179*(价格数据!E180/价格数据!E179))</f>
        <v>24386.867859937804</v>
      </c>
      <c r="F180">
        <f t="shared" si="28"/>
        <v>97908.73643010715</v>
      </c>
      <c r="G180">
        <f t="shared" si="29"/>
        <v>0.25449062844954984</v>
      </c>
      <c r="H180">
        <f t="shared" si="30"/>
        <v>0.24647289298918945</v>
      </c>
      <c r="I180">
        <f t="shared" si="31"/>
        <v>0.24995893196922053</v>
      </c>
      <c r="J180">
        <f t="shared" si="32"/>
        <v>0.24907754659204026</v>
      </c>
      <c r="K180" t="str">
        <f>IF(OR(
 ROUND(G180,4)&gt;(0.25+参数设置!B$3), ROUND(G180,4)&lt;(0.25-参数设置!B$3),
 ROUND(H180,4)&gt;(0.25+参数设置!B$3), ROUND(H180,4)&lt;(0.25-参数设置!B$3),
 ROUND(I180,4)&gt;(0.25+参数设置!B$3), ROUND(I180,4)&lt;(0.25-参数设置!B$3),
 ROUND(J180,4)&gt;(0.25+参数设置!B$3), ROUND(J180,4)&lt;(0.25-参数设置!B$3)
),"是","否")</f>
        <v>否</v>
      </c>
      <c r="L180">
        <f t="shared" si="33"/>
        <v>24916.855864799305</v>
      </c>
      <c r="M180">
        <f t="shared" si="34"/>
        <v>24131.849516844555</v>
      </c>
      <c r="N180">
        <f t="shared" si="35"/>
        <v>24473.163188525497</v>
      </c>
      <c r="O180">
        <f t="shared" si="36"/>
        <v>24386.867859937804</v>
      </c>
      <c r="P180">
        <f t="shared" si="37"/>
        <v>0</v>
      </c>
      <c r="Q180">
        <f t="shared" si="38"/>
        <v>0</v>
      </c>
      <c r="R180">
        <f t="shared" si="39"/>
        <v>0</v>
      </c>
      <c r="S180">
        <f t="shared" si="40"/>
        <v>0</v>
      </c>
      <c r="T180">
        <f t="shared" si="41"/>
        <v>0</v>
      </c>
      <c r="U180">
        <f>T180*参数设置!B181</f>
        <v>0</v>
      </c>
    </row>
    <row r="181" spans="1:21" x14ac:dyDescent="0.25">
      <c r="A181" s="3">
        <v>41663</v>
      </c>
      <c r="B181">
        <f>IF(K180="是",F180*0.25*(价格数据!B181/价格数据!B180),B180*(价格数据!B181/价格数据!B180))</f>
        <v>25050.937600394642</v>
      </c>
      <c r="C181">
        <f>IF(K180="是",F180*0.25*(价格数据!C181/价格数据!C180),C180*(价格数据!C181/价格数据!C180))</f>
        <v>24470.053508424404</v>
      </c>
      <c r="D181">
        <f>IF(K180="是",F180*0.25*(价格数据!D181/价格数据!D180),D180*(价格数据!D181/价格数据!D180))</f>
        <v>24455.952450560169</v>
      </c>
      <c r="E181">
        <f>IF(K180="是",F180*0.25*(价格数据!E181/价格数据!E180),E180*(价格数据!E181/价格数据!E180))</f>
        <v>24391.500160433065</v>
      </c>
      <c r="F181">
        <f t="shared" si="28"/>
        <v>98368.443719812276</v>
      </c>
      <c r="G181">
        <f t="shared" si="29"/>
        <v>0.25466436850163526</v>
      </c>
      <c r="H181">
        <f t="shared" si="30"/>
        <v>0.24875918112645629</v>
      </c>
      <c r="I181">
        <f t="shared" si="31"/>
        <v>0.24861583172159635</v>
      </c>
      <c r="J181">
        <f t="shared" si="32"/>
        <v>0.24796061865031216</v>
      </c>
      <c r="K181" t="str">
        <f>IF(OR(
 ROUND(G181,4)&gt;(0.25+参数设置!B$3), ROUND(G181,4)&lt;(0.25-参数设置!B$3),
 ROUND(H181,4)&gt;(0.25+参数设置!B$3), ROUND(H181,4)&lt;(0.25-参数设置!B$3),
 ROUND(I181,4)&gt;(0.25+参数设置!B$3), ROUND(I181,4)&lt;(0.25-参数设置!B$3),
 ROUND(J181,4)&gt;(0.25+参数设置!B$3), ROUND(J181,4)&lt;(0.25-参数设置!B$3)
),"是","否")</f>
        <v>否</v>
      </c>
      <c r="L181">
        <f t="shared" si="33"/>
        <v>25050.937600394642</v>
      </c>
      <c r="M181">
        <f t="shared" si="34"/>
        <v>24470.053508424404</v>
      </c>
      <c r="N181">
        <f t="shared" si="35"/>
        <v>24455.952450560169</v>
      </c>
      <c r="O181">
        <f t="shared" si="36"/>
        <v>24391.500160433065</v>
      </c>
      <c r="P181">
        <f t="shared" si="37"/>
        <v>0</v>
      </c>
      <c r="Q181">
        <f t="shared" si="38"/>
        <v>0</v>
      </c>
      <c r="R181">
        <f t="shared" si="39"/>
        <v>0</v>
      </c>
      <c r="S181">
        <f t="shared" si="40"/>
        <v>0</v>
      </c>
      <c r="T181">
        <f t="shared" si="41"/>
        <v>0</v>
      </c>
      <c r="U181">
        <f>T181*参数设置!B182</f>
        <v>0</v>
      </c>
    </row>
    <row r="182" spans="1:21" x14ac:dyDescent="0.25">
      <c r="A182" s="3">
        <v>41664</v>
      </c>
      <c r="B182">
        <f>IF(K181="是",F181*0.25*(价格数据!B182/价格数据!B181),B181*(价格数据!B182/价格数据!B181))</f>
        <v>25050.937600394642</v>
      </c>
      <c r="C182">
        <f>IF(K181="是",F181*0.25*(价格数据!C182/价格数据!C181),C181*(价格数据!C182/价格数据!C181))</f>
        <v>24470.053508424404</v>
      </c>
      <c r="D182">
        <f>IF(K181="是",F181*0.25*(价格数据!D182/价格数据!D181),D181*(价格数据!D182/价格数据!D181))</f>
        <v>24455.952450560169</v>
      </c>
      <c r="E182">
        <f>IF(K181="是",F181*0.25*(价格数据!E182/价格数据!E181),E181*(价格数据!E182/价格数据!E181))</f>
        <v>24391.500160433065</v>
      </c>
      <c r="F182">
        <f t="shared" si="28"/>
        <v>98368.443719812276</v>
      </c>
      <c r="G182">
        <f t="shared" si="29"/>
        <v>0.25466436850163526</v>
      </c>
      <c r="H182">
        <f t="shared" si="30"/>
        <v>0.24875918112645629</v>
      </c>
      <c r="I182">
        <f t="shared" si="31"/>
        <v>0.24861583172159635</v>
      </c>
      <c r="J182">
        <f t="shared" si="32"/>
        <v>0.24796061865031216</v>
      </c>
      <c r="K182" t="str">
        <f>IF(OR(
 ROUND(G182,4)&gt;(0.25+参数设置!B$3), ROUND(G182,4)&lt;(0.25-参数设置!B$3),
 ROUND(H182,4)&gt;(0.25+参数设置!B$3), ROUND(H182,4)&lt;(0.25-参数设置!B$3),
 ROUND(I182,4)&gt;(0.25+参数设置!B$3), ROUND(I182,4)&lt;(0.25-参数设置!B$3),
 ROUND(J182,4)&gt;(0.25+参数设置!B$3), ROUND(J182,4)&lt;(0.25-参数设置!B$3)
),"是","否")</f>
        <v>否</v>
      </c>
      <c r="L182">
        <f t="shared" si="33"/>
        <v>25050.937600394642</v>
      </c>
      <c r="M182">
        <f t="shared" si="34"/>
        <v>24470.053508424404</v>
      </c>
      <c r="N182">
        <f t="shared" si="35"/>
        <v>24455.952450560169</v>
      </c>
      <c r="O182">
        <f t="shared" si="36"/>
        <v>24391.500160433065</v>
      </c>
      <c r="P182">
        <f t="shared" si="37"/>
        <v>0</v>
      </c>
      <c r="Q182">
        <f t="shared" si="38"/>
        <v>0</v>
      </c>
      <c r="R182">
        <f t="shared" si="39"/>
        <v>0</v>
      </c>
      <c r="S182">
        <f t="shared" si="40"/>
        <v>0</v>
      </c>
      <c r="T182">
        <f t="shared" si="41"/>
        <v>0</v>
      </c>
      <c r="U182">
        <f>T182*参数设置!B183</f>
        <v>0</v>
      </c>
    </row>
    <row r="183" spans="1:21" x14ac:dyDescent="0.25">
      <c r="A183" s="3">
        <v>41665</v>
      </c>
      <c r="B183">
        <f>IF(K182="是",F182*0.25*(价格数据!B183/价格数据!B182),B182*(价格数据!B183/价格数据!B182))</f>
        <v>25050.937600394642</v>
      </c>
      <c r="C183">
        <f>IF(K182="是",F182*0.25*(价格数据!C183/价格数据!C182),C182*(价格数据!C183/价格数据!C182))</f>
        <v>24470.053508424404</v>
      </c>
      <c r="D183">
        <f>IF(K182="是",F182*0.25*(价格数据!D183/价格数据!D182),D182*(价格数据!D183/价格数据!D182))</f>
        <v>24455.952450560169</v>
      </c>
      <c r="E183">
        <f>IF(K182="是",F182*0.25*(价格数据!E183/价格数据!E182),E182*(价格数据!E183/价格数据!E182))</f>
        <v>24391.500160433065</v>
      </c>
      <c r="F183">
        <f t="shared" si="28"/>
        <v>98368.443719812276</v>
      </c>
      <c r="G183">
        <f t="shared" si="29"/>
        <v>0.25466436850163526</v>
      </c>
      <c r="H183">
        <f t="shared" si="30"/>
        <v>0.24875918112645629</v>
      </c>
      <c r="I183">
        <f t="shared" si="31"/>
        <v>0.24861583172159635</v>
      </c>
      <c r="J183">
        <f t="shared" si="32"/>
        <v>0.24796061865031216</v>
      </c>
      <c r="K183" t="str">
        <f>IF(OR(
 ROUND(G183,4)&gt;(0.25+参数设置!B$3), ROUND(G183,4)&lt;(0.25-参数设置!B$3),
 ROUND(H183,4)&gt;(0.25+参数设置!B$3), ROUND(H183,4)&lt;(0.25-参数设置!B$3),
 ROUND(I183,4)&gt;(0.25+参数设置!B$3), ROUND(I183,4)&lt;(0.25-参数设置!B$3),
 ROUND(J183,4)&gt;(0.25+参数设置!B$3), ROUND(J183,4)&lt;(0.25-参数设置!B$3)
),"是","否")</f>
        <v>否</v>
      </c>
      <c r="L183">
        <f t="shared" si="33"/>
        <v>25050.937600394642</v>
      </c>
      <c r="M183">
        <f t="shared" si="34"/>
        <v>24470.053508424404</v>
      </c>
      <c r="N183">
        <f t="shared" si="35"/>
        <v>24455.952450560169</v>
      </c>
      <c r="O183">
        <f t="shared" si="36"/>
        <v>24391.500160433065</v>
      </c>
      <c r="P183">
        <f t="shared" si="37"/>
        <v>0</v>
      </c>
      <c r="Q183">
        <f t="shared" si="38"/>
        <v>0</v>
      </c>
      <c r="R183">
        <f t="shared" si="39"/>
        <v>0</v>
      </c>
      <c r="S183">
        <f t="shared" si="40"/>
        <v>0</v>
      </c>
      <c r="T183">
        <f t="shared" si="41"/>
        <v>0</v>
      </c>
      <c r="U183">
        <f>T183*参数设置!B184</f>
        <v>0</v>
      </c>
    </row>
    <row r="184" spans="1:21" x14ac:dyDescent="0.25">
      <c r="A184" s="3">
        <v>41666</v>
      </c>
      <c r="B184">
        <f>IF(K183="是",F183*0.25*(价格数据!B184/价格数据!B183),B183*(价格数据!B184/价格数据!B183))</f>
        <v>24726.906739372589</v>
      </c>
      <c r="C184">
        <f>IF(K183="是",F183*0.25*(价格数据!C184/价格数据!C183),C183*(价格数据!C184/价格数据!C183))</f>
        <v>24629.208327991393</v>
      </c>
      <c r="D184">
        <f>IF(K183="是",F183*0.25*(价格数据!D184/价格数据!D183),D183*(价格数据!D184/价格数据!D183))</f>
        <v>24562.000968317134</v>
      </c>
      <c r="E184">
        <f>IF(K183="是",F183*0.25*(价格数据!E184/价格数据!E183),E183*(价格数据!E184/价格数据!E183))</f>
        <v>24381.747948864097</v>
      </c>
      <c r="F184">
        <f t="shared" si="28"/>
        <v>98299.863984545213</v>
      </c>
      <c r="G184">
        <f t="shared" si="29"/>
        <v>0.25154568620013729</v>
      </c>
      <c r="H184">
        <f t="shared" si="30"/>
        <v>0.2505518047498379</v>
      </c>
      <c r="I184">
        <f t="shared" si="31"/>
        <v>0.24986810736766424</v>
      </c>
      <c r="J184">
        <f t="shared" si="32"/>
        <v>0.24803440168236057</v>
      </c>
      <c r="K184" t="str">
        <f>IF(OR(
 ROUND(G184,4)&gt;(0.25+参数设置!B$3), ROUND(G184,4)&lt;(0.25-参数设置!B$3),
 ROUND(H184,4)&gt;(0.25+参数设置!B$3), ROUND(H184,4)&lt;(0.25-参数设置!B$3),
 ROUND(I184,4)&gt;(0.25+参数设置!B$3), ROUND(I184,4)&lt;(0.25-参数设置!B$3),
 ROUND(J184,4)&gt;(0.25+参数设置!B$3), ROUND(J184,4)&lt;(0.25-参数设置!B$3)
),"是","否")</f>
        <v>否</v>
      </c>
      <c r="L184">
        <f t="shared" si="33"/>
        <v>24726.906739372589</v>
      </c>
      <c r="M184">
        <f t="shared" si="34"/>
        <v>24629.208327991393</v>
      </c>
      <c r="N184">
        <f t="shared" si="35"/>
        <v>24562.000968317134</v>
      </c>
      <c r="O184">
        <f t="shared" si="36"/>
        <v>24381.747948864097</v>
      </c>
      <c r="P184">
        <f t="shared" si="37"/>
        <v>0</v>
      </c>
      <c r="Q184">
        <f t="shared" si="38"/>
        <v>0</v>
      </c>
      <c r="R184">
        <f t="shared" si="39"/>
        <v>0</v>
      </c>
      <c r="S184">
        <f t="shared" si="40"/>
        <v>0</v>
      </c>
      <c r="T184">
        <f t="shared" si="41"/>
        <v>0</v>
      </c>
      <c r="U184">
        <f>T184*参数设置!B185</f>
        <v>0</v>
      </c>
    </row>
    <row r="185" spans="1:21" x14ac:dyDescent="0.25">
      <c r="A185" s="3">
        <v>41667</v>
      </c>
      <c r="B185">
        <f>IF(K184="是",F184*0.25*(价格数据!B185/价格数据!B184),B184*(价格数据!B185/价格数据!B184))</f>
        <v>24749.253695305139</v>
      </c>
      <c r="C185">
        <f>IF(K184="是",F184*0.25*(价格数据!C185/价格数据!C184),C184*(价格数据!C185/价格数据!C184))</f>
        <v>24499.895037093214</v>
      </c>
      <c r="D185">
        <f>IF(K184="是",F184*0.25*(价格数据!D185/价格数据!D184),D184*(价格数据!D185/价格数据!D184))</f>
        <v>24550.864608457214</v>
      </c>
      <c r="E185">
        <f>IF(K184="是",F184*0.25*(价格数据!E185/价格数据!E184),E184*(价格数据!E185/价格数据!E184))</f>
        <v>24384.917417624009</v>
      </c>
      <c r="F185">
        <f t="shared" si="28"/>
        <v>98184.930758479575</v>
      </c>
      <c r="G185">
        <f t="shared" si="29"/>
        <v>0.25206774098751106</v>
      </c>
      <c r="H185">
        <f t="shared" si="30"/>
        <v>0.24952805738957373</v>
      </c>
      <c r="I185">
        <f t="shared" si="31"/>
        <v>0.25004717545555655</v>
      </c>
      <c r="J185">
        <f t="shared" si="32"/>
        <v>0.24835702616735864</v>
      </c>
      <c r="K185" t="str">
        <f>IF(OR(
 ROUND(G185,4)&gt;(0.25+参数设置!B$3), ROUND(G185,4)&lt;(0.25-参数设置!B$3),
 ROUND(H185,4)&gt;(0.25+参数设置!B$3), ROUND(H185,4)&lt;(0.25-参数设置!B$3),
 ROUND(I185,4)&gt;(0.25+参数设置!B$3), ROUND(I185,4)&lt;(0.25-参数设置!B$3),
 ROUND(J185,4)&gt;(0.25+参数设置!B$3), ROUND(J185,4)&lt;(0.25-参数设置!B$3)
),"是","否")</f>
        <v>否</v>
      </c>
      <c r="L185">
        <f t="shared" si="33"/>
        <v>24749.253695305139</v>
      </c>
      <c r="M185">
        <f t="shared" si="34"/>
        <v>24499.895037093214</v>
      </c>
      <c r="N185">
        <f t="shared" si="35"/>
        <v>24550.864608457214</v>
      </c>
      <c r="O185">
        <f t="shared" si="36"/>
        <v>24384.917417624009</v>
      </c>
      <c r="P185">
        <f t="shared" si="37"/>
        <v>0</v>
      </c>
      <c r="Q185">
        <f t="shared" si="38"/>
        <v>0</v>
      </c>
      <c r="R185">
        <f t="shared" si="39"/>
        <v>0</v>
      </c>
      <c r="S185">
        <f t="shared" si="40"/>
        <v>0</v>
      </c>
      <c r="T185">
        <f t="shared" si="41"/>
        <v>0</v>
      </c>
      <c r="U185">
        <f>T185*参数设置!B186</f>
        <v>0</v>
      </c>
    </row>
    <row r="186" spans="1:21" x14ac:dyDescent="0.25">
      <c r="A186" s="3">
        <v>41668</v>
      </c>
      <c r="B186">
        <f>IF(K185="是",F185*0.25*(价格数据!B186/价格数据!B185),B185*(价格数据!B186/价格数据!B185))</f>
        <v>24827.468041069085</v>
      </c>
      <c r="C186">
        <f>IF(K185="是",F185*0.25*(价格数据!C186/价格数据!C185),C185*(价格数据!C186/价格数据!C185))</f>
        <v>24420.31762730972</v>
      </c>
      <c r="D186">
        <f>IF(K185="是",F185*0.25*(价格数据!D186/价格数据!D185),D185*(价格数据!D186/价格数据!D185))</f>
        <v>24541.753041299096</v>
      </c>
      <c r="E186">
        <f>IF(K185="是",F185*0.25*(价格数据!E186/价格数据!E185),E185*(价格数据!E186/价格数据!E185))</f>
        <v>24410.029362414101</v>
      </c>
      <c r="F186">
        <f t="shared" si="28"/>
        <v>98199.568072092006</v>
      </c>
      <c r="G186">
        <f t="shared" si="29"/>
        <v>0.25282665217877848</v>
      </c>
      <c r="H186">
        <f t="shared" si="30"/>
        <v>0.24868049938246004</v>
      </c>
      <c r="I186">
        <f t="shared" si="31"/>
        <v>0.24991711799874791</v>
      </c>
      <c r="J186">
        <f t="shared" si="32"/>
        <v>0.24857573044001352</v>
      </c>
      <c r="K186" t="str">
        <f>IF(OR(
 ROUND(G186,4)&gt;(0.25+参数设置!B$3), ROUND(G186,4)&lt;(0.25-参数设置!B$3),
 ROUND(H186,4)&gt;(0.25+参数设置!B$3), ROUND(H186,4)&lt;(0.25-参数设置!B$3),
 ROUND(I186,4)&gt;(0.25+参数设置!B$3), ROUND(I186,4)&lt;(0.25-参数设置!B$3),
 ROUND(J186,4)&gt;(0.25+参数设置!B$3), ROUND(J186,4)&lt;(0.25-参数设置!B$3)
),"是","否")</f>
        <v>否</v>
      </c>
      <c r="L186">
        <f t="shared" si="33"/>
        <v>24827.468041069085</v>
      </c>
      <c r="M186">
        <f t="shared" si="34"/>
        <v>24420.31762730972</v>
      </c>
      <c r="N186">
        <f t="shared" si="35"/>
        <v>24541.753041299096</v>
      </c>
      <c r="O186">
        <f t="shared" si="36"/>
        <v>24410.029362414101</v>
      </c>
      <c r="P186">
        <f t="shared" si="37"/>
        <v>0</v>
      </c>
      <c r="Q186">
        <f t="shared" si="38"/>
        <v>0</v>
      </c>
      <c r="R186">
        <f t="shared" si="39"/>
        <v>0</v>
      </c>
      <c r="S186">
        <f t="shared" si="40"/>
        <v>0</v>
      </c>
      <c r="T186">
        <f t="shared" si="41"/>
        <v>0</v>
      </c>
      <c r="U186">
        <f>T186*参数设置!B187</f>
        <v>0</v>
      </c>
    </row>
    <row r="187" spans="1:21" x14ac:dyDescent="0.25">
      <c r="A187" s="3">
        <v>41669</v>
      </c>
      <c r="B187">
        <f>IF(K186="是",F186*0.25*(价格数据!B187/价格数据!B186),B186*(价格数据!B187/价格数据!B186))</f>
        <v>24481.090224114472</v>
      </c>
      <c r="C187">
        <f>IF(K186="是",F186*0.25*(价格数据!C187/价格数据!C186),C186*(价格数据!C187/价格数据!C186))</f>
        <v>24480.000684647337</v>
      </c>
      <c r="D187">
        <f>IF(K186="是",F186*0.25*(价格数据!D187/价格数据!D186),D186*(价格数据!D187/价格数据!D186))</f>
        <v>24550.61150936949</v>
      </c>
      <c r="E187">
        <f>IF(K186="是",F186*0.25*(价格数据!E187/价格数据!E186),E186*(价格数据!E187/价格数据!E186))</f>
        <v>24417.099715801607</v>
      </c>
      <c r="F187">
        <f t="shared" si="28"/>
        <v>97928.802133932899</v>
      </c>
      <c r="G187">
        <f t="shared" si="29"/>
        <v>0.24998866207546139</v>
      </c>
      <c r="H187">
        <f t="shared" si="30"/>
        <v>0.24997753624278096</v>
      </c>
      <c r="I187">
        <f t="shared" si="31"/>
        <v>0.25069857870611656</v>
      </c>
      <c r="J187">
        <f t="shared" si="32"/>
        <v>0.2493352229756412</v>
      </c>
      <c r="K187" t="str">
        <f>IF(OR(
 ROUND(G187,4)&gt;(0.25+参数设置!B$3), ROUND(G187,4)&lt;(0.25-参数设置!B$3),
 ROUND(H187,4)&gt;(0.25+参数设置!B$3), ROUND(H187,4)&lt;(0.25-参数设置!B$3),
 ROUND(I187,4)&gt;(0.25+参数设置!B$3), ROUND(I187,4)&lt;(0.25-参数设置!B$3),
 ROUND(J187,4)&gt;(0.25+参数设置!B$3), ROUND(J187,4)&lt;(0.25-参数设置!B$3)
),"是","否")</f>
        <v>否</v>
      </c>
      <c r="L187">
        <f t="shared" si="33"/>
        <v>24481.090224114472</v>
      </c>
      <c r="M187">
        <f t="shared" si="34"/>
        <v>24480.000684647337</v>
      </c>
      <c r="N187">
        <f t="shared" si="35"/>
        <v>24550.61150936949</v>
      </c>
      <c r="O187">
        <f t="shared" si="36"/>
        <v>24417.099715801607</v>
      </c>
      <c r="P187">
        <f t="shared" si="37"/>
        <v>0</v>
      </c>
      <c r="Q187">
        <f t="shared" si="38"/>
        <v>0</v>
      </c>
      <c r="R187">
        <f t="shared" si="39"/>
        <v>0</v>
      </c>
      <c r="S187">
        <f t="shared" si="40"/>
        <v>0</v>
      </c>
      <c r="T187">
        <f t="shared" si="41"/>
        <v>0</v>
      </c>
      <c r="U187">
        <f>T187*参数设置!B188</f>
        <v>0</v>
      </c>
    </row>
    <row r="188" spans="1:21" x14ac:dyDescent="0.25">
      <c r="A188" s="3">
        <v>41670</v>
      </c>
      <c r="B188">
        <f>IF(K187="是",F187*0.25*(价格数据!B188/价格数据!B187),B187*(价格数据!B188/价格数据!B187))</f>
        <v>24481.090224114472</v>
      </c>
      <c r="C188">
        <f>IF(K187="是",F187*0.25*(价格数据!C188/价格数据!C187),C187*(价格数据!C188/价格数据!C187))</f>
        <v>24480.000684647337</v>
      </c>
      <c r="D188">
        <f>IF(K187="是",F187*0.25*(价格数据!D188/价格数据!D187),D187*(价格数据!D188/价格数据!D187))</f>
        <v>24550.61150936949</v>
      </c>
      <c r="E188">
        <f>IF(K187="是",F187*0.25*(价格数据!E188/价格数据!E187),E187*(价格数据!E188/价格数据!E187))</f>
        <v>24417.099715801607</v>
      </c>
      <c r="F188">
        <f t="shared" si="28"/>
        <v>97928.802133932899</v>
      </c>
      <c r="G188">
        <f t="shared" si="29"/>
        <v>0.24998866207546139</v>
      </c>
      <c r="H188">
        <f t="shared" si="30"/>
        <v>0.24997753624278096</v>
      </c>
      <c r="I188">
        <f t="shared" si="31"/>
        <v>0.25069857870611656</v>
      </c>
      <c r="J188">
        <f t="shared" si="32"/>
        <v>0.2493352229756412</v>
      </c>
      <c r="K188" t="str">
        <f>IF(OR(
 ROUND(G188,4)&gt;(0.25+参数设置!B$3), ROUND(G188,4)&lt;(0.25-参数设置!B$3),
 ROUND(H188,4)&gt;(0.25+参数设置!B$3), ROUND(H188,4)&lt;(0.25-参数设置!B$3),
 ROUND(I188,4)&gt;(0.25+参数设置!B$3), ROUND(I188,4)&lt;(0.25-参数设置!B$3),
 ROUND(J188,4)&gt;(0.25+参数设置!B$3), ROUND(J188,4)&lt;(0.25-参数设置!B$3)
),"是","否")</f>
        <v>否</v>
      </c>
      <c r="L188">
        <f t="shared" si="33"/>
        <v>24481.090224114472</v>
      </c>
      <c r="M188">
        <f t="shared" si="34"/>
        <v>24480.000684647337</v>
      </c>
      <c r="N188">
        <f t="shared" si="35"/>
        <v>24550.61150936949</v>
      </c>
      <c r="O188">
        <f t="shared" si="36"/>
        <v>24417.099715801607</v>
      </c>
      <c r="P188">
        <f t="shared" si="37"/>
        <v>0</v>
      </c>
      <c r="Q188">
        <f t="shared" si="38"/>
        <v>0</v>
      </c>
      <c r="R188">
        <f t="shared" si="39"/>
        <v>0</v>
      </c>
      <c r="S188">
        <f t="shared" si="40"/>
        <v>0</v>
      </c>
      <c r="T188">
        <f t="shared" si="41"/>
        <v>0</v>
      </c>
      <c r="U188">
        <f>T188*参数设置!B189</f>
        <v>0</v>
      </c>
    </row>
    <row r="189" spans="1:21" x14ac:dyDescent="0.25">
      <c r="A189" s="3">
        <v>41671</v>
      </c>
      <c r="B189">
        <f>IF(K188="是",F188*0.25*(价格数据!B189/价格数据!B188),B188*(价格数据!B189/价格数据!B188))</f>
        <v>24481.090224114472</v>
      </c>
      <c r="C189">
        <f>IF(K188="是",F188*0.25*(价格数据!C189/价格数据!C188),C188*(价格数据!C189/价格数据!C188))</f>
        <v>24480.000684647337</v>
      </c>
      <c r="D189">
        <f>IF(K188="是",F188*0.25*(价格数据!D189/价格数据!D188),D188*(价格数据!D189/价格数据!D188))</f>
        <v>24550.61150936949</v>
      </c>
      <c r="E189">
        <f>IF(K188="是",F188*0.25*(价格数据!E189/价格数据!E188),E188*(价格数据!E189/价格数据!E188))</f>
        <v>24417.099715801607</v>
      </c>
      <c r="F189">
        <f t="shared" si="28"/>
        <v>97928.802133932899</v>
      </c>
      <c r="G189">
        <f t="shared" si="29"/>
        <v>0.24998866207546139</v>
      </c>
      <c r="H189">
        <f t="shared" si="30"/>
        <v>0.24997753624278096</v>
      </c>
      <c r="I189">
        <f t="shared" si="31"/>
        <v>0.25069857870611656</v>
      </c>
      <c r="J189">
        <f t="shared" si="32"/>
        <v>0.2493352229756412</v>
      </c>
      <c r="K189" t="str">
        <f>IF(OR(
 ROUND(G189,4)&gt;(0.25+参数设置!B$3), ROUND(G189,4)&lt;(0.25-参数设置!B$3),
 ROUND(H189,4)&gt;(0.25+参数设置!B$3), ROUND(H189,4)&lt;(0.25-参数设置!B$3),
 ROUND(I189,4)&gt;(0.25+参数设置!B$3), ROUND(I189,4)&lt;(0.25-参数设置!B$3),
 ROUND(J189,4)&gt;(0.25+参数设置!B$3), ROUND(J189,4)&lt;(0.25-参数设置!B$3)
),"是","否")</f>
        <v>否</v>
      </c>
      <c r="L189">
        <f t="shared" si="33"/>
        <v>24481.090224114472</v>
      </c>
      <c r="M189">
        <f t="shared" si="34"/>
        <v>24480.000684647337</v>
      </c>
      <c r="N189">
        <f t="shared" si="35"/>
        <v>24550.61150936949</v>
      </c>
      <c r="O189">
        <f t="shared" si="36"/>
        <v>24417.099715801607</v>
      </c>
      <c r="P189">
        <f t="shared" si="37"/>
        <v>0</v>
      </c>
      <c r="Q189">
        <f t="shared" si="38"/>
        <v>0</v>
      </c>
      <c r="R189">
        <f t="shared" si="39"/>
        <v>0</v>
      </c>
      <c r="S189">
        <f t="shared" si="40"/>
        <v>0</v>
      </c>
      <c r="T189">
        <f t="shared" si="41"/>
        <v>0</v>
      </c>
      <c r="U189">
        <f>T189*参数设置!B190</f>
        <v>0</v>
      </c>
    </row>
    <row r="190" spans="1:21" x14ac:dyDescent="0.25">
      <c r="A190" s="3">
        <v>41672</v>
      </c>
      <c r="B190">
        <f>IF(K189="是",F189*0.25*(价格数据!B190/价格数据!B189),B189*(价格数据!B190/价格数据!B189))</f>
        <v>24481.090224114472</v>
      </c>
      <c r="C190">
        <f>IF(K189="是",F189*0.25*(价格数据!C190/价格数据!C189),C189*(价格数据!C190/价格数据!C189))</f>
        <v>24480.000684647337</v>
      </c>
      <c r="D190">
        <f>IF(K189="是",F189*0.25*(价格数据!D190/价格数据!D189),D189*(价格数据!D190/价格数据!D189))</f>
        <v>24550.61150936949</v>
      </c>
      <c r="E190">
        <f>IF(K189="是",F189*0.25*(价格数据!E190/价格数据!E189),E189*(价格数据!E190/价格数据!E189))</f>
        <v>24417.099715801607</v>
      </c>
      <c r="F190">
        <f t="shared" si="28"/>
        <v>97928.802133932899</v>
      </c>
      <c r="G190">
        <f t="shared" si="29"/>
        <v>0.24998866207546139</v>
      </c>
      <c r="H190">
        <f t="shared" si="30"/>
        <v>0.24997753624278096</v>
      </c>
      <c r="I190">
        <f t="shared" si="31"/>
        <v>0.25069857870611656</v>
      </c>
      <c r="J190">
        <f t="shared" si="32"/>
        <v>0.2493352229756412</v>
      </c>
      <c r="K190" t="str">
        <f>IF(OR(
 ROUND(G190,4)&gt;(0.25+参数设置!B$3), ROUND(G190,4)&lt;(0.25-参数设置!B$3),
 ROUND(H190,4)&gt;(0.25+参数设置!B$3), ROUND(H190,4)&lt;(0.25-参数设置!B$3),
 ROUND(I190,4)&gt;(0.25+参数设置!B$3), ROUND(I190,4)&lt;(0.25-参数设置!B$3),
 ROUND(J190,4)&gt;(0.25+参数设置!B$3), ROUND(J190,4)&lt;(0.25-参数设置!B$3)
),"是","否")</f>
        <v>否</v>
      </c>
      <c r="L190">
        <f t="shared" si="33"/>
        <v>24481.090224114472</v>
      </c>
      <c r="M190">
        <f t="shared" si="34"/>
        <v>24480.000684647337</v>
      </c>
      <c r="N190">
        <f t="shared" si="35"/>
        <v>24550.61150936949</v>
      </c>
      <c r="O190">
        <f t="shared" si="36"/>
        <v>24417.099715801607</v>
      </c>
      <c r="P190">
        <f t="shared" si="37"/>
        <v>0</v>
      </c>
      <c r="Q190">
        <f t="shared" si="38"/>
        <v>0</v>
      </c>
      <c r="R190">
        <f t="shared" si="39"/>
        <v>0</v>
      </c>
      <c r="S190">
        <f t="shared" si="40"/>
        <v>0</v>
      </c>
      <c r="T190">
        <f t="shared" si="41"/>
        <v>0</v>
      </c>
      <c r="U190">
        <f>T190*参数设置!B191</f>
        <v>0</v>
      </c>
    </row>
    <row r="191" spans="1:21" x14ac:dyDescent="0.25">
      <c r="A191" s="3">
        <v>41673</v>
      </c>
      <c r="B191">
        <f>IF(K190="是",F190*0.25*(价格数据!B191/价格数据!B190),B190*(价格数据!B191/价格数据!B190))</f>
        <v>24481.090224114472</v>
      </c>
      <c r="C191">
        <f>IF(K190="是",F190*0.25*(价格数据!C191/价格数据!C190),C190*(价格数据!C191/价格数据!C190))</f>
        <v>24480.000684647337</v>
      </c>
      <c r="D191">
        <f>IF(K190="是",F190*0.25*(价格数据!D191/价格数据!D190),D190*(价格数据!D191/价格数据!D190))</f>
        <v>24550.61150936949</v>
      </c>
      <c r="E191">
        <f>IF(K190="是",F190*0.25*(价格数据!E191/价格数据!E190),E190*(价格数据!E191/价格数据!E190))</f>
        <v>24417.099715801607</v>
      </c>
      <c r="F191">
        <f t="shared" si="28"/>
        <v>97928.802133932899</v>
      </c>
      <c r="G191">
        <f t="shared" si="29"/>
        <v>0.24998866207546139</v>
      </c>
      <c r="H191">
        <f t="shared" si="30"/>
        <v>0.24997753624278096</v>
      </c>
      <c r="I191">
        <f t="shared" si="31"/>
        <v>0.25069857870611656</v>
      </c>
      <c r="J191">
        <f t="shared" si="32"/>
        <v>0.2493352229756412</v>
      </c>
      <c r="K191" t="str">
        <f>IF(OR(
 ROUND(G191,4)&gt;(0.25+参数设置!B$3), ROUND(G191,4)&lt;(0.25-参数设置!B$3),
 ROUND(H191,4)&gt;(0.25+参数设置!B$3), ROUND(H191,4)&lt;(0.25-参数设置!B$3),
 ROUND(I191,4)&gt;(0.25+参数设置!B$3), ROUND(I191,4)&lt;(0.25-参数设置!B$3),
 ROUND(J191,4)&gt;(0.25+参数设置!B$3), ROUND(J191,4)&lt;(0.25-参数设置!B$3)
),"是","否")</f>
        <v>否</v>
      </c>
      <c r="L191">
        <f t="shared" si="33"/>
        <v>24481.090224114472</v>
      </c>
      <c r="M191">
        <f t="shared" si="34"/>
        <v>24480.000684647337</v>
      </c>
      <c r="N191">
        <f t="shared" si="35"/>
        <v>24550.61150936949</v>
      </c>
      <c r="O191">
        <f t="shared" si="36"/>
        <v>24417.099715801607</v>
      </c>
      <c r="P191">
        <f t="shared" si="37"/>
        <v>0</v>
      </c>
      <c r="Q191">
        <f t="shared" si="38"/>
        <v>0</v>
      </c>
      <c r="R191">
        <f t="shared" si="39"/>
        <v>0</v>
      </c>
      <c r="S191">
        <f t="shared" si="40"/>
        <v>0</v>
      </c>
      <c r="T191">
        <f t="shared" si="41"/>
        <v>0</v>
      </c>
      <c r="U191">
        <f>T191*参数设置!B192</f>
        <v>0</v>
      </c>
    </row>
    <row r="192" spans="1:21" x14ac:dyDescent="0.25">
      <c r="A192" s="3">
        <v>41674</v>
      </c>
      <c r="B192">
        <f>IF(K191="是",F191*0.25*(价格数据!B192/价格数据!B191),B191*(价格数据!B192/价格数据!B191))</f>
        <v>24481.090224114472</v>
      </c>
      <c r="C192">
        <f>IF(K191="是",F191*0.25*(价格数据!C192/价格数据!C191),C191*(价格数据!C192/价格数据!C191))</f>
        <v>24480.000684647337</v>
      </c>
      <c r="D192">
        <f>IF(K191="是",F191*0.25*(价格数据!D192/价格数据!D191),D191*(价格数据!D192/价格数据!D191))</f>
        <v>24550.61150936949</v>
      </c>
      <c r="E192">
        <f>IF(K191="是",F191*0.25*(价格数据!E192/价格数据!E191),E191*(价格数据!E192/价格数据!E191))</f>
        <v>24417.099715801607</v>
      </c>
      <c r="F192">
        <f t="shared" si="28"/>
        <v>97928.802133932899</v>
      </c>
      <c r="G192">
        <f t="shared" si="29"/>
        <v>0.24998866207546139</v>
      </c>
      <c r="H192">
        <f t="shared" si="30"/>
        <v>0.24997753624278096</v>
      </c>
      <c r="I192">
        <f t="shared" si="31"/>
        <v>0.25069857870611656</v>
      </c>
      <c r="J192">
        <f t="shared" si="32"/>
        <v>0.2493352229756412</v>
      </c>
      <c r="K192" t="str">
        <f>IF(OR(
 ROUND(G192,4)&gt;(0.25+参数设置!B$3), ROUND(G192,4)&lt;(0.25-参数设置!B$3),
 ROUND(H192,4)&gt;(0.25+参数设置!B$3), ROUND(H192,4)&lt;(0.25-参数设置!B$3),
 ROUND(I192,4)&gt;(0.25+参数设置!B$3), ROUND(I192,4)&lt;(0.25-参数设置!B$3),
 ROUND(J192,4)&gt;(0.25+参数设置!B$3), ROUND(J192,4)&lt;(0.25-参数设置!B$3)
),"是","否")</f>
        <v>否</v>
      </c>
      <c r="L192">
        <f t="shared" si="33"/>
        <v>24481.090224114472</v>
      </c>
      <c r="M192">
        <f t="shared" si="34"/>
        <v>24480.000684647337</v>
      </c>
      <c r="N192">
        <f t="shared" si="35"/>
        <v>24550.61150936949</v>
      </c>
      <c r="O192">
        <f t="shared" si="36"/>
        <v>24417.099715801607</v>
      </c>
      <c r="P192">
        <f t="shared" si="37"/>
        <v>0</v>
      </c>
      <c r="Q192">
        <f t="shared" si="38"/>
        <v>0</v>
      </c>
      <c r="R192">
        <f t="shared" si="39"/>
        <v>0</v>
      </c>
      <c r="S192">
        <f t="shared" si="40"/>
        <v>0</v>
      </c>
      <c r="T192">
        <f t="shared" si="41"/>
        <v>0</v>
      </c>
      <c r="U192">
        <f>T192*参数设置!B193</f>
        <v>0</v>
      </c>
    </row>
    <row r="193" spans="1:21" x14ac:dyDescent="0.25">
      <c r="A193" s="3">
        <v>41675</v>
      </c>
      <c r="B193">
        <f>IF(K192="是",F192*0.25*(价格数据!B193/价格数据!B192),B192*(价格数据!B193/价格数据!B192))</f>
        <v>24481.090224114472</v>
      </c>
      <c r="C193">
        <f>IF(K192="是",F192*0.25*(价格数据!C193/价格数据!C192),C192*(价格数据!C193/价格数据!C192))</f>
        <v>24480.000684647337</v>
      </c>
      <c r="D193">
        <f>IF(K192="是",F192*0.25*(价格数据!D193/价格数据!D192),D192*(价格数据!D193/价格数据!D192))</f>
        <v>24550.61150936949</v>
      </c>
      <c r="E193">
        <f>IF(K192="是",F192*0.25*(价格数据!E193/价格数据!E192),E192*(价格数据!E193/价格数据!E192))</f>
        <v>24417.099715801607</v>
      </c>
      <c r="F193">
        <f t="shared" si="28"/>
        <v>97928.802133932899</v>
      </c>
      <c r="G193">
        <f t="shared" si="29"/>
        <v>0.24998866207546139</v>
      </c>
      <c r="H193">
        <f t="shared" si="30"/>
        <v>0.24997753624278096</v>
      </c>
      <c r="I193">
        <f t="shared" si="31"/>
        <v>0.25069857870611656</v>
      </c>
      <c r="J193">
        <f t="shared" si="32"/>
        <v>0.2493352229756412</v>
      </c>
      <c r="K193" t="str">
        <f>IF(OR(
 ROUND(G193,4)&gt;(0.25+参数设置!B$3), ROUND(G193,4)&lt;(0.25-参数设置!B$3),
 ROUND(H193,4)&gt;(0.25+参数设置!B$3), ROUND(H193,4)&lt;(0.25-参数设置!B$3),
 ROUND(I193,4)&gt;(0.25+参数设置!B$3), ROUND(I193,4)&lt;(0.25-参数设置!B$3),
 ROUND(J193,4)&gt;(0.25+参数设置!B$3), ROUND(J193,4)&lt;(0.25-参数设置!B$3)
),"是","否")</f>
        <v>否</v>
      </c>
      <c r="L193">
        <f t="shared" si="33"/>
        <v>24481.090224114472</v>
      </c>
      <c r="M193">
        <f t="shared" si="34"/>
        <v>24480.000684647337</v>
      </c>
      <c r="N193">
        <f t="shared" si="35"/>
        <v>24550.61150936949</v>
      </c>
      <c r="O193">
        <f t="shared" si="36"/>
        <v>24417.099715801607</v>
      </c>
      <c r="P193">
        <f t="shared" si="37"/>
        <v>0</v>
      </c>
      <c r="Q193">
        <f t="shared" si="38"/>
        <v>0</v>
      </c>
      <c r="R193">
        <f t="shared" si="39"/>
        <v>0</v>
      </c>
      <c r="S193">
        <f t="shared" si="40"/>
        <v>0</v>
      </c>
      <c r="T193">
        <f t="shared" si="41"/>
        <v>0</v>
      </c>
      <c r="U193">
        <f>T193*参数设置!B194</f>
        <v>0</v>
      </c>
    </row>
    <row r="194" spans="1:21" x14ac:dyDescent="0.25">
      <c r="A194" s="3">
        <v>41676</v>
      </c>
      <c r="B194">
        <f>IF(K193="是",F193*0.25*(价格数据!B194/价格数据!B193),B193*(价格数据!B194/价格数据!B193))</f>
        <v>24481.090224114472</v>
      </c>
      <c r="C194">
        <f>IF(K193="是",F193*0.25*(价格数据!C194/价格数据!C193),C193*(价格数据!C194/价格数据!C193))</f>
        <v>24480.000684647337</v>
      </c>
      <c r="D194">
        <f>IF(K193="是",F193*0.25*(价格数据!D194/价格数据!D193),D193*(价格数据!D194/价格数据!D193))</f>
        <v>24550.61150936949</v>
      </c>
      <c r="E194">
        <f>IF(K193="是",F193*0.25*(价格数据!E194/价格数据!E193),E193*(价格数据!E194/价格数据!E193))</f>
        <v>24417.099715801607</v>
      </c>
      <c r="F194">
        <f t="shared" si="28"/>
        <v>97928.802133932899</v>
      </c>
      <c r="G194">
        <f t="shared" si="29"/>
        <v>0.24998866207546139</v>
      </c>
      <c r="H194">
        <f t="shared" si="30"/>
        <v>0.24997753624278096</v>
      </c>
      <c r="I194">
        <f t="shared" si="31"/>
        <v>0.25069857870611656</v>
      </c>
      <c r="J194">
        <f t="shared" si="32"/>
        <v>0.2493352229756412</v>
      </c>
      <c r="K194" t="str">
        <f>IF(OR(
 ROUND(G194,4)&gt;(0.25+参数设置!B$3), ROUND(G194,4)&lt;(0.25-参数设置!B$3),
 ROUND(H194,4)&gt;(0.25+参数设置!B$3), ROUND(H194,4)&lt;(0.25-参数设置!B$3),
 ROUND(I194,4)&gt;(0.25+参数设置!B$3), ROUND(I194,4)&lt;(0.25-参数设置!B$3),
 ROUND(J194,4)&gt;(0.25+参数设置!B$3), ROUND(J194,4)&lt;(0.25-参数设置!B$3)
),"是","否")</f>
        <v>否</v>
      </c>
      <c r="L194">
        <f t="shared" si="33"/>
        <v>24481.090224114472</v>
      </c>
      <c r="M194">
        <f t="shared" si="34"/>
        <v>24480.000684647337</v>
      </c>
      <c r="N194">
        <f t="shared" si="35"/>
        <v>24550.61150936949</v>
      </c>
      <c r="O194">
        <f t="shared" si="36"/>
        <v>24417.099715801607</v>
      </c>
      <c r="P194">
        <f t="shared" si="37"/>
        <v>0</v>
      </c>
      <c r="Q194">
        <f t="shared" si="38"/>
        <v>0</v>
      </c>
      <c r="R194">
        <f t="shared" si="39"/>
        <v>0</v>
      </c>
      <c r="S194">
        <f t="shared" si="40"/>
        <v>0</v>
      </c>
      <c r="T194">
        <f t="shared" si="41"/>
        <v>0</v>
      </c>
      <c r="U194">
        <f>T194*参数设置!B195</f>
        <v>0</v>
      </c>
    </row>
    <row r="195" spans="1:21" x14ac:dyDescent="0.25">
      <c r="A195" s="3">
        <v>41677</v>
      </c>
      <c r="B195">
        <f>IF(K194="是",F194*0.25*(价格数据!B195/价格数据!B194),B194*(价格数据!B195/价格数据!B194))</f>
        <v>24637.518915642362</v>
      </c>
      <c r="C195">
        <f>IF(K194="是",F194*0.25*(价格数据!C195/价格数据!C194),C194*(价格数据!C195/价格数据!C194))</f>
        <v>24668.99703288314</v>
      </c>
      <c r="D195">
        <f>IF(K194="是",F194*0.25*(价格数据!D195/价格数据!D194),D194*(价格数据!D195/价格数据!D194))</f>
        <v>24566.050553720746</v>
      </c>
      <c r="E195">
        <f>IF(K194="是",F194*0.25*(价格数据!E195/价格数据!E194),E194*(价格数据!E195/价格数据!E194))</f>
        <v>24389.793523408494</v>
      </c>
      <c r="F195">
        <f t="shared" ref="F195:F258" si="42">B195+C195+D195+E195</f>
        <v>98262.360025654751</v>
      </c>
      <c r="G195">
        <f t="shared" ref="G195:G258" si="43">B195/F195</f>
        <v>0.25073200876927743</v>
      </c>
      <c r="H195">
        <f t="shared" ref="H195:H258" si="44">C195/F195</f>
        <v>0.25105235643070711</v>
      </c>
      <c r="I195">
        <f t="shared" ref="I195:I258" si="45">D195/F195</f>
        <v>0.25000468691477529</v>
      </c>
      <c r="J195">
        <f t="shared" ref="J195:J258" si="46">E195/F195</f>
        <v>0.24821094788524012</v>
      </c>
      <c r="K195" t="str">
        <f>IF(OR(
 ROUND(G195,4)&gt;(0.25+参数设置!B$3), ROUND(G195,4)&lt;(0.25-参数设置!B$3),
 ROUND(H195,4)&gt;(0.25+参数设置!B$3), ROUND(H195,4)&lt;(0.25-参数设置!B$3),
 ROUND(I195,4)&gt;(0.25+参数设置!B$3), ROUND(I195,4)&lt;(0.25-参数设置!B$3),
 ROUND(J195,4)&gt;(0.25+参数设置!B$3), ROUND(J195,4)&lt;(0.25-参数设置!B$3)
),"是","否")</f>
        <v>否</v>
      </c>
      <c r="L195">
        <f t="shared" ref="L195:L258" si="47">IF(K195="是",F195*0.25,B195)</f>
        <v>24637.518915642362</v>
      </c>
      <c r="M195">
        <f t="shared" ref="M195:M258" si="48">IF(K195="是",F195*0.25,C195)</f>
        <v>24668.99703288314</v>
      </c>
      <c r="N195">
        <f t="shared" ref="N195:N258" si="49">IF(K195="是",F195*0.25,D195)</f>
        <v>24566.050553720746</v>
      </c>
      <c r="O195">
        <f t="shared" ref="O195:O258" si="50">IF(K195="是",F195*0.25,E195)</f>
        <v>24389.793523408494</v>
      </c>
      <c r="P195">
        <f t="shared" ref="P195:P258" si="51">IF(K195="是",ABS(L195-B195),0)</f>
        <v>0</v>
      </c>
      <c r="Q195">
        <f t="shared" ref="Q195:Q258" si="52">IF(K195="是",ABS(M195-C195),0)</f>
        <v>0</v>
      </c>
      <c r="R195">
        <f t="shared" ref="R195:R258" si="53">IF(K195="是",ABS(N195-D195),0)</f>
        <v>0</v>
      </c>
      <c r="S195">
        <f t="shared" ref="S195:S258" si="54">IF(K195="是",ABS(O195-E195),0)</f>
        <v>0</v>
      </c>
      <c r="T195">
        <f t="shared" ref="T195:T258" si="55">P195+Q195+R195+S195</f>
        <v>0</v>
      </c>
      <c r="U195">
        <f>T195*参数设置!B196</f>
        <v>0</v>
      </c>
    </row>
    <row r="196" spans="1:21" x14ac:dyDescent="0.25">
      <c r="A196" s="3">
        <v>41678</v>
      </c>
      <c r="B196">
        <f>IF(K195="是",F195*0.25*(价格数据!B196/价格数据!B195),B195*(价格数据!B196/价格数据!B195))</f>
        <v>24637.518915642362</v>
      </c>
      <c r="C196">
        <f>IF(K195="是",F195*0.25*(价格数据!C196/价格数据!C195),C195*(价格数据!C196/价格数据!C195))</f>
        <v>24668.99703288314</v>
      </c>
      <c r="D196">
        <f>IF(K195="是",F195*0.25*(价格数据!D196/价格数据!D195),D195*(价格数据!D196/价格数据!D195))</f>
        <v>24566.050553720746</v>
      </c>
      <c r="E196">
        <f>IF(K195="是",F195*0.25*(价格数据!E196/价格数据!E195),E195*(价格数据!E196/价格数据!E195))</f>
        <v>24389.793523408494</v>
      </c>
      <c r="F196">
        <f t="shared" si="42"/>
        <v>98262.360025654751</v>
      </c>
      <c r="G196">
        <f t="shared" si="43"/>
        <v>0.25073200876927743</v>
      </c>
      <c r="H196">
        <f t="shared" si="44"/>
        <v>0.25105235643070711</v>
      </c>
      <c r="I196">
        <f t="shared" si="45"/>
        <v>0.25000468691477529</v>
      </c>
      <c r="J196">
        <f t="shared" si="46"/>
        <v>0.24821094788524012</v>
      </c>
      <c r="K196" t="str">
        <f>IF(OR(
 ROUND(G196,4)&gt;(0.25+参数设置!B$3), ROUND(G196,4)&lt;(0.25-参数设置!B$3),
 ROUND(H196,4)&gt;(0.25+参数设置!B$3), ROUND(H196,4)&lt;(0.25-参数设置!B$3),
 ROUND(I196,4)&gt;(0.25+参数设置!B$3), ROUND(I196,4)&lt;(0.25-参数设置!B$3),
 ROUND(J196,4)&gt;(0.25+参数设置!B$3), ROUND(J196,4)&lt;(0.25-参数设置!B$3)
),"是","否")</f>
        <v>否</v>
      </c>
      <c r="L196">
        <f t="shared" si="47"/>
        <v>24637.518915642362</v>
      </c>
      <c r="M196">
        <f t="shared" si="48"/>
        <v>24668.99703288314</v>
      </c>
      <c r="N196">
        <f t="shared" si="49"/>
        <v>24566.050553720746</v>
      </c>
      <c r="O196">
        <f t="shared" si="50"/>
        <v>24389.793523408494</v>
      </c>
      <c r="P196">
        <f t="shared" si="51"/>
        <v>0</v>
      </c>
      <c r="Q196">
        <f t="shared" si="52"/>
        <v>0</v>
      </c>
      <c r="R196">
        <f t="shared" si="53"/>
        <v>0</v>
      </c>
      <c r="S196">
        <f t="shared" si="54"/>
        <v>0</v>
      </c>
      <c r="T196">
        <f t="shared" si="55"/>
        <v>0</v>
      </c>
      <c r="U196">
        <f>T196*参数设置!B197</f>
        <v>0</v>
      </c>
    </row>
    <row r="197" spans="1:21" x14ac:dyDescent="0.25">
      <c r="A197" s="3">
        <v>41679</v>
      </c>
      <c r="B197">
        <f>IF(K196="是",F196*0.25*(价格数据!B197/价格数据!B196),B196*(价格数据!B197/价格数据!B196))</f>
        <v>24637.518915642362</v>
      </c>
      <c r="C197">
        <f>IF(K196="是",F196*0.25*(价格数据!C197/价格数据!C196),C196*(价格数据!C197/价格数据!C196))</f>
        <v>24668.99703288314</v>
      </c>
      <c r="D197">
        <f>IF(K196="是",F196*0.25*(价格数据!D197/价格数据!D196),D196*(价格数据!D197/价格数据!D196))</f>
        <v>24566.050553720746</v>
      </c>
      <c r="E197">
        <f>IF(K196="是",F196*0.25*(价格数据!E197/价格数据!E196),E196*(价格数据!E197/价格数据!E196))</f>
        <v>24389.793523408494</v>
      </c>
      <c r="F197">
        <f t="shared" si="42"/>
        <v>98262.360025654751</v>
      </c>
      <c r="G197">
        <f t="shared" si="43"/>
        <v>0.25073200876927743</v>
      </c>
      <c r="H197">
        <f t="shared" si="44"/>
        <v>0.25105235643070711</v>
      </c>
      <c r="I197">
        <f t="shared" si="45"/>
        <v>0.25000468691477529</v>
      </c>
      <c r="J197">
        <f t="shared" si="46"/>
        <v>0.24821094788524012</v>
      </c>
      <c r="K197" t="str">
        <f>IF(OR(
 ROUND(G197,4)&gt;(0.25+参数设置!B$3), ROUND(G197,4)&lt;(0.25-参数设置!B$3),
 ROUND(H197,4)&gt;(0.25+参数设置!B$3), ROUND(H197,4)&lt;(0.25-参数设置!B$3),
 ROUND(I197,4)&gt;(0.25+参数设置!B$3), ROUND(I197,4)&lt;(0.25-参数设置!B$3),
 ROUND(J197,4)&gt;(0.25+参数设置!B$3), ROUND(J197,4)&lt;(0.25-参数设置!B$3)
),"是","否")</f>
        <v>否</v>
      </c>
      <c r="L197">
        <f t="shared" si="47"/>
        <v>24637.518915642362</v>
      </c>
      <c r="M197">
        <f t="shared" si="48"/>
        <v>24668.99703288314</v>
      </c>
      <c r="N197">
        <f t="shared" si="49"/>
        <v>24566.050553720746</v>
      </c>
      <c r="O197">
        <f t="shared" si="50"/>
        <v>24389.793523408494</v>
      </c>
      <c r="P197">
        <f t="shared" si="51"/>
        <v>0</v>
      </c>
      <c r="Q197">
        <f t="shared" si="52"/>
        <v>0</v>
      </c>
      <c r="R197">
        <f t="shared" si="53"/>
        <v>0</v>
      </c>
      <c r="S197">
        <f t="shared" si="54"/>
        <v>0</v>
      </c>
      <c r="T197">
        <f t="shared" si="55"/>
        <v>0</v>
      </c>
      <c r="U197">
        <f>T197*参数设置!B198</f>
        <v>0</v>
      </c>
    </row>
    <row r="198" spans="1:21" x14ac:dyDescent="0.25">
      <c r="A198" s="3">
        <v>41680</v>
      </c>
      <c r="B198">
        <f>IF(K197="是",F197*0.25*(价格数据!B198/价格数据!B197),B197*(价格数据!B198/价格数据!B197))</f>
        <v>25352.621505484134</v>
      </c>
      <c r="C198">
        <f>IF(K197="是",F197*0.25*(价格数据!C198/价格数据!C197),C197*(价格数据!C198/价格数据!C197))</f>
        <v>24877.887733564814</v>
      </c>
      <c r="D198">
        <f>IF(K197="是",F197*0.25*(价格数据!D198/价格数据!D197),D197*(价格数据!D198/价格数据!D197))</f>
        <v>24568.328445510269</v>
      </c>
      <c r="E198">
        <f>IF(K197="是",F197*0.25*(价格数据!E198/价格数据!E197),E197*(价格数据!E198/价格数据!E197))</f>
        <v>24384.429807045562</v>
      </c>
      <c r="F198">
        <f t="shared" si="42"/>
        <v>99183.267491604784</v>
      </c>
      <c r="G198">
        <f t="shared" si="43"/>
        <v>0.25561389684636138</v>
      </c>
      <c r="H198">
        <f t="shared" si="44"/>
        <v>0.25082746679696316</v>
      </c>
      <c r="I198">
        <f t="shared" si="45"/>
        <v>0.24770638301051956</v>
      </c>
      <c r="J198">
        <f t="shared" si="46"/>
        <v>0.24585225334615585</v>
      </c>
      <c r="K198" t="str">
        <f>IF(OR(
 ROUND(G198,4)&gt;(0.25+参数设置!B$3), ROUND(G198,4)&lt;(0.25-参数设置!B$3),
 ROUND(H198,4)&gt;(0.25+参数设置!B$3), ROUND(H198,4)&lt;(0.25-参数设置!B$3),
 ROUND(I198,4)&gt;(0.25+参数设置!B$3), ROUND(I198,4)&lt;(0.25-参数设置!B$3),
 ROUND(J198,4)&gt;(0.25+参数设置!B$3), ROUND(J198,4)&lt;(0.25-参数设置!B$3)
),"是","否")</f>
        <v>否</v>
      </c>
      <c r="L198">
        <f t="shared" si="47"/>
        <v>25352.621505484134</v>
      </c>
      <c r="M198">
        <f t="shared" si="48"/>
        <v>24877.887733564814</v>
      </c>
      <c r="N198">
        <f t="shared" si="49"/>
        <v>24568.328445510269</v>
      </c>
      <c r="O198">
        <f t="shared" si="50"/>
        <v>24384.429807045562</v>
      </c>
      <c r="P198">
        <f t="shared" si="51"/>
        <v>0</v>
      </c>
      <c r="Q198">
        <f t="shared" si="52"/>
        <v>0</v>
      </c>
      <c r="R198">
        <f t="shared" si="53"/>
        <v>0</v>
      </c>
      <c r="S198">
        <f t="shared" si="54"/>
        <v>0</v>
      </c>
      <c r="T198">
        <f t="shared" si="55"/>
        <v>0</v>
      </c>
      <c r="U198">
        <f>T198*参数设置!B199</f>
        <v>0</v>
      </c>
    </row>
    <row r="199" spans="1:21" x14ac:dyDescent="0.25">
      <c r="A199" s="3">
        <v>41681</v>
      </c>
      <c r="B199">
        <f>IF(K198="是",F198*0.25*(价格数据!B199/价格数据!B198),B198*(价格数据!B199/价格数据!B198))</f>
        <v>25475.529763113187</v>
      </c>
      <c r="C199">
        <f>IF(K198="是",F198*0.25*(价格数据!C199/价格数据!C198),C198*(价格数据!C199/价格数据!C198))</f>
        <v>25017.148200685933</v>
      </c>
      <c r="D199">
        <f>IF(K198="是",F198*0.25*(价格数据!D199/价格数据!D198),D198*(价格数据!D199/价格数据!D198))</f>
        <v>24581.489598071996</v>
      </c>
      <c r="E199">
        <f>IF(K198="是",F198*0.25*(价格数据!E199/价格数据!E198),E198*(价格数据!E199/价格数据!E198))</f>
        <v>24384.429807045562</v>
      </c>
      <c r="F199">
        <f t="shared" si="42"/>
        <v>99458.597368916671</v>
      </c>
      <c r="G199">
        <f t="shared" si="43"/>
        <v>0.25614205746958318</v>
      </c>
      <c r="H199">
        <f t="shared" si="44"/>
        <v>0.25153328985619122</v>
      </c>
      <c r="I199">
        <f t="shared" si="45"/>
        <v>0.24715298876469308</v>
      </c>
      <c r="J199">
        <f t="shared" si="46"/>
        <v>0.2451716639095326</v>
      </c>
      <c r="K199" t="str">
        <f>IF(OR(
 ROUND(G199,4)&gt;(0.25+参数设置!B$3), ROUND(G199,4)&lt;(0.25-参数设置!B$3),
 ROUND(H199,4)&gt;(0.25+参数设置!B$3), ROUND(H199,4)&lt;(0.25-参数设置!B$3),
 ROUND(I199,4)&gt;(0.25+参数设置!B$3), ROUND(I199,4)&lt;(0.25-参数设置!B$3),
 ROUND(J199,4)&gt;(0.25+参数设置!B$3), ROUND(J199,4)&lt;(0.25-参数设置!B$3)
),"是","否")</f>
        <v>否</v>
      </c>
      <c r="L199">
        <f t="shared" si="47"/>
        <v>25475.529763113187</v>
      </c>
      <c r="M199">
        <f t="shared" si="48"/>
        <v>25017.148200685933</v>
      </c>
      <c r="N199">
        <f t="shared" si="49"/>
        <v>24581.489598071996</v>
      </c>
      <c r="O199">
        <f t="shared" si="50"/>
        <v>24384.429807045562</v>
      </c>
      <c r="P199">
        <f t="shared" si="51"/>
        <v>0</v>
      </c>
      <c r="Q199">
        <f t="shared" si="52"/>
        <v>0</v>
      </c>
      <c r="R199">
        <f t="shared" si="53"/>
        <v>0</v>
      </c>
      <c r="S199">
        <f t="shared" si="54"/>
        <v>0</v>
      </c>
      <c r="T199">
        <f t="shared" si="55"/>
        <v>0</v>
      </c>
      <c r="U199">
        <f>T199*参数设置!B200</f>
        <v>0</v>
      </c>
    </row>
    <row r="200" spans="1:21" x14ac:dyDescent="0.25">
      <c r="A200" s="3">
        <v>41682</v>
      </c>
      <c r="B200">
        <f>IF(K199="是",F199*0.25*(价格数据!B200/价格数据!B199),B199*(价格数据!B200/价格数据!B199))</f>
        <v>25520.223674978297</v>
      </c>
      <c r="C200">
        <f>IF(K199="是",F199*0.25*(价格数据!C200/价格数据!C199),C199*(价格数据!C200/价格数据!C199))</f>
        <v>25076.831258023551</v>
      </c>
      <c r="D200">
        <f>IF(K199="是",F199*0.25*(价格数据!D200/价格数据!D199),D199*(价格数据!D200/价格数据!D199))</f>
        <v>24581.74269715972</v>
      </c>
      <c r="E200">
        <f>IF(K199="是",F199*0.25*(价格数据!E200/价格数据!E199),E199*(价格数据!E200/价格数据!E199))</f>
        <v>24385.405028202458</v>
      </c>
      <c r="F200">
        <f t="shared" si="42"/>
        <v>99564.202658364025</v>
      </c>
      <c r="G200">
        <f t="shared" si="43"/>
        <v>0.25631926931154342</v>
      </c>
      <c r="H200">
        <f t="shared" si="44"/>
        <v>0.25186593764096132</v>
      </c>
      <c r="I200">
        <f t="shared" si="45"/>
        <v>0.24689338176600861</v>
      </c>
      <c r="J200">
        <f t="shared" si="46"/>
        <v>0.24492141128148662</v>
      </c>
      <c r="K200" t="str">
        <f>IF(OR(
 ROUND(G200,4)&gt;(0.25+参数设置!B$3), ROUND(G200,4)&lt;(0.25-参数设置!B$3),
 ROUND(H200,4)&gt;(0.25+参数设置!B$3), ROUND(H200,4)&lt;(0.25-参数设置!B$3),
 ROUND(I200,4)&gt;(0.25+参数设置!B$3), ROUND(I200,4)&lt;(0.25-参数设置!B$3),
 ROUND(J200,4)&gt;(0.25+参数设置!B$3), ROUND(J200,4)&lt;(0.25-参数设置!B$3)
),"是","否")</f>
        <v>否</v>
      </c>
      <c r="L200">
        <f t="shared" si="47"/>
        <v>25520.223674978297</v>
      </c>
      <c r="M200">
        <f t="shared" si="48"/>
        <v>25076.831258023551</v>
      </c>
      <c r="N200">
        <f t="shared" si="49"/>
        <v>24581.74269715972</v>
      </c>
      <c r="O200">
        <f t="shared" si="50"/>
        <v>24385.405028202458</v>
      </c>
      <c r="P200">
        <f t="shared" si="51"/>
        <v>0</v>
      </c>
      <c r="Q200">
        <f t="shared" si="52"/>
        <v>0</v>
      </c>
      <c r="R200">
        <f t="shared" si="53"/>
        <v>0</v>
      </c>
      <c r="S200">
        <f t="shared" si="54"/>
        <v>0</v>
      </c>
      <c r="T200">
        <f t="shared" si="55"/>
        <v>0</v>
      </c>
      <c r="U200">
        <f>T200*参数设置!B201</f>
        <v>0</v>
      </c>
    </row>
    <row r="201" spans="1:21" x14ac:dyDescent="0.25">
      <c r="A201" s="3">
        <v>41683</v>
      </c>
      <c r="B201">
        <f>IF(K200="是",F200*0.25*(价格数据!B201/价格数据!B200),B200*(价格数据!B201/价格数据!B200))</f>
        <v>25453.182807180634</v>
      </c>
      <c r="C201">
        <f>IF(K200="是",F200*0.25*(价格数据!C201/价格数据!C200),C200*(价格数据!C201/价格数据!C200))</f>
        <v>25037.042553131803</v>
      </c>
      <c r="D201">
        <f>IF(K200="是",F200*0.25*(价格数据!D201/价格数据!D200),D200*(价格数据!D201/价格数据!D200))</f>
        <v>24593.638354282815</v>
      </c>
      <c r="E201">
        <f>IF(K200="是",F200*0.25*(价格数据!E201/价格数据!E200),E200*(价格数据!E201/价格数据!E200))</f>
        <v>24385.405028202458</v>
      </c>
      <c r="F201">
        <f t="shared" si="42"/>
        <v>99469.268742797707</v>
      </c>
      <c r="G201">
        <f t="shared" si="43"/>
        <v>0.25588991583919357</v>
      </c>
      <c r="H201">
        <f t="shared" si="44"/>
        <v>0.25170630959267676</v>
      </c>
      <c r="I201">
        <f t="shared" si="45"/>
        <v>0.24724860919482303</v>
      </c>
      <c r="J201">
        <f t="shared" si="46"/>
        <v>0.2451551653733067</v>
      </c>
      <c r="K201" t="str">
        <f>IF(OR(
 ROUND(G201,4)&gt;(0.25+参数设置!B$3), ROUND(G201,4)&lt;(0.25-参数设置!B$3),
 ROUND(H201,4)&gt;(0.25+参数设置!B$3), ROUND(H201,4)&lt;(0.25-参数设置!B$3),
 ROUND(I201,4)&gt;(0.25+参数设置!B$3), ROUND(I201,4)&lt;(0.25-参数设置!B$3),
 ROUND(J201,4)&gt;(0.25+参数设置!B$3), ROUND(J201,4)&lt;(0.25-参数设置!B$3)
),"是","否")</f>
        <v>否</v>
      </c>
      <c r="L201">
        <f t="shared" si="47"/>
        <v>25453.182807180634</v>
      </c>
      <c r="M201">
        <f t="shared" si="48"/>
        <v>25037.042553131803</v>
      </c>
      <c r="N201">
        <f t="shared" si="49"/>
        <v>24593.638354282815</v>
      </c>
      <c r="O201">
        <f t="shared" si="50"/>
        <v>24385.405028202458</v>
      </c>
      <c r="P201">
        <f t="shared" si="51"/>
        <v>0</v>
      </c>
      <c r="Q201">
        <f t="shared" si="52"/>
        <v>0</v>
      </c>
      <c r="R201">
        <f t="shared" si="53"/>
        <v>0</v>
      </c>
      <c r="S201">
        <f t="shared" si="54"/>
        <v>0</v>
      </c>
      <c r="T201">
        <f t="shared" si="55"/>
        <v>0</v>
      </c>
      <c r="U201">
        <f>T201*参数设置!B202</f>
        <v>0</v>
      </c>
    </row>
    <row r="202" spans="1:21" x14ac:dyDescent="0.25">
      <c r="A202" s="3">
        <v>41684</v>
      </c>
      <c r="B202">
        <f>IF(K201="是",F201*0.25*(价格数据!B202/价格数据!B201),B201*(价格数据!B202/价格数据!B201))</f>
        <v>25542.570630910854</v>
      </c>
      <c r="C202">
        <f>IF(K201="是",F201*0.25*(价格数据!C202/价格数据!C201),C201*(价格数据!C202/价格数据!C201))</f>
        <v>25385.193720934589</v>
      </c>
      <c r="D202">
        <f>IF(K201="是",F201*0.25*(价格数据!D202/价格数据!D201),D201*(价格数据!D202/价格数据!D201))</f>
        <v>24629.072226564382</v>
      </c>
      <c r="E202">
        <f>IF(K201="是",F201*0.25*(价格数据!E202/价格数据!E201),E201*(价格数据!E202/价格数据!E201))</f>
        <v>24393.938213325306</v>
      </c>
      <c r="F202">
        <f t="shared" si="42"/>
        <v>99950.774791735137</v>
      </c>
      <c r="G202">
        <f t="shared" si="43"/>
        <v>0.25555150206822563</v>
      </c>
      <c r="H202">
        <f t="shared" si="44"/>
        <v>0.25397695789581487</v>
      </c>
      <c r="I202">
        <f t="shared" si="45"/>
        <v>0.24641201909523311</v>
      </c>
      <c r="J202">
        <f t="shared" si="46"/>
        <v>0.24405952094072636</v>
      </c>
      <c r="K202" t="str">
        <f>IF(OR(
 ROUND(G202,4)&gt;(0.25+参数设置!B$3), ROUND(G202,4)&lt;(0.25-参数设置!B$3),
 ROUND(H202,4)&gt;(0.25+参数设置!B$3), ROUND(H202,4)&lt;(0.25-参数设置!B$3),
 ROUND(I202,4)&gt;(0.25+参数设置!B$3), ROUND(I202,4)&lt;(0.25-参数设置!B$3),
 ROUND(J202,4)&gt;(0.25+参数设置!B$3), ROUND(J202,4)&lt;(0.25-参数设置!B$3)
),"是","否")</f>
        <v>否</v>
      </c>
      <c r="L202">
        <f t="shared" si="47"/>
        <v>25542.570630910854</v>
      </c>
      <c r="M202">
        <f t="shared" si="48"/>
        <v>25385.193720934589</v>
      </c>
      <c r="N202">
        <f t="shared" si="49"/>
        <v>24629.072226564382</v>
      </c>
      <c r="O202">
        <f t="shared" si="50"/>
        <v>24393.938213325306</v>
      </c>
      <c r="P202">
        <f t="shared" si="51"/>
        <v>0</v>
      </c>
      <c r="Q202">
        <f t="shared" si="52"/>
        <v>0</v>
      </c>
      <c r="R202">
        <f t="shared" si="53"/>
        <v>0</v>
      </c>
      <c r="S202">
        <f t="shared" si="54"/>
        <v>0</v>
      </c>
      <c r="T202">
        <f t="shared" si="55"/>
        <v>0</v>
      </c>
      <c r="U202">
        <f>T202*参数设置!B203</f>
        <v>0</v>
      </c>
    </row>
    <row r="203" spans="1:21" x14ac:dyDescent="0.25">
      <c r="A203" s="3">
        <v>41685</v>
      </c>
      <c r="B203">
        <f>IF(K202="是",F202*0.25*(价格数据!B203/价格数据!B202),B202*(价格数据!B203/价格数据!B202))</f>
        <v>25542.570630910854</v>
      </c>
      <c r="C203">
        <f>IF(K202="是",F202*0.25*(价格数据!C203/价格数据!C202),C202*(价格数据!C203/价格数据!C202))</f>
        <v>25385.193720934589</v>
      </c>
      <c r="D203">
        <f>IF(K202="是",F202*0.25*(价格数据!D203/价格数据!D202),D202*(价格数据!D203/价格数据!D202))</f>
        <v>24629.072226564382</v>
      </c>
      <c r="E203">
        <f>IF(K202="是",F202*0.25*(价格数据!E203/价格数据!E202),E202*(价格数据!E203/价格数据!E202))</f>
        <v>24393.938213325306</v>
      </c>
      <c r="F203">
        <f t="shared" si="42"/>
        <v>99950.774791735137</v>
      </c>
      <c r="G203">
        <f t="shared" si="43"/>
        <v>0.25555150206822563</v>
      </c>
      <c r="H203">
        <f t="shared" si="44"/>
        <v>0.25397695789581487</v>
      </c>
      <c r="I203">
        <f t="shared" si="45"/>
        <v>0.24641201909523311</v>
      </c>
      <c r="J203">
        <f t="shared" si="46"/>
        <v>0.24405952094072636</v>
      </c>
      <c r="K203" t="str">
        <f>IF(OR(
 ROUND(G203,4)&gt;(0.25+参数设置!B$3), ROUND(G203,4)&lt;(0.25-参数设置!B$3),
 ROUND(H203,4)&gt;(0.25+参数设置!B$3), ROUND(H203,4)&lt;(0.25-参数设置!B$3),
 ROUND(I203,4)&gt;(0.25+参数设置!B$3), ROUND(I203,4)&lt;(0.25-参数设置!B$3),
 ROUND(J203,4)&gt;(0.25+参数设置!B$3), ROUND(J203,4)&lt;(0.25-参数设置!B$3)
),"是","否")</f>
        <v>否</v>
      </c>
      <c r="L203">
        <f t="shared" si="47"/>
        <v>25542.570630910854</v>
      </c>
      <c r="M203">
        <f t="shared" si="48"/>
        <v>25385.193720934589</v>
      </c>
      <c r="N203">
        <f t="shared" si="49"/>
        <v>24629.072226564382</v>
      </c>
      <c r="O203">
        <f t="shared" si="50"/>
        <v>24393.938213325306</v>
      </c>
      <c r="P203">
        <f t="shared" si="51"/>
        <v>0</v>
      </c>
      <c r="Q203">
        <f t="shared" si="52"/>
        <v>0</v>
      </c>
      <c r="R203">
        <f t="shared" si="53"/>
        <v>0</v>
      </c>
      <c r="S203">
        <f t="shared" si="54"/>
        <v>0</v>
      </c>
      <c r="T203">
        <f t="shared" si="55"/>
        <v>0</v>
      </c>
      <c r="U203">
        <f>T203*参数设置!B204</f>
        <v>0</v>
      </c>
    </row>
    <row r="204" spans="1:21" x14ac:dyDescent="0.25">
      <c r="A204" s="3">
        <v>41686</v>
      </c>
      <c r="B204">
        <f>IF(K203="是",F203*0.25*(价格数据!B204/价格数据!B203),B203*(价格数据!B204/价格数据!B203))</f>
        <v>25542.570630910854</v>
      </c>
      <c r="C204">
        <f>IF(K203="是",F203*0.25*(价格数据!C204/价格数据!C203),C203*(价格数据!C204/价格数据!C203))</f>
        <v>25385.193720934589</v>
      </c>
      <c r="D204">
        <f>IF(K203="是",F203*0.25*(价格数据!D204/价格数据!D203),D203*(价格数据!D204/价格数据!D203))</f>
        <v>24629.072226564382</v>
      </c>
      <c r="E204">
        <f>IF(K203="是",F203*0.25*(价格数据!E204/价格数据!E203),E203*(价格数据!E204/价格数据!E203))</f>
        <v>24393.938213325306</v>
      </c>
      <c r="F204">
        <f t="shared" si="42"/>
        <v>99950.774791735137</v>
      </c>
      <c r="G204">
        <f t="shared" si="43"/>
        <v>0.25555150206822563</v>
      </c>
      <c r="H204">
        <f t="shared" si="44"/>
        <v>0.25397695789581487</v>
      </c>
      <c r="I204">
        <f t="shared" si="45"/>
        <v>0.24641201909523311</v>
      </c>
      <c r="J204">
        <f t="shared" si="46"/>
        <v>0.24405952094072636</v>
      </c>
      <c r="K204" t="str">
        <f>IF(OR(
 ROUND(G204,4)&gt;(0.25+参数设置!B$3), ROUND(G204,4)&lt;(0.25-参数设置!B$3),
 ROUND(H204,4)&gt;(0.25+参数设置!B$3), ROUND(H204,4)&lt;(0.25-参数设置!B$3),
 ROUND(I204,4)&gt;(0.25+参数设置!B$3), ROUND(I204,4)&lt;(0.25-参数设置!B$3),
 ROUND(J204,4)&gt;(0.25+参数设置!B$3), ROUND(J204,4)&lt;(0.25-参数设置!B$3)
),"是","否")</f>
        <v>否</v>
      </c>
      <c r="L204">
        <f t="shared" si="47"/>
        <v>25542.570630910854</v>
      </c>
      <c r="M204">
        <f t="shared" si="48"/>
        <v>25385.193720934589</v>
      </c>
      <c r="N204">
        <f t="shared" si="49"/>
        <v>24629.072226564382</v>
      </c>
      <c r="O204">
        <f t="shared" si="50"/>
        <v>24393.938213325306</v>
      </c>
      <c r="P204">
        <f t="shared" si="51"/>
        <v>0</v>
      </c>
      <c r="Q204">
        <f t="shared" si="52"/>
        <v>0</v>
      </c>
      <c r="R204">
        <f t="shared" si="53"/>
        <v>0</v>
      </c>
      <c r="S204">
        <f t="shared" si="54"/>
        <v>0</v>
      </c>
      <c r="T204">
        <f t="shared" si="55"/>
        <v>0</v>
      </c>
      <c r="U204">
        <f>T204*参数设置!B205</f>
        <v>0</v>
      </c>
    </row>
    <row r="205" spans="1:21" x14ac:dyDescent="0.25">
      <c r="A205" s="3">
        <v>41687</v>
      </c>
      <c r="B205">
        <f>IF(K204="是",F204*0.25*(价格数据!B205/价格数据!B204),B204*(价格数据!B205/价格数据!B204))</f>
        <v>25721.346278371297</v>
      </c>
      <c r="C205">
        <f>IF(K204="是",F204*0.25*(价格数据!C205/价格数据!C204),C204*(价格数据!C205/价格数据!C204))</f>
        <v>25822.869474743802</v>
      </c>
      <c r="D205">
        <f>IF(K204="是",F204*0.25*(价格数据!D205/价格数据!D204),D204*(价格数据!D205/价格数据!D204))</f>
        <v>24620.213758493992</v>
      </c>
      <c r="E205">
        <f>IF(K204="是",F204*0.25*(价格数据!E205/价格数据!E204),E204*(价格数据!E205/价格数据!E204))</f>
        <v>24385.892638780908</v>
      </c>
      <c r="F205">
        <f t="shared" si="42"/>
        <v>100550.32215039</v>
      </c>
      <c r="G205">
        <f t="shared" si="43"/>
        <v>0.2558057073144</v>
      </c>
      <c r="H205">
        <f t="shared" si="44"/>
        <v>0.25681538281022448</v>
      </c>
      <c r="I205">
        <f t="shared" si="45"/>
        <v>0.24485464821952835</v>
      </c>
      <c r="J205">
        <f t="shared" si="46"/>
        <v>0.24252426165584715</v>
      </c>
      <c r="K205" t="str">
        <f>IF(OR(
 ROUND(G205,4)&gt;(0.25+参数设置!B$3), ROUND(G205,4)&lt;(0.25-参数设置!B$3),
 ROUND(H205,4)&gt;(0.25+参数设置!B$3), ROUND(H205,4)&lt;(0.25-参数设置!B$3),
 ROUND(I205,4)&gt;(0.25+参数设置!B$3), ROUND(I205,4)&lt;(0.25-参数设置!B$3),
 ROUND(J205,4)&gt;(0.25+参数设置!B$3), ROUND(J205,4)&lt;(0.25-参数设置!B$3)
),"是","否")</f>
        <v>否</v>
      </c>
      <c r="L205">
        <f t="shared" si="47"/>
        <v>25721.346278371297</v>
      </c>
      <c r="M205">
        <f t="shared" si="48"/>
        <v>25822.869474743802</v>
      </c>
      <c r="N205">
        <f t="shared" si="49"/>
        <v>24620.213758493992</v>
      </c>
      <c r="O205">
        <f t="shared" si="50"/>
        <v>24385.892638780908</v>
      </c>
      <c r="P205">
        <f t="shared" si="51"/>
        <v>0</v>
      </c>
      <c r="Q205">
        <f t="shared" si="52"/>
        <v>0</v>
      </c>
      <c r="R205">
        <f t="shared" si="53"/>
        <v>0</v>
      </c>
      <c r="S205">
        <f t="shared" si="54"/>
        <v>0</v>
      </c>
      <c r="T205">
        <f t="shared" si="55"/>
        <v>0</v>
      </c>
      <c r="U205">
        <f>T205*参数设置!B206</f>
        <v>0</v>
      </c>
    </row>
    <row r="206" spans="1:21" x14ac:dyDescent="0.25">
      <c r="A206" s="3">
        <v>41688</v>
      </c>
      <c r="B206">
        <f>IF(K205="是",F205*0.25*(价格数据!B206/价格数据!B205),B205*(价格数据!B206/价格数据!B205))</f>
        <v>25419.662373281797</v>
      </c>
      <c r="C206">
        <f>IF(K205="是",F205*0.25*(价格数据!C206/价格数据!C205),C205*(价格数据!C206/价格数据!C205))</f>
        <v>25564.242892947444</v>
      </c>
      <c r="D206">
        <f>IF(K205="是",F205*0.25*(价格数据!D206/价格数据!D205),D205*(价格数据!D206/价格数据!D205))</f>
        <v>24631.603217441636</v>
      </c>
      <c r="E206">
        <f>IF(K205="是",F205*0.25*(价格数据!E206/价格数据!E205),E205*(价格数据!E206/价格数据!E205))</f>
        <v>24385.161222913233</v>
      </c>
      <c r="F206">
        <f t="shared" si="42"/>
        <v>100000.6697065841</v>
      </c>
      <c r="G206">
        <f t="shared" si="43"/>
        <v>0.25419492137269312</v>
      </c>
      <c r="H206">
        <f t="shared" si="44"/>
        <v>0.25564071688676182</v>
      </c>
      <c r="I206">
        <f t="shared" si="45"/>
        <v>0.24631438259077856</v>
      </c>
      <c r="J206">
        <f t="shared" si="46"/>
        <v>0.24384997914976664</v>
      </c>
      <c r="K206" t="str">
        <f>IF(OR(
 ROUND(G206,4)&gt;(0.25+参数设置!B$3), ROUND(G206,4)&lt;(0.25-参数设置!B$3),
 ROUND(H206,4)&gt;(0.25+参数设置!B$3), ROUND(H206,4)&lt;(0.25-参数设置!B$3),
 ROUND(I206,4)&gt;(0.25+参数设置!B$3), ROUND(I206,4)&lt;(0.25-参数设置!B$3),
 ROUND(J206,4)&gt;(0.25+参数设置!B$3), ROUND(J206,4)&lt;(0.25-参数设置!B$3)
),"是","否")</f>
        <v>否</v>
      </c>
      <c r="L206">
        <f t="shared" si="47"/>
        <v>25419.662373281797</v>
      </c>
      <c r="M206">
        <f t="shared" si="48"/>
        <v>25564.242892947444</v>
      </c>
      <c r="N206">
        <f t="shared" si="49"/>
        <v>24631.603217441636</v>
      </c>
      <c r="O206">
        <f t="shared" si="50"/>
        <v>24385.161222913233</v>
      </c>
      <c r="P206">
        <f t="shared" si="51"/>
        <v>0</v>
      </c>
      <c r="Q206">
        <f t="shared" si="52"/>
        <v>0</v>
      </c>
      <c r="R206">
        <f t="shared" si="53"/>
        <v>0</v>
      </c>
      <c r="S206">
        <f t="shared" si="54"/>
        <v>0</v>
      </c>
      <c r="T206">
        <f t="shared" si="55"/>
        <v>0</v>
      </c>
      <c r="U206">
        <f>T206*参数设置!B207</f>
        <v>0</v>
      </c>
    </row>
    <row r="207" spans="1:21" x14ac:dyDescent="0.25">
      <c r="A207" s="3">
        <v>41689</v>
      </c>
      <c r="B207">
        <f>IF(K206="是",F206*0.25*(价格数据!B207/价格数据!B206),B206*(价格数据!B207/价格数据!B206))</f>
        <v>25754.866712270134</v>
      </c>
      <c r="C207">
        <f>IF(K206="是",F206*0.25*(价格数据!C207/价格数据!C206),C206*(价格数据!C207/价格数据!C206))</f>
        <v>25613.978774062132</v>
      </c>
      <c r="D207">
        <f>IF(K206="是",F206*0.25*(价格数据!D207/价格数据!D206),D206*(价格数据!D207/价格数据!D206))</f>
        <v>24694.118692109823</v>
      </c>
      <c r="E207">
        <f>IF(K206="是",F206*0.25*(价格数据!E207/价格数据!E206),E206*(价格数据!E207/价格数据!E206))</f>
        <v>24384.673612334784</v>
      </c>
      <c r="F207">
        <f t="shared" si="42"/>
        <v>100447.63779077688</v>
      </c>
      <c r="G207">
        <f t="shared" si="43"/>
        <v>0.25640091971017909</v>
      </c>
      <c r="H207">
        <f t="shared" si="44"/>
        <v>0.25499831889938196</v>
      </c>
      <c r="I207">
        <f t="shared" si="45"/>
        <v>0.24584071099357643</v>
      </c>
      <c r="J207">
        <f t="shared" si="46"/>
        <v>0.24276005039686249</v>
      </c>
      <c r="K207" t="str">
        <f>IF(OR(
 ROUND(G207,4)&gt;(0.25+参数设置!B$3), ROUND(G207,4)&lt;(0.25-参数设置!B$3),
 ROUND(H207,4)&gt;(0.25+参数设置!B$3), ROUND(H207,4)&lt;(0.25-参数设置!B$3),
 ROUND(I207,4)&gt;(0.25+参数设置!B$3), ROUND(I207,4)&lt;(0.25-参数设置!B$3),
 ROUND(J207,4)&gt;(0.25+参数设置!B$3), ROUND(J207,4)&lt;(0.25-参数设置!B$3)
),"是","否")</f>
        <v>否</v>
      </c>
      <c r="L207">
        <f t="shared" si="47"/>
        <v>25754.866712270134</v>
      </c>
      <c r="M207">
        <f t="shared" si="48"/>
        <v>25613.978774062132</v>
      </c>
      <c r="N207">
        <f t="shared" si="49"/>
        <v>24694.118692109823</v>
      </c>
      <c r="O207">
        <f t="shared" si="50"/>
        <v>24384.673612334784</v>
      </c>
      <c r="P207">
        <f t="shared" si="51"/>
        <v>0</v>
      </c>
      <c r="Q207">
        <f t="shared" si="52"/>
        <v>0</v>
      </c>
      <c r="R207">
        <f t="shared" si="53"/>
        <v>0</v>
      </c>
      <c r="S207">
        <f t="shared" si="54"/>
        <v>0</v>
      </c>
      <c r="T207">
        <f t="shared" si="55"/>
        <v>0</v>
      </c>
      <c r="U207">
        <f>T207*参数设置!B208</f>
        <v>0</v>
      </c>
    </row>
    <row r="208" spans="1:21" x14ac:dyDescent="0.25">
      <c r="A208" s="3">
        <v>41690</v>
      </c>
      <c r="B208">
        <f>IF(K207="是",F207*0.25*(价格数据!B208/价格数据!B207),B207*(价格数据!B208/价格数据!B207))</f>
        <v>25531.397152944581</v>
      </c>
      <c r="C208">
        <f>IF(K207="是",F207*0.25*(价格数据!C208/价格数据!C207),C207*(价格数据!C208/价格数据!C207))</f>
        <v>25524.454188055697</v>
      </c>
      <c r="D208">
        <f>IF(K207="是",F207*0.25*(价格数据!D208/价格数据!D207),D207*(价格数据!D208/价格数据!D207))</f>
        <v>24677.161053232219</v>
      </c>
      <c r="E208">
        <f>IF(K207="是",F207*0.25*(价格数据!E208/价格数据!E207),E207*(价格数据!E208/价格数据!E207))</f>
        <v>24384.186001756338</v>
      </c>
      <c r="F208">
        <f t="shared" si="42"/>
        <v>100117.19839598885</v>
      </c>
      <c r="G208">
        <f t="shared" si="43"/>
        <v>0.25501509792514815</v>
      </c>
      <c r="H208">
        <f t="shared" si="44"/>
        <v>0.25494574955144095</v>
      </c>
      <c r="I208">
        <f t="shared" si="45"/>
        <v>0.24648273671849871</v>
      </c>
      <c r="J208">
        <f t="shared" si="46"/>
        <v>0.24355641580491211</v>
      </c>
      <c r="K208" t="str">
        <f>IF(OR(
 ROUND(G208,4)&gt;(0.25+参数设置!B$3), ROUND(G208,4)&lt;(0.25-参数设置!B$3),
 ROUND(H208,4)&gt;(0.25+参数设置!B$3), ROUND(H208,4)&lt;(0.25-参数设置!B$3),
 ROUND(I208,4)&gt;(0.25+参数设置!B$3), ROUND(I208,4)&lt;(0.25-参数设置!B$3),
 ROUND(J208,4)&gt;(0.25+参数设置!B$3), ROUND(J208,4)&lt;(0.25-参数设置!B$3)
),"是","否")</f>
        <v>否</v>
      </c>
      <c r="L208">
        <f t="shared" si="47"/>
        <v>25531.397152944581</v>
      </c>
      <c r="M208">
        <f t="shared" si="48"/>
        <v>25524.454188055697</v>
      </c>
      <c r="N208">
        <f t="shared" si="49"/>
        <v>24677.161053232219</v>
      </c>
      <c r="O208">
        <f t="shared" si="50"/>
        <v>24384.186001756338</v>
      </c>
      <c r="P208">
        <f t="shared" si="51"/>
        <v>0</v>
      </c>
      <c r="Q208">
        <f t="shared" si="52"/>
        <v>0</v>
      </c>
      <c r="R208">
        <f t="shared" si="53"/>
        <v>0</v>
      </c>
      <c r="S208">
        <f t="shared" si="54"/>
        <v>0</v>
      </c>
      <c r="T208">
        <f t="shared" si="55"/>
        <v>0</v>
      </c>
      <c r="U208">
        <f>T208*参数设置!B209</f>
        <v>0</v>
      </c>
    </row>
    <row r="209" spans="1:21" x14ac:dyDescent="0.25">
      <c r="A209" s="3">
        <v>41691</v>
      </c>
      <c r="B209">
        <f>IF(K208="是",F208*0.25*(价格数据!B209/价格数据!B208),B208*(价格数据!B209/价格数据!B208))</f>
        <v>25240.886725821358</v>
      </c>
      <c r="C209">
        <f>IF(K208="是",F208*0.25*(价格数据!C209/价格数据!C208),C208*(价格数据!C209/价格数据!C208))</f>
        <v>25683.609007622683</v>
      </c>
      <c r="D209">
        <f>IF(K208="是",F208*0.25*(价格数据!D209/价格数据!D208),D208*(价格数据!D209/价格数据!D208))</f>
        <v>24641.98028003838</v>
      </c>
      <c r="E209">
        <f>IF(K208="是",F208*0.25*(价格数据!E209/价格数据!E208),E208*(价格数据!E209/价格数据!E208))</f>
        <v>24388.330691673149</v>
      </c>
      <c r="F209">
        <f t="shared" si="42"/>
        <v>99954.80670515557</v>
      </c>
      <c r="G209">
        <f t="shared" si="43"/>
        <v>0.2525229907179587</v>
      </c>
      <c r="H209">
        <f t="shared" si="44"/>
        <v>0.25695221524847339</v>
      </c>
      <c r="I209">
        <f t="shared" si="45"/>
        <v>0.2465312183807902</v>
      </c>
      <c r="J209">
        <f t="shared" si="46"/>
        <v>0.24399357565277771</v>
      </c>
      <c r="K209" t="str">
        <f>IF(OR(
 ROUND(G209,4)&gt;(0.25+参数设置!B$3), ROUND(G209,4)&lt;(0.25-参数设置!B$3),
 ROUND(H209,4)&gt;(0.25+参数设置!B$3), ROUND(H209,4)&lt;(0.25-参数设置!B$3),
 ROUND(I209,4)&gt;(0.25+参数设置!B$3), ROUND(I209,4)&lt;(0.25-参数设置!B$3),
 ROUND(J209,4)&gt;(0.25+参数设置!B$3), ROUND(J209,4)&lt;(0.25-参数设置!B$3)
),"是","否")</f>
        <v>否</v>
      </c>
      <c r="L209">
        <f t="shared" si="47"/>
        <v>25240.886725821358</v>
      </c>
      <c r="M209">
        <f t="shared" si="48"/>
        <v>25683.609007622683</v>
      </c>
      <c r="N209">
        <f t="shared" si="49"/>
        <v>24641.98028003838</v>
      </c>
      <c r="O209">
        <f t="shared" si="50"/>
        <v>24388.330691673149</v>
      </c>
      <c r="P209">
        <f t="shared" si="51"/>
        <v>0</v>
      </c>
      <c r="Q209">
        <f t="shared" si="52"/>
        <v>0</v>
      </c>
      <c r="R209">
        <f t="shared" si="53"/>
        <v>0</v>
      </c>
      <c r="S209">
        <f t="shared" si="54"/>
        <v>0</v>
      </c>
      <c r="T209">
        <f t="shared" si="55"/>
        <v>0</v>
      </c>
      <c r="U209">
        <f>T209*参数设置!B210</f>
        <v>0</v>
      </c>
    </row>
    <row r="210" spans="1:21" x14ac:dyDescent="0.25">
      <c r="A210" s="3">
        <v>41692</v>
      </c>
      <c r="B210">
        <f>IF(K209="是",F209*0.25*(价格数据!B210/价格数据!B209),B209*(价格数据!B210/价格数据!B209))</f>
        <v>25240.886725821358</v>
      </c>
      <c r="C210">
        <f>IF(K209="是",F209*0.25*(价格数据!C210/价格数据!C209),C209*(价格数据!C210/价格数据!C209))</f>
        <v>25683.609007622683</v>
      </c>
      <c r="D210">
        <f>IF(K209="是",F209*0.25*(价格数据!D210/价格数据!D209),D209*(价格数据!D210/价格数据!D209))</f>
        <v>24641.98028003838</v>
      </c>
      <c r="E210">
        <f>IF(K209="是",F209*0.25*(价格数据!E210/价格数据!E209),E209*(价格数据!E210/价格数据!E209))</f>
        <v>24388.330691673149</v>
      </c>
      <c r="F210">
        <f t="shared" si="42"/>
        <v>99954.80670515557</v>
      </c>
      <c r="G210">
        <f t="shared" si="43"/>
        <v>0.2525229907179587</v>
      </c>
      <c r="H210">
        <f t="shared" si="44"/>
        <v>0.25695221524847339</v>
      </c>
      <c r="I210">
        <f t="shared" si="45"/>
        <v>0.2465312183807902</v>
      </c>
      <c r="J210">
        <f t="shared" si="46"/>
        <v>0.24399357565277771</v>
      </c>
      <c r="K210" t="str">
        <f>IF(OR(
 ROUND(G210,4)&gt;(0.25+参数设置!B$3), ROUND(G210,4)&lt;(0.25-参数设置!B$3),
 ROUND(H210,4)&gt;(0.25+参数设置!B$3), ROUND(H210,4)&lt;(0.25-参数设置!B$3),
 ROUND(I210,4)&gt;(0.25+参数设置!B$3), ROUND(I210,4)&lt;(0.25-参数设置!B$3),
 ROUND(J210,4)&gt;(0.25+参数设置!B$3), ROUND(J210,4)&lt;(0.25-参数设置!B$3)
),"是","否")</f>
        <v>否</v>
      </c>
      <c r="L210">
        <f t="shared" si="47"/>
        <v>25240.886725821358</v>
      </c>
      <c r="M210">
        <f t="shared" si="48"/>
        <v>25683.609007622683</v>
      </c>
      <c r="N210">
        <f t="shared" si="49"/>
        <v>24641.98028003838</v>
      </c>
      <c r="O210">
        <f t="shared" si="50"/>
        <v>24388.330691673149</v>
      </c>
      <c r="P210">
        <f t="shared" si="51"/>
        <v>0</v>
      </c>
      <c r="Q210">
        <f t="shared" si="52"/>
        <v>0</v>
      </c>
      <c r="R210">
        <f t="shared" si="53"/>
        <v>0</v>
      </c>
      <c r="S210">
        <f t="shared" si="54"/>
        <v>0</v>
      </c>
      <c r="T210">
        <f t="shared" si="55"/>
        <v>0</v>
      </c>
      <c r="U210">
        <f>T210*参数设置!B211</f>
        <v>0</v>
      </c>
    </row>
    <row r="211" spans="1:21" x14ac:dyDescent="0.25">
      <c r="A211" s="3">
        <v>41693</v>
      </c>
      <c r="B211">
        <f>IF(K210="是",F210*0.25*(价格数据!B211/价格数据!B210),B210*(价格数据!B211/价格数据!B210))</f>
        <v>25240.886725821358</v>
      </c>
      <c r="C211">
        <f>IF(K210="是",F210*0.25*(价格数据!C211/价格数据!C210),C210*(价格数据!C211/价格数据!C210))</f>
        <v>25683.609007622683</v>
      </c>
      <c r="D211">
        <f>IF(K210="是",F210*0.25*(价格数据!D211/价格数据!D210),D210*(价格数据!D211/价格数据!D210))</f>
        <v>24641.98028003838</v>
      </c>
      <c r="E211">
        <f>IF(K210="是",F210*0.25*(价格数据!E211/价格数据!E210),E210*(价格数据!E211/价格数据!E210))</f>
        <v>24388.330691673149</v>
      </c>
      <c r="F211">
        <f t="shared" si="42"/>
        <v>99954.80670515557</v>
      </c>
      <c r="G211">
        <f t="shared" si="43"/>
        <v>0.2525229907179587</v>
      </c>
      <c r="H211">
        <f t="shared" si="44"/>
        <v>0.25695221524847339</v>
      </c>
      <c r="I211">
        <f t="shared" si="45"/>
        <v>0.2465312183807902</v>
      </c>
      <c r="J211">
        <f t="shared" si="46"/>
        <v>0.24399357565277771</v>
      </c>
      <c r="K211" t="str">
        <f>IF(OR(
 ROUND(G211,4)&gt;(0.25+参数设置!B$3), ROUND(G211,4)&lt;(0.25-参数设置!B$3),
 ROUND(H211,4)&gt;(0.25+参数设置!B$3), ROUND(H211,4)&lt;(0.25-参数设置!B$3),
 ROUND(I211,4)&gt;(0.25+参数设置!B$3), ROUND(I211,4)&lt;(0.25-参数设置!B$3),
 ROUND(J211,4)&gt;(0.25+参数设置!B$3), ROUND(J211,4)&lt;(0.25-参数设置!B$3)
),"是","否")</f>
        <v>否</v>
      </c>
      <c r="L211">
        <f t="shared" si="47"/>
        <v>25240.886725821358</v>
      </c>
      <c r="M211">
        <f t="shared" si="48"/>
        <v>25683.609007622683</v>
      </c>
      <c r="N211">
        <f t="shared" si="49"/>
        <v>24641.98028003838</v>
      </c>
      <c r="O211">
        <f t="shared" si="50"/>
        <v>24388.330691673149</v>
      </c>
      <c r="P211">
        <f t="shared" si="51"/>
        <v>0</v>
      </c>
      <c r="Q211">
        <f t="shared" si="52"/>
        <v>0</v>
      </c>
      <c r="R211">
        <f t="shared" si="53"/>
        <v>0</v>
      </c>
      <c r="S211">
        <f t="shared" si="54"/>
        <v>0</v>
      </c>
      <c r="T211">
        <f t="shared" si="55"/>
        <v>0</v>
      </c>
      <c r="U211">
        <f>T211*参数设置!B212</f>
        <v>0</v>
      </c>
    </row>
    <row r="212" spans="1:21" x14ac:dyDescent="0.25">
      <c r="A212" s="3">
        <v>41694</v>
      </c>
      <c r="B212">
        <f>IF(K211="是",F211*0.25*(价格数据!B212/价格数据!B211),B211*(价格数据!B212/价格数据!B211))</f>
        <v>24671.039349541199</v>
      </c>
      <c r="C212">
        <f>IF(K211="是",F211*0.25*(价格数据!C212/价格数据!C211),C211*(价格数据!C212/价格数据!C211))</f>
        <v>25852.711003412609</v>
      </c>
      <c r="D212">
        <f>IF(K211="是",F211*0.25*(价格数据!D212/价格数据!D211),D211*(价格数据!D212/价格数据!D211))</f>
        <v>24683.488530425355</v>
      </c>
      <c r="E212">
        <f>IF(K211="是",F211*0.25*(价格数据!E212/价格数据!E211),E211*(价格数据!E212/价格数据!E211))</f>
        <v>24384.917417624012</v>
      </c>
      <c r="F212">
        <f t="shared" si="42"/>
        <v>99592.156301003182</v>
      </c>
      <c r="G212">
        <f t="shared" si="43"/>
        <v>0.24772070678916197</v>
      </c>
      <c r="H212">
        <f t="shared" si="44"/>
        <v>0.25958581442173473</v>
      </c>
      <c r="I212">
        <f t="shared" si="45"/>
        <v>0.24784570840923464</v>
      </c>
      <c r="J212">
        <f t="shared" si="46"/>
        <v>0.2448477703798686</v>
      </c>
      <c r="K212" t="str">
        <f>IF(OR(
 ROUND(G212,4)&gt;(0.25+参数设置!B$3), ROUND(G212,4)&lt;(0.25-参数设置!B$3),
 ROUND(H212,4)&gt;(0.25+参数设置!B$3), ROUND(H212,4)&lt;(0.25-参数设置!B$3),
 ROUND(I212,4)&gt;(0.25+参数设置!B$3), ROUND(I212,4)&lt;(0.25-参数设置!B$3),
 ROUND(J212,4)&gt;(0.25+参数设置!B$3), ROUND(J212,4)&lt;(0.25-参数设置!B$3)
),"是","否")</f>
        <v>否</v>
      </c>
      <c r="L212">
        <f t="shared" si="47"/>
        <v>24671.039349541199</v>
      </c>
      <c r="M212">
        <f t="shared" si="48"/>
        <v>25852.711003412609</v>
      </c>
      <c r="N212">
        <f t="shared" si="49"/>
        <v>24683.488530425355</v>
      </c>
      <c r="O212">
        <f t="shared" si="50"/>
        <v>24384.917417624012</v>
      </c>
      <c r="P212">
        <f t="shared" si="51"/>
        <v>0</v>
      </c>
      <c r="Q212">
        <f t="shared" si="52"/>
        <v>0</v>
      </c>
      <c r="R212">
        <f t="shared" si="53"/>
        <v>0</v>
      </c>
      <c r="S212">
        <f t="shared" si="54"/>
        <v>0</v>
      </c>
      <c r="T212">
        <f t="shared" si="55"/>
        <v>0</v>
      </c>
      <c r="U212">
        <f>T212*参数设置!B213</f>
        <v>0</v>
      </c>
    </row>
    <row r="213" spans="1:21" x14ac:dyDescent="0.25">
      <c r="A213" s="3">
        <v>41695</v>
      </c>
      <c r="B213">
        <f>IF(K212="是",F212*0.25*(价格数据!B213/价格数据!B212),B212*(价格数据!B213/价格数据!B212))</f>
        <v>24034.151105463363</v>
      </c>
      <c r="C213">
        <f>IF(K212="是",F212*0.25*(价格数据!C213/价格数据!C212),C212*(价格数据!C213/价格数据!C212))</f>
        <v>25982.024294310784</v>
      </c>
      <c r="D213">
        <f>IF(K212="是",F212*0.25*(价格数据!D213/价格数据!D212),D212*(价格数据!D213/价格数据!D212))</f>
        <v>24736.133140672249</v>
      </c>
      <c r="E213">
        <f>IF(K212="是",F212*0.25*(价格数据!E213/价格数据!E212),E212*(价格数据!E213/价格数据!E212))</f>
        <v>24384.917417624012</v>
      </c>
      <c r="F213">
        <f t="shared" si="42"/>
        <v>99137.225958070398</v>
      </c>
      <c r="G213">
        <f t="shared" si="43"/>
        <v>0.24243316144057217</v>
      </c>
      <c r="H213">
        <f t="shared" si="44"/>
        <v>0.2620814133461809</v>
      </c>
      <c r="I213">
        <f t="shared" si="45"/>
        <v>0.24951407406874865</v>
      </c>
      <c r="J213">
        <f t="shared" si="46"/>
        <v>0.24597135114449836</v>
      </c>
      <c r="K213" t="str">
        <f>IF(OR(
 ROUND(G213,4)&gt;(0.25+参数设置!B$3), ROUND(G213,4)&lt;(0.25-参数设置!B$3),
 ROUND(H213,4)&gt;(0.25+参数设置!B$3), ROUND(H213,4)&lt;(0.25-参数设置!B$3),
 ROUND(I213,4)&gt;(0.25+参数设置!B$3), ROUND(I213,4)&lt;(0.25-参数设置!B$3),
 ROUND(J213,4)&gt;(0.25+参数设置!B$3), ROUND(J213,4)&lt;(0.25-参数设置!B$3)
),"是","否")</f>
        <v>否</v>
      </c>
      <c r="L213">
        <f t="shared" si="47"/>
        <v>24034.151105463363</v>
      </c>
      <c r="M213">
        <f t="shared" si="48"/>
        <v>25982.024294310784</v>
      </c>
      <c r="N213">
        <f t="shared" si="49"/>
        <v>24736.133140672249</v>
      </c>
      <c r="O213">
        <f t="shared" si="50"/>
        <v>24384.917417624012</v>
      </c>
      <c r="P213">
        <f t="shared" si="51"/>
        <v>0</v>
      </c>
      <c r="Q213">
        <f t="shared" si="52"/>
        <v>0</v>
      </c>
      <c r="R213">
        <f t="shared" si="53"/>
        <v>0</v>
      </c>
      <c r="S213">
        <f t="shared" si="54"/>
        <v>0</v>
      </c>
      <c r="T213">
        <f t="shared" si="55"/>
        <v>0</v>
      </c>
      <c r="U213">
        <f>T213*参数设置!B214</f>
        <v>0</v>
      </c>
    </row>
    <row r="214" spans="1:21" x14ac:dyDescent="0.25">
      <c r="A214" s="3">
        <v>41696</v>
      </c>
      <c r="B214">
        <f>IF(K213="是",F213*0.25*(价格数据!B214/价格数据!B213),B213*(价格数据!B214/价格数据!B213))</f>
        <v>24067.671539362196</v>
      </c>
      <c r="C214">
        <f>IF(K213="是",F213*0.25*(价格数据!C214/价格数据!C213),C213*(价格数据!C214/价格数据!C213))</f>
        <v>26369.964167005313</v>
      </c>
      <c r="D214">
        <f>IF(K213="是",F213*0.25*(价格数据!D214/价格数据!D213),D213*(价格数据!D214/价格数据!D213))</f>
        <v>24736.133140672249</v>
      </c>
      <c r="E214">
        <f>IF(K213="是",F213*0.25*(价格数据!E214/价格数据!E213),E213*(价格数据!E214/价格数据!E213))</f>
        <v>24384.917417624012</v>
      </c>
      <c r="F214">
        <f t="shared" si="42"/>
        <v>99558.68626466376</v>
      </c>
      <c r="G214">
        <f t="shared" si="43"/>
        <v>0.24174356294117255</v>
      </c>
      <c r="H214">
        <f t="shared" si="44"/>
        <v>0.26486854293059081</v>
      </c>
      <c r="I214">
        <f t="shared" si="45"/>
        <v>0.24845780984809773</v>
      </c>
      <c r="J214">
        <f t="shared" si="46"/>
        <v>0.24493008428013902</v>
      </c>
      <c r="K214" t="str">
        <f>IF(OR(
 ROUND(G214,4)&gt;(0.25+参数设置!B$3), ROUND(G214,4)&lt;(0.25-参数设置!B$3),
 ROUND(H214,4)&gt;(0.25+参数设置!B$3), ROUND(H214,4)&lt;(0.25-参数设置!B$3),
 ROUND(I214,4)&gt;(0.25+参数设置!B$3), ROUND(I214,4)&lt;(0.25-参数设置!B$3),
 ROUND(J214,4)&gt;(0.25+参数设置!B$3), ROUND(J214,4)&lt;(0.25-参数设置!B$3)
),"是","否")</f>
        <v>否</v>
      </c>
      <c r="L214">
        <f t="shared" si="47"/>
        <v>24067.671539362196</v>
      </c>
      <c r="M214">
        <f t="shared" si="48"/>
        <v>26369.964167005313</v>
      </c>
      <c r="N214">
        <f t="shared" si="49"/>
        <v>24736.133140672249</v>
      </c>
      <c r="O214">
        <f t="shared" si="50"/>
        <v>24384.917417624012</v>
      </c>
      <c r="P214">
        <f t="shared" si="51"/>
        <v>0</v>
      </c>
      <c r="Q214">
        <f t="shared" si="52"/>
        <v>0</v>
      </c>
      <c r="R214">
        <f t="shared" si="53"/>
        <v>0</v>
      </c>
      <c r="S214">
        <f t="shared" si="54"/>
        <v>0</v>
      </c>
      <c r="T214">
        <f t="shared" si="55"/>
        <v>0</v>
      </c>
      <c r="U214">
        <f>T214*参数设置!B215</f>
        <v>0</v>
      </c>
    </row>
    <row r="215" spans="1:21" x14ac:dyDescent="0.25">
      <c r="A215" s="3">
        <v>41697</v>
      </c>
      <c r="B215">
        <f>IF(K214="是",F214*0.25*(价格数据!B215/价格数据!B214),B214*(价格数据!B215/价格数据!B214))</f>
        <v>24011.804149530806</v>
      </c>
      <c r="C215">
        <f>IF(K214="是",F214*0.25*(价格数据!C215/价格数据!C214),C214*(价格数据!C215/价格数据!C214))</f>
        <v>25882.552532081416</v>
      </c>
      <c r="D215">
        <f>IF(K214="是",F214*0.25*(价格数据!D215/价格数据!D214),D214*(价格数据!D215/价格数据!D214))</f>
        <v>24795.864525375458</v>
      </c>
      <c r="E215">
        <f>IF(K214="是",F214*0.25*(价格数据!E215/价格数据!E214),E214*(价格数据!E215/价格数据!E214))</f>
        <v>24384.917417624012</v>
      </c>
      <c r="F215">
        <f t="shared" si="42"/>
        <v>99075.138624611689</v>
      </c>
      <c r="G215">
        <f t="shared" si="43"/>
        <v>0.24235953118884587</v>
      </c>
      <c r="H215">
        <f t="shared" si="44"/>
        <v>0.26124164842351094</v>
      </c>
      <c r="I215">
        <f t="shared" si="45"/>
        <v>0.25027332658423157</v>
      </c>
      <c r="J215">
        <f t="shared" si="46"/>
        <v>0.24612549380341162</v>
      </c>
      <c r="K215" t="str">
        <f>IF(OR(
 ROUND(G215,4)&gt;(0.25+参数设置!B$3), ROUND(G215,4)&lt;(0.25-参数设置!B$3),
 ROUND(H215,4)&gt;(0.25+参数设置!B$3), ROUND(H215,4)&lt;(0.25-参数设置!B$3),
 ROUND(I215,4)&gt;(0.25+参数设置!B$3), ROUND(I215,4)&lt;(0.25-参数设置!B$3),
 ROUND(J215,4)&gt;(0.25+参数设置!B$3), ROUND(J215,4)&lt;(0.25-参数设置!B$3)
),"是","否")</f>
        <v>否</v>
      </c>
      <c r="L215">
        <f t="shared" si="47"/>
        <v>24011.804149530806</v>
      </c>
      <c r="M215">
        <f t="shared" si="48"/>
        <v>25882.552532081416</v>
      </c>
      <c r="N215">
        <f t="shared" si="49"/>
        <v>24795.864525375458</v>
      </c>
      <c r="O215">
        <f t="shared" si="50"/>
        <v>24384.917417624012</v>
      </c>
      <c r="P215">
        <f t="shared" si="51"/>
        <v>0</v>
      </c>
      <c r="Q215">
        <f t="shared" si="52"/>
        <v>0</v>
      </c>
      <c r="R215">
        <f t="shared" si="53"/>
        <v>0</v>
      </c>
      <c r="S215">
        <f t="shared" si="54"/>
        <v>0</v>
      </c>
      <c r="T215">
        <f t="shared" si="55"/>
        <v>0</v>
      </c>
      <c r="U215">
        <f>T215*参数设置!B216</f>
        <v>0</v>
      </c>
    </row>
    <row r="216" spans="1:21" x14ac:dyDescent="0.25">
      <c r="A216" s="3">
        <v>41698</v>
      </c>
      <c r="B216">
        <f>IF(K215="是",F215*0.25*(价格数据!B216/价格数据!B215),B215*(价格数据!B216/价格数据!B215))</f>
        <v>24257.620664788912</v>
      </c>
      <c r="C216">
        <f>IF(K215="是",F215*0.25*(价格数据!C216/价格数据!C215),C215*(价格数据!C216/价格数据!C215))</f>
        <v>26071.548880317219</v>
      </c>
      <c r="D216">
        <f>IF(K215="是",F215*0.25*(价格数据!D216/价格数据!D215),D215*(价格数据!D216/价格数据!D215))</f>
        <v>24786.752958217345</v>
      </c>
      <c r="E216">
        <f>IF(K215="是",F215*0.25*(价格数据!E216/价格数据!E215),E215*(价格数据!E216/价格数据!E215))</f>
        <v>24390.524939276165</v>
      </c>
      <c r="F216">
        <f t="shared" si="42"/>
        <v>99506.44744259963</v>
      </c>
      <c r="G216">
        <f t="shared" si="43"/>
        <v>0.24377938604211491</v>
      </c>
      <c r="H216">
        <f t="shared" si="44"/>
        <v>0.26200863914226874</v>
      </c>
      <c r="I216">
        <f t="shared" si="45"/>
        <v>0.24909695396889334</v>
      </c>
      <c r="J216">
        <f t="shared" si="46"/>
        <v>0.2451150208467231</v>
      </c>
      <c r="K216" t="str">
        <f>IF(OR(
 ROUND(G216,4)&gt;(0.25+参数设置!B$3), ROUND(G216,4)&lt;(0.25-参数设置!B$3),
 ROUND(H216,4)&gt;(0.25+参数设置!B$3), ROUND(H216,4)&lt;(0.25-参数设置!B$3),
 ROUND(I216,4)&gt;(0.25+参数设置!B$3), ROUND(I216,4)&lt;(0.25-参数设置!B$3),
 ROUND(J216,4)&gt;(0.25+参数设置!B$3), ROUND(J216,4)&lt;(0.25-参数设置!B$3)
),"是","否")</f>
        <v>否</v>
      </c>
      <c r="L216">
        <f t="shared" si="47"/>
        <v>24257.620664788912</v>
      </c>
      <c r="M216">
        <f t="shared" si="48"/>
        <v>26071.548880317219</v>
      </c>
      <c r="N216">
        <f t="shared" si="49"/>
        <v>24786.752958217345</v>
      </c>
      <c r="O216">
        <f t="shared" si="50"/>
        <v>24390.524939276165</v>
      </c>
      <c r="P216">
        <f t="shared" si="51"/>
        <v>0</v>
      </c>
      <c r="Q216">
        <f t="shared" si="52"/>
        <v>0</v>
      </c>
      <c r="R216">
        <f t="shared" si="53"/>
        <v>0</v>
      </c>
      <c r="S216">
        <f t="shared" si="54"/>
        <v>0</v>
      </c>
      <c r="T216">
        <f t="shared" si="55"/>
        <v>0</v>
      </c>
      <c r="U216">
        <f>T216*参数设置!B217</f>
        <v>0</v>
      </c>
    </row>
    <row r="217" spans="1:21" x14ac:dyDescent="0.25">
      <c r="A217" s="3">
        <v>41699</v>
      </c>
      <c r="B217">
        <f>IF(K216="是",F216*0.25*(价格数据!B217/价格数据!B216),B216*(价格数据!B217/价格数据!B216))</f>
        <v>24257.620664788912</v>
      </c>
      <c r="C217">
        <f>IF(K216="是",F216*0.25*(价格数据!C217/价格数据!C216),C216*(价格数据!C217/价格数据!C216))</f>
        <v>26071.548880317219</v>
      </c>
      <c r="D217">
        <f>IF(K216="是",F216*0.25*(价格数据!D217/价格数据!D216),D216*(价格数据!D217/价格数据!D216))</f>
        <v>24786.752958217345</v>
      </c>
      <c r="E217">
        <f>IF(K216="是",F216*0.25*(价格数据!E217/价格数据!E216),E216*(价格数据!E217/价格数据!E216))</f>
        <v>24390.524939276165</v>
      </c>
      <c r="F217">
        <f t="shared" si="42"/>
        <v>99506.44744259963</v>
      </c>
      <c r="G217">
        <f t="shared" si="43"/>
        <v>0.24377938604211491</v>
      </c>
      <c r="H217">
        <f t="shared" si="44"/>
        <v>0.26200863914226874</v>
      </c>
      <c r="I217">
        <f t="shared" si="45"/>
        <v>0.24909695396889334</v>
      </c>
      <c r="J217">
        <f t="shared" si="46"/>
        <v>0.2451150208467231</v>
      </c>
      <c r="K217" t="str">
        <f>IF(OR(
 ROUND(G217,4)&gt;(0.25+参数设置!B$3), ROUND(G217,4)&lt;(0.25-参数设置!B$3),
 ROUND(H217,4)&gt;(0.25+参数设置!B$3), ROUND(H217,4)&lt;(0.25-参数设置!B$3),
 ROUND(I217,4)&gt;(0.25+参数设置!B$3), ROUND(I217,4)&lt;(0.25-参数设置!B$3),
 ROUND(J217,4)&gt;(0.25+参数设置!B$3), ROUND(J217,4)&lt;(0.25-参数设置!B$3)
),"是","否")</f>
        <v>否</v>
      </c>
      <c r="L217">
        <f t="shared" si="47"/>
        <v>24257.620664788912</v>
      </c>
      <c r="M217">
        <f t="shared" si="48"/>
        <v>26071.548880317219</v>
      </c>
      <c r="N217">
        <f t="shared" si="49"/>
        <v>24786.752958217345</v>
      </c>
      <c r="O217">
        <f t="shared" si="50"/>
        <v>24390.524939276165</v>
      </c>
      <c r="P217">
        <f t="shared" si="51"/>
        <v>0</v>
      </c>
      <c r="Q217">
        <f t="shared" si="52"/>
        <v>0</v>
      </c>
      <c r="R217">
        <f t="shared" si="53"/>
        <v>0</v>
      </c>
      <c r="S217">
        <f t="shared" si="54"/>
        <v>0</v>
      </c>
      <c r="T217">
        <f t="shared" si="55"/>
        <v>0</v>
      </c>
      <c r="U217">
        <f>T217*参数设置!B218</f>
        <v>0</v>
      </c>
    </row>
    <row r="218" spans="1:21" x14ac:dyDescent="0.25">
      <c r="A218" s="3">
        <v>41700</v>
      </c>
      <c r="B218">
        <f>IF(K217="是",F217*0.25*(价格数据!B218/价格数据!B217),B217*(价格数据!B218/价格数据!B217))</f>
        <v>24257.620664788912</v>
      </c>
      <c r="C218">
        <f>IF(K217="是",F217*0.25*(价格数据!C218/价格数据!C217),C217*(价格数据!C218/价格数据!C217))</f>
        <v>26071.548880317219</v>
      </c>
      <c r="D218">
        <f>IF(K217="是",F217*0.25*(价格数据!D218/价格数据!D217),D217*(价格数据!D218/价格数据!D217))</f>
        <v>24786.752958217345</v>
      </c>
      <c r="E218">
        <f>IF(K217="是",F217*0.25*(价格数据!E218/价格数据!E217),E217*(价格数据!E218/价格数据!E217))</f>
        <v>24390.524939276165</v>
      </c>
      <c r="F218">
        <f t="shared" si="42"/>
        <v>99506.44744259963</v>
      </c>
      <c r="G218">
        <f t="shared" si="43"/>
        <v>0.24377938604211491</v>
      </c>
      <c r="H218">
        <f t="shared" si="44"/>
        <v>0.26200863914226874</v>
      </c>
      <c r="I218">
        <f t="shared" si="45"/>
        <v>0.24909695396889334</v>
      </c>
      <c r="J218">
        <f t="shared" si="46"/>
        <v>0.2451150208467231</v>
      </c>
      <c r="K218" t="str">
        <f>IF(OR(
 ROUND(G218,4)&gt;(0.25+参数设置!B$3), ROUND(G218,4)&lt;(0.25-参数设置!B$3),
 ROUND(H218,4)&gt;(0.25+参数设置!B$3), ROUND(H218,4)&lt;(0.25-参数设置!B$3),
 ROUND(I218,4)&gt;(0.25+参数设置!B$3), ROUND(I218,4)&lt;(0.25-参数设置!B$3),
 ROUND(J218,4)&gt;(0.25+参数设置!B$3), ROUND(J218,4)&lt;(0.25-参数设置!B$3)
),"是","否")</f>
        <v>否</v>
      </c>
      <c r="L218">
        <f t="shared" si="47"/>
        <v>24257.620664788912</v>
      </c>
      <c r="M218">
        <f t="shared" si="48"/>
        <v>26071.548880317219</v>
      </c>
      <c r="N218">
        <f t="shared" si="49"/>
        <v>24786.752958217345</v>
      </c>
      <c r="O218">
        <f t="shared" si="50"/>
        <v>24390.524939276165</v>
      </c>
      <c r="P218">
        <f t="shared" si="51"/>
        <v>0</v>
      </c>
      <c r="Q218">
        <f t="shared" si="52"/>
        <v>0</v>
      </c>
      <c r="R218">
        <f t="shared" si="53"/>
        <v>0</v>
      </c>
      <c r="S218">
        <f t="shared" si="54"/>
        <v>0</v>
      </c>
      <c r="T218">
        <f t="shared" si="55"/>
        <v>0</v>
      </c>
      <c r="U218">
        <f>T218*参数设置!B219</f>
        <v>0</v>
      </c>
    </row>
    <row r="219" spans="1:21" x14ac:dyDescent="0.25">
      <c r="A219" s="3">
        <v>41701</v>
      </c>
      <c r="B219">
        <f>IF(K218="是",F218*0.25*(价格数据!B219/价格数据!B218),B218*(价格数据!B219/价格数据!B218))</f>
        <v>24347.008488519135</v>
      </c>
      <c r="C219">
        <f>IF(K218="是",F218*0.25*(价格数据!C219/价格数据!C218),C218*(价格数据!C219/价格数据!C218))</f>
        <v>26369.964167005317</v>
      </c>
      <c r="D219">
        <f>IF(K218="是",F218*0.25*(价格数据!D219/价格数据!D218),D218*(价格数据!D219/价格数据!D218))</f>
        <v>24768.52982390111</v>
      </c>
      <c r="E219">
        <f>IF(K218="是",F218*0.25*(价格数据!E219/价格数据!E218),E218*(价格数据!E219/价格数据!E218))</f>
        <v>24386.136444070129</v>
      </c>
      <c r="F219">
        <f t="shared" si="42"/>
        <v>99871.638923495702</v>
      </c>
      <c r="G219">
        <f t="shared" si="43"/>
        <v>0.24378300737779604</v>
      </c>
      <c r="H219">
        <f t="shared" si="44"/>
        <v>0.26403856441372109</v>
      </c>
      <c r="I219">
        <f t="shared" si="45"/>
        <v>0.24800363837900422</v>
      </c>
      <c r="J219">
        <f t="shared" si="46"/>
        <v>0.24417478982947852</v>
      </c>
      <c r="K219" t="str">
        <f>IF(OR(
 ROUND(G219,4)&gt;(0.25+参数设置!B$3), ROUND(G219,4)&lt;(0.25-参数设置!B$3),
 ROUND(H219,4)&gt;(0.25+参数设置!B$3), ROUND(H219,4)&lt;(0.25-参数设置!B$3),
 ROUND(I219,4)&gt;(0.25+参数设置!B$3), ROUND(I219,4)&lt;(0.25-参数设置!B$3),
 ROUND(J219,4)&gt;(0.25+参数设置!B$3), ROUND(J219,4)&lt;(0.25-参数设置!B$3)
),"是","否")</f>
        <v>否</v>
      </c>
      <c r="L219">
        <f t="shared" si="47"/>
        <v>24347.008488519135</v>
      </c>
      <c r="M219">
        <f t="shared" si="48"/>
        <v>26369.964167005317</v>
      </c>
      <c r="N219">
        <f t="shared" si="49"/>
        <v>24768.52982390111</v>
      </c>
      <c r="O219">
        <f t="shared" si="50"/>
        <v>24386.136444070129</v>
      </c>
      <c r="P219">
        <f t="shared" si="51"/>
        <v>0</v>
      </c>
      <c r="Q219">
        <f t="shared" si="52"/>
        <v>0</v>
      </c>
      <c r="R219">
        <f t="shared" si="53"/>
        <v>0</v>
      </c>
      <c r="S219">
        <f t="shared" si="54"/>
        <v>0</v>
      </c>
      <c r="T219">
        <f t="shared" si="55"/>
        <v>0</v>
      </c>
      <c r="U219">
        <f>T219*参数设置!B220</f>
        <v>0</v>
      </c>
    </row>
    <row r="220" spans="1:21" x14ac:dyDescent="0.25">
      <c r="A220" s="3">
        <v>41702</v>
      </c>
      <c r="B220">
        <f>IF(K219="是",F219*0.25*(价格数据!B220/价格数据!B219),B219*(价格数据!B220/价格数据!B219))</f>
        <v>24291.141098687749</v>
      </c>
      <c r="C220">
        <f>IF(K219="是",F219*0.25*(价格数据!C220/价格数据!C219),C219*(价格数据!C220/价格数据!C219))</f>
        <v>26290.386757221822</v>
      </c>
      <c r="D220">
        <f>IF(K219="是",F219*0.25*(价格数据!D220/价格数据!D219),D219*(价格数据!D220/价格数据!D219))</f>
        <v>24677.161053232219</v>
      </c>
      <c r="E220">
        <f>IF(K219="是",F219*0.25*(价格数据!E220/价格数据!E219),E219*(价格数据!E220/价格数据!E219))</f>
        <v>24385.648833491683</v>
      </c>
      <c r="F220">
        <f t="shared" si="42"/>
        <v>99644.337742633477</v>
      </c>
      <c r="G220">
        <f t="shared" si="43"/>
        <v>0.24377843888559086</v>
      </c>
      <c r="H220">
        <f t="shared" si="44"/>
        <v>0.26384225489185331</v>
      </c>
      <c r="I220">
        <f t="shared" si="45"/>
        <v>0.24765241670800864</v>
      </c>
      <c r="J220">
        <f t="shared" si="46"/>
        <v>0.24472688951454716</v>
      </c>
      <c r="K220" t="str">
        <f>IF(OR(
 ROUND(G220,4)&gt;(0.25+参数设置!B$3), ROUND(G220,4)&lt;(0.25-参数设置!B$3),
 ROUND(H220,4)&gt;(0.25+参数设置!B$3), ROUND(H220,4)&lt;(0.25-参数设置!B$3),
 ROUND(I220,4)&gt;(0.25+参数设置!B$3), ROUND(I220,4)&lt;(0.25-参数设置!B$3),
 ROUND(J220,4)&gt;(0.25+参数设置!B$3), ROUND(J220,4)&lt;(0.25-参数设置!B$3)
),"是","否")</f>
        <v>否</v>
      </c>
      <c r="L220">
        <f t="shared" si="47"/>
        <v>24291.141098687749</v>
      </c>
      <c r="M220">
        <f t="shared" si="48"/>
        <v>26290.386757221822</v>
      </c>
      <c r="N220">
        <f t="shared" si="49"/>
        <v>24677.161053232219</v>
      </c>
      <c r="O220">
        <f t="shared" si="50"/>
        <v>24385.648833491683</v>
      </c>
      <c r="P220">
        <f t="shared" si="51"/>
        <v>0</v>
      </c>
      <c r="Q220">
        <f t="shared" si="52"/>
        <v>0</v>
      </c>
      <c r="R220">
        <f t="shared" si="53"/>
        <v>0</v>
      </c>
      <c r="S220">
        <f t="shared" si="54"/>
        <v>0</v>
      </c>
      <c r="T220">
        <f t="shared" si="55"/>
        <v>0</v>
      </c>
      <c r="U220">
        <f>T220*参数设置!B221</f>
        <v>0</v>
      </c>
    </row>
    <row r="221" spans="1:21" x14ac:dyDescent="0.25">
      <c r="A221" s="3">
        <v>41703</v>
      </c>
      <c r="B221">
        <f>IF(K220="是",F220*0.25*(价格数据!B221/价格数据!B220),B220*(价格数据!B221/价格数据!B220))</f>
        <v>24078.845017328473</v>
      </c>
      <c r="C221">
        <f>IF(K220="是",F220*0.25*(价格数据!C221/价格数据!C220),C220*(价格数据!C221/价格数据!C220))</f>
        <v>26101.39040898603</v>
      </c>
      <c r="D221">
        <f>IF(K220="是",F220*0.25*(价格数据!D221/价格数据!D220),D220*(价格数据!D221/价格数据!D220))</f>
        <v>24664.252999758221</v>
      </c>
      <c r="E221">
        <f>IF(K220="是",F220*0.25*(价格数据!E221/价格数据!E220),E220*(价格数据!E221/价格数据!E220))</f>
        <v>24384.673612334784</v>
      </c>
      <c r="F221">
        <f t="shared" si="42"/>
        <v>99229.162038407507</v>
      </c>
      <c r="G221">
        <f t="shared" si="43"/>
        <v>0.24265895753517042</v>
      </c>
      <c r="H221">
        <f t="shared" si="44"/>
        <v>0.26304152804276693</v>
      </c>
      <c r="I221">
        <f t="shared" si="45"/>
        <v>0.24855851337545012</v>
      </c>
      <c r="J221">
        <f t="shared" si="46"/>
        <v>0.24574100104661253</v>
      </c>
      <c r="K221" t="str">
        <f>IF(OR(
 ROUND(G221,4)&gt;(0.25+参数设置!B$3), ROUND(G221,4)&lt;(0.25-参数设置!B$3),
 ROUND(H221,4)&gt;(0.25+参数设置!B$3), ROUND(H221,4)&lt;(0.25-参数设置!B$3),
 ROUND(I221,4)&gt;(0.25+参数设置!B$3), ROUND(I221,4)&lt;(0.25-参数设置!B$3),
 ROUND(J221,4)&gt;(0.25+参数设置!B$3), ROUND(J221,4)&lt;(0.25-参数设置!B$3)
),"是","否")</f>
        <v>否</v>
      </c>
      <c r="L221">
        <f t="shared" si="47"/>
        <v>24078.845017328473</v>
      </c>
      <c r="M221">
        <f t="shared" si="48"/>
        <v>26101.39040898603</v>
      </c>
      <c r="N221">
        <f t="shared" si="49"/>
        <v>24664.252999758221</v>
      </c>
      <c r="O221">
        <f t="shared" si="50"/>
        <v>24384.673612334784</v>
      </c>
      <c r="P221">
        <f t="shared" si="51"/>
        <v>0</v>
      </c>
      <c r="Q221">
        <f t="shared" si="52"/>
        <v>0</v>
      </c>
      <c r="R221">
        <f t="shared" si="53"/>
        <v>0</v>
      </c>
      <c r="S221">
        <f t="shared" si="54"/>
        <v>0</v>
      </c>
      <c r="T221">
        <f t="shared" si="55"/>
        <v>0</v>
      </c>
      <c r="U221">
        <f>T221*参数设置!B222</f>
        <v>0</v>
      </c>
    </row>
    <row r="222" spans="1:21" x14ac:dyDescent="0.25">
      <c r="A222" s="3">
        <v>41704</v>
      </c>
      <c r="B222">
        <f>IF(K221="是",F221*0.25*(价格数据!B222/价格数据!B221),B221*(价格数据!B222/价格数据!B221))</f>
        <v>24201.753274957529</v>
      </c>
      <c r="C222">
        <f>IF(K221="是",F221*0.25*(价格数据!C222/价格数据!C221),C221*(价格数据!C222/价格数据!C221))</f>
        <v>26091.443232763093</v>
      </c>
      <c r="D222">
        <f>IF(K221="是",F221*0.25*(价格数据!D222/价格数据!D221),D221*(价格数据!D222/价格数据!D221))</f>
        <v>24682.982332249903</v>
      </c>
      <c r="E222">
        <f>IF(K221="是",F221*0.25*(价格数据!E222/价格数据!E221),E221*(价格数据!E222/价格数据!E221))</f>
        <v>24384.917417624009</v>
      </c>
      <c r="F222">
        <f t="shared" si="42"/>
        <v>99361.09625759453</v>
      </c>
      <c r="G222">
        <f t="shared" si="43"/>
        <v>0.24357373445452199</v>
      </c>
      <c r="H222">
        <f t="shared" si="44"/>
        <v>0.26259214335881315</v>
      </c>
      <c r="I222">
        <f t="shared" si="45"/>
        <v>0.24841696863185819</v>
      </c>
      <c r="J222">
        <f t="shared" si="46"/>
        <v>0.24541715355480673</v>
      </c>
      <c r="K222" t="str">
        <f>IF(OR(
 ROUND(G222,4)&gt;(0.25+参数设置!B$3), ROUND(G222,4)&lt;(0.25-参数设置!B$3),
 ROUND(H222,4)&gt;(0.25+参数设置!B$3), ROUND(H222,4)&lt;(0.25-参数设置!B$3),
 ROUND(I222,4)&gt;(0.25+参数设置!B$3), ROUND(I222,4)&lt;(0.25-参数设置!B$3),
 ROUND(J222,4)&gt;(0.25+参数设置!B$3), ROUND(J222,4)&lt;(0.25-参数设置!B$3)
),"是","否")</f>
        <v>否</v>
      </c>
      <c r="L222">
        <f t="shared" si="47"/>
        <v>24201.753274957529</v>
      </c>
      <c r="M222">
        <f t="shared" si="48"/>
        <v>26091.443232763093</v>
      </c>
      <c r="N222">
        <f t="shared" si="49"/>
        <v>24682.982332249903</v>
      </c>
      <c r="O222">
        <f t="shared" si="50"/>
        <v>24384.917417624009</v>
      </c>
      <c r="P222">
        <f t="shared" si="51"/>
        <v>0</v>
      </c>
      <c r="Q222">
        <f t="shared" si="52"/>
        <v>0</v>
      </c>
      <c r="R222">
        <f t="shared" si="53"/>
        <v>0</v>
      </c>
      <c r="S222">
        <f t="shared" si="54"/>
        <v>0</v>
      </c>
      <c r="T222">
        <f t="shared" si="55"/>
        <v>0</v>
      </c>
      <c r="U222">
        <f>T222*参数设置!B223</f>
        <v>0</v>
      </c>
    </row>
    <row r="223" spans="1:21" x14ac:dyDescent="0.25">
      <c r="A223" s="3">
        <v>41705</v>
      </c>
      <c r="B223">
        <f>IF(K222="是",F222*0.25*(价格数据!B223/价格数据!B222),B222*(价格数据!B223/价格数据!B222))</f>
        <v>24123.538929193583</v>
      </c>
      <c r="C223">
        <f>IF(K222="是",F222*0.25*(价格数据!C223/价格数据!C222),C222*(价格数据!C223/价格数据!C222))</f>
        <v>26350.069814559447</v>
      </c>
      <c r="D223">
        <f>IF(K222="是",F222*0.25*(价格数据!D223/价格数据!D222),D222*(价格数据!D223/价格数据!D222))</f>
        <v>24669.568080600453</v>
      </c>
      <c r="E223">
        <f>IF(K222="是",F222*0.25*(价格数据!E223/价格数据!E222),E222*(价格数据!E223/价格数据!E222))</f>
        <v>24390.524939276162</v>
      </c>
      <c r="F223">
        <f t="shared" si="42"/>
        <v>99533.701763629651</v>
      </c>
      <c r="G223">
        <f t="shared" si="43"/>
        <v>0.24236553550958659</v>
      </c>
      <c r="H223">
        <f t="shared" si="44"/>
        <v>0.26473515349740523</v>
      </c>
      <c r="I223">
        <f t="shared" si="45"/>
        <v>0.24785140754822096</v>
      </c>
      <c r="J223">
        <f t="shared" si="46"/>
        <v>0.24504790344478716</v>
      </c>
      <c r="K223" t="str">
        <f>IF(OR(
 ROUND(G223,4)&gt;(0.25+参数设置!B$3), ROUND(G223,4)&lt;(0.25-参数设置!B$3),
 ROUND(H223,4)&gt;(0.25+参数设置!B$3), ROUND(H223,4)&lt;(0.25-参数设置!B$3),
 ROUND(I223,4)&gt;(0.25+参数设置!B$3), ROUND(I223,4)&lt;(0.25-参数设置!B$3),
 ROUND(J223,4)&gt;(0.25+参数设置!B$3), ROUND(J223,4)&lt;(0.25-参数设置!B$3)
),"是","否")</f>
        <v>否</v>
      </c>
      <c r="L223">
        <f t="shared" si="47"/>
        <v>24123.538929193583</v>
      </c>
      <c r="M223">
        <f t="shared" si="48"/>
        <v>26350.069814559447</v>
      </c>
      <c r="N223">
        <f t="shared" si="49"/>
        <v>24669.568080600453</v>
      </c>
      <c r="O223">
        <f t="shared" si="50"/>
        <v>24390.524939276162</v>
      </c>
      <c r="P223">
        <f t="shared" si="51"/>
        <v>0</v>
      </c>
      <c r="Q223">
        <f t="shared" si="52"/>
        <v>0</v>
      </c>
      <c r="R223">
        <f t="shared" si="53"/>
        <v>0</v>
      </c>
      <c r="S223">
        <f t="shared" si="54"/>
        <v>0</v>
      </c>
      <c r="T223">
        <f t="shared" si="55"/>
        <v>0</v>
      </c>
      <c r="U223">
        <f>T223*参数设置!B224</f>
        <v>0</v>
      </c>
    </row>
    <row r="224" spans="1:21" x14ac:dyDescent="0.25">
      <c r="A224" s="3">
        <v>41706</v>
      </c>
      <c r="B224">
        <f>IF(K223="是",F223*0.25*(价格数据!B224/价格数据!B223),B223*(价格数据!B224/价格数据!B223))</f>
        <v>24123.538929193583</v>
      </c>
      <c r="C224">
        <f>IF(K223="是",F223*0.25*(价格数据!C224/价格数据!C223),C223*(价格数据!C224/价格数据!C223))</f>
        <v>26350.069814559447</v>
      </c>
      <c r="D224">
        <f>IF(K223="是",F223*0.25*(价格数据!D224/价格数据!D223),D223*(价格数据!D224/价格数据!D223))</f>
        <v>24669.568080600453</v>
      </c>
      <c r="E224">
        <f>IF(K223="是",F223*0.25*(价格数据!E224/价格数据!E223),E223*(价格数据!E224/价格数据!E223))</f>
        <v>24390.524939276162</v>
      </c>
      <c r="F224">
        <f t="shared" si="42"/>
        <v>99533.701763629651</v>
      </c>
      <c r="G224">
        <f t="shared" si="43"/>
        <v>0.24236553550958659</v>
      </c>
      <c r="H224">
        <f t="shared" si="44"/>
        <v>0.26473515349740523</v>
      </c>
      <c r="I224">
        <f t="shared" si="45"/>
        <v>0.24785140754822096</v>
      </c>
      <c r="J224">
        <f t="shared" si="46"/>
        <v>0.24504790344478716</v>
      </c>
      <c r="K224" t="str">
        <f>IF(OR(
 ROUND(G224,4)&gt;(0.25+参数设置!B$3), ROUND(G224,4)&lt;(0.25-参数设置!B$3),
 ROUND(H224,4)&gt;(0.25+参数设置!B$3), ROUND(H224,4)&lt;(0.25-参数设置!B$3),
 ROUND(I224,4)&gt;(0.25+参数设置!B$3), ROUND(I224,4)&lt;(0.25-参数设置!B$3),
 ROUND(J224,4)&gt;(0.25+参数设置!B$3), ROUND(J224,4)&lt;(0.25-参数设置!B$3)
),"是","否")</f>
        <v>否</v>
      </c>
      <c r="L224">
        <f t="shared" si="47"/>
        <v>24123.538929193583</v>
      </c>
      <c r="M224">
        <f t="shared" si="48"/>
        <v>26350.069814559447</v>
      </c>
      <c r="N224">
        <f t="shared" si="49"/>
        <v>24669.568080600453</v>
      </c>
      <c r="O224">
        <f t="shared" si="50"/>
        <v>24390.524939276162</v>
      </c>
      <c r="P224">
        <f t="shared" si="51"/>
        <v>0</v>
      </c>
      <c r="Q224">
        <f t="shared" si="52"/>
        <v>0</v>
      </c>
      <c r="R224">
        <f t="shared" si="53"/>
        <v>0</v>
      </c>
      <c r="S224">
        <f t="shared" si="54"/>
        <v>0</v>
      </c>
      <c r="T224">
        <f t="shared" si="55"/>
        <v>0</v>
      </c>
      <c r="U224">
        <f>T224*参数设置!B225</f>
        <v>0</v>
      </c>
    </row>
    <row r="225" spans="1:21" x14ac:dyDescent="0.25">
      <c r="A225" s="3">
        <v>41707</v>
      </c>
      <c r="B225">
        <f>IF(K224="是",F224*0.25*(价格数据!B225/价格数据!B224),B224*(价格数据!B225/价格数据!B224))</f>
        <v>24123.538929193583</v>
      </c>
      <c r="C225">
        <f>IF(K224="是",F224*0.25*(价格数据!C225/价格数据!C224),C224*(价格数据!C225/价格数据!C224))</f>
        <v>26350.069814559447</v>
      </c>
      <c r="D225">
        <f>IF(K224="是",F224*0.25*(价格数据!D225/价格数据!D224),D224*(价格数据!D225/价格数据!D224))</f>
        <v>24669.568080600453</v>
      </c>
      <c r="E225">
        <f>IF(K224="是",F224*0.25*(价格数据!E225/价格数据!E224),E224*(价格数据!E225/价格数据!E224))</f>
        <v>24390.524939276162</v>
      </c>
      <c r="F225">
        <f t="shared" si="42"/>
        <v>99533.701763629651</v>
      </c>
      <c r="G225">
        <f t="shared" si="43"/>
        <v>0.24236553550958659</v>
      </c>
      <c r="H225">
        <f t="shared" si="44"/>
        <v>0.26473515349740523</v>
      </c>
      <c r="I225">
        <f t="shared" si="45"/>
        <v>0.24785140754822096</v>
      </c>
      <c r="J225">
        <f t="shared" si="46"/>
        <v>0.24504790344478716</v>
      </c>
      <c r="K225" t="str">
        <f>IF(OR(
 ROUND(G225,4)&gt;(0.25+参数设置!B$3), ROUND(G225,4)&lt;(0.25-参数设置!B$3),
 ROUND(H225,4)&gt;(0.25+参数设置!B$3), ROUND(H225,4)&lt;(0.25-参数设置!B$3),
 ROUND(I225,4)&gt;(0.25+参数设置!B$3), ROUND(I225,4)&lt;(0.25-参数设置!B$3),
 ROUND(J225,4)&gt;(0.25+参数设置!B$3), ROUND(J225,4)&lt;(0.25-参数设置!B$3)
),"是","否")</f>
        <v>否</v>
      </c>
      <c r="L225">
        <f t="shared" si="47"/>
        <v>24123.538929193583</v>
      </c>
      <c r="M225">
        <f t="shared" si="48"/>
        <v>26350.069814559447</v>
      </c>
      <c r="N225">
        <f t="shared" si="49"/>
        <v>24669.568080600453</v>
      </c>
      <c r="O225">
        <f t="shared" si="50"/>
        <v>24390.524939276162</v>
      </c>
      <c r="P225">
        <f t="shared" si="51"/>
        <v>0</v>
      </c>
      <c r="Q225">
        <f t="shared" si="52"/>
        <v>0</v>
      </c>
      <c r="R225">
        <f t="shared" si="53"/>
        <v>0</v>
      </c>
      <c r="S225">
        <f t="shared" si="54"/>
        <v>0</v>
      </c>
      <c r="T225">
        <f t="shared" si="55"/>
        <v>0</v>
      </c>
      <c r="U225">
        <f>T225*参数设置!B226</f>
        <v>0</v>
      </c>
    </row>
    <row r="226" spans="1:21" x14ac:dyDescent="0.25">
      <c r="A226" s="3">
        <v>41708</v>
      </c>
      <c r="B226">
        <f>IF(K225="是",F225*0.25*(价格数据!B226/价格数据!B225),B225*(价格数据!B226/价格数据!B225))</f>
        <v>23374.915905452981</v>
      </c>
      <c r="C226">
        <f>IF(K225="是",F225*0.25*(价格数据!C226/价格数据!C225),C225*(价格数据!C226/价格数据!C225))</f>
        <v>25962.129941864914</v>
      </c>
      <c r="D226">
        <f>IF(K225="是",F225*0.25*(价格数据!D226/价格数据!D225),D225*(价格数据!D226/价格数据!D225))</f>
        <v>24668.55568424955</v>
      </c>
      <c r="E226">
        <f>IF(K225="是",F225*0.25*(价格数据!E226/价格数据!E225),E225*(价格数据!E226/价格数据!E225))</f>
        <v>24385.405028202455</v>
      </c>
      <c r="F226">
        <f t="shared" si="42"/>
        <v>98391.006559769899</v>
      </c>
      <c r="G226">
        <f t="shared" si="43"/>
        <v>0.23757167166750495</v>
      </c>
      <c r="H226">
        <f t="shared" si="44"/>
        <v>0.26386690053926437</v>
      </c>
      <c r="I226">
        <f t="shared" si="45"/>
        <v>0.25071961906664775</v>
      </c>
      <c r="J226">
        <f t="shared" si="46"/>
        <v>0.2478418087265829</v>
      </c>
      <c r="K226" t="str">
        <f>IF(OR(
 ROUND(G226,4)&gt;(0.25+参数设置!B$3), ROUND(G226,4)&lt;(0.25-参数设置!B$3),
 ROUND(H226,4)&gt;(0.25+参数设置!B$3), ROUND(H226,4)&lt;(0.25-参数设置!B$3),
 ROUND(I226,4)&gt;(0.25+参数设置!B$3), ROUND(I226,4)&lt;(0.25-参数设置!B$3),
 ROUND(J226,4)&gt;(0.25+参数设置!B$3), ROUND(J226,4)&lt;(0.25-参数设置!B$3)
),"是","否")</f>
        <v>否</v>
      </c>
      <c r="L226">
        <f t="shared" si="47"/>
        <v>23374.915905452981</v>
      </c>
      <c r="M226">
        <f t="shared" si="48"/>
        <v>25962.129941864914</v>
      </c>
      <c r="N226">
        <f t="shared" si="49"/>
        <v>24668.55568424955</v>
      </c>
      <c r="O226">
        <f t="shared" si="50"/>
        <v>24385.405028202455</v>
      </c>
      <c r="P226">
        <f t="shared" si="51"/>
        <v>0</v>
      </c>
      <c r="Q226">
        <f t="shared" si="52"/>
        <v>0</v>
      </c>
      <c r="R226">
        <f t="shared" si="53"/>
        <v>0</v>
      </c>
      <c r="S226">
        <f t="shared" si="54"/>
        <v>0</v>
      </c>
      <c r="T226">
        <f t="shared" si="55"/>
        <v>0</v>
      </c>
      <c r="U226">
        <f>T226*参数设置!B227</f>
        <v>0</v>
      </c>
    </row>
    <row r="227" spans="1:21" x14ac:dyDescent="0.25">
      <c r="A227" s="3">
        <v>41709</v>
      </c>
      <c r="B227">
        <f>IF(K226="是",F226*0.25*(价格数据!B227/价格数据!B226),B226*(价格数据!B227/价格数据!B226))</f>
        <v>23475.477207149481</v>
      </c>
      <c r="C227">
        <f>IF(K226="是",F226*0.25*(价格数据!C227/价格数据!C226),C226*(价格数据!C227/价格数据!C226))</f>
        <v>26270.492404775952</v>
      </c>
      <c r="D227">
        <f>IF(K226="是",F226*0.25*(价格数据!D227/价格数据!D226),D226*(价格数据!D227/价格数据!D226))</f>
        <v>24686.019521302605</v>
      </c>
      <c r="E227">
        <f>IF(K226="是",F226*0.25*(价格数据!E227/价格数据!E226),E226*(价格数据!E227/价格数据!E226))</f>
        <v>24384.673612334784</v>
      </c>
      <c r="F227">
        <f t="shared" si="42"/>
        <v>98816.662745562819</v>
      </c>
      <c r="G227">
        <f t="shared" si="43"/>
        <v>0.23756597880253352</v>
      </c>
      <c r="H227">
        <f t="shared" si="44"/>
        <v>0.26585083603175602</v>
      </c>
      <c r="I227">
        <f t="shared" si="45"/>
        <v>0.24981636533167667</v>
      </c>
      <c r="J227">
        <f t="shared" si="46"/>
        <v>0.24676681983403384</v>
      </c>
      <c r="K227" t="str">
        <f>IF(OR(
 ROUND(G227,4)&gt;(0.25+参数设置!B$3), ROUND(G227,4)&lt;(0.25-参数设置!B$3),
 ROUND(H227,4)&gt;(0.25+参数设置!B$3), ROUND(H227,4)&lt;(0.25-参数设置!B$3),
 ROUND(I227,4)&gt;(0.25+参数设置!B$3), ROUND(I227,4)&lt;(0.25-参数设置!B$3),
 ROUND(J227,4)&gt;(0.25+参数设置!B$3), ROUND(J227,4)&lt;(0.25-参数设置!B$3)
),"是","否")</f>
        <v>否</v>
      </c>
      <c r="L227">
        <f t="shared" si="47"/>
        <v>23475.477207149481</v>
      </c>
      <c r="M227">
        <f t="shared" si="48"/>
        <v>26270.492404775952</v>
      </c>
      <c r="N227">
        <f t="shared" si="49"/>
        <v>24686.019521302605</v>
      </c>
      <c r="O227">
        <f t="shared" si="50"/>
        <v>24384.673612334784</v>
      </c>
      <c r="P227">
        <f t="shared" si="51"/>
        <v>0</v>
      </c>
      <c r="Q227">
        <f t="shared" si="52"/>
        <v>0</v>
      </c>
      <c r="R227">
        <f t="shared" si="53"/>
        <v>0</v>
      </c>
      <c r="S227">
        <f t="shared" si="54"/>
        <v>0</v>
      </c>
      <c r="T227">
        <f t="shared" si="55"/>
        <v>0</v>
      </c>
      <c r="U227">
        <f>T227*参数设置!B228</f>
        <v>0</v>
      </c>
    </row>
    <row r="228" spans="1:21" x14ac:dyDescent="0.25">
      <c r="A228" s="3">
        <v>41710</v>
      </c>
      <c r="B228">
        <f>IF(K227="是",F227*0.25*(价格数据!B228/价格数据!B227),B227*(价格数据!B228/价格数据!B227))</f>
        <v>23497.824163082038</v>
      </c>
      <c r="C228">
        <f>IF(K227="是",F227*0.25*(价格数据!C228/价格数据!C227),C227*(价格数据!C228/价格数据!C227))</f>
        <v>26539.066162795247</v>
      </c>
      <c r="D228">
        <f>IF(K227="是",F227*0.25*(价格数据!D228/价格数据!D227),D227*(价格数据!D228/价格数据!D227))</f>
        <v>24687.791214916688</v>
      </c>
      <c r="E228">
        <f>IF(K227="是",F227*0.25*(价格数据!E228/价格数据!E227),E227*(价格数据!E228/价格数据!E227))</f>
        <v>24384.429807045562</v>
      </c>
      <c r="F228">
        <f t="shared" si="42"/>
        <v>99109.111347839527</v>
      </c>
      <c r="G228">
        <f t="shared" si="43"/>
        <v>0.23709045357709452</v>
      </c>
      <c r="H228">
        <f t="shared" si="44"/>
        <v>0.26777624985105641</v>
      </c>
      <c r="I228">
        <f t="shared" si="45"/>
        <v>0.24909708985555196</v>
      </c>
      <c r="J228">
        <f t="shared" si="46"/>
        <v>0.2460362067162972</v>
      </c>
      <c r="K228" t="str">
        <f>IF(OR(
 ROUND(G228,4)&gt;(0.25+参数设置!B$3), ROUND(G228,4)&lt;(0.25-参数设置!B$3),
 ROUND(H228,4)&gt;(0.25+参数设置!B$3), ROUND(H228,4)&lt;(0.25-参数设置!B$3),
 ROUND(I228,4)&gt;(0.25+参数设置!B$3), ROUND(I228,4)&lt;(0.25-参数设置!B$3),
 ROUND(J228,4)&gt;(0.25+参数设置!B$3), ROUND(J228,4)&lt;(0.25-参数设置!B$3)
),"是","否")</f>
        <v>否</v>
      </c>
      <c r="L228">
        <f t="shared" si="47"/>
        <v>23497.824163082038</v>
      </c>
      <c r="M228">
        <f t="shared" si="48"/>
        <v>26539.066162795247</v>
      </c>
      <c r="N228">
        <f t="shared" si="49"/>
        <v>24687.791214916688</v>
      </c>
      <c r="O228">
        <f t="shared" si="50"/>
        <v>24384.429807045562</v>
      </c>
      <c r="P228">
        <f t="shared" si="51"/>
        <v>0</v>
      </c>
      <c r="Q228">
        <f t="shared" si="52"/>
        <v>0</v>
      </c>
      <c r="R228">
        <f t="shared" si="53"/>
        <v>0</v>
      </c>
      <c r="S228">
        <f t="shared" si="54"/>
        <v>0</v>
      </c>
      <c r="T228">
        <f t="shared" si="55"/>
        <v>0</v>
      </c>
      <c r="U228">
        <f>T228*参数设置!B229</f>
        <v>0</v>
      </c>
    </row>
    <row r="229" spans="1:21" x14ac:dyDescent="0.25">
      <c r="A229" s="3">
        <v>41711</v>
      </c>
      <c r="B229">
        <f>IF(K228="是",F228*0.25*(价格数据!B229/价格数据!B228),B228*(价格数据!B229/价格数据!B228))</f>
        <v>23866.5489359692</v>
      </c>
      <c r="C229">
        <f>IF(K228="是",F228*0.25*(价格数据!C229/价格数据!C228),C228*(价格数据!C229/价格数据!C228))</f>
        <v>26797.692744591601</v>
      </c>
      <c r="D229">
        <f>IF(K228="是",F228*0.25*(价格数据!D229/价格数据!D228),D228*(价格数据!D229/价格数据!D228))</f>
        <v>24755.621770427111</v>
      </c>
      <c r="E229">
        <f>IF(K228="是",F228*0.25*(价格数据!E229/价格数据!E228),E228*(价格数据!E229/价格数据!E228))</f>
        <v>24385.892638780908</v>
      </c>
      <c r="F229">
        <f t="shared" si="42"/>
        <v>99805.756089768809</v>
      </c>
      <c r="G229">
        <f t="shared" si="43"/>
        <v>0.23912998479268857</v>
      </c>
      <c r="H229">
        <f t="shared" si="44"/>
        <v>0.26849846937173455</v>
      </c>
      <c r="I229">
        <f t="shared" si="45"/>
        <v>0.24803801644627624</v>
      </c>
      <c r="J229">
        <f t="shared" si="46"/>
        <v>0.24433352938930072</v>
      </c>
      <c r="K229" t="str">
        <f>IF(OR(
 ROUND(G229,4)&gt;(0.25+参数设置!B$3), ROUND(G229,4)&lt;(0.25-参数设置!B$3),
 ROUND(H229,4)&gt;(0.25+参数设置!B$3), ROUND(H229,4)&lt;(0.25-参数设置!B$3),
 ROUND(I229,4)&gt;(0.25+参数设置!B$3), ROUND(I229,4)&lt;(0.25-参数设置!B$3),
 ROUND(J229,4)&gt;(0.25+参数设置!B$3), ROUND(J229,4)&lt;(0.25-参数设置!B$3)
),"是","否")</f>
        <v>否</v>
      </c>
      <c r="L229">
        <f t="shared" si="47"/>
        <v>23866.5489359692</v>
      </c>
      <c r="M229">
        <f t="shared" si="48"/>
        <v>26797.692744591601</v>
      </c>
      <c r="N229">
        <f t="shared" si="49"/>
        <v>24755.621770427111</v>
      </c>
      <c r="O229">
        <f t="shared" si="50"/>
        <v>24385.892638780908</v>
      </c>
      <c r="P229">
        <f t="shared" si="51"/>
        <v>0</v>
      </c>
      <c r="Q229">
        <f t="shared" si="52"/>
        <v>0</v>
      </c>
      <c r="R229">
        <f t="shared" si="53"/>
        <v>0</v>
      </c>
      <c r="S229">
        <f t="shared" si="54"/>
        <v>0</v>
      </c>
      <c r="T229">
        <f t="shared" si="55"/>
        <v>0</v>
      </c>
      <c r="U229">
        <f>T229*参数设置!B230</f>
        <v>0</v>
      </c>
    </row>
    <row r="230" spans="1:21" x14ac:dyDescent="0.25">
      <c r="A230" s="3">
        <v>41712</v>
      </c>
      <c r="B230">
        <f>IF(K229="是",F229*0.25*(价格数据!B230/价格数据!B229),B229*(价格数据!B230/价格数据!B229))</f>
        <v>23665.4263325762</v>
      </c>
      <c r="C230">
        <f>IF(K229="是",F229*0.25*(价格数据!C230/价格数据!C229),C229*(价格数据!C230/价格数据!C229))</f>
        <v>26777.798392145731</v>
      </c>
      <c r="D230">
        <f>IF(K229="是",F229*0.25*(价格数据!D230/价格数据!D229),D229*(价格数据!D230/价格数据!D229))</f>
        <v>24765.998833023852</v>
      </c>
      <c r="E230">
        <f>IF(K229="是",F229*0.25*(价格数据!E230/价格数据!E229),E229*(价格数据!E230/价格数据!E229))</f>
        <v>24388.818302251595</v>
      </c>
      <c r="F230">
        <f t="shared" si="42"/>
        <v>99598.041859997378</v>
      </c>
      <c r="G230">
        <f t="shared" si="43"/>
        <v>0.2376093534634158</v>
      </c>
      <c r="H230">
        <f t="shared" si="44"/>
        <v>0.26885868328402129</v>
      </c>
      <c r="I230">
        <f t="shared" si="45"/>
        <v>0.24865949541294027</v>
      </c>
      <c r="J230">
        <f t="shared" si="46"/>
        <v>0.2448724678396226</v>
      </c>
      <c r="K230" t="str">
        <f>IF(OR(
 ROUND(G230,4)&gt;(0.25+参数设置!B$3), ROUND(G230,4)&lt;(0.25-参数设置!B$3),
 ROUND(H230,4)&gt;(0.25+参数设置!B$3), ROUND(H230,4)&lt;(0.25-参数设置!B$3),
 ROUND(I230,4)&gt;(0.25+参数设置!B$3), ROUND(I230,4)&lt;(0.25-参数设置!B$3),
 ROUND(J230,4)&gt;(0.25+参数设置!B$3), ROUND(J230,4)&lt;(0.25-参数设置!B$3)
),"是","否")</f>
        <v>否</v>
      </c>
      <c r="L230">
        <f t="shared" si="47"/>
        <v>23665.4263325762</v>
      </c>
      <c r="M230">
        <f t="shared" si="48"/>
        <v>26777.798392145731</v>
      </c>
      <c r="N230">
        <f t="shared" si="49"/>
        <v>24765.998833023852</v>
      </c>
      <c r="O230">
        <f t="shared" si="50"/>
        <v>24388.818302251595</v>
      </c>
      <c r="P230">
        <f t="shared" si="51"/>
        <v>0</v>
      </c>
      <c r="Q230">
        <f t="shared" si="52"/>
        <v>0</v>
      </c>
      <c r="R230">
        <f t="shared" si="53"/>
        <v>0</v>
      </c>
      <c r="S230">
        <f t="shared" si="54"/>
        <v>0</v>
      </c>
      <c r="T230">
        <f t="shared" si="55"/>
        <v>0</v>
      </c>
      <c r="U230">
        <f>T230*参数设置!B231</f>
        <v>0</v>
      </c>
    </row>
    <row r="231" spans="1:21" x14ac:dyDescent="0.25">
      <c r="A231" s="3">
        <v>41713</v>
      </c>
      <c r="B231">
        <f>IF(K230="是",F230*0.25*(价格数据!B231/价格数据!B230),B230*(价格数据!B231/价格数据!B230))</f>
        <v>23665.4263325762</v>
      </c>
      <c r="C231">
        <f>IF(K230="是",F230*0.25*(价格数据!C231/价格数据!C230),C230*(价格数据!C231/价格数据!C230))</f>
        <v>26777.798392145731</v>
      </c>
      <c r="D231">
        <f>IF(K230="是",F230*0.25*(价格数据!D231/价格数据!D230),D230*(价格数据!D231/价格数据!D230))</f>
        <v>24765.998833023852</v>
      </c>
      <c r="E231">
        <f>IF(K230="是",F230*0.25*(价格数据!E231/价格数据!E230),E230*(价格数据!E231/价格数据!E230))</f>
        <v>24388.818302251595</v>
      </c>
      <c r="F231">
        <f t="shared" si="42"/>
        <v>99598.041859997378</v>
      </c>
      <c r="G231">
        <f t="shared" si="43"/>
        <v>0.2376093534634158</v>
      </c>
      <c r="H231">
        <f t="shared" si="44"/>
        <v>0.26885868328402129</v>
      </c>
      <c r="I231">
        <f t="shared" si="45"/>
        <v>0.24865949541294027</v>
      </c>
      <c r="J231">
        <f t="shared" si="46"/>
        <v>0.2448724678396226</v>
      </c>
      <c r="K231" t="str">
        <f>IF(OR(
 ROUND(G231,4)&gt;(0.25+参数设置!B$3), ROUND(G231,4)&lt;(0.25-参数设置!B$3),
 ROUND(H231,4)&gt;(0.25+参数设置!B$3), ROUND(H231,4)&lt;(0.25-参数设置!B$3),
 ROUND(I231,4)&gt;(0.25+参数设置!B$3), ROUND(I231,4)&lt;(0.25-参数设置!B$3),
 ROUND(J231,4)&gt;(0.25+参数设置!B$3), ROUND(J231,4)&lt;(0.25-参数设置!B$3)
),"是","否")</f>
        <v>否</v>
      </c>
      <c r="L231">
        <f t="shared" si="47"/>
        <v>23665.4263325762</v>
      </c>
      <c r="M231">
        <f t="shared" si="48"/>
        <v>26777.798392145731</v>
      </c>
      <c r="N231">
        <f t="shared" si="49"/>
        <v>24765.998833023852</v>
      </c>
      <c r="O231">
        <f t="shared" si="50"/>
        <v>24388.818302251595</v>
      </c>
      <c r="P231">
        <f t="shared" si="51"/>
        <v>0</v>
      </c>
      <c r="Q231">
        <f t="shared" si="52"/>
        <v>0</v>
      </c>
      <c r="R231">
        <f t="shared" si="53"/>
        <v>0</v>
      </c>
      <c r="S231">
        <f t="shared" si="54"/>
        <v>0</v>
      </c>
      <c r="T231">
        <f t="shared" si="55"/>
        <v>0</v>
      </c>
      <c r="U231">
        <f>T231*参数设置!B232</f>
        <v>0</v>
      </c>
    </row>
    <row r="232" spans="1:21" x14ac:dyDescent="0.25">
      <c r="A232" s="3">
        <v>41714</v>
      </c>
      <c r="B232">
        <f>IF(K231="是",F231*0.25*(价格数据!B232/价格数据!B231),B231*(价格数据!B232/价格数据!B231))</f>
        <v>23665.4263325762</v>
      </c>
      <c r="C232">
        <f>IF(K231="是",F231*0.25*(价格数据!C232/价格数据!C231),C231*(价格数据!C232/价格数据!C231))</f>
        <v>26777.798392145731</v>
      </c>
      <c r="D232">
        <f>IF(K231="是",F231*0.25*(价格数据!D232/价格数据!D231),D231*(价格数据!D232/价格数据!D231))</f>
        <v>24765.998833023852</v>
      </c>
      <c r="E232">
        <f>IF(K231="是",F231*0.25*(价格数据!E232/价格数据!E231),E231*(价格数据!E232/价格数据!E231))</f>
        <v>24388.818302251595</v>
      </c>
      <c r="F232">
        <f t="shared" si="42"/>
        <v>99598.041859997378</v>
      </c>
      <c r="G232">
        <f t="shared" si="43"/>
        <v>0.2376093534634158</v>
      </c>
      <c r="H232">
        <f t="shared" si="44"/>
        <v>0.26885868328402129</v>
      </c>
      <c r="I232">
        <f t="shared" si="45"/>
        <v>0.24865949541294027</v>
      </c>
      <c r="J232">
        <f t="shared" si="46"/>
        <v>0.2448724678396226</v>
      </c>
      <c r="K232" t="str">
        <f>IF(OR(
 ROUND(G232,4)&gt;(0.25+参数设置!B$3), ROUND(G232,4)&lt;(0.25-参数设置!B$3),
 ROUND(H232,4)&gt;(0.25+参数设置!B$3), ROUND(H232,4)&lt;(0.25-参数设置!B$3),
 ROUND(I232,4)&gt;(0.25+参数设置!B$3), ROUND(I232,4)&lt;(0.25-参数设置!B$3),
 ROUND(J232,4)&gt;(0.25+参数设置!B$3), ROUND(J232,4)&lt;(0.25-参数设置!B$3)
),"是","否")</f>
        <v>否</v>
      </c>
      <c r="L232">
        <f t="shared" si="47"/>
        <v>23665.4263325762</v>
      </c>
      <c r="M232">
        <f t="shared" si="48"/>
        <v>26777.798392145731</v>
      </c>
      <c r="N232">
        <f t="shared" si="49"/>
        <v>24765.998833023852</v>
      </c>
      <c r="O232">
        <f t="shared" si="50"/>
        <v>24388.818302251595</v>
      </c>
      <c r="P232">
        <f t="shared" si="51"/>
        <v>0</v>
      </c>
      <c r="Q232">
        <f t="shared" si="52"/>
        <v>0</v>
      </c>
      <c r="R232">
        <f t="shared" si="53"/>
        <v>0</v>
      </c>
      <c r="S232">
        <f t="shared" si="54"/>
        <v>0</v>
      </c>
      <c r="T232">
        <f t="shared" si="55"/>
        <v>0</v>
      </c>
      <c r="U232">
        <f>T232*参数设置!B233</f>
        <v>0</v>
      </c>
    </row>
    <row r="233" spans="1:21" x14ac:dyDescent="0.25">
      <c r="A233" s="3">
        <v>41715</v>
      </c>
      <c r="B233">
        <f>IF(K232="是",F232*0.25*(价格数据!B233/价格数据!B232),B232*(价格数据!B233/价格数据!B232))</f>
        <v>23844.201980036647</v>
      </c>
      <c r="C233">
        <f>IF(K232="是",F232*0.25*(价格数据!C233/价格数据!C232),C232*(价格数据!C233/价格数据!C232))</f>
        <v>27076.213678833832</v>
      </c>
      <c r="D233">
        <f>IF(K232="是",F232*0.25*(价格数据!D233/价格数据!D232),D232*(价格数据!D233/价格数据!D232))</f>
        <v>24791.561840884122</v>
      </c>
      <c r="E233">
        <f>IF(K232="是",F232*0.25*(价格数据!E233/价格数据!E232),E232*(价格数据!E233/价格数据!E232))</f>
        <v>24384.673612334784</v>
      </c>
      <c r="F233">
        <f t="shared" si="42"/>
        <v>100096.65111208938</v>
      </c>
      <c r="G233">
        <f t="shared" si="43"/>
        <v>0.23821178546059082</v>
      </c>
      <c r="H233">
        <f t="shared" si="44"/>
        <v>0.270500694858548</v>
      </c>
      <c r="I233">
        <f t="shared" si="45"/>
        <v>0.24767623657181342</v>
      </c>
      <c r="J233">
        <f t="shared" si="46"/>
        <v>0.24361128310904773</v>
      </c>
      <c r="K233" t="str">
        <f>IF(OR(
 ROUND(G233,4)&gt;(0.25+参数设置!B$3), ROUND(G233,4)&lt;(0.25-参数设置!B$3),
 ROUND(H233,4)&gt;(0.25+参数设置!B$3), ROUND(H233,4)&lt;(0.25-参数设置!B$3),
 ROUND(I233,4)&gt;(0.25+参数设置!B$3), ROUND(I233,4)&lt;(0.25-参数设置!B$3),
 ROUND(J233,4)&gt;(0.25+参数设置!B$3), ROUND(J233,4)&lt;(0.25-参数设置!B$3)
),"是","否")</f>
        <v>是</v>
      </c>
      <c r="L233">
        <f t="shared" si="47"/>
        <v>25024.162778022346</v>
      </c>
      <c r="M233">
        <f t="shared" si="48"/>
        <v>25024.162778022346</v>
      </c>
      <c r="N233">
        <f t="shared" si="49"/>
        <v>25024.162778022346</v>
      </c>
      <c r="O233">
        <f t="shared" si="50"/>
        <v>25024.162778022346</v>
      </c>
      <c r="P233">
        <f t="shared" si="51"/>
        <v>1179.9607979856992</v>
      </c>
      <c r="Q233">
        <f t="shared" si="52"/>
        <v>2052.0509008114859</v>
      </c>
      <c r="R233">
        <f t="shared" si="53"/>
        <v>232.60093713822425</v>
      </c>
      <c r="S233">
        <f t="shared" si="54"/>
        <v>639.48916568756249</v>
      </c>
      <c r="T233">
        <f t="shared" si="55"/>
        <v>4104.1018016229718</v>
      </c>
      <c r="U233">
        <f>T233*参数设置!B234</f>
        <v>0</v>
      </c>
    </row>
    <row r="234" spans="1:21" x14ac:dyDescent="0.25">
      <c r="A234" s="3">
        <v>41716</v>
      </c>
      <c r="B234">
        <f>IF(K233="是",F233*0.25*(价格数据!B234/价格数据!B233),B233*(价格数据!B234/价格数据!B233))</f>
        <v>25000.709954425329</v>
      </c>
      <c r="C234">
        <f>IF(K233="是",F233*0.25*(价格数据!C234/价格数据!C233),C233*(价格数据!C234/价格数据!C233))</f>
        <v>24693.203975667897</v>
      </c>
      <c r="D234">
        <f>IF(K233="是",F233*0.25*(价格数据!D234/价格数据!D233),D233*(价格数据!D234/价格数据!D233))</f>
        <v>24976.133716826371</v>
      </c>
      <c r="E234">
        <f>IF(K233="是",F233*0.25*(价格数据!E234/价格数据!E233),E233*(价格数据!E234/价格数据!E233))</f>
        <v>25024.162778022346</v>
      </c>
      <c r="F234">
        <f t="shared" si="42"/>
        <v>99694.21042494195</v>
      </c>
      <c r="G234">
        <f t="shared" si="43"/>
        <v>0.2507739401100722</v>
      </c>
      <c r="H234">
        <f t="shared" si="44"/>
        <v>0.24768944826800132</v>
      </c>
      <c r="I234">
        <f t="shared" si="45"/>
        <v>0.25052742391325195</v>
      </c>
      <c r="J234">
        <f t="shared" si="46"/>
        <v>0.25100918770867447</v>
      </c>
      <c r="K234" t="str">
        <f>IF(OR(
 ROUND(G234,4)&gt;(0.25+参数设置!B$3), ROUND(G234,4)&lt;(0.25-参数设置!B$3),
 ROUND(H234,4)&gt;(0.25+参数设置!B$3), ROUND(H234,4)&lt;(0.25-参数设置!B$3),
 ROUND(I234,4)&gt;(0.25+参数设置!B$3), ROUND(I234,4)&lt;(0.25-参数设置!B$3),
 ROUND(J234,4)&gt;(0.25+参数设置!B$3), ROUND(J234,4)&lt;(0.25-参数设置!B$3)
),"是","否")</f>
        <v>否</v>
      </c>
      <c r="L234">
        <f t="shared" si="47"/>
        <v>25000.709954425329</v>
      </c>
      <c r="M234">
        <f t="shared" si="48"/>
        <v>24693.203975667897</v>
      </c>
      <c r="N234">
        <f t="shared" si="49"/>
        <v>24976.133716826371</v>
      </c>
      <c r="O234">
        <f t="shared" si="50"/>
        <v>25024.162778022346</v>
      </c>
      <c r="P234">
        <f t="shared" si="51"/>
        <v>0</v>
      </c>
      <c r="Q234">
        <f t="shared" si="52"/>
        <v>0</v>
      </c>
      <c r="R234">
        <f t="shared" si="53"/>
        <v>0</v>
      </c>
      <c r="S234">
        <f t="shared" si="54"/>
        <v>0</v>
      </c>
      <c r="T234">
        <f t="shared" si="55"/>
        <v>0</v>
      </c>
      <c r="U234">
        <f>T234*参数设置!B235</f>
        <v>0</v>
      </c>
    </row>
    <row r="235" spans="1:21" x14ac:dyDescent="0.25">
      <c r="A235" s="3">
        <v>41717</v>
      </c>
      <c r="B235">
        <f>IF(K234="是",F234*0.25*(价格数据!B235/价格数据!B234),B234*(价格数据!B235/价格数据!B234))</f>
        <v>24848.266601044685</v>
      </c>
      <c r="C235">
        <f>IF(K234="是",F234*0.25*(价格数据!C235/价格数据!C234),C234*(价格数据!C235/价格数据!C234))</f>
        <v>24638.044175275492</v>
      </c>
      <c r="D235">
        <f>IF(K234="是",F234*0.25*(价格数据!D235/价格数据!D234),D234*(价格数据!D235/价格数据!D234))</f>
        <v>24956.717713364171</v>
      </c>
      <c r="E235">
        <f>IF(K234="是",F234*0.25*(价格数据!E235/价格数据!E234),E234*(价格数据!E235/价格数据!E234))</f>
        <v>25021.910986176936</v>
      </c>
      <c r="F235">
        <f t="shared" si="42"/>
        <v>99464.939475861291</v>
      </c>
      <c r="G235">
        <f t="shared" si="43"/>
        <v>0.24981935073790501</v>
      </c>
      <c r="H235">
        <f t="shared" si="44"/>
        <v>0.24770581779979658</v>
      </c>
      <c r="I235">
        <f t="shared" si="45"/>
        <v>0.25090969586746503</v>
      </c>
      <c r="J235">
        <f t="shared" si="46"/>
        <v>0.25156513559483334</v>
      </c>
      <c r="K235" t="str">
        <f>IF(OR(
 ROUND(G235,4)&gt;(0.25+参数设置!B$3), ROUND(G235,4)&lt;(0.25-参数设置!B$3),
 ROUND(H235,4)&gt;(0.25+参数设置!B$3), ROUND(H235,4)&lt;(0.25-参数设置!B$3),
 ROUND(I235,4)&gt;(0.25+参数设置!B$3), ROUND(I235,4)&lt;(0.25-参数设置!B$3),
 ROUND(J235,4)&gt;(0.25+参数设置!B$3), ROUND(J235,4)&lt;(0.25-参数设置!B$3)
),"是","否")</f>
        <v>否</v>
      </c>
      <c r="L235">
        <f t="shared" si="47"/>
        <v>24848.266601044685</v>
      </c>
      <c r="M235">
        <f t="shared" si="48"/>
        <v>24638.044175275492</v>
      </c>
      <c r="N235">
        <f t="shared" si="49"/>
        <v>24956.717713364171</v>
      </c>
      <c r="O235">
        <f t="shared" si="50"/>
        <v>25021.910986176936</v>
      </c>
      <c r="P235">
        <f t="shared" si="51"/>
        <v>0</v>
      </c>
      <c r="Q235">
        <f t="shared" si="52"/>
        <v>0</v>
      </c>
      <c r="R235">
        <f t="shared" si="53"/>
        <v>0</v>
      </c>
      <c r="S235">
        <f t="shared" si="54"/>
        <v>0</v>
      </c>
      <c r="T235">
        <f t="shared" si="55"/>
        <v>0</v>
      </c>
      <c r="U235">
        <f>T235*参数设置!B236</f>
        <v>0</v>
      </c>
    </row>
    <row r="236" spans="1:21" x14ac:dyDescent="0.25">
      <c r="A236" s="3">
        <v>41718</v>
      </c>
      <c r="B236">
        <f>IF(K235="是",F235*0.25*(价格数据!B236/价格数据!B235),B235*(价格数据!B236/价格数据!B235))</f>
        <v>24414.389364499773</v>
      </c>
      <c r="C236">
        <f>IF(K235="是",F235*0.25*(价格数据!C236/价格数据!C235),C235*(价格数据!C236/价格数据!C235))</f>
        <v>24334.665273117247</v>
      </c>
      <c r="D236">
        <f>IF(K235="是",F235*0.25*(价格数据!D236/价格数据!D235),D235*(价格数据!D236/价格数据!D235))</f>
        <v>24943.944026875881</v>
      </c>
      <c r="E236">
        <f>IF(K235="是",F235*0.25*(价格数据!E236/价格数据!E235),E235*(价格数据!E236/价格数据!E235))</f>
        <v>25020.409791613329</v>
      </c>
      <c r="F236">
        <f t="shared" si="42"/>
        <v>98713.408456106234</v>
      </c>
      <c r="G236">
        <f t="shared" si="43"/>
        <v>0.2473259686434173</v>
      </c>
      <c r="H236">
        <f t="shared" si="44"/>
        <v>0.2465183368066747</v>
      </c>
      <c r="I236">
        <f t="shared" si="45"/>
        <v>0.25269053532851538</v>
      </c>
      <c r="J236">
        <f t="shared" si="46"/>
        <v>0.25346515922139262</v>
      </c>
      <c r="K236" t="str">
        <f>IF(OR(
 ROUND(G236,4)&gt;(0.25+参数设置!B$3), ROUND(G236,4)&lt;(0.25-参数设置!B$3),
 ROUND(H236,4)&gt;(0.25+参数设置!B$3), ROUND(H236,4)&lt;(0.25-参数设置!B$3),
 ROUND(I236,4)&gt;(0.25+参数设置!B$3), ROUND(I236,4)&lt;(0.25-参数设置!B$3),
 ROUND(J236,4)&gt;(0.25+参数设置!B$3), ROUND(J236,4)&lt;(0.25-参数设置!B$3)
),"是","否")</f>
        <v>否</v>
      </c>
      <c r="L236">
        <f t="shared" si="47"/>
        <v>24414.389364499773</v>
      </c>
      <c r="M236">
        <f t="shared" si="48"/>
        <v>24334.665273117247</v>
      </c>
      <c r="N236">
        <f t="shared" si="49"/>
        <v>24943.944026875881</v>
      </c>
      <c r="O236">
        <f t="shared" si="50"/>
        <v>25020.409791613329</v>
      </c>
      <c r="P236">
        <f t="shared" si="51"/>
        <v>0</v>
      </c>
      <c r="Q236">
        <f t="shared" si="52"/>
        <v>0</v>
      </c>
      <c r="R236">
        <f t="shared" si="53"/>
        <v>0</v>
      </c>
      <c r="S236">
        <f t="shared" si="54"/>
        <v>0</v>
      </c>
      <c r="T236">
        <f t="shared" si="55"/>
        <v>0</v>
      </c>
      <c r="U236">
        <f>T236*参数设置!B237</f>
        <v>0</v>
      </c>
    </row>
    <row r="237" spans="1:21" x14ac:dyDescent="0.25">
      <c r="A237" s="3">
        <v>41719</v>
      </c>
      <c r="B237">
        <f>IF(K236="是",F236*0.25*(价格数据!B237/价格数据!B236),B236*(价格数据!B237/价格数据!B236))</f>
        <v>25317.323072985117</v>
      </c>
      <c r="C237">
        <f>IF(K236="是",F236*0.25*(价格数据!C237/价格数据!C236),C236*(价格数据!C237/价格数据!C236))</f>
        <v>24334.665273117247</v>
      </c>
      <c r="D237">
        <f>IF(K236="是",F236*0.25*(价格数据!D237/价格数据!D236),D236*(价格数据!D237/价格数据!D236))</f>
        <v>24997.848983856467</v>
      </c>
      <c r="E237">
        <f>IF(K236="是",F236*0.25*(价格数据!E237/价格数据!E236),E236*(价格数据!E237/价格数据!E236))</f>
        <v>25019.90939342546</v>
      </c>
      <c r="F237">
        <f t="shared" si="42"/>
        <v>99669.746723384291</v>
      </c>
      <c r="G237">
        <f t="shared" si="43"/>
        <v>0.25401211405953361</v>
      </c>
      <c r="H237">
        <f t="shared" si="44"/>
        <v>0.24415297593414975</v>
      </c>
      <c r="I237">
        <f t="shared" si="45"/>
        <v>0.25080678747216612</v>
      </c>
      <c r="J237">
        <f t="shared" si="46"/>
        <v>0.25102812253415052</v>
      </c>
      <c r="K237" t="str">
        <f>IF(OR(
 ROUND(G237,4)&gt;(0.25+参数设置!B$3), ROUND(G237,4)&lt;(0.25-参数设置!B$3),
 ROUND(H237,4)&gt;(0.25+参数设置!B$3), ROUND(H237,4)&lt;(0.25-参数设置!B$3),
 ROUND(I237,4)&gt;(0.25+参数设置!B$3), ROUND(I237,4)&lt;(0.25-参数设置!B$3),
 ROUND(J237,4)&gt;(0.25+参数设置!B$3), ROUND(J237,4)&lt;(0.25-参数设置!B$3)
),"是","否")</f>
        <v>否</v>
      </c>
      <c r="L237">
        <f t="shared" si="47"/>
        <v>25317.323072985117</v>
      </c>
      <c r="M237">
        <f t="shared" si="48"/>
        <v>24334.665273117247</v>
      </c>
      <c r="N237">
        <f t="shared" si="49"/>
        <v>24997.848983856467</v>
      </c>
      <c r="O237">
        <f t="shared" si="50"/>
        <v>25019.90939342546</v>
      </c>
      <c r="P237">
        <f t="shared" si="51"/>
        <v>0</v>
      </c>
      <c r="Q237">
        <f t="shared" si="52"/>
        <v>0</v>
      </c>
      <c r="R237">
        <f t="shared" si="53"/>
        <v>0</v>
      </c>
      <c r="S237">
        <f t="shared" si="54"/>
        <v>0</v>
      </c>
      <c r="T237">
        <f t="shared" si="55"/>
        <v>0</v>
      </c>
      <c r="U237">
        <f>T237*参数设置!B238</f>
        <v>0</v>
      </c>
    </row>
    <row r="238" spans="1:21" x14ac:dyDescent="0.25">
      <c r="A238" s="3">
        <v>41720</v>
      </c>
      <c r="B238">
        <f>IF(K237="是",F237*0.25*(价格数据!B238/价格数据!B237),B237*(价格数据!B238/价格数据!B237))</f>
        <v>25317.323072985117</v>
      </c>
      <c r="C238">
        <f>IF(K237="是",F237*0.25*(价格数据!C238/价格数据!C237),C237*(价格数据!C238/价格数据!C237))</f>
        <v>24334.665273117247</v>
      </c>
      <c r="D238">
        <f>IF(K237="是",F237*0.25*(价格数据!D238/价格数据!D237),D237*(价格数据!D238/价格数据!D237))</f>
        <v>24997.848983856467</v>
      </c>
      <c r="E238">
        <f>IF(K237="是",F237*0.25*(价格数据!E238/价格数据!E237),E237*(价格数据!E238/价格数据!E237))</f>
        <v>25019.90939342546</v>
      </c>
      <c r="F238">
        <f t="shared" si="42"/>
        <v>99669.746723384291</v>
      </c>
      <c r="G238">
        <f t="shared" si="43"/>
        <v>0.25401211405953361</v>
      </c>
      <c r="H238">
        <f t="shared" si="44"/>
        <v>0.24415297593414975</v>
      </c>
      <c r="I238">
        <f t="shared" si="45"/>
        <v>0.25080678747216612</v>
      </c>
      <c r="J238">
        <f t="shared" si="46"/>
        <v>0.25102812253415052</v>
      </c>
      <c r="K238" t="str">
        <f>IF(OR(
 ROUND(G238,4)&gt;(0.25+参数设置!B$3), ROUND(G238,4)&lt;(0.25-参数设置!B$3),
 ROUND(H238,4)&gt;(0.25+参数设置!B$3), ROUND(H238,4)&lt;(0.25-参数设置!B$3),
 ROUND(I238,4)&gt;(0.25+参数设置!B$3), ROUND(I238,4)&lt;(0.25-参数设置!B$3),
 ROUND(J238,4)&gt;(0.25+参数设置!B$3), ROUND(J238,4)&lt;(0.25-参数设置!B$3)
),"是","否")</f>
        <v>否</v>
      </c>
      <c r="L238">
        <f t="shared" si="47"/>
        <v>25317.323072985117</v>
      </c>
      <c r="M238">
        <f t="shared" si="48"/>
        <v>24334.665273117247</v>
      </c>
      <c r="N238">
        <f t="shared" si="49"/>
        <v>24997.848983856467</v>
      </c>
      <c r="O238">
        <f t="shared" si="50"/>
        <v>25019.90939342546</v>
      </c>
      <c r="P238">
        <f t="shared" si="51"/>
        <v>0</v>
      </c>
      <c r="Q238">
        <f t="shared" si="52"/>
        <v>0</v>
      </c>
      <c r="R238">
        <f t="shared" si="53"/>
        <v>0</v>
      </c>
      <c r="S238">
        <f t="shared" si="54"/>
        <v>0</v>
      </c>
      <c r="T238">
        <f t="shared" si="55"/>
        <v>0</v>
      </c>
      <c r="U238">
        <f>T238*参数设置!B239</f>
        <v>0</v>
      </c>
    </row>
    <row r="239" spans="1:21" x14ac:dyDescent="0.25">
      <c r="A239" s="3">
        <v>41721</v>
      </c>
      <c r="B239">
        <f>IF(K238="是",F238*0.25*(价格数据!B239/价格数据!B238),B238*(价格数据!B239/价格数据!B238))</f>
        <v>25317.323072985117</v>
      </c>
      <c r="C239">
        <f>IF(K238="是",F238*0.25*(价格数据!C239/价格数据!C238),C238*(价格数据!C239/价格数据!C238))</f>
        <v>24334.665273117247</v>
      </c>
      <c r="D239">
        <f>IF(K238="是",F238*0.25*(价格数据!D239/价格数据!D238),D238*(价格数据!D239/价格数据!D238))</f>
        <v>24997.848983856467</v>
      </c>
      <c r="E239">
        <f>IF(K238="是",F238*0.25*(价格数据!E239/价格数据!E238),E238*(价格数据!E239/价格数据!E238))</f>
        <v>25019.90939342546</v>
      </c>
      <c r="F239">
        <f t="shared" si="42"/>
        <v>99669.746723384291</v>
      </c>
      <c r="G239">
        <f t="shared" si="43"/>
        <v>0.25401211405953361</v>
      </c>
      <c r="H239">
        <f t="shared" si="44"/>
        <v>0.24415297593414975</v>
      </c>
      <c r="I239">
        <f t="shared" si="45"/>
        <v>0.25080678747216612</v>
      </c>
      <c r="J239">
        <f t="shared" si="46"/>
        <v>0.25102812253415052</v>
      </c>
      <c r="K239" t="str">
        <f>IF(OR(
 ROUND(G239,4)&gt;(0.25+参数设置!B$3), ROUND(G239,4)&lt;(0.25-参数设置!B$3),
 ROUND(H239,4)&gt;(0.25+参数设置!B$3), ROUND(H239,4)&lt;(0.25-参数设置!B$3),
 ROUND(I239,4)&gt;(0.25+参数设置!B$3), ROUND(I239,4)&lt;(0.25-参数设置!B$3),
 ROUND(J239,4)&gt;(0.25+参数设置!B$3), ROUND(J239,4)&lt;(0.25-参数设置!B$3)
),"是","否")</f>
        <v>否</v>
      </c>
      <c r="L239">
        <f t="shared" si="47"/>
        <v>25317.323072985117</v>
      </c>
      <c r="M239">
        <f t="shared" si="48"/>
        <v>24334.665273117247</v>
      </c>
      <c r="N239">
        <f t="shared" si="49"/>
        <v>24997.848983856467</v>
      </c>
      <c r="O239">
        <f t="shared" si="50"/>
        <v>25019.90939342546</v>
      </c>
      <c r="P239">
        <f t="shared" si="51"/>
        <v>0</v>
      </c>
      <c r="Q239">
        <f t="shared" si="52"/>
        <v>0</v>
      </c>
      <c r="R239">
        <f t="shared" si="53"/>
        <v>0</v>
      </c>
      <c r="S239">
        <f t="shared" si="54"/>
        <v>0</v>
      </c>
      <c r="T239">
        <f t="shared" si="55"/>
        <v>0</v>
      </c>
      <c r="U239">
        <f>T239*参数设置!B240</f>
        <v>0</v>
      </c>
    </row>
    <row r="240" spans="1:21" x14ac:dyDescent="0.25">
      <c r="A240" s="3">
        <v>41722</v>
      </c>
      <c r="B240">
        <f>IF(K239="是",F239*0.25*(价格数据!B240/价格数据!B239),B239*(价格数据!B240/价格数据!B239))</f>
        <v>25434.587190970229</v>
      </c>
      <c r="C240">
        <f>IF(K239="是",F239*0.25*(价格数据!C240/价格数据!C239),C239*(价格数据!C240/价格数据!C239))</f>
        <v>24270.31217265944</v>
      </c>
      <c r="D240">
        <f>IF(K239="是",F239*0.25*(价格数据!D240/价格数据!D239),D239*(价格数据!D240/价格数据!D239))</f>
        <v>24999.892773694592</v>
      </c>
      <c r="E240">
        <f>IF(K239="是",F239*0.25*(价格数据!E240/价格数据!E239),E239*(价格数据!E240/价格数据!E239))</f>
        <v>25014.154814264974</v>
      </c>
      <c r="F240">
        <f t="shared" si="42"/>
        <v>99718.946951589227</v>
      </c>
      <c r="G240">
        <f t="shared" si="43"/>
        <v>0.25506273349755704</v>
      </c>
      <c r="H240">
        <f t="shared" si="44"/>
        <v>0.24338716878390224</v>
      </c>
      <c r="I240">
        <f t="shared" si="45"/>
        <v>0.25070353767204684</v>
      </c>
      <c r="J240">
        <f t="shared" si="46"/>
        <v>0.25084656004649397</v>
      </c>
      <c r="K240" t="str">
        <f>IF(OR(
 ROUND(G240,4)&gt;(0.25+参数设置!B$3), ROUND(G240,4)&lt;(0.25-参数设置!B$3),
 ROUND(H240,4)&gt;(0.25+参数设置!B$3), ROUND(H240,4)&lt;(0.25-参数设置!B$3),
 ROUND(I240,4)&gt;(0.25+参数设置!B$3), ROUND(I240,4)&lt;(0.25-参数设置!B$3),
 ROUND(J240,4)&gt;(0.25+参数设置!B$3), ROUND(J240,4)&lt;(0.25-参数设置!B$3)
),"是","否")</f>
        <v>否</v>
      </c>
      <c r="L240">
        <f t="shared" si="47"/>
        <v>25434.587190970229</v>
      </c>
      <c r="M240">
        <f t="shared" si="48"/>
        <v>24270.31217265944</v>
      </c>
      <c r="N240">
        <f t="shared" si="49"/>
        <v>24999.892773694592</v>
      </c>
      <c r="O240">
        <f t="shared" si="50"/>
        <v>25014.154814264974</v>
      </c>
      <c r="P240">
        <f t="shared" si="51"/>
        <v>0</v>
      </c>
      <c r="Q240">
        <f t="shared" si="52"/>
        <v>0</v>
      </c>
      <c r="R240">
        <f t="shared" si="53"/>
        <v>0</v>
      </c>
      <c r="S240">
        <f t="shared" si="54"/>
        <v>0</v>
      </c>
      <c r="T240">
        <f t="shared" si="55"/>
        <v>0</v>
      </c>
      <c r="U240">
        <f>T240*参数设置!B241</f>
        <v>0</v>
      </c>
    </row>
    <row r="241" spans="1:21" x14ac:dyDescent="0.25">
      <c r="A241" s="3">
        <v>41723</v>
      </c>
      <c r="B241">
        <f>IF(K240="是",F240*0.25*(价格数据!B241/价格数据!B240),B240*(价格数据!B241/价格数据!B240))</f>
        <v>25399.407955574694</v>
      </c>
      <c r="C241">
        <f>IF(K240="是",F240*0.25*(价格数据!C241/价格数据!C240),C240*(价格数据!C241/价格数据!C240))</f>
        <v>23976.126570566597</v>
      </c>
      <c r="D241">
        <f>IF(K240="是",F240*0.25*(价格数据!D241/价格数据!D240),D240*(价格数据!D241/价格数据!D240))</f>
        <v>24986.352666017003</v>
      </c>
      <c r="E241">
        <f>IF(K240="是",F240*0.25*(价格数据!E241/价格数据!E240),E240*(价格数据!E241/价格数据!E240))</f>
        <v>25013.40421698317</v>
      </c>
      <c r="F241">
        <f t="shared" si="42"/>
        <v>99375.291409141457</v>
      </c>
      <c r="G241">
        <f t="shared" si="43"/>
        <v>0.25559077709771849</v>
      </c>
      <c r="H241">
        <f t="shared" si="44"/>
        <v>0.24126849069406656</v>
      </c>
      <c r="I241">
        <f t="shared" si="45"/>
        <v>0.25143425807069913</v>
      </c>
      <c r="J241">
        <f t="shared" si="46"/>
        <v>0.2517064741375159</v>
      </c>
      <c r="K241" t="str">
        <f>IF(OR(
 ROUND(G241,4)&gt;(0.25+参数设置!B$3), ROUND(G241,4)&lt;(0.25-参数设置!B$3),
 ROUND(H241,4)&gt;(0.25+参数设置!B$3), ROUND(H241,4)&lt;(0.25-参数设置!B$3),
 ROUND(I241,4)&gt;(0.25+参数设置!B$3), ROUND(I241,4)&lt;(0.25-参数设置!B$3),
 ROUND(J241,4)&gt;(0.25+参数设置!B$3), ROUND(J241,4)&lt;(0.25-参数设置!B$3)
),"是","否")</f>
        <v>否</v>
      </c>
      <c r="L241">
        <f t="shared" si="47"/>
        <v>25399.407955574694</v>
      </c>
      <c r="M241">
        <f t="shared" si="48"/>
        <v>23976.126570566597</v>
      </c>
      <c r="N241">
        <f t="shared" si="49"/>
        <v>24986.352666017003</v>
      </c>
      <c r="O241">
        <f t="shared" si="50"/>
        <v>25013.40421698317</v>
      </c>
      <c r="P241">
        <f t="shared" si="51"/>
        <v>0</v>
      </c>
      <c r="Q241">
        <f t="shared" si="52"/>
        <v>0</v>
      </c>
      <c r="R241">
        <f t="shared" si="53"/>
        <v>0</v>
      </c>
      <c r="S241">
        <f t="shared" si="54"/>
        <v>0</v>
      </c>
      <c r="T241">
        <f t="shared" si="55"/>
        <v>0</v>
      </c>
      <c r="U241">
        <f>T241*参数设置!B242</f>
        <v>0</v>
      </c>
    </row>
    <row r="242" spans="1:21" x14ac:dyDescent="0.25">
      <c r="A242" s="3">
        <v>41724</v>
      </c>
      <c r="B242">
        <f>IF(K241="是",F241*0.25*(价格数据!B242/价格数据!B241),B241*(价格数据!B242/价格数据!B241))</f>
        <v>25399.407955574694</v>
      </c>
      <c r="C242">
        <f>IF(K241="是",F241*0.25*(价格数据!C242/价格数据!C241),C241*(价格数据!C242/价格数据!C241))</f>
        <v>24031.286370959002</v>
      </c>
      <c r="D242">
        <f>IF(K241="是",F241*0.25*(价格数据!D242/价格数据!D241),D241*(价格数据!D242/价格数据!D241))</f>
        <v>24985.075297368174</v>
      </c>
      <c r="E242">
        <f>IF(K241="是",F241*0.25*(价格数据!E242/价格数据!E241),E241*(价格数据!E242/价格数据!E241))</f>
        <v>25013.904615171039</v>
      </c>
      <c r="F242">
        <f t="shared" si="42"/>
        <v>99429.674239072905</v>
      </c>
      <c r="G242">
        <f t="shared" si="43"/>
        <v>0.25545098231442742</v>
      </c>
      <c r="H242">
        <f t="shared" si="44"/>
        <v>0.24169129140639808</v>
      </c>
      <c r="I242">
        <f t="shared" si="45"/>
        <v>0.25128388972987081</v>
      </c>
      <c r="J242">
        <f t="shared" si="46"/>
        <v>0.25157383654930371</v>
      </c>
      <c r="K242" t="str">
        <f>IF(OR(
 ROUND(G242,4)&gt;(0.25+参数设置!B$3), ROUND(G242,4)&lt;(0.25-参数设置!B$3),
 ROUND(H242,4)&gt;(0.25+参数设置!B$3), ROUND(H242,4)&lt;(0.25-参数设置!B$3),
 ROUND(I242,4)&gt;(0.25+参数设置!B$3), ROUND(I242,4)&lt;(0.25-参数设置!B$3),
 ROUND(J242,4)&gt;(0.25+参数设置!B$3), ROUND(J242,4)&lt;(0.25-参数设置!B$3)
),"是","否")</f>
        <v>否</v>
      </c>
      <c r="L242">
        <f t="shared" si="47"/>
        <v>25399.407955574694</v>
      </c>
      <c r="M242">
        <f t="shared" si="48"/>
        <v>24031.286370959002</v>
      </c>
      <c r="N242">
        <f t="shared" si="49"/>
        <v>24985.075297368174</v>
      </c>
      <c r="O242">
        <f t="shared" si="50"/>
        <v>25013.904615171039</v>
      </c>
      <c r="P242">
        <f t="shared" si="51"/>
        <v>0</v>
      </c>
      <c r="Q242">
        <f t="shared" si="52"/>
        <v>0</v>
      </c>
      <c r="R242">
        <f t="shared" si="53"/>
        <v>0</v>
      </c>
      <c r="S242">
        <f t="shared" si="54"/>
        <v>0</v>
      </c>
      <c r="T242">
        <f t="shared" si="55"/>
        <v>0</v>
      </c>
      <c r="U242">
        <f>T242*参数设置!B243</f>
        <v>0</v>
      </c>
    </row>
    <row r="243" spans="1:21" x14ac:dyDescent="0.25">
      <c r="A243" s="3">
        <v>41725</v>
      </c>
      <c r="B243">
        <f>IF(K242="是",F242*0.25*(价格数据!B243/价格数据!B242),B242*(价格数据!B243/价格数据!B242))</f>
        <v>25223.511778597029</v>
      </c>
      <c r="C243">
        <f>IF(K242="是",F242*0.25*(价格数据!C243/价格数据!C242),C242*(价格数据!C243/价格数据!C242))</f>
        <v>23718.714168735361</v>
      </c>
      <c r="D243">
        <f>IF(K242="是",F242*0.25*(价格数据!D243/价格数据!D242),D242*(价格数据!D243/价格数据!D242))</f>
        <v>24978.688454124025</v>
      </c>
      <c r="E243">
        <f>IF(K242="是",F242*0.25*(价格数据!E243/价格数据!E242),E242*(价格数据!E243/价格数据!E242))</f>
        <v>25012.153221513498</v>
      </c>
      <c r="F243">
        <f t="shared" si="42"/>
        <v>98933.067622969917</v>
      </c>
      <c r="G243">
        <f t="shared" si="43"/>
        <v>0.25495531862736587</v>
      </c>
      <c r="H243">
        <f t="shared" si="44"/>
        <v>0.239745059347866</v>
      </c>
      <c r="I243">
        <f t="shared" si="45"/>
        <v>0.25248068269061297</v>
      </c>
      <c r="J243">
        <f t="shared" si="46"/>
        <v>0.25281893933415511</v>
      </c>
      <c r="K243" t="str">
        <f>IF(OR(
 ROUND(G243,4)&gt;(0.25+参数设置!B$3), ROUND(G243,4)&lt;(0.25-参数设置!B$3),
 ROUND(H243,4)&gt;(0.25+参数设置!B$3), ROUND(H243,4)&lt;(0.25-参数设置!B$3),
 ROUND(I243,4)&gt;(0.25+参数设置!B$3), ROUND(I243,4)&lt;(0.25-参数设置!B$3),
 ROUND(J243,4)&gt;(0.25+参数设置!B$3), ROUND(J243,4)&lt;(0.25-参数设置!B$3)
),"是","否")</f>
        <v>否</v>
      </c>
      <c r="L243">
        <f t="shared" si="47"/>
        <v>25223.511778597029</v>
      </c>
      <c r="M243">
        <f t="shared" si="48"/>
        <v>23718.714168735361</v>
      </c>
      <c r="N243">
        <f t="shared" si="49"/>
        <v>24978.688454124025</v>
      </c>
      <c r="O243">
        <f t="shared" si="50"/>
        <v>25012.153221513498</v>
      </c>
      <c r="P243">
        <f t="shared" si="51"/>
        <v>0</v>
      </c>
      <c r="Q243">
        <f t="shared" si="52"/>
        <v>0</v>
      </c>
      <c r="R243">
        <f t="shared" si="53"/>
        <v>0</v>
      </c>
      <c r="S243">
        <f t="shared" si="54"/>
        <v>0</v>
      </c>
      <c r="T243">
        <f t="shared" si="55"/>
        <v>0</v>
      </c>
      <c r="U243">
        <f>T243*参数设置!B244</f>
        <v>0</v>
      </c>
    </row>
    <row r="244" spans="1:21" x14ac:dyDescent="0.25">
      <c r="A244" s="3">
        <v>41726</v>
      </c>
      <c r="B244">
        <f>IF(K243="是",F243*0.25*(价格数据!B244/价格数据!B243),B243*(价格数据!B244/价格数据!B243))</f>
        <v>25211.785366798522</v>
      </c>
      <c r="C244">
        <f>IF(K243="是",F243*0.25*(价格数据!C244/价格数据!C243),C243*(价格数据!C244/价格数据!C243))</f>
        <v>23792.260569258571</v>
      </c>
      <c r="D244">
        <f>IF(K243="是",F243*0.25*(价格数据!D244/价格数据!D243),D243*(价格数据!D244/价格数据!D243))</f>
        <v>24937.30170990196</v>
      </c>
      <c r="E244">
        <f>IF(K243="是",F243*0.25*(价格数据!E244/价格数据!E243),E243*(价格数据!E244/价格数据!E243))</f>
        <v>24997.141275877446</v>
      </c>
      <c r="F244">
        <f t="shared" si="42"/>
        <v>98938.488921836513</v>
      </c>
      <c r="G244">
        <f t="shared" si="43"/>
        <v>0.25482282619776375</v>
      </c>
      <c r="H244">
        <f t="shared" si="44"/>
        <v>0.24047527740245717</v>
      </c>
      <c r="I244">
        <f t="shared" si="45"/>
        <v>0.252048540276403</v>
      </c>
      <c r="J244">
        <f t="shared" si="46"/>
        <v>0.25265335612337592</v>
      </c>
      <c r="K244" t="str">
        <f>IF(OR(
 ROUND(G244,4)&gt;(0.25+参数设置!B$3), ROUND(G244,4)&lt;(0.25-参数设置!B$3),
 ROUND(H244,4)&gt;(0.25+参数设置!B$3), ROUND(H244,4)&lt;(0.25-参数设置!B$3),
 ROUND(I244,4)&gt;(0.25+参数设置!B$3), ROUND(I244,4)&lt;(0.25-参数设置!B$3),
 ROUND(J244,4)&gt;(0.25+参数设置!B$3), ROUND(J244,4)&lt;(0.25-参数设置!B$3)
),"是","否")</f>
        <v>否</v>
      </c>
      <c r="L244">
        <f t="shared" si="47"/>
        <v>25211.785366798522</v>
      </c>
      <c r="M244">
        <f t="shared" si="48"/>
        <v>23792.260569258571</v>
      </c>
      <c r="N244">
        <f t="shared" si="49"/>
        <v>24937.30170990196</v>
      </c>
      <c r="O244">
        <f t="shared" si="50"/>
        <v>24997.141275877446</v>
      </c>
      <c r="P244">
        <f t="shared" si="51"/>
        <v>0</v>
      </c>
      <c r="Q244">
        <f t="shared" si="52"/>
        <v>0</v>
      </c>
      <c r="R244">
        <f t="shared" si="53"/>
        <v>0</v>
      </c>
      <c r="S244">
        <f t="shared" si="54"/>
        <v>0</v>
      </c>
      <c r="T244">
        <f t="shared" si="55"/>
        <v>0</v>
      </c>
      <c r="U244">
        <f>T244*参数设置!B245</f>
        <v>0</v>
      </c>
    </row>
    <row r="245" spans="1:21" x14ac:dyDescent="0.25">
      <c r="A245" s="3">
        <v>41727</v>
      </c>
      <c r="B245">
        <f>IF(K244="是",F244*0.25*(价格数据!B245/价格数据!B244),B244*(价格数据!B245/价格数据!B244))</f>
        <v>25211.785366798522</v>
      </c>
      <c r="C245">
        <f>IF(K244="是",F244*0.25*(价格数据!C245/价格数据!C244),C244*(价格数据!C245/价格数据!C244))</f>
        <v>23792.260569258571</v>
      </c>
      <c r="D245">
        <f>IF(K244="是",F244*0.25*(价格数据!D245/价格数据!D244),D244*(价格数据!D245/价格数据!D244))</f>
        <v>24937.30170990196</v>
      </c>
      <c r="E245">
        <f>IF(K244="是",F244*0.25*(价格数据!E245/价格数据!E244),E244*(价格数据!E245/价格数据!E244))</f>
        <v>24997.141275877446</v>
      </c>
      <c r="F245">
        <f t="shared" si="42"/>
        <v>98938.488921836513</v>
      </c>
      <c r="G245">
        <f t="shared" si="43"/>
        <v>0.25482282619776375</v>
      </c>
      <c r="H245">
        <f t="shared" si="44"/>
        <v>0.24047527740245717</v>
      </c>
      <c r="I245">
        <f t="shared" si="45"/>
        <v>0.252048540276403</v>
      </c>
      <c r="J245">
        <f t="shared" si="46"/>
        <v>0.25265335612337592</v>
      </c>
      <c r="K245" t="str">
        <f>IF(OR(
 ROUND(G245,4)&gt;(0.25+参数设置!B$3), ROUND(G245,4)&lt;(0.25-参数设置!B$3),
 ROUND(H245,4)&gt;(0.25+参数设置!B$3), ROUND(H245,4)&lt;(0.25-参数设置!B$3),
 ROUND(I245,4)&gt;(0.25+参数设置!B$3), ROUND(I245,4)&lt;(0.25-参数设置!B$3),
 ROUND(J245,4)&gt;(0.25+参数设置!B$3), ROUND(J245,4)&lt;(0.25-参数设置!B$3)
),"是","否")</f>
        <v>否</v>
      </c>
      <c r="L245">
        <f t="shared" si="47"/>
        <v>25211.785366798522</v>
      </c>
      <c r="M245">
        <f t="shared" si="48"/>
        <v>23792.260569258571</v>
      </c>
      <c r="N245">
        <f t="shared" si="49"/>
        <v>24937.30170990196</v>
      </c>
      <c r="O245">
        <f t="shared" si="50"/>
        <v>24997.141275877446</v>
      </c>
      <c r="P245">
        <f t="shared" si="51"/>
        <v>0</v>
      </c>
      <c r="Q245">
        <f t="shared" si="52"/>
        <v>0</v>
      </c>
      <c r="R245">
        <f t="shared" si="53"/>
        <v>0</v>
      </c>
      <c r="S245">
        <f t="shared" si="54"/>
        <v>0</v>
      </c>
      <c r="T245">
        <f t="shared" si="55"/>
        <v>0</v>
      </c>
      <c r="U245">
        <f>T245*参数设置!B246</f>
        <v>0</v>
      </c>
    </row>
    <row r="246" spans="1:21" x14ac:dyDescent="0.25">
      <c r="A246" s="3">
        <v>41728</v>
      </c>
      <c r="B246">
        <f>IF(K245="是",F245*0.25*(价格数据!B246/价格数据!B245),B245*(价格数据!B246/价格数据!B245))</f>
        <v>25211.785366798522</v>
      </c>
      <c r="C246">
        <f>IF(K245="是",F245*0.25*(价格数据!C246/价格数据!C245),C245*(价格数据!C246/价格数据!C245))</f>
        <v>23792.260569258571</v>
      </c>
      <c r="D246">
        <f>IF(K245="是",F245*0.25*(价格数据!D246/价格数据!D245),D245*(价格数据!D246/价格数据!D245))</f>
        <v>24937.30170990196</v>
      </c>
      <c r="E246">
        <f>IF(K245="是",F245*0.25*(价格数据!E246/价格数据!E245),E245*(价格数据!E246/价格数据!E245))</f>
        <v>24997.141275877446</v>
      </c>
      <c r="F246">
        <f t="shared" si="42"/>
        <v>98938.488921836513</v>
      </c>
      <c r="G246">
        <f t="shared" si="43"/>
        <v>0.25482282619776375</v>
      </c>
      <c r="H246">
        <f t="shared" si="44"/>
        <v>0.24047527740245717</v>
      </c>
      <c r="I246">
        <f t="shared" si="45"/>
        <v>0.252048540276403</v>
      </c>
      <c r="J246">
        <f t="shared" si="46"/>
        <v>0.25265335612337592</v>
      </c>
      <c r="K246" t="str">
        <f>IF(OR(
 ROUND(G246,4)&gt;(0.25+参数设置!B$3), ROUND(G246,4)&lt;(0.25-参数设置!B$3),
 ROUND(H246,4)&gt;(0.25+参数设置!B$3), ROUND(H246,4)&lt;(0.25-参数设置!B$3),
 ROUND(I246,4)&gt;(0.25+参数设置!B$3), ROUND(I246,4)&lt;(0.25-参数设置!B$3),
 ROUND(J246,4)&gt;(0.25+参数设置!B$3), ROUND(J246,4)&lt;(0.25-参数设置!B$3)
),"是","否")</f>
        <v>否</v>
      </c>
      <c r="L246">
        <f t="shared" si="47"/>
        <v>25211.785366798522</v>
      </c>
      <c r="M246">
        <f t="shared" si="48"/>
        <v>23792.260569258571</v>
      </c>
      <c r="N246">
        <f t="shared" si="49"/>
        <v>24937.30170990196</v>
      </c>
      <c r="O246">
        <f t="shared" si="50"/>
        <v>24997.141275877446</v>
      </c>
      <c r="P246">
        <f t="shared" si="51"/>
        <v>0</v>
      </c>
      <c r="Q246">
        <f t="shared" si="52"/>
        <v>0</v>
      </c>
      <c r="R246">
        <f t="shared" si="53"/>
        <v>0</v>
      </c>
      <c r="S246">
        <f t="shared" si="54"/>
        <v>0</v>
      </c>
      <c r="T246">
        <f t="shared" si="55"/>
        <v>0</v>
      </c>
      <c r="U246">
        <f>T246*参数设置!B247</f>
        <v>0</v>
      </c>
    </row>
    <row r="247" spans="1:21" x14ac:dyDescent="0.25">
      <c r="A247" s="3">
        <v>41729</v>
      </c>
      <c r="B247">
        <f>IF(K246="是",F246*0.25*(价格数据!B247/价格数据!B246),B246*(价格数据!B247/价格数据!B246))</f>
        <v>25106.247660611923</v>
      </c>
      <c r="C247">
        <f>IF(K246="是",F246*0.25*(价格数据!C247/价格数据!C246),C246*(价格数据!C247/价格数据!C246))</f>
        <v>23654.361068277551</v>
      </c>
      <c r="D247">
        <f>IF(K246="是",F246*0.25*(价格数据!D247/价格数据!D246),D246*(价格数据!D247/价格数据!D246))</f>
        <v>24923.761602224371</v>
      </c>
      <c r="E247">
        <f>IF(K246="是",F246*0.25*(价格数据!E247/价格数据!E246),E246*(价格数据!E247/价格数据!E246))</f>
        <v>25019.909393425463</v>
      </c>
      <c r="F247">
        <f t="shared" si="42"/>
        <v>98704.279724539316</v>
      </c>
      <c r="G247">
        <f t="shared" si="43"/>
        <v>0.25435824799773243</v>
      </c>
      <c r="H247">
        <f t="shared" si="44"/>
        <v>0.2396487886269103</v>
      </c>
      <c r="I247">
        <f t="shared" si="45"/>
        <v>0.25250943192920094</v>
      </c>
      <c r="J247">
        <f t="shared" si="46"/>
        <v>0.25348353144615626</v>
      </c>
      <c r="K247" t="str">
        <f>IF(OR(
 ROUND(G247,4)&gt;(0.25+参数设置!B$3), ROUND(G247,4)&lt;(0.25-参数设置!B$3),
 ROUND(H247,4)&gt;(0.25+参数设置!B$3), ROUND(H247,4)&lt;(0.25-参数设置!B$3),
 ROUND(I247,4)&gt;(0.25+参数设置!B$3), ROUND(I247,4)&lt;(0.25-参数设置!B$3),
 ROUND(J247,4)&gt;(0.25+参数设置!B$3), ROUND(J247,4)&lt;(0.25-参数设置!B$3)
),"是","否")</f>
        <v>否</v>
      </c>
      <c r="L247">
        <f t="shared" si="47"/>
        <v>25106.247660611923</v>
      </c>
      <c r="M247">
        <f t="shared" si="48"/>
        <v>23654.361068277551</v>
      </c>
      <c r="N247">
        <f t="shared" si="49"/>
        <v>24923.761602224371</v>
      </c>
      <c r="O247">
        <f t="shared" si="50"/>
        <v>25019.909393425463</v>
      </c>
      <c r="P247">
        <f t="shared" si="51"/>
        <v>0</v>
      </c>
      <c r="Q247">
        <f t="shared" si="52"/>
        <v>0</v>
      </c>
      <c r="R247">
        <f t="shared" si="53"/>
        <v>0</v>
      </c>
      <c r="S247">
        <f t="shared" si="54"/>
        <v>0</v>
      </c>
      <c r="T247">
        <f t="shared" si="55"/>
        <v>0</v>
      </c>
      <c r="U247">
        <f>T247*参数设置!B248</f>
        <v>0</v>
      </c>
    </row>
    <row r="248" spans="1:21" x14ac:dyDescent="0.25">
      <c r="A248" s="3">
        <v>41730</v>
      </c>
      <c r="B248">
        <f>IF(K247="是",F247*0.25*(价格数据!B248/价格数据!B247),B247*(价格数据!B248/价格数据!B247))</f>
        <v>25246.964602194057</v>
      </c>
      <c r="C248">
        <f>IF(K247="是",F247*0.25*(价格数据!C248/价格数据!C247),C247*(价格数据!C248/价格数据!C247))</f>
        <v>23488.88166710033</v>
      </c>
      <c r="D248">
        <f>IF(K247="是",F247*0.25*(价格数据!D248/价格数据!D247),D247*(价格数据!D248/价格数据!D247))</f>
        <v>24910.732442006316</v>
      </c>
      <c r="E248">
        <f>IF(K247="是",F247*0.25*(价格数据!E248/价格数据!E247),E247*(价格数据!E248/价格数据!E247))</f>
        <v>25023.662379834481</v>
      </c>
      <c r="F248">
        <f t="shared" si="42"/>
        <v>98670.241091135191</v>
      </c>
      <c r="G248">
        <f t="shared" si="43"/>
        <v>0.25587212844524321</v>
      </c>
      <c r="H248">
        <f t="shared" si="44"/>
        <v>0.23805436580828052</v>
      </c>
      <c r="I248">
        <f t="shared" si="45"/>
        <v>0.25246449351428984</v>
      </c>
      <c r="J248">
        <f t="shared" si="46"/>
        <v>0.25360901223218635</v>
      </c>
      <c r="K248" t="str">
        <f>IF(OR(
 ROUND(G248,4)&gt;(0.25+参数设置!B$3), ROUND(G248,4)&lt;(0.25-参数设置!B$3),
 ROUND(H248,4)&gt;(0.25+参数设置!B$3), ROUND(H248,4)&lt;(0.25-参数设置!B$3),
 ROUND(I248,4)&gt;(0.25+参数设置!B$3), ROUND(I248,4)&lt;(0.25-参数设置!B$3),
 ROUND(J248,4)&gt;(0.25+参数设置!B$3), ROUND(J248,4)&lt;(0.25-参数设置!B$3)
),"是","否")</f>
        <v>否</v>
      </c>
      <c r="L248">
        <f t="shared" si="47"/>
        <v>25246.964602194057</v>
      </c>
      <c r="M248">
        <f t="shared" si="48"/>
        <v>23488.88166710033</v>
      </c>
      <c r="N248">
        <f t="shared" si="49"/>
        <v>24910.732442006316</v>
      </c>
      <c r="O248">
        <f t="shared" si="50"/>
        <v>25023.662379834481</v>
      </c>
      <c r="P248">
        <f t="shared" si="51"/>
        <v>0</v>
      </c>
      <c r="Q248">
        <f t="shared" si="52"/>
        <v>0</v>
      </c>
      <c r="R248">
        <f t="shared" si="53"/>
        <v>0</v>
      </c>
      <c r="S248">
        <f t="shared" si="54"/>
        <v>0</v>
      </c>
      <c r="T248">
        <f t="shared" si="55"/>
        <v>0</v>
      </c>
      <c r="U248">
        <f>T248*参数设置!B249</f>
        <v>0</v>
      </c>
    </row>
    <row r="249" spans="1:21" x14ac:dyDescent="0.25">
      <c r="A249" s="3">
        <v>41731</v>
      </c>
      <c r="B249">
        <f>IF(K248="是",F248*0.25*(价格数据!B249/价格数据!B248),B248*(价格数据!B249/价格数据!B248))</f>
        <v>25446.31360276874</v>
      </c>
      <c r="C249">
        <f>IF(K248="是",F248*0.25*(价格数据!C249/价格数据!C248),C248*(价格数据!C249/价格数据!C248))</f>
        <v>23544.041467492738</v>
      </c>
      <c r="D249">
        <f>IF(K248="是",F248*0.25*(价格数据!D249/价格数据!D248),D248*(价格数据!D249/价格数据!D248))</f>
        <v>24888.761701246454</v>
      </c>
      <c r="E249">
        <f>IF(K248="是",F248*0.25*(价格数据!E249/价格数据!E248),E248*(价格数据!E249/价格数据!E248))</f>
        <v>25024.663176210219</v>
      </c>
      <c r="F249">
        <f t="shared" si="42"/>
        <v>98903.77994771814</v>
      </c>
      <c r="G249">
        <f t="shared" si="43"/>
        <v>0.25728352967116119</v>
      </c>
      <c r="H249">
        <f t="shared" si="44"/>
        <v>0.23804996613818433</v>
      </c>
      <c r="I249">
        <f t="shared" si="45"/>
        <v>0.25164621326306219</v>
      </c>
      <c r="J249">
        <f t="shared" si="46"/>
        <v>0.25302029092759237</v>
      </c>
      <c r="K249" t="str">
        <f>IF(OR(
 ROUND(G249,4)&gt;(0.25+参数设置!B$3), ROUND(G249,4)&lt;(0.25-参数设置!B$3),
 ROUND(H249,4)&gt;(0.25+参数设置!B$3), ROUND(H249,4)&lt;(0.25-参数设置!B$3),
 ROUND(I249,4)&gt;(0.25+参数设置!B$3), ROUND(I249,4)&lt;(0.25-参数设置!B$3),
 ROUND(J249,4)&gt;(0.25+参数设置!B$3), ROUND(J249,4)&lt;(0.25-参数设置!B$3)
),"是","否")</f>
        <v>否</v>
      </c>
      <c r="L249">
        <f t="shared" si="47"/>
        <v>25446.31360276874</v>
      </c>
      <c r="M249">
        <f t="shared" si="48"/>
        <v>23544.041467492738</v>
      </c>
      <c r="N249">
        <f t="shared" si="49"/>
        <v>24888.761701246454</v>
      </c>
      <c r="O249">
        <f t="shared" si="50"/>
        <v>25024.663176210219</v>
      </c>
      <c r="P249">
        <f t="shared" si="51"/>
        <v>0</v>
      </c>
      <c r="Q249">
        <f t="shared" si="52"/>
        <v>0</v>
      </c>
      <c r="R249">
        <f t="shared" si="53"/>
        <v>0</v>
      </c>
      <c r="S249">
        <f t="shared" si="54"/>
        <v>0</v>
      </c>
      <c r="T249">
        <f t="shared" si="55"/>
        <v>0</v>
      </c>
      <c r="U249">
        <f>T249*参数设置!B250</f>
        <v>0</v>
      </c>
    </row>
    <row r="250" spans="1:21" x14ac:dyDescent="0.25">
      <c r="A250" s="3">
        <v>41732</v>
      </c>
      <c r="B250">
        <f>IF(K249="是",F249*0.25*(价格数据!B250/价格数据!B249),B249*(价格数据!B250/价格数据!B249))</f>
        <v>25270.417425791074</v>
      </c>
      <c r="C250">
        <f>IF(K249="是",F249*0.25*(价格数据!C250/价格数据!C249),C249*(价格数据!C250/价格数据!C249))</f>
        <v>23654.361068277554</v>
      </c>
      <c r="D250">
        <f>IF(K249="是",F249*0.25*(价格数据!D250/价格数据!D249),D249*(价格数据!D250/价格数据!D249))</f>
        <v>24887.995280057155</v>
      </c>
      <c r="E250">
        <f>IF(K249="是",F249*0.25*(价格数据!E250/价格数据!E249),E249*(价格数据!E250/价格数据!E249))</f>
        <v>25025.163574398088</v>
      </c>
      <c r="F250">
        <f t="shared" si="42"/>
        <v>98837.937348523876</v>
      </c>
      <c r="G250">
        <f t="shared" si="43"/>
        <v>0.25567528120990762</v>
      </c>
      <c r="H250">
        <f t="shared" si="44"/>
        <v>0.23932471379756923</v>
      </c>
      <c r="I250">
        <f t="shared" si="45"/>
        <v>0.25180609741274462</v>
      </c>
      <c r="J250">
        <f t="shared" si="46"/>
        <v>0.25319390757977844</v>
      </c>
      <c r="K250" t="str">
        <f>IF(OR(
 ROUND(G250,4)&gt;(0.25+参数设置!B$3), ROUND(G250,4)&lt;(0.25-参数设置!B$3),
 ROUND(H250,4)&gt;(0.25+参数设置!B$3), ROUND(H250,4)&lt;(0.25-参数设置!B$3),
 ROUND(I250,4)&gt;(0.25+参数设置!B$3), ROUND(I250,4)&lt;(0.25-参数设置!B$3),
 ROUND(J250,4)&gt;(0.25+参数设置!B$3), ROUND(J250,4)&lt;(0.25-参数设置!B$3)
),"是","否")</f>
        <v>否</v>
      </c>
      <c r="L250">
        <f t="shared" si="47"/>
        <v>25270.417425791074</v>
      </c>
      <c r="M250">
        <f t="shared" si="48"/>
        <v>23654.361068277554</v>
      </c>
      <c r="N250">
        <f t="shared" si="49"/>
        <v>24887.995280057155</v>
      </c>
      <c r="O250">
        <f t="shared" si="50"/>
        <v>25025.163574398088</v>
      </c>
      <c r="P250">
        <f t="shared" si="51"/>
        <v>0</v>
      </c>
      <c r="Q250">
        <f t="shared" si="52"/>
        <v>0</v>
      </c>
      <c r="R250">
        <f t="shared" si="53"/>
        <v>0</v>
      </c>
      <c r="S250">
        <f t="shared" si="54"/>
        <v>0</v>
      </c>
      <c r="T250">
        <f t="shared" si="55"/>
        <v>0</v>
      </c>
      <c r="U250">
        <f>T250*参数设置!B251</f>
        <v>0</v>
      </c>
    </row>
    <row r="251" spans="1:21" x14ac:dyDescent="0.25">
      <c r="A251" s="3">
        <v>41733</v>
      </c>
      <c r="B251">
        <f>IF(K250="是",F250*0.25*(价格数据!B251/价格数据!B250),B250*(价格数据!B251/价格数据!B250))</f>
        <v>25575.304132552359</v>
      </c>
      <c r="C251">
        <f>IF(K250="是",F250*0.25*(价格数据!C251/价格数据!C250),C250*(价格数据!C251/价格数据!C250))</f>
        <v>23571.621367688942</v>
      </c>
      <c r="D251">
        <f>IF(K250="是",F250*0.25*(价格数据!D251/价格数据!D250),D250*(价格数据!D251/价格数据!D250))</f>
        <v>24863.214328269871</v>
      </c>
      <c r="E251">
        <f>IF(K250="是",F250*0.25*(价格数据!E251/价格数据!E250),E250*(价格数据!E251/价格数据!E250))</f>
        <v>25032.91974631005</v>
      </c>
      <c r="F251">
        <f t="shared" si="42"/>
        <v>99043.059574821207</v>
      </c>
      <c r="G251">
        <f t="shared" si="43"/>
        <v>0.25822409204989999</v>
      </c>
      <c r="H251">
        <f t="shared" si="44"/>
        <v>0.23799367132718641</v>
      </c>
      <c r="I251">
        <f t="shared" si="45"/>
        <v>0.2510343928691659</v>
      </c>
      <c r="J251">
        <f t="shared" si="46"/>
        <v>0.25274784375374787</v>
      </c>
      <c r="K251" t="str">
        <f>IF(OR(
 ROUND(G251,4)&gt;(0.25+参数设置!B$3), ROUND(G251,4)&lt;(0.25-参数设置!B$3),
 ROUND(H251,4)&gt;(0.25+参数设置!B$3), ROUND(H251,4)&lt;(0.25-参数设置!B$3),
 ROUND(I251,4)&gt;(0.25+参数设置!B$3), ROUND(I251,4)&lt;(0.25-参数设置!B$3),
 ROUND(J251,4)&gt;(0.25+参数设置!B$3), ROUND(J251,4)&lt;(0.25-参数设置!B$3)
),"是","否")</f>
        <v>否</v>
      </c>
      <c r="L251">
        <f t="shared" si="47"/>
        <v>25575.304132552359</v>
      </c>
      <c r="M251">
        <f t="shared" si="48"/>
        <v>23571.621367688942</v>
      </c>
      <c r="N251">
        <f t="shared" si="49"/>
        <v>24863.214328269871</v>
      </c>
      <c r="O251">
        <f t="shared" si="50"/>
        <v>25032.91974631005</v>
      </c>
      <c r="P251">
        <f t="shared" si="51"/>
        <v>0</v>
      </c>
      <c r="Q251">
        <f t="shared" si="52"/>
        <v>0</v>
      </c>
      <c r="R251">
        <f t="shared" si="53"/>
        <v>0</v>
      </c>
      <c r="S251">
        <f t="shared" si="54"/>
        <v>0</v>
      </c>
      <c r="T251">
        <f t="shared" si="55"/>
        <v>0</v>
      </c>
      <c r="U251">
        <f>T251*参数设置!B252</f>
        <v>0</v>
      </c>
    </row>
    <row r="252" spans="1:21" x14ac:dyDescent="0.25">
      <c r="A252" s="3">
        <v>41734</v>
      </c>
      <c r="B252">
        <f>IF(K251="是",F251*0.25*(价格数据!B252/价格数据!B251),B251*(价格数据!B252/价格数据!B251))</f>
        <v>25575.304132552359</v>
      </c>
      <c r="C252">
        <f>IF(K251="是",F251*0.25*(价格数据!C252/价格数据!C251),C251*(价格数据!C252/价格数据!C251))</f>
        <v>23571.621367688942</v>
      </c>
      <c r="D252">
        <f>IF(K251="是",F251*0.25*(价格数据!D252/价格数据!D251),D251*(价格数据!D252/价格数据!D251))</f>
        <v>24863.214328269871</v>
      </c>
      <c r="E252">
        <f>IF(K251="是",F251*0.25*(价格数据!E252/价格数据!E251),E251*(价格数据!E252/价格数据!E251))</f>
        <v>25032.91974631005</v>
      </c>
      <c r="F252">
        <f t="shared" si="42"/>
        <v>99043.059574821207</v>
      </c>
      <c r="G252">
        <f t="shared" si="43"/>
        <v>0.25822409204989999</v>
      </c>
      <c r="H252">
        <f t="shared" si="44"/>
        <v>0.23799367132718641</v>
      </c>
      <c r="I252">
        <f t="shared" si="45"/>
        <v>0.2510343928691659</v>
      </c>
      <c r="J252">
        <f t="shared" si="46"/>
        <v>0.25274784375374787</v>
      </c>
      <c r="K252" t="str">
        <f>IF(OR(
 ROUND(G252,4)&gt;(0.25+参数设置!B$3), ROUND(G252,4)&lt;(0.25-参数设置!B$3),
 ROUND(H252,4)&gt;(0.25+参数设置!B$3), ROUND(H252,4)&lt;(0.25-参数设置!B$3),
 ROUND(I252,4)&gt;(0.25+参数设置!B$3), ROUND(I252,4)&lt;(0.25-参数设置!B$3),
 ROUND(J252,4)&gt;(0.25+参数设置!B$3), ROUND(J252,4)&lt;(0.25-参数设置!B$3)
),"是","否")</f>
        <v>否</v>
      </c>
      <c r="L252">
        <f t="shared" si="47"/>
        <v>25575.304132552359</v>
      </c>
      <c r="M252">
        <f t="shared" si="48"/>
        <v>23571.621367688942</v>
      </c>
      <c r="N252">
        <f t="shared" si="49"/>
        <v>24863.214328269871</v>
      </c>
      <c r="O252">
        <f t="shared" si="50"/>
        <v>25032.91974631005</v>
      </c>
      <c r="P252">
        <f t="shared" si="51"/>
        <v>0</v>
      </c>
      <c r="Q252">
        <f t="shared" si="52"/>
        <v>0</v>
      </c>
      <c r="R252">
        <f t="shared" si="53"/>
        <v>0</v>
      </c>
      <c r="S252">
        <f t="shared" si="54"/>
        <v>0</v>
      </c>
      <c r="T252">
        <f t="shared" si="55"/>
        <v>0</v>
      </c>
      <c r="U252">
        <f>T252*参数设置!B253</f>
        <v>0</v>
      </c>
    </row>
    <row r="253" spans="1:21" x14ac:dyDescent="0.25">
      <c r="A253" s="3">
        <v>41735</v>
      </c>
      <c r="B253">
        <f>IF(K252="是",F252*0.25*(价格数据!B253/价格数据!B252),B252*(价格数据!B253/价格数据!B252))</f>
        <v>25575.304132552359</v>
      </c>
      <c r="C253">
        <f>IF(K252="是",F252*0.25*(价格数据!C253/价格数据!C252),C252*(价格数据!C253/价格数据!C252))</f>
        <v>23571.621367688942</v>
      </c>
      <c r="D253">
        <f>IF(K252="是",F252*0.25*(价格数据!D253/价格数据!D252),D252*(价格数据!D253/价格数据!D252))</f>
        <v>24863.214328269871</v>
      </c>
      <c r="E253">
        <f>IF(K252="是",F252*0.25*(价格数据!E253/价格数据!E252),E252*(价格数据!E253/价格数据!E252))</f>
        <v>25032.91974631005</v>
      </c>
      <c r="F253">
        <f t="shared" si="42"/>
        <v>99043.059574821207</v>
      </c>
      <c r="G253">
        <f t="shared" si="43"/>
        <v>0.25822409204989999</v>
      </c>
      <c r="H253">
        <f t="shared" si="44"/>
        <v>0.23799367132718641</v>
      </c>
      <c r="I253">
        <f t="shared" si="45"/>
        <v>0.2510343928691659</v>
      </c>
      <c r="J253">
        <f t="shared" si="46"/>
        <v>0.25274784375374787</v>
      </c>
      <c r="K253" t="str">
        <f>IF(OR(
 ROUND(G253,4)&gt;(0.25+参数设置!B$3), ROUND(G253,4)&lt;(0.25-参数设置!B$3),
 ROUND(H253,4)&gt;(0.25+参数设置!B$3), ROUND(H253,4)&lt;(0.25-参数设置!B$3),
 ROUND(I253,4)&gt;(0.25+参数设置!B$3), ROUND(I253,4)&lt;(0.25-参数设置!B$3),
 ROUND(J253,4)&gt;(0.25+参数设置!B$3), ROUND(J253,4)&lt;(0.25-参数设置!B$3)
),"是","否")</f>
        <v>否</v>
      </c>
      <c r="L253">
        <f t="shared" si="47"/>
        <v>25575.304132552359</v>
      </c>
      <c r="M253">
        <f t="shared" si="48"/>
        <v>23571.621367688942</v>
      </c>
      <c r="N253">
        <f t="shared" si="49"/>
        <v>24863.214328269871</v>
      </c>
      <c r="O253">
        <f t="shared" si="50"/>
        <v>25032.91974631005</v>
      </c>
      <c r="P253">
        <f t="shared" si="51"/>
        <v>0</v>
      </c>
      <c r="Q253">
        <f t="shared" si="52"/>
        <v>0</v>
      </c>
      <c r="R253">
        <f t="shared" si="53"/>
        <v>0</v>
      </c>
      <c r="S253">
        <f t="shared" si="54"/>
        <v>0</v>
      </c>
      <c r="T253">
        <f t="shared" si="55"/>
        <v>0</v>
      </c>
      <c r="U253">
        <f>T253*参数设置!B254</f>
        <v>0</v>
      </c>
    </row>
    <row r="254" spans="1:21" x14ac:dyDescent="0.25">
      <c r="A254" s="3">
        <v>41736</v>
      </c>
      <c r="B254">
        <f>IF(K253="是",F253*0.25*(价格数据!B254/价格数据!B253),B253*(价格数据!B254/价格数据!B253))</f>
        <v>25575.304132552359</v>
      </c>
      <c r="C254">
        <f>IF(K253="是",F253*0.25*(价格数据!C254/价格数据!C253),C253*(价格数据!C254/价格数据!C253))</f>
        <v>23571.621367688942</v>
      </c>
      <c r="D254">
        <f>IF(K253="是",F253*0.25*(价格数据!D254/价格数据!D253),D253*(价格数据!D254/价格数据!D253))</f>
        <v>24863.214328269871</v>
      </c>
      <c r="E254">
        <f>IF(K253="是",F253*0.25*(价格数据!E254/价格数据!E253),E253*(价格数据!E254/价格数据!E253))</f>
        <v>25032.91974631005</v>
      </c>
      <c r="F254">
        <f t="shared" si="42"/>
        <v>99043.059574821207</v>
      </c>
      <c r="G254">
        <f t="shared" si="43"/>
        <v>0.25822409204989999</v>
      </c>
      <c r="H254">
        <f t="shared" si="44"/>
        <v>0.23799367132718641</v>
      </c>
      <c r="I254">
        <f t="shared" si="45"/>
        <v>0.2510343928691659</v>
      </c>
      <c r="J254">
        <f t="shared" si="46"/>
        <v>0.25274784375374787</v>
      </c>
      <c r="K254" t="str">
        <f>IF(OR(
 ROUND(G254,4)&gt;(0.25+参数设置!B$3), ROUND(G254,4)&lt;(0.25-参数设置!B$3),
 ROUND(H254,4)&gt;(0.25+参数设置!B$3), ROUND(H254,4)&lt;(0.25-参数设置!B$3),
 ROUND(I254,4)&gt;(0.25+参数设置!B$3), ROUND(I254,4)&lt;(0.25-参数设置!B$3),
 ROUND(J254,4)&gt;(0.25+参数设置!B$3), ROUND(J254,4)&lt;(0.25-参数设置!B$3)
),"是","否")</f>
        <v>否</v>
      </c>
      <c r="L254">
        <f t="shared" si="47"/>
        <v>25575.304132552359</v>
      </c>
      <c r="M254">
        <f t="shared" si="48"/>
        <v>23571.621367688942</v>
      </c>
      <c r="N254">
        <f t="shared" si="49"/>
        <v>24863.214328269871</v>
      </c>
      <c r="O254">
        <f t="shared" si="50"/>
        <v>25032.91974631005</v>
      </c>
      <c r="P254">
        <f t="shared" si="51"/>
        <v>0</v>
      </c>
      <c r="Q254">
        <f t="shared" si="52"/>
        <v>0</v>
      </c>
      <c r="R254">
        <f t="shared" si="53"/>
        <v>0</v>
      </c>
      <c r="S254">
        <f t="shared" si="54"/>
        <v>0</v>
      </c>
      <c r="T254">
        <f t="shared" si="55"/>
        <v>0</v>
      </c>
      <c r="U254">
        <f>T254*参数设置!B255</f>
        <v>0</v>
      </c>
    </row>
    <row r="255" spans="1:21" x14ac:dyDescent="0.25">
      <c r="A255" s="3">
        <v>41737</v>
      </c>
      <c r="B255">
        <f>IF(K254="是",F254*0.25*(价格数据!B255/价格数据!B254),B254*(价格数据!B255/价格数据!B254))</f>
        <v>26185.077546074932</v>
      </c>
      <c r="C255">
        <f>IF(K254="是",F254*0.25*(价格数据!C255/价格数据!C254),C254*(价格数据!C255/价格数据!C254))</f>
        <v>23957.739970435792</v>
      </c>
      <c r="D255">
        <f>IF(K254="是",F254*0.25*(价格数据!D255/价格数据!D254),D254*(价格数据!D255/价格数据!D254))</f>
        <v>24882.374858002309</v>
      </c>
      <c r="E255">
        <f>IF(K254="是",F254*0.25*(价格数据!E255/价格数据!E254),E254*(价格数据!E255/价格数据!E254))</f>
        <v>25023.412180740543</v>
      </c>
      <c r="F255">
        <f t="shared" si="42"/>
        <v>100048.60455525358</v>
      </c>
      <c r="G255">
        <f t="shared" si="43"/>
        <v>0.26172356588555684</v>
      </c>
      <c r="H255">
        <f t="shared" si="44"/>
        <v>0.23946101074507956</v>
      </c>
      <c r="I255">
        <f t="shared" si="45"/>
        <v>0.24870286765729538</v>
      </c>
      <c r="J255">
        <f t="shared" si="46"/>
        <v>0.2501125557120682</v>
      </c>
      <c r="K255" t="str">
        <f>IF(OR(
 ROUND(G255,4)&gt;(0.25+参数设置!B$3), ROUND(G255,4)&lt;(0.25-参数设置!B$3),
 ROUND(H255,4)&gt;(0.25+参数设置!B$3), ROUND(H255,4)&lt;(0.25-参数设置!B$3),
 ROUND(I255,4)&gt;(0.25+参数设置!B$3), ROUND(I255,4)&lt;(0.25-参数设置!B$3),
 ROUND(J255,4)&gt;(0.25+参数设置!B$3), ROUND(J255,4)&lt;(0.25-参数设置!B$3)
),"是","否")</f>
        <v>否</v>
      </c>
      <c r="L255">
        <f t="shared" si="47"/>
        <v>26185.077546074932</v>
      </c>
      <c r="M255">
        <f t="shared" si="48"/>
        <v>23957.739970435792</v>
      </c>
      <c r="N255">
        <f t="shared" si="49"/>
        <v>24882.374858002309</v>
      </c>
      <c r="O255">
        <f t="shared" si="50"/>
        <v>25023.412180740543</v>
      </c>
      <c r="P255">
        <f t="shared" si="51"/>
        <v>0</v>
      </c>
      <c r="Q255">
        <f t="shared" si="52"/>
        <v>0</v>
      </c>
      <c r="R255">
        <f t="shared" si="53"/>
        <v>0</v>
      </c>
      <c r="S255">
        <f t="shared" si="54"/>
        <v>0</v>
      </c>
      <c r="T255">
        <f t="shared" si="55"/>
        <v>0</v>
      </c>
      <c r="U255">
        <f>T255*参数设置!B256</f>
        <v>0</v>
      </c>
    </row>
    <row r="256" spans="1:21" x14ac:dyDescent="0.25">
      <c r="A256" s="3">
        <v>41738</v>
      </c>
      <c r="B256">
        <f>IF(K255="是",F255*0.25*(价格数据!B256/价格数据!B255),B255*(价格数据!B256/价格数据!B255))</f>
        <v>26138.17189888089</v>
      </c>
      <c r="C256">
        <f>IF(K255="是",F255*0.25*(价格数据!C256/价格数据!C255),C255*(价格数据!C256/价格数据!C255))</f>
        <v>23994.513170697399</v>
      </c>
      <c r="D256">
        <f>IF(K255="是",F255*0.25*(价格数据!D256/价格数据!D255),D255*(价格数据!D256/价格数据!D255))</f>
        <v>24905.878441140761</v>
      </c>
      <c r="E256">
        <f>IF(K255="是",F255*0.25*(价格数据!E256/价格数据!E255),E255*(价格数据!E256/价格数据!E255))</f>
        <v>25023.412180740543</v>
      </c>
      <c r="F256">
        <f t="shared" si="42"/>
        <v>100061.97569145959</v>
      </c>
      <c r="G256">
        <f t="shared" si="43"/>
        <v>0.26121982619529482</v>
      </c>
      <c r="H256">
        <f t="shared" si="44"/>
        <v>0.23979651615798905</v>
      </c>
      <c r="I256">
        <f t="shared" si="45"/>
        <v>0.24890452411151529</v>
      </c>
      <c r="J256">
        <f t="shared" si="46"/>
        <v>0.25007913353520084</v>
      </c>
      <c r="K256" t="str">
        <f>IF(OR(
 ROUND(G256,4)&gt;(0.25+参数设置!B$3), ROUND(G256,4)&lt;(0.25-参数设置!B$3),
 ROUND(H256,4)&gt;(0.25+参数设置!B$3), ROUND(H256,4)&lt;(0.25-参数设置!B$3),
 ROUND(I256,4)&gt;(0.25+参数设置!B$3), ROUND(I256,4)&lt;(0.25-参数设置!B$3),
 ROUND(J256,4)&gt;(0.25+参数设置!B$3), ROUND(J256,4)&lt;(0.25-参数设置!B$3)
),"是","否")</f>
        <v>否</v>
      </c>
      <c r="L256">
        <f t="shared" si="47"/>
        <v>26138.17189888089</v>
      </c>
      <c r="M256">
        <f t="shared" si="48"/>
        <v>23994.513170697399</v>
      </c>
      <c r="N256">
        <f t="shared" si="49"/>
        <v>24905.878441140761</v>
      </c>
      <c r="O256">
        <f t="shared" si="50"/>
        <v>25023.412180740543</v>
      </c>
      <c r="P256">
        <f t="shared" si="51"/>
        <v>0</v>
      </c>
      <c r="Q256">
        <f t="shared" si="52"/>
        <v>0</v>
      </c>
      <c r="R256">
        <f t="shared" si="53"/>
        <v>0</v>
      </c>
      <c r="S256">
        <f t="shared" si="54"/>
        <v>0</v>
      </c>
      <c r="T256">
        <f t="shared" si="55"/>
        <v>0</v>
      </c>
      <c r="U256">
        <f>T256*参数设置!B257</f>
        <v>0</v>
      </c>
    </row>
    <row r="257" spans="1:21" x14ac:dyDescent="0.25">
      <c r="A257" s="3">
        <v>41739</v>
      </c>
      <c r="B257">
        <f>IF(K256="是",F256*0.25*(价格数据!B257/价格数据!B256),B256*(价格数据!B257/价格数据!B256))</f>
        <v>26560.322723627283</v>
      </c>
      <c r="C257">
        <f>IF(K256="是",F256*0.25*(价格数据!C257/价格数据!C256),C256*(价格数据!C257/价格数据!C256))</f>
        <v>24068.059571220609</v>
      </c>
      <c r="D257">
        <f>IF(K256="是",F256*0.25*(价格数据!D257/价格数据!D256),D256*(价格数据!D257/价格数据!D256))</f>
        <v>24933.469603955469</v>
      </c>
      <c r="E257">
        <f>IF(K256="是",F256*0.25*(价格数据!E257/价格数据!E256),E256*(价格数据!E257/价格数据!E256))</f>
        <v>25023.161981646612</v>
      </c>
      <c r="F257">
        <f t="shared" si="42"/>
        <v>100585.01388044997</v>
      </c>
      <c r="G257">
        <f t="shared" si="43"/>
        <v>0.26405844865911615</v>
      </c>
      <c r="H257">
        <f t="shared" si="44"/>
        <v>0.23928076999449074</v>
      </c>
      <c r="I257">
        <f t="shared" si="45"/>
        <v>0.24788453709008851</v>
      </c>
      <c r="J257">
        <f t="shared" si="46"/>
        <v>0.2487762442563046</v>
      </c>
      <c r="K257" t="str">
        <f>IF(OR(
 ROUND(G257,4)&gt;(0.25+参数设置!B$3), ROUND(G257,4)&lt;(0.25-参数设置!B$3),
 ROUND(H257,4)&gt;(0.25+参数设置!B$3), ROUND(H257,4)&lt;(0.25-参数设置!B$3),
 ROUND(I257,4)&gt;(0.25+参数设置!B$3), ROUND(I257,4)&lt;(0.25-参数设置!B$3),
 ROUND(J257,4)&gt;(0.25+参数设置!B$3), ROUND(J257,4)&lt;(0.25-参数设置!B$3)
),"是","否")</f>
        <v>否</v>
      </c>
      <c r="L257">
        <f t="shared" si="47"/>
        <v>26560.322723627283</v>
      </c>
      <c r="M257">
        <f t="shared" si="48"/>
        <v>24068.059571220609</v>
      </c>
      <c r="N257">
        <f t="shared" si="49"/>
        <v>24933.469603955469</v>
      </c>
      <c r="O257">
        <f t="shared" si="50"/>
        <v>25023.161981646612</v>
      </c>
      <c r="P257">
        <f t="shared" si="51"/>
        <v>0</v>
      </c>
      <c r="Q257">
        <f t="shared" si="52"/>
        <v>0</v>
      </c>
      <c r="R257">
        <f t="shared" si="53"/>
        <v>0</v>
      </c>
      <c r="S257">
        <f t="shared" si="54"/>
        <v>0</v>
      </c>
      <c r="T257">
        <f t="shared" si="55"/>
        <v>0</v>
      </c>
      <c r="U257">
        <f>T257*参数设置!B258</f>
        <v>0</v>
      </c>
    </row>
    <row r="258" spans="1:21" x14ac:dyDescent="0.25">
      <c r="A258" s="3">
        <v>41740</v>
      </c>
      <c r="B258">
        <f>IF(K257="是",F257*0.25*(价格数据!B258/价格数据!B257),B257*(价格数据!B258/价格数据!B257))</f>
        <v>26548.596311828765</v>
      </c>
      <c r="C258">
        <f>IF(K257="是",F257*0.25*(价格数据!C258/价格数据!C257),C257*(价格数据!C258/价格数据!C257))</f>
        <v>24086.446171351414</v>
      </c>
      <c r="D258">
        <f>IF(K257="是",F257*0.25*(价格数据!D258/价格数据!D257),D257*(价格数据!D258/价格数据!D257))</f>
        <v>24999.126352505289</v>
      </c>
      <c r="E258">
        <f>IF(K257="是",F257*0.25*(价格数据!E258/价格数据!E257),E257*(价格数据!E258/价格数据!E257))</f>
        <v>25026.164370773822</v>
      </c>
      <c r="F258">
        <f t="shared" si="42"/>
        <v>100660.3332064593</v>
      </c>
      <c r="G258">
        <f t="shared" si="43"/>
        <v>0.2637443714534134</v>
      </c>
      <c r="H258">
        <f t="shared" si="44"/>
        <v>0.23928438744533984</v>
      </c>
      <c r="I258">
        <f t="shared" si="45"/>
        <v>0.24835131730818782</v>
      </c>
      <c r="J258">
        <f t="shared" si="46"/>
        <v>0.24861992379305886</v>
      </c>
      <c r="K258" t="str">
        <f>IF(OR(
 ROUND(G258,4)&gt;(0.25+参数设置!B$3), ROUND(G258,4)&lt;(0.25-参数设置!B$3),
 ROUND(H258,4)&gt;(0.25+参数设置!B$3), ROUND(H258,4)&lt;(0.25-参数设置!B$3),
 ROUND(I258,4)&gt;(0.25+参数设置!B$3), ROUND(I258,4)&lt;(0.25-参数设置!B$3),
 ROUND(J258,4)&gt;(0.25+参数设置!B$3), ROUND(J258,4)&lt;(0.25-参数设置!B$3)
),"是","否")</f>
        <v>否</v>
      </c>
      <c r="L258">
        <f t="shared" si="47"/>
        <v>26548.596311828765</v>
      </c>
      <c r="M258">
        <f t="shared" si="48"/>
        <v>24086.446171351414</v>
      </c>
      <c r="N258">
        <f t="shared" si="49"/>
        <v>24999.126352505289</v>
      </c>
      <c r="O258">
        <f t="shared" si="50"/>
        <v>25026.164370773822</v>
      </c>
      <c r="P258">
        <f t="shared" si="51"/>
        <v>0</v>
      </c>
      <c r="Q258">
        <f t="shared" si="52"/>
        <v>0</v>
      </c>
      <c r="R258">
        <f t="shared" si="53"/>
        <v>0</v>
      </c>
      <c r="S258">
        <f t="shared" si="54"/>
        <v>0</v>
      </c>
      <c r="T258">
        <f t="shared" si="55"/>
        <v>0</v>
      </c>
      <c r="U258">
        <f>T258*参数设置!B259</f>
        <v>0</v>
      </c>
    </row>
    <row r="259" spans="1:21" x14ac:dyDescent="0.25">
      <c r="A259" s="3">
        <v>41741</v>
      </c>
      <c r="B259">
        <f>IF(K258="是",F258*0.25*(价格数据!B259/价格数据!B258),B258*(价格数据!B259/价格数据!B258))</f>
        <v>26548.596311828765</v>
      </c>
      <c r="C259">
        <f>IF(K258="是",F258*0.25*(价格数据!C259/价格数据!C258),C258*(价格数据!C259/价格数据!C258))</f>
        <v>24086.446171351414</v>
      </c>
      <c r="D259">
        <f>IF(K258="是",F258*0.25*(价格数据!D259/价格数据!D258),D258*(价格数据!D259/价格数据!D258))</f>
        <v>24999.126352505289</v>
      </c>
      <c r="E259">
        <f>IF(K258="是",F258*0.25*(价格数据!E259/价格数据!E258),E258*(价格数据!E259/价格数据!E258))</f>
        <v>25026.164370773822</v>
      </c>
      <c r="F259">
        <f t="shared" ref="F259:F322" si="56">B259+C259+D259+E259</f>
        <v>100660.3332064593</v>
      </c>
      <c r="G259">
        <f t="shared" ref="G259:G322" si="57">B259/F259</f>
        <v>0.2637443714534134</v>
      </c>
      <c r="H259">
        <f t="shared" ref="H259:H322" si="58">C259/F259</f>
        <v>0.23928438744533984</v>
      </c>
      <c r="I259">
        <f t="shared" ref="I259:I322" si="59">D259/F259</f>
        <v>0.24835131730818782</v>
      </c>
      <c r="J259">
        <f t="shared" ref="J259:J322" si="60">E259/F259</f>
        <v>0.24861992379305886</v>
      </c>
      <c r="K259" t="str">
        <f>IF(OR(
 ROUND(G259,4)&gt;(0.25+参数设置!B$3), ROUND(G259,4)&lt;(0.25-参数设置!B$3),
 ROUND(H259,4)&gt;(0.25+参数设置!B$3), ROUND(H259,4)&lt;(0.25-参数设置!B$3),
 ROUND(I259,4)&gt;(0.25+参数设置!B$3), ROUND(I259,4)&lt;(0.25-参数设置!B$3),
 ROUND(J259,4)&gt;(0.25+参数设置!B$3), ROUND(J259,4)&lt;(0.25-参数设置!B$3)
),"是","否")</f>
        <v>否</v>
      </c>
      <c r="L259">
        <f t="shared" ref="L259:L322" si="61">IF(K259="是",F259*0.25,B259)</f>
        <v>26548.596311828765</v>
      </c>
      <c r="M259">
        <f t="shared" ref="M259:M322" si="62">IF(K259="是",F259*0.25,C259)</f>
        <v>24086.446171351414</v>
      </c>
      <c r="N259">
        <f t="shared" ref="N259:N322" si="63">IF(K259="是",F259*0.25,D259)</f>
        <v>24999.126352505289</v>
      </c>
      <c r="O259">
        <f t="shared" ref="O259:O322" si="64">IF(K259="是",F259*0.25,E259)</f>
        <v>25026.164370773822</v>
      </c>
      <c r="P259">
        <f t="shared" ref="P259:P322" si="65">IF(K259="是",ABS(L259-B259),0)</f>
        <v>0</v>
      </c>
      <c r="Q259">
        <f t="shared" ref="Q259:Q322" si="66">IF(K259="是",ABS(M259-C259),0)</f>
        <v>0</v>
      </c>
      <c r="R259">
        <f t="shared" ref="R259:R322" si="67">IF(K259="是",ABS(N259-D259),0)</f>
        <v>0</v>
      </c>
      <c r="S259">
        <f t="shared" ref="S259:S322" si="68">IF(K259="是",ABS(O259-E259),0)</f>
        <v>0</v>
      </c>
      <c r="T259">
        <f t="shared" ref="T259:T322" si="69">P259+Q259+R259+S259</f>
        <v>0</v>
      </c>
      <c r="U259">
        <f>T259*参数设置!B260</f>
        <v>0</v>
      </c>
    </row>
    <row r="260" spans="1:21" x14ac:dyDescent="0.25">
      <c r="A260" s="3">
        <v>41742</v>
      </c>
      <c r="B260">
        <f>IF(K259="是",F259*0.25*(价格数据!B260/价格数据!B259),B259*(价格数据!B260/价格数据!B259))</f>
        <v>26548.596311828765</v>
      </c>
      <c r="C260">
        <f>IF(K259="是",F259*0.25*(价格数据!C260/价格数据!C259),C259*(价格数据!C260/价格数据!C259))</f>
        <v>24086.446171351414</v>
      </c>
      <c r="D260">
        <f>IF(K259="是",F259*0.25*(价格数据!D260/价格数据!D259),D259*(价格数据!D260/价格数据!D259))</f>
        <v>24999.126352505289</v>
      </c>
      <c r="E260">
        <f>IF(K259="是",F259*0.25*(价格数据!E260/价格数据!E259),E259*(价格数据!E260/价格数据!E259))</f>
        <v>25026.164370773822</v>
      </c>
      <c r="F260">
        <f t="shared" si="56"/>
        <v>100660.3332064593</v>
      </c>
      <c r="G260">
        <f t="shared" si="57"/>
        <v>0.2637443714534134</v>
      </c>
      <c r="H260">
        <f t="shared" si="58"/>
        <v>0.23928438744533984</v>
      </c>
      <c r="I260">
        <f t="shared" si="59"/>
        <v>0.24835131730818782</v>
      </c>
      <c r="J260">
        <f t="shared" si="60"/>
        <v>0.24861992379305886</v>
      </c>
      <c r="K260" t="str">
        <f>IF(OR(
 ROUND(G260,4)&gt;(0.25+参数设置!B$3), ROUND(G260,4)&lt;(0.25-参数设置!B$3),
 ROUND(H260,4)&gt;(0.25+参数设置!B$3), ROUND(H260,4)&lt;(0.25-参数设置!B$3),
 ROUND(I260,4)&gt;(0.25+参数设置!B$3), ROUND(I260,4)&lt;(0.25-参数设置!B$3),
 ROUND(J260,4)&gt;(0.25+参数设置!B$3), ROUND(J260,4)&lt;(0.25-参数设置!B$3)
),"是","否")</f>
        <v>否</v>
      </c>
      <c r="L260">
        <f t="shared" si="61"/>
        <v>26548.596311828765</v>
      </c>
      <c r="M260">
        <f t="shared" si="62"/>
        <v>24086.446171351414</v>
      </c>
      <c r="N260">
        <f t="shared" si="63"/>
        <v>24999.126352505289</v>
      </c>
      <c r="O260">
        <f t="shared" si="64"/>
        <v>25026.164370773822</v>
      </c>
      <c r="P260">
        <f t="shared" si="65"/>
        <v>0</v>
      </c>
      <c r="Q260">
        <f t="shared" si="66"/>
        <v>0</v>
      </c>
      <c r="R260">
        <f t="shared" si="67"/>
        <v>0</v>
      </c>
      <c r="S260">
        <f t="shared" si="68"/>
        <v>0</v>
      </c>
      <c r="T260">
        <f t="shared" si="69"/>
        <v>0</v>
      </c>
      <c r="U260">
        <f>T260*参数设置!B261</f>
        <v>0</v>
      </c>
    </row>
    <row r="261" spans="1:21" x14ac:dyDescent="0.25">
      <c r="A261" s="3">
        <v>41743</v>
      </c>
      <c r="B261">
        <f>IF(K260="是",F260*0.25*(价格数据!B261/价格数据!B260),B260*(价格数据!B261/价格数据!B260))</f>
        <v>26536.869900030255</v>
      </c>
      <c r="C261">
        <f>IF(K260="是",F260*0.25*(价格数据!C261/价格数据!C260),C260*(价格数据!C261/价格数据!C260))</f>
        <v>24353.051873248052</v>
      </c>
      <c r="D261">
        <f>IF(K260="是",F260*0.25*(价格数据!D261/价格数据!D260),D260*(价格数据!D261/价格数据!D260))</f>
        <v>25023.90730429257</v>
      </c>
      <c r="E261">
        <f>IF(K260="是",F260*0.25*(价格数据!E261/价格数据!E260),E260*(价格数据!E261/价格数据!E260))</f>
        <v>25022.911782552677</v>
      </c>
      <c r="F261">
        <f t="shared" si="56"/>
        <v>100936.74086012355</v>
      </c>
      <c r="G261">
        <f t="shared" si="57"/>
        <v>0.26290595152863716</v>
      </c>
      <c r="H261">
        <f t="shared" si="58"/>
        <v>0.24127043993817973</v>
      </c>
      <c r="I261">
        <f t="shared" si="59"/>
        <v>0.2479167356807199</v>
      </c>
      <c r="J261">
        <f t="shared" si="60"/>
        <v>0.24790687285246321</v>
      </c>
      <c r="K261" t="str">
        <f>IF(OR(
 ROUND(G261,4)&gt;(0.25+参数设置!B$3), ROUND(G261,4)&lt;(0.25-参数设置!B$3),
 ROUND(H261,4)&gt;(0.25+参数设置!B$3), ROUND(H261,4)&lt;(0.25-参数设置!B$3),
 ROUND(I261,4)&gt;(0.25+参数设置!B$3), ROUND(I261,4)&lt;(0.25-参数设置!B$3),
 ROUND(J261,4)&gt;(0.25+参数设置!B$3), ROUND(J261,4)&lt;(0.25-参数设置!B$3)
),"是","否")</f>
        <v>否</v>
      </c>
      <c r="L261">
        <f t="shared" si="61"/>
        <v>26536.869900030255</v>
      </c>
      <c r="M261">
        <f t="shared" si="62"/>
        <v>24353.051873248052</v>
      </c>
      <c r="N261">
        <f t="shared" si="63"/>
        <v>25023.90730429257</v>
      </c>
      <c r="O261">
        <f t="shared" si="64"/>
        <v>25022.911782552677</v>
      </c>
      <c r="P261">
        <f t="shared" si="65"/>
        <v>0</v>
      </c>
      <c r="Q261">
        <f t="shared" si="66"/>
        <v>0</v>
      </c>
      <c r="R261">
        <f t="shared" si="67"/>
        <v>0</v>
      </c>
      <c r="S261">
        <f t="shared" si="68"/>
        <v>0</v>
      </c>
      <c r="T261">
        <f t="shared" si="69"/>
        <v>0</v>
      </c>
      <c r="U261">
        <f>T261*参数设置!B262</f>
        <v>0</v>
      </c>
    </row>
    <row r="262" spans="1:21" x14ac:dyDescent="0.25">
      <c r="A262" s="3">
        <v>41744</v>
      </c>
      <c r="B262">
        <f>IF(K261="是",F261*0.25*(价格数据!B262/价格数据!B261),B261*(价格数据!B262/价格数据!B261))</f>
        <v>26067.813428089816</v>
      </c>
      <c r="C262">
        <f>IF(K261="是",F261*0.25*(价格数据!C262/价格数据!C261),C261*(价格数据!C262/价格数据!C261))</f>
        <v>23994.513170697399</v>
      </c>
      <c r="D262">
        <f>IF(K261="是",F261*0.25*(价格数据!D262/价格数据!D261),D261*(价格数据!D262/价格数据!D261))</f>
        <v>25106.936266466466</v>
      </c>
      <c r="E262">
        <f>IF(K261="是",F261*0.25*(价格数据!E262/价格数据!E261),E261*(价格数据!E262/价格数据!E261))</f>
        <v>25020.409791613336</v>
      </c>
      <c r="F262">
        <f t="shared" si="56"/>
        <v>100189.67265686701</v>
      </c>
      <c r="G262">
        <f t="shared" si="57"/>
        <v>0.2601846351706103</v>
      </c>
      <c r="H262">
        <f t="shared" si="58"/>
        <v>0.23949088298625967</v>
      </c>
      <c r="I262">
        <f t="shared" si="59"/>
        <v>0.25059405426399139</v>
      </c>
      <c r="J262">
        <f t="shared" si="60"/>
        <v>0.24973042757913866</v>
      </c>
      <c r="K262" t="str">
        <f>IF(OR(
 ROUND(G262,4)&gt;(0.25+参数设置!B$3), ROUND(G262,4)&lt;(0.25-参数设置!B$3),
 ROUND(H262,4)&gt;(0.25+参数设置!B$3), ROUND(H262,4)&lt;(0.25-参数设置!B$3),
 ROUND(I262,4)&gt;(0.25+参数设置!B$3), ROUND(I262,4)&lt;(0.25-参数设置!B$3),
 ROUND(J262,4)&gt;(0.25+参数设置!B$3), ROUND(J262,4)&lt;(0.25-参数设置!B$3)
),"是","否")</f>
        <v>否</v>
      </c>
      <c r="L262">
        <f t="shared" si="61"/>
        <v>26067.813428089816</v>
      </c>
      <c r="M262">
        <f t="shared" si="62"/>
        <v>23994.513170697399</v>
      </c>
      <c r="N262">
        <f t="shared" si="63"/>
        <v>25106.936266466466</v>
      </c>
      <c r="O262">
        <f t="shared" si="64"/>
        <v>25020.409791613336</v>
      </c>
      <c r="P262">
        <f t="shared" si="65"/>
        <v>0</v>
      </c>
      <c r="Q262">
        <f t="shared" si="66"/>
        <v>0</v>
      </c>
      <c r="R262">
        <f t="shared" si="67"/>
        <v>0</v>
      </c>
      <c r="S262">
        <f t="shared" si="68"/>
        <v>0</v>
      </c>
      <c r="T262">
        <f t="shared" si="69"/>
        <v>0</v>
      </c>
      <c r="U262">
        <f>T262*参数设置!B263</f>
        <v>0</v>
      </c>
    </row>
    <row r="263" spans="1:21" x14ac:dyDescent="0.25">
      <c r="A263" s="3">
        <v>41745</v>
      </c>
      <c r="B263">
        <f>IF(K262="是",F262*0.25*(价格数据!B263/价格数据!B262),B262*(价格数据!B263/价格数据!B262))</f>
        <v>26067.813428089816</v>
      </c>
      <c r="C263">
        <f>IF(K262="是",F262*0.25*(价格数据!C263/价格数据!C262),C262*(价格数据!C263/价格数据!C262))</f>
        <v>23810.647169389373</v>
      </c>
      <c r="D263">
        <f>IF(K262="是",F262*0.25*(价格数据!D263/价格数据!D262),D262*(价格数据!D263/价格数据!D262))</f>
        <v>25027.739410239057</v>
      </c>
      <c r="E263">
        <f>IF(K262="是",F262*0.25*(价格数据!E263/价格数据!E262),E262*(价格数据!E263/价格数据!E262))</f>
        <v>25021.910986176943</v>
      </c>
      <c r="F263">
        <f t="shared" si="56"/>
        <v>99928.110993895185</v>
      </c>
      <c r="G263">
        <f t="shared" si="57"/>
        <v>0.2608656680169042</v>
      </c>
      <c r="H263">
        <f t="shared" si="58"/>
        <v>0.23827776721251154</v>
      </c>
      <c r="I263">
        <f t="shared" si="59"/>
        <v>0.25045744547065496</v>
      </c>
      <c r="J263">
        <f t="shared" si="60"/>
        <v>0.25039911929992936</v>
      </c>
      <c r="K263" t="str">
        <f>IF(OR(
 ROUND(G263,4)&gt;(0.25+参数设置!B$3), ROUND(G263,4)&lt;(0.25-参数设置!B$3),
 ROUND(H263,4)&gt;(0.25+参数设置!B$3), ROUND(H263,4)&lt;(0.25-参数设置!B$3),
 ROUND(I263,4)&gt;(0.25+参数设置!B$3), ROUND(I263,4)&lt;(0.25-参数设置!B$3),
 ROUND(J263,4)&gt;(0.25+参数设置!B$3), ROUND(J263,4)&lt;(0.25-参数设置!B$3)
),"是","否")</f>
        <v>否</v>
      </c>
      <c r="L263">
        <f t="shared" si="61"/>
        <v>26067.813428089816</v>
      </c>
      <c r="M263">
        <f t="shared" si="62"/>
        <v>23810.647169389373</v>
      </c>
      <c r="N263">
        <f t="shared" si="63"/>
        <v>25027.739410239057</v>
      </c>
      <c r="O263">
        <f t="shared" si="64"/>
        <v>25021.910986176943</v>
      </c>
      <c r="P263">
        <f t="shared" si="65"/>
        <v>0</v>
      </c>
      <c r="Q263">
        <f t="shared" si="66"/>
        <v>0</v>
      </c>
      <c r="R263">
        <f t="shared" si="67"/>
        <v>0</v>
      </c>
      <c r="S263">
        <f t="shared" si="68"/>
        <v>0</v>
      </c>
      <c r="T263">
        <f t="shared" si="69"/>
        <v>0</v>
      </c>
      <c r="U263">
        <f>T263*参数设置!B264</f>
        <v>0</v>
      </c>
    </row>
    <row r="264" spans="1:21" x14ac:dyDescent="0.25">
      <c r="A264" s="3">
        <v>41746</v>
      </c>
      <c r="B264">
        <f>IF(K263="是",F263*0.25*(价格数据!B264/价格数据!B263),B263*(价格数据!B264/价格数据!B263))</f>
        <v>26020.90778089577</v>
      </c>
      <c r="C264">
        <f>IF(K263="是",F263*0.25*(价格数据!C264/价格数据!C263),C263*(价格数据!C264/价格数据!C263))</f>
        <v>23773.87396912777</v>
      </c>
      <c r="D264">
        <f>IF(K263="是",F263*0.25*(价格数据!D264/价格数据!D263),D263*(价格数据!D264/价格数据!D263))</f>
        <v>25171.571120097218</v>
      </c>
      <c r="E264">
        <f>IF(K263="是",F263*0.25*(价格数据!E264/价格数据!E263),E263*(价格数据!E264/价格数据!E263))</f>
        <v>25020.409791613336</v>
      </c>
      <c r="F264">
        <f t="shared" si="56"/>
        <v>99986.762661734087</v>
      </c>
      <c r="G264">
        <f t="shared" si="57"/>
        <v>0.26024352712495835</v>
      </c>
      <c r="H264">
        <f t="shared" si="58"/>
        <v>0.23777021413881883</v>
      </c>
      <c r="I264">
        <f t="shared" si="59"/>
        <v>0.25174903607245824</v>
      </c>
      <c r="J264">
        <f t="shared" si="60"/>
        <v>0.25023722266376458</v>
      </c>
      <c r="K264" t="str">
        <f>IF(OR(
 ROUND(G264,4)&gt;(0.25+参数设置!B$3), ROUND(G264,4)&lt;(0.25-参数设置!B$3),
 ROUND(H264,4)&gt;(0.25+参数设置!B$3), ROUND(H264,4)&lt;(0.25-参数设置!B$3),
 ROUND(I264,4)&gt;(0.25+参数设置!B$3), ROUND(I264,4)&lt;(0.25-参数设置!B$3),
 ROUND(J264,4)&gt;(0.25+参数设置!B$3), ROUND(J264,4)&lt;(0.25-参数设置!B$3)
),"是","否")</f>
        <v>否</v>
      </c>
      <c r="L264">
        <f t="shared" si="61"/>
        <v>26020.90778089577</v>
      </c>
      <c r="M264">
        <f t="shared" si="62"/>
        <v>23773.87396912777</v>
      </c>
      <c r="N264">
        <f t="shared" si="63"/>
        <v>25171.571120097218</v>
      </c>
      <c r="O264">
        <f t="shared" si="64"/>
        <v>25020.409791613336</v>
      </c>
      <c r="P264">
        <f t="shared" si="65"/>
        <v>0</v>
      </c>
      <c r="Q264">
        <f t="shared" si="66"/>
        <v>0</v>
      </c>
      <c r="R264">
        <f t="shared" si="67"/>
        <v>0</v>
      </c>
      <c r="S264">
        <f t="shared" si="68"/>
        <v>0</v>
      </c>
      <c r="T264">
        <f t="shared" si="69"/>
        <v>0</v>
      </c>
      <c r="U264">
        <f>T264*参数设置!B265</f>
        <v>0</v>
      </c>
    </row>
    <row r="265" spans="1:21" x14ac:dyDescent="0.25">
      <c r="A265" s="3">
        <v>41747</v>
      </c>
      <c r="B265">
        <f>IF(K264="是",F264*0.25*(价格数据!B265/价格数据!B264),B264*(价格数据!B265/价格数据!B264))</f>
        <v>25974.002133701728</v>
      </c>
      <c r="C265">
        <f>IF(K264="是",F264*0.25*(价格数据!C265/价格数据!C264),C264*(价格数据!C265/价格数据!C264))</f>
        <v>23709.520868669963</v>
      </c>
      <c r="D265">
        <f>IF(K264="是",F264*0.25*(价格数据!D265/价格数据!D264),D264*(价格数据!D265/价格数据!D264))</f>
        <v>25177.447015881833</v>
      </c>
      <c r="E265">
        <f>IF(K264="是",F264*0.25*(价格数据!E265/价格数据!E264),E264*(价格数据!E265/价格数据!E264))</f>
        <v>25023.912578928419</v>
      </c>
      <c r="F265">
        <f t="shared" si="56"/>
        <v>99884.882597181931</v>
      </c>
      <c r="G265">
        <f t="shared" si="57"/>
        <v>0.26003937190826248</v>
      </c>
      <c r="H265">
        <f t="shared" si="58"/>
        <v>0.2373684610942205</v>
      </c>
      <c r="I265">
        <f t="shared" si="59"/>
        <v>0.25206464042629978</v>
      </c>
      <c r="J265">
        <f t="shared" si="60"/>
        <v>0.2505275265712173</v>
      </c>
      <c r="K265" t="str">
        <f>IF(OR(
 ROUND(G265,4)&gt;(0.25+参数设置!B$3), ROUND(G265,4)&lt;(0.25-参数设置!B$3),
 ROUND(H265,4)&gt;(0.25+参数设置!B$3), ROUND(H265,4)&lt;(0.25-参数设置!B$3),
 ROUND(I265,4)&gt;(0.25+参数设置!B$3), ROUND(I265,4)&lt;(0.25-参数设置!B$3),
 ROUND(J265,4)&gt;(0.25+参数设置!B$3), ROUND(J265,4)&lt;(0.25-参数设置!B$3)
),"是","否")</f>
        <v>否</v>
      </c>
      <c r="L265">
        <f t="shared" si="61"/>
        <v>25974.002133701728</v>
      </c>
      <c r="M265">
        <f t="shared" si="62"/>
        <v>23709.520868669963</v>
      </c>
      <c r="N265">
        <f t="shared" si="63"/>
        <v>25177.447015881833</v>
      </c>
      <c r="O265">
        <f t="shared" si="64"/>
        <v>25023.912578928419</v>
      </c>
      <c r="P265">
        <f t="shared" si="65"/>
        <v>0</v>
      </c>
      <c r="Q265">
        <f t="shared" si="66"/>
        <v>0</v>
      </c>
      <c r="R265">
        <f t="shared" si="67"/>
        <v>0</v>
      </c>
      <c r="S265">
        <f t="shared" si="68"/>
        <v>0</v>
      </c>
      <c r="T265">
        <f t="shared" si="69"/>
        <v>0</v>
      </c>
      <c r="U265">
        <f>T265*参数设置!B266</f>
        <v>0</v>
      </c>
    </row>
    <row r="266" spans="1:21" x14ac:dyDescent="0.25">
      <c r="A266" s="3">
        <v>41748</v>
      </c>
      <c r="B266">
        <f>IF(K265="是",F265*0.25*(价格数据!B266/价格数据!B265),B265*(价格数据!B266/价格数据!B265))</f>
        <v>25974.002133701728</v>
      </c>
      <c r="C266">
        <f>IF(K265="是",F265*0.25*(价格数据!C266/价格数据!C265),C265*(价格数据!C266/价格数据!C265))</f>
        <v>23709.520868669963</v>
      </c>
      <c r="D266">
        <f>IF(K265="是",F265*0.25*(价格数据!D266/价格数据!D265),D265*(价格数据!D266/价格数据!D265))</f>
        <v>25177.447015881833</v>
      </c>
      <c r="E266">
        <f>IF(K265="是",F265*0.25*(价格数据!E266/价格数据!E265),E265*(价格数据!E266/价格数据!E265))</f>
        <v>25023.912578928419</v>
      </c>
      <c r="F266">
        <f t="shared" si="56"/>
        <v>99884.882597181931</v>
      </c>
      <c r="G266">
        <f t="shared" si="57"/>
        <v>0.26003937190826248</v>
      </c>
      <c r="H266">
        <f t="shared" si="58"/>
        <v>0.2373684610942205</v>
      </c>
      <c r="I266">
        <f t="shared" si="59"/>
        <v>0.25206464042629978</v>
      </c>
      <c r="J266">
        <f t="shared" si="60"/>
        <v>0.2505275265712173</v>
      </c>
      <c r="K266" t="str">
        <f>IF(OR(
 ROUND(G266,4)&gt;(0.25+参数设置!B$3), ROUND(G266,4)&lt;(0.25-参数设置!B$3),
 ROUND(H266,4)&gt;(0.25+参数设置!B$3), ROUND(H266,4)&lt;(0.25-参数设置!B$3),
 ROUND(I266,4)&gt;(0.25+参数设置!B$3), ROUND(I266,4)&lt;(0.25-参数设置!B$3),
 ROUND(J266,4)&gt;(0.25+参数设置!B$3), ROUND(J266,4)&lt;(0.25-参数设置!B$3)
),"是","否")</f>
        <v>否</v>
      </c>
      <c r="L266">
        <f t="shared" si="61"/>
        <v>25974.002133701728</v>
      </c>
      <c r="M266">
        <f t="shared" si="62"/>
        <v>23709.520868669963</v>
      </c>
      <c r="N266">
        <f t="shared" si="63"/>
        <v>25177.447015881833</v>
      </c>
      <c r="O266">
        <f t="shared" si="64"/>
        <v>25023.912578928419</v>
      </c>
      <c r="P266">
        <f t="shared" si="65"/>
        <v>0</v>
      </c>
      <c r="Q266">
        <f t="shared" si="66"/>
        <v>0</v>
      </c>
      <c r="R266">
        <f t="shared" si="67"/>
        <v>0</v>
      </c>
      <c r="S266">
        <f t="shared" si="68"/>
        <v>0</v>
      </c>
      <c r="T266">
        <f t="shared" si="69"/>
        <v>0</v>
      </c>
      <c r="U266">
        <f>T266*参数设置!B267</f>
        <v>0</v>
      </c>
    </row>
    <row r="267" spans="1:21" x14ac:dyDescent="0.25">
      <c r="A267" s="3">
        <v>41749</v>
      </c>
      <c r="B267">
        <f>IF(K266="是",F266*0.25*(价格数据!B267/价格数据!B266),B266*(价格数据!B267/价格数据!B266))</f>
        <v>25974.002133701728</v>
      </c>
      <c r="C267">
        <f>IF(K266="是",F266*0.25*(价格数据!C267/价格数据!C266),C266*(价格数据!C267/价格数据!C266))</f>
        <v>23709.520868669963</v>
      </c>
      <c r="D267">
        <f>IF(K266="是",F266*0.25*(价格数据!D267/价格数据!D266),D266*(价格数据!D267/价格数据!D266))</f>
        <v>25177.447015881833</v>
      </c>
      <c r="E267">
        <f>IF(K266="是",F266*0.25*(价格数据!E267/价格数据!E266),E266*(价格数据!E267/价格数据!E266))</f>
        <v>25023.912578928419</v>
      </c>
      <c r="F267">
        <f t="shared" si="56"/>
        <v>99884.882597181931</v>
      </c>
      <c r="G267">
        <f t="shared" si="57"/>
        <v>0.26003937190826248</v>
      </c>
      <c r="H267">
        <f t="shared" si="58"/>
        <v>0.2373684610942205</v>
      </c>
      <c r="I267">
        <f t="shared" si="59"/>
        <v>0.25206464042629978</v>
      </c>
      <c r="J267">
        <f t="shared" si="60"/>
        <v>0.2505275265712173</v>
      </c>
      <c r="K267" t="str">
        <f>IF(OR(
 ROUND(G267,4)&gt;(0.25+参数设置!B$3), ROUND(G267,4)&lt;(0.25-参数设置!B$3),
 ROUND(H267,4)&gt;(0.25+参数设置!B$3), ROUND(H267,4)&lt;(0.25-参数设置!B$3),
 ROUND(I267,4)&gt;(0.25+参数设置!B$3), ROUND(I267,4)&lt;(0.25-参数设置!B$3),
 ROUND(J267,4)&gt;(0.25+参数设置!B$3), ROUND(J267,4)&lt;(0.25-参数设置!B$3)
),"是","否")</f>
        <v>否</v>
      </c>
      <c r="L267">
        <f t="shared" si="61"/>
        <v>25974.002133701728</v>
      </c>
      <c r="M267">
        <f t="shared" si="62"/>
        <v>23709.520868669963</v>
      </c>
      <c r="N267">
        <f t="shared" si="63"/>
        <v>25177.447015881833</v>
      </c>
      <c r="O267">
        <f t="shared" si="64"/>
        <v>25023.912578928419</v>
      </c>
      <c r="P267">
        <f t="shared" si="65"/>
        <v>0</v>
      </c>
      <c r="Q267">
        <f t="shared" si="66"/>
        <v>0</v>
      </c>
      <c r="R267">
        <f t="shared" si="67"/>
        <v>0</v>
      </c>
      <c r="S267">
        <f t="shared" si="68"/>
        <v>0</v>
      </c>
      <c r="T267">
        <f t="shared" si="69"/>
        <v>0</v>
      </c>
      <c r="U267">
        <f>T267*参数设置!B268</f>
        <v>0</v>
      </c>
    </row>
    <row r="268" spans="1:21" x14ac:dyDescent="0.25">
      <c r="A268" s="3">
        <v>41750</v>
      </c>
      <c r="B268">
        <f>IF(K267="是",F267*0.25*(价格数据!B268/价格数据!B267),B267*(价格数据!B268/价格数据!B267))</f>
        <v>25504.945661761289</v>
      </c>
      <c r="C268">
        <f>IF(K267="是",F267*0.25*(价格数据!C268/价格数据!C267),C267*(价格数据!C268/价格数据!C267))</f>
        <v>23580.814667754341</v>
      </c>
      <c r="D268">
        <f>IF(K267="是",F267*0.25*(价格数据!D268/价格数据!D267),D267*(价格数据!D268/价格数据!D267))</f>
        <v>25210.658600751391</v>
      </c>
      <c r="E268">
        <f>IF(K267="是",F267*0.25*(价格数据!E268/价格数据!E267),E267*(价格数据!E268/价格数据!E267))</f>
        <v>25020.659990707274</v>
      </c>
      <c r="F268">
        <f t="shared" si="56"/>
        <v>99317.07892097428</v>
      </c>
      <c r="G268">
        <f t="shared" si="57"/>
        <v>0.25680321993818755</v>
      </c>
      <c r="H268">
        <f t="shared" si="58"/>
        <v>0.23742960348760747</v>
      </c>
      <c r="I268">
        <f t="shared" si="59"/>
        <v>0.25384011365065706</v>
      </c>
      <c r="J268">
        <f t="shared" si="60"/>
        <v>0.25192706292354805</v>
      </c>
      <c r="K268" t="str">
        <f>IF(OR(
 ROUND(G268,4)&gt;(0.25+参数设置!B$3), ROUND(G268,4)&lt;(0.25-参数设置!B$3),
 ROUND(H268,4)&gt;(0.25+参数设置!B$3), ROUND(H268,4)&lt;(0.25-参数设置!B$3),
 ROUND(I268,4)&gt;(0.25+参数设置!B$3), ROUND(I268,4)&lt;(0.25-参数设置!B$3),
 ROUND(J268,4)&gt;(0.25+参数设置!B$3), ROUND(J268,4)&lt;(0.25-参数设置!B$3)
),"是","否")</f>
        <v>否</v>
      </c>
      <c r="L268">
        <f t="shared" si="61"/>
        <v>25504.945661761289</v>
      </c>
      <c r="M268">
        <f t="shared" si="62"/>
        <v>23580.814667754341</v>
      </c>
      <c r="N268">
        <f t="shared" si="63"/>
        <v>25210.658600751391</v>
      </c>
      <c r="O268">
        <f t="shared" si="64"/>
        <v>25020.659990707274</v>
      </c>
      <c r="P268">
        <f t="shared" si="65"/>
        <v>0</v>
      </c>
      <c r="Q268">
        <f t="shared" si="66"/>
        <v>0</v>
      </c>
      <c r="R268">
        <f t="shared" si="67"/>
        <v>0</v>
      </c>
      <c r="S268">
        <f t="shared" si="68"/>
        <v>0</v>
      </c>
      <c r="T268">
        <f t="shared" si="69"/>
        <v>0</v>
      </c>
      <c r="U268">
        <f>T268*参数设置!B269</f>
        <v>0</v>
      </c>
    </row>
    <row r="269" spans="1:21" x14ac:dyDescent="0.25">
      <c r="A269" s="3">
        <v>41751</v>
      </c>
      <c r="B269">
        <f>IF(K268="是",F268*0.25*(价格数据!B269/价格数据!B268),B268*(价格数据!B269/价格数据!B268))</f>
        <v>25680.841838738954</v>
      </c>
      <c r="C269">
        <f>IF(K268="是",F268*0.25*(价格数据!C269/价格数据!C268),C268*(价格数据!C269/价格数据!C268))</f>
        <v>23691.134268539157</v>
      </c>
      <c r="D269">
        <f>IF(K268="是",F268*0.25*(价格数据!D269/价格数据!D268),D268*(价格数据!D269/价格数据!D268))</f>
        <v>25109.491003764124</v>
      </c>
      <c r="E269">
        <f>IF(K268="是",F268*0.25*(价格数据!E269/价格数据!E268),E268*(价格数据!E269/价格数据!E268))</f>
        <v>25020.159592519405</v>
      </c>
      <c r="F269">
        <f t="shared" si="56"/>
        <v>99501.626703561633</v>
      </c>
      <c r="G269">
        <f t="shared" si="57"/>
        <v>0.25809469341891389</v>
      </c>
      <c r="H269">
        <f t="shared" si="58"/>
        <v>0.23809795933407729</v>
      </c>
      <c r="I269">
        <f t="shared" si="59"/>
        <v>0.25235256784867555</v>
      </c>
      <c r="J269">
        <f t="shared" si="60"/>
        <v>0.25145477939833333</v>
      </c>
      <c r="K269" t="str">
        <f>IF(OR(
 ROUND(G269,4)&gt;(0.25+参数设置!B$3), ROUND(G269,4)&lt;(0.25-参数设置!B$3),
 ROUND(H269,4)&gt;(0.25+参数设置!B$3), ROUND(H269,4)&lt;(0.25-参数设置!B$3),
 ROUND(I269,4)&gt;(0.25+参数设置!B$3), ROUND(I269,4)&lt;(0.25-参数设置!B$3),
 ROUND(J269,4)&gt;(0.25+参数设置!B$3), ROUND(J269,4)&lt;(0.25-参数设置!B$3)
),"是","否")</f>
        <v>否</v>
      </c>
      <c r="L269">
        <f t="shared" si="61"/>
        <v>25680.841838738954</v>
      </c>
      <c r="M269">
        <f t="shared" si="62"/>
        <v>23691.134268539157</v>
      </c>
      <c r="N269">
        <f t="shared" si="63"/>
        <v>25109.491003764124</v>
      </c>
      <c r="O269">
        <f t="shared" si="64"/>
        <v>25020.159592519405</v>
      </c>
      <c r="P269">
        <f t="shared" si="65"/>
        <v>0</v>
      </c>
      <c r="Q269">
        <f t="shared" si="66"/>
        <v>0</v>
      </c>
      <c r="R269">
        <f t="shared" si="67"/>
        <v>0</v>
      </c>
      <c r="S269">
        <f t="shared" si="68"/>
        <v>0</v>
      </c>
      <c r="T269">
        <f t="shared" si="69"/>
        <v>0</v>
      </c>
      <c r="U269">
        <f>T269*参数设置!B270</f>
        <v>0</v>
      </c>
    </row>
    <row r="270" spans="1:21" x14ac:dyDescent="0.25">
      <c r="A270" s="3">
        <v>41752</v>
      </c>
      <c r="B270">
        <f>IF(K269="是",F269*0.25*(价格数据!B270/价格数据!B269),B269*(价格数据!B270/价格数据!B269))</f>
        <v>25610.483367947891</v>
      </c>
      <c r="C270">
        <f>IF(K269="是",F269*0.25*(价格数据!C270/价格数据!C269),C269*(价格数据!C270/价格数据!C269))</f>
        <v>23672.747668408356</v>
      </c>
      <c r="D270">
        <f>IF(K269="是",F269*0.25*(价格数据!D270/价格数据!D269),D269*(价格数据!D270/价格数据!D269))</f>
        <v>25126.096796198904</v>
      </c>
      <c r="E270">
        <f>IF(K269="是",F269*0.25*(价格数据!E270/价格数据!E269),E269*(价格数据!E270/价格数据!E269))</f>
        <v>25020.40979161334</v>
      </c>
      <c r="F270">
        <f t="shared" si="56"/>
        <v>99429.737624168483</v>
      </c>
      <c r="G270">
        <f t="shared" si="57"/>
        <v>0.25757367946350412</v>
      </c>
      <c r="H270">
        <f t="shared" si="58"/>
        <v>0.23808518692755956</v>
      </c>
      <c r="I270">
        <f t="shared" si="59"/>
        <v>0.25270203257673568</v>
      </c>
      <c r="J270">
        <f t="shared" si="60"/>
        <v>0.25163910103220072</v>
      </c>
      <c r="K270" t="str">
        <f>IF(OR(
 ROUND(G270,4)&gt;(0.25+参数设置!B$3), ROUND(G270,4)&lt;(0.25-参数设置!B$3),
 ROUND(H270,4)&gt;(0.25+参数设置!B$3), ROUND(H270,4)&lt;(0.25-参数设置!B$3),
 ROUND(I270,4)&gt;(0.25+参数设置!B$3), ROUND(I270,4)&lt;(0.25-参数设置!B$3),
 ROUND(J270,4)&gt;(0.25+参数设置!B$3), ROUND(J270,4)&lt;(0.25-参数设置!B$3)
),"是","否")</f>
        <v>否</v>
      </c>
      <c r="L270">
        <f t="shared" si="61"/>
        <v>25610.483367947891</v>
      </c>
      <c r="M270">
        <f t="shared" si="62"/>
        <v>23672.747668408356</v>
      </c>
      <c r="N270">
        <f t="shared" si="63"/>
        <v>25126.096796198904</v>
      </c>
      <c r="O270">
        <f t="shared" si="64"/>
        <v>25020.40979161334</v>
      </c>
      <c r="P270">
        <f t="shared" si="65"/>
        <v>0</v>
      </c>
      <c r="Q270">
        <f t="shared" si="66"/>
        <v>0</v>
      </c>
      <c r="R270">
        <f t="shared" si="67"/>
        <v>0</v>
      </c>
      <c r="S270">
        <f t="shared" si="68"/>
        <v>0</v>
      </c>
      <c r="T270">
        <f t="shared" si="69"/>
        <v>0</v>
      </c>
      <c r="U270">
        <f>T270*参数设置!B271</f>
        <v>0</v>
      </c>
    </row>
    <row r="271" spans="1:21" x14ac:dyDescent="0.25">
      <c r="A271" s="3">
        <v>41753</v>
      </c>
      <c r="B271">
        <f>IF(K270="是",F270*0.25*(价格数据!B271/价格数据!B270),B270*(价格数据!B271/价格数据!B270))</f>
        <v>25657.389015141933</v>
      </c>
      <c r="C271">
        <f>IF(K270="是",F270*0.25*(价格数据!C271/价格数据!C270),C270*(价格数据!C271/价格数据!C270))</f>
        <v>23654.361068277551</v>
      </c>
      <c r="D271">
        <f>IF(K270="是",F270*0.25*(价格数据!D271/价格数据!D270),D270*(价格数据!D271/价格数据!D270))</f>
        <v>25041.27951791665</v>
      </c>
      <c r="E271">
        <f>IF(K270="是",F270*0.25*(价格数据!E271/价格数据!E270),E270*(价格数据!E271/价格数据!E270))</f>
        <v>25019.909393425471</v>
      </c>
      <c r="F271">
        <f t="shared" si="56"/>
        <v>99372.938994761615</v>
      </c>
      <c r="G271">
        <f t="shared" si="57"/>
        <v>0.25819291725380533</v>
      </c>
      <c r="H271">
        <f t="shared" si="58"/>
        <v>0.23803624314185248</v>
      </c>
      <c r="I271">
        <f t="shared" si="59"/>
        <v>0.25199294467115124</v>
      </c>
      <c r="J271">
        <f t="shared" si="60"/>
        <v>0.2517778949331908</v>
      </c>
      <c r="K271" t="str">
        <f>IF(OR(
 ROUND(G271,4)&gt;(0.25+参数设置!B$3), ROUND(G271,4)&lt;(0.25-参数设置!B$3),
 ROUND(H271,4)&gt;(0.25+参数设置!B$3), ROUND(H271,4)&lt;(0.25-参数设置!B$3),
 ROUND(I271,4)&gt;(0.25+参数设置!B$3), ROUND(I271,4)&lt;(0.25-参数设置!B$3),
 ROUND(J271,4)&gt;(0.25+参数设置!B$3), ROUND(J271,4)&lt;(0.25-参数设置!B$3)
),"是","否")</f>
        <v>否</v>
      </c>
      <c r="L271">
        <f t="shared" si="61"/>
        <v>25657.389015141933</v>
      </c>
      <c r="M271">
        <f t="shared" si="62"/>
        <v>23654.361068277551</v>
      </c>
      <c r="N271">
        <f t="shared" si="63"/>
        <v>25041.27951791665</v>
      </c>
      <c r="O271">
        <f t="shared" si="64"/>
        <v>25019.909393425471</v>
      </c>
      <c r="P271">
        <f t="shared" si="65"/>
        <v>0</v>
      </c>
      <c r="Q271">
        <f t="shared" si="66"/>
        <v>0</v>
      </c>
      <c r="R271">
        <f t="shared" si="67"/>
        <v>0</v>
      </c>
      <c r="S271">
        <f t="shared" si="68"/>
        <v>0</v>
      </c>
      <c r="T271">
        <f t="shared" si="69"/>
        <v>0</v>
      </c>
      <c r="U271">
        <f>T271*参数设置!B272</f>
        <v>0</v>
      </c>
    </row>
    <row r="272" spans="1:21" x14ac:dyDescent="0.25">
      <c r="A272" s="3">
        <v>41754</v>
      </c>
      <c r="B272">
        <f>IF(K271="是",F271*0.25*(价格数据!B272/价格数据!B271),B271*(价格数据!B272/价格数据!B271))</f>
        <v>25340.775896582134</v>
      </c>
      <c r="C272">
        <f>IF(K271="是",F271*0.25*(价格数据!C272/价格数据!C271),C271*(价格数据!C272/价格数据!C271))</f>
        <v>23810.647169389373</v>
      </c>
      <c r="D272">
        <f>IF(K271="是",F271*0.25*(价格数据!D272/价格数据!D271),D271*(价格数据!D272/价格数据!D271))</f>
        <v>25115.366899548735</v>
      </c>
      <c r="E272">
        <f>IF(K271="是",F271*0.25*(价格数据!E272/价格数据!E271),E271*(价格数据!E272/价格数据!E271))</f>
        <v>25024.162778022353</v>
      </c>
      <c r="F272">
        <f t="shared" si="56"/>
        <v>99290.952743542599</v>
      </c>
      <c r="G272">
        <f t="shared" si="57"/>
        <v>0.25521737073099215</v>
      </c>
      <c r="H272">
        <f t="shared" si="58"/>
        <v>0.23980681533885173</v>
      </c>
      <c r="I272">
        <f t="shared" si="59"/>
        <v>0.2529471840643821</v>
      </c>
      <c r="J272">
        <f t="shared" si="60"/>
        <v>0.25202862986577396</v>
      </c>
      <c r="K272" t="str">
        <f>IF(OR(
 ROUND(G272,4)&gt;(0.25+参数设置!B$3), ROUND(G272,4)&lt;(0.25-参数设置!B$3),
 ROUND(H272,4)&gt;(0.25+参数设置!B$3), ROUND(H272,4)&lt;(0.25-参数设置!B$3),
 ROUND(I272,4)&gt;(0.25+参数设置!B$3), ROUND(I272,4)&lt;(0.25-参数设置!B$3),
 ROUND(J272,4)&gt;(0.25+参数设置!B$3), ROUND(J272,4)&lt;(0.25-参数设置!B$3)
),"是","否")</f>
        <v>否</v>
      </c>
      <c r="L272">
        <f t="shared" si="61"/>
        <v>25340.775896582134</v>
      </c>
      <c r="M272">
        <f t="shared" si="62"/>
        <v>23810.647169389373</v>
      </c>
      <c r="N272">
        <f t="shared" si="63"/>
        <v>25115.366899548735</v>
      </c>
      <c r="O272">
        <f t="shared" si="64"/>
        <v>25024.162778022353</v>
      </c>
      <c r="P272">
        <f t="shared" si="65"/>
        <v>0</v>
      </c>
      <c r="Q272">
        <f t="shared" si="66"/>
        <v>0</v>
      </c>
      <c r="R272">
        <f t="shared" si="67"/>
        <v>0</v>
      </c>
      <c r="S272">
        <f t="shared" si="68"/>
        <v>0</v>
      </c>
      <c r="T272">
        <f t="shared" si="69"/>
        <v>0</v>
      </c>
      <c r="U272">
        <f>T272*参数设置!B273</f>
        <v>0</v>
      </c>
    </row>
    <row r="273" spans="1:21" x14ac:dyDescent="0.25">
      <c r="A273" s="3">
        <v>41755</v>
      </c>
      <c r="B273">
        <f>IF(K272="是",F272*0.25*(价格数据!B273/价格数据!B272),B272*(价格数据!B273/价格数据!B272))</f>
        <v>25340.775896582134</v>
      </c>
      <c r="C273">
        <f>IF(K272="是",F272*0.25*(价格数据!C273/价格数据!C272),C272*(价格数据!C273/价格数据!C272))</f>
        <v>23810.647169389373</v>
      </c>
      <c r="D273">
        <f>IF(K272="是",F272*0.25*(价格数据!D273/价格数据!D272),D272*(价格数据!D273/价格数据!D272))</f>
        <v>25115.366899548735</v>
      </c>
      <c r="E273">
        <f>IF(K272="是",F272*0.25*(价格数据!E273/价格数据!E272),E272*(价格数据!E273/价格数据!E272))</f>
        <v>25024.162778022353</v>
      </c>
      <c r="F273">
        <f t="shared" si="56"/>
        <v>99290.952743542599</v>
      </c>
      <c r="G273">
        <f t="shared" si="57"/>
        <v>0.25521737073099215</v>
      </c>
      <c r="H273">
        <f t="shared" si="58"/>
        <v>0.23980681533885173</v>
      </c>
      <c r="I273">
        <f t="shared" si="59"/>
        <v>0.2529471840643821</v>
      </c>
      <c r="J273">
        <f t="shared" si="60"/>
        <v>0.25202862986577396</v>
      </c>
      <c r="K273" t="str">
        <f>IF(OR(
 ROUND(G273,4)&gt;(0.25+参数设置!B$3), ROUND(G273,4)&lt;(0.25-参数设置!B$3),
 ROUND(H273,4)&gt;(0.25+参数设置!B$3), ROUND(H273,4)&lt;(0.25-参数设置!B$3),
 ROUND(I273,4)&gt;(0.25+参数设置!B$3), ROUND(I273,4)&lt;(0.25-参数设置!B$3),
 ROUND(J273,4)&gt;(0.25+参数设置!B$3), ROUND(J273,4)&lt;(0.25-参数设置!B$3)
),"是","否")</f>
        <v>否</v>
      </c>
      <c r="L273">
        <f t="shared" si="61"/>
        <v>25340.775896582134</v>
      </c>
      <c r="M273">
        <f t="shared" si="62"/>
        <v>23810.647169389373</v>
      </c>
      <c r="N273">
        <f t="shared" si="63"/>
        <v>25115.366899548735</v>
      </c>
      <c r="O273">
        <f t="shared" si="64"/>
        <v>25024.162778022353</v>
      </c>
      <c r="P273">
        <f t="shared" si="65"/>
        <v>0</v>
      </c>
      <c r="Q273">
        <f t="shared" si="66"/>
        <v>0</v>
      </c>
      <c r="R273">
        <f t="shared" si="67"/>
        <v>0</v>
      </c>
      <c r="S273">
        <f t="shared" si="68"/>
        <v>0</v>
      </c>
      <c r="T273">
        <f t="shared" si="69"/>
        <v>0</v>
      </c>
      <c r="U273">
        <f>T273*参数设置!B274</f>
        <v>0</v>
      </c>
    </row>
    <row r="274" spans="1:21" x14ac:dyDescent="0.25">
      <c r="A274" s="3">
        <v>41756</v>
      </c>
      <c r="B274">
        <f>IF(K273="是",F273*0.25*(价格数据!B274/价格数据!B273),B273*(价格数据!B274/价格数据!B273))</f>
        <v>25340.775896582134</v>
      </c>
      <c r="C274">
        <f>IF(K273="是",F273*0.25*(价格数据!C274/价格数据!C273),C273*(价格数据!C274/价格数据!C273))</f>
        <v>23810.647169389373</v>
      </c>
      <c r="D274">
        <f>IF(K273="是",F273*0.25*(价格数据!D274/价格数据!D273),D273*(价格数据!D274/价格数据!D273))</f>
        <v>25115.366899548735</v>
      </c>
      <c r="E274">
        <f>IF(K273="是",F273*0.25*(价格数据!E274/价格数据!E273),E273*(价格数据!E274/价格数据!E273))</f>
        <v>25024.162778022353</v>
      </c>
      <c r="F274">
        <f t="shared" si="56"/>
        <v>99290.952743542599</v>
      </c>
      <c r="G274">
        <f t="shared" si="57"/>
        <v>0.25521737073099215</v>
      </c>
      <c r="H274">
        <f t="shared" si="58"/>
        <v>0.23980681533885173</v>
      </c>
      <c r="I274">
        <f t="shared" si="59"/>
        <v>0.2529471840643821</v>
      </c>
      <c r="J274">
        <f t="shared" si="60"/>
        <v>0.25202862986577396</v>
      </c>
      <c r="K274" t="str">
        <f>IF(OR(
 ROUND(G274,4)&gt;(0.25+参数设置!B$3), ROUND(G274,4)&lt;(0.25-参数设置!B$3),
 ROUND(H274,4)&gt;(0.25+参数设置!B$3), ROUND(H274,4)&lt;(0.25-参数设置!B$3),
 ROUND(I274,4)&gt;(0.25+参数设置!B$3), ROUND(I274,4)&lt;(0.25-参数设置!B$3),
 ROUND(J274,4)&gt;(0.25+参数设置!B$3), ROUND(J274,4)&lt;(0.25-参数设置!B$3)
),"是","否")</f>
        <v>否</v>
      </c>
      <c r="L274">
        <f t="shared" si="61"/>
        <v>25340.775896582134</v>
      </c>
      <c r="M274">
        <f t="shared" si="62"/>
        <v>23810.647169389373</v>
      </c>
      <c r="N274">
        <f t="shared" si="63"/>
        <v>25115.366899548735</v>
      </c>
      <c r="O274">
        <f t="shared" si="64"/>
        <v>25024.162778022353</v>
      </c>
      <c r="P274">
        <f t="shared" si="65"/>
        <v>0</v>
      </c>
      <c r="Q274">
        <f t="shared" si="66"/>
        <v>0</v>
      </c>
      <c r="R274">
        <f t="shared" si="67"/>
        <v>0</v>
      </c>
      <c r="S274">
        <f t="shared" si="68"/>
        <v>0</v>
      </c>
      <c r="T274">
        <f t="shared" si="69"/>
        <v>0</v>
      </c>
      <c r="U274">
        <f>T274*参数设置!B275</f>
        <v>0</v>
      </c>
    </row>
    <row r="275" spans="1:21" x14ac:dyDescent="0.25">
      <c r="A275" s="3">
        <v>41757</v>
      </c>
      <c r="B275">
        <f>IF(K274="是",F274*0.25*(价格数据!B275/价格数据!B274),B274*(价格数据!B275/价格数据!B274))</f>
        <v>24988.983542626804</v>
      </c>
      <c r="C275">
        <f>IF(K274="是",F274*0.25*(价格数据!C275/价格数据!C274),C274*(价格数据!C275/价格数据!C274))</f>
        <v>24187.572472070824</v>
      </c>
      <c r="D275">
        <f>IF(K274="是",F274*0.25*(价格数据!D275/价格数据!D274),D274*(价格数据!D275/价格数据!D274))</f>
        <v>25079.345103651754</v>
      </c>
      <c r="E275">
        <f>IF(K274="是",F274*0.25*(价格数据!E275/价格数据!E274),E274*(价格数据!E275/价格数据!E274))</f>
        <v>25012.903818795312</v>
      </c>
      <c r="F275">
        <f t="shared" si="56"/>
        <v>99268.804937144698</v>
      </c>
      <c r="G275">
        <f t="shared" si="57"/>
        <v>0.25173047624023881</v>
      </c>
      <c r="H275">
        <f t="shared" si="58"/>
        <v>0.2436573351254302</v>
      </c>
      <c r="I275">
        <f t="shared" si="59"/>
        <v>0.25264074771053774</v>
      </c>
      <c r="J275">
        <f t="shared" si="60"/>
        <v>0.25197144092379326</v>
      </c>
      <c r="K275" t="str">
        <f>IF(OR(
 ROUND(G275,4)&gt;(0.25+参数设置!B$3), ROUND(G275,4)&lt;(0.25-参数设置!B$3),
 ROUND(H275,4)&gt;(0.25+参数设置!B$3), ROUND(H275,4)&lt;(0.25-参数设置!B$3),
 ROUND(I275,4)&gt;(0.25+参数设置!B$3), ROUND(I275,4)&lt;(0.25-参数设置!B$3),
 ROUND(J275,4)&gt;(0.25+参数设置!B$3), ROUND(J275,4)&lt;(0.25-参数设置!B$3)
),"是","否")</f>
        <v>否</v>
      </c>
      <c r="L275">
        <f t="shared" si="61"/>
        <v>24988.983542626804</v>
      </c>
      <c r="M275">
        <f t="shared" si="62"/>
        <v>24187.572472070824</v>
      </c>
      <c r="N275">
        <f t="shared" si="63"/>
        <v>25079.345103651754</v>
      </c>
      <c r="O275">
        <f t="shared" si="64"/>
        <v>25012.903818795312</v>
      </c>
      <c r="P275">
        <f t="shared" si="65"/>
        <v>0</v>
      </c>
      <c r="Q275">
        <f t="shared" si="66"/>
        <v>0</v>
      </c>
      <c r="R275">
        <f t="shared" si="67"/>
        <v>0</v>
      </c>
      <c r="S275">
        <f t="shared" si="68"/>
        <v>0</v>
      </c>
      <c r="T275">
        <f t="shared" si="69"/>
        <v>0</v>
      </c>
      <c r="U275">
        <f>T275*参数设置!B276</f>
        <v>0</v>
      </c>
    </row>
    <row r="276" spans="1:21" x14ac:dyDescent="0.25">
      <c r="A276" s="3">
        <v>41758</v>
      </c>
      <c r="B276">
        <f>IF(K275="是",F275*0.25*(价格数据!B276/价格数据!B275),B275*(价格数据!B276/价格数据!B275))</f>
        <v>25211.785366798515</v>
      </c>
      <c r="C276">
        <f>IF(K275="是",F275*0.25*(价格数据!C276/价格数据!C275),C275*(价格数据!C276/价格数据!C275))</f>
        <v>23930.160070239592</v>
      </c>
      <c r="D276">
        <f>IF(K275="是",F275*0.25*(价格数据!D276/价格数据!D275),D275*(价格数据!D276/价格数据!D275))</f>
        <v>25109.235530034355</v>
      </c>
      <c r="E276">
        <f>IF(K275="是",F275*0.25*(价格数据!E276/价格数据!E275),E275*(价格数据!E276/价格数据!E275))</f>
        <v>25017.907800674002</v>
      </c>
      <c r="F276">
        <f t="shared" si="56"/>
        <v>99269.088767746463</v>
      </c>
      <c r="G276">
        <f t="shared" si="57"/>
        <v>0.2539741794727754</v>
      </c>
      <c r="H276">
        <f t="shared" si="58"/>
        <v>0.24106356134916737</v>
      </c>
      <c r="I276">
        <f t="shared" si="59"/>
        <v>0.25294113043367233</v>
      </c>
      <c r="J276">
        <f t="shared" si="60"/>
        <v>0.25202112874438487</v>
      </c>
      <c r="K276" t="str">
        <f>IF(OR(
 ROUND(G276,4)&gt;(0.25+参数设置!B$3), ROUND(G276,4)&lt;(0.25-参数设置!B$3),
 ROUND(H276,4)&gt;(0.25+参数设置!B$3), ROUND(H276,4)&lt;(0.25-参数设置!B$3),
 ROUND(I276,4)&gt;(0.25+参数设置!B$3), ROUND(I276,4)&lt;(0.25-参数设置!B$3),
 ROUND(J276,4)&gt;(0.25+参数设置!B$3), ROUND(J276,4)&lt;(0.25-参数设置!B$3)
),"是","否")</f>
        <v>否</v>
      </c>
      <c r="L276">
        <f t="shared" si="61"/>
        <v>25211.785366798515</v>
      </c>
      <c r="M276">
        <f t="shared" si="62"/>
        <v>23930.160070239592</v>
      </c>
      <c r="N276">
        <f t="shared" si="63"/>
        <v>25109.235530034355</v>
      </c>
      <c r="O276">
        <f t="shared" si="64"/>
        <v>25017.907800674002</v>
      </c>
      <c r="P276">
        <f t="shared" si="65"/>
        <v>0</v>
      </c>
      <c r="Q276">
        <f t="shared" si="66"/>
        <v>0</v>
      </c>
      <c r="R276">
        <f t="shared" si="67"/>
        <v>0</v>
      </c>
      <c r="S276">
        <f t="shared" si="68"/>
        <v>0</v>
      </c>
      <c r="T276">
        <f t="shared" si="69"/>
        <v>0</v>
      </c>
      <c r="U276">
        <f>T276*参数设置!B277</f>
        <v>0</v>
      </c>
    </row>
    <row r="277" spans="1:21" x14ac:dyDescent="0.25">
      <c r="A277" s="3">
        <v>41759</v>
      </c>
      <c r="B277">
        <f>IF(K276="是",F276*0.25*(价格数据!B277/价格数据!B276),B276*(价格数据!B277/价格数据!B276))</f>
        <v>25200.058955000004</v>
      </c>
      <c r="C277">
        <f>IF(K276="是",F276*0.25*(价格数据!C277/价格数据!C276),C276*(价格数据!C277/价格数据!C276))</f>
        <v>24012.899770828204</v>
      </c>
      <c r="D277">
        <f>IF(K276="是",F276*0.25*(价格数据!D277/价格数据!D276),D276*(价格数据!D277/价格数据!D276))</f>
        <v>25195.330176965443</v>
      </c>
      <c r="E277">
        <f>IF(K276="是",F276*0.25*(价格数据!E277/价格数据!E276),E276*(价格数据!E277/价格数据!E276))</f>
        <v>25030.417755370716</v>
      </c>
      <c r="F277">
        <f t="shared" si="56"/>
        <v>99438.706658164374</v>
      </c>
      <c r="G277">
        <f t="shared" si="57"/>
        <v>0.25342303617874906</v>
      </c>
      <c r="H277">
        <f t="shared" si="58"/>
        <v>0.2414844337565269</v>
      </c>
      <c r="I277">
        <f t="shared" si="59"/>
        <v>0.25337548147702893</v>
      </c>
      <c r="J277">
        <f t="shared" si="60"/>
        <v>0.25171704858769506</v>
      </c>
      <c r="K277" t="str">
        <f>IF(OR(
 ROUND(G277,4)&gt;(0.25+参数设置!B$3), ROUND(G277,4)&lt;(0.25-参数设置!B$3),
 ROUND(H277,4)&gt;(0.25+参数设置!B$3), ROUND(H277,4)&lt;(0.25-参数设置!B$3),
 ROUND(I277,4)&gt;(0.25+参数设置!B$3), ROUND(I277,4)&lt;(0.25-参数设置!B$3),
 ROUND(J277,4)&gt;(0.25+参数设置!B$3), ROUND(J277,4)&lt;(0.25-参数设置!B$3)
),"是","否")</f>
        <v>否</v>
      </c>
      <c r="L277">
        <f t="shared" si="61"/>
        <v>25200.058955000004</v>
      </c>
      <c r="M277">
        <f t="shared" si="62"/>
        <v>24012.899770828204</v>
      </c>
      <c r="N277">
        <f t="shared" si="63"/>
        <v>25195.330176965443</v>
      </c>
      <c r="O277">
        <f t="shared" si="64"/>
        <v>25030.417755370716</v>
      </c>
      <c r="P277">
        <f t="shared" si="65"/>
        <v>0</v>
      </c>
      <c r="Q277">
        <f t="shared" si="66"/>
        <v>0</v>
      </c>
      <c r="R277">
        <f t="shared" si="67"/>
        <v>0</v>
      </c>
      <c r="S277">
        <f t="shared" si="68"/>
        <v>0</v>
      </c>
      <c r="T277">
        <f t="shared" si="69"/>
        <v>0</v>
      </c>
      <c r="U277">
        <f>T277*参数设置!B278</f>
        <v>0</v>
      </c>
    </row>
    <row r="278" spans="1:21" x14ac:dyDescent="0.25">
      <c r="A278" s="3">
        <v>41760</v>
      </c>
      <c r="B278">
        <f>IF(K277="是",F277*0.25*(价格数据!B278/价格数据!B277),B277*(价格数据!B278/价格数据!B277))</f>
        <v>25200.058955000004</v>
      </c>
      <c r="C278">
        <f>IF(K277="是",F277*0.25*(价格数据!C278/价格数据!C277),C277*(价格数据!C278/价格数据!C277))</f>
        <v>24012.899770828204</v>
      </c>
      <c r="D278">
        <f>IF(K277="是",F277*0.25*(价格数据!D278/价格数据!D277),D277*(价格数据!D278/价格数据!D277))</f>
        <v>25195.330176965443</v>
      </c>
      <c r="E278">
        <f>IF(K277="是",F277*0.25*(价格数据!E278/价格数据!E277),E277*(价格数据!E278/价格数据!E277))</f>
        <v>25030.417755370716</v>
      </c>
      <c r="F278">
        <f t="shared" si="56"/>
        <v>99438.706658164374</v>
      </c>
      <c r="G278">
        <f t="shared" si="57"/>
        <v>0.25342303617874906</v>
      </c>
      <c r="H278">
        <f t="shared" si="58"/>
        <v>0.2414844337565269</v>
      </c>
      <c r="I278">
        <f t="shared" si="59"/>
        <v>0.25337548147702893</v>
      </c>
      <c r="J278">
        <f t="shared" si="60"/>
        <v>0.25171704858769506</v>
      </c>
      <c r="K278" t="str">
        <f>IF(OR(
 ROUND(G278,4)&gt;(0.25+参数设置!B$3), ROUND(G278,4)&lt;(0.25-参数设置!B$3),
 ROUND(H278,4)&gt;(0.25+参数设置!B$3), ROUND(H278,4)&lt;(0.25-参数设置!B$3),
 ROUND(I278,4)&gt;(0.25+参数设置!B$3), ROUND(I278,4)&lt;(0.25-参数设置!B$3),
 ROUND(J278,4)&gt;(0.25+参数设置!B$3), ROUND(J278,4)&lt;(0.25-参数设置!B$3)
),"是","否")</f>
        <v>否</v>
      </c>
      <c r="L278">
        <f t="shared" si="61"/>
        <v>25200.058955000004</v>
      </c>
      <c r="M278">
        <f t="shared" si="62"/>
        <v>24012.899770828204</v>
      </c>
      <c r="N278">
        <f t="shared" si="63"/>
        <v>25195.330176965443</v>
      </c>
      <c r="O278">
        <f t="shared" si="64"/>
        <v>25030.417755370716</v>
      </c>
      <c r="P278">
        <f t="shared" si="65"/>
        <v>0</v>
      </c>
      <c r="Q278">
        <f t="shared" si="66"/>
        <v>0</v>
      </c>
      <c r="R278">
        <f t="shared" si="67"/>
        <v>0</v>
      </c>
      <c r="S278">
        <f t="shared" si="68"/>
        <v>0</v>
      </c>
      <c r="T278">
        <f t="shared" si="69"/>
        <v>0</v>
      </c>
      <c r="U278">
        <f>T278*参数设置!B279</f>
        <v>0</v>
      </c>
    </row>
    <row r="279" spans="1:21" x14ac:dyDescent="0.25">
      <c r="A279" s="3">
        <v>41761</v>
      </c>
      <c r="B279">
        <f>IF(K278="是",F278*0.25*(价格数据!B279/价格数据!B278),B278*(价格数据!B279/价格数据!B278))</f>
        <v>25200.058955000004</v>
      </c>
      <c r="C279">
        <f>IF(K278="是",F278*0.25*(价格数据!C279/价格数据!C278),C278*(价格数据!C279/价格数据!C278))</f>
        <v>24012.899770828204</v>
      </c>
      <c r="D279">
        <f>IF(K278="是",F278*0.25*(价格数据!D279/价格数据!D278),D278*(价格数据!D279/价格数据!D278))</f>
        <v>25195.330176965443</v>
      </c>
      <c r="E279">
        <f>IF(K278="是",F278*0.25*(价格数据!E279/价格数据!E278),E278*(价格数据!E279/价格数据!E278))</f>
        <v>25030.417755370716</v>
      </c>
      <c r="F279">
        <f t="shared" si="56"/>
        <v>99438.706658164374</v>
      </c>
      <c r="G279">
        <f t="shared" si="57"/>
        <v>0.25342303617874906</v>
      </c>
      <c r="H279">
        <f t="shared" si="58"/>
        <v>0.2414844337565269</v>
      </c>
      <c r="I279">
        <f t="shared" si="59"/>
        <v>0.25337548147702893</v>
      </c>
      <c r="J279">
        <f t="shared" si="60"/>
        <v>0.25171704858769506</v>
      </c>
      <c r="K279" t="str">
        <f>IF(OR(
 ROUND(G279,4)&gt;(0.25+参数设置!B$3), ROUND(G279,4)&lt;(0.25-参数设置!B$3),
 ROUND(H279,4)&gt;(0.25+参数设置!B$3), ROUND(H279,4)&lt;(0.25-参数设置!B$3),
 ROUND(I279,4)&gt;(0.25+参数设置!B$3), ROUND(I279,4)&lt;(0.25-参数设置!B$3),
 ROUND(J279,4)&gt;(0.25+参数设置!B$3), ROUND(J279,4)&lt;(0.25-参数设置!B$3)
),"是","否")</f>
        <v>否</v>
      </c>
      <c r="L279">
        <f t="shared" si="61"/>
        <v>25200.058955000004</v>
      </c>
      <c r="M279">
        <f t="shared" si="62"/>
        <v>24012.899770828204</v>
      </c>
      <c r="N279">
        <f t="shared" si="63"/>
        <v>25195.330176965443</v>
      </c>
      <c r="O279">
        <f t="shared" si="64"/>
        <v>25030.417755370716</v>
      </c>
      <c r="P279">
        <f t="shared" si="65"/>
        <v>0</v>
      </c>
      <c r="Q279">
        <f t="shared" si="66"/>
        <v>0</v>
      </c>
      <c r="R279">
        <f t="shared" si="67"/>
        <v>0</v>
      </c>
      <c r="S279">
        <f t="shared" si="68"/>
        <v>0</v>
      </c>
      <c r="T279">
        <f t="shared" si="69"/>
        <v>0</v>
      </c>
      <c r="U279">
        <f>T279*参数设置!B280</f>
        <v>0</v>
      </c>
    </row>
    <row r="280" spans="1:21" x14ac:dyDescent="0.25">
      <c r="A280" s="3">
        <v>41762</v>
      </c>
      <c r="B280">
        <f>IF(K279="是",F279*0.25*(价格数据!B280/价格数据!B279),B279*(价格数据!B280/价格数据!B279))</f>
        <v>25200.058955000004</v>
      </c>
      <c r="C280">
        <f>IF(K279="是",F279*0.25*(价格数据!C280/价格数据!C279),C279*(价格数据!C280/价格数据!C279))</f>
        <v>24012.899770828204</v>
      </c>
      <c r="D280">
        <f>IF(K279="是",F279*0.25*(价格数据!D280/价格数据!D279),D279*(价格数据!D280/价格数据!D279))</f>
        <v>25195.330176965443</v>
      </c>
      <c r="E280">
        <f>IF(K279="是",F279*0.25*(价格数据!E280/价格数据!E279),E279*(价格数据!E280/价格数据!E279))</f>
        <v>25030.417755370716</v>
      </c>
      <c r="F280">
        <f t="shared" si="56"/>
        <v>99438.706658164374</v>
      </c>
      <c r="G280">
        <f t="shared" si="57"/>
        <v>0.25342303617874906</v>
      </c>
      <c r="H280">
        <f t="shared" si="58"/>
        <v>0.2414844337565269</v>
      </c>
      <c r="I280">
        <f t="shared" si="59"/>
        <v>0.25337548147702893</v>
      </c>
      <c r="J280">
        <f t="shared" si="60"/>
        <v>0.25171704858769506</v>
      </c>
      <c r="K280" t="str">
        <f>IF(OR(
 ROUND(G280,4)&gt;(0.25+参数设置!B$3), ROUND(G280,4)&lt;(0.25-参数设置!B$3),
 ROUND(H280,4)&gt;(0.25+参数设置!B$3), ROUND(H280,4)&lt;(0.25-参数设置!B$3),
 ROUND(I280,4)&gt;(0.25+参数设置!B$3), ROUND(I280,4)&lt;(0.25-参数设置!B$3),
 ROUND(J280,4)&gt;(0.25+参数设置!B$3), ROUND(J280,4)&lt;(0.25-参数设置!B$3)
),"是","否")</f>
        <v>否</v>
      </c>
      <c r="L280">
        <f t="shared" si="61"/>
        <v>25200.058955000004</v>
      </c>
      <c r="M280">
        <f t="shared" si="62"/>
        <v>24012.899770828204</v>
      </c>
      <c r="N280">
        <f t="shared" si="63"/>
        <v>25195.330176965443</v>
      </c>
      <c r="O280">
        <f t="shared" si="64"/>
        <v>25030.417755370716</v>
      </c>
      <c r="P280">
        <f t="shared" si="65"/>
        <v>0</v>
      </c>
      <c r="Q280">
        <f t="shared" si="66"/>
        <v>0</v>
      </c>
      <c r="R280">
        <f t="shared" si="67"/>
        <v>0</v>
      </c>
      <c r="S280">
        <f t="shared" si="68"/>
        <v>0</v>
      </c>
      <c r="T280">
        <f t="shared" si="69"/>
        <v>0</v>
      </c>
      <c r="U280">
        <f>T280*参数设置!B281</f>
        <v>0</v>
      </c>
    </row>
    <row r="281" spans="1:21" x14ac:dyDescent="0.25">
      <c r="A281" s="3">
        <v>41763</v>
      </c>
      <c r="B281">
        <f>IF(K280="是",F280*0.25*(价格数据!B281/价格数据!B280),B280*(价格数据!B281/价格数据!B280))</f>
        <v>25200.058955000004</v>
      </c>
      <c r="C281">
        <f>IF(K280="是",F280*0.25*(价格数据!C281/价格数据!C280),C280*(价格数据!C281/价格数据!C280))</f>
        <v>24012.899770828204</v>
      </c>
      <c r="D281">
        <f>IF(K280="是",F280*0.25*(价格数据!D281/价格数据!D280),D280*(价格数据!D281/价格数据!D280))</f>
        <v>25195.330176965443</v>
      </c>
      <c r="E281">
        <f>IF(K280="是",F280*0.25*(价格数据!E281/价格数据!E280),E280*(价格数据!E281/价格数据!E280))</f>
        <v>25030.417755370716</v>
      </c>
      <c r="F281">
        <f t="shared" si="56"/>
        <v>99438.706658164374</v>
      </c>
      <c r="G281">
        <f t="shared" si="57"/>
        <v>0.25342303617874906</v>
      </c>
      <c r="H281">
        <f t="shared" si="58"/>
        <v>0.2414844337565269</v>
      </c>
      <c r="I281">
        <f t="shared" si="59"/>
        <v>0.25337548147702893</v>
      </c>
      <c r="J281">
        <f t="shared" si="60"/>
        <v>0.25171704858769506</v>
      </c>
      <c r="K281" t="str">
        <f>IF(OR(
 ROUND(G281,4)&gt;(0.25+参数设置!B$3), ROUND(G281,4)&lt;(0.25-参数设置!B$3),
 ROUND(H281,4)&gt;(0.25+参数设置!B$3), ROUND(H281,4)&lt;(0.25-参数设置!B$3),
 ROUND(I281,4)&gt;(0.25+参数设置!B$3), ROUND(I281,4)&lt;(0.25-参数设置!B$3),
 ROUND(J281,4)&gt;(0.25+参数设置!B$3), ROUND(J281,4)&lt;(0.25-参数设置!B$3)
),"是","否")</f>
        <v>否</v>
      </c>
      <c r="L281">
        <f t="shared" si="61"/>
        <v>25200.058955000004</v>
      </c>
      <c r="M281">
        <f t="shared" si="62"/>
        <v>24012.899770828204</v>
      </c>
      <c r="N281">
        <f t="shared" si="63"/>
        <v>25195.330176965443</v>
      </c>
      <c r="O281">
        <f t="shared" si="64"/>
        <v>25030.417755370716</v>
      </c>
      <c r="P281">
        <f t="shared" si="65"/>
        <v>0</v>
      </c>
      <c r="Q281">
        <f t="shared" si="66"/>
        <v>0</v>
      </c>
      <c r="R281">
        <f t="shared" si="67"/>
        <v>0</v>
      </c>
      <c r="S281">
        <f t="shared" si="68"/>
        <v>0</v>
      </c>
      <c r="T281">
        <f t="shared" si="69"/>
        <v>0</v>
      </c>
      <c r="U281">
        <f>T281*参数设置!B282</f>
        <v>0</v>
      </c>
    </row>
    <row r="282" spans="1:21" x14ac:dyDescent="0.25">
      <c r="A282" s="3">
        <v>41764</v>
      </c>
      <c r="B282">
        <f>IF(K281="是",F281*0.25*(价格数据!B282/价格数据!B281),B281*(价格数据!B282/价格数据!B281))</f>
        <v>25211.785366798511</v>
      </c>
      <c r="C282">
        <f>IF(K281="是",F281*0.25*(价格数据!C282/价格数据!C281),C281*(价格数据!C282/价格数据!C281))</f>
        <v>24123.219371613017</v>
      </c>
      <c r="D282">
        <f>IF(K281="是",F281*0.25*(价格数据!D282/价格数据!D281),D281*(价格数据!D282/价格数据!D281))</f>
        <v>25229.563656754064</v>
      </c>
      <c r="E282">
        <f>IF(K281="是",F281*0.25*(价格数据!E282/价格数据!E281),E281*(价格数据!E282/价格数据!E281))</f>
        <v>25022.411384364819</v>
      </c>
      <c r="F282">
        <f t="shared" si="56"/>
        <v>99586.979779530418</v>
      </c>
      <c r="G282">
        <f t="shared" si="57"/>
        <v>0.25316346998988576</v>
      </c>
      <c r="H282">
        <f t="shared" si="58"/>
        <v>0.24223266359736936</v>
      </c>
      <c r="I282">
        <f t="shared" si="59"/>
        <v>0.25334199021406478</v>
      </c>
      <c r="J282">
        <f t="shared" si="60"/>
        <v>0.25126187619868001</v>
      </c>
      <c r="K282" t="str">
        <f>IF(OR(
 ROUND(G282,4)&gt;(0.25+参数设置!B$3), ROUND(G282,4)&lt;(0.25-参数设置!B$3),
 ROUND(H282,4)&gt;(0.25+参数设置!B$3), ROUND(H282,4)&lt;(0.25-参数设置!B$3),
 ROUND(I282,4)&gt;(0.25+参数设置!B$3), ROUND(I282,4)&lt;(0.25-参数设置!B$3),
 ROUND(J282,4)&gt;(0.25+参数设置!B$3), ROUND(J282,4)&lt;(0.25-参数设置!B$3)
),"是","否")</f>
        <v>否</v>
      </c>
      <c r="L282">
        <f t="shared" si="61"/>
        <v>25211.785366798511</v>
      </c>
      <c r="M282">
        <f t="shared" si="62"/>
        <v>24123.219371613017</v>
      </c>
      <c r="N282">
        <f t="shared" si="63"/>
        <v>25229.563656754064</v>
      </c>
      <c r="O282">
        <f t="shared" si="64"/>
        <v>25022.411384364819</v>
      </c>
      <c r="P282">
        <f t="shared" si="65"/>
        <v>0</v>
      </c>
      <c r="Q282">
        <f t="shared" si="66"/>
        <v>0</v>
      </c>
      <c r="R282">
        <f t="shared" si="67"/>
        <v>0</v>
      </c>
      <c r="S282">
        <f t="shared" si="68"/>
        <v>0</v>
      </c>
      <c r="T282">
        <f t="shared" si="69"/>
        <v>0</v>
      </c>
      <c r="U282">
        <f>T282*参数设置!B283</f>
        <v>0</v>
      </c>
    </row>
    <row r="283" spans="1:21" x14ac:dyDescent="0.25">
      <c r="A283" s="3">
        <v>41765</v>
      </c>
      <c r="B283">
        <f>IF(K282="是",F282*0.25*(价格数据!B283/价格数据!B282),B282*(价格数据!B283/价格数据!B282))</f>
        <v>25176.606131402976</v>
      </c>
      <c r="C283">
        <f>IF(K282="是",F282*0.25*(价格数据!C283/价格数据!C282),C282*(价格数据!C283/价格数据!C282))</f>
        <v>24141.605971743818</v>
      </c>
      <c r="D283">
        <f>IF(K282="是",F282*0.25*(价格数据!D283/价格数据!D282),D282*(价格数据!D283/价格数据!D282))</f>
        <v>25251.789871243691</v>
      </c>
      <c r="E283">
        <f>IF(K282="是",F282*0.25*(价格数据!E283/价格数据!E282),E282*(价格数据!E283/价格数据!E282))</f>
        <v>25023.412180740554</v>
      </c>
      <c r="F283">
        <f t="shared" si="56"/>
        <v>99593.414155131031</v>
      </c>
      <c r="G283">
        <f t="shared" si="57"/>
        <v>0.25279388546904114</v>
      </c>
      <c r="H283">
        <f t="shared" si="58"/>
        <v>0.24240163043451651</v>
      </c>
      <c r="I283">
        <f t="shared" si="59"/>
        <v>0.25354879221140469</v>
      </c>
      <c r="J283">
        <f t="shared" si="60"/>
        <v>0.25125569188503771</v>
      </c>
      <c r="K283" t="str">
        <f>IF(OR(
 ROUND(G283,4)&gt;(0.25+参数设置!B$3), ROUND(G283,4)&lt;(0.25-参数设置!B$3),
 ROUND(H283,4)&gt;(0.25+参数设置!B$3), ROUND(H283,4)&lt;(0.25-参数设置!B$3),
 ROUND(I283,4)&gt;(0.25+参数设置!B$3), ROUND(I283,4)&lt;(0.25-参数设置!B$3),
 ROUND(J283,4)&gt;(0.25+参数设置!B$3), ROUND(J283,4)&lt;(0.25-参数设置!B$3)
),"是","否")</f>
        <v>否</v>
      </c>
      <c r="L283">
        <f t="shared" si="61"/>
        <v>25176.606131402976</v>
      </c>
      <c r="M283">
        <f t="shared" si="62"/>
        <v>24141.605971743818</v>
      </c>
      <c r="N283">
        <f t="shared" si="63"/>
        <v>25251.789871243691</v>
      </c>
      <c r="O283">
        <f t="shared" si="64"/>
        <v>25023.412180740554</v>
      </c>
      <c r="P283">
        <f t="shared" si="65"/>
        <v>0</v>
      </c>
      <c r="Q283">
        <f t="shared" si="66"/>
        <v>0</v>
      </c>
      <c r="R283">
        <f t="shared" si="67"/>
        <v>0</v>
      </c>
      <c r="S283">
        <f t="shared" si="68"/>
        <v>0</v>
      </c>
      <c r="T283">
        <f t="shared" si="69"/>
        <v>0</v>
      </c>
      <c r="U283">
        <f>T283*参数设置!B284</f>
        <v>0</v>
      </c>
    </row>
    <row r="284" spans="1:21" x14ac:dyDescent="0.25">
      <c r="A284" s="3">
        <v>41766</v>
      </c>
      <c r="B284">
        <f>IF(K283="是",F283*0.25*(价格数据!B284/价格数据!B283),B283*(价格数据!B284/价格数据!B283))</f>
        <v>25012.436366223825</v>
      </c>
      <c r="C284">
        <f>IF(K283="是",F283*0.25*(价格数据!C284/价格数据!C283),C283*(价格数据!C284/价格数据!C283))</f>
        <v>24132.412671678416</v>
      </c>
      <c r="D284">
        <f>IF(K283="是",F283*0.25*(价格数据!D284/价格数据!D283),D283*(价格数据!D284/价格数据!D283))</f>
        <v>25215.257127887176</v>
      </c>
      <c r="E284">
        <f>IF(K283="是",F283*0.25*(价格数据!E284/价格数据!E283),E283*(价格数据!E284/价格数据!E283))</f>
        <v>25024.162778022353</v>
      </c>
      <c r="F284">
        <f t="shared" si="56"/>
        <v>99384.268943811767</v>
      </c>
      <c r="G284">
        <f t="shared" si="57"/>
        <v>0.25167399863216727</v>
      </c>
      <c r="H284">
        <f t="shared" si="58"/>
        <v>0.24281924018902831</v>
      </c>
      <c r="I284">
        <f t="shared" si="59"/>
        <v>0.25371477192374342</v>
      </c>
      <c r="J284">
        <f t="shared" si="60"/>
        <v>0.25179198925506108</v>
      </c>
      <c r="K284" t="str">
        <f>IF(OR(
 ROUND(G284,4)&gt;(0.25+参数设置!B$3), ROUND(G284,4)&lt;(0.25-参数设置!B$3),
 ROUND(H284,4)&gt;(0.25+参数设置!B$3), ROUND(H284,4)&lt;(0.25-参数设置!B$3),
 ROUND(I284,4)&gt;(0.25+参数设置!B$3), ROUND(I284,4)&lt;(0.25-参数设置!B$3),
 ROUND(J284,4)&gt;(0.25+参数设置!B$3), ROUND(J284,4)&lt;(0.25-参数设置!B$3)
),"是","否")</f>
        <v>否</v>
      </c>
      <c r="L284">
        <f t="shared" si="61"/>
        <v>25012.436366223825</v>
      </c>
      <c r="M284">
        <f t="shared" si="62"/>
        <v>24132.412671678416</v>
      </c>
      <c r="N284">
        <f t="shared" si="63"/>
        <v>25215.257127887176</v>
      </c>
      <c r="O284">
        <f t="shared" si="64"/>
        <v>25024.162778022353</v>
      </c>
      <c r="P284">
        <f t="shared" si="65"/>
        <v>0</v>
      </c>
      <c r="Q284">
        <f t="shared" si="66"/>
        <v>0</v>
      </c>
      <c r="R284">
        <f t="shared" si="67"/>
        <v>0</v>
      </c>
      <c r="S284">
        <f t="shared" si="68"/>
        <v>0</v>
      </c>
      <c r="T284">
        <f t="shared" si="69"/>
        <v>0</v>
      </c>
      <c r="U284">
        <f>T284*参数设置!B285</f>
        <v>0</v>
      </c>
    </row>
    <row r="285" spans="1:21" x14ac:dyDescent="0.25">
      <c r="A285" s="3">
        <v>41767</v>
      </c>
      <c r="B285">
        <f>IF(K284="是",F284*0.25*(价格数据!B285/价格数据!B284),B284*(价格数据!B285/价格数据!B284))</f>
        <v>24965.530719029783</v>
      </c>
      <c r="C285">
        <f>IF(K284="是",F284*0.25*(价格数据!C285/价格数据!C284),C284*(价格数据!C285/价格数据!C284))</f>
        <v>23783.067269193169</v>
      </c>
      <c r="D285">
        <f>IF(K284="是",F284*0.25*(价格数据!D285/价格数据!D284),D284*(价格数据!D285/价格数据!D284))</f>
        <v>25255.111029730644</v>
      </c>
      <c r="E285">
        <f>IF(K284="是",F284*0.25*(价格数据!E285/价格数据!E284),E284*(价格数据!E285/价格数据!E284))</f>
        <v>25024.412977116288</v>
      </c>
      <c r="F285">
        <f t="shared" si="56"/>
        <v>99028.121995069887</v>
      </c>
      <c r="G285">
        <f t="shared" si="57"/>
        <v>0.25210546475144396</v>
      </c>
      <c r="H285">
        <f t="shared" si="58"/>
        <v>0.24016478137773034</v>
      </c>
      <c r="I285">
        <f t="shared" si="59"/>
        <v>0.25502968773847867</v>
      </c>
      <c r="J285">
        <f t="shared" si="60"/>
        <v>0.25270006613234702</v>
      </c>
      <c r="K285" t="str">
        <f>IF(OR(
 ROUND(G285,4)&gt;(0.25+参数设置!B$3), ROUND(G285,4)&lt;(0.25-参数设置!B$3),
 ROUND(H285,4)&gt;(0.25+参数设置!B$3), ROUND(H285,4)&lt;(0.25-参数设置!B$3),
 ROUND(I285,4)&gt;(0.25+参数设置!B$3), ROUND(I285,4)&lt;(0.25-参数设置!B$3),
 ROUND(J285,4)&gt;(0.25+参数设置!B$3), ROUND(J285,4)&lt;(0.25-参数设置!B$3)
),"是","否")</f>
        <v>否</v>
      </c>
      <c r="L285">
        <f t="shared" si="61"/>
        <v>24965.530719029783</v>
      </c>
      <c r="M285">
        <f t="shared" si="62"/>
        <v>23783.067269193169</v>
      </c>
      <c r="N285">
        <f t="shared" si="63"/>
        <v>25255.111029730644</v>
      </c>
      <c r="O285">
        <f t="shared" si="64"/>
        <v>25024.412977116288</v>
      </c>
      <c r="P285">
        <f t="shared" si="65"/>
        <v>0</v>
      </c>
      <c r="Q285">
        <f t="shared" si="66"/>
        <v>0</v>
      </c>
      <c r="R285">
        <f t="shared" si="67"/>
        <v>0</v>
      </c>
      <c r="S285">
        <f t="shared" si="68"/>
        <v>0</v>
      </c>
      <c r="T285">
        <f t="shared" si="69"/>
        <v>0</v>
      </c>
      <c r="U285">
        <f>T285*参数设置!B286</f>
        <v>0</v>
      </c>
    </row>
    <row r="286" spans="1:21" x14ac:dyDescent="0.25">
      <c r="A286" s="3">
        <v>41768</v>
      </c>
      <c r="B286">
        <f>IF(K285="是",F285*0.25*(价格数据!B286/价格数据!B285),B285*(价格数据!B286/价格数据!B285))</f>
        <v>24953.804307231272</v>
      </c>
      <c r="C286">
        <f>IF(K285="是",F285*0.25*(价格数据!C286/价格数据!C285),C285*(价格数据!C286/价格数据!C285))</f>
        <v>23792.260569258571</v>
      </c>
      <c r="D286">
        <f>IF(K285="是",F285*0.25*(价格数据!D286/价格数据!D285),D285*(价格数据!D286/价格数据!D285))</f>
        <v>25346.059677527282</v>
      </c>
      <c r="E286">
        <f>IF(K285="是",F285*0.25*(价格数据!E286/价格数据!E285),E285*(价格数据!E286/价格数据!E285))</f>
        <v>25028.165963525302</v>
      </c>
      <c r="F286">
        <f t="shared" si="56"/>
        <v>99120.290517542424</v>
      </c>
      <c r="G286">
        <f t="shared" si="57"/>
        <v>0.25175273576114993</v>
      </c>
      <c r="H286">
        <f t="shared" si="58"/>
        <v>0.24003420939376474</v>
      </c>
      <c r="I286">
        <f t="shared" si="59"/>
        <v>0.25571010279718165</v>
      </c>
      <c r="J286">
        <f t="shared" si="60"/>
        <v>0.25250295204790374</v>
      </c>
      <c r="K286" t="str">
        <f>IF(OR(
 ROUND(G286,4)&gt;(0.25+参数设置!B$3), ROUND(G286,4)&lt;(0.25-参数设置!B$3),
 ROUND(H286,4)&gt;(0.25+参数设置!B$3), ROUND(H286,4)&lt;(0.25-参数设置!B$3),
 ROUND(I286,4)&gt;(0.25+参数设置!B$3), ROUND(I286,4)&lt;(0.25-参数设置!B$3),
 ROUND(J286,4)&gt;(0.25+参数设置!B$3), ROUND(J286,4)&lt;(0.25-参数设置!B$3)
),"是","否")</f>
        <v>否</v>
      </c>
      <c r="L286">
        <f t="shared" si="61"/>
        <v>24953.804307231272</v>
      </c>
      <c r="M286">
        <f t="shared" si="62"/>
        <v>23792.260569258571</v>
      </c>
      <c r="N286">
        <f t="shared" si="63"/>
        <v>25346.059677527282</v>
      </c>
      <c r="O286">
        <f t="shared" si="64"/>
        <v>25028.165963525302</v>
      </c>
      <c r="P286">
        <f t="shared" si="65"/>
        <v>0</v>
      </c>
      <c r="Q286">
        <f t="shared" si="66"/>
        <v>0</v>
      </c>
      <c r="R286">
        <f t="shared" si="67"/>
        <v>0</v>
      </c>
      <c r="S286">
        <f t="shared" si="68"/>
        <v>0</v>
      </c>
      <c r="T286">
        <f t="shared" si="69"/>
        <v>0</v>
      </c>
      <c r="U286">
        <f>T286*参数设置!B287</f>
        <v>0</v>
      </c>
    </row>
    <row r="287" spans="1:21" x14ac:dyDescent="0.25">
      <c r="A287" s="3">
        <v>41769</v>
      </c>
      <c r="B287">
        <f>IF(K286="是",F286*0.25*(价格数据!B287/价格数据!B286),B286*(价格数据!B287/价格数据!B286))</f>
        <v>24953.804307231272</v>
      </c>
      <c r="C287">
        <f>IF(K286="是",F286*0.25*(价格数据!C287/价格数据!C286),C286*(价格数据!C287/价格数据!C286))</f>
        <v>23792.260569258571</v>
      </c>
      <c r="D287">
        <f>IF(K286="是",F286*0.25*(价格数据!D287/价格数据!D286),D286*(价格数据!D287/价格数据!D286))</f>
        <v>25346.059677527282</v>
      </c>
      <c r="E287">
        <f>IF(K286="是",F286*0.25*(价格数据!E287/价格数据!E286),E286*(价格数据!E287/价格数据!E286))</f>
        <v>25028.165963525302</v>
      </c>
      <c r="F287">
        <f t="shared" si="56"/>
        <v>99120.290517542424</v>
      </c>
      <c r="G287">
        <f t="shared" si="57"/>
        <v>0.25175273576114993</v>
      </c>
      <c r="H287">
        <f t="shared" si="58"/>
        <v>0.24003420939376474</v>
      </c>
      <c r="I287">
        <f t="shared" si="59"/>
        <v>0.25571010279718165</v>
      </c>
      <c r="J287">
        <f t="shared" si="60"/>
        <v>0.25250295204790374</v>
      </c>
      <c r="K287" t="str">
        <f>IF(OR(
 ROUND(G287,4)&gt;(0.25+参数设置!B$3), ROUND(G287,4)&lt;(0.25-参数设置!B$3),
 ROUND(H287,4)&gt;(0.25+参数设置!B$3), ROUND(H287,4)&lt;(0.25-参数设置!B$3),
 ROUND(I287,4)&gt;(0.25+参数设置!B$3), ROUND(I287,4)&lt;(0.25-参数设置!B$3),
 ROUND(J287,4)&gt;(0.25+参数设置!B$3), ROUND(J287,4)&lt;(0.25-参数设置!B$3)
),"是","否")</f>
        <v>否</v>
      </c>
      <c r="L287">
        <f t="shared" si="61"/>
        <v>24953.804307231272</v>
      </c>
      <c r="M287">
        <f t="shared" si="62"/>
        <v>23792.260569258571</v>
      </c>
      <c r="N287">
        <f t="shared" si="63"/>
        <v>25346.059677527282</v>
      </c>
      <c r="O287">
        <f t="shared" si="64"/>
        <v>25028.165963525302</v>
      </c>
      <c r="P287">
        <f t="shared" si="65"/>
        <v>0</v>
      </c>
      <c r="Q287">
        <f t="shared" si="66"/>
        <v>0</v>
      </c>
      <c r="R287">
        <f t="shared" si="67"/>
        <v>0</v>
      </c>
      <c r="S287">
        <f t="shared" si="68"/>
        <v>0</v>
      </c>
      <c r="T287">
        <f t="shared" si="69"/>
        <v>0</v>
      </c>
      <c r="U287">
        <f>T287*参数设置!B288</f>
        <v>0</v>
      </c>
    </row>
    <row r="288" spans="1:21" x14ac:dyDescent="0.25">
      <c r="A288" s="3">
        <v>41770</v>
      </c>
      <c r="B288">
        <f>IF(K287="是",F287*0.25*(价格数据!B288/价格数据!B287),B287*(价格数据!B288/价格数据!B287))</f>
        <v>24953.804307231272</v>
      </c>
      <c r="C288">
        <f>IF(K287="是",F287*0.25*(价格数据!C288/价格数据!C287),C287*(价格数据!C288/价格数据!C287))</f>
        <v>23792.260569258571</v>
      </c>
      <c r="D288">
        <f>IF(K287="是",F287*0.25*(价格数据!D288/价格数据!D287),D287*(价格数据!D288/价格数据!D287))</f>
        <v>25346.059677527282</v>
      </c>
      <c r="E288">
        <f>IF(K287="是",F287*0.25*(价格数据!E288/价格数据!E287),E287*(价格数据!E288/价格数据!E287))</f>
        <v>25028.165963525302</v>
      </c>
      <c r="F288">
        <f t="shared" si="56"/>
        <v>99120.290517542424</v>
      </c>
      <c r="G288">
        <f t="shared" si="57"/>
        <v>0.25175273576114993</v>
      </c>
      <c r="H288">
        <f t="shared" si="58"/>
        <v>0.24003420939376474</v>
      </c>
      <c r="I288">
        <f t="shared" si="59"/>
        <v>0.25571010279718165</v>
      </c>
      <c r="J288">
        <f t="shared" si="60"/>
        <v>0.25250295204790374</v>
      </c>
      <c r="K288" t="str">
        <f>IF(OR(
 ROUND(G288,4)&gt;(0.25+参数设置!B$3), ROUND(G288,4)&lt;(0.25-参数设置!B$3),
 ROUND(H288,4)&gt;(0.25+参数设置!B$3), ROUND(H288,4)&lt;(0.25-参数设置!B$3),
 ROUND(I288,4)&gt;(0.25+参数设置!B$3), ROUND(I288,4)&lt;(0.25-参数设置!B$3),
 ROUND(J288,4)&gt;(0.25+参数设置!B$3), ROUND(J288,4)&lt;(0.25-参数设置!B$3)
),"是","否")</f>
        <v>否</v>
      </c>
      <c r="L288">
        <f t="shared" si="61"/>
        <v>24953.804307231272</v>
      </c>
      <c r="M288">
        <f t="shared" si="62"/>
        <v>23792.260569258571</v>
      </c>
      <c r="N288">
        <f t="shared" si="63"/>
        <v>25346.059677527282</v>
      </c>
      <c r="O288">
        <f t="shared" si="64"/>
        <v>25028.165963525302</v>
      </c>
      <c r="P288">
        <f t="shared" si="65"/>
        <v>0</v>
      </c>
      <c r="Q288">
        <f t="shared" si="66"/>
        <v>0</v>
      </c>
      <c r="R288">
        <f t="shared" si="67"/>
        <v>0</v>
      </c>
      <c r="S288">
        <f t="shared" si="68"/>
        <v>0</v>
      </c>
      <c r="T288">
        <f t="shared" si="69"/>
        <v>0</v>
      </c>
      <c r="U288">
        <f>T288*参数设置!B289</f>
        <v>0</v>
      </c>
    </row>
    <row r="289" spans="1:21" x14ac:dyDescent="0.25">
      <c r="A289" s="3">
        <v>41771</v>
      </c>
      <c r="B289">
        <f>IF(K288="是",F288*0.25*(价格数据!B289/价格数据!B288),B288*(价格数据!B289/价格数据!B288))</f>
        <v>25458.040014567239</v>
      </c>
      <c r="C289">
        <f>IF(K288="是",F288*0.25*(价格数据!C289/价格数据!C288),C288*(价格数据!C289/价格数据!C288))</f>
        <v>23838.227069585573</v>
      </c>
      <c r="D289">
        <f>IF(K288="是",F288*0.25*(价格数据!D289/价格数据!D288),D288*(价格数据!D289/价格数据!D288))</f>
        <v>25322.556094388827</v>
      </c>
      <c r="E289">
        <f>IF(K288="是",F288*0.25*(价格数据!E289/价格数据!E288),E288*(价格数据!E289/价格数据!E288))</f>
        <v>25023.662379834484</v>
      </c>
      <c r="F289">
        <f t="shared" si="56"/>
        <v>99642.485558376124</v>
      </c>
      <c r="G289">
        <f t="shared" si="57"/>
        <v>0.25549382747635796</v>
      </c>
      <c r="H289">
        <f t="shared" si="58"/>
        <v>0.23923757959269101</v>
      </c>
      <c r="I289">
        <f t="shared" si="59"/>
        <v>0.25413412714954264</v>
      </c>
      <c r="J289">
        <f t="shared" si="60"/>
        <v>0.25113446578140836</v>
      </c>
      <c r="K289" t="str">
        <f>IF(OR(
 ROUND(G289,4)&gt;(0.25+参数设置!B$3), ROUND(G289,4)&lt;(0.25-参数设置!B$3),
 ROUND(H289,4)&gt;(0.25+参数设置!B$3), ROUND(H289,4)&lt;(0.25-参数设置!B$3),
 ROUND(I289,4)&gt;(0.25+参数设置!B$3), ROUND(I289,4)&lt;(0.25-参数设置!B$3),
 ROUND(J289,4)&gt;(0.25+参数设置!B$3), ROUND(J289,4)&lt;(0.25-参数设置!B$3)
),"是","否")</f>
        <v>否</v>
      </c>
      <c r="L289">
        <f t="shared" si="61"/>
        <v>25458.040014567239</v>
      </c>
      <c r="M289">
        <f t="shared" si="62"/>
        <v>23838.227069585573</v>
      </c>
      <c r="N289">
        <f t="shared" si="63"/>
        <v>25322.556094388827</v>
      </c>
      <c r="O289">
        <f t="shared" si="64"/>
        <v>25023.662379834484</v>
      </c>
      <c r="P289">
        <f t="shared" si="65"/>
        <v>0</v>
      </c>
      <c r="Q289">
        <f t="shared" si="66"/>
        <v>0</v>
      </c>
      <c r="R289">
        <f t="shared" si="67"/>
        <v>0</v>
      </c>
      <c r="S289">
        <f t="shared" si="68"/>
        <v>0</v>
      </c>
      <c r="T289">
        <f t="shared" si="69"/>
        <v>0</v>
      </c>
      <c r="U289">
        <f>T289*参数设置!B290</f>
        <v>0</v>
      </c>
    </row>
    <row r="290" spans="1:21" x14ac:dyDescent="0.25">
      <c r="A290" s="3">
        <v>41772</v>
      </c>
      <c r="B290">
        <f>IF(K289="是",F289*0.25*(价格数据!B290/价格数据!B289),B289*(价格数据!B290/价格数据!B289))</f>
        <v>25387.681543776176</v>
      </c>
      <c r="C290">
        <f>IF(K289="是",F289*0.25*(价格数据!C290/价格数据!C289),C289*(价格数据!C290/价格数据!C289))</f>
        <v>23856.613669716378</v>
      </c>
      <c r="D290">
        <f>IF(K289="是",F289*0.25*(价格数据!D290/价格数据!D289),D289*(价格数据!D290/价格数据!D289))</f>
        <v>25314.125461306554</v>
      </c>
      <c r="E290">
        <f>IF(K289="是",F289*0.25*(价格数据!E290/价格数据!E289),E289*(价格数据!E290/价格数据!E289))</f>
        <v>25023.41218074055</v>
      </c>
      <c r="F290">
        <f t="shared" si="56"/>
        <v>99581.832855539658</v>
      </c>
      <c r="G290">
        <f t="shared" si="57"/>
        <v>0.25494290289480126</v>
      </c>
      <c r="H290">
        <f t="shared" si="58"/>
        <v>0.23956793107357688</v>
      </c>
      <c r="I290">
        <f t="shared" si="59"/>
        <v>0.25420425328010371</v>
      </c>
      <c r="J290">
        <f t="shared" si="60"/>
        <v>0.25128491275151821</v>
      </c>
      <c r="K290" t="str">
        <f>IF(OR(
 ROUND(G290,4)&gt;(0.25+参数设置!B$3), ROUND(G290,4)&lt;(0.25-参数设置!B$3),
 ROUND(H290,4)&gt;(0.25+参数设置!B$3), ROUND(H290,4)&lt;(0.25-参数设置!B$3),
 ROUND(I290,4)&gt;(0.25+参数设置!B$3), ROUND(I290,4)&lt;(0.25-参数设置!B$3),
 ROUND(J290,4)&gt;(0.25+参数设置!B$3), ROUND(J290,4)&lt;(0.25-参数设置!B$3)
),"是","否")</f>
        <v>否</v>
      </c>
      <c r="L290">
        <f t="shared" si="61"/>
        <v>25387.681543776176</v>
      </c>
      <c r="M290">
        <f t="shared" si="62"/>
        <v>23856.613669716378</v>
      </c>
      <c r="N290">
        <f t="shared" si="63"/>
        <v>25314.125461306554</v>
      </c>
      <c r="O290">
        <f t="shared" si="64"/>
        <v>25023.41218074055</v>
      </c>
      <c r="P290">
        <f t="shared" si="65"/>
        <v>0</v>
      </c>
      <c r="Q290">
        <f t="shared" si="66"/>
        <v>0</v>
      </c>
      <c r="R290">
        <f t="shared" si="67"/>
        <v>0</v>
      </c>
      <c r="S290">
        <f t="shared" si="68"/>
        <v>0</v>
      </c>
      <c r="T290">
        <f t="shared" si="69"/>
        <v>0</v>
      </c>
      <c r="U290">
        <f>T290*参数设置!B291</f>
        <v>0</v>
      </c>
    </row>
    <row r="291" spans="1:21" x14ac:dyDescent="0.25">
      <c r="A291" s="3">
        <v>41773</v>
      </c>
      <c r="B291">
        <f>IF(K290="是",F290*0.25*(价格数据!B291/价格数据!B290),B290*(价格数据!B291/价格数据!B290))</f>
        <v>25387.681543776176</v>
      </c>
      <c r="C291">
        <f>IF(K290="是",F290*0.25*(价格数据!C291/价格数据!C290),C290*(价格数据!C291/价格数据!C290))</f>
        <v>23884.193569912579</v>
      </c>
      <c r="D291">
        <f>IF(K290="是",F290*0.25*(价格数据!D291/价格数据!D290),D290*(价格数据!D291/价格数据!D290))</f>
        <v>25281.680297626292</v>
      </c>
      <c r="E291">
        <f>IF(K290="是",F290*0.25*(价格数据!E291/价格数据!E290),E290*(价格数据!E291/价格数据!E290))</f>
        <v>25022.411384364816</v>
      </c>
      <c r="F291">
        <f t="shared" si="56"/>
        <v>99575.96679567988</v>
      </c>
      <c r="G291">
        <f t="shared" si="57"/>
        <v>0.25495792168274106</v>
      </c>
      <c r="H291">
        <f t="shared" si="58"/>
        <v>0.23985901757720918</v>
      </c>
      <c r="I291">
        <f t="shared" si="59"/>
        <v>0.25389339527580806</v>
      </c>
      <c r="J291">
        <f t="shared" si="60"/>
        <v>0.25128966546424147</v>
      </c>
      <c r="K291" t="str">
        <f>IF(OR(
 ROUND(G291,4)&gt;(0.25+参数设置!B$3), ROUND(G291,4)&lt;(0.25-参数设置!B$3),
 ROUND(H291,4)&gt;(0.25+参数设置!B$3), ROUND(H291,4)&lt;(0.25-参数设置!B$3),
 ROUND(I291,4)&gt;(0.25+参数设置!B$3), ROUND(I291,4)&lt;(0.25-参数设置!B$3),
 ROUND(J291,4)&gt;(0.25+参数设置!B$3), ROUND(J291,4)&lt;(0.25-参数设置!B$3)
),"是","否")</f>
        <v>否</v>
      </c>
      <c r="L291">
        <f t="shared" si="61"/>
        <v>25387.681543776176</v>
      </c>
      <c r="M291">
        <f t="shared" si="62"/>
        <v>23884.193569912579</v>
      </c>
      <c r="N291">
        <f t="shared" si="63"/>
        <v>25281.680297626292</v>
      </c>
      <c r="O291">
        <f t="shared" si="64"/>
        <v>25022.411384364816</v>
      </c>
      <c r="P291">
        <f t="shared" si="65"/>
        <v>0</v>
      </c>
      <c r="Q291">
        <f t="shared" si="66"/>
        <v>0</v>
      </c>
      <c r="R291">
        <f t="shared" si="67"/>
        <v>0</v>
      </c>
      <c r="S291">
        <f t="shared" si="68"/>
        <v>0</v>
      </c>
      <c r="T291">
        <f t="shared" si="69"/>
        <v>0</v>
      </c>
      <c r="U291">
        <f>T291*参数设置!B292</f>
        <v>0</v>
      </c>
    </row>
    <row r="292" spans="1:21" x14ac:dyDescent="0.25">
      <c r="A292" s="3">
        <v>41774</v>
      </c>
      <c r="B292">
        <f>IF(K291="是",F291*0.25*(价格数据!B292/价格数据!B291),B291*(价格数据!B292/价格数据!B291))</f>
        <v>25106.247660611916</v>
      </c>
      <c r="C292">
        <f>IF(K291="是",F291*0.25*(价格数据!C292/价格数据!C291),C291*(价格数据!C292/价格数据!C291))</f>
        <v>23994.513170697392</v>
      </c>
      <c r="D292">
        <f>IF(K291="是",F291*0.25*(价格数据!D292/价格数据!D291),D291*(价格数据!D292/价格数据!D291))</f>
        <v>25303.395564656392</v>
      </c>
      <c r="E292">
        <f>IF(K291="是",F291*0.25*(价格数据!E292/价格数据!E291),E291*(价格数据!E292/价格数据!E291))</f>
        <v>25023.161981646619</v>
      </c>
      <c r="F292">
        <f t="shared" si="56"/>
        <v>99427.318377612304</v>
      </c>
      <c r="G292">
        <f t="shared" si="57"/>
        <v>0.25250854664772898</v>
      </c>
      <c r="H292">
        <f t="shared" si="58"/>
        <v>0.24132716804821472</v>
      </c>
      <c r="I292">
        <f t="shared" si="59"/>
        <v>0.25449138101620439</v>
      </c>
      <c r="J292">
        <f t="shared" si="60"/>
        <v>0.25167290428785211</v>
      </c>
      <c r="K292" t="str">
        <f>IF(OR(
 ROUND(G292,4)&gt;(0.25+参数设置!B$3), ROUND(G292,4)&lt;(0.25-参数设置!B$3),
 ROUND(H292,4)&gt;(0.25+参数设置!B$3), ROUND(H292,4)&lt;(0.25-参数设置!B$3),
 ROUND(I292,4)&gt;(0.25+参数设置!B$3), ROUND(I292,4)&lt;(0.25-参数设置!B$3),
 ROUND(J292,4)&gt;(0.25+参数设置!B$3), ROUND(J292,4)&lt;(0.25-参数设置!B$3)
),"是","否")</f>
        <v>否</v>
      </c>
      <c r="L292">
        <f t="shared" si="61"/>
        <v>25106.247660611916</v>
      </c>
      <c r="M292">
        <f t="shared" si="62"/>
        <v>23994.513170697392</v>
      </c>
      <c r="N292">
        <f t="shared" si="63"/>
        <v>25303.395564656392</v>
      </c>
      <c r="O292">
        <f t="shared" si="64"/>
        <v>25023.161981646619</v>
      </c>
      <c r="P292">
        <f t="shared" si="65"/>
        <v>0</v>
      </c>
      <c r="Q292">
        <f t="shared" si="66"/>
        <v>0</v>
      </c>
      <c r="R292">
        <f t="shared" si="67"/>
        <v>0</v>
      </c>
      <c r="S292">
        <f t="shared" si="68"/>
        <v>0</v>
      </c>
      <c r="T292">
        <f t="shared" si="69"/>
        <v>0</v>
      </c>
      <c r="U292">
        <f>T292*参数设置!B293</f>
        <v>0</v>
      </c>
    </row>
    <row r="293" spans="1:21" x14ac:dyDescent="0.25">
      <c r="A293" s="3">
        <v>41775</v>
      </c>
      <c r="B293">
        <f>IF(K292="是",F292*0.25*(价格数据!B293/价格数据!B292),B292*(价格数据!B293/价格数据!B292))</f>
        <v>25094.521248813406</v>
      </c>
      <c r="C293">
        <f>IF(K292="是",F292*0.25*(价格数据!C293/价格数据!C292),C292*(价格数据!C293/价格数据!C292))</f>
        <v>23847.420369650972</v>
      </c>
      <c r="D293">
        <f>IF(K292="是",F292*0.25*(价格数据!D293/价格数据!D292),D292*(价格数据!D293/价格数据!D292))</f>
        <v>25305.183880764755</v>
      </c>
      <c r="E293">
        <f>IF(K292="是",F292*0.25*(价格数据!E293/价格数据!E292),E292*(价格数据!E293/价格数据!E292))</f>
        <v>25024.162778022353</v>
      </c>
      <c r="F293">
        <f t="shared" si="56"/>
        <v>99271.288277251486</v>
      </c>
      <c r="G293">
        <f t="shared" si="57"/>
        <v>0.25278730320017356</v>
      </c>
      <c r="H293">
        <f t="shared" si="58"/>
        <v>0.24022474960784534</v>
      </c>
      <c r="I293">
        <f t="shared" si="59"/>
        <v>0.25490939344003222</v>
      </c>
      <c r="J293">
        <f t="shared" si="60"/>
        <v>0.25207855375194888</v>
      </c>
      <c r="K293" t="str">
        <f>IF(OR(
 ROUND(G293,4)&gt;(0.25+参数设置!B$3), ROUND(G293,4)&lt;(0.25-参数设置!B$3),
 ROUND(H293,4)&gt;(0.25+参数设置!B$3), ROUND(H293,4)&lt;(0.25-参数设置!B$3),
 ROUND(I293,4)&gt;(0.25+参数设置!B$3), ROUND(I293,4)&lt;(0.25-参数设置!B$3),
 ROUND(J293,4)&gt;(0.25+参数设置!B$3), ROUND(J293,4)&lt;(0.25-参数设置!B$3)
),"是","否")</f>
        <v>否</v>
      </c>
      <c r="L293">
        <f t="shared" si="61"/>
        <v>25094.521248813406</v>
      </c>
      <c r="M293">
        <f t="shared" si="62"/>
        <v>23847.420369650972</v>
      </c>
      <c r="N293">
        <f t="shared" si="63"/>
        <v>25305.183880764755</v>
      </c>
      <c r="O293">
        <f t="shared" si="64"/>
        <v>25024.162778022353</v>
      </c>
      <c r="P293">
        <f t="shared" si="65"/>
        <v>0</v>
      </c>
      <c r="Q293">
        <f t="shared" si="66"/>
        <v>0</v>
      </c>
      <c r="R293">
        <f t="shared" si="67"/>
        <v>0</v>
      </c>
      <c r="S293">
        <f t="shared" si="68"/>
        <v>0</v>
      </c>
      <c r="T293">
        <f t="shared" si="69"/>
        <v>0</v>
      </c>
      <c r="U293">
        <f>T293*参数设置!B294</f>
        <v>0</v>
      </c>
    </row>
    <row r="294" spans="1:21" x14ac:dyDescent="0.25">
      <c r="A294" s="3">
        <v>41776</v>
      </c>
      <c r="B294">
        <f>IF(K293="是",F293*0.25*(价格数据!B294/价格数据!B293),B293*(价格数据!B294/价格数据!B293))</f>
        <v>25094.521248813406</v>
      </c>
      <c r="C294">
        <f>IF(K293="是",F293*0.25*(价格数据!C294/价格数据!C293),C293*(价格数据!C294/价格数据!C293))</f>
        <v>23847.420369650972</v>
      </c>
      <c r="D294">
        <f>IF(K293="是",F293*0.25*(价格数据!D294/价格数据!D293),D293*(价格数据!D294/价格数据!D293))</f>
        <v>25305.183880764755</v>
      </c>
      <c r="E294">
        <f>IF(K293="是",F293*0.25*(价格数据!E294/价格数据!E293),E293*(价格数据!E294/价格数据!E293))</f>
        <v>25024.162778022353</v>
      </c>
      <c r="F294">
        <f t="shared" si="56"/>
        <v>99271.288277251486</v>
      </c>
      <c r="G294">
        <f t="shared" si="57"/>
        <v>0.25278730320017356</v>
      </c>
      <c r="H294">
        <f t="shared" si="58"/>
        <v>0.24022474960784534</v>
      </c>
      <c r="I294">
        <f t="shared" si="59"/>
        <v>0.25490939344003222</v>
      </c>
      <c r="J294">
        <f t="shared" si="60"/>
        <v>0.25207855375194888</v>
      </c>
      <c r="K294" t="str">
        <f>IF(OR(
 ROUND(G294,4)&gt;(0.25+参数设置!B$3), ROUND(G294,4)&lt;(0.25-参数设置!B$3),
 ROUND(H294,4)&gt;(0.25+参数设置!B$3), ROUND(H294,4)&lt;(0.25-参数设置!B$3),
 ROUND(I294,4)&gt;(0.25+参数设置!B$3), ROUND(I294,4)&lt;(0.25-参数设置!B$3),
 ROUND(J294,4)&gt;(0.25+参数设置!B$3), ROUND(J294,4)&lt;(0.25-参数设置!B$3)
),"是","否")</f>
        <v>否</v>
      </c>
      <c r="L294">
        <f t="shared" si="61"/>
        <v>25094.521248813406</v>
      </c>
      <c r="M294">
        <f t="shared" si="62"/>
        <v>23847.420369650972</v>
      </c>
      <c r="N294">
        <f t="shared" si="63"/>
        <v>25305.183880764755</v>
      </c>
      <c r="O294">
        <f t="shared" si="64"/>
        <v>25024.162778022353</v>
      </c>
      <c r="P294">
        <f t="shared" si="65"/>
        <v>0</v>
      </c>
      <c r="Q294">
        <f t="shared" si="66"/>
        <v>0</v>
      </c>
      <c r="R294">
        <f t="shared" si="67"/>
        <v>0</v>
      </c>
      <c r="S294">
        <f t="shared" si="68"/>
        <v>0</v>
      </c>
      <c r="T294">
        <f t="shared" si="69"/>
        <v>0</v>
      </c>
      <c r="U294">
        <f>T294*参数设置!B295</f>
        <v>0</v>
      </c>
    </row>
    <row r="295" spans="1:21" x14ac:dyDescent="0.25">
      <c r="A295" s="3">
        <v>41777</v>
      </c>
      <c r="B295">
        <f>IF(K294="是",F294*0.25*(价格数据!B295/价格数据!B294),B294*(价格数据!B295/价格数据!B294))</f>
        <v>25094.521248813406</v>
      </c>
      <c r="C295">
        <f>IF(K294="是",F294*0.25*(价格数据!C295/价格数据!C294),C294*(价格数据!C295/价格数据!C294))</f>
        <v>23847.420369650972</v>
      </c>
      <c r="D295">
        <f>IF(K294="是",F294*0.25*(价格数据!D295/价格数据!D294),D294*(价格数据!D295/价格数据!D294))</f>
        <v>25305.183880764755</v>
      </c>
      <c r="E295">
        <f>IF(K294="是",F294*0.25*(价格数据!E295/价格数据!E294),E294*(价格数据!E295/价格数据!E294))</f>
        <v>25024.162778022353</v>
      </c>
      <c r="F295">
        <f t="shared" si="56"/>
        <v>99271.288277251486</v>
      </c>
      <c r="G295">
        <f t="shared" si="57"/>
        <v>0.25278730320017356</v>
      </c>
      <c r="H295">
        <f t="shared" si="58"/>
        <v>0.24022474960784534</v>
      </c>
      <c r="I295">
        <f t="shared" si="59"/>
        <v>0.25490939344003222</v>
      </c>
      <c r="J295">
        <f t="shared" si="60"/>
        <v>0.25207855375194888</v>
      </c>
      <c r="K295" t="str">
        <f>IF(OR(
 ROUND(G295,4)&gt;(0.25+参数设置!B$3), ROUND(G295,4)&lt;(0.25-参数设置!B$3),
 ROUND(H295,4)&gt;(0.25+参数设置!B$3), ROUND(H295,4)&lt;(0.25-参数设置!B$3),
 ROUND(I295,4)&gt;(0.25+参数设置!B$3), ROUND(I295,4)&lt;(0.25-参数设置!B$3),
 ROUND(J295,4)&gt;(0.25+参数设置!B$3), ROUND(J295,4)&lt;(0.25-参数设置!B$3)
),"是","否")</f>
        <v>否</v>
      </c>
      <c r="L295">
        <f t="shared" si="61"/>
        <v>25094.521248813406</v>
      </c>
      <c r="M295">
        <f t="shared" si="62"/>
        <v>23847.420369650972</v>
      </c>
      <c r="N295">
        <f t="shared" si="63"/>
        <v>25305.183880764755</v>
      </c>
      <c r="O295">
        <f t="shared" si="64"/>
        <v>25024.162778022353</v>
      </c>
      <c r="P295">
        <f t="shared" si="65"/>
        <v>0</v>
      </c>
      <c r="Q295">
        <f t="shared" si="66"/>
        <v>0</v>
      </c>
      <c r="R295">
        <f t="shared" si="67"/>
        <v>0</v>
      </c>
      <c r="S295">
        <f t="shared" si="68"/>
        <v>0</v>
      </c>
      <c r="T295">
        <f t="shared" si="69"/>
        <v>0</v>
      </c>
      <c r="U295">
        <f>T295*参数设置!B296</f>
        <v>0</v>
      </c>
    </row>
    <row r="296" spans="1:21" x14ac:dyDescent="0.25">
      <c r="A296" s="3">
        <v>41778</v>
      </c>
      <c r="B296">
        <f>IF(K295="是",F295*0.25*(价格数据!B296/价格数据!B295),B295*(价格数据!B296/价格数据!B295))</f>
        <v>24754.45530665659</v>
      </c>
      <c r="C296">
        <f>IF(K295="是",F295*0.25*(价格数据!C296/价格数据!C295),C295*(价格数据!C296/价格数据!C295))</f>
        <v>23865.806969781777</v>
      </c>
      <c r="D296">
        <f>IF(K295="是",F295*0.25*(价格数据!D296/价格数据!D295),D295*(价格数据!D296/价格数据!D295))</f>
        <v>25288.833562059743</v>
      </c>
      <c r="E296">
        <f>IF(K295="是",F295*0.25*(价格数据!E296/价格数据!E295),E295*(价格数据!E296/价格数据!E295))</f>
        <v>25021.160388895143</v>
      </c>
      <c r="F296">
        <f t="shared" si="56"/>
        <v>98930.256227393256</v>
      </c>
      <c r="G296">
        <f t="shared" si="57"/>
        <v>0.25022127962307061</v>
      </c>
      <c r="H296">
        <f t="shared" si="58"/>
        <v>0.24123870572947595</v>
      </c>
      <c r="I296">
        <f t="shared" si="59"/>
        <v>0.25562284508727878</v>
      </c>
      <c r="J296">
        <f t="shared" si="60"/>
        <v>0.25291716956017463</v>
      </c>
      <c r="K296" t="str">
        <f>IF(OR(
 ROUND(G296,4)&gt;(0.25+参数设置!B$3), ROUND(G296,4)&lt;(0.25-参数设置!B$3),
 ROUND(H296,4)&gt;(0.25+参数设置!B$3), ROUND(H296,4)&lt;(0.25-参数设置!B$3),
 ROUND(I296,4)&gt;(0.25+参数设置!B$3), ROUND(I296,4)&lt;(0.25-参数设置!B$3),
 ROUND(J296,4)&gt;(0.25+参数设置!B$3), ROUND(J296,4)&lt;(0.25-参数设置!B$3)
),"是","否")</f>
        <v>否</v>
      </c>
      <c r="L296">
        <f t="shared" si="61"/>
        <v>24754.45530665659</v>
      </c>
      <c r="M296">
        <f t="shared" si="62"/>
        <v>23865.806969781777</v>
      </c>
      <c r="N296">
        <f t="shared" si="63"/>
        <v>25288.833562059743</v>
      </c>
      <c r="O296">
        <f t="shared" si="64"/>
        <v>25021.160388895143</v>
      </c>
      <c r="P296">
        <f t="shared" si="65"/>
        <v>0</v>
      </c>
      <c r="Q296">
        <f t="shared" si="66"/>
        <v>0</v>
      </c>
      <c r="R296">
        <f t="shared" si="67"/>
        <v>0</v>
      </c>
      <c r="S296">
        <f t="shared" si="68"/>
        <v>0</v>
      </c>
      <c r="T296">
        <f t="shared" si="69"/>
        <v>0</v>
      </c>
      <c r="U296">
        <f>T296*参数设置!B297</f>
        <v>0</v>
      </c>
    </row>
    <row r="297" spans="1:21" x14ac:dyDescent="0.25">
      <c r="A297" s="3">
        <v>41779</v>
      </c>
      <c r="B297">
        <f>IF(K296="是",F296*0.25*(价格数据!B297/价格数据!B296),B296*(价格数据!B297/价格数据!B296))</f>
        <v>24731.002483059565</v>
      </c>
      <c r="C297">
        <f>IF(K296="是",F296*0.25*(价格数据!C297/价格数据!C296),C296*(价格数据!C297/价格数据!C296))</f>
        <v>23838.227069585573</v>
      </c>
      <c r="D297">
        <f>IF(K296="是",F296*0.25*(价格数据!D297/价格数据!D296),D296*(价格数据!D297/价格数据!D296))</f>
        <v>25292.66566800623</v>
      </c>
      <c r="E297">
        <f>IF(K296="是",F296*0.25*(价格数据!E297/价格数据!E296),E296*(价格数据!E297/价格数据!E296))</f>
        <v>25020.659990707278</v>
      </c>
      <c r="F297">
        <f t="shared" si="56"/>
        <v>98882.555211358645</v>
      </c>
      <c r="G297">
        <f t="shared" si="57"/>
        <v>0.25010480797343626</v>
      </c>
      <c r="H297">
        <f t="shared" si="58"/>
        <v>0.24107616372404658</v>
      </c>
      <c r="I297">
        <f t="shared" si="59"/>
        <v>0.25578491184763458</v>
      </c>
      <c r="J297">
        <f t="shared" si="60"/>
        <v>0.25303411645488255</v>
      </c>
      <c r="K297" t="str">
        <f>IF(OR(
 ROUND(G297,4)&gt;(0.25+参数设置!B$3), ROUND(G297,4)&lt;(0.25-参数设置!B$3),
 ROUND(H297,4)&gt;(0.25+参数设置!B$3), ROUND(H297,4)&lt;(0.25-参数设置!B$3),
 ROUND(I297,4)&gt;(0.25+参数设置!B$3), ROUND(I297,4)&lt;(0.25-参数设置!B$3),
 ROUND(J297,4)&gt;(0.25+参数设置!B$3), ROUND(J297,4)&lt;(0.25-参数设置!B$3)
),"是","否")</f>
        <v>否</v>
      </c>
      <c r="L297">
        <f t="shared" si="61"/>
        <v>24731.002483059565</v>
      </c>
      <c r="M297">
        <f t="shared" si="62"/>
        <v>23838.227069585573</v>
      </c>
      <c r="N297">
        <f t="shared" si="63"/>
        <v>25292.66566800623</v>
      </c>
      <c r="O297">
        <f t="shared" si="64"/>
        <v>25020.659990707278</v>
      </c>
      <c r="P297">
        <f t="shared" si="65"/>
        <v>0</v>
      </c>
      <c r="Q297">
        <f t="shared" si="66"/>
        <v>0</v>
      </c>
      <c r="R297">
        <f t="shared" si="67"/>
        <v>0</v>
      </c>
      <c r="S297">
        <f t="shared" si="68"/>
        <v>0</v>
      </c>
      <c r="T297">
        <f t="shared" si="69"/>
        <v>0</v>
      </c>
      <c r="U297">
        <f>T297*参数设置!B298</f>
        <v>0</v>
      </c>
    </row>
    <row r="298" spans="1:21" x14ac:dyDescent="0.25">
      <c r="A298" s="3">
        <v>41780</v>
      </c>
      <c r="B298">
        <f>IF(K297="是",F297*0.25*(价格数据!B298/价格数据!B297),B297*(价格数据!B298/价格数据!B297))</f>
        <v>24965.530719029786</v>
      </c>
      <c r="C298">
        <f>IF(K297="是",F297*0.25*(价格数据!C298/价格数据!C297),C297*(价格数据!C298/价格数据!C297))</f>
        <v>23847.420369650976</v>
      </c>
      <c r="D298">
        <f>IF(K297="是",F297*0.25*(价格数据!D298/价格数据!D297),D297*(价格数据!D298/价格数据!D297))</f>
        <v>25279.125560328641</v>
      </c>
      <c r="E298">
        <f>IF(K297="是",F297*0.25*(价格数据!E298/价格数据!E297),E297*(价格数据!E298/价格数据!E297))</f>
        <v>25019.909393425474</v>
      </c>
      <c r="F298">
        <f t="shared" si="56"/>
        <v>99111.986042434874</v>
      </c>
      <c r="G298">
        <f t="shared" si="57"/>
        <v>0.25189214459228748</v>
      </c>
      <c r="H298">
        <f t="shared" si="58"/>
        <v>0.24061086173210861</v>
      </c>
      <c r="I298">
        <f t="shared" si="59"/>
        <v>0.25505619017164444</v>
      </c>
      <c r="J298">
        <f t="shared" si="60"/>
        <v>0.25244080350395948</v>
      </c>
      <c r="K298" t="str">
        <f>IF(OR(
 ROUND(G298,4)&gt;(0.25+参数设置!B$3), ROUND(G298,4)&lt;(0.25-参数设置!B$3),
 ROUND(H298,4)&gt;(0.25+参数设置!B$3), ROUND(H298,4)&lt;(0.25-参数设置!B$3),
 ROUND(I298,4)&gt;(0.25+参数设置!B$3), ROUND(I298,4)&lt;(0.25-参数设置!B$3),
 ROUND(J298,4)&gt;(0.25+参数设置!B$3), ROUND(J298,4)&lt;(0.25-参数设置!B$3)
),"是","否")</f>
        <v>否</v>
      </c>
      <c r="L298">
        <f t="shared" si="61"/>
        <v>24965.530719029786</v>
      </c>
      <c r="M298">
        <f t="shared" si="62"/>
        <v>23847.420369650976</v>
      </c>
      <c r="N298">
        <f t="shared" si="63"/>
        <v>25279.125560328641</v>
      </c>
      <c r="O298">
        <f t="shared" si="64"/>
        <v>25019.909393425474</v>
      </c>
      <c r="P298">
        <f t="shared" si="65"/>
        <v>0</v>
      </c>
      <c r="Q298">
        <f t="shared" si="66"/>
        <v>0</v>
      </c>
      <c r="R298">
        <f t="shared" si="67"/>
        <v>0</v>
      </c>
      <c r="S298">
        <f t="shared" si="68"/>
        <v>0</v>
      </c>
      <c r="T298">
        <f t="shared" si="69"/>
        <v>0</v>
      </c>
      <c r="U298">
        <f>T298*参数设置!B299</f>
        <v>0</v>
      </c>
    </row>
    <row r="299" spans="1:21" x14ac:dyDescent="0.25">
      <c r="A299" s="3">
        <v>41781</v>
      </c>
      <c r="B299">
        <f>IF(K298="是",F298*0.25*(价格数据!B299/价格数据!B298),B298*(价格数据!B299/价格数据!B298))</f>
        <v>24895.172248238723</v>
      </c>
      <c r="C299">
        <f>IF(K298="是",F298*0.25*(价格数据!C299/价格数据!C298),C298*(价格数据!C299/价格数据!C298))</f>
        <v>23875.00026984718</v>
      </c>
      <c r="D299">
        <f>IF(K298="是",F298*0.25*(价格数据!D299/价格数据!D298),D298*(价格数据!D299/价格数据!D298))</f>
        <v>25310.804302819601</v>
      </c>
      <c r="E299">
        <f>IF(K298="是",F298*0.25*(价格数据!E299/价格数据!E298),E298*(价格数据!E299/价格数据!E298))</f>
        <v>25020.659990707278</v>
      </c>
      <c r="F299">
        <f t="shared" si="56"/>
        <v>99101.636811612785</v>
      </c>
      <c r="G299">
        <f t="shared" si="57"/>
        <v>0.25120848705620463</v>
      </c>
      <c r="H299">
        <f t="shared" si="58"/>
        <v>0.24091428797722436</v>
      </c>
      <c r="I299">
        <f t="shared" si="59"/>
        <v>0.25540248493507894</v>
      </c>
      <c r="J299">
        <f t="shared" si="60"/>
        <v>0.25247474003149201</v>
      </c>
      <c r="K299" t="str">
        <f>IF(OR(
 ROUND(G299,4)&gt;(0.25+参数设置!B$3), ROUND(G299,4)&lt;(0.25-参数设置!B$3),
 ROUND(H299,4)&gt;(0.25+参数设置!B$3), ROUND(H299,4)&lt;(0.25-参数设置!B$3),
 ROUND(I299,4)&gt;(0.25+参数设置!B$3), ROUND(I299,4)&lt;(0.25-参数设置!B$3),
 ROUND(J299,4)&gt;(0.25+参数设置!B$3), ROUND(J299,4)&lt;(0.25-参数设置!B$3)
),"是","否")</f>
        <v>否</v>
      </c>
      <c r="L299">
        <f t="shared" si="61"/>
        <v>24895.172248238723</v>
      </c>
      <c r="M299">
        <f t="shared" si="62"/>
        <v>23875.00026984718</v>
      </c>
      <c r="N299">
        <f t="shared" si="63"/>
        <v>25310.804302819601</v>
      </c>
      <c r="O299">
        <f t="shared" si="64"/>
        <v>25020.659990707278</v>
      </c>
      <c r="P299">
        <f t="shared" si="65"/>
        <v>0</v>
      </c>
      <c r="Q299">
        <f t="shared" si="66"/>
        <v>0</v>
      </c>
      <c r="R299">
        <f t="shared" si="67"/>
        <v>0</v>
      </c>
      <c r="S299">
        <f t="shared" si="68"/>
        <v>0</v>
      </c>
      <c r="T299">
        <f t="shared" si="69"/>
        <v>0</v>
      </c>
      <c r="U299">
        <f>T299*参数设置!B300</f>
        <v>0</v>
      </c>
    </row>
    <row r="300" spans="1:21" x14ac:dyDescent="0.25">
      <c r="A300" s="3">
        <v>41782</v>
      </c>
      <c r="B300">
        <f>IF(K299="是",F299*0.25*(价格数据!B300/价格数据!B299),B299*(价格数据!B300/价格数据!B299))</f>
        <v>25176.606131402979</v>
      </c>
      <c r="C300">
        <f>IF(K299="是",F299*0.25*(价格数据!C300/价格数据!C299),C299*(价格数据!C300/价格数据!C299))</f>
        <v>23875.00026984718</v>
      </c>
      <c r="D300">
        <f>IF(K299="是",F299*0.25*(价格数据!D300/价格数据!D299),D299*(价格数据!D300/价格数据!D299))</f>
        <v>25328.687463903207</v>
      </c>
      <c r="E300">
        <f>IF(K299="是",F299*0.25*(价格数据!E300/价格数据!E299),E299*(价格数据!E300/价格数据!E299))</f>
        <v>25022.411384364819</v>
      </c>
      <c r="F300">
        <f t="shared" si="56"/>
        <v>99402.705249518185</v>
      </c>
      <c r="G300">
        <f t="shared" si="57"/>
        <v>0.25327888278498351</v>
      </c>
      <c r="H300">
        <f t="shared" si="58"/>
        <v>0.24018461278208425</v>
      </c>
      <c r="I300">
        <f t="shared" si="59"/>
        <v>0.25480883443085145</v>
      </c>
      <c r="J300">
        <f t="shared" si="60"/>
        <v>0.25172767000208079</v>
      </c>
      <c r="K300" t="str">
        <f>IF(OR(
 ROUND(G300,4)&gt;(0.25+参数设置!B$3), ROUND(G300,4)&lt;(0.25-参数设置!B$3),
 ROUND(H300,4)&gt;(0.25+参数设置!B$3), ROUND(H300,4)&lt;(0.25-参数设置!B$3),
 ROUND(I300,4)&gt;(0.25+参数设置!B$3), ROUND(I300,4)&lt;(0.25-参数设置!B$3),
 ROUND(J300,4)&gt;(0.25+参数设置!B$3), ROUND(J300,4)&lt;(0.25-参数设置!B$3)
),"是","否")</f>
        <v>否</v>
      </c>
      <c r="L300">
        <f t="shared" si="61"/>
        <v>25176.606131402979</v>
      </c>
      <c r="M300">
        <f t="shared" si="62"/>
        <v>23875.00026984718</v>
      </c>
      <c r="N300">
        <f t="shared" si="63"/>
        <v>25328.687463903207</v>
      </c>
      <c r="O300">
        <f t="shared" si="64"/>
        <v>25022.411384364819</v>
      </c>
      <c r="P300">
        <f t="shared" si="65"/>
        <v>0</v>
      </c>
      <c r="Q300">
        <f t="shared" si="66"/>
        <v>0</v>
      </c>
      <c r="R300">
        <f t="shared" si="67"/>
        <v>0</v>
      </c>
      <c r="S300">
        <f t="shared" si="68"/>
        <v>0</v>
      </c>
      <c r="T300">
        <f t="shared" si="69"/>
        <v>0</v>
      </c>
      <c r="U300">
        <f>T300*参数设置!B301</f>
        <v>0</v>
      </c>
    </row>
    <row r="301" spans="1:21" x14ac:dyDescent="0.25">
      <c r="A301" s="3">
        <v>41783</v>
      </c>
      <c r="B301">
        <f>IF(K300="是",F300*0.25*(价格数据!B301/价格数据!B300),B300*(价格数据!B301/价格数据!B300))</f>
        <v>25176.606131402979</v>
      </c>
      <c r="C301">
        <f>IF(K300="是",F300*0.25*(价格数据!C301/价格数据!C300),C300*(价格数据!C301/价格数据!C300))</f>
        <v>23875.00026984718</v>
      </c>
      <c r="D301">
        <f>IF(K300="是",F300*0.25*(价格数据!D301/价格数据!D300),D300*(价格数据!D301/价格数据!D300))</f>
        <v>25328.687463903207</v>
      </c>
      <c r="E301">
        <f>IF(K300="是",F300*0.25*(价格数据!E301/价格数据!E300),E300*(价格数据!E301/价格数据!E300))</f>
        <v>25022.411384364819</v>
      </c>
      <c r="F301">
        <f t="shared" si="56"/>
        <v>99402.705249518185</v>
      </c>
      <c r="G301">
        <f t="shared" si="57"/>
        <v>0.25327888278498351</v>
      </c>
      <c r="H301">
        <f t="shared" si="58"/>
        <v>0.24018461278208425</v>
      </c>
      <c r="I301">
        <f t="shared" si="59"/>
        <v>0.25480883443085145</v>
      </c>
      <c r="J301">
        <f t="shared" si="60"/>
        <v>0.25172767000208079</v>
      </c>
      <c r="K301" t="str">
        <f>IF(OR(
 ROUND(G301,4)&gt;(0.25+参数设置!B$3), ROUND(G301,4)&lt;(0.25-参数设置!B$3),
 ROUND(H301,4)&gt;(0.25+参数设置!B$3), ROUND(H301,4)&lt;(0.25-参数设置!B$3),
 ROUND(I301,4)&gt;(0.25+参数设置!B$3), ROUND(I301,4)&lt;(0.25-参数设置!B$3),
 ROUND(J301,4)&gt;(0.25+参数设置!B$3), ROUND(J301,4)&lt;(0.25-参数设置!B$3)
),"是","否")</f>
        <v>否</v>
      </c>
      <c r="L301">
        <f t="shared" si="61"/>
        <v>25176.606131402979</v>
      </c>
      <c r="M301">
        <f t="shared" si="62"/>
        <v>23875.00026984718</v>
      </c>
      <c r="N301">
        <f t="shared" si="63"/>
        <v>25328.687463903207</v>
      </c>
      <c r="O301">
        <f t="shared" si="64"/>
        <v>25022.411384364819</v>
      </c>
      <c r="P301">
        <f t="shared" si="65"/>
        <v>0</v>
      </c>
      <c r="Q301">
        <f t="shared" si="66"/>
        <v>0</v>
      </c>
      <c r="R301">
        <f t="shared" si="67"/>
        <v>0</v>
      </c>
      <c r="S301">
        <f t="shared" si="68"/>
        <v>0</v>
      </c>
      <c r="T301">
        <f t="shared" si="69"/>
        <v>0</v>
      </c>
      <c r="U301">
        <f>T301*参数设置!B302</f>
        <v>0</v>
      </c>
    </row>
    <row r="302" spans="1:21" x14ac:dyDescent="0.25">
      <c r="A302" s="3">
        <v>41784</v>
      </c>
      <c r="B302">
        <f>IF(K301="是",F301*0.25*(价格数据!B302/价格数据!B301),B301*(价格数据!B302/价格数据!B301))</f>
        <v>25176.606131402979</v>
      </c>
      <c r="C302">
        <f>IF(K301="是",F301*0.25*(价格数据!C302/价格数据!C301),C301*(价格数据!C302/价格数据!C301))</f>
        <v>23875.00026984718</v>
      </c>
      <c r="D302">
        <f>IF(K301="是",F301*0.25*(价格数据!D302/价格数据!D301),D301*(价格数据!D302/价格数据!D301))</f>
        <v>25328.687463903207</v>
      </c>
      <c r="E302">
        <f>IF(K301="是",F301*0.25*(价格数据!E302/价格数据!E301),E301*(价格数据!E302/价格数据!E301))</f>
        <v>25022.411384364819</v>
      </c>
      <c r="F302">
        <f t="shared" si="56"/>
        <v>99402.705249518185</v>
      </c>
      <c r="G302">
        <f t="shared" si="57"/>
        <v>0.25327888278498351</v>
      </c>
      <c r="H302">
        <f t="shared" si="58"/>
        <v>0.24018461278208425</v>
      </c>
      <c r="I302">
        <f t="shared" si="59"/>
        <v>0.25480883443085145</v>
      </c>
      <c r="J302">
        <f t="shared" si="60"/>
        <v>0.25172767000208079</v>
      </c>
      <c r="K302" t="str">
        <f>IF(OR(
 ROUND(G302,4)&gt;(0.25+参数设置!B$3), ROUND(G302,4)&lt;(0.25-参数设置!B$3),
 ROUND(H302,4)&gt;(0.25+参数设置!B$3), ROUND(H302,4)&lt;(0.25-参数设置!B$3),
 ROUND(I302,4)&gt;(0.25+参数设置!B$3), ROUND(I302,4)&lt;(0.25-参数设置!B$3),
 ROUND(J302,4)&gt;(0.25+参数设置!B$3), ROUND(J302,4)&lt;(0.25-参数设置!B$3)
),"是","否")</f>
        <v>否</v>
      </c>
      <c r="L302">
        <f t="shared" si="61"/>
        <v>25176.606131402979</v>
      </c>
      <c r="M302">
        <f t="shared" si="62"/>
        <v>23875.00026984718</v>
      </c>
      <c r="N302">
        <f t="shared" si="63"/>
        <v>25328.687463903207</v>
      </c>
      <c r="O302">
        <f t="shared" si="64"/>
        <v>25022.411384364819</v>
      </c>
      <c r="P302">
        <f t="shared" si="65"/>
        <v>0</v>
      </c>
      <c r="Q302">
        <f t="shared" si="66"/>
        <v>0</v>
      </c>
      <c r="R302">
        <f t="shared" si="67"/>
        <v>0</v>
      </c>
      <c r="S302">
        <f t="shared" si="68"/>
        <v>0</v>
      </c>
      <c r="T302">
        <f t="shared" si="69"/>
        <v>0</v>
      </c>
      <c r="U302">
        <f>T302*参数设置!B303</f>
        <v>0</v>
      </c>
    </row>
    <row r="303" spans="1:21" x14ac:dyDescent="0.25">
      <c r="A303" s="3">
        <v>41785</v>
      </c>
      <c r="B303">
        <f>IF(K302="是",F302*0.25*(价格数据!B303/价格数据!B302),B302*(价格数据!B303/价格数据!B302))</f>
        <v>25258.691013992557</v>
      </c>
      <c r="C303">
        <f>IF(K302="是",F302*0.25*(价格数据!C303/价格数据!C302),C302*(价格数据!C303/价格数据!C302))</f>
        <v>23847.420369650976</v>
      </c>
      <c r="D303">
        <f>IF(K302="是",F302*0.25*(价格数据!D303/价格数据!D302),D302*(价格数据!D303/价格数据!D302))</f>
        <v>25360.36620639417</v>
      </c>
      <c r="E303">
        <f>IF(K302="是",F302*0.25*(价格数据!E303/价格数据!E302),E302*(价格数据!E303/价格数据!E302))</f>
        <v>25019.158796143671</v>
      </c>
      <c r="F303">
        <f t="shared" si="56"/>
        <v>99485.636386181373</v>
      </c>
      <c r="G303">
        <f t="shared" si="57"/>
        <v>0.25389284254004135</v>
      </c>
      <c r="H303">
        <f t="shared" si="58"/>
        <v>0.23970717015952464</v>
      </c>
      <c r="I303">
        <f t="shared" si="59"/>
        <v>0.25491485130527591</v>
      </c>
      <c r="J303">
        <f t="shared" si="60"/>
        <v>0.25148513599515809</v>
      </c>
      <c r="K303" t="str">
        <f>IF(OR(
 ROUND(G303,4)&gt;(0.25+参数设置!B$3), ROUND(G303,4)&lt;(0.25-参数设置!B$3),
 ROUND(H303,4)&gt;(0.25+参数设置!B$3), ROUND(H303,4)&lt;(0.25-参数设置!B$3),
 ROUND(I303,4)&gt;(0.25+参数设置!B$3), ROUND(I303,4)&lt;(0.25-参数设置!B$3),
 ROUND(J303,4)&gt;(0.25+参数设置!B$3), ROUND(J303,4)&lt;(0.25-参数设置!B$3)
),"是","否")</f>
        <v>否</v>
      </c>
      <c r="L303">
        <f t="shared" si="61"/>
        <v>25258.691013992557</v>
      </c>
      <c r="M303">
        <f t="shared" si="62"/>
        <v>23847.420369650976</v>
      </c>
      <c r="N303">
        <f t="shared" si="63"/>
        <v>25360.36620639417</v>
      </c>
      <c r="O303">
        <f t="shared" si="64"/>
        <v>25019.158796143671</v>
      </c>
      <c r="P303">
        <f t="shared" si="65"/>
        <v>0</v>
      </c>
      <c r="Q303">
        <f t="shared" si="66"/>
        <v>0</v>
      </c>
      <c r="R303">
        <f t="shared" si="67"/>
        <v>0</v>
      </c>
      <c r="S303">
        <f t="shared" si="68"/>
        <v>0</v>
      </c>
      <c r="T303">
        <f t="shared" si="69"/>
        <v>0</v>
      </c>
      <c r="U303">
        <f>T303*参数设置!B304</f>
        <v>0</v>
      </c>
    </row>
    <row r="304" spans="1:21" x14ac:dyDescent="0.25">
      <c r="A304" s="3">
        <v>41786</v>
      </c>
      <c r="B304">
        <f>IF(K303="是",F303*0.25*(价格数据!B304/价格数据!B303),B303*(价格数据!B304/价格数据!B303))</f>
        <v>25176.606131402979</v>
      </c>
      <c r="C304">
        <f>IF(K303="是",F303*0.25*(价格数据!C304/价格数据!C303),C303*(价格数据!C304/价格数据!C303))</f>
        <v>23801.45386932397</v>
      </c>
      <c r="D304">
        <f>IF(K303="是",F303*0.25*(价格数据!D304/价格数据!D303),D303*(价格数据!D304/价格数据!D303))</f>
        <v>25431.643376998833</v>
      </c>
      <c r="E304">
        <f>IF(K303="是",F303*0.25*(价格数据!E304/价格数据!E303),E303*(价格数据!E304/价格数据!E303))</f>
        <v>25018.157999767933</v>
      </c>
      <c r="F304">
        <f t="shared" si="56"/>
        <v>99427.861377493726</v>
      </c>
      <c r="G304">
        <f t="shared" si="57"/>
        <v>0.25321480098838678</v>
      </c>
      <c r="H304">
        <f t="shared" si="58"/>
        <v>0.23938414785930029</v>
      </c>
      <c r="I304">
        <f t="shared" si="59"/>
        <v>0.25577984907513546</v>
      </c>
      <c r="J304">
        <f t="shared" si="60"/>
        <v>0.25162120207717742</v>
      </c>
      <c r="K304" t="str">
        <f>IF(OR(
 ROUND(G304,4)&gt;(0.25+参数设置!B$3), ROUND(G304,4)&lt;(0.25-参数设置!B$3),
 ROUND(H304,4)&gt;(0.25+参数设置!B$3), ROUND(H304,4)&lt;(0.25-参数设置!B$3),
 ROUND(I304,4)&gt;(0.25+参数设置!B$3), ROUND(I304,4)&lt;(0.25-参数设置!B$3),
 ROUND(J304,4)&gt;(0.25+参数设置!B$3), ROUND(J304,4)&lt;(0.25-参数设置!B$3)
),"是","否")</f>
        <v>否</v>
      </c>
      <c r="L304">
        <f t="shared" si="61"/>
        <v>25176.606131402979</v>
      </c>
      <c r="M304">
        <f t="shared" si="62"/>
        <v>23801.45386932397</v>
      </c>
      <c r="N304">
        <f t="shared" si="63"/>
        <v>25431.643376998833</v>
      </c>
      <c r="O304">
        <f t="shared" si="64"/>
        <v>25018.157999767933</v>
      </c>
      <c r="P304">
        <f t="shared" si="65"/>
        <v>0</v>
      </c>
      <c r="Q304">
        <f t="shared" si="66"/>
        <v>0</v>
      </c>
      <c r="R304">
        <f t="shared" si="67"/>
        <v>0</v>
      </c>
      <c r="S304">
        <f t="shared" si="68"/>
        <v>0</v>
      </c>
      <c r="T304">
        <f t="shared" si="69"/>
        <v>0</v>
      </c>
      <c r="U304">
        <f>T304*参数设置!B305</f>
        <v>0</v>
      </c>
    </row>
    <row r="305" spans="1:21" x14ac:dyDescent="0.25">
      <c r="A305" s="3">
        <v>41787</v>
      </c>
      <c r="B305">
        <f>IF(K304="是",F304*0.25*(价格数据!B305/价格数据!B304),B304*(价格数据!B305/价格数据!B304))</f>
        <v>25434.587190970225</v>
      </c>
      <c r="C305">
        <f>IF(K304="是",F304*0.25*(价格数据!C305/价格数据!C304),C304*(价格数据!C305/价格数据!C304))</f>
        <v>23470.495066969524</v>
      </c>
      <c r="D305">
        <f>IF(K304="是",F304*0.25*(价格数据!D305/价格数据!D304),D304*(价格数据!D305/价格数据!D304))</f>
        <v>25432.409798188131</v>
      </c>
      <c r="E305">
        <f>IF(K304="是",F304*0.25*(价格数据!E305/价格数据!E304),E304*(价格数据!E305/价格数据!E304))</f>
        <v>25017.157203392198</v>
      </c>
      <c r="F305">
        <f t="shared" si="56"/>
        <v>99354.649259520083</v>
      </c>
      <c r="G305">
        <f t="shared" si="57"/>
        <v>0.25599795661835223</v>
      </c>
      <c r="H305">
        <f t="shared" si="58"/>
        <v>0.23622945923409416</v>
      </c>
      <c r="I305">
        <f t="shared" si="59"/>
        <v>0.25597604125960133</v>
      </c>
      <c r="J305">
        <f t="shared" si="60"/>
        <v>0.25179654288795222</v>
      </c>
      <c r="K305" t="str">
        <f>IF(OR(
 ROUND(G305,4)&gt;(0.25+参数设置!B$3), ROUND(G305,4)&lt;(0.25-参数设置!B$3),
 ROUND(H305,4)&gt;(0.25+参数设置!B$3), ROUND(H305,4)&lt;(0.25-参数设置!B$3),
 ROUND(I305,4)&gt;(0.25+参数设置!B$3), ROUND(I305,4)&lt;(0.25-参数设置!B$3),
 ROUND(J305,4)&gt;(0.25+参数设置!B$3), ROUND(J305,4)&lt;(0.25-参数设置!B$3)
),"是","否")</f>
        <v>否</v>
      </c>
      <c r="L305">
        <f t="shared" si="61"/>
        <v>25434.587190970225</v>
      </c>
      <c r="M305">
        <f t="shared" si="62"/>
        <v>23470.495066969524</v>
      </c>
      <c r="N305">
        <f t="shared" si="63"/>
        <v>25432.409798188131</v>
      </c>
      <c r="O305">
        <f t="shared" si="64"/>
        <v>25017.157203392198</v>
      </c>
      <c r="P305">
        <f t="shared" si="65"/>
        <v>0</v>
      </c>
      <c r="Q305">
        <f t="shared" si="66"/>
        <v>0</v>
      </c>
      <c r="R305">
        <f t="shared" si="67"/>
        <v>0</v>
      </c>
      <c r="S305">
        <f t="shared" si="68"/>
        <v>0</v>
      </c>
      <c r="T305">
        <f t="shared" si="69"/>
        <v>0</v>
      </c>
      <c r="U305">
        <f>T305*参数设置!B306</f>
        <v>0</v>
      </c>
    </row>
    <row r="306" spans="1:21" x14ac:dyDescent="0.25">
      <c r="A306" s="3">
        <v>41788</v>
      </c>
      <c r="B306">
        <f>IF(K305="是",F305*0.25*(价格数据!B306/价格数据!B305),B305*(价格数据!B306/价格数据!B305))</f>
        <v>25282.143837589585</v>
      </c>
      <c r="C306">
        <f>IF(K305="是",F305*0.25*(价格数据!C306/价格数据!C305),C305*(价格数据!C306/价格数据!C305))</f>
        <v>23222.275965203688</v>
      </c>
      <c r="D306">
        <f>IF(K305="是",F305*0.25*(价格数据!D306/价格数据!D305),D305*(价格数据!D306/价格数据!D305))</f>
        <v>25475.584858518559</v>
      </c>
      <c r="E306">
        <f>IF(K305="是",F305*0.25*(价格数据!E306/价格数据!E305),E305*(价格数据!E306/价格数据!E305))</f>
        <v>25015.155610640722</v>
      </c>
      <c r="F306">
        <f t="shared" si="56"/>
        <v>98995.160271952554</v>
      </c>
      <c r="G306">
        <f t="shared" si="57"/>
        <v>0.25538767519681016</v>
      </c>
      <c r="H306">
        <f t="shared" si="58"/>
        <v>0.23457991179982013</v>
      </c>
      <c r="I306">
        <f t="shared" si="59"/>
        <v>0.25734172042889591</v>
      </c>
      <c r="J306">
        <f t="shared" si="60"/>
        <v>0.2526906925744738</v>
      </c>
      <c r="K306" t="str">
        <f>IF(OR(
 ROUND(G306,4)&gt;(0.25+参数设置!B$3), ROUND(G306,4)&lt;(0.25-参数设置!B$3),
 ROUND(H306,4)&gt;(0.25+参数设置!B$3), ROUND(H306,4)&lt;(0.25-参数设置!B$3),
 ROUND(I306,4)&gt;(0.25+参数设置!B$3), ROUND(I306,4)&lt;(0.25-参数设置!B$3),
 ROUND(J306,4)&gt;(0.25+参数设置!B$3), ROUND(J306,4)&lt;(0.25-参数设置!B$3)
),"是","否")</f>
        <v>否</v>
      </c>
      <c r="L306">
        <f t="shared" si="61"/>
        <v>25282.143837589585</v>
      </c>
      <c r="M306">
        <f t="shared" si="62"/>
        <v>23222.275965203688</v>
      </c>
      <c r="N306">
        <f t="shared" si="63"/>
        <v>25475.584858518559</v>
      </c>
      <c r="O306">
        <f t="shared" si="64"/>
        <v>25015.155610640722</v>
      </c>
      <c r="P306">
        <f t="shared" si="65"/>
        <v>0</v>
      </c>
      <c r="Q306">
        <f t="shared" si="66"/>
        <v>0</v>
      </c>
      <c r="R306">
        <f t="shared" si="67"/>
        <v>0</v>
      </c>
      <c r="S306">
        <f t="shared" si="68"/>
        <v>0</v>
      </c>
      <c r="T306">
        <f t="shared" si="69"/>
        <v>0</v>
      </c>
      <c r="U306">
        <f>T306*参数设置!B307</f>
        <v>0</v>
      </c>
    </row>
    <row r="307" spans="1:21" x14ac:dyDescent="0.25">
      <c r="A307" s="3">
        <v>41789</v>
      </c>
      <c r="B307">
        <f>IF(K306="是",F306*0.25*(价格数据!B307/价格数据!B306),B306*(价格数据!B307/价格数据!B306))</f>
        <v>25258.69101399256</v>
      </c>
      <c r="C307">
        <f>IF(K306="是",F306*0.25*(价格数据!C307/价格数据!C306),C306*(价格数据!C307/价格数据!C306))</f>
        <v>23305.015665792303</v>
      </c>
      <c r="D307">
        <f>IF(K306="是",F306*0.25*(价格数据!D307/价格数据!D306),D306*(价格数据!D307/价格数据!D306))</f>
        <v>25503.176021333271</v>
      </c>
      <c r="E307">
        <f>IF(K306="是",F306*0.25*(价格数据!E307/价格数据!E306),E306*(价格数据!E307/价格数据!E306))</f>
        <v>25022.411384364823</v>
      </c>
      <c r="F307">
        <f t="shared" si="56"/>
        <v>99089.294085482965</v>
      </c>
      <c r="G307">
        <f t="shared" si="57"/>
        <v>0.25490837579488895</v>
      </c>
      <c r="H307">
        <f t="shared" si="58"/>
        <v>0.23519206470163556</v>
      </c>
      <c r="I307">
        <f t="shared" si="59"/>
        <v>0.25737569589840892</v>
      </c>
      <c r="J307">
        <f t="shared" si="60"/>
        <v>0.25252386360506651</v>
      </c>
      <c r="K307" t="str">
        <f>IF(OR(
 ROUND(G307,4)&gt;(0.25+参数设置!B$3), ROUND(G307,4)&lt;(0.25-参数设置!B$3),
 ROUND(H307,4)&gt;(0.25+参数设置!B$3), ROUND(H307,4)&lt;(0.25-参数设置!B$3),
 ROUND(I307,4)&gt;(0.25+参数设置!B$3), ROUND(I307,4)&lt;(0.25-参数设置!B$3),
 ROUND(J307,4)&gt;(0.25+参数设置!B$3), ROUND(J307,4)&lt;(0.25-参数设置!B$3)
),"是","否")</f>
        <v>否</v>
      </c>
      <c r="L307">
        <f t="shared" si="61"/>
        <v>25258.69101399256</v>
      </c>
      <c r="M307">
        <f t="shared" si="62"/>
        <v>23305.015665792303</v>
      </c>
      <c r="N307">
        <f t="shared" si="63"/>
        <v>25503.176021333271</v>
      </c>
      <c r="O307">
        <f t="shared" si="64"/>
        <v>25022.411384364823</v>
      </c>
      <c r="P307">
        <f t="shared" si="65"/>
        <v>0</v>
      </c>
      <c r="Q307">
        <f t="shared" si="66"/>
        <v>0</v>
      </c>
      <c r="R307">
        <f t="shared" si="67"/>
        <v>0</v>
      </c>
      <c r="S307">
        <f t="shared" si="68"/>
        <v>0</v>
      </c>
      <c r="T307">
        <f t="shared" si="69"/>
        <v>0</v>
      </c>
      <c r="U307">
        <f>T307*参数设置!B308</f>
        <v>0</v>
      </c>
    </row>
    <row r="308" spans="1:21" x14ac:dyDescent="0.25">
      <c r="A308" s="3">
        <v>41790</v>
      </c>
      <c r="B308">
        <f>IF(K307="是",F307*0.25*(价格数据!B308/价格数据!B307),B307*(价格数据!B308/价格数据!B307))</f>
        <v>25258.69101399256</v>
      </c>
      <c r="C308">
        <f>IF(K307="是",F307*0.25*(价格数据!C308/价格数据!C307),C307*(价格数据!C308/价格数据!C307))</f>
        <v>23305.015665792303</v>
      </c>
      <c r="D308">
        <f>IF(K307="是",F307*0.25*(价格数据!D308/价格数据!D307),D307*(价格数据!D308/价格数据!D307))</f>
        <v>25503.176021333271</v>
      </c>
      <c r="E308">
        <f>IF(K307="是",F307*0.25*(价格数据!E308/价格数据!E307),E307*(价格数据!E308/价格数据!E307))</f>
        <v>25022.411384364823</v>
      </c>
      <c r="F308">
        <f t="shared" si="56"/>
        <v>99089.294085482965</v>
      </c>
      <c r="G308">
        <f t="shared" si="57"/>
        <v>0.25490837579488895</v>
      </c>
      <c r="H308">
        <f t="shared" si="58"/>
        <v>0.23519206470163556</v>
      </c>
      <c r="I308">
        <f t="shared" si="59"/>
        <v>0.25737569589840892</v>
      </c>
      <c r="J308">
        <f t="shared" si="60"/>
        <v>0.25252386360506651</v>
      </c>
      <c r="K308" t="str">
        <f>IF(OR(
 ROUND(G308,4)&gt;(0.25+参数设置!B$3), ROUND(G308,4)&lt;(0.25-参数设置!B$3),
 ROUND(H308,4)&gt;(0.25+参数设置!B$3), ROUND(H308,4)&lt;(0.25-参数设置!B$3),
 ROUND(I308,4)&gt;(0.25+参数设置!B$3), ROUND(I308,4)&lt;(0.25-参数设置!B$3),
 ROUND(J308,4)&gt;(0.25+参数设置!B$3), ROUND(J308,4)&lt;(0.25-参数设置!B$3)
),"是","否")</f>
        <v>否</v>
      </c>
      <c r="L308">
        <f t="shared" si="61"/>
        <v>25258.69101399256</v>
      </c>
      <c r="M308">
        <f t="shared" si="62"/>
        <v>23305.015665792303</v>
      </c>
      <c r="N308">
        <f t="shared" si="63"/>
        <v>25503.176021333271</v>
      </c>
      <c r="O308">
        <f t="shared" si="64"/>
        <v>25022.411384364823</v>
      </c>
      <c r="P308">
        <f t="shared" si="65"/>
        <v>0</v>
      </c>
      <c r="Q308">
        <f t="shared" si="66"/>
        <v>0</v>
      </c>
      <c r="R308">
        <f t="shared" si="67"/>
        <v>0</v>
      </c>
      <c r="S308">
        <f t="shared" si="68"/>
        <v>0</v>
      </c>
      <c r="T308">
        <f t="shared" si="69"/>
        <v>0</v>
      </c>
      <c r="U308">
        <f>T308*参数设置!B309</f>
        <v>0</v>
      </c>
    </row>
    <row r="309" spans="1:21" x14ac:dyDescent="0.25">
      <c r="A309" s="3">
        <v>41791</v>
      </c>
      <c r="B309">
        <f>IF(K308="是",F308*0.25*(价格数据!B309/价格数据!B308),B308*(价格数据!B309/价格数据!B308))</f>
        <v>25258.69101399256</v>
      </c>
      <c r="C309">
        <f>IF(K308="是",F308*0.25*(价格数据!C309/价格数据!C308),C308*(价格数据!C309/价格数据!C308))</f>
        <v>23305.015665792303</v>
      </c>
      <c r="D309">
        <f>IF(K308="是",F308*0.25*(价格数据!D309/价格数据!D308),D308*(价格数据!D309/价格数据!D308))</f>
        <v>25503.176021333271</v>
      </c>
      <c r="E309">
        <f>IF(K308="是",F308*0.25*(价格数据!E309/价格数据!E308),E308*(价格数据!E309/价格数据!E308))</f>
        <v>25022.411384364823</v>
      </c>
      <c r="F309">
        <f t="shared" si="56"/>
        <v>99089.294085482965</v>
      </c>
      <c r="G309">
        <f t="shared" si="57"/>
        <v>0.25490837579488895</v>
      </c>
      <c r="H309">
        <f t="shared" si="58"/>
        <v>0.23519206470163556</v>
      </c>
      <c r="I309">
        <f t="shared" si="59"/>
        <v>0.25737569589840892</v>
      </c>
      <c r="J309">
        <f t="shared" si="60"/>
        <v>0.25252386360506651</v>
      </c>
      <c r="K309" t="str">
        <f>IF(OR(
 ROUND(G309,4)&gt;(0.25+参数设置!B$3), ROUND(G309,4)&lt;(0.25-参数设置!B$3),
 ROUND(H309,4)&gt;(0.25+参数设置!B$3), ROUND(H309,4)&lt;(0.25-参数设置!B$3),
 ROUND(I309,4)&gt;(0.25+参数设置!B$3), ROUND(I309,4)&lt;(0.25-参数设置!B$3),
 ROUND(J309,4)&gt;(0.25+参数设置!B$3), ROUND(J309,4)&lt;(0.25-参数设置!B$3)
),"是","否")</f>
        <v>否</v>
      </c>
      <c r="L309">
        <f t="shared" si="61"/>
        <v>25258.69101399256</v>
      </c>
      <c r="M309">
        <f t="shared" si="62"/>
        <v>23305.015665792303</v>
      </c>
      <c r="N309">
        <f t="shared" si="63"/>
        <v>25503.176021333271</v>
      </c>
      <c r="O309">
        <f t="shared" si="64"/>
        <v>25022.411384364823</v>
      </c>
      <c r="P309">
        <f t="shared" si="65"/>
        <v>0</v>
      </c>
      <c r="Q309">
        <f t="shared" si="66"/>
        <v>0</v>
      </c>
      <c r="R309">
        <f t="shared" si="67"/>
        <v>0</v>
      </c>
      <c r="S309">
        <f t="shared" si="68"/>
        <v>0</v>
      </c>
      <c r="T309">
        <f t="shared" si="69"/>
        <v>0</v>
      </c>
      <c r="U309">
        <f>T309*参数设置!B310</f>
        <v>0</v>
      </c>
    </row>
    <row r="310" spans="1:21" x14ac:dyDescent="0.25">
      <c r="A310" s="3">
        <v>41792</v>
      </c>
      <c r="B310">
        <f>IF(K309="是",F309*0.25*(价格数据!B310/价格数据!B309),B309*(价格数据!B310/价格数据!B309))</f>
        <v>25258.69101399256</v>
      </c>
      <c r="C310">
        <f>IF(K309="是",F309*0.25*(价格数据!C310/价格数据!C309),C309*(价格数据!C310/价格数据!C309))</f>
        <v>23305.015665792303</v>
      </c>
      <c r="D310">
        <f>IF(K309="是",F309*0.25*(价格数据!D310/价格数据!D309),D309*(价格数据!D310/价格数据!D309))</f>
        <v>25503.176021333271</v>
      </c>
      <c r="E310">
        <f>IF(K309="是",F309*0.25*(价格数据!E310/价格数据!E309),E309*(价格数据!E310/价格数据!E309))</f>
        <v>25022.411384364823</v>
      </c>
      <c r="F310">
        <f t="shared" si="56"/>
        <v>99089.294085482965</v>
      </c>
      <c r="G310">
        <f t="shared" si="57"/>
        <v>0.25490837579488895</v>
      </c>
      <c r="H310">
        <f t="shared" si="58"/>
        <v>0.23519206470163556</v>
      </c>
      <c r="I310">
        <f t="shared" si="59"/>
        <v>0.25737569589840892</v>
      </c>
      <c r="J310">
        <f t="shared" si="60"/>
        <v>0.25252386360506651</v>
      </c>
      <c r="K310" t="str">
        <f>IF(OR(
 ROUND(G310,4)&gt;(0.25+参数设置!B$3), ROUND(G310,4)&lt;(0.25-参数设置!B$3),
 ROUND(H310,4)&gt;(0.25+参数设置!B$3), ROUND(H310,4)&lt;(0.25-参数设置!B$3),
 ROUND(I310,4)&gt;(0.25+参数设置!B$3), ROUND(I310,4)&lt;(0.25-参数设置!B$3),
 ROUND(J310,4)&gt;(0.25+参数设置!B$3), ROUND(J310,4)&lt;(0.25-参数设置!B$3)
),"是","否")</f>
        <v>否</v>
      </c>
      <c r="L310">
        <f t="shared" si="61"/>
        <v>25258.69101399256</v>
      </c>
      <c r="M310">
        <f t="shared" si="62"/>
        <v>23305.015665792303</v>
      </c>
      <c r="N310">
        <f t="shared" si="63"/>
        <v>25503.176021333271</v>
      </c>
      <c r="O310">
        <f t="shared" si="64"/>
        <v>25022.411384364823</v>
      </c>
      <c r="P310">
        <f t="shared" si="65"/>
        <v>0</v>
      </c>
      <c r="Q310">
        <f t="shared" si="66"/>
        <v>0</v>
      </c>
      <c r="R310">
        <f t="shared" si="67"/>
        <v>0</v>
      </c>
      <c r="S310">
        <f t="shared" si="68"/>
        <v>0</v>
      </c>
      <c r="T310">
        <f t="shared" si="69"/>
        <v>0</v>
      </c>
      <c r="U310">
        <f>T310*参数设置!B311</f>
        <v>0</v>
      </c>
    </row>
    <row r="311" spans="1:21" x14ac:dyDescent="0.25">
      <c r="A311" s="3">
        <v>41793</v>
      </c>
      <c r="B311">
        <f>IF(K310="是",F310*0.25*(价格数据!B311/价格数据!B310),B310*(价格数据!B311/价格数据!B310))</f>
        <v>25176.606131402983</v>
      </c>
      <c r="C311">
        <f>IF(K310="是",F310*0.25*(价格数据!C311/价格数据!C310),C310*(价格数据!C311/价格数据!C310))</f>
        <v>23139.536264615079</v>
      </c>
      <c r="D311">
        <f>IF(K310="是",F310*0.25*(价格数据!D311/价格数据!D310),D310*(价格数据!D311/价格数据!D310))</f>
        <v>25544.818239285101</v>
      </c>
      <c r="E311">
        <f>IF(K310="是",F310*0.25*(价格数据!E311/价格数据!E310),E310*(价格数据!E311/价格数据!E310))</f>
        <v>25016.156407016464</v>
      </c>
      <c r="F311">
        <f t="shared" si="56"/>
        <v>98877.117042319631</v>
      </c>
      <c r="G311">
        <f t="shared" si="57"/>
        <v>0.25462520433951707</v>
      </c>
      <c r="H311">
        <f t="shared" si="58"/>
        <v>0.23402316892705624</v>
      </c>
      <c r="I311">
        <f t="shared" si="59"/>
        <v>0.25834914086695976</v>
      </c>
      <c r="J311">
        <f t="shared" si="60"/>
        <v>0.2530024858664669</v>
      </c>
      <c r="K311" t="str">
        <f>IF(OR(
 ROUND(G311,4)&gt;(0.25+参数设置!B$3), ROUND(G311,4)&lt;(0.25-参数设置!B$3),
 ROUND(H311,4)&gt;(0.25+参数设置!B$3), ROUND(H311,4)&lt;(0.25-参数设置!B$3),
 ROUND(I311,4)&gt;(0.25+参数设置!B$3), ROUND(I311,4)&lt;(0.25-参数设置!B$3),
 ROUND(J311,4)&gt;(0.25+参数设置!B$3), ROUND(J311,4)&lt;(0.25-参数设置!B$3)
),"是","否")</f>
        <v>否</v>
      </c>
      <c r="L311">
        <f t="shared" si="61"/>
        <v>25176.606131402983</v>
      </c>
      <c r="M311">
        <f t="shared" si="62"/>
        <v>23139.536264615079</v>
      </c>
      <c r="N311">
        <f t="shared" si="63"/>
        <v>25544.818239285101</v>
      </c>
      <c r="O311">
        <f t="shared" si="64"/>
        <v>25016.156407016464</v>
      </c>
      <c r="P311">
        <f t="shared" si="65"/>
        <v>0</v>
      </c>
      <c r="Q311">
        <f t="shared" si="66"/>
        <v>0</v>
      </c>
      <c r="R311">
        <f t="shared" si="67"/>
        <v>0</v>
      </c>
      <c r="S311">
        <f t="shared" si="68"/>
        <v>0</v>
      </c>
      <c r="T311">
        <f t="shared" si="69"/>
        <v>0</v>
      </c>
      <c r="U311">
        <f>T311*参数设置!B312</f>
        <v>0</v>
      </c>
    </row>
    <row r="312" spans="1:21" x14ac:dyDescent="0.25">
      <c r="A312" s="3">
        <v>41794</v>
      </c>
      <c r="B312">
        <f>IF(K311="是",F311*0.25*(价格数据!B312/价格数据!B311),B311*(价格数据!B312/价格数据!B311))</f>
        <v>24953.804307231279</v>
      </c>
      <c r="C312">
        <f>IF(K311="是",F311*0.25*(价格数据!C312/价格数据!C311),C311*(价格数据!C312/价格数据!C311))</f>
        <v>23111.956364418875</v>
      </c>
      <c r="D312">
        <f>IF(K311="是",F311*0.25*(价格数据!D312/价格数据!D311),D311*(价格数据!D312/价格数据!D311))</f>
        <v>25649.817942218855</v>
      </c>
      <c r="E312">
        <f>IF(K311="是",F311*0.25*(价格数据!E312/价格数据!E311),E311*(价格数据!E312/价格数据!E311))</f>
        <v>25016.656805204333</v>
      </c>
      <c r="F312">
        <f t="shared" si="56"/>
        <v>98732.235419073331</v>
      </c>
      <c r="G312">
        <f t="shared" si="57"/>
        <v>0.25274221941105413</v>
      </c>
      <c r="H312">
        <f t="shared" si="58"/>
        <v>0.2340872387454731</v>
      </c>
      <c r="I312">
        <f t="shared" si="59"/>
        <v>0.25979172692026137</v>
      </c>
      <c r="J312">
        <f t="shared" si="60"/>
        <v>0.25337881492321157</v>
      </c>
      <c r="K312" t="str">
        <f>IF(OR(
 ROUND(G312,4)&gt;(0.25+参数设置!B$3), ROUND(G312,4)&lt;(0.25-参数设置!B$3),
 ROUND(H312,4)&gt;(0.25+参数设置!B$3), ROUND(H312,4)&lt;(0.25-参数设置!B$3),
 ROUND(I312,4)&gt;(0.25+参数设置!B$3), ROUND(I312,4)&lt;(0.25-参数设置!B$3),
 ROUND(J312,4)&gt;(0.25+参数设置!B$3), ROUND(J312,4)&lt;(0.25-参数设置!B$3)
),"是","否")</f>
        <v>否</v>
      </c>
      <c r="L312">
        <f t="shared" si="61"/>
        <v>24953.804307231279</v>
      </c>
      <c r="M312">
        <f t="shared" si="62"/>
        <v>23111.956364418875</v>
      </c>
      <c r="N312">
        <f t="shared" si="63"/>
        <v>25649.817942218855</v>
      </c>
      <c r="O312">
        <f t="shared" si="64"/>
        <v>25016.656805204333</v>
      </c>
      <c r="P312">
        <f t="shared" si="65"/>
        <v>0</v>
      </c>
      <c r="Q312">
        <f t="shared" si="66"/>
        <v>0</v>
      </c>
      <c r="R312">
        <f t="shared" si="67"/>
        <v>0</v>
      </c>
      <c r="S312">
        <f t="shared" si="68"/>
        <v>0</v>
      </c>
      <c r="T312">
        <f t="shared" si="69"/>
        <v>0</v>
      </c>
      <c r="U312">
        <f>T312*参数设置!B313</f>
        <v>0</v>
      </c>
    </row>
    <row r="313" spans="1:21" x14ac:dyDescent="0.25">
      <c r="A313" s="3">
        <v>41795</v>
      </c>
      <c r="B313">
        <f>IF(K312="是",F312*0.25*(价格数据!B313/价格数据!B312),B312*(价格数据!B313/价格数据!B312))</f>
        <v>25246.964602194053</v>
      </c>
      <c r="C313">
        <f>IF(K312="是",F312*0.25*(价格数据!C313/价格数据!C312),C312*(价格数据!C313/价格数据!C312))</f>
        <v>23075.183164157268</v>
      </c>
      <c r="D313">
        <f>IF(K312="是",F312*0.25*(价格数据!D313/价格数据!D312),D312*(价格数据!D313/价格数据!D312))</f>
        <v>25493.978967061699</v>
      </c>
      <c r="E313">
        <f>IF(K312="是",F312*0.25*(价格数据!E313/价格数据!E312),E312*(价格数据!E313/价格数据!E312))</f>
        <v>25017.657601580071</v>
      </c>
      <c r="F313">
        <f t="shared" si="56"/>
        <v>98833.784334993092</v>
      </c>
      <c r="G313">
        <f t="shared" si="57"/>
        <v>0.25544872911696365</v>
      </c>
      <c r="H313">
        <f t="shared" si="58"/>
        <v>0.23347464957878039</v>
      </c>
      <c r="I313">
        <f t="shared" si="59"/>
        <v>0.25794801988610389</v>
      </c>
      <c r="J313">
        <f t="shared" si="60"/>
        <v>0.25312860141815208</v>
      </c>
      <c r="K313" t="str">
        <f>IF(OR(
 ROUND(G313,4)&gt;(0.25+参数设置!B$3), ROUND(G313,4)&lt;(0.25-参数设置!B$3),
 ROUND(H313,4)&gt;(0.25+参数设置!B$3), ROUND(H313,4)&lt;(0.25-参数设置!B$3),
 ROUND(I313,4)&gt;(0.25+参数设置!B$3), ROUND(I313,4)&lt;(0.25-参数设置!B$3),
 ROUND(J313,4)&gt;(0.25+参数设置!B$3), ROUND(J313,4)&lt;(0.25-参数设置!B$3)
),"是","否")</f>
        <v>否</v>
      </c>
      <c r="L313">
        <f t="shared" si="61"/>
        <v>25246.964602194053</v>
      </c>
      <c r="M313">
        <f t="shared" si="62"/>
        <v>23075.183164157268</v>
      </c>
      <c r="N313">
        <f t="shared" si="63"/>
        <v>25493.978967061699</v>
      </c>
      <c r="O313">
        <f t="shared" si="64"/>
        <v>25017.657601580071</v>
      </c>
      <c r="P313">
        <f t="shared" si="65"/>
        <v>0</v>
      </c>
      <c r="Q313">
        <f t="shared" si="66"/>
        <v>0</v>
      </c>
      <c r="R313">
        <f t="shared" si="67"/>
        <v>0</v>
      </c>
      <c r="S313">
        <f t="shared" si="68"/>
        <v>0</v>
      </c>
      <c r="T313">
        <f t="shared" si="69"/>
        <v>0</v>
      </c>
      <c r="U313">
        <f>T313*参数设置!B314</f>
        <v>0</v>
      </c>
    </row>
    <row r="314" spans="1:21" x14ac:dyDescent="0.25">
      <c r="A314" s="3">
        <v>41796</v>
      </c>
      <c r="B314">
        <f>IF(K313="是",F313*0.25*(价格数据!B314/价格数据!B313),B313*(价格数据!B314/价格数据!B313))</f>
        <v>25035.889189820857</v>
      </c>
      <c r="C314">
        <f>IF(K313="是",F313*0.25*(价格数据!C314/价格数据!C313),C313*(价格数据!C314/价格数据!C313))</f>
        <v>23259.049165465294</v>
      </c>
      <c r="D314">
        <f>IF(K313="是",F313*0.25*(价格数据!D314/价格数据!D313),D313*(价格数据!D314/价格数据!D313))</f>
        <v>25512.117601875074</v>
      </c>
      <c r="E314">
        <f>IF(K313="是",F313*0.25*(价格数据!E314/价格数据!E313),E313*(价格数据!E314/价格数据!E313))</f>
        <v>25022.411384364823</v>
      </c>
      <c r="F314">
        <f t="shared" si="56"/>
        <v>98829.467341526048</v>
      </c>
      <c r="G314">
        <f t="shared" si="57"/>
        <v>0.25332413361395612</v>
      </c>
      <c r="H314">
        <f t="shared" si="58"/>
        <v>0.23534528507665381</v>
      </c>
      <c r="I314">
        <f t="shared" si="59"/>
        <v>0.25814282205642752</v>
      </c>
      <c r="J314">
        <f t="shared" si="60"/>
        <v>0.25318775925296255</v>
      </c>
      <c r="K314" t="str">
        <f>IF(OR(
 ROUND(G314,4)&gt;(0.25+参数设置!B$3), ROUND(G314,4)&lt;(0.25-参数设置!B$3),
 ROUND(H314,4)&gt;(0.25+参数设置!B$3), ROUND(H314,4)&lt;(0.25-参数设置!B$3),
 ROUND(I314,4)&gt;(0.25+参数设置!B$3), ROUND(I314,4)&lt;(0.25-参数设置!B$3),
 ROUND(J314,4)&gt;(0.25+参数设置!B$3), ROUND(J314,4)&lt;(0.25-参数设置!B$3)
),"是","否")</f>
        <v>否</v>
      </c>
      <c r="L314">
        <f t="shared" si="61"/>
        <v>25035.889189820857</v>
      </c>
      <c r="M314">
        <f t="shared" si="62"/>
        <v>23259.049165465294</v>
      </c>
      <c r="N314">
        <f t="shared" si="63"/>
        <v>25512.117601875074</v>
      </c>
      <c r="O314">
        <f t="shared" si="64"/>
        <v>25022.411384364823</v>
      </c>
      <c r="P314">
        <f t="shared" si="65"/>
        <v>0</v>
      </c>
      <c r="Q314">
        <f t="shared" si="66"/>
        <v>0</v>
      </c>
      <c r="R314">
        <f t="shared" si="67"/>
        <v>0</v>
      </c>
      <c r="S314">
        <f t="shared" si="68"/>
        <v>0</v>
      </c>
      <c r="T314">
        <f t="shared" si="69"/>
        <v>0</v>
      </c>
      <c r="U314">
        <f>T314*参数设置!B315</f>
        <v>0</v>
      </c>
    </row>
    <row r="315" spans="1:21" x14ac:dyDescent="0.25">
      <c r="A315" s="3">
        <v>41797</v>
      </c>
      <c r="B315">
        <f>IF(K314="是",F314*0.25*(价格数据!B315/价格数据!B314),B314*(价格数据!B315/价格数据!B314))</f>
        <v>25035.889189820857</v>
      </c>
      <c r="C315">
        <f>IF(K314="是",F314*0.25*(价格数据!C315/价格数据!C314),C314*(价格数据!C315/价格数据!C314))</f>
        <v>23259.049165465294</v>
      </c>
      <c r="D315">
        <f>IF(K314="是",F314*0.25*(价格数据!D315/价格数据!D314),D314*(价格数据!D315/价格数据!D314))</f>
        <v>25512.117601875074</v>
      </c>
      <c r="E315">
        <f>IF(K314="是",F314*0.25*(价格数据!E315/价格数据!E314),E314*(价格数据!E315/价格数据!E314))</f>
        <v>25022.411384364823</v>
      </c>
      <c r="F315">
        <f t="shared" si="56"/>
        <v>98829.467341526048</v>
      </c>
      <c r="G315">
        <f t="shared" si="57"/>
        <v>0.25332413361395612</v>
      </c>
      <c r="H315">
        <f t="shared" si="58"/>
        <v>0.23534528507665381</v>
      </c>
      <c r="I315">
        <f t="shared" si="59"/>
        <v>0.25814282205642752</v>
      </c>
      <c r="J315">
        <f t="shared" si="60"/>
        <v>0.25318775925296255</v>
      </c>
      <c r="K315" t="str">
        <f>IF(OR(
 ROUND(G315,4)&gt;(0.25+参数设置!B$3), ROUND(G315,4)&lt;(0.25-参数设置!B$3),
 ROUND(H315,4)&gt;(0.25+参数设置!B$3), ROUND(H315,4)&lt;(0.25-参数设置!B$3),
 ROUND(I315,4)&gt;(0.25+参数设置!B$3), ROUND(I315,4)&lt;(0.25-参数设置!B$3),
 ROUND(J315,4)&gt;(0.25+参数设置!B$3), ROUND(J315,4)&lt;(0.25-参数设置!B$3)
),"是","否")</f>
        <v>否</v>
      </c>
      <c r="L315">
        <f t="shared" si="61"/>
        <v>25035.889189820857</v>
      </c>
      <c r="M315">
        <f t="shared" si="62"/>
        <v>23259.049165465294</v>
      </c>
      <c r="N315">
        <f t="shared" si="63"/>
        <v>25512.117601875074</v>
      </c>
      <c r="O315">
        <f t="shared" si="64"/>
        <v>25022.411384364823</v>
      </c>
      <c r="P315">
        <f t="shared" si="65"/>
        <v>0</v>
      </c>
      <c r="Q315">
        <f t="shared" si="66"/>
        <v>0</v>
      </c>
      <c r="R315">
        <f t="shared" si="67"/>
        <v>0</v>
      </c>
      <c r="S315">
        <f t="shared" si="68"/>
        <v>0</v>
      </c>
      <c r="T315">
        <f t="shared" si="69"/>
        <v>0</v>
      </c>
      <c r="U315">
        <f>T315*参数设置!B316</f>
        <v>0</v>
      </c>
    </row>
    <row r="316" spans="1:21" x14ac:dyDescent="0.25">
      <c r="A316" s="3">
        <v>41798</v>
      </c>
      <c r="B316">
        <f>IF(K315="是",F315*0.25*(价格数据!B316/价格数据!B315),B315*(价格数据!B316/价格数据!B315))</f>
        <v>25035.889189820857</v>
      </c>
      <c r="C316">
        <f>IF(K315="是",F315*0.25*(价格数据!C316/价格数据!C315),C315*(价格数据!C316/价格数据!C315))</f>
        <v>23259.049165465294</v>
      </c>
      <c r="D316">
        <f>IF(K315="是",F315*0.25*(价格数据!D316/价格数据!D315),D315*(价格数据!D316/价格数据!D315))</f>
        <v>25512.117601875074</v>
      </c>
      <c r="E316">
        <f>IF(K315="是",F315*0.25*(价格数据!E316/价格数据!E315),E315*(价格数据!E316/价格数据!E315))</f>
        <v>25022.411384364823</v>
      </c>
      <c r="F316">
        <f t="shared" si="56"/>
        <v>98829.467341526048</v>
      </c>
      <c r="G316">
        <f t="shared" si="57"/>
        <v>0.25332413361395612</v>
      </c>
      <c r="H316">
        <f t="shared" si="58"/>
        <v>0.23534528507665381</v>
      </c>
      <c r="I316">
        <f t="shared" si="59"/>
        <v>0.25814282205642752</v>
      </c>
      <c r="J316">
        <f t="shared" si="60"/>
        <v>0.25318775925296255</v>
      </c>
      <c r="K316" t="str">
        <f>IF(OR(
 ROUND(G316,4)&gt;(0.25+参数设置!B$3), ROUND(G316,4)&lt;(0.25-参数设置!B$3),
 ROUND(H316,4)&gt;(0.25+参数设置!B$3), ROUND(H316,4)&lt;(0.25-参数设置!B$3),
 ROUND(I316,4)&gt;(0.25+参数设置!B$3), ROUND(I316,4)&lt;(0.25-参数设置!B$3),
 ROUND(J316,4)&gt;(0.25+参数设置!B$3), ROUND(J316,4)&lt;(0.25-参数设置!B$3)
),"是","否")</f>
        <v>否</v>
      </c>
      <c r="L316">
        <f t="shared" si="61"/>
        <v>25035.889189820857</v>
      </c>
      <c r="M316">
        <f t="shared" si="62"/>
        <v>23259.049165465294</v>
      </c>
      <c r="N316">
        <f t="shared" si="63"/>
        <v>25512.117601875074</v>
      </c>
      <c r="O316">
        <f t="shared" si="64"/>
        <v>25022.411384364823</v>
      </c>
      <c r="P316">
        <f t="shared" si="65"/>
        <v>0</v>
      </c>
      <c r="Q316">
        <f t="shared" si="66"/>
        <v>0</v>
      </c>
      <c r="R316">
        <f t="shared" si="67"/>
        <v>0</v>
      </c>
      <c r="S316">
        <f t="shared" si="68"/>
        <v>0</v>
      </c>
      <c r="T316">
        <f t="shared" si="69"/>
        <v>0</v>
      </c>
      <c r="U316">
        <f>T316*参数设置!B317</f>
        <v>0</v>
      </c>
    </row>
    <row r="317" spans="1:21" x14ac:dyDescent="0.25">
      <c r="A317" s="3">
        <v>41799</v>
      </c>
      <c r="B317">
        <f>IF(K316="是",F316*0.25*(价格数据!B317/价格数据!B316),B316*(价格数据!B317/价格数据!B316))</f>
        <v>25012.436366223839</v>
      </c>
      <c r="C317">
        <f>IF(K316="是",F316*0.25*(价格数据!C317/价格数据!C316),C316*(价格数据!C317/价格数据!C316))</f>
        <v>23185.502764942084</v>
      </c>
      <c r="D317">
        <f>IF(K316="是",F316*0.25*(价格数据!D317/价格数据!D316),D316*(价格数据!D317/价格数据!D316))</f>
        <v>25521.059182416881</v>
      </c>
      <c r="E317">
        <f>IF(K316="是",F316*0.25*(价格数据!E317/价格数据!E316),E316*(价格数据!E317/价格数据!E316))</f>
        <v>25020.409791613347</v>
      </c>
      <c r="F317">
        <f t="shared" si="56"/>
        <v>98739.408105196155</v>
      </c>
      <c r="G317">
        <f t="shared" si="57"/>
        <v>0.25331766562319064</v>
      </c>
      <c r="H317">
        <f t="shared" si="58"/>
        <v>0.23481508761162959</v>
      </c>
      <c r="I317">
        <f t="shared" si="59"/>
        <v>0.25846882893228357</v>
      </c>
      <c r="J317">
        <f t="shared" si="60"/>
        <v>0.25339841783289613</v>
      </c>
      <c r="K317" t="str">
        <f>IF(OR(
 ROUND(G317,4)&gt;(0.25+参数设置!B$3), ROUND(G317,4)&lt;(0.25-参数设置!B$3),
 ROUND(H317,4)&gt;(0.25+参数设置!B$3), ROUND(H317,4)&lt;(0.25-参数设置!B$3),
 ROUND(I317,4)&gt;(0.25+参数设置!B$3), ROUND(I317,4)&lt;(0.25-参数设置!B$3),
 ROUND(J317,4)&gt;(0.25+参数设置!B$3), ROUND(J317,4)&lt;(0.25-参数设置!B$3)
),"是","否")</f>
        <v>否</v>
      </c>
      <c r="L317">
        <f t="shared" si="61"/>
        <v>25012.436366223839</v>
      </c>
      <c r="M317">
        <f t="shared" si="62"/>
        <v>23185.502764942084</v>
      </c>
      <c r="N317">
        <f t="shared" si="63"/>
        <v>25521.059182416881</v>
      </c>
      <c r="O317">
        <f t="shared" si="64"/>
        <v>25020.409791613347</v>
      </c>
      <c r="P317">
        <f t="shared" si="65"/>
        <v>0</v>
      </c>
      <c r="Q317">
        <f t="shared" si="66"/>
        <v>0</v>
      </c>
      <c r="R317">
        <f t="shared" si="67"/>
        <v>0</v>
      </c>
      <c r="S317">
        <f t="shared" si="68"/>
        <v>0</v>
      </c>
      <c r="T317">
        <f t="shared" si="69"/>
        <v>0</v>
      </c>
      <c r="U317">
        <f>T317*参数设置!B318</f>
        <v>0</v>
      </c>
    </row>
    <row r="318" spans="1:21" x14ac:dyDescent="0.25">
      <c r="A318" s="3">
        <v>41800</v>
      </c>
      <c r="B318">
        <f>IF(K317="是",F317*0.25*(价格数据!B318/价格数据!B317),B317*(价格数据!B318/价格数据!B317))</f>
        <v>25352.502308380655</v>
      </c>
      <c r="C318">
        <f>IF(K317="是",F317*0.25*(价格数据!C318/价格数据!C317),C317*(价格数据!C318/价格数据!C317))</f>
        <v>23176.309464876682</v>
      </c>
      <c r="D318">
        <f>IF(K317="是",F317*0.25*(价格数据!D318/价格数据!D317),D317*(价格数据!D318/价格数据!D317))</f>
        <v>25516.205181551326</v>
      </c>
      <c r="E318">
        <f>IF(K317="是",F317*0.25*(价格数据!E318/价格数据!E317),E317*(价格数据!E318/价格数据!E317))</f>
        <v>25019.408995237613</v>
      </c>
      <c r="F318">
        <f t="shared" si="56"/>
        <v>99064.425950046279</v>
      </c>
      <c r="G318">
        <f t="shared" si="57"/>
        <v>0.25591933799893796</v>
      </c>
      <c r="H318">
        <f t="shared" si="58"/>
        <v>0.23395188780040424</v>
      </c>
      <c r="I318">
        <f t="shared" si="59"/>
        <v>0.25757182698881226</v>
      </c>
      <c r="J318">
        <f t="shared" si="60"/>
        <v>0.25255694721184546</v>
      </c>
      <c r="K318" t="str">
        <f>IF(OR(
 ROUND(G318,4)&gt;(0.25+参数设置!B$3), ROUND(G318,4)&lt;(0.25-参数设置!B$3),
 ROUND(H318,4)&gt;(0.25+参数设置!B$3), ROUND(H318,4)&lt;(0.25-参数设置!B$3),
 ROUND(I318,4)&gt;(0.25+参数设置!B$3), ROUND(I318,4)&lt;(0.25-参数设置!B$3),
 ROUND(J318,4)&gt;(0.25+参数设置!B$3), ROUND(J318,4)&lt;(0.25-参数设置!B$3)
),"是","否")</f>
        <v>否</v>
      </c>
      <c r="L318">
        <f t="shared" si="61"/>
        <v>25352.502308380655</v>
      </c>
      <c r="M318">
        <f t="shared" si="62"/>
        <v>23176.309464876682</v>
      </c>
      <c r="N318">
        <f t="shared" si="63"/>
        <v>25516.205181551326</v>
      </c>
      <c r="O318">
        <f t="shared" si="64"/>
        <v>25019.408995237613</v>
      </c>
      <c r="P318">
        <f t="shared" si="65"/>
        <v>0</v>
      </c>
      <c r="Q318">
        <f t="shared" si="66"/>
        <v>0</v>
      </c>
      <c r="R318">
        <f t="shared" si="67"/>
        <v>0</v>
      </c>
      <c r="S318">
        <f t="shared" si="68"/>
        <v>0</v>
      </c>
      <c r="T318">
        <f t="shared" si="69"/>
        <v>0</v>
      </c>
      <c r="U318">
        <f>T318*参数设置!B319</f>
        <v>0</v>
      </c>
    </row>
    <row r="319" spans="1:21" x14ac:dyDescent="0.25">
      <c r="A319" s="3">
        <v>41801</v>
      </c>
      <c r="B319">
        <f>IF(K318="是",F318*0.25*(价格数据!B319/价格数据!B318),B318*(价格数据!B319/价格数据!B318))</f>
        <v>25305.59666118661</v>
      </c>
      <c r="C319">
        <f>IF(K318="是",F318*0.25*(价格数据!C319/价格数据!C318),C318*(价格数据!C319/价格数据!C318))</f>
        <v>23259.049165465294</v>
      </c>
      <c r="D319">
        <f>IF(K318="是",F318*0.25*(价格数据!D319/价格数据!D318),D318*(价格数据!D319/价格数据!D318))</f>
        <v>25537.15402739212</v>
      </c>
      <c r="E319">
        <f>IF(K318="是",F318*0.25*(价格数据!E319/价格数据!E318),E318*(价格数据!E319/价格数据!E318))</f>
        <v>25018.15799976794</v>
      </c>
      <c r="F319">
        <f t="shared" si="56"/>
        <v>99119.957853811953</v>
      </c>
      <c r="G319">
        <f t="shared" si="57"/>
        <v>0.25530273830936062</v>
      </c>
      <c r="H319">
        <f t="shared" si="58"/>
        <v>0.23465555947641878</v>
      </c>
      <c r="I319">
        <f t="shared" si="59"/>
        <v>0.25763887092300669</v>
      </c>
      <c r="J319">
        <f t="shared" si="60"/>
        <v>0.25240283129121399</v>
      </c>
      <c r="K319" t="str">
        <f>IF(OR(
 ROUND(G319,4)&gt;(0.25+参数设置!B$3), ROUND(G319,4)&lt;(0.25-参数设置!B$3),
 ROUND(H319,4)&gt;(0.25+参数设置!B$3), ROUND(H319,4)&lt;(0.25-参数设置!B$3),
 ROUND(I319,4)&gt;(0.25+参数设置!B$3), ROUND(I319,4)&lt;(0.25-参数设置!B$3),
 ROUND(J319,4)&gt;(0.25+参数设置!B$3), ROUND(J319,4)&lt;(0.25-参数设置!B$3)
),"是","否")</f>
        <v>否</v>
      </c>
      <c r="L319">
        <f t="shared" si="61"/>
        <v>25305.59666118661</v>
      </c>
      <c r="M319">
        <f t="shared" si="62"/>
        <v>23259.049165465294</v>
      </c>
      <c r="N319">
        <f t="shared" si="63"/>
        <v>25537.15402739212</v>
      </c>
      <c r="O319">
        <f t="shared" si="64"/>
        <v>25018.15799976794</v>
      </c>
      <c r="P319">
        <f t="shared" si="65"/>
        <v>0</v>
      </c>
      <c r="Q319">
        <f t="shared" si="66"/>
        <v>0</v>
      </c>
      <c r="R319">
        <f t="shared" si="67"/>
        <v>0</v>
      </c>
      <c r="S319">
        <f t="shared" si="68"/>
        <v>0</v>
      </c>
      <c r="T319">
        <f t="shared" si="69"/>
        <v>0</v>
      </c>
      <c r="U319">
        <f>T319*参数设置!B320</f>
        <v>0</v>
      </c>
    </row>
    <row r="320" spans="1:21" x14ac:dyDescent="0.25">
      <c r="A320" s="3">
        <v>41802</v>
      </c>
      <c r="B320">
        <f>IF(K319="是",F319*0.25*(价格数据!B320/价格数据!B319),B319*(价格数据!B320/价格数据!B319))</f>
        <v>25282.143837589589</v>
      </c>
      <c r="C320">
        <f>IF(K319="是",F319*0.25*(价格数据!C320/价格数据!C319),C319*(价格数据!C320/价格数据!C319))</f>
        <v>23259.049165465294</v>
      </c>
      <c r="D320">
        <f>IF(K319="是",F319*0.25*(价格数据!D320/价格数据!D319),D319*(价格数据!D320/价格数据!D319))</f>
        <v>25490.913282304507</v>
      </c>
      <c r="E320">
        <f>IF(K319="是",F319*0.25*(价格数据!E320/价格数据!E319),E319*(价格数据!E320/价格数据!E319))</f>
        <v>25018.658397955813</v>
      </c>
      <c r="F320">
        <f t="shared" si="56"/>
        <v>99050.76468331521</v>
      </c>
      <c r="G320">
        <f t="shared" si="57"/>
        <v>0.25524430748638416</v>
      </c>
      <c r="H320">
        <f t="shared" si="58"/>
        <v>0.23481948109970732</v>
      </c>
      <c r="I320">
        <f t="shared" si="59"/>
        <v>0.25735200898048566</v>
      </c>
      <c r="J320">
        <f t="shared" si="60"/>
        <v>0.25258420243342278</v>
      </c>
      <c r="K320" t="str">
        <f>IF(OR(
 ROUND(G320,4)&gt;(0.25+参数设置!B$3), ROUND(G320,4)&lt;(0.25-参数设置!B$3),
 ROUND(H320,4)&gt;(0.25+参数设置!B$3), ROUND(H320,4)&lt;(0.25-参数设置!B$3),
 ROUND(I320,4)&gt;(0.25+参数设置!B$3), ROUND(I320,4)&lt;(0.25-参数设置!B$3),
 ROUND(J320,4)&gt;(0.25+参数设置!B$3), ROUND(J320,4)&lt;(0.25-参数设置!B$3)
),"是","否")</f>
        <v>否</v>
      </c>
      <c r="L320">
        <f t="shared" si="61"/>
        <v>25282.143837589589</v>
      </c>
      <c r="M320">
        <f t="shared" si="62"/>
        <v>23259.049165465294</v>
      </c>
      <c r="N320">
        <f t="shared" si="63"/>
        <v>25490.913282304507</v>
      </c>
      <c r="O320">
        <f t="shared" si="64"/>
        <v>25018.658397955813</v>
      </c>
      <c r="P320">
        <f t="shared" si="65"/>
        <v>0</v>
      </c>
      <c r="Q320">
        <f t="shared" si="66"/>
        <v>0</v>
      </c>
      <c r="R320">
        <f t="shared" si="67"/>
        <v>0</v>
      </c>
      <c r="S320">
        <f t="shared" si="68"/>
        <v>0</v>
      </c>
      <c r="T320">
        <f t="shared" si="69"/>
        <v>0</v>
      </c>
      <c r="U320">
        <f>T320*参数设置!B321</f>
        <v>0</v>
      </c>
    </row>
    <row r="321" spans="1:21" x14ac:dyDescent="0.25">
      <c r="A321" s="3">
        <v>41803</v>
      </c>
      <c r="B321">
        <f>IF(K320="是",F320*0.25*(价格数据!B321/价格数据!B320),B320*(价格数据!B321/价格数据!B320))</f>
        <v>25563.577720753852</v>
      </c>
      <c r="C321">
        <f>IF(K320="是",F320*0.25*(价格数据!C321/价格数据!C320),C320*(价格数据!C321/价格数据!C320))</f>
        <v>23387.755366380916</v>
      </c>
      <c r="D321">
        <f>IF(K320="是",F320*0.25*(价格数据!D321/价格数据!D320),D320*(价格数据!D321/价格数据!D320))</f>
        <v>25479.927911924577</v>
      </c>
      <c r="E321">
        <f>IF(K320="是",F320*0.25*(价格数据!E321/价格数据!E320),E320*(价格数据!E321/价格数据!E320))</f>
        <v>25017.40740248614</v>
      </c>
      <c r="F321">
        <f t="shared" si="56"/>
        <v>99448.668401545496</v>
      </c>
      <c r="G321">
        <f t="shared" si="57"/>
        <v>0.25705299157486333</v>
      </c>
      <c r="H321">
        <f t="shared" si="58"/>
        <v>0.23517414302570447</v>
      </c>
      <c r="I321">
        <f t="shared" si="59"/>
        <v>0.25621185604058427</v>
      </c>
      <c r="J321">
        <f t="shared" si="60"/>
        <v>0.25156100935884784</v>
      </c>
      <c r="K321" t="str">
        <f>IF(OR(
 ROUND(G321,4)&gt;(0.25+参数设置!B$3), ROUND(G321,4)&lt;(0.25-参数设置!B$3),
 ROUND(H321,4)&gt;(0.25+参数设置!B$3), ROUND(H321,4)&lt;(0.25-参数设置!B$3),
 ROUND(I321,4)&gt;(0.25+参数设置!B$3), ROUND(I321,4)&lt;(0.25-参数设置!B$3),
 ROUND(J321,4)&gt;(0.25+参数设置!B$3), ROUND(J321,4)&lt;(0.25-参数设置!B$3)
),"是","否")</f>
        <v>否</v>
      </c>
      <c r="L321">
        <f t="shared" si="61"/>
        <v>25563.577720753852</v>
      </c>
      <c r="M321">
        <f t="shared" si="62"/>
        <v>23387.755366380916</v>
      </c>
      <c r="N321">
        <f t="shared" si="63"/>
        <v>25479.927911924577</v>
      </c>
      <c r="O321">
        <f t="shared" si="64"/>
        <v>25017.40740248614</v>
      </c>
      <c r="P321">
        <f t="shared" si="65"/>
        <v>0</v>
      </c>
      <c r="Q321">
        <f t="shared" si="66"/>
        <v>0</v>
      </c>
      <c r="R321">
        <f t="shared" si="67"/>
        <v>0</v>
      </c>
      <c r="S321">
        <f t="shared" si="68"/>
        <v>0</v>
      </c>
      <c r="T321">
        <f t="shared" si="69"/>
        <v>0</v>
      </c>
      <c r="U321">
        <f>T321*参数设置!B322</f>
        <v>0</v>
      </c>
    </row>
    <row r="322" spans="1:21" x14ac:dyDescent="0.25">
      <c r="A322" s="3">
        <v>41804</v>
      </c>
      <c r="B322">
        <f>IF(K321="是",F321*0.25*(价格数据!B322/价格数据!B321),B321*(价格数据!B322/价格数据!B321))</f>
        <v>25563.577720753852</v>
      </c>
      <c r="C322">
        <f>IF(K321="是",F321*0.25*(价格数据!C322/价格数据!C321),C321*(价格数据!C322/价格数据!C321))</f>
        <v>23387.755366380916</v>
      </c>
      <c r="D322">
        <f>IF(K321="是",F321*0.25*(价格数据!D322/价格数据!D321),D321*(价格数据!D322/价格数据!D321))</f>
        <v>25479.927911924577</v>
      </c>
      <c r="E322">
        <f>IF(K321="是",F321*0.25*(价格数据!E322/价格数据!E321),E321*(价格数据!E322/价格数据!E321))</f>
        <v>25017.40740248614</v>
      </c>
      <c r="F322">
        <f t="shared" si="56"/>
        <v>99448.668401545496</v>
      </c>
      <c r="G322">
        <f t="shared" si="57"/>
        <v>0.25705299157486333</v>
      </c>
      <c r="H322">
        <f t="shared" si="58"/>
        <v>0.23517414302570447</v>
      </c>
      <c r="I322">
        <f t="shared" si="59"/>
        <v>0.25621185604058427</v>
      </c>
      <c r="J322">
        <f t="shared" si="60"/>
        <v>0.25156100935884784</v>
      </c>
      <c r="K322" t="str">
        <f>IF(OR(
 ROUND(G322,4)&gt;(0.25+参数设置!B$3), ROUND(G322,4)&lt;(0.25-参数设置!B$3),
 ROUND(H322,4)&gt;(0.25+参数设置!B$3), ROUND(H322,4)&lt;(0.25-参数设置!B$3),
 ROUND(I322,4)&gt;(0.25+参数设置!B$3), ROUND(I322,4)&lt;(0.25-参数设置!B$3),
 ROUND(J322,4)&gt;(0.25+参数设置!B$3), ROUND(J322,4)&lt;(0.25-参数设置!B$3)
),"是","否")</f>
        <v>否</v>
      </c>
      <c r="L322">
        <f t="shared" si="61"/>
        <v>25563.577720753852</v>
      </c>
      <c r="M322">
        <f t="shared" si="62"/>
        <v>23387.755366380916</v>
      </c>
      <c r="N322">
        <f t="shared" si="63"/>
        <v>25479.927911924577</v>
      </c>
      <c r="O322">
        <f t="shared" si="64"/>
        <v>25017.40740248614</v>
      </c>
      <c r="P322">
        <f t="shared" si="65"/>
        <v>0</v>
      </c>
      <c r="Q322">
        <f t="shared" si="66"/>
        <v>0</v>
      </c>
      <c r="R322">
        <f t="shared" si="67"/>
        <v>0</v>
      </c>
      <c r="S322">
        <f t="shared" si="68"/>
        <v>0</v>
      </c>
      <c r="T322">
        <f t="shared" si="69"/>
        <v>0</v>
      </c>
      <c r="U322">
        <f>T322*参数设置!B323</f>
        <v>0</v>
      </c>
    </row>
    <row r="323" spans="1:21" x14ac:dyDescent="0.25">
      <c r="A323" s="3">
        <v>41805</v>
      </c>
      <c r="B323">
        <f>IF(K322="是",F322*0.25*(价格数据!B323/价格数据!B322),B322*(价格数据!B323/价格数据!B322))</f>
        <v>25563.577720753852</v>
      </c>
      <c r="C323">
        <f>IF(K322="是",F322*0.25*(价格数据!C323/价格数据!C322),C322*(价格数据!C323/价格数据!C322))</f>
        <v>23387.755366380916</v>
      </c>
      <c r="D323">
        <f>IF(K322="是",F322*0.25*(价格数据!D323/价格数据!D322),D322*(价格数据!D323/价格数据!D322))</f>
        <v>25479.927911924577</v>
      </c>
      <c r="E323">
        <f>IF(K322="是",F322*0.25*(价格数据!E323/价格数据!E322),E322*(价格数据!E323/价格数据!E322))</f>
        <v>25017.40740248614</v>
      </c>
      <c r="F323">
        <f t="shared" ref="F323:F386" si="70">B323+C323+D323+E323</f>
        <v>99448.668401545496</v>
      </c>
      <c r="G323">
        <f t="shared" ref="G323:G386" si="71">B323/F323</f>
        <v>0.25705299157486333</v>
      </c>
      <c r="H323">
        <f t="shared" ref="H323:H386" si="72">C323/F323</f>
        <v>0.23517414302570447</v>
      </c>
      <c r="I323">
        <f t="shared" ref="I323:I386" si="73">D323/F323</f>
        <v>0.25621185604058427</v>
      </c>
      <c r="J323">
        <f t="shared" ref="J323:J386" si="74">E323/F323</f>
        <v>0.25156100935884784</v>
      </c>
      <c r="K323" t="str">
        <f>IF(OR(
 ROUND(G323,4)&gt;(0.25+参数设置!B$3), ROUND(G323,4)&lt;(0.25-参数设置!B$3),
 ROUND(H323,4)&gt;(0.25+参数设置!B$3), ROUND(H323,4)&lt;(0.25-参数设置!B$3),
 ROUND(I323,4)&gt;(0.25+参数设置!B$3), ROUND(I323,4)&lt;(0.25-参数设置!B$3),
 ROUND(J323,4)&gt;(0.25+参数设置!B$3), ROUND(J323,4)&lt;(0.25-参数设置!B$3)
),"是","否")</f>
        <v>否</v>
      </c>
      <c r="L323">
        <f t="shared" ref="L323:L386" si="75">IF(K323="是",F323*0.25,B323)</f>
        <v>25563.577720753852</v>
      </c>
      <c r="M323">
        <f t="shared" ref="M323:M386" si="76">IF(K323="是",F323*0.25,C323)</f>
        <v>23387.755366380916</v>
      </c>
      <c r="N323">
        <f t="shared" ref="N323:N386" si="77">IF(K323="是",F323*0.25,D323)</f>
        <v>25479.927911924577</v>
      </c>
      <c r="O323">
        <f t="shared" ref="O323:O386" si="78">IF(K323="是",F323*0.25,E323)</f>
        <v>25017.40740248614</v>
      </c>
      <c r="P323">
        <f t="shared" ref="P323:P386" si="79">IF(K323="是",ABS(L323-B323),0)</f>
        <v>0</v>
      </c>
      <c r="Q323">
        <f t="shared" ref="Q323:Q386" si="80">IF(K323="是",ABS(M323-C323),0)</f>
        <v>0</v>
      </c>
      <c r="R323">
        <f t="shared" ref="R323:R386" si="81">IF(K323="是",ABS(N323-D323),0)</f>
        <v>0</v>
      </c>
      <c r="S323">
        <f t="shared" ref="S323:S386" si="82">IF(K323="是",ABS(O323-E323),0)</f>
        <v>0</v>
      </c>
      <c r="T323">
        <f t="shared" ref="T323:T386" si="83">P323+Q323+R323+S323</f>
        <v>0</v>
      </c>
      <c r="U323">
        <f>T323*参数设置!B324</f>
        <v>0</v>
      </c>
    </row>
    <row r="324" spans="1:21" x14ac:dyDescent="0.25">
      <c r="A324" s="3">
        <v>41806</v>
      </c>
      <c r="B324">
        <f>IF(K323="是",F323*0.25*(价格数据!B324/价格数据!B323),B323*(价格数据!B324/价格数据!B323))</f>
        <v>25727.747485933</v>
      </c>
      <c r="C324">
        <f>IF(K323="是",F323*0.25*(价格数据!C324/价格数据!C323),C323*(价格数据!C324/价格数据!C323))</f>
        <v>23488.881667100333</v>
      </c>
      <c r="D324">
        <f>IF(K323="是",F323*0.25*(价格数据!D324/价格数据!D323),D323*(价格数据!D324/价格数据!D323))</f>
        <v>25581.861930101142</v>
      </c>
      <c r="E324">
        <f>IF(K323="是",F323*0.25*(价格数据!E324/价格数据!E323),E323*(价格数据!E324/价格数据!E323))</f>
        <v>25007.89983691664</v>
      </c>
      <c r="F324">
        <f t="shared" si="70"/>
        <v>99806.390920051112</v>
      </c>
      <c r="G324">
        <f t="shared" si="71"/>
        <v>0.25777655367322067</v>
      </c>
      <c r="H324">
        <f t="shared" si="72"/>
        <v>0.23534446492425382</v>
      </c>
      <c r="I324">
        <f t="shared" si="73"/>
        <v>0.25631486815902632</v>
      </c>
      <c r="J324">
        <f t="shared" si="74"/>
        <v>0.25056411324349925</v>
      </c>
      <c r="K324" t="str">
        <f>IF(OR(
 ROUND(G324,4)&gt;(0.25+参数设置!B$3), ROUND(G324,4)&lt;(0.25-参数设置!B$3),
 ROUND(H324,4)&gt;(0.25+参数设置!B$3), ROUND(H324,4)&lt;(0.25-参数设置!B$3),
 ROUND(I324,4)&gt;(0.25+参数设置!B$3), ROUND(I324,4)&lt;(0.25-参数设置!B$3),
 ROUND(J324,4)&gt;(0.25+参数设置!B$3), ROUND(J324,4)&lt;(0.25-参数设置!B$3)
),"是","否")</f>
        <v>否</v>
      </c>
      <c r="L324">
        <f t="shared" si="75"/>
        <v>25727.747485933</v>
      </c>
      <c r="M324">
        <f t="shared" si="76"/>
        <v>23488.881667100333</v>
      </c>
      <c r="N324">
        <f t="shared" si="77"/>
        <v>25581.861930101142</v>
      </c>
      <c r="O324">
        <f t="shared" si="78"/>
        <v>25007.89983691664</v>
      </c>
      <c r="P324">
        <f t="shared" si="79"/>
        <v>0</v>
      </c>
      <c r="Q324">
        <f t="shared" si="80"/>
        <v>0</v>
      </c>
      <c r="R324">
        <f t="shared" si="81"/>
        <v>0</v>
      </c>
      <c r="S324">
        <f t="shared" si="82"/>
        <v>0</v>
      </c>
      <c r="T324">
        <f t="shared" si="83"/>
        <v>0</v>
      </c>
      <c r="U324">
        <f>T324*参数设置!B325</f>
        <v>0</v>
      </c>
    </row>
    <row r="325" spans="1:21" x14ac:dyDescent="0.25">
      <c r="A325" s="3">
        <v>41807</v>
      </c>
      <c r="B325">
        <f>IF(K324="是",F324*0.25*(价格数据!B325/价格数据!B324),B324*(价格数据!B325/价格数据!B324))</f>
        <v>25516.672073559806</v>
      </c>
      <c r="C325">
        <f>IF(K324="是",F324*0.25*(价格数据!C325/价格数据!C324),C324*(价格数据!C325/价格数据!C324))</f>
        <v>23314.208965857706</v>
      </c>
      <c r="D325">
        <f>IF(K324="是",F324*0.25*(价格数据!D325/价格数据!D324),D324*(价格数据!D325/价格数据!D324))</f>
        <v>25527.701499390787</v>
      </c>
      <c r="E325">
        <f>IF(K324="是",F324*0.25*(价格数据!E325/价格数据!E324),E324*(价格数据!E325/价格数据!E324))</f>
        <v>24996.14047950173</v>
      </c>
      <c r="F325">
        <f t="shared" si="70"/>
        <v>99354.723018310018</v>
      </c>
      <c r="G325">
        <f t="shared" si="71"/>
        <v>0.256823946546128</v>
      </c>
      <c r="H325">
        <f t="shared" si="72"/>
        <v>0.23465627257157312</v>
      </c>
      <c r="I325">
        <f t="shared" si="73"/>
        <v>0.25693495713018399</v>
      </c>
      <c r="J325">
        <f t="shared" si="74"/>
        <v>0.25158482375211499</v>
      </c>
      <c r="K325" t="str">
        <f>IF(OR(
 ROUND(G325,4)&gt;(0.25+参数设置!B$3), ROUND(G325,4)&lt;(0.25-参数设置!B$3),
 ROUND(H325,4)&gt;(0.25+参数设置!B$3), ROUND(H325,4)&lt;(0.25-参数设置!B$3),
 ROUND(I325,4)&gt;(0.25+参数设置!B$3), ROUND(I325,4)&lt;(0.25-参数设置!B$3),
 ROUND(J325,4)&gt;(0.25+参数设置!B$3), ROUND(J325,4)&lt;(0.25-参数设置!B$3)
),"是","否")</f>
        <v>否</v>
      </c>
      <c r="L325">
        <f t="shared" si="75"/>
        <v>25516.672073559806</v>
      </c>
      <c r="M325">
        <f t="shared" si="76"/>
        <v>23314.208965857706</v>
      </c>
      <c r="N325">
        <f t="shared" si="77"/>
        <v>25527.701499390787</v>
      </c>
      <c r="O325">
        <f t="shared" si="78"/>
        <v>24996.14047950173</v>
      </c>
      <c r="P325">
        <f t="shared" si="79"/>
        <v>0</v>
      </c>
      <c r="Q325">
        <f t="shared" si="80"/>
        <v>0</v>
      </c>
      <c r="R325">
        <f t="shared" si="81"/>
        <v>0</v>
      </c>
      <c r="S325">
        <f t="shared" si="82"/>
        <v>0</v>
      </c>
      <c r="T325">
        <f t="shared" si="83"/>
        <v>0</v>
      </c>
      <c r="U325">
        <f>T325*参数设置!B326</f>
        <v>0</v>
      </c>
    </row>
    <row r="326" spans="1:21" x14ac:dyDescent="0.25">
      <c r="A326" s="3">
        <v>41808</v>
      </c>
      <c r="B326">
        <f>IF(K325="是",F325*0.25*(价格数据!B326/价格数据!B325),B325*(价格数据!B326/价格数据!B325))</f>
        <v>25399.407955574694</v>
      </c>
      <c r="C326">
        <f>IF(K325="是",F325*0.25*(价格数据!C326/价格数据!C325),C325*(价格数据!C326/价格数据!C325))</f>
        <v>23295.822365726901</v>
      </c>
      <c r="D326">
        <f>IF(K325="是",F325*0.25*(价格数据!D326/价格数据!D325),D325*(价格数据!D326/价格数据!D325))</f>
        <v>25531.022657877747</v>
      </c>
      <c r="E326">
        <f>IF(K325="是",F325*0.25*(价格数据!E326/价格数据!E325),E325*(价格数据!E326/价格数据!E325))</f>
        <v>24994.389085844188</v>
      </c>
      <c r="F326">
        <f t="shared" si="70"/>
        <v>99220.642065023538</v>
      </c>
      <c r="G326">
        <f t="shared" si="71"/>
        <v>0.25598915131923228</v>
      </c>
      <c r="H326">
        <f t="shared" si="72"/>
        <v>0.23478806305708191</v>
      </c>
      <c r="I326">
        <f t="shared" si="73"/>
        <v>0.25731563640906674</v>
      </c>
      <c r="J326">
        <f t="shared" si="74"/>
        <v>0.25190714921461899</v>
      </c>
      <c r="K326" t="str">
        <f>IF(OR(
 ROUND(G326,4)&gt;(0.25+参数设置!B$3), ROUND(G326,4)&lt;(0.25-参数设置!B$3),
 ROUND(H326,4)&gt;(0.25+参数设置!B$3), ROUND(H326,4)&lt;(0.25-参数设置!B$3),
 ROUND(I326,4)&gt;(0.25+参数设置!B$3), ROUND(I326,4)&lt;(0.25-参数设置!B$3),
 ROUND(J326,4)&gt;(0.25+参数设置!B$3), ROUND(J326,4)&lt;(0.25-参数设置!B$3)
),"是","否")</f>
        <v>否</v>
      </c>
      <c r="L326">
        <f t="shared" si="75"/>
        <v>25399.407955574694</v>
      </c>
      <c r="M326">
        <f t="shared" si="76"/>
        <v>23295.822365726901</v>
      </c>
      <c r="N326">
        <f t="shared" si="77"/>
        <v>25531.022657877747</v>
      </c>
      <c r="O326">
        <f t="shared" si="78"/>
        <v>24994.389085844188</v>
      </c>
      <c r="P326">
        <f t="shared" si="79"/>
        <v>0</v>
      </c>
      <c r="Q326">
        <f t="shared" si="80"/>
        <v>0</v>
      </c>
      <c r="R326">
        <f t="shared" si="81"/>
        <v>0</v>
      </c>
      <c r="S326">
        <f t="shared" si="82"/>
        <v>0</v>
      </c>
      <c r="T326">
        <f t="shared" si="83"/>
        <v>0</v>
      </c>
      <c r="U326">
        <f>T326*参数设置!B327</f>
        <v>0</v>
      </c>
    </row>
    <row r="327" spans="1:21" x14ac:dyDescent="0.25">
      <c r="A327" s="3">
        <v>41809</v>
      </c>
      <c r="B327">
        <f>IF(K326="是",F326*0.25*(价格数据!B327/价格数据!B326),B326*(价格数据!B327/价格数据!B326))</f>
        <v>25035.889189820853</v>
      </c>
      <c r="C327">
        <f>IF(K326="是",F326*0.25*(价格数据!C327/价格数据!C326),C326*(价格数据!C327/价格数据!C326))</f>
        <v>23498.074967165729</v>
      </c>
      <c r="D327">
        <f>IF(K326="是",F326*0.25*(价格数据!D327/价格数据!D326),D326*(价格数据!D327/价格数据!D326))</f>
        <v>25521.825603606179</v>
      </c>
      <c r="E327">
        <f>IF(K326="是",F326*0.25*(价格数据!E327/价格数据!E326),E326*(价格数据!E327/价格数据!E326))</f>
        <v>25011.152425137781</v>
      </c>
      <c r="F327">
        <f t="shared" si="70"/>
        <v>99066.942185730542</v>
      </c>
      <c r="G327">
        <f t="shared" si="71"/>
        <v>0.25271688655619962</v>
      </c>
      <c r="H327">
        <f t="shared" si="72"/>
        <v>0.23719390594605794</v>
      </c>
      <c r="I327">
        <f t="shared" si="73"/>
        <v>0.25762201841011606</v>
      </c>
      <c r="J327">
        <f t="shared" si="74"/>
        <v>0.25246718908762633</v>
      </c>
      <c r="K327" t="str">
        <f>IF(OR(
 ROUND(G327,4)&gt;(0.25+参数设置!B$3), ROUND(G327,4)&lt;(0.25-参数设置!B$3),
 ROUND(H327,4)&gt;(0.25+参数设置!B$3), ROUND(H327,4)&lt;(0.25-参数设置!B$3),
 ROUND(I327,4)&gt;(0.25+参数设置!B$3), ROUND(I327,4)&lt;(0.25-参数设置!B$3),
 ROUND(J327,4)&gt;(0.25+参数设置!B$3), ROUND(J327,4)&lt;(0.25-参数设置!B$3)
),"是","否")</f>
        <v>否</v>
      </c>
      <c r="L327">
        <f t="shared" si="75"/>
        <v>25035.889189820853</v>
      </c>
      <c r="M327">
        <f t="shared" si="76"/>
        <v>23498.074967165729</v>
      </c>
      <c r="N327">
        <f t="shared" si="77"/>
        <v>25521.825603606179</v>
      </c>
      <c r="O327">
        <f t="shared" si="78"/>
        <v>25011.152425137781</v>
      </c>
      <c r="P327">
        <f t="shared" si="79"/>
        <v>0</v>
      </c>
      <c r="Q327">
        <f t="shared" si="80"/>
        <v>0</v>
      </c>
      <c r="R327">
        <f t="shared" si="81"/>
        <v>0</v>
      </c>
      <c r="S327">
        <f t="shared" si="82"/>
        <v>0</v>
      </c>
      <c r="T327">
        <f t="shared" si="83"/>
        <v>0</v>
      </c>
      <c r="U327">
        <f>T327*参数设置!B328</f>
        <v>0</v>
      </c>
    </row>
    <row r="328" spans="1:21" x14ac:dyDescent="0.25">
      <c r="A328" s="3">
        <v>41810</v>
      </c>
      <c r="B328">
        <f>IF(K327="是",F327*0.25*(价格数据!B328/价格数据!B327),B327*(价格数据!B328/价格数据!B327))</f>
        <v>25129.700484208941</v>
      </c>
      <c r="C328">
        <f>IF(K327="是",F327*0.25*(价格数据!C328/价格数据!C327),C327*(价格数据!C328/价格数据!C327))</f>
        <v>24150.799271809217</v>
      </c>
      <c r="D328">
        <f>IF(K327="是",F327*0.25*(价格数据!D328/价格数据!D327),D327*(价格数据!D328/价格数据!D327))</f>
        <v>25544.56276555534</v>
      </c>
      <c r="E328">
        <f>IF(K327="是",F327*0.25*(价格数据!E328/价格数据!E327),E327*(价格数据!E328/价格数据!E327))</f>
        <v>25019.909393425478</v>
      </c>
      <c r="F328">
        <f t="shared" si="70"/>
        <v>99844.971914998983</v>
      </c>
      <c r="G328">
        <f t="shared" si="71"/>
        <v>0.25168719067398415</v>
      </c>
      <c r="H328">
        <f t="shared" si="72"/>
        <v>0.24188297926879598</v>
      </c>
      <c r="I328">
        <f t="shared" si="73"/>
        <v>0.25584225500410968</v>
      </c>
      <c r="J328">
        <f t="shared" si="74"/>
        <v>0.25058757505311008</v>
      </c>
      <c r="K328" t="str">
        <f>IF(OR(
 ROUND(G328,4)&gt;(0.25+参数设置!B$3), ROUND(G328,4)&lt;(0.25-参数设置!B$3),
 ROUND(H328,4)&gt;(0.25+参数设置!B$3), ROUND(H328,4)&lt;(0.25-参数设置!B$3),
 ROUND(I328,4)&gt;(0.25+参数设置!B$3), ROUND(I328,4)&lt;(0.25-参数设置!B$3),
 ROUND(J328,4)&gt;(0.25+参数设置!B$3), ROUND(J328,4)&lt;(0.25-参数设置!B$3)
),"是","否")</f>
        <v>否</v>
      </c>
      <c r="L328">
        <f t="shared" si="75"/>
        <v>25129.700484208941</v>
      </c>
      <c r="M328">
        <f t="shared" si="76"/>
        <v>24150.799271809217</v>
      </c>
      <c r="N328">
        <f t="shared" si="77"/>
        <v>25544.56276555534</v>
      </c>
      <c r="O328">
        <f t="shared" si="78"/>
        <v>25019.909393425478</v>
      </c>
      <c r="P328">
        <f t="shared" si="79"/>
        <v>0</v>
      </c>
      <c r="Q328">
        <f t="shared" si="80"/>
        <v>0</v>
      </c>
      <c r="R328">
        <f t="shared" si="81"/>
        <v>0</v>
      </c>
      <c r="S328">
        <f t="shared" si="82"/>
        <v>0</v>
      </c>
      <c r="T328">
        <f t="shared" si="83"/>
        <v>0</v>
      </c>
      <c r="U328">
        <f>T328*参数设置!B329</f>
        <v>0</v>
      </c>
    </row>
    <row r="329" spans="1:21" x14ac:dyDescent="0.25">
      <c r="A329" s="3">
        <v>41811</v>
      </c>
      <c r="B329">
        <f>IF(K328="是",F328*0.25*(价格数据!B329/价格数据!B328),B328*(价格数据!B329/价格数据!B328))</f>
        <v>25129.700484208941</v>
      </c>
      <c r="C329">
        <f>IF(K328="是",F328*0.25*(价格数据!C329/价格数据!C328),C328*(价格数据!C329/价格数据!C328))</f>
        <v>24150.799271809217</v>
      </c>
      <c r="D329">
        <f>IF(K328="是",F328*0.25*(价格数据!D329/价格数据!D328),D328*(价格数据!D329/价格数据!D328))</f>
        <v>25544.56276555534</v>
      </c>
      <c r="E329">
        <f>IF(K328="是",F328*0.25*(价格数据!E329/价格数据!E328),E328*(价格数据!E329/价格数据!E328))</f>
        <v>25019.909393425478</v>
      </c>
      <c r="F329">
        <f t="shared" si="70"/>
        <v>99844.971914998983</v>
      </c>
      <c r="G329">
        <f t="shared" si="71"/>
        <v>0.25168719067398415</v>
      </c>
      <c r="H329">
        <f t="shared" si="72"/>
        <v>0.24188297926879598</v>
      </c>
      <c r="I329">
        <f t="shared" si="73"/>
        <v>0.25584225500410968</v>
      </c>
      <c r="J329">
        <f t="shared" si="74"/>
        <v>0.25058757505311008</v>
      </c>
      <c r="K329" t="str">
        <f>IF(OR(
 ROUND(G329,4)&gt;(0.25+参数设置!B$3), ROUND(G329,4)&lt;(0.25-参数设置!B$3),
 ROUND(H329,4)&gt;(0.25+参数设置!B$3), ROUND(H329,4)&lt;(0.25-参数设置!B$3),
 ROUND(I329,4)&gt;(0.25+参数设置!B$3), ROUND(I329,4)&lt;(0.25-参数设置!B$3),
 ROUND(J329,4)&gt;(0.25+参数设置!B$3), ROUND(J329,4)&lt;(0.25-参数设置!B$3)
),"是","否")</f>
        <v>否</v>
      </c>
      <c r="L329">
        <f t="shared" si="75"/>
        <v>25129.700484208941</v>
      </c>
      <c r="M329">
        <f t="shared" si="76"/>
        <v>24150.799271809217</v>
      </c>
      <c r="N329">
        <f t="shared" si="77"/>
        <v>25544.56276555534</v>
      </c>
      <c r="O329">
        <f t="shared" si="78"/>
        <v>25019.909393425478</v>
      </c>
      <c r="P329">
        <f t="shared" si="79"/>
        <v>0</v>
      </c>
      <c r="Q329">
        <f t="shared" si="80"/>
        <v>0</v>
      </c>
      <c r="R329">
        <f t="shared" si="81"/>
        <v>0</v>
      </c>
      <c r="S329">
        <f t="shared" si="82"/>
        <v>0</v>
      </c>
      <c r="T329">
        <f t="shared" si="83"/>
        <v>0</v>
      </c>
      <c r="U329">
        <f>T329*参数设置!B330</f>
        <v>0</v>
      </c>
    </row>
    <row r="330" spans="1:21" x14ac:dyDescent="0.25">
      <c r="A330" s="3">
        <v>41812</v>
      </c>
      <c r="B330">
        <f>IF(K329="是",F329*0.25*(价格数据!B330/价格数据!B329),B329*(价格数据!B330/价格数据!B329))</f>
        <v>25129.700484208941</v>
      </c>
      <c r="C330">
        <f>IF(K329="是",F329*0.25*(价格数据!C330/价格数据!C329),C329*(价格数据!C330/价格数据!C329))</f>
        <v>24150.799271809217</v>
      </c>
      <c r="D330">
        <f>IF(K329="是",F329*0.25*(价格数据!D330/价格数据!D329),D329*(价格数据!D330/价格数据!D329))</f>
        <v>25544.56276555534</v>
      </c>
      <c r="E330">
        <f>IF(K329="是",F329*0.25*(价格数据!E330/价格数据!E329),E329*(价格数据!E330/价格数据!E329))</f>
        <v>25019.909393425478</v>
      </c>
      <c r="F330">
        <f t="shared" si="70"/>
        <v>99844.971914998983</v>
      </c>
      <c r="G330">
        <f t="shared" si="71"/>
        <v>0.25168719067398415</v>
      </c>
      <c r="H330">
        <f t="shared" si="72"/>
        <v>0.24188297926879598</v>
      </c>
      <c r="I330">
        <f t="shared" si="73"/>
        <v>0.25584225500410968</v>
      </c>
      <c r="J330">
        <f t="shared" si="74"/>
        <v>0.25058757505311008</v>
      </c>
      <c r="K330" t="str">
        <f>IF(OR(
 ROUND(G330,4)&gt;(0.25+参数设置!B$3), ROUND(G330,4)&lt;(0.25-参数设置!B$3),
 ROUND(H330,4)&gt;(0.25+参数设置!B$3), ROUND(H330,4)&lt;(0.25-参数设置!B$3),
 ROUND(I330,4)&gt;(0.25+参数设置!B$3), ROUND(I330,4)&lt;(0.25-参数设置!B$3),
 ROUND(J330,4)&gt;(0.25+参数设置!B$3), ROUND(J330,4)&lt;(0.25-参数设置!B$3)
),"是","否")</f>
        <v>否</v>
      </c>
      <c r="L330">
        <f t="shared" si="75"/>
        <v>25129.700484208941</v>
      </c>
      <c r="M330">
        <f t="shared" si="76"/>
        <v>24150.799271809217</v>
      </c>
      <c r="N330">
        <f t="shared" si="77"/>
        <v>25544.56276555534</v>
      </c>
      <c r="O330">
        <f t="shared" si="78"/>
        <v>25019.909393425478</v>
      </c>
      <c r="P330">
        <f t="shared" si="79"/>
        <v>0</v>
      </c>
      <c r="Q330">
        <f t="shared" si="80"/>
        <v>0</v>
      </c>
      <c r="R330">
        <f t="shared" si="81"/>
        <v>0</v>
      </c>
      <c r="S330">
        <f t="shared" si="82"/>
        <v>0</v>
      </c>
      <c r="T330">
        <f t="shared" si="83"/>
        <v>0</v>
      </c>
      <c r="U330">
        <f>T330*参数设置!B331</f>
        <v>0</v>
      </c>
    </row>
    <row r="331" spans="1:21" x14ac:dyDescent="0.25">
      <c r="A331" s="3">
        <v>41813</v>
      </c>
      <c r="B331">
        <f>IF(K330="是",F330*0.25*(价格数据!B331/价格数据!B330),B330*(价格数据!B331/价格数据!B330))</f>
        <v>25094.521248813409</v>
      </c>
      <c r="C331">
        <f>IF(K330="是",F330*0.25*(价格数据!C331/价格数据!C330),C330*(价格数据!C331/价格数据!C330))</f>
        <v>24242.732272463232</v>
      </c>
      <c r="D331">
        <f>IF(K330="是",F330*0.25*(价格数据!D331/价格数据!D330),D330*(价格数据!D331/价格数据!D330))</f>
        <v>25547.117502852994</v>
      </c>
      <c r="E331">
        <f>IF(K330="是",F330*0.25*(价格数据!E331/价格数据!E330),E330*(价格数据!E331/价格数据!E330))</f>
        <v>25012.653619701385</v>
      </c>
      <c r="F331">
        <f t="shared" si="70"/>
        <v>99897.024643831013</v>
      </c>
      <c r="G331">
        <f t="shared" si="71"/>
        <v>0.25120389058917864</v>
      </c>
      <c r="H331">
        <f t="shared" si="72"/>
        <v>0.24267722045673865</v>
      </c>
      <c r="I331">
        <f t="shared" si="73"/>
        <v>0.25573451855986401</v>
      </c>
      <c r="J331">
        <f t="shared" si="74"/>
        <v>0.25038437039421879</v>
      </c>
      <c r="K331" t="str">
        <f>IF(OR(
 ROUND(G331,4)&gt;(0.25+参数设置!B$3), ROUND(G331,4)&lt;(0.25-参数设置!B$3),
 ROUND(H331,4)&gt;(0.25+参数设置!B$3), ROUND(H331,4)&lt;(0.25-参数设置!B$3),
 ROUND(I331,4)&gt;(0.25+参数设置!B$3), ROUND(I331,4)&lt;(0.25-参数设置!B$3),
 ROUND(J331,4)&gt;(0.25+参数设置!B$3), ROUND(J331,4)&lt;(0.25-参数设置!B$3)
),"是","否")</f>
        <v>否</v>
      </c>
      <c r="L331">
        <f t="shared" si="75"/>
        <v>25094.521248813409</v>
      </c>
      <c r="M331">
        <f t="shared" si="76"/>
        <v>24242.732272463232</v>
      </c>
      <c r="N331">
        <f t="shared" si="77"/>
        <v>25547.117502852994</v>
      </c>
      <c r="O331">
        <f t="shared" si="78"/>
        <v>25012.653619701385</v>
      </c>
      <c r="P331">
        <f t="shared" si="79"/>
        <v>0</v>
      </c>
      <c r="Q331">
        <f t="shared" si="80"/>
        <v>0</v>
      </c>
      <c r="R331">
        <f t="shared" si="81"/>
        <v>0</v>
      </c>
      <c r="S331">
        <f t="shared" si="82"/>
        <v>0</v>
      </c>
      <c r="T331">
        <f t="shared" si="83"/>
        <v>0</v>
      </c>
      <c r="U331">
        <f>T331*参数设置!B332</f>
        <v>0</v>
      </c>
    </row>
    <row r="332" spans="1:21" x14ac:dyDescent="0.25">
      <c r="A332" s="3">
        <v>41814</v>
      </c>
      <c r="B332">
        <f>IF(K331="是",F331*0.25*(价格数据!B332/价格数据!B331),B331*(价格数据!B332/价格数据!B331))</f>
        <v>25305.596661186602</v>
      </c>
      <c r="C332">
        <f>IF(K331="是",F331*0.25*(价格数据!C332/价格数据!C331),C331*(价格数据!C332/价格数据!C331))</f>
        <v>24242.732272463232</v>
      </c>
      <c r="D332">
        <f>IF(K331="是",F331*0.25*(价格数据!D332/价格数据!D331),D331*(价格数据!D332/价格数据!D331))</f>
        <v>25609.708566645622</v>
      </c>
      <c r="E332">
        <f>IF(K331="是",F331*0.25*(价格数据!E332/价格数据!E331),E331*(价格数据!E332/价格数据!E331))</f>
        <v>25018.90859704974</v>
      </c>
      <c r="F332">
        <f t="shared" si="70"/>
        <v>100176.94609734519</v>
      </c>
      <c r="G332">
        <f t="shared" si="71"/>
        <v>0.25260898487159245</v>
      </c>
      <c r="H332">
        <f t="shared" si="72"/>
        <v>0.24199911473549796</v>
      </c>
      <c r="I332">
        <f t="shared" si="73"/>
        <v>0.25564473228960122</v>
      </c>
      <c r="J332">
        <f t="shared" si="74"/>
        <v>0.24974716810330846</v>
      </c>
      <c r="K332" t="str">
        <f>IF(OR(
 ROUND(G332,4)&gt;(0.25+参数设置!B$3), ROUND(G332,4)&lt;(0.25-参数设置!B$3),
 ROUND(H332,4)&gt;(0.25+参数设置!B$3), ROUND(H332,4)&lt;(0.25-参数设置!B$3),
 ROUND(I332,4)&gt;(0.25+参数设置!B$3), ROUND(I332,4)&lt;(0.25-参数设置!B$3),
 ROUND(J332,4)&gt;(0.25+参数设置!B$3), ROUND(J332,4)&lt;(0.25-参数设置!B$3)
),"是","否")</f>
        <v>否</v>
      </c>
      <c r="L332">
        <f t="shared" si="75"/>
        <v>25305.596661186602</v>
      </c>
      <c r="M332">
        <f t="shared" si="76"/>
        <v>24242.732272463232</v>
      </c>
      <c r="N332">
        <f t="shared" si="77"/>
        <v>25609.708566645622</v>
      </c>
      <c r="O332">
        <f t="shared" si="78"/>
        <v>25018.90859704974</v>
      </c>
      <c r="P332">
        <f t="shared" si="79"/>
        <v>0</v>
      </c>
      <c r="Q332">
        <f t="shared" si="80"/>
        <v>0</v>
      </c>
      <c r="R332">
        <f t="shared" si="81"/>
        <v>0</v>
      </c>
      <c r="S332">
        <f t="shared" si="82"/>
        <v>0</v>
      </c>
      <c r="T332">
        <f t="shared" si="83"/>
        <v>0</v>
      </c>
      <c r="U332">
        <f>T332*参数设置!B333</f>
        <v>0</v>
      </c>
    </row>
    <row r="333" spans="1:21" x14ac:dyDescent="0.25">
      <c r="A333" s="3">
        <v>41815</v>
      </c>
      <c r="B333">
        <f>IF(K332="是",F332*0.25*(价格数据!B333/价格数据!B332),B332*(价格数据!B333/价格数据!B332))</f>
        <v>25223.511778597025</v>
      </c>
      <c r="C333">
        <f>IF(K332="是",F332*0.25*(价格数据!C333/价格数据!C332),C332*(价格数据!C333/价格数据!C332))</f>
        <v>24169.185871940022</v>
      </c>
      <c r="D333">
        <f>IF(K332="是",F332*0.25*(价格数据!D333/价格数据!D332),D332*(价格数据!D333/价格数据!D332))</f>
        <v>25602.044354752648</v>
      </c>
      <c r="E333">
        <f>IF(K332="是",F332*0.25*(价格数据!E333/价格数据!E332),E332*(价格数据!E333/价格数据!E332))</f>
        <v>25022.411384364823</v>
      </c>
      <c r="F333">
        <f t="shared" si="70"/>
        <v>100017.15338965452</v>
      </c>
      <c r="G333">
        <f t="shared" si="71"/>
        <v>0.25219185833383329</v>
      </c>
      <c r="H333">
        <f t="shared" si="72"/>
        <v>0.24165040748340288</v>
      </c>
      <c r="I333">
        <f t="shared" si="73"/>
        <v>0.25597653489507183</v>
      </c>
      <c r="J333">
        <f t="shared" si="74"/>
        <v>0.25018119928769206</v>
      </c>
      <c r="K333" t="str">
        <f>IF(OR(
 ROUND(G333,4)&gt;(0.25+参数设置!B$3), ROUND(G333,4)&lt;(0.25-参数设置!B$3),
 ROUND(H333,4)&gt;(0.25+参数设置!B$3), ROUND(H333,4)&lt;(0.25-参数设置!B$3),
 ROUND(I333,4)&gt;(0.25+参数设置!B$3), ROUND(I333,4)&lt;(0.25-参数设置!B$3),
 ROUND(J333,4)&gt;(0.25+参数设置!B$3), ROUND(J333,4)&lt;(0.25-参数设置!B$3)
),"是","否")</f>
        <v>否</v>
      </c>
      <c r="L333">
        <f t="shared" si="75"/>
        <v>25223.511778597025</v>
      </c>
      <c r="M333">
        <f t="shared" si="76"/>
        <v>24169.185871940022</v>
      </c>
      <c r="N333">
        <f t="shared" si="77"/>
        <v>25602.044354752648</v>
      </c>
      <c r="O333">
        <f t="shared" si="78"/>
        <v>25022.411384364823</v>
      </c>
      <c r="P333">
        <f t="shared" si="79"/>
        <v>0</v>
      </c>
      <c r="Q333">
        <f t="shared" si="80"/>
        <v>0</v>
      </c>
      <c r="R333">
        <f t="shared" si="81"/>
        <v>0</v>
      </c>
      <c r="S333">
        <f t="shared" si="82"/>
        <v>0</v>
      </c>
      <c r="T333">
        <f t="shared" si="83"/>
        <v>0</v>
      </c>
      <c r="U333">
        <f>T333*参数设置!B334</f>
        <v>0</v>
      </c>
    </row>
    <row r="334" spans="1:21" x14ac:dyDescent="0.25">
      <c r="A334" s="3">
        <v>41816</v>
      </c>
      <c r="B334">
        <f>IF(K333="是",F333*0.25*(价格数据!B334/价格数据!B333),B333*(价格数据!B334/价格数据!B333))</f>
        <v>25340.775896582138</v>
      </c>
      <c r="C334">
        <f>IF(K333="是",F333*0.25*(价格数据!C334/价格数据!C333),C333*(价格数据!C334/价格数据!C333))</f>
        <v>24187.572472070824</v>
      </c>
      <c r="D334">
        <f>IF(K333="是",F333*0.25*(价格数据!D334/价格数据!D333),D333*(价格数据!D334/价格数据!D333))</f>
        <v>25552.482451178075</v>
      </c>
      <c r="E334">
        <f>IF(K333="是",F333*0.25*(价格数据!E334/价格数据!E333),E333*(价格数据!E334/价格数据!E333))</f>
        <v>25024.162778022357</v>
      </c>
      <c r="F334">
        <f t="shared" si="70"/>
        <v>100104.9935978534</v>
      </c>
      <c r="G334">
        <f t="shared" si="71"/>
        <v>0.25314197609743949</v>
      </c>
      <c r="H334">
        <f t="shared" si="72"/>
        <v>0.2416220370508019</v>
      </c>
      <c r="I334">
        <f t="shared" si="73"/>
        <v>0.2552568211914456</v>
      </c>
      <c r="J334">
        <f t="shared" si="74"/>
        <v>0.24997916566031289</v>
      </c>
      <c r="K334" t="str">
        <f>IF(OR(
 ROUND(G334,4)&gt;(0.25+参数设置!B$3), ROUND(G334,4)&lt;(0.25-参数设置!B$3),
 ROUND(H334,4)&gt;(0.25+参数设置!B$3), ROUND(H334,4)&lt;(0.25-参数设置!B$3),
 ROUND(I334,4)&gt;(0.25+参数设置!B$3), ROUND(I334,4)&lt;(0.25-参数设置!B$3),
 ROUND(J334,4)&gt;(0.25+参数设置!B$3), ROUND(J334,4)&lt;(0.25-参数设置!B$3)
),"是","否")</f>
        <v>否</v>
      </c>
      <c r="L334">
        <f t="shared" si="75"/>
        <v>25340.775896582138</v>
      </c>
      <c r="M334">
        <f t="shared" si="76"/>
        <v>24187.572472070824</v>
      </c>
      <c r="N334">
        <f t="shared" si="77"/>
        <v>25552.482451178075</v>
      </c>
      <c r="O334">
        <f t="shared" si="78"/>
        <v>25024.162778022357</v>
      </c>
      <c r="P334">
        <f t="shared" si="79"/>
        <v>0</v>
      </c>
      <c r="Q334">
        <f t="shared" si="80"/>
        <v>0</v>
      </c>
      <c r="R334">
        <f t="shared" si="81"/>
        <v>0</v>
      </c>
      <c r="S334">
        <f t="shared" si="82"/>
        <v>0</v>
      </c>
      <c r="T334">
        <f t="shared" si="83"/>
        <v>0</v>
      </c>
      <c r="U334">
        <f>T334*参数设置!B335</f>
        <v>0</v>
      </c>
    </row>
    <row r="335" spans="1:21" x14ac:dyDescent="0.25">
      <c r="A335" s="3">
        <v>41817</v>
      </c>
      <c r="B335">
        <f>IF(K334="是",F334*0.25*(价格数据!B335/价格数据!B334),B334*(价格数据!B335/价格数据!B334))</f>
        <v>25387.681543776183</v>
      </c>
      <c r="C335">
        <f>IF(K334="是",F334*0.25*(价格数据!C335/价格数据!C334),C334*(价格数据!C335/价格数据!C334))</f>
        <v>24215.152372267028</v>
      </c>
      <c r="D335">
        <f>IF(K334="是",F334*0.25*(价格数据!D335/价格数据!D334),D334*(价格数据!D335/价格数据!D334))</f>
        <v>25532.300026526576</v>
      </c>
      <c r="E335">
        <f>IF(K334="是",F334*0.25*(价格数据!E335/价格数据!E334),E334*(价格数据!E335/价格数据!E334))</f>
        <v>25017.407402486129</v>
      </c>
      <c r="F335">
        <f t="shared" si="70"/>
        <v>100152.54134505591</v>
      </c>
      <c r="G335">
        <f t="shared" si="71"/>
        <v>0.25349013817141108</v>
      </c>
      <c r="H335">
        <f t="shared" si="72"/>
        <v>0.24178270513214914</v>
      </c>
      <c r="I335">
        <f t="shared" si="73"/>
        <v>0.25493412032910928</v>
      </c>
      <c r="J335">
        <f t="shared" si="74"/>
        <v>0.24979303636733055</v>
      </c>
      <c r="K335" t="str">
        <f>IF(OR(
 ROUND(G335,4)&gt;(0.25+参数设置!B$3), ROUND(G335,4)&lt;(0.25-参数设置!B$3),
 ROUND(H335,4)&gt;(0.25+参数设置!B$3), ROUND(H335,4)&lt;(0.25-参数设置!B$3),
 ROUND(I335,4)&gt;(0.25+参数设置!B$3), ROUND(I335,4)&lt;(0.25-参数设置!B$3),
 ROUND(J335,4)&gt;(0.25+参数设置!B$3), ROUND(J335,4)&lt;(0.25-参数设置!B$3)
),"是","否")</f>
        <v>否</v>
      </c>
      <c r="L335">
        <f t="shared" si="75"/>
        <v>25387.681543776183</v>
      </c>
      <c r="M335">
        <f t="shared" si="76"/>
        <v>24215.152372267028</v>
      </c>
      <c r="N335">
        <f t="shared" si="77"/>
        <v>25532.300026526576</v>
      </c>
      <c r="O335">
        <f t="shared" si="78"/>
        <v>25017.407402486129</v>
      </c>
      <c r="P335">
        <f t="shared" si="79"/>
        <v>0</v>
      </c>
      <c r="Q335">
        <f t="shared" si="80"/>
        <v>0</v>
      </c>
      <c r="R335">
        <f t="shared" si="81"/>
        <v>0</v>
      </c>
      <c r="S335">
        <f t="shared" si="82"/>
        <v>0</v>
      </c>
      <c r="T335">
        <f t="shared" si="83"/>
        <v>0</v>
      </c>
      <c r="U335">
        <f>T335*参数设置!B336</f>
        <v>0</v>
      </c>
    </row>
    <row r="336" spans="1:21" x14ac:dyDescent="0.25">
      <c r="A336" s="3">
        <v>41818</v>
      </c>
      <c r="B336">
        <f>IF(K335="是",F335*0.25*(价格数据!B336/价格数据!B335),B335*(价格数据!B336/价格数据!B335))</f>
        <v>25387.681543776183</v>
      </c>
      <c r="C336">
        <f>IF(K335="是",F335*0.25*(价格数据!C336/价格数据!C335),C335*(价格数据!C336/价格数据!C335))</f>
        <v>24215.152372267028</v>
      </c>
      <c r="D336">
        <f>IF(K335="是",F335*0.25*(价格数据!D336/价格数据!D335),D335*(价格数据!D336/价格数据!D335))</f>
        <v>25532.300026526576</v>
      </c>
      <c r="E336">
        <f>IF(K335="是",F335*0.25*(价格数据!E336/价格数据!E335),E335*(价格数据!E336/价格数据!E335))</f>
        <v>25017.407402486129</v>
      </c>
      <c r="F336">
        <f t="shared" si="70"/>
        <v>100152.54134505591</v>
      </c>
      <c r="G336">
        <f t="shared" si="71"/>
        <v>0.25349013817141108</v>
      </c>
      <c r="H336">
        <f t="shared" si="72"/>
        <v>0.24178270513214914</v>
      </c>
      <c r="I336">
        <f t="shared" si="73"/>
        <v>0.25493412032910928</v>
      </c>
      <c r="J336">
        <f t="shared" si="74"/>
        <v>0.24979303636733055</v>
      </c>
      <c r="K336" t="str">
        <f>IF(OR(
 ROUND(G336,4)&gt;(0.25+参数设置!B$3), ROUND(G336,4)&lt;(0.25-参数设置!B$3),
 ROUND(H336,4)&gt;(0.25+参数设置!B$3), ROUND(H336,4)&lt;(0.25-参数设置!B$3),
 ROUND(I336,4)&gt;(0.25+参数设置!B$3), ROUND(I336,4)&lt;(0.25-参数设置!B$3),
 ROUND(J336,4)&gt;(0.25+参数设置!B$3), ROUND(J336,4)&lt;(0.25-参数设置!B$3)
),"是","否")</f>
        <v>否</v>
      </c>
      <c r="L336">
        <f t="shared" si="75"/>
        <v>25387.681543776183</v>
      </c>
      <c r="M336">
        <f t="shared" si="76"/>
        <v>24215.152372267028</v>
      </c>
      <c r="N336">
        <f t="shared" si="77"/>
        <v>25532.300026526576</v>
      </c>
      <c r="O336">
        <f t="shared" si="78"/>
        <v>25017.407402486129</v>
      </c>
      <c r="P336">
        <f t="shared" si="79"/>
        <v>0</v>
      </c>
      <c r="Q336">
        <f t="shared" si="80"/>
        <v>0</v>
      </c>
      <c r="R336">
        <f t="shared" si="81"/>
        <v>0</v>
      </c>
      <c r="S336">
        <f t="shared" si="82"/>
        <v>0</v>
      </c>
      <c r="T336">
        <f t="shared" si="83"/>
        <v>0</v>
      </c>
      <c r="U336">
        <f>T336*参数设置!B337</f>
        <v>0</v>
      </c>
    </row>
    <row r="337" spans="1:21" x14ac:dyDescent="0.25">
      <c r="A337" s="3">
        <v>41819</v>
      </c>
      <c r="B337">
        <f>IF(K336="是",F336*0.25*(价格数据!B337/价格数据!B336),B336*(价格数据!B337/价格数据!B336))</f>
        <v>25387.681543776183</v>
      </c>
      <c r="C337">
        <f>IF(K336="是",F336*0.25*(价格数据!C337/价格数据!C336),C336*(价格数据!C337/价格数据!C336))</f>
        <v>24215.152372267028</v>
      </c>
      <c r="D337">
        <f>IF(K336="是",F336*0.25*(价格数据!D337/价格数据!D336),D336*(价格数据!D337/价格数据!D336))</f>
        <v>25532.300026526576</v>
      </c>
      <c r="E337">
        <f>IF(K336="是",F336*0.25*(价格数据!E337/价格数据!E336),E336*(价格数据!E337/价格数据!E336))</f>
        <v>25017.407402486129</v>
      </c>
      <c r="F337">
        <f t="shared" si="70"/>
        <v>100152.54134505591</v>
      </c>
      <c r="G337">
        <f t="shared" si="71"/>
        <v>0.25349013817141108</v>
      </c>
      <c r="H337">
        <f t="shared" si="72"/>
        <v>0.24178270513214914</v>
      </c>
      <c r="I337">
        <f t="shared" si="73"/>
        <v>0.25493412032910928</v>
      </c>
      <c r="J337">
        <f t="shared" si="74"/>
        <v>0.24979303636733055</v>
      </c>
      <c r="K337" t="str">
        <f>IF(OR(
 ROUND(G337,4)&gt;(0.25+参数设置!B$3), ROUND(G337,4)&lt;(0.25-参数设置!B$3),
 ROUND(H337,4)&gt;(0.25+参数设置!B$3), ROUND(H337,4)&lt;(0.25-参数设置!B$3),
 ROUND(I337,4)&gt;(0.25+参数设置!B$3), ROUND(I337,4)&lt;(0.25-参数设置!B$3),
 ROUND(J337,4)&gt;(0.25+参数设置!B$3), ROUND(J337,4)&lt;(0.25-参数设置!B$3)
),"是","否")</f>
        <v>否</v>
      </c>
      <c r="L337">
        <f t="shared" si="75"/>
        <v>25387.681543776183</v>
      </c>
      <c r="M337">
        <f t="shared" si="76"/>
        <v>24215.152372267028</v>
      </c>
      <c r="N337">
        <f t="shared" si="77"/>
        <v>25532.300026526576</v>
      </c>
      <c r="O337">
        <f t="shared" si="78"/>
        <v>25017.407402486129</v>
      </c>
      <c r="P337">
        <f t="shared" si="79"/>
        <v>0</v>
      </c>
      <c r="Q337">
        <f t="shared" si="80"/>
        <v>0</v>
      </c>
      <c r="R337">
        <f t="shared" si="81"/>
        <v>0</v>
      </c>
      <c r="S337">
        <f t="shared" si="82"/>
        <v>0</v>
      </c>
      <c r="T337">
        <f t="shared" si="83"/>
        <v>0</v>
      </c>
      <c r="U337">
        <f>T337*参数设置!B338</f>
        <v>0</v>
      </c>
    </row>
    <row r="338" spans="1:21" x14ac:dyDescent="0.25">
      <c r="A338" s="3">
        <v>41820</v>
      </c>
      <c r="B338">
        <f>IF(K337="是",F337*0.25*(价格数据!B338/价格数据!B337),B337*(价格数据!B338/价格数据!B337))</f>
        <v>25551.851308955334</v>
      </c>
      <c r="C338">
        <f>IF(K337="是",F337*0.25*(价格数据!C338/价格数据!C337),C337*(价格数据!C338/价格数据!C337))</f>
        <v>24169.185871940022</v>
      </c>
      <c r="D338">
        <f>IF(K337="是",F337*0.25*(价格数据!D338/价格数据!D337),D337*(价格数据!D338/价格数据!D337))</f>
        <v>25518.248971389454</v>
      </c>
      <c r="E338">
        <f>IF(K337="是",F337*0.25*(价格数据!E338/价格数据!E337),E337*(价格数据!E338/价格数据!E337))</f>
        <v>25019.65919433154</v>
      </c>
      <c r="F338">
        <f t="shared" si="70"/>
        <v>100258.94534661635</v>
      </c>
      <c r="G338">
        <f t="shared" si="71"/>
        <v>0.25485856868548923</v>
      </c>
      <c r="H338">
        <f t="shared" si="72"/>
        <v>0.24106762532143183</v>
      </c>
      <c r="I338">
        <f t="shared" si="73"/>
        <v>0.25452341317941735</v>
      </c>
      <c r="J338">
        <f t="shared" si="74"/>
        <v>0.24955039281366159</v>
      </c>
      <c r="K338" t="str">
        <f>IF(OR(
 ROUND(G338,4)&gt;(0.25+参数设置!B$3), ROUND(G338,4)&lt;(0.25-参数设置!B$3),
 ROUND(H338,4)&gt;(0.25+参数设置!B$3), ROUND(H338,4)&lt;(0.25-参数设置!B$3),
 ROUND(I338,4)&gt;(0.25+参数设置!B$3), ROUND(I338,4)&lt;(0.25-参数设置!B$3),
 ROUND(J338,4)&gt;(0.25+参数设置!B$3), ROUND(J338,4)&lt;(0.25-参数设置!B$3)
),"是","否")</f>
        <v>否</v>
      </c>
      <c r="L338">
        <f t="shared" si="75"/>
        <v>25551.851308955334</v>
      </c>
      <c r="M338">
        <f t="shared" si="76"/>
        <v>24169.185871940022</v>
      </c>
      <c r="N338">
        <f t="shared" si="77"/>
        <v>25518.248971389454</v>
      </c>
      <c r="O338">
        <f t="shared" si="78"/>
        <v>25019.65919433154</v>
      </c>
      <c r="P338">
        <f t="shared" si="79"/>
        <v>0</v>
      </c>
      <c r="Q338">
        <f t="shared" si="80"/>
        <v>0</v>
      </c>
      <c r="R338">
        <f t="shared" si="81"/>
        <v>0</v>
      </c>
      <c r="S338">
        <f t="shared" si="82"/>
        <v>0</v>
      </c>
      <c r="T338">
        <f t="shared" si="83"/>
        <v>0</v>
      </c>
      <c r="U338">
        <f>T338*参数设置!B339</f>
        <v>0</v>
      </c>
    </row>
    <row r="339" spans="1:21" x14ac:dyDescent="0.25">
      <c r="A339" s="3">
        <v>41821</v>
      </c>
      <c r="B339">
        <f>IF(K338="是",F338*0.25*(价格数据!B339/价格数据!B338),B338*(价格数据!B339/价格数据!B338))</f>
        <v>25563.577720753849</v>
      </c>
      <c r="C339">
        <f>IF(K338="是",F338*0.25*(价格数据!C339/价格数据!C338),C338*(价格数据!C339/价格数据!C338))</f>
        <v>24251.925572528635</v>
      </c>
      <c r="D339">
        <f>IF(K338="是",F338*0.25*(价格数据!D339/价格数据!D338),D338*(价格数据!D339/价格数据!D338))</f>
        <v>25492.70159841287</v>
      </c>
      <c r="E339">
        <f>IF(K338="是",F338*0.25*(价格数据!E339/价格数据!E338),E338*(价格数据!E339/价格数据!E338))</f>
        <v>25020.659990707278</v>
      </c>
      <c r="F339">
        <f t="shared" si="70"/>
        <v>100328.86488240263</v>
      </c>
      <c r="G339">
        <f t="shared" si="71"/>
        <v>0.25479783660183342</v>
      </c>
      <c r="H339">
        <f t="shared" si="72"/>
        <v>0.24172430935957243</v>
      </c>
      <c r="I339">
        <f t="shared" si="73"/>
        <v>0.25409139860491148</v>
      </c>
      <c r="J339">
        <f t="shared" si="74"/>
        <v>0.24938645543368271</v>
      </c>
      <c r="K339" t="str">
        <f>IF(OR(
 ROUND(G339,4)&gt;(0.25+参数设置!B$3), ROUND(G339,4)&lt;(0.25-参数设置!B$3),
 ROUND(H339,4)&gt;(0.25+参数设置!B$3), ROUND(H339,4)&lt;(0.25-参数设置!B$3),
 ROUND(I339,4)&gt;(0.25+参数设置!B$3), ROUND(I339,4)&lt;(0.25-参数设置!B$3),
 ROUND(J339,4)&gt;(0.25+参数设置!B$3), ROUND(J339,4)&lt;(0.25-参数设置!B$3)
),"是","否")</f>
        <v>否</v>
      </c>
      <c r="L339">
        <f t="shared" si="75"/>
        <v>25563.577720753849</v>
      </c>
      <c r="M339">
        <f t="shared" si="76"/>
        <v>24251.925572528635</v>
      </c>
      <c r="N339">
        <f t="shared" si="77"/>
        <v>25492.70159841287</v>
      </c>
      <c r="O339">
        <f t="shared" si="78"/>
        <v>25020.659990707278</v>
      </c>
      <c r="P339">
        <f t="shared" si="79"/>
        <v>0</v>
      </c>
      <c r="Q339">
        <f t="shared" si="80"/>
        <v>0</v>
      </c>
      <c r="R339">
        <f t="shared" si="81"/>
        <v>0</v>
      </c>
      <c r="S339">
        <f t="shared" si="82"/>
        <v>0</v>
      </c>
      <c r="T339">
        <f t="shared" si="83"/>
        <v>0</v>
      </c>
      <c r="U339">
        <f>T339*参数设置!B340</f>
        <v>0</v>
      </c>
    </row>
    <row r="340" spans="1:21" x14ac:dyDescent="0.25">
      <c r="A340" s="3">
        <v>41822</v>
      </c>
      <c r="B340">
        <f>IF(K339="是",F339*0.25*(价格数据!B340/价格数据!B339),B339*(价格数据!B340/价格数据!B339))</f>
        <v>25680.841838738954</v>
      </c>
      <c r="C340">
        <f>IF(K339="是",F339*0.25*(价格数据!C340/价格数据!C339),C339*(价格数据!C340/价格数据!C339))</f>
        <v>24307.085372921043</v>
      </c>
      <c r="D340">
        <f>IF(K339="是",F339*0.25*(价格数据!D340/价格数据!D339),D339*(价格数据!D340/价格数据!D339))</f>
        <v>25472.774647491133</v>
      </c>
      <c r="E340">
        <f>IF(K339="是",F339*0.25*(价格数据!E340/价格数据!E339),E339*(价格数据!E340/价格数据!E339))</f>
        <v>25022.161185270881</v>
      </c>
      <c r="F340">
        <f t="shared" si="70"/>
        <v>100482.863044422</v>
      </c>
      <c r="G340">
        <f t="shared" si="71"/>
        <v>0.25557434432760767</v>
      </c>
      <c r="H340">
        <f t="shared" si="72"/>
        <v>0.24190279453099617</v>
      </c>
      <c r="I340">
        <f t="shared" si="73"/>
        <v>0.25350367093172882</v>
      </c>
      <c r="J340">
        <f t="shared" si="74"/>
        <v>0.2490191902096674</v>
      </c>
      <c r="K340" t="str">
        <f>IF(OR(
 ROUND(G340,4)&gt;(0.25+参数设置!B$3), ROUND(G340,4)&lt;(0.25-参数设置!B$3),
 ROUND(H340,4)&gt;(0.25+参数设置!B$3), ROUND(H340,4)&lt;(0.25-参数设置!B$3),
 ROUND(I340,4)&gt;(0.25+参数设置!B$3), ROUND(I340,4)&lt;(0.25-参数设置!B$3),
 ROUND(J340,4)&gt;(0.25+参数设置!B$3), ROUND(J340,4)&lt;(0.25-参数设置!B$3)
),"是","否")</f>
        <v>否</v>
      </c>
      <c r="L340">
        <f t="shared" si="75"/>
        <v>25680.841838738954</v>
      </c>
      <c r="M340">
        <f t="shared" si="76"/>
        <v>24307.085372921043</v>
      </c>
      <c r="N340">
        <f t="shared" si="77"/>
        <v>25472.774647491133</v>
      </c>
      <c r="O340">
        <f t="shared" si="78"/>
        <v>25022.161185270881</v>
      </c>
      <c r="P340">
        <f t="shared" si="79"/>
        <v>0</v>
      </c>
      <c r="Q340">
        <f t="shared" si="80"/>
        <v>0</v>
      </c>
      <c r="R340">
        <f t="shared" si="81"/>
        <v>0</v>
      </c>
      <c r="S340">
        <f t="shared" si="82"/>
        <v>0</v>
      </c>
      <c r="T340">
        <f t="shared" si="83"/>
        <v>0</v>
      </c>
      <c r="U340">
        <f>T340*参数设置!B341</f>
        <v>0</v>
      </c>
    </row>
    <row r="341" spans="1:21" x14ac:dyDescent="0.25">
      <c r="A341" s="3">
        <v>41823</v>
      </c>
      <c r="B341">
        <f>IF(K340="是",F340*0.25*(价格数据!B341/价格数据!B340),B340*(价格数据!B341/价格数据!B340))</f>
        <v>25774.653133127038</v>
      </c>
      <c r="C341">
        <f>IF(K340="是",F340*0.25*(价格数据!C341/价格数据!C340),C340*(价格数据!C341/价格数据!C340))</f>
        <v>24251.925572528631</v>
      </c>
      <c r="D341">
        <f>IF(K340="是",F340*0.25*(价格数据!D341/价格数据!D340),D340*(价格数据!D341/价格数据!D340))</f>
        <v>25476.862227167388</v>
      </c>
      <c r="E341">
        <f>IF(K340="是",F340*0.25*(价格数据!E341/价格数据!E340),E340*(价格数据!E341/价格数据!E340))</f>
        <v>25025.914171679895</v>
      </c>
      <c r="F341">
        <f t="shared" si="70"/>
        <v>100529.35510450295</v>
      </c>
      <c r="G341">
        <f t="shared" si="71"/>
        <v>0.25638932137119153</v>
      </c>
      <c r="H341">
        <f t="shared" si="72"/>
        <v>0.2412422276788517</v>
      </c>
      <c r="I341">
        <f t="shared" si="73"/>
        <v>0.25342709301858657</v>
      </c>
      <c r="J341">
        <f t="shared" si="74"/>
        <v>0.24894135793137029</v>
      </c>
      <c r="K341" t="str">
        <f>IF(OR(
 ROUND(G341,4)&gt;(0.25+参数设置!B$3), ROUND(G341,4)&lt;(0.25-参数设置!B$3),
 ROUND(H341,4)&gt;(0.25+参数设置!B$3), ROUND(H341,4)&lt;(0.25-参数设置!B$3),
 ROUND(I341,4)&gt;(0.25+参数设置!B$3), ROUND(I341,4)&lt;(0.25-参数设置!B$3),
 ROUND(J341,4)&gt;(0.25+参数设置!B$3), ROUND(J341,4)&lt;(0.25-参数设置!B$3)
),"是","否")</f>
        <v>否</v>
      </c>
      <c r="L341">
        <f t="shared" si="75"/>
        <v>25774.653133127038</v>
      </c>
      <c r="M341">
        <f t="shared" si="76"/>
        <v>24251.925572528631</v>
      </c>
      <c r="N341">
        <f t="shared" si="77"/>
        <v>25476.862227167388</v>
      </c>
      <c r="O341">
        <f t="shared" si="78"/>
        <v>25025.914171679895</v>
      </c>
      <c r="P341">
        <f t="shared" si="79"/>
        <v>0</v>
      </c>
      <c r="Q341">
        <f t="shared" si="80"/>
        <v>0</v>
      </c>
      <c r="R341">
        <f t="shared" si="81"/>
        <v>0</v>
      </c>
      <c r="S341">
        <f t="shared" si="82"/>
        <v>0</v>
      </c>
      <c r="T341">
        <f t="shared" si="83"/>
        <v>0</v>
      </c>
      <c r="U341">
        <f>T341*参数设置!B342</f>
        <v>0</v>
      </c>
    </row>
    <row r="342" spans="1:21" x14ac:dyDescent="0.25">
      <c r="A342" s="3">
        <v>41824</v>
      </c>
      <c r="B342">
        <f>IF(K341="是",F341*0.25*(价格数据!B342/价格数据!B341),B341*(价格数据!B342/价格数据!B341))</f>
        <v>25774.653133127038</v>
      </c>
      <c r="C342">
        <f>IF(K341="是",F341*0.25*(价格数据!C342/价格数据!C341),C341*(价格数据!C342/价格数据!C341))</f>
        <v>24224.345672332427</v>
      </c>
      <c r="D342">
        <f>IF(K341="是",F341*0.25*(价格数据!D342/价格数据!D341),D341*(价格数据!D342/价格数据!D341))</f>
        <v>25476.351279707855</v>
      </c>
      <c r="E342">
        <f>IF(K341="是",F341*0.25*(价格数据!E342/价格数据!E341),E341*(价格数据!E342/价格数据!E341))</f>
        <v>25029.416958994978</v>
      </c>
      <c r="F342">
        <f t="shared" si="70"/>
        <v>100504.76704416229</v>
      </c>
      <c r="G342">
        <f t="shared" si="71"/>
        <v>0.25645204591938936</v>
      </c>
      <c r="H342">
        <f t="shared" si="72"/>
        <v>0.24102683270424508</v>
      </c>
      <c r="I342">
        <f t="shared" si="73"/>
        <v>0.25348400905713675</v>
      </c>
      <c r="J342">
        <f t="shared" si="74"/>
        <v>0.24903711231922887</v>
      </c>
      <c r="K342" t="str">
        <f>IF(OR(
 ROUND(G342,4)&gt;(0.25+参数设置!B$3), ROUND(G342,4)&lt;(0.25-参数设置!B$3),
 ROUND(H342,4)&gt;(0.25+参数设置!B$3), ROUND(H342,4)&lt;(0.25-参数设置!B$3),
 ROUND(I342,4)&gt;(0.25+参数设置!B$3), ROUND(I342,4)&lt;(0.25-参数设置!B$3),
 ROUND(J342,4)&gt;(0.25+参数设置!B$3), ROUND(J342,4)&lt;(0.25-参数设置!B$3)
),"是","否")</f>
        <v>否</v>
      </c>
      <c r="L342">
        <f t="shared" si="75"/>
        <v>25774.653133127038</v>
      </c>
      <c r="M342">
        <f t="shared" si="76"/>
        <v>24224.345672332427</v>
      </c>
      <c r="N342">
        <f t="shared" si="77"/>
        <v>25476.351279707855</v>
      </c>
      <c r="O342">
        <f t="shared" si="78"/>
        <v>25029.416958994978</v>
      </c>
      <c r="P342">
        <f t="shared" si="79"/>
        <v>0</v>
      </c>
      <c r="Q342">
        <f t="shared" si="80"/>
        <v>0</v>
      </c>
      <c r="R342">
        <f t="shared" si="81"/>
        <v>0</v>
      </c>
      <c r="S342">
        <f t="shared" si="82"/>
        <v>0</v>
      </c>
      <c r="T342">
        <f t="shared" si="83"/>
        <v>0</v>
      </c>
      <c r="U342">
        <f>T342*参数设置!B343</f>
        <v>0</v>
      </c>
    </row>
    <row r="343" spans="1:21" x14ac:dyDescent="0.25">
      <c r="A343" s="3">
        <v>41825</v>
      </c>
      <c r="B343">
        <f>IF(K342="是",F342*0.25*(价格数据!B343/价格数据!B342),B342*(价格数据!B343/价格数据!B342))</f>
        <v>25774.653133127038</v>
      </c>
      <c r="C343">
        <f>IF(K342="是",F342*0.25*(价格数据!C343/价格数据!C342),C342*(价格数据!C343/价格数据!C342))</f>
        <v>24224.345672332427</v>
      </c>
      <c r="D343">
        <f>IF(K342="是",F342*0.25*(价格数据!D343/价格数据!D342),D342*(价格数据!D343/价格数据!D342))</f>
        <v>25476.351279707855</v>
      </c>
      <c r="E343">
        <f>IF(K342="是",F342*0.25*(价格数据!E343/价格数据!E342),E342*(价格数据!E343/价格数据!E342))</f>
        <v>25029.416958994978</v>
      </c>
      <c r="F343">
        <f t="shared" si="70"/>
        <v>100504.76704416229</v>
      </c>
      <c r="G343">
        <f t="shared" si="71"/>
        <v>0.25645204591938936</v>
      </c>
      <c r="H343">
        <f t="shared" si="72"/>
        <v>0.24102683270424508</v>
      </c>
      <c r="I343">
        <f t="shared" si="73"/>
        <v>0.25348400905713675</v>
      </c>
      <c r="J343">
        <f t="shared" si="74"/>
        <v>0.24903711231922887</v>
      </c>
      <c r="K343" t="str">
        <f>IF(OR(
 ROUND(G343,4)&gt;(0.25+参数设置!B$3), ROUND(G343,4)&lt;(0.25-参数设置!B$3),
 ROUND(H343,4)&gt;(0.25+参数设置!B$3), ROUND(H343,4)&lt;(0.25-参数设置!B$3),
 ROUND(I343,4)&gt;(0.25+参数设置!B$3), ROUND(I343,4)&lt;(0.25-参数设置!B$3),
 ROUND(J343,4)&gt;(0.25+参数设置!B$3), ROUND(J343,4)&lt;(0.25-参数设置!B$3)
),"是","否")</f>
        <v>否</v>
      </c>
      <c r="L343">
        <f t="shared" si="75"/>
        <v>25774.653133127038</v>
      </c>
      <c r="M343">
        <f t="shared" si="76"/>
        <v>24224.345672332427</v>
      </c>
      <c r="N343">
        <f t="shared" si="77"/>
        <v>25476.351279707855</v>
      </c>
      <c r="O343">
        <f t="shared" si="78"/>
        <v>25029.416958994978</v>
      </c>
      <c r="P343">
        <f t="shared" si="79"/>
        <v>0</v>
      </c>
      <c r="Q343">
        <f t="shared" si="80"/>
        <v>0</v>
      </c>
      <c r="R343">
        <f t="shared" si="81"/>
        <v>0</v>
      </c>
      <c r="S343">
        <f t="shared" si="82"/>
        <v>0</v>
      </c>
      <c r="T343">
        <f t="shared" si="83"/>
        <v>0</v>
      </c>
      <c r="U343">
        <f>T343*参数设置!B344</f>
        <v>0</v>
      </c>
    </row>
    <row r="344" spans="1:21" x14ac:dyDescent="0.25">
      <c r="A344" s="3">
        <v>41826</v>
      </c>
      <c r="B344">
        <f>IF(K343="是",F343*0.25*(价格数据!B344/价格数据!B343),B343*(价格数据!B344/价格数据!B343))</f>
        <v>25774.653133127038</v>
      </c>
      <c r="C344">
        <f>IF(K343="是",F343*0.25*(价格数据!C344/价格数据!C343),C343*(价格数据!C344/价格数据!C343))</f>
        <v>24224.345672332427</v>
      </c>
      <c r="D344">
        <f>IF(K343="是",F343*0.25*(价格数据!D344/价格数据!D343),D343*(价格数据!D344/价格数据!D343))</f>
        <v>25476.351279707855</v>
      </c>
      <c r="E344">
        <f>IF(K343="是",F343*0.25*(价格数据!E344/价格数据!E343),E343*(价格数据!E344/价格数据!E343))</f>
        <v>25029.416958994978</v>
      </c>
      <c r="F344">
        <f t="shared" si="70"/>
        <v>100504.76704416229</v>
      </c>
      <c r="G344">
        <f t="shared" si="71"/>
        <v>0.25645204591938936</v>
      </c>
      <c r="H344">
        <f t="shared" si="72"/>
        <v>0.24102683270424508</v>
      </c>
      <c r="I344">
        <f t="shared" si="73"/>
        <v>0.25348400905713675</v>
      </c>
      <c r="J344">
        <f t="shared" si="74"/>
        <v>0.24903711231922887</v>
      </c>
      <c r="K344" t="str">
        <f>IF(OR(
 ROUND(G344,4)&gt;(0.25+参数设置!B$3), ROUND(G344,4)&lt;(0.25-参数设置!B$3),
 ROUND(H344,4)&gt;(0.25+参数设置!B$3), ROUND(H344,4)&lt;(0.25-参数设置!B$3),
 ROUND(I344,4)&gt;(0.25+参数设置!B$3), ROUND(I344,4)&lt;(0.25-参数设置!B$3),
 ROUND(J344,4)&gt;(0.25+参数设置!B$3), ROUND(J344,4)&lt;(0.25-参数设置!B$3)
),"是","否")</f>
        <v>否</v>
      </c>
      <c r="L344">
        <f t="shared" si="75"/>
        <v>25774.653133127038</v>
      </c>
      <c r="M344">
        <f t="shared" si="76"/>
        <v>24224.345672332427</v>
      </c>
      <c r="N344">
        <f t="shared" si="77"/>
        <v>25476.351279707855</v>
      </c>
      <c r="O344">
        <f t="shared" si="78"/>
        <v>25029.416958994978</v>
      </c>
      <c r="P344">
        <f t="shared" si="79"/>
        <v>0</v>
      </c>
      <c r="Q344">
        <f t="shared" si="80"/>
        <v>0</v>
      </c>
      <c r="R344">
        <f t="shared" si="81"/>
        <v>0</v>
      </c>
      <c r="S344">
        <f t="shared" si="82"/>
        <v>0</v>
      </c>
      <c r="T344">
        <f t="shared" si="83"/>
        <v>0</v>
      </c>
      <c r="U344">
        <f>T344*参数设置!B345</f>
        <v>0</v>
      </c>
    </row>
    <row r="345" spans="1:21" x14ac:dyDescent="0.25">
      <c r="A345" s="3">
        <v>41827</v>
      </c>
      <c r="B345">
        <f>IF(K344="是",F344*0.25*(价格数据!B345/价格数据!B344),B344*(价格数据!B345/价格数据!B344))</f>
        <v>25751.200309530017</v>
      </c>
      <c r="C345">
        <f>IF(K344="是",F344*0.25*(价格数据!C345/价格数据!C344),C344*(价格数据!C345/价格数据!C344))</f>
        <v>24058.866271155206</v>
      </c>
      <c r="D345">
        <f>IF(K344="是",F344*0.25*(价格数据!D345/价格数据!D344),D344*(价格数据!D345/价格数据!D344))</f>
        <v>25465.621383057693</v>
      </c>
      <c r="E345">
        <f>IF(K344="是",F344*0.25*(价格数据!E345/价格数据!E344),E344*(价格数据!E345/价格数据!E344))</f>
        <v>25026.664768961702</v>
      </c>
      <c r="F345">
        <f t="shared" si="70"/>
        <v>100302.3527327046</v>
      </c>
      <c r="G345">
        <f t="shared" si="71"/>
        <v>0.25673575552264766</v>
      </c>
      <c r="H345">
        <f t="shared" si="72"/>
        <v>0.23986342907897282</v>
      </c>
      <c r="I345">
        <f t="shared" si="73"/>
        <v>0.25388857478668464</v>
      </c>
      <c r="J345">
        <f t="shared" si="74"/>
        <v>0.24951224061169508</v>
      </c>
      <c r="K345" t="str">
        <f>IF(OR(
 ROUND(G345,4)&gt;(0.25+参数设置!B$3), ROUND(G345,4)&lt;(0.25-参数设置!B$3),
 ROUND(H345,4)&gt;(0.25+参数设置!B$3), ROUND(H345,4)&lt;(0.25-参数设置!B$3),
 ROUND(I345,4)&gt;(0.25+参数设置!B$3), ROUND(I345,4)&lt;(0.25-参数设置!B$3),
 ROUND(J345,4)&gt;(0.25+参数设置!B$3), ROUND(J345,4)&lt;(0.25-参数设置!B$3)
),"是","否")</f>
        <v>否</v>
      </c>
      <c r="L345">
        <f t="shared" si="75"/>
        <v>25751.200309530017</v>
      </c>
      <c r="M345">
        <f t="shared" si="76"/>
        <v>24058.866271155206</v>
      </c>
      <c r="N345">
        <f t="shared" si="77"/>
        <v>25465.621383057693</v>
      </c>
      <c r="O345">
        <f t="shared" si="78"/>
        <v>25026.664768961702</v>
      </c>
      <c r="P345">
        <f t="shared" si="79"/>
        <v>0</v>
      </c>
      <c r="Q345">
        <f t="shared" si="80"/>
        <v>0</v>
      </c>
      <c r="R345">
        <f t="shared" si="81"/>
        <v>0</v>
      </c>
      <c r="S345">
        <f t="shared" si="82"/>
        <v>0</v>
      </c>
      <c r="T345">
        <f t="shared" si="83"/>
        <v>0</v>
      </c>
      <c r="U345">
        <f>T345*参数设置!B346</f>
        <v>0</v>
      </c>
    </row>
    <row r="346" spans="1:21" x14ac:dyDescent="0.25">
      <c r="A346" s="3">
        <v>41828</v>
      </c>
      <c r="B346">
        <f>IF(K345="是",F345*0.25*(价格数据!B346/价格数据!B345),B345*(价格数据!B346/价格数据!B345))</f>
        <v>25786.379544925545</v>
      </c>
      <c r="C346">
        <f>IF(K345="是",F345*0.25*(价格数据!C346/价格数据!C345),C345*(价格数据!C346/价格数据!C345))</f>
        <v>24169.185871940019</v>
      </c>
      <c r="D346">
        <f>IF(K345="是",F345*0.25*(价格数据!D346/价格数据!D345),D345*(价格数据!D346/价格数据!D345))</f>
        <v>25377.993893748015</v>
      </c>
      <c r="E346">
        <f>IF(K345="是",F345*0.25*(价格数据!E346/价格数据!E345),E345*(价格数据!E346/价格数据!E345))</f>
        <v>25025.914171679899</v>
      </c>
      <c r="F346">
        <f t="shared" si="70"/>
        <v>100359.47348229348</v>
      </c>
      <c r="G346">
        <f t="shared" si="71"/>
        <v>0.25694016369540901</v>
      </c>
      <c r="H346">
        <f t="shared" si="72"/>
        <v>0.2408261525625103</v>
      </c>
      <c r="I346">
        <f t="shared" si="73"/>
        <v>0.25287093498179303</v>
      </c>
      <c r="J346">
        <f t="shared" si="74"/>
        <v>0.24936274876028763</v>
      </c>
      <c r="K346" t="str">
        <f>IF(OR(
 ROUND(G346,4)&gt;(0.25+参数设置!B$3), ROUND(G346,4)&lt;(0.25-参数设置!B$3),
 ROUND(H346,4)&gt;(0.25+参数设置!B$3), ROUND(H346,4)&lt;(0.25-参数设置!B$3),
 ROUND(I346,4)&gt;(0.25+参数设置!B$3), ROUND(I346,4)&lt;(0.25-参数设置!B$3),
 ROUND(J346,4)&gt;(0.25+参数设置!B$3), ROUND(J346,4)&lt;(0.25-参数设置!B$3)
),"是","否")</f>
        <v>否</v>
      </c>
      <c r="L346">
        <f t="shared" si="75"/>
        <v>25786.379544925545</v>
      </c>
      <c r="M346">
        <f t="shared" si="76"/>
        <v>24169.185871940019</v>
      </c>
      <c r="N346">
        <f t="shared" si="77"/>
        <v>25377.993893748015</v>
      </c>
      <c r="O346">
        <f t="shared" si="78"/>
        <v>25025.914171679899</v>
      </c>
      <c r="P346">
        <f t="shared" si="79"/>
        <v>0</v>
      </c>
      <c r="Q346">
        <f t="shared" si="80"/>
        <v>0</v>
      </c>
      <c r="R346">
        <f t="shared" si="81"/>
        <v>0</v>
      </c>
      <c r="S346">
        <f t="shared" si="82"/>
        <v>0</v>
      </c>
      <c r="T346">
        <f t="shared" si="83"/>
        <v>0</v>
      </c>
      <c r="U346">
        <f>T346*参数设置!B347</f>
        <v>0</v>
      </c>
    </row>
    <row r="347" spans="1:21" x14ac:dyDescent="0.25">
      <c r="A347" s="3">
        <v>41829</v>
      </c>
      <c r="B347">
        <f>IF(K346="是",F346*0.25*(价格数据!B347/价格数据!B346),B346*(价格数据!B347/价格数据!B346))</f>
        <v>25458.040014567239</v>
      </c>
      <c r="C347">
        <f>IF(K346="是",F346*0.25*(价格数据!C347/价格数据!C346),C346*(价格数据!C347/价格数据!C346))</f>
        <v>24205.959072201622</v>
      </c>
      <c r="D347">
        <f>IF(K346="是",F346*0.25*(价格数据!D347/价格数据!D346),D346*(价格数据!D347/价格数据!D346))</f>
        <v>25303.395564656392</v>
      </c>
      <c r="E347">
        <f>IF(K346="是",F346*0.25*(价格数据!E347/价格数据!E346),E346*(价格数据!E347/价格数据!E346))</f>
        <v>25017.907800674002</v>
      </c>
      <c r="F347">
        <f t="shared" si="70"/>
        <v>99985.302452099248</v>
      </c>
      <c r="G347">
        <f t="shared" si="71"/>
        <v>0.25461782272213085</v>
      </c>
      <c r="H347">
        <f t="shared" si="72"/>
        <v>0.24209517277600037</v>
      </c>
      <c r="I347">
        <f t="shared" si="73"/>
        <v>0.25307115090019044</v>
      </c>
      <c r="J347">
        <f t="shared" si="74"/>
        <v>0.25021585360167842</v>
      </c>
      <c r="K347" t="str">
        <f>IF(OR(
 ROUND(G347,4)&gt;(0.25+参数设置!B$3), ROUND(G347,4)&lt;(0.25-参数设置!B$3),
 ROUND(H347,4)&gt;(0.25+参数设置!B$3), ROUND(H347,4)&lt;(0.25-参数设置!B$3),
 ROUND(I347,4)&gt;(0.25+参数设置!B$3), ROUND(I347,4)&lt;(0.25-参数设置!B$3),
 ROUND(J347,4)&gt;(0.25+参数设置!B$3), ROUND(J347,4)&lt;(0.25-参数设置!B$3)
),"是","否")</f>
        <v>否</v>
      </c>
      <c r="L347">
        <f t="shared" si="75"/>
        <v>25458.040014567239</v>
      </c>
      <c r="M347">
        <f t="shared" si="76"/>
        <v>24205.959072201622</v>
      </c>
      <c r="N347">
        <f t="shared" si="77"/>
        <v>25303.395564656392</v>
      </c>
      <c r="O347">
        <f t="shared" si="78"/>
        <v>25017.907800674002</v>
      </c>
      <c r="P347">
        <f t="shared" si="79"/>
        <v>0</v>
      </c>
      <c r="Q347">
        <f t="shared" si="80"/>
        <v>0</v>
      </c>
      <c r="R347">
        <f t="shared" si="81"/>
        <v>0</v>
      </c>
      <c r="S347">
        <f t="shared" si="82"/>
        <v>0</v>
      </c>
      <c r="T347">
        <f t="shared" si="83"/>
        <v>0</v>
      </c>
      <c r="U347">
        <f>T347*参数设置!B348</f>
        <v>0</v>
      </c>
    </row>
    <row r="348" spans="1:21" x14ac:dyDescent="0.25">
      <c r="A348" s="3">
        <v>41830</v>
      </c>
      <c r="B348">
        <f>IF(K347="是",F347*0.25*(价格数据!B348/价格数据!B347),B347*(价格数据!B348/价格数据!B347))</f>
        <v>25434.587190970222</v>
      </c>
      <c r="C348">
        <f>IF(K347="是",F347*0.25*(价格数据!C348/价格数据!C347),C347*(价格数据!C348/价格数据!C347))</f>
        <v>24316.278672986435</v>
      </c>
      <c r="D348">
        <f>IF(K347="是",F347*0.25*(价格数据!D348/价格数据!D347),D347*(价格数据!D348/价格数据!D347))</f>
        <v>25210.914074481163</v>
      </c>
      <c r="E348">
        <f>IF(K347="是",F347*0.25*(价格数据!E348/价格数据!E347),E347*(价格数据!E348/价格数据!E347))</f>
        <v>25015.155610640722</v>
      </c>
      <c r="F348">
        <f t="shared" si="70"/>
        <v>99976.935549078538</v>
      </c>
      <c r="G348">
        <f t="shared" si="71"/>
        <v>0.25440454892203029</v>
      </c>
      <c r="H348">
        <f t="shared" si="72"/>
        <v>0.24321888382995704</v>
      </c>
      <c r="I348">
        <f t="shared" si="73"/>
        <v>0.25216730174836338</v>
      </c>
      <c r="J348">
        <f t="shared" si="74"/>
        <v>0.25020926549964934</v>
      </c>
      <c r="K348" t="str">
        <f>IF(OR(
 ROUND(G348,4)&gt;(0.25+参数设置!B$3), ROUND(G348,4)&lt;(0.25-参数设置!B$3),
 ROUND(H348,4)&gt;(0.25+参数设置!B$3), ROUND(H348,4)&lt;(0.25-参数设置!B$3),
 ROUND(I348,4)&gt;(0.25+参数设置!B$3), ROUND(I348,4)&lt;(0.25-参数设置!B$3),
 ROUND(J348,4)&gt;(0.25+参数设置!B$3), ROUND(J348,4)&lt;(0.25-参数设置!B$3)
),"是","否")</f>
        <v>否</v>
      </c>
      <c r="L348">
        <f t="shared" si="75"/>
        <v>25434.587190970222</v>
      </c>
      <c r="M348">
        <f t="shared" si="76"/>
        <v>24316.278672986435</v>
      </c>
      <c r="N348">
        <f t="shared" si="77"/>
        <v>25210.914074481163</v>
      </c>
      <c r="O348">
        <f t="shared" si="78"/>
        <v>25015.155610640722</v>
      </c>
      <c r="P348">
        <f t="shared" si="79"/>
        <v>0</v>
      </c>
      <c r="Q348">
        <f t="shared" si="80"/>
        <v>0</v>
      </c>
      <c r="R348">
        <f t="shared" si="81"/>
        <v>0</v>
      </c>
      <c r="S348">
        <f t="shared" si="82"/>
        <v>0</v>
      </c>
      <c r="T348">
        <f t="shared" si="83"/>
        <v>0</v>
      </c>
      <c r="U348">
        <f>T348*参数设置!B349</f>
        <v>0</v>
      </c>
    </row>
    <row r="349" spans="1:21" x14ac:dyDescent="0.25">
      <c r="A349" s="3">
        <v>41831</v>
      </c>
      <c r="B349">
        <f>IF(K348="是",F348*0.25*(价格数据!B349/价格数据!B348),B348*(价格数据!B349/价格数据!B348))</f>
        <v>25504.945661761289</v>
      </c>
      <c r="C349">
        <f>IF(K348="是",F348*0.25*(价格数据!C349/价格数据!C348),C348*(价格数据!C349/价格数据!C348))</f>
        <v>24536.917874556064</v>
      </c>
      <c r="D349">
        <f>IF(K348="是",F348*0.25*(价格数据!D349/价格数据!D348),D348*(价格数据!D349/价格数据!D348))</f>
        <v>25397.15442348045</v>
      </c>
      <c r="E349">
        <f>IF(K348="是",F348*0.25*(价格数据!E349/价格数据!E348),E348*(价格数据!E349/价格数据!E348))</f>
        <v>25022.161185270881</v>
      </c>
      <c r="F349">
        <f t="shared" si="70"/>
        <v>100461.17914506869</v>
      </c>
      <c r="G349">
        <f t="shared" si="71"/>
        <v>0.25387862136210299</v>
      </c>
      <c r="H349">
        <f t="shared" si="72"/>
        <v>0.24424278197177124</v>
      </c>
      <c r="I349">
        <f t="shared" si="73"/>
        <v>0.25280565726594018</v>
      </c>
      <c r="J349">
        <f t="shared" si="74"/>
        <v>0.2490729394001856</v>
      </c>
      <c r="K349" t="str">
        <f>IF(OR(
 ROUND(G349,4)&gt;(0.25+参数设置!B$3), ROUND(G349,4)&lt;(0.25-参数设置!B$3),
 ROUND(H349,4)&gt;(0.25+参数设置!B$3), ROUND(H349,4)&lt;(0.25-参数设置!B$3),
 ROUND(I349,4)&gt;(0.25+参数设置!B$3), ROUND(I349,4)&lt;(0.25-参数设置!B$3),
 ROUND(J349,4)&gt;(0.25+参数设置!B$3), ROUND(J349,4)&lt;(0.25-参数设置!B$3)
),"是","否")</f>
        <v>否</v>
      </c>
      <c r="L349">
        <f t="shared" si="75"/>
        <v>25504.945661761289</v>
      </c>
      <c r="M349">
        <f t="shared" si="76"/>
        <v>24536.917874556064</v>
      </c>
      <c r="N349">
        <f t="shared" si="77"/>
        <v>25397.15442348045</v>
      </c>
      <c r="O349">
        <f t="shared" si="78"/>
        <v>25022.161185270881</v>
      </c>
      <c r="P349">
        <f t="shared" si="79"/>
        <v>0</v>
      </c>
      <c r="Q349">
        <f t="shared" si="80"/>
        <v>0</v>
      </c>
      <c r="R349">
        <f t="shared" si="81"/>
        <v>0</v>
      </c>
      <c r="S349">
        <f t="shared" si="82"/>
        <v>0</v>
      </c>
      <c r="T349">
        <f t="shared" si="83"/>
        <v>0</v>
      </c>
      <c r="U349">
        <f>T349*参数设置!B350</f>
        <v>0</v>
      </c>
    </row>
    <row r="350" spans="1:21" x14ac:dyDescent="0.25">
      <c r="A350" s="3">
        <v>41832</v>
      </c>
      <c r="B350">
        <f>IF(K349="是",F349*0.25*(价格数据!B350/价格数据!B349),B349*(价格数据!B350/价格数据!B349))</f>
        <v>25504.945661761289</v>
      </c>
      <c r="C350">
        <f>IF(K349="是",F349*0.25*(价格数据!C350/价格数据!C349),C349*(价格数据!C350/价格数据!C349))</f>
        <v>24536.917874556064</v>
      </c>
      <c r="D350">
        <f>IF(K349="是",F349*0.25*(价格数据!D350/价格数据!D349),D349*(价格数据!D350/价格数据!D349))</f>
        <v>25397.15442348045</v>
      </c>
      <c r="E350">
        <f>IF(K349="是",F349*0.25*(价格数据!E350/价格数据!E349),E349*(价格数据!E350/价格数据!E349))</f>
        <v>25022.161185270881</v>
      </c>
      <c r="F350">
        <f t="shared" si="70"/>
        <v>100461.17914506869</v>
      </c>
      <c r="G350">
        <f t="shared" si="71"/>
        <v>0.25387862136210299</v>
      </c>
      <c r="H350">
        <f t="shared" si="72"/>
        <v>0.24424278197177124</v>
      </c>
      <c r="I350">
        <f t="shared" si="73"/>
        <v>0.25280565726594018</v>
      </c>
      <c r="J350">
        <f t="shared" si="74"/>
        <v>0.2490729394001856</v>
      </c>
      <c r="K350" t="str">
        <f>IF(OR(
 ROUND(G350,4)&gt;(0.25+参数设置!B$3), ROUND(G350,4)&lt;(0.25-参数设置!B$3),
 ROUND(H350,4)&gt;(0.25+参数设置!B$3), ROUND(H350,4)&lt;(0.25-参数设置!B$3),
 ROUND(I350,4)&gt;(0.25+参数设置!B$3), ROUND(I350,4)&lt;(0.25-参数设置!B$3),
 ROUND(J350,4)&gt;(0.25+参数设置!B$3), ROUND(J350,4)&lt;(0.25-参数设置!B$3)
),"是","否")</f>
        <v>否</v>
      </c>
      <c r="L350">
        <f t="shared" si="75"/>
        <v>25504.945661761289</v>
      </c>
      <c r="M350">
        <f t="shared" si="76"/>
        <v>24536.917874556064</v>
      </c>
      <c r="N350">
        <f t="shared" si="77"/>
        <v>25397.15442348045</v>
      </c>
      <c r="O350">
        <f t="shared" si="78"/>
        <v>25022.161185270881</v>
      </c>
      <c r="P350">
        <f t="shared" si="79"/>
        <v>0</v>
      </c>
      <c r="Q350">
        <f t="shared" si="80"/>
        <v>0</v>
      </c>
      <c r="R350">
        <f t="shared" si="81"/>
        <v>0</v>
      </c>
      <c r="S350">
        <f t="shared" si="82"/>
        <v>0</v>
      </c>
      <c r="T350">
        <f t="shared" si="83"/>
        <v>0</v>
      </c>
      <c r="U350">
        <f>T350*参数设置!B351</f>
        <v>0</v>
      </c>
    </row>
    <row r="351" spans="1:21" x14ac:dyDescent="0.25">
      <c r="A351" s="3">
        <v>41833</v>
      </c>
      <c r="B351">
        <f>IF(K350="是",F350*0.25*(价格数据!B351/价格数据!B350),B350*(价格数据!B351/价格数据!B350))</f>
        <v>25504.945661761289</v>
      </c>
      <c r="C351">
        <f>IF(K350="是",F350*0.25*(价格数据!C351/价格数据!C350),C350*(价格数据!C351/价格数据!C350))</f>
        <v>24536.917874556064</v>
      </c>
      <c r="D351">
        <f>IF(K350="是",F350*0.25*(价格数据!D351/价格数据!D350),D350*(价格数据!D351/价格数据!D350))</f>
        <v>25397.15442348045</v>
      </c>
      <c r="E351">
        <f>IF(K350="是",F350*0.25*(价格数据!E351/价格数据!E350),E350*(价格数据!E351/价格数据!E350))</f>
        <v>25022.161185270881</v>
      </c>
      <c r="F351">
        <f t="shared" si="70"/>
        <v>100461.17914506869</v>
      </c>
      <c r="G351">
        <f t="shared" si="71"/>
        <v>0.25387862136210299</v>
      </c>
      <c r="H351">
        <f t="shared" si="72"/>
        <v>0.24424278197177124</v>
      </c>
      <c r="I351">
        <f t="shared" si="73"/>
        <v>0.25280565726594018</v>
      </c>
      <c r="J351">
        <f t="shared" si="74"/>
        <v>0.2490729394001856</v>
      </c>
      <c r="K351" t="str">
        <f>IF(OR(
 ROUND(G351,4)&gt;(0.25+参数设置!B$3), ROUND(G351,4)&lt;(0.25-参数设置!B$3),
 ROUND(H351,4)&gt;(0.25+参数设置!B$3), ROUND(H351,4)&lt;(0.25-参数设置!B$3),
 ROUND(I351,4)&gt;(0.25+参数设置!B$3), ROUND(I351,4)&lt;(0.25-参数设置!B$3),
 ROUND(J351,4)&gt;(0.25+参数设置!B$3), ROUND(J351,4)&lt;(0.25-参数设置!B$3)
),"是","否")</f>
        <v>否</v>
      </c>
      <c r="L351">
        <f t="shared" si="75"/>
        <v>25504.945661761289</v>
      </c>
      <c r="M351">
        <f t="shared" si="76"/>
        <v>24536.917874556064</v>
      </c>
      <c r="N351">
        <f t="shared" si="77"/>
        <v>25397.15442348045</v>
      </c>
      <c r="O351">
        <f t="shared" si="78"/>
        <v>25022.161185270881</v>
      </c>
      <c r="P351">
        <f t="shared" si="79"/>
        <v>0</v>
      </c>
      <c r="Q351">
        <f t="shared" si="80"/>
        <v>0</v>
      </c>
      <c r="R351">
        <f t="shared" si="81"/>
        <v>0</v>
      </c>
      <c r="S351">
        <f t="shared" si="82"/>
        <v>0</v>
      </c>
      <c r="T351">
        <f t="shared" si="83"/>
        <v>0</v>
      </c>
      <c r="U351">
        <f>T351*参数设置!B352</f>
        <v>0</v>
      </c>
    </row>
    <row r="352" spans="1:21" x14ac:dyDescent="0.25">
      <c r="A352" s="3">
        <v>41834</v>
      </c>
      <c r="B352">
        <f>IF(K351="是",F351*0.25*(价格数据!B352/价格数据!B351),B351*(价格数据!B352/价格数据!B351))</f>
        <v>25856.738015716619</v>
      </c>
      <c r="C352">
        <f>IF(K351="是",F351*0.25*(价格数据!C352/价格数据!C351),C351*(价格数据!C352/价格数据!C351))</f>
        <v>24178.379172005414</v>
      </c>
      <c r="D352">
        <f>IF(K351="是",F351*0.25*(价格数据!D352/价格数据!D351),D351*(价格数据!D352/价格数据!D351))</f>
        <v>25424.234638835624</v>
      </c>
      <c r="E352">
        <f>IF(K351="是",F351*0.25*(价格数据!E352/价格数据!E351),E351*(价格数据!E352/价格数据!E351))</f>
        <v>25018.658397955802</v>
      </c>
      <c r="F352">
        <f t="shared" si="70"/>
        <v>100478.01022451346</v>
      </c>
      <c r="G352">
        <f t="shared" si="71"/>
        <v>0.25733728163944464</v>
      </c>
      <c r="H352">
        <f t="shared" si="72"/>
        <v>0.2406335388009769</v>
      </c>
      <c r="I352">
        <f t="shared" si="73"/>
        <v>0.25303282362007717</v>
      </c>
      <c r="J352">
        <f t="shared" si="74"/>
        <v>0.24899635593950126</v>
      </c>
      <c r="K352" t="str">
        <f>IF(OR(
 ROUND(G352,4)&gt;(0.25+参数设置!B$3), ROUND(G352,4)&lt;(0.25-参数设置!B$3),
 ROUND(H352,4)&gt;(0.25+参数设置!B$3), ROUND(H352,4)&lt;(0.25-参数设置!B$3),
 ROUND(I352,4)&gt;(0.25+参数设置!B$3), ROUND(I352,4)&lt;(0.25-参数设置!B$3),
 ROUND(J352,4)&gt;(0.25+参数设置!B$3), ROUND(J352,4)&lt;(0.25-参数设置!B$3)
),"是","否")</f>
        <v>否</v>
      </c>
      <c r="L352">
        <f t="shared" si="75"/>
        <v>25856.738015716619</v>
      </c>
      <c r="M352">
        <f t="shared" si="76"/>
        <v>24178.379172005414</v>
      </c>
      <c r="N352">
        <f t="shared" si="77"/>
        <v>25424.234638835624</v>
      </c>
      <c r="O352">
        <f t="shared" si="78"/>
        <v>25018.658397955802</v>
      </c>
      <c r="P352">
        <f t="shared" si="79"/>
        <v>0</v>
      </c>
      <c r="Q352">
        <f t="shared" si="80"/>
        <v>0</v>
      </c>
      <c r="R352">
        <f t="shared" si="81"/>
        <v>0</v>
      </c>
      <c r="S352">
        <f t="shared" si="82"/>
        <v>0</v>
      </c>
      <c r="T352">
        <f t="shared" si="83"/>
        <v>0</v>
      </c>
      <c r="U352">
        <f>T352*参数设置!B353</f>
        <v>0</v>
      </c>
    </row>
    <row r="353" spans="1:21" x14ac:dyDescent="0.25">
      <c r="A353" s="3">
        <v>41835</v>
      </c>
      <c r="B353">
        <f>IF(K352="是",F352*0.25*(价格数据!B353/价格数据!B352),B352*(价格数据!B353/价格数据!B352))</f>
        <v>25821.558780321084</v>
      </c>
      <c r="C353">
        <f>IF(K352="是",F352*0.25*(价格数据!C353/价格数据!C352),C352*(价格数据!C353/价格数据!C352))</f>
        <v>23994.513170697388</v>
      </c>
      <c r="D353">
        <f>IF(K352="是",F352*0.25*(价格数据!D353/价格数据!D352),D352*(价格数据!D353/价格数据!D352))</f>
        <v>25404.30768791389</v>
      </c>
      <c r="E353">
        <f>IF(K352="是",F352*0.25*(价格数据!E353/价格数据!E352),E352*(价格数据!E353/价格数据!E352))</f>
        <v>25022.661583458746</v>
      </c>
      <c r="F353">
        <f t="shared" si="70"/>
        <v>100243.0412223911</v>
      </c>
      <c r="G353">
        <f t="shared" si="71"/>
        <v>0.2575895390387794</v>
      </c>
      <c r="H353">
        <f t="shared" si="72"/>
        <v>0.23936338002221125</v>
      </c>
      <c r="I353">
        <f t="shared" si="73"/>
        <v>0.25342714444939823</v>
      </c>
      <c r="J353">
        <f t="shared" si="74"/>
        <v>0.24961993648961123</v>
      </c>
      <c r="K353" t="str">
        <f>IF(OR(
 ROUND(G353,4)&gt;(0.25+参数设置!B$3), ROUND(G353,4)&lt;(0.25-参数设置!B$3),
 ROUND(H353,4)&gt;(0.25+参数设置!B$3), ROUND(H353,4)&lt;(0.25-参数设置!B$3),
 ROUND(I353,4)&gt;(0.25+参数设置!B$3), ROUND(I353,4)&lt;(0.25-参数设置!B$3),
 ROUND(J353,4)&gt;(0.25+参数设置!B$3), ROUND(J353,4)&lt;(0.25-参数设置!B$3)
),"是","否")</f>
        <v>否</v>
      </c>
      <c r="L353">
        <f t="shared" si="75"/>
        <v>25821.558780321084</v>
      </c>
      <c r="M353">
        <f t="shared" si="76"/>
        <v>23994.513170697388</v>
      </c>
      <c r="N353">
        <f t="shared" si="77"/>
        <v>25404.30768791389</v>
      </c>
      <c r="O353">
        <f t="shared" si="78"/>
        <v>25022.661583458746</v>
      </c>
      <c r="P353">
        <f t="shared" si="79"/>
        <v>0</v>
      </c>
      <c r="Q353">
        <f t="shared" si="80"/>
        <v>0</v>
      </c>
      <c r="R353">
        <f t="shared" si="81"/>
        <v>0</v>
      </c>
      <c r="S353">
        <f t="shared" si="82"/>
        <v>0</v>
      </c>
      <c r="T353">
        <f t="shared" si="83"/>
        <v>0</v>
      </c>
      <c r="U353">
        <f>T353*参数设置!B354</f>
        <v>0</v>
      </c>
    </row>
    <row r="354" spans="1:21" x14ac:dyDescent="0.25">
      <c r="A354" s="3">
        <v>41836</v>
      </c>
      <c r="B354">
        <f>IF(K353="是",F353*0.25*(价格数据!B354/价格数据!B353),B353*(价格数据!B354/价格数据!B353))</f>
        <v>25809.832368522573</v>
      </c>
      <c r="C354">
        <f>IF(K353="是",F353*0.25*(价格数据!C354/价格数据!C353),C353*(价格数据!C354/价格数据!C353))</f>
        <v>23819.840469454764</v>
      </c>
      <c r="D354">
        <f>IF(K353="是",F353*0.25*(价格数据!D354/价格数据!D353),D353*(价格数据!D354/价格数据!D353))</f>
        <v>25344.015887689155</v>
      </c>
      <c r="E354">
        <f>IF(K353="是",F353*0.25*(价格数据!E354/价格数据!E353),E353*(价格数据!E354/价格数据!E353))</f>
        <v>25023.161981646615</v>
      </c>
      <c r="F354">
        <f t="shared" si="70"/>
        <v>99996.850707313104</v>
      </c>
      <c r="G354">
        <f t="shared" si="71"/>
        <v>0.25810645221284967</v>
      </c>
      <c r="H354">
        <f t="shared" si="72"/>
        <v>0.23820590649574067</v>
      </c>
      <c r="I354">
        <f t="shared" si="73"/>
        <v>0.25344814070065169</v>
      </c>
      <c r="J354">
        <f t="shared" si="74"/>
        <v>0.250239500590758</v>
      </c>
      <c r="K354" t="str">
        <f>IF(OR(
 ROUND(G354,4)&gt;(0.25+参数设置!B$3), ROUND(G354,4)&lt;(0.25-参数设置!B$3),
 ROUND(H354,4)&gt;(0.25+参数设置!B$3), ROUND(H354,4)&lt;(0.25-参数设置!B$3),
 ROUND(I354,4)&gt;(0.25+参数设置!B$3), ROUND(I354,4)&lt;(0.25-参数设置!B$3),
 ROUND(J354,4)&gt;(0.25+参数设置!B$3), ROUND(J354,4)&lt;(0.25-参数设置!B$3)
),"是","否")</f>
        <v>否</v>
      </c>
      <c r="L354">
        <f t="shared" si="75"/>
        <v>25809.832368522573</v>
      </c>
      <c r="M354">
        <f t="shared" si="76"/>
        <v>23819.840469454764</v>
      </c>
      <c r="N354">
        <f t="shared" si="77"/>
        <v>25344.015887689155</v>
      </c>
      <c r="O354">
        <f t="shared" si="78"/>
        <v>25023.161981646615</v>
      </c>
      <c r="P354">
        <f t="shared" si="79"/>
        <v>0</v>
      </c>
      <c r="Q354">
        <f t="shared" si="80"/>
        <v>0</v>
      </c>
      <c r="R354">
        <f t="shared" si="81"/>
        <v>0</v>
      </c>
      <c r="S354">
        <f t="shared" si="82"/>
        <v>0</v>
      </c>
      <c r="T354">
        <f t="shared" si="83"/>
        <v>0</v>
      </c>
      <c r="U354">
        <f>T354*参数设置!B355</f>
        <v>0</v>
      </c>
    </row>
    <row r="355" spans="1:21" x14ac:dyDescent="0.25">
      <c r="A355" s="3">
        <v>41837</v>
      </c>
      <c r="B355">
        <f>IF(K354="是",F354*0.25*(价格数据!B355/价格数据!B354),B354*(价格数据!B355/价格数据!B354))</f>
        <v>25704.294662335979</v>
      </c>
      <c r="C355">
        <f>IF(K354="是",F354*0.25*(价格数据!C355/价格数据!C354),C354*(价格数据!C355/价格数据!C354))</f>
        <v>23939.35337030498</v>
      </c>
      <c r="D355">
        <f>IF(K354="是",F354*0.25*(价格数据!D355/价格数据!D354),D354*(价格数据!D355/价格数据!D354))</f>
        <v>25265.074505191515</v>
      </c>
      <c r="E355">
        <f>IF(K354="是",F354*0.25*(价格数据!E355/价格数据!E354),E354*(价格数据!E355/价格数据!E354))</f>
        <v>25020.910189801205</v>
      </c>
      <c r="F355">
        <f t="shared" si="70"/>
        <v>99929.632727633681</v>
      </c>
      <c r="G355">
        <f t="shared" si="71"/>
        <v>0.25722394809951038</v>
      </c>
      <c r="H355">
        <f t="shared" si="72"/>
        <v>0.23956210702338543</v>
      </c>
      <c r="I355">
        <f t="shared" si="73"/>
        <v>0.25282865367926971</v>
      </c>
      <c r="J355">
        <f t="shared" si="74"/>
        <v>0.25038529119783443</v>
      </c>
      <c r="K355" t="str">
        <f>IF(OR(
 ROUND(G355,4)&gt;(0.25+参数设置!B$3), ROUND(G355,4)&lt;(0.25-参数设置!B$3),
 ROUND(H355,4)&gt;(0.25+参数设置!B$3), ROUND(H355,4)&lt;(0.25-参数设置!B$3),
 ROUND(I355,4)&gt;(0.25+参数设置!B$3), ROUND(I355,4)&lt;(0.25-参数设置!B$3),
 ROUND(J355,4)&gt;(0.25+参数设置!B$3), ROUND(J355,4)&lt;(0.25-参数设置!B$3)
),"是","否")</f>
        <v>否</v>
      </c>
      <c r="L355">
        <f t="shared" si="75"/>
        <v>25704.294662335979</v>
      </c>
      <c r="M355">
        <f t="shared" si="76"/>
        <v>23939.35337030498</v>
      </c>
      <c r="N355">
        <f t="shared" si="77"/>
        <v>25265.074505191515</v>
      </c>
      <c r="O355">
        <f t="shared" si="78"/>
        <v>25020.910189801205</v>
      </c>
      <c r="P355">
        <f t="shared" si="79"/>
        <v>0</v>
      </c>
      <c r="Q355">
        <f t="shared" si="80"/>
        <v>0</v>
      </c>
      <c r="R355">
        <f t="shared" si="81"/>
        <v>0</v>
      </c>
      <c r="S355">
        <f t="shared" si="82"/>
        <v>0</v>
      </c>
      <c r="T355">
        <f t="shared" si="83"/>
        <v>0</v>
      </c>
      <c r="U355">
        <f>T355*参数设置!B356</f>
        <v>0</v>
      </c>
    </row>
    <row r="356" spans="1:21" x14ac:dyDescent="0.25">
      <c r="A356" s="3">
        <v>41838</v>
      </c>
      <c r="B356">
        <f>IF(K355="是",F355*0.25*(价格数据!B356/价格数据!B355),B355*(价格数据!B356/价格数据!B355))</f>
        <v>25833.285192119594</v>
      </c>
      <c r="C356">
        <f>IF(K355="是",F355*0.25*(价格数据!C356/价格数据!C355),C355*(价格数据!C356/价格数据!C355))</f>
        <v>24086.446171351399</v>
      </c>
      <c r="D356">
        <f>IF(K355="是",F355*0.25*(价格数据!D356/价格数据!D355),D355*(价格数据!D356/价格数据!D355))</f>
        <v>25256.89934583901</v>
      </c>
      <c r="E356">
        <f>IF(K355="是",F355*0.25*(价格数据!E356/价格数据!E355),E355*(价格数据!E356/价格数据!E355))</f>
        <v>25024.412977116284</v>
      </c>
      <c r="F356">
        <f t="shared" si="70"/>
        <v>100201.04368642629</v>
      </c>
      <c r="G356">
        <f t="shared" si="71"/>
        <v>0.25781453208175609</v>
      </c>
      <c r="H356">
        <f t="shared" si="72"/>
        <v>0.24038119050664403</v>
      </c>
      <c r="I356">
        <f t="shared" si="73"/>
        <v>0.25206223824253871</v>
      </c>
      <c r="J356">
        <f t="shared" si="74"/>
        <v>0.24974203916906118</v>
      </c>
      <c r="K356" t="str">
        <f>IF(OR(
 ROUND(G356,4)&gt;(0.25+参数设置!B$3), ROUND(G356,4)&lt;(0.25-参数设置!B$3),
 ROUND(H356,4)&gt;(0.25+参数设置!B$3), ROUND(H356,4)&lt;(0.25-参数设置!B$3),
 ROUND(I356,4)&gt;(0.25+参数设置!B$3), ROUND(I356,4)&lt;(0.25-参数设置!B$3),
 ROUND(J356,4)&gt;(0.25+参数设置!B$3), ROUND(J356,4)&lt;(0.25-参数设置!B$3)
),"是","否")</f>
        <v>否</v>
      </c>
      <c r="L356">
        <f t="shared" si="75"/>
        <v>25833.285192119594</v>
      </c>
      <c r="M356">
        <f t="shared" si="76"/>
        <v>24086.446171351399</v>
      </c>
      <c r="N356">
        <f t="shared" si="77"/>
        <v>25256.89934583901</v>
      </c>
      <c r="O356">
        <f t="shared" si="78"/>
        <v>25024.412977116284</v>
      </c>
      <c r="P356">
        <f t="shared" si="79"/>
        <v>0</v>
      </c>
      <c r="Q356">
        <f t="shared" si="80"/>
        <v>0</v>
      </c>
      <c r="R356">
        <f t="shared" si="81"/>
        <v>0</v>
      </c>
      <c r="S356">
        <f t="shared" si="82"/>
        <v>0</v>
      </c>
      <c r="T356">
        <f t="shared" si="83"/>
        <v>0</v>
      </c>
      <c r="U356">
        <f>T356*参数设置!B357</f>
        <v>0</v>
      </c>
    </row>
    <row r="357" spans="1:21" x14ac:dyDescent="0.25">
      <c r="A357" s="3">
        <v>41839</v>
      </c>
      <c r="B357">
        <f>IF(K356="是",F356*0.25*(价格数据!B357/价格数据!B356),B356*(价格数据!B357/价格数据!B356))</f>
        <v>25833.285192119594</v>
      </c>
      <c r="C357">
        <f>IF(K356="是",F356*0.25*(价格数据!C357/价格数据!C356),C356*(价格数据!C357/价格数据!C356))</f>
        <v>24086.446171351399</v>
      </c>
      <c r="D357">
        <f>IF(K356="是",F356*0.25*(价格数据!D357/价格数据!D356),D356*(价格数据!D357/价格数据!D356))</f>
        <v>25256.89934583901</v>
      </c>
      <c r="E357">
        <f>IF(K356="是",F356*0.25*(价格数据!E357/价格数据!E356),E356*(价格数据!E357/价格数据!E356))</f>
        <v>25024.412977116284</v>
      </c>
      <c r="F357">
        <f t="shared" si="70"/>
        <v>100201.04368642629</v>
      </c>
      <c r="G357">
        <f t="shared" si="71"/>
        <v>0.25781453208175609</v>
      </c>
      <c r="H357">
        <f t="shared" si="72"/>
        <v>0.24038119050664403</v>
      </c>
      <c r="I357">
        <f t="shared" si="73"/>
        <v>0.25206223824253871</v>
      </c>
      <c r="J357">
        <f t="shared" si="74"/>
        <v>0.24974203916906118</v>
      </c>
      <c r="K357" t="str">
        <f>IF(OR(
 ROUND(G357,4)&gt;(0.25+参数设置!B$3), ROUND(G357,4)&lt;(0.25-参数设置!B$3),
 ROUND(H357,4)&gt;(0.25+参数设置!B$3), ROUND(H357,4)&lt;(0.25-参数设置!B$3),
 ROUND(I357,4)&gt;(0.25+参数设置!B$3), ROUND(I357,4)&lt;(0.25-参数设置!B$3),
 ROUND(J357,4)&gt;(0.25+参数设置!B$3), ROUND(J357,4)&lt;(0.25-参数设置!B$3)
),"是","否")</f>
        <v>否</v>
      </c>
      <c r="L357">
        <f t="shared" si="75"/>
        <v>25833.285192119594</v>
      </c>
      <c r="M357">
        <f t="shared" si="76"/>
        <v>24086.446171351399</v>
      </c>
      <c r="N357">
        <f t="shared" si="77"/>
        <v>25256.89934583901</v>
      </c>
      <c r="O357">
        <f t="shared" si="78"/>
        <v>25024.412977116284</v>
      </c>
      <c r="P357">
        <f t="shared" si="79"/>
        <v>0</v>
      </c>
      <c r="Q357">
        <f t="shared" si="80"/>
        <v>0</v>
      </c>
      <c r="R357">
        <f t="shared" si="81"/>
        <v>0</v>
      </c>
      <c r="S357">
        <f t="shared" si="82"/>
        <v>0</v>
      </c>
      <c r="T357">
        <f t="shared" si="83"/>
        <v>0</v>
      </c>
      <c r="U357">
        <f>T357*参数设置!B358</f>
        <v>0</v>
      </c>
    </row>
    <row r="358" spans="1:21" x14ac:dyDescent="0.25">
      <c r="A358" s="3">
        <v>41840</v>
      </c>
      <c r="B358">
        <f>IF(K357="是",F357*0.25*(价格数据!B358/价格数据!B357),B357*(价格数据!B358/价格数据!B357))</f>
        <v>25833.285192119594</v>
      </c>
      <c r="C358">
        <f>IF(K357="是",F357*0.25*(价格数据!C358/价格数据!C357),C357*(价格数据!C358/价格数据!C357))</f>
        <v>24086.446171351399</v>
      </c>
      <c r="D358">
        <f>IF(K357="是",F357*0.25*(价格数据!D358/价格数据!D357),D357*(价格数据!D358/价格数据!D357))</f>
        <v>25256.89934583901</v>
      </c>
      <c r="E358">
        <f>IF(K357="是",F357*0.25*(价格数据!E358/价格数据!E357),E357*(价格数据!E358/价格数据!E357))</f>
        <v>25024.412977116284</v>
      </c>
      <c r="F358">
        <f t="shared" si="70"/>
        <v>100201.04368642629</v>
      </c>
      <c r="G358">
        <f t="shared" si="71"/>
        <v>0.25781453208175609</v>
      </c>
      <c r="H358">
        <f t="shared" si="72"/>
        <v>0.24038119050664403</v>
      </c>
      <c r="I358">
        <f t="shared" si="73"/>
        <v>0.25206223824253871</v>
      </c>
      <c r="J358">
        <f t="shared" si="74"/>
        <v>0.24974203916906118</v>
      </c>
      <c r="K358" t="str">
        <f>IF(OR(
 ROUND(G358,4)&gt;(0.25+参数设置!B$3), ROUND(G358,4)&lt;(0.25-参数设置!B$3),
 ROUND(H358,4)&gt;(0.25+参数设置!B$3), ROUND(H358,4)&lt;(0.25-参数设置!B$3),
 ROUND(I358,4)&gt;(0.25+参数设置!B$3), ROUND(I358,4)&lt;(0.25-参数设置!B$3),
 ROUND(J358,4)&gt;(0.25+参数设置!B$3), ROUND(J358,4)&lt;(0.25-参数设置!B$3)
),"是","否")</f>
        <v>否</v>
      </c>
      <c r="L358">
        <f t="shared" si="75"/>
        <v>25833.285192119594</v>
      </c>
      <c r="M358">
        <f t="shared" si="76"/>
        <v>24086.446171351399</v>
      </c>
      <c r="N358">
        <f t="shared" si="77"/>
        <v>25256.89934583901</v>
      </c>
      <c r="O358">
        <f t="shared" si="78"/>
        <v>25024.412977116284</v>
      </c>
      <c r="P358">
        <f t="shared" si="79"/>
        <v>0</v>
      </c>
      <c r="Q358">
        <f t="shared" si="80"/>
        <v>0</v>
      </c>
      <c r="R358">
        <f t="shared" si="81"/>
        <v>0</v>
      </c>
      <c r="S358">
        <f t="shared" si="82"/>
        <v>0</v>
      </c>
      <c r="T358">
        <f t="shared" si="83"/>
        <v>0</v>
      </c>
      <c r="U358">
        <f>T358*参数设置!B359</f>
        <v>0</v>
      </c>
    </row>
    <row r="359" spans="1:21" x14ac:dyDescent="0.25">
      <c r="A359" s="3">
        <v>41841</v>
      </c>
      <c r="B359">
        <f>IF(K358="是",F358*0.25*(价格数据!B359/价格数据!B358),B358*(价格数据!B359/价格数据!B358))</f>
        <v>25821.558780321084</v>
      </c>
      <c r="C359">
        <f>IF(K358="是",F358*0.25*(价格数据!C359/价格数据!C358),C358*(价格数据!C359/价格数据!C358))</f>
        <v>24086.446171351399</v>
      </c>
      <c r="D359">
        <f>IF(K358="是",F358*0.25*(价格数据!D359/价格数据!D358),D358*(价格数据!D359/价格数据!D358))</f>
        <v>25270.183979786838</v>
      </c>
      <c r="E359">
        <f>IF(K358="是",F358*0.25*(价格数据!E359/价格数据!E358),E358*(价格数据!E359/价格数据!E358))</f>
        <v>25016.656805204322</v>
      </c>
      <c r="F359">
        <f t="shared" si="70"/>
        <v>100194.84573666364</v>
      </c>
      <c r="G359">
        <f t="shared" si="71"/>
        <v>0.25771344414448627</v>
      </c>
      <c r="H359">
        <f t="shared" si="72"/>
        <v>0.24039606023903087</v>
      </c>
      <c r="I359">
        <f t="shared" si="73"/>
        <v>0.25221041854990234</v>
      </c>
      <c r="J359">
        <f t="shared" si="74"/>
        <v>0.24968007706658049</v>
      </c>
      <c r="K359" t="str">
        <f>IF(OR(
 ROUND(G359,4)&gt;(0.25+参数设置!B$3), ROUND(G359,4)&lt;(0.25-参数设置!B$3),
 ROUND(H359,4)&gt;(0.25+参数设置!B$3), ROUND(H359,4)&lt;(0.25-参数设置!B$3),
 ROUND(I359,4)&gt;(0.25+参数设置!B$3), ROUND(I359,4)&lt;(0.25-参数设置!B$3),
 ROUND(J359,4)&gt;(0.25+参数设置!B$3), ROUND(J359,4)&lt;(0.25-参数设置!B$3)
),"是","否")</f>
        <v>否</v>
      </c>
      <c r="L359">
        <f t="shared" si="75"/>
        <v>25821.558780321084</v>
      </c>
      <c r="M359">
        <f t="shared" si="76"/>
        <v>24086.446171351399</v>
      </c>
      <c r="N359">
        <f t="shared" si="77"/>
        <v>25270.183979786838</v>
      </c>
      <c r="O359">
        <f t="shared" si="78"/>
        <v>25016.656805204322</v>
      </c>
      <c r="P359">
        <f t="shared" si="79"/>
        <v>0</v>
      </c>
      <c r="Q359">
        <f t="shared" si="80"/>
        <v>0</v>
      </c>
      <c r="R359">
        <f t="shared" si="81"/>
        <v>0</v>
      </c>
      <c r="S359">
        <f t="shared" si="82"/>
        <v>0</v>
      </c>
      <c r="T359">
        <f t="shared" si="83"/>
        <v>0</v>
      </c>
      <c r="U359">
        <f>T359*参数设置!B360</f>
        <v>0</v>
      </c>
    </row>
    <row r="360" spans="1:21" x14ac:dyDescent="0.25">
      <c r="A360" s="3">
        <v>41842</v>
      </c>
      <c r="B360">
        <f>IF(K359="是",F359*0.25*(价格数据!B360/价格数据!B359),B359*(价格数据!B360/价格数据!B359))</f>
        <v>26126.445487082368</v>
      </c>
      <c r="C360">
        <f>IF(K359="是",F359*0.25*(价格数据!C360/价格数据!C359),C359*(价格数据!C360/价格数据!C359))</f>
        <v>23976.126570566583</v>
      </c>
      <c r="D360">
        <f>IF(K359="是",F359*0.25*(价格数据!D360/价格数据!D359),D359*(价格数据!D360/价格数据!D359))</f>
        <v>25293.17661546576</v>
      </c>
      <c r="E360">
        <f>IF(K359="是",F359*0.25*(价格数据!E360/价格数据!E359),E359*(价格数据!E360/价格数据!E359))</f>
        <v>25016.406606110391</v>
      </c>
      <c r="F360">
        <f t="shared" si="70"/>
        <v>100412.15527922512</v>
      </c>
      <c r="G360">
        <f t="shared" si="71"/>
        <v>0.26019205956121755</v>
      </c>
      <c r="H360">
        <f t="shared" si="72"/>
        <v>0.23877713314582294</v>
      </c>
      <c r="I360">
        <f t="shared" si="73"/>
        <v>0.25189357349347546</v>
      </c>
      <c r="J360">
        <f t="shared" si="74"/>
        <v>0.24913723379948391</v>
      </c>
      <c r="K360" t="str">
        <f>IF(OR(
 ROUND(G360,4)&gt;(0.25+参数设置!B$3), ROUND(G360,4)&lt;(0.25-参数设置!B$3),
 ROUND(H360,4)&gt;(0.25+参数设置!B$3), ROUND(H360,4)&lt;(0.25-参数设置!B$3),
 ROUND(I360,4)&gt;(0.25+参数设置!B$3), ROUND(I360,4)&lt;(0.25-参数设置!B$3),
 ROUND(J360,4)&gt;(0.25+参数设置!B$3), ROUND(J360,4)&lt;(0.25-参数设置!B$3)
),"是","否")</f>
        <v>否</v>
      </c>
      <c r="L360">
        <f t="shared" si="75"/>
        <v>26126.445487082368</v>
      </c>
      <c r="M360">
        <f t="shared" si="76"/>
        <v>23976.126570566583</v>
      </c>
      <c r="N360">
        <f t="shared" si="77"/>
        <v>25293.17661546576</v>
      </c>
      <c r="O360">
        <f t="shared" si="78"/>
        <v>25016.406606110391</v>
      </c>
      <c r="P360">
        <f t="shared" si="79"/>
        <v>0</v>
      </c>
      <c r="Q360">
        <f t="shared" si="80"/>
        <v>0</v>
      </c>
      <c r="R360">
        <f t="shared" si="81"/>
        <v>0</v>
      </c>
      <c r="S360">
        <f t="shared" si="82"/>
        <v>0</v>
      </c>
      <c r="T360">
        <f t="shared" si="83"/>
        <v>0</v>
      </c>
      <c r="U360">
        <f>T360*参数设置!B361</f>
        <v>0</v>
      </c>
    </row>
    <row r="361" spans="1:21" x14ac:dyDescent="0.25">
      <c r="A361" s="3">
        <v>41843</v>
      </c>
      <c r="B361">
        <f>IF(K360="是",F360*0.25*(价格数据!B361/价格数据!B360),B360*(价格数据!B361/价格数据!B360))</f>
        <v>26173.35113427641</v>
      </c>
      <c r="C361">
        <f>IF(K360="是",F360*0.25*(价格数据!C361/价格数据!C360),C360*(价格数据!C361/价格数据!C360))</f>
        <v>23948.546670370379</v>
      </c>
      <c r="D361">
        <f>IF(K360="是",F360*0.25*(价格数据!D361/价格数据!D360),D360*(价格数据!D361/价格数据!D360))</f>
        <v>25295.475879033653</v>
      </c>
      <c r="E361">
        <f>IF(K360="是",F360*0.25*(价格数据!E361/价格数据!E360),E360*(价格数据!E361/价格数据!E360))</f>
        <v>25013.154017889243</v>
      </c>
      <c r="F361">
        <f t="shared" si="70"/>
        <v>100430.52770156969</v>
      </c>
      <c r="G361">
        <f t="shared" si="71"/>
        <v>0.26061150661331567</v>
      </c>
      <c r="H361">
        <f t="shared" si="72"/>
        <v>0.23845883536063578</v>
      </c>
      <c r="I361">
        <f t="shared" si="73"/>
        <v>0.25187038700224107</v>
      </c>
      <c r="J361">
        <f t="shared" si="74"/>
        <v>0.2490592710238074</v>
      </c>
      <c r="K361" t="str">
        <f>IF(OR(
 ROUND(G361,4)&gt;(0.25+参数设置!B$3), ROUND(G361,4)&lt;(0.25-参数设置!B$3),
 ROUND(H361,4)&gt;(0.25+参数设置!B$3), ROUND(H361,4)&lt;(0.25-参数设置!B$3),
 ROUND(I361,4)&gt;(0.25+参数设置!B$3), ROUND(I361,4)&lt;(0.25-参数设置!B$3),
 ROUND(J361,4)&gt;(0.25+参数设置!B$3), ROUND(J361,4)&lt;(0.25-参数设置!B$3)
),"是","否")</f>
        <v>否</v>
      </c>
      <c r="L361">
        <f t="shared" si="75"/>
        <v>26173.35113427641</v>
      </c>
      <c r="M361">
        <f t="shared" si="76"/>
        <v>23948.546670370379</v>
      </c>
      <c r="N361">
        <f t="shared" si="77"/>
        <v>25295.475879033653</v>
      </c>
      <c r="O361">
        <f t="shared" si="78"/>
        <v>25013.154017889243</v>
      </c>
      <c r="P361">
        <f t="shared" si="79"/>
        <v>0</v>
      </c>
      <c r="Q361">
        <f t="shared" si="80"/>
        <v>0</v>
      </c>
      <c r="R361">
        <f t="shared" si="81"/>
        <v>0</v>
      </c>
      <c r="S361">
        <f t="shared" si="82"/>
        <v>0</v>
      </c>
      <c r="T361">
        <f t="shared" si="83"/>
        <v>0</v>
      </c>
      <c r="U361">
        <f>T361*参数设置!B362</f>
        <v>0</v>
      </c>
    </row>
    <row r="362" spans="1:21" x14ac:dyDescent="0.25">
      <c r="A362" s="3">
        <v>41844</v>
      </c>
      <c r="B362">
        <f>IF(K361="是",F361*0.25*(价格数据!B362/价格数据!B361),B361*(价格数据!B362/价格数据!B361))</f>
        <v>26736.21890060493</v>
      </c>
      <c r="C362">
        <f>IF(K361="是",F361*0.25*(价格数据!C362/价格数据!C361),C361*(价格数据!C362/价格数据!C361))</f>
        <v>23810.647169389358</v>
      </c>
      <c r="D362">
        <f>IF(K361="是",F361*0.25*(价格数据!D362/价格数据!D361),D361*(价格数据!D362/价格数据!D361))</f>
        <v>25285.256929843024</v>
      </c>
      <c r="E362">
        <f>IF(K361="是",F361*0.25*(价格数据!E362/价格数据!E361),E361*(价格数据!E362/价格数据!E361))</f>
        <v>25016.656805204322</v>
      </c>
      <c r="F362">
        <f t="shared" si="70"/>
        <v>100848.77980504162</v>
      </c>
      <c r="G362">
        <f t="shared" si="71"/>
        <v>0.2651119721258971</v>
      </c>
      <c r="H362">
        <f t="shared" si="72"/>
        <v>0.23610248151162083</v>
      </c>
      <c r="I362">
        <f t="shared" si="73"/>
        <v>0.25072447062546382</v>
      </c>
      <c r="J362">
        <f t="shared" si="74"/>
        <v>0.24806107573701841</v>
      </c>
      <c r="K362" t="str">
        <f>IF(OR(
 ROUND(G362,4)&gt;(0.25+参数设置!B$3), ROUND(G362,4)&lt;(0.25-参数设置!B$3),
 ROUND(H362,4)&gt;(0.25+参数设置!B$3), ROUND(H362,4)&lt;(0.25-参数设置!B$3),
 ROUND(I362,4)&gt;(0.25+参数设置!B$3), ROUND(I362,4)&lt;(0.25-参数设置!B$3),
 ROUND(J362,4)&gt;(0.25+参数设置!B$3), ROUND(J362,4)&lt;(0.25-参数设置!B$3)
),"是","否")</f>
        <v>否</v>
      </c>
      <c r="L362">
        <f t="shared" si="75"/>
        <v>26736.21890060493</v>
      </c>
      <c r="M362">
        <f t="shared" si="76"/>
        <v>23810.647169389358</v>
      </c>
      <c r="N362">
        <f t="shared" si="77"/>
        <v>25285.256929843024</v>
      </c>
      <c r="O362">
        <f t="shared" si="78"/>
        <v>25016.656805204322</v>
      </c>
      <c r="P362">
        <f t="shared" si="79"/>
        <v>0</v>
      </c>
      <c r="Q362">
        <f t="shared" si="80"/>
        <v>0</v>
      </c>
      <c r="R362">
        <f t="shared" si="81"/>
        <v>0</v>
      </c>
      <c r="S362">
        <f t="shared" si="82"/>
        <v>0</v>
      </c>
      <c r="T362">
        <f t="shared" si="83"/>
        <v>0</v>
      </c>
      <c r="U362">
        <f>T362*参数设置!B363</f>
        <v>0</v>
      </c>
    </row>
    <row r="363" spans="1:21" x14ac:dyDescent="0.25">
      <c r="A363" s="3">
        <v>41845</v>
      </c>
      <c r="B363">
        <f>IF(K362="是",F362*0.25*(价格数据!B363/价格数据!B362),B362*(价格数据!B363/价格数据!B362))</f>
        <v>27041.105607366218</v>
      </c>
      <c r="C363">
        <f>IF(K362="是",F362*0.25*(价格数据!C363/价格数据!C362),C362*(价格数据!C363/价格数据!C362))</f>
        <v>23709.520868669944</v>
      </c>
      <c r="D363">
        <f>IF(K362="是",F362*0.25*(价格数据!D363/价格数据!D362),D362*(价格数据!D363/价格数据!D362))</f>
        <v>25326.899147794855</v>
      </c>
      <c r="E363">
        <f>IF(K362="是",F362*0.25*(价格数据!E363/价格数据!E362),E362*(价格数据!E363/价格数据!E362))</f>
        <v>25025.163574398088</v>
      </c>
      <c r="F363">
        <f t="shared" si="70"/>
        <v>101102.68919822911</v>
      </c>
      <c r="G363">
        <f t="shared" si="71"/>
        <v>0.26746178387349823</v>
      </c>
      <c r="H363">
        <f t="shared" si="72"/>
        <v>0.23450929996711931</v>
      </c>
      <c r="I363">
        <f t="shared" si="73"/>
        <v>0.25050668136173054</v>
      </c>
      <c r="J363">
        <f t="shared" si="74"/>
        <v>0.24752223479765187</v>
      </c>
      <c r="K363" t="str">
        <f>IF(OR(
 ROUND(G363,4)&gt;(0.25+参数设置!B$3), ROUND(G363,4)&lt;(0.25-参数设置!B$3),
 ROUND(H363,4)&gt;(0.25+参数设置!B$3), ROUND(H363,4)&lt;(0.25-参数设置!B$3),
 ROUND(I363,4)&gt;(0.25+参数设置!B$3), ROUND(I363,4)&lt;(0.25-参数设置!B$3),
 ROUND(J363,4)&gt;(0.25+参数设置!B$3), ROUND(J363,4)&lt;(0.25-参数设置!B$3)
),"是","否")</f>
        <v>否</v>
      </c>
      <c r="L363">
        <f t="shared" si="75"/>
        <v>27041.105607366218</v>
      </c>
      <c r="M363">
        <f t="shared" si="76"/>
        <v>23709.520868669944</v>
      </c>
      <c r="N363">
        <f t="shared" si="77"/>
        <v>25326.899147794855</v>
      </c>
      <c r="O363">
        <f t="shared" si="78"/>
        <v>25025.163574398088</v>
      </c>
      <c r="P363">
        <f t="shared" si="79"/>
        <v>0</v>
      </c>
      <c r="Q363">
        <f t="shared" si="80"/>
        <v>0</v>
      </c>
      <c r="R363">
        <f t="shared" si="81"/>
        <v>0</v>
      </c>
      <c r="S363">
        <f t="shared" si="82"/>
        <v>0</v>
      </c>
      <c r="T363">
        <f t="shared" si="83"/>
        <v>0</v>
      </c>
      <c r="U363">
        <f>T363*参数设置!B364</f>
        <v>0</v>
      </c>
    </row>
    <row r="364" spans="1:21" x14ac:dyDescent="0.25">
      <c r="A364" s="3">
        <v>41846</v>
      </c>
      <c r="B364">
        <f>IF(K363="是",F363*0.25*(价格数据!B364/价格数据!B363),B363*(价格数据!B364/价格数据!B363))</f>
        <v>27041.105607366218</v>
      </c>
      <c r="C364">
        <f>IF(K363="是",F363*0.25*(价格数据!C364/价格数据!C363),C363*(价格数据!C364/价格数据!C363))</f>
        <v>23709.520868669944</v>
      </c>
      <c r="D364">
        <f>IF(K363="是",F363*0.25*(价格数据!D364/价格数据!D363),D363*(价格数据!D364/价格数据!D363))</f>
        <v>25326.899147794855</v>
      </c>
      <c r="E364">
        <f>IF(K363="是",F363*0.25*(价格数据!E364/价格数据!E363),E363*(价格数据!E364/价格数据!E363))</f>
        <v>25025.163574398088</v>
      </c>
      <c r="F364">
        <f t="shared" si="70"/>
        <v>101102.68919822911</v>
      </c>
      <c r="G364">
        <f t="shared" si="71"/>
        <v>0.26746178387349823</v>
      </c>
      <c r="H364">
        <f t="shared" si="72"/>
        <v>0.23450929996711931</v>
      </c>
      <c r="I364">
        <f t="shared" si="73"/>
        <v>0.25050668136173054</v>
      </c>
      <c r="J364">
        <f t="shared" si="74"/>
        <v>0.24752223479765187</v>
      </c>
      <c r="K364" t="str">
        <f>IF(OR(
 ROUND(G364,4)&gt;(0.25+参数设置!B$3), ROUND(G364,4)&lt;(0.25-参数设置!B$3),
 ROUND(H364,4)&gt;(0.25+参数设置!B$3), ROUND(H364,4)&lt;(0.25-参数设置!B$3),
 ROUND(I364,4)&gt;(0.25+参数设置!B$3), ROUND(I364,4)&lt;(0.25-参数设置!B$3),
 ROUND(J364,4)&gt;(0.25+参数设置!B$3), ROUND(J364,4)&lt;(0.25-参数设置!B$3)
),"是","否")</f>
        <v>否</v>
      </c>
      <c r="L364">
        <f t="shared" si="75"/>
        <v>27041.105607366218</v>
      </c>
      <c r="M364">
        <f t="shared" si="76"/>
        <v>23709.520868669944</v>
      </c>
      <c r="N364">
        <f t="shared" si="77"/>
        <v>25326.899147794855</v>
      </c>
      <c r="O364">
        <f t="shared" si="78"/>
        <v>25025.163574398088</v>
      </c>
      <c r="P364">
        <f t="shared" si="79"/>
        <v>0</v>
      </c>
      <c r="Q364">
        <f t="shared" si="80"/>
        <v>0</v>
      </c>
      <c r="R364">
        <f t="shared" si="81"/>
        <v>0</v>
      </c>
      <c r="S364">
        <f t="shared" si="82"/>
        <v>0</v>
      </c>
      <c r="T364">
        <f t="shared" si="83"/>
        <v>0</v>
      </c>
      <c r="U364">
        <f>T364*参数设置!B365</f>
        <v>0</v>
      </c>
    </row>
    <row r="365" spans="1:21" x14ac:dyDescent="0.25">
      <c r="A365" s="3">
        <v>41847</v>
      </c>
      <c r="B365">
        <f>IF(K364="是",F364*0.25*(价格数据!B365/价格数据!B364),B364*(价格数据!B365/价格数据!B364))</f>
        <v>27041.105607366218</v>
      </c>
      <c r="C365">
        <f>IF(K364="是",F364*0.25*(价格数据!C365/价格数据!C364),C364*(价格数据!C365/价格数据!C364))</f>
        <v>23709.520868669944</v>
      </c>
      <c r="D365">
        <f>IF(K364="是",F364*0.25*(价格数据!D365/价格数据!D364),D364*(价格数据!D365/价格数据!D364))</f>
        <v>25326.899147794855</v>
      </c>
      <c r="E365">
        <f>IF(K364="是",F364*0.25*(价格数据!E365/价格数据!E364),E364*(价格数据!E365/价格数据!E364))</f>
        <v>25025.163574398088</v>
      </c>
      <c r="F365">
        <f t="shared" si="70"/>
        <v>101102.68919822911</v>
      </c>
      <c r="G365">
        <f t="shared" si="71"/>
        <v>0.26746178387349823</v>
      </c>
      <c r="H365">
        <f t="shared" si="72"/>
        <v>0.23450929996711931</v>
      </c>
      <c r="I365">
        <f t="shared" si="73"/>
        <v>0.25050668136173054</v>
      </c>
      <c r="J365">
        <f t="shared" si="74"/>
        <v>0.24752223479765187</v>
      </c>
      <c r="K365" t="str">
        <f>IF(OR(
 ROUND(G365,4)&gt;(0.25+参数设置!B$3), ROUND(G365,4)&lt;(0.25-参数设置!B$3),
 ROUND(H365,4)&gt;(0.25+参数设置!B$3), ROUND(H365,4)&lt;(0.25-参数设置!B$3),
 ROUND(I365,4)&gt;(0.25+参数设置!B$3), ROUND(I365,4)&lt;(0.25-参数设置!B$3),
 ROUND(J365,4)&gt;(0.25+参数设置!B$3), ROUND(J365,4)&lt;(0.25-参数设置!B$3)
),"是","否")</f>
        <v>否</v>
      </c>
      <c r="L365">
        <f t="shared" si="75"/>
        <v>27041.105607366218</v>
      </c>
      <c r="M365">
        <f t="shared" si="76"/>
        <v>23709.520868669944</v>
      </c>
      <c r="N365">
        <f t="shared" si="77"/>
        <v>25326.899147794855</v>
      </c>
      <c r="O365">
        <f t="shared" si="78"/>
        <v>25025.163574398088</v>
      </c>
      <c r="P365">
        <f t="shared" si="79"/>
        <v>0</v>
      </c>
      <c r="Q365">
        <f t="shared" si="80"/>
        <v>0</v>
      </c>
      <c r="R365">
        <f t="shared" si="81"/>
        <v>0</v>
      </c>
      <c r="S365">
        <f t="shared" si="82"/>
        <v>0</v>
      </c>
      <c r="T365">
        <f t="shared" si="83"/>
        <v>0</v>
      </c>
      <c r="U365">
        <f>T365*参数设置!B366</f>
        <v>0</v>
      </c>
    </row>
    <row r="366" spans="1:21" x14ac:dyDescent="0.25">
      <c r="A366" s="3">
        <v>41848</v>
      </c>
      <c r="B366">
        <f>IF(K365="是",F365*0.25*(价格数据!B366/价格数据!B365),B365*(价格数据!B366/价格数据!B365))</f>
        <v>27768.143138873897</v>
      </c>
      <c r="C366">
        <f>IF(K365="是",F365*0.25*(价格数据!C366/价格数据!C365),C365*(价格数据!C366/价格数据!C365))</f>
        <v>23884.193569912564</v>
      </c>
      <c r="D366">
        <f>IF(K365="是",F365*0.25*(价格数据!D366/价格数据!D365),D365*(价格数据!D366/价格数据!D365))</f>
        <v>25326.132726605556</v>
      </c>
      <c r="E366">
        <f>IF(K365="是",F365*0.25*(价格数据!E366/价格数据!E365),E365*(价格数据!E366/价格数据!E365))</f>
        <v>25022.911782552677</v>
      </c>
      <c r="F366">
        <f t="shared" si="70"/>
        <v>102001.3812179447</v>
      </c>
      <c r="G366">
        <f t="shared" si="71"/>
        <v>0.27223301103680309</v>
      </c>
      <c r="H366">
        <f t="shared" si="72"/>
        <v>0.23415558970598246</v>
      </c>
      <c r="I366">
        <f t="shared" si="73"/>
        <v>0.2482920566780524</v>
      </c>
      <c r="J366">
        <f t="shared" si="74"/>
        <v>0.24531934257916202</v>
      </c>
      <c r="K366" t="str">
        <f>IF(OR(
 ROUND(G366,4)&gt;(0.25+参数设置!B$3), ROUND(G366,4)&lt;(0.25-参数设置!B$3),
 ROUND(H366,4)&gt;(0.25+参数设置!B$3), ROUND(H366,4)&lt;(0.25-参数设置!B$3),
 ROUND(I366,4)&gt;(0.25+参数设置!B$3), ROUND(I366,4)&lt;(0.25-参数设置!B$3),
 ROUND(J366,4)&gt;(0.25+参数设置!B$3), ROUND(J366,4)&lt;(0.25-参数设置!B$3)
),"是","否")</f>
        <v>是</v>
      </c>
      <c r="L366">
        <f t="shared" si="75"/>
        <v>25500.345304486174</v>
      </c>
      <c r="M366">
        <f t="shared" si="76"/>
        <v>25500.345304486174</v>
      </c>
      <c r="N366">
        <f t="shared" si="77"/>
        <v>25500.345304486174</v>
      </c>
      <c r="O366">
        <f t="shared" si="78"/>
        <v>25500.345304486174</v>
      </c>
      <c r="P366">
        <f t="shared" si="79"/>
        <v>2267.7978343877221</v>
      </c>
      <c r="Q366">
        <f t="shared" si="80"/>
        <v>1616.1517345736102</v>
      </c>
      <c r="R366">
        <f t="shared" si="81"/>
        <v>174.21257788061848</v>
      </c>
      <c r="S366">
        <f t="shared" si="82"/>
        <v>477.4335219334971</v>
      </c>
      <c r="T366">
        <f t="shared" si="83"/>
        <v>4535.5956687754478</v>
      </c>
      <c r="U366">
        <f>T366*参数设置!B367</f>
        <v>0</v>
      </c>
    </row>
    <row r="367" spans="1:21" x14ac:dyDescent="0.25">
      <c r="A367" s="3">
        <v>41849</v>
      </c>
      <c r="B367">
        <f>IF(K366="是",F366*0.25*(价格数据!B367/价格数据!B366),B366*(价格数据!B367/价格数据!B366))</f>
        <v>25564.957665899568</v>
      </c>
      <c r="C367">
        <f>IF(K366="是",F366*0.25*(价格数据!C367/价格数据!C366),C366*(价格数据!C367/价格数据!C366))</f>
        <v>25480.714553674406</v>
      </c>
      <c r="D367">
        <f>IF(K366="是",F366*0.25*(价格数据!D367/价格数据!D366),D366*(价格数据!D367/价格数据!D366))</f>
        <v>25494.171758706649</v>
      </c>
      <c r="E367">
        <f>IF(K366="是",F366*0.25*(价格数据!E367/价格数据!E366),E366*(价格数据!E367/价格数据!E366))</f>
        <v>25498.050548779454</v>
      </c>
      <c r="F367">
        <f t="shared" si="70"/>
        <v>102037.89452706008</v>
      </c>
      <c r="G367">
        <f t="shared" si="71"/>
        <v>0.2505437591043182</v>
      </c>
      <c r="H367">
        <f t="shared" si="72"/>
        <v>0.24971815296440689</v>
      </c>
      <c r="I367">
        <f t="shared" si="73"/>
        <v>0.24985003735005221</v>
      </c>
      <c r="J367">
        <f t="shared" si="74"/>
        <v>0.24988805058122268</v>
      </c>
      <c r="K367" t="str">
        <f>IF(OR(
 ROUND(G367,4)&gt;(0.25+参数设置!B$3), ROUND(G367,4)&lt;(0.25-参数设置!B$3),
 ROUND(H367,4)&gt;(0.25+参数设置!B$3), ROUND(H367,4)&lt;(0.25-参数设置!B$3),
 ROUND(I367,4)&gt;(0.25+参数设置!B$3), ROUND(I367,4)&lt;(0.25-参数设置!B$3),
 ROUND(J367,4)&gt;(0.25+参数设置!B$3), ROUND(J367,4)&lt;(0.25-参数设置!B$3)
),"是","否")</f>
        <v>否</v>
      </c>
      <c r="L367">
        <f t="shared" si="75"/>
        <v>25564.957665899568</v>
      </c>
      <c r="M367">
        <f t="shared" si="76"/>
        <v>25480.714553674406</v>
      </c>
      <c r="N367">
        <f t="shared" si="77"/>
        <v>25494.171758706649</v>
      </c>
      <c r="O367">
        <f t="shared" si="78"/>
        <v>25498.050548779454</v>
      </c>
      <c r="P367">
        <f t="shared" si="79"/>
        <v>0</v>
      </c>
      <c r="Q367">
        <f t="shared" si="80"/>
        <v>0</v>
      </c>
      <c r="R367">
        <f t="shared" si="81"/>
        <v>0</v>
      </c>
      <c r="S367">
        <f t="shared" si="82"/>
        <v>0</v>
      </c>
      <c r="T367">
        <f t="shared" si="83"/>
        <v>0</v>
      </c>
      <c r="U367">
        <f>T367*参数设置!B368</f>
        <v>0</v>
      </c>
    </row>
    <row r="368" spans="1:21" x14ac:dyDescent="0.25">
      <c r="A368" s="3">
        <v>41850</v>
      </c>
      <c r="B368">
        <f>IF(K367="是",F367*0.25*(价格数据!B368/价格数据!B367),B367*(价格数据!B368/价格数据!B367))</f>
        <v>25478.807850681711</v>
      </c>
      <c r="C368">
        <f>IF(K367="是",F367*0.25*(价格数据!C368/价格数据!C367),C367*(价格数据!C368/价格数据!C367))</f>
        <v>25372.745424209683</v>
      </c>
      <c r="D368">
        <f>IF(K367="是",F367*0.25*(价格数据!D368/价格数据!D367),D367*(价格数据!D368/价格数据!D367))</f>
        <v>25539.444427756516</v>
      </c>
      <c r="E368">
        <f>IF(K367="是",F367*0.25*(价格数据!E368/价格数据!E367),E367*(价格数据!E368/价格数据!E367))</f>
        <v>25498.305521635761</v>
      </c>
      <c r="F368">
        <f t="shared" si="70"/>
        <v>101889.30322428368</v>
      </c>
      <c r="G368">
        <f t="shared" si="71"/>
        <v>0.25006361849974107</v>
      </c>
      <c r="H368">
        <f t="shared" si="72"/>
        <v>0.24902266107716886</v>
      </c>
      <c r="I368">
        <f t="shared" si="73"/>
        <v>0.25065874060928506</v>
      </c>
      <c r="J368">
        <f t="shared" si="74"/>
        <v>0.2502549798138049</v>
      </c>
      <c r="K368" t="str">
        <f>IF(OR(
 ROUND(G368,4)&gt;(0.25+参数设置!B$3), ROUND(G368,4)&lt;(0.25-参数设置!B$3),
 ROUND(H368,4)&gt;(0.25+参数设置!B$3), ROUND(H368,4)&lt;(0.25-参数设置!B$3),
 ROUND(I368,4)&gt;(0.25+参数设置!B$3), ROUND(I368,4)&lt;(0.25-参数设置!B$3),
 ROUND(J368,4)&gt;(0.25+参数设置!B$3), ROUND(J368,4)&lt;(0.25-参数设置!B$3)
),"是","否")</f>
        <v>否</v>
      </c>
      <c r="L368">
        <f t="shared" si="75"/>
        <v>25478.807850681711</v>
      </c>
      <c r="M368">
        <f t="shared" si="76"/>
        <v>25372.745424209683</v>
      </c>
      <c r="N368">
        <f t="shared" si="77"/>
        <v>25539.444427756516</v>
      </c>
      <c r="O368">
        <f t="shared" si="78"/>
        <v>25498.305521635761</v>
      </c>
      <c r="P368">
        <f t="shared" si="79"/>
        <v>0</v>
      </c>
      <c r="Q368">
        <f t="shared" si="80"/>
        <v>0</v>
      </c>
      <c r="R368">
        <f t="shared" si="81"/>
        <v>0</v>
      </c>
      <c r="S368">
        <f t="shared" si="82"/>
        <v>0</v>
      </c>
      <c r="T368">
        <f t="shared" si="83"/>
        <v>0</v>
      </c>
      <c r="U368">
        <f>T368*参数设置!B369</f>
        <v>0</v>
      </c>
    </row>
    <row r="369" spans="1:21" x14ac:dyDescent="0.25">
      <c r="A369" s="3">
        <v>41851</v>
      </c>
      <c r="B369">
        <f>IF(K368="是",F368*0.25*(价格数据!B369/价格数据!B368),B368*(价格数据!B369/价格数据!B368))</f>
        <v>25823.407111553148</v>
      </c>
      <c r="C369">
        <f>IF(K368="是",F368*0.25*(价格数据!C369/价格数据!C368),C368*(价格数据!C369/价格数据!C368))</f>
        <v>25294.222420962611</v>
      </c>
      <c r="D369">
        <f>IF(K368="是",F368*0.25*(价格数据!D369/价格数据!D368),D368*(价格数据!D369/价格数据!D368))</f>
        <v>25544.589049239454</v>
      </c>
      <c r="E369">
        <f>IF(K368="是",F368*0.25*(价格数据!E369/价格数据!E368),E368*(价格数据!E369/价格数据!E368))</f>
        <v>25499.325413060964</v>
      </c>
      <c r="F369">
        <f t="shared" si="70"/>
        <v>102161.54399481617</v>
      </c>
      <c r="G369">
        <f t="shared" si="71"/>
        <v>0.25277032924310022</v>
      </c>
      <c r="H369">
        <f t="shared" si="72"/>
        <v>0.24759044775445133</v>
      </c>
      <c r="I369">
        <f t="shared" si="73"/>
        <v>0.25004114121978838</v>
      </c>
      <c r="J369">
        <f t="shared" si="74"/>
        <v>0.24959808178266021</v>
      </c>
      <c r="K369" t="str">
        <f>IF(OR(
 ROUND(G369,4)&gt;(0.25+参数设置!B$3), ROUND(G369,4)&lt;(0.25-参数设置!B$3),
 ROUND(H369,4)&gt;(0.25+参数设置!B$3), ROUND(H369,4)&lt;(0.25-参数设置!B$3),
 ROUND(I369,4)&gt;(0.25+参数设置!B$3), ROUND(I369,4)&lt;(0.25-参数设置!B$3),
 ROUND(J369,4)&gt;(0.25+参数设置!B$3), ROUND(J369,4)&lt;(0.25-参数设置!B$3)
),"是","否")</f>
        <v>否</v>
      </c>
      <c r="L369">
        <f t="shared" si="75"/>
        <v>25823.407111553148</v>
      </c>
      <c r="M369">
        <f t="shared" si="76"/>
        <v>25294.222420962611</v>
      </c>
      <c r="N369">
        <f t="shared" si="77"/>
        <v>25544.589049239454</v>
      </c>
      <c r="O369">
        <f t="shared" si="78"/>
        <v>25499.325413060964</v>
      </c>
      <c r="P369">
        <f t="shared" si="79"/>
        <v>0</v>
      </c>
      <c r="Q369">
        <f t="shared" si="80"/>
        <v>0</v>
      </c>
      <c r="R369">
        <f t="shared" si="81"/>
        <v>0</v>
      </c>
      <c r="S369">
        <f t="shared" si="82"/>
        <v>0</v>
      </c>
      <c r="T369">
        <f t="shared" si="83"/>
        <v>0</v>
      </c>
      <c r="U369">
        <f>T369*参数设置!B370</f>
        <v>0</v>
      </c>
    </row>
    <row r="370" spans="1:21" x14ac:dyDescent="0.25">
      <c r="A370" s="3">
        <v>41852</v>
      </c>
      <c r="B370">
        <f>IF(K369="是",F369*0.25*(价格数据!B370/价格数据!B369),B369*(价格数据!B370/价格数据!B369))</f>
        <v>25511.11403138841</v>
      </c>
      <c r="C370">
        <f>IF(K369="是",F369*0.25*(价格数据!C370/价格数据!C369),C369*(价格数据!C370/价格数据!C369))</f>
        <v>25127.361039062587</v>
      </c>
      <c r="D370">
        <f>IF(K369="是",F369*0.25*(价格数据!D370/价格数据!D369),D369*(价格数据!D370/价格数据!D369))</f>
        <v>25670.375044497323</v>
      </c>
      <c r="E370">
        <f>IF(K369="是",F369*0.25*(价格数据!E370/价格数据!E369),E369*(价格数据!E370/价格数据!E369))</f>
        <v>25504.424870187009</v>
      </c>
      <c r="F370">
        <f t="shared" si="70"/>
        <v>101813.27498513533</v>
      </c>
      <c r="G370">
        <f t="shared" si="71"/>
        <v>0.25056765962113503</v>
      </c>
      <c r="H370">
        <f t="shared" si="72"/>
        <v>0.24679847537299204</v>
      </c>
      <c r="I370">
        <f t="shared" si="73"/>
        <v>0.25213190566991567</v>
      </c>
      <c r="J370">
        <f t="shared" si="74"/>
        <v>0.25050195933595731</v>
      </c>
      <c r="K370" t="str">
        <f>IF(OR(
 ROUND(G370,4)&gt;(0.25+参数设置!B$3), ROUND(G370,4)&lt;(0.25-参数设置!B$3),
 ROUND(H370,4)&gt;(0.25+参数设置!B$3), ROUND(H370,4)&lt;(0.25-参数设置!B$3),
 ROUND(I370,4)&gt;(0.25+参数设置!B$3), ROUND(I370,4)&lt;(0.25-参数设置!B$3),
 ROUND(J370,4)&gt;(0.25+参数设置!B$3), ROUND(J370,4)&lt;(0.25-参数设置!B$3)
),"是","否")</f>
        <v>否</v>
      </c>
      <c r="L370">
        <f t="shared" si="75"/>
        <v>25511.11403138841</v>
      </c>
      <c r="M370">
        <f t="shared" si="76"/>
        <v>25127.361039062587</v>
      </c>
      <c r="N370">
        <f t="shared" si="77"/>
        <v>25670.375044497323</v>
      </c>
      <c r="O370">
        <f t="shared" si="78"/>
        <v>25504.424870187009</v>
      </c>
      <c r="P370">
        <f t="shared" si="79"/>
        <v>0</v>
      </c>
      <c r="Q370">
        <f t="shared" si="80"/>
        <v>0</v>
      </c>
      <c r="R370">
        <f t="shared" si="81"/>
        <v>0</v>
      </c>
      <c r="S370">
        <f t="shared" si="82"/>
        <v>0</v>
      </c>
      <c r="T370">
        <f t="shared" si="83"/>
        <v>0</v>
      </c>
      <c r="U370">
        <f>T370*参数设置!B371</f>
        <v>0</v>
      </c>
    </row>
    <row r="371" spans="1:21" x14ac:dyDescent="0.25">
      <c r="A371" s="3">
        <v>41853</v>
      </c>
      <c r="B371">
        <f>IF(K370="是",F370*0.25*(价格数据!B371/价格数据!B370),B370*(价格数据!B371/价格数据!B370))</f>
        <v>25511.11403138841</v>
      </c>
      <c r="C371">
        <f>IF(K370="是",F370*0.25*(价格数据!C371/价格数据!C370),C370*(价格数据!C371/价格数据!C370))</f>
        <v>25127.361039062587</v>
      </c>
      <c r="D371">
        <f>IF(K370="是",F370*0.25*(价格数据!D371/价格数据!D370),D370*(价格数据!D371/价格数据!D370))</f>
        <v>25670.375044497323</v>
      </c>
      <c r="E371">
        <f>IF(K370="是",F370*0.25*(价格数据!E371/价格数据!E370),E370*(价格数据!E371/价格数据!E370))</f>
        <v>25504.424870187009</v>
      </c>
      <c r="F371">
        <f t="shared" si="70"/>
        <v>101813.27498513533</v>
      </c>
      <c r="G371">
        <f t="shared" si="71"/>
        <v>0.25056765962113503</v>
      </c>
      <c r="H371">
        <f t="shared" si="72"/>
        <v>0.24679847537299204</v>
      </c>
      <c r="I371">
        <f t="shared" si="73"/>
        <v>0.25213190566991567</v>
      </c>
      <c r="J371">
        <f t="shared" si="74"/>
        <v>0.25050195933595731</v>
      </c>
      <c r="K371" t="str">
        <f>IF(OR(
 ROUND(G371,4)&gt;(0.25+参数设置!B$3), ROUND(G371,4)&lt;(0.25-参数设置!B$3),
 ROUND(H371,4)&gt;(0.25+参数设置!B$3), ROUND(H371,4)&lt;(0.25-参数设置!B$3),
 ROUND(I371,4)&gt;(0.25+参数设置!B$3), ROUND(I371,4)&lt;(0.25-参数设置!B$3),
 ROUND(J371,4)&gt;(0.25+参数设置!B$3), ROUND(J371,4)&lt;(0.25-参数设置!B$3)
),"是","否")</f>
        <v>否</v>
      </c>
      <c r="L371">
        <f t="shared" si="75"/>
        <v>25511.11403138841</v>
      </c>
      <c r="M371">
        <f t="shared" si="76"/>
        <v>25127.361039062587</v>
      </c>
      <c r="N371">
        <f t="shared" si="77"/>
        <v>25670.375044497323</v>
      </c>
      <c r="O371">
        <f t="shared" si="78"/>
        <v>25504.424870187009</v>
      </c>
      <c r="P371">
        <f t="shared" si="79"/>
        <v>0</v>
      </c>
      <c r="Q371">
        <f t="shared" si="80"/>
        <v>0</v>
      </c>
      <c r="R371">
        <f t="shared" si="81"/>
        <v>0</v>
      </c>
      <c r="S371">
        <f t="shared" si="82"/>
        <v>0</v>
      </c>
      <c r="T371">
        <f t="shared" si="83"/>
        <v>0</v>
      </c>
      <c r="U371">
        <f>T371*参数设置!B372</f>
        <v>0</v>
      </c>
    </row>
    <row r="372" spans="1:21" x14ac:dyDescent="0.25">
      <c r="A372" s="3">
        <v>41854</v>
      </c>
      <c r="B372">
        <f>IF(K371="是",F371*0.25*(价格数据!B372/价格数据!B371),B371*(价格数据!B372/价格数据!B371))</f>
        <v>25511.11403138841</v>
      </c>
      <c r="C372">
        <f>IF(K371="是",F371*0.25*(价格数据!C372/价格数据!C371),C371*(价格数据!C372/价格数据!C371))</f>
        <v>25127.361039062587</v>
      </c>
      <c r="D372">
        <f>IF(K371="是",F371*0.25*(价格数据!D372/价格数据!D371),D371*(价格数据!D372/价格数据!D371))</f>
        <v>25670.375044497323</v>
      </c>
      <c r="E372">
        <f>IF(K371="是",F371*0.25*(价格数据!E372/价格数据!E371),E371*(价格数据!E372/价格数据!E371))</f>
        <v>25504.424870187009</v>
      </c>
      <c r="F372">
        <f t="shared" si="70"/>
        <v>101813.27498513533</v>
      </c>
      <c r="G372">
        <f t="shared" si="71"/>
        <v>0.25056765962113503</v>
      </c>
      <c r="H372">
        <f t="shared" si="72"/>
        <v>0.24679847537299204</v>
      </c>
      <c r="I372">
        <f t="shared" si="73"/>
        <v>0.25213190566991567</v>
      </c>
      <c r="J372">
        <f t="shared" si="74"/>
        <v>0.25050195933595731</v>
      </c>
      <c r="K372" t="str">
        <f>IF(OR(
 ROUND(G372,4)&gt;(0.25+参数设置!B$3), ROUND(G372,4)&lt;(0.25-参数设置!B$3),
 ROUND(H372,4)&gt;(0.25+参数设置!B$3), ROUND(H372,4)&lt;(0.25-参数设置!B$3),
 ROUND(I372,4)&gt;(0.25+参数设置!B$3), ROUND(I372,4)&lt;(0.25-参数设置!B$3),
 ROUND(J372,4)&gt;(0.25+参数设置!B$3), ROUND(J372,4)&lt;(0.25-参数设置!B$3)
),"是","否")</f>
        <v>否</v>
      </c>
      <c r="L372">
        <f t="shared" si="75"/>
        <v>25511.11403138841</v>
      </c>
      <c r="M372">
        <f t="shared" si="76"/>
        <v>25127.361039062587</v>
      </c>
      <c r="N372">
        <f t="shared" si="77"/>
        <v>25670.375044497323</v>
      </c>
      <c r="O372">
        <f t="shared" si="78"/>
        <v>25504.424870187009</v>
      </c>
      <c r="P372">
        <f t="shared" si="79"/>
        <v>0</v>
      </c>
      <c r="Q372">
        <f t="shared" si="80"/>
        <v>0</v>
      </c>
      <c r="R372">
        <f t="shared" si="81"/>
        <v>0</v>
      </c>
      <c r="S372">
        <f t="shared" si="82"/>
        <v>0</v>
      </c>
      <c r="T372">
        <f t="shared" si="83"/>
        <v>0</v>
      </c>
      <c r="U372">
        <f>T372*参数设置!B373</f>
        <v>0</v>
      </c>
    </row>
    <row r="373" spans="1:21" x14ac:dyDescent="0.25">
      <c r="A373" s="3">
        <v>41855</v>
      </c>
      <c r="B373">
        <f>IF(K372="是",F372*0.25*(价格数据!B373/价格数据!B372),B372*(价格数据!B373/价格数据!B372))</f>
        <v>26060.319103402257</v>
      </c>
      <c r="C373">
        <f>IF(K372="是",F372*0.25*(价格数据!C373/价格数据!C372),C372*(价格数据!C373/价格数据!C372))</f>
        <v>25304.037796368491</v>
      </c>
      <c r="D373">
        <f>IF(K372="是",F372*0.25*(价格数据!D373/价格数据!D372),D372*(价格数据!D373/价格数据!D372))</f>
        <v>25672.432893090499</v>
      </c>
      <c r="E373">
        <f>IF(K372="是",F372*0.25*(价格数据!E373/价格数据!E372),E372*(价格数据!E373/价格数据!E372))</f>
        <v>25500.855250198776</v>
      </c>
      <c r="F373">
        <f t="shared" si="70"/>
        <v>102537.64504306002</v>
      </c>
      <c r="G373">
        <f t="shared" si="71"/>
        <v>0.25415367295063579</v>
      </c>
      <c r="H373">
        <f t="shared" si="72"/>
        <v>0.24677802757945361</v>
      </c>
      <c r="I373">
        <f t="shared" si="73"/>
        <v>0.25037080656874389</v>
      </c>
      <c r="J373">
        <f t="shared" si="74"/>
        <v>0.24869749290116674</v>
      </c>
      <c r="K373" t="str">
        <f>IF(OR(
 ROUND(G373,4)&gt;(0.25+参数设置!B$3), ROUND(G373,4)&lt;(0.25-参数设置!B$3),
 ROUND(H373,4)&gt;(0.25+参数设置!B$3), ROUND(H373,4)&lt;(0.25-参数设置!B$3),
 ROUND(I373,4)&gt;(0.25+参数设置!B$3), ROUND(I373,4)&lt;(0.25-参数设置!B$3),
 ROUND(J373,4)&gt;(0.25+参数设置!B$3), ROUND(J373,4)&lt;(0.25-参数设置!B$3)
),"是","否")</f>
        <v>否</v>
      </c>
      <c r="L373">
        <f t="shared" si="75"/>
        <v>26060.319103402257</v>
      </c>
      <c r="M373">
        <f t="shared" si="76"/>
        <v>25304.037796368491</v>
      </c>
      <c r="N373">
        <f t="shared" si="77"/>
        <v>25672.432893090499</v>
      </c>
      <c r="O373">
        <f t="shared" si="78"/>
        <v>25500.855250198776</v>
      </c>
      <c r="P373">
        <f t="shared" si="79"/>
        <v>0</v>
      </c>
      <c r="Q373">
        <f t="shared" si="80"/>
        <v>0</v>
      </c>
      <c r="R373">
        <f t="shared" si="81"/>
        <v>0</v>
      </c>
      <c r="S373">
        <f t="shared" si="82"/>
        <v>0</v>
      </c>
      <c r="T373">
        <f t="shared" si="83"/>
        <v>0</v>
      </c>
      <c r="U373">
        <f>T373*参数设置!B374</f>
        <v>0</v>
      </c>
    </row>
    <row r="374" spans="1:21" x14ac:dyDescent="0.25">
      <c r="A374" s="3">
        <v>41856</v>
      </c>
      <c r="B374">
        <f>IF(K373="是",F373*0.25*(价格数据!B374/价格数据!B373),B373*(价格数据!B374/价格数据!B373))</f>
        <v>25984.938015086631</v>
      </c>
      <c r="C374">
        <f>IF(K373="是",F373*0.25*(价格数据!C374/价格数据!C373),C373*(价格数据!C374/价格数据!C373))</f>
        <v>25235.330168527307</v>
      </c>
      <c r="D374">
        <f>IF(K373="是",F373*0.25*(价格数据!D374/价格数据!D373),D373*(价格数据!D374/价格数据!D373))</f>
        <v>25693.268610096402</v>
      </c>
      <c r="E374">
        <f>IF(K373="是",F373*0.25*(价格数据!E374/价格数据!E373),E373*(价格数据!E374/价格数据!E373))</f>
        <v>25501.110223055079</v>
      </c>
      <c r="F374">
        <f t="shared" si="70"/>
        <v>102414.64701676542</v>
      </c>
      <c r="G374">
        <f t="shared" si="71"/>
        <v>0.25372286847635045</v>
      </c>
      <c r="H374">
        <f t="shared" si="72"/>
        <v>0.24640352628854201</v>
      </c>
      <c r="I374">
        <f t="shared" si="73"/>
        <v>0.25087494180290809</v>
      </c>
      <c r="J374">
        <f t="shared" si="74"/>
        <v>0.24899866343219942</v>
      </c>
      <c r="K374" t="str">
        <f>IF(OR(
 ROUND(G374,4)&gt;(0.25+参数设置!B$3), ROUND(G374,4)&lt;(0.25-参数设置!B$3),
 ROUND(H374,4)&gt;(0.25+参数设置!B$3), ROUND(H374,4)&lt;(0.25-参数设置!B$3),
 ROUND(I374,4)&gt;(0.25+参数设置!B$3), ROUND(I374,4)&lt;(0.25-参数设置!B$3),
 ROUND(J374,4)&gt;(0.25+参数设置!B$3), ROUND(J374,4)&lt;(0.25-参数设置!B$3)
),"是","否")</f>
        <v>否</v>
      </c>
      <c r="L374">
        <f t="shared" si="75"/>
        <v>25984.938015086631</v>
      </c>
      <c r="M374">
        <f t="shared" si="76"/>
        <v>25235.330168527307</v>
      </c>
      <c r="N374">
        <f t="shared" si="77"/>
        <v>25693.268610096402</v>
      </c>
      <c r="O374">
        <f t="shared" si="78"/>
        <v>25501.110223055079</v>
      </c>
      <c r="P374">
        <f t="shared" si="79"/>
        <v>0</v>
      </c>
      <c r="Q374">
        <f t="shared" si="80"/>
        <v>0</v>
      </c>
      <c r="R374">
        <f t="shared" si="81"/>
        <v>0</v>
      </c>
      <c r="S374">
        <f t="shared" si="82"/>
        <v>0</v>
      </c>
      <c r="T374">
        <f t="shared" si="83"/>
        <v>0</v>
      </c>
      <c r="U374">
        <f>T374*参数设置!B375</f>
        <v>0</v>
      </c>
    </row>
    <row r="375" spans="1:21" x14ac:dyDescent="0.25">
      <c r="A375" s="3">
        <v>41857</v>
      </c>
      <c r="B375">
        <f>IF(K374="是",F374*0.25*(价格数据!B375/价格数据!B374),B374*(价格数据!B375/价格数据!B374))</f>
        <v>25823.407111553148</v>
      </c>
      <c r="C375">
        <f>IF(K374="是",F374*0.25*(价格数据!C375/价格数据!C374),C374*(价格数据!C375/价格数据!C374))</f>
        <v>25235.330168527307</v>
      </c>
      <c r="D375">
        <f>IF(K374="是",F374*0.25*(价格数据!D375/价格数据!D374),D374*(价格数据!D375/价格数据!D374))</f>
        <v>25718.220024288657</v>
      </c>
      <c r="E375">
        <f>IF(K374="是",F374*0.25*(价格数据!E375/价格数据!E374),E374*(价格数据!E375/价格数据!E374))</f>
        <v>25501.620168767684</v>
      </c>
      <c r="F375">
        <f t="shared" si="70"/>
        <v>102278.5774731368</v>
      </c>
      <c r="G375">
        <f t="shared" si="71"/>
        <v>0.2524810937885365</v>
      </c>
      <c r="H375">
        <f t="shared" si="72"/>
        <v>0.24673133702074904</v>
      </c>
      <c r="I375">
        <f t="shared" si="73"/>
        <v>0.25145265665279204</v>
      </c>
      <c r="J375">
        <f t="shared" si="74"/>
        <v>0.24933491253792239</v>
      </c>
      <c r="K375" t="str">
        <f>IF(OR(
 ROUND(G375,4)&gt;(0.25+参数设置!B$3), ROUND(G375,4)&lt;(0.25-参数设置!B$3),
 ROUND(H375,4)&gt;(0.25+参数设置!B$3), ROUND(H375,4)&lt;(0.25-参数设置!B$3),
 ROUND(I375,4)&gt;(0.25+参数设置!B$3), ROUND(I375,4)&lt;(0.25-参数设置!B$3),
 ROUND(J375,4)&gt;(0.25+参数设置!B$3), ROUND(J375,4)&lt;(0.25-参数设置!B$3)
),"是","否")</f>
        <v>否</v>
      </c>
      <c r="L375">
        <f t="shared" si="75"/>
        <v>25823.407111553148</v>
      </c>
      <c r="M375">
        <f t="shared" si="76"/>
        <v>25235.330168527307</v>
      </c>
      <c r="N375">
        <f t="shared" si="77"/>
        <v>25718.220024288657</v>
      </c>
      <c r="O375">
        <f t="shared" si="78"/>
        <v>25501.620168767684</v>
      </c>
      <c r="P375">
        <f t="shared" si="79"/>
        <v>0</v>
      </c>
      <c r="Q375">
        <f t="shared" si="80"/>
        <v>0</v>
      </c>
      <c r="R375">
        <f t="shared" si="81"/>
        <v>0</v>
      </c>
      <c r="S375">
        <f t="shared" si="82"/>
        <v>0</v>
      </c>
      <c r="T375">
        <f t="shared" si="83"/>
        <v>0</v>
      </c>
      <c r="U375">
        <f>T375*参数设置!B376</f>
        <v>0</v>
      </c>
    </row>
    <row r="376" spans="1:21" x14ac:dyDescent="0.25">
      <c r="A376" s="3">
        <v>41858</v>
      </c>
      <c r="B376">
        <f>IF(K375="是",F375*0.25*(价格数据!B376/价格数据!B375),B375*(价格数据!B376/价格数据!B375))</f>
        <v>25543.420212095105</v>
      </c>
      <c r="C376">
        <f>IF(K375="是",F375*0.25*(价格数据!C376/价格数据!C375),C375*(价格数据!C376/价格数据!C375))</f>
        <v>25441.453052050867</v>
      </c>
      <c r="D376">
        <f>IF(K375="是",F375*0.25*(价格数据!D376/价格数据!D375),D375*(价格数据!D376/价格数据!D375))</f>
        <v>25673.204586312935</v>
      </c>
      <c r="E376">
        <f>IF(K375="是",F375*0.25*(价格数据!E376/价格数据!E375),E375*(价格数据!E376/价格数据!E375))</f>
        <v>25501.365195911385</v>
      </c>
      <c r="F376">
        <f t="shared" si="70"/>
        <v>102159.44304637029</v>
      </c>
      <c r="G376">
        <f t="shared" si="71"/>
        <v>0.25003484210951421</v>
      </c>
      <c r="H376">
        <f t="shared" si="72"/>
        <v>0.24903672429481591</v>
      </c>
      <c r="I376">
        <f t="shared" si="73"/>
        <v>0.25130525207209514</v>
      </c>
      <c r="J376">
        <f t="shared" si="74"/>
        <v>0.24962318152357474</v>
      </c>
      <c r="K376" t="str">
        <f>IF(OR(
 ROUND(G376,4)&gt;(0.25+参数设置!B$3), ROUND(G376,4)&lt;(0.25-参数设置!B$3),
 ROUND(H376,4)&gt;(0.25+参数设置!B$3), ROUND(H376,4)&lt;(0.25-参数设置!B$3),
 ROUND(I376,4)&gt;(0.25+参数设置!B$3), ROUND(I376,4)&lt;(0.25-参数设置!B$3),
 ROUND(J376,4)&gt;(0.25+参数设置!B$3), ROUND(J376,4)&lt;(0.25-参数设置!B$3)
),"是","否")</f>
        <v>否</v>
      </c>
      <c r="L376">
        <f t="shared" si="75"/>
        <v>25543.420212095105</v>
      </c>
      <c r="M376">
        <f t="shared" si="76"/>
        <v>25441.453052050867</v>
      </c>
      <c r="N376">
        <f t="shared" si="77"/>
        <v>25673.204586312935</v>
      </c>
      <c r="O376">
        <f t="shared" si="78"/>
        <v>25501.365195911385</v>
      </c>
      <c r="P376">
        <f t="shared" si="79"/>
        <v>0</v>
      </c>
      <c r="Q376">
        <f t="shared" si="80"/>
        <v>0</v>
      </c>
      <c r="R376">
        <f t="shared" si="81"/>
        <v>0</v>
      </c>
      <c r="S376">
        <f t="shared" si="82"/>
        <v>0</v>
      </c>
      <c r="T376">
        <f t="shared" si="83"/>
        <v>0</v>
      </c>
      <c r="U376">
        <f>T376*参数设置!B377</f>
        <v>0</v>
      </c>
    </row>
    <row r="377" spans="1:21" x14ac:dyDescent="0.25">
      <c r="A377" s="3">
        <v>41859</v>
      </c>
      <c r="B377">
        <f>IF(K376="是",F376*0.25*(价格数据!B377/价格数据!B376),B376*(价格数据!B377/价格数据!B376))</f>
        <v>25554.18893899734</v>
      </c>
      <c r="C377">
        <f>IF(K376="是",F376*0.25*(价格数据!C377/价格数据!C376),C376*(价格数据!C377/价格数据!C376))</f>
        <v>25677.022061792079</v>
      </c>
      <c r="D377">
        <f>IF(K376="是",F376*0.25*(价格数据!D377/价格数据!D376),D376*(价格数据!D377/价格数据!D376))</f>
        <v>25697.898769431045</v>
      </c>
      <c r="E377">
        <f>IF(K376="是",F376*0.25*(价格数据!E377/价格数据!E376),E376*(价格数据!E377/价格数据!E376))</f>
        <v>25502.640060192894</v>
      </c>
      <c r="F377">
        <f t="shared" si="70"/>
        <v>102431.74983041336</v>
      </c>
      <c r="G377">
        <f t="shared" si="71"/>
        <v>0.2494752748176714</v>
      </c>
      <c r="H377">
        <f t="shared" si="72"/>
        <v>0.25067444522136073</v>
      </c>
      <c r="I377">
        <f t="shared" si="73"/>
        <v>0.2508782561264124</v>
      </c>
      <c r="J377">
        <f t="shared" si="74"/>
        <v>0.24897202383455544</v>
      </c>
      <c r="K377" t="str">
        <f>IF(OR(
 ROUND(G377,4)&gt;(0.25+参数设置!B$3), ROUND(G377,4)&lt;(0.25-参数设置!B$3),
 ROUND(H377,4)&gt;(0.25+参数设置!B$3), ROUND(H377,4)&lt;(0.25-参数设置!B$3),
 ROUND(I377,4)&gt;(0.25+参数设置!B$3), ROUND(I377,4)&lt;(0.25-参数设置!B$3),
 ROUND(J377,4)&gt;(0.25+参数设置!B$3), ROUND(J377,4)&lt;(0.25-参数设置!B$3)
),"是","否")</f>
        <v>否</v>
      </c>
      <c r="L377">
        <f t="shared" si="75"/>
        <v>25554.18893899734</v>
      </c>
      <c r="M377">
        <f t="shared" si="76"/>
        <v>25677.022061792079</v>
      </c>
      <c r="N377">
        <f t="shared" si="77"/>
        <v>25697.898769431045</v>
      </c>
      <c r="O377">
        <f t="shared" si="78"/>
        <v>25502.640060192894</v>
      </c>
      <c r="P377">
        <f t="shared" si="79"/>
        <v>0</v>
      </c>
      <c r="Q377">
        <f t="shared" si="80"/>
        <v>0</v>
      </c>
      <c r="R377">
        <f t="shared" si="81"/>
        <v>0</v>
      </c>
      <c r="S377">
        <f t="shared" si="82"/>
        <v>0</v>
      </c>
      <c r="T377">
        <f t="shared" si="83"/>
        <v>0</v>
      </c>
      <c r="U377">
        <f>T377*参数设置!B378</f>
        <v>0</v>
      </c>
    </row>
    <row r="378" spans="1:21" x14ac:dyDescent="0.25">
      <c r="A378" s="3">
        <v>41860</v>
      </c>
      <c r="B378">
        <f>IF(K377="是",F377*0.25*(价格数据!B378/价格数据!B377),B377*(价格数据!B378/价格数据!B377))</f>
        <v>25554.18893899734</v>
      </c>
      <c r="C378">
        <f>IF(K377="是",F377*0.25*(价格数据!C378/价格数据!C377),C377*(价格数据!C378/价格数据!C377))</f>
        <v>25677.022061792079</v>
      </c>
      <c r="D378">
        <f>IF(K377="是",F377*0.25*(价格数据!D378/价格数据!D377),D377*(价格数据!D378/价格数据!D377))</f>
        <v>25697.898769431045</v>
      </c>
      <c r="E378">
        <f>IF(K377="是",F377*0.25*(价格数据!E378/价格数据!E377),E377*(价格数据!E378/价格数据!E377))</f>
        <v>25502.640060192894</v>
      </c>
      <c r="F378">
        <f t="shared" si="70"/>
        <v>102431.74983041336</v>
      </c>
      <c r="G378">
        <f t="shared" si="71"/>
        <v>0.2494752748176714</v>
      </c>
      <c r="H378">
        <f t="shared" si="72"/>
        <v>0.25067444522136073</v>
      </c>
      <c r="I378">
        <f t="shared" si="73"/>
        <v>0.2508782561264124</v>
      </c>
      <c r="J378">
        <f t="shared" si="74"/>
        <v>0.24897202383455544</v>
      </c>
      <c r="K378" t="str">
        <f>IF(OR(
 ROUND(G378,4)&gt;(0.25+参数设置!B$3), ROUND(G378,4)&lt;(0.25-参数设置!B$3),
 ROUND(H378,4)&gt;(0.25+参数设置!B$3), ROUND(H378,4)&lt;(0.25-参数设置!B$3),
 ROUND(I378,4)&gt;(0.25+参数设置!B$3), ROUND(I378,4)&lt;(0.25-参数设置!B$3),
 ROUND(J378,4)&gt;(0.25+参数设置!B$3), ROUND(J378,4)&lt;(0.25-参数设置!B$3)
),"是","否")</f>
        <v>否</v>
      </c>
      <c r="L378">
        <f t="shared" si="75"/>
        <v>25554.18893899734</v>
      </c>
      <c r="M378">
        <f t="shared" si="76"/>
        <v>25677.022061792079</v>
      </c>
      <c r="N378">
        <f t="shared" si="77"/>
        <v>25697.898769431045</v>
      </c>
      <c r="O378">
        <f t="shared" si="78"/>
        <v>25502.640060192894</v>
      </c>
      <c r="P378">
        <f t="shared" si="79"/>
        <v>0</v>
      </c>
      <c r="Q378">
        <f t="shared" si="80"/>
        <v>0</v>
      </c>
      <c r="R378">
        <f t="shared" si="81"/>
        <v>0</v>
      </c>
      <c r="S378">
        <f t="shared" si="82"/>
        <v>0</v>
      </c>
      <c r="T378">
        <f t="shared" si="83"/>
        <v>0</v>
      </c>
      <c r="U378">
        <f>T378*参数设置!B379</f>
        <v>0</v>
      </c>
    </row>
    <row r="379" spans="1:21" x14ac:dyDescent="0.25">
      <c r="A379" s="3">
        <v>41861</v>
      </c>
      <c r="B379">
        <f>IF(K378="是",F378*0.25*(价格数据!B379/价格数据!B378),B378*(价格数据!B379/价格数据!B378))</f>
        <v>25554.18893899734</v>
      </c>
      <c r="C379">
        <f>IF(K378="是",F378*0.25*(价格数据!C379/价格数据!C378),C378*(价格数据!C379/价格数据!C378))</f>
        <v>25677.022061792079</v>
      </c>
      <c r="D379">
        <f>IF(K378="是",F378*0.25*(价格数据!D379/价格数据!D378),D378*(价格数据!D379/价格数据!D378))</f>
        <v>25697.898769431045</v>
      </c>
      <c r="E379">
        <f>IF(K378="是",F378*0.25*(价格数据!E379/价格数据!E378),E378*(价格数据!E379/价格数据!E378))</f>
        <v>25502.640060192894</v>
      </c>
      <c r="F379">
        <f t="shared" si="70"/>
        <v>102431.74983041336</v>
      </c>
      <c r="G379">
        <f t="shared" si="71"/>
        <v>0.2494752748176714</v>
      </c>
      <c r="H379">
        <f t="shared" si="72"/>
        <v>0.25067444522136073</v>
      </c>
      <c r="I379">
        <f t="shared" si="73"/>
        <v>0.2508782561264124</v>
      </c>
      <c r="J379">
        <f t="shared" si="74"/>
        <v>0.24897202383455544</v>
      </c>
      <c r="K379" t="str">
        <f>IF(OR(
 ROUND(G379,4)&gt;(0.25+参数设置!B$3), ROUND(G379,4)&lt;(0.25-参数设置!B$3),
 ROUND(H379,4)&gt;(0.25+参数设置!B$3), ROUND(H379,4)&lt;(0.25-参数设置!B$3),
 ROUND(I379,4)&gt;(0.25+参数设置!B$3), ROUND(I379,4)&lt;(0.25-参数设置!B$3),
 ROUND(J379,4)&gt;(0.25+参数设置!B$3), ROUND(J379,4)&lt;(0.25-参数设置!B$3)
),"是","否")</f>
        <v>否</v>
      </c>
      <c r="L379">
        <f t="shared" si="75"/>
        <v>25554.18893899734</v>
      </c>
      <c r="M379">
        <f t="shared" si="76"/>
        <v>25677.022061792079</v>
      </c>
      <c r="N379">
        <f t="shared" si="77"/>
        <v>25697.898769431045</v>
      </c>
      <c r="O379">
        <f t="shared" si="78"/>
        <v>25502.640060192894</v>
      </c>
      <c r="P379">
        <f t="shared" si="79"/>
        <v>0</v>
      </c>
      <c r="Q379">
        <f t="shared" si="80"/>
        <v>0</v>
      </c>
      <c r="R379">
        <f t="shared" si="81"/>
        <v>0</v>
      </c>
      <c r="S379">
        <f t="shared" si="82"/>
        <v>0</v>
      </c>
      <c r="T379">
        <f t="shared" si="83"/>
        <v>0</v>
      </c>
      <c r="U379">
        <f>T379*参数设置!B380</f>
        <v>0</v>
      </c>
    </row>
    <row r="380" spans="1:21" x14ac:dyDescent="0.25">
      <c r="A380" s="3">
        <v>41862</v>
      </c>
      <c r="B380">
        <f>IF(K379="是",F379*0.25*(价格数据!B380/价格数据!B379),B379*(价格数据!B380/价格数据!B379))</f>
        <v>25909.556926771009</v>
      </c>
      <c r="C380">
        <f>IF(K379="是",F379*0.25*(价格数据!C380/价格数据!C379),C379*(价格数据!C380/价格数据!C379))</f>
        <v>25480.714553674403</v>
      </c>
      <c r="D380">
        <f>IF(K379="是",F379*0.25*(价格数据!D380/价格数据!D379),D379*(价格数据!D380/价格数据!D379))</f>
        <v>25709.474167767657</v>
      </c>
      <c r="E380">
        <f>IF(K379="是",F379*0.25*(价格数据!E380/价格数据!E379),E379*(价格数据!E380/价格数据!E379))</f>
        <v>25498.56049449206</v>
      </c>
      <c r="F380">
        <f t="shared" si="70"/>
        <v>102598.30614270514</v>
      </c>
      <c r="G380">
        <f t="shared" si="71"/>
        <v>0.25253396377453946</v>
      </c>
      <c r="H380">
        <f t="shared" si="72"/>
        <v>0.24835414454340979</v>
      </c>
      <c r="I380">
        <f t="shared" si="73"/>
        <v>0.25058380722200285</v>
      </c>
      <c r="J380">
        <f t="shared" si="74"/>
        <v>0.24852808446004776</v>
      </c>
      <c r="K380" t="str">
        <f>IF(OR(
 ROUND(G380,4)&gt;(0.25+参数设置!B$3), ROUND(G380,4)&lt;(0.25-参数设置!B$3),
 ROUND(H380,4)&gt;(0.25+参数设置!B$3), ROUND(H380,4)&lt;(0.25-参数设置!B$3),
 ROUND(I380,4)&gt;(0.25+参数设置!B$3), ROUND(I380,4)&lt;(0.25-参数设置!B$3),
 ROUND(J380,4)&gt;(0.25+参数设置!B$3), ROUND(J380,4)&lt;(0.25-参数设置!B$3)
),"是","否")</f>
        <v>否</v>
      </c>
      <c r="L380">
        <f t="shared" si="75"/>
        <v>25909.556926771009</v>
      </c>
      <c r="M380">
        <f t="shared" si="76"/>
        <v>25480.714553674403</v>
      </c>
      <c r="N380">
        <f t="shared" si="77"/>
        <v>25709.474167767657</v>
      </c>
      <c r="O380">
        <f t="shared" si="78"/>
        <v>25498.56049449206</v>
      </c>
      <c r="P380">
        <f t="shared" si="79"/>
        <v>0</v>
      </c>
      <c r="Q380">
        <f t="shared" si="80"/>
        <v>0</v>
      </c>
      <c r="R380">
        <f t="shared" si="81"/>
        <v>0</v>
      </c>
      <c r="S380">
        <f t="shared" si="82"/>
        <v>0</v>
      </c>
      <c r="T380">
        <f t="shared" si="83"/>
        <v>0</v>
      </c>
      <c r="U380">
        <f>T380*参数设置!B381</f>
        <v>0</v>
      </c>
    </row>
    <row r="381" spans="1:21" x14ac:dyDescent="0.25">
      <c r="A381" s="3">
        <v>41863</v>
      </c>
      <c r="B381">
        <f>IF(K380="是",F380*0.25*(价格数据!B381/价格数据!B380),B380*(价格数据!B381/价格数据!B380))</f>
        <v>25801.869657748684</v>
      </c>
      <c r="C381">
        <f>IF(K380="是",F380*0.25*(价格数据!C381/价格数据!C380),C380*(价格数据!C381/价格数据!C380))</f>
        <v>25500.345304486171</v>
      </c>
      <c r="D381">
        <f>IF(K380="是",F380*0.25*(价格数据!D381/价格数据!D380),D380*(价格数据!D381/价格数据!D380))</f>
        <v>25692.23968579981</v>
      </c>
      <c r="E381">
        <f>IF(K380="是",F380*0.25*(价格数据!E381/价格数据!E380),E380*(价格数据!E381/价格数据!E380))</f>
        <v>25497.28563021055</v>
      </c>
      <c r="F381">
        <f t="shared" si="70"/>
        <v>102491.74027824521</v>
      </c>
      <c r="G381">
        <f t="shared" si="71"/>
        <v>0.25174584398412603</v>
      </c>
      <c r="H381">
        <f t="shared" si="72"/>
        <v>0.2488039059075168</v>
      </c>
      <c r="I381">
        <f t="shared" si="73"/>
        <v>0.2506761970872029</v>
      </c>
      <c r="J381">
        <f t="shared" si="74"/>
        <v>0.2487740530211543</v>
      </c>
      <c r="K381" t="str">
        <f>IF(OR(
 ROUND(G381,4)&gt;(0.25+参数设置!B$3), ROUND(G381,4)&lt;(0.25-参数设置!B$3),
 ROUND(H381,4)&gt;(0.25+参数设置!B$3), ROUND(H381,4)&lt;(0.25-参数设置!B$3),
 ROUND(I381,4)&gt;(0.25+参数设置!B$3), ROUND(I381,4)&lt;(0.25-参数设置!B$3),
 ROUND(J381,4)&gt;(0.25+参数设置!B$3), ROUND(J381,4)&lt;(0.25-参数设置!B$3)
),"是","否")</f>
        <v>否</v>
      </c>
      <c r="L381">
        <f t="shared" si="75"/>
        <v>25801.869657748684</v>
      </c>
      <c r="M381">
        <f t="shared" si="76"/>
        <v>25500.345304486171</v>
      </c>
      <c r="N381">
        <f t="shared" si="77"/>
        <v>25692.23968579981</v>
      </c>
      <c r="O381">
        <f t="shared" si="78"/>
        <v>25497.28563021055</v>
      </c>
      <c r="P381">
        <f t="shared" si="79"/>
        <v>0</v>
      </c>
      <c r="Q381">
        <f t="shared" si="80"/>
        <v>0</v>
      </c>
      <c r="R381">
        <f t="shared" si="81"/>
        <v>0</v>
      </c>
      <c r="S381">
        <f t="shared" si="82"/>
        <v>0</v>
      </c>
      <c r="T381">
        <f t="shared" si="83"/>
        <v>0</v>
      </c>
      <c r="U381">
        <f>T381*参数设置!B382</f>
        <v>0</v>
      </c>
    </row>
    <row r="382" spans="1:21" x14ac:dyDescent="0.25">
      <c r="A382" s="3">
        <v>41864</v>
      </c>
      <c r="B382">
        <f>IF(K381="是",F381*0.25*(价格数据!B382/价格数据!B381),B381*(价格数据!B382/价格数据!B381))</f>
        <v>25877.250746064314</v>
      </c>
      <c r="C382">
        <f>IF(K381="是",F381*0.25*(价格数据!C382/价格数据!C381),C381*(价格数据!C382/价格数据!C381))</f>
        <v>25500.345304486171</v>
      </c>
      <c r="D382">
        <f>IF(K381="是",F381*0.25*(价格数据!D382/价格数据!D381),D381*(价格数据!D382/价格数据!D381))</f>
        <v>25711.274785286689</v>
      </c>
      <c r="E382">
        <f>IF(K381="是",F381*0.25*(价格数据!E382/价格数据!E381),E381*(价格数据!E382/价格数据!E381))</f>
        <v>25496.520711641646</v>
      </c>
      <c r="F382">
        <f t="shared" si="70"/>
        <v>102585.39154747882</v>
      </c>
      <c r="G382">
        <f t="shared" si="71"/>
        <v>0.25225083567661521</v>
      </c>
      <c r="H382">
        <f t="shared" si="72"/>
        <v>0.24857677023812927</v>
      </c>
      <c r="I382">
        <f t="shared" si="73"/>
        <v>0.25063290588881687</v>
      </c>
      <c r="J382">
        <f t="shared" si="74"/>
        <v>0.24853948819643862</v>
      </c>
      <c r="K382" t="str">
        <f>IF(OR(
 ROUND(G382,4)&gt;(0.25+参数设置!B$3), ROUND(G382,4)&lt;(0.25-参数设置!B$3),
 ROUND(H382,4)&gt;(0.25+参数设置!B$3), ROUND(H382,4)&lt;(0.25-参数设置!B$3),
 ROUND(I382,4)&gt;(0.25+参数设置!B$3), ROUND(I382,4)&lt;(0.25-参数设置!B$3),
 ROUND(J382,4)&gt;(0.25+参数设置!B$3), ROUND(J382,4)&lt;(0.25-参数设置!B$3)
),"是","否")</f>
        <v>否</v>
      </c>
      <c r="L382">
        <f t="shared" si="75"/>
        <v>25877.250746064314</v>
      </c>
      <c r="M382">
        <f t="shared" si="76"/>
        <v>25500.345304486171</v>
      </c>
      <c r="N382">
        <f t="shared" si="77"/>
        <v>25711.274785286689</v>
      </c>
      <c r="O382">
        <f t="shared" si="78"/>
        <v>25496.520711641646</v>
      </c>
      <c r="P382">
        <f t="shared" si="79"/>
        <v>0</v>
      </c>
      <c r="Q382">
        <f t="shared" si="80"/>
        <v>0</v>
      </c>
      <c r="R382">
        <f t="shared" si="81"/>
        <v>0</v>
      </c>
      <c r="S382">
        <f t="shared" si="82"/>
        <v>0</v>
      </c>
      <c r="T382">
        <f t="shared" si="83"/>
        <v>0</v>
      </c>
      <c r="U382">
        <f>T382*参数设置!B383</f>
        <v>0</v>
      </c>
    </row>
    <row r="383" spans="1:21" x14ac:dyDescent="0.25">
      <c r="A383" s="3">
        <v>41865</v>
      </c>
      <c r="B383">
        <f>IF(K382="是",F382*0.25*(价格数据!B383/价格数据!B382),B382*(价格数据!B383/价格数据!B382))</f>
        <v>25564.957665899576</v>
      </c>
      <c r="C383">
        <f>IF(K382="是",F382*0.25*(价格数据!C383/价格数据!C382),C382*(价格数据!C383/价格数据!C382))</f>
        <v>25500.345304486171</v>
      </c>
      <c r="D383">
        <f>IF(K382="是",F382*0.25*(价格数据!D383/价格数据!D382),D382*(价格数据!D383/价格数据!D382))</f>
        <v>25726.965880809657</v>
      </c>
      <c r="E383">
        <f>IF(K382="是",F382*0.25*(价格数据!E383/价格数据!E382),E382*(价格数据!E383/价格数据!E382))</f>
        <v>25496.010765929044</v>
      </c>
      <c r="F383">
        <f t="shared" si="70"/>
        <v>102288.27961712444</v>
      </c>
      <c r="G383">
        <f t="shared" si="71"/>
        <v>0.24993046868704649</v>
      </c>
      <c r="H383">
        <f t="shared" si="72"/>
        <v>0.2492987994317295</v>
      </c>
      <c r="I383">
        <f t="shared" si="73"/>
        <v>0.25151430816031256</v>
      </c>
      <c r="J383">
        <f t="shared" si="74"/>
        <v>0.2492564237209115</v>
      </c>
      <c r="K383" t="str">
        <f>IF(OR(
 ROUND(G383,4)&gt;(0.25+参数设置!B$3), ROUND(G383,4)&lt;(0.25-参数设置!B$3),
 ROUND(H383,4)&gt;(0.25+参数设置!B$3), ROUND(H383,4)&lt;(0.25-参数设置!B$3),
 ROUND(I383,4)&gt;(0.25+参数设置!B$3), ROUND(I383,4)&lt;(0.25-参数设置!B$3),
 ROUND(J383,4)&gt;(0.25+参数设置!B$3), ROUND(J383,4)&lt;(0.25-参数设置!B$3)
),"是","否")</f>
        <v>否</v>
      </c>
      <c r="L383">
        <f t="shared" si="75"/>
        <v>25564.957665899576</v>
      </c>
      <c r="M383">
        <f t="shared" si="76"/>
        <v>25500.345304486171</v>
      </c>
      <c r="N383">
        <f t="shared" si="77"/>
        <v>25726.965880809657</v>
      </c>
      <c r="O383">
        <f t="shared" si="78"/>
        <v>25496.010765929044</v>
      </c>
      <c r="P383">
        <f t="shared" si="79"/>
        <v>0</v>
      </c>
      <c r="Q383">
        <f t="shared" si="80"/>
        <v>0</v>
      </c>
      <c r="R383">
        <f t="shared" si="81"/>
        <v>0</v>
      </c>
      <c r="S383">
        <f t="shared" si="82"/>
        <v>0</v>
      </c>
      <c r="T383">
        <f t="shared" si="83"/>
        <v>0</v>
      </c>
      <c r="U383">
        <f>T383*参数设置!B384</f>
        <v>0</v>
      </c>
    </row>
    <row r="384" spans="1:21" x14ac:dyDescent="0.25">
      <c r="A384" s="3">
        <v>41866</v>
      </c>
      <c r="B384">
        <f>IF(K383="是",F383*0.25*(价格数据!B384/价格数据!B383),B383*(价格数据!B384/价格数据!B383))</f>
        <v>25888.019472966542</v>
      </c>
      <c r="C384">
        <f>IF(K383="是",F383*0.25*(价格数据!C384/价格数据!C383),C383*(价格数据!C384/价格数据!C383))</f>
        <v>25510.160679892058</v>
      </c>
      <c r="D384">
        <f>IF(K383="是",F383*0.25*(价格数据!D384/价格数据!D383),D383*(价格数据!D384/价格数据!D383))</f>
        <v>25759.376996152176</v>
      </c>
      <c r="E384">
        <f>IF(K383="是",F383*0.25*(价格数据!E384/价格数据!E383),E383*(价格数据!E384/价格数据!E383))</f>
        <v>25502.385087336592</v>
      </c>
      <c r="F384">
        <f t="shared" si="70"/>
        <v>102659.94223634736</v>
      </c>
      <c r="G384">
        <f t="shared" si="71"/>
        <v>0.25217255054913462</v>
      </c>
      <c r="H384">
        <f t="shared" si="72"/>
        <v>0.24849186668312809</v>
      </c>
      <c r="I384">
        <f t="shared" si="73"/>
        <v>0.25091945733661164</v>
      </c>
      <c r="J384">
        <f t="shared" si="74"/>
        <v>0.24841612543112579</v>
      </c>
      <c r="K384" t="str">
        <f>IF(OR(
 ROUND(G384,4)&gt;(0.25+参数设置!B$3), ROUND(G384,4)&lt;(0.25-参数设置!B$3),
 ROUND(H384,4)&gt;(0.25+参数设置!B$3), ROUND(H384,4)&lt;(0.25-参数设置!B$3),
 ROUND(I384,4)&gt;(0.25+参数设置!B$3), ROUND(I384,4)&lt;(0.25-参数设置!B$3),
 ROUND(J384,4)&gt;(0.25+参数设置!B$3), ROUND(J384,4)&lt;(0.25-参数设置!B$3)
),"是","否")</f>
        <v>否</v>
      </c>
      <c r="L384">
        <f t="shared" si="75"/>
        <v>25888.019472966542</v>
      </c>
      <c r="M384">
        <f t="shared" si="76"/>
        <v>25510.160679892058</v>
      </c>
      <c r="N384">
        <f t="shared" si="77"/>
        <v>25759.376996152176</v>
      </c>
      <c r="O384">
        <f t="shared" si="78"/>
        <v>25502.385087336592</v>
      </c>
      <c r="P384">
        <f t="shared" si="79"/>
        <v>0</v>
      </c>
      <c r="Q384">
        <f t="shared" si="80"/>
        <v>0</v>
      </c>
      <c r="R384">
        <f t="shared" si="81"/>
        <v>0</v>
      </c>
      <c r="S384">
        <f t="shared" si="82"/>
        <v>0</v>
      </c>
      <c r="T384">
        <f t="shared" si="83"/>
        <v>0</v>
      </c>
      <c r="U384">
        <f>T384*参数设置!B385</f>
        <v>0</v>
      </c>
    </row>
    <row r="385" spans="1:21" x14ac:dyDescent="0.25">
      <c r="A385" s="3">
        <v>41867</v>
      </c>
      <c r="B385">
        <f>IF(K384="是",F384*0.25*(价格数据!B385/价格数据!B384),B384*(价格数据!B385/价格数据!B384))</f>
        <v>25888.019472966542</v>
      </c>
      <c r="C385">
        <f>IF(K384="是",F384*0.25*(价格数据!C385/价格数据!C384),C384*(价格数据!C385/价格数据!C384))</f>
        <v>25510.160679892058</v>
      </c>
      <c r="D385">
        <f>IF(K384="是",F384*0.25*(价格数据!D385/价格数据!D384),D384*(价格数据!D385/价格数据!D384))</f>
        <v>25759.376996152176</v>
      </c>
      <c r="E385">
        <f>IF(K384="是",F384*0.25*(价格数据!E385/价格数据!E384),E384*(价格数据!E385/价格数据!E384))</f>
        <v>25502.385087336592</v>
      </c>
      <c r="F385">
        <f t="shared" si="70"/>
        <v>102659.94223634736</v>
      </c>
      <c r="G385">
        <f t="shared" si="71"/>
        <v>0.25217255054913462</v>
      </c>
      <c r="H385">
        <f t="shared" si="72"/>
        <v>0.24849186668312809</v>
      </c>
      <c r="I385">
        <f t="shared" si="73"/>
        <v>0.25091945733661164</v>
      </c>
      <c r="J385">
        <f t="shared" si="74"/>
        <v>0.24841612543112579</v>
      </c>
      <c r="K385" t="str">
        <f>IF(OR(
 ROUND(G385,4)&gt;(0.25+参数设置!B$3), ROUND(G385,4)&lt;(0.25-参数设置!B$3),
 ROUND(H385,4)&gt;(0.25+参数设置!B$3), ROUND(H385,4)&lt;(0.25-参数设置!B$3),
 ROUND(I385,4)&gt;(0.25+参数设置!B$3), ROUND(I385,4)&lt;(0.25-参数设置!B$3),
 ROUND(J385,4)&gt;(0.25+参数设置!B$3), ROUND(J385,4)&lt;(0.25-参数设置!B$3)
),"是","否")</f>
        <v>否</v>
      </c>
      <c r="L385">
        <f t="shared" si="75"/>
        <v>25888.019472966542</v>
      </c>
      <c r="M385">
        <f t="shared" si="76"/>
        <v>25510.160679892058</v>
      </c>
      <c r="N385">
        <f t="shared" si="77"/>
        <v>25759.376996152176</v>
      </c>
      <c r="O385">
        <f t="shared" si="78"/>
        <v>25502.385087336592</v>
      </c>
      <c r="P385">
        <f t="shared" si="79"/>
        <v>0</v>
      </c>
      <c r="Q385">
        <f t="shared" si="80"/>
        <v>0</v>
      </c>
      <c r="R385">
        <f t="shared" si="81"/>
        <v>0</v>
      </c>
      <c r="S385">
        <f t="shared" si="82"/>
        <v>0</v>
      </c>
      <c r="T385">
        <f t="shared" si="83"/>
        <v>0</v>
      </c>
      <c r="U385">
        <f>T385*参数设置!B386</f>
        <v>0</v>
      </c>
    </row>
    <row r="386" spans="1:21" x14ac:dyDescent="0.25">
      <c r="A386" s="3">
        <v>41868</v>
      </c>
      <c r="B386">
        <f>IF(K385="是",F385*0.25*(价格数据!B386/价格数据!B385),B385*(价格数据!B386/价格数据!B385))</f>
        <v>25888.019472966542</v>
      </c>
      <c r="C386">
        <f>IF(K385="是",F385*0.25*(价格数据!C386/价格数据!C385),C385*(价格数据!C386/价格数据!C385))</f>
        <v>25510.160679892058</v>
      </c>
      <c r="D386">
        <f>IF(K385="是",F385*0.25*(价格数据!D386/价格数据!D385),D385*(价格数据!D386/价格数据!D385))</f>
        <v>25759.376996152176</v>
      </c>
      <c r="E386">
        <f>IF(K385="是",F385*0.25*(价格数据!E386/价格数据!E385),E385*(价格数据!E386/价格数据!E385))</f>
        <v>25502.385087336592</v>
      </c>
      <c r="F386">
        <f t="shared" si="70"/>
        <v>102659.94223634736</v>
      </c>
      <c r="G386">
        <f t="shared" si="71"/>
        <v>0.25217255054913462</v>
      </c>
      <c r="H386">
        <f t="shared" si="72"/>
        <v>0.24849186668312809</v>
      </c>
      <c r="I386">
        <f t="shared" si="73"/>
        <v>0.25091945733661164</v>
      </c>
      <c r="J386">
        <f t="shared" si="74"/>
        <v>0.24841612543112579</v>
      </c>
      <c r="K386" t="str">
        <f>IF(OR(
 ROUND(G386,4)&gt;(0.25+参数设置!B$3), ROUND(G386,4)&lt;(0.25-参数设置!B$3),
 ROUND(H386,4)&gt;(0.25+参数设置!B$3), ROUND(H386,4)&lt;(0.25-参数设置!B$3),
 ROUND(I386,4)&gt;(0.25+参数设置!B$3), ROUND(I386,4)&lt;(0.25-参数设置!B$3),
 ROUND(J386,4)&gt;(0.25+参数设置!B$3), ROUND(J386,4)&lt;(0.25-参数设置!B$3)
),"是","否")</f>
        <v>否</v>
      </c>
      <c r="L386">
        <f t="shared" si="75"/>
        <v>25888.019472966542</v>
      </c>
      <c r="M386">
        <f t="shared" si="76"/>
        <v>25510.160679892058</v>
      </c>
      <c r="N386">
        <f t="shared" si="77"/>
        <v>25759.376996152176</v>
      </c>
      <c r="O386">
        <f t="shared" si="78"/>
        <v>25502.385087336592</v>
      </c>
      <c r="P386">
        <f t="shared" si="79"/>
        <v>0</v>
      </c>
      <c r="Q386">
        <f t="shared" si="80"/>
        <v>0</v>
      </c>
      <c r="R386">
        <f t="shared" si="81"/>
        <v>0</v>
      </c>
      <c r="S386">
        <f t="shared" si="82"/>
        <v>0</v>
      </c>
      <c r="T386">
        <f t="shared" si="83"/>
        <v>0</v>
      </c>
      <c r="U386">
        <f>T386*参数设置!B387</f>
        <v>0</v>
      </c>
    </row>
    <row r="387" spans="1:21" x14ac:dyDescent="0.25">
      <c r="A387" s="3">
        <v>41869</v>
      </c>
      <c r="B387">
        <f>IF(K386="是",F386*0.25*(价格数据!B387/价格数据!B386),B386*(价格数据!B387/价格数据!B386))</f>
        <v>25974.169288184399</v>
      </c>
      <c r="C387">
        <f>IF(K386="是",F386*0.25*(价格数据!C387/价格数据!C386),C386*(价格数据!C387/价格数据!C386))</f>
        <v>25304.037796368495</v>
      </c>
      <c r="D387">
        <f>IF(K386="是",F386*0.25*(价格数据!D387/价格数据!D386),D386*(价格数据!D387/价格数据!D386))</f>
        <v>25742.142514184325</v>
      </c>
      <c r="E387">
        <f>IF(K386="是",F386*0.25*(价格数据!E387/价格数据!E386),E386*(价格数据!E387/价格数据!E386))</f>
        <v>25498.815467348366</v>
      </c>
      <c r="F387">
        <f t="shared" ref="F387:F450" si="84">B387+C387+D387+E387</f>
        <v>102519.16506608558</v>
      </c>
      <c r="G387">
        <f t="shared" ref="G387:G450" si="85">B387/F387</f>
        <v>0.25335915749451349</v>
      </c>
      <c r="H387">
        <f t="shared" ref="H387:H450" si="86">C387/F387</f>
        <v>0.24682251147926426</v>
      </c>
      <c r="I387">
        <f t="shared" ref="I387:I450" si="87">D387/F387</f>
        <v>0.2510959048251174</v>
      </c>
      <c r="J387">
        <f t="shared" ref="J387:J450" si="88">E387/F387</f>
        <v>0.24872242620110493</v>
      </c>
      <c r="K387" t="str">
        <f>IF(OR(
 ROUND(G387,4)&gt;(0.25+参数设置!B$3), ROUND(G387,4)&lt;(0.25-参数设置!B$3),
 ROUND(H387,4)&gt;(0.25+参数设置!B$3), ROUND(H387,4)&lt;(0.25-参数设置!B$3),
 ROUND(I387,4)&gt;(0.25+参数设置!B$3), ROUND(I387,4)&lt;(0.25-参数设置!B$3),
 ROUND(J387,4)&gt;(0.25+参数设置!B$3), ROUND(J387,4)&lt;(0.25-参数设置!B$3)
),"是","否")</f>
        <v>否</v>
      </c>
      <c r="L387">
        <f t="shared" ref="L387:L450" si="89">IF(K387="是",F387*0.25,B387)</f>
        <v>25974.169288184399</v>
      </c>
      <c r="M387">
        <f t="shared" ref="M387:M450" si="90">IF(K387="是",F387*0.25,C387)</f>
        <v>25304.037796368495</v>
      </c>
      <c r="N387">
        <f t="shared" ref="N387:N450" si="91">IF(K387="是",F387*0.25,D387)</f>
        <v>25742.142514184325</v>
      </c>
      <c r="O387">
        <f t="shared" ref="O387:O450" si="92">IF(K387="是",F387*0.25,E387)</f>
        <v>25498.815467348366</v>
      </c>
      <c r="P387">
        <f t="shared" ref="P387:P450" si="93">IF(K387="是",ABS(L387-B387),0)</f>
        <v>0</v>
      </c>
      <c r="Q387">
        <f t="shared" ref="Q387:Q450" si="94">IF(K387="是",ABS(M387-C387),0)</f>
        <v>0</v>
      </c>
      <c r="R387">
        <f t="shared" ref="R387:R450" si="95">IF(K387="是",ABS(N387-D387),0)</f>
        <v>0</v>
      </c>
      <c r="S387">
        <f t="shared" ref="S387:S450" si="96">IF(K387="是",ABS(O387-E387),0)</f>
        <v>0</v>
      </c>
      <c r="T387">
        <f t="shared" ref="T387:T450" si="97">P387+Q387+R387+S387</f>
        <v>0</v>
      </c>
      <c r="U387">
        <f>T387*参数设置!B388</f>
        <v>0</v>
      </c>
    </row>
    <row r="388" spans="1:21" x14ac:dyDescent="0.25">
      <c r="A388" s="3">
        <v>41870</v>
      </c>
      <c r="B388">
        <f>IF(K387="是",F387*0.25*(价格数据!B388/价格数据!B387),B387*(价格数据!B388/价格数据!B387))</f>
        <v>25995.70674198887</v>
      </c>
      <c r="C388">
        <f>IF(K387="是",F387*0.25*(价格数据!C388/价格数据!C387),C387*(价格数据!C388/价格数据!C387))</f>
        <v>25245.145543933195</v>
      </c>
      <c r="D388">
        <f>IF(K387="是",F387*0.25*(价格数据!D388/价格数据!D387),D387*(价格数据!D388/价格数据!D387))</f>
        <v>25732.624964440889</v>
      </c>
      <c r="E388">
        <f>IF(K387="是",F387*0.25*(价格数据!E388/价格数据!E387),E387*(价格数据!E388/价格数据!E387))</f>
        <v>25500.85525019878</v>
      </c>
      <c r="F388">
        <f t="shared" si="84"/>
        <v>102474.33250056172</v>
      </c>
      <c r="G388">
        <f t="shared" si="85"/>
        <v>0.25368017636852008</v>
      </c>
      <c r="H388">
        <f t="shared" si="86"/>
        <v>0.24635579396230575</v>
      </c>
      <c r="I388">
        <f t="shared" si="87"/>
        <v>0.25111288199217918</v>
      </c>
      <c r="J388">
        <f t="shared" si="88"/>
        <v>0.24885114767699507</v>
      </c>
      <c r="K388" t="str">
        <f>IF(OR(
 ROUND(G388,4)&gt;(0.25+参数设置!B$3), ROUND(G388,4)&lt;(0.25-参数设置!B$3),
 ROUND(H388,4)&gt;(0.25+参数设置!B$3), ROUND(H388,4)&lt;(0.25-参数设置!B$3),
 ROUND(I388,4)&gt;(0.25+参数设置!B$3), ROUND(I388,4)&lt;(0.25-参数设置!B$3),
 ROUND(J388,4)&gt;(0.25+参数设置!B$3), ROUND(J388,4)&lt;(0.25-参数设置!B$3)
),"是","否")</f>
        <v>否</v>
      </c>
      <c r="L388">
        <f t="shared" si="89"/>
        <v>25995.70674198887</v>
      </c>
      <c r="M388">
        <f t="shared" si="90"/>
        <v>25245.145543933195</v>
      </c>
      <c r="N388">
        <f t="shared" si="91"/>
        <v>25732.624964440889</v>
      </c>
      <c r="O388">
        <f t="shared" si="92"/>
        <v>25500.85525019878</v>
      </c>
      <c r="P388">
        <f t="shared" si="93"/>
        <v>0</v>
      </c>
      <c r="Q388">
        <f t="shared" si="94"/>
        <v>0</v>
      </c>
      <c r="R388">
        <f t="shared" si="95"/>
        <v>0</v>
      </c>
      <c r="S388">
        <f t="shared" si="96"/>
        <v>0</v>
      </c>
      <c r="T388">
        <f t="shared" si="97"/>
        <v>0</v>
      </c>
      <c r="U388">
        <f>T388*参数设置!B389</f>
        <v>0</v>
      </c>
    </row>
    <row r="389" spans="1:21" x14ac:dyDescent="0.25">
      <c r="A389" s="3">
        <v>41871</v>
      </c>
      <c r="B389">
        <f>IF(K388="是",F388*0.25*(价格数据!B389/价格数据!B388),B388*(价格数据!B389/价格数据!B388))</f>
        <v>25898.788199868777</v>
      </c>
      <c r="C389">
        <f>IF(K388="是",F388*0.25*(价格数据!C389/价格数据!C388),C388*(价格数据!C389/价格数据!C388))</f>
        <v>25215.699417715543</v>
      </c>
      <c r="D389">
        <f>IF(K388="是",F388*0.25*(价格数据!D389/价格数据!D388),D388*(价格数据!D389/价格数据!D388))</f>
        <v>25722.592952549156</v>
      </c>
      <c r="E389">
        <f>IF(K388="是",F388*0.25*(价格数据!E389/价格数据!E388),E388*(价格数据!E389/价格数据!E388))</f>
        <v>25500.600277342481</v>
      </c>
      <c r="F389">
        <f t="shared" si="84"/>
        <v>102337.68084747596</v>
      </c>
      <c r="G389">
        <f t="shared" si="85"/>
        <v>0.25307186937789145</v>
      </c>
      <c r="H389">
        <f t="shared" si="86"/>
        <v>0.24639701827225313</v>
      </c>
      <c r="I389">
        <f t="shared" si="87"/>
        <v>0.25135016486142675</v>
      </c>
      <c r="J389">
        <f t="shared" si="88"/>
        <v>0.24918094748842867</v>
      </c>
      <c r="K389" t="str">
        <f>IF(OR(
 ROUND(G389,4)&gt;(0.25+参数设置!B$3), ROUND(G389,4)&lt;(0.25-参数设置!B$3),
 ROUND(H389,4)&gt;(0.25+参数设置!B$3), ROUND(H389,4)&lt;(0.25-参数设置!B$3),
 ROUND(I389,4)&gt;(0.25+参数设置!B$3), ROUND(I389,4)&lt;(0.25-参数设置!B$3),
 ROUND(J389,4)&gt;(0.25+参数设置!B$3), ROUND(J389,4)&lt;(0.25-参数设置!B$3)
),"是","否")</f>
        <v>否</v>
      </c>
      <c r="L389">
        <f t="shared" si="89"/>
        <v>25898.788199868777</v>
      </c>
      <c r="M389">
        <f t="shared" si="90"/>
        <v>25215.699417715543</v>
      </c>
      <c r="N389">
        <f t="shared" si="91"/>
        <v>25722.592952549156</v>
      </c>
      <c r="O389">
        <f t="shared" si="92"/>
        <v>25500.600277342481</v>
      </c>
      <c r="P389">
        <f t="shared" si="93"/>
        <v>0</v>
      </c>
      <c r="Q389">
        <f t="shared" si="94"/>
        <v>0</v>
      </c>
      <c r="R389">
        <f t="shared" si="95"/>
        <v>0</v>
      </c>
      <c r="S389">
        <f t="shared" si="96"/>
        <v>0</v>
      </c>
      <c r="T389">
        <f t="shared" si="97"/>
        <v>0</v>
      </c>
      <c r="U389">
        <f>T389*参数设置!B390</f>
        <v>0</v>
      </c>
    </row>
    <row r="390" spans="1:21" x14ac:dyDescent="0.25">
      <c r="A390" s="3">
        <v>41872</v>
      </c>
      <c r="B390">
        <f>IF(K389="是",F389*0.25*(价格数据!B390/价格数据!B389),B389*(价格数据!B390/价格数据!B389))</f>
        <v>25801.869657748688</v>
      </c>
      <c r="C390">
        <f>IF(K389="是",F389*0.25*(价格数据!C390/价格数据!C389),C389*(价格数据!C390/价格数据!C389))</f>
        <v>24960.499657162567</v>
      </c>
      <c r="D390">
        <f>IF(K389="是",F389*0.25*(价格数据!D390/价格数据!D389),D389*(价格数据!D390/价格数据!D389))</f>
        <v>25707.67355024863</v>
      </c>
      <c r="E390">
        <f>IF(K389="是",F389*0.25*(价格数据!E390/价格数据!E389),E389*(价格数据!E390/价格数据!E389))</f>
        <v>25500.345304486178</v>
      </c>
      <c r="F390">
        <f t="shared" si="84"/>
        <v>101970.38816964606</v>
      </c>
      <c r="G390">
        <f t="shared" si="85"/>
        <v>0.25303296497040534</v>
      </c>
      <c r="H390">
        <f t="shared" si="86"/>
        <v>0.24478184407453948</v>
      </c>
      <c r="I390">
        <f t="shared" si="87"/>
        <v>0.25210920554190003</v>
      </c>
      <c r="J390">
        <f t="shared" si="88"/>
        <v>0.25007598541315518</v>
      </c>
      <c r="K390" t="str">
        <f>IF(OR(
 ROUND(G390,4)&gt;(0.25+参数设置!B$3), ROUND(G390,4)&lt;(0.25-参数设置!B$3),
 ROUND(H390,4)&gt;(0.25+参数设置!B$3), ROUND(H390,4)&lt;(0.25-参数设置!B$3),
 ROUND(I390,4)&gt;(0.25+参数设置!B$3), ROUND(I390,4)&lt;(0.25-参数设置!B$3),
 ROUND(J390,4)&gt;(0.25+参数设置!B$3), ROUND(J390,4)&lt;(0.25-参数设置!B$3)
),"是","否")</f>
        <v>否</v>
      </c>
      <c r="L390">
        <f t="shared" si="89"/>
        <v>25801.869657748688</v>
      </c>
      <c r="M390">
        <f t="shared" si="90"/>
        <v>24960.499657162567</v>
      </c>
      <c r="N390">
        <f t="shared" si="91"/>
        <v>25707.67355024863</v>
      </c>
      <c r="O390">
        <f t="shared" si="92"/>
        <v>25500.345304486178</v>
      </c>
      <c r="P390">
        <f t="shared" si="93"/>
        <v>0</v>
      </c>
      <c r="Q390">
        <f t="shared" si="94"/>
        <v>0</v>
      </c>
      <c r="R390">
        <f t="shared" si="95"/>
        <v>0</v>
      </c>
      <c r="S390">
        <f t="shared" si="96"/>
        <v>0</v>
      </c>
      <c r="T390">
        <f t="shared" si="97"/>
        <v>0</v>
      </c>
      <c r="U390">
        <f>T390*参数设置!B391</f>
        <v>0</v>
      </c>
    </row>
    <row r="391" spans="1:21" x14ac:dyDescent="0.25">
      <c r="A391" s="3">
        <v>41873</v>
      </c>
      <c r="B391">
        <f>IF(K390="是",F390*0.25*(价格数据!B391/价格数据!B390),B390*(价格数据!B391/价格数据!B390))</f>
        <v>25931.094380575476</v>
      </c>
      <c r="C391">
        <f>IF(K390="是",F390*0.25*(价格数据!C391/价格数据!C390),C390*(价格数据!C391/价格数据!C390))</f>
        <v>24970.315032568451</v>
      </c>
      <c r="D391">
        <f>IF(K390="是",F390*0.25*(价格数据!D391/价格数据!D390),D390*(价格数据!D391/价格数据!D390))</f>
        <v>25700.728311246661</v>
      </c>
      <c r="E391">
        <f>IF(K390="是",F390*0.25*(价格数据!E391/价格数据!E390),E390*(价格数据!E391/价格数据!E390))</f>
        <v>25501.110223055086</v>
      </c>
      <c r="F391">
        <f t="shared" si="84"/>
        <v>102103.24794744568</v>
      </c>
      <c r="G391">
        <f t="shared" si="85"/>
        <v>0.25396933889823625</v>
      </c>
      <c r="H391">
        <f t="shared" si="86"/>
        <v>0.24455945853378835</v>
      </c>
      <c r="I391">
        <f t="shared" si="87"/>
        <v>0.25171313183372263</v>
      </c>
      <c r="J391">
        <f t="shared" si="88"/>
        <v>0.24975807073425277</v>
      </c>
      <c r="K391" t="str">
        <f>IF(OR(
 ROUND(G391,4)&gt;(0.25+参数设置!B$3), ROUND(G391,4)&lt;(0.25-参数设置!B$3),
 ROUND(H391,4)&gt;(0.25+参数设置!B$3), ROUND(H391,4)&lt;(0.25-参数设置!B$3),
 ROUND(I391,4)&gt;(0.25+参数设置!B$3), ROUND(I391,4)&lt;(0.25-参数设置!B$3),
 ROUND(J391,4)&gt;(0.25+参数设置!B$3), ROUND(J391,4)&lt;(0.25-参数设置!B$3)
),"是","否")</f>
        <v>否</v>
      </c>
      <c r="L391">
        <f t="shared" si="89"/>
        <v>25931.094380575476</v>
      </c>
      <c r="M391">
        <f t="shared" si="90"/>
        <v>24970.315032568451</v>
      </c>
      <c r="N391">
        <f t="shared" si="91"/>
        <v>25700.728311246661</v>
      </c>
      <c r="O391">
        <f t="shared" si="92"/>
        <v>25501.110223055086</v>
      </c>
      <c r="P391">
        <f t="shared" si="93"/>
        <v>0</v>
      </c>
      <c r="Q391">
        <f t="shared" si="94"/>
        <v>0</v>
      </c>
      <c r="R391">
        <f t="shared" si="95"/>
        <v>0</v>
      </c>
      <c r="S391">
        <f t="shared" si="96"/>
        <v>0</v>
      </c>
      <c r="T391">
        <f t="shared" si="97"/>
        <v>0</v>
      </c>
      <c r="U391">
        <f>T391*参数设置!B392</f>
        <v>0</v>
      </c>
    </row>
    <row r="392" spans="1:21" x14ac:dyDescent="0.25">
      <c r="A392" s="3">
        <v>41874</v>
      </c>
      <c r="B392">
        <f>IF(K391="是",F391*0.25*(价格数据!B392/价格数据!B391),B391*(价格数据!B392/价格数据!B391))</f>
        <v>25931.094380575476</v>
      </c>
      <c r="C392">
        <f>IF(K391="是",F391*0.25*(价格数据!C392/价格数据!C391),C391*(价格数据!C392/价格数据!C391))</f>
        <v>24970.315032568451</v>
      </c>
      <c r="D392">
        <f>IF(K391="是",F391*0.25*(价格数据!D392/价格数据!D391),D391*(价格数据!D392/价格数据!D391))</f>
        <v>25700.728311246661</v>
      </c>
      <c r="E392">
        <f>IF(K391="是",F391*0.25*(价格数据!E392/价格数据!E391),E391*(价格数据!E392/价格数据!E391))</f>
        <v>25501.110223055086</v>
      </c>
      <c r="F392">
        <f t="shared" si="84"/>
        <v>102103.24794744568</v>
      </c>
      <c r="G392">
        <f t="shared" si="85"/>
        <v>0.25396933889823625</v>
      </c>
      <c r="H392">
        <f t="shared" si="86"/>
        <v>0.24455945853378835</v>
      </c>
      <c r="I392">
        <f t="shared" si="87"/>
        <v>0.25171313183372263</v>
      </c>
      <c r="J392">
        <f t="shared" si="88"/>
        <v>0.24975807073425277</v>
      </c>
      <c r="K392" t="str">
        <f>IF(OR(
 ROUND(G392,4)&gt;(0.25+参数设置!B$3), ROUND(G392,4)&lt;(0.25-参数设置!B$3),
 ROUND(H392,4)&gt;(0.25+参数设置!B$3), ROUND(H392,4)&lt;(0.25-参数设置!B$3),
 ROUND(I392,4)&gt;(0.25+参数设置!B$3), ROUND(I392,4)&lt;(0.25-参数设置!B$3),
 ROUND(J392,4)&gt;(0.25+参数设置!B$3), ROUND(J392,4)&lt;(0.25-参数设置!B$3)
),"是","否")</f>
        <v>否</v>
      </c>
      <c r="L392">
        <f t="shared" si="89"/>
        <v>25931.094380575476</v>
      </c>
      <c r="M392">
        <f t="shared" si="90"/>
        <v>24970.315032568451</v>
      </c>
      <c r="N392">
        <f t="shared" si="91"/>
        <v>25700.728311246661</v>
      </c>
      <c r="O392">
        <f t="shared" si="92"/>
        <v>25501.110223055086</v>
      </c>
      <c r="P392">
        <f t="shared" si="93"/>
        <v>0</v>
      </c>
      <c r="Q392">
        <f t="shared" si="94"/>
        <v>0</v>
      </c>
      <c r="R392">
        <f t="shared" si="95"/>
        <v>0</v>
      </c>
      <c r="S392">
        <f t="shared" si="96"/>
        <v>0</v>
      </c>
      <c r="T392">
        <f t="shared" si="97"/>
        <v>0</v>
      </c>
      <c r="U392">
        <f>T392*参数设置!B393</f>
        <v>0</v>
      </c>
    </row>
    <row r="393" spans="1:21" x14ac:dyDescent="0.25">
      <c r="A393" s="3">
        <v>41875</v>
      </c>
      <c r="B393">
        <f>IF(K392="是",F392*0.25*(价格数据!B393/价格数据!B392),B392*(价格数据!B393/价格数据!B392))</f>
        <v>25931.094380575476</v>
      </c>
      <c r="C393">
        <f>IF(K392="是",F392*0.25*(价格数据!C393/价格数据!C392),C392*(价格数据!C393/价格数据!C392))</f>
        <v>24970.315032568451</v>
      </c>
      <c r="D393">
        <f>IF(K392="是",F392*0.25*(价格数据!D393/价格数据!D392),D392*(价格数据!D393/价格数据!D392))</f>
        <v>25700.728311246661</v>
      </c>
      <c r="E393">
        <f>IF(K392="是",F392*0.25*(价格数据!E393/价格数据!E392),E392*(价格数据!E393/价格数据!E392))</f>
        <v>25501.110223055086</v>
      </c>
      <c r="F393">
        <f t="shared" si="84"/>
        <v>102103.24794744568</v>
      </c>
      <c r="G393">
        <f t="shared" si="85"/>
        <v>0.25396933889823625</v>
      </c>
      <c r="H393">
        <f t="shared" si="86"/>
        <v>0.24455945853378835</v>
      </c>
      <c r="I393">
        <f t="shared" si="87"/>
        <v>0.25171313183372263</v>
      </c>
      <c r="J393">
        <f t="shared" si="88"/>
        <v>0.24975807073425277</v>
      </c>
      <c r="K393" t="str">
        <f>IF(OR(
 ROUND(G393,4)&gt;(0.25+参数设置!B$3), ROUND(G393,4)&lt;(0.25-参数设置!B$3),
 ROUND(H393,4)&gt;(0.25+参数设置!B$3), ROUND(H393,4)&lt;(0.25-参数设置!B$3),
 ROUND(I393,4)&gt;(0.25+参数设置!B$3), ROUND(I393,4)&lt;(0.25-参数设置!B$3),
 ROUND(J393,4)&gt;(0.25+参数设置!B$3), ROUND(J393,4)&lt;(0.25-参数设置!B$3)
),"是","否")</f>
        <v>否</v>
      </c>
      <c r="L393">
        <f t="shared" si="89"/>
        <v>25931.094380575476</v>
      </c>
      <c r="M393">
        <f t="shared" si="90"/>
        <v>24970.315032568451</v>
      </c>
      <c r="N393">
        <f t="shared" si="91"/>
        <v>25700.728311246661</v>
      </c>
      <c r="O393">
        <f t="shared" si="92"/>
        <v>25501.110223055086</v>
      </c>
      <c r="P393">
        <f t="shared" si="93"/>
        <v>0</v>
      </c>
      <c r="Q393">
        <f t="shared" si="94"/>
        <v>0</v>
      </c>
      <c r="R393">
        <f t="shared" si="95"/>
        <v>0</v>
      </c>
      <c r="S393">
        <f t="shared" si="96"/>
        <v>0</v>
      </c>
      <c r="T393">
        <f t="shared" si="97"/>
        <v>0</v>
      </c>
      <c r="U393">
        <f>T393*参数设置!B394</f>
        <v>0</v>
      </c>
    </row>
    <row r="394" spans="1:21" x14ac:dyDescent="0.25">
      <c r="A394" s="3">
        <v>41876</v>
      </c>
      <c r="B394">
        <f>IF(K393="是",F393*0.25*(价格数据!B394/价格数据!B393),B393*(价格数据!B394/价格数据!B393))</f>
        <v>25704.951115628595</v>
      </c>
      <c r="C394">
        <f>IF(K393="是",F393*0.25*(价格数据!C394/价格数据!C393),C393*(价格数据!C394/价格数据!C393))</f>
        <v>24901.607404727263</v>
      </c>
      <c r="D394">
        <f>IF(K393="是",F393*0.25*(价格数据!D394/价格数据!D393),D393*(价格数据!D394/价格数据!D393))</f>
        <v>25700.471080172516</v>
      </c>
      <c r="E394">
        <f>IF(K393="是",F393*0.25*(价格数据!E394/价格数据!E393),E393*(价格数据!E394/价格数据!E393))</f>
        <v>25494.735901647531</v>
      </c>
      <c r="F394">
        <f t="shared" si="84"/>
        <v>101801.7655021759</v>
      </c>
      <c r="G394">
        <f t="shared" si="85"/>
        <v>0.25250005232059736</v>
      </c>
      <c r="H394">
        <f t="shared" si="86"/>
        <v>0.24460879712538011</v>
      </c>
      <c r="I394">
        <f t="shared" si="87"/>
        <v>0.25245604487697415</v>
      </c>
      <c r="J394">
        <f t="shared" si="88"/>
        <v>0.25043510567704852</v>
      </c>
      <c r="K394" t="str">
        <f>IF(OR(
 ROUND(G394,4)&gt;(0.25+参数设置!B$3), ROUND(G394,4)&lt;(0.25-参数设置!B$3),
 ROUND(H394,4)&gt;(0.25+参数设置!B$3), ROUND(H394,4)&lt;(0.25-参数设置!B$3),
 ROUND(I394,4)&gt;(0.25+参数设置!B$3), ROUND(I394,4)&lt;(0.25-参数设置!B$3),
 ROUND(J394,4)&gt;(0.25+参数设置!B$3), ROUND(J394,4)&lt;(0.25-参数设置!B$3)
),"是","否")</f>
        <v>否</v>
      </c>
      <c r="L394">
        <f t="shared" si="89"/>
        <v>25704.951115628595</v>
      </c>
      <c r="M394">
        <f t="shared" si="90"/>
        <v>24901.607404727263</v>
      </c>
      <c r="N394">
        <f t="shared" si="91"/>
        <v>25700.471080172516</v>
      </c>
      <c r="O394">
        <f t="shared" si="92"/>
        <v>25494.735901647531</v>
      </c>
      <c r="P394">
        <f t="shared" si="93"/>
        <v>0</v>
      </c>
      <c r="Q394">
        <f t="shared" si="94"/>
        <v>0</v>
      </c>
      <c r="R394">
        <f t="shared" si="95"/>
        <v>0</v>
      </c>
      <c r="S394">
        <f t="shared" si="96"/>
        <v>0</v>
      </c>
      <c r="T394">
        <f t="shared" si="97"/>
        <v>0</v>
      </c>
      <c r="U394">
        <f>T394*参数设置!B395</f>
        <v>0</v>
      </c>
    </row>
    <row r="395" spans="1:21" x14ac:dyDescent="0.25">
      <c r="A395" s="3">
        <v>41877</v>
      </c>
      <c r="B395">
        <f>IF(K394="是",F394*0.25*(价格数据!B395/价格数据!B394),B394*(价格数据!B395/价格数据!B394))</f>
        <v>25543.420212095109</v>
      </c>
      <c r="C395">
        <f>IF(K394="是",F394*0.25*(价格数据!C395/价格数据!C394),C394*(价格数据!C395/价格数据!C394))</f>
        <v>25097.914912844943</v>
      </c>
      <c r="D395">
        <f>IF(K394="是",F394*0.25*(价格数据!D395/价格数据!D394),D394*(价格数据!D395/价格数据!D394))</f>
        <v>25720.020641807685</v>
      </c>
      <c r="E395">
        <f>IF(K394="是",F394*0.25*(价格数据!E395/价格数据!E394),E394*(价格数据!E395/价格数据!E394))</f>
        <v>25491.676227371903</v>
      </c>
      <c r="F395">
        <f t="shared" si="84"/>
        <v>101853.03199411964</v>
      </c>
      <c r="G395">
        <f t="shared" si="85"/>
        <v>0.25078703806843794</v>
      </c>
      <c r="H395">
        <f t="shared" si="86"/>
        <v>0.24641303672033976</v>
      </c>
      <c r="I395">
        <f t="shared" si="87"/>
        <v>0.2525209131063727</v>
      </c>
      <c r="J395">
        <f t="shared" si="88"/>
        <v>0.2502790121048496</v>
      </c>
      <c r="K395" t="str">
        <f>IF(OR(
 ROUND(G395,4)&gt;(0.25+参数设置!B$3), ROUND(G395,4)&lt;(0.25-参数设置!B$3),
 ROUND(H395,4)&gt;(0.25+参数设置!B$3), ROUND(H395,4)&lt;(0.25-参数设置!B$3),
 ROUND(I395,4)&gt;(0.25+参数设置!B$3), ROUND(I395,4)&lt;(0.25-参数设置!B$3),
 ROUND(J395,4)&gt;(0.25+参数设置!B$3), ROUND(J395,4)&lt;(0.25-参数设置!B$3)
),"是","否")</f>
        <v>否</v>
      </c>
      <c r="L395">
        <f t="shared" si="89"/>
        <v>25543.420212095109</v>
      </c>
      <c r="M395">
        <f t="shared" si="90"/>
        <v>25097.914912844943</v>
      </c>
      <c r="N395">
        <f t="shared" si="91"/>
        <v>25720.020641807685</v>
      </c>
      <c r="O395">
        <f t="shared" si="92"/>
        <v>25491.676227371903</v>
      </c>
      <c r="P395">
        <f t="shared" si="93"/>
        <v>0</v>
      </c>
      <c r="Q395">
        <f t="shared" si="94"/>
        <v>0</v>
      </c>
      <c r="R395">
        <f t="shared" si="95"/>
        <v>0</v>
      </c>
      <c r="S395">
        <f t="shared" si="96"/>
        <v>0</v>
      </c>
      <c r="T395">
        <f t="shared" si="97"/>
        <v>0</v>
      </c>
      <c r="U395">
        <f>T395*参数设置!B396</f>
        <v>0</v>
      </c>
    </row>
    <row r="396" spans="1:21" x14ac:dyDescent="0.25">
      <c r="A396" s="3">
        <v>41878</v>
      </c>
      <c r="B396">
        <f>IF(K395="是",F395*0.25*(价格数据!B396/价格数据!B395),B395*(价格数据!B396/价格数据!B395))</f>
        <v>25532.651485192877</v>
      </c>
      <c r="C396">
        <f>IF(K395="是",F395*0.25*(价格数据!C396/价格数据!C395),C395*(价格数据!C396/价格数据!C395))</f>
        <v>25019.391909597871</v>
      </c>
      <c r="D396">
        <f>IF(K395="是",F395*0.25*(价格数据!D396/价格数据!D395),D395*(价格数据!D396/价格数据!D395))</f>
        <v>25699.699386950077</v>
      </c>
      <c r="E396">
        <f>IF(K395="是",F395*0.25*(价格数据!E396/价格数据!E395),E395*(价格数据!E396/价格数据!E395))</f>
        <v>25490.656335946696</v>
      </c>
      <c r="F396">
        <f t="shared" si="84"/>
        <v>101742.39911768751</v>
      </c>
      <c r="G396">
        <f t="shared" si="85"/>
        <v>0.25095389637567656</v>
      </c>
      <c r="H396">
        <f t="shared" si="86"/>
        <v>0.24590919937574332</v>
      </c>
      <c r="I396">
        <f t="shared" si="87"/>
        <v>0.25259576744620216</v>
      </c>
      <c r="J396">
        <f t="shared" si="88"/>
        <v>0.25054113680237805</v>
      </c>
      <c r="K396" t="str">
        <f>IF(OR(
 ROUND(G396,4)&gt;(0.25+参数设置!B$3), ROUND(G396,4)&lt;(0.25-参数设置!B$3),
 ROUND(H396,4)&gt;(0.25+参数设置!B$3), ROUND(H396,4)&lt;(0.25-参数设置!B$3),
 ROUND(I396,4)&gt;(0.25+参数设置!B$3), ROUND(I396,4)&lt;(0.25-参数设置!B$3),
 ROUND(J396,4)&gt;(0.25+参数设置!B$3), ROUND(J396,4)&lt;(0.25-参数设置!B$3)
),"是","否")</f>
        <v>否</v>
      </c>
      <c r="L396">
        <f t="shared" si="89"/>
        <v>25532.651485192877</v>
      </c>
      <c r="M396">
        <f t="shared" si="90"/>
        <v>25019.391909597871</v>
      </c>
      <c r="N396">
        <f t="shared" si="91"/>
        <v>25699.699386950077</v>
      </c>
      <c r="O396">
        <f t="shared" si="92"/>
        <v>25490.656335946696</v>
      </c>
      <c r="P396">
        <f t="shared" si="93"/>
        <v>0</v>
      </c>
      <c r="Q396">
        <f t="shared" si="94"/>
        <v>0</v>
      </c>
      <c r="R396">
        <f t="shared" si="95"/>
        <v>0</v>
      </c>
      <c r="S396">
        <f t="shared" si="96"/>
        <v>0</v>
      </c>
      <c r="T396">
        <f t="shared" si="97"/>
        <v>0</v>
      </c>
      <c r="U396">
        <f>T396*参数设置!B397</f>
        <v>0</v>
      </c>
    </row>
    <row r="397" spans="1:21" x14ac:dyDescent="0.25">
      <c r="A397" s="3">
        <v>41879</v>
      </c>
      <c r="B397">
        <f>IF(K396="是",F396*0.25*(价格数据!B397/价格数据!B396),B396*(价格数据!B397/价格数据!B396))</f>
        <v>25414.195489268321</v>
      </c>
      <c r="C397">
        <f>IF(K396="是",F396*0.25*(价格数据!C397/价格数据!C396),C396*(价格数据!C397/价格数据!C396))</f>
        <v>25039.022660409639</v>
      </c>
      <c r="D397">
        <f>IF(K396="是",F396*0.25*(价格数据!D397/价格数据!D396),D396*(价格数据!D397/价格数据!D396))</f>
        <v>25715.904944621336</v>
      </c>
      <c r="E397">
        <f>IF(K396="是",F396*0.25*(价格数据!E397/价格数据!E396),E396*(价格数据!E397/价格数据!E396))</f>
        <v>25479.1825574131</v>
      </c>
      <c r="F397">
        <f t="shared" si="84"/>
        <v>101648.30565171241</v>
      </c>
      <c r="G397">
        <f t="shared" si="85"/>
        <v>0.25002084713883455</v>
      </c>
      <c r="H397">
        <f t="shared" si="86"/>
        <v>0.24632995601720412</v>
      </c>
      <c r="I397">
        <f t="shared" si="87"/>
        <v>0.25298901717785904</v>
      </c>
      <c r="J397">
        <f t="shared" si="88"/>
        <v>0.25066017966610216</v>
      </c>
      <c r="K397" t="str">
        <f>IF(OR(
 ROUND(G397,4)&gt;(0.25+参数设置!B$3), ROUND(G397,4)&lt;(0.25-参数设置!B$3),
 ROUND(H397,4)&gt;(0.25+参数设置!B$3), ROUND(H397,4)&lt;(0.25-参数设置!B$3),
 ROUND(I397,4)&gt;(0.25+参数设置!B$3), ROUND(I397,4)&lt;(0.25-参数设置!B$3),
 ROUND(J397,4)&gt;(0.25+参数设置!B$3), ROUND(J397,4)&lt;(0.25-参数设置!B$3)
),"是","否")</f>
        <v>否</v>
      </c>
      <c r="L397">
        <f t="shared" si="89"/>
        <v>25414.195489268321</v>
      </c>
      <c r="M397">
        <f t="shared" si="90"/>
        <v>25039.022660409639</v>
      </c>
      <c r="N397">
        <f t="shared" si="91"/>
        <v>25715.904944621336</v>
      </c>
      <c r="O397">
        <f t="shared" si="92"/>
        <v>25479.1825574131</v>
      </c>
      <c r="P397">
        <f t="shared" si="93"/>
        <v>0</v>
      </c>
      <c r="Q397">
        <f t="shared" si="94"/>
        <v>0</v>
      </c>
      <c r="R397">
        <f t="shared" si="95"/>
        <v>0</v>
      </c>
      <c r="S397">
        <f t="shared" si="96"/>
        <v>0</v>
      </c>
      <c r="T397">
        <f t="shared" si="97"/>
        <v>0</v>
      </c>
      <c r="U397">
        <f>T397*参数设置!B398</f>
        <v>0</v>
      </c>
    </row>
    <row r="398" spans="1:21" x14ac:dyDescent="0.25">
      <c r="A398" s="3">
        <v>41880</v>
      </c>
      <c r="B398">
        <f>IF(K397="是",F397*0.25*(价格数据!B398/价格数据!B397),B397*(价格数据!B398/价格数据!B397))</f>
        <v>25661.876208019665</v>
      </c>
      <c r="C398">
        <f>IF(K397="是",F397*0.25*(价格数据!C398/价格数据!C397),C397*(价格数据!C398/价格数据!C397))</f>
        <v>25068.468786627283</v>
      </c>
      <c r="D398">
        <f>IF(K397="是",F397*0.25*(价格数据!D398/价格数据!D397),D397*(价格数据!D398/价格数据!D397))</f>
        <v>25721.306797178422</v>
      </c>
      <c r="E398">
        <f>IF(K397="是",F397*0.25*(价格数据!E398/价格数据!E397),E397*(价格数据!E398/价格数据!E397))</f>
        <v>25493.97098307862</v>
      </c>
      <c r="F398">
        <f t="shared" si="84"/>
        <v>101945.62277490398</v>
      </c>
      <c r="G398">
        <f t="shared" si="85"/>
        <v>0.25172121675769354</v>
      </c>
      <c r="H398">
        <f t="shared" si="86"/>
        <v>0.24590039380090387</v>
      </c>
      <c r="I398">
        <f t="shared" si="87"/>
        <v>0.25230418037634716</v>
      </c>
      <c r="J398">
        <f t="shared" si="88"/>
        <v>0.25007420906505545</v>
      </c>
      <c r="K398" t="str">
        <f>IF(OR(
 ROUND(G398,4)&gt;(0.25+参数设置!B$3), ROUND(G398,4)&lt;(0.25-参数设置!B$3),
 ROUND(H398,4)&gt;(0.25+参数设置!B$3), ROUND(H398,4)&lt;(0.25-参数设置!B$3),
 ROUND(I398,4)&gt;(0.25+参数设置!B$3), ROUND(I398,4)&lt;(0.25-参数设置!B$3),
 ROUND(J398,4)&gt;(0.25+参数设置!B$3), ROUND(J398,4)&lt;(0.25-参数设置!B$3)
),"是","否")</f>
        <v>否</v>
      </c>
      <c r="L398">
        <f t="shared" si="89"/>
        <v>25661.876208019665</v>
      </c>
      <c r="M398">
        <f t="shared" si="90"/>
        <v>25068.468786627283</v>
      </c>
      <c r="N398">
        <f t="shared" si="91"/>
        <v>25721.306797178422</v>
      </c>
      <c r="O398">
        <f t="shared" si="92"/>
        <v>25493.97098307862</v>
      </c>
      <c r="P398">
        <f t="shared" si="93"/>
        <v>0</v>
      </c>
      <c r="Q398">
        <f t="shared" si="94"/>
        <v>0</v>
      </c>
      <c r="R398">
        <f t="shared" si="95"/>
        <v>0</v>
      </c>
      <c r="S398">
        <f t="shared" si="96"/>
        <v>0</v>
      </c>
      <c r="T398">
        <f t="shared" si="97"/>
        <v>0</v>
      </c>
      <c r="U398">
        <f>T398*参数设置!B399</f>
        <v>0</v>
      </c>
    </row>
    <row r="399" spans="1:21" x14ac:dyDescent="0.25">
      <c r="A399" s="3">
        <v>41881</v>
      </c>
      <c r="B399">
        <f>IF(K398="是",F398*0.25*(价格数据!B399/价格数据!B398),B398*(价格数据!B399/价格数据!B398))</f>
        <v>25661.876208019665</v>
      </c>
      <c r="C399">
        <f>IF(K398="是",F398*0.25*(价格数据!C399/价格数据!C398),C398*(价格数据!C399/价格数据!C398))</f>
        <v>25068.468786627283</v>
      </c>
      <c r="D399">
        <f>IF(K398="是",F398*0.25*(价格数据!D399/价格数据!D398),D398*(价格数据!D399/价格数据!D398))</f>
        <v>25721.306797178422</v>
      </c>
      <c r="E399">
        <f>IF(K398="是",F398*0.25*(价格数据!E399/价格数据!E398),E398*(价格数据!E399/价格数据!E398))</f>
        <v>25493.97098307862</v>
      </c>
      <c r="F399">
        <f t="shared" si="84"/>
        <v>101945.62277490398</v>
      </c>
      <c r="G399">
        <f t="shared" si="85"/>
        <v>0.25172121675769354</v>
      </c>
      <c r="H399">
        <f t="shared" si="86"/>
        <v>0.24590039380090387</v>
      </c>
      <c r="I399">
        <f t="shared" si="87"/>
        <v>0.25230418037634716</v>
      </c>
      <c r="J399">
        <f t="shared" si="88"/>
        <v>0.25007420906505545</v>
      </c>
      <c r="K399" t="str">
        <f>IF(OR(
 ROUND(G399,4)&gt;(0.25+参数设置!B$3), ROUND(G399,4)&lt;(0.25-参数设置!B$3),
 ROUND(H399,4)&gt;(0.25+参数设置!B$3), ROUND(H399,4)&lt;(0.25-参数设置!B$3),
 ROUND(I399,4)&gt;(0.25+参数设置!B$3), ROUND(I399,4)&lt;(0.25-参数设置!B$3),
 ROUND(J399,4)&gt;(0.25+参数设置!B$3), ROUND(J399,4)&lt;(0.25-参数设置!B$3)
),"是","否")</f>
        <v>否</v>
      </c>
      <c r="L399">
        <f t="shared" si="89"/>
        <v>25661.876208019665</v>
      </c>
      <c r="M399">
        <f t="shared" si="90"/>
        <v>25068.468786627283</v>
      </c>
      <c r="N399">
        <f t="shared" si="91"/>
        <v>25721.306797178422</v>
      </c>
      <c r="O399">
        <f t="shared" si="92"/>
        <v>25493.97098307862</v>
      </c>
      <c r="P399">
        <f t="shared" si="93"/>
        <v>0</v>
      </c>
      <c r="Q399">
        <f t="shared" si="94"/>
        <v>0</v>
      </c>
      <c r="R399">
        <f t="shared" si="95"/>
        <v>0</v>
      </c>
      <c r="S399">
        <f t="shared" si="96"/>
        <v>0</v>
      </c>
      <c r="T399">
        <f t="shared" si="97"/>
        <v>0</v>
      </c>
      <c r="U399">
        <f>T399*参数设置!B400</f>
        <v>0</v>
      </c>
    </row>
    <row r="400" spans="1:21" x14ac:dyDescent="0.25">
      <c r="A400" s="3">
        <v>41882</v>
      </c>
      <c r="B400">
        <f>IF(K399="是",F399*0.25*(价格数据!B400/价格数据!B399),B399*(价格数据!B400/价格数据!B399))</f>
        <v>25661.876208019665</v>
      </c>
      <c r="C400">
        <f>IF(K399="是",F399*0.25*(价格数据!C400/价格数据!C399),C399*(价格数据!C400/价格数据!C399))</f>
        <v>25068.468786627283</v>
      </c>
      <c r="D400">
        <f>IF(K399="是",F399*0.25*(价格数据!D400/价格数据!D399),D399*(价格数据!D400/价格数据!D399))</f>
        <v>25721.306797178422</v>
      </c>
      <c r="E400">
        <f>IF(K399="是",F399*0.25*(价格数据!E400/价格数据!E399),E399*(价格数据!E400/价格数据!E399))</f>
        <v>25493.97098307862</v>
      </c>
      <c r="F400">
        <f t="shared" si="84"/>
        <v>101945.62277490398</v>
      </c>
      <c r="G400">
        <f t="shared" si="85"/>
        <v>0.25172121675769354</v>
      </c>
      <c r="H400">
        <f t="shared" si="86"/>
        <v>0.24590039380090387</v>
      </c>
      <c r="I400">
        <f t="shared" si="87"/>
        <v>0.25230418037634716</v>
      </c>
      <c r="J400">
        <f t="shared" si="88"/>
        <v>0.25007420906505545</v>
      </c>
      <c r="K400" t="str">
        <f>IF(OR(
 ROUND(G400,4)&gt;(0.25+参数设置!B$3), ROUND(G400,4)&lt;(0.25-参数设置!B$3),
 ROUND(H400,4)&gt;(0.25+参数设置!B$3), ROUND(H400,4)&lt;(0.25-参数设置!B$3),
 ROUND(I400,4)&gt;(0.25+参数设置!B$3), ROUND(I400,4)&lt;(0.25-参数设置!B$3),
 ROUND(J400,4)&gt;(0.25+参数设置!B$3), ROUND(J400,4)&lt;(0.25-参数设置!B$3)
),"是","否")</f>
        <v>否</v>
      </c>
      <c r="L400">
        <f t="shared" si="89"/>
        <v>25661.876208019665</v>
      </c>
      <c r="M400">
        <f t="shared" si="90"/>
        <v>25068.468786627283</v>
      </c>
      <c r="N400">
        <f t="shared" si="91"/>
        <v>25721.306797178422</v>
      </c>
      <c r="O400">
        <f t="shared" si="92"/>
        <v>25493.97098307862</v>
      </c>
      <c r="P400">
        <f t="shared" si="93"/>
        <v>0</v>
      </c>
      <c r="Q400">
        <f t="shared" si="94"/>
        <v>0</v>
      </c>
      <c r="R400">
        <f t="shared" si="95"/>
        <v>0</v>
      </c>
      <c r="S400">
        <f t="shared" si="96"/>
        <v>0</v>
      </c>
      <c r="T400">
        <f t="shared" si="97"/>
        <v>0</v>
      </c>
      <c r="U400">
        <f>T400*参数设置!B401</f>
        <v>0</v>
      </c>
    </row>
    <row r="401" spans="1:21" x14ac:dyDescent="0.25">
      <c r="A401" s="3">
        <v>41883</v>
      </c>
      <c r="B401">
        <f>IF(K400="是",F400*0.25*(价格数据!B401/价格数据!B400),B400*(价格数据!B401/价格数据!B400))</f>
        <v>25780.332203944221</v>
      </c>
      <c r="C401">
        <f>IF(K400="是",F400*0.25*(价格数据!C401/价格数据!C400),C400*(价格数据!C401/价格数据!C400))</f>
        <v>25019.391909597864</v>
      </c>
      <c r="D401">
        <f>IF(K400="是",F400*0.25*(价格数据!D401/价格数据!D400),D400*(价格数据!D401/价格数据!D400))</f>
        <v>25735.968968404803</v>
      </c>
      <c r="E401">
        <f>IF(K400="是",F400*0.25*(价格数据!E401/价格数据!E400),E400*(价格数据!E401/价格数据!E400))</f>
        <v>25497.28563021055</v>
      </c>
      <c r="F401">
        <f t="shared" si="84"/>
        <v>102032.97871215743</v>
      </c>
      <c r="G401">
        <f t="shared" si="85"/>
        <v>0.25266666257654247</v>
      </c>
      <c r="H401">
        <f t="shared" si="86"/>
        <v>0.24520887486955972</v>
      </c>
      <c r="I401">
        <f t="shared" si="87"/>
        <v>0.25223186947239745</v>
      </c>
      <c r="J401">
        <f t="shared" si="88"/>
        <v>0.24989259308150039</v>
      </c>
      <c r="K401" t="str">
        <f>IF(OR(
 ROUND(G401,4)&gt;(0.25+参数设置!B$3), ROUND(G401,4)&lt;(0.25-参数设置!B$3),
 ROUND(H401,4)&gt;(0.25+参数设置!B$3), ROUND(H401,4)&lt;(0.25-参数设置!B$3),
 ROUND(I401,4)&gt;(0.25+参数设置!B$3), ROUND(I401,4)&lt;(0.25-参数设置!B$3),
 ROUND(J401,4)&gt;(0.25+参数设置!B$3), ROUND(J401,4)&lt;(0.25-参数设置!B$3)
),"是","否")</f>
        <v>否</v>
      </c>
      <c r="L401">
        <f t="shared" si="89"/>
        <v>25780.332203944221</v>
      </c>
      <c r="M401">
        <f t="shared" si="90"/>
        <v>25019.391909597864</v>
      </c>
      <c r="N401">
        <f t="shared" si="91"/>
        <v>25735.968968404803</v>
      </c>
      <c r="O401">
        <f t="shared" si="92"/>
        <v>25497.28563021055</v>
      </c>
      <c r="P401">
        <f t="shared" si="93"/>
        <v>0</v>
      </c>
      <c r="Q401">
        <f t="shared" si="94"/>
        <v>0</v>
      </c>
      <c r="R401">
        <f t="shared" si="95"/>
        <v>0</v>
      </c>
      <c r="S401">
        <f t="shared" si="96"/>
        <v>0</v>
      </c>
      <c r="T401">
        <f t="shared" si="97"/>
        <v>0</v>
      </c>
      <c r="U401">
        <f>T401*参数设置!B402</f>
        <v>0</v>
      </c>
    </row>
    <row r="402" spans="1:21" x14ac:dyDescent="0.25">
      <c r="A402" s="3">
        <v>41884</v>
      </c>
      <c r="B402">
        <f>IF(K401="是",F401*0.25*(价格数据!B402/价格数据!B401),B401*(价格数据!B402/价格数据!B401))</f>
        <v>26168.006372424588</v>
      </c>
      <c r="C402">
        <f>IF(K401="是",F401*0.25*(价格数据!C402/价格数据!C401),C401*(价格数据!C402/价格数据!C401))</f>
        <v>24862.34590310372</v>
      </c>
      <c r="D402">
        <f>IF(K401="是",F401*0.25*(价格数据!D402/价格数据!D401),D401*(价格数据!D402/价格数据!D401))</f>
        <v>25727.22311188381</v>
      </c>
      <c r="E402">
        <f>IF(K401="是",F401*0.25*(价格数据!E402/价格数据!E401),E401*(价格数据!E402/价格数据!E401))</f>
        <v>25505.954707324821</v>
      </c>
      <c r="F402">
        <f t="shared" si="84"/>
        <v>102263.53009473694</v>
      </c>
      <c r="G402">
        <f t="shared" si="85"/>
        <v>0.255887962680171</v>
      </c>
      <c r="H402">
        <f t="shared" si="86"/>
        <v>0.24312035659312017</v>
      </c>
      <c r="I402">
        <f t="shared" si="87"/>
        <v>0.25157769429678506</v>
      </c>
      <c r="J402">
        <f t="shared" si="88"/>
        <v>0.2494139864299238</v>
      </c>
      <c r="K402" t="str">
        <f>IF(OR(
 ROUND(G402,4)&gt;(0.25+参数设置!B$3), ROUND(G402,4)&lt;(0.25-参数设置!B$3),
 ROUND(H402,4)&gt;(0.25+参数设置!B$3), ROUND(H402,4)&lt;(0.25-参数设置!B$3),
 ROUND(I402,4)&gt;(0.25+参数设置!B$3), ROUND(I402,4)&lt;(0.25-参数设置!B$3),
 ROUND(J402,4)&gt;(0.25+参数设置!B$3), ROUND(J402,4)&lt;(0.25-参数设置!B$3)
),"是","否")</f>
        <v>否</v>
      </c>
      <c r="L402">
        <f t="shared" si="89"/>
        <v>26168.006372424588</v>
      </c>
      <c r="M402">
        <f t="shared" si="90"/>
        <v>24862.34590310372</v>
      </c>
      <c r="N402">
        <f t="shared" si="91"/>
        <v>25727.22311188381</v>
      </c>
      <c r="O402">
        <f t="shared" si="92"/>
        <v>25505.954707324821</v>
      </c>
      <c r="P402">
        <f t="shared" si="93"/>
        <v>0</v>
      </c>
      <c r="Q402">
        <f t="shared" si="94"/>
        <v>0</v>
      </c>
      <c r="R402">
        <f t="shared" si="95"/>
        <v>0</v>
      </c>
      <c r="S402">
        <f t="shared" si="96"/>
        <v>0</v>
      </c>
      <c r="T402">
        <f t="shared" si="97"/>
        <v>0</v>
      </c>
      <c r="U402">
        <f>T402*参数设置!B403</f>
        <v>0</v>
      </c>
    </row>
    <row r="403" spans="1:21" x14ac:dyDescent="0.25">
      <c r="A403" s="3">
        <v>41885</v>
      </c>
      <c r="B403">
        <f>IF(K402="是",F402*0.25*(价格数据!B403/价格数据!B402),B402*(价格数据!B403/价格数据!B402))</f>
        <v>26415.687091175929</v>
      </c>
      <c r="C403">
        <f>IF(K402="是",F402*0.25*(价格数据!C403/价格数据!C402),C402*(价格数据!C403/价格数据!C402))</f>
        <v>24774.007524450768</v>
      </c>
      <c r="D403">
        <f>IF(K402="是",F402*0.25*(价格数据!D403/价格数据!D402),D402*(价格数据!D403/价格数据!D402))</f>
        <v>25721.821259326724</v>
      </c>
      <c r="E403">
        <f>IF(K402="是",F402*0.25*(价格数据!E403/价格数据!E402),E402*(价格数据!E403/价格数据!E402))</f>
        <v>25509.524327313051</v>
      </c>
      <c r="F403">
        <f t="shared" si="84"/>
        <v>102421.04020226646</v>
      </c>
      <c r="G403">
        <f t="shared" si="85"/>
        <v>0.25791270074009048</v>
      </c>
      <c r="H403">
        <f t="shared" si="86"/>
        <v>0.24188396715680444</v>
      </c>
      <c r="I403">
        <f t="shared" si="87"/>
        <v>0.25113805921644533</v>
      </c>
      <c r="J403">
        <f t="shared" si="88"/>
        <v>0.24906527288665981</v>
      </c>
      <c r="K403" t="str">
        <f>IF(OR(
 ROUND(G403,4)&gt;(0.25+参数设置!B$3), ROUND(G403,4)&lt;(0.25-参数设置!B$3),
 ROUND(H403,4)&gt;(0.25+参数设置!B$3), ROUND(H403,4)&lt;(0.25-参数设置!B$3),
 ROUND(I403,4)&gt;(0.25+参数设置!B$3), ROUND(I403,4)&lt;(0.25-参数设置!B$3),
 ROUND(J403,4)&gt;(0.25+参数设置!B$3), ROUND(J403,4)&lt;(0.25-参数设置!B$3)
),"是","否")</f>
        <v>否</v>
      </c>
      <c r="L403">
        <f t="shared" si="89"/>
        <v>26415.687091175929</v>
      </c>
      <c r="M403">
        <f t="shared" si="90"/>
        <v>24774.007524450768</v>
      </c>
      <c r="N403">
        <f t="shared" si="91"/>
        <v>25721.821259326724</v>
      </c>
      <c r="O403">
        <f t="shared" si="92"/>
        <v>25509.524327313051</v>
      </c>
      <c r="P403">
        <f t="shared" si="93"/>
        <v>0</v>
      </c>
      <c r="Q403">
        <f t="shared" si="94"/>
        <v>0</v>
      </c>
      <c r="R403">
        <f t="shared" si="95"/>
        <v>0</v>
      </c>
      <c r="S403">
        <f t="shared" si="96"/>
        <v>0</v>
      </c>
      <c r="T403">
        <f t="shared" si="97"/>
        <v>0</v>
      </c>
      <c r="U403">
        <f>T403*参数设置!B404</f>
        <v>0</v>
      </c>
    </row>
    <row r="404" spans="1:21" x14ac:dyDescent="0.25">
      <c r="A404" s="3">
        <v>41886</v>
      </c>
      <c r="B404">
        <f>IF(K403="是",F403*0.25*(价格数据!B404/价格数据!B403),B403*(价格数据!B404/价格数据!B403))</f>
        <v>26663.367809927273</v>
      </c>
      <c r="C404">
        <f>IF(K403="是",F403*0.25*(价格数据!C404/价格数据!C403),C403*(价格数据!C404/价格数据!C403))</f>
        <v>24744.561398233116</v>
      </c>
      <c r="D404">
        <f>IF(K403="是",F403*0.25*(价格数据!D404/价格数据!D403),D403*(价格数据!D404/价格数据!D403))</f>
        <v>25716.419406769637</v>
      </c>
      <c r="E404">
        <f>IF(K403="是",F403*0.25*(价格数据!E404/价格数据!E403),E403*(价格数据!E404/价格数据!E403))</f>
        <v>25501.875141623987</v>
      </c>
      <c r="F404">
        <f t="shared" si="84"/>
        <v>102626.22375655401</v>
      </c>
      <c r="G404">
        <f t="shared" si="85"/>
        <v>0.25981047371651411</v>
      </c>
      <c r="H404">
        <f t="shared" si="86"/>
        <v>0.24111343565491813</v>
      </c>
      <c r="I404">
        <f t="shared" si="87"/>
        <v>0.25058331550591922</v>
      </c>
      <c r="J404">
        <f t="shared" si="88"/>
        <v>0.24849277512264853</v>
      </c>
      <c r="K404" t="str">
        <f>IF(OR(
 ROUND(G404,4)&gt;(0.25+参数设置!B$3), ROUND(G404,4)&lt;(0.25-参数设置!B$3),
 ROUND(H404,4)&gt;(0.25+参数设置!B$3), ROUND(H404,4)&lt;(0.25-参数设置!B$3),
 ROUND(I404,4)&gt;(0.25+参数设置!B$3), ROUND(I404,4)&lt;(0.25-参数设置!B$3),
 ROUND(J404,4)&gt;(0.25+参数设置!B$3), ROUND(J404,4)&lt;(0.25-参数设置!B$3)
),"是","否")</f>
        <v>否</v>
      </c>
      <c r="L404">
        <f t="shared" si="89"/>
        <v>26663.367809927273</v>
      </c>
      <c r="M404">
        <f t="shared" si="90"/>
        <v>24744.561398233116</v>
      </c>
      <c r="N404">
        <f t="shared" si="91"/>
        <v>25716.419406769637</v>
      </c>
      <c r="O404">
        <f t="shared" si="92"/>
        <v>25501.875141623987</v>
      </c>
      <c r="P404">
        <f t="shared" si="93"/>
        <v>0</v>
      </c>
      <c r="Q404">
        <f t="shared" si="94"/>
        <v>0</v>
      </c>
      <c r="R404">
        <f t="shared" si="95"/>
        <v>0</v>
      </c>
      <c r="S404">
        <f t="shared" si="96"/>
        <v>0</v>
      </c>
      <c r="T404">
        <f t="shared" si="97"/>
        <v>0</v>
      </c>
      <c r="U404">
        <f>T404*参数设置!B405</f>
        <v>0</v>
      </c>
    </row>
    <row r="405" spans="1:21" x14ac:dyDescent="0.25">
      <c r="A405" s="3">
        <v>41887</v>
      </c>
      <c r="B405">
        <f>IF(K404="是",F404*0.25*(价格数据!B405/价格数据!B404),B404*(价格数据!B405/价格数据!B404))</f>
        <v>26921.817255580849</v>
      </c>
      <c r="C405">
        <f>IF(K404="是",F404*0.25*(价格数据!C405/价格数据!C404),C404*(价格数据!C405/价格数据!C404))</f>
        <v>24695.4845212037</v>
      </c>
      <c r="D405">
        <f>IF(K404="是",F404*0.25*(价格数据!D405/价格数据!D404),D404*(价格数据!D405/价格数据!D404))</f>
        <v>25715.904944621339</v>
      </c>
      <c r="E405">
        <f>IF(K404="是",F404*0.25*(价格数据!E405/价格数据!E404),E404*(价格数据!E405/价格数据!E404))</f>
        <v>25497.28563021055</v>
      </c>
      <c r="F405">
        <f t="shared" si="84"/>
        <v>102830.49235161643</v>
      </c>
      <c r="G405">
        <f t="shared" si="85"/>
        <v>0.26180772492584159</v>
      </c>
      <c r="H405">
        <f t="shared" si="86"/>
        <v>0.24015721364787868</v>
      </c>
      <c r="I405">
        <f t="shared" si="87"/>
        <v>0.25008053891922361</v>
      </c>
      <c r="J405">
        <f t="shared" si="88"/>
        <v>0.24795452250705624</v>
      </c>
      <c r="K405" t="str">
        <f>IF(OR(
 ROUND(G405,4)&gt;(0.25+参数设置!B$3), ROUND(G405,4)&lt;(0.25-参数设置!B$3),
 ROUND(H405,4)&gt;(0.25+参数设置!B$3), ROUND(H405,4)&lt;(0.25-参数设置!B$3),
 ROUND(I405,4)&gt;(0.25+参数设置!B$3), ROUND(I405,4)&lt;(0.25-参数设置!B$3),
 ROUND(J405,4)&gt;(0.25+参数设置!B$3), ROUND(J405,4)&lt;(0.25-参数设置!B$3)
),"是","否")</f>
        <v>否</v>
      </c>
      <c r="L405">
        <f t="shared" si="89"/>
        <v>26921.817255580849</v>
      </c>
      <c r="M405">
        <f t="shared" si="90"/>
        <v>24695.4845212037</v>
      </c>
      <c r="N405">
        <f t="shared" si="91"/>
        <v>25715.904944621339</v>
      </c>
      <c r="O405">
        <f t="shared" si="92"/>
        <v>25497.28563021055</v>
      </c>
      <c r="P405">
        <f t="shared" si="93"/>
        <v>0</v>
      </c>
      <c r="Q405">
        <f t="shared" si="94"/>
        <v>0</v>
      </c>
      <c r="R405">
        <f t="shared" si="95"/>
        <v>0</v>
      </c>
      <c r="S405">
        <f t="shared" si="96"/>
        <v>0</v>
      </c>
      <c r="T405">
        <f t="shared" si="97"/>
        <v>0</v>
      </c>
      <c r="U405">
        <f>T405*参数设置!B406</f>
        <v>0</v>
      </c>
    </row>
    <row r="406" spans="1:21" x14ac:dyDescent="0.25">
      <c r="A406" s="3">
        <v>41888</v>
      </c>
      <c r="B406">
        <f>IF(K405="是",F405*0.25*(价格数据!B406/价格数据!B405),B405*(价格数据!B406/价格数据!B405))</f>
        <v>26921.817255580849</v>
      </c>
      <c r="C406">
        <f>IF(K405="是",F405*0.25*(价格数据!C406/价格数据!C405),C405*(价格数据!C406/价格数据!C405))</f>
        <v>24695.4845212037</v>
      </c>
      <c r="D406">
        <f>IF(K405="是",F405*0.25*(价格数据!D406/价格数据!D405),D405*(价格数据!D406/价格数据!D405))</f>
        <v>25715.904944621339</v>
      </c>
      <c r="E406">
        <f>IF(K405="是",F405*0.25*(价格数据!E406/价格数据!E405),E405*(价格数据!E406/价格数据!E405))</f>
        <v>25497.28563021055</v>
      </c>
      <c r="F406">
        <f t="shared" si="84"/>
        <v>102830.49235161643</v>
      </c>
      <c r="G406">
        <f t="shared" si="85"/>
        <v>0.26180772492584159</v>
      </c>
      <c r="H406">
        <f t="shared" si="86"/>
        <v>0.24015721364787868</v>
      </c>
      <c r="I406">
        <f t="shared" si="87"/>
        <v>0.25008053891922361</v>
      </c>
      <c r="J406">
        <f t="shared" si="88"/>
        <v>0.24795452250705624</v>
      </c>
      <c r="K406" t="str">
        <f>IF(OR(
 ROUND(G406,4)&gt;(0.25+参数设置!B$3), ROUND(G406,4)&lt;(0.25-参数设置!B$3),
 ROUND(H406,4)&gt;(0.25+参数设置!B$3), ROUND(H406,4)&lt;(0.25-参数设置!B$3),
 ROUND(I406,4)&gt;(0.25+参数设置!B$3), ROUND(I406,4)&lt;(0.25-参数设置!B$3),
 ROUND(J406,4)&gt;(0.25+参数设置!B$3), ROUND(J406,4)&lt;(0.25-参数设置!B$3)
),"是","否")</f>
        <v>否</v>
      </c>
      <c r="L406">
        <f t="shared" si="89"/>
        <v>26921.817255580849</v>
      </c>
      <c r="M406">
        <f t="shared" si="90"/>
        <v>24695.4845212037</v>
      </c>
      <c r="N406">
        <f t="shared" si="91"/>
        <v>25715.904944621339</v>
      </c>
      <c r="O406">
        <f t="shared" si="92"/>
        <v>25497.28563021055</v>
      </c>
      <c r="P406">
        <f t="shared" si="93"/>
        <v>0</v>
      </c>
      <c r="Q406">
        <f t="shared" si="94"/>
        <v>0</v>
      </c>
      <c r="R406">
        <f t="shared" si="95"/>
        <v>0</v>
      </c>
      <c r="S406">
        <f t="shared" si="96"/>
        <v>0</v>
      </c>
      <c r="T406">
        <f t="shared" si="97"/>
        <v>0</v>
      </c>
      <c r="U406">
        <f>T406*参数设置!B407</f>
        <v>0</v>
      </c>
    </row>
    <row r="407" spans="1:21" x14ac:dyDescent="0.25">
      <c r="A407" s="3">
        <v>41889</v>
      </c>
      <c r="B407">
        <f>IF(K406="是",F406*0.25*(价格数据!B407/价格数据!B406),B406*(价格数据!B407/价格数据!B406))</f>
        <v>26921.817255580849</v>
      </c>
      <c r="C407">
        <f>IF(K406="是",F406*0.25*(价格数据!C407/价格数据!C406),C406*(价格数据!C407/价格数据!C406))</f>
        <v>24695.4845212037</v>
      </c>
      <c r="D407">
        <f>IF(K406="是",F406*0.25*(价格数据!D407/价格数据!D406),D406*(价格数据!D407/价格数据!D406))</f>
        <v>25715.904944621339</v>
      </c>
      <c r="E407">
        <f>IF(K406="是",F406*0.25*(价格数据!E407/价格数据!E406),E406*(价格数据!E407/价格数据!E406))</f>
        <v>25497.28563021055</v>
      </c>
      <c r="F407">
        <f t="shared" si="84"/>
        <v>102830.49235161643</v>
      </c>
      <c r="G407">
        <f t="shared" si="85"/>
        <v>0.26180772492584159</v>
      </c>
      <c r="H407">
        <f t="shared" si="86"/>
        <v>0.24015721364787868</v>
      </c>
      <c r="I407">
        <f t="shared" si="87"/>
        <v>0.25008053891922361</v>
      </c>
      <c r="J407">
        <f t="shared" si="88"/>
        <v>0.24795452250705624</v>
      </c>
      <c r="K407" t="str">
        <f>IF(OR(
 ROUND(G407,4)&gt;(0.25+参数设置!B$3), ROUND(G407,4)&lt;(0.25-参数设置!B$3),
 ROUND(H407,4)&gt;(0.25+参数设置!B$3), ROUND(H407,4)&lt;(0.25-参数设置!B$3),
 ROUND(I407,4)&gt;(0.25+参数设置!B$3), ROUND(I407,4)&lt;(0.25-参数设置!B$3),
 ROUND(J407,4)&gt;(0.25+参数设置!B$3), ROUND(J407,4)&lt;(0.25-参数设置!B$3)
),"是","否")</f>
        <v>否</v>
      </c>
      <c r="L407">
        <f t="shared" si="89"/>
        <v>26921.817255580849</v>
      </c>
      <c r="M407">
        <f t="shared" si="90"/>
        <v>24695.4845212037</v>
      </c>
      <c r="N407">
        <f t="shared" si="91"/>
        <v>25715.904944621339</v>
      </c>
      <c r="O407">
        <f t="shared" si="92"/>
        <v>25497.28563021055</v>
      </c>
      <c r="P407">
        <f t="shared" si="93"/>
        <v>0</v>
      </c>
      <c r="Q407">
        <f t="shared" si="94"/>
        <v>0</v>
      </c>
      <c r="R407">
        <f t="shared" si="95"/>
        <v>0</v>
      </c>
      <c r="S407">
        <f t="shared" si="96"/>
        <v>0</v>
      </c>
      <c r="T407">
        <f t="shared" si="97"/>
        <v>0</v>
      </c>
      <c r="U407">
        <f>T407*参数设置!B408</f>
        <v>0</v>
      </c>
    </row>
    <row r="408" spans="1:21" x14ac:dyDescent="0.25">
      <c r="A408" s="3">
        <v>41890</v>
      </c>
      <c r="B408">
        <f>IF(K407="是",F407*0.25*(价格数据!B408/价格数据!B407),B407*(价格数据!B408/价格数据!B407))</f>
        <v>26921.817255580849</v>
      </c>
      <c r="C408">
        <f>IF(K407="是",F407*0.25*(价格数据!C408/价格数据!C407),C407*(价格数据!C408/价格数据!C407))</f>
        <v>24695.4845212037</v>
      </c>
      <c r="D408">
        <f>IF(K407="是",F407*0.25*(价格数据!D408/价格数据!D407),D407*(价格数据!D408/价格数据!D407))</f>
        <v>25715.904944621339</v>
      </c>
      <c r="E408">
        <f>IF(K407="是",F407*0.25*(价格数据!E408/价格数据!E407),E407*(价格数据!E408/价格数据!E407))</f>
        <v>25497.28563021055</v>
      </c>
      <c r="F408">
        <f t="shared" si="84"/>
        <v>102830.49235161643</v>
      </c>
      <c r="G408">
        <f t="shared" si="85"/>
        <v>0.26180772492584159</v>
      </c>
      <c r="H408">
        <f t="shared" si="86"/>
        <v>0.24015721364787868</v>
      </c>
      <c r="I408">
        <f t="shared" si="87"/>
        <v>0.25008053891922361</v>
      </c>
      <c r="J408">
        <f t="shared" si="88"/>
        <v>0.24795452250705624</v>
      </c>
      <c r="K408" t="str">
        <f>IF(OR(
 ROUND(G408,4)&gt;(0.25+参数设置!B$3), ROUND(G408,4)&lt;(0.25-参数设置!B$3),
 ROUND(H408,4)&gt;(0.25+参数设置!B$3), ROUND(H408,4)&lt;(0.25-参数设置!B$3),
 ROUND(I408,4)&gt;(0.25+参数设置!B$3), ROUND(I408,4)&lt;(0.25-参数设置!B$3),
 ROUND(J408,4)&gt;(0.25+参数设置!B$3), ROUND(J408,4)&lt;(0.25-参数设置!B$3)
),"是","否")</f>
        <v>否</v>
      </c>
      <c r="L408">
        <f t="shared" si="89"/>
        <v>26921.817255580849</v>
      </c>
      <c r="M408">
        <f t="shared" si="90"/>
        <v>24695.4845212037</v>
      </c>
      <c r="N408">
        <f t="shared" si="91"/>
        <v>25715.904944621339</v>
      </c>
      <c r="O408">
        <f t="shared" si="92"/>
        <v>25497.28563021055</v>
      </c>
      <c r="P408">
        <f t="shared" si="93"/>
        <v>0</v>
      </c>
      <c r="Q408">
        <f t="shared" si="94"/>
        <v>0</v>
      </c>
      <c r="R408">
        <f t="shared" si="95"/>
        <v>0</v>
      </c>
      <c r="S408">
        <f t="shared" si="96"/>
        <v>0</v>
      </c>
      <c r="T408">
        <f t="shared" si="97"/>
        <v>0</v>
      </c>
      <c r="U408">
        <f>T408*参数设置!B409</f>
        <v>0</v>
      </c>
    </row>
    <row r="409" spans="1:21" x14ac:dyDescent="0.25">
      <c r="A409" s="3">
        <v>41891</v>
      </c>
      <c r="B409">
        <f>IF(K408="是",F408*0.25*(价格数据!B409/价格数据!B408),B408*(价格数据!B409/价格数据!B408))</f>
        <v>26857.204894167455</v>
      </c>
      <c r="C409">
        <f>IF(K408="是",F408*0.25*(价格数据!C409/价格数据!C408),C408*(价格数据!C409/价格数据!C408))</f>
        <v>24518.807763897792</v>
      </c>
      <c r="D409">
        <f>IF(K408="是",F408*0.25*(价格数据!D409/价格数据!D408),D408*(价格数据!D409/价格数据!D408))</f>
        <v>25723.364645771602</v>
      </c>
      <c r="E409">
        <f>IF(K408="是",F408*0.25*(价格数据!E409/价格数据!E408),E408*(价格数据!E409/价格数据!E408))</f>
        <v>25493.716010222324</v>
      </c>
      <c r="F409">
        <f t="shared" si="84"/>
        <v>102593.09331405917</v>
      </c>
      <c r="G409">
        <f t="shared" si="85"/>
        <v>0.26178375197199549</v>
      </c>
      <c r="H409">
        <f t="shared" si="86"/>
        <v>0.23899082259700011</v>
      </c>
      <c r="I409">
        <f t="shared" si="87"/>
        <v>0.25073193345508105</v>
      </c>
      <c r="J409">
        <f t="shared" si="88"/>
        <v>0.24849349197592341</v>
      </c>
      <c r="K409" t="str">
        <f>IF(OR(
 ROUND(G409,4)&gt;(0.25+参数设置!B$3), ROUND(G409,4)&lt;(0.25-参数设置!B$3),
 ROUND(H409,4)&gt;(0.25+参数设置!B$3), ROUND(H409,4)&lt;(0.25-参数设置!B$3),
 ROUND(I409,4)&gt;(0.25+参数设置!B$3), ROUND(I409,4)&lt;(0.25-参数设置!B$3),
 ROUND(J409,4)&gt;(0.25+参数设置!B$3), ROUND(J409,4)&lt;(0.25-参数设置!B$3)
),"是","否")</f>
        <v>否</v>
      </c>
      <c r="L409">
        <f t="shared" si="89"/>
        <v>26857.204894167455</v>
      </c>
      <c r="M409">
        <f t="shared" si="90"/>
        <v>24518.807763897792</v>
      </c>
      <c r="N409">
        <f t="shared" si="91"/>
        <v>25723.364645771602</v>
      </c>
      <c r="O409">
        <f t="shared" si="92"/>
        <v>25493.716010222324</v>
      </c>
      <c r="P409">
        <f t="shared" si="93"/>
        <v>0</v>
      </c>
      <c r="Q409">
        <f t="shared" si="94"/>
        <v>0</v>
      </c>
      <c r="R409">
        <f t="shared" si="95"/>
        <v>0</v>
      </c>
      <c r="S409">
        <f t="shared" si="96"/>
        <v>0</v>
      </c>
      <c r="T409">
        <f t="shared" si="97"/>
        <v>0</v>
      </c>
      <c r="U409">
        <f>T409*参数设置!B410</f>
        <v>0</v>
      </c>
    </row>
    <row r="410" spans="1:21" x14ac:dyDescent="0.25">
      <c r="A410" s="3">
        <v>41892</v>
      </c>
      <c r="B410">
        <f>IF(K409="是",F409*0.25*(价格数据!B410/价格数据!B409),B409*(价格数据!B410/价格数据!B409))</f>
        <v>26684.905263731736</v>
      </c>
      <c r="C410">
        <f>IF(K409="是",F409*0.25*(价格数据!C410/价格数据!C409),C409*(价格数据!C410/价格数据!C409))</f>
        <v>24440.28476065072</v>
      </c>
      <c r="D410">
        <f>IF(K409="是",F409*0.25*(价格数据!D410/价格数据!D409),D409*(价格数据!D410/价格数据!D409))</f>
        <v>25706.644625952049</v>
      </c>
      <c r="E410">
        <f>IF(K409="是",F409*0.25*(价格数据!E410/价格数据!E409),E409*(价格数据!E410/价格数据!E409))</f>
        <v>25494.990874503834</v>
      </c>
      <c r="F410">
        <f t="shared" si="84"/>
        <v>102326.82552483835</v>
      </c>
      <c r="G410">
        <f t="shared" si="85"/>
        <v>0.26078113072367681</v>
      </c>
      <c r="H410">
        <f t="shared" si="86"/>
        <v>0.2388453334235234</v>
      </c>
      <c r="I410">
        <f t="shared" si="87"/>
        <v>0.25122097254656001</v>
      </c>
      <c r="J410">
        <f t="shared" si="88"/>
        <v>0.24915256330623972</v>
      </c>
      <c r="K410" t="str">
        <f>IF(OR(
 ROUND(G410,4)&gt;(0.25+参数设置!B$3), ROUND(G410,4)&lt;(0.25-参数设置!B$3),
 ROUND(H410,4)&gt;(0.25+参数设置!B$3), ROUND(H410,4)&lt;(0.25-参数设置!B$3),
 ROUND(I410,4)&gt;(0.25+参数设置!B$3), ROUND(I410,4)&lt;(0.25-参数设置!B$3),
 ROUND(J410,4)&gt;(0.25+参数设置!B$3), ROUND(J410,4)&lt;(0.25-参数设置!B$3)
),"是","否")</f>
        <v>否</v>
      </c>
      <c r="L410">
        <f t="shared" si="89"/>
        <v>26684.905263731736</v>
      </c>
      <c r="M410">
        <f t="shared" si="90"/>
        <v>24440.28476065072</v>
      </c>
      <c r="N410">
        <f t="shared" si="91"/>
        <v>25706.644625952049</v>
      </c>
      <c r="O410">
        <f t="shared" si="92"/>
        <v>25494.990874503834</v>
      </c>
      <c r="P410">
        <f t="shared" si="93"/>
        <v>0</v>
      </c>
      <c r="Q410">
        <f t="shared" si="94"/>
        <v>0</v>
      </c>
      <c r="R410">
        <f t="shared" si="95"/>
        <v>0</v>
      </c>
      <c r="S410">
        <f t="shared" si="96"/>
        <v>0</v>
      </c>
      <c r="T410">
        <f t="shared" si="97"/>
        <v>0</v>
      </c>
      <c r="U410">
        <f>T410*参数设置!B411</f>
        <v>0</v>
      </c>
    </row>
    <row r="411" spans="1:21" x14ac:dyDescent="0.25">
      <c r="A411" s="3">
        <v>41893</v>
      </c>
      <c r="B411">
        <f>IF(K410="是",F410*0.25*(价格数据!B411/价格数据!B410),B410*(价格数据!B411/价格数据!B410))</f>
        <v>26534.143087100481</v>
      </c>
      <c r="C411">
        <f>IF(K410="是",F410*0.25*(价格数据!C411/价格数据!C410),C410*(价格数据!C411/价格数据!C410))</f>
        <v>24332.315631185997</v>
      </c>
      <c r="D411">
        <f>IF(K410="是",F410*0.25*(价格数据!D411/价格数据!D410),D410*(价格数据!D411/价格数据!D410))</f>
        <v>25703.557853062284</v>
      </c>
      <c r="E411">
        <f>IF(K410="是",F410*0.25*(价格数据!E411/价格数据!E410),E410*(价格数据!E411/价格数据!E410))</f>
        <v>25500.600277342484</v>
      </c>
      <c r="F411">
        <f t="shared" si="84"/>
        <v>102070.61684869125</v>
      </c>
      <c r="G411">
        <f t="shared" si="85"/>
        <v>0.25995868258966737</v>
      </c>
      <c r="H411">
        <f t="shared" si="86"/>
        <v>0.23838707340483742</v>
      </c>
      <c r="I411">
        <f t="shared" si="87"/>
        <v>0.25182132377200239</v>
      </c>
      <c r="J411">
        <f t="shared" si="88"/>
        <v>0.24983292023349277</v>
      </c>
      <c r="K411" t="str">
        <f>IF(OR(
 ROUND(G411,4)&gt;(0.25+参数设置!B$3), ROUND(G411,4)&lt;(0.25-参数设置!B$3),
 ROUND(H411,4)&gt;(0.25+参数设置!B$3), ROUND(H411,4)&lt;(0.25-参数设置!B$3),
 ROUND(I411,4)&gt;(0.25+参数设置!B$3), ROUND(I411,4)&lt;(0.25-参数设置!B$3),
 ROUND(J411,4)&gt;(0.25+参数设置!B$3), ROUND(J411,4)&lt;(0.25-参数设置!B$3)
),"是","否")</f>
        <v>否</v>
      </c>
      <c r="L411">
        <f t="shared" si="89"/>
        <v>26534.143087100481</v>
      </c>
      <c r="M411">
        <f t="shared" si="90"/>
        <v>24332.315631185997</v>
      </c>
      <c r="N411">
        <f t="shared" si="91"/>
        <v>25703.557853062284</v>
      </c>
      <c r="O411">
        <f t="shared" si="92"/>
        <v>25500.600277342484</v>
      </c>
      <c r="P411">
        <f t="shared" si="93"/>
        <v>0</v>
      </c>
      <c r="Q411">
        <f t="shared" si="94"/>
        <v>0</v>
      </c>
      <c r="R411">
        <f t="shared" si="95"/>
        <v>0</v>
      </c>
      <c r="S411">
        <f t="shared" si="96"/>
        <v>0</v>
      </c>
      <c r="T411">
        <f t="shared" si="97"/>
        <v>0</v>
      </c>
      <c r="U411">
        <f>T411*参数设置!B412</f>
        <v>0</v>
      </c>
    </row>
    <row r="412" spans="1:21" x14ac:dyDescent="0.25">
      <c r="A412" s="3">
        <v>41894</v>
      </c>
      <c r="B412">
        <f>IF(K411="是",F411*0.25*(价格数据!B412/价格数据!B411),B411*(价格数据!B412/价格数据!B411))</f>
        <v>26749.51762514513</v>
      </c>
      <c r="C412">
        <f>IF(K411="是",F411*0.25*(价格数据!C412/价格数据!C411),C411*(价格数据!C412/价格数据!C411))</f>
        <v>24185.085000097737</v>
      </c>
      <c r="D412">
        <f>IF(K411="是",F411*0.25*(价格数据!D412/价格数据!D411),D411*(价格数据!D412/价格数据!D411))</f>
        <v>25697.898769431049</v>
      </c>
      <c r="E412">
        <f>IF(K411="是",F411*0.25*(价格数据!E412/价格数据!E411),E411*(价格数据!E412/价格数据!E411))</f>
        <v>25502.895033049204</v>
      </c>
      <c r="F412">
        <f t="shared" si="84"/>
        <v>102135.39642772313</v>
      </c>
      <c r="G412">
        <f t="shared" si="85"/>
        <v>0.26190251921207969</v>
      </c>
      <c r="H412">
        <f t="shared" si="86"/>
        <v>0.23679435187009326</v>
      </c>
      <c r="I412">
        <f t="shared" si="87"/>
        <v>0.25160619793174599</v>
      </c>
      <c r="J412">
        <f t="shared" si="88"/>
        <v>0.24969693098608098</v>
      </c>
      <c r="K412" t="str">
        <f>IF(OR(
 ROUND(G412,4)&gt;(0.25+参数设置!B$3), ROUND(G412,4)&lt;(0.25-参数设置!B$3),
 ROUND(H412,4)&gt;(0.25+参数设置!B$3), ROUND(H412,4)&lt;(0.25-参数设置!B$3),
 ROUND(I412,4)&gt;(0.25+参数设置!B$3), ROUND(I412,4)&lt;(0.25-参数设置!B$3),
 ROUND(J412,4)&gt;(0.25+参数设置!B$3), ROUND(J412,4)&lt;(0.25-参数设置!B$3)
),"是","否")</f>
        <v>否</v>
      </c>
      <c r="L412">
        <f t="shared" si="89"/>
        <v>26749.51762514513</v>
      </c>
      <c r="M412">
        <f t="shared" si="90"/>
        <v>24185.085000097737</v>
      </c>
      <c r="N412">
        <f t="shared" si="91"/>
        <v>25697.898769431049</v>
      </c>
      <c r="O412">
        <f t="shared" si="92"/>
        <v>25502.895033049204</v>
      </c>
      <c r="P412">
        <f t="shared" si="93"/>
        <v>0</v>
      </c>
      <c r="Q412">
        <f t="shared" si="94"/>
        <v>0</v>
      </c>
      <c r="R412">
        <f t="shared" si="95"/>
        <v>0</v>
      </c>
      <c r="S412">
        <f t="shared" si="96"/>
        <v>0</v>
      </c>
      <c r="T412">
        <f t="shared" si="97"/>
        <v>0</v>
      </c>
      <c r="U412">
        <f>T412*参数设置!B413</f>
        <v>0</v>
      </c>
    </row>
    <row r="413" spans="1:21" x14ac:dyDescent="0.25">
      <c r="A413" s="3">
        <v>41895</v>
      </c>
      <c r="B413">
        <f>IF(K412="是",F412*0.25*(价格数据!B413/价格数据!B412),B412*(价格数据!B413/价格数据!B412))</f>
        <v>26749.51762514513</v>
      </c>
      <c r="C413">
        <f>IF(K412="是",F412*0.25*(价格数据!C413/价格数据!C412),C412*(价格数据!C413/价格数据!C412))</f>
        <v>24185.085000097737</v>
      </c>
      <c r="D413">
        <f>IF(K412="是",F412*0.25*(价格数据!D413/价格数据!D412),D412*(价格数据!D413/价格数据!D412))</f>
        <v>25697.898769431049</v>
      </c>
      <c r="E413">
        <f>IF(K412="是",F412*0.25*(价格数据!E413/价格数据!E412),E412*(价格数据!E413/价格数据!E412))</f>
        <v>25502.895033049204</v>
      </c>
      <c r="F413">
        <f t="shared" si="84"/>
        <v>102135.39642772313</v>
      </c>
      <c r="G413">
        <f t="shared" si="85"/>
        <v>0.26190251921207969</v>
      </c>
      <c r="H413">
        <f t="shared" si="86"/>
        <v>0.23679435187009326</v>
      </c>
      <c r="I413">
        <f t="shared" si="87"/>
        <v>0.25160619793174599</v>
      </c>
      <c r="J413">
        <f t="shared" si="88"/>
        <v>0.24969693098608098</v>
      </c>
      <c r="K413" t="str">
        <f>IF(OR(
 ROUND(G413,4)&gt;(0.25+参数设置!B$3), ROUND(G413,4)&lt;(0.25-参数设置!B$3),
 ROUND(H413,4)&gt;(0.25+参数设置!B$3), ROUND(H413,4)&lt;(0.25-参数设置!B$3),
 ROUND(I413,4)&gt;(0.25+参数设置!B$3), ROUND(I413,4)&lt;(0.25-参数设置!B$3),
 ROUND(J413,4)&gt;(0.25+参数设置!B$3), ROUND(J413,4)&lt;(0.25-参数设置!B$3)
),"是","否")</f>
        <v>否</v>
      </c>
      <c r="L413">
        <f t="shared" si="89"/>
        <v>26749.51762514513</v>
      </c>
      <c r="M413">
        <f t="shared" si="90"/>
        <v>24185.085000097737</v>
      </c>
      <c r="N413">
        <f t="shared" si="91"/>
        <v>25697.898769431049</v>
      </c>
      <c r="O413">
        <f t="shared" si="92"/>
        <v>25502.895033049204</v>
      </c>
      <c r="P413">
        <f t="shared" si="93"/>
        <v>0</v>
      </c>
      <c r="Q413">
        <f t="shared" si="94"/>
        <v>0</v>
      </c>
      <c r="R413">
        <f t="shared" si="95"/>
        <v>0</v>
      </c>
      <c r="S413">
        <f t="shared" si="96"/>
        <v>0</v>
      </c>
      <c r="T413">
        <f t="shared" si="97"/>
        <v>0</v>
      </c>
      <c r="U413">
        <f>T413*参数设置!B414</f>
        <v>0</v>
      </c>
    </row>
    <row r="414" spans="1:21" x14ac:dyDescent="0.25">
      <c r="A414" s="3">
        <v>41896</v>
      </c>
      <c r="B414">
        <f>IF(K413="是",F413*0.25*(价格数据!B414/价格数据!B413),B413*(价格数据!B414/价格数据!B413))</f>
        <v>26749.51762514513</v>
      </c>
      <c r="C414">
        <f>IF(K413="是",F413*0.25*(价格数据!C414/价格数据!C413),C413*(价格数据!C414/价格数据!C413))</f>
        <v>24185.085000097737</v>
      </c>
      <c r="D414">
        <f>IF(K413="是",F413*0.25*(价格数据!D414/价格数据!D413),D413*(价格数据!D414/价格数据!D413))</f>
        <v>25697.898769431049</v>
      </c>
      <c r="E414">
        <f>IF(K413="是",F413*0.25*(价格数据!E414/价格数据!E413),E413*(价格数据!E414/价格数据!E413))</f>
        <v>25502.895033049204</v>
      </c>
      <c r="F414">
        <f t="shared" si="84"/>
        <v>102135.39642772313</v>
      </c>
      <c r="G414">
        <f t="shared" si="85"/>
        <v>0.26190251921207969</v>
      </c>
      <c r="H414">
        <f t="shared" si="86"/>
        <v>0.23679435187009326</v>
      </c>
      <c r="I414">
        <f t="shared" si="87"/>
        <v>0.25160619793174599</v>
      </c>
      <c r="J414">
        <f t="shared" si="88"/>
        <v>0.24969693098608098</v>
      </c>
      <c r="K414" t="str">
        <f>IF(OR(
 ROUND(G414,4)&gt;(0.25+参数设置!B$3), ROUND(G414,4)&lt;(0.25-参数设置!B$3),
 ROUND(H414,4)&gt;(0.25+参数设置!B$3), ROUND(H414,4)&lt;(0.25-参数设置!B$3),
 ROUND(I414,4)&gt;(0.25+参数设置!B$3), ROUND(I414,4)&lt;(0.25-参数设置!B$3),
 ROUND(J414,4)&gt;(0.25+参数设置!B$3), ROUND(J414,4)&lt;(0.25-参数设置!B$3)
),"是","否")</f>
        <v>否</v>
      </c>
      <c r="L414">
        <f t="shared" si="89"/>
        <v>26749.51762514513</v>
      </c>
      <c r="M414">
        <f t="shared" si="90"/>
        <v>24185.085000097737</v>
      </c>
      <c r="N414">
        <f t="shared" si="91"/>
        <v>25697.898769431049</v>
      </c>
      <c r="O414">
        <f t="shared" si="92"/>
        <v>25502.895033049204</v>
      </c>
      <c r="P414">
        <f t="shared" si="93"/>
        <v>0</v>
      </c>
      <c r="Q414">
        <f t="shared" si="94"/>
        <v>0</v>
      </c>
      <c r="R414">
        <f t="shared" si="95"/>
        <v>0</v>
      </c>
      <c r="S414">
        <f t="shared" si="96"/>
        <v>0</v>
      </c>
      <c r="T414">
        <f t="shared" si="97"/>
        <v>0</v>
      </c>
      <c r="U414">
        <f>T414*参数设置!B415</f>
        <v>0</v>
      </c>
    </row>
    <row r="415" spans="1:21" x14ac:dyDescent="0.25">
      <c r="A415" s="3">
        <v>41897</v>
      </c>
      <c r="B415">
        <f>IF(K414="是",F414*0.25*(价格数据!B415/价格数据!B414),B414*(价格数据!B415/价格数据!B414))</f>
        <v>26674.136536829505</v>
      </c>
      <c r="C415">
        <f>IF(K414="是",F414*0.25*(价格数据!C415/价格数据!C414),C414*(价格数据!C415/价格数据!C414))</f>
        <v>24126.192747662437</v>
      </c>
      <c r="D415">
        <f>IF(K414="是",F414*0.25*(价格数据!D415/价格数据!D414),D414*(价格数据!D415/价格数据!D414))</f>
        <v>25722.078490400865</v>
      </c>
      <c r="E415">
        <f>IF(K414="是",F414*0.25*(价格数据!E415/价格数据!E414),E414*(价格数据!E415/价格数据!E414))</f>
        <v>25497.285630210557</v>
      </c>
      <c r="F415">
        <f t="shared" si="84"/>
        <v>102019.69340510337</v>
      </c>
      <c r="G415">
        <f t="shared" si="85"/>
        <v>0.26146066162844567</v>
      </c>
      <c r="H415">
        <f t="shared" si="86"/>
        <v>0.23648564255002516</v>
      </c>
      <c r="I415">
        <f t="shared" si="87"/>
        <v>0.25212856098540437</v>
      </c>
      <c r="J415">
        <f t="shared" si="88"/>
        <v>0.24992513483612463</v>
      </c>
      <c r="K415" t="str">
        <f>IF(OR(
 ROUND(G415,4)&gt;(0.25+参数设置!B$3), ROUND(G415,4)&lt;(0.25-参数设置!B$3),
 ROUND(H415,4)&gt;(0.25+参数设置!B$3), ROUND(H415,4)&lt;(0.25-参数设置!B$3),
 ROUND(I415,4)&gt;(0.25+参数设置!B$3), ROUND(I415,4)&lt;(0.25-参数设置!B$3),
 ROUND(J415,4)&gt;(0.25+参数设置!B$3), ROUND(J415,4)&lt;(0.25-参数设置!B$3)
),"是","否")</f>
        <v>否</v>
      </c>
      <c r="L415">
        <f t="shared" si="89"/>
        <v>26674.136536829505</v>
      </c>
      <c r="M415">
        <f t="shared" si="90"/>
        <v>24126.192747662437</v>
      </c>
      <c r="N415">
        <f t="shared" si="91"/>
        <v>25722.078490400865</v>
      </c>
      <c r="O415">
        <f t="shared" si="92"/>
        <v>25497.285630210557</v>
      </c>
      <c r="P415">
        <f t="shared" si="93"/>
        <v>0</v>
      </c>
      <c r="Q415">
        <f t="shared" si="94"/>
        <v>0</v>
      </c>
      <c r="R415">
        <f t="shared" si="95"/>
        <v>0</v>
      </c>
      <c r="S415">
        <f t="shared" si="96"/>
        <v>0</v>
      </c>
      <c r="T415">
        <f t="shared" si="97"/>
        <v>0</v>
      </c>
      <c r="U415">
        <f>T415*参数设置!B416</f>
        <v>0</v>
      </c>
    </row>
    <row r="416" spans="1:21" x14ac:dyDescent="0.25">
      <c r="A416" s="3">
        <v>41898</v>
      </c>
      <c r="B416">
        <f>IF(K415="是",F415*0.25*(价格数据!B416/价格数据!B415),B415*(价格数据!B416/价格数据!B415))</f>
        <v>26211.081280033515</v>
      </c>
      <c r="C416">
        <f>IF(K415="是",F415*0.25*(价格数据!C416/价格数据!C415),C415*(价格数据!C416/价格数据!C415))</f>
        <v>24126.192747662437</v>
      </c>
      <c r="D416">
        <f>IF(K415="是",F415*0.25*(价格数据!D416/价格数据!D415),D415*(价格数据!D416/价格数据!D415))</f>
        <v>25717.962793214516</v>
      </c>
      <c r="E416">
        <f>IF(K415="是",F415*0.25*(价格数据!E416/价格数据!E415),E415*(价格数据!E416/价格数据!E415))</f>
        <v>25495.755793072745</v>
      </c>
      <c r="F416">
        <f t="shared" si="84"/>
        <v>101550.99261398322</v>
      </c>
      <c r="G416">
        <f t="shared" si="85"/>
        <v>0.25810758324802763</v>
      </c>
      <c r="H416">
        <f t="shared" si="86"/>
        <v>0.23757712383345372</v>
      </c>
      <c r="I416">
        <f t="shared" si="87"/>
        <v>0.25325171257531598</v>
      </c>
      <c r="J416">
        <f t="shared" si="88"/>
        <v>0.25106358034320253</v>
      </c>
      <c r="K416" t="str">
        <f>IF(OR(
 ROUND(G416,4)&gt;(0.25+参数设置!B$3), ROUND(G416,4)&lt;(0.25-参数设置!B$3),
 ROUND(H416,4)&gt;(0.25+参数设置!B$3), ROUND(H416,4)&lt;(0.25-参数设置!B$3),
 ROUND(I416,4)&gt;(0.25+参数设置!B$3), ROUND(I416,4)&lt;(0.25-参数设置!B$3),
 ROUND(J416,4)&gt;(0.25+参数设置!B$3), ROUND(J416,4)&lt;(0.25-参数设置!B$3)
),"是","否")</f>
        <v>否</v>
      </c>
      <c r="L416">
        <f t="shared" si="89"/>
        <v>26211.081280033515</v>
      </c>
      <c r="M416">
        <f t="shared" si="90"/>
        <v>24126.192747662437</v>
      </c>
      <c r="N416">
        <f t="shared" si="91"/>
        <v>25717.962793214516</v>
      </c>
      <c r="O416">
        <f t="shared" si="92"/>
        <v>25495.755793072745</v>
      </c>
      <c r="P416">
        <f t="shared" si="93"/>
        <v>0</v>
      </c>
      <c r="Q416">
        <f t="shared" si="94"/>
        <v>0</v>
      </c>
      <c r="R416">
        <f t="shared" si="95"/>
        <v>0</v>
      </c>
      <c r="S416">
        <f t="shared" si="96"/>
        <v>0</v>
      </c>
      <c r="T416">
        <f t="shared" si="97"/>
        <v>0</v>
      </c>
      <c r="U416">
        <f>T416*参数设置!B417</f>
        <v>0</v>
      </c>
    </row>
    <row r="417" spans="1:21" x14ac:dyDescent="0.25">
      <c r="A417" s="3">
        <v>41899</v>
      </c>
      <c r="B417">
        <f>IF(K416="是",F416*0.25*(价格数据!B417/价格数据!B416),B416*(价格数据!B417/价格数据!B416))</f>
        <v>26297.231095251376</v>
      </c>
      <c r="C417">
        <f>IF(K416="是",F416*0.25*(价格数据!C417/价格数据!C416),C416*(价格数据!C417/价格数据!C416))</f>
        <v>24136.008123068321</v>
      </c>
      <c r="D417">
        <f>IF(K416="是",F416*0.25*(价格数据!D417/价格数据!D416),D416*(价格数据!D417/价格数据!D416))</f>
        <v>25722.850183623304</v>
      </c>
      <c r="E417">
        <f>IF(K416="是",F416*0.25*(价格数据!E417/价格数据!E416),E416*(价格数据!E417/价格数据!E416))</f>
        <v>25494.225955934933</v>
      </c>
      <c r="F417">
        <f t="shared" si="84"/>
        <v>101650.31535787793</v>
      </c>
      <c r="G417">
        <f t="shared" si="85"/>
        <v>0.25870289730698148</v>
      </c>
      <c r="H417">
        <f t="shared" si="86"/>
        <v>0.23744154691594641</v>
      </c>
      <c r="I417">
        <f t="shared" si="87"/>
        <v>0.25305234020240325</v>
      </c>
      <c r="J417">
        <f t="shared" si="88"/>
        <v>0.25080321557466889</v>
      </c>
      <c r="K417" t="str">
        <f>IF(OR(
 ROUND(G417,4)&gt;(0.25+参数设置!B$3), ROUND(G417,4)&lt;(0.25-参数设置!B$3),
 ROUND(H417,4)&gt;(0.25+参数设置!B$3), ROUND(H417,4)&lt;(0.25-参数设置!B$3),
 ROUND(I417,4)&gt;(0.25+参数设置!B$3), ROUND(I417,4)&lt;(0.25-参数设置!B$3),
 ROUND(J417,4)&gt;(0.25+参数设置!B$3), ROUND(J417,4)&lt;(0.25-参数设置!B$3)
),"是","否")</f>
        <v>否</v>
      </c>
      <c r="L417">
        <f t="shared" si="89"/>
        <v>26297.231095251376</v>
      </c>
      <c r="M417">
        <f t="shared" si="90"/>
        <v>24136.008123068321</v>
      </c>
      <c r="N417">
        <f t="shared" si="91"/>
        <v>25722.850183623304</v>
      </c>
      <c r="O417">
        <f t="shared" si="92"/>
        <v>25494.225955934933</v>
      </c>
      <c r="P417">
        <f t="shared" si="93"/>
        <v>0</v>
      </c>
      <c r="Q417">
        <f t="shared" si="94"/>
        <v>0</v>
      </c>
      <c r="R417">
        <f t="shared" si="95"/>
        <v>0</v>
      </c>
      <c r="S417">
        <f t="shared" si="96"/>
        <v>0</v>
      </c>
      <c r="T417">
        <f t="shared" si="97"/>
        <v>0</v>
      </c>
      <c r="U417">
        <f>T417*参数设置!B418</f>
        <v>0</v>
      </c>
    </row>
    <row r="418" spans="1:21" x14ac:dyDescent="0.25">
      <c r="A418" s="3">
        <v>41900</v>
      </c>
      <c r="B418">
        <f>IF(K417="是",F417*0.25*(价格数据!B418/价格数据!B417),B417*(价格数据!B418/价格数据!B417))</f>
        <v>26404.918364273701</v>
      </c>
      <c r="C418">
        <f>IF(K417="是",F417*0.25*(价格数据!C418/价格数据!C417),C417*(价格数据!C418/价格数据!C417))</f>
        <v>23900.439113327109</v>
      </c>
      <c r="D418">
        <f>IF(K417="是",F417*0.25*(价格数据!D418/价格数据!D417),D417*(价格数据!D418/价格数据!D417))</f>
        <v>25849.150641029468</v>
      </c>
      <c r="E418">
        <f>IF(K417="是",F417*0.25*(价格数据!E418/价格数据!E417),E417*(价格数据!E418/价格数据!E417))</f>
        <v>25498.560494492067</v>
      </c>
      <c r="F418">
        <f t="shared" si="84"/>
        <v>101653.06861312233</v>
      </c>
      <c r="G418">
        <f t="shared" si="85"/>
        <v>0.25975525111560782</v>
      </c>
      <c r="H418">
        <f t="shared" si="86"/>
        <v>0.23511773367402128</v>
      </c>
      <c r="I418">
        <f t="shared" si="87"/>
        <v>0.25428795208738653</v>
      </c>
      <c r="J418">
        <f t="shared" si="88"/>
        <v>0.25083906312298448</v>
      </c>
      <c r="K418" t="str">
        <f>IF(OR(
 ROUND(G418,4)&gt;(0.25+参数设置!B$3), ROUND(G418,4)&lt;(0.25-参数设置!B$3),
 ROUND(H418,4)&gt;(0.25+参数设置!B$3), ROUND(H418,4)&lt;(0.25-参数设置!B$3),
 ROUND(I418,4)&gt;(0.25+参数设置!B$3), ROUND(I418,4)&lt;(0.25-参数设置!B$3),
 ROUND(J418,4)&gt;(0.25+参数设置!B$3), ROUND(J418,4)&lt;(0.25-参数设置!B$3)
),"是","否")</f>
        <v>否</v>
      </c>
      <c r="L418">
        <f t="shared" si="89"/>
        <v>26404.918364273701</v>
      </c>
      <c r="M418">
        <f t="shared" si="90"/>
        <v>23900.439113327109</v>
      </c>
      <c r="N418">
        <f t="shared" si="91"/>
        <v>25849.150641029468</v>
      </c>
      <c r="O418">
        <f t="shared" si="92"/>
        <v>25498.560494492067</v>
      </c>
      <c r="P418">
        <f t="shared" si="93"/>
        <v>0</v>
      </c>
      <c r="Q418">
        <f t="shared" si="94"/>
        <v>0</v>
      </c>
      <c r="R418">
        <f t="shared" si="95"/>
        <v>0</v>
      </c>
      <c r="S418">
        <f t="shared" si="96"/>
        <v>0</v>
      </c>
      <c r="T418">
        <f t="shared" si="97"/>
        <v>0</v>
      </c>
      <c r="U418">
        <f>T418*参数设置!B419</f>
        <v>0</v>
      </c>
    </row>
    <row r="419" spans="1:21" x14ac:dyDescent="0.25">
      <c r="A419" s="3">
        <v>41901</v>
      </c>
      <c r="B419">
        <f>IF(K418="是",F418*0.25*(价格数据!B419/价格数据!B418),B418*(价格数据!B419/价格数据!B418))</f>
        <v>26620.292902318346</v>
      </c>
      <c r="C419">
        <f>IF(K418="是",F418*0.25*(价格数据!C419/价格数据!C418),C418*(价格数据!C419/价格数据!C418))</f>
        <v>23890.623737921225</v>
      </c>
      <c r="D419">
        <f>IF(K418="是",F418*0.25*(价格数据!D419/价格数据!D418),D418*(价格数据!D419/价格数据!D418))</f>
        <v>25875.388210592457</v>
      </c>
      <c r="E419">
        <f>IF(K418="是",F418*0.25*(价格数据!E419/价格数据!E418),E418*(价格数据!E419/价格数据!E418))</f>
        <v>25498.560494492067</v>
      </c>
      <c r="F419">
        <f t="shared" si="84"/>
        <v>101884.8653453241</v>
      </c>
      <c r="G419">
        <f t="shared" si="85"/>
        <v>0.26127818702113109</v>
      </c>
      <c r="H419">
        <f t="shared" si="86"/>
        <v>0.23448648292312496</v>
      </c>
      <c r="I419">
        <f t="shared" si="87"/>
        <v>0.25396694713087709</v>
      </c>
      <c r="J419">
        <f t="shared" si="88"/>
        <v>0.25026838292486686</v>
      </c>
      <c r="K419" t="str">
        <f>IF(OR(
 ROUND(G419,4)&gt;(0.25+参数设置!B$3), ROUND(G419,4)&lt;(0.25-参数设置!B$3),
 ROUND(H419,4)&gt;(0.25+参数设置!B$3), ROUND(H419,4)&lt;(0.25-参数设置!B$3),
 ROUND(I419,4)&gt;(0.25+参数设置!B$3), ROUND(I419,4)&lt;(0.25-参数设置!B$3),
 ROUND(J419,4)&gt;(0.25+参数设置!B$3), ROUND(J419,4)&lt;(0.25-参数设置!B$3)
),"是","否")</f>
        <v>否</v>
      </c>
      <c r="L419">
        <f t="shared" si="89"/>
        <v>26620.292902318346</v>
      </c>
      <c r="M419">
        <f t="shared" si="90"/>
        <v>23890.623737921225</v>
      </c>
      <c r="N419">
        <f t="shared" si="91"/>
        <v>25875.388210592457</v>
      </c>
      <c r="O419">
        <f t="shared" si="92"/>
        <v>25498.560494492067</v>
      </c>
      <c r="P419">
        <f t="shared" si="93"/>
        <v>0</v>
      </c>
      <c r="Q419">
        <f t="shared" si="94"/>
        <v>0</v>
      </c>
      <c r="R419">
        <f t="shared" si="95"/>
        <v>0</v>
      </c>
      <c r="S419">
        <f t="shared" si="96"/>
        <v>0</v>
      </c>
      <c r="T419">
        <f t="shared" si="97"/>
        <v>0</v>
      </c>
      <c r="U419">
        <f>T419*参数设置!B420</f>
        <v>0</v>
      </c>
    </row>
    <row r="420" spans="1:21" x14ac:dyDescent="0.25">
      <c r="A420" s="3">
        <v>41902</v>
      </c>
      <c r="B420">
        <f>IF(K419="是",F419*0.25*(价格数据!B420/价格数据!B419),B419*(价格数据!B420/价格数据!B419))</f>
        <v>26620.292902318346</v>
      </c>
      <c r="C420">
        <f>IF(K419="是",F419*0.25*(价格数据!C420/价格数据!C419),C419*(价格数据!C420/价格数据!C419))</f>
        <v>23890.623737921225</v>
      </c>
      <c r="D420">
        <f>IF(K419="是",F419*0.25*(价格数据!D420/价格数据!D419),D419*(价格数据!D420/价格数据!D419))</f>
        <v>25875.388210592457</v>
      </c>
      <c r="E420">
        <f>IF(K419="是",F419*0.25*(价格数据!E420/价格数据!E419),E419*(价格数据!E420/价格数据!E419))</f>
        <v>25498.560494492067</v>
      </c>
      <c r="F420">
        <f t="shared" si="84"/>
        <v>101884.8653453241</v>
      </c>
      <c r="G420">
        <f t="shared" si="85"/>
        <v>0.26127818702113109</v>
      </c>
      <c r="H420">
        <f t="shared" si="86"/>
        <v>0.23448648292312496</v>
      </c>
      <c r="I420">
        <f t="shared" si="87"/>
        <v>0.25396694713087709</v>
      </c>
      <c r="J420">
        <f t="shared" si="88"/>
        <v>0.25026838292486686</v>
      </c>
      <c r="K420" t="str">
        <f>IF(OR(
 ROUND(G420,4)&gt;(0.25+参数设置!B$3), ROUND(G420,4)&lt;(0.25-参数设置!B$3),
 ROUND(H420,4)&gt;(0.25+参数设置!B$3), ROUND(H420,4)&lt;(0.25-参数设置!B$3),
 ROUND(I420,4)&gt;(0.25+参数设置!B$3), ROUND(I420,4)&lt;(0.25-参数设置!B$3),
 ROUND(J420,4)&gt;(0.25+参数设置!B$3), ROUND(J420,4)&lt;(0.25-参数设置!B$3)
),"是","否")</f>
        <v>否</v>
      </c>
      <c r="L420">
        <f t="shared" si="89"/>
        <v>26620.292902318346</v>
      </c>
      <c r="M420">
        <f t="shared" si="90"/>
        <v>23890.623737921225</v>
      </c>
      <c r="N420">
        <f t="shared" si="91"/>
        <v>25875.388210592457</v>
      </c>
      <c r="O420">
        <f t="shared" si="92"/>
        <v>25498.560494492067</v>
      </c>
      <c r="P420">
        <f t="shared" si="93"/>
        <v>0</v>
      </c>
      <c r="Q420">
        <f t="shared" si="94"/>
        <v>0</v>
      </c>
      <c r="R420">
        <f t="shared" si="95"/>
        <v>0</v>
      </c>
      <c r="S420">
        <f t="shared" si="96"/>
        <v>0</v>
      </c>
      <c r="T420">
        <f t="shared" si="97"/>
        <v>0</v>
      </c>
      <c r="U420">
        <f>T420*参数设置!B421</f>
        <v>0</v>
      </c>
    </row>
    <row r="421" spans="1:21" x14ac:dyDescent="0.25">
      <c r="A421" s="3">
        <v>41903</v>
      </c>
      <c r="B421">
        <f>IF(K420="是",F420*0.25*(价格数据!B421/价格数据!B420),B420*(价格数据!B421/价格数据!B420))</f>
        <v>26620.292902318346</v>
      </c>
      <c r="C421">
        <f>IF(K420="是",F420*0.25*(价格数据!C421/价格数据!C420),C420*(价格数据!C421/价格数据!C420))</f>
        <v>23890.623737921225</v>
      </c>
      <c r="D421">
        <f>IF(K420="是",F420*0.25*(价格数据!D421/价格数据!D420),D420*(价格数据!D421/价格数据!D420))</f>
        <v>25875.388210592457</v>
      </c>
      <c r="E421">
        <f>IF(K420="是",F420*0.25*(价格数据!E421/价格数据!E420),E420*(价格数据!E421/价格数据!E420))</f>
        <v>25498.560494492067</v>
      </c>
      <c r="F421">
        <f t="shared" si="84"/>
        <v>101884.8653453241</v>
      </c>
      <c r="G421">
        <f t="shared" si="85"/>
        <v>0.26127818702113109</v>
      </c>
      <c r="H421">
        <f t="shared" si="86"/>
        <v>0.23448648292312496</v>
      </c>
      <c r="I421">
        <f t="shared" si="87"/>
        <v>0.25396694713087709</v>
      </c>
      <c r="J421">
        <f t="shared" si="88"/>
        <v>0.25026838292486686</v>
      </c>
      <c r="K421" t="str">
        <f>IF(OR(
 ROUND(G421,4)&gt;(0.25+参数设置!B$3), ROUND(G421,4)&lt;(0.25-参数设置!B$3),
 ROUND(H421,4)&gt;(0.25+参数设置!B$3), ROUND(H421,4)&lt;(0.25-参数设置!B$3),
 ROUND(I421,4)&gt;(0.25+参数设置!B$3), ROUND(I421,4)&lt;(0.25-参数设置!B$3),
 ROUND(J421,4)&gt;(0.25+参数设置!B$3), ROUND(J421,4)&lt;(0.25-参数设置!B$3)
),"是","否")</f>
        <v>否</v>
      </c>
      <c r="L421">
        <f t="shared" si="89"/>
        <v>26620.292902318346</v>
      </c>
      <c r="M421">
        <f t="shared" si="90"/>
        <v>23890.623737921225</v>
      </c>
      <c r="N421">
        <f t="shared" si="91"/>
        <v>25875.388210592457</v>
      </c>
      <c r="O421">
        <f t="shared" si="92"/>
        <v>25498.560494492067</v>
      </c>
      <c r="P421">
        <f t="shared" si="93"/>
        <v>0</v>
      </c>
      <c r="Q421">
        <f t="shared" si="94"/>
        <v>0</v>
      </c>
      <c r="R421">
        <f t="shared" si="95"/>
        <v>0</v>
      </c>
      <c r="S421">
        <f t="shared" si="96"/>
        <v>0</v>
      </c>
      <c r="T421">
        <f t="shared" si="97"/>
        <v>0</v>
      </c>
      <c r="U421">
        <f>T421*参数设置!B422</f>
        <v>0</v>
      </c>
    </row>
    <row r="422" spans="1:21" x14ac:dyDescent="0.25">
      <c r="A422" s="3">
        <v>41904</v>
      </c>
      <c r="B422">
        <f>IF(K421="是",F421*0.25*(价格数据!B422/价格数据!B421),B421*(价格数据!B422/价格数据!B421))</f>
        <v>26060.319103402264</v>
      </c>
      <c r="C422">
        <f>IF(K421="是",F421*0.25*(价格数据!C422/价格数据!C421),C421*(价格数据!C422/价格数据!C421))</f>
        <v>23615.793226556478</v>
      </c>
      <c r="D422">
        <f>IF(K421="是",F421*0.25*(价格数据!D422/价格数据!D421),D421*(价格数据!D422/价格数据!D421))</f>
        <v>25901.3685490813</v>
      </c>
      <c r="E422">
        <f>IF(K421="是",F421*0.25*(价格数据!E422/价格数据!E421),E421*(价格数据!E422/价格数据!E421))</f>
        <v>25496.520711641653</v>
      </c>
      <c r="F422">
        <f t="shared" si="84"/>
        <v>101074.0015906817</v>
      </c>
      <c r="G422">
        <f t="shared" si="85"/>
        <v>0.25783404924382491</v>
      </c>
      <c r="H422">
        <f t="shared" si="86"/>
        <v>0.23364854319504538</v>
      </c>
      <c r="I422">
        <f t="shared" si="87"/>
        <v>0.25626143361745779</v>
      </c>
      <c r="J422">
        <f t="shared" si="88"/>
        <v>0.25225597394367189</v>
      </c>
      <c r="K422" t="str">
        <f>IF(OR(
 ROUND(G422,4)&gt;(0.25+参数设置!B$3), ROUND(G422,4)&lt;(0.25-参数设置!B$3),
 ROUND(H422,4)&gt;(0.25+参数设置!B$3), ROUND(H422,4)&lt;(0.25-参数设置!B$3),
 ROUND(I422,4)&gt;(0.25+参数设置!B$3), ROUND(I422,4)&lt;(0.25-参数设置!B$3),
 ROUND(J422,4)&gt;(0.25+参数设置!B$3), ROUND(J422,4)&lt;(0.25-参数设置!B$3)
),"是","否")</f>
        <v>否</v>
      </c>
      <c r="L422">
        <f t="shared" si="89"/>
        <v>26060.319103402264</v>
      </c>
      <c r="M422">
        <f t="shared" si="90"/>
        <v>23615.793226556478</v>
      </c>
      <c r="N422">
        <f t="shared" si="91"/>
        <v>25901.3685490813</v>
      </c>
      <c r="O422">
        <f t="shared" si="92"/>
        <v>25496.520711641653</v>
      </c>
      <c r="P422">
        <f t="shared" si="93"/>
        <v>0</v>
      </c>
      <c r="Q422">
        <f t="shared" si="94"/>
        <v>0</v>
      </c>
      <c r="R422">
        <f t="shared" si="95"/>
        <v>0</v>
      </c>
      <c r="S422">
        <f t="shared" si="96"/>
        <v>0</v>
      </c>
      <c r="T422">
        <f t="shared" si="97"/>
        <v>0</v>
      </c>
      <c r="U422">
        <f>T422*参数设置!B423</f>
        <v>0</v>
      </c>
    </row>
    <row r="423" spans="1:21" x14ac:dyDescent="0.25">
      <c r="A423" s="3">
        <v>41905</v>
      </c>
      <c r="B423">
        <f>IF(K422="是",F422*0.25*(价格数据!B423/价格数据!B422),B422*(价格数据!B423/价格数据!B422))</f>
        <v>26329.537275958071</v>
      </c>
      <c r="C423">
        <f>IF(K422="是",F422*0.25*(价格数据!C423/价格数据!C422),C422*(价格数据!C423/价格数据!C422))</f>
        <v>23664.870103585894</v>
      </c>
      <c r="D423">
        <f>IF(K422="是",F422*0.25*(价格数据!D423/价格数据!D422),D422*(价格数据!D423/价格数据!D422))</f>
        <v>25967.991397285365</v>
      </c>
      <c r="E423">
        <f>IF(K422="是",F422*0.25*(价格数据!E423/价格数据!E422),E422*(价格数据!E423/价格数据!E422))</f>
        <v>25494.225955934937</v>
      </c>
      <c r="F423">
        <f t="shared" si="84"/>
        <v>101456.62473276426</v>
      </c>
      <c r="G423">
        <f t="shared" si="85"/>
        <v>0.25951521002507044</v>
      </c>
      <c r="H423">
        <f t="shared" si="86"/>
        <v>0.2332511077114868</v>
      </c>
      <c r="I423">
        <f t="shared" si="87"/>
        <v>0.25595165880675408</v>
      </c>
      <c r="J423">
        <f t="shared" si="88"/>
        <v>0.25128202345668876</v>
      </c>
      <c r="K423" t="str">
        <f>IF(OR(
 ROUND(G423,4)&gt;(0.25+参数设置!B$3), ROUND(G423,4)&lt;(0.25-参数设置!B$3),
 ROUND(H423,4)&gt;(0.25+参数设置!B$3), ROUND(H423,4)&lt;(0.25-参数设置!B$3),
 ROUND(I423,4)&gt;(0.25+参数设置!B$3), ROUND(I423,4)&lt;(0.25-参数设置!B$3),
 ROUND(J423,4)&gt;(0.25+参数设置!B$3), ROUND(J423,4)&lt;(0.25-参数设置!B$3)
),"是","否")</f>
        <v>否</v>
      </c>
      <c r="L423">
        <f t="shared" si="89"/>
        <v>26329.537275958071</v>
      </c>
      <c r="M423">
        <f t="shared" si="90"/>
        <v>23664.870103585894</v>
      </c>
      <c r="N423">
        <f t="shared" si="91"/>
        <v>25967.991397285365</v>
      </c>
      <c r="O423">
        <f t="shared" si="92"/>
        <v>25494.225955934937</v>
      </c>
      <c r="P423">
        <f t="shared" si="93"/>
        <v>0</v>
      </c>
      <c r="Q423">
        <f t="shared" si="94"/>
        <v>0</v>
      </c>
      <c r="R423">
        <f t="shared" si="95"/>
        <v>0</v>
      </c>
      <c r="S423">
        <f t="shared" si="96"/>
        <v>0</v>
      </c>
      <c r="T423">
        <f t="shared" si="97"/>
        <v>0</v>
      </c>
      <c r="U423">
        <f>T423*参数设置!B424</f>
        <v>0</v>
      </c>
    </row>
    <row r="424" spans="1:21" x14ac:dyDescent="0.25">
      <c r="A424" s="3">
        <v>41906</v>
      </c>
      <c r="B424">
        <f>IF(K423="是",F423*0.25*(价格数据!B424/价格数据!B423),B423*(价格数据!B424/价格数据!B423))</f>
        <v>26835.667440362991</v>
      </c>
      <c r="C424">
        <f>IF(K423="是",F423*0.25*(价格数据!C424/价格数据!C423),C423*(价格数据!C424/价格数据!C423))</f>
        <v>23733.577731427082</v>
      </c>
      <c r="D424">
        <f>IF(K423="是",F423*0.25*(价格数据!D424/价格数据!D423),D423*(价格数据!D424/价格数据!D423))</f>
        <v>25848.63617888117</v>
      </c>
      <c r="E424">
        <f>IF(K423="是",F423*0.25*(价格数据!E424/价格数据!E423),E423*(价格数据!E424/价格数据!E423))</f>
        <v>25487.086715958478</v>
      </c>
      <c r="F424">
        <f t="shared" si="84"/>
        <v>101904.96806662971</v>
      </c>
      <c r="G424">
        <f t="shared" si="85"/>
        <v>0.26334012903881893</v>
      </c>
      <c r="H424">
        <f t="shared" si="86"/>
        <v>0.23289912338630125</v>
      </c>
      <c r="I424">
        <f t="shared" si="87"/>
        <v>0.25365432784376379</v>
      </c>
      <c r="J424">
        <f t="shared" si="88"/>
        <v>0.25010641973111614</v>
      </c>
      <c r="K424" t="str">
        <f>IF(OR(
 ROUND(G424,4)&gt;(0.25+参数设置!B$3), ROUND(G424,4)&lt;(0.25-参数设置!B$3),
 ROUND(H424,4)&gt;(0.25+参数设置!B$3), ROUND(H424,4)&lt;(0.25-参数设置!B$3),
 ROUND(I424,4)&gt;(0.25+参数设置!B$3), ROUND(I424,4)&lt;(0.25-参数设置!B$3),
 ROUND(J424,4)&gt;(0.25+参数设置!B$3), ROUND(J424,4)&lt;(0.25-参数设置!B$3)
),"是","否")</f>
        <v>否</v>
      </c>
      <c r="L424">
        <f t="shared" si="89"/>
        <v>26835.667440362991</v>
      </c>
      <c r="M424">
        <f t="shared" si="90"/>
        <v>23733.577731427082</v>
      </c>
      <c r="N424">
        <f t="shared" si="91"/>
        <v>25848.63617888117</v>
      </c>
      <c r="O424">
        <f t="shared" si="92"/>
        <v>25487.086715958478</v>
      </c>
      <c r="P424">
        <f t="shared" si="93"/>
        <v>0</v>
      </c>
      <c r="Q424">
        <f t="shared" si="94"/>
        <v>0</v>
      </c>
      <c r="R424">
        <f t="shared" si="95"/>
        <v>0</v>
      </c>
      <c r="S424">
        <f t="shared" si="96"/>
        <v>0</v>
      </c>
      <c r="T424">
        <f t="shared" si="97"/>
        <v>0</v>
      </c>
      <c r="U424">
        <f>T424*参数设置!B425</f>
        <v>0</v>
      </c>
    </row>
    <row r="425" spans="1:21" x14ac:dyDescent="0.25">
      <c r="A425" s="3">
        <v>41907</v>
      </c>
      <c r="B425">
        <f>IF(K424="是",F424*0.25*(价格数据!B425/价格数据!B424),B424*(价格数据!B425/价格数据!B424))</f>
        <v>26695.673990633972</v>
      </c>
      <c r="C425">
        <f>IF(K424="是",F424*0.25*(价格数据!C425/价格数据!C424),C424*(价格数据!C425/价格数据!C424))</f>
        <v>23576.531724932942</v>
      </c>
      <c r="D425">
        <f>IF(K424="是",F424*0.25*(价格数据!D425/价格数据!D424),D424*(价格数据!D425/价格数据!D424))</f>
        <v>25860.983270440225</v>
      </c>
      <c r="E425">
        <f>IF(K424="是",F424*0.25*(价格数据!E425/价格数据!E424),E424*(价格数据!E425/价格数据!E424))</f>
        <v>25487.34168881478</v>
      </c>
      <c r="F425">
        <f t="shared" si="84"/>
        <v>101620.53067482192</v>
      </c>
      <c r="G425">
        <f t="shared" si="85"/>
        <v>0.26269961210946763</v>
      </c>
      <c r="H425">
        <f t="shared" si="86"/>
        <v>0.23200559540843255</v>
      </c>
      <c r="I425">
        <f t="shared" si="87"/>
        <v>0.25448581205694976</v>
      </c>
      <c r="J425">
        <f t="shared" si="88"/>
        <v>0.25080898042515015</v>
      </c>
      <c r="K425" t="str">
        <f>IF(OR(
 ROUND(G425,4)&gt;(0.25+参数设置!B$3), ROUND(G425,4)&lt;(0.25-参数设置!B$3),
 ROUND(H425,4)&gt;(0.25+参数设置!B$3), ROUND(H425,4)&lt;(0.25-参数设置!B$3),
 ROUND(I425,4)&gt;(0.25+参数设置!B$3), ROUND(I425,4)&lt;(0.25-参数设置!B$3),
 ROUND(J425,4)&gt;(0.25+参数设置!B$3), ROUND(J425,4)&lt;(0.25-参数设置!B$3)
),"是","否")</f>
        <v>否</v>
      </c>
      <c r="L425">
        <f t="shared" si="89"/>
        <v>26695.673990633972</v>
      </c>
      <c r="M425">
        <f t="shared" si="90"/>
        <v>23576.531724932942</v>
      </c>
      <c r="N425">
        <f t="shared" si="91"/>
        <v>25860.983270440225</v>
      </c>
      <c r="O425">
        <f t="shared" si="92"/>
        <v>25487.34168881478</v>
      </c>
      <c r="P425">
        <f t="shared" si="93"/>
        <v>0</v>
      </c>
      <c r="Q425">
        <f t="shared" si="94"/>
        <v>0</v>
      </c>
      <c r="R425">
        <f t="shared" si="95"/>
        <v>0</v>
      </c>
      <c r="S425">
        <f t="shared" si="96"/>
        <v>0</v>
      </c>
      <c r="T425">
        <f t="shared" si="97"/>
        <v>0</v>
      </c>
      <c r="U425">
        <f>T425*参数设置!B426</f>
        <v>0</v>
      </c>
    </row>
    <row r="426" spans="1:21" x14ac:dyDescent="0.25">
      <c r="A426" s="3">
        <v>41908</v>
      </c>
      <c r="B426">
        <f>IF(K425="是",F425*0.25*(价格数据!B426/价格数据!B425),B425*(价格数据!B426/价格数据!B425))</f>
        <v>26706.4427175362</v>
      </c>
      <c r="C426">
        <f>IF(K425="是",F425*0.25*(价格数据!C426/价格数据!C425),C425*(价格数据!C426/价格数据!C425))</f>
        <v>23841.546860891802</v>
      </c>
      <c r="D426">
        <f>IF(K425="是",F425*0.25*(价格数据!D426/价格数据!D425),D425*(价格数据!D426/价格数据!D425))</f>
        <v>25841.433708805052</v>
      </c>
      <c r="E426">
        <f>IF(K425="是",F425*0.25*(价格数据!E426/价格数据!E425),E425*(价格数据!E426/价格数据!E425))</f>
        <v>25500.090331629886</v>
      </c>
      <c r="F426">
        <f t="shared" si="84"/>
        <v>101889.51361886293</v>
      </c>
      <c r="G426">
        <f t="shared" si="85"/>
        <v>0.26211178922137873</v>
      </c>
      <c r="H426">
        <f t="shared" si="86"/>
        <v>0.23399411788415866</v>
      </c>
      <c r="I426">
        <f t="shared" si="87"/>
        <v>0.25362211272761437</v>
      </c>
      <c r="J426">
        <f t="shared" si="88"/>
        <v>0.25027198016684832</v>
      </c>
      <c r="K426" t="str">
        <f>IF(OR(
 ROUND(G426,4)&gt;(0.25+参数设置!B$3), ROUND(G426,4)&lt;(0.25-参数设置!B$3),
 ROUND(H426,4)&gt;(0.25+参数设置!B$3), ROUND(H426,4)&lt;(0.25-参数设置!B$3),
 ROUND(I426,4)&gt;(0.25+参数设置!B$3), ROUND(I426,4)&lt;(0.25-参数设置!B$3),
 ROUND(J426,4)&gt;(0.25+参数设置!B$3), ROUND(J426,4)&lt;(0.25-参数设置!B$3)
),"是","否")</f>
        <v>否</v>
      </c>
      <c r="L426">
        <f t="shared" si="89"/>
        <v>26706.4427175362</v>
      </c>
      <c r="M426">
        <f t="shared" si="90"/>
        <v>23841.546860891802</v>
      </c>
      <c r="N426">
        <f t="shared" si="91"/>
        <v>25841.433708805052</v>
      </c>
      <c r="O426">
        <f t="shared" si="92"/>
        <v>25500.090331629886</v>
      </c>
      <c r="P426">
        <f t="shared" si="93"/>
        <v>0</v>
      </c>
      <c r="Q426">
        <f t="shared" si="94"/>
        <v>0</v>
      </c>
      <c r="R426">
        <f t="shared" si="95"/>
        <v>0</v>
      </c>
      <c r="S426">
        <f t="shared" si="96"/>
        <v>0</v>
      </c>
      <c r="T426">
        <f t="shared" si="97"/>
        <v>0</v>
      </c>
      <c r="U426">
        <f>T426*参数设置!B427</f>
        <v>0</v>
      </c>
    </row>
    <row r="427" spans="1:21" x14ac:dyDescent="0.25">
      <c r="A427" s="3">
        <v>41909</v>
      </c>
      <c r="B427">
        <f>IF(K426="是",F426*0.25*(价格数据!B427/价格数据!B426),B426*(价格数据!B427/价格数据!B426))</f>
        <v>26706.4427175362</v>
      </c>
      <c r="C427">
        <f>IF(K426="是",F426*0.25*(价格数据!C427/价格数据!C426),C426*(价格数据!C427/价格数据!C426))</f>
        <v>23841.546860891802</v>
      </c>
      <c r="D427">
        <f>IF(K426="是",F426*0.25*(价格数据!D427/价格数据!D426),D426*(价格数据!D427/价格数据!D426))</f>
        <v>25841.433708805052</v>
      </c>
      <c r="E427">
        <f>IF(K426="是",F426*0.25*(价格数据!E427/价格数据!E426),E426*(价格数据!E427/价格数据!E426))</f>
        <v>25500.090331629886</v>
      </c>
      <c r="F427">
        <f t="shared" si="84"/>
        <v>101889.51361886293</v>
      </c>
      <c r="G427">
        <f t="shared" si="85"/>
        <v>0.26211178922137873</v>
      </c>
      <c r="H427">
        <f t="shared" si="86"/>
        <v>0.23399411788415866</v>
      </c>
      <c r="I427">
        <f t="shared" si="87"/>
        <v>0.25362211272761437</v>
      </c>
      <c r="J427">
        <f t="shared" si="88"/>
        <v>0.25027198016684832</v>
      </c>
      <c r="K427" t="str">
        <f>IF(OR(
 ROUND(G427,4)&gt;(0.25+参数设置!B$3), ROUND(G427,4)&lt;(0.25-参数设置!B$3),
 ROUND(H427,4)&gt;(0.25+参数设置!B$3), ROUND(H427,4)&lt;(0.25-参数设置!B$3),
 ROUND(I427,4)&gt;(0.25+参数设置!B$3), ROUND(I427,4)&lt;(0.25-参数设置!B$3),
 ROUND(J427,4)&gt;(0.25+参数设置!B$3), ROUND(J427,4)&lt;(0.25-参数设置!B$3)
),"是","否")</f>
        <v>否</v>
      </c>
      <c r="L427">
        <f t="shared" si="89"/>
        <v>26706.4427175362</v>
      </c>
      <c r="M427">
        <f t="shared" si="90"/>
        <v>23841.546860891802</v>
      </c>
      <c r="N427">
        <f t="shared" si="91"/>
        <v>25841.433708805052</v>
      </c>
      <c r="O427">
        <f t="shared" si="92"/>
        <v>25500.090331629886</v>
      </c>
      <c r="P427">
        <f t="shared" si="93"/>
        <v>0</v>
      </c>
      <c r="Q427">
        <f t="shared" si="94"/>
        <v>0</v>
      </c>
      <c r="R427">
        <f t="shared" si="95"/>
        <v>0</v>
      </c>
      <c r="S427">
        <f t="shared" si="96"/>
        <v>0</v>
      </c>
      <c r="T427">
        <f t="shared" si="97"/>
        <v>0</v>
      </c>
      <c r="U427">
        <f>T427*参数设置!B428</f>
        <v>0</v>
      </c>
    </row>
    <row r="428" spans="1:21" x14ac:dyDescent="0.25">
      <c r="A428" s="3">
        <v>41910</v>
      </c>
      <c r="B428">
        <f>IF(K427="是",F427*0.25*(价格数据!B428/价格数据!B427),B427*(价格数据!B428/价格数据!B427))</f>
        <v>26706.4427175362</v>
      </c>
      <c r="C428">
        <f>IF(K427="是",F427*0.25*(价格数据!C428/价格数据!C427),C427*(价格数据!C428/价格数据!C427))</f>
        <v>23841.546860891802</v>
      </c>
      <c r="D428">
        <f>IF(K427="是",F427*0.25*(价格数据!D428/价格数据!D427),D427*(价格数据!D428/价格数据!D427))</f>
        <v>25841.433708805052</v>
      </c>
      <c r="E428">
        <f>IF(K427="是",F427*0.25*(价格数据!E428/价格数据!E427),E427*(价格数据!E428/价格数据!E427))</f>
        <v>25500.090331629886</v>
      </c>
      <c r="F428">
        <f t="shared" si="84"/>
        <v>101889.51361886293</v>
      </c>
      <c r="G428">
        <f t="shared" si="85"/>
        <v>0.26211178922137873</v>
      </c>
      <c r="H428">
        <f t="shared" si="86"/>
        <v>0.23399411788415866</v>
      </c>
      <c r="I428">
        <f t="shared" si="87"/>
        <v>0.25362211272761437</v>
      </c>
      <c r="J428">
        <f t="shared" si="88"/>
        <v>0.25027198016684832</v>
      </c>
      <c r="K428" t="str">
        <f>IF(OR(
 ROUND(G428,4)&gt;(0.25+参数设置!B$3), ROUND(G428,4)&lt;(0.25-参数设置!B$3),
 ROUND(H428,4)&gt;(0.25+参数设置!B$3), ROUND(H428,4)&lt;(0.25-参数设置!B$3),
 ROUND(I428,4)&gt;(0.25+参数设置!B$3), ROUND(I428,4)&lt;(0.25-参数设置!B$3),
 ROUND(J428,4)&gt;(0.25+参数设置!B$3), ROUND(J428,4)&lt;(0.25-参数设置!B$3)
),"是","否")</f>
        <v>否</v>
      </c>
      <c r="L428">
        <f t="shared" si="89"/>
        <v>26706.4427175362</v>
      </c>
      <c r="M428">
        <f t="shared" si="90"/>
        <v>23841.546860891802</v>
      </c>
      <c r="N428">
        <f t="shared" si="91"/>
        <v>25841.433708805052</v>
      </c>
      <c r="O428">
        <f t="shared" si="92"/>
        <v>25500.090331629886</v>
      </c>
      <c r="P428">
        <f t="shared" si="93"/>
        <v>0</v>
      </c>
      <c r="Q428">
        <f t="shared" si="94"/>
        <v>0</v>
      </c>
      <c r="R428">
        <f t="shared" si="95"/>
        <v>0</v>
      </c>
      <c r="S428">
        <f t="shared" si="96"/>
        <v>0</v>
      </c>
      <c r="T428">
        <f t="shared" si="97"/>
        <v>0</v>
      </c>
      <c r="U428">
        <f>T428*参数设置!B429</f>
        <v>0</v>
      </c>
    </row>
    <row r="429" spans="1:21" x14ac:dyDescent="0.25">
      <c r="A429" s="3">
        <v>41911</v>
      </c>
      <c r="B429">
        <f>IF(K428="是",F428*0.25*(价格数据!B429/价格数据!B428),B428*(价格数据!B429/价格数据!B428))</f>
        <v>26824.898713460756</v>
      </c>
      <c r="C429">
        <f>IF(K428="是",F428*0.25*(价格数据!C429/价格数据!C428),C428*(价格数据!C429/价格数据!C428))</f>
        <v>23792.469983862382</v>
      </c>
      <c r="D429">
        <f>IF(K428="是",F428*0.25*(价格数据!D429/价格数据!D428),D428*(价格数据!D429/价格数据!D428))</f>
        <v>25902.397473377889</v>
      </c>
      <c r="E429">
        <f>IF(K428="是",F428*0.25*(价格数据!E429/价格数据!E428),E428*(价格数据!E429/价格数据!E428))</f>
        <v>25517.683458714731</v>
      </c>
      <c r="F429">
        <f t="shared" si="84"/>
        <v>102037.44962941576</v>
      </c>
      <c r="G429">
        <f t="shared" si="85"/>
        <v>0.2628926811762215</v>
      </c>
      <c r="H429">
        <f t="shared" si="86"/>
        <v>0.23317389909560612</v>
      </c>
      <c r="I429">
        <f t="shared" si="87"/>
        <v>0.25385187073423915</v>
      </c>
      <c r="J429">
        <f t="shared" si="88"/>
        <v>0.25008154899393326</v>
      </c>
      <c r="K429" t="str">
        <f>IF(OR(
 ROUND(G429,4)&gt;(0.25+参数设置!B$3), ROUND(G429,4)&lt;(0.25-参数设置!B$3),
 ROUND(H429,4)&gt;(0.25+参数设置!B$3), ROUND(H429,4)&lt;(0.25-参数设置!B$3),
 ROUND(I429,4)&gt;(0.25+参数设置!B$3), ROUND(I429,4)&lt;(0.25-参数设置!B$3),
 ROUND(J429,4)&gt;(0.25+参数设置!B$3), ROUND(J429,4)&lt;(0.25-参数设置!B$3)
),"是","否")</f>
        <v>否</v>
      </c>
      <c r="L429">
        <f t="shared" si="89"/>
        <v>26824.898713460756</v>
      </c>
      <c r="M429">
        <f t="shared" si="90"/>
        <v>23792.469983862382</v>
      </c>
      <c r="N429">
        <f t="shared" si="91"/>
        <v>25902.397473377889</v>
      </c>
      <c r="O429">
        <f t="shared" si="92"/>
        <v>25517.683458714731</v>
      </c>
      <c r="P429">
        <f t="shared" si="93"/>
        <v>0</v>
      </c>
      <c r="Q429">
        <f t="shared" si="94"/>
        <v>0</v>
      </c>
      <c r="R429">
        <f t="shared" si="95"/>
        <v>0</v>
      </c>
      <c r="S429">
        <f t="shared" si="96"/>
        <v>0</v>
      </c>
      <c r="T429">
        <f t="shared" si="97"/>
        <v>0</v>
      </c>
      <c r="U429">
        <f>T429*参数设置!B430</f>
        <v>0</v>
      </c>
    </row>
    <row r="430" spans="1:21" x14ac:dyDescent="0.25">
      <c r="A430" s="3">
        <v>41912</v>
      </c>
      <c r="B430">
        <f>IF(K429="是",F429*0.25*(价格数据!B430/价格数据!B429),B429*(价格数据!B430/价格数据!B429))</f>
        <v>26824.898713460756</v>
      </c>
      <c r="C430">
        <f>IF(K429="是",F429*0.25*(价格数据!C430/价格数据!C429),C429*(价格数据!C430/价格数据!C429))</f>
        <v>23841.546860891802</v>
      </c>
      <c r="D430">
        <f>IF(K429="是",F429*0.25*(价格数据!D430/价格数据!D429),D429*(价格数据!D430/价格数据!D429))</f>
        <v>26015.836377076706</v>
      </c>
      <c r="E430">
        <f>IF(K429="是",F429*0.25*(价格数据!E430/价格数据!E429),E429*(价格数据!E430/价格数据!E429))</f>
        <v>25535.02161294327</v>
      </c>
      <c r="F430">
        <f t="shared" si="84"/>
        <v>102217.30356437253</v>
      </c>
      <c r="G430">
        <f t="shared" si="85"/>
        <v>0.26243011484418061</v>
      </c>
      <c r="H430">
        <f t="shared" si="86"/>
        <v>0.23324374669967018</v>
      </c>
      <c r="I430">
        <f t="shared" si="87"/>
        <v>0.2545149937426488</v>
      </c>
      <c r="J430">
        <f t="shared" si="88"/>
        <v>0.24981114471350044</v>
      </c>
      <c r="K430" t="str">
        <f>IF(OR(
 ROUND(G430,4)&gt;(0.25+参数设置!B$3), ROUND(G430,4)&lt;(0.25-参数设置!B$3),
 ROUND(H430,4)&gt;(0.25+参数设置!B$3), ROUND(H430,4)&lt;(0.25-参数设置!B$3),
 ROUND(I430,4)&gt;(0.25+参数设置!B$3), ROUND(I430,4)&lt;(0.25-参数设置!B$3),
 ROUND(J430,4)&gt;(0.25+参数设置!B$3), ROUND(J430,4)&lt;(0.25-参数设置!B$3)
),"是","否")</f>
        <v>否</v>
      </c>
      <c r="L430">
        <f t="shared" si="89"/>
        <v>26824.898713460756</v>
      </c>
      <c r="M430">
        <f t="shared" si="90"/>
        <v>23841.546860891802</v>
      </c>
      <c r="N430">
        <f t="shared" si="91"/>
        <v>26015.836377076706</v>
      </c>
      <c r="O430">
        <f t="shared" si="92"/>
        <v>25535.02161294327</v>
      </c>
      <c r="P430">
        <f t="shared" si="93"/>
        <v>0</v>
      </c>
      <c r="Q430">
        <f t="shared" si="94"/>
        <v>0</v>
      </c>
      <c r="R430">
        <f t="shared" si="95"/>
        <v>0</v>
      </c>
      <c r="S430">
        <f t="shared" si="96"/>
        <v>0</v>
      </c>
      <c r="T430">
        <f t="shared" si="97"/>
        <v>0</v>
      </c>
      <c r="U430">
        <f>T430*参数设置!B431</f>
        <v>0</v>
      </c>
    </row>
    <row r="431" spans="1:21" x14ac:dyDescent="0.25">
      <c r="A431" s="3">
        <v>41913</v>
      </c>
      <c r="B431">
        <f>IF(K430="是",F430*0.25*(价格数据!B431/价格数据!B430),B430*(价格数据!B431/价格数据!B430))</f>
        <v>26824.898713460756</v>
      </c>
      <c r="C431">
        <f>IF(K430="是",F430*0.25*(价格数据!C431/价格数据!C430),C430*(价格数据!C431/价格数据!C430))</f>
        <v>23841.546860891802</v>
      </c>
      <c r="D431">
        <f>IF(K430="是",F430*0.25*(价格数据!D431/价格数据!D430),D430*(价格数据!D431/价格数据!D430))</f>
        <v>26015.836377076706</v>
      </c>
      <c r="E431">
        <f>IF(K430="是",F430*0.25*(价格数据!E431/价格数据!E430),E430*(价格数据!E431/价格数据!E430))</f>
        <v>25535.02161294327</v>
      </c>
      <c r="F431">
        <f t="shared" si="84"/>
        <v>102217.30356437253</v>
      </c>
      <c r="G431">
        <f t="shared" si="85"/>
        <v>0.26243011484418061</v>
      </c>
      <c r="H431">
        <f t="shared" si="86"/>
        <v>0.23324374669967018</v>
      </c>
      <c r="I431">
        <f t="shared" si="87"/>
        <v>0.2545149937426488</v>
      </c>
      <c r="J431">
        <f t="shared" si="88"/>
        <v>0.24981114471350044</v>
      </c>
      <c r="K431" t="str">
        <f>IF(OR(
 ROUND(G431,4)&gt;(0.25+参数设置!B$3), ROUND(G431,4)&lt;(0.25-参数设置!B$3),
 ROUND(H431,4)&gt;(0.25+参数设置!B$3), ROUND(H431,4)&lt;(0.25-参数设置!B$3),
 ROUND(I431,4)&gt;(0.25+参数设置!B$3), ROUND(I431,4)&lt;(0.25-参数设置!B$3),
 ROUND(J431,4)&gt;(0.25+参数设置!B$3), ROUND(J431,4)&lt;(0.25-参数设置!B$3)
),"是","否")</f>
        <v>否</v>
      </c>
      <c r="L431">
        <f t="shared" si="89"/>
        <v>26824.898713460756</v>
      </c>
      <c r="M431">
        <f t="shared" si="90"/>
        <v>23841.546860891802</v>
      </c>
      <c r="N431">
        <f t="shared" si="91"/>
        <v>26015.836377076706</v>
      </c>
      <c r="O431">
        <f t="shared" si="92"/>
        <v>25535.02161294327</v>
      </c>
      <c r="P431">
        <f t="shared" si="93"/>
        <v>0</v>
      </c>
      <c r="Q431">
        <f t="shared" si="94"/>
        <v>0</v>
      </c>
      <c r="R431">
        <f t="shared" si="95"/>
        <v>0</v>
      </c>
      <c r="S431">
        <f t="shared" si="96"/>
        <v>0</v>
      </c>
      <c r="T431">
        <f t="shared" si="97"/>
        <v>0</v>
      </c>
      <c r="U431">
        <f>T431*参数设置!B432</f>
        <v>0</v>
      </c>
    </row>
    <row r="432" spans="1:21" x14ac:dyDescent="0.25">
      <c r="A432" s="3">
        <v>41914</v>
      </c>
      <c r="B432">
        <f>IF(K431="是",F431*0.25*(价格数据!B432/价格数据!B431),B431*(价格数据!B432/价格数据!B431))</f>
        <v>26824.898713460756</v>
      </c>
      <c r="C432">
        <f>IF(K431="是",F431*0.25*(价格数据!C432/价格数据!C431),C431*(价格数据!C432/价格数据!C431))</f>
        <v>23841.546860891802</v>
      </c>
      <c r="D432">
        <f>IF(K431="是",F431*0.25*(价格数据!D432/价格数据!D431),D431*(价格数据!D432/价格数据!D431))</f>
        <v>26015.836377076706</v>
      </c>
      <c r="E432">
        <f>IF(K431="是",F431*0.25*(价格数据!E432/价格数据!E431),E431*(价格数据!E432/价格数据!E431))</f>
        <v>25535.02161294327</v>
      </c>
      <c r="F432">
        <f t="shared" si="84"/>
        <v>102217.30356437253</v>
      </c>
      <c r="G432">
        <f t="shared" si="85"/>
        <v>0.26243011484418061</v>
      </c>
      <c r="H432">
        <f t="shared" si="86"/>
        <v>0.23324374669967018</v>
      </c>
      <c r="I432">
        <f t="shared" si="87"/>
        <v>0.2545149937426488</v>
      </c>
      <c r="J432">
        <f t="shared" si="88"/>
        <v>0.24981114471350044</v>
      </c>
      <c r="K432" t="str">
        <f>IF(OR(
 ROUND(G432,4)&gt;(0.25+参数设置!B$3), ROUND(G432,4)&lt;(0.25-参数设置!B$3),
 ROUND(H432,4)&gt;(0.25+参数设置!B$3), ROUND(H432,4)&lt;(0.25-参数设置!B$3),
 ROUND(I432,4)&gt;(0.25+参数设置!B$3), ROUND(I432,4)&lt;(0.25-参数设置!B$3),
 ROUND(J432,4)&gt;(0.25+参数设置!B$3), ROUND(J432,4)&lt;(0.25-参数设置!B$3)
),"是","否")</f>
        <v>否</v>
      </c>
      <c r="L432">
        <f t="shared" si="89"/>
        <v>26824.898713460756</v>
      </c>
      <c r="M432">
        <f t="shared" si="90"/>
        <v>23841.546860891802</v>
      </c>
      <c r="N432">
        <f t="shared" si="91"/>
        <v>26015.836377076706</v>
      </c>
      <c r="O432">
        <f t="shared" si="92"/>
        <v>25535.02161294327</v>
      </c>
      <c r="P432">
        <f t="shared" si="93"/>
        <v>0</v>
      </c>
      <c r="Q432">
        <f t="shared" si="94"/>
        <v>0</v>
      </c>
      <c r="R432">
        <f t="shared" si="95"/>
        <v>0</v>
      </c>
      <c r="S432">
        <f t="shared" si="96"/>
        <v>0</v>
      </c>
      <c r="T432">
        <f t="shared" si="97"/>
        <v>0</v>
      </c>
      <c r="U432">
        <f>T432*参数设置!B433</f>
        <v>0</v>
      </c>
    </row>
    <row r="433" spans="1:21" x14ac:dyDescent="0.25">
      <c r="A433" s="3">
        <v>41915</v>
      </c>
      <c r="B433">
        <f>IF(K432="是",F432*0.25*(价格数据!B433/价格数据!B432),B432*(价格数据!B433/价格数据!B432))</f>
        <v>26824.898713460756</v>
      </c>
      <c r="C433">
        <f>IF(K432="是",F432*0.25*(价格数据!C433/价格数据!C432),C432*(价格数据!C433/价格数据!C432))</f>
        <v>23841.546860891802</v>
      </c>
      <c r="D433">
        <f>IF(K432="是",F432*0.25*(价格数据!D433/价格数据!D432),D432*(价格数据!D433/价格数据!D432))</f>
        <v>26015.836377076706</v>
      </c>
      <c r="E433">
        <f>IF(K432="是",F432*0.25*(价格数据!E433/价格数据!E432),E432*(价格数据!E433/价格数据!E432))</f>
        <v>25535.02161294327</v>
      </c>
      <c r="F433">
        <f t="shared" si="84"/>
        <v>102217.30356437253</v>
      </c>
      <c r="G433">
        <f t="shared" si="85"/>
        <v>0.26243011484418061</v>
      </c>
      <c r="H433">
        <f t="shared" si="86"/>
        <v>0.23324374669967018</v>
      </c>
      <c r="I433">
        <f t="shared" si="87"/>
        <v>0.2545149937426488</v>
      </c>
      <c r="J433">
        <f t="shared" si="88"/>
        <v>0.24981114471350044</v>
      </c>
      <c r="K433" t="str">
        <f>IF(OR(
 ROUND(G433,4)&gt;(0.25+参数设置!B$3), ROUND(G433,4)&lt;(0.25-参数设置!B$3),
 ROUND(H433,4)&gt;(0.25+参数设置!B$3), ROUND(H433,4)&lt;(0.25-参数设置!B$3),
 ROUND(I433,4)&gt;(0.25+参数设置!B$3), ROUND(I433,4)&lt;(0.25-参数设置!B$3),
 ROUND(J433,4)&gt;(0.25+参数设置!B$3), ROUND(J433,4)&lt;(0.25-参数设置!B$3)
),"是","否")</f>
        <v>否</v>
      </c>
      <c r="L433">
        <f t="shared" si="89"/>
        <v>26824.898713460756</v>
      </c>
      <c r="M433">
        <f t="shared" si="90"/>
        <v>23841.546860891802</v>
      </c>
      <c r="N433">
        <f t="shared" si="91"/>
        <v>26015.836377076706</v>
      </c>
      <c r="O433">
        <f t="shared" si="92"/>
        <v>25535.02161294327</v>
      </c>
      <c r="P433">
        <f t="shared" si="93"/>
        <v>0</v>
      </c>
      <c r="Q433">
        <f t="shared" si="94"/>
        <v>0</v>
      </c>
      <c r="R433">
        <f t="shared" si="95"/>
        <v>0</v>
      </c>
      <c r="S433">
        <f t="shared" si="96"/>
        <v>0</v>
      </c>
      <c r="T433">
        <f t="shared" si="97"/>
        <v>0</v>
      </c>
      <c r="U433">
        <f>T433*参数设置!B434</f>
        <v>0</v>
      </c>
    </row>
    <row r="434" spans="1:21" x14ac:dyDescent="0.25">
      <c r="A434" s="3">
        <v>41916</v>
      </c>
      <c r="B434">
        <f>IF(K433="是",F433*0.25*(价格数据!B434/价格数据!B433),B433*(价格数据!B434/价格数据!B433))</f>
        <v>26824.898713460756</v>
      </c>
      <c r="C434">
        <f>IF(K433="是",F433*0.25*(价格数据!C434/价格数据!C433),C433*(价格数据!C434/价格数据!C433))</f>
        <v>23841.546860891802</v>
      </c>
      <c r="D434">
        <f>IF(K433="是",F433*0.25*(价格数据!D434/价格数据!D433),D433*(价格数据!D434/价格数据!D433))</f>
        <v>26015.836377076706</v>
      </c>
      <c r="E434">
        <f>IF(K433="是",F433*0.25*(价格数据!E434/价格数据!E433),E433*(价格数据!E434/价格数据!E433))</f>
        <v>25535.02161294327</v>
      </c>
      <c r="F434">
        <f t="shared" si="84"/>
        <v>102217.30356437253</v>
      </c>
      <c r="G434">
        <f t="shared" si="85"/>
        <v>0.26243011484418061</v>
      </c>
      <c r="H434">
        <f t="shared" si="86"/>
        <v>0.23324374669967018</v>
      </c>
      <c r="I434">
        <f t="shared" si="87"/>
        <v>0.2545149937426488</v>
      </c>
      <c r="J434">
        <f t="shared" si="88"/>
        <v>0.24981114471350044</v>
      </c>
      <c r="K434" t="str">
        <f>IF(OR(
 ROUND(G434,4)&gt;(0.25+参数设置!B$3), ROUND(G434,4)&lt;(0.25-参数设置!B$3),
 ROUND(H434,4)&gt;(0.25+参数设置!B$3), ROUND(H434,4)&lt;(0.25-参数设置!B$3),
 ROUND(I434,4)&gt;(0.25+参数设置!B$3), ROUND(I434,4)&lt;(0.25-参数设置!B$3),
 ROUND(J434,4)&gt;(0.25+参数设置!B$3), ROUND(J434,4)&lt;(0.25-参数设置!B$3)
),"是","否")</f>
        <v>否</v>
      </c>
      <c r="L434">
        <f t="shared" si="89"/>
        <v>26824.898713460756</v>
      </c>
      <c r="M434">
        <f t="shared" si="90"/>
        <v>23841.546860891802</v>
      </c>
      <c r="N434">
        <f t="shared" si="91"/>
        <v>26015.836377076706</v>
      </c>
      <c r="O434">
        <f t="shared" si="92"/>
        <v>25535.02161294327</v>
      </c>
      <c r="P434">
        <f t="shared" si="93"/>
        <v>0</v>
      </c>
      <c r="Q434">
        <f t="shared" si="94"/>
        <v>0</v>
      </c>
      <c r="R434">
        <f t="shared" si="95"/>
        <v>0</v>
      </c>
      <c r="S434">
        <f t="shared" si="96"/>
        <v>0</v>
      </c>
      <c r="T434">
        <f t="shared" si="97"/>
        <v>0</v>
      </c>
      <c r="U434">
        <f>T434*参数设置!B435</f>
        <v>0</v>
      </c>
    </row>
    <row r="435" spans="1:21" x14ac:dyDescent="0.25">
      <c r="A435" s="3">
        <v>41917</v>
      </c>
      <c r="B435">
        <f>IF(K434="是",F434*0.25*(价格数据!B435/价格数据!B434),B434*(价格数据!B435/价格数据!B434))</f>
        <v>26824.898713460756</v>
      </c>
      <c r="C435">
        <f>IF(K434="是",F434*0.25*(价格数据!C435/价格数据!C434),C434*(价格数据!C435/价格数据!C434))</f>
        <v>23841.546860891802</v>
      </c>
      <c r="D435">
        <f>IF(K434="是",F434*0.25*(价格数据!D435/价格数据!D434),D434*(价格数据!D435/价格数据!D434))</f>
        <v>26015.836377076706</v>
      </c>
      <c r="E435">
        <f>IF(K434="是",F434*0.25*(价格数据!E435/价格数据!E434),E434*(价格数据!E435/价格数据!E434))</f>
        <v>25535.02161294327</v>
      </c>
      <c r="F435">
        <f t="shared" si="84"/>
        <v>102217.30356437253</v>
      </c>
      <c r="G435">
        <f t="shared" si="85"/>
        <v>0.26243011484418061</v>
      </c>
      <c r="H435">
        <f t="shared" si="86"/>
        <v>0.23324374669967018</v>
      </c>
      <c r="I435">
        <f t="shared" si="87"/>
        <v>0.2545149937426488</v>
      </c>
      <c r="J435">
        <f t="shared" si="88"/>
        <v>0.24981114471350044</v>
      </c>
      <c r="K435" t="str">
        <f>IF(OR(
 ROUND(G435,4)&gt;(0.25+参数设置!B$3), ROUND(G435,4)&lt;(0.25-参数设置!B$3),
 ROUND(H435,4)&gt;(0.25+参数设置!B$3), ROUND(H435,4)&lt;(0.25-参数设置!B$3),
 ROUND(I435,4)&gt;(0.25+参数设置!B$3), ROUND(I435,4)&lt;(0.25-参数设置!B$3),
 ROUND(J435,4)&gt;(0.25+参数设置!B$3), ROUND(J435,4)&lt;(0.25-参数设置!B$3)
),"是","否")</f>
        <v>否</v>
      </c>
      <c r="L435">
        <f t="shared" si="89"/>
        <v>26824.898713460756</v>
      </c>
      <c r="M435">
        <f t="shared" si="90"/>
        <v>23841.546860891802</v>
      </c>
      <c r="N435">
        <f t="shared" si="91"/>
        <v>26015.836377076706</v>
      </c>
      <c r="O435">
        <f t="shared" si="92"/>
        <v>25535.02161294327</v>
      </c>
      <c r="P435">
        <f t="shared" si="93"/>
        <v>0</v>
      </c>
      <c r="Q435">
        <f t="shared" si="94"/>
        <v>0</v>
      </c>
      <c r="R435">
        <f t="shared" si="95"/>
        <v>0</v>
      </c>
      <c r="S435">
        <f t="shared" si="96"/>
        <v>0</v>
      </c>
      <c r="T435">
        <f t="shared" si="97"/>
        <v>0</v>
      </c>
      <c r="U435">
        <f>T435*参数设置!B436</f>
        <v>0</v>
      </c>
    </row>
    <row r="436" spans="1:21" x14ac:dyDescent="0.25">
      <c r="A436" s="3">
        <v>41918</v>
      </c>
      <c r="B436">
        <f>IF(K435="是",F435*0.25*(价格数据!B436/价格数据!B435),B435*(价格数据!B436/价格数据!B435))</f>
        <v>26824.898713460756</v>
      </c>
      <c r="C436">
        <f>IF(K435="是",F435*0.25*(价格数据!C436/价格数据!C435),C435*(价格数据!C436/价格数据!C435))</f>
        <v>23841.546860891802</v>
      </c>
      <c r="D436">
        <f>IF(K435="是",F435*0.25*(价格数据!D436/价格数据!D435),D435*(价格数据!D436/价格数据!D435))</f>
        <v>26015.836377076706</v>
      </c>
      <c r="E436">
        <f>IF(K435="是",F435*0.25*(价格数据!E436/价格数据!E435),E435*(价格数据!E436/价格数据!E435))</f>
        <v>25535.02161294327</v>
      </c>
      <c r="F436">
        <f t="shared" si="84"/>
        <v>102217.30356437253</v>
      </c>
      <c r="G436">
        <f t="shared" si="85"/>
        <v>0.26243011484418061</v>
      </c>
      <c r="H436">
        <f t="shared" si="86"/>
        <v>0.23324374669967018</v>
      </c>
      <c r="I436">
        <f t="shared" si="87"/>
        <v>0.2545149937426488</v>
      </c>
      <c r="J436">
        <f t="shared" si="88"/>
        <v>0.24981114471350044</v>
      </c>
      <c r="K436" t="str">
        <f>IF(OR(
 ROUND(G436,4)&gt;(0.25+参数设置!B$3), ROUND(G436,4)&lt;(0.25-参数设置!B$3),
 ROUND(H436,4)&gt;(0.25+参数设置!B$3), ROUND(H436,4)&lt;(0.25-参数设置!B$3),
 ROUND(I436,4)&gt;(0.25+参数设置!B$3), ROUND(I436,4)&lt;(0.25-参数设置!B$3),
 ROUND(J436,4)&gt;(0.25+参数设置!B$3), ROUND(J436,4)&lt;(0.25-参数设置!B$3)
),"是","否")</f>
        <v>否</v>
      </c>
      <c r="L436">
        <f t="shared" si="89"/>
        <v>26824.898713460756</v>
      </c>
      <c r="M436">
        <f t="shared" si="90"/>
        <v>23841.546860891802</v>
      </c>
      <c r="N436">
        <f t="shared" si="91"/>
        <v>26015.836377076706</v>
      </c>
      <c r="O436">
        <f t="shared" si="92"/>
        <v>25535.02161294327</v>
      </c>
      <c r="P436">
        <f t="shared" si="93"/>
        <v>0</v>
      </c>
      <c r="Q436">
        <f t="shared" si="94"/>
        <v>0</v>
      </c>
      <c r="R436">
        <f t="shared" si="95"/>
        <v>0</v>
      </c>
      <c r="S436">
        <f t="shared" si="96"/>
        <v>0</v>
      </c>
      <c r="T436">
        <f t="shared" si="97"/>
        <v>0</v>
      </c>
      <c r="U436">
        <f>T436*参数设置!B437</f>
        <v>0</v>
      </c>
    </row>
    <row r="437" spans="1:21" x14ac:dyDescent="0.25">
      <c r="A437" s="3">
        <v>41919</v>
      </c>
      <c r="B437">
        <f>IF(K436="是",F436*0.25*(价格数据!B437/价格数据!B436),B436*(价格数据!B437/价格数据!B436))</f>
        <v>26824.898713460756</v>
      </c>
      <c r="C437">
        <f>IF(K436="是",F436*0.25*(价格数据!C437/价格数据!C436),C436*(价格数据!C437/价格数据!C436))</f>
        <v>23841.546860891802</v>
      </c>
      <c r="D437">
        <f>IF(K436="是",F436*0.25*(价格数据!D437/价格数据!D436),D436*(价格数据!D437/价格数据!D436))</f>
        <v>26015.836377076706</v>
      </c>
      <c r="E437">
        <f>IF(K436="是",F436*0.25*(价格数据!E437/价格数据!E436),E436*(价格数据!E437/价格数据!E436))</f>
        <v>25535.02161294327</v>
      </c>
      <c r="F437">
        <f t="shared" si="84"/>
        <v>102217.30356437253</v>
      </c>
      <c r="G437">
        <f t="shared" si="85"/>
        <v>0.26243011484418061</v>
      </c>
      <c r="H437">
        <f t="shared" si="86"/>
        <v>0.23324374669967018</v>
      </c>
      <c r="I437">
        <f t="shared" si="87"/>
        <v>0.2545149937426488</v>
      </c>
      <c r="J437">
        <f t="shared" si="88"/>
        <v>0.24981114471350044</v>
      </c>
      <c r="K437" t="str">
        <f>IF(OR(
 ROUND(G437,4)&gt;(0.25+参数设置!B$3), ROUND(G437,4)&lt;(0.25-参数设置!B$3),
 ROUND(H437,4)&gt;(0.25+参数设置!B$3), ROUND(H437,4)&lt;(0.25-参数设置!B$3),
 ROUND(I437,4)&gt;(0.25+参数设置!B$3), ROUND(I437,4)&lt;(0.25-参数设置!B$3),
 ROUND(J437,4)&gt;(0.25+参数设置!B$3), ROUND(J437,4)&lt;(0.25-参数设置!B$3)
),"是","否")</f>
        <v>否</v>
      </c>
      <c r="L437">
        <f t="shared" si="89"/>
        <v>26824.898713460756</v>
      </c>
      <c r="M437">
        <f t="shared" si="90"/>
        <v>23841.546860891802</v>
      </c>
      <c r="N437">
        <f t="shared" si="91"/>
        <v>26015.836377076706</v>
      </c>
      <c r="O437">
        <f t="shared" si="92"/>
        <v>25535.02161294327</v>
      </c>
      <c r="P437">
        <f t="shared" si="93"/>
        <v>0</v>
      </c>
      <c r="Q437">
        <f t="shared" si="94"/>
        <v>0</v>
      </c>
      <c r="R437">
        <f t="shared" si="95"/>
        <v>0</v>
      </c>
      <c r="S437">
        <f t="shared" si="96"/>
        <v>0</v>
      </c>
      <c r="T437">
        <f t="shared" si="97"/>
        <v>0</v>
      </c>
      <c r="U437">
        <f>T437*参数设置!B438</f>
        <v>0</v>
      </c>
    </row>
    <row r="438" spans="1:21" x14ac:dyDescent="0.25">
      <c r="A438" s="3">
        <v>41920</v>
      </c>
      <c r="B438">
        <f>IF(K437="是",F437*0.25*(价格数据!B438/价格数据!B437),B437*(价格数据!B438/价格数据!B437))</f>
        <v>27115.654339821027</v>
      </c>
      <c r="C438">
        <f>IF(K437="是",F437*0.25*(价格数据!C438/价格数据!C437),C437*(价格数据!C438/价格数据!C437))</f>
        <v>23733.577731427082</v>
      </c>
      <c r="D438">
        <f>IF(K437="是",F437*0.25*(价格数据!D438/价格数据!D437),D437*(价格数据!D438/价格数据!D437))</f>
        <v>26000.659743702032</v>
      </c>
      <c r="E438">
        <f>IF(K437="是",F437*0.25*(价格数据!E438/价格数据!E437),E437*(价格数据!E438/价格数据!E437))</f>
        <v>25504.42487018702</v>
      </c>
      <c r="F438">
        <f t="shared" si="84"/>
        <v>102354.31668513716</v>
      </c>
      <c r="G438">
        <f t="shared" si="85"/>
        <v>0.26491949942115611</v>
      </c>
      <c r="H438">
        <f t="shared" si="86"/>
        <v>0.23187666627130565</v>
      </c>
      <c r="I438">
        <f t="shared" si="87"/>
        <v>0.25402602045290756</v>
      </c>
      <c r="J438">
        <f t="shared" si="88"/>
        <v>0.24917781385463061</v>
      </c>
      <c r="K438" t="str">
        <f>IF(OR(
 ROUND(G438,4)&gt;(0.25+参数设置!B$3), ROUND(G438,4)&lt;(0.25-参数设置!B$3),
 ROUND(H438,4)&gt;(0.25+参数设置!B$3), ROUND(H438,4)&lt;(0.25-参数设置!B$3),
 ROUND(I438,4)&gt;(0.25+参数设置!B$3), ROUND(I438,4)&lt;(0.25-参数设置!B$3),
 ROUND(J438,4)&gt;(0.25+参数设置!B$3), ROUND(J438,4)&lt;(0.25-参数设置!B$3)
),"是","否")</f>
        <v>否</v>
      </c>
      <c r="L438">
        <f t="shared" si="89"/>
        <v>27115.654339821027</v>
      </c>
      <c r="M438">
        <f t="shared" si="90"/>
        <v>23733.577731427082</v>
      </c>
      <c r="N438">
        <f t="shared" si="91"/>
        <v>26000.659743702032</v>
      </c>
      <c r="O438">
        <f t="shared" si="92"/>
        <v>25504.42487018702</v>
      </c>
      <c r="P438">
        <f t="shared" si="93"/>
        <v>0</v>
      </c>
      <c r="Q438">
        <f t="shared" si="94"/>
        <v>0</v>
      </c>
      <c r="R438">
        <f t="shared" si="95"/>
        <v>0</v>
      </c>
      <c r="S438">
        <f t="shared" si="96"/>
        <v>0</v>
      </c>
      <c r="T438">
        <f t="shared" si="97"/>
        <v>0</v>
      </c>
      <c r="U438">
        <f>T438*参数设置!B439</f>
        <v>0</v>
      </c>
    </row>
    <row r="439" spans="1:21" x14ac:dyDescent="0.25">
      <c r="A439" s="3">
        <v>41921</v>
      </c>
      <c r="B439">
        <f>IF(K438="是",F438*0.25*(价格数据!B439/价格数据!B438),B438*(价格数据!B439/价格数据!B438))</f>
        <v>27126.423066723266</v>
      </c>
      <c r="C439">
        <f>IF(K438="是",F438*0.25*(价格数据!C439/价格数据!C438),C438*(价格数据!C439/价格数据!C438))</f>
        <v>23861.17761170357</v>
      </c>
      <c r="D439">
        <f>IF(K438="是",F438*0.25*(价格数据!D439/价格数据!D438),D438*(价格数据!D439/价格数据!D438))</f>
        <v>26009.148369148883</v>
      </c>
      <c r="E439">
        <f>IF(K438="是",F438*0.25*(价格数据!E439/价格数据!E438),E438*(价格数据!E439/价格数据!E438))</f>
        <v>25508.759408744158</v>
      </c>
      <c r="F439">
        <f t="shared" si="84"/>
        <v>102505.50845631988</v>
      </c>
      <c r="G439">
        <f t="shared" si="85"/>
        <v>0.26463380822390148</v>
      </c>
      <c r="H439">
        <f t="shared" si="86"/>
        <v>0.2327794668895419</v>
      </c>
      <c r="I439">
        <f t="shared" si="87"/>
        <v>0.25373415303073221</v>
      </c>
      <c r="J439">
        <f t="shared" si="88"/>
        <v>0.24885257185582441</v>
      </c>
      <c r="K439" t="str">
        <f>IF(OR(
 ROUND(G439,4)&gt;(0.25+参数设置!B$3), ROUND(G439,4)&lt;(0.25-参数设置!B$3),
 ROUND(H439,4)&gt;(0.25+参数设置!B$3), ROUND(H439,4)&lt;(0.25-参数设置!B$3),
 ROUND(I439,4)&gt;(0.25+参数设置!B$3), ROUND(I439,4)&lt;(0.25-参数设置!B$3),
 ROUND(J439,4)&gt;(0.25+参数设置!B$3), ROUND(J439,4)&lt;(0.25-参数设置!B$3)
),"是","否")</f>
        <v>否</v>
      </c>
      <c r="L439">
        <f t="shared" si="89"/>
        <v>27126.423066723266</v>
      </c>
      <c r="M439">
        <f t="shared" si="90"/>
        <v>23861.17761170357</v>
      </c>
      <c r="N439">
        <f t="shared" si="91"/>
        <v>26009.148369148883</v>
      </c>
      <c r="O439">
        <f t="shared" si="92"/>
        <v>25508.759408744158</v>
      </c>
      <c r="P439">
        <f t="shared" si="93"/>
        <v>0</v>
      </c>
      <c r="Q439">
        <f t="shared" si="94"/>
        <v>0</v>
      </c>
      <c r="R439">
        <f t="shared" si="95"/>
        <v>0</v>
      </c>
      <c r="S439">
        <f t="shared" si="96"/>
        <v>0</v>
      </c>
      <c r="T439">
        <f t="shared" si="97"/>
        <v>0</v>
      </c>
      <c r="U439">
        <f>T439*参数设置!B440</f>
        <v>0</v>
      </c>
    </row>
    <row r="440" spans="1:21" x14ac:dyDescent="0.25">
      <c r="A440" s="3">
        <v>41922</v>
      </c>
      <c r="B440">
        <f>IF(K439="是",F439*0.25*(价格数据!B440/价格数据!B439),B439*(价格数据!B440/价格数据!B439))</f>
        <v>26997.198343896478</v>
      </c>
      <c r="C440">
        <f>IF(K439="是",F439*0.25*(价格数据!C440/价格数据!C439),C439*(价格数据!C440/价格数据!C439))</f>
        <v>23792.469983862382</v>
      </c>
      <c r="D440">
        <f>IF(K439="是",F439*0.25*(价格数据!D440/价格数据!D439),D439*(价格数据!D440/价格数据!D439))</f>
        <v>25997.830201886416</v>
      </c>
      <c r="E440">
        <f>IF(K439="是",F439*0.25*(价格数据!E440/价格数据!E439),E439*(价格数据!E440/价格数据!E439))</f>
        <v>25500.600277342492</v>
      </c>
      <c r="F440">
        <f t="shared" si="84"/>
        <v>102288.09880698778</v>
      </c>
      <c r="G440">
        <f t="shared" si="85"/>
        <v>0.2639329370549624</v>
      </c>
      <c r="H440">
        <f t="shared" si="86"/>
        <v>0.23260252425609662</v>
      </c>
      <c r="I440">
        <f t="shared" si="87"/>
        <v>0.25416280588949985</v>
      </c>
      <c r="J440">
        <f t="shared" si="88"/>
        <v>0.24930173279944104</v>
      </c>
      <c r="K440" t="str">
        <f>IF(OR(
 ROUND(G440,4)&gt;(0.25+参数设置!B$3), ROUND(G440,4)&lt;(0.25-参数设置!B$3),
 ROUND(H440,4)&gt;(0.25+参数设置!B$3), ROUND(H440,4)&lt;(0.25-参数设置!B$3),
 ROUND(I440,4)&gt;(0.25+参数设置!B$3), ROUND(I440,4)&lt;(0.25-参数设置!B$3),
 ROUND(J440,4)&gt;(0.25+参数设置!B$3), ROUND(J440,4)&lt;(0.25-参数设置!B$3)
),"是","否")</f>
        <v>否</v>
      </c>
      <c r="L440">
        <f t="shared" si="89"/>
        <v>26997.198343896478</v>
      </c>
      <c r="M440">
        <f t="shared" si="90"/>
        <v>23792.469983862382</v>
      </c>
      <c r="N440">
        <f t="shared" si="91"/>
        <v>25997.830201886416</v>
      </c>
      <c r="O440">
        <f t="shared" si="92"/>
        <v>25500.600277342492</v>
      </c>
      <c r="P440">
        <f t="shared" si="93"/>
        <v>0</v>
      </c>
      <c r="Q440">
        <f t="shared" si="94"/>
        <v>0</v>
      </c>
      <c r="R440">
        <f t="shared" si="95"/>
        <v>0</v>
      </c>
      <c r="S440">
        <f t="shared" si="96"/>
        <v>0</v>
      </c>
      <c r="T440">
        <f t="shared" si="97"/>
        <v>0</v>
      </c>
      <c r="U440">
        <f>T440*参数设置!B441</f>
        <v>0</v>
      </c>
    </row>
    <row r="441" spans="1:21" x14ac:dyDescent="0.25">
      <c r="A441" s="3">
        <v>41923</v>
      </c>
      <c r="B441">
        <f>IF(K440="是",F440*0.25*(价格数据!B441/价格数据!B440),B440*(价格数据!B441/价格数据!B440))</f>
        <v>26997.198343896478</v>
      </c>
      <c r="C441">
        <f>IF(K440="是",F440*0.25*(价格数据!C441/价格数据!C440),C440*(价格数据!C441/价格数据!C440))</f>
        <v>23792.469983862382</v>
      </c>
      <c r="D441">
        <f>IF(K440="是",F440*0.25*(价格数据!D441/价格数据!D440),D440*(价格数据!D441/价格数据!D440))</f>
        <v>25997.830201886416</v>
      </c>
      <c r="E441">
        <f>IF(K440="是",F440*0.25*(价格数据!E441/价格数据!E440),E440*(价格数据!E441/价格数据!E440))</f>
        <v>25500.600277342492</v>
      </c>
      <c r="F441">
        <f t="shared" si="84"/>
        <v>102288.09880698778</v>
      </c>
      <c r="G441">
        <f t="shared" si="85"/>
        <v>0.2639329370549624</v>
      </c>
      <c r="H441">
        <f t="shared" si="86"/>
        <v>0.23260252425609662</v>
      </c>
      <c r="I441">
        <f t="shared" si="87"/>
        <v>0.25416280588949985</v>
      </c>
      <c r="J441">
        <f t="shared" si="88"/>
        <v>0.24930173279944104</v>
      </c>
      <c r="K441" t="str">
        <f>IF(OR(
 ROUND(G441,4)&gt;(0.25+参数设置!B$3), ROUND(G441,4)&lt;(0.25-参数设置!B$3),
 ROUND(H441,4)&gt;(0.25+参数设置!B$3), ROUND(H441,4)&lt;(0.25-参数设置!B$3),
 ROUND(I441,4)&gt;(0.25+参数设置!B$3), ROUND(I441,4)&lt;(0.25-参数设置!B$3),
 ROUND(J441,4)&gt;(0.25+参数设置!B$3), ROUND(J441,4)&lt;(0.25-参数设置!B$3)
),"是","否")</f>
        <v>否</v>
      </c>
      <c r="L441">
        <f t="shared" si="89"/>
        <v>26997.198343896478</v>
      </c>
      <c r="M441">
        <f t="shared" si="90"/>
        <v>23792.469983862382</v>
      </c>
      <c r="N441">
        <f t="shared" si="91"/>
        <v>25997.830201886416</v>
      </c>
      <c r="O441">
        <f t="shared" si="92"/>
        <v>25500.600277342492</v>
      </c>
      <c r="P441">
        <f t="shared" si="93"/>
        <v>0</v>
      </c>
      <c r="Q441">
        <f t="shared" si="94"/>
        <v>0</v>
      </c>
      <c r="R441">
        <f t="shared" si="95"/>
        <v>0</v>
      </c>
      <c r="S441">
        <f t="shared" si="96"/>
        <v>0</v>
      </c>
      <c r="T441">
        <f t="shared" si="97"/>
        <v>0</v>
      </c>
      <c r="U441">
        <f>T441*参数设置!B442</f>
        <v>0</v>
      </c>
    </row>
    <row r="442" spans="1:21" x14ac:dyDescent="0.25">
      <c r="A442" s="3">
        <v>41924</v>
      </c>
      <c r="B442">
        <f>IF(K441="是",F441*0.25*(价格数据!B442/价格数据!B441),B441*(价格数据!B442/价格数据!B441))</f>
        <v>26997.198343896478</v>
      </c>
      <c r="C442">
        <f>IF(K441="是",F441*0.25*(价格数据!C442/价格数据!C441),C441*(价格数据!C442/价格数据!C441))</f>
        <v>23792.469983862382</v>
      </c>
      <c r="D442">
        <f>IF(K441="是",F441*0.25*(价格数据!D442/价格数据!D441),D441*(价格数据!D442/价格数据!D441))</f>
        <v>25997.830201886416</v>
      </c>
      <c r="E442">
        <f>IF(K441="是",F441*0.25*(价格数据!E442/价格数据!E441),E441*(价格数据!E442/价格数据!E441))</f>
        <v>25500.600277342492</v>
      </c>
      <c r="F442">
        <f t="shared" si="84"/>
        <v>102288.09880698778</v>
      </c>
      <c r="G442">
        <f t="shared" si="85"/>
        <v>0.2639329370549624</v>
      </c>
      <c r="H442">
        <f t="shared" si="86"/>
        <v>0.23260252425609662</v>
      </c>
      <c r="I442">
        <f t="shared" si="87"/>
        <v>0.25416280588949985</v>
      </c>
      <c r="J442">
        <f t="shared" si="88"/>
        <v>0.24930173279944104</v>
      </c>
      <c r="K442" t="str">
        <f>IF(OR(
 ROUND(G442,4)&gt;(0.25+参数设置!B$3), ROUND(G442,4)&lt;(0.25-参数设置!B$3),
 ROUND(H442,4)&gt;(0.25+参数设置!B$3), ROUND(H442,4)&lt;(0.25-参数设置!B$3),
 ROUND(I442,4)&gt;(0.25+参数设置!B$3), ROUND(I442,4)&lt;(0.25-参数设置!B$3),
 ROUND(J442,4)&gt;(0.25+参数设置!B$3), ROUND(J442,4)&lt;(0.25-参数设置!B$3)
),"是","否")</f>
        <v>否</v>
      </c>
      <c r="L442">
        <f t="shared" si="89"/>
        <v>26997.198343896478</v>
      </c>
      <c r="M442">
        <f t="shared" si="90"/>
        <v>23792.469983862382</v>
      </c>
      <c r="N442">
        <f t="shared" si="91"/>
        <v>25997.830201886416</v>
      </c>
      <c r="O442">
        <f t="shared" si="92"/>
        <v>25500.600277342492</v>
      </c>
      <c r="P442">
        <f t="shared" si="93"/>
        <v>0</v>
      </c>
      <c r="Q442">
        <f t="shared" si="94"/>
        <v>0</v>
      </c>
      <c r="R442">
        <f t="shared" si="95"/>
        <v>0</v>
      </c>
      <c r="S442">
        <f t="shared" si="96"/>
        <v>0</v>
      </c>
      <c r="T442">
        <f t="shared" si="97"/>
        <v>0</v>
      </c>
      <c r="U442">
        <f>T442*参数设置!B443</f>
        <v>0</v>
      </c>
    </row>
    <row r="443" spans="1:21" x14ac:dyDescent="0.25">
      <c r="A443" s="3">
        <v>41925</v>
      </c>
      <c r="B443">
        <f>IF(K442="是",F442*0.25*(价格数据!B443/价格数据!B442),B442*(价格数据!B443/价格数据!B442))</f>
        <v>26846.436167265223</v>
      </c>
      <c r="C443">
        <f>IF(K442="是",F442*0.25*(价格数据!C443/价格数据!C442),C442*(价格数据!C443/价格数据!C442))</f>
        <v>23959.331365762409</v>
      </c>
      <c r="D443">
        <f>IF(K442="是",F442*0.25*(价格数据!D443/价格数据!D442),D442*(价格数据!D443/价格数据!D442))</f>
        <v>26019.69484318891</v>
      </c>
      <c r="E443">
        <f>IF(K442="是",F442*0.25*(价格数据!E443/价格数据!E442),E442*(价格数据!E443/价格数据!E442))</f>
        <v>25500.600277342492</v>
      </c>
      <c r="F443">
        <f t="shared" si="84"/>
        <v>102326.06265355903</v>
      </c>
      <c r="G443">
        <f t="shared" si="85"/>
        <v>0.26236166496660829</v>
      </c>
      <c r="H443">
        <f t="shared" si="86"/>
        <v>0.23414690983352396</v>
      </c>
      <c r="I443">
        <f t="shared" si="87"/>
        <v>0.25428218548076731</v>
      </c>
      <c r="J443">
        <f t="shared" si="88"/>
        <v>0.24920923971910053</v>
      </c>
      <c r="K443" t="str">
        <f>IF(OR(
 ROUND(G443,4)&gt;(0.25+参数设置!B$3), ROUND(G443,4)&lt;(0.25-参数设置!B$3),
 ROUND(H443,4)&gt;(0.25+参数设置!B$3), ROUND(H443,4)&lt;(0.25-参数设置!B$3),
 ROUND(I443,4)&gt;(0.25+参数设置!B$3), ROUND(I443,4)&lt;(0.25-参数设置!B$3),
 ROUND(J443,4)&gt;(0.25+参数设置!B$3), ROUND(J443,4)&lt;(0.25-参数设置!B$3)
),"是","否")</f>
        <v>否</v>
      </c>
      <c r="L443">
        <f t="shared" si="89"/>
        <v>26846.436167265223</v>
      </c>
      <c r="M443">
        <f t="shared" si="90"/>
        <v>23959.331365762409</v>
      </c>
      <c r="N443">
        <f t="shared" si="91"/>
        <v>26019.69484318891</v>
      </c>
      <c r="O443">
        <f t="shared" si="92"/>
        <v>25500.600277342492</v>
      </c>
      <c r="P443">
        <f t="shared" si="93"/>
        <v>0</v>
      </c>
      <c r="Q443">
        <f t="shared" si="94"/>
        <v>0</v>
      </c>
      <c r="R443">
        <f t="shared" si="95"/>
        <v>0</v>
      </c>
      <c r="S443">
        <f t="shared" si="96"/>
        <v>0</v>
      </c>
      <c r="T443">
        <f t="shared" si="97"/>
        <v>0</v>
      </c>
      <c r="U443">
        <f>T443*参数设置!B444</f>
        <v>0</v>
      </c>
    </row>
    <row r="444" spans="1:21" x14ac:dyDescent="0.25">
      <c r="A444" s="3">
        <v>41926</v>
      </c>
      <c r="B444">
        <f>IF(K443="是",F443*0.25*(价格数据!B444/价格数据!B443),B443*(价格数据!B444/价格数据!B443))</f>
        <v>26749.517625145134</v>
      </c>
      <c r="C444">
        <f>IF(K443="是",F443*0.25*(价格数据!C444/价格数据!C443),C443*(价格数据!C444/价格数据!C443))</f>
        <v>23988.777491980061</v>
      </c>
      <c r="D444">
        <f>IF(K443="是",F443*0.25*(价格数据!D444/价格数据!D443),D443*(价格数据!D444/价格数据!D443))</f>
        <v>26200.528288314228</v>
      </c>
      <c r="E444">
        <f>IF(K443="是",F443*0.25*(价格数据!E444/价格数据!E443),E443*(价格数据!E444/价格数据!E443))</f>
        <v>25505.444761612227</v>
      </c>
      <c r="F444">
        <f t="shared" si="84"/>
        <v>102444.26816705163</v>
      </c>
      <c r="G444">
        <f t="shared" si="85"/>
        <v>0.26111287731125965</v>
      </c>
      <c r="H444">
        <f t="shared" si="86"/>
        <v>0.23416417454281144</v>
      </c>
      <c r="I444">
        <f t="shared" si="87"/>
        <v>0.25575397000825961</v>
      </c>
      <c r="J444">
        <f t="shared" si="88"/>
        <v>0.24896897813766947</v>
      </c>
      <c r="K444" t="str">
        <f>IF(OR(
 ROUND(G444,4)&gt;(0.25+参数设置!B$3), ROUND(G444,4)&lt;(0.25-参数设置!B$3),
 ROUND(H444,4)&gt;(0.25+参数设置!B$3), ROUND(H444,4)&lt;(0.25-参数设置!B$3),
 ROUND(I444,4)&gt;(0.25+参数设置!B$3), ROUND(I444,4)&lt;(0.25-参数设置!B$3),
 ROUND(J444,4)&gt;(0.25+参数设置!B$3), ROUND(J444,4)&lt;(0.25-参数设置!B$3)
),"是","否")</f>
        <v>否</v>
      </c>
      <c r="L444">
        <f t="shared" si="89"/>
        <v>26749.517625145134</v>
      </c>
      <c r="M444">
        <f t="shared" si="90"/>
        <v>23988.777491980061</v>
      </c>
      <c r="N444">
        <f t="shared" si="91"/>
        <v>26200.528288314228</v>
      </c>
      <c r="O444">
        <f t="shared" si="92"/>
        <v>25505.444761612227</v>
      </c>
      <c r="P444">
        <f t="shared" si="93"/>
        <v>0</v>
      </c>
      <c r="Q444">
        <f t="shared" si="94"/>
        <v>0</v>
      </c>
      <c r="R444">
        <f t="shared" si="95"/>
        <v>0</v>
      </c>
      <c r="S444">
        <f t="shared" si="96"/>
        <v>0</v>
      </c>
      <c r="T444">
        <f t="shared" si="97"/>
        <v>0</v>
      </c>
      <c r="U444">
        <f>T444*参数设置!B445</f>
        <v>0</v>
      </c>
    </row>
    <row r="445" spans="1:21" x14ac:dyDescent="0.25">
      <c r="A445" s="3">
        <v>41927</v>
      </c>
      <c r="B445">
        <f>IF(K444="是",F444*0.25*(价格数据!B445/价格数据!B444),B444*(价格数据!B445/价格数据!B444))</f>
        <v>26921.817255580852</v>
      </c>
      <c r="C445">
        <f>IF(K444="是",F444*0.25*(价格数据!C445/价格数据!C444),C444*(价格数据!C445/价格数据!C444))</f>
        <v>23831.731485485921</v>
      </c>
      <c r="D445">
        <f>IF(K444="是",F444*0.25*(价格数据!D445/价格数据!D444),D444*(价格数据!D445/价格数据!D444))</f>
        <v>26296.218247896901</v>
      </c>
      <c r="E445">
        <f>IF(K444="是",F444*0.25*(价格数据!E445/价格数据!E444),E444*(价格数据!E445/价格数据!E444))</f>
        <v>25505.69973446853</v>
      </c>
      <c r="F445">
        <f t="shared" si="84"/>
        <v>102555.46672343221</v>
      </c>
      <c r="G445">
        <f t="shared" si="85"/>
        <v>0.26250982142358742</v>
      </c>
      <c r="H445">
        <f t="shared" si="86"/>
        <v>0.23237894816230961</v>
      </c>
      <c r="I445">
        <f t="shared" si="87"/>
        <v>0.25640971747329244</v>
      </c>
      <c r="J445">
        <f t="shared" si="88"/>
        <v>0.24870151294081044</v>
      </c>
      <c r="K445" t="str">
        <f>IF(OR(
 ROUND(G445,4)&gt;(0.25+参数设置!B$3), ROUND(G445,4)&lt;(0.25-参数设置!B$3),
 ROUND(H445,4)&gt;(0.25+参数设置!B$3), ROUND(H445,4)&lt;(0.25-参数设置!B$3),
 ROUND(I445,4)&gt;(0.25+参数设置!B$3), ROUND(I445,4)&lt;(0.25-参数设置!B$3),
 ROUND(J445,4)&gt;(0.25+参数设置!B$3), ROUND(J445,4)&lt;(0.25-参数设置!B$3)
),"是","否")</f>
        <v>否</v>
      </c>
      <c r="L445">
        <f t="shared" si="89"/>
        <v>26921.817255580852</v>
      </c>
      <c r="M445">
        <f t="shared" si="90"/>
        <v>23831.731485485921</v>
      </c>
      <c r="N445">
        <f t="shared" si="91"/>
        <v>26296.218247896901</v>
      </c>
      <c r="O445">
        <f t="shared" si="92"/>
        <v>25505.69973446853</v>
      </c>
      <c r="P445">
        <f t="shared" si="93"/>
        <v>0</v>
      </c>
      <c r="Q445">
        <f t="shared" si="94"/>
        <v>0</v>
      </c>
      <c r="R445">
        <f t="shared" si="95"/>
        <v>0</v>
      </c>
      <c r="S445">
        <f t="shared" si="96"/>
        <v>0</v>
      </c>
      <c r="T445">
        <f t="shared" si="97"/>
        <v>0</v>
      </c>
      <c r="U445">
        <f>T445*参数设置!B446</f>
        <v>0</v>
      </c>
    </row>
    <row r="446" spans="1:21" x14ac:dyDescent="0.25">
      <c r="A446" s="3">
        <v>41928</v>
      </c>
      <c r="B446">
        <f>IF(K445="是",F445*0.25*(价格数据!B446/价格数据!B445),B445*(价格数据!B446/价格数据!B445))</f>
        <v>26824.898713460763</v>
      </c>
      <c r="C446">
        <f>IF(K445="是",F445*0.25*(价格数据!C446/价格数据!C445),C445*(价格数据!C446/价格数据!C445))</f>
        <v>24008.408242791837</v>
      </c>
      <c r="D446">
        <f>IF(K445="是",F445*0.25*(价格数据!D446/价格数据!D445),D445*(价格数据!D446/价格数据!D445))</f>
        <v>26374.159263363439</v>
      </c>
      <c r="E446">
        <f>IF(K445="是",F445*0.25*(价格数据!E446/价格数据!E445),E445*(价格数据!E446/价格数据!E445))</f>
        <v>25505.444761612227</v>
      </c>
      <c r="F446">
        <f t="shared" si="84"/>
        <v>102712.91098122825</v>
      </c>
      <c r="G446">
        <f t="shared" si="85"/>
        <v>0.26116384451768937</v>
      </c>
      <c r="H446">
        <f t="shared" si="86"/>
        <v>0.23374284706213416</v>
      </c>
      <c r="I446">
        <f t="shared" si="87"/>
        <v>0.25677550184692521</v>
      </c>
      <c r="J446">
        <f t="shared" si="88"/>
        <v>0.24831780657325139</v>
      </c>
      <c r="K446" t="str">
        <f>IF(OR(
 ROUND(G446,4)&gt;(0.25+参数设置!B$3), ROUND(G446,4)&lt;(0.25-参数设置!B$3),
 ROUND(H446,4)&gt;(0.25+参数设置!B$3), ROUND(H446,4)&lt;(0.25-参数设置!B$3),
 ROUND(I446,4)&gt;(0.25+参数设置!B$3), ROUND(I446,4)&lt;(0.25-参数设置!B$3),
 ROUND(J446,4)&gt;(0.25+参数设置!B$3), ROUND(J446,4)&lt;(0.25-参数设置!B$3)
),"是","否")</f>
        <v>否</v>
      </c>
      <c r="L446">
        <f t="shared" si="89"/>
        <v>26824.898713460763</v>
      </c>
      <c r="M446">
        <f t="shared" si="90"/>
        <v>24008.408242791837</v>
      </c>
      <c r="N446">
        <f t="shared" si="91"/>
        <v>26374.159263363439</v>
      </c>
      <c r="O446">
        <f t="shared" si="92"/>
        <v>25505.444761612227</v>
      </c>
      <c r="P446">
        <f t="shared" si="93"/>
        <v>0</v>
      </c>
      <c r="Q446">
        <f t="shared" si="94"/>
        <v>0</v>
      </c>
      <c r="R446">
        <f t="shared" si="95"/>
        <v>0</v>
      </c>
      <c r="S446">
        <f t="shared" si="96"/>
        <v>0</v>
      </c>
      <c r="T446">
        <f t="shared" si="97"/>
        <v>0</v>
      </c>
      <c r="U446">
        <f>T446*参数设置!B447</f>
        <v>0</v>
      </c>
    </row>
    <row r="447" spans="1:21" x14ac:dyDescent="0.25">
      <c r="A447" s="3">
        <v>41929</v>
      </c>
      <c r="B447">
        <f>IF(K446="是",F446*0.25*(价格数据!B447/价格数据!B446),B446*(价格数据!B447/价格数据!B446))</f>
        <v>26706.442717536207</v>
      </c>
      <c r="C447">
        <f>IF(K446="是",F446*0.25*(价格数据!C447/价格数据!C446),C446*(价格数据!C447/价格数据!C446))</f>
        <v>24037.854369009488</v>
      </c>
      <c r="D447">
        <f>IF(K446="是",F446*0.25*(价格数据!D447/价格数据!D446),D446*(价格数据!D447/价格数据!D446))</f>
        <v>26443.354422308974</v>
      </c>
      <c r="E447">
        <f>IF(K446="是",F446*0.25*(价格数据!E447/价格数据!E446),E446*(价格数据!E447/价格数据!E446))</f>
        <v>25507.229571606342</v>
      </c>
      <c r="F447">
        <f t="shared" si="84"/>
        <v>102694.88108046101</v>
      </c>
      <c r="G447">
        <f t="shared" si="85"/>
        <v>0.26005622126980038</v>
      </c>
      <c r="H447">
        <f t="shared" si="86"/>
        <v>0.23407061886732144</v>
      </c>
      <c r="I447">
        <f t="shared" si="87"/>
        <v>0.25749437697474636</v>
      </c>
      <c r="J447">
        <f t="shared" si="88"/>
        <v>0.24837878288813181</v>
      </c>
      <c r="K447" t="str">
        <f>IF(OR(
 ROUND(G447,4)&gt;(0.25+参数设置!B$3), ROUND(G447,4)&lt;(0.25-参数设置!B$3),
 ROUND(H447,4)&gt;(0.25+参数设置!B$3), ROUND(H447,4)&lt;(0.25-参数设置!B$3),
 ROUND(I447,4)&gt;(0.25+参数设置!B$3), ROUND(I447,4)&lt;(0.25-参数设置!B$3),
 ROUND(J447,4)&gt;(0.25+参数设置!B$3), ROUND(J447,4)&lt;(0.25-参数设置!B$3)
),"是","否")</f>
        <v>否</v>
      </c>
      <c r="L447">
        <f t="shared" si="89"/>
        <v>26706.442717536207</v>
      </c>
      <c r="M447">
        <f t="shared" si="90"/>
        <v>24037.854369009488</v>
      </c>
      <c r="N447">
        <f t="shared" si="91"/>
        <v>26443.354422308974</v>
      </c>
      <c r="O447">
        <f t="shared" si="92"/>
        <v>25507.229571606342</v>
      </c>
      <c r="P447">
        <f t="shared" si="93"/>
        <v>0</v>
      </c>
      <c r="Q447">
        <f t="shared" si="94"/>
        <v>0</v>
      </c>
      <c r="R447">
        <f t="shared" si="95"/>
        <v>0</v>
      </c>
      <c r="S447">
        <f t="shared" si="96"/>
        <v>0</v>
      </c>
      <c r="T447">
        <f t="shared" si="97"/>
        <v>0</v>
      </c>
      <c r="U447">
        <f>T447*参数设置!B448</f>
        <v>0</v>
      </c>
    </row>
    <row r="448" spans="1:21" x14ac:dyDescent="0.25">
      <c r="A448" s="3">
        <v>41930</v>
      </c>
      <c r="B448">
        <f>IF(K447="是",F447*0.25*(价格数据!B448/价格数据!B447),B447*(价格数据!B448/价格数据!B447))</f>
        <v>26706.442717536207</v>
      </c>
      <c r="C448">
        <f>IF(K447="是",F447*0.25*(价格数据!C448/价格数据!C447),C447*(价格数据!C448/价格数据!C447))</f>
        <v>24037.854369009488</v>
      </c>
      <c r="D448">
        <f>IF(K447="是",F447*0.25*(价格数据!D448/价格数据!D447),D447*(价格数据!D448/价格数据!D447))</f>
        <v>26443.354422308974</v>
      </c>
      <c r="E448">
        <f>IF(K447="是",F447*0.25*(价格数据!E448/价格数据!E447),E447*(价格数据!E448/价格数据!E447))</f>
        <v>25507.229571606342</v>
      </c>
      <c r="F448">
        <f t="shared" si="84"/>
        <v>102694.88108046101</v>
      </c>
      <c r="G448">
        <f t="shared" si="85"/>
        <v>0.26005622126980038</v>
      </c>
      <c r="H448">
        <f t="shared" si="86"/>
        <v>0.23407061886732144</v>
      </c>
      <c r="I448">
        <f t="shared" si="87"/>
        <v>0.25749437697474636</v>
      </c>
      <c r="J448">
        <f t="shared" si="88"/>
        <v>0.24837878288813181</v>
      </c>
      <c r="K448" t="str">
        <f>IF(OR(
 ROUND(G448,4)&gt;(0.25+参数设置!B$3), ROUND(G448,4)&lt;(0.25-参数设置!B$3),
 ROUND(H448,4)&gt;(0.25+参数设置!B$3), ROUND(H448,4)&lt;(0.25-参数设置!B$3),
 ROUND(I448,4)&gt;(0.25+参数设置!B$3), ROUND(I448,4)&lt;(0.25-参数设置!B$3),
 ROUND(J448,4)&gt;(0.25+参数设置!B$3), ROUND(J448,4)&lt;(0.25-参数设置!B$3)
),"是","否")</f>
        <v>否</v>
      </c>
      <c r="L448">
        <f t="shared" si="89"/>
        <v>26706.442717536207</v>
      </c>
      <c r="M448">
        <f t="shared" si="90"/>
        <v>24037.854369009488</v>
      </c>
      <c r="N448">
        <f t="shared" si="91"/>
        <v>26443.354422308974</v>
      </c>
      <c r="O448">
        <f t="shared" si="92"/>
        <v>25507.229571606342</v>
      </c>
      <c r="P448">
        <f t="shared" si="93"/>
        <v>0</v>
      </c>
      <c r="Q448">
        <f t="shared" si="94"/>
        <v>0</v>
      </c>
      <c r="R448">
        <f t="shared" si="95"/>
        <v>0</v>
      </c>
      <c r="S448">
        <f t="shared" si="96"/>
        <v>0</v>
      </c>
      <c r="T448">
        <f t="shared" si="97"/>
        <v>0</v>
      </c>
      <c r="U448">
        <f>T448*参数设置!B449</f>
        <v>0</v>
      </c>
    </row>
    <row r="449" spans="1:21" x14ac:dyDescent="0.25">
      <c r="A449" s="3">
        <v>41931</v>
      </c>
      <c r="B449">
        <f>IF(K448="是",F448*0.25*(价格数据!B449/价格数据!B448),B448*(价格数据!B449/价格数据!B448))</f>
        <v>26706.442717536207</v>
      </c>
      <c r="C449">
        <f>IF(K448="是",F448*0.25*(价格数据!C449/价格数据!C448),C448*(价格数据!C449/价格数据!C448))</f>
        <v>24037.854369009488</v>
      </c>
      <c r="D449">
        <f>IF(K448="是",F448*0.25*(价格数据!D449/价格数据!D448),D448*(价格数据!D449/价格数据!D448))</f>
        <v>26443.354422308974</v>
      </c>
      <c r="E449">
        <f>IF(K448="是",F448*0.25*(价格数据!E449/价格数据!E448),E448*(价格数据!E449/价格数据!E448))</f>
        <v>25507.229571606342</v>
      </c>
      <c r="F449">
        <f t="shared" si="84"/>
        <v>102694.88108046101</v>
      </c>
      <c r="G449">
        <f t="shared" si="85"/>
        <v>0.26005622126980038</v>
      </c>
      <c r="H449">
        <f t="shared" si="86"/>
        <v>0.23407061886732144</v>
      </c>
      <c r="I449">
        <f t="shared" si="87"/>
        <v>0.25749437697474636</v>
      </c>
      <c r="J449">
        <f t="shared" si="88"/>
        <v>0.24837878288813181</v>
      </c>
      <c r="K449" t="str">
        <f>IF(OR(
 ROUND(G449,4)&gt;(0.25+参数设置!B$3), ROUND(G449,4)&lt;(0.25-参数设置!B$3),
 ROUND(H449,4)&gt;(0.25+参数设置!B$3), ROUND(H449,4)&lt;(0.25-参数设置!B$3),
 ROUND(I449,4)&gt;(0.25+参数设置!B$3), ROUND(I449,4)&lt;(0.25-参数设置!B$3),
 ROUND(J449,4)&gt;(0.25+参数设置!B$3), ROUND(J449,4)&lt;(0.25-参数设置!B$3)
),"是","否")</f>
        <v>否</v>
      </c>
      <c r="L449">
        <f t="shared" si="89"/>
        <v>26706.442717536207</v>
      </c>
      <c r="M449">
        <f t="shared" si="90"/>
        <v>24037.854369009488</v>
      </c>
      <c r="N449">
        <f t="shared" si="91"/>
        <v>26443.354422308974</v>
      </c>
      <c r="O449">
        <f t="shared" si="92"/>
        <v>25507.229571606342</v>
      </c>
      <c r="P449">
        <f t="shared" si="93"/>
        <v>0</v>
      </c>
      <c r="Q449">
        <f t="shared" si="94"/>
        <v>0</v>
      </c>
      <c r="R449">
        <f t="shared" si="95"/>
        <v>0</v>
      </c>
      <c r="S449">
        <f t="shared" si="96"/>
        <v>0</v>
      </c>
      <c r="T449">
        <f t="shared" si="97"/>
        <v>0</v>
      </c>
      <c r="U449">
        <f>T449*参数设置!B450</f>
        <v>0</v>
      </c>
    </row>
    <row r="450" spans="1:21" x14ac:dyDescent="0.25">
      <c r="A450" s="3">
        <v>41932</v>
      </c>
      <c r="B450">
        <f>IF(K449="是",F449*0.25*(价格数据!B450/价格数据!B449),B449*(价格数据!B450/价格数据!B449))</f>
        <v>26824.898713460763</v>
      </c>
      <c r="C450">
        <f>IF(K449="是",F449*0.25*(价格数据!C450/价格数据!C449),C449*(价格数据!C450/价格数据!C449))</f>
        <v>24028.038993603608</v>
      </c>
      <c r="D450">
        <f>IF(K449="是",F449*0.25*(价格数据!D450/价格数据!D449),D449*(价格数据!D450/价格数据!D449))</f>
        <v>26488.627091358845</v>
      </c>
      <c r="E450">
        <f>IF(K449="是",F449*0.25*(价格数据!E450/价格数据!E449),E449*(价格数据!E450/价格数据!E449))</f>
        <v>25500.345304486185</v>
      </c>
      <c r="F450">
        <f t="shared" si="84"/>
        <v>102841.91010290939</v>
      </c>
      <c r="G450">
        <f t="shared" si="85"/>
        <v>0.2608362552447564</v>
      </c>
      <c r="H450">
        <f t="shared" si="86"/>
        <v>0.23364053594064718</v>
      </c>
      <c r="I450">
        <f t="shared" si="87"/>
        <v>0.25756646356386065</v>
      </c>
      <c r="J450">
        <f t="shared" si="88"/>
        <v>0.24795674525073591</v>
      </c>
      <c r="K450" t="str">
        <f>IF(OR(
 ROUND(G450,4)&gt;(0.25+参数设置!B$3), ROUND(G450,4)&lt;(0.25-参数设置!B$3),
 ROUND(H450,4)&gt;(0.25+参数设置!B$3), ROUND(H450,4)&lt;(0.25-参数设置!B$3),
 ROUND(I450,4)&gt;(0.25+参数设置!B$3), ROUND(I450,4)&lt;(0.25-参数设置!B$3),
 ROUND(J450,4)&gt;(0.25+参数设置!B$3), ROUND(J450,4)&lt;(0.25-参数设置!B$3)
),"是","否")</f>
        <v>否</v>
      </c>
      <c r="L450">
        <f t="shared" si="89"/>
        <v>26824.898713460763</v>
      </c>
      <c r="M450">
        <f t="shared" si="90"/>
        <v>24028.038993603608</v>
      </c>
      <c r="N450">
        <f t="shared" si="91"/>
        <v>26488.627091358845</v>
      </c>
      <c r="O450">
        <f t="shared" si="92"/>
        <v>25500.345304486185</v>
      </c>
      <c r="P450">
        <f t="shared" si="93"/>
        <v>0</v>
      </c>
      <c r="Q450">
        <f t="shared" si="94"/>
        <v>0</v>
      </c>
      <c r="R450">
        <f t="shared" si="95"/>
        <v>0</v>
      </c>
      <c r="S450">
        <f t="shared" si="96"/>
        <v>0</v>
      </c>
      <c r="T450">
        <f t="shared" si="97"/>
        <v>0</v>
      </c>
      <c r="U450">
        <f>T450*参数设置!B451</f>
        <v>0</v>
      </c>
    </row>
    <row r="451" spans="1:21" x14ac:dyDescent="0.25">
      <c r="A451" s="3">
        <v>41933</v>
      </c>
      <c r="B451">
        <f>IF(K450="是",F450*0.25*(价格数据!B451/价格数据!B450),B450*(价格数据!B451/价格数据!B450))</f>
        <v>26652.599083025045</v>
      </c>
      <c r="C451">
        <f>IF(K450="是",F450*0.25*(价格数据!C451/价格数据!C450),C450*(价格数据!C451/价格数据!C450))</f>
        <v>24155.638873880096</v>
      </c>
      <c r="D451">
        <f>IF(K450="是",F450*0.25*(价格数据!D451/价格数据!D450),D450*(价格数据!D451/价格数据!D450))</f>
        <v>26425.605478192832</v>
      </c>
      <c r="E451">
        <f>IF(K450="是",F450*0.25*(价格数据!E451/价格数据!E450),E450*(价格数据!E451/价格数据!E450))</f>
        <v>25497.285630210561</v>
      </c>
      <c r="F451">
        <f t="shared" ref="F451:F514" si="98">B451+C451+D451+E451</f>
        <v>102731.12906530855</v>
      </c>
      <c r="G451">
        <f t="shared" ref="G451:G514" si="99">B451/F451</f>
        <v>0.25944034028946933</v>
      </c>
      <c r="H451">
        <f t="shared" ref="H451:H514" si="100">C451/F451</f>
        <v>0.23513456041667566</v>
      </c>
      <c r="I451">
        <f t="shared" ref="I451:I514" si="101">D451/F451</f>
        <v>0.25723075097708181</v>
      </c>
      <c r="J451">
        <f t="shared" ref="J451:J514" si="102">E451/F451</f>
        <v>0.24819434831677309</v>
      </c>
      <c r="K451" t="str">
        <f>IF(OR(
 ROUND(G451,4)&gt;(0.25+参数设置!B$3), ROUND(G451,4)&lt;(0.25-参数设置!B$3),
 ROUND(H451,4)&gt;(0.25+参数设置!B$3), ROUND(H451,4)&lt;(0.25-参数设置!B$3),
 ROUND(I451,4)&gt;(0.25+参数设置!B$3), ROUND(I451,4)&lt;(0.25-参数设置!B$3),
 ROUND(J451,4)&gt;(0.25+参数设置!B$3), ROUND(J451,4)&lt;(0.25-参数设置!B$3)
),"是","否")</f>
        <v>否</v>
      </c>
      <c r="L451">
        <f t="shared" ref="L451:L514" si="103">IF(K451="是",F451*0.25,B451)</f>
        <v>26652.599083025045</v>
      </c>
      <c r="M451">
        <f t="shared" ref="M451:M514" si="104">IF(K451="是",F451*0.25,C451)</f>
        <v>24155.638873880096</v>
      </c>
      <c r="N451">
        <f t="shared" ref="N451:N514" si="105">IF(K451="是",F451*0.25,D451)</f>
        <v>26425.605478192832</v>
      </c>
      <c r="O451">
        <f t="shared" ref="O451:O514" si="106">IF(K451="是",F451*0.25,E451)</f>
        <v>25497.285630210561</v>
      </c>
      <c r="P451">
        <f t="shared" ref="P451:P514" si="107">IF(K451="是",ABS(L451-B451),0)</f>
        <v>0</v>
      </c>
      <c r="Q451">
        <f t="shared" ref="Q451:Q514" si="108">IF(K451="是",ABS(M451-C451),0)</f>
        <v>0</v>
      </c>
      <c r="R451">
        <f t="shared" ref="R451:R514" si="109">IF(K451="是",ABS(N451-D451),0)</f>
        <v>0</v>
      </c>
      <c r="S451">
        <f t="shared" ref="S451:S514" si="110">IF(K451="是",ABS(O451-E451),0)</f>
        <v>0</v>
      </c>
      <c r="T451">
        <f t="shared" ref="T451:T514" si="111">P451+Q451+R451+S451</f>
        <v>0</v>
      </c>
      <c r="U451">
        <f>T451*参数设置!B452</f>
        <v>0</v>
      </c>
    </row>
    <row r="452" spans="1:21" x14ac:dyDescent="0.25">
      <c r="A452" s="3">
        <v>41934</v>
      </c>
      <c r="B452">
        <f>IF(K451="是",F451*0.25*(价格数据!B452/价格数据!B451),B451*(价格数据!B452/价格数据!B451))</f>
        <v>26501.83690639379</v>
      </c>
      <c r="C452">
        <f>IF(K451="是",F451*0.25*(价格数据!C452/价格数据!C451),C451*(价格数据!C452/价格数据!C451))</f>
        <v>24185.085000097748</v>
      </c>
      <c r="D452">
        <f>IF(K451="是",F451*0.25*(价格数据!D452/价格数据!D451),D451*(价格数据!D452/价格数据!D451))</f>
        <v>26294.674861452022</v>
      </c>
      <c r="E452">
        <f>IF(K451="是",F451*0.25*(价格数据!E452/价格数据!E451),E451*(价格数据!E452/价格数据!E451))</f>
        <v>25494.480928791239</v>
      </c>
      <c r="F452">
        <f t="shared" si="98"/>
        <v>102476.07769673479</v>
      </c>
      <c r="G452">
        <f t="shared" si="99"/>
        <v>0.25861486409367346</v>
      </c>
      <c r="H452">
        <f t="shared" si="100"/>
        <v>0.23600713009011234</v>
      </c>
      <c r="I452">
        <f t="shared" si="101"/>
        <v>0.25659329916263818</v>
      </c>
      <c r="J452">
        <f t="shared" si="102"/>
        <v>0.2487847066535761</v>
      </c>
      <c r="K452" t="str">
        <f>IF(OR(
 ROUND(G452,4)&gt;(0.25+参数设置!B$3), ROUND(G452,4)&lt;(0.25-参数设置!B$3),
 ROUND(H452,4)&gt;(0.25+参数设置!B$3), ROUND(H452,4)&lt;(0.25-参数设置!B$3),
 ROUND(I452,4)&gt;(0.25+参数设置!B$3), ROUND(I452,4)&lt;(0.25-参数设置!B$3),
 ROUND(J452,4)&gt;(0.25+参数设置!B$3), ROUND(J452,4)&lt;(0.25-参数设置!B$3)
),"是","否")</f>
        <v>否</v>
      </c>
      <c r="L452">
        <f t="shared" si="103"/>
        <v>26501.83690639379</v>
      </c>
      <c r="M452">
        <f t="shared" si="104"/>
        <v>24185.085000097748</v>
      </c>
      <c r="N452">
        <f t="shared" si="105"/>
        <v>26294.674861452022</v>
      </c>
      <c r="O452">
        <f t="shared" si="106"/>
        <v>25494.480928791239</v>
      </c>
      <c r="P452">
        <f t="shared" si="107"/>
        <v>0</v>
      </c>
      <c r="Q452">
        <f t="shared" si="108"/>
        <v>0</v>
      </c>
      <c r="R452">
        <f t="shared" si="109"/>
        <v>0</v>
      </c>
      <c r="S452">
        <f t="shared" si="110"/>
        <v>0</v>
      </c>
      <c r="T452">
        <f t="shared" si="111"/>
        <v>0</v>
      </c>
      <c r="U452">
        <f>T452*参数设置!B453</f>
        <v>0</v>
      </c>
    </row>
    <row r="453" spans="1:21" x14ac:dyDescent="0.25">
      <c r="A453" s="3">
        <v>41935</v>
      </c>
      <c r="B453">
        <f>IF(K452="是",F452*0.25*(价格数据!B453/价格数据!B452),B452*(价格数据!B453/价格数据!B452))</f>
        <v>26221.850006935751</v>
      </c>
      <c r="C453">
        <f>IF(K452="是",F452*0.25*(价格数据!C453/价格数据!C452),C452*(价格数据!C453/价格数据!C452))</f>
        <v>24028.038993603604</v>
      </c>
      <c r="D453">
        <f>IF(K452="是",F452*0.25*(价格数据!D453/价格数据!D452),D452*(价格数据!D453/价格数据!D452))</f>
        <v>26324.256434978925</v>
      </c>
      <c r="E453">
        <f>IF(K452="是",F452*0.25*(价格数据!E453/价格数据!E452),E452*(价格数据!E453/价格数据!E452))</f>
        <v>25495.245847360147</v>
      </c>
      <c r="F453">
        <f t="shared" si="98"/>
        <v>102069.39128287842</v>
      </c>
      <c r="G453">
        <f t="shared" si="99"/>
        <v>0.25690218857349373</v>
      </c>
      <c r="H453">
        <f t="shared" si="100"/>
        <v>0.23540885951804608</v>
      </c>
      <c r="I453">
        <f t="shared" si="101"/>
        <v>0.25790549060906054</v>
      </c>
      <c r="J453">
        <f t="shared" si="102"/>
        <v>0.24978346129939968</v>
      </c>
      <c r="K453" t="str">
        <f>IF(OR(
 ROUND(G453,4)&gt;(0.25+参数设置!B$3), ROUND(G453,4)&lt;(0.25-参数设置!B$3),
 ROUND(H453,4)&gt;(0.25+参数设置!B$3), ROUND(H453,4)&lt;(0.25-参数设置!B$3),
 ROUND(I453,4)&gt;(0.25+参数设置!B$3), ROUND(I453,4)&lt;(0.25-参数设置!B$3),
 ROUND(J453,4)&gt;(0.25+参数设置!B$3), ROUND(J453,4)&lt;(0.25-参数设置!B$3)
),"是","否")</f>
        <v>否</v>
      </c>
      <c r="L453">
        <f t="shared" si="103"/>
        <v>26221.850006935751</v>
      </c>
      <c r="M453">
        <f t="shared" si="104"/>
        <v>24028.038993603604</v>
      </c>
      <c r="N453">
        <f t="shared" si="105"/>
        <v>26324.256434978925</v>
      </c>
      <c r="O453">
        <f t="shared" si="106"/>
        <v>25495.245847360147</v>
      </c>
      <c r="P453">
        <f t="shared" si="107"/>
        <v>0</v>
      </c>
      <c r="Q453">
        <f t="shared" si="108"/>
        <v>0</v>
      </c>
      <c r="R453">
        <f t="shared" si="109"/>
        <v>0</v>
      </c>
      <c r="S453">
        <f t="shared" si="110"/>
        <v>0</v>
      </c>
      <c r="T453">
        <f t="shared" si="111"/>
        <v>0</v>
      </c>
      <c r="U453">
        <f>T453*参数设置!B454</f>
        <v>0</v>
      </c>
    </row>
    <row r="454" spans="1:21" x14ac:dyDescent="0.25">
      <c r="A454" s="3">
        <v>41936</v>
      </c>
      <c r="B454">
        <f>IF(K453="是",F453*0.25*(价格数据!B454/价格数据!B453),B453*(价格数据!B454/价格数据!B453))</f>
        <v>26200.312553131283</v>
      </c>
      <c r="C454">
        <f>IF(K453="是",F453*0.25*(价格数据!C454/价格数据!C453),C453*(价格数据!C454/价格数据!C453))</f>
        <v>23861.177611703581</v>
      </c>
      <c r="D454">
        <f>IF(K453="是",F453*0.25*(价格数据!D454/价格数据!D453),D453*(价格数据!D454/价格数据!D453))</f>
        <v>26335.317371167243</v>
      </c>
      <c r="E454">
        <f>IF(K453="是",F453*0.25*(价格数据!E454/价格数据!E453),E453*(价格数据!E454/价格数据!E453))</f>
        <v>25494.735901647538</v>
      </c>
      <c r="F454">
        <f t="shared" si="98"/>
        <v>101891.54343764964</v>
      </c>
      <c r="G454">
        <f t="shared" si="99"/>
        <v>0.25713922538786554</v>
      </c>
      <c r="H454">
        <f t="shared" si="100"/>
        <v>0.2341821196015636</v>
      </c>
      <c r="I454">
        <f t="shared" si="101"/>
        <v>0.25846421089187427</v>
      </c>
      <c r="J454">
        <f t="shared" si="102"/>
        <v>0.25021444411869664</v>
      </c>
      <c r="K454" t="str">
        <f>IF(OR(
 ROUND(G454,4)&gt;(0.25+参数设置!B$3), ROUND(G454,4)&lt;(0.25-参数设置!B$3),
 ROUND(H454,4)&gt;(0.25+参数设置!B$3), ROUND(H454,4)&lt;(0.25-参数设置!B$3),
 ROUND(I454,4)&gt;(0.25+参数设置!B$3), ROUND(I454,4)&lt;(0.25-参数设置!B$3),
 ROUND(J454,4)&gt;(0.25+参数设置!B$3), ROUND(J454,4)&lt;(0.25-参数设置!B$3)
),"是","否")</f>
        <v>否</v>
      </c>
      <c r="L454">
        <f t="shared" si="103"/>
        <v>26200.312553131283</v>
      </c>
      <c r="M454">
        <f t="shared" si="104"/>
        <v>23861.177611703581</v>
      </c>
      <c r="N454">
        <f t="shared" si="105"/>
        <v>26335.317371167243</v>
      </c>
      <c r="O454">
        <f t="shared" si="106"/>
        <v>25494.735901647538</v>
      </c>
      <c r="P454">
        <f t="shared" si="107"/>
        <v>0</v>
      </c>
      <c r="Q454">
        <f t="shared" si="108"/>
        <v>0</v>
      </c>
      <c r="R454">
        <f t="shared" si="109"/>
        <v>0</v>
      </c>
      <c r="S454">
        <f t="shared" si="110"/>
        <v>0</v>
      </c>
      <c r="T454">
        <f t="shared" si="111"/>
        <v>0</v>
      </c>
      <c r="U454">
        <f>T454*参数设置!B455</f>
        <v>0</v>
      </c>
    </row>
    <row r="455" spans="1:21" x14ac:dyDescent="0.25">
      <c r="A455" s="3">
        <v>41937</v>
      </c>
      <c r="B455">
        <f>IF(K454="是",F454*0.25*(价格数据!B455/价格数据!B454),B454*(价格数据!B455/价格数据!B454))</f>
        <v>26200.312553131283</v>
      </c>
      <c r="C455">
        <f>IF(K454="是",F454*0.25*(价格数据!C455/价格数据!C454),C454*(价格数据!C455/价格数据!C454))</f>
        <v>23861.177611703581</v>
      </c>
      <c r="D455">
        <f>IF(K454="是",F454*0.25*(价格数据!D455/价格数据!D454),D454*(价格数据!D455/价格数据!D454))</f>
        <v>26335.317371167243</v>
      </c>
      <c r="E455">
        <f>IF(K454="是",F454*0.25*(价格数据!E455/价格数据!E454),E454*(价格数据!E455/价格数据!E454))</f>
        <v>25494.735901647538</v>
      </c>
      <c r="F455">
        <f t="shared" si="98"/>
        <v>101891.54343764964</v>
      </c>
      <c r="G455">
        <f t="shared" si="99"/>
        <v>0.25713922538786554</v>
      </c>
      <c r="H455">
        <f t="shared" si="100"/>
        <v>0.2341821196015636</v>
      </c>
      <c r="I455">
        <f t="shared" si="101"/>
        <v>0.25846421089187427</v>
      </c>
      <c r="J455">
        <f t="shared" si="102"/>
        <v>0.25021444411869664</v>
      </c>
      <c r="K455" t="str">
        <f>IF(OR(
 ROUND(G455,4)&gt;(0.25+参数设置!B$3), ROUND(G455,4)&lt;(0.25-参数设置!B$3),
 ROUND(H455,4)&gt;(0.25+参数设置!B$3), ROUND(H455,4)&lt;(0.25-参数设置!B$3),
 ROUND(I455,4)&gt;(0.25+参数设置!B$3), ROUND(I455,4)&lt;(0.25-参数设置!B$3),
 ROUND(J455,4)&gt;(0.25+参数设置!B$3), ROUND(J455,4)&lt;(0.25-参数设置!B$3)
),"是","否")</f>
        <v>否</v>
      </c>
      <c r="L455">
        <f t="shared" si="103"/>
        <v>26200.312553131283</v>
      </c>
      <c r="M455">
        <f t="shared" si="104"/>
        <v>23861.177611703581</v>
      </c>
      <c r="N455">
        <f t="shared" si="105"/>
        <v>26335.317371167243</v>
      </c>
      <c r="O455">
        <f t="shared" si="106"/>
        <v>25494.735901647538</v>
      </c>
      <c r="P455">
        <f t="shared" si="107"/>
        <v>0</v>
      </c>
      <c r="Q455">
        <f t="shared" si="108"/>
        <v>0</v>
      </c>
      <c r="R455">
        <f t="shared" si="109"/>
        <v>0</v>
      </c>
      <c r="S455">
        <f t="shared" si="110"/>
        <v>0</v>
      </c>
      <c r="T455">
        <f t="shared" si="111"/>
        <v>0</v>
      </c>
      <c r="U455">
        <f>T455*参数设置!B456</f>
        <v>0</v>
      </c>
    </row>
    <row r="456" spans="1:21" x14ac:dyDescent="0.25">
      <c r="A456" s="3">
        <v>41938</v>
      </c>
      <c r="B456">
        <f>IF(K455="是",F455*0.25*(价格数据!B456/价格数据!B455),B455*(价格数据!B456/价格数据!B455))</f>
        <v>26200.312553131283</v>
      </c>
      <c r="C456">
        <f>IF(K455="是",F455*0.25*(价格数据!C456/价格数据!C455),C455*(价格数据!C456/价格数据!C455))</f>
        <v>23861.177611703581</v>
      </c>
      <c r="D456">
        <f>IF(K455="是",F455*0.25*(价格数据!D456/价格数据!D455),D455*(价格数据!D456/价格数据!D455))</f>
        <v>26335.317371167243</v>
      </c>
      <c r="E456">
        <f>IF(K455="是",F455*0.25*(价格数据!E456/价格数据!E455),E455*(价格数据!E456/价格数据!E455))</f>
        <v>25494.735901647538</v>
      </c>
      <c r="F456">
        <f t="shared" si="98"/>
        <v>101891.54343764964</v>
      </c>
      <c r="G456">
        <f t="shared" si="99"/>
        <v>0.25713922538786554</v>
      </c>
      <c r="H456">
        <f t="shared" si="100"/>
        <v>0.2341821196015636</v>
      </c>
      <c r="I456">
        <f t="shared" si="101"/>
        <v>0.25846421089187427</v>
      </c>
      <c r="J456">
        <f t="shared" si="102"/>
        <v>0.25021444411869664</v>
      </c>
      <c r="K456" t="str">
        <f>IF(OR(
 ROUND(G456,4)&gt;(0.25+参数设置!B$3), ROUND(G456,4)&lt;(0.25-参数设置!B$3),
 ROUND(H456,4)&gt;(0.25+参数设置!B$3), ROUND(H456,4)&lt;(0.25-参数设置!B$3),
 ROUND(I456,4)&gt;(0.25+参数设置!B$3), ROUND(I456,4)&lt;(0.25-参数设置!B$3),
 ROUND(J456,4)&gt;(0.25+参数设置!B$3), ROUND(J456,4)&lt;(0.25-参数设置!B$3)
),"是","否")</f>
        <v>否</v>
      </c>
      <c r="L456">
        <f t="shared" si="103"/>
        <v>26200.312553131283</v>
      </c>
      <c r="M456">
        <f t="shared" si="104"/>
        <v>23861.177611703581</v>
      </c>
      <c r="N456">
        <f t="shared" si="105"/>
        <v>26335.317371167243</v>
      </c>
      <c r="O456">
        <f t="shared" si="106"/>
        <v>25494.735901647538</v>
      </c>
      <c r="P456">
        <f t="shared" si="107"/>
        <v>0</v>
      </c>
      <c r="Q456">
        <f t="shared" si="108"/>
        <v>0</v>
      </c>
      <c r="R456">
        <f t="shared" si="109"/>
        <v>0</v>
      </c>
      <c r="S456">
        <f t="shared" si="110"/>
        <v>0</v>
      </c>
      <c r="T456">
        <f t="shared" si="111"/>
        <v>0</v>
      </c>
      <c r="U456">
        <f>T456*参数设置!B457</f>
        <v>0</v>
      </c>
    </row>
    <row r="457" spans="1:21" x14ac:dyDescent="0.25">
      <c r="A457" s="3">
        <v>41939</v>
      </c>
      <c r="B457">
        <f>IF(K456="是",F456*0.25*(价格数据!B457/价格数据!B456),B456*(价格数据!B457/价格数据!B456))</f>
        <v>25952.631834379943</v>
      </c>
      <c r="C457">
        <f>IF(K456="是",F456*0.25*(价格数据!C457/价格数据!C456),C456*(价格数据!C457/价格数据!C456))</f>
        <v>23821.916110080045</v>
      </c>
      <c r="D457">
        <f>IF(K456="是",F456*0.25*(价格数据!D457/价格数据!D456),D456*(价格数据!D457/价格数据!D456))</f>
        <v>26315.510578457925</v>
      </c>
      <c r="E457">
        <f>IF(K456="是",F456*0.25*(价格数据!E457/价格数据!E456),E456*(价格数据!E457/价格数据!E456))</f>
        <v>25496.775684497956</v>
      </c>
      <c r="F457">
        <f t="shared" si="98"/>
        <v>101586.83420741587</v>
      </c>
      <c r="G457">
        <f t="shared" si="99"/>
        <v>0.25547239498959989</v>
      </c>
      <c r="H457">
        <f t="shared" si="100"/>
        <v>0.23449806558044151</v>
      </c>
      <c r="I457">
        <f t="shared" si="101"/>
        <v>0.25904449906104943</v>
      </c>
      <c r="J457">
        <f t="shared" si="102"/>
        <v>0.25098504036890917</v>
      </c>
      <c r="K457" t="str">
        <f>IF(OR(
 ROUND(G457,4)&gt;(0.25+参数设置!B$3), ROUND(G457,4)&lt;(0.25-参数设置!B$3),
 ROUND(H457,4)&gt;(0.25+参数设置!B$3), ROUND(H457,4)&lt;(0.25-参数设置!B$3),
 ROUND(I457,4)&gt;(0.25+参数设置!B$3), ROUND(I457,4)&lt;(0.25-参数设置!B$3),
 ROUND(J457,4)&gt;(0.25+参数设置!B$3), ROUND(J457,4)&lt;(0.25-参数设置!B$3)
),"是","否")</f>
        <v>否</v>
      </c>
      <c r="L457">
        <f t="shared" si="103"/>
        <v>25952.631834379943</v>
      </c>
      <c r="M457">
        <f t="shared" si="104"/>
        <v>23821.916110080045</v>
      </c>
      <c r="N457">
        <f t="shared" si="105"/>
        <v>26315.510578457925</v>
      </c>
      <c r="O457">
        <f t="shared" si="106"/>
        <v>25496.775684497956</v>
      </c>
      <c r="P457">
        <f t="shared" si="107"/>
        <v>0</v>
      </c>
      <c r="Q457">
        <f t="shared" si="108"/>
        <v>0</v>
      </c>
      <c r="R457">
        <f t="shared" si="109"/>
        <v>0</v>
      </c>
      <c r="S457">
        <f t="shared" si="110"/>
        <v>0</v>
      </c>
      <c r="T457">
        <f t="shared" si="111"/>
        <v>0</v>
      </c>
      <c r="U457">
        <f>T457*参数设置!B458</f>
        <v>0</v>
      </c>
    </row>
    <row r="458" spans="1:21" x14ac:dyDescent="0.25">
      <c r="A458" s="3">
        <v>41940</v>
      </c>
      <c r="B458">
        <f>IF(K457="是",F457*0.25*(价格数据!B458/价格数据!B457),B457*(价格数据!B458/价格数据!B457))</f>
        <v>26469.530725687095</v>
      </c>
      <c r="C458">
        <f>IF(K457="是",F457*0.25*(价格数据!C458/价格数据!C457),C457*(价格数据!C458/价格数据!C457))</f>
        <v>23772.839233050629</v>
      </c>
      <c r="D458">
        <f>IF(K457="是",F457*0.25*(价格数据!D458/价格数据!D457),D457*(价格数据!D458/价格数据!D457))</f>
        <v>26411.972231263044</v>
      </c>
      <c r="E458">
        <f>IF(K457="是",F457*0.25*(价格数据!E458/价格数据!E457),E457*(价格数据!E458/价格数据!E457))</f>
        <v>25501.620168767695</v>
      </c>
      <c r="F458">
        <f t="shared" si="98"/>
        <v>102155.96235876846</v>
      </c>
      <c r="G458">
        <f t="shared" si="99"/>
        <v>0.25910901443742412</v>
      </c>
      <c r="H458">
        <f t="shared" si="100"/>
        <v>0.23271122589556917</v>
      </c>
      <c r="I458">
        <f t="shared" si="101"/>
        <v>0.25854557699241326</v>
      </c>
      <c r="J458">
        <f t="shared" si="102"/>
        <v>0.24963418267459342</v>
      </c>
      <c r="K458" t="str">
        <f>IF(OR(
 ROUND(G458,4)&gt;(0.25+参数设置!B$3), ROUND(G458,4)&lt;(0.25-参数设置!B$3),
 ROUND(H458,4)&gt;(0.25+参数设置!B$3), ROUND(H458,4)&lt;(0.25-参数设置!B$3),
 ROUND(I458,4)&gt;(0.25+参数设置!B$3), ROUND(I458,4)&lt;(0.25-参数设置!B$3),
 ROUND(J458,4)&gt;(0.25+参数设置!B$3), ROUND(J458,4)&lt;(0.25-参数设置!B$3)
),"是","否")</f>
        <v>否</v>
      </c>
      <c r="L458">
        <f t="shared" si="103"/>
        <v>26469.530725687095</v>
      </c>
      <c r="M458">
        <f t="shared" si="104"/>
        <v>23772.839233050629</v>
      </c>
      <c r="N458">
        <f t="shared" si="105"/>
        <v>26411.972231263044</v>
      </c>
      <c r="O458">
        <f t="shared" si="106"/>
        <v>25501.620168767695</v>
      </c>
      <c r="P458">
        <f t="shared" si="107"/>
        <v>0</v>
      </c>
      <c r="Q458">
        <f t="shared" si="108"/>
        <v>0</v>
      </c>
      <c r="R458">
        <f t="shared" si="109"/>
        <v>0</v>
      </c>
      <c r="S458">
        <f t="shared" si="110"/>
        <v>0</v>
      </c>
      <c r="T458">
        <f t="shared" si="111"/>
        <v>0</v>
      </c>
      <c r="U458">
        <f>T458*参数设置!B459</f>
        <v>0</v>
      </c>
    </row>
    <row r="459" spans="1:21" x14ac:dyDescent="0.25">
      <c r="A459" s="3">
        <v>41941</v>
      </c>
      <c r="B459">
        <f>IF(K458="是",F458*0.25*(价格数据!B459/价格数据!B458),B458*(价格数据!B459/价格数据!B458))</f>
        <v>26803.361259656296</v>
      </c>
      <c r="C459">
        <f>IF(K458="是",F458*0.25*(价格数据!C459/价格数据!C458),C458*(价格数据!C459/价格数据!C458))</f>
        <v>23831.731485485929</v>
      </c>
      <c r="D459">
        <f>IF(K458="是",F458*0.25*(价格数据!D459/价格数据!D458),D458*(价格数据!D459/价格数据!D458))</f>
        <v>26475.251075503202</v>
      </c>
      <c r="E459">
        <f>IF(K458="是",F458*0.25*(价格数据!E459/价格数据!E458),E458*(价格数据!E459/价格数据!E458))</f>
        <v>25502.385087336603</v>
      </c>
      <c r="F459">
        <f t="shared" si="98"/>
        <v>102612.72890798203</v>
      </c>
      <c r="G459">
        <f t="shared" si="99"/>
        <v>0.26120893133728285</v>
      </c>
      <c r="H459">
        <f t="shared" si="100"/>
        <v>0.2322492710125372</v>
      </c>
      <c r="I459">
        <f t="shared" si="101"/>
        <v>0.25801137302609778</v>
      </c>
      <c r="J459">
        <f t="shared" si="102"/>
        <v>0.24853042462408215</v>
      </c>
      <c r="K459" t="str">
        <f>IF(OR(
 ROUND(G459,4)&gt;(0.25+参数设置!B$3), ROUND(G459,4)&lt;(0.25-参数设置!B$3),
 ROUND(H459,4)&gt;(0.25+参数设置!B$3), ROUND(H459,4)&lt;(0.25-参数设置!B$3),
 ROUND(I459,4)&gt;(0.25+参数设置!B$3), ROUND(I459,4)&lt;(0.25-参数设置!B$3),
 ROUND(J459,4)&gt;(0.25+参数设置!B$3), ROUND(J459,4)&lt;(0.25-参数设置!B$3)
),"是","否")</f>
        <v>否</v>
      </c>
      <c r="L459">
        <f t="shared" si="103"/>
        <v>26803.361259656296</v>
      </c>
      <c r="M459">
        <f t="shared" si="104"/>
        <v>23831.731485485929</v>
      </c>
      <c r="N459">
        <f t="shared" si="105"/>
        <v>26475.251075503202</v>
      </c>
      <c r="O459">
        <f t="shared" si="106"/>
        <v>25502.385087336603</v>
      </c>
      <c r="P459">
        <f t="shared" si="107"/>
        <v>0</v>
      </c>
      <c r="Q459">
        <f t="shared" si="108"/>
        <v>0</v>
      </c>
      <c r="R459">
        <f t="shared" si="109"/>
        <v>0</v>
      </c>
      <c r="S459">
        <f t="shared" si="110"/>
        <v>0</v>
      </c>
      <c r="T459">
        <f t="shared" si="111"/>
        <v>0</v>
      </c>
      <c r="U459">
        <f>T459*参数设置!B460</f>
        <v>0</v>
      </c>
    </row>
    <row r="460" spans="1:21" x14ac:dyDescent="0.25">
      <c r="A460" s="3">
        <v>41942</v>
      </c>
      <c r="B460">
        <f>IF(K459="是",F459*0.25*(价格数据!B460/价格数据!B459),B459*(价格数据!B460/价格数据!B459))</f>
        <v>26964.892163189783</v>
      </c>
      <c r="C460">
        <f>IF(K459="是",F459*0.25*(价格数据!C460/价格数据!C459),C459*(价格数据!C460/价格数据!C459))</f>
        <v>23517.639472497645</v>
      </c>
      <c r="D460">
        <f>IF(K459="是",F459*0.25*(价格数据!D460/价格数据!D459),D459*(价格数据!D460/价格数据!D459))</f>
        <v>26453.386434200707</v>
      </c>
      <c r="E460">
        <f>IF(K459="是",F459*0.25*(价格数据!E460/价格数据!E459),E459*(价格数据!E460/价格数据!E459))</f>
        <v>25501.875141623997</v>
      </c>
      <c r="F460">
        <f t="shared" si="98"/>
        <v>102437.79321151214</v>
      </c>
      <c r="G460">
        <f t="shared" si="99"/>
        <v>0.2632318729037148</v>
      </c>
      <c r="H460">
        <f t="shared" si="100"/>
        <v>0.22957971599347859</v>
      </c>
      <c r="I460">
        <f t="shared" si="101"/>
        <v>0.25823854267906887</v>
      </c>
      <c r="J460">
        <f t="shared" si="102"/>
        <v>0.2489498684237377</v>
      </c>
      <c r="K460" t="str">
        <f>IF(OR(
 ROUND(G460,4)&gt;(0.25+参数设置!B$3), ROUND(G460,4)&lt;(0.25-参数设置!B$3),
 ROUND(H460,4)&gt;(0.25+参数设置!B$3), ROUND(H460,4)&lt;(0.25-参数设置!B$3),
 ROUND(I460,4)&gt;(0.25+参数设置!B$3), ROUND(I460,4)&lt;(0.25-参数设置!B$3),
 ROUND(J460,4)&gt;(0.25+参数设置!B$3), ROUND(J460,4)&lt;(0.25-参数设置!B$3)
),"是","否")</f>
        <v>是</v>
      </c>
      <c r="L460">
        <f t="shared" si="103"/>
        <v>25609.448302878034</v>
      </c>
      <c r="M460">
        <f t="shared" si="104"/>
        <v>25609.448302878034</v>
      </c>
      <c r="N460">
        <f t="shared" si="105"/>
        <v>25609.448302878034</v>
      </c>
      <c r="O460">
        <f t="shared" si="106"/>
        <v>25609.448302878034</v>
      </c>
      <c r="P460">
        <f t="shared" si="107"/>
        <v>1355.4438603117487</v>
      </c>
      <c r="Q460">
        <f t="shared" si="108"/>
        <v>2091.8088303803888</v>
      </c>
      <c r="R460">
        <f t="shared" si="109"/>
        <v>843.93813132267314</v>
      </c>
      <c r="S460">
        <f t="shared" si="110"/>
        <v>107.57316125403668</v>
      </c>
      <c r="T460">
        <f t="shared" si="111"/>
        <v>4398.7639832688474</v>
      </c>
      <c r="U460">
        <f>T460*参数设置!B461</f>
        <v>0</v>
      </c>
    </row>
    <row r="461" spans="1:21" x14ac:dyDescent="0.25">
      <c r="A461" s="3">
        <v>41943</v>
      </c>
      <c r="B461">
        <f>IF(K460="是",F460*0.25*(价格数据!B461/价格数据!B460),B460*(价格数据!B461/价格数据!B460))</f>
        <v>26120.819075699077</v>
      </c>
      <c r="C461">
        <f>IF(K460="是",F460*0.25*(价格数据!C461/价格数据!C460),C460*(价格数据!C461/价格数据!C460))</f>
        <v>25107.09268091006</v>
      </c>
      <c r="D461">
        <f>IF(K460="是",F460*0.25*(价格数据!D461/价格数据!D460),D460*(价格数据!D461/价格数据!D460))</f>
        <v>25600.981464010507</v>
      </c>
      <c r="E461">
        <f>IF(K460="是",F460*0.25*(价格数据!E461/价格数据!E460),E460*(价格数据!E461/价格数据!E460))</f>
        <v>25612.008786821214</v>
      </c>
      <c r="F461">
        <f t="shared" si="98"/>
        <v>102440.90200744086</v>
      </c>
      <c r="G461">
        <f t="shared" si="99"/>
        <v>0.25498427448248917</v>
      </c>
      <c r="H461">
        <f t="shared" si="100"/>
        <v>0.24508855534175589</v>
      </c>
      <c r="I461">
        <f t="shared" si="101"/>
        <v>0.24990976223687453</v>
      </c>
      <c r="J461">
        <f t="shared" si="102"/>
        <v>0.25001740793888039</v>
      </c>
      <c r="K461" t="str">
        <f>IF(OR(
 ROUND(G461,4)&gt;(0.25+参数设置!B$3), ROUND(G461,4)&lt;(0.25-参数设置!B$3),
 ROUND(H461,4)&gt;(0.25+参数设置!B$3), ROUND(H461,4)&lt;(0.25-参数设置!B$3),
 ROUND(I461,4)&gt;(0.25+参数设置!B$3), ROUND(I461,4)&lt;(0.25-参数设置!B$3),
 ROUND(J461,4)&gt;(0.25+参数设置!B$3), ROUND(J461,4)&lt;(0.25-参数设置!B$3)
),"是","否")</f>
        <v>否</v>
      </c>
      <c r="L461">
        <f t="shared" si="103"/>
        <v>26120.819075699077</v>
      </c>
      <c r="M461">
        <f t="shared" si="104"/>
        <v>25107.09268091006</v>
      </c>
      <c r="N461">
        <f t="shared" si="105"/>
        <v>25600.981464010507</v>
      </c>
      <c r="O461">
        <f t="shared" si="106"/>
        <v>25612.008786821214</v>
      </c>
      <c r="P461">
        <f t="shared" si="107"/>
        <v>0</v>
      </c>
      <c r="Q461">
        <f t="shared" si="108"/>
        <v>0</v>
      </c>
      <c r="R461">
        <f t="shared" si="109"/>
        <v>0</v>
      </c>
      <c r="S461">
        <f t="shared" si="110"/>
        <v>0</v>
      </c>
      <c r="T461">
        <f t="shared" si="111"/>
        <v>0</v>
      </c>
      <c r="U461">
        <f>T461*参数设置!B462</f>
        <v>0</v>
      </c>
    </row>
    <row r="462" spans="1:21" x14ac:dyDescent="0.25">
      <c r="A462" s="3">
        <v>41944</v>
      </c>
      <c r="B462">
        <f>IF(K461="是",F461*0.25*(价格数据!B462/价格数据!B461),B461*(价格数据!B462/价格数据!B461))</f>
        <v>26120.819075699077</v>
      </c>
      <c r="C462">
        <f>IF(K461="是",F461*0.25*(价格数据!C462/价格数据!C461),C461*(价格数据!C462/价格数据!C461))</f>
        <v>25107.09268091006</v>
      </c>
      <c r="D462">
        <f>IF(K461="是",F461*0.25*(价格数据!D462/价格数据!D461),D461*(价格数据!D462/价格数据!D461))</f>
        <v>25600.981464010507</v>
      </c>
      <c r="E462">
        <f>IF(K461="是",F461*0.25*(价格数据!E462/价格数据!E461),E461*(价格数据!E462/价格数据!E461))</f>
        <v>25612.008786821214</v>
      </c>
      <c r="F462">
        <f t="shared" si="98"/>
        <v>102440.90200744086</v>
      </c>
      <c r="G462">
        <f t="shared" si="99"/>
        <v>0.25498427448248917</v>
      </c>
      <c r="H462">
        <f t="shared" si="100"/>
        <v>0.24508855534175589</v>
      </c>
      <c r="I462">
        <f t="shared" si="101"/>
        <v>0.24990976223687453</v>
      </c>
      <c r="J462">
        <f t="shared" si="102"/>
        <v>0.25001740793888039</v>
      </c>
      <c r="K462" t="str">
        <f>IF(OR(
 ROUND(G462,4)&gt;(0.25+参数设置!B$3), ROUND(G462,4)&lt;(0.25-参数设置!B$3),
 ROUND(H462,4)&gt;(0.25+参数设置!B$3), ROUND(H462,4)&lt;(0.25-参数设置!B$3),
 ROUND(I462,4)&gt;(0.25+参数设置!B$3), ROUND(I462,4)&lt;(0.25-参数设置!B$3),
 ROUND(J462,4)&gt;(0.25+参数设置!B$3), ROUND(J462,4)&lt;(0.25-参数设置!B$3)
),"是","否")</f>
        <v>否</v>
      </c>
      <c r="L462">
        <f t="shared" si="103"/>
        <v>26120.819075699077</v>
      </c>
      <c r="M462">
        <f t="shared" si="104"/>
        <v>25107.09268091006</v>
      </c>
      <c r="N462">
        <f t="shared" si="105"/>
        <v>25600.981464010507</v>
      </c>
      <c r="O462">
        <f t="shared" si="106"/>
        <v>25612.008786821214</v>
      </c>
      <c r="P462">
        <f t="shared" si="107"/>
        <v>0</v>
      </c>
      <c r="Q462">
        <f t="shared" si="108"/>
        <v>0</v>
      </c>
      <c r="R462">
        <f t="shared" si="109"/>
        <v>0</v>
      </c>
      <c r="S462">
        <f t="shared" si="110"/>
        <v>0</v>
      </c>
      <c r="T462">
        <f t="shared" si="111"/>
        <v>0</v>
      </c>
      <c r="U462">
        <f>T462*参数设置!B463</f>
        <v>0</v>
      </c>
    </row>
    <row r="463" spans="1:21" x14ac:dyDescent="0.25">
      <c r="A463" s="3">
        <v>41945</v>
      </c>
      <c r="B463">
        <f>IF(K462="是",F462*0.25*(价格数据!B463/价格数据!B462),B462*(价格数据!B463/价格数据!B462))</f>
        <v>26120.819075699077</v>
      </c>
      <c r="C463">
        <f>IF(K462="是",F462*0.25*(价格数据!C463/价格数据!C462),C462*(价格数据!C463/价格数据!C462))</f>
        <v>25107.09268091006</v>
      </c>
      <c r="D463">
        <f>IF(K462="是",F462*0.25*(价格数据!D463/价格数据!D462),D462*(价格数据!D463/价格数据!D462))</f>
        <v>25600.981464010507</v>
      </c>
      <c r="E463">
        <f>IF(K462="是",F462*0.25*(价格数据!E463/价格数据!E462),E462*(价格数据!E463/价格数据!E462))</f>
        <v>25612.008786821214</v>
      </c>
      <c r="F463">
        <f t="shared" si="98"/>
        <v>102440.90200744086</v>
      </c>
      <c r="G463">
        <f t="shared" si="99"/>
        <v>0.25498427448248917</v>
      </c>
      <c r="H463">
        <f t="shared" si="100"/>
        <v>0.24508855534175589</v>
      </c>
      <c r="I463">
        <f t="shared" si="101"/>
        <v>0.24990976223687453</v>
      </c>
      <c r="J463">
        <f t="shared" si="102"/>
        <v>0.25001740793888039</v>
      </c>
      <c r="K463" t="str">
        <f>IF(OR(
 ROUND(G463,4)&gt;(0.25+参数设置!B$3), ROUND(G463,4)&lt;(0.25-参数设置!B$3),
 ROUND(H463,4)&gt;(0.25+参数设置!B$3), ROUND(H463,4)&lt;(0.25-参数设置!B$3),
 ROUND(I463,4)&gt;(0.25+参数设置!B$3), ROUND(I463,4)&lt;(0.25-参数设置!B$3),
 ROUND(J463,4)&gt;(0.25+参数设置!B$3), ROUND(J463,4)&lt;(0.25-参数设置!B$3)
),"是","否")</f>
        <v>否</v>
      </c>
      <c r="L463">
        <f t="shared" si="103"/>
        <v>26120.819075699077</v>
      </c>
      <c r="M463">
        <f t="shared" si="104"/>
        <v>25107.09268091006</v>
      </c>
      <c r="N463">
        <f t="shared" si="105"/>
        <v>25600.981464010507</v>
      </c>
      <c r="O463">
        <f t="shared" si="106"/>
        <v>25612.008786821214</v>
      </c>
      <c r="P463">
        <f t="shared" si="107"/>
        <v>0</v>
      </c>
      <c r="Q463">
        <f t="shared" si="108"/>
        <v>0</v>
      </c>
      <c r="R463">
        <f t="shared" si="109"/>
        <v>0</v>
      </c>
      <c r="S463">
        <f t="shared" si="110"/>
        <v>0</v>
      </c>
      <c r="T463">
        <f t="shared" si="111"/>
        <v>0</v>
      </c>
      <c r="U463">
        <f>T463*参数设置!B464</f>
        <v>0</v>
      </c>
    </row>
    <row r="464" spans="1:21" x14ac:dyDescent="0.25">
      <c r="A464" s="3">
        <v>41946</v>
      </c>
      <c r="B464">
        <f>IF(K463="是",F463*0.25*(价格数据!B464/价格数据!B463),B463*(价格数据!B464/价格数据!B463))</f>
        <v>26069.681998416974</v>
      </c>
      <c r="C464">
        <f>IF(K463="是",F463*0.25*(价格数据!C464/价格数据!C463),C463*(价格数据!C464/价格数据!C463))</f>
        <v>24786.440156249646</v>
      </c>
      <c r="D464">
        <f>IF(K463="是",F463*0.25*(价格数据!D464/价格数据!D463),D463*(价格数据!D464/价格数据!D463))</f>
        <v>25655.268842631722</v>
      </c>
      <c r="E464">
        <f>IF(K463="是",F463*0.25*(价格数据!E464/价格数据!E463),E463*(价格数据!E464/价格数据!E463))</f>
        <v>25607.91201251213</v>
      </c>
      <c r="F464">
        <f t="shared" si="98"/>
        <v>102119.30300981046</v>
      </c>
      <c r="G464">
        <f t="shared" si="99"/>
        <v>0.25528652497669801</v>
      </c>
      <c r="H464">
        <f t="shared" si="100"/>
        <v>0.24272042038779335</v>
      </c>
      <c r="I464">
        <f t="shared" si="101"/>
        <v>0.25122839743791686</v>
      </c>
      <c r="J464">
        <f t="shared" si="102"/>
        <v>0.25076465719759183</v>
      </c>
      <c r="K464" t="str">
        <f>IF(OR(
 ROUND(G464,4)&gt;(0.25+参数设置!B$3), ROUND(G464,4)&lt;(0.25-参数设置!B$3),
 ROUND(H464,4)&gt;(0.25+参数设置!B$3), ROUND(H464,4)&lt;(0.25-参数设置!B$3),
 ROUND(I464,4)&gt;(0.25+参数设置!B$3), ROUND(I464,4)&lt;(0.25-参数设置!B$3),
 ROUND(J464,4)&gt;(0.25+参数设置!B$3), ROUND(J464,4)&lt;(0.25-参数设置!B$3)
),"是","否")</f>
        <v>否</v>
      </c>
      <c r="L464">
        <f t="shared" si="103"/>
        <v>26069.681998416974</v>
      </c>
      <c r="M464">
        <f t="shared" si="104"/>
        <v>24786.440156249646</v>
      </c>
      <c r="N464">
        <f t="shared" si="105"/>
        <v>25655.268842631722</v>
      </c>
      <c r="O464">
        <f t="shared" si="106"/>
        <v>25607.91201251213</v>
      </c>
      <c r="P464">
        <f t="shared" si="107"/>
        <v>0</v>
      </c>
      <c r="Q464">
        <f t="shared" si="108"/>
        <v>0</v>
      </c>
      <c r="R464">
        <f t="shared" si="109"/>
        <v>0</v>
      </c>
      <c r="S464">
        <f t="shared" si="110"/>
        <v>0</v>
      </c>
      <c r="T464">
        <f t="shared" si="111"/>
        <v>0</v>
      </c>
      <c r="U464">
        <f>T464*参数设置!B465</f>
        <v>0</v>
      </c>
    </row>
    <row r="465" spans="1:21" x14ac:dyDescent="0.25">
      <c r="A465" s="3">
        <v>41947</v>
      </c>
      <c r="B465">
        <f>IF(K464="是",F464*0.25*(价格数据!B465/价格数据!B464),B464*(价格数据!B465/价格数据!B464))</f>
        <v>26049.227167504134</v>
      </c>
      <c r="C465">
        <f>IF(K464="是",F464*0.25*(价格数据!C465/价格数据!C464),C464*(价格数据!C465/价格数据!C464))</f>
        <v>24754.374903783606</v>
      </c>
      <c r="D465">
        <f>IF(K464="是",F464*0.25*(价格数据!D465/价格数据!D464),D464*(价格数据!D465/价格数据!D464))</f>
        <v>25783.76557368011</v>
      </c>
      <c r="E465">
        <f>IF(K464="是",F464*0.25*(价格数据!E465/价格数据!E464),E464*(价格数据!E465/价格数据!E464))</f>
        <v>25607.91201251213</v>
      </c>
      <c r="F465">
        <f t="shared" si="98"/>
        <v>102195.27965747997</v>
      </c>
      <c r="G465">
        <f t="shared" si="99"/>
        <v>0.25489657893017481</v>
      </c>
      <c r="H465">
        <f t="shared" si="100"/>
        <v>0.24222620640357298</v>
      </c>
      <c r="I465">
        <f t="shared" si="101"/>
        <v>0.25229898739058759</v>
      </c>
      <c r="J465">
        <f t="shared" si="102"/>
        <v>0.2505782272756647</v>
      </c>
      <c r="K465" t="str">
        <f>IF(OR(
 ROUND(G465,4)&gt;(0.25+参数设置!B$3), ROUND(G465,4)&lt;(0.25-参数设置!B$3),
 ROUND(H465,4)&gt;(0.25+参数设置!B$3), ROUND(H465,4)&lt;(0.25-参数设置!B$3),
 ROUND(I465,4)&gt;(0.25+参数设置!B$3), ROUND(I465,4)&lt;(0.25-参数设置!B$3),
 ROUND(J465,4)&gt;(0.25+参数设置!B$3), ROUND(J465,4)&lt;(0.25-参数设置!B$3)
),"是","否")</f>
        <v>否</v>
      </c>
      <c r="L465">
        <f t="shared" si="103"/>
        <v>26049.227167504134</v>
      </c>
      <c r="M465">
        <f t="shared" si="104"/>
        <v>24754.374903783606</v>
      </c>
      <c r="N465">
        <f t="shared" si="105"/>
        <v>25783.76557368011</v>
      </c>
      <c r="O465">
        <f t="shared" si="106"/>
        <v>25607.91201251213</v>
      </c>
      <c r="P465">
        <f t="shared" si="107"/>
        <v>0</v>
      </c>
      <c r="Q465">
        <f t="shared" si="108"/>
        <v>0</v>
      </c>
      <c r="R465">
        <f t="shared" si="109"/>
        <v>0</v>
      </c>
      <c r="S465">
        <f t="shared" si="110"/>
        <v>0</v>
      </c>
      <c r="T465">
        <f t="shared" si="111"/>
        <v>0</v>
      </c>
      <c r="U465">
        <f>T465*参数设置!B466</f>
        <v>0</v>
      </c>
    </row>
    <row r="466" spans="1:21" x14ac:dyDescent="0.25">
      <c r="A466" s="3">
        <v>41948</v>
      </c>
      <c r="B466">
        <f>IF(K465="是",F465*0.25*(价格数据!B466/价格数据!B465),B465*(价格数据!B466/价格数据!B465))</f>
        <v>26018.544921134871</v>
      </c>
      <c r="C466">
        <f>IF(K465="是",F465*0.25*(价格数据!C466/价格数据!C465),C465*(价格数据!C466/价格数据!C465))</f>
        <v>24284.084534281672</v>
      </c>
      <c r="D466">
        <f>IF(K465="是",F465*0.25*(价格数据!D466/价格数据!D465),D465*(价格数据!D466/价格数据!D465))</f>
        <v>25851.002235275195</v>
      </c>
      <c r="E466">
        <f>IF(K465="是",F465*0.25*(价格数据!E466/价格数据!E465),E465*(价格数据!E466/价格数据!E465))</f>
        <v>25606.631770540542</v>
      </c>
      <c r="F466">
        <f t="shared" si="98"/>
        <v>101760.26346123227</v>
      </c>
      <c r="G466">
        <f t="shared" si="99"/>
        <v>0.2556847244312333</v>
      </c>
      <c r="H466">
        <f t="shared" si="100"/>
        <v>0.23864014997890812</v>
      </c>
      <c r="I466">
        <f t="shared" si="101"/>
        <v>0.25403827934391782</v>
      </c>
      <c r="J466">
        <f t="shared" si="102"/>
        <v>0.2516368462459409</v>
      </c>
      <c r="K466" t="str">
        <f>IF(OR(
 ROUND(G466,4)&gt;(0.25+参数设置!B$3), ROUND(G466,4)&lt;(0.25-参数设置!B$3),
 ROUND(H466,4)&gt;(0.25+参数设置!B$3), ROUND(H466,4)&lt;(0.25-参数设置!B$3),
 ROUND(I466,4)&gt;(0.25+参数设置!B$3), ROUND(I466,4)&lt;(0.25-参数设置!B$3),
 ROUND(J466,4)&gt;(0.25+参数设置!B$3), ROUND(J466,4)&lt;(0.25-参数设置!B$3)
),"是","否")</f>
        <v>否</v>
      </c>
      <c r="L466">
        <f t="shared" si="103"/>
        <v>26018.544921134871</v>
      </c>
      <c r="M466">
        <f t="shared" si="104"/>
        <v>24284.084534281672</v>
      </c>
      <c r="N466">
        <f t="shared" si="105"/>
        <v>25851.002235275195</v>
      </c>
      <c r="O466">
        <f t="shared" si="106"/>
        <v>25606.631770540542</v>
      </c>
      <c r="P466">
        <f t="shared" si="107"/>
        <v>0</v>
      </c>
      <c r="Q466">
        <f t="shared" si="108"/>
        <v>0</v>
      </c>
      <c r="R466">
        <f t="shared" si="109"/>
        <v>0</v>
      </c>
      <c r="S466">
        <f t="shared" si="110"/>
        <v>0</v>
      </c>
      <c r="T466">
        <f t="shared" si="111"/>
        <v>0</v>
      </c>
      <c r="U466">
        <f>T466*参数设置!B467</f>
        <v>0</v>
      </c>
    </row>
    <row r="467" spans="1:21" x14ac:dyDescent="0.25">
      <c r="A467" s="3">
        <v>41949</v>
      </c>
      <c r="B467">
        <f>IF(K466="是",F466*0.25*(价格数据!B467/价格数据!B466),B466*(价格数据!B467/价格数据!B466))</f>
        <v>26028.772336591293</v>
      </c>
      <c r="C467">
        <f>IF(K466="是",F466*0.25*(价格数据!C467/价格数据!C466),C466*(价格数据!C467/价格数据!C466))</f>
        <v>24177.200359394872</v>
      </c>
      <c r="D467">
        <f>IF(K466="是",F466*0.25*(价格数据!D467/价格数据!D466),D466*(价格数据!D467/价格数据!D466))</f>
        <v>25786.753869751003</v>
      </c>
      <c r="E467">
        <f>IF(K466="是",F466*0.25*(价格数据!E467/价格数据!E466),E466*(价格数据!E467/价格数据!E466))</f>
        <v>25607.399915723498</v>
      </c>
      <c r="F467">
        <f t="shared" si="98"/>
        <v>101600.12648146065</v>
      </c>
      <c r="G467">
        <f t="shared" si="99"/>
        <v>0.25618838517234382</v>
      </c>
      <c r="H467">
        <f t="shared" si="100"/>
        <v>0.23796427422564848</v>
      </c>
      <c r="I467">
        <f t="shared" si="101"/>
        <v>0.25380631661375347</v>
      </c>
      <c r="J467">
        <f t="shared" si="102"/>
        <v>0.25204102398825434</v>
      </c>
      <c r="K467" t="str">
        <f>IF(OR(
 ROUND(G467,4)&gt;(0.25+参数设置!B$3), ROUND(G467,4)&lt;(0.25-参数设置!B$3),
 ROUND(H467,4)&gt;(0.25+参数设置!B$3), ROUND(H467,4)&lt;(0.25-参数设置!B$3),
 ROUND(I467,4)&gt;(0.25+参数设置!B$3), ROUND(I467,4)&lt;(0.25-参数设置!B$3),
 ROUND(J467,4)&gt;(0.25+参数设置!B$3), ROUND(J467,4)&lt;(0.25-参数设置!B$3)
),"是","否")</f>
        <v>否</v>
      </c>
      <c r="L467">
        <f t="shared" si="103"/>
        <v>26028.772336591293</v>
      </c>
      <c r="M467">
        <f t="shared" si="104"/>
        <v>24177.200359394872</v>
      </c>
      <c r="N467">
        <f t="shared" si="105"/>
        <v>25786.753869751003</v>
      </c>
      <c r="O467">
        <f t="shared" si="106"/>
        <v>25607.399915723498</v>
      </c>
      <c r="P467">
        <f t="shared" si="107"/>
        <v>0</v>
      </c>
      <c r="Q467">
        <f t="shared" si="108"/>
        <v>0</v>
      </c>
      <c r="R467">
        <f t="shared" si="109"/>
        <v>0</v>
      </c>
      <c r="S467">
        <f t="shared" si="110"/>
        <v>0</v>
      </c>
      <c r="T467">
        <f t="shared" si="111"/>
        <v>0</v>
      </c>
      <c r="U467">
        <f>T467*参数设置!B468</f>
        <v>0</v>
      </c>
    </row>
    <row r="468" spans="1:21" x14ac:dyDescent="0.25">
      <c r="A468" s="3">
        <v>41950</v>
      </c>
      <c r="B468">
        <f>IF(K467="是",F467*0.25*(价格数据!B468/价格数据!B467),B467*(价格数据!B468/价格数据!B467))</f>
        <v>25977.635259309191</v>
      </c>
      <c r="C468">
        <f>IF(K467="是",F467*0.25*(价格数据!C468/价格数据!C467),C467*(价格数据!C468/价格数据!C467))</f>
        <v>24134.446689440148</v>
      </c>
      <c r="D468">
        <f>IF(K467="是",F467*0.25*(价格数据!D468/价格数据!D467),D467*(价格数据!D468/价格数据!D467))</f>
        <v>25893.336429612842</v>
      </c>
      <c r="E468">
        <f>IF(K467="是",F467*0.25*(价格数据!E468/价格数据!E467),E467*(价格数据!E468/价格数据!E467))</f>
        <v>25610.472496455313</v>
      </c>
      <c r="F468">
        <f t="shared" si="98"/>
        <v>101615.8908748175</v>
      </c>
      <c r="G468">
        <f t="shared" si="99"/>
        <v>0.25564540187234613</v>
      </c>
      <c r="H468">
        <f t="shared" si="100"/>
        <v>0.23750661910912951</v>
      </c>
      <c r="I468">
        <f t="shared" si="101"/>
        <v>0.25481581873362036</v>
      </c>
      <c r="J468">
        <f t="shared" si="102"/>
        <v>0.25203216028490394</v>
      </c>
      <c r="K468" t="str">
        <f>IF(OR(
 ROUND(G468,4)&gt;(0.25+参数设置!B$3), ROUND(G468,4)&lt;(0.25-参数设置!B$3),
 ROUND(H468,4)&gt;(0.25+参数设置!B$3), ROUND(H468,4)&lt;(0.25-参数设置!B$3),
 ROUND(I468,4)&gt;(0.25+参数设置!B$3), ROUND(I468,4)&lt;(0.25-参数设置!B$3),
 ROUND(J468,4)&gt;(0.25+参数设置!B$3), ROUND(J468,4)&lt;(0.25-参数设置!B$3)
),"是","否")</f>
        <v>否</v>
      </c>
      <c r="L468">
        <f t="shared" si="103"/>
        <v>25977.635259309191</v>
      </c>
      <c r="M468">
        <f t="shared" si="104"/>
        <v>24134.446689440148</v>
      </c>
      <c r="N468">
        <f t="shared" si="105"/>
        <v>25893.336429612842</v>
      </c>
      <c r="O468">
        <f t="shared" si="106"/>
        <v>25610.472496455313</v>
      </c>
      <c r="P468">
        <f t="shared" si="107"/>
        <v>0</v>
      </c>
      <c r="Q468">
        <f t="shared" si="108"/>
        <v>0</v>
      </c>
      <c r="R468">
        <f t="shared" si="109"/>
        <v>0</v>
      </c>
      <c r="S468">
        <f t="shared" si="110"/>
        <v>0</v>
      </c>
      <c r="T468">
        <f t="shared" si="111"/>
        <v>0</v>
      </c>
      <c r="U468">
        <f>T468*参数设置!B469</f>
        <v>0</v>
      </c>
    </row>
    <row r="469" spans="1:21" x14ac:dyDescent="0.25">
      <c r="A469" s="3">
        <v>41951</v>
      </c>
      <c r="B469">
        <f>IF(K468="是",F468*0.25*(价格数据!B469/价格数据!B468),B468*(价格数据!B469/价格数据!B468))</f>
        <v>25977.635259309191</v>
      </c>
      <c r="C469">
        <f>IF(K468="是",F468*0.25*(价格数据!C469/价格数据!C468),C468*(价格数据!C469/价格数据!C468))</f>
        <v>24134.446689440148</v>
      </c>
      <c r="D469">
        <f>IF(K468="是",F468*0.25*(价格数据!D469/价格数据!D468),D468*(价格数据!D469/价格数据!D468))</f>
        <v>25893.336429612842</v>
      </c>
      <c r="E469">
        <f>IF(K468="是",F468*0.25*(价格数据!E469/价格数据!E468),E468*(价格数据!E469/价格数据!E468))</f>
        <v>25610.472496455313</v>
      </c>
      <c r="F469">
        <f t="shared" si="98"/>
        <v>101615.8908748175</v>
      </c>
      <c r="G469">
        <f t="shared" si="99"/>
        <v>0.25564540187234613</v>
      </c>
      <c r="H469">
        <f t="shared" si="100"/>
        <v>0.23750661910912951</v>
      </c>
      <c r="I469">
        <f t="shared" si="101"/>
        <v>0.25481581873362036</v>
      </c>
      <c r="J469">
        <f t="shared" si="102"/>
        <v>0.25203216028490394</v>
      </c>
      <c r="K469" t="str">
        <f>IF(OR(
 ROUND(G469,4)&gt;(0.25+参数设置!B$3), ROUND(G469,4)&lt;(0.25-参数设置!B$3),
 ROUND(H469,4)&gt;(0.25+参数设置!B$3), ROUND(H469,4)&lt;(0.25-参数设置!B$3),
 ROUND(I469,4)&gt;(0.25+参数设置!B$3), ROUND(I469,4)&lt;(0.25-参数设置!B$3),
 ROUND(J469,4)&gt;(0.25+参数设置!B$3), ROUND(J469,4)&lt;(0.25-参数设置!B$3)
),"是","否")</f>
        <v>否</v>
      </c>
      <c r="L469">
        <f t="shared" si="103"/>
        <v>25977.635259309191</v>
      </c>
      <c r="M469">
        <f t="shared" si="104"/>
        <v>24134.446689440148</v>
      </c>
      <c r="N469">
        <f t="shared" si="105"/>
        <v>25893.336429612842</v>
      </c>
      <c r="O469">
        <f t="shared" si="106"/>
        <v>25610.472496455313</v>
      </c>
      <c r="P469">
        <f t="shared" si="107"/>
        <v>0</v>
      </c>
      <c r="Q469">
        <f t="shared" si="108"/>
        <v>0</v>
      </c>
      <c r="R469">
        <f t="shared" si="109"/>
        <v>0</v>
      </c>
      <c r="S469">
        <f t="shared" si="110"/>
        <v>0</v>
      </c>
      <c r="T469">
        <f t="shared" si="111"/>
        <v>0</v>
      </c>
      <c r="U469">
        <f>T469*参数设置!B470</f>
        <v>0</v>
      </c>
    </row>
    <row r="470" spans="1:21" x14ac:dyDescent="0.25">
      <c r="A470" s="3">
        <v>41952</v>
      </c>
      <c r="B470">
        <f>IF(K469="是",F469*0.25*(价格数据!B470/价格数据!B469),B469*(价格数据!B470/价格数据!B469))</f>
        <v>25977.635259309191</v>
      </c>
      <c r="C470">
        <f>IF(K469="是",F469*0.25*(价格数据!C470/价格数据!C469),C469*(价格数据!C470/价格数据!C469))</f>
        <v>24134.446689440148</v>
      </c>
      <c r="D470">
        <f>IF(K469="是",F469*0.25*(价格数据!D470/价格数据!D469),D469*(价格数据!D470/价格数据!D469))</f>
        <v>25893.336429612842</v>
      </c>
      <c r="E470">
        <f>IF(K469="是",F469*0.25*(价格数据!E470/价格数据!E469),E469*(价格数据!E470/价格数据!E469))</f>
        <v>25610.472496455313</v>
      </c>
      <c r="F470">
        <f t="shared" si="98"/>
        <v>101615.8908748175</v>
      </c>
      <c r="G470">
        <f t="shared" si="99"/>
        <v>0.25564540187234613</v>
      </c>
      <c r="H470">
        <f t="shared" si="100"/>
        <v>0.23750661910912951</v>
      </c>
      <c r="I470">
        <f t="shared" si="101"/>
        <v>0.25481581873362036</v>
      </c>
      <c r="J470">
        <f t="shared" si="102"/>
        <v>0.25203216028490394</v>
      </c>
      <c r="K470" t="str">
        <f>IF(OR(
 ROUND(G470,4)&gt;(0.25+参数设置!B$3), ROUND(G470,4)&lt;(0.25-参数设置!B$3),
 ROUND(H470,4)&gt;(0.25+参数设置!B$3), ROUND(H470,4)&lt;(0.25-参数设置!B$3),
 ROUND(I470,4)&gt;(0.25+参数设置!B$3), ROUND(I470,4)&lt;(0.25-参数设置!B$3),
 ROUND(J470,4)&gt;(0.25+参数设置!B$3), ROUND(J470,4)&lt;(0.25-参数设置!B$3)
),"是","否")</f>
        <v>否</v>
      </c>
      <c r="L470">
        <f t="shared" si="103"/>
        <v>25977.635259309191</v>
      </c>
      <c r="M470">
        <f t="shared" si="104"/>
        <v>24134.446689440148</v>
      </c>
      <c r="N470">
        <f t="shared" si="105"/>
        <v>25893.336429612842</v>
      </c>
      <c r="O470">
        <f t="shared" si="106"/>
        <v>25610.472496455313</v>
      </c>
      <c r="P470">
        <f t="shared" si="107"/>
        <v>0</v>
      </c>
      <c r="Q470">
        <f t="shared" si="108"/>
        <v>0</v>
      </c>
      <c r="R470">
        <f t="shared" si="109"/>
        <v>0</v>
      </c>
      <c r="S470">
        <f t="shared" si="110"/>
        <v>0</v>
      </c>
      <c r="T470">
        <f t="shared" si="111"/>
        <v>0</v>
      </c>
      <c r="U470">
        <f>T470*参数设置!B471</f>
        <v>0</v>
      </c>
    </row>
    <row r="471" spans="1:21" x14ac:dyDescent="0.25">
      <c r="A471" s="3">
        <v>41953</v>
      </c>
      <c r="B471">
        <f>IF(K470="是",F470*0.25*(价格数据!B471/价格数据!B470),B470*(价格数据!B471/价格数据!B470))</f>
        <v>26703.781756715081</v>
      </c>
      <c r="C471">
        <f>IF(K470="是",F470*0.25*(价格数据!C471/价格数据!C470),C470*(价格数据!C471/价格数据!C470))</f>
        <v>24636.802311408126</v>
      </c>
      <c r="D471">
        <f>IF(K470="是",F470*0.25*(价格数据!D471/价格数据!D470),D470*(价格数据!D471/价格数据!D470))</f>
        <v>25964.557485969119</v>
      </c>
      <c r="E471">
        <f>IF(K470="是",F470*0.25*(价格数据!E471/价格数据!E470),E470*(价格数据!E471/价格数据!E470))</f>
        <v>25604.839431780321</v>
      </c>
      <c r="F471">
        <f t="shared" si="98"/>
        <v>102909.98098587264</v>
      </c>
      <c r="G471">
        <f t="shared" si="99"/>
        <v>0.25948680099728078</v>
      </c>
      <c r="H471">
        <f t="shared" si="100"/>
        <v>0.23940148540878886</v>
      </c>
      <c r="I471">
        <f t="shared" si="101"/>
        <v>0.25230358841027772</v>
      </c>
      <c r="J471">
        <f t="shared" si="102"/>
        <v>0.24880812518365272</v>
      </c>
      <c r="K471" t="str">
        <f>IF(OR(
 ROUND(G471,4)&gt;(0.25+参数设置!B$3), ROUND(G471,4)&lt;(0.25-参数设置!B$3),
 ROUND(H471,4)&gt;(0.25+参数设置!B$3), ROUND(H471,4)&lt;(0.25-参数设置!B$3),
 ROUND(I471,4)&gt;(0.25+参数设置!B$3), ROUND(I471,4)&lt;(0.25-参数设置!B$3),
 ROUND(J471,4)&gt;(0.25+参数设置!B$3), ROUND(J471,4)&lt;(0.25-参数设置!B$3)
),"是","否")</f>
        <v>否</v>
      </c>
      <c r="L471">
        <f t="shared" si="103"/>
        <v>26703.781756715081</v>
      </c>
      <c r="M471">
        <f t="shared" si="104"/>
        <v>24636.802311408126</v>
      </c>
      <c r="N471">
        <f t="shared" si="105"/>
        <v>25964.557485969119</v>
      </c>
      <c r="O471">
        <f t="shared" si="106"/>
        <v>25604.839431780321</v>
      </c>
      <c r="P471">
        <f t="shared" si="107"/>
        <v>0</v>
      </c>
      <c r="Q471">
        <f t="shared" si="108"/>
        <v>0</v>
      </c>
      <c r="R471">
        <f t="shared" si="109"/>
        <v>0</v>
      </c>
      <c r="S471">
        <f t="shared" si="110"/>
        <v>0</v>
      </c>
      <c r="T471">
        <f t="shared" si="111"/>
        <v>0</v>
      </c>
      <c r="U471">
        <f>T471*参数设置!B472</f>
        <v>0</v>
      </c>
    </row>
    <row r="472" spans="1:21" x14ac:dyDescent="0.25">
      <c r="A472" s="3">
        <v>41954</v>
      </c>
      <c r="B472">
        <f>IF(K471="是",F471*0.25*(价格数据!B472/价格数据!B471),B471*(价格数据!B472/价格数据!B471))</f>
        <v>26529.915693955922</v>
      </c>
      <c r="C472">
        <f>IF(K471="是",F471*0.25*(价格数据!C472/价格数据!C471),C471*(价格数据!C472/价格数据!C471))</f>
        <v>24273.396116792992</v>
      </c>
      <c r="D472">
        <f>IF(K471="是",F471*0.25*(价格数据!D472/价格数据!D471),D471*(价格数据!D472/价格数据!D471))</f>
        <v>25946.129660198614</v>
      </c>
      <c r="E472">
        <f>IF(K471="是",F471*0.25*(价格数据!E472/价格数据!E471),E471*(价格数据!E472/价格数据!E471))</f>
        <v>25606.631770540545</v>
      </c>
      <c r="F472">
        <f t="shared" si="98"/>
        <v>102356.07324148808</v>
      </c>
      <c r="G472">
        <f t="shared" si="99"/>
        <v>0.25919239429363461</v>
      </c>
      <c r="H472">
        <f t="shared" si="100"/>
        <v>0.23714661326958991</v>
      </c>
      <c r="I472">
        <f t="shared" si="101"/>
        <v>0.25348891217215869</v>
      </c>
      <c r="J472">
        <f t="shared" si="102"/>
        <v>0.25017208026461674</v>
      </c>
      <c r="K472" t="str">
        <f>IF(OR(
 ROUND(G472,4)&gt;(0.25+参数设置!B$3), ROUND(G472,4)&lt;(0.25-参数设置!B$3),
 ROUND(H472,4)&gt;(0.25+参数设置!B$3), ROUND(H472,4)&lt;(0.25-参数设置!B$3),
 ROUND(I472,4)&gt;(0.25+参数设置!B$3), ROUND(I472,4)&lt;(0.25-参数设置!B$3),
 ROUND(J472,4)&gt;(0.25+参数设置!B$3), ROUND(J472,4)&lt;(0.25-参数设置!B$3)
),"是","否")</f>
        <v>否</v>
      </c>
      <c r="L472">
        <f t="shared" si="103"/>
        <v>26529.915693955922</v>
      </c>
      <c r="M472">
        <f t="shared" si="104"/>
        <v>24273.396116792992</v>
      </c>
      <c r="N472">
        <f t="shared" si="105"/>
        <v>25946.129660198614</v>
      </c>
      <c r="O472">
        <f t="shared" si="106"/>
        <v>25606.631770540545</v>
      </c>
      <c r="P472">
        <f t="shared" si="107"/>
        <v>0</v>
      </c>
      <c r="Q472">
        <f t="shared" si="108"/>
        <v>0</v>
      </c>
      <c r="R472">
        <f t="shared" si="109"/>
        <v>0</v>
      </c>
      <c r="S472">
        <f t="shared" si="110"/>
        <v>0</v>
      </c>
      <c r="T472">
        <f t="shared" si="111"/>
        <v>0</v>
      </c>
      <c r="U472">
        <f>T472*参数设置!B473</f>
        <v>0</v>
      </c>
    </row>
    <row r="473" spans="1:21" x14ac:dyDescent="0.25">
      <c r="A473" s="3">
        <v>41955</v>
      </c>
      <c r="B473">
        <f>IF(K472="是",F472*0.25*(价格数据!B473/价格数据!B472),B472*(价格数据!B473/价格数据!B472))</f>
        <v>26918.557481299922</v>
      </c>
      <c r="C473">
        <f>IF(K472="是",F472*0.25*(价格数据!C473/价格数据!C472),C472*(价格数据!C473/价格数据!C472))</f>
        <v>24615.425476430766</v>
      </c>
      <c r="D473">
        <f>IF(K472="是",F472*0.25*(价格数据!D473/价格数据!D472),D472*(价格数据!D473/价格数据!D472))</f>
        <v>25937.662821331083</v>
      </c>
      <c r="E473">
        <f>IF(K472="是",F472*0.25*(价格数据!E473/价格数据!E472),E472*(价格数据!E473/价格数据!E472))</f>
        <v>25606.631770540545</v>
      </c>
      <c r="F473">
        <f t="shared" si="98"/>
        <v>103078.27754960232</v>
      </c>
      <c r="G473">
        <f t="shared" si="99"/>
        <v>0.26114675294556056</v>
      </c>
      <c r="H473">
        <f t="shared" si="100"/>
        <v>0.23880322859086942</v>
      </c>
      <c r="I473">
        <f t="shared" si="101"/>
        <v>0.25163073576631717</v>
      </c>
      <c r="J473">
        <f t="shared" si="102"/>
        <v>0.2484192826972528</v>
      </c>
      <c r="K473" t="str">
        <f>IF(OR(
 ROUND(G473,4)&gt;(0.25+参数设置!B$3), ROUND(G473,4)&lt;(0.25-参数设置!B$3),
 ROUND(H473,4)&gt;(0.25+参数设置!B$3), ROUND(H473,4)&lt;(0.25-参数设置!B$3),
 ROUND(I473,4)&gt;(0.25+参数设置!B$3), ROUND(I473,4)&lt;(0.25-参数设置!B$3),
 ROUND(J473,4)&gt;(0.25+参数设置!B$3), ROUND(J473,4)&lt;(0.25-参数设置!B$3)
),"是","否")</f>
        <v>否</v>
      </c>
      <c r="L473">
        <f t="shared" si="103"/>
        <v>26918.557481299922</v>
      </c>
      <c r="M473">
        <f t="shared" si="104"/>
        <v>24615.425476430766</v>
      </c>
      <c r="N473">
        <f t="shared" si="105"/>
        <v>25937.662821331083</v>
      </c>
      <c r="O473">
        <f t="shared" si="106"/>
        <v>25606.631770540545</v>
      </c>
      <c r="P473">
        <f t="shared" si="107"/>
        <v>0</v>
      </c>
      <c r="Q473">
        <f t="shared" si="108"/>
        <v>0</v>
      </c>
      <c r="R473">
        <f t="shared" si="109"/>
        <v>0</v>
      </c>
      <c r="S473">
        <f t="shared" si="110"/>
        <v>0</v>
      </c>
      <c r="T473">
        <f t="shared" si="111"/>
        <v>0</v>
      </c>
      <c r="U473">
        <f>T473*参数设置!B474</f>
        <v>0</v>
      </c>
    </row>
    <row r="474" spans="1:21" x14ac:dyDescent="0.25">
      <c r="A474" s="3">
        <v>41956</v>
      </c>
      <c r="B474">
        <f>IF(K473="是",F473*0.25*(价格数据!B474/价格数据!B473),B473*(价格数据!B474/价格数据!B473))</f>
        <v>26765.146249453606</v>
      </c>
      <c r="C474">
        <f>IF(K473="是",F473*0.25*(价格数据!C474/价格数据!C473),C473*(价格数据!C474/价格数据!C473))</f>
        <v>24508.541301543966</v>
      </c>
      <c r="D474">
        <f>IF(K473="是",F473*0.25*(价格数据!D474/价格数据!D473),D473*(价格数据!D474/价格数据!D473))</f>
        <v>25883.126418037293</v>
      </c>
      <c r="E474">
        <f>IF(K473="是",F473*0.25*(价格数据!E474/价格数据!E473),E473*(价格数据!E474/价格数据!E473))</f>
        <v>25607.143867329181</v>
      </c>
      <c r="F474">
        <f t="shared" si="98"/>
        <v>102763.95783636405</v>
      </c>
      <c r="G474">
        <f t="shared" si="99"/>
        <v>0.26045266076724122</v>
      </c>
      <c r="H474">
        <f t="shared" si="100"/>
        <v>0.23849355180120724</v>
      </c>
      <c r="I474">
        <f t="shared" si="101"/>
        <v>0.25186969208846771</v>
      </c>
      <c r="J474">
        <f t="shared" si="102"/>
        <v>0.24918409534308378</v>
      </c>
      <c r="K474" t="str">
        <f>IF(OR(
 ROUND(G474,4)&gt;(0.25+参数设置!B$3), ROUND(G474,4)&lt;(0.25-参数设置!B$3),
 ROUND(H474,4)&gt;(0.25+参数设置!B$3), ROUND(H474,4)&lt;(0.25-参数设置!B$3),
 ROUND(I474,4)&gt;(0.25+参数设置!B$3), ROUND(I474,4)&lt;(0.25-参数设置!B$3),
 ROUND(J474,4)&gt;(0.25+参数设置!B$3), ROUND(J474,4)&lt;(0.25-参数设置!B$3)
),"是","否")</f>
        <v>否</v>
      </c>
      <c r="L474">
        <f t="shared" si="103"/>
        <v>26765.146249453606</v>
      </c>
      <c r="M474">
        <f t="shared" si="104"/>
        <v>24508.541301543966</v>
      </c>
      <c r="N474">
        <f t="shared" si="105"/>
        <v>25883.126418037293</v>
      </c>
      <c r="O474">
        <f t="shared" si="106"/>
        <v>25607.143867329181</v>
      </c>
      <c r="P474">
        <f t="shared" si="107"/>
        <v>0</v>
      </c>
      <c r="Q474">
        <f t="shared" si="108"/>
        <v>0</v>
      </c>
      <c r="R474">
        <f t="shared" si="109"/>
        <v>0</v>
      </c>
      <c r="S474">
        <f t="shared" si="110"/>
        <v>0</v>
      </c>
      <c r="T474">
        <f t="shared" si="111"/>
        <v>0</v>
      </c>
      <c r="U474">
        <f>T474*参数设置!B475</f>
        <v>0</v>
      </c>
    </row>
    <row r="475" spans="1:21" x14ac:dyDescent="0.25">
      <c r="A475" s="3">
        <v>41957</v>
      </c>
      <c r="B475">
        <f>IF(K474="是",F474*0.25*(价格数据!B475/价格数据!B474),B474*(价格数据!B475/价格数据!B474))</f>
        <v>26795.828495822872</v>
      </c>
      <c r="C475">
        <f>IF(K474="是",F474*0.25*(价格数据!C475/价格数据!C474),C474*(价格数据!C475/价格数据!C474))</f>
        <v>24390.968709168479</v>
      </c>
      <c r="D475">
        <f>IF(K474="是",F474*0.25*(价格数据!D475/价格数据!D474),D474*(价格数据!D475/价格数据!D474))</f>
        <v>25849.508087239748</v>
      </c>
      <c r="E475">
        <f>IF(K474="是",F474*0.25*(价格数据!E475/价格数据!E474),E474*(价格数据!E475/价格数据!E474))</f>
        <v>25610.216448060997</v>
      </c>
      <c r="F475">
        <f t="shared" si="98"/>
        <v>102646.5217402921</v>
      </c>
      <c r="G475">
        <f t="shared" si="99"/>
        <v>0.26104955181647072</v>
      </c>
      <c r="H475">
        <f t="shared" si="100"/>
        <v>0.2376209957788977</v>
      </c>
      <c r="I475">
        <f t="shared" si="101"/>
        <v>0.25183033627424878</v>
      </c>
      <c r="J475">
        <f t="shared" si="102"/>
        <v>0.24949911613038275</v>
      </c>
      <c r="K475" t="str">
        <f>IF(OR(
 ROUND(G475,4)&gt;(0.25+参数设置!B$3), ROUND(G475,4)&lt;(0.25-参数设置!B$3),
 ROUND(H475,4)&gt;(0.25+参数设置!B$3), ROUND(H475,4)&lt;(0.25-参数设置!B$3),
 ROUND(I475,4)&gt;(0.25+参数设置!B$3), ROUND(I475,4)&lt;(0.25-参数设置!B$3),
 ROUND(J475,4)&gt;(0.25+参数设置!B$3), ROUND(J475,4)&lt;(0.25-参数设置!B$3)
),"是","否")</f>
        <v>否</v>
      </c>
      <c r="L475">
        <f t="shared" si="103"/>
        <v>26795.828495822872</v>
      </c>
      <c r="M475">
        <f t="shared" si="104"/>
        <v>24390.968709168479</v>
      </c>
      <c r="N475">
        <f t="shared" si="105"/>
        <v>25849.508087239748</v>
      </c>
      <c r="O475">
        <f t="shared" si="106"/>
        <v>25610.216448060997</v>
      </c>
      <c r="P475">
        <f t="shared" si="107"/>
        <v>0</v>
      </c>
      <c r="Q475">
        <f t="shared" si="108"/>
        <v>0</v>
      </c>
      <c r="R475">
        <f t="shared" si="109"/>
        <v>0</v>
      </c>
      <c r="S475">
        <f t="shared" si="110"/>
        <v>0</v>
      </c>
      <c r="T475">
        <f t="shared" si="111"/>
        <v>0</v>
      </c>
      <c r="U475">
        <f>T475*参数设置!B476</f>
        <v>0</v>
      </c>
    </row>
    <row r="476" spans="1:21" x14ac:dyDescent="0.25">
      <c r="A476" s="3">
        <v>41958</v>
      </c>
      <c r="B476">
        <f>IF(K475="是",F475*0.25*(价格数据!B476/价格数据!B475),B475*(价格数据!B476/价格数据!B475))</f>
        <v>26795.828495822872</v>
      </c>
      <c r="C476">
        <f>IF(K475="是",F475*0.25*(价格数据!C476/价格数据!C475),C475*(价格数据!C476/价格数据!C475))</f>
        <v>24390.968709168479</v>
      </c>
      <c r="D476">
        <f>IF(K475="是",F475*0.25*(价格数据!D476/价格数据!D475),D475*(价格数据!D476/价格数据!D475))</f>
        <v>25849.508087239748</v>
      </c>
      <c r="E476">
        <f>IF(K475="是",F475*0.25*(价格数据!E476/价格数据!E475),E475*(价格数据!E476/价格数据!E475))</f>
        <v>25610.216448060997</v>
      </c>
      <c r="F476">
        <f t="shared" si="98"/>
        <v>102646.5217402921</v>
      </c>
      <c r="G476">
        <f t="shared" si="99"/>
        <v>0.26104955181647072</v>
      </c>
      <c r="H476">
        <f t="shared" si="100"/>
        <v>0.2376209957788977</v>
      </c>
      <c r="I476">
        <f t="shared" si="101"/>
        <v>0.25183033627424878</v>
      </c>
      <c r="J476">
        <f t="shared" si="102"/>
        <v>0.24949911613038275</v>
      </c>
      <c r="K476" t="str">
        <f>IF(OR(
 ROUND(G476,4)&gt;(0.25+参数设置!B$3), ROUND(G476,4)&lt;(0.25-参数设置!B$3),
 ROUND(H476,4)&gt;(0.25+参数设置!B$3), ROUND(H476,4)&lt;(0.25-参数设置!B$3),
 ROUND(I476,4)&gt;(0.25+参数设置!B$3), ROUND(I476,4)&lt;(0.25-参数设置!B$3),
 ROUND(J476,4)&gt;(0.25+参数设置!B$3), ROUND(J476,4)&lt;(0.25-参数设置!B$3)
),"是","否")</f>
        <v>否</v>
      </c>
      <c r="L476">
        <f t="shared" si="103"/>
        <v>26795.828495822872</v>
      </c>
      <c r="M476">
        <f t="shared" si="104"/>
        <v>24390.968709168479</v>
      </c>
      <c r="N476">
        <f t="shared" si="105"/>
        <v>25849.508087239748</v>
      </c>
      <c r="O476">
        <f t="shared" si="106"/>
        <v>25610.216448060997</v>
      </c>
      <c r="P476">
        <f t="shared" si="107"/>
        <v>0</v>
      </c>
      <c r="Q476">
        <f t="shared" si="108"/>
        <v>0</v>
      </c>
      <c r="R476">
        <f t="shared" si="109"/>
        <v>0</v>
      </c>
      <c r="S476">
        <f t="shared" si="110"/>
        <v>0</v>
      </c>
      <c r="T476">
        <f t="shared" si="111"/>
        <v>0</v>
      </c>
      <c r="U476">
        <f>T476*参数设置!B477</f>
        <v>0</v>
      </c>
    </row>
    <row r="477" spans="1:21" x14ac:dyDescent="0.25">
      <c r="A477" s="3">
        <v>41959</v>
      </c>
      <c r="B477">
        <f>IF(K476="是",F476*0.25*(价格数据!B477/价格数据!B476),B476*(价格数据!B477/价格数据!B476))</f>
        <v>26795.828495822872</v>
      </c>
      <c r="C477">
        <f>IF(K476="是",F476*0.25*(价格数据!C477/价格数据!C476),C476*(价格数据!C477/价格数据!C476))</f>
        <v>24390.968709168479</v>
      </c>
      <c r="D477">
        <f>IF(K476="是",F476*0.25*(价格数据!D477/价格数据!D476),D476*(价格数据!D477/价格数据!D476))</f>
        <v>25849.508087239748</v>
      </c>
      <c r="E477">
        <f>IF(K476="是",F476*0.25*(价格数据!E477/价格数据!E476),E476*(价格数据!E477/价格数据!E476))</f>
        <v>25610.216448060997</v>
      </c>
      <c r="F477">
        <f t="shared" si="98"/>
        <v>102646.5217402921</v>
      </c>
      <c r="G477">
        <f t="shared" si="99"/>
        <v>0.26104955181647072</v>
      </c>
      <c r="H477">
        <f t="shared" si="100"/>
        <v>0.2376209957788977</v>
      </c>
      <c r="I477">
        <f t="shared" si="101"/>
        <v>0.25183033627424878</v>
      </c>
      <c r="J477">
        <f t="shared" si="102"/>
        <v>0.24949911613038275</v>
      </c>
      <c r="K477" t="str">
        <f>IF(OR(
 ROUND(G477,4)&gt;(0.25+参数设置!B$3), ROUND(G477,4)&lt;(0.25-参数设置!B$3),
 ROUND(H477,4)&gt;(0.25+参数设置!B$3), ROUND(H477,4)&lt;(0.25-参数设置!B$3),
 ROUND(I477,4)&gt;(0.25+参数设置!B$3), ROUND(I477,4)&lt;(0.25-参数设置!B$3),
 ROUND(J477,4)&gt;(0.25+参数设置!B$3), ROUND(J477,4)&lt;(0.25-参数设置!B$3)
),"是","否")</f>
        <v>否</v>
      </c>
      <c r="L477">
        <f t="shared" si="103"/>
        <v>26795.828495822872</v>
      </c>
      <c r="M477">
        <f t="shared" si="104"/>
        <v>24390.968709168479</v>
      </c>
      <c r="N477">
        <f t="shared" si="105"/>
        <v>25849.508087239748</v>
      </c>
      <c r="O477">
        <f t="shared" si="106"/>
        <v>25610.216448060997</v>
      </c>
      <c r="P477">
        <f t="shared" si="107"/>
        <v>0</v>
      </c>
      <c r="Q477">
        <f t="shared" si="108"/>
        <v>0</v>
      </c>
      <c r="R477">
        <f t="shared" si="109"/>
        <v>0</v>
      </c>
      <c r="S477">
        <f t="shared" si="110"/>
        <v>0</v>
      </c>
      <c r="T477">
        <f t="shared" si="111"/>
        <v>0</v>
      </c>
      <c r="U477">
        <f>T477*参数设置!B478</f>
        <v>0</v>
      </c>
    </row>
    <row r="478" spans="1:21" x14ac:dyDescent="0.25">
      <c r="A478" s="3">
        <v>41960</v>
      </c>
      <c r="B478">
        <f>IF(K477="是",F477*0.25*(价格数据!B478/价格数据!B477),B477*(价格数据!B478/价格数据!B477))</f>
        <v>26683.326925802241</v>
      </c>
      <c r="C478">
        <f>IF(K477="是",F477*0.25*(价格数据!C478/价格数据!C477),C477*(价格数据!C478/价格数据!C477))</f>
        <v>24957.454836068537</v>
      </c>
      <c r="D478">
        <f>IF(K477="是",F477*0.25*(价格数据!D478/价格数据!D477),D477*(价格数据!D478/价格数据!D477))</f>
        <v>25765.835797254753</v>
      </c>
      <c r="E478">
        <f>IF(K477="是",F477*0.25*(价格数据!E478/价格数据!E477),E477*(价格数据!E478/价格数据!E477))</f>
        <v>25604.839431780321</v>
      </c>
      <c r="F478">
        <f t="shared" si="98"/>
        <v>103011.45699090585</v>
      </c>
      <c r="G478">
        <f t="shared" si="99"/>
        <v>0.2590326135097567</v>
      </c>
      <c r="H478">
        <f t="shared" si="100"/>
        <v>0.24227843741955668</v>
      </c>
      <c r="I478">
        <f t="shared" si="101"/>
        <v>0.25012592336723705</v>
      </c>
      <c r="J478">
        <f t="shared" si="102"/>
        <v>0.24856302570344957</v>
      </c>
      <c r="K478" t="str">
        <f>IF(OR(
 ROUND(G478,4)&gt;(0.25+参数设置!B$3), ROUND(G478,4)&lt;(0.25-参数设置!B$3),
 ROUND(H478,4)&gt;(0.25+参数设置!B$3), ROUND(H478,4)&lt;(0.25-参数设置!B$3),
 ROUND(I478,4)&gt;(0.25+参数设置!B$3), ROUND(I478,4)&lt;(0.25-参数设置!B$3),
 ROUND(J478,4)&gt;(0.25+参数设置!B$3), ROUND(J478,4)&lt;(0.25-参数设置!B$3)
),"是","否")</f>
        <v>否</v>
      </c>
      <c r="L478">
        <f t="shared" si="103"/>
        <v>26683.326925802241</v>
      </c>
      <c r="M478">
        <f t="shared" si="104"/>
        <v>24957.454836068537</v>
      </c>
      <c r="N478">
        <f t="shared" si="105"/>
        <v>25765.835797254753</v>
      </c>
      <c r="O478">
        <f t="shared" si="106"/>
        <v>25604.839431780321</v>
      </c>
      <c r="P478">
        <f t="shared" si="107"/>
        <v>0</v>
      </c>
      <c r="Q478">
        <f t="shared" si="108"/>
        <v>0</v>
      </c>
      <c r="R478">
        <f t="shared" si="109"/>
        <v>0</v>
      </c>
      <c r="S478">
        <f t="shared" si="110"/>
        <v>0</v>
      </c>
      <c r="T478">
        <f t="shared" si="111"/>
        <v>0</v>
      </c>
      <c r="U478">
        <f>T478*参数设置!B479</f>
        <v>0</v>
      </c>
    </row>
    <row r="479" spans="1:21" x14ac:dyDescent="0.25">
      <c r="A479" s="3">
        <v>41961</v>
      </c>
      <c r="B479">
        <f>IF(K478="是",F478*0.25*(价格数据!B479/价格数据!B478),B478*(价格数据!B479/价格数据!B478))</f>
        <v>26396.959293022453</v>
      </c>
      <c r="C479">
        <f>IF(K478="是",F478*0.25*(价格数据!C479/价格数据!C478),C478*(价格数据!C479/价格数据!C478))</f>
        <v>25010.89692351194</v>
      </c>
      <c r="D479">
        <f>IF(K478="是",F478*0.25*(价格数据!D479/价格数据!D478),D478*(价格数据!D479/价格数据!D478))</f>
        <v>25858.971024797575</v>
      </c>
      <c r="E479">
        <f>IF(K478="是",F478*0.25*(价格数据!E479/价格数据!E478),E478*(价格数据!E479/价格数据!E478))</f>
        <v>25603.303141414417</v>
      </c>
      <c r="F479">
        <f t="shared" si="98"/>
        <v>102870.13038274639</v>
      </c>
      <c r="G479">
        <f t="shared" si="99"/>
        <v>0.25660470337509955</v>
      </c>
      <c r="H479">
        <f t="shared" si="100"/>
        <v>0.24313079832264725</v>
      </c>
      <c r="I479">
        <f t="shared" si="101"/>
        <v>0.25137492223043495</v>
      </c>
      <c r="J479">
        <f t="shared" si="102"/>
        <v>0.24888957607181825</v>
      </c>
      <c r="K479" t="str">
        <f>IF(OR(
 ROUND(G479,4)&gt;(0.25+参数设置!B$3), ROUND(G479,4)&lt;(0.25-参数设置!B$3),
 ROUND(H479,4)&gt;(0.25+参数设置!B$3), ROUND(H479,4)&lt;(0.25-参数设置!B$3),
 ROUND(I479,4)&gt;(0.25+参数设置!B$3), ROUND(I479,4)&lt;(0.25-参数设置!B$3),
 ROUND(J479,4)&gt;(0.25+参数设置!B$3), ROUND(J479,4)&lt;(0.25-参数设置!B$3)
),"是","否")</f>
        <v>否</v>
      </c>
      <c r="L479">
        <f t="shared" si="103"/>
        <v>26396.959293022453</v>
      </c>
      <c r="M479">
        <f t="shared" si="104"/>
        <v>25010.89692351194</v>
      </c>
      <c r="N479">
        <f t="shared" si="105"/>
        <v>25858.971024797575</v>
      </c>
      <c r="O479">
        <f t="shared" si="106"/>
        <v>25603.303141414417</v>
      </c>
      <c r="P479">
        <f t="shared" si="107"/>
        <v>0</v>
      </c>
      <c r="Q479">
        <f t="shared" si="108"/>
        <v>0</v>
      </c>
      <c r="R479">
        <f t="shared" si="109"/>
        <v>0</v>
      </c>
      <c r="S479">
        <f t="shared" si="110"/>
        <v>0</v>
      </c>
      <c r="T479">
        <f t="shared" si="111"/>
        <v>0</v>
      </c>
      <c r="U479">
        <f>T479*参数设置!B480</f>
        <v>0</v>
      </c>
    </row>
    <row r="480" spans="1:21" x14ac:dyDescent="0.25">
      <c r="A480" s="3">
        <v>41962</v>
      </c>
      <c r="B480">
        <f>IF(K479="是",F479*0.25*(价格数据!B480/价格数据!B479),B479*(价格数据!B480/价格数据!B479))</f>
        <v>26315.139969371085</v>
      </c>
      <c r="C480">
        <f>IF(K479="是",F479*0.25*(价格数据!C480/价格数据!C479),C479*(价格数据!C480/价格数据!C479))</f>
        <v>25117.781098398747</v>
      </c>
      <c r="D480">
        <f>IF(K479="是",F479*0.25*(价格数据!D480/价格数据!D479),D479*(价格数据!D480/价格数据!D479))</f>
        <v>25799.205103379722</v>
      </c>
      <c r="E480">
        <f>IF(K479="是",F479*0.25*(价格数据!E480/价格数据!E479),E479*(价格数据!E480/价格数据!E479))</f>
        <v>25599.206367105333</v>
      </c>
      <c r="F480">
        <f t="shared" si="98"/>
        <v>102831.33253825488</v>
      </c>
      <c r="G480">
        <f t="shared" si="99"/>
        <v>0.2559058539826024</v>
      </c>
      <c r="H480">
        <f t="shared" si="100"/>
        <v>0.24426194311013655</v>
      </c>
      <c r="I480">
        <f t="shared" si="101"/>
        <v>0.25088856155571077</v>
      </c>
      <c r="J480">
        <f t="shared" si="102"/>
        <v>0.24894364135155037</v>
      </c>
      <c r="K480" t="str">
        <f>IF(OR(
 ROUND(G480,4)&gt;(0.25+参数设置!B$3), ROUND(G480,4)&lt;(0.25-参数设置!B$3),
 ROUND(H480,4)&gt;(0.25+参数设置!B$3), ROUND(H480,4)&lt;(0.25-参数设置!B$3),
 ROUND(I480,4)&gt;(0.25+参数设置!B$3), ROUND(I480,4)&lt;(0.25-参数设置!B$3),
 ROUND(J480,4)&gt;(0.25+参数设置!B$3), ROUND(J480,4)&lt;(0.25-参数设置!B$3)
),"是","否")</f>
        <v>否</v>
      </c>
      <c r="L480">
        <f t="shared" si="103"/>
        <v>26315.139969371085</v>
      </c>
      <c r="M480">
        <f t="shared" si="104"/>
        <v>25117.781098398747</v>
      </c>
      <c r="N480">
        <f t="shared" si="105"/>
        <v>25799.205103379722</v>
      </c>
      <c r="O480">
        <f t="shared" si="106"/>
        <v>25599.206367105333</v>
      </c>
      <c r="P480">
        <f t="shared" si="107"/>
        <v>0</v>
      </c>
      <c r="Q480">
        <f t="shared" si="108"/>
        <v>0</v>
      </c>
      <c r="R480">
        <f t="shared" si="109"/>
        <v>0</v>
      </c>
      <c r="S480">
        <f t="shared" si="110"/>
        <v>0</v>
      </c>
      <c r="T480">
        <f t="shared" si="111"/>
        <v>0</v>
      </c>
      <c r="U480">
        <f>T480*参数设置!B481</f>
        <v>0</v>
      </c>
    </row>
    <row r="481" spans="1:21" x14ac:dyDescent="0.25">
      <c r="A481" s="3">
        <v>41963</v>
      </c>
      <c r="B481">
        <f>IF(K480="是",F480*0.25*(价格数据!B481/价格数据!B480),B480*(价格数据!B481/价格数据!B480))</f>
        <v>26356.049631196769</v>
      </c>
      <c r="C481">
        <f>IF(K480="是",F480*0.25*(价格数据!C481/价格数据!C480),C480*(价格数据!C481/价格数据!C480))</f>
        <v>24904.01274862514</v>
      </c>
      <c r="D481">
        <f>IF(K480="是",F480*0.25*(价格数据!D481/价格数据!D480),D480*(价格数据!D481/价格数据!D480))</f>
        <v>25797.710955344275</v>
      </c>
      <c r="E481">
        <f>IF(K480="是",F480*0.25*(价格数据!E481/价格数据!E480),E480*(价格数据!E481/价格数据!E480))</f>
        <v>25599.206367105333</v>
      </c>
      <c r="F481">
        <f t="shared" si="98"/>
        <v>102656.97970227152</v>
      </c>
      <c r="G481">
        <f t="shared" si="99"/>
        <v>0.25673899337030254</v>
      </c>
      <c r="H481">
        <f t="shared" si="100"/>
        <v>0.24259444239302982</v>
      </c>
      <c r="I481">
        <f t="shared" si="101"/>
        <v>0.25130011646712652</v>
      </c>
      <c r="J481">
        <f t="shared" si="102"/>
        <v>0.24936644776954112</v>
      </c>
      <c r="K481" t="str">
        <f>IF(OR(
 ROUND(G481,4)&gt;(0.25+参数设置!B$3), ROUND(G481,4)&lt;(0.25-参数设置!B$3),
 ROUND(H481,4)&gt;(0.25+参数设置!B$3), ROUND(H481,4)&lt;(0.25-参数设置!B$3),
 ROUND(I481,4)&gt;(0.25+参数设置!B$3), ROUND(I481,4)&lt;(0.25-参数设置!B$3),
 ROUND(J481,4)&gt;(0.25+参数设置!B$3), ROUND(J481,4)&lt;(0.25-参数设置!B$3)
),"是","否")</f>
        <v>否</v>
      </c>
      <c r="L481">
        <f t="shared" si="103"/>
        <v>26356.049631196769</v>
      </c>
      <c r="M481">
        <f t="shared" si="104"/>
        <v>24904.01274862514</v>
      </c>
      <c r="N481">
        <f t="shared" si="105"/>
        <v>25797.710955344275</v>
      </c>
      <c r="O481">
        <f t="shared" si="106"/>
        <v>25599.206367105333</v>
      </c>
      <c r="P481">
        <f t="shared" si="107"/>
        <v>0</v>
      </c>
      <c r="Q481">
        <f t="shared" si="108"/>
        <v>0</v>
      </c>
      <c r="R481">
        <f t="shared" si="109"/>
        <v>0</v>
      </c>
      <c r="S481">
        <f t="shared" si="110"/>
        <v>0</v>
      </c>
      <c r="T481">
        <f t="shared" si="111"/>
        <v>0</v>
      </c>
      <c r="U481">
        <f>T481*参数设置!B482</f>
        <v>0</v>
      </c>
    </row>
    <row r="482" spans="1:21" x14ac:dyDescent="0.25">
      <c r="A482" s="3">
        <v>41964</v>
      </c>
      <c r="B482">
        <f>IF(K481="是",F481*0.25*(价格数据!B482/价格数据!B481),B481*(价格数据!B482/价格数据!B481))</f>
        <v>26857.192988561394</v>
      </c>
      <c r="C482">
        <f>IF(K481="是",F481*0.25*(价格数据!C482/价格数据!C481),C481*(价格数据!C482/价格数据!C481))</f>
        <v>25107.092680910071</v>
      </c>
      <c r="D482">
        <f>IF(K481="是",F481*0.25*(价格数据!D482/价格数据!D481),D481*(价格数据!D482/价格数据!D481))</f>
        <v>25809.664139627846</v>
      </c>
      <c r="E482">
        <f>IF(K481="是",F481*0.25*(价格数据!E482/价格数据!E481),E481*(价格数据!E482/价格数据!E481))</f>
        <v>25587.684189361033</v>
      </c>
      <c r="F482">
        <f t="shared" si="98"/>
        <v>103361.63399846034</v>
      </c>
      <c r="G482">
        <f t="shared" si="99"/>
        <v>0.25983715571835342</v>
      </c>
      <c r="H482">
        <f t="shared" si="100"/>
        <v>0.24290533837036732</v>
      </c>
      <c r="I482">
        <f t="shared" si="101"/>
        <v>0.24970255539896266</v>
      </c>
      <c r="J482">
        <f t="shared" si="102"/>
        <v>0.24755495051231663</v>
      </c>
      <c r="K482" t="str">
        <f>IF(OR(
 ROUND(G482,4)&gt;(0.25+参数设置!B$3), ROUND(G482,4)&lt;(0.25-参数设置!B$3),
 ROUND(H482,4)&gt;(0.25+参数设置!B$3), ROUND(H482,4)&lt;(0.25-参数设置!B$3),
 ROUND(I482,4)&gt;(0.25+参数设置!B$3), ROUND(I482,4)&lt;(0.25-参数设置!B$3),
 ROUND(J482,4)&gt;(0.25+参数设置!B$3), ROUND(J482,4)&lt;(0.25-参数设置!B$3)
),"是","否")</f>
        <v>否</v>
      </c>
      <c r="L482">
        <f t="shared" si="103"/>
        <v>26857.192988561394</v>
      </c>
      <c r="M482">
        <f t="shared" si="104"/>
        <v>25107.092680910071</v>
      </c>
      <c r="N482">
        <f t="shared" si="105"/>
        <v>25809.664139627846</v>
      </c>
      <c r="O482">
        <f t="shared" si="106"/>
        <v>25587.684189361033</v>
      </c>
      <c r="P482">
        <f t="shared" si="107"/>
        <v>0</v>
      </c>
      <c r="Q482">
        <f t="shared" si="108"/>
        <v>0</v>
      </c>
      <c r="R482">
        <f t="shared" si="109"/>
        <v>0</v>
      </c>
      <c r="S482">
        <f t="shared" si="110"/>
        <v>0</v>
      </c>
      <c r="T482">
        <f t="shared" si="111"/>
        <v>0</v>
      </c>
      <c r="U482">
        <f>T482*参数设置!B483</f>
        <v>0</v>
      </c>
    </row>
    <row r="483" spans="1:21" x14ac:dyDescent="0.25">
      <c r="A483" s="3">
        <v>41965</v>
      </c>
      <c r="B483">
        <f>IF(K482="是",F482*0.25*(价格数据!B483/价格数据!B482),B482*(价格数据!B483/价格数据!B482))</f>
        <v>26857.192988561394</v>
      </c>
      <c r="C483">
        <f>IF(K482="是",F482*0.25*(价格数据!C483/价格数据!C482),C482*(价格数据!C483/价格数据!C482))</f>
        <v>25107.092680910071</v>
      </c>
      <c r="D483">
        <f>IF(K482="是",F482*0.25*(价格数据!D483/价格数据!D482),D482*(价格数据!D483/价格数据!D482))</f>
        <v>25809.664139627846</v>
      </c>
      <c r="E483">
        <f>IF(K482="是",F482*0.25*(价格数据!E483/价格数据!E482),E482*(价格数据!E483/价格数据!E482))</f>
        <v>25587.684189361033</v>
      </c>
      <c r="F483">
        <f t="shared" si="98"/>
        <v>103361.63399846034</v>
      </c>
      <c r="G483">
        <f t="shared" si="99"/>
        <v>0.25983715571835342</v>
      </c>
      <c r="H483">
        <f t="shared" si="100"/>
        <v>0.24290533837036732</v>
      </c>
      <c r="I483">
        <f t="shared" si="101"/>
        <v>0.24970255539896266</v>
      </c>
      <c r="J483">
        <f t="shared" si="102"/>
        <v>0.24755495051231663</v>
      </c>
      <c r="K483" t="str">
        <f>IF(OR(
 ROUND(G483,4)&gt;(0.25+参数设置!B$3), ROUND(G483,4)&lt;(0.25-参数设置!B$3),
 ROUND(H483,4)&gt;(0.25+参数设置!B$3), ROUND(H483,4)&lt;(0.25-参数设置!B$3),
 ROUND(I483,4)&gt;(0.25+参数设置!B$3), ROUND(I483,4)&lt;(0.25-参数设置!B$3),
 ROUND(J483,4)&gt;(0.25+参数设置!B$3), ROUND(J483,4)&lt;(0.25-参数设置!B$3)
),"是","否")</f>
        <v>否</v>
      </c>
      <c r="L483">
        <f t="shared" si="103"/>
        <v>26857.192988561394</v>
      </c>
      <c r="M483">
        <f t="shared" si="104"/>
        <v>25107.092680910071</v>
      </c>
      <c r="N483">
        <f t="shared" si="105"/>
        <v>25809.664139627846</v>
      </c>
      <c r="O483">
        <f t="shared" si="106"/>
        <v>25587.684189361033</v>
      </c>
      <c r="P483">
        <f t="shared" si="107"/>
        <v>0</v>
      </c>
      <c r="Q483">
        <f t="shared" si="108"/>
        <v>0</v>
      </c>
      <c r="R483">
        <f t="shared" si="109"/>
        <v>0</v>
      </c>
      <c r="S483">
        <f t="shared" si="110"/>
        <v>0</v>
      </c>
      <c r="T483">
        <f t="shared" si="111"/>
        <v>0</v>
      </c>
      <c r="U483">
        <f>T483*参数设置!B484</f>
        <v>0</v>
      </c>
    </row>
    <row r="484" spans="1:21" x14ac:dyDescent="0.25">
      <c r="A484" s="3">
        <v>41966</v>
      </c>
      <c r="B484">
        <f>IF(K483="是",F483*0.25*(价格数据!B484/价格数据!B483),B483*(价格数据!B484/价格数据!B483))</f>
        <v>26857.192988561394</v>
      </c>
      <c r="C484">
        <f>IF(K483="是",F483*0.25*(价格数据!C484/价格数据!C483),C483*(价格数据!C484/价格数据!C483))</f>
        <v>25107.092680910071</v>
      </c>
      <c r="D484">
        <f>IF(K483="是",F483*0.25*(价格数据!D484/价格数据!D483),D483*(价格数据!D484/价格数据!D483))</f>
        <v>25809.664139627846</v>
      </c>
      <c r="E484">
        <f>IF(K483="是",F483*0.25*(价格数据!E484/价格数据!E483),E483*(价格数据!E484/价格数据!E483))</f>
        <v>25587.684189361033</v>
      </c>
      <c r="F484">
        <f t="shared" si="98"/>
        <v>103361.63399846034</v>
      </c>
      <c r="G484">
        <f t="shared" si="99"/>
        <v>0.25983715571835342</v>
      </c>
      <c r="H484">
        <f t="shared" si="100"/>
        <v>0.24290533837036732</v>
      </c>
      <c r="I484">
        <f t="shared" si="101"/>
        <v>0.24970255539896266</v>
      </c>
      <c r="J484">
        <f t="shared" si="102"/>
        <v>0.24755495051231663</v>
      </c>
      <c r="K484" t="str">
        <f>IF(OR(
 ROUND(G484,4)&gt;(0.25+参数设置!B$3), ROUND(G484,4)&lt;(0.25-参数设置!B$3),
 ROUND(H484,4)&gt;(0.25+参数设置!B$3), ROUND(H484,4)&lt;(0.25-参数设置!B$3),
 ROUND(I484,4)&gt;(0.25+参数设置!B$3), ROUND(I484,4)&lt;(0.25-参数设置!B$3),
 ROUND(J484,4)&gt;(0.25+参数设置!B$3), ROUND(J484,4)&lt;(0.25-参数设置!B$3)
),"是","否")</f>
        <v>否</v>
      </c>
      <c r="L484">
        <f t="shared" si="103"/>
        <v>26857.192988561394</v>
      </c>
      <c r="M484">
        <f t="shared" si="104"/>
        <v>25107.092680910071</v>
      </c>
      <c r="N484">
        <f t="shared" si="105"/>
        <v>25809.664139627846</v>
      </c>
      <c r="O484">
        <f t="shared" si="106"/>
        <v>25587.684189361033</v>
      </c>
      <c r="P484">
        <f t="shared" si="107"/>
        <v>0</v>
      </c>
      <c r="Q484">
        <f t="shared" si="108"/>
        <v>0</v>
      </c>
      <c r="R484">
        <f t="shared" si="109"/>
        <v>0</v>
      </c>
      <c r="S484">
        <f t="shared" si="110"/>
        <v>0</v>
      </c>
      <c r="T484">
        <f t="shared" si="111"/>
        <v>0</v>
      </c>
      <c r="U484">
        <f>T484*参数设置!B485</f>
        <v>0</v>
      </c>
    </row>
    <row r="485" spans="1:21" x14ac:dyDescent="0.25">
      <c r="A485" s="3">
        <v>41967</v>
      </c>
      <c r="B485">
        <f>IF(K484="是",F484*0.25*(价格数据!B485/价格数据!B484),B484*(价格数据!B485/价格数据!B484))</f>
        <v>27624.249147792965</v>
      </c>
      <c r="C485">
        <f>IF(K484="是",F484*0.25*(价格数据!C485/价格数据!C484),C484*(价格数据!C485/价格数据!C484))</f>
        <v>25213.976855796875</v>
      </c>
      <c r="D485">
        <f>IF(K484="是",F484*0.25*(价格数据!D485/价格数据!D484),D484*(价格数据!D485/价格数据!D484))</f>
        <v>25862.706394886191</v>
      </c>
      <c r="E485">
        <f>IF(K484="是",F484*0.25*(价格数据!E485/价格数据!E484),E484*(价格数据!E485/价格数据!E484))</f>
        <v>25528.793058667936</v>
      </c>
      <c r="F485">
        <f t="shared" si="98"/>
        <v>104229.72545714397</v>
      </c>
      <c r="G485">
        <f t="shared" si="99"/>
        <v>0.26503235067189351</v>
      </c>
      <c r="H485">
        <f t="shared" si="100"/>
        <v>0.24190773548726346</v>
      </c>
      <c r="I485">
        <f t="shared" si="101"/>
        <v>0.24813177125291511</v>
      </c>
      <c r="J485">
        <f t="shared" si="102"/>
        <v>0.24492814258792789</v>
      </c>
      <c r="K485" t="str">
        <f>IF(OR(
 ROUND(G485,4)&gt;(0.25+参数设置!B$3), ROUND(G485,4)&lt;(0.25-参数设置!B$3),
 ROUND(H485,4)&gt;(0.25+参数设置!B$3), ROUND(H485,4)&lt;(0.25-参数设置!B$3),
 ROUND(I485,4)&gt;(0.25+参数设置!B$3), ROUND(I485,4)&lt;(0.25-参数设置!B$3),
 ROUND(J485,4)&gt;(0.25+参数设置!B$3), ROUND(J485,4)&lt;(0.25-参数设置!B$3)
),"是","否")</f>
        <v>否</v>
      </c>
      <c r="L485">
        <f t="shared" si="103"/>
        <v>27624.249147792965</v>
      </c>
      <c r="M485">
        <f t="shared" si="104"/>
        <v>25213.976855796875</v>
      </c>
      <c r="N485">
        <f t="shared" si="105"/>
        <v>25862.706394886191</v>
      </c>
      <c r="O485">
        <f t="shared" si="106"/>
        <v>25528.793058667936</v>
      </c>
      <c r="P485">
        <f t="shared" si="107"/>
        <v>0</v>
      </c>
      <c r="Q485">
        <f t="shared" si="108"/>
        <v>0</v>
      </c>
      <c r="R485">
        <f t="shared" si="109"/>
        <v>0</v>
      </c>
      <c r="S485">
        <f t="shared" si="110"/>
        <v>0</v>
      </c>
      <c r="T485">
        <f t="shared" si="111"/>
        <v>0</v>
      </c>
      <c r="U485">
        <f>T485*参数设置!B486</f>
        <v>0</v>
      </c>
    </row>
    <row r="486" spans="1:21" x14ac:dyDescent="0.25">
      <c r="A486" s="3">
        <v>41968</v>
      </c>
      <c r="B486">
        <f>IF(K485="是",F485*0.25*(价格数据!B486/价格数据!B485),B485*(价格数据!B486/价格数据!B485))</f>
        <v>27910.616780572749</v>
      </c>
      <c r="C486">
        <f>IF(K485="是",F485*0.25*(价格数据!C486/价格数据!C485),C485*(价格数据!C486/价格数据!C485))</f>
        <v>25235.353690774235</v>
      </c>
      <c r="D486">
        <f>IF(K485="是",F485*0.25*(价格数据!D486/价格数据!D485),D485*(价格数据!D486/价格数据!D485))</f>
        <v>25896.324725683731</v>
      </c>
      <c r="E486">
        <f>IF(K485="是",F485*0.25*(价格数据!E486/价格数据!E485),E485*(价格数据!E486/价格数据!E485))</f>
        <v>25563.615640295156</v>
      </c>
      <c r="F486">
        <f t="shared" si="98"/>
        <v>104605.91083732588</v>
      </c>
      <c r="G486">
        <f t="shared" si="99"/>
        <v>0.26681682284643493</v>
      </c>
      <c r="H486">
        <f t="shared" si="100"/>
        <v>0.24124213907967484</v>
      </c>
      <c r="I486">
        <f t="shared" si="101"/>
        <v>0.24756081676833225</v>
      </c>
      <c r="J486">
        <f t="shared" si="102"/>
        <v>0.24438022130555792</v>
      </c>
      <c r="K486" t="str">
        <f>IF(OR(
 ROUND(G486,4)&gt;(0.25+参数设置!B$3), ROUND(G486,4)&lt;(0.25-参数设置!B$3),
 ROUND(H486,4)&gt;(0.25+参数设置!B$3), ROUND(H486,4)&lt;(0.25-参数设置!B$3),
 ROUND(I486,4)&gt;(0.25+参数设置!B$3), ROUND(I486,4)&lt;(0.25-参数设置!B$3),
 ROUND(J486,4)&gt;(0.25+参数设置!B$3), ROUND(J486,4)&lt;(0.25-参数设置!B$3)
),"是","否")</f>
        <v>否</v>
      </c>
      <c r="L486">
        <f t="shared" si="103"/>
        <v>27910.616780572749</v>
      </c>
      <c r="M486">
        <f t="shared" si="104"/>
        <v>25235.353690774235</v>
      </c>
      <c r="N486">
        <f t="shared" si="105"/>
        <v>25896.324725683731</v>
      </c>
      <c r="O486">
        <f t="shared" si="106"/>
        <v>25563.615640295156</v>
      </c>
      <c r="P486">
        <f t="shared" si="107"/>
        <v>0</v>
      </c>
      <c r="Q486">
        <f t="shared" si="108"/>
        <v>0</v>
      </c>
      <c r="R486">
        <f t="shared" si="109"/>
        <v>0</v>
      </c>
      <c r="S486">
        <f t="shared" si="110"/>
        <v>0</v>
      </c>
      <c r="T486">
        <f t="shared" si="111"/>
        <v>0</v>
      </c>
      <c r="U486">
        <f>T486*参数设置!B487</f>
        <v>0</v>
      </c>
    </row>
    <row r="487" spans="1:21" x14ac:dyDescent="0.25">
      <c r="A487" s="3">
        <v>41969</v>
      </c>
      <c r="B487">
        <f>IF(K486="是",F486*0.25*(价格数据!B487/价格数据!B486),B486*(价格数据!B487/价格数据!B486))</f>
        <v>28217.439244265377</v>
      </c>
      <c r="C487">
        <f>IF(K486="是",F486*0.25*(价格数据!C487/价格数据!C486),C486*(价格数据!C487/价格数据!C486))</f>
        <v>25256.730525751591</v>
      </c>
      <c r="D487">
        <f>IF(K486="是",F486*0.25*(价格数据!D487/价格数据!D486),D486*(价格数据!D487/价格数据!D486))</f>
        <v>25891.095207559669</v>
      </c>
      <c r="E487">
        <f>IF(K486="是",F486*0.25*(价格数据!E487/价格数据!E486),E486*(价格数据!E487/价格数据!E486))</f>
        <v>25589.988624909885</v>
      </c>
      <c r="F487">
        <f t="shared" si="98"/>
        <v>104955.25360248651</v>
      </c>
      <c r="G487">
        <f t="shared" si="99"/>
        <v>0.2688520895879849</v>
      </c>
      <c r="H487">
        <f t="shared" si="100"/>
        <v>0.24064284215262216</v>
      </c>
      <c r="I487">
        <f t="shared" si="101"/>
        <v>0.24668698630009578</v>
      </c>
      <c r="J487">
        <f t="shared" si="102"/>
        <v>0.24381808195929727</v>
      </c>
      <c r="K487" t="str">
        <f>IF(OR(
 ROUND(G487,4)&gt;(0.25+参数设置!B$3), ROUND(G487,4)&lt;(0.25-参数设置!B$3),
 ROUND(H487,4)&gt;(0.25+参数设置!B$3), ROUND(H487,4)&lt;(0.25-参数设置!B$3),
 ROUND(I487,4)&gt;(0.25+参数设置!B$3), ROUND(I487,4)&lt;(0.25-参数设置!B$3),
 ROUND(J487,4)&gt;(0.25+参数设置!B$3), ROUND(J487,4)&lt;(0.25-参数设置!B$3)
),"是","否")</f>
        <v>否</v>
      </c>
      <c r="L487">
        <f t="shared" si="103"/>
        <v>28217.439244265377</v>
      </c>
      <c r="M487">
        <f t="shared" si="104"/>
        <v>25256.730525751591</v>
      </c>
      <c r="N487">
        <f t="shared" si="105"/>
        <v>25891.095207559669</v>
      </c>
      <c r="O487">
        <f t="shared" si="106"/>
        <v>25589.988624909885</v>
      </c>
      <c r="P487">
        <f t="shared" si="107"/>
        <v>0</v>
      </c>
      <c r="Q487">
        <f t="shared" si="108"/>
        <v>0</v>
      </c>
      <c r="R487">
        <f t="shared" si="109"/>
        <v>0</v>
      </c>
      <c r="S487">
        <f t="shared" si="110"/>
        <v>0</v>
      </c>
      <c r="T487">
        <f t="shared" si="111"/>
        <v>0</v>
      </c>
      <c r="U487">
        <f>T487*参数设置!B488</f>
        <v>0</v>
      </c>
    </row>
    <row r="488" spans="1:21" x14ac:dyDescent="0.25">
      <c r="A488" s="3">
        <v>41970</v>
      </c>
      <c r="B488">
        <f>IF(K487="是",F487*0.25*(价格数据!B488/价格数据!B487),B487*(价格数据!B488/价格数据!B487))</f>
        <v>28473.124630675899</v>
      </c>
      <c r="C488">
        <f>IF(K487="是",F487*0.25*(价格数据!C488/价格数据!C487),C487*(价格数据!C488/价格数据!C487))</f>
        <v>25320.861030683674</v>
      </c>
      <c r="D488">
        <f>IF(K487="是",F487*0.25*(价格数据!D488/价格数据!D487),D487*(价格数据!D488/价格数据!D487))</f>
        <v>25909.274008657598</v>
      </c>
      <c r="E488">
        <f>IF(K487="是",F487*0.25*(价格数据!E488/价格数据!E487),E487*(价格数据!E488/价格数据!E487))</f>
        <v>25604.583383385998</v>
      </c>
      <c r="F488">
        <f t="shared" si="98"/>
        <v>105307.84305340316</v>
      </c>
      <c r="G488">
        <f t="shared" si="99"/>
        <v>0.27037990528622596</v>
      </c>
      <c r="H488">
        <f t="shared" si="100"/>
        <v>0.24044610825276416</v>
      </c>
      <c r="I488">
        <f t="shared" si="101"/>
        <v>0.24603365957765008</v>
      </c>
      <c r="J488">
        <f t="shared" si="102"/>
        <v>0.24314032688335982</v>
      </c>
      <c r="K488" t="str">
        <f>IF(OR(
 ROUND(G488,4)&gt;(0.25+参数设置!B$3), ROUND(G488,4)&lt;(0.25-参数设置!B$3),
 ROUND(H488,4)&gt;(0.25+参数设置!B$3), ROUND(H488,4)&lt;(0.25-参数设置!B$3),
 ROUND(I488,4)&gt;(0.25+参数设置!B$3), ROUND(I488,4)&lt;(0.25-参数设置!B$3),
 ROUND(J488,4)&gt;(0.25+参数设置!B$3), ROUND(J488,4)&lt;(0.25-参数设置!B$3)
),"是","否")</f>
        <v>是</v>
      </c>
      <c r="L488">
        <f t="shared" si="103"/>
        <v>26326.960763350791</v>
      </c>
      <c r="M488">
        <f t="shared" si="104"/>
        <v>26326.960763350791</v>
      </c>
      <c r="N488">
        <f t="shared" si="105"/>
        <v>26326.960763350791</v>
      </c>
      <c r="O488">
        <f t="shared" si="106"/>
        <v>26326.960763350791</v>
      </c>
      <c r="P488">
        <f t="shared" si="107"/>
        <v>2146.1638673251073</v>
      </c>
      <c r="Q488">
        <f t="shared" si="108"/>
        <v>1006.0997326671168</v>
      </c>
      <c r="R488">
        <f t="shared" si="109"/>
        <v>417.68675469319351</v>
      </c>
      <c r="S488">
        <f t="shared" si="110"/>
        <v>722.37737996479336</v>
      </c>
      <c r="T488">
        <f t="shared" si="111"/>
        <v>4292.3277346502109</v>
      </c>
      <c r="U488">
        <f>T488*参数设置!B489</f>
        <v>0</v>
      </c>
    </row>
    <row r="489" spans="1:21" x14ac:dyDescent="0.25">
      <c r="A489" s="3">
        <v>41971</v>
      </c>
      <c r="B489">
        <f>IF(K488="是",F488*0.25*(价格数据!B489/价格数据!B488),B488*(价格数据!B489/价格数据!B488))</f>
        <v>26951.091298688851</v>
      </c>
      <c r="C489">
        <f>IF(K488="是",F488*0.25*(价格数据!C489/价格数据!C488),C488*(价格数据!C489/价格数据!C488))</f>
        <v>26149.150981918283</v>
      </c>
      <c r="D489">
        <f>IF(K488="是",F488*0.25*(价格数据!D489/价格数据!D488),D488*(价格数据!D489/价格数据!D488))</f>
        <v>26340.118803388988</v>
      </c>
      <c r="E489">
        <f>IF(K488="是",F488*0.25*(价格数据!E489/价格数据!E488),E488*(价格数据!E489/价格数据!E488))</f>
        <v>26334.595658321112</v>
      </c>
      <c r="F489">
        <f t="shared" si="98"/>
        <v>105774.95674231723</v>
      </c>
      <c r="G489">
        <f t="shared" si="99"/>
        <v>0.25479652394796554</v>
      </c>
      <c r="H489">
        <f t="shared" si="100"/>
        <v>0.24721495321072376</v>
      </c>
      <c r="I489">
        <f t="shared" si="101"/>
        <v>0.2490203694203085</v>
      </c>
      <c r="J489">
        <f t="shared" si="102"/>
        <v>0.24896815342100226</v>
      </c>
      <c r="K489" t="str">
        <f>IF(OR(
 ROUND(G489,4)&gt;(0.25+参数设置!B$3), ROUND(G489,4)&lt;(0.25-参数设置!B$3),
 ROUND(H489,4)&gt;(0.25+参数设置!B$3), ROUND(H489,4)&lt;(0.25-参数设置!B$3),
 ROUND(I489,4)&gt;(0.25+参数设置!B$3), ROUND(I489,4)&lt;(0.25-参数设置!B$3),
 ROUND(J489,4)&gt;(0.25+参数设置!B$3), ROUND(J489,4)&lt;(0.25-参数设置!B$3)
),"是","否")</f>
        <v>否</v>
      </c>
      <c r="L489">
        <f t="shared" si="103"/>
        <v>26951.091298688851</v>
      </c>
      <c r="M489">
        <f t="shared" si="104"/>
        <v>26149.150981918283</v>
      </c>
      <c r="N489">
        <f t="shared" si="105"/>
        <v>26340.118803388988</v>
      </c>
      <c r="O489">
        <f t="shared" si="106"/>
        <v>26334.595658321112</v>
      </c>
      <c r="P489">
        <f t="shared" si="107"/>
        <v>0</v>
      </c>
      <c r="Q489">
        <f t="shared" si="108"/>
        <v>0</v>
      </c>
      <c r="R489">
        <f t="shared" si="109"/>
        <v>0</v>
      </c>
      <c r="S489">
        <f t="shared" si="110"/>
        <v>0</v>
      </c>
      <c r="T489">
        <f t="shared" si="111"/>
        <v>0</v>
      </c>
      <c r="U489">
        <f>T489*参数设置!B490</f>
        <v>0</v>
      </c>
    </row>
    <row r="490" spans="1:21" x14ac:dyDescent="0.25">
      <c r="A490" s="3">
        <v>41972</v>
      </c>
      <c r="B490">
        <f>IF(K489="是",F489*0.25*(价格数据!B490/价格数据!B489),B489*(价格数据!B490/价格数据!B489))</f>
        <v>26951.091298688851</v>
      </c>
      <c r="C490">
        <f>IF(K489="是",F489*0.25*(价格数据!C490/价格数据!C489),C489*(价格数据!C490/价格数据!C489))</f>
        <v>26149.150981918283</v>
      </c>
      <c r="D490">
        <f>IF(K489="是",F489*0.25*(价格数据!D490/价格数据!D489),D489*(价格数据!D490/价格数据!D489))</f>
        <v>26340.118803388988</v>
      </c>
      <c r="E490">
        <f>IF(K489="是",F489*0.25*(价格数据!E490/价格数据!E489),E489*(价格数据!E490/价格数据!E489))</f>
        <v>26334.595658321112</v>
      </c>
      <c r="F490">
        <f t="shared" si="98"/>
        <v>105774.95674231723</v>
      </c>
      <c r="G490">
        <f t="shared" si="99"/>
        <v>0.25479652394796554</v>
      </c>
      <c r="H490">
        <f t="shared" si="100"/>
        <v>0.24721495321072376</v>
      </c>
      <c r="I490">
        <f t="shared" si="101"/>
        <v>0.2490203694203085</v>
      </c>
      <c r="J490">
        <f t="shared" si="102"/>
        <v>0.24896815342100226</v>
      </c>
      <c r="K490" t="str">
        <f>IF(OR(
 ROUND(G490,4)&gt;(0.25+参数设置!B$3), ROUND(G490,4)&lt;(0.25-参数设置!B$3),
 ROUND(H490,4)&gt;(0.25+参数设置!B$3), ROUND(H490,4)&lt;(0.25-参数设置!B$3),
 ROUND(I490,4)&gt;(0.25+参数设置!B$3), ROUND(I490,4)&lt;(0.25-参数设置!B$3),
 ROUND(J490,4)&gt;(0.25+参数设置!B$3), ROUND(J490,4)&lt;(0.25-参数设置!B$3)
),"是","否")</f>
        <v>否</v>
      </c>
      <c r="L490">
        <f t="shared" si="103"/>
        <v>26951.091298688851</v>
      </c>
      <c r="M490">
        <f t="shared" si="104"/>
        <v>26149.150981918283</v>
      </c>
      <c r="N490">
        <f t="shared" si="105"/>
        <v>26340.118803388988</v>
      </c>
      <c r="O490">
        <f t="shared" si="106"/>
        <v>26334.595658321112</v>
      </c>
      <c r="P490">
        <f t="shared" si="107"/>
        <v>0</v>
      </c>
      <c r="Q490">
        <f t="shared" si="108"/>
        <v>0</v>
      </c>
      <c r="R490">
        <f t="shared" si="109"/>
        <v>0</v>
      </c>
      <c r="S490">
        <f t="shared" si="110"/>
        <v>0</v>
      </c>
      <c r="T490">
        <f t="shared" si="111"/>
        <v>0</v>
      </c>
      <c r="U490">
        <f>T490*参数设置!B491</f>
        <v>0</v>
      </c>
    </row>
    <row r="491" spans="1:21" x14ac:dyDescent="0.25">
      <c r="A491" s="3">
        <v>41973</v>
      </c>
      <c r="B491">
        <f>IF(K490="是",F490*0.25*(价格数据!B491/价格数据!B490),B490*(价格数据!B491/价格数据!B490))</f>
        <v>26951.091298688851</v>
      </c>
      <c r="C491">
        <f>IF(K490="是",F490*0.25*(价格数据!C491/价格数据!C490),C490*(价格数据!C491/价格数据!C490))</f>
        <v>26149.150981918283</v>
      </c>
      <c r="D491">
        <f>IF(K490="是",F490*0.25*(价格数据!D491/价格数据!D490),D490*(价格数据!D491/价格数据!D490))</f>
        <v>26340.118803388988</v>
      </c>
      <c r="E491">
        <f>IF(K490="是",F490*0.25*(价格数据!E491/价格数据!E490),E490*(价格数据!E491/价格数据!E490))</f>
        <v>26334.595658321112</v>
      </c>
      <c r="F491">
        <f t="shared" si="98"/>
        <v>105774.95674231723</v>
      </c>
      <c r="G491">
        <f t="shared" si="99"/>
        <v>0.25479652394796554</v>
      </c>
      <c r="H491">
        <f t="shared" si="100"/>
        <v>0.24721495321072376</v>
      </c>
      <c r="I491">
        <f t="shared" si="101"/>
        <v>0.2490203694203085</v>
      </c>
      <c r="J491">
        <f t="shared" si="102"/>
        <v>0.24896815342100226</v>
      </c>
      <c r="K491" t="str">
        <f>IF(OR(
 ROUND(G491,4)&gt;(0.25+参数设置!B$3), ROUND(G491,4)&lt;(0.25-参数设置!B$3),
 ROUND(H491,4)&gt;(0.25+参数设置!B$3), ROUND(H491,4)&lt;(0.25-参数设置!B$3),
 ROUND(I491,4)&gt;(0.25+参数设置!B$3), ROUND(I491,4)&lt;(0.25-参数设置!B$3),
 ROUND(J491,4)&gt;(0.25+参数设置!B$3), ROUND(J491,4)&lt;(0.25-参数设置!B$3)
),"是","否")</f>
        <v>否</v>
      </c>
      <c r="L491">
        <f t="shared" si="103"/>
        <v>26951.091298688851</v>
      </c>
      <c r="M491">
        <f t="shared" si="104"/>
        <v>26149.150981918283</v>
      </c>
      <c r="N491">
        <f t="shared" si="105"/>
        <v>26340.118803388988</v>
      </c>
      <c r="O491">
        <f t="shared" si="106"/>
        <v>26334.595658321112</v>
      </c>
      <c r="P491">
        <f t="shared" si="107"/>
        <v>0</v>
      </c>
      <c r="Q491">
        <f t="shared" si="108"/>
        <v>0</v>
      </c>
      <c r="R491">
        <f t="shared" si="109"/>
        <v>0</v>
      </c>
      <c r="S491">
        <f t="shared" si="110"/>
        <v>0</v>
      </c>
      <c r="T491">
        <f t="shared" si="111"/>
        <v>0</v>
      </c>
      <c r="U491">
        <f>T491*参数设置!B492</f>
        <v>0</v>
      </c>
    </row>
    <row r="492" spans="1:21" x14ac:dyDescent="0.25">
      <c r="A492" s="3">
        <v>41974</v>
      </c>
      <c r="B492">
        <f>IF(K491="是",F491*0.25*(价格数据!B492/价格数据!B491),B491*(价格数据!B492/价格数据!B491))</f>
        <v>26979.460868476945</v>
      </c>
      <c r="C492">
        <f>IF(K491="是",F491*0.25*(价格数据!C492/价格数据!C491),C491*(价格数据!C492/价格数据!C491))</f>
        <v>25582.38230360216</v>
      </c>
      <c r="D492">
        <f>IF(K491="是",F491*0.25*(价格数据!D492/价格数据!D491),D491*(价格数据!D492/价格数据!D491))</f>
        <v>26371.748707326962</v>
      </c>
      <c r="E492">
        <f>IF(K491="是",F491*0.25*(价格数据!E492/价格数据!E491),E491*(价格数据!E492/价格数据!E491))</f>
        <v>26324.85458542794</v>
      </c>
      <c r="F492">
        <f t="shared" si="98"/>
        <v>105258.44646483401</v>
      </c>
      <c r="G492">
        <f t="shared" si="99"/>
        <v>0.25631635060745994</v>
      </c>
      <c r="H492">
        <f t="shared" si="100"/>
        <v>0.24304351016760473</v>
      </c>
      <c r="I492">
        <f t="shared" si="101"/>
        <v>0.25054282666177813</v>
      </c>
      <c r="J492">
        <f t="shared" si="102"/>
        <v>0.2500973125631572</v>
      </c>
      <c r="K492" t="str">
        <f>IF(OR(
 ROUND(G492,4)&gt;(0.25+参数设置!B$3), ROUND(G492,4)&lt;(0.25-参数设置!B$3),
 ROUND(H492,4)&gt;(0.25+参数设置!B$3), ROUND(H492,4)&lt;(0.25-参数设置!B$3),
 ROUND(I492,4)&gt;(0.25+参数设置!B$3), ROUND(I492,4)&lt;(0.25-参数设置!B$3),
 ROUND(J492,4)&gt;(0.25+参数设置!B$3), ROUND(J492,4)&lt;(0.25-参数设置!B$3)
),"是","否")</f>
        <v>否</v>
      </c>
      <c r="L492">
        <f t="shared" si="103"/>
        <v>26979.460868476945</v>
      </c>
      <c r="M492">
        <f t="shared" si="104"/>
        <v>25582.38230360216</v>
      </c>
      <c r="N492">
        <f t="shared" si="105"/>
        <v>26371.748707326962</v>
      </c>
      <c r="O492">
        <f t="shared" si="106"/>
        <v>26324.85458542794</v>
      </c>
      <c r="P492">
        <f t="shared" si="107"/>
        <v>0</v>
      </c>
      <c r="Q492">
        <f t="shared" si="108"/>
        <v>0</v>
      </c>
      <c r="R492">
        <f t="shared" si="109"/>
        <v>0</v>
      </c>
      <c r="S492">
        <f t="shared" si="110"/>
        <v>0</v>
      </c>
      <c r="T492">
        <f t="shared" si="111"/>
        <v>0</v>
      </c>
      <c r="U492">
        <f>T492*参数设置!B493</f>
        <v>0</v>
      </c>
    </row>
    <row r="493" spans="1:21" x14ac:dyDescent="0.25">
      <c r="A493" s="3">
        <v>41975</v>
      </c>
      <c r="B493">
        <f>IF(K492="是",F492*0.25*(价格数据!B493/价格数据!B492),B492*(价格数据!B493/价格数据!B492))</f>
        <v>28048.047997161801</v>
      </c>
      <c r="C493">
        <f>IF(K492="是",F492*0.25*(价格数据!C493/价格数据!C492),C492*(价格数据!C493/价格数据!C492))</f>
        <v>26560.33610148096</v>
      </c>
      <c r="D493">
        <f>IF(K492="是",F492*0.25*(价格数据!D493/价格数据!D492),D492*(价格数据!D493/价格数据!D492))</f>
        <v>26329.238116434324</v>
      </c>
      <c r="E493">
        <f>IF(K492="是",F492*0.25*(价格数据!E493/价格数据!E492),E492*(价格数据!E493/价格数据!E492))</f>
        <v>26325.64440214901</v>
      </c>
      <c r="F493">
        <f t="shared" si="98"/>
        <v>107263.26661722609</v>
      </c>
      <c r="G493">
        <f t="shared" si="99"/>
        <v>0.2614879154972275</v>
      </c>
      <c r="H493">
        <f t="shared" si="100"/>
        <v>0.24761819156844012</v>
      </c>
      <c r="I493">
        <f t="shared" si="101"/>
        <v>0.245463698307748</v>
      </c>
      <c r="J493">
        <f t="shared" si="102"/>
        <v>0.24543019462658436</v>
      </c>
      <c r="K493" t="str">
        <f>IF(OR(
 ROUND(G493,4)&gt;(0.25+参数设置!B$3), ROUND(G493,4)&lt;(0.25-参数设置!B$3),
 ROUND(H493,4)&gt;(0.25+参数设置!B$3), ROUND(H493,4)&lt;(0.25-参数设置!B$3),
 ROUND(I493,4)&gt;(0.25+参数设置!B$3), ROUND(I493,4)&lt;(0.25-参数设置!B$3),
 ROUND(J493,4)&gt;(0.25+参数设置!B$3), ROUND(J493,4)&lt;(0.25-参数设置!B$3)
),"是","否")</f>
        <v>否</v>
      </c>
      <c r="L493">
        <f t="shared" si="103"/>
        <v>28048.047997161801</v>
      </c>
      <c r="M493">
        <f t="shared" si="104"/>
        <v>26560.33610148096</v>
      </c>
      <c r="N493">
        <f t="shared" si="105"/>
        <v>26329.238116434324</v>
      </c>
      <c r="O493">
        <f t="shared" si="106"/>
        <v>26325.64440214901</v>
      </c>
      <c r="P493">
        <f t="shared" si="107"/>
        <v>0</v>
      </c>
      <c r="Q493">
        <f t="shared" si="108"/>
        <v>0</v>
      </c>
      <c r="R493">
        <f t="shared" si="109"/>
        <v>0</v>
      </c>
      <c r="S493">
        <f t="shared" si="110"/>
        <v>0</v>
      </c>
      <c r="T493">
        <f t="shared" si="111"/>
        <v>0</v>
      </c>
      <c r="U493">
        <f>T493*参数设置!B494</f>
        <v>0</v>
      </c>
    </row>
    <row r="494" spans="1:21" x14ac:dyDescent="0.25">
      <c r="A494" s="3">
        <v>41976</v>
      </c>
      <c r="B494">
        <f>IF(K493="是",F493*0.25*(价格数据!B494/价格数据!B493),B493*(价格数据!B494/价格数据!B493))</f>
        <v>28350.656741568131</v>
      </c>
      <c r="C494">
        <f>IF(K493="是",F493*0.25*(价格数据!C494/价格数据!C493),C493*(价格数据!C494/价格数据!C493))</f>
        <v>26493.657433443768</v>
      </c>
      <c r="D494">
        <f>IF(K493="是",F493*0.25*(价格数据!D494/价格数据!D493),D493*(价格数据!D494/价格数据!D493))</f>
        <v>26144.772516668043</v>
      </c>
      <c r="E494">
        <f>IF(K493="是",F493*0.25*(价格数据!E494/价格数据!E493),E493*(价格数据!E494/价格数据!E493))</f>
        <v>26327.487307831503</v>
      </c>
      <c r="F494">
        <f t="shared" si="98"/>
        <v>107316.57399951144</v>
      </c>
      <c r="G494">
        <f t="shared" si="99"/>
        <v>0.26417780297102289</v>
      </c>
      <c r="H494">
        <f t="shared" si="100"/>
        <v>0.24687386529469699</v>
      </c>
      <c r="I494">
        <f t="shared" si="101"/>
        <v>0.2436228770850164</v>
      </c>
      <c r="J494">
        <f t="shared" si="102"/>
        <v>0.24532545464926375</v>
      </c>
      <c r="K494" t="str">
        <f>IF(OR(
 ROUND(G494,4)&gt;(0.25+参数设置!B$3), ROUND(G494,4)&lt;(0.25-参数设置!B$3),
 ROUND(H494,4)&gt;(0.25+参数设置!B$3), ROUND(H494,4)&lt;(0.25-参数设置!B$3),
 ROUND(I494,4)&gt;(0.25+参数设置!B$3), ROUND(I494,4)&lt;(0.25-参数设置!B$3),
 ROUND(J494,4)&gt;(0.25+参数设置!B$3), ROUND(J494,4)&lt;(0.25-参数设置!B$3)
),"是","否")</f>
        <v>否</v>
      </c>
      <c r="L494">
        <f t="shared" si="103"/>
        <v>28350.656741568131</v>
      </c>
      <c r="M494">
        <f t="shared" si="104"/>
        <v>26493.657433443768</v>
      </c>
      <c r="N494">
        <f t="shared" si="105"/>
        <v>26144.772516668043</v>
      </c>
      <c r="O494">
        <f t="shared" si="106"/>
        <v>26327.487307831503</v>
      </c>
      <c r="P494">
        <f t="shared" si="107"/>
        <v>0</v>
      </c>
      <c r="Q494">
        <f t="shared" si="108"/>
        <v>0</v>
      </c>
      <c r="R494">
        <f t="shared" si="109"/>
        <v>0</v>
      </c>
      <c r="S494">
        <f t="shared" si="110"/>
        <v>0</v>
      </c>
      <c r="T494">
        <f t="shared" si="111"/>
        <v>0</v>
      </c>
      <c r="U494">
        <f>T494*参数设置!B495</f>
        <v>0</v>
      </c>
    </row>
    <row r="495" spans="1:21" x14ac:dyDescent="0.25">
      <c r="A495" s="3">
        <v>41977</v>
      </c>
      <c r="B495">
        <f>IF(K494="是",F494*0.25*(价格数据!B495/价格数据!B494),B494*(价格数据!B495/价格数据!B494))</f>
        <v>30071.74397537914</v>
      </c>
      <c r="C495">
        <f>IF(K494="是",F494*0.25*(价格数据!C495/价格数据!C494),C494*(价格数据!C495/价格数据!C494))</f>
        <v>26582.562324160022</v>
      </c>
      <c r="D495">
        <f>IF(K494="是",F494*0.25*(价格数据!D495/价格数据!D494),D494*(价格数据!D495/价格数据!D494))</f>
        <v>26034.70045096389</v>
      </c>
      <c r="E495">
        <f>IF(K494="是",F494*0.25*(价格数据!E495/价格数据!E494),E494*(价格数据!E495/价格数据!E494))</f>
        <v>26329.066941273635</v>
      </c>
      <c r="F495">
        <f t="shared" si="98"/>
        <v>109018.07369177669</v>
      </c>
      <c r="G495">
        <f t="shared" si="99"/>
        <v>0.27584182105803867</v>
      </c>
      <c r="H495">
        <f t="shared" si="100"/>
        <v>0.2438362871767121</v>
      </c>
      <c r="I495">
        <f t="shared" si="101"/>
        <v>0.23881086474313393</v>
      </c>
      <c r="J495">
        <f t="shared" si="102"/>
        <v>0.24151102702211527</v>
      </c>
      <c r="K495" t="str">
        <f>IF(OR(
 ROUND(G495,4)&gt;(0.25+参数设置!B$3), ROUND(G495,4)&lt;(0.25-参数设置!B$3),
 ROUND(H495,4)&gt;(0.25+参数设置!B$3), ROUND(H495,4)&lt;(0.25-参数设置!B$3),
 ROUND(I495,4)&gt;(0.25+参数设置!B$3), ROUND(I495,4)&lt;(0.25-参数设置!B$3),
 ROUND(J495,4)&gt;(0.25+参数设置!B$3), ROUND(J495,4)&lt;(0.25-参数设置!B$3)
),"是","否")</f>
        <v>是</v>
      </c>
      <c r="L495">
        <f t="shared" si="103"/>
        <v>27254.518422944173</v>
      </c>
      <c r="M495">
        <f t="shared" si="104"/>
        <v>27254.518422944173</v>
      </c>
      <c r="N495">
        <f t="shared" si="105"/>
        <v>27254.518422944173</v>
      </c>
      <c r="O495">
        <f t="shared" si="106"/>
        <v>27254.518422944173</v>
      </c>
      <c r="P495">
        <f t="shared" si="107"/>
        <v>2817.2255524349675</v>
      </c>
      <c r="Q495">
        <f t="shared" si="108"/>
        <v>671.95609878415053</v>
      </c>
      <c r="R495">
        <f t="shared" si="109"/>
        <v>1219.8179719802829</v>
      </c>
      <c r="S495">
        <f t="shared" si="110"/>
        <v>925.45148167053776</v>
      </c>
      <c r="T495">
        <f t="shared" si="111"/>
        <v>5634.4511048699387</v>
      </c>
      <c r="U495">
        <f>T495*参数设置!B496</f>
        <v>0</v>
      </c>
    </row>
    <row r="496" spans="1:21" x14ac:dyDescent="0.25">
      <c r="A496" s="3">
        <v>41978</v>
      </c>
      <c r="B496">
        <f>IF(K495="是",F495*0.25*(价格数据!B496/价格数据!B495),B495*(价格数据!B496/价格数据!B495))</f>
        <v>27091.676960668719</v>
      </c>
      <c r="C496">
        <f>IF(K495="是",F495*0.25*(价格数据!C496/价格数据!C495),C495*(价格数据!C496/价格数据!C495))</f>
        <v>27277.306481826236</v>
      </c>
      <c r="D496">
        <f>IF(K495="是",F495*0.25*(价格数据!D496/价格数据!D495),D495*(价格数据!D496/价格数据!D495))</f>
        <v>27161.275377254915</v>
      </c>
      <c r="E496">
        <f>IF(K495="是",F495*0.25*(价格数据!E496/价格数据!E495),E495*(价格数据!E496/价格数据!E495))</f>
        <v>27257.516210125596</v>
      </c>
      <c r="F496">
        <f t="shared" si="98"/>
        <v>108787.77502987547</v>
      </c>
      <c r="G496">
        <f t="shared" si="99"/>
        <v>0.24903236556891398</v>
      </c>
      <c r="H496">
        <f t="shared" si="100"/>
        <v>0.25073871098416434</v>
      </c>
      <c r="I496">
        <f t="shared" si="101"/>
        <v>0.24967212878281445</v>
      </c>
      <c r="J496">
        <f t="shared" si="102"/>
        <v>0.25055679466410719</v>
      </c>
      <c r="K496" t="str">
        <f>IF(OR(
 ROUND(G496,4)&gt;(0.25+参数设置!B$3), ROUND(G496,4)&lt;(0.25-参数设置!B$3),
 ROUND(H496,4)&gt;(0.25+参数设置!B$3), ROUND(H496,4)&lt;(0.25-参数设置!B$3),
 ROUND(I496,4)&gt;(0.25+参数设置!B$3), ROUND(I496,4)&lt;(0.25-参数设置!B$3),
 ROUND(J496,4)&gt;(0.25+参数设置!B$3), ROUND(J496,4)&lt;(0.25-参数设置!B$3)
),"是","否")</f>
        <v>否</v>
      </c>
      <c r="L496">
        <f t="shared" si="103"/>
        <v>27091.676960668719</v>
      </c>
      <c r="M496">
        <f t="shared" si="104"/>
        <v>27277.306481826236</v>
      </c>
      <c r="N496">
        <f t="shared" si="105"/>
        <v>27161.275377254915</v>
      </c>
      <c r="O496">
        <f t="shared" si="106"/>
        <v>27257.516210125596</v>
      </c>
      <c r="P496">
        <f t="shared" si="107"/>
        <v>0</v>
      </c>
      <c r="Q496">
        <f t="shared" si="108"/>
        <v>0</v>
      </c>
      <c r="R496">
        <f t="shared" si="109"/>
        <v>0</v>
      </c>
      <c r="S496">
        <f t="shared" si="110"/>
        <v>0</v>
      </c>
      <c r="T496">
        <f t="shared" si="111"/>
        <v>0</v>
      </c>
      <c r="U496">
        <f>T496*参数设置!B497</f>
        <v>0</v>
      </c>
    </row>
    <row r="497" spans="1:21" x14ac:dyDescent="0.25">
      <c r="A497" s="3">
        <v>41979</v>
      </c>
      <c r="B497">
        <f>IF(K496="是",F496*0.25*(价格数据!B497/价格数据!B496),B496*(价格数据!B497/价格数据!B496))</f>
        <v>27091.676960668719</v>
      </c>
      <c r="C497">
        <f>IF(K496="是",F496*0.25*(价格数据!C497/价格数据!C496),C496*(价格数据!C497/价格数据!C496))</f>
        <v>27277.306481826236</v>
      </c>
      <c r="D497">
        <f>IF(K496="是",F496*0.25*(价格数据!D497/价格数据!D496),D496*(价格数据!D497/价格数据!D496))</f>
        <v>27161.275377254915</v>
      </c>
      <c r="E497">
        <f>IF(K496="是",F496*0.25*(价格数据!E497/价格数据!E496),E496*(价格数据!E497/价格数据!E496))</f>
        <v>27257.516210125596</v>
      </c>
      <c r="F497">
        <f t="shared" si="98"/>
        <v>108787.77502987547</v>
      </c>
      <c r="G497">
        <f t="shared" si="99"/>
        <v>0.24903236556891398</v>
      </c>
      <c r="H497">
        <f t="shared" si="100"/>
        <v>0.25073871098416434</v>
      </c>
      <c r="I497">
        <f t="shared" si="101"/>
        <v>0.24967212878281445</v>
      </c>
      <c r="J497">
        <f t="shared" si="102"/>
        <v>0.25055679466410719</v>
      </c>
      <c r="K497" t="str">
        <f>IF(OR(
 ROUND(G497,4)&gt;(0.25+参数设置!B$3), ROUND(G497,4)&lt;(0.25-参数设置!B$3),
 ROUND(H497,4)&gt;(0.25+参数设置!B$3), ROUND(H497,4)&lt;(0.25-参数设置!B$3),
 ROUND(I497,4)&gt;(0.25+参数设置!B$3), ROUND(I497,4)&lt;(0.25-参数设置!B$3),
 ROUND(J497,4)&gt;(0.25+参数设置!B$3), ROUND(J497,4)&lt;(0.25-参数设置!B$3)
),"是","否")</f>
        <v>否</v>
      </c>
      <c r="L497">
        <f t="shared" si="103"/>
        <v>27091.676960668719</v>
      </c>
      <c r="M497">
        <f t="shared" si="104"/>
        <v>27277.306481826236</v>
      </c>
      <c r="N497">
        <f t="shared" si="105"/>
        <v>27161.275377254915</v>
      </c>
      <c r="O497">
        <f t="shared" si="106"/>
        <v>27257.516210125596</v>
      </c>
      <c r="P497">
        <f t="shared" si="107"/>
        <v>0</v>
      </c>
      <c r="Q497">
        <f t="shared" si="108"/>
        <v>0</v>
      </c>
      <c r="R497">
        <f t="shared" si="109"/>
        <v>0</v>
      </c>
      <c r="S497">
        <f t="shared" si="110"/>
        <v>0</v>
      </c>
      <c r="T497">
        <f t="shared" si="111"/>
        <v>0</v>
      </c>
      <c r="U497">
        <f>T497*参数设置!B498</f>
        <v>0</v>
      </c>
    </row>
    <row r="498" spans="1:21" x14ac:dyDescent="0.25">
      <c r="A498" s="3">
        <v>41980</v>
      </c>
      <c r="B498">
        <f>IF(K497="是",F497*0.25*(价格数据!B498/价格数据!B497),B497*(价格数据!B498/价格数据!B497))</f>
        <v>27091.676960668719</v>
      </c>
      <c r="C498">
        <f>IF(K497="是",F497*0.25*(价格数据!C498/价格数据!C497),C497*(价格数据!C498/价格数据!C497))</f>
        <v>27277.306481826236</v>
      </c>
      <c r="D498">
        <f>IF(K497="是",F497*0.25*(价格数据!D498/价格数据!D497),D497*(价格数据!D498/价格数据!D497))</f>
        <v>27161.275377254915</v>
      </c>
      <c r="E498">
        <f>IF(K497="是",F497*0.25*(价格数据!E498/价格数据!E497),E497*(价格数据!E498/价格数据!E497))</f>
        <v>27257.516210125596</v>
      </c>
      <c r="F498">
        <f t="shared" si="98"/>
        <v>108787.77502987547</v>
      </c>
      <c r="G498">
        <f t="shared" si="99"/>
        <v>0.24903236556891398</v>
      </c>
      <c r="H498">
        <f t="shared" si="100"/>
        <v>0.25073871098416434</v>
      </c>
      <c r="I498">
        <f t="shared" si="101"/>
        <v>0.24967212878281445</v>
      </c>
      <c r="J498">
        <f t="shared" si="102"/>
        <v>0.25055679466410719</v>
      </c>
      <c r="K498" t="str">
        <f>IF(OR(
 ROUND(G498,4)&gt;(0.25+参数设置!B$3), ROUND(G498,4)&lt;(0.25-参数设置!B$3),
 ROUND(H498,4)&gt;(0.25+参数设置!B$3), ROUND(H498,4)&lt;(0.25-参数设置!B$3),
 ROUND(I498,4)&gt;(0.25+参数设置!B$3), ROUND(I498,4)&lt;(0.25-参数设置!B$3),
 ROUND(J498,4)&gt;(0.25+参数设置!B$3), ROUND(J498,4)&lt;(0.25-参数设置!B$3)
),"是","否")</f>
        <v>否</v>
      </c>
      <c r="L498">
        <f t="shared" si="103"/>
        <v>27091.676960668719</v>
      </c>
      <c r="M498">
        <f t="shared" si="104"/>
        <v>27277.306481826236</v>
      </c>
      <c r="N498">
        <f t="shared" si="105"/>
        <v>27161.275377254915</v>
      </c>
      <c r="O498">
        <f t="shared" si="106"/>
        <v>27257.516210125596</v>
      </c>
      <c r="P498">
        <f t="shared" si="107"/>
        <v>0</v>
      </c>
      <c r="Q498">
        <f t="shared" si="108"/>
        <v>0</v>
      </c>
      <c r="R498">
        <f t="shared" si="109"/>
        <v>0</v>
      </c>
      <c r="S498">
        <f t="shared" si="110"/>
        <v>0</v>
      </c>
      <c r="T498">
        <f t="shared" si="111"/>
        <v>0</v>
      </c>
      <c r="U498">
        <f>T498*参数设置!B499</f>
        <v>0</v>
      </c>
    </row>
    <row r="499" spans="1:21" x14ac:dyDescent="0.25">
      <c r="A499" s="3">
        <v>41981</v>
      </c>
      <c r="B499">
        <f>IF(K498="是",F498*0.25*(价格数据!B499/价格数据!B498),B498*(价格数据!B499/价格数据!B498))</f>
        <v>28394.408658872344</v>
      </c>
      <c r="C499">
        <f>IF(K498="是",F498*0.25*(价格数据!C499/价格数据!C498),C498*(价格数据!C499/价格数据!C498))</f>
        <v>27038.031863564604</v>
      </c>
      <c r="D499">
        <f>IF(K498="是",F498*0.25*(价格数据!D499/价格数据!D498),D498*(价格数据!D499/价格数据!D498))</f>
        <v>27100.084628521341</v>
      </c>
      <c r="E499">
        <f>IF(K498="是",F498*0.25*(价格数据!E499/价格数据!E498),E498*(价格数据!E499/价格数据!E498))</f>
        <v>27252.883266299763</v>
      </c>
      <c r="F499">
        <f t="shared" si="98"/>
        <v>109785.40841725805</v>
      </c>
      <c r="G499">
        <f t="shared" si="99"/>
        <v>0.25863554244799619</v>
      </c>
      <c r="H499">
        <f t="shared" si="100"/>
        <v>0.24628074216203652</v>
      </c>
      <c r="I499">
        <f t="shared" si="101"/>
        <v>0.24684596085413171</v>
      </c>
      <c r="J499">
        <f t="shared" si="102"/>
        <v>0.2482377545358356</v>
      </c>
      <c r="K499" t="str">
        <f>IF(OR(
 ROUND(G499,4)&gt;(0.25+参数设置!B$3), ROUND(G499,4)&lt;(0.25-参数设置!B$3),
 ROUND(H499,4)&gt;(0.25+参数设置!B$3), ROUND(H499,4)&lt;(0.25-参数设置!B$3),
 ROUND(I499,4)&gt;(0.25+参数设置!B$3), ROUND(I499,4)&lt;(0.25-参数设置!B$3),
 ROUND(J499,4)&gt;(0.25+参数设置!B$3), ROUND(J499,4)&lt;(0.25-参数设置!B$3)
),"是","否")</f>
        <v>否</v>
      </c>
      <c r="L499">
        <f t="shared" si="103"/>
        <v>28394.408658872344</v>
      </c>
      <c r="M499">
        <f t="shared" si="104"/>
        <v>27038.031863564604</v>
      </c>
      <c r="N499">
        <f t="shared" si="105"/>
        <v>27100.084628521341</v>
      </c>
      <c r="O499">
        <f t="shared" si="106"/>
        <v>27252.883266299763</v>
      </c>
      <c r="P499">
        <f t="shared" si="107"/>
        <v>0</v>
      </c>
      <c r="Q499">
        <f t="shared" si="108"/>
        <v>0</v>
      </c>
      <c r="R499">
        <f t="shared" si="109"/>
        <v>0</v>
      </c>
      <c r="S499">
        <f t="shared" si="110"/>
        <v>0</v>
      </c>
      <c r="T499">
        <f t="shared" si="111"/>
        <v>0</v>
      </c>
      <c r="U499">
        <f>T499*参数设置!B500</f>
        <v>0</v>
      </c>
    </row>
    <row r="500" spans="1:21" x14ac:dyDescent="0.25">
      <c r="A500" s="3">
        <v>41982</v>
      </c>
      <c r="B500">
        <f>IF(K499="是",F499*0.25*(价格数据!B500/价格数据!B499),B499*(价格数据!B500/价格数据!B499))</f>
        <v>26825.988259061403</v>
      </c>
      <c r="C500">
        <f>IF(K499="是",F499*0.25*(价格数据!C500/价格数据!C499),C499*(价格数据!C500/价格数据!C499))</f>
        <v>27436.822894000656</v>
      </c>
      <c r="D500">
        <f>IF(K499="是",F499*0.25*(价格数据!D500/价格数据!D499),D499*(价格数据!D500/价格数据!D499))</f>
        <v>27087.899457777858</v>
      </c>
      <c r="E500">
        <f>IF(K499="是",F499*0.25*(价格数据!E500/价格数据!E499),E499*(价格数据!E500/价格数据!E499))</f>
        <v>27253.155792407164</v>
      </c>
      <c r="F500">
        <f t="shared" si="98"/>
        <v>108603.86640324708</v>
      </c>
      <c r="G500">
        <f t="shared" si="99"/>
        <v>0.24700767244746408</v>
      </c>
      <c r="H500">
        <f t="shared" si="100"/>
        <v>0.25263210051958462</v>
      </c>
      <c r="I500">
        <f t="shared" si="101"/>
        <v>0.24941929191729009</v>
      </c>
      <c r="J500">
        <f t="shared" si="102"/>
        <v>0.25094093511566118</v>
      </c>
      <c r="K500" t="str">
        <f>IF(OR(
 ROUND(G500,4)&gt;(0.25+参数设置!B$3), ROUND(G500,4)&lt;(0.25-参数设置!B$3),
 ROUND(H500,4)&gt;(0.25+参数设置!B$3), ROUND(H500,4)&lt;(0.25-参数设置!B$3),
 ROUND(I500,4)&gt;(0.25+参数设置!B$3), ROUND(I500,4)&lt;(0.25-参数设置!B$3),
 ROUND(J500,4)&gt;(0.25+参数设置!B$3), ROUND(J500,4)&lt;(0.25-参数设置!B$3)
),"是","否")</f>
        <v>否</v>
      </c>
      <c r="L500">
        <f t="shared" si="103"/>
        <v>26825.988259061403</v>
      </c>
      <c r="M500">
        <f t="shared" si="104"/>
        <v>27436.822894000656</v>
      </c>
      <c r="N500">
        <f t="shared" si="105"/>
        <v>27087.899457777858</v>
      </c>
      <c r="O500">
        <f t="shared" si="106"/>
        <v>27253.155792407164</v>
      </c>
      <c r="P500">
        <f t="shared" si="107"/>
        <v>0</v>
      </c>
      <c r="Q500">
        <f t="shared" si="108"/>
        <v>0</v>
      </c>
      <c r="R500">
        <f t="shared" si="109"/>
        <v>0</v>
      </c>
      <c r="S500">
        <f t="shared" si="110"/>
        <v>0</v>
      </c>
      <c r="T500">
        <f t="shared" si="111"/>
        <v>0</v>
      </c>
      <c r="U500">
        <f>T500*参数设置!B501</f>
        <v>0</v>
      </c>
    </row>
    <row r="501" spans="1:21" x14ac:dyDescent="0.25">
      <c r="A501" s="3">
        <v>41983</v>
      </c>
      <c r="B501">
        <f>IF(K500="是",F500*0.25*(价格数据!B501/价格数据!B500),B500*(价格数据!B501/价格数据!B500))</f>
        <v>27794.466429436463</v>
      </c>
      <c r="C501">
        <f>IF(K500="是",F500*0.25*(价格数据!C501/价格数据!C500),C500*(价格数据!C501/价格数据!C500))</f>
        <v>28063.494513257319</v>
      </c>
      <c r="D501">
        <f>IF(K500="是",F500*0.25*(价格数据!D501/价格数据!D500),D500*(价格数据!D501/价格数据!D500))</f>
        <v>27141.143356026547</v>
      </c>
      <c r="E501">
        <f>IF(K500="是",F500*0.25*(价格数据!E501/价格数据!E500),E500*(价格数据!E501/价格数据!E500))</f>
        <v>27251.52063576275</v>
      </c>
      <c r="F501">
        <f t="shared" si="98"/>
        <v>110250.62493448307</v>
      </c>
      <c r="G501">
        <f t="shared" si="99"/>
        <v>0.25210257489201038</v>
      </c>
      <c r="H501">
        <f t="shared" si="100"/>
        <v>0.25454272508599546</v>
      </c>
      <c r="I501">
        <f t="shared" si="101"/>
        <v>0.24617677561605925</v>
      </c>
      <c r="J501">
        <f t="shared" si="102"/>
        <v>0.247177924405935</v>
      </c>
      <c r="K501" t="str">
        <f>IF(OR(
 ROUND(G501,4)&gt;(0.25+参数设置!B$3), ROUND(G501,4)&lt;(0.25-参数设置!B$3),
 ROUND(H501,4)&gt;(0.25+参数设置!B$3), ROUND(H501,4)&lt;(0.25-参数设置!B$3),
 ROUND(I501,4)&gt;(0.25+参数设置!B$3), ROUND(I501,4)&lt;(0.25-参数设置!B$3),
 ROUND(J501,4)&gt;(0.25+参数设置!B$3), ROUND(J501,4)&lt;(0.25-参数设置!B$3)
),"是","否")</f>
        <v>否</v>
      </c>
      <c r="L501">
        <f t="shared" si="103"/>
        <v>27794.466429436463</v>
      </c>
      <c r="M501">
        <f t="shared" si="104"/>
        <v>28063.494513257319</v>
      </c>
      <c r="N501">
        <f t="shared" si="105"/>
        <v>27141.143356026547</v>
      </c>
      <c r="O501">
        <f t="shared" si="106"/>
        <v>27251.52063576275</v>
      </c>
      <c r="P501">
        <f t="shared" si="107"/>
        <v>0</v>
      </c>
      <c r="Q501">
        <f t="shared" si="108"/>
        <v>0</v>
      </c>
      <c r="R501">
        <f t="shared" si="109"/>
        <v>0</v>
      </c>
      <c r="S501">
        <f t="shared" si="110"/>
        <v>0</v>
      </c>
      <c r="T501">
        <f t="shared" si="111"/>
        <v>0</v>
      </c>
      <c r="U501">
        <f>T501*参数设置!B502</f>
        <v>0</v>
      </c>
    </row>
    <row r="502" spans="1:21" x14ac:dyDescent="0.25">
      <c r="A502" s="3">
        <v>41984</v>
      </c>
      <c r="B502">
        <f>IF(K501="是",F501*0.25*(价格数据!B502/价格数据!B501),B501*(价格数据!B502/价格数据!B501))</f>
        <v>27494.495314718526</v>
      </c>
      <c r="C502">
        <f>IF(K501="是",F501*0.25*(价格数据!C502/价格数据!C501),C501*(价格数据!C502/价格数据!C501))</f>
        <v>27812.825865554652</v>
      </c>
      <c r="D502">
        <f>IF(K501="是",F501*0.25*(价格数据!D502/价格数据!D501),D501*(价格数据!D502/价格数据!D501))</f>
        <v>27161.540272271075</v>
      </c>
      <c r="E502">
        <f>IF(K501="是",F501*0.25*(价格数据!E502/价格数据!E501),E501*(价格数据!E502/价格数据!E501))</f>
        <v>27253.973370729371</v>
      </c>
      <c r="F502">
        <f t="shared" si="98"/>
        <v>109722.83482327362</v>
      </c>
      <c r="G502">
        <f t="shared" si="99"/>
        <v>0.25058134306320884</v>
      </c>
      <c r="H502">
        <f t="shared" si="100"/>
        <v>0.25348256732841173</v>
      </c>
      <c r="I502">
        <f t="shared" si="101"/>
        <v>0.24754683303634226</v>
      </c>
      <c r="J502">
        <f t="shared" si="102"/>
        <v>0.24838925657203723</v>
      </c>
      <c r="K502" t="str">
        <f>IF(OR(
 ROUND(G502,4)&gt;(0.25+参数设置!B$3), ROUND(G502,4)&lt;(0.25-参数设置!B$3),
 ROUND(H502,4)&gt;(0.25+参数设置!B$3), ROUND(H502,4)&lt;(0.25-参数设置!B$3),
 ROUND(I502,4)&gt;(0.25+参数设置!B$3), ROUND(I502,4)&lt;(0.25-参数设置!B$3),
 ROUND(J502,4)&gt;(0.25+参数设置!B$3), ROUND(J502,4)&lt;(0.25-参数设置!B$3)
),"是","否")</f>
        <v>否</v>
      </c>
      <c r="L502">
        <f t="shared" si="103"/>
        <v>27494.495314718526</v>
      </c>
      <c r="M502">
        <f t="shared" si="104"/>
        <v>27812.825865554652</v>
      </c>
      <c r="N502">
        <f t="shared" si="105"/>
        <v>27161.540272271075</v>
      </c>
      <c r="O502">
        <f t="shared" si="106"/>
        <v>27253.973370729371</v>
      </c>
      <c r="P502">
        <f t="shared" si="107"/>
        <v>0</v>
      </c>
      <c r="Q502">
        <f t="shared" si="108"/>
        <v>0</v>
      </c>
      <c r="R502">
        <f t="shared" si="109"/>
        <v>0</v>
      </c>
      <c r="S502">
        <f t="shared" si="110"/>
        <v>0</v>
      </c>
      <c r="T502">
        <f t="shared" si="111"/>
        <v>0</v>
      </c>
      <c r="U502">
        <f>T502*参数设置!B503</f>
        <v>0</v>
      </c>
    </row>
    <row r="503" spans="1:21" x14ac:dyDescent="0.25">
      <c r="A503" s="3">
        <v>41985</v>
      </c>
      <c r="B503">
        <f>IF(K502="是",F502*0.25*(价格数据!B503/价格数据!B502),B502*(价格数据!B503/价格数据!B502))</f>
        <v>27580.20134749508</v>
      </c>
      <c r="C503">
        <f>IF(K502="是",F502*0.25*(价格数据!C503/价格数据!C502),C502*(价格数据!C503/价格数据!C502))</f>
        <v>27733.067659467444</v>
      </c>
      <c r="D503">
        <f>IF(K502="是",F502*0.25*(价格数据!D503/价格数据!D502),D502*(价格数据!D503/价格数据!D502))</f>
        <v>27197.830889485362</v>
      </c>
      <c r="E503">
        <f>IF(K502="是",F502*0.25*(价格数据!E503/价格数据!E502),E502*(价格数据!E503/价格数据!E502))</f>
        <v>27252.338214084957</v>
      </c>
      <c r="F503">
        <f t="shared" si="98"/>
        <v>109763.43811053284</v>
      </c>
      <c r="G503">
        <f t="shared" si="99"/>
        <v>0.25126947390005727</v>
      </c>
      <c r="H503">
        <f t="shared" si="100"/>
        <v>0.2526621627097721</v>
      </c>
      <c r="I503">
        <f t="shared" si="101"/>
        <v>0.24778588715576569</v>
      </c>
      <c r="J503">
        <f t="shared" si="102"/>
        <v>0.24828247623440505</v>
      </c>
      <c r="K503" t="str">
        <f>IF(OR(
 ROUND(G503,4)&gt;(0.25+参数设置!B$3), ROUND(G503,4)&lt;(0.25-参数设置!B$3),
 ROUND(H503,4)&gt;(0.25+参数设置!B$3), ROUND(H503,4)&lt;(0.25-参数设置!B$3),
 ROUND(I503,4)&gt;(0.25+参数设置!B$3), ROUND(I503,4)&lt;(0.25-参数设置!B$3),
 ROUND(J503,4)&gt;(0.25+参数设置!B$3), ROUND(J503,4)&lt;(0.25-参数设置!B$3)
),"是","否")</f>
        <v>否</v>
      </c>
      <c r="L503">
        <f t="shared" si="103"/>
        <v>27580.20134749508</v>
      </c>
      <c r="M503">
        <f t="shared" si="104"/>
        <v>27733.067659467444</v>
      </c>
      <c r="N503">
        <f t="shared" si="105"/>
        <v>27197.830889485362</v>
      </c>
      <c r="O503">
        <f t="shared" si="106"/>
        <v>27252.338214084957</v>
      </c>
      <c r="P503">
        <f t="shared" si="107"/>
        <v>0</v>
      </c>
      <c r="Q503">
        <f t="shared" si="108"/>
        <v>0</v>
      </c>
      <c r="R503">
        <f t="shared" si="109"/>
        <v>0</v>
      </c>
      <c r="S503">
        <f t="shared" si="110"/>
        <v>0</v>
      </c>
      <c r="T503">
        <f t="shared" si="111"/>
        <v>0</v>
      </c>
      <c r="U503">
        <f>T503*参数设置!B504</f>
        <v>0</v>
      </c>
    </row>
    <row r="504" spans="1:21" x14ac:dyDescent="0.25">
      <c r="A504" s="3">
        <v>41986</v>
      </c>
      <c r="B504">
        <f>IF(K503="是",F503*0.25*(价格数据!B504/价格数据!B503),B503*(价格数据!B504/价格数据!B503))</f>
        <v>27580.20134749508</v>
      </c>
      <c r="C504">
        <f>IF(K503="是",F503*0.25*(价格数据!C504/价格数据!C503),C503*(价格数据!C504/价格数据!C503))</f>
        <v>27733.067659467444</v>
      </c>
      <c r="D504">
        <f>IF(K503="是",F503*0.25*(价格数据!D504/价格数据!D503),D503*(价格数据!D504/价格数据!D503))</f>
        <v>27197.830889485362</v>
      </c>
      <c r="E504">
        <f>IF(K503="是",F503*0.25*(价格数据!E504/价格数据!E503),E503*(价格数据!E504/价格数据!E503))</f>
        <v>27252.338214084957</v>
      </c>
      <c r="F504">
        <f t="shared" si="98"/>
        <v>109763.43811053284</v>
      </c>
      <c r="G504">
        <f t="shared" si="99"/>
        <v>0.25126947390005727</v>
      </c>
      <c r="H504">
        <f t="shared" si="100"/>
        <v>0.2526621627097721</v>
      </c>
      <c r="I504">
        <f t="shared" si="101"/>
        <v>0.24778588715576569</v>
      </c>
      <c r="J504">
        <f t="shared" si="102"/>
        <v>0.24828247623440505</v>
      </c>
      <c r="K504" t="str">
        <f>IF(OR(
 ROUND(G504,4)&gt;(0.25+参数设置!B$3), ROUND(G504,4)&lt;(0.25-参数设置!B$3),
 ROUND(H504,4)&gt;(0.25+参数设置!B$3), ROUND(H504,4)&lt;(0.25-参数设置!B$3),
 ROUND(I504,4)&gt;(0.25+参数设置!B$3), ROUND(I504,4)&lt;(0.25-参数设置!B$3),
 ROUND(J504,4)&gt;(0.25+参数设置!B$3), ROUND(J504,4)&lt;(0.25-参数设置!B$3)
),"是","否")</f>
        <v>否</v>
      </c>
      <c r="L504">
        <f t="shared" si="103"/>
        <v>27580.20134749508</v>
      </c>
      <c r="M504">
        <f t="shared" si="104"/>
        <v>27733.067659467444</v>
      </c>
      <c r="N504">
        <f t="shared" si="105"/>
        <v>27197.830889485362</v>
      </c>
      <c r="O504">
        <f t="shared" si="106"/>
        <v>27252.338214084957</v>
      </c>
      <c r="P504">
        <f t="shared" si="107"/>
        <v>0</v>
      </c>
      <c r="Q504">
        <f t="shared" si="108"/>
        <v>0</v>
      </c>
      <c r="R504">
        <f t="shared" si="109"/>
        <v>0</v>
      </c>
      <c r="S504">
        <f t="shared" si="110"/>
        <v>0</v>
      </c>
      <c r="T504">
        <f t="shared" si="111"/>
        <v>0</v>
      </c>
      <c r="U504">
        <f>T504*参数设置!B505</f>
        <v>0</v>
      </c>
    </row>
    <row r="505" spans="1:21" x14ac:dyDescent="0.25">
      <c r="A505" s="3">
        <v>41987</v>
      </c>
      <c r="B505">
        <f>IF(K504="是",F504*0.25*(价格数据!B505/价格数据!B504),B504*(价格数据!B505/价格数据!B504))</f>
        <v>27580.20134749508</v>
      </c>
      <c r="C505">
        <f>IF(K504="是",F504*0.25*(价格数据!C505/价格数据!C504),C504*(价格数据!C505/价格数据!C504))</f>
        <v>27733.067659467444</v>
      </c>
      <c r="D505">
        <f>IF(K504="是",F504*0.25*(价格数据!D505/价格数据!D504),D504*(价格数据!D505/价格数据!D504))</f>
        <v>27197.830889485362</v>
      </c>
      <c r="E505">
        <f>IF(K504="是",F504*0.25*(价格数据!E505/价格数据!E504),E504*(价格数据!E505/价格数据!E504))</f>
        <v>27252.338214084957</v>
      </c>
      <c r="F505">
        <f t="shared" si="98"/>
        <v>109763.43811053284</v>
      </c>
      <c r="G505">
        <f t="shared" si="99"/>
        <v>0.25126947390005727</v>
      </c>
      <c r="H505">
        <f t="shared" si="100"/>
        <v>0.2526621627097721</v>
      </c>
      <c r="I505">
        <f t="shared" si="101"/>
        <v>0.24778588715576569</v>
      </c>
      <c r="J505">
        <f t="shared" si="102"/>
        <v>0.24828247623440505</v>
      </c>
      <c r="K505" t="str">
        <f>IF(OR(
 ROUND(G505,4)&gt;(0.25+参数设置!B$3), ROUND(G505,4)&lt;(0.25-参数设置!B$3),
 ROUND(H505,4)&gt;(0.25+参数设置!B$3), ROUND(H505,4)&lt;(0.25-参数设置!B$3),
 ROUND(I505,4)&gt;(0.25+参数设置!B$3), ROUND(I505,4)&lt;(0.25-参数设置!B$3),
 ROUND(J505,4)&gt;(0.25+参数设置!B$3), ROUND(J505,4)&lt;(0.25-参数设置!B$3)
),"是","否")</f>
        <v>否</v>
      </c>
      <c r="L505">
        <f t="shared" si="103"/>
        <v>27580.20134749508</v>
      </c>
      <c r="M505">
        <f t="shared" si="104"/>
        <v>27733.067659467444</v>
      </c>
      <c r="N505">
        <f t="shared" si="105"/>
        <v>27197.830889485362</v>
      </c>
      <c r="O505">
        <f t="shared" si="106"/>
        <v>27252.338214084957</v>
      </c>
      <c r="P505">
        <f t="shared" si="107"/>
        <v>0</v>
      </c>
      <c r="Q505">
        <f t="shared" si="108"/>
        <v>0</v>
      </c>
      <c r="R505">
        <f t="shared" si="109"/>
        <v>0</v>
      </c>
      <c r="S505">
        <f t="shared" si="110"/>
        <v>0</v>
      </c>
      <c r="T505">
        <f t="shared" si="111"/>
        <v>0</v>
      </c>
      <c r="U505">
        <f>T505*参数设置!B506</f>
        <v>0</v>
      </c>
    </row>
    <row r="506" spans="1:21" x14ac:dyDescent="0.25">
      <c r="A506" s="3">
        <v>41988</v>
      </c>
      <c r="B506">
        <f>IF(K505="是",F505*0.25*(价格数据!B506/价格数据!B505),B505*(价格数据!B506/价格数据!B505))</f>
        <v>27897.313668768329</v>
      </c>
      <c r="C506">
        <f>IF(K505="是",F505*0.25*(价格数据!C506/价格数据!C505),C505*(价格数据!C506/价格数据!C505))</f>
        <v>27767.249747790531</v>
      </c>
      <c r="D506">
        <f>IF(K505="是",F505*0.25*(价格数据!D506/价格数据!D505),D505*(价格数据!D506/价格数据!D505))</f>
        <v>27228.558711360231</v>
      </c>
      <c r="E506">
        <f>IF(K505="是",F505*0.25*(价格数据!E506/价格数据!E505),E505*(价格数据!E506/价格数据!E505))</f>
        <v>27246.887691936921</v>
      </c>
      <c r="F506">
        <f t="shared" si="98"/>
        <v>110140.009819856</v>
      </c>
      <c r="G506">
        <f t="shared" si="99"/>
        <v>0.25328955131197939</v>
      </c>
      <c r="H506">
        <f t="shared" si="100"/>
        <v>0.25210865509460545</v>
      </c>
      <c r="I506">
        <f t="shared" si="101"/>
        <v>0.24721768915669259</v>
      </c>
      <c r="J506">
        <f t="shared" si="102"/>
        <v>0.24738410443672271</v>
      </c>
      <c r="K506" t="str">
        <f>IF(OR(
 ROUND(G506,4)&gt;(0.25+参数设置!B$3), ROUND(G506,4)&lt;(0.25-参数设置!B$3),
 ROUND(H506,4)&gt;(0.25+参数设置!B$3), ROUND(H506,4)&lt;(0.25-参数设置!B$3),
 ROUND(I506,4)&gt;(0.25+参数设置!B$3), ROUND(I506,4)&lt;(0.25-参数设置!B$3),
 ROUND(J506,4)&gt;(0.25+参数设置!B$3), ROUND(J506,4)&lt;(0.25-参数设置!B$3)
),"是","否")</f>
        <v>否</v>
      </c>
      <c r="L506">
        <f t="shared" si="103"/>
        <v>27897.313668768329</v>
      </c>
      <c r="M506">
        <f t="shared" si="104"/>
        <v>27767.249747790531</v>
      </c>
      <c r="N506">
        <f t="shared" si="105"/>
        <v>27228.558711360231</v>
      </c>
      <c r="O506">
        <f t="shared" si="106"/>
        <v>27246.887691936921</v>
      </c>
      <c r="P506">
        <f t="shared" si="107"/>
        <v>0</v>
      </c>
      <c r="Q506">
        <f t="shared" si="108"/>
        <v>0</v>
      </c>
      <c r="R506">
        <f t="shared" si="109"/>
        <v>0</v>
      </c>
      <c r="S506">
        <f t="shared" si="110"/>
        <v>0</v>
      </c>
      <c r="T506">
        <f t="shared" si="111"/>
        <v>0</v>
      </c>
      <c r="U506">
        <f>T506*参数设置!B507</f>
        <v>0</v>
      </c>
    </row>
    <row r="507" spans="1:21" x14ac:dyDescent="0.25">
      <c r="A507" s="3">
        <v>41989</v>
      </c>
      <c r="B507">
        <f>IF(K506="是",F506*0.25*(价格数据!B507/价格数据!B506),B506*(价格数据!B507/价格数据!B506))</f>
        <v>28548.67951787014</v>
      </c>
      <c r="C507">
        <f>IF(K506="是",F506*0.25*(价格数据!C507/价格数据!C506),C506*(价格数据!C507/价格数据!C506))</f>
        <v>27391.246776236538</v>
      </c>
      <c r="D507">
        <f>IF(K506="是",F506*0.25*(价格数据!D507/价格数据!D506),D506*(价格数据!D507/价格数据!D506))</f>
        <v>27259.551428251259</v>
      </c>
      <c r="E507">
        <f>IF(K506="是",F506*0.25*(价格数据!E507/价格数据!E506),E506*(价格数据!E507/价格数据!E506))</f>
        <v>27239.256960929666</v>
      </c>
      <c r="F507">
        <f t="shared" si="98"/>
        <v>110438.73468328759</v>
      </c>
      <c r="G507">
        <f t="shared" si="99"/>
        <v>0.2585024140283847</v>
      </c>
      <c r="H507">
        <f t="shared" si="100"/>
        <v>0.24802209890205837</v>
      </c>
      <c r="I507">
        <f t="shared" si="101"/>
        <v>0.24682962464596561</v>
      </c>
      <c r="J507">
        <f t="shared" si="102"/>
        <v>0.24664586242359143</v>
      </c>
      <c r="K507" t="str">
        <f>IF(OR(
 ROUND(G507,4)&gt;(0.25+参数设置!B$3), ROUND(G507,4)&lt;(0.25-参数设置!B$3),
 ROUND(H507,4)&gt;(0.25+参数设置!B$3), ROUND(H507,4)&lt;(0.25-参数设置!B$3),
 ROUND(I507,4)&gt;(0.25+参数设置!B$3), ROUND(I507,4)&lt;(0.25-参数设置!B$3),
 ROUND(J507,4)&gt;(0.25+参数设置!B$3), ROUND(J507,4)&lt;(0.25-参数设置!B$3)
),"是","否")</f>
        <v>否</v>
      </c>
      <c r="L507">
        <f t="shared" si="103"/>
        <v>28548.67951787014</v>
      </c>
      <c r="M507">
        <f t="shared" si="104"/>
        <v>27391.246776236538</v>
      </c>
      <c r="N507">
        <f t="shared" si="105"/>
        <v>27259.551428251259</v>
      </c>
      <c r="O507">
        <f t="shared" si="106"/>
        <v>27239.256960929666</v>
      </c>
      <c r="P507">
        <f t="shared" si="107"/>
        <v>0</v>
      </c>
      <c r="Q507">
        <f t="shared" si="108"/>
        <v>0</v>
      </c>
      <c r="R507">
        <f t="shared" si="109"/>
        <v>0</v>
      </c>
      <c r="S507">
        <f t="shared" si="110"/>
        <v>0</v>
      </c>
      <c r="T507">
        <f t="shared" si="111"/>
        <v>0</v>
      </c>
      <c r="U507">
        <f>T507*参数设置!B508</f>
        <v>0</v>
      </c>
    </row>
    <row r="508" spans="1:21" x14ac:dyDescent="0.25">
      <c r="A508" s="3">
        <v>41990</v>
      </c>
      <c r="B508">
        <f>IF(K507="是",F507*0.25*(价格数据!B508/价格数据!B507),B507*(价格数据!B508/价格数据!B507))</f>
        <v>29037.2039046965</v>
      </c>
      <c r="C508">
        <f>IF(K507="是",F507*0.25*(价格数据!C508/价格数据!C507),C507*(价格数据!C508/价格数据!C507))</f>
        <v>27357.064687913447</v>
      </c>
      <c r="D508">
        <f>IF(K507="是",F507*0.25*(价格数据!D508/价格数据!D507),D507*(价格数据!D508/价格数据!D507))</f>
        <v>27395.44257154271</v>
      </c>
      <c r="E508">
        <f>IF(K507="是",F507*0.25*(价格数据!E508/价格数据!E507),E507*(价格数据!E508/价格数据!E507))</f>
        <v>27228.628442740996</v>
      </c>
      <c r="F508">
        <f t="shared" si="98"/>
        <v>111018.33960689366</v>
      </c>
      <c r="G508">
        <f t="shared" si="99"/>
        <v>0.26155321731089409</v>
      </c>
      <c r="H508">
        <f t="shared" si="100"/>
        <v>0.24641932841711062</v>
      </c>
      <c r="I508">
        <f t="shared" si="101"/>
        <v>0.24676501800105824</v>
      </c>
      <c r="J508">
        <f t="shared" si="102"/>
        <v>0.245262436270937</v>
      </c>
      <c r="K508" t="str">
        <f>IF(OR(
 ROUND(G508,4)&gt;(0.25+参数设置!B$3), ROUND(G508,4)&lt;(0.25-参数设置!B$3),
 ROUND(H508,4)&gt;(0.25+参数设置!B$3), ROUND(H508,4)&lt;(0.25-参数设置!B$3),
 ROUND(I508,4)&gt;(0.25+参数设置!B$3), ROUND(I508,4)&lt;(0.25-参数设置!B$3),
 ROUND(J508,4)&gt;(0.25+参数设置!B$3), ROUND(J508,4)&lt;(0.25-参数设置!B$3)
),"是","否")</f>
        <v>否</v>
      </c>
      <c r="L508">
        <f t="shared" si="103"/>
        <v>29037.2039046965</v>
      </c>
      <c r="M508">
        <f t="shared" si="104"/>
        <v>27357.064687913447</v>
      </c>
      <c r="N508">
        <f t="shared" si="105"/>
        <v>27395.44257154271</v>
      </c>
      <c r="O508">
        <f t="shared" si="106"/>
        <v>27228.628442740996</v>
      </c>
      <c r="P508">
        <f t="shared" si="107"/>
        <v>0</v>
      </c>
      <c r="Q508">
        <f t="shared" si="108"/>
        <v>0</v>
      </c>
      <c r="R508">
        <f t="shared" si="109"/>
        <v>0</v>
      </c>
      <c r="S508">
        <f t="shared" si="110"/>
        <v>0</v>
      </c>
      <c r="T508">
        <f t="shared" si="111"/>
        <v>0</v>
      </c>
      <c r="U508">
        <f>T508*参数设置!B509</f>
        <v>0</v>
      </c>
    </row>
    <row r="509" spans="1:21" x14ac:dyDescent="0.25">
      <c r="A509" s="3">
        <v>41991</v>
      </c>
      <c r="B509">
        <f>IF(K508="是",F508*0.25*(价格数据!B509/价格数据!B508),B508*(价格数据!B509/价格数据!B508))</f>
        <v>29002.921491585879</v>
      </c>
      <c r="C509">
        <f>IF(K508="是",F508*0.25*(价格数据!C509/价格数据!C508),C508*(价格数据!C509/价格数据!C508))</f>
        <v>27448.216923441691</v>
      </c>
      <c r="D509">
        <f>IF(K508="是",F508*0.25*(价格数据!D509/价格数据!D508),D508*(价格数据!D509/价格数据!D508))</f>
        <v>27316.238961710071</v>
      </c>
      <c r="E509">
        <f>IF(K508="是",F508*0.25*(价格数据!E509/价格数据!E508),E508*(价格数据!E509/价格数据!E508))</f>
        <v>27235.169069318639</v>
      </c>
      <c r="F509">
        <f t="shared" si="98"/>
        <v>111002.54644605628</v>
      </c>
      <c r="G509">
        <f t="shared" si="99"/>
        <v>0.26128158695602882</v>
      </c>
      <c r="H509">
        <f t="shared" si="100"/>
        <v>0.24727556080689242</v>
      </c>
      <c r="I509">
        <f t="shared" si="101"/>
        <v>0.24608659743661734</v>
      </c>
      <c r="J509">
        <f t="shared" si="102"/>
        <v>0.24535625480046144</v>
      </c>
      <c r="K509" t="str">
        <f>IF(OR(
 ROUND(G509,4)&gt;(0.25+参数设置!B$3), ROUND(G509,4)&lt;(0.25-参数设置!B$3),
 ROUND(H509,4)&gt;(0.25+参数设置!B$3), ROUND(H509,4)&lt;(0.25-参数设置!B$3),
 ROUND(I509,4)&gt;(0.25+参数设置!B$3), ROUND(I509,4)&lt;(0.25-参数设置!B$3),
 ROUND(J509,4)&gt;(0.25+参数设置!B$3), ROUND(J509,4)&lt;(0.25-参数设置!B$3)
),"是","否")</f>
        <v>否</v>
      </c>
      <c r="L509">
        <f t="shared" si="103"/>
        <v>29002.921491585879</v>
      </c>
      <c r="M509">
        <f t="shared" si="104"/>
        <v>27448.216923441691</v>
      </c>
      <c r="N509">
        <f t="shared" si="105"/>
        <v>27316.238961710071</v>
      </c>
      <c r="O509">
        <f t="shared" si="106"/>
        <v>27235.169069318639</v>
      </c>
      <c r="P509">
        <f t="shared" si="107"/>
        <v>0</v>
      </c>
      <c r="Q509">
        <f t="shared" si="108"/>
        <v>0</v>
      </c>
      <c r="R509">
        <f t="shared" si="109"/>
        <v>0</v>
      </c>
      <c r="S509">
        <f t="shared" si="110"/>
        <v>0</v>
      </c>
      <c r="T509">
        <f t="shared" si="111"/>
        <v>0</v>
      </c>
      <c r="U509">
        <f>T509*参数设置!B510</f>
        <v>0</v>
      </c>
    </row>
    <row r="510" spans="1:21" x14ac:dyDescent="0.25">
      <c r="A510" s="3">
        <v>41992</v>
      </c>
      <c r="B510">
        <f>IF(K509="是",F509*0.25*(价格数据!B510/价格数据!B509),B509*(价格数据!B510/价格数据!B509))</f>
        <v>29431.451655468652</v>
      </c>
      <c r="C510">
        <f>IF(K509="是",F509*0.25*(价格数据!C510/价格数据!C509),C509*(价格数据!C510/价格数据!C509))</f>
        <v>27505.187070646847</v>
      </c>
      <c r="D510">
        <f>IF(K509="是",F509*0.25*(价格数据!D510/价格数据!D509),D509*(价格数据!D510/价格数据!D509))</f>
        <v>27333.457137760648</v>
      </c>
      <c r="E510">
        <f>IF(K509="是",F509*0.25*(价格数据!E510/价格数据!E509),E509*(价格数据!E510/价格数据!E509))</f>
        <v>27243.617378648098</v>
      </c>
      <c r="F510">
        <f t="shared" si="98"/>
        <v>111513.71324252425</v>
      </c>
      <c r="G510">
        <f t="shared" si="99"/>
        <v>0.2639267476589181</v>
      </c>
      <c r="H510">
        <f t="shared" si="100"/>
        <v>0.24665295658147016</v>
      </c>
      <c r="I510">
        <f t="shared" si="101"/>
        <v>0.24511296721251502</v>
      </c>
      <c r="J510">
        <f t="shared" si="102"/>
        <v>0.24430732854709669</v>
      </c>
      <c r="K510" t="str">
        <f>IF(OR(
 ROUND(G510,4)&gt;(0.25+参数设置!B$3), ROUND(G510,4)&lt;(0.25-参数设置!B$3),
 ROUND(H510,4)&gt;(0.25+参数设置!B$3), ROUND(H510,4)&lt;(0.25-参数设置!B$3),
 ROUND(I510,4)&gt;(0.25+参数设置!B$3), ROUND(I510,4)&lt;(0.25-参数设置!B$3),
 ROUND(J510,4)&gt;(0.25+参数设置!B$3), ROUND(J510,4)&lt;(0.25-参数设置!B$3)
),"是","否")</f>
        <v>否</v>
      </c>
      <c r="L510">
        <f t="shared" si="103"/>
        <v>29431.451655468652</v>
      </c>
      <c r="M510">
        <f t="shared" si="104"/>
        <v>27505.187070646847</v>
      </c>
      <c r="N510">
        <f t="shared" si="105"/>
        <v>27333.457137760648</v>
      </c>
      <c r="O510">
        <f t="shared" si="106"/>
        <v>27243.617378648098</v>
      </c>
      <c r="P510">
        <f t="shared" si="107"/>
        <v>0</v>
      </c>
      <c r="Q510">
        <f t="shared" si="108"/>
        <v>0</v>
      </c>
      <c r="R510">
        <f t="shared" si="109"/>
        <v>0</v>
      </c>
      <c r="S510">
        <f t="shared" si="110"/>
        <v>0</v>
      </c>
      <c r="T510">
        <f t="shared" si="111"/>
        <v>0</v>
      </c>
      <c r="U510">
        <f>T510*参数设置!B511</f>
        <v>0</v>
      </c>
    </row>
    <row r="511" spans="1:21" x14ac:dyDescent="0.25">
      <c r="A511" s="3">
        <v>41993</v>
      </c>
      <c r="B511">
        <f>IF(K510="是",F510*0.25*(价格数据!B511/价格数据!B510),B510*(价格数据!B511/价格数据!B510))</f>
        <v>29431.451655468652</v>
      </c>
      <c r="C511">
        <f>IF(K510="是",F510*0.25*(价格数据!C511/价格数据!C510),C510*(价格数据!C511/价格数据!C510))</f>
        <v>27505.187070646847</v>
      </c>
      <c r="D511">
        <f>IF(K510="是",F510*0.25*(价格数据!D511/价格数据!D510),D510*(价格数据!D511/价格数据!D510))</f>
        <v>27333.457137760648</v>
      </c>
      <c r="E511">
        <f>IF(K510="是",F510*0.25*(价格数据!E511/价格数据!E510),E510*(价格数据!E511/价格数据!E510))</f>
        <v>27243.617378648098</v>
      </c>
      <c r="F511">
        <f t="shared" si="98"/>
        <v>111513.71324252425</v>
      </c>
      <c r="G511">
        <f t="shared" si="99"/>
        <v>0.2639267476589181</v>
      </c>
      <c r="H511">
        <f t="shared" si="100"/>
        <v>0.24665295658147016</v>
      </c>
      <c r="I511">
        <f t="shared" si="101"/>
        <v>0.24511296721251502</v>
      </c>
      <c r="J511">
        <f t="shared" si="102"/>
        <v>0.24430732854709669</v>
      </c>
      <c r="K511" t="str">
        <f>IF(OR(
 ROUND(G511,4)&gt;(0.25+参数设置!B$3), ROUND(G511,4)&lt;(0.25-参数设置!B$3),
 ROUND(H511,4)&gt;(0.25+参数设置!B$3), ROUND(H511,4)&lt;(0.25-参数设置!B$3),
 ROUND(I511,4)&gt;(0.25+参数设置!B$3), ROUND(I511,4)&lt;(0.25-参数设置!B$3),
 ROUND(J511,4)&gt;(0.25+参数设置!B$3), ROUND(J511,4)&lt;(0.25-参数设置!B$3)
),"是","否")</f>
        <v>否</v>
      </c>
      <c r="L511">
        <f t="shared" si="103"/>
        <v>29431.451655468652</v>
      </c>
      <c r="M511">
        <f t="shared" si="104"/>
        <v>27505.187070646847</v>
      </c>
      <c r="N511">
        <f t="shared" si="105"/>
        <v>27333.457137760648</v>
      </c>
      <c r="O511">
        <f t="shared" si="106"/>
        <v>27243.617378648098</v>
      </c>
      <c r="P511">
        <f t="shared" si="107"/>
        <v>0</v>
      </c>
      <c r="Q511">
        <f t="shared" si="108"/>
        <v>0</v>
      </c>
      <c r="R511">
        <f t="shared" si="109"/>
        <v>0</v>
      </c>
      <c r="S511">
        <f t="shared" si="110"/>
        <v>0</v>
      </c>
      <c r="T511">
        <f t="shared" si="111"/>
        <v>0</v>
      </c>
      <c r="U511">
        <f>T511*参数设置!B512</f>
        <v>0</v>
      </c>
    </row>
    <row r="512" spans="1:21" x14ac:dyDescent="0.25">
      <c r="A512" s="3">
        <v>41994</v>
      </c>
      <c r="B512">
        <f>IF(K511="是",F511*0.25*(价格数据!B512/价格数据!B511),B511*(价格数据!B512/价格数据!B511))</f>
        <v>29431.451655468652</v>
      </c>
      <c r="C512">
        <f>IF(K511="是",F511*0.25*(价格数据!C512/价格数据!C511),C511*(价格数据!C512/价格数据!C511))</f>
        <v>27505.187070646847</v>
      </c>
      <c r="D512">
        <f>IF(K511="是",F511*0.25*(价格数据!D512/价格数据!D511),D511*(价格数据!D512/价格数据!D511))</f>
        <v>27333.457137760648</v>
      </c>
      <c r="E512">
        <f>IF(K511="是",F511*0.25*(价格数据!E512/价格数据!E511),E511*(价格数据!E512/价格数据!E511))</f>
        <v>27243.617378648098</v>
      </c>
      <c r="F512">
        <f t="shared" si="98"/>
        <v>111513.71324252425</v>
      </c>
      <c r="G512">
        <f t="shared" si="99"/>
        <v>0.2639267476589181</v>
      </c>
      <c r="H512">
        <f t="shared" si="100"/>
        <v>0.24665295658147016</v>
      </c>
      <c r="I512">
        <f t="shared" si="101"/>
        <v>0.24511296721251502</v>
      </c>
      <c r="J512">
        <f t="shared" si="102"/>
        <v>0.24430732854709669</v>
      </c>
      <c r="K512" t="str">
        <f>IF(OR(
 ROUND(G512,4)&gt;(0.25+参数设置!B$3), ROUND(G512,4)&lt;(0.25-参数设置!B$3),
 ROUND(H512,4)&gt;(0.25+参数设置!B$3), ROUND(H512,4)&lt;(0.25-参数设置!B$3),
 ROUND(I512,4)&gt;(0.25+参数设置!B$3), ROUND(I512,4)&lt;(0.25-参数设置!B$3),
 ROUND(J512,4)&gt;(0.25+参数设置!B$3), ROUND(J512,4)&lt;(0.25-参数设置!B$3)
),"是","否")</f>
        <v>否</v>
      </c>
      <c r="L512">
        <f t="shared" si="103"/>
        <v>29431.451655468652</v>
      </c>
      <c r="M512">
        <f t="shared" si="104"/>
        <v>27505.187070646847</v>
      </c>
      <c r="N512">
        <f t="shared" si="105"/>
        <v>27333.457137760648</v>
      </c>
      <c r="O512">
        <f t="shared" si="106"/>
        <v>27243.617378648098</v>
      </c>
      <c r="P512">
        <f t="shared" si="107"/>
        <v>0</v>
      </c>
      <c r="Q512">
        <f t="shared" si="108"/>
        <v>0</v>
      </c>
      <c r="R512">
        <f t="shared" si="109"/>
        <v>0</v>
      </c>
      <c r="S512">
        <f t="shared" si="110"/>
        <v>0</v>
      </c>
      <c r="T512">
        <f t="shared" si="111"/>
        <v>0</v>
      </c>
      <c r="U512">
        <f>T512*参数设置!B513</f>
        <v>0</v>
      </c>
    </row>
    <row r="513" spans="1:21" x14ac:dyDescent="0.25">
      <c r="A513" s="3">
        <v>41995</v>
      </c>
      <c r="B513">
        <f>IF(K512="是",F512*0.25*(价格数据!B513/价格数据!B512),B512*(价格数据!B513/价格数据!B512))</f>
        <v>29225.75717680492</v>
      </c>
      <c r="C513">
        <f>IF(K512="是",F512*0.25*(价格数据!C513/价格数据!C512),C512*(价格数据!C513/价格数据!C512))</f>
        <v>27448.216923441691</v>
      </c>
      <c r="D513">
        <f>IF(K512="是",F512*0.25*(价格数据!D513/价格数据!D512),D512*(价格数据!D513/价格数据!D512))</f>
        <v>27338.490143067738</v>
      </c>
      <c r="E513">
        <f>IF(K512="是",F512*0.25*(价格数据!E513/价格数据!E512),E512*(价格数据!E513/价格数据!E512))</f>
        <v>27243.617378648098</v>
      </c>
      <c r="F513">
        <f t="shared" si="98"/>
        <v>111256.08162196244</v>
      </c>
      <c r="G513">
        <f t="shared" si="99"/>
        <v>0.26268907506657713</v>
      </c>
      <c r="H513">
        <f t="shared" si="100"/>
        <v>0.24671205855252135</v>
      </c>
      <c r="I513">
        <f t="shared" si="101"/>
        <v>0.24572580432916308</v>
      </c>
      <c r="J513">
        <f t="shared" si="102"/>
        <v>0.24487306205173856</v>
      </c>
      <c r="K513" t="str">
        <f>IF(OR(
 ROUND(G513,4)&gt;(0.25+参数设置!B$3), ROUND(G513,4)&lt;(0.25-参数设置!B$3),
 ROUND(H513,4)&gt;(0.25+参数设置!B$3), ROUND(H513,4)&lt;(0.25-参数设置!B$3),
 ROUND(I513,4)&gt;(0.25+参数设置!B$3), ROUND(I513,4)&lt;(0.25-参数设置!B$3),
 ROUND(J513,4)&gt;(0.25+参数设置!B$3), ROUND(J513,4)&lt;(0.25-参数设置!B$3)
),"是","否")</f>
        <v>否</v>
      </c>
      <c r="L513">
        <f t="shared" si="103"/>
        <v>29225.75717680492</v>
      </c>
      <c r="M513">
        <f t="shared" si="104"/>
        <v>27448.216923441691</v>
      </c>
      <c r="N513">
        <f t="shared" si="105"/>
        <v>27338.490143067738</v>
      </c>
      <c r="O513">
        <f t="shared" si="106"/>
        <v>27243.617378648098</v>
      </c>
      <c r="P513">
        <f t="shared" si="107"/>
        <v>0</v>
      </c>
      <c r="Q513">
        <f t="shared" si="108"/>
        <v>0</v>
      </c>
      <c r="R513">
        <f t="shared" si="109"/>
        <v>0</v>
      </c>
      <c r="S513">
        <f t="shared" si="110"/>
        <v>0</v>
      </c>
      <c r="T513">
        <f t="shared" si="111"/>
        <v>0</v>
      </c>
      <c r="U513">
        <f>T513*参数设置!B514</f>
        <v>0</v>
      </c>
    </row>
    <row r="514" spans="1:21" x14ac:dyDescent="0.25">
      <c r="A514" s="3">
        <v>41996</v>
      </c>
      <c r="B514">
        <f>IF(K513="是",F513*0.25*(价格数据!B514/价格数据!B513),B513*(价格数据!B514/价格数据!B513))</f>
        <v>28634.385550646697</v>
      </c>
      <c r="C514">
        <f>IF(K513="是",F513*0.25*(价格数据!C514/价格数据!C513),C513*(价格数据!C514/价格数据!C513))</f>
        <v>27117.790069651815</v>
      </c>
      <c r="D514">
        <f>IF(K513="是",F513*0.25*(价格数据!D514/价格数据!D513),D513*(价格数据!D514/价格数据!D513))</f>
        <v>27387.495721057832</v>
      </c>
      <c r="E514">
        <f>IF(K513="是",F513*0.25*(价格数据!E514/价格数据!E513),E513*(价格数据!E514/价格数据!E513))</f>
        <v>27252.610740192362</v>
      </c>
      <c r="F514">
        <f t="shared" si="98"/>
        <v>110392.28208154871</v>
      </c>
      <c r="G514">
        <f t="shared" si="99"/>
        <v>0.25938756777846095</v>
      </c>
      <c r="H514">
        <f t="shared" si="100"/>
        <v>0.24564932944876916</v>
      </c>
      <c r="I514">
        <f t="shared" si="101"/>
        <v>0.2480924862195186</v>
      </c>
      <c r="J514">
        <f t="shared" si="102"/>
        <v>0.24687061655325127</v>
      </c>
      <c r="K514" t="str">
        <f>IF(OR(
 ROUND(G514,4)&gt;(0.25+参数设置!B$3), ROUND(G514,4)&lt;(0.25-参数设置!B$3),
 ROUND(H514,4)&gt;(0.25+参数设置!B$3), ROUND(H514,4)&lt;(0.25-参数设置!B$3),
 ROUND(I514,4)&gt;(0.25+参数设置!B$3), ROUND(I514,4)&lt;(0.25-参数设置!B$3),
 ROUND(J514,4)&gt;(0.25+参数设置!B$3), ROUND(J514,4)&lt;(0.25-参数设置!B$3)
),"是","否")</f>
        <v>否</v>
      </c>
      <c r="L514">
        <f t="shared" si="103"/>
        <v>28634.385550646697</v>
      </c>
      <c r="M514">
        <f t="shared" si="104"/>
        <v>27117.790069651815</v>
      </c>
      <c r="N514">
        <f t="shared" si="105"/>
        <v>27387.495721057832</v>
      </c>
      <c r="O514">
        <f t="shared" si="106"/>
        <v>27252.610740192362</v>
      </c>
      <c r="P514">
        <f t="shared" si="107"/>
        <v>0</v>
      </c>
      <c r="Q514">
        <f t="shared" si="108"/>
        <v>0</v>
      </c>
      <c r="R514">
        <f t="shared" si="109"/>
        <v>0</v>
      </c>
      <c r="S514">
        <f t="shared" si="110"/>
        <v>0</v>
      </c>
      <c r="T514">
        <f t="shared" si="111"/>
        <v>0</v>
      </c>
      <c r="U514">
        <f>T514*参数设置!B515</f>
        <v>0</v>
      </c>
    </row>
    <row r="515" spans="1:21" x14ac:dyDescent="0.25">
      <c r="A515" s="3">
        <v>41997</v>
      </c>
      <c r="B515">
        <f>IF(K514="是",F514*0.25*(价格数据!B515/价格数据!B514),B514*(价格数据!B515/价格数据!B514))</f>
        <v>27837.319445824745</v>
      </c>
      <c r="C515">
        <f>IF(K514="是",F514*0.25*(价格数据!C515/价格数据!C514),C514*(价格数据!C515/价格数据!C514))</f>
        <v>27095.002010769756</v>
      </c>
      <c r="D515">
        <f>IF(K514="是",F514*0.25*(价格数据!D515/价格数据!D514),D514*(价格数据!D515/价格数据!D514))</f>
        <v>27463.785485712677</v>
      </c>
      <c r="E515">
        <f>IF(K514="是",F514*0.25*(价格数据!E515/价格数据!E514),E514*(价格数据!E515/价格数据!E514))</f>
        <v>27258.061262340401</v>
      </c>
      <c r="F515">
        <f t="shared" ref="F515:F578" si="112">B515+C515+D515+E515</f>
        <v>109654.16820464758</v>
      </c>
      <c r="G515">
        <f t="shared" ref="G515:G578" si="113">B515/F515</f>
        <v>0.25386467201020535</v>
      </c>
      <c r="H515">
        <f t="shared" ref="H515:H578" si="114">C515/F515</f>
        <v>0.24709504850013866</v>
      </c>
      <c r="I515">
        <f t="shared" ref="I515:I578" si="115">D515/F515</f>
        <v>0.25045819903952043</v>
      </c>
      <c r="J515">
        <f t="shared" ref="J515:J578" si="116">E515/F515</f>
        <v>0.24858208045013558</v>
      </c>
      <c r="K515" t="str">
        <f>IF(OR(
 ROUND(G515,4)&gt;(0.25+参数设置!B$3), ROUND(G515,4)&lt;(0.25-参数设置!B$3),
 ROUND(H515,4)&gt;(0.25+参数设置!B$3), ROUND(H515,4)&lt;(0.25-参数设置!B$3),
 ROUND(I515,4)&gt;(0.25+参数设置!B$3), ROUND(I515,4)&lt;(0.25-参数设置!B$3),
 ROUND(J515,4)&gt;(0.25+参数设置!B$3), ROUND(J515,4)&lt;(0.25-参数设置!B$3)
),"是","否")</f>
        <v>否</v>
      </c>
      <c r="L515">
        <f t="shared" ref="L515:L578" si="117">IF(K515="是",F515*0.25,B515)</f>
        <v>27837.319445824745</v>
      </c>
      <c r="M515">
        <f t="shared" ref="M515:M578" si="118">IF(K515="是",F515*0.25,C515)</f>
        <v>27095.002010769756</v>
      </c>
      <c r="N515">
        <f t="shared" ref="N515:N578" si="119">IF(K515="是",F515*0.25,D515)</f>
        <v>27463.785485712677</v>
      </c>
      <c r="O515">
        <f t="shared" ref="O515:O578" si="120">IF(K515="是",F515*0.25,E515)</f>
        <v>27258.061262340401</v>
      </c>
      <c r="P515">
        <f t="shared" ref="P515:P578" si="121">IF(K515="是",ABS(L515-B515),0)</f>
        <v>0</v>
      </c>
      <c r="Q515">
        <f t="shared" ref="Q515:Q578" si="122">IF(K515="是",ABS(M515-C515),0)</f>
        <v>0</v>
      </c>
      <c r="R515">
        <f t="shared" ref="R515:R578" si="123">IF(K515="是",ABS(N515-D515),0)</f>
        <v>0</v>
      </c>
      <c r="S515">
        <f t="shared" ref="S515:S578" si="124">IF(K515="是",ABS(O515-E515),0)</f>
        <v>0</v>
      </c>
      <c r="T515">
        <f t="shared" ref="T515:T578" si="125">P515+Q515+R515+S515</f>
        <v>0</v>
      </c>
      <c r="U515">
        <f>T515*参数设置!B516</f>
        <v>0</v>
      </c>
    </row>
    <row r="516" spans="1:21" x14ac:dyDescent="0.25">
      <c r="A516" s="3">
        <v>41998</v>
      </c>
      <c r="B516">
        <f>IF(K515="是",F515*0.25*(价格数据!B516/价格数据!B515),B515*(价格数据!B516/价格数据!B515))</f>
        <v>28848.65063258808</v>
      </c>
      <c r="C516">
        <f>IF(K515="是",F515*0.25*(价格数据!C516/价格数据!C515),C515*(价格数据!C516/价格数据!C515))</f>
        <v>27072.213951887694</v>
      </c>
      <c r="D516">
        <f>IF(K515="是",F515*0.25*(价格数据!D516/价格数据!D515),D515*(价格数据!D516/价格数据!D515))</f>
        <v>27449.481154839894</v>
      </c>
      <c r="E516">
        <f>IF(K515="是",F515*0.25*(价格数据!E516/价格数据!E515),E515*(价格数据!E516/价格数据!E515))</f>
        <v>27258.606314555203</v>
      </c>
      <c r="F516">
        <f t="shared" si="112"/>
        <v>110628.95205387087</v>
      </c>
      <c r="G516">
        <f t="shared" si="113"/>
        <v>0.26076944684914127</v>
      </c>
      <c r="H516">
        <f t="shared" si="114"/>
        <v>0.24471183581947747</v>
      </c>
      <c r="I516">
        <f t="shared" si="115"/>
        <v>0.24812203898915486</v>
      </c>
      <c r="J516">
        <f t="shared" si="116"/>
        <v>0.24639667834222637</v>
      </c>
      <c r="K516" t="str">
        <f>IF(OR(
 ROUND(G516,4)&gt;(0.25+参数设置!B$3), ROUND(G516,4)&lt;(0.25-参数设置!B$3),
 ROUND(H516,4)&gt;(0.25+参数设置!B$3), ROUND(H516,4)&lt;(0.25-参数设置!B$3),
 ROUND(I516,4)&gt;(0.25+参数设置!B$3), ROUND(I516,4)&lt;(0.25-参数设置!B$3),
 ROUND(J516,4)&gt;(0.25+参数设置!B$3), ROUND(J516,4)&lt;(0.25-参数设置!B$3)
),"是","否")</f>
        <v>否</v>
      </c>
      <c r="L516">
        <f t="shared" si="117"/>
        <v>28848.65063258808</v>
      </c>
      <c r="M516">
        <f t="shared" si="118"/>
        <v>27072.213951887694</v>
      </c>
      <c r="N516">
        <f t="shared" si="119"/>
        <v>27449.481154839894</v>
      </c>
      <c r="O516">
        <f t="shared" si="120"/>
        <v>27258.606314555203</v>
      </c>
      <c r="P516">
        <f t="shared" si="121"/>
        <v>0</v>
      </c>
      <c r="Q516">
        <f t="shared" si="122"/>
        <v>0</v>
      </c>
      <c r="R516">
        <f t="shared" si="123"/>
        <v>0</v>
      </c>
      <c r="S516">
        <f t="shared" si="124"/>
        <v>0</v>
      </c>
      <c r="T516">
        <f t="shared" si="125"/>
        <v>0</v>
      </c>
      <c r="U516">
        <f>T516*参数设置!B517</f>
        <v>0</v>
      </c>
    </row>
    <row r="517" spans="1:21" x14ac:dyDescent="0.25">
      <c r="A517" s="3">
        <v>41999</v>
      </c>
      <c r="B517">
        <f>IF(K516="是",F516*0.25*(价格数据!B517/价格数据!B516),B516*(价格数据!B517/价格数据!B516))</f>
        <v>29971.399661960939</v>
      </c>
      <c r="C517">
        <f>IF(K516="是",F516*0.25*(价格数据!C517/价格数据!C516),C516*(价格数据!C517/价格数据!C516))</f>
        <v>27186.154246298</v>
      </c>
      <c r="D517">
        <f>IF(K516="是",F516*0.25*(价格数据!D517/价格数据!D516),D516*(价格数据!D517/价格数据!D516))</f>
        <v>27417.693752900377</v>
      </c>
      <c r="E517">
        <f>IF(K516="是",F516*0.25*(价格数据!E517/价格数据!E516),E516*(价格数据!E517/价格数据!E516))</f>
        <v>27259.423892877407</v>
      </c>
      <c r="F517">
        <f t="shared" si="112"/>
        <v>111834.67155403673</v>
      </c>
      <c r="G517">
        <f t="shared" si="113"/>
        <v>0.26799738619055397</v>
      </c>
      <c r="H517">
        <f t="shared" si="114"/>
        <v>0.24309236007513182</v>
      </c>
      <c r="I517">
        <f t="shared" si="115"/>
        <v>0.24516273327321916</v>
      </c>
      <c r="J517">
        <f t="shared" si="116"/>
        <v>0.24374752046109499</v>
      </c>
      <c r="K517" t="str">
        <f>IF(OR(
 ROUND(G517,4)&gt;(0.25+参数设置!B$3), ROUND(G517,4)&lt;(0.25-参数设置!B$3),
 ROUND(H517,4)&gt;(0.25+参数设置!B$3), ROUND(H517,4)&lt;(0.25-参数设置!B$3),
 ROUND(I517,4)&gt;(0.25+参数设置!B$3), ROUND(I517,4)&lt;(0.25-参数设置!B$3),
 ROUND(J517,4)&gt;(0.25+参数设置!B$3), ROUND(J517,4)&lt;(0.25-参数设置!B$3)
),"是","否")</f>
        <v>否</v>
      </c>
      <c r="L517">
        <f t="shared" si="117"/>
        <v>29971.399661960939</v>
      </c>
      <c r="M517">
        <f t="shared" si="118"/>
        <v>27186.154246298</v>
      </c>
      <c r="N517">
        <f t="shared" si="119"/>
        <v>27417.693752900377</v>
      </c>
      <c r="O517">
        <f t="shared" si="120"/>
        <v>27259.423892877407</v>
      </c>
      <c r="P517">
        <f t="shared" si="121"/>
        <v>0</v>
      </c>
      <c r="Q517">
        <f t="shared" si="122"/>
        <v>0</v>
      </c>
      <c r="R517">
        <f t="shared" si="123"/>
        <v>0</v>
      </c>
      <c r="S517">
        <f t="shared" si="124"/>
        <v>0</v>
      </c>
      <c r="T517">
        <f t="shared" si="125"/>
        <v>0</v>
      </c>
      <c r="U517">
        <f>T517*参数设置!B518</f>
        <v>0</v>
      </c>
    </row>
    <row r="518" spans="1:21" x14ac:dyDescent="0.25">
      <c r="A518" s="3">
        <v>42000</v>
      </c>
      <c r="B518">
        <f>IF(K517="是",F517*0.25*(价格数据!B518/价格数据!B517),B517*(价格数据!B518/价格数据!B517))</f>
        <v>29971.399661960939</v>
      </c>
      <c r="C518">
        <f>IF(K517="是",F517*0.25*(价格数据!C518/价格数据!C517),C517*(价格数据!C518/价格数据!C517))</f>
        <v>27186.154246298</v>
      </c>
      <c r="D518">
        <f>IF(K517="是",F517*0.25*(价格数据!D518/价格数据!D517),D517*(价格数据!D518/价格数据!D517))</f>
        <v>27417.693752900377</v>
      </c>
      <c r="E518">
        <f>IF(K517="是",F517*0.25*(价格数据!E518/价格数据!E517),E517*(价格数据!E518/价格数据!E517))</f>
        <v>27259.423892877407</v>
      </c>
      <c r="F518">
        <f t="shared" si="112"/>
        <v>111834.67155403673</v>
      </c>
      <c r="G518">
        <f t="shared" si="113"/>
        <v>0.26799738619055397</v>
      </c>
      <c r="H518">
        <f t="shared" si="114"/>
        <v>0.24309236007513182</v>
      </c>
      <c r="I518">
        <f t="shared" si="115"/>
        <v>0.24516273327321916</v>
      </c>
      <c r="J518">
        <f t="shared" si="116"/>
        <v>0.24374752046109499</v>
      </c>
      <c r="K518" t="str">
        <f>IF(OR(
 ROUND(G518,4)&gt;(0.25+参数设置!B$3), ROUND(G518,4)&lt;(0.25-参数设置!B$3),
 ROUND(H518,4)&gt;(0.25+参数设置!B$3), ROUND(H518,4)&lt;(0.25-参数设置!B$3),
 ROUND(I518,4)&gt;(0.25+参数设置!B$3), ROUND(I518,4)&lt;(0.25-参数设置!B$3),
 ROUND(J518,4)&gt;(0.25+参数设置!B$3), ROUND(J518,4)&lt;(0.25-参数设置!B$3)
),"是","否")</f>
        <v>否</v>
      </c>
      <c r="L518">
        <f t="shared" si="117"/>
        <v>29971.399661960939</v>
      </c>
      <c r="M518">
        <f t="shared" si="118"/>
        <v>27186.154246298</v>
      </c>
      <c r="N518">
        <f t="shared" si="119"/>
        <v>27417.693752900377</v>
      </c>
      <c r="O518">
        <f t="shared" si="120"/>
        <v>27259.423892877407</v>
      </c>
      <c r="P518">
        <f t="shared" si="121"/>
        <v>0</v>
      </c>
      <c r="Q518">
        <f t="shared" si="122"/>
        <v>0</v>
      </c>
      <c r="R518">
        <f t="shared" si="123"/>
        <v>0</v>
      </c>
      <c r="S518">
        <f t="shared" si="124"/>
        <v>0</v>
      </c>
      <c r="T518">
        <f t="shared" si="125"/>
        <v>0</v>
      </c>
      <c r="U518">
        <f>T518*参数设置!B519</f>
        <v>0</v>
      </c>
    </row>
    <row r="519" spans="1:21" x14ac:dyDescent="0.25">
      <c r="A519" s="3">
        <v>42001</v>
      </c>
      <c r="B519">
        <f>IF(K518="是",F518*0.25*(价格数据!B519/价格数据!B518),B518*(价格数据!B519/价格数据!B518))</f>
        <v>29971.399661960939</v>
      </c>
      <c r="C519">
        <f>IF(K518="是",F518*0.25*(价格数据!C519/价格数据!C518),C518*(价格数据!C519/价格数据!C518))</f>
        <v>27186.154246298</v>
      </c>
      <c r="D519">
        <f>IF(K518="是",F518*0.25*(价格数据!D519/价格数据!D518),D518*(价格数据!D519/价格数据!D518))</f>
        <v>27417.693752900377</v>
      </c>
      <c r="E519">
        <f>IF(K518="是",F518*0.25*(价格数据!E519/价格数据!E518),E518*(价格数据!E519/价格数据!E518))</f>
        <v>27259.423892877407</v>
      </c>
      <c r="F519">
        <f t="shared" si="112"/>
        <v>111834.67155403673</v>
      </c>
      <c r="G519">
        <f t="shared" si="113"/>
        <v>0.26799738619055397</v>
      </c>
      <c r="H519">
        <f t="shared" si="114"/>
        <v>0.24309236007513182</v>
      </c>
      <c r="I519">
        <f t="shared" si="115"/>
        <v>0.24516273327321916</v>
      </c>
      <c r="J519">
        <f t="shared" si="116"/>
        <v>0.24374752046109499</v>
      </c>
      <c r="K519" t="str">
        <f>IF(OR(
 ROUND(G519,4)&gt;(0.25+参数设置!B$3), ROUND(G519,4)&lt;(0.25-参数设置!B$3),
 ROUND(H519,4)&gt;(0.25+参数设置!B$3), ROUND(H519,4)&lt;(0.25-参数设置!B$3),
 ROUND(I519,4)&gt;(0.25+参数设置!B$3), ROUND(I519,4)&lt;(0.25-参数设置!B$3),
 ROUND(J519,4)&gt;(0.25+参数设置!B$3), ROUND(J519,4)&lt;(0.25-参数设置!B$3)
),"是","否")</f>
        <v>否</v>
      </c>
      <c r="L519">
        <f t="shared" si="117"/>
        <v>29971.399661960939</v>
      </c>
      <c r="M519">
        <f t="shared" si="118"/>
        <v>27186.154246298</v>
      </c>
      <c r="N519">
        <f t="shared" si="119"/>
        <v>27417.693752900377</v>
      </c>
      <c r="O519">
        <f t="shared" si="120"/>
        <v>27259.423892877407</v>
      </c>
      <c r="P519">
        <f t="shared" si="121"/>
        <v>0</v>
      </c>
      <c r="Q519">
        <f t="shared" si="122"/>
        <v>0</v>
      </c>
      <c r="R519">
        <f t="shared" si="123"/>
        <v>0</v>
      </c>
      <c r="S519">
        <f t="shared" si="124"/>
        <v>0</v>
      </c>
      <c r="T519">
        <f t="shared" si="125"/>
        <v>0</v>
      </c>
      <c r="U519">
        <f>T519*参数设置!B520</f>
        <v>0</v>
      </c>
    </row>
    <row r="520" spans="1:21" x14ac:dyDescent="0.25">
      <c r="A520" s="3">
        <v>42002</v>
      </c>
      <c r="B520">
        <f>IF(K519="是",F519*0.25*(价格数据!B520/价格数据!B519),B519*(价格数据!B520/价格数据!B519))</f>
        <v>29825.699406240798</v>
      </c>
      <c r="C520">
        <f>IF(K519="是",F519*0.25*(价格数据!C520/价格数据!C519),C519*(价格数据!C520/价格数据!C519))</f>
        <v>27414.034835118604</v>
      </c>
      <c r="D520">
        <f>IF(K519="是",F519*0.25*(价格数据!D520/价格数据!D519),D519*(价格数据!D520/价格数据!D519))</f>
        <v>27417.428857884213</v>
      </c>
      <c r="E520">
        <f>IF(K519="是",F519*0.25*(价格数据!E520/价格数据!E519),E519*(价格数据!E520/价格数据!E519))</f>
        <v>27253.973370729367</v>
      </c>
      <c r="F520">
        <f t="shared" si="112"/>
        <v>111911.13646997297</v>
      </c>
      <c r="G520">
        <f t="shared" si="113"/>
        <v>0.26651234494650466</v>
      </c>
      <c r="H520">
        <f t="shared" si="114"/>
        <v>0.24496252741097041</v>
      </c>
      <c r="I520">
        <f t="shared" si="115"/>
        <v>0.24499285524850889</v>
      </c>
      <c r="J520">
        <f t="shared" si="116"/>
        <v>0.24353227239401609</v>
      </c>
      <c r="K520" t="str">
        <f>IF(OR(
 ROUND(G520,4)&gt;(0.25+参数设置!B$3), ROUND(G520,4)&lt;(0.25-参数设置!B$3),
 ROUND(H520,4)&gt;(0.25+参数设置!B$3), ROUND(H520,4)&lt;(0.25-参数设置!B$3),
 ROUND(I520,4)&gt;(0.25+参数设置!B$3), ROUND(I520,4)&lt;(0.25-参数设置!B$3),
 ROUND(J520,4)&gt;(0.25+参数设置!B$3), ROUND(J520,4)&lt;(0.25-参数设置!B$3)
),"是","否")</f>
        <v>否</v>
      </c>
      <c r="L520">
        <f t="shared" si="117"/>
        <v>29825.699406240798</v>
      </c>
      <c r="M520">
        <f t="shared" si="118"/>
        <v>27414.034835118604</v>
      </c>
      <c r="N520">
        <f t="shared" si="119"/>
        <v>27417.428857884213</v>
      </c>
      <c r="O520">
        <f t="shared" si="120"/>
        <v>27253.973370729367</v>
      </c>
      <c r="P520">
        <f t="shared" si="121"/>
        <v>0</v>
      </c>
      <c r="Q520">
        <f t="shared" si="122"/>
        <v>0</v>
      </c>
      <c r="R520">
        <f t="shared" si="123"/>
        <v>0</v>
      </c>
      <c r="S520">
        <f t="shared" si="124"/>
        <v>0</v>
      </c>
      <c r="T520">
        <f t="shared" si="125"/>
        <v>0</v>
      </c>
      <c r="U520">
        <f>T520*参数设置!B521</f>
        <v>0</v>
      </c>
    </row>
    <row r="521" spans="1:21" x14ac:dyDescent="0.25">
      <c r="A521" s="3">
        <v>42003</v>
      </c>
      <c r="B521">
        <f>IF(K520="是",F520*0.25*(价格数据!B521/价格数据!B520),B520*(价格数据!B521/价格数据!B520))</f>
        <v>29825.699406240798</v>
      </c>
      <c r="C521">
        <f>IF(K520="是",F520*0.25*(价格数据!C521/价格数据!C520),C520*(价格数据!C521/价格数据!C520))</f>
        <v>27208.942305180059</v>
      </c>
      <c r="D521">
        <f>IF(K520="是",F520*0.25*(价格数据!D521/价格数据!D520),D520*(价格数据!D521/价格数据!D520))</f>
        <v>27354.3838440375</v>
      </c>
      <c r="E521">
        <f>IF(K520="是",F520*0.25*(价格数据!E521/价格数据!E520),E520*(价格数据!E521/价格数据!E520))</f>
        <v>27258.606314555207</v>
      </c>
      <c r="F521">
        <f t="shared" si="112"/>
        <v>111647.63187001356</v>
      </c>
      <c r="G521">
        <f t="shared" si="113"/>
        <v>0.26714135272448547</v>
      </c>
      <c r="H521">
        <f t="shared" si="114"/>
        <v>0.24370371184279338</v>
      </c>
      <c r="I521">
        <f t="shared" si="115"/>
        <v>0.24500639544137406</v>
      </c>
      <c r="J521">
        <f t="shared" si="116"/>
        <v>0.24414853999134711</v>
      </c>
      <c r="K521" t="str">
        <f>IF(OR(
 ROUND(G521,4)&gt;(0.25+参数设置!B$3), ROUND(G521,4)&lt;(0.25-参数设置!B$3),
 ROUND(H521,4)&gt;(0.25+参数设置!B$3), ROUND(H521,4)&lt;(0.25-参数设置!B$3),
 ROUND(I521,4)&gt;(0.25+参数设置!B$3), ROUND(I521,4)&lt;(0.25-参数设置!B$3),
 ROUND(J521,4)&gt;(0.25+参数设置!B$3), ROUND(J521,4)&lt;(0.25-参数设置!B$3)
),"是","否")</f>
        <v>否</v>
      </c>
      <c r="L521">
        <f t="shared" si="117"/>
        <v>29825.699406240798</v>
      </c>
      <c r="M521">
        <f t="shared" si="118"/>
        <v>27208.942305180059</v>
      </c>
      <c r="N521">
        <f t="shared" si="119"/>
        <v>27354.3838440375</v>
      </c>
      <c r="O521">
        <f t="shared" si="120"/>
        <v>27258.606314555207</v>
      </c>
      <c r="P521">
        <f t="shared" si="121"/>
        <v>0</v>
      </c>
      <c r="Q521">
        <f t="shared" si="122"/>
        <v>0</v>
      </c>
      <c r="R521">
        <f t="shared" si="123"/>
        <v>0</v>
      </c>
      <c r="S521">
        <f t="shared" si="124"/>
        <v>0</v>
      </c>
      <c r="T521">
        <f t="shared" si="125"/>
        <v>0</v>
      </c>
      <c r="U521">
        <f>T521*参数设置!B522</f>
        <v>0</v>
      </c>
    </row>
    <row r="522" spans="1:21" x14ac:dyDescent="0.25">
      <c r="A522" s="3">
        <v>42004</v>
      </c>
      <c r="B522">
        <f>IF(K521="是",F521*0.25*(价格数据!B522/价格数据!B521),B521*(价格数据!B522/价格数据!B521))</f>
        <v>30631.3361143404</v>
      </c>
      <c r="C522">
        <f>IF(K521="是",F521*0.25*(价格数据!C522/价格数据!C521),C521*(价格数据!C522/价格数据!C521))</f>
        <v>27482.399011764785</v>
      </c>
      <c r="D522">
        <f>IF(K521="是",F521*0.25*(价格数据!D522/价格数据!D521),D521*(价格数据!D522/价格数据!D521))</f>
        <v>27389.614881187135</v>
      </c>
      <c r="E522">
        <f>IF(K521="是",F521*0.25*(价格数据!E522/价格数据!E521),E521*(价格数据!E522/价格数据!E521))</f>
        <v>27264.87441502545</v>
      </c>
      <c r="F522">
        <f t="shared" si="112"/>
        <v>112768.22442231777</v>
      </c>
      <c r="G522">
        <f t="shared" si="113"/>
        <v>0.27163091616682583</v>
      </c>
      <c r="H522">
        <f t="shared" si="114"/>
        <v>0.2437069409627575</v>
      </c>
      <c r="I522">
        <f t="shared" si="115"/>
        <v>0.24288415483614287</v>
      </c>
      <c r="J522">
        <f t="shared" si="116"/>
        <v>0.24177798803427381</v>
      </c>
      <c r="K522" t="str">
        <f>IF(OR(
 ROUND(G522,4)&gt;(0.25+参数设置!B$3), ROUND(G522,4)&lt;(0.25-参数设置!B$3),
 ROUND(H522,4)&gt;(0.25+参数设置!B$3), ROUND(H522,4)&lt;(0.25-参数设置!B$3),
 ROUND(I522,4)&gt;(0.25+参数设置!B$3), ROUND(I522,4)&lt;(0.25-参数设置!B$3),
 ROUND(J522,4)&gt;(0.25+参数设置!B$3), ROUND(J522,4)&lt;(0.25-参数设置!B$3)
),"是","否")</f>
        <v>是</v>
      </c>
      <c r="L522">
        <f t="shared" si="117"/>
        <v>28192.056105579442</v>
      </c>
      <c r="M522">
        <f t="shared" si="118"/>
        <v>28192.056105579442</v>
      </c>
      <c r="N522">
        <f t="shared" si="119"/>
        <v>28192.056105579442</v>
      </c>
      <c r="O522">
        <f t="shared" si="120"/>
        <v>28192.056105579442</v>
      </c>
      <c r="P522">
        <f t="shared" si="121"/>
        <v>2439.2800087609576</v>
      </c>
      <c r="Q522">
        <f t="shared" si="122"/>
        <v>709.65709381465786</v>
      </c>
      <c r="R522">
        <f t="shared" si="123"/>
        <v>802.44122439230705</v>
      </c>
      <c r="S522">
        <f t="shared" si="124"/>
        <v>927.18169055399267</v>
      </c>
      <c r="T522">
        <f t="shared" si="125"/>
        <v>4878.5600175219151</v>
      </c>
      <c r="U522">
        <f>T522*参数设置!B523</f>
        <v>0</v>
      </c>
    </row>
    <row r="523" spans="1:21" x14ac:dyDescent="0.25">
      <c r="A523" s="3">
        <v>42005</v>
      </c>
      <c r="B523">
        <f>IF(K522="是",F522*0.25*(价格数据!B523/价格数据!B522),B522*(价格数据!B523/价格数据!B522))</f>
        <v>28192.056105579442</v>
      </c>
      <c r="C523">
        <f>IF(K522="是",F522*0.25*(价格数据!C523/价格数据!C522),C522*(价格数据!C523/价格数据!C522))</f>
        <v>28192.056105579442</v>
      </c>
      <c r="D523">
        <f>IF(K522="是",F522*0.25*(价格数据!D523/价格数据!D522),D522*(价格数据!D523/价格数据!D522))</f>
        <v>28192.056105579442</v>
      </c>
      <c r="E523">
        <f>IF(K522="是",F522*0.25*(价格数据!E523/价格数据!E522),E522*(价格数据!E523/价格数据!E522))</f>
        <v>28192.056105579442</v>
      </c>
      <c r="F523">
        <f t="shared" si="112"/>
        <v>112768.22442231777</v>
      </c>
      <c r="G523">
        <f t="shared" si="113"/>
        <v>0.25</v>
      </c>
      <c r="H523">
        <f t="shared" si="114"/>
        <v>0.25</v>
      </c>
      <c r="I523">
        <f t="shared" si="115"/>
        <v>0.25</v>
      </c>
      <c r="J523">
        <f t="shared" si="116"/>
        <v>0.25</v>
      </c>
      <c r="K523" t="str">
        <f>IF(OR(
 ROUND(G523,4)&gt;(0.25+参数设置!B$3), ROUND(G523,4)&lt;(0.25-参数设置!B$3),
 ROUND(H523,4)&gt;(0.25+参数设置!B$3), ROUND(H523,4)&lt;(0.25-参数设置!B$3),
 ROUND(I523,4)&gt;(0.25+参数设置!B$3), ROUND(I523,4)&lt;(0.25-参数设置!B$3),
 ROUND(J523,4)&gt;(0.25+参数设置!B$3), ROUND(J523,4)&lt;(0.25-参数设置!B$3)
),"是","否")</f>
        <v>否</v>
      </c>
      <c r="L523">
        <f t="shared" si="117"/>
        <v>28192.056105579442</v>
      </c>
      <c r="M523">
        <f t="shared" si="118"/>
        <v>28192.056105579442</v>
      </c>
      <c r="N523">
        <f t="shared" si="119"/>
        <v>28192.056105579442</v>
      </c>
      <c r="O523">
        <f t="shared" si="120"/>
        <v>28192.056105579442</v>
      </c>
      <c r="P523">
        <f t="shared" si="121"/>
        <v>0</v>
      </c>
      <c r="Q523">
        <f t="shared" si="122"/>
        <v>0</v>
      </c>
      <c r="R523">
        <f t="shared" si="123"/>
        <v>0</v>
      </c>
      <c r="S523">
        <f t="shared" si="124"/>
        <v>0</v>
      </c>
      <c r="T523">
        <f t="shared" si="125"/>
        <v>0</v>
      </c>
      <c r="U523">
        <f>T523*参数设置!B524</f>
        <v>0</v>
      </c>
    </row>
    <row r="524" spans="1:21" x14ac:dyDescent="0.25">
      <c r="A524" s="3">
        <v>42006</v>
      </c>
      <c r="B524">
        <f>IF(K523="是",F523*0.25*(价格数据!B524/价格数据!B523),B523*(价格数据!B524/价格数据!B523))</f>
        <v>28192.056105579442</v>
      </c>
      <c r="C524">
        <f>IF(K523="是",F523*0.25*(价格数据!C524/价格数据!C523),C523*(价格数据!C524/价格数据!C523))</f>
        <v>28192.056105579442</v>
      </c>
      <c r="D524">
        <f>IF(K523="是",F523*0.25*(价格数据!D524/价格数据!D523),D523*(价格数据!D524/价格数据!D523))</f>
        <v>28192.056105579442</v>
      </c>
      <c r="E524">
        <f>IF(K523="是",F523*0.25*(价格数据!E524/价格数据!E523),E523*(价格数据!E524/价格数据!E523))</f>
        <v>28192.056105579442</v>
      </c>
      <c r="F524">
        <f t="shared" si="112"/>
        <v>112768.22442231777</v>
      </c>
      <c r="G524">
        <f t="shared" si="113"/>
        <v>0.25</v>
      </c>
      <c r="H524">
        <f t="shared" si="114"/>
        <v>0.25</v>
      </c>
      <c r="I524">
        <f t="shared" si="115"/>
        <v>0.25</v>
      </c>
      <c r="J524">
        <f t="shared" si="116"/>
        <v>0.25</v>
      </c>
      <c r="K524" t="str">
        <f>IF(OR(
 ROUND(G524,4)&gt;(0.25+参数设置!B$3), ROUND(G524,4)&lt;(0.25-参数设置!B$3),
 ROUND(H524,4)&gt;(0.25+参数设置!B$3), ROUND(H524,4)&lt;(0.25-参数设置!B$3),
 ROUND(I524,4)&gt;(0.25+参数设置!B$3), ROUND(I524,4)&lt;(0.25-参数设置!B$3),
 ROUND(J524,4)&gt;(0.25+参数设置!B$3), ROUND(J524,4)&lt;(0.25-参数设置!B$3)
),"是","否")</f>
        <v>否</v>
      </c>
      <c r="L524">
        <f t="shared" si="117"/>
        <v>28192.056105579442</v>
      </c>
      <c r="M524">
        <f t="shared" si="118"/>
        <v>28192.056105579442</v>
      </c>
      <c r="N524">
        <f t="shared" si="119"/>
        <v>28192.056105579442</v>
      </c>
      <c r="O524">
        <f t="shared" si="120"/>
        <v>28192.056105579442</v>
      </c>
      <c r="P524">
        <f t="shared" si="121"/>
        <v>0</v>
      </c>
      <c r="Q524">
        <f t="shared" si="122"/>
        <v>0</v>
      </c>
      <c r="R524">
        <f t="shared" si="123"/>
        <v>0</v>
      </c>
      <c r="S524">
        <f t="shared" si="124"/>
        <v>0</v>
      </c>
      <c r="T524">
        <f t="shared" si="125"/>
        <v>0</v>
      </c>
      <c r="U524">
        <f>T524*参数设置!B525</f>
        <v>0</v>
      </c>
    </row>
    <row r="525" spans="1:21" x14ac:dyDescent="0.25">
      <c r="A525" s="3">
        <v>42007</v>
      </c>
      <c r="B525">
        <f>IF(K524="是",F524*0.25*(价格数据!B525/价格数据!B524),B524*(价格数据!B525/价格数据!B524))</f>
        <v>28192.056105579442</v>
      </c>
      <c r="C525">
        <f>IF(K524="是",F524*0.25*(价格数据!C525/价格数据!C524),C524*(价格数据!C525/价格数据!C524))</f>
        <v>28192.056105579442</v>
      </c>
      <c r="D525">
        <f>IF(K524="是",F524*0.25*(价格数据!D525/价格数据!D524),D524*(价格数据!D525/价格数据!D524))</f>
        <v>28192.056105579442</v>
      </c>
      <c r="E525">
        <f>IF(K524="是",F524*0.25*(价格数据!E525/价格数据!E524),E524*(价格数据!E525/价格数据!E524))</f>
        <v>28192.056105579442</v>
      </c>
      <c r="F525">
        <f t="shared" si="112"/>
        <v>112768.22442231777</v>
      </c>
      <c r="G525">
        <f t="shared" si="113"/>
        <v>0.25</v>
      </c>
      <c r="H525">
        <f t="shared" si="114"/>
        <v>0.25</v>
      </c>
      <c r="I525">
        <f t="shared" si="115"/>
        <v>0.25</v>
      </c>
      <c r="J525">
        <f t="shared" si="116"/>
        <v>0.25</v>
      </c>
      <c r="K525" t="str">
        <f>IF(OR(
 ROUND(G525,4)&gt;(0.25+参数设置!B$3), ROUND(G525,4)&lt;(0.25-参数设置!B$3),
 ROUND(H525,4)&gt;(0.25+参数设置!B$3), ROUND(H525,4)&lt;(0.25-参数设置!B$3),
 ROUND(I525,4)&gt;(0.25+参数设置!B$3), ROUND(I525,4)&lt;(0.25-参数设置!B$3),
 ROUND(J525,4)&gt;(0.25+参数设置!B$3), ROUND(J525,4)&lt;(0.25-参数设置!B$3)
),"是","否")</f>
        <v>否</v>
      </c>
      <c r="L525">
        <f t="shared" si="117"/>
        <v>28192.056105579442</v>
      </c>
      <c r="M525">
        <f t="shared" si="118"/>
        <v>28192.056105579442</v>
      </c>
      <c r="N525">
        <f t="shared" si="119"/>
        <v>28192.056105579442</v>
      </c>
      <c r="O525">
        <f t="shared" si="120"/>
        <v>28192.056105579442</v>
      </c>
      <c r="P525">
        <f t="shared" si="121"/>
        <v>0</v>
      </c>
      <c r="Q525">
        <f t="shared" si="122"/>
        <v>0</v>
      </c>
      <c r="R525">
        <f t="shared" si="123"/>
        <v>0</v>
      </c>
      <c r="S525">
        <f t="shared" si="124"/>
        <v>0</v>
      </c>
      <c r="T525">
        <f t="shared" si="125"/>
        <v>0</v>
      </c>
      <c r="U525">
        <f>T525*参数设置!B526</f>
        <v>0</v>
      </c>
    </row>
    <row r="526" spans="1:21" x14ac:dyDescent="0.25">
      <c r="A526" s="3">
        <v>42008</v>
      </c>
      <c r="B526">
        <f>IF(K525="是",F525*0.25*(价格数据!B526/价格数据!B525),B525*(价格数据!B526/价格数据!B525))</f>
        <v>28192.056105579442</v>
      </c>
      <c r="C526">
        <f>IF(K525="是",F525*0.25*(价格数据!C526/价格数据!C525),C525*(价格数据!C526/价格数据!C525))</f>
        <v>28192.056105579442</v>
      </c>
      <c r="D526">
        <f>IF(K525="是",F525*0.25*(价格数据!D526/价格数据!D525),D525*(价格数据!D526/价格数据!D525))</f>
        <v>28192.056105579442</v>
      </c>
      <c r="E526">
        <f>IF(K525="是",F525*0.25*(价格数据!E526/价格数据!E525),E525*(价格数据!E526/价格数据!E525))</f>
        <v>28192.056105579442</v>
      </c>
      <c r="F526">
        <f t="shared" si="112"/>
        <v>112768.22442231777</v>
      </c>
      <c r="G526">
        <f t="shared" si="113"/>
        <v>0.25</v>
      </c>
      <c r="H526">
        <f t="shared" si="114"/>
        <v>0.25</v>
      </c>
      <c r="I526">
        <f t="shared" si="115"/>
        <v>0.25</v>
      </c>
      <c r="J526">
        <f t="shared" si="116"/>
        <v>0.25</v>
      </c>
      <c r="K526" t="str">
        <f>IF(OR(
 ROUND(G526,4)&gt;(0.25+参数设置!B$3), ROUND(G526,4)&lt;(0.25-参数设置!B$3),
 ROUND(H526,4)&gt;(0.25+参数设置!B$3), ROUND(H526,4)&lt;(0.25-参数设置!B$3),
 ROUND(I526,4)&gt;(0.25+参数设置!B$3), ROUND(I526,4)&lt;(0.25-参数设置!B$3),
 ROUND(J526,4)&gt;(0.25+参数设置!B$3), ROUND(J526,4)&lt;(0.25-参数设置!B$3)
),"是","否")</f>
        <v>否</v>
      </c>
      <c r="L526">
        <f t="shared" si="117"/>
        <v>28192.056105579442</v>
      </c>
      <c r="M526">
        <f t="shared" si="118"/>
        <v>28192.056105579442</v>
      </c>
      <c r="N526">
        <f t="shared" si="119"/>
        <v>28192.056105579442</v>
      </c>
      <c r="O526">
        <f t="shared" si="120"/>
        <v>28192.056105579442</v>
      </c>
      <c r="P526">
        <f t="shared" si="121"/>
        <v>0</v>
      </c>
      <c r="Q526">
        <f t="shared" si="122"/>
        <v>0</v>
      </c>
      <c r="R526">
        <f t="shared" si="123"/>
        <v>0</v>
      </c>
      <c r="S526">
        <f t="shared" si="124"/>
        <v>0</v>
      </c>
      <c r="T526">
        <f t="shared" si="125"/>
        <v>0</v>
      </c>
      <c r="U526">
        <f>T526*参数设置!B527</f>
        <v>0</v>
      </c>
    </row>
    <row r="527" spans="1:21" x14ac:dyDescent="0.25">
      <c r="A527" s="3">
        <v>42009</v>
      </c>
      <c r="B527">
        <f>IF(K526="是",F526*0.25*(价格数据!B527/价格数据!B526),B526*(价格数据!B527/价格数据!B526))</f>
        <v>29091.299081526857</v>
      </c>
      <c r="C527">
        <f>IF(K526="是",F526*0.25*(价格数据!C527/价格数据!C526),C526*(价格数据!C527/价格数据!C526))</f>
        <v>28215.43260317943</v>
      </c>
      <c r="D527">
        <f>IF(K526="是",F526*0.25*(价格数据!D527/价格数据!D526),D526*(价格数据!D527/价格数据!D526))</f>
        <v>28164.245222170004</v>
      </c>
      <c r="E527">
        <f>IF(K526="是",F526*0.25*(价格数据!E527/价格数据!E526),E526*(价格数据!E527/价格数据!E526))</f>
        <v>28178.248211639981</v>
      </c>
      <c r="F527">
        <f t="shared" si="112"/>
        <v>113649.22511851627</v>
      </c>
      <c r="G527">
        <f t="shared" si="113"/>
        <v>0.25597446046103456</v>
      </c>
      <c r="H527">
        <f t="shared" si="114"/>
        <v>0.24826770770989126</v>
      </c>
      <c r="I527">
        <f t="shared" si="115"/>
        <v>0.24781730973352101</v>
      </c>
      <c r="J527">
        <f t="shared" si="116"/>
        <v>0.24794052209555317</v>
      </c>
      <c r="K527" t="str">
        <f>IF(OR(
 ROUND(G527,4)&gt;(0.25+参数设置!B$3), ROUND(G527,4)&lt;(0.25-参数设置!B$3),
 ROUND(H527,4)&gt;(0.25+参数设置!B$3), ROUND(H527,4)&lt;(0.25-参数设置!B$3),
 ROUND(I527,4)&gt;(0.25+参数设置!B$3), ROUND(I527,4)&lt;(0.25-参数设置!B$3),
 ROUND(J527,4)&gt;(0.25+参数设置!B$3), ROUND(J527,4)&lt;(0.25-参数设置!B$3)
),"是","否")</f>
        <v>否</v>
      </c>
      <c r="L527">
        <f t="shared" si="117"/>
        <v>29091.299081526857</v>
      </c>
      <c r="M527">
        <f t="shared" si="118"/>
        <v>28215.43260317943</v>
      </c>
      <c r="N527">
        <f t="shared" si="119"/>
        <v>28164.245222170004</v>
      </c>
      <c r="O527">
        <f t="shared" si="120"/>
        <v>28178.248211639981</v>
      </c>
      <c r="P527">
        <f t="shared" si="121"/>
        <v>0</v>
      </c>
      <c r="Q527">
        <f t="shared" si="122"/>
        <v>0</v>
      </c>
      <c r="R527">
        <f t="shared" si="123"/>
        <v>0</v>
      </c>
      <c r="S527">
        <f t="shared" si="124"/>
        <v>0</v>
      </c>
      <c r="T527">
        <f t="shared" si="125"/>
        <v>0</v>
      </c>
      <c r="U527">
        <f>T527*参数设置!B528</f>
        <v>0</v>
      </c>
    </row>
    <row r="528" spans="1:21" x14ac:dyDescent="0.25">
      <c r="A528" s="3">
        <v>42010</v>
      </c>
      <c r="B528">
        <f>IF(K527="是",F527*0.25*(价格数据!B528/价格数据!B527),B527*(价格数据!B528/价格数据!B527))</f>
        <v>28894.096674520842</v>
      </c>
      <c r="C528">
        <f>IF(K527="是",F527*0.25*(价格数据!C528/价格数据!C527),C527*(价格数据!C528/价格数据!C527))</f>
        <v>28460.885827979251</v>
      </c>
      <c r="D528">
        <f>IF(K527="是",F527*0.25*(价格数据!D528/价格数据!D527),D527*(价格数据!D528/价格数据!D527))</f>
        <v>28182.240499670224</v>
      </c>
      <c r="E528">
        <f>IF(K527="是",F527*0.25*(价格数据!E528/价格数据!E527),E527*(价格数据!E528/价格数据!E527))</f>
        <v>28178.248211639981</v>
      </c>
      <c r="F528">
        <f t="shared" si="112"/>
        <v>113715.47121381029</v>
      </c>
      <c r="G528">
        <f t="shared" si="113"/>
        <v>0.2540911660137567</v>
      </c>
      <c r="H528">
        <f t="shared" si="114"/>
        <v>0.25028156260696027</v>
      </c>
      <c r="I528">
        <f t="shared" si="115"/>
        <v>0.24783118953692207</v>
      </c>
      <c r="J528">
        <f t="shared" si="116"/>
        <v>0.24779608184236099</v>
      </c>
      <c r="K528" t="str">
        <f>IF(OR(
 ROUND(G528,4)&gt;(0.25+参数设置!B$3), ROUND(G528,4)&lt;(0.25-参数设置!B$3),
 ROUND(H528,4)&gt;(0.25+参数设置!B$3), ROUND(H528,4)&lt;(0.25-参数设置!B$3),
 ROUND(I528,4)&gt;(0.25+参数设置!B$3), ROUND(I528,4)&lt;(0.25-参数设置!B$3),
 ROUND(J528,4)&gt;(0.25+参数设置!B$3), ROUND(J528,4)&lt;(0.25-参数设置!B$3)
),"是","否")</f>
        <v>否</v>
      </c>
      <c r="L528">
        <f t="shared" si="117"/>
        <v>28894.096674520842</v>
      </c>
      <c r="M528">
        <f t="shared" si="118"/>
        <v>28460.885827979251</v>
      </c>
      <c r="N528">
        <f t="shared" si="119"/>
        <v>28182.240499670224</v>
      </c>
      <c r="O528">
        <f t="shared" si="120"/>
        <v>28178.248211639981</v>
      </c>
      <c r="P528">
        <f t="shared" si="121"/>
        <v>0</v>
      </c>
      <c r="Q528">
        <f t="shared" si="122"/>
        <v>0</v>
      </c>
      <c r="R528">
        <f t="shared" si="123"/>
        <v>0</v>
      </c>
      <c r="S528">
        <f t="shared" si="124"/>
        <v>0</v>
      </c>
      <c r="T528">
        <f t="shared" si="125"/>
        <v>0</v>
      </c>
      <c r="U528">
        <f>T528*参数设置!B529</f>
        <v>0</v>
      </c>
    </row>
    <row r="529" spans="1:21" x14ac:dyDescent="0.25">
      <c r="A529" s="3">
        <v>42011</v>
      </c>
      <c r="B529">
        <f>IF(K528="是",F528*0.25*(价格数据!B529/价格数据!B528),B528*(价格数据!B529/价格数据!B528))</f>
        <v>28886.208578240603</v>
      </c>
      <c r="C529">
        <f>IF(K528="是",F528*0.25*(价格数据!C529/价格数据!C528),C528*(价格数据!C529/价格数据!C528))</f>
        <v>28577.768315979163</v>
      </c>
      <c r="D529">
        <f>IF(K528="是",F528*0.25*(价格数据!D529/价格数据!D528),D528*(价格数据!D529/价格数据!D528))</f>
        <v>28217.685743231275</v>
      </c>
      <c r="E529">
        <f>IF(K528="是",F528*0.25*(价格数据!E529/价格数据!E528),E528*(价格数据!E529/价格数据!E528))</f>
        <v>28179.09359290158</v>
      </c>
      <c r="F529">
        <f t="shared" si="112"/>
        <v>113860.75623035264</v>
      </c>
      <c r="G529">
        <f t="shared" si="113"/>
        <v>0.253697670159512</v>
      </c>
      <c r="H529">
        <f t="shared" si="114"/>
        <v>0.25098874504366758</v>
      </c>
      <c r="I529">
        <f t="shared" si="115"/>
        <v>0.24782626321349774</v>
      </c>
      <c r="J529">
        <f t="shared" si="116"/>
        <v>0.24748732158332254</v>
      </c>
      <c r="K529" t="str">
        <f>IF(OR(
 ROUND(G529,4)&gt;(0.25+参数设置!B$3), ROUND(G529,4)&lt;(0.25-参数设置!B$3),
 ROUND(H529,4)&gt;(0.25+参数设置!B$3), ROUND(H529,4)&lt;(0.25-参数设置!B$3),
 ROUND(I529,4)&gt;(0.25+参数设置!B$3), ROUND(I529,4)&lt;(0.25-参数设置!B$3),
 ROUND(J529,4)&gt;(0.25+参数设置!B$3), ROUND(J529,4)&lt;(0.25-参数设置!B$3)
),"是","否")</f>
        <v>否</v>
      </c>
      <c r="L529">
        <f t="shared" si="117"/>
        <v>28886.208578240603</v>
      </c>
      <c r="M529">
        <f t="shared" si="118"/>
        <v>28577.768315979163</v>
      </c>
      <c r="N529">
        <f t="shared" si="119"/>
        <v>28217.685743231275</v>
      </c>
      <c r="O529">
        <f t="shared" si="120"/>
        <v>28179.09359290158</v>
      </c>
      <c r="P529">
        <f t="shared" si="121"/>
        <v>0</v>
      </c>
      <c r="Q529">
        <f t="shared" si="122"/>
        <v>0</v>
      </c>
      <c r="R529">
        <f t="shared" si="123"/>
        <v>0</v>
      </c>
      <c r="S529">
        <f t="shared" si="124"/>
        <v>0</v>
      </c>
      <c r="T529">
        <f t="shared" si="125"/>
        <v>0</v>
      </c>
      <c r="U529">
        <f>T529*参数设置!B530</f>
        <v>0</v>
      </c>
    </row>
    <row r="530" spans="1:21" x14ac:dyDescent="0.25">
      <c r="A530" s="3">
        <v>42012</v>
      </c>
      <c r="B530">
        <f>IF(K529="是",F529*0.25*(价格数据!B530/价格数据!B529),B529*(价格数据!B530/价格数据!B529))</f>
        <v>28255.160875821366</v>
      </c>
      <c r="C530">
        <f>IF(K529="是",F529*0.25*(价格数据!C530/价格数据!C529),C529*(价格数据!C530/价格数据!C529))</f>
        <v>28414.132832779283</v>
      </c>
      <c r="D530">
        <f>IF(K529="是",F529*0.25*(价格数据!D530/价格数据!D529),D529*(价格数据!D530/价格数据!D529))</f>
        <v>28224.774791943481</v>
      </c>
      <c r="E530">
        <f>IF(K529="是",F529*0.25*(价格数据!E530/价格数据!E529),E529*(价格数据!E530/价格数据!E529))</f>
        <v>28180.784355424777</v>
      </c>
      <c r="F530">
        <f t="shared" si="112"/>
        <v>113074.85285596891</v>
      </c>
      <c r="G530">
        <f t="shared" si="113"/>
        <v>0.24988014719605139</v>
      </c>
      <c r="H530">
        <f t="shared" si="114"/>
        <v>0.25128604738466725</v>
      </c>
      <c r="I530">
        <f t="shared" si="115"/>
        <v>0.24961142180653806</v>
      </c>
      <c r="J530">
        <f t="shared" si="116"/>
        <v>0.24922238361274321</v>
      </c>
      <c r="K530" t="str">
        <f>IF(OR(
 ROUND(G530,4)&gt;(0.25+参数设置!B$3), ROUND(G530,4)&lt;(0.25-参数设置!B$3),
 ROUND(H530,4)&gt;(0.25+参数设置!B$3), ROUND(H530,4)&lt;(0.25-参数设置!B$3),
 ROUND(I530,4)&gt;(0.25+参数设置!B$3), ROUND(I530,4)&lt;(0.25-参数设置!B$3),
 ROUND(J530,4)&gt;(0.25+参数设置!B$3), ROUND(J530,4)&lt;(0.25-参数设置!B$3)
),"是","否")</f>
        <v>否</v>
      </c>
      <c r="L530">
        <f t="shared" si="117"/>
        <v>28255.160875821366</v>
      </c>
      <c r="M530">
        <f t="shared" si="118"/>
        <v>28414.132832779283</v>
      </c>
      <c r="N530">
        <f t="shared" si="119"/>
        <v>28224.774791943481</v>
      </c>
      <c r="O530">
        <f t="shared" si="120"/>
        <v>28180.784355424777</v>
      </c>
      <c r="P530">
        <f t="shared" si="121"/>
        <v>0</v>
      </c>
      <c r="Q530">
        <f t="shared" si="122"/>
        <v>0</v>
      </c>
      <c r="R530">
        <f t="shared" si="123"/>
        <v>0</v>
      </c>
      <c r="S530">
        <f t="shared" si="124"/>
        <v>0</v>
      </c>
      <c r="T530">
        <f t="shared" si="125"/>
        <v>0</v>
      </c>
      <c r="U530">
        <f>T530*参数设置!B531</f>
        <v>0</v>
      </c>
    </row>
    <row r="531" spans="1:21" x14ac:dyDescent="0.25">
      <c r="A531" s="3">
        <v>42013</v>
      </c>
      <c r="B531">
        <f>IF(K530="是",F530*0.25*(价格数据!B531/价格数据!B530),B530*(价格数据!B531/价格数据!B530))</f>
        <v>28050.070372535116</v>
      </c>
      <c r="C531">
        <f>IF(K530="是",F530*0.25*(价格数据!C531/价格数据!C530),C530*(价格数据!C531/价格数据!C530))</f>
        <v>28507.638823179212</v>
      </c>
      <c r="D531">
        <f>IF(K530="是",F530*0.25*(价格数据!D531/价格数据!D530),D530*(价格数据!D531/价格数据!D530))</f>
        <v>28278.487968724454</v>
      </c>
      <c r="E531">
        <f>IF(K530="是",F530*0.25*(价格数据!E531/价格数据!E530),E530*(价格数据!E531/价格数据!E530))</f>
        <v>28181.066149178649</v>
      </c>
      <c r="F531">
        <f t="shared" si="112"/>
        <v>113017.26331361743</v>
      </c>
      <c r="G531">
        <f t="shared" si="113"/>
        <v>0.24819279418134141</v>
      </c>
      <c r="H531">
        <f t="shared" si="114"/>
        <v>0.25224145398098957</v>
      </c>
      <c r="I531">
        <f t="shared" si="115"/>
        <v>0.25021388007116241</v>
      </c>
      <c r="J531">
        <f t="shared" si="116"/>
        <v>0.24935187176650664</v>
      </c>
      <c r="K531" t="str">
        <f>IF(OR(
 ROUND(G531,4)&gt;(0.25+参数设置!B$3), ROUND(G531,4)&lt;(0.25-参数设置!B$3),
 ROUND(H531,4)&gt;(0.25+参数设置!B$3), ROUND(H531,4)&lt;(0.25-参数设置!B$3),
 ROUND(I531,4)&gt;(0.25+参数设置!B$3), ROUND(I531,4)&lt;(0.25-参数设置!B$3),
 ROUND(J531,4)&gt;(0.25+参数设置!B$3), ROUND(J531,4)&lt;(0.25-参数设置!B$3)
),"是","否")</f>
        <v>否</v>
      </c>
      <c r="L531">
        <f t="shared" si="117"/>
        <v>28050.070372535116</v>
      </c>
      <c r="M531">
        <f t="shared" si="118"/>
        <v>28507.638823179212</v>
      </c>
      <c r="N531">
        <f t="shared" si="119"/>
        <v>28278.487968724454</v>
      </c>
      <c r="O531">
        <f t="shared" si="120"/>
        <v>28181.066149178649</v>
      </c>
      <c r="P531">
        <f t="shared" si="121"/>
        <v>0</v>
      </c>
      <c r="Q531">
        <f t="shared" si="122"/>
        <v>0</v>
      </c>
      <c r="R531">
        <f t="shared" si="123"/>
        <v>0</v>
      </c>
      <c r="S531">
        <f t="shared" si="124"/>
        <v>0</v>
      </c>
      <c r="T531">
        <f t="shared" si="125"/>
        <v>0</v>
      </c>
      <c r="U531">
        <f>T531*参数设置!B532</f>
        <v>0</v>
      </c>
    </row>
    <row r="532" spans="1:21" x14ac:dyDescent="0.25">
      <c r="A532" s="3">
        <v>42014</v>
      </c>
      <c r="B532">
        <f>IF(K531="是",F531*0.25*(价格数据!B532/价格数据!B531),B531*(价格数据!B532/价格数据!B531))</f>
        <v>28050.070372535116</v>
      </c>
      <c r="C532">
        <f>IF(K531="是",F531*0.25*(价格数据!C532/价格数据!C531),C531*(价格数据!C532/价格数据!C531))</f>
        <v>28507.638823179212</v>
      </c>
      <c r="D532">
        <f>IF(K531="是",F531*0.25*(价格数据!D532/价格数据!D531),D531*(价格数据!D532/价格数据!D531))</f>
        <v>28278.487968724454</v>
      </c>
      <c r="E532">
        <f>IF(K531="是",F531*0.25*(价格数据!E532/价格数据!E531),E531*(价格数据!E532/价格数据!E531))</f>
        <v>28181.066149178649</v>
      </c>
      <c r="F532">
        <f t="shared" si="112"/>
        <v>113017.26331361743</v>
      </c>
      <c r="G532">
        <f t="shared" si="113"/>
        <v>0.24819279418134141</v>
      </c>
      <c r="H532">
        <f t="shared" si="114"/>
        <v>0.25224145398098957</v>
      </c>
      <c r="I532">
        <f t="shared" si="115"/>
        <v>0.25021388007116241</v>
      </c>
      <c r="J532">
        <f t="shared" si="116"/>
        <v>0.24935187176650664</v>
      </c>
      <c r="K532" t="str">
        <f>IF(OR(
 ROUND(G532,4)&gt;(0.25+参数设置!B$3), ROUND(G532,4)&lt;(0.25-参数设置!B$3),
 ROUND(H532,4)&gt;(0.25+参数设置!B$3), ROUND(H532,4)&lt;(0.25-参数设置!B$3),
 ROUND(I532,4)&gt;(0.25+参数设置!B$3), ROUND(I532,4)&lt;(0.25-参数设置!B$3),
 ROUND(J532,4)&gt;(0.25+参数设置!B$3), ROUND(J532,4)&lt;(0.25-参数设置!B$3)
),"是","否")</f>
        <v>否</v>
      </c>
      <c r="L532">
        <f t="shared" si="117"/>
        <v>28050.070372535116</v>
      </c>
      <c r="M532">
        <f t="shared" si="118"/>
        <v>28507.638823179212</v>
      </c>
      <c r="N532">
        <f t="shared" si="119"/>
        <v>28278.487968724454</v>
      </c>
      <c r="O532">
        <f t="shared" si="120"/>
        <v>28181.066149178649</v>
      </c>
      <c r="P532">
        <f t="shared" si="121"/>
        <v>0</v>
      </c>
      <c r="Q532">
        <f t="shared" si="122"/>
        <v>0</v>
      </c>
      <c r="R532">
        <f t="shared" si="123"/>
        <v>0</v>
      </c>
      <c r="S532">
        <f t="shared" si="124"/>
        <v>0</v>
      </c>
      <c r="T532">
        <f t="shared" si="125"/>
        <v>0</v>
      </c>
      <c r="U532">
        <f>T532*参数设置!B533</f>
        <v>0</v>
      </c>
    </row>
    <row r="533" spans="1:21" x14ac:dyDescent="0.25">
      <c r="A533" s="3">
        <v>42015</v>
      </c>
      <c r="B533">
        <f>IF(K532="是",F532*0.25*(价格数据!B533/价格数据!B532),B532*(价格数据!B533/价格数据!B532))</f>
        <v>28050.070372535116</v>
      </c>
      <c r="C533">
        <f>IF(K532="是",F532*0.25*(价格数据!C533/价格数据!C532),C532*(价格数据!C533/价格数据!C532))</f>
        <v>28507.638823179212</v>
      </c>
      <c r="D533">
        <f>IF(K532="是",F532*0.25*(价格数据!D533/价格数据!D532),D532*(价格数据!D533/价格数据!D532))</f>
        <v>28278.487968724454</v>
      </c>
      <c r="E533">
        <f>IF(K532="是",F532*0.25*(价格数据!E533/价格数据!E532),E532*(价格数据!E533/价格数据!E532))</f>
        <v>28181.066149178649</v>
      </c>
      <c r="F533">
        <f t="shared" si="112"/>
        <v>113017.26331361743</v>
      </c>
      <c r="G533">
        <f t="shared" si="113"/>
        <v>0.24819279418134141</v>
      </c>
      <c r="H533">
        <f t="shared" si="114"/>
        <v>0.25224145398098957</v>
      </c>
      <c r="I533">
        <f t="shared" si="115"/>
        <v>0.25021388007116241</v>
      </c>
      <c r="J533">
        <f t="shared" si="116"/>
        <v>0.24935187176650664</v>
      </c>
      <c r="K533" t="str">
        <f>IF(OR(
 ROUND(G533,4)&gt;(0.25+参数设置!B$3), ROUND(G533,4)&lt;(0.25-参数设置!B$3),
 ROUND(H533,4)&gt;(0.25+参数设置!B$3), ROUND(H533,4)&lt;(0.25-参数设置!B$3),
 ROUND(I533,4)&gt;(0.25+参数设置!B$3), ROUND(I533,4)&lt;(0.25-参数设置!B$3),
 ROUND(J533,4)&gt;(0.25+参数设置!B$3), ROUND(J533,4)&lt;(0.25-参数设置!B$3)
),"是","否")</f>
        <v>否</v>
      </c>
      <c r="L533">
        <f t="shared" si="117"/>
        <v>28050.070372535116</v>
      </c>
      <c r="M533">
        <f t="shared" si="118"/>
        <v>28507.638823179212</v>
      </c>
      <c r="N533">
        <f t="shared" si="119"/>
        <v>28278.487968724454</v>
      </c>
      <c r="O533">
        <f t="shared" si="120"/>
        <v>28181.066149178649</v>
      </c>
      <c r="P533">
        <f t="shared" si="121"/>
        <v>0</v>
      </c>
      <c r="Q533">
        <f t="shared" si="122"/>
        <v>0</v>
      </c>
      <c r="R533">
        <f t="shared" si="123"/>
        <v>0</v>
      </c>
      <c r="S533">
        <f t="shared" si="124"/>
        <v>0</v>
      </c>
      <c r="T533">
        <f t="shared" si="125"/>
        <v>0</v>
      </c>
      <c r="U533">
        <f>T533*参数设置!B534</f>
        <v>0</v>
      </c>
    </row>
    <row r="534" spans="1:21" x14ac:dyDescent="0.25">
      <c r="A534" s="3">
        <v>42016</v>
      </c>
      <c r="B534">
        <f>IF(K533="是",F533*0.25*(价格数据!B534/价格数据!B533),B533*(价格数据!B534/价格数据!B533))</f>
        <v>27963.30131345247</v>
      </c>
      <c r="C534">
        <f>IF(K533="是",F533*0.25*(价格数据!C534/价格数据!C533),C533*(价格数据!C534/价格数据!C533))</f>
        <v>28729.715550379053</v>
      </c>
      <c r="D534">
        <f>IF(K533="是",F533*0.25*(价格数据!D534/价格数据!D533),D533*(价格数据!D534/价格数据!D533))</f>
        <v>28353.468291642053</v>
      </c>
      <c r="E534">
        <f>IF(K533="是",F533*0.25*(价格数据!E534/价格数据!E533),E533*(价格数据!E534/价格数据!E533))</f>
        <v>28173.739511578118</v>
      </c>
      <c r="F534">
        <f t="shared" si="112"/>
        <v>113220.22466705169</v>
      </c>
      <c r="G534">
        <f t="shared" si="113"/>
        <v>0.24698150348742501</v>
      </c>
      <c r="H534">
        <f t="shared" si="114"/>
        <v>0.25375073786388369</v>
      </c>
      <c r="I534">
        <f t="shared" si="115"/>
        <v>0.25042759255266889</v>
      </c>
      <c r="J534">
        <f t="shared" si="116"/>
        <v>0.24884016609602241</v>
      </c>
      <c r="K534" t="str">
        <f>IF(OR(
 ROUND(G534,4)&gt;(0.25+参数设置!B$3), ROUND(G534,4)&lt;(0.25-参数设置!B$3),
 ROUND(H534,4)&gt;(0.25+参数设置!B$3), ROUND(H534,4)&lt;(0.25-参数设置!B$3),
 ROUND(I534,4)&gt;(0.25+参数设置!B$3), ROUND(I534,4)&lt;(0.25-参数设置!B$3),
 ROUND(J534,4)&gt;(0.25+参数设置!B$3), ROUND(J534,4)&lt;(0.25-参数设置!B$3)
),"是","否")</f>
        <v>否</v>
      </c>
      <c r="L534">
        <f t="shared" si="117"/>
        <v>27963.30131345247</v>
      </c>
      <c r="M534">
        <f t="shared" si="118"/>
        <v>28729.715550379053</v>
      </c>
      <c r="N534">
        <f t="shared" si="119"/>
        <v>28353.468291642053</v>
      </c>
      <c r="O534">
        <f t="shared" si="120"/>
        <v>28173.739511578118</v>
      </c>
      <c r="P534">
        <f t="shared" si="121"/>
        <v>0</v>
      </c>
      <c r="Q534">
        <f t="shared" si="122"/>
        <v>0</v>
      </c>
      <c r="R534">
        <f t="shared" si="123"/>
        <v>0</v>
      </c>
      <c r="S534">
        <f t="shared" si="124"/>
        <v>0</v>
      </c>
      <c r="T534">
        <f t="shared" si="125"/>
        <v>0</v>
      </c>
      <c r="U534">
        <f>T534*参数设置!B535</f>
        <v>0</v>
      </c>
    </row>
    <row r="535" spans="1:21" x14ac:dyDescent="0.25">
      <c r="A535" s="3">
        <v>42017</v>
      </c>
      <c r="B535">
        <f>IF(K534="是",F534*0.25*(价格数据!B535/价格数据!B534),B534*(价格数据!B535/价格数据!B534))</f>
        <v>27908.084639490786</v>
      </c>
      <c r="C535">
        <f>IF(K534="是",F534*0.25*(价格数据!C535/价格数据!C534),C534*(价格数据!C535/价格数据!C534))</f>
        <v>28881.662784778939</v>
      </c>
      <c r="D535">
        <f>IF(K534="是",F534*0.25*(价格数据!D535/价格数据!D534),D534*(价格数据!D535/价格数据!D534))</f>
        <v>28418.360352930744</v>
      </c>
      <c r="E535">
        <f>IF(K534="是",F534*0.25*(价格数据!E535/价格数据!E534),E534*(价格数据!E535/价格数据!E534))</f>
        <v>28177.402830378378</v>
      </c>
      <c r="F535">
        <f t="shared" si="112"/>
        <v>113385.51060757885</v>
      </c>
      <c r="G535">
        <f t="shared" si="113"/>
        <v>0.24613448834815557</v>
      </c>
      <c r="H535">
        <f t="shared" si="114"/>
        <v>0.25472093065521234</v>
      </c>
      <c r="I535">
        <f t="shared" si="115"/>
        <v>0.25063484920295642</v>
      </c>
      <c r="J535">
        <f t="shared" si="116"/>
        <v>0.24850973179367558</v>
      </c>
      <c r="K535" t="str">
        <f>IF(OR(
 ROUND(G535,4)&gt;(0.25+参数设置!B$3), ROUND(G535,4)&lt;(0.25-参数设置!B$3),
 ROUND(H535,4)&gt;(0.25+参数设置!B$3), ROUND(H535,4)&lt;(0.25-参数设置!B$3),
 ROUND(I535,4)&gt;(0.25+参数设置!B$3), ROUND(I535,4)&lt;(0.25-参数设置!B$3),
 ROUND(J535,4)&gt;(0.25+参数设置!B$3), ROUND(J535,4)&lt;(0.25-参数设置!B$3)
),"是","否")</f>
        <v>否</v>
      </c>
      <c r="L535">
        <f t="shared" si="117"/>
        <v>27908.084639490786</v>
      </c>
      <c r="M535">
        <f t="shared" si="118"/>
        <v>28881.662784778939</v>
      </c>
      <c r="N535">
        <f t="shared" si="119"/>
        <v>28418.360352930744</v>
      </c>
      <c r="O535">
        <f t="shared" si="120"/>
        <v>28177.402830378378</v>
      </c>
      <c r="P535">
        <f t="shared" si="121"/>
        <v>0</v>
      </c>
      <c r="Q535">
        <f t="shared" si="122"/>
        <v>0</v>
      </c>
      <c r="R535">
        <f t="shared" si="123"/>
        <v>0</v>
      </c>
      <c r="S535">
        <f t="shared" si="124"/>
        <v>0</v>
      </c>
      <c r="T535">
        <f t="shared" si="125"/>
        <v>0</v>
      </c>
      <c r="U535">
        <f>T535*参数设置!B536</f>
        <v>0</v>
      </c>
    </row>
    <row r="536" spans="1:21" x14ac:dyDescent="0.25">
      <c r="A536" s="3">
        <v>42018</v>
      </c>
      <c r="B536">
        <f>IF(K535="是",F535*0.25*(价格数据!B536/价格数据!B535),B535*(价格数据!B536/价格数据!B535))</f>
        <v>27844.979869248862</v>
      </c>
      <c r="C536">
        <f>IF(K535="是",F535*0.25*(价格数据!C536/价格数据!C535),C535*(价格数据!C536/价格数据!C535))</f>
        <v>28823.221540778984</v>
      </c>
      <c r="D536">
        <f>IF(K535="是",F535*0.25*(价格数据!D536/价格数据!D535),D535*(价格数据!D536/价格数据!D535))</f>
        <v>28449.443104976584</v>
      </c>
      <c r="E536">
        <f>IF(K535="是",F535*0.25*(价格数据!E536/价格数据!E535),E535*(价格数据!E536/价格数据!E535))</f>
        <v>28180.502561670914</v>
      </c>
      <c r="F536">
        <f t="shared" si="112"/>
        <v>113298.14707667535</v>
      </c>
      <c r="G536">
        <f t="shared" si="113"/>
        <v>0.24576730147585352</v>
      </c>
      <c r="H536">
        <f t="shared" si="114"/>
        <v>0.25440152627803048</v>
      </c>
      <c r="I536">
        <f t="shared" si="115"/>
        <v>0.25110245700420164</v>
      </c>
      <c r="J536">
        <f t="shared" si="116"/>
        <v>0.24872871524191434</v>
      </c>
      <c r="K536" t="str">
        <f>IF(OR(
 ROUND(G536,4)&gt;(0.25+参数设置!B$3), ROUND(G536,4)&lt;(0.25-参数设置!B$3),
 ROUND(H536,4)&gt;(0.25+参数设置!B$3), ROUND(H536,4)&lt;(0.25-参数设置!B$3),
 ROUND(I536,4)&gt;(0.25+参数设置!B$3), ROUND(I536,4)&lt;(0.25-参数设置!B$3),
 ROUND(J536,4)&gt;(0.25+参数设置!B$3), ROUND(J536,4)&lt;(0.25-参数设置!B$3)
),"是","否")</f>
        <v>否</v>
      </c>
      <c r="L536">
        <f t="shared" si="117"/>
        <v>27844.979869248862</v>
      </c>
      <c r="M536">
        <f t="shared" si="118"/>
        <v>28823.221540778984</v>
      </c>
      <c r="N536">
        <f t="shared" si="119"/>
        <v>28449.443104976584</v>
      </c>
      <c r="O536">
        <f t="shared" si="120"/>
        <v>28180.502561670914</v>
      </c>
      <c r="P536">
        <f t="shared" si="121"/>
        <v>0</v>
      </c>
      <c r="Q536">
        <f t="shared" si="122"/>
        <v>0</v>
      </c>
      <c r="R536">
        <f t="shared" si="123"/>
        <v>0</v>
      </c>
      <c r="S536">
        <f t="shared" si="124"/>
        <v>0</v>
      </c>
      <c r="T536">
        <f t="shared" si="125"/>
        <v>0</v>
      </c>
      <c r="U536">
        <f>T536*参数设置!B537</f>
        <v>0</v>
      </c>
    </row>
    <row r="537" spans="1:21" x14ac:dyDescent="0.25">
      <c r="A537" s="3">
        <v>42019</v>
      </c>
      <c r="B537">
        <f>IF(K536="是",F536*0.25*(价格数据!B537/价格数据!B536),B536*(价格数据!B537/价格数据!B536))</f>
        <v>28633.789497272912</v>
      </c>
      <c r="C537">
        <f>IF(K536="是",F536*0.25*(价格数据!C537/价格数据!C536),C536*(价格数据!C537/价格数据!C536))</f>
        <v>28776.46854557902</v>
      </c>
      <c r="D537">
        <f>IF(K536="是",F536*0.25*(价格数据!D537/价格数据!D536),D536*(价格数据!D537/价格数据!D536))</f>
        <v>28535.329656682203</v>
      </c>
      <c r="E537">
        <f>IF(K536="是",F536*0.25*(价格数据!E537/价格数据!E536),E536*(价格数据!E537/价格数据!E536))</f>
        <v>28179.375386655443</v>
      </c>
      <c r="F537">
        <f t="shared" si="112"/>
        <v>114124.96308618959</v>
      </c>
      <c r="G537">
        <f t="shared" si="113"/>
        <v>0.2508985652477107</v>
      </c>
      <c r="H537">
        <f t="shared" si="114"/>
        <v>0.25214876541818831</v>
      </c>
      <c r="I537">
        <f t="shared" si="115"/>
        <v>0.2500358281398235</v>
      </c>
      <c r="J537">
        <f t="shared" si="116"/>
        <v>0.2469168411942774</v>
      </c>
      <c r="K537" t="str">
        <f>IF(OR(
 ROUND(G537,4)&gt;(0.25+参数设置!B$3), ROUND(G537,4)&lt;(0.25-参数设置!B$3),
 ROUND(H537,4)&gt;(0.25+参数设置!B$3), ROUND(H537,4)&lt;(0.25-参数设置!B$3),
 ROUND(I537,4)&gt;(0.25+参数设置!B$3), ROUND(I537,4)&lt;(0.25-参数设置!B$3),
 ROUND(J537,4)&gt;(0.25+参数设置!B$3), ROUND(J537,4)&lt;(0.25-参数设置!B$3)
),"是","否")</f>
        <v>否</v>
      </c>
      <c r="L537">
        <f t="shared" si="117"/>
        <v>28633.789497272912</v>
      </c>
      <c r="M537">
        <f t="shared" si="118"/>
        <v>28776.46854557902</v>
      </c>
      <c r="N537">
        <f t="shared" si="119"/>
        <v>28535.329656682203</v>
      </c>
      <c r="O537">
        <f t="shared" si="120"/>
        <v>28179.375386655443</v>
      </c>
      <c r="P537">
        <f t="shared" si="121"/>
        <v>0</v>
      </c>
      <c r="Q537">
        <f t="shared" si="122"/>
        <v>0</v>
      </c>
      <c r="R537">
        <f t="shared" si="123"/>
        <v>0</v>
      </c>
      <c r="S537">
        <f t="shared" si="124"/>
        <v>0</v>
      </c>
      <c r="T537">
        <f t="shared" si="125"/>
        <v>0</v>
      </c>
      <c r="U537">
        <f>T537*参数设置!B538</f>
        <v>0</v>
      </c>
    </row>
    <row r="538" spans="1:21" x14ac:dyDescent="0.25">
      <c r="A538" s="3">
        <v>42020</v>
      </c>
      <c r="B538">
        <f>IF(K537="是",F537*0.25*(价格数据!B538/价格数据!B537),B537*(价格数据!B538/价格数据!B537))</f>
        <v>28886.208578240607</v>
      </c>
      <c r="C538">
        <f>IF(K537="是",F537*0.25*(价格数据!C538/价格数据!C537),C537*(价格数据!C538/价格数据!C537))</f>
        <v>29431.010478378535</v>
      </c>
      <c r="D538">
        <f>IF(K537="是",F537*0.25*(价格数据!D538/价格数据!D537),D537*(价格数据!D538/价格数据!D537))</f>
        <v>28688.016859714415</v>
      </c>
      <c r="E538">
        <f>IF(K537="是",F537*0.25*(价格数据!E538/价格数据!E537),E537*(价格数据!E538/价格数据!E537))</f>
        <v>28185.011261732772</v>
      </c>
      <c r="F538">
        <f t="shared" si="112"/>
        <v>115190.24717806633</v>
      </c>
      <c r="G538">
        <f t="shared" si="113"/>
        <v>0.25076956848253817</v>
      </c>
      <c r="H538">
        <f t="shared" si="114"/>
        <v>0.25549915204958923</v>
      </c>
      <c r="I538">
        <f t="shared" si="115"/>
        <v>0.24904900859677095</v>
      </c>
      <c r="J538">
        <f t="shared" si="116"/>
        <v>0.24468227087110159</v>
      </c>
      <c r="K538" t="str">
        <f>IF(OR(
 ROUND(G538,4)&gt;(0.25+参数设置!B$3), ROUND(G538,4)&lt;(0.25-参数设置!B$3),
 ROUND(H538,4)&gt;(0.25+参数设置!B$3), ROUND(H538,4)&lt;(0.25-参数设置!B$3),
 ROUND(I538,4)&gt;(0.25+参数设置!B$3), ROUND(I538,4)&lt;(0.25-参数设置!B$3),
 ROUND(J538,4)&gt;(0.25+参数设置!B$3), ROUND(J538,4)&lt;(0.25-参数设置!B$3)
),"是","否")</f>
        <v>否</v>
      </c>
      <c r="L538">
        <f t="shared" si="117"/>
        <v>28886.208578240607</v>
      </c>
      <c r="M538">
        <f t="shared" si="118"/>
        <v>29431.010478378535</v>
      </c>
      <c r="N538">
        <f t="shared" si="119"/>
        <v>28688.016859714415</v>
      </c>
      <c r="O538">
        <f t="shared" si="120"/>
        <v>28185.011261732772</v>
      </c>
      <c r="P538">
        <f t="shared" si="121"/>
        <v>0</v>
      </c>
      <c r="Q538">
        <f t="shared" si="122"/>
        <v>0</v>
      </c>
      <c r="R538">
        <f t="shared" si="123"/>
        <v>0</v>
      </c>
      <c r="S538">
        <f t="shared" si="124"/>
        <v>0</v>
      </c>
      <c r="T538">
        <f t="shared" si="125"/>
        <v>0</v>
      </c>
      <c r="U538">
        <f>T538*参数设置!B539</f>
        <v>0</v>
      </c>
    </row>
    <row r="539" spans="1:21" x14ac:dyDescent="0.25">
      <c r="A539" s="3">
        <v>42021</v>
      </c>
      <c r="B539">
        <f>IF(K538="是",F538*0.25*(价格数据!B539/价格数据!B538),B538*(价格数据!B539/价格数据!B538))</f>
        <v>28886.208578240607</v>
      </c>
      <c r="C539">
        <f>IF(K538="是",F538*0.25*(价格数据!C539/价格数据!C538),C538*(价格数据!C539/价格数据!C538))</f>
        <v>29431.010478378535</v>
      </c>
      <c r="D539">
        <f>IF(K538="是",F538*0.25*(价格数据!D539/价格数据!D538),D538*(价格数据!D539/价格数据!D538))</f>
        <v>28688.016859714415</v>
      </c>
      <c r="E539">
        <f>IF(K538="是",F538*0.25*(价格数据!E539/价格数据!E538),E538*(价格数据!E539/价格数据!E538))</f>
        <v>28185.011261732772</v>
      </c>
      <c r="F539">
        <f t="shared" si="112"/>
        <v>115190.24717806633</v>
      </c>
      <c r="G539">
        <f t="shared" si="113"/>
        <v>0.25076956848253817</v>
      </c>
      <c r="H539">
        <f t="shared" si="114"/>
        <v>0.25549915204958923</v>
      </c>
      <c r="I539">
        <f t="shared" si="115"/>
        <v>0.24904900859677095</v>
      </c>
      <c r="J539">
        <f t="shared" si="116"/>
        <v>0.24468227087110159</v>
      </c>
      <c r="K539" t="str">
        <f>IF(OR(
 ROUND(G539,4)&gt;(0.25+参数设置!B$3), ROUND(G539,4)&lt;(0.25-参数设置!B$3),
 ROUND(H539,4)&gt;(0.25+参数设置!B$3), ROUND(H539,4)&lt;(0.25-参数设置!B$3),
 ROUND(I539,4)&gt;(0.25+参数设置!B$3), ROUND(I539,4)&lt;(0.25-参数设置!B$3),
 ROUND(J539,4)&gt;(0.25+参数设置!B$3), ROUND(J539,4)&lt;(0.25-参数设置!B$3)
),"是","否")</f>
        <v>否</v>
      </c>
      <c r="L539">
        <f t="shared" si="117"/>
        <v>28886.208578240607</v>
      </c>
      <c r="M539">
        <f t="shared" si="118"/>
        <v>29431.010478378535</v>
      </c>
      <c r="N539">
        <f t="shared" si="119"/>
        <v>28688.016859714415</v>
      </c>
      <c r="O539">
        <f t="shared" si="120"/>
        <v>28185.011261732772</v>
      </c>
      <c r="P539">
        <f t="shared" si="121"/>
        <v>0</v>
      </c>
      <c r="Q539">
        <f t="shared" si="122"/>
        <v>0</v>
      </c>
      <c r="R539">
        <f t="shared" si="123"/>
        <v>0</v>
      </c>
      <c r="S539">
        <f t="shared" si="124"/>
        <v>0</v>
      </c>
      <c r="T539">
        <f t="shared" si="125"/>
        <v>0</v>
      </c>
      <c r="U539">
        <f>T539*参数设置!B540</f>
        <v>0</v>
      </c>
    </row>
    <row r="540" spans="1:21" x14ac:dyDescent="0.25">
      <c r="A540" s="3">
        <v>42022</v>
      </c>
      <c r="B540">
        <f>IF(K539="是",F539*0.25*(价格数据!B540/价格数据!B539),B539*(价格数据!B540/价格数据!B539))</f>
        <v>28886.208578240607</v>
      </c>
      <c r="C540">
        <f>IF(K539="是",F539*0.25*(价格数据!C540/价格数据!C539),C539*(价格数据!C540/价格数据!C539))</f>
        <v>29431.010478378535</v>
      </c>
      <c r="D540">
        <f>IF(K539="是",F539*0.25*(价格数据!D540/价格数据!D539),D539*(价格数据!D540/价格数据!D539))</f>
        <v>28688.016859714415</v>
      </c>
      <c r="E540">
        <f>IF(K539="是",F539*0.25*(价格数据!E540/价格数据!E539),E539*(价格数据!E540/价格数据!E539))</f>
        <v>28185.011261732772</v>
      </c>
      <c r="F540">
        <f t="shared" si="112"/>
        <v>115190.24717806633</v>
      </c>
      <c r="G540">
        <f t="shared" si="113"/>
        <v>0.25076956848253817</v>
      </c>
      <c r="H540">
        <f t="shared" si="114"/>
        <v>0.25549915204958923</v>
      </c>
      <c r="I540">
        <f t="shared" si="115"/>
        <v>0.24904900859677095</v>
      </c>
      <c r="J540">
        <f t="shared" si="116"/>
        <v>0.24468227087110159</v>
      </c>
      <c r="K540" t="str">
        <f>IF(OR(
 ROUND(G540,4)&gt;(0.25+参数设置!B$3), ROUND(G540,4)&lt;(0.25-参数设置!B$3),
 ROUND(H540,4)&gt;(0.25+参数设置!B$3), ROUND(H540,4)&lt;(0.25-参数设置!B$3),
 ROUND(I540,4)&gt;(0.25+参数设置!B$3), ROUND(I540,4)&lt;(0.25-参数设置!B$3),
 ROUND(J540,4)&gt;(0.25+参数设置!B$3), ROUND(J540,4)&lt;(0.25-参数设置!B$3)
),"是","否")</f>
        <v>否</v>
      </c>
      <c r="L540">
        <f t="shared" si="117"/>
        <v>28886.208578240607</v>
      </c>
      <c r="M540">
        <f t="shared" si="118"/>
        <v>29431.010478378535</v>
      </c>
      <c r="N540">
        <f t="shared" si="119"/>
        <v>28688.016859714415</v>
      </c>
      <c r="O540">
        <f t="shared" si="120"/>
        <v>28185.011261732772</v>
      </c>
      <c r="P540">
        <f t="shared" si="121"/>
        <v>0</v>
      </c>
      <c r="Q540">
        <f t="shared" si="122"/>
        <v>0</v>
      </c>
      <c r="R540">
        <f t="shared" si="123"/>
        <v>0</v>
      </c>
      <c r="S540">
        <f t="shared" si="124"/>
        <v>0</v>
      </c>
      <c r="T540">
        <f t="shared" si="125"/>
        <v>0</v>
      </c>
      <c r="U540">
        <f>T540*参数设置!B541</f>
        <v>0</v>
      </c>
    </row>
    <row r="541" spans="1:21" x14ac:dyDescent="0.25">
      <c r="A541" s="3">
        <v>42023</v>
      </c>
      <c r="B541">
        <f>IF(K540="是",F540*0.25*(价格数据!B541/价格数据!B540),B540*(价格数据!B541/价格数据!B540))</f>
        <v>25999.165339672592</v>
      </c>
      <c r="C541">
        <f>IF(K540="是",F540*0.25*(价格数据!C541/价格数据!C540),C540*(价格数据!C541/价格数据!C540))</f>
        <v>30003.734669578123</v>
      </c>
      <c r="D541">
        <f>IF(K540="是",F540*0.25*(价格数据!D541/价格数据!D540),D540*(价格数据!D541/价格数据!D540))</f>
        <v>28776.902624336741</v>
      </c>
      <c r="E541">
        <f>IF(K540="是",F540*0.25*(价格数据!E541/价格数据!E540),E540*(价格数据!E541/价格数据!E540))</f>
        <v>28184.165880471173</v>
      </c>
      <c r="F541">
        <f t="shared" si="112"/>
        <v>112963.96851405864</v>
      </c>
      <c r="G541">
        <f t="shared" si="113"/>
        <v>0.23015449688665049</v>
      </c>
      <c r="H541">
        <f t="shared" si="114"/>
        <v>0.2656044671964945</v>
      </c>
      <c r="I541">
        <f t="shared" si="115"/>
        <v>0.25474408347078731</v>
      </c>
      <c r="J541">
        <f t="shared" si="116"/>
        <v>0.24949695244606768</v>
      </c>
      <c r="K541" t="str">
        <f>IF(OR(
 ROUND(G541,4)&gt;(0.25+参数设置!B$3), ROUND(G541,4)&lt;(0.25-参数设置!B$3),
 ROUND(H541,4)&gt;(0.25+参数设置!B$3), ROUND(H541,4)&lt;(0.25-参数设置!B$3),
 ROUND(I541,4)&gt;(0.25+参数设置!B$3), ROUND(I541,4)&lt;(0.25-参数设置!B$3),
 ROUND(J541,4)&gt;(0.25+参数设置!B$3), ROUND(J541,4)&lt;(0.25-参数设置!B$3)
),"是","否")</f>
        <v>否</v>
      </c>
      <c r="L541">
        <f t="shared" si="117"/>
        <v>25999.165339672592</v>
      </c>
      <c r="M541">
        <f t="shared" si="118"/>
        <v>30003.734669578123</v>
      </c>
      <c r="N541">
        <f t="shared" si="119"/>
        <v>28776.902624336741</v>
      </c>
      <c r="O541">
        <f t="shared" si="120"/>
        <v>28184.165880471173</v>
      </c>
      <c r="P541">
        <f t="shared" si="121"/>
        <v>0</v>
      </c>
      <c r="Q541">
        <f t="shared" si="122"/>
        <v>0</v>
      </c>
      <c r="R541">
        <f t="shared" si="123"/>
        <v>0</v>
      </c>
      <c r="S541">
        <f t="shared" si="124"/>
        <v>0</v>
      </c>
      <c r="T541">
        <f t="shared" si="125"/>
        <v>0</v>
      </c>
      <c r="U541">
        <f>T541*参数设置!B542</f>
        <v>0</v>
      </c>
    </row>
    <row r="542" spans="1:21" x14ac:dyDescent="0.25">
      <c r="A542" s="3">
        <v>42024</v>
      </c>
      <c r="B542">
        <f>IF(K541="是",F541*0.25*(价格数据!B542/价格数据!B541),B541*(价格数据!B542/价格数据!B541))</f>
        <v>26677.541619773277</v>
      </c>
      <c r="C542">
        <f>IF(K541="是",F541*0.25*(价格数据!C542/价格数据!C541),C541*(价格数据!C542/价格数据!C541))</f>
        <v>30038.79941597809</v>
      </c>
      <c r="D542">
        <f>IF(K541="是",F541*0.25*(价格数据!D542/价格数据!D541),D541*(价格数据!D542/价格数据!D541))</f>
        <v>28778.26590293524</v>
      </c>
      <c r="E542">
        <f>IF(K541="是",F541*0.25*(价格数据!E542/价格数据!E541),E541*(价格数据!E542/价格数据!E541))</f>
        <v>28187.547405517573</v>
      </c>
      <c r="F542">
        <f t="shared" si="112"/>
        <v>113682.15434420417</v>
      </c>
      <c r="G542">
        <f t="shared" si="113"/>
        <v>0.23466780493092732</v>
      </c>
      <c r="H542">
        <f t="shared" si="114"/>
        <v>0.26423495920940515</v>
      </c>
      <c r="I542">
        <f t="shared" si="115"/>
        <v>0.25314673238687119</v>
      </c>
      <c r="J542">
        <f t="shared" si="116"/>
        <v>0.2479505034727964</v>
      </c>
      <c r="K542" t="str">
        <f>IF(OR(
 ROUND(G542,4)&gt;(0.25+参数设置!B$3), ROUND(G542,4)&lt;(0.25-参数设置!B$3),
 ROUND(H542,4)&gt;(0.25+参数设置!B$3), ROUND(H542,4)&lt;(0.25-参数设置!B$3),
 ROUND(I542,4)&gt;(0.25+参数设置!B$3), ROUND(I542,4)&lt;(0.25-参数设置!B$3),
 ROUND(J542,4)&gt;(0.25+参数设置!B$3), ROUND(J542,4)&lt;(0.25-参数设置!B$3)
),"是","否")</f>
        <v>否</v>
      </c>
      <c r="L542">
        <f t="shared" si="117"/>
        <v>26677.541619773277</v>
      </c>
      <c r="M542">
        <f t="shared" si="118"/>
        <v>30038.79941597809</v>
      </c>
      <c r="N542">
        <f t="shared" si="119"/>
        <v>28778.26590293524</v>
      </c>
      <c r="O542">
        <f t="shared" si="120"/>
        <v>28187.547405517573</v>
      </c>
      <c r="P542">
        <f t="shared" si="121"/>
        <v>0</v>
      </c>
      <c r="Q542">
        <f t="shared" si="122"/>
        <v>0</v>
      </c>
      <c r="R542">
        <f t="shared" si="123"/>
        <v>0</v>
      </c>
      <c r="S542">
        <f t="shared" si="124"/>
        <v>0</v>
      </c>
      <c r="T542">
        <f t="shared" si="125"/>
        <v>0</v>
      </c>
      <c r="U542">
        <f>T542*参数设置!B543</f>
        <v>0</v>
      </c>
    </row>
    <row r="543" spans="1:21" x14ac:dyDescent="0.25">
      <c r="A543" s="3">
        <v>42025</v>
      </c>
      <c r="B543">
        <f>IF(K542="是",F542*0.25*(价格数据!B543/价格数据!B542),B542*(价格数据!B543/价格数据!B542))</f>
        <v>27900.196543210554</v>
      </c>
      <c r="C543">
        <f>IF(K542="是",F542*0.25*(价格数据!C543/价格数据!C542),C542*(价格数据!C543/价格数据!C542))</f>
        <v>30623.211855977668</v>
      </c>
      <c r="D543">
        <f>IF(K542="是",F542*0.25*(价格数据!D543/价格数据!D542),D542*(价格数据!D543/价格数据!D542))</f>
        <v>28796.533836155166</v>
      </c>
      <c r="E543">
        <f>IF(K542="是",F542*0.25*(价格数据!E543/价格数据!E542),E542*(价格数据!E543/价格数据!E542))</f>
        <v>28187.547405517573</v>
      </c>
      <c r="F543">
        <f t="shared" si="112"/>
        <v>115507.48964086096</v>
      </c>
      <c r="G543">
        <f t="shared" si="113"/>
        <v>0.24154448018876182</v>
      </c>
      <c r="H543">
        <f t="shared" si="114"/>
        <v>0.26511884165427013</v>
      </c>
      <c r="I543">
        <f t="shared" si="115"/>
        <v>0.24930447303192316</v>
      </c>
      <c r="J543">
        <f t="shared" si="116"/>
        <v>0.24403220512504481</v>
      </c>
      <c r="K543" t="str">
        <f>IF(OR(
 ROUND(G543,4)&gt;(0.25+参数设置!B$3), ROUND(G543,4)&lt;(0.25-参数设置!B$3),
 ROUND(H543,4)&gt;(0.25+参数设置!B$3), ROUND(H543,4)&lt;(0.25-参数设置!B$3),
 ROUND(I543,4)&gt;(0.25+参数设置!B$3), ROUND(I543,4)&lt;(0.25-参数设置!B$3),
 ROUND(J543,4)&gt;(0.25+参数设置!B$3), ROUND(J543,4)&lt;(0.25-参数设置!B$3)
),"是","否")</f>
        <v>否</v>
      </c>
      <c r="L543">
        <f t="shared" si="117"/>
        <v>27900.196543210554</v>
      </c>
      <c r="M543">
        <f t="shared" si="118"/>
        <v>30623.211855977668</v>
      </c>
      <c r="N543">
        <f t="shared" si="119"/>
        <v>28796.533836155166</v>
      </c>
      <c r="O543">
        <f t="shared" si="120"/>
        <v>28187.547405517573</v>
      </c>
      <c r="P543">
        <f t="shared" si="121"/>
        <v>0</v>
      </c>
      <c r="Q543">
        <f t="shared" si="122"/>
        <v>0</v>
      </c>
      <c r="R543">
        <f t="shared" si="123"/>
        <v>0</v>
      </c>
      <c r="S543">
        <f t="shared" si="124"/>
        <v>0</v>
      </c>
      <c r="T543">
        <f t="shared" si="125"/>
        <v>0</v>
      </c>
      <c r="U543">
        <f>T543*参数设置!B544</f>
        <v>0</v>
      </c>
    </row>
    <row r="544" spans="1:21" x14ac:dyDescent="0.25">
      <c r="A544" s="3">
        <v>42026</v>
      </c>
      <c r="B544">
        <f>IF(K543="是",F543*0.25*(价格数据!B544/价格数据!B543),B543*(价格数据!B544/价格数据!B543))</f>
        <v>27947.525120891998</v>
      </c>
      <c r="C544">
        <f>IF(K543="是",F543*0.25*(价格数据!C544/价格数据!C543),C543*(价格数据!C544/价格数据!C543))</f>
        <v>30260.876143177931</v>
      </c>
      <c r="D544">
        <f>IF(K543="是",F543*0.25*(价格数据!D544/价格数据!D543),D543*(价格数据!D544/价格数据!D543))</f>
        <v>28804.168196306775</v>
      </c>
      <c r="E544">
        <f>IF(K543="是",F543*0.25*(价格数据!E544/价格数据!E543),E543*(价格数据!E544/价格数据!E543))</f>
        <v>28190.083549302373</v>
      </c>
      <c r="F544">
        <f t="shared" si="112"/>
        <v>115202.65300967908</v>
      </c>
      <c r="G544">
        <f t="shared" si="113"/>
        <v>0.24259445759937409</v>
      </c>
      <c r="H544">
        <f t="shared" si="114"/>
        <v>0.26267516721716017</v>
      </c>
      <c r="I544">
        <f t="shared" si="115"/>
        <v>0.25003042415947407</v>
      </c>
      <c r="J544">
        <f t="shared" si="116"/>
        <v>0.24469995102399164</v>
      </c>
      <c r="K544" t="str">
        <f>IF(OR(
 ROUND(G544,4)&gt;(0.25+参数设置!B$3), ROUND(G544,4)&lt;(0.25-参数设置!B$3),
 ROUND(H544,4)&gt;(0.25+参数设置!B$3), ROUND(H544,4)&lt;(0.25-参数设置!B$3),
 ROUND(I544,4)&gt;(0.25+参数设置!B$3), ROUND(I544,4)&lt;(0.25-参数设置!B$3),
 ROUND(J544,4)&gt;(0.25+参数设置!B$3), ROUND(J544,4)&lt;(0.25-参数设置!B$3)
),"是","否")</f>
        <v>否</v>
      </c>
      <c r="L544">
        <f t="shared" si="117"/>
        <v>27947.525120891998</v>
      </c>
      <c r="M544">
        <f t="shared" si="118"/>
        <v>30260.876143177931</v>
      </c>
      <c r="N544">
        <f t="shared" si="119"/>
        <v>28804.168196306775</v>
      </c>
      <c r="O544">
        <f t="shared" si="120"/>
        <v>28190.083549302373</v>
      </c>
      <c r="P544">
        <f t="shared" si="121"/>
        <v>0</v>
      </c>
      <c r="Q544">
        <f t="shared" si="122"/>
        <v>0</v>
      </c>
      <c r="R544">
        <f t="shared" si="123"/>
        <v>0</v>
      </c>
      <c r="S544">
        <f t="shared" si="124"/>
        <v>0</v>
      </c>
      <c r="T544">
        <f t="shared" si="125"/>
        <v>0</v>
      </c>
      <c r="U544">
        <f>T544*参数设置!B545</f>
        <v>0</v>
      </c>
    </row>
    <row r="545" spans="1:21" x14ac:dyDescent="0.25">
      <c r="A545" s="3">
        <v>42027</v>
      </c>
      <c r="B545">
        <f>IF(K544="是",F544*0.25*(价格数据!B545/价格数据!B544),B544*(价格数据!B545/价格数据!B544))</f>
        <v>28081.622757656085</v>
      </c>
      <c r="C545">
        <f>IF(K544="是",F544*0.25*(价格数据!C545/价格数据!C544),C544*(价格数据!C545/价格数据!C544))</f>
        <v>30471.264621577779</v>
      </c>
      <c r="D545">
        <f>IF(K544="是",F544*0.25*(价格数据!D545/价格数据!D544),D544*(价格数据!D545/价格数据!D544))</f>
        <v>28817.800982291792</v>
      </c>
      <c r="E545">
        <f>IF(K544="是",F544*0.25*(价格数据!E545/价格数据!E544),E544*(价格数据!E545/价格数据!E544))</f>
        <v>28192.901486841041</v>
      </c>
      <c r="F545">
        <f t="shared" si="112"/>
        <v>115563.5898483667</v>
      </c>
      <c r="G545">
        <f t="shared" si="113"/>
        <v>0.24299714810263809</v>
      </c>
      <c r="H545">
        <f t="shared" si="114"/>
        <v>0.26367530345465845</v>
      </c>
      <c r="I545">
        <f t="shared" si="115"/>
        <v>0.24936747828709896</v>
      </c>
      <c r="J545">
        <f t="shared" si="116"/>
        <v>0.24396007015560447</v>
      </c>
      <c r="K545" t="str">
        <f>IF(OR(
 ROUND(G545,4)&gt;(0.25+参数设置!B$3), ROUND(G545,4)&lt;(0.25-参数设置!B$3),
 ROUND(H545,4)&gt;(0.25+参数设置!B$3), ROUND(H545,4)&lt;(0.25-参数设置!B$3),
 ROUND(I545,4)&gt;(0.25+参数设置!B$3), ROUND(I545,4)&lt;(0.25-参数设置!B$3),
 ROUND(J545,4)&gt;(0.25+参数设置!B$3), ROUND(J545,4)&lt;(0.25-参数设置!B$3)
),"是","否")</f>
        <v>否</v>
      </c>
      <c r="L545">
        <f t="shared" si="117"/>
        <v>28081.622757656085</v>
      </c>
      <c r="M545">
        <f t="shared" si="118"/>
        <v>30471.264621577779</v>
      </c>
      <c r="N545">
        <f t="shared" si="119"/>
        <v>28817.800982291792</v>
      </c>
      <c r="O545">
        <f t="shared" si="120"/>
        <v>28192.901486841041</v>
      </c>
      <c r="P545">
        <f t="shared" si="121"/>
        <v>0</v>
      </c>
      <c r="Q545">
        <f t="shared" si="122"/>
        <v>0</v>
      </c>
      <c r="R545">
        <f t="shared" si="123"/>
        <v>0</v>
      </c>
      <c r="S545">
        <f t="shared" si="124"/>
        <v>0</v>
      </c>
      <c r="T545">
        <f t="shared" si="125"/>
        <v>0</v>
      </c>
      <c r="U545">
        <f>T545*参数设置!B546</f>
        <v>0</v>
      </c>
    </row>
    <row r="546" spans="1:21" x14ac:dyDescent="0.25">
      <c r="A546" s="3">
        <v>42028</v>
      </c>
      <c r="B546">
        <f>IF(K545="是",F545*0.25*(价格数据!B546/价格数据!B545),B545*(价格数据!B546/价格数据!B545))</f>
        <v>28081.622757656085</v>
      </c>
      <c r="C546">
        <f>IF(K545="是",F545*0.25*(价格数据!C546/价格数据!C545),C545*(价格数据!C546/价格数据!C545))</f>
        <v>30471.264621577779</v>
      </c>
      <c r="D546">
        <f>IF(K545="是",F545*0.25*(价格数据!D546/价格数据!D545),D545*(价格数据!D546/价格数据!D545))</f>
        <v>28817.800982291792</v>
      </c>
      <c r="E546">
        <f>IF(K545="是",F545*0.25*(价格数据!E546/价格数据!E545),E545*(价格数据!E546/价格数据!E545))</f>
        <v>28192.901486841041</v>
      </c>
      <c r="F546">
        <f t="shared" si="112"/>
        <v>115563.5898483667</v>
      </c>
      <c r="G546">
        <f t="shared" si="113"/>
        <v>0.24299714810263809</v>
      </c>
      <c r="H546">
        <f t="shared" si="114"/>
        <v>0.26367530345465845</v>
      </c>
      <c r="I546">
        <f t="shared" si="115"/>
        <v>0.24936747828709896</v>
      </c>
      <c r="J546">
        <f t="shared" si="116"/>
        <v>0.24396007015560447</v>
      </c>
      <c r="K546" t="str">
        <f>IF(OR(
 ROUND(G546,4)&gt;(0.25+参数设置!B$3), ROUND(G546,4)&lt;(0.25-参数设置!B$3),
 ROUND(H546,4)&gt;(0.25+参数设置!B$3), ROUND(H546,4)&lt;(0.25-参数设置!B$3),
 ROUND(I546,4)&gt;(0.25+参数设置!B$3), ROUND(I546,4)&lt;(0.25-参数设置!B$3),
 ROUND(J546,4)&gt;(0.25+参数设置!B$3), ROUND(J546,4)&lt;(0.25-参数设置!B$3)
),"是","否")</f>
        <v>否</v>
      </c>
      <c r="L546">
        <f t="shared" si="117"/>
        <v>28081.622757656085</v>
      </c>
      <c r="M546">
        <f t="shared" si="118"/>
        <v>30471.264621577779</v>
      </c>
      <c r="N546">
        <f t="shared" si="119"/>
        <v>28817.800982291792</v>
      </c>
      <c r="O546">
        <f t="shared" si="120"/>
        <v>28192.901486841041</v>
      </c>
      <c r="P546">
        <f t="shared" si="121"/>
        <v>0</v>
      </c>
      <c r="Q546">
        <f t="shared" si="122"/>
        <v>0</v>
      </c>
      <c r="R546">
        <f t="shared" si="123"/>
        <v>0</v>
      </c>
      <c r="S546">
        <f t="shared" si="124"/>
        <v>0</v>
      </c>
      <c r="T546">
        <f t="shared" si="125"/>
        <v>0</v>
      </c>
      <c r="U546">
        <f>T546*参数设置!B547</f>
        <v>0</v>
      </c>
    </row>
    <row r="547" spans="1:21" x14ac:dyDescent="0.25">
      <c r="A547" s="3">
        <v>42029</v>
      </c>
      <c r="B547">
        <f>IF(K546="是",F546*0.25*(价格数据!B547/价格数据!B546),B546*(价格数据!B547/价格数据!B546))</f>
        <v>28081.622757656085</v>
      </c>
      <c r="C547">
        <f>IF(K546="是",F546*0.25*(价格数据!C547/价格数据!C546),C546*(价格数据!C547/价格数据!C546))</f>
        <v>30471.264621577779</v>
      </c>
      <c r="D547">
        <f>IF(K546="是",F546*0.25*(价格数据!D547/价格数据!D546),D546*(价格数据!D547/价格数据!D546))</f>
        <v>28817.800982291792</v>
      </c>
      <c r="E547">
        <f>IF(K546="是",F546*0.25*(价格数据!E547/价格数据!E546),E546*(价格数据!E547/价格数据!E546))</f>
        <v>28192.901486841041</v>
      </c>
      <c r="F547">
        <f t="shared" si="112"/>
        <v>115563.5898483667</v>
      </c>
      <c r="G547">
        <f t="shared" si="113"/>
        <v>0.24299714810263809</v>
      </c>
      <c r="H547">
        <f t="shared" si="114"/>
        <v>0.26367530345465845</v>
      </c>
      <c r="I547">
        <f t="shared" si="115"/>
        <v>0.24936747828709896</v>
      </c>
      <c r="J547">
        <f t="shared" si="116"/>
        <v>0.24396007015560447</v>
      </c>
      <c r="K547" t="str">
        <f>IF(OR(
 ROUND(G547,4)&gt;(0.25+参数设置!B$3), ROUND(G547,4)&lt;(0.25-参数设置!B$3),
 ROUND(H547,4)&gt;(0.25+参数设置!B$3), ROUND(H547,4)&lt;(0.25-参数设置!B$3),
 ROUND(I547,4)&gt;(0.25+参数设置!B$3), ROUND(I547,4)&lt;(0.25-参数设置!B$3),
 ROUND(J547,4)&gt;(0.25+参数设置!B$3), ROUND(J547,4)&lt;(0.25-参数设置!B$3)
),"是","否")</f>
        <v>否</v>
      </c>
      <c r="L547">
        <f t="shared" si="117"/>
        <v>28081.622757656085</v>
      </c>
      <c r="M547">
        <f t="shared" si="118"/>
        <v>30471.264621577779</v>
      </c>
      <c r="N547">
        <f t="shared" si="119"/>
        <v>28817.800982291792</v>
      </c>
      <c r="O547">
        <f t="shared" si="120"/>
        <v>28192.901486841041</v>
      </c>
      <c r="P547">
        <f t="shared" si="121"/>
        <v>0</v>
      </c>
      <c r="Q547">
        <f t="shared" si="122"/>
        <v>0</v>
      </c>
      <c r="R547">
        <f t="shared" si="123"/>
        <v>0</v>
      </c>
      <c r="S547">
        <f t="shared" si="124"/>
        <v>0</v>
      </c>
      <c r="T547">
        <f t="shared" si="125"/>
        <v>0</v>
      </c>
      <c r="U547">
        <f>T547*参数设置!B548</f>
        <v>0</v>
      </c>
    </row>
    <row r="548" spans="1:21" x14ac:dyDescent="0.25">
      <c r="A548" s="3">
        <v>42030</v>
      </c>
      <c r="B548">
        <f>IF(K547="是",F547*0.25*(价格数据!B548/价格数据!B547),B547*(价格数据!B548/价格数据!B547))</f>
        <v>28349.818031184259</v>
      </c>
      <c r="C548">
        <f>IF(K547="是",F547*0.25*(价格数据!C548/价格数据!C547),C547*(价格数据!C548/价格数据!C547))</f>
        <v>30494.641119177759</v>
      </c>
      <c r="D548">
        <f>IF(K547="是",F547*0.25*(价格数据!D548/价格数据!D547),D547*(价格数据!D548/价格数据!D547))</f>
        <v>28852.428258693737</v>
      </c>
      <c r="E548">
        <f>IF(K547="是",F547*0.25*(价格数据!E548/价格数据!E547),E547*(价格数据!E548/价格数据!E547))</f>
        <v>28185.856642994375</v>
      </c>
      <c r="F548">
        <f t="shared" si="112"/>
        <v>115882.74405205013</v>
      </c>
      <c r="G548">
        <f t="shared" si="113"/>
        <v>0.24464227407706707</v>
      </c>
      <c r="H548">
        <f t="shared" si="114"/>
        <v>0.26315083724183064</v>
      </c>
      <c r="I548">
        <f t="shared" si="115"/>
        <v>0.2489795050567177</v>
      </c>
      <c r="J548">
        <f t="shared" si="116"/>
        <v>0.24322738362438465</v>
      </c>
      <c r="K548" t="str">
        <f>IF(OR(
 ROUND(G548,4)&gt;(0.25+参数设置!B$3), ROUND(G548,4)&lt;(0.25-参数设置!B$3),
 ROUND(H548,4)&gt;(0.25+参数设置!B$3), ROUND(H548,4)&lt;(0.25-参数设置!B$3),
 ROUND(I548,4)&gt;(0.25+参数设置!B$3), ROUND(I548,4)&lt;(0.25-参数设置!B$3),
 ROUND(J548,4)&gt;(0.25+参数设置!B$3), ROUND(J548,4)&lt;(0.25-参数设置!B$3)
),"是","否")</f>
        <v>否</v>
      </c>
      <c r="L548">
        <f t="shared" si="117"/>
        <v>28349.818031184259</v>
      </c>
      <c r="M548">
        <f t="shared" si="118"/>
        <v>30494.641119177759</v>
      </c>
      <c r="N548">
        <f t="shared" si="119"/>
        <v>28852.428258693737</v>
      </c>
      <c r="O548">
        <f t="shared" si="120"/>
        <v>28185.856642994375</v>
      </c>
      <c r="P548">
        <f t="shared" si="121"/>
        <v>0</v>
      </c>
      <c r="Q548">
        <f t="shared" si="122"/>
        <v>0</v>
      </c>
      <c r="R548">
        <f t="shared" si="123"/>
        <v>0</v>
      </c>
      <c r="S548">
        <f t="shared" si="124"/>
        <v>0</v>
      </c>
      <c r="T548">
        <f t="shared" si="125"/>
        <v>0</v>
      </c>
      <c r="U548">
        <f>T548*参数设置!B549</f>
        <v>0</v>
      </c>
    </row>
    <row r="549" spans="1:21" x14ac:dyDescent="0.25">
      <c r="A549" s="3">
        <v>42031</v>
      </c>
      <c r="B549">
        <f>IF(K548="是",F548*0.25*(价格数据!B549/价格数据!B548),B548*(价格数据!B549/价格数据!B548))</f>
        <v>28065.846565095602</v>
      </c>
      <c r="C549">
        <f>IF(K548="是",F548*0.25*(价格数据!C549/价格数据!C548),C548*(价格数据!C549/价格数据!C548))</f>
        <v>30260.876143177928</v>
      </c>
      <c r="D549">
        <f>IF(K548="是",F548*0.25*(价格数据!D549/价格数据!D548),D548*(价格数据!D549/价格数据!D548))</f>
        <v>28879.421174944073</v>
      </c>
      <c r="E549">
        <f>IF(K548="是",F548*0.25*(价格数据!E549/价格数据!E548),E548*(价格数据!E549/价格数据!E548))</f>
        <v>28188.392786779175</v>
      </c>
      <c r="F549">
        <f t="shared" si="112"/>
        <v>115394.53666999679</v>
      </c>
      <c r="G549">
        <f t="shared" si="113"/>
        <v>0.24321642406137306</v>
      </c>
      <c r="H549">
        <f t="shared" si="114"/>
        <v>0.26223837814538337</v>
      </c>
      <c r="I549">
        <f t="shared" si="115"/>
        <v>0.25026679779072142</v>
      </c>
      <c r="J549">
        <f t="shared" si="116"/>
        <v>0.24427840000252207</v>
      </c>
      <c r="K549" t="str">
        <f>IF(OR(
 ROUND(G549,4)&gt;(0.25+参数设置!B$3), ROUND(G549,4)&lt;(0.25-参数设置!B$3),
 ROUND(H549,4)&gt;(0.25+参数设置!B$3), ROUND(H549,4)&lt;(0.25-参数设置!B$3),
 ROUND(I549,4)&gt;(0.25+参数设置!B$3), ROUND(I549,4)&lt;(0.25-参数设置!B$3),
 ROUND(J549,4)&gt;(0.25+参数设置!B$3), ROUND(J549,4)&lt;(0.25-参数设置!B$3)
),"是","否")</f>
        <v>否</v>
      </c>
      <c r="L549">
        <f t="shared" si="117"/>
        <v>28065.846565095602</v>
      </c>
      <c r="M549">
        <f t="shared" si="118"/>
        <v>30260.876143177928</v>
      </c>
      <c r="N549">
        <f t="shared" si="119"/>
        <v>28879.421174944073</v>
      </c>
      <c r="O549">
        <f t="shared" si="120"/>
        <v>28188.392786779175</v>
      </c>
      <c r="P549">
        <f t="shared" si="121"/>
        <v>0</v>
      </c>
      <c r="Q549">
        <f t="shared" si="122"/>
        <v>0</v>
      </c>
      <c r="R549">
        <f t="shared" si="123"/>
        <v>0</v>
      </c>
      <c r="S549">
        <f t="shared" si="124"/>
        <v>0</v>
      </c>
      <c r="T549">
        <f t="shared" si="125"/>
        <v>0</v>
      </c>
      <c r="U549">
        <f>T549*参数设置!B550</f>
        <v>0</v>
      </c>
    </row>
    <row r="550" spans="1:21" x14ac:dyDescent="0.25">
      <c r="A550" s="3">
        <v>42032</v>
      </c>
      <c r="B550">
        <f>IF(K549="是",F549*0.25*(价格数据!B550/价格数据!B549),B549*(价格数据!B550/价格数据!B549))</f>
        <v>27616.225077121897</v>
      </c>
      <c r="C550">
        <f>IF(K549="是",F549*0.25*(价格数据!C550/价格数据!C549),C549*(价格数据!C550/价格数据!C549))</f>
        <v>30366.070382377849</v>
      </c>
      <c r="D550">
        <f>IF(K549="是",F549*0.25*(价格数据!D550/价格数据!D549),D549*(价格数据!D550/价格数据!D549))</f>
        <v>28860.335274565048</v>
      </c>
      <c r="E550">
        <f>IF(K549="是",F549*0.25*(价格数据!E550/价格数据!E549),E549*(价格数据!E550/价格数据!E549))</f>
        <v>28183.320499209578</v>
      </c>
      <c r="F550">
        <f t="shared" si="112"/>
        <v>115025.95123327436</v>
      </c>
      <c r="G550">
        <f t="shared" si="113"/>
        <v>0.24008690891949919</v>
      </c>
      <c r="H550">
        <f t="shared" si="114"/>
        <v>0.2639932124603343</v>
      </c>
      <c r="I550">
        <f t="shared" si="115"/>
        <v>0.25090281771315981</v>
      </c>
      <c r="J550">
        <f t="shared" si="116"/>
        <v>0.24501706090700681</v>
      </c>
      <c r="K550" t="str">
        <f>IF(OR(
 ROUND(G550,4)&gt;(0.25+参数设置!B$3), ROUND(G550,4)&lt;(0.25-参数设置!B$3),
 ROUND(H550,4)&gt;(0.25+参数设置!B$3), ROUND(H550,4)&lt;(0.25-参数设置!B$3),
 ROUND(I550,4)&gt;(0.25+参数设置!B$3), ROUND(I550,4)&lt;(0.25-参数设置!B$3),
 ROUND(J550,4)&gt;(0.25+参数设置!B$3), ROUND(J550,4)&lt;(0.25-参数设置!B$3)
),"是","否")</f>
        <v>否</v>
      </c>
      <c r="L550">
        <f t="shared" si="117"/>
        <v>27616.225077121897</v>
      </c>
      <c r="M550">
        <f t="shared" si="118"/>
        <v>30366.070382377849</v>
      </c>
      <c r="N550">
        <f t="shared" si="119"/>
        <v>28860.335274565048</v>
      </c>
      <c r="O550">
        <f t="shared" si="120"/>
        <v>28183.320499209578</v>
      </c>
      <c r="P550">
        <f t="shared" si="121"/>
        <v>0</v>
      </c>
      <c r="Q550">
        <f t="shared" si="122"/>
        <v>0</v>
      </c>
      <c r="R550">
        <f t="shared" si="123"/>
        <v>0</v>
      </c>
      <c r="S550">
        <f t="shared" si="124"/>
        <v>0</v>
      </c>
      <c r="T550">
        <f t="shared" si="125"/>
        <v>0</v>
      </c>
      <c r="U550">
        <f>T550*参数设置!B551</f>
        <v>0</v>
      </c>
    </row>
    <row r="551" spans="1:21" x14ac:dyDescent="0.25">
      <c r="A551" s="3">
        <v>42033</v>
      </c>
      <c r="B551">
        <f>IF(K550="是",F550*0.25*(价格数据!B551/价格数据!B550),B550*(价格数据!B551/价格数据!B550))</f>
        <v>27324.365514753001</v>
      </c>
      <c r="C551">
        <f>IF(K550="是",F550*0.25*(价格数据!C551/价格数据!C550),C550*(价格数据!C551/价格数据!C550))</f>
        <v>30214.123147977964</v>
      </c>
      <c r="D551">
        <f>IF(K550="是",F550*0.25*(价格数据!D551/价格数据!D550),D550*(价格数据!D551/价格数据!D550))</f>
        <v>28816.710359412984</v>
      </c>
      <c r="E551">
        <f>IF(K550="是",F550*0.25*(价格数据!E551/价格数据!E550),E550*(价格数据!E551/价格数据!E550))</f>
        <v>28184.165880471173</v>
      </c>
      <c r="F551">
        <f t="shared" si="112"/>
        <v>114539.36490261513</v>
      </c>
      <c r="G551">
        <f t="shared" si="113"/>
        <v>0.23855873077334602</v>
      </c>
      <c r="H551">
        <f t="shared" si="114"/>
        <v>0.26378811488667619</v>
      </c>
      <c r="I551">
        <f t="shared" si="115"/>
        <v>0.2515878308205553</v>
      </c>
      <c r="J551">
        <f t="shared" si="116"/>
        <v>0.24606532351942245</v>
      </c>
      <c r="K551" t="str">
        <f>IF(OR(
 ROUND(G551,4)&gt;(0.25+参数设置!B$3), ROUND(G551,4)&lt;(0.25-参数设置!B$3),
 ROUND(H551,4)&gt;(0.25+参数设置!B$3), ROUND(H551,4)&lt;(0.25-参数设置!B$3),
 ROUND(I551,4)&gt;(0.25+参数设置!B$3), ROUND(I551,4)&lt;(0.25-参数设置!B$3),
 ROUND(J551,4)&gt;(0.25+参数设置!B$3), ROUND(J551,4)&lt;(0.25-参数设置!B$3)
),"是","否")</f>
        <v>否</v>
      </c>
      <c r="L551">
        <f t="shared" si="117"/>
        <v>27324.365514753001</v>
      </c>
      <c r="M551">
        <f t="shared" si="118"/>
        <v>30214.123147977964</v>
      </c>
      <c r="N551">
        <f t="shared" si="119"/>
        <v>28816.710359412984</v>
      </c>
      <c r="O551">
        <f t="shared" si="120"/>
        <v>28184.165880471173</v>
      </c>
      <c r="P551">
        <f t="shared" si="121"/>
        <v>0</v>
      </c>
      <c r="Q551">
        <f t="shared" si="122"/>
        <v>0</v>
      </c>
      <c r="R551">
        <f t="shared" si="123"/>
        <v>0</v>
      </c>
      <c r="S551">
        <f t="shared" si="124"/>
        <v>0</v>
      </c>
      <c r="T551">
        <f t="shared" si="125"/>
        <v>0</v>
      </c>
      <c r="U551">
        <f>T551*参数设置!B552</f>
        <v>0</v>
      </c>
    </row>
    <row r="552" spans="1:21" x14ac:dyDescent="0.25">
      <c r="A552" s="3">
        <v>42034</v>
      </c>
      <c r="B552">
        <f>IF(K551="是",F551*0.25*(价格数据!B552/价格数据!B551),B551*(价格数据!B552/价格数据!B551))</f>
        <v>26985.17737470266</v>
      </c>
      <c r="C552">
        <f>IF(K551="是",F551*0.25*(价格数据!C552/价格数据!C551),C551*(价格数据!C552/价格数据!C551))</f>
        <v>29711.528449578327</v>
      </c>
      <c r="D552">
        <f>IF(K551="是",F551*0.25*(价格数据!D552/价格数据!D551),D551*(价格数据!D552/价格数据!D551))</f>
        <v>28714.191808805645</v>
      </c>
      <c r="E552">
        <f>IF(K551="是",F551*0.25*(价格数据!E552/价格数据!E551),E551*(价格数据!E552/价格数据!E551))</f>
        <v>28178.248211639973</v>
      </c>
      <c r="F552">
        <f t="shared" si="112"/>
        <v>113589.1458447266</v>
      </c>
      <c r="G552">
        <f t="shared" si="113"/>
        <v>0.23756827445107029</v>
      </c>
      <c r="H552">
        <f t="shared" si="114"/>
        <v>0.26157013708152371</v>
      </c>
      <c r="I552">
        <f t="shared" si="115"/>
        <v>0.25278992631969605</v>
      </c>
      <c r="J552">
        <f t="shared" si="116"/>
        <v>0.24807166214770998</v>
      </c>
      <c r="K552" t="str">
        <f>IF(OR(
 ROUND(G552,4)&gt;(0.25+参数设置!B$3), ROUND(G552,4)&lt;(0.25-参数设置!B$3),
 ROUND(H552,4)&gt;(0.25+参数设置!B$3), ROUND(H552,4)&lt;(0.25-参数设置!B$3),
 ROUND(I552,4)&gt;(0.25+参数设置!B$3), ROUND(I552,4)&lt;(0.25-参数设置!B$3),
 ROUND(J552,4)&gt;(0.25+参数设置!B$3), ROUND(J552,4)&lt;(0.25-参数设置!B$3)
),"是","否")</f>
        <v>否</v>
      </c>
      <c r="L552">
        <f t="shared" si="117"/>
        <v>26985.17737470266</v>
      </c>
      <c r="M552">
        <f t="shared" si="118"/>
        <v>29711.528449578327</v>
      </c>
      <c r="N552">
        <f t="shared" si="119"/>
        <v>28714.191808805645</v>
      </c>
      <c r="O552">
        <f t="shared" si="120"/>
        <v>28178.248211639973</v>
      </c>
      <c r="P552">
        <f t="shared" si="121"/>
        <v>0</v>
      </c>
      <c r="Q552">
        <f t="shared" si="122"/>
        <v>0</v>
      </c>
      <c r="R552">
        <f t="shared" si="123"/>
        <v>0</v>
      </c>
      <c r="S552">
        <f t="shared" si="124"/>
        <v>0</v>
      </c>
      <c r="T552">
        <f t="shared" si="125"/>
        <v>0</v>
      </c>
      <c r="U552">
        <f>T552*参数设置!B553</f>
        <v>0</v>
      </c>
    </row>
    <row r="553" spans="1:21" x14ac:dyDescent="0.25">
      <c r="A553" s="3">
        <v>42035</v>
      </c>
      <c r="B553">
        <f>IF(K552="是",F552*0.25*(价格数据!B553/价格数据!B552),B552*(价格数据!B553/价格数据!B552))</f>
        <v>26985.17737470266</v>
      </c>
      <c r="C553">
        <f>IF(K552="是",F552*0.25*(价格数据!C553/价格数据!C552),C552*(价格数据!C553/价格数据!C552))</f>
        <v>29711.528449578327</v>
      </c>
      <c r="D553">
        <f>IF(K552="是",F552*0.25*(价格数据!D553/价格数据!D552),D552*(价格数据!D553/价格数据!D552))</f>
        <v>28714.191808805645</v>
      </c>
      <c r="E553">
        <f>IF(K552="是",F552*0.25*(价格数据!E553/价格数据!E552),E552*(价格数据!E553/价格数据!E552))</f>
        <v>28178.248211639973</v>
      </c>
      <c r="F553">
        <f t="shared" si="112"/>
        <v>113589.1458447266</v>
      </c>
      <c r="G553">
        <f t="shared" si="113"/>
        <v>0.23756827445107029</v>
      </c>
      <c r="H553">
        <f t="shared" si="114"/>
        <v>0.26157013708152371</v>
      </c>
      <c r="I553">
        <f t="shared" si="115"/>
        <v>0.25278992631969605</v>
      </c>
      <c r="J553">
        <f t="shared" si="116"/>
        <v>0.24807166214770998</v>
      </c>
      <c r="K553" t="str">
        <f>IF(OR(
 ROUND(G553,4)&gt;(0.25+参数设置!B$3), ROUND(G553,4)&lt;(0.25-参数设置!B$3),
 ROUND(H553,4)&gt;(0.25+参数设置!B$3), ROUND(H553,4)&lt;(0.25-参数设置!B$3),
 ROUND(I553,4)&gt;(0.25+参数设置!B$3), ROUND(I553,4)&lt;(0.25-参数设置!B$3),
 ROUND(J553,4)&gt;(0.25+参数设置!B$3), ROUND(J553,4)&lt;(0.25-参数设置!B$3)
),"是","否")</f>
        <v>否</v>
      </c>
      <c r="L553">
        <f t="shared" si="117"/>
        <v>26985.17737470266</v>
      </c>
      <c r="M553">
        <f t="shared" si="118"/>
        <v>29711.528449578327</v>
      </c>
      <c r="N553">
        <f t="shared" si="119"/>
        <v>28714.191808805645</v>
      </c>
      <c r="O553">
        <f t="shared" si="120"/>
        <v>28178.248211639973</v>
      </c>
      <c r="P553">
        <f t="shared" si="121"/>
        <v>0</v>
      </c>
      <c r="Q553">
        <f t="shared" si="122"/>
        <v>0</v>
      </c>
      <c r="R553">
        <f t="shared" si="123"/>
        <v>0</v>
      </c>
      <c r="S553">
        <f t="shared" si="124"/>
        <v>0</v>
      </c>
      <c r="T553">
        <f t="shared" si="125"/>
        <v>0</v>
      </c>
      <c r="U553">
        <f>T553*参数设置!B554</f>
        <v>0</v>
      </c>
    </row>
    <row r="554" spans="1:21" x14ac:dyDescent="0.25">
      <c r="A554" s="3">
        <v>42036</v>
      </c>
      <c r="B554">
        <f>IF(K553="是",F553*0.25*(价格数据!B554/价格数据!B553),B553*(价格数据!B554/价格数据!B553))</f>
        <v>26985.17737470266</v>
      </c>
      <c r="C554">
        <f>IF(K553="是",F553*0.25*(价格数据!C554/价格数据!C553),C553*(价格数据!C554/价格数据!C553))</f>
        <v>29711.528449578327</v>
      </c>
      <c r="D554">
        <f>IF(K553="是",F553*0.25*(价格数据!D554/价格数据!D553),D553*(价格数据!D554/价格数据!D553))</f>
        <v>28714.191808805645</v>
      </c>
      <c r="E554">
        <f>IF(K553="是",F553*0.25*(价格数据!E554/价格数据!E553),E553*(价格数据!E554/价格数据!E553))</f>
        <v>28178.248211639973</v>
      </c>
      <c r="F554">
        <f t="shared" si="112"/>
        <v>113589.1458447266</v>
      </c>
      <c r="G554">
        <f t="shared" si="113"/>
        <v>0.23756827445107029</v>
      </c>
      <c r="H554">
        <f t="shared" si="114"/>
        <v>0.26157013708152371</v>
      </c>
      <c r="I554">
        <f t="shared" si="115"/>
        <v>0.25278992631969605</v>
      </c>
      <c r="J554">
        <f t="shared" si="116"/>
        <v>0.24807166214770998</v>
      </c>
      <c r="K554" t="str">
        <f>IF(OR(
 ROUND(G554,4)&gt;(0.25+参数设置!B$3), ROUND(G554,4)&lt;(0.25-参数设置!B$3),
 ROUND(H554,4)&gt;(0.25+参数设置!B$3), ROUND(H554,4)&lt;(0.25-参数设置!B$3),
 ROUND(I554,4)&gt;(0.25+参数设置!B$3), ROUND(I554,4)&lt;(0.25-参数设置!B$3),
 ROUND(J554,4)&gt;(0.25+参数设置!B$3), ROUND(J554,4)&lt;(0.25-参数设置!B$3)
),"是","否")</f>
        <v>否</v>
      </c>
      <c r="L554">
        <f t="shared" si="117"/>
        <v>26985.17737470266</v>
      </c>
      <c r="M554">
        <f t="shared" si="118"/>
        <v>29711.528449578327</v>
      </c>
      <c r="N554">
        <f t="shared" si="119"/>
        <v>28714.191808805645</v>
      </c>
      <c r="O554">
        <f t="shared" si="120"/>
        <v>28178.248211639973</v>
      </c>
      <c r="P554">
        <f t="shared" si="121"/>
        <v>0</v>
      </c>
      <c r="Q554">
        <f t="shared" si="122"/>
        <v>0</v>
      </c>
      <c r="R554">
        <f t="shared" si="123"/>
        <v>0</v>
      </c>
      <c r="S554">
        <f t="shared" si="124"/>
        <v>0</v>
      </c>
      <c r="T554">
        <f t="shared" si="125"/>
        <v>0</v>
      </c>
      <c r="U554">
        <f>T554*参数设置!B555</f>
        <v>0</v>
      </c>
    </row>
    <row r="555" spans="1:21" x14ac:dyDescent="0.25">
      <c r="A555" s="3">
        <v>42037</v>
      </c>
      <c r="B555">
        <f>IF(K554="是",F554*0.25*(价格数据!B555/价格数据!B554),B554*(价格数据!B555/价格数据!B554))</f>
        <v>26377.793961124145</v>
      </c>
      <c r="C555">
        <f>IF(K554="是",F554*0.25*(价格数据!C555/价格数据!C554),C554*(价格数据!C555/价格数据!C554))</f>
        <v>30225.811396777954</v>
      </c>
      <c r="D555">
        <f>IF(K554="是",F554*0.25*(价格数据!D555/价格数据!D554),D554*(价格数据!D555/价格数据!D554))</f>
        <v>28753.454232442495</v>
      </c>
      <c r="E555">
        <f>IF(K554="是",F554*0.25*(价格数据!E555/价格数据!E554),E554*(价格数据!E555/价格数据!E554))</f>
        <v>28171.766955301042</v>
      </c>
      <c r="F555">
        <f t="shared" si="112"/>
        <v>113528.82654564563</v>
      </c>
      <c r="G555">
        <f t="shared" si="113"/>
        <v>0.23234446055441818</v>
      </c>
      <c r="H555">
        <f t="shared" si="114"/>
        <v>0.26623908937018126</v>
      </c>
      <c r="I555">
        <f t="shared" si="115"/>
        <v>0.2532700734018582</v>
      </c>
      <c r="J555">
        <f t="shared" si="116"/>
        <v>0.24814637667354242</v>
      </c>
      <c r="K555" t="str">
        <f>IF(OR(
 ROUND(G555,4)&gt;(0.25+参数设置!B$3), ROUND(G555,4)&lt;(0.25-参数设置!B$3),
 ROUND(H555,4)&gt;(0.25+参数设置!B$3), ROUND(H555,4)&lt;(0.25-参数设置!B$3),
 ROUND(I555,4)&gt;(0.25+参数设置!B$3), ROUND(I555,4)&lt;(0.25-参数设置!B$3),
 ROUND(J555,4)&gt;(0.25+参数设置!B$3), ROUND(J555,4)&lt;(0.25-参数设置!B$3)
),"是","否")</f>
        <v>否</v>
      </c>
      <c r="L555">
        <f t="shared" si="117"/>
        <v>26377.793961124145</v>
      </c>
      <c r="M555">
        <f t="shared" si="118"/>
        <v>30225.811396777954</v>
      </c>
      <c r="N555">
        <f t="shared" si="119"/>
        <v>28753.454232442495</v>
      </c>
      <c r="O555">
        <f t="shared" si="120"/>
        <v>28171.766955301042</v>
      </c>
      <c r="P555">
        <f t="shared" si="121"/>
        <v>0</v>
      </c>
      <c r="Q555">
        <f t="shared" si="122"/>
        <v>0</v>
      </c>
      <c r="R555">
        <f t="shared" si="123"/>
        <v>0</v>
      </c>
      <c r="S555">
        <f t="shared" si="124"/>
        <v>0</v>
      </c>
      <c r="T555">
        <f t="shared" si="125"/>
        <v>0</v>
      </c>
      <c r="U555">
        <f>T555*参数设置!B556</f>
        <v>0</v>
      </c>
    </row>
    <row r="556" spans="1:21" x14ac:dyDescent="0.25">
      <c r="A556" s="3">
        <v>42038</v>
      </c>
      <c r="B556">
        <f>IF(K555="是",F555*0.25*(价格数据!B556/价格数据!B555),B555*(价格数据!B556/价格数据!B555))</f>
        <v>27000.953567263143</v>
      </c>
      <c r="C556">
        <f>IF(K555="是",F555*0.25*(价格数据!C556/价格数据!C555),C555*(价格数据!C556/价格数据!C555))</f>
        <v>30249.187894377937</v>
      </c>
      <c r="D556">
        <f>IF(K555="是",F555*0.25*(价格数据!D556/价格数据!D555),D555*(价格数据!D556/价格数据!D555))</f>
        <v>28812.347867897777</v>
      </c>
      <c r="E556">
        <f>IF(K555="是",F555*0.25*(价格数据!E556/价格数据!E555),E555*(价格数据!E556/价格数据!E555))</f>
        <v>28176.275655362911</v>
      </c>
      <c r="F556">
        <f t="shared" si="112"/>
        <v>114238.76498490178</v>
      </c>
      <c r="G556">
        <f t="shared" si="113"/>
        <v>0.2363554400367659</v>
      </c>
      <c r="H556">
        <f t="shared" si="114"/>
        <v>0.26478917115723183</v>
      </c>
      <c r="I556">
        <f t="shared" si="115"/>
        <v>0.25221165400121165</v>
      </c>
      <c r="J556">
        <f t="shared" si="116"/>
        <v>0.2466437348047906</v>
      </c>
      <c r="K556" t="str">
        <f>IF(OR(
 ROUND(G556,4)&gt;(0.25+参数设置!B$3), ROUND(G556,4)&lt;(0.25-参数设置!B$3),
 ROUND(H556,4)&gt;(0.25+参数设置!B$3), ROUND(H556,4)&lt;(0.25-参数设置!B$3),
 ROUND(I556,4)&gt;(0.25+参数设置!B$3), ROUND(I556,4)&lt;(0.25-参数设置!B$3),
 ROUND(J556,4)&gt;(0.25+参数设置!B$3), ROUND(J556,4)&lt;(0.25-参数设置!B$3)
),"是","否")</f>
        <v>否</v>
      </c>
      <c r="L556">
        <f t="shared" si="117"/>
        <v>27000.953567263143</v>
      </c>
      <c r="M556">
        <f t="shared" si="118"/>
        <v>30249.187894377937</v>
      </c>
      <c r="N556">
        <f t="shared" si="119"/>
        <v>28812.347867897777</v>
      </c>
      <c r="O556">
        <f t="shared" si="120"/>
        <v>28176.275655362911</v>
      </c>
      <c r="P556">
        <f t="shared" si="121"/>
        <v>0</v>
      </c>
      <c r="Q556">
        <f t="shared" si="122"/>
        <v>0</v>
      </c>
      <c r="R556">
        <f t="shared" si="123"/>
        <v>0</v>
      </c>
      <c r="S556">
        <f t="shared" si="124"/>
        <v>0</v>
      </c>
      <c r="T556">
        <f t="shared" si="125"/>
        <v>0</v>
      </c>
      <c r="U556">
        <f>T556*参数设置!B557</f>
        <v>0</v>
      </c>
    </row>
    <row r="557" spans="1:21" x14ac:dyDescent="0.25">
      <c r="A557" s="3">
        <v>42039</v>
      </c>
      <c r="B557">
        <f>IF(K556="是",F556*0.25*(价格数据!B557/价格数据!B556),B556*(价格数据!B557/价格数据!B556))</f>
        <v>26693.317812333764</v>
      </c>
      <c r="C557">
        <f>IF(K556="是",F556*0.25*(价格数据!C557/价格数据!C556),C556*(价格数据!C557/价格数据!C556))</f>
        <v>29921.916927978178</v>
      </c>
      <c r="D557">
        <f>IF(K556="是",F556*0.25*(价格数据!D557/价格数据!D556),D556*(价格数据!D557/价格数据!D556))</f>
        <v>28855.427471610434</v>
      </c>
      <c r="E557">
        <f>IF(K556="是",F556*0.25*(价格数据!E557/价格数据!E556),E556*(价格数据!E557/价格数据!E556))</f>
        <v>28179.938974163171</v>
      </c>
      <c r="F557">
        <f t="shared" si="112"/>
        <v>113650.60118608555</v>
      </c>
      <c r="G557">
        <f t="shared" si="113"/>
        <v>0.23487176956175992</v>
      </c>
      <c r="H557">
        <f t="shared" si="114"/>
        <v>0.26327988251452888</v>
      </c>
      <c r="I557">
        <f t="shared" si="115"/>
        <v>0.25389595101537621</v>
      </c>
      <c r="J557">
        <f t="shared" si="116"/>
        <v>0.24795239690833498</v>
      </c>
      <c r="K557" t="str">
        <f>IF(OR(
 ROUND(G557,4)&gt;(0.25+参数设置!B$3), ROUND(G557,4)&lt;(0.25-参数设置!B$3),
 ROUND(H557,4)&gt;(0.25+参数设置!B$3), ROUND(H557,4)&lt;(0.25-参数设置!B$3),
 ROUND(I557,4)&gt;(0.25+参数设置!B$3), ROUND(I557,4)&lt;(0.25-参数设置!B$3),
 ROUND(J557,4)&gt;(0.25+参数设置!B$3), ROUND(J557,4)&lt;(0.25-参数设置!B$3)
),"是","否")</f>
        <v>否</v>
      </c>
      <c r="L557">
        <f t="shared" si="117"/>
        <v>26693.317812333764</v>
      </c>
      <c r="M557">
        <f t="shared" si="118"/>
        <v>29921.916927978178</v>
      </c>
      <c r="N557">
        <f t="shared" si="119"/>
        <v>28855.427471610434</v>
      </c>
      <c r="O557">
        <f t="shared" si="120"/>
        <v>28179.938974163171</v>
      </c>
      <c r="P557">
        <f t="shared" si="121"/>
        <v>0</v>
      </c>
      <c r="Q557">
        <f t="shared" si="122"/>
        <v>0</v>
      </c>
      <c r="R557">
        <f t="shared" si="123"/>
        <v>0</v>
      </c>
      <c r="S557">
        <f t="shared" si="124"/>
        <v>0</v>
      </c>
      <c r="T557">
        <f t="shared" si="125"/>
        <v>0</v>
      </c>
      <c r="U557">
        <f>T557*参数设置!B558</f>
        <v>0</v>
      </c>
    </row>
    <row r="558" spans="1:21" x14ac:dyDescent="0.25">
      <c r="A558" s="3">
        <v>42040</v>
      </c>
      <c r="B558">
        <f>IF(K557="是",F557*0.25*(价格数据!B558/价格数据!B557),B557*(价格数据!B558/价格数据!B557))</f>
        <v>26377.793961124145</v>
      </c>
      <c r="C558">
        <f>IF(K557="是",F557*0.25*(价格数据!C558/价格数据!C557),C557*(价格数据!C558/价格数据!C557))</f>
        <v>30108.928908778045</v>
      </c>
      <c r="D558">
        <f>IF(K557="是",F557*0.25*(价格数据!D558/价格数据!D557),D557*(价格数据!D558/价格数据!D557))</f>
        <v>28910.503926989913</v>
      </c>
      <c r="E558">
        <f>IF(K557="是",F557*0.25*(价格数据!E558/价格数据!E557),E557*(价格数据!E558/价格数据!E557))</f>
        <v>28182.475117947968</v>
      </c>
      <c r="F558">
        <f t="shared" si="112"/>
        <v>113579.70191484007</v>
      </c>
      <c r="G558">
        <f t="shared" si="113"/>
        <v>0.2322403872912232</v>
      </c>
      <c r="H558">
        <f t="shared" si="114"/>
        <v>0.26509075478427613</v>
      </c>
      <c r="I558">
        <f t="shared" si="115"/>
        <v>0.25453935377173703</v>
      </c>
      <c r="J558">
        <f t="shared" si="116"/>
        <v>0.24812950415276366</v>
      </c>
      <c r="K558" t="str">
        <f>IF(OR(
 ROUND(G558,4)&gt;(0.25+参数设置!B$3), ROUND(G558,4)&lt;(0.25-参数设置!B$3),
 ROUND(H558,4)&gt;(0.25+参数设置!B$3), ROUND(H558,4)&lt;(0.25-参数设置!B$3),
 ROUND(I558,4)&gt;(0.25+参数设置!B$3), ROUND(I558,4)&lt;(0.25-参数设置!B$3),
 ROUND(J558,4)&gt;(0.25+参数设置!B$3), ROUND(J558,4)&lt;(0.25-参数设置!B$3)
),"是","否")</f>
        <v>否</v>
      </c>
      <c r="L558">
        <f t="shared" si="117"/>
        <v>26377.793961124145</v>
      </c>
      <c r="M558">
        <f t="shared" si="118"/>
        <v>30108.928908778045</v>
      </c>
      <c r="N558">
        <f t="shared" si="119"/>
        <v>28910.503926989913</v>
      </c>
      <c r="O558">
        <f t="shared" si="120"/>
        <v>28182.475117947968</v>
      </c>
      <c r="P558">
        <f t="shared" si="121"/>
        <v>0</v>
      </c>
      <c r="Q558">
        <f t="shared" si="122"/>
        <v>0</v>
      </c>
      <c r="R558">
        <f t="shared" si="123"/>
        <v>0</v>
      </c>
      <c r="S558">
        <f t="shared" si="124"/>
        <v>0</v>
      </c>
      <c r="T558">
        <f t="shared" si="125"/>
        <v>0</v>
      </c>
      <c r="U558">
        <f>T558*参数设置!B559</f>
        <v>0</v>
      </c>
    </row>
    <row r="559" spans="1:21" x14ac:dyDescent="0.25">
      <c r="A559" s="3">
        <v>42041</v>
      </c>
      <c r="B559">
        <f>IF(K558="是",F558*0.25*(价格数据!B559/价格数据!B558),B558*(价格数据!B559/价格数据!B558))</f>
        <v>25983.389147112121</v>
      </c>
      <c r="C559">
        <f>IF(K558="是",F558*0.25*(价格数据!C559/价格数据!C558),C558*(价格数据!C559/价格数据!C558))</f>
        <v>29968.669923178146</v>
      </c>
      <c r="D559">
        <f>IF(K558="是",F558*0.25*(价格数据!D559/价格数据!D558),D558*(价格数据!D559/价格数据!D558))</f>
        <v>29024.74667354437</v>
      </c>
      <c r="E559">
        <f>IF(K558="是",F558*0.25*(价格数据!E559/价格数据!E558),E558*(价格数据!E559/价格数据!E558))</f>
        <v>28184.165880471166</v>
      </c>
      <c r="F559">
        <f t="shared" si="112"/>
        <v>113160.97162430581</v>
      </c>
      <c r="G559">
        <f t="shared" si="113"/>
        <v>0.22961440480890283</v>
      </c>
      <c r="H559">
        <f t="shared" si="114"/>
        <v>0.26483220754478909</v>
      </c>
      <c r="I559">
        <f t="shared" si="115"/>
        <v>0.25649078703483097</v>
      </c>
      <c r="J559">
        <f t="shared" si="116"/>
        <v>0.24906260061147706</v>
      </c>
      <c r="K559" t="str">
        <f>IF(OR(
 ROUND(G559,4)&gt;(0.25+参数设置!B$3), ROUND(G559,4)&lt;(0.25-参数设置!B$3),
 ROUND(H559,4)&gt;(0.25+参数设置!B$3), ROUND(H559,4)&lt;(0.25-参数设置!B$3),
 ROUND(I559,4)&gt;(0.25+参数设置!B$3), ROUND(I559,4)&lt;(0.25-参数设置!B$3),
 ROUND(J559,4)&gt;(0.25+参数设置!B$3), ROUND(J559,4)&lt;(0.25-参数设置!B$3)
),"是","否")</f>
        <v>是</v>
      </c>
      <c r="L559">
        <f t="shared" si="117"/>
        <v>28290.242906076452</v>
      </c>
      <c r="M559">
        <f t="shared" si="118"/>
        <v>28290.242906076452</v>
      </c>
      <c r="N559">
        <f t="shared" si="119"/>
        <v>28290.242906076452</v>
      </c>
      <c r="O559">
        <f t="shared" si="120"/>
        <v>28290.242906076452</v>
      </c>
      <c r="P559">
        <f t="shared" si="121"/>
        <v>2306.8537589643311</v>
      </c>
      <c r="Q559">
        <f t="shared" si="122"/>
        <v>1678.4270171016942</v>
      </c>
      <c r="R559">
        <f t="shared" si="123"/>
        <v>734.50376746791881</v>
      </c>
      <c r="S559">
        <f t="shared" si="124"/>
        <v>106.0770256052856</v>
      </c>
      <c r="T559">
        <f t="shared" si="125"/>
        <v>4825.8615691392297</v>
      </c>
      <c r="U559">
        <f>T559*参数设置!B560</f>
        <v>0</v>
      </c>
    </row>
    <row r="560" spans="1:21" x14ac:dyDescent="0.25">
      <c r="A560" s="3">
        <v>42042</v>
      </c>
      <c r="B560">
        <f>IF(K559="是",F559*0.25*(价格数据!B560/价格数据!B559),B559*(价格数据!B560/价格数据!B559))</f>
        <v>28290.242906076452</v>
      </c>
      <c r="C560">
        <f>IF(K559="是",F559*0.25*(价格数据!C560/价格数据!C559),C559*(价格数据!C560/价格数据!C559))</f>
        <v>28290.242906076452</v>
      </c>
      <c r="D560">
        <f>IF(K559="是",F559*0.25*(价格数据!D560/价格数据!D559),D559*(价格数据!D560/价格数据!D559))</f>
        <v>28290.242906076452</v>
      </c>
      <c r="E560">
        <f>IF(K559="是",F559*0.25*(价格数据!E560/价格数据!E559),E559*(价格数据!E560/价格数据!E559))</f>
        <v>28290.242906076452</v>
      </c>
      <c r="F560">
        <f t="shared" si="112"/>
        <v>113160.97162430581</v>
      </c>
      <c r="G560">
        <f t="shared" si="113"/>
        <v>0.25</v>
      </c>
      <c r="H560">
        <f t="shared" si="114"/>
        <v>0.25</v>
      </c>
      <c r="I560">
        <f t="shared" si="115"/>
        <v>0.25</v>
      </c>
      <c r="J560">
        <f t="shared" si="116"/>
        <v>0.25</v>
      </c>
      <c r="K560" t="str">
        <f>IF(OR(
 ROUND(G560,4)&gt;(0.25+参数设置!B$3), ROUND(G560,4)&lt;(0.25-参数设置!B$3),
 ROUND(H560,4)&gt;(0.25+参数设置!B$3), ROUND(H560,4)&lt;(0.25-参数设置!B$3),
 ROUND(I560,4)&gt;(0.25+参数设置!B$3), ROUND(I560,4)&lt;(0.25-参数设置!B$3),
 ROUND(J560,4)&gt;(0.25+参数设置!B$3), ROUND(J560,4)&lt;(0.25-参数设置!B$3)
),"是","否")</f>
        <v>否</v>
      </c>
      <c r="L560">
        <f t="shared" si="117"/>
        <v>28290.242906076452</v>
      </c>
      <c r="M560">
        <f t="shared" si="118"/>
        <v>28290.242906076452</v>
      </c>
      <c r="N560">
        <f t="shared" si="119"/>
        <v>28290.242906076452</v>
      </c>
      <c r="O560">
        <f t="shared" si="120"/>
        <v>28290.242906076452</v>
      </c>
      <c r="P560">
        <f t="shared" si="121"/>
        <v>0</v>
      </c>
      <c r="Q560">
        <f t="shared" si="122"/>
        <v>0</v>
      </c>
      <c r="R560">
        <f t="shared" si="123"/>
        <v>0</v>
      </c>
      <c r="S560">
        <f t="shared" si="124"/>
        <v>0</v>
      </c>
      <c r="T560">
        <f t="shared" si="125"/>
        <v>0</v>
      </c>
      <c r="U560">
        <f>T560*参数设置!B561</f>
        <v>0</v>
      </c>
    </row>
    <row r="561" spans="1:21" x14ac:dyDescent="0.25">
      <c r="A561" s="3">
        <v>42043</v>
      </c>
      <c r="B561">
        <f>IF(K560="是",F560*0.25*(价格数据!B561/价格数据!B560),B560*(价格数据!B561/价格数据!B560))</f>
        <v>28290.242906076452</v>
      </c>
      <c r="C561">
        <f>IF(K560="是",F560*0.25*(价格数据!C561/价格数据!C560),C560*(价格数据!C561/价格数据!C560))</f>
        <v>28290.242906076452</v>
      </c>
      <c r="D561">
        <f>IF(K560="是",F560*0.25*(价格数据!D561/价格数据!D560),D560*(价格数据!D561/价格数据!D560))</f>
        <v>28290.242906076452</v>
      </c>
      <c r="E561">
        <f>IF(K560="是",F560*0.25*(价格数据!E561/价格数据!E560),E560*(价格数据!E561/价格数据!E560))</f>
        <v>28290.242906076452</v>
      </c>
      <c r="F561">
        <f t="shared" si="112"/>
        <v>113160.97162430581</v>
      </c>
      <c r="G561">
        <f t="shared" si="113"/>
        <v>0.25</v>
      </c>
      <c r="H561">
        <f t="shared" si="114"/>
        <v>0.25</v>
      </c>
      <c r="I561">
        <f t="shared" si="115"/>
        <v>0.25</v>
      </c>
      <c r="J561">
        <f t="shared" si="116"/>
        <v>0.25</v>
      </c>
      <c r="K561" t="str">
        <f>IF(OR(
 ROUND(G561,4)&gt;(0.25+参数设置!B$3), ROUND(G561,4)&lt;(0.25-参数设置!B$3),
 ROUND(H561,4)&gt;(0.25+参数设置!B$3), ROUND(H561,4)&lt;(0.25-参数设置!B$3),
 ROUND(I561,4)&gt;(0.25+参数设置!B$3), ROUND(I561,4)&lt;(0.25-参数设置!B$3),
 ROUND(J561,4)&gt;(0.25+参数设置!B$3), ROUND(J561,4)&lt;(0.25-参数设置!B$3)
),"是","否")</f>
        <v>否</v>
      </c>
      <c r="L561">
        <f t="shared" si="117"/>
        <v>28290.242906076452</v>
      </c>
      <c r="M561">
        <f t="shared" si="118"/>
        <v>28290.242906076452</v>
      </c>
      <c r="N561">
        <f t="shared" si="119"/>
        <v>28290.242906076452</v>
      </c>
      <c r="O561">
        <f t="shared" si="120"/>
        <v>28290.242906076452</v>
      </c>
      <c r="P561">
        <f t="shared" si="121"/>
        <v>0</v>
      </c>
      <c r="Q561">
        <f t="shared" si="122"/>
        <v>0</v>
      </c>
      <c r="R561">
        <f t="shared" si="123"/>
        <v>0</v>
      </c>
      <c r="S561">
        <f t="shared" si="124"/>
        <v>0</v>
      </c>
      <c r="T561">
        <f t="shared" si="125"/>
        <v>0</v>
      </c>
      <c r="U561">
        <f>T561*参数设置!B562</f>
        <v>0</v>
      </c>
    </row>
    <row r="562" spans="1:21" x14ac:dyDescent="0.25">
      <c r="A562" s="3">
        <v>42044</v>
      </c>
      <c r="B562">
        <f>IF(K561="是",F561*0.25*(价格数据!B562/价格数据!B561),B561*(价格数据!B562/价格数据!B561))</f>
        <v>28616.602721022078</v>
      </c>
      <c r="C562">
        <f>IF(K561="是",F561*0.25*(价格数据!C562/价格数据!C561),C561*(价格数据!C562/价格数据!C561))</f>
        <v>27628.224741347673</v>
      </c>
      <c r="D562">
        <f>IF(K561="是",F561*0.25*(价格数据!D562/价格数据!D561),D561*(价格数据!D562/价格数据!D561))</f>
        <v>28328.245994187237</v>
      </c>
      <c r="E562">
        <f>IF(K561="是",F561*0.25*(价格数据!E562/价格数据!E561),E561*(价格数据!E562/价格数据!E561))</f>
        <v>28282.040130105604</v>
      </c>
      <c r="F562">
        <f t="shared" si="112"/>
        <v>112855.1135866626</v>
      </c>
      <c r="G562">
        <f t="shared" si="113"/>
        <v>0.25356939363715314</v>
      </c>
      <c r="H562">
        <f t="shared" si="114"/>
        <v>0.24481145659502326</v>
      </c>
      <c r="I562">
        <f t="shared" si="115"/>
        <v>0.25101428808924714</v>
      </c>
      <c r="J562">
        <f t="shared" si="116"/>
        <v>0.25060486167857637</v>
      </c>
      <c r="K562" t="str">
        <f>IF(OR(
 ROUND(G562,4)&gt;(0.25+参数设置!B$3), ROUND(G562,4)&lt;(0.25-参数设置!B$3),
 ROUND(H562,4)&gt;(0.25+参数设置!B$3), ROUND(H562,4)&lt;(0.25-参数设置!B$3),
 ROUND(I562,4)&gt;(0.25+参数设置!B$3), ROUND(I562,4)&lt;(0.25-参数设置!B$3),
 ROUND(J562,4)&gt;(0.25+参数设置!B$3), ROUND(J562,4)&lt;(0.25-参数设置!B$3)
),"是","否")</f>
        <v>否</v>
      </c>
      <c r="L562">
        <f t="shared" si="117"/>
        <v>28616.602721022078</v>
      </c>
      <c r="M562">
        <f t="shared" si="118"/>
        <v>27628.224741347673</v>
      </c>
      <c r="N562">
        <f t="shared" si="119"/>
        <v>28328.245994187237</v>
      </c>
      <c r="O562">
        <f t="shared" si="120"/>
        <v>28282.040130105604</v>
      </c>
      <c r="P562">
        <f t="shared" si="121"/>
        <v>0</v>
      </c>
      <c r="Q562">
        <f t="shared" si="122"/>
        <v>0</v>
      </c>
      <c r="R562">
        <f t="shared" si="123"/>
        <v>0</v>
      </c>
      <c r="S562">
        <f t="shared" si="124"/>
        <v>0</v>
      </c>
      <c r="T562">
        <f t="shared" si="125"/>
        <v>0</v>
      </c>
      <c r="U562">
        <f>T562*参数设置!B563</f>
        <v>0</v>
      </c>
    </row>
    <row r="563" spans="1:21" x14ac:dyDescent="0.25">
      <c r="A563" s="3">
        <v>42045</v>
      </c>
      <c r="B563">
        <f>IF(K562="是",F562*0.25*(价格数据!B563/价格数据!B562),B562*(价格数据!B563/价格数据!B562))</f>
        <v>29192.026605268318</v>
      </c>
      <c r="C563">
        <f>IF(K562="是",F562*0.25*(价格数据!C563/价格数据!C562),C562*(价格数据!C563/价格数据!C562))</f>
        <v>27738.561102135802</v>
      </c>
      <c r="D563">
        <f>IF(K562="是",F562*0.25*(价格数据!D563/价格数据!D562),D562*(价格数据!D563/价格数据!D562))</f>
        <v>28154.175905288204</v>
      </c>
      <c r="E563">
        <f>IF(K562="是",F562*0.25*(价格数据!E563/价格数据!E562),E562*(价格数据!E563/价格数据!E562))</f>
        <v>28221.226446183806</v>
      </c>
      <c r="F563">
        <f t="shared" si="112"/>
        <v>113305.99005887614</v>
      </c>
      <c r="G563">
        <f t="shared" si="113"/>
        <v>0.25763886437159711</v>
      </c>
      <c r="H563">
        <f t="shared" si="114"/>
        <v>0.24481107386928327</v>
      </c>
      <c r="I563">
        <f t="shared" si="115"/>
        <v>0.24847914828385254</v>
      </c>
      <c r="J563">
        <f t="shared" si="116"/>
        <v>0.24907091347526705</v>
      </c>
      <c r="K563" t="str">
        <f>IF(OR(
 ROUND(G563,4)&gt;(0.25+参数设置!B$3), ROUND(G563,4)&lt;(0.25-参数设置!B$3),
 ROUND(H563,4)&gt;(0.25+参数设置!B$3), ROUND(H563,4)&lt;(0.25-参数设置!B$3),
 ROUND(I563,4)&gt;(0.25+参数设置!B$3), ROUND(I563,4)&lt;(0.25-参数设置!B$3),
 ROUND(J563,4)&gt;(0.25+参数设置!B$3), ROUND(J563,4)&lt;(0.25-参数设置!B$3)
),"是","否")</f>
        <v>否</v>
      </c>
      <c r="L563">
        <f t="shared" si="117"/>
        <v>29192.026605268318</v>
      </c>
      <c r="M563">
        <f t="shared" si="118"/>
        <v>27738.561102135802</v>
      </c>
      <c r="N563">
        <f t="shared" si="119"/>
        <v>28154.175905288204</v>
      </c>
      <c r="O563">
        <f t="shared" si="120"/>
        <v>28221.226446183806</v>
      </c>
      <c r="P563">
        <f t="shared" si="121"/>
        <v>0</v>
      </c>
      <c r="Q563">
        <f t="shared" si="122"/>
        <v>0</v>
      </c>
      <c r="R563">
        <f t="shared" si="123"/>
        <v>0</v>
      </c>
      <c r="S563">
        <f t="shared" si="124"/>
        <v>0</v>
      </c>
      <c r="T563">
        <f t="shared" si="125"/>
        <v>0</v>
      </c>
      <c r="U563">
        <f>T563*参数设置!B564</f>
        <v>0</v>
      </c>
    </row>
    <row r="564" spans="1:21" x14ac:dyDescent="0.25">
      <c r="A564" s="3">
        <v>42046</v>
      </c>
      <c r="B564">
        <f>IF(K563="是",F563*0.25*(价格数据!B564/价格数据!B563),B563*(价格数据!B564/价格数据!B563))</f>
        <v>29380.971761289471</v>
      </c>
      <c r="C564">
        <f>IF(K563="是",F563*0.25*(价格数据!C564/价格数据!C563),C563*(价格数据!C564/价格数据!C563))</f>
        <v>27628.224741347676</v>
      </c>
      <c r="D564">
        <f>IF(K563="是",F563*0.25*(价格数据!D564/价格数据!D563),D563*(价格数据!D564/价格数据!D563))</f>
        <v>28299.544361208464</v>
      </c>
      <c r="E564">
        <f>IF(K563="是",F563*0.25*(价格数据!E564/价格数据!E563),E563*(价格数据!E564/价格数据!E563))</f>
        <v>28284.868673543831</v>
      </c>
      <c r="F564">
        <f t="shared" si="112"/>
        <v>113593.60953738945</v>
      </c>
      <c r="G564">
        <f t="shared" si="113"/>
        <v>0.25864986490827807</v>
      </c>
      <c r="H564">
        <f t="shared" si="114"/>
        <v>0.24321988581808221</v>
      </c>
      <c r="I564">
        <f t="shared" si="115"/>
        <v>0.24912972196638966</v>
      </c>
      <c r="J564">
        <f t="shared" si="116"/>
        <v>0.24900052730724997</v>
      </c>
      <c r="K564" t="str">
        <f>IF(OR(
 ROUND(G564,4)&gt;(0.25+参数设置!B$3), ROUND(G564,4)&lt;(0.25-参数设置!B$3),
 ROUND(H564,4)&gt;(0.25+参数设置!B$3), ROUND(H564,4)&lt;(0.25-参数设置!B$3),
 ROUND(I564,4)&gt;(0.25+参数设置!B$3), ROUND(I564,4)&lt;(0.25-参数设置!B$3),
 ROUND(J564,4)&gt;(0.25+参数设置!B$3), ROUND(J564,4)&lt;(0.25-参数设置!B$3)
),"是","否")</f>
        <v>否</v>
      </c>
      <c r="L564">
        <f t="shared" si="117"/>
        <v>29380.971761289471</v>
      </c>
      <c r="M564">
        <f t="shared" si="118"/>
        <v>27628.224741347676</v>
      </c>
      <c r="N564">
        <f t="shared" si="119"/>
        <v>28299.544361208464</v>
      </c>
      <c r="O564">
        <f t="shared" si="120"/>
        <v>28284.868673543831</v>
      </c>
      <c r="P564">
        <f t="shared" si="121"/>
        <v>0</v>
      </c>
      <c r="Q564">
        <f t="shared" si="122"/>
        <v>0</v>
      </c>
      <c r="R564">
        <f t="shared" si="123"/>
        <v>0</v>
      </c>
      <c r="S564">
        <f t="shared" si="124"/>
        <v>0</v>
      </c>
      <c r="T564">
        <f t="shared" si="125"/>
        <v>0</v>
      </c>
      <c r="U564">
        <f>T564*参数设置!B565</f>
        <v>0</v>
      </c>
    </row>
    <row r="565" spans="1:21" x14ac:dyDescent="0.25">
      <c r="A565" s="3">
        <v>42047</v>
      </c>
      <c r="B565">
        <f>IF(K564="是",F564*0.25*(价格数据!B565/价格数据!B564),B564*(价格数据!B565/价格数据!B564))</f>
        <v>29501.209587848392</v>
      </c>
      <c r="C565">
        <f>IF(K564="是",F564*0.25*(价格数据!C565/价格数据!C564),C564*(价格数据!C565/价格数据!C564))</f>
        <v>27352.383839377355</v>
      </c>
      <c r="D565">
        <f>IF(K564="是",F564*0.25*(价格数据!D565/价格数据!D564),D564*(价格数据!D565/价格数据!D564))</f>
        <v>28375.55053743003</v>
      </c>
      <c r="E565">
        <f>IF(K564="是",F564*0.25*(价格数据!E565/价格数据!E564),E564*(价格数据!E565/价格数据!E564))</f>
        <v>28287.697216982051</v>
      </c>
      <c r="F565">
        <f t="shared" si="112"/>
        <v>113516.84118163782</v>
      </c>
      <c r="G565">
        <f t="shared" si="113"/>
        <v>0.25988398973015492</v>
      </c>
      <c r="H565">
        <f t="shared" si="114"/>
        <v>0.24095441306026935</v>
      </c>
      <c r="I565">
        <f t="shared" si="115"/>
        <v>0.24996776022005784</v>
      </c>
      <c r="J565">
        <f t="shared" si="116"/>
        <v>0.24919383698951794</v>
      </c>
      <c r="K565" t="str">
        <f>IF(OR(
 ROUND(G565,4)&gt;(0.25+参数设置!B$3), ROUND(G565,4)&lt;(0.25-参数设置!B$3),
 ROUND(H565,4)&gt;(0.25+参数设置!B$3), ROUND(H565,4)&lt;(0.25-参数设置!B$3),
 ROUND(I565,4)&gt;(0.25+参数设置!B$3), ROUND(I565,4)&lt;(0.25-参数设置!B$3),
 ROUND(J565,4)&gt;(0.25+参数设置!B$3), ROUND(J565,4)&lt;(0.25-参数设置!B$3)
),"是","否")</f>
        <v>否</v>
      </c>
      <c r="L565">
        <f t="shared" si="117"/>
        <v>29501.209587848392</v>
      </c>
      <c r="M565">
        <f t="shared" si="118"/>
        <v>27352.383839377355</v>
      </c>
      <c r="N565">
        <f t="shared" si="119"/>
        <v>28375.55053743003</v>
      </c>
      <c r="O565">
        <f t="shared" si="120"/>
        <v>28287.697216982051</v>
      </c>
      <c r="P565">
        <f t="shared" si="121"/>
        <v>0</v>
      </c>
      <c r="Q565">
        <f t="shared" si="122"/>
        <v>0</v>
      </c>
      <c r="R565">
        <f t="shared" si="123"/>
        <v>0</v>
      </c>
      <c r="S565">
        <f t="shared" si="124"/>
        <v>0</v>
      </c>
      <c r="T565">
        <f t="shared" si="125"/>
        <v>0</v>
      </c>
      <c r="U565">
        <f>T565*参数设置!B566</f>
        <v>0</v>
      </c>
    </row>
    <row r="566" spans="1:21" x14ac:dyDescent="0.25">
      <c r="A566" s="3">
        <v>42048</v>
      </c>
      <c r="B566">
        <f>IF(K565="是",F565*0.25*(价格数据!B566/价格数据!B565),B565*(价格数据!B566/价格数据!B565))</f>
        <v>29690.154743869545</v>
      </c>
      <c r="C566">
        <f>IF(K565="是",F565*0.25*(价格数据!C566/价格数据!C565),C565*(价格数据!C566/价格数据!C565))</f>
        <v>27539.955652717174</v>
      </c>
      <c r="D566">
        <f>IF(K565="是",F565*0.25*(价格数据!D566/价格数据!D565),D565*(价格数据!D566/价格数据!D565))</f>
        <v>28425.778395142886</v>
      </c>
      <c r="E566">
        <f>IF(K565="是",F565*0.25*(价格数据!E566/价格数据!E565),E565*(价格数据!E566/价格数据!E565))</f>
        <v>28314.002670957529</v>
      </c>
      <c r="F566">
        <f t="shared" si="112"/>
        <v>113969.89146268714</v>
      </c>
      <c r="G566">
        <f t="shared" si="113"/>
        <v>0.26050875685522495</v>
      </c>
      <c r="H566">
        <f t="shared" si="114"/>
        <v>0.24164237852006326</v>
      </c>
      <c r="I566">
        <f t="shared" si="115"/>
        <v>0.24941480622932125</v>
      </c>
      <c r="J566">
        <f t="shared" si="116"/>
        <v>0.24843405839539046</v>
      </c>
      <c r="K566" t="str">
        <f>IF(OR(
 ROUND(G566,4)&gt;(0.25+参数设置!B$3), ROUND(G566,4)&lt;(0.25-参数设置!B$3),
 ROUND(H566,4)&gt;(0.25+参数设置!B$3), ROUND(H566,4)&lt;(0.25-参数设置!B$3),
 ROUND(I566,4)&gt;(0.25+参数设置!B$3), ROUND(I566,4)&lt;(0.25-参数设置!B$3),
 ROUND(J566,4)&gt;(0.25+参数设置!B$3), ROUND(J566,4)&lt;(0.25-参数设置!B$3)
),"是","否")</f>
        <v>否</v>
      </c>
      <c r="L566">
        <f t="shared" si="117"/>
        <v>29690.154743869545</v>
      </c>
      <c r="M566">
        <f t="shared" si="118"/>
        <v>27539.955652717174</v>
      </c>
      <c r="N566">
        <f t="shared" si="119"/>
        <v>28425.778395142886</v>
      </c>
      <c r="O566">
        <f t="shared" si="120"/>
        <v>28314.002670957529</v>
      </c>
      <c r="P566">
        <f t="shared" si="121"/>
        <v>0</v>
      </c>
      <c r="Q566">
        <f t="shared" si="122"/>
        <v>0</v>
      </c>
      <c r="R566">
        <f t="shared" si="123"/>
        <v>0</v>
      </c>
      <c r="S566">
        <f t="shared" si="124"/>
        <v>0</v>
      </c>
      <c r="T566">
        <f t="shared" si="125"/>
        <v>0</v>
      </c>
      <c r="U566">
        <f>T566*参数设置!B567</f>
        <v>0</v>
      </c>
    </row>
    <row r="567" spans="1:21" x14ac:dyDescent="0.25">
      <c r="A567" s="3">
        <v>42049</v>
      </c>
      <c r="B567">
        <f>IF(K566="是",F566*0.25*(价格数据!B567/价格数据!B566),B566*(价格数据!B567/价格数据!B566))</f>
        <v>29690.154743869545</v>
      </c>
      <c r="C567">
        <f>IF(K566="是",F566*0.25*(价格数据!C567/价格数据!C566),C566*(价格数据!C567/价格数据!C566))</f>
        <v>27539.955652717174</v>
      </c>
      <c r="D567">
        <f>IF(K566="是",F566*0.25*(价格数据!D567/价格数据!D566),D566*(价格数据!D567/价格数据!D566))</f>
        <v>28425.778395142886</v>
      </c>
      <c r="E567">
        <f>IF(K566="是",F566*0.25*(价格数据!E567/价格数据!E566),E566*(价格数据!E567/价格数据!E566))</f>
        <v>28314.002670957529</v>
      </c>
      <c r="F567">
        <f t="shared" si="112"/>
        <v>113969.89146268714</v>
      </c>
      <c r="G567">
        <f t="shared" si="113"/>
        <v>0.26050875685522495</v>
      </c>
      <c r="H567">
        <f t="shared" si="114"/>
        <v>0.24164237852006326</v>
      </c>
      <c r="I567">
        <f t="shared" si="115"/>
        <v>0.24941480622932125</v>
      </c>
      <c r="J567">
        <f t="shared" si="116"/>
        <v>0.24843405839539046</v>
      </c>
      <c r="K567" t="str">
        <f>IF(OR(
 ROUND(G567,4)&gt;(0.25+参数设置!B$3), ROUND(G567,4)&lt;(0.25-参数设置!B$3),
 ROUND(H567,4)&gt;(0.25+参数设置!B$3), ROUND(H567,4)&lt;(0.25-参数设置!B$3),
 ROUND(I567,4)&gt;(0.25+参数设置!B$3), ROUND(I567,4)&lt;(0.25-参数设置!B$3),
 ROUND(J567,4)&gt;(0.25+参数设置!B$3), ROUND(J567,4)&lt;(0.25-参数设置!B$3)
),"是","否")</f>
        <v>否</v>
      </c>
      <c r="L567">
        <f t="shared" si="117"/>
        <v>29690.154743869545</v>
      </c>
      <c r="M567">
        <f t="shared" si="118"/>
        <v>27539.955652717174</v>
      </c>
      <c r="N567">
        <f t="shared" si="119"/>
        <v>28425.778395142886</v>
      </c>
      <c r="O567">
        <f t="shared" si="120"/>
        <v>28314.002670957529</v>
      </c>
      <c r="P567">
        <f t="shared" si="121"/>
        <v>0</v>
      </c>
      <c r="Q567">
        <f t="shared" si="122"/>
        <v>0</v>
      </c>
      <c r="R567">
        <f t="shared" si="123"/>
        <v>0</v>
      </c>
      <c r="S567">
        <f t="shared" si="124"/>
        <v>0</v>
      </c>
      <c r="T567">
        <f t="shared" si="125"/>
        <v>0</v>
      </c>
      <c r="U567">
        <f>T567*参数设置!B568</f>
        <v>0</v>
      </c>
    </row>
    <row r="568" spans="1:21" x14ac:dyDescent="0.25">
      <c r="A568" s="3">
        <v>42050</v>
      </c>
      <c r="B568">
        <f>IF(K567="是",F567*0.25*(价格数据!B568/价格数据!B567),B567*(价格数据!B568/价格数据!B567))</f>
        <v>29690.154743869545</v>
      </c>
      <c r="C568">
        <f>IF(K567="是",F567*0.25*(价格数据!C568/价格数据!C567),C567*(价格数据!C568/价格数据!C567))</f>
        <v>27539.955652717174</v>
      </c>
      <c r="D568">
        <f>IF(K567="是",F567*0.25*(价格数据!D568/价格数据!D567),D567*(价格数据!D568/价格数据!D567))</f>
        <v>28425.778395142886</v>
      </c>
      <c r="E568">
        <f>IF(K567="是",F567*0.25*(价格数据!E568/价格数据!E567),E567*(价格数据!E568/价格数据!E567))</f>
        <v>28314.002670957529</v>
      </c>
      <c r="F568">
        <f t="shared" si="112"/>
        <v>113969.89146268714</v>
      </c>
      <c r="G568">
        <f t="shared" si="113"/>
        <v>0.26050875685522495</v>
      </c>
      <c r="H568">
        <f t="shared" si="114"/>
        <v>0.24164237852006326</v>
      </c>
      <c r="I568">
        <f t="shared" si="115"/>
        <v>0.24941480622932125</v>
      </c>
      <c r="J568">
        <f t="shared" si="116"/>
        <v>0.24843405839539046</v>
      </c>
      <c r="K568" t="str">
        <f>IF(OR(
 ROUND(G568,4)&gt;(0.25+参数设置!B$3), ROUND(G568,4)&lt;(0.25-参数设置!B$3),
 ROUND(H568,4)&gt;(0.25+参数设置!B$3), ROUND(H568,4)&lt;(0.25-参数设置!B$3),
 ROUND(I568,4)&gt;(0.25+参数设置!B$3), ROUND(I568,4)&lt;(0.25-参数设置!B$3),
 ROUND(J568,4)&gt;(0.25+参数设置!B$3), ROUND(J568,4)&lt;(0.25-参数设置!B$3)
),"是","否")</f>
        <v>否</v>
      </c>
      <c r="L568">
        <f t="shared" si="117"/>
        <v>29690.154743869545</v>
      </c>
      <c r="M568">
        <f t="shared" si="118"/>
        <v>27539.955652717174</v>
      </c>
      <c r="N568">
        <f t="shared" si="119"/>
        <v>28425.778395142886</v>
      </c>
      <c r="O568">
        <f t="shared" si="120"/>
        <v>28314.002670957529</v>
      </c>
      <c r="P568">
        <f t="shared" si="121"/>
        <v>0</v>
      </c>
      <c r="Q568">
        <f t="shared" si="122"/>
        <v>0</v>
      </c>
      <c r="R568">
        <f t="shared" si="123"/>
        <v>0</v>
      </c>
      <c r="S568">
        <f t="shared" si="124"/>
        <v>0</v>
      </c>
      <c r="T568">
        <f t="shared" si="125"/>
        <v>0</v>
      </c>
      <c r="U568">
        <f>T568*参数设置!B569</f>
        <v>0</v>
      </c>
    </row>
    <row r="569" spans="1:21" x14ac:dyDescent="0.25">
      <c r="A569" s="3">
        <v>42051</v>
      </c>
      <c r="B569">
        <f>IF(K568="是",F568*0.25*(价格数据!B569/价格数据!B568),B568*(价格数据!B569/价格数据!B568))</f>
        <v>29939.218813170159</v>
      </c>
      <c r="C569">
        <f>IF(K568="是",F568*0.25*(价格数据!C569/价格数据!C568),C568*(价格数据!C569/价格数据!C568))</f>
        <v>27562.022924874804</v>
      </c>
      <c r="D569">
        <f>IF(K568="是",F568*0.25*(价格数据!D569/价格数据!D568),D568*(价格数据!D569/价格数据!D568))</f>
        <v>28350.037974782237</v>
      </c>
      <c r="E569">
        <f>IF(K568="是",F568*0.25*(价格数据!E569/价格数据!E568),E568*(价格数据!E569/价格数据!E568))</f>
        <v>28324.185427335131</v>
      </c>
      <c r="F569">
        <f t="shared" si="112"/>
        <v>114175.46514016234</v>
      </c>
      <c r="G569">
        <f t="shared" si="113"/>
        <v>0.26222112409541432</v>
      </c>
      <c r="H569">
        <f t="shared" si="114"/>
        <v>0.24140057490494593</v>
      </c>
      <c r="I569">
        <f t="shared" si="115"/>
        <v>0.24830236461029168</v>
      </c>
      <c r="J569">
        <f t="shared" si="116"/>
        <v>0.248075936389348</v>
      </c>
      <c r="K569" t="str">
        <f>IF(OR(
 ROUND(G569,4)&gt;(0.25+参数设置!B$3), ROUND(G569,4)&lt;(0.25-参数设置!B$3),
 ROUND(H569,4)&gt;(0.25+参数设置!B$3), ROUND(H569,4)&lt;(0.25-参数设置!B$3),
 ROUND(I569,4)&gt;(0.25+参数设置!B$3), ROUND(I569,4)&lt;(0.25-参数设置!B$3),
 ROUND(J569,4)&gt;(0.25+参数设置!B$3), ROUND(J569,4)&lt;(0.25-参数设置!B$3)
),"是","否")</f>
        <v>否</v>
      </c>
      <c r="L569">
        <f t="shared" si="117"/>
        <v>29939.218813170159</v>
      </c>
      <c r="M569">
        <f t="shared" si="118"/>
        <v>27562.022924874804</v>
      </c>
      <c r="N569">
        <f t="shared" si="119"/>
        <v>28350.037974782237</v>
      </c>
      <c r="O569">
        <f t="shared" si="120"/>
        <v>28324.185427335131</v>
      </c>
      <c r="P569">
        <f t="shared" si="121"/>
        <v>0</v>
      </c>
      <c r="Q569">
        <f t="shared" si="122"/>
        <v>0</v>
      </c>
      <c r="R569">
        <f t="shared" si="123"/>
        <v>0</v>
      </c>
      <c r="S569">
        <f t="shared" si="124"/>
        <v>0</v>
      </c>
      <c r="T569">
        <f t="shared" si="125"/>
        <v>0</v>
      </c>
      <c r="U569">
        <f>T569*参数设置!B570</f>
        <v>0</v>
      </c>
    </row>
    <row r="570" spans="1:21" x14ac:dyDescent="0.25">
      <c r="A570" s="3">
        <v>42052</v>
      </c>
      <c r="B570">
        <f>IF(K569="是",F569*0.25*(价格数据!B570/价格数据!B569),B569*(价格数据!B570/价格数据!B569))</f>
        <v>30205.459714836328</v>
      </c>
      <c r="C570">
        <f>IF(K569="是",F569*0.25*(价格数据!C570/价格数据!C569),C569*(价格数据!C570/价格数据!C569))</f>
        <v>27451.686564086671</v>
      </c>
      <c r="D570">
        <f>IF(K569="是",F569*0.25*(价格数据!D570/价格数据!D569),D569*(价格数据!D570/价格数据!D569))</f>
        <v>28408.770020044351</v>
      </c>
      <c r="E570">
        <f>IF(K569="是",F569*0.25*(价格数据!E570/价格数据!E569),E569*(价格数据!E570/价格数据!E569))</f>
        <v>28317.962631771039</v>
      </c>
      <c r="F570">
        <f t="shared" si="112"/>
        <v>114383.87893073838</v>
      </c>
      <c r="G570">
        <f t="shared" si="113"/>
        <v>0.26407095123191537</v>
      </c>
      <c r="H570">
        <f t="shared" si="114"/>
        <v>0.23999611501817655</v>
      </c>
      <c r="I570">
        <f t="shared" si="115"/>
        <v>0.24836340824956987</v>
      </c>
      <c r="J570">
        <f t="shared" si="116"/>
        <v>0.24756952550033826</v>
      </c>
      <c r="K570" t="str">
        <f>IF(OR(
 ROUND(G570,4)&gt;(0.25+参数设置!B$3), ROUND(G570,4)&lt;(0.25-参数设置!B$3),
 ROUND(H570,4)&gt;(0.25+参数设置!B$3), ROUND(H570,4)&lt;(0.25-参数设置!B$3),
 ROUND(I570,4)&gt;(0.25+参数设置!B$3), ROUND(I570,4)&lt;(0.25-参数设置!B$3),
 ROUND(J570,4)&gt;(0.25+参数设置!B$3), ROUND(J570,4)&lt;(0.25-参数设置!B$3)
),"是","否")</f>
        <v>否</v>
      </c>
      <c r="L570">
        <f t="shared" si="117"/>
        <v>30205.459714836328</v>
      </c>
      <c r="M570">
        <f t="shared" si="118"/>
        <v>27451.686564086671</v>
      </c>
      <c r="N570">
        <f t="shared" si="119"/>
        <v>28408.770020044351</v>
      </c>
      <c r="O570">
        <f t="shared" si="120"/>
        <v>28317.962631771039</v>
      </c>
      <c r="P570">
        <f t="shared" si="121"/>
        <v>0</v>
      </c>
      <c r="Q570">
        <f t="shared" si="122"/>
        <v>0</v>
      </c>
      <c r="R570">
        <f t="shared" si="123"/>
        <v>0</v>
      </c>
      <c r="S570">
        <f t="shared" si="124"/>
        <v>0</v>
      </c>
      <c r="T570">
        <f t="shared" si="125"/>
        <v>0</v>
      </c>
      <c r="U570">
        <f>T570*参数设置!B571</f>
        <v>0</v>
      </c>
    </row>
    <row r="571" spans="1:21" x14ac:dyDescent="0.25">
      <c r="A571" s="3">
        <v>42053</v>
      </c>
      <c r="B571">
        <f>IF(K570="是",F570*0.25*(价格数据!B571/价格数据!B570),B570*(价格数据!B571/价格数据!B570))</f>
        <v>30205.459714836328</v>
      </c>
      <c r="C571">
        <f>IF(K570="是",F570*0.25*(价格数据!C571/价格数据!C570),C570*(价格数据!C571/价格数据!C570))</f>
        <v>27451.686564086671</v>
      </c>
      <c r="D571">
        <f>IF(K570="是",F570*0.25*(价格数据!D571/价格数据!D570),D570*(价格数据!D571/价格数据!D570))</f>
        <v>28408.770020044351</v>
      </c>
      <c r="E571">
        <f>IF(K570="是",F570*0.25*(价格数据!E571/价格数据!E570),E570*(价格数据!E571/价格数据!E570))</f>
        <v>28317.962631771039</v>
      </c>
      <c r="F571">
        <f t="shared" si="112"/>
        <v>114383.87893073838</v>
      </c>
      <c r="G571">
        <f t="shared" si="113"/>
        <v>0.26407095123191537</v>
      </c>
      <c r="H571">
        <f t="shared" si="114"/>
        <v>0.23999611501817655</v>
      </c>
      <c r="I571">
        <f t="shared" si="115"/>
        <v>0.24836340824956987</v>
      </c>
      <c r="J571">
        <f t="shared" si="116"/>
        <v>0.24756952550033826</v>
      </c>
      <c r="K571" t="str">
        <f>IF(OR(
 ROUND(G571,4)&gt;(0.25+参数设置!B$3), ROUND(G571,4)&lt;(0.25-参数设置!B$3),
 ROUND(H571,4)&gt;(0.25+参数设置!B$3), ROUND(H571,4)&lt;(0.25-参数设置!B$3),
 ROUND(I571,4)&gt;(0.25+参数设置!B$3), ROUND(I571,4)&lt;(0.25-参数设置!B$3),
 ROUND(J571,4)&gt;(0.25+参数设置!B$3), ROUND(J571,4)&lt;(0.25-参数设置!B$3)
),"是","否")</f>
        <v>否</v>
      </c>
      <c r="L571">
        <f t="shared" si="117"/>
        <v>30205.459714836328</v>
      </c>
      <c r="M571">
        <f t="shared" si="118"/>
        <v>27451.686564086671</v>
      </c>
      <c r="N571">
        <f t="shared" si="119"/>
        <v>28408.770020044351</v>
      </c>
      <c r="O571">
        <f t="shared" si="120"/>
        <v>28317.962631771039</v>
      </c>
      <c r="P571">
        <f t="shared" si="121"/>
        <v>0</v>
      </c>
      <c r="Q571">
        <f t="shared" si="122"/>
        <v>0</v>
      </c>
      <c r="R571">
        <f t="shared" si="123"/>
        <v>0</v>
      </c>
      <c r="S571">
        <f t="shared" si="124"/>
        <v>0</v>
      </c>
      <c r="T571">
        <f t="shared" si="125"/>
        <v>0</v>
      </c>
      <c r="U571">
        <f>T571*参数设置!B572</f>
        <v>0</v>
      </c>
    </row>
    <row r="572" spans="1:21" x14ac:dyDescent="0.25">
      <c r="A572" s="3">
        <v>42054</v>
      </c>
      <c r="B572">
        <f>IF(K571="是",F571*0.25*(价格数据!B572/价格数据!B571),B571*(价格数据!B572/价格数据!B571))</f>
        <v>30205.459714836328</v>
      </c>
      <c r="C572">
        <f>IF(K571="是",F571*0.25*(价格数据!C572/价格数据!C571),C571*(价格数据!C572/价格数据!C571))</f>
        <v>27451.686564086671</v>
      </c>
      <c r="D572">
        <f>IF(K571="是",F571*0.25*(价格数据!D572/价格数据!D571),D571*(价格数据!D572/价格数据!D571))</f>
        <v>28408.770020044351</v>
      </c>
      <c r="E572">
        <f>IF(K571="是",F571*0.25*(价格数据!E572/价格数据!E571),E571*(价格数据!E572/价格数据!E571))</f>
        <v>28317.962631771039</v>
      </c>
      <c r="F572">
        <f t="shared" si="112"/>
        <v>114383.87893073838</v>
      </c>
      <c r="G572">
        <f t="shared" si="113"/>
        <v>0.26407095123191537</v>
      </c>
      <c r="H572">
        <f t="shared" si="114"/>
        <v>0.23999611501817655</v>
      </c>
      <c r="I572">
        <f t="shared" si="115"/>
        <v>0.24836340824956987</v>
      </c>
      <c r="J572">
        <f t="shared" si="116"/>
        <v>0.24756952550033826</v>
      </c>
      <c r="K572" t="str">
        <f>IF(OR(
 ROUND(G572,4)&gt;(0.25+参数设置!B$3), ROUND(G572,4)&lt;(0.25-参数设置!B$3),
 ROUND(H572,4)&gt;(0.25+参数设置!B$3), ROUND(H572,4)&lt;(0.25-参数设置!B$3),
 ROUND(I572,4)&gt;(0.25+参数设置!B$3), ROUND(I572,4)&lt;(0.25-参数设置!B$3),
 ROUND(J572,4)&gt;(0.25+参数设置!B$3), ROUND(J572,4)&lt;(0.25-参数设置!B$3)
),"是","否")</f>
        <v>否</v>
      </c>
      <c r="L572">
        <f t="shared" si="117"/>
        <v>30205.459714836328</v>
      </c>
      <c r="M572">
        <f t="shared" si="118"/>
        <v>27451.686564086671</v>
      </c>
      <c r="N572">
        <f t="shared" si="119"/>
        <v>28408.770020044351</v>
      </c>
      <c r="O572">
        <f t="shared" si="120"/>
        <v>28317.962631771039</v>
      </c>
      <c r="P572">
        <f t="shared" si="121"/>
        <v>0</v>
      </c>
      <c r="Q572">
        <f t="shared" si="122"/>
        <v>0</v>
      </c>
      <c r="R572">
        <f t="shared" si="123"/>
        <v>0</v>
      </c>
      <c r="S572">
        <f t="shared" si="124"/>
        <v>0</v>
      </c>
      <c r="T572">
        <f t="shared" si="125"/>
        <v>0</v>
      </c>
      <c r="U572">
        <f>T572*参数设置!B573</f>
        <v>0</v>
      </c>
    </row>
    <row r="573" spans="1:21" x14ac:dyDescent="0.25">
      <c r="A573" s="3">
        <v>42055</v>
      </c>
      <c r="B573">
        <f>IF(K572="是",F572*0.25*(价格数据!B573/价格数据!B572),B572*(价格数据!B573/价格数据!B572))</f>
        <v>30205.459714836328</v>
      </c>
      <c r="C573">
        <f>IF(K572="是",F572*0.25*(价格数据!C573/价格数据!C572),C572*(价格数据!C573/价格数据!C572))</f>
        <v>27451.686564086671</v>
      </c>
      <c r="D573">
        <f>IF(K572="是",F572*0.25*(价格数据!D573/价格数据!D572),D572*(价格数据!D573/价格数据!D572))</f>
        <v>28408.770020044351</v>
      </c>
      <c r="E573">
        <f>IF(K572="是",F572*0.25*(价格数据!E573/价格数据!E572),E572*(价格数据!E573/价格数据!E572))</f>
        <v>28317.962631771039</v>
      </c>
      <c r="F573">
        <f t="shared" si="112"/>
        <v>114383.87893073838</v>
      </c>
      <c r="G573">
        <f t="shared" si="113"/>
        <v>0.26407095123191537</v>
      </c>
      <c r="H573">
        <f t="shared" si="114"/>
        <v>0.23999611501817655</v>
      </c>
      <c r="I573">
        <f t="shared" si="115"/>
        <v>0.24836340824956987</v>
      </c>
      <c r="J573">
        <f t="shared" si="116"/>
        <v>0.24756952550033826</v>
      </c>
      <c r="K573" t="str">
        <f>IF(OR(
 ROUND(G573,4)&gt;(0.25+参数设置!B$3), ROUND(G573,4)&lt;(0.25-参数设置!B$3),
 ROUND(H573,4)&gt;(0.25+参数设置!B$3), ROUND(H573,4)&lt;(0.25-参数设置!B$3),
 ROUND(I573,4)&gt;(0.25+参数设置!B$3), ROUND(I573,4)&lt;(0.25-参数设置!B$3),
 ROUND(J573,4)&gt;(0.25+参数设置!B$3), ROUND(J573,4)&lt;(0.25-参数设置!B$3)
),"是","否")</f>
        <v>否</v>
      </c>
      <c r="L573">
        <f t="shared" si="117"/>
        <v>30205.459714836328</v>
      </c>
      <c r="M573">
        <f t="shared" si="118"/>
        <v>27451.686564086671</v>
      </c>
      <c r="N573">
        <f t="shared" si="119"/>
        <v>28408.770020044351</v>
      </c>
      <c r="O573">
        <f t="shared" si="120"/>
        <v>28317.962631771039</v>
      </c>
      <c r="P573">
        <f t="shared" si="121"/>
        <v>0</v>
      </c>
      <c r="Q573">
        <f t="shared" si="122"/>
        <v>0</v>
      </c>
      <c r="R573">
        <f t="shared" si="123"/>
        <v>0</v>
      </c>
      <c r="S573">
        <f t="shared" si="124"/>
        <v>0</v>
      </c>
      <c r="T573">
        <f t="shared" si="125"/>
        <v>0</v>
      </c>
      <c r="U573">
        <f>T573*参数设置!B574</f>
        <v>0</v>
      </c>
    </row>
    <row r="574" spans="1:21" x14ac:dyDescent="0.25">
      <c r="A574" s="3">
        <v>42056</v>
      </c>
      <c r="B574">
        <f>IF(K573="是",F573*0.25*(价格数据!B574/价格数据!B573),B573*(价格数据!B574/价格数据!B573))</f>
        <v>30205.459714836328</v>
      </c>
      <c r="C574">
        <f>IF(K573="是",F573*0.25*(价格数据!C574/价格数据!C573),C573*(价格数据!C574/价格数据!C573))</f>
        <v>27451.686564086671</v>
      </c>
      <c r="D574">
        <f>IF(K573="是",F573*0.25*(价格数据!D574/价格数据!D573),D573*(价格数据!D574/价格数据!D573))</f>
        <v>28408.770020044351</v>
      </c>
      <c r="E574">
        <f>IF(K573="是",F573*0.25*(价格数据!E574/价格数据!E573),E573*(价格数据!E574/价格数据!E573))</f>
        <v>28317.962631771039</v>
      </c>
      <c r="F574">
        <f t="shared" si="112"/>
        <v>114383.87893073838</v>
      </c>
      <c r="G574">
        <f t="shared" si="113"/>
        <v>0.26407095123191537</v>
      </c>
      <c r="H574">
        <f t="shared" si="114"/>
        <v>0.23999611501817655</v>
      </c>
      <c r="I574">
        <f t="shared" si="115"/>
        <v>0.24836340824956987</v>
      </c>
      <c r="J574">
        <f t="shared" si="116"/>
        <v>0.24756952550033826</v>
      </c>
      <c r="K574" t="str">
        <f>IF(OR(
 ROUND(G574,4)&gt;(0.25+参数设置!B$3), ROUND(G574,4)&lt;(0.25-参数设置!B$3),
 ROUND(H574,4)&gt;(0.25+参数设置!B$3), ROUND(H574,4)&lt;(0.25-参数设置!B$3),
 ROUND(I574,4)&gt;(0.25+参数设置!B$3), ROUND(I574,4)&lt;(0.25-参数设置!B$3),
 ROUND(J574,4)&gt;(0.25+参数设置!B$3), ROUND(J574,4)&lt;(0.25-参数设置!B$3)
),"是","否")</f>
        <v>否</v>
      </c>
      <c r="L574">
        <f t="shared" si="117"/>
        <v>30205.459714836328</v>
      </c>
      <c r="M574">
        <f t="shared" si="118"/>
        <v>27451.686564086671</v>
      </c>
      <c r="N574">
        <f t="shared" si="119"/>
        <v>28408.770020044351</v>
      </c>
      <c r="O574">
        <f t="shared" si="120"/>
        <v>28317.962631771039</v>
      </c>
      <c r="P574">
        <f t="shared" si="121"/>
        <v>0</v>
      </c>
      <c r="Q574">
        <f t="shared" si="122"/>
        <v>0</v>
      </c>
      <c r="R574">
        <f t="shared" si="123"/>
        <v>0</v>
      </c>
      <c r="S574">
        <f t="shared" si="124"/>
        <v>0</v>
      </c>
      <c r="T574">
        <f t="shared" si="125"/>
        <v>0</v>
      </c>
      <c r="U574">
        <f>T574*参数设置!B575</f>
        <v>0</v>
      </c>
    </row>
    <row r="575" spans="1:21" x14ac:dyDescent="0.25">
      <c r="A575" s="3">
        <v>42057</v>
      </c>
      <c r="B575">
        <f>IF(K574="是",F574*0.25*(价格数据!B575/价格数据!B574),B574*(价格数据!B575/价格数据!B574))</f>
        <v>30205.459714836328</v>
      </c>
      <c r="C575">
        <f>IF(K574="是",F574*0.25*(价格数据!C575/价格数据!C574),C574*(价格数据!C575/价格数据!C574))</f>
        <v>27451.686564086671</v>
      </c>
      <c r="D575">
        <f>IF(K574="是",F574*0.25*(价格数据!D575/价格数据!D574),D574*(价格数据!D575/价格数据!D574))</f>
        <v>28408.770020044351</v>
      </c>
      <c r="E575">
        <f>IF(K574="是",F574*0.25*(价格数据!E575/价格数据!E574),E574*(价格数据!E575/价格数据!E574))</f>
        <v>28317.962631771039</v>
      </c>
      <c r="F575">
        <f t="shared" si="112"/>
        <v>114383.87893073838</v>
      </c>
      <c r="G575">
        <f t="shared" si="113"/>
        <v>0.26407095123191537</v>
      </c>
      <c r="H575">
        <f t="shared" si="114"/>
        <v>0.23999611501817655</v>
      </c>
      <c r="I575">
        <f t="shared" si="115"/>
        <v>0.24836340824956987</v>
      </c>
      <c r="J575">
        <f t="shared" si="116"/>
        <v>0.24756952550033826</v>
      </c>
      <c r="K575" t="str">
        <f>IF(OR(
 ROUND(G575,4)&gt;(0.25+参数设置!B$3), ROUND(G575,4)&lt;(0.25-参数设置!B$3),
 ROUND(H575,4)&gt;(0.25+参数设置!B$3), ROUND(H575,4)&lt;(0.25-参数设置!B$3),
 ROUND(I575,4)&gt;(0.25+参数设置!B$3), ROUND(I575,4)&lt;(0.25-参数设置!B$3),
 ROUND(J575,4)&gt;(0.25+参数设置!B$3), ROUND(J575,4)&lt;(0.25-参数设置!B$3)
),"是","否")</f>
        <v>否</v>
      </c>
      <c r="L575">
        <f t="shared" si="117"/>
        <v>30205.459714836328</v>
      </c>
      <c r="M575">
        <f t="shared" si="118"/>
        <v>27451.686564086671</v>
      </c>
      <c r="N575">
        <f t="shared" si="119"/>
        <v>28408.770020044351</v>
      </c>
      <c r="O575">
        <f t="shared" si="120"/>
        <v>28317.962631771039</v>
      </c>
      <c r="P575">
        <f t="shared" si="121"/>
        <v>0</v>
      </c>
      <c r="Q575">
        <f t="shared" si="122"/>
        <v>0</v>
      </c>
      <c r="R575">
        <f t="shared" si="123"/>
        <v>0</v>
      </c>
      <c r="S575">
        <f t="shared" si="124"/>
        <v>0</v>
      </c>
      <c r="T575">
        <f t="shared" si="125"/>
        <v>0</v>
      </c>
      <c r="U575">
        <f>T575*参数设置!B576</f>
        <v>0</v>
      </c>
    </row>
    <row r="576" spans="1:21" x14ac:dyDescent="0.25">
      <c r="A576" s="3">
        <v>42058</v>
      </c>
      <c r="B576">
        <f>IF(K575="是",F575*0.25*(价格数据!B576/价格数据!B575),B575*(价格数据!B576/价格数据!B575))</f>
        <v>30205.459714836328</v>
      </c>
      <c r="C576">
        <f>IF(K575="是",F575*0.25*(价格数据!C576/价格数据!C575),C575*(价格数据!C576/价格数据!C575))</f>
        <v>27451.686564086671</v>
      </c>
      <c r="D576">
        <f>IF(K575="是",F575*0.25*(价格数据!D576/价格数据!D575),D575*(价格数据!D576/价格数据!D575))</f>
        <v>28408.770020044351</v>
      </c>
      <c r="E576">
        <f>IF(K575="是",F575*0.25*(价格数据!E576/价格数据!E575),E575*(价格数据!E576/价格数据!E575))</f>
        <v>28317.962631771039</v>
      </c>
      <c r="F576">
        <f t="shared" si="112"/>
        <v>114383.87893073838</v>
      </c>
      <c r="G576">
        <f t="shared" si="113"/>
        <v>0.26407095123191537</v>
      </c>
      <c r="H576">
        <f t="shared" si="114"/>
        <v>0.23999611501817655</v>
      </c>
      <c r="I576">
        <f t="shared" si="115"/>
        <v>0.24836340824956987</v>
      </c>
      <c r="J576">
        <f t="shared" si="116"/>
        <v>0.24756952550033826</v>
      </c>
      <c r="K576" t="str">
        <f>IF(OR(
 ROUND(G576,4)&gt;(0.25+参数设置!B$3), ROUND(G576,4)&lt;(0.25-参数设置!B$3),
 ROUND(H576,4)&gt;(0.25+参数设置!B$3), ROUND(H576,4)&lt;(0.25-参数设置!B$3),
 ROUND(I576,4)&gt;(0.25+参数设置!B$3), ROUND(I576,4)&lt;(0.25-参数设置!B$3),
 ROUND(J576,4)&gt;(0.25+参数设置!B$3), ROUND(J576,4)&lt;(0.25-参数设置!B$3)
),"是","否")</f>
        <v>否</v>
      </c>
      <c r="L576">
        <f t="shared" si="117"/>
        <v>30205.459714836328</v>
      </c>
      <c r="M576">
        <f t="shared" si="118"/>
        <v>27451.686564086671</v>
      </c>
      <c r="N576">
        <f t="shared" si="119"/>
        <v>28408.770020044351</v>
      </c>
      <c r="O576">
        <f t="shared" si="120"/>
        <v>28317.962631771039</v>
      </c>
      <c r="P576">
        <f t="shared" si="121"/>
        <v>0</v>
      </c>
      <c r="Q576">
        <f t="shared" si="122"/>
        <v>0</v>
      </c>
      <c r="R576">
        <f t="shared" si="123"/>
        <v>0</v>
      </c>
      <c r="S576">
        <f t="shared" si="124"/>
        <v>0</v>
      </c>
      <c r="T576">
        <f t="shared" si="125"/>
        <v>0</v>
      </c>
      <c r="U576">
        <f>T576*参数设置!B577</f>
        <v>0</v>
      </c>
    </row>
    <row r="577" spans="1:21" x14ac:dyDescent="0.25">
      <c r="A577" s="3">
        <v>42059</v>
      </c>
      <c r="B577">
        <f>IF(K576="是",F576*0.25*(价格数据!B577/价格数据!B576),B576*(价格数据!B577/价格数据!B576))</f>
        <v>30205.459714836328</v>
      </c>
      <c r="C577">
        <f>IF(K576="是",F576*0.25*(价格数据!C577/价格数据!C576),C576*(价格数据!C577/价格数据!C576))</f>
        <v>27451.686564086671</v>
      </c>
      <c r="D577">
        <f>IF(K576="是",F576*0.25*(价格数据!D577/价格数据!D576),D576*(价格数据!D577/价格数据!D576))</f>
        <v>28408.770020044351</v>
      </c>
      <c r="E577">
        <f>IF(K576="是",F576*0.25*(价格数据!E577/价格数据!E576),E576*(价格数据!E577/价格数据!E576))</f>
        <v>28317.962631771039</v>
      </c>
      <c r="F577">
        <f t="shared" si="112"/>
        <v>114383.87893073838</v>
      </c>
      <c r="G577">
        <f t="shared" si="113"/>
        <v>0.26407095123191537</v>
      </c>
      <c r="H577">
        <f t="shared" si="114"/>
        <v>0.23999611501817655</v>
      </c>
      <c r="I577">
        <f t="shared" si="115"/>
        <v>0.24836340824956987</v>
      </c>
      <c r="J577">
        <f t="shared" si="116"/>
        <v>0.24756952550033826</v>
      </c>
      <c r="K577" t="str">
        <f>IF(OR(
 ROUND(G577,4)&gt;(0.25+参数设置!B$3), ROUND(G577,4)&lt;(0.25-参数设置!B$3),
 ROUND(H577,4)&gt;(0.25+参数设置!B$3), ROUND(H577,4)&lt;(0.25-参数设置!B$3),
 ROUND(I577,4)&gt;(0.25+参数设置!B$3), ROUND(I577,4)&lt;(0.25-参数设置!B$3),
 ROUND(J577,4)&gt;(0.25+参数设置!B$3), ROUND(J577,4)&lt;(0.25-参数设置!B$3)
),"是","否")</f>
        <v>否</v>
      </c>
      <c r="L577">
        <f t="shared" si="117"/>
        <v>30205.459714836328</v>
      </c>
      <c r="M577">
        <f t="shared" si="118"/>
        <v>27451.686564086671</v>
      </c>
      <c r="N577">
        <f t="shared" si="119"/>
        <v>28408.770020044351</v>
      </c>
      <c r="O577">
        <f t="shared" si="120"/>
        <v>28317.962631771039</v>
      </c>
      <c r="P577">
        <f t="shared" si="121"/>
        <v>0</v>
      </c>
      <c r="Q577">
        <f t="shared" si="122"/>
        <v>0</v>
      </c>
      <c r="R577">
        <f t="shared" si="123"/>
        <v>0</v>
      </c>
      <c r="S577">
        <f t="shared" si="124"/>
        <v>0</v>
      </c>
      <c r="T577">
        <f t="shared" si="125"/>
        <v>0</v>
      </c>
      <c r="U577">
        <f>T577*参数设置!B578</f>
        <v>0</v>
      </c>
    </row>
    <row r="578" spans="1:21" x14ac:dyDescent="0.25">
      <c r="A578" s="3">
        <v>42060</v>
      </c>
      <c r="B578">
        <f>IF(K577="是",F577*0.25*(价格数据!B578/价格数据!B577),B577*(价格数据!B578/价格数据!B577))</f>
        <v>29741.685240966224</v>
      </c>
      <c r="C578">
        <f>IF(K577="是",F577*0.25*(价格数据!C578/价格数据!C577),C577*(价格数据!C578/价格数据!C577))</f>
        <v>27208.946570352786</v>
      </c>
      <c r="D578">
        <f>IF(K577="是",F577*0.25*(价格数据!D578/价格数据!D577),D577*(价格数据!D578/价格数据!D577))</f>
        <v>28410.364555209839</v>
      </c>
      <c r="E578">
        <f>IF(K577="是",F577*0.25*(价格数据!E578/价格数据!E577),E577*(价格数据!E578/价格数据!E577))</f>
        <v>28290.808614764097</v>
      </c>
      <c r="F578">
        <f t="shared" si="112"/>
        <v>113651.80498129295</v>
      </c>
      <c r="G578">
        <f t="shared" si="113"/>
        <v>0.26169127050698132</v>
      </c>
      <c r="H578">
        <f t="shared" si="114"/>
        <v>0.23940619838665447</v>
      </c>
      <c r="I578">
        <f t="shared" si="115"/>
        <v>0.24997724021968831</v>
      </c>
      <c r="J578">
        <f t="shared" si="116"/>
        <v>0.24892529088667578</v>
      </c>
      <c r="K578" t="str">
        <f>IF(OR(
 ROUND(G578,4)&gt;(0.25+参数设置!B$3), ROUND(G578,4)&lt;(0.25-参数设置!B$3),
 ROUND(H578,4)&gt;(0.25+参数设置!B$3), ROUND(H578,4)&lt;(0.25-参数设置!B$3),
 ROUND(I578,4)&gt;(0.25+参数设置!B$3), ROUND(I578,4)&lt;(0.25-参数设置!B$3),
 ROUND(J578,4)&gt;(0.25+参数设置!B$3), ROUND(J578,4)&lt;(0.25-参数设置!B$3)
),"是","否")</f>
        <v>否</v>
      </c>
      <c r="L578">
        <f t="shared" si="117"/>
        <v>29741.685240966224</v>
      </c>
      <c r="M578">
        <f t="shared" si="118"/>
        <v>27208.946570352786</v>
      </c>
      <c r="N578">
        <f t="shared" si="119"/>
        <v>28410.364555209839</v>
      </c>
      <c r="O578">
        <f t="shared" si="120"/>
        <v>28290.808614764097</v>
      </c>
      <c r="P578">
        <f t="shared" si="121"/>
        <v>0</v>
      </c>
      <c r="Q578">
        <f t="shared" si="122"/>
        <v>0</v>
      </c>
      <c r="R578">
        <f t="shared" si="123"/>
        <v>0</v>
      </c>
      <c r="S578">
        <f t="shared" si="124"/>
        <v>0</v>
      </c>
      <c r="T578">
        <f t="shared" si="125"/>
        <v>0</v>
      </c>
      <c r="U578">
        <f>T578*参数设置!B579</f>
        <v>0</v>
      </c>
    </row>
    <row r="579" spans="1:21" x14ac:dyDescent="0.25">
      <c r="A579" s="3">
        <v>42061</v>
      </c>
      <c r="B579">
        <f>IF(K578="是",F578*0.25*(价格数据!B579/价格数据!B578),B578*(价格数据!B579/价格数据!B578))</f>
        <v>30626.292107792535</v>
      </c>
      <c r="C579">
        <f>IF(K578="是",F578*0.25*(价格数据!C579/价格数据!C578),C578*(价格数据!C579/价格数据!C578))</f>
        <v>27186.879298195159</v>
      </c>
      <c r="D579">
        <f>IF(K578="是",F578*0.25*(价格数据!D579/价格数据!D578),D578*(价格数据!D579/价格数据!D578))</f>
        <v>28358.010650609671</v>
      </c>
      <c r="E579">
        <f>IF(K578="是",F578*0.25*(价格数据!E579/价格数据!E578),E578*(价格数据!E579/价格数据!E578))</f>
        <v>28295.334284265253</v>
      </c>
      <c r="F579">
        <f t="shared" ref="F579:F642" si="126">B579+C579+D579+E579</f>
        <v>114466.51634086262</v>
      </c>
      <c r="G579">
        <f t="shared" ref="G579:G642" si="127">B579/F579</f>
        <v>0.26755677631170699</v>
      </c>
      <c r="H579">
        <f t="shared" ref="H579:H642" si="128">C579/F579</f>
        <v>0.2375094496388539</v>
      </c>
      <c r="I579">
        <f t="shared" ref="I579:I642" si="129">D579/F579</f>
        <v>0.24774066300894612</v>
      </c>
      <c r="J579">
        <f t="shared" ref="J579:J642" si="130">E579/F579</f>
        <v>0.24719311104049294</v>
      </c>
      <c r="K579" t="str">
        <f>IF(OR(
 ROUND(G579,4)&gt;(0.25+参数设置!B$3), ROUND(G579,4)&lt;(0.25-参数设置!B$3),
 ROUND(H579,4)&gt;(0.25+参数设置!B$3), ROUND(H579,4)&lt;(0.25-参数设置!B$3),
 ROUND(I579,4)&gt;(0.25+参数设置!B$3), ROUND(I579,4)&lt;(0.25-参数设置!B$3),
 ROUND(J579,4)&gt;(0.25+参数设置!B$3), ROUND(J579,4)&lt;(0.25-参数设置!B$3)
),"是","否")</f>
        <v>否</v>
      </c>
      <c r="L579">
        <f t="shared" ref="L579:L642" si="131">IF(K579="是",F579*0.25,B579)</f>
        <v>30626.292107792535</v>
      </c>
      <c r="M579">
        <f t="shared" ref="M579:M642" si="132">IF(K579="是",F579*0.25,C579)</f>
        <v>27186.879298195159</v>
      </c>
      <c r="N579">
        <f t="shared" ref="N579:N642" si="133">IF(K579="是",F579*0.25,D579)</f>
        <v>28358.010650609671</v>
      </c>
      <c r="O579">
        <f t="shared" ref="O579:O642" si="134">IF(K579="是",F579*0.25,E579)</f>
        <v>28295.334284265253</v>
      </c>
      <c r="P579">
        <f t="shared" ref="P579:P642" si="135">IF(K579="是",ABS(L579-B579),0)</f>
        <v>0</v>
      </c>
      <c r="Q579">
        <f t="shared" ref="Q579:Q642" si="136">IF(K579="是",ABS(M579-C579),0)</f>
        <v>0</v>
      </c>
      <c r="R579">
        <f t="shared" ref="R579:R642" si="137">IF(K579="是",ABS(N579-D579),0)</f>
        <v>0</v>
      </c>
      <c r="S579">
        <f t="shared" ref="S579:S642" si="138">IF(K579="是",ABS(O579-E579),0)</f>
        <v>0</v>
      </c>
      <c r="T579">
        <f t="shared" ref="T579:T642" si="139">P579+Q579+R579+S579</f>
        <v>0</v>
      </c>
      <c r="U579">
        <f>T579*参数设置!B580</f>
        <v>0</v>
      </c>
    </row>
    <row r="580" spans="1:21" x14ac:dyDescent="0.25">
      <c r="A580" s="3">
        <v>42062</v>
      </c>
      <c r="B580">
        <f>IF(K579="是",F579*0.25*(价格数据!B580/价格数据!B579),B579*(价格数据!B580/价格数据!B579))</f>
        <v>30566.173194513081</v>
      </c>
      <c r="C580">
        <f>IF(K579="是",F579*0.25*(价格数据!C580/价格数据!C579),C579*(价格数据!C580/价格数据!C579))</f>
        <v>27197.912934273972</v>
      </c>
      <c r="D580">
        <f>IF(K579="是",F579*0.25*(价格数据!D580/价格数据!D579),D579*(价格数据!D580/价格数据!D579))</f>
        <v>28363.857279549793</v>
      </c>
      <c r="E580">
        <f>IF(K579="是",F579*0.25*(价格数据!E580/价格数据!E579),E579*(价格数据!E580/价格数据!E579))</f>
        <v>28295.899992952898</v>
      </c>
      <c r="F580">
        <f t="shared" si="126"/>
        <v>114423.84340128973</v>
      </c>
      <c r="G580">
        <f t="shared" si="127"/>
        <v>0.26713115279056038</v>
      </c>
      <c r="H580">
        <f t="shared" si="128"/>
        <v>0.23769445358420296</v>
      </c>
      <c r="I580">
        <f t="shared" si="129"/>
        <v>0.24788415103377037</v>
      </c>
      <c r="J580">
        <f t="shared" si="130"/>
        <v>0.24729024259146637</v>
      </c>
      <c r="K580" t="str">
        <f>IF(OR(
 ROUND(G580,4)&gt;(0.25+参数设置!B$3), ROUND(G580,4)&lt;(0.25-参数设置!B$3),
 ROUND(H580,4)&gt;(0.25+参数设置!B$3), ROUND(H580,4)&lt;(0.25-参数设置!B$3),
 ROUND(I580,4)&gt;(0.25+参数设置!B$3), ROUND(I580,4)&lt;(0.25-参数设置!B$3),
 ROUND(J580,4)&gt;(0.25+参数设置!B$3), ROUND(J580,4)&lt;(0.25-参数设置!B$3)
),"是","否")</f>
        <v>否</v>
      </c>
      <c r="L580">
        <f t="shared" si="131"/>
        <v>30566.173194513081</v>
      </c>
      <c r="M580">
        <f t="shared" si="132"/>
        <v>27197.912934273972</v>
      </c>
      <c r="N580">
        <f t="shared" si="133"/>
        <v>28363.857279549793</v>
      </c>
      <c r="O580">
        <f t="shared" si="134"/>
        <v>28295.899992952898</v>
      </c>
      <c r="P580">
        <f t="shared" si="135"/>
        <v>0</v>
      </c>
      <c r="Q580">
        <f t="shared" si="136"/>
        <v>0</v>
      </c>
      <c r="R580">
        <f t="shared" si="137"/>
        <v>0</v>
      </c>
      <c r="S580">
        <f t="shared" si="138"/>
        <v>0</v>
      </c>
      <c r="T580">
        <f t="shared" si="139"/>
        <v>0</v>
      </c>
      <c r="U580">
        <f>T580*参数设置!B581</f>
        <v>0</v>
      </c>
    </row>
    <row r="581" spans="1:21" x14ac:dyDescent="0.25">
      <c r="A581" s="3">
        <v>42063</v>
      </c>
      <c r="B581">
        <f>IF(K580="是",F580*0.25*(价格数据!B581/价格数据!B580),B580*(价格数据!B581/价格数据!B580))</f>
        <v>30566.173194513081</v>
      </c>
      <c r="C581">
        <f>IF(K580="是",F580*0.25*(价格数据!C581/价格数据!C580),C580*(价格数据!C581/价格数据!C580))</f>
        <v>27197.912934273972</v>
      </c>
      <c r="D581">
        <f>IF(K580="是",F580*0.25*(价格数据!D581/价格数据!D580),D580*(价格数据!D581/价格数据!D580))</f>
        <v>28363.857279549793</v>
      </c>
      <c r="E581">
        <f>IF(K580="是",F580*0.25*(价格数据!E581/价格数据!E580),E580*(价格数据!E581/价格数据!E580))</f>
        <v>28295.899992952898</v>
      </c>
      <c r="F581">
        <f t="shared" si="126"/>
        <v>114423.84340128973</v>
      </c>
      <c r="G581">
        <f t="shared" si="127"/>
        <v>0.26713115279056038</v>
      </c>
      <c r="H581">
        <f t="shared" si="128"/>
        <v>0.23769445358420296</v>
      </c>
      <c r="I581">
        <f t="shared" si="129"/>
        <v>0.24788415103377037</v>
      </c>
      <c r="J581">
        <f t="shared" si="130"/>
        <v>0.24729024259146637</v>
      </c>
      <c r="K581" t="str">
        <f>IF(OR(
 ROUND(G581,4)&gt;(0.25+参数设置!B$3), ROUND(G581,4)&lt;(0.25-参数设置!B$3),
 ROUND(H581,4)&gt;(0.25+参数设置!B$3), ROUND(H581,4)&lt;(0.25-参数设置!B$3),
 ROUND(I581,4)&gt;(0.25+参数设置!B$3), ROUND(I581,4)&lt;(0.25-参数设置!B$3),
 ROUND(J581,4)&gt;(0.25+参数设置!B$3), ROUND(J581,4)&lt;(0.25-参数设置!B$3)
),"是","否")</f>
        <v>否</v>
      </c>
      <c r="L581">
        <f t="shared" si="131"/>
        <v>30566.173194513081</v>
      </c>
      <c r="M581">
        <f t="shared" si="132"/>
        <v>27197.912934273972</v>
      </c>
      <c r="N581">
        <f t="shared" si="133"/>
        <v>28363.857279549793</v>
      </c>
      <c r="O581">
        <f t="shared" si="134"/>
        <v>28295.899992952898</v>
      </c>
      <c r="P581">
        <f t="shared" si="135"/>
        <v>0</v>
      </c>
      <c r="Q581">
        <f t="shared" si="136"/>
        <v>0</v>
      </c>
      <c r="R581">
        <f t="shared" si="137"/>
        <v>0</v>
      </c>
      <c r="S581">
        <f t="shared" si="138"/>
        <v>0</v>
      </c>
      <c r="T581">
        <f t="shared" si="139"/>
        <v>0</v>
      </c>
      <c r="U581">
        <f>T581*参数设置!B582</f>
        <v>0</v>
      </c>
    </row>
    <row r="582" spans="1:21" x14ac:dyDescent="0.25">
      <c r="A582" s="3">
        <v>42064</v>
      </c>
      <c r="B582">
        <f>IF(K581="是",F581*0.25*(价格数据!B582/价格数据!B581),B581*(价格数据!B582/价格数据!B581))</f>
        <v>30566.173194513081</v>
      </c>
      <c r="C582">
        <f>IF(K581="是",F581*0.25*(价格数据!C582/价格数据!C581),C581*(价格数据!C582/价格数据!C581))</f>
        <v>27197.912934273972</v>
      </c>
      <c r="D582">
        <f>IF(K581="是",F581*0.25*(价格数据!D582/价格数据!D581),D581*(价格数据!D582/价格数据!D581))</f>
        <v>28363.857279549793</v>
      </c>
      <c r="E582">
        <f>IF(K581="是",F581*0.25*(价格数据!E582/价格数据!E581),E581*(价格数据!E582/价格数据!E581))</f>
        <v>28295.899992952898</v>
      </c>
      <c r="F582">
        <f t="shared" si="126"/>
        <v>114423.84340128973</v>
      </c>
      <c r="G582">
        <f t="shared" si="127"/>
        <v>0.26713115279056038</v>
      </c>
      <c r="H582">
        <f t="shared" si="128"/>
        <v>0.23769445358420296</v>
      </c>
      <c r="I582">
        <f t="shared" si="129"/>
        <v>0.24788415103377037</v>
      </c>
      <c r="J582">
        <f t="shared" si="130"/>
        <v>0.24729024259146637</v>
      </c>
      <c r="K582" t="str">
        <f>IF(OR(
 ROUND(G582,4)&gt;(0.25+参数设置!B$3), ROUND(G582,4)&lt;(0.25-参数设置!B$3),
 ROUND(H582,4)&gt;(0.25+参数设置!B$3), ROUND(H582,4)&lt;(0.25-参数设置!B$3),
 ROUND(I582,4)&gt;(0.25+参数设置!B$3), ROUND(I582,4)&lt;(0.25-参数设置!B$3),
 ROUND(J582,4)&gt;(0.25+参数设置!B$3), ROUND(J582,4)&lt;(0.25-参数设置!B$3)
),"是","否")</f>
        <v>否</v>
      </c>
      <c r="L582">
        <f t="shared" si="131"/>
        <v>30566.173194513081</v>
      </c>
      <c r="M582">
        <f t="shared" si="132"/>
        <v>27197.912934273972</v>
      </c>
      <c r="N582">
        <f t="shared" si="133"/>
        <v>28363.857279549793</v>
      </c>
      <c r="O582">
        <f t="shared" si="134"/>
        <v>28295.899992952898</v>
      </c>
      <c r="P582">
        <f t="shared" si="135"/>
        <v>0</v>
      </c>
      <c r="Q582">
        <f t="shared" si="136"/>
        <v>0</v>
      </c>
      <c r="R582">
        <f t="shared" si="137"/>
        <v>0</v>
      </c>
      <c r="S582">
        <f t="shared" si="138"/>
        <v>0</v>
      </c>
      <c r="T582">
        <f t="shared" si="139"/>
        <v>0</v>
      </c>
      <c r="U582">
        <f>T582*参数设置!B583</f>
        <v>0</v>
      </c>
    </row>
    <row r="583" spans="1:21" x14ac:dyDescent="0.25">
      <c r="A583" s="3">
        <v>42065</v>
      </c>
      <c r="B583">
        <f>IF(K582="是",F582*0.25*(价格数据!B583/价格数据!B582),B582*(价格数据!B583/价格数据!B582))</f>
        <v>30806.648847630917</v>
      </c>
      <c r="C583">
        <f>IF(K582="是",F582*0.25*(价格数据!C583/价格数据!C582),C582*(价格数据!C583/价格数据!C582))</f>
        <v>27418.585655850235</v>
      </c>
      <c r="D583">
        <f>IF(K582="是",F582*0.25*(价格数据!D583/价格数据!D582),D582*(价格数据!D583/价格数据!D582))</f>
        <v>28278.283892335305</v>
      </c>
      <c r="E583">
        <f>IF(K582="是",F582*0.25*(价格数据!E583/价格数据!E582),E582*(价格数据!E583/价格数据!E582))</f>
        <v>28289.39434304498</v>
      </c>
      <c r="F583">
        <f t="shared" si="126"/>
        <v>114792.91273886143</v>
      </c>
      <c r="G583">
        <f t="shared" si="127"/>
        <v>0.26836716755948109</v>
      </c>
      <c r="H583">
        <f t="shared" si="128"/>
        <v>0.2388525998832686</v>
      </c>
      <c r="I583">
        <f t="shared" si="129"/>
        <v>0.24634172282625696</v>
      </c>
      <c r="J583">
        <f t="shared" si="130"/>
        <v>0.2464385097309934</v>
      </c>
      <c r="K583" t="str">
        <f>IF(OR(
 ROUND(G583,4)&gt;(0.25+参数设置!B$3), ROUND(G583,4)&lt;(0.25-参数设置!B$3),
 ROUND(H583,4)&gt;(0.25+参数设置!B$3), ROUND(H583,4)&lt;(0.25-参数设置!B$3),
 ROUND(I583,4)&gt;(0.25+参数设置!B$3), ROUND(I583,4)&lt;(0.25-参数设置!B$3),
 ROUND(J583,4)&gt;(0.25+参数设置!B$3), ROUND(J583,4)&lt;(0.25-参数设置!B$3)
),"是","否")</f>
        <v>否</v>
      </c>
      <c r="L583">
        <f t="shared" si="131"/>
        <v>30806.648847630917</v>
      </c>
      <c r="M583">
        <f t="shared" si="132"/>
        <v>27418.585655850235</v>
      </c>
      <c r="N583">
        <f t="shared" si="133"/>
        <v>28278.283892335305</v>
      </c>
      <c r="O583">
        <f t="shared" si="134"/>
        <v>28289.39434304498</v>
      </c>
      <c r="P583">
        <f t="shared" si="135"/>
        <v>0</v>
      </c>
      <c r="Q583">
        <f t="shared" si="136"/>
        <v>0</v>
      </c>
      <c r="R583">
        <f t="shared" si="137"/>
        <v>0</v>
      </c>
      <c r="S583">
        <f t="shared" si="138"/>
        <v>0</v>
      </c>
      <c r="T583">
        <f t="shared" si="139"/>
        <v>0</v>
      </c>
      <c r="U583">
        <f>T583*参数设置!B584</f>
        <v>0</v>
      </c>
    </row>
    <row r="584" spans="1:21" x14ac:dyDescent="0.25">
      <c r="A584" s="3">
        <v>42066</v>
      </c>
      <c r="B584">
        <f>IF(K583="是",F583*0.25*(价格数据!B584/价格数据!B583),B583*(价格数据!B584/价格数据!B583))</f>
        <v>29964.9840617185</v>
      </c>
      <c r="C584">
        <f>IF(K583="是",F583*0.25*(价格数据!C584/价格数据!C583),C583*(价格数据!C584/价格数据!C583))</f>
        <v>27219.980206431603</v>
      </c>
      <c r="D584">
        <f>IF(K583="是",F583*0.25*(价格数据!D584/价格数据!D583),D583*(价格数据!D584/价格数据!D583))</f>
        <v>28265.527611011403</v>
      </c>
      <c r="E584">
        <f>IF(K583="是",F583*0.25*(价格数据!E584/价格数据!E583),E583*(价格数据!E584/价格数据!E583))</f>
        <v>28288.828634357335</v>
      </c>
      <c r="F584">
        <f t="shared" si="126"/>
        <v>113739.32051351885</v>
      </c>
      <c r="G584">
        <f t="shared" si="127"/>
        <v>0.26345316576914946</v>
      </c>
      <c r="H584">
        <f t="shared" si="128"/>
        <v>0.23931899789392785</v>
      </c>
      <c r="I584">
        <f t="shared" si="129"/>
        <v>0.24851148647095894</v>
      </c>
      <c r="J584">
        <f t="shared" si="130"/>
        <v>0.24871634986596369</v>
      </c>
      <c r="K584" t="str">
        <f>IF(OR(
 ROUND(G584,4)&gt;(0.25+参数设置!B$3), ROUND(G584,4)&lt;(0.25-参数设置!B$3),
 ROUND(H584,4)&gt;(0.25+参数设置!B$3), ROUND(H584,4)&lt;(0.25-参数设置!B$3),
 ROUND(I584,4)&gt;(0.25+参数设置!B$3), ROUND(I584,4)&lt;(0.25-参数设置!B$3),
 ROUND(J584,4)&gt;(0.25+参数设置!B$3), ROUND(J584,4)&lt;(0.25-参数设置!B$3)
),"是","否")</f>
        <v>否</v>
      </c>
      <c r="L584">
        <f t="shared" si="131"/>
        <v>29964.9840617185</v>
      </c>
      <c r="M584">
        <f t="shared" si="132"/>
        <v>27219.980206431603</v>
      </c>
      <c r="N584">
        <f t="shared" si="133"/>
        <v>28265.527611011403</v>
      </c>
      <c r="O584">
        <f t="shared" si="134"/>
        <v>28288.828634357335</v>
      </c>
      <c r="P584">
        <f t="shared" si="135"/>
        <v>0</v>
      </c>
      <c r="Q584">
        <f t="shared" si="136"/>
        <v>0</v>
      </c>
      <c r="R584">
        <f t="shared" si="137"/>
        <v>0</v>
      </c>
      <c r="S584">
        <f t="shared" si="138"/>
        <v>0</v>
      </c>
      <c r="T584">
        <f t="shared" si="139"/>
        <v>0</v>
      </c>
      <c r="U584">
        <f>T584*参数设置!B585</f>
        <v>0</v>
      </c>
    </row>
    <row r="585" spans="1:21" x14ac:dyDescent="0.25">
      <c r="A585" s="3">
        <v>42067</v>
      </c>
      <c r="B585">
        <f>IF(K584="是",F584*0.25*(价格数据!B585/价格数据!B584),B584*(价格数据!B585/价格数据!B584))</f>
        <v>30214.04813101911</v>
      </c>
      <c r="C585">
        <f>IF(K584="是",F584*0.25*(价格数据!C585/价格数据!C584),C584*(价格数据!C585/价格数据!C584))</f>
        <v>27131.7111178011</v>
      </c>
      <c r="D585">
        <f>IF(K584="是",F584*0.25*(价格数据!D585/价格数据!D584),D584*(价格数据!D585/价格数据!D584))</f>
        <v>28285.725056440908</v>
      </c>
      <c r="E585">
        <f>IF(K584="是",F584*0.25*(价格数据!E585/价格数据!E584),E584*(价格数据!E585/价格数据!E584))</f>
        <v>28289.394343044976</v>
      </c>
      <c r="F585">
        <f t="shared" si="126"/>
        <v>113920.87864830608</v>
      </c>
      <c r="G585">
        <f t="shared" si="127"/>
        <v>0.26521958476369573</v>
      </c>
      <c r="H585">
        <f t="shared" si="128"/>
        <v>0.23816276208298476</v>
      </c>
      <c r="I585">
        <f t="shared" si="129"/>
        <v>0.24829272203705474</v>
      </c>
      <c r="J585">
        <f t="shared" si="130"/>
        <v>0.24832493111626486</v>
      </c>
      <c r="K585" t="str">
        <f>IF(OR(
 ROUND(G585,4)&gt;(0.25+参数设置!B$3), ROUND(G585,4)&lt;(0.25-参数设置!B$3),
 ROUND(H585,4)&gt;(0.25+参数设置!B$3), ROUND(H585,4)&lt;(0.25-参数设置!B$3),
 ROUND(I585,4)&gt;(0.25+参数设置!B$3), ROUND(I585,4)&lt;(0.25-参数设置!B$3),
 ROUND(J585,4)&gt;(0.25+参数设置!B$3), ROUND(J585,4)&lt;(0.25-参数设置!B$3)
),"是","否")</f>
        <v>否</v>
      </c>
      <c r="L585">
        <f t="shared" si="131"/>
        <v>30214.04813101911</v>
      </c>
      <c r="M585">
        <f t="shared" si="132"/>
        <v>27131.7111178011</v>
      </c>
      <c r="N585">
        <f t="shared" si="133"/>
        <v>28285.725056440908</v>
      </c>
      <c r="O585">
        <f t="shared" si="134"/>
        <v>28289.394343044976</v>
      </c>
      <c r="P585">
        <f t="shared" si="135"/>
        <v>0</v>
      </c>
      <c r="Q585">
        <f t="shared" si="136"/>
        <v>0</v>
      </c>
      <c r="R585">
        <f t="shared" si="137"/>
        <v>0</v>
      </c>
      <c r="S585">
        <f t="shared" si="138"/>
        <v>0</v>
      </c>
      <c r="T585">
        <f t="shared" si="139"/>
        <v>0</v>
      </c>
      <c r="U585">
        <f>T585*参数设置!B586</f>
        <v>0</v>
      </c>
    </row>
    <row r="586" spans="1:21" x14ac:dyDescent="0.25">
      <c r="A586" s="3">
        <v>42068</v>
      </c>
      <c r="B586">
        <f>IF(K585="是",F585*0.25*(价格数据!B586/价格数据!B585),B585*(价格数据!B586/价格数据!B585))</f>
        <v>29956.395645535718</v>
      </c>
      <c r="C586">
        <f>IF(K585="是",F585*0.25*(价格数据!C586/价格数据!C585),C585*(价格数据!C586/价格数据!C585))</f>
        <v>27021.374757012967</v>
      </c>
      <c r="D586">
        <f>IF(K585="是",F585*0.25*(价格数据!D586/价格数据!D585),D585*(价格数据!D586/价格数据!D585))</f>
        <v>28238.154757337201</v>
      </c>
      <c r="E586">
        <f>IF(K585="是",F585*0.25*(价格数据!E586/价格数据!E585),E585*(价格数据!E586/价格数据!E585))</f>
        <v>28289.677197388799</v>
      </c>
      <c r="F586">
        <f t="shared" si="126"/>
        <v>113505.60235727469</v>
      </c>
      <c r="G586">
        <f t="shared" si="127"/>
        <v>0.2639199741986637</v>
      </c>
      <c r="H586">
        <f t="shared" si="128"/>
        <v>0.23806203566903619</v>
      </c>
      <c r="I586">
        <f t="shared" si="129"/>
        <v>0.2487820351673363</v>
      </c>
      <c r="J586">
        <f t="shared" si="130"/>
        <v>0.24923595496496376</v>
      </c>
      <c r="K586" t="str">
        <f>IF(OR(
 ROUND(G586,4)&gt;(0.25+参数设置!B$3), ROUND(G586,4)&lt;(0.25-参数设置!B$3),
 ROUND(H586,4)&gt;(0.25+参数设置!B$3), ROUND(H586,4)&lt;(0.25-参数设置!B$3),
 ROUND(I586,4)&gt;(0.25+参数设置!B$3), ROUND(I586,4)&lt;(0.25-参数设置!B$3),
 ROUND(J586,4)&gt;(0.25+参数设置!B$3), ROUND(J586,4)&lt;(0.25-参数设置!B$3)
),"是","否")</f>
        <v>否</v>
      </c>
      <c r="L586">
        <f t="shared" si="131"/>
        <v>29956.395645535718</v>
      </c>
      <c r="M586">
        <f t="shared" si="132"/>
        <v>27021.374757012967</v>
      </c>
      <c r="N586">
        <f t="shared" si="133"/>
        <v>28238.154757337201</v>
      </c>
      <c r="O586">
        <f t="shared" si="134"/>
        <v>28289.677197388799</v>
      </c>
      <c r="P586">
        <f t="shared" si="135"/>
        <v>0</v>
      </c>
      <c r="Q586">
        <f t="shared" si="136"/>
        <v>0</v>
      </c>
      <c r="R586">
        <f t="shared" si="137"/>
        <v>0</v>
      </c>
      <c r="S586">
        <f t="shared" si="138"/>
        <v>0</v>
      </c>
      <c r="T586">
        <f t="shared" si="139"/>
        <v>0</v>
      </c>
      <c r="U586">
        <f>T586*参数设置!B587</f>
        <v>0</v>
      </c>
    </row>
    <row r="587" spans="1:21" x14ac:dyDescent="0.25">
      <c r="A587" s="3">
        <v>42069</v>
      </c>
      <c r="B587">
        <f>IF(K586="是",F586*0.25*(价格数据!B587/价格数据!B586),B586*(价格数据!B587/价格数据!B586))</f>
        <v>29767.450489514566</v>
      </c>
      <c r="C587">
        <f>IF(K586="是",F586*0.25*(价格数据!C587/价格数据!C586),C586*(价格数据!C587/价格数据!C586))</f>
        <v>26911.038396224838</v>
      </c>
      <c r="D587">
        <f>IF(K586="是",F586*0.25*(价格数据!D587/价格数据!D586),D586*(价格数据!D587/价格数据!D586))</f>
        <v>28229.119058066102</v>
      </c>
      <c r="E587">
        <f>IF(K586="是",F586*0.25*(价格数据!E587/价格数据!E586),E586*(价格数据!E587/价格数据!E586))</f>
        <v>28287.414362638221</v>
      </c>
      <c r="F587">
        <f t="shared" si="126"/>
        <v>113195.02230644372</v>
      </c>
      <c r="G587">
        <f t="shared" si="127"/>
        <v>0.26297490722628736</v>
      </c>
      <c r="H587">
        <f t="shared" si="128"/>
        <v>0.23774047522488015</v>
      </c>
      <c r="I587">
        <f t="shared" si="129"/>
        <v>0.24938480935710844</v>
      </c>
      <c r="J587">
        <f t="shared" si="130"/>
        <v>0.24989980819172414</v>
      </c>
      <c r="K587" t="str">
        <f>IF(OR(
 ROUND(G587,4)&gt;(0.25+参数设置!B$3), ROUND(G587,4)&lt;(0.25-参数设置!B$3),
 ROUND(H587,4)&gt;(0.25+参数设置!B$3), ROUND(H587,4)&lt;(0.25-参数设置!B$3),
 ROUND(I587,4)&gt;(0.25+参数设置!B$3), ROUND(I587,4)&lt;(0.25-参数设置!B$3),
 ROUND(J587,4)&gt;(0.25+参数设置!B$3), ROUND(J587,4)&lt;(0.25-参数设置!B$3)
),"是","否")</f>
        <v>否</v>
      </c>
      <c r="L587">
        <f t="shared" si="131"/>
        <v>29767.450489514566</v>
      </c>
      <c r="M587">
        <f t="shared" si="132"/>
        <v>26911.038396224838</v>
      </c>
      <c r="N587">
        <f t="shared" si="133"/>
        <v>28229.119058066102</v>
      </c>
      <c r="O587">
        <f t="shared" si="134"/>
        <v>28287.414362638221</v>
      </c>
      <c r="P587">
        <f t="shared" si="135"/>
        <v>0</v>
      </c>
      <c r="Q587">
        <f t="shared" si="136"/>
        <v>0</v>
      </c>
      <c r="R587">
        <f t="shared" si="137"/>
        <v>0</v>
      </c>
      <c r="S587">
        <f t="shared" si="138"/>
        <v>0</v>
      </c>
      <c r="T587">
        <f t="shared" si="139"/>
        <v>0</v>
      </c>
      <c r="U587">
        <f>T587*参数设置!B588</f>
        <v>0</v>
      </c>
    </row>
    <row r="588" spans="1:21" x14ac:dyDescent="0.25">
      <c r="A588" s="3">
        <v>42070</v>
      </c>
      <c r="B588">
        <f>IF(K587="是",F587*0.25*(价格数据!B588/价格数据!B587),B587*(价格数据!B588/价格数据!B587))</f>
        <v>29767.450489514566</v>
      </c>
      <c r="C588">
        <f>IF(K587="是",F587*0.25*(价格数据!C588/价格数据!C587),C587*(价格数据!C588/价格数据!C587))</f>
        <v>26911.038396224838</v>
      </c>
      <c r="D588">
        <f>IF(K587="是",F587*0.25*(价格数据!D588/价格数据!D587),D587*(价格数据!D588/价格数据!D587))</f>
        <v>28229.119058066102</v>
      </c>
      <c r="E588">
        <f>IF(K587="是",F587*0.25*(价格数据!E588/价格数据!E587),E587*(价格数据!E588/价格数据!E587))</f>
        <v>28287.414362638221</v>
      </c>
      <c r="F588">
        <f t="shared" si="126"/>
        <v>113195.02230644372</v>
      </c>
      <c r="G588">
        <f t="shared" si="127"/>
        <v>0.26297490722628736</v>
      </c>
      <c r="H588">
        <f t="shared" si="128"/>
        <v>0.23774047522488015</v>
      </c>
      <c r="I588">
        <f t="shared" si="129"/>
        <v>0.24938480935710844</v>
      </c>
      <c r="J588">
        <f t="shared" si="130"/>
        <v>0.24989980819172414</v>
      </c>
      <c r="K588" t="str">
        <f>IF(OR(
 ROUND(G588,4)&gt;(0.25+参数设置!B$3), ROUND(G588,4)&lt;(0.25-参数设置!B$3),
 ROUND(H588,4)&gt;(0.25+参数设置!B$3), ROUND(H588,4)&lt;(0.25-参数设置!B$3),
 ROUND(I588,4)&gt;(0.25+参数设置!B$3), ROUND(I588,4)&lt;(0.25-参数设置!B$3),
 ROUND(J588,4)&gt;(0.25+参数设置!B$3), ROUND(J588,4)&lt;(0.25-参数设置!B$3)
),"是","否")</f>
        <v>否</v>
      </c>
      <c r="L588">
        <f t="shared" si="131"/>
        <v>29767.450489514566</v>
      </c>
      <c r="M588">
        <f t="shared" si="132"/>
        <v>26911.038396224838</v>
      </c>
      <c r="N588">
        <f t="shared" si="133"/>
        <v>28229.119058066102</v>
      </c>
      <c r="O588">
        <f t="shared" si="134"/>
        <v>28287.414362638221</v>
      </c>
      <c r="P588">
        <f t="shared" si="135"/>
        <v>0</v>
      </c>
      <c r="Q588">
        <f t="shared" si="136"/>
        <v>0</v>
      </c>
      <c r="R588">
        <f t="shared" si="137"/>
        <v>0</v>
      </c>
      <c r="S588">
        <f t="shared" si="138"/>
        <v>0</v>
      </c>
      <c r="T588">
        <f t="shared" si="139"/>
        <v>0</v>
      </c>
      <c r="U588">
        <f>T588*参数设置!B589</f>
        <v>0</v>
      </c>
    </row>
    <row r="589" spans="1:21" x14ac:dyDescent="0.25">
      <c r="A589" s="3">
        <v>42071</v>
      </c>
      <c r="B589">
        <f>IF(K588="是",F588*0.25*(价格数据!B589/价格数据!B588),B588*(价格数据!B589/价格数据!B588))</f>
        <v>29767.450489514566</v>
      </c>
      <c r="C589">
        <f>IF(K588="是",F588*0.25*(价格数据!C589/价格数据!C588),C588*(价格数据!C589/价格数据!C588))</f>
        <v>26911.038396224838</v>
      </c>
      <c r="D589">
        <f>IF(K588="是",F588*0.25*(价格数据!D589/价格数据!D588),D588*(价格数据!D589/价格数据!D588))</f>
        <v>28229.119058066102</v>
      </c>
      <c r="E589">
        <f>IF(K588="是",F588*0.25*(价格数据!E589/价格数据!E588),E588*(价格数据!E589/价格数据!E588))</f>
        <v>28287.414362638221</v>
      </c>
      <c r="F589">
        <f t="shared" si="126"/>
        <v>113195.02230644372</v>
      </c>
      <c r="G589">
        <f t="shared" si="127"/>
        <v>0.26297490722628736</v>
      </c>
      <c r="H589">
        <f t="shared" si="128"/>
        <v>0.23774047522488015</v>
      </c>
      <c r="I589">
        <f t="shared" si="129"/>
        <v>0.24938480935710844</v>
      </c>
      <c r="J589">
        <f t="shared" si="130"/>
        <v>0.24989980819172414</v>
      </c>
      <c r="K589" t="str">
        <f>IF(OR(
 ROUND(G589,4)&gt;(0.25+参数设置!B$3), ROUND(G589,4)&lt;(0.25-参数设置!B$3),
 ROUND(H589,4)&gt;(0.25+参数设置!B$3), ROUND(H589,4)&lt;(0.25-参数设置!B$3),
 ROUND(I589,4)&gt;(0.25+参数设置!B$3), ROUND(I589,4)&lt;(0.25-参数设置!B$3),
 ROUND(J589,4)&gt;(0.25+参数设置!B$3), ROUND(J589,4)&lt;(0.25-参数设置!B$3)
),"是","否")</f>
        <v>否</v>
      </c>
      <c r="L589">
        <f t="shared" si="131"/>
        <v>29767.450489514566</v>
      </c>
      <c r="M589">
        <f t="shared" si="132"/>
        <v>26911.038396224838</v>
      </c>
      <c r="N589">
        <f t="shared" si="133"/>
        <v>28229.119058066102</v>
      </c>
      <c r="O589">
        <f t="shared" si="134"/>
        <v>28287.414362638221</v>
      </c>
      <c r="P589">
        <f t="shared" si="135"/>
        <v>0</v>
      </c>
      <c r="Q589">
        <f t="shared" si="136"/>
        <v>0</v>
      </c>
      <c r="R589">
        <f t="shared" si="137"/>
        <v>0</v>
      </c>
      <c r="S589">
        <f t="shared" si="138"/>
        <v>0</v>
      </c>
      <c r="T589">
        <f t="shared" si="139"/>
        <v>0</v>
      </c>
      <c r="U589">
        <f>T589*参数设置!B590</f>
        <v>0</v>
      </c>
    </row>
    <row r="590" spans="1:21" x14ac:dyDescent="0.25">
      <c r="A590" s="3">
        <v>42072</v>
      </c>
      <c r="B590">
        <f>IF(K589="是",F589*0.25*(价格数据!B590/价格数据!B589),B589*(价格数据!B590/价格数据!B589))</f>
        <v>30351.462789943584</v>
      </c>
      <c r="C590">
        <f>IF(K589="是",F589*0.25*(价格数据!C590/价格数据!C589),C589*(价格数据!C590/价格数据!C589))</f>
        <v>26359.356592284188</v>
      </c>
      <c r="D590">
        <f>IF(K589="是",F589*0.25*(价格数据!D590/价格数据!D589),D589*(价格数据!D590/价格数据!D589))</f>
        <v>28136.901774328751</v>
      </c>
      <c r="E590">
        <f>IF(K589="是",F589*0.25*(价格数据!E590/价格数据!E589),E589*(价格数据!E590/价格数据!E589))</f>
        <v>28277.79731494826</v>
      </c>
      <c r="F590">
        <f t="shared" si="126"/>
        <v>113125.51847150478</v>
      </c>
      <c r="G590">
        <f t="shared" si="127"/>
        <v>0.26829899389666728</v>
      </c>
      <c r="H590">
        <f t="shared" si="128"/>
        <v>0.23300981907918375</v>
      </c>
      <c r="I590">
        <f t="shared" si="129"/>
        <v>0.24872285364522917</v>
      </c>
      <c r="J590">
        <f t="shared" si="130"/>
        <v>0.24996833337891983</v>
      </c>
      <c r="K590" t="str">
        <f>IF(OR(
 ROUND(G590,4)&gt;(0.25+参数设置!B$3), ROUND(G590,4)&lt;(0.25-参数设置!B$3),
 ROUND(H590,4)&gt;(0.25+参数设置!B$3), ROUND(H590,4)&lt;(0.25-参数设置!B$3),
 ROUND(I590,4)&gt;(0.25+参数设置!B$3), ROUND(I590,4)&lt;(0.25-参数设置!B$3),
 ROUND(J590,4)&gt;(0.25+参数设置!B$3), ROUND(J590,4)&lt;(0.25-参数设置!B$3)
),"是","否")</f>
        <v>否</v>
      </c>
      <c r="L590">
        <f t="shared" si="131"/>
        <v>30351.462789943584</v>
      </c>
      <c r="M590">
        <f t="shared" si="132"/>
        <v>26359.356592284188</v>
      </c>
      <c r="N590">
        <f t="shared" si="133"/>
        <v>28136.901774328751</v>
      </c>
      <c r="O590">
        <f t="shared" si="134"/>
        <v>28277.79731494826</v>
      </c>
      <c r="P590">
        <f t="shared" si="135"/>
        <v>0</v>
      </c>
      <c r="Q590">
        <f t="shared" si="136"/>
        <v>0</v>
      </c>
      <c r="R590">
        <f t="shared" si="137"/>
        <v>0</v>
      </c>
      <c r="S590">
        <f t="shared" si="138"/>
        <v>0</v>
      </c>
      <c r="T590">
        <f t="shared" si="139"/>
        <v>0</v>
      </c>
      <c r="U590">
        <f>T590*参数设置!B591</f>
        <v>0</v>
      </c>
    </row>
    <row r="591" spans="1:21" x14ac:dyDescent="0.25">
      <c r="A591" s="3">
        <v>42073</v>
      </c>
      <c r="B591">
        <f>IF(K590="是",F590*0.25*(价格数据!B591/价格数据!B590),B590*(价格数据!B591/价格数据!B590))</f>
        <v>30136.752385374089</v>
      </c>
      <c r="C591">
        <f>IF(K590="是",F590*0.25*(价格数据!C591/价格数据!C590),C590*(价格数据!C591/价格数据!C590))</f>
        <v>26127.650234629116</v>
      </c>
      <c r="D591">
        <f>IF(K590="是",F590*0.25*(价格数据!D591/价格数据!D590),D590*(价格数据!D591/价格数据!D590))</f>
        <v>28102.885024131687</v>
      </c>
      <c r="E591">
        <f>IF(K590="是",F590*0.25*(价格数据!E591/价格数据!E590),E590*(价格数据!E591/价格数据!E590))</f>
        <v>28278.928732323551</v>
      </c>
      <c r="F591">
        <f t="shared" si="126"/>
        <v>112646.21637645844</v>
      </c>
      <c r="G591">
        <f t="shared" si="127"/>
        <v>0.26753452849812959</v>
      </c>
      <c r="H591">
        <f t="shared" si="128"/>
        <v>0.23194432156790529</v>
      </c>
      <c r="I591">
        <f t="shared" si="129"/>
        <v>0.24947917407374914</v>
      </c>
      <c r="J591">
        <f t="shared" si="130"/>
        <v>0.25104197586021604</v>
      </c>
      <c r="K591" t="str">
        <f>IF(OR(
 ROUND(G591,4)&gt;(0.25+参数设置!B$3), ROUND(G591,4)&lt;(0.25-参数设置!B$3),
 ROUND(H591,4)&gt;(0.25+参数设置!B$3), ROUND(H591,4)&lt;(0.25-参数设置!B$3),
 ROUND(I591,4)&gt;(0.25+参数设置!B$3), ROUND(I591,4)&lt;(0.25-参数设置!B$3),
 ROUND(J591,4)&gt;(0.25+参数设置!B$3), ROUND(J591,4)&lt;(0.25-参数设置!B$3)
),"是","否")</f>
        <v>否</v>
      </c>
      <c r="L591">
        <f t="shared" si="131"/>
        <v>30136.752385374089</v>
      </c>
      <c r="M591">
        <f t="shared" si="132"/>
        <v>26127.650234629116</v>
      </c>
      <c r="N591">
        <f t="shared" si="133"/>
        <v>28102.885024131687</v>
      </c>
      <c r="O591">
        <f t="shared" si="134"/>
        <v>28278.928732323551</v>
      </c>
      <c r="P591">
        <f t="shared" si="135"/>
        <v>0</v>
      </c>
      <c r="Q591">
        <f t="shared" si="136"/>
        <v>0</v>
      </c>
      <c r="R591">
        <f t="shared" si="137"/>
        <v>0</v>
      </c>
      <c r="S591">
        <f t="shared" si="138"/>
        <v>0</v>
      </c>
      <c r="T591">
        <f t="shared" si="139"/>
        <v>0</v>
      </c>
      <c r="U591">
        <f>T591*参数设置!B592</f>
        <v>0</v>
      </c>
    </row>
    <row r="592" spans="1:21" x14ac:dyDescent="0.25">
      <c r="A592" s="3">
        <v>42074</v>
      </c>
      <c r="B592">
        <f>IF(K591="是",F591*0.25*(价格数据!B592/价格数据!B591),B591*(价格数据!B592/价格数据!B591))</f>
        <v>30179.694466287987</v>
      </c>
      <c r="C592">
        <f>IF(K591="是",F591*0.25*(价格数据!C592/价格数据!C591),C591*(价格数据!C592/价格数据!C591))</f>
        <v>26138.68387070793</v>
      </c>
      <c r="D592">
        <f>IF(K591="是",F591*0.25*(价格数据!D592/价格数据!D591),D591*(价格数据!D592/价格数据!D591))</f>
        <v>28249.848015217438</v>
      </c>
      <c r="E592">
        <f>IF(K591="是",F591*0.25*(价格数据!E592/价格数据!E591),E591*(价格数据!E592/价格数据!E591))</f>
        <v>28280.060149698838</v>
      </c>
      <c r="F592">
        <f t="shared" si="126"/>
        <v>112848.2865019122</v>
      </c>
      <c r="G592">
        <f t="shared" si="127"/>
        <v>0.26743600104000337</v>
      </c>
      <c r="H592">
        <f t="shared" si="128"/>
        <v>0.23162676794622852</v>
      </c>
      <c r="I592">
        <f t="shared" si="129"/>
        <v>0.25033475377349879</v>
      </c>
      <c r="J592">
        <f t="shared" si="130"/>
        <v>0.25060247724026929</v>
      </c>
      <c r="K592" t="str">
        <f>IF(OR(
 ROUND(G592,4)&gt;(0.25+参数设置!B$3), ROUND(G592,4)&lt;(0.25-参数设置!B$3),
 ROUND(H592,4)&gt;(0.25+参数设置!B$3), ROUND(H592,4)&lt;(0.25-参数设置!B$3),
 ROUND(I592,4)&gt;(0.25+参数设置!B$3), ROUND(I592,4)&lt;(0.25-参数设置!B$3),
 ROUND(J592,4)&gt;(0.25+参数设置!B$3), ROUND(J592,4)&lt;(0.25-参数设置!B$3)
),"是","否")</f>
        <v>否</v>
      </c>
      <c r="L592">
        <f t="shared" si="131"/>
        <v>30179.694466287987</v>
      </c>
      <c r="M592">
        <f t="shared" si="132"/>
        <v>26138.68387070793</v>
      </c>
      <c r="N592">
        <f t="shared" si="133"/>
        <v>28249.848015217438</v>
      </c>
      <c r="O592">
        <f t="shared" si="134"/>
        <v>28280.060149698838</v>
      </c>
      <c r="P592">
        <f t="shared" si="135"/>
        <v>0</v>
      </c>
      <c r="Q592">
        <f t="shared" si="136"/>
        <v>0</v>
      </c>
      <c r="R592">
        <f t="shared" si="137"/>
        <v>0</v>
      </c>
      <c r="S592">
        <f t="shared" si="138"/>
        <v>0</v>
      </c>
      <c r="T592">
        <f t="shared" si="139"/>
        <v>0</v>
      </c>
      <c r="U592">
        <f>T592*参数设置!B593</f>
        <v>0</v>
      </c>
    </row>
    <row r="593" spans="1:21" x14ac:dyDescent="0.25">
      <c r="A593" s="3">
        <v>42075</v>
      </c>
      <c r="B593">
        <f>IF(K592="是",F592*0.25*(价格数据!B593/价格数据!B592),B592*(价格数据!B593/价格数据!B592))</f>
        <v>30729.353101985889</v>
      </c>
      <c r="C593">
        <f>IF(K592="是",F592*0.25*(价格数据!C593/价格数据!C592),C592*(价格数据!C593/价格数据!C592))</f>
        <v>26171.784778944366</v>
      </c>
      <c r="D593">
        <f>IF(K592="是",F592*0.25*(价格数据!D593/价格数据!D592),D592*(价格数据!D593/价格数据!D592))</f>
        <v>28250.645282800178</v>
      </c>
      <c r="E593">
        <f>IF(K592="是",F592*0.25*(价格数据!E593/价格数据!E592),E592*(价格数据!E593/价格数据!E592))</f>
        <v>28281.474421417952</v>
      </c>
      <c r="F593">
        <f t="shared" si="126"/>
        <v>113433.25758514839</v>
      </c>
      <c r="G593">
        <f t="shared" si="127"/>
        <v>0.2709025003440369</v>
      </c>
      <c r="H593">
        <f t="shared" si="128"/>
        <v>0.23072408688693952</v>
      </c>
      <c r="I593">
        <f t="shared" si="129"/>
        <v>0.24905081529192533</v>
      </c>
      <c r="J593">
        <f t="shared" si="130"/>
        <v>0.24932259747709823</v>
      </c>
      <c r="K593" t="str">
        <f>IF(OR(
 ROUND(G593,4)&gt;(0.25+参数设置!B$3), ROUND(G593,4)&lt;(0.25-参数设置!B$3),
 ROUND(H593,4)&gt;(0.25+参数设置!B$3), ROUND(H593,4)&lt;(0.25-参数设置!B$3),
 ROUND(I593,4)&gt;(0.25+参数设置!B$3), ROUND(I593,4)&lt;(0.25-参数设置!B$3),
 ROUND(J593,4)&gt;(0.25+参数设置!B$3), ROUND(J593,4)&lt;(0.25-参数设置!B$3)
),"是","否")</f>
        <v>是</v>
      </c>
      <c r="L593">
        <f t="shared" si="131"/>
        <v>28358.314396287096</v>
      </c>
      <c r="M593">
        <f t="shared" si="132"/>
        <v>28358.314396287096</v>
      </c>
      <c r="N593">
        <f t="shared" si="133"/>
        <v>28358.314396287096</v>
      </c>
      <c r="O593">
        <f t="shared" si="134"/>
        <v>28358.314396287096</v>
      </c>
      <c r="P593">
        <f t="shared" si="135"/>
        <v>2371.0387056987929</v>
      </c>
      <c r="Q593">
        <f t="shared" si="136"/>
        <v>2186.5296173427305</v>
      </c>
      <c r="R593">
        <f t="shared" si="137"/>
        <v>107.66911348691792</v>
      </c>
      <c r="S593">
        <f t="shared" si="138"/>
        <v>76.839974869144498</v>
      </c>
      <c r="T593">
        <f t="shared" si="139"/>
        <v>4742.0774113975858</v>
      </c>
      <c r="U593">
        <f>T593*参数设置!B594</f>
        <v>0</v>
      </c>
    </row>
    <row r="594" spans="1:21" x14ac:dyDescent="0.25">
      <c r="A594" s="3">
        <v>42076</v>
      </c>
      <c r="B594">
        <f>IF(K593="是",F593*0.25*(价格数据!B594/价格数据!B593),B593*(价格数据!B594/价格数据!B593))</f>
        <v>28516.829289502784</v>
      </c>
      <c r="C594">
        <f>IF(K593="是",F593*0.25*(价格数据!C594/价格数据!C593),C593*(价格数据!C594/价格数据!C593))</f>
        <v>28202.893617555339</v>
      </c>
      <c r="D594">
        <f>IF(K593="是",F593*0.25*(价格数据!D594/价格数据!D593),D593*(价格数据!D594/价格数据!D593))</f>
        <v>28335.372287051414</v>
      </c>
      <c r="E594">
        <f>IF(K593="是",F593*0.25*(价格数据!E594/价格数据!E593),E593*(价格数据!E594/价格数据!E593))</f>
        <v>28368.808441780089</v>
      </c>
      <c r="F594">
        <f t="shared" si="126"/>
        <v>113423.90363588963</v>
      </c>
      <c r="G594">
        <f t="shared" si="127"/>
        <v>0.25141816121094496</v>
      </c>
      <c r="H594">
        <f t="shared" si="128"/>
        <v>0.24865035246971848</v>
      </c>
      <c r="I594">
        <f t="shared" si="129"/>
        <v>0.24981834850273596</v>
      </c>
      <c r="J594">
        <f t="shared" si="130"/>
        <v>0.25011313781660061</v>
      </c>
      <c r="K594" t="str">
        <f>IF(OR(
 ROUND(G594,4)&gt;(0.25+参数设置!B$3), ROUND(G594,4)&lt;(0.25-参数设置!B$3),
 ROUND(H594,4)&gt;(0.25+参数设置!B$3), ROUND(H594,4)&lt;(0.25-参数设置!B$3),
 ROUND(I594,4)&gt;(0.25+参数设置!B$3), ROUND(I594,4)&lt;(0.25-参数设置!B$3),
 ROUND(J594,4)&gt;(0.25+参数设置!B$3), ROUND(J594,4)&lt;(0.25-参数设置!B$3)
),"是","否")</f>
        <v>否</v>
      </c>
      <c r="L594">
        <f t="shared" si="131"/>
        <v>28516.829289502784</v>
      </c>
      <c r="M594">
        <f t="shared" si="132"/>
        <v>28202.893617555339</v>
      </c>
      <c r="N594">
        <f t="shared" si="133"/>
        <v>28335.372287051414</v>
      </c>
      <c r="O594">
        <f t="shared" si="134"/>
        <v>28368.808441780089</v>
      </c>
      <c r="P594">
        <f t="shared" si="135"/>
        <v>0</v>
      </c>
      <c r="Q594">
        <f t="shared" si="136"/>
        <v>0</v>
      </c>
      <c r="R594">
        <f t="shared" si="137"/>
        <v>0</v>
      </c>
      <c r="S594">
        <f t="shared" si="138"/>
        <v>0</v>
      </c>
      <c r="T594">
        <f t="shared" si="139"/>
        <v>0</v>
      </c>
      <c r="U594">
        <f>T594*参数设置!B595</f>
        <v>0</v>
      </c>
    </row>
    <row r="595" spans="1:21" x14ac:dyDescent="0.25">
      <c r="A595" s="3">
        <v>42077</v>
      </c>
      <c r="B595">
        <f>IF(K594="是",F594*0.25*(价格数据!B595/价格数据!B594),B594*(价格数据!B595/价格数据!B594))</f>
        <v>28516.829289502784</v>
      </c>
      <c r="C595">
        <f>IF(K594="是",F594*0.25*(价格数据!C595/价格数据!C594),C594*(价格数据!C595/价格数据!C594))</f>
        <v>28202.893617555339</v>
      </c>
      <c r="D595">
        <f>IF(K594="是",F594*0.25*(价格数据!D595/价格数据!D594),D594*(价格数据!D595/价格数据!D594))</f>
        <v>28335.372287051414</v>
      </c>
      <c r="E595">
        <f>IF(K594="是",F594*0.25*(价格数据!E595/价格数据!E594),E594*(价格数据!E595/价格数据!E594))</f>
        <v>28368.808441780089</v>
      </c>
      <c r="F595">
        <f t="shared" si="126"/>
        <v>113423.90363588963</v>
      </c>
      <c r="G595">
        <f t="shared" si="127"/>
        <v>0.25141816121094496</v>
      </c>
      <c r="H595">
        <f t="shared" si="128"/>
        <v>0.24865035246971848</v>
      </c>
      <c r="I595">
        <f t="shared" si="129"/>
        <v>0.24981834850273596</v>
      </c>
      <c r="J595">
        <f t="shared" si="130"/>
        <v>0.25011313781660061</v>
      </c>
      <c r="K595" t="str">
        <f>IF(OR(
 ROUND(G595,4)&gt;(0.25+参数设置!B$3), ROUND(G595,4)&lt;(0.25-参数设置!B$3),
 ROUND(H595,4)&gt;(0.25+参数设置!B$3), ROUND(H595,4)&lt;(0.25-参数设置!B$3),
 ROUND(I595,4)&gt;(0.25+参数设置!B$3), ROUND(I595,4)&lt;(0.25-参数设置!B$3),
 ROUND(J595,4)&gt;(0.25+参数设置!B$3), ROUND(J595,4)&lt;(0.25-参数设置!B$3)
),"是","否")</f>
        <v>否</v>
      </c>
      <c r="L595">
        <f t="shared" si="131"/>
        <v>28516.829289502784</v>
      </c>
      <c r="M595">
        <f t="shared" si="132"/>
        <v>28202.893617555339</v>
      </c>
      <c r="N595">
        <f t="shared" si="133"/>
        <v>28335.372287051414</v>
      </c>
      <c r="O595">
        <f t="shared" si="134"/>
        <v>28368.808441780089</v>
      </c>
      <c r="P595">
        <f t="shared" si="135"/>
        <v>0</v>
      </c>
      <c r="Q595">
        <f t="shared" si="136"/>
        <v>0</v>
      </c>
      <c r="R595">
        <f t="shared" si="137"/>
        <v>0</v>
      </c>
      <c r="S595">
        <f t="shared" si="138"/>
        <v>0</v>
      </c>
      <c r="T595">
        <f t="shared" si="139"/>
        <v>0</v>
      </c>
      <c r="U595">
        <f>T595*参数设置!B596</f>
        <v>0</v>
      </c>
    </row>
    <row r="596" spans="1:21" x14ac:dyDescent="0.25">
      <c r="A596" s="3">
        <v>42078</v>
      </c>
      <c r="B596">
        <f>IF(K595="是",F595*0.25*(价格数据!B596/价格数据!B595),B595*(价格数据!B596/价格数据!B595))</f>
        <v>28516.829289502784</v>
      </c>
      <c r="C596">
        <f>IF(K595="是",F595*0.25*(价格数据!C596/价格数据!C595),C595*(价格数据!C596/价格数据!C595))</f>
        <v>28202.893617555339</v>
      </c>
      <c r="D596">
        <f>IF(K595="是",F595*0.25*(价格数据!D596/价格数据!D595),D595*(价格数据!D596/价格数据!D595))</f>
        <v>28335.372287051414</v>
      </c>
      <c r="E596">
        <f>IF(K595="是",F595*0.25*(价格数据!E596/价格数据!E595),E595*(价格数据!E596/价格数据!E595))</f>
        <v>28368.808441780089</v>
      </c>
      <c r="F596">
        <f t="shared" si="126"/>
        <v>113423.90363588963</v>
      </c>
      <c r="G596">
        <f t="shared" si="127"/>
        <v>0.25141816121094496</v>
      </c>
      <c r="H596">
        <f t="shared" si="128"/>
        <v>0.24865035246971848</v>
      </c>
      <c r="I596">
        <f t="shared" si="129"/>
        <v>0.24981834850273596</v>
      </c>
      <c r="J596">
        <f t="shared" si="130"/>
        <v>0.25011313781660061</v>
      </c>
      <c r="K596" t="str">
        <f>IF(OR(
 ROUND(G596,4)&gt;(0.25+参数设置!B$3), ROUND(G596,4)&lt;(0.25-参数设置!B$3),
 ROUND(H596,4)&gt;(0.25+参数设置!B$3), ROUND(H596,4)&lt;(0.25-参数设置!B$3),
 ROUND(I596,4)&gt;(0.25+参数设置!B$3), ROUND(I596,4)&lt;(0.25-参数设置!B$3),
 ROUND(J596,4)&gt;(0.25+参数设置!B$3), ROUND(J596,4)&lt;(0.25-参数设置!B$3)
),"是","否")</f>
        <v>否</v>
      </c>
      <c r="L596">
        <f t="shared" si="131"/>
        <v>28516.829289502784</v>
      </c>
      <c r="M596">
        <f t="shared" si="132"/>
        <v>28202.893617555339</v>
      </c>
      <c r="N596">
        <f t="shared" si="133"/>
        <v>28335.372287051414</v>
      </c>
      <c r="O596">
        <f t="shared" si="134"/>
        <v>28368.808441780089</v>
      </c>
      <c r="P596">
        <f t="shared" si="135"/>
        <v>0</v>
      </c>
      <c r="Q596">
        <f t="shared" si="136"/>
        <v>0</v>
      </c>
      <c r="R596">
        <f t="shared" si="137"/>
        <v>0</v>
      </c>
      <c r="S596">
        <f t="shared" si="138"/>
        <v>0</v>
      </c>
      <c r="T596">
        <f t="shared" si="139"/>
        <v>0</v>
      </c>
      <c r="U596">
        <f>T596*参数设置!B597</f>
        <v>0</v>
      </c>
    </row>
    <row r="597" spans="1:21" x14ac:dyDescent="0.25">
      <c r="A597" s="3">
        <v>42079</v>
      </c>
      <c r="B597">
        <f>IF(K596="是",F596*0.25*(价格数据!B597/价格数据!B596),B596*(价格数据!B597/价格数据!B596))</f>
        <v>29222.220564312607</v>
      </c>
      <c r="C597">
        <f>IF(K596="是",F596*0.25*(价格数据!C597/价格数据!C596),C596*(价格数据!C597/价格数据!C596))</f>
        <v>28382.225285322755</v>
      </c>
      <c r="D597">
        <f>IF(K596="是",F596*0.25*(价格数据!D597/价格数据!D596),D596*(价格数据!D597/价格数据!D596))</f>
        <v>28334.838749627328</v>
      </c>
      <c r="E597">
        <f>IF(K596="是",F596*0.25*(价格数据!E597/价格数据!E596),E596*(价格数据!E597/价格数据!E596))</f>
        <v>28373.630030249849</v>
      </c>
      <c r="F597">
        <f t="shared" si="126"/>
        <v>114312.91462951255</v>
      </c>
      <c r="G597">
        <f t="shared" si="127"/>
        <v>0.25563358837469624</v>
      </c>
      <c r="H597">
        <f t="shared" si="128"/>
        <v>0.24828537857957145</v>
      </c>
      <c r="I597">
        <f t="shared" si="129"/>
        <v>0.24787084505246293</v>
      </c>
      <c r="J597">
        <f t="shared" si="130"/>
        <v>0.24821018799326924</v>
      </c>
      <c r="K597" t="str">
        <f>IF(OR(
 ROUND(G597,4)&gt;(0.25+参数设置!B$3), ROUND(G597,4)&lt;(0.25-参数设置!B$3),
 ROUND(H597,4)&gt;(0.25+参数设置!B$3), ROUND(H597,4)&lt;(0.25-参数设置!B$3),
 ROUND(I597,4)&gt;(0.25+参数设置!B$3), ROUND(I597,4)&lt;(0.25-参数设置!B$3),
 ROUND(J597,4)&gt;(0.25+参数设置!B$3), ROUND(J597,4)&lt;(0.25-参数设置!B$3)
),"是","否")</f>
        <v>否</v>
      </c>
      <c r="L597">
        <f t="shared" si="131"/>
        <v>29222.220564312607</v>
      </c>
      <c r="M597">
        <f t="shared" si="132"/>
        <v>28382.225285322755</v>
      </c>
      <c r="N597">
        <f t="shared" si="133"/>
        <v>28334.838749627328</v>
      </c>
      <c r="O597">
        <f t="shared" si="134"/>
        <v>28373.630030249849</v>
      </c>
      <c r="P597">
        <f t="shared" si="135"/>
        <v>0</v>
      </c>
      <c r="Q597">
        <f t="shared" si="136"/>
        <v>0</v>
      </c>
      <c r="R597">
        <f t="shared" si="137"/>
        <v>0</v>
      </c>
      <c r="S597">
        <f t="shared" si="138"/>
        <v>0</v>
      </c>
      <c r="T597">
        <f t="shared" si="139"/>
        <v>0</v>
      </c>
      <c r="U597">
        <f>T597*参数设置!B598</f>
        <v>0</v>
      </c>
    </row>
    <row r="598" spans="1:21" x14ac:dyDescent="0.25">
      <c r="A598" s="3">
        <v>42080</v>
      </c>
      <c r="B598">
        <f>IF(K597="是",F597*0.25*(价格数据!B598/价格数据!B597),B597*(价格数据!B598/价格数据!B597))</f>
        <v>29594.730563369481</v>
      </c>
      <c r="C598">
        <f>IF(K597="是",F597*0.25*(价格数据!C598/价格数据!C597),C597*(价格数据!C598/价格数据!C597))</f>
        <v>28190.938173037513</v>
      </c>
      <c r="D598">
        <f>IF(K597="是",F597*0.25*(价格数据!D598/价格数据!D597),D597*(价格数据!D598/价格数据!D597))</f>
        <v>28351.645178486026</v>
      </c>
      <c r="E598">
        <f>IF(K597="是",F597*0.25*(价格数据!E598/价格数据!E597),E597*(价格数据!E598/价格数据!E597))</f>
        <v>28376.182635910311</v>
      </c>
      <c r="F598">
        <f t="shared" si="126"/>
        <v>114513.49655080333</v>
      </c>
      <c r="G598">
        <f t="shared" si="127"/>
        <v>0.25843879939723896</v>
      </c>
      <c r="H598">
        <f t="shared" si="128"/>
        <v>0.2461800488340756</v>
      </c>
      <c r="I598">
        <f t="shared" si="129"/>
        <v>0.24758343804398603</v>
      </c>
      <c r="J598">
        <f t="shared" si="130"/>
        <v>0.24779771372469936</v>
      </c>
      <c r="K598" t="str">
        <f>IF(OR(
 ROUND(G598,4)&gt;(0.25+参数设置!B$3), ROUND(G598,4)&lt;(0.25-参数设置!B$3),
 ROUND(H598,4)&gt;(0.25+参数设置!B$3), ROUND(H598,4)&lt;(0.25-参数设置!B$3),
 ROUND(I598,4)&gt;(0.25+参数设置!B$3), ROUND(I598,4)&lt;(0.25-参数设置!B$3),
 ROUND(J598,4)&gt;(0.25+参数设置!B$3), ROUND(J598,4)&lt;(0.25-参数设置!B$3)
),"是","否")</f>
        <v>否</v>
      </c>
      <c r="L598">
        <f t="shared" si="131"/>
        <v>29594.730563369481</v>
      </c>
      <c r="M598">
        <f t="shared" si="132"/>
        <v>28190.938173037513</v>
      </c>
      <c r="N598">
        <f t="shared" si="133"/>
        <v>28351.645178486026</v>
      </c>
      <c r="O598">
        <f t="shared" si="134"/>
        <v>28376.182635910311</v>
      </c>
      <c r="P598">
        <f t="shared" si="135"/>
        <v>0</v>
      </c>
      <c r="Q598">
        <f t="shared" si="136"/>
        <v>0</v>
      </c>
      <c r="R598">
        <f t="shared" si="137"/>
        <v>0</v>
      </c>
      <c r="S598">
        <f t="shared" si="138"/>
        <v>0</v>
      </c>
      <c r="T598">
        <f t="shared" si="139"/>
        <v>0</v>
      </c>
      <c r="U598">
        <f>T598*参数设置!B599</f>
        <v>0</v>
      </c>
    </row>
    <row r="599" spans="1:21" x14ac:dyDescent="0.25">
      <c r="A599" s="3">
        <v>42081</v>
      </c>
      <c r="B599">
        <f>IF(K598="是",F598*0.25*(价格数据!B599/价格数据!B598),B598*(价格数据!B599/价格数据!B598))</f>
        <v>30379.379284787155</v>
      </c>
      <c r="C599">
        <f>IF(K598="是",F598*0.25*(价格数据!C599/价格数据!C598),C598*(价格数据!C599/价格数据!C598))</f>
        <v>27987.695616234443</v>
      </c>
      <c r="D599">
        <f>IF(K598="是",F598*0.25*(价格数据!D599/价格数据!D598),D598*(价格数据!D599/价格数据!D598))</f>
        <v>28345.242729396999</v>
      </c>
      <c r="E599">
        <f>IF(K598="是",F598*0.25*(价格数据!E599/价格数据!E598),E598*(价格数据!E599/价格数据!E598))</f>
        <v>28369.375687482421</v>
      </c>
      <c r="F599">
        <f t="shared" si="126"/>
        <v>115081.69331790101</v>
      </c>
      <c r="G599">
        <f t="shared" si="127"/>
        <v>0.26398098958161254</v>
      </c>
      <c r="H599">
        <f t="shared" si="128"/>
        <v>0.24319850368313051</v>
      </c>
      <c r="I599">
        <f t="shared" si="129"/>
        <v>0.24630540194691317</v>
      </c>
      <c r="J599">
        <f t="shared" si="130"/>
        <v>0.24651510478834388</v>
      </c>
      <c r="K599" t="str">
        <f>IF(OR(
 ROUND(G599,4)&gt;(0.25+参数设置!B$3), ROUND(G599,4)&lt;(0.25-参数设置!B$3),
 ROUND(H599,4)&gt;(0.25+参数设置!B$3), ROUND(H599,4)&lt;(0.25-参数设置!B$3),
 ROUND(I599,4)&gt;(0.25+参数设置!B$3), ROUND(I599,4)&lt;(0.25-参数设置!B$3),
 ROUND(J599,4)&gt;(0.25+参数设置!B$3), ROUND(J599,4)&lt;(0.25-参数设置!B$3)
),"是","否")</f>
        <v>否</v>
      </c>
      <c r="L599">
        <f t="shared" si="131"/>
        <v>30379.379284787155</v>
      </c>
      <c r="M599">
        <f t="shared" si="132"/>
        <v>27987.695616234443</v>
      </c>
      <c r="N599">
        <f t="shared" si="133"/>
        <v>28345.242729396999</v>
      </c>
      <c r="O599">
        <f t="shared" si="134"/>
        <v>28369.375687482421</v>
      </c>
      <c r="P599">
        <f t="shared" si="135"/>
        <v>0</v>
      </c>
      <c r="Q599">
        <f t="shared" si="136"/>
        <v>0</v>
      </c>
      <c r="R599">
        <f t="shared" si="137"/>
        <v>0</v>
      </c>
      <c r="S599">
        <f t="shared" si="138"/>
        <v>0</v>
      </c>
      <c r="T599">
        <f t="shared" si="139"/>
        <v>0</v>
      </c>
      <c r="U599">
        <f>T599*参数设置!B600</f>
        <v>0</v>
      </c>
    </row>
    <row r="600" spans="1:21" x14ac:dyDescent="0.25">
      <c r="A600" s="3">
        <v>42082</v>
      </c>
      <c r="B600">
        <f>IF(K599="是",F599*0.25*(价格数据!B600/价格数据!B599),B599*(价格数据!B600/价格数据!B599))</f>
        <v>30220.864391571464</v>
      </c>
      <c r="C600">
        <f>IF(K599="是",F599*0.25*(价格数据!C600/价格数据!C599),C599*(价格数据!C600/价格数据!C599))</f>
        <v>28250.715395626648</v>
      </c>
      <c r="D600">
        <f>IF(K599="是",F599*0.25*(价格数据!D600/价格数据!D599),D599*(价格数据!D600/价格数据!D599))</f>
        <v>28345.776266821082</v>
      </c>
      <c r="E600">
        <f>IF(K599="是",F599*0.25*(价格数据!E600/价格数据!E599),E599*(价格数据!E600/价格数据!E599))</f>
        <v>28369.65931033358</v>
      </c>
      <c r="F600">
        <f t="shared" si="126"/>
        <v>115187.01536435277</v>
      </c>
      <c r="G600">
        <f t="shared" si="127"/>
        <v>0.26236346428439533</v>
      </c>
      <c r="H600">
        <f t="shared" si="128"/>
        <v>0.24525954862417132</v>
      </c>
      <c r="I600">
        <f t="shared" si="129"/>
        <v>0.24608482281756666</v>
      </c>
      <c r="J600">
        <f t="shared" si="130"/>
        <v>0.24629216427386669</v>
      </c>
      <c r="K600" t="str">
        <f>IF(OR(
 ROUND(G600,4)&gt;(0.25+参数设置!B$3), ROUND(G600,4)&lt;(0.25-参数设置!B$3),
 ROUND(H600,4)&gt;(0.25+参数设置!B$3), ROUND(H600,4)&lt;(0.25-参数设置!B$3),
 ROUND(I600,4)&gt;(0.25+参数设置!B$3), ROUND(I600,4)&lt;(0.25-参数设置!B$3),
 ROUND(J600,4)&gt;(0.25+参数设置!B$3), ROUND(J600,4)&lt;(0.25-参数设置!B$3)
),"是","否")</f>
        <v>否</v>
      </c>
      <c r="L600">
        <f t="shared" si="131"/>
        <v>30220.864391571464</v>
      </c>
      <c r="M600">
        <f t="shared" si="132"/>
        <v>28250.715395626648</v>
      </c>
      <c r="N600">
        <f t="shared" si="133"/>
        <v>28345.776266821082</v>
      </c>
      <c r="O600">
        <f t="shared" si="134"/>
        <v>28369.65931033358</v>
      </c>
      <c r="P600">
        <f t="shared" si="135"/>
        <v>0</v>
      </c>
      <c r="Q600">
        <f t="shared" si="136"/>
        <v>0</v>
      </c>
      <c r="R600">
        <f t="shared" si="137"/>
        <v>0</v>
      </c>
      <c r="S600">
        <f t="shared" si="138"/>
        <v>0</v>
      </c>
      <c r="T600">
        <f t="shared" si="139"/>
        <v>0</v>
      </c>
      <c r="U600">
        <f>T600*参数设置!B601</f>
        <v>0</v>
      </c>
    </row>
    <row r="601" spans="1:21" x14ac:dyDescent="0.25">
      <c r="A601" s="3">
        <v>42083</v>
      </c>
      <c r="B601">
        <f>IF(K600="是",F600*0.25*(价格数据!B601/价格数据!B600),B600*(价格数据!B601/价格数据!B600))</f>
        <v>30648.854603253829</v>
      </c>
      <c r="C601">
        <f>IF(K600="是",F600*0.25*(价格数据!C601/价格数据!C600),C600*(价格数据!C601/价格数据!C600))</f>
        <v>28143.1163949662</v>
      </c>
      <c r="D601">
        <f>IF(K600="是",F600*0.25*(价格数据!D601/价格数据!D600),D600*(价格数据!D601/价格数据!D600))</f>
        <v>28350.311334925809</v>
      </c>
      <c r="E601">
        <f>IF(K600="是",F600*0.25*(价格数据!E601/价格数据!E600),E600*(价格数据!E601/价格数据!E600))</f>
        <v>28371.644670291713</v>
      </c>
      <c r="F601">
        <f t="shared" si="126"/>
        <v>115513.92700343755</v>
      </c>
      <c r="G601">
        <f t="shared" si="127"/>
        <v>0.26532605546638333</v>
      </c>
      <c r="H601">
        <f t="shared" si="128"/>
        <v>0.24363396799875653</v>
      </c>
      <c r="I601">
        <f t="shared" si="129"/>
        <v>0.24542764730076347</v>
      </c>
      <c r="J601">
        <f t="shared" si="130"/>
        <v>0.24561232923409668</v>
      </c>
      <c r="K601" t="str">
        <f>IF(OR(
 ROUND(G601,4)&gt;(0.25+参数设置!B$3), ROUND(G601,4)&lt;(0.25-参数设置!B$3),
 ROUND(H601,4)&gt;(0.25+参数设置!B$3), ROUND(H601,4)&lt;(0.25-参数设置!B$3),
 ROUND(I601,4)&gt;(0.25+参数设置!B$3), ROUND(I601,4)&lt;(0.25-参数设置!B$3),
 ROUND(J601,4)&gt;(0.25+参数设置!B$3), ROUND(J601,4)&lt;(0.25-参数设置!B$3)
),"是","否")</f>
        <v>否</v>
      </c>
      <c r="L601">
        <f t="shared" si="131"/>
        <v>30648.854603253829</v>
      </c>
      <c r="M601">
        <f t="shared" si="132"/>
        <v>28143.1163949662</v>
      </c>
      <c r="N601">
        <f t="shared" si="133"/>
        <v>28350.311334925809</v>
      </c>
      <c r="O601">
        <f t="shared" si="134"/>
        <v>28371.644670291713</v>
      </c>
      <c r="P601">
        <f t="shared" si="135"/>
        <v>0</v>
      </c>
      <c r="Q601">
        <f t="shared" si="136"/>
        <v>0</v>
      </c>
      <c r="R601">
        <f t="shared" si="137"/>
        <v>0</v>
      </c>
      <c r="S601">
        <f t="shared" si="138"/>
        <v>0</v>
      </c>
      <c r="T601">
        <f t="shared" si="139"/>
        <v>0</v>
      </c>
      <c r="U601">
        <f>T601*参数设置!B602</f>
        <v>0</v>
      </c>
    </row>
    <row r="602" spans="1:21" x14ac:dyDescent="0.25">
      <c r="A602" s="3">
        <v>42084</v>
      </c>
      <c r="B602">
        <f>IF(K601="是",F601*0.25*(价格数据!B602/价格数据!B601),B601*(价格数据!B602/价格数据!B601))</f>
        <v>30648.854603253829</v>
      </c>
      <c r="C602">
        <f>IF(K601="是",F601*0.25*(价格数据!C602/价格数据!C601),C601*(价格数据!C602/价格数据!C601))</f>
        <v>28143.1163949662</v>
      </c>
      <c r="D602">
        <f>IF(K601="是",F601*0.25*(价格数据!D602/价格数据!D601),D601*(价格数据!D602/价格数据!D601))</f>
        <v>28350.311334925809</v>
      </c>
      <c r="E602">
        <f>IF(K601="是",F601*0.25*(价格数据!E602/价格数据!E601),E601*(价格数据!E602/价格数据!E601))</f>
        <v>28371.644670291713</v>
      </c>
      <c r="F602">
        <f t="shared" si="126"/>
        <v>115513.92700343755</v>
      </c>
      <c r="G602">
        <f t="shared" si="127"/>
        <v>0.26532605546638333</v>
      </c>
      <c r="H602">
        <f t="shared" si="128"/>
        <v>0.24363396799875653</v>
      </c>
      <c r="I602">
        <f t="shared" si="129"/>
        <v>0.24542764730076347</v>
      </c>
      <c r="J602">
        <f t="shared" si="130"/>
        <v>0.24561232923409668</v>
      </c>
      <c r="K602" t="str">
        <f>IF(OR(
 ROUND(G602,4)&gt;(0.25+参数设置!B$3), ROUND(G602,4)&lt;(0.25-参数设置!B$3),
 ROUND(H602,4)&gt;(0.25+参数设置!B$3), ROUND(H602,4)&lt;(0.25-参数设置!B$3),
 ROUND(I602,4)&gt;(0.25+参数设置!B$3), ROUND(I602,4)&lt;(0.25-参数设置!B$3),
 ROUND(J602,4)&gt;(0.25+参数设置!B$3), ROUND(J602,4)&lt;(0.25-参数设置!B$3)
),"是","否")</f>
        <v>否</v>
      </c>
      <c r="L602">
        <f t="shared" si="131"/>
        <v>30648.854603253829</v>
      </c>
      <c r="M602">
        <f t="shared" si="132"/>
        <v>28143.1163949662</v>
      </c>
      <c r="N602">
        <f t="shared" si="133"/>
        <v>28350.311334925809</v>
      </c>
      <c r="O602">
        <f t="shared" si="134"/>
        <v>28371.644670291713</v>
      </c>
      <c r="P602">
        <f t="shared" si="135"/>
        <v>0</v>
      </c>
      <c r="Q602">
        <f t="shared" si="136"/>
        <v>0</v>
      </c>
      <c r="R602">
        <f t="shared" si="137"/>
        <v>0</v>
      </c>
      <c r="S602">
        <f t="shared" si="138"/>
        <v>0</v>
      </c>
      <c r="T602">
        <f t="shared" si="139"/>
        <v>0</v>
      </c>
      <c r="U602">
        <f>T602*参数设置!B603</f>
        <v>0</v>
      </c>
    </row>
    <row r="603" spans="1:21" x14ac:dyDescent="0.25">
      <c r="A603" s="3">
        <v>42085</v>
      </c>
      <c r="B603">
        <f>IF(K602="是",F602*0.25*(价格数据!B603/价格数据!B602),B602*(价格数据!B603/价格数据!B602))</f>
        <v>30648.854603253829</v>
      </c>
      <c r="C603">
        <f>IF(K602="是",F602*0.25*(价格数据!C603/价格数据!C602),C602*(价格数据!C603/价格数据!C602))</f>
        <v>28143.1163949662</v>
      </c>
      <c r="D603">
        <f>IF(K602="是",F602*0.25*(价格数据!D603/价格数据!D602),D602*(价格数据!D603/价格数据!D602))</f>
        <v>28350.311334925809</v>
      </c>
      <c r="E603">
        <f>IF(K602="是",F602*0.25*(价格数据!E603/价格数据!E602),E602*(价格数据!E603/价格数据!E602))</f>
        <v>28371.644670291713</v>
      </c>
      <c r="F603">
        <f t="shared" si="126"/>
        <v>115513.92700343755</v>
      </c>
      <c r="G603">
        <f t="shared" si="127"/>
        <v>0.26532605546638333</v>
      </c>
      <c r="H603">
        <f t="shared" si="128"/>
        <v>0.24363396799875653</v>
      </c>
      <c r="I603">
        <f t="shared" si="129"/>
        <v>0.24542764730076347</v>
      </c>
      <c r="J603">
        <f t="shared" si="130"/>
        <v>0.24561232923409668</v>
      </c>
      <c r="K603" t="str">
        <f>IF(OR(
 ROUND(G603,4)&gt;(0.25+参数设置!B$3), ROUND(G603,4)&lt;(0.25-参数设置!B$3),
 ROUND(H603,4)&gt;(0.25+参数设置!B$3), ROUND(H603,4)&lt;(0.25-参数设置!B$3),
 ROUND(I603,4)&gt;(0.25+参数设置!B$3), ROUND(I603,4)&lt;(0.25-参数设置!B$3),
 ROUND(J603,4)&gt;(0.25+参数设置!B$3), ROUND(J603,4)&lt;(0.25-参数设置!B$3)
),"是","否")</f>
        <v>否</v>
      </c>
      <c r="L603">
        <f t="shared" si="131"/>
        <v>30648.854603253829</v>
      </c>
      <c r="M603">
        <f t="shared" si="132"/>
        <v>28143.1163949662</v>
      </c>
      <c r="N603">
        <f t="shared" si="133"/>
        <v>28350.311334925809</v>
      </c>
      <c r="O603">
        <f t="shared" si="134"/>
        <v>28371.644670291713</v>
      </c>
      <c r="P603">
        <f t="shared" si="135"/>
        <v>0</v>
      </c>
      <c r="Q603">
        <f t="shared" si="136"/>
        <v>0</v>
      </c>
      <c r="R603">
        <f t="shared" si="137"/>
        <v>0</v>
      </c>
      <c r="S603">
        <f t="shared" si="138"/>
        <v>0</v>
      </c>
      <c r="T603">
        <f t="shared" si="139"/>
        <v>0</v>
      </c>
      <c r="U603">
        <f>T603*参数设置!B604</f>
        <v>0</v>
      </c>
    </row>
    <row r="604" spans="1:21" x14ac:dyDescent="0.25">
      <c r="A604" s="3">
        <v>42086</v>
      </c>
      <c r="B604">
        <f>IF(K603="是",F603*0.25*(价格数据!B604/价格数据!B603),B603*(价格数据!B604/价格数据!B603))</f>
        <v>31267.062686795023</v>
      </c>
      <c r="C604">
        <f>IF(K603="是",F603*0.25*(价格数据!C604/价格数据!C603),C603*(价格数据!C604/价格数据!C603))</f>
        <v>28382.225285322755</v>
      </c>
      <c r="D604">
        <f>IF(K603="是",F603*0.25*(价格数据!D604/价格数据!D603),D603*(价格数据!D604/价格数据!D603))</f>
        <v>28368.985144768805</v>
      </c>
      <c r="E604">
        <f>IF(K603="是",F603*0.25*(价格数据!E604/价格数据!E603),E603*(价格数据!E604/价格数据!E603))</f>
        <v>28365.404967566144</v>
      </c>
      <c r="F604">
        <f t="shared" si="126"/>
        <v>116383.67808445272</v>
      </c>
      <c r="G604">
        <f t="shared" si="127"/>
        <v>0.26865504855505917</v>
      </c>
      <c r="H604">
        <f t="shared" si="128"/>
        <v>0.24386774634092126</v>
      </c>
      <c r="I604">
        <f t="shared" si="129"/>
        <v>0.24375398347681637</v>
      </c>
      <c r="J604">
        <f t="shared" si="130"/>
        <v>0.24372322162720322</v>
      </c>
      <c r="K604" t="str">
        <f>IF(OR(
 ROUND(G604,4)&gt;(0.25+参数设置!B$3), ROUND(G604,4)&lt;(0.25-参数设置!B$3),
 ROUND(H604,4)&gt;(0.25+参数设置!B$3), ROUND(H604,4)&lt;(0.25-参数设置!B$3),
 ROUND(I604,4)&gt;(0.25+参数设置!B$3), ROUND(I604,4)&lt;(0.25-参数设置!B$3),
 ROUND(J604,4)&gt;(0.25+参数设置!B$3), ROUND(J604,4)&lt;(0.25-参数设置!B$3)
),"是","否")</f>
        <v>否</v>
      </c>
      <c r="L604">
        <f t="shared" si="131"/>
        <v>31267.062686795023</v>
      </c>
      <c r="M604">
        <f t="shared" si="132"/>
        <v>28382.225285322755</v>
      </c>
      <c r="N604">
        <f t="shared" si="133"/>
        <v>28368.985144768805</v>
      </c>
      <c r="O604">
        <f t="shared" si="134"/>
        <v>28365.404967566144</v>
      </c>
      <c r="P604">
        <f t="shared" si="135"/>
        <v>0</v>
      </c>
      <c r="Q604">
        <f t="shared" si="136"/>
        <v>0</v>
      </c>
      <c r="R604">
        <f t="shared" si="137"/>
        <v>0</v>
      </c>
      <c r="S604">
        <f t="shared" si="138"/>
        <v>0</v>
      </c>
      <c r="T604">
        <f t="shared" si="139"/>
        <v>0</v>
      </c>
      <c r="U604">
        <f>T604*参数设置!B605</f>
        <v>0</v>
      </c>
    </row>
    <row r="605" spans="1:21" x14ac:dyDescent="0.25">
      <c r="A605" s="3">
        <v>42087</v>
      </c>
      <c r="B605">
        <f>IF(K604="是",F604*0.25*(价格数据!B605/价格数据!B604),B604*(价格数据!B605/价格数据!B604))</f>
        <v>31235.359708151886</v>
      </c>
      <c r="C605">
        <f>IF(K604="是",F604*0.25*(价格数据!C605/价格数据!C604),C604*(价格数据!C605/价格数据!C604))</f>
        <v>28489.824285983203</v>
      </c>
      <c r="D605">
        <f>IF(K604="是",F604*0.25*(价格数据!D605/价格数据!D604),D604*(价格数据!D605/价格数据!D604))</f>
        <v>28368.71837605676</v>
      </c>
      <c r="E605">
        <f>IF(K604="是",F604*0.25*(价格数据!E605/价格数据!E604),E604*(价格数据!E605/价格数据!E604))</f>
        <v>28365.972213268469</v>
      </c>
      <c r="F605">
        <f t="shared" si="126"/>
        <v>116459.87458346032</v>
      </c>
      <c r="G605">
        <f t="shared" si="127"/>
        <v>0.26820705259962513</v>
      </c>
      <c r="H605">
        <f t="shared" si="128"/>
        <v>0.24463210515967138</v>
      </c>
      <c r="I605">
        <f t="shared" si="129"/>
        <v>0.2435922112875579</v>
      </c>
      <c r="J605">
        <f t="shared" si="130"/>
        <v>0.24356863095314563</v>
      </c>
      <c r="K605" t="str">
        <f>IF(OR(
 ROUND(G605,4)&gt;(0.25+参数设置!B$3), ROUND(G605,4)&lt;(0.25-参数设置!B$3),
 ROUND(H605,4)&gt;(0.25+参数设置!B$3), ROUND(H605,4)&lt;(0.25-参数设置!B$3),
 ROUND(I605,4)&gt;(0.25+参数设置!B$3), ROUND(I605,4)&lt;(0.25-参数设置!B$3),
 ROUND(J605,4)&gt;(0.25+参数设置!B$3), ROUND(J605,4)&lt;(0.25-参数设置!B$3)
),"是","否")</f>
        <v>否</v>
      </c>
      <c r="L605">
        <f t="shared" si="131"/>
        <v>31235.359708151886</v>
      </c>
      <c r="M605">
        <f t="shared" si="132"/>
        <v>28489.824285983203</v>
      </c>
      <c r="N605">
        <f t="shared" si="133"/>
        <v>28368.71837605676</v>
      </c>
      <c r="O605">
        <f t="shared" si="134"/>
        <v>28365.972213268469</v>
      </c>
      <c r="P605">
        <f t="shared" si="135"/>
        <v>0</v>
      </c>
      <c r="Q605">
        <f t="shared" si="136"/>
        <v>0</v>
      </c>
      <c r="R605">
        <f t="shared" si="137"/>
        <v>0</v>
      </c>
      <c r="S605">
        <f t="shared" si="138"/>
        <v>0</v>
      </c>
      <c r="T605">
        <f t="shared" si="139"/>
        <v>0</v>
      </c>
      <c r="U605">
        <f>T605*参数设置!B606</f>
        <v>0</v>
      </c>
    </row>
    <row r="606" spans="1:21" x14ac:dyDescent="0.25">
      <c r="A606" s="3">
        <v>42088</v>
      </c>
      <c r="B606">
        <f>IF(K605="是",F605*0.25*(价格数据!B606/价格数据!B605),B605*(价格数据!B606/价格数据!B605))</f>
        <v>31045.141836293056</v>
      </c>
      <c r="C606">
        <f>IF(K605="是",F605*0.25*(价格数据!C606/价格数据!C605),C605*(价格数据!C606/价格数据!C605))</f>
        <v>28465.913396947544</v>
      </c>
      <c r="D606">
        <f>IF(K605="是",F605*0.25*(价格数据!D606/价格数据!D605),D605*(价格数据!D606/价格数据!D605))</f>
        <v>28371.386063177189</v>
      </c>
      <c r="E606">
        <f>IF(K605="是",F605*0.25*(价格数据!E606/价格数据!E605),E605*(价格数据!E606/价格数据!E605))</f>
        <v>28368.241196077761</v>
      </c>
      <c r="F606">
        <f t="shared" si="126"/>
        <v>116250.68249249554</v>
      </c>
      <c r="G606">
        <f t="shared" si="127"/>
        <v>0.26705341569325536</v>
      </c>
      <c r="H606">
        <f t="shared" si="128"/>
        <v>0.244866634643501</v>
      </c>
      <c r="I606">
        <f t="shared" si="129"/>
        <v>0.24405350106231571</v>
      </c>
      <c r="J606">
        <f t="shared" si="130"/>
        <v>0.24402644860092798</v>
      </c>
      <c r="K606" t="str">
        <f>IF(OR(
 ROUND(G606,4)&gt;(0.25+参数设置!B$3), ROUND(G606,4)&lt;(0.25-参数设置!B$3),
 ROUND(H606,4)&gt;(0.25+参数设置!B$3), ROUND(H606,4)&lt;(0.25-参数设置!B$3),
 ROUND(I606,4)&gt;(0.25+参数设置!B$3), ROUND(I606,4)&lt;(0.25-参数设置!B$3),
 ROUND(J606,4)&gt;(0.25+参数设置!B$3), ROUND(J606,4)&lt;(0.25-参数设置!B$3)
),"是","否")</f>
        <v>否</v>
      </c>
      <c r="L606">
        <f t="shared" si="131"/>
        <v>31045.141836293056</v>
      </c>
      <c r="M606">
        <f t="shared" si="132"/>
        <v>28465.913396947544</v>
      </c>
      <c r="N606">
        <f t="shared" si="133"/>
        <v>28371.386063177189</v>
      </c>
      <c r="O606">
        <f t="shared" si="134"/>
        <v>28368.241196077761</v>
      </c>
      <c r="P606">
        <f t="shared" si="135"/>
        <v>0</v>
      </c>
      <c r="Q606">
        <f t="shared" si="136"/>
        <v>0</v>
      </c>
      <c r="R606">
        <f t="shared" si="137"/>
        <v>0</v>
      </c>
      <c r="S606">
        <f t="shared" si="138"/>
        <v>0</v>
      </c>
      <c r="T606">
        <f t="shared" si="139"/>
        <v>0</v>
      </c>
      <c r="U606">
        <f>T606*参数设置!B607</f>
        <v>0</v>
      </c>
    </row>
    <row r="607" spans="1:21" x14ac:dyDescent="0.25">
      <c r="A607" s="3">
        <v>42089</v>
      </c>
      <c r="B607">
        <f>IF(K606="是",F606*0.25*(价格数据!B607/价格数据!B606),B606*(价格数据!B607/价格数据!B606))</f>
        <v>31068.919070275413</v>
      </c>
      <c r="C607">
        <f>IF(K606="是",F606*0.25*(价格数据!C607/价格数据!C606),C606*(价格数据!C607/价格数据!C606))</f>
        <v>28740.888620857582</v>
      </c>
      <c r="D607">
        <f>IF(K606="是",F606*0.25*(价格数据!D607/价格数据!D606),D606*(价格数据!D607/价格数据!D606))</f>
        <v>28363.649770527947</v>
      </c>
      <c r="E607">
        <f>IF(K606="是",F606*0.25*(价格数据!E607/价格数据!E606),E606*(价格数据!E607/价格数据!E606))</f>
        <v>28368.524818928923</v>
      </c>
      <c r="F607">
        <f t="shared" si="126"/>
        <v>116541.98228058987</v>
      </c>
      <c r="G607">
        <f t="shared" si="127"/>
        <v>0.26658993147613519</v>
      </c>
      <c r="H607">
        <f t="shared" si="128"/>
        <v>0.24661403606178742</v>
      </c>
      <c r="I607">
        <f t="shared" si="129"/>
        <v>0.24337710081366901</v>
      </c>
      <c r="J607">
        <f t="shared" si="130"/>
        <v>0.24341893164840836</v>
      </c>
      <c r="K607" t="str">
        <f>IF(OR(
 ROUND(G607,4)&gt;(0.25+参数设置!B$3), ROUND(G607,4)&lt;(0.25-参数设置!B$3),
 ROUND(H607,4)&gt;(0.25+参数设置!B$3), ROUND(H607,4)&lt;(0.25-参数设置!B$3),
 ROUND(I607,4)&gt;(0.25+参数设置!B$3), ROUND(I607,4)&lt;(0.25-参数设置!B$3),
 ROUND(J607,4)&gt;(0.25+参数设置!B$3), ROUND(J607,4)&lt;(0.25-参数设置!B$3)
),"是","否")</f>
        <v>否</v>
      </c>
      <c r="L607">
        <f t="shared" si="131"/>
        <v>31068.919070275413</v>
      </c>
      <c r="M607">
        <f t="shared" si="132"/>
        <v>28740.888620857582</v>
      </c>
      <c r="N607">
        <f t="shared" si="133"/>
        <v>28363.649770527947</v>
      </c>
      <c r="O607">
        <f t="shared" si="134"/>
        <v>28368.524818928923</v>
      </c>
      <c r="P607">
        <f t="shared" si="135"/>
        <v>0</v>
      </c>
      <c r="Q607">
        <f t="shared" si="136"/>
        <v>0</v>
      </c>
      <c r="R607">
        <f t="shared" si="137"/>
        <v>0</v>
      </c>
      <c r="S607">
        <f t="shared" si="138"/>
        <v>0</v>
      </c>
      <c r="T607">
        <f t="shared" si="139"/>
        <v>0</v>
      </c>
      <c r="U607">
        <f>T607*参数设置!B608</f>
        <v>0</v>
      </c>
    </row>
    <row r="608" spans="1:21" x14ac:dyDescent="0.25">
      <c r="A608" s="3">
        <v>42090</v>
      </c>
      <c r="B608">
        <f>IF(K607="是",F607*0.25*(价格数据!B608/价格数据!B607),B607*(价格数据!B608/价格数据!B607))</f>
        <v>31306.691410098949</v>
      </c>
      <c r="C608">
        <f>IF(K607="是",F607*0.25*(价格数据!C608/价格数据!C607),C607*(价格数据!C608/价格数据!C607))</f>
        <v>28764.799509893237</v>
      </c>
      <c r="D608">
        <f>IF(K607="是",F607*0.25*(价格数据!D608/价格数据!D607),D607*(价格数据!D608/价格数据!D607))</f>
        <v>28341.507967428395</v>
      </c>
      <c r="E608">
        <f>IF(K607="是",F607*0.25*(价格数据!E608/价格数据!E607),E607*(价格数据!E608/价格数据!E607))</f>
        <v>28371.644670291702</v>
      </c>
      <c r="F608">
        <f t="shared" si="126"/>
        <v>116784.64355771228</v>
      </c>
      <c r="G608">
        <f t="shared" si="127"/>
        <v>0.26807198666173865</v>
      </c>
      <c r="H608">
        <f t="shared" si="128"/>
        <v>0.24630635187646344</v>
      </c>
      <c r="I608">
        <f t="shared" si="129"/>
        <v>0.24268180390877056</v>
      </c>
      <c r="J608">
        <f t="shared" si="130"/>
        <v>0.24293985755302741</v>
      </c>
      <c r="K608" t="str">
        <f>IF(OR(
 ROUND(G608,4)&gt;(0.25+参数设置!B$3), ROUND(G608,4)&lt;(0.25-参数设置!B$3),
 ROUND(H608,4)&gt;(0.25+参数设置!B$3), ROUND(H608,4)&lt;(0.25-参数设置!B$3),
 ROUND(I608,4)&gt;(0.25+参数设置!B$3), ROUND(I608,4)&lt;(0.25-参数设置!B$3),
 ROUND(J608,4)&gt;(0.25+参数设置!B$3), ROUND(J608,4)&lt;(0.25-参数设置!B$3)
),"是","否")</f>
        <v>否</v>
      </c>
      <c r="L608">
        <f t="shared" si="131"/>
        <v>31306.691410098949</v>
      </c>
      <c r="M608">
        <f t="shared" si="132"/>
        <v>28764.799509893237</v>
      </c>
      <c r="N608">
        <f t="shared" si="133"/>
        <v>28341.507967428395</v>
      </c>
      <c r="O608">
        <f t="shared" si="134"/>
        <v>28371.644670291702</v>
      </c>
      <c r="P608">
        <f t="shared" si="135"/>
        <v>0</v>
      </c>
      <c r="Q608">
        <f t="shared" si="136"/>
        <v>0</v>
      </c>
      <c r="R608">
        <f t="shared" si="137"/>
        <v>0</v>
      </c>
      <c r="S608">
        <f t="shared" si="138"/>
        <v>0</v>
      </c>
      <c r="T608">
        <f t="shared" si="139"/>
        <v>0</v>
      </c>
      <c r="U608">
        <f>T608*参数设置!B609</f>
        <v>0</v>
      </c>
    </row>
    <row r="609" spans="1:21" x14ac:dyDescent="0.25">
      <c r="A609" s="3">
        <v>42091</v>
      </c>
      <c r="B609">
        <f>IF(K608="是",F608*0.25*(价格数据!B609/价格数据!B608),B608*(价格数据!B609/价格数据!B608))</f>
        <v>31306.691410098949</v>
      </c>
      <c r="C609">
        <f>IF(K608="是",F608*0.25*(价格数据!C609/价格数据!C608),C608*(价格数据!C609/价格数据!C608))</f>
        <v>28764.799509893237</v>
      </c>
      <c r="D609">
        <f>IF(K608="是",F608*0.25*(价格数据!D609/价格数据!D608),D608*(价格数据!D609/价格数据!D608))</f>
        <v>28341.507967428395</v>
      </c>
      <c r="E609">
        <f>IF(K608="是",F608*0.25*(价格数据!E609/价格数据!E608),E608*(价格数据!E609/价格数据!E608))</f>
        <v>28371.644670291702</v>
      </c>
      <c r="F609">
        <f t="shared" si="126"/>
        <v>116784.64355771228</v>
      </c>
      <c r="G609">
        <f t="shared" si="127"/>
        <v>0.26807198666173865</v>
      </c>
      <c r="H609">
        <f t="shared" si="128"/>
        <v>0.24630635187646344</v>
      </c>
      <c r="I609">
        <f t="shared" si="129"/>
        <v>0.24268180390877056</v>
      </c>
      <c r="J609">
        <f t="shared" si="130"/>
        <v>0.24293985755302741</v>
      </c>
      <c r="K609" t="str">
        <f>IF(OR(
 ROUND(G609,4)&gt;(0.25+参数设置!B$3), ROUND(G609,4)&lt;(0.25-参数设置!B$3),
 ROUND(H609,4)&gt;(0.25+参数设置!B$3), ROUND(H609,4)&lt;(0.25-参数设置!B$3),
 ROUND(I609,4)&gt;(0.25+参数设置!B$3), ROUND(I609,4)&lt;(0.25-参数设置!B$3),
 ROUND(J609,4)&gt;(0.25+参数设置!B$3), ROUND(J609,4)&lt;(0.25-参数设置!B$3)
),"是","否")</f>
        <v>否</v>
      </c>
      <c r="L609">
        <f t="shared" si="131"/>
        <v>31306.691410098949</v>
      </c>
      <c r="M609">
        <f t="shared" si="132"/>
        <v>28764.799509893237</v>
      </c>
      <c r="N609">
        <f t="shared" si="133"/>
        <v>28341.507967428395</v>
      </c>
      <c r="O609">
        <f t="shared" si="134"/>
        <v>28371.644670291702</v>
      </c>
      <c r="P609">
        <f t="shared" si="135"/>
        <v>0</v>
      </c>
      <c r="Q609">
        <f t="shared" si="136"/>
        <v>0</v>
      </c>
      <c r="R609">
        <f t="shared" si="137"/>
        <v>0</v>
      </c>
      <c r="S609">
        <f t="shared" si="138"/>
        <v>0</v>
      </c>
      <c r="T609">
        <f t="shared" si="139"/>
        <v>0</v>
      </c>
      <c r="U609">
        <f>T609*参数设置!B610</f>
        <v>0</v>
      </c>
    </row>
    <row r="610" spans="1:21" x14ac:dyDescent="0.25">
      <c r="A610" s="3">
        <v>42092</v>
      </c>
      <c r="B610">
        <f>IF(K609="是",F609*0.25*(价格数据!B610/价格数据!B609),B609*(价格数据!B610/价格数据!B609))</f>
        <v>31306.691410098949</v>
      </c>
      <c r="C610">
        <f>IF(K609="是",F609*0.25*(价格数据!C610/价格数据!C609),C609*(价格数据!C610/价格数据!C609))</f>
        <v>28764.799509893237</v>
      </c>
      <c r="D610">
        <f>IF(K609="是",F609*0.25*(价格数据!D610/价格数据!D609),D609*(价格数据!D610/价格数据!D609))</f>
        <v>28341.507967428395</v>
      </c>
      <c r="E610">
        <f>IF(K609="是",F609*0.25*(价格数据!E610/价格数据!E609),E609*(价格数据!E610/价格数据!E609))</f>
        <v>28371.644670291702</v>
      </c>
      <c r="F610">
        <f t="shared" si="126"/>
        <v>116784.64355771228</v>
      </c>
      <c r="G610">
        <f t="shared" si="127"/>
        <v>0.26807198666173865</v>
      </c>
      <c r="H610">
        <f t="shared" si="128"/>
        <v>0.24630635187646344</v>
      </c>
      <c r="I610">
        <f t="shared" si="129"/>
        <v>0.24268180390877056</v>
      </c>
      <c r="J610">
        <f t="shared" si="130"/>
        <v>0.24293985755302741</v>
      </c>
      <c r="K610" t="str">
        <f>IF(OR(
 ROUND(G610,4)&gt;(0.25+参数设置!B$3), ROUND(G610,4)&lt;(0.25-参数设置!B$3),
 ROUND(H610,4)&gt;(0.25+参数设置!B$3), ROUND(H610,4)&lt;(0.25-参数设置!B$3),
 ROUND(I610,4)&gt;(0.25+参数设置!B$3), ROUND(I610,4)&lt;(0.25-参数设置!B$3),
 ROUND(J610,4)&gt;(0.25+参数设置!B$3), ROUND(J610,4)&lt;(0.25-参数设置!B$3)
),"是","否")</f>
        <v>否</v>
      </c>
      <c r="L610">
        <f t="shared" si="131"/>
        <v>31306.691410098949</v>
      </c>
      <c r="M610">
        <f t="shared" si="132"/>
        <v>28764.799509893237</v>
      </c>
      <c r="N610">
        <f t="shared" si="133"/>
        <v>28341.507967428395</v>
      </c>
      <c r="O610">
        <f t="shared" si="134"/>
        <v>28371.644670291702</v>
      </c>
      <c r="P610">
        <f t="shared" si="135"/>
        <v>0</v>
      </c>
      <c r="Q610">
        <f t="shared" si="136"/>
        <v>0</v>
      </c>
      <c r="R610">
        <f t="shared" si="137"/>
        <v>0</v>
      </c>
      <c r="S610">
        <f t="shared" si="138"/>
        <v>0</v>
      </c>
      <c r="T610">
        <f t="shared" si="139"/>
        <v>0</v>
      </c>
      <c r="U610">
        <f>T610*参数设置!B611</f>
        <v>0</v>
      </c>
    </row>
    <row r="611" spans="1:21" x14ac:dyDescent="0.25">
      <c r="A611" s="3">
        <v>42093</v>
      </c>
      <c r="B611">
        <f>IF(K610="是",F610*0.25*(价格数据!B611/价格数据!B610),B610*(价格数据!B611/价格数据!B610))</f>
        <v>32305.335237357795</v>
      </c>
      <c r="C611">
        <f>IF(K610="是",F610*0.25*(价格数据!C611/价格数据!C610),C610*(价格数据!C611/价格数据!C610))</f>
        <v>28453.957952429719</v>
      </c>
      <c r="D611">
        <f>IF(K610="是",F610*0.25*(价格数据!D611/价格数据!D610),D610*(价格数据!D611/价格数据!D610))</f>
        <v>28207.590073982905</v>
      </c>
      <c r="E611">
        <f>IF(K610="是",F610*0.25*(价格数据!E611/价格数据!E610),E610*(价格数据!E611/价格数据!E610))</f>
        <v>28362.285116203355</v>
      </c>
      <c r="F611">
        <f t="shared" si="126"/>
        <v>117329.16837997377</v>
      </c>
      <c r="G611">
        <f t="shared" si="127"/>
        <v>0.27533933533676869</v>
      </c>
      <c r="H611">
        <f t="shared" si="128"/>
        <v>0.24251393191743068</v>
      </c>
      <c r="I611">
        <f t="shared" si="129"/>
        <v>0.24041413114454066</v>
      </c>
      <c r="J611">
        <f t="shared" si="130"/>
        <v>0.24173260160126003</v>
      </c>
      <c r="K611" t="str">
        <f>IF(OR(
 ROUND(G611,4)&gt;(0.25+参数设置!B$3), ROUND(G611,4)&lt;(0.25-参数设置!B$3),
 ROUND(H611,4)&gt;(0.25+参数设置!B$3), ROUND(H611,4)&lt;(0.25-参数设置!B$3),
 ROUND(I611,4)&gt;(0.25+参数设置!B$3), ROUND(I611,4)&lt;(0.25-参数设置!B$3),
 ROUND(J611,4)&gt;(0.25+参数设置!B$3), ROUND(J611,4)&lt;(0.25-参数设置!B$3)
),"是","否")</f>
        <v>是</v>
      </c>
      <c r="L611">
        <f t="shared" si="131"/>
        <v>29332.292094993441</v>
      </c>
      <c r="M611">
        <f t="shared" si="132"/>
        <v>29332.292094993441</v>
      </c>
      <c r="N611">
        <f t="shared" si="133"/>
        <v>29332.292094993441</v>
      </c>
      <c r="O611">
        <f t="shared" si="134"/>
        <v>29332.292094993441</v>
      </c>
      <c r="P611">
        <f t="shared" si="135"/>
        <v>2973.0431423643531</v>
      </c>
      <c r="Q611">
        <f t="shared" si="136"/>
        <v>878.33414256372271</v>
      </c>
      <c r="R611">
        <f t="shared" si="137"/>
        <v>1124.7020210105366</v>
      </c>
      <c r="S611">
        <f t="shared" si="138"/>
        <v>970.00697879008658</v>
      </c>
      <c r="T611">
        <f t="shared" si="139"/>
        <v>5946.086284728699</v>
      </c>
      <c r="U611">
        <f>T611*参数设置!B612</f>
        <v>0</v>
      </c>
    </row>
    <row r="612" spans="1:21" x14ac:dyDescent="0.25">
      <c r="A612" s="3">
        <v>42094</v>
      </c>
      <c r="B612">
        <f>IF(K611="是",F611*0.25*(价格数据!B612/价格数据!B611),B611*(价格数据!B612/价格数据!B611))</f>
        <v>29008.456681775897</v>
      </c>
      <c r="C612">
        <f>IF(K611="是",F611*0.25*(价格数据!C612/价格数据!C611),C611*(价格数据!C612/价格数据!C611))</f>
        <v>29159.749200317012</v>
      </c>
      <c r="D612">
        <f>IF(K611="是",F611*0.25*(价格数据!D612/价格数据!D611),D611*(价格数据!D612/价格数据!D611))</f>
        <v>29140.327558783796</v>
      </c>
      <c r="E612">
        <f>IF(K611="是",F611*0.25*(价格数据!E612/价格数据!E611),E611*(价格数据!E612/价格数据!E611))</f>
        <v>29331.412126230593</v>
      </c>
      <c r="F612">
        <f t="shared" si="126"/>
        <v>116639.94556710729</v>
      </c>
      <c r="G612">
        <f t="shared" si="127"/>
        <v>0.2487008763656037</v>
      </c>
      <c r="H612">
        <f t="shared" si="128"/>
        <v>0.24999796646458761</v>
      </c>
      <c r="I612">
        <f t="shared" si="129"/>
        <v>0.24983145711447785</v>
      </c>
      <c r="J612">
        <f t="shared" si="130"/>
        <v>0.25146970005533087</v>
      </c>
      <c r="K612" t="str">
        <f>IF(OR(
 ROUND(G612,4)&gt;(0.25+参数设置!B$3), ROUND(G612,4)&lt;(0.25-参数设置!B$3),
 ROUND(H612,4)&gt;(0.25+参数设置!B$3), ROUND(H612,4)&lt;(0.25-参数设置!B$3),
 ROUND(I612,4)&gt;(0.25+参数设置!B$3), ROUND(I612,4)&lt;(0.25-参数设置!B$3),
 ROUND(J612,4)&gt;(0.25+参数设置!B$3), ROUND(J612,4)&lt;(0.25-参数设置!B$3)
),"是","否")</f>
        <v>否</v>
      </c>
      <c r="L612">
        <f t="shared" si="131"/>
        <v>29008.456681775897</v>
      </c>
      <c r="M612">
        <f t="shared" si="132"/>
        <v>29159.749200317012</v>
      </c>
      <c r="N612">
        <f t="shared" si="133"/>
        <v>29140.327558783796</v>
      </c>
      <c r="O612">
        <f t="shared" si="134"/>
        <v>29331.412126230593</v>
      </c>
      <c r="P612">
        <f t="shared" si="135"/>
        <v>0</v>
      </c>
      <c r="Q612">
        <f t="shared" si="136"/>
        <v>0</v>
      </c>
      <c r="R612">
        <f t="shared" si="137"/>
        <v>0</v>
      </c>
      <c r="S612">
        <f t="shared" si="138"/>
        <v>0</v>
      </c>
      <c r="T612">
        <f t="shared" si="139"/>
        <v>0</v>
      </c>
      <c r="U612">
        <f>T612*参数设置!B613</f>
        <v>0</v>
      </c>
    </row>
    <row r="613" spans="1:21" x14ac:dyDescent="0.25">
      <c r="A613" s="3">
        <v>42095</v>
      </c>
      <c r="B613">
        <f>IF(K612="是",F612*0.25*(价格数据!B613/价格数据!B612),B612*(价格数据!B613/价格数据!B612))</f>
        <v>29483.415287828295</v>
      </c>
      <c r="C613">
        <f>IF(K612="是",F612*0.25*(价格数据!C613/价格数据!C612),C612*(价格数据!C613/价格数据!C612))</f>
        <v>29221.371662701451</v>
      </c>
      <c r="D613">
        <f>IF(K612="是",F612*0.25*(价格数据!D613/价格数据!D612),D612*(价格数据!D613/价格数据!D612))</f>
        <v>29243.799772665581</v>
      </c>
      <c r="E613">
        <f>IF(K612="是",F612*0.25*(价格数据!E613/价格数据!E612),E612*(价格数据!E613/价格数据!E612))</f>
        <v>29334.345355440091</v>
      </c>
      <c r="F613">
        <f t="shared" si="126"/>
        <v>117282.93207863542</v>
      </c>
      <c r="G613">
        <f t="shared" si="127"/>
        <v>0.25138709243780133</v>
      </c>
      <c r="H613">
        <f t="shared" si="128"/>
        <v>0.24915280633595702</v>
      </c>
      <c r="I613">
        <f t="shared" si="129"/>
        <v>0.24934403714479364</v>
      </c>
      <c r="J613">
        <f t="shared" si="130"/>
        <v>0.25011606408144799</v>
      </c>
      <c r="K613" t="str">
        <f>IF(OR(
 ROUND(G613,4)&gt;(0.25+参数设置!B$3), ROUND(G613,4)&lt;(0.25-参数设置!B$3),
 ROUND(H613,4)&gt;(0.25+参数设置!B$3), ROUND(H613,4)&lt;(0.25-参数设置!B$3),
 ROUND(I613,4)&gt;(0.25+参数设置!B$3), ROUND(I613,4)&lt;(0.25-参数设置!B$3),
 ROUND(J613,4)&gt;(0.25+参数设置!B$3), ROUND(J613,4)&lt;(0.25-参数设置!B$3)
),"是","否")</f>
        <v>否</v>
      </c>
      <c r="L613">
        <f t="shared" si="131"/>
        <v>29483.415287828295</v>
      </c>
      <c r="M613">
        <f t="shared" si="132"/>
        <v>29221.371662701451</v>
      </c>
      <c r="N613">
        <f t="shared" si="133"/>
        <v>29243.799772665581</v>
      </c>
      <c r="O613">
        <f t="shared" si="134"/>
        <v>29334.345355440091</v>
      </c>
      <c r="P613">
        <f t="shared" si="135"/>
        <v>0</v>
      </c>
      <c r="Q613">
        <f t="shared" si="136"/>
        <v>0</v>
      </c>
      <c r="R613">
        <f t="shared" si="137"/>
        <v>0</v>
      </c>
      <c r="S613">
        <f t="shared" si="138"/>
        <v>0</v>
      </c>
      <c r="T613">
        <f t="shared" si="139"/>
        <v>0</v>
      </c>
      <c r="U613">
        <f>T613*参数设置!B614</f>
        <v>0</v>
      </c>
    </row>
    <row r="614" spans="1:21" x14ac:dyDescent="0.25">
      <c r="A614" s="3">
        <v>42096</v>
      </c>
      <c r="B614">
        <f>IF(K613="是",F613*0.25*(价格数据!B614/价格数据!B613),B613*(价格数据!B614/价格数据!B613))</f>
        <v>29440.237232732619</v>
      </c>
      <c r="C614">
        <f>IF(K613="是",F613*0.25*(价格数据!C614/价格数据!C613),C613*(价格数据!C614/价格数据!C613))</f>
        <v>29541.808467100538</v>
      </c>
      <c r="D614">
        <f>IF(K613="是",F613*0.25*(价格数据!D614/价格数据!D613),D613*(价格数据!D614/价格数据!D613))</f>
        <v>29299.558257894107</v>
      </c>
      <c r="E614">
        <f>IF(K613="是",F613*0.25*(价格数据!E614/价格数据!E613),E613*(价格数据!E614/价格数据!E613))</f>
        <v>29337.571907570542</v>
      </c>
      <c r="F614">
        <f t="shared" si="126"/>
        <v>117619.1758652978</v>
      </c>
      <c r="G614">
        <f t="shared" si="127"/>
        <v>0.2503013391834063</v>
      </c>
      <c r="H614">
        <f t="shared" si="128"/>
        <v>0.25116489934373459</v>
      </c>
      <c r="I614">
        <f t="shared" si="129"/>
        <v>0.24910528442614779</v>
      </c>
      <c r="J614">
        <f t="shared" si="130"/>
        <v>0.24942847704671137</v>
      </c>
      <c r="K614" t="str">
        <f>IF(OR(
 ROUND(G614,4)&gt;(0.25+参数设置!B$3), ROUND(G614,4)&lt;(0.25-参数设置!B$3),
 ROUND(H614,4)&gt;(0.25+参数设置!B$3), ROUND(H614,4)&lt;(0.25-参数设置!B$3),
 ROUND(I614,4)&gt;(0.25+参数设置!B$3), ROUND(I614,4)&lt;(0.25-参数设置!B$3),
 ROUND(J614,4)&gt;(0.25+参数设置!B$3), ROUND(J614,4)&lt;(0.25-参数设置!B$3)
),"是","否")</f>
        <v>否</v>
      </c>
      <c r="L614">
        <f t="shared" si="131"/>
        <v>29440.237232732619</v>
      </c>
      <c r="M614">
        <f t="shared" si="132"/>
        <v>29541.808467100538</v>
      </c>
      <c r="N614">
        <f t="shared" si="133"/>
        <v>29299.558257894107</v>
      </c>
      <c r="O614">
        <f t="shared" si="134"/>
        <v>29337.571907570542</v>
      </c>
      <c r="P614">
        <f t="shared" si="135"/>
        <v>0</v>
      </c>
      <c r="Q614">
        <f t="shared" si="136"/>
        <v>0</v>
      </c>
      <c r="R614">
        <f t="shared" si="137"/>
        <v>0</v>
      </c>
      <c r="S614">
        <f t="shared" si="138"/>
        <v>0</v>
      </c>
      <c r="T614">
        <f t="shared" si="139"/>
        <v>0</v>
      </c>
      <c r="U614">
        <f>T614*参数设置!B615</f>
        <v>0</v>
      </c>
    </row>
    <row r="615" spans="1:21" x14ac:dyDescent="0.25">
      <c r="A615" s="3">
        <v>42097</v>
      </c>
      <c r="B615">
        <f>IF(K614="是",F614*0.25*(价格数据!B615/价格数据!B614),B614*(价格数据!B615/价格数据!B614))</f>
        <v>29915.195838785014</v>
      </c>
      <c r="C615">
        <f>IF(K614="是",F614*0.25*(价格数据!C615/价格数据!C614),C614*(价格数据!C615/价格数据!C614))</f>
        <v>29480.186004716099</v>
      </c>
      <c r="D615">
        <f>IF(K614="是",F614*0.25*(价格数据!D615/价格数据!D614),D614*(价格数据!D615/价格数据!D614))</f>
        <v>29265.992204597329</v>
      </c>
      <c r="E615">
        <f>IF(K614="是",F614*0.25*(价格数据!E615/价格数据!E614),E614*(价格数据!E615/价格数据!E614))</f>
        <v>29342.558397226694</v>
      </c>
      <c r="F615">
        <f t="shared" si="126"/>
        <v>118003.93244532513</v>
      </c>
      <c r="G615">
        <f t="shared" si="127"/>
        <v>0.25351016037237273</v>
      </c>
      <c r="H615">
        <f t="shared" si="128"/>
        <v>0.24982375920713643</v>
      </c>
      <c r="I615">
        <f t="shared" si="129"/>
        <v>0.24800861800226165</v>
      </c>
      <c r="J615">
        <f t="shared" si="130"/>
        <v>0.24865746241822922</v>
      </c>
      <c r="K615" t="str">
        <f>IF(OR(
 ROUND(G615,4)&gt;(0.25+参数设置!B$3), ROUND(G615,4)&lt;(0.25-参数设置!B$3),
 ROUND(H615,4)&gt;(0.25+参数设置!B$3), ROUND(H615,4)&lt;(0.25-参数设置!B$3),
 ROUND(I615,4)&gt;(0.25+参数设置!B$3), ROUND(I615,4)&lt;(0.25-参数设置!B$3),
 ROUND(J615,4)&gt;(0.25+参数设置!B$3), ROUND(J615,4)&lt;(0.25-参数设置!B$3)
),"是","否")</f>
        <v>否</v>
      </c>
      <c r="L615">
        <f t="shared" si="131"/>
        <v>29915.195838785014</v>
      </c>
      <c r="M615">
        <f t="shared" si="132"/>
        <v>29480.186004716099</v>
      </c>
      <c r="N615">
        <f t="shared" si="133"/>
        <v>29265.992204597329</v>
      </c>
      <c r="O615">
        <f t="shared" si="134"/>
        <v>29342.558397226694</v>
      </c>
      <c r="P615">
        <f t="shared" si="135"/>
        <v>0</v>
      </c>
      <c r="Q615">
        <f t="shared" si="136"/>
        <v>0</v>
      </c>
      <c r="R615">
        <f t="shared" si="137"/>
        <v>0</v>
      </c>
      <c r="S615">
        <f t="shared" si="138"/>
        <v>0</v>
      </c>
      <c r="T615">
        <f t="shared" si="139"/>
        <v>0</v>
      </c>
      <c r="U615">
        <f>T615*参数设置!B616</f>
        <v>0</v>
      </c>
    </row>
    <row r="616" spans="1:21" x14ac:dyDescent="0.25">
      <c r="A616" s="3">
        <v>42098</v>
      </c>
      <c r="B616">
        <f>IF(K615="是",F615*0.25*(价格数据!B616/价格数据!B615),B615*(价格数据!B616/价格数据!B615))</f>
        <v>29915.195838785014</v>
      </c>
      <c r="C616">
        <f>IF(K615="是",F615*0.25*(价格数据!C616/价格数据!C615),C615*(价格数据!C616/价格数据!C615))</f>
        <v>29480.186004716099</v>
      </c>
      <c r="D616">
        <f>IF(K615="是",F615*0.25*(价格数据!D616/价格数据!D615),D615*(价格数据!D616/价格数据!D615))</f>
        <v>29265.992204597329</v>
      </c>
      <c r="E616">
        <f>IF(K615="是",F615*0.25*(价格数据!E616/价格数据!E615),E615*(价格数据!E616/价格数据!E615))</f>
        <v>29342.558397226694</v>
      </c>
      <c r="F616">
        <f t="shared" si="126"/>
        <v>118003.93244532513</v>
      </c>
      <c r="G616">
        <f t="shared" si="127"/>
        <v>0.25351016037237273</v>
      </c>
      <c r="H616">
        <f t="shared" si="128"/>
        <v>0.24982375920713643</v>
      </c>
      <c r="I616">
        <f t="shared" si="129"/>
        <v>0.24800861800226165</v>
      </c>
      <c r="J616">
        <f t="shared" si="130"/>
        <v>0.24865746241822922</v>
      </c>
      <c r="K616" t="str">
        <f>IF(OR(
 ROUND(G616,4)&gt;(0.25+参数设置!B$3), ROUND(G616,4)&lt;(0.25-参数设置!B$3),
 ROUND(H616,4)&gt;(0.25+参数设置!B$3), ROUND(H616,4)&lt;(0.25-参数设置!B$3),
 ROUND(I616,4)&gt;(0.25+参数设置!B$3), ROUND(I616,4)&lt;(0.25-参数设置!B$3),
 ROUND(J616,4)&gt;(0.25+参数设置!B$3), ROUND(J616,4)&lt;(0.25-参数设置!B$3)
),"是","否")</f>
        <v>否</v>
      </c>
      <c r="L616">
        <f t="shared" si="131"/>
        <v>29915.195838785014</v>
      </c>
      <c r="M616">
        <f t="shared" si="132"/>
        <v>29480.186004716099</v>
      </c>
      <c r="N616">
        <f t="shared" si="133"/>
        <v>29265.992204597329</v>
      </c>
      <c r="O616">
        <f t="shared" si="134"/>
        <v>29342.558397226694</v>
      </c>
      <c r="P616">
        <f t="shared" si="135"/>
        <v>0</v>
      </c>
      <c r="Q616">
        <f t="shared" si="136"/>
        <v>0</v>
      </c>
      <c r="R616">
        <f t="shared" si="137"/>
        <v>0</v>
      </c>
      <c r="S616">
        <f t="shared" si="138"/>
        <v>0</v>
      </c>
      <c r="T616">
        <f t="shared" si="139"/>
        <v>0</v>
      </c>
      <c r="U616">
        <f>T616*参数设置!B617</f>
        <v>0</v>
      </c>
    </row>
    <row r="617" spans="1:21" x14ac:dyDescent="0.25">
      <c r="A617" s="3">
        <v>42099</v>
      </c>
      <c r="B617">
        <f>IF(K616="是",F616*0.25*(价格数据!B617/价格数据!B616),B616*(价格数据!B617/价格数据!B616))</f>
        <v>29915.195838785014</v>
      </c>
      <c r="C617">
        <f>IF(K616="是",F616*0.25*(价格数据!C617/价格数据!C616),C616*(价格数据!C617/价格数据!C616))</f>
        <v>29480.186004716099</v>
      </c>
      <c r="D617">
        <f>IF(K616="是",F616*0.25*(价格数据!D617/价格数据!D616),D616*(价格数据!D617/价格数据!D616))</f>
        <v>29265.992204597329</v>
      </c>
      <c r="E617">
        <f>IF(K616="是",F616*0.25*(价格数据!E617/价格数据!E616),E616*(价格数据!E617/价格数据!E616))</f>
        <v>29342.558397226694</v>
      </c>
      <c r="F617">
        <f t="shared" si="126"/>
        <v>118003.93244532513</v>
      </c>
      <c r="G617">
        <f t="shared" si="127"/>
        <v>0.25351016037237273</v>
      </c>
      <c r="H617">
        <f t="shared" si="128"/>
        <v>0.24982375920713643</v>
      </c>
      <c r="I617">
        <f t="shared" si="129"/>
        <v>0.24800861800226165</v>
      </c>
      <c r="J617">
        <f t="shared" si="130"/>
        <v>0.24865746241822922</v>
      </c>
      <c r="K617" t="str">
        <f>IF(OR(
 ROUND(G617,4)&gt;(0.25+参数设置!B$3), ROUND(G617,4)&lt;(0.25-参数设置!B$3),
 ROUND(H617,4)&gt;(0.25+参数设置!B$3), ROUND(H617,4)&lt;(0.25-参数设置!B$3),
 ROUND(I617,4)&gt;(0.25+参数设置!B$3), ROUND(I617,4)&lt;(0.25-参数设置!B$3),
 ROUND(J617,4)&gt;(0.25+参数设置!B$3), ROUND(J617,4)&lt;(0.25-参数设置!B$3)
),"是","否")</f>
        <v>否</v>
      </c>
      <c r="L617">
        <f t="shared" si="131"/>
        <v>29915.195838785014</v>
      </c>
      <c r="M617">
        <f t="shared" si="132"/>
        <v>29480.186004716099</v>
      </c>
      <c r="N617">
        <f t="shared" si="133"/>
        <v>29265.992204597329</v>
      </c>
      <c r="O617">
        <f t="shared" si="134"/>
        <v>29342.558397226694</v>
      </c>
      <c r="P617">
        <f t="shared" si="135"/>
        <v>0</v>
      </c>
      <c r="Q617">
        <f t="shared" si="136"/>
        <v>0</v>
      </c>
      <c r="R617">
        <f t="shared" si="137"/>
        <v>0</v>
      </c>
      <c r="S617">
        <f t="shared" si="138"/>
        <v>0</v>
      </c>
      <c r="T617">
        <f t="shared" si="139"/>
        <v>0</v>
      </c>
      <c r="U617">
        <f>T617*参数设置!B618</f>
        <v>0</v>
      </c>
    </row>
    <row r="618" spans="1:21" x14ac:dyDescent="0.25">
      <c r="A618" s="3">
        <v>42100</v>
      </c>
      <c r="B618">
        <f>IF(K617="是",F617*0.25*(价格数据!B618/价格数据!B617),B617*(价格数据!B618/价格数据!B617))</f>
        <v>29915.195838785014</v>
      </c>
      <c r="C618">
        <f>IF(K617="是",F617*0.25*(价格数据!C618/价格数据!C617),C617*(价格数据!C618/价格数据!C617))</f>
        <v>29480.186004716099</v>
      </c>
      <c r="D618">
        <f>IF(K617="是",F617*0.25*(价格数据!D618/价格数据!D617),D617*(价格数据!D618/价格数据!D617))</f>
        <v>29265.992204597329</v>
      </c>
      <c r="E618">
        <f>IF(K617="是",F617*0.25*(价格数据!E618/价格数据!E617),E617*(价格数据!E618/价格数据!E617))</f>
        <v>29342.558397226694</v>
      </c>
      <c r="F618">
        <f t="shared" si="126"/>
        <v>118003.93244532513</v>
      </c>
      <c r="G618">
        <f t="shared" si="127"/>
        <v>0.25351016037237273</v>
      </c>
      <c r="H618">
        <f t="shared" si="128"/>
        <v>0.24982375920713643</v>
      </c>
      <c r="I618">
        <f t="shared" si="129"/>
        <v>0.24800861800226165</v>
      </c>
      <c r="J618">
        <f t="shared" si="130"/>
        <v>0.24865746241822922</v>
      </c>
      <c r="K618" t="str">
        <f>IF(OR(
 ROUND(G618,4)&gt;(0.25+参数设置!B$3), ROUND(G618,4)&lt;(0.25-参数设置!B$3),
 ROUND(H618,4)&gt;(0.25+参数设置!B$3), ROUND(H618,4)&lt;(0.25-参数设置!B$3),
 ROUND(I618,4)&gt;(0.25+参数设置!B$3), ROUND(I618,4)&lt;(0.25-参数设置!B$3),
 ROUND(J618,4)&gt;(0.25+参数设置!B$3), ROUND(J618,4)&lt;(0.25-参数设置!B$3)
),"是","否")</f>
        <v>否</v>
      </c>
      <c r="L618">
        <f t="shared" si="131"/>
        <v>29915.195838785014</v>
      </c>
      <c r="M618">
        <f t="shared" si="132"/>
        <v>29480.186004716099</v>
      </c>
      <c r="N618">
        <f t="shared" si="133"/>
        <v>29265.992204597329</v>
      </c>
      <c r="O618">
        <f t="shared" si="134"/>
        <v>29342.558397226694</v>
      </c>
      <c r="P618">
        <f t="shared" si="135"/>
        <v>0</v>
      </c>
      <c r="Q618">
        <f t="shared" si="136"/>
        <v>0</v>
      </c>
      <c r="R618">
        <f t="shared" si="137"/>
        <v>0</v>
      </c>
      <c r="S618">
        <f t="shared" si="138"/>
        <v>0</v>
      </c>
      <c r="T618">
        <f t="shared" si="139"/>
        <v>0</v>
      </c>
      <c r="U618">
        <f>T618*参数设置!B619</f>
        <v>0</v>
      </c>
    </row>
    <row r="619" spans="1:21" x14ac:dyDescent="0.25">
      <c r="A619" s="3">
        <v>42101</v>
      </c>
      <c r="B619">
        <f>IF(K618="是",F618*0.25*(价格数据!B619/价格数据!B618),B618*(价格数据!B619/价格数据!B618))</f>
        <v>30440.528842449032</v>
      </c>
      <c r="C619">
        <f>IF(K618="是",F618*0.25*(价格数据!C619/价格数据!C618),C618*(价格数据!C619/价格数据!C618))</f>
        <v>29665.053391869416</v>
      </c>
      <c r="D619">
        <f>IF(K618="是",F618*0.25*(价格数据!D619/价格数据!D618),D618*(价格数据!D619/价格数据!D618))</f>
        <v>29245.186799661315</v>
      </c>
      <c r="E619">
        <f>IF(K618="是",F618*0.25*(价格数据!E619/价格数据!E618),E618*(价格数据!E619/价格数据!E618))</f>
        <v>29335.225324202947</v>
      </c>
      <c r="F619">
        <f t="shared" si="126"/>
        <v>118685.99435818271</v>
      </c>
      <c r="G619">
        <f t="shared" si="127"/>
        <v>0.25647953667205664</v>
      </c>
      <c r="H619">
        <f t="shared" si="128"/>
        <v>0.24994569538123587</v>
      </c>
      <c r="I619">
        <f t="shared" si="129"/>
        <v>0.24640806994801934</v>
      </c>
      <c r="J619">
        <f t="shared" si="130"/>
        <v>0.24716669799868812</v>
      </c>
      <c r="K619" t="str">
        <f>IF(OR(
 ROUND(G619,4)&gt;(0.25+参数设置!B$3), ROUND(G619,4)&lt;(0.25-参数设置!B$3),
 ROUND(H619,4)&gt;(0.25+参数设置!B$3), ROUND(H619,4)&lt;(0.25-参数设置!B$3),
 ROUND(I619,4)&gt;(0.25+参数设置!B$3), ROUND(I619,4)&lt;(0.25-参数设置!B$3),
 ROUND(J619,4)&gt;(0.25+参数设置!B$3), ROUND(J619,4)&lt;(0.25-参数设置!B$3)
),"是","否")</f>
        <v>否</v>
      </c>
      <c r="L619">
        <f t="shared" si="131"/>
        <v>30440.528842449032</v>
      </c>
      <c r="M619">
        <f t="shared" si="132"/>
        <v>29665.053391869416</v>
      </c>
      <c r="N619">
        <f t="shared" si="133"/>
        <v>29245.186799661315</v>
      </c>
      <c r="O619">
        <f t="shared" si="134"/>
        <v>29335.225324202947</v>
      </c>
      <c r="P619">
        <f t="shared" si="135"/>
        <v>0</v>
      </c>
      <c r="Q619">
        <f t="shared" si="136"/>
        <v>0</v>
      </c>
      <c r="R619">
        <f t="shared" si="137"/>
        <v>0</v>
      </c>
      <c r="S619">
        <f t="shared" si="138"/>
        <v>0</v>
      </c>
      <c r="T619">
        <f t="shared" si="139"/>
        <v>0</v>
      </c>
      <c r="U619">
        <f>T619*参数设置!B620</f>
        <v>0</v>
      </c>
    </row>
    <row r="620" spans="1:21" x14ac:dyDescent="0.25">
      <c r="A620" s="3">
        <v>42102</v>
      </c>
      <c r="B620">
        <f>IF(K619="是",F619*0.25*(价格数据!B620/价格数据!B619),B619*(价格数据!B620/价格数据!B619))</f>
        <v>30685.204487991174</v>
      </c>
      <c r="C620">
        <f>IF(K619="是",F619*0.25*(价格数据!C620/价格数据!C619),C619*(价格数据!C620/价格数据!C619))</f>
        <v>29677.377884346301</v>
      </c>
      <c r="D620">
        <f>IF(K619="是",F619*0.25*(价格数据!D620/价格数据!D619),D619*(价格数据!D620/价格数据!D619))</f>
        <v>29198.305287205487</v>
      </c>
      <c r="E620">
        <f>IF(K619="是",F619*0.25*(价格数据!E620/价格数据!E619),E619*(价格数据!E620/价格数据!E619))</f>
        <v>29335.518647123896</v>
      </c>
      <c r="F620">
        <f t="shared" si="126"/>
        <v>118896.40630666686</v>
      </c>
      <c r="G620">
        <f t="shared" si="127"/>
        <v>0.25808353205264678</v>
      </c>
      <c r="H620">
        <f t="shared" si="128"/>
        <v>0.24960702182873465</v>
      </c>
      <c r="I620">
        <f t="shared" si="129"/>
        <v>0.24557769401284466</v>
      </c>
      <c r="J620">
        <f t="shared" si="130"/>
        <v>0.24673175210577386</v>
      </c>
      <c r="K620" t="str">
        <f>IF(OR(
 ROUND(G620,4)&gt;(0.25+参数设置!B$3), ROUND(G620,4)&lt;(0.25-参数设置!B$3),
 ROUND(H620,4)&gt;(0.25+参数设置!B$3), ROUND(H620,4)&lt;(0.25-参数设置!B$3),
 ROUND(I620,4)&gt;(0.25+参数设置!B$3), ROUND(I620,4)&lt;(0.25-参数设置!B$3),
 ROUND(J620,4)&gt;(0.25+参数设置!B$3), ROUND(J620,4)&lt;(0.25-参数设置!B$3)
),"是","否")</f>
        <v>否</v>
      </c>
      <c r="L620">
        <f t="shared" si="131"/>
        <v>30685.204487991174</v>
      </c>
      <c r="M620">
        <f t="shared" si="132"/>
        <v>29677.377884346301</v>
      </c>
      <c r="N620">
        <f t="shared" si="133"/>
        <v>29198.305287205487</v>
      </c>
      <c r="O620">
        <f t="shared" si="134"/>
        <v>29335.518647123896</v>
      </c>
      <c r="P620">
        <f t="shared" si="135"/>
        <v>0</v>
      </c>
      <c r="Q620">
        <f t="shared" si="136"/>
        <v>0</v>
      </c>
      <c r="R620">
        <f t="shared" si="137"/>
        <v>0</v>
      </c>
      <c r="S620">
        <f t="shared" si="138"/>
        <v>0</v>
      </c>
      <c r="T620">
        <f t="shared" si="139"/>
        <v>0</v>
      </c>
      <c r="U620">
        <f>T620*参数设置!B621</f>
        <v>0</v>
      </c>
    </row>
    <row r="621" spans="1:21" x14ac:dyDescent="0.25">
      <c r="A621" s="3">
        <v>42103</v>
      </c>
      <c r="B621">
        <f>IF(K620="是",F620*0.25*(价格数据!B621/价格数据!B620),B620*(价格数据!B621/价格数据!B620))</f>
        <v>30462.117869996862</v>
      </c>
      <c r="C621">
        <f>IF(K620="是",F620*0.25*(价格数据!C621/价格数据!C620),C620*(价格数据!C621/价格数据!C620))</f>
        <v>29393.914557377877</v>
      </c>
      <c r="D621">
        <f>IF(K620="是",F620*0.25*(价格数据!D621/价格数据!D620),D620*(价格数据!D621/价格数据!D620))</f>
        <v>29218.83328674236</v>
      </c>
      <c r="E621">
        <f>IF(K620="是",F620*0.25*(价格数据!E621/价格数据!E620),E620*(价格数据!E621/价格数据!E620))</f>
        <v>29334.932001281995</v>
      </c>
      <c r="F621">
        <f t="shared" si="126"/>
        <v>118409.79771539909</v>
      </c>
      <c r="G621">
        <f t="shared" si="127"/>
        <v>0.25726011240398639</v>
      </c>
      <c r="H621">
        <f t="shared" si="128"/>
        <v>0.24823887148280488</v>
      </c>
      <c r="I621">
        <f t="shared" si="129"/>
        <v>0.24676026689084088</v>
      </c>
      <c r="J621">
        <f t="shared" si="130"/>
        <v>0.24774074922236788</v>
      </c>
      <c r="K621" t="str">
        <f>IF(OR(
 ROUND(G621,4)&gt;(0.25+参数设置!B$3), ROUND(G621,4)&lt;(0.25-参数设置!B$3),
 ROUND(H621,4)&gt;(0.25+参数设置!B$3), ROUND(H621,4)&lt;(0.25-参数设置!B$3),
 ROUND(I621,4)&gt;(0.25+参数设置!B$3), ROUND(I621,4)&lt;(0.25-参数设置!B$3),
 ROUND(J621,4)&gt;(0.25+参数设置!B$3), ROUND(J621,4)&lt;(0.25-参数设置!B$3)
),"是","否")</f>
        <v>否</v>
      </c>
      <c r="L621">
        <f t="shared" si="131"/>
        <v>30462.117869996862</v>
      </c>
      <c r="M621">
        <f t="shared" si="132"/>
        <v>29393.914557377877</v>
      </c>
      <c r="N621">
        <f t="shared" si="133"/>
        <v>29218.83328674236</v>
      </c>
      <c r="O621">
        <f t="shared" si="134"/>
        <v>29334.932001281995</v>
      </c>
      <c r="P621">
        <f t="shared" si="135"/>
        <v>0</v>
      </c>
      <c r="Q621">
        <f t="shared" si="136"/>
        <v>0</v>
      </c>
      <c r="R621">
        <f t="shared" si="137"/>
        <v>0</v>
      </c>
      <c r="S621">
        <f t="shared" si="138"/>
        <v>0</v>
      </c>
      <c r="T621">
        <f t="shared" si="139"/>
        <v>0</v>
      </c>
      <c r="U621">
        <f>T621*参数设置!B622</f>
        <v>0</v>
      </c>
    </row>
    <row r="622" spans="1:21" x14ac:dyDescent="0.25">
      <c r="A622" s="3">
        <v>42104</v>
      </c>
      <c r="B622">
        <f>IF(K621="是",F621*0.25*(价格数据!B622/价格数据!B621),B621*(价格数据!B622/价格数据!B621))</f>
        <v>31174.555779075457</v>
      </c>
      <c r="C622">
        <f>IF(K621="是",F621*0.25*(价格数据!C622/价格数据!C621),C621*(价格数据!C622/价格数据!C621))</f>
        <v>29381.590064900989</v>
      </c>
      <c r="D622">
        <f>IF(K621="是",F621*0.25*(价格数据!D622/价格数据!D621),D621*(价格数据!D622/价格数据!D621))</f>
        <v>29234.92279989288</v>
      </c>
      <c r="E622">
        <f>IF(K621="是",F621*0.25*(价格数据!E622/价格数据!E621),E621*(价格数据!E622/价格数据!E621))</f>
        <v>29329.358865783943</v>
      </c>
      <c r="F622">
        <f t="shared" si="126"/>
        <v>119120.42750965327</v>
      </c>
      <c r="G622">
        <f t="shared" si="127"/>
        <v>0.26170621135950117</v>
      </c>
      <c r="H622">
        <f t="shared" si="128"/>
        <v>0.24665450484989207</v>
      </c>
      <c r="I622">
        <f t="shared" si="129"/>
        <v>0.24542325284656777</v>
      </c>
      <c r="J622">
        <f t="shared" si="130"/>
        <v>0.24621603094403899</v>
      </c>
      <c r="K622" t="str">
        <f>IF(OR(
 ROUND(G622,4)&gt;(0.25+参数设置!B$3), ROUND(G622,4)&lt;(0.25-参数设置!B$3),
 ROUND(H622,4)&gt;(0.25+参数设置!B$3), ROUND(H622,4)&lt;(0.25-参数设置!B$3),
 ROUND(I622,4)&gt;(0.25+参数设置!B$3), ROUND(I622,4)&lt;(0.25-参数设置!B$3),
 ROUND(J622,4)&gt;(0.25+参数设置!B$3), ROUND(J622,4)&lt;(0.25-参数设置!B$3)
),"是","否")</f>
        <v>否</v>
      </c>
      <c r="L622">
        <f t="shared" si="131"/>
        <v>31174.555779075457</v>
      </c>
      <c r="M622">
        <f t="shared" si="132"/>
        <v>29381.590064900989</v>
      </c>
      <c r="N622">
        <f t="shared" si="133"/>
        <v>29234.92279989288</v>
      </c>
      <c r="O622">
        <f t="shared" si="134"/>
        <v>29329.358865783943</v>
      </c>
      <c r="P622">
        <f t="shared" si="135"/>
        <v>0</v>
      </c>
      <c r="Q622">
        <f t="shared" si="136"/>
        <v>0</v>
      </c>
      <c r="R622">
        <f t="shared" si="137"/>
        <v>0</v>
      </c>
      <c r="S622">
        <f t="shared" si="138"/>
        <v>0</v>
      </c>
      <c r="T622">
        <f t="shared" si="139"/>
        <v>0</v>
      </c>
      <c r="U622">
        <f>T622*参数设置!B623</f>
        <v>0</v>
      </c>
    </row>
    <row r="623" spans="1:21" x14ac:dyDescent="0.25">
      <c r="A623" s="3">
        <v>42105</v>
      </c>
      <c r="B623">
        <f>IF(K622="是",F622*0.25*(价格数据!B623/价格数据!B622),B622*(价格数据!B623/价格数据!B622))</f>
        <v>31174.555779075457</v>
      </c>
      <c r="C623">
        <f>IF(K622="是",F622*0.25*(价格数据!C623/价格数据!C622),C622*(价格数据!C623/价格数据!C622))</f>
        <v>29381.590064900989</v>
      </c>
      <c r="D623">
        <f>IF(K622="是",F622*0.25*(价格数据!D623/价格数据!D622),D622*(价格数据!D623/价格数据!D622))</f>
        <v>29234.92279989288</v>
      </c>
      <c r="E623">
        <f>IF(K622="是",F622*0.25*(价格数据!E623/价格数据!E622),E622*(价格数据!E623/价格数据!E622))</f>
        <v>29329.358865783943</v>
      </c>
      <c r="F623">
        <f t="shared" si="126"/>
        <v>119120.42750965327</v>
      </c>
      <c r="G623">
        <f t="shared" si="127"/>
        <v>0.26170621135950117</v>
      </c>
      <c r="H623">
        <f t="shared" si="128"/>
        <v>0.24665450484989207</v>
      </c>
      <c r="I623">
        <f t="shared" si="129"/>
        <v>0.24542325284656777</v>
      </c>
      <c r="J623">
        <f t="shared" si="130"/>
        <v>0.24621603094403899</v>
      </c>
      <c r="K623" t="str">
        <f>IF(OR(
 ROUND(G623,4)&gt;(0.25+参数设置!B$3), ROUND(G623,4)&lt;(0.25-参数设置!B$3),
 ROUND(H623,4)&gt;(0.25+参数设置!B$3), ROUND(H623,4)&lt;(0.25-参数设置!B$3),
 ROUND(I623,4)&gt;(0.25+参数设置!B$3), ROUND(I623,4)&lt;(0.25-参数设置!B$3),
 ROUND(J623,4)&gt;(0.25+参数设置!B$3), ROUND(J623,4)&lt;(0.25-参数设置!B$3)
),"是","否")</f>
        <v>否</v>
      </c>
      <c r="L623">
        <f t="shared" si="131"/>
        <v>31174.555779075457</v>
      </c>
      <c r="M623">
        <f t="shared" si="132"/>
        <v>29381.590064900989</v>
      </c>
      <c r="N623">
        <f t="shared" si="133"/>
        <v>29234.92279989288</v>
      </c>
      <c r="O623">
        <f t="shared" si="134"/>
        <v>29329.358865783943</v>
      </c>
      <c r="P623">
        <f t="shared" si="135"/>
        <v>0</v>
      </c>
      <c r="Q623">
        <f t="shared" si="136"/>
        <v>0</v>
      </c>
      <c r="R623">
        <f t="shared" si="137"/>
        <v>0</v>
      </c>
      <c r="S623">
        <f t="shared" si="138"/>
        <v>0</v>
      </c>
      <c r="T623">
        <f t="shared" si="139"/>
        <v>0</v>
      </c>
      <c r="U623">
        <f>T623*参数设置!B624</f>
        <v>0</v>
      </c>
    </row>
    <row r="624" spans="1:21" x14ac:dyDescent="0.25">
      <c r="A624" s="3">
        <v>42106</v>
      </c>
      <c r="B624">
        <f>IF(K623="是",F623*0.25*(价格数据!B624/价格数据!B623),B623*(价格数据!B624/价格数据!B623))</f>
        <v>31174.555779075457</v>
      </c>
      <c r="C624">
        <f>IF(K623="是",F623*0.25*(价格数据!C624/价格数据!C623),C623*(价格数据!C624/价格数据!C623))</f>
        <v>29381.590064900989</v>
      </c>
      <c r="D624">
        <f>IF(K623="是",F623*0.25*(价格数据!D624/价格数据!D623),D623*(价格数据!D624/价格数据!D623))</f>
        <v>29234.92279989288</v>
      </c>
      <c r="E624">
        <f>IF(K623="是",F623*0.25*(价格数据!E624/价格数据!E623),E623*(价格数据!E624/价格数据!E623))</f>
        <v>29329.358865783943</v>
      </c>
      <c r="F624">
        <f t="shared" si="126"/>
        <v>119120.42750965327</v>
      </c>
      <c r="G624">
        <f t="shared" si="127"/>
        <v>0.26170621135950117</v>
      </c>
      <c r="H624">
        <f t="shared" si="128"/>
        <v>0.24665450484989207</v>
      </c>
      <c r="I624">
        <f t="shared" si="129"/>
        <v>0.24542325284656777</v>
      </c>
      <c r="J624">
        <f t="shared" si="130"/>
        <v>0.24621603094403899</v>
      </c>
      <c r="K624" t="str">
        <f>IF(OR(
 ROUND(G624,4)&gt;(0.25+参数设置!B$3), ROUND(G624,4)&lt;(0.25-参数设置!B$3),
 ROUND(H624,4)&gt;(0.25+参数设置!B$3), ROUND(H624,4)&lt;(0.25-参数设置!B$3),
 ROUND(I624,4)&gt;(0.25+参数设置!B$3), ROUND(I624,4)&lt;(0.25-参数设置!B$3),
 ROUND(J624,4)&gt;(0.25+参数设置!B$3), ROUND(J624,4)&lt;(0.25-参数设置!B$3)
),"是","否")</f>
        <v>否</v>
      </c>
      <c r="L624">
        <f t="shared" si="131"/>
        <v>31174.555779075457</v>
      </c>
      <c r="M624">
        <f t="shared" si="132"/>
        <v>29381.590064900989</v>
      </c>
      <c r="N624">
        <f t="shared" si="133"/>
        <v>29234.92279989288</v>
      </c>
      <c r="O624">
        <f t="shared" si="134"/>
        <v>29329.358865783943</v>
      </c>
      <c r="P624">
        <f t="shared" si="135"/>
        <v>0</v>
      </c>
      <c r="Q624">
        <f t="shared" si="136"/>
        <v>0</v>
      </c>
      <c r="R624">
        <f t="shared" si="137"/>
        <v>0</v>
      </c>
      <c r="S624">
        <f t="shared" si="138"/>
        <v>0</v>
      </c>
      <c r="T624">
        <f t="shared" si="139"/>
        <v>0</v>
      </c>
      <c r="U624">
        <f>T624*参数设置!B625</f>
        <v>0</v>
      </c>
    </row>
    <row r="625" spans="1:21" x14ac:dyDescent="0.25">
      <c r="A625" s="3">
        <v>42107</v>
      </c>
      <c r="B625">
        <f>IF(K624="是",F624*0.25*(价格数据!B625/价格数据!B624),B624*(价格数据!B625/价格数据!B624))</f>
        <v>31692.692440223527</v>
      </c>
      <c r="C625">
        <f>IF(K624="是",F624*0.25*(价格数据!C625/价格数据!C624),C624*(价格数据!C625/价格数据!C624))</f>
        <v>29504.834989669875</v>
      </c>
      <c r="D625">
        <f>IF(K624="是",F624*0.25*(价格数据!D625/价格数据!D624),D624*(价格数据!D625/价格数据!D624))</f>
        <v>29256.837826425479</v>
      </c>
      <c r="E625">
        <f>IF(K624="是",F624*0.25*(价格数据!E625/价格数据!E624),E624*(价格数据!E625/价格数据!E624))</f>
        <v>29322.025792760196</v>
      </c>
      <c r="F625">
        <f t="shared" si="126"/>
        <v>119776.39104907907</v>
      </c>
      <c r="G625">
        <f t="shared" si="127"/>
        <v>0.26459882588411987</v>
      </c>
      <c r="H625">
        <f t="shared" si="128"/>
        <v>0.24633264311311648</v>
      </c>
      <c r="I625">
        <f t="shared" si="129"/>
        <v>0.2442621418977077</v>
      </c>
      <c r="J625">
        <f t="shared" si="130"/>
        <v>0.24480638910505598</v>
      </c>
      <c r="K625" t="str">
        <f>IF(OR(
 ROUND(G625,4)&gt;(0.25+参数设置!B$3), ROUND(G625,4)&lt;(0.25-参数设置!B$3),
 ROUND(H625,4)&gt;(0.25+参数设置!B$3), ROUND(H625,4)&lt;(0.25-参数设置!B$3),
 ROUND(I625,4)&gt;(0.25+参数设置!B$3), ROUND(I625,4)&lt;(0.25-参数设置!B$3),
 ROUND(J625,4)&gt;(0.25+参数设置!B$3), ROUND(J625,4)&lt;(0.25-参数设置!B$3)
),"是","否")</f>
        <v>否</v>
      </c>
      <c r="L625">
        <f t="shared" si="131"/>
        <v>31692.692440223527</v>
      </c>
      <c r="M625">
        <f t="shared" si="132"/>
        <v>29504.834989669875</v>
      </c>
      <c r="N625">
        <f t="shared" si="133"/>
        <v>29256.837826425479</v>
      </c>
      <c r="O625">
        <f t="shared" si="134"/>
        <v>29322.025792760196</v>
      </c>
      <c r="P625">
        <f t="shared" si="135"/>
        <v>0</v>
      </c>
      <c r="Q625">
        <f t="shared" si="136"/>
        <v>0</v>
      </c>
      <c r="R625">
        <f t="shared" si="137"/>
        <v>0</v>
      </c>
      <c r="S625">
        <f t="shared" si="138"/>
        <v>0</v>
      </c>
      <c r="T625">
        <f t="shared" si="139"/>
        <v>0</v>
      </c>
      <c r="U625">
        <f>T625*参数设置!B626</f>
        <v>0</v>
      </c>
    </row>
    <row r="626" spans="1:21" x14ac:dyDescent="0.25">
      <c r="A626" s="3">
        <v>42108</v>
      </c>
      <c r="B626">
        <f>IF(K625="是",F625*0.25*(价格数据!B626/价格数据!B625),B625*(价格数据!B626/价格数据!B625))</f>
        <v>31707.085125255417</v>
      </c>
      <c r="C626">
        <f>IF(K625="是",F625*0.25*(价格数据!C626/价格数据!C625),C625*(价格数据!C626/价格数据!C625))</f>
        <v>29258.345140132114</v>
      </c>
      <c r="D626">
        <f>IF(K625="是",F625*0.25*(价格数据!D626/价格数据!D625),D625*(价格数据!D626/价格数据!D625))</f>
        <v>29305.938582074479</v>
      </c>
      <c r="E626">
        <f>IF(K625="是",F625*0.25*(价格数据!E626/价格数据!E625),E625*(价格数据!E626/价格数据!E625))</f>
        <v>29324.079053206842</v>
      </c>
      <c r="F626">
        <f t="shared" si="126"/>
        <v>119595.44790066886</v>
      </c>
      <c r="G626">
        <f t="shared" si="127"/>
        <v>0.26511949812329011</v>
      </c>
      <c r="H626">
        <f t="shared" si="128"/>
        <v>0.24464430422496442</v>
      </c>
      <c r="I626">
        <f t="shared" si="129"/>
        <v>0.2450422578492687</v>
      </c>
      <c r="J626">
        <f t="shared" si="130"/>
        <v>0.24519393980247672</v>
      </c>
      <c r="K626" t="str">
        <f>IF(OR(
 ROUND(G626,4)&gt;(0.25+参数设置!B$3), ROUND(G626,4)&lt;(0.25-参数设置!B$3),
 ROUND(H626,4)&gt;(0.25+参数设置!B$3), ROUND(H626,4)&lt;(0.25-参数设置!B$3),
 ROUND(I626,4)&gt;(0.25+参数设置!B$3), ROUND(I626,4)&lt;(0.25-参数设置!B$3),
 ROUND(J626,4)&gt;(0.25+参数设置!B$3), ROUND(J626,4)&lt;(0.25-参数设置!B$3)
),"是","否")</f>
        <v>否</v>
      </c>
      <c r="L626">
        <f t="shared" si="131"/>
        <v>31707.085125255417</v>
      </c>
      <c r="M626">
        <f t="shared" si="132"/>
        <v>29258.345140132114</v>
      </c>
      <c r="N626">
        <f t="shared" si="133"/>
        <v>29305.938582074479</v>
      </c>
      <c r="O626">
        <f t="shared" si="134"/>
        <v>29324.079053206842</v>
      </c>
      <c r="P626">
        <f t="shared" si="135"/>
        <v>0</v>
      </c>
      <c r="Q626">
        <f t="shared" si="136"/>
        <v>0</v>
      </c>
      <c r="R626">
        <f t="shared" si="137"/>
        <v>0</v>
      </c>
      <c r="S626">
        <f t="shared" si="138"/>
        <v>0</v>
      </c>
      <c r="T626">
        <f t="shared" si="139"/>
        <v>0</v>
      </c>
      <c r="U626">
        <f>T626*参数设置!B627</f>
        <v>0</v>
      </c>
    </row>
    <row r="627" spans="1:21" x14ac:dyDescent="0.25">
      <c r="A627" s="3">
        <v>42109</v>
      </c>
      <c r="B627">
        <f>IF(K626="是",F626*0.25*(价格数据!B627/价格数据!B626),B626*(价格数据!B627/价格数据!B626))</f>
        <v>31440.820452165437</v>
      </c>
      <c r="C627">
        <f>IF(K626="是",F626*0.25*(价格数据!C627/价格数据!C626),C626*(价格数据!C627/价格数据!C626))</f>
        <v>29184.398185270784</v>
      </c>
      <c r="D627">
        <f>IF(K626="是",F626*0.25*(价格数据!D627/价格数据!D626),D626*(价格数据!D627/价格数据!D626))</f>
        <v>29297.339014700923</v>
      </c>
      <c r="E627">
        <f>IF(K626="是",F626*0.25*(价格数据!E627/价格数据!E626),E626*(价格数据!E627/价格数据!E626))</f>
        <v>29335.518647123889</v>
      </c>
      <c r="F627">
        <f t="shared" si="126"/>
        <v>119258.07629926103</v>
      </c>
      <c r="G627">
        <f t="shared" si="127"/>
        <v>0.26363682383463249</v>
      </c>
      <c r="H627">
        <f t="shared" si="128"/>
        <v>0.24471632522427014</v>
      </c>
      <c r="I627">
        <f t="shared" si="129"/>
        <v>0.24566335399527539</v>
      </c>
      <c r="J627">
        <f t="shared" si="130"/>
        <v>0.24598349694582206</v>
      </c>
      <c r="K627" t="str">
        <f>IF(OR(
 ROUND(G627,4)&gt;(0.25+参数设置!B$3), ROUND(G627,4)&lt;(0.25-参数设置!B$3),
 ROUND(H627,4)&gt;(0.25+参数设置!B$3), ROUND(H627,4)&lt;(0.25-参数设置!B$3),
 ROUND(I627,4)&gt;(0.25+参数设置!B$3), ROUND(I627,4)&lt;(0.25-参数设置!B$3),
 ROUND(J627,4)&gt;(0.25+参数设置!B$3), ROUND(J627,4)&lt;(0.25-参数设置!B$3)
),"是","否")</f>
        <v>否</v>
      </c>
      <c r="L627">
        <f t="shared" si="131"/>
        <v>31440.820452165437</v>
      </c>
      <c r="M627">
        <f t="shared" si="132"/>
        <v>29184.398185270784</v>
      </c>
      <c r="N627">
        <f t="shared" si="133"/>
        <v>29297.339014700923</v>
      </c>
      <c r="O627">
        <f t="shared" si="134"/>
        <v>29335.518647123889</v>
      </c>
      <c r="P627">
        <f t="shared" si="135"/>
        <v>0</v>
      </c>
      <c r="Q627">
        <f t="shared" si="136"/>
        <v>0</v>
      </c>
      <c r="R627">
        <f t="shared" si="137"/>
        <v>0</v>
      </c>
      <c r="S627">
        <f t="shared" si="138"/>
        <v>0</v>
      </c>
      <c r="T627">
        <f t="shared" si="139"/>
        <v>0</v>
      </c>
      <c r="U627">
        <f>T627*参数设置!B628</f>
        <v>0</v>
      </c>
    </row>
    <row r="628" spans="1:21" x14ac:dyDescent="0.25">
      <c r="A628" s="3">
        <v>42110</v>
      </c>
      <c r="B628">
        <f>IF(K627="是",F627*0.25*(价格数据!B628/价格数据!B627),B627*(价格数据!B628/价格数据!B627))</f>
        <v>32469.897431945625</v>
      </c>
      <c r="C628">
        <f>IF(K627="是",F627*0.25*(价格数据!C628/价格数据!C627),C627*(价格数据!C628/价格数据!C627))</f>
        <v>29406.239049854772</v>
      </c>
      <c r="D628">
        <f>IF(K627="是",F627*0.25*(价格数据!D628/价格数据!D627),D627*(价格数据!D628/价格数据!D627))</f>
        <v>29487.361713116541</v>
      </c>
      <c r="E628">
        <f>IF(K627="是",F627*0.25*(价格数据!E628/价格数据!E627),E627*(价格数据!E628/价格数据!E627))</f>
        <v>29332.292094993441</v>
      </c>
      <c r="F628">
        <f t="shared" si="126"/>
        <v>120695.79028991036</v>
      </c>
      <c r="G628">
        <f t="shared" si="127"/>
        <v>0.2690226175573579</v>
      </c>
      <c r="H628">
        <f t="shared" si="128"/>
        <v>0.24363930986508486</v>
      </c>
      <c r="I628">
        <f t="shared" si="129"/>
        <v>0.24431143490827745</v>
      </c>
      <c r="J628">
        <f t="shared" si="130"/>
        <v>0.24302663766927993</v>
      </c>
      <c r="K628" t="str">
        <f>IF(OR(
 ROUND(G628,4)&gt;(0.25+参数设置!B$3), ROUND(G628,4)&lt;(0.25-参数设置!B$3),
 ROUND(H628,4)&gt;(0.25+参数设置!B$3), ROUND(H628,4)&lt;(0.25-参数设置!B$3),
 ROUND(I628,4)&gt;(0.25+参数设置!B$3), ROUND(I628,4)&lt;(0.25-参数设置!B$3),
 ROUND(J628,4)&gt;(0.25+参数设置!B$3), ROUND(J628,4)&lt;(0.25-参数设置!B$3)
),"是","否")</f>
        <v>否</v>
      </c>
      <c r="L628">
        <f t="shared" si="131"/>
        <v>32469.897431945625</v>
      </c>
      <c r="M628">
        <f t="shared" si="132"/>
        <v>29406.239049854772</v>
      </c>
      <c r="N628">
        <f t="shared" si="133"/>
        <v>29487.361713116541</v>
      </c>
      <c r="O628">
        <f t="shared" si="134"/>
        <v>29332.292094993441</v>
      </c>
      <c r="P628">
        <f t="shared" si="135"/>
        <v>0</v>
      </c>
      <c r="Q628">
        <f t="shared" si="136"/>
        <v>0</v>
      </c>
      <c r="R628">
        <f t="shared" si="137"/>
        <v>0</v>
      </c>
      <c r="S628">
        <f t="shared" si="138"/>
        <v>0</v>
      </c>
      <c r="T628">
        <f t="shared" si="139"/>
        <v>0</v>
      </c>
      <c r="U628">
        <f>T628*参数设置!B629</f>
        <v>0</v>
      </c>
    </row>
    <row r="629" spans="1:21" x14ac:dyDescent="0.25">
      <c r="A629" s="3">
        <v>42111</v>
      </c>
      <c r="B629">
        <f>IF(K628="是",F628*0.25*(价格数据!B629/价格数据!B628),B628*(价格数据!B629/价格数据!B628))</f>
        <v>33031.212148189363</v>
      </c>
      <c r="C629">
        <f>IF(K628="是",F628*0.25*(价格数据!C629/价格数据!C628),C628*(价格数据!C629/价格数据!C628))</f>
        <v>29517.159482146762</v>
      </c>
      <c r="D629">
        <f>IF(K628="是",F628*0.25*(价格数据!D629/价格数据!D628),D628*(价格数据!D629/价格数据!D628))</f>
        <v>29491.800199502894</v>
      </c>
      <c r="E629">
        <f>IF(K628="是",F628*0.25*(价格数据!E629/价格数据!E628),E628*(价格数据!E629/价格数据!E628))</f>
        <v>29345.784949357141</v>
      </c>
      <c r="F629">
        <f t="shared" si="126"/>
        <v>121385.95677919616</v>
      </c>
      <c r="G629">
        <f t="shared" si="127"/>
        <v>0.2721172450638083</v>
      </c>
      <c r="H629">
        <f t="shared" si="128"/>
        <v>0.24316782818492877</v>
      </c>
      <c r="I629">
        <f t="shared" si="129"/>
        <v>0.24295891371642894</v>
      </c>
      <c r="J629">
        <f t="shared" si="130"/>
        <v>0.24175601303483399</v>
      </c>
      <c r="K629" t="str">
        <f>IF(OR(
 ROUND(G629,4)&gt;(0.25+参数设置!B$3), ROUND(G629,4)&lt;(0.25-参数设置!B$3),
 ROUND(H629,4)&gt;(0.25+参数设置!B$3), ROUND(H629,4)&lt;(0.25-参数设置!B$3),
 ROUND(I629,4)&gt;(0.25+参数设置!B$3), ROUND(I629,4)&lt;(0.25-参数设置!B$3),
 ROUND(J629,4)&gt;(0.25+参数设置!B$3), ROUND(J629,4)&lt;(0.25-参数设置!B$3)
),"是","否")</f>
        <v>是</v>
      </c>
      <c r="L629">
        <f t="shared" si="131"/>
        <v>30346.48919479904</v>
      </c>
      <c r="M629">
        <f t="shared" si="132"/>
        <v>30346.48919479904</v>
      </c>
      <c r="N629">
        <f t="shared" si="133"/>
        <v>30346.48919479904</v>
      </c>
      <c r="O629">
        <f t="shared" si="134"/>
        <v>30346.48919479904</v>
      </c>
      <c r="P629">
        <f t="shared" si="135"/>
        <v>2684.7229533903228</v>
      </c>
      <c r="Q629">
        <f t="shared" si="136"/>
        <v>829.32971265227752</v>
      </c>
      <c r="R629">
        <f t="shared" si="137"/>
        <v>854.68899529614646</v>
      </c>
      <c r="S629">
        <f t="shared" si="138"/>
        <v>1000.7042454418988</v>
      </c>
      <c r="T629">
        <f t="shared" si="139"/>
        <v>5369.4459067806456</v>
      </c>
      <c r="U629">
        <f>T629*参数设置!B630</f>
        <v>0</v>
      </c>
    </row>
    <row r="630" spans="1:21" x14ac:dyDescent="0.25">
      <c r="A630" s="3">
        <v>42112</v>
      </c>
      <c r="B630">
        <f>IF(K629="是",F629*0.25*(价格数据!B630/价格数据!B629),B629*(价格数据!B630/价格数据!B629))</f>
        <v>30346.48919479904</v>
      </c>
      <c r="C630">
        <f>IF(K629="是",F629*0.25*(价格数据!C630/价格数据!C629),C629*(价格数据!C630/价格数据!C629))</f>
        <v>30346.48919479904</v>
      </c>
      <c r="D630">
        <f>IF(K629="是",F629*0.25*(价格数据!D630/价格数据!D629),D629*(价格数据!D630/价格数据!D629))</f>
        <v>30346.48919479904</v>
      </c>
      <c r="E630">
        <f>IF(K629="是",F629*0.25*(价格数据!E630/价格数据!E629),E629*(价格数据!E630/价格数据!E629))</f>
        <v>30346.48919479904</v>
      </c>
      <c r="F630">
        <f t="shared" si="126"/>
        <v>121385.95677919616</v>
      </c>
      <c r="G630">
        <f t="shared" si="127"/>
        <v>0.25</v>
      </c>
      <c r="H630">
        <f t="shared" si="128"/>
        <v>0.25</v>
      </c>
      <c r="I630">
        <f t="shared" si="129"/>
        <v>0.25</v>
      </c>
      <c r="J630">
        <f t="shared" si="130"/>
        <v>0.25</v>
      </c>
      <c r="K630" t="str">
        <f>IF(OR(
 ROUND(G630,4)&gt;(0.25+参数设置!B$3), ROUND(G630,4)&lt;(0.25-参数设置!B$3),
 ROUND(H630,4)&gt;(0.25+参数设置!B$3), ROUND(H630,4)&lt;(0.25-参数设置!B$3),
 ROUND(I630,4)&gt;(0.25+参数设置!B$3), ROUND(I630,4)&lt;(0.25-参数设置!B$3),
 ROUND(J630,4)&gt;(0.25+参数设置!B$3), ROUND(J630,4)&lt;(0.25-参数设置!B$3)
),"是","否")</f>
        <v>否</v>
      </c>
      <c r="L630">
        <f t="shared" si="131"/>
        <v>30346.48919479904</v>
      </c>
      <c r="M630">
        <f t="shared" si="132"/>
        <v>30346.48919479904</v>
      </c>
      <c r="N630">
        <f t="shared" si="133"/>
        <v>30346.48919479904</v>
      </c>
      <c r="O630">
        <f t="shared" si="134"/>
        <v>30346.48919479904</v>
      </c>
      <c r="P630">
        <f t="shared" si="135"/>
        <v>0</v>
      </c>
      <c r="Q630">
        <f t="shared" si="136"/>
        <v>0</v>
      </c>
      <c r="R630">
        <f t="shared" si="137"/>
        <v>0</v>
      </c>
      <c r="S630">
        <f t="shared" si="138"/>
        <v>0</v>
      </c>
      <c r="T630">
        <f t="shared" si="139"/>
        <v>0</v>
      </c>
      <c r="U630">
        <f>T630*参数设置!B631</f>
        <v>0</v>
      </c>
    </row>
    <row r="631" spans="1:21" x14ac:dyDescent="0.25">
      <c r="A631" s="3">
        <v>42113</v>
      </c>
      <c r="B631">
        <f>IF(K630="是",F630*0.25*(价格数据!B631/价格数据!B630),B630*(价格数据!B631/价格数据!B630))</f>
        <v>30346.48919479904</v>
      </c>
      <c r="C631">
        <f>IF(K630="是",F630*0.25*(价格数据!C631/价格数据!C630),C630*(价格数据!C631/价格数据!C630))</f>
        <v>30346.48919479904</v>
      </c>
      <c r="D631">
        <f>IF(K630="是",F630*0.25*(价格数据!D631/价格数据!D630),D630*(价格数据!D631/价格数据!D630))</f>
        <v>30346.48919479904</v>
      </c>
      <c r="E631">
        <f>IF(K630="是",F630*0.25*(价格数据!E631/价格数据!E630),E630*(价格数据!E631/价格数据!E630))</f>
        <v>30346.48919479904</v>
      </c>
      <c r="F631">
        <f t="shared" si="126"/>
        <v>121385.95677919616</v>
      </c>
      <c r="G631">
        <f t="shared" si="127"/>
        <v>0.25</v>
      </c>
      <c r="H631">
        <f t="shared" si="128"/>
        <v>0.25</v>
      </c>
      <c r="I631">
        <f t="shared" si="129"/>
        <v>0.25</v>
      </c>
      <c r="J631">
        <f t="shared" si="130"/>
        <v>0.25</v>
      </c>
      <c r="K631" t="str">
        <f>IF(OR(
 ROUND(G631,4)&gt;(0.25+参数设置!B$3), ROUND(G631,4)&lt;(0.25-参数设置!B$3),
 ROUND(H631,4)&gt;(0.25+参数设置!B$3), ROUND(H631,4)&lt;(0.25-参数设置!B$3),
 ROUND(I631,4)&gt;(0.25+参数设置!B$3), ROUND(I631,4)&lt;(0.25-参数设置!B$3),
 ROUND(J631,4)&gt;(0.25+参数设置!B$3), ROUND(J631,4)&lt;(0.25-参数设置!B$3)
),"是","否")</f>
        <v>否</v>
      </c>
      <c r="L631">
        <f t="shared" si="131"/>
        <v>30346.48919479904</v>
      </c>
      <c r="M631">
        <f t="shared" si="132"/>
        <v>30346.48919479904</v>
      </c>
      <c r="N631">
        <f t="shared" si="133"/>
        <v>30346.48919479904</v>
      </c>
      <c r="O631">
        <f t="shared" si="134"/>
        <v>30346.48919479904</v>
      </c>
      <c r="P631">
        <f t="shared" si="135"/>
        <v>0</v>
      </c>
      <c r="Q631">
        <f t="shared" si="136"/>
        <v>0</v>
      </c>
      <c r="R631">
        <f t="shared" si="137"/>
        <v>0</v>
      </c>
      <c r="S631">
        <f t="shared" si="138"/>
        <v>0</v>
      </c>
      <c r="T631">
        <f t="shared" si="139"/>
        <v>0</v>
      </c>
      <c r="U631">
        <f>T631*参数设置!B632</f>
        <v>0</v>
      </c>
    </row>
    <row r="632" spans="1:21" x14ac:dyDescent="0.25">
      <c r="A632" s="3">
        <v>42114</v>
      </c>
      <c r="B632">
        <f>IF(K631="是",F631*0.25*(价格数据!B632/价格数据!B631),B631*(价格数据!B632/价格数据!B631))</f>
        <v>29685.345639356798</v>
      </c>
      <c r="C632">
        <f>IF(K631="是",F631*0.25*(价格数据!C632/价格数据!C631),C631*(价格数据!C632/价格数据!C631))</f>
        <v>30625.246089281532</v>
      </c>
      <c r="D632">
        <f>IF(K631="是",F631*0.25*(价格数据!D632/价格数据!D631),D631*(价格数据!D632/价格数据!D631))</f>
        <v>30445.538527905948</v>
      </c>
      <c r="E632">
        <f>IF(K631="是",F631*0.25*(价格数据!E632/价格数据!E631),E631*(价格数据!E632/价格数据!E631))</f>
        <v>30348.612472335004</v>
      </c>
      <c r="F632">
        <f t="shared" si="126"/>
        <v>121104.74272887928</v>
      </c>
      <c r="G632">
        <f t="shared" si="127"/>
        <v>0.24512124769394247</v>
      </c>
      <c r="H632">
        <f t="shared" si="128"/>
        <v>0.25288230171004256</v>
      </c>
      <c r="I632">
        <f t="shared" si="129"/>
        <v>0.25139839978080186</v>
      </c>
      <c r="J632">
        <f t="shared" si="130"/>
        <v>0.25059805081521314</v>
      </c>
      <c r="K632" t="str">
        <f>IF(OR(
 ROUND(G632,4)&gt;(0.25+参数设置!B$3), ROUND(G632,4)&lt;(0.25-参数设置!B$3),
 ROUND(H632,4)&gt;(0.25+参数设置!B$3), ROUND(H632,4)&lt;(0.25-参数设置!B$3),
 ROUND(I632,4)&gt;(0.25+参数设置!B$3), ROUND(I632,4)&lt;(0.25-参数设置!B$3),
 ROUND(J632,4)&gt;(0.25+参数设置!B$3), ROUND(J632,4)&lt;(0.25-参数设置!B$3)
),"是","否")</f>
        <v>否</v>
      </c>
      <c r="L632">
        <f t="shared" si="131"/>
        <v>29685.345639356798</v>
      </c>
      <c r="M632">
        <f t="shared" si="132"/>
        <v>30625.246089281532</v>
      </c>
      <c r="N632">
        <f t="shared" si="133"/>
        <v>30445.538527905948</v>
      </c>
      <c r="O632">
        <f t="shared" si="134"/>
        <v>30348.612472335004</v>
      </c>
      <c r="P632">
        <f t="shared" si="135"/>
        <v>0</v>
      </c>
      <c r="Q632">
        <f t="shared" si="136"/>
        <v>0</v>
      </c>
      <c r="R632">
        <f t="shared" si="137"/>
        <v>0</v>
      </c>
      <c r="S632">
        <f t="shared" si="138"/>
        <v>0</v>
      </c>
      <c r="T632">
        <f t="shared" si="139"/>
        <v>0</v>
      </c>
      <c r="U632">
        <f>T632*参数设置!B633</f>
        <v>0</v>
      </c>
    </row>
    <row r="633" spans="1:21" x14ac:dyDescent="0.25">
      <c r="A633" s="3">
        <v>42115</v>
      </c>
      <c r="B633">
        <f>IF(K632="是",F632*0.25*(价格数据!B633/价格数据!B632),B632*(价格数据!B633/价格数据!B632))</f>
        <v>30313.432017026927</v>
      </c>
      <c r="C633">
        <f>IF(K632="是",F632*0.25*(价格数据!C633/价格数据!C632),C632*(价格数据!C633/价格数据!C632))</f>
        <v>30397.172266523128</v>
      </c>
      <c r="D633">
        <f>IF(K632="是",F632*0.25*(价格数据!D633/价格数据!D632),D632*(价格数据!D633/价格数据!D632))</f>
        <v>30461.808879453769</v>
      </c>
      <c r="E633">
        <f>IF(K632="是",F632*0.25*(价格数据!E633/价格数据!E632),E632*(价格数据!E633/价格数据!E632))</f>
        <v>30349.825773784134</v>
      </c>
      <c r="F633">
        <f t="shared" si="126"/>
        <v>121522.23893678797</v>
      </c>
      <c r="G633">
        <f t="shared" si="127"/>
        <v>0.24944760960827111</v>
      </c>
      <c r="H633">
        <f t="shared" si="128"/>
        <v>0.25013670363936247</v>
      </c>
      <c r="I633">
        <f t="shared" si="129"/>
        <v>0.25066859486763604</v>
      </c>
      <c r="J633">
        <f t="shared" si="130"/>
        <v>0.24974709188473029</v>
      </c>
      <c r="K633" t="str">
        <f>IF(OR(
 ROUND(G633,4)&gt;(0.25+参数设置!B$3), ROUND(G633,4)&lt;(0.25-参数设置!B$3),
 ROUND(H633,4)&gt;(0.25+参数设置!B$3), ROUND(H633,4)&lt;(0.25-参数设置!B$3),
 ROUND(I633,4)&gt;(0.25+参数设置!B$3), ROUND(I633,4)&lt;(0.25-参数设置!B$3),
 ROUND(J633,4)&gt;(0.25+参数设置!B$3), ROUND(J633,4)&lt;(0.25-参数设置!B$3)
),"是","否")</f>
        <v>否</v>
      </c>
      <c r="L633">
        <f t="shared" si="131"/>
        <v>30313.432017026927</v>
      </c>
      <c r="M633">
        <f t="shared" si="132"/>
        <v>30397.172266523128</v>
      </c>
      <c r="N633">
        <f t="shared" si="133"/>
        <v>30461.808879453769</v>
      </c>
      <c r="O633">
        <f t="shared" si="134"/>
        <v>30349.825773784134</v>
      </c>
      <c r="P633">
        <f t="shared" si="135"/>
        <v>0</v>
      </c>
      <c r="Q633">
        <f t="shared" si="136"/>
        <v>0</v>
      </c>
      <c r="R633">
        <f t="shared" si="137"/>
        <v>0</v>
      </c>
      <c r="S633">
        <f t="shared" si="138"/>
        <v>0</v>
      </c>
      <c r="T633">
        <f t="shared" si="139"/>
        <v>0</v>
      </c>
      <c r="U633">
        <f>T633*参数设置!B634</f>
        <v>0</v>
      </c>
    </row>
    <row r="634" spans="1:21" x14ac:dyDescent="0.25">
      <c r="A634" s="3">
        <v>42116</v>
      </c>
      <c r="B634">
        <f>IF(K633="是",F633*0.25*(价格数据!B634/价格数据!B633),B633*(价格数据!B634/价格数据!B633))</f>
        <v>31139.861461329736</v>
      </c>
      <c r="C634">
        <f>IF(K633="是",F633*0.25*(价格数据!C634/价格数据!C633),C633*(价格数据!C634/价格数据!C633))</f>
        <v>30549.221481695397</v>
      </c>
      <c r="D634">
        <f>IF(K633="是",F633*0.25*(价格数据!D634/价格数据!D633),D633*(价格数据!D634/价格数据!D633))</f>
        <v>30526.033951353067</v>
      </c>
      <c r="E634">
        <f>IF(K633="是",F633*0.25*(价格数据!E634/价格数据!E633),E633*(价格数据!E634/价格数据!E633))</f>
        <v>30344.365917263069</v>
      </c>
      <c r="F634">
        <f t="shared" si="126"/>
        <v>122559.48281164127</v>
      </c>
      <c r="G634">
        <f t="shared" si="127"/>
        <v>0.25407957627552852</v>
      </c>
      <c r="H634">
        <f t="shared" si="128"/>
        <v>0.24926036550468936</v>
      </c>
      <c r="I634">
        <f t="shared" si="129"/>
        <v>0.24907117141043911</v>
      </c>
      <c r="J634">
        <f t="shared" si="130"/>
        <v>0.24758888680934299</v>
      </c>
      <c r="K634" t="str">
        <f>IF(OR(
 ROUND(G634,4)&gt;(0.25+参数设置!B$3), ROUND(G634,4)&lt;(0.25-参数设置!B$3),
 ROUND(H634,4)&gt;(0.25+参数设置!B$3), ROUND(H634,4)&lt;(0.25-参数设置!B$3),
 ROUND(I634,4)&gt;(0.25+参数设置!B$3), ROUND(I634,4)&lt;(0.25-参数设置!B$3),
 ROUND(J634,4)&gt;(0.25+参数设置!B$3), ROUND(J634,4)&lt;(0.25-参数设置!B$3)
),"是","否")</f>
        <v>否</v>
      </c>
      <c r="L634">
        <f t="shared" si="131"/>
        <v>31139.861461329736</v>
      </c>
      <c r="M634">
        <f t="shared" si="132"/>
        <v>30549.221481695397</v>
      </c>
      <c r="N634">
        <f t="shared" si="133"/>
        <v>30526.033951353067</v>
      </c>
      <c r="O634">
        <f t="shared" si="134"/>
        <v>30344.365917263069</v>
      </c>
      <c r="P634">
        <f t="shared" si="135"/>
        <v>0</v>
      </c>
      <c r="Q634">
        <f t="shared" si="136"/>
        <v>0</v>
      </c>
      <c r="R634">
        <f t="shared" si="137"/>
        <v>0</v>
      </c>
      <c r="S634">
        <f t="shared" si="138"/>
        <v>0</v>
      </c>
      <c r="T634">
        <f t="shared" si="139"/>
        <v>0</v>
      </c>
      <c r="U634">
        <f>T634*参数设置!B635</f>
        <v>0</v>
      </c>
    </row>
    <row r="635" spans="1:21" x14ac:dyDescent="0.25">
      <c r="A635" s="3">
        <v>42117</v>
      </c>
      <c r="B635">
        <f>IF(K634="是",F634*0.25*(价格数据!B635/价格数据!B634),B634*(价格数据!B635/价格数据!B634))</f>
        <v>31106.804283557623</v>
      </c>
      <c r="C635">
        <f>IF(K634="是",F634*0.25*(价格数据!C635/价格数据!C634),C634*(价格数据!C635/价格数据!C634))</f>
        <v>30283.135355143921</v>
      </c>
      <c r="D635">
        <f>IF(K634="是",F634*0.25*(价格数据!D635/价格数据!D634),D634*(价格数据!D635/价格数据!D634))</f>
        <v>30496.062251133397</v>
      </c>
      <c r="E635">
        <f>IF(K634="是",F634*0.25*(价格数据!E635/价格数据!E634),E634*(价格数据!E635/价格数据!E634))</f>
        <v>30344.365917263069</v>
      </c>
      <c r="F635">
        <f t="shared" si="126"/>
        <v>122230.36780709801</v>
      </c>
      <c r="G635">
        <f t="shared" si="127"/>
        <v>0.25449325598569644</v>
      </c>
      <c r="H635">
        <f t="shared" si="128"/>
        <v>0.24775459567409855</v>
      </c>
      <c r="I635">
        <f t="shared" si="129"/>
        <v>0.24949660872543383</v>
      </c>
      <c r="J635">
        <f t="shared" si="130"/>
        <v>0.24825553961477115</v>
      </c>
      <c r="K635" t="str">
        <f>IF(OR(
 ROUND(G635,4)&gt;(0.25+参数设置!B$3), ROUND(G635,4)&lt;(0.25-参数设置!B$3),
 ROUND(H635,4)&gt;(0.25+参数设置!B$3), ROUND(H635,4)&lt;(0.25-参数设置!B$3),
 ROUND(I635,4)&gt;(0.25+参数设置!B$3), ROUND(I635,4)&lt;(0.25-参数设置!B$3),
 ROUND(J635,4)&gt;(0.25+参数设置!B$3), ROUND(J635,4)&lt;(0.25-参数设置!B$3)
),"是","否")</f>
        <v>否</v>
      </c>
      <c r="L635">
        <f t="shared" si="131"/>
        <v>31106.804283557623</v>
      </c>
      <c r="M635">
        <f t="shared" si="132"/>
        <v>30283.135355143921</v>
      </c>
      <c r="N635">
        <f t="shared" si="133"/>
        <v>30496.062251133397</v>
      </c>
      <c r="O635">
        <f t="shared" si="134"/>
        <v>30344.365917263069</v>
      </c>
      <c r="P635">
        <f t="shared" si="135"/>
        <v>0</v>
      </c>
      <c r="Q635">
        <f t="shared" si="136"/>
        <v>0</v>
      </c>
      <c r="R635">
        <f t="shared" si="137"/>
        <v>0</v>
      </c>
      <c r="S635">
        <f t="shared" si="138"/>
        <v>0</v>
      </c>
      <c r="T635">
        <f t="shared" si="139"/>
        <v>0</v>
      </c>
      <c r="U635">
        <f>T635*参数设置!B636</f>
        <v>0</v>
      </c>
    </row>
    <row r="636" spans="1:21" x14ac:dyDescent="0.25">
      <c r="A636" s="3">
        <v>42118</v>
      </c>
      <c r="B636">
        <f>IF(K635="是",F635*0.25*(价格数据!B636/价格数据!B635),B635*(价格数据!B636/价格数据!B635))</f>
        <v>30994.40987913244</v>
      </c>
      <c r="C636">
        <f>IF(K635="是",F635*0.25*(价格数据!C636/价格数据!C635),C635*(价格数据!C636/价格数据!C635))</f>
        <v>30397.172266523125</v>
      </c>
      <c r="D636">
        <f>IF(K635="是",F635*0.25*(价格数据!D636/价格数据!D635),D635*(价格数据!D636/价格数据!D635))</f>
        <v>30442.684080265983</v>
      </c>
      <c r="E636">
        <f>IF(K635="是",F635*0.25*(价格数据!E636/价格数据!E635),E635*(价格数据!E636/价格数据!E635))</f>
        <v>30345.27589334991</v>
      </c>
      <c r="F636">
        <f t="shared" si="126"/>
        <v>122179.54211927146</v>
      </c>
      <c r="G636">
        <f t="shared" si="127"/>
        <v>0.25367921127806936</v>
      </c>
      <c r="H636">
        <f t="shared" si="128"/>
        <v>0.24879101475801454</v>
      </c>
      <c r="I636">
        <f t="shared" si="129"/>
        <v>0.24916351422030938</v>
      </c>
      <c r="J636">
        <f t="shared" si="130"/>
        <v>0.24836625974360671</v>
      </c>
      <c r="K636" t="str">
        <f>IF(OR(
 ROUND(G636,4)&gt;(0.25+参数设置!B$3), ROUND(G636,4)&lt;(0.25-参数设置!B$3),
 ROUND(H636,4)&gt;(0.25+参数设置!B$3), ROUND(H636,4)&lt;(0.25-参数设置!B$3),
 ROUND(I636,4)&gt;(0.25+参数设置!B$3), ROUND(I636,4)&lt;(0.25-参数设置!B$3),
 ROUND(J636,4)&gt;(0.25+参数设置!B$3), ROUND(J636,4)&lt;(0.25-参数设置!B$3)
),"是","否")</f>
        <v>否</v>
      </c>
      <c r="L636">
        <f t="shared" si="131"/>
        <v>30994.40987913244</v>
      </c>
      <c r="M636">
        <f t="shared" si="132"/>
        <v>30397.172266523125</v>
      </c>
      <c r="N636">
        <f t="shared" si="133"/>
        <v>30442.684080265983</v>
      </c>
      <c r="O636">
        <f t="shared" si="134"/>
        <v>30345.27589334991</v>
      </c>
      <c r="P636">
        <f t="shared" si="135"/>
        <v>0</v>
      </c>
      <c r="Q636">
        <f t="shared" si="136"/>
        <v>0</v>
      </c>
      <c r="R636">
        <f t="shared" si="137"/>
        <v>0</v>
      </c>
      <c r="S636">
        <f t="shared" si="138"/>
        <v>0</v>
      </c>
      <c r="T636">
        <f t="shared" si="139"/>
        <v>0</v>
      </c>
      <c r="U636">
        <f>T636*参数设置!B637</f>
        <v>0</v>
      </c>
    </row>
    <row r="637" spans="1:21" x14ac:dyDescent="0.25">
      <c r="A637" s="3">
        <v>42119</v>
      </c>
      <c r="B637">
        <f>IF(K636="是",F636*0.25*(价格数据!B637/价格数据!B636),B636*(价格数据!B637/价格数据!B636))</f>
        <v>30994.40987913244</v>
      </c>
      <c r="C637">
        <f>IF(K636="是",F636*0.25*(价格数据!C637/价格数据!C636),C636*(价格数据!C637/价格数据!C636))</f>
        <v>30397.172266523125</v>
      </c>
      <c r="D637">
        <f>IF(K636="是",F636*0.25*(价格数据!D637/价格数据!D636),D636*(价格数据!D637/价格数据!D636))</f>
        <v>30442.684080265983</v>
      </c>
      <c r="E637">
        <f>IF(K636="是",F636*0.25*(价格数据!E637/价格数据!E636),E636*(价格数据!E637/价格数据!E636))</f>
        <v>30345.27589334991</v>
      </c>
      <c r="F637">
        <f t="shared" si="126"/>
        <v>122179.54211927146</v>
      </c>
      <c r="G637">
        <f t="shared" si="127"/>
        <v>0.25367921127806936</v>
      </c>
      <c r="H637">
        <f t="shared" si="128"/>
        <v>0.24879101475801454</v>
      </c>
      <c r="I637">
        <f t="shared" si="129"/>
        <v>0.24916351422030938</v>
      </c>
      <c r="J637">
        <f t="shared" si="130"/>
        <v>0.24836625974360671</v>
      </c>
      <c r="K637" t="str">
        <f>IF(OR(
 ROUND(G637,4)&gt;(0.25+参数设置!B$3), ROUND(G637,4)&lt;(0.25-参数设置!B$3),
 ROUND(H637,4)&gt;(0.25+参数设置!B$3), ROUND(H637,4)&lt;(0.25-参数设置!B$3),
 ROUND(I637,4)&gt;(0.25+参数设置!B$3), ROUND(I637,4)&lt;(0.25-参数设置!B$3),
 ROUND(J637,4)&gt;(0.25+参数设置!B$3), ROUND(J637,4)&lt;(0.25-参数设置!B$3)
),"是","否")</f>
        <v>否</v>
      </c>
      <c r="L637">
        <f t="shared" si="131"/>
        <v>30994.40987913244</v>
      </c>
      <c r="M637">
        <f t="shared" si="132"/>
        <v>30397.172266523125</v>
      </c>
      <c r="N637">
        <f t="shared" si="133"/>
        <v>30442.684080265983</v>
      </c>
      <c r="O637">
        <f t="shared" si="134"/>
        <v>30345.27589334991</v>
      </c>
      <c r="P637">
        <f t="shared" si="135"/>
        <v>0</v>
      </c>
      <c r="Q637">
        <f t="shared" si="136"/>
        <v>0</v>
      </c>
      <c r="R637">
        <f t="shared" si="137"/>
        <v>0</v>
      </c>
      <c r="S637">
        <f t="shared" si="138"/>
        <v>0</v>
      </c>
      <c r="T637">
        <f t="shared" si="139"/>
        <v>0</v>
      </c>
      <c r="U637">
        <f>T637*参数设置!B638</f>
        <v>0</v>
      </c>
    </row>
    <row r="638" spans="1:21" x14ac:dyDescent="0.25">
      <c r="A638" s="3">
        <v>42120</v>
      </c>
      <c r="B638">
        <f>IF(K637="是",F637*0.25*(价格数据!B638/价格数据!B637),B637*(价格数据!B638/价格数据!B637))</f>
        <v>30994.40987913244</v>
      </c>
      <c r="C638">
        <f>IF(K637="是",F637*0.25*(价格数据!C638/价格数据!C637),C637*(价格数据!C638/价格数据!C637))</f>
        <v>30397.172266523125</v>
      </c>
      <c r="D638">
        <f>IF(K637="是",F637*0.25*(价格数据!D638/价格数据!D637),D637*(价格数据!D638/价格数据!D637))</f>
        <v>30442.684080265983</v>
      </c>
      <c r="E638">
        <f>IF(K637="是",F637*0.25*(价格数据!E638/价格数据!E637),E637*(价格数据!E638/价格数据!E637))</f>
        <v>30345.27589334991</v>
      </c>
      <c r="F638">
        <f t="shared" si="126"/>
        <v>122179.54211927146</v>
      </c>
      <c r="G638">
        <f t="shared" si="127"/>
        <v>0.25367921127806936</v>
      </c>
      <c r="H638">
        <f t="shared" si="128"/>
        <v>0.24879101475801454</v>
      </c>
      <c r="I638">
        <f t="shared" si="129"/>
        <v>0.24916351422030938</v>
      </c>
      <c r="J638">
        <f t="shared" si="130"/>
        <v>0.24836625974360671</v>
      </c>
      <c r="K638" t="str">
        <f>IF(OR(
 ROUND(G638,4)&gt;(0.25+参数设置!B$3), ROUND(G638,4)&lt;(0.25-参数设置!B$3),
 ROUND(H638,4)&gt;(0.25+参数设置!B$3), ROUND(H638,4)&lt;(0.25-参数设置!B$3),
 ROUND(I638,4)&gt;(0.25+参数设置!B$3), ROUND(I638,4)&lt;(0.25-参数设置!B$3),
 ROUND(J638,4)&gt;(0.25+参数设置!B$3), ROUND(J638,4)&lt;(0.25-参数设置!B$3)
),"是","否")</f>
        <v>否</v>
      </c>
      <c r="L638">
        <f t="shared" si="131"/>
        <v>30994.40987913244</v>
      </c>
      <c r="M638">
        <f t="shared" si="132"/>
        <v>30397.172266523125</v>
      </c>
      <c r="N638">
        <f t="shared" si="133"/>
        <v>30442.684080265983</v>
      </c>
      <c r="O638">
        <f t="shared" si="134"/>
        <v>30345.27589334991</v>
      </c>
      <c r="P638">
        <f t="shared" si="135"/>
        <v>0</v>
      </c>
      <c r="Q638">
        <f t="shared" si="136"/>
        <v>0</v>
      </c>
      <c r="R638">
        <f t="shared" si="137"/>
        <v>0</v>
      </c>
      <c r="S638">
        <f t="shared" si="138"/>
        <v>0</v>
      </c>
      <c r="T638">
        <f t="shared" si="139"/>
        <v>0</v>
      </c>
      <c r="U638">
        <f>T638*参数设置!B639</f>
        <v>0</v>
      </c>
    </row>
    <row r="639" spans="1:21" x14ac:dyDescent="0.25">
      <c r="A639" s="3">
        <v>42121</v>
      </c>
      <c r="B639">
        <f>IF(K638="是",F638*0.25*(价格数据!B639/价格数据!B638),B638*(价格数据!B639/价格数据!B638))</f>
        <v>31635.719127911416</v>
      </c>
      <c r="C639">
        <f>IF(K638="是",F638*0.25*(价格数据!C639/价格数据!C638),C638*(价格数据!C639/价格数据!C638))</f>
        <v>30105.744604109605</v>
      </c>
      <c r="D639">
        <f>IF(K638="是",F638*0.25*(价格数据!D639/价格数据!D638),D638*(价格数据!D639/价格数据!D638))</f>
        <v>30525.463061825074</v>
      </c>
      <c r="E639">
        <f>IF(K638="是",F638*0.25*(价格数据!E639/价格数据!E638),E638*(价格数据!E639/价格数据!E638))</f>
        <v>30338.29941001744</v>
      </c>
      <c r="F639">
        <f t="shared" si="126"/>
        <v>122605.22620386354</v>
      </c>
      <c r="G639">
        <f t="shared" si="127"/>
        <v>0.25802912410363882</v>
      </c>
      <c r="H639">
        <f t="shared" si="128"/>
        <v>0.24555025537044287</v>
      </c>
      <c r="I639">
        <f t="shared" si="129"/>
        <v>0.24897358788823926</v>
      </c>
      <c r="J639">
        <f t="shared" si="130"/>
        <v>0.24744703263767903</v>
      </c>
      <c r="K639" t="str">
        <f>IF(OR(
 ROUND(G639,4)&gt;(0.25+参数设置!B$3), ROUND(G639,4)&lt;(0.25-参数设置!B$3),
 ROUND(H639,4)&gt;(0.25+参数设置!B$3), ROUND(H639,4)&lt;(0.25-参数设置!B$3),
 ROUND(I639,4)&gt;(0.25+参数设置!B$3), ROUND(I639,4)&lt;(0.25-参数设置!B$3),
 ROUND(J639,4)&gt;(0.25+参数设置!B$3), ROUND(J639,4)&lt;(0.25-参数设置!B$3)
),"是","否")</f>
        <v>否</v>
      </c>
      <c r="L639">
        <f t="shared" si="131"/>
        <v>31635.719127911416</v>
      </c>
      <c r="M639">
        <f t="shared" si="132"/>
        <v>30105.744604109605</v>
      </c>
      <c r="N639">
        <f t="shared" si="133"/>
        <v>30525.463061825074</v>
      </c>
      <c r="O639">
        <f t="shared" si="134"/>
        <v>30338.29941001744</v>
      </c>
      <c r="P639">
        <f t="shared" si="135"/>
        <v>0</v>
      </c>
      <c r="Q639">
        <f t="shared" si="136"/>
        <v>0</v>
      </c>
      <c r="R639">
        <f t="shared" si="137"/>
        <v>0</v>
      </c>
      <c r="S639">
        <f t="shared" si="138"/>
        <v>0</v>
      </c>
      <c r="T639">
        <f t="shared" si="139"/>
        <v>0</v>
      </c>
      <c r="U639">
        <f>T639*参数设置!B640</f>
        <v>0</v>
      </c>
    </row>
    <row r="640" spans="1:21" x14ac:dyDescent="0.25">
      <c r="A640" s="3">
        <v>42122</v>
      </c>
      <c r="B640">
        <f>IF(K639="是",F639*0.25*(价格数据!B640/价格数据!B639),B639*(价格数据!B640/价格数据!B639))</f>
        <v>31225.810123537223</v>
      </c>
      <c r="C640">
        <f>IF(K639="是",F639*0.25*(价格数据!C640/价格数据!C639),C639*(价格数据!C640/价格数据!C639))</f>
        <v>30384.501498592101</v>
      </c>
      <c r="D640">
        <f>IF(K639="是",F639*0.25*(价格数据!D640/价格数据!D639),D639*(价格数据!D640/价格数据!D639))</f>
        <v>30559.4309887407</v>
      </c>
      <c r="E640">
        <f>IF(K639="是",F639*0.25*(价格数据!E640/价格数据!E639),E639*(价格数据!E640/价格数据!E639))</f>
        <v>30337.996084655158</v>
      </c>
      <c r="F640">
        <f t="shared" si="126"/>
        <v>122507.73869552517</v>
      </c>
      <c r="G640">
        <f t="shared" si="127"/>
        <v>0.25488847036140588</v>
      </c>
      <c r="H640">
        <f t="shared" si="128"/>
        <v>0.2480210786855537</v>
      </c>
      <c r="I640">
        <f t="shared" si="129"/>
        <v>0.24944898431838364</v>
      </c>
      <c r="J640">
        <f t="shared" si="130"/>
        <v>0.24764146663465686</v>
      </c>
      <c r="K640" t="str">
        <f>IF(OR(
 ROUND(G640,4)&gt;(0.25+参数设置!B$3), ROUND(G640,4)&lt;(0.25-参数设置!B$3),
 ROUND(H640,4)&gt;(0.25+参数设置!B$3), ROUND(H640,4)&lt;(0.25-参数设置!B$3),
 ROUND(I640,4)&gt;(0.25+参数设置!B$3), ROUND(I640,4)&lt;(0.25-参数设置!B$3),
 ROUND(J640,4)&gt;(0.25+参数设置!B$3), ROUND(J640,4)&lt;(0.25-参数设置!B$3)
),"是","否")</f>
        <v>否</v>
      </c>
      <c r="L640">
        <f t="shared" si="131"/>
        <v>31225.810123537223</v>
      </c>
      <c r="M640">
        <f t="shared" si="132"/>
        <v>30384.501498592101</v>
      </c>
      <c r="N640">
        <f t="shared" si="133"/>
        <v>30559.4309887407</v>
      </c>
      <c r="O640">
        <f t="shared" si="134"/>
        <v>30337.996084655158</v>
      </c>
      <c r="P640">
        <f t="shared" si="135"/>
        <v>0</v>
      </c>
      <c r="Q640">
        <f t="shared" si="136"/>
        <v>0</v>
      </c>
      <c r="R640">
        <f t="shared" si="137"/>
        <v>0</v>
      </c>
      <c r="S640">
        <f t="shared" si="138"/>
        <v>0</v>
      </c>
      <c r="T640">
        <f t="shared" si="139"/>
        <v>0</v>
      </c>
      <c r="U640">
        <f>T640*参数设置!B641</f>
        <v>0</v>
      </c>
    </row>
    <row r="641" spans="1:21" x14ac:dyDescent="0.25">
      <c r="A641" s="3">
        <v>42123</v>
      </c>
      <c r="B641">
        <f>IF(K640="是",F640*0.25*(价格数据!B641/价格数据!B640),B640*(价格数据!B641/价格数据!B640))</f>
        <v>31397.707447952205</v>
      </c>
      <c r="C641">
        <f>IF(K640="是",F640*0.25*(价格数据!C641/价格数据!C640),C640*(价格数据!C641/价格数据!C640))</f>
        <v>30549.221481695397</v>
      </c>
      <c r="D641">
        <f>IF(K640="是",F640*0.25*(价格数据!D641/价格数据!D640),D640*(价格数据!D641/价格数据!D640))</f>
        <v>30570.848779300577</v>
      </c>
      <c r="E641">
        <f>IF(K640="是",F640*0.25*(价格数据!E641/价格数据!E640),E640*(价格数据!E641/价格数据!E640))</f>
        <v>30338.299410017436</v>
      </c>
      <c r="F641">
        <f t="shared" si="126"/>
        <v>122856.07711896562</v>
      </c>
      <c r="G641">
        <f t="shared" si="127"/>
        <v>0.25556495196854417</v>
      </c>
      <c r="H641">
        <f t="shared" si="128"/>
        <v>0.24865861093801303</v>
      </c>
      <c r="I641">
        <f t="shared" si="129"/>
        <v>0.24883464860836968</v>
      </c>
      <c r="J641">
        <f t="shared" si="130"/>
        <v>0.24694178848507309</v>
      </c>
      <c r="K641" t="str">
        <f>IF(OR(
 ROUND(G641,4)&gt;(0.25+参数设置!B$3), ROUND(G641,4)&lt;(0.25-参数设置!B$3),
 ROUND(H641,4)&gt;(0.25+参数设置!B$3), ROUND(H641,4)&lt;(0.25-参数设置!B$3),
 ROUND(I641,4)&gt;(0.25+参数设置!B$3), ROUND(I641,4)&lt;(0.25-参数设置!B$3),
 ROUND(J641,4)&gt;(0.25+参数设置!B$3), ROUND(J641,4)&lt;(0.25-参数设置!B$3)
),"是","否")</f>
        <v>否</v>
      </c>
      <c r="L641">
        <f t="shared" si="131"/>
        <v>31397.707447952205</v>
      </c>
      <c r="M641">
        <f t="shared" si="132"/>
        <v>30549.221481695397</v>
      </c>
      <c r="N641">
        <f t="shared" si="133"/>
        <v>30570.848779300577</v>
      </c>
      <c r="O641">
        <f t="shared" si="134"/>
        <v>30338.299410017436</v>
      </c>
      <c r="P641">
        <f t="shared" si="135"/>
        <v>0</v>
      </c>
      <c r="Q641">
        <f t="shared" si="136"/>
        <v>0</v>
      </c>
      <c r="R641">
        <f t="shared" si="137"/>
        <v>0</v>
      </c>
      <c r="S641">
        <f t="shared" si="138"/>
        <v>0</v>
      </c>
      <c r="T641">
        <f t="shared" si="139"/>
        <v>0</v>
      </c>
      <c r="U641">
        <f>T641*参数设置!B642</f>
        <v>0</v>
      </c>
    </row>
    <row r="642" spans="1:21" x14ac:dyDescent="0.25">
      <c r="A642" s="3">
        <v>42124</v>
      </c>
      <c r="B642">
        <f>IF(K641="是",F641*0.25*(价格数据!B642/价格数据!B641),B641*(价格数据!B642/价格数据!B641))</f>
        <v>31331.593092407984</v>
      </c>
      <c r="C642">
        <f>IF(K641="是",F641*0.25*(价格数据!C642/价格数据!C641),C641*(价格数据!C642/价格数据!C641))</f>
        <v>30523.879945833349</v>
      </c>
      <c r="D642">
        <f>IF(K641="是",F641*0.25*(价格数据!D642/价格数据!D641),D641*(价格数据!D642/价格数据!D641))</f>
        <v>30608.242043384169</v>
      </c>
      <c r="E642">
        <f>IF(K641="是",F641*0.25*(价格数据!E642/价格数据!E641),E641*(价格数据!E642/价格数据!E641))</f>
        <v>30344.365917263061</v>
      </c>
      <c r="F642">
        <f t="shared" si="126"/>
        <v>122808.08099888856</v>
      </c>
      <c r="G642">
        <f t="shared" si="127"/>
        <v>0.25512647732596311</v>
      </c>
      <c r="H642">
        <f t="shared" si="128"/>
        <v>0.2485494415152501</v>
      </c>
      <c r="I642">
        <f t="shared" si="129"/>
        <v>0.24923638407525625</v>
      </c>
      <c r="J642">
        <f t="shared" si="130"/>
        <v>0.24708769708353057</v>
      </c>
      <c r="K642" t="str">
        <f>IF(OR(
 ROUND(G642,4)&gt;(0.25+参数设置!B$3), ROUND(G642,4)&lt;(0.25-参数设置!B$3),
 ROUND(H642,4)&gt;(0.25+参数设置!B$3), ROUND(H642,4)&lt;(0.25-参数设置!B$3),
 ROUND(I642,4)&gt;(0.25+参数设置!B$3), ROUND(I642,4)&lt;(0.25-参数设置!B$3),
 ROUND(J642,4)&gt;(0.25+参数设置!B$3), ROUND(J642,4)&lt;(0.25-参数设置!B$3)
),"是","否")</f>
        <v>否</v>
      </c>
      <c r="L642">
        <f t="shared" si="131"/>
        <v>31331.593092407984</v>
      </c>
      <c r="M642">
        <f t="shared" si="132"/>
        <v>30523.879945833349</v>
      </c>
      <c r="N642">
        <f t="shared" si="133"/>
        <v>30608.242043384169</v>
      </c>
      <c r="O642">
        <f t="shared" si="134"/>
        <v>30344.365917263061</v>
      </c>
      <c r="P642">
        <f t="shared" si="135"/>
        <v>0</v>
      </c>
      <c r="Q642">
        <f t="shared" si="136"/>
        <v>0</v>
      </c>
      <c r="R642">
        <f t="shared" si="137"/>
        <v>0</v>
      </c>
      <c r="S642">
        <f t="shared" si="138"/>
        <v>0</v>
      </c>
      <c r="T642">
        <f t="shared" si="139"/>
        <v>0</v>
      </c>
      <c r="U642">
        <f>T642*参数设置!B643</f>
        <v>0</v>
      </c>
    </row>
    <row r="643" spans="1:21" x14ac:dyDescent="0.25">
      <c r="A643" s="3">
        <v>42125</v>
      </c>
      <c r="B643">
        <f>IF(K642="是",F642*0.25*(价格数据!B643/价格数据!B642),B642*(价格数据!B643/价格数据!B642))</f>
        <v>31331.593092407984</v>
      </c>
      <c r="C643">
        <f>IF(K642="是",F642*0.25*(价格数据!C643/价格数据!C642),C642*(价格数据!C643/价格数据!C642))</f>
        <v>30523.879945833349</v>
      </c>
      <c r="D643">
        <f>IF(K642="是",F642*0.25*(价格数据!D643/价格数据!D642),D642*(价格数据!D643/价格数据!D642))</f>
        <v>30608.242043384169</v>
      </c>
      <c r="E643">
        <f>IF(K642="是",F642*0.25*(价格数据!E643/价格数据!E642),E642*(价格数据!E643/价格数据!E642))</f>
        <v>30344.365917263061</v>
      </c>
      <c r="F643">
        <f t="shared" ref="F643:F706" si="140">B643+C643+D643+E643</f>
        <v>122808.08099888856</v>
      </c>
      <c r="G643">
        <f t="shared" ref="G643:G706" si="141">B643/F643</f>
        <v>0.25512647732596311</v>
      </c>
      <c r="H643">
        <f t="shared" ref="H643:H706" si="142">C643/F643</f>
        <v>0.2485494415152501</v>
      </c>
      <c r="I643">
        <f t="shared" ref="I643:I706" si="143">D643/F643</f>
        <v>0.24923638407525625</v>
      </c>
      <c r="J643">
        <f t="shared" ref="J643:J706" si="144">E643/F643</f>
        <v>0.24708769708353057</v>
      </c>
      <c r="K643" t="str">
        <f>IF(OR(
 ROUND(G643,4)&gt;(0.25+参数设置!B$3), ROUND(G643,4)&lt;(0.25-参数设置!B$3),
 ROUND(H643,4)&gt;(0.25+参数设置!B$3), ROUND(H643,4)&lt;(0.25-参数设置!B$3),
 ROUND(I643,4)&gt;(0.25+参数设置!B$3), ROUND(I643,4)&lt;(0.25-参数设置!B$3),
 ROUND(J643,4)&gt;(0.25+参数设置!B$3), ROUND(J643,4)&lt;(0.25-参数设置!B$3)
),"是","否")</f>
        <v>否</v>
      </c>
      <c r="L643">
        <f t="shared" ref="L643:L706" si="145">IF(K643="是",F643*0.25,B643)</f>
        <v>31331.593092407984</v>
      </c>
      <c r="M643">
        <f t="shared" ref="M643:M706" si="146">IF(K643="是",F643*0.25,C643)</f>
        <v>30523.879945833349</v>
      </c>
      <c r="N643">
        <f t="shared" ref="N643:N706" si="147">IF(K643="是",F643*0.25,D643)</f>
        <v>30608.242043384169</v>
      </c>
      <c r="O643">
        <f t="shared" ref="O643:O706" si="148">IF(K643="是",F643*0.25,E643)</f>
        <v>30344.365917263061</v>
      </c>
      <c r="P643">
        <f t="shared" ref="P643:P706" si="149">IF(K643="是",ABS(L643-B643),0)</f>
        <v>0</v>
      </c>
      <c r="Q643">
        <f t="shared" ref="Q643:Q706" si="150">IF(K643="是",ABS(M643-C643),0)</f>
        <v>0</v>
      </c>
      <c r="R643">
        <f t="shared" ref="R643:R706" si="151">IF(K643="是",ABS(N643-D643),0)</f>
        <v>0</v>
      </c>
      <c r="S643">
        <f t="shared" ref="S643:S706" si="152">IF(K643="是",ABS(O643-E643),0)</f>
        <v>0</v>
      </c>
      <c r="T643">
        <f t="shared" ref="T643:T706" si="153">P643+Q643+R643+S643</f>
        <v>0</v>
      </c>
      <c r="U643">
        <f>T643*参数设置!B644</f>
        <v>0</v>
      </c>
    </row>
    <row r="644" spans="1:21" x14ac:dyDescent="0.25">
      <c r="A644" s="3">
        <v>42126</v>
      </c>
      <c r="B644">
        <f>IF(K643="是",F643*0.25*(价格数据!B644/价格数据!B643),B643*(价格数据!B644/价格数据!B643))</f>
        <v>31331.593092407984</v>
      </c>
      <c r="C644">
        <f>IF(K643="是",F643*0.25*(价格数据!C644/价格数据!C643),C643*(价格数据!C644/价格数据!C643))</f>
        <v>30523.879945833349</v>
      </c>
      <c r="D644">
        <f>IF(K643="是",F643*0.25*(价格数据!D644/价格数据!D643),D643*(价格数据!D644/价格数据!D643))</f>
        <v>30608.242043384169</v>
      </c>
      <c r="E644">
        <f>IF(K643="是",F643*0.25*(价格数据!E644/价格数据!E643),E643*(价格数据!E644/价格数据!E643))</f>
        <v>30344.365917263061</v>
      </c>
      <c r="F644">
        <f t="shared" si="140"/>
        <v>122808.08099888856</v>
      </c>
      <c r="G644">
        <f t="shared" si="141"/>
        <v>0.25512647732596311</v>
      </c>
      <c r="H644">
        <f t="shared" si="142"/>
        <v>0.2485494415152501</v>
      </c>
      <c r="I644">
        <f t="shared" si="143"/>
        <v>0.24923638407525625</v>
      </c>
      <c r="J644">
        <f t="shared" si="144"/>
        <v>0.24708769708353057</v>
      </c>
      <c r="K644" t="str">
        <f>IF(OR(
 ROUND(G644,4)&gt;(0.25+参数设置!B$3), ROUND(G644,4)&lt;(0.25-参数设置!B$3),
 ROUND(H644,4)&gt;(0.25+参数设置!B$3), ROUND(H644,4)&lt;(0.25-参数设置!B$3),
 ROUND(I644,4)&gt;(0.25+参数设置!B$3), ROUND(I644,4)&lt;(0.25-参数设置!B$3),
 ROUND(J644,4)&gt;(0.25+参数设置!B$3), ROUND(J644,4)&lt;(0.25-参数设置!B$3)
),"是","否")</f>
        <v>否</v>
      </c>
      <c r="L644">
        <f t="shared" si="145"/>
        <v>31331.593092407984</v>
      </c>
      <c r="M644">
        <f t="shared" si="146"/>
        <v>30523.879945833349</v>
      </c>
      <c r="N644">
        <f t="shared" si="147"/>
        <v>30608.242043384169</v>
      </c>
      <c r="O644">
        <f t="shared" si="148"/>
        <v>30344.365917263061</v>
      </c>
      <c r="P644">
        <f t="shared" si="149"/>
        <v>0</v>
      </c>
      <c r="Q644">
        <f t="shared" si="150"/>
        <v>0</v>
      </c>
      <c r="R644">
        <f t="shared" si="151"/>
        <v>0</v>
      </c>
      <c r="S644">
        <f t="shared" si="152"/>
        <v>0</v>
      </c>
      <c r="T644">
        <f t="shared" si="153"/>
        <v>0</v>
      </c>
      <c r="U644">
        <f>T644*参数设置!B645</f>
        <v>0</v>
      </c>
    </row>
    <row r="645" spans="1:21" x14ac:dyDescent="0.25">
      <c r="A645" s="3">
        <v>42127</v>
      </c>
      <c r="B645">
        <f>IF(K644="是",F644*0.25*(价格数据!B645/价格数据!B644),B644*(价格数据!B645/价格数据!B644))</f>
        <v>31331.593092407984</v>
      </c>
      <c r="C645">
        <f>IF(K644="是",F644*0.25*(价格数据!C645/价格数据!C644),C644*(价格数据!C645/价格数据!C644))</f>
        <v>30523.879945833349</v>
      </c>
      <c r="D645">
        <f>IF(K644="是",F644*0.25*(价格数据!D645/价格数据!D644),D644*(价格数据!D645/价格数据!D644))</f>
        <v>30608.242043384169</v>
      </c>
      <c r="E645">
        <f>IF(K644="是",F644*0.25*(价格数据!E645/价格数据!E644),E644*(价格数据!E645/价格数据!E644))</f>
        <v>30344.365917263061</v>
      </c>
      <c r="F645">
        <f t="shared" si="140"/>
        <v>122808.08099888856</v>
      </c>
      <c r="G645">
        <f t="shared" si="141"/>
        <v>0.25512647732596311</v>
      </c>
      <c r="H645">
        <f t="shared" si="142"/>
        <v>0.2485494415152501</v>
      </c>
      <c r="I645">
        <f t="shared" si="143"/>
        <v>0.24923638407525625</v>
      </c>
      <c r="J645">
        <f t="shared" si="144"/>
        <v>0.24708769708353057</v>
      </c>
      <c r="K645" t="str">
        <f>IF(OR(
 ROUND(G645,4)&gt;(0.25+参数设置!B$3), ROUND(G645,4)&lt;(0.25-参数设置!B$3),
 ROUND(H645,4)&gt;(0.25+参数设置!B$3), ROUND(H645,4)&lt;(0.25-参数设置!B$3),
 ROUND(I645,4)&gt;(0.25+参数设置!B$3), ROUND(I645,4)&lt;(0.25-参数设置!B$3),
 ROUND(J645,4)&gt;(0.25+参数设置!B$3), ROUND(J645,4)&lt;(0.25-参数设置!B$3)
),"是","否")</f>
        <v>否</v>
      </c>
      <c r="L645">
        <f t="shared" si="145"/>
        <v>31331.593092407984</v>
      </c>
      <c r="M645">
        <f t="shared" si="146"/>
        <v>30523.879945833349</v>
      </c>
      <c r="N645">
        <f t="shared" si="147"/>
        <v>30608.242043384169</v>
      </c>
      <c r="O645">
        <f t="shared" si="148"/>
        <v>30344.365917263061</v>
      </c>
      <c r="P645">
        <f t="shared" si="149"/>
        <v>0</v>
      </c>
      <c r="Q645">
        <f t="shared" si="150"/>
        <v>0</v>
      </c>
      <c r="R645">
        <f t="shared" si="151"/>
        <v>0</v>
      </c>
      <c r="S645">
        <f t="shared" si="152"/>
        <v>0</v>
      </c>
      <c r="T645">
        <f t="shared" si="153"/>
        <v>0</v>
      </c>
      <c r="U645">
        <f>T645*参数设置!B646</f>
        <v>0</v>
      </c>
    </row>
    <row r="646" spans="1:21" x14ac:dyDescent="0.25">
      <c r="A646" s="3">
        <v>42128</v>
      </c>
      <c r="B646">
        <f>IF(K645="是",F645*0.25*(价格数据!B646/价格数据!B645),B645*(价格数据!B646/价格数据!B645))</f>
        <v>31503.490416822962</v>
      </c>
      <c r="C646">
        <f>IF(K645="是",F645*0.25*(价格数据!C646/价格数据!C645),C645*(价格数据!C646/价格数据!C645))</f>
        <v>30219.781515488805</v>
      </c>
      <c r="D646">
        <f>IF(K645="是",F645*0.25*(价格数据!D646/价格数据!D645),D645*(价格数据!D646/价格数据!D645))</f>
        <v>30517.470608433166</v>
      </c>
      <c r="E646">
        <f>IF(K645="是",F645*0.25*(价格数据!E646/价格数据!E645),E645*(价格数据!E646/价格数据!E645))</f>
        <v>30321.009864367399</v>
      </c>
      <c r="F646">
        <f t="shared" si="140"/>
        <v>122561.75240511233</v>
      </c>
      <c r="G646">
        <f t="shared" si="141"/>
        <v>0.25704177525703265</v>
      </c>
      <c r="H646">
        <f t="shared" si="142"/>
        <v>0.24656779886437286</v>
      </c>
      <c r="I646">
        <f t="shared" si="143"/>
        <v>0.24899668950197071</v>
      </c>
      <c r="J646">
        <f t="shared" si="144"/>
        <v>0.24739373637662382</v>
      </c>
      <c r="K646" t="str">
        <f>IF(OR(
 ROUND(G646,4)&gt;(0.25+参数设置!B$3), ROUND(G646,4)&lt;(0.25-参数设置!B$3),
 ROUND(H646,4)&gt;(0.25+参数设置!B$3), ROUND(H646,4)&lt;(0.25-参数设置!B$3),
 ROUND(I646,4)&gt;(0.25+参数设置!B$3), ROUND(I646,4)&lt;(0.25-参数设置!B$3),
 ROUND(J646,4)&gt;(0.25+参数设置!B$3), ROUND(J646,4)&lt;(0.25-参数设置!B$3)
),"是","否")</f>
        <v>否</v>
      </c>
      <c r="L646">
        <f t="shared" si="145"/>
        <v>31503.490416822962</v>
      </c>
      <c r="M646">
        <f t="shared" si="146"/>
        <v>30219.781515488805</v>
      </c>
      <c r="N646">
        <f t="shared" si="147"/>
        <v>30517.470608433166</v>
      </c>
      <c r="O646">
        <f t="shared" si="148"/>
        <v>30321.009864367399</v>
      </c>
      <c r="P646">
        <f t="shared" si="149"/>
        <v>0</v>
      </c>
      <c r="Q646">
        <f t="shared" si="150"/>
        <v>0</v>
      </c>
      <c r="R646">
        <f t="shared" si="151"/>
        <v>0</v>
      </c>
      <c r="S646">
        <f t="shared" si="152"/>
        <v>0</v>
      </c>
      <c r="T646">
        <f t="shared" si="153"/>
        <v>0</v>
      </c>
      <c r="U646">
        <f>T646*参数设置!B647</f>
        <v>0</v>
      </c>
    </row>
    <row r="647" spans="1:21" x14ac:dyDescent="0.25">
      <c r="A647" s="3">
        <v>42129</v>
      </c>
      <c r="B647">
        <f>IF(K646="是",F646*0.25*(价格数据!B647/价格数据!B646),B646*(价格数据!B647/价格数据!B646))</f>
        <v>30306.820581472497</v>
      </c>
      <c r="C647">
        <f>IF(K646="是",F646*0.25*(价格数据!C647/价格数据!C646),C646*(价格数据!C647/价格数据!C646))</f>
        <v>30169.098443764717</v>
      </c>
      <c r="D647">
        <f>IF(K646="是",F646*0.25*(价格数据!D647/价格数据!D646),D646*(价格数据!D647/价格数据!D646))</f>
        <v>30504.911038817299</v>
      </c>
      <c r="E647">
        <f>IF(K646="是",F646*0.25*(价格数据!E647/价格数据!E646),E646*(价格数据!E647/价格数据!E646))</f>
        <v>30323.739792627934</v>
      </c>
      <c r="F647">
        <f t="shared" si="140"/>
        <v>121304.56985668246</v>
      </c>
      <c r="G647">
        <f t="shared" si="141"/>
        <v>0.24984071595389237</v>
      </c>
      <c r="H647">
        <f t="shared" si="142"/>
        <v>0.24870537424442096</v>
      </c>
      <c r="I647">
        <f t="shared" si="143"/>
        <v>0.25147371673513946</v>
      </c>
      <c r="J647">
        <f t="shared" si="144"/>
        <v>0.24998019306654712</v>
      </c>
      <c r="K647" t="str">
        <f>IF(OR(
 ROUND(G647,4)&gt;(0.25+参数设置!B$3), ROUND(G647,4)&lt;(0.25-参数设置!B$3),
 ROUND(H647,4)&gt;(0.25+参数设置!B$3), ROUND(H647,4)&lt;(0.25-参数设置!B$3),
 ROUND(I647,4)&gt;(0.25+参数设置!B$3), ROUND(I647,4)&lt;(0.25-参数设置!B$3),
 ROUND(J647,4)&gt;(0.25+参数设置!B$3), ROUND(J647,4)&lt;(0.25-参数设置!B$3)
),"是","否")</f>
        <v>否</v>
      </c>
      <c r="L647">
        <f t="shared" si="145"/>
        <v>30306.820581472497</v>
      </c>
      <c r="M647">
        <f t="shared" si="146"/>
        <v>30169.098443764717</v>
      </c>
      <c r="N647">
        <f t="shared" si="147"/>
        <v>30504.911038817299</v>
      </c>
      <c r="O647">
        <f t="shared" si="148"/>
        <v>30323.739792627934</v>
      </c>
      <c r="P647">
        <f t="shared" si="149"/>
        <v>0</v>
      </c>
      <c r="Q647">
        <f t="shared" si="150"/>
        <v>0</v>
      </c>
      <c r="R647">
        <f t="shared" si="151"/>
        <v>0</v>
      </c>
      <c r="S647">
        <f t="shared" si="152"/>
        <v>0</v>
      </c>
      <c r="T647">
        <f t="shared" si="153"/>
        <v>0</v>
      </c>
      <c r="U647">
        <f>T647*参数设置!B648</f>
        <v>0</v>
      </c>
    </row>
    <row r="648" spans="1:21" x14ac:dyDescent="0.25">
      <c r="A648" s="3">
        <v>42130</v>
      </c>
      <c r="B648">
        <f>IF(K647="是",F647*0.25*(价格数据!B648/价格数据!B647),B647*(价格数据!B648/价格数据!B647))</f>
        <v>29989.471674860219</v>
      </c>
      <c r="C648">
        <f>IF(K647="是",F647*0.25*(价格数据!C648/价格数据!C647),C647*(价格数据!C648/价格数据!C647))</f>
        <v>30194.439979626764</v>
      </c>
      <c r="D648">
        <f>IF(K647="是",F647*0.25*(价格数据!D648/价格数据!D647),D647*(价格数据!D648/价格数据!D647))</f>
        <v>30387.022351286596</v>
      </c>
      <c r="E648">
        <f>IF(K647="是",F647*0.25*(价格数据!E648/价格数据!E647),E647*(价格数据!E648/价格数据!E647))</f>
        <v>30327.379696975309</v>
      </c>
      <c r="F648">
        <f t="shared" si="140"/>
        <v>120898.31370274888</v>
      </c>
      <c r="G648">
        <f t="shared" si="141"/>
        <v>0.24805533473853858</v>
      </c>
      <c r="H648">
        <f t="shared" si="142"/>
        <v>0.24975071243644839</v>
      </c>
      <c r="I648">
        <f t="shared" si="143"/>
        <v>0.2513436409543211</v>
      </c>
      <c r="J648">
        <f t="shared" si="144"/>
        <v>0.25085031187069196</v>
      </c>
      <c r="K648" t="str">
        <f>IF(OR(
 ROUND(G648,4)&gt;(0.25+参数设置!B$3), ROUND(G648,4)&lt;(0.25-参数设置!B$3),
 ROUND(H648,4)&gt;(0.25+参数设置!B$3), ROUND(H648,4)&lt;(0.25-参数设置!B$3),
 ROUND(I648,4)&gt;(0.25+参数设置!B$3), ROUND(I648,4)&lt;(0.25-参数设置!B$3),
 ROUND(J648,4)&gt;(0.25+参数设置!B$3), ROUND(J648,4)&lt;(0.25-参数设置!B$3)
),"是","否")</f>
        <v>否</v>
      </c>
      <c r="L648">
        <f t="shared" si="145"/>
        <v>29989.471674860219</v>
      </c>
      <c r="M648">
        <f t="shared" si="146"/>
        <v>30194.439979626764</v>
      </c>
      <c r="N648">
        <f t="shared" si="147"/>
        <v>30387.022351286596</v>
      </c>
      <c r="O648">
        <f t="shared" si="148"/>
        <v>30327.379696975309</v>
      </c>
      <c r="P648">
        <f t="shared" si="149"/>
        <v>0</v>
      </c>
      <c r="Q648">
        <f t="shared" si="150"/>
        <v>0</v>
      </c>
      <c r="R648">
        <f t="shared" si="151"/>
        <v>0</v>
      </c>
      <c r="S648">
        <f t="shared" si="152"/>
        <v>0</v>
      </c>
      <c r="T648">
        <f t="shared" si="153"/>
        <v>0</v>
      </c>
      <c r="U648">
        <f>T648*参数设置!B649</f>
        <v>0</v>
      </c>
    </row>
    <row r="649" spans="1:21" x14ac:dyDescent="0.25">
      <c r="A649" s="3">
        <v>42131</v>
      </c>
      <c r="B649">
        <f>IF(K648="是",F648*0.25*(价格数据!B649/价格数据!B648),B648*(价格数据!B649/价格数据!B648))</f>
        <v>29467.168266060846</v>
      </c>
      <c r="C649">
        <f>IF(K648="是",F648*0.25*(价格数据!C649/价格数据!C648),C648*(价格数据!C649/价格数据!C648))</f>
        <v>29877.6707813512</v>
      </c>
      <c r="D649">
        <f>IF(K648="是",F648*0.25*(价格数据!D649/价格数据!D648),D648*(价格数据!D649/价格数据!D648))</f>
        <v>30444.967638377962</v>
      </c>
      <c r="E649">
        <f>IF(K648="是",F648*0.25*(价格数据!E649/价格数据!E648),E648*(价格数据!E649/价格数据!E648))</f>
        <v>30333.74952958322</v>
      </c>
      <c r="F649">
        <f t="shared" si="140"/>
        <v>120123.55621537323</v>
      </c>
      <c r="G649">
        <f t="shared" si="141"/>
        <v>0.24530715868275038</v>
      </c>
      <c r="H649">
        <f t="shared" si="142"/>
        <v>0.24872449436797062</v>
      </c>
      <c r="I649">
        <f t="shared" si="143"/>
        <v>0.25344710561009565</v>
      </c>
      <c r="J649">
        <f t="shared" si="144"/>
        <v>0.25252124133918336</v>
      </c>
      <c r="K649" t="str">
        <f>IF(OR(
 ROUND(G649,4)&gt;(0.25+参数设置!B$3), ROUND(G649,4)&lt;(0.25-参数设置!B$3),
 ROUND(H649,4)&gt;(0.25+参数设置!B$3), ROUND(H649,4)&lt;(0.25-参数设置!B$3),
 ROUND(I649,4)&gt;(0.25+参数设置!B$3), ROUND(I649,4)&lt;(0.25-参数设置!B$3),
 ROUND(J649,4)&gt;(0.25+参数设置!B$3), ROUND(J649,4)&lt;(0.25-参数设置!B$3)
),"是","否")</f>
        <v>否</v>
      </c>
      <c r="L649">
        <f t="shared" si="145"/>
        <v>29467.168266060846</v>
      </c>
      <c r="M649">
        <f t="shared" si="146"/>
        <v>29877.6707813512</v>
      </c>
      <c r="N649">
        <f t="shared" si="147"/>
        <v>30444.967638377962</v>
      </c>
      <c r="O649">
        <f t="shared" si="148"/>
        <v>30333.74952958322</v>
      </c>
      <c r="P649">
        <f t="shared" si="149"/>
        <v>0</v>
      </c>
      <c r="Q649">
        <f t="shared" si="150"/>
        <v>0</v>
      </c>
      <c r="R649">
        <f t="shared" si="151"/>
        <v>0</v>
      </c>
      <c r="S649">
        <f t="shared" si="152"/>
        <v>0</v>
      </c>
      <c r="T649">
        <f t="shared" si="153"/>
        <v>0</v>
      </c>
      <c r="U649">
        <f>T649*参数设置!B650</f>
        <v>0</v>
      </c>
    </row>
    <row r="650" spans="1:21" x14ac:dyDescent="0.25">
      <c r="A650" s="3">
        <v>42132</v>
      </c>
      <c r="B650">
        <f>IF(K649="是",F649*0.25*(价格数据!B650/价格数据!B649),B649*(价格数据!B650/价格数据!B649))</f>
        <v>29923.357319315997</v>
      </c>
      <c r="C650">
        <f>IF(K649="是",F649*0.25*(价格数据!C650/价格数据!C649),C649*(价格数据!C650/价格数据!C649))</f>
        <v>30017.049228592448</v>
      </c>
      <c r="D650">
        <f>IF(K649="是",F649*0.25*(价格数据!D650/价格数据!D649),D649*(价格数据!D650/价格数据!D649))</f>
        <v>30550.867645820799</v>
      </c>
      <c r="E650">
        <f>IF(K649="是",F649*0.25*(价格数据!E650/价格数据!E649),E649*(价格数据!E650/价格数据!E649))</f>
        <v>30348.309146972726</v>
      </c>
      <c r="F650">
        <f t="shared" si="140"/>
        <v>120839.58334070197</v>
      </c>
      <c r="G650">
        <f t="shared" si="141"/>
        <v>0.24762876941530318</v>
      </c>
      <c r="H650">
        <f t="shared" si="142"/>
        <v>0.24840411062954992</v>
      </c>
      <c r="I650">
        <f t="shared" si="143"/>
        <v>0.2528216897246654</v>
      </c>
      <c r="J650">
        <f t="shared" si="144"/>
        <v>0.25114543023048153</v>
      </c>
      <c r="K650" t="str">
        <f>IF(OR(
 ROUND(G650,4)&gt;(0.25+参数设置!B$3), ROUND(G650,4)&lt;(0.25-参数设置!B$3),
 ROUND(H650,4)&gt;(0.25+参数设置!B$3), ROUND(H650,4)&lt;(0.25-参数设置!B$3),
 ROUND(I650,4)&gt;(0.25+参数设置!B$3), ROUND(I650,4)&lt;(0.25-参数设置!B$3),
 ROUND(J650,4)&gt;(0.25+参数设置!B$3), ROUND(J650,4)&lt;(0.25-参数设置!B$3)
),"是","否")</f>
        <v>否</v>
      </c>
      <c r="L650">
        <f t="shared" si="145"/>
        <v>29923.357319315997</v>
      </c>
      <c r="M650">
        <f t="shared" si="146"/>
        <v>30017.049228592448</v>
      </c>
      <c r="N650">
        <f t="shared" si="147"/>
        <v>30550.867645820799</v>
      </c>
      <c r="O650">
        <f t="shared" si="148"/>
        <v>30348.309146972726</v>
      </c>
      <c r="P650">
        <f t="shared" si="149"/>
        <v>0</v>
      </c>
      <c r="Q650">
        <f t="shared" si="150"/>
        <v>0</v>
      </c>
      <c r="R650">
        <f t="shared" si="151"/>
        <v>0</v>
      </c>
      <c r="S650">
        <f t="shared" si="152"/>
        <v>0</v>
      </c>
      <c r="T650">
        <f t="shared" si="153"/>
        <v>0</v>
      </c>
      <c r="U650">
        <f>T650*参数设置!B651</f>
        <v>0</v>
      </c>
    </row>
    <row r="651" spans="1:21" x14ac:dyDescent="0.25">
      <c r="A651" s="3">
        <v>42133</v>
      </c>
      <c r="B651">
        <f>IF(K650="是",F650*0.25*(价格数据!B651/价格数据!B650),B650*(价格数据!B651/价格数据!B650))</f>
        <v>29923.357319315997</v>
      </c>
      <c r="C651">
        <f>IF(K650="是",F650*0.25*(价格数据!C651/价格数据!C650),C650*(价格数据!C651/价格数据!C650))</f>
        <v>30017.049228592448</v>
      </c>
      <c r="D651">
        <f>IF(K650="是",F650*0.25*(价格数据!D651/价格数据!D650),D650*(价格数据!D651/价格数据!D650))</f>
        <v>30550.867645820799</v>
      </c>
      <c r="E651">
        <f>IF(K650="是",F650*0.25*(价格数据!E651/价格数据!E650),E650*(价格数据!E651/价格数据!E650))</f>
        <v>30348.309146972726</v>
      </c>
      <c r="F651">
        <f t="shared" si="140"/>
        <v>120839.58334070197</v>
      </c>
      <c r="G651">
        <f t="shared" si="141"/>
        <v>0.24762876941530318</v>
      </c>
      <c r="H651">
        <f t="shared" si="142"/>
        <v>0.24840411062954992</v>
      </c>
      <c r="I651">
        <f t="shared" si="143"/>
        <v>0.2528216897246654</v>
      </c>
      <c r="J651">
        <f t="shared" si="144"/>
        <v>0.25114543023048153</v>
      </c>
      <c r="K651" t="str">
        <f>IF(OR(
 ROUND(G651,4)&gt;(0.25+参数设置!B$3), ROUND(G651,4)&lt;(0.25-参数设置!B$3),
 ROUND(H651,4)&gt;(0.25+参数设置!B$3), ROUND(H651,4)&lt;(0.25-参数设置!B$3),
 ROUND(I651,4)&gt;(0.25+参数设置!B$3), ROUND(I651,4)&lt;(0.25-参数设置!B$3),
 ROUND(J651,4)&gt;(0.25+参数设置!B$3), ROUND(J651,4)&lt;(0.25-参数设置!B$3)
),"是","否")</f>
        <v>否</v>
      </c>
      <c r="L651">
        <f t="shared" si="145"/>
        <v>29923.357319315997</v>
      </c>
      <c r="M651">
        <f t="shared" si="146"/>
        <v>30017.049228592448</v>
      </c>
      <c r="N651">
        <f t="shared" si="147"/>
        <v>30550.867645820799</v>
      </c>
      <c r="O651">
        <f t="shared" si="148"/>
        <v>30348.309146972726</v>
      </c>
      <c r="P651">
        <f t="shared" si="149"/>
        <v>0</v>
      </c>
      <c r="Q651">
        <f t="shared" si="150"/>
        <v>0</v>
      </c>
      <c r="R651">
        <f t="shared" si="151"/>
        <v>0</v>
      </c>
      <c r="S651">
        <f t="shared" si="152"/>
        <v>0</v>
      </c>
      <c r="T651">
        <f t="shared" si="153"/>
        <v>0</v>
      </c>
      <c r="U651">
        <f>T651*参数设置!B652</f>
        <v>0</v>
      </c>
    </row>
    <row r="652" spans="1:21" x14ac:dyDescent="0.25">
      <c r="A652" s="3">
        <v>42134</v>
      </c>
      <c r="B652">
        <f>IF(K651="是",F651*0.25*(价格数据!B652/价格数据!B651),B651*(价格数据!B652/价格数据!B651))</f>
        <v>29923.357319315997</v>
      </c>
      <c r="C652">
        <f>IF(K651="是",F651*0.25*(价格数据!C652/价格数据!C651),C651*(价格数据!C652/价格数据!C651))</f>
        <v>30017.049228592448</v>
      </c>
      <c r="D652">
        <f>IF(K651="是",F651*0.25*(价格数据!D652/价格数据!D651),D651*(价格数据!D652/价格数据!D651))</f>
        <v>30550.867645820799</v>
      </c>
      <c r="E652">
        <f>IF(K651="是",F651*0.25*(价格数据!E652/价格数据!E651),E651*(价格数据!E652/价格数据!E651))</f>
        <v>30348.309146972726</v>
      </c>
      <c r="F652">
        <f t="shared" si="140"/>
        <v>120839.58334070197</v>
      </c>
      <c r="G652">
        <f t="shared" si="141"/>
        <v>0.24762876941530318</v>
      </c>
      <c r="H652">
        <f t="shared" si="142"/>
        <v>0.24840411062954992</v>
      </c>
      <c r="I652">
        <f t="shared" si="143"/>
        <v>0.2528216897246654</v>
      </c>
      <c r="J652">
        <f t="shared" si="144"/>
        <v>0.25114543023048153</v>
      </c>
      <c r="K652" t="str">
        <f>IF(OR(
 ROUND(G652,4)&gt;(0.25+参数设置!B$3), ROUND(G652,4)&lt;(0.25-参数设置!B$3),
 ROUND(H652,4)&gt;(0.25+参数设置!B$3), ROUND(H652,4)&lt;(0.25-参数设置!B$3),
 ROUND(I652,4)&gt;(0.25+参数设置!B$3), ROUND(I652,4)&lt;(0.25-参数设置!B$3),
 ROUND(J652,4)&gt;(0.25+参数设置!B$3), ROUND(J652,4)&lt;(0.25-参数设置!B$3)
),"是","否")</f>
        <v>否</v>
      </c>
      <c r="L652">
        <f t="shared" si="145"/>
        <v>29923.357319315997</v>
      </c>
      <c r="M652">
        <f t="shared" si="146"/>
        <v>30017.049228592448</v>
      </c>
      <c r="N652">
        <f t="shared" si="147"/>
        <v>30550.867645820799</v>
      </c>
      <c r="O652">
        <f t="shared" si="148"/>
        <v>30348.309146972726</v>
      </c>
      <c r="P652">
        <f t="shared" si="149"/>
        <v>0</v>
      </c>
      <c r="Q652">
        <f t="shared" si="150"/>
        <v>0</v>
      </c>
      <c r="R652">
        <f t="shared" si="151"/>
        <v>0</v>
      </c>
      <c r="S652">
        <f t="shared" si="152"/>
        <v>0</v>
      </c>
      <c r="T652">
        <f t="shared" si="153"/>
        <v>0</v>
      </c>
      <c r="U652">
        <f>T652*参数设置!B653</f>
        <v>0</v>
      </c>
    </row>
    <row r="653" spans="1:21" x14ac:dyDescent="0.25">
      <c r="A653" s="3">
        <v>42135</v>
      </c>
      <c r="B653">
        <f>IF(K652="是",F652*0.25*(价格数据!B653/价格数据!B652),B652*(价格数据!B653/价格数据!B652))</f>
        <v>30908.461216924941</v>
      </c>
      <c r="C653">
        <f>IF(K652="是",F652*0.25*(价格数据!C653/价格数据!C652),C652*(价格数据!C653/价格数据!C652))</f>
        <v>30118.415372040621</v>
      </c>
      <c r="D653">
        <f>IF(K652="是",F652*0.25*(价格数据!D653/价格数据!D652),D652*(价格数据!D653/价格数据!D652))</f>
        <v>30599.107810936272</v>
      </c>
      <c r="E653">
        <f>IF(K652="是",F652*0.25*(价格数据!E653/价格数据!E652),E652*(价格数据!E653/价格数据!E652))</f>
        <v>30346.489194799036</v>
      </c>
      <c r="F653">
        <f t="shared" si="140"/>
        <v>121972.47359470087</v>
      </c>
      <c r="G653">
        <f t="shared" si="141"/>
        <v>0.25340521763647966</v>
      </c>
      <c r="H653">
        <f t="shared" si="142"/>
        <v>0.24692797058556271</v>
      </c>
      <c r="I653">
        <f t="shared" si="143"/>
        <v>0.2508689617348685</v>
      </c>
      <c r="J653">
        <f t="shared" si="144"/>
        <v>0.24879785004308913</v>
      </c>
      <c r="K653" t="str">
        <f>IF(OR(
 ROUND(G653,4)&gt;(0.25+参数设置!B$3), ROUND(G653,4)&lt;(0.25-参数设置!B$3),
 ROUND(H653,4)&gt;(0.25+参数设置!B$3), ROUND(H653,4)&lt;(0.25-参数设置!B$3),
 ROUND(I653,4)&gt;(0.25+参数设置!B$3), ROUND(I653,4)&lt;(0.25-参数设置!B$3),
 ROUND(J653,4)&gt;(0.25+参数设置!B$3), ROUND(J653,4)&lt;(0.25-参数设置!B$3)
),"是","否")</f>
        <v>否</v>
      </c>
      <c r="L653">
        <f t="shared" si="145"/>
        <v>30908.461216924941</v>
      </c>
      <c r="M653">
        <f t="shared" si="146"/>
        <v>30118.415372040621</v>
      </c>
      <c r="N653">
        <f t="shared" si="147"/>
        <v>30599.107810936272</v>
      </c>
      <c r="O653">
        <f t="shared" si="148"/>
        <v>30346.489194799036</v>
      </c>
      <c r="P653">
        <f t="shared" si="149"/>
        <v>0</v>
      </c>
      <c r="Q653">
        <f t="shared" si="150"/>
        <v>0</v>
      </c>
      <c r="R653">
        <f t="shared" si="151"/>
        <v>0</v>
      </c>
      <c r="S653">
        <f t="shared" si="152"/>
        <v>0</v>
      </c>
      <c r="T653">
        <f t="shared" si="153"/>
        <v>0</v>
      </c>
      <c r="U653">
        <f>T653*参数设置!B654</f>
        <v>0</v>
      </c>
    </row>
    <row r="654" spans="1:21" x14ac:dyDescent="0.25">
      <c r="A654" s="3">
        <v>42136</v>
      </c>
      <c r="B654">
        <f>IF(K653="是",F653*0.25*(价格数据!B654/价格数据!B653),B653*(价格数据!B654/价格数据!B653))</f>
        <v>31265.478736863759</v>
      </c>
      <c r="C654">
        <f>IF(K653="是",F653*0.25*(价格数据!C654/价格数据!C653),C653*(价格数据!C654/价格数据!C653))</f>
        <v>30105.744604109597</v>
      </c>
      <c r="D654">
        <f>IF(K653="是",F653*0.25*(价格数据!D654/价格数据!D653),D653*(价格数据!D654/价格数据!D653))</f>
        <v>30593.969805184333</v>
      </c>
      <c r="E654">
        <f>IF(K653="是",F653*0.25*(价格数据!E654/价格数据!E653),E653*(价格数据!E654/价格数据!E653))</f>
        <v>30346.489194799036</v>
      </c>
      <c r="F654">
        <f t="shared" si="140"/>
        <v>122311.68234095673</v>
      </c>
      <c r="G654">
        <f t="shared" si="141"/>
        <v>0.25562136125074247</v>
      </c>
      <c r="H654">
        <f t="shared" si="142"/>
        <v>0.24613956760227249</v>
      </c>
      <c r="I654">
        <f t="shared" si="143"/>
        <v>0.2501312157566471</v>
      </c>
      <c r="J654">
        <f t="shared" si="144"/>
        <v>0.24810785539033789</v>
      </c>
      <c r="K654" t="str">
        <f>IF(OR(
 ROUND(G654,4)&gt;(0.25+参数设置!B$3), ROUND(G654,4)&lt;(0.25-参数设置!B$3),
 ROUND(H654,4)&gt;(0.25+参数设置!B$3), ROUND(H654,4)&lt;(0.25-参数设置!B$3),
 ROUND(I654,4)&gt;(0.25+参数设置!B$3), ROUND(I654,4)&lt;(0.25-参数设置!B$3),
 ROUND(J654,4)&gt;(0.25+参数设置!B$3), ROUND(J654,4)&lt;(0.25-参数设置!B$3)
),"是","否")</f>
        <v>否</v>
      </c>
      <c r="L654">
        <f t="shared" si="145"/>
        <v>31265.478736863759</v>
      </c>
      <c r="M654">
        <f t="shared" si="146"/>
        <v>30105.744604109597</v>
      </c>
      <c r="N654">
        <f t="shared" si="147"/>
        <v>30593.969805184333</v>
      </c>
      <c r="O654">
        <f t="shared" si="148"/>
        <v>30346.489194799036</v>
      </c>
      <c r="P654">
        <f t="shared" si="149"/>
        <v>0</v>
      </c>
      <c r="Q654">
        <f t="shared" si="150"/>
        <v>0</v>
      </c>
      <c r="R654">
        <f t="shared" si="151"/>
        <v>0</v>
      </c>
      <c r="S654">
        <f t="shared" si="152"/>
        <v>0</v>
      </c>
      <c r="T654">
        <f t="shared" si="153"/>
        <v>0</v>
      </c>
      <c r="U654">
        <f>T654*参数设置!B655</f>
        <v>0</v>
      </c>
    </row>
    <row r="655" spans="1:21" x14ac:dyDescent="0.25">
      <c r="A655" s="3">
        <v>42137</v>
      </c>
      <c r="B655">
        <f>IF(K654="是",F654*0.25*(价格数据!B655/价格数据!B654),B654*(价格数据!B655/价格数据!B654))</f>
        <v>30974.575572469166</v>
      </c>
      <c r="C655">
        <f>IF(K654="是",F654*0.25*(价格数据!C655/价格数据!C654),C654*(价格数据!C655/价格数据!C654))</f>
        <v>30207.110747557781</v>
      </c>
      <c r="D655">
        <f>IF(K654="是",F654*0.25*(价格数据!D655/价格数据!D654),D654*(价格数据!D655/价格数据!D654))</f>
        <v>30580.268456512484</v>
      </c>
      <c r="E655">
        <f>IF(K654="是",F654*0.25*(价格数据!E655/价格数据!E654),E654*(价格数据!E655/价格数据!E654))</f>
        <v>30346.185869436751</v>
      </c>
      <c r="F655">
        <f t="shared" si="140"/>
        <v>122108.14064597618</v>
      </c>
      <c r="G655">
        <f t="shared" si="141"/>
        <v>0.25366511527083735</v>
      </c>
      <c r="H655">
        <f t="shared" si="142"/>
        <v>0.247379991110799</v>
      </c>
      <c r="I655">
        <f t="shared" si="143"/>
        <v>0.25043595205640529</v>
      </c>
      <c r="J655">
        <f t="shared" si="144"/>
        <v>0.24851894156195839</v>
      </c>
      <c r="K655" t="str">
        <f>IF(OR(
 ROUND(G655,4)&gt;(0.25+参数设置!B$3), ROUND(G655,4)&lt;(0.25-参数设置!B$3),
 ROUND(H655,4)&gt;(0.25+参数设置!B$3), ROUND(H655,4)&lt;(0.25-参数设置!B$3),
 ROUND(I655,4)&gt;(0.25+参数设置!B$3), ROUND(I655,4)&lt;(0.25-参数设置!B$3),
 ROUND(J655,4)&gt;(0.25+参数设置!B$3), ROUND(J655,4)&lt;(0.25-参数设置!B$3)
),"是","否")</f>
        <v>否</v>
      </c>
      <c r="L655">
        <f t="shared" si="145"/>
        <v>30974.575572469166</v>
      </c>
      <c r="M655">
        <f t="shared" si="146"/>
        <v>30207.110747557781</v>
      </c>
      <c r="N655">
        <f t="shared" si="147"/>
        <v>30580.268456512484</v>
      </c>
      <c r="O655">
        <f t="shared" si="148"/>
        <v>30346.185869436751</v>
      </c>
      <c r="P655">
        <f t="shared" si="149"/>
        <v>0</v>
      </c>
      <c r="Q655">
        <f t="shared" si="150"/>
        <v>0</v>
      </c>
      <c r="R655">
        <f t="shared" si="151"/>
        <v>0</v>
      </c>
      <c r="S655">
        <f t="shared" si="152"/>
        <v>0</v>
      </c>
      <c r="T655">
        <f t="shared" si="153"/>
        <v>0</v>
      </c>
      <c r="U655">
        <f>T655*参数设置!B656</f>
        <v>0</v>
      </c>
    </row>
    <row r="656" spans="1:21" x14ac:dyDescent="0.25">
      <c r="A656" s="3">
        <v>42138</v>
      </c>
      <c r="B656">
        <f>IF(K655="是",F655*0.25*(价格数据!B656/价格数据!B655),B655*(价格数据!B656/价格数据!B655))</f>
        <v>30901.849781370522</v>
      </c>
      <c r="C656">
        <f>IF(K655="是",F655*0.25*(价格数据!C656/价格数据!C655),C655*(价格数据!C656/价格数据!C655))</f>
        <v>30663.258393074593</v>
      </c>
      <c r="D656">
        <f>IF(K655="是",F655*0.25*(价格数据!D656/价格数据!D655),D655*(价格数据!D656/价格数据!D655))</f>
        <v>30644.493528411778</v>
      </c>
      <c r="E656">
        <f>IF(K655="是",F655*0.25*(价格数据!E656/价格数据!E655),E655*(价格数据!E656/价格数据!E655))</f>
        <v>30349.522448421849</v>
      </c>
      <c r="F656">
        <f t="shared" si="140"/>
        <v>122559.12415127874</v>
      </c>
      <c r="G656">
        <f t="shared" si="141"/>
        <v>0.25213830463758341</v>
      </c>
      <c r="H656">
        <f t="shared" si="142"/>
        <v>0.25019155942421661</v>
      </c>
      <c r="I656">
        <f t="shared" si="143"/>
        <v>0.2500384507528487</v>
      </c>
      <c r="J656">
        <f t="shared" si="144"/>
        <v>0.24763168518535136</v>
      </c>
      <c r="K656" t="str">
        <f>IF(OR(
 ROUND(G656,4)&gt;(0.25+参数设置!B$3), ROUND(G656,4)&lt;(0.25-参数设置!B$3),
 ROUND(H656,4)&gt;(0.25+参数设置!B$3), ROUND(H656,4)&lt;(0.25-参数设置!B$3),
 ROUND(I656,4)&gt;(0.25+参数设置!B$3), ROUND(I656,4)&lt;(0.25-参数设置!B$3),
 ROUND(J656,4)&gt;(0.25+参数设置!B$3), ROUND(J656,4)&lt;(0.25-参数设置!B$3)
),"是","否")</f>
        <v>否</v>
      </c>
      <c r="L656">
        <f t="shared" si="145"/>
        <v>30901.849781370522</v>
      </c>
      <c r="M656">
        <f t="shared" si="146"/>
        <v>30663.258393074593</v>
      </c>
      <c r="N656">
        <f t="shared" si="147"/>
        <v>30644.493528411778</v>
      </c>
      <c r="O656">
        <f t="shared" si="148"/>
        <v>30349.522448421849</v>
      </c>
      <c r="P656">
        <f t="shared" si="149"/>
        <v>0</v>
      </c>
      <c r="Q656">
        <f t="shared" si="150"/>
        <v>0</v>
      </c>
      <c r="R656">
        <f t="shared" si="151"/>
        <v>0</v>
      </c>
      <c r="S656">
        <f t="shared" si="152"/>
        <v>0</v>
      </c>
      <c r="T656">
        <f t="shared" si="153"/>
        <v>0</v>
      </c>
      <c r="U656">
        <f>T656*参数设置!B657</f>
        <v>0</v>
      </c>
    </row>
    <row r="657" spans="1:21" x14ac:dyDescent="0.25">
      <c r="A657" s="3">
        <v>42139</v>
      </c>
      <c r="B657">
        <f>IF(K656="是",F656*0.25*(价格数据!B657/价格数据!B656),B656*(价格数据!B657/价格数据!B656))</f>
        <v>30333.266323690186</v>
      </c>
      <c r="C657">
        <f>IF(K656="是",F656*0.25*(价格数据!C657/价格数据!C656),C656*(价格数据!C657/价格数据!C656))</f>
        <v>30726.612232729705</v>
      </c>
      <c r="D657">
        <f>IF(K656="是",F656*0.25*(价格数据!D657/价格数据!D656),D656*(价格数据!D657/价格数据!D656))</f>
        <v>30648.775199871729</v>
      </c>
      <c r="E657">
        <f>IF(K656="是",F656*0.25*(价格数据!E657/价格数据!E656),E656*(价格数据!E657/价格数据!E656))</f>
        <v>30335.872807119187</v>
      </c>
      <c r="F657">
        <f t="shared" si="140"/>
        <v>122044.52656341081</v>
      </c>
      <c r="G657">
        <f t="shared" si="141"/>
        <v>0.24854261946708359</v>
      </c>
      <c r="H657">
        <f t="shared" si="142"/>
        <v>0.25176558996904336</v>
      </c>
      <c r="I657">
        <f t="shared" si="143"/>
        <v>0.251127814273158</v>
      </c>
      <c r="J657">
        <f t="shared" si="144"/>
        <v>0.24856397629071506</v>
      </c>
      <c r="K657" t="str">
        <f>IF(OR(
 ROUND(G657,4)&gt;(0.25+参数设置!B$3), ROUND(G657,4)&lt;(0.25-参数设置!B$3),
 ROUND(H657,4)&gt;(0.25+参数设置!B$3), ROUND(H657,4)&lt;(0.25-参数设置!B$3),
 ROUND(I657,4)&gt;(0.25+参数设置!B$3), ROUND(I657,4)&lt;(0.25-参数设置!B$3),
 ROUND(J657,4)&gt;(0.25+参数设置!B$3), ROUND(J657,4)&lt;(0.25-参数设置!B$3)
),"是","否")</f>
        <v>否</v>
      </c>
      <c r="L657">
        <f t="shared" si="145"/>
        <v>30333.266323690186</v>
      </c>
      <c r="M657">
        <f t="shared" si="146"/>
        <v>30726.612232729705</v>
      </c>
      <c r="N657">
        <f t="shared" si="147"/>
        <v>30648.775199871729</v>
      </c>
      <c r="O657">
        <f t="shared" si="148"/>
        <v>30335.872807119187</v>
      </c>
      <c r="P657">
        <f t="shared" si="149"/>
        <v>0</v>
      </c>
      <c r="Q657">
        <f t="shared" si="150"/>
        <v>0</v>
      </c>
      <c r="R657">
        <f t="shared" si="151"/>
        <v>0</v>
      </c>
      <c r="S657">
        <f t="shared" si="152"/>
        <v>0</v>
      </c>
      <c r="T657">
        <f t="shared" si="153"/>
        <v>0</v>
      </c>
      <c r="U657">
        <f>T657*参数设置!B658</f>
        <v>0</v>
      </c>
    </row>
    <row r="658" spans="1:21" x14ac:dyDescent="0.25">
      <c r="A658" s="3">
        <v>42140</v>
      </c>
      <c r="B658">
        <f>IF(K657="是",F657*0.25*(价格数据!B658/价格数据!B657),B657*(价格数据!B658/价格数据!B657))</f>
        <v>30333.266323690186</v>
      </c>
      <c r="C658">
        <f>IF(K657="是",F657*0.25*(价格数据!C658/价格数据!C657),C657*(价格数据!C658/价格数据!C657))</f>
        <v>30726.612232729705</v>
      </c>
      <c r="D658">
        <f>IF(K657="是",F657*0.25*(价格数据!D658/价格数据!D657),D657*(价格数据!D658/价格数据!D657))</f>
        <v>30648.775199871729</v>
      </c>
      <c r="E658">
        <f>IF(K657="是",F657*0.25*(价格数据!E658/价格数据!E657),E657*(价格数据!E658/价格数据!E657))</f>
        <v>30335.872807119187</v>
      </c>
      <c r="F658">
        <f t="shared" si="140"/>
        <v>122044.52656341081</v>
      </c>
      <c r="G658">
        <f t="shared" si="141"/>
        <v>0.24854261946708359</v>
      </c>
      <c r="H658">
        <f t="shared" si="142"/>
        <v>0.25176558996904336</v>
      </c>
      <c r="I658">
        <f t="shared" si="143"/>
        <v>0.251127814273158</v>
      </c>
      <c r="J658">
        <f t="shared" si="144"/>
        <v>0.24856397629071506</v>
      </c>
      <c r="K658" t="str">
        <f>IF(OR(
 ROUND(G658,4)&gt;(0.25+参数设置!B$3), ROUND(G658,4)&lt;(0.25-参数设置!B$3),
 ROUND(H658,4)&gt;(0.25+参数设置!B$3), ROUND(H658,4)&lt;(0.25-参数设置!B$3),
 ROUND(I658,4)&gt;(0.25+参数设置!B$3), ROUND(I658,4)&lt;(0.25-参数设置!B$3),
 ROUND(J658,4)&gt;(0.25+参数设置!B$3), ROUND(J658,4)&lt;(0.25-参数设置!B$3)
),"是","否")</f>
        <v>否</v>
      </c>
      <c r="L658">
        <f t="shared" si="145"/>
        <v>30333.266323690186</v>
      </c>
      <c r="M658">
        <f t="shared" si="146"/>
        <v>30726.612232729705</v>
      </c>
      <c r="N658">
        <f t="shared" si="147"/>
        <v>30648.775199871729</v>
      </c>
      <c r="O658">
        <f t="shared" si="148"/>
        <v>30335.872807119187</v>
      </c>
      <c r="P658">
        <f t="shared" si="149"/>
        <v>0</v>
      </c>
      <c r="Q658">
        <f t="shared" si="150"/>
        <v>0</v>
      </c>
      <c r="R658">
        <f t="shared" si="151"/>
        <v>0</v>
      </c>
      <c r="S658">
        <f t="shared" si="152"/>
        <v>0</v>
      </c>
      <c r="T658">
        <f t="shared" si="153"/>
        <v>0</v>
      </c>
      <c r="U658">
        <f>T658*参数设置!B659</f>
        <v>0</v>
      </c>
    </row>
    <row r="659" spans="1:21" x14ac:dyDescent="0.25">
      <c r="A659" s="3">
        <v>42141</v>
      </c>
      <c r="B659">
        <f>IF(K658="是",F658*0.25*(价格数据!B659/价格数据!B658),B658*(价格数据!B659/价格数据!B658))</f>
        <v>30333.266323690186</v>
      </c>
      <c r="C659">
        <f>IF(K658="是",F658*0.25*(价格数据!C659/价格数据!C658),C658*(价格数据!C659/价格数据!C658))</f>
        <v>30726.612232729705</v>
      </c>
      <c r="D659">
        <f>IF(K658="是",F658*0.25*(价格数据!D659/价格数据!D658),D658*(价格数据!D659/价格数据!D658))</f>
        <v>30648.775199871729</v>
      </c>
      <c r="E659">
        <f>IF(K658="是",F658*0.25*(价格数据!E659/价格数据!E658),E658*(价格数据!E659/价格数据!E658))</f>
        <v>30335.872807119187</v>
      </c>
      <c r="F659">
        <f t="shared" si="140"/>
        <v>122044.52656341081</v>
      </c>
      <c r="G659">
        <f t="shared" si="141"/>
        <v>0.24854261946708359</v>
      </c>
      <c r="H659">
        <f t="shared" si="142"/>
        <v>0.25176558996904336</v>
      </c>
      <c r="I659">
        <f t="shared" si="143"/>
        <v>0.251127814273158</v>
      </c>
      <c r="J659">
        <f t="shared" si="144"/>
        <v>0.24856397629071506</v>
      </c>
      <c r="K659" t="str">
        <f>IF(OR(
 ROUND(G659,4)&gt;(0.25+参数设置!B$3), ROUND(G659,4)&lt;(0.25-参数设置!B$3),
 ROUND(H659,4)&gt;(0.25+参数设置!B$3), ROUND(H659,4)&lt;(0.25-参数设置!B$3),
 ROUND(I659,4)&gt;(0.25+参数设置!B$3), ROUND(I659,4)&lt;(0.25-参数设置!B$3),
 ROUND(J659,4)&gt;(0.25+参数设置!B$3), ROUND(J659,4)&lt;(0.25-参数设置!B$3)
),"是","否")</f>
        <v>否</v>
      </c>
      <c r="L659">
        <f t="shared" si="145"/>
        <v>30333.266323690186</v>
      </c>
      <c r="M659">
        <f t="shared" si="146"/>
        <v>30726.612232729705</v>
      </c>
      <c r="N659">
        <f t="shared" si="147"/>
        <v>30648.775199871729</v>
      </c>
      <c r="O659">
        <f t="shared" si="148"/>
        <v>30335.872807119187</v>
      </c>
      <c r="P659">
        <f t="shared" si="149"/>
        <v>0</v>
      </c>
      <c r="Q659">
        <f t="shared" si="150"/>
        <v>0</v>
      </c>
      <c r="R659">
        <f t="shared" si="151"/>
        <v>0</v>
      </c>
      <c r="S659">
        <f t="shared" si="152"/>
        <v>0</v>
      </c>
      <c r="T659">
        <f t="shared" si="153"/>
        <v>0</v>
      </c>
      <c r="U659">
        <f>T659*参数设置!B660</f>
        <v>0</v>
      </c>
    </row>
    <row r="660" spans="1:21" x14ac:dyDescent="0.25">
      <c r="A660" s="3">
        <v>42142</v>
      </c>
      <c r="B660">
        <f>IF(K659="是",F659*0.25*(价格数据!B660/价格数据!B659),B659*(价格数据!B660/价格数据!B659))</f>
        <v>30108.477514839826</v>
      </c>
      <c r="C660">
        <f>IF(K659="是",F659*0.25*(价格数据!C660/价格数据!C659),C659*(价格数据!C660/价格数据!C659))</f>
        <v>31068.722966867317</v>
      </c>
      <c r="D660">
        <f>IF(K659="是",F659*0.25*(价格数据!D660/价格数据!D659),D659*(价格数据!D660/价格数据!D659))</f>
        <v>30656.76765326364</v>
      </c>
      <c r="E660">
        <f>IF(K659="是",F659*0.25*(价格数据!E660/价格数据!E659),E659*(价格数据!E660/价格数据!E659))</f>
        <v>30327.683022337591</v>
      </c>
      <c r="F660">
        <f t="shared" si="140"/>
        <v>122161.65115730837</v>
      </c>
      <c r="G660">
        <f t="shared" si="141"/>
        <v>0.24646423185676281</v>
      </c>
      <c r="H660">
        <f t="shared" si="142"/>
        <v>0.25432468104790035</v>
      </c>
      <c r="I660">
        <f t="shared" si="143"/>
        <v>0.25095246636595242</v>
      </c>
      <c r="J660">
        <f t="shared" si="144"/>
        <v>0.24825862072938448</v>
      </c>
      <c r="K660" t="str">
        <f>IF(OR(
 ROUND(G660,4)&gt;(0.25+参数设置!B$3), ROUND(G660,4)&lt;(0.25-参数设置!B$3),
 ROUND(H660,4)&gt;(0.25+参数设置!B$3), ROUND(H660,4)&lt;(0.25-参数设置!B$3),
 ROUND(I660,4)&gt;(0.25+参数设置!B$3), ROUND(I660,4)&lt;(0.25-参数设置!B$3),
 ROUND(J660,4)&gt;(0.25+参数设置!B$3), ROUND(J660,4)&lt;(0.25-参数设置!B$3)
),"是","否")</f>
        <v>否</v>
      </c>
      <c r="L660">
        <f t="shared" si="145"/>
        <v>30108.477514839826</v>
      </c>
      <c r="M660">
        <f t="shared" si="146"/>
        <v>31068.722966867317</v>
      </c>
      <c r="N660">
        <f t="shared" si="147"/>
        <v>30656.76765326364</v>
      </c>
      <c r="O660">
        <f t="shared" si="148"/>
        <v>30327.683022337591</v>
      </c>
      <c r="P660">
        <f t="shared" si="149"/>
        <v>0</v>
      </c>
      <c r="Q660">
        <f t="shared" si="150"/>
        <v>0</v>
      </c>
      <c r="R660">
        <f t="shared" si="151"/>
        <v>0</v>
      </c>
      <c r="S660">
        <f t="shared" si="152"/>
        <v>0</v>
      </c>
      <c r="T660">
        <f t="shared" si="153"/>
        <v>0</v>
      </c>
      <c r="U660">
        <f>T660*参数设置!B661</f>
        <v>0</v>
      </c>
    </row>
    <row r="661" spans="1:21" x14ac:dyDescent="0.25">
      <c r="A661" s="3">
        <v>42143</v>
      </c>
      <c r="B661">
        <f>IF(K660="是",F660*0.25*(价格数据!B661/价格数据!B660),B660*(价格数据!B661/价格数据!B660))</f>
        <v>31146.472896884152</v>
      </c>
      <c r="C661">
        <f>IF(K660="是",F660*0.25*(价格数据!C661/价格数据!C660),C660*(价格数据!C661/价格数据!C660))</f>
        <v>30827.978376177885</v>
      </c>
      <c r="D661">
        <f>IF(K660="是",F660*0.25*(价格数据!D661/价格数据!D660),D660*(价格数据!D661/价格数据!D660))</f>
        <v>30597.680587116287</v>
      </c>
      <c r="E661">
        <f>IF(K660="是",F660*0.25*(价格数据!E661/价格数据!E660),E660*(价格数据!E661/价格数据!E660))</f>
        <v>30326.166395526187</v>
      </c>
      <c r="F661">
        <f t="shared" si="140"/>
        <v>122898.2982557045</v>
      </c>
      <c r="G661">
        <f t="shared" si="141"/>
        <v>0.25343290622365022</v>
      </c>
      <c r="H661">
        <f t="shared" si="142"/>
        <v>0.25084137708755427</v>
      </c>
      <c r="I661">
        <f t="shared" si="143"/>
        <v>0.24896748792610765</v>
      </c>
      <c r="J661">
        <f t="shared" si="144"/>
        <v>0.24675822876268796</v>
      </c>
      <c r="K661" t="str">
        <f>IF(OR(
 ROUND(G661,4)&gt;(0.25+参数设置!B$3), ROUND(G661,4)&lt;(0.25-参数设置!B$3),
 ROUND(H661,4)&gt;(0.25+参数设置!B$3), ROUND(H661,4)&lt;(0.25-参数设置!B$3),
 ROUND(I661,4)&gt;(0.25+参数设置!B$3), ROUND(I661,4)&lt;(0.25-参数设置!B$3),
 ROUND(J661,4)&gt;(0.25+参数设置!B$3), ROUND(J661,4)&lt;(0.25-参数设置!B$3)
),"是","否")</f>
        <v>否</v>
      </c>
      <c r="L661">
        <f t="shared" si="145"/>
        <v>31146.472896884152</v>
      </c>
      <c r="M661">
        <f t="shared" si="146"/>
        <v>30827.978376177885</v>
      </c>
      <c r="N661">
        <f t="shared" si="147"/>
        <v>30597.680587116287</v>
      </c>
      <c r="O661">
        <f t="shared" si="148"/>
        <v>30326.166395526187</v>
      </c>
      <c r="P661">
        <f t="shared" si="149"/>
        <v>0</v>
      </c>
      <c r="Q661">
        <f t="shared" si="150"/>
        <v>0</v>
      </c>
      <c r="R661">
        <f t="shared" si="151"/>
        <v>0</v>
      </c>
      <c r="S661">
        <f t="shared" si="152"/>
        <v>0</v>
      </c>
      <c r="T661">
        <f t="shared" si="153"/>
        <v>0</v>
      </c>
      <c r="U661">
        <f>T661*参数设置!B662</f>
        <v>0</v>
      </c>
    </row>
    <row r="662" spans="1:21" x14ac:dyDescent="0.25">
      <c r="A662" s="3">
        <v>42144</v>
      </c>
      <c r="B662">
        <f>IF(K661="是",F661*0.25*(价格数据!B662/价格数据!B661),B661*(价格数据!B662/价格数据!B661))</f>
        <v>31291.924479081437</v>
      </c>
      <c r="C662">
        <f>IF(K661="是",F661*0.25*(价格数据!C662/价格数据!C661),C661*(价格数据!C662/价格数据!C661))</f>
        <v>30485.867642040281</v>
      </c>
      <c r="D662">
        <f>IF(K661="是",F661*0.25*(价格数据!D662/价格数据!D661),D661*(价格数据!D662/价格数据!D661))</f>
        <v>30566.852552604625</v>
      </c>
      <c r="E662">
        <f>IF(K661="是",F661*0.25*(价格数据!E662/价格数据!E661),E661*(价格数据!E662/价格数据!E661))</f>
        <v>30323.436467265652</v>
      </c>
      <c r="F662">
        <f t="shared" si="140"/>
        <v>122668.081140992</v>
      </c>
      <c r="G662">
        <f t="shared" si="141"/>
        <v>0.25509426892489812</v>
      </c>
      <c r="H662">
        <f t="shared" si="142"/>
        <v>0.24852322917646763</v>
      </c>
      <c r="I662">
        <f t="shared" si="143"/>
        <v>0.24918342463897969</v>
      </c>
      <c r="J662">
        <f t="shared" si="144"/>
        <v>0.24719907725965454</v>
      </c>
      <c r="K662" t="str">
        <f>IF(OR(
 ROUND(G662,4)&gt;(0.25+参数设置!B$3), ROUND(G662,4)&lt;(0.25-参数设置!B$3),
 ROUND(H662,4)&gt;(0.25+参数设置!B$3), ROUND(H662,4)&lt;(0.25-参数设置!B$3),
 ROUND(I662,4)&gt;(0.25+参数设置!B$3), ROUND(I662,4)&lt;(0.25-参数设置!B$3),
 ROUND(J662,4)&gt;(0.25+参数设置!B$3), ROUND(J662,4)&lt;(0.25-参数设置!B$3)
),"是","否")</f>
        <v>否</v>
      </c>
      <c r="L662">
        <f t="shared" si="145"/>
        <v>31291.924479081437</v>
      </c>
      <c r="M662">
        <f t="shared" si="146"/>
        <v>30485.867642040281</v>
      </c>
      <c r="N662">
        <f t="shared" si="147"/>
        <v>30566.852552604625</v>
      </c>
      <c r="O662">
        <f t="shared" si="148"/>
        <v>30323.436467265652</v>
      </c>
      <c r="P662">
        <f t="shared" si="149"/>
        <v>0</v>
      </c>
      <c r="Q662">
        <f t="shared" si="150"/>
        <v>0</v>
      </c>
      <c r="R662">
        <f t="shared" si="151"/>
        <v>0</v>
      </c>
      <c r="S662">
        <f t="shared" si="152"/>
        <v>0</v>
      </c>
      <c r="T662">
        <f t="shared" si="153"/>
        <v>0</v>
      </c>
      <c r="U662">
        <f>T662*参数设置!B663</f>
        <v>0</v>
      </c>
    </row>
    <row r="663" spans="1:21" x14ac:dyDescent="0.25">
      <c r="A663" s="3">
        <v>42145</v>
      </c>
      <c r="B663">
        <f>IF(K662="是",F662*0.25*(价格数据!B663/价格数据!B662),B662*(价格数据!B663/价格数据!B662))</f>
        <v>31933.233727860421</v>
      </c>
      <c r="C663">
        <f>IF(K662="是",F662*0.25*(价格数据!C663/价格数据!C662),C662*(价格数据!C663/价格数据!C662))</f>
        <v>30498.538409971297</v>
      </c>
      <c r="D663">
        <f>IF(K662="是",F662*0.25*(价格数据!D663/价格数据!D662),D662*(价格数据!D663/价格数据!D662))</f>
        <v>30527.175730409064</v>
      </c>
      <c r="E663">
        <f>IF(K662="是",F662*0.25*(价格数据!E663/价格数据!E662),E662*(价格数据!E663/价格数据!E662))</f>
        <v>30331.626252047248</v>
      </c>
      <c r="F663">
        <f t="shared" si="140"/>
        <v>123290.57412028805</v>
      </c>
      <c r="G663">
        <f t="shared" si="141"/>
        <v>0.25900790839618337</v>
      </c>
      <c r="H663">
        <f t="shared" si="142"/>
        <v>0.24737120925574974</v>
      </c>
      <c r="I663">
        <f t="shared" si="143"/>
        <v>0.24760348427468043</v>
      </c>
      <c r="J663">
        <f t="shared" si="144"/>
        <v>0.24601739807338635</v>
      </c>
      <c r="K663" t="str">
        <f>IF(OR(
 ROUND(G663,4)&gt;(0.25+参数设置!B$3), ROUND(G663,4)&lt;(0.25-参数设置!B$3),
 ROUND(H663,4)&gt;(0.25+参数设置!B$3), ROUND(H663,4)&lt;(0.25-参数设置!B$3),
 ROUND(I663,4)&gt;(0.25+参数设置!B$3), ROUND(I663,4)&lt;(0.25-参数设置!B$3),
 ROUND(J663,4)&gt;(0.25+参数设置!B$3), ROUND(J663,4)&lt;(0.25-参数设置!B$3)
),"是","否")</f>
        <v>否</v>
      </c>
      <c r="L663">
        <f t="shared" si="145"/>
        <v>31933.233727860421</v>
      </c>
      <c r="M663">
        <f t="shared" si="146"/>
        <v>30498.538409971297</v>
      </c>
      <c r="N663">
        <f t="shared" si="147"/>
        <v>30527.175730409064</v>
      </c>
      <c r="O663">
        <f t="shared" si="148"/>
        <v>30331.626252047248</v>
      </c>
      <c r="P663">
        <f t="shared" si="149"/>
        <v>0</v>
      </c>
      <c r="Q663">
        <f t="shared" si="150"/>
        <v>0</v>
      </c>
      <c r="R663">
        <f t="shared" si="151"/>
        <v>0</v>
      </c>
      <c r="S663">
        <f t="shared" si="152"/>
        <v>0</v>
      </c>
      <c r="T663">
        <f t="shared" si="153"/>
        <v>0</v>
      </c>
      <c r="U663">
        <f>T663*参数设置!B664</f>
        <v>0</v>
      </c>
    </row>
    <row r="664" spans="1:21" x14ac:dyDescent="0.25">
      <c r="A664" s="3">
        <v>42146</v>
      </c>
      <c r="B664">
        <f>IF(K663="是",F663*0.25*(价格数据!B664/价格数据!B663),B663*(价格数据!B664/价格数据!B663))</f>
        <v>32620.823025520356</v>
      </c>
      <c r="C664">
        <f>IF(K663="是",F663*0.25*(价格数据!C664/价格数据!C663),C663*(价格数据!C664/价格数据!C663))</f>
        <v>30549.221481695386</v>
      </c>
      <c r="D664">
        <f>IF(K663="是",F663*0.25*(价格数据!D664/价格数据!D663),D663*(价格数据!D664/价格数据!D663))</f>
        <v>30554.007538224774</v>
      </c>
      <c r="E664">
        <f>IF(K663="是",F663*0.25*(价格数据!E664/价格数据!E663),E663*(价格数据!E664/价格数据!E663))</f>
        <v>30346.792520161314</v>
      </c>
      <c r="F664">
        <f t="shared" si="140"/>
        <v>124070.84456560183</v>
      </c>
      <c r="G664">
        <f t="shared" si="141"/>
        <v>0.26292093956265655</v>
      </c>
      <c r="H664">
        <f t="shared" si="142"/>
        <v>0.24622401490579554</v>
      </c>
      <c r="I664">
        <f t="shared" si="143"/>
        <v>0.24626259009681761</v>
      </c>
      <c r="J664">
        <f t="shared" si="144"/>
        <v>0.24459245543473029</v>
      </c>
      <c r="K664" t="str">
        <f>IF(OR(
 ROUND(G664,4)&gt;(0.25+参数设置!B$3), ROUND(G664,4)&lt;(0.25-参数设置!B$3),
 ROUND(H664,4)&gt;(0.25+参数设置!B$3), ROUND(H664,4)&lt;(0.25-参数设置!B$3),
 ROUND(I664,4)&gt;(0.25+参数设置!B$3), ROUND(I664,4)&lt;(0.25-参数设置!B$3),
 ROUND(J664,4)&gt;(0.25+参数设置!B$3), ROUND(J664,4)&lt;(0.25-参数设置!B$3)
),"是","否")</f>
        <v>否</v>
      </c>
      <c r="L664">
        <f t="shared" si="145"/>
        <v>32620.823025520356</v>
      </c>
      <c r="M664">
        <f t="shared" si="146"/>
        <v>30549.221481695386</v>
      </c>
      <c r="N664">
        <f t="shared" si="147"/>
        <v>30554.007538224774</v>
      </c>
      <c r="O664">
        <f t="shared" si="148"/>
        <v>30346.792520161314</v>
      </c>
      <c r="P664">
        <f t="shared" si="149"/>
        <v>0</v>
      </c>
      <c r="Q664">
        <f t="shared" si="150"/>
        <v>0</v>
      </c>
      <c r="R664">
        <f t="shared" si="151"/>
        <v>0</v>
      </c>
      <c r="S664">
        <f t="shared" si="152"/>
        <v>0</v>
      </c>
      <c r="T664">
        <f t="shared" si="153"/>
        <v>0</v>
      </c>
      <c r="U664">
        <f>T664*参数设置!B665</f>
        <v>0</v>
      </c>
    </row>
    <row r="665" spans="1:21" x14ac:dyDescent="0.25">
      <c r="A665" s="3">
        <v>42147</v>
      </c>
      <c r="B665">
        <f>IF(K664="是",F664*0.25*(价格数据!B665/价格数据!B664),B664*(价格数据!B665/价格数据!B664))</f>
        <v>32620.823025520356</v>
      </c>
      <c r="C665">
        <f>IF(K664="是",F664*0.25*(价格数据!C665/价格数据!C664),C664*(价格数据!C665/价格数据!C664))</f>
        <v>30549.221481695386</v>
      </c>
      <c r="D665">
        <f>IF(K664="是",F664*0.25*(价格数据!D665/价格数据!D664),D664*(价格数据!D665/价格数据!D664))</f>
        <v>30554.007538224774</v>
      </c>
      <c r="E665">
        <f>IF(K664="是",F664*0.25*(价格数据!E665/价格数据!E664),E664*(价格数据!E665/价格数据!E664))</f>
        <v>30346.792520161314</v>
      </c>
      <c r="F665">
        <f t="shared" si="140"/>
        <v>124070.84456560183</v>
      </c>
      <c r="G665">
        <f t="shared" si="141"/>
        <v>0.26292093956265655</v>
      </c>
      <c r="H665">
        <f t="shared" si="142"/>
        <v>0.24622401490579554</v>
      </c>
      <c r="I665">
        <f t="shared" si="143"/>
        <v>0.24626259009681761</v>
      </c>
      <c r="J665">
        <f t="shared" si="144"/>
        <v>0.24459245543473029</v>
      </c>
      <c r="K665" t="str">
        <f>IF(OR(
 ROUND(G665,4)&gt;(0.25+参数设置!B$3), ROUND(G665,4)&lt;(0.25-参数设置!B$3),
 ROUND(H665,4)&gt;(0.25+参数设置!B$3), ROUND(H665,4)&lt;(0.25-参数设置!B$3),
 ROUND(I665,4)&gt;(0.25+参数设置!B$3), ROUND(I665,4)&lt;(0.25-参数设置!B$3),
 ROUND(J665,4)&gt;(0.25+参数设置!B$3), ROUND(J665,4)&lt;(0.25-参数设置!B$3)
),"是","否")</f>
        <v>否</v>
      </c>
      <c r="L665">
        <f t="shared" si="145"/>
        <v>32620.823025520356</v>
      </c>
      <c r="M665">
        <f t="shared" si="146"/>
        <v>30549.221481695386</v>
      </c>
      <c r="N665">
        <f t="shared" si="147"/>
        <v>30554.007538224774</v>
      </c>
      <c r="O665">
        <f t="shared" si="148"/>
        <v>30346.792520161314</v>
      </c>
      <c r="P665">
        <f t="shared" si="149"/>
        <v>0</v>
      </c>
      <c r="Q665">
        <f t="shared" si="150"/>
        <v>0</v>
      </c>
      <c r="R665">
        <f t="shared" si="151"/>
        <v>0</v>
      </c>
      <c r="S665">
        <f t="shared" si="152"/>
        <v>0</v>
      </c>
      <c r="T665">
        <f t="shared" si="153"/>
        <v>0</v>
      </c>
      <c r="U665">
        <f>T665*参数设置!B666</f>
        <v>0</v>
      </c>
    </row>
    <row r="666" spans="1:21" x14ac:dyDescent="0.25">
      <c r="A666" s="3">
        <v>42148</v>
      </c>
      <c r="B666">
        <f>IF(K665="是",F665*0.25*(价格数据!B666/价格数据!B665),B665*(价格数据!B666/价格数据!B665))</f>
        <v>32620.823025520356</v>
      </c>
      <c r="C666">
        <f>IF(K665="是",F665*0.25*(价格数据!C666/价格数据!C665),C665*(价格数据!C666/价格数据!C665))</f>
        <v>30549.221481695386</v>
      </c>
      <c r="D666">
        <f>IF(K665="是",F665*0.25*(价格数据!D666/价格数据!D665),D665*(价格数据!D666/价格数据!D665))</f>
        <v>30554.007538224774</v>
      </c>
      <c r="E666">
        <f>IF(K665="是",F665*0.25*(价格数据!E666/价格数据!E665),E665*(价格数据!E666/价格数据!E665))</f>
        <v>30346.792520161314</v>
      </c>
      <c r="F666">
        <f t="shared" si="140"/>
        <v>124070.84456560183</v>
      </c>
      <c r="G666">
        <f t="shared" si="141"/>
        <v>0.26292093956265655</v>
      </c>
      <c r="H666">
        <f t="shared" si="142"/>
        <v>0.24622401490579554</v>
      </c>
      <c r="I666">
        <f t="shared" si="143"/>
        <v>0.24626259009681761</v>
      </c>
      <c r="J666">
        <f t="shared" si="144"/>
        <v>0.24459245543473029</v>
      </c>
      <c r="K666" t="str">
        <f>IF(OR(
 ROUND(G666,4)&gt;(0.25+参数设置!B$3), ROUND(G666,4)&lt;(0.25-参数设置!B$3),
 ROUND(H666,4)&gt;(0.25+参数设置!B$3), ROUND(H666,4)&lt;(0.25-参数设置!B$3),
 ROUND(I666,4)&gt;(0.25+参数设置!B$3), ROUND(I666,4)&lt;(0.25-参数设置!B$3),
 ROUND(J666,4)&gt;(0.25+参数设置!B$3), ROUND(J666,4)&lt;(0.25-参数设置!B$3)
),"是","否")</f>
        <v>否</v>
      </c>
      <c r="L666">
        <f t="shared" si="145"/>
        <v>32620.823025520356</v>
      </c>
      <c r="M666">
        <f t="shared" si="146"/>
        <v>30549.221481695386</v>
      </c>
      <c r="N666">
        <f t="shared" si="147"/>
        <v>30554.007538224774</v>
      </c>
      <c r="O666">
        <f t="shared" si="148"/>
        <v>30346.792520161314</v>
      </c>
      <c r="P666">
        <f t="shared" si="149"/>
        <v>0</v>
      </c>
      <c r="Q666">
        <f t="shared" si="150"/>
        <v>0</v>
      </c>
      <c r="R666">
        <f t="shared" si="151"/>
        <v>0</v>
      </c>
      <c r="S666">
        <f t="shared" si="152"/>
        <v>0</v>
      </c>
      <c r="T666">
        <f t="shared" si="153"/>
        <v>0</v>
      </c>
      <c r="U666">
        <f>T666*参数设置!B667</f>
        <v>0</v>
      </c>
    </row>
    <row r="667" spans="1:21" x14ac:dyDescent="0.25">
      <c r="A667" s="3">
        <v>42149</v>
      </c>
      <c r="B667">
        <f>IF(K666="是",F666*0.25*(价格数据!B667/价格数据!B666),B666*(价格数据!B667/价格数据!B666))</f>
        <v>33652.206972010259</v>
      </c>
      <c r="C667">
        <f>IF(K666="是",F666*0.25*(价格数据!C667/价格数据!C666),C666*(价格数据!C667/价格数据!C666))</f>
        <v>30701.270696867654</v>
      </c>
      <c r="D667">
        <f>IF(K666="是",F666*0.25*(价格数据!D667/价格数据!D666),D666*(价格数据!D667/价格数据!D666))</f>
        <v>30552.580314404786</v>
      </c>
      <c r="E667">
        <f>IF(K666="是",F666*0.25*(价格数据!E667/价格数据!E666),E666*(价格数据!E667/价格数据!E666))</f>
        <v>30341.939314364816</v>
      </c>
      <c r="F667">
        <f t="shared" si="140"/>
        <v>125247.99729764751</v>
      </c>
      <c r="G667">
        <f t="shared" si="141"/>
        <v>0.26868459135547662</v>
      </c>
      <c r="H667">
        <f t="shared" si="142"/>
        <v>0.24512384516542129</v>
      </c>
      <c r="I667">
        <f t="shared" si="143"/>
        <v>0.24393667742085839</v>
      </c>
      <c r="J667">
        <f t="shared" si="144"/>
        <v>0.24225488605824372</v>
      </c>
      <c r="K667" t="str">
        <f>IF(OR(
 ROUND(G667,4)&gt;(0.25+参数设置!B$3), ROUND(G667,4)&lt;(0.25-参数设置!B$3),
 ROUND(H667,4)&gt;(0.25+参数设置!B$3), ROUND(H667,4)&lt;(0.25-参数设置!B$3),
 ROUND(I667,4)&gt;(0.25+参数设置!B$3), ROUND(I667,4)&lt;(0.25-参数设置!B$3),
 ROUND(J667,4)&gt;(0.25+参数设置!B$3), ROUND(J667,4)&lt;(0.25-参数设置!B$3)
),"是","否")</f>
        <v>否</v>
      </c>
      <c r="L667">
        <f t="shared" si="145"/>
        <v>33652.206972010259</v>
      </c>
      <c r="M667">
        <f t="shared" si="146"/>
        <v>30701.270696867654</v>
      </c>
      <c r="N667">
        <f t="shared" si="147"/>
        <v>30552.580314404786</v>
      </c>
      <c r="O667">
        <f t="shared" si="148"/>
        <v>30341.939314364816</v>
      </c>
      <c r="P667">
        <f t="shared" si="149"/>
        <v>0</v>
      </c>
      <c r="Q667">
        <f t="shared" si="150"/>
        <v>0</v>
      </c>
      <c r="R667">
        <f t="shared" si="151"/>
        <v>0</v>
      </c>
      <c r="S667">
        <f t="shared" si="152"/>
        <v>0</v>
      </c>
      <c r="T667">
        <f t="shared" si="153"/>
        <v>0</v>
      </c>
      <c r="U667">
        <f>T667*参数设置!B668</f>
        <v>0</v>
      </c>
    </row>
    <row r="668" spans="1:21" x14ac:dyDescent="0.25">
      <c r="A668" s="3">
        <v>42150</v>
      </c>
      <c r="B668">
        <f>IF(K667="是",F667*0.25*(价格数据!B668/价格数据!B667),B667*(价格数据!B668/价格数据!B667))</f>
        <v>34148.064638591939</v>
      </c>
      <c r="C668">
        <f>IF(K667="是",F667*0.25*(价格数据!C668/价格数据!C667),C667*(价格数据!C668/价格数据!C667))</f>
        <v>30536.550713764362</v>
      </c>
      <c r="D668">
        <f>IF(K667="是",F667*0.25*(价格数据!D668/价格数据!D667),D667*(价格数据!D668/价格数据!D667))</f>
        <v>30546.585974360853</v>
      </c>
      <c r="E668">
        <f>IF(K667="是",F667*0.25*(价格数据!E668/价格数据!E667),E667*(价格数据!E668/价格数据!E667))</f>
        <v>30330.716275960403</v>
      </c>
      <c r="F668">
        <f t="shared" si="140"/>
        <v>125561.91760267757</v>
      </c>
      <c r="G668">
        <f t="shared" si="141"/>
        <v>0.27196195542862389</v>
      </c>
      <c r="H668">
        <f t="shared" si="142"/>
        <v>0.2431991426763076</v>
      </c>
      <c r="I668">
        <f t="shared" si="143"/>
        <v>0.24327906548083378</v>
      </c>
      <c r="J668">
        <f t="shared" si="144"/>
        <v>0.24155983641423465</v>
      </c>
      <c r="K668" t="str">
        <f>IF(OR(
 ROUND(G668,4)&gt;(0.25+参数设置!B$3), ROUND(G668,4)&lt;(0.25-参数设置!B$3),
 ROUND(H668,4)&gt;(0.25+参数设置!B$3), ROUND(H668,4)&lt;(0.25-参数设置!B$3),
 ROUND(I668,4)&gt;(0.25+参数设置!B$3), ROUND(I668,4)&lt;(0.25-参数设置!B$3),
 ROUND(J668,4)&gt;(0.25+参数设置!B$3), ROUND(J668,4)&lt;(0.25-参数设置!B$3)
),"是","否")</f>
        <v>是</v>
      </c>
      <c r="L668">
        <f t="shared" si="145"/>
        <v>31390.479400669392</v>
      </c>
      <c r="M668">
        <f t="shared" si="146"/>
        <v>31390.479400669392</v>
      </c>
      <c r="N668">
        <f t="shared" si="147"/>
        <v>31390.479400669392</v>
      </c>
      <c r="O668">
        <f t="shared" si="148"/>
        <v>31390.479400669392</v>
      </c>
      <c r="P668">
        <f t="shared" si="149"/>
        <v>2757.5852379225471</v>
      </c>
      <c r="Q668">
        <f t="shared" si="150"/>
        <v>853.92868690503019</v>
      </c>
      <c r="R668">
        <f t="shared" si="151"/>
        <v>843.89342630853935</v>
      </c>
      <c r="S668">
        <f t="shared" si="152"/>
        <v>1059.7631247089885</v>
      </c>
      <c r="T668">
        <f t="shared" si="153"/>
        <v>5515.1704758451051</v>
      </c>
      <c r="U668">
        <f>T668*参数设置!B669</f>
        <v>0</v>
      </c>
    </row>
    <row r="669" spans="1:21" x14ac:dyDescent="0.25">
      <c r="A669" s="3">
        <v>42151</v>
      </c>
      <c r="B669">
        <f>IF(K668="是",F668*0.25*(价格数据!B669/价格数据!B668),B668*(价格数据!B669/价格数据!B668))</f>
        <v>31390.479400669392</v>
      </c>
      <c r="C669">
        <f>IF(K668="是",F668*0.25*(价格数据!C669/价格数据!C668),C668*(价格数据!C669/价格数据!C668))</f>
        <v>31182.077877677395</v>
      </c>
      <c r="D669">
        <f>IF(K668="是",F668*0.25*(价格数据!D669/价格数据!D668),D668*(价格数据!D669/价格数据!D668))</f>
        <v>31358.799697310278</v>
      </c>
      <c r="E669">
        <f>IF(K668="是",F668*0.25*(价格数据!E669/价格数据!E668),E668*(价格数据!E669/价格数据!E668))</f>
        <v>31388.909782522271</v>
      </c>
      <c r="F669">
        <f t="shared" si="140"/>
        <v>125320.26675817934</v>
      </c>
      <c r="G669">
        <f t="shared" si="141"/>
        <v>0.25048206656981614</v>
      </c>
      <c r="H669">
        <f t="shared" si="142"/>
        <v>0.24881911509051444</v>
      </c>
      <c r="I669">
        <f t="shared" si="143"/>
        <v>0.25022927662467309</v>
      </c>
      <c r="J669">
        <f t="shared" si="144"/>
        <v>0.25046954171499636</v>
      </c>
      <c r="K669" t="str">
        <f>IF(OR(
 ROUND(G669,4)&gt;(0.25+参数设置!B$3), ROUND(G669,4)&lt;(0.25-参数设置!B$3),
 ROUND(H669,4)&gt;(0.25+参数设置!B$3), ROUND(H669,4)&lt;(0.25-参数设置!B$3),
 ROUND(I669,4)&gt;(0.25+参数设置!B$3), ROUND(I669,4)&lt;(0.25-参数设置!B$3),
 ROUND(J669,4)&gt;(0.25+参数设置!B$3), ROUND(J669,4)&lt;(0.25-参数设置!B$3)
),"是","否")</f>
        <v>否</v>
      </c>
      <c r="L669">
        <f t="shared" si="145"/>
        <v>31390.479400669392</v>
      </c>
      <c r="M669">
        <f t="shared" si="146"/>
        <v>31182.077877677395</v>
      </c>
      <c r="N669">
        <f t="shared" si="147"/>
        <v>31358.799697310278</v>
      </c>
      <c r="O669">
        <f t="shared" si="148"/>
        <v>31388.909782522271</v>
      </c>
      <c r="P669">
        <f t="shared" si="149"/>
        <v>0</v>
      </c>
      <c r="Q669">
        <f t="shared" si="150"/>
        <v>0</v>
      </c>
      <c r="R669">
        <f t="shared" si="151"/>
        <v>0</v>
      </c>
      <c r="S669">
        <f t="shared" si="152"/>
        <v>0</v>
      </c>
      <c r="T669">
        <f t="shared" si="153"/>
        <v>0</v>
      </c>
      <c r="U669">
        <f>T669*参数设置!B670</f>
        <v>0</v>
      </c>
    </row>
    <row r="670" spans="1:21" x14ac:dyDescent="0.25">
      <c r="A670" s="3">
        <v>42152</v>
      </c>
      <c r="B670">
        <f>IF(K669="是",F669*0.25*(价格数据!B670/价格数据!B669),B669*(价格数据!B670/价格数据!B669))</f>
        <v>29263.341396751817</v>
      </c>
      <c r="C670">
        <f>IF(K669="是",F669*0.25*(价格数据!C670/价格数据!C669),C669*(价格数据!C670/价格数据!C669))</f>
        <v>31143.002592116394</v>
      </c>
      <c r="D670">
        <f>IF(K669="是",F669*0.25*(价格数据!D670/价格数据!D669),D669*(价格数据!D670/价格数据!D669))</f>
        <v>31365.546300803424</v>
      </c>
      <c r="E670">
        <f>IF(K669="是",F669*0.25*(价格数据!E670/价格数据!E669),E669*(价格数据!E670/价格数据!E669))</f>
        <v>31379.492073639536</v>
      </c>
      <c r="F670">
        <f t="shared" si="140"/>
        <v>123151.38236331116</v>
      </c>
      <c r="G670">
        <f t="shared" si="141"/>
        <v>0.23762089255662186</v>
      </c>
      <c r="H670">
        <f t="shared" si="142"/>
        <v>0.25288390592515519</v>
      </c>
      <c r="I670">
        <f t="shared" si="143"/>
        <v>0.25469098031129972</v>
      </c>
      <c r="J670">
        <f t="shared" si="144"/>
        <v>0.25480422120692336</v>
      </c>
      <c r="K670" t="str">
        <f>IF(OR(
 ROUND(G670,4)&gt;(0.25+参数设置!B$3), ROUND(G670,4)&lt;(0.25-参数设置!B$3),
 ROUND(H670,4)&gt;(0.25+参数设置!B$3), ROUND(H670,4)&lt;(0.25-参数设置!B$3),
 ROUND(I670,4)&gt;(0.25+参数设置!B$3), ROUND(I670,4)&lt;(0.25-参数设置!B$3),
 ROUND(J670,4)&gt;(0.25+参数设置!B$3), ROUND(J670,4)&lt;(0.25-参数设置!B$3)
),"是","否")</f>
        <v>否</v>
      </c>
      <c r="L670">
        <f t="shared" si="145"/>
        <v>29263.341396751817</v>
      </c>
      <c r="M670">
        <f t="shared" si="146"/>
        <v>31143.002592116394</v>
      </c>
      <c r="N670">
        <f t="shared" si="147"/>
        <v>31365.546300803424</v>
      </c>
      <c r="O670">
        <f t="shared" si="148"/>
        <v>31379.492073639536</v>
      </c>
      <c r="P670">
        <f t="shared" si="149"/>
        <v>0</v>
      </c>
      <c r="Q670">
        <f t="shared" si="150"/>
        <v>0</v>
      </c>
      <c r="R670">
        <f t="shared" si="151"/>
        <v>0</v>
      </c>
      <c r="S670">
        <f t="shared" si="152"/>
        <v>0</v>
      </c>
      <c r="T670">
        <f t="shared" si="153"/>
        <v>0</v>
      </c>
      <c r="U670">
        <f>T670*参数设置!B671</f>
        <v>0</v>
      </c>
    </row>
    <row r="671" spans="1:21" x14ac:dyDescent="0.25">
      <c r="A671" s="3">
        <v>42153</v>
      </c>
      <c r="B671">
        <f>IF(K670="是",F670*0.25*(价格数据!B671/价格数据!B670),B670*(价格数据!B671/价格数据!B670))</f>
        <v>29281.574008213967</v>
      </c>
      <c r="C671">
        <f>IF(K670="是",F670*0.25*(价格数据!C671/价格数据!C670),C670*(价格数据!C671/价格数据!C670))</f>
        <v>31012.751640246395</v>
      </c>
      <c r="D671">
        <f>IF(K670="是",F670*0.25*(价格数据!D671/价格数据!D670),D670*(价格数据!D671/价格数据!D670))</f>
        <v>31184.267998248491</v>
      </c>
      <c r="E671">
        <f>IF(K670="是",F670*0.25*(价格数据!E671/价格数据!E670),E670*(价格数据!E671/价格数据!E670))</f>
        <v>31379.805997268955</v>
      </c>
      <c r="F671">
        <f t="shared" si="140"/>
        <v>122858.3996439778</v>
      </c>
      <c r="G671">
        <f t="shared" si="141"/>
        <v>0.23833595499426052</v>
      </c>
      <c r="H671">
        <f t="shared" si="142"/>
        <v>0.25242679157563452</v>
      </c>
      <c r="I671">
        <f t="shared" si="143"/>
        <v>0.25382284067361333</v>
      </c>
      <c r="J671">
        <f t="shared" si="144"/>
        <v>0.25541441275649168</v>
      </c>
      <c r="K671" t="str">
        <f>IF(OR(
 ROUND(G671,4)&gt;(0.25+参数设置!B$3), ROUND(G671,4)&lt;(0.25-参数设置!B$3),
 ROUND(H671,4)&gt;(0.25+参数设置!B$3), ROUND(H671,4)&lt;(0.25-参数设置!B$3),
 ROUND(I671,4)&gt;(0.25+参数设置!B$3), ROUND(I671,4)&lt;(0.25-参数设置!B$3),
 ROUND(J671,4)&gt;(0.25+参数设置!B$3), ROUND(J671,4)&lt;(0.25-参数设置!B$3)
),"是","否")</f>
        <v>否</v>
      </c>
      <c r="L671">
        <f t="shared" si="145"/>
        <v>29281.574008213967</v>
      </c>
      <c r="M671">
        <f t="shared" si="146"/>
        <v>31012.751640246395</v>
      </c>
      <c r="N671">
        <f t="shared" si="147"/>
        <v>31184.267998248491</v>
      </c>
      <c r="O671">
        <f t="shared" si="148"/>
        <v>31379.805997268955</v>
      </c>
      <c r="P671">
        <f t="shared" si="149"/>
        <v>0</v>
      </c>
      <c r="Q671">
        <f t="shared" si="150"/>
        <v>0</v>
      </c>
      <c r="R671">
        <f t="shared" si="151"/>
        <v>0</v>
      </c>
      <c r="S671">
        <f t="shared" si="152"/>
        <v>0</v>
      </c>
      <c r="T671">
        <f t="shared" si="153"/>
        <v>0</v>
      </c>
      <c r="U671">
        <f>T671*参数设置!B672</f>
        <v>0</v>
      </c>
    </row>
    <row r="672" spans="1:21" x14ac:dyDescent="0.25">
      <c r="A672" s="3">
        <v>42154</v>
      </c>
      <c r="B672">
        <f>IF(K671="是",F671*0.25*(价格数据!B672/价格数据!B671),B671*(价格数据!B672/价格数据!B671))</f>
        <v>29281.574008213967</v>
      </c>
      <c r="C672">
        <f>IF(K671="是",F671*0.25*(价格数据!C672/价格数据!C671),C671*(价格数据!C672/价格数据!C671))</f>
        <v>31012.751640246395</v>
      </c>
      <c r="D672">
        <f>IF(K671="是",F671*0.25*(价格数据!D672/价格数据!D671),D671*(价格数据!D672/价格数据!D671))</f>
        <v>31184.267998248491</v>
      </c>
      <c r="E672">
        <f>IF(K671="是",F671*0.25*(价格数据!E672/价格数据!E671),E671*(价格数据!E672/价格数据!E671))</f>
        <v>31379.805997268955</v>
      </c>
      <c r="F672">
        <f t="shared" si="140"/>
        <v>122858.3996439778</v>
      </c>
      <c r="G672">
        <f t="shared" si="141"/>
        <v>0.23833595499426052</v>
      </c>
      <c r="H672">
        <f t="shared" si="142"/>
        <v>0.25242679157563452</v>
      </c>
      <c r="I672">
        <f t="shared" si="143"/>
        <v>0.25382284067361333</v>
      </c>
      <c r="J672">
        <f t="shared" si="144"/>
        <v>0.25541441275649168</v>
      </c>
      <c r="K672" t="str">
        <f>IF(OR(
 ROUND(G672,4)&gt;(0.25+参数设置!B$3), ROUND(G672,4)&lt;(0.25-参数设置!B$3),
 ROUND(H672,4)&gt;(0.25+参数设置!B$3), ROUND(H672,4)&lt;(0.25-参数设置!B$3),
 ROUND(I672,4)&gt;(0.25+参数设置!B$3), ROUND(I672,4)&lt;(0.25-参数设置!B$3),
 ROUND(J672,4)&gt;(0.25+参数设置!B$3), ROUND(J672,4)&lt;(0.25-参数设置!B$3)
),"是","否")</f>
        <v>否</v>
      </c>
      <c r="L672">
        <f t="shared" si="145"/>
        <v>29281.574008213967</v>
      </c>
      <c r="M672">
        <f t="shared" si="146"/>
        <v>31012.751640246395</v>
      </c>
      <c r="N672">
        <f t="shared" si="147"/>
        <v>31184.267998248491</v>
      </c>
      <c r="O672">
        <f t="shared" si="148"/>
        <v>31379.805997268955</v>
      </c>
      <c r="P672">
        <f t="shared" si="149"/>
        <v>0</v>
      </c>
      <c r="Q672">
        <f t="shared" si="150"/>
        <v>0</v>
      </c>
      <c r="R672">
        <f t="shared" si="151"/>
        <v>0</v>
      </c>
      <c r="S672">
        <f t="shared" si="152"/>
        <v>0</v>
      </c>
      <c r="T672">
        <f t="shared" si="153"/>
        <v>0</v>
      </c>
      <c r="U672">
        <f>T672*参数设置!B673</f>
        <v>0</v>
      </c>
    </row>
    <row r="673" spans="1:21" x14ac:dyDescent="0.25">
      <c r="A673" s="3">
        <v>42155</v>
      </c>
      <c r="B673">
        <f>IF(K672="是",F672*0.25*(价格数据!B673/价格数据!B672),B672*(价格数据!B673/价格数据!B672))</f>
        <v>29281.574008213967</v>
      </c>
      <c r="C673">
        <f>IF(K672="是",F672*0.25*(价格数据!C673/价格数据!C672),C672*(价格数据!C673/价格数据!C672))</f>
        <v>31012.751640246395</v>
      </c>
      <c r="D673">
        <f>IF(K672="是",F672*0.25*(价格数据!D673/价格数据!D672),D672*(价格数据!D673/价格数据!D672))</f>
        <v>31184.267998248491</v>
      </c>
      <c r="E673">
        <f>IF(K672="是",F672*0.25*(价格数据!E673/价格数据!E672),E672*(价格数据!E673/价格数据!E672))</f>
        <v>31379.805997268955</v>
      </c>
      <c r="F673">
        <f t="shared" si="140"/>
        <v>122858.3996439778</v>
      </c>
      <c r="G673">
        <f t="shared" si="141"/>
        <v>0.23833595499426052</v>
      </c>
      <c r="H673">
        <f t="shared" si="142"/>
        <v>0.25242679157563452</v>
      </c>
      <c r="I673">
        <f t="shared" si="143"/>
        <v>0.25382284067361333</v>
      </c>
      <c r="J673">
        <f t="shared" si="144"/>
        <v>0.25541441275649168</v>
      </c>
      <c r="K673" t="str">
        <f>IF(OR(
 ROUND(G673,4)&gt;(0.25+参数设置!B$3), ROUND(G673,4)&lt;(0.25-参数设置!B$3),
 ROUND(H673,4)&gt;(0.25+参数设置!B$3), ROUND(H673,4)&lt;(0.25-参数设置!B$3),
 ROUND(I673,4)&gt;(0.25+参数设置!B$3), ROUND(I673,4)&lt;(0.25-参数设置!B$3),
 ROUND(J673,4)&gt;(0.25+参数设置!B$3), ROUND(J673,4)&lt;(0.25-参数设置!B$3)
),"是","否")</f>
        <v>否</v>
      </c>
      <c r="L673">
        <f t="shared" si="145"/>
        <v>29281.574008213967</v>
      </c>
      <c r="M673">
        <f t="shared" si="146"/>
        <v>31012.751640246395</v>
      </c>
      <c r="N673">
        <f t="shared" si="147"/>
        <v>31184.267998248491</v>
      </c>
      <c r="O673">
        <f t="shared" si="148"/>
        <v>31379.805997268955</v>
      </c>
      <c r="P673">
        <f t="shared" si="149"/>
        <v>0</v>
      </c>
      <c r="Q673">
        <f t="shared" si="150"/>
        <v>0</v>
      </c>
      <c r="R673">
        <f t="shared" si="151"/>
        <v>0</v>
      </c>
      <c r="S673">
        <f t="shared" si="152"/>
        <v>0</v>
      </c>
      <c r="T673">
        <f t="shared" si="153"/>
        <v>0</v>
      </c>
      <c r="U673">
        <f>T673*参数设置!B674</f>
        <v>0</v>
      </c>
    </row>
    <row r="674" spans="1:21" x14ac:dyDescent="0.25">
      <c r="A674" s="3">
        <v>42156</v>
      </c>
      <c r="B674">
        <f>IF(K673="是",F673*0.25*(价格数据!B674/价格数据!B673),B673*(价格数据!B674/价格数据!B673))</f>
        <v>30813.113371034629</v>
      </c>
      <c r="C674">
        <f>IF(K673="是",F673*0.25*(价格数据!C674/价格数据!C673),C673*(价格数据!C674/价格数据!C673))</f>
        <v>31064.852020994393</v>
      </c>
      <c r="D674">
        <f>IF(K673="是",F673*0.25*(价格数据!D674/价格数据!D673),D673*(价格数据!D674/价格数据!D673))</f>
        <v>31034.376068466012</v>
      </c>
      <c r="E674">
        <f>IF(K673="是",F673*0.25*(价格数据!E674/价格数据!E673),E673*(价格数据!E674/价格数据!E673))</f>
        <v>31368.19082298025</v>
      </c>
      <c r="F674">
        <f t="shared" si="140"/>
        <v>124280.53228347529</v>
      </c>
      <c r="G674">
        <f t="shared" si="141"/>
        <v>0.24793193917734477</v>
      </c>
      <c r="H674">
        <f t="shared" si="142"/>
        <v>0.24995750702240008</v>
      </c>
      <c r="I674">
        <f t="shared" si="143"/>
        <v>0.24971228798472433</v>
      </c>
      <c r="J674">
        <f t="shared" si="144"/>
        <v>0.25239826581553076</v>
      </c>
      <c r="K674" t="str">
        <f>IF(OR(
 ROUND(G674,4)&gt;(0.25+参数设置!B$3), ROUND(G674,4)&lt;(0.25-参数设置!B$3),
 ROUND(H674,4)&gt;(0.25+参数设置!B$3), ROUND(H674,4)&lt;(0.25-参数设置!B$3),
 ROUND(I674,4)&gt;(0.25+参数设置!B$3), ROUND(I674,4)&lt;(0.25-参数设置!B$3),
 ROUND(J674,4)&gt;(0.25+参数设置!B$3), ROUND(J674,4)&lt;(0.25-参数设置!B$3)
),"是","否")</f>
        <v>否</v>
      </c>
      <c r="L674">
        <f t="shared" si="145"/>
        <v>30813.113371034629</v>
      </c>
      <c r="M674">
        <f t="shared" si="146"/>
        <v>31064.852020994393</v>
      </c>
      <c r="N674">
        <f t="shared" si="147"/>
        <v>31034.376068466012</v>
      </c>
      <c r="O674">
        <f t="shared" si="148"/>
        <v>31368.19082298025</v>
      </c>
      <c r="P674">
        <f t="shared" si="149"/>
        <v>0</v>
      </c>
      <c r="Q674">
        <f t="shared" si="150"/>
        <v>0</v>
      </c>
      <c r="R674">
        <f t="shared" si="151"/>
        <v>0</v>
      </c>
      <c r="S674">
        <f t="shared" si="152"/>
        <v>0</v>
      </c>
      <c r="T674">
        <f t="shared" si="153"/>
        <v>0</v>
      </c>
      <c r="U674">
        <f>T674*参数设置!B675</f>
        <v>0</v>
      </c>
    </row>
    <row r="675" spans="1:21" x14ac:dyDescent="0.25">
      <c r="A675" s="3">
        <v>42157</v>
      </c>
      <c r="B675">
        <f>IF(K674="是",F674*0.25*(价格数据!B675/价格数据!B674),B674*(价格数据!B675/价格数据!B674))</f>
        <v>31335.781566282942</v>
      </c>
      <c r="C675">
        <f>IF(K674="是",F674*0.25*(价格数据!C675/价格数据!C674),C674*(价格数据!C675/价格数据!C674))</f>
        <v>30986.701449872398</v>
      </c>
      <c r="D675">
        <f>IF(K674="是",F674*0.25*(价格数据!D675/价格数据!D674),D674*(价格数据!D675/价格数据!D674))</f>
        <v>31084.242268197951</v>
      </c>
      <c r="E675">
        <f>IF(K674="是",F674*0.25*(价格数据!E675/价格数据!E674),E674*(价格数据!E675/价格数据!E674))</f>
        <v>31365.679433944853</v>
      </c>
      <c r="F675">
        <f t="shared" si="140"/>
        <v>124772.40471829814</v>
      </c>
      <c r="G675">
        <f t="shared" si="141"/>
        <v>0.25114352518115313</v>
      </c>
      <c r="H675">
        <f t="shared" si="142"/>
        <v>0.24834579023969178</v>
      </c>
      <c r="I675">
        <f t="shared" si="143"/>
        <v>0.24912754016705571</v>
      </c>
      <c r="J675">
        <f t="shared" si="144"/>
        <v>0.25138314441209941</v>
      </c>
      <c r="K675" t="str">
        <f>IF(OR(
 ROUND(G675,4)&gt;(0.25+参数设置!B$3), ROUND(G675,4)&lt;(0.25-参数设置!B$3),
 ROUND(H675,4)&gt;(0.25+参数设置!B$3), ROUND(H675,4)&lt;(0.25-参数设置!B$3),
 ROUND(I675,4)&gt;(0.25+参数设置!B$3), ROUND(I675,4)&lt;(0.25-参数设置!B$3),
 ROUND(J675,4)&gt;(0.25+参数设置!B$3), ROUND(J675,4)&lt;(0.25-参数设置!B$3)
),"是","否")</f>
        <v>否</v>
      </c>
      <c r="L675">
        <f t="shared" si="145"/>
        <v>31335.781566282942</v>
      </c>
      <c r="M675">
        <f t="shared" si="146"/>
        <v>30986.701449872398</v>
      </c>
      <c r="N675">
        <f t="shared" si="147"/>
        <v>31084.242268197951</v>
      </c>
      <c r="O675">
        <f t="shared" si="148"/>
        <v>31365.679433944853</v>
      </c>
      <c r="P675">
        <f t="shared" si="149"/>
        <v>0</v>
      </c>
      <c r="Q675">
        <f t="shared" si="150"/>
        <v>0</v>
      </c>
      <c r="R675">
        <f t="shared" si="151"/>
        <v>0</v>
      </c>
      <c r="S675">
        <f t="shared" si="152"/>
        <v>0</v>
      </c>
      <c r="T675">
        <f t="shared" si="153"/>
        <v>0</v>
      </c>
      <c r="U675">
        <f>T675*参数设置!B676</f>
        <v>0</v>
      </c>
    </row>
    <row r="676" spans="1:21" x14ac:dyDescent="0.25">
      <c r="A676" s="3">
        <v>42158</v>
      </c>
      <c r="B676">
        <f>IF(K675="是",F675*0.25*(价格数据!B676/价格数据!B675),B675*(价格数据!B676/价格数据!B675))</f>
        <v>31074.447468658786</v>
      </c>
      <c r="C676">
        <f>IF(K675="是",F675*0.25*(价格数据!C676/价格数据!C675),C675*(价格数据!C676/价格数据!C675))</f>
        <v>30869.4755931894</v>
      </c>
      <c r="D676">
        <f>IF(K675="是",F675*0.25*(价格数据!D676/价格数据!D675),D675*(价格数据!D676/价格数据!D675))</f>
        <v>31267.573884859492</v>
      </c>
      <c r="E676">
        <f>IF(K675="是",F675*0.25*(价格数据!E676/价格数据!E675),E675*(价格数据!E676/价格数据!E675))</f>
        <v>31387.968011633988</v>
      </c>
      <c r="F676">
        <f t="shared" si="140"/>
        <v>124599.46495834166</v>
      </c>
      <c r="G676">
        <f t="shared" si="141"/>
        <v>0.2493947103147526</v>
      </c>
      <c r="H676">
        <f t="shared" si="142"/>
        <v>0.24774966412183422</v>
      </c>
      <c r="I676">
        <f t="shared" si="143"/>
        <v>0.25094468820803872</v>
      </c>
      <c r="J676">
        <f t="shared" si="144"/>
        <v>0.25191093735537451</v>
      </c>
      <c r="K676" t="str">
        <f>IF(OR(
 ROUND(G676,4)&gt;(0.25+参数设置!B$3), ROUND(G676,4)&lt;(0.25-参数设置!B$3),
 ROUND(H676,4)&gt;(0.25+参数设置!B$3), ROUND(H676,4)&lt;(0.25-参数设置!B$3),
 ROUND(I676,4)&gt;(0.25+参数设置!B$3), ROUND(I676,4)&lt;(0.25-参数设置!B$3),
 ROUND(J676,4)&gt;(0.25+参数设置!B$3), ROUND(J676,4)&lt;(0.25-参数设置!B$3)
),"是","否")</f>
        <v>否</v>
      </c>
      <c r="L676">
        <f t="shared" si="145"/>
        <v>31074.447468658786</v>
      </c>
      <c r="M676">
        <f t="shared" si="146"/>
        <v>30869.4755931894</v>
      </c>
      <c r="N676">
        <f t="shared" si="147"/>
        <v>31267.573884859492</v>
      </c>
      <c r="O676">
        <f t="shared" si="148"/>
        <v>31387.968011633988</v>
      </c>
      <c r="P676">
        <f t="shared" si="149"/>
        <v>0</v>
      </c>
      <c r="Q676">
        <f t="shared" si="150"/>
        <v>0</v>
      </c>
      <c r="R676">
        <f t="shared" si="151"/>
        <v>0</v>
      </c>
      <c r="S676">
        <f t="shared" si="152"/>
        <v>0</v>
      </c>
      <c r="T676">
        <f t="shared" si="153"/>
        <v>0</v>
      </c>
      <c r="U676">
        <f>T676*参数设置!B677</f>
        <v>0</v>
      </c>
    </row>
    <row r="677" spans="1:21" x14ac:dyDescent="0.25">
      <c r="A677" s="3">
        <v>42159</v>
      </c>
      <c r="B677">
        <f>IF(K676="是",F676*0.25*(价格数据!B677/价格数据!B676),B676*(价格数据!B677/价格数据!B676))</f>
        <v>31426.944623593699</v>
      </c>
      <c r="C677">
        <f>IF(K676="是",F676*0.25*(价格数据!C677/价格数据!C676),C676*(价格数据!C677/价格数据!C676))</f>
        <v>30778.299926880401</v>
      </c>
      <c r="D677">
        <f>IF(K676="是",F676*0.25*(价格数据!D677/价格数据!D676),D676*(价格数据!D677/价格数据!D676))</f>
        <v>31295.440290592047</v>
      </c>
      <c r="E677">
        <f>IF(K676="是",F676*0.25*(价格数据!E677/价格数据!E676),E676*(价格数据!E677/价格数据!E676))</f>
        <v>31397.699644146145</v>
      </c>
      <c r="F677">
        <f t="shared" si="140"/>
        <v>124898.3844852123</v>
      </c>
      <c r="G677">
        <f t="shared" si="141"/>
        <v>0.25162010504078686</v>
      </c>
      <c r="H677">
        <f t="shared" si="142"/>
        <v>0.24642672564371307</v>
      </c>
      <c r="I677">
        <f t="shared" si="143"/>
        <v>0.25056721445662383</v>
      </c>
      <c r="J677">
        <f t="shared" si="144"/>
        <v>0.25138595485887621</v>
      </c>
      <c r="K677" t="str">
        <f>IF(OR(
 ROUND(G677,4)&gt;(0.25+参数设置!B$3), ROUND(G677,4)&lt;(0.25-参数设置!B$3),
 ROUND(H677,4)&gt;(0.25+参数设置!B$3), ROUND(H677,4)&lt;(0.25-参数设置!B$3),
 ROUND(I677,4)&gt;(0.25+参数设置!B$3), ROUND(I677,4)&lt;(0.25-参数设置!B$3),
 ROUND(J677,4)&gt;(0.25+参数设置!B$3), ROUND(J677,4)&lt;(0.25-参数设置!B$3)
),"是","否")</f>
        <v>否</v>
      </c>
      <c r="L677">
        <f t="shared" si="145"/>
        <v>31426.944623593699</v>
      </c>
      <c r="M677">
        <f t="shared" si="146"/>
        <v>30778.299926880401</v>
      </c>
      <c r="N677">
        <f t="shared" si="147"/>
        <v>31295.440290592047</v>
      </c>
      <c r="O677">
        <f t="shared" si="148"/>
        <v>31397.699644146145</v>
      </c>
      <c r="P677">
        <f t="shared" si="149"/>
        <v>0</v>
      </c>
      <c r="Q677">
        <f t="shared" si="150"/>
        <v>0</v>
      </c>
      <c r="R677">
        <f t="shared" si="151"/>
        <v>0</v>
      </c>
      <c r="S677">
        <f t="shared" si="152"/>
        <v>0</v>
      </c>
      <c r="T677">
        <f t="shared" si="153"/>
        <v>0</v>
      </c>
      <c r="U677">
        <f>T677*参数设置!B678</f>
        <v>0</v>
      </c>
    </row>
    <row r="678" spans="1:21" x14ac:dyDescent="0.25">
      <c r="A678" s="3">
        <v>42160</v>
      </c>
      <c r="B678">
        <f>IF(K677="是",F677*0.25*(价格数据!B678/价格数据!B677),B677*(价格数据!B678/价格数据!B677))</f>
        <v>31475.564920826098</v>
      </c>
      <c r="C678">
        <f>IF(K677="是",F677*0.25*(价格数据!C678/价格数据!C677),C677*(价格数据!C678/价格数据!C677))</f>
        <v>30843.425402815403</v>
      </c>
      <c r="D678">
        <f>IF(K677="是",F677*0.25*(价格数据!D678/价格数据!D677),D677*(价格数据!D678/价格数据!D677))</f>
        <v>31401.332632375757</v>
      </c>
      <c r="E678">
        <f>IF(K677="是",F677*0.25*(价格数据!E678/价格数据!E677),E677*(价格数据!E678/价格数据!E677))</f>
        <v>31410.570512952549</v>
      </c>
      <c r="F678">
        <f t="shared" si="140"/>
        <v>125130.89346896979</v>
      </c>
      <c r="G678">
        <f t="shared" si="141"/>
        <v>0.25154111864973994</v>
      </c>
      <c r="H678">
        <f t="shared" si="142"/>
        <v>0.24648929251403465</v>
      </c>
      <c r="I678">
        <f t="shared" si="143"/>
        <v>0.25094788154903347</v>
      </c>
      <c r="J678">
        <f t="shared" si="144"/>
        <v>0.25102170728719209</v>
      </c>
      <c r="K678" t="str">
        <f>IF(OR(
 ROUND(G678,4)&gt;(0.25+参数设置!B$3), ROUND(G678,4)&lt;(0.25-参数设置!B$3),
 ROUND(H678,4)&gt;(0.25+参数设置!B$3), ROUND(H678,4)&lt;(0.25-参数设置!B$3),
 ROUND(I678,4)&gt;(0.25+参数设置!B$3), ROUND(I678,4)&lt;(0.25-参数设置!B$3),
 ROUND(J678,4)&gt;(0.25+参数设置!B$3), ROUND(J678,4)&lt;(0.25-参数设置!B$3)
),"是","否")</f>
        <v>否</v>
      </c>
      <c r="L678">
        <f t="shared" si="145"/>
        <v>31475.564920826098</v>
      </c>
      <c r="M678">
        <f t="shared" si="146"/>
        <v>30843.425402815403</v>
      </c>
      <c r="N678">
        <f t="shared" si="147"/>
        <v>31401.332632375757</v>
      </c>
      <c r="O678">
        <f t="shared" si="148"/>
        <v>31410.570512952549</v>
      </c>
      <c r="P678">
        <f t="shared" si="149"/>
        <v>0</v>
      </c>
      <c r="Q678">
        <f t="shared" si="150"/>
        <v>0</v>
      </c>
      <c r="R678">
        <f t="shared" si="151"/>
        <v>0</v>
      </c>
      <c r="S678">
        <f t="shared" si="152"/>
        <v>0</v>
      </c>
      <c r="T678">
        <f t="shared" si="153"/>
        <v>0</v>
      </c>
      <c r="U678">
        <f>T678*参数设置!B679</f>
        <v>0</v>
      </c>
    </row>
    <row r="679" spans="1:21" x14ac:dyDescent="0.25">
      <c r="A679" s="3">
        <v>42161</v>
      </c>
      <c r="B679">
        <f>IF(K678="是",F678*0.25*(价格数据!B679/价格数据!B678),B678*(价格数据!B679/价格数据!B678))</f>
        <v>31475.564920826098</v>
      </c>
      <c r="C679">
        <f>IF(K678="是",F678*0.25*(价格数据!C679/价格数据!C678),C678*(价格数据!C679/价格数据!C678))</f>
        <v>30843.425402815403</v>
      </c>
      <c r="D679">
        <f>IF(K678="是",F678*0.25*(价格数据!D679/价格数据!D678),D678*(价格数据!D679/价格数据!D678))</f>
        <v>31401.332632375757</v>
      </c>
      <c r="E679">
        <f>IF(K678="是",F678*0.25*(价格数据!E679/价格数据!E678),E678*(价格数据!E679/价格数据!E678))</f>
        <v>31410.570512952549</v>
      </c>
      <c r="F679">
        <f t="shared" si="140"/>
        <v>125130.89346896979</v>
      </c>
      <c r="G679">
        <f t="shared" si="141"/>
        <v>0.25154111864973994</v>
      </c>
      <c r="H679">
        <f t="shared" si="142"/>
        <v>0.24648929251403465</v>
      </c>
      <c r="I679">
        <f t="shared" si="143"/>
        <v>0.25094788154903347</v>
      </c>
      <c r="J679">
        <f t="shared" si="144"/>
        <v>0.25102170728719209</v>
      </c>
      <c r="K679" t="str">
        <f>IF(OR(
 ROUND(G679,4)&gt;(0.25+参数设置!B$3), ROUND(G679,4)&lt;(0.25-参数设置!B$3),
 ROUND(H679,4)&gt;(0.25+参数设置!B$3), ROUND(H679,4)&lt;(0.25-参数设置!B$3),
 ROUND(I679,4)&gt;(0.25+参数设置!B$3), ROUND(I679,4)&lt;(0.25-参数设置!B$3),
 ROUND(J679,4)&gt;(0.25+参数设置!B$3), ROUND(J679,4)&lt;(0.25-参数设置!B$3)
),"是","否")</f>
        <v>否</v>
      </c>
      <c r="L679">
        <f t="shared" si="145"/>
        <v>31475.564920826098</v>
      </c>
      <c r="M679">
        <f t="shared" si="146"/>
        <v>30843.425402815403</v>
      </c>
      <c r="N679">
        <f t="shared" si="147"/>
        <v>31401.332632375757</v>
      </c>
      <c r="O679">
        <f t="shared" si="148"/>
        <v>31410.570512952549</v>
      </c>
      <c r="P679">
        <f t="shared" si="149"/>
        <v>0</v>
      </c>
      <c r="Q679">
        <f t="shared" si="150"/>
        <v>0</v>
      </c>
      <c r="R679">
        <f t="shared" si="151"/>
        <v>0</v>
      </c>
      <c r="S679">
        <f t="shared" si="152"/>
        <v>0</v>
      </c>
      <c r="T679">
        <f t="shared" si="153"/>
        <v>0</v>
      </c>
      <c r="U679">
        <f>T679*参数设置!B680</f>
        <v>0</v>
      </c>
    </row>
    <row r="680" spans="1:21" x14ac:dyDescent="0.25">
      <c r="A680" s="3">
        <v>42162</v>
      </c>
      <c r="B680">
        <f>IF(K679="是",F679*0.25*(价格数据!B680/价格数据!B679),B679*(价格数据!B680/价格数据!B679))</f>
        <v>31475.564920826098</v>
      </c>
      <c r="C680">
        <f>IF(K679="是",F679*0.25*(价格数据!C680/价格数据!C679),C679*(价格数据!C680/价格数据!C679))</f>
        <v>30843.425402815403</v>
      </c>
      <c r="D680">
        <f>IF(K679="是",F679*0.25*(价格数据!D680/价格数据!D679),D679*(价格数据!D680/价格数据!D679))</f>
        <v>31401.332632375757</v>
      </c>
      <c r="E680">
        <f>IF(K679="是",F679*0.25*(价格数据!E680/价格数据!E679),E679*(价格数据!E680/价格数据!E679))</f>
        <v>31410.570512952549</v>
      </c>
      <c r="F680">
        <f t="shared" si="140"/>
        <v>125130.89346896979</v>
      </c>
      <c r="G680">
        <f t="shared" si="141"/>
        <v>0.25154111864973994</v>
      </c>
      <c r="H680">
        <f t="shared" si="142"/>
        <v>0.24648929251403465</v>
      </c>
      <c r="I680">
        <f t="shared" si="143"/>
        <v>0.25094788154903347</v>
      </c>
      <c r="J680">
        <f t="shared" si="144"/>
        <v>0.25102170728719209</v>
      </c>
      <c r="K680" t="str">
        <f>IF(OR(
 ROUND(G680,4)&gt;(0.25+参数设置!B$3), ROUND(G680,4)&lt;(0.25-参数设置!B$3),
 ROUND(H680,4)&gt;(0.25+参数设置!B$3), ROUND(H680,4)&lt;(0.25-参数设置!B$3),
 ROUND(I680,4)&gt;(0.25+参数设置!B$3), ROUND(I680,4)&lt;(0.25-参数设置!B$3),
 ROUND(J680,4)&gt;(0.25+参数设置!B$3), ROUND(J680,4)&lt;(0.25-参数设置!B$3)
),"是","否")</f>
        <v>否</v>
      </c>
      <c r="L680">
        <f t="shared" si="145"/>
        <v>31475.564920826098</v>
      </c>
      <c r="M680">
        <f t="shared" si="146"/>
        <v>30843.425402815403</v>
      </c>
      <c r="N680">
        <f t="shared" si="147"/>
        <v>31401.332632375757</v>
      </c>
      <c r="O680">
        <f t="shared" si="148"/>
        <v>31410.570512952549</v>
      </c>
      <c r="P680">
        <f t="shared" si="149"/>
        <v>0</v>
      </c>
      <c r="Q680">
        <f t="shared" si="150"/>
        <v>0</v>
      </c>
      <c r="R680">
        <f t="shared" si="151"/>
        <v>0</v>
      </c>
      <c r="S680">
        <f t="shared" si="152"/>
        <v>0</v>
      </c>
      <c r="T680">
        <f t="shared" si="153"/>
        <v>0</v>
      </c>
      <c r="U680">
        <f>T680*参数设置!B681</f>
        <v>0</v>
      </c>
    </row>
    <row r="681" spans="1:21" x14ac:dyDescent="0.25">
      <c r="A681" s="3">
        <v>42163</v>
      </c>
      <c r="B681">
        <f>IF(K680="是",F680*0.25*(价格数据!B681/价格数据!B680),B680*(价格数据!B681/价格数据!B680))</f>
        <v>32247.412139390472</v>
      </c>
      <c r="C681">
        <f>IF(K680="是",F680*0.25*(价格数据!C681/价格数据!C680),C680*(价格数据!C681/价格数据!C680))</f>
        <v>30856.450498002403</v>
      </c>
      <c r="D681">
        <f>IF(K680="是",F680*0.25*(价格数据!D681/价格数据!D680),D680*(价格数据!D681/价格数据!D680))</f>
        <v>31430.665691041599</v>
      </c>
      <c r="E681">
        <f>IF(K680="是",F680*0.25*(价格数据!E681/价格数据!E680),E680*(价格数据!E681/价格数据!E680))</f>
        <v>31404.292040364056</v>
      </c>
      <c r="F681">
        <f t="shared" si="140"/>
        <v>125938.82036879854</v>
      </c>
      <c r="G681">
        <f t="shared" si="141"/>
        <v>0.25605617112306855</v>
      </c>
      <c r="H681">
        <f t="shared" si="142"/>
        <v>0.24501143021383356</v>
      </c>
      <c r="I681">
        <f t="shared" si="143"/>
        <v>0.24957090751684202</v>
      </c>
      <c r="J681">
        <f t="shared" si="144"/>
        <v>0.2493614911462558</v>
      </c>
      <c r="K681" t="str">
        <f>IF(OR(
 ROUND(G681,4)&gt;(0.25+参数设置!B$3), ROUND(G681,4)&lt;(0.25-参数设置!B$3),
 ROUND(H681,4)&gt;(0.25+参数设置!B$3), ROUND(H681,4)&lt;(0.25-参数设置!B$3),
 ROUND(I681,4)&gt;(0.25+参数设置!B$3), ROUND(I681,4)&lt;(0.25-参数设置!B$3),
 ROUND(J681,4)&gt;(0.25+参数设置!B$3), ROUND(J681,4)&lt;(0.25-参数设置!B$3)
),"是","否")</f>
        <v>否</v>
      </c>
      <c r="L681">
        <f t="shared" si="145"/>
        <v>32247.412139390472</v>
      </c>
      <c r="M681">
        <f t="shared" si="146"/>
        <v>30856.450498002403</v>
      </c>
      <c r="N681">
        <f t="shared" si="147"/>
        <v>31430.665691041599</v>
      </c>
      <c r="O681">
        <f t="shared" si="148"/>
        <v>31404.292040364056</v>
      </c>
      <c r="P681">
        <f t="shared" si="149"/>
        <v>0</v>
      </c>
      <c r="Q681">
        <f t="shared" si="150"/>
        <v>0</v>
      </c>
      <c r="R681">
        <f t="shared" si="151"/>
        <v>0</v>
      </c>
      <c r="S681">
        <f t="shared" si="152"/>
        <v>0</v>
      </c>
      <c r="T681">
        <f t="shared" si="153"/>
        <v>0</v>
      </c>
      <c r="U681">
        <f>T681*参数设置!B682</f>
        <v>0</v>
      </c>
    </row>
    <row r="682" spans="1:21" x14ac:dyDescent="0.25">
      <c r="A682" s="3">
        <v>42164</v>
      </c>
      <c r="B682">
        <f>IF(K681="是",F681*0.25*(价格数据!B682/价格数据!B681),B681*(价格数据!B682/价格数据!B681))</f>
        <v>31986.078041766308</v>
      </c>
      <c r="C682">
        <f>IF(K681="是",F681*0.25*(价格数据!C682/价格数据!C681),C681*(价格数据!C682/价格数据!C681))</f>
        <v>30817.375212441402</v>
      </c>
      <c r="D682">
        <f>IF(K681="是",F681*0.25*(价格数据!D682/价格数据!D681),D681*(价格数据!D682/价格数据!D681))</f>
        <v>31368.479606670004</v>
      </c>
      <c r="E682">
        <f>IF(K681="是",F681*0.25*(价格数据!E682/价格数据!E681),E681*(价格数据!E682/价格数据!E681))</f>
        <v>31398.641415034414</v>
      </c>
      <c r="F682">
        <f t="shared" si="140"/>
        <v>125570.57427591213</v>
      </c>
      <c r="G682">
        <f t="shared" si="141"/>
        <v>0.25472590394851857</v>
      </c>
      <c r="H682">
        <f t="shared" si="142"/>
        <v>0.24541876462814757</v>
      </c>
      <c r="I682">
        <f t="shared" si="143"/>
        <v>0.24980756668154647</v>
      </c>
      <c r="J682">
        <f t="shared" si="144"/>
        <v>0.25004776474178736</v>
      </c>
      <c r="K682" t="str">
        <f>IF(OR(
 ROUND(G682,4)&gt;(0.25+参数设置!B$3), ROUND(G682,4)&lt;(0.25-参数设置!B$3),
 ROUND(H682,4)&gt;(0.25+参数设置!B$3), ROUND(H682,4)&lt;(0.25-参数设置!B$3),
 ROUND(I682,4)&gt;(0.25+参数设置!B$3), ROUND(I682,4)&lt;(0.25-参数设置!B$3),
 ROUND(J682,4)&gt;(0.25+参数设置!B$3), ROUND(J682,4)&lt;(0.25-参数设置!B$3)
),"是","否")</f>
        <v>否</v>
      </c>
      <c r="L682">
        <f t="shared" si="145"/>
        <v>31986.078041766308</v>
      </c>
      <c r="M682">
        <f t="shared" si="146"/>
        <v>30817.375212441402</v>
      </c>
      <c r="N682">
        <f t="shared" si="147"/>
        <v>31368.479606670004</v>
      </c>
      <c r="O682">
        <f t="shared" si="148"/>
        <v>31398.641415034414</v>
      </c>
      <c r="P682">
        <f t="shared" si="149"/>
        <v>0</v>
      </c>
      <c r="Q682">
        <f t="shared" si="150"/>
        <v>0</v>
      </c>
      <c r="R682">
        <f t="shared" si="151"/>
        <v>0</v>
      </c>
      <c r="S682">
        <f t="shared" si="152"/>
        <v>0</v>
      </c>
      <c r="T682">
        <f t="shared" si="153"/>
        <v>0</v>
      </c>
      <c r="U682">
        <f>T682*参数设置!B683</f>
        <v>0</v>
      </c>
    </row>
    <row r="683" spans="1:21" x14ac:dyDescent="0.25">
      <c r="A683" s="3">
        <v>42165</v>
      </c>
      <c r="B683">
        <f>IF(K682="是",F682*0.25*(价格数据!B683/价格数据!B682),B682*(价格数据!B683/价格数据!B682))</f>
        <v>31955.690355996056</v>
      </c>
      <c r="C683">
        <f>IF(K682="是",F682*0.25*(价格数据!C683/价格数据!C682),C682*(价格数据!C683/价格数据!C682))</f>
        <v>30882.500688376404</v>
      </c>
      <c r="D683">
        <f>IF(K682="是",F682*0.25*(价格数据!D683/价格数据!D682),D682*(价格数据!D683/价格数据!D682))</f>
        <v>31296.320282352022</v>
      </c>
      <c r="E683">
        <f>IF(K682="是",F682*0.25*(价格数据!E683/价格数据!E682),E682*(价格数据!E683/价格数据!E682))</f>
        <v>31390.165477039951</v>
      </c>
      <c r="F683">
        <f t="shared" si="140"/>
        <v>125524.67680376444</v>
      </c>
      <c r="G683">
        <f t="shared" si="141"/>
        <v>0.25457695785150763</v>
      </c>
      <c r="H683">
        <f t="shared" si="142"/>
        <v>0.24602732685506704</v>
      </c>
      <c r="I683">
        <f t="shared" si="143"/>
        <v>0.24932404591073568</v>
      </c>
      <c r="J683">
        <f t="shared" si="144"/>
        <v>0.25007166938268965</v>
      </c>
      <c r="K683" t="str">
        <f>IF(OR(
 ROUND(G683,4)&gt;(0.25+参数设置!B$3), ROUND(G683,4)&lt;(0.25-参数设置!B$3),
 ROUND(H683,4)&gt;(0.25+参数设置!B$3), ROUND(H683,4)&lt;(0.25-参数设置!B$3),
 ROUND(I683,4)&gt;(0.25+参数设置!B$3), ROUND(I683,4)&lt;(0.25-参数设置!B$3),
 ROUND(J683,4)&gt;(0.25+参数设置!B$3), ROUND(J683,4)&lt;(0.25-参数设置!B$3)
),"是","否")</f>
        <v>否</v>
      </c>
      <c r="L683">
        <f t="shared" si="145"/>
        <v>31955.690355996056</v>
      </c>
      <c r="M683">
        <f t="shared" si="146"/>
        <v>30882.500688376404</v>
      </c>
      <c r="N683">
        <f t="shared" si="147"/>
        <v>31296.320282352022</v>
      </c>
      <c r="O683">
        <f t="shared" si="148"/>
        <v>31390.165477039951</v>
      </c>
      <c r="P683">
        <f t="shared" si="149"/>
        <v>0</v>
      </c>
      <c r="Q683">
        <f t="shared" si="150"/>
        <v>0</v>
      </c>
      <c r="R683">
        <f t="shared" si="151"/>
        <v>0</v>
      </c>
      <c r="S683">
        <f t="shared" si="152"/>
        <v>0</v>
      </c>
      <c r="T683">
        <f t="shared" si="153"/>
        <v>0</v>
      </c>
      <c r="U683">
        <f>T683*参数设置!B684</f>
        <v>0</v>
      </c>
    </row>
    <row r="684" spans="1:21" x14ac:dyDescent="0.25">
      <c r="A684" s="3">
        <v>42166</v>
      </c>
      <c r="B684">
        <f>IF(K683="是",F683*0.25*(价格数据!B684/价格数据!B683),B683*(价格数据!B684/价格数据!B683))</f>
        <v>31961.767893150107</v>
      </c>
      <c r="C684">
        <f>IF(K683="是",F683*0.25*(价格数据!C684/价格数据!C683),C683*(价格数据!C684/价格数据!C683))</f>
        <v>30882.500688376404</v>
      </c>
      <c r="D684">
        <f>IF(K683="是",F683*0.25*(价格数据!D684/价格数据!D683),D683*(价格数据!D684/价格数据!D683))</f>
        <v>31310.106819924971</v>
      </c>
      <c r="E684">
        <f>IF(K683="是",F683*0.25*(价格数据!E684/价格数据!E683),E683*(价格数据!E684/价格数据!E683))</f>
        <v>31390.165477039951</v>
      </c>
      <c r="F684">
        <f t="shared" si="140"/>
        <v>125544.54087849143</v>
      </c>
      <c r="G684">
        <f t="shared" si="141"/>
        <v>0.25458508724871098</v>
      </c>
      <c r="H684">
        <f t="shared" si="142"/>
        <v>0.24598839959330532</v>
      </c>
      <c r="I684">
        <f t="shared" si="143"/>
        <v>0.24939441094637901</v>
      </c>
      <c r="J684">
        <f t="shared" si="144"/>
        <v>0.25003210221160466</v>
      </c>
      <c r="K684" t="str">
        <f>IF(OR(
 ROUND(G684,4)&gt;(0.25+参数设置!B$3), ROUND(G684,4)&lt;(0.25-参数设置!B$3),
 ROUND(H684,4)&gt;(0.25+参数设置!B$3), ROUND(H684,4)&lt;(0.25-参数设置!B$3),
 ROUND(I684,4)&gt;(0.25+参数设置!B$3), ROUND(I684,4)&lt;(0.25-参数设置!B$3),
 ROUND(J684,4)&gt;(0.25+参数设置!B$3), ROUND(J684,4)&lt;(0.25-参数设置!B$3)
),"是","否")</f>
        <v>否</v>
      </c>
      <c r="L684">
        <f t="shared" si="145"/>
        <v>31961.767893150107</v>
      </c>
      <c r="M684">
        <f t="shared" si="146"/>
        <v>30882.500688376404</v>
      </c>
      <c r="N684">
        <f t="shared" si="147"/>
        <v>31310.106819924971</v>
      </c>
      <c r="O684">
        <f t="shared" si="148"/>
        <v>31390.165477039951</v>
      </c>
      <c r="P684">
        <f t="shared" si="149"/>
        <v>0</v>
      </c>
      <c r="Q684">
        <f t="shared" si="150"/>
        <v>0</v>
      </c>
      <c r="R684">
        <f t="shared" si="151"/>
        <v>0</v>
      </c>
      <c r="S684">
        <f t="shared" si="152"/>
        <v>0</v>
      </c>
      <c r="T684">
        <f t="shared" si="153"/>
        <v>0</v>
      </c>
      <c r="U684">
        <f>T684*参数设置!B685</f>
        <v>0</v>
      </c>
    </row>
    <row r="685" spans="1:21" x14ac:dyDescent="0.25">
      <c r="A685" s="3">
        <v>42167</v>
      </c>
      <c r="B685">
        <f>IF(K684="是",F684*0.25*(价格数据!B685/价格数据!B684),B684*(价格数据!B685/价格数据!B684))</f>
        <v>32198.791842158065</v>
      </c>
      <c r="C685">
        <f>IF(K684="是",F684*0.25*(价格数据!C685/价格数据!C684),C684*(价格数据!C685/价格数据!C684))</f>
        <v>30934.601069124405</v>
      </c>
      <c r="D685">
        <f>IF(K684="是",F684*0.25*(价格数据!D685/价格数据!D684),D684*(价格数据!D685/价格数据!D684))</f>
        <v>31271.973843659373</v>
      </c>
      <c r="E685">
        <f>IF(K684="是",F684*0.25*(价格数据!E685/价格数据!E684),E684*(价格数据!E685/价格数据!E684))</f>
        <v>31386.398393486859</v>
      </c>
      <c r="F685">
        <f t="shared" si="140"/>
        <v>125791.76514842871</v>
      </c>
      <c r="G685">
        <f t="shared" si="141"/>
        <v>0.25596899609576923</v>
      </c>
      <c r="H685">
        <f t="shared" si="142"/>
        <v>0.24591912700026863</v>
      </c>
      <c r="I685">
        <f t="shared" si="143"/>
        <v>0.24860112112076518</v>
      </c>
      <c r="J685">
        <f t="shared" si="144"/>
        <v>0.24951075578319695</v>
      </c>
      <c r="K685" t="str">
        <f>IF(OR(
 ROUND(G685,4)&gt;(0.25+参数设置!B$3), ROUND(G685,4)&lt;(0.25-参数设置!B$3),
 ROUND(H685,4)&gt;(0.25+参数设置!B$3), ROUND(H685,4)&lt;(0.25-参数设置!B$3),
 ROUND(I685,4)&gt;(0.25+参数设置!B$3), ROUND(I685,4)&lt;(0.25-参数设置!B$3),
 ROUND(J685,4)&gt;(0.25+参数设置!B$3), ROUND(J685,4)&lt;(0.25-参数设置!B$3)
),"是","否")</f>
        <v>否</v>
      </c>
      <c r="L685">
        <f t="shared" si="145"/>
        <v>32198.791842158065</v>
      </c>
      <c r="M685">
        <f t="shared" si="146"/>
        <v>30934.601069124405</v>
      </c>
      <c r="N685">
        <f t="shared" si="147"/>
        <v>31271.973843659373</v>
      </c>
      <c r="O685">
        <f t="shared" si="148"/>
        <v>31386.398393486859</v>
      </c>
      <c r="P685">
        <f t="shared" si="149"/>
        <v>0</v>
      </c>
      <c r="Q685">
        <f t="shared" si="150"/>
        <v>0</v>
      </c>
      <c r="R685">
        <f t="shared" si="151"/>
        <v>0</v>
      </c>
      <c r="S685">
        <f t="shared" si="152"/>
        <v>0</v>
      </c>
      <c r="T685">
        <f t="shared" si="153"/>
        <v>0</v>
      </c>
      <c r="U685">
        <f>T685*参数设置!B686</f>
        <v>0</v>
      </c>
    </row>
    <row r="686" spans="1:21" x14ac:dyDescent="0.25">
      <c r="A686" s="3">
        <v>42168</v>
      </c>
      <c r="B686">
        <f>IF(K685="是",F685*0.25*(价格数据!B686/价格数据!B685),B685*(价格数据!B686/价格数据!B685))</f>
        <v>32198.791842158065</v>
      </c>
      <c r="C686">
        <f>IF(K685="是",F685*0.25*(价格数据!C686/价格数据!C685),C685*(价格数据!C686/价格数据!C685))</f>
        <v>30934.601069124405</v>
      </c>
      <c r="D686">
        <f>IF(K685="是",F685*0.25*(价格数据!D686/价格数据!D685),D685*(价格数据!D686/价格数据!D685))</f>
        <v>31271.973843659373</v>
      </c>
      <c r="E686">
        <f>IF(K685="是",F685*0.25*(价格数据!E686/价格数据!E685),E685*(价格数据!E686/价格数据!E685))</f>
        <v>31386.398393486859</v>
      </c>
      <c r="F686">
        <f t="shared" si="140"/>
        <v>125791.76514842871</v>
      </c>
      <c r="G686">
        <f t="shared" si="141"/>
        <v>0.25596899609576923</v>
      </c>
      <c r="H686">
        <f t="shared" si="142"/>
        <v>0.24591912700026863</v>
      </c>
      <c r="I686">
        <f t="shared" si="143"/>
        <v>0.24860112112076518</v>
      </c>
      <c r="J686">
        <f t="shared" si="144"/>
        <v>0.24951075578319695</v>
      </c>
      <c r="K686" t="str">
        <f>IF(OR(
 ROUND(G686,4)&gt;(0.25+参数设置!B$3), ROUND(G686,4)&lt;(0.25-参数设置!B$3),
 ROUND(H686,4)&gt;(0.25+参数设置!B$3), ROUND(H686,4)&lt;(0.25-参数设置!B$3),
 ROUND(I686,4)&gt;(0.25+参数设置!B$3), ROUND(I686,4)&lt;(0.25-参数设置!B$3),
 ROUND(J686,4)&gt;(0.25+参数设置!B$3), ROUND(J686,4)&lt;(0.25-参数设置!B$3)
),"是","否")</f>
        <v>否</v>
      </c>
      <c r="L686">
        <f t="shared" si="145"/>
        <v>32198.791842158065</v>
      </c>
      <c r="M686">
        <f t="shared" si="146"/>
        <v>30934.601069124405</v>
      </c>
      <c r="N686">
        <f t="shared" si="147"/>
        <v>31271.973843659373</v>
      </c>
      <c r="O686">
        <f t="shared" si="148"/>
        <v>31386.398393486859</v>
      </c>
      <c r="P686">
        <f t="shared" si="149"/>
        <v>0</v>
      </c>
      <c r="Q686">
        <f t="shared" si="150"/>
        <v>0</v>
      </c>
      <c r="R686">
        <f t="shared" si="151"/>
        <v>0</v>
      </c>
      <c r="S686">
        <f t="shared" si="152"/>
        <v>0</v>
      </c>
      <c r="T686">
        <f t="shared" si="153"/>
        <v>0</v>
      </c>
      <c r="U686">
        <f>T686*参数设置!B687</f>
        <v>0</v>
      </c>
    </row>
    <row r="687" spans="1:21" x14ac:dyDescent="0.25">
      <c r="A687" s="3">
        <v>42169</v>
      </c>
      <c r="B687">
        <f>IF(K686="是",F686*0.25*(价格数据!B687/价格数据!B686),B686*(价格数据!B687/价格数据!B686))</f>
        <v>32198.791842158065</v>
      </c>
      <c r="C687">
        <f>IF(K686="是",F686*0.25*(价格数据!C687/价格数据!C686),C686*(价格数据!C687/价格数据!C686))</f>
        <v>30934.601069124405</v>
      </c>
      <c r="D687">
        <f>IF(K686="是",F686*0.25*(价格数据!D687/价格数据!D686),D686*(价格数据!D687/价格数据!D686))</f>
        <v>31271.973843659373</v>
      </c>
      <c r="E687">
        <f>IF(K686="是",F686*0.25*(价格数据!E687/价格数据!E686),E686*(价格数据!E687/价格数据!E686))</f>
        <v>31386.398393486859</v>
      </c>
      <c r="F687">
        <f t="shared" si="140"/>
        <v>125791.76514842871</v>
      </c>
      <c r="G687">
        <f t="shared" si="141"/>
        <v>0.25596899609576923</v>
      </c>
      <c r="H687">
        <f t="shared" si="142"/>
        <v>0.24591912700026863</v>
      </c>
      <c r="I687">
        <f t="shared" si="143"/>
        <v>0.24860112112076518</v>
      </c>
      <c r="J687">
        <f t="shared" si="144"/>
        <v>0.24951075578319695</v>
      </c>
      <c r="K687" t="str">
        <f>IF(OR(
 ROUND(G687,4)&gt;(0.25+参数设置!B$3), ROUND(G687,4)&lt;(0.25-参数设置!B$3),
 ROUND(H687,4)&gt;(0.25+参数设置!B$3), ROUND(H687,4)&lt;(0.25-参数设置!B$3),
 ROUND(I687,4)&gt;(0.25+参数设置!B$3), ROUND(I687,4)&lt;(0.25-参数设置!B$3),
 ROUND(J687,4)&gt;(0.25+参数设置!B$3), ROUND(J687,4)&lt;(0.25-参数设置!B$3)
),"是","否")</f>
        <v>否</v>
      </c>
      <c r="L687">
        <f t="shared" si="145"/>
        <v>32198.791842158065</v>
      </c>
      <c r="M687">
        <f t="shared" si="146"/>
        <v>30934.601069124405</v>
      </c>
      <c r="N687">
        <f t="shared" si="147"/>
        <v>31271.973843659373</v>
      </c>
      <c r="O687">
        <f t="shared" si="148"/>
        <v>31386.398393486859</v>
      </c>
      <c r="P687">
        <f t="shared" si="149"/>
        <v>0</v>
      </c>
      <c r="Q687">
        <f t="shared" si="150"/>
        <v>0</v>
      </c>
      <c r="R687">
        <f t="shared" si="151"/>
        <v>0</v>
      </c>
      <c r="S687">
        <f t="shared" si="152"/>
        <v>0</v>
      </c>
      <c r="T687">
        <f t="shared" si="153"/>
        <v>0</v>
      </c>
      <c r="U687">
        <f>T687*参数设置!B688</f>
        <v>0</v>
      </c>
    </row>
    <row r="688" spans="1:21" x14ac:dyDescent="0.25">
      <c r="A688" s="3">
        <v>42170</v>
      </c>
      <c r="B688">
        <f>IF(K687="是",F687*0.25*(价格数据!B688/价格数据!B687),B687*(价格数据!B688/价格数据!B687))</f>
        <v>31426.944623593688</v>
      </c>
      <c r="C688">
        <f>IF(K687="是",F687*0.25*(价格数据!C688/价格数据!C687),C687*(价格数据!C688/价格数据!C687))</f>
        <v>30895.525783563404</v>
      </c>
      <c r="D688">
        <f>IF(K687="是",F687*0.25*(价格数据!D688/价格数据!D687),D687*(价格数据!D688/价格数据!D687))</f>
        <v>31151.414972542741</v>
      </c>
      <c r="E688">
        <f>IF(K687="是",F687*0.25*(价格数据!E688/价格数据!E687),E687*(价格数据!E688/价格数据!E687))</f>
        <v>31386.398393486859</v>
      </c>
      <c r="F688">
        <f t="shared" si="140"/>
        <v>124860.28377318669</v>
      </c>
      <c r="G688">
        <f t="shared" si="141"/>
        <v>0.2516968861025648</v>
      </c>
      <c r="H688">
        <f t="shared" si="142"/>
        <v>0.24744077820363011</v>
      </c>
      <c r="I688">
        <f t="shared" si="143"/>
        <v>0.2494901823956322</v>
      </c>
      <c r="J688">
        <f t="shared" si="144"/>
        <v>0.25137215329817292</v>
      </c>
      <c r="K688" t="str">
        <f>IF(OR(
 ROUND(G688,4)&gt;(0.25+参数设置!B$3), ROUND(G688,4)&lt;(0.25-参数设置!B$3),
 ROUND(H688,4)&gt;(0.25+参数设置!B$3), ROUND(H688,4)&lt;(0.25-参数设置!B$3),
 ROUND(I688,4)&gt;(0.25+参数设置!B$3), ROUND(I688,4)&lt;(0.25-参数设置!B$3),
 ROUND(J688,4)&gt;(0.25+参数设置!B$3), ROUND(J688,4)&lt;(0.25-参数设置!B$3)
),"是","否")</f>
        <v>否</v>
      </c>
      <c r="L688">
        <f t="shared" si="145"/>
        <v>31426.944623593688</v>
      </c>
      <c r="M688">
        <f t="shared" si="146"/>
        <v>30895.525783563404</v>
      </c>
      <c r="N688">
        <f t="shared" si="147"/>
        <v>31151.414972542741</v>
      </c>
      <c r="O688">
        <f t="shared" si="148"/>
        <v>31386.398393486859</v>
      </c>
      <c r="P688">
        <f t="shared" si="149"/>
        <v>0</v>
      </c>
      <c r="Q688">
        <f t="shared" si="150"/>
        <v>0</v>
      </c>
      <c r="R688">
        <f t="shared" si="151"/>
        <v>0</v>
      </c>
      <c r="S688">
        <f t="shared" si="152"/>
        <v>0</v>
      </c>
      <c r="T688">
        <f t="shared" si="153"/>
        <v>0</v>
      </c>
      <c r="U688">
        <f>T688*参数设置!B689</f>
        <v>0</v>
      </c>
    </row>
    <row r="689" spans="1:21" x14ac:dyDescent="0.25">
      <c r="A689" s="3">
        <v>42171</v>
      </c>
      <c r="B689">
        <f>IF(K688="是",F688*0.25*(价格数据!B689/价格数据!B688),B688*(价格数据!B689/价格数据!B688))</f>
        <v>30600.399570642858</v>
      </c>
      <c r="C689">
        <f>IF(K688="是",F688*0.25*(价格数据!C689/价格数据!C688),C688*(价格数据!C689/价格数据!C688))</f>
        <v>30843.425402815406</v>
      </c>
      <c r="D689">
        <f>IF(K688="是",F688*0.25*(价格数据!D689/价格数据!D688),D688*(价格数据!D689/价格数据!D688))</f>
        <v>31150.534980782766</v>
      </c>
      <c r="E689">
        <f>IF(K688="是",F688*0.25*(价格数据!E689/价格数据!E688),E688*(价格数据!E689/价格数据!E688))</f>
        <v>31385.77054622801</v>
      </c>
      <c r="F689">
        <f t="shared" si="140"/>
        <v>123980.13050046904</v>
      </c>
      <c r="G689">
        <f t="shared" si="141"/>
        <v>0.24681696532435166</v>
      </c>
      <c r="H689">
        <f t="shared" si="142"/>
        <v>0.24877716516598375</v>
      </c>
      <c r="I689">
        <f t="shared" si="143"/>
        <v>0.25125425223411035</v>
      </c>
      <c r="J689">
        <f t="shared" si="144"/>
        <v>0.25315161727555424</v>
      </c>
      <c r="K689" t="str">
        <f>IF(OR(
 ROUND(G689,4)&gt;(0.25+参数设置!B$3), ROUND(G689,4)&lt;(0.25-参数设置!B$3),
 ROUND(H689,4)&gt;(0.25+参数设置!B$3), ROUND(H689,4)&lt;(0.25-参数设置!B$3),
 ROUND(I689,4)&gt;(0.25+参数设置!B$3), ROUND(I689,4)&lt;(0.25-参数设置!B$3),
 ROUND(J689,4)&gt;(0.25+参数设置!B$3), ROUND(J689,4)&lt;(0.25-参数设置!B$3)
),"是","否")</f>
        <v>否</v>
      </c>
      <c r="L689">
        <f t="shared" si="145"/>
        <v>30600.399570642858</v>
      </c>
      <c r="M689">
        <f t="shared" si="146"/>
        <v>30843.425402815406</v>
      </c>
      <c r="N689">
        <f t="shared" si="147"/>
        <v>31150.534980782766</v>
      </c>
      <c r="O689">
        <f t="shared" si="148"/>
        <v>31385.77054622801</v>
      </c>
      <c r="P689">
        <f t="shared" si="149"/>
        <v>0</v>
      </c>
      <c r="Q689">
        <f t="shared" si="150"/>
        <v>0</v>
      </c>
      <c r="R689">
        <f t="shared" si="151"/>
        <v>0</v>
      </c>
      <c r="S689">
        <f t="shared" si="152"/>
        <v>0</v>
      </c>
      <c r="T689">
        <f t="shared" si="153"/>
        <v>0</v>
      </c>
      <c r="U689">
        <f>T689*参数设置!B690</f>
        <v>0</v>
      </c>
    </row>
    <row r="690" spans="1:21" x14ac:dyDescent="0.25">
      <c r="A690" s="3">
        <v>42172</v>
      </c>
      <c r="B690">
        <f>IF(K689="是",F689*0.25*(价格数据!B690/价格数据!B689),B689*(价格数据!B690/价格数据!B689))</f>
        <v>31056.214857196625</v>
      </c>
      <c r="C690">
        <f>IF(K689="是",F689*0.25*(价格数据!C690/价格数据!C689),C689*(价格数据!C690/价格数据!C689))</f>
        <v>30752.249736506412</v>
      </c>
      <c r="D690">
        <f>IF(K689="是",F689*0.25*(价格数据!D690/价格数据!D689),D689*(价格数据!D690/价格数据!D689))</f>
        <v>31107.70871513063</v>
      </c>
      <c r="E690">
        <f>IF(K689="是",F689*0.25*(价格数据!E690/价格数据!E689),E689*(价格数据!E690/价格数据!E689))</f>
        <v>31395.502178740175</v>
      </c>
      <c r="F690">
        <f t="shared" si="140"/>
        <v>124311.67548757384</v>
      </c>
      <c r="G690">
        <f t="shared" si="141"/>
        <v>0.24982540646635396</v>
      </c>
      <c r="H690">
        <f t="shared" si="142"/>
        <v>0.24738022085126185</v>
      </c>
      <c r="I690">
        <f t="shared" si="143"/>
        <v>0.25023963833743151</v>
      </c>
      <c r="J690">
        <f t="shared" si="144"/>
        <v>0.25255473434495268</v>
      </c>
      <c r="K690" t="str">
        <f>IF(OR(
 ROUND(G690,4)&gt;(0.25+参数设置!B$3), ROUND(G690,4)&lt;(0.25-参数设置!B$3),
 ROUND(H690,4)&gt;(0.25+参数设置!B$3), ROUND(H690,4)&lt;(0.25-参数设置!B$3),
 ROUND(I690,4)&gt;(0.25+参数设置!B$3), ROUND(I690,4)&lt;(0.25-参数设置!B$3),
 ROUND(J690,4)&gt;(0.25+参数设置!B$3), ROUND(J690,4)&lt;(0.25-参数设置!B$3)
),"是","否")</f>
        <v>否</v>
      </c>
      <c r="L690">
        <f t="shared" si="145"/>
        <v>31056.214857196625</v>
      </c>
      <c r="M690">
        <f t="shared" si="146"/>
        <v>30752.249736506412</v>
      </c>
      <c r="N690">
        <f t="shared" si="147"/>
        <v>31107.70871513063</v>
      </c>
      <c r="O690">
        <f t="shared" si="148"/>
        <v>31395.502178740175</v>
      </c>
      <c r="P690">
        <f t="shared" si="149"/>
        <v>0</v>
      </c>
      <c r="Q690">
        <f t="shared" si="150"/>
        <v>0</v>
      </c>
      <c r="R690">
        <f t="shared" si="151"/>
        <v>0</v>
      </c>
      <c r="S690">
        <f t="shared" si="152"/>
        <v>0</v>
      </c>
      <c r="T690">
        <f t="shared" si="153"/>
        <v>0</v>
      </c>
      <c r="U690">
        <f>T690*参数设置!B691</f>
        <v>0</v>
      </c>
    </row>
    <row r="691" spans="1:21" x14ac:dyDescent="0.25">
      <c r="A691" s="3">
        <v>42173</v>
      </c>
      <c r="B691">
        <f>IF(K690="是",F690*0.25*(价格数据!B691/价格数据!B690),B690*(价格数据!B691/价格数据!B690))</f>
        <v>29834.629889232525</v>
      </c>
      <c r="C691">
        <f>IF(K690="是",F690*0.25*(价格数据!C691/价格数据!C690),C690*(价格数据!C691/价格数据!C690))</f>
        <v>30739.224641319408</v>
      </c>
      <c r="D691">
        <f>IF(K690="是",F690*0.25*(价格数据!D691/价格数据!D690),D690*(价格数据!D691/价格数据!D690))</f>
        <v>31128.535186783382</v>
      </c>
      <c r="E691">
        <f>IF(K690="是",F690*0.25*(价格数据!E691/价格数据!E690),E690*(价格数据!E691/价格数据!E690))</f>
        <v>31393.304713334201</v>
      </c>
      <c r="F691">
        <f t="shared" si="140"/>
        <v>123095.69443066952</v>
      </c>
      <c r="G691">
        <f t="shared" si="141"/>
        <v>0.24236940233548226</v>
      </c>
      <c r="H691">
        <f t="shared" si="142"/>
        <v>0.24971811389091667</v>
      </c>
      <c r="I691">
        <f t="shared" si="143"/>
        <v>0.25288077971172035</v>
      </c>
      <c r="J691">
        <f t="shared" si="144"/>
        <v>0.25503170406188064</v>
      </c>
      <c r="K691" t="str">
        <f>IF(OR(
 ROUND(G691,4)&gt;(0.25+参数设置!B$3), ROUND(G691,4)&lt;(0.25-参数设置!B$3),
 ROUND(H691,4)&gt;(0.25+参数设置!B$3), ROUND(H691,4)&lt;(0.25-参数设置!B$3),
 ROUND(I691,4)&gt;(0.25+参数设置!B$3), ROUND(I691,4)&lt;(0.25-参数设置!B$3),
 ROUND(J691,4)&gt;(0.25+参数设置!B$3), ROUND(J691,4)&lt;(0.25-参数设置!B$3)
),"是","否")</f>
        <v>否</v>
      </c>
      <c r="L691">
        <f t="shared" si="145"/>
        <v>29834.629889232525</v>
      </c>
      <c r="M691">
        <f t="shared" si="146"/>
        <v>30739.224641319408</v>
      </c>
      <c r="N691">
        <f t="shared" si="147"/>
        <v>31128.535186783382</v>
      </c>
      <c r="O691">
        <f t="shared" si="148"/>
        <v>31393.304713334201</v>
      </c>
      <c r="P691">
        <f t="shared" si="149"/>
        <v>0</v>
      </c>
      <c r="Q691">
        <f t="shared" si="150"/>
        <v>0</v>
      </c>
      <c r="R691">
        <f t="shared" si="151"/>
        <v>0</v>
      </c>
      <c r="S691">
        <f t="shared" si="152"/>
        <v>0</v>
      </c>
      <c r="T691">
        <f t="shared" si="153"/>
        <v>0</v>
      </c>
      <c r="U691">
        <f>T691*参数设置!B692</f>
        <v>0</v>
      </c>
    </row>
    <row r="692" spans="1:21" x14ac:dyDescent="0.25">
      <c r="A692" s="3">
        <v>42174</v>
      </c>
      <c r="B692">
        <f>IF(K691="是",F691*0.25*(价格数据!B692/价格数据!B691),B691*(价格数据!B692/价格数据!B691))</f>
        <v>27974.903520093158</v>
      </c>
      <c r="C692">
        <f>IF(K691="是",F691*0.25*(价格数据!C692/价格数据!C691),C691*(价格数据!C692/价格数据!C691))</f>
        <v>30791.325022067409</v>
      </c>
      <c r="D692">
        <f>IF(K691="是",F691*0.25*(价格数据!D692/价格数据!D691),D691*(价格数据!D692/价格数据!D691))</f>
        <v>31151.121641956084</v>
      </c>
      <c r="E692">
        <f>IF(K691="是",F691*0.25*(价格数据!E692/价格数据!E691),E691*(价格数据!E692/价格数据!E691))</f>
        <v>31400.211033181542</v>
      </c>
      <c r="F692">
        <f t="shared" si="140"/>
        <v>121317.56121729818</v>
      </c>
      <c r="G692">
        <f t="shared" si="141"/>
        <v>0.23059236634328525</v>
      </c>
      <c r="H692">
        <f t="shared" si="142"/>
        <v>0.25380764922330962</v>
      </c>
      <c r="I692">
        <f t="shared" si="143"/>
        <v>0.25677339149737516</v>
      </c>
      <c r="J692">
        <f t="shared" si="144"/>
        <v>0.25882659293603005</v>
      </c>
      <c r="K692" t="str">
        <f>IF(OR(
 ROUND(G692,4)&gt;(0.25+参数设置!B$3), ROUND(G692,4)&lt;(0.25-参数设置!B$3),
 ROUND(H692,4)&gt;(0.25+参数设置!B$3), ROUND(H692,4)&lt;(0.25-参数设置!B$3),
 ROUND(I692,4)&gt;(0.25+参数设置!B$3), ROUND(I692,4)&lt;(0.25-参数设置!B$3),
 ROUND(J692,4)&gt;(0.25+参数设置!B$3), ROUND(J692,4)&lt;(0.25-参数设置!B$3)
),"是","否")</f>
        <v>否</v>
      </c>
      <c r="L692">
        <f t="shared" si="145"/>
        <v>27974.903520093158</v>
      </c>
      <c r="M692">
        <f t="shared" si="146"/>
        <v>30791.325022067409</v>
      </c>
      <c r="N692">
        <f t="shared" si="147"/>
        <v>31151.121641956084</v>
      </c>
      <c r="O692">
        <f t="shared" si="148"/>
        <v>31400.211033181542</v>
      </c>
      <c r="P692">
        <f t="shared" si="149"/>
        <v>0</v>
      </c>
      <c r="Q692">
        <f t="shared" si="150"/>
        <v>0</v>
      </c>
      <c r="R692">
        <f t="shared" si="151"/>
        <v>0</v>
      </c>
      <c r="S692">
        <f t="shared" si="152"/>
        <v>0</v>
      </c>
      <c r="T692">
        <f t="shared" si="153"/>
        <v>0</v>
      </c>
      <c r="U692">
        <f>T692*参数设置!B693</f>
        <v>0</v>
      </c>
    </row>
    <row r="693" spans="1:21" x14ac:dyDescent="0.25">
      <c r="A693" s="3">
        <v>42175</v>
      </c>
      <c r="B693">
        <f>IF(K692="是",F692*0.25*(价格数据!B693/价格数据!B692),B692*(价格数据!B693/价格数据!B692))</f>
        <v>27974.903520093158</v>
      </c>
      <c r="C693">
        <f>IF(K692="是",F692*0.25*(价格数据!C693/价格数据!C692),C692*(价格数据!C693/价格数据!C692))</f>
        <v>30791.325022067409</v>
      </c>
      <c r="D693">
        <f>IF(K692="是",F692*0.25*(价格数据!D693/价格数据!D692),D692*(价格数据!D693/价格数据!D692))</f>
        <v>31151.121641956084</v>
      </c>
      <c r="E693">
        <f>IF(K692="是",F692*0.25*(价格数据!E693/价格数据!E692),E692*(价格数据!E693/价格数据!E692))</f>
        <v>31400.211033181542</v>
      </c>
      <c r="F693">
        <f t="shared" si="140"/>
        <v>121317.56121729818</v>
      </c>
      <c r="G693">
        <f t="shared" si="141"/>
        <v>0.23059236634328525</v>
      </c>
      <c r="H693">
        <f t="shared" si="142"/>
        <v>0.25380764922330962</v>
      </c>
      <c r="I693">
        <f t="shared" si="143"/>
        <v>0.25677339149737516</v>
      </c>
      <c r="J693">
        <f t="shared" si="144"/>
        <v>0.25882659293603005</v>
      </c>
      <c r="K693" t="str">
        <f>IF(OR(
 ROUND(G693,4)&gt;(0.25+参数设置!B$3), ROUND(G693,4)&lt;(0.25-参数设置!B$3),
 ROUND(H693,4)&gt;(0.25+参数设置!B$3), ROUND(H693,4)&lt;(0.25-参数设置!B$3),
 ROUND(I693,4)&gt;(0.25+参数设置!B$3), ROUND(I693,4)&lt;(0.25-参数设置!B$3),
 ROUND(J693,4)&gt;(0.25+参数设置!B$3), ROUND(J693,4)&lt;(0.25-参数设置!B$3)
),"是","否")</f>
        <v>否</v>
      </c>
      <c r="L693">
        <f t="shared" si="145"/>
        <v>27974.903520093158</v>
      </c>
      <c r="M693">
        <f t="shared" si="146"/>
        <v>30791.325022067409</v>
      </c>
      <c r="N693">
        <f t="shared" si="147"/>
        <v>31151.121641956084</v>
      </c>
      <c r="O693">
        <f t="shared" si="148"/>
        <v>31400.211033181542</v>
      </c>
      <c r="P693">
        <f t="shared" si="149"/>
        <v>0</v>
      </c>
      <c r="Q693">
        <f t="shared" si="150"/>
        <v>0</v>
      </c>
      <c r="R693">
        <f t="shared" si="151"/>
        <v>0</v>
      </c>
      <c r="S693">
        <f t="shared" si="152"/>
        <v>0</v>
      </c>
      <c r="T693">
        <f t="shared" si="153"/>
        <v>0</v>
      </c>
      <c r="U693">
        <f>T693*参数设置!B694</f>
        <v>0</v>
      </c>
    </row>
    <row r="694" spans="1:21" x14ac:dyDescent="0.25">
      <c r="A694" s="3">
        <v>42176</v>
      </c>
      <c r="B694">
        <f>IF(K693="是",F693*0.25*(价格数据!B694/价格数据!B693),B693*(价格数据!B694/价格数据!B693))</f>
        <v>27974.903520093158</v>
      </c>
      <c r="C694">
        <f>IF(K693="是",F693*0.25*(价格数据!C694/价格数据!C693),C693*(价格数据!C694/价格数据!C693))</f>
        <v>30791.325022067409</v>
      </c>
      <c r="D694">
        <f>IF(K693="是",F693*0.25*(价格数据!D694/价格数据!D693),D693*(价格数据!D694/价格数据!D693))</f>
        <v>31151.121641956084</v>
      </c>
      <c r="E694">
        <f>IF(K693="是",F693*0.25*(价格数据!E694/价格数据!E693),E693*(价格数据!E694/价格数据!E693))</f>
        <v>31400.211033181542</v>
      </c>
      <c r="F694">
        <f t="shared" si="140"/>
        <v>121317.56121729818</v>
      </c>
      <c r="G694">
        <f t="shared" si="141"/>
        <v>0.23059236634328525</v>
      </c>
      <c r="H694">
        <f t="shared" si="142"/>
        <v>0.25380764922330962</v>
      </c>
      <c r="I694">
        <f t="shared" si="143"/>
        <v>0.25677339149737516</v>
      </c>
      <c r="J694">
        <f t="shared" si="144"/>
        <v>0.25882659293603005</v>
      </c>
      <c r="K694" t="str">
        <f>IF(OR(
 ROUND(G694,4)&gt;(0.25+参数设置!B$3), ROUND(G694,4)&lt;(0.25-参数设置!B$3),
 ROUND(H694,4)&gt;(0.25+参数设置!B$3), ROUND(H694,4)&lt;(0.25-参数设置!B$3),
 ROUND(I694,4)&gt;(0.25+参数设置!B$3), ROUND(I694,4)&lt;(0.25-参数设置!B$3),
 ROUND(J694,4)&gt;(0.25+参数设置!B$3), ROUND(J694,4)&lt;(0.25-参数设置!B$3)
),"是","否")</f>
        <v>否</v>
      </c>
      <c r="L694">
        <f t="shared" si="145"/>
        <v>27974.903520093158</v>
      </c>
      <c r="M694">
        <f t="shared" si="146"/>
        <v>30791.325022067409</v>
      </c>
      <c r="N694">
        <f t="shared" si="147"/>
        <v>31151.121641956084</v>
      </c>
      <c r="O694">
        <f t="shared" si="148"/>
        <v>31400.211033181542</v>
      </c>
      <c r="P694">
        <f t="shared" si="149"/>
        <v>0</v>
      </c>
      <c r="Q694">
        <f t="shared" si="150"/>
        <v>0</v>
      </c>
      <c r="R694">
        <f t="shared" si="151"/>
        <v>0</v>
      </c>
      <c r="S694">
        <f t="shared" si="152"/>
        <v>0</v>
      </c>
      <c r="T694">
        <f t="shared" si="153"/>
        <v>0</v>
      </c>
      <c r="U694">
        <f>T694*参数设置!B695</f>
        <v>0</v>
      </c>
    </row>
    <row r="695" spans="1:21" x14ac:dyDescent="0.25">
      <c r="A695" s="3">
        <v>42177</v>
      </c>
      <c r="B695">
        <f>IF(K694="是",F694*0.25*(价格数据!B695/价格数据!B694),B694*(价格数据!B695/价格数据!B694))</f>
        <v>27974.903520093158</v>
      </c>
      <c r="C695">
        <f>IF(K694="是",F694*0.25*(价格数据!C695/价格数据!C694),C694*(价格数据!C695/价格数据!C694))</f>
        <v>30791.325022067409</v>
      </c>
      <c r="D695">
        <f>IF(K694="是",F694*0.25*(价格数据!D695/价格数据!D694),D694*(价格数据!D695/价格数据!D694))</f>
        <v>31151.121641956084</v>
      </c>
      <c r="E695">
        <f>IF(K694="是",F694*0.25*(价格数据!E695/价格数据!E694),E694*(价格数据!E695/价格数据!E694))</f>
        <v>31400.211033181542</v>
      </c>
      <c r="F695">
        <f t="shared" si="140"/>
        <v>121317.56121729818</v>
      </c>
      <c r="G695">
        <f t="shared" si="141"/>
        <v>0.23059236634328525</v>
      </c>
      <c r="H695">
        <f t="shared" si="142"/>
        <v>0.25380764922330962</v>
      </c>
      <c r="I695">
        <f t="shared" si="143"/>
        <v>0.25677339149737516</v>
      </c>
      <c r="J695">
        <f t="shared" si="144"/>
        <v>0.25882659293603005</v>
      </c>
      <c r="K695" t="str">
        <f>IF(OR(
 ROUND(G695,4)&gt;(0.25+参数设置!B$3), ROUND(G695,4)&lt;(0.25-参数设置!B$3),
 ROUND(H695,4)&gt;(0.25+参数设置!B$3), ROUND(H695,4)&lt;(0.25-参数设置!B$3),
 ROUND(I695,4)&gt;(0.25+参数设置!B$3), ROUND(I695,4)&lt;(0.25-参数设置!B$3),
 ROUND(J695,4)&gt;(0.25+参数设置!B$3), ROUND(J695,4)&lt;(0.25-参数设置!B$3)
),"是","否")</f>
        <v>否</v>
      </c>
      <c r="L695">
        <f t="shared" si="145"/>
        <v>27974.903520093158</v>
      </c>
      <c r="M695">
        <f t="shared" si="146"/>
        <v>30791.325022067409</v>
      </c>
      <c r="N695">
        <f t="shared" si="147"/>
        <v>31151.121641956084</v>
      </c>
      <c r="O695">
        <f t="shared" si="148"/>
        <v>31400.211033181542</v>
      </c>
      <c r="P695">
        <f t="shared" si="149"/>
        <v>0</v>
      </c>
      <c r="Q695">
        <f t="shared" si="150"/>
        <v>0</v>
      </c>
      <c r="R695">
        <f t="shared" si="151"/>
        <v>0</v>
      </c>
      <c r="S695">
        <f t="shared" si="152"/>
        <v>0</v>
      </c>
      <c r="T695">
        <f t="shared" si="153"/>
        <v>0</v>
      </c>
      <c r="U695">
        <f>T695*参数设置!B696</f>
        <v>0</v>
      </c>
    </row>
    <row r="696" spans="1:21" x14ac:dyDescent="0.25">
      <c r="A696" s="3">
        <v>42178</v>
      </c>
      <c r="B696">
        <f>IF(K695="是",F695*0.25*(价格数据!B696/价格数据!B695),B695*(价格数据!B696/价格数据!B695))</f>
        <v>28965.542076203346</v>
      </c>
      <c r="C696">
        <f>IF(K695="是",F695*0.25*(价格数据!C696/价格数据!C695),C695*(价格数据!C696/价格数据!C695))</f>
        <v>30661.074070197414</v>
      </c>
      <c r="D696">
        <f>IF(K695="是",F695*0.25*(价格数据!D696/价格数据!D695),D695*(价格数据!D696/价格数据!D695))</f>
        <v>31208.027775767827</v>
      </c>
      <c r="E696">
        <f>IF(K695="是",F695*0.25*(价格数据!E696/价格数据!E695),E695*(价格数据!E696/价格数据!E695))</f>
        <v>31393.304713334201</v>
      </c>
      <c r="F696">
        <f t="shared" si="140"/>
        <v>122227.94863550279</v>
      </c>
      <c r="G696">
        <f t="shared" si="141"/>
        <v>0.23697969572067173</v>
      </c>
      <c r="H696">
        <f t="shared" si="142"/>
        <v>0.25085158028489962</v>
      </c>
      <c r="I696">
        <f t="shared" si="143"/>
        <v>0.25532644639920782</v>
      </c>
      <c r="J696">
        <f t="shared" si="144"/>
        <v>0.25684227759522082</v>
      </c>
      <c r="K696" t="str">
        <f>IF(OR(
 ROUND(G696,4)&gt;(0.25+参数设置!B$3), ROUND(G696,4)&lt;(0.25-参数设置!B$3),
 ROUND(H696,4)&gt;(0.25+参数设置!B$3), ROUND(H696,4)&lt;(0.25-参数设置!B$3),
 ROUND(I696,4)&gt;(0.25+参数设置!B$3), ROUND(I696,4)&lt;(0.25-参数设置!B$3),
 ROUND(J696,4)&gt;(0.25+参数设置!B$3), ROUND(J696,4)&lt;(0.25-参数设置!B$3)
),"是","否")</f>
        <v>否</v>
      </c>
      <c r="L696">
        <f t="shared" si="145"/>
        <v>28965.542076203346</v>
      </c>
      <c r="M696">
        <f t="shared" si="146"/>
        <v>30661.074070197414</v>
      </c>
      <c r="N696">
        <f t="shared" si="147"/>
        <v>31208.027775767827</v>
      </c>
      <c r="O696">
        <f t="shared" si="148"/>
        <v>31393.304713334201</v>
      </c>
      <c r="P696">
        <f t="shared" si="149"/>
        <v>0</v>
      </c>
      <c r="Q696">
        <f t="shared" si="150"/>
        <v>0</v>
      </c>
      <c r="R696">
        <f t="shared" si="151"/>
        <v>0</v>
      </c>
      <c r="S696">
        <f t="shared" si="152"/>
        <v>0</v>
      </c>
      <c r="T696">
        <f t="shared" si="153"/>
        <v>0</v>
      </c>
      <c r="U696">
        <f>T696*参数设置!B697</f>
        <v>0</v>
      </c>
    </row>
    <row r="697" spans="1:21" x14ac:dyDescent="0.25">
      <c r="A697" s="3">
        <v>42179</v>
      </c>
      <c r="B697">
        <f>IF(K696="是",F696*0.25*(价格数据!B697/价格数据!B696),B696*(价格数据!B697/价格数据!B696))</f>
        <v>29603.683477378625</v>
      </c>
      <c r="C697">
        <f>IF(K696="是",F696*0.25*(价格数据!C697/价格数据!C696),C696*(价格数据!C697/价格数据!C696))</f>
        <v>30778.299926880412</v>
      </c>
      <c r="D697">
        <f>IF(K696="是",F696*0.25*(价格数据!D697/价格数据!D696),D696*(价格数据!D697/价格数据!D696))</f>
        <v>31285.467050645668</v>
      </c>
      <c r="E697">
        <f>IF(K696="是",F696*0.25*(价格数据!E697/价格数据!E696),E696*(价格数据!E697/价格数据!E696))</f>
        <v>31401.78065132866</v>
      </c>
      <c r="F697">
        <f t="shared" si="140"/>
        <v>123069.23110623336</v>
      </c>
      <c r="G697">
        <f t="shared" si="141"/>
        <v>0.24054496165515754</v>
      </c>
      <c r="H697">
        <f t="shared" si="142"/>
        <v>0.2500893168034225</v>
      </c>
      <c r="I697">
        <f t="shared" si="143"/>
        <v>0.25421030723463328</v>
      </c>
      <c r="J697">
        <f t="shared" si="144"/>
        <v>0.25515541430678673</v>
      </c>
      <c r="K697" t="str">
        <f>IF(OR(
 ROUND(G697,4)&gt;(0.25+参数设置!B$3), ROUND(G697,4)&lt;(0.25-参数设置!B$3),
 ROUND(H697,4)&gt;(0.25+参数设置!B$3), ROUND(H697,4)&lt;(0.25-参数设置!B$3),
 ROUND(I697,4)&gt;(0.25+参数设置!B$3), ROUND(I697,4)&lt;(0.25-参数设置!B$3),
 ROUND(J697,4)&gt;(0.25+参数设置!B$3), ROUND(J697,4)&lt;(0.25-参数设置!B$3)
),"是","否")</f>
        <v>否</v>
      </c>
      <c r="L697">
        <f t="shared" si="145"/>
        <v>29603.683477378625</v>
      </c>
      <c r="M697">
        <f t="shared" si="146"/>
        <v>30778.299926880412</v>
      </c>
      <c r="N697">
        <f t="shared" si="147"/>
        <v>31285.467050645668</v>
      </c>
      <c r="O697">
        <f t="shared" si="148"/>
        <v>31401.78065132866</v>
      </c>
      <c r="P697">
        <f t="shared" si="149"/>
        <v>0</v>
      </c>
      <c r="Q697">
        <f t="shared" si="150"/>
        <v>0</v>
      </c>
      <c r="R697">
        <f t="shared" si="151"/>
        <v>0</v>
      </c>
      <c r="S697">
        <f t="shared" si="152"/>
        <v>0</v>
      </c>
      <c r="T697">
        <f t="shared" si="153"/>
        <v>0</v>
      </c>
      <c r="U697">
        <f>T697*参数设置!B698</f>
        <v>0</v>
      </c>
    </row>
    <row r="698" spans="1:21" x14ac:dyDescent="0.25">
      <c r="A698" s="3">
        <v>42180</v>
      </c>
      <c r="B698">
        <f>IF(K697="是",F697*0.25*(价格数据!B698/价格数据!B697),B697*(价格数据!B698/价格数据!B697))</f>
        <v>28540.114475419832</v>
      </c>
      <c r="C698">
        <f>IF(K697="是",F697*0.25*(价格数据!C698/价格数据!C697),C697*(价格数据!C698/价格数据!C697))</f>
        <v>30726.199546132415</v>
      </c>
      <c r="D698">
        <f>IF(K697="是",F697*0.25*(价格数据!D698/价格数据!D697),D697*(价格数据!D698/价格数据!D697))</f>
        <v>31151.708303129402</v>
      </c>
      <c r="E698">
        <f>IF(K697="是",F697*0.25*(价格数据!E698/价格数据!E697),E697*(价格数据!E698/价格数据!E697))</f>
        <v>31406.489505770027</v>
      </c>
      <c r="F698">
        <f t="shared" si="140"/>
        <v>121824.51183045167</v>
      </c>
      <c r="G698">
        <f t="shared" si="141"/>
        <v>0.2342723483689417</v>
      </c>
      <c r="H698">
        <f t="shared" si="142"/>
        <v>0.2522168903815955</v>
      </c>
      <c r="I698">
        <f t="shared" si="143"/>
        <v>0.25570969121948589</v>
      </c>
      <c r="J698">
        <f t="shared" si="144"/>
        <v>0.25780107002997699</v>
      </c>
      <c r="K698" t="str">
        <f>IF(OR(
 ROUND(G698,4)&gt;(0.25+参数设置!B$3), ROUND(G698,4)&lt;(0.25-参数设置!B$3),
 ROUND(H698,4)&gt;(0.25+参数设置!B$3), ROUND(H698,4)&lt;(0.25-参数设置!B$3),
 ROUND(I698,4)&gt;(0.25+参数设置!B$3), ROUND(I698,4)&lt;(0.25-参数设置!B$3),
 ROUND(J698,4)&gt;(0.25+参数设置!B$3), ROUND(J698,4)&lt;(0.25-参数设置!B$3)
),"是","否")</f>
        <v>否</v>
      </c>
      <c r="L698">
        <f t="shared" si="145"/>
        <v>28540.114475419832</v>
      </c>
      <c r="M698">
        <f t="shared" si="146"/>
        <v>30726.199546132415</v>
      </c>
      <c r="N698">
        <f t="shared" si="147"/>
        <v>31151.708303129402</v>
      </c>
      <c r="O698">
        <f t="shared" si="148"/>
        <v>31406.489505770027</v>
      </c>
      <c r="P698">
        <f t="shared" si="149"/>
        <v>0</v>
      </c>
      <c r="Q698">
        <f t="shared" si="150"/>
        <v>0</v>
      </c>
      <c r="R698">
        <f t="shared" si="151"/>
        <v>0</v>
      </c>
      <c r="S698">
        <f t="shared" si="152"/>
        <v>0</v>
      </c>
      <c r="T698">
        <f t="shared" si="153"/>
        <v>0</v>
      </c>
      <c r="U698">
        <f>T698*参数设置!B699</f>
        <v>0</v>
      </c>
    </row>
    <row r="699" spans="1:21" x14ac:dyDescent="0.25">
      <c r="A699" s="3">
        <v>42181</v>
      </c>
      <c r="B699">
        <f>IF(K698="是",F698*0.25*(价格数据!B699/价格数据!B698),B698*(价格数据!B699/价格数据!B698))</f>
        <v>26412.976471502257</v>
      </c>
      <c r="C699">
        <f>IF(K698="是",F698*0.25*(价格数据!C699/价格数据!C698),C698*(价格数据!C699/价格数据!C698))</f>
        <v>30648.048975010421</v>
      </c>
      <c r="D699">
        <f>IF(K698="是",F698*0.25*(价格数据!D699/价格数据!D698),D698*(价格数据!D699/价格数据!D698))</f>
        <v>31032.909415532722</v>
      </c>
      <c r="E699">
        <f>IF(K698="是",F698*0.25*(价格数据!E699/价格数据!E698),E698*(价格数据!E699/价格数据!E698))</f>
        <v>31404.605963993479</v>
      </c>
      <c r="F699">
        <f t="shared" si="140"/>
        <v>119498.54082603888</v>
      </c>
      <c r="G699">
        <f t="shared" si="141"/>
        <v>0.22103179075594903</v>
      </c>
      <c r="H699">
        <f t="shared" si="142"/>
        <v>0.25647216077413537</v>
      </c>
      <c r="I699">
        <f t="shared" si="143"/>
        <v>0.25969278956057856</v>
      </c>
      <c r="J699">
        <f t="shared" si="144"/>
        <v>0.26280325890933703</v>
      </c>
      <c r="K699" t="str">
        <f>IF(OR(
 ROUND(G699,4)&gt;(0.25+参数设置!B$3), ROUND(G699,4)&lt;(0.25-参数设置!B$3),
 ROUND(H699,4)&gt;(0.25+参数设置!B$3), ROUND(H699,4)&lt;(0.25-参数设置!B$3),
 ROUND(I699,4)&gt;(0.25+参数设置!B$3), ROUND(I699,4)&lt;(0.25-参数设置!B$3),
 ROUND(J699,4)&gt;(0.25+参数设置!B$3), ROUND(J699,4)&lt;(0.25-参数设置!B$3)
),"是","否")</f>
        <v>是</v>
      </c>
      <c r="L699">
        <f t="shared" si="145"/>
        <v>29874.63520650972</v>
      </c>
      <c r="M699">
        <f t="shared" si="146"/>
        <v>29874.63520650972</v>
      </c>
      <c r="N699">
        <f t="shared" si="147"/>
        <v>29874.63520650972</v>
      </c>
      <c r="O699">
        <f t="shared" si="148"/>
        <v>29874.63520650972</v>
      </c>
      <c r="P699">
        <f t="shared" si="149"/>
        <v>3461.6587350074624</v>
      </c>
      <c r="Q699">
        <f t="shared" si="150"/>
        <v>773.41376850070083</v>
      </c>
      <c r="R699">
        <f t="shared" si="151"/>
        <v>1158.2742090230022</v>
      </c>
      <c r="S699">
        <f t="shared" si="152"/>
        <v>1529.9707574837594</v>
      </c>
      <c r="T699">
        <f t="shared" si="153"/>
        <v>6923.3174700149248</v>
      </c>
      <c r="U699">
        <f>T699*参数设置!B700</f>
        <v>0</v>
      </c>
    </row>
    <row r="700" spans="1:21" x14ac:dyDescent="0.25">
      <c r="A700" s="3">
        <v>42182</v>
      </c>
      <c r="B700">
        <f>IF(K699="是",F699*0.25*(价格数据!B700/价格数据!B699),B699*(价格数据!B700/价格数据!B699))</f>
        <v>29874.63520650972</v>
      </c>
      <c r="C700">
        <f>IF(K699="是",F699*0.25*(价格数据!C700/价格数据!C699),C699*(价格数据!C700/价格数据!C699))</f>
        <v>29874.63520650972</v>
      </c>
      <c r="D700">
        <f>IF(K699="是",F699*0.25*(价格数据!D700/价格数据!D699),D699*(价格数据!D700/价格数据!D699))</f>
        <v>29874.63520650972</v>
      </c>
      <c r="E700">
        <f>IF(K699="是",F699*0.25*(价格数据!E700/价格数据!E699),E699*(价格数据!E700/价格数据!E699))</f>
        <v>29874.63520650972</v>
      </c>
      <c r="F700">
        <f t="shared" si="140"/>
        <v>119498.54082603888</v>
      </c>
      <c r="G700">
        <f t="shared" si="141"/>
        <v>0.25</v>
      </c>
      <c r="H700">
        <f t="shared" si="142"/>
        <v>0.25</v>
      </c>
      <c r="I700">
        <f t="shared" si="143"/>
        <v>0.25</v>
      </c>
      <c r="J700">
        <f t="shared" si="144"/>
        <v>0.25</v>
      </c>
      <c r="K700" t="str">
        <f>IF(OR(
 ROUND(G700,4)&gt;(0.25+参数设置!B$3), ROUND(G700,4)&lt;(0.25-参数设置!B$3),
 ROUND(H700,4)&gt;(0.25+参数设置!B$3), ROUND(H700,4)&lt;(0.25-参数设置!B$3),
 ROUND(I700,4)&gt;(0.25+参数设置!B$3), ROUND(I700,4)&lt;(0.25-参数设置!B$3),
 ROUND(J700,4)&gt;(0.25+参数设置!B$3), ROUND(J700,4)&lt;(0.25-参数设置!B$3)
),"是","否")</f>
        <v>否</v>
      </c>
      <c r="L700">
        <f t="shared" si="145"/>
        <v>29874.63520650972</v>
      </c>
      <c r="M700">
        <f t="shared" si="146"/>
        <v>29874.63520650972</v>
      </c>
      <c r="N700">
        <f t="shared" si="147"/>
        <v>29874.63520650972</v>
      </c>
      <c r="O700">
        <f t="shared" si="148"/>
        <v>29874.63520650972</v>
      </c>
      <c r="P700">
        <f t="shared" si="149"/>
        <v>0</v>
      </c>
      <c r="Q700">
        <f t="shared" si="150"/>
        <v>0</v>
      </c>
      <c r="R700">
        <f t="shared" si="151"/>
        <v>0</v>
      </c>
      <c r="S700">
        <f t="shared" si="152"/>
        <v>0</v>
      </c>
      <c r="T700">
        <f t="shared" si="153"/>
        <v>0</v>
      </c>
      <c r="U700">
        <f>T700*参数设置!B701</f>
        <v>0</v>
      </c>
    </row>
    <row r="701" spans="1:21" x14ac:dyDescent="0.25">
      <c r="A701" s="3">
        <v>42183</v>
      </c>
      <c r="B701">
        <f>IF(K700="是",F700*0.25*(价格数据!B701/价格数据!B700),B700*(价格数据!B701/价格数据!B700))</f>
        <v>29874.63520650972</v>
      </c>
      <c r="C701">
        <f>IF(K700="是",F700*0.25*(价格数据!C701/价格数据!C700),C700*(价格数据!C701/价格数据!C700))</f>
        <v>29874.63520650972</v>
      </c>
      <c r="D701">
        <f>IF(K700="是",F700*0.25*(价格数据!D701/价格数据!D700),D700*(价格数据!D701/价格数据!D700))</f>
        <v>29874.63520650972</v>
      </c>
      <c r="E701">
        <f>IF(K700="是",F700*0.25*(价格数据!E701/价格数据!E700),E700*(价格数据!E701/价格数据!E700))</f>
        <v>29874.63520650972</v>
      </c>
      <c r="F701">
        <f t="shared" si="140"/>
        <v>119498.54082603888</v>
      </c>
      <c r="G701">
        <f t="shared" si="141"/>
        <v>0.25</v>
      </c>
      <c r="H701">
        <f t="shared" si="142"/>
        <v>0.25</v>
      </c>
      <c r="I701">
        <f t="shared" si="143"/>
        <v>0.25</v>
      </c>
      <c r="J701">
        <f t="shared" si="144"/>
        <v>0.25</v>
      </c>
      <c r="K701" t="str">
        <f>IF(OR(
 ROUND(G701,4)&gt;(0.25+参数设置!B$3), ROUND(G701,4)&lt;(0.25-参数设置!B$3),
 ROUND(H701,4)&gt;(0.25+参数设置!B$3), ROUND(H701,4)&lt;(0.25-参数设置!B$3),
 ROUND(I701,4)&gt;(0.25+参数设置!B$3), ROUND(I701,4)&lt;(0.25-参数设置!B$3),
 ROUND(J701,4)&gt;(0.25+参数设置!B$3), ROUND(J701,4)&lt;(0.25-参数设置!B$3)
),"是","否")</f>
        <v>否</v>
      </c>
      <c r="L701">
        <f t="shared" si="145"/>
        <v>29874.63520650972</v>
      </c>
      <c r="M701">
        <f t="shared" si="146"/>
        <v>29874.63520650972</v>
      </c>
      <c r="N701">
        <f t="shared" si="147"/>
        <v>29874.63520650972</v>
      </c>
      <c r="O701">
        <f t="shared" si="148"/>
        <v>29874.63520650972</v>
      </c>
      <c r="P701">
        <f t="shared" si="149"/>
        <v>0</v>
      </c>
      <c r="Q701">
        <f t="shared" si="150"/>
        <v>0</v>
      </c>
      <c r="R701">
        <f t="shared" si="151"/>
        <v>0</v>
      </c>
      <c r="S701">
        <f t="shared" si="152"/>
        <v>0</v>
      </c>
      <c r="T701">
        <f t="shared" si="153"/>
        <v>0</v>
      </c>
      <c r="U701">
        <f>T701*参数设置!B702</f>
        <v>0</v>
      </c>
    </row>
    <row r="702" spans="1:21" x14ac:dyDescent="0.25">
      <c r="A702" s="3">
        <v>42184</v>
      </c>
      <c r="B702">
        <f>IF(K701="是",F701*0.25*(价格数据!B702/价格数据!B701),B701*(价格数据!B702/价格数据!B701))</f>
        <v>28747.29048173577</v>
      </c>
      <c r="C702">
        <f>IF(K701="是",F701*0.25*(价格数据!C702/价格数据!C701),C701*(价格数据!C702/价格数据!C701))</f>
        <v>29900.028011615123</v>
      </c>
      <c r="D702">
        <f>IF(K701="是",F701*0.25*(价格数据!D702/价格数据!D701),D701*(价格数据!D702/价格数据!D701))</f>
        <v>29918.404462684484</v>
      </c>
      <c r="E702">
        <f>IF(K701="是",F701*0.25*(价格数据!E702/价格数据!E701),E701*(价格数据!E702/价格数据!E701))</f>
        <v>29869.85712832717</v>
      </c>
      <c r="F702">
        <f t="shared" si="140"/>
        <v>118435.58008436255</v>
      </c>
      <c r="G702">
        <f t="shared" si="141"/>
        <v>0.24272512078936803</v>
      </c>
      <c r="H702">
        <f t="shared" si="142"/>
        <v>0.25245815480717121</v>
      </c>
      <c r="I702">
        <f t="shared" si="143"/>
        <v>0.25261331469287679</v>
      </c>
      <c r="J702">
        <f t="shared" si="144"/>
        <v>0.25220340971058403</v>
      </c>
      <c r="K702" t="str">
        <f>IF(OR(
 ROUND(G702,4)&gt;(0.25+参数设置!B$3), ROUND(G702,4)&lt;(0.25-参数设置!B$3),
 ROUND(H702,4)&gt;(0.25+参数设置!B$3), ROUND(H702,4)&lt;(0.25-参数设置!B$3),
 ROUND(I702,4)&gt;(0.25+参数设置!B$3), ROUND(I702,4)&lt;(0.25-参数设置!B$3),
 ROUND(J702,4)&gt;(0.25+参数设置!B$3), ROUND(J702,4)&lt;(0.25-参数设置!B$3)
),"是","否")</f>
        <v>否</v>
      </c>
      <c r="L702">
        <f t="shared" si="145"/>
        <v>28747.29048173577</v>
      </c>
      <c r="M702">
        <f t="shared" si="146"/>
        <v>29900.028011615123</v>
      </c>
      <c r="N702">
        <f t="shared" si="147"/>
        <v>29918.404462684484</v>
      </c>
      <c r="O702">
        <f t="shared" si="148"/>
        <v>29869.85712832717</v>
      </c>
      <c r="P702">
        <f t="shared" si="149"/>
        <v>0</v>
      </c>
      <c r="Q702">
        <f t="shared" si="150"/>
        <v>0</v>
      </c>
      <c r="R702">
        <f t="shared" si="151"/>
        <v>0</v>
      </c>
      <c r="S702">
        <f t="shared" si="152"/>
        <v>0</v>
      </c>
      <c r="T702">
        <f t="shared" si="153"/>
        <v>0</v>
      </c>
      <c r="U702">
        <f>T702*参数设置!B703</f>
        <v>0</v>
      </c>
    </row>
    <row r="703" spans="1:21" x14ac:dyDescent="0.25">
      <c r="A703" s="3">
        <v>42185</v>
      </c>
      <c r="B703">
        <f>IF(K702="是",F702*0.25*(价格数据!B703/价格数据!B702),B702*(价格数据!B703/价格数据!B702))</f>
        <v>30823.2545480878</v>
      </c>
      <c r="C703">
        <f>IF(K702="是",F702*0.25*(价格数据!C703/价格数据!C702),C702*(价格数据!C703/价格数据!C702))</f>
        <v>29785.760388640796</v>
      </c>
      <c r="D703">
        <f>IF(K702="是",F702*0.25*(价格数据!D703/价格数据!D702),D702*(价格数据!D703/价格数据!D702))</f>
        <v>29900.896760214579</v>
      </c>
      <c r="E703">
        <f>IF(K702="是",F702*0.25*(价格数据!E703/价格数据!E702),E702*(价格数据!E703/价格数据!E702))</f>
        <v>29862.092751280528</v>
      </c>
      <c r="F703">
        <f t="shared" si="140"/>
        <v>120372.00444822368</v>
      </c>
      <c r="G703">
        <f t="shared" si="141"/>
        <v>0.25606663849604655</v>
      </c>
      <c r="H703">
        <f t="shared" si="142"/>
        <v>0.24744757325572925</v>
      </c>
      <c r="I703">
        <f t="shared" si="143"/>
        <v>0.24840407781924098</v>
      </c>
      <c r="J703">
        <f t="shared" si="144"/>
        <v>0.24808171042898339</v>
      </c>
      <c r="K703" t="str">
        <f>IF(OR(
 ROUND(G703,4)&gt;(0.25+参数设置!B$3), ROUND(G703,4)&lt;(0.25-参数设置!B$3),
 ROUND(H703,4)&gt;(0.25+参数设置!B$3), ROUND(H703,4)&lt;(0.25-参数设置!B$3),
 ROUND(I703,4)&gt;(0.25+参数设置!B$3), ROUND(I703,4)&lt;(0.25-参数设置!B$3),
 ROUND(J703,4)&gt;(0.25+参数设置!B$3), ROUND(J703,4)&lt;(0.25-参数设置!B$3)
),"是","否")</f>
        <v>否</v>
      </c>
      <c r="L703">
        <f t="shared" si="145"/>
        <v>30823.2545480878</v>
      </c>
      <c r="M703">
        <f t="shared" si="146"/>
        <v>29785.760388640796</v>
      </c>
      <c r="N703">
        <f t="shared" si="147"/>
        <v>29900.896760214579</v>
      </c>
      <c r="O703">
        <f t="shared" si="148"/>
        <v>29862.092751280528</v>
      </c>
      <c r="P703">
        <f t="shared" si="149"/>
        <v>0</v>
      </c>
      <c r="Q703">
        <f t="shared" si="150"/>
        <v>0</v>
      </c>
      <c r="R703">
        <f t="shared" si="151"/>
        <v>0</v>
      </c>
      <c r="S703">
        <f t="shared" si="152"/>
        <v>0</v>
      </c>
      <c r="T703">
        <f t="shared" si="153"/>
        <v>0</v>
      </c>
      <c r="U703">
        <f>T703*参数设置!B704</f>
        <v>0</v>
      </c>
    </row>
    <row r="704" spans="1:21" x14ac:dyDescent="0.25">
      <c r="A704" s="3">
        <v>42186</v>
      </c>
      <c r="B704">
        <f>IF(K703="是",F703*0.25*(价格数据!B704/价格数据!B703),B703*(价格数据!B704/价格数据!B703))</f>
        <v>28850.401279733385</v>
      </c>
      <c r="C704">
        <f>IF(K703="是",F703*0.25*(价格数据!C704/价格数据!C703),C703*(价格数据!C704/价格数据!C703))</f>
        <v>29823.849596298904</v>
      </c>
      <c r="D704">
        <f>IF(K703="是",F703*0.25*(价格数据!D704/价格数据!D703),D703*(价格数据!D704/价格数据!D703))</f>
        <v>29952.290338432682</v>
      </c>
      <c r="E704">
        <f>IF(K703="是",F703*0.25*(价格数据!E704/价格数据!E703),E703*(价格数据!E704/价格数据!E703))</f>
        <v>29865.37768003103</v>
      </c>
      <c r="F704">
        <f t="shared" si="140"/>
        <v>118491.918894496</v>
      </c>
      <c r="G704">
        <f t="shared" si="141"/>
        <v>0.24347990604677006</v>
      </c>
      <c r="H704">
        <f t="shared" si="142"/>
        <v>0.2516952200162591</v>
      </c>
      <c r="I704">
        <f t="shared" si="143"/>
        <v>0.25277918205630456</v>
      </c>
      <c r="J704">
        <f t="shared" si="144"/>
        <v>0.25204569188066622</v>
      </c>
      <c r="K704" t="str">
        <f>IF(OR(
 ROUND(G704,4)&gt;(0.25+参数设置!B$3), ROUND(G704,4)&lt;(0.25-参数设置!B$3),
 ROUND(H704,4)&gt;(0.25+参数设置!B$3), ROUND(H704,4)&lt;(0.25-参数设置!B$3),
 ROUND(I704,4)&gt;(0.25+参数设置!B$3), ROUND(I704,4)&lt;(0.25-参数设置!B$3),
 ROUND(J704,4)&gt;(0.25+参数设置!B$3), ROUND(J704,4)&lt;(0.25-参数设置!B$3)
),"是","否")</f>
        <v>否</v>
      </c>
      <c r="L704">
        <f t="shared" si="145"/>
        <v>28850.401279733385</v>
      </c>
      <c r="M704">
        <f t="shared" si="146"/>
        <v>29823.849596298904</v>
      </c>
      <c r="N704">
        <f t="shared" si="147"/>
        <v>29952.290338432682</v>
      </c>
      <c r="O704">
        <f t="shared" si="148"/>
        <v>29865.37768003103</v>
      </c>
      <c r="P704">
        <f t="shared" si="149"/>
        <v>0</v>
      </c>
      <c r="Q704">
        <f t="shared" si="150"/>
        <v>0</v>
      </c>
      <c r="R704">
        <f t="shared" si="151"/>
        <v>0</v>
      </c>
      <c r="S704">
        <f t="shared" si="152"/>
        <v>0</v>
      </c>
      <c r="T704">
        <f t="shared" si="153"/>
        <v>0</v>
      </c>
      <c r="U704">
        <f>T704*参数设置!B705</f>
        <v>0</v>
      </c>
    </row>
    <row r="705" spans="1:21" x14ac:dyDescent="0.25">
      <c r="A705" s="3">
        <v>42187</v>
      </c>
      <c r="B705">
        <f>IF(K704="是",F704*0.25*(价格数据!B705/价格数据!B704),B704*(价格数据!B705/价格数据!B704))</f>
        <v>28238.610544947518</v>
      </c>
      <c r="C705">
        <f>IF(K704="是",F704*0.25*(价格数据!C705/价格数据!C704),C704*(价格数据!C705/价格数据!C704))</f>
        <v>29582.617947797549</v>
      </c>
      <c r="D705">
        <f>IF(K704="是",F704*0.25*(价格数据!D705/价格数据!D704),D704*(价格数据!D705/价格数据!D704))</f>
        <v>29882.541910850963</v>
      </c>
      <c r="E705">
        <f>IF(K704="是",F704*0.25*(价格数据!E705/价格数据!E704),E704*(价格数据!E705/价格数据!E704))</f>
        <v>29865.079050144621</v>
      </c>
      <c r="F705">
        <f t="shared" si="140"/>
        <v>117568.84945374065</v>
      </c>
      <c r="G705">
        <f t="shared" si="141"/>
        <v>0.24018786163301234</v>
      </c>
      <c r="H705">
        <f t="shared" si="142"/>
        <v>0.25161952409372945</v>
      </c>
      <c r="I705">
        <f t="shared" si="143"/>
        <v>0.2541705736655076</v>
      </c>
      <c r="J705">
        <f t="shared" si="144"/>
        <v>0.25402204060775058</v>
      </c>
      <c r="K705" t="str">
        <f>IF(OR(
 ROUND(G705,4)&gt;(0.25+参数设置!B$3), ROUND(G705,4)&lt;(0.25-参数设置!B$3),
 ROUND(H705,4)&gt;(0.25+参数设置!B$3), ROUND(H705,4)&lt;(0.25-参数设置!B$3),
 ROUND(I705,4)&gt;(0.25+参数设置!B$3), ROUND(I705,4)&lt;(0.25-参数设置!B$3),
 ROUND(J705,4)&gt;(0.25+参数设置!B$3), ROUND(J705,4)&lt;(0.25-参数设置!B$3)
),"是","否")</f>
        <v>否</v>
      </c>
      <c r="L705">
        <f t="shared" si="145"/>
        <v>28238.610544947518</v>
      </c>
      <c r="M705">
        <f t="shared" si="146"/>
        <v>29582.617947797549</v>
      </c>
      <c r="N705">
        <f t="shared" si="147"/>
        <v>29882.541910850963</v>
      </c>
      <c r="O705">
        <f t="shared" si="148"/>
        <v>29865.079050144621</v>
      </c>
      <c r="P705">
        <f t="shared" si="149"/>
        <v>0</v>
      </c>
      <c r="Q705">
        <f t="shared" si="150"/>
        <v>0</v>
      </c>
      <c r="R705">
        <f t="shared" si="151"/>
        <v>0</v>
      </c>
      <c r="S705">
        <f t="shared" si="152"/>
        <v>0</v>
      </c>
      <c r="T705">
        <f t="shared" si="153"/>
        <v>0</v>
      </c>
      <c r="U705">
        <f>T705*参数设置!B706</f>
        <v>0</v>
      </c>
    </row>
    <row r="706" spans="1:21" x14ac:dyDescent="0.25">
      <c r="A706" s="3">
        <v>42188</v>
      </c>
      <c r="B706">
        <f>IF(K705="是",F705*0.25*(价格数据!B706/价格数据!B705),B705*(价格数据!B706/价格数据!B705))</f>
        <v>26939.41449017754</v>
      </c>
      <c r="C706">
        <f>IF(K705="是",F705*0.25*(价格数据!C706/价格数据!C705),C705*(价格数据!C706/价格数据!C705))</f>
        <v>29354.082701848896</v>
      </c>
      <c r="D706">
        <f>IF(K705="是",F705*0.25*(价格数据!D706/价格数据!D705),D705*(价格数据!D706/价格数据!D705))</f>
        <v>29906.262023874704</v>
      </c>
      <c r="E706">
        <f>IF(K705="是",F705*0.25*(价格数据!E706/价格数据!E705),E705*(价格数据!E706/价格数据!E705))</f>
        <v>29863.585900712573</v>
      </c>
      <c r="F706">
        <f t="shared" si="140"/>
        <v>116063.34511661371</v>
      </c>
      <c r="G706">
        <f t="shared" si="141"/>
        <v>0.23210958173840657</v>
      </c>
      <c r="H706">
        <f t="shared" si="142"/>
        <v>0.25291432598600033</v>
      </c>
      <c r="I706">
        <f t="shared" si="143"/>
        <v>0.25767189454884853</v>
      </c>
      <c r="J706">
        <f t="shared" si="144"/>
        <v>0.25730419772674462</v>
      </c>
      <c r="K706" t="str">
        <f>IF(OR(
 ROUND(G706,4)&gt;(0.25+参数设置!B$3), ROUND(G706,4)&lt;(0.25-参数设置!B$3),
 ROUND(H706,4)&gt;(0.25+参数设置!B$3), ROUND(H706,4)&lt;(0.25-参数设置!B$3),
 ROUND(I706,4)&gt;(0.25+参数设置!B$3), ROUND(I706,4)&lt;(0.25-参数设置!B$3),
 ROUND(J706,4)&gt;(0.25+参数设置!B$3), ROUND(J706,4)&lt;(0.25-参数设置!B$3)
),"是","否")</f>
        <v>否</v>
      </c>
      <c r="L706">
        <f t="shared" si="145"/>
        <v>26939.41449017754</v>
      </c>
      <c r="M706">
        <f t="shared" si="146"/>
        <v>29354.082701848896</v>
      </c>
      <c r="N706">
        <f t="shared" si="147"/>
        <v>29906.262023874704</v>
      </c>
      <c r="O706">
        <f t="shared" si="148"/>
        <v>29863.585900712573</v>
      </c>
      <c r="P706">
        <f t="shared" si="149"/>
        <v>0</v>
      </c>
      <c r="Q706">
        <f t="shared" si="150"/>
        <v>0</v>
      </c>
      <c r="R706">
        <f t="shared" si="151"/>
        <v>0</v>
      </c>
      <c r="S706">
        <f t="shared" si="152"/>
        <v>0</v>
      </c>
      <c r="T706">
        <f t="shared" si="153"/>
        <v>0</v>
      </c>
      <c r="U706">
        <f>T706*参数设置!B707</f>
        <v>0</v>
      </c>
    </row>
    <row r="707" spans="1:21" x14ac:dyDescent="0.25">
      <c r="A707" s="3">
        <v>42189</v>
      </c>
      <c r="B707">
        <f>IF(K706="是",F706*0.25*(价格数据!B707/价格数据!B706),B706*(价格数据!B707/价格数据!B706))</f>
        <v>26939.41449017754</v>
      </c>
      <c r="C707">
        <f>IF(K706="是",F706*0.25*(价格数据!C707/价格数据!C706),C706*(价格数据!C707/价格数据!C706))</f>
        <v>29354.082701848896</v>
      </c>
      <c r="D707">
        <f>IF(K706="是",F706*0.25*(价格数据!D707/价格数据!D706),D706*(价格数据!D707/价格数据!D706))</f>
        <v>29906.262023874704</v>
      </c>
      <c r="E707">
        <f>IF(K706="是",F706*0.25*(价格数据!E707/价格数据!E706),E706*(价格数据!E707/价格数据!E706))</f>
        <v>29863.585900712573</v>
      </c>
      <c r="F707">
        <f t="shared" ref="F707:F770" si="154">B707+C707+D707+E707</f>
        <v>116063.34511661371</v>
      </c>
      <c r="G707">
        <f t="shared" ref="G707:G770" si="155">B707/F707</f>
        <v>0.23210958173840657</v>
      </c>
      <c r="H707">
        <f t="shared" ref="H707:H770" si="156">C707/F707</f>
        <v>0.25291432598600033</v>
      </c>
      <c r="I707">
        <f t="shared" ref="I707:I770" si="157">D707/F707</f>
        <v>0.25767189454884853</v>
      </c>
      <c r="J707">
        <f t="shared" ref="J707:J770" si="158">E707/F707</f>
        <v>0.25730419772674462</v>
      </c>
      <c r="K707" t="str">
        <f>IF(OR(
 ROUND(G707,4)&gt;(0.25+参数设置!B$3), ROUND(G707,4)&lt;(0.25-参数设置!B$3),
 ROUND(H707,4)&gt;(0.25+参数设置!B$3), ROUND(H707,4)&lt;(0.25-参数设置!B$3),
 ROUND(I707,4)&gt;(0.25+参数设置!B$3), ROUND(I707,4)&lt;(0.25-参数设置!B$3),
 ROUND(J707,4)&gt;(0.25+参数设置!B$3), ROUND(J707,4)&lt;(0.25-参数设置!B$3)
),"是","否")</f>
        <v>否</v>
      </c>
      <c r="L707">
        <f t="shared" ref="L707:L770" si="159">IF(K707="是",F707*0.25,B707)</f>
        <v>26939.41449017754</v>
      </c>
      <c r="M707">
        <f t="shared" ref="M707:M770" si="160">IF(K707="是",F707*0.25,C707)</f>
        <v>29354.082701848896</v>
      </c>
      <c r="N707">
        <f t="shared" ref="N707:N770" si="161">IF(K707="是",F707*0.25,D707)</f>
        <v>29906.262023874704</v>
      </c>
      <c r="O707">
        <f t="shared" ref="O707:O770" si="162">IF(K707="是",F707*0.25,E707)</f>
        <v>29863.585900712573</v>
      </c>
      <c r="P707">
        <f t="shared" ref="P707:P770" si="163">IF(K707="是",ABS(L707-B707),0)</f>
        <v>0</v>
      </c>
      <c r="Q707">
        <f t="shared" ref="Q707:Q770" si="164">IF(K707="是",ABS(M707-C707),0)</f>
        <v>0</v>
      </c>
      <c r="R707">
        <f t="shared" ref="R707:R770" si="165">IF(K707="是",ABS(N707-D707),0)</f>
        <v>0</v>
      </c>
      <c r="S707">
        <f t="shared" ref="S707:S770" si="166">IF(K707="是",ABS(O707-E707),0)</f>
        <v>0</v>
      </c>
      <c r="T707">
        <f t="shared" ref="T707:T770" si="167">P707+Q707+R707+S707</f>
        <v>0</v>
      </c>
      <c r="U707">
        <f>T707*参数设置!B708</f>
        <v>0</v>
      </c>
    </row>
    <row r="708" spans="1:21" x14ac:dyDescent="0.25">
      <c r="A708" s="3">
        <v>42190</v>
      </c>
      <c r="B708">
        <f>IF(K707="是",F707*0.25*(价格数据!B708/价格数据!B707),B707*(价格数据!B708/价格数据!B707))</f>
        <v>26939.41449017754</v>
      </c>
      <c r="C708">
        <f>IF(K707="是",F707*0.25*(价格数据!C708/价格数据!C707),C707*(价格数据!C708/价格数据!C707))</f>
        <v>29354.082701848896</v>
      </c>
      <c r="D708">
        <f>IF(K707="是",F707*0.25*(价格数据!D708/价格数据!D707),D707*(价格数据!D708/价格数据!D707))</f>
        <v>29906.262023874704</v>
      </c>
      <c r="E708">
        <f>IF(K707="是",F707*0.25*(价格数据!E708/价格数据!E707),E707*(价格数据!E708/价格数据!E707))</f>
        <v>29863.585900712573</v>
      </c>
      <c r="F708">
        <f t="shared" si="154"/>
        <v>116063.34511661371</v>
      </c>
      <c r="G708">
        <f t="shared" si="155"/>
        <v>0.23210958173840657</v>
      </c>
      <c r="H708">
        <f t="shared" si="156"/>
        <v>0.25291432598600033</v>
      </c>
      <c r="I708">
        <f t="shared" si="157"/>
        <v>0.25767189454884853</v>
      </c>
      <c r="J708">
        <f t="shared" si="158"/>
        <v>0.25730419772674462</v>
      </c>
      <c r="K708" t="str">
        <f>IF(OR(
 ROUND(G708,4)&gt;(0.25+参数设置!B$3), ROUND(G708,4)&lt;(0.25-参数设置!B$3),
 ROUND(H708,4)&gt;(0.25+参数设置!B$3), ROUND(H708,4)&lt;(0.25-参数设置!B$3),
 ROUND(I708,4)&gt;(0.25+参数设置!B$3), ROUND(I708,4)&lt;(0.25-参数设置!B$3),
 ROUND(J708,4)&gt;(0.25+参数设置!B$3), ROUND(J708,4)&lt;(0.25-参数设置!B$3)
),"是","否")</f>
        <v>否</v>
      </c>
      <c r="L708">
        <f t="shared" si="159"/>
        <v>26939.41449017754</v>
      </c>
      <c r="M708">
        <f t="shared" si="160"/>
        <v>29354.082701848896</v>
      </c>
      <c r="N708">
        <f t="shared" si="161"/>
        <v>29906.262023874704</v>
      </c>
      <c r="O708">
        <f t="shared" si="162"/>
        <v>29863.585900712573</v>
      </c>
      <c r="P708">
        <f t="shared" si="163"/>
        <v>0</v>
      </c>
      <c r="Q708">
        <f t="shared" si="164"/>
        <v>0</v>
      </c>
      <c r="R708">
        <f t="shared" si="165"/>
        <v>0</v>
      </c>
      <c r="S708">
        <f t="shared" si="166"/>
        <v>0</v>
      </c>
      <c r="T708">
        <f t="shared" si="167"/>
        <v>0</v>
      </c>
      <c r="U708">
        <f>T708*参数设置!B709</f>
        <v>0</v>
      </c>
    </row>
    <row r="709" spans="1:21" x14ac:dyDescent="0.25">
      <c r="A709" s="3">
        <v>42191</v>
      </c>
      <c r="B709">
        <f>IF(K708="是",F708*0.25*(价格数据!B709/价格数据!B708),B708*(价格数据!B709/价格数据!B708))</f>
        <v>27668.064129360704</v>
      </c>
      <c r="C709">
        <f>IF(K708="是",F708*0.25*(价格数据!C709/价格数据!C708),C708*(价格数据!C709/价格数据!C708))</f>
        <v>29582.617947797549</v>
      </c>
      <c r="D709">
        <f>IF(K708="是",F708*0.25*(价格数据!D709/价格数据!D708),D708*(价格数据!D709/价格数据!D708))</f>
        <v>30099.129133341565</v>
      </c>
      <c r="E709">
        <f>IF(K708="是",F708*0.25*(价格数据!E709/价格数据!E708),E708*(价格数据!E709/价格数据!E708))</f>
        <v>29873.440686964081</v>
      </c>
      <c r="F709">
        <f t="shared" si="154"/>
        <v>117223.2518974639</v>
      </c>
      <c r="G709">
        <f t="shared" si="155"/>
        <v>0.23602880556122244</v>
      </c>
      <c r="H709">
        <f t="shared" si="156"/>
        <v>0.25236134869960525</v>
      </c>
      <c r="I709">
        <f t="shared" si="157"/>
        <v>0.25676756655470973</v>
      </c>
      <c r="J709">
        <f t="shared" si="158"/>
        <v>0.25484227918446262</v>
      </c>
      <c r="K709" t="str">
        <f>IF(OR(
 ROUND(G709,4)&gt;(0.25+参数设置!B$3), ROUND(G709,4)&lt;(0.25-参数设置!B$3),
 ROUND(H709,4)&gt;(0.25+参数设置!B$3), ROUND(H709,4)&lt;(0.25-参数设置!B$3),
 ROUND(I709,4)&gt;(0.25+参数设置!B$3), ROUND(I709,4)&lt;(0.25-参数设置!B$3),
 ROUND(J709,4)&gt;(0.25+参数设置!B$3), ROUND(J709,4)&lt;(0.25-参数设置!B$3)
),"是","否")</f>
        <v>否</v>
      </c>
      <c r="L709">
        <f t="shared" si="159"/>
        <v>27668.064129360704</v>
      </c>
      <c r="M709">
        <f t="shared" si="160"/>
        <v>29582.617947797549</v>
      </c>
      <c r="N709">
        <f t="shared" si="161"/>
        <v>30099.129133341565</v>
      </c>
      <c r="O709">
        <f t="shared" si="162"/>
        <v>29873.440686964081</v>
      </c>
      <c r="P709">
        <f t="shared" si="163"/>
        <v>0</v>
      </c>
      <c r="Q709">
        <f t="shared" si="164"/>
        <v>0</v>
      </c>
      <c r="R709">
        <f t="shared" si="165"/>
        <v>0</v>
      </c>
      <c r="S709">
        <f t="shared" si="166"/>
        <v>0</v>
      </c>
      <c r="T709">
        <f t="shared" si="167"/>
        <v>0</v>
      </c>
      <c r="U709">
        <f>T709*参数设置!B710</f>
        <v>0</v>
      </c>
    </row>
    <row r="710" spans="1:21" x14ac:dyDescent="0.25">
      <c r="A710" s="3">
        <v>42192</v>
      </c>
      <c r="B710">
        <f>IF(K709="是",F709*0.25*(价格数据!B710/价格数据!B709),B709*(价格数据!B710/价格数据!B709))</f>
        <v>26451.356712988814</v>
      </c>
      <c r="C710">
        <f>IF(K709="是",F709*0.25*(价格数据!C710/价格数据!C709),C709*(价格数据!C710/价格数据!C709))</f>
        <v>29366.779104401601</v>
      </c>
      <c r="D710">
        <f>IF(K709="是",F709*0.25*(价格数据!D710/价格数据!D709),D709*(价格数据!D710/价格数据!D709))</f>
        <v>30299.338182553867</v>
      </c>
      <c r="E710">
        <f>IF(K709="是",F709*0.25*(价格数据!E710/价格数据!E709),E709*(价格数据!E710/价格数据!E709))</f>
        <v>29880.906434124317</v>
      </c>
      <c r="F710">
        <f t="shared" si="154"/>
        <v>115998.3804340686</v>
      </c>
      <c r="G710">
        <f t="shared" si="155"/>
        <v>0.22803212091416475</v>
      </c>
      <c r="H710">
        <f t="shared" si="156"/>
        <v>0.25316542346979709</v>
      </c>
      <c r="I710">
        <f t="shared" si="157"/>
        <v>0.261204838112162</v>
      </c>
      <c r="J710">
        <f t="shared" si="158"/>
        <v>0.25759761750387616</v>
      </c>
      <c r="K710" t="str">
        <f>IF(OR(
 ROUND(G710,4)&gt;(0.25+参数设置!B$3), ROUND(G710,4)&lt;(0.25-参数设置!B$3),
 ROUND(H710,4)&gt;(0.25+参数设置!B$3), ROUND(H710,4)&lt;(0.25-参数设置!B$3),
 ROUND(I710,4)&gt;(0.25+参数设置!B$3), ROUND(I710,4)&lt;(0.25-参数设置!B$3),
 ROUND(J710,4)&gt;(0.25+参数设置!B$3), ROUND(J710,4)&lt;(0.25-参数设置!B$3)
),"是","否")</f>
        <v>是</v>
      </c>
      <c r="L710">
        <f t="shared" si="159"/>
        <v>28999.595108517151</v>
      </c>
      <c r="M710">
        <f t="shared" si="160"/>
        <v>28999.595108517151</v>
      </c>
      <c r="N710">
        <f t="shared" si="161"/>
        <v>28999.595108517151</v>
      </c>
      <c r="O710">
        <f t="shared" si="162"/>
        <v>28999.595108517151</v>
      </c>
      <c r="P710">
        <f t="shared" si="163"/>
        <v>2548.2383955283367</v>
      </c>
      <c r="Q710">
        <f t="shared" si="164"/>
        <v>367.18399588445027</v>
      </c>
      <c r="R710">
        <f t="shared" si="165"/>
        <v>1299.7430740367163</v>
      </c>
      <c r="S710">
        <f t="shared" si="166"/>
        <v>881.31132560716651</v>
      </c>
      <c r="T710">
        <f t="shared" si="167"/>
        <v>5096.4767910566698</v>
      </c>
      <c r="U710">
        <f>T710*参数设置!B711</f>
        <v>0</v>
      </c>
    </row>
    <row r="711" spans="1:21" x14ac:dyDescent="0.25">
      <c r="A711" s="3">
        <v>42193</v>
      </c>
      <c r="B711">
        <f>IF(K710="是",F710*0.25*(价格数据!B711/价格数据!B710),B710*(价格数据!B711/价格数据!B710))</f>
        <v>26098.128342202413</v>
      </c>
      <c r="C711">
        <f>IF(K710="是",F710*0.25*(价格数据!C711/价格数据!C710),C710*(价格数据!C711/价格数据!C710))</f>
        <v>28034.195703694055</v>
      </c>
      <c r="D711">
        <f>IF(K710="是",F710*0.25*(价格数据!D711/价格数据!D710),D710*(价格数据!D711/价格数据!D710))</f>
        <v>29139.864727631215</v>
      </c>
      <c r="E711">
        <f>IF(K710="是",F710*0.25*(价格数据!E711/价格数据!E710),E710*(价格数据!E711/价格数据!E710))</f>
        <v>28989.161514434534</v>
      </c>
      <c r="F711">
        <f t="shared" si="154"/>
        <v>112261.35028796221</v>
      </c>
      <c r="G711">
        <f t="shared" si="155"/>
        <v>0.23247652264343838</v>
      </c>
      <c r="H711">
        <f t="shared" si="156"/>
        <v>0.24972259492499765</v>
      </c>
      <c r="I711">
        <f t="shared" si="157"/>
        <v>0.25957165714544128</v>
      </c>
      <c r="J711">
        <f t="shared" si="158"/>
        <v>0.25822922528612274</v>
      </c>
      <c r="K711" t="str">
        <f>IF(OR(
 ROUND(G711,4)&gt;(0.25+参数设置!B$3), ROUND(G711,4)&lt;(0.25-参数设置!B$3),
 ROUND(H711,4)&gt;(0.25+参数设置!B$3), ROUND(H711,4)&lt;(0.25-参数设置!B$3),
 ROUND(I711,4)&gt;(0.25+参数设置!B$3), ROUND(I711,4)&lt;(0.25-参数设置!B$3),
 ROUND(J711,4)&gt;(0.25+参数设置!B$3), ROUND(J711,4)&lt;(0.25-参数设置!B$3)
),"是","否")</f>
        <v>否</v>
      </c>
      <c r="L711">
        <f t="shared" si="159"/>
        <v>26098.128342202413</v>
      </c>
      <c r="M711">
        <f t="shared" si="160"/>
        <v>28034.195703694055</v>
      </c>
      <c r="N711">
        <f t="shared" si="161"/>
        <v>29139.864727631215</v>
      </c>
      <c r="O711">
        <f t="shared" si="162"/>
        <v>28989.161514434534</v>
      </c>
      <c r="P711">
        <f t="shared" si="163"/>
        <v>0</v>
      </c>
      <c r="Q711">
        <f t="shared" si="164"/>
        <v>0</v>
      </c>
      <c r="R711">
        <f t="shared" si="165"/>
        <v>0</v>
      </c>
      <c r="S711">
        <f t="shared" si="166"/>
        <v>0</v>
      </c>
      <c r="T711">
        <f t="shared" si="167"/>
        <v>0</v>
      </c>
      <c r="U711">
        <f>T711*参数设置!B712</f>
        <v>0</v>
      </c>
    </row>
    <row r="712" spans="1:21" x14ac:dyDescent="0.25">
      <c r="A712" s="3">
        <v>42194</v>
      </c>
      <c r="B712">
        <f>IF(K711="是",F711*0.25*(价格数据!B712/价格数据!B711),B711*(价格数据!B712/价格数据!B711))</f>
        <v>28705.680293228121</v>
      </c>
      <c r="C712">
        <f>IF(K711="是",F711*0.25*(价格数据!C712/价格数据!C711),C711*(价格数据!C712/价格数据!C711))</f>
        <v>29024.670417733334</v>
      </c>
      <c r="D712">
        <f>IF(K711="是",F711*0.25*(价格数据!D712/价格数据!D711),D711*(价格数据!D712/价格数据!D711))</f>
        <v>29095.2703400516</v>
      </c>
      <c r="E712">
        <f>IF(K711="是",F711*0.25*(价格数据!E712/价格数据!E711),E711*(价格数据!E712/价格数据!E711))</f>
        <v>28988.581870318834</v>
      </c>
      <c r="F712">
        <f t="shared" si="154"/>
        <v>115814.20292133189</v>
      </c>
      <c r="G712">
        <f t="shared" si="155"/>
        <v>0.24785975786343561</v>
      </c>
      <c r="H712">
        <f t="shared" si="156"/>
        <v>0.25061408433168314</v>
      </c>
      <c r="I712">
        <f t="shared" si="157"/>
        <v>0.25122368074160034</v>
      </c>
      <c r="J712">
        <f t="shared" si="158"/>
        <v>0.2503024770632809</v>
      </c>
      <c r="K712" t="str">
        <f>IF(OR(
 ROUND(G712,4)&gt;(0.25+参数设置!B$3), ROUND(G712,4)&lt;(0.25-参数设置!B$3),
 ROUND(H712,4)&gt;(0.25+参数设置!B$3), ROUND(H712,4)&lt;(0.25-参数设置!B$3),
 ROUND(I712,4)&gt;(0.25+参数设置!B$3), ROUND(I712,4)&lt;(0.25-参数设置!B$3),
 ROUND(J712,4)&gt;(0.25+参数设置!B$3), ROUND(J712,4)&lt;(0.25-参数设置!B$3)
),"是","否")</f>
        <v>否</v>
      </c>
      <c r="L712">
        <f t="shared" si="159"/>
        <v>28705.680293228121</v>
      </c>
      <c r="M712">
        <f t="shared" si="160"/>
        <v>29024.670417733334</v>
      </c>
      <c r="N712">
        <f t="shared" si="161"/>
        <v>29095.2703400516</v>
      </c>
      <c r="O712">
        <f t="shared" si="162"/>
        <v>28988.581870318834</v>
      </c>
      <c r="P712">
        <f t="shared" si="163"/>
        <v>0</v>
      </c>
      <c r="Q712">
        <f t="shared" si="164"/>
        <v>0</v>
      </c>
      <c r="R712">
        <f t="shared" si="165"/>
        <v>0</v>
      </c>
      <c r="S712">
        <f t="shared" si="166"/>
        <v>0</v>
      </c>
      <c r="T712">
        <f t="shared" si="167"/>
        <v>0</v>
      </c>
      <c r="U712">
        <f>T712*参数设置!B713</f>
        <v>0</v>
      </c>
    </row>
    <row r="713" spans="1:21" x14ac:dyDescent="0.25">
      <c r="A713" s="3">
        <v>42195</v>
      </c>
      <c r="B713">
        <f>IF(K712="是",F712*0.25*(价格数据!B713/价格数据!B712),B712*(价格数据!B713/价格数据!B712))</f>
        <v>31569.465672967337</v>
      </c>
      <c r="C713">
        <f>IF(K712="是",F712*0.25*(价格数据!C713/价格数据!C712),C712*(价格数据!C713/价格数据!C712))</f>
        <v>28849.143253220045</v>
      </c>
      <c r="D713">
        <f>IF(K712="是",F712*0.25*(价格数据!D713/价格数据!D712),D712*(价格数据!D713/价格数据!D712))</f>
        <v>28930.1359714992</v>
      </c>
      <c r="E713">
        <f>IF(K712="是",F712*0.25*(价格数据!E713/价格数据!E712),E712*(价格数据!E713/价格数据!E712))</f>
        <v>28992.059735013037</v>
      </c>
      <c r="F713">
        <f t="shared" si="154"/>
        <v>118340.80463269963</v>
      </c>
      <c r="G713">
        <f t="shared" si="155"/>
        <v>0.26676737386526223</v>
      </c>
      <c r="H713">
        <f t="shared" si="156"/>
        <v>0.2437801850575598</v>
      </c>
      <c r="I713">
        <f t="shared" si="157"/>
        <v>0.24446458735252927</v>
      </c>
      <c r="J713">
        <f t="shared" si="158"/>
        <v>0.24498785372464862</v>
      </c>
      <c r="K713" t="str">
        <f>IF(OR(
 ROUND(G713,4)&gt;(0.25+参数设置!B$3), ROUND(G713,4)&lt;(0.25-参数设置!B$3),
 ROUND(H713,4)&gt;(0.25+参数设置!B$3), ROUND(H713,4)&lt;(0.25-参数设置!B$3),
 ROUND(I713,4)&gt;(0.25+参数设置!B$3), ROUND(I713,4)&lt;(0.25-参数设置!B$3),
 ROUND(J713,4)&gt;(0.25+参数设置!B$3), ROUND(J713,4)&lt;(0.25-参数设置!B$3)
),"是","否")</f>
        <v>否</v>
      </c>
      <c r="L713">
        <f t="shared" si="159"/>
        <v>31569.465672967337</v>
      </c>
      <c r="M713">
        <f t="shared" si="160"/>
        <v>28849.143253220045</v>
      </c>
      <c r="N713">
        <f t="shared" si="161"/>
        <v>28930.1359714992</v>
      </c>
      <c r="O713">
        <f t="shared" si="162"/>
        <v>28992.059735013037</v>
      </c>
      <c r="P713">
        <f t="shared" si="163"/>
        <v>0</v>
      </c>
      <c r="Q713">
        <f t="shared" si="164"/>
        <v>0</v>
      </c>
      <c r="R713">
        <f t="shared" si="165"/>
        <v>0</v>
      </c>
      <c r="S713">
        <f t="shared" si="166"/>
        <v>0</v>
      </c>
      <c r="T713">
        <f t="shared" si="167"/>
        <v>0</v>
      </c>
      <c r="U713">
        <f>T713*参数设置!B714</f>
        <v>0</v>
      </c>
    </row>
    <row r="714" spans="1:21" x14ac:dyDescent="0.25">
      <c r="A714" s="3">
        <v>42196</v>
      </c>
      <c r="B714">
        <f>IF(K713="是",F713*0.25*(价格数据!B714/价格数据!B713),B713*(价格数据!B714/价格数据!B713))</f>
        <v>31569.465672967337</v>
      </c>
      <c r="C714">
        <f>IF(K713="是",F713*0.25*(价格数据!C714/价格数据!C713),C713*(价格数据!C714/价格数据!C713))</f>
        <v>28849.143253220045</v>
      </c>
      <c r="D714">
        <f>IF(K713="是",F713*0.25*(价格数据!D714/价格数据!D713),D713*(价格数据!D714/价格数据!D713))</f>
        <v>28930.1359714992</v>
      </c>
      <c r="E714">
        <f>IF(K713="是",F713*0.25*(价格数据!E714/价格数据!E713),E713*(价格数据!E714/价格数据!E713))</f>
        <v>28992.059735013037</v>
      </c>
      <c r="F714">
        <f t="shared" si="154"/>
        <v>118340.80463269963</v>
      </c>
      <c r="G714">
        <f t="shared" si="155"/>
        <v>0.26676737386526223</v>
      </c>
      <c r="H714">
        <f t="shared" si="156"/>
        <v>0.2437801850575598</v>
      </c>
      <c r="I714">
        <f t="shared" si="157"/>
        <v>0.24446458735252927</v>
      </c>
      <c r="J714">
        <f t="shared" si="158"/>
        <v>0.24498785372464862</v>
      </c>
      <c r="K714" t="str">
        <f>IF(OR(
 ROUND(G714,4)&gt;(0.25+参数设置!B$3), ROUND(G714,4)&lt;(0.25-参数设置!B$3),
 ROUND(H714,4)&gt;(0.25+参数设置!B$3), ROUND(H714,4)&lt;(0.25-参数设置!B$3),
 ROUND(I714,4)&gt;(0.25+参数设置!B$3), ROUND(I714,4)&lt;(0.25-参数设置!B$3),
 ROUND(J714,4)&gt;(0.25+参数设置!B$3), ROUND(J714,4)&lt;(0.25-参数设置!B$3)
),"是","否")</f>
        <v>否</v>
      </c>
      <c r="L714">
        <f t="shared" si="159"/>
        <v>31569.465672967337</v>
      </c>
      <c r="M714">
        <f t="shared" si="160"/>
        <v>28849.143253220045</v>
      </c>
      <c r="N714">
        <f t="shared" si="161"/>
        <v>28930.1359714992</v>
      </c>
      <c r="O714">
        <f t="shared" si="162"/>
        <v>28992.059735013037</v>
      </c>
      <c r="P714">
        <f t="shared" si="163"/>
        <v>0</v>
      </c>
      <c r="Q714">
        <f t="shared" si="164"/>
        <v>0</v>
      </c>
      <c r="R714">
        <f t="shared" si="165"/>
        <v>0</v>
      </c>
      <c r="S714">
        <f t="shared" si="166"/>
        <v>0</v>
      </c>
      <c r="T714">
        <f t="shared" si="167"/>
        <v>0</v>
      </c>
      <c r="U714">
        <f>T714*参数设置!B715</f>
        <v>0</v>
      </c>
    </row>
    <row r="715" spans="1:21" x14ac:dyDescent="0.25">
      <c r="A715" s="3">
        <v>42197</v>
      </c>
      <c r="B715">
        <f>IF(K714="是",F714*0.25*(价格数据!B715/价格数据!B714),B714*(价格数据!B715/价格数据!B714))</f>
        <v>31569.465672967337</v>
      </c>
      <c r="C715">
        <f>IF(K714="是",F714*0.25*(价格数据!C715/价格数据!C714),C714*(价格数据!C715/价格数据!C714))</f>
        <v>28849.143253220045</v>
      </c>
      <c r="D715">
        <f>IF(K714="是",F714*0.25*(价格数据!D715/价格数据!D714),D714*(价格数据!D715/价格数据!D714))</f>
        <v>28930.1359714992</v>
      </c>
      <c r="E715">
        <f>IF(K714="是",F714*0.25*(价格数据!E715/价格数据!E714),E714*(价格数据!E715/价格数据!E714))</f>
        <v>28992.059735013037</v>
      </c>
      <c r="F715">
        <f t="shared" si="154"/>
        <v>118340.80463269963</v>
      </c>
      <c r="G715">
        <f t="shared" si="155"/>
        <v>0.26676737386526223</v>
      </c>
      <c r="H715">
        <f t="shared" si="156"/>
        <v>0.2437801850575598</v>
      </c>
      <c r="I715">
        <f t="shared" si="157"/>
        <v>0.24446458735252927</v>
      </c>
      <c r="J715">
        <f t="shared" si="158"/>
        <v>0.24498785372464862</v>
      </c>
      <c r="K715" t="str">
        <f>IF(OR(
 ROUND(G715,4)&gt;(0.25+参数设置!B$3), ROUND(G715,4)&lt;(0.25-参数设置!B$3),
 ROUND(H715,4)&gt;(0.25+参数设置!B$3), ROUND(H715,4)&lt;(0.25-参数设置!B$3),
 ROUND(I715,4)&gt;(0.25+参数设置!B$3), ROUND(I715,4)&lt;(0.25-参数设置!B$3),
 ROUND(J715,4)&gt;(0.25+参数设置!B$3), ROUND(J715,4)&lt;(0.25-参数设置!B$3)
),"是","否")</f>
        <v>否</v>
      </c>
      <c r="L715">
        <f t="shared" si="159"/>
        <v>31569.465672967337</v>
      </c>
      <c r="M715">
        <f t="shared" si="160"/>
        <v>28849.143253220045</v>
      </c>
      <c r="N715">
        <f t="shared" si="161"/>
        <v>28930.1359714992</v>
      </c>
      <c r="O715">
        <f t="shared" si="162"/>
        <v>28992.059735013037</v>
      </c>
      <c r="P715">
        <f t="shared" si="163"/>
        <v>0</v>
      </c>
      <c r="Q715">
        <f t="shared" si="164"/>
        <v>0</v>
      </c>
      <c r="R715">
        <f t="shared" si="165"/>
        <v>0</v>
      </c>
      <c r="S715">
        <f t="shared" si="166"/>
        <v>0</v>
      </c>
      <c r="T715">
        <f t="shared" si="167"/>
        <v>0</v>
      </c>
      <c r="U715">
        <f>T715*参数设置!B716</f>
        <v>0</v>
      </c>
    </row>
    <row r="716" spans="1:21" x14ac:dyDescent="0.25">
      <c r="A716" s="3">
        <v>42198</v>
      </c>
      <c r="B716">
        <f>IF(K715="是",F715*0.25*(价格数据!B716/价格数据!B715),B715*(价格数据!B716/价格数据!B715))</f>
        <v>31908.59815214698</v>
      </c>
      <c r="C716">
        <f>IF(K715="是",F715*0.25*(价格数据!C716/价格数据!C715),C715*(价格数据!C716/价格数据!C715))</f>
        <v>28961.982144692876</v>
      </c>
      <c r="D716">
        <f>IF(K715="是",F715*0.25*(价格数据!D716/价格数据!D715),D715*(价格数据!D716/价格数据!D715))</f>
        <v>28968.514171719235</v>
      </c>
      <c r="E716">
        <f>IF(K715="是",F715*0.25*(价格数据!E716/价格数据!E715),E715*(价格数据!E716/价格数据!E715))</f>
        <v>28986.553115913877</v>
      </c>
      <c r="F716">
        <f t="shared" si="154"/>
        <v>118825.64758447297</v>
      </c>
      <c r="G716">
        <f t="shared" si="155"/>
        <v>0.2685329202978945</v>
      </c>
      <c r="H716">
        <f t="shared" si="156"/>
        <v>0.24373510882071017</v>
      </c>
      <c r="I716">
        <f t="shared" si="157"/>
        <v>0.24379008034545371</v>
      </c>
      <c r="J716">
        <f t="shared" si="158"/>
        <v>0.24394189053594159</v>
      </c>
      <c r="K716" t="str">
        <f>IF(OR(
 ROUND(G716,4)&gt;(0.25+参数设置!B$3), ROUND(G716,4)&lt;(0.25-参数设置!B$3),
 ROUND(H716,4)&gt;(0.25+参数设置!B$3), ROUND(H716,4)&lt;(0.25-参数设置!B$3),
 ROUND(I716,4)&gt;(0.25+参数设置!B$3), ROUND(I716,4)&lt;(0.25-参数设置!B$3),
 ROUND(J716,4)&gt;(0.25+参数设置!B$3), ROUND(J716,4)&lt;(0.25-参数设置!B$3)
),"是","否")</f>
        <v>否</v>
      </c>
      <c r="L716">
        <f t="shared" si="159"/>
        <v>31908.59815214698</v>
      </c>
      <c r="M716">
        <f t="shared" si="160"/>
        <v>28961.982144692876</v>
      </c>
      <c r="N716">
        <f t="shared" si="161"/>
        <v>28968.514171719235</v>
      </c>
      <c r="O716">
        <f t="shared" si="162"/>
        <v>28986.553115913877</v>
      </c>
      <c r="P716">
        <f t="shared" si="163"/>
        <v>0</v>
      </c>
      <c r="Q716">
        <f t="shared" si="164"/>
        <v>0</v>
      </c>
      <c r="R716">
        <f t="shared" si="165"/>
        <v>0</v>
      </c>
      <c r="S716">
        <f t="shared" si="166"/>
        <v>0</v>
      </c>
      <c r="T716">
        <f t="shared" si="167"/>
        <v>0</v>
      </c>
      <c r="U716">
        <f>T716*参数设置!B717</f>
        <v>0</v>
      </c>
    </row>
    <row r="717" spans="1:21" x14ac:dyDescent="0.25">
      <c r="A717" s="3">
        <v>42199</v>
      </c>
      <c r="B717">
        <f>IF(K716="是",F716*0.25*(价格数据!B717/价格数据!B716),B716*(价格数据!B717/价格数据!B716))</f>
        <v>31305.695966938725</v>
      </c>
      <c r="C717">
        <f>IF(K716="是",F716*0.25*(价格数据!C717/价格数据!C716),C716*(价格数据!C717/价格数据!C716))</f>
        <v>28949.444490084788</v>
      </c>
      <c r="D717">
        <f>IF(K716="是",F716*0.25*(价格数据!D717/价格数据!D716),D716*(价格数据!D717/价格数据!D716))</f>
        <v>28940.406194093292</v>
      </c>
      <c r="E717">
        <f>IF(K716="是",F716*0.25*(价格数据!E717/价格数据!E716),E716*(价格数据!E717/价格数据!E716))</f>
        <v>28986.263293856027</v>
      </c>
      <c r="F717">
        <f t="shared" si="154"/>
        <v>118181.80994497283</v>
      </c>
      <c r="G717">
        <f t="shared" si="155"/>
        <v>0.26489436895166113</v>
      </c>
      <c r="H717">
        <f t="shared" si="156"/>
        <v>0.24495685506563211</v>
      </c>
      <c r="I717">
        <f t="shared" si="157"/>
        <v>0.24488037717114305</v>
      </c>
      <c r="J717">
        <f t="shared" si="158"/>
        <v>0.24526839881156376</v>
      </c>
      <c r="K717" t="str">
        <f>IF(OR(
 ROUND(G717,4)&gt;(0.25+参数设置!B$3), ROUND(G717,4)&lt;(0.25-参数设置!B$3),
 ROUND(H717,4)&gt;(0.25+参数设置!B$3), ROUND(H717,4)&lt;(0.25-参数设置!B$3),
 ROUND(I717,4)&gt;(0.25+参数设置!B$3), ROUND(I717,4)&lt;(0.25-参数设置!B$3),
 ROUND(J717,4)&gt;(0.25+参数设置!B$3), ROUND(J717,4)&lt;(0.25-参数设置!B$3)
),"是","否")</f>
        <v>否</v>
      </c>
      <c r="L717">
        <f t="shared" si="159"/>
        <v>31305.695966938725</v>
      </c>
      <c r="M717">
        <f t="shared" si="160"/>
        <v>28949.444490084788</v>
      </c>
      <c r="N717">
        <f t="shared" si="161"/>
        <v>28940.406194093292</v>
      </c>
      <c r="O717">
        <f t="shared" si="162"/>
        <v>28986.263293856027</v>
      </c>
      <c r="P717">
        <f t="shared" si="163"/>
        <v>0</v>
      </c>
      <c r="Q717">
        <f t="shared" si="164"/>
        <v>0</v>
      </c>
      <c r="R717">
        <f t="shared" si="165"/>
        <v>0</v>
      </c>
      <c r="S717">
        <f t="shared" si="166"/>
        <v>0</v>
      </c>
      <c r="T717">
        <f t="shared" si="167"/>
        <v>0</v>
      </c>
      <c r="U717">
        <f>T717*参数设置!B718</f>
        <v>0</v>
      </c>
    </row>
    <row r="718" spans="1:21" x14ac:dyDescent="0.25">
      <c r="A718" s="3">
        <v>42200</v>
      </c>
      <c r="B718">
        <f>IF(K717="是",F717*0.25*(价格数据!B718/价格数据!B717),B717*(价格数据!B718/价格数据!B717))</f>
        <v>29730.614008082153</v>
      </c>
      <c r="C718">
        <f>IF(K717="是",F717*0.25*(价格数据!C718/价格数据!C717),C717*(价格数据!C718/价格数据!C717))</f>
        <v>28924.369180868602</v>
      </c>
      <c r="D718">
        <f>IF(K717="是",F717*0.25*(价格数据!D718/价格数据!D717),D717*(价格数据!D718/价格数据!D717))</f>
        <v>29008.7842550487</v>
      </c>
      <c r="E718">
        <f>IF(K717="是",F717*0.25*(价格数据!E718/价格数据!E717),E717*(价格数据!E718/价格数据!E717))</f>
        <v>28987.712404145281</v>
      </c>
      <c r="F718">
        <f t="shared" si="154"/>
        <v>116651.47984814474</v>
      </c>
      <c r="G718">
        <f t="shared" si="155"/>
        <v>0.25486701108965826</v>
      </c>
      <c r="H718">
        <f t="shared" si="156"/>
        <v>0.24795544144422291</v>
      </c>
      <c r="I718">
        <f t="shared" si="157"/>
        <v>0.24867909342266323</v>
      </c>
      <c r="J718">
        <f t="shared" si="158"/>
        <v>0.24849845404345558</v>
      </c>
      <c r="K718" t="str">
        <f>IF(OR(
 ROUND(G718,4)&gt;(0.25+参数设置!B$3), ROUND(G718,4)&lt;(0.25-参数设置!B$3),
 ROUND(H718,4)&gt;(0.25+参数设置!B$3), ROUND(H718,4)&lt;(0.25-参数设置!B$3),
 ROUND(I718,4)&gt;(0.25+参数设置!B$3), ROUND(I718,4)&lt;(0.25-参数设置!B$3),
 ROUND(J718,4)&gt;(0.25+参数设置!B$3), ROUND(J718,4)&lt;(0.25-参数设置!B$3)
),"是","否")</f>
        <v>否</v>
      </c>
      <c r="L718">
        <f t="shared" si="159"/>
        <v>29730.614008082153</v>
      </c>
      <c r="M718">
        <f t="shared" si="160"/>
        <v>28924.369180868602</v>
      </c>
      <c r="N718">
        <f t="shared" si="161"/>
        <v>29008.7842550487</v>
      </c>
      <c r="O718">
        <f t="shared" si="162"/>
        <v>28987.712404145281</v>
      </c>
      <c r="P718">
        <f t="shared" si="163"/>
        <v>0</v>
      </c>
      <c r="Q718">
        <f t="shared" si="164"/>
        <v>0</v>
      </c>
      <c r="R718">
        <f t="shared" si="165"/>
        <v>0</v>
      </c>
      <c r="S718">
        <f t="shared" si="166"/>
        <v>0</v>
      </c>
      <c r="T718">
        <f t="shared" si="167"/>
        <v>0</v>
      </c>
      <c r="U718">
        <f>T718*参数设置!B719</f>
        <v>0</v>
      </c>
    </row>
    <row r="719" spans="1:21" x14ac:dyDescent="0.25">
      <c r="A719" s="3">
        <v>42201</v>
      </c>
      <c r="B719">
        <f>IF(K718="是",F718*0.25*(价格数据!B719/价格数据!B718),B718*(价格数据!B719/价格数据!B718))</f>
        <v>30416.415243756546</v>
      </c>
      <c r="C719">
        <f>IF(K718="是",F718*0.25*(价格数据!C719/价格数据!C718),C718*(价格数据!C719/价格数据!C718))</f>
        <v>28824.067944003866</v>
      </c>
      <c r="D719">
        <f>IF(K718="是",F718*0.25*(价格数据!D719/价格数据!D718),D718*(价格数据!D719/价格数据!D718))</f>
        <v>29162.026786913204</v>
      </c>
      <c r="E719">
        <f>IF(K718="是",F718*0.25*(价格数据!E719/价格数据!E718),E718*(价格数据!E719/价格数据!E718))</f>
        <v>28989.74115855023</v>
      </c>
      <c r="F719">
        <f t="shared" si="154"/>
        <v>117392.25113322385</v>
      </c>
      <c r="G719">
        <f t="shared" si="155"/>
        <v>0.25910070681955111</v>
      </c>
      <c r="H719">
        <f t="shared" si="156"/>
        <v>0.24553637625785507</v>
      </c>
      <c r="I719">
        <f t="shared" si="157"/>
        <v>0.24841526170086276</v>
      </c>
      <c r="J719">
        <f t="shared" si="158"/>
        <v>0.24694765522173107</v>
      </c>
      <c r="K719" t="str">
        <f>IF(OR(
 ROUND(G719,4)&gt;(0.25+参数设置!B$3), ROUND(G719,4)&lt;(0.25-参数设置!B$3),
 ROUND(H719,4)&gt;(0.25+参数设置!B$3), ROUND(H719,4)&lt;(0.25-参数设置!B$3),
 ROUND(I719,4)&gt;(0.25+参数设置!B$3), ROUND(I719,4)&lt;(0.25-参数设置!B$3),
 ROUND(J719,4)&gt;(0.25+参数设置!B$3), ROUND(J719,4)&lt;(0.25-参数设置!B$3)
),"是","否")</f>
        <v>否</v>
      </c>
      <c r="L719">
        <f t="shared" si="159"/>
        <v>30416.415243756546</v>
      </c>
      <c r="M719">
        <f t="shared" si="160"/>
        <v>28824.067944003866</v>
      </c>
      <c r="N719">
        <f t="shared" si="161"/>
        <v>29162.026786913204</v>
      </c>
      <c r="O719">
        <f t="shared" si="162"/>
        <v>28989.74115855023</v>
      </c>
      <c r="P719">
        <f t="shared" si="163"/>
        <v>0</v>
      </c>
      <c r="Q719">
        <f t="shared" si="164"/>
        <v>0</v>
      </c>
      <c r="R719">
        <f t="shared" si="165"/>
        <v>0</v>
      </c>
      <c r="S719">
        <f t="shared" si="166"/>
        <v>0</v>
      </c>
      <c r="T719">
        <f t="shared" si="167"/>
        <v>0</v>
      </c>
      <c r="U719">
        <f>T719*参数设置!B720</f>
        <v>0</v>
      </c>
    </row>
    <row r="720" spans="1:21" x14ac:dyDescent="0.25">
      <c r="A720" s="3">
        <v>42202</v>
      </c>
      <c r="B720">
        <f>IF(K719="是",F719*0.25*(价格数据!B720/价格数据!B719),B719*(价格数据!B720/价格数据!B719))</f>
        <v>31652.364723433475</v>
      </c>
      <c r="C720">
        <f>IF(K719="是",F719*0.25*(价格数据!C720/价格数据!C719),C719*(价格数据!C720/价格数据!C719))</f>
        <v>28824.067944003866</v>
      </c>
      <c r="D720">
        <f>IF(K719="是",F719*0.25*(价格数据!D720/价格数据!D719),D719*(价格数据!D720/价格数据!D719))</f>
        <v>29352.566442935204</v>
      </c>
      <c r="E720">
        <f>IF(K719="是",F719*0.25*(价格数据!E720/价格数据!E719),E719*(价格数据!E720/价格数据!E719))</f>
        <v>28990.320802665934</v>
      </c>
      <c r="F720">
        <f t="shared" si="154"/>
        <v>118819.31991303849</v>
      </c>
      <c r="G720">
        <f t="shared" si="155"/>
        <v>0.26639072456061197</v>
      </c>
      <c r="H720">
        <f t="shared" si="156"/>
        <v>0.24258738364349863</v>
      </c>
      <c r="I720">
        <f t="shared" si="157"/>
        <v>0.2470353008619959</v>
      </c>
      <c r="J720">
        <f t="shared" si="158"/>
        <v>0.24398659093389338</v>
      </c>
      <c r="K720" t="str">
        <f>IF(OR(
 ROUND(G720,4)&gt;(0.25+参数设置!B$3), ROUND(G720,4)&lt;(0.25-参数设置!B$3),
 ROUND(H720,4)&gt;(0.25+参数设置!B$3), ROUND(H720,4)&lt;(0.25-参数设置!B$3),
 ROUND(I720,4)&gt;(0.25+参数设置!B$3), ROUND(I720,4)&lt;(0.25-参数设置!B$3),
 ROUND(J720,4)&gt;(0.25+参数设置!B$3), ROUND(J720,4)&lt;(0.25-参数设置!B$3)
),"是","否")</f>
        <v>否</v>
      </c>
      <c r="L720">
        <f t="shared" si="159"/>
        <v>31652.364723433475</v>
      </c>
      <c r="M720">
        <f t="shared" si="160"/>
        <v>28824.067944003866</v>
      </c>
      <c r="N720">
        <f t="shared" si="161"/>
        <v>29352.566442935204</v>
      </c>
      <c r="O720">
        <f t="shared" si="162"/>
        <v>28990.320802665934</v>
      </c>
      <c r="P720">
        <f t="shared" si="163"/>
        <v>0</v>
      </c>
      <c r="Q720">
        <f t="shared" si="164"/>
        <v>0</v>
      </c>
      <c r="R720">
        <f t="shared" si="165"/>
        <v>0</v>
      </c>
      <c r="S720">
        <f t="shared" si="166"/>
        <v>0</v>
      </c>
      <c r="T720">
        <f t="shared" si="167"/>
        <v>0</v>
      </c>
      <c r="U720">
        <f>T720*参数设置!B721</f>
        <v>0</v>
      </c>
    </row>
    <row r="721" spans="1:21" x14ac:dyDescent="0.25">
      <c r="A721" s="3">
        <v>42203</v>
      </c>
      <c r="B721">
        <f>IF(K720="是",F720*0.25*(价格数据!B721/价格数据!B720),B720*(价格数据!B721/价格数据!B720))</f>
        <v>31652.364723433475</v>
      </c>
      <c r="C721">
        <f>IF(K720="是",F720*0.25*(价格数据!C721/价格数据!C720),C720*(价格数据!C721/价格数据!C720))</f>
        <v>28824.067944003866</v>
      </c>
      <c r="D721">
        <f>IF(K720="是",F720*0.25*(价格数据!D721/价格数据!D720),D720*(价格数据!D721/价格数据!D720))</f>
        <v>29352.566442935204</v>
      </c>
      <c r="E721">
        <f>IF(K720="是",F720*0.25*(价格数据!E721/价格数据!E720),E720*(价格数据!E721/价格数据!E720))</f>
        <v>28990.320802665934</v>
      </c>
      <c r="F721">
        <f t="shared" si="154"/>
        <v>118819.31991303849</v>
      </c>
      <c r="G721">
        <f t="shared" si="155"/>
        <v>0.26639072456061197</v>
      </c>
      <c r="H721">
        <f t="shared" si="156"/>
        <v>0.24258738364349863</v>
      </c>
      <c r="I721">
        <f t="shared" si="157"/>
        <v>0.2470353008619959</v>
      </c>
      <c r="J721">
        <f t="shared" si="158"/>
        <v>0.24398659093389338</v>
      </c>
      <c r="K721" t="str">
        <f>IF(OR(
 ROUND(G721,4)&gt;(0.25+参数设置!B$3), ROUND(G721,4)&lt;(0.25-参数设置!B$3),
 ROUND(H721,4)&gt;(0.25+参数设置!B$3), ROUND(H721,4)&lt;(0.25-参数设置!B$3),
 ROUND(I721,4)&gt;(0.25+参数设置!B$3), ROUND(I721,4)&lt;(0.25-参数设置!B$3),
 ROUND(J721,4)&gt;(0.25+参数设置!B$3), ROUND(J721,4)&lt;(0.25-参数设置!B$3)
),"是","否")</f>
        <v>否</v>
      </c>
      <c r="L721">
        <f t="shared" si="159"/>
        <v>31652.364723433475</v>
      </c>
      <c r="M721">
        <f t="shared" si="160"/>
        <v>28824.067944003866</v>
      </c>
      <c r="N721">
        <f t="shared" si="161"/>
        <v>29352.566442935204</v>
      </c>
      <c r="O721">
        <f t="shared" si="162"/>
        <v>28990.320802665934</v>
      </c>
      <c r="P721">
        <f t="shared" si="163"/>
        <v>0</v>
      </c>
      <c r="Q721">
        <f t="shared" si="164"/>
        <v>0</v>
      </c>
      <c r="R721">
        <f t="shared" si="165"/>
        <v>0</v>
      </c>
      <c r="S721">
        <f t="shared" si="166"/>
        <v>0</v>
      </c>
      <c r="T721">
        <f t="shared" si="167"/>
        <v>0</v>
      </c>
      <c r="U721">
        <f>T721*参数设置!B722</f>
        <v>0</v>
      </c>
    </row>
    <row r="722" spans="1:21" x14ac:dyDescent="0.25">
      <c r="A722" s="3">
        <v>42204</v>
      </c>
      <c r="B722">
        <f>IF(K721="是",F721*0.25*(价格数据!B722/价格数据!B721),B721*(价格数据!B722/价格数据!B721))</f>
        <v>31652.364723433475</v>
      </c>
      <c r="C722">
        <f>IF(K721="是",F721*0.25*(价格数据!C722/价格数据!C721),C721*(价格数据!C722/价格数据!C721))</f>
        <v>28824.067944003866</v>
      </c>
      <c r="D722">
        <f>IF(K721="是",F721*0.25*(价格数据!D722/价格数据!D721),D721*(价格数据!D722/价格数据!D721))</f>
        <v>29352.566442935204</v>
      </c>
      <c r="E722">
        <f>IF(K721="是",F721*0.25*(价格数据!E722/价格数据!E721),E721*(价格数据!E722/价格数据!E721))</f>
        <v>28990.320802665934</v>
      </c>
      <c r="F722">
        <f t="shared" si="154"/>
        <v>118819.31991303849</v>
      </c>
      <c r="G722">
        <f t="shared" si="155"/>
        <v>0.26639072456061197</v>
      </c>
      <c r="H722">
        <f t="shared" si="156"/>
        <v>0.24258738364349863</v>
      </c>
      <c r="I722">
        <f t="shared" si="157"/>
        <v>0.2470353008619959</v>
      </c>
      <c r="J722">
        <f t="shared" si="158"/>
        <v>0.24398659093389338</v>
      </c>
      <c r="K722" t="str">
        <f>IF(OR(
 ROUND(G722,4)&gt;(0.25+参数设置!B$3), ROUND(G722,4)&lt;(0.25-参数设置!B$3),
 ROUND(H722,4)&gt;(0.25+参数设置!B$3), ROUND(H722,4)&lt;(0.25-参数设置!B$3),
 ROUND(I722,4)&gt;(0.25+参数设置!B$3), ROUND(I722,4)&lt;(0.25-参数设置!B$3),
 ROUND(J722,4)&gt;(0.25+参数设置!B$3), ROUND(J722,4)&lt;(0.25-参数设置!B$3)
),"是","否")</f>
        <v>否</v>
      </c>
      <c r="L722">
        <f t="shared" si="159"/>
        <v>31652.364723433475</v>
      </c>
      <c r="M722">
        <f t="shared" si="160"/>
        <v>28824.067944003866</v>
      </c>
      <c r="N722">
        <f t="shared" si="161"/>
        <v>29352.566442935204</v>
      </c>
      <c r="O722">
        <f t="shared" si="162"/>
        <v>28990.320802665934</v>
      </c>
      <c r="P722">
        <f t="shared" si="163"/>
        <v>0</v>
      </c>
      <c r="Q722">
        <f t="shared" si="164"/>
        <v>0</v>
      </c>
      <c r="R722">
        <f t="shared" si="165"/>
        <v>0</v>
      </c>
      <c r="S722">
        <f t="shared" si="166"/>
        <v>0</v>
      </c>
      <c r="T722">
        <f t="shared" si="167"/>
        <v>0</v>
      </c>
      <c r="U722">
        <f>T722*参数设置!B723</f>
        <v>0</v>
      </c>
    </row>
    <row r="723" spans="1:21" x14ac:dyDescent="0.25">
      <c r="A723" s="3">
        <v>42205</v>
      </c>
      <c r="B723">
        <f>IF(K722="是",F722*0.25*(价格数据!B723/价格数据!B722),B722*(价格数据!B723/价格数据!B722))</f>
        <v>31561.929395652231</v>
      </c>
      <c r="C723">
        <f>IF(K722="是",F722*0.25*(价格数据!C723/价格数据!C722),C722*(价格数据!C723/价格数据!C722))</f>
        <v>28121.959285950703</v>
      </c>
      <c r="D723">
        <f>IF(K722="是",F722*0.25*(价格数据!D723/价格数据!D722),D722*(价格数据!D723/价格数据!D722))</f>
        <v>29297.431563745857</v>
      </c>
      <c r="E723">
        <f>IF(K722="是",F722*0.25*(价格数据!E723/价格数据!E722),E722*(价格数据!E723/价格数据!E722))</f>
        <v>28987.712404145277</v>
      </c>
      <c r="F723">
        <f t="shared" si="154"/>
        <v>117969.03264949407</v>
      </c>
      <c r="G723">
        <f t="shared" si="155"/>
        <v>0.26754419093549792</v>
      </c>
      <c r="H723">
        <f t="shared" si="156"/>
        <v>0.23838424927587393</v>
      </c>
      <c r="I723">
        <f t="shared" si="157"/>
        <v>0.24834849371693568</v>
      </c>
      <c r="J723">
        <f t="shared" si="158"/>
        <v>0.24572306607169248</v>
      </c>
      <c r="K723" t="str">
        <f>IF(OR(
 ROUND(G723,4)&gt;(0.25+参数设置!B$3), ROUND(G723,4)&lt;(0.25-参数设置!B$3),
 ROUND(H723,4)&gt;(0.25+参数设置!B$3), ROUND(H723,4)&lt;(0.25-参数设置!B$3),
 ROUND(I723,4)&gt;(0.25+参数设置!B$3), ROUND(I723,4)&lt;(0.25-参数设置!B$3),
 ROUND(J723,4)&gt;(0.25+参数设置!B$3), ROUND(J723,4)&lt;(0.25-参数设置!B$3)
),"是","否")</f>
        <v>否</v>
      </c>
      <c r="L723">
        <f t="shared" si="159"/>
        <v>31561.929395652231</v>
      </c>
      <c r="M723">
        <f t="shared" si="160"/>
        <v>28121.959285950703</v>
      </c>
      <c r="N723">
        <f t="shared" si="161"/>
        <v>29297.431563745857</v>
      </c>
      <c r="O723">
        <f t="shared" si="162"/>
        <v>28987.712404145277</v>
      </c>
      <c r="P723">
        <f t="shared" si="163"/>
        <v>0</v>
      </c>
      <c r="Q723">
        <f t="shared" si="164"/>
        <v>0</v>
      </c>
      <c r="R723">
        <f t="shared" si="165"/>
        <v>0</v>
      </c>
      <c r="S723">
        <f t="shared" si="166"/>
        <v>0</v>
      </c>
      <c r="T723">
        <f t="shared" si="167"/>
        <v>0</v>
      </c>
      <c r="U723">
        <f>T723*参数设置!B724</f>
        <v>0</v>
      </c>
    </row>
    <row r="724" spans="1:21" x14ac:dyDescent="0.25">
      <c r="A724" s="3">
        <v>42206</v>
      </c>
      <c r="B724">
        <f>IF(K723="是",F723*0.25*(价格数据!B724/价格数据!B723),B723*(价格数据!B724/价格数据!B723))</f>
        <v>31757.872605844921</v>
      </c>
      <c r="C724">
        <f>IF(K723="是",F723*0.25*(价格数据!C724/价格数据!C723),C723*(价格数据!C724/价格数据!C723))</f>
        <v>27908.819157613139</v>
      </c>
      <c r="D724">
        <f>IF(K723="是",F723*0.25*(价格数据!D724/价格数据!D723),D723*(价格数据!D724/价格数据!D723))</f>
        <v>29286.350534104862</v>
      </c>
      <c r="E724">
        <f>IF(K723="是",F723*0.25*(价格数据!E724/价格数据!E723),E723*(价格数据!E724/价格数据!E723))</f>
        <v>28988.292048260981</v>
      </c>
      <c r="F724">
        <f t="shared" si="154"/>
        <v>117941.3343458239</v>
      </c>
      <c r="G724">
        <f t="shared" si="155"/>
        <v>0.26926838484568505</v>
      </c>
      <c r="H724">
        <f t="shared" si="156"/>
        <v>0.23663306263586753</v>
      </c>
      <c r="I724">
        <f t="shared" si="157"/>
        <v>0.24831286415865314</v>
      </c>
      <c r="J724">
        <f t="shared" si="158"/>
        <v>0.24578568835979434</v>
      </c>
      <c r="K724" t="str">
        <f>IF(OR(
 ROUND(G724,4)&gt;(0.25+参数设置!B$3), ROUND(G724,4)&lt;(0.25-参数设置!B$3),
 ROUND(H724,4)&gt;(0.25+参数设置!B$3), ROUND(H724,4)&lt;(0.25-参数设置!B$3),
 ROUND(I724,4)&gt;(0.25+参数设置!B$3), ROUND(I724,4)&lt;(0.25-参数设置!B$3),
 ROUND(J724,4)&gt;(0.25+参数设置!B$3), ROUND(J724,4)&lt;(0.25-参数设置!B$3)
),"是","否")</f>
        <v>否</v>
      </c>
      <c r="L724">
        <f t="shared" si="159"/>
        <v>31757.872605844921</v>
      </c>
      <c r="M724">
        <f t="shared" si="160"/>
        <v>27908.819157613139</v>
      </c>
      <c r="N724">
        <f t="shared" si="161"/>
        <v>29286.350534104862</v>
      </c>
      <c r="O724">
        <f t="shared" si="162"/>
        <v>28988.292048260981</v>
      </c>
      <c r="P724">
        <f t="shared" si="163"/>
        <v>0</v>
      </c>
      <c r="Q724">
        <f t="shared" si="164"/>
        <v>0</v>
      </c>
      <c r="R724">
        <f t="shared" si="165"/>
        <v>0</v>
      </c>
      <c r="S724">
        <f t="shared" si="166"/>
        <v>0</v>
      </c>
      <c r="T724">
        <f t="shared" si="167"/>
        <v>0</v>
      </c>
      <c r="U724">
        <f>T724*参数设置!B725</f>
        <v>0</v>
      </c>
    </row>
    <row r="725" spans="1:21" x14ac:dyDescent="0.25">
      <c r="A725" s="3">
        <v>42207</v>
      </c>
      <c r="B725">
        <f>IF(K724="是",F724*0.25*(价格数据!B725/价格数据!B724),B724*(价格数据!B725/价格数据!B724))</f>
        <v>31607.147059542851</v>
      </c>
      <c r="C725">
        <f>IF(K724="是",F724*0.25*(价格数据!C725/价格数据!C724),C724*(价格数据!C725/价格数据!C724))</f>
        <v>27632.990756235115</v>
      </c>
      <c r="D725">
        <f>IF(K724="是",F724*0.25*(价格数据!D725/价格数据!D724),D724*(价格数据!D725/价格数据!D724))</f>
        <v>29274.458697416965</v>
      </c>
      <c r="E725">
        <f>IF(K724="是",F724*0.25*(价格数据!E725/价格数据!E724),E724*(价格数据!E725/价格数据!E724))</f>
        <v>28986.263293856024</v>
      </c>
      <c r="F725">
        <f t="shared" si="154"/>
        <v>117500.85980705096</v>
      </c>
      <c r="G725">
        <f t="shared" si="155"/>
        <v>0.26899502787847834</v>
      </c>
      <c r="H725">
        <f t="shared" si="156"/>
        <v>0.23517266853716182</v>
      </c>
      <c r="I725">
        <f t="shared" si="157"/>
        <v>0.24914250623773113</v>
      </c>
      <c r="J725">
        <f t="shared" si="158"/>
        <v>0.24668979734662863</v>
      </c>
      <c r="K725" t="str">
        <f>IF(OR(
 ROUND(G725,4)&gt;(0.25+参数设置!B$3), ROUND(G725,4)&lt;(0.25-参数设置!B$3),
 ROUND(H725,4)&gt;(0.25+参数设置!B$3), ROUND(H725,4)&lt;(0.25-参数设置!B$3),
 ROUND(I725,4)&gt;(0.25+参数设置!B$3), ROUND(I725,4)&lt;(0.25-参数设置!B$3),
 ROUND(J725,4)&gt;(0.25+参数设置!B$3), ROUND(J725,4)&lt;(0.25-参数设置!B$3)
),"是","否")</f>
        <v>否</v>
      </c>
      <c r="L725">
        <f t="shared" si="159"/>
        <v>31607.147059542851</v>
      </c>
      <c r="M725">
        <f t="shared" si="160"/>
        <v>27632.990756235115</v>
      </c>
      <c r="N725">
        <f t="shared" si="161"/>
        <v>29274.458697416965</v>
      </c>
      <c r="O725">
        <f t="shared" si="162"/>
        <v>28986.263293856024</v>
      </c>
      <c r="P725">
        <f t="shared" si="163"/>
        <v>0</v>
      </c>
      <c r="Q725">
        <f t="shared" si="164"/>
        <v>0</v>
      </c>
      <c r="R725">
        <f t="shared" si="165"/>
        <v>0</v>
      </c>
      <c r="S725">
        <f t="shared" si="166"/>
        <v>0</v>
      </c>
      <c r="T725">
        <f t="shared" si="167"/>
        <v>0</v>
      </c>
      <c r="U725">
        <f>T725*参数设置!B726</f>
        <v>0</v>
      </c>
    </row>
    <row r="726" spans="1:21" x14ac:dyDescent="0.25">
      <c r="A726" s="3">
        <v>42208</v>
      </c>
      <c r="B726">
        <f>IF(K725="是",F725*0.25*(价格数据!B726/价格数据!B725),B725*(价格数据!B726/价格数据!B725))</f>
        <v>32466.282673464619</v>
      </c>
      <c r="C726">
        <f>IF(K725="是",F725*0.25*(价格数据!C726/价格数据!C725),C725*(价格数据!C726/价格数据!C725))</f>
        <v>27695.679029275572</v>
      </c>
      <c r="D726">
        <f>IF(K725="是",F725*0.25*(价格数据!D726/价格数据!D725),D725*(价格数据!D726/价格数据!D725))</f>
        <v>29310.674745511926</v>
      </c>
      <c r="E726">
        <f>IF(K725="是",F725*0.25*(价格数据!E726/价格数据!E725),E725*(价格数据!E726/价格数据!E725))</f>
        <v>28986.553115913874</v>
      </c>
      <c r="F726">
        <f t="shared" si="154"/>
        <v>118459.18956416599</v>
      </c>
      <c r="G726">
        <f t="shared" si="155"/>
        <v>0.27407145695419899</v>
      </c>
      <c r="H726">
        <f t="shared" si="156"/>
        <v>0.23379932896023745</v>
      </c>
      <c r="I726">
        <f t="shared" si="157"/>
        <v>0.24743268000863</v>
      </c>
      <c r="J726">
        <f t="shared" si="158"/>
        <v>0.24469653407693354</v>
      </c>
      <c r="K726" t="str">
        <f>IF(OR(
 ROUND(G726,4)&gt;(0.25+参数设置!B$3), ROUND(G726,4)&lt;(0.25-参数设置!B$3),
 ROUND(H726,4)&gt;(0.25+参数设置!B$3), ROUND(H726,4)&lt;(0.25-参数设置!B$3),
 ROUND(I726,4)&gt;(0.25+参数设置!B$3), ROUND(I726,4)&lt;(0.25-参数设置!B$3),
 ROUND(J726,4)&gt;(0.25+参数设置!B$3), ROUND(J726,4)&lt;(0.25-参数设置!B$3)
),"是","否")</f>
        <v>是</v>
      </c>
      <c r="L726">
        <f t="shared" si="159"/>
        <v>29614.797391041498</v>
      </c>
      <c r="M726">
        <f t="shared" si="160"/>
        <v>29614.797391041498</v>
      </c>
      <c r="N726">
        <f t="shared" si="161"/>
        <v>29614.797391041498</v>
      </c>
      <c r="O726">
        <f t="shared" si="162"/>
        <v>29614.797391041498</v>
      </c>
      <c r="P726">
        <f t="shared" si="163"/>
        <v>2851.4852824231202</v>
      </c>
      <c r="Q726">
        <f t="shared" si="164"/>
        <v>1919.1183617659262</v>
      </c>
      <c r="R726">
        <f t="shared" si="165"/>
        <v>304.12264552957276</v>
      </c>
      <c r="S726">
        <f t="shared" si="166"/>
        <v>628.24427512762486</v>
      </c>
      <c r="T726">
        <f t="shared" si="167"/>
        <v>5702.9705648462441</v>
      </c>
      <c r="U726">
        <f>T726*参数设置!B727</f>
        <v>0</v>
      </c>
    </row>
    <row r="727" spans="1:21" x14ac:dyDescent="0.25">
      <c r="A727" s="3">
        <v>42209</v>
      </c>
      <c r="B727">
        <f>IF(K726="是",F726*0.25*(价格数据!B727/价格数据!B726),B726*(价格数据!B727/价格数据!B726))</f>
        <v>28996.103852231437</v>
      </c>
      <c r="C727">
        <f>IF(K726="是",F726*0.25*(价格数据!C727/价格数据!C726),C726*(价格数据!C727/价格数据!C726))</f>
        <v>29306.449568500095</v>
      </c>
      <c r="D727">
        <f>IF(K726="是",F726*0.25*(价格数据!D727/价格数据!D726),D726*(价格数据!D727/价格数据!D726))</f>
        <v>29503.65656542459</v>
      </c>
      <c r="E727">
        <f>IF(K726="是",F726*0.25*(价格数据!E727/价格数据!E726),E726*(价格数据!E727/价格数据!E726))</f>
        <v>29616.57401239176</v>
      </c>
      <c r="F727">
        <f t="shared" si="154"/>
        <v>117422.78399854789</v>
      </c>
      <c r="G727">
        <f t="shared" si="155"/>
        <v>0.24693762883862486</v>
      </c>
      <c r="H727">
        <f t="shared" si="156"/>
        <v>0.24958060582912522</v>
      </c>
      <c r="I727">
        <f t="shared" si="157"/>
        <v>0.25126006692014258</v>
      </c>
      <c r="J727">
        <f t="shared" si="158"/>
        <v>0.25222169841210723</v>
      </c>
      <c r="K727" t="str">
        <f>IF(OR(
 ROUND(G727,4)&gt;(0.25+参数设置!B$3), ROUND(G727,4)&lt;(0.25-参数设置!B$3),
 ROUND(H727,4)&gt;(0.25+参数设置!B$3), ROUND(H727,4)&lt;(0.25-参数设置!B$3),
 ROUND(I727,4)&gt;(0.25+参数设置!B$3), ROUND(I727,4)&lt;(0.25-参数设置!B$3),
 ROUND(J727,4)&gt;(0.25+参数设置!B$3), ROUND(J727,4)&lt;(0.25-参数设置!B$3)
),"是","否")</f>
        <v>否</v>
      </c>
      <c r="L727">
        <f t="shared" si="159"/>
        <v>28996.103852231437</v>
      </c>
      <c r="M727">
        <f t="shared" si="160"/>
        <v>29306.449568500095</v>
      </c>
      <c r="N727">
        <f t="shared" si="161"/>
        <v>29503.65656542459</v>
      </c>
      <c r="O727">
        <f t="shared" si="162"/>
        <v>29616.57401239176</v>
      </c>
      <c r="P727">
        <f t="shared" si="163"/>
        <v>0</v>
      </c>
      <c r="Q727">
        <f t="shared" si="164"/>
        <v>0</v>
      </c>
      <c r="R727">
        <f t="shared" si="165"/>
        <v>0</v>
      </c>
      <c r="S727">
        <f t="shared" si="166"/>
        <v>0</v>
      </c>
      <c r="T727">
        <f t="shared" si="167"/>
        <v>0</v>
      </c>
      <c r="U727">
        <f>T727*参数设置!B728</f>
        <v>0</v>
      </c>
    </row>
    <row r="728" spans="1:21" x14ac:dyDescent="0.25">
      <c r="A728" s="3">
        <v>42210</v>
      </c>
      <c r="B728">
        <f>IF(K727="是",F727*0.25*(价格数据!B728/价格数据!B727),B727*(价格数据!B728/价格数据!B727))</f>
        <v>28996.103852231437</v>
      </c>
      <c r="C728">
        <f>IF(K727="是",F727*0.25*(价格数据!C728/价格数据!C727),C727*(价格数据!C728/价格数据!C727))</f>
        <v>29306.449568500095</v>
      </c>
      <c r="D728">
        <f>IF(K727="是",F727*0.25*(价格数据!D728/价格数据!D727),D727*(价格数据!D728/价格数据!D727))</f>
        <v>29503.65656542459</v>
      </c>
      <c r="E728">
        <f>IF(K727="是",F727*0.25*(价格数据!E728/价格数据!E727),E727*(价格数据!E728/价格数据!E727))</f>
        <v>29616.57401239176</v>
      </c>
      <c r="F728">
        <f t="shared" si="154"/>
        <v>117422.78399854789</v>
      </c>
      <c r="G728">
        <f t="shared" si="155"/>
        <v>0.24693762883862486</v>
      </c>
      <c r="H728">
        <f t="shared" si="156"/>
        <v>0.24958060582912522</v>
      </c>
      <c r="I728">
        <f t="shared" si="157"/>
        <v>0.25126006692014258</v>
      </c>
      <c r="J728">
        <f t="shared" si="158"/>
        <v>0.25222169841210723</v>
      </c>
      <c r="K728" t="str">
        <f>IF(OR(
 ROUND(G728,4)&gt;(0.25+参数设置!B$3), ROUND(G728,4)&lt;(0.25-参数设置!B$3),
 ROUND(H728,4)&gt;(0.25+参数设置!B$3), ROUND(H728,4)&lt;(0.25-参数设置!B$3),
 ROUND(I728,4)&gt;(0.25+参数设置!B$3), ROUND(I728,4)&lt;(0.25-参数设置!B$3),
 ROUND(J728,4)&gt;(0.25+参数设置!B$3), ROUND(J728,4)&lt;(0.25-参数设置!B$3)
),"是","否")</f>
        <v>否</v>
      </c>
      <c r="L728">
        <f t="shared" si="159"/>
        <v>28996.103852231437</v>
      </c>
      <c r="M728">
        <f t="shared" si="160"/>
        <v>29306.449568500095</v>
      </c>
      <c r="N728">
        <f t="shared" si="161"/>
        <v>29503.65656542459</v>
      </c>
      <c r="O728">
        <f t="shared" si="162"/>
        <v>29616.57401239176</v>
      </c>
      <c r="P728">
        <f t="shared" si="163"/>
        <v>0</v>
      </c>
      <c r="Q728">
        <f t="shared" si="164"/>
        <v>0</v>
      </c>
      <c r="R728">
        <f t="shared" si="165"/>
        <v>0</v>
      </c>
      <c r="S728">
        <f t="shared" si="166"/>
        <v>0</v>
      </c>
      <c r="T728">
        <f t="shared" si="167"/>
        <v>0</v>
      </c>
      <c r="U728">
        <f>T728*参数设置!B729</f>
        <v>0</v>
      </c>
    </row>
    <row r="729" spans="1:21" x14ac:dyDescent="0.25">
      <c r="A729" s="3">
        <v>42211</v>
      </c>
      <c r="B729">
        <f>IF(K728="是",F728*0.25*(价格数据!B729/价格数据!B728),B728*(价格数据!B729/价格数据!B728))</f>
        <v>28996.103852231437</v>
      </c>
      <c r="C729">
        <f>IF(K728="是",F728*0.25*(价格数据!C729/价格数据!C728),C728*(价格数据!C729/价格数据!C728))</f>
        <v>29306.449568500095</v>
      </c>
      <c r="D729">
        <f>IF(K728="是",F728*0.25*(价格数据!D729/价格数据!D728),D728*(价格数据!D729/价格数据!D728))</f>
        <v>29503.65656542459</v>
      </c>
      <c r="E729">
        <f>IF(K728="是",F728*0.25*(价格数据!E729/价格数据!E728),E728*(价格数据!E729/价格数据!E728))</f>
        <v>29616.57401239176</v>
      </c>
      <c r="F729">
        <f t="shared" si="154"/>
        <v>117422.78399854789</v>
      </c>
      <c r="G729">
        <f t="shared" si="155"/>
        <v>0.24693762883862486</v>
      </c>
      <c r="H729">
        <f t="shared" si="156"/>
        <v>0.24958060582912522</v>
      </c>
      <c r="I729">
        <f t="shared" si="157"/>
        <v>0.25126006692014258</v>
      </c>
      <c r="J729">
        <f t="shared" si="158"/>
        <v>0.25222169841210723</v>
      </c>
      <c r="K729" t="str">
        <f>IF(OR(
 ROUND(G729,4)&gt;(0.25+参数设置!B$3), ROUND(G729,4)&lt;(0.25-参数设置!B$3),
 ROUND(H729,4)&gt;(0.25+参数设置!B$3), ROUND(H729,4)&lt;(0.25-参数设置!B$3),
 ROUND(I729,4)&gt;(0.25+参数设置!B$3), ROUND(I729,4)&lt;(0.25-参数设置!B$3),
 ROUND(J729,4)&gt;(0.25+参数设置!B$3), ROUND(J729,4)&lt;(0.25-参数设置!B$3)
),"是","否")</f>
        <v>否</v>
      </c>
      <c r="L729">
        <f t="shared" si="159"/>
        <v>28996.103852231437</v>
      </c>
      <c r="M729">
        <f t="shared" si="160"/>
        <v>29306.449568500095</v>
      </c>
      <c r="N729">
        <f t="shared" si="161"/>
        <v>29503.65656542459</v>
      </c>
      <c r="O729">
        <f t="shared" si="162"/>
        <v>29616.57401239176</v>
      </c>
      <c r="P729">
        <f t="shared" si="163"/>
        <v>0</v>
      </c>
      <c r="Q729">
        <f t="shared" si="164"/>
        <v>0</v>
      </c>
      <c r="R729">
        <f t="shared" si="165"/>
        <v>0</v>
      </c>
      <c r="S729">
        <f t="shared" si="166"/>
        <v>0</v>
      </c>
      <c r="T729">
        <f t="shared" si="167"/>
        <v>0</v>
      </c>
      <c r="U729">
        <f>T729*参数设置!B730</f>
        <v>0</v>
      </c>
    </row>
    <row r="730" spans="1:21" x14ac:dyDescent="0.25">
      <c r="A730" s="3">
        <v>42212</v>
      </c>
      <c r="B730">
        <f>IF(K729="是",F729*0.25*(价格数据!B730/价格数据!B729),B729*(价格数据!B730/价格数据!B729))</f>
        <v>26143.239201051721</v>
      </c>
      <c r="C730">
        <f>IF(K729="是",F729*0.25*(价格数据!C730/价格数据!C729),C729*(价格数据!C730/价格数据!C729))</f>
        <v>29668.423099309566</v>
      </c>
      <c r="D730">
        <f>IF(K729="是",F729*0.25*(价格数据!D730/价格数据!D729),D729*(价格数据!D730/价格数据!D729))</f>
        <v>29518.948669194975</v>
      </c>
      <c r="E730">
        <f>IF(K729="是",F729*0.25*(价格数据!E730/价格数据!E729),E729*(价格数据!E730/价格数据!E729))</f>
        <v>29612.428562574489</v>
      </c>
      <c r="F730">
        <f t="shared" si="154"/>
        <v>114943.03953213076</v>
      </c>
      <c r="G730">
        <f t="shared" si="155"/>
        <v>0.22744517029883951</v>
      </c>
      <c r="H730">
        <f t="shared" si="156"/>
        <v>0.25811413392296939</v>
      </c>
      <c r="I730">
        <f t="shared" si="157"/>
        <v>0.25681371215995513</v>
      </c>
      <c r="J730">
        <f t="shared" si="158"/>
        <v>0.25762698361823588</v>
      </c>
      <c r="K730" t="str">
        <f>IF(OR(
 ROUND(G730,4)&gt;(0.25+参数设置!B$3), ROUND(G730,4)&lt;(0.25-参数设置!B$3),
 ROUND(H730,4)&gt;(0.25+参数设置!B$3), ROUND(H730,4)&lt;(0.25-参数设置!B$3),
 ROUND(I730,4)&gt;(0.25+参数设置!B$3), ROUND(I730,4)&lt;(0.25-参数设置!B$3),
 ROUND(J730,4)&gt;(0.25+参数设置!B$3), ROUND(J730,4)&lt;(0.25-参数设置!B$3)
),"是","否")</f>
        <v>是</v>
      </c>
      <c r="L730">
        <f t="shared" si="159"/>
        <v>28735.75988303269</v>
      </c>
      <c r="M730">
        <f t="shared" si="160"/>
        <v>28735.75988303269</v>
      </c>
      <c r="N730">
        <f t="shared" si="161"/>
        <v>28735.75988303269</v>
      </c>
      <c r="O730">
        <f t="shared" si="162"/>
        <v>28735.75988303269</v>
      </c>
      <c r="P730">
        <f t="shared" si="163"/>
        <v>2592.5206819809682</v>
      </c>
      <c r="Q730">
        <f t="shared" si="164"/>
        <v>932.66321627687648</v>
      </c>
      <c r="R730">
        <f t="shared" si="165"/>
        <v>783.1887861622854</v>
      </c>
      <c r="S730">
        <f t="shared" si="166"/>
        <v>876.66867954179907</v>
      </c>
      <c r="T730">
        <f t="shared" si="167"/>
        <v>5185.0413639619292</v>
      </c>
      <c r="U730">
        <f>T730*参数设置!B731</f>
        <v>0</v>
      </c>
    </row>
    <row r="731" spans="1:21" x14ac:dyDescent="0.25">
      <c r="A731" s="3">
        <v>42213</v>
      </c>
      <c r="B731">
        <f>IF(K730="是",F730*0.25*(价格数据!B731/价格数据!B730),B730*(价格数据!B731/价格数据!B730))</f>
        <v>29068.227260064883</v>
      </c>
      <c r="C731">
        <f>IF(K730="是",F730*0.25*(价格数据!C731/价格数据!C730),C730*(价格数据!C731/价格数据!C730))</f>
        <v>28463.075311164779</v>
      </c>
      <c r="D731">
        <f>IF(K730="是",F730*0.25*(价格数据!D731/价格数据!D730),D730*(价格数据!D731/价格数据!D730))</f>
        <v>28808.862631141681</v>
      </c>
      <c r="E731">
        <f>IF(K730="是",F730*0.25*(价格数据!E731/价格数据!E730),E730*(价格数据!E731/价格数据!E730))</f>
        <v>28735.185208062274</v>
      </c>
      <c r="F731">
        <f t="shared" si="154"/>
        <v>115075.35041043362</v>
      </c>
      <c r="G731">
        <f t="shared" si="155"/>
        <v>0.25260168364805025</v>
      </c>
      <c r="H731">
        <f t="shared" si="156"/>
        <v>0.24734293842814228</v>
      </c>
      <c r="I731">
        <f t="shared" si="157"/>
        <v>0.25034781583015409</v>
      </c>
      <c r="J731">
        <f t="shared" si="158"/>
        <v>0.24970756209365338</v>
      </c>
      <c r="K731" t="str">
        <f>IF(OR(
 ROUND(G731,4)&gt;(0.25+参数设置!B$3), ROUND(G731,4)&lt;(0.25-参数设置!B$3),
 ROUND(H731,4)&gt;(0.25+参数设置!B$3), ROUND(H731,4)&lt;(0.25-参数设置!B$3),
 ROUND(I731,4)&gt;(0.25+参数设置!B$3), ROUND(I731,4)&lt;(0.25-参数设置!B$3),
 ROUND(J731,4)&gt;(0.25+参数设置!B$3), ROUND(J731,4)&lt;(0.25-参数设置!B$3)
),"是","否")</f>
        <v>否</v>
      </c>
      <c r="L731">
        <f t="shared" si="159"/>
        <v>29068.227260064883</v>
      </c>
      <c r="M731">
        <f t="shared" si="160"/>
        <v>28463.075311164779</v>
      </c>
      <c r="N731">
        <f t="shared" si="161"/>
        <v>28808.862631141681</v>
      </c>
      <c r="O731">
        <f t="shared" si="162"/>
        <v>28735.185208062274</v>
      </c>
      <c r="P731">
        <f t="shared" si="163"/>
        <v>0</v>
      </c>
      <c r="Q731">
        <f t="shared" si="164"/>
        <v>0</v>
      </c>
      <c r="R731">
        <f t="shared" si="165"/>
        <v>0</v>
      </c>
      <c r="S731">
        <f t="shared" si="166"/>
        <v>0</v>
      </c>
      <c r="T731">
        <f t="shared" si="167"/>
        <v>0</v>
      </c>
      <c r="U731">
        <f>T731*参数设置!B732</f>
        <v>0</v>
      </c>
    </row>
    <row r="732" spans="1:21" x14ac:dyDescent="0.25">
      <c r="A732" s="3">
        <v>42214</v>
      </c>
      <c r="B732">
        <f>IF(K731="是",F731*0.25*(价格数据!B732/价格数据!B731),B731*(价格数据!B732/价格数据!B731))</f>
        <v>30133.634081918055</v>
      </c>
      <c r="C732">
        <f>IF(K731="是",F731*0.25*(价格数据!C732/价格数据!C731),C731*(价格数据!C732/价格数据!C731))</f>
        <v>28528.000209228569</v>
      </c>
      <c r="D732">
        <f>IF(K731="是",F731*0.25*(价格数据!D732/价格数据!D731),D731*(价格数据!D732/价格数据!D731))</f>
        <v>28901.105007846483</v>
      </c>
      <c r="E732">
        <f>IF(K731="是",F731*0.25*(价格数据!E732/价格数据!E731),E731*(价格数据!E732/价格数据!E731))</f>
        <v>28734.897870577071</v>
      </c>
      <c r="F732">
        <f t="shared" si="154"/>
        <v>116297.63716957018</v>
      </c>
      <c r="G732">
        <f t="shared" si="155"/>
        <v>0.25910787884693726</v>
      </c>
      <c r="H732">
        <f t="shared" si="156"/>
        <v>0.2453016321185677</v>
      </c>
      <c r="I732">
        <f t="shared" si="157"/>
        <v>0.24850982110416076</v>
      </c>
      <c r="J732">
        <f t="shared" si="158"/>
        <v>0.24708066793033429</v>
      </c>
      <c r="K732" t="str">
        <f>IF(OR(
 ROUND(G732,4)&gt;(0.25+参数设置!B$3), ROUND(G732,4)&lt;(0.25-参数设置!B$3),
 ROUND(H732,4)&gt;(0.25+参数设置!B$3), ROUND(H732,4)&lt;(0.25-参数设置!B$3),
 ROUND(I732,4)&gt;(0.25+参数设置!B$3), ROUND(I732,4)&lt;(0.25-参数设置!B$3),
 ROUND(J732,4)&gt;(0.25+参数设置!B$3), ROUND(J732,4)&lt;(0.25-参数设置!B$3)
),"是","否")</f>
        <v>否</v>
      </c>
      <c r="L732">
        <f t="shared" si="159"/>
        <v>30133.634081918055</v>
      </c>
      <c r="M732">
        <f t="shared" si="160"/>
        <v>28528.000209228569</v>
      </c>
      <c r="N732">
        <f t="shared" si="161"/>
        <v>28901.105007846483</v>
      </c>
      <c r="O732">
        <f t="shared" si="162"/>
        <v>28734.897870577071</v>
      </c>
      <c r="P732">
        <f t="shared" si="163"/>
        <v>0</v>
      </c>
      <c r="Q732">
        <f t="shared" si="164"/>
        <v>0</v>
      </c>
      <c r="R732">
        <f t="shared" si="165"/>
        <v>0</v>
      </c>
      <c r="S732">
        <f t="shared" si="166"/>
        <v>0</v>
      </c>
      <c r="T732">
        <f t="shared" si="167"/>
        <v>0</v>
      </c>
      <c r="U732">
        <f>T732*参数设置!B733</f>
        <v>0</v>
      </c>
    </row>
    <row r="733" spans="1:21" x14ac:dyDescent="0.25">
      <c r="A733" s="3">
        <v>42215</v>
      </c>
      <c r="B733">
        <f>IF(K732="是",F732*0.25*(价格数据!B733/价格数据!B732),B732*(价格数据!B733/价格数据!B732))</f>
        <v>29098.451567067812</v>
      </c>
      <c r="C733">
        <f>IF(K732="是",F732*0.25*(价格数据!C733/价格数据!C732),C732*(价格数据!C733/价格数据!C732))</f>
        <v>28307.255555811691</v>
      </c>
      <c r="D733">
        <f>IF(K732="是",F732*0.25*(价格数据!D733/价格数据!D732),D732*(价格数据!D733/价格数据!D732))</f>
        <v>28780.153188247969</v>
      </c>
      <c r="E733">
        <f>IF(K732="是",F732*0.25*(价格数据!E733/价格数据!E732),E732*(价格数据!E733/价格数据!E732))</f>
        <v>28736.334558003098</v>
      </c>
      <c r="F733">
        <f t="shared" si="154"/>
        <v>114922.19486913057</v>
      </c>
      <c r="G733">
        <f t="shared" si="155"/>
        <v>0.25320132112168692</v>
      </c>
      <c r="H733">
        <f t="shared" si="156"/>
        <v>0.24631669790197633</v>
      </c>
      <c r="I733">
        <f t="shared" si="157"/>
        <v>0.25043163525567724</v>
      </c>
      <c r="J733">
        <f t="shared" si="158"/>
        <v>0.25005034572065948</v>
      </c>
      <c r="K733" t="str">
        <f>IF(OR(
 ROUND(G733,4)&gt;(0.25+参数设置!B$3), ROUND(G733,4)&lt;(0.25-参数设置!B$3),
 ROUND(H733,4)&gt;(0.25+参数设置!B$3), ROUND(H733,4)&lt;(0.25-参数设置!B$3),
 ROUND(I733,4)&gt;(0.25+参数设置!B$3), ROUND(I733,4)&lt;(0.25-参数设置!B$3),
 ROUND(J733,4)&gt;(0.25+参数设置!B$3), ROUND(J733,4)&lt;(0.25-参数设置!B$3)
),"是","否")</f>
        <v>否</v>
      </c>
      <c r="L733">
        <f t="shared" si="159"/>
        <v>29098.451567067812</v>
      </c>
      <c r="M733">
        <f t="shared" si="160"/>
        <v>28307.255555811691</v>
      </c>
      <c r="N733">
        <f t="shared" si="161"/>
        <v>28780.153188247969</v>
      </c>
      <c r="O733">
        <f t="shared" si="162"/>
        <v>28736.334558003098</v>
      </c>
      <c r="P733">
        <f t="shared" si="163"/>
        <v>0</v>
      </c>
      <c r="Q733">
        <f t="shared" si="164"/>
        <v>0</v>
      </c>
      <c r="R733">
        <f t="shared" si="165"/>
        <v>0</v>
      </c>
      <c r="S733">
        <f t="shared" si="166"/>
        <v>0</v>
      </c>
      <c r="T733">
        <f t="shared" si="167"/>
        <v>0</v>
      </c>
      <c r="U733">
        <f>T733*参数设置!B734</f>
        <v>0</v>
      </c>
    </row>
    <row r="734" spans="1:21" x14ac:dyDescent="0.25">
      <c r="A734" s="3">
        <v>42216</v>
      </c>
      <c r="B734">
        <f>IF(K733="是",F733*0.25*(价格数据!B734/价格数据!B733),B733*(价格数据!B734/价格数据!B733))</f>
        <v>29098.451567067812</v>
      </c>
      <c r="C734">
        <f>IF(K733="是",F733*0.25*(价格数据!C734/价格数据!C733),C733*(价格数据!C734/价格数据!C733))</f>
        <v>28138.450820845836</v>
      </c>
      <c r="D734">
        <f>IF(K733="是",F733*0.25*(价格数据!D734/价格数据!D733),D733*(价格数据!D734/价格数据!D733))</f>
        <v>28757.291965202974</v>
      </c>
      <c r="E734">
        <f>IF(K733="是",F733*0.25*(价格数据!E734/价格数据!E733),E733*(价格数据!E734/价格数据!E733))</f>
        <v>28740.357282795987</v>
      </c>
      <c r="F734">
        <f t="shared" si="154"/>
        <v>114734.5516359126</v>
      </c>
      <c r="G734">
        <f t="shared" si="155"/>
        <v>0.2536154205701347</v>
      </c>
      <c r="H734">
        <f t="shared" si="156"/>
        <v>0.2452482745575861</v>
      </c>
      <c r="I734">
        <f t="shared" si="157"/>
        <v>0.25064195183730309</v>
      </c>
      <c r="J734">
        <f t="shared" si="158"/>
        <v>0.25049435303497608</v>
      </c>
      <c r="K734" t="str">
        <f>IF(OR(
 ROUND(G734,4)&gt;(0.25+参数设置!B$3), ROUND(G734,4)&lt;(0.25-参数设置!B$3),
 ROUND(H734,4)&gt;(0.25+参数设置!B$3), ROUND(H734,4)&lt;(0.25-参数设置!B$3),
 ROUND(I734,4)&gt;(0.25+参数设置!B$3), ROUND(I734,4)&lt;(0.25-参数设置!B$3),
 ROUND(J734,4)&gt;(0.25+参数设置!B$3), ROUND(J734,4)&lt;(0.25-参数设置!B$3)
),"是","否")</f>
        <v>否</v>
      </c>
      <c r="L734">
        <f t="shared" si="159"/>
        <v>29098.451567067812</v>
      </c>
      <c r="M734">
        <f t="shared" si="160"/>
        <v>28138.450820845836</v>
      </c>
      <c r="N734">
        <f t="shared" si="161"/>
        <v>28757.291965202974</v>
      </c>
      <c r="O734">
        <f t="shared" si="162"/>
        <v>28740.357282795987</v>
      </c>
      <c r="P734">
        <f t="shared" si="163"/>
        <v>0</v>
      </c>
      <c r="Q734">
        <f t="shared" si="164"/>
        <v>0</v>
      </c>
      <c r="R734">
        <f t="shared" si="165"/>
        <v>0</v>
      </c>
      <c r="S734">
        <f t="shared" si="166"/>
        <v>0</v>
      </c>
      <c r="T734">
        <f t="shared" si="167"/>
        <v>0</v>
      </c>
      <c r="U734">
        <f>T734*参数设置!B735</f>
        <v>0</v>
      </c>
    </row>
    <row r="735" spans="1:21" x14ac:dyDescent="0.25">
      <c r="A735" s="3">
        <v>42217</v>
      </c>
      <c r="B735">
        <f>IF(K734="是",F734*0.25*(价格数据!B735/价格数据!B734),B734*(价格数据!B735/价格数据!B734))</f>
        <v>29098.451567067812</v>
      </c>
      <c r="C735">
        <f>IF(K734="是",F734*0.25*(价格数据!C735/价格数据!C734),C734*(价格数据!C735/价格数据!C734))</f>
        <v>28138.450820845836</v>
      </c>
      <c r="D735">
        <f>IF(K734="是",F734*0.25*(价格数据!D735/价格数据!D734),D734*(价格数据!D735/价格数据!D734))</f>
        <v>28757.291965202974</v>
      </c>
      <c r="E735">
        <f>IF(K734="是",F734*0.25*(价格数据!E735/价格数据!E734),E734*(价格数据!E735/价格数据!E734))</f>
        <v>28740.357282795987</v>
      </c>
      <c r="F735">
        <f t="shared" si="154"/>
        <v>114734.5516359126</v>
      </c>
      <c r="G735">
        <f t="shared" si="155"/>
        <v>0.2536154205701347</v>
      </c>
      <c r="H735">
        <f t="shared" si="156"/>
        <v>0.2452482745575861</v>
      </c>
      <c r="I735">
        <f t="shared" si="157"/>
        <v>0.25064195183730309</v>
      </c>
      <c r="J735">
        <f t="shared" si="158"/>
        <v>0.25049435303497608</v>
      </c>
      <c r="K735" t="str">
        <f>IF(OR(
 ROUND(G735,4)&gt;(0.25+参数设置!B$3), ROUND(G735,4)&lt;(0.25-参数设置!B$3),
 ROUND(H735,4)&gt;(0.25+参数设置!B$3), ROUND(H735,4)&lt;(0.25-参数设置!B$3),
 ROUND(I735,4)&gt;(0.25+参数设置!B$3), ROUND(I735,4)&lt;(0.25-参数设置!B$3),
 ROUND(J735,4)&gt;(0.25+参数设置!B$3), ROUND(J735,4)&lt;(0.25-参数设置!B$3)
),"是","否")</f>
        <v>否</v>
      </c>
      <c r="L735">
        <f t="shared" si="159"/>
        <v>29098.451567067812</v>
      </c>
      <c r="M735">
        <f t="shared" si="160"/>
        <v>28138.450820845836</v>
      </c>
      <c r="N735">
        <f t="shared" si="161"/>
        <v>28757.291965202974</v>
      </c>
      <c r="O735">
        <f t="shared" si="162"/>
        <v>28740.357282795987</v>
      </c>
      <c r="P735">
        <f t="shared" si="163"/>
        <v>0</v>
      </c>
      <c r="Q735">
        <f t="shared" si="164"/>
        <v>0</v>
      </c>
      <c r="R735">
        <f t="shared" si="165"/>
        <v>0</v>
      </c>
      <c r="S735">
        <f t="shared" si="166"/>
        <v>0</v>
      </c>
      <c r="T735">
        <f t="shared" si="167"/>
        <v>0</v>
      </c>
      <c r="U735">
        <f>T735*参数设置!B736</f>
        <v>0</v>
      </c>
    </row>
    <row r="736" spans="1:21" x14ac:dyDescent="0.25">
      <c r="A736" s="3">
        <v>42218</v>
      </c>
      <c r="B736">
        <f>IF(K735="是",F735*0.25*(价格数据!B736/价格数据!B735),B735*(价格数据!B736/价格数据!B735))</f>
        <v>29098.451567067812</v>
      </c>
      <c r="C736">
        <f>IF(K735="是",F735*0.25*(价格数据!C736/价格数据!C735),C735*(价格数据!C736/价格数据!C735))</f>
        <v>28138.450820845836</v>
      </c>
      <c r="D736">
        <f>IF(K735="是",F735*0.25*(价格数据!D736/价格数据!D735),D735*(价格数据!D736/价格数据!D735))</f>
        <v>28757.291965202974</v>
      </c>
      <c r="E736">
        <f>IF(K735="是",F735*0.25*(价格数据!E736/价格数据!E735),E735*(价格数据!E736/价格数据!E735))</f>
        <v>28740.357282795987</v>
      </c>
      <c r="F736">
        <f t="shared" si="154"/>
        <v>114734.5516359126</v>
      </c>
      <c r="G736">
        <f t="shared" si="155"/>
        <v>0.2536154205701347</v>
      </c>
      <c r="H736">
        <f t="shared" si="156"/>
        <v>0.2452482745575861</v>
      </c>
      <c r="I736">
        <f t="shared" si="157"/>
        <v>0.25064195183730309</v>
      </c>
      <c r="J736">
        <f t="shared" si="158"/>
        <v>0.25049435303497608</v>
      </c>
      <c r="K736" t="str">
        <f>IF(OR(
 ROUND(G736,4)&gt;(0.25+参数设置!B$3), ROUND(G736,4)&lt;(0.25-参数设置!B$3),
 ROUND(H736,4)&gt;(0.25+参数设置!B$3), ROUND(H736,4)&lt;(0.25-参数设置!B$3),
 ROUND(I736,4)&gt;(0.25+参数设置!B$3), ROUND(I736,4)&lt;(0.25-参数设置!B$3),
 ROUND(J736,4)&gt;(0.25+参数设置!B$3), ROUND(J736,4)&lt;(0.25-参数设置!B$3)
),"是","否")</f>
        <v>否</v>
      </c>
      <c r="L736">
        <f t="shared" si="159"/>
        <v>29098.451567067812</v>
      </c>
      <c r="M736">
        <f t="shared" si="160"/>
        <v>28138.450820845836</v>
      </c>
      <c r="N736">
        <f t="shared" si="161"/>
        <v>28757.291965202974</v>
      </c>
      <c r="O736">
        <f t="shared" si="162"/>
        <v>28740.357282795987</v>
      </c>
      <c r="P736">
        <f t="shared" si="163"/>
        <v>0</v>
      </c>
      <c r="Q736">
        <f t="shared" si="164"/>
        <v>0</v>
      </c>
      <c r="R736">
        <f t="shared" si="165"/>
        <v>0</v>
      </c>
      <c r="S736">
        <f t="shared" si="166"/>
        <v>0</v>
      </c>
      <c r="T736">
        <f t="shared" si="167"/>
        <v>0</v>
      </c>
      <c r="U736">
        <f>T736*参数设置!B737</f>
        <v>0</v>
      </c>
    </row>
    <row r="737" spans="1:21" x14ac:dyDescent="0.25">
      <c r="A737" s="3">
        <v>42219</v>
      </c>
      <c r="B737">
        <f>IF(K736="是",F736*0.25*(价格数据!B737/价格数据!B736),B736*(价格数据!B737/价格数据!B736))</f>
        <v>29106.007643818546</v>
      </c>
      <c r="C737">
        <f>IF(K736="是",F736*0.25*(价格数据!C737/价格数据!C736),C736*(价格数据!C737/价格数据!C736))</f>
        <v>28424.120372326506</v>
      </c>
      <c r="D737">
        <f>IF(K736="是",F736*0.25*(价格数据!D737/价格数据!D736),D736*(价格数据!D737/价格数据!D736))</f>
        <v>28813.913366465575</v>
      </c>
      <c r="E737">
        <f>IF(K736="是",F736*0.25*(价格数据!E737/价格数据!E736),E736*(价格数据!E737/价格数据!E736))</f>
        <v>28739.495270340365</v>
      </c>
      <c r="F737">
        <f t="shared" si="154"/>
        <v>115083.53665295099</v>
      </c>
      <c r="G737">
        <f t="shared" si="155"/>
        <v>0.25291200192770757</v>
      </c>
      <c r="H737">
        <f t="shared" si="156"/>
        <v>0.2469868514559389</v>
      </c>
      <c r="I737">
        <f t="shared" si="157"/>
        <v>0.25037389538485932</v>
      </c>
      <c r="J737">
        <f t="shared" si="158"/>
        <v>0.24972725123149422</v>
      </c>
      <c r="K737" t="str">
        <f>IF(OR(
 ROUND(G737,4)&gt;(0.25+参数设置!B$3), ROUND(G737,4)&lt;(0.25-参数设置!B$3),
 ROUND(H737,4)&gt;(0.25+参数设置!B$3), ROUND(H737,4)&lt;(0.25-参数设置!B$3),
 ROUND(I737,4)&gt;(0.25+参数设置!B$3), ROUND(I737,4)&lt;(0.25-参数设置!B$3),
 ROUND(J737,4)&gt;(0.25+参数设置!B$3), ROUND(J737,4)&lt;(0.25-参数设置!B$3)
),"是","否")</f>
        <v>否</v>
      </c>
      <c r="L737">
        <f t="shared" si="159"/>
        <v>29106.007643818546</v>
      </c>
      <c r="M737">
        <f t="shared" si="160"/>
        <v>28424.120372326506</v>
      </c>
      <c r="N737">
        <f t="shared" si="161"/>
        <v>28813.913366465575</v>
      </c>
      <c r="O737">
        <f t="shared" si="162"/>
        <v>28739.495270340365</v>
      </c>
      <c r="P737">
        <f t="shared" si="163"/>
        <v>0</v>
      </c>
      <c r="Q737">
        <f t="shared" si="164"/>
        <v>0</v>
      </c>
      <c r="R737">
        <f t="shared" si="165"/>
        <v>0</v>
      </c>
      <c r="S737">
        <f t="shared" si="166"/>
        <v>0</v>
      </c>
      <c r="T737">
        <f t="shared" si="167"/>
        <v>0</v>
      </c>
      <c r="U737">
        <f>T737*参数设置!B738</f>
        <v>0</v>
      </c>
    </row>
    <row r="738" spans="1:21" x14ac:dyDescent="0.25">
      <c r="A738" s="3">
        <v>42220</v>
      </c>
      <c r="B738">
        <f>IF(K737="是",F737*0.25*(价格数据!B738/价格数据!B737),B737*(价格数据!B738/价格数据!B737))</f>
        <v>30262.087386680494</v>
      </c>
      <c r="C738">
        <f>IF(K737="是",F737*0.25*(价格数据!C738/价格数据!C737),C737*(价格数据!C738/价格数据!C737))</f>
        <v>28307.255555811687</v>
      </c>
      <c r="D738">
        <f>IF(K737="是",F737*0.25*(价格数据!D738/价格数据!D737),D737*(价格数据!D738/价格数据!D737))</f>
        <v>28757.823621552856</v>
      </c>
      <c r="E738">
        <f>IF(K737="是",F737*0.25*(价格数据!E738/价格数据!E737),E737*(价格数据!E738/价格数据!E737))</f>
        <v>28736.047220517888</v>
      </c>
      <c r="F738">
        <f t="shared" si="154"/>
        <v>116063.21378456292</v>
      </c>
      <c r="G738">
        <f t="shared" si="155"/>
        <v>0.26073797545235239</v>
      </c>
      <c r="H738">
        <f t="shared" si="156"/>
        <v>0.24389515534487738</v>
      </c>
      <c r="I738">
        <f t="shared" si="157"/>
        <v>0.24777724727606856</v>
      </c>
      <c r="J738">
        <f t="shared" si="158"/>
        <v>0.24758962192670173</v>
      </c>
      <c r="K738" t="str">
        <f>IF(OR(
 ROUND(G738,4)&gt;(0.25+参数设置!B$3), ROUND(G738,4)&lt;(0.25-参数设置!B$3),
 ROUND(H738,4)&gt;(0.25+参数设置!B$3), ROUND(H738,4)&lt;(0.25-参数设置!B$3),
 ROUND(I738,4)&gt;(0.25+参数设置!B$3), ROUND(I738,4)&lt;(0.25-参数设置!B$3),
 ROUND(J738,4)&gt;(0.25+参数设置!B$3), ROUND(J738,4)&lt;(0.25-参数设置!B$3)
),"是","否")</f>
        <v>否</v>
      </c>
      <c r="L738">
        <f t="shared" si="159"/>
        <v>30262.087386680494</v>
      </c>
      <c r="M738">
        <f t="shared" si="160"/>
        <v>28307.255555811687</v>
      </c>
      <c r="N738">
        <f t="shared" si="161"/>
        <v>28757.823621552856</v>
      </c>
      <c r="O738">
        <f t="shared" si="162"/>
        <v>28736.047220517888</v>
      </c>
      <c r="P738">
        <f t="shared" si="163"/>
        <v>0</v>
      </c>
      <c r="Q738">
        <f t="shared" si="164"/>
        <v>0</v>
      </c>
      <c r="R738">
        <f t="shared" si="165"/>
        <v>0</v>
      </c>
      <c r="S738">
        <f t="shared" si="166"/>
        <v>0</v>
      </c>
      <c r="T738">
        <f t="shared" si="167"/>
        <v>0</v>
      </c>
      <c r="U738">
        <f>T738*参数设置!B739</f>
        <v>0</v>
      </c>
    </row>
    <row r="739" spans="1:21" x14ac:dyDescent="0.25">
      <c r="A739" s="3">
        <v>42221</v>
      </c>
      <c r="B739">
        <f>IF(K738="是",F738*0.25*(价格数据!B739/价格数据!B738),B738*(价格数据!B739/价格数据!B738))</f>
        <v>29589.59655586537</v>
      </c>
      <c r="C739">
        <f>IF(K738="是",F738*0.25*(价格数据!C739/价格数据!C738),C738*(价格数据!C739/价格数据!C738))</f>
        <v>28268.300616973411</v>
      </c>
      <c r="D739">
        <f>IF(K738="是",F738*0.25*(价格数据!D739/价格数据!D738),D738*(价格数据!D739/价格数据!D738))</f>
        <v>28821.888211713824</v>
      </c>
      <c r="E739">
        <f>IF(K738="是",F738*0.25*(价格数据!E739/价格数据!E738),E738*(价格数据!E739/价格数据!E738))</f>
        <v>28736.047220517888</v>
      </c>
      <c r="F739">
        <f t="shared" si="154"/>
        <v>115415.83260507049</v>
      </c>
      <c r="G739">
        <f t="shared" si="155"/>
        <v>0.25637380841080054</v>
      </c>
      <c r="H739">
        <f t="shared" si="156"/>
        <v>0.24492567422445227</v>
      </c>
      <c r="I739">
        <f t="shared" si="157"/>
        <v>0.24972213569984339</v>
      </c>
      <c r="J739">
        <f t="shared" si="158"/>
        <v>0.2489783816649038</v>
      </c>
      <c r="K739" t="str">
        <f>IF(OR(
 ROUND(G739,4)&gt;(0.25+参数设置!B$3), ROUND(G739,4)&lt;(0.25-参数设置!B$3),
 ROUND(H739,4)&gt;(0.25+参数设置!B$3), ROUND(H739,4)&lt;(0.25-参数设置!B$3),
 ROUND(I739,4)&gt;(0.25+参数设置!B$3), ROUND(I739,4)&lt;(0.25-参数设置!B$3),
 ROUND(J739,4)&gt;(0.25+参数设置!B$3), ROUND(J739,4)&lt;(0.25-参数设置!B$3)
),"是","否")</f>
        <v>否</v>
      </c>
      <c r="L739">
        <f t="shared" si="159"/>
        <v>29589.59655586537</v>
      </c>
      <c r="M739">
        <f t="shared" si="160"/>
        <v>28268.300616973411</v>
      </c>
      <c r="N739">
        <f t="shared" si="161"/>
        <v>28821.888211713824</v>
      </c>
      <c r="O739">
        <f t="shared" si="162"/>
        <v>28736.047220517888</v>
      </c>
      <c r="P739">
        <f t="shared" si="163"/>
        <v>0</v>
      </c>
      <c r="Q739">
        <f t="shared" si="164"/>
        <v>0</v>
      </c>
      <c r="R739">
        <f t="shared" si="165"/>
        <v>0</v>
      </c>
      <c r="S739">
        <f t="shared" si="166"/>
        <v>0</v>
      </c>
      <c r="T739">
        <f t="shared" si="167"/>
        <v>0</v>
      </c>
      <c r="U739">
        <f>T739*参数设置!B740</f>
        <v>0</v>
      </c>
    </row>
    <row r="740" spans="1:21" x14ac:dyDescent="0.25">
      <c r="A740" s="3">
        <v>42222</v>
      </c>
      <c r="B740">
        <f>IF(K739="是",F739*0.25*(价格数据!B740/价格数据!B739),B739*(价格数据!B740/价格数据!B739))</f>
        <v>29264.68525558391</v>
      </c>
      <c r="C740">
        <f>IF(K739="是",F739*0.25*(价格数据!C740/价格数据!C739),C739*(价格数据!C740/价格数据!C739))</f>
        <v>28268.300616973411</v>
      </c>
      <c r="D740">
        <f>IF(K739="是",F739*0.25*(价格数据!D740/价格数据!D739),D739*(价格数据!D740/价格数据!D739))</f>
        <v>28874.788018527241</v>
      </c>
      <c r="E740">
        <f>IF(K739="是",F739*0.25*(价格数据!E740/价格数据!E739),E739*(价格数据!E740/价格数据!E739))</f>
        <v>28735.47254554748</v>
      </c>
      <c r="F740">
        <f t="shared" si="154"/>
        <v>115143.24643663205</v>
      </c>
      <c r="G740">
        <f t="shared" si="155"/>
        <v>0.25415893820302732</v>
      </c>
      <c r="H740">
        <f t="shared" si="156"/>
        <v>0.2455055028566577</v>
      </c>
      <c r="I740">
        <f t="shared" si="157"/>
        <v>0.25077274535956562</v>
      </c>
      <c r="J740">
        <f t="shared" si="158"/>
        <v>0.2495628135807493</v>
      </c>
      <c r="K740" t="str">
        <f>IF(OR(
 ROUND(G740,4)&gt;(0.25+参数设置!B$3), ROUND(G740,4)&lt;(0.25-参数设置!B$3),
 ROUND(H740,4)&gt;(0.25+参数设置!B$3), ROUND(H740,4)&lt;(0.25-参数设置!B$3),
 ROUND(I740,4)&gt;(0.25+参数设置!B$3), ROUND(I740,4)&lt;(0.25-参数设置!B$3),
 ROUND(J740,4)&gt;(0.25+参数设置!B$3), ROUND(J740,4)&lt;(0.25-参数设置!B$3)
),"是","否")</f>
        <v>否</v>
      </c>
      <c r="L740">
        <f t="shared" si="159"/>
        <v>29264.68525558391</v>
      </c>
      <c r="M740">
        <f t="shared" si="160"/>
        <v>28268.300616973411</v>
      </c>
      <c r="N740">
        <f t="shared" si="161"/>
        <v>28874.788018527241</v>
      </c>
      <c r="O740">
        <f t="shared" si="162"/>
        <v>28735.47254554748</v>
      </c>
      <c r="P740">
        <f t="shared" si="163"/>
        <v>0</v>
      </c>
      <c r="Q740">
        <f t="shared" si="164"/>
        <v>0</v>
      </c>
      <c r="R740">
        <f t="shared" si="165"/>
        <v>0</v>
      </c>
      <c r="S740">
        <f t="shared" si="166"/>
        <v>0</v>
      </c>
      <c r="T740">
        <f t="shared" si="167"/>
        <v>0</v>
      </c>
      <c r="U740">
        <f>T740*参数设置!B741</f>
        <v>0</v>
      </c>
    </row>
    <row r="741" spans="1:21" x14ac:dyDescent="0.25">
      <c r="A741" s="3">
        <v>42223</v>
      </c>
      <c r="B741">
        <f>IF(K740="是",F740*0.25*(价格数据!B741/价格数据!B740),B740*(价格数据!B741/价格数据!B740))</f>
        <v>29869.171395642443</v>
      </c>
      <c r="C741">
        <f>IF(K740="是",F740*0.25*(价格数据!C741/价格数据!C740),C740*(价格数据!C741/价格数据!C740))</f>
        <v>28398.150413100986</v>
      </c>
      <c r="D741">
        <f>IF(K740="是",F740*0.25*(价格数据!D741/价格数据!D740),D740*(价格数据!D741/价格数据!D740))</f>
        <v>28892.598506248338</v>
      </c>
      <c r="E741">
        <f>IF(K740="是",F740*0.25*(价格数据!E741/价格数据!E740),E740*(价格数据!E741/价格数据!E740))</f>
        <v>28738.345920399548</v>
      </c>
      <c r="F741">
        <f t="shared" si="154"/>
        <v>115898.2662353913</v>
      </c>
      <c r="G741">
        <f t="shared" si="155"/>
        <v>0.25771888023741146</v>
      </c>
      <c r="H741">
        <f t="shared" si="156"/>
        <v>0.24502653348949907</v>
      </c>
      <c r="I741">
        <f t="shared" si="157"/>
        <v>0.24929275859543049</v>
      </c>
      <c r="J741">
        <f t="shared" si="158"/>
        <v>0.24796182767765904</v>
      </c>
      <c r="K741" t="str">
        <f>IF(OR(
 ROUND(G741,4)&gt;(0.25+参数设置!B$3), ROUND(G741,4)&lt;(0.25-参数设置!B$3),
 ROUND(H741,4)&gt;(0.25+参数设置!B$3), ROUND(H741,4)&lt;(0.25-参数设置!B$3),
 ROUND(I741,4)&gt;(0.25+参数设置!B$3), ROUND(I741,4)&lt;(0.25-参数设置!B$3),
 ROUND(J741,4)&gt;(0.25+参数设置!B$3), ROUND(J741,4)&lt;(0.25-参数设置!B$3)
),"是","否")</f>
        <v>否</v>
      </c>
      <c r="L741">
        <f t="shared" si="159"/>
        <v>29869.171395642443</v>
      </c>
      <c r="M741">
        <f t="shared" si="160"/>
        <v>28398.150413100986</v>
      </c>
      <c r="N741">
        <f t="shared" si="161"/>
        <v>28892.598506248338</v>
      </c>
      <c r="O741">
        <f t="shared" si="162"/>
        <v>28738.345920399548</v>
      </c>
      <c r="P741">
        <f t="shared" si="163"/>
        <v>0</v>
      </c>
      <c r="Q741">
        <f t="shared" si="164"/>
        <v>0</v>
      </c>
      <c r="R741">
        <f t="shared" si="165"/>
        <v>0</v>
      </c>
      <c r="S741">
        <f t="shared" si="166"/>
        <v>0</v>
      </c>
      <c r="T741">
        <f t="shared" si="167"/>
        <v>0</v>
      </c>
      <c r="U741">
        <f>T741*参数设置!B742</f>
        <v>0</v>
      </c>
    </row>
    <row r="742" spans="1:21" x14ac:dyDescent="0.25">
      <c r="A742" s="3">
        <v>42224</v>
      </c>
      <c r="B742">
        <f>IF(K741="是",F741*0.25*(价格数据!B742/价格数据!B741),B741*(价格数据!B742/价格数据!B741))</f>
        <v>29869.171395642443</v>
      </c>
      <c r="C742">
        <f>IF(K741="是",F741*0.25*(价格数据!C742/价格数据!C741),C741*(价格数据!C742/价格数据!C741))</f>
        <v>28398.150413100986</v>
      </c>
      <c r="D742">
        <f>IF(K741="是",F741*0.25*(价格数据!D742/价格数据!D741),D741*(价格数据!D742/价格数据!D741))</f>
        <v>28892.598506248338</v>
      </c>
      <c r="E742">
        <f>IF(K741="是",F741*0.25*(价格数据!E742/价格数据!E741),E741*(价格数据!E742/价格数据!E741))</f>
        <v>28738.345920399548</v>
      </c>
      <c r="F742">
        <f t="shared" si="154"/>
        <v>115898.2662353913</v>
      </c>
      <c r="G742">
        <f t="shared" si="155"/>
        <v>0.25771888023741146</v>
      </c>
      <c r="H742">
        <f t="shared" si="156"/>
        <v>0.24502653348949907</v>
      </c>
      <c r="I742">
        <f t="shared" si="157"/>
        <v>0.24929275859543049</v>
      </c>
      <c r="J742">
        <f t="shared" si="158"/>
        <v>0.24796182767765904</v>
      </c>
      <c r="K742" t="str">
        <f>IF(OR(
 ROUND(G742,4)&gt;(0.25+参数设置!B$3), ROUND(G742,4)&lt;(0.25-参数设置!B$3),
 ROUND(H742,4)&gt;(0.25+参数设置!B$3), ROUND(H742,4)&lt;(0.25-参数设置!B$3),
 ROUND(I742,4)&gt;(0.25+参数设置!B$3), ROUND(I742,4)&lt;(0.25-参数设置!B$3),
 ROUND(J742,4)&gt;(0.25+参数设置!B$3), ROUND(J742,4)&lt;(0.25-参数设置!B$3)
),"是","否")</f>
        <v>否</v>
      </c>
      <c r="L742">
        <f t="shared" si="159"/>
        <v>29869.171395642443</v>
      </c>
      <c r="M742">
        <f t="shared" si="160"/>
        <v>28398.150413100986</v>
      </c>
      <c r="N742">
        <f t="shared" si="161"/>
        <v>28892.598506248338</v>
      </c>
      <c r="O742">
        <f t="shared" si="162"/>
        <v>28738.345920399548</v>
      </c>
      <c r="P742">
        <f t="shared" si="163"/>
        <v>0</v>
      </c>
      <c r="Q742">
        <f t="shared" si="164"/>
        <v>0</v>
      </c>
      <c r="R742">
        <f t="shared" si="165"/>
        <v>0</v>
      </c>
      <c r="S742">
        <f t="shared" si="166"/>
        <v>0</v>
      </c>
      <c r="T742">
        <f t="shared" si="167"/>
        <v>0</v>
      </c>
      <c r="U742">
        <f>T742*参数设置!B743</f>
        <v>0</v>
      </c>
    </row>
    <row r="743" spans="1:21" x14ac:dyDescent="0.25">
      <c r="A743" s="3">
        <v>42225</v>
      </c>
      <c r="B743">
        <f>IF(K742="是",F742*0.25*(价格数据!B743/价格数据!B742),B742*(价格数据!B743/价格数据!B742))</f>
        <v>29869.171395642443</v>
      </c>
      <c r="C743">
        <f>IF(K742="是",F742*0.25*(价格数据!C743/价格数据!C742),C742*(价格数据!C743/价格数据!C742))</f>
        <v>28398.150413100986</v>
      </c>
      <c r="D743">
        <f>IF(K742="是",F742*0.25*(价格数据!D743/价格数据!D742),D742*(价格数据!D743/价格数据!D742))</f>
        <v>28892.598506248338</v>
      </c>
      <c r="E743">
        <f>IF(K742="是",F742*0.25*(价格数据!E743/价格数据!E742),E742*(价格数据!E743/价格数据!E742))</f>
        <v>28738.345920399548</v>
      </c>
      <c r="F743">
        <f t="shared" si="154"/>
        <v>115898.2662353913</v>
      </c>
      <c r="G743">
        <f t="shared" si="155"/>
        <v>0.25771888023741146</v>
      </c>
      <c r="H743">
        <f t="shared" si="156"/>
        <v>0.24502653348949907</v>
      </c>
      <c r="I743">
        <f t="shared" si="157"/>
        <v>0.24929275859543049</v>
      </c>
      <c r="J743">
        <f t="shared" si="158"/>
        <v>0.24796182767765904</v>
      </c>
      <c r="K743" t="str">
        <f>IF(OR(
 ROUND(G743,4)&gt;(0.25+参数设置!B$3), ROUND(G743,4)&lt;(0.25-参数设置!B$3),
 ROUND(H743,4)&gt;(0.25+参数设置!B$3), ROUND(H743,4)&lt;(0.25-参数设置!B$3),
 ROUND(I743,4)&gt;(0.25+参数设置!B$3), ROUND(I743,4)&lt;(0.25-参数设置!B$3),
 ROUND(J743,4)&gt;(0.25+参数设置!B$3), ROUND(J743,4)&lt;(0.25-参数设置!B$3)
),"是","否")</f>
        <v>否</v>
      </c>
      <c r="L743">
        <f t="shared" si="159"/>
        <v>29869.171395642443</v>
      </c>
      <c r="M743">
        <f t="shared" si="160"/>
        <v>28398.150413100986</v>
      </c>
      <c r="N743">
        <f t="shared" si="161"/>
        <v>28892.598506248338</v>
      </c>
      <c r="O743">
        <f t="shared" si="162"/>
        <v>28738.345920399548</v>
      </c>
      <c r="P743">
        <f t="shared" si="163"/>
        <v>0</v>
      </c>
      <c r="Q743">
        <f t="shared" si="164"/>
        <v>0</v>
      </c>
      <c r="R743">
        <f t="shared" si="165"/>
        <v>0</v>
      </c>
      <c r="S743">
        <f t="shared" si="166"/>
        <v>0</v>
      </c>
      <c r="T743">
        <f t="shared" si="167"/>
        <v>0</v>
      </c>
      <c r="U743">
        <f>T743*参数设置!B744</f>
        <v>0</v>
      </c>
    </row>
    <row r="744" spans="1:21" x14ac:dyDescent="0.25">
      <c r="A744" s="3">
        <v>42226</v>
      </c>
      <c r="B744">
        <f>IF(K743="是",F743*0.25*(价格数据!B744/价格数据!B743),B743*(价格数据!B744/价格数据!B743))</f>
        <v>31342.606362035123</v>
      </c>
      <c r="C744">
        <f>IF(K743="是",F743*0.25*(价格数据!C744/价格数据!C743),C743*(价格数据!C744/价格数据!C743))</f>
        <v>28502.030250003045</v>
      </c>
      <c r="D744">
        <f>IF(K743="是",F743*0.25*(价格数据!D744/价格数据!D743),D743*(价格数据!D744/价格数据!D743))</f>
        <v>28885.686973699852</v>
      </c>
      <c r="E744">
        <f>IF(K743="是",F743*0.25*(价格数据!E744/价格数据!E743),E743*(价格数据!E744/价格数据!E743))</f>
        <v>28734.323195606656</v>
      </c>
      <c r="F744">
        <f t="shared" si="154"/>
        <v>117464.64678134468</v>
      </c>
      <c r="G744">
        <f t="shared" si="155"/>
        <v>0.26682586821529392</v>
      </c>
      <c r="H744">
        <f t="shared" si="156"/>
        <v>0.24264347640748737</v>
      </c>
      <c r="I744">
        <f t="shared" si="157"/>
        <v>0.24590962272648126</v>
      </c>
      <c r="J744">
        <f t="shared" si="158"/>
        <v>0.24462103265073742</v>
      </c>
      <c r="K744" t="str">
        <f>IF(OR(
 ROUND(G744,4)&gt;(0.25+参数设置!B$3), ROUND(G744,4)&lt;(0.25-参数设置!B$3),
 ROUND(H744,4)&gt;(0.25+参数设置!B$3), ROUND(H744,4)&lt;(0.25-参数设置!B$3),
 ROUND(I744,4)&gt;(0.25+参数设置!B$3), ROUND(I744,4)&lt;(0.25-参数设置!B$3),
 ROUND(J744,4)&gt;(0.25+参数设置!B$3), ROUND(J744,4)&lt;(0.25-参数设置!B$3)
),"是","否")</f>
        <v>否</v>
      </c>
      <c r="L744">
        <f t="shared" si="159"/>
        <v>31342.606362035123</v>
      </c>
      <c r="M744">
        <f t="shared" si="160"/>
        <v>28502.030250003045</v>
      </c>
      <c r="N744">
        <f t="shared" si="161"/>
        <v>28885.686973699852</v>
      </c>
      <c r="O744">
        <f t="shared" si="162"/>
        <v>28734.323195606656</v>
      </c>
      <c r="P744">
        <f t="shared" si="163"/>
        <v>0</v>
      </c>
      <c r="Q744">
        <f t="shared" si="164"/>
        <v>0</v>
      </c>
      <c r="R744">
        <f t="shared" si="165"/>
        <v>0</v>
      </c>
      <c r="S744">
        <f t="shared" si="166"/>
        <v>0</v>
      </c>
      <c r="T744">
        <f t="shared" si="167"/>
        <v>0</v>
      </c>
      <c r="U744">
        <f>T744*参数设置!B745</f>
        <v>0</v>
      </c>
    </row>
    <row r="745" spans="1:21" x14ac:dyDescent="0.25">
      <c r="A745" s="3">
        <v>42227</v>
      </c>
      <c r="B745">
        <f>IF(K744="是",F744*0.25*(价格数据!B745/价格数据!B744),B744*(价格数据!B745/价格数据!B744))</f>
        <v>30972.358601249274</v>
      </c>
      <c r="C745">
        <f>IF(K744="是",F744*0.25*(价格数据!C745/价格数据!C744),C744*(价格数据!C745/价格数据!C744))</f>
        <v>29229.189108317471</v>
      </c>
      <c r="D745">
        <f>IF(K744="是",F744*0.25*(价格数据!D745/价格数据!D744),D744*(价格数据!D745/价格数据!D744))</f>
        <v>28867.079001453927</v>
      </c>
      <c r="E745">
        <f>IF(K744="是",F744*0.25*(价格数据!E745/价格数据!E744),E744*(价格数据!E745/价格数据!E744))</f>
        <v>28735.185208062274</v>
      </c>
      <c r="F745">
        <f t="shared" si="154"/>
        <v>117803.81191908295</v>
      </c>
      <c r="G745">
        <f t="shared" si="155"/>
        <v>0.26291474016582383</v>
      </c>
      <c r="H745">
        <f t="shared" si="156"/>
        <v>0.24811751531770812</v>
      </c>
      <c r="I745">
        <f t="shared" si="157"/>
        <v>0.24504367499824317</v>
      </c>
      <c r="J745">
        <f t="shared" si="158"/>
        <v>0.24392406951822485</v>
      </c>
      <c r="K745" t="str">
        <f>IF(OR(
 ROUND(G745,4)&gt;(0.25+参数设置!B$3), ROUND(G745,4)&lt;(0.25-参数设置!B$3),
 ROUND(H745,4)&gt;(0.25+参数设置!B$3), ROUND(H745,4)&lt;(0.25-参数设置!B$3),
 ROUND(I745,4)&gt;(0.25+参数设置!B$3), ROUND(I745,4)&lt;(0.25-参数设置!B$3),
 ROUND(J745,4)&gt;(0.25+参数设置!B$3), ROUND(J745,4)&lt;(0.25-参数设置!B$3)
),"是","否")</f>
        <v>否</v>
      </c>
      <c r="L745">
        <f t="shared" si="159"/>
        <v>30972.358601249274</v>
      </c>
      <c r="M745">
        <f t="shared" si="160"/>
        <v>29229.189108317471</v>
      </c>
      <c r="N745">
        <f t="shared" si="161"/>
        <v>28867.079001453927</v>
      </c>
      <c r="O745">
        <f t="shared" si="162"/>
        <v>28735.185208062274</v>
      </c>
      <c r="P745">
        <f t="shared" si="163"/>
        <v>0</v>
      </c>
      <c r="Q745">
        <f t="shared" si="164"/>
        <v>0</v>
      </c>
      <c r="R745">
        <f t="shared" si="165"/>
        <v>0</v>
      </c>
      <c r="S745">
        <f t="shared" si="166"/>
        <v>0</v>
      </c>
      <c r="T745">
        <f t="shared" si="167"/>
        <v>0</v>
      </c>
      <c r="U745">
        <f>T745*参数设置!B746</f>
        <v>0</v>
      </c>
    </row>
    <row r="746" spans="1:21" x14ac:dyDescent="0.25">
      <c r="A746" s="3">
        <v>42228</v>
      </c>
      <c r="B746">
        <f>IF(K745="是",F745*0.25*(价格数据!B746/价格数据!B745),B745*(价格数据!B746/价格数据!B745))</f>
        <v>30655.003377718545</v>
      </c>
      <c r="C746">
        <f>IF(K745="是",F745*0.25*(价格数据!C746/价格数据!C745),C745*(价格数据!C746/价格数据!C745))</f>
        <v>30216.04755888705</v>
      </c>
      <c r="D746">
        <f>IF(K745="是",F745*0.25*(价格数据!D746/价格数据!D745),D745*(价格数据!D746/价格数据!D745))</f>
        <v>28848.205201033063</v>
      </c>
      <c r="E746">
        <f>IF(K745="是",F745*0.25*(价格数据!E746/价格数据!E745),E745*(价格数据!E746/价格数据!E745))</f>
        <v>28736.047220517888</v>
      </c>
      <c r="F746">
        <f t="shared" si="154"/>
        <v>118455.30335815655</v>
      </c>
      <c r="G746">
        <f t="shared" si="155"/>
        <v>0.25878962366954011</v>
      </c>
      <c r="H746">
        <f t="shared" si="156"/>
        <v>0.25508395742761353</v>
      </c>
      <c r="I746">
        <f t="shared" si="157"/>
        <v>0.24353662844295643</v>
      </c>
      <c r="J746">
        <f t="shared" si="158"/>
        <v>0.24258979045988988</v>
      </c>
      <c r="K746" t="str">
        <f>IF(OR(
 ROUND(G746,4)&gt;(0.25+参数设置!B$3), ROUND(G746,4)&lt;(0.25-参数设置!B$3),
 ROUND(H746,4)&gt;(0.25+参数设置!B$3), ROUND(H746,4)&lt;(0.25-参数设置!B$3),
 ROUND(I746,4)&gt;(0.25+参数设置!B$3), ROUND(I746,4)&lt;(0.25-参数设置!B$3),
 ROUND(J746,4)&gt;(0.25+参数设置!B$3), ROUND(J746,4)&lt;(0.25-参数设置!B$3)
),"是","否")</f>
        <v>否</v>
      </c>
      <c r="L746">
        <f t="shared" si="159"/>
        <v>30655.003377718545</v>
      </c>
      <c r="M746">
        <f t="shared" si="160"/>
        <v>30216.04755888705</v>
      </c>
      <c r="N746">
        <f t="shared" si="161"/>
        <v>28848.205201033063</v>
      </c>
      <c r="O746">
        <f t="shared" si="162"/>
        <v>28736.047220517888</v>
      </c>
      <c r="P746">
        <f t="shared" si="163"/>
        <v>0</v>
      </c>
      <c r="Q746">
        <f t="shared" si="164"/>
        <v>0</v>
      </c>
      <c r="R746">
        <f t="shared" si="165"/>
        <v>0</v>
      </c>
      <c r="S746">
        <f t="shared" si="166"/>
        <v>0</v>
      </c>
      <c r="T746">
        <f t="shared" si="167"/>
        <v>0</v>
      </c>
      <c r="U746">
        <f>T746*参数设置!B747</f>
        <v>0</v>
      </c>
    </row>
    <row r="747" spans="1:21" x14ac:dyDescent="0.25">
      <c r="A747" s="3">
        <v>42229</v>
      </c>
      <c r="B747">
        <f>IF(K746="是",F746*0.25*(价格数据!B747/价格数据!B746),B746*(价格数据!B747/价格数据!B746))</f>
        <v>31070.587599008788</v>
      </c>
      <c r="C747">
        <f>IF(K746="是",F746*0.25*(价格数据!C747/价格数据!C746),C746*(价格数据!C747/价格数据!C746))</f>
        <v>30060.227803533959</v>
      </c>
      <c r="D747">
        <f>IF(K746="是",F746*0.25*(价格数据!D747/价格数据!D746),D746*(价格数据!D747/价格数据!D746))</f>
        <v>28817.900789089697</v>
      </c>
      <c r="E747">
        <f>IF(K746="是",F746*0.25*(价格数据!E747/价格数据!E746),E746*(价格数据!E747/价格数据!E746))</f>
        <v>28734.897870577064</v>
      </c>
      <c r="F747">
        <f t="shared" si="154"/>
        <v>118683.6140622095</v>
      </c>
      <c r="G747">
        <f t="shared" si="155"/>
        <v>0.2617934063140574</v>
      </c>
      <c r="H747">
        <f t="shared" si="156"/>
        <v>0.25328035416732014</v>
      </c>
      <c r="I747">
        <f t="shared" si="157"/>
        <v>0.24281280121773538</v>
      </c>
      <c r="J747">
        <f t="shared" si="158"/>
        <v>0.24211343830088716</v>
      </c>
      <c r="K747" t="str">
        <f>IF(OR(
 ROUND(G747,4)&gt;(0.25+参数设置!B$3), ROUND(G747,4)&lt;(0.25-参数设置!B$3),
 ROUND(H747,4)&gt;(0.25+参数设置!B$3), ROUND(H747,4)&lt;(0.25-参数设置!B$3),
 ROUND(I747,4)&gt;(0.25+参数设置!B$3), ROUND(I747,4)&lt;(0.25-参数设置!B$3),
 ROUND(J747,4)&gt;(0.25+参数设置!B$3), ROUND(J747,4)&lt;(0.25-参数设置!B$3)
),"是","否")</f>
        <v>否</v>
      </c>
      <c r="L747">
        <f t="shared" si="159"/>
        <v>31070.587599008788</v>
      </c>
      <c r="M747">
        <f t="shared" si="160"/>
        <v>30060.227803533959</v>
      </c>
      <c r="N747">
        <f t="shared" si="161"/>
        <v>28817.900789089697</v>
      </c>
      <c r="O747">
        <f t="shared" si="162"/>
        <v>28734.897870577064</v>
      </c>
      <c r="P747">
        <f t="shared" si="163"/>
        <v>0</v>
      </c>
      <c r="Q747">
        <f t="shared" si="164"/>
        <v>0</v>
      </c>
      <c r="R747">
        <f t="shared" si="165"/>
        <v>0</v>
      </c>
      <c r="S747">
        <f t="shared" si="166"/>
        <v>0</v>
      </c>
      <c r="T747">
        <f t="shared" si="167"/>
        <v>0</v>
      </c>
      <c r="U747">
        <f>T747*参数设置!B748</f>
        <v>0</v>
      </c>
    </row>
    <row r="748" spans="1:21" x14ac:dyDescent="0.25">
      <c r="A748" s="3">
        <v>42230</v>
      </c>
      <c r="B748">
        <f>IF(K747="是",F747*0.25*(价格数据!B748/价格数据!B747),B747*(价格数据!B748/价格数据!B747))</f>
        <v>30995.026831501473</v>
      </c>
      <c r="C748">
        <f>IF(K747="是",F747*0.25*(价格数据!C748/价格数据!C747),C747*(价格数据!C748/价格数据!C747))</f>
        <v>29852.468129729834</v>
      </c>
      <c r="D748">
        <f>IF(K747="是",F747*0.25*(价格数据!D748/价格数据!D747),D747*(价格数据!D748/价格数据!D747))</f>
        <v>28804.609380342608</v>
      </c>
      <c r="E748">
        <f>IF(K747="是",F747*0.25*(价格数据!E748/价格数据!E747),E747*(价格数据!E748/价格数据!E747))</f>
        <v>28738.633257884743</v>
      </c>
      <c r="F748">
        <f t="shared" si="154"/>
        <v>118390.73759945866</v>
      </c>
      <c r="G748">
        <f t="shared" si="155"/>
        <v>0.26180280197564371</v>
      </c>
      <c r="H748">
        <f t="shared" si="156"/>
        <v>0.25215205796527052</v>
      </c>
      <c r="I748">
        <f t="shared" si="157"/>
        <v>0.24330120720925652</v>
      </c>
      <c r="J748">
        <f t="shared" si="158"/>
        <v>0.2427439328498292</v>
      </c>
      <c r="K748" t="str">
        <f>IF(OR(
 ROUND(G748,4)&gt;(0.25+参数设置!B$3), ROUND(G748,4)&lt;(0.25-参数设置!B$3),
 ROUND(H748,4)&gt;(0.25+参数设置!B$3), ROUND(H748,4)&lt;(0.25-参数设置!B$3),
 ROUND(I748,4)&gt;(0.25+参数设置!B$3), ROUND(I748,4)&lt;(0.25-参数设置!B$3),
 ROUND(J748,4)&gt;(0.25+参数设置!B$3), ROUND(J748,4)&lt;(0.25-参数设置!B$3)
),"是","否")</f>
        <v>否</v>
      </c>
      <c r="L748">
        <f t="shared" si="159"/>
        <v>30995.026831501473</v>
      </c>
      <c r="M748">
        <f t="shared" si="160"/>
        <v>29852.468129729834</v>
      </c>
      <c r="N748">
        <f t="shared" si="161"/>
        <v>28804.609380342608</v>
      </c>
      <c r="O748">
        <f t="shared" si="162"/>
        <v>28738.633257884743</v>
      </c>
      <c r="P748">
        <f t="shared" si="163"/>
        <v>0</v>
      </c>
      <c r="Q748">
        <f t="shared" si="164"/>
        <v>0</v>
      </c>
      <c r="R748">
        <f t="shared" si="165"/>
        <v>0</v>
      </c>
      <c r="S748">
        <f t="shared" si="166"/>
        <v>0</v>
      </c>
      <c r="T748">
        <f t="shared" si="167"/>
        <v>0</v>
      </c>
      <c r="U748">
        <f>T748*参数设置!B749</f>
        <v>0</v>
      </c>
    </row>
    <row r="749" spans="1:21" x14ac:dyDescent="0.25">
      <c r="A749" s="3">
        <v>42231</v>
      </c>
      <c r="B749">
        <f>IF(K748="是",F748*0.25*(价格数据!B749/价格数据!B748),B748*(价格数据!B749/价格数据!B748))</f>
        <v>30995.026831501473</v>
      </c>
      <c r="C749">
        <f>IF(K748="是",F748*0.25*(价格数据!C749/价格数据!C748),C748*(价格数据!C749/价格数据!C748))</f>
        <v>29852.468129729834</v>
      </c>
      <c r="D749">
        <f>IF(K748="是",F748*0.25*(价格数据!D749/价格数据!D748),D748*(价格数据!D749/价格数据!D748))</f>
        <v>28804.609380342608</v>
      </c>
      <c r="E749">
        <f>IF(K748="是",F748*0.25*(价格数据!E749/价格数据!E748),E748*(价格数据!E749/价格数据!E748))</f>
        <v>28738.633257884743</v>
      </c>
      <c r="F749">
        <f t="shared" si="154"/>
        <v>118390.73759945866</v>
      </c>
      <c r="G749">
        <f t="shared" si="155"/>
        <v>0.26180280197564371</v>
      </c>
      <c r="H749">
        <f t="shared" si="156"/>
        <v>0.25215205796527052</v>
      </c>
      <c r="I749">
        <f t="shared" si="157"/>
        <v>0.24330120720925652</v>
      </c>
      <c r="J749">
        <f t="shared" si="158"/>
        <v>0.2427439328498292</v>
      </c>
      <c r="K749" t="str">
        <f>IF(OR(
 ROUND(G749,4)&gt;(0.25+参数设置!B$3), ROUND(G749,4)&lt;(0.25-参数设置!B$3),
 ROUND(H749,4)&gt;(0.25+参数设置!B$3), ROUND(H749,4)&lt;(0.25-参数设置!B$3),
 ROUND(I749,4)&gt;(0.25+参数设置!B$3), ROUND(I749,4)&lt;(0.25-参数设置!B$3),
 ROUND(J749,4)&gt;(0.25+参数设置!B$3), ROUND(J749,4)&lt;(0.25-参数设置!B$3)
),"是","否")</f>
        <v>否</v>
      </c>
      <c r="L749">
        <f t="shared" si="159"/>
        <v>30995.026831501473</v>
      </c>
      <c r="M749">
        <f t="shared" si="160"/>
        <v>29852.468129729834</v>
      </c>
      <c r="N749">
        <f t="shared" si="161"/>
        <v>28804.609380342608</v>
      </c>
      <c r="O749">
        <f t="shared" si="162"/>
        <v>28738.633257884743</v>
      </c>
      <c r="P749">
        <f t="shared" si="163"/>
        <v>0</v>
      </c>
      <c r="Q749">
        <f t="shared" si="164"/>
        <v>0</v>
      </c>
      <c r="R749">
        <f t="shared" si="165"/>
        <v>0</v>
      </c>
      <c r="S749">
        <f t="shared" si="166"/>
        <v>0</v>
      </c>
      <c r="T749">
        <f t="shared" si="167"/>
        <v>0</v>
      </c>
      <c r="U749">
        <f>T749*参数设置!B750</f>
        <v>0</v>
      </c>
    </row>
    <row r="750" spans="1:21" x14ac:dyDescent="0.25">
      <c r="A750" s="3">
        <v>42232</v>
      </c>
      <c r="B750">
        <f>IF(K749="是",F749*0.25*(价格数据!B750/价格数据!B749),B749*(价格数据!B750/价格数据!B749))</f>
        <v>30995.026831501473</v>
      </c>
      <c r="C750">
        <f>IF(K749="是",F749*0.25*(价格数据!C750/价格数据!C749),C749*(价格数据!C750/价格数据!C749))</f>
        <v>29852.468129729834</v>
      </c>
      <c r="D750">
        <f>IF(K749="是",F749*0.25*(价格数据!D750/价格数据!D749),D749*(价格数据!D750/价格数据!D749))</f>
        <v>28804.609380342608</v>
      </c>
      <c r="E750">
        <f>IF(K749="是",F749*0.25*(价格数据!E750/价格数据!E749),E749*(价格数据!E750/价格数据!E749))</f>
        <v>28738.633257884743</v>
      </c>
      <c r="F750">
        <f t="shared" si="154"/>
        <v>118390.73759945866</v>
      </c>
      <c r="G750">
        <f t="shared" si="155"/>
        <v>0.26180280197564371</v>
      </c>
      <c r="H750">
        <f t="shared" si="156"/>
        <v>0.25215205796527052</v>
      </c>
      <c r="I750">
        <f t="shared" si="157"/>
        <v>0.24330120720925652</v>
      </c>
      <c r="J750">
        <f t="shared" si="158"/>
        <v>0.2427439328498292</v>
      </c>
      <c r="K750" t="str">
        <f>IF(OR(
 ROUND(G750,4)&gt;(0.25+参数设置!B$3), ROUND(G750,4)&lt;(0.25-参数设置!B$3),
 ROUND(H750,4)&gt;(0.25+参数设置!B$3), ROUND(H750,4)&lt;(0.25-参数设置!B$3),
 ROUND(I750,4)&gt;(0.25+参数设置!B$3), ROUND(I750,4)&lt;(0.25-参数设置!B$3),
 ROUND(J750,4)&gt;(0.25+参数设置!B$3), ROUND(J750,4)&lt;(0.25-参数设置!B$3)
),"是","否")</f>
        <v>否</v>
      </c>
      <c r="L750">
        <f t="shared" si="159"/>
        <v>30995.026831501473</v>
      </c>
      <c r="M750">
        <f t="shared" si="160"/>
        <v>29852.468129729834</v>
      </c>
      <c r="N750">
        <f t="shared" si="161"/>
        <v>28804.609380342608</v>
      </c>
      <c r="O750">
        <f t="shared" si="162"/>
        <v>28738.633257884743</v>
      </c>
      <c r="P750">
        <f t="shared" si="163"/>
        <v>0</v>
      </c>
      <c r="Q750">
        <f t="shared" si="164"/>
        <v>0</v>
      </c>
      <c r="R750">
        <f t="shared" si="165"/>
        <v>0</v>
      </c>
      <c r="S750">
        <f t="shared" si="166"/>
        <v>0</v>
      </c>
      <c r="T750">
        <f t="shared" si="167"/>
        <v>0</v>
      </c>
      <c r="U750">
        <f>T750*参数设置!B751</f>
        <v>0</v>
      </c>
    </row>
    <row r="751" spans="1:21" x14ac:dyDescent="0.25">
      <c r="A751" s="3">
        <v>42233</v>
      </c>
      <c r="B751">
        <f>IF(K750="是",F750*0.25*(价格数据!B751/价格数据!B750),B750*(价格数据!B751/价格数据!B750))</f>
        <v>31047.919368756593</v>
      </c>
      <c r="C751">
        <f>IF(K750="是",F750*0.25*(价格数据!C751/价格数据!C750),C750*(价格数据!C751/价格数据!C750))</f>
        <v>29878.438088955354</v>
      </c>
      <c r="D751">
        <f>IF(K750="是",F750*0.25*(价格数据!D751/价格数据!D750),D750*(价格数据!D751/价格数据!D750))</f>
        <v>28714.227800862398</v>
      </c>
      <c r="E751">
        <f>IF(K750="是",F750*0.25*(价格数据!E751/价格数据!E750),E750*(价格数据!E751/价格数据!E750))</f>
        <v>28736.334558003095</v>
      </c>
      <c r="F751">
        <f t="shared" si="154"/>
        <v>118376.91981657743</v>
      </c>
      <c r="G751">
        <f t="shared" si="155"/>
        <v>0.26228017604161941</v>
      </c>
      <c r="H751">
        <f t="shared" si="156"/>
        <v>0.25240087455604837</v>
      </c>
      <c r="I751">
        <f t="shared" si="157"/>
        <v>0.24256610026138961</v>
      </c>
      <c r="J751">
        <f t="shared" si="158"/>
        <v>0.24275284914094272</v>
      </c>
      <c r="K751" t="str">
        <f>IF(OR(
 ROUND(G751,4)&gt;(0.25+参数设置!B$3), ROUND(G751,4)&lt;(0.25-参数设置!B$3),
 ROUND(H751,4)&gt;(0.25+参数设置!B$3), ROUND(H751,4)&lt;(0.25-参数设置!B$3),
 ROUND(I751,4)&gt;(0.25+参数设置!B$3), ROUND(I751,4)&lt;(0.25-参数设置!B$3),
 ROUND(J751,4)&gt;(0.25+参数设置!B$3), ROUND(J751,4)&lt;(0.25-参数设置!B$3)
),"是","否")</f>
        <v>否</v>
      </c>
      <c r="L751">
        <f t="shared" si="159"/>
        <v>31047.919368756593</v>
      </c>
      <c r="M751">
        <f t="shared" si="160"/>
        <v>29878.438088955354</v>
      </c>
      <c r="N751">
        <f t="shared" si="161"/>
        <v>28714.227800862398</v>
      </c>
      <c r="O751">
        <f t="shared" si="162"/>
        <v>28736.334558003095</v>
      </c>
      <c r="P751">
        <f t="shared" si="163"/>
        <v>0</v>
      </c>
      <c r="Q751">
        <f t="shared" si="164"/>
        <v>0</v>
      </c>
      <c r="R751">
        <f t="shared" si="165"/>
        <v>0</v>
      </c>
      <c r="S751">
        <f t="shared" si="166"/>
        <v>0</v>
      </c>
      <c r="T751">
        <f t="shared" si="167"/>
        <v>0</v>
      </c>
      <c r="U751">
        <f>T751*参数设置!B752</f>
        <v>0</v>
      </c>
    </row>
    <row r="752" spans="1:21" x14ac:dyDescent="0.25">
      <c r="A752" s="3">
        <v>42234</v>
      </c>
      <c r="B752">
        <f>IF(K751="是",F751*0.25*(价格数据!B752/价格数据!B751),B751*(价格数据!B752/价格数据!B751))</f>
        <v>28917.105725050253</v>
      </c>
      <c r="C752">
        <f>IF(K751="是",F751*0.25*(价格数据!C752/价格数据!C751),C751*(价格数据!C752/价格数据!C751))</f>
        <v>29891.42306856811</v>
      </c>
      <c r="D752">
        <f>IF(K751="是",F751*0.25*(价格数据!D752/价格数据!D751),D751*(价格数据!D752/价格数据!D751))</f>
        <v>28612.415609859694</v>
      </c>
      <c r="E752">
        <f>IF(K751="是",F751*0.25*(价格数据!E752/价格数据!E751),E751*(价格数据!E752/价格数据!E751))</f>
        <v>28736.621895488301</v>
      </c>
      <c r="F752">
        <f t="shared" si="154"/>
        <v>116157.56629896635</v>
      </c>
      <c r="G752">
        <f t="shared" si="155"/>
        <v>0.24894724163403531</v>
      </c>
      <c r="H752">
        <f t="shared" si="156"/>
        <v>0.25733513554884202</v>
      </c>
      <c r="I752">
        <f t="shared" si="157"/>
        <v>0.24632416571312329</v>
      </c>
      <c r="J752">
        <f t="shared" si="158"/>
        <v>0.2473934571039994</v>
      </c>
      <c r="K752" t="str">
        <f>IF(OR(
 ROUND(G752,4)&gt;(0.25+参数设置!B$3), ROUND(G752,4)&lt;(0.25-参数设置!B$3),
 ROUND(H752,4)&gt;(0.25+参数设置!B$3), ROUND(H752,4)&lt;(0.25-参数设置!B$3),
 ROUND(I752,4)&gt;(0.25+参数设置!B$3), ROUND(I752,4)&lt;(0.25-参数设置!B$3),
 ROUND(J752,4)&gt;(0.25+参数设置!B$3), ROUND(J752,4)&lt;(0.25-参数设置!B$3)
),"是","否")</f>
        <v>否</v>
      </c>
      <c r="L752">
        <f t="shared" si="159"/>
        <v>28917.105725050253</v>
      </c>
      <c r="M752">
        <f t="shared" si="160"/>
        <v>29891.42306856811</v>
      </c>
      <c r="N752">
        <f t="shared" si="161"/>
        <v>28612.415609859694</v>
      </c>
      <c r="O752">
        <f t="shared" si="162"/>
        <v>28736.621895488301</v>
      </c>
      <c r="P752">
        <f t="shared" si="163"/>
        <v>0</v>
      </c>
      <c r="Q752">
        <f t="shared" si="164"/>
        <v>0</v>
      </c>
      <c r="R752">
        <f t="shared" si="165"/>
        <v>0</v>
      </c>
      <c r="S752">
        <f t="shared" si="166"/>
        <v>0</v>
      </c>
      <c r="T752">
        <f t="shared" si="167"/>
        <v>0</v>
      </c>
      <c r="U752">
        <f>T752*参数设置!B753</f>
        <v>0</v>
      </c>
    </row>
    <row r="753" spans="1:21" x14ac:dyDescent="0.25">
      <c r="A753" s="3">
        <v>42235</v>
      </c>
      <c r="B753">
        <f>IF(K752="是",F752*0.25*(价格数据!B753/价格数据!B752),B752*(价格数据!B753/价格数据!B752))</f>
        <v>29582.040479114643</v>
      </c>
      <c r="C753">
        <f>IF(K752="是",F752*0.25*(价格数据!C753/价格数据!C752),C752*(价格数据!C753/价格数据!C752))</f>
        <v>29995.302905470173</v>
      </c>
      <c r="D753">
        <f>IF(K752="是",F752*0.25*(价格数据!D753/价格数据!D752),D752*(价格数据!D753/价格数据!D752))</f>
        <v>28629.162784881024</v>
      </c>
      <c r="E753">
        <f>IF(K752="是",F752*0.25*(价格数据!E753/价格数据!E752),E752*(价格数据!E753/价格数据!E752))</f>
        <v>28736.909232973503</v>
      </c>
      <c r="F753">
        <f t="shared" si="154"/>
        <v>116943.41540243934</v>
      </c>
      <c r="G753">
        <f t="shared" si="155"/>
        <v>0.25296029175574763</v>
      </c>
      <c r="H753">
        <f t="shared" si="156"/>
        <v>0.25649415832645928</v>
      </c>
      <c r="I753">
        <f t="shared" si="157"/>
        <v>0.24481209725540345</v>
      </c>
      <c r="J753">
        <f t="shared" si="158"/>
        <v>0.24573345266238972</v>
      </c>
      <c r="K753" t="str">
        <f>IF(OR(
 ROUND(G753,4)&gt;(0.25+参数设置!B$3), ROUND(G753,4)&lt;(0.25-参数设置!B$3),
 ROUND(H753,4)&gt;(0.25+参数设置!B$3), ROUND(H753,4)&lt;(0.25-参数设置!B$3),
 ROUND(I753,4)&gt;(0.25+参数设置!B$3), ROUND(I753,4)&lt;(0.25-参数设置!B$3),
 ROUND(J753,4)&gt;(0.25+参数设置!B$3), ROUND(J753,4)&lt;(0.25-参数设置!B$3)
),"是","否")</f>
        <v>否</v>
      </c>
      <c r="L753">
        <f t="shared" si="159"/>
        <v>29582.040479114643</v>
      </c>
      <c r="M753">
        <f t="shared" si="160"/>
        <v>29995.302905470173</v>
      </c>
      <c r="N753">
        <f t="shared" si="161"/>
        <v>28629.162784881024</v>
      </c>
      <c r="O753">
        <f t="shared" si="162"/>
        <v>28736.909232973503</v>
      </c>
      <c r="P753">
        <f t="shared" si="163"/>
        <v>0</v>
      </c>
      <c r="Q753">
        <f t="shared" si="164"/>
        <v>0</v>
      </c>
      <c r="R753">
        <f t="shared" si="165"/>
        <v>0</v>
      </c>
      <c r="S753">
        <f t="shared" si="166"/>
        <v>0</v>
      </c>
      <c r="T753">
        <f t="shared" si="167"/>
        <v>0</v>
      </c>
      <c r="U753">
        <f>T753*参数设置!B754</f>
        <v>0</v>
      </c>
    </row>
    <row r="754" spans="1:21" x14ac:dyDescent="0.25">
      <c r="A754" s="3">
        <v>42236</v>
      </c>
      <c r="B754">
        <f>IF(K753="是",F753*0.25*(价格数据!B754/价格数据!B753),B753*(价格数据!B754/价格数据!B753))</f>
        <v>28826.432804041469</v>
      </c>
      <c r="C754">
        <f>IF(K753="是",F753*0.25*(价格数据!C754/价格数据!C753),C753*(价格数据!C754/价格数据!C753))</f>
        <v>30462.762171529448</v>
      </c>
      <c r="D754">
        <f>IF(K753="是",F753*0.25*(价格数据!D754/价格数据!D753),D753*(价格数据!D754/价格数据!D753))</f>
        <v>28625.972846781726</v>
      </c>
      <c r="E754">
        <f>IF(K753="是",F753*0.25*(价格数据!E754/价格数据!E753),E753*(价格数据!E754/价格数据!E753))</f>
        <v>28736.334558003091</v>
      </c>
      <c r="F754">
        <f t="shared" si="154"/>
        <v>116651.50238035573</v>
      </c>
      <c r="G754">
        <f t="shared" si="155"/>
        <v>0.24711582976487992</v>
      </c>
      <c r="H754">
        <f t="shared" si="156"/>
        <v>0.26114333334689582</v>
      </c>
      <c r="I754">
        <f t="shared" si="157"/>
        <v>0.24539737819615412</v>
      </c>
      <c r="J754">
        <f t="shared" si="158"/>
        <v>0.24634345869207022</v>
      </c>
      <c r="K754" t="str">
        <f>IF(OR(
 ROUND(G754,4)&gt;(0.25+参数设置!B$3), ROUND(G754,4)&lt;(0.25-参数设置!B$3),
 ROUND(H754,4)&gt;(0.25+参数设置!B$3), ROUND(H754,4)&lt;(0.25-参数设置!B$3),
 ROUND(I754,4)&gt;(0.25+参数设置!B$3), ROUND(I754,4)&lt;(0.25-参数设置!B$3),
 ROUND(J754,4)&gt;(0.25+参数设置!B$3), ROUND(J754,4)&lt;(0.25-参数设置!B$3)
),"是","否")</f>
        <v>否</v>
      </c>
      <c r="L754">
        <f t="shared" si="159"/>
        <v>28826.432804041469</v>
      </c>
      <c r="M754">
        <f t="shared" si="160"/>
        <v>30462.762171529448</v>
      </c>
      <c r="N754">
        <f t="shared" si="161"/>
        <v>28625.972846781726</v>
      </c>
      <c r="O754">
        <f t="shared" si="162"/>
        <v>28736.334558003091</v>
      </c>
      <c r="P754">
        <f t="shared" si="163"/>
        <v>0</v>
      </c>
      <c r="Q754">
        <f t="shared" si="164"/>
        <v>0</v>
      </c>
      <c r="R754">
        <f t="shared" si="165"/>
        <v>0</v>
      </c>
      <c r="S754">
        <f t="shared" si="166"/>
        <v>0</v>
      </c>
      <c r="T754">
        <f t="shared" si="167"/>
        <v>0</v>
      </c>
      <c r="U754">
        <f>T754*参数设置!B755</f>
        <v>0</v>
      </c>
    </row>
    <row r="755" spans="1:21" x14ac:dyDescent="0.25">
      <c r="A755" s="3">
        <v>42237</v>
      </c>
      <c r="B755">
        <f>IF(K754="是",F754*0.25*(价格数据!B755/价格数据!B754),B754*(价格数据!B755/价格数据!B754))</f>
        <v>27390.778221402445</v>
      </c>
      <c r="C755">
        <f>IF(K754="是",F754*0.25*(价格数据!C755/价格数据!C754),C754*(价格数据!C755/价格数据!C754))</f>
        <v>31034.101274490782</v>
      </c>
      <c r="D755">
        <f>IF(K754="是",F754*0.25*(价格数据!D755/价格数据!D754),D754*(价格数据!D755/价格数据!D754))</f>
        <v>28633.150207505147</v>
      </c>
      <c r="E755">
        <f>IF(K754="是",F754*0.25*(价格数据!E755/价格数据!E754),E754*(价格数据!E755/价格数据!E754))</f>
        <v>28738.920595369946</v>
      </c>
      <c r="F755">
        <f t="shared" si="154"/>
        <v>115796.95029876832</v>
      </c>
      <c r="G755">
        <f t="shared" si="155"/>
        <v>0.2365414473415004</v>
      </c>
      <c r="H755">
        <f t="shared" si="156"/>
        <v>0.26800447848081954</v>
      </c>
      <c r="I755">
        <f t="shared" si="157"/>
        <v>0.24727033081293251</v>
      </c>
      <c r="J755">
        <f t="shared" si="158"/>
        <v>0.24818374336474755</v>
      </c>
      <c r="K755" t="str">
        <f>IF(OR(
 ROUND(G755,4)&gt;(0.25+参数设置!B$3), ROUND(G755,4)&lt;(0.25-参数设置!B$3),
 ROUND(H755,4)&gt;(0.25+参数设置!B$3), ROUND(H755,4)&lt;(0.25-参数设置!B$3),
 ROUND(I755,4)&gt;(0.25+参数设置!B$3), ROUND(I755,4)&lt;(0.25-参数设置!B$3),
 ROUND(J755,4)&gt;(0.25+参数设置!B$3), ROUND(J755,4)&lt;(0.25-参数设置!B$3)
),"是","否")</f>
        <v>否</v>
      </c>
      <c r="L755">
        <f t="shared" si="159"/>
        <v>27390.778221402445</v>
      </c>
      <c r="M755">
        <f t="shared" si="160"/>
        <v>31034.101274490782</v>
      </c>
      <c r="N755">
        <f t="shared" si="161"/>
        <v>28633.150207505147</v>
      </c>
      <c r="O755">
        <f t="shared" si="162"/>
        <v>28738.920595369946</v>
      </c>
      <c r="P755">
        <f t="shared" si="163"/>
        <v>0</v>
      </c>
      <c r="Q755">
        <f t="shared" si="164"/>
        <v>0</v>
      </c>
      <c r="R755">
        <f t="shared" si="165"/>
        <v>0</v>
      </c>
      <c r="S755">
        <f t="shared" si="166"/>
        <v>0</v>
      </c>
      <c r="T755">
        <f t="shared" si="167"/>
        <v>0</v>
      </c>
      <c r="U755">
        <f>T755*参数设置!B756</f>
        <v>0</v>
      </c>
    </row>
    <row r="756" spans="1:21" x14ac:dyDescent="0.25">
      <c r="A756" s="3">
        <v>42238</v>
      </c>
      <c r="B756">
        <f>IF(K755="是",F755*0.25*(价格数据!B756/价格数据!B755),B755*(价格数据!B756/价格数据!B755))</f>
        <v>27390.778221402445</v>
      </c>
      <c r="C756">
        <f>IF(K755="是",F755*0.25*(价格数据!C756/价格数据!C755),C755*(价格数据!C756/价格数据!C755))</f>
        <v>31034.101274490782</v>
      </c>
      <c r="D756">
        <f>IF(K755="是",F755*0.25*(价格数据!D756/价格数据!D755),D755*(价格数据!D756/价格数据!D755))</f>
        <v>28633.150207505147</v>
      </c>
      <c r="E756">
        <f>IF(K755="是",F755*0.25*(价格数据!E756/价格数据!E755),E755*(价格数据!E756/价格数据!E755))</f>
        <v>28738.920595369946</v>
      </c>
      <c r="F756">
        <f t="shared" si="154"/>
        <v>115796.95029876832</v>
      </c>
      <c r="G756">
        <f t="shared" si="155"/>
        <v>0.2365414473415004</v>
      </c>
      <c r="H756">
        <f t="shared" si="156"/>
        <v>0.26800447848081954</v>
      </c>
      <c r="I756">
        <f t="shared" si="157"/>
        <v>0.24727033081293251</v>
      </c>
      <c r="J756">
        <f t="shared" si="158"/>
        <v>0.24818374336474755</v>
      </c>
      <c r="K756" t="str">
        <f>IF(OR(
 ROUND(G756,4)&gt;(0.25+参数设置!B$3), ROUND(G756,4)&lt;(0.25-参数设置!B$3),
 ROUND(H756,4)&gt;(0.25+参数设置!B$3), ROUND(H756,4)&lt;(0.25-参数设置!B$3),
 ROUND(I756,4)&gt;(0.25+参数设置!B$3), ROUND(I756,4)&lt;(0.25-参数设置!B$3),
 ROUND(J756,4)&gt;(0.25+参数设置!B$3), ROUND(J756,4)&lt;(0.25-参数设置!B$3)
),"是","否")</f>
        <v>否</v>
      </c>
      <c r="L756">
        <f t="shared" si="159"/>
        <v>27390.778221402445</v>
      </c>
      <c r="M756">
        <f t="shared" si="160"/>
        <v>31034.101274490782</v>
      </c>
      <c r="N756">
        <f t="shared" si="161"/>
        <v>28633.150207505147</v>
      </c>
      <c r="O756">
        <f t="shared" si="162"/>
        <v>28738.920595369946</v>
      </c>
      <c r="P756">
        <f t="shared" si="163"/>
        <v>0</v>
      </c>
      <c r="Q756">
        <f t="shared" si="164"/>
        <v>0</v>
      </c>
      <c r="R756">
        <f t="shared" si="165"/>
        <v>0</v>
      </c>
      <c r="S756">
        <f t="shared" si="166"/>
        <v>0</v>
      </c>
      <c r="T756">
        <f t="shared" si="167"/>
        <v>0</v>
      </c>
      <c r="U756">
        <f>T756*参数设置!B757</f>
        <v>0</v>
      </c>
    </row>
    <row r="757" spans="1:21" x14ac:dyDescent="0.25">
      <c r="A757" s="3">
        <v>42239</v>
      </c>
      <c r="B757">
        <f>IF(K756="是",F756*0.25*(价格数据!B757/价格数据!B756),B756*(价格数据!B757/价格数据!B756))</f>
        <v>27390.778221402445</v>
      </c>
      <c r="C757">
        <f>IF(K756="是",F756*0.25*(价格数据!C757/价格数据!C756),C756*(价格数据!C757/价格数据!C756))</f>
        <v>31034.101274490782</v>
      </c>
      <c r="D757">
        <f>IF(K756="是",F756*0.25*(价格数据!D757/价格数据!D756),D756*(价格数据!D757/价格数据!D756))</f>
        <v>28633.150207505147</v>
      </c>
      <c r="E757">
        <f>IF(K756="是",F756*0.25*(价格数据!E757/价格数据!E756),E756*(价格数据!E757/价格数据!E756))</f>
        <v>28738.920595369946</v>
      </c>
      <c r="F757">
        <f t="shared" si="154"/>
        <v>115796.95029876832</v>
      </c>
      <c r="G757">
        <f t="shared" si="155"/>
        <v>0.2365414473415004</v>
      </c>
      <c r="H757">
        <f t="shared" si="156"/>
        <v>0.26800447848081954</v>
      </c>
      <c r="I757">
        <f t="shared" si="157"/>
        <v>0.24727033081293251</v>
      </c>
      <c r="J757">
        <f t="shared" si="158"/>
        <v>0.24818374336474755</v>
      </c>
      <c r="K757" t="str">
        <f>IF(OR(
 ROUND(G757,4)&gt;(0.25+参数设置!B$3), ROUND(G757,4)&lt;(0.25-参数设置!B$3),
 ROUND(H757,4)&gt;(0.25+参数设置!B$3), ROUND(H757,4)&lt;(0.25-参数设置!B$3),
 ROUND(I757,4)&gt;(0.25+参数设置!B$3), ROUND(I757,4)&lt;(0.25-参数设置!B$3),
 ROUND(J757,4)&gt;(0.25+参数设置!B$3), ROUND(J757,4)&lt;(0.25-参数设置!B$3)
),"是","否")</f>
        <v>否</v>
      </c>
      <c r="L757">
        <f t="shared" si="159"/>
        <v>27390.778221402445</v>
      </c>
      <c r="M757">
        <f t="shared" si="160"/>
        <v>31034.101274490782</v>
      </c>
      <c r="N757">
        <f t="shared" si="161"/>
        <v>28633.150207505147</v>
      </c>
      <c r="O757">
        <f t="shared" si="162"/>
        <v>28738.920595369946</v>
      </c>
      <c r="P757">
        <f t="shared" si="163"/>
        <v>0</v>
      </c>
      <c r="Q757">
        <f t="shared" si="164"/>
        <v>0</v>
      </c>
      <c r="R757">
        <f t="shared" si="165"/>
        <v>0</v>
      </c>
      <c r="S757">
        <f t="shared" si="166"/>
        <v>0</v>
      </c>
      <c r="T757">
        <f t="shared" si="167"/>
        <v>0</v>
      </c>
      <c r="U757">
        <f>T757*参数设置!B758</f>
        <v>0</v>
      </c>
    </row>
    <row r="758" spans="1:21" x14ac:dyDescent="0.25">
      <c r="A758" s="3">
        <v>42240</v>
      </c>
      <c r="B758">
        <f>IF(K757="是",F757*0.25*(价格数据!B758/价格数据!B757),B757*(价格数据!B758/价格数据!B757))</f>
        <v>24655.478437637565</v>
      </c>
      <c r="C758">
        <f>IF(K757="是",F757*0.25*(价格数据!C758/价格数据!C757),C757*(价格数据!C758/价格数据!C757))</f>
        <v>30917.23645797596</v>
      </c>
      <c r="D758">
        <f>IF(K757="是",F757*0.25*(价格数据!D758/价格数据!D757),D757*(价格数据!D758/价格数据!D757))</f>
        <v>28678.340997245254</v>
      </c>
      <c r="E758">
        <f>IF(K757="是",F757*0.25*(价格数据!E758/价格数据!E757),E757*(价格数据!E758/价格数据!E757))</f>
        <v>28734.897870577061</v>
      </c>
      <c r="F758">
        <f t="shared" si="154"/>
        <v>112985.95376343583</v>
      </c>
      <c r="G758">
        <f t="shared" si="155"/>
        <v>0.21821719971723155</v>
      </c>
      <c r="H758">
        <f t="shared" si="156"/>
        <v>0.27363787646302368</v>
      </c>
      <c r="I758">
        <f t="shared" si="157"/>
        <v>0.25382217914706889</v>
      </c>
      <c r="J758">
        <f t="shared" si="158"/>
        <v>0.25432274467267596</v>
      </c>
      <c r="K758" t="str">
        <f>IF(OR(
 ROUND(G758,4)&gt;(0.25+参数设置!B$3), ROUND(G758,4)&lt;(0.25-参数设置!B$3),
 ROUND(H758,4)&gt;(0.25+参数设置!B$3), ROUND(H758,4)&lt;(0.25-参数设置!B$3),
 ROUND(I758,4)&gt;(0.25+参数设置!B$3), ROUND(I758,4)&lt;(0.25-参数设置!B$3),
 ROUND(J758,4)&gt;(0.25+参数设置!B$3), ROUND(J758,4)&lt;(0.25-参数设置!B$3)
),"是","否")</f>
        <v>是</v>
      </c>
      <c r="L758">
        <f t="shared" si="159"/>
        <v>28246.488440858957</v>
      </c>
      <c r="M758">
        <f t="shared" si="160"/>
        <v>28246.488440858957</v>
      </c>
      <c r="N758">
        <f t="shared" si="161"/>
        <v>28246.488440858957</v>
      </c>
      <c r="O758">
        <f t="shared" si="162"/>
        <v>28246.488440858957</v>
      </c>
      <c r="P758">
        <f t="shared" si="163"/>
        <v>3591.0100032213923</v>
      </c>
      <c r="Q758">
        <f t="shared" si="164"/>
        <v>2670.7480171170027</v>
      </c>
      <c r="R758">
        <f t="shared" si="165"/>
        <v>431.85255638629678</v>
      </c>
      <c r="S758">
        <f t="shared" si="166"/>
        <v>488.40942971810364</v>
      </c>
      <c r="T758">
        <f t="shared" si="167"/>
        <v>7182.0200064427954</v>
      </c>
      <c r="U758">
        <f>T758*参数设置!B759</f>
        <v>0</v>
      </c>
    </row>
    <row r="759" spans="1:21" x14ac:dyDescent="0.25">
      <c r="A759" s="3">
        <v>42241</v>
      </c>
      <c r="B759">
        <f>IF(K758="是",F758*0.25*(价格数据!B759/价格数据!B758),B758*(价格数据!B759/价格数据!B758))</f>
        <v>25822.640214245257</v>
      </c>
      <c r="C759">
        <f>IF(K758="是",F758*0.25*(价格数据!C759/价格数据!C758),C758*(价格数据!C759/价格数据!C758))</f>
        <v>28092.265698426716</v>
      </c>
      <c r="D759">
        <f>IF(K758="是",F758*0.25*(价格数据!D759/价格数据!D758),D758*(价格数据!D759/价格数据!D758))</f>
        <v>28277.121989681109</v>
      </c>
      <c r="E759">
        <f>IF(K758="是",F758*0.25*(价格数据!E759/价格数据!E758),E758*(价格数据!E759/价格数据!E758))</f>
        <v>28246.20598727269</v>
      </c>
      <c r="F759">
        <f t="shared" si="154"/>
        <v>110438.23388962579</v>
      </c>
      <c r="G759">
        <f t="shared" si="155"/>
        <v>0.23381974978025208</v>
      </c>
      <c r="H759">
        <f t="shared" si="156"/>
        <v>0.25437083434802749</v>
      </c>
      <c r="I759">
        <f t="shared" si="157"/>
        <v>0.25604467758821498</v>
      </c>
      <c r="J759">
        <f t="shared" si="158"/>
        <v>0.25576473828350532</v>
      </c>
      <c r="K759" t="str">
        <f>IF(OR(
 ROUND(G759,4)&gt;(0.25+参数设置!B$3), ROUND(G759,4)&lt;(0.25-参数设置!B$3),
 ROUND(H759,4)&gt;(0.25+参数设置!B$3), ROUND(H759,4)&lt;(0.25-参数设置!B$3),
 ROUND(I759,4)&gt;(0.25+参数设置!B$3), ROUND(I759,4)&lt;(0.25-参数设置!B$3),
 ROUND(J759,4)&gt;(0.25+参数设置!B$3), ROUND(J759,4)&lt;(0.25-参数设置!B$3)
),"是","否")</f>
        <v>否</v>
      </c>
      <c r="L759">
        <f t="shared" si="159"/>
        <v>25822.640214245257</v>
      </c>
      <c r="M759">
        <f t="shared" si="160"/>
        <v>28092.265698426716</v>
      </c>
      <c r="N759">
        <f t="shared" si="161"/>
        <v>28277.121989681109</v>
      </c>
      <c r="O759">
        <f t="shared" si="162"/>
        <v>28246.20598727269</v>
      </c>
      <c r="P759">
        <f t="shared" si="163"/>
        <v>0</v>
      </c>
      <c r="Q759">
        <f t="shared" si="164"/>
        <v>0</v>
      </c>
      <c r="R759">
        <f t="shared" si="165"/>
        <v>0</v>
      </c>
      <c r="S759">
        <f t="shared" si="166"/>
        <v>0</v>
      </c>
      <c r="T759">
        <f t="shared" si="167"/>
        <v>0</v>
      </c>
      <c r="U759">
        <f>T759*参数设置!B760</f>
        <v>0</v>
      </c>
    </row>
    <row r="760" spans="1:21" x14ac:dyDescent="0.25">
      <c r="A760" s="3">
        <v>42242</v>
      </c>
      <c r="B760">
        <f>IF(K759="是",F759*0.25*(价格数据!B760/价格数据!B759),B759*(价格数据!B760/价格数据!B759))</f>
        <v>26549.794682229371</v>
      </c>
      <c r="C760">
        <f>IF(K759="是",F759*0.25*(价格数据!C760/价格数据!C759),C759*(价格数据!C760/价格数据!C759))</f>
        <v>27866.863228718063</v>
      </c>
      <c r="D760">
        <f>IF(K759="是",F759*0.25*(价格数据!D760/价格数据!D759),D759*(价格数据!D760/价格数据!D759))</f>
        <v>28303.304510041922</v>
      </c>
      <c r="E760">
        <f>IF(K759="是",F759*0.25*(价格数据!E760/价格数据!E759),E759*(价格数据!E760/价格数据!E759))</f>
        <v>28246.488440858961</v>
      </c>
      <c r="F760">
        <f t="shared" si="154"/>
        <v>110966.45086184831</v>
      </c>
      <c r="G760">
        <f t="shared" si="155"/>
        <v>0.23925965439124927</v>
      </c>
      <c r="H760">
        <f t="shared" si="156"/>
        <v>0.25112872415295973</v>
      </c>
      <c r="I760">
        <f t="shared" si="157"/>
        <v>0.2550618163437447</v>
      </c>
      <c r="J760">
        <f t="shared" si="158"/>
        <v>0.25454980511204639</v>
      </c>
      <c r="K760" t="str">
        <f>IF(OR(
 ROUND(G760,4)&gt;(0.25+参数设置!B$3), ROUND(G760,4)&lt;(0.25-参数设置!B$3),
 ROUND(H760,4)&gt;(0.25+参数设置!B$3), ROUND(H760,4)&lt;(0.25-参数设置!B$3),
 ROUND(I760,4)&gt;(0.25+参数设置!B$3), ROUND(I760,4)&lt;(0.25-参数设置!B$3),
 ROUND(J760,4)&gt;(0.25+参数设置!B$3), ROUND(J760,4)&lt;(0.25-参数设置!B$3)
),"是","否")</f>
        <v>否</v>
      </c>
      <c r="L760">
        <f t="shared" si="159"/>
        <v>26549.794682229371</v>
      </c>
      <c r="M760">
        <f t="shared" si="160"/>
        <v>27866.863228718063</v>
      </c>
      <c r="N760">
        <f t="shared" si="161"/>
        <v>28303.304510041922</v>
      </c>
      <c r="O760">
        <f t="shared" si="162"/>
        <v>28246.488440858961</v>
      </c>
      <c r="P760">
        <f t="shared" si="163"/>
        <v>0</v>
      </c>
      <c r="Q760">
        <f t="shared" si="164"/>
        <v>0</v>
      </c>
      <c r="R760">
        <f t="shared" si="165"/>
        <v>0</v>
      </c>
      <c r="S760">
        <f t="shared" si="166"/>
        <v>0</v>
      </c>
      <c r="T760">
        <f t="shared" si="167"/>
        <v>0</v>
      </c>
      <c r="U760">
        <f>T760*参数设置!B761</f>
        <v>0</v>
      </c>
    </row>
    <row r="761" spans="1:21" x14ac:dyDescent="0.25">
      <c r="A761" s="3">
        <v>42243</v>
      </c>
      <c r="B761">
        <f>IF(K760="是",F760*0.25*(价格数据!B761/价格数据!B760),B760*(价格数据!B761/价格数据!B760))</f>
        <v>28194.548836002956</v>
      </c>
      <c r="C761">
        <f>IF(K760="是",F760*0.25*(价格数据!C761/价格数据!C760),C760*(价格数据!C761/价格数据!C760))</f>
        <v>27546.554455974176</v>
      </c>
      <c r="D761">
        <f>IF(K760="是",F760*0.25*(价格数据!D761/价格数据!D760),D760*(价格数据!D761/价格数据!D760))</f>
        <v>28376.091916644993</v>
      </c>
      <c r="E761">
        <f>IF(K760="是",F760*0.25*(价格数据!E761/价格数据!E760),E760*(价格数据!E761/价格数据!E760))</f>
        <v>28245.923533686429</v>
      </c>
      <c r="F761">
        <f t="shared" si="154"/>
        <v>112363.11874230855</v>
      </c>
      <c r="G761">
        <f t="shared" si="155"/>
        <v>0.25092351611086733</v>
      </c>
      <c r="H761">
        <f t="shared" si="156"/>
        <v>0.24515654926906152</v>
      </c>
      <c r="I761">
        <f t="shared" si="157"/>
        <v>0.2525391982196773</v>
      </c>
      <c r="J761">
        <f t="shared" si="158"/>
        <v>0.25138073640039393</v>
      </c>
      <c r="K761" t="str">
        <f>IF(OR(
 ROUND(G761,4)&gt;(0.25+参数设置!B$3), ROUND(G761,4)&lt;(0.25-参数设置!B$3),
 ROUND(H761,4)&gt;(0.25+参数设置!B$3), ROUND(H761,4)&lt;(0.25-参数设置!B$3),
 ROUND(I761,4)&gt;(0.25+参数设置!B$3), ROUND(I761,4)&lt;(0.25-参数设置!B$3),
 ROUND(J761,4)&gt;(0.25+参数设置!B$3), ROUND(J761,4)&lt;(0.25-参数设置!B$3)
),"是","否")</f>
        <v>否</v>
      </c>
      <c r="L761">
        <f t="shared" si="159"/>
        <v>28194.548836002956</v>
      </c>
      <c r="M761">
        <f t="shared" si="160"/>
        <v>27546.554455974176</v>
      </c>
      <c r="N761">
        <f t="shared" si="161"/>
        <v>28376.091916644993</v>
      </c>
      <c r="O761">
        <f t="shared" si="162"/>
        <v>28245.923533686429</v>
      </c>
      <c r="P761">
        <f t="shared" si="163"/>
        <v>0</v>
      </c>
      <c r="Q761">
        <f t="shared" si="164"/>
        <v>0</v>
      </c>
      <c r="R761">
        <f t="shared" si="165"/>
        <v>0</v>
      </c>
      <c r="S761">
        <f t="shared" si="166"/>
        <v>0</v>
      </c>
      <c r="T761">
        <f t="shared" si="167"/>
        <v>0</v>
      </c>
      <c r="U761">
        <f>T761*参数设置!B762</f>
        <v>0</v>
      </c>
    </row>
    <row r="762" spans="1:21" x14ac:dyDescent="0.25">
      <c r="A762" s="3">
        <v>42244</v>
      </c>
      <c r="B762">
        <f>IF(K761="是",F761*0.25*(价格数据!B762/价格数据!B761),B761*(价格数据!B762/价格数据!B761))</f>
        <v>29449.755953356478</v>
      </c>
      <c r="C762">
        <f>IF(K761="是",F761*0.25*(价格数据!C762/价格数据!C761),C761*(价格数据!C762/价格数据!C761))</f>
        <v>27677.05062264761</v>
      </c>
      <c r="D762">
        <f>IF(K761="是",F761*0.25*(价格数据!D762/价格数据!D761),D761*(价格数据!D762/价格数据!D761))</f>
        <v>28416.412998000651</v>
      </c>
      <c r="E762">
        <f>IF(K761="是",F761*0.25*(价格数据!E762/价格数据!E761),E761*(价格数据!E762/价格数据!E761))</f>
        <v>28248.183162376554</v>
      </c>
      <c r="F762">
        <f t="shared" si="154"/>
        <v>113791.40273638131</v>
      </c>
      <c r="G762">
        <f t="shared" si="155"/>
        <v>0.25880475365597039</v>
      </c>
      <c r="H762">
        <f t="shared" si="156"/>
        <v>0.24322620125148278</v>
      </c>
      <c r="I762">
        <f t="shared" si="157"/>
        <v>0.24972372529612358</v>
      </c>
      <c r="J762">
        <f t="shared" si="158"/>
        <v>0.24824531979642311</v>
      </c>
      <c r="K762" t="str">
        <f>IF(OR(
 ROUND(G762,4)&gt;(0.25+参数设置!B$3), ROUND(G762,4)&lt;(0.25-参数设置!B$3),
 ROUND(H762,4)&gt;(0.25+参数设置!B$3), ROUND(H762,4)&lt;(0.25-参数设置!B$3),
 ROUND(I762,4)&gt;(0.25+参数设置!B$3), ROUND(I762,4)&lt;(0.25-参数设置!B$3),
 ROUND(J762,4)&gt;(0.25+参数设置!B$3), ROUND(J762,4)&lt;(0.25-参数设置!B$3)
),"是","否")</f>
        <v>否</v>
      </c>
      <c r="L762">
        <f t="shared" si="159"/>
        <v>29449.755953356478</v>
      </c>
      <c r="M762">
        <f t="shared" si="160"/>
        <v>27677.05062264761</v>
      </c>
      <c r="N762">
        <f t="shared" si="161"/>
        <v>28416.412998000651</v>
      </c>
      <c r="O762">
        <f t="shared" si="162"/>
        <v>28248.183162376554</v>
      </c>
      <c r="P762">
        <f t="shared" si="163"/>
        <v>0</v>
      </c>
      <c r="Q762">
        <f t="shared" si="164"/>
        <v>0</v>
      </c>
      <c r="R762">
        <f t="shared" si="165"/>
        <v>0</v>
      </c>
      <c r="S762">
        <f t="shared" si="166"/>
        <v>0</v>
      </c>
      <c r="T762">
        <f t="shared" si="167"/>
        <v>0</v>
      </c>
      <c r="U762">
        <f>T762*参数设置!B763</f>
        <v>0</v>
      </c>
    </row>
    <row r="763" spans="1:21" x14ac:dyDescent="0.25">
      <c r="A763" s="3">
        <v>42245</v>
      </c>
      <c r="B763">
        <f>IF(K762="是",F762*0.25*(价格数据!B763/价格数据!B762),B762*(价格数据!B763/价格数据!B762))</f>
        <v>29449.755953356478</v>
      </c>
      <c r="C763">
        <f>IF(K762="是",F762*0.25*(价格数据!C763/价格数据!C762),C762*(价格数据!C763/价格数据!C762))</f>
        <v>27677.05062264761</v>
      </c>
      <c r="D763">
        <f>IF(K762="是",F762*0.25*(价格数据!D763/价格数据!D762),D762*(价格数据!D763/价格数据!D762))</f>
        <v>28416.412998000651</v>
      </c>
      <c r="E763">
        <f>IF(K762="是",F762*0.25*(价格数据!E763/价格数据!E762),E762*(价格数据!E763/价格数据!E762))</f>
        <v>28248.183162376554</v>
      </c>
      <c r="F763">
        <f t="shared" si="154"/>
        <v>113791.40273638131</v>
      </c>
      <c r="G763">
        <f t="shared" si="155"/>
        <v>0.25880475365597039</v>
      </c>
      <c r="H763">
        <f t="shared" si="156"/>
        <v>0.24322620125148278</v>
      </c>
      <c r="I763">
        <f t="shared" si="157"/>
        <v>0.24972372529612358</v>
      </c>
      <c r="J763">
        <f t="shared" si="158"/>
        <v>0.24824531979642311</v>
      </c>
      <c r="K763" t="str">
        <f>IF(OR(
 ROUND(G763,4)&gt;(0.25+参数设置!B$3), ROUND(G763,4)&lt;(0.25-参数设置!B$3),
 ROUND(H763,4)&gt;(0.25+参数设置!B$3), ROUND(H763,4)&lt;(0.25-参数设置!B$3),
 ROUND(I763,4)&gt;(0.25+参数设置!B$3), ROUND(I763,4)&lt;(0.25-参数设置!B$3),
 ROUND(J763,4)&gt;(0.25+参数设置!B$3), ROUND(J763,4)&lt;(0.25-参数设置!B$3)
),"是","否")</f>
        <v>否</v>
      </c>
      <c r="L763">
        <f t="shared" si="159"/>
        <v>29449.755953356478</v>
      </c>
      <c r="M763">
        <f t="shared" si="160"/>
        <v>27677.05062264761</v>
      </c>
      <c r="N763">
        <f t="shared" si="161"/>
        <v>28416.412998000651</v>
      </c>
      <c r="O763">
        <f t="shared" si="162"/>
        <v>28248.183162376554</v>
      </c>
      <c r="P763">
        <f t="shared" si="163"/>
        <v>0</v>
      </c>
      <c r="Q763">
        <f t="shared" si="164"/>
        <v>0</v>
      </c>
      <c r="R763">
        <f t="shared" si="165"/>
        <v>0</v>
      </c>
      <c r="S763">
        <f t="shared" si="166"/>
        <v>0</v>
      </c>
      <c r="T763">
        <f t="shared" si="167"/>
        <v>0</v>
      </c>
      <c r="U763">
        <f>T763*参数设置!B764</f>
        <v>0</v>
      </c>
    </row>
    <row r="764" spans="1:21" x14ac:dyDescent="0.25">
      <c r="A764" s="3">
        <v>42246</v>
      </c>
      <c r="B764">
        <f>IF(K763="是",F763*0.25*(价格数据!B764/价格数据!B763),B763*(价格数据!B764/价格数据!B763))</f>
        <v>29449.755953356478</v>
      </c>
      <c r="C764">
        <f>IF(K763="是",F763*0.25*(价格数据!C764/价格数据!C763),C763*(价格数据!C764/价格数据!C763))</f>
        <v>27677.05062264761</v>
      </c>
      <c r="D764">
        <f>IF(K763="是",F763*0.25*(价格数据!D764/价格数据!D763),D763*(价格数据!D764/价格数据!D763))</f>
        <v>28416.412998000651</v>
      </c>
      <c r="E764">
        <f>IF(K763="是",F763*0.25*(价格数据!E764/价格数据!E763),E763*(价格数据!E764/价格数据!E763))</f>
        <v>28248.183162376554</v>
      </c>
      <c r="F764">
        <f t="shared" si="154"/>
        <v>113791.40273638131</v>
      </c>
      <c r="G764">
        <f t="shared" si="155"/>
        <v>0.25880475365597039</v>
      </c>
      <c r="H764">
        <f t="shared" si="156"/>
        <v>0.24322620125148278</v>
      </c>
      <c r="I764">
        <f t="shared" si="157"/>
        <v>0.24972372529612358</v>
      </c>
      <c r="J764">
        <f t="shared" si="158"/>
        <v>0.24824531979642311</v>
      </c>
      <c r="K764" t="str">
        <f>IF(OR(
 ROUND(G764,4)&gt;(0.25+参数设置!B$3), ROUND(G764,4)&lt;(0.25-参数设置!B$3),
 ROUND(H764,4)&gt;(0.25+参数设置!B$3), ROUND(H764,4)&lt;(0.25-参数设置!B$3),
 ROUND(I764,4)&gt;(0.25+参数设置!B$3), ROUND(I764,4)&lt;(0.25-参数设置!B$3),
 ROUND(J764,4)&gt;(0.25+参数设置!B$3), ROUND(J764,4)&lt;(0.25-参数设置!B$3)
),"是","否")</f>
        <v>否</v>
      </c>
      <c r="L764">
        <f t="shared" si="159"/>
        <v>29449.755953356478</v>
      </c>
      <c r="M764">
        <f t="shared" si="160"/>
        <v>27677.05062264761</v>
      </c>
      <c r="N764">
        <f t="shared" si="161"/>
        <v>28416.412998000651</v>
      </c>
      <c r="O764">
        <f t="shared" si="162"/>
        <v>28248.183162376554</v>
      </c>
      <c r="P764">
        <f t="shared" si="163"/>
        <v>0</v>
      </c>
      <c r="Q764">
        <f t="shared" si="164"/>
        <v>0</v>
      </c>
      <c r="R764">
        <f t="shared" si="165"/>
        <v>0</v>
      </c>
      <c r="S764">
        <f t="shared" si="166"/>
        <v>0</v>
      </c>
      <c r="T764">
        <f t="shared" si="167"/>
        <v>0</v>
      </c>
      <c r="U764">
        <f>T764*参数设置!B765</f>
        <v>0</v>
      </c>
    </row>
    <row r="765" spans="1:21" x14ac:dyDescent="0.25">
      <c r="A765" s="3">
        <v>42247</v>
      </c>
      <c r="B765">
        <f>IF(K764="是",F764*0.25*(价格数据!B765/价格数据!B764),B764*(价格数据!B765/价格数据!B764))</f>
        <v>29389.159747691134</v>
      </c>
      <c r="C765">
        <f>IF(K764="是",F764*0.25*(价格数据!C765/价格数据!C764),C764*(价格数据!C765/价格数据!C764))</f>
        <v>27748.230349924026</v>
      </c>
      <c r="D765">
        <f>IF(K764="是",F764*0.25*(价格数据!D765/价格数据!D764),D764*(价格数据!D765/价格数据!D764))</f>
        <v>28477.680095644966</v>
      </c>
      <c r="E765">
        <f>IF(K764="是",F764*0.25*(价格数据!E765/价格数据!E764),E764*(价格数据!E765/价格数据!E764))</f>
        <v>28247.900708790286</v>
      </c>
      <c r="F765">
        <f t="shared" si="154"/>
        <v>113862.97090205041</v>
      </c>
      <c r="G765">
        <f t="shared" si="155"/>
        <v>0.25810989749224877</v>
      </c>
      <c r="H765">
        <f t="shared" si="156"/>
        <v>0.24369845727803985</v>
      </c>
      <c r="I765">
        <f t="shared" si="157"/>
        <v>0.25010483979153003</v>
      </c>
      <c r="J765">
        <f t="shared" si="158"/>
        <v>0.24808680543818137</v>
      </c>
      <c r="K765" t="str">
        <f>IF(OR(
 ROUND(G765,4)&gt;(0.25+参数设置!B$3), ROUND(G765,4)&lt;(0.25-参数设置!B$3),
 ROUND(H765,4)&gt;(0.25+参数设置!B$3), ROUND(H765,4)&lt;(0.25-参数设置!B$3),
 ROUND(I765,4)&gt;(0.25+参数设置!B$3), ROUND(I765,4)&lt;(0.25-参数设置!B$3),
 ROUND(J765,4)&gt;(0.25+参数设置!B$3), ROUND(J765,4)&lt;(0.25-参数设置!B$3)
),"是","否")</f>
        <v>否</v>
      </c>
      <c r="L765">
        <f t="shared" si="159"/>
        <v>29389.159747691134</v>
      </c>
      <c r="M765">
        <f t="shared" si="160"/>
        <v>27748.230349924026</v>
      </c>
      <c r="N765">
        <f t="shared" si="161"/>
        <v>28477.680095644966</v>
      </c>
      <c r="O765">
        <f t="shared" si="162"/>
        <v>28247.900708790286</v>
      </c>
      <c r="P765">
        <f t="shared" si="163"/>
        <v>0</v>
      </c>
      <c r="Q765">
        <f t="shared" si="164"/>
        <v>0</v>
      </c>
      <c r="R765">
        <f t="shared" si="165"/>
        <v>0</v>
      </c>
      <c r="S765">
        <f t="shared" si="166"/>
        <v>0</v>
      </c>
      <c r="T765">
        <f t="shared" si="167"/>
        <v>0</v>
      </c>
      <c r="U765">
        <f>T765*参数设置!B766</f>
        <v>0</v>
      </c>
    </row>
    <row r="766" spans="1:21" x14ac:dyDescent="0.25">
      <c r="A766" s="3">
        <v>42248</v>
      </c>
      <c r="B766">
        <f>IF(K765="是",F765*0.25*(价格数据!B766/价格数据!B765),B765*(价格数据!B766/价格数据!B765))</f>
        <v>29276.623937169785</v>
      </c>
      <c r="C766">
        <f>IF(K765="是",F765*0.25*(价格数据!C766/价格数据!C765),C765*(价格数据!C766/价格数据!C765))</f>
        <v>27926.179668115077</v>
      </c>
      <c r="D766">
        <f>IF(K765="是",F765*0.25*(价格数据!D766/价格数据!D765),D765*(价格数据!D766/价格数据!D765))</f>
        <v>28572.984469758336</v>
      </c>
      <c r="E766">
        <f>IF(K765="是",F765*0.25*(价格数据!E766/价格数据!E765),E765*(价格数据!E766/价格数据!E765))</f>
        <v>28249.312976721612</v>
      </c>
      <c r="F766">
        <f t="shared" si="154"/>
        <v>114025.10105176481</v>
      </c>
      <c r="G766">
        <f t="shared" si="155"/>
        <v>0.25675595695266135</v>
      </c>
      <c r="H766">
        <f t="shared" si="156"/>
        <v>0.24491256232640587</v>
      </c>
      <c r="I766">
        <f t="shared" si="157"/>
        <v>0.25058503966408985</v>
      </c>
      <c r="J766">
        <f t="shared" si="158"/>
        <v>0.24774644105684296</v>
      </c>
      <c r="K766" t="str">
        <f>IF(OR(
 ROUND(G766,4)&gt;(0.25+参数设置!B$3), ROUND(G766,4)&lt;(0.25-参数设置!B$3),
 ROUND(H766,4)&gt;(0.25+参数设置!B$3), ROUND(H766,4)&lt;(0.25-参数设置!B$3),
 ROUND(I766,4)&gt;(0.25+参数设置!B$3), ROUND(I766,4)&lt;(0.25-参数设置!B$3),
 ROUND(J766,4)&gt;(0.25+参数设置!B$3), ROUND(J766,4)&lt;(0.25-参数设置!B$3)
),"是","否")</f>
        <v>否</v>
      </c>
      <c r="L766">
        <f t="shared" si="159"/>
        <v>29276.623937169785</v>
      </c>
      <c r="M766">
        <f t="shared" si="160"/>
        <v>27926.179668115077</v>
      </c>
      <c r="N766">
        <f t="shared" si="161"/>
        <v>28572.984469758336</v>
      </c>
      <c r="O766">
        <f t="shared" si="162"/>
        <v>28249.312976721612</v>
      </c>
      <c r="P766">
        <f t="shared" si="163"/>
        <v>0</v>
      </c>
      <c r="Q766">
        <f t="shared" si="164"/>
        <v>0</v>
      </c>
      <c r="R766">
        <f t="shared" si="165"/>
        <v>0</v>
      </c>
      <c r="S766">
        <f t="shared" si="166"/>
        <v>0</v>
      </c>
      <c r="T766">
        <f t="shared" si="167"/>
        <v>0</v>
      </c>
      <c r="U766">
        <f>T766*参数设置!B767</f>
        <v>0</v>
      </c>
    </row>
    <row r="767" spans="1:21" x14ac:dyDescent="0.25">
      <c r="A767" s="3">
        <v>42249</v>
      </c>
      <c r="B767">
        <f>IF(K766="是",F766*0.25*(价格数据!B767/价格数据!B766),B766*(价格数据!B767/价格数据!B766))</f>
        <v>29190.057929076436</v>
      </c>
      <c r="C767">
        <f>IF(K766="是",F766*0.25*(价格数据!C767/价格数据!C766),C766*(价格数据!C767/价格数据!C766))</f>
        <v>27890.589804476866</v>
      </c>
      <c r="D767">
        <f>IF(K766="是",F766*0.25*(价格数据!D767/价格数据!D766),D766*(价格数据!D767/价格数据!D766))</f>
        <v>28569.057091704213</v>
      </c>
      <c r="E767">
        <f>IF(K766="是",F766*0.25*(价格数据!E767/价格数据!E766),E766*(价格数据!E767/价格数据!E766))</f>
        <v>28254.679594860652</v>
      </c>
      <c r="F767">
        <f t="shared" si="154"/>
        <v>113904.38442011815</v>
      </c>
      <c r="G767">
        <f t="shared" si="155"/>
        <v>0.2562680802647031</v>
      </c>
      <c r="H767">
        <f t="shared" si="156"/>
        <v>0.24485966845320786</v>
      </c>
      <c r="I767">
        <f t="shared" si="157"/>
        <v>0.25081613176830669</v>
      </c>
      <c r="J767">
        <f t="shared" si="158"/>
        <v>0.24805611951378248</v>
      </c>
      <c r="K767" t="str">
        <f>IF(OR(
 ROUND(G767,4)&gt;(0.25+参数设置!B$3), ROUND(G767,4)&lt;(0.25-参数设置!B$3),
 ROUND(H767,4)&gt;(0.25+参数设置!B$3), ROUND(H767,4)&lt;(0.25-参数设置!B$3),
 ROUND(I767,4)&gt;(0.25+参数设置!B$3), ROUND(I767,4)&lt;(0.25-参数设置!B$3),
 ROUND(J767,4)&gt;(0.25+参数设置!B$3), ROUND(J767,4)&lt;(0.25-参数设置!B$3)
),"是","否")</f>
        <v>否</v>
      </c>
      <c r="L767">
        <f t="shared" si="159"/>
        <v>29190.057929076436</v>
      </c>
      <c r="M767">
        <f t="shared" si="160"/>
        <v>27890.589804476866</v>
      </c>
      <c r="N767">
        <f t="shared" si="161"/>
        <v>28569.057091704213</v>
      </c>
      <c r="O767">
        <f t="shared" si="162"/>
        <v>28254.679594860652</v>
      </c>
      <c r="P767">
        <f t="shared" si="163"/>
        <v>0</v>
      </c>
      <c r="Q767">
        <f t="shared" si="164"/>
        <v>0</v>
      </c>
      <c r="R767">
        <f t="shared" si="165"/>
        <v>0</v>
      </c>
      <c r="S767">
        <f t="shared" si="166"/>
        <v>0</v>
      </c>
      <c r="T767">
        <f t="shared" si="167"/>
        <v>0</v>
      </c>
      <c r="U767">
        <f>T767*参数设置!B768</f>
        <v>0</v>
      </c>
    </row>
    <row r="768" spans="1:21" x14ac:dyDescent="0.25">
      <c r="A768" s="3">
        <v>42250</v>
      </c>
      <c r="B768">
        <f>IF(K767="是",F767*0.25*(价格数据!B768/价格数据!B767),B767*(价格数据!B768/价格数据!B767))</f>
        <v>29190.057929076436</v>
      </c>
      <c r="C768">
        <f>IF(K767="是",F767*0.25*(价格数据!C768/价格数据!C767),C767*(价格数据!C768/价格数据!C767))</f>
        <v>27890.589804476866</v>
      </c>
      <c r="D768">
        <f>IF(K767="是",F767*0.25*(价格数据!D768/价格数据!D767),D767*(价格数据!D768/价格数据!D767))</f>
        <v>28569.057091704213</v>
      </c>
      <c r="E768">
        <f>IF(K767="是",F767*0.25*(价格数据!E768/价格数据!E767),E767*(价格数据!E768/价格数据!E767))</f>
        <v>28254.679594860652</v>
      </c>
      <c r="F768">
        <f t="shared" si="154"/>
        <v>113904.38442011815</v>
      </c>
      <c r="G768">
        <f t="shared" si="155"/>
        <v>0.2562680802647031</v>
      </c>
      <c r="H768">
        <f t="shared" si="156"/>
        <v>0.24485966845320786</v>
      </c>
      <c r="I768">
        <f t="shared" si="157"/>
        <v>0.25081613176830669</v>
      </c>
      <c r="J768">
        <f t="shared" si="158"/>
        <v>0.24805611951378248</v>
      </c>
      <c r="K768" t="str">
        <f>IF(OR(
 ROUND(G768,4)&gt;(0.25+参数设置!B$3), ROUND(G768,4)&lt;(0.25-参数设置!B$3),
 ROUND(H768,4)&gt;(0.25+参数设置!B$3), ROUND(H768,4)&lt;(0.25-参数设置!B$3),
 ROUND(I768,4)&gt;(0.25+参数设置!B$3), ROUND(I768,4)&lt;(0.25-参数设置!B$3),
 ROUND(J768,4)&gt;(0.25+参数设置!B$3), ROUND(J768,4)&lt;(0.25-参数设置!B$3)
),"是","否")</f>
        <v>否</v>
      </c>
      <c r="L768">
        <f t="shared" si="159"/>
        <v>29190.057929076436</v>
      </c>
      <c r="M768">
        <f t="shared" si="160"/>
        <v>27890.589804476866</v>
      </c>
      <c r="N768">
        <f t="shared" si="161"/>
        <v>28569.057091704213</v>
      </c>
      <c r="O768">
        <f t="shared" si="162"/>
        <v>28254.679594860652</v>
      </c>
      <c r="P768">
        <f t="shared" si="163"/>
        <v>0</v>
      </c>
      <c r="Q768">
        <f t="shared" si="164"/>
        <v>0</v>
      </c>
      <c r="R768">
        <f t="shared" si="165"/>
        <v>0</v>
      </c>
      <c r="S768">
        <f t="shared" si="166"/>
        <v>0</v>
      </c>
      <c r="T768">
        <f t="shared" si="167"/>
        <v>0</v>
      </c>
      <c r="U768">
        <f>T768*参数设置!B769</f>
        <v>0</v>
      </c>
    </row>
    <row r="769" spans="1:21" x14ac:dyDescent="0.25">
      <c r="A769" s="3">
        <v>42251</v>
      </c>
      <c r="B769">
        <f>IF(K768="是",F768*0.25*(价格数据!B769/价格数据!B768),B768*(价格数据!B769/价格数据!B768))</f>
        <v>29190.057929076436</v>
      </c>
      <c r="C769">
        <f>IF(K768="是",F768*0.25*(价格数据!C769/价格数据!C768),C768*(价格数据!C769/价格数据!C768))</f>
        <v>27890.589804476866</v>
      </c>
      <c r="D769">
        <f>IF(K768="是",F768*0.25*(价格数据!D769/价格数据!D768),D768*(价格数据!D769/价格数据!D768))</f>
        <v>28569.057091704213</v>
      </c>
      <c r="E769">
        <f>IF(K768="是",F768*0.25*(价格数据!E769/价格数据!E768),E768*(价格数据!E769/价格数据!E768))</f>
        <v>28254.679594860652</v>
      </c>
      <c r="F769">
        <f t="shared" si="154"/>
        <v>113904.38442011815</v>
      </c>
      <c r="G769">
        <f t="shared" si="155"/>
        <v>0.2562680802647031</v>
      </c>
      <c r="H769">
        <f t="shared" si="156"/>
        <v>0.24485966845320786</v>
      </c>
      <c r="I769">
        <f t="shared" si="157"/>
        <v>0.25081613176830669</v>
      </c>
      <c r="J769">
        <f t="shared" si="158"/>
        <v>0.24805611951378248</v>
      </c>
      <c r="K769" t="str">
        <f>IF(OR(
 ROUND(G769,4)&gt;(0.25+参数设置!B$3), ROUND(G769,4)&lt;(0.25-参数设置!B$3),
 ROUND(H769,4)&gt;(0.25+参数设置!B$3), ROUND(H769,4)&lt;(0.25-参数设置!B$3),
 ROUND(I769,4)&gt;(0.25+参数设置!B$3), ROUND(I769,4)&lt;(0.25-参数设置!B$3),
 ROUND(J769,4)&gt;(0.25+参数设置!B$3), ROUND(J769,4)&lt;(0.25-参数设置!B$3)
),"是","否")</f>
        <v>否</v>
      </c>
      <c r="L769">
        <f t="shared" si="159"/>
        <v>29190.057929076436</v>
      </c>
      <c r="M769">
        <f t="shared" si="160"/>
        <v>27890.589804476866</v>
      </c>
      <c r="N769">
        <f t="shared" si="161"/>
        <v>28569.057091704213</v>
      </c>
      <c r="O769">
        <f t="shared" si="162"/>
        <v>28254.679594860652</v>
      </c>
      <c r="P769">
        <f t="shared" si="163"/>
        <v>0</v>
      </c>
      <c r="Q769">
        <f t="shared" si="164"/>
        <v>0</v>
      </c>
      <c r="R769">
        <f t="shared" si="165"/>
        <v>0</v>
      </c>
      <c r="S769">
        <f t="shared" si="166"/>
        <v>0</v>
      </c>
      <c r="T769">
        <f t="shared" si="167"/>
        <v>0</v>
      </c>
      <c r="U769">
        <f>T769*参数设置!B770</f>
        <v>0</v>
      </c>
    </row>
    <row r="770" spans="1:21" x14ac:dyDescent="0.25">
      <c r="A770" s="3">
        <v>42252</v>
      </c>
      <c r="B770">
        <f>IF(K769="是",F769*0.25*(价格数据!B770/价格数据!B769),B769*(价格数据!B770/价格数据!B769))</f>
        <v>29190.057929076436</v>
      </c>
      <c r="C770">
        <f>IF(K769="是",F769*0.25*(价格数据!C770/价格数据!C769),C769*(价格数据!C770/价格数据!C769))</f>
        <v>27890.589804476866</v>
      </c>
      <c r="D770">
        <f>IF(K769="是",F769*0.25*(价格数据!D770/价格数据!D769),D769*(价格数据!D770/价格数据!D769))</f>
        <v>28569.057091704213</v>
      </c>
      <c r="E770">
        <f>IF(K769="是",F769*0.25*(价格数据!E770/价格数据!E769),E769*(价格数据!E770/价格数据!E769))</f>
        <v>28254.679594860652</v>
      </c>
      <c r="F770">
        <f t="shared" si="154"/>
        <v>113904.38442011815</v>
      </c>
      <c r="G770">
        <f t="shared" si="155"/>
        <v>0.2562680802647031</v>
      </c>
      <c r="H770">
        <f t="shared" si="156"/>
        <v>0.24485966845320786</v>
      </c>
      <c r="I770">
        <f t="shared" si="157"/>
        <v>0.25081613176830669</v>
      </c>
      <c r="J770">
        <f t="shared" si="158"/>
        <v>0.24805611951378248</v>
      </c>
      <c r="K770" t="str">
        <f>IF(OR(
 ROUND(G770,4)&gt;(0.25+参数设置!B$3), ROUND(G770,4)&lt;(0.25-参数设置!B$3),
 ROUND(H770,4)&gt;(0.25+参数设置!B$3), ROUND(H770,4)&lt;(0.25-参数设置!B$3),
 ROUND(I770,4)&gt;(0.25+参数设置!B$3), ROUND(I770,4)&lt;(0.25-参数设置!B$3),
 ROUND(J770,4)&gt;(0.25+参数设置!B$3), ROUND(J770,4)&lt;(0.25-参数设置!B$3)
),"是","否")</f>
        <v>否</v>
      </c>
      <c r="L770">
        <f t="shared" si="159"/>
        <v>29190.057929076436</v>
      </c>
      <c r="M770">
        <f t="shared" si="160"/>
        <v>27890.589804476866</v>
      </c>
      <c r="N770">
        <f t="shared" si="161"/>
        <v>28569.057091704213</v>
      </c>
      <c r="O770">
        <f t="shared" si="162"/>
        <v>28254.679594860652</v>
      </c>
      <c r="P770">
        <f t="shared" si="163"/>
        <v>0</v>
      </c>
      <c r="Q770">
        <f t="shared" si="164"/>
        <v>0</v>
      </c>
      <c r="R770">
        <f t="shared" si="165"/>
        <v>0</v>
      </c>
      <c r="S770">
        <f t="shared" si="166"/>
        <v>0</v>
      </c>
      <c r="T770">
        <f t="shared" si="167"/>
        <v>0</v>
      </c>
      <c r="U770">
        <f>T770*参数设置!B771</f>
        <v>0</v>
      </c>
    </row>
    <row r="771" spans="1:21" x14ac:dyDescent="0.25">
      <c r="A771" s="3">
        <v>42253</v>
      </c>
      <c r="B771">
        <f>IF(K770="是",F770*0.25*(价格数据!B771/价格数据!B770),B770*(价格数据!B771/价格数据!B770))</f>
        <v>29190.057929076436</v>
      </c>
      <c r="C771">
        <f>IF(K770="是",F770*0.25*(价格数据!C771/价格数据!C770),C770*(价格数据!C771/价格数据!C770))</f>
        <v>27890.589804476866</v>
      </c>
      <c r="D771">
        <f>IF(K770="是",F770*0.25*(价格数据!D771/价格数据!D770),D770*(价格数据!D771/价格数据!D770))</f>
        <v>28569.057091704213</v>
      </c>
      <c r="E771">
        <f>IF(K770="是",F770*0.25*(价格数据!E771/价格数据!E770),E770*(价格数据!E771/价格数据!E770))</f>
        <v>28254.679594860652</v>
      </c>
      <c r="F771">
        <f t="shared" ref="F771:F834" si="168">B771+C771+D771+E771</f>
        <v>113904.38442011815</v>
      </c>
      <c r="G771">
        <f t="shared" ref="G771:G834" si="169">B771/F771</f>
        <v>0.2562680802647031</v>
      </c>
      <c r="H771">
        <f t="shared" ref="H771:H834" si="170">C771/F771</f>
        <v>0.24485966845320786</v>
      </c>
      <c r="I771">
        <f t="shared" ref="I771:I834" si="171">D771/F771</f>
        <v>0.25081613176830669</v>
      </c>
      <c r="J771">
        <f t="shared" ref="J771:J834" si="172">E771/F771</f>
        <v>0.24805611951378248</v>
      </c>
      <c r="K771" t="str">
        <f>IF(OR(
 ROUND(G771,4)&gt;(0.25+参数设置!B$3), ROUND(G771,4)&lt;(0.25-参数设置!B$3),
 ROUND(H771,4)&gt;(0.25+参数设置!B$3), ROUND(H771,4)&lt;(0.25-参数设置!B$3),
 ROUND(I771,4)&gt;(0.25+参数设置!B$3), ROUND(I771,4)&lt;(0.25-参数设置!B$3),
 ROUND(J771,4)&gt;(0.25+参数设置!B$3), ROUND(J771,4)&lt;(0.25-参数设置!B$3)
),"是","否")</f>
        <v>否</v>
      </c>
      <c r="L771">
        <f t="shared" ref="L771:L834" si="173">IF(K771="是",F771*0.25,B771)</f>
        <v>29190.057929076436</v>
      </c>
      <c r="M771">
        <f t="shared" ref="M771:M834" si="174">IF(K771="是",F771*0.25,C771)</f>
        <v>27890.589804476866</v>
      </c>
      <c r="N771">
        <f t="shared" ref="N771:N834" si="175">IF(K771="是",F771*0.25,D771)</f>
        <v>28569.057091704213</v>
      </c>
      <c r="O771">
        <f t="shared" ref="O771:O834" si="176">IF(K771="是",F771*0.25,E771)</f>
        <v>28254.679594860652</v>
      </c>
      <c r="P771">
        <f t="shared" ref="P771:P834" si="177">IF(K771="是",ABS(L771-B771),0)</f>
        <v>0</v>
      </c>
      <c r="Q771">
        <f t="shared" ref="Q771:Q834" si="178">IF(K771="是",ABS(M771-C771),0)</f>
        <v>0</v>
      </c>
      <c r="R771">
        <f t="shared" ref="R771:R834" si="179">IF(K771="是",ABS(N771-D771),0)</f>
        <v>0</v>
      </c>
      <c r="S771">
        <f t="shared" ref="S771:S834" si="180">IF(K771="是",ABS(O771-E771),0)</f>
        <v>0</v>
      </c>
      <c r="T771">
        <f t="shared" ref="T771:T834" si="181">P771+Q771+R771+S771</f>
        <v>0</v>
      </c>
      <c r="U771">
        <f>T771*参数设置!B772</f>
        <v>0</v>
      </c>
    </row>
    <row r="772" spans="1:21" x14ac:dyDescent="0.25">
      <c r="A772" s="3">
        <v>42254</v>
      </c>
      <c r="B772">
        <f>IF(K771="是",F771*0.25*(价格数据!B772/价格数据!B771),B771*(价格数据!B772/价格数据!B771))</f>
        <v>28471.560061901662</v>
      </c>
      <c r="C772">
        <f>IF(K771="是",F771*0.25*(价格数据!C772/价格数据!C771),C771*(价格数据!C772/价格数据!C771))</f>
        <v>27439.784865059548</v>
      </c>
      <c r="D772">
        <f>IF(K771="是",F771*0.25*(价格数据!D772/价格数据!D771),D771*(价格数据!D772/价格数据!D771))</f>
        <v>28543.921872157833</v>
      </c>
      <c r="E772">
        <f>IF(K771="是",F771*0.25*(价格数据!E772/价格数据!E771),E771*(价格数据!E772/价格数据!E771))</f>
        <v>28247.90070879029</v>
      </c>
      <c r="F772">
        <f t="shared" si="168"/>
        <v>112703.16750790933</v>
      </c>
      <c r="G772">
        <f t="shared" si="169"/>
        <v>0.25262431120140055</v>
      </c>
      <c r="H772">
        <f t="shared" si="170"/>
        <v>0.24346950908131193</v>
      </c>
      <c r="I772">
        <f t="shared" si="171"/>
        <v>0.25326636778114214</v>
      </c>
      <c r="J772">
        <f t="shared" si="172"/>
        <v>0.25063981193614543</v>
      </c>
      <c r="K772" t="str">
        <f>IF(OR(
 ROUND(G772,4)&gt;(0.25+参数设置!B$3), ROUND(G772,4)&lt;(0.25-参数设置!B$3),
 ROUND(H772,4)&gt;(0.25+参数设置!B$3), ROUND(H772,4)&lt;(0.25-参数设置!B$3),
 ROUND(I772,4)&gt;(0.25+参数设置!B$3), ROUND(I772,4)&lt;(0.25-参数设置!B$3),
 ROUND(J772,4)&gt;(0.25+参数设置!B$3), ROUND(J772,4)&lt;(0.25-参数设置!B$3)
),"是","否")</f>
        <v>否</v>
      </c>
      <c r="L772">
        <f t="shared" si="173"/>
        <v>28471.560061901662</v>
      </c>
      <c r="M772">
        <f t="shared" si="174"/>
        <v>27439.784865059548</v>
      </c>
      <c r="N772">
        <f t="shared" si="175"/>
        <v>28543.921872157833</v>
      </c>
      <c r="O772">
        <f t="shared" si="176"/>
        <v>28247.90070879029</v>
      </c>
      <c r="P772">
        <f t="shared" si="177"/>
        <v>0</v>
      </c>
      <c r="Q772">
        <f t="shared" si="178"/>
        <v>0</v>
      </c>
      <c r="R772">
        <f t="shared" si="179"/>
        <v>0</v>
      </c>
      <c r="S772">
        <f t="shared" si="180"/>
        <v>0</v>
      </c>
      <c r="T772">
        <f t="shared" si="181"/>
        <v>0</v>
      </c>
      <c r="U772">
        <f>T772*参数设置!B773</f>
        <v>0</v>
      </c>
    </row>
    <row r="773" spans="1:21" x14ac:dyDescent="0.25">
      <c r="A773" s="3">
        <v>42255</v>
      </c>
      <c r="B773">
        <f>IF(K772="是",F772*0.25*(价格数据!B773/价格数据!B772),B772*(价格数据!B773/价格数据!B772))</f>
        <v>29241.997533932448</v>
      </c>
      <c r="C773">
        <f>IF(K772="是",F772*0.25*(价格数据!C773/价格数据!C772),C772*(价格数据!C773/价格数据!C772))</f>
        <v>27321.151986265515</v>
      </c>
      <c r="D773">
        <f>IF(K772="是",F772*0.25*(价格数据!D773/价格数据!D772),D772*(价格数据!D773/价格数据!D772))</f>
        <v>28444.428294786729</v>
      </c>
      <c r="E773">
        <f>IF(K772="是",F772*0.25*(价格数据!E773/价格数据!E772),E772*(价格数据!E773/价格数据!E772))</f>
        <v>28247.053348031495</v>
      </c>
      <c r="F773">
        <f t="shared" si="168"/>
        <v>113254.63116301618</v>
      </c>
      <c r="G773">
        <f t="shared" si="169"/>
        <v>0.25819692522632626</v>
      </c>
      <c r="H773">
        <f t="shared" si="170"/>
        <v>0.24123651020451481</v>
      </c>
      <c r="I773">
        <f t="shared" si="171"/>
        <v>0.25115465921958152</v>
      </c>
      <c r="J773">
        <f t="shared" si="172"/>
        <v>0.24941190534957744</v>
      </c>
      <c r="K773" t="str">
        <f>IF(OR(
 ROUND(G773,4)&gt;(0.25+参数设置!B$3), ROUND(G773,4)&lt;(0.25-参数设置!B$3),
 ROUND(H773,4)&gt;(0.25+参数设置!B$3), ROUND(H773,4)&lt;(0.25-参数设置!B$3),
 ROUND(I773,4)&gt;(0.25+参数设置!B$3), ROUND(I773,4)&lt;(0.25-参数设置!B$3),
 ROUND(J773,4)&gt;(0.25+参数设置!B$3), ROUND(J773,4)&lt;(0.25-参数设置!B$3)
),"是","否")</f>
        <v>否</v>
      </c>
      <c r="L773">
        <f t="shared" si="173"/>
        <v>29241.997533932448</v>
      </c>
      <c r="M773">
        <f t="shared" si="174"/>
        <v>27321.151986265515</v>
      </c>
      <c r="N773">
        <f t="shared" si="175"/>
        <v>28444.428294786729</v>
      </c>
      <c r="O773">
        <f t="shared" si="176"/>
        <v>28247.053348031495</v>
      </c>
      <c r="P773">
        <f t="shared" si="177"/>
        <v>0</v>
      </c>
      <c r="Q773">
        <f t="shared" si="178"/>
        <v>0</v>
      </c>
      <c r="R773">
        <f t="shared" si="179"/>
        <v>0</v>
      </c>
      <c r="S773">
        <f t="shared" si="180"/>
        <v>0</v>
      </c>
      <c r="T773">
        <f t="shared" si="181"/>
        <v>0</v>
      </c>
      <c r="U773">
        <f>T773*参数设置!B774</f>
        <v>0</v>
      </c>
    </row>
    <row r="774" spans="1:21" x14ac:dyDescent="0.25">
      <c r="A774" s="3">
        <v>42256</v>
      </c>
      <c r="B774">
        <f>IF(K773="是",F773*0.25*(价格数据!B774/价格数据!B773),B773*(价格数据!B774/价格数据!B773))</f>
        <v>29796.019985729865</v>
      </c>
      <c r="C774">
        <f>IF(K773="是",F773*0.25*(价格数据!C774/价格数据!C773),C773*(价格数据!C774/价格数据!C773))</f>
        <v>27439.784865059552</v>
      </c>
      <c r="D774">
        <f>IF(K773="是",F773*0.25*(价格数据!D774/价格数据!D773),D773*(价格数据!D774/价格数据!D773))</f>
        <v>28451.759400487757</v>
      </c>
      <c r="E774">
        <f>IF(K773="是",F773*0.25*(价格数据!E774/价格数据!E773),E773*(价格数据!E774/价格数据!E773))</f>
        <v>28246.770894445228</v>
      </c>
      <c r="F774">
        <f t="shared" si="168"/>
        <v>113934.33514572241</v>
      </c>
      <c r="G774">
        <f t="shared" si="169"/>
        <v>0.26151923340422933</v>
      </c>
      <c r="H774">
        <f t="shared" si="170"/>
        <v>0.24083859207116076</v>
      </c>
      <c r="I774">
        <f t="shared" si="171"/>
        <v>0.24972067782813548</v>
      </c>
      <c r="J774">
        <f t="shared" si="172"/>
        <v>0.24792149669647442</v>
      </c>
      <c r="K774" t="str">
        <f>IF(OR(
 ROUND(G774,4)&gt;(0.25+参数设置!B$3), ROUND(G774,4)&lt;(0.25-参数设置!B$3),
 ROUND(H774,4)&gt;(0.25+参数设置!B$3), ROUND(H774,4)&lt;(0.25-参数设置!B$3),
 ROUND(I774,4)&gt;(0.25+参数设置!B$3), ROUND(I774,4)&lt;(0.25-参数设置!B$3),
 ROUND(J774,4)&gt;(0.25+参数设置!B$3), ROUND(J774,4)&lt;(0.25-参数设置!B$3)
),"是","否")</f>
        <v>否</v>
      </c>
      <c r="L774">
        <f t="shared" si="173"/>
        <v>29796.019985729865</v>
      </c>
      <c r="M774">
        <f t="shared" si="174"/>
        <v>27439.784865059552</v>
      </c>
      <c r="N774">
        <f t="shared" si="175"/>
        <v>28451.759400487757</v>
      </c>
      <c r="O774">
        <f t="shared" si="176"/>
        <v>28246.770894445228</v>
      </c>
      <c r="P774">
        <f t="shared" si="177"/>
        <v>0</v>
      </c>
      <c r="Q774">
        <f t="shared" si="178"/>
        <v>0</v>
      </c>
      <c r="R774">
        <f t="shared" si="179"/>
        <v>0</v>
      </c>
      <c r="S774">
        <f t="shared" si="180"/>
        <v>0</v>
      </c>
      <c r="T774">
        <f t="shared" si="181"/>
        <v>0</v>
      </c>
      <c r="U774">
        <f>T774*参数设置!B775</f>
        <v>0</v>
      </c>
    </row>
    <row r="775" spans="1:21" x14ac:dyDescent="0.25">
      <c r="A775" s="3">
        <v>42257</v>
      </c>
      <c r="B775">
        <f>IF(K774="是",F774*0.25*(价格数据!B775/价格数据!B774),B774*(价格数据!B775/价格数据!B774))</f>
        <v>29267.967336360445</v>
      </c>
      <c r="C775">
        <f>IF(K774="是",F774*0.25*(价格数据!C775/价格数据!C774),C774*(价格数据!C775/价格数据!C774))</f>
        <v>27119.476092315665</v>
      </c>
      <c r="D775">
        <f>IF(K774="是",F774*0.25*(价格数据!D775/价格数据!D774),D774*(价格数据!D775/价格数据!D774))</f>
        <v>28394.943331304788</v>
      </c>
      <c r="E775">
        <f>IF(K774="是",F774*0.25*(价格数据!E775/价格数据!E774),E774*(价格数据!E775/价格数据!E774))</f>
        <v>28247.618255204019</v>
      </c>
      <c r="F775">
        <f t="shared" si="168"/>
        <v>113030.00501518493</v>
      </c>
      <c r="G775">
        <f t="shared" si="169"/>
        <v>0.25893980392576699</v>
      </c>
      <c r="H775">
        <f t="shared" si="170"/>
        <v>0.23993165433083294</v>
      </c>
      <c r="I775">
        <f t="shared" si="171"/>
        <v>0.25121597869070333</v>
      </c>
      <c r="J775">
        <f t="shared" si="172"/>
        <v>0.24991256305269663</v>
      </c>
      <c r="K775" t="str">
        <f>IF(OR(
 ROUND(G775,4)&gt;(0.25+参数设置!B$3), ROUND(G775,4)&lt;(0.25-参数设置!B$3),
 ROUND(H775,4)&gt;(0.25+参数设置!B$3), ROUND(H775,4)&lt;(0.25-参数设置!B$3),
 ROUND(I775,4)&gt;(0.25+参数设置!B$3), ROUND(I775,4)&lt;(0.25-参数设置!B$3),
 ROUND(J775,4)&gt;(0.25+参数设置!B$3), ROUND(J775,4)&lt;(0.25-参数设置!B$3)
),"是","否")</f>
        <v>否</v>
      </c>
      <c r="L775">
        <f t="shared" si="173"/>
        <v>29267.967336360445</v>
      </c>
      <c r="M775">
        <f t="shared" si="174"/>
        <v>27119.476092315665</v>
      </c>
      <c r="N775">
        <f t="shared" si="175"/>
        <v>28394.943331304788</v>
      </c>
      <c r="O775">
        <f t="shared" si="176"/>
        <v>28247.618255204019</v>
      </c>
      <c r="P775">
        <f t="shared" si="177"/>
        <v>0</v>
      </c>
      <c r="Q775">
        <f t="shared" si="178"/>
        <v>0</v>
      </c>
      <c r="R775">
        <f t="shared" si="179"/>
        <v>0</v>
      </c>
      <c r="S775">
        <f t="shared" si="180"/>
        <v>0</v>
      </c>
      <c r="T775">
        <f t="shared" si="181"/>
        <v>0</v>
      </c>
      <c r="U775">
        <f>T775*参数设置!B776</f>
        <v>0</v>
      </c>
    </row>
    <row r="776" spans="1:21" x14ac:dyDescent="0.25">
      <c r="A776" s="3">
        <v>42258</v>
      </c>
      <c r="B776">
        <f>IF(K775="是",F775*0.25*(价格数据!B776/价格数据!B775),B775*(价格数据!B776/价格数据!B775))</f>
        <v>29328.56354202579</v>
      </c>
      <c r="C776">
        <f>IF(K775="是",F775*0.25*(价格数据!C776/价格数据!C775),C775*(价格数据!C776/价格数据!C775))</f>
        <v>27131.339380195066</v>
      </c>
      <c r="D776">
        <f>IF(K775="是",F775*0.25*(价格数据!D776/价格数据!D775),D775*(价格数据!D776/价格数据!D775))</f>
        <v>28333.152583253264</v>
      </c>
      <c r="E776">
        <f>IF(K775="是",F775*0.25*(价格数据!E776/价格数据!E775),E775*(价格数据!E776/价格数据!E775))</f>
        <v>28250.725244652938</v>
      </c>
      <c r="F776">
        <f t="shared" si="168"/>
        <v>113043.78075012707</v>
      </c>
      <c r="G776">
        <f t="shared" si="169"/>
        <v>0.25944429094116989</v>
      </c>
      <c r="H776">
        <f t="shared" si="170"/>
        <v>0.24000735998176148</v>
      </c>
      <c r="I776">
        <f t="shared" si="171"/>
        <v>0.25063875602215663</v>
      </c>
      <c r="J776">
        <f t="shared" si="172"/>
        <v>0.24990959305491189</v>
      </c>
      <c r="K776" t="str">
        <f>IF(OR(
 ROUND(G776,4)&gt;(0.25+参数设置!B$3), ROUND(G776,4)&lt;(0.25-参数设置!B$3),
 ROUND(H776,4)&gt;(0.25+参数设置!B$3), ROUND(H776,4)&lt;(0.25-参数设置!B$3),
 ROUND(I776,4)&gt;(0.25+参数设置!B$3), ROUND(I776,4)&lt;(0.25-参数设置!B$3),
 ROUND(J776,4)&gt;(0.25+参数设置!B$3), ROUND(J776,4)&lt;(0.25-参数设置!B$3)
),"是","否")</f>
        <v>否</v>
      </c>
      <c r="L776">
        <f t="shared" si="173"/>
        <v>29328.56354202579</v>
      </c>
      <c r="M776">
        <f t="shared" si="174"/>
        <v>27131.339380195066</v>
      </c>
      <c r="N776">
        <f t="shared" si="175"/>
        <v>28333.152583253264</v>
      </c>
      <c r="O776">
        <f t="shared" si="176"/>
        <v>28250.725244652938</v>
      </c>
      <c r="P776">
        <f t="shared" si="177"/>
        <v>0</v>
      </c>
      <c r="Q776">
        <f t="shared" si="178"/>
        <v>0</v>
      </c>
      <c r="R776">
        <f t="shared" si="179"/>
        <v>0</v>
      </c>
      <c r="S776">
        <f t="shared" si="180"/>
        <v>0</v>
      </c>
      <c r="T776">
        <f t="shared" si="181"/>
        <v>0</v>
      </c>
      <c r="U776">
        <f>T776*参数设置!B777</f>
        <v>0</v>
      </c>
    </row>
    <row r="777" spans="1:21" x14ac:dyDescent="0.25">
      <c r="A777" s="3">
        <v>42259</v>
      </c>
      <c r="B777">
        <f>IF(K776="是",F776*0.25*(价格数据!B777/价格数据!B776),B776*(价格数据!B777/价格数据!B776))</f>
        <v>29328.56354202579</v>
      </c>
      <c r="C777">
        <f>IF(K776="是",F776*0.25*(价格数据!C777/价格数据!C776),C776*(价格数据!C777/价格数据!C776))</f>
        <v>27131.339380195066</v>
      </c>
      <c r="D777">
        <f>IF(K776="是",F776*0.25*(价格数据!D777/价格数据!D776),D776*(价格数据!D777/价格数据!D776))</f>
        <v>28333.152583253264</v>
      </c>
      <c r="E777">
        <f>IF(K776="是",F776*0.25*(价格数据!E777/价格数据!E776),E776*(价格数据!E777/价格数据!E776))</f>
        <v>28250.725244652938</v>
      </c>
      <c r="F777">
        <f t="shared" si="168"/>
        <v>113043.78075012707</v>
      </c>
      <c r="G777">
        <f t="shared" si="169"/>
        <v>0.25944429094116989</v>
      </c>
      <c r="H777">
        <f t="shared" si="170"/>
        <v>0.24000735998176148</v>
      </c>
      <c r="I777">
        <f t="shared" si="171"/>
        <v>0.25063875602215663</v>
      </c>
      <c r="J777">
        <f t="shared" si="172"/>
        <v>0.24990959305491189</v>
      </c>
      <c r="K777" t="str">
        <f>IF(OR(
 ROUND(G777,4)&gt;(0.25+参数设置!B$3), ROUND(G777,4)&lt;(0.25-参数设置!B$3),
 ROUND(H777,4)&gt;(0.25+参数设置!B$3), ROUND(H777,4)&lt;(0.25-参数设置!B$3),
 ROUND(I777,4)&gt;(0.25+参数设置!B$3), ROUND(I777,4)&lt;(0.25-参数设置!B$3),
 ROUND(J777,4)&gt;(0.25+参数设置!B$3), ROUND(J777,4)&lt;(0.25-参数设置!B$3)
),"是","否")</f>
        <v>否</v>
      </c>
      <c r="L777">
        <f t="shared" si="173"/>
        <v>29328.56354202579</v>
      </c>
      <c r="M777">
        <f t="shared" si="174"/>
        <v>27131.339380195066</v>
      </c>
      <c r="N777">
        <f t="shared" si="175"/>
        <v>28333.152583253264</v>
      </c>
      <c r="O777">
        <f t="shared" si="176"/>
        <v>28250.725244652938</v>
      </c>
      <c r="P777">
        <f t="shared" si="177"/>
        <v>0</v>
      </c>
      <c r="Q777">
        <f t="shared" si="178"/>
        <v>0</v>
      </c>
      <c r="R777">
        <f t="shared" si="179"/>
        <v>0</v>
      </c>
      <c r="S777">
        <f t="shared" si="180"/>
        <v>0</v>
      </c>
      <c r="T777">
        <f t="shared" si="181"/>
        <v>0</v>
      </c>
      <c r="U777">
        <f>T777*参数设置!B778</f>
        <v>0</v>
      </c>
    </row>
    <row r="778" spans="1:21" x14ac:dyDescent="0.25">
      <c r="A778" s="3">
        <v>42260</v>
      </c>
      <c r="B778">
        <f>IF(K777="是",F777*0.25*(价格数据!B778/价格数据!B777),B777*(价格数据!B778/价格数据!B777))</f>
        <v>29328.56354202579</v>
      </c>
      <c r="C778">
        <f>IF(K777="是",F777*0.25*(价格数据!C778/价格数据!C777),C777*(价格数据!C778/价格数据!C777))</f>
        <v>27131.339380195066</v>
      </c>
      <c r="D778">
        <f>IF(K777="是",F777*0.25*(价格数据!D778/价格数据!D777),D777*(价格数据!D778/价格数据!D777))</f>
        <v>28333.152583253264</v>
      </c>
      <c r="E778">
        <f>IF(K777="是",F777*0.25*(价格数据!E778/价格数据!E777),E777*(价格数据!E778/价格数据!E777))</f>
        <v>28250.725244652938</v>
      </c>
      <c r="F778">
        <f t="shared" si="168"/>
        <v>113043.78075012707</v>
      </c>
      <c r="G778">
        <f t="shared" si="169"/>
        <v>0.25944429094116989</v>
      </c>
      <c r="H778">
        <f t="shared" si="170"/>
        <v>0.24000735998176148</v>
      </c>
      <c r="I778">
        <f t="shared" si="171"/>
        <v>0.25063875602215663</v>
      </c>
      <c r="J778">
        <f t="shared" si="172"/>
        <v>0.24990959305491189</v>
      </c>
      <c r="K778" t="str">
        <f>IF(OR(
 ROUND(G778,4)&gt;(0.25+参数设置!B$3), ROUND(G778,4)&lt;(0.25-参数设置!B$3),
 ROUND(H778,4)&gt;(0.25+参数设置!B$3), ROUND(H778,4)&lt;(0.25-参数设置!B$3),
 ROUND(I778,4)&gt;(0.25+参数设置!B$3), ROUND(I778,4)&lt;(0.25-参数设置!B$3),
 ROUND(J778,4)&gt;(0.25+参数设置!B$3), ROUND(J778,4)&lt;(0.25-参数设置!B$3)
),"是","否")</f>
        <v>否</v>
      </c>
      <c r="L778">
        <f t="shared" si="173"/>
        <v>29328.56354202579</v>
      </c>
      <c r="M778">
        <f t="shared" si="174"/>
        <v>27131.339380195066</v>
      </c>
      <c r="N778">
        <f t="shared" si="175"/>
        <v>28333.152583253264</v>
      </c>
      <c r="O778">
        <f t="shared" si="176"/>
        <v>28250.725244652938</v>
      </c>
      <c r="P778">
        <f t="shared" si="177"/>
        <v>0</v>
      </c>
      <c r="Q778">
        <f t="shared" si="178"/>
        <v>0</v>
      </c>
      <c r="R778">
        <f t="shared" si="179"/>
        <v>0</v>
      </c>
      <c r="S778">
        <f t="shared" si="180"/>
        <v>0</v>
      </c>
      <c r="T778">
        <f t="shared" si="181"/>
        <v>0</v>
      </c>
      <c r="U778">
        <f>T778*参数设置!B779</f>
        <v>0</v>
      </c>
    </row>
    <row r="779" spans="1:21" x14ac:dyDescent="0.25">
      <c r="A779" s="3">
        <v>42261</v>
      </c>
      <c r="B779">
        <f>IF(K778="是",F778*0.25*(价格数据!B779/价格数据!B778),B778*(价格数据!B779/价格数据!B778))</f>
        <v>28298.428045714969</v>
      </c>
      <c r="C779">
        <f>IF(K778="是",F778*0.25*(价格数据!C779/价格数据!C778),C778*(价格数据!C779/价格数据!C778))</f>
        <v>27072.022940798051</v>
      </c>
      <c r="D779">
        <f>IF(K778="是",F778*0.25*(价格数据!D779/价格数据!D778),D778*(价格数据!D779/价格数据!D778))</f>
        <v>28378.97199388469</v>
      </c>
      <c r="E779">
        <f>IF(K778="是",F778*0.25*(价格数据!E779/价格数据!E778),E778*(价格数据!E779/价格数据!E778))</f>
        <v>28247.618255204019</v>
      </c>
      <c r="F779">
        <f t="shared" si="168"/>
        <v>111997.04123560173</v>
      </c>
      <c r="G779">
        <f t="shared" si="169"/>
        <v>0.25267121107409607</v>
      </c>
      <c r="H779">
        <f t="shared" si="170"/>
        <v>0.24172087621357954</v>
      </c>
      <c r="I779">
        <f t="shared" si="171"/>
        <v>0.25339037246694296</v>
      </c>
      <c r="J779">
        <f t="shared" si="172"/>
        <v>0.2522175402453814</v>
      </c>
      <c r="K779" t="str">
        <f>IF(OR(
 ROUND(G779,4)&gt;(0.25+参数设置!B$3), ROUND(G779,4)&lt;(0.25-参数设置!B$3),
 ROUND(H779,4)&gt;(0.25+参数设置!B$3), ROUND(H779,4)&lt;(0.25-参数设置!B$3),
 ROUND(I779,4)&gt;(0.25+参数设置!B$3), ROUND(I779,4)&lt;(0.25-参数设置!B$3),
 ROUND(J779,4)&gt;(0.25+参数设置!B$3), ROUND(J779,4)&lt;(0.25-参数设置!B$3)
),"是","否")</f>
        <v>否</v>
      </c>
      <c r="L779">
        <f t="shared" si="173"/>
        <v>28298.428045714969</v>
      </c>
      <c r="M779">
        <f t="shared" si="174"/>
        <v>27072.022940798051</v>
      </c>
      <c r="N779">
        <f t="shared" si="175"/>
        <v>28378.97199388469</v>
      </c>
      <c r="O779">
        <f t="shared" si="176"/>
        <v>28247.618255204019</v>
      </c>
      <c r="P779">
        <f t="shared" si="177"/>
        <v>0</v>
      </c>
      <c r="Q779">
        <f t="shared" si="178"/>
        <v>0</v>
      </c>
      <c r="R779">
        <f t="shared" si="179"/>
        <v>0</v>
      </c>
      <c r="S779">
        <f t="shared" si="180"/>
        <v>0</v>
      </c>
      <c r="T779">
        <f t="shared" si="181"/>
        <v>0</v>
      </c>
      <c r="U779">
        <f>T779*参数设置!B780</f>
        <v>0</v>
      </c>
    </row>
    <row r="780" spans="1:21" x14ac:dyDescent="0.25">
      <c r="A780" s="3">
        <v>42262</v>
      </c>
      <c r="B780">
        <f>IF(K779="是",F779*0.25*(价格数据!B780/价格数据!B779),B779*(价格数据!B780/价格数据!B779))</f>
        <v>27467.394368018839</v>
      </c>
      <c r="C780">
        <f>IF(K779="是",F779*0.25*(价格数据!C780/价格数据!C779),C779*(价格数据!C780/价格数据!C779))</f>
        <v>27048.296365039241</v>
      </c>
      <c r="D780">
        <f>IF(K779="是",F779*0.25*(价格数据!D780/价格数据!D779),D779*(价格数据!D780/价格数据!D779))</f>
        <v>28389.183176825409</v>
      </c>
      <c r="E780">
        <f>IF(K779="是",F779*0.25*(价格数据!E780/价格数据!E779),E779*(价格数据!E780/价格数据!E779))</f>
        <v>28247.900708790283</v>
      </c>
      <c r="F780">
        <f t="shared" si="168"/>
        <v>111152.77461867378</v>
      </c>
      <c r="G780">
        <f t="shared" si="169"/>
        <v>0.24711388862985961</v>
      </c>
      <c r="H780">
        <f t="shared" si="170"/>
        <v>0.24334342042141968</v>
      </c>
      <c r="I780">
        <f t="shared" si="171"/>
        <v>0.255406878273788</v>
      </c>
      <c r="J780">
        <f t="shared" si="172"/>
        <v>0.25413581267493263</v>
      </c>
      <c r="K780" t="str">
        <f>IF(OR(
 ROUND(G780,4)&gt;(0.25+参数设置!B$3), ROUND(G780,4)&lt;(0.25-参数设置!B$3),
 ROUND(H780,4)&gt;(0.25+参数设置!B$3), ROUND(H780,4)&lt;(0.25-参数设置!B$3),
 ROUND(I780,4)&gt;(0.25+参数设置!B$3), ROUND(I780,4)&lt;(0.25-参数设置!B$3),
 ROUND(J780,4)&gt;(0.25+参数设置!B$3), ROUND(J780,4)&lt;(0.25-参数设置!B$3)
),"是","否")</f>
        <v>否</v>
      </c>
      <c r="L780">
        <f t="shared" si="173"/>
        <v>27467.394368018839</v>
      </c>
      <c r="M780">
        <f t="shared" si="174"/>
        <v>27048.296365039241</v>
      </c>
      <c r="N780">
        <f t="shared" si="175"/>
        <v>28389.183176825409</v>
      </c>
      <c r="O780">
        <f t="shared" si="176"/>
        <v>28247.900708790283</v>
      </c>
      <c r="P780">
        <f t="shared" si="177"/>
        <v>0</v>
      </c>
      <c r="Q780">
        <f t="shared" si="178"/>
        <v>0</v>
      </c>
      <c r="R780">
        <f t="shared" si="179"/>
        <v>0</v>
      </c>
      <c r="S780">
        <f t="shared" si="180"/>
        <v>0</v>
      </c>
      <c r="T780">
        <f t="shared" si="181"/>
        <v>0</v>
      </c>
      <c r="U780">
        <f>T780*参数设置!B781</f>
        <v>0</v>
      </c>
    </row>
    <row r="781" spans="1:21" x14ac:dyDescent="0.25">
      <c r="A781" s="3">
        <v>42263</v>
      </c>
      <c r="B781">
        <f>IF(K780="是",F780*0.25*(价格数据!B781/价格数据!B780),B780*(价格数据!B781/价格数据!B780))</f>
        <v>28956.329707224399</v>
      </c>
      <c r="C781">
        <f>IF(K780="是",F780*0.25*(价格数据!C781/价格数据!C780),C780*(价格数据!C781/价格数据!C780))</f>
        <v>27012.706501401037</v>
      </c>
      <c r="D781">
        <f>IF(K780="是",F780*0.25*(价格数据!D781/价格数据!D780),D780*(价格数据!D781/价格数据!D780))</f>
        <v>28381.852071124384</v>
      </c>
      <c r="E781">
        <f>IF(K780="是",F780*0.25*(价格数据!E781/价格数据!E780),E780*(价格数据!E781/价格数据!E780))</f>
        <v>28247.335801617752</v>
      </c>
      <c r="F781">
        <f t="shared" si="168"/>
        <v>112598.22408136756</v>
      </c>
      <c r="G781">
        <f t="shared" si="169"/>
        <v>0.25716506582110482</v>
      </c>
      <c r="H781">
        <f t="shared" si="170"/>
        <v>0.23990348623865218</v>
      </c>
      <c r="I781">
        <f t="shared" si="171"/>
        <v>0.25206305252749484</v>
      </c>
      <c r="J781">
        <f t="shared" si="172"/>
        <v>0.25086839541274825</v>
      </c>
      <c r="K781" t="str">
        <f>IF(OR(
 ROUND(G781,4)&gt;(0.25+参数设置!B$3), ROUND(G781,4)&lt;(0.25-参数设置!B$3),
 ROUND(H781,4)&gt;(0.25+参数设置!B$3), ROUND(H781,4)&lt;(0.25-参数设置!B$3),
 ROUND(I781,4)&gt;(0.25+参数设置!B$3), ROUND(I781,4)&lt;(0.25-参数设置!B$3),
 ROUND(J781,4)&gt;(0.25+参数设置!B$3), ROUND(J781,4)&lt;(0.25-参数设置!B$3)
),"是","否")</f>
        <v>否</v>
      </c>
      <c r="L781">
        <f t="shared" si="173"/>
        <v>28956.329707224399</v>
      </c>
      <c r="M781">
        <f t="shared" si="174"/>
        <v>27012.706501401037</v>
      </c>
      <c r="N781">
        <f t="shared" si="175"/>
        <v>28381.852071124384</v>
      </c>
      <c r="O781">
        <f t="shared" si="176"/>
        <v>28247.335801617752</v>
      </c>
      <c r="P781">
        <f t="shared" si="177"/>
        <v>0</v>
      </c>
      <c r="Q781">
        <f t="shared" si="178"/>
        <v>0</v>
      </c>
      <c r="R781">
        <f t="shared" si="179"/>
        <v>0</v>
      </c>
      <c r="S781">
        <f t="shared" si="180"/>
        <v>0</v>
      </c>
      <c r="T781">
        <f t="shared" si="181"/>
        <v>0</v>
      </c>
      <c r="U781">
        <f>T781*参数设置!B782</f>
        <v>0</v>
      </c>
    </row>
    <row r="782" spans="1:21" x14ac:dyDescent="0.25">
      <c r="A782" s="3">
        <v>42264</v>
      </c>
      <c r="B782">
        <f>IF(K781="是",F781*0.25*(价格数据!B782/价格数据!B781),B781*(价格数据!B782/价格数据!B781))</f>
        <v>28393.650654617642</v>
      </c>
      <c r="C782">
        <f>IF(K781="是",F781*0.25*(价格数据!C782/价格数据!C781),C781*(价格数据!C782/价格数据!C781))</f>
        <v>27344.878562024325</v>
      </c>
      <c r="D782">
        <f>IF(K781="是",F781*0.25*(价格数据!D782/价格数据!D781),D781*(价格数据!D782/价格数据!D781))</f>
        <v>28374.520965423355</v>
      </c>
      <c r="E782">
        <f>IF(K781="是",F781*0.25*(价格数据!E782/价格数据!E781),E781*(价格数据!E782/价格数据!E781))</f>
        <v>28247.053348031484</v>
      </c>
      <c r="F782">
        <f t="shared" si="168"/>
        <v>112360.10353009679</v>
      </c>
      <c r="G782">
        <f t="shared" si="169"/>
        <v>0.25270224717274414</v>
      </c>
      <c r="H782">
        <f t="shared" si="170"/>
        <v>0.24336822148530438</v>
      </c>
      <c r="I782">
        <f t="shared" si="171"/>
        <v>0.25253199377680308</v>
      </c>
      <c r="J782">
        <f t="shared" si="172"/>
        <v>0.25139753756514849</v>
      </c>
      <c r="K782" t="str">
        <f>IF(OR(
 ROUND(G782,4)&gt;(0.25+参数设置!B$3), ROUND(G782,4)&lt;(0.25-参数设置!B$3),
 ROUND(H782,4)&gt;(0.25+参数设置!B$3), ROUND(H782,4)&lt;(0.25-参数设置!B$3),
 ROUND(I782,4)&gt;(0.25+参数设置!B$3), ROUND(I782,4)&lt;(0.25-参数设置!B$3),
 ROUND(J782,4)&gt;(0.25+参数设置!B$3), ROUND(J782,4)&lt;(0.25-参数设置!B$3)
),"是","否")</f>
        <v>否</v>
      </c>
      <c r="L782">
        <f t="shared" si="173"/>
        <v>28393.650654617642</v>
      </c>
      <c r="M782">
        <f t="shared" si="174"/>
        <v>27344.878562024325</v>
      </c>
      <c r="N782">
        <f t="shared" si="175"/>
        <v>28374.520965423355</v>
      </c>
      <c r="O782">
        <f t="shared" si="176"/>
        <v>28247.053348031484</v>
      </c>
      <c r="P782">
        <f t="shared" si="177"/>
        <v>0</v>
      </c>
      <c r="Q782">
        <f t="shared" si="178"/>
        <v>0</v>
      </c>
      <c r="R782">
        <f t="shared" si="179"/>
        <v>0</v>
      </c>
      <c r="S782">
        <f t="shared" si="180"/>
        <v>0</v>
      </c>
      <c r="T782">
        <f t="shared" si="181"/>
        <v>0</v>
      </c>
      <c r="U782">
        <f>T782*参数设置!B783</f>
        <v>0</v>
      </c>
    </row>
    <row r="783" spans="1:21" x14ac:dyDescent="0.25">
      <c r="A783" s="3">
        <v>42265</v>
      </c>
      <c r="B783">
        <f>IF(K782="是",F782*0.25*(价格数据!B783/价格数据!B782),B782*(价格数据!B783/价格数据!B782))</f>
        <v>28384.99405380831</v>
      </c>
      <c r="C783">
        <f>IF(K782="是",F782*0.25*(价格数据!C783/价格数据!C782),C782*(价格数据!C783/价格数据!C782))</f>
        <v>27499.101304456566</v>
      </c>
      <c r="D783">
        <f>IF(K782="是",F782*0.25*(价格数据!D783/价格数据!D782),D782*(价格数据!D783/价格数据!D782))</f>
        <v>28370.855412572844</v>
      </c>
      <c r="E783">
        <f>IF(K782="是",F782*0.25*(价格数据!E783/价格数据!E782),E782*(价格数据!E783/价格数据!E782))</f>
        <v>28249.030523135345</v>
      </c>
      <c r="F783">
        <f t="shared" si="168"/>
        <v>112503.98129397306</v>
      </c>
      <c r="G783">
        <f t="shared" si="169"/>
        <v>0.25230212946543001</v>
      </c>
      <c r="H783">
        <f t="shared" si="170"/>
        <v>0.24442780591560911</v>
      </c>
      <c r="I783">
        <f t="shared" si="171"/>
        <v>0.25217645710190256</v>
      </c>
      <c r="J783">
        <f t="shared" si="172"/>
        <v>0.25109360751705834</v>
      </c>
      <c r="K783" t="str">
        <f>IF(OR(
 ROUND(G783,4)&gt;(0.25+参数设置!B$3), ROUND(G783,4)&lt;(0.25-参数设置!B$3),
 ROUND(H783,4)&gt;(0.25+参数设置!B$3), ROUND(H783,4)&lt;(0.25-参数设置!B$3),
 ROUND(I783,4)&gt;(0.25+参数设置!B$3), ROUND(I783,4)&lt;(0.25-参数设置!B$3),
 ROUND(J783,4)&gt;(0.25+参数设置!B$3), ROUND(J783,4)&lt;(0.25-参数设置!B$3)
),"是","否")</f>
        <v>否</v>
      </c>
      <c r="L783">
        <f t="shared" si="173"/>
        <v>28384.99405380831</v>
      </c>
      <c r="M783">
        <f t="shared" si="174"/>
        <v>27499.101304456566</v>
      </c>
      <c r="N783">
        <f t="shared" si="175"/>
        <v>28370.855412572844</v>
      </c>
      <c r="O783">
        <f t="shared" si="176"/>
        <v>28249.030523135345</v>
      </c>
      <c r="P783">
        <f t="shared" si="177"/>
        <v>0</v>
      </c>
      <c r="Q783">
        <f t="shared" si="178"/>
        <v>0</v>
      </c>
      <c r="R783">
        <f t="shared" si="179"/>
        <v>0</v>
      </c>
      <c r="S783">
        <f t="shared" si="180"/>
        <v>0</v>
      </c>
      <c r="T783">
        <f t="shared" si="181"/>
        <v>0</v>
      </c>
      <c r="U783">
        <f>T783*参数设置!B784</f>
        <v>0</v>
      </c>
    </row>
    <row r="784" spans="1:21" x14ac:dyDescent="0.25">
      <c r="A784" s="3">
        <v>42266</v>
      </c>
      <c r="B784">
        <f>IF(K783="是",F783*0.25*(价格数据!B784/价格数据!B783),B783*(价格数据!B784/价格数据!B783))</f>
        <v>28384.99405380831</v>
      </c>
      <c r="C784">
        <f>IF(K783="是",F783*0.25*(价格数据!C784/价格数据!C783),C783*(价格数据!C784/价格数据!C783))</f>
        <v>27499.101304456566</v>
      </c>
      <c r="D784">
        <f>IF(K783="是",F783*0.25*(价格数据!D784/价格数据!D783),D783*(价格数据!D784/价格数据!D783))</f>
        <v>28370.855412572844</v>
      </c>
      <c r="E784">
        <f>IF(K783="是",F783*0.25*(价格数据!E784/价格数据!E783),E783*(价格数据!E784/价格数据!E783))</f>
        <v>28249.030523135345</v>
      </c>
      <c r="F784">
        <f t="shared" si="168"/>
        <v>112503.98129397306</v>
      </c>
      <c r="G784">
        <f t="shared" si="169"/>
        <v>0.25230212946543001</v>
      </c>
      <c r="H784">
        <f t="shared" si="170"/>
        <v>0.24442780591560911</v>
      </c>
      <c r="I784">
        <f t="shared" si="171"/>
        <v>0.25217645710190256</v>
      </c>
      <c r="J784">
        <f t="shared" si="172"/>
        <v>0.25109360751705834</v>
      </c>
      <c r="K784" t="str">
        <f>IF(OR(
 ROUND(G784,4)&gt;(0.25+参数设置!B$3), ROUND(G784,4)&lt;(0.25-参数设置!B$3),
 ROUND(H784,4)&gt;(0.25+参数设置!B$3), ROUND(H784,4)&lt;(0.25-参数设置!B$3),
 ROUND(I784,4)&gt;(0.25+参数设置!B$3), ROUND(I784,4)&lt;(0.25-参数设置!B$3),
 ROUND(J784,4)&gt;(0.25+参数设置!B$3), ROUND(J784,4)&lt;(0.25-参数设置!B$3)
),"是","否")</f>
        <v>否</v>
      </c>
      <c r="L784">
        <f t="shared" si="173"/>
        <v>28384.99405380831</v>
      </c>
      <c r="M784">
        <f t="shared" si="174"/>
        <v>27499.101304456566</v>
      </c>
      <c r="N784">
        <f t="shared" si="175"/>
        <v>28370.855412572844</v>
      </c>
      <c r="O784">
        <f t="shared" si="176"/>
        <v>28249.030523135345</v>
      </c>
      <c r="P784">
        <f t="shared" si="177"/>
        <v>0</v>
      </c>
      <c r="Q784">
        <f t="shared" si="178"/>
        <v>0</v>
      </c>
      <c r="R784">
        <f t="shared" si="179"/>
        <v>0</v>
      </c>
      <c r="S784">
        <f t="shared" si="180"/>
        <v>0</v>
      </c>
      <c r="T784">
        <f t="shared" si="181"/>
        <v>0</v>
      </c>
      <c r="U784">
        <f>T784*参数设置!B785</f>
        <v>0</v>
      </c>
    </row>
    <row r="785" spans="1:21" x14ac:dyDescent="0.25">
      <c r="A785" s="3">
        <v>42267</v>
      </c>
      <c r="B785">
        <f>IF(K784="是",F784*0.25*(价格数据!B785/价格数据!B784),B784*(价格数据!B785/价格数据!B784))</f>
        <v>28384.99405380831</v>
      </c>
      <c r="C785">
        <f>IF(K784="是",F784*0.25*(价格数据!C785/价格数据!C784),C784*(价格数据!C785/价格数据!C784))</f>
        <v>27499.101304456566</v>
      </c>
      <c r="D785">
        <f>IF(K784="是",F784*0.25*(价格数据!D785/价格数据!D784),D784*(价格数据!D785/价格数据!D784))</f>
        <v>28370.855412572844</v>
      </c>
      <c r="E785">
        <f>IF(K784="是",F784*0.25*(价格数据!E785/价格数据!E784),E784*(价格数据!E785/价格数据!E784))</f>
        <v>28249.030523135345</v>
      </c>
      <c r="F785">
        <f t="shared" si="168"/>
        <v>112503.98129397306</v>
      </c>
      <c r="G785">
        <f t="shared" si="169"/>
        <v>0.25230212946543001</v>
      </c>
      <c r="H785">
        <f t="shared" si="170"/>
        <v>0.24442780591560911</v>
      </c>
      <c r="I785">
        <f t="shared" si="171"/>
        <v>0.25217645710190256</v>
      </c>
      <c r="J785">
        <f t="shared" si="172"/>
        <v>0.25109360751705834</v>
      </c>
      <c r="K785" t="str">
        <f>IF(OR(
 ROUND(G785,4)&gt;(0.25+参数设置!B$3), ROUND(G785,4)&lt;(0.25-参数设置!B$3),
 ROUND(H785,4)&gt;(0.25+参数设置!B$3), ROUND(H785,4)&lt;(0.25-参数设置!B$3),
 ROUND(I785,4)&gt;(0.25+参数设置!B$3), ROUND(I785,4)&lt;(0.25-参数设置!B$3),
 ROUND(J785,4)&gt;(0.25+参数设置!B$3), ROUND(J785,4)&lt;(0.25-参数设置!B$3)
),"是","否")</f>
        <v>否</v>
      </c>
      <c r="L785">
        <f t="shared" si="173"/>
        <v>28384.99405380831</v>
      </c>
      <c r="M785">
        <f t="shared" si="174"/>
        <v>27499.101304456566</v>
      </c>
      <c r="N785">
        <f t="shared" si="175"/>
        <v>28370.855412572844</v>
      </c>
      <c r="O785">
        <f t="shared" si="176"/>
        <v>28249.030523135345</v>
      </c>
      <c r="P785">
        <f t="shared" si="177"/>
        <v>0</v>
      </c>
      <c r="Q785">
        <f t="shared" si="178"/>
        <v>0</v>
      </c>
      <c r="R785">
        <f t="shared" si="179"/>
        <v>0</v>
      </c>
      <c r="S785">
        <f t="shared" si="180"/>
        <v>0</v>
      </c>
      <c r="T785">
        <f t="shared" si="181"/>
        <v>0</v>
      </c>
      <c r="U785">
        <f>T785*参数设置!B786</f>
        <v>0</v>
      </c>
    </row>
    <row r="786" spans="1:21" x14ac:dyDescent="0.25">
      <c r="A786" s="3">
        <v>42268</v>
      </c>
      <c r="B786">
        <f>IF(K785="是",F785*0.25*(价格数据!B786/价格数据!B785),B785*(价格数据!B786/价格数据!B785))</f>
        <v>28904.390102368394</v>
      </c>
      <c r="C786">
        <f>IF(K785="是",F785*0.25*(价格数据!C786/价格数据!C785),C785*(价格数据!C786/价格数据!C785))</f>
        <v>27843.136652959256</v>
      </c>
      <c r="D786">
        <f>IF(K785="是",F785*0.25*(价格数据!D786/价格数据!D785),D785*(价格数据!D786/价格数据!D785))</f>
        <v>28375.830091441399</v>
      </c>
      <c r="E786">
        <f>IF(K785="是",F785*0.25*(价格数据!E786/价格数据!E785),E785*(价格数据!E786/价格数据!E785))</f>
        <v>28246.488440858957</v>
      </c>
      <c r="F786">
        <f t="shared" si="168"/>
        <v>113369.84528762801</v>
      </c>
      <c r="G786">
        <f t="shared" si="169"/>
        <v>0.25495659828268913</v>
      </c>
      <c r="H786">
        <f t="shared" si="170"/>
        <v>0.24559561303377525</v>
      </c>
      <c r="I786">
        <f t="shared" si="171"/>
        <v>0.25029433549503166</v>
      </c>
      <c r="J786">
        <f t="shared" si="172"/>
        <v>0.24915345318850393</v>
      </c>
      <c r="K786" t="str">
        <f>IF(OR(
 ROUND(G786,4)&gt;(0.25+参数设置!B$3), ROUND(G786,4)&lt;(0.25-参数设置!B$3),
 ROUND(H786,4)&gt;(0.25+参数设置!B$3), ROUND(H786,4)&lt;(0.25-参数设置!B$3),
 ROUND(I786,4)&gt;(0.25+参数设置!B$3), ROUND(I786,4)&lt;(0.25-参数设置!B$3),
 ROUND(J786,4)&gt;(0.25+参数设置!B$3), ROUND(J786,4)&lt;(0.25-参数设置!B$3)
),"是","否")</f>
        <v>否</v>
      </c>
      <c r="L786">
        <f t="shared" si="173"/>
        <v>28904.390102368394</v>
      </c>
      <c r="M786">
        <f t="shared" si="174"/>
        <v>27843.136652959256</v>
      </c>
      <c r="N786">
        <f t="shared" si="175"/>
        <v>28375.830091441399</v>
      </c>
      <c r="O786">
        <f t="shared" si="176"/>
        <v>28246.488440858957</v>
      </c>
      <c r="P786">
        <f t="shared" si="177"/>
        <v>0</v>
      </c>
      <c r="Q786">
        <f t="shared" si="178"/>
        <v>0</v>
      </c>
      <c r="R786">
        <f t="shared" si="179"/>
        <v>0</v>
      </c>
      <c r="S786">
        <f t="shared" si="180"/>
        <v>0</v>
      </c>
      <c r="T786">
        <f t="shared" si="181"/>
        <v>0</v>
      </c>
      <c r="U786">
        <f>T786*参数设置!B787</f>
        <v>0</v>
      </c>
    </row>
    <row r="787" spans="1:21" x14ac:dyDescent="0.25">
      <c r="A787" s="3">
        <v>42269</v>
      </c>
      <c r="B787">
        <f>IF(K786="是",F786*0.25*(价格数据!B787/价格数据!B786),B786*(价格数据!B787/价格数据!B786))</f>
        <v>29129.461723411099</v>
      </c>
      <c r="C787">
        <f>IF(K786="是",F786*0.25*(价格数据!C787/价格数据!C786),C786*(价格数据!C787/价格数据!C786))</f>
        <v>27677.050622647614</v>
      </c>
      <c r="D787">
        <f>IF(K786="是",F786*0.25*(价格数据!D787/价格数据!D786),D786*(价格数据!D787/价格数据!D786))</f>
        <v>28356.978676781615</v>
      </c>
      <c r="E787">
        <f>IF(K786="是",F786*0.25*(价格数据!E787/价格数据!E786),E786*(价格数据!E787/价格数据!E786))</f>
        <v>28247.335801617755</v>
      </c>
      <c r="F787">
        <f t="shared" si="168"/>
        <v>113410.82682445808</v>
      </c>
      <c r="G787">
        <f t="shared" si="169"/>
        <v>0.25684903760113548</v>
      </c>
      <c r="H787">
        <f t="shared" si="170"/>
        <v>0.24404240227864032</v>
      </c>
      <c r="I787">
        <f t="shared" si="171"/>
        <v>0.25003766810265571</v>
      </c>
      <c r="J787">
        <f t="shared" si="172"/>
        <v>0.24907089201756846</v>
      </c>
      <c r="K787" t="str">
        <f>IF(OR(
 ROUND(G787,4)&gt;(0.25+参数设置!B$3), ROUND(G787,4)&lt;(0.25-参数设置!B$3),
 ROUND(H787,4)&gt;(0.25+参数设置!B$3), ROUND(H787,4)&lt;(0.25-参数设置!B$3),
 ROUND(I787,4)&gt;(0.25+参数设置!B$3), ROUND(I787,4)&lt;(0.25-参数设置!B$3),
 ROUND(J787,4)&gt;(0.25+参数设置!B$3), ROUND(J787,4)&lt;(0.25-参数设置!B$3)
),"是","否")</f>
        <v>否</v>
      </c>
      <c r="L787">
        <f t="shared" si="173"/>
        <v>29129.461723411099</v>
      </c>
      <c r="M787">
        <f t="shared" si="174"/>
        <v>27677.050622647614</v>
      </c>
      <c r="N787">
        <f t="shared" si="175"/>
        <v>28356.978676781615</v>
      </c>
      <c r="O787">
        <f t="shared" si="176"/>
        <v>28247.335801617755</v>
      </c>
      <c r="P787">
        <f t="shared" si="177"/>
        <v>0</v>
      </c>
      <c r="Q787">
        <f t="shared" si="178"/>
        <v>0</v>
      </c>
      <c r="R787">
        <f t="shared" si="179"/>
        <v>0</v>
      </c>
      <c r="S787">
        <f t="shared" si="180"/>
        <v>0</v>
      </c>
      <c r="T787">
        <f t="shared" si="181"/>
        <v>0</v>
      </c>
      <c r="U787">
        <f>T787*参数设置!B788</f>
        <v>0</v>
      </c>
    </row>
    <row r="788" spans="1:21" x14ac:dyDescent="0.25">
      <c r="A788" s="3">
        <v>42270</v>
      </c>
      <c r="B788">
        <f>IF(K787="是",F787*0.25*(价格数据!B788/价格数据!B787),B787*(价格数据!B788/价格数据!B787))</f>
        <v>28454.246860282994</v>
      </c>
      <c r="C788">
        <f>IF(K787="是",F787*0.25*(价格数据!C788/价格数据!C787),C787*(价格数据!C788/价格数据!C787))</f>
        <v>27594.007607491792</v>
      </c>
      <c r="D788">
        <f>IF(K787="是",F787*0.25*(价格数据!D788/价格数据!D787),D787*(价格数据!D788/价格数据!D787))</f>
        <v>28361.167880039346</v>
      </c>
      <c r="E788">
        <f>IF(K787="是",F787*0.25*(价格数据!E788/价格数据!E787),E787*(价格数据!E788/价格数据!E787))</f>
        <v>28246.770894445224</v>
      </c>
      <c r="F788">
        <f t="shared" si="168"/>
        <v>112656.19324225935</v>
      </c>
      <c r="G788">
        <f t="shared" si="169"/>
        <v>0.25257596623289147</v>
      </c>
      <c r="H788">
        <f t="shared" si="170"/>
        <v>0.24493999675768191</v>
      </c>
      <c r="I788">
        <f t="shared" si="171"/>
        <v>0.251749744632775</v>
      </c>
      <c r="J788">
        <f t="shared" si="172"/>
        <v>0.25073429237665162</v>
      </c>
      <c r="K788" t="str">
        <f>IF(OR(
 ROUND(G788,4)&gt;(0.25+参数设置!B$3), ROUND(G788,4)&lt;(0.25-参数设置!B$3),
 ROUND(H788,4)&gt;(0.25+参数设置!B$3), ROUND(H788,4)&lt;(0.25-参数设置!B$3),
 ROUND(I788,4)&gt;(0.25+参数设置!B$3), ROUND(I788,4)&lt;(0.25-参数设置!B$3),
 ROUND(J788,4)&gt;(0.25+参数设置!B$3), ROUND(J788,4)&lt;(0.25-参数设置!B$3)
),"是","否")</f>
        <v>否</v>
      </c>
      <c r="L788">
        <f t="shared" si="173"/>
        <v>28454.246860282994</v>
      </c>
      <c r="M788">
        <f t="shared" si="174"/>
        <v>27594.007607491792</v>
      </c>
      <c r="N788">
        <f t="shared" si="175"/>
        <v>28361.167880039346</v>
      </c>
      <c r="O788">
        <f t="shared" si="176"/>
        <v>28246.770894445224</v>
      </c>
      <c r="P788">
        <f t="shared" si="177"/>
        <v>0</v>
      </c>
      <c r="Q788">
        <f t="shared" si="178"/>
        <v>0</v>
      </c>
      <c r="R788">
        <f t="shared" si="179"/>
        <v>0</v>
      </c>
      <c r="S788">
        <f t="shared" si="180"/>
        <v>0</v>
      </c>
      <c r="T788">
        <f t="shared" si="181"/>
        <v>0</v>
      </c>
      <c r="U788">
        <f>T788*参数设置!B789</f>
        <v>0</v>
      </c>
    </row>
    <row r="789" spans="1:21" x14ac:dyDescent="0.25">
      <c r="A789" s="3">
        <v>42271</v>
      </c>
      <c r="B789">
        <f>IF(K788="是",F788*0.25*(价格数据!B789/价格数据!B788),B788*(价格数据!B789/价格数据!B788))</f>
        <v>28696.631682944368</v>
      </c>
      <c r="C789">
        <f>IF(K788="是",F788*0.25*(价格数据!C789/价格数据!C788),C788*(价格数据!C789/价格数据!C788))</f>
        <v>27807.546789321048</v>
      </c>
      <c r="D789">
        <f>IF(K788="是",F788*0.25*(价格数据!D789/价格数据!D788),D788*(价格数据!D789/价格数据!D788))</f>
        <v>28359.596928817697</v>
      </c>
      <c r="E789">
        <f>IF(K788="是",F788*0.25*(价格数据!E789/价格数据!E788),E788*(价格数据!E789/价格数据!E788))</f>
        <v>28245.358626513902</v>
      </c>
      <c r="F789">
        <f t="shared" si="168"/>
        <v>113109.13402759701</v>
      </c>
      <c r="G789">
        <f t="shared" si="169"/>
        <v>0.25370746518086507</v>
      </c>
      <c r="H789">
        <f t="shared" si="170"/>
        <v>0.24584704876740018</v>
      </c>
      <c r="I789">
        <f t="shared" si="171"/>
        <v>0.2507277345249444</v>
      </c>
      <c r="J789">
        <f t="shared" si="172"/>
        <v>0.24971775152679038</v>
      </c>
      <c r="K789" t="str">
        <f>IF(OR(
 ROUND(G789,4)&gt;(0.25+参数设置!B$3), ROUND(G789,4)&lt;(0.25-参数设置!B$3),
 ROUND(H789,4)&gt;(0.25+参数设置!B$3), ROUND(H789,4)&lt;(0.25-参数设置!B$3),
 ROUND(I789,4)&gt;(0.25+参数设置!B$3), ROUND(I789,4)&lt;(0.25-参数设置!B$3),
 ROUND(J789,4)&gt;(0.25+参数设置!B$3), ROUND(J789,4)&lt;(0.25-参数设置!B$3)
),"是","否")</f>
        <v>否</v>
      </c>
      <c r="L789">
        <f t="shared" si="173"/>
        <v>28696.631682944368</v>
      </c>
      <c r="M789">
        <f t="shared" si="174"/>
        <v>27807.546789321048</v>
      </c>
      <c r="N789">
        <f t="shared" si="175"/>
        <v>28359.596928817697</v>
      </c>
      <c r="O789">
        <f t="shared" si="176"/>
        <v>28245.358626513902</v>
      </c>
      <c r="P789">
        <f t="shared" si="177"/>
        <v>0</v>
      </c>
      <c r="Q789">
        <f t="shared" si="178"/>
        <v>0</v>
      </c>
      <c r="R789">
        <f t="shared" si="179"/>
        <v>0</v>
      </c>
      <c r="S789">
        <f t="shared" si="180"/>
        <v>0</v>
      </c>
      <c r="T789">
        <f t="shared" si="181"/>
        <v>0</v>
      </c>
      <c r="U789">
        <f>T789*参数设置!B790</f>
        <v>0</v>
      </c>
    </row>
    <row r="790" spans="1:21" x14ac:dyDescent="0.25">
      <c r="A790" s="3">
        <v>42272</v>
      </c>
      <c r="B790">
        <f>IF(K789="是",F789*0.25*(价格数据!B790/价格数据!B789),B789*(价格数据!B790/价格数据!B789))</f>
        <v>28073.356424672271</v>
      </c>
      <c r="C790">
        <f>IF(K789="是",F789*0.25*(价格数据!C790/价格数据!C789),C789*(价格数据!C790/价格数据!C789))</f>
        <v>27985.496107512099</v>
      </c>
      <c r="D790">
        <f>IF(K789="是",F789*0.25*(价格数据!D790/价格数据!D789),D789*(价格数据!D790/价格数据!D789))</f>
        <v>28349.909396284198</v>
      </c>
      <c r="E790">
        <f>IF(K789="是",F789*0.25*(价格数据!E790/价格数据!E789),E789*(价格数据!E790/价格数据!E789))</f>
        <v>28247.053348031492</v>
      </c>
      <c r="F790">
        <f t="shared" si="168"/>
        <v>112655.81527650006</v>
      </c>
      <c r="G790">
        <f t="shared" si="169"/>
        <v>0.24919580365886676</v>
      </c>
      <c r="H790">
        <f t="shared" si="170"/>
        <v>0.24841590324321108</v>
      </c>
      <c r="I790">
        <f t="shared" si="171"/>
        <v>0.25165065226950584</v>
      </c>
      <c r="J790">
        <f t="shared" si="172"/>
        <v>0.25073764082841637</v>
      </c>
      <c r="K790" t="str">
        <f>IF(OR(
 ROUND(G790,4)&gt;(0.25+参数设置!B$3), ROUND(G790,4)&lt;(0.25-参数设置!B$3),
 ROUND(H790,4)&gt;(0.25+参数设置!B$3), ROUND(H790,4)&lt;(0.25-参数设置!B$3),
 ROUND(I790,4)&gt;(0.25+参数设置!B$3), ROUND(I790,4)&lt;(0.25-参数设置!B$3),
 ROUND(J790,4)&gt;(0.25+参数设置!B$3), ROUND(J790,4)&lt;(0.25-参数设置!B$3)
),"是","否")</f>
        <v>否</v>
      </c>
      <c r="L790">
        <f t="shared" si="173"/>
        <v>28073.356424672271</v>
      </c>
      <c r="M790">
        <f t="shared" si="174"/>
        <v>27985.496107512099</v>
      </c>
      <c r="N790">
        <f t="shared" si="175"/>
        <v>28349.909396284198</v>
      </c>
      <c r="O790">
        <f t="shared" si="176"/>
        <v>28247.053348031492</v>
      </c>
      <c r="P790">
        <f t="shared" si="177"/>
        <v>0</v>
      </c>
      <c r="Q790">
        <f t="shared" si="178"/>
        <v>0</v>
      </c>
      <c r="R790">
        <f t="shared" si="179"/>
        <v>0</v>
      </c>
      <c r="S790">
        <f t="shared" si="180"/>
        <v>0</v>
      </c>
      <c r="T790">
        <f t="shared" si="181"/>
        <v>0</v>
      </c>
      <c r="U790">
        <f>T790*参数设置!B791</f>
        <v>0</v>
      </c>
    </row>
    <row r="791" spans="1:21" x14ac:dyDescent="0.25">
      <c r="A791" s="3">
        <v>42273</v>
      </c>
      <c r="B791">
        <f>IF(K790="是",F790*0.25*(价格数据!B791/价格数据!B790),B790*(价格数据!B791/价格数据!B790))</f>
        <v>28073.356424672271</v>
      </c>
      <c r="C791">
        <f>IF(K790="是",F790*0.25*(价格数据!C791/价格数据!C790),C790*(价格数据!C791/价格数据!C790))</f>
        <v>27985.496107512099</v>
      </c>
      <c r="D791">
        <f>IF(K790="是",F790*0.25*(价格数据!D791/价格数据!D790),D790*(价格数据!D791/价格数据!D790))</f>
        <v>28349.909396284198</v>
      </c>
      <c r="E791">
        <f>IF(K790="是",F790*0.25*(价格数据!E791/价格数据!E790),E790*(价格数据!E791/价格数据!E790))</f>
        <v>28247.053348031492</v>
      </c>
      <c r="F791">
        <f t="shared" si="168"/>
        <v>112655.81527650006</v>
      </c>
      <c r="G791">
        <f t="shared" si="169"/>
        <v>0.24919580365886676</v>
      </c>
      <c r="H791">
        <f t="shared" si="170"/>
        <v>0.24841590324321108</v>
      </c>
      <c r="I791">
        <f t="shared" si="171"/>
        <v>0.25165065226950584</v>
      </c>
      <c r="J791">
        <f t="shared" si="172"/>
        <v>0.25073764082841637</v>
      </c>
      <c r="K791" t="str">
        <f>IF(OR(
 ROUND(G791,4)&gt;(0.25+参数设置!B$3), ROUND(G791,4)&lt;(0.25-参数设置!B$3),
 ROUND(H791,4)&gt;(0.25+参数设置!B$3), ROUND(H791,4)&lt;(0.25-参数设置!B$3),
 ROUND(I791,4)&gt;(0.25+参数设置!B$3), ROUND(I791,4)&lt;(0.25-参数设置!B$3),
 ROUND(J791,4)&gt;(0.25+参数设置!B$3), ROUND(J791,4)&lt;(0.25-参数设置!B$3)
),"是","否")</f>
        <v>否</v>
      </c>
      <c r="L791">
        <f t="shared" si="173"/>
        <v>28073.356424672271</v>
      </c>
      <c r="M791">
        <f t="shared" si="174"/>
        <v>27985.496107512099</v>
      </c>
      <c r="N791">
        <f t="shared" si="175"/>
        <v>28349.909396284198</v>
      </c>
      <c r="O791">
        <f t="shared" si="176"/>
        <v>28247.053348031492</v>
      </c>
      <c r="P791">
        <f t="shared" si="177"/>
        <v>0</v>
      </c>
      <c r="Q791">
        <f t="shared" si="178"/>
        <v>0</v>
      </c>
      <c r="R791">
        <f t="shared" si="179"/>
        <v>0</v>
      </c>
      <c r="S791">
        <f t="shared" si="180"/>
        <v>0</v>
      </c>
      <c r="T791">
        <f t="shared" si="181"/>
        <v>0</v>
      </c>
      <c r="U791">
        <f>T791*参数设置!B792</f>
        <v>0</v>
      </c>
    </row>
    <row r="792" spans="1:21" x14ac:dyDescent="0.25">
      <c r="A792" s="3">
        <v>42274</v>
      </c>
      <c r="B792">
        <f>IF(K791="是",F791*0.25*(价格数据!B792/价格数据!B791),B791*(价格数据!B792/价格数据!B791))</f>
        <v>28073.356424672271</v>
      </c>
      <c r="C792">
        <f>IF(K791="是",F791*0.25*(价格数据!C792/价格数据!C791),C791*(价格数据!C792/价格数据!C791))</f>
        <v>27985.496107512099</v>
      </c>
      <c r="D792">
        <f>IF(K791="是",F791*0.25*(价格数据!D792/价格数据!D791),D791*(价格数据!D792/价格数据!D791))</f>
        <v>28349.909396284198</v>
      </c>
      <c r="E792">
        <f>IF(K791="是",F791*0.25*(价格数据!E792/价格数据!E791),E791*(价格数据!E792/价格数据!E791))</f>
        <v>28247.053348031492</v>
      </c>
      <c r="F792">
        <f t="shared" si="168"/>
        <v>112655.81527650006</v>
      </c>
      <c r="G792">
        <f t="shared" si="169"/>
        <v>0.24919580365886676</v>
      </c>
      <c r="H792">
        <f t="shared" si="170"/>
        <v>0.24841590324321108</v>
      </c>
      <c r="I792">
        <f t="shared" si="171"/>
        <v>0.25165065226950584</v>
      </c>
      <c r="J792">
        <f t="shared" si="172"/>
        <v>0.25073764082841637</v>
      </c>
      <c r="K792" t="str">
        <f>IF(OR(
 ROUND(G792,4)&gt;(0.25+参数设置!B$3), ROUND(G792,4)&lt;(0.25-参数设置!B$3),
 ROUND(H792,4)&gt;(0.25+参数设置!B$3), ROUND(H792,4)&lt;(0.25-参数设置!B$3),
 ROUND(I792,4)&gt;(0.25+参数设置!B$3), ROUND(I792,4)&lt;(0.25-参数设置!B$3),
 ROUND(J792,4)&gt;(0.25+参数设置!B$3), ROUND(J792,4)&lt;(0.25-参数设置!B$3)
),"是","否")</f>
        <v>否</v>
      </c>
      <c r="L792">
        <f t="shared" si="173"/>
        <v>28073.356424672271</v>
      </c>
      <c r="M792">
        <f t="shared" si="174"/>
        <v>27985.496107512099</v>
      </c>
      <c r="N792">
        <f t="shared" si="175"/>
        <v>28349.909396284198</v>
      </c>
      <c r="O792">
        <f t="shared" si="176"/>
        <v>28247.053348031492</v>
      </c>
      <c r="P792">
        <f t="shared" si="177"/>
        <v>0</v>
      </c>
      <c r="Q792">
        <f t="shared" si="178"/>
        <v>0</v>
      </c>
      <c r="R792">
        <f t="shared" si="179"/>
        <v>0</v>
      </c>
      <c r="S792">
        <f t="shared" si="180"/>
        <v>0</v>
      </c>
      <c r="T792">
        <f t="shared" si="181"/>
        <v>0</v>
      </c>
      <c r="U792">
        <f>T792*参数设置!B793</f>
        <v>0</v>
      </c>
    </row>
    <row r="793" spans="1:21" x14ac:dyDescent="0.25">
      <c r="A793" s="3">
        <v>42275</v>
      </c>
      <c r="B793">
        <f>IF(K792="是",F792*0.25*(价格数据!B793/价格数据!B792),B792*(价格数据!B793/价格数据!B792))</f>
        <v>28237.831840049628</v>
      </c>
      <c r="C793">
        <f>IF(K792="是",F792*0.25*(价格数据!C793/价格数据!C792),C792*(价格数据!C793/价格数据!C792))</f>
        <v>27819.410077200457</v>
      </c>
      <c r="D793">
        <f>IF(K792="是",F792*0.25*(价格数据!D793/价格数据!D792),D792*(价格数据!D793/价格数据!D792))</f>
        <v>28355.931375967186</v>
      </c>
      <c r="E793">
        <f>IF(K792="是",F792*0.25*(价格数据!E793/价格数据!E792),E792*(价格数据!E793/价格数据!E792))</f>
        <v>28245.923533686429</v>
      </c>
      <c r="F793">
        <f t="shared" si="168"/>
        <v>112659.0968269037</v>
      </c>
      <c r="G793">
        <f t="shared" si="169"/>
        <v>0.25064848410276142</v>
      </c>
      <c r="H793">
        <f t="shared" si="170"/>
        <v>0.24693443193445705</v>
      </c>
      <c r="I793">
        <f t="shared" si="171"/>
        <v>0.25169677526826767</v>
      </c>
      <c r="J793">
        <f t="shared" si="172"/>
        <v>0.25072030869451395</v>
      </c>
      <c r="K793" t="str">
        <f>IF(OR(
 ROUND(G793,4)&gt;(0.25+参数设置!B$3), ROUND(G793,4)&lt;(0.25-参数设置!B$3),
 ROUND(H793,4)&gt;(0.25+参数设置!B$3), ROUND(H793,4)&lt;(0.25-参数设置!B$3),
 ROUND(I793,4)&gt;(0.25+参数设置!B$3), ROUND(I793,4)&lt;(0.25-参数设置!B$3),
 ROUND(J793,4)&gt;(0.25+参数设置!B$3), ROUND(J793,4)&lt;(0.25-参数设置!B$3)
),"是","否")</f>
        <v>否</v>
      </c>
      <c r="L793">
        <f t="shared" si="173"/>
        <v>28237.831840049628</v>
      </c>
      <c r="M793">
        <f t="shared" si="174"/>
        <v>27819.410077200457</v>
      </c>
      <c r="N793">
        <f t="shared" si="175"/>
        <v>28355.931375967186</v>
      </c>
      <c r="O793">
        <f t="shared" si="176"/>
        <v>28245.923533686429</v>
      </c>
      <c r="P793">
        <f t="shared" si="177"/>
        <v>0</v>
      </c>
      <c r="Q793">
        <f t="shared" si="178"/>
        <v>0</v>
      </c>
      <c r="R793">
        <f t="shared" si="179"/>
        <v>0</v>
      </c>
      <c r="S793">
        <f t="shared" si="180"/>
        <v>0</v>
      </c>
      <c r="T793">
        <f t="shared" si="181"/>
        <v>0</v>
      </c>
      <c r="U793">
        <f>T793*参数设置!B794</f>
        <v>0</v>
      </c>
    </row>
    <row r="794" spans="1:21" x14ac:dyDescent="0.25">
      <c r="A794" s="3">
        <v>42276</v>
      </c>
      <c r="B794">
        <f>IF(K793="是",F793*0.25*(价格数据!B794/价格数据!B793),B793*(价格数据!B794/价格数据!B793))</f>
        <v>27692.465989061544</v>
      </c>
      <c r="C794">
        <f>IF(K793="是",F793*0.25*(价格数据!C794/价格数据!C793),C793*(价格数据!C794/价格数据!C793))</f>
        <v>27451.648152938957</v>
      </c>
      <c r="D794">
        <f>IF(K793="是",F793*0.25*(价格数据!D794/价格数据!D793),D793*(价格数据!D794/价格数据!D793))</f>
        <v>28389.445002029028</v>
      </c>
      <c r="E794">
        <f>IF(K793="是",F793*0.25*(价格数据!E794/价格数据!E793),E793*(价格数据!E794/价格数据!E793))</f>
        <v>28247.053348031488</v>
      </c>
      <c r="F794">
        <f t="shared" si="168"/>
        <v>111780.61249206102</v>
      </c>
      <c r="G794">
        <f t="shared" si="169"/>
        <v>0.24773943684579777</v>
      </c>
      <c r="H794">
        <f t="shared" si="170"/>
        <v>0.24558505755985774</v>
      </c>
      <c r="I794">
        <f t="shared" si="171"/>
        <v>0.25397467744279295</v>
      </c>
      <c r="J794">
        <f t="shared" si="172"/>
        <v>0.25270082815155154</v>
      </c>
      <c r="K794" t="str">
        <f>IF(OR(
 ROUND(G794,4)&gt;(0.25+参数设置!B$3), ROUND(G794,4)&lt;(0.25-参数设置!B$3),
 ROUND(H794,4)&gt;(0.25+参数设置!B$3), ROUND(H794,4)&lt;(0.25-参数设置!B$3),
 ROUND(I794,4)&gt;(0.25+参数设置!B$3), ROUND(I794,4)&lt;(0.25-参数设置!B$3),
 ROUND(J794,4)&gt;(0.25+参数设置!B$3), ROUND(J794,4)&lt;(0.25-参数设置!B$3)
),"是","否")</f>
        <v>否</v>
      </c>
      <c r="L794">
        <f t="shared" si="173"/>
        <v>27692.465989061544</v>
      </c>
      <c r="M794">
        <f t="shared" si="174"/>
        <v>27451.648152938957</v>
      </c>
      <c r="N794">
        <f t="shared" si="175"/>
        <v>28389.445002029028</v>
      </c>
      <c r="O794">
        <f t="shared" si="176"/>
        <v>28247.053348031488</v>
      </c>
      <c r="P794">
        <f t="shared" si="177"/>
        <v>0</v>
      </c>
      <c r="Q794">
        <f t="shared" si="178"/>
        <v>0</v>
      </c>
      <c r="R794">
        <f t="shared" si="179"/>
        <v>0</v>
      </c>
      <c r="S794">
        <f t="shared" si="180"/>
        <v>0</v>
      </c>
      <c r="T794">
        <f t="shared" si="181"/>
        <v>0</v>
      </c>
      <c r="U794">
        <f>T794*参数设置!B795</f>
        <v>0</v>
      </c>
    </row>
    <row r="795" spans="1:21" x14ac:dyDescent="0.25">
      <c r="A795" s="3">
        <v>42277</v>
      </c>
      <c r="B795">
        <f>IF(K794="是",F794*0.25*(价格数据!B795/价格数据!B794),B794*(价格数据!B795/价格数据!B794))</f>
        <v>27882.911206866909</v>
      </c>
      <c r="C795">
        <f>IF(K794="是",F794*0.25*(价格数据!C795/价格数据!C794),C794*(价格数据!C795/价格数据!C794))</f>
        <v>27451.648152938957</v>
      </c>
      <c r="D795">
        <f>IF(K794="是",F794*0.25*(价格数据!D795/价格数据!D794),D794*(价格数据!D795/价格数据!D794))</f>
        <v>28458.043205374368</v>
      </c>
      <c r="E795">
        <f>IF(K794="是",F794*0.25*(价格数据!E795/价格数据!E794),E794*(价格数据!E795/价格数据!E794))</f>
        <v>28256.091862791967</v>
      </c>
      <c r="F795">
        <f t="shared" si="168"/>
        <v>112048.69442797219</v>
      </c>
      <c r="G795">
        <f t="shared" si="169"/>
        <v>0.24884637299179571</v>
      </c>
      <c r="H795">
        <f t="shared" si="170"/>
        <v>0.24499748339848429</v>
      </c>
      <c r="I795">
        <f t="shared" si="171"/>
        <v>0.25397924849243053</v>
      </c>
      <c r="J795">
        <f t="shared" si="172"/>
        <v>0.25217689511728952</v>
      </c>
      <c r="K795" t="str">
        <f>IF(OR(
 ROUND(G795,4)&gt;(0.25+参数设置!B$3), ROUND(G795,4)&lt;(0.25-参数设置!B$3),
 ROUND(H795,4)&gt;(0.25+参数设置!B$3), ROUND(H795,4)&lt;(0.25-参数设置!B$3),
 ROUND(I795,4)&gt;(0.25+参数设置!B$3), ROUND(I795,4)&lt;(0.25-参数设置!B$3),
 ROUND(J795,4)&gt;(0.25+参数设置!B$3), ROUND(J795,4)&lt;(0.25-参数设置!B$3)
),"是","否")</f>
        <v>否</v>
      </c>
      <c r="L795">
        <f t="shared" si="173"/>
        <v>27882.911206866909</v>
      </c>
      <c r="M795">
        <f t="shared" si="174"/>
        <v>27451.648152938957</v>
      </c>
      <c r="N795">
        <f t="shared" si="175"/>
        <v>28458.043205374368</v>
      </c>
      <c r="O795">
        <f t="shared" si="176"/>
        <v>28256.091862791967</v>
      </c>
      <c r="P795">
        <f t="shared" si="177"/>
        <v>0</v>
      </c>
      <c r="Q795">
        <f t="shared" si="178"/>
        <v>0</v>
      </c>
      <c r="R795">
        <f t="shared" si="179"/>
        <v>0</v>
      </c>
      <c r="S795">
        <f t="shared" si="180"/>
        <v>0</v>
      </c>
      <c r="T795">
        <f t="shared" si="181"/>
        <v>0</v>
      </c>
      <c r="U795">
        <f>T795*参数设置!B796</f>
        <v>0</v>
      </c>
    </row>
    <row r="796" spans="1:21" x14ac:dyDescent="0.25">
      <c r="A796" s="3">
        <v>42278</v>
      </c>
      <c r="B796">
        <f>IF(K795="是",F795*0.25*(价格数据!B796/价格数据!B795),B795*(价格数据!B796/价格数据!B795))</f>
        <v>27882.911206866909</v>
      </c>
      <c r="C796">
        <f>IF(K795="是",F795*0.25*(价格数据!C796/价格数据!C795),C795*(价格数据!C796/价格数据!C795))</f>
        <v>27451.648152938957</v>
      </c>
      <c r="D796">
        <f>IF(K795="是",F795*0.25*(价格数据!D796/价格数据!D795),D795*(价格数据!D796/价格数据!D795))</f>
        <v>28458.043205374368</v>
      </c>
      <c r="E796">
        <f>IF(K795="是",F795*0.25*(价格数据!E796/价格数据!E795),E795*(价格数据!E796/价格数据!E795))</f>
        <v>28256.091862791967</v>
      </c>
      <c r="F796">
        <f t="shared" si="168"/>
        <v>112048.69442797219</v>
      </c>
      <c r="G796">
        <f t="shared" si="169"/>
        <v>0.24884637299179571</v>
      </c>
      <c r="H796">
        <f t="shared" si="170"/>
        <v>0.24499748339848429</v>
      </c>
      <c r="I796">
        <f t="shared" si="171"/>
        <v>0.25397924849243053</v>
      </c>
      <c r="J796">
        <f t="shared" si="172"/>
        <v>0.25217689511728952</v>
      </c>
      <c r="K796" t="str">
        <f>IF(OR(
 ROUND(G796,4)&gt;(0.25+参数设置!B$3), ROUND(G796,4)&lt;(0.25-参数设置!B$3),
 ROUND(H796,4)&gt;(0.25+参数设置!B$3), ROUND(H796,4)&lt;(0.25-参数设置!B$3),
 ROUND(I796,4)&gt;(0.25+参数设置!B$3), ROUND(I796,4)&lt;(0.25-参数设置!B$3),
 ROUND(J796,4)&gt;(0.25+参数设置!B$3), ROUND(J796,4)&lt;(0.25-参数设置!B$3)
),"是","否")</f>
        <v>否</v>
      </c>
      <c r="L796">
        <f t="shared" si="173"/>
        <v>27882.911206866909</v>
      </c>
      <c r="M796">
        <f t="shared" si="174"/>
        <v>27451.648152938957</v>
      </c>
      <c r="N796">
        <f t="shared" si="175"/>
        <v>28458.043205374368</v>
      </c>
      <c r="O796">
        <f t="shared" si="176"/>
        <v>28256.091862791967</v>
      </c>
      <c r="P796">
        <f t="shared" si="177"/>
        <v>0</v>
      </c>
      <c r="Q796">
        <f t="shared" si="178"/>
        <v>0</v>
      </c>
      <c r="R796">
        <f t="shared" si="179"/>
        <v>0</v>
      </c>
      <c r="S796">
        <f t="shared" si="180"/>
        <v>0</v>
      </c>
      <c r="T796">
        <f t="shared" si="181"/>
        <v>0</v>
      </c>
      <c r="U796">
        <f>T796*参数设置!B797</f>
        <v>0</v>
      </c>
    </row>
    <row r="797" spans="1:21" x14ac:dyDescent="0.25">
      <c r="A797" s="3">
        <v>42279</v>
      </c>
      <c r="B797">
        <f>IF(K796="是",F796*0.25*(价格数据!B797/价格数据!B796),B796*(价格数据!B797/价格数据!B796))</f>
        <v>27882.911206866909</v>
      </c>
      <c r="C797">
        <f>IF(K796="是",F796*0.25*(价格数据!C797/价格数据!C796),C796*(价格数据!C797/价格数据!C796))</f>
        <v>27451.648152938957</v>
      </c>
      <c r="D797">
        <f>IF(K796="是",F796*0.25*(价格数据!D797/价格数据!D796),D796*(价格数据!D797/价格数据!D796))</f>
        <v>28458.043205374368</v>
      </c>
      <c r="E797">
        <f>IF(K796="是",F796*0.25*(价格数据!E797/价格数据!E796),E796*(价格数据!E797/价格数据!E796))</f>
        <v>28256.091862791967</v>
      </c>
      <c r="F797">
        <f t="shared" si="168"/>
        <v>112048.69442797219</v>
      </c>
      <c r="G797">
        <f t="shared" si="169"/>
        <v>0.24884637299179571</v>
      </c>
      <c r="H797">
        <f t="shared" si="170"/>
        <v>0.24499748339848429</v>
      </c>
      <c r="I797">
        <f t="shared" si="171"/>
        <v>0.25397924849243053</v>
      </c>
      <c r="J797">
        <f t="shared" si="172"/>
        <v>0.25217689511728952</v>
      </c>
      <c r="K797" t="str">
        <f>IF(OR(
 ROUND(G797,4)&gt;(0.25+参数设置!B$3), ROUND(G797,4)&lt;(0.25-参数设置!B$3),
 ROUND(H797,4)&gt;(0.25+参数设置!B$3), ROUND(H797,4)&lt;(0.25-参数设置!B$3),
 ROUND(I797,4)&gt;(0.25+参数设置!B$3), ROUND(I797,4)&lt;(0.25-参数设置!B$3),
 ROUND(J797,4)&gt;(0.25+参数设置!B$3), ROUND(J797,4)&lt;(0.25-参数设置!B$3)
),"是","否")</f>
        <v>否</v>
      </c>
      <c r="L797">
        <f t="shared" si="173"/>
        <v>27882.911206866909</v>
      </c>
      <c r="M797">
        <f t="shared" si="174"/>
        <v>27451.648152938957</v>
      </c>
      <c r="N797">
        <f t="shared" si="175"/>
        <v>28458.043205374368</v>
      </c>
      <c r="O797">
        <f t="shared" si="176"/>
        <v>28256.091862791967</v>
      </c>
      <c r="P797">
        <f t="shared" si="177"/>
        <v>0</v>
      </c>
      <c r="Q797">
        <f t="shared" si="178"/>
        <v>0</v>
      </c>
      <c r="R797">
        <f t="shared" si="179"/>
        <v>0</v>
      </c>
      <c r="S797">
        <f t="shared" si="180"/>
        <v>0</v>
      </c>
      <c r="T797">
        <f t="shared" si="181"/>
        <v>0</v>
      </c>
      <c r="U797">
        <f>T797*参数设置!B798</f>
        <v>0</v>
      </c>
    </row>
    <row r="798" spans="1:21" x14ac:dyDescent="0.25">
      <c r="A798" s="3">
        <v>42280</v>
      </c>
      <c r="B798">
        <f>IF(K797="是",F797*0.25*(价格数据!B798/价格数据!B797),B797*(价格数据!B798/价格数据!B797))</f>
        <v>27882.911206866909</v>
      </c>
      <c r="C798">
        <f>IF(K797="是",F797*0.25*(价格数据!C798/价格数据!C797),C797*(价格数据!C798/价格数据!C797))</f>
        <v>27451.648152938957</v>
      </c>
      <c r="D798">
        <f>IF(K797="是",F797*0.25*(价格数据!D798/价格数据!D797),D797*(价格数据!D798/价格数据!D797))</f>
        <v>28458.043205374368</v>
      </c>
      <c r="E798">
        <f>IF(K797="是",F797*0.25*(价格数据!E798/价格数据!E797),E797*(价格数据!E798/价格数据!E797))</f>
        <v>28256.091862791967</v>
      </c>
      <c r="F798">
        <f t="shared" si="168"/>
        <v>112048.69442797219</v>
      </c>
      <c r="G798">
        <f t="shared" si="169"/>
        <v>0.24884637299179571</v>
      </c>
      <c r="H798">
        <f t="shared" si="170"/>
        <v>0.24499748339848429</v>
      </c>
      <c r="I798">
        <f t="shared" si="171"/>
        <v>0.25397924849243053</v>
      </c>
      <c r="J798">
        <f t="shared" si="172"/>
        <v>0.25217689511728952</v>
      </c>
      <c r="K798" t="str">
        <f>IF(OR(
 ROUND(G798,4)&gt;(0.25+参数设置!B$3), ROUND(G798,4)&lt;(0.25-参数设置!B$3),
 ROUND(H798,4)&gt;(0.25+参数设置!B$3), ROUND(H798,4)&lt;(0.25-参数设置!B$3),
 ROUND(I798,4)&gt;(0.25+参数设置!B$3), ROUND(I798,4)&lt;(0.25-参数设置!B$3),
 ROUND(J798,4)&gt;(0.25+参数设置!B$3), ROUND(J798,4)&lt;(0.25-参数设置!B$3)
),"是","否")</f>
        <v>否</v>
      </c>
      <c r="L798">
        <f t="shared" si="173"/>
        <v>27882.911206866909</v>
      </c>
      <c r="M798">
        <f t="shared" si="174"/>
        <v>27451.648152938957</v>
      </c>
      <c r="N798">
        <f t="shared" si="175"/>
        <v>28458.043205374368</v>
      </c>
      <c r="O798">
        <f t="shared" si="176"/>
        <v>28256.091862791967</v>
      </c>
      <c r="P798">
        <f t="shared" si="177"/>
        <v>0</v>
      </c>
      <c r="Q798">
        <f t="shared" si="178"/>
        <v>0</v>
      </c>
      <c r="R798">
        <f t="shared" si="179"/>
        <v>0</v>
      </c>
      <c r="S798">
        <f t="shared" si="180"/>
        <v>0</v>
      </c>
      <c r="T798">
        <f t="shared" si="181"/>
        <v>0</v>
      </c>
      <c r="U798">
        <f>T798*参数设置!B799</f>
        <v>0</v>
      </c>
    </row>
    <row r="799" spans="1:21" x14ac:dyDescent="0.25">
      <c r="A799" s="3">
        <v>42281</v>
      </c>
      <c r="B799">
        <f>IF(K798="是",F798*0.25*(价格数据!B799/价格数据!B798),B798*(价格数据!B799/价格数据!B798))</f>
        <v>27882.911206866909</v>
      </c>
      <c r="C799">
        <f>IF(K798="是",F798*0.25*(价格数据!C799/价格数据!C798),C798*(价格数据!C799/价格数据!C798))</f>
        <v>27451.648152938957</v>
      </c>
      <c r="D799">
        <f>IF(K798="是",F798*0.25*(价格数据!D799/价格数据!D798),D798*(价格数据!D799/价格数据!D798))</f>
        <v>28458.043205374368</v>
      </c>
      <c r="E799">
        <f>IF(K798="是",F798*0.25*(价格数据!E799/价格数据!E798),E798*(价格数据!E799/价格数据!E798))</f>
        <v>28256.091862791967</v>
      </c>
      <c r="F799">
        <f t="shared" si="168"/>
        <v>112048.69442797219</v>
      </c>
      <c r="G799">
        <f t="shared" si="169"/>
        <v>0.24884637299179571</v>
      </c>
      <c r="H799">
        <f t="shared" si="170"/>
        <v>0.24499748339848429</v>
      </c>
      <c r="I799">
        <f t="shared" si="171"/>
        <v>0.25397924849243053</v>
      </c>
      <c r="J799">
        <f t="shared" si="172"/>
        <v>0.25217689511728952</v>
      </c>
      <c r="K799" t="str">
        <f>IF(OR(
 ROUND(G799,4)&gt;(0.25+参数设置!B$3), ROUND(G799,4)&lt;(0.25-参数设置!B$3),
 ROUND(H799,4)&gt;(0.25+参数设置!B$3), ROUND(H799,4)&lt;(0.25-参数设置!B$3),
 ROUND(I799,4)&gt;(0.25+参数设置!B$3), ROUND(I799,4)&lt;(0.25-参数设置!B$3),
 ROUND(J799,4)&gt;(0.25+参数设置!B$3), ROUND(J799,4)&lt;(0.25-参数设置!B$3)
),"是","否")</f>
        <v>否</v>
      </c>
      <c r="L799">
        <f t="shared" si="173"/>
        <v>27882.911206866909</v>
      </c>
      <c r="M799">
        <f t="shared" si="174"/>
        <v>27451.648152938957</v>
      </c>
      <c r="N799">
        <f t="shared" si="175"/>
        <v>28458.043205374368</v>
      </c>
      <c r="O799">
        <f t="shared" si="176"/>
        <v>28256.091862791967</v>
      </c>
      <c r="P799">
        <f t="shared" si="177"/>
        <v>0</v>
      </c>
      <c r="Q799">
        <f t="shared" si="178"/>
        <v>0</v>
      </c>
      <c r="R799">
        <f t="shared" si="179"/>
        <v>0</v>
      </c>
      <c r="S799">
        <f t="shared" si="180"/>
        <v>0</v>
      </c>
      <c r="T799">
        <f t="shared" si="181"/>
        <v>0</v>
      </c>
      <c r="U799">
        <f>T799*参数设置!B800</f>
        <v>0</v>
      </c>
    </row>
    <row r="800" spans="1:21" x14ac:dyDescent="0.25">
      <c r="A800" s="3">
        <v>42282</v>
      </c>
      <c r="B800">
        <f>IF(K799="是",F799*0.25*(价格数据!B800/价格数据!B799),B799*(价格数据!B800/价格数据!B799))</f>
        <v>27882.911206866909</v>
      </c>
      <c r="C800">
        <f>IF(K799="是",F799*0.25*(价格数据!C800/价格数据!C799),C799*(价格数据!C800/价格数据!C799))</f>
        <v>27451.648152938957</v>
      </c>
      <c r="D800">
        <f>IF(K799="是",F799*0.25*(价格数据!D800/价格数据!D799),D799*(价格数据!D800/价格数据!D799))</f>
        <v>28458.043205374368</v>
      </c>
      <c r="E800">
        <f>IF(K799="是",F799*0.25*(价格数据!E800/价格数据!E799),E799*(价格数据!E800/价格数据!E799))</f>
        <v>28256.091862791967</v>
      </c>
      <c r="F800">
        <f t="shared" si="168"/>
        <v>112048.69442797219</v>
      </c>
      <c r="G800">
        <f t="shared" si="169"/>
        <v>0.24884637299179571</v>
      </c>
      <c r="H800">
        <f t="shared" si="170"/>
        <v>0.24499748339848429</v>
      </c>
      <c r="I800">
        <f t="shared" si="171"/>
        <v>0.25397924849243053</v>
      </c>
      <c r="J800">
        <f t="shared" si="172"/>
        <v>0.25217689511728952</v>
      </c>
      <c r="K800" t="str">
        <f>IF(OR(
 ROUND(G800,4)&gt;(0.25+参数设置!B$3), ROUND(G800,4)&lt;(0.25-参数设置!B$3),
 ROUND(H800,4)&gt;(0.25+参数设置!B$3), ROUND(H800,4)&lt;(0.25-参数设置!B$3),
 ROUND(I800,4)&gt;(0.25+参数设置!B$3), ROUND(I800,4)&lt;(0.25-参数设置!B$3),
 ROUND(J800,4)&gt;(0.25+参数设置!B$3), ROUND(J800,4)&lt;(0.25-参数设置!B$3)
),"是","否")</f>
        <v>否</v>
      </c>
      <c r="L800">
        <f t="shared" si="173"/>
        <v>27882.911206866909</v>
      </c>
      <c r="M800">
        <f t="shared" si="174"/>
        <v>27451.648152938957</v>
      </c>
      <c r="N800">
        <f t="shared" si="175"/>
        <v>28458.043205374368</v>
      </c>
      <c r="O800">
        <f t="shared" si="176"/>
        <v>28256.091862791967</v>
      </c>
      <c r="P800">
        <f t="shared" si="177"/>
        <v>0</v>
      </c>
      <c r="Q800">
        <f t="shared" si="178"/>
        <v>0</v>
      </c>
      <c r="R800">
        <f t="shared" si="179"/>
        <v>0</v>
      </c>
      <c r="S800">
        <f t="shared" si="180"/>
        <v>0</v>
      </c>
      <c r="T800">
        <f t="shared" si="181"/>
        <v>0</v>
      </c>
      <c r="U800">
        <f>T800*参数设置!B801</f>
        <v>0</v>
      </c>
    </row>
    <row r="801" spans="1:21" x14ac:dyDescent="0.25">
      <c r="A801" s="3">
        <v>42283</v>
      </c>
      <c r="B801">
        <f>IF(K800="是",F800*0.25*(价格数据!B801/价格数据!B800),B800*(价格数据!B801/价格数据!B800))</f>
        <v>27882.911206866909</v>
      </c>
      <c r="C801">
        <f>IF(K800="是",F800*0.25*(价格数据!C801/价格数据!C800),C800*(价格数据!C801/价格数据!C800))</f>
        <v>27451.648152938957</v>
      </c>
      <c r="D801">
        <f>IF(K800="是",F800*0.25*(价格数据!D801/价格数据!D800),D800*(价格数据!D801/价格数据!D800))</f>
        <v>28458.043205374368</v>
      </c>
      <c r="E801">
        <f>IF(K800="是",F800*0.25*(价格数据!E801/价格数据!E800),E800*(价格数据!E801/价格数据!E800))</f>
        <v>28256.091862791967</v>
      </c>
      <c r="F801">
        <f t="shared" si="168"/>
        <v>112048.69442797219</v>
      </c>
      <c r="G801">
        <f t="shared" si="169"/>
        <v>0.24884637299179571</v>
      </c>
      <c r="H801">
        <f t="shared" si="170"/>
        <v>0.24499748339848429</v>
      </c>
      <c r="I801">
        <f t="shared" si="171"/>
        <v>0.25397924849243053</v>
      </c>
      <c r="J801">
        <f t="shared" si="172"/>
        <v>0.25217689511728952</v>
      </c>
      <c r="K801" t="str">
        <f>IF(OR(
 ROUND(G801,4)&gt;(0.25+参数设置!B$3), ROUND(G801,4)&lt;(0.25-参数设置!B$3),
 ROUND(H801,4)&gt;(0.25+参数设置!B$3), ROUND(H801,4)&lt;(0.25-参数设置!B$3),
 ROUND(I801,4)&gt;(0.25+参数设置!B$3), ROUND(I801,4)&lt;(0.25-参数设置!B$3),
 ROUND(J801,4)&gt;(0.25+参数设置!B$3), ROUND(J801,4)&lt;(0.25-参数设置!B$3)
),"是","否")</f>
        <v>否</v>
      </c>
      <c r="L801">
        <f t="shared" si="173"/>
        <v>27882.911206866909</v>
      </c>
      <c r="M801">
        <f t="shared" si="174"/>
        <v>27451.648152938957</v>
      </c>
      <c r="N801">
        <f t="shared" si="175"/>
        <v>28458.043205374368</v>
      </c>
      <c r="O801">
        <f t="shared" si="176"/>
        <v>28256.091862791967</v>
      </c>
      <c r="P801">
        <f t="shared" si="177"/>
        <v>0</v>
      </c>
      <c r="Q801">
        <f t="shared" si="178"/>
        <v>0</v>
      </c>
      <c r="R801">
        <f t="shared" si="179"/>
        <v>0</v>
      </c>
      <c r="S801">
        <f t="shared" si="180"/>
        <v>0</v>
      </c>
      <c r="T801">
        <f t="shared" si="181"/>
        <v>0</v>
      </c>
      <c r="U801">
        <f>T801*参数设置!B802</f>
        <v>0</v>
      </c>
    </row>
    <row r="802" spans="1:21" x14ac:dyDescent="0.25">
      <c r="A802" s="3">
        <v>42284</v>
      </c>
      <c r="B802">
        <f>IF(K801="是",F801*0.25*(价格数据!B802/价格数据!B801),B801*(价格数据!B802/价格数据!B801))</f>
        <v>27882.911206866909</v>
      </c>
      <c r="C802">
        <f>IF(K801="是",F801*0.25*(价格数据!C802/价格数据!C801),C801*(价格数据!C802/价格数据!C801))</f>
        <v>27451.648152938957</v>
      </c>
      <c r="D802">
        <f>IF(K801="是",F801*0.25*(价格数据!D802/价格数据!D801),D801*(价格数据!D802/价格数据!D801))</f>
        <v>28458.043205374368</v>
      </c>
      <c r="E802">
        <f>IF(K801="是",F801*0.25*(价格数据!E802/价格数据!E801),E801*(价格数据!E802/价格数据!E801))</f>
        <v>28256.091862791967</v>
      </c>
      <c r="F802">
        <f t="shared" si="168"/>
        <v>112048.69442797219</v>
      </c>
      <c r="G802">
        <f t="shared" si="169"/>
        <v>0.24884637299179571</v>
      </c>
      <c r="H802">
        <f t="shared" si="170"/>
        <v>0.24499748339848429</v>
      </c>
      <c r="I802">
        <f t="shared" si="171"/>
        <v>0.25397924849243053</v>
      </c>
      <c r="J802">
        <f t="shared" si="172"/>
        <v>0.25217689511728952</v>
      </c>
      <c r="K802" t="str">
        <f>IF(OR(
 ROUND(G802,4)&gt;(0.25+参数设置!B$3), ROUND(G802,4)&lt;(0.25-参数设置!B$3),
 ROUND(H802,4)&gt;(0.25+参数设置!B$3), ROUND(H802,4)&lt;(0.25-参数设置!B$3),
 ROUND(I802,4)&gt;(0.25+参数设置!B$3), ROUND(I802,4)&lt;(0.25-参数设置!B$3),
 ROUND(J802,4)&gt;(0.25+参数设置!B$3), ROUND(J802,4)&lt;(0.25-参数设置!B$3)
),"是","否")</f>
        <v>否</v>
      </c>
      <c r="L802">
        <f t="shared" si="173"/>
        <v>27882.911206866909</v>
      </c>
      <c r="M802">
        <f t="shared" si="174"/>
        <v>27451.648152938957</v>
      </c>
      <c r="N802">
        <f t="shared" si="175"/>
        <v>28458.043205374368</v>
      </c>
      <c r="O802">
        <f t="shared" si="176"/>
        <v>28256.091862791967</v>
      </c>
      <c r="P802">
        <f t="shared" si="177"/>
        <v>0</v>
      </c>
      <c r="Q802">
        <f t="shared" si="178"/>
        <v>0</v>
      </c>
      <c r="R802">
        <f t="shared" si="179"/>
        <v>0</v>
      </c>
      <c r="S802">
        <f t="shared" si="180"/>
        <v>0</v>
      </c>
      <c r="T802">
        <f t="shared" si="181"/>
        <v>0</v>
      </c>
      <c r="U802">
        <f>T802*参数设置!B803</f>
        <v>0</v>
      </c>
    </row>
    <row r="803" spans="1:21" x14ac:dyDescent="0.25">
      <c r="A803" s="3">
        <v>42285</v>
      </c>
      <c r="B803">
        <f>IF(K802="是",F802*0.25*(价格数据!B803/价格数据!B802),B802*(价格数据!B803/价格数据!B802))</f>
        <v>28887.076900749729</v>
      </c>
      <c r="C803">
        <f>IF(K802="是",F802*0.25*(价格数据!C803/价格数据!C802),C802*(价格数据!C803/价格数据!C802))</f>
        <v>27831.273365079858</v>
      </c>
      <c r="D803">
        <f>IF(K802="是",F802*0.25*(价格数据!D803/价格数据!D802),D802*(价格数据!D803/价格数据!D802))</f>
        <v>28428.718782570253</v>
      </c>
      <c r="E803">
        <f>IF(K802="是",F802*0.25*(价格数据!E803/价格数据!E802),E802*(价格数据!E803/价格数据!E802))</f>
        <v>28239.992008374855</v>
      </c>
      <c r="F803">
        <f t="shared" si="168"/>
        <v>113387.06105677471</v>
      </c>
      <c r="G803">
        <f t="shared" si="169"/>
        <v>0.2547651965887493</v>
      </c>
      <c r="H803">
        <f t="shared" si="170"/>
        <v>0.24545369732393271</v>
      </c>
      <c r="I803">
        <f t="shared" si="171"/>
        <v>0.25072277663441284</v>
      </c>
      <c r="J803">
        <f t="shared" si="172"/>
        <v>0.24905832945290504</v>
      </c>
      <c r="K803" t="str">
        <f>IF(OR(
 ROUND(G803,4)&gt;(0.25+参数设置!B$3), ROUND(G803,4)&lt;(0.25-参数设置!B$3),
 ROUND(H803,4)&gt;(0.25+参数设置!B$3), ROUND(H803,4)&lt;(0.25-参数设置!B$3),
 ROUND(I803,4)&gt;(0.25+参数设置!B$3), ROUND(I803,4)&lt;(0.25-参数设置!B$3),
 ROUND(J803,4)&gt;(0.25+参数设置!B$3), ROUND(J803,4)&lt;(0.25-参数设置!B$3)
),"是","否")</f>
        <v>否</v>
      </c>
      <c r="L803">
        <f t="shared" si="173"/>
        <v>28887.076900749729</v>
      </c>
      <c r="M803">
        <f t="shared" si="174"/>
        <v>27831.273365079858</v>
      </c>
      <c r="N803">
        <f t="shared" si="175"/>
        <v>28428.718782570253</v>
      </c>
      <c r="O803">
        <f t="shared" si="176"/>
        <v>28239.992008374855</v>
      </c>
      <c r="P803">
        <f t="shared" si="177"/>
        <v>0</v>
      </c>
      <c r="Q803">
        <f t="shared" si="178"/>
        <v>0</v>
      </c>
      <c r="R803">
        <f t="shared" si="179"/>
        <v>0</v>
      </c>
      <c r="S803">
        <f t="shared" si="180"/>
        <v>0</v>
      </c>
      <c r="T803">
        <f t="shared" si="181"/>
        <v>0</v>
      </c>
      <c r="U803">
        <f>T803*参数设置!B804</f>
        <v>0</v>
      </c>
    </row>
    <row r="804" spans="1:21" x14ac:dyDescent="0.25">
      <c r="A804" s="3">
        <v>42286</v>
      </c>
      <c r="B804">
        <f>IF(K803="是",F803*0.25*(价格数据!B804/价格数据!B803),B803*(价格数据!B804/价格数据!B803))</f>
        <v>29250.654134741781</v>
      </c>
      <c r="C804">
        <f>IF(K803="是",F803*0.25*(价格数据!C804/价格数据!C803),C803*(价格数据!C804/价格数据!C803))</f>
        <v>27878.726516597471</v>
      </c>
      <c r="D804">
        <f>IF(K803="是",F803*0.25*(价格数据!D804/价格数据!D803),D803*(价格数据!D804/价格数据!D803))</f>
        <v>28240.466461175987</v>
      </c>
      <c r="E804">
        <f>IF(K803="是",F803*0.25*(价格数据!E804/价格数据!E803),E803*(价格数据!E804/价格数据!E803))</f>
        <v>28246.770894445221</v>
      </c>
      <c r="F804">
        <f t="shared" si="168"/>
        <v>113616.61800696046</v>
      </c>
      <c r="G804">
        <f t="shared" si="169"/>
        <v>0.25745049137926113</v>
      </c>
      <c r="H804">
        <f t="shared" si="170"/>
        <v>0.24537543015837301</v>
      </c>
      <c r="I804">
        <f t="shared" si="171"/>
        <v>0.2485592949039013</v>
      </c>
      <c r="J804">
        <f t="shared" si="172"/>
        <v>0.24861478355846456</v>
      </c>
      <c r="K804" t="str">
        <f>IF(OR(
 ROUND(G804,4)&gt;(0.25+参数设置!B$3), ROUND(G804,4)&lt;(0.25-参数设置!B$3),
 ROUND(H804,4)&gt;(0.25+参数设置!B$3), ROUND(H804,4)&lt;(0.25-参数设置!B$3),
 ROUND(I804,4)&gt;(0.25+参数设置!B$3), ROUND(I804,4)&lt;(0.25-参数设置!B$3),
 ROUND(J804,4)&gt;(0.25+参数设置!B$3), ROUND(J804,4)&lt;(0.25-参数设置!B$3)
),"是","否")</f>
        <v>否</v>
      </c>
      <c r="L804">
        <f t="shared" si="173"/>
        <v>29250.654134741781</v>
      </c>
      <c r="M804">
        <f t="shared" si="174"/>
        <v>27878.726516597471</v>
      </c>
      <c r="N804">
        <f t="shared" si="175"/>
        <v>28240.466461175987</v>
      </c>
      <c r="O804">
        <f t="shared" si="176"/>
        <v>28246.770894445221</v>
      </c>
      <c r="P804">
        <f t="shared" si="177"/>
        <v>0</v>
      </c>
      <c r="Q804">
        <f t="shared" si="178"/>
        <v>0</v>
      </c>
      <c r="R804">
        <f t="shared" si="179"/>
        <v>0</v>
      </c>
      <c r="S804">
        <f t="shared" si="180"/>
        <v>0</v>
      </c>
      <c r="T804">
        <f t="shared" si="181"/>
        <v>0</v>
      </c>
      <c r="U804">
        <f>T804*参数设置!B805</f>
        <v>0</v>
      </c>
    </row>
    <row r="805" spans="1:21" x14ac:dyDescent="0.25">
      <c r="A805" s="3">
        <v>42287</v>
      </c>
      <c r="B805">
        <f>IF(K804="是",F804*0.25*(价格数据!B805/价格数据!B804),B804*(价格数据!B805/价格数据!B804))</f>
        <v>29250.654134741781</v>
      </c>
      <c r="C805">
        <f>IF(K804="是",F804*0.25*(价格数据!C805/价格数据!C804),C804*(价格数据!C805/价格数据!C804))</f>
        <v>27878.726516597471</v>
      </c>
      <c r="D805">
        <f>IF(K804="是",F804*0.25*(价格数据!D805/价格数据!D804),D804*(价格数据!D805/价格数据!D804))</f>
        <v>28240.466461175987</v>
      </c>
      <c r="E805">
        <f>IF(K804="是",F804*0.25*(价格数据!E805/价格数据!E804),E804*(价格数据!E805/价格数据!E804))</f>
        <v>28246.770894445221</v>
      </c>
      <c r="F805">
        <f t="shared" si="168"/>
        <v>113616.61800696046</v>
      </c>
      <c r="G805">
        <f t="shared" si="169"/>
        <v>0.25745049137926113</v>
      </c>
      <c r="H805">
        <f t="shared" si="170"/>
        <v>0.24537543015837301</v>
      </c>
      <c r="I805">
        <f t="shared" si="171"/>
        <v>0.2485592949039013</v>
      </c>
      <c r="J805">
        <f t="shared" si="172"/>
        <v>0.24861478355846456</v>
      </c>
      <c r="K805" t="str">
        <f>IF(OR(
 ROUND(G805,4)&gt;(0.25+参数设置!B$3), ROUND(G805,4)&lt;(0.25-参数设置!B$3),
 ROUND(H805,4)&gt;(0.25+参数设置!B$3), ROUND(H805,4)&lt;(0.25-参数设置!B$3),
 ROUND(I805,4)&gt;(0.25+参数设置!B$3), ROUND(I805,4)&lt;(0.25-参数设置!B$3),
 ROUND(J805,4)&gt;(0.25+参数设置!B$3), ROUND(J805,4)&lt;(0.25-参数设置!B$3)
),"是","否")</f>
        <v>否</v>
      </c>
      <c r="L805">
        <f t="shared" si="173"/>
        <v>29250.654134741781</v>
      </c>
      <c r="M805">
        <f t="shared" si="174"/>
        <v>27878.726516597471</v>
      </c>
      <c r="N805">
        <f t="shared" si="175"/>
        <v>28240.466461175987</v>
      </c>
      <c r="O805">
        <f t="shared" si="176"/>
        <v>28246.770894445221</v>
      </c>
      <c r="P805">
        <f t="shared" si="177"/>
        <v>0</v>
      </c>
      <c r="Q805">
        <f t="shared" si="178"/>
        <v>0</v>
      </c>
      <c r="R805">
        <f t="shared" si="179"/>
        <v>0</v>
      </c>
      <c r="S805">
        <f t="shared" si="180"/>
        <v>0</v>
      </c>
      <c r="T805">
        <f t="shared" si="181"/>
        <v>0</v>
      </c>
      <c r="U805">
        <f>T805*参数设置!B806</f>
        <v>0</v>
      </c>
    </row>
    <row r="806" spans="1:21" x14ac:dyDescent="0.25">
      <c r="A806" s="3">
        <v>42288</v>
      </c>
      <c r="B806">
        <f>IF(K805="是",F805*0.25*(价格数据!B806/价格数据!B805),B805*(价格数据!B806/价格数据!B805))</f>
        <v>29250.654134741781</v>
      </c>
      <c r="C806">
        <f>IF(K805="是",F805*0.25*(价格数据!C806/价格数据!C805),C805*(价格数据!C806/价格数据!C805))</f>
        <v>27878.726516597471</v>
      </c>
      <c r="D806">
        <f>IF(K805="是",F805*0.25*(价格数据!D806/价格数据!D805),D805*(价格数据!D806/价格数据!D805))</f>
        <v>28240.466461175987</v>
      </c>
      <c r="E806">
        <f>IF(K805="是",F805*0.25*(价格数据!E806/价格数据!E805),E805*(价格数据!E806/价格数据!E805))</f>
        <v>28246.770894445221</v>
      </c>
      <c r="F806">
        <f t="shared" si="168"/>
        <v>113616.61800696046</v>
      </c>
      <c r="G806">
        <f t="shared" si="169"/>
        <v>0.25745049137926113</v>
      </c>
      <c r="H806">
        <f t="shared" si="170"/>
        <v>0.24537543015837301</v>
      </c>
      <c r="I806">
        <f t="shared" si="171"/>
        <v>0.2485592949039013</v>
      </c>
      <c r="J806">
        <f t="shared" si="172"/>
        <v>0.24861478355846456</v>
      </c>
      <c r="K806" t="str">
        <f>IF(OR(
 ROUND(G806,4)&gt;(0.25+参数设置!B$3), ROUND(G806,4)&lt;(0.25-参数设置!B$3),
 ROUND(H806,4)&gt;(0.25+参数设置!B$3), ROUND(H806,4)&lt;(0.25-参数设置!B$3),
 ROUND(I806,4)&gt;(0.25+参数设置!B$3), ROUND(I806,4)&lt;(0.25-参数设置!B$3),
 ROUND(J806,4)&gt;(0.25+参数设置!B$3), ROUND(J806,4)&lt;(0.25-参数设置!B$3)
),"是","否")</f>
        <v>否</v>
      </c>
      <c r="L806">
        <f t="shared" si="173"/>
        <v>29250.654134741781</v>
      </c>
      <c r="M806">
        <f t="shared" si="174"/>
        <v>27878.726516597471</v>
      </c>
      <c r="N806">
        <f t="shared" si="175"/>
        <v>28240.466461175987</v>
      </c>
      <c r="O806">
        <f t="shared" si="176"/>
        <v>28246.770894445221</v>
      </c>
      <c r="P806">
        <f t="shared" si="177"/>
        <v>0</v>
      </c>
      <c r="Q806">
        <f t="shared" si="178"/>
        <v>0</v>
      </c>
      <c r="R806">
        <f t="shared" si="179"/>
        <v>0</v>
      </c>
      <c r="S806">
        <f t="shared" si="180"/>
        <v>0</v>
      </c>
      <c r="T806">
        <f t="shared" si="181"/>
        <v>0</v>
      </c>
      <c r="U806">
        <f>T806*参数设置!B807</f>
        <v>0</v>
      </c>
    </row>
    <row r="807" spans="1:21" x14ac:dyDescent="0.25">
      <c r="A807" s="3">
        <v>42289</v>
      </c>
      <c r="B807">
        <f>IF(K806="是",F806*0.25*(价格数据!B807/价格数据!B806),B806*(价格数据!B807/价格数据!B806))</f>
        <v>30471.234848857966</v>
      </c>
      <c r="C807">
        <f>IF(K806="是",F806*0.25*(价格数据!C807/价格数据!C806),C806*(价格数据!C807/价格数据!C806))</f>
        <v>28175.308713582552</v>
      </c>
      <c r="D807">
        <f>IF(K806="是",F806*0.25*(价格数据!D807/价格数据!D806),D806*(价格数据!D807/价格数据!D806))</f>
        <v>28392.325079268718</v>
      </c>
      <c r="E807">
        <f>IF(K806="是",F806*0.25*(价格数据!E807/价格数据!E806),E806*(价格数据!E807/价格数据!E806))</f>
        <v>28241.404276306188</v>
      </c>
      <c r="F807">
        <f t="shared" si="168"/>
        <v>115280.27291801543</v>
      </c>
      <c r="G807">
        <f t="shared" si="169"/>
        <v>0.26432306306672593</v>
      </c>
      <c r="H807">
        <f t="shared" si="170"/>
        <v>0.24440702646167534</v>
      </c>
      <c r="I807">
        <f t="shared" si="171"/>
        <v>0.24628953732145187</v>
      </c>
      <c r="J807">
        <f t="shared" si="172"/>
        <v>0.24498037315014684</v>
      </c>
      <c r="K807" t="str">
        <f>IF(OR(
 ROUND(G807,4)&gt;(0.25+参数设置!B$3), ROUND(G807,4)&lt;(0.25-参数设置!B$3),
 ROUND(H807,4)&gt;(0.25+参数设置!B$3), ROUND(H807,4)&lt;(0.25-参数设置!B$3),
 ROUND(I807,4)&gt;(0.25+参数设置!B$3), ROUND(I807,4)&lt;(0.25-参数设置!B$3),
 ROUND(J807,4)&gt;(0.25+参数设置!B$3), ROUND(J807,4)&lt;(0.25-参数设置!B$3)
),"是","否")</f>
        <v>否</v>
      </c>
      <c r="L807">
        <f t="shared" si="173"/>
        <v>30471.234848857966</v>
      </c>
      <c r="M807">
        <f t="shared" si="174"/>
        <v>28175.308713582552</v>
      </c>
      <c r="N807">
        <f t="shared" si="175"/>
        <v>28392.325079268718</v>
      </c>
      <c r="O807">
        <f t="shared" si="176"/>
        <v>28241.404276306188</v>
      </c>
      <c r="P807">
        <f t="shared" si="177"/>
        <v>0</v>
      </c>
      <c r="Q807">
        <f t="shared" si="178"/>
        <v>0</v>
      </c>
      <c r="R807">
        <f t="shared" si="179"/>
        <v>0</v>
      </c>
      <c r="S807">
        <f t="shared" si="180"/>
        <v>0</v>
      </c>
      <c r="T807">
        <f t="shared" si="181"/>
        <v>0</v>
      </c>
      <c r="U807">
        <f>T807*参数设置!B808</f>
        <v>0</v>
      </c>
    </row>
    <row r="808" spans="1:21" x14ac:dyDescent="0.25">
      <c r="A808" s="3">
        <v>42290</v>
      </c>
      <c r="B808">
        <f>IF(K807="是",F807*0.25*(价格数据!B808/价格数据!B807),B807*(价格数据!B808/价格数据!B807))</f>
        <v>30254.819828624601</v>
      </c>
      <c r="C808">
        <f>IF(K807="是",F807*0.25*(价格数据!C808/价格数据!C807),C807*(价格数据!C808/价格数据!C807))</f>
        <v>28009.222683270909</v>
      </c>
      <c r="D808">
        <f>IF(K807="是",F807*0.25*(价格数据!D808/价格数据!D807),D807*(价格数据!D808/价格数据!D807))</f>
        <v>28356.193201170794</v>
      </c>
      <c r="E808">
        <f>IF(K807="是",F807*0.25*(价格数据!E808/价格数据!E807),E807*(价格数据!E808/价格数据!E807))</f>
        <v>28245.076172927635</v>
      </c>
      <c r="F808">
        <f t="shared" si="168"/>
        <v>114865.31188599393</v>
      </c>
      <c r="G808">
        <f t="shared" si="169"/>
        <v>0.26339387698396799</v>
      </c>
      <c r="H808">
        <f t="shared" si="170"/>
        <v>0.24384404850674685</v>
      </c>
      <c r="I808">
        <f t="shared" si="171"/>
        <v>0.24686472125992981</v>
      </c>
      <c r="J808">
        <f t="shared" si="172"/>
        <v>0.24589735324935544</v>
      </c>
      <c r="K808" t="str">
        <f>IF(OR(
 ROUND(G808,4)&gt;(0.25+参数设置!B$3), ROUND(G808,4)&lt;(0.25-参数设置!B$3),
 ROUND(H808,4)&gt;(0.25+参数设置!B$3), ROUND(H808,4)&lt;(0.25-参数设置!B$3),
 ROUND(I808,4)&gt;(0.25+参数设置!B$3), ROUND(I808,4)&lt;(0.25-参数设置!B$3),
 ROUND(J808,4)&gt;(0.25+参数设置!B$3), ROUND(J808,4)&lt;(0.25-参数设置!B$3)
),"是","否")</f>
        <v>否</v>
      </c>
      <c r="L808">
        <f t="shared" si="173"/>
        <v>30254.819828624601</v>
      </c>
      <c r="M808">
        <f t="shared" si="174"/>
        <v>28009.222683270909</v>
      </c>
      <c r="N808">
        <f t="shared" si="175"/>
        <v>28356.193201170794</v>
      </c>
      <c r="O808">
        <f t="shared" si="176"/>
        <v>28245.076172927635</v>
      </c>
      <c r="P808">
        <f t="shared" si="177"/>
        <v>0</v>
      </c>
      <c r="Q808">
        <f t="shared" si="178"/>
        <v>0</v>
      </c>
      <c r="R808">
        <f t="shared" si="179"/>
        <v>0</v>
      </c>
      <c r="S808">
        <f t="shared" si="180"/>
        <v>0</v>
      </c>
      <c r="T808">
        <f t="shared" si="181"/>
        <v>0</v>
      </c>
      <c r="U808">
        <f>T808*参数设置!B809</f>
        <v>0</v>
      </c>
    </row>
    <row r="809" spans="1:21" x14ac:dyDescent="0.25">
      <c r="A809" s="3">
        <v>42291</v>
      </c>
      <c r="B809">
        <f>IF(K808="是",F808*0.25*(价格数据!B809/价格数据!B808),B808*(价格数据!B809/价格数据!B808))</f>
        <v>29925.868997869882</v>
      </c>
      <c r="C809">
        <f>IF(K808="是",F808*0.25*(价格数据!C809/价格数据!C808),C808*(价格数据!C809/价格数据!C808))</f>
        <v>28436.301046929417</v>
      </c>
      <c r="D809">
        <f>IF(K808="是",F808*0.25*(价格数据!D809/价格数据!D808),D808*(价格数据!D809/价格数据!D808))</f>
        <v>28440.239091529009</v>
      </c>
      <c r="E809">
        <f>IF(K808="是",F808*0.25*(价格数据!E809/价格数据!E808),E808*(价格数据!E809/价格数据!E808))</f>
        <v>28246.205987272697</v>
      </c>
      <c r="F809">
        <f t="shared" si="168"/>
        <v>115048.615123601</v>
      </c>
      <c r="G809">
        <f t="shared" si="169"/>
        <v>0.26011498674468536</v>
      </c>
      <c r="H809">
        <f t="shared" si="170"/>
        <v>0.24716769529454347</v>
      </c>
      <c r="I809">
        <f t="shared" si="171"/>
        <v>0.24720192469048499</v>
      </c>
      <c r="J809">
        <f t="shared" si="172"/>
        <v>0.24551539327028621</v>
      </c>
      <c r="K809" t="str">
        <f>IF(OR(
 ROUND(G809,4)&gt;(0.25+参数设置!B$3), ROUND(G809,4)&lt;(0.25-参数设置!B$3),
 ROUND(H809,4)&gt;(0.25+参数设置!B$3), ROUND(H809,4)&lt;(0.25-参数设置!B$3),
 ROUND(I809,4)&gt;(0.25+参数设置!B$3), ROUND(I809,4)&lt;(0.25-参数设置!B$3),
 ROUND(J809,4)&gt;(0.25+参数设置!B$3), ROUND(J809,4)&lt;(0.25-参数设置!B$3)
),"是","否")</f>
        <v>否</v>
      </c>
      <c r="L809">
        <f t="shared" si="173"/>
        <v>29925.868997869882</v>
      </c>
      <c r="M809">
        <f t="shared" si="174"/>
        <v>28436.301046929417</v>
      </c>
      <c r="N809">
        <f t="shared" si="175"/>
        <v>28440.239091529009</v>
      </c>
      <c r="O809">
        <f t="shared" si="176"/>
        <v>28246.205987272697</v>
      </c>
      <c r="P809">
        <f t="shared" si="177"/>
        <v>0</v>
      </c>
      <c r="Q809">
        <f t="shared" si="178"/>
        <v>0</v>
      </c>
      <c r="R809">
        <f t="shared" si="179"/>
        <v>0</v>
      </c>
      <c r="S809">
        <f t="shared" si="180"/>
        <v>0</v>
      </c>
      <c r="T809">
        <f t="shared" si="181"/>
        <v>0</v>
      </c>
      <c r="U809">
        <f>T809*参数设置!B810</f>
        <v>0</v>
      </c>
    </row>
    <row r="810" spans="1:21" x14ac:dyDescent="0.25">
      <c r="A810" s="3">
        <v>42292</v>
      </c>
      <c r="B810">
        <f>IF(K809="是",F809*0.25*(价格数据!B810/价格数据!B809),B809*(价格数据!B810/价格数据!B809))</f>
        <v>30696.306469900665</v>
      </c>
      <c r="C810">
        <f>IF(K809="是",F809*0.25*(价格数据!C810/价格数据!C809),C809*(价格数据!C810/价格数据!C809))</f>
        <v>28554.93392572345</v>
      </c>
      <c r="D810">
        <f>IF(K809="是",F809*0.25*(价格数据!D810/价格数据!D809),D809*(价格数据!D810/价格数据!D809))</f>
        <v>28395.205156508404</v>
      </c>
      <c r="E810">
        <f>IF(K809="是",F809*0.25*(价格数据!E810/价格数据!E809),E809*(价格数据!E810/价格数据!E809))</f>
        <v>28244.22881216884</v>
      </c>
      <c r="F810">
        <f t="shared" si="168"/>
        <v>115890.67436430138</v>
      </c>
      <c r="G810">
        <f t="shared" si="169"/>
        <v>0.26487296444066827</v>
      </c>
      <c r="H810">
        <f t="shared" si="170"/>
        <v>0.2463954419314297</v>
      </c>
      <c r="I810">
        <f t="shared" si="171"/>
        <v>0.2450171708143514</v>
      </c>
      <c r="J810">
        <f t="shared" si="172"/>
        <v>0.24371442281355046</v>
      </c>
      <c r="K810" t="str">
        <f>IF(OR(
 ROUND(G810,4)&gt;(0.25+参数设置!B$3), ROUND(G810,4)&lt;(0.25-参数设置!B$3),
 ROUND(H810,4)&gt;(0.25+参数设置!B$3), ROUND(H810,4)&lt;(0.25-参数设置!B$3),
 ROUND(I810,4)&gt;(0.25+参数设置!B$3), ROUND(I810,4)&lt;(0.25-参数设置!B$3),
 ROUND(J810,4)&gt;(0.25+参数设置!B$3), ROUND(J810,4)&lt;(0.25-参数设置!B$3)
),"是","否")</f>
        <v>否</v>
      </c>
      <c r="L810">
        <f t="shared" si="173"/>
        <v>30696.306469900665</v>
      </c>
      <c r="M810">
        <f t="shared" si="174"/>
        <v>28554.93392572345</v>
      </c>
      <c r="N810">
        <f t="shared" si="175"/>
        <v>28395.205156508404</v>
      </c>
      <c r="O810">
        <f t="shared" si="176"/>
        <v>28244.22881216884</v>
      </c>
      <c r="P810">
        <f t="shared" si="177"/>
        <v>0</v>
      </c>
      <c r="Q810">
        <f t="shared" si="178"/>
        <v>0</v>
      </c>
      <c r="R810">
        <f t="shared" si="179"/>
        <v>0</v>
      </c>
      <c r="S810">
        <f t="shared" si="180"/>
        <v>0</v>
      </c>
      <c r="T810">
        <f t="shared" si="181"/>
        <v>0</v>
      </c>
      <c r="U810">
        <f>T810*参数设置!B811</f>
        <v>0</v>
      </c>
    </row>
    <row r="811" spans="1:21" x14ac:dyDescent="0.25">
      <c r="A811" s="3">
        <v>42293</v>
      </c>
      <c r="B811">
        <f>IF(K810="是",F810*0.25*(价格数据!B811/价格数据!B810),B810*(价格数据!B811/价格数据!B810))</f>
        <v>31120.479909558064</v>
      </c>
      <c r="C811">
        <f>IF(K810="是",F810*0.25*(价格数据!C811/价格数据!C810),C810*(价格数据!C811/价格数据!C810))</f>
        <v>28495.617486326435</v>
      </c>
      <c r="D811">
        <f>IF(K810="是",F810*0.25*(价格数据!D811/价格数据!D810),D810*(价格数据!D811/价格数据!D810))</f>
        <v>28281.311192938858</v>
      </c>
      <c r="E811">
        <f>IF(K810="是",F810*0.25*(价格数据!E811/价格数据!E810),E810*(价格数据!E811/价格数据!E810))</f>
        <v>28247.618255204019</v>
      </c>
      <c r="F811">
        <f t="shared" si="168"/>
        <v>116145.02684402736</v>
      </c>
      <c r="G811">
        <f t="shared" si="169"/>
        <v>0.26794500595664894</v>
      </c>
      <c r="H811">
        <f t="shared" si="170"/>
        <v>0.24534513668496166</v>
      </c>
      <c r="I811">
        <f t="shared" si="171"/>
        <v>0.24349997551697319</v>
      </c>
      <c r="J811">
        <f t="shared" si="172"/>
        <v>0.24320988184141629</v>
      </c>
      <c r="K811" t="str">
        <f>IF(OR(
 ROUND(G811,4)&gt;(0.25+参数设置!B$3), ROUND(G811,4)&lt;(0.25-参数设置!B$3),
 ROUND(H811,4)&gt;(0.25+参数设置!B$3), ROUND(H811,4)&lt;(0.25-参数设置!B$3),
 ROUND(I811,4)&gt;(0.25+参数设置!B$3), ROUND(I811,4)&lt;(0.25-参数设置!B$3),
 ROUND(J811,4)&gt;(0.25+参数设置!B$3), ROUND(J811,4)&lt;(0.25-参数设置!B$3)
),"是","否")</f>
        <v>否</v>
      </c>
      <c r="L811">
        <f t="shared" si="173"/>
        <v>31120.479909558064</v>
      </c>
      <c r="M811">
        <f t="shared" si="174"/>
        <v>28495.617486326435</v>
      </c>
      <c r="N811">
        <f t="shared" si="175"/>
        <v>28281.311192938858</v>
      </c>
      <c r="O811">
        <f t="shared" si="176"/>
        <v>28247.618255204019</v>
      </c>
      <c r="P811">
        <f t="shared" si="177"/>
        <v>0</v>
      </c>
      <c r="Q811">
        <f t="shared" si="178"/>
        <v>0</v>
      </c>
      <c r="R811">
        <f t="shared" si="179"/>
        <v>0</v>
      </c>
      <c r="S811">
        <f t="shared" si="180"/>
        <v>0</v>
      </c>
      <c r="T811">
        <f t="shared" si="181"/>
        <v>0</v>
      </c>
      <c r="U811">
        <f>T811*参数设置!B812</f>
        <v>0</v>
      </c>
    </row>
    <row r="812" spans="1:21" x14ac:dyDescent="0.25">
      <c r="A812" s="3">
        <v>42294</v>
      </c>
      <c r="B812">
        <f>IF(K811="是",F811*0.25*(价格数据!B812/价格数据!B811),B811*(价格数据!B812/价格数据!B811))</f>
        <v>31120.479909558064</v>
      </c>
      <c r="C812">
        <f>IF(K811="是",F811*0.25*(价格数据!C812/价格数据!C811),C811*(价格数据!C812/价格数据!C811))</f>
        <v>28495.617486326435</v>
      </c>
      <c r="D812">
        <f>IF(K811="是",F811*0.25*(价格数据!D812/价格数据!D811),D811*(价格数据!D812/价格数据!D811))</f>
        <v>28281.311192938858</v>
      </c>
      <c r="E812">
        <f>IF(K811="是",F811*0.25*(价格数据!E812/价格数据!E811),E811*(价格数据!E812/价格数据!E811))</f>
        <v>28247.618255204019</v>
      </c>
      <c r="F812">
        <f t="shared" si="168"/>
        <v>116145.02684402736</v>
      </c>
      <c r="G812">
        <f t="shared" si="169"/>
        <v>0.26794500595664894</v>
      </c>
      <c r="H812">
        <f t="shared" si="170"/>
        <v>0.24534513668496166</v>
      </c>
      <c r="I812">
        <f t="shared" si="171"/>
        <v>0.24349997551697319</v>
      </c>
      <c r="J812">
        <f t="shared" si="172"/>
        <v>0.24320988184141629</v>
      </c>
      <c r="K812" t="str">
        <f>IF(OR(
 ROUND(G812,4)&gt;(0.25+参数设置!B$3), ROUND(G812,4)&lt;(0.25-参数设置!B$3),
 ROUND(H812,4)&gt;(0.25+参数设置!B$3), ROUND(H812,4)&lt;(0.25-参数设置!B$3),
 ROUND(I812,4)&gt;(0.25+参数设置!B$3), ROUND(I812,4)&lt;(0.25-参数设置!B$3),
 ROUND(J812,4)&gt;(0.25+参数设置!B$3), ROUND(J812,4)&lt;(0.25-参数设置!B$3)
),"是","否")</f>
        <v>否</v>
      </c>
      <c r="L812">
        <f t="shared" si="173"/>
        <v>31120.479909558064</v>
      </c>
      <c r="M812">
        <f t="shared" si="174"/>
        <v>28495.617486326435</v>
      </c>
      <c r="N812">
        <f t="shared" si="175"/>
        <v>28281.311192938858</v>
      </c>
      <c r="O812">
        <f t="shared" si="176"/>
        <v>28247.618255204019</v>
      </c>
      <c r="P812">
        <f t="shared" si="177"/>
        <v>0</v>
      </c>
      <c r="Q812">
        <f t="shared" si="178"/>
        <v>0</v>
      </c>
      <c r="R812">
        <f t="shared" si="179"/>
        <v>0</v>
      </c>
      <c r="S812">
        <f t="shared" si="180"/>
        <v>0</v>
      </c>
      <c r="T812">
        <f t="shared" si="181"/>
        <v>0</v>
      </c>
      <c r="U812">
        <f>T812*参数设置!B813</f>
        <v>0</v>
      </c>
    </row>
    <row r="813" spans="1:21" x14ac:dyDescent="0.25">
      <c r="A813" s="3">
        <v>42295</v>
      </c>
      <c r="B813">
        <f>IF(K812="是",F812*0.25*(价格数据!B813/价格数据!B812),B812*(价格数据!B813/价格数据!B812))</f>
        <v>31120.479909558064</v>
      </c>
      <c r="C813">
        <f>IF(K812="是",F812*0.25*(价格数据!C813/价格数据!C812),C812*(价格数据!C813/价格数据!C812))</f>
        <v>28495.617486326435</v>
      </c>
      <c r="D813">
        <f>IF(K812="是",F812*0.25*(价格数据!D813/价格数据!D812),D812*(价格数据!D813/价格数据!D812))</f>
        <v>28281.311192938858</v>
      </c>
      <c r="E813">
        <f>IF(K812="是",F812*0.25*(价格数据!E813/价格数据!E812),E812*(价格数据!E813/价格数据!E812))</f>
        <v>28247.618255204019</v>
      </c>
      <c r="F813">
        <f t="shared" si="168"/>
        <v>116145.02684402736</v>
      </c>
      <c r="G813">
        <f t="shared" si="169"/>
        <v>0.26794500595664894</v>
      </c>
      <c r="H813">
        <f t="shared" si="170"/>
        <v>0.24534513668496166</v>
      </c>
      <c r="I813">
        <f t="shared" si="171"/>
        <v>0.24349997551697319</v>
      </c>
      <c r="J813">
        <f t="shared" si="172"/>
        <v>0.24320988184141629</v>
      </c>
      <c r="K813" t="str">
        <f>IF(OR(
 ROUND(G813,4)&gt;(0.25+参数设置!B$3), ROUND(G813,4)&lt;(0.25-参数设置!B$3),
 ROUND(H813,4)&gt;(0.25+参数设置!B$3), ROUND(H813,4)&lt;(0.25-参数设置!B$3),
 ROUND(I813,4)&gt;(0.25+参数设置!B$3), ROUND(I813,4)&lt;(0.25-参数设置!B$3),
 ROUND(J813,4)&gt;(0.25+参数设置!B$3), ROUND(J813,4)&lt;(0.25-参数设置!B$3)
),"是","否")</f>
        <v>否</v>
      </c>
      <c r="L813">
        <f t="shared" si="173"/>
        <v>31120.479909558064</v>
      </c>
      <c r="M813">
        <f t="shared" si="174"/>
        <v>28495.617486326435</v>
      </c>
      <c r="N813">
        <f t="shared" si="175"/>
        <v>28281.311192938858</v>
      </c>
      <c r="O813">
        <f t="shared" si="176"/>
        <v>28247.618255204019</v>
      </c>
      <c r="P813">
        <f t="shared" si="177"/>
        <v>0</v>
      </c>
      <c r="Q813">
        <f t="shared" si="178"/>
        <v>0</v>
      </c>
      <c r="R813">
        <f t="shared" si="179"/>
        <v>0</v>
      </c>
      <c r="S813">
        <f t="shared" si="180"/>
        <v>0</v>
      </c>
      <c r="T813">
        <f t="shared" si="181"/>
        <v>0</v>
      </c>
      <c r="U813">
        <f>T813*参数设置!B814</f>
        <v>0</v>
      </c>
    </row>
    <row r="814" spans="1:21" x14ac:dyDescent="0.25">
      <c r="A814" s="3">
        <v>42296</v>
      </c>
      <c r="B814">
        <f>IF(K813="是",F813*0.25*(价格数据!B814/价格数据!B813),B813*(价格数据!B814/价格数据!B813))</f>
        <v>31068.540304702052</v>
      </c>
      <c r="C814">
        <f>IF(K813="是",F813*0.25*(价格数据!C814/价格数据!C813),C813*(价格数据!C814/价格数据!C813))</f>
        <v>28448.164334808822</v>
      </c>
      <c r="D814">
        <f>IF(K813="是",F813*0.25*(价格数据!D814/价格数据!D813),D813*(价格数据!D814/价格数据!D813))</f>
        <v>28293.878802712046</v>
      </c>
      <c r="E814">
        <f>IF(K813="是",F813*0.25*(价格数据!E814/价格数据!E813),E813*(价格数据!E814/价格数据!E813))</f>
        <v>28245.641080100166</v>
      </c>
      <c r="F814">
        <f t="shared" si="168"/>
        <v>116056.22452232309</v>
      </c>
      <c r="G814">
        <f t="shared" si="169"/>
        <v>0.26770249017299463</v>
      </c>
      <c r="H814">
        <f t="shared" si="170"/>
        <v>0.24512398582582615</v>
      </c>
      <c r="I814">
        <f t="shared" si="171"/>
        <v>0.24379458248936747</v>
      </c>
      <c r="J814">
        <f t="shared" si="172"/>
        <v>0.24337894151181177</v>
      </c>
      <c r="K814" t="str">
        <f>IF(OR(
 ROUND(G814,4)&gt;(0.25+参数设置!B$3), ROUND(G814,4)&lt;(0.25-参数设置!B$3),
 ROUND(H814,4)&gt;(0.25+参数设置!B$3), ROUND(H814,4)&lt;(0.25-参数设置!B$3),
 ROUND(I814,4)&gt;(0.25+参数设置!B$3), ROUND(I814,4)&lt;(0.25-参数设置!B$3),
 ROUND(J814,4)&gt;(0.25+参数设置!B$3), ROUND(J814,4)&lt;(0.25-参数设置!B$3)
),"是","否")</f>
        <v>否</v>
      </c>
      <c r="L814">
        <f t="shared" si="173"/>
        <v>31068.540304702052</v>
      </c>
      <c r="M814">
        <f t="shared" si="174"/>
        <v>28448.164334808822</v>
      </c>
      <c r="N814">
        <f t="shared" si="175"/>
        <v>28293.878802712046</v>
      </c>
      <c r="O814">
        <f t="shared" si="176"/>
        <v>28245.641080100166</v>
      </c>
      <c r="P814">
        <f t="shared" si="177"/>
        <v>0</v>
      </c>
      <c r="Q814">
        <f t="shared" si="178"/>
        <v>0</v>
      </c>
      <c r="R814">
        <f t="shared" si="179"/>
        <v>0</v>
      </c>
      <c r="S814">
        <f t="shared" si="180"/>
        <v>0</v>
      </c>
      <c r="T814">
        <f t="shared" si="181"/>
        <v>0</v>
      </c>
      <c r="U814">
        <f>T814*参数设置!B815</f>
        <v>0</v>
      </c>
    </row>
    <row r="815" spans="1:21" x14ac:dyDescent="0.25">
      <c r="A815" s="3">
        <v>42297</v>
      </c>
      <c r="B815">
        <f>IF(K814="是",F814*0.25*(价格数据!B815/价格数据!B814),B814*(价格数据!B815/价格数据!B814))</f>
        <v>31475.400542740786</v>
      </c>
      <c r="C815">
        <f>IF(K814="是",F814*0.25*(价格数据!C815/价格数据!C814),C814*(价格数据!C815/价格数据!C814))</f>
        <v>28388.8478954118</v>
      </c>
      <c r="D815">
        <f>IF(K814="是",F814*0.25*(价格数据!D815/价格数据!D814),D814*(价格数据!D815/价格数据!D814))</f>
        <v>28431.337034606328</v>
      </c>
      <c r="E815">
        <f>IF(K814="是",F814*0.25*(价格数据!E815/价格数据!E814),E814*(价格数据!E815/价格数据!E814))</f>
        <v>28245.076172927631</v>
      </c>
      <c r="F815">
        <f t="shared" si="168"/>
        <v>116540.66164568654</v>
      </c>
      <c r="G815">
        <f t="shared" si="169"/>
        <v>0.27008084644683128</v>
      </c>
      <c r="H815">
        <f t="shared" si="170"/>
        <v>0.24359607620661333</v>
      </c>
      <c r="I815">
        <f t="shared" si="171"/>
        <v>0.24396066259727334</v>
      </c>
      <c r="J815">
        <f t="shared" si="172"/>
        <v>0.24236241474928205</v>
      </c>
      <c r="K815" t="str">
        <f>IF(OR(
 ROUND(G815,4)&gt;(0.25+参数设置!B$3), ROUND(G815,4)&lt;(0.25-参数设置!B$3),
 ROUND(H815,4)&gt;(0.25+参数设置!B$3), ROUND(H815,4)&lt;(0.25-参数设置!B$3),
 ROUND(I815,4)&gt;(0.25+参数设置!B$3), ROUND(I815,4)&lt;(0.25-参数设置!B$3),
 ROUND(J815,4)&gt;(0.25+参数设置!B$3), ROUND(J815,4)&lt;(0.25-参数设置!B$3)
),"是","否")</f>
        <v>是</v>
      </c>
      <c r="L815">
        <f t="shared" si="173"/>
        <v>29135.165411421636</v>
      </c>
      <c r="M815">
        <f t="shared" si="174"/>
        <v>29135.165411421636</v>
      </c>
      <c r="N815">
        <f t="shared" si="175"/>
        <v>29135.165411421636</v>
      </c>
      <c r="O815">
        <f t="shared" si="176"/>
        <v>29135.165411421636</v>
      </c>
      <c r="P815">
        <f t="shared" si="177"/>
        <v>2340.2351313191502</v>
      </c>
      <c r="Q815">
        <f t="shared" si="178"/>
        <v>746.31751600983625</v>
      </c>
      <c r="R815">
        <f t="shared" si="179"/>
        <v>703.82837681530873</v>
      </c>
      <c r="S815">
        <f t="shared" si="180"/>
        <v>890.08923849400526</v>
      </c>
      <c r="T815">
        <f t="shared" si="181"/>
        <v>4680.4702626383005</v>
      </c>
      <c r="U815">
        <f>T815*参数设置!B816</f>
        <v>0</v>
      </c>
    </row>
    <row r="816" spans="1:21" x14ac:dyDescent="0.25">
      <c r="A816" s="3">
        <v>42298</v>
      </c>
      <c r="B816">
        <f>IF(K815="是",F815*0.25*(价格数据!B816/价格数据!B815),B815*(价格数据!B816/价格数据!B815))</f>
        <v>28261.751486821813</v>
      </c>
      <c r="C816">
        <f>IF(K815="是",F815*0.25*(价格数据!C816/价格数据!C815),C815*(价格数据!C816/价格数据!C815))</f>
        <v>29208.216390305271</v>
      </c>
      <c r="D816">
        <f>IF(K815="是",F815*0.25*(价格数据!D816/价格数据!D815),D815*(价格数据!D816/价格数据!D815))</f>
        <v>29111.017800825462</v>
      </c>
      <c r="E816">
        <f>IF(K815="是",F815*0.25*(价格数据!E816/价格数据!E815),E815*(价格数据!E816/价格数据!E815))</f>
        <v>29135.456765989296</v>
      </c>
      <c r="F816">
        <f t="shared" si="168"/>
        <v>115716.44244394184</v>
      </c>
      <c r="G816">
        <f t="shared" si="169"/>
        <v>0.24423280641826728</v>
      </c>
      <c r="H816">
        <f t="shared" si="170"/>
        <v>0.25241198029791684</v>
      </c>
      <c r="I816">
        <f t="shared" si="171"/>
        <v>0.25157200814333819</v>
      </c>
      <c r="J816">
        <f t="shared" si="172"/>
        <v>0.25178320514047775</v>
      </c>
      <c r="K816" t="str">
        <f>IF(OR(
 ROUND(G816,4)&gt;(0.25+参数设置!B$3), ROUND(G816,4)&lt;(0.25-参数设置!B$3),
 ROUND(H816,4)&gt;(0.25+参数设置!B$3), ROUND(H816,4)&lt;(0.25-参数设置!B$3),
 ROUND(I816,4)&gt;(0.25+参数设置!B$3), ROUND(I816,4)&lt;(0.25-参数设置!B$3),
 ROUND(J816,4)&gt;(0.25+参数设置!B$3), ROUND(J816,4)&lt;(0.25-参数设置!B$3)
),"是","否")</f>
        <v>否</v>
      </c>
      <c r="L816">
        <f t="shared" si="173"/>
        <v>28261.751486821813</v>
      </c>
      <c r="M816">
        <f t="shared" si="174"/>
        <v>29208.216390305271</v>
      </c>
      <c r="N816">
        <f t="shared" si="175"/>
        <v>29111.017800825462</v>
      </c>
      <c r="O816">
        <f t="shared" si="176"/>
        <v>29135.456765989296</v>
      </c>
      <c r="P816">
        <f t="shared" si="177"/>
        <v>0</v>
      </c>
      <c r="Q816">
        <f t="shared" si="178"/>
        <v>0</v>
      </c>
      <c r="R816">
        <f t="shared" si="179"/>
        <v>0</v>
      </c>
      <c r="S816">
        <f t="shared" si="180"/>
        <v>0</v>
      </c>
      <c r="T816">
        <f t="shared" si="181"/>
        <v>0</v>
      </c>
      <c r="U816">
        <f>T816*参数设置!B817</f>
        <v>0</v>
      </c>
    </row>
    <row r="817" spans="1:21" x14ac:dyDescent="0.25">
      <c r="A817" s="3">
        <v>42299</v>
      </c>
      <c r="B817">
        <f>IF(K816="是",F816*0.25*(价格数据!B817/价格数据!B816),B816*(价格数据!B817/价格数据!B816))</f>
        <v>28622.335217161191</v>
      </c>
      <c r="C817">
        <f>IF(K816="是",F816*0.25*(价格数据!C817/价格数据!C816),C816*(价格数据!C817/价格数据!C816))</f>
        <v>29086.46475883255</v>
      </c>
      <c r="D817">
        <f>IF(K816="是",F816*0.25*(价格数据!D817/价格数据!D816),D816*(价格数据!D817/价格数据!D816))</f>
        <v>29086.065269876086</v>
      </c>
      <c r="E817">
        <f>IF(K816="是",F816*0.25*(价格数据!E817/价格数据!E816),E816*(价格数据!E817/价格数据!E816))</f>
        <v>29133.708638583339</v>
      </c>
      <c r="F817">
        <f t="shared" si="168"/>
        <v>115928.57388445316</v>
      </c>
      <c r="G817">
        <f t="shared" si="169"/>
        <v>0.24689629362377286</v>
      </c>
      <c r="H817">
        <f t="shared" si="170"/>
        <v>0.25089987553735665</v>
      </c>
      <c r="I817">
        <f t="shared" si="171"/>
        <v>0.25089642954519886</v>
      </c>
      <c r="J817">
        <f t="shared" si="172"/>
        <v>0.25130740129367168</v>
      </c>
      <c r="K817" t="str">
        <f>IF(OR(
 ROUND(G817,4)&gt;(0.25+参数设置!B$3), ROUND(G817,4)&lt;(0.25-参数设置!B$3),
 ROUND(H817,4)&gt;(0.25+参数设置!B$3), ROUND(H817,4)&lt;(0.25-参数设置!B$3),
 ROUND(I817,4)&gt;(0.25+参数设置!B$3), ROUND(I817,4)&lt;(0.25-参数设置!B$3),
 ROUND(J817,4)&gt;(0.25+参数设置!B$3), ROUND(J817,4)&lt;(0.25-参数设置!B$3)
),"是","否")</f>
        <v>否</v>
      </c>
      <c r="L817">
        <f t="shared" si="173"/>
        <v>28622.335217161191</v>
      </c>
      <c r="M817">
        <f t="shared" si="174"/>
        <v>29086.46475883255</v>
      </c>
      <c r="N817">
        <f t="shared" si="175"/>
        <v>29086.065269876086</v>
      </c>
      <c r="O817">
        <f t="shared" si="176"/>
        <v>29133.708638583339</v>
      </c>
      <c r="P817">
        <f t="shared" si="177"/>
        <v>0</v>
      </c>
      <c r="Q817">
        <f t="shared" si="178"/>
        <v>0</v>
      </c>
      <c r="R817">
        <f t="shared" si="179"/>
        <v>0</v>
      </c>
      <c r="S817">
        <f t="shared" si="180"/>
        <v>0</v>
      </c>
      <c r="T817">
        <f t="shared" si="181"/>
        <v>0</v>
      </c>
      <c r="U817">
        <f>T817*参数设置!B818</f>
        <v>0</v>
      </c>
    </row>
    <row r="818" spans="1:21" x14ac:dyDescent="0.25">
      <c r="A818" s="3">
        <v>42300</v>
      </c>
      <c r="B818">
        <f>IF(K817="是",F817*0.25*(价格数据!B818/价格数据!B817),B817*(价格数据!B818/价格数据!B817))</f>
        <v>29127.152439636317</v>
      </c>
      <c r="C818">
        <f>IF(K817="是",F817*0.25*(价格数据!C818/价格数据!C817),C817*(价格数据!C818/价格数据!C817))</f>
        <v>29256.917042894362</v>
      </c>
      <c r="D818">
        <f>IF(K817="是",F817*0.25*(价格数据!D818/价格数据!D817),D817*(价格数据!D818/价格数据!D817))</f>
        <v>29121.750072201539</v>
      </c>
      <c r="E818">
        <f>IF(K817="是",F817*0.25*(价格数据!E818/价格数据!E817),E817*(价格数据!E818/价格数据!E817))</f>
        <v>29136.039475124617</v>
      </c>
      <c r="F818">
        <f t="shared" si="168"/>
        <v>116641.85902985683</v>
      </c>
      <c r="G818">
        <f t="shared" si="169"/>
        <v>0.24971440511918311</v>
      </c>
      <c r="H818">
        <f t="shared" si="170"/>
        <v>0.25082690970662141</v>
      </c>
      <c r="I818">
        <f t="shared" si="171"/>
        <v>0.24966808926414008</v>
      </c>
      <c r="J818">
        <f t="shared" si="172"/>
        <v>0.24979059591005542</v>
      </c>
      <c r="K818" t="str">
        <f>IF(OR(
 ROUND(G818,4)&gt;(0.25+参数设置!B$3), ROUND(G818,4)&lt;(0.25-参数设置!B$3),
 ROUND(H818,4)&gt;(0.25+参数设置!B$3), ROUND(H818,4)&lt;(0.25-参数设置!B$3),
 ROUND(I818,4)&gt;(0.25+参数设置!B$3), ROUND(I818,4)&lt;(0.25-参数设置!B$3),
 ROUND(J818,4)&gt;(0.25+参数设置!B$3), ROUND(J818,4)&lt;(0.25-参数设置!B$3)
),"是","否")</f>
        <v>否</v>
      </c>
      <c r="L818">
        <f t="shared" si="173"/>
        <v>29127.152439636317</v>
      </c>
      <c r="M818">
        <f t="shared" si="174"/>
        <v>29256.917042894362</v>
      </c>
      <c r="N818">
        <f t="shared" si="175"/>
        <v>29121.750072201539</v>
      </c>
      <c r="O818">
        <f t="shared" si="176"/>
        <v>29136.039475124617</v>
      </c>
      <c r="P818">
        <f t="shared" si="177"/>
        <v>0</v>
      </c>
      <c r="Q818">
        <f t="shared" si="178"/>
        <v>0</v>
      </c>
      <c r="R818">
        <f t="shared" si="179"/>
        <v>0</v>
      </c>
      <c r="S818">
        <f t="shared" si="180"/>
        <v>0</v>
      </c>
      <c r="T818">
        <f t="shared" si="181"/>
        <v>0</v>
      </c>
      <c r="U818">
        <f>T818*参数设置!B819</f>
        <v>0</v>
      </c>
    </row>
    <row r="819" spans="1:21" x14ac:dyDescent="0.25">
      <c r="A819" s="3">
        <v>42301</v>
      </c>
      <c r="B819">
        <f>IF(K818="是",F818*0.25*(价格数据!B819/价格数据!B818),B818*(价格数据!B819/价格数据!B818))</f>
        <v>29127.152439636317</v>
      </c>
      <c r="C819">
        <f>IF(K818="是",F818*0.25*(价格数据!C819/价格数据!C818),C818*(价格数据!C819/价格数据!C818))</f>
        <v>29256.917042894362</v>
      </c>
      <c r="D819">
        <f>IF(K818="是",F818*0.25*(价格数据!D819/价格数据!D818),D818*(价格数据!D819/价格数据!D818))</f>
        <v>29121.750072201539</v>
      </c>
      <c r="E819">
        <f>IF(K818="是",F818*0.25*(价格数据!E819/价格数据!E818),E818*(价格数据!E819/价格数据!E818))</f>
        <v>29136.039475124617</v>
      </c>
      <c r="F819">
        <f t="shared" si="168"/>
        <v>116641.85902985683</v>
      </c>
      <c r="G819">
        <f t="shared" si="169"/>
        <v>0.24971440511918311</v>
      </c>
      <c r="H819">
        <f t="shared" si="170"/>
        <v>0.25082690970662141</v>
      </c>
      <c r="I819">
        <f t="shared" si="171"/>
        <v>0.24966808926414008</v>
      </c>
      <c r="J819">
        <f t="shared" si="172"/>
        <v>0.24979059591005542</v>
      </c>
      <c r="K819" t="str">
        <f>IF(OR(
 ROUND(G819,4)&gt;(0.25+参数设置!B$3), ROUND(G819,4)&lt;(0.25-参数设置!B$3),
 ROUND(H819,4)&gt;(0.25+参数设置!B$3), ROUND(H819,4)&lt;(0.25-参数设置!B$3),
 ROUND(I819,4)&gt;(0.25+参数设置!B$3), ROUND(I819,4)&lt;(0.25-参数设置!B$3),
 ROUND(J819,4)&gt;(0.25+参数设置!B$3), ROUND(J819,4)&lt;(0.25-参数设置!B$3)
),"是","否")</f>
        <v>否</v>
      </c>
      <c r="L819">
        <f t="shared" si="173"/>
        <v>29127.152439636317</v>
      </c>
      <c r="M819">
        <f t="shared" si="174"/>
        <v>29256.917042894362</v>
      </c>
      <c r="N819">
        <f t="shared" si="175"/>
        <v>29121.750072201539</v>
      </c>
      <c r="O819">
        <f t="shared" si="176"/>
        <v>29136.039475124617</v>
      </c>
      <c r="P819">
        <f t="shared" si="177"/>
        <v>0</v>
      </c>
      <c r="Q819">
        <f t="shared" si="178"/>
        <v>0</v>
      </c>
      <c r="R819">
        <f t="shared" si="179"/>
        <v>0</v>
      </c>
      <c r="S819">
        <f t="shared" si="180"/>
        <v>0</v>
      </c>
      <c r="T819">
        <f t="shared" si="181"/>
        <v>0</v>
      </c>
      <c r="U819">
        <f>T819*参数设置!B820</f>
        <v>0</v>
      </c>
    </row>
    <row r="820" spans="1:21" x14ac:dyDescent="0.25">
      <c r="A820" s="3">
        <v>42302</v>
      </c>
      <c r="B820">
        <f>IF(K819="是",F819*0.25*(价格数据!B820/价格数据!B819),B819*(价格数据!B820/价格数据!B819))</f>
        <v>29127.152439636317</v>
      </c>
      <c r="C820">
        <f>IF(K819="是",F819*0.25*(价格数据!C820/价格数据!C819),C819*(价格数据!C820/价格数据!C819))</f>
        <v>29256.917042894362</v>
      </c>
      <c r="D820">
        <f>IF(K819="是",F819*0.25*(价格数据!D820/价格数据!D819),D819*(价格数据!D820/价格数据!D819))</f>
        <v>29121.750072201539</v>
      </c>
      <c r="E820">
        <f>IF(K819="是",F819*0.25*(价格数据!E820/价格数据!E819),E819*(价格数据!E820/价格数据!E819))</f>
        <v>29136.039475124617</v>
      </c>
      <c r="F820">
        <f t="shared" si="168"/>
        <v>116641.85902985683</v>
      </c>
      <c r="G820">
        <f t="shared" si="169"/>
        <v>0.24971440511918311</v>
      </c>
      <c r="H820">
        <f t="shared" si="170"/>
        <v>0.25082690970662141</v>
      </c>
      <c r="I820">
        <f t="shared" si="171"/>
        <v>0.24966808926414008</v>
      </c>
      <c r="J820">
        <f t="shared" si="172"/>
        <v>0.24979059591005542</v>
      </c>
      <c r="K820" t="str">
        <f>IF(OR(
 ROUND(G820,4)&gt;(0.25+参数设置!B$3), ROUND(G820,4)&lt;(0.25-参数设置!B$3),
 ROUND(H820,4)&gt;(0.25+参数设置!B$3), ROUND(H820,4)&lt;(0.25-参数设置!B$3),
 ROUND(I820,4)&gt;(0.25+参数设置!B$3), ROUND(I820,4)&lt;(0.25-参数设置!B$3),
 ROUND(J820,4)&gt;(0.25+参数设置!B$3), ROUND(J820,4)&lt;(0.25-参数设置!B$3)
),"是","否")</f>
        <v>否</v>
      </c>
      <c r="L820">
        <f t="shared" si="173"/>
        <v>29127.152439636317</v>
      </c>
      <c r="M820">
        <f t="shared" si="174"/>
        <v>29256.917042894362</v>
      </c>
      <c r="N820">
        <f t="shared" si="175"/>
        <v>29121.750072201539</v>
      </c>
      <c r="O820">
        <f t="shared" si="176"/>
        <v>29136.039475124617</v>
      </c>
      <c r="P820">
        <f t="shared" si="177"/>
        <v>0</v>
      </c>
      <c r="Q820">
        <f t="shared" si="178"/>
        <v>0</v>
      </c>
      <c r="R820">
        <f t="shared" si="179"/>
        <v>0</v>
      </c>
      <c r="S820">
        <f t="shared" si="180"/>
        <v>0</v>
      </c>
      <c r="T820">
        <f t="shared" si="181"/>
        <v>0</v>
      </c>
      <c r="U820">
        <f>T820*参数设置!B821</f>
        <v>0</v>
      </c>
    </row>
    <row r="821" spans="1:21" x14ac:dyDescent="0.25">
      <c r="A821" s="3">
        <v>42303</v>
      </c>
      <c r="B821">
        <f>IF(K820="是",F820*0.25*(价格数据!B821/价格数据!B820),B820*(价格数据!B821/价格数据!B820))</f>
        <v>29175.230270348235</v>
      </c>
      <c r="C821">
        <f>IF(K820="是",F820*0.25*(价格数据!C821/价格数据!C820),C820*(价格数据!C821/价格数据!C820))</f>
        <v>29062.114432538008</v>
      </c>
      <c r="D821">
        <f>IF(K820="是",F820*0.25*(价格数据!D821/价格数据!D820),D820*(价格数据!D821/价格数据!D820))</f>
        <v>29155.288420251782</v>
      </c>
      <c r="E821">
        <f>IF(K820="是",F820*0.25*(价格数据!E821/价格数据!E820),E820*(价格数据!E821/价格数据!E820))</f>
        <v>29134.291347718656</v>
      </c>
      <c r="F821">
        <f t="shared" si="168"/>
        <v>116526.92447085667</v>
      </c>
      <c r="G821">
        <f t="shared" si="169"/>
        <v>0.25037329701124095</v>
      </c>
      <c r="H821">
        <f t="shared" si="170"/>
        <v>0.24940256995975579</v>
      </c>
      <c r="I821">
        <f t="shared" si="171"/>
        <v>0.2502021618835697</v>
      </c>
      <c r="J821">
        <f t="shared" si="172"/>
        <v>0.25002197114543367</v>
      </c>
      <c r="K821" t="str">
        <f>IF(OR(
 ROUND(G821,4)&gt;(0.25+参数设置!B$3), ROUND(G821,4)&lt;(0.25-参数设置!B$3),
 ROUND(H821,4)&gt;(0.25+参数设置!B$3), ROUND(H821,4)&lt;(0.25-参数设置!B$3),
 ROUND(I821,4)&gt;(0.25+参数设置!B$3), ROUND(I821,4)&lt;(0.25-参数设置!B$3),
 ROUND(J821,4)&gt;(0.25+参数设置!B$3), ROUND(J821,4)&lt;(0.25-参数设置!B$3)
),"是","否")</f>
        <v>否</v>
      </c>
      <c r="L821">
        <f t="shared" si="173"/>
        <v>29175.230270348235</v>
      </c>
      <c r="M821">
        <f t="shared" si="174"/>
        <v>29062.114432538008</v>
      </c>
      <c r="N821">
        <f t="shared" si="175"/>
        <v>29155.288420251782</v>
      </c>
      <c r="O821">
        <f t="shared" si="176"/>
        <v>29134.291347718656</v>
      </c>
      <c r="P821">
        <f t="shared" si="177"/>
        <v>0</v>
      </c>
      <c r="Q821">
        <f t="shared" si="178"/>
        <v>0</v>
      </c>
      <c r="R821">
        <f t="shared" si="179"/>
        <v>0</v>
      </c>
      <c r="S821">
        <f t="shared" si="180"/>
        <v>0</v>
      </c>
      <c r="T821">
        <f t="shared" si="181"/>
        <v>0</v>
      </c>
      <c r="U821">
        <f>T821*参数设置!B822</f>
        <v>0</v>
      </c>
    </row>
    <row r="822" spans="1:21" x14ac:dyDescent="0.25">
      <c r="A822" s="3">
        <v>42304</v>
      </c>
      <c r="B822">
        <f>IF(K821="是",F821*0.25*(价格数据!B822/价格数据!B821),B821*(价格数据!B822/价格数据!B821))</f>
        <v>29191.256213918874</v>
      </c>
      <c r="C822">
        <f>IF(K821="是",F821*0.25*(价格数据!C822/价格数据!C821),C821*(价格数据!C822/价格数据!C821))</f>
        <v>29147.340574568912</v>
      </c>
      <c r="D822">
        <f>IF(K821="是",F821*0.25*(价格数据!D822/价格数据!D821),D821*(价格数据!D822/价格数据!D821))</f>
        <v>29205.193482150535</v>
      </c>
      <c r="E822">
        <f>IF(K821="是",F821*0.25*(价格数据!E822/价格数据!E821),E821*(价格数据!E822/价格数据!E821))</f>
        <v>29134.291347718656</v>
      </c>
      <c r="F822">
        <f t="shared" si="168"/>
        <v>116678.08161835698</v>
      </c>
      <c r="G822">
        <f t="shared" si="169"/>
        <v>0.25018628871016857</v>
      </c>
      <c r="H822">
        <f t="shared" si="170"/>
        <v>0.2498099057705381</v>
      </c>
      <c r="I822">
        <f t="shared" si="171"/>
        <v>0.25030573932195743</v>
      </c>
      <c r="J822">
        <f t="shared" si="172"/>
        <v>0.24969806619733584</v>
      </c>
      <c r="K822" t="str">
        <f>IF(OR(
 ROUND(G822,4)&gt;(0.25+参数设置!B$3), ROUND(G822,4)&lt;(0.25-参数设置!B$3),
 ROUND(H822,4)&gt;(0.25+参数设置!B$3), ROUND(H822,4)&lt;(0.25-参数设置!B$3),
 ROUND(I822,4)&gt;(0.25+参数设置!B$3), ROUND(I822,4)&lt;(0.25-参数设置!B$3),
 ROUND(J822,4)&gt;(0.25+参数设置!B$3), ROUND(J822,4)&lt;(0.25-参数设置!B$3)
),"是","否")</f>
        <v>否</v>
      </c>
      <c r="L822">
        <f t="shared" si="173"/>
        <v>29191.256213918874</v>
      </c>
      <c r="M822">
        <f t="shared" si="174"/>
        <v>29147.340574568912</v>
      </c>
      <c r="N822">
        <f t="shared" si="175"/>
        <v>29205.193482150535</v>
      </c>
      <c r="O822">
        <f t="shared" si="176"/>
        <v>29134.291347718656</v>
      </c>
      <c r="P822">
        <f t="shared" si="177"/>
        <v>0</v>
      </c>
      <c r="Q822">
        <f t="shared" si="178"/>
        <v>0</v>
      </c>
      <c r="R822">
        <f t="shared" si="179"/>
        <v>0</v>
      </c>
      <c r="S822">
        <f t="shared" si="180"/>
        <v>0</v>
      </c>
      <c r="T822">
        <f t="shared" si="181"/>
        <v>0</v>
      </c>
      <c r="U822">
        <f>T822*参数设置!B823</f>
        <v>0</v>
      </c>
    </row>
    <row r="823" spans="1:21" x14ac:dyDescent="0.25">
      <c r="A823" s="3">
        <v>42305</v>
      </c>
      <c r="B823">
        <f>IF(K822="是",F822*0.25*(价格数据!B823/价格数据!B822),B822*(价格数据!B823/价格数据!B822))</f>
        <v>28678.426019658433</v>
      </c>
      <c r="C823">
        <f>IF(K822="是",F822*0.25*(价格数据!C823/价格数据!C822),C822*(价格数据!C823/价格数据!C822))</f>
        <v>29293.442532336179</v>
      </c>
      <c r="D823">
        <f>IF(K822="是",F822*0.25*(价格数据!D823/价格数据!D822),D822*(价格数据!D823/价格数据!D822))</f>
        <v>29256.171771186902</v>
      </c>
      <c r="E823">
        <f>IF(K822="是",F822*0.25*(价格数据!E823/价格数据!E822),E822*(价格数据!E823/价格数据!E822))</f>
        <v>29134.87405685398</v>
      </c>
      <c r="F823">
        <f t="shared" si="168"/>
        <v>116362.91438003549</v>
      </c>
      <c r="G823">
        <f t="shared" si="169"/>
        <v>0.24645675275883963</v>
      </c>
      <c r="H823">
        <f t="shared" si="170"/>
        <v>0.25174208370774603</v>
      </c>
      <c r="I823">
        <f t="shared" si="171"/>
        <v>0.25142178611681809</v>
      </c>
      <c r="J823">
        <f t="shared" si="172"/>
        <v>0.25037937741659622</v>
      </c>
      <c r="K823" t="str">
        <f>IF(OR(
 ROUND(G823,4)&gt;(0.25+参数设置!B$3), ROUND(G823,4)&lt;(0.25-参数设置!B$3),
 ROUND(H823,4)&gt;(0.25+参数设置!B$3), ROUND(H823,4)&lt;(0.25-参数设置!B$3),
 ROUND(I823,4)&gt;(0.25+参数设置!B$3), ROUND(I823,4)&lt;(0.25-参数设置!B$3),
 ROUND(J823,4)&gt;(0.25+参数设置!B$3), ROUND(J823,4)&lt;(0.25-参数设置!B$3)
),"是","否")</f>
        <v>否</v>
      </c>
      <c r="L823">
        <f t="shared" si="173"/>
        <v>28678.426019658433</v>
      </c>
      <c r="M823">
        <f t="shared" si="174"/>
        <v>29293.442532336179</v>
      </c>
      <c r="N823">
        <f t="shared" si="175"/>
        <v>29256.171771186902</v>
      </c>
      <c r="O823">
        <f t="shared" si="176"/>
        <v>29134.87405685398</v>
      </c>
      <c r="P823">
        <f t="shared" si="177"/>
        <v>0</v>
      </c>
      <c r="Q823">
        <f t="shared" si="178"/>
        <v>0</v>
      </c>
      <c r="R823">
        <f t="shared" si="179"/>
        <v>0</v>
      </c>
      <c r="S823">
        <f t="shared" si="180"/>
        <v>0</v>
      </c>
      <c r="T823">
        <f t="shared" si="181"/>
        <v>0</v>
      </c>
      <c r="U823">
        <f>T823*参数设置!B824</f>
        <v>0</v>
      </c>
    </row>
    <row r="824" spans="1:21" x14ac:dyDescent="0.25">
      <c r="A824" s="3">
        <v>42306</v>
      </c>
      <c r="B824">
        <f>IF(K823="是",F823*0.25*(价格数据!B824/价格数据!B823),B823*(价格数据!B824/价格数据!B823))</f>
        <v>28718.490878585031</v>
      </c>
      <c r="C824">
        <f>IF(K823="是",F823*0.25*(价格数据!C824/价格数据!C823),C823*(价格数据!C824/价格数据!C823))</f>
        <v>29025.588943096194</v>
      </c>
      <c r="D824">
        <f>IF(K823="是",F823*0.25*(价格数据!D824/价格数据!D823),D823*(价格数据!D824/价格数据!D823))</f>
        <v>29177.826190141535</v>
      </c>
      <c r="E824">
        <f>IF(K823="是",F823*0.25*(价格数据!E824/价格数据!E823),E823*(价格数据!E824/价格数据!E823))</f>
        <v>29135.165411421636</v>
      </c>
      <c r="F824">
        <f t="shared" si="168"/>
        <v>116057.0714232444</v>
      </c>
      <c r="G824">
        <f t="shared" si="169"/>
        <v>0.24745145234496388</v>
      </c>
      <c r="H824">
        <f t="shared" si="170"/>
        <v>0.25009754758711605</v>
      </c>
      <c r="I824">
        <f t="shared" si="171"/>
        <v>0.25140929227598685</v>
      </c>
      <c r="J824">
        <f t="shared" si="172"/>
        <v>0.25104170779193313</v>
      </c>
      <c r="K824" t="str">
        <f>IF(OR(
 ROUND(G824,4)&gt;(0.25+参数设置!B$3), ROUND(G824,4)&lt;(0.25-参数设置!B$3),
 ROUND(H824,4)&gt;(0.25+参数设置!B$3), ROUND(H824,4)&lt;(0.25-参数设置!B$3),
 ROUND(I824,4)&gt;(0.25+参数设置!B$3), ROUND(I824,4)&lt;(0.25-参数设置!B$3),
 ROUND(J824,4)&gt;(0.25+参数设置!B$3), ROUND(J824,4)&lt;(0.25-参数设置!B$3)
),"是","否")</f>
        <v>否</v>
      </c>
      <c r="L824">
        <f t="shared" si="173"/>
        <v>28718.490878585031</v>
      </c>
      <c r="M824">
        <f t="shared" si="174"/>
        <v>29025.588943096194</v>
      </c>
      <c r="N824">
        <f t="shared" si="175"/>
        <v>29177.826190141535</v>
      </c>
      <c r="O824">
        <f t="shared" si="176"/>
        <v>29135.165411421636</v>
      </c>
      <c r="P824">
        <f t="shared" si="177"/>
        <v>0</v>
      </c>
      <c r="Q824">
        <f t="shared" si="178"/>
        <v>0</v>
      </c>
      <c r="R824">
        <f t="shared" si="179"/>
        <v>0</v>
      </c>
      <c r="S824">
        <f t="shared" si="180"/>
        <v>0</v>
      </c>
      <c r="T824">
        <f t="shared" si="181"/>
        <v>0</v>
      </c>
      <c r="U824">
        <f>T824*参数设置!B825</f>
        <v>0</v>
      </c>
    </row>
    <row r="825" spans="1:21" x14ac:dyDescent="0.25">
      <c r="A825" s="3">
        <v>42307</v>
      </c>
      <c r="B825">
        <f>IF(K824="是",F824*0.25*(价格数据!B825/价格数据!B824),B824*(价格数据!B825/价格数据!B824))</f>
        <v>28726.503850370347</v>
      </c>
      <c r="C825">
        <f>IF(K824="是",F824*0.25*(价格数据!C825/价格数据!C824),C824*(价格数据!C825/价格数据!C824))</f>
        <v>28623.808559236222</v>
      </c>
      <c r="D825">
        <f>IF(K824="是",F824*0.25*(价格数据!D825/价格数据!D824),D824*(价格数据!D825/价格数据!D824))</f>
        <v>29193.119676852446</v>
      </c>
      <c r="E825">
        <f>IF(K824="是",F824*0.25*(价格数据!E825/价格数据!E824),E824*(价格数据!E825/价格数据!E824))</f>
        <v>29138.370311665894</v>
      </c>
      <c r="F825">
        <f t="shared" si="168"/>
        <v>115681.80239812491</v>
      </c>
      <c r="G825">
        <f t="shared" si="169"/>
        <v>0.2483234463403898</v>
      </c>
      <c r="H825">
        <f t="shared" si="170"/>
        <v>0.24743570696388273</v>
      </c>
      <c r="I825">
        <f t="shared" si="171"/>
        <v>0.25235706110787254</v>
      </c>
      <c r="J825">
        <f t="shared" si="172"/>
        <v>0.2518837855878549</v>
      </c>
      <c r="K825" t="str">
        <f>IF(OR(
 ROUND(G825,4)&gt;(0.25+参数设置!B$3), ROUND(G825,4)&lt;(0.25-参数设置!B$3),
 ROUND(H825,4)&gt;(0.25+参数设置!B$3), ROUND(H825,4)&lt;(0.25-参数设置!B$3),
 ROUND(I825,4)&gt;(0.25+参数设置!B$3), ROUND(I825,4)&lt;(0.25-参数设置!B$3),
 ROUND(J825,4)&gt;(0.25+参数设置!B$3), ROUND(J825,4)&lt;(0.25-参数设置!B$3)
),"是","否")</f>
        <v>否</v>
      </c>
      <c r="L825">
        <f t="shared" si="173"/>
        <v>28726.503850370347</v>
      </c>
      <c r="M825">
        <f t="shared" si="174"/>
        <v>28623.808559236222</v>
      </c>
      <c r="N825">
        <f t="shared" si="175"/>
        <v>29193.119676852446</v>
      </c>
      <c r="O825">
        <f t="shared" si="176"/>
        <v>29138.370311665894</v>
      </c>
      <c r="P825">
        <f t="shared" si="177"/>
        <v>0</v>
      </c>
      <c r="Q825">
        <f t="shared" si="178"/>
        <v>0</v>
      </c>
      <c r="R825">
        <f t="shared" si="179"/>
        <v>0</v>
      </c>
      <c r="S825">
        <f t="shared" si="180"/>
        <v>0</v>
      </c>
      <c r="T825">
        <f t="shared" si="181"/>
        <v>0</v>
      </c>
      <c r="U825">
        <f>T825*参数设置!B826</f>
        <v>0</v>
      </c>
    </row>
    <row r="826" spans="1:21" x14ac:dyDescent="0.25">
      <c r="A826" s="3">
        <v>42308</v>
      </c>
      <c r="B826">
        <f>IF(K825="是",F825*0.25*(价格数据!B826/价格数据!B825),B825*(价格数据!B826/价格数据!B825))</f>
        <v>28726.503850370347</v>
      </c>
      <c r="C826">
        <f>IF(K825="是",F825*0.25*(价格数据!C826/价格数据!C825),C825*(价格数据!C826/价格数据!C825))</f>
        <v>28623.808559236222</v>
      </c>
      <c r="D826">
        <f>IF(K825="是",F825*0.25*(价格数据!D826/价格数据!D825),D825*(价格数据!D826/价格数据!D825))</f>
        <v>29193.119676852446</v>
      </c>
      <c r="E826">
        <f>IF(K825="是",F825*0.25*(价格数据!E826/价格数据!E825),E825*(价格数据!E826/价格数据!E825))</f>
        <v>29138.370311665894</v>
      </c>
      <c r="F826">
        <f t="shared" si="168"/>
        <v>115681.80239812491</v>
      </c>
      <c r="G826">
        <f t="shared" si="169"/>
        <v>0.2483234463403898</v>
      </c>
      <c r="H826">
        <f t="shared" si="170"/>
        <v>0.24743570696388273</v>
      </c>
      <c r="I826">
        <f t="shared" si="171"/>
        <v>0.25235706110787254</v>
      </c>
      <c r="J826">
        <f t="shared" si="172"/>
        <v>0.2518837855878549</v>
      </c>
      <c r="K826" t="str">
        <f>IF(OR(
 ROUND(G826,4)&gt;(0.25+参数设置!B$3), ROUND(G826,4)&lt;(0.25-参数设置!B$3),
 ROUND(H826,4)&gt;(0.25+参数设置!B$3), ROUND(H826,4)&lt;(0.25-参数设置!B$3),
 ROUND(I826,4)&gt;(0.25+参数设置!B$3), ROUND(I826,4)&lt;(0.25-参数设置!B$3),
 ROUND(J826,4)&gt;(0.25+参数设置!B$3), ROUND(J826,4)&lt;(0.25-参数设置!B$3)
),"是","否")</f>
        <v>否</v>
      </c>
      <c r="L826">
        <f t="shared" si="173"/>
        <v>28726.503850370347</v>
      </c>
      <c r="M826">
        <f t="shared" si="174"/>
        <v>28623.808559236222</v>
      </c>
      <c r="N826">
        <f t="shared" si="175"/>
        <v>29193.119676852446</v>
      </c>
      <c r="O826">
        <f t="shared" si="176"/>
        <v>29138.370311665894</v>
      </c>
      <c r="P826">
        <f t="shared" si="177"/>
        <v>0</v>
      </c>
      <c r="Q826">
        <f t="shared" si="178"/>
        <v>0</v>
      </c>
      <c r="R826">
        <f t="shared" si="179"/>
        <v>0</v>
      </c>
      <c r="S826">
        <f t="shared" si="180"/>
        <v>0</v>
      </c>
      <c r="T826">
        <f t="shared" si="181"/>
        <v>0</v>
      </c>
      <c r="U826">
        <f>T826*参数设置!B827</f>
        <v>0</v>
      </c>
    </row>
    <row r="827" spans="1:21" x14ac:dyDescent="0.25">
      <c r="A827" s="3">
        <v>42309</v>
      </c>
      <c r="B827">
        <f>IF(K826="是",F826*0.25*(价格数据!B827/价格数据!B826),B826*(价格数据!B827/价格数据!B826))</f>
        <v>28726.503850370347</v>
      </c>
      <c r="C827">
        <f>IF(K826="是",F826*0.25*(价格数据!C827/价格数据!C826),C826*(价格数据!C827/价格数据!C826))</f>
        <v>28623.808559236222</v>
      </c>
      <c r="D827">
        <f>IF(K826="是",F826*0.25*(价格数据!D827/价格数据!D826),D826*(价格数据!D827/价格数据!D826))</f>
        <v>29193.119676852446</v>
      </c>
      <c r="E827">
        <f>IF(K826="是",F826*0.25*(价格数据!E827/价格数据!E826),E826*(价格数据!E827/价格数据!E826))</f>
        <v>29138.370311665894</v>
      </c>
      <c r="F827">
        <f t="shared" si="168"/>
        <v>115681.80239812491</v>
      </c>
      <c r="G827">
        <f t="shared" si="169"/>
        <v>0.2483234463403898</v>
      </c>
      <c r="H827">
        <f t="shared" si="170"/>
        <v>0.24743570696388273</v>
      </c>
      <c r="I827">
        <f t="shared" si="171"/>
        <v>0.25235706110787254</v>
      </c>
      <c r="J827">
        <f t="shared" si="172"/>
        <v>0.2518837855878549</v>
      </c>
      <c r="K827" t="str">
        <f>IF(OR(
 ROUND(G827,4)&gt;(0.25+参数设置!B$3), ROUND(G827,4)&lt;(0.25-参数设置!B$3),
 ROUND(H827,4)&gt;(0.25+参数设置!B$3), ROUND(H827,4)&lt;(0.25-参数设置!B$3),
 ROUND(I827,4)&gt;(0.25+参数设置!B$3), ROUND(I827,4)&lt;(0.25-参数设置!B$3),
 ROUND(J827,4)&gt;(0.25+参数设置!B$3), ROUND(J827,4)&lt;(0.25-参数设置!B$3)
),"是","否")</f>
        <v>否</v>
      </c>
      <c r="L827">
        <f t="shared" si="173"/>
        <v>28726.503850370347</v>
      </c>
      <c r="M827">
        <f t="shared" si="174"/>
        <v>28623.808559236222</v>
      </c>
      <c r="N827">
        <f t="shared" si="175"/>
        <v>29193.119676852446</v>
      </c>
      <c r="O827">
        <f t="shared" si="176"/>
        <v>29138.370311665894</v>
      </c>
      <c r="P827">
        <f t="shared" si="177"/>
        <v>0</v>
      </c>
      <c r="Q827">
        <f t="shared" si="178"/>
        <v>0</v>
      </c>
      <c r="R827">
        <f t="shared" si="179"/>
        <v>0</v>
      </c>
      <c r="S827">
        <f t="shared" si="180"/>
        <v>0</v>
      </c>
      <c r="T827">
        <f t="shared" si="181"/>
        <v>0</v>
      </c>
      <c r="U827">
        <f>T827*参数设置!B828</f>
        <v>0</v>
      </c>
    </row>
    <row r="828" spans="1:21" x14ac:dyDescent="0.25">
      <c r="A828" s="3">
        <v>42310</v>
      </c>
      <c r="B828">
        <f>IF(K827="是",F827*0.25*(价格数据!B828/价格数据!B827),B827*(价格数据!B828/价格数据!B827))</f>
        <v>28245.725543251177</v>
      </c>
      <c r="C828">
        <f>IF(K827="是",F827*0.25*(价格数据!C828/价格数据!C827),C827*(价格数据!C828/价格数据!C827))</f>
        <v>28489.881764616228</v>
      </c>
      <c r="D828">
        <f>IF(K827="是",F827*0.25*(价格数据!D828/价格数据!D827),D827*(价格数据!D828/价格数据!D827))</f>
        <v>29201.437187168904</v>
      </c>
      <c r="E828">
        <f>IF(K827="是",F827*0.25*(价格数据!E828/价格数据!E827),E827*(价格数据!E828/价格数据!E827))</f>
        <v>29135.165411421633</v>
      </c>
      <c r="F828">
        <f t="shared" si="168"/>
        <v>115072.20990645795</v>
      </c>
      <c r="G828">
        <f t="shared" si="169"/>
        <v>0.2454608768373536</v>
      </c>
      <c r="H828">
        <f t="shared" si="170"/>
        <v>0.24758264213206313</v>
      </c>
      <c r="I828">
        <f t="shared" si="171"/>
        <v>0.2537661978587768</v>
      </c>
      <c r="J828">
        <f t="shared" si="172"/>
        <v>0.25319028317180636</v>
      </c>
      <c r="K828" t="str">
        <f>IF(OR(
 ROUND(G828,4)&gt;(0.25+参数设置!B$3), ROUND(G828,4)&lt;(0.25-参数设置!B$3),
 ROUND(H828,4)&gt;(0.25+参数设置!B$3), ROUND(H828,4)&lt;(0.25-参数设置!B$3),
 ROUND(I828,4)&gt;(0.25+参数设置!B$3), ROUND(I828,4)&lt;(0.25-参数设置!B$3),
 ROUND(J828,4)&gt;(0.25+参数设置!B$3), ROUND(J828,4)&lt;(0.25-参数设置!B$3)
),"是","否")</f>
        <v>否</v>
      </c>
      <c r="L828">
        <f t="shared" si="173"/>
        <v>28245.725543251177</v>
      </c>
      <c r="M828">
        <f t="shared" si="174"/>
        <v>28489.881764616228</v>
      </c>
      <c r="N828">
        <f t="shared" si="175"/>
        <v>29201.437187168904</v>
      </c>
      <c r="O828">
        <f t="shared" si="176"/>
        <v>29135.165411421633</v>
      </c>
      <c r="P828">
        <f t="shared" si="177"/>
        <v>0</v>
      </c>
      <c r="Q828">
        <f t="shared" si="178"/>
        <v>0</v>
      </c>
      <c r="R828">
        <f t="shared" si="179"/>
        <v>0</v>
      </c>
      <c r="S828">
        <f t="shared" si="180"/>
        <v>0</v>
      </c>
      <c r="T828">
        <f t="shared" si="181"/>
        <v>0</v>
      </c>
      <c r="U828">
        <f>T828*参数设置!B829</f>
        <v>0</v>
      </c>
    </row>
    <row r="829" spans="1:21" x14ac:dyDescent="0.25">
      <c r="A829" s="3">
        <v>42311</v>
      </c>
      <c r="B829">
        <f>IF(K828="是",F828*0.25*(价格数据!B829/价格数据!B828),B828*(价格数据!B829/价格数据!B828))</f>
        <v>28029.375305047553</v>
      </c>
      <c r="C829">
        <f>IF(K828="是",F828*0.25*(价格数据!C829/价格数据!C828),C828*(价格数据!C829/价格数据!C828))</f>
        <v>28331.604643701692</v>
      </c>
      <c r="D829">
        <f>IF(K828="是",F828*0.25*(价格数据!D829/价格数据!D828),D828*(价格数据!D829/价格数据!D828))</f>
        <v>29184.53385975158</v>
      </c>
      <c r="E829">
        <f>IF(K828="是",F828*0.25*(价格数据!E829/价格数据!E828),E828*(价格数据!E829/价格数据!E828))</f>
        <v>29133.999993150996</v>
      </c>
      <c r="F829">
        <f t="shared" si="168"/>
        <v>114679.51380165182</v>
      </c>
      <c r="G829">
        <f t="shared" si="169"/>
        <v>0.24441484251081491</v>
      </c>
      <c r="H829">
        <f t="shared" si="170"/>
        <v>0.24705026821707374</v>
      </c>
      <c r="I829">
        <f t="shared" si="171"/>
        <v>0.25448777111340709</v>
      </c>
      <c r="J829">
        <f t="shared" si="172"/>
        <v>0.25404711815870429</v>
      </c>
      <c r="K829" t="str">
        <f>IF(OR(
 ROUND(G829,4)&gt;(0.25+参数设置!B$3), ROUND(G829,4)&lt;(0.25-参数设置!B$3),
 ROUND(H829,4)&gt;(0.25+参数设置!B$3), ROUND(H829,4)&lt;(0.25-参数设置!B$3),
 ROUND(I829,4)&gt;(0.25+参数设置!B$3), ROUND(I829,4)&lt;(0.25-参数设置!B$3),
 ROUND(J829,4)&gt;(0.25+参数设置!B$3), ROUND(J829,4)&lt;(0.25-参数设置!B$3)
),"是","否")</f>
        <v>否</v>
      </c>
      <c r="L829">
        <f t="shared" si="173"/>
        <v>28029.375305047553</v>
      </c>
      <c r="M829">
        <f t="shared" si="174"/>
        <v>28331.604643701692</v>
      </c>
      <c r="N829">
        <f t="shared" si="175"/>
        <v>29184.53385975158</v>
      </c>
      <c r="O829">
        <f t="shared" si="176"/>
        <v>29133.999993150996</v>
      </c>
      <c r="P829">
        <f t="shared" si="177"/>
        <v>0</v>
      </c>
      <c r="Q829">
        <f t="shared" si="178"/>
        <v>0</v>
      </c>
      <c r="R829">
        <f t="shared" si="179"/>
        <v>0</v>
      </c>
      <c r="S829">
        <f t="shared" si="180"/>
        <v>0</v>
      </c>
      <c r="T829">
        <f t="shared" si="181"/>
        <v>0</v>
      </c>
      <c r="U829">
        <f>T829*参数设置!B830</f>
        <v>0</v>
      </c>
    </row>
    <row r="830" spans="1:21" x14ac:dyDescent="0.25">
      <c r="A830" s="3">
        <v>42312</v>
      </c>
      <c r="B830">
        <f>IF(K829="是",F829*0.25*(价格数据!B830/价格数据!B829),B829*(价格数据!B830/价格数据!B829))</f>
        <v>29712.099379964646</v>
      </c>
      <c r="C830">
        <f>IF(K829="是",F829*0.25*(价格数据!C830/价格数据!C829),C829*(价格数据!C830/价格数据!C829))</f>
        <v>28015.050401872628</v>
      </c>
      <c r="D830">
        <f>IF(K829="是",F829*0.25*(价格数据!D830/价格数据!D829),D829*(价格数据!D830/价格数据!D829))</f>
        <v>29086.065269876071</v>
      </c>
      <c r="E830">
        <f>IF(K829="是",F829*0.25*(价格数据!E830/价格数据!E829),E829*(价格数据!E830/价格数据!E829))</f>
        <v>29132.834574880355</v>
      </c>
      <c r="F830">
        <f t="shared" si="168"/>
        <v>115946.0496265937</v>
      </c>
      <c r="G830">
        <f t="shared" si="169"/>
        <v>0.25625797063076305</v>
      </c>
      <c r="H830">
        <f t="shared" si="170"/>
        <v>0.24162143076107892</v>
      </c>
      <c r="I830">
        <f t="shared" si="171"/>
        <v>0.25085861367030837</v>
      </c>
      <c r="J830">
        <f t="shared" si="172"/>
        <v>0.25126198493784968</v>
      </c>
      <c r="K830" t="str">
        <f>IF(OR(
 ROUND(G830,4)&gt;(0.25+参数设置!B$3), ROUND(G830,4)&lt;(0.25-参数设置!B$3),
 ROUND(H830,4)&gt;(0.25+参数设置!B$3), ROUND(H830,4)&lt;(0.25-参数设置!B$3),
 ROUND(I830,4)&gt;(0.25+参数设置!B$3), ROUND(I830,4)&lt;(0.25-参数设置!B$3),
 ROUND(J830,4)&gt;(0.25+参数设置!B$3), ROUND(J830,4)&lt;(0.25-参数设置!B$3)
),"是","否")</f>
        <v>否</v>
      </c>
      <c r="L830">
        <f t="shared" si="173"/>
        <v>29712.099379964646</v>
      </c>
      <c r="M830">
        <f t="shared" si="174"/>
        <v>28015.050401872628</v>
      </c>
      <c r="N830">
        <f t="shared" si="175"/>
        <v>29086.065269876071</v>
      </c>
      <c r="O830">
        <f t="shared" si="176"/>
        <v>29132.834574880355</v>
      </c>
      <c r="P830">
        <f t="shared" si="177"/>
        <v>0</v>
      </c>
      <c r="Q830">
        <f t="shared" si="178"/>
        <v>0</v>
      </c>
      <c r="R830">
        <f t="shared" si="179"/>
        <v>0</v>
      </c>
      <c r="S830">
        <f t="shared" si="180"/>
        <v>0</v>
      </c>
      <c r="T830">
        <f t="shared" si="181"/>
        <v>0</v>
      </c>
      <c r="U830">
        <f>T830*参数设置!B831</f>
        <v>0</v>
      </c>
    </row>
    <row r="831" spans="1:21" x14ac:dyDescent="0.25">
      <c r="A831" s="3">
        <v>42313</v>
      </c>
      <c r="B831">
        <f>IF(K830="是",F830*0.25*(价格数据!B831/价格数据!B830),B830*(价格数据!B831/价格数据!B830))</f>
        <v>30184.864715298492</v>
      </c>
      <c r="C831">
        <f>IF(K830="是",F830*0.25*(价格数据!C831/价格数据!C830),C830*(价格数据!C831/价格数据!C830))</f>
        <v>27771.547138927192</v>
      </c>
      <c r="D831">
        <f>IF(K830="是",F830*0.25*(价格数据!D831/价格数据!D830),D830*(价格数据!D831/价格数据!D830))</f>
        <v>29082.30897489444</v>
      </c>
      <c r="E831">
        <f>IF(K830="是",F830*0.25*(价格数据!E831/价格数据!E830),E830*(价格数据!E831/价格数据!E830))</f>
        <v>29134.582702286312</v>
      </c>
      <c r="F831">
        <f t="shared" si="168"/>
        <v>116173.30353140643</v>
      </c>
      <c r="G831">
        <f t="shared" si="169"/>
        <v>0.25982617174296224</v>
      </c>
      <c r="H831">
        <f t="shared" si="170"/>
        <v>0.2390527452928925</v>
      </c>
      <c r="I831">
        <f t="shared" si="171"/>
        <v>0.25033555981329475</v>
      </c>
      <c r="J831">
        <f t="shared" si="172"/>
        <v>0.25078552315085051</v>
      </c>
      <c r="K831" t="str">
        <f>IF(OR(
 ROUND(G831,4)&gt;(0.25+参数设置!B$3), ROUND(G831,4)&lt;(0.25-参数设置!B$3),
 ROUND(H831,4)&gt;(0.25+参数设置!B$3), ROUND(H831,4)&lt;(0.25-参数设置!B$3),
 ROUND(I831,4)&gt;(0.25+参数设置!B$3), ROUND(I831,4)&lt;(0.25-参数设置!B$3),
 ROUND(J831,4)&gt;(0.25+参数设置!B$3), ROUND(J831,4)&lt;(0.25-参数设置!B$3)
),"是","否")</f>
        <v>否</v>
      </c>
      <c r="L831">
        <f t="shared" si="173"/>
        <v>30184.864715298492</v>
      </c>
      <c r="M831">
        <f t="shared" si="174"/>
        <v>27771.547138927192</v>
      </c>
      <c r="N831">
        <f t="shared" si="175"/>
        <v>29082.30897489444</v>
      </c>
      <c r="O831">
        <f t="shared" si="176"/>
        <v>29134.582702286312</v>
      </c>
      <c r="P831">
        <f t="shared" si="177"/>
        <v>0</v>
      </c>
      <c r="Q831">
        <f t="shared" si="178"/>
        <v>0</v>
      </c>
      <c r="R831">
        <f t="shared" si="179"/>
        <v>0</v>
      </c>
      <c r="S831">
        <f t="shared" si="180"/>
        <v>0</v>
      </c>
      <c r="T831">
        <f t="shared" si="181"/>
        <v>0</v>
      </c>
      <c r="U831">
        <f>T831*参数设置!B832</f>
        <v>0</v>
      </c>
    </row>
    <row r="832" spans="1:21" x14ac:dyDescent="0.25">
      <c r="A832" s="3">
        <v>42314</v>
      </c>
      <c r="B832">
        <f>IF(K831="是",F831*0.25*(价格数据!B832/价格数据!B831),B831*(价格数据!B832/价格数据!B831))</f>
        <v>30906.032175977249</v>
      </c>
      <c r="C832">
        <f>IF(K831="是",F831*0.25*(价格数据!C832/价格数据!C831),C831*(价格数据!C832/价格数据!C831))</f>
        <v>27783.722302074464</v>
      </c>
      <c r="D832">
        <f>IF(K831="是",F831*0.25*(价格数据!D832/价格数据!D831),D831*(价格数据!D832/价格数据!D831))</f>
        <v>29036.696821546113</v>
      </c>
      <c r="E832">
        <f>IF(K831="是",F831*0.25*(价格数据!E832/价格数据!E831),E831*(价格数据!E832/价格数据!E831))</f>
        <v>29135.748120556957</v>
      </c>
      <c r="F832">
        <f t="shared" si="168"/>
        <v>116862.19942015479</v>
      </c>
      <c r="G832">
        <f t="shared" si="169"/>
        <v>0.2644656041844699</v>
      </c>
      <c r="H832">
        <f t="shared" si="170"/>
        <v>0.23774772715156264</v>
      </c>
      <c r="I832">
        <f t="shared" si="171"/>
        <v>0.24846953904359137</v>
      </c>
      <c r="J832">
        <f t="shared" si="172"/>
        <v>0.24931712962037594</v>
      </c>
      <c r="K832" t="str">
        <f>IF(OR(
 ROUND(G832,4)&gt;(0.25+参数设置!B$3), ROUND(G832,4)&lt;(0.25-参数设置!B$3),
 ROUND(H832,4)&gt;(0.25+参数设置!B$3), ROUND(H832,4)&lt;(0.25-参数设置!B$3),
 ROUND(I832,4)&gt;(0.25+参数设置!B$3), ROUND(I832,4)&lt;(0.25-参数设置!B$3),
 ROUND(J832,4)&gt;(0.25+参数设置!B$3), ROUND(J832,4)&lt;(0.25-参数设置!B$3)
),"是","否")</f>
        <v>否</v>
      </c>
      <c r="L832">
        <f t="shared" si="173"/>
        <v>30906.032175977249</v>
      </c>
      <c r="M832">
        <f t="shared" si="174"/>
        <v>27783.722302074464</v>
      </c>
      <c r="N832">
        <f t="shared" si="175"/>
        <v>29036.696821546113</v>
      </c>
      <c r="O832">
        <f t="shared" si="176"/>
        <v>29135.748120556957</v>
      </c>
      <c r="P832">
        <f t="shared" si="177"/>
        <v>0</v>
      </c>
      <c r="Q832">
        <f t="shared" si="178"/>
        <v>0</v>
      </c>
      <c r="R832">
        <f t="shared" si="179"/>
        <v>0</v>
      </c>
      <c r="S832">
        <f t="shared" si="180"/>
        <v>0</v>
      </c>
      <c r="T832">
        <f t="shared" si="181"/>
        <v>0</v>
      </c>
      <c r="U832">
        <f>T832*参数设置!B833</f>
        <v>0</v>
      </c>
    </row>
    <row r="833" spans="1:21" x14ac:dyDescent="0.25">
      <c r="A833" s="3">
        <v>42315</v>
      </c>
      <c r="B833">
        <f>IF(K832="是",F832*0.25*(价格数据!B833/价格数据!B832),B832*(价格数据!B833/价格数据!B832))</f>
        <v>30906.032175977249</v>
      </c>
      <c r="C833">
        <f>IF(K832="是",F832*0.25*(价格数据!C833/价格数据!C832),C832*(价格数据!C833/价格数据!C832))</f>
        <v>27783.722302074464</v>
      </c>
      <c r="D833">
        <f>IF(K832="是",F832*0.25*(价格数据!D833/价格数据!D832),D832*(价格数据!D833/价格数据!D832))</f>
        <v>29036.696821546113</v>
      </c>
      <c r="E833">
        <f>IF(K832="是",F832*0.25*(价格数据!E833/价格数据!E832),E832*(价格数据!E833/价格数据!E832))</f>
        <v>29135.748120556957</v>
      </c>
      <c r="F833">
        <f t="shared" si="168"/>
        <v>116862.19942015479</v>
      </c>
      <c r="G833">
        <f t="shared" si="169"/>
        <v>0.2644656041844699</v>
      </c>
      <c r="H833">
        <f t="shared" si="170"/>
        <v>0.23774772715156264</v>
      </c>
      <c r="I833">
        <f t="shared" si="171"/>
        <v>0.24846953904359137</v>
      </c>
      <c r="J833">
        <f t="shared" si="172"/>
        <v>0.24931712962037594</v>
      </c>
      <c r="K833" t="str">
        <f>IF(OR(
 ROUND(G833,4)&gt;(0.25+参数设置!B$3), ROUND(G833,4)&lt;(0.25-参数设置!B$3),
 ROUND(H833,4)&gt;(0.25+参数设置!B$3), ROUND(H833,4)&lt;(0.25-参数设置!B$3),
 ROUND(I833,4)&gt;(0.25+参数设置!B$3), ROUND(I833,4)&lt;(0.25-参数设置!B$3),
 ROUND(J833,4)&gt;(0.25+参数设置!B$3), ROUND(J833,4)&lt;(0.25-参数设置!B$3)
),"是","否")</f>
        <v>否</v>
      </c>
      <c r="L833">
        <f t="shared" si="173"/>
        <v>30906.032175977249</v>
      </c>
      <c r="M833">
        <f t="shared" si="174"/>
        <v>27783.722302074464</v>
      </c>
      <c r="N833">
        <f t="shared" si="175"/>
        <v>29036.696821546113</v>
      </c>
      <c r="O833">
        <f t="shared" si="176"/>
        <v>29135.748120556957</v>
      </c>
      <c r="P833">
        <f t="shared" si="177"/>
        <v>0</v>
      </c>
      <c r="Q833">
        <f t="shared" si="178"/>
        <v>0</v>
      </c>
      <c r="R833">
        <f t="shared" si="179"/>
        <v>0</v>
      </c>
      <c r="S833">
        <f t="shared" si="180"/>
        <v>0</v>
      </c>
      <c r="T833">
        <f t="shared" si="181"/>
        <v>0</v>
      </c>
      <c r="U833">
        <f>T833*参数设置!B834</f>
        <v>0</v>
      </c>
    </row>
    <row r="834" spans="1:21" x14ac:dyDescent="0.25">
      <c r="A834" s="3">
        <v>42316</v>
      </c>
      <c r="B834">
        <f>IF(K833="是",F833*0.25*(价格数据!B834/价格数据!B833),B833*(价格数据!B834/价格数据!B833))</f>
        <v>30906.032175977249</v>
      </c>
      <c r="C834">
        <f>IF(K833="是",F833*0.25*(价格数据!C834/价格数据!C833),C833*(价格数据!C834/价格数据!C833))</f>
        <v>27783.722302074464</v>
      </c>
      <c r="D834">
        <f>IF(K833="是",F833*0.25*(价格数据!D834/价格数据!D833),D833*(价格数据!D834/价格数据!D833))</f>
        <v>29036.696821546113</v>
      </c>
      <c r="E834">
        <f>IF(K833="是",F833*0.25*(价格数据!E834/价格数据!E833),E833*(价格数据!E834/价格数据!E833))</f>
        <v>29135.748120556957</v>
      </c>
      <c r="F834">
        <f t="shared" si="168"/>
        <v>116862.19942015479</v>
      </c>
      <c r="G834">
        <f t="shared" si="169"/>
        <v>0.2644656041844699</v>
      </c>
      <c r="H834">
        <f t="shared" si="170"/>
        <v>0.23774772715156264</v>
      </c>
      <c r="I834">
        <f t="shared" si="171"/>
        <v>0.24846953904359137</v>
      </c>
      <c r="J834">
        <f t="shared" si="172"/>
        <v>0.24931712962037594</v>
      </c>
      <c r="K834" t="str">
        <f>IF(OR(
 ROUND(G834,4)&gt;(0.25+参数设置!B$3), ROUND(G834,4)&lt;(0.25-参数设置!B$3),
 ROUND(H834,4)&gt;(0.25+参数设置!B$3), ROUND(H834,4)&lt;(0.25-参数设置!B$3),
 ROUND(I834,4)&gt;(0.25+参数设置!B$3), ROUND(I834,4)&lt;(0.25-参数设置!B$3),
 ROUND(J834,4)&gt;(0.25+参数设置!B$3), ROUND(J834,4)&lt;(0.25-参数设置!B$3)
),"是","否")</f>
        <v>否</v>
      </c>
      <c r="L834">
        <f t="shared" si="173"/>
        <v>30906.032175977249</v>
      </c>
      <c r="M834">
        <f t="shared" si="174"/>
        <v>27783.722302074464</v>
      </c>
      <c r="N834">
        <f t="shared" si="175"/>
        <v>29036.696821546113</v>
      </c>
      <c r="O834">
        <f t="shared" si="176"/>
        <v>29135.748120556957</v>
      </c>
      <c r="P834">
        <f t="shared" si="177"/>
        <v>0</v>
      </c>
      <c r="Q834">
        <f t="shared" si="178"/>
        <v>0</v>
      </c>
      <c r="R834">
        <f t="shared" si="179"/>
        <v>0</v>
      </c>
      <c r="S834">
        <f t="shared" si="180"/>
        <v>0</v>
      </c>
      <c r="T834">
        <f t="shared" si="181"/>
        <v>0</v>
      </c>
      <c r="U834">
        <f>T834*参数设置!B835</f>
        <v>0</v>
      </c>
    </row>
    <row r="835" spans="1:21" x14ac:dyDescent="0.25">
      <c r="A835" s="3">
        <v>42317</v>
      </c>
      <c r="B835">
        <f>IF(K834="是",F834*0.25*(价格数据!B835/价格数据!B834),B834*(价格数据!B835/价格数据!B834))</f>
        <v>31226.551047390021</v>
      </c>
      <c r="C835">
        <f>IF(K834="是",F834*0.25*(价格数据!C835/价格数据!C834),C834*(价格数据!C835/价格数据!C834))</f>
        <v>27394.117081361765</v>
      </c>
      <c r="D835">
        <f>IF(K834="是",F834*0.25*(价格数据!D835/价格数据!D834),D834*(价格数据!D835/价格数据!D834))</f>
        <v>28766.243582868967</v>
      </c>
      <c r="E835">
        <f>IF(K834="是",F834*0.25*(价格数据!E835/价格数据!E834),E834*(价格数据!E835/价格数据!E834))</f>
        <v>29131.377802042058</v>
      </c>
      <c r="F835">
        <f t="shared" ref="F835:F898" si="182">B835+C835+D835+E835</f>
        <v>116518.28951366281</v>
      </c>
      <c r="G835">
        <f t="shared" ref="G835:G898" si="183">B835/F835</f>
        <v>0.26799699152576756</v>
      </c>
      <c r="H835">
        <f t="shared" ref="H835:H898" si="184">C835/F835</f>
        <v>0.2351057262829932</v>
      </c>
      <c r="I835">
        <f t="shared" ref="I835:I898" si="185">D835/F835</f>
        <v>0.24688178742527686</v>
      </c>
      <c r="J835">
        <f t="shared" ref="J835:J898" si="186">E835/F835</f>
        <v>0.25001549476596241</v>
      </c>
      <c r="K835" t="str">
        <f>IF(OR(
 ROUND(G835,4)&gt;(0.25+参数设置!B$3), ROUND(G835,4)&lt;(0.25-参数设置!B$3),
 ROUND(H835,4)&gt;(0.25+参数设置!B$3), ROUND(H835,4)&lt;(0.25-参数设置!B$3),
 ROUND(I835,4)&gt;(0.25+参数设置!B$3), ROUND(I835,4)&lt;(0.25-参数设置!B$3),
 ROUND(J835,4)&gt;(0.25+参数设置!B$3), ROUND(J835,4)&lt;(0.25-参数设置!B$3)
),"是","否")</f>
        <v>否</v>
      </c>
      <c r="L835">
        <f t="shared" ref="L835:L898" si="187">IF(K835="是",F835*0.25,B835)</f>
        <v>31226.551047390021</v>
      </c>
      <c r="M835">
        <f t="shared" ref="M835:M898" si="188">IF(K835="是",F835*0.25,C835)</f>
        <v>27394.117081361765</v>
      </c>
      <c r="N835">
        <f t="shared" ref="N835:N898" si="189">IF(K835="是",F835*0.25,D835)</f>
        <v>28766.243582868967</v>
      </c>
      <c r="O835">
        <f t="shared" ref="O835:O898" si="190">IF(K835="是",F835*0.25,E835)</f>
        <v>29131.377802042058</v>
      </c>
      <c r="P835">
        <f t="shared" ref="P835:P898" si="191">IF(K835="是",ABS(L835-B835),0)</f>
        <v>0</v>
      </c>
      <c r="Q835">
        <f t="shared" ref="Q835:Q898" si="192">IF(K835="是",ABS(M835-C835),0)</f>
        <v>0</v>
      </c>
      <c r="R835">
        <f t="shared" ref="R835:R898" si="193">IF(K835="是",ABS(N835-D835),0)</f>
        <v>0</v>
      </c>
      <c r="S835">
        <f t="shared" ref="S835:S898" si="194">IF(K835="是",ABS(O835-E835),0)</f>
        <v>0</v>
      </c>
      <c r="T835">
        <f t="shared" ref="T835:T898" si="195">P835+Q835+R835+S835</f>
        <v>0</v>
      </c>
      <c r="U835">
        <f>T835*参数设置!B836</f>
        <v>0</v>
      </c>
    </row>
    <row r="836" spans="1:21" x14ac:dyDescent="0.25">
      <c r="A836" s="3">
        <v>42318</v>
      </c>
      <c r="B836">
        <f>IF(K835="是",F835*0.25*(价格数据!B836/价格数据!B835),B835*(价格数据!B836/价格数据!B835))</f>
        <v>31138.408357751508</v>
      </c>
      <c r="C836">
        <f>IF(K835="是",F835*0.25*(价格数据!C836/价格数据!C835),C835*(价格数据!C836/价格数据!C835))</f>
        <v>27394.117081361765</v>
      </c>
      <c r="D836">
        <f>IF(K835="是",F835*0.25*(价格数据!D836/价格数据!D835),D835*(价格数据!D836/价格数据!D835))</f>
        <v>28843.247629992322</v>
      </c>
      <c r="E836">
        <f>IF(K835="是",F835*0.25*(价格数据!E836/价格数据!E835),E835*(价格数据!E836/价格数据!E835))</f>
        <v>29134.582702286316</v>
      </c>
      <c r="F836">
        <f t="shared" si="182"/>
        <v>116510.35577139191</v>
      </c>
      <c r="G836">
        <f t="shared" si="183"/>
        <v>0.26725871834816994</v>
      </c>
      <c r="H836">
        <f t="shared" si="184"/>
        <v>0.23512173574606959</v>
      </c>
      <c r="I836">
        <f t="shared" si="185"/>
        <v>0.24755951897174214</v>
      </c>
      <c r="J836">
        <f t="shared" si="186"/>
        <v>0.2500600269340183</v>
      </c>
      <c r="K836" t="str">
        <f>IF(OR(
 ROUND(G836,4)&gt;(0.25+参数设置!B$3), ROUND(G836,4)&lt;(0.25-参数设置!B$3),
 ROUND(H836,4)&gt;(0.25+参数设置!B$3), ROUND(H836,4)&lt;(0.25-参数设置!B$3),
 ROUND(I836,4)&gt;(0.25+参数设置!B$3), ROUND(I836,4)&lt;(0.25-参数设置!B$3),
 ROUND(J836,4)&gt;(0.25+参数设置!B$3), ROUND(J836,4)&lt;(0.25-参数设置!B$3)
),"是","否")</f>
        <v>否</v>
      </c>
      <c r="L836">
        <f t="shared" si="187"/>
        <v>31138.408357751508</v>
      </c>
      <c r="M836">
        <f t="shared" si="188"/>
        <v>27394.117081361765</v>
      </c>
      <c r="N836">
        <f t="shared" si="189"/>
        <v>28843.247629992322</v>
      </c>
      <c r="O836">
        <f t="shared" si="190"/>
        <v>29134.582702286316</v>
      </c>
      <c r="P836">
        <f t="shared" si="191"/>
        <v>0</v>
      </c>
      <c r="Q836">
        <f t="shared" si="192"/>
        <v>0</v>
      </c>
      <c r="R836">
        <f t="shared" si="193"/>
        <v>0</v>
      </c>
      <c r="S836">
        <f t="shared" si="194"/>
        <v>0</v>
      </c>
      <c r="T836">
        <f t="shared" si="195"/>
        <v>0</v>
      </c>
      <c r="U836">
        <f>T836*参数设置!B837</f>
        <v>0</v>
      </c>
    </row>
    <row r="837" spans="1:21" x14ac:dyDescent="0.25">
      <c r="A837" s="3">
        <v>42319</v>
      </c>
      <c r="B837">
        <f>IF(K836="是",F836*0.25*(价格数据!B837/价格数据!B836),B836*(价格数据!B837/价格数据!B836))</f>
        <v>31098.343498824906</v>
      </c>
      <c r="C837">
        <f>IF(K836="是",F836*0.25*(价格数据!C837/价格数据!C836),C836*(价格数据!C837/价格数据!C836))</f>
        <v>27381.941918214496</v>
      </c>
      <c r="D837">
        <f>IF(K836="是",F836*0.25*(价格数据!D837/价格数据!D836),D836*(价格数据!D837/价格数据!D836))</f>
        <v>28954.863252303523</v>
      </c>
      <c r="E837">
        <f>IF(K836="是",F836*0.25*(价格数据!E837/价格数据!E836),E836*(价格数据!E837/价格数据!E836))</f>
        <v>29135.456765989293</v>
      </c>
      <c r="F837">
        <f t="shared" si="182"/>
        <v>116570.60543533221</v>
      </c>
      <c r="G837">
        <f t="shared" si="183"/>
        <v>0.26677688927400123</v>
      </c>
      <c r="H837">
        <f t="shared" si="184"/>
        <v>0.23489576824240382</v>
      </c>
      <c r="I837">
        <f t="shared" si="185"/>
        <v>0.24838906124036814</v>
      </c>
      <c r="J837">
        <f t="shared" si="186"/>
        <v>0.24993828124322687</v>
      </c>
      <c r="K837" t="str">
        <f>IF(OR(
 ROUND(G837,4)&gt;(0.25+参数设置!B$3), ROUND(G837,4)&lt;(0.25-参数设置!B$3),
 ROUND(H837,4)&gt;(0.25+参数设置!B$3), ROUND(H837,4)&lt;(0.25-参数设置!B$3),
 ROUND(I837,4)&gt;(0.25+参数设置!B$3), ROUND(I837,4)&lt;(0.25-参数设置!B$3),
 ROUND(J837,4)&gt;(0.25+参数设置!B$3), ROUND(J837,4)&lt;(0.25-参数设置!B$3)
),"是","否")</f>
        <v>否</v>
      </c>
      <c r="L837">
        <f t="shared" si="187"/>
        <v>31098.343498824906</v>
      </c>
      <c r="M837">
        <f t="shared" si="188"/>
        <v>27381.941918214496</v>
      </c>
      <c r="N837">
        <f t="shared" si="189"/>
        <v>28954.863252303523</v>
      </c>
      <c r="O837">
        <f t="shared" si="190"/>
        <v>29135.456765989293</v>
      </c>
      <c r="P837">
        <f t="shared" si="191"/>
        <v>0</v>
      </c>
      <c r="Q837">
        <f t="shared" si="192"/>
        <v>0</v>
      </c>
      <c r="R837">
        <f t="shared" si="193"/>
        <v>0</v>
      </c>
      <c r="S837">
        <f t="shared" si="194"/>
        <v>0</v>
      </c>
      <c r="T837">
        <f t="shared" si="195"/>
        <v>0</v>
      </c>
      <c r="U837">
        <f>T837*参数设置!B838</f>
        <v>0</v>
      </c>
    </row>
    <row r="838" spans="1:21" x14ac:dyDescent="0.25">
      <c r="A838" s="3">
        <v>42320</v>
      </c>
      <c r="B838">
        <f>IF(K837="是",F837*0.25*(价格数据!B838/价格数据!B837),B837*(价格数据!B838/价格数据!B837))</f>
        <v>30777.82462741213</v>
      </c>
      <c r="C838">
        <f>IF(K837="是",F837*0.25*(价格数据!C838/价格数据!C837),C837*(价格数据!C838/价格数据!C837))</f>
        <v>27308.89093933086</v>
      </c>
      <c r="D838">
        <f>IF(K837="是",F837*0.25*(价格数据!D838/价格数据!D837),D837*(价格数据!D838/价格数据!D837))</f>
        <v>28980.62070360611</v>
      </c>
      <c r="E838">
        <f>IF(K837="是",F837*0.25*(价格数据!E838/价格数据!E837),E837*(价格数据!E838/价格数据!E837))</f>
        <v>29136.330829692273</v>
      </c>
      <c r="F838">
        <f t="shared" si="182"/>
        <v>116203.66710004138</v>
      </c>
      <c r="G838">
        <f t="shared" si="183"/>
        <v>0.26486104436717189</v>
      </c>
      <c r="H838">
        <f t="shared" si="184"/>
        <v>0.2350088566122466</v>
      </c>
      <c r="I838">
        <f t="shared" si="185"/>
        <v>0.24939506150572929</v>
      </c>
      <c r="J838">
        <f t="shared" si="186"/>
        <v>0.25073503751485221</v>
      </c>
      <c r="K838" t="str">
        <f>IF(OR(
 ROUND(G838,4)&gt;(0.25+参数设置!B$3), ROUND(G838,4)&lt;(0.25-参数设置!B$3),
 ROUND(H838,4)&gt;(0.25+参数设置!B$3), ROUND(H838,4)&lt;(0.25-参数设置!B$3),
 ROUND(I838,4)&gt;(0.25+参数设置!B$3), ROUND(I838,4)&lt;(0.25-参数设置!B$3),
 ROUND(J838,4)&gt;(0.25+参数设置!B$3), ROUND(J838,4)&lt;(0.25-参数设置!B$3)
),"是","否")</f>
        <v>否</v>
      </c>
      <c r="L838">
        <f t="shared" si="187"/>
        <v>30777.82462741213</v>
      </c>
      <c r="M838">
        <f t="shared" si="188"/>
        <v>27308.89093933086</v>
      </c>
      <c r="N838">
        <f t="shared" si="189"/>
        <v>28980.62070360611</v>
      </c>
      <c r="O838">
        <f t="shared" si="190"/>
        <v>29136.330829692273</v>
      </c>
      <c r="P838">
        <f t="shared" si="191"/>
        <v>0</v>
      </c>
      <c r="Q838">
        <f t="shared" si="192"/>
        <v>0</v>
      </c>
      <c r="R838">
        <f t="shared" si="193"/>
        <v>0</v>
      </c>
      <c r="S838">
        <f t="shared" si="194"/>
        <v>0</v>
      </c>
      <c r="T838">
        <f t="shared" si="195"/>
        <v>0</v>
      </c>
      <c r="U838">
        <f>T838*参数设置!B839</f>
        <v>0</v>
      </c>
    </row>
    <row r="839" spans="1:21" x14ac:dyDescent="0.25">
      <c r="A839" s="3">
        <v>42321</v>
      </c>
      <c r="B839">
        <f>IF(K838="是",F838*0.25*(价格数据!B839/价格数据!B838),B838*(价格数据!B839/价格数据!B838))</f>
        <v>30481.344671355306</v>
      </c>
      <c r="C839">
        <f>IF(K838="是",F838*0.25*(价格数据!C839/价格数据!C838),C838*(价格数据!C839/价格数据!C838))</f>
        <v>27150.613818416328</v>
      </c>
      <c r="D839">
        <f>IF(K838="是",F838*0.25*(价格数据!D839/价格数据!D838),D838*(价格数据!D839/价格数据!D838))</f>
        <v>28977.937635762089</v>
      </c>
      <c r="E839">
        <f>IF(K838="是",F838*0.25*(价格数据!E839/价格数据!E838),E838*(价格数据!E839/价格数据!E838))</f>
        <v>29138.953020801211</v>
      </c>
      <c r="F839">
        <f t="shared" si="182"/>
        <v>115748.84914633493</v>
      </c>
      <c r="G839">
        <f t="shared" si="183"/>
        <v>0.26334036922319126</v>
      </c>
      <c r="H839">
        <f t="shared" si="184"/>
        <v>0.23456487056809777</v>
      </c>
      <c r="I839">
        <f t="shared" si="185"/>
        <v>0.25035184236801239</v>
      </c>
      <c r="J839">
        <f t="shared" si="186"/>
        <v>0.25174291784069858</v>
      </c>
      <c r="K839" t="str">
        <f>IF(OR(
 ROUND(G839,4)&gt;(0.25+参数设置!B$3), ROUND(G839,4)&lt;(0.25-参数设置!B$3),
 ROUND(H839,4)&gt;(0.25+参数设置!B$3), ROUND(H839,4)&lt;(0.25-参数设置!B$3),
 ROUND(I839,4)&gt;(0.25+参数设置!B$3), ROUND(I839,4)&lt;(0.25-参数设置!B$3),
 ROUND(J839,4)&gt;(0.25+参数设置!B$3), ROUND(J839,4)&lt;(0.25-参数设置!B$3)
),"是","否")</f>
        <v>否</v>
      </c>
      <c r="L839">
        <f t="shared" si="187"/>
        <v>30481.344671355306</v>
      </c>
      <c r="M839">
        <f t="shared" si="188"/>
        <v>27150.613818416328</v>
      </c>
      <c r="N839">
        <f t="shared" si="189"/>
        <v>28977.937635762089</v>
      </c>
      <c r="O839">
        <f t="shared" si="190"/>
        <v>29138.953020801211</v>
      </c>
      <c r="P839">
        <f t="shared" si="191"/>
        <v>0</v>
      </c>
      <c r="Q839">
        <f t="shared" si="192"/>
        <v>0</v>
      </c>
      <c r="R839">
        <f t="shared" si="193"/>
        <v>0</v>
      </c>
      <c r="S839">
        <f t="shared" si="194"/>
        <v>0</v>
      </c>
      <c r="T839">
        <f t="shared" si="195"/>
        <v>0</v>
      </c>
      <c r="U839">
        <f>T839*参数设置!B840</f>
        <v>0</v>
      </c>
    </row>
    <row r="840" spans="1:21" x14ac:dyDescent="0.25">
      <c r="A840" s="3">
        <v>42322</v>
      </c>
      <c r="B840">
        <f>IF(K839="是",F839*0.25*(价格数据!B840/价格数据!B839),B839*(价格数据!B840/价格数据!B839))</f>
        <v>30481.344671355306</v>
      </c>
      <c r="C840">
        <f>IF(K839="是",F839*0.25*(价格数据!C840/价格数据!C839),C839*(价格数据!C840/价格数据!C839))</f>
        <v>27150.613818416328</v>
      </c>
      <c r="D840">
        <f>IF(K839="是",F839*0.25*(价格数据!D840/价格数据!D839),D839*(价格数据!D840/价格数据!D839))</f>
        <v>28977.937635762089</v>
      </c>
      <c r="E840">
        <f>IF(K839="是",F839*0.25*(价格数据!E840/价格数据!E839),E839*(价格数据!E840/价格数据!E839))</f>
        <v>29138.953020801211</v>
      </c>
      <c r="F840">
        <f t="shared" si="182"/>
        <v>115748.84914633493</v>
      </c>
      <c r="G840">
        <f t="shared" si="183"/>
        <v>0.26334036922319126</v>
      </c>
      <c r="H840">
        <f t="shared" si="184"/>
        <v>0.23456487056809777</v>
      </c>
      <c r="I840">
        <f t="shared" si="185"/>
        <v>0.25035184236801239</v>
      </c>
      <c r="J840">
        <f t="shared" si="186"/>
        <v>0.25174291784069858</v>
      </c>
      <c r="K840" t="str">
        <f>IF(OR(
 ROUND(G840,4)&gt;(0.25+参数设置!B$3), ROUND(G840,4)&lt;(0.25-参数设置!B$3),
 ROUND(H840,4)&gt;(0.25+参数设置!B$3), ROUND(H840,4)&lt;(0.25-参数设置!B$3),
 ROUND(I840,4)&gt;(0.25+参数设置!B$3), ROUND(I840,4)&lt;(0.25-参数设置!B$3),
 ROUND(J840,4)&gt;(0.25+参数设置!B$3), ROUND(J840,4)&lt;(0.25-参数设置!B$3)
),"是","否")</f>
        <v>否</v>
      </c>
      <c r="L840">
        <f t="shared" si="187"/>
        <v>30481.344671355306</v>
      </c>
      <c r="M840">
        <f t="shared" si="188"/>
        <v>27150.613818416328</v>
      </c>
      <c r="N840">
        <f t="shared" si="189"/>
        <v>28977.937635762089</v>
      </c>
      <c r="O840">
        <f t="shared" si="190"/>
        <v>29138.953020801211</v>
      </c>
      <c r="P840">
        <f t="shared" si="191"/>
        <v>0</v>
      </c>
      <c r="Q840">
        <f t="shared" si="192"/>
        <v>0</v>
      </c>
      <c r="R840">
        <f t="shared" si="193"/>
        <v>0</v>
      </c>
      <c r="S840">
        <f t="shared" si="194"/>
        <v>0</v>
      </c>
      <c r="T840">
        <f t="shared" si="195"/>
        <v>0</v>
      </c>
      <c r="U840">
        <f>T840*参数设置!B841</f>
        <v>0</v>
      </c>
    </row>
    <row r="841" spans="1:21" x14ac:dyDescent="0.25">
      <c r="A841" s="3">
        <v>42323</v>
      </c>
      <c r="B841">
        <f>IF(K840="是",F840*0.25*(价格数据!B841/价格数据!B840),B840*(价格数据!B841/价格数据!B840))</f>
        <v>30481.344671355306</v>
      </c>
      <c r="C841">
        <f>IF(K840="是",F840*0.25*(价格数据!C841/价格数据!C840),C840*(价格数据!C841/价格数据!C840))</f>
        <v>27150.613818416328</v>
      </c>
      <c r="D841">
        <f>IF(K840="是",F840*0.25*(价格数据!D841/价格数据!D840),D840*(价格数据!D841/价格数据!D840))</f>
        <v>28977.937635762089</v>
      </c>
      <c r="E841">
        <f>IF(K840="是",F840*0.25*(价格数据!E841/价格数据!E840),E840*(价格数据!E841/价格数据!E840))</f>
        <v>29138.953020801211</v>
      </c>
      <c r="F841">
        <f t="shared" si="182"/>
        <v>115748.84914633493</v>
      </c>
      <c r="G841">
        <f t="shared" si="183"/>
        <v>0.26334036922319126</v>
      </c>
      <c r="H841">
        <f t="shared" si="184"/>
        <v>0.23456487056809777</v>
      </c>
      <c r="I841">
        <f t="shared" si="185"/>
        <v>0.25035184236801239</v>
      </c>
      <c r="J841">
        <f t="shared" si="186"/>
        <v>0.25174291784069858</v>
      </c>
      <c r="K841" t="str">
        <f>IF(OR(
 ROUND(G841,4)&gt;(0.25+参数设置!B$3), ROUND(G841,4)&lt;(0.25-参数设置!B$3),
 ROUND(H841,4)&gt;(0.25+参数设置!B$3), ROUND(H841,4)&lt;(0.25-参数设置!B$3),
 ROUND(I841,4)&gt;(0.25+参数设置!B$3), ROUND(I841,4)&lt;(0.25-参数设置!B$3),
 ROUND(J841,4)&gt;(0.25+参数设置!B$3), ROUND(J841,4)&lt;(0.25-参数设置!B$3)
),"是","否")</f>
        <v>否</v>
      </c>
      <c r="L841">
        <f t="shared" si="187"/>
        <v>30481.344671355306</v>
      </c>
      <c r="M841">
        <f t="shared" si="188"/>
        <v>27150.613818416328</v>
      </c>
      <c r="N841">
        <f t="shared" si="189"/>
        <v>28977.937635762089</v>
      </c>
      <c r="O841">
        <f t="shared" si="190"/>
        <v>29138.953020801211</v>
      </c>
      <c r="P841">
        <f t="shared" si="191"/>
        <v>0</v>
      </c>
      <c r="Q841">
        <f t="shared" si="192"/>
        <v>0</v>
      </c>
      <c r="R841">
        <f t="shared" si="193"/>
        <v>0</v>
      </c>
      <c r="S841">
        <f t="shared" si="194"/>
        <v>0</v>
      </c>
      <c r="T841">
        <f t="shared" si="195"/>
        <v>0</v>
      </c>
      <c r="U841">
        <f>T841*参数设置!B842</f>
        <v>0</v>
      </c>
    </row>
    <row r="842" spans="1:21" x14ac:dyDescent="0.25">
      <c r="A842" s="3">
        <v>42324</v>
      </c>
      <c r="B842">
        <f>IF(K841="是",F841*0.25*(价格数据!B842/价格数据!B841),B841*(价格数据!B842/价格数据!B841))</f>
        <v>30657.630050632335</v>
      </c>
      <c r="C842">
        <f>IF(K841="是",F841*0.25*(价格数据!C842/价格数据!C841),C841*(价格数据!C842/价格数据!C841))</f>
        <v>27515.868712834479</v>
      </c>
      <c r="D842">
        <f>IF(K841="是",F841*0.25*(价格数据!D842/价格数据!D841),D841*(价格数据!D842/价格数据!D841))</f>
        <v>28985.718532509745</v>
      </c>
      <c r="E842">
        <f>IF(K841="是",F841*0.25*(价格数据!E842/价格数据!E841),E841*(价格数据!E842/价格数据!E841))</f>
        <v>29135.165411421629</v>
      </c>
      <c r="F842">
        <f t="shared" si="182"/>
        <v>116294.38270739818</v>
      </c>
      <c r="G842">
        <f t="shared" si="183"/>
        <v>0.26362090186048187</v>
      </c>
      <c r="H842">
        <f t="shared" si="184"/>
        <v>0.23660531207311727</v>
      </c>
      <c r="I842">
        <f t="shared" si="185"/>
        <v>0.24924435607039677</v>
      </c>
      <c r="J842">
        <f t="shared" si="186"/>
        <v>0.25052942999600414</v>
      </c>
      <c r="K842" t="str">
        <f>IF(OR(
 ROUND(G842,4)&gt;(0.25+参数设置!B$3), ROUND(G842,4)&lt;(0.25-参数设置!B$3),
 ROUND(H842,4)&gt;(0.25+参数设置!B$3), ROUND(H842,4)&lt;(0.25-参数设置!B$3),
 ROUND(I842,4)&gt;(0.25+参数设置!B$3), ROUND(I842,4)&lt;(0.25-参数设置!B$3),
 ROUND(J842,4)&gt;(0.25+参数设置!B$3), ROUND(J842,4)&lt;(0.25-参数设置!B$3)
),"是","否")</f>
        <v>否</v>
      </c>
      <c r="L842">
        <f t="shared" si="187"/>
        <v>30657.630050632335</v>
      </c>
      <c r="M842">
        <f t="shared" si="188"/>
        <v>27515.868712834479</v>
      </c>
      <c r="N842">
        <f t="shared" si="189"/>
        <v>28985.718532509745</v>
      </c>
      <c r="O842">
        <f t="shared" si="190"/>
        <v>29135.165411421629</v>
      </c>
      <c r="P842">
        <f t="shared" si="191"/>
        <v>0</v>
      </c>
      <c r="Q842">
        <f t="shared" si="192"/>
        <v>0</v>
      </c>
      <c r="R842">
        <f t="shared" si="193"/>
        <v>0</v>
      </c>
      <c r="S842">
        <f t="shared" si="194"/>
        <v>0</v>
      </c>
      <c r="T842">
        <f t="shared" si="195"/>
        <v>0</v>
      </c>
      <c r="U842">
        <f>T842*参数设置!B843</f>
        <v>0</v>
      </c>
    </row>
    <row r="843" spans="1:21" x14ac:dyDescent="0.25">
      <c r="A843" s="3">
        <v>42325</v>
      </c>
      <c r="B843">
        <f>IF(K842="是",F842*0.25*(价格数据!B843/价格数据!B842),B842*(价格数据!B843/价格数据!B842))</f>
        <v>30545.44844563786</v>
      </c>
      <c r="C843">
        <f>IF(K842="是",F842*0.25*(价格数据!C843/价格数据!C842),C842*(价格数据!C843/价格数据!C842))</f>
        <v>27101.913165827238</v>
      </c>
      <c r="D843">
        <f>IF(K842="是",F842*0.25*(价格数据!D843/价格数据!D842),D842*(价格数据!D843/价格数据!D842))</f>
        <v>29017.378733069174</v>
      </c>
      <c r="E843">
        <f>IF(K842="是",F842*0.25*(价格数据!E843/价格数据!E842),E842*(价格数据!E843/价格数据!E842))</f>
        <v>29135.456765989289</v>
      </c>
      <c r="F843">
        <f t="shared" si="182"/>
        <v>115800.19711052356</v>
      </c>
      <c r="G843">
        <f t="shared" si="183"/>
        <v>0.26377717143680046</v>
      </c>
      <c r="H843">
        <f t="shared" si="184"/>
        <v>0.23404030253903862</v>
      </c>
      <c r="I843">
        <f t="shared" si="185"/>
        <v>0.25058142781375425</v>
      </c>
      <c r="J843">
        <f t="shared" si="186"/>
        <v>0.25160109821040666</v>
      </c>
      <c r="K843" t="str">
        <f>IF(OR(
 ROUND(G843,4)&gt;(0.25+参数设置!B$3), ROUND(G843,4)&lt;(0.25-参数设置!B$3),
 ROUND(H843,4)&gt;(0.25+参数设置!B$3), ROUND(H843,4)&lt;(0.25-参数设置!B$3),
 ROUND(I843,4)&gt;(0.25+参数设置!B$3), ROUND(I843,4)&lt;(0.25-参数设置!B$3),
 ROUND(J843,4)&gt;(0.25+参数设置!B$3), ROUND(J843,4)&lt;(0.25-参数设置!B$3)
),"是","否")</f>
        <v>否</v>
      </c>
      <c r="L843">
        <f t="shared" si="187"/>
        <v>30545.44844563786</v>
      </c>
      <c r="M843">
        <f t="shared" si="188"/>
        <v>27101.913165827238</v>
      </c>
      <c r="N843">
        <f t="shared" si="189"/>
        <v>29017.378733069174</v>
      </c>
      <c r="O843">
        <f t="shared" si="190"/>
        <v>29135.456765989289</v>
      </c>
      <c r="P843">
        <f t="shared" si="191"/>
        <v>0</v>
      </c>
      <c r="Q843">
        <f t="shared" si="192"/>
        <v>0</v>
      </c>
      <c r="R843">
        <f t="shared" si="193"/>
        <v>0</v>
      </c>
      <c r="S843">
        <f t="shared" si="194"/>
        <v>0</v>
      </c>
      <c r="T843">
        <f t="shared" si="195"/>
        <v>0</v>
      </c>
      <c r="U843">
        <f>T843*参数设置!B844</f>
        <v>0</v>
      </c>
    </row>
    <row r="844" spans="1:21" x14ac:dyDescent="0.25">
      <c r="A844" s="3">
        <v>42326</v>
      </c>
      <c r="B844">
        <f>IF(K843="是",F843*0.25*(价格数据!B844/价格数据!B843),B843*(价格数据!B844/价格数据!B843))</f>
        <v>30281.020376722317</v>
      </c>
      <c r="C844">
        <f>IF(K843="是",F843*0.25*(价格数据!C844/价格数据!C843),C843*(价格数据!C844/价格数据!C843))</f>
        <v>26931.460881765433</v>
      </c>
      <c r="D844">
        <f>IF(K843="是",F843*0.25*(价格数据!D844/价格数据!D843),D843*(价格数据!D844/价格数据!D843))</f>
        <v>28964.522296541993</v>
      </c>
      <c r="E844">
        <f>IF(K843="是",F843*0.25*(价格数据!E844/价格数据!E843),E843*(价格数据!E844/价格数据!E843))</f>
        <v>29135.165411421629</v>
      </c>
      <c r="F844">
        <f t="shared" si="182"/>
        <v>115312.16896645137</v>
      </c>
      <c r="G844">
        <f t="shared" si="183"/>
        <v>0.26260038856377943</v>
      </c>
      <c r="H844">
        <f t="shared" si="184"/>
        <v>0.23355263475792226</v>
      </c>
      <c r="I844">
        <f t="shared" si="185"/>
        <v>0.25118357026975063</v>
      </c>
      <c r="J844">
        <f t="shared" si="186"/>
        <v>0.25266340640854773</v>
      </c>
      <c r="K844" t="str">
        <f>IF(OR(
 ROUND(G844,4)&gt;(0.25+参数设置!B$3), ROUND(G844,4)&lt;(0.25-参数设置!B$3),
 ROUND(H844,4)&gt;(0.25+参数设置!B$3), ROUND(H844,4)&lt;(0.25-参数设置!B$3),
 ROUND(I844,4)&gt;(0.25+参数设置!B$3), ROUND(I844,4)&lt;(0.25-参数设置!B$3),
 ROUND(J844,4)&gt;(0.25+参数设置!B$3), ROUND(J844,4)&lt;(0.25-参数设置!B$3)
),"是","否")</f>
        <v>否</v>
      </c>
      <c r="L844">
        <f t="shared" si="187"/>
        <v>30281.020376722317</v>
      </c>
      <c r="M844">
        <f t="shared" si="188"/>
        <v>26931.460881765433</v>
      </c>
      <c r="N844">
        <f t="shared" si="189"/>
        <v>28964.522296541993</v>
      </c>
      <c r="O844">
        <f t="shared" si="190"/>
        <v>29135.165411421629</v>
      </c>
      <c r="P844">
        <f t="shared" si="191"/>
        <v>0</v>
      </c>
      <c r="Q844">
        <f t="shared" si="192"/>
        <v>0</v>
      </c>
      <c r="R844">
        <f t="shared" si="193"/>
        <v>0</v>
      </c>
      <c r="S844">
        <f t="shared" si="194"/>
        <v>0</v>
      </c>
      <c r="T844">
        <f t="shared" si="195"/>
        <v>0</v>
      </c>
      <c r="U844">
        <f>T844*参数设置!B845</f>
        <v>0</v>
      </c>
    </row>
    <row r="845" spans="1:21" x14ac:dyDescent="0.25">
      <c r="A845" s="3">
        <v>42327</v>
      </c>
      <c r="B845">
        <f>IF(K844="是",F844*0.25*(价格数据!B845/价格数据!B844),B844*(价格数据!B845/价格数据!B844))</f>
        <v>30737.759768485528</v>
      </c>
      <c r="C845">
        <f>IF(K844="是",F844*0.25*(价格数据!C845/价格数据!C844),C844*(价格数据!C845/价格数据!C844))</f>
        <v>27041.037350090879</v>
      </c>
      <c r="D845">
        <f>IF(K844="是",F844*0.25*(价格数据!D845/价格数据!D844),D844*(价格数据!D845/价格数据!D844))</f>
        <v>28980.352396821709</v>
      </c>
      <c r="E845">
        <f>IF(K844="是",F844*0.25*(价格数据!E845/价格数据!E844),E844*(价格数据!E845/价格数据!E844))</f>
        <v>29135.748120556953</v>
      </c>
      <c r="F845">
        <f t="shared" si="182"/>
        <v>115894.89763595506</v>
      </c>
      <c r="G845">
        <f t="shared" si="183"/>
        <v>0.26522099242917396</v>
      </c>
      <c r="H845">
        <f t="shared" si="184"/>
        <v>0.23332379510814383</v>
      </c>
      <c r="I845">
        <f t="shared" si="185"/>
        <v>0.25005718964310031</v>
      </c>
      <c r="J845">
        <f t="shared" si="186"/>
        <v>0.25139802281958201</v>
      </c>
      <c r="K845" t="str">
        <f>IF(OR(
 ROUND(G845,4)&gt;(0.25+参数设置!B$3), ROUND(G845,4)&lt;(0.25-参数设置!B$3),
 ROUND(H845,4)&gt;(0.25+参数设置!B$3), ROUND(H845,4)&lt;(0.25-参数设置!B$3),
 ROUND(I845,4)&gt;(0.25+参数设置!B$3), ROUND(I845,4)&lt;(0.25-参数设置!B$3),
 ROUND(J845,4)&gt;(0.25+参数设置!B$3), ROUND(J845,4)&lt;(0.25-参数设置!B$3)
),"是","否")</f>
        <v>否</v>
      </c>
      <c r="L845">
        <f t="shared" si="187"/>
        <v>30737.759768485528</v>
      </c>
      <c r="M845">
        <f t="shared" si="188"/>
        <v>27041.037350090879</v>
      </c>
      <c r="N845">
        <f t="shared" si="189"/>
        <v>28980.352396821709</v>
      </c>
      <c r="O845">
        <f t="shared" si="190"/>
        <v>29135.748120556953</v>
      </c>
      <c r="P845">
        <f t="shared" si="191"/>
        <v>0</v>
      </c>
      <c r="Q845">
        <f t="shared" si="192"/>
        <v>0</v>
      </c>
      <c r="R845">
        <f t="shared" si="193"/>
        <v>0</v>
      </c>
      <c r="S845">
        <f t="shared" si="194"/>
        <v>0</v>
      </c>
      <c r="T845">
        <f t="shared" si="195"/>
        <v>0</v>
      </c>
      <c r="U845">
        <f>T845*参数设置!B846</f>
        <v>0</v>
      </c>
    </row>
    <row r="846" spans="1:21" x14ac:dyDescent="0.25">
      <c r="A846" s="3">
        <v>42328</v>
      </c>
      <c r="B846">
        <f>IF(K845="是",F845*0.25*(价格数据!B846/价格数据!B845),B845*(价格数据!B846/价格数据!B845))</f>
        <v>30649.617078847015</v>
      </c>
      <c r="C846">
        <f>IF(K845="是",F845*0.25*(价格数据!C846/价格数据!C845),C845*(价格数据!C846/价格数据!C845))</f>
        <v>27199.314471005411</v>
      </c>
      <c r="D846">
        <f>IF(K845="是",F845*0.25*(价格数据!D846/价格数据!D845),D845*(价格数据!D846/价格数据!D845))</f>
        <v>28983.30377145013</v>
      </c>
      <c r="E846">
        <f>IF(K845="是",F845*0.25*(价格数据!E846/价格数据!E845),E845*(价格数据!E846/价格数据!E845))</f>
        <v>29137.20489339525</v>
      </c>
      <c r="F846">
        <f t="shared" si="182"/>
        <v>115969.4402146978</v>
      </c>
      <c r="G846">
        <f t="shared" si="183"/>
        <v>0.26429046326432581</v>
      </c>
      <c r="H846">
        <f t="shared" si="184"/>
        <v>0.23453863725349094</v>
      </c>
      <c r="I846">
        <f t="shared" si="185"/>
        <v>0.24992190802846376</v>
      </c>
      <c r="J846">
        <f t="shared" si="186"/>
        <v>0.25124899145371959</v>
      </c>
      <c r="K846" t="str">
        <f>IF(OR(
 ROUND(G846,4)&gt;(0.25+参数设置!B$3), ROUND(G846,4)&lt;(0.25-参数设置!B$3),
 ROUND(H846,4)&gt;(0.25+参数设置!B$3), ROUND(H846,4)&lt;(0.25-参数设置!B$3),
 ROUND(I846,4)&gt;(0.25+参数设置!B$3), ROUND(I846,4)&lt;(0.25-参数设置!B$3),
 ROUND(J846,4)&gt;(0.25+参数设置!B$3), ROUND(J846,4)&lt;(0.25-参数设置!B$3)
),"是","否")</f>
        <v>否</v>
      </c>
      <c r="L846">
        <f t="shared" si="187"/>
        <v>30649.617078847015</v>
      </c>
      <c r="M846">
        <f t="shared" si="188"/>
        <v>27199.314471005411</v>
      </c>
      <c r="N846">
        <f t="shared" si="189"/>
        <v>28983.30377145013</v>
      </c>
      <c r="O846">
        <f t="shared" si="190"/>
        <v>29137.20489339525</v>
      </c>
      <c r="P846">
        <f t="shared" si="191"/>
        <v>0</v>
      </c>
      <c r="Q846">
        <f t="shared" si="192"/>
        <v>0</v>
      </c>
      <c r="R846">
        <f t="shared" si="193"/>
        <v>0</v>
      </c>
      <c r="S846">
        <f t="shared" si="194"/>
        <v>0</v>
      </c>
      <c r="T846">
        <f t="shared" si="195"/>
        <v>0</v>
      </c>
      <c r="U846">
        <f>T846*参数设置!B847</f>
        <v>0</v>
      </c>
    </row>
    <row r="847" spans="1:21" x14ac:dyDescent="0.25">
      <c r="A847" s="3">
        <v>42329</v>
      </c>
      <c r="B847">
        <f>IF(K846="是",F846*0.25*(价格数据!B847/价格数据!B846),B846*(价格数据!B847/价格数据!B846))</f>
        <v>30649.617078847015</v>
      </c>
      <c r="C847">
        <f>IF(K846="是",F846*0.25*(价格数据!C847/价格数据!C846),C846*(价格数据!C847/价格数据!C846))</f>
        <v>27199.314471005411</v>
      </c>
      <c r="D847">
        <f>IF(K846="是",F846*0.25*(价格数据!D847/价格数据!D846),D846*(价格数据!D847/价格数据!D846))</f>
        <v>28983.30377145013</v>
      </c>
      <c r="E847">
        <f>IF(K846="是",F846*0.25*(价格数据!E847/价格数据!E846),E846*(价格数据!E847/价格数据!E846))</f>
        <v>29137.20489339525</v>
      </c>
      <c r="F847">
        <f t="shared" si="182"/>
        <v>115969.4402146978</v>
      </c>
      <c r="G847">
        <f t="shared" si="183"/>
        <v>0.26429046326432581</v>
      </c>
      <c r="H847">
        <f t="shared" si="184"/>
        <v>0.23453863725349094</v>
      </c>
      <c r="I847">
        <f t="shared" si="185"/>
        <v>0.24992190802846376</v>
      </c>
      <c r="J847">
        <f t="shared" si="186"/>
        <v>0.25124899145371959</v>
      </c>
      <c r="K847" t="str">
        <f>IF(OR(
 ROUND(G847,4)&gt;(0.25+参数设置!B$3), ROUND(G847,4)&lt;(0.25-参数设置!B$3),
 ROUND(H847,4)&gt;(0.25+参数设置!B$3), ROUND(H847,4)&lt;(0.25-参数设置!B$3),
 ROUND(I847,4)&gt;(0.25+参数设置!B$3), ROUND(I847,4)&lt;(0.25-参数设置!B$3),
 ROUND(J847,4)&gt;(0.25+参数设置!B$3), ROUND(J847,4)&lt;(0.25-参数设置!B$3)
),"是","否")</f>
        <v>否</v>
      </c>
      <c r="L847">
        <f t="shared" si="187"/>
        <v>30649.617078847015</v>
      </c>
      <c r="M847">
        <f t="shared" si="188"/>
        <v>27199.314471005411</v>
      </c>
      <c r="N847">
        <f t="shared" si="189"/>
        <v>28983.30377145013</v>
      </c>
      <c r="O847">
        <f t="shared" si="190"/>
        <v>29137.20489339525</v>
      </c>
      <c r="P847">
        <f t="shared" si="191"/>
        <v>0</v>
      </c>
      <c r="Q847">
        <f t="shared" si="192"/>
        <v>0</v>
      </c>
      <c r="R847">
        <f t="shared" si="193"/>
        <v>0</v>
      </c>
      <c r="S847">
        <f t="shared" si="194"/>
        <v>0</v>
      </c>
      <c r="T847">
        <f t="shared" si="195"/>
        <v>0</v>
      </c>
      <c r="U847">
        <f>T847*参数设置!B848</f>
        <v>0</v>
      </c>
    </row>
    <row r="848" spans="1:21" x14ac:dyDescent="0.25">
      <c r="A848" s="3">
        <v>42330</v>
      </c>
      <c r="B848">
        <f>IF(K847="是",F847*0.25*(价格数据!B848/价格数据!B847),B847*(价格数据!B848/价格数据!B847))</f>
        <v>30649.617078847015</v>
      </c>
      <c r="C848">
        <f>IF(K847="是",F847*0.25*(价格数据!C848/价格数据!C847),C847*(价格数据!C848/价格数据!C847))</f>
        <v>27199.314471005411</v>
      </c>
      <c r="D848">
        <f>IF(K847="是",F847*0.25*(价格数据!D848/价格数据!D847),D847*(价格数据!D848/价格数据!D847))</f>
        <v>28983.30377145013</v>
      </c>
      <c r="E848">
        <f>IF(K847="是",F847*0.25*(价格数据!E848/价格数据!E847),E847*(价格数据!E848/价格数据!E847))</f>
        <v>29137.20489339525</v>
      </c>
      <c r="F848">
        <f t="shared" si="182"/>
        <v>115969.4402146978</v>
      </c>
      <c r="G848">
        <f t="shared" si="183"/>
        <v>0.26429046326432581</v>
      </c>
      <c r="H848">
        <f t="shared" si="184"/>
        <v>0.23453863725349094</v>
      </c>
      <c r="I848">
        <f t="shared" si="185"/>
        <v>0.24992190802846376</v>
      </c>
      <c r="J848">
        <f t="shared" si="186"/>
        <v>0.25124899145371959</v>
      </c>
      <c r="K848" t="str">
        <f>IF(OR(
 ROUND(G848,4)&gt;(0.25+参数设置!B$3), ROUND(G848,4)&lt;(0.25-参数设置!B$3),
 ROUND(H848,4)&gt;(0.25+参数设置!B$3), ROUND(H848,4)&lt;(0.25-参数设置!B$3),
 ROUND(I848,4)&gt;(0.25+参数设置!B$3), ROUND(I848,4)&lt;(0.25-参数设置!B$3),
 ROUND(J848,4)&gt;(0.25+参数设置!B$3), ROUND(J848,4)&lt;(0.25-参数设置!B$3)
),"是","否")</f>
        <v>否</v>
      </c>
      <c r="L848">
        <f t="shared" si="187"/>
        <v>30649.617078847015</v>
      </c>
      <c r="M848">
        <f t="shared" si="188"/>
        <v>27199.314471005411</v>
      </c>
      <c r="N848">
        <f t="shared" si="189"/>
        <v>28983.30377145013</v>
      </c>
      <c r="O848">
        <f t="shared" si="190"/>
        <v>29137.20489339525</v>
      </c>
      <c r="P848">
        <f t="shared" si="191"/>
        <v>0</v>
      </c>
      <c r="Q848">
        <f t="shared" si="192"/>
        <v>0</v>
      </c>
      <c r="R848">
        <f t="shared" si="193"/>
        <v>0</v>
      </c>
      <c r="S848">
        <f t="shared" si="194"/>
        <v>0</v>
      </c>
      <c r="T848">
        <f t="shared" si="195"/>
        <v>0</v>
      </c>
      <c r="U848">
        <f>T848*参数设置!B849</f>
        <v>0</v>
      </c>
    </row>
    <row r="849" spans="1:21" x14ac:dyDescent="0.25">
      <c r="A849" s="3">
        <v>42331</v>
      </c>
      <c r="B849">
        <f>IF(K848="是",F848*0.25*(价格数据!B849/价格数据!B848),B848*(价格数据!B849/价格数据!B848))</f>
        <v>30497.370614925941</v>
      </c>
      <c r="C849">
        <f>IF(K848="是",F848*0.25*(价格数据!C849/价格数据!C848),C848*(价格数据!C849/价格数据!C848))</f>
        <v>26931.46088176543</v>
      </c>
      <c r="D849">
        <f>IF(K848="是",F848*0.25*(价格数据!D849/价格数据!D848),D848*(价格数据!D849/价格数据!D848))</f>
        <v>28983.035464665729</v>
      </c>
      <c r="E849">
        <f>IF(K848="是",F848*0.25*(价格数据!E849/价格数据!E848),E848*(价格数据!E849/价格数据!E848))</f>
        <v>29136.913538827586</v>
      </c>
      <c r="F849">
        <f t="shared" si="182"/>
        <v>115548.78050018469</v>
      </c>
      <c r="G849">
        <f t="shared" si="183"/>
        <v>0.26393502798480162</v>
      </c>
      <c r="H849">
        <f t="shared" si="184"/>
        <v>0.23307438438714101</v>
      </c>
      <c r="I849">
        <f t="shared" si="185"/>
        <v>0.25082943618448145</v>
      </c>
      <c r="J849">
        <f t="shared" si="186"/>
        <v>0.25216115144357593</v>
      </c>
      <c r="K849" t="str">
        <f>IF(OR(
 ROUND(G849,4)&gt;(0.25+参数设置!B$3), ROUND(G849,4)&lt;(0.25-参数设置!B$3),
 ROUND(H849,4)&gt;(0.25+参数设置!B$3), ROUND(H849,4)&lt;(0.25-参数设置!B$3),
 ROUND(I849,4)&gt;(0.25+参数设置!B$3), ROUND(I849,4)&lt;(0.25-参数设置!B$3),
 ROUND(J849,4)&gt;(0.25+参数设置!B$3), ROUND(J849,4)&lt;(0.25-参数设置!B$3)
),"是","否")</f>
        <v>否</v>
      </c>
      <c r="L849">
        <f t="shared" si="187"/>
        <v>30497.370614925941</v>
      </c>
      <c r="M849">
        <f t="shared" si="188"/>
        <v>26931.46088176543</v>
      </c>
      <c r="N849">
        <f t="shared" si="189"/>
        <v>28983.035464665729</v>
      </c>
      <c r="O849">
        <f t="shared" si="190"/>
        <v>29136.913538827586</v>
      </c>
      <c r="P849">
        <f t="shared" si="191"/>
        <v>0</v>
      </c>
      <c r="Q849">
        <f t="shared" si="192"/>
        <v>0</v>
      </c>
      <c r="R849">
        <f t="shared" si="193"/>
        <v>0</v>
      </c>
      <c r="S849">
        <f t="shared" si="194"/>
        <v>0</v>
      </c>
      <c r="T849">
        <f t="shared" si="195"/>
        <v>0</v>
      </c>
      <c r="U849">
        <f>T849*参数设置!B850</f>
        <v>0</v>
      </c>
    </row>
    <row r="850" spans="1:21" x14ac:dyDescent="0.25">
      <c r="A850" s="3">
        <v>42332</v>
      </c>
      <c r="B850">
        <f>IF(K849="是",F849*0.25*(价格数据!B850/价格数据!B849),B849*(价格数据!B850/价格数据!B849))</f>
        <v>30521.409530281901</v>
      </c>
      <c r="C850">
        <f>IF(K849="是",F849*0.25*(价格数据!C850/价格数据!C849),C849*(价格数据!C850/价格数据!C849))</f>
        <v>26931.46088176543</v>
      </c>
      <c r="D850">
        <f>IF(K849="是",F849*0.25*(价格数据!D850/价格数据!D849),D849*(价格数据!D850/价格数据!D849))</f>
        <v>29049.038933628599</v>
      </c>
      <c r="E850">
        <f>IF(K849="是",F849*0.25*(价格数据!E850/价格数据!E849),E849*(价格数据!E850/价格数据!E849))</f>
        <v>29135.456765989289</v>
      </c>
      <c r="F850">
        <f t="shared" si="182"/>
        <v>115637.36611166522</v>
      </c>
      <c r="G850">
        <f t="shared" si="183"/>
        <v>0.2639407187881545</v>
      </c>
      <c r="H850">
        <f t="shared" si="184"/>
        <v>0.23289583451562762</v>
      </c>
      <c r="I850">
        <f t="shared" si="185"/>
        <v>0.25120806457643974</v>
      </c>
      <c r="J850">
        <f t="shared" si="186"/>
        <v>0.25195538211977808</v>
      </c>
      <c r="K850" t="str">
        <f>IF(OR(
 ROUND(G850,4)&gt;(0.25+参数设置!B$3), ROUND(G850,4)&lt;(0.25-参数设置!B$3),
 ROUND(H850,4)&gt;(0.25+参数设置!B$3), ROUND(H850,4)&lt;(0.25-参数设置!B$3),
 ROUND(I850,4)&gt;(0.25+参数设置!B$3), ROUND(I850,4)&lt;(0.25-参数设置!B$3),
 ROUND(J850,4)&gt;(0.25+参数设置!B$3), ROUND(J850,4)&lt;(0.25-参数设置!B$3)
),"是","否")</f>
        <v>否</v>
      </c>
      <c r="L850">
        <f t="shared" si="187"/>
        <v>30521.409530281901</v>
      </c>
      <c r="M850">
        <f t="shared" si="188"/>
        <v>26931.46088176543</v>
      </c>
      <c r="N850">
        <f t="shared" si="189"/>
        <v>29049.038933628599</v>
      </c>
      <c r="O850">
        <f t="shared" si="190"/>
        <v>29135.456765989289</v>
      </c>
      <c r="P850">
        <f t="shared" si="191"/>
        <v>0</v>
      </c>
      <c r="Q850">
        <f t="shared" si="192"/>
        <v>0</v>
      </c>
      <c r="R850">
        <f t="shared" si="193"/>
        <v>0</v>
      </c>
      <c r="S850">
        <f t="shared" si="194"/>
        <v>0</v>
      </c>
      <c r="T850">
        <f t="shared" si="195"/>
        <v>0</v>
      </c>
      <c r="U850">
        <f>T850*参数设置!B851</f>
        <v>0</v>
      </c>
    </row>
    <row r="851" spans="1:21" x14ac:dyDescent="0.25">
      <c r="A851" s="3">
        <v>42333</v>
      </c>
      <c r="B851">
        <f>IF(K850="是",F850*0.25*(价格数据!B851/价格数据!B850),B850*(价格数据!B851/价格数据!B850))</f>
        <v>30705.707881344246</v>
      </c>
      <c r="C851">
        <f>IF(K850="是",F850*0.25*(价格数据!C851/价格数据!C850),C850*(价格数据!C851/价格数据!C850))</f>
        <v>27101.913165827231</v>
      </c>
      <c r="D851">
        <f>IF(K850="是",F850*0.25*(价格数据!D851/价格数据!D850),D850*(价格数据!D851/价格数据!D850))</f>
        <v>29050.380467550607</v>
      </c>
      <c r="E851">
        <f>IF(K850="是",F850*0.25*(价格数据!E851/价格数据!E850),E850*(价格数据!E851/价格数据!E850))</f>
        <v>29134.582702286309</v>
      </c>
      <c r="F851">
        <f t="shared" si="182"/>
        <v>115992.58421700839</v>
      </c>
      <c r="G851">
        <f t="shared" si="183"/>
        <v>0.26472130169888708</v>
      </c>
      <c r="H851">
        <f t="shared" si="184"/>
        <v>0.23365211964863858</v>
      </c>
      <c r="I851">
        <f t="shared" si="185"/>
        <v>0.25045032545529622</v>
      </c>
      <c r="J851">
        <f t="shared" si="186"/>
        <v>0.25117625319717812</v>
      </c>
      <c r="K851" t="str">
        <f>IF(OR(
 ROUND(G851,4)&gt;(0.25+参数设置!B$3), ROUND(G851,4)&lt;(0.25-参数设置!B$3),
 ROUND(H851,4)&gt;(0.25+参数设置!B$3), ROUND(H851,4)&lt;(0.25-参数设置!B$3),
 ROUND(I851,4)&gt;(0.25+参数设置!B$3), ROUND(I851,4)&lt;(0.25-参数设置!B$3),
 ROUND(J851,4)&gt;(0.25+参数设置!B$3), ROUND(J851,4)&lt;(0.25-参数设置!B$3)
),"是","否")</f>
        <v>否</v>
      </c>
      <c r="L851">
        <f t="shared" si="187"/>
        <v>30705.707881344246</v>
      </c>
      <c r="M851">
        <f t="shared" si="188"/>
        <v>27101.913165827231</v>
      </c>
      <c r="N851">
        <f t="shared" si="189"/>
        <v>29050.380467550607</v>
      </c>
      <c r="O851">
        <f t="shared" si="190"/>
        <v>29134.582702286309</v>
      </c>
      <c r="P851">
        <f t="shared" si="191"/>
        <v>0</v>
      </c>
      <c r="Q851">
        <f t="shared" si="192"/>
        <v>0</v>
      </c>
      <c r="R851">
        <f t="shared" si="193"/>
        <v>0</v>
      </c>
      <c r="S851">
        <f t="shared" si="194"/>
        <v>0</v>
      </c>
      <c r="T851">
        <f t="shared" si="195"/>
        <v>0</v>
      </c>
      <c r="U851">
        <f>T851*参数设置!B852</f>
        <v>0</v>
      </c>
    </row>
    <row r="852" spans="1:21" x14ac:dyDescent="0.25">
      <c r="A852" s="3">
        <v>42334</v>
      </c>
      <c r="B852">
        <f>IF(K851="是",F851*0.25*(价格数据!B852/价格数据!B851),B851*(价格数据!B852/价格数据!B851))</f>
        <v>30561.474389208495</v>
      </c>
      <c r="C852">
        <f>IF(K851="是",F851*0.25*(价格数据!C852/价格数据!C851),C851*(价格数据!C852/价格数据!C851))</f>
        <v>26992.336697501785</v>
      </c>
      <c r="D852">
        <f>IF(K851="是",F851*0.25*(价格数据!D852/价格数据!D851),D851*(价格数据!D852/价格数据!D851))</f>
        <v>29109.944573687841</v>
      </c>
      <c r="E852">
        <f>IF(K851="是",F851*0.25*(价格数据!E852/价格数据!E851),E851*(价格数据!E852/价格数据!E851))</f>
        <v>29133.999993150992</v>
      </c>
      <c r="F852">
        <f t="shared" si="182"/>
        <v>115797.75565354912</v>
      </c>
      <c r="G852">
        <f t="shared" si="183"/>
        <v>0.26392112883987323</v>
      </c>
      <c r="H852">
        <f t="shared" si="184"/>
        <v>0.23309896245536163</v>
      </c>
      <c r="I852">
        <f t="shared" si="185"/>
        <v>0.25138608610671842</v>
      </c>
      <c r="J852">
        <f t="shared" si="186"/>
        <v>0.25159382259804669</v>
      </c>
      <c r="K852" t="str">
        <f>IF(OR(
 ROUND(G852,4)&gt;(0.25+参数设置!B$3), ROUND(G852,4)&lt;(0.25-参数设置!B$3),
 ROUND(H852,4)&gt;(0.25+参数设置!B$3), ROUND(H852,4)&lt;(0.25-参数设置!B$3),
 ROUND(I852,4)&gt;(0.25+参数设置!B$3), ROUND(I852,4)&lt;(0.25-参数设置!B$3),
 ROUND(J852,4)&gt;(0.25+参数设置!B$3), ROUND(J852,4)&lt;(0.25-参数设置!B$3)
),"是","否")</f>
        <v>否</v>
      </c>
      <c r="L852">
        <f t="shared" si="187"/>
        <v>30561.474389208495</v>
      </c>
      <c r="M852">
        <f t="shared" si="188"/>
        <v>26992.336697501785</v>
      </c>
      <c r="N852">
        <f t="shared" si="189"/>
        <v>29109.944573687841</v>
      </c>
      <c r="O852">
        <f t="shared" si="190"/>
        <v>29133.999993150992</v>
      </c>
      <c r="P852">
        <f t="shared" si="191"/>
        <v>0</v>
      </c>
      <c r="Q852">
        <f t="shared" si="192"/>
        <v>0</v>
      </c>
      <c r="R852">
        <f t="shared" si="193"/>
        <v>0</v>
      </c>
      <c r="S852">
        <f t="shared" si="194"/>
        <v>0</v>
      </c>
      <c r="T852">
        <f t="shared" si="195"/>
        <v>0</v>
      </c>
      <c r="U852">
        <f>T852*参数设置!B853</f>
        <v>0</v>
      </c>
    </row>
    <row r="853" spans="1:21" x14ac:dyDescent="0.25">
      <c r="A853" s="3">
        <v>42335</v>
      </c>
      <c r="B853">
        <f>IF(K852="是",F852*0.25*(价格数据!B853/价格数据!B852),B852*(价格数据!B853/价格数据!B852))</f>
        <v>28910.802201432682</v>
      </c>
      <c r="C853">
        <f>IF(K852="是",F852*0.25*(价格数据!C853/价格数据!C852),C852*(价格数据!C853/价格数据!C852))</f>
        <v>26858.409902881795</v>
      </c>
      <c r="D853">
        <f>IF(K852="是",F852*0.25*(价格数据!D853/价格数据!D852),D852*(价格数据!D853/价格数据!D852))</f>
        <v>29095.992620898938</v>
      </c>
      <c r="E853">
        <f>IF(K852="是",F852*0.25*(价格数据!E853/价格数据!E852),E852*(价格数据!E853/价格数据!E852))</f>
        <v>29133.417284015672</v>
      </c>
      <c r="F853">
        <f t="shared" si="182"/>
        <v>113998.62200922908</v>
      </c>
      <c r="G853">
        <f t="shared" si="183"/>
        <v>0.25360659358752713</v>
      </c>
      <c r="H853">
        <f t="shared" si="184"/>
        <v>0.2356029347504516</v>
      </c>
      <c r="I853">
        <f t="shared" si="185"/>
        <v>0.25523109058759841</v>
      </c>
      <c r="J853">
        <f t="shared" si="186"/>
        <v>0.25555938107442294</v>
      </c>
      <c r="K853" t="str">
        <f>IF(OR(
 ROUND(G853,4)&gt;(0.25+参数设置!B$3), ROUND(G853,4)&lt;(0.25-参数设置!B$3),
 ROUND(H853,4)&gt;(0.25+参数设置!B$3), ROUND(H853,4)&lt;(0.25-参数设置!B$3),
 ROUND(I853,4)&gt;(0.25+参数设置!B$3), ROUND(I853,4)&lt;(0.25-参数设置!B$3),
 ROUND(J853,4)&gt;(0.25+参数设置!B$3), ROUND(J853,4)&lt;(0.25-参数设置!B$3)
),"是","否")</f>
        <v>否</v>
      </c>
      <c r="L853">
        <f t="shared" si="187"/>
        <v>28910.802201432682</v>
      </c>
      <c r="M853">
        <f t="shared" si="188"/>
        <v>26858.409902881795</v>
      </c>
      <c r="N853">
        <f t="shared" si="189"/>
        <v>29095.992620898938</v>
      </c>
      <c r="O853">
        <f t="shared" si="190"/>
        <v>29133.417284015672</v>
      </c>
      <c r="P853">
        <f t="shared" si="191"/>
        <v>0</v>
      </c>
      <c r="Q853">
        <f t="shared" si="192"/>
        <v>0</v>
      </c>
      <c r="R853">
        <f t="shared" si="193"/>
        <v>0</v>
      </c>
      <c r="S853">
        <f t="shared" si="194"/>
        <v>0</v>
      </c>
      <c r="T853">
        <f t="shared" si="195"/>
        <v>0</v>
      </c>
      <c r="U853">
        <f>T853*参数设置!B854</f>
        <v>0</v>
      </c>
    </row>
    <row r="854" spans="1:21" x14ac:dyDescent="0.25">
      <c r="A854" s="3">
        <v>42336</v>
      </c>
      <c r="B854">
        <f>IF(K853="是",F853*0.25*(价格数据!B854/价格数据!B853),B853*(价格数据!B854/价格数据!B853))</f>
        <v>28910.802201432682</v>
      </c>
      <c r="C854">
        <f>IF(K853="是",F853*0.25*(价格数据!C854/价格数据!C853),C853*(价格数据!C854/价格数据!C853))</f>
        <v>26858.409902881795</v>
      </c>
      <c r="D854">
        <f>IF(K853="是",F853*0.25*(价格数据!D854/价格数据!D853),D853*(价格数据!D854/价格数据!D853))</f>
        <v>29095.992620898938</v>
      </c>
      <c r="E854">
        <f>IF(K853="是",F853*0.25*(价格数据!E854/价格数据!E853),E853*(价格数据!E854/价格数据!E853))</f>
        <v>29133.417284015672</v>
      </c>
      <c r="F854">
        <f t="shared" si="182"/>
        <v>113998.62200922908</v>
      </c>
      <c r="G854">
        <f t="shared" si="183"/>
        <v>0.25360659358752713</v>
      </c>
      <c r="H854">
        <f t="shared" si="184"/>
        <v>0.2356029347504516</v>
      </c>
      <c r="I854">
        <f t="shared" si="185"/>
        <v>0.25523109058759841</v>
      </c>
      <c r="J854">
        <f t="shared" si="186"/>
        <v>0.25555938107442294</v>
      </c>
      <c r="K854" t="str">
        <f>IF(OR(
 ROUND(G854,4)&gt;(0.25+参数设置!B$3), ROUND(G854,4)&lt;(0.25-参数设置!B$3),
 ROUND(H854,4)&gt;(0.25+参数设置!B$3), ROUND(H854,4)&lt;(0.25-参数设置!B$3),
 ROUND(I854,4)&gt;(0.25+参数设置!B$3), ROUND(I854,4)&lt;(0.25-参数设置!B$3),
 ROUND(J854,4)&gt;(0.25+参数设置!B$3), ROUND(J854,4)&lt;(0.25-参数设置!B$3)
),"是","否")</f>
        <v>否</v>
      </c>
      <c r="L854">
        <f t="shared" si="187"/>
        <v>28910.802201432682</v>
      </c>
      <c r="M854">
        <f t="shared" si="188"/>
        <v>26858.409902881795</v>
      </c>
      <c r="N854">
        <f t="shared" si="189"/>
        <v>29095.992620898938</v>
      </c>
      <c r="O854">
        <f t="shared" si="190"/>
        <v>29133.417284015672</v>
      </c>
      <c r="P854">
        <f t="shared" si="191"/>
        <v>0</v>
      </c>
      <c r="Q854">
        <f t="shared" si="192"/>
        <v>0</v>
      </c>
      <c r="R854">
        <f t="shared" si="193"/>
        <v>0</v>
      </c>
      <c r="S854">
        <f t="shared" si="194"/>
        <v>0</v>
      </c>
      <c r="T854">
        <f t="shared" si="195"/>
        <v>0</v>
      </c>
      <c r="U854">
        <f>T854*参数设置!B855</f>
        <v>0</v>
      </c>
    </row>
    <row r="855" spans="1:21" x14ac:dyDescent="0.25">
      <c r="A855" s="3">
        <v>42337</v>
      </c>
      <c r="B855">
        <f>IF(K854="是",F854*0.25*(价格数据!B855/价格数据!B854),B854*(价格数据!B855/价格数据!B854))</f>
        <v>28910.802201432682</v>
      </c>
      <c r="C855">
        <f>IF(K854="是",F854*0.25*(价格数据!C855/价格数据!C854),C854*(价格数据!C855/价格数据!C854))</f>
        <v>26858.409902881795</v>
      </c>
      <c r="D855">
        <f>IF(K854="是",F854*0.25*(价格数据!D855/价格数据!D854),D854*(价格数据!D855/价格数据!D854))</f>
        <v>29095.992620898938</v>
      </c>
      <c r="E855">
        <f>IF(K854="是",F854*0.25*(价格数据!E855/价格数据!E854),E854*(价格数据!E855/价格数据!E854))</f>
        <v>29133.417284015672</v>
      </c>
      <c r="F855">
        <f t="shared" si="182"/>
        <v>113998.62200922908</v>
      </c>
      <c r="G855">
        <f t="shared" si="183"/>
        <v>0.25360659358752713</v>
      </c>
      <c r="H855">
        <f t="shared" si="184"/>
        <v>0.2356029347504516</v>
      </c>
      <c r="I855">
        <f t="shared" si="185"/>
        <v>0.25523109058759841</v>
      </c>
      <c r="J855">
        <f t="shared" si="186"/>
        <v>0.25555938107442294</v>
      </c>
      <c r="K855" t="str">
        <f>IF(OR(
 ROUND(G855,4)&gt;(0.25+参数设置!B$3), ROUND(G855,4)&lt;(0.25-参数设置!B$3),
 ROUND(H855,4)&gt;(0.25+参数设置!B$3), ROUND(H855,4)&lt;(0.25-参数设置!B$3),
 ROUND(I855,4)&gt;(0.25+参数设置!B$3), ROUND(I855,4)&lt;(0.25-参数设置!B$3),
 ROUND(J855,4)&gt;(0.25+参数设置!B$3), ROUND(J855,4)&lt;(0.25-参数设置!B$3)
),"是","否")</f>
        <v>否</v>
      </c>
      <c r="L855">
        <f t="shared" si="187"/>
        <v>28910.802201432682</v>
      </c>
      <c r="M855">
        <f t="shared" si="188"/>
        <v>26858.409902881795</v>
      </c>
      <c r="N855">
        <f t="shared" si="189"/>
        <v>29095.992620898938</v>
      </c>
      <c r="O855">
        <f t="shared" si="190"/>
        <v>29133.417284015672</v>
      </c>
      <c r="P855">
        <f t="shared" si="191"/>
        <v>0</v>
      </c>
      <c r="Q855">
        <f t="shared" si="192"/>
        <v>0</v>
      </c>
      <c r="R855">
        <f t="shared" si="193"/>
        <v>0</v>
      </c>
      <c r="S855">
        <f t="shared" si="194"/>
        <v>0</v>
      </c>
      <c r="T855">
        <f t="shared" si="195"/>
        <v>0</v>
      </c>
      <c r="U855">
        <f>T855*参数设置!B856</f>
        <v>0</v>
      </c>
    </row>
    <row r="856" spans="1:21" x14ac:dyDescent="0.25">
      <c r="A856" s="3">
        <v>42338</v>
      </c>
      <c r="B856">
        <f>IF(K855="是",F855*0.25*(价格数据!B856/价格数据!B855),B855*(价格数据!B856/价格数据!B855))</f>
        <v>28918.815173218001</v>
      </c>
      <c r="C856">
        <f>IF(K855="是",F855*0.25*(价格数据!C856/价格数据!C855),C855*(价格数据!C856/价格数据!C855))</f>
        <v>26578.381150494537</v>
      </c>
      <c r="D856">
        <f>IF(K855="是",F855*0.25*(价格数据!D856/价格数据!D855),D855*(价格数据!D856/价格数据!D855))</f>
        <v>29132.214036793201</v>
      </c>
      <c r="E856">
        <f>IF(K855="是",F855*0.25*(价格数据!E856/价格数据!E855),E855*(价格数据!E856/价格数据!E855))</f>
        <v>29130.795092906734</v>
      </c>
      <c r="F856">
        <f t="shared" si="182"/>
        <v>113760.20545341248</v>
      </c>
      <c r="G856">
        <f t="shared" si="183"/>
        <v>0.25420853503170709</v>
      </c>
      <c r="H856">
        <f t="shared" si="184"/>
        <v>0.2336351366856402</v>
      </c>
      <c r="I856">
        <f t="shared" si="185"/>
        <v>0.25608440069777771</v>
      </c>
      <c r="J856">
        <f t="shared" si="186"/>
        <v>0.2560719275848749</v>
      </c>
      <c r="K856" t="str">
        <f>IF(OR(
 ROUND(G856,4)&gt;(0.25+参数设置!B$3), ROUND(G856,4)&lt;(0.25-参数设置!B$3),
 ROUND(H856,4)&gt;(0.25+参数设置!B$3), ROUND(H856,4)&lt;(0.25-参数设置!B$3),
 ROUND(I856,4)&gt;(0.25+参数设置!B$3), ROUND(I856,4)&lt;(0.25-参数设置!B$3),
 ROUND(J856,4)&gt;(0.25+参数设置!B$3), ROUND(J856,4)&lt;(0.25-参数设置!B$3)
),"是","否")</f>
        <v>否</v>
      </c>
      <c r="L856">
        <f t="shared" si="187"/>
        <v>28918.815173218001</v>
      </c>
      <c r="M856">
        <f t="shared" si="188"/>
        <v>26578.381150494537</v>
      </c>
      <c r="N856">
        <f t="shared" si="189"/>
        <v>29132.214036793201</v>
      </c>
      <c r="O856">
        <f t="shared" si="190"/>
        <v>29130.795092906734</v>
      </c>
      <c r="P856">
        <f t="shared" si="191"/>
        <v>0</v>
      </c>
      <c r="Q856">
        <f t="shared" si="192"/>
        <v>0</v>
      </c>
      <c r="R856">
        <f t="shared" si="193"/>
        <v>0</v>
      </c>
      <c r="S856">
        <f t="shared" si="194"/>
        <v>0</v>
      </c>
      <c r="T856">
        <f t="shared" si="195"/>
        <v>0</v>
      </c>
      <c r="U856">
        <f>T856*参数设置!B857</f>
        <v>0</v>
      </c>
    </row>
    <row r="857" spans="1:21" x14ac:dyDescent="0.25">
      <c r="A857" s="3">
        <v>42339</v>
      </c>
      <c r="B857">
        <f>IF(K856="是",F856*0.25*(价格数据!B857/价格数据!B856),B856*(价格数据!B857/价格数据!B856))</f>
        <v>29143.178383206945</v>
      </c>
      <c r="C857">
        <f>IF(K856="是",F856*0.25*(价格数据!C857/价格数据!C856),C856*(价格数据!C857/价格数据!C856))</f>
        <v>26980.161534354513</v>
      </c>
      <c r="D857">
        <f>IF(K856="是",F856*0.25*(价格数据!D857/价格数据!D856),D856*(价格数据!D857/价格数据!D856))</f>
        <v>29093.309553054922</v>
      </c>
      <c r="E857">
        <f>IF(K856="是",F856*0.25*(价格数据!E857/价格数据!E856),E856*(价格数据!E857/价格数据!E856))</f>
        <v>29134.291347718656</v>
      </c>
      <c r="F857">
        <f t="shared" si="182"/>
        <v>114350.94081833503</v>
      </c>
      <c r="G857">
        <f t="shared" si="183"/>
        <v>0.25485735556391792</v>
      </c>
      <c r="H857">
        <f t="shared" si="184"/>
        <v>0.2359417538786748</v>
      </c>
      <c r="I857">
        <f t="shared" si="185"/>
        <v>0.25442125219830375</v>
      </c>
      <c r="J857">
        <f t="shared" si="186"/>
        <v>0.25477963835910361</v>
      </c>
      <c r="K857" t="str">
        <f>IF(OR(
 ROUND(G857,4)&gt;(0.25+参数设置!B$3), ROUND(G857,4)&lt;(0.25-参数设置!B$3),
 ROUND(H857,4)&gt;(0.25+参数设置!B$3), ROUND(H857,4)&lt;(0.25-参数设置!B$3),
 ROUND(I857,4)&gt;(0.25+参数设置!B$3), ROUND(I857,4)&lt;(0.25-参数设置!B$3),
 ROUND(J857,4)&gt;(0.25+参数设置!B$3), ROUND(J857,4)&lt;(0.25-参数设置!B$3)
),"是","否")</f>
        <v>否</v>
      </c>
      <c r="L857">
        <f t="shared" si="187"/>
        <v>29143.178383206945</v>
      </c>
      <c r="M857">
        <f t="shared" si="188"/>
        <v>26980.161534354513</v>
      </c>
      <c r="N857">
        <f t="shared" si="189"/>
        <v>29093.309553054922</v>
      </c>
      <c r="O857">
        <f t="shared" si="190"/>
        <v>29134.291347718656</v>
      </c>
      <c r="P857">
        <f t="shared" si="191"/>
        <v>0</v>
      </c>
      <c r="Q857">
        <f t="shared" si="192"/>
        <v>0</v>
      </c>
      <c r="R857">
        <f t="shared" si="193"/>
        <v>0</v>
      </c>
      <c r="S857">
        <f t="shared" si="194"/>
        <v>0</v>
      </c>
      <c r="T857">
        <f t="shared" si="195"/>
        <v>0</v>
      </c>
      <c r="U857">
        <f>T857*参数设置!B858</f>
        <v>0</v>
      </c>
    </row>
    <row r="858" spans="1:21" x14ac:dyDescent="0.25">
      <c r="A858" s="3">
        <v>42340</v>
      </c>
      <c r="B858">
        <f>IF(K857="是",F857*0.25*(价格数据!B858/价格数据!B857),B857*(价格数据!B858/价格数据!B857))</f>
        <v>30393.201981716782</v>
      </c>
      <c r="C858">
        <f>IF(K857="是",F857*0.25*(价格数据!C858/价格数据!C857),C857*(价格数据!C858/价格数据!C857))</f>
        <v>26882.760229176336</v>
      </c>
      <c r="D858">
        <f>IF(K857="是",F857*0.25*(价格数据!D858/价格数据!D857),D857*(价格数据!D858/价格数据!D857))</f>
        <v>29138.116786050043</v>
      </c>
      <c r="E858">
        <f>IF(K857="是",F857*0.25*(价格数据!E858/价格数据!E857),E857*(价格数据!E858/价格数据!E857))</f>
        <v>29135.74812055696</v>
      </c>
      <c r="F858">
        <f t="shared" si="182"/>
        <v>115549.82711750013</v>
      </c>
      <c r="G858">
        <f t="shared" si="183"/>
        <v>0.26303113332061145</v>
      </c>
      <c r="H858">
        <f t="shared" si="184"/>
        <v>0.23265080441738642</v>
      </c>
      <c r="I858">
        <f t="shared" si="185"/>
        <v>0.25216928067248529</v>
      </c>
      <c r="J858">
        <f t="shared" si="186"/>
        <v>0.25214878158951676</v>
      </c>
      <c r="K858" t="str">
        <f>IF(OR(
 ROUND(G858,4)&gt;(0.25+参数设置!B$3), ROUND(G858,4)&lt;(0.25-参数设置!B$3),
 ROUND(H858,4)&gt;(0.25+参数设置!B$3), ROUND(H858,4)&lt;(0.25-参数设置!B$3),
 ROUND(I858,4)&gt;(0.25+参数设置!B$3), ROUND(I858,4)&lt;(0.25-参数设置!B$3),
 ROUND(J858,4)&gt;(0.25+参数设置!B$3), ROUND(J858,4)&lt;(0.25-参数设置!B$3)
),"是","否")</f>
        <v>否</v>
      </c>
      <c r="L858">
        <f t="shared" si="187"/>
        <v>30393.201981716782</v>
      </c>
      <c r="M858">
        <f t="shared" si="188"/>
        <v>26882.760229176336</v>
      </c>
      <c r="N858">
        <f t="shared" si="189"/>
        <v>29138.116786050043</v>
      </c>
      <c r="O858">
        <f t="shared" si="190"/>
        <v>29135.74812055696</v>
      </c>
      <c r="P858">
        <f t="shared" si="191"/>
        <v>0</v>
      </c>
      <c r="Q858">
        <f t="shared" si="192"/>
        <v>0</v>
      </c>
      <c r="R858">
        <f t="shared" si="193"/>
        <v>0</v>
      </c>
      <c r="S858">
        <f t="shared" si="194"/>
        <v>0</v>
      </c>
      <c r="T858">
        <f t="shared" si="195"/>
        <v>0</v>
      </c>
      <c r="U858">
        <f>T858*参数设置!B859</f>
        <v>0</v>
      </c>
    </row>
    <row r="859" spans="1:21" x14ac:dyDescent="0.25">
      <c r="A859" s="3">
        <v>42341</v>
      </c>
      <c r="B859">
        <f>IF(K858="是",F858*0.25*(价格数据!B859/价格数据!B858),B858*(价格数据!B859/价格数据!B858))</f>
        <v>30457.305755999339</v>
      </c>
      <c r="C859">
        <f>IF(K858="是",F858*0.25*(价格数据!C859/价格数据!C858),C858*(价格数据!C859/价格数据!C858))</f>
        <v>26566.205987347264</v>
      </c>
      <c r="D859">
        <f>IF(K858="是",F858*0.25*(价格数据!D859/价格数据!D858),D858*(价格数据!D859/价格数据!D858))</f>
        <v>29147.507523504111</v>
      </c>
      <c r="E859">
        <f>IF(K858="是",F858*0.25*(价格数据!E859/价格数据!E858),E858*(价格数据!E859/价格数据!E858))</f>
        <v>29136.330829692277</v>
      </c>
      <c r="F859">
        <f t="shared" si="182"/>
        <v>115307.350096543</v>
      </c>
      <c r="G859">
        <f t="shared" si="183"/>
        <v>0.2641401934091665</v>
      </c>
      <c r="H859">
        <f t="shared" si="184"/>
        <v>0.23039473168973415</v>
      </c>
      <c r="I859">
        <f t="shared" si="185"/>
        <v>0.25278100224400157</v>
      </c>
      <c r="J859">
        <f t="shared" si="186"/>
        <v>0.25268407265709775</v>
      </c>
      <c r="K859" t="str">
        <f>IF(OR(
 ROUND(G859,4)&gt;(0.25+参数设置!B$3), ROUND(G859,4)&lt;(0.25-参数设置!B$3),
 ROUND(H859,4)&gt;(0.25+参数设置!B$3), ROUND(H859,4)&lt;(0.25-参数设置!B$3),
 ROUND(I859,4)&gt;(0.25+参数设置!B$3), ROUND(I859,4)&lt;(0.25-参数设置!B$3),
 ROUND(J859,4)&gt;(0.25+参数设置!B$3), ROUND(J859,4)&lt;(0.25-参数设置!B$3)
),"是","否")</f>
        <v>否</v>
      </c>
      <c r="L859">
        <f t="shared" si="187"/>
        <v>30457.305755999339</v>
      </c>
      <c r="M859">
        <f t="shared" si="188"/>
        <v>26566.205987347264</v>
      </c>
      <c r="N859">
        <f t="shared" si="189"/>
        <v>29147.507523504111</v>
      </c>
      <c r="O859">
        <f t="shared" si="190"/>
        <v>29136.330829692277</v>
      </c>
      <c r="P859">
        <f t="shared" si="191"/>
        <v>0</v>
      </c>
      <c r="Q859">
        <f t="shared" si="192"/>
        <v>0</v>
      </c>
      <c r="R859">
        <f t="shared" si="193"/>
        <v>0</v>
      </c>
      <c r="S859">
        <f t="shared" si="194"/>
        <v>0</v>
      </c>
      <c r="T859">
        <f t="shared" si="195"/>
        <v>0</v>
      </c>
      <c r="U859">
        <f>T859*参数设置!B860</f>
        <v>0</v>
      </c>
    </row>
    <row r="860" spans="1:21" x14ac:dyDescent="0.25">
      <c r="A860" s="3">
        <v>42342</v>
      </c>
      <c r="B860">
        <f>IF(K859="是",F859*0.25*(价格数据!B860/价格数据!B859),B859*(价格数据!B860/价格数据!B859))</f>
        <v>29880.371787456337</v>
      </c>
      <c r="C860">
        <f>IF(K859="是",F859*0.25*(价格数据!C860/价格数据!C859),C859*(价格数据!C860/价格数据!C859))</f>
        <v>26785.358923998159</v>
      </c>
      <c r="D860">
        <f>IF(K859="是",F859*0.25*(价格数据!D860/价格数据!D859),D859*(价格数据!D860/价格数据!D859))</f>
        <v>29142.409694600476</v>
      </c>
      <c r="E860">
        <f>IF(K859="是",F859*0.25*(价格数据!E860/价格数据!E859),E859*(价格数据!E860/价格数据!E859))</f>
        <v>29139.827084504195</v>
      </c>
      <c r="F860">
        <f t="shared" si="182"/>
        <v>114947.96749055917</v>
      </c>
      <c r="G860">
        <f t="shared" si="183"/>
        <v>0.25994693459812984</v>
      </c>
      <c r="H860">
        <f t="shared" si="184"/>
        <v>0.23302159671677602</v>
      </c>
      <c r="I860">
        <f t="shared" si="185"/>
        <v>0.25352696816491321</v>
      </c>
      <c r="J860">
        <f t="shared" si="186"/>
        <v>0.25350450052018092</v>
      </c>
      <c r="K860" t="str">
        <f>IF(OR(
 ROUND(G860,4)&gt;(0.25+参数设置!B$3), ROUND(G860,4)&lt;(0.25-参数设置!B$3),
 ROUND(H860,4)&gt;(0.25+参数设置!B$3), ROUND(H860,4)&lt;(0.25-参数设置!B$3),
 ROUND(I860,4)&gt;(0.25+参数设置!B$3), ROUND(I860,4)&lt;(0.25-参数设置!B$3),
 ROUND(J860,4)&gt;(0.25+参数设置!B$3), ROUND(J860,4)&lt;(0.25-参数设置!B$3)
),"是","否")</f>
        <v>否</v>
      </c>
      <c r="L860">
        <f t="shared" si="187"/>
        <v>29880.371787456337</v>
      </c>
      <c r="M860">
        <f t="shared" si="188"/>
        <v>26785.358923998159</v>
      </c>
      <c r="N860">
        <f t="shared" si="189"/>
        <v>29142.409694600476</v>
      </c>
      <c r="O860">
        <f t="shared" si="190"/>
        <v>29139.827084504195</v>
      </c>
      <c r="P860">
        <f t="shared" si="191"/>
        <v>0</v>
      </c>
      <c r="Q860">
        <f t="shared" si="192"/>
        <v>0</v>
      </c>
      <c r="R860">
        <f t="shared" si="193"/>
        <v>0</v>
      </c>
      <c r="S860">
        <f t="shared" si="194"/>
        <v>0</v>
      </c>
      <c r="T860">
        <f t="shared" si="195"/>
        <v>0</v>
      </c>
      <c r="U860">
        <f>T860*参数设置!B861</f>
        <v>0</v>
      </c>
    </row>
    <row r="861" spans="1:21" x14ac:dyDescent="0.25">
      <c r="A861" s="3">
        <v>42343</v>
      </c>
      <c r="B861">
        <f>IF(K860="是",F860*0.25*(价格数据!B861/价格数据!B860),B860*(价格数据!B861/价格数据!B860))</f>
        <v>29880.371787456337</v>
      </c>
      <c r="C861">
        <f>IF(K860="是",F860*0.25*(价格数据!C861/价格数据!C860),C860*(价格数据!C861/价格数据!C860))</f>
        <v>26785.358923998159</v>
      </c>
      <c r="D861">
        <f>IF(K860="是",F860*0.25*(价格数据!D861/价格数据!D860),D860*(价格数据!D861/价格数据!D860))</f>
        <v>29142.409694600476</v>
      </c>
      <c r="E861">
        <f>IF(K860="是",F860*0.25*(价格数据!E861/价格数据!E860),E860*(价格数据!E861/价格数据!E860))</f>
        <v>29139.827084504195</v>
      </c>
      <c r="F861">
        <f t="shared" si="182"/>
        <v>114947.96749055917</v>
      </c>
      <c r="G861">
        <f t="shared" si="183"/>
        <v>0.25994693459812984</v>
      </c>
      <c r="H861">
        <f t="shared" si="184"/>
        <v>0.23302159671677602</v>
      </c>
      <c r="I861">
        <f t="shared" si="185"/>
        <v>0.25352696816491321</v>
      </c>
      <c r="J861">
        <f t="shared" si="186"/>
        <v>0.25350450052018092</v>
      </c>
      <c r="K861" t="str">
        <f>IF(OR(
 ROUND(G861,4)&gt;(0.25+参数设置!B$3), ROUND(G861,4)&lt;(0.25-参数设置!B$3),
 ROUND(H861,4)&gt;(0.25+参数设置!B$3), ROUND(H861,4)&lt;(0.25-参数设置!B$3),
 ROUND(I861,4)&gt;(0.25+参数设置!B$3), ROUND(I861,4)&lt;(0.25-参数设置!B$3),
 ROUND(J861,4)&gt;(0.25+参数设置!B$3), ROUND(J861,4)&lt;(0.25-参数设置!B$3)
),"是","否")</f>
        <v>否</v>
      </c>
      <c r="L861">
        <f t="shared" si="187"/>
        <v>29880.371787456337</v>
      </c>
      <c r="M861">
        <f t="shared" si="188"/>
        <v>26785.358923998159</v>
      </c>
      <c r="N861">
        <f t="shared" si="189"/>
        <v>29142.409694600476</v>
      </c>
      <c r="O861">
        <f t="shared" si="190"/>
        <v>29139.827084504195</v>
      </c>
      <c r="P861">
        <f t="shared" si="191"/>
        <v>0</v>
      </c>
      <c r="Q861">
        <f t="shared" si="192"/>
        <v>0</v>
      </c>
      <c r="R861">
        <f t="shared" si="193"/>
        <v>0</v>
      </c>
      <c r="S861">
        <f t="shared" si="194"/>
        <v>0</v>
      </c>
      <c r="T861">
        <f t="shared" si="195"/>
        <v>0</v>
      </c>
      <c r="U861">
        <f>T861*参数设置!B862</f>
        <v>0</v>
      </c>
    </row>
    <row r="862" spans="1:21" x14ac:dyDescent="0.25">
      <c r="A862" s="3">
        <v>42344</v>
      </c>
      <c r="B862">
        <f>IF(K861="是",F861*0.25*(价格数据!B862/价格数据!B861),B861*(价格数据!B862/价格数据!B861))</f>
        <v>29880.371787456337</v>
      </c>
      <c r="C862">
        <f>IF(K861="是",F861*0.25*(价格数据!C862/价格数据!C861),C861*(价格数据!C862/价格数据!C861))</f>
        <v>26785.358923998159</v>
      </c>
      <c r="D862">
        <f>IF(K861="是",F861*0.25*(价格数据!D862/价格数据!D861),D861*(价格数据!D862/价格数据!D861))</f>
        <v>29142.409694600476</v>
      </c>
      <c r="E862">
        <f>IF(K861="是",F861*0.25*(价格数据!E862/价格数据!E861),E861*(价格数据!E862/价格数据!E861))</f>
        <v>29139.827084504195</v>
      </c>
      <c r="F862">
        <f t="shared" si="182"/>
        <v>114947.96749055917</v>
      </c>
      <c r="G862">
        <f t="shared" si="183"/>
        <v>0.25994693459812984</v>
      </c>
      <c r="H862">
        <f t="shared" si="184"/>
        <v>0.23302159671677602</v>
      </c>
      <c r="I862">
        <f t="shared" si="185"/>
        <v>0.25352696816491321</v>
      </c>
      <c r="J862">
        <f t="shared" si="186"/>
        <v>0.25350450052018092</v>
      </c>
      <c r="K862" t="str">
        <f>IF(OR(
 ROUND(G862,4)&gt;(0.25+参数设置!B$3), ROUND(G862,4)&lt;(0.25-参数设置!B$3),
 ROUND(H862,4)&gt;(0.25+参数设置!B$3), ROUND(H862,4)&lt;(0.25-参数设置!B$3),
 ROUND(I862,4)&gt;(0.25+参数设置!B$3), ROUND(I862,4)&lt;(0.25-参数设置!B$3),
 ROUND(J862,4)&gt;(0.25+参数设置!B$3), ROUND(J862,4)&lt;(0.25-参数设置!B$3)
),"是","否")</f>
        <v>否</v>
      </c>
      <c r="L862">
        <f t="shared" si="187"/>
        <v>29880.371787456337</v>
      </c>
      <c r="M862">
        <f t="shared" si="188"/>
        <v>26785.358923998159</v>
      </c>
      <c r="N862">
        <f t="shared" si="189"/>
        <v>29142.409694600476</v>
      </c>
      <c r="O862">
        <f t="shared" si="190"/>
        <v>29139.827084504195</v>
      </c>
      <c r="P862">
        <f t="shared" si="191"/>
        <v>0</v>
      </c>
      <c r="Q862">
        <f t="shared" si="192"/>
        <v>0</v>
      </c>
      <c r="R862">
        <f t="shared" si="193"/>
        <v>0</v>
      </c>
      <c r="S862">
        <f t="shared" si="194"/>
        <v>0</v>
      </c>
      <c r="T862">
        <f t="shared" si="195"/>
        <v>0</v>
      </c>
      <c r="U862">
        <f>T862*参数设置!B863</f>
        <v>0</v>
      </c>
    </row>
    <row r="863" spans="1:21" x14ac:dyDescent="0.25">
      <c r="A863" s="3">
        <v>42345</v>
      </c>
      <c r="B863">
        <f>IF(K862="是",F862*0.25*(价格数据!B863/价格数据!B862),B862*(价格数据!B863/价格数据!B862))</f>
        <v>29928.449618168255</v>
      </c>
      <c r="C863">
        <f>IF(K862="是",F862*0.25*(价格数据!C863/价格数据!C862),C862*(价格数据!C863/价格数据!C862))</f>
        <v>27272.365449889039</v>
      </c>
      <c r="D863">
        <f>IF(K862="是",F862*0.25*(价格数据!D863/价格数据!D862),D862*(价格数据!D863/价格数据!D862))</f>
        <v>29157.166567742584</v>
      </c>
      <c r="E863">
        <f>IF(K862="是",F862*0.25*(价格数据!E863/价格数据!E862),E862*(价格数据!E863/价格数据!E862))</f>
        <v>29138.370311665898</v>
      </c>
      <c r="F863">
        <f t="shared" si="182"/>
        <v>115496.35194746578</v>
      </c>
      <c r="G863">
        <f t="shared" si="183"/>
        <v>0.25912896046951678</v>
      </c>
      <c r="H863">
        <f t="shared" si="184"/>
        <v>0.23613183438290797</v>
      </c>
      <c r="I863">
        <f t="shared" si="185"/>
        <v>0.25245097421782553</v>
      </c>
      <c r="J863">
        <f t="shared" si="186"/>
        <v>0.25228823092974972</v>
      </c>
      <c r="K863" t="str">
        <f>IF(OR(
 ROUND(G863,4)&gt;(0.25+参数设置!B$3), ROUND(G863,4)&lt;(0.25-参数设置!B$3),
 ROUND(H863,4)&gt;(0.25+参数设置!B$3), ROUND(H863,4)&lt;(0.25-参数设置!B$3),
 ROUND(I863,4)&gt;(0.25+参数设置!B$3), ROUND(I863,4)&lt;(0.25-参数设置!B$3),
 ROUND(J863,4)&gt;(0.25+参数设置!B$3), ROUND(J863,4)&lt;(0.25-参数设置!B$3)
),"是","否")</f>
        <v>否</v>
      </c>
      <c r="L863">
        <f t="shared" si="187"/>
        <v>29928.449618168255</v>
      </c>
      <c r="M863">
        <f t="shared" si="188"/>
        <v>27272.365449889039</v>
      </c>
      <c r="N863">
        <f t="shared" si="189"/>
        <v>29157.166567742584</v>
      </c>
      <c r="O863">
        <f t="shared" si="190"/>
        <v>29138.370311665898</v>
      </c>
      <c r="P863">
        <f t="shared" si="191"/>
        <v>0</v>
      </c>
      <c r="Q863">
        <f t="shared" si="192"/>
        <v>0</v>
      </c>
      <c r="R863">
        <f t="shared" si="193"/>
        <v>0</v>
      </c>
      <c r="S863">
        <f t="shared" si="194"/>
        <v>0</v>
      </c>
      <c r="T863">
        <f t="shared" si="195"/>
        <v>0</v>
      </c>
      <c r="U863">
        <f>T863*参数设置!B864</f>
        <v>0</v>
      </c>
    </row>
    <row r="864" spans="1:21" x14ac:dyDescent="0.25">
      <c r="A864" s="3">
        <v>42346</v>
      </c>
      <c r="B864">
        <f>IF(K863="是",F863*0.25*(价格数据!B864/价格数据!B863),B863*(价格数据!B864/价格数据!B863))</f>
        <v>29495.749141761004</v>
      </c>
      <c r="C864">
        <f>IF(K863="是",F863*0.25*(价格数据!C864/价格数据!C863),C863*(价格数据!C864/价格数据!C863))</f>
        <v>27089.738002679958</v>
      </c>
      <c r="D864">
        <f>IF(K863="是",F863*0.25*(价格数据!D864/价格数据!D863),D863*(价格数据!D864/价格数据!D863))</f>
        <v>29171.655134100285</v>
      </c>
      <c r="E864">
        <f>IF(K863="是",F863*0.25*(价格数据!E864/价格数据!E863),E863*(价格数据!E864/价格数据!E863))</f>
        <v>29138.078957098238</v>
      </c>
      <c r="F864">
        <f t="shared" si="182"/>
        <v>114895.2212356395</v>
      </c>
      <c r="G864">
        <f t="shared" si="183"/>
        <v>0.25671867658680025</v>
      </c>
      <c r="H864">
        <f t="shared" si="184"/>
        <v>0.23577776091419334</v>
      </c>
      <c r="I864">
        <f t="shared" si="185"/>
        <v>0.25389789775740029</v>
      </c>
      <c r="J864">
        <f t="shared" si="186"/>
        <v>0.25360566474160595</v>
      </c>
      <c r="K864" t="str">
        <f>IF(OR(
 ROUND(G864,4)&gt;(0.25+参数设置!B$3), ROUND(G864,4)&lt;(0.25-参数设置!B$3),
 ROUND(H864,4)&gt;(0.25+参数设置!B$3), ROUND(H864,4)&lt;(0.25-参数设置!B$3),
 ROUND(I864,4)&gt;(0.25+参数设置!B$3), ROUND(I864,4)&lt;(0.25-参数设置!B$3),
 ROUND(J864,4)&gt;(0.25+参数设置!B$3), ROUND(J864,4)&lt;(0.25-参数设置!B$3)
),"是","否")</f>
        <v>否</v>
      </c>
      <c r="L864">
        <f t="shared" si="187"/>
        <v>29495.749141761004</v>
      </c>
      <c r="M864">
        <f t="shared" si="188"/>
        <v>27089.738002679958</v>
      </c>
      <c r="N864">
        <f t="shared" si="189"/>
        <v>29171.655134100285</v>
      </c>
      <c r="O864">
        <f t="shared" si="190"/>
        <v>29138.078957098238</v>
      </c>
      <c r="P864">
        <f t="shared" si="191"/>
        <v>0</v>
      </c>
      <c r="Q864">
        <f t="shared" si="192"/>
        <v>0</v>
      </c>
      <c r="R864">
        <f t="shared" si="193"/>
        <v>0</v>
      </c>
      <c r="S864">
        <f t="shared" si="194"/>
        <v>0</v>
      </c>
      <c r="T864">
        <f t="shared" si="195"/>
        <v>0</v>
      </c>
      <c r="U864">
        <f>T864*参数设置!B865</f>
        <v>0</v>
      </c>
    </row>
    <row r="865" spans="1:21" x14ac:dyDescent="0.25">
      <c r="A865" s="3">
        <v>42347</v>
      </c>
      <c r="B865">
        <f>IF(K864="是",F864*0.25*(价格数据!B865/价格数据!B864),B864*(价格数据!B865/价格数据!B864))</f>
        <v>29535.814000687598</v>
      </c>
      <c r="C865">
        <f>IF(K864="是",F864*0.25*(价格数据!C865/价格数据!C864),C864*(价格数据!C865/价格数据!C864))</f>
        <v>27162.78898156359</v>
      </c>
      <c r="D865">
        <f>IF(K864="是",F864*0.25*(价格数据!D865/价格数据!D864),D864*(价格数据!D865/价格数据!D864))</f>
        <v>29167.898839118661</v>
      </c>
      <c r="E865">
        <f>IF(K864="是",F864*0.25*(价格数据!E865/价格数据!E864),E864*(价格数据!E865/价格数据!E864))</f>
        <v>29134.87405685398</v>
      </c>
      <c r="F865">
        <f t="shared" si="182"/>
        <v>115001.37587822383</v>
      </c>
      <c r="G865">
        <f t="shared" si="183"/>
        <v>0.25683009246744476</v>
      </c>
      <c r="H865">
        <f t="shared" si="184"/>
        <v>0.23619533917860733</v>
      </c>
      <c r="I865">
        <f t="shared" si="185"/>
        <v>0.25363086846895516</v>
      </c>
      <c r="J865">
        <f t="shared" si="186"/>
        <v>0.25334369988499272</v>
      </c>
      <c r="K865" t="str">
        <f>IF(OR(
 ROUND(G865,4)&gt;(0.25+参数设置!B$3), ROUND(G865,4)&lt;(0.25-参数设置!B$3),
 ROUND(H865,4)&gt;(0.25+参数设置!B$3), ROUND(H865,4)&lt;(0.25-参数设置!B$3),
 ROUND(I865,4)&gt;(0.25+参数设置!B$3), ROUND(I865,4)&lt;(0.25-参数设置!B$3),
 ROUND(J865,4)&gt;(0.25+参数设置!B$3), ROUND(J865,4)&lt;(0.25-参数设置!B$3)
),"是","否")</f>
        <v>否</v>
      </c>
      <c r="L865">
        <f t="shared" si="187"/>
        <v>29535.814000687598</v>
      </c>
      <c r="M865">
        <f t="shared" si="188"/>
        <v>27162.78898156359</v>
      </c>
      <c r="N865">
        <f t="shared" si="189"/>
        <v>29167.898839118661</v>
      </c>
      <c r="O865">
        <f t="shared" si="190"/>
        <v>29134.87405685398</v>
      </c>
      <c r="P865">
        <f t="shared" si="191"/>
        <v>0</v>
      </c>
      <c r="Q865">
        <f t="shared" si="192"/>
        <v>0</v>
      </c>
      <c r="R865">
        <f t="shared" si="193"/>
        <v>0</v>
      </c>
      <c r="S865">
        <f t="shared" si="194"/>
        <v>0</v>
      </c>
      <c r="T865">
        <f t="shared" si="195"/>
        <v>0</v>
      </c>
      <c r="U865">
        <f>T865*参数设置!B866</f>
        <v>0</v>
      </c>
    </row>
    <row r="866" spans="1:21" x14ac:dyDescent="0.25">
      <c r="A866" s="3">
        <v>42348</v>
      </c>
      <c r="B866">
        <f>IF(K865="是",F865*0.25*(价格数据!B866/价格数据!B865),B865*(价格数据!B866/价格数据!B865))</f>
        <v>29479.723198190361</v>
      </c>
      <c r="C866">
        <f>IF(K865="是",F865*0.25*(价格数据!C866/价格数据!C865),C865*(价格数据!C866/价格数据!C865))</f>
        <v>27150.613818416317</v>
      </c>
      <c r="D866">
        <f>IF(K865="是",F865*0.25*(价格数据!D866/价格数据!D865),D865*(价格数据!D866/价格数据!D865))</f>
        <v>29180.240951201155</v>
      </c>
      <c r="E866">
        <f>IF(K865="是",F865*0.25*(价格数据!E866/价格数据!E865),E865*(价格数据!E866/价格数据!E865))</f>
        <v>29134.87405685398</v>
      </c>
      <c r="F866">
        <f t="shared" si="182"/>
        <v>114945.4520246618</v>
      </c>
      <c r="G866">
        <f t="shared" si="183"/>
        <v>0.25646706919613854</v>
      </c>
      <c r="H866">
        <f t="shared" si="184"/>
        <v>0.23620433292646578</v>
      </c>
      <c r="I866">
        <f t="shared" si="185"/>
        <v>0.25386163991021121</v>
      </c>
      <c r="J866">
        <f t="shared" si="186"/>
        <v>0.25346695796718455</v>
      </c>
      <c r="K866" t="str">
        <f>IF(OR(
 ROUND(G866,4)&gt;(0.25+参数设置!B$3), ROUND(G866,4)&lt;(0.25-参数设置!B$3),
 ROUND(H866,4)&gt;(0.25+参数设置!B$3), ROUND(H866,4)&lt;(0.25-参数设置!B$3),
 ROUND(I866,4)&gt;(0.25+参数设置!B$3), ROUND(I866,4)&lt;(0.25-参数设置!B$3),
 ROUND(J866,4)&gt;(0.25+参数设置!B$3), ROUND(J866,4)&lt;(0.25-参数设置!B$3)
),"是","否")</f>
        <v>否</v>
      </c>
      <c r="L866">
        <f t="shared" si="187"/>
        <v>29479.723198190361</v>
      </c>
      <c r="M866">
        <f t="shared" si="188"/>
        <v>27150.613818416317</v>
      </c>
      <c r="N866">
        <f t="shared" si="189"/>
        <v>29180.240951201155</v>
      </c>
      <c r="O866">
        <f t="shared" si="190"/>
        <v>29134.87405685398</v>
      </c>
      <c r="P866">
        <f t="shared" si="191"/>
        <v>0</v>
      </c>
      <c r="Q866">
        <f t="shared" si="192"/>
        <v>0</v>
      </c>
      <c r="R866">
        <f t="shared" si="193"/>
        <v>0</v>
      </c>
      <c r="S866">
        <f t="shared" si="194"/>
        <v>0</v>
      </c>
      <c r="T866">
        <f t="shared" si="195"/>
        <v>0</v>
      </c>
      <c r="U866">
        <f>T866*参数设置!B867</f>
        <v>0</v>
      </c>
    </row>
    <row r="867" spans="1:21" x14ac:dyDescent="0.25">
      <c r="A867" s="3">
        <v>42349</v>
      </c>
      <c r="B867">
        <f>IF(K866="是",F866*0.25*(价格数据!B867/价格数据!B866),B866*(价格数据!B867/价格数据!B866))</f>
        <v>29335.48970605461</v>
      </c>
      <c r="C867">
        <f>IF(K866="是",F866*0.25*(价格数据!C867/价格数据!C866),C866*(价格数据!C867/价格数据!C866))</f>
        <v>27150.613818416317</v>
      </c>
      <c r="D867">
        <f>IF(K866="是",F866*0.25*(价格数据!D867/价格数据!D866),D866*(价格数据!D867/价格数据!D866))</f>
        <v>29180.777564769956</v>
      </c>
      <c r="E867">
        <f>IF(K866="是",F866*0.25*(价格数据!E867/价格数据!E866),E866*(价格数据!E867/价格数据!E866))</f>
        <v>29136.622184259941</v>
      </c>
      <c r="F867">
        <f t="shared" si="182"/>
        <v>114803.50327350083</v>
      </c>
      <c r="G867">
        <f t="shared" si="183"/>
        <v>0.25552782684834574</v>
      </c>
      <c r="H867">
        <f t="shared" si="184"/>
        <v>0.23649638769066444</v>
      </c>
      <c r="I867">
        <f t="shared" si="185"/>
        <v>0.25418020123699064</v>
      </c>
      <c r="J867">
        <f t="shared" si="186"/>
        <v>0.25379558422399912</v>
      </c>
      <c r="K867" t="str">
        <f>IF(OR(
 ROUND(G867,4)&gt;(0.25+参数设置!B$3), ROUND(G867,4)&lt;(0.25-参数设置!B$3),
 ROUND(H867,4)&gt;(0.25+参数设置!B$3), ROUND(H867,4)&lt;(0.25-参数设置!B$3),
 ROUND(I867,4)&gt;(0.25+参数设置!B$3), ROUND(I867,4)&lt;(0.25-参数设置!B$3),
 ROUND(J867,4)&gt;(0.25+参数设置!B$3), ROUND(J867,4)&lt;(0.25-参数设置!B$3)
),"是","否")</f>
        <v>否</v>
      </c>
      <c r="L867">
        <f t="shared" si="187"/>
        <v>29335.48970605461</v>
      </c>
      <c r="M867">
        <f t="shared" si="188"/>
        <v>27150.613818416317</v>
      </c>
      <c r="N867">
        <f t="shared" si="189"/>
        <v>29180.777564769956</v>
      </c>
      <c r="O867">
        <f t="shared" si="190"/>
        <v>29136.622184259941</v>
      </c>
      <c r="P867">
        <f t="shared" si="191"/>
        <v>0</v>
      </c>
      <c r="Q867">
        <f t="shared" si="192"/>
        <v>0</v>
      </c>
      <c r="R867">
        <f t="shared" si="193"/>
        <v>0</v>
      </c>
      <c r="S867">
        <f t="shared" si="194"/>
        <v>0</v>
      </c>
      <c r="T867">
        <f t="shared" si="195"/>
        <v>0</v>
      </c>
      <c r="U867">
        <f>T867*参数设置!B868</f>
        <v>0</v>
      </c>
    </row>
    <row r="868" spans="1:21" x14ac:dyDescent="0.25">
      <c r="A868" s="3">
        <v>42350</v>
      </c>
      <c r="B868">
        <f>IF(K867="是",F867*0.25*(价格数据!B868/价格数据!B867),B867*(价格数据!B868/价格数据!B867))</f>
        <v>29335.48970605461</v>
      </c>
      <c r="C868">
        <f>IF(K867="是",F867*0.25*(价格数据!C868/价格数据!C867),C867*(价格数据!C868/价格数据!C867))</f>
        <v>27150.613818416317</v>
      </c>
      <c r="D868">
        <f>IF(K867="是",F867*0.25*(价格数据!D868/价格数据!D867),D867*(价格数据!D868/价格数据!D867))</f>
        <v>29180.777564769956</v>
      </c>
      <c r="E868">
        <f>IF(K867="是",F867*0.25*(价格数据!E868/价格数据!E867),E867*(价格数据!E868/价格数据!E867))</f>
        <v>29136.622184259941</v>
      </c>
      <c r="F868">
        <f t="shared" si="182"/>
        <v>114803.50327350083</v>
      </c>
      <c r="G868">
        <f t="shared" si="183"/>
        <v>0.25552782684834574</v>
      </c>
      <c r="H868">
        <f t="shared" si="184"/>
        <v>0.23649638769066444</v>
      </c>
      <c r="I868">
        <f t="shared" si="185"/>
        <v>0.25418020123699064</v>
      </c>
      <c r="J868">
        <f t="shared" si="186"/>
        <v>0.25379558422399912</v>
      </c>
      <c r="K868" t="str">
        <f>IF(OR(
 ROUND(G868,4)&gt;(0.25+参数设置!B$3), ROUND(G868,4)&lt;(0.25-参数设置!B$3),
 ROUND(H868,4)&gt;(0.25+参数设置!B$3), ROUND(H868,4)&lt;(0.25-参数设置!B$3),
 ROUND(I868,4)&gt;(0.25+参数设置!B$3), ROUND(I868,4)&lt;(0.25-参数设置!B$3),
 ROUND(J868,4)&gt;(0.25+参数设置!B$3), ROUND(J868,4)&lt;(0.25-参数设置!B$3)
),"是","否")</f>
        <v>否</v>
      </c>
      <c r="L868">
        <f t="shared" si="187"/>
        <v>29335.48970605461</v>
      </c>
      <c r="M868">
        <f t="shared" si="188"/>
        <v>27150.613818416317</v>
      </c>
      <c r="N868">
        <f t="shared" si="189"/>
        <v>29180.777564769956</v>
      </c>
      <c r="O868">
        <f t="shared" si="190"/>
        <v>29136.622184259941</v>
      </c>
      <c r="P868">
        <f t="shared" si="191"/>
        <v>0</v>
      </c>
      <c r="Q868">
        <f t="shared" si="192"/>
        <v>0</v>
      </c>
      <c r="R868">
        <f t="shared" si="193"/>
        <v>0</v>
      </c>
      <c r="S868">
        <f t="shared" si="194"/>
        <v>0</v>
      </c>
      <c r="T868">
        <f t="shared" si="195"/>
        <v>0</v>
      </c>
      <c r="U868">
        <f>T868*参数设置!B869</f>
        <v>0</v>
      </c>
    </row>
    <row r="869" spans="1:21" x14ac:dyDescent="0.25">
      <c r="A869" s="3">
        <v>42351</v>
      </c>
      <c r="B869">
        <f>IF(K868="是",F868*0.25*(价格数据!B869/价格数据!B868),B868*(价格数据!B869/价格数据!B868))</f>
        <v>29335.48970605461</v>
      </c>
      <c r="C869">
        <f>IF(K868="是",F868*0.25*(价格数据!C869/价格数据!C868),C868*(价格数据!C869/价格数据!C868))</f>
        <v>27150.613818416317</v>
      </c>
      <c r="D869">
        <f>IF(K868="是",F868*0.25*(价格数据!D869/价格数据!D868),D868*(价格数据!D869/价格数据!D868))</f>
        <v>29180.777564769956</v>
      </c>
      <c r="E869">
        <f>IF(K868="是",F868*0.25*(价格数据!E869/价格数据!E868),E868*(价格数据!E869/价格数据!E868))</f>
        <v>29136.622184259941</v>
      </c>
      <c r="F869">
        <f t="shared" si="182"/>
        <v>114803.50327350083</v>
      </c>
      <c r="G869">
        <f t="shared" si="183"/>
        <v>0.25552782684834574</v>
      </c>
      <c r="H869">
        <f t="shared" si="184"/>
        <v>0.23649638769066444</v>
      </c>
      <c r="I869">
        <f t="shared" si="185"/>
        <v>0.25418020123699064</v>
      </c>
      <c r="J869">
        <f t="shared" si="186"/>
        <v>0.25379558422399912</v>
      </c>
      <c r="K869" t="str">
        <f>IF(OR(
 ROUND(G869,4)&gt;(0.25+参数设置!B$3), ROUND(G869,4)&lt;(0.25-参数设置!B$3),
 ROUND(H869,4)&gt;(0.25+参数设置!B$3), ROUND(H869,4)&lt;(0.25-参数设置!B$3),
 ROUND(I869,4)&gt;(0.25+参数设置!B$3), ROUND(I869,4)&lt;(0.25-参数设置!B$3),
 ROUND(J869,4)&gt;(0.25+参数设置!B$3), ROUND(J869,4)&lt;(0.25-参数设置!B$3)
),"是","否")</f>
        <v>否</v>
      </c>
      <c r="L869">
        <f t="shared" si="187"/>
        <v>29335.48970605461</v>
      </c>
      <c r="M869">
        <f t="shared" si="188"/>
        <v>27150.613818416317</v>
      </c>
      <c r="N869">
        <f t="shared" si="189"/>
        <v>29180.777564769956</v>
      </c>
      <c r="O869">
        <f t="shared" si="190"/>
        <v>29136.622184259941</v>
      </c>
      <c r="P869">
        <f t="shared" si="191"/>
        <v>0</v>
      </c>
      <c r="Q869">
        <f t="shared" si="192"/>
        <v>0</v>
      </c>
      <c r="R869">
        <f t="shared" si="193"/>
        <v>0</v>
      </c>
      <c r="S869">
        <f t="shared" si="194"/>
        <v>0</v>
      </c>
      <c r="T869">
        <f t="shared" si="195"/>
        <v>0</v>
      </c>
      <c r="U869">
        <f>T869*参数设置!B870</f>
        <v>0</v>
      </c>
    </row>
    <row r="870" spans="1:21" x14ac:dyDescent="0.25">
      <c r="A870" s="3">
        <v>42352</v>
      </c>
      <c r="B870">
        <f>IF(K869="是",F869*0.25*(价格数据!B870/价格数据!B869),B869*(价格数据!B870/价格数据!B869))</f>
        <v>30232.942546010388</v>
      </c>
      <c r="C870">
        <f>IF(K869="是",F869*0.25*(价格数据!C870/价格数据!C869),C869*(价格数据!C870/价格数据!C869))</f>
        <v>27296.715776183584</v>
      </c>
      <c r="D870">
        <f>IF(K869="是",F869*0.25*(价格数据!D870/价格数据!D869),D869*(价格数据!D870/价格数据!D869))</f>
        <v>29146.165989582107</v>
      </c>
      <c r="E870">
        <f>IF(K869="是",F869*0.25*(价格数据!E870/价格数据!E869),E869*(价格数据!E870/价格数据!E869))</f>
        <v>29134.58270228632</v>
      </c>
      <c r="F870">
        <f t="shared" si="182"/>
        <v>115810.40701406241</v>
      </c>
      <c r="G870">
        <f t="shared" si="183"/>
        <v>0.2610554899642078</v>
      </c>
      <c r="H870">
        <f t="shared" si="184"/>
        <v>0.23570175150899048</v>
      </c>
      <c r="I870">
        <f t="shared" si="185"/>
        <v>0.2516713889628503</v>
      </c>
      <c r="J870">
        <f t="shared" si="186"/>
        <v>0.25157136956395137</v>
      </c>
      <c r="K870" t="str">
        <f>IF(OR(
 ROUND(G870,4)&gt;(0.25+参数设置!B$3), ROUND(G870,4)&lt;(0.25-参数设置!B$3),
 ROUND(H870,4)&gt;(0.25+参数设置!B$3), ROUND(H870,4)&lt;(0.25-参数设置!B$3),
 ROUND(I870,4)&gt;(0.25+参数设置!B$3), ROUND(I870,4)&lt;(0.25-参数设置!B$3),
 ROUND(J870,4)&gt;(0.25+参数设置!B$3), ROUND(J870,4)&lt;(0.25-参数设置!B$3)
),"是","否")</f>
        <v>否</v>
      </c>
      <c r="L870">
        <f t="shared" si="187"/>
        <v>30232.942546010388</v>
      </c>
      <c r="M870">
        <f t="shared" si="188"/>
        <v>27296.715776183584</v>
      </c>
      <c r="N870">
        <f t="shared" si="189"/>
        <v>29146.165989582107</v>
      </c>
      <c r="O870">
        <f t="shared" si="190"/>
        <v>29134.58270228632</v>
      </c>
      <c r="P870">
        <f t="shared" si="191"/>
        <v>0</v>
      </c>
      <c r="Q870">
        <f t="shared" si="192"/>
        <v>0</v>
      </c>
      <c r="R870">
        <f t="shared" si="193"/>
        <v>0</v>
      </c>
      <c r="S870">
        <f t="shared" si="194"/>
        <v>0</v>
      </c>
      <c r="T870">
        <f t="shared" si="195"/>
        <v>0</v>
      </c>
      <c r="U870">
        <f>T870*参数设置!B871</f>
        <v>0</v>
      </c>
    </row>
    <row r="871" spans="1:21" x14ac:dyDescent="0.25">
      <c r="A871" s="3">
        <v>42353</v>
      </c>
      <c r="B871">
        <f>IF(K870="是",F870*0.25*(价格数据!B871/价格数据!B870),B870*(价格数据!B871/价格数据!B870))</f>
        <v>29944.475561738887</v>
      </c>
      <c r="C871">
        <f>IF(K870="是",F870*0.25*(价格数据!C871/价格数据!C870),C870*(价格数据!C871/价格数据!C870))</f>
        <v>27089.738002679962</v>
      </c>
      <c r="D871">
        <f>IF(K870="是",F870*0.25*(价格数据!D871/价格数据!D870),D870*(价格数据!D871/价格数据!D870))</f>
        <v>29166.020691627848</v>
      </c>
      <c r="E871">
        <f>IF(K870="是",F870*0.25*(价格数据!E871/价格数据!E870),E870*(价格数据!E871/价格数据!E870))</f>
        <v>29134.58270228632</v>
      </c>
      <c r="F871">
        <f t="shared" si="182"/>
        <v>115334.81695833303</v>
      </c>
      <c r="G871">
        <f t="shared" si="183"/>
        <v>0.25963084133178033</v>
      </c>
      <c r="H871">
        <f t="shared" si="184"/>
        <v>0.23487909997261852</v>
      </c>
      <c r="I871">
        <f t="shared" si="185"/>
        <v>0.25288131945589898</v>
      </c>
      <c r="J871">
        <f t="shared" si="186"/>
        <v>0.25260873923970212</v>
      </c>
      <c r="K871" t="str">
        <f>IF(OR(
 ROUND(G871,4)&gt;(0.25+参数设置!B$3), ROUND(G871,4)&lt;(0.25-参数设置!B$3),
 ROUND(H871,4)&gt;(0.25+参数设置!B$3), ROUND(H871,4)&lt;(0.25-参数设置!B$3),
 ROUND(I871,4)&gt;(0.25+参数设置!B$3), ROUND(I871,4)&lt;(0.25-参数设置!B$3),
 ROUND(J871,4)&gt;(0.25+参数设置!B$3), ROUND(J871,4)&lt;(0.25-参数设置!B$3)
),"是","否")</f>
        <v>否</v>
      </c>
      <c r="L871">
        <f t="shared" si="187"/>
        <v>29944.475561738887</v>
      </c>
      <c r="M871">
        <f t="shared" si="188"/>
        <v>27089.738002679962</v>
      </c>
      <c r="N871">
        <f t="shared" si="189"/>
        <v>29166.020691627848</v>
      </c>
      <c r="O871">
        <f t="shared" si="190"/>
        <v>29134.58270228632</v>
      </c>
      <c r="P871">
        <f t="shared" si="191"/>
        <v>0</v>
      </c>
      <c r="Q871">
        <f t="shared" si="192"/>
        <v>0</v>
      </c>
      <c r="R871">
        <f t="shared" si="193"/>
        <v>0</v>
      </c>
      <c r="S871">
        <f t="shared" si="194"/>
        <v>0</v>
      </c>
      <c r="T871">
        <f t="shared" si="195"/>
        <v>0</v>
      </c>
      <c r="U871">
        <f>T871*参数设置!B872</f>
        <v>0</v>
      </c>
    </row>
    <row r="872" spans="1:21" x14ac:dyDescent="0.25">
      <c r="A872" s="3">
        <v>42354</v>
      </c>
      <c r="B872">
        <f>IF(K871="是",F871*0.25*(价格数据!B872/价格数据!B871),B871*(价格数据!B872/价格数据!B871))</f>
        <v>29952.488533524207</v>
      </c>
      <c r="C872">
        <f>IF(K871="是",F871*0.25*(价格数据!C872/价格数据!C871),C871*(价格数据!C872/价格数据!C871))</f>
        <v>27114.088328974507</v>
      </c>
      <c r="D872">
        <f>IF(K871="是",F871*0.25*(价格数据!D872/价格数据!D871),D871*(价格数据!D872/价格数据!D871))</f>
        <v>29187.753541164409</v>
      </c>
      <c r="E872">
        <f>IF(K871="是",F871*0.25*(价格数据!E872/价格数据!E871),E871*(价格数据!E872/价格数据!E871))</f>
        <v>29135.748120556964</v>
      </c>
      <c r="F872">
        <f t="shared" si="182"/>
        <v>115390.07852422008</v>
      </c>
      <c r="G872">
        <f t="shared" si="183"/>
        <v>0.25957594376051368</v>
      </c>
      <c r="H872">
        <f t="shared" si="184"/>
        <v>0.23497763998213528</v>
      </c>
      <c r="I872">
        <f t="shared" si="185"/>
        <v>0.25294855428179619</v>
      </c>
      <c r="J872">
        <f t="shared" si="186"/>
        <v>0.2524978619755549</v>
      </c>
      <c r="K872" t="str">
        <f>IF(OR(
 ROUND(G872,4)&gt;(0.25+参数设置!B$3), ROUND(G872,4)&lt;(0.25-参数设置!B$3),
 ROUND(H872,4)&gt;(0.25+参数设置!B$3), ROUND(H872,4)&lt;(0.25-参数设置!B$3),
 ROUND(I872,4)&gt;(0.25+参数设置!B$3), ROUND(I872,4)&lt;(0.25-参数设置!B$3),
 ROUND(J872,4)&gt;(0.25+参数设置!B$3), ROUND(J872,4)&lt;(0.25-参数设置!B$3)
),"是","否")</f>
        <v>否</v>
      </c>
      <c r="L872">
        <f t="shared" si="187"/>
        <v>29952.488533524207</v>
      </c>
      <c r="M872">
        <f t="shared" si="188"/>
        <v>27114.088328974507</v>
      </c>
      <c r="N872">
        <f t="shared" si="189"/>
        <v>29187.753541164409</v>
      </c>
      <c r="O872">
        <f t="shared" si="190"/>
        <v>29135.748120556964</v>
      </c>
      <c r="P872">
        <f t="shared" si="191"/>
        <v>0</v>
      </c>
      <c r="Q872">
        <f t="shared" si="192"/>
        <v>0</v>
      </c>
      <c r="R872">
        <f t="shared" si="193"/>
        <v>0</v>
      </c>
      <c r="S872">
        <f t="shared" si="194"/>
        <v>0</v>
      </c>
      <c r="T872">
        <f t="shared" si="195"/>
        <v>0</v>
      </c>
      <c r="U872">
        <f>T872*参数设置!B873</f>
        <v>0</v>
      </c>
    </row>
    <row r="873" spans="1:21" x14ac:dyDescent="0.25">
      <c r="A873" s="3">
        <v>42355</v>
      </c>
      <c r="B873">
        <f>IF(K872="是",F872*0.25*(价格数据!B873/价格数据!B872),B872*(价格数据!B873/价格数据!B872))</f>
        <v>30513.396558496574</v>
      </c>
      <c r="C873">
        <f>IF(K872="是",F872*0.25*(价格数据!C873/价格数据!C872),C872*(价格数据!C873/价格数据!C872))</f>
        <v>27126.263492121783</v>
      </c>
      <c r="D873">
        <f>IF(K872="是",F872*0.25*(价格数据!D873/价格数据!D872),D872*(价格数据!D873/价格数据!D872))</f>
        <v>29197.412585402883</v>
      </c>
      <c r="E873">
        <f>IF(K872="是",F872*0.25*(价格数据!E873/价格数据!E872),E872*(价格数据!E873/价格数据!E872))</f>
        <v>29135.748120556964</v>
      </c>
      <c r="F873">
        <f t="shared" si="182"/>
        <v>115972.82075657821</v>
      </c>
      <c r="G873">
        <f t="shared" si="183"/>
        <v>0.26310816930583103</v>
      </c>
      <c r="H873">
        <f t="shared" si="184"/>
        <v>0.23390190318004425</v>
      </c>
      <c r="I873">
        <f t="shared" si="185"/>
        <v>0.25176082115556153</v>
      </c>
      <c r="J873">
        <f t="shared" si="186"/>
        <v>0.2512291063585631</v>
      </c>
      <c r="K873" t="str">
        <f>IF(OR(
 ROUND(G873,4)&gt;(0.25+参数设置!B$3), ROUND(G873,4)&lt;(0.25-参数设置!B$3),
 ROUND(H873,4)&gt;(0.25+参数设置!B$3), ROUND(H873,4)&lt;(0.25-参数设置!B$3),
 ROUND(I873,4)&gt;(0.25+参数设置!B$3), ROUND(I873,4)&lt;(0.25-参数设置!B$3),
 ROUND(J873,4)&gt;(0.25+参数设置!B$3), ROUND(J873,4)&lt;(0.25-参数设置!B$3)
),"是","否")</f>
        <v>否</v>
      </c>
      <c r="L873">
        <f t="shared" si="187"/>
        <v>30513.396558496574</v>
      </c>
      <c r="M873">
        <f t="shared" si="188"/>
        <v>27126.263492121783</v>
      </c>
      <c r="N873">
        <f t="shared" si="189"/>
        <v>29197.412585402883</v>
      </c>
      <c r="O873">
        <f t="shared" si="190"/>
        <v>29135.748120556964</v>
      </c>
      <c r="P873">
        <f t="shared" si="191"/>
        <v>0</v>
      </c>
      <c r="Q873">
        <f t="shared" si="192"/>
        <v>0</v>
      </c>
      <c r="R873">
        <f t="shared" si="193"/>
        <v>0</v>
      </c>
      <c r="S873">
        <f t="shared" si="194"/>
        <v>0</v>
      </c>
      <c r="T873">
        <f t="shared" si="195"/>
        <v>0</v>
      </c>
      <c r="U873">
        <f>T873*参数设置!B874</f>
        <v>0</v>
      </c>
    </row>
    <row r="874" spans="1:21" x14ac:dyDescent="0.25">
      <c r="A874" s="3">
        <v>42356</v>
      </c>
      <c r="B874">
        <f>IF(K873="是",F873*0.25*(价格数据!B874/价格数据!B873),B873*(价格数据!B874/价格数据!B873))</f>
        <v>30625.578163491045</v>
      </c>
      <c r="C874">
        <f>IF(K873="是",F873*0.25*(价格数据!C874/价格数据!C873),C873*(价格数据!C874/价格数据!C873))</f>
        <v>26992.336697501793</v>
      </c>
      <c r="D874">
        <f>IF(K873="是",F873*0.25*(价格数据!D874/价格数据!D873),D873*(价格数据!D874/价格数据!D873))</f>
        <v>29272.270178251023</v>
      </c>
      <c r="E874">
        <f>IF(K873="是",F873*0.25*(价格数据!E874/价格数据!E873),E873*(价格数据!E874/价格数据!E873))</f>
        <v>29138.953020801226</v>
      </c>
      <c r="F874">
        <f t="shared" si="182"/>
        <v>116029.13806004509</v>
      </c>
      <c r="G874">
        <f t="shared" si="183"/>
        <v>0.26394730388880683</v>
      </c>
      <c r="H874">
        <f t="shared" si="184"/>
        <v>0.23263412233169614</v>
      </c>
      <c r="I874">
        <f t="shared" si="185"/>
        <v>0.25228378550138519</v>
      </c>
      <c r="J874">
        <f t="shared" si="186"/>
        <v>0.25113478827811175</v>
      </c>
      <c r="K874" t="str">
        <f>IF(OR(
 ROUND(G874,4)&gt;(0.25+参数设置!B$3), ROUND(G874,4)&lt;(0.25-参数设置!B$3),
 ROUND(H874,4)&gt;(0.25+参数设置!B$3), ROUND(H874,4)&lt;(0.25-参数设置!B$3),
 ROUND(I874,4)&gt;(0.25+参数设置!B$3), ROUND(I874,4)&lt;(0.25-参数设置!B$3),
 ROUND(J874,4)&gt;(0.25+参数设置!B$3), ROUND(J874,4)&lt;(0.25-参数设置!B$3)
),"是","否")</f>
        <v>否</v>
      </c>
      <c r="L874">
        <f t="shared" si="187"/>
        <v>30625.578163491045</v>
      </c>
      <c r="M874">
        <f t="shared" si="188"/>
        <v>26992.336697501793</v>
      </c>
      <c r="N874">
        <f t="shared" si="189"/>
        <v>29272.270178251023</v>
      </c>
      <c r="O874">
        <f t="shared" si="190"/>
        <v>29138.953020801226</v>
      </c>
      <c r="P874">
        <f t="shared" si="191"/>
        <v>0</v>
      </c>
      <c r="Q874">
        <f t="shared" si="192"/>
        <v>0</v>
      </c>
      <c r="R874">
        <f t="shared" si="193"/>
        <v>0</v>
      </c>
      <c r="S874">
        <f t="shared" si="194"/>
        <v>0</v>
      </c>
      <c r="T874">
        <f t="shared" si="195"/>
        <v>0</v>
      </c>
      <c r="U874">
        <f>T874*参数设置!B875</f>
        <v>0</v>
      </c>
    </row>
    <row r="875" spans="1:21" x14ac:dyDescent="0.25">
      <c r="A875" s="3">
        <v>42357</v>
      </c>
      <c r="B875">
        <f>IF(K874="是",F874*0.25*(价格数据!B875/价格数据!B874),B874*(价格数据!B875/价格数据!B874))</f>
        <v>30625.578163491045</v>
      </c>
      <c r="C875">
        <f>IF(K874="是",F874*0.25*(价格数据!C875/价格数据!C874),C874*(价格数据!C875/价格数据!C874))</f>
        <v>26992.336697501793</v>
      </c>
      <c r="D875">
        <f>IF(K874="是",F874*0.25*(价格数据!D875/价格数据!D874),D874*(价格数据!D875/价格数据!D874))</f>
        <v>29272.270178251023</v>
      </c>
      <c r="E875">
        <f>IF(K874="是",F874*0.25*(价格数据!E875/价格数据!E874),E874*(价格数据!E875/价格数据!E874))</f>
        <v>29138.953020801226</v>
      </c>
      <c r="F875">
        <f t="shared" si="182"/>
        <v>116029.13806004509</v>
      </c>
      <c r="G875">
        <f t="shared" si="183"/>
        <v>0.26394730388880683</v>
      </c>
      <c r="H875">
        <f t="shared" si="184"/>
        <v>0.23263412233169614</v>
      </c>
      <c r="I875">
        <f t="shared" si="185"/>
        <v>0.25228378550138519</v>
      </c>
      <c r="J875">
        <f t="shared" si="186"/>
        <v>0.25113478827811175</v>
      </c>
      <c r="K875" t="str">
        <f>IF(OR(
 ROUND(G875,4)&gt;(0.25+参数设置!B$3), ROUND(G875,4)&lt;(0.25-参数设置!B$3),
 ROUND(H875,4)&gt;(0.25+参数设置!B$3), ROUND(H875,4)&lt;(0.25-参数设置!B$3),
 ROUND(I875,4)&gt;(0.25+参数设置!B$3), ROUND(I875,4)&lt;(0.25-参数设置!B$3),
 ROUND(J875,4)&gt;(0.25+参数设置!B$3), ROUND(J875,4)&lt;(0.25-参数设置!B$3)
),"是","否")</f>
        <v>否</v>
      </c>
      <c r="L875">
        <f t="shared" si="187"/>
        <v>30625.578163491045</v>
      </c>
      <c r="M875">
        <f t="shared" si="188"/>
        <v>26992.336697501793</v>
      </c>
      <c r="N875">
        <f t="shared" si="189"/>
        <v>29272.270178251023</v>
      </c>
      <c r="O875">
        <f t="shared" si="190"/>
        <v>29138.953020801226</v>
      </c>
      <c r="P875">
        <f t="shared" si="191"/>
        <v>0</v>
      </c>
      <c r="Q875">
        <f t="shared" si="192"/>
        <v>0</v>
      </c>
      <c r="R875">
        <f t="shared" si="193"/>
        <v>0</v>
      </c>
      <c r="S875">
        <f t="shared" si="194"/>
        <v>0</v>
      </c>
      <c r="T875">
        <f t="shared" si="195"/>
        <v>0</v>
      </c>
      <c r="U875">
        <f>T875*参数设置!B876</f>
        <v>0</v>
      </c>
    </row>
    <row r="876" spans="1:21" x14ac:dyDescent="0.25">
      <c r="A876" s="3">
        <v>42358</v>
      </c>
      <c r="B876">
        <f>IF(K875="是",F875*0.25*(价格数据!B876/价格数据!B875),B875*(价格数据!B876/价格数据!B875))</f>
        <v>30625.578163491045</v>
      </c>
      <c r="C876">
        <f>IF(K875="是",F875*0.25*(价格数据!C876/价格数据!C875),C875*(价格数据!C876/价格数据!C875))</f>
        <v>26992.336697501793</v>
      </c>
      <c r="D876">
        <f>IF(K875="是",F875*0.25*(价格数据!D876/价格数据!D875),D875*(价格数据!D876/价格数据!D875))</f>
        <v>29272.270178251023</v>
      </c>
      <c r="E876">
        <f>IF(K875="是",F875*0.25*(价格数据!E876/价格数据!E875),E875*(价格数据!E876/价格数据!E875))</f>
        <v>29138.953020801226</v>
      </c>
      <c r="F876">
        <f t="shared" si="182"/>
        <v>116029.13806004509</v>
      </c>
      <c r="G876">
        <f t="shared" si="183"/>
        <v>0.26394730388880683</v>
      </c>
      <c r="H876">
        <f t="shared" si="184"/>
        <v>0.23263412233169614</v>
      </c>
      <c r="I876">
        <f t="shared" si="185"/>
        <v>0.25228378550138519</v>
      </c>
      <c r="J876">
        <f t="shared" si="186"/>
        <v>0.25113478827811175</v>
      </c>
      <c r="K876" t="str">
        <f>IF(OR(
 ROUND(G876,4)&gt;(0.25+参数设置!B$3), ROUND(G876,4)&lt;(0.25-参数设置!B$3),
 ROUND(H876,4)&gt;(0.25+参数设置!B$3), ROUND(H876,4)&lt;(0.25-参数设置!B$3),
 ROUND(I876,4)&gt;(0.25+参数设置!B$3), ROUND(I876,4)&lt;(0.25-参数设置!B$3),
 ROUND(J876,4)&gt;(0.25+参数设置!B$3), ROUND(J876,4)&lt;(0.25-参数设置!B$3)
),"是","否")</f>
        <v>否</v>
      </c>
      <c r="L876">
        <f t="shared" si="187"/>
        <v>30625.578163491045</v>
      </c>
      <c r="M876">
        <f t="shared" si="188"/>
        <v>26992.336697501793</v>
      </c>
      <c r="N876">
        <f t="shared" si="189"/>
        <v>29272.270178251023</v>
      </c>
      <c r="O876">
        <f t="shared" si="190"/>
        <v>29138.953020801226</v>
      </c>
      <c r="P876">
        <f t="shared" si="191"/>
        <v>0</v>
      </c>
      <c r="Q876">
        <f t="shared" si="192"/>
        <v>0</v>
      </c>
      <c r="R876">
        <f t="shared" si="193"/>
        <v>0</v>
      </c>
      <c r="S876">
        <f t="shared" si="194"/>
        <v>0</v>
      </c>
      <c r="T876">
        <f t="shared" si="195"/>
        <v>0</v>
      </c>
      <c r="U876">
        <f>T876*参数设置!B877</f>
        <v>0</v>
      </c>
    </row>
    <row r="877" spans="1:21" x14ac:dyDescent="0.25">
      <c r="A877" s="3">
        <v>42359</v>
      </c>
      <c r="B877">
        <f>IF(K876="是",F876*0.25*(价格数据!B877/价格数据!B876),B876*(价格数据!B877/价格数据!B876))</f>
        <v>31426.875342022995</v>
      </c>
      <c r="C877">
        <f>IF(K876="是",F876*0.25*(价格数据!C877/价格数据!C876),C876*(价格数据!C877/价格数据!C876))</f>
        <v>27248.015123594501</v>
      </c>
      <c r="D877">
        <f>IF(K876="是",F876*0.25*(价格数据!D877/价格数据!D876),D876*(价格数据!D877/价格数据!D876))</f>
        <v>29385.22733448424</v>
      </c>
      <c r="E877">
        <f>IF(K876="是",F876*0.25*(价格数据!E877/价格数据!E876),E876*(价格数据!E877/价格数据!E876))</f>
        <v>29133.12592944803</v>
      </c>
      <c r="F877">
        <f t="shared" si="182"/>
        <v>117193.24372954977</v>
      </c>
      <c r="G877">
        <f t="shared" si="183"/>
        <v>0.26816285940977708</v>
      </c>
      <c r="H877">
        <f t="shared" si="184"/>
        <v>0.23250499991685128</v>
      </c>
      <c r="I877">
        <f t="shared" si="185"/>
        <v>0.25074165028060302</v>
      </c>
      <c r="J877">
        <f t="shared" si="186"/>
        <v>0.24859049039276859</v>
      </c>
      <c r="K877" t="str">
        <f>IF(OR(
 ROUND(G877,4)&gt;(0.25+参数设置!B$3), ROUND(G877,4)&lt;(0.25-参数设置!B$3),
 ROUND(H877,4)&gt;(0.25+参数设置!B$3), ROUND(H877,4)&lt;(0.25-参数设置!B$3),
 ROUND(I877,4)&gt;(0.25+参数设置!B$3), ROUND(I877,4)&lt;(0.25-参数设置!B$3),
 ROUND(J877,4)&gt;(0.25+参数设置!B$3), ROUND(J877,4)&lt;(0.25-参数设置!B$3)
),"是","否")</f>
        <v>否</v>
      </c>
      <c r="L877">
        <f t="shared" si="187"/>
        <v>31426.875342022995</v>
      </c>
      <c r="M877">
        <f t="shared" si="188"/>
        <v>27248.015123594501</v>
      </c>
      <c r="N877">
        <f t="shared" si="189"/>
        <v>29385.22733448424</v>
      </c>
      <c r="O877">
        <f t="shared" si="190"/>
        <v>29133.12592944803</v>
      </c>
      <c r="P877">
        <f t="shared" si="191"/>
        <v>0</v>
      </c>
      <c r="Q877">
        <f t="shared" si="192"/>
        <v>0</v>
      </c>
      <c r="R877">
        <f t="shared" si="193"/>
        <v>0</v>
      </c>
      <c r="S877">
        <f t="shared" si="194"/>
        <v>0</v>
      </c>
      <c r="T877">
        <f t="shared" si="195"/>
        <v>0</v>
      </c>
      <c r="U877">
        <f>T877*参数设置!B878</f>
        <v>0</v>
      </c>
    </row>
    <row r="878" spans="1:21" x14ac:dyDescent="0.25">
      <c r="A878" s="3">
        <v>42360</v>
      </c>
      <c r="B878">
        <f>IF(K877="是",F877*0.25*(价格数据!B878/价格数据!B877),B877*(价格数据!B878/价格数据!B877))</f>
        <v>31466.94020094959</v>
      </c>
      <c r="C878">
        <f>IF(K877="是",F877*0.25*(价格数据!C878/价格数据!C877),C877*(价格数据!C878/价格数据!C877))</f>
        <v>27381.941918214492</v>
      </c>
      <c r="D878">
        <f>IF(K877="是",F877*0.25*(价格数据!D878/价格数据!D877),D877*(价格数据!D878/价格数据!D877))</f>
        <v>29368.592313851321</v>
      </c>
      <c r="E878">
        <f>IF(K877="是",F877*0.25*(价格数据!E878/价格数据!E877),E877*(价格数据!E878/价格数据!E877))</f>
        <v>29131.377802042069</v>
      </c>
      <c r="F878">
        <f t="shared" si="182"/>
        <v>117348.85223505748</v>
      </c>
      <c r="G878">
        <f t="shared" si="183"/>
        <v>0.26814868319222446</v>
      </c>
      <c r="H878">
        <f t="shared" si="184"/>
        <v>0.23333796110222416</v>
      </c>
      <c r="I878">
        <f t="shared" si="185"/>
        <v>0.25026740146570925</v>
      </c>
      <c r="J878">
        <f t="shared" si="186"/>
        <v>0.24824595423984208</v>
      </c>
      <c r="K878" t="str">
        <f>IF(OR(
 ROUND(G878,4)&gt;(0.25+参数设置!B$3), ROUND(G878,4)&lt;(0.25-参数设置!B$3),
 ROUND(H878,4)&gt;(0.25+参数设置!B$3), ROUND(H878,4)&lt;(0.25-参数设置!B$3),
 ROUND(I878,4)&gt;(0.25+参数设置!B$3), ROUND(I878,4)&lt;(0.25-参数设置!B$3),
 ROUND(J878,4)&gt;(0.25+参数设置!B$3), ROUND(J878,4)&lt;(0.25-参数设置!B$3)
),"是","否")</f>
        <v>否</v>
      </c>
      <c r="L878">
        <f t="shared" si="187"/>
        <v>31466.94020094959</v>
      </c>
      <c r="M878">
        <f t="shared" si="188"/>
        <v>27381.941918214492</v>
      </c>
      <c r="N878">
        <f t="shared" si="189"/>
        <v>29368.592313851321</v>
      </c>
      <c r="O878">
        <f t="shared" si="190"/>
        <v>29131.377802042069</v>
      </c>
      <c r="P878">
        <f t="shared" si="191"/>
        <v>0</v>
      </c>
      <c r="Q878">
        <f t="shared" si="192"/>
        <v>0</v>
      </c>
      <c r="R878">
        <f t="shared" si="193"/>
        <v>0</v>
      </c>
      <c r="S878">
        <f t="shared" si="194"/>
        <v>0</v>
      </c>
      <c r="T878">
        <f t="shared" si="195"/>
        <v>0</v>
      </c>
      <c r="U878">
        <f>T878*参数设置!B879</f>
        <v>0</v>
      </c>
    </row>
    <row r="879" spans="1:21" x14ac:dyDescent="0.25">
      <c r="A879" s="3">
        <v>42361</v>
      </c>
      <c r="B879">
        <f>IF(K878="是",F878*0.25*(价格数据!B879/价格数据!B878),B878*(价格数据!B879/价格数据!B878))</f>
        <v>31426.875342022991</v>
      </c>
      <c r="C879">
        <f>IF(K878="是",F878*0.25*(价格数据!C879/价格数据!C878),C878*(价格数据!C879/价格数据!C878))</f>
        <v>27321.066102478133</v>
      </c>
      <c r="D879">
        <f>IF(K878="是",F878*0.25*(价格数据!D879/价格数据!D878),D878*(价格数据!D879/价格数据!D878))</f>
        <v>29379.861198796199</v>
      </c>
      <c r="E879">
        <f>IF(K878="是",F878*0.25*(价格数据!E879/价格数据!E878),E878*(价格数据!E879/价格数据!E878))</f>
        <v>29133.417284015686</v>
      </c>
      <c r="F879">
        <f t="shared" si="182"/>
        <v>117261.21992731301</v>
      </c>
      <c r="G879">
        <f t="shared" si="183"/>
        <v>0.26800740570073928</v>
      </c>
      <c r="H879">
        <f t="shared" si="184"/>
        <v>0.23299319348215639</v>
      </c>
      <c r="I879">
        <f t="shared" si="185"/>
        <v>0.25055053339039079</v>
      </c>
      <c r="J879">
        <f t="shared" si="186"/>
        <v>0.24844886742671352</v>
      </c>
      <c r="K879" t="str">
        <f>IF(OR(
 ROUND(G879,4)&gt;(0.25+参数设置!B$3), ROUND(G879,4)&lt;(0.25-参数设置!B$3),
 ROUND(H879,4)&gt;(0.25+参数设置!B$3), ROUND(H879,4)&lt;(0.25-参数设置!B$3),
 ROUND(I879,4)&gt;(0.25+参数设置!B$3), ROUND(I879,4)&lt;(0.25-参数设置!B$3),
 ROUND(J879,4)&gt;(0.25+参数设置!B$3), ROUND(J879,4)&lt;(0.25-参数设置!B$3)
),"是","否")</f>
        <v>否</v>
      </c>
      <c r="L879">
        <f t="shared" si="187"/>
        <v>31426.875342022991</v>
      </c>
      <c r="M879">
        <f t="shared" si="188"/>
        <v>27321.066102478133</v>
      </c>
      <c r="N879">
        <f t="shared" si="189"/>
        <v>29379.861198796199</v>
      </c>
      <c r="O879">
        <f t="shared" si="190"/>
        <v>29133.417284015686</v>
      </c>
      <c r="P879">
        <f t="shared" si="191"/>
        <v>0</v>
      </c>
      <c r="Q879">
        <f t="shared" si="192"/>
        <v>0</v>
      </c>
      <c r="R879">
        <f t="shared" si="193"/>
        <v>0</v>
      </c>
      <c r="S879">
        <f t="shared" si="194"/>
        <v>0</v>
      </c>
      <c r="T879">
        <f t="shared" si="195"/>
        <v>0</v>
      </c>
      <c r="U879">
        <f>T879*参数设置!B880</f>
        <v>0</v>
      </c>
    </row>
    <row r="880" spans="1:21" x14ac:dyDescent="0.25">
      <c r="A880" s="3">
        <v>42362</v>
      </c>
      <c r="B880">
        <f>IF(K879="是",F879*0.25*(价格数据!B880/价格数据!B879),B879*(价格数据!B880/价格数据!B879))</f>
        <v>31050.265668112974</v>
      </c>
      <c r="C880">
        <f>IF(K879="是",F879*0.25*(价格数据!C880/价格数据!C879),C879*(价格数据!C880/价格数据!C879))</f>
        <v>27333.241265625406</v>
      </c>
      <c r="D880">
        <f>IF(K879="是",F879*0.25*(价格数据!D880/价格数据!D879),D879*(价格数据!D880/价格数据!D879))</f>
        <v>29419.30229610328</v>
      </c>
      <c r="E880">
        <f>IF(K879="是",F879*0.25*(价格数据!E880/价格数据!E879),E879*(价格数据!E880/价格数据!E879))</f>
        <v>29131.960511177389</v>
      </c>
      <c r="F880">
        <f t="shared" si="182"/>
        <v>116934.76974101904</v>
      </c>
      <c r="G880">
        <f t="shared" si="183"/>
        <v>0.26553492803621592</v>
      </c>
      <c r="H880">
        <f t="shared" si="184"/>
        <v>0.23374776660664426</v>
      </c>
      <c r="I880">
        <f t="shared" si="185"/>
        <v>0.25158729402092805</v>
      </c>
      <c r="J880">
        <f t="shared" si="186"/>
        <v>0.24913001133621179</v>
      </c>
      <c r="K880" t="str">
        <f>IF(OR(
 ROUND(G880,4)&gt;(0.25+参数设置!B$3), ROUND(G880,4)&lt;(0.25-参数设置!B$3),
 ROUND(H880,4)&gt;(0.25+参数设置!B$3), ROUND(H880,4)&lt;(0.25-参数设置!B$3),
 ROUND(I880,4)&gt;(0.25+参数设置!B$3), ROUND(I880,4)&lt;(0.25-参数设置!B$3),
 ROUND(J880,4)&gt;(0.25+参数设置!B$3), ROUND(J880,4)&lt;(0.25-参数设置!B$3)
),"是","否")</f>
        <v>否</v>
      </c>
      <c r="L880">
        <f t="shared" si="187"/>
        <v>31050.265668112974</v>
      </c>
      <c r="M880">
        <f t="shared" si="188"/>
        <v>27333.241265625406</v>
      </c>
      <c r="N880">
        <f t="shared" si="189"/>
        <v>29419.30229610328</v>
      </c>
      <c r="O880">
        <f t="shared" si="190"/>
        <v>29131.960511177389</v>
      </c>
      <c r="P880">
        <f t="shared" si="191"/>
        <v>0</v>
      </c>
      <c r="Q880">
        <f t="shared" si="192"/>
        <v>0</v>
      </c>
      <c r="R880">
        <f t="shared" si="193"/>
        <v>0</v>
      </c>
      <c r="S880">
        <f t="shared" si="194"/>
        <v>0</v>
      </c>
      <c r="T880">
        <f t="shared" si="195"/>
        <v>0</v>
      </c>
      <c r="U880">
        <f>T880*参数设置!B881</f>
        <v>0</v>
      </c>
    </row>
    <row r="881" spans="1:21" x14ac:dyDescent="0.25">
      <c r="A881" s="3">
        <v>42363</v>
      </c>
      <c r="B881">
        <f>IF(K880="是",F880*0.25*(价格数据!B881/价格数据!B880),B880*(价格数据!B881/价格数据!B880))</f>
        <v>31210.525103819364</v>
      </c>
      <c r="C881">
        <f>IF(K880="是",F880*0.25*(价格数据!C881/价格数据!C880),C880*(价格数据!C881/价格数据!C880))</f>
        <v>27394.117081361765</v>
      </c>
      <c r="D881">
        <f>IF(K880="是",F880*0.25*(价格数据!D881/价格数据!D880),D880*(价格数据!D881/价格数据!D880))</f>
        <v>29406.423570451989</v>
      </c>
      <c r="E881">
        <f>IF(K880="是",F880*0.25*(价格数据!E881/价格数据!E880),E880*(价格数据!E881/价格数据!E880))</f>
        <v>29135.165411421644</v>
      </c>
      <c r="F881">
        <f t="shared" si="182"/>
        <v>117146.23116705476</v>
      </c>
      <c r="G881">
        <f t="shared" si="183"/>
        <v>0.26642363815624615</v>
      </c>
      <c r="H881">
        <f t="shared" si="184"/>
        <v>0.23384548361864721</v>
      </c>
      <c r="I881">
        <f t="shared" si="185"/>
        <v>0.25102321498091873</v>
      </c>
      <c r="J881">
        <f t="shared" si="186"/>
        <v>0.24870766324418789</v>
      </c>
      <c r="K881" t="str">
        <f>IF(OR(
 ROUND(G881,4)&gt;(0.25+参数设置!B$3), ROUND(G881,4)&lt;(0.25-参数设置!B$3),
 ROUND(H881,4)&gt;(0.25+参数设置!B$3), ROUND(H881,4)&lt;(0.25-参数设置!B$3),
 ROUND(I881,4)&gt;(0.25+参数设置!B$3), ROUND(I881,4)&lt;(0.25-参数设置!B$3),
 ROUND(J881,4)&gt;(0.25+参数设置!B$3), ROUND(J881,4)&lt;(0.25-参数设置!B$3)
),"是","否")</f>
        <v>否</v>
      </c>
      <c r="L881">
        <f t="shared" si="187"/>
        <v>31210.525103819364</v>
      </c>
      <c r="M881">
        <f t="shared" si="188"/>
        <v>27394.117081361765</v>
      </c>
      <c r="N881">
        <f t="shared" si="189"/>
        <v>29406.423570451989</v>
      </c>
      <c r="O881">
        <f t="shared" si="190"/>
        <v>29135.165411421644</v>
      </c>
      <c r="P881">
        <f t="shared" si="191"/>
        <v>0</v>
      </c>
      <c r="Q881">
        <f t="shared" si="192"/>
        <v>0</v>
      </c>
      <c r="R881">
        <f t="shared" si="193"/>
        <v>0</v>
      </c>
      <c r="S881">
        <f t="shared" si="194"/>
        <v>0</v>
      </c>
      <c r="T881">
        <f t="shared" si="195"/>
        <v>0</v>
      </c>
      <c r="U881">
        <f>T881*参数设置!B882</f>
        <v>0</v>
      </c>
    </row>
    <row r="882" spans="1:21" x14ac:dyDescent="0.25">
      <c r="A882" s="3">
        <v>42364</v>
      </c>
      <c r="B882">
        <f>IF(K881="是",F881*0.25*(价格数据!B882/价格数据!B881),B881*(价格数据!B882/价格数据!B881))</f>
        <v>31210.525103819364</v>
      </c>
      <c r="C882">
        <f>IF(K881="是",F881*0.25*(价格数据!C882/价格数据!C881),C881*(价格数据!C882/价格数据!C881))</f>
        <v>27394.117081361765</v>
      </c>
      <c r="D882">
        <f>IF(K881="是",F881*0.25*(价格数据!D882/价格数据!D881),D881*(价格数据!D882/价格数据!D881))</f>
        <v>29406.423570451989</v>
      </c>
      <c r="E882">
        <f>IF(K881="是",F881*0.25*(价格数据!E882/价格数据!E881),E881*(价格数据!E882/价格数据!E881))</f>
        <v>29135.165411421644</v>
      </c>
      <c r="F882">
        <f t="shared" si="182"/>
        <v>117146.23116705476</v>
      </c>
      <c r="G882">
        <f t="shared" si="183"/>
        <v>0.26642363815624615</v>
      </c>
      <c r="H882">
        <f t="shared" si="184"/>
        <v>0.23384548361864721</v>
      </c>
      <c r="I882">
        <f t="shared" si="185"/>
        <v>0.25102321498091873</v>
      </c>
      <c r="J882">
        <f t="shared" si="186"/>
        <v>0.24870766324418789</v>
      </c>
      <c r="K882" t="str">
        <f>IF(OR(
 ROUND(G882,4)&gt;(0.25+参数设置!B$3), ROUND(G882,4)&lt;(0.25-参数设置!B$3),
 ROUND(H882,4)&gt;(0.25+参数设置!B$3), ROUND(H882,4)&lt;(0.25-参数设置!B$3),
 ROUND(I882,4)&gt;(0.25+参数设置!B$3), ROUND(I882,4)&lt;(0.25-参数设置!B$3),
 ROUND(J882,4)&gt;(0.25+参数设置!B$3), ROUND(J882,4)&lt;(0.25-参数设置!B$3)
),"是","否")</f>
        <v>否</v>
      </c>
      <c r="L882">
        <f t="shared" si="187"/>
        <v>31210.525103819364</v>
      </c>
      <c r="M882">
        <f t="shared" si="188"/>
        <v>27394.117081361765</v>
      </c>
      <c r="N882">
        <f t="shared" si="189"/>
        <v>29406.423570451989</v>
      </c>
      <c r="O882">
        <f t="shared" si="190"/>
        <v>29135.165411421644</v>
      </c>
      <c r="P882">
        <f t="shared" si="191"/>
        <v>0</v>
      </c>
      <c r="Q882">
        <f t="shared" si="192"/>
        <v>0</v>
      </c>
      <c r="R882">
        <f t="shared" si="193"/>
        <v>0</v>
      </c>
      <c r="S882">
        <f t="shared" si="194"/>
        <v>0</v>
      </c>
      <c r="T882">
        <f t="shared" si="195"/>
        <v>0</v>
      </c>
      <c r="U882">
        <f>T882*参数设置!B883</f>
        <v>0</v>
      </c>
    </row>
    <row r="883" spans="1:21" x14ac:dyDescent="0.25">
      <c r="A883" s="3">
        <v>42365</v>
      </c>
      <c r="B883">
        <f>IF(K882="是",F882*0.25*(价格数据!B883/价格数据!B882),B882*(价格数据!B883/价格数据!B882))</f>
        <v>31210.525103819364</v>
      </c>
      <c r="C883">
        <f>IF(K882="是",F882*0.25*(价格数据!C883/价格数据!C882),C882*(价格数据!C883/价格数据!C882))</f>
        <v>27394.117081361765</v>
      </c>
      <c r="D883">
        <f>IF(K882="是",F882*0.25*(价格数据!D883/价格数据!D882),D882*(价格数据!D883/价格数据!D882))</f>
        <v>29406.423570451989</v>
      </c>
      <c r="E883">
        <f>IF(K882="是",F882*0.25*(价格数据!E883/价格数据!E882),E882*(价格数据!E883/价格数据!E882))</f>
        <v>29135.165411421644</v>
      </c>
      <c r="F883">
        <f t="shared" si="182"/>
        <v>117146.23116705476</v>
      </c>
      <c r="G883">
        <f t="shared" si="183"/>
        <v>0.26642363815624615</v>
      </c>
      <c r="H883">
        <f t="shared" si="184"/>
        <v>0.23384548361864721</v>
      </c>
      <c r="I883">
        <f t="shared" si="185"/>
        <v>0.25102321498091873</v>
      </c>
      <c r="J883">
        <f t="shared" si="186"/>
        <v>0.24870766324418789</v>
      </c>
      <c r="K883" t="str">
        <f>IF(OR(
 ROUND(G883,4)&gt;(0.25+参数设置!B$3), ROUND(G883,4)&lt;(0.25-参数设置!B$3),
 ROUND(H883,4)&gt;(0.25+参数设置!B$3), ROUND(H883,4)&lt;(0.25-参数设置!B$3),
 ROUND(I883,4)&gt;(0.25+参数设置!B$3), ROUND(I883,4)&lt;(0.25-参数设置!B$3),
 ROUND(J883,4)&gt;(0.25+参数设置!B$3), ROUND(J883,4)&lt;(0.25-参数设置!B$3)
),"是","否")</f>
        <v>否</v>
      </c>
      <c r="L883">
        <f t="shared" si="187"/>
        <v>31210.525103819364</v>
      </c>
      <c r="M883">
        <f t="shared" si="188"/>
        <v>27394.117081361765</v>
      </c>
      <c r="N883">
        <f t="shared" si="189"/>
        <v>29406.423570451989</v>
      </c>
      <c r="O883">
        <f t="shared" si="190"/>
        <v>29135.165411421644</v>
      </c>
      <c r="P883">
        <f t="shared" si="191"/>
        <v>0</v>
      </c>
      <c r="Q883">
        <f t="shared" si="192"/>
        <v>0</v>
      </c>
      <c r="R883">
        <f t="shared" si="193"/>
        <v>0</v>
      </c>
      <c r="S883">
        <f t="shared" si="194"/>
        <v>0</v>
      </c>
      <c r="T883">
        <f t="shared" si="195"/>
        <v>0</v>
      </c>
      <c r="U883">
        <f>T883*参数设置!B884</f>
        <v>0</v>
      </c>
    </row>
    <row r="884" spans="1:21" x14ac:dyDescent="0.25">
      <c r="A884" s="3">
        <v>42366</v>
      </c>
      <c r="B884">
        <f>IF(K883="是",F883*0.25*(价格数据!B884/价格数据!B883),B883*(价格数据!B884/价格数据!B883))</f>
        <v>30273.007404936983</v>
      </c>
      <c r="C884">
        <f>IF(K883="是",F883*0.25*(价格数据!C884/价格数据!C883),C883*(价格数据!C884/价格数据!C883))</f>
        <v>27321.066102478137</v>
      </c>
      <c r="D884">
        <f>IF(K883="是",F883*0.25*(价格数据!D884/价格数据!D883),D883*(价格数据!D884/价格数据!D883))</f>
        <v>29531.18622519889</v>
      </c>
      <c r="E884">
        <f>IF(K883="是",F883*0.25*(价格数据!E884/价格数据!E883),E883*(价格数据!E884/价格数据!E883))</f>
        <v>29134.874056853987</v>
      </c>
      <c r="F884">
        <f t="shared" si="182"/>
        <v>116260.133789468</v>
      </c>
      <c r="G884">
        <f t="shared" si="183"/>
        <v>0.26039026808413507</v>
      </c>
      <c r="H884">
        <f t="shared" si="184"/>
        <v>0.23499943800127598</v>
      </c>
      <c r="I884">
        <f t="shared" si="185"/>
        <v>0.25400956684495163</v>
      </c>
      <c r="J884">
        <f t="shared" si="186"/>
        <v>0.25060072706963726</v>
      </c>
      <c r="K884" t="str">
        <f>IF(OR(
 ROUND(G884,4)&gt;(0.25+参数设置!B$3), ROUND(G884,4)&lt;(0.25-参数设置!B$3),
 ROUND(H884,4)&gt;(0.25+参数设置!B$3), ROUND(H884,4)&lt;(0.25-参数设置!B$3),
 ROUND(I884,4)&gt;(0.25+参数设置!B$3), ROUND(I884,4)&lt;(0.25-参数设置!B$3),
 ROUND(J884,4)&gt;(0.25+参数设置!B$3), ROUND(J884,4)&lt;(0.25-参数设置!B$3)
),"是","否")</f>
        <v>否</v>
      </c>
      <c r="L884">
        <f t="shared" si="187"/>
        <v>30273.007404936983</v>
      </c>
      <c r="M884">
        <f t="shared" si="188"/>
        <v>27321.066102478137</v>
      </c>
      <c r="N884">
        <f t="shared" si="189"/>
        <v>29531.18622519889</v>
      </c>
      <c r="O884">
        <f t="shared" si="190"/>
        <v>29134.874056853987</v>
      </c>
      <c r="P884">
        <f t="shared" si="191"/>
        <v>0</v>
      </c>
      <c r="Q884">
        <f t="shared" si="192"/>
        <v>0</v>
      </c>
      <c r="R884">
        <f t="shared" si="193"/>
        <v>0</v>
      </c>
      <c r="S884">
        <f t="shared" si="194"/>
        <v>0</v>
      </c>
      <c r="T884">
        <f t="shared" si="195"/>
        <v>0</v>
      </c>
      <c r="U884">
        <f>T884*参数设置!B885</f>
        <v>0</v>
      </c>
    </row>
    <row r="885" spans="1:21" x14ac:dyDescent="0.25">
      <c r="A885" s="3">
        <v>42367</v>
      </c>
      <c r="B885">
        <f>IF(K884="是",F884*0.25*(价格数据!B885/价格数据!B884),B884*(价格数据!B885/价格数据!B884))</f>
        <v>30553.461417423165</v>
      </c>
      <c r="C885">
        <f>IF(K884="是",F884*0.25*(价格数据!C885/价格数据!C884),C884*(价格数据!C885/价格数据!C884))</f>
        <v>27369.766755067223</v>
      </c>
      <c r="D885">
        <f>IF(K884="是",F884*0.25*(价格数据!D885/价格数据!D884),D884*(价格数据!D885/价格数据!D884))</f>
        <v>29513.209670643962</v>
      </c>
      <c r="E885">
        <f>IF(K884="是",F884*0.25*(价格数据!E885/价格数据!E884),E884*(价格数据!E885/价格数据!E884))</f>
        <v>29135.165411421644</v>
      </c>
      <c r="F885">
        <f t="shared" si="182"/>
        <v>116571.60325455599</v>
      </c>
      <c r="G885">
        <f t="shared" si="183"/>
        <v>0.26210037920387819</v>
      </c>
      <c r="H885">
        <f t="shared" si="184"/>
        <v>0.23478931395753558</v>
      </c>
      <c r="I885">
        <f t="shared" si="185"/>
        <v>0.25317666435620967</v>
      </c>
      <c r="J885">
        <f t="shared" si="186"/>
        <v>0.24993364248237659</v>
      </c>
      <c r="K885" t="str">
        <f>IF(OR(
 ROUND(G885,4)&gt;(0.25+参数设置!B$3), ROUND(G885,4)&lt;(0.25-参数设置!B$3),
 ROUND(H885,4)&gt;(0.25+参数设置!B$3), ROUND(H885,4)&lt;(0.25-参数设置!B$3),
 ROUND(I885,4)&gt;(0.25+参数设置!B$3), ROUND(I885,4)&lt;(0.25-参数设置!B$3),
 ROUND(J885,4)&gt;(0.25+参数设置!B$3), ROUND(J885,4)&lt;(0.25-参数设置!B$3)
),"是","否")</f>
        <v>否</v>
      </c>
      <c r="L885">
        <f t="shared" si="187"/>
        <v>30553.461417423165</v>
      </c>
      <c r="M885">
        <f t="shared" si="188"/>
        <v>27369.766755067223</v>
      </c>
      <c r="N885">
        <f t="shared" si="189"/>
        <v>29513.209670643962</v>
      </c>
      <c r="O885">
        <f t="shared" si="190"/>
        <v>29135.165411421644</v>
      </c>
      <c r="P885">
        <f t="shared" si="191"/>
        <v>0</v>
      </c>
      <c r="Q885">
        <f t="shared" si="192"/>
        <v>0</v>
      </c>
      <c r="R885">
        <f t="shared" si="193"/>
        <v>0</v>
      </c>
      <c r="S885">
        <f t="shared" si="194"/>
        <v>0</v>
      </c>
      <c r="T885">
        <f t="shared" si="195"/>
        <v>0</v>
      </c>
      <c r="U885">
        <f>T885*参数设置!B886</f>
        <v>0</v>
      </c>
    </row>
    <row r="886" spans="1:21" x14ac:dyDescent="0.25">
      <c r="A886" s="3">
        <v>42368</v>
      </c>
      <c r="B886">
        <f>IF(K885="是",F885*0.25*(价格数据!B886/价格数据!B885),B885*(价格数据!B886/价格数据!B885))</f>
        <v>30545.448445637841</v>
      </c>
      <c r="C886">
        <f>IF(K885="是",F885*0.25*(价格数据!C886/价格数据!C885),C885*(价格数据!C886/价格数据!C885))</f>
        <v>27333.241265625406</v>
      </c>
      <c r="D886">
        <f>IF(K885="是",F885*0.25*(价格数据!D886/价格数据!D885),D885*(价格数据!D886/价格数据!D885))</f>
        <v>29504.892160327501</v>
      </c>
      <c r="E886">
        <f>IF(K885="是",F885*0.25*(价格数据!E886/价格数据!E885),E885*(价格数据!E886/价格数据!E885))</f>
        <v>29136.039475124628</v>
      </c>
      <c r="F886">
        <f t="shared" si="182"/>
        <v>116519.62134671537</v>
      </c>
      <c r="G886">
        <f t="shared" si="183"/>
        <v>0.26214853852594416</v>
      </c>
      <c r="H886">
        <f t="shared" si="184"/>
        <v>0.23458058779896571</v>
      </c>
      <c r="I886">
        <f t="shared" si="185"/>
        <v>0.25321822899280499</v>
      </c>
      <c r="J886">
        <f t="shared" si="186"/>
        <v>0.25005264468228516</v>
      </c>
      <c r="K886" t="str">
        <f>IF(OR(
 ROUND(G886,4)&gt;(0.25+参数设置!B$3), ROUND(G886,4)&lt;(0.25-参数设置!B$3),
 ROUND(H886,4)&gt;(0.25+参数设置!B$3), ROUND(H886,4)&lt;(0.25-参数设置!B$3),
 ROUND(I886,4)&gt;(0.25+参数设置!B$3), ROUND(I886,4)&lt;(0.25-参数设置!B$3),
 ROUND(J886,4)&gt;(0.25+参数设置!B$3), ROUND(J886,4)&lt;(0.25-参数设置!B$3)
),"是","否")</f>
        <v>否</v>
      </c>
      <c r="L886">
        <f t="shared" si="187"/>
        <v>30545.448445637841</v>
      </c>
      <c r="M886">
        <f t="shared" si="188"/>
        <v>27333.241265625406</v>
      </c>
      <c r="N886">
        <f t="shared" si="189"/>
        <v>29504.892160327501</v>
      </c>
      <c r="O886">
        <f t="shared" si="190"/>
        <v>29136.039475124628</v>
      </c>
      <c r="P886">
        <f t="shared" si="191"/>
        <v>0</v>
      </c>
      <c r="Q886">
        <f t="shared" si="192"/>
        <v>0</v>
      </c>
      <c r="R886">
        <f t="shared" si="193"/>
        <v>0</v>
      </c>
      <c r="S886">
        <f t="shared" si="194"/>
        <v>0</v>
      </c>
      <c r="T886">
        <f t="shared" si="195"/>
        <v>0</v>
      </c>
      <c r="U886">
        <f>T886*参数设置!B887</f>
        <v>0</v>
      </c>
    </row>
    <row r="887" spans="1:21" x14ac:dyDescent="0.25">
      <c r="A887" s="3">
        <v>42369</v>
      </c>
      <c r="B887">
        <f>IF(K886="是",F886*0.25*(价格数据!B887/价格数据!B886),B886*(价格数据!B887/价格数据!B886))</f>
        <v>30273.007404936983</v>
      </c>
      <c r="C887">
        <f>IF(K886="是",F886*0.25*(价格数据!C887/价格数据!C886),C886*(价格数据!C887/价格数据!C886))</f>
        <v>27174.964144710873</v>
      </c>
      <c r="D887">
        <f>IF(K886="是",F886*0.25*(价格数据!D887/价格数据!D886),D886*(价格数据!D887/价格数据!D886))</f>
        <v>29472.158732630465</v>
      </c>
      <c r="E887">
        <f>IF(K886="是",F886*0.25*(价格数据!E887/价格数据!E886),E886*(价格数据!E887/价格数据!E886))</f>
        <v>29139.82708450421</v>
      </c>
      <c r="F887">
        <f t="shared" si="182"/>
        <v>116059.95736678253</v>
      </c>
      <c r="G887">
        <f t="shared" si="183"/>
        <v>0.26083938071134782</v>
      </c>
      <c r="H887">
        <f t="shared" si="184"/>
        <v>0.2341459083844934</v>
      </c>
      <c r="I887">
        <f t="shared" si="185"/>
        <v>0.25393907943193572</v>
      </c>
      <c r="J887">
        <f t="shared" si="186"/>
        <v>0.25107563147222306</v>
      </c>
      <c r="K887" t="str">
        <f>IF(OR(
 ROUND(G887,4)&gt;(0.25+参数设置!B$3), ROUND(G887,4)&lt;(0.25-参数设置!B$3),
 ROUND(H887,4)&gt;(0.25+参数设置!B$3), ROUND(H887,4)&lt;(0.25-参数设置!B$3),
 ROUND(I887,4)&gt;(0.25+参数设置!B$3), ROUND(I887,4)&lt;(0.25-参数设置!B$3),
 ROUND(J887,4)&gt;(0.25+参数设置!B$3), ROUND(J887,4)&lt;(0.25-参数设置!B$3)
),"是","否")</f>
        <v>否</v>
      </c>
      <c r="L887">
        <f t="shared" si="187"/>
        <v>30273.007404936983</v>
      </c>
      <c r="M887">
        <f t="shared" si="188"/>
        <v>27174.964144710873</v>
      </c>
      <c r="N887">
        <f t="shared" si="189"/>
        <v>29472.158732630465</v>
      </c>
      <c r="O887">
        <f t="shared" si="190"/>
        <v>29139.82708450421</v>
      </c>
      <c r="P887">
        <f t="shared" si="191"/>
        <v>0</v>
      </c>
      <c r="Q887">
        <f t="shared" si="192"/>
        <v>0</v>
      </c>
      <c r="R887">
        <f t="shared" si="193"/>
        <v>0</v>
      </c>
      <c r="S887">
        <f t="shared" si="194"/>
        <v>0</v>
      </c>
      <c r="T887">
        <f t="shared" si="195"/>
        <v>0</v>
      </c>
      <c r="U887">
        <f>T887*参数设置!B888</f>
        <v>0</v>
      </c>
    </row>
    <row r="888" spans="1:21" x14ac:dyDescent="0.25">
      <c r="A888" s="3">
        <v>42370</v>
      </c>
      <c r="B888">
        <f>IF(K887="是",F887*0.25*(价格数据!B888/价格数据!B887),B887*(价格数据!B888/价格数据!B887))</f>
        <v>30273.007404936983</v>
      </c>
      <c r="C888">
        <f>IF(K887="是",F887*0.25*(价格数据!C888/价格数据!C887),C887*(价格数据!C888/价格数据!C887))</f>
        <v>27174.964144710873</v>
      </c>
      <c r="D888">
        <f>IF(K887="是",F887*0.25*(价格数据!D888/价格数据!D887),D887*(价格数据!D888/价格数据!D887))</f>
        <v>29472.158732630465</v>
      </c>
      <c r="E888">
        <f>IF(K887="是",F887*0.25*(价格数据!E888/价格数据!E887),E887*(价格数据!E888/价格数据!E887))</f>
        <v>29139.82708450421</v>
      </c>
      <c r="F888">
        <f t="shared" si="182"/>
        <v>116059.95736678253</v>
      </c>
      <c r="G888">
        <f t="shared" si="183"/>
        <v>0.26083938071134782</v>
      </c>
      <c r="H888">
        <f t="shared" si="184"/>
        <v>0.2341459083844934</v>
      </c>
      <c r="I888">
        <f t="shared" si="185"/>
        <v>0.25393907943193572</v>
      </c>
      <c r="J888">
        <f t="shared" si="186"/>
        <v>0.25107563147222306</v>
      </c>
      <c r="K888" t="str">
        <f>IF(OR(
 ROUND(G888,4)&gt;(0.25+参数设置!B$3), ROUND(G888,4)&lt;(0.25-参数设置!B$3),
 ROUND(H888,4)&gt;(0.25+参数设置!B$3), ROUND(H888,4)&lt;(0.25-参数设置!B$3),
 ROUND(I888,4)&gt;(0.25+参数设置!B$3), ROUND(I888,4)&lt;(0.25-参数设置!B$3),
 ROUND(J888,4)&gt;(0.25+参数设置!B$3), ROUND(J888,4)&lt;(0.25-参数设置!B$3)
),"是","否")</f>
        <v>否</v>
      </c>
      <c r="L888">
        <f t="shared" si="187"/>
        <v>30273.007404936983</v>
      </c>
      <c r="M888">
        <f t="shared" si="188"/>
        <v>27174.964144710873</v>
      </c>
      <c r="N888">
        <f t="shared" si="189"/>
        <v>29472.158732630465</v>
      </c>
      <c r="O888">
        <f t="shared" si="190"/>
        <v>29139.82708450421</v>
      </c>
      <c r="P888">
        <f t="shared" si="191"/>
        <v>0</v>
      </c>
      <c r="Q888">
        <f t="shared" si="192"/>
        <v>0</v>
      </c>
      <c r="R888">
        <f t="shared" si="193"/>
        <v>0</v>
      </c>
      <c r="S888">
        <f t="shared" si="194"/>
        <v>0</v>
      </c>
      <c r="T888">
        <f t="shared" si="195"/>
        <v>0</v>
      </c>
      <c r="U888">
        <f>T888*参数设置!B889</f>
        <v>0</v>
      </c>
    </row>
    <row r="889" spans="1:21" x14ac:dyDescent="0.25">
      <c r="A889" s="3">
        <v>42371</v>
      </c>
      <c r="B889">
        <f>IF(K888="是",F888*0.25*(价格数据!B889/价格数据!B888),B888*(价格数据!B889/价格数据!B888))</f>
        <v>30273.007404936983</v>
      </c>
      <c r="C889">
        <f>IF(K888="是",F888*0.25*(价格数据!C889/价格数据!C888),C888*(价格数据!C889/价格数据!C888))</f>
        <v>27174.964144710873</v>
      </c>
      <c r="D889">
        <f>IF(K888="是",F888*0.25*(价格数据!D889/价格数据!D888),D888*(价格数据!D889/价格数据!D888))</f>
        <v>29472.158732630465</v>
      </c>
      <c r="E889">
        <f>IF(K888="是",F888*0.25*(价格数据!E889/价格数据!E888),E888*(价格数据!E889/价格数据!E888))</f>
        <v>29139.82708450421</v>
      </c>
      <c r="F889">
        <f t="shared" si="182"/>
        <v>116059.95736678253</v>
      </c>
      <c r="G889">
        <f t="shared" si="183"/>
        <v>0.26083938071134782</v>
      </c>
      <c r="H889">
        <f t="shared" si="184"/>
        <v>0.2341459083844934</v>
      </c>
      <c r="I889">
        <f t="shared" si="185"/>
        <v>0.25393907943193572</v>
      </c>
      <c r="J889">
        <f t="shared" si="186"/>
        <v>0.25107563147222306</v>
      </c>
      <c r="K889" t="str">
        <f>IF(OR(
 ROUND(G889,4)&gt;(0.25+参数设置!B$3), ROUND(G889,4)&lt;(0.25-参数设置!B$3),
 ROUND(H889,4)&gt;(0.25+参数设置!B$3), ROUND(H889,4)&lt;(0.25-参数设置!B$3),
 ROUND(I889,4)&gt;(0.25+参数设置!B$3), ROUND(I889,4)&lt;(0.25-参数设置!B$3),
 ROUND(J889,4)&gt;(0.25+参数设置!B$3), ROUND(J889,4)&lt;(0.25-参数设置!B$3)
),"是","否")</f>
        <v>否</v>
      </c>
      <c r="L889">
        <f t="shared" si="187"/>
        <v>30273.007404936983</v>
      </c>
      <c r="M889">
        <f t="shared" si="188"/>
        <v>27174.964144710873</v>
      </c>
      <c r="N889">
        <f t="shared" si="189"/>
        <v>29472.158732630465</v>
      </c>
      <c r="O889">
        <f t="shared" si="190"/>
        <v>29139.82708450421</v>
      </c>
      <c r="P889">
        <f t="shared" si="191"/>
        <v>0</v>
      </c>
      <c r="Q889">
        <f t="shared" si="192"/>
        <v>0</v>
      </c>
      <c r="R889">
        <f t="shared" si="193"/>
        <v>0</v>
      </c>
      <c r="S889">
        <f t="shared" si="194"/>
        <v>0</v>
      </c>
      <c r="T889">
        <f t="shared" si="195"/>
        <v>0</v>
      </c>
      <c r="U889">
        <f>T889*参数设置!B890</f>
        <v>0</v>
      </c>
    </row>
    <row r="890" spans="1:21" x14ac:dyDescent="0.25">
      <c r="A890" s="3">
        <v>42372</v>
      </c>
      <c r="B890">
        <f>IF(K889="是",F889*0.25*(价格数据!B890/价格数据!B889),B889*(价格数据!B890/价格数据!B889))</f>
        <v>30273.007404936983</v>
      </c>
      <c r="C890">
        <f>IF(K889="是",F889*0.25*(价格数据!C890/价格数据!C889),C889*(价格数据!C890/价格数据!C889))</f>
        <v>27174.964144710873</v>
      </c>
      <c r="D890">
        <f>IF(K889="是",F889*0.25*(价格数据!D890/价格数据!D889),D889*(价格数据!D890/价格数据!D889))</f>
        <v>29472.158732630465</v>
      </c>
      <c r="E890">
        <f>IF(K889="是",F889*0.25*(价格数据!E890/价格数据!E889),E889*(价格数据!E890/价格数据!E889))</f>
        <v>29139.82708450421</v>
      </c>
      <c r="F890">
        <f t="shared" si="182"/>
        <v>116059.95736678253</v>
      </c>
      <c r="G890">
        <f t="shared" si="183"/>
        <v>0.26083938071134782</v>
      </c>
      <c r="H890">
        <f t="shared" si="184"/>
        <v>0.2341459083844934</v>
      </c>
      <c r="I890">
        <f t="shared" si="185"/>
        <v>0.25393907943193572</v>
      </c>
      <c r="J890">
        <f t="shared" si="186"/>
        <v>0.25107563147222306</v>
      </c>
      <c r="K890" t="str">
        <f>IF(OR(
 ROUND(G890,4)&gt;(0.25+参数设置!B$3), ROUND(G890,4)&lt;(0.25-参数设置!B$3),
 ROUND(H890,4)&gt;(0.25+参数设置!B$3), ROUND(H890,4)&lt;(0.25-参数设置!B$3),
 ROUND(I890,4)&gt;(0.25+参数设置!B$3), ROUND(I890,4)&lt;(0.25-参数设置!B$3),
 ROUND(J890,4)&gt;(0.25+参数设置!B$3), ROUND(J890,4)&lt;(0.25-参数设置!B$3)
),"是","否")</f>
        <v>否</v>
      </c>
      <c r="L890">
        <f t="shared" si="187"/>
        <v>30273.007404936983</v>
      </c>
      <c r="M890">
        <f t="shared" si="188"/>
        <v>27174.964144710873</v>
      </c>
      <c r="N890">
        <f t="shared" si="189"/>
        <v>29472.158732630465</v>
      </c>
      <c r="O890">
        <f t="shared" si="190"/>
        <v>29139.82708450421</v>
      </c>
      <c r="P890">
        <f t="shared" si="191"/>
        <v>0</v>
      </c>
      <c r="Q890">
        <f t="shared" si="192"/>
        <v>0</v>
      </c>
      <c r="R890">
        <f t="shared" si="193"/>
        <v>0</v>
      </c>
      <c r="S890">
        <f t="shared" si="194"/>
        <v>0</v>
      </c>
      <c r="T890">
        <f t="shared" si="195"/>
        <v>0</v>
      </c>
      <c r="U890">
        <f>T890*参数设置!B891</f>
        <v>0</v>
      </c>
    </row>
    <row r="891" spans="1:21" x14ac:dyDescent="0.25">
      <c r="A891" s="3">
        <v>42373</v>
      </c>
      <c r="B891">
        <f>IF(K890="是",F890*0.25*(价格数据!B891/价格数据!B890),B890*(价格数据!B891/价格数据!B890))</f>
        <v>28325.855261104349</v>
      </c>
      <c r="C891">
        <f>IF(K890="是",F890*0.25*(价格数据!C891/价格数据!C890),C890*(价格数据!C891/价格数据!C890))</f>
        <v>27406.292244509037</v>
      </c>
      <c r="D891">
        <f>IF(K890="是",F890*0.25*(价格数据!D891/价格数据!D890),D890*(价格数据!D891/价格数据!D890))</f>
        <v>29380.934425933807</v>
      </c>
      <c r="E891">
        <f>IF(K890="是",F890*0.25*(价格数据!E891/价格数据!E890),E890*(价格数据!E891/价格数据!E890))</f>
        <v>29128.172901797814</v>
      </c>
      <c r="F891">
        <f t="shared" si="182"/>
        <v>114241.25483334501</v>
      </c>
      <c r="G891">
        <f t="shared" si="183"/>
        <v>0.24794769019673382</v>
      </c>
      <c r="H891">
        <f t="shared" si="184"/>
        <v>0.23989838245815226</v>
      </c>
      <c r="I891">
        <f t="shared" si="185"/>
        <v>0.25718322569893576</v>
      </c>
      <c r="J891">
        <f t="shared" si="186"/>
        <v>0.25497070164617813</v>
      </c>
      <c r="K891" t="str">
        <f>IF(OR(
 ROUND(G891,4)&gt;(0.25+参数设置!B$3), ROUND(G891,4)&lt;(0.25-参数设置!B$3),
 ROUND(H891,4)&gt;(0.25+参数设置!B$3), ROUND(H891,4)&lt;(0.25-参数设置!B$3),
 ROUND(I891,4)&gt;(0.25+参数设置!B$3), ROUND(I891,4)&lt;(0.25-参数设置!B$3),
 ROUND(J891,4)&gt;(0.25+参数设置!B$3), ROUND(J891,4)&lt;(0.25-参数设置!B$3)
),"是","否")</f>
        <v>否</v>
      </c>
      <c r="L891">
        <f t="shared" si="187"/>
        <v>28325.855261104349</v>
      </c>
      <c r="M891">
        <f t="shared" si="188"/>
        <v>27406.292244509037</v>
      </c>
      <c r="N891">
        <f t="shared" si="189"/>
        <v>29380.934425933807</v>
      </c>
      <c r="O891">
        <f t="shared" si="190"/>
        <v>29128.172901797814</v>
      </c>
      <c r="P891">
        <f t="shared" si="191"/>
        <v>0</v>
      </c>
      <c r="Q891">
        <f t="shared" si="192"/>
        <v>0</v>
      </c>
      <c r="R891">
        <f t="shared" si="193"/>
        <v>0</v>
      </c>
      <c r="S891">
        <f t="shared" si="194"/>
        <v>0</v>
      </c>
      <c r="T891">
        <f t="shared" si="195"/>
        <v>0</v>
      </c>
      <c r="U891">
        <f>T891*参数设置!B892</f>
        <v>0</v>
      </c>
    </row>
    <row r="892" spans="1:21" x14ac:dyDescent="0.25">
      <c r="A892" s="3">
        <v>42374</v>
      </c>
      <c r="B892">
        <f>IF(K891="是",F891*0.25*(价格数据!B892/价格数据!B891),B891*(价格数据!B892/价格数据!B891))</f>
        <v>28261.751486821791</v>
      </c>
      <c r="C892">
        <f>IF(K891="是",F891*0.25*(价格数据!C892/价格数据!C891),C891*(价格数据!C892/价格数据!C891))</f>
        <v>27637.620344307208</v>
      </c>
      <c r="D892">
        <f>IF(K891="是",F891*0.25*(价格数据!D892/价格数据!D891),D891*(价格数据!D892/价格数据!D891))</f>
        <v>29363.494484947681</v>
      </c>
      <c r="E892">
        <f>IF(K891="是",F891*0.25*(价格数据!E892/价格数据!E891),E891*(价格数据!E892/价格数据!E891))</f>
        <v>29133.708638583357</v>
      </c>
      <c r="F892">
        <f t="shared" si="182"/>
        <v>114396.57495466004</v>
      </c>
      <c r="G892">
        <f t="shared" si="183"/>
        <v>0.24705067872900091</v>
      </c>
      <c r="H892">
        <f t="shared" si="184"/>
        <v>0.24159482357982404</v>
      </c>
      <c r="I892">
        <f t="shared" si="185"/>
        <v>0.25668158768377125</v>
      </c>
      <c r="J892">
        <f t="shared" si="186"/>
        <v>0.25467291000740377</v>
      </c>
      <c r="K892" t="str">
        <f>IF(OR(
 ROUND(G892,4)&gt;(0.25+参数设置!B$3), ROUND(G892,4)&lt;(0.25-参数设置!B$3),
 ROUND(H892,4)&gt;(0.25+参数设置!B$3), ROUND(H892,4)&lt;(0.25-参数设置!B$3),
 ROUND(I892,4)&gt;(0.25+参数设置!B$3), ROUND(I892,4)&lt;(0.25-参数设置!B$3),
 ROUND(J892,4)&gt;(0.25+参数设置!B$3), ROUND(J892,4)&lt;(0.25-参数设置!B$3)
),"是","否")</f>
        <v>否</v>
      </c>
      <c r="L892">
        <f t="shared" si="187"/>
        <v>28261.751486821791</v>
      </c>
      <c r="M892">
        <f t="shared" si="188"/>
        <v>27637.620344307208</v>
      </c>
      <c r="N892">
        <f t="shared" si="189"/>
        <v>29363.494484947681</v>
      </c>
      <c r="O892">
        <f t="shared" si="190"/>
        <v>29133.708638583357</v>
      </c>
      <c r="P892">
        <f t="shared" si="191"/>
        <v>0</v>
      </c>
      <c r="Q892">
        <f t="shared" si="192"/>
        <v>0</v>
      </c>
      <c r="R892">
        <f t="shared" si="193"/>
        <v>0</v>
      </c>
      <c r="S892">
        <f t="shared" si="194"/>
        <v>0</v>
      </c>
      <c r="T892">
        <f t="shared" si="195"/>
        <v>0</v>
      </c>
      <c r="U892">
        <f>T892*参数设置!B893</f>
        <v>0</v>
      </c>
    </row>
    <row r="893" spans="1:21" x14ac:dyDescent="0.25">
      <c r="A893" s="3">
        <v>42375</v>
      </c>
      <c r="B893">
        <f>IF(K892="是",F892*0.25*(价格数据!B893/价格数据!B892),B892*(价格数据!B893/价格数据!B892))</f>
        <v>28702.464935014363</v>
      </c>
      <c r="C893">
        <f>IF(K892="是",F892*0.25*(价格数据!C893/价格数据!C892),C892*(价格数据!C893/价格数据!C892))</f>
        <v>27868.948444105379</v>
      </c>
      <c r="D893">
        <f>IF(K892="是",F892*0.25*(价格数据!D893/价格数据!D892),D892*(价格数据!D893/价格数据!D892))</f>
        <v>29372.88522240175</v>
      </c>
      <c r="E893">
        <f>IF(K892="是",F892*0.25*(价格数据!E893/价格数据!E892),E892*(价格数据!E893/价格数据!E892))</f>
        <v>29137.204893395272</v>
      </c>
      <c r="F893">
        <f t="shared" si="182"/>
        <v>115081.50349491676</v>
      </c>
      <c r="G893">
        <f t="shared" si="183"/>
        <v>0.24940988832564367</v>
      </c>
      <c r="H893">
        <f t="shared" si="184"/>
        <v>0.24216705202618743</v>
      </c>
      <c r="I893">
        <f t="shared" si="185"/>
        <v>0.25523550119154614</v>
      </c>
      <c r="J893">
        <f t="shared" si="186"/>
        <v>0.25318755845662272</v>
      </c>
      <c r="K893" t="str">
        <f>IF(OR(
 ROUND(G893,4)&gt;(0.25+参数设置!B$3), ROUND(G893,4)&lt;(0.25-参数设置!B$3),
 ROUND(H893,4)&gt;(0.25+参数设置!B$3), ROUND(H893,4)&lt;(0.25-参数设置!B$3),
 ROUND(I893,4)&gt;(0.25+参数设置!B$3), ROUND(I893,4)&lt;(0.25-参数设置!B$3),
 ROUND(J893,4)&gt;(0.25+参数设置!B$3), ROUND(J893,4)&lt;(0.25-参数设置!B$3)
),"是","否")</f>
        <v>否</v>
      </c>
      <c r="L893">
        <f t="shared" si="187"/>
        <v>28702.464935014363</v>
      </c>
      <c r="M893">
        <f t="shared" si="188"/>
        <v>27868.948444105379</v>
      </c>
      <c r="N893">
        <f t="shared" si="189"/>
        <v>29372.88522240175</v>
      </c>
      <c r="O893">
        <f t="shared" si="190"/>
        <v>29137.204893395272</v>
      </c>
      <c r="P893">
        <f t="shared" si="191"/>
        <v>0</v>
      </c>
      <c r="Q893">
        <f t="shared" si="192"/>
        <v>0</v>
      </c>
      <c r="R893">
        <f t="shared" si="193"/>
        <v>0</v>
      </c>
      <c r="S893">
        <f t="shared" si="194"/>
        <v>0</v>
      </c>
      <c r="T893">
        <f t="shared" si="195"/>
        <v>0</v>
      </c>
      <c r="U893">
        <f>T893*参数设置!B894</f>
        <v>0</v>
      </c>
    </row>
    <row r="894" spans="1:21" x14ac:dyDescent="0.25">
      <c r="A894" s="3">
        <v>42376</v>
      </c>
      <c r="B894">
        <f>IF(K893="是",F893*0.25*(价格数据!B894/价格数据!B893),B893*(价格数据!B894/价格数据!B893))</f>
        <v>27917.193700053056</v>
      </c>
      <c r="C894">
        <f>IF(K893="是",F893*0.25*(价格数据!C894/价格数据!C893),C893*(价格数据!C894/价格数据!C893))</f>
        <v>28477.70660146897</v>
      </c>
      <c r="D894">
        <f>IF(K893="是",F893*0.25*(价格数据!D894/价格数据!D893),D893*(价格数据!D894/价格数据!D893))</f>
        <v>29404.008809392373</v>
      </c>
      <c r="E894">
        <f>IF(K893="是",F893*0.25*(价格数据!E894/价格数据!E893),E893*(价格数据!E894/价格数据!E893))</f>
        <v>29138.370311665909</v>
      </c>
      <c r="F894">
        <f t="shared" si="182"/>
        <v>114937.27942258029</v>
      </c>
      <c r="G894">
        <f t="shared" si="183"/>
        <v>0.24289067777054513</v>
      </c>
      <c r="H894">
        <f t="shared" si="184"/>
        <v>0.24776736272630367</v>
      </c>
      <c r="I894">
        <f t="shared" si="185"/>
        <v>0.25582655999090698</v>
      </c>
      <c r="J894">
        <f t="shared" si="186"/>
        <v>0.25351539951224439</v>
      </c>
      <c r="K894" t="str">
        <f>IF(OR(
 ROUND(G894,4)&gt;(0.25+参数设置!B$3), ROUND(G894,4)&lt;(0.25-参数设置!B$3),
 ROUND(H894,4)&gt;(0.25+参数设置!B$3), ROUND(H894,4)&lt;(0.25-参数设置!B$3),
 ROUND(I894,4)&gt;(0.25+参数设置!B$3), ROUND(I894,4)&lt;(0.25-参数设置!B$3),
 ROUND(J894,4)&gt;(0.25+参数设置!B$3), ROUND(J894,4)&lt;(0.25-参数设置!B$3)
),"是","否")</f>
        <v>否</v>
      </c>
      <c r="L894">
        <f t="shared" si="187"/>
        <v>27917.193700053056</v>
      </c>
      <c r="M894">
        <f t="shared" si="188"/>
        <v>28477.70660146897</v>
      </c>
      <c r="N894">
        <f t="shared" si="189"/>
        <v>29404.008809392373</v>
      </c>
      <c r="O894">
        <f t="shared" si="190"/>
        <v>29138.370311665909</v>
      </c>
      <c r="P894">
        <f t="shared" si="191"/>
        <v>0</v>
      </c>
      <c r="Q894">
        <f t="shared" si="192"/>
        <v>0</v>
      </c>
      <c r="R894">
        <f t="shared" si="193"/>
        <v>0</v>
      </c>
      <c r="S894">
        <f t="shared" si="194"/>
        <v>0</v>
      </c>
      <c r="T894">
        <f t="shared" si="195"/>
        <v>0</v>
      </c>
      <c r="U894">
        <f>T894*参数设置!B895</f>
        <v>0</v>
      </c>
    </row>
    <row r="895" spans="1:21" x14ac:dyDescent="0.25">
      <c r="A895" s="3">
        <v>42377</v>
      </c>
      <c r="B895">
        <f>IF(K894="是",F894*0.25*(价格数据!B895/价格数据!B894),B894*(价格数据!B895/价格数据!B894))</f>
        <v>27308.207844368775</v>
      </c>
      <c r="C895">
        <f>IF(K894="是",F894*0.25*(价格数据!C895/价格数据!C894),C894*(价格数据!C895/价格数据!C894))</f>
        <v>28465.531438321701</v>
      </c>
      <c r="D895">
        <f>IF(K894="是",F894*0.25*(价格数据!D895/价格数据!D894),D894*(价格数据!D895/价格数据!D894))</f>
        <v>29473.500266552477</v>
      </c>
      <c r="E895">
        <f>IF(K894="是",F894*0.25*(价格数据!E895/价格数据!E894),E894*(价格数据!E895/价格数据!E894))</f>
        <v>29142.449275613144</v>
      </c>
      <c r="F895">
        <f t="shared" si="182"/>
        <v>114389.6888248561</v>
      </c>
      <c r="G895">
        <f t="shared" si="183"/>
        <v>0.23872962786165816</v>
      </c>
      <c r="H895">
        <f t="shared" si="184"/>
        <v>0.24884700474975271</v>
      </c>
      <c r="I895">
        <f t="shared" si="185"/>
        <v>0.25765871530326329</v>
      </c>
      <c r="J895">
        <f t="shared" si="186"/>
        <v>0.25476465208532578</v>
      </c>
      <c r="K895" t="str">
        <f>IF(OR(
 ROUND(G895,4)&gt;(0.25+参数设置!B$3), ROUND(G895,4)&lt;(0.25-参数设置!B$3),
 ROUND(H895,4)&gt;(0.25+参数设置!B$3), ROUND(H895,4)&lt;(0.25-参数设置!B$3),
 ROUND(I895,4)&gt;(0.25+参数设置!B$3), ROUND(I895,4)&lt;(0.25-参数设置!B$3),
 ROUND(J895,4)&gt;(0.25+参数设置!B$3), ROUND(J895,4)&lt;(0.25-参数设置!B$3)
),"是","否")</f>
        <v>否</v>
      </c>
      <c r="L895">
        <f t="shared" si="187"/>
        <v>27308.207844368775</v>
      </c>
      <c r="M895">
        <f t="shared" si="188"/>
        <v>28465.531438321701</v>
      </c>
      <c r="N895">
        <f t="shared" si="189"/>
        <v>29473.500266552477</v>
      </c>
      <c r="O895">
        <f t="shared" si="190"/>
        <v>29142.449275613144</v>
      </c>
      <c r="P895">
        <f t="shared" si="191"/>
        <v>0</v>
      </c>
      <c r="Q895">
        <f t="shared" si="192"/>
        <v>0</v>
      </c>
      <c r="R895">
        <f t="shared" si="193"/>
        <v>0</v>
      </c>
      <c r="S895">
        <f t="shared" si="194"/>
        <v>0</v>
      </c>
      <c r="T895">
        <f t="shared" si="195"/>
        <v>0</v>
      </c>
      <c r="U895">
        <f>T895*参数设置!B896</f>
        <v>0</v>
      </c>
    </row>
    <row r="896" spans="1:21" x14ac:dyDescent="0.25">
      <c r="A896" s="3">
        <v>42378</v>
      </c>
      <c r="B896">
        <f>IF(K895="是",F895*0.25*(价格数据!B896/价格数据!B895),B895*(价格数据!B896/价格数据!B895))</f>
        <v>27308.207844368775</v>
      </c>
      <c r="C896">
        <f>IF(K895="是",F895*0.25*(价格数据!C896/价格数据!C895),C895*(价格数据!C896/价格数据!C895))</f>
        <v>28465.531438321701</v>
      </c>
      <c r="D896">
        <f>IF(K895="是",F895*0.25*(价格数据!D896/价格数据!D895),D895*(价格数据!D896/价格数据!D895))</f>
        <v>29473.500266552477</v>
      </c>
      <c r="E896">
        <f>IF(K895="是",F895*0.25*(价格数据!E896/价格数据!E895),E895*(价格数据!E896/价格数据!E895))</f>
        <v>29142.449275613144</v>
      </c>
      <c r="F896">
        <f t="shared" si="182"/>
        <v>114389.6888248561</v>
      </c>
      <c r="G896">
        <f t="shared" si="183"/>
        <v>0.23872962786165816</v>
      </c>
      <c r="H896">
        <f t="shared" si="184"/>
        <v>0.24884700474975271</v>
      </c>
      <c r="I896">
        <f t="shared" si="185"/>
        <v>0.25765871530326329</v>
      </c>
      <c r="J896">
        <f t="shared" si="186"/>
        <v>0.25476465208532578</v>
      </c>
      <c r="K896" t="str">
        <f>IF(OR(
 ROUND(G896,4)&gt;(0.25+参数设置!B$3), ROUND(G896,4)&lt;(0.25-参数设置!B$3),
 ROUND(H896,4)&gt;(0.25+参数设置!B$3), ROUND(H896,4)&lt;(0.25-参数设置!B$3),
 ROUND(I896,4)&gt;(0.25+参数设置!B$3), ROUND(I896,4)&lt;(0.25-参数设置!B$3),
 ROUND(J896,4)&gt;(0.25+参数设置!B$3), ROUND(J896,4)&lt;(0.25-参数设置!B$3)
),"是","否")</f>
        <v>否</v>
      </c>
      <c r="L896">
        <f t="shared" si="187"/>
        <v>27308.207844368775</v>
      </c>
      <c r="M896">
        <f t="shared" si="188"/>
        <v>28465.531438321701</v>
      </c>
      <c r="N896">
        <f t="shared" si="189"/>
        <v>29473.500266552477</v>
      </c>
      <c r="O896">
        <f t="shared" si="190"/>
        <v>29142.449275613144</v>
      </c>
      <c r="P896">
        <f t="shared" si="191"/>
        <v>0</v>
      </c>
      <c r="Q896">
        <f t="shared" si="192"/>
        <v>0</v>
      </c>
      <c r="R896">
        <f t="shared" si="193"/>
        <v>0</v>
      </c>
      <c r="S896">
        <f t="shared" si="194"/>
        <v>0</v>
      </c>
      <c r="T896">
        <f t="shared" si="195"/>
        <v>0</v>
      </c>
      <c r="U896">
        <f>T896*参数设置!B897</f>
        <v>0</v>
      </c>
    </row>
    <row r="897" spans="1:21" x14ac:dyDescent="0.25">
      <c r="A897" s="3">
        <v>42379</v>
      </c>
      <c r="B897">
        <f>IF(K896="是",F896*0.25*(价格数据!B897/价格数据!B896),B896*(价格数据!B897/价格数据!B896))</f>
        <v>27308.207844368775</v>
      </c>
      <c r="C897">
        <f>IF(K896="是",F896*0.25*(价格数据!C897/价格数据!C896),C896*(价格数据!C897/价格数据!C896))</f>
        <v>28465.531438321701</v>
      </c>
      <c r="D897">
        <f>IF(K896="是",F896*0.25*(价格数据!D897/价格数据!D896),D896*(价格数据!D897/价格数据!D896))</f>
        <v>29473.500266552477</v>
      </c>
      <c r="E897">
        <f>IF(K896="是",F896*0.25*(价格数据!E897/价格数据!E896),E896*(价格数据!E897/价格数据!E896))</f>
        <v>29142.449275613144</v>
      </c>
      <c r="F897">
        <f t="shared" si="182"/>
        <v>114389.6888248561</v>
      </c>
      <c r="G897">
        <f t="shared" si="183"/>
        <v>0.23872962786165816</v>
      </c>
      <c r="H897">
        <f t="shared" si="184"/>
        <v>0.24884700474975271</v>
      </c>
      <c r="I897">
        <f t="shared" si="185"/>
        <v>0.25765871530326329</v>
      </c>
      <c r="J897">
        <f t="shared" si="186"/>
        <v>0.25476465208532578</v>
      </c>
      <c r="K897" t="str">
        <f>IF(OR(
 ROUND(G897,4)&gt;(0.25+参数设置!B$3), ROUND(G897,4)&lt;(0.25-参数设置!B$3),
 ROUND(H897,4)&gt;(0.25+参数设置!B$3), ROUND(H897,4)&lt;(0.25-参数设置!B$3),
 ROUND(I897,4)&gt;(0.25+参数设置!B$3), ROUND(I897,4)&lt;(0.25-参数设置!B$3),
 ROUND(J897,4)&gt;(0.25+参数设置!B$3), ROUND(J897,4)&lt;(0.25-参数设置!B$3)
),"是","否")</f>
        <v>否</v>
      </c>
      <c r="L897">
        <f t="shared" si="187"/>
        <v>27308.207844368775</v>
      </c>
      <c r="M897">
        <f t="shared" si="188"/>
        <v>28465.531438321701</v>
      </c>
      <c r="N897">
        <f t="shared" si="189"/>
        <v>29473.500266552477</v>
      </c>
      <c r="O897">
        <f t="shared" si="190"/>
        <v>29142.449275613144</v>
      </c>
      <c r="P897">
        <f t="shared" si="191"/>
        <v>0</v>
      </c>
      <c r="Q897">
        <f t="shared" si="192"/>
        <v>0</v>
      </c>
      <c r="R897">
        <f t="shared" si="193"/>
        <v>0</v>
      </c>
      <c r="S897">
        <f t="shared" si="194"/>
        <v>0</v>
      </c>
      <c r="T897">
        <f t="shared" si="195"/>
        <v>0</v>
      </c>
      <c r="U897">
        <f>T897*参数设置!B898</f>
        <v>0</v>
      </c>
    </row>
    <row r="898" spans="1:21" x14ac:dyDescent="0.25">
      <c r="A898" s="3">
        <v>42380</v>
      </c>
      <c r="B898">
        <f>IF(K897="是",F897*0.25*(价格数据!B898/价格数据!B897),B897*(价格数据!B898/价格数据!B897))</f>
        <v>25905.937781937868</v>
      </c>
      <c r="C898">
        <f>IF(K897="是",F897*0.25*(价格数据!C898/价格数据!C897),C897*(价格数据!C898/价格数据!C897))</f>
        <v>28575.10790664715</v>
      </c>
      <c r="D898">
        <f>IF(K897="是",F897*0.25*(价格数据!D898/价格数据!D897),D897*(价格数据!D898/价格数据!D897))</f>
        <v>29486.915605772574</v>
      </c>
      <c r="E898">
        <f>IF(K897="是",F897*0.25*(价格数据!E898/价格数据!E897),E897*(价格数据!E898/价格数据!E897))</f>
        <v>29138.661666233562</v>
      </c>
      <c r="F898">
        <f t="shared" si="182"/>
        <v>113106.62296059115</v>
      </c>
      <c r="G898">
        <f t="shared" si="183"/>
        <v>0.22903997223013253</v>
      </c>
      <c r="H898">
        <f t="shared" si="184"/>
        <v>0.25263867984639016</v>
      </c>
      <c r="I898">
        <f t="shared" si="185"/>
        <v>0.26070016798261642</v>
      </c>
      <c r="J898">
        <f t="shared" si="186"/>
        <v>0.25762117994086092</v>
      </c>
      <c r="K898" t="str">
        <f>IF(OR(
 ROUND(G898,4)&gt;(0.25+参数设置!B$3), ROUND(G898,4)&lt;(0.25-参数设置!B$3),
 ROUND(H898,4)&gt;(0.25+参数设置!B$3), ROUND(H898,4)&lt;(0.25-参数设置!B$3),
 ROUND(I898,4)&gt;(0.25+参数设置!B$3), ROUND(I898,4)&lt;(0.25-参数设置!B$3),
 ROUND(J898,4)&gt;(0.25+参数设置!B$3), ROUND(J898,4)&lt;(0.25-参数设置!B$3)
),"是","否")</f>
        <v>是</v>
      </c>
      <c r="L898">
        <f t="shared" si="187"/>
        <v>28276.655740147788</v>
      </c>
      <c r="M898">
        <f t="shared" si="188"/>
        <v>28276.655740147788</v>
      </c>
      <c r="N898">
        <f t="shared" si="189"/>
        <v>28276.655740147788</v>
      </c>
      <c r="O898">
        <f t="shared" si="190"/>
        <v>28276.655740147788</v>
      </c>
      <c r="P898">
        <f t="shared" si="191"/>
        <v>2370.7179582099197</v>
      </c>
      <c r="Q898">
        <f t="shared" si="192"/>
        <v>298.45216649936265</v>
      </c>
      <c r="R898">
        <f t="shared" si="193"/>
        <v>1210.2598656247865</v>
      </c>
      <c r="S898">
        <f t="shared" si="194"/>
        <v>862.00592608577426</v>
      </c>
      <c r="T898">
        <f t="shared" si="195"/>
        <v>4741.4359164198431</v>
      </c>
      <c r="U898">
        <f>T898*参数设置!B899</f>
        <v>0</v>
      </c>
    </row>
    <row r="899" spans="1:21" x14ac:dyDescent="0.25">
      <c r="A899" s="3">
        <v>42381</v>
      </c>
      <c r="B899">
        <f>IF(K898="是",F898*0.25*(价格数据!B899/价格数据!B898),B898*(价格数据!B899/价格数据!B898))</f>
        <v>28477.819699944695</v>
      </c>
      <c r="C899">
        <f>IF(K898="是",F898*0.25*(价格数据!C899/价格数据!C898),C898*(价格数据!C899/价格数据!C898))</f>
        <v>27927.263743358577</v>
      </c>
      <c r="D899">
        <f>IF(K898="是",F898*0.25*(价格数据!D899/价格数据!D898),D898*(价格数据!D899/价格数据!D898))</f>
        <v>28351.785708083389</v>
      </c>
      <c r="E899">
        <f>IF(K898="是",F898*0.25*(价格数据!E899/价格数据!E898),E898*(价格数据!E899/价格数据!E898))</f>
        <v>28276.090269234785</v>
      </c>
      <c r="F899">
        <f t="shared" ref="F899:F962" si="196">B899+C899+D899+E899</f>
        <v>113032.95942062145</v>
      </c>
      <c r="G899">
        <f t="shared" ref="G899:G962" si="197">B899/F899</f>
        <v>0.25194261785159694</v>
      </c>
      <c r="H899">
        <f t="shared" ref="H899:H962" si="198">C899/F899</f>
        <v>0.24707186192865083</v>
      </c>
      <c r="I899">
        <f t="shared" ref="I899:I962" si="199">D899/F899</f>
        <v>0.25082759801572496</v>
      </c>
      <c r="J899">
        <f t="shared" ref="J899:J962" si="200">E899/F899</f>
        <v>0.25015792220402722</v>
      </c>
      <c r="K899" t="str">
        <f>IF(OR(
 ROUND(G899,4)&gt;(0.25+参数设置!B$3), ROUND(G899,4)&lt;(0.25-参数设置!B$3),
 ROUND(H899,4)&gt;(0.25+参数设置!B$3), ROUND(H899,4)&lt;(0.25-参数设置!B$3),
 ROUND(I899,4)&gt;(0.25+参数设置!B$3), ROUND(I899,4)&lt;(0.25-参数设置!B$3),
 ROUND(J899,4)&gt;(0.25+参数设置!B$3), ROUND(J899,4)&lt;(0.25-参数设置!B$3)
),"是","否")</f>
        <v>否</v>
      </c>
      <c r="L899">
        <f t="shared" ref="L899:L962" si="201">IF(K899="是",F899*0.25,B899)</f>
        <v>28477.819699944695</v>
      </c>
      <c r="M899">
        <f t="shared" ref="M899:M962" si="202">IF(K899="是",F899*0.25,C899)</f>
        <v>27927.263743358577</v>
      </c>
      <c r="N899">
        <f t="shared" ref="N899:N962" si="203">IF(K899="是",F899*0.25,D899)</f>
        <v>28351.785708083389</v>
      </c>
      <c r="O899">
        <f t="shared" ref="O899:O962" si="204">IF(K899="是",F899*0.25,E899)</f>
        <v>28276.090269234785</v>
      </c>
      <c r="P899">
        <f t="shared" ref="P899:P962" si="205">IF(K899="是",ABS(L899-B899),0)</f>
        <v>0</v>
      </c>
      <c r="Q899">
        <f t="shared" ref="Q899:Q962" si="206">IF(K899="是",ABS(M899-C899),0)</f>
        <v>0</v>
      </c>
      <c r="R899">
        <f t="shared" ref="R899:R962" si="207">IF(K899="是",ABS(N899-D899),0)</f>
        <v>0</v>
      </c>
      <c r="S899">
        <f t="shared" ref="S899:S962" si="208">IF(K899="是",ABS(O899-E899),0)</f>
        <v>0</v>
      </c>
      <c r="T899">
        <f t="shared" ref="T899:T962" si="209">P899+Q899+R899+S899</f>
        <v>0</v>
      </c>
      <c r="U899">
        <f>T899*参数设置!B900</f>
        <v>0</v>
      </c>
    </row>
    <row r="900" spans="1:21" x14ac:dyDescent="0.25">
      <c r="A900" s="3">
        <v>42382</v>
      </c>
      <c r="B900">
        <f>IF(K899="是",F899*0.25*(价格数据!B900/价格数据!B899),B899*(价格数据!B900/价格数据!B899))</f>
        <v>28084.23803947249</v>
      </c>
      <c r="C900">
        <f>IF(K899="是",F899*0.25*(价格数据!C900/价格数据!C899),C899*(价格数据!C900/价格数据!C899))</f>
        <v>27710.399745351475</v>
      </c>
      <c r="D900">
        <f>IF(K899="是",F899*0.25*(价格数据!D900/价格数据!D899),D899*(价格数据!D900/价格数据!D899))</f>
        <v>28385.748570300857</v>
      </c>
      <c r="E900">
        <f>IF(K899="是",F899*0.25*(价格数据!E900/价格数据!E899),E899*(价格数据!E900/价格数据!E899))</f>
        <v>28275.524798321781</v>
      </c>
      <c r="F900">
        <f t="shared" si="196"/>
        <v>112455.91115344661</v>
      </c>
      <c r="G900">
        <f t="shared" si="197"/>
        <v>0.24973554303562948</v>
      </c>
      <c r="H900">
        <f t="shared" si="198"/>
        <v>0.24641123317688926</v>
      </c>
      <c r="I900">
        <f t="shared" si="199"/>
        <v>0.25241668738576467</v>
      </c>
      <c r="J900">
        <f t="shared" si="200"/>
        <v>0.25143653640171654</v>
      </c>
      <c r="K900" t="str">
        <f>IF(OR(
 ROUND(G900,4)&gt;(0.25+参数设置!B$3), ROUND(G900,4)&lt;(0.25-参数设置!B$3),
 ROUND(H900,4)&gt;(0.25+参数设置!B$3), ROUND(H900,4)&lt;(0.25-参数设置!B$3),
 ROUND(I900,4)&gt;(0.25+参数设置!B$3), ROUND(I900,4)&lt;(0.25-参数设置!B$3),
 ROUND(J900,4)&gt;(0.25+参数设置!B$3), ROUND(J900,4)&lt;(0.25-参数设置!B$3)
),"是","否")</f>
        <v>否</v>
      </c>
      <c r="L900">
        <f t="shared" si="201"/>
        <v>28084.23803947249</v>
      </c>
      <c r="M900">
        <f t="shared" si="202"/>
        <v>27710.399745351475</v>
      </c>
      <c r="N900">
        <f t="shared" si="203"/>
        <v>28385.748570300857</v>
      </c>
      <c r="O900">
        <f t="shared" si="204"/>
        <v>28275.524798321781</v>
      </c>
      <c r="P900">
        <f t="shared" si="205"/>
        <v>0</v>
      </c>
      <c r="Q900">
        <f t="shared" si="206"/>
        <v>0</v>
      </c>
      <c r="R900">
        <f t="shared" si="207"/>
        <v>0</v>
      </c>
      <c r="S900">
        <f t="shared" si="208"/>
        <v>0</v>
      </c>
      <c r="T900">
        <f t="shared" si="209"/>
        <v>0</v>
      </c>
      <c r="U900">
        <f>T900*参数设置!B901</f>
        <v>0</v>
      </c>
    </row>
    <row r="901" spans="1:21" x14ac:dyDescent="0.25">
      <c r="A901" s="3">
        <v>42383</v>
      </c>
      <c r="B901">
        <f>IF(K900="是",F900*0.25*(价格数据!B901/价格数据!B900),B900*(价格数据!B901/价格数据!B900))</f>
        <v>28556.536032039141</v>
      </c>
      <c r="C901">
        <f>IF(K900="是",F900*0.25*(价格数据!C901/价格数据!C900),C900*(价格数据!C901/价格数据!C900))</f>
        <v>27915.215743469293</v>
      </c>
      <c r="D901">
        <f>IF(K900="是",F900*0.25*(价格数据!D901/价格数据!D900),D900*(价格数据!D901/价格数据!D900))</f>
        <v>28349.984647208224</v>
      </c>
      <c r="E901">
        <f>IF(K900="是",F900*0.25*(价格数据!E901/价格数据!E900),E900*(价格数据!E901/价格数据!E900))</f>
        <v>28275.524798321781</v>
      </c>
      <c r="F901">
        <f t="shared" si="196"/>
        <v>113097.26122103844</v>
      </c>
      <c r="G901">
        <f t="shared" si="197"/>
        <v>0.25249538073453393</v>
      </c>
      <c r="H901">
        <f t="shared" si="198"/>
        <v>0.24682486067378334</v>
      </c>
      <c r="I901">
        <f t="shared" si="199"/>
        <v>0.2506690643180185</v>
      </c>
      <c r="J901">
        <f t="shared" si="200"/>
        <v>0.25001069427366424</v>
      </c>
      <c r="K901" t="str">
        <f>IF(OR(
 ROUND(G901,4)&gt;(0.25+参数设置!B$3), ROUND(G901,4)&lt;(0.25-参数设置!B$3),
 ROUND(H901,4)&gt;(0.25+参数设置!B$3), ROUND(H901,4)&lt;(0.25-参数设置!B$3),
 ROUND(I901,4)&gt;(0.25+参数设置!B$3), ROUND(I901,4)&lt;(0.25-参数设置!B$3),
 ROUND(J901,4)&gt;(0.25+参数设置!B$3), ROUND(J901,4)&lt;(0.25-参数设置!B$3)
),"是","否")</f>
        <v>否</v>
      </c>
      <c r="L901">
        <f t="shared" si="201"/>
        <v>28556.536032039141</v>
      </c>
      <c r="M901">
        <f t="shared" si="202"/>
        <v>27915.215743469293</v>
      </c>
      <c r="N901">
        <f t="shared" si="203"/>
        <v>28349.984647208224</v>
      </c>
      <c r="O901">
        <f t="shared" si="204"/>
        <v>28275.524798321781</v>
      </c>
      <c r="P901">
        <f t="shared" si="205"/>
        <v>0</v>
      </c>
      <c r="Q901">
        <f t="shared" si="206"/>
        <v>0</v>
      </c>
      <c r="R901">
        <f t="shared" si="207"/>
        <v>0</v>
      </c>
      <c r="S901">
        <f t="shared" si="208"/>
        <v>0</v>
      </c>
      <c r="T901">
        <f t="shared" si="209"/>
        <v>0</v>
      </c>
      <c r="U901">
        <f>T901*参数设置!B902</f>
        <v>0</v>
      </c>
    </row>
    <row r="902" spans="1:21" x14ac:dyDescent="0.25">
      <c r="A902" s="3">
        <v>42384</v>
      </c>
      <c r="B902">
        <f>IF(K901="是",F901*0.25*(价格数据!B902/价格数据!B901),B901*(价格数据!B902/价格数据!B901))</f>
        <v>27716.895156365095</v>
      </c>
      <c r="C902">
        <f>IF(K901="是",F901*0.25*(价格数据!C902/价格数据!C901),C901*(价格数据!C902/价格数据!C901))</f>
        <v>27758.591744908608</v>
      </c>
      <c r="D902">
        <f>IF(K901="是",F901*0.25*(价格数据!D902/价格数据!D901),D901*(价格数据!D902/价格数据!D901))</f>
        <v>28376.485971514277</v>
      </c>
      <c r="E902">
        <f>IF(K901="是",F901*0.25*(价格数据!E902/价格数据!E901),E901*(价格数据!E902/价格数据!E901))</f>
        <v>28277.78668197379</v>
      </c>
      <c r="F902">
        <f t="shared" si="196"/>
        <v>112129.75955476178</v>
      </c>
      <c r="G902">
        <f t="shared" si="197"/>
        <v>0.24718589664707838</v>
      </c>
      <c r="H902">
        <f t="shared" si="198"/>
        <v>0.2475577567911568</v>
      </c>
      <c r="I902">
        <f t="shared" si="199"/>
        <v>0.25306828520983143</v>
      </c>
      <c r="J902">
        <f t="shared" si="200"/>
        <v>0.25218806135193328</v>
      </c>
      <c r="K902" t="str">
        <f>IF(OR(
 ROUND(G902,4)&gt;(0.25+参数设置!B$3), ROUND(G902,4)&lt;(0.25-参数设置!B$3),
 ROUND(H902,4)&gt;(0.25+参数设置!B$3), ROUND(H902,4)&lt;(0.25-参数设置!B$3),
 ROUND(I902,4)&gt;(0.25+参数设置!B$3), ROUND(I902,4)&lt;(0.25-参数设置!B$3),
 ROUND(J902,4)&gt;(0.25+参数设置!B$3), ROUND(J902,4)&lt;(0.25-参数设置!B$3)
),"是","否")</f>
        <v>否</v>
      </c>
      <c r="L902">
        <f t="shared" si="201"/>
        <v>27716.895156365095</v>
      </c>
      <c r="M902">
        <f t="shared" si="202"/>
        <v>27758.591744908608</v>
      </c>
      <c r="N902">
        <f t="shared" si="203"/>
        <v>28376.485971514277</v>
      </c>
      <c r="O902">
        <f t="shared" si="204"/>
        <v>28277.78668197379</v>
      </c>
      <c r="P902">
        <f t="shared" si="205"/>
        <v>0</v>
      </c>
      <c r="Q902">
        <f t="shared" si="206"/>
        <v>0</v>
      </c>
      <c r="R902">
        <f t="shared" si="207"/>
        <v>0</v>
      </c>
      <c r="S902">
        <f t="shared" si="208"/>
        <v>0</v>
      </c>
      <c r="T902">
        <f t="shared" si="209"/>
        <v>0</v>
      </c>
      <c r="U902">
        <f>T902*参数设置!B903</f>
        <v>0</v>
      </c>
    </row>
    <row r="903" spans="1:21" x14ac:dyDescent="0.25">
      <c r="A903" s="3">
        <v>42385</v>
      </c>
      <c r="B903">
        <f>IF(K902="是",F902*0.25*(价格数据!B903/价格数据!B902),B902*(价格数据!B903/价格数据!B902))</f>
        <v>27716.895156365095</v>
      </c>
      <c r="C903">
        <f>IF(K902="是",F902*0.25*(价格数据!C903/价格数据!C902),C902*(价格数据!C903/价格数据!C902))</f>
        <v>27758.591744908608</v>
      </c>
      <c r="D903">
        <f>IF(K902="是",F902*0.25*(价格数据!D903/价格数据!D902),D902*(价格数据!D903/价格数据!D902))</f>
        <v>28376.485971514277</v>
      </c>
      <c r="E903">
        <f>IF(K902="是",F902*0.25*(价格数据!E903/价格数据!E902),E902*(价格数据!E903/价格数据!E902))</f>
        <v>28277.78668197379</v>
      </c>
      <c r="F903">
        <f t="shared" si="196"/>
        <v>112129.75955476178</v>
      </c>
      <c r="G903">
        <f t="shared" si="197"/>
        <v>0.24718589664707838</v>
      </c>
      <c r="H903">
        <f t="shared" si="198"/>
        <v>0.2475577567911568</v>
      </c>
      <c r="I903">
        <f t="shared" si="199"/>
        <v>0.25306828520983143</v>
      </c>
      <c r="J903">
        <f t="shared" si="200"/>
        <v>0.25218806135193328</v>
      </c>
      <c r="K903" t="str">
        <f>IF(OR(
 ROUND(G903,4)&gt;(0.25+参数设置!B$3), ROUND(G903,4)&lt;(0.25-参数设置!B$3),
 ROUND(H903,4)&gt;(0.25+参数设置!B$3), ROUND(H903,4)&lt;(0.25-参数设置!B$3),
 ROUND(I903,4)&gt;(0.25+参数设置!B$3), ROUND(I903,4)&lt;(0.25-参数设置!B$3),
 ROUND(J903,4)&gt;(0.25+参数设置!B$3), ROUND(J903,4)&lt;(0.25-参数设置!B$3)
),"是","否")</f>
        <v>否</v>
      </c>
      <c r="L903">
        <f t="shared" si="201"/>
        <v>27716.895156365095</v>
      </c>
      <c r="M903">
        <f t="shared" si="202"/>
        <v>27758.591744908608</v>
      </c>
      <c r="N903">
        <f t="shared" si="203"/>
        <v>28376.485971514277</v>
      </c>
      <c r="O903">
        <f t="shared" si="204"/>
        <v>28277.78668197379</v>
      </c>
      <c r="P903">
        <f t="shared" si="205"/>
        <v>0</v>
      </c>
      <c r="Q903">
        <f t="shared" si="206"/>
        <v>0</v>
      </c>
      <c r="R903">
        <f t="shared" si="207"/>
        <v>0</v>
      </c>
      <c r="S903">
        <f t="shared" si="208"/>
        <v>0</v>
      </c>
      <c r="T903">
        <f t="shared" si="209"/>
        <v>0</v>
      </c>
      <c r="U903">
        <f>T903*参数设置!B904</f>
        <v>0</v>
      </c>
    </row>
    <row r="904" spans="1:21" x14ac:dyDescent="0.25">
      <c r="A904" s="3">
        <v>42386</v>
      </c>
      <c r="B904">
        <f>IF(K903="是",F903*0.25*(价格数据!B904/价格数据!B903),B903*(价格数据!B904/价格数据!B903))</f>
        <v>27716.895156365095</v>
      </c>
      <c r="C904">
        <f>IF(K903="是",F903*0.25*(价格数据!C904/价格数据!C903),C903*(价格数据!C904/价格数据!C903))</f>
        <v>27758.591744908608</v>
      </c>
      <c r="D904">
        <f>IF(K903="是",F903*0.25*(价格数据!D904/价格数据!D903),D903*(价格数据!D904/价格数据!D903))</f>
        <v>28376.485971514277</v>
      </c>
      <c r="E904">
        <f>IF(K903="是",F903*0.25*(价格数据!E904/价格数据!E903),E903*(价格数据!E904/价格数据!E903))</f>
        <v>28277.78668197379</v>
      </c>
      <c r="F904">
        <f t="shared" si="196"/>
        <v>112129.75955476178</v>
      </c>
      <c r="G904">
        <f t="shared" si="197"/>
        <v>0.24718589664707838</v>
      </c>
      <c r="H904">
        <f t="shared" si="198"/>
        <v>0.2475577567911568</v>
      </c>
      <c r="I904">
        <f t="shared" si="199"/>
        <v>0.25306828520983143</v>
      </c>
      <c r="J904">
        <f t="shared" si="200"/>
        <v>0.25218806135193328</v>
      </c>
      <c r="K904" t="str">
        <f>IF(OR(
 ROUND(G904,4)&gt;(0.25+参数设置!B$3), ROUND(G904,4)&lt;(0.25-参数设置!B$3),
 ROUND(H904,4)&gt;(0.25+参数设置!B$3), ROUND(H904,4)&lt;(0.25-参数设置!B$3),
 ROUND(I904,4)&gt;(0.25+参数设置!B$3), ROUND(I904,4)&lt;(0.25-参数设置!B$3),
 ROUND(J904,4)&gt;(0.25+参数设置!B$3), ROUND(J904,4)&lt;(0.25-参数设置!B$3)
),"是","否")</f>
        <v>否</v>
      </c>
      <c r="L904">
        <f t="shared" si="201"/>
        <v>27716.895156365095</v>
      </c>
      <c r="M904">
        <f t="shared" si="202"/>
        <v>27758.591744908608</v>
      </c>
      <c r="N904">
        <f t="shared" si="203"/>
        <v>28376.485971514277</v>
      </c>
      <c r="O904">
        <f t="shared" si="204"/>
        <v>28277.78668197379</v>
      </c>
      <c r="P904">
        <f t="shared" si="205"/>
        <v>0</v>
      </c>
      <c r="Q904">
        <f t="shared" si="206"/>
        <v>0</v>
      </c>
      <c r="R904">
        <f t="shared" si="207"/>
        <v>0</v>
      </c>
      <c r="S904">
        <f t="shared" si="208"/>
        <v>0</v>
      </c>
      <c r="T904">
        <f t="shared" si="209"/>
        <v>0</v>
      </c>
      <c r="U904">
        <f>T904*参数设置!B905</f>
        <v>0</v>
      </c>
    </row>
    <row r="905" spans="1:21" x14ac:dyDescent="0.25">
      <c r="A905" s="3">
        <v>42387</v>
      </c>
      <c r="B905">
        <f>IF(K904="是",F904*0.25*(价格数据!B905/价格数据!B904),B904*(价格数据!B905/价格数据!B904))</f>
        <v>27734.387674608301</v>
      </c>
      <c r="C905">
        <f>IF(K904="是",F904*0.25*(价格数据!C905/价格数据!C904),C904*(价格数据!C905/价格数据!C904))</f>
        <v>27867.023743912163</v>
      </c>
      <c r="D905">
        <f>IF(K904="是",F904*0.25*(价格数据!D905/价格数据!D904),D904*(价格数据!D905/价格数据!D904))</f>
        <v>28345.867936636409</v>
      </c>
      <c r="E905">
        <f>IF(K904="是",F904*0.25*(价格数据!E905/价格数据!E904),E904*(价格数据!E905/价格数据!E904))</f>
        <v>28274.393856495775</v>
      </c>
      <c r="F905">
        <f t="shared" si="196"/>
        <v>112221.67321165265</v>
      </c>
      <c r="G905">
        <f t="shared" si="197"/>
        <v>0.2471393170399501</v>
      </c>
      <c r="H905">
        <f t="shared" si="198"/>
        <v>0.24832122839011958</v>
      </c>
      <c r="I905">
        <f t="shared" si="199"/>
        <v>0.25258817771479358</v>
      </c>
      <c r="J905">
        <f t="shared" si="200"/>
        <v>0.25195127685513669</v>
      </c>
      <c r="K905" t="str">
        <f>IF(OR(
 ROUND(G905,4)&gt;(0.25+参数设置!B$3), ROUND(G905,4)&lt;(0.25-参数设置!B$3),
 ROUND(H905,4)&gt;(0.25+参数设置!B$3), ROUND(H905,4)&lt;(0.25-参数设置!B$3),
 ROUND(I905,4)&gt;(0.25+参数设置!B$3), ROUND(I905,4)&lt;(0.25-参数设置!B$3),
 ROUND(J905,4)&gt;(0.25+参数设置!B$3), ROUND(J905,4)&lt;(0.25-参数设置!B$3)
),"是","否")</f>
        <v>否</v>
      </c>
      <c r="L905">
        <f t="shared" si="201"/>
        <v>27734.387674608301</v>
      </c>
      <c r="M905">
        <f t="shared" si="202"/>
        <v>27867.023743912163</v>
      </c>
      <c r="N905">
        <f t="shared" si="203"/>
        <v>28345.867936636409</v>
      </c>
      <c r="O905">
        <f t="shared" si="204"/>
        <v>28274.393856495775</v>
      </c>
      <c r="P905">
        <f t="shared" si="205"/>
        <v>0</v>
      </c>
      <c r="Q905">
        <f t="shared" si="206"/>
        <v>0</v>
      </c>
      <c r="R905">
        <f t="shared" si="207"/>
        <v>0</v>
      </c>
      <c r="S905">
        <f t="shared" si="208"/>
        <v>0</v>
      </c>
      <c r="T905">
        <f t="shared" si="209"/>
        <v>0</v>
      </c>
      <c r="U905">
        <f>T905*参数设置!B906</f>
        <v>0</v>
      </c>
    </row>
    <row r="906" spans="1:21" x14ac:dyDescent="0.25">
      <c r="A906" s="3">
        <v>42388</v>
      </c>
      <c r="B906">
        <f>IF(K905="是",F905*0.25*(价格数据!B906/价格数据!B905),B905*(价格数据!B906/价格数据!B905))</f>
        <v>28530.297254674326</v>
      </c>
      <c r="C906">
        <f>IF(K905="是",F905*0.25*(价格数据!C906/价格数据!C905),C905*(价格数据!C906/价格数据!C905))</f>
        <v>27842.927744133594</v>
      </c>
      <c r="D906">
        <f>IF(K905="是",F905*0.25*(价格数据!D906/价格数据!D905),D905*(价格数据!D906/价格数据!D905))</f>
        <v>28271.509851933017</v>
      </c>
      <c r="E906">
        <f>IF(K905="是",F905*0.25*(价格数据!E906/价格数据!E905),E905*(价格数据!E906/价格数据!E905))</f>
        <v>28273.262914669769</v>
      </c>
      <c r="F906">
        <f t="shared" si="196"/>
        <v>112917.99776541071</v>
      </c>
      <c r="G906">
        <f t="shared" si="197"/>
        <v>0.25266386067123298</v>
      </c>
      <c r="H906">
        <f t="shared" si="198"/>
        <v>0.24657652717131778</v>
      </c>
      <c r="I906">
        <f t="shared" si="199"/>
        <v>0.25037204353080733</v>
      </c>
      <c r="J906">
        <f t="shared" si="200"/>
        <v>0.25038756862664191</v>
      </c>
      <c r="K906" t="str">
        <f>IF(OR(
 ROUND(G906,4)&gt;(0.25+参数设置!B$3), ROUND(G906,4)&lt;(0.25-参数设置!B$3),
 ROUND(H906,4)&gt;(0.25+参数设置!B$3), ROUND(H906,4)&lt;(0.25-参数设置!B$3),
 ROUND(I906,4)&gt;(0.25+参数设置!B$3), ROUND(I906,4)&lt;(0.25-参数设置!B$3),
 ROUND(J906,4)&gt;(0.25+参数设置!B$3), ROUND(J906,4)&lt;(0.25-参数设置!B$3)
),"是","否")</f>
        <v>否</v>
      </c>
      <c r="L906">
        <f t="shared" si="201"/>
        <v>28530.297254674326</v>
      </c>
      <c r="M906">
        <f t="shared" si="202"/>
        <v>27842.927744133594</v>
      </c>
      <c r="N906">
        <f t="shared" si="203"/>
        <v>28271.509851933017</v>
      </c>
      <c r="O906">
        <f t="shared" si="204"/>
        <v>28273.262914669769</v>
      </c>
      <c r="P906">
        <f t="shared" si="205"/>
        <v>0</v>
      </c>
      <c r="Q906">
        <f t="shared" si="206"/>
        <v>0</v>
      </c>
      <c r="R906">
        <f t="shared" si="207"/>
        <v>0</v>
      </c>
      <c r="S906">
        <f t="shared" si="208"/>
        <v>0</v>
      </c>
      <c r="T906">
        <f t="shared" si="209"/>
        <v>0</v>
      </c>
      <c r="U906">
        <f>T906*参数设置!B907</f>
        <v>0</v>
      </c>
    </row>
    <row r="907" spans="1:21" x14ac:dyDescent="0.25">
      <c r="A907" s="3">
        <v>42389</v>
      </c>
      <c r="B907">
        <f>IF(K906="是",F906*0.25*(价格数据!B907/价格数据!B906),B906*(价格数据!B907/价格数据!B906))</f>
        <v>27716.895156365095</v>
      </c>
      <c r="C907">
        <f>IF(K906="是",F906*0.25*(价格数据!C907/价格数据!C906),C906*(价格数据!C907/价格数据!C906))</f>
        <v>28059.791742140693</v>
      </c>
      <c r="D907">
        <f>IF(K906="是",F906*0.25*(价格数据!D907/价格数据!D906),D906*(价格数据!D907/价格数据!D906))</f>
        <v>28261.989958735699</v>
      </c>
      <c r="E907">
        <f>IF(K906="是",F906*0.25*(价格数据!E907/价格数据!E906),E906*(价格数据!E907/价格数据!E906))</f>
        <v>28271.566501930763</v>
      </c>
      <c r="F907">
        <f t="shared" si="196"/>
        <v>112310.24335917225</v>
      </c>
      <c r="G907">
        <f t="shared" si="197"/>
        <v>0.24678866617469125</v>
      </c>
      <c r="H907">
        <f t="shared" si="198"/>
        <v>0.24984178560101999</v>
      </c>
      <c r="I907">
        <f t="shared" si="199"/>
        <v>0.25164213978552985</v>
      </c>
      <c r="J907">
        <f t="shared" si="200"/>
        <v>0.2517274084387589</v>
      </c>
      <c r="K907" t="str">
        <f>IF(OR(
 ROUND(G907,4)&gt;(0.25+参数设置!B$3), ROUND(G907,4)&lt;(0.25-参数设置!B$3),
 ROUND(H907,4)&gt;(0.25+参数设置!B$3), ROUND(H907,4)&lt;(0.25-参数设置!B$3),
 ROUND(I907,4)&gt;(0.25+参数设置!B$3), ROUND(I907,4)&lt;(0.25-参数设置!B$3),
 ROUND(J907,4)&gt;(0.25+参数设置!B$3), ROUND(J907,4)&lt;(0.25-参数设置!B$3)
),"是","否")</f>
        <v>否</v>
      </c>
      <c r="L907">
        <f t="shared" si="201"/>
        <v>27716.895156365095</v>
      </c>
      <c r="M907">
        <f t="shared" si="202"/>
        <v>28059.791742140693</v>
      </c>
      <c r="N907">
        <f t="shared" si="203"/>
        <v>28261.989958735699</v>
      </c>
      <c r="O907">
        <f t="shared" si="204"/>
        <v>28271.566501930763</v>
      </c>
      <c r="P907">
        <f t="shared" si="205"/>
        <v>0</v>
      </c>
      <c r="Q907">
        <f t="shared" si="206"/>
        <v>0</v>
      </c>
      <c r="R907">
        <f t="shared" si="207"/>
        <v>0</v>
      </c>
      <c r="S907">
        <f t="shared" si="208"/>
        <v>0</v>
      </c>
      <c r="T907">
        <f t="shared" si="209"/>
        <v>0</v>
      </c>
      <c r="U907">
        <f>T907*参数设置!B908</f>
        <v>0</v>
      </c>
    </row>
    <row r="908" spans="1:21" x14ac:dyDescent="0.25">
      <c r="A908" s="3">
        <v>42390</v>
      </c>
      <c r="B908">
        <f>IF(K907="是",F907*0.25*(价格数据!B908/价格数据!B907),B907*(价格数据!B908/价格数据!B907))</f>
        <v>26920.98557629907</v>
      </c>
      <c r="C908">
        <f>IF(K907="是",F907*0.25*(价格数据!C908/价格数据!C907),C907*(价格数据!C908/价格数据!C907))</f>
        <v>28312.79973981564</v>
      </c>
      <c r="D908">
        <f>IF(K907="是",F907*0.25*(价格数据!D908/价格数据!D907),D907*(价格数据!D908/价格数据!D907))</f>
        <v>28327.342739063242</v>
      </c>
      <c r="E908">
        <f>IF(K907="是",F907*0.25*(价格数据!E908/价格数据!E907),E907*(价格数据!E908/价格数据!E907))</f>
        <v>28265.629057344235</v>
      </c>
      <c r="F908">
        <f t="shared" si="196"/>
        <v>111826.75711252219</v>
      </c>
      <c r="G908">
        <f t="shared" si="197"/>
        <v>0.24073831944541382</v>
      </c>
      <c r="H908">
        <f t="shared" si="198"/>
        <v>0.25318448348928485</v>
      </c>
      <c r="I908">
        <f t="shared" si="199"/>
        <v>0.2533145328587123</v>
      </c>
      <c r="J908">
        <f t="shared" si="200"/>
        <v>0.25276266420658899</v>
      </c>
      <c r="K908" t="str">
        <f>IF(OR(
 ROUND(G908,4)&gt;(0.25+参数设置!B$3), ROUND(G908,4)&lt;(0.25-参数设置!B$3),
 ROUND(H908,4)&gt;(0.25+参数设置!B$3), ROUND(H908,4)&lt;(0.25-参数设置!B$3),
 ROUND(I908,4)&gt;(0.25+参数设置!B$3), ROUND(I908,4)&lt;(0.25-参数设置!B$3),
 ROUND(J908,4)&gt;(0.25+参数设置!B$3), ROUND(J908,4)&lt;(0.25-参数设置!B$3)
),"是","否")</f>
        <v>否</v>
      </c>
      <c r="L908">
        <f t="shared" si="201"/>
        <v>26920.98557629907</v>
      </c>
      <c r="M908">
        <f t="shared" si="202"/>
        <v>28312.79973981564</v>
      </c>
      <c r="N908">
        <f t="shared" si="203"/>
        <v>28327.342739063242</v>
      </c>
      <c r="O908">
        <f t="shared" si="204"/>
        <v>28265.629057344235</v>
      </c>
      <c r="P908">
        <f t="shared" si="205"/>
        <v>0</v>
      </c>
      <c r="Q908">
        <f t="shared" si="206"/>
        <v>0</v>
      </c>
      <c r="R908">
        <f t="shared" si="207"/>
        <v>0</v>
      </c>
      <c r="S908">
        <f t="shared" si="208"/>
        <v>0</v>
      </c>
      <c r="T908">
        <f t="shared" si="209"/>
        <v>0</v>
      </c>
      <c r="U908">
        <f>T908*参数设置!B909</f>
        <v>0</v>
      </c>
    </row>
    <row r="909" spans="1:21" x14ac:dyDescent="0.25">
      <c r="A909" s="3">
        <v>42391</v>
      </c>
      <c r="B909">
        <f>IF(K908="是",F908*0.25*(价格数据!B909/价格数据!B908),B908*(价格数据!B909/价格数据!B908))</f>
        <v>27183.373349947211</v>
      </c>
      <c r="C909">
        <f>IF(K908="是",F908*0.25*(价格数据!C909/价格数据!C908),C908*(价格数据!C909/价格数据!C908))</f>
        <v>28132.079741476391</v>
      </c>
      <c r="D909">
        <f>IF(K908="是",F908*0.25*(价格数据!D909/价格数据!D908),D908*(价格数据!D909/价格数据!D908))</f>
        <v>28331.20215522432</v>
      </c>
      <c r="E909">
        <f>IF(K908="是",F908*0.25*(价格数据!E909/价格数据!E908),E908*(价格数据!E909/价格数据!E908))</f>
        <v>28273.262914669769</v>
      </c>
      <c r="F909">
        <f t="shared" si="196"/>
        <v>111919.91816131769</v>
      </c>
      <c r="G909">
        <f t="shared" si="197"/>
        <v>0.24288235549606094</v>
      </c>
      <c r="H909">
        <f t="shared" si="198"/>
        <v>0.25135900922414667</v>
      </c>
      <c r="I909">
        <f t="shared" si="199"/>
        <v>0.25313816004036616</v>
      </c>
      <c r="J909">
        <f t="shared" si="200"/>
        <v>0.25262047523942627</v>
      </c>
      <c r="K909" t="str">
        <f>IF(OR(
 ROUND(G909,4)&gt;(0.25+参数设置!B$3), ROUND(G909,4)&lt;(0.25-参数设置!B$3),
 ROUND(H909,4)&gt;(0.25+参数设置!B$3), ROUND(H909,4)&lt;(0.25-参数设置!B$3),
 ROUND(I909,4)&gt;(0.25+参数设置!B$3), ROUND(I909,4)&lt;(0.25-参数设置!B$3),
 ROUND(J909,4)&gt;(0.25+参数设置!B$3), ROUND(J909,4)&lt;(0.25-参数设置!B$3)
),"是","否")</f>
        <v>否</v>
      </c>
      <c r="L909">
        <f t="shared" si="201"/>
        <v>27183.373349947211</v>
      </c>
      <c r="M909">
        <f t="shared" si="202"/>
        <v>28132.079741476391</v>
      </c>
      <c r="N909">
        <f t="shared" si="203"/>
        <v>28331.20215522432</v>
      </c>
      <c r="O909">
        <f t="shared" si="204"/>
        <v>28273.262914669769</v>
      </c>
      <c r="P909">
        <f t="shared" si="205"/>
        <v>0</v>
      </c>
      <c r="Q909">
        <f t="shared" si="206"/>
        <v>0</v>
      </c>
      <c r="R909">
        <f t="shared" si="207"/>
        <v>0</v>
      </c>
      <c r="S909">
        <f t="shared" si="208"/>
        <v>0</v>
      </c>
      <c r="T909">
        <f t="shared" si="209"/>
        <v>0</v>
      </c>
      <c r="U909">
        <f>T909*参数设置!B910</f>
        <v>0</v>
      </c>
    </row>
    <row r="910" spans="1:21" x14ac:dyDescent="0.25">
      <c r="A910" s="3">
        <v>42392</v>
      </c>
      <c r="B910">
        <f>IF(K909="是",F909*0.25*(价格数据!B910/价格数据!B909),B909*(价格数据!B910/价格数据!B909))</f>
        <v>27183.373349947211</v>
      </c>
      <c r="C910">
        <f>IF(K909="是",F909*0.25*(价格数据!C910/价格数据!C909),C909*(价格数据!C910/价格数据!C909))</f>
        <v>28132.079741476391</v>
      </c>
      <c r="D910">
        <f>IF(K909="是",F909*0.25*(价格数据!D910/价格数据!D909),D909*(价格数据!D910/价格数据!D909))</f>
        <v>28331.20215522432</v>
      </c>
      <c r="E910">
        <f>IF(K909="是",F909*0.25*(价格数据!E910/价格数据!E909),E909*(价格数据!E910/价格数据!E909))</f>
        <v>28273.262914669769</v>
      </c>
      <c r="F910">
        <f t="shared" si="196"/>
        <v>111919.91816131769</v>
      </c>
      <c r="G910">
        <f t="shared" si="197"/>
        <v>0.24288235549606094</v>
      </c>
      <c r="H910">
        <f t="shared" si="198"/>
        <v>0.25135900922414667</v>
      </c>
      <c r="I910">
        <f t="shared" si="199"/>
        <v>0.25313816004036616</v>
      </c>
      <c r="J910">
        <f t="shared" si="200"/>
        <v>0.25262047523942627</v>
      </c>
      <c r="K910" t="str">
        <f>IF(OR(
 ROUND(G910,4)&gt;(0.25+参数设置!B$3), ROUND(G910,4)&lt;(0.25-参数设置!B$3),
 ROUND(H910,4)&gt;(0.25+参数设置!B$3), ROUND(H910,4)&lt;(0.25-参数设置!B$3),
 ROUND(I910,4)&gt;(0.25+参数设置!B$3), ROUND(I910,4)&lt;(0.25-参数设置!B$3),
 ROUND(J910,4)&gt;(0.25+参数设置!B$3), ROUND(J910,4)&lt;(0.25-参数设置!B$3)
),"是","否")</f>
        <v>否</v>
      </c>
      <c r="L910">
        <f t="shared" si="201"/>
        <v>27183.373349947211</v>
      </c>
      <c r="M910">
        <f t="shared" si="202"/>
        <v>28132.079741476391</v>
      </c>
      <c r="N910">
        <f t="shared" si="203"/>
        <v>28331.20215522432</v>
      </c>
      <c r="O910">
        <f t="shared" si="204"/>
        <v>28273.262914669769</v>
      </c>
      <c r="P910">
        <f t="shared" si="205"/>
        <v>0</v>
      </c>
      <c r="Q910">
        <f t="shared" si="206"/>
        <v>0</v>
      </c>
      <c r="R910">
        <f t="shared" si="207"/>
        <v>0</v>
      </c>
      <c r="S910">
        <f t="shared" si="208"/>
        <v>0</v>
      </c>
      <c r="T910">
        <f t="shared" si="209"/>
        <v>0</v>
      </c>
      <c r="U910">
        <f>T910*参数设置!B911</f>
        <v>0</v>
      </c>
    </row>
    <row r="911" spans="1:21" x14ac:dyDescent="0.25">
      <c r="A911" s="3">
        <v>42393</v>
      </c>
      <c r="B911">
        <f>IF(K910="是",F910*0.25*(价格数据!B911/价格数据!B910),B910*(价格数据!B911/价格数据!B910))</f>
        <v>27183.373349947211</v>
      </c>
      <c r="C911">
        <f>IF(K910="是",F910*0.25*(价格数据!C911/价格数据!C910),C910*(价格数据!C911/价格数据!C910))</f>
        <v>28132.079741476391</v>
      </c>
      <c r="D911">
        <f>IF(K910="是",F910*0.25*(价格数据!D911/价格数据!D910),D910*(价格数据!D911/价格数据!D910))</f>
        <v>28331.20215522432</v>
      </c>
      <c r="E911">
        <f>IF(K910="是",F910*0.25*(价格数据!E911/价格数据!E910),E910*(价格数据!E911/价格数据!E910))</f>
        <v>28273.262914669769</v>
      </c>
      <c r="F911">
        <f t="shared" si="196"/>
        <v>111919.91816131769</v>
      </c>
      <c r="G911">
        <f t="shared" si="197"/>
        <v>0.24288235549606094</v>
      </c>
      <c r="H911">
        <f t="shared" si="198"/>
        <v>0.25135900922414667</v>
      </c>
      <c r="I911">
        <f t="shared" si="199"/>
        <v>0.25313816004036616</v>
      </c>
      <c r="J911">
        <f t="shared" si="200"/>
        <v>0.25262047523942627</v>
      </c>
      <c r="K911" t="str">
        <f>IF(OR(
 ROUND(G911,4)&gt;(0.25+参数设置!B$3), ROUND(G911,4)&lt;(0.25-参数设置!B$3),
 ROUND(H911,4)&gt;(0.25+参数设置!B$3), ROUND(H911,4)&lt;(0.25-参数设置!B$3),
 ROUND(I911,4)&gt;(0.25+参数设置!B$3), ROUND(I911,4)&lt;(0.25-参数设置!B$3),
 ROUND(J911,4)&gt;(0.25+参数设置!B$3), ROUND(J911,4)&lt;(0.25-参数设置!B$3)
),"是","否")</f>
        <v>否</v>
      </c>
      <c r="L911">
        <f t="shared" si="201"/>
        <v>27183.373349947211</v>
      </c>
      <c r="M911">
        <f t="shared" si="202"/>
        <v>28132.079741476391</v>
      </c>
      <c r="N911">
        <f t="shared" si="203"/>
        <v>28331.20215522432</v>
      </c>
      <c r="O911">
        <f t="shared" si="204"/>
        <v>28273.262914669769</v>
      </c>
      <c r="P911">
        <f t="shared" si="205"/>
        <v>0</v>
      </c>
      <c r="Q911">
        <f t="shared" si="206"/>
        <v>0</v>
      </c>
      <c r="R911">
        <f t="shared" si="207"/>
        <v>0</v>
      </c>
      <c r="S911">
        <f t="shared" si="208"/>
        <v>0</v>
      </c>
      <c r="T911">
        <f t="shared" si="209"/>
        <v>0</v>
      </c>
      <c r="U911">
        <f>T911*参数设置!B912</f>
        <v>0</v>
      </c>
    </row>
    <row r="912" spans="1:21" x14ac:dyDescent="0.25">
      <c r="A912" s="3">
        <v>42394</v>
      </c>
      <c r="B912">
        <f>IF(K911="是",F911*0.25*(价格数据!B912/价格数据!B911),B911*(价格数据!B912/价格数据!B911))</f>
        <v>27288.328459406468</v>
      </c>
      <c r="C912">
        <f>IF(K911="是",F911*0.25*(价格数据!C912/价格数据!C911),C911*(价格数据!C912/价格数据!C911))</f>
        <v>28180.271741033524</v>
      </c>
      <c r="D912">
        <f>IF(K911="是",F911*0.25*(价格数据!D912/价格数据!D911),D911*(价格数据!D912/价格数据!D911))</f>
        <v>28293.894465667257</v>
      </c>
      <c r="E912">
        <f>IF(K911="是",F911*0.25*(价格数据!E912/价格数据!E911),E911*(价格数据!E912/价格数据!E911))</f>
        <v>28272.69744375677</v>
      </c>
      <c r="F912">
        <f t="shared" si="196"/>
        <v>112035.19210986402</v>
      </c>
      <c r="G912">
        <f t="shared" si="197"/>
        <v>0.24356925663720888</v>
      </c>
      <c r="H912">
        <f t="shared" si="198"/>
        <v>0.25153053438244094</v>
      </c>
      <c r="I912">
        <f t="shared" si="199"/>
        <v>0.25254470432756237</v>
      </c>
      <c r="J912">
        <f t="shared" si="200"/>
        <v>0.25235550465278783</v>
      </c>
      <c r="K912" t="str">
        <f>IF(OR(
 ROUND(G912,4)&gt;(0.25+参数设置!B$3), ROUND(G912,4)&lt;(0.25-参数设置!B$3),
 ROUND(H912,4)&gt;(0.25+参数设置!B$3), ROUND(H912,4)&lt;(0.25-参数设置!B$3),
 ROUND(I912,4)&gt;(0.25+参数设置!B$3), ROUND(I912,4)&lt;(0.25-参数设置!B$3),
 ROUND(J912,4)&gt;(0.25+参数设置!B$3), ROUND(J912,4)&lt;(0.25-参数设置!B$3)
),"是","否")</f>
        <v>否</v>
      </c>
      <c r="L912">
        <f t="shared" si="201"/>
        <v>27288.328459406468</v>
      </c>
      <c r="M912">
        <f t="shared" si="202"/>
        <v>28180.271741033524</v>
      </c>
      <c r="N912">
        <f t="shared" si="203"/>
        <v>28293.894465667257</v>
      </c>
      <c r="O912">
        <f t="shared" si="204"/>
        <v>28272.69744375677</v>
      </c>
      <c r="P912">
        <f t="shared" si="205"/>
        <v>0</v>
      </c>
      <c r="Q912">
        <f t="shared" si="206"/>
        <v>0</v>
      </c>
      <c r="R912">
        <f t="shared" si="207"/>
        <v>0</v>
      </c>
      <c r="S912">
        <f t="shared" si="208"/>
        <v>0</v>
      </c>
      <c r="T912">
        <f t="shared" si="209"/>
        <v>0</v>
      </c>
      <c r="U912">
        <f>T912*参数设置!B913</f>
        <v>0</v>
      </c>
    </row>
    <row r="913" spans="1:21" x14ac:dyDescent="0.25">
      <c r="A913" s="3">
        <v>42395</v>
      </c>
      <c r="B913">
        <f>IF(K912="是",F912*0.25*(价格数据!B913/价格数据!B912),B912*(价格数据!B913/价格数据!B912))</f>
        <v>25748.986854004052</v>
      </c>
      <c r="C913">
        <f>IF(K912="是",F912*0.25*(价格数据!C913/价格数据!C912),C912*(价格数据!C913/价格数据!C912))</f>
        <v>28662.191736604855</v>
      </c>
      <c r="D913">
        <f>IF(K912="是",F912*0.25*(价格数据!D913/价格数据!D912),D912*(价格数据!D913/价格数据!D912))</f>
        <v>28309.5894247223</v>
      </c>
      <c r="E913">
        <f>IF(K912="是",F912*0.25*(价格数据!E913/价格数据!E912),E912*(价格数据!E913/价格数据!E912))</f>
        <v>28273.545650126271</v>
      </c>
      <c r="F913">
        <f t="shared" si="196"/>
        <v>110994.31366545748</v>
      </c>
      <c r="G913">
        <f t="shared" si="197"/>
        <v>0.2319847387102443</v>
      </c>
      <c r="H913">
        <f t="shared" si="198"/>
        <v>0.25823117230126008</v>
      </c>
      <c r="I913">
        <f t="shared" si="199"/>
        <v>0.25505441215708441</v>
      </c>
      <c r="J913">
        <f t="shared" si="200"/>
        <v>0.25472967683141118</v>
      </c>
      <c r="K913" t="str">
        <f>IF(OR(
 ROUND(G913,4)&gt;(0.25+参数设置!B$3), ROUND(G913,4)&lt;(0.25-参数设置!B$3),
 ROUND(H913,4)&gt;(0.25+参数设置!B$3), ROUND(H913,4)&lt;(0.25-参数设置!B$3),
 ROUND(I913,4)&gt;(0.25+参数设置!B$3), ROUND(I913,4)&lt;(0.25-参数设置!B$3),
 ROUND(J913,4)&gt;(0.25+参数设置!B$3), ROUND(J913,4)&lt;(0.25-参数设置!B$3)
),"是","否")</f>
        <v>否</v>
      </c>
      <c r="L913">
        <f t="shared" si="201"/>
        <v>25748.986854004052</v>
      </c>
      <c r="M913">
        <f t="shared" si="202"/>
        <v>28662.191736604855</v>
      </c>
      <c r="N913">
        <f t="shared" si="203"/>
        <v>28309.5894247223</v>
      </c>
      <c r="O913">
        <f t="shared" si="204"/>
        <v>28273.545650126271</v>
      </c>
      <c r="P913">
        <f t="shared" si="205"/>
        <v>0</v>
      </c>
      <c r="Q913">
        <f t="shared" si="206"/>
        <v>0</v>
      </c>
      <c r="R913">
        <f t="shared" si="207"/>
        <v>0</v>
      </c>
      <c r="S913">
        <f t="shared" si="208"/>
        <v>0</v>
      </c>
      <c r="T913">
        <f t="shared" si="209"/>
        <v>0</v>
      </c>
      <c r="U913">
        <f>T913*参数设置!B914</f>
        <v>0</v>
      </c>
    </row>
    <row r="914" spans="1:21" x14ac:dyDescent="0.25">
      <c r="A914" s="3">
        <v>42396</v>
      </c>
      <c r="B914">
        <f>IF(K913="是",F913*0.25*(价格数据!B914/价格数据!B913),B913*(价格数据!B914/价格数据!B913))</f>
        <v>25469.106562112702</v>
      </c>
      <c r="C914">
        <f>IF(K913="是",F913*0.25*(价格数据!C914/价格数据!C913),C913*(价格数据!C914/价格数据!C913))</f>
        <v>28613.999737047721</v>
      </c>
      <c r="D914">
        <f>IF(K913="是",F913*0.25*(价格数据!D914/价格数据!D913),D913*(价格数据!D914/价格数据!D913))</f>
        <v>28258.387836985359</v>
      </c>
      <c r="E914">
        <f>IF(K913="是",F913*0.25*(价格数据!E914/价格数据!E913),E913*(价格数据!E914/价格数据!E913))</f>
        <v>28272.980179213271</v>
      </c>
      <c r="F914">
        <f t="shared" si="196"/>
        <v>110614.47431535905</v>
      </c>
      <c r="G914">
        <f t="shared" si="197"/>
        <v>0.23025111966360684</v>
      </c>
      <c r="H914">
        <f t="shared" si="198"/>
        <v>0.25868223769223853</v>
      </c>
      <c r="I914">
        <f t="shared" si="199"/>
        <v>0.25546736095695227</v>
      </c>
      <c r="J914">
        <f t="shared" si="200"/>
        <v>0.25559928168720236</v>
      </c>
      <c r="K914" t="str">
        <f>IF(OR(
 ROUND(G914,4)&gt;(0.25+参数设置!B$3), ROUND(G914,4)&lt;(0.25-参数设置!B$3),
 ROUND(H914,4)&gt;(0.25+参数设置!B$3), ROUND(H914,4)&lt;(0.25-参数设置!B$3),
 ROUND(I914,4)&gt;(0.25+参数设置!B$3), ROUND(I914,4)&lt;(0.25-参数设置!B$3),
 ROUND(J914,4)&gt;(0.25+参数设置!B$3), ROUND(J914,4)&lt;(0.25-参数设置!B$3)
),"是","否")</f>
        <v>否</v>
      </c>
      <c r="L914">
        <f t="shared" si="201"/>
        <v>25469.106562112702</v>
      </c>
      <c r="M914">
        <f t="shared" si="202"/>
        <v>28613.999737047721</v>
      </c>
      <c r="N914">
        <f t="shared" si="203"/>
        <v>28258.387836985359</v>
      </c>
      <c r="O914">
        <f t="shared" si="204"/>
        <v>28272.980179213271</v>
      </c>
      <c r="P914">
        <f t="shared" si="205"/>
        <v>0</v>
      </c>
      <c r="Q914">
        <f t="shared" si="206"/>
        <v>0</v>
      </c>
      <c r="R914">
        <f t="shared" si="207"/>
        <v>0</v>
      </c>
      <c r="S914">
        <f t="shared" si="208"/>
        <v>0</v>
      </c>
      <c r="T914">
        <f t="shared" si="209"/>
        <v>0</v>
      </c>
      <c r="U914">
        <f>T914*参数设置!B915</f>
        <v>0</v>
      </c>
    </row>
    <row r="915" spans="1:21" x14ac:dyDescent="0.25">
      <c r="A915" s="3">
        <v>42397</v>
      </c>
      <c r="B915">
        <f>IF(K914="是",F914*0.25*(价格数据!B915/价格数据!B914),B914*(价格数据!B915/价格数据!B914))</f>
        <v>24918.092237451612</v>
      </c>
      <c r="C915">
        <f>IF(K914="是",F914*0.25*(价格数据!C915/价格数据!C914),C914*(价格数据!C915/价格数据!C914))</f>
        <v>28445.32773859776</v>
      </c>
      <c r="D915">
        <f>IF(K914="是",F914*0.25*(价格数据!D915/价格数据!D914),D914*(价格数据!D915/价格数据!D914))</f>
        <v>28239.605345001462</v>
      </c>
      <c r="E915">
        <f>IF(K914="是",F914*0.25*(价格数据!E915/价格数据!E914),E914*(价格数据!E915/价格数据!E914))</f>
        <v>28273.262914669769</v>
      </c>
      <c r="F915">
        <f t="shared" si="196"/>
        <v>109876.28823572061</v>
      </c>
      <c r="G915">
        <f t="shared" si="197"/>
        <v>0.22678316347922262</v>
      </c>
      <c r="H915">
        <f t="shared" si="198"/>
        <v>0.25888504421967024</v>
      </c>
      <c r="I915">
        <f t="shared" si="199"/>
        <v>0.2570127349443973</v>
      </c>
      <c r="J915">
        <f t="shared" si="200"/>
        <v>0.25731905735670979</v>
      </c>
      <c r="K915" t="str">
        <f>IF(OR(
 ROUND(G915,4)&gt;(0.25+参数设置!B$3), ROUND(G915,4)&lt;(0.25-参数设置!B$3),
 ROUND(H915,4)&gt;(0.25+参数设置!B$3), ROUND(H915,4)&lt;(0.25-参数设置!B$3),
 ROUND(I915,4)&gt;(0.25+参数设置!B$3), ROUND(I915,4)&lt;(0.25-参数设置!B$3),
 ROUND(J915,4)&gt;(0.25+参数设置!B$3), ROUND(J915,4)&lt;(0.25-参数设置!B$3)
),"是","否")</f>
        <v>是</v>
      </c>
      <c r="L915">
        <f t="shared" si="201"/>
        <v>27469.072058930153</v>
      </c>
      <c r="M915">
        <f t="shared" si="202"/>
        <v>27469.072058930153</v>
      </c>
      <c r="N915">
        <f t="shared" si="203"/>
        <v>27469.072058930153</v>
      </c>
      <c r="O915">
        <f t="shared" si="204"/>
        <v>27469.072058930153</v>
      </c>
      <c r="P915">
        <f t="shared" si="205"/>
        <v>2550.9798214785405</v>
      </c>
      <c r="Q915">
        <f t="shared" si="206"/>
        <v>976.25567966760718</v>
      </c>
      <c r="R915">
        <f t="shared" si="207"/>
        <v>770.5332860713097</v>
      </c>
      <c r="S915">
        <f t="shared" si="208"/>
        <v>804.19085573961638</v>
      </c>
      <c r="T915">
        <f t="shared" si="209"/>
        <v>5101.9596429570738</v>
      </c>
      <c r="U915">
        <f>T915*参数设置!B916</f>
        <v>0</v>
      </c>
    </row>
    <row r="916" spans="1:21" x14ac:dyDescent="0.25">
      <c r="A916" s="3">
        <v>42398</v>
      </c>
      <c r="B916">
        <f>IF(K915="是",F915*0.25*(价格数据!B916/价格数据!B915),B915*(价格数据!B916/价格数据!B915))</f>
        <v>28250.046027611566</v>
      </c>
      <c r="C916">
        <f>IF(K915="是",F915*0.25*(价格数据!C916/价格数据!C915),C915*(价格数据!C916/价格数据!C915))</f>
        <v>27492.341073804295</v>
      </c>
      <c r="D916">
        <f>IF(K915="是",F915*0.25*(价格数据!D916/价格数据!D915),D915*(价格数据!D916/价格数据!D915))</f>
        <v>27481.585758435842</v>
      </c>
      <c r="E916">
        <f>IF(K915="是",F915*0.25*(价格数据!E916/价格数据!E915),E915*(价格数据!E916/价格数据!E915))</f>
        <v>27472.917767475494</v>
      </c>
      <c r="F916">
        <f t="shared" si="196"/>
        <v>110696.8906273272</v>
      </c>
      <c r="G916">
        <f t="shared" si="197"/>
        <v>0.25520180257563274</v>
      </c>
      <c r="H916">
        <f t="shared" si="198"/>
        <v>0.24835694045246648</v>
      </c>
      <c r="I916">
        <f t="shared" si="199"/>
        <v>0.24825978040300617</v>
      </c>
      <c r="J916">
        <f t="shared" si="200"/>
        <v>0.24818147656889461</v>
      </c>
      <c r="K916" t="str">
        <f>IF(OR(
 ROUND(G916,4)&gt;(0.25+参数设置!B$3), ROUND(G916,4)&lt;(0.25-参数设置!B$3),
 ROUND(H916,4)&gt;(0.25+参数设置!B$3), ROUND(H916,4)&lt;(0.25-参数设置!B$3),
 ROUND(I916,4)&gt;(0.25+参数设置!B$3), ROUND(I916,4)&lt;(0.25-参数设置!B$3),
 ROUND(J916,4)&gt;(0.25+参数设置!B$3), ROUND(J916,4)&lt;(0.25-参数设置!B$3)
),"是","否")</f>
        <v>否</v>
      </c>
      <c r="L916">
        <f t="shared" si="201"/>
        <v>28250.046027611566</v>
      </c>
      <c r="M916">
        <f t="shared" si="202"/>
        <v>27492.341073804295</v>
      </c>
      <c r="N916">
        <f t="shared" si="203"/>
        <v>27481.585758435842</v>
      </c>
      <c r="O916">
        <f t="shared" si="204"/>
        <v>27472.917767475494</v>
      </c>
      <c r="P916">
        <f t="shared" si="205"/>
        <v>0</v>
      </c>
      <c r="Q916">
        <f t="shared" si="206"/>
        <v>0</v>
      </c>
      <c r="R916">
        <f t="shared" si="207"/>
        <v>0</v>
      </c>
      <c r="S916">
        <f t="shared" si="208"/>
        <v>0</v>
      </c>
      <c r="T916">
        <f t="shared" si="209"/>
        <v>0</v>
      </c>
      <c r="U916">
        <f>T916*参数设置!B917</f>
        <v>0</v>
      </c>
    </row>
    <row r="917" spans="1:21" x14ac:dyDescent="0.25">
      <c r="A917" s="3">
        <v>42399</v>
      </c>
      <c r="B917">
        <f>IF(K916="是",F916*0.25*(价格数据!B917/价格数据!B916),B916*(价格数据!B917/价格数据!B916))</f>
        <v>28250.046027611566</v>
      </c>
      <c r="C917">
        <f>IF(K916="是",F916*0.25*(价格数据!C917/价格数据!C916),C916*(价格数据!C917/价格数据!C916))</f>
        <v>27492.341073804295</v>
      </c>
      <c r="D917">
        <f>IF(K916="是",F916*0.25*(价格数据!D917/价格数据!D916),D916*(价格数据!D917/价格数据!D916))</f>
        <v>27481.585758435842</v>
      </c>
      <c r="E917">
        <f>IF(K916="是",F916*0.25*(价格数据!E917/价格数据!E916),E916*(价格数据!E917/价格数据!E916))</f>
        <v>27472.917767475494</v>
      </c>
      <c r="F917">
        <f t="shared" si="196"/>
        <v>110696.8906273272</v>
      </c>
      <c r="G917">
        <f t="shared" si="197"/>
        <v>0.25520180257563274</v>
      </c>
      <c r="H917">
        <f t="shared" si="198"/>
        <v>0.24835694045246648</v>
      </c>
      <c r="I917">
        <f t="shared" si="199"/>
        <v>0.24825978040300617</v>
      </c>
      <c r="J917">
        <f t="shared" si="200"/>
        <v>0.24818147656889461</v>
      </c>
      <c r="K917" t="str">
        <f>IF(OR(
 ROUND(G917,4)&gt;(0.25+参数设置!B$3), ROUND(G917,4)&lt;(0.25-参数设置!B$3),
 ROUND(H917,4)&gt;(0.25+参数设置!B$3), ROUND(H917,4)&lt;(0.25-参数设置!B$3),
 ROUND(I917,4)&gt;(0.25+参数设置!B$3), ROUND(I917,4)&lt;(0.25-参数设置!B$3),
 ROUND(J917,4)&gt;(0.25+参数设置!B$3), ROUND(J917,4)&lt;(0.25-参数设置!B$3)
),"是","否")</f>
        <v>否</v>
      </c>
      <c r="L917">
        <f t="shared" si="201"/>
        <v>28250.046027611566</v>
      </c>
      <c r="M917">
        <f t="shared" si="202"/>
        <v>27492.341073804295</v>
      </c>
      <c r="N917">
        <f t="shared" si="203"/>
        <v>27481.585758435842</v>
      </c>
      <c r="O917">
        <f t="shared" si="204"/>
        <v>27472.917767475494</v>
      </c>
      <c r="P917">
        <f t="shared" si="205"/>
        <v>0</v>
      </c>
      <c r="Q917">
        <f t="shared" si="206"/>
        <v>0</v>
      </c>
      <c r="R917">
        <f t="shared" si="207"/>
        <v>0</v>
      </c>
      <c r="S917">
        <f t="shared" si="208"/>
        <v>0</v>
      </c>
      <c r="T917">
        <f t="shared" si="209"/>
        <v>0</v>
      </c>
      <c r="U917">
        <f>T917*参数设置!B918</f>
        <v>0</v>
      </c>
    </row>
    <row r="918" spans="1:21" x14ac:dyDescent="0.25">
      <c r="A918" s="3">
        <v>42400</v>
      </c>
      <c r="B918">
        <f>IF(K917="是",F917*0.25*(价格数据!B918/价格数据!B917),B917*(价格数据!B918/价格数据!B917))</f>
        <v>28250.046027611566</v>
      </c>
      <c r="C918">
        <f>IF(K917="是",F917*0.25*(价格数据!C918/价格数据!C917),C917*(价格数据!C918/价格数据!C917))</f>
        <v>27492.341073804295</v>
      </c>
      <c r="D918">
        <f>IF(K917="是",F917*0.25*(价格数据!D918/价格数据!D917),D917*(价格数据!D918/价格数据!D917))</f>
        <v>27481.585758435842</v>
      </c>
      <c r="E918">
        <f>IF(K917="是",F917*0.25*(价格数据!E918/价格数据!E917),E917*(价格数据!E918/价格数据!E917))</f>
        <v>27472.917767475494</v>
      </c>
      <c r="F918">
        <f t="shared" si="196"/>
        <v>110696.8906273272</v>
      </c>
      <c r="G918">
        <f t="shared" si="197"/>
        <v>0.25520180257563274</v>
      </c>
      <c r="H918">
        <f t="shared" si="198"/>
        <v>0.24835694045246648</v>
      </c>
      <c r="I918">
        <f t="shared" si="199"/>
        <v>0.24825978040300617</v>
      </c>
      <c r="J918">
        <f t="shared" si="200"/>
        <v>0.24818147656889461</v>
      </c>
      <c r="K918" t="str">
        <f>IF(OR(
 ROUND(G918,4)&gt;(0.25+参数设置!B$3), ROUND(G918,4)&lt;(0.25-参数设置!B$3),
 ROUND(H918,4)&gt;(0.25+参数设置!B$3), ROUND(H918,4)&lt;(0.25-参数设置!B$3),
 ROUND(I918,4)&gt;(0.25+参数设置!B$3), ROUND(I918,4)&lt;(0.25-参数设置!B$3),
 ROUND(J918,4)&gt;(0.25+参数设置!B$3), ROUND(J918,4)&lt;(0.25-参数设置!B$3)
),"是","否")</f>
        <v>否</v>
      </c>
      <c r="L918">
        <f t="shared" si="201"/>
        <v>28250.046027611566</v>
      </c>
      <c r="M918">
        <f t="shared" si="202"/>
        <v>27492.341073804295</v>
      </c>
      <c r="N918">
        <f t="shared" si="203"/>
        <v>27481.585758435842</v>
      </c>
      <c r="O918">
        <f t="shared" si="204"/>
        <v>27472.917767475494</v>
      </c>
      <c r="P918">
        <f t="shared" si="205"/>
        <v>0</v>
      </c>
      <c r="Q918">
        <f t="shared" si="206"/>
        <v>0</v>
      </c>
      <c r="R918">
        <f t="shared" si="207"/>
        <v>0</v>
      </c>
      <c r="S918">
        <f t="shared" si="208"/>
        <v>0</v>
      </c>
      <c r="T918">
        <f t="shared" si="209"/>
        <v>0</v>
      </c>
      <c r="U918">
        <f>T918*参数设置!B919</f>
        <v>0</v>
      </c>
    </row>
    <row r="919" spans="1:21" x14ac:dyDescent="0.25">
      <c r="A919" s="3">
        <v>42401</v>
      </c>
      <c r="B919">
        <f>IF(K918="是",F918*0.25*(价格数据!B919/价格数据!B918),B918*(价格数据!B919/价格数据!B918))</f>
        <v>27941.513101712735</v>
      </c>
      <c r="C919">
        <f>IF(K918="是",F918*0.25*(价格数据!C919/价格数据!C918),C918*(价格数据!C919/价格数据!C918))</f>
        <v>27725.031222545764</v>
      </c>
      <c r="D919">
        <f>IF(K918="是",F918*0.25*(价格数据!D919/价格数据!D918),D918*(价格数据!D919/价格数据!D918))</f>
        <v>27481.085210455614</v>
      </c>
      <c r="E919">
        <f>IF(K918="是",F918*0.25*(价格数据!E919/价格数据!E918),E918*(价格数据!E919/价格数据!E918))</f>
        <v>27469.896139332726</v>
      </c>
      <c r="F919">
        <f t="shared" si="196"/>
        <v>110617.52567404683</v>
      </c>
      <c r="G919">
        <f t="shared" si="197"/>
        <v>0.25259571601743386</v>
      </c>
      <c r="H919">
        <f t="shared" si="198"/>
        <v>0.25063868544883416</v>
      </c>
      <c r="I919">
        <f t="shared" si="199"/>
        <v>0.24843337475684693</v>
      </c>
      <c r="J919">
        <f t="shared" si="200"/>
        <v>0.24833222377688505</v>
      </c>
      <c r="K919" t="str">
        <f>IF(OR(
 ROUND(G919,4)&gt;(0.25+参数设置!B$3), ROUND(G919,4)&lt;(0.25-参数设置!B$3),
 ROUND(H919,4)&gt;(0.25+参数设置!B$3), ROUND(H919,4)&lt;(0.25-参数设置!B$3),
 ROUND(I919,4)&gt;(0.25+参数设置!B$3), ROUND(I919,4)&lt;(0.25-参数设置!B$3),
 ROUND(J919,4)&gt;(0.25+参数设置!B$3), ROUND(J919,4)&lt;(0.25-参数设置!B$3)
),"是","否")</f>
        <v>否</v>
      </c>
      <c r="L919">
        <f t="shared" si="201"/>
        <v>27941.513101712735</v>
      </c>
      <c r="M919">
        <f t="shared" si="202"/>
        <v>27725.031222545764</v>
      </c>
      <c r="N919">
        <f t="shared" si="203"/>
        <v>27481.085210455614</v>
      </c>
      <c r="O919">
        <f t="shared" si="204"/>
        <v>27469.896139332726</v>
      </c>
      <c r="P919">
        <f t="shared" si="205"/>
        <v>0</v>
      </c>
      <c r="Q919">
        <f t="shared" si="206"/>
        <v>0</v>
      </c>
      <c r="R919">
        <f t="shared" si="207"/>
        <v>0</v>
      </c>
      <c r="S919">
        <f t="shared" si="208"/>
        <v>0</v>
      </c>
      <c r="T919">
        <f t="shared" si="209"/>
        <v>0</v>
      </c>
      <c r="U919">
        <f>T919*参数设置!B920</f>
        <v>0</v>
      </c>
    </row>
    <row r="920" spans="1:21" x14ac:dyDescent="0.25">
      <c r="A920" s="3">
        <v>42402</v>
      </c>
      <c r="B920">
        <f>IF(K919="是",F919*0.25*(价格数据!B920/价格数据!B919),B919*(价格数据!B920/价格数据!B919))</f>
        <v>28539.295645641716</v>
      </c>
      <c r="C920">
        <f>IF(K919="是",F919*0.25*(价格数据!C920/价格数据!C919),C919*(价格数据!C920/价格数据!C919))</f>
        <v>27794.838267168197</v>
      </c>
      <c r="D920">
        <f>IF(K919="是",F919*0.25*(价格数据!D920/价格数据!D919),D919*(价格数据!D920/价格数据!D919))</f>
        <v>27477.331100603908</v>
      </c>
      <c r="E920">
        <f>IF(K919="是",F919*0.25*(价格数据!E920/价格数据!E919),E919*(价格数据!E920/价格数据!E919))</f>
        <v>27469.621445865203</v>
      </c>
      <c r="F920">
        <f t="shared" si="196"/>
        <v>111281.08645927903</v>
      </c>
      <c r="G920">
        <f t="shared" si="197"/>
        <v>0.25646133187318465</v>
      </c>
      <c r="H920">
        <f t="shared" si="198"/>
        <v>0.24977144950268915</v>
      </c>
      <c r="I920">
        <f t="shared" si="199"/>
        <v>0.24691824976617799</v>
      </c>
      <c r="J920">
        <f t="shared" si="200"/>
        <v>0.24684896885794813</v>
      </c>
      <c r="K920" t="str">
        <f>IF(OR(
 ROUND(G920,4)&gt;(0.25+参数设置!B$3), ROUND(G920,4)&lt;(0.25-参数设置!B$3),
 ROUND(H920,4)&gt;(0.25+参数设置!B$3), ROUND(H920,4)&lt;(0.25-参数设置!B$3),
 ROUND(I920,4)&gt;(0.25+参数设置!B$3), ROUND(I920,4)&lt;(0.25-参数设置!B$3),
 ROUND(J920,4)&gt;(0.25+参数设置!B$3), ROUND(J920,4)&lt;(0.25-参数设置!B$3)
),"是","否")</f>
        <v>否</v>
      </c>
      <c r="L920">
        <f t="shared" si="201"/>
        <v>28539.295645641716</v>
      </c>
      <c r="M920">
        <f t="shared" si="202"/>
        <v>27794.838267168197</v>
      </c>
      <c r="N920">
        <f t="shared" si="203"/>
        <v>27477.331100603908</v>
      </c>
      <c r="O920">
        <f t="shared" si="204"/>
        <v>27469.621445865203</v>
      </c>
      <c r="P920">
        <f t="shared" si="205"/>
        <v>0</v>
      </c>
      <c r="Q920">
        <f t="shared" si="206"/>
        <v>0</v>
      </c>
      <c r="R920">
        <f t="shared" si="207"/>
        <v>0</v>
      </c>
      <c r="S920">
        <f t="shared" si="208"/>
        <v>0</v>
      </c>
      <c r="T920">
        <f t="shared" si="209"/>
        <v>0</v>
      </c>
      <c r="U920">
        <f>T920*参数设置!B921</f>
        <v>0</v>
      </c>
    </row>
    <row r="921" spans="1:21" x14ac:dyDescent="0.25">
      <c r="A921" s="3">
        <v>42403</v>
      </c>
      <c r="B921">
        <f>IF(K920="是",F920*0.25*(价格数据!B921/价格数据!B920),B920*(价格数据!B921/价格数据!B920))</f>
        <v>28404.31249056098</v>
      </c>
      <c r="C921">
        <f>IF(K920="是",F920*0.25*(价格数据!C921/价格数据!C920),C920*(价格数据!C921/价格数据!C920))</f>
        <v>27911.183341538937</v>
      </c>
      <c r="D921">
        <f>IF(K920="是",F920*0.25*(价格数据!D921/价格数据!D920),D920*(价格数据!D921/价格数据!D920))</f>
        <v>27507.614253407679</v>
      </c>
      <c r="E921">
        <f>IF(K920="是",F920*0.25*(价格数据!E921/价格数据!E920),E920*(价格数据!E921/价格数据!E920))</f>
        <v>27471.269606670343</v>
      </c>
      <c r="F921">
        <f t="shared" si="196"/>
        <v>111294.37969217793</v>
      </c>
      <c r="G921">
        <f t="shared" si="197"/>
        <v>0.2552178516931643</v>
      </c>
      <c r="H921">
        <f t="shared" si="198"/>
        <v>0.25078699767891882</v>
      </c>
      <c r="I921">
        <f t="shared" si="199"/>
        <v>0.2471608569048073</v>
      </c>
      <c r="J921">
        <f t="shared" si="200"/>
        <v>0.24683429372310969</v>
      </c>
      <c r="K921" t="str">
        <f>IF(OR(
 ROUND(G921,4)&gt;(0.25+参数设置!B$3), ROUND(G921,4)&lt;(0.25-参数设置!B$3),
 ROUND(H921,4)&gt;(0.25+参数设置!B$3), ROUND(H921,4)&lt;(0.25-参数设置!B$3),
 ROUND(I921,4)&gt;(0.25+参数设置!B$3), ROUND(I921,4)&lt;(0.25-参数设置!B$3),
 ROUND(J921,4)&gt;(0.25+参数设置!B$3), ROUND(J921,4)&lt;(0.25-参数设置!B$3)
),"是","否")</f>
        <v>否</v>
      </c>
      <c r="L921">
        <f t="shared" si="201"/>
        <v>28404.31249056098</v>
      </c>
      <c r="M921">
        <f t="shared" si="202"/>
        <v>27911.183341538937</v>
      </c>
      <c r="N921">
        <f t="shared" si="203"/>
        <v>27507.614253407679</v>
      </c>
      <c r="O921">
        <f t="shared" si="204"/>
        <v>27471.269606670343</v>
      </c>
      <c r="P921">
        <f t="shared" si="205"/>
        <v>0</v>
      </c>
      <c r="Q921">
        <f t="shared" si="206"/>
        <v>0</v>
      </c>
      <c r="R921">
        <f t="shared" si="207"/>
        <v>0</v>
      </c>
      <c r="S921">
        <f t="shared" si="208"/>
        <v>0</v>
      </c>
      <c r="T921">
        <f t="shared" si="209"/>
        <v>0</v>
      </c>
      <c r="U921">
        <f>T921*参数设置!B922</f>
        <v>0</v>
      </c>
    </row>
    <row r="922" spans="1:21" x14ac:dyDescent="0.25">
      <c r="A922" s="3">
        <v>42404</v>
      </c>
      <c r="B922">
        <f>IF(K921="是",F921*0.25*(价格数据!B922/价格数据!B921),B921*(价格数据!B922/价格数据!B921))</f>
        <v>28780.336994000176</v>
      </c>
      <c r="C922">
        <f>IF(K921="是",F921*0.25*(价格数据!C922/价格数据!C921),C921*(价格数据!C922/价格数据!C921))</f>
        <v>28167.142505154545</v>
      </c>
      <c r="D922">
        <f>IF(K921="是",F921*0.25*(价格数据!D922/价格数据!D921),D921*(价格数据!D922/价格数据!D921))</f>
        <v>27498.604389763583</v>
      </c>
      <c r="E922">
        <f>IF(K921="是",F921*0.25*(价格数据!E922/价格数据!E921),E921*(价格数据!E922/价格数据!E921))</f>
        <v>27483.081425773875</v>
      </c>
      <c r="F922">
        <f t="shared" si="196"/>
        <v>111929.16531469219</v>
      </c>
      <c r="G922">
        <f t="shared" si="197"/>
        <v>0.25712991706034255</v>
      </c>
      <c r="H922">
        <f t="shared" si="198"/>
        <v>0.25165150142915638</v>
      </c>
      <c r="I922">
        <f t="shared" si="199"/>
        <v>0.24567863355766512</v>
      </c>
      <c r="J922">
        <f t="shared" si="200"/>
        <v>0.24553994795283582</v>
      </c>
      <c r="K922" t="str">
        <f>IF(OR(
 ROUND(G922,4)&gt;(0.25+参数设置!B$3), ROUND(G922,4)&lt;(0.25-参数设置!B$3),
 ROUND(H922,4)&gt;(0.25+参数设置!B$3), ROUND(H922,4)&lt;(0.25-参数设置!B$3),
 ROUND(I922,4)&gt;(0.25+参数设置!B$3), ROUND(I922,4)&lt;(0.25-参数设置!B$3),
 ROUND(J922,4)&gt;(0.25+参数设置!B$3), ROUND(J922,4)&lt;(0.25-参数设置!B$3)
),"是","否")</f>
        <v>否</v>
      </c>
      <c r="L922">
        <f t="shared" si="201"/>
        <v>28780.336994000176</v>
      </c>
      <c r="M922">
        <f t="shared" si="202"/>
        <v>28167.142505154545</v>
      </c>
      <c r="N922">
        <f t="shared" si="203"/>
        <v>27498.604389763583</v>
      </c>
      <c r="O922">
        <f t="shared" si="204"/>
        <v>27483.081425773875</v>
      </c>
      <c r="P922">
        <f t="shared" si="205"/>
        <v>0</v>
      </c>
      <c r="Q922">
        <f t="shared" si="206"/>
        <v>0</v>
      </c>
      <c r="R922">
        <f t="shared" si="207"/>
        <v>0</v>
      </c>
      <c r="S922">
        <f t="shared" si="208"/>
        <v>0</v>
      </c>
      <c r="T922">
        <f t="shared" si="209"/>
        <v>0</v>
      </c>
      <c r="U922">
        <f>T922*参数设置!B923</f>
        <v>0</v>
      </c>
    </row>
    <row r="923" spans="1:21" x14ac:dyDescent="0.25">
      <c r="A923" s="3">
        <v>42405</v>
      </c>
      <c r="B923">
        <f>IF(K922="是",F922*0.25*(价格数据!B923/价格数据!B922),B922*(价格数据!B923/价格数据!B922))</f>
        <v>28442.879106298336</v>
      </c>
      <c r="C923">
        <f>IF(K922="是",F922*0.25*(价格数据!C923/价格数据!C922),C922*(价格数据!C923/价格数据!C922))</f>
        <v>28516.17772826675</v>
      </c>
      <c r="D923">
        <f>IF(K922="是",F922*0.25*(价格数据!D923/价格数据!D922),D922*(价格数据!D923/价格数据!D922))</f>
        <v>27506.36288345711</v>
      </c>
      <c r="E923">
        <f>IF(K922="是",F922*0.25*(价格数据!E923/价格数据!E922),E922*(价格数据!E923/价格数据!E922))</f>
        <v>27492.695697137213</v>
      </c>
      <c r="F923">
        <f t="shared" si="196"/>
        <v>111958.11541515941</v>
      </c>
      <c r="G923">
        <f t="shared" si="197"/>
        <v>0.25404928442058339</v>
      </c>
      <c r="H923">
        <f t="shared" si="198"/>
        <v>0.25470398123909105</v>
      </c>
      <c r="I923">
        <f t="shared" si="199"/>
        <v>0.24568440422080096</v>
      </c>
      <c r="J923">
        <f t="shared" si="200"/>
        <v>0.24556233011952461</v>
      </c>
      <c r="K923" t="str">
        <f>IF(OR(
 ROUND(G923,4)&gt;(0.25+参数设置!B$3), ROUND(G923,4)&lt;(0.25-参数设置!B$3),
 ROUND(H923,4)&gt;(0.25+参数设置!B$3), ROUND(H923,4)&lt;(0.25-参数设置!B$3),
 ROUND(I923,4)&gt;(0.25+参数设置!B$3), ROUND(I923,4)&lt;(0.25-参数设置!B$3),
 ROUND(J923,4)&gt;(0.25+参数设置!B$3), ROUND(J923,4)&lt;(0.25-参数设置!B$3)
),"是","否")</f>
        <v>否</v>
      </c>
      <c r="L923">
        <f t="shared" si="201"/>
        <v>28442.879106298336</v>
      </c>
      <c r="M923">
        <f t="shared" si="202"/>
        <v>28516.17772826675</v>
      </c>
      <c r="N923">
        <f t="shared" si="203"/>
        <v>27506.36288345711</v>
      </c>
      <c r="O923">
        <f t="shared" si="204"/>
        <v>27492.695697137213</v>
      </c>
      <c r="P923">
        <f t="shared" si="205"/>
        <v>0</v>
      </c>
      <c r="Q923">
        <f t="shared" si="206"/>
        <v>0</v>
      </c>
      <c r="R923">
        <f t="shared" si="207"/>
        <v>0</v>
      </c>
      <c r="S923">
        <f t="shared" si="208"/>
        <v>0</v>
      </c>
      <c r="T923">
        <f t="shared" si="209"/>
        <v>0</v>
      </c>
      <c r="U923">
        <f>T923*参数设置!B924</f>
        <v>0</v>
      </c>
    </row>
    <row r="924" spans="1:21" x14ac:dyDescent="0.25">
      <c r="A924" s="3">
        <v>42406</v>
      </c>
      <c r="B924">
        <f>IF(K923="是",F923*0.25*(价格数据!B924/价格数据!B923),B923*(价格数据!B924/价格数据!B923))</f>
        <v>28442.879106298336</v>
      </c>
      <c r="C924">
        <f>IF(K923="是",F923*0.25*(价格数据!C924/价格数据!C923),C923*(价格数据!C924/价格数据!C923))</f>
        <v>28516.17772826675</v>
      </c>
      <c r="D924">
        <f>IF(K923="是",F923*0.25*(价格数据!D924/价格数据!D923),D923*(价格数据!D924/价格数据!D923))</f>
        <v>27506.36288345711</v>
      </c>
      <c r="E924">
        <f>IF(K923="是",F923*0.25*(价格数据!E924/价格数据!E923),E923*(价格数据!E924/价格数据!E923))</f>
        <v>27492.695697137213</v>
      </c>
      <c r="F924">
        <f t="shared" si="196"/>
        <v>111958.11541515941</v>
      </c>
      <c r="G924">
        <f t="shared" si="197"/>
        <v>0.25404928442058339</v>
      </c>
      <c r="H924">
        <f t="shared" si="198"/>
        <v>0.25470398123909105</v>
      </c>
      <c r="I924">
        <f t="shared" si="199"/>
        <v>0.24568440422080096</v>
      </c>
      <c r="J924">
        <f t="shared" si="200"/>
        <v>0.24556233011952461</v>
      </c>
      <c r="K924" t="str">
        <f>IF(OR(
 ROUND(G924,4)&gt;(0.25+参数设置!B$3), ROUND(G924,4)&lt;(0.25-参数设置!B$3),
 ROUND(H924,4)&gt;(0.25+参数设置!B$3), ROUND(H924,4)&lt;(0.25-参数设置!B$3),
 ROUND(I924,4)&gt;(0.25+参数设置!B$3), ROUND(I924,4)&lt;(0.25-参数设置!B$3),
 ROUND(J924,4)&gt;(0.25+参数设置!B$3), ROUND(J924,4)&lt;(0.25-参数设置!B$3)
),"是","否")</f>
        <v>否</v>
      </c>
      <c r="L924">
        <f t="shared" si="201"/>
        <v>28442.879106298336</v>
      </c>
      <c r="M924">
        <f t="shared" si="202"/>
        <v>28516.17772826675</v>
      </c>
      <c r="N924">
        <f t="shared" si="203"/>
        <v>27506.36288345711</v>
      </c>
      <c r="O924">
        <f t="shared" si="204"/>
        <v>27492.695697137213</v>
      </c>
      <c r="P924">
        <f t="shared" si="205"/>
        <v>0</v>
      </c>
      <c r="Q924">
        <f t="shared" si="206"/>
        <v>0</v>
      </c>
      <c r="R924">
        <f t="shared" si="207"/>
        <v>0</v>
      </c>
      <c r="S924">
        <f t="shared" si="208"/>
        <v>0</v>
      </c>
      <c r="T924">
        <f t="shared" si="209"/>
        <v>0</v>
      </c>
      <c r="U924">
        <f>T924*参数设置!B925</f>
        <v>0</v>
      </c>
    </row>
    <row r="925" spans="1:21" x14ac:dyDescent="0.25">
      <c r="A925" s="3">
        <v>42407</v>
      </c>
      <c r="B925">
        <f>IF(K924="是",F924*0.25*(价格数据!B925/价格数据!B924),B924*(价格数据!B925/价格数据!B924))</f>
        <v>28442.879106298336</v>
      </c>
      <c r="C925">
        <f>IF(K924="是",F924*0.25*(价格数据!C925/价格数据!C924),C924*(价格数据!C925/价格数据!C924))</f>
        <v>28516.17772826675</v>
      </c>
      <c r="D925">
        <f>IF(K924="是",F924*0.25*(价格数据!D925/价格数据!D924),D924*(价格数据!D925/价格数据!D924))</f>
        <v>27506.36288345711</v>
      </c>
      <c r="E925">
        <f>IF(K924="是",F924*0.25*(价格数据!E925/价格数据!E924),E924*(价格数据!E925/价格数据!E924))</f>
        <v>27492.695697137213</v>
      </c>
      <c r="F925">
        <f t="shared" si="196"/>
        <v>111958.11541515941</v>
      </c>
      <c r="G925">
        <f t="shared" si="197"/>
        <v>0.25404928442058339</v>
      </c>
      <c r="H925">
        <f t="shared" si="198"/>
        <v>0.25470398123909105</v>
      </c>
      <c r="I925">
        <f t="shared" si="199"/>
        <v>0.24568440422080096</v>
      </c>
      <c r="J925">
        <f t="shared" si="200"/>
        <v>0.24556233011952461</v>
      </c>
      <c r="K925" t="str">
        <f>IF(OR(
 ROUND(G925,4)&gt;(0.25+参数设置!B$3), ROUND(G925,4)&lt;(0.25-参数设置!B$3),
 ROUND(H925,4)&gt;(0.25+参数设置!B$3), ROUND(H925,4)&lt;(0.25-参数设置!B$3),
 ROUND(I925,4)&gt;(0.25+参数设置!B$3), ROUND(I925,4)&lt;(0.25-参数设置!B$3),
 ROUND(J925,4)&gt;(0.25+参数设置!B$3), ROUND(J925,4)&lt;(0.25-参数设置!B$3)
),"是","否")</f>
        <v>否</v>
      </c>
      <c r="L925">
        <f t="shared" si="201"/>
        <v>28442.879106298336</v>
      </c>
      <c r="M925">
        <f t="shared" si="202"/>
        <v>28516.17772826675</v>
      </c>
      <c r="N925">
        <f t="shared" si="203"/>
        <v>27506.36288345711</v>
      </c>
      <c r="O925">
        <f t="shared" si="204"/>
        <v>27492.695697137213</v>
      </c>
      <c r="P925">
        <f t="shared" si="205"/>
        <v>0</v>
      </c>
      <c r="Q925">
        <f t="shared" si="206"/>
        <v>0</v>
      </c>
      <c r="R925">
        <f t="shared" si="207"/>
        <v>0</v>
      </c>
      <c r="S925">
        <f t="shared" si="208"/>
        <v>0</v>
      </c>
      <c r="T925">
        <f t="shared" si="209"/>
        <v>0</v>
      </c>
      <c r="U925">
        <f>T925*参数设置!B926</f>
        <v>0</v>
      </c>
    </row>
    <row r="926" spans="1:21" x14ac:dyDescent="0.25">
      <c r="A926" s="3">
        <v>42408</v>
      </c>
      <c r="B926">
        <f>IF(K925="是",F925*0.25*(价格数据!B926/价格数据!B925),B925*(价格数据!B926/价格数据!B925))</f>
        <v>28442.879106298336</v>
      </c>
      <c r="C926">
        <f>IF(K925="是",F925*0.25*(价格数据!C926/价格数据!C925),C925*(价格数据!C926/价格数据!C925))</f>
        <v>28516.17772826675</v>
      </c>
      <c r="D926">
        <f>IF(K925="是",F925*0.25*(价格数据!D926/价格数据!D925),D925*(价格数据!D926/价格数据!D925))</f>
        <v>27506.36288345711</v>
      </c>
      <c r="E926">
        <f>IF(K925="是",F925*0.25*(价格数据!E926/价格数据!E925),E925*(价格数据!E926/价格数据!E925))</f>
        <v>27492.695697137213</v>
      </c>
      <c r="F926">
        <f t="shared" si="196"/>
        <v>111958.11541515941</v>
      </c>
      <c r="G926">
        <f t="shared" si="197"/>
        <v>0.25404928442058339</v>
      </c>
      <c r="H926">
        <f t="shared" si="198"/>
        <v>0.25470398123909105</v>
      </c>
      <c r="I926">
        <f t="shared" si="199"/>
        <v>0.24568440422080096</v>
      </c>
      <c r="J926">
        <f t="shared" si="200"/>
        <v>0.24556233011952461</v>
      </c>
      <c r="K926" t="str">
        <f>IF(OR(
 ROUND(G926,4)&gt;(0.25+参数设置!B$3), ROUND(G926,4)&lt;(0.25-参数设置!B$3),
 ROUND(H926,4)&gt;(0.25+参数设置!B$3), ROUND(H926,4)&lt;(0.25-参数设置!B$3),
 ROUND(I926,4)&gt;(0.25+参数设置!B$3), ROUND(I926,4)&lt;(0.25-参数设置!B$3),
 ROUND(J926,4)&gt;(0.25+参数设置!B$3), ROUND(J926,4)&lt;(0.25-参数设置!B$3)
),"是","否")</f>
        <v>否</v>
      </c>
      <c r="L926">
        <f t="shared" si="201"/>
        <v>28442.879106298336</v>
      </c>
      <c r="M926">
        <f t="shared" si="202"/>
        <v>28516.17772826675</v>
      </c>
      <c r="N926">
        <f t="shared" si="203"/>
        <v>27506.36288345711</v>
      </c>
      <c r="O926">
        <f t="shared" si="204"/>
        <v>27492.695697137213</v>
      </c>
      <c r="P926">
        <f t="shared" si="205"/>
        <v>0</v>
      </c>
      <c r="Q926">
        <f t="shared" si="206"/>
        <v>0</v>
      </c>
      <c r="R926">
        <f t="shared" si="207"/>
        <v>0</v>
      </c>
      <c r="S926">
        <f t="shared" si="208"/>
        <v>0</v>
      </c>
      <c r="T926">
        <f t="shared" si="209"/>
        <v>0</v>
      </c>
      <c r="U926">
        <f>T926*参数设置!B927</f>
        <v>0</v>
      </c>
    </row>
    <row r="927" spans="1:21" x14ac:dyDescent="0.25">
      <c r="A927" s="3">
        <v>42409</v>
      </c>
      <c r="B927">
        <f>IF(K926="是",F926*0.25*(价格数据!B927/价格数据!B926),B926*(价格数据!B927/价格数据!B926))</f>
        <v>28442.879106298336</v>
      </c>
      <c r="C927">
        <f>IF(K926="是",F926*0.25*(价格数据!C927/价格数据!C926),C926*(价格数据!C927/价格数据!C926))</f>
        <v>28516.17772826675</v>
      </c>
      <c r="D927">
        <f>IF(K926="是",F926*0.25*(价格数据!D927/价格数据!D926),D926*(价格数据!D927/价格数据!D926))</f>
        <v>27506.36288345711</v>
      </c>
      <c r="E927">
        <f>IF(K926="是",F926*0.25*(价格数据!E927/价格数据!E926),E926*(价格数据!E927/价格数据!E926))</f>
        <v>27492.695697137213</v>
      </c>
      <c r="F927">
        <f t="shared" si="196"/>
        <v>111958.11541515941</v>
      </c>
      <c r="G927">
        <f t="shared" si="197"/>
        <v>0.25404928442058339</v>
      </c>
      <c r="H927">
        <f t="shared" si="198"/>
        <v>0.25470398123909105</v>
      </c>
      <c r="I927">
        <f t="shared" si="199"/>
        <v>0.24568440422080096</v>
      </c>
      <c r="J927">
        <f t="shared" si="200"/>
        <v>0.24556233011952461</v>
      </c>
      <c r="K927" t="str">
        <f>IF(OR(
 ROUND(G927,4)&gt;(0.25+参数设置!B$3), ROUND(G927,4)&lt;(0.25-参数设置!B$3),
 ROUND(H927,4)&gt;(0.25+参数设置!B$3), ROUND(H927,4)&lt;(0.25-参数设置!B$3),
 ROUND(I927,4)&gt;(0.25+参数设置!B$3), ROUND(I927,4)&lt;(0.25-参数设置!B$3),
 ROUND(J927,4)&gt;(0.25+参数设置!B$3), ROUND(J927,4)&lt;(0.25-参数设置!B$3)
),"是","否")</f>
        <v>否</v>
      </c>
      <c r="L927">
        <f t="shared" si="201"/>
        <v>28442.879106298336</v>
      </c>
      <c r="M927">
        <f t="shared" si="202"/>
        <v>28516.17772826675</v>
      </c>
      <c r="N927">
        <f t="shared" si="203"/>
        <v>27506.36288345711</v>
      </c>
      <c r="O927">
        <f t="shared" si="204"/>
        <v>27492.695697137213</v>
      </c>
      <c r="P927">
        <f t="shared" si="205"/>
        <v>0</v>
      </c>
      <c r="Q927">
        <f t="shared" si="206"/>
        <v>0</v>
      </c>
      <c r="R927">
        <f t="shared" si="207"/>
        <v>0</v>
      </c>
      <c r="S927">
        <f t="shared" si="208"/>
        <v>0</v>
      </c>
      <c r="T927">
        <f t="shared" si="209"/>
        <v>0</v>
      </c>
      <c r="U927">
        <f>T927*参数设置!B928</f>
        <v>0</v>
      </c>
    </row>
    <row r="928" spans="1:21" x14ac:dyDescent="0.25">
      <c r="A928" s="3">
        <v>42410</v>
      </c>
      <c r="B928">
        <f>IF(K927="是",F927*0.25*(价格数据!B928/价格数据!B927),B927*(价格数据!B928/价格数据!B927))</f>
        <v>28442.879106298336</v>
      </c>
      <c r="C928">
        <f>IF(K927="是",F927*0.25*(价格数据!C928/价格数据!C927),C927*(价格数据!C928/价格数据!C927))</f>
        <v>28516.17772826675</v>
      </c>
      <c r="D928">
        <f>IF(K927="是",F927*0.25*(价格数据!D928/价格数据!D927),D927*(价格数据!D928/价格数据!D927))</f>
        <v>27506.36288345711</v>
      </c>
      <c r="E928">
        <f>IF(K927="是",F927*0.25*(价格数据!E928/价格数据!E927),E927*(价格数据!E928/价格数据!E927))</f>
        <v>27492.695697137213</v>
      </c>
      <c r="F928">
        <f t="shared" si="196"/>
        <v>111958.11541515941</v>
      </c>
      <c r="G928">
        <f t="shared" si="197"/>
        <v>0.25404928442058339</v>
      </c>
      <c r="H928">
        <f t="shared" si="198"/>
        <v>0.25470398123909105</v>
      </c>
      <c r="I928">
        <f t="shared" si="199"/>
        <v>0.24568440422080096</v>
      </c>
      <c r="J928">
        <f t="shared" si="200"/>
        <v>0.24556233011952461</v>
      </c>
      <c r="K928" t="str">
        <f>IF(OR(
 ROUND(G928,4)&gt;(0.25+参数设置!B$3), ROUND(G928,4)&lt;(0.25-参数设置!B$3),
 ROUND(H928,4)&gt;(0.25+参数设置!B$3), ROUND(H928,4)&lt;(0.25-参数设置!B$3),
 ROUND(I928,4)&gt;(0.25+参数设置!B$3), ROUND(I928,4)&lt;(0.25-参数设置!B$3),
 ROUND(J928,4)&gt;(0.25+参数设置!B$3), ROUND(J928,4)&lt;(0.25-参数设置!B$3)
),"是","否")</f>
        <v>否</v>
      </c>
      <c r="L928">
        <f t="shared" si="201"/>
        <v>28442.879106298336</v>
      </c>
      <c r="M928">
        <f t="shared" si="202"/>
        <v>28516.17772826675</v>
      </c>
      <c r="N928">
        <f t="shared" si="203"/>
        <v>27506.36288345711</v>
      </c>
      <c r="O928">
        <f t="shared" si="204"/>
        <v>27492.695697137213</v>
      </c>
      <c r="P928">
        <f t="shared" si="205"/>
        <v>0</v>
      </c>
      <c r="Q928">
        <f t="shared" si="206"/>
        <v>0</v>
      </c>
      <c r="R928">
        <f t="shared" si="207"/>
        <v>0</v>
      </c>
      <c r="S928">
        <f t="shared" si="208"/>
        <v>0</v>
      </c>
      <c r="T928">
        <f t="shared" si="209"/>
        <v>0</v>
      </c>
      <c r="U928">
        <f>T928*参数设置!B929</f>
        <v>0</v>
      </c>
    </row>
    <row r="929" spans="1:21" x14ac:dyDescent="0.25">
      <c r="A929" s="3">
        <v>42411</v>
      </c>
      <c r="B929">
        <f>IF(K928="是",F928*0.25*(价格数据!B929/价格数据!B928),B928*(价格数据!B929/价格数据!B928))</f>
        <v>28442.879106298336</v>
      </c>
      <c r="C929">
        <f>IF(K928="是",F928*0.25*(价格数据!C929/价格数据!C928),C928*(价格数据!C929/价格数据!C928))</f>
        <v>28516.17772826675</v>
      </c>
      <c r="D929">
        <f>IF(K928="是",F928*0.25*(价格数据!D929/价格数据!D928),D928*(价格数据!D929/价格数据!D928))</f>
        <v>27506.36288345711</v>
      </c>
      <c r="E929">
        <f>IF(K928="是",F928*0.25*(价格数据!E929/价格数据!E928),E928*(价格数据!E929/价格数据!E928))</f>
        <v>27492.695697137213</v>
      </c>
      <c r="F929">
        <f t="shared" si="196"/>
        <v>111958.11541515941</v>
      </c>
      <c r="G929">
        <f t="shared" si="197"/>
        <v>0.25404928442058339</v>
      </c>
      <c r="H929">
        <f t="shared" si="198"/>
        <v>0.25470398123909105</v>
      </c>
      <c r="I929">
        <f t="shared" si="199"/>
        <v>0.24568440422080096</v>
      </c>
      <c r="J929">
        <f t="shared" si="200"/>
        <v>0.24556233011952461</v>
      </c>
      <c r="K929" t="str">
        <f>IF(OR(
 ROUND(G929,4)&gt;(0.25+参数设置!B$3), ROUND(G929,4)&lt;(0.25-参数设置!B$3),
 ROUND(H929,4)&gt;(0.25+参数设置!B$3), ROUND(H929,4)&lt;(0.25-参数设置!B$3),
 ROUND(I929,4)&gt;(0.25+参数设置!B$3), ROUND(I929,4)&lt;(0.25-参数设置!B$3),
 ROUND(J929,4)&gt;(0.25+参数设置!B$3), ROUND(J929,4)&lt;(0.25-参数设置!B$3)
),"是","否")</f>
        <v>否</v>
      </c>
      <c r="L929">
        <f t="shared" si="201"/>
        <v>28442.879106298336</v>
      </c>
      <c r="M929">
        <f t="shared" si="202"/>
        <v>28516.17772826675</v>
      </c>
      <c r="N929">
        <f t="shared" si="203"/>
        <v>27506.36288345711</v>
      </c>
      <c r="O929">
        <f t="shared" si="204"/>
        <v>27492.695697137213</v>
      </c>
      <c r="P929">
        <f t="shared" si="205"/>
        <v>0</v>
      </c>
      <c r="Q929">
        <f t="shared" si="206"/>
        <v>0</v>
      </c>
      <c r="R929">
        <f t="shared" si="207"/>
        <v>0</v>
      </c>
      <c r="S929">
        <f t="shared" si="208"/>
        <v>0</v>
      </c>
      <c r="T929">
        <f t="shared" si="209"/>
        <v>0</v>
      </c>
      <c r="U929">
        <f>T929*参数设置!B930</f>
        <v>0</v>
      </c>
    </row>
    <row r="930" spans="1:21" x14ac:dyDescent="0.25">
      <c r="A930" s="3">
        <v>42412</v>
      </c>
      <c r="B930">
        <f>IF(K929="是",F929*0.25*(价格数据!B930/价格数据!B929),B929*(价格数据!B930/价格数据!B929))</f>
        <v>28442.879106298336</v>
      </c>
      <c r="C930">
        <f>IF(K929="是",F929*0.25*(价格数据!C930/价格数据!C929),C929*(价格数据!C930/价格数据!C929))</f>
        <v>28516.17772826675</v>
      </c>
      <c r="D930">
        <f>IF(K929="是",F929*0.25*(价格数据!D930/价格数据!D929),D929*(价格数据!D930/价格数据!D929))</f>
        <v>27506.36288345711</v>
      </c>
      <c r="E930">
        <f>IF(K929="是",F929*0.25*(价格数据!E930/价格数据!E929),E929*(价格数据!E930/价格数据!E929))</f>
        <v>27492.695697137213</v>
      </c>
      <c r="F930">
        <f t="shared" si="196"/>
        <v>111958.11541515941</v>
      </c>
      <c r="G930">
        <f t="shared" si="197"/>
        <v>0.25404928442058339</v>
      </c>
      <c r="H930">
        <f t="shared" si="198"/>
        <v>0.25470398123909105</v>
      </c>
      <c r="I930">
        <f t="shared" si="199"/>
        <v>0.24568440422080096</v>
      </c>
      <c r="J930">
        <f t="shared" si="200"/>
        <v>0.24556233011952461</v>
      </c>
      <c r="K930" t="str">
        <f>IF(OR(
 ROUND(G930,4)&gt;(0.25+参数设置!B$3), ROUND(G930,4)&lt;(0.25-参数设置!B$3),
 ROUND(H930,4)&gt;(0.25+参数设置!B$3), ROUND(H930,4)&lt;(0.25-参数设置!B$3),
 ROUND(I930,4)&gt;(0.25+参数设置!B$3), ROUND(I930,4)&lt;(0.25-参数设置!B$3),
 ROUND(J930,4)&gt;(0.25+参数设置!B$3), ROUND(J930,4)&lt;(0.25-参数设置!B$3)
),"是","否")</f>
        <v>否</v>
      </c>
      <c r="L930">
        <f t="shared" si="201"/>
        <v>28442.879106298336</v>
      </c>
      <c r="M930">
        <f t="shared" si="202"/>
        <v>28516.17772826675</v>
      </c>
      <c r="N930">
        <f t="shared" si="203"/>
        <v>27506.36288345711</v>
      </c>
      <c r="O930">
        <f t="shared" si="204"/>
        <v>27492.695697137213</v>
      </c>
      <c r="P930">
        <f t="shared" si="205"/>
        <v>0</v>
      </c>
      <c r="Q930">
        <f t="shared" si="206"/>
        <v>0</v>
      </c>
      <c r="R930">
        <f t="shared" si="207"/>
        <v>0</v>
      </c>
      <c r="S930">
        <f t="shared" si="208"/>
        <v>0</v>
      </c>
      <c r="T930">
        <f t="shared" si="209"/>
        <v>0</v>
      </c>
      <c r="U930">
        <f>T930*参数设置!B931</f>
        <v>0</v>
      </c>
    </row>
    <row r="931" spans="1:21" x14ac:dyDescent="0.25">
      <c r="A931" s="3">
        <v>42413</v>
      </c>
      <c r="B931">
        <f>IF(K930="是",F930*0.25*(价格数据!B931/价格数据!B930),B930*(价格数据!B931/价格数据!B930))</f>
        <v>28442.879106298336</v>
      </c>
      <c r="C931">
        <f>IF(K930="是",F930*0.25*(价格数据!C931/价格数据!C930),C930*(价格数据!C931/价格数据!C930))</f>
        <v>28516.17772826675</v>
      </c>
      <c r="D931">
        <f>IF(K930="是",F930*0.25*(价格数据!D931/价格数据!D930),D930*(价格数据!D931/价格数据!D930))</f>
        <v>27506.36288345711</v>
      </c>
      <c r="E931">
        <f>IF(K930="是",F930*0.25*(价格数据!E931/价格数据!E930),E930*(价格数据!E931/价格数据!E930))</f>
        <v>27492.695697137213</v>
      </c>
      <c r="F931">
        <f t="shared" si="196"/>
        <v>111958.11541515941</v>
      </c>
      <c r="G931">
        <f t="shared" si="197"/>
        <v>0.25404928442058339</v>
      </c>
      <c r="H931">
        <f t="shared" si="198"/>
        <v>0.25470398123909105</v>
      </c>
      <c r="I931">
        <f t="shared" si="199"/>
        <v>0.24568440422080096</v>
      </c>
      <c r="J931">
        <f t="shared" si="200"/>
        <v>0.24556233011952461</v>
      </c>
      <c r="K931" t="str">
        <f>IF(OR(
 ROUND(G931,4)&gt;(0.25+参数设置!B$3), ROUND(G931,4)&lt;(0.25-参数设置!B$3),
 ROUND(H931,4)&gt;(0.25+参数设置!B$3), ROUND(H931,4)&lt;(0.25-参数设置!B$3),
 ROUND(I931,4)&gt;(0.25+参数设置!B$3), ROUND(I931,4)&lt;(0.25-参数设置!B$3),
 ROUND(J931,4)&gt;(0.25+参数设置!B$3), ROUND(J931,4)&lt;(0.25-参数设置!B$3)
),"是","否")</f>
        <v>否</v>
      </c>
      <c r="L931">
        <f t="shared" si="201"/>
        <v>28442.879106298336</v>
      </c>
      <c r="M931">
        <f t="shared" si="202"/>
        <v>28516.17772826675</v>
      </c>
      <c r="N931">
        <f t="shared" si="203"/>
        <v>27506.36288345711</v>
      </c>
      <c r="O931">
        <f t="shared" si="204"/>
        <v>27492.695697137213</v>
      </c>
      <c r="P931">
        <f t="shared" si="205"/>
        <v>0</v>
      </c>
      <c r="Q931">
        <f t="shared" si="206"/>
        <v>0</v>
      </c>
      <c r="R931">
        <f t="shared" si="207"/>
        <v>0</v>
      </c>
      <c r="S931">
        <f t="shared" si="208"/>
        <v>0</v>
      </c>
      <c r="T931">
        <f t="shared" si="209"/>
        <v>0</v>
      </c>
      <c r="U931">
        <f>T931*参数设置!B932</f>
        <v>0</v>
      </c>
    </row>
    <row r="932" spans="1:21" x14ac:dyDescent="0.25">
      <c r="A932" s="3">
        <v>42414</v>
      </c>
      <c r="B932">
        <f>IF(K931="是",F931*0.25*(价格数据!B932/价格数据!B931),B931*(价格数据!B932/价格数据!B931))</f>
        <v>28442.879106298336</v>
      </c>
      <c r="C932">
        <f>IF(K931="是",F931*0.25*(价格数据!C932/价格数据!C931),C931*(价格数据!C932/价格数据!C931))</f>
        <v>28516.17772826675</v>
      </c>
      <c r="D932">
        <f>IF(K931="是",F931*0.25*(价格数据!D932/价格数据!D931),D931*(价格数据!D932/价格数据!D931))</f>
        <v>27506.36288345711</v>
      </c>
      <c r="E932">
        <f>IF(K931="是",F931*0.25*(价格数据!E932/价格数据!E931),E931*(价格数据!E932/价格数据!E931))</f>
        <v>27492.695697137213</v>
      </c>
      <c r="F932">
        <f t="shared" si="196"/>
        <v>111958.11541515941</v>
      </c>
      <c r="G932">
        <f t="shared" si="197"/>
        <v>0.25404928442058339</v>
      </c>
      <c r="H932">
        <f t="shared" si="198"/>
        <v>0.25470398123909105</v>
      </c>
      <c r="I932">
        <f t="shared" si="199"/>
        <v>0.24568440422080096</v>
      </c>
      <c r="J932">
        <f t="shared" si="200"/>
        <v>0.24556233011952461</v>
      </c>
      <c r="K932" t="str">
        <f>IF(OR(
 ROUND(G932,4)&gt;(0.25+参数设置!B$3), ROUND(G932,4)&lt;(0.25-参数设置!B$3),
 ROUND(H932,4)&gt;(0.25+参数设置!B$3), ROUND(H932,4)&lt;(0.25-参数设置!B$3),
 ROUND(I932,4)&gt;(0.25+参数设置!B$3), ROUND(I932,4)&lt;(0.25-参数设置!B$3),
 ROUND(J932,4)&gt;(0.25+参数设置!B$3), ROUND(J932,4)&lt;(0.25-参数设置!B$3)
),"是","否")</f>
        <v>否</v>
      </c>
      <c r="L932">
        <f t="shared" si="201"/>
        <v>28442.879106298336</v>
      </c>
      <c r="M932">
        <f t="shared" si="202"/>
        <v>28516.17772826675</v>
      </c>
      <c r="N932">
        <f t="shared" si="203"/>
        <v>27506.36288345711</v>
      </c>
      <c r="O932">
        <f t="shared" si="204"/>
        <v>27492.695697137213</v>
      </c>
      <c r="P932">
        <f t="shared" si="205"/>
        <v>0</v>
      </c>
      <c r="Q932">
        <f t="shared" si="206"/>
        <v>0</v>
      </c>
      <c r="R932">
        <f t="shared" si="207"/>
        <v>0</v>
      </c>
      <c r="S932">
        <f t="shared" si="208"/>
        <v>0</v>
      </c>
      <c r="T932">
        <f t="shared" si="209"/>
        <v>0</v>
      </c>
      <c r="U932">
        <f>T932*参数设置!B933</f>
        <v>0</v>
      </c>
    </row>
    <row r="933" spans="1:21" x14ac:dyDescent="0.25">
      <c r="A933" s="3">
        <v>42415</v>
      </c>
      <c r="B933">
        <f>IF(K932="是",F932*0.25*(价格数据!B933/价格数据!B932),B932*(价格数据!B933/价格数据!B932))</f>
        <v>28336.820913020612</v>
      </c>
      <c r="C933">
        <f>IF(K932="是",F932*0.25*(价格数据!C933/价格数据!C932),C932*(价格数据!C933/价格数据!C932))</f>
        <v>29633.090442225788</v>
      </c>
      <c r="D933">
        <f>IF(K932="是",F932*0.25*(价格数据!D933/价格数据!D932),D932*(价格数据!D933/价格数据!D932))</f>
        <v>27557.669051430439</v>
      </c>
      <c r="E933">
        <f>IF(K932="是",F932*0.25*(价格数据!E933/价格数据!E932),E932*(价格数据!E933/价格数据!E932))</f>
        <v>27472.093687072917</v>
      </c>
      <c r="F933">
        <f t="shared" si="196"/>
        <v>112999.67409374975</v>
      </c>
      <c r="G933">
        <f t="shared" si="197"/>
        <v>0.25076904991346327</v>
      </c>
      <c r="H933">
        <f t="shared" si="198"/>
        <v>0.26224049476143452</v>
      </c>
      <c r="I933">
        <f t="shared" si="199"/>
        <v>0.24387388080931388</v>
      </c>
      <c r="J933">
        <f t="shared" si="200"/>
        <v>0.24311657451578841</v>
      </c>
      <c r="K933" t="str">
        <f>IF(OR(
 ROUND(G933,4)&gt;(0.25+参数设置!B$3), ROUND(G933,4)&lt;(0.25-参数设置!B$3),
 ROUND(H933,4)&gt;(0.25+参数设置!B$3), ROUND(H933,4)&lt;(0.25-参数设置!B$3),
 ROUND(I933,4)&gt;(0.25+参数设置!B$3), ROUND(I933,4)&lt;(0.25-参数设置!B$3),
 ROUND(J933,4)&gt;(0.25+参数设置!B$3), ROUND(J933,4)&lt;(0.25-参数设置!B$3)
),"是","否")</f>
        <v>否</v>
      </c>
      <c r="L933">
        <f t="shared" si="201"/>
        <v>28336.820913020612</v>
      </c>
      <c r="M933">
        <f t="shared" si="202"/>
        <v>29633.090442225788</v>
      </c>
      <c r="N933">
        <f t="shared" si="203"/>
        <v>27557.669051430439</v>
      </c>
      <c r="O933">
        <f t="shared" si="204"/>
        <v>27472.093687072917</v>
      </c>
      <c r="P933">
        <f t="shared" si="205"/>
        <v>0</v>
      </c>
      <c r="Q933">
        <f t="shared" si="206"/>
        <v>0</v>
      </c>
      <c r="R933">
        <f t="shared" si="207"/>
        <v>0</v>
      </c>
      <c r="S933">
        <f t="shared" si="208"/>
        <v>0</v>
      </c>
      <c r="T933">
        <f t="shared" si="209"/>
        <v>0</v>
      </c>
      <c r="U933">
        <f>T933*参数设置!B934</f>
        <v>0</v>
      </c>
    </row>
    <row r="934" spans="1:21" x14ac:dyDescent="0.25">
      <c r="A934" s="3">
        <v>42416</v>
      </c>
      <c r="B934">
        <f>IF(K933="是",F933*0.25*(价格数据!B934/价格数据!B933),B933*(价格数据!B934/价格数据!B933))</f>
        <v>29137.078189570697</v>
      </c>
      <c r="C934">
        <f>IF(K933="是",F933*0.25*(价格数据!C934/价格数据!C933),C933*(价格数据!C934/价格数据!C933))</f>
        <v>29225.882681928219</v>
      </c>
      <c r="D934">
        <f>IF(K933="是",F933*0.25*(价格数据!D934/价格数据!D933),D933*(价格数据!D934/价格数据!D933))</f>
        <v>27556.66795546998</v>
      </c>
      <c r="E934">
        <f>IF(K933="是",F933*0.25*(价格数据!E934/价格数据!E933),E933*(价格数据!E934/价格数据!E933))</f>
        <v>27470.99491320282</v>
      </c>
      <c r="F934">
        <f t="shared" si="196"/>
        <v>113390.62374017172</v>
      </c>
      <c r="G934">
        <f t="shared" si="197"/>
        <v>0.25696197117970426</v>
      </c>
      <c r="H934">
        <f t="shared" si="198"/>
        <v>0.25774514433307727</v>
      </c>
      <c r="I934">
        <f t="shared" si="199"/>
        <v>0.24302422057942413</v>
      </c>
      <c r="J934">
        <f t="shared" si="200"/>
        <v>0.24226866390779425</v>
      </c>
      <c r="K934" t="str">
        <f>IF(OR(
 ROUND(G934,4)&gt;(0.25+参数设置!B$3), ROUND(G934,4)&lt;(0.25-参数设置!B$3),
 ROUND(H934,4)&gt;(0.25+参数设置!B$3), ROUND(H934,4)&lt;(0.25-参数设置!B$3),
 ROUND(I934,4)&gt;(0.25+参数设置!B$3), ROUND(I934,4)&lt;(0.25-参数设置!B$3),
 ROUND(J934,4)&gt;(0.25+参数设置!B$3), ROUND(J934,4)&lt;(0.25-参数设置!B$3)
),"是","否")</f>
        <v>否</v>
      </c>
      <c r="L934">
        <f t="shared" si="201"/>
        <v>29137.078189570697</v>
      </c>
      <c r="M934">
        <f t="shared" si="202"/>
        <v>29225.882681928219</v>
      </c>
      <c r="N934">
        <f t="shared" si="203"/>
        <v>27556.66795546998</v>
      </c>
      <c r="O934">
        <f t="shared" si="204"/>
        <v>27470.99491320282</v>
      </c>
      <c r="P934">
        <f t="shared" si="205"/>
        <v>0</v>
      </c>
      <c r="Q934">
        <f t="shared" si="206"/>
        <v>0</v>
      </c>
      <c r="R934">
        <f t="shared" si="207"/>
        <v>0</v>
      </c>
      <c r="S934">
        <f t="shared" si="208"/>
        <v>0</v>
      </c>
      <c r="T934">
        <f t="shared" si="209"/>
        <v>0</v>
      </c>
      <c r="U934">
        <f>T934*参数设置!B935</f>
        <v>0</v>
      </c>
    </row>
    <row r="935" spans="1:21" x14ac:dyDescent="0.25">
      <c r="A935" s="3">
        <v>42417</v>
      </c>
      <c r="B935">
        <f>IF(K934="是",F934*0.25*(价格数据!B935/价格数据!B934),B934*(价格数据!B935/价格数据!B934))</f>
        <v>29435.969461535187</v>
      </c>
      <c r="C935">
        <f>IF(K934="是",F934*0.25*(价格数据!C935/价格数据!C934),C934*(价格数据!C935/价格数据!C934))</f>
        <v>29470.207338106757</v>
      </c>
      <c r="D935">
        <f>IF(K934="是",F934*0.25*(价格数据!D935/价格数据!D934),D934*(价格数据!D935/价格数据!D934))</f>
        <v>27557.418777440325</v>
      </c>
      <c r="E935">
        <f>IF(K934="是",F934*0.25*(价格数据!E935/价格数据!E934),E934*(价格数据!E935/价格数据!E934))</f>
        <v>27471.269606670343</v>
      </c>
      <c r="F935">
        <f t="shared" si="196"/>
        <v>113934.86518375261</v>
      </c>
      <c r="G935">
        <f t="shared" si="197"/>
        <v>0.25835787328190762</v>
      </c>
      <c r="H935">
        <f t="shared" si="198"/>
        <v>0.25865837722788021</v>
      </c>
      <c r="I935">
        <f t="shared" si="199"/>
        <v>0.24186993799480161</v>
      </c>
      <c r="J935">
        <f t="shared" si="200"/>
        <v>0.24111381149541056</v>
      </c>
      <c r="K935" t="str">
        <f>IF(OR(
 ROUND(G935,4)&gt;(0.25+参数设置!B$3), ROUND(G935,4)&lt;(0.25-参数设置!B$3),
 ROUND(H935,4)&gt;(0.25+参数设置!B$3), ROUND(H935,4)&lt;(0.25-参数设置!B$3),
 ROUND(I935,4)&gt;(0.25+参数设置!B$3), ROUND(I935,4)&lt;(0.25-参数设置!B$3),
 ROUND(J935,4)&gt;(0.25+参数设置!B$3), ROUND(J935,4)&lt;(0.25-参数设置!B$3)
),"是","否")</f>
        <v>否</v>
      </c>
      <c r="L935">
        <f t="shared" si="201"/>
        <v>29435.969461535187</v>
      </c>
      <c r="M935">
        <f t="shared" si="202"/>
        <v>29470.207338106757</v>
      </c>
      <c r="N935">
        <f t="shared" si="203"/>
        <v>27557.418777440325</v>
      </c>
      <c r="O935">
        <f t="shared" si="204"/>
        <v>27471.269606670343</v>
      </c>
      <c r="P935">
        <f t="shared" si="205"/>
        <v>0</v>
      </c>
      <c r="Q935">
        <f t="shared" si="206"/>
        <v>0</v>
      </c>
      <c r="R935">
        <f t="shared" si="207"/>
        <v>0</v>
      </c>
      <c r="S935">
        <f t="shared" si="208"/>
        <v>0</v>
      </c>
      <c r="T935">
        <f t="shared" si="209"/>
        <v>0</v>
      </c>
      <c r="U935">
        <f>T935*参数设置!B936</f>
        <v>0</v>
      </c>
    </row>
    <row r="936" spans="1:21" x14ac:dyDescent="0.25">
      <c r="A936" s="3">
        <v>42418</v>
      </c>
      <c r="B936">
        <f>IF(K935="是",F935*0.25*(价格数据!B936/价格数据!B935),B935*(价格数据!B936/价格数据!B935))</f>
        <v>29397.402845797835</v>
      </c>
      <c r="C936">
        <f>IF(K935="是",F935*0.25*(价格数据!C936/价格数据!C935),C935*(价格数据!C936/价格数据!C935))</f>
        <v>29516.745367855052</v>
      </c>
      <c r="D936">
        <f>IF(K935="是",F935*0.25*(价格数据!D936/价格数据!D935),D935*(价格数据!D936/价格数据!D935))</f>
        <v>27540.650420102702</v>
      </c>
      <c r="E936">
        <f>IF(K935="是",F935*0.25*(价格数据!E936/价格数据!E935),E935*(价格数据!E936/价格数据!E935))</f>
        <v>27473.19246094301</v>
      </c>
      <c r="F936">
        <f t="shared" si="196"/>
        <v>113927.99109469861</v>
      </c>
      <c r="G936">
        <f t="shared" si="197"/>
        <v>0.25803494438309094</v>
      </c>
      <c r="H936">
        <f t="shared" si="198"/>
        <v>0.25908247028880116</v>
      </c>
      <c r="I936">
        <f t="shared" si="199"/>
        <v>0.24173734791137072</v>
      </c>
      <c r="J936">
        <f t="shared" si="200"/>
        <v>0.24114523741673713</v>
      </c>
      <c r="K936" t="str">
        <f>IF(OR(
 ROUND(G936,4)&gt;(0.25+参数设置!B$3), ROUND(G936,4)&lt;(0.25-参数设置!B$3),
 ROUND(H936,4)&gt;(0.25+参数设置!B$3), ROUND(H936,4)&lt;(0.25-参数设置!B$3),
 ROUND(I936,4)&gt;(0.25+参数设置!B$3), ROUND(I936,4)&lt;(0.25-参数设置!B$3),
 ROUND(J936,4)&gt;(0.25+参数设置!B$3), ROUND(J936,4)&lt;(0.25-参数设置!B$3)
),"是","否")</f>
        <v>否</v>
      </c>
      <c r="L936">
        <f t="shared" si="201"/>
        <v>29397.402845797835</v>
      </c>
      <c r="M936">
        <f t="shared" si="202"/>
        <v>29516.745367855052</v>
      </c>
      <c r="N936">
        <f t="shared" si="203"/>
        <v>27540.650420102702</v>
      </c>
      <c r="O936">
        <f t="shared" si="204"/>
        <v>27473.19246094301</v>
      </c>
      <c r="P936">
        <f t="shared" si="205"/>
        <v>0</v>
      </c>
      <c r="Q936">
        <f t="shared" si="206"/>
        <v>0</v>
      </c>
      <c r="R936">
        <f t="shared" si="207"/>
        <v>0</v>
      </c>
      <c r="S936">
        <f t="shared" si="208"/>
        <v>0</v>
      </c>
      <c r="T936">
        <f t="shared" si="209"/>
        <v>0</v>
      </c>
      <c r="U936">
        <f>T936*参数设置!B937</f>
        <v>0</v>
      </c>
    </row>
    <row r="937" spans="1:21" x14ac:dyDescent="0.25">
      <c r="A937" s="3">
        <v>42419</v>
      </c>
      <c r="B937">
        <f>IF(K936="是",F936*0.25*(价格数据!B937/价格数据!B936),B936*(价格数据!B937/价格数据!B936))</f>
        <v>29320.269614323126</v>
      </c>
      <c r="C937">
        <f>IF(K936="是",F936*0.25*(价格数据!C937/价格数据!C936),C936*(价格数据!C937/价格数据!C936))</f>
        <v>29947.222143026767</v>
      </c>
      <c r="D937">
        <f>IF(K936="是",F936*0.25*(价格数据!D937/价格数据!D936),D936*(价格数据!D937/价格数据!D936))</f>
        <v>27564.926997143742</v>
      </c>
      <c r="E937">
        <f>IF(K936="是",F936*0.25*(价格数据!E937/价格数据!E936),E936*(价格数据!E937/价格数据!E936))</f>
        <v>27473.74184787806</v>
      </c>
      <c r="F937">
        <f t="shared" si="196"/>
        <v>114306.1606023717</v>
      </c>
      <c r="G937">
        <f t="shared" si="197"/>
        <v>0.25650646876608302</v>
      </c>
      <c r="H937">
        <f t="shared" si="198"/>
        <v>0.26199132212306503</v>
      </c>
      <c r="I937">
        <f t="shared" si="199"/>
        <v>0.2411499682246506</v>
      </c>
      <c r="J937">
        <f t="shared" si="200"/>
        <v>0.24035224088620133</v>
      </c>
      <c r="K937" t="str">
        <f>IF(OR(
 ROUND(G937,4)&gt;(0.25+参数设置!B$3), ROUND(G937,4)&lt;(0.25-参数设置!B$3),
 ROUND(H937,4)&gt;(0.25+参数设置!B$3), ROUND(H937,4)&lt;(0.25-参数设置!B$3),
 ROUND(I937,4)&gt;(0.25+参数设置!B$3), ROUND(I937,4)&lt;(0.25-参数设置!B$3),
 ROUND(J937,4)&gt;(0.25+参数设置!B$3), ROUND(J937,4)&lt;(0.25-参数设置!B$3)
),"是","否")</f>
        <v>否</v>
      </c>
      <c r="L937">
        <f t="shared" si="201"/>
        <v>29320.269614323126</v>
      </c>
      <c r="M937">
        <f t="shared" si="202"/>
        <v>29947.222143026767</v>
      </c>
      <c r="N937">
        <f t="shared" si="203"/>
        <v>27564.926997143742</v>
      </c>
      <c r="O937">
        <f t="shared" si="204"/>
        <v>27473.74184787806</v>
      </c>
      <c r="P937">
        <f t="shared" si="205"/>
        <v>0</v>
      </c>
      <c r="Q937">
        <f t="shared" si="206"/>
        <v>0</v>
      </c>
      <c r="R937">
        <f t="shared" si="207"/>
        <v>0</v>
      </c>
      <c r="S937">
        <f t="shared" si="208"/>
        <v>0</v>
      </c>
      <c r="T937">
        <f t="shared" si="209"/>
        <v>0</v>
      </c>
      <c r="U937">
        <f>T937*参数设置!B938</f>
        <v>0</v>
      </c>
    </row>
    <row r="938" spans="1:21" x14ac:dyDescent="0.25">
      <c r="A938" s="3">
        <v>42420</v>
      </c>
      <c r="B938">
        <f>IF(K937="是",F937*0.25*(价格数据!B938/价格数据!B937),B937*(价格数据!B938/价格数据!B937))</f>
        <v>29320.269614323126</v>
      </c>
      <c r="C938">
        <f>IF(K937="是",F937*0.25*(价格数据!C938/价格数据!C937),C937*(价格数据!C938/价格数据!C937))</f>
        <v>29947.222143026767</v>
      </c>
      <c r="D938">
        <f>IF(K937="是",F937*0.25*(价格数据!D938/价格数据!D937),D937*(价格数据!D938/价格数据!D937))</f>
        <v>27564.926997143742</v>
      </c>
      <c r="E938">
        <f>IF(K937="是",F937*0.25*(价格数据!E938/价格数据!E937),E937*(价格数据!E938/价格数据!E937))</f>
        <v>27473.74184787806</v>
      </c>
      <c r="F938">
        <f t="shared" si="196"/>
        <v>114306.1606023717</v>
      </c>
      <c r="G938">
        <f t="shared" si="197"/>
        <v>0.25650646876608302</v>
      </c>
      <c r="H938">
        <f t="shared" si="198"/>
        <v>0.26199132212306503</v>
      </c>
      <c r="I938">
        <f t="shared" si="199"/>
        <v>0.2411499682246506</v>
      </c>
      <c r="J938">
        <f t="shared" si="200"/>
        <v>0.24035224088620133</v>
      </c>
      <c r="K938" t="str">
        <f>IF(OR(
 ROUND(G938,4)&gt;(0.25+参数设置!B$3), ROUND(G938,4)&lt;(0.25-参数设置!B$3),
 ROUND(H938,4)&gt;(0.25+参数设置!B$3), ROUND(H938,4)&lt;(0.25-参数设置!B$3),
 ROUND(I938,4)&gt;(0.25+参数设置!B$3), ROUND(I938,4)&lt;(0.25-参数设置!B$3),
 ROUND(J938,4)&gt;(0.25+参数设置!B$3), ROUND(J938,4)&lt;(0.25-参数设置!B$3)
),"是","否")</f>
        <v>否</v>
      </c>
      <c r="L938">
        <f t="shared" si="201"/>
        <v>29320.269614323126</v>
      </c>
      <c r="M938">
        <f t="shared" si="202"/>
        <v>29947.222143026767</v>
      </c>
      <c r="N938">
        <f t="shared" si="203"/>
        <v>27564.926997143742</v>
      </c>
      <c r="O938">
        <f t="shared" si="204"/>
        <v>27473.74184787806</v>
      </c>
      <c r="P938">
        <f t="shared" si="205"/>
        <v>0</v>
      </c>
      <c r="Q938">
        <f t="shared" si="206"/>
        <v>0</v>
      </c>
      <c r="R938">
        <f t="shared" si="207"/>
        <v>0</v>
      </c>
      <c r="S938">
        <f t="shared" si="208"/>
        <v>0</v>
      </c>
      <c r="T938">
        <f t="shared" si="209"/>
        <v>0</v>
      </c>
      <c r="U938">
        <f>T938*参数设置!B939</f>
        <v>0</v>
      </c>
    </row>
    <row r="939" spans="1:21" x14ac:dyDescent="0.25">
      <c r="A939" s="3">
        <v>42421</v>
      </c>
      <c r="B939">
        <f>IF(K938="是",F938*0.25*(价格数据!B939/价格数据!B938),B938*(价格数据!B939/价格数据!B938))</f>
        <v>29320.269614323126</v>
      </c>
      <c r="C939">
        <f>IF(K938="是",F938*0.25*(价格数据!C939/价格数据!C938),C938*(价格数据!C939/价格数据!C938))</f>
        <v>29947.222143026767</v>
      </c>
      <c r="D939">
        <f>IF(K938="是",F938*0.25*(价格数据!D939/价格数据!D938),D938*(价格数据!D939/价格数据!D938))</f>
        <v>27564.926997143742</v>
      </c>
      <c r="E939">
        <f>IF(K938="是",F938*0.25*(价格数据!E939/价格数据!E938),E938*(价格数据!E939/价格数据!E938))</f>
        <v>27473.74184787806</v>
      </c>
      <c r="F939">
        <f t="shared" si="196"/>
        <v>114306.1606023717</v>
      </c>
      <c r="G939">
        <f t="shared" si="197"/>
        <v>0.25650646876608302</v>
      </c>
      <c r="H939">
        <f t="shared" si="198"/>
        <v>0.26199132212306503</v>
      </c>
      <c r="I939">
        <f t="shared" si="199"/>
        <v>0.2411499682246506</v>
      </c>
      <c r="J939">
        <f t="shared" si="200"/>
        <v>0.24035224088620133</v>
      </c>
      <c r="K939" t="str">
        <f>IF(OR(
 ROUND(G939,4)&gt;(0.25+参数设置!B$3), ROUND(G939,4)&lt;(0.25-参数设置!B$3),
 ROUND(H939,4)&gt;(0.25+参数设置!B$3), ROUND(H939,4)&lt;(0.25-参数设置!B$3),
 ROUND(I939,4)&gt;(0.25+参数设置!B$3), ROUND(I939,4)&lt;(0.25-参数设置!B$3),
 ROUND(J939,4)&gt;(0.25+参数设置!B$3), ROUND(J939,4)&lt;(0.25-参数设置!B$3)
),"是","否")</f>
        <v>否</v>
      </c>
      <c r="L939">
        <f t="shared" si="201"/>
        <v>29320.269614323126</v>
      </c>
      <c r="M939">
        <f t="shared" si="202"/>
        <v>29947.222143026767</v>
      </c>
      <c r="N939">
        <f t="shared" si="203"/>
        <v>27564.926997143742</v>
      </c>
      <c r="O939">
        <f t="shared" si="204"/>
        <v>27473.74184787806</v>
      </c>
      <c r="P939">
        <f t="shared" si="205"/>
        <v>0</v>
      </c>
      <c r="Q939">
        <f t="shared" si="206"/>
        <v>0</v>
      </c>
      <c r="R939">
        <f t="shared" si="207"/>
        <v>0</v>
      </c>
      <c r="S939">
        <f t="shared" si="208"/>
        <v>0</v>
      </c>
      <c r="T939">
        <f t="shared" si="209"/>
        <v>0</v>
      </c>
      <c r="U939">
        <f>T939*参数设置!B940</f>
        <v>0</v>
      </c>
    </row>
    <row r="940" spans="1:21" x14ac:dyDescent="0.25">
      <c r="A940" s="3">
        <v>42422</v>
      </c>
      <c r="B940">
        <f>IF(K939="是",F939*0.25*(价格数据!B940/价格数据!B939),B939*(价格数据!B940/价格数据!B939))</f>
        <v>29927.693812186448</v>
      </c>
      <c r="C940">
        <f>IF(K939="是",F939*0.25*(价格数据!C940/价格数据!C939),C939*(价格数据!C940/价格数据!C939))</f>
        <v>29726.166501722379</v>
      </c>
      <c r="D940">
        <f>IF(K939="是",F939*0.25*(价格数据!D940/价格数据!D939),D939*(价格数据!D940/价格数据!D939))</f>
        <v>27563.925901183291</v>
      </c>
      <c r="E940">
        <f>IF(K939="是",F939*0.25*(价格数据!E940/价格数据!E939),E939*(价格数据!E940/价格数据!E939))</f>
        <v>27469.896139332723</v>
      </c>
      <c r="F940">
        <f t="shared" si="196"/>
        <v>114687.68235442483</v>
      </c>
      <c r="G940">
        <f t="shared" si="197"/>
        <v>0.26094950388568727</v>
      </c>
      <c r="H940">
        <f t="shared" si="198"/>
        <v>0.25919232032135919</v>
      </c>
      <c r="I940">
        <f t="shared" si="199"/>
        <v>0.24033902626091241</v>
      </c>
      <c r="J940">
        <f t="shared" si="200"/>
        <v>0.23951914953204118</v>
      </c>
      <c r="K940" t="str">
        <f>IF(OR(
 ROUND(G940,4)&gt;(0.25+参数设置!B$3), ROUND(G940,4)&lt;(0.25-参数设置!B$3),
 ROUND(H940,4)&gt;(0.25+参数设置!B$3), ROUND(H940,4)&lt;(0.25-参数设置!B$3),
 ROUND(I940,4)&gt;(0.25+参数设置!B$3), ROUND(I940,4)&lt;(0.25-参数设置!B$3),
 ROUND(J940,4)&gt;(0.25+参数设置!B$3), ROUND(J940,4)&lt;(0.25-参数设置!B$3)
),"是","否")</f>
        <v>否</v>
      </c>
      <c r="L940">
        <f t="shared" si="201"/>
        <v>29927.693812186448</v>
      </c>
      <c r="M940">
        <f t="shared" si="202"/>
        <v>29726.166501722379</v>
      </c>
      <c r="N940">
        <f t="shared" si="203"/>
        <v>27563.925901183291</v>
      </c>
      <c r="O940">
        <f t="shared" si="204"/>
        <v>27469.896139332723</v>
      </c>
      <c r="P940">
        <f t="shared" si="205"/>
        <v>0</v>
      </c>
      <c r="Q940">
        <f t="shared" si="206"/>
        <v>0</v>
      </c>
      <c r="R940">
        <f t="shared" si="207"/>
        <v>0</v>
      </c>
      <c r="S940">
        <f t="shared" si="208"/>
        <v>0</v>
      </c>
      <c r="T940">
        <f t="shared" si="209"/>
        <v>0</v>
      </c>
      <c r="U940">
        <f>T940*参数设置!B941</f>
        <v>0</v>
      </c>
    </row>
    <row r="941" spans="1:21" x14ac:dyDescent="0.25">
      <c r="A941" s="3">
        <v>42423</v>
      </c>
      <c r="B941">
        <f>IF(K940="是",F940*0.25*(价格数据!B941/价格数据!B940),B940*(价格数据!B941/价格数据!B940))</f>
        <v>29696.294117762325</v>
      </c>
      <c r="C941">
        <f>IF(K940="是",F940*0.25*(价格数据!C941/价格数据!C940),C940*(价格数据!C941/价格数据!C940))</f>
        <v>29749.435516596524</v>
      </c>
      <c r="D941">
        <f>IF(K940="是",F940*0.25*(价格数据!D941/价格数据!D940),D940*(价格数据!D941/价格数据!D940))</f>
        <v>27579.442888570349</v>
      </c>
      <c r="E941">
        <f>IF(K940="是",F940*0.25*(价格数据!E941/价格数据!E940),E940*(价格数据!E941/价格数据!E940))</f>
        <v>27470.720219735293</v>
      </c>
      <c r="F941">
        <f t="shared" si="196"/>
        <v>114495.8927426645</v>
      </c>
      <c r="G941">
        <f t="shared" si="197"/>
        <v>0.25936558427040085</v>
      </c>
      <c r="H941">
        <f t="shared" si="198"/>
        <v>0.25982971793983856</v>
      </c>
      <c r="I941">
        <f t="shared" si="199"/>
        <v>0.24087713740576344</v>
      </c>
      <c r="J941">
        <f t="shared" si="200"/>
        <v>0.23992756038399712</v>
      </c>
      <c r="K941" t="str">
        <f>IF(OR(
 ROUND(G941,4)&gt;(0.25+参数设置!B$3), ROUND(G941,4)&lt;(0.25-参数设置!B$3),
 ROUND(H941,4)&gt;(0.25+参数设置!B$3), ROUND(H941,4)&lt;(0.25-参数设置!B$3),
 ROUND(I941,4)&gt;(0.25+参数设置!B$3), ROUND(I941,4)&lt;(0.25-参数设置!B$3),
 ROUND(J941,4)&gt;(0.25+参数设置!B$3), ROUND(J941,4)&lt;(0.25-参数设置!B$3)
),"是","否")</f>
        <v>否</v>
      </c>
      <c r="L941">
        <f t="shared" si="201"/>
        <v>29696.294117762325</v>
      </c>
      <c r="M941">
        <f t="shared" si="202"/>
        <v>29749.435516596524</v>
      </c>
      <c r="N941">
        <f t="shared" si="203"/>
        <v>27579.442888570349</v>
      </c>
      <c r="O941">
        <f t="shared" si="204"/>
        <v>27470.720219735293</v>
      </c>
      <c r="P941">
        <f t="shared" si="205"/>
        <v>0</v>
      </c>
      <c r="Q941">
        <f t="shared" si="206"/>
        <v>0</v>
      </c>
      <c r="R941">
        <f t="shared" si="207"/>
        <v>0</v>
      </c>
      <c r="S941">
        <f t="shared" si="208"/>
        <v>0</v>
      </c>
      <c r="T941">
        <f t="shared" si="209"/>
        <v>0</v>
      </c>
      <c r="U941">
        <f>T941*参数设置!B942</f>
        <v>0</v>
      </c>
    </row>
    <row r="942" spans="1:21" x14ac:dyDescent="0.25">
      <c r="A942" s="3">
        <v>42424</v>
      </c>
      <c r="B942">
        <f>IF(K941="是",F941*0.25*(价格数据!B942/价格数据!B941),B941*(价格数据!B942/价格数据!B941))</f>
        <v>29918.052158252107</v>
      </c>
      <c r="C942">
        <f>IF(K941="是",F941*0.25*(价格数据!C942/价格数据!C941),C941*(价格数据!C942/价格数据!C941))</f>
        <v>29982.12566533799</v>
      </c>
      <c r="D942">
        <f>IF(K941="是",F941*0.25*(价格数据!D942/价格数据!D941),D941*(价格数据!D942/价格数据!D941))</f>
        <v>27621.739192899578</v>
      </c>
      <c r="E942">
        <f>IF(K941="是",F941*0.25*(价格数据!E942/价格数据!E941),E941*(价格数据!E942/价格数据!E941))</f>
        <v>27468.522671995102</v>
      </c>
      <c r="F942">
        <f t="shared" si="196"/>
        <v>114990.43968848478</v>
      </c>
      <c r="G942">
        <f t="shared" si="197"/>
        <v>0.26017860475446219</v>
      </c>
      <c r="H942">
        <f t="shared" si="198"/>
        <v>0.26073581200803442</v>
      </c>
      <c r="I942">
        <f t="shared" si="199"/>
        <v>0.24020900578977122</v>
      </c>
      <c r="J942">
        <f t="shared" si="200"/>
        <v>0.23887657744773211</v>
      </c>
      <c r="K942" t="str">
        <f>IF(OR(
 ROUND(G942,4)&gt;(0.25+参数设置!B$3), ROUND(G942,4)&lt;(0.25-参数设置!B$3),
 ROUND(H942,4)&gt;(0.25+参数设置!B$3), ROUND(H942,4)&lt;(0.25-参数设置!B$3),
 ROUND(I942,4)&gt;(0.25+参数设置!B$3), ROUND(I942,4)&lt;(0.25-参数设置!B$3),
 ROUND(J942,4)&gt;(0.25+参数设置!B$3), ROUND(J942,4)&lt;(0.25-参数设置!B$3)
),"是","否")</f>
        <v>否</v>
      </c>
      <c r="L942">
        <f t="shared" si="201"/>
        <v>29918.052158252107</v>
      </c>
      <c r="M942">
        <f t="shared" si="202"/>
        <v>29982.12566533799</v>
      </c>
      <c r="N942">
        <f t="shared" si="203"/>
        <v>27621.739192899578</v>
      </c>
      <c r="O942">
        <f t="shared" si="204"/>
        <v>27468.522671995102</v>
      </c>
      <c r="P942">
        <f t="shared" si="205"/>
        <v>0</v>
      </c>
      <c r="Q942">
        <f t="shared" si="206"/>
        <v>0</v>
      </c>
      <c r="R942">
        <f t="shared" si="207"/>
        <v>0</v>
      </c>
      <c r="S942">
        <f t="shared" si="208"/>
        <v>0</v>
      </c>
      <c r="T942">
        <f t="shared" si="209"/>
        <v>0</v>
      </c>
      <c r="U942">
        <f>T942*参数设置!B943</f>
        <v>0</v>
      </c>
    </row>
    <row r="943" spans="1:21" x14ac:dyDescent="0.25">
      <c r="A943" s="3">
        <v>42425</v>
      </c>
      <c r="B943">
        <f>IF(K942="是",F942*0.25*(价格数据!B943/价格数据!B942),B942*(价格数据!B943/价格数据!B942))</f>
        <v>28009.004679253096</v>
      </c>
      <c r="C943">
        <f>IF(K942="是",F942*0.25*(价格数据!C943/价格数据!C942),C942*(价格数据!C943/价格数据!C942))</f>
        <v>30412.602440509701</v>
      </c>
      <c r="D943">
        <f>IF(K942="是",F942*0.25*(价格数据!D943/价格数据!D942),D942*(价格数据!D943/价格数据!D942))</f>
        <v>27599.965355759676</v>
      </c>
      <c r="E943">
        <f>IF(K942="是",F942*0.25*(价格数据!E943/价格数据!E942),E942*(价格数据!E943/价格数据!E942))</f>
        <v>27466.325124254912</v>
      </c>
      <c r="F943">
        <f t="shared" si="196"/>
        <v>113487.89759977738</v>
      </c>
      <c r="G943">
        <f t="shared" si="197"/>
        <v>0.24680168785951709</v>
      </c>
      <c r="H943">
        <f t="shared" si="198"/>
        <v>0.26798101897844445</v>
      </c>
      <c r="I943">
        <f t="shared" si="199"/>
        <v>0.24319743284956066</v>
      </c>
      <c r="J943">
        <f t="shared" si="200"/>
        <v>0.24201986031247785</v>
      </c>
      <c r="K943" t="str">
        <f>IF(OR(
 ROUND(G943,4)&gt;(0.25+参数设置!B$3), ROUND(G943,4)&lt;(0.25-参数设置!B$3),
 ROUND(H943,4)&gt;(0.25+参数设置!B$3), ROUND(H943,4)&lt;(0.25-参数设置!B$3),
 ROUND(I943,4)&gt;(0.25+参数设置!B$3), ROUND(I943,4)&lt;(0.25-参数设置!B$3),
 ROUND(J943,4)&gt;(0.25+参数设置!B$3), ROUND(J943,4)&lt;(0.25-参数设置!B$3)
),"是","否")</f>
        <v>否</v>
      </c>
      <c r="L943">
        <f t="shared" si="201"/>
        <v>28009.004679253096</v>
      </c>
      <c r="M943">
        <f t="shared" si="202"/>
        <v>30412.602440509701</v>
      </c>
      <c r="N943">
        <f t="shared" si="203"/>
        <v>27599.965355759676</v>
      </c>
      <c r="O943">
        <f t="shared" si="204"/>
        <v>27466.325124254912</v>
      </c>
      <c r="P943">
        <f t="shared" si="205"/>
        <v>0</v>
      </c>
      <c r="Q943">
        <f t="shared" si="206"/>
        <v>0</v>
      </c>
      <c r="R943">
        <f t="shared" si="207"/>
        <v>0</v>
      </c>
      <c r="S943">
        <f t="shared" si="208"/>
        <v>0</v>
      </c>
      <c r="T943">
        <f t="shared" si="209"/>
        <v>0</v>
      </c>
      <c r="U943">
        <f>T943*参数设置!B944</f>
        <v>0</v>
      </c>
    </row>
    <row r="944" spans="1:21" x14ac:dyDescent="0.25">
      <c r="A944" s="3">
        <v>42426</v>
      </c>
      <c r="B944">
        <f>IF(K943="是",F943*0.25*(价格数据!B944/价格数据!B943),B943*(价格数据!B944/价格数据!B943))</f>
        <v>28278.970989414574</v>
      </c>
      <c r="C944">
        <f>IF(K943="是",F943*0.25*(价格数据!C944/价格数据!C943),C943*(价格数据!C944/价格数据!C943))</f>
        <v>30389.333425635559</v>
      </c>
      <c r="D944">
        <f>IF(K943="是",F943*0.25*(价格数据!D944/价格数据!D943),D943*(价格数据!D944/价格数据!D943))</f>
        <v>27620.73809693912</v>
      </c>
      <c r="E944">
        <f>IF(K943="是",F943*0.25*(价格数据!E944/价格数据!E943),E943*(价格数据!E944/价格数据!E943))</f>
        <v>27470.445526267769</v>
      </c>
      <c r="F944">
        <f t="shared" si="196"/>
        <v>113759.48803825703</v>
      </c>
      <c r="G944">
        <f t="shared" si="197"/>
        <v>0.2485856035138311</v>
      </c>
      <c r="H944">
        <f t="shared" si="198"/>
        <v>0.26713669294481796</v>
      </c>
      <c r="I944">
        <f t="shared" si="199"/>
        <v>0.24279942335579371</v>
      </c>
      <c r="J944">
        <f t="shared" si="200"/>
        <v>0.24147828018555717</v>
      </c>
      <c r="K944" t="str">
        <f>IF(OR(
 ROUND(G944,4)&gt;(0.25+参数设置!B$3), ROUND(G944,4)&lt;(0.25-参数设置!B$3),
 ROUND(H944,4)&gt;(0.25+参数设置!B$3), ROUND(H944,4)&lt;(0.25-参数设置!B$3),
 ROUND(I944,4)&gt;(0.25+参数设置!B$3), ROUND(I944,4)&lt;(0.25-参数设置!B$3),
 ROUND(J944,4)&gt;(0.25+参数设置!B$3), ROUND(J944,4)&lt;(0.25-参数设置!B$3)
),"是","否")</f>
        <v>否</v>
      </c>
      <c r="L944">
        <f t="shared" si="201"/>
        <v>28278.970989414574</v>
      </c>
      <c r="M944">
        <f t="shared" si="202"/>
        <v>30389.333425635559</v>
      </c>
      <c r="N944">
        <f t="shared" si="203"/>
        <v>27620.73809693912</v>
      </c>
      <c r="O944">
        <f t="shared" si="204"/>
        <v>27470.445526267769</v>
      </c>
      <c r="P944">
        <f t="shared" si="205"/>
        <v>0</v>
      </c>
      <c r="Q944">
        <f t="shared" si="206"/>
        <v>0</v>
      </c>
      <c r="R944">
        <f t="shared" si="207"/>
        <v>0</v>
      </c>
      <c r="S944">
        <f t="shared" si="208"/>
        <v>0</v>
      </c>
      <c r="T944">
        <f t="shared" si="209"/>
        <v>0</v>
      </c>
      <c r="U944">
        <f>T944*参数设置!B945</f>
        <v>0</v>
      </c>
    </row>
    <row r="945" spans="1:21" x14ac:dyDescent="0.25">
      <c r="A945" s="3">
        <v>42427</v>
      </c>
      <c r="B945">
        <f>IF(K944="是",F944*0.25*(价格数据!B945/价格数据!B944),B944*(价格数据!B945/价格数据!B944))</f>
        <v>28278.970989414574</v>
      </c>
      <c r="C945">
        <f>IF(K944="是",F944*0.25*(价格数据!C945/价格数据!C944),C944*(价格数据!C945/价格数据!C944))</f>
        <v>30389.333425635559</v>
      </c>
      <c r="D945">
        <f>IF(K944="是",F944*0.25*(价格数据!D945/价格数据!D944),D944*(价格数据!D945/价格数据!D944))</f>
        <v>27620.73809693912</v>
      </c>
      <c r="E945">
        <f>IF(K944="是",F944*0.25*(价格数据!E945/价格数据!E944),E944*(价格数据!E945/价格数据!E944))</f>
        <v>27470.445526267769</v>
      </c>
      <c r="F945">
        <f t="shared" si="196"/>
        <v>113759.48803825703</v>
      </c>
      <c r="G945">
        <f t="shared" si="197"/>
        <v>0.2485856035138311</v>
      </c>
      <c r="H945">
        <f t="shared" si="198"/>
        <v>0.26713669294481796</v>
      </c>
      <c r="I945">
        <f t="shared" si="199"/>
        <v>0.24279942335579371</v>
      </c>
      <c r="J945">
        <f t="shared" si="200"/>
        <v>0.24147828018555717</v>
      </c>
      <c r="K945" t="str">
        <f>IF(OR(
 ROUND(G945,4)&gt;(0.25+参数设置!B$3), ROUND(G945,4)&lt;(0.25-参数设置!B$3),
 ROUND(H945,4)&gt;(0.25+参数设置!B$3), ROUND(H945,4)&lt;(0.25-参数设置!B$3),
 ROUND(I945,4)&gt;(0.25+参数设置!B$3), ROUND(I945,4)&lt;(0.25-参数设置!B$3),
 ROUND(J945,4)&gt;(0.25+参数设置!B$3), ROUND(J945,4)&lt;(0.25-参数设置!B$3)
),"是","否")</f>
        <v>否</v>
      </c>
      <c r="L945">
        <f t="shared" si="201"/>
        <v>28278.970989414574</v>
      </c>
      <c r="M945">
        <f t="shared" si="202"/>
        <v>30389.333425635559</v>
      </c>
      <c r="N945">
        <f t="shared" si="203"/>
        <v>27620.73809693912</v>
      </c>
      <c r="O945">
        <f t="shared" si="204"/>
        <v>27470.445526267769</v>
      </c>
      <c r="P945">
        <f t="shared" si="205"/>
        <v>0</v>
      </c>
      <c r="Q945">
        <f t="shared" si="206"/>
        <v>0</v>
      </c>
      <c r="R945">
        <f t="shared" si="207"/>
        <v>0</v>
      </c>
      <c r="S945">
        <f t="shared" si="208"/>
        <v>0</v>
      </c>
      <c r="T945">
        <f t="shared" si="209"/>
        <v>0</v>
      </c>
      <c r="U945">
        <f>T945*参数设置!B946</f>
        <v>0</v>
      </c>
    </row>
    <row r="946" spans="1:21" x14ac:dyDescent="0.25">
      <c r="A946" s="3">
        <v>42428</v>
      </c>
      <c r="B946">
        <f>IF(K945="是",F945*0.25*(价格数据!B946/价格数据!B945),B945*(价格数据!B946/价格数据!B945))</f>
        <v>28278.970989414574</v>
      </c>
      <c r="C946">
        <f>IF(K945="是",F945*0.25*(价格数据!C946/价格数据!C945),C945*(价格数据!C946/价格数据!C945))</f>
        <v>30389.333425635559</v>
      </c>
      <c r="D946">
        <f>IF(K945="是",F945*0.25*(价格数据!D946/价格数据!D945),D945*(价格数据!D946/价格数据!D945))</f>
        <v>27620.73809693912</v>
      </c>
      <c r="E946">
        <f>IF(K945="是",F945*0.25*(价格数据!E946/价格数据!E945),E945*(价格数据!E946/价格数据!E945))</f>
        <v>27470.445526267769</v>
      </c>
      <c r="F946">
        <f t="shared" si="196"/>
        <v>113759.48803825703</v>
      </c>
      <c r="G946">
        <f t="shared" si="197"/>
        <v>0.2485856035138311</v>
      </c>
      <c r="H946">
        <f t="shared" si="198"/>
        <v>0.26713669294481796</v>
      </c>
      <c r="I946">
        <f t="shared" si="199"/>
        <v>0.24279942335579371</v>
      </c>
      <c r="J946">
        <f t="shared" si="200"/>
        <v>0.24147828018555717</v>
      </c>
      <c r="K946" t="str">
        <f>IF(OR(
 ROUND(G946,4)&gt;(0.25+参数设置!B$3), ROUND(G946,4)&lt;(0.25-参数设置!B$3),
 ROUND(H946,4)&gt;(0.25+参数设置!B$3), ROUND(H946,4)&lt;(0.25-参数设置!B$3),
 ROUND(I946,4)&gt;(0.25+参数设置!B$3), ROUND(I946,4)&lt;(0.25-参数设置!B$3),
 ROUND(J946,4)&gt;(0.25+参数设置!B$3), ROUND(J946,4)&lt;(0.25-参数设置!B$3)
),"是","否")</f>
        <v>否</v>
      </c>
      <c r="L946">
        <f t="shared" si="201"/>
        <v>28278.970989414574</v>
      </c>
      <c r="M946">
        <f t="shared" si="202"/>
        <v>30389.333425635559</v>
      </c>
      <c r="N946">
        <f t="shared" si="203"/>
        <v>27620.73809693912</v>
      </c>
      <c r="O946">
        <f t="shared" si="204"/>
        <v>27470.445526267769</v>
      </c>
      <c r="P946">
        <f t="shared" si="205"/>
        <v>0</v>
      </c>
      <c r="Q946">
        <f t="shared" si="206"/>
        <v>0</v>
      </c>
      <c r="R946">
        <f t="shared" si="207"/>
        <v>0</v>
      </c>
      <c r="S946">
        <f t="shared" si="208"/>
        <v>0</v>
      </c>
      <c r="T946">
        <f t="shared" si="209"/>
        <v>0</v>
      </c>
      <c r="U946">
        <f>T946*参数设置!B947</f>
        <v>0</v>
      </c>
    </row>
    <row r="947" spans="1:21" x14ac:dyDescent="0.25">
      <c r="A947" s="3">
        <v>42429</v>
      </c>
      <c r="B947">
        <f>IF(K946="是",F946*0.25*(价格数据!B947/价格数据!B946),B946*(价格数据!B947/价格数据!B946))</f>
        <v>27613.696867945222</v>
      </c>
      <c r="C947">
        <f>IF(K946="是",F946*0.25*(价格数据!C947/价格数据!C946),C946*(价格数据!C947/价格数据!C946))</f>
        <v>30098.470739708726</v>
      </c>
      <c r="D947">
        <f>IF(K946="是",F946*0.25*(价格数据!D947/价格数据!D946),D946*(价格数据!D947/价格数据!D946))</f>
        <v>27623.491110830375</v>
      </c>
      <c r="E947">
        <f>IF(K946="是",F946*0.25*(价格数据!E947/价格数据!E946),E946*(价格数据!E947/价格数据!E946))</f>
        <v>27470.170832800246</v>
      </c>
      <c r="F947">
        <f t="shared" si="196"/>
        <v>112805.82955128457</v>
      </c>
      <c r="G947">
        <f t="shared" si="197"/>
        <v>0.24478962636759205</v>
      </c>
      <c r="H947">
        <f t="shared" si="198"/>
        <v>0.26681662516408472</v>
      </c>
      <c r="I947">
        <f t="shared" si="199"/>
        <v>0.24487645027486804</v>
      </c>
      <c r="J947">
        <f t="shared" si="200"/>
        <v>0.24351729819345522</v>
      </c>
      <c r="K947" t="str">
        <f>IF(OR(
 ROUND(G947,4)&gt;(0.25+参数设置!B$3), ROUND(G947,4)&lt;(0.25-参数设置!B$3),
 ROUND(H947,4)&gt;(0.25+参数设置!B$3), ROUND(H947,4)&lt;(0.25-参数设置!B$3),
 ROUND(I947,4)&gt;(0.25+参数设置!B$3), ROUND(I947,4)&lt;(0.25-参数设置!B$3),
 ROUND(J947,4)&gt;(0.25+参数设置!B$3), ROUND(J947,4)&lt;(0.25-参数设置!B$3)
),"是","否")</f>
        <v>否</v>
      </c>
      <c r="L947">
        <f t="shared" si="201"/>
        <v>27613.696867945222</v>
      </c>
      <c r="M947">
        <f t="shared" si="202"/>
        <v>30098.470739708726</v>
      </c>
      <c r="N947">
        <f t="shared" si="203"/>
        <v>27623.491110830375</v>
      </c>
      <c r="O947">
        <f t="shared" si="204"/>
        <v>27470.170832800246</v>
      </c>
      <c r="P947">
        <f t="shared" si="205"/>
        <v>0</v>
      </c>
      <c r="Q947">
        <f t="shared" si="206"/>
        <v>0</v>
      </c>
      <c r="R947">
        <f t="shared" si="207"/>
        <v>0</v>
      </c>
      <c r="S947">
        <f t="shared" si="208"/>
        <v>0</v>
      </c>
      <c r="T947">
        <f t="shared" si="209"/>
        <v>0</v>
      </c>
      <c r="U947">
        <f>T947*参数设置!B948</f>
        <v>0</v>
      </c>
    </row>
    <row r="948" spans="1:21" x14ac:dyDescent="0.25">
      <c r="A948" s="3">
        <v>42430</v>
      </c>
      <c r="B948">
        <f>IF(K947="是",F947*0.25*(价格数据!B948/价格数据!B947),B947*(价格数据!B948/价格数据!B947))</f>
        <v>28134.346180399501</v>
      </c>
      <c r="C948">
        <f>IF(K947="是",F947*0.25*(价格数据!C948/价格数据!C947),C947*(价格数据!C948/价格数据!C947))</f>
        <v>30552.216529754583</v>
      </c>
      <c r="D948">
        <f>IF(K947="是",F947*0.25*(价格数据!D948/价格数据!D947),D947*(价格数据!D948/价格数据!D947))</f>
        <v>27662.784127278243</v>
      </c>
      <c r="E948">
        <f>IF(K947="是",F947*0.25*(价格数据!E948/价格数据!E947),E947*(价格数据!E948/价格数据!E947))</f>
        <v>27471.544300137866</v>
      </c>
      <c r="F948">
        <f t="shared" si="196"/>
        <v>113820.8911375702</v>
      </c>
      <c r="G948">
        <f t="shared" si="197"/>
        <v>0.24718086371679149</v>
      </c>
      <c r="H948">
        <f t="shared" si="198"/>
        <v>0.26842362789821678</v>
      </c>
      <c r="I948">
        <f t="shared" si="199"/>
        <v>0.2430378452567506</v>
      </c>
      <c r="J948">
        <f t="shared" si="200"/>
        <v>0.24135766312824106</v>
      </c>
      <c r="K948" t="str">
        <f>IF(OR(
 ROUND(G948,4)&gt;(0.25+参数设置!B$3), ROUND(G948,4)&lt;(0.25-参数设置!B$3),
 ROUND(H948,4)&gt;(0.25+参数设置!B$3), ROUND(H948,4)&lt;(0.25-参数设置!B$3),
 ROUND(I948,4)&gt;(0.25+参数设置!B$3), ROUND(I948,4)&lt;(0.25-参数设置!B$3),
 ROUND(J948,4)&gt;(0.25+参数设置!B$3), ROUND(J948,4)&lt;(0.25-参数设置!B$3)
),"是","否")</f>
        <v>否</v>
      </c>
      <c r="L948">
        <f t="shared" si="201"/>
        <v>28134.346180399501</v>
      </c>
      <c r="M948">
        <f t="shared" si="202"/>
        <v>30552.216529754583</v>
      </c>
      <c r="N948">
        <f t="shared" si="203"/>
        <v>27662.784127278243</v>
      </c>
      <c r="O948">
        <f t="shared" si="204"/>
        <v>27471.544300137866</v>
      </c>
      <c r="P948">
        <f t="shared" si="205"/>
        <v>0</v>
      </c>
      <c r="Q948">
        <f t="shared" si="206"/>
        <v>0</v>
      </c>
      <c r="R948">
        <f t="shared" si="207"/>
        <v>0</v>
      </c>
      <c r="S948">
        <f t="shared" si="208"/>
        <v>0</v>
      </c>
      <c r="T948">
        <f t="shared" si="209"/>
        <v>0</v>
      </c>
      <c r="U948">
        <f>T948*参数设置!B949</f>
        <v>0</v>
      </c>
    </row>
    <row r="949" spans="1:21" x14ac:dyDescent="0.25">
      <c r="A949" s="3">
        <v>42431</v>
      </c>
      <c r="B949">
        <f>IF(K948="是",F948*0.25*(价格数据!B949/价格数据!B948),B948*(价格数据!B949/价格数据!B948))</f>
        <v>29397.402845797835</v>
      </c>
      <c r="C949">
        <f>IF(K948="是",F948*0.25*(价格数据!C949/价格数据!C948),C948*(价格数据!C949/价格数据!C948))</f>
        <v>30191.546799205313</v>
      </c>
      <c r="D949">
        <f>IF(K948="是",F948*0.25*(价格数据!D949/价格数据!D948),D948*(价格数据!D949/价格数据!D948))</f>
        <v>27672.79508688279</v>
      </c>
      <c r="E949">
        <f>IF(K948="是",F948*0.25*(价格数据!E949/价格数据!E948),E948*(价格数据!E949/价格数据!E948))</f>
        <v>27471.269606670343</v>
      </c>
      <c r="F949">
        <f t="shared" si="196"/>
        <v>114733.01433855627</v>
      </c>
      <c r="G949">
        <f t="shared" si="197"/>
        <v>0.25622444433518887</v>
      </c>
      <c r="H949">
        <f t="shared" si="198"/>
        <v>0.26314611337688337</v>
      </c>
      <c r="I949">
        <f t="shared" si="199"/>
        <v>0.24119295781095232</v>
      </c>
      <c r="J949">
        <f t="shared" si="200"/>
        <v>0.23943648447697558</v>
      </c>
      <c r="K949" t="str">
        <f>IF(OR(
 ROUND(G949,4)&gt;(0.25+参数设置!B$3), ROUND(G949,4)&lt;(0.25-参数设置!B$3),
 ROUND(H949,4)&gt;(0.25+参数设置!B$3), ROUND(H949,4)&lt;(0.25-参数设置!B$3),
 ROUND(I949,4)&gt;(0.25+参数设置!B$3), ROUND(I949,4)&lt;(0.25-参数设置!B$3),
 ROUND(J949,4)&gt;(0.25+参数设置!B$3), ROUND(J949,4)&lt;(0.25-参数设置!B$3)
),"是","否")</f>
        <v>否</v>
      </c>
      <c r="L949">
        <f t="shared" si="201"/>
        <v>29397.402845797835</v>
      </c>
      <c r="M949">
        <f t="shared" si="202"/>
        <v>30191.546799205313</v>
      </c>
      <c r="N949">
        <f t="shared" si="203"/>
        <v>27672.79508688279</v>
      </c>
      <c r="O949">
        <f t="shared" si="204"/>
        <v>27471.269606670343</v>
      </c>
      <c r="P949">
        <f t="shared" si="205"/>
        <v>0</v>
      </c>
      <c r="Q949">
        <f t="shared" si="206"/>
        <v>0</v>
      </c>
      <c r="R949">
        <f t="shared" si="207"/>
        <v>0</v>
      </c>
      <c r="S949">
        <f t="shared" si="208"/>
        <v>0</v>
      </c>
      <c r="T949">
        <f t="shared" si="209"/>
        <v>0</v>
      </c>
      <c r="U949">
        <f>T949*参数设置!B950</f>
        <v>0</v>
      </c>
    </row>
    <row r="950" spans="1:21" x14ac:dyDescent="0.25">
      <c r="A950" s="3">
        <v>42432</v>
      </c>
      <c r="B950">
        <f>IF(K949="是",F949*0.25*(价格数据!B950/价格数据!B949),B949*(价格数据!B950/价格数据!B949))</f>
        <v>29329.911268257463</v>
      </c>
      <c r="C950">
        <f>IF(K949="是",F949*0.25*(价格数据!C950/价格数据!C949),C949*(价格数据!C950/价格数据!C949))</f>
        <v>30447.50596282092</v>
      </c>
      <c r="D950">
        <f>IF(K949="是",F949*0.25*(价格数据!D950/价格数据!D949),D949*(价格数据!D950/价格数据!D949))</f>
        <v>27654.775359594598</v>
      </c>
      <c r="E950">
        <f>IF(K949="是",F949*0.25*(价格数据!E950/价格数据!E949),E949*(价格数据!E950/价格数据!E949))</f>
        <v>27472.643074007963</v>
      </c>
      <c r="F950">
        <f t="shared" si="196"/>
        <v>114904.83566468096</v>
      </c>
      <c r="G950">
        <f t="shared" si="197"/>
        <v>0.25525393338404806</v>
      </c>
      <c r="H950">
        <f t="shared" si="198"/>
        <v>0.26498019675754836</v>
      </c>
      <c r="I950">
        <f t="shared" si="199"/>
        <v>0.24067547026739297</v>
      </c>
      <c r="J950">
        <f t="shared" si="200"/>
        <v>0.2390903995910105</v>
      </c>
      <c r="K950" t="str">
        <f>IF(OR(
 ROUND(G950,4)&gt;(0.25+参数设置!B$3), ROUND(G950,4)&lt;(0.25-参数设置!B$3),
 ROUND(H950,4)&gt;(0.25+参数设置!B$3), ROUND(H950,4)&lt;(0.25-参数设置!B$3),
 ROUND(I950,4)&gt;(0.25+参数设置!B$3), ROUND(I950,4)&lt;(0.25-参数设置!B$3),
 ROUND(J950,4)&gt;(0.25+参数设置!B$3), ROUND(J950,4)&lt;(0.25-参数设置!B$3)
),"是","否")</f>
        <v>否</v>
      </c>
      <c r="L950">
        <f t="shared" si="201"/>
        <v>29329.911268257463</v>
      </c>
      <c r="M950">
        <f t="shared" si="202"/>
        <v>30447.50596282092</v>
      </c>
      <c r="N950">
        <f t="shared" si="203"/>
        <v>27654.775359594598</v>
      </c>
      <c r="O950">
        <f t="shared" si="204"/>
        <v>27472.643074007963</v>
      </c>
      <c r="P950">
        <f t="shared" si="205"/>
        <v>0</v>
      </c>
      <c r="Q950">
        <f t="shared" si="206"/>
        <v>0</v>
      </c>
      <c r="R950">
        <f t="shared" si="207"/>
        <v>0</v>
      </c>
      <c r="S950">
        <f t="shared" si="208"/>
        <v>0</v>
      </c>
      <c r="T950">
        <f t="shared" si="209"/>
        <v>0</v>
      </c>
      <c r="U950">
        <f>T950*参数设置!B951</f>
        <v>0</v>
      </c>
    </row>
    <row r="951" spans="1:21" x14ac:dyDescent="0.25">
      <c r="A951" s="3">
        <v>42433</v>
      </c>
      <c r="B951">
        <f>IF(K950="是",F950*0.25*(价格数据!B951/价格数据!B950),B950*(价格数据!B951/价格数据!B950))</f>
        <v>29686.652463827984</v>
      </c>
      <c r="C951">
        <f>IF(K950="是",F950*0.25*(价格数据!C951/价格数据!C950),C950*(价格数据!C951/价格数据!C950))</f>
        <v>30843.07921568141</v>
      </c>
      <c r="D951">
        <f>IF(K950="是",F950*0.25*(价格数据!D951/价格数据!D950),D950*(价格数据!D951/价格数据!D950))</f>
        <v>27639.00809821743</v>
      </c>
      <c r="E951">
        <f>IF(K950="是",F950*0.25*(价格数据!E951/价格数据!E950),E950*(价格数据!E951/价格数据!E950))</f>
        <v>27474.56592828063</v>
      </c>
      <c r="F951">
        <f t="shared" si="196"/>
        <v>115643.30570600745</v>
      </c>
      <c r="G951">
        <f t="shared" si="197"/>
        <v>0.25670878467706948</v>
      </c>
      <c r="H951">
        <f t="shared" si="198"/>
        <v>0.26670873015418456</v>
      </c>
      <c r="I951">
        <f t="shared" si="199"/>
        <v>0.23900223129631304</v>
      </c>
      <c r="J951">
        <f t="shared" si="200"/>
        <v>0.23758025387243301</v>
      </c>
      <c r="K951" t="str">
        <f>IF(OR(
 ROUND(G951,4)&gt;(0.25+参数设置!B$3), ROUND(G951,4)&lt;(0.25-参数设置!B$3),
 ROUND(H951,4)&gt;(0.25+参数设置!B$3), ROUND(H951,4)&lt;(0.25-参数设置!B$3),
 ROUND(I951,4)&gt;(0.25+参数设置!B$3), ROUND(I951,4)&lt;(0.25-参数设置!B$3),
 ROUND(J951,4)&gt;(0.25+参数设置!B$3), ROUND(J951,4)&lt;(0.25-参数设置!B$3)
),"是","否")</f>
        <v>否</v>
      </c>
      <c r="L951">
        <f t="shared" si="201"/>
        <v>29686.652463827984</v>
      </c>
      <c r="M951">
        <f t="shared" si="202"/>
        <v>30843.07921568141</v>
      </c>
      <c r="N951">
        <f t="shared" si="203"/>
        <v>27639.00809821743</v>
      </c>
      <c r="O951">
        <f t="shared" si="204"/>
        <v>27474.56592828063</v>
      </c>
      <c r="P951">
        <f t="shared" si="205"/>
        <v>0</v>
      </c>
      <c r="Q951">
        <f t="shared" si="206"/>
        <v>0</v>
      </c>
      <c r="R951">
        <f t="shared" si="207"/>
        <v>0</v>
      </c>
      <c r="S951">
        <f t="shared" si="208"/>
        <v>0</v>
      </c>
      <c r="T951">
        <f t="shared" si="209"/>
        <v>0</v>
      </c>
      <c r="U951">
        <f>T951*参数设置!B952</f>
        <v>0</v>
      </c>
    </row>
    <row r="952" spans="1:21" x14ac:dyDescent="0.25">
      <c r="A952" s="3">
        <v>42434</v>
      </c>
      <c r="B952">
        <f>IF(K951="是",F951*0.25*(价格数据!B952/价格数据!B951),B951*(价格数据!B952/价格数据!B951))</f>
        <v>29686.652463827984</v>
      </c>
      <c r="C952">
        <f>IF(K951="是",F951*0.25*(价格数据!C952/价格数据!C951),C951*(价格数据!C952/价格数据!C951))</f>
        <v>30843.07921568141</v>
      </c>
      <c r="D952">
        <f>IF(K951="是",F951*0.25*(价格数据!D952/价格数据!D951),D951*(价格数据!D952/价格数据!D951))</f>
        <v>27639.00809821743</v>
      </c>
      <c r="E952">
        <f>IF(K951="是",F951*0.25*(价格数据!E952/价格数据!E951),E951*(价格数据!E952/价格数据!E951))</f>
        <v>27474.56592828063</v>
      </c>
      <c r="F952">
        <f t="shared" si="196"/>
        <v>115643.30570600745</v>
      </c>
      <c r="G952">
        <f t="shared" si="197"/>
        <v>0.25670878467706948</v>
      </c>
      <c r="H952">
        <f t="shared" si="198"/>
        <v>0.26670873015418456</v>
      </c>
      <c r="I952">
        <f t="shared" si="199"/>
        <v>0.23900223129631304</v>
      </c>
      <c r="J952">
        <f t="shared" si="200"/>
        <v>0.23758025387243301</v>
      </c>
      <c r="K952" t="str">
        <f>IF(OR(
 ROUND(G952,4)&gt;(0.25+参数设置!B$3), ROUND(G952,4)&lt;(0.25-参数设置!B$3),
 ROUND(H952,4)&gt;(0.25+参数设置!B$3), ROUND(H952,4)&lt;(0.25-参数设置!B$3),
 ROUND(I952,4)&gt;(0.25+参数设置!B$3), ROUND(I952,4)&lt;(0.25-参数设置!B$3),
 ROUND(J952,4)&gt;(0.25+参数设置!B$3), ROUND(J952,4)&lt;(0.25-参数设置!B$3)
),"是","否")</f>
        <v>否</v>
      </c>
      <c r="L952">
        <f t="shared" si="201"/>
        <v>29686.652463827984</v>
      </c>
      <c r="M952">
        <f t="shared" si="202"/>
        <v>30843.07921568141</v>
      </c>
      <c r="N952">
        <f t="shared" si="203"/>
        <v>27639.00809821743</v>
      </c>
      <c r="O952">
        <f t="shared" si="204"/>
        <v>27474.56592828063</v>
      </c>
      <c r="P952">
        <f t="shared" si="205"/>
        <v>0</v>
      </c>
      <c r="Q952">
        <f t="shared" si="206"/>
        <v>0</v>
      </c>
      <c r="R952">
        <f t="shared" si="207"/>
        <v>0</v>
      </c>
      <c r="S952">
        <f t="shared" si="208"/>
        <v>0</v>
      </c>
      <c r="T952">
        <f t="shared" si="209"/>
        <v>0</v>
      </c>
      <c r="U952">
        <f>T952*参数设置!B953</f>
        <v>0</v>
      </c>
    </row>
    <row r="953" spans="1:21" x14ac:dyDescent="0.25">
      <c r="A953" s="3">
        <v>42435</v>
      </c>
      <c r="B953">
        <f>IF(K952="是",F952*0.25*(价格数据!B953/价格数据!B952),B952*(价格数据!B953/价格数据!B952))</f>
        <v>29686.652463827984</v>
      </c>
      <c r="C953">
        <f>IF(K952="是",F952*0.25*(价格数据!C953/价格数据!C952),C952*(价格数据!C953/价格数据!C952))</f>
        <v>30843.07921568141</v>
      </c>
      <c r="D953">
        <f>IF(K952="是",F952*0.25*(价格数据!D953/价格数据!D952),D952*(价格数据!D953/价格数据!D952))</f>
        <v>27639.00809821743</v>
      </c>
      <c r="E953">
        <f>IF(K952="是",F952*0.25*(价格数据!E953/价格数据!E952),E952*(价格数据!E953/价格数据!E952))</f>
        <v>27474.56592828063</v>
      </c>
      <c r="F953">
        <f t="shared" si="196"/>
        <v>115643.30570600745</v>
      </c>
      <c r="G953">
        <f t="shared" si="197"/>
        <v>0.25670878467706948</v>
      </c>
      <c r="H953">
        <f t="shared" si="198"/>
        <v>0.26670873015418456</v>
      </c>
      <c r="I953">
        <f t="shared" si="199"/>
        <v>0.23900223129631304</v>
      </c>
      <c r="J953">
        <f t="shared" si="200"/>
        <v>0.23758025387243301</v>
      </c>
      <c r="K953" t="str">
        <f>IF(OR(
 ROUND(G953,4)&gt;(0.25+参数设置!B$3), ROUND(G953,4)&lt;(0.25-参数设置!B$3),
 ROUND(H953,4)&gt;(0.25+参数设置!B$3), ROUND(H953,4)&lt;(0.25-参数设置!B$3),
 ROUND(I953,4)&gt;(0.25+参数设置!B$3), ROUND(I953,4)&lt;(0.25-参数设置!B$3),
 ROUND(J953,4)&gt;(0.25+参数设置!B$3), ROUND(J953,4)&lt;(0.25-参数设置!B$3)
),"是","否")</f>
        <v>否</v>
      </c>
      <c r="L953">
        <f t="shared" si="201"/>
        <v>29686.652463827984</v>
      </c>
      <c r="M953">
        <f t="shared" si="202"/>
        <v>30843.07921568141</v>
      </c>
      <c r="N953">
        <f t="shared" si="203"/>
        <v>27639.00809821743</v>
      </c>
      <c r="O953">
        <f t="shared" si="204"/>
        <v>27474.56592828063</v>
      </c>
      <c r="P953">
        <f t="shared" si="205"/>
        <v>0</v>
      </c>
      <c r="Q953">
        <f t="shared" si="206"/>
        <v>0</v>
      </c>
      <c r="R953">
        <f t="shared" si="207"/>
        <v>0</v>
      </c>
      <c r="S953">
        <f t="shared" si="208"/>
        <v>0</v>
      </c>
      <c r="T953">
        <f t="shared" si="209"/>
        <v>0</v>
      </c>
      <c r="U953">
        <f>T953*参数设置!B954</f>
        <v>0</v>
      </c>
    </row>
    <row r="954" spans="1:21" x14ac:dyDescent="0.25">
      <c r="A954" s="3">
        <v>42436</v>
      </c>
      <c r="B954">
        <f>IF(K953="是",F953*0.25*(价格数据!B954/价格数据!B953),B953*(价格数据!B954/价格数据!B953))</f>
        <v>29918.052158252107</v>
      </c>
      <c r="C954">
        <f>IF(K953="是",F953*0.25*(价格数据!C954/价格数据!C953),C953*(价格数据!C954/价格数据!C953))</f>
        <v>30819.810200807264</v>
      </c>
      <c r="D954">
        <f>IF(K953="是",F953*0.25*(价格数据!D954/价格数据!D953),D953*(价格数据!D954/价格数据!D953))</f>
        <v>27629.998234573333</v>
      </c>
      <c r="E954">
        <f>IF(K953="是",F953*0.25*(价格数据!E954/价格数据!E953),E953*(价格数据!E954/价格数据!E953))</f>
        <v>27473.467154410533</v>
      </c>
      <c r="F954">
        <f t="shared" si="196"/>
        <v>115841.32774804324</v>
      </c>
      <c r="G954">
        <f t="shared" si="197"/>
        <v>0.2582675176455535</v>
      </c>
      <c r="H954">
        <f t="shared" si="198"/>
        <v>0.26605194191006554</v>
      </c>
      <c r="I954">
        <f t="shared" si="199"/>
        <v>0.23851589732007411</v>
      </c>
      <c r="J954">
        <f t="shared" si="200"/>
        <v>0.2371646431243068</v>
      </c>
      <c r="K954" t="str">
        <f>IF(OR(
 ROUND(G954,4)&gt;(0.25+参数设置!B$3), ROUND(G954,4)&lt;(0.25-参数设置!B$3),
 ROUND(H954,4)&gt;(0.25+参数设置!B$3), ROUND(H954,4)&lt;(0.25-参数设置!B$3),
 ROUND(I954,4)&gt;(0.25+参数设置!B$3), ROUND(I954,4)&lt;(0.25-参数设置!B$3),
 ROUND(J954,4)&gt;(0.25+参数设置!B$3), ROUND(J954,4)&lt;(0.25-参数设置!B$3)
),"是","否")</f>
        <v>否</v>
      </c>
      <c r="L954">
        <f t="shared" si="201"/>
        <v>29918.052158252107</v>
      </c>
      <c r="M954">
        <f t="shared" si="202"/>
        <v>30819.810200807264</v>
      </c>
      <c r="N954">
        <f t="shared" si="203"/>
        <v>27629.998234573333</v>
      </c>
      <c r="O954">
        <f t="shared" si="204"/>
        <v>27473.467154410533</v>
      </c>
      <c r="P954">
        <f t="shared" si="205"/>
        <v>0</v>
      </c>
      <c r="Q954">
        <f t="shared" si="206"/>
        <v>0</v>
      </c>
      <c r="R954">
        <f t="shared" si="207"/>
        <v>0</v>
      </c>
      <c r="S954">
        <f t="shared" si="208"/>
        <v>0</v>
      </c>
      <c r="T954">
        <f t="shared" si="209"/>
        <v>0</v>
      </c>
      <c r="U954">
        <f>T954*参数设置!B955</f>
        <v>0</v>
      </c>
    </row>
    <row r="955" spans="1:21" x14ac:dyDescent="0.25">
      <c r="A955" s="3">
        <v>42437</v>
      </c>
      <c r="B955">
        <f>IF(K954="是",F954*0.25*(价格数据!B955/价格数据!B954),B954*(价格数据!B955/价格数据!B954))</f>
        <v>29811.993964974383</v>
      </c>
      <c r="C955">
        <f>IF(K954="是",F954*0.25*(价格数据!C955/价格数据!C954),C954*(价格数据!C955/价格数据!C954))</f>
        <v>30971.058797489219</v>
      </c>
      <c r="D955">
        <f>IF(K954="是",F954*0.25*(价格数据!D955/价格数据!D954),D954*(价格数据!D955/价格数据!D954))</f>
        <v>27635.50426235584</v>
      </c>
      <c r="E955">
        <f>IF(K954="是",F954*0.25*(价格数据!E955/价格数据!E954),E954*(价格数据!E955/价格数据!E954))</f>
        <v>27472.368380540436</v>
      </c>
      <c r="F955">
        <f t="shared" si="196"/>
        <v>115890.92540535989</v>
      </c>
      <c r="G955">
        <f t="shared" si="197"/>
        <v>0.25724183201315259</v>
      </c>
      <c r="H955">
        <f t="shared" si="198"/>
        <v>0.26724317446909285</v>
      </c>
      <c r="I955">
        <f t="shared" si="199"/>
        <v>0.23846133047685297</v>
      </c>
      <c r="J955">
        <f t="shared" si="200"/>
        <v>0.23705366304090153</v>
      </c>
      <c r="K955" t="str">
        <f>IF(OR(
 ROUND(G955,4)&gt;(0.25+参数设置!B$3), ROUND(G955,4)&lt;(0.25-参数设置!B$3),
 ROUND(H955,4)&gt;(0.25+参数设置!B$3), ROUND(H955,4)&lt;(0.25-参数设置!B$3),
 ROUND(I955,4)&gt;(0.25+参数设置!B$3), ROUND(I955,4)&lt;(0.25-参数设置!B$3),
 ROUND(J955,4)&gt;(0.25+参数设置!B$3), ROUND(J955,4)&lt;(0.25-参数设置!B$3)
),"是","否")</f>
        <v>否</v>
      </c>
      <c r="L955">
        <f t="shared" si="201"/>
        <v>29811.993964974383</v>
      </c>
      <c r="M955">
        <f t="shared" si="202"/>
        <v>30971.058797489219</v>
      </c>
      <c r="N955">
        <f t="shared" si="203"/>
        <v>27635.50426235584</v>
      </c>
      <c r="O955">
        <f t="shared" si="204"/>
        <v>27472.368380540436</v>
      </c>
      <c r="P955">
        <f t="shared" si="205"/>
        <v>0</v>
      </c>
      <c r="Q955">
        <f t="shared" si="206"/>
        <v>0</v>
      </c>
      <c r="R955">
        <f t="shared" si="207"/>
        <v>0</v>
      </c>
      <c r="S955">
        <f t="shared" si="208"/>
        <v>0</v>
      </c>
      <c r="T955">
        <f t="shared" si="209"/>
        <v>0</v>
      </c>
      <c r="U955">
        <f>T955*参数设置!B956</f>
        <v>0</v>
      </c>
    </row>
    <row r="956" spans="1:21" x14ac:dyDescent="0.25">
      <c r="A956" s="3">
        <v>42438</v>
      </c>
      <c r="B956">
        <f>IF(K955="是",F955*0.25*(价格数据!B956/价格数据!B955),B955*(价格数据!B956/价格数据!B955))</f>
        <v>29368.477883994812</v>
      </c>
      <c r="C956">
        <f>IF(K955="是",F955*0.25*(价格数据!C956/价格数据!C955),C955*(价格数据!C956/价格数据!C955))</f>
        <v>30645.292589251167</v>
      </c>
      <c r="D956">
        <f>IF(K955="是",F955*0.25*(价格数据!D956/价格数据!D955),D955*(价格数据!D956/价格数据!D955))</f>
        <v>27655.275907574829</v>
      </c>
      <c r="E956">
        <f>IF(K955="是",F955*0.25*(价格数据!E956/价格数据!E955),E955*(价格数据!E956/价格数据!E955))</f>
        <v>27472.917767475483</v>
      </c>
      <c r="F956">
        <f t="shared" si="196"/>
        <v>115141.96414829631</v>
      </c>
      <c r="G956">
        <f t="shared" si="197"/>
        <v>0.2550632004693778</v>
      </c>
      <c r="H956">
        <f t="shared" si="198"/>
        <v>0.26615224793092612</v>
      </c>
      <c r="I956">
        <f t="shared" si="199"/>
        <v>0.24018415972091986</v>
      </c>
      <c r="J956">
        <f t="shared" si="200"/>
        <v>0.23860039187877607</v>
      </c>
      <c r="K956" t="str">
        <f>IF(OR(
 ROUND(G956,4)&gt;(0.25+参数设置!B$3), ROUND(G956,4)&lt;(0.25-参数设置!B$3),
 ROUND(H956,4)&gt;(0.25+参数设置!B$3), ROUND(H956,4)&lt;(0.25-参数设置!B$3),
 ROUND(I956,4)&gt;(0.25+参数设置!B$3), ROUND(I956,4)&lt;(0.25-参数设置!B$3),
 ROUND(J956,4)&gt;(0.25+参数设置!B$3), ROUND(J956,4)&lt;(0.25-参数设置!B$3)
),"是","否")</f>
        <v>否</v>
      </c>
      <c r="L956">
        <f t="shared" si="201"/>
        <v>29368.477883994812</v>
      </c>
      <c r="M956">
        <f t="shared" si="202"/>
        <v>30645.292589251167</v>
      </c>
      <c r="N956">
        <f t="shared" si="203"/>
        <v>27655.275907574829</v>
      </c>
      <c r="O956">
        <f t="shared" si="204"/>
        <v>27472.917767475483</v>
      </c>
      <c r="P956">
        <f t="shared" si="205"/>
        <v>0</v>
      </c>
      <c r="Q956">
        <f t="shared" si="206"/>
        <v>0</v>
      </c>
      <c r="R956">
        <f t="shared" si="207"/>
        <v>0</v>
      </c>
      <c r="S956">
        <f t="shared" si="208"/>
        <v>0</v>
      </c>
      <c r="T956">
        <f t="shared" si="209"/>
        <v>0</v>
      </c>
      <c r="U956">
        <f>T956*参数设置!B957</f>
        <v>0</v>
      </c>
    </row>
    <row r="957" spans="1:21" x14ac:dyDescent="0.25">
      <c r="A957" s="3">
        <v>42439</v>
      </c>
      <c r="B957">
        <f>IF(K956="是",F956*0.25*(价格数据!B957/价格数据!B956),B956*(价格数据!B957/价格数据!B956))</f>
        <v>28973.170072686939</v>
      </c>
      <c r="C957">
        <f>IF(K956="是",F956*0.25*(价格数据!C957/价格数据!C956),C956*(价格数据!C957/价格数据!C956))</f>
        <v>30459.140470257993</v>
      </c>
      <c r="D957">
        <f>IF(K956="是",F956*0.25*(价格数据!D957/价格数据!D956),D956*(价格数据!D957/价格数据!D956))</f>
        <v>27690.063992200645</v>
      </c>
      <c r="E957">
        <f>IF(K956="是",F956*0.25*(价格数据!E957/价格数据!E956),E956*(价格数据!E957/价格数据!E956))</f>
        <v>27474.291234813103</v>
      </c>
      <c r="F957">
        <f t="shared" si="196"/>
        <v>114596.66576995869</v>
      </c>
      <c r="G957">
        <f t="shared" si="197"/>
        <v>0.25282733906802901</v>
      </c>
      <c r="H957">
        <f t="shared" si="198"/>
        <v>0.26579429921112768</v>
      </c>
      <c r="I957">
        <f t="shared" si="199"/>
        <v>0.24163062516832443</v>
      </c>
      <c r="J957">
        <f t="shared" si="200"/>
        <v>0.23974773655251877</v>
      </c>
      <c r="K957" t="str">
        <f>IF(OR(
 ROUND(G957,4)&gt;(0.25+参数设置!B$3), ROUND(G957,4)&lt;(0.25-参数设置!B$3),
 ROUND(H957,4)&gt;(0.25+参数设置!B$3), ROUND(H957,4)&lt;(0.25-参数设置!B$3),
 ROUND(I957,4)&gt;(0.25+参数设置!B$3), ROUND(I957,4)&lt;(0.25-参数设置!B$3),
 ROUND(J957,4)&gt;(0.25+参数设置!B$3), ROUND(J957,4)&lt;(0.25-参数设置!B$3)
),"是","否")</f>
        <v>否</v>
      </c>
      <c r="L957">
        <f t="shared" si="201"/>
        <v>28973.170072686939</v>
      </c>
      <c r="M957">
        <f t="shared" si="202"/>
        <v>30459.140470257993</v>
      </c>
      <c r="N957">
        <f t="shared" si="203"/>
        <v>27690.063992200645</v>
      </c>
      <c r="O957">
        <f t="shared" si="204"/>
        <v>27474.291234813103</v>
      </c>
      <c r="P957">
        <f t="shared" si="205"/>
        <v>0</v>
      </c>
      <c r="Q957">
        <f t="shared" si="206"/>
        <v>0</v>
      </c>
      <c r="R957">
        <f t="shared" si="207"/>
        <v>0</v>
      </c>
      <c r="S957">
        <f t="shared" si="208"/>
        <v>0</v>
      </c>
      <c r="T957">
        <f t="shared" si="209"/>
        <v>0</v>
      </c>
      <c r="U957">
        <f>T957*参数设置!B958</f>
        <v>0</v>
      </c>
    </row>
    <row r="958" spans="1:21" x14ac:dyDescent="0.25">
      <c r="A958" s="3">
        <v>42440</v>
      </c>
      <c r="B958">
        <f>IF(K957="是",F957*0.25*(价格数据!B958/价格数据!B957),B957*(价格数据!B958/价格数据!B957))</f>
        <v>28915.320149080912</v>
      </c>
      <c r="C958">
        <f>IF(K957="是",F957*0.25*(价格数据!C958/价格数据!C957),C957*(价格数据!C958/价格数据!C957))</f>
        <v>30843.079215681413</v>
      </c>
      <c r="D958">
        <f>IF(K957="是",F957*0.25*(价格数据!D958/价格数据!D957),D957*(价格数据!D958/价格数据!D957))</f>
        <v>27764.645641254556</v>
      </c>
      <c r="E958">
        <f>IF(K957="是",F957*0.25*(价格数据!E958/价格数据!E957),E957*(价格数据!E958/价格数据!E957))</f>
        <v>27474.840621748146</v>
      </c>
      <c r="F958">
        <f t="shared" si="196"/>
        <v>114997.88562776503</v>
      </c>
      <c r="G958">
        <f t="shared" si="197"/>
        <v>0.25144218949100061</v>
      </c>
      <c r="H958">
        <f t="shared" si="198"/>
        <v>0.26820562001910997</v>
      </c>
      <c r="I958">
        <f t="shared" si="199"/>
        <v>0.24143614023587814</v>
      </c>
      <c r="J958">
        <f t="shared" si="200"/>
        <v>0.23891605025401122</v>
      </c>
      <c r="K958" t="str">
        <f>IF(OR(
 ROUND(G958,4)&gt;(0.25+参数设置!B$3), ROUND(G958,4)&lt;(0.25-参数设置!B$3),
 ROUND(H958,4)&gt;(0.25+参数设置!B$3), ROUND(H958,4)&lt;(0.25-参数设置!B$3),
 ROUND(I958,4)&gt;(0.25+参数设置!B$3), ROUND(I958,4)&lt;(0.25-参数设置!B$3),
 ROUND(J958,4)&gt;(0.25+参数设置!B$3), ROUND(J958,4)&lt;(0.25-参数设置!B$3)
),"是","否")</f>
        <v>否</v>
      </c>
      <c r="L958">
        <f t="shared" si="201"/>
        <v>28915.320149080912</v>
      </c>
      <c r="M958">
        <f t="shared" si="202"/>
        <v>30843.079215681413</v>
      </c>
      <c r="N958">
        <f t="shared" si="203"/>
        <v>27764.645641254556</v>
      </c>
      <c r="O958">
        <f t="shared" si="204"/>
        <v>27474.840621748146</v>
      </c>
      <c r="P958">
        <f t="shared" si="205"/>
        <v>0</v>
      </c>
      <c r="Q958">
        <f t="shared" si="206"/>
        <v>0</v>
      </c>
      <c r="R958">
        <f t="shared" si="207"/>
        <v>0</v>
      </c>
      <c r="S958">
        <f t="shared" si="208"/>
        <v>0</v>
      </c>
      <c r="T958">
        <f t="shared" si="209"/>
        <v>0</v>
      </c>
      <c r="U958">
        <f>T958*参数设置!B959</f>
        <v>0</v>
      </c>
    </row>
    <row r="959" spans="1:21" x14ac:dyDescent="0.25">
      <c r="A959" s="3">
        <v>42441</v>
      </c>
      <c r="B959">
        <f>IF(K958="是",F958*0.25*(价格数据!B959/价格数据!B958),B958*(价格数据!B959/价格数据!B958))</f>
        <v>28915.320149080912</v>
      </c>
      <c r="C959">
        <f>IF(K958="是",F958*0.25*(价格数据!C959/价格数据!C958),C958*(价格数据!C959/价格数据!C958))</f>
        <v>30843.079215681413</v>
      </c>
      <c r="D959">
        <f>IF(K958="是",F958*0.25*(价格数据!D959/价格数据!D958),D958*(价格数据!D959/价格数据!D958))</f>
        <v>27764.645641254556</v>
      </c>
      <c r="E959">
        <f>IF(K958="是",F958*0.25*(价格数据!E959/价格数据!E958),E958*(价格数据!E959/价格数据!E958))</f>
        <v>27474.840621748146</v>
      </c>
      <c r="F959">
        <f t="shared" si="196"/>
        <v>114997.88562776503</v>
      </c>
      <c r="G959">
        <f t="shared" si="197"/>
        <v>0.25144218949100061</v>
      </c>
      <c r="H959">
        <f t="shared" si="198"/>
        <v>0.26820562001910997</v>
      </c>
      <c r="I959">
        <f t="shared" si="199"/>
        <v>0.24143614023587814</v>
      </c>
      <c r="J959">
        <f t="shared" si="200"/>
        <v>0.23891605025401122</v>
      </c>
      <c r="K959" t="str">
        <f>IF(OR(
 ROUND(G959,4)&gt;(0.25+参数设置!B$3), ROUND(G959,4)&lt;(0.25-参数设置!B$3),
 ROUND(H959,4)&gt;(0.25+参数设置!B$3), ROUND(H959,4)&lt;(0.25-参数设置!B$3),
 ROUND(I959,4)&gt;(0.25+参数设置!B$3), ROUND(I959,4)&lt;(0.25-参数设置!B$3),
 ROUND(J959,4)&gt;(0.25+参数设置!B$3), ROUND(J959,4)&lt;(0.25-参数设置!B$3)
),"是","否")</f>
        <v>否</v>
      </c>
      <c r="L959">
        <f t="shared" si="201"/>
        <v>28915.320149080912</v>
      </c>
      <c r="M959">
        <f t="shared" si="202"/>
        <v>30843.079215681413</v>
      </c>
      <c r="N959">
        <f t="shared" si="203"/>
        <v>27764.645641254556</v>
      </c>
      <c r="O959">
        <f t="shared" si="204"/>
        <v>27474.840621748146</v>
      </c>
      <c r="P959">
        <f t="shared" si="205"/>
        <v>0</v>
      </c>
      <c r="Q959">
        <f t="shared" si="206"/>
        <v>0</v>
      </c>
      <c r="R959">
        <f t="shared" si="207"/>
        <v>0</v>
      </c>
      <c r="S959">
        <f t="shared" si="208"/>
        <v>0</v>
      </c>
      <c r="T959">
        <f t="shared" si="209"/>
        <v>0</v>
      </c>
      <c r="U959">
        <f>T959*参数设置!B960</f>
        <v>0</v>
      </c>
    </row>
    <row r="960" spans="1:21" x14ac:dyDescent="0.25">
      <c r="A960" s="3">
        <v>42442</v>
      </c>
      <c r="B960">
        <f>IF(K959="是",F959*0.25*(价格数据!B960/价格数据!B959),B959*(价格数据!B960/价格数据!B959))</f>
        <v>28915.320149080912</v>
      </c>
      <c r="C960">
        <f>IF(K959="是",F959*0.25*(价格数据!C960/价格数据!C959),C959*(价格数据!C960/价格数据!C959))</f>
        <v>30843.079215681413</v>
      </c>
      <c r="D960">
        <f>IF(K959="是",F959*0.25*(价格数据!D960/价格数据!D959),D959*(价格数据!D960/价格数据!D959))</f>
        <v>27764.645641254556</v>
      </c>
      <c r="E960">
        <f>IF(K959="是",F959*0.25*(价格数据!E960/价格数据!E959),E959*(价格数据!E960/价格数据!E959))</f>
        <v>27474.840621748146</v>
      </c>
      <c r="F960">
        <f t="shared" si="196"/>
        <v>114997.88562776503</v>
      </c>
      <c r="G960">
        <f t="shared" si="197"/>
        <v>0.25144218949100061</v>
      </c>
      <c r="H960">
        <f t="shared" si="198"/>
        <v>0.26820562001910997</v>
      </c>
      <c r="I960">
        <f t="shared" si="199"/>
        <v>0.24143614023587814</v>
      </c>
      <c r="J960">
        <f t="shared" si="200"/>
        <v>0.23891605025401122</v>
      </c>
      <c r="K960" t="str">
        <f>IF(OR(
 ROUND(G960,4)&gt;(0.25+参数设置!B$3), ROUND(G960,4)&lt;(0.25-参数设置!B$3),
 ROUND(H960,4)&gt;(0.25+参数设置!B$3), ROUND(H960,4)&lt;(0.25-参数设置!B$3),
 ROUND(I960,4)&gt;(0.25+参数设置!B$3), ROUND(I960,4)&lt;(0.25-参数设置!B$3),
 ROUND(J960,4)&gt;(0.25+参数设置!B$3), ROUND(J960,4)&lt;(0.25-参数设置!B$3)
),"是","否")</f>
        <v>否</v>
      </c>
      <c r="L960">
        <f t="shared" si="201"/>
        <v>28915.320149080912</v>
      </c>
      <c r="M960">
        <f t="shared" si="202"/>
        <v>30843.079215681413</v>
      </c>
      <c r="N960">
        <f t="shared" si="203"/>
        <v>27764.645641254556</v>
      </c>
      <c r="O960">
        <f t="shared" si="204"/>
        <v>27474.840621748146</v>
      </c>
      <c r="P960">
        <f t="shared" si="205"/>
        <v>0</v>
      </c>
      <c r="Q960">
        <f t="shared" si="206"/>
        <v>0</v>
      </c>
      <c r="R960">
        <f t="shared" si="207"/>
        <v>0</v>
      </c>
      <c r="S960">
        <f t="shared" si="208"/>
        <v>0</v>
      </c>
      <c r="T960">
        <f t="shared" si="209"/>
        <v>0</v>
      </c>
      <c r="U960">
        <f>T960*参数设置!B961</f>
        <v>0</v>
      </c>
    </row>
    <row r="961" spans="1:21" x14ac:dyDescent="0.25">
      <c r="A961" s="3">
        <v>42443</v>
      </c>
      <c r="B961">
        <f>IF(K960="是",F960*0.25*(价格数据!B961/价格数据!B960),B960*(价格数据!B961/价格数据!B960))</f>
        <v>29542.027654812911</v>
      </c>
      <c r="C961">
        <f>IF(K960="是",F960*0.25*(价格数据!C961/价格数据!C960),C960*(价格数据!C961/价格数据!C960))</f>
        <v>30528.947514880438</v>
      </c>
      <c r="D961">
        <f>IF(K960="是",F960*0.25*(价格数据!D961/价格数据!D960),D960*(价格数据!D961/价格数据!D960))</f>
        <v>27698.323033874396</v>
      </c>
      <c r="E961">
        <f>IF(K960="是",F960*0.25*(价格数据!E961/价格数据!E960),E960*(价格数据!E961/价格数据!E960))</f>
        <v>27471.818993605386</v>
      </c>
      <c r="F961">
        <f t="shared" si="196"/>
        <v>115241.11719717312</v>
      </c>
      <c r="G961">
        <f t="shared" si="197"/>
        <v>0.25634971591144534</v>
      </c>
      <c r="H961">
        <f t="shared" si="198"/>
        <v>0.26491367193747856</v>
      </c>
      <c r="I961">
        <f t="shared" si="199"/>
        <v>0.24035104576853095</v>
      </c>
      <c r="J961">
        <f t="shared" si="200"/>
        <v>0.23838556638254521</v>
      </c>
      <c r="K961" t="str">
        <f>IF(OR(
 ROUND(G961,4)&gt;(0.25+参数设置!B$3), ROUND(G961,4)&lt;(0.25-参数设置!B$3),
 ROUND(H961,4)&gt;(0.25+参数设置!B$3), ROUND(H961,4)&lt;(0.25-参数设置!B$3),
 ROUND(I961,4)&gt;(0.25+参数设置!B$3), ROUND(I961,4)&lt;(0.25-参数设置!B$3),
 ROUND(J961,4)&gt;(0.25+参数设置!B$3), ROUND(J961,4)&lt;(0.25-参数设置!B$3)
),"是","否")</f>
        <v>否</v>
      </c>
      <c r="L961">
        <f t="shared" si="201"/>
        <v>29542.027654812911</v>
      </c>
      <c r="M961">
        <f t="shared" si="202"/>
        <v>30528.947514880438</v>
      </c>
      <c r="N961">
        <f t="shared" si="203"/>
        <v>27698.323033874396</v>
      </c>
      <c r="O961">
        <f t="shared" si="204"/>
        <v>27471.818993605386</v>
      </c>
      <c r="P961">
        <f t="shared" si="205"/>
        <v>0</v>
      </c>
      <c r="Q961">
        <f t="shared" si="206"/>
        <v>0</v>
      </c>
      <c r="R961">
        <f t="shared" si="207"/>
        <v>0</v>
      </c>
      <c r="S961">
        <f t="shared" si="208"/>
        <v>0</v>
      </c>
      <c r="T961">
        <f t="shared" si="209"/>
        <v>0</v>
      </c>
      <c r="U961">
        <f>T961*参数设置!B962</f>
        <v>0</v>
      </c>
    </row>
    <row r="962" spans="1:21" x14ac:dyDescent="0.25">
      <c r="A962" s="3">
        <v>42444</v>
      </c>
      <c r="B962">
        <f>IF(K961="是",F961*0.25*(价格数据!B962/价格数据!B961),B961*(价格数据!B962/价格数据!B961))</f>
        <v>29445.611115469525</v>
      </c>
      <c r="C962">
        <f>IF(K961="是",F961*0.25*(价格数据!C962/价格数据!C961),C961*(价格数据!C962/价格数据!C961))</f>
        <v>29923.953128152625</v>
      </c>
      <c r="D962">
        <f>IF(K961="是",F961*0.25*(价格数据!D962/价格数据!D961),D961*(价格数据!D962/价格数据!D961))</f>
        <v>27689.3131702303</v>
      </c>
      <c r="E962">
        <f>IF(K961="是",F961*0.25*(价格数据!E962/价格数据!E961),E961*(价格数据!E962/价格数据!E961))</f>
        <v>27471.544300137859</v>
      </c>
      <c r="F962">
        <f t="shared" si="196"/>
        <v>114530.42171399032</v>
      </c>
      <c r="G962">
        <f t="shared" si="197"/>
        <v>0.2570986003090272</v>
      </c>
      <c r="H962">
        <f t="shared" si="198"/>
        <v>0.26127515013329689</v>
      </c>
      <c r="I962">
        <f t="shared" si="199"/>
        <v>0.24176382794937309</v>
      </c>
      <c r="J962">
        <f t="shared" si="200"/>
        <v>0.23986242160830276</v>
      </c>
      <c r="K962" t="str">
        <f>IF(OR(
 ROUND(G962,4)&gt;(0.25+参数设置!B$3), ROUND(G962,4)&lt;(0.25-参数设置!B$3),
 ROUND(H962,4)&gt;(0.25+参数设置!B$3), ROUND(H962,4)&lt;(0.25-参数设置!B$3),
 ROUND(I962,4)&gt;(0.25+参数设置!B$3), ROUND(I962,4)&lt;(0.25-参数设置!B$3),
 ROUND(J962,4)&gt;(0.25+参数设置!B$3), ROUND(J962,4)&lt;(0.25-参数设置!B$3)
),"是","否")</f>
        <v>否</v>
      </c>
      <c r="L962">
        <f t="shared" si="201"/>
        <v>29445.611115469525</v>
      </c>
      <c r="M962">
        <f t="shared" si="202"/>
        <v>29923.953128152625</v>
      </c>
      <c r="N962">
        <f t="shared" si="203"/>
        <v>27689.3131702303</v>
      </c>
      <c r="O962">
        <f t="shared" si="204"/>
        <v>27471.544300137859</v>
      </c>
      <c r="P962">
        <f t="shared" si="205"/>
        <v>0</v>
      </c>
      <c r="Q962">
        <f t="shared" si="206"/>
        <v>0</v>
      </c>
      <c r="R962">
        <f t="shared" si="207"/>
        <v>0</v>
      </c>
      <c r="S962">
        <f t="shared" si="208"/>
        <v>0</v>
      </c>
      <c r="T962">
        <f t="shared" si="209"/>
        <v>0</v>
      </c>
      <c r="U962">
        <f>T962*参数设置!B963</f>
        <v>0</v>
      </c>
    </row>
    <row r="963" spans="1:21" x14ac:dyDescent="0.25">
      <c r="A963" s="3">
        <v>42445</v>
      </c>
      <c r="B963">
        <f>IF(K962="是",F962*0.25*(价格数据!B963/价格数据!B962),B962*(价格数据!B963/价格数据!B962))</f>
        <v>29638.444194156291</v>
      </c>
      <c r="C963">
        <f>IF(K962="是",F962*0.25*(价格数据!C963/价格数据!C962),C962*(价格数据!C963/价格数据!C962))</f>
        <v>30145.008769457021</v>
      </c>
      <c r="D963">
        <f>IF(K962="是",F962*0.25*(价格数据!D963/价格数据!D962),D962*(价格数据!D963/价格数据!D962))</f>
        <v>27735.613858401353</v>
      </c>
      <c r="E963">
        <f>IF(K962="是",F962*0.25*(价格数据!E963/价格数据!E962),E962*(价格数据!E963/价格数据!E962))</f>
        <v>27471.544300137859</v>
      </c>
      <c r="F963">
        <f t="shared" ref="F963:F1026" si="210">B963+C963+D963+E963</f>
        <v>114990.61112215252</v>
      </c>
      <c r="G963">
        <f t="shared" ref="G963:G1026" si="211">B963/F963</f>
        <v>0.25774664474712539</v>
      </c>
      <c r="H963">
        <f t="shared" ref="H963:H1026" si="212">C963/F963</f>
        <v>0.26215191375437169</v>
      </c>
      <c r="I963">
        <f t="shared" ref="I963:I1026" si="213">D963/F963</f>
        <v>0.24119894300707989</v>
      </c>
      <c r="J963">
        <f t="shared" ref="J963:J1026" si="214">E963/F963</f>
        <v>0.23890249849142306</v>
      </c>
      <c r="K963" t="str">
        <f>IF(OR(
 ROUND(G963,4)&gt;(0.25+参数设置!B$3), ROUND(G963,4)&lt;(0.25-参数设置!B$3),
 ROUND(H963,4)&gt;(0.25+参数设置!B$3), ROUND(H963,4)&lt;(0.25-参数设置!B$3),
 ROUND(I963,4)&gt;(0.25+参数设置!B$3), ROUND(I963,4)&lt;(0.25-参数设置!B$3),
 ROUND(J963,4)&gt;(0.25+参数设置!B$3), ROUND(J963,4)&lt;(0.25-参数设置!B$3)
),"是","否")</f>
        <v>否</v>
      </c>
      <c r="L963">
        <f t="shared" ref="L963:L1026" si="215">IF(K963="是",F963*0.25,B963)</f>
        <v>29638.444194156291</v>
      </c>
      <c r="M963">
        <f t="shared" ref="M963:M1026" si="216">IF(K963="是",F963*0.25,C963)</f>
        <v>30145.008769457021</v>
      </c>
      <c r="N963">
        <f t="shared" ref="N963:N1026" si="217">IF(K963="是",F963*0.25,D963)</f>
        <v>27735.613858401353</v>
      </c>
      <c r="O963">
        <f t="shared" ref="O963:O1026" si="218">IF(K963="是",F963*0.25,E963)</f>
        <v>27471.544300137859</v>
      </c>
      <c r="P963">
        <f t="shared" ref="P963:P1026" si="219">IF(K963="是",ABS(L963-B963),0)</f>
        <v>0</v>
      </c>
      <c r="Q963">
        <f t="shared" ref="Q963:Q1026" si="220">IF(K963="是",ABS(M963-C963),0)</f>
        <v>0</v>
      </c>
      <c r="R963">
        <f t="shared" ref="R963:R1026" si="221">IF(K963="是",ABS(N963-D963),0)</f>
        <v>0</v>
      </c>
      <c r="S963">
        <f t="shared" ref="S963:S1026" si="222">IF(K963="是",ABS(O963-E963),0)</f>
        <v>0</v>
      </c>
      <c r="T963">
        <f t="shared" ref="T963:T1026" si="223">P963+Q963+R963+S963</f>
        <v>0</v>
      </c>
      <c r="U963">
        <f>T963*参数设置!B964</f>
        <v>0</v>
      </c>
    </row>
    <row r="964" spans="1:21" x14ac:dyDescent="0.25">
      <c r="A964" s="3">
        <v>42446</v>
      </c>
      <c r="B964">
        <f>IF(K963="是",F963*0.25*(价格数据!B964/价格数据!B963),B963*(价格数据!B964/价格数据!B963))</f>
        <v>30120.526890873214</v>
      </c>
      <c r="C964">
        <f>IF(K963="是",F963*0.25*(价格数据!C964/价格数据!C963),C963*(价格数据!C964/价格数据!C963))</f>
        <v>30447.505962820927</v>
      </c>
      <c r="D964">
        <f>IF(K963="是",F963*0.25*(价格数据!D964/价格数据!D963),D963*(价格数据!D964/价格数据!D963))</f>
        <v>27735.363584411236</v>
      </c>
      <c r="E964">
        <f>IF(K963="是",F963*0.25*(价格数据!E964/价格数据!E963),E963*(价格数据!E964/价格数据!E963))</f>
        <v>27466.325124254905</v>
      </c>
      <c r="F964">
        <f t="shared" si="210"/>
        <v>115769.72156236028</v>
      </c>
      <c r="G964">
        <f t="shared" si="211"/>
        <v>0.2601762056985561</v>
      </c>
      <c r="H964">
        <f t="shared" si="212"/>
        <v>0.26300059766853751</v>
      </c>
      <c r="I964">
        <f t="shared" si="213"/>
        <v>0.23957355351737078</v>
      </c>
      <c r="J964">
        <f t="shared" si="214"/>
        <v>0.23724964311553562</v>
      </c>
      <c r="K964" t="str">
        <f>IF(OR(
 ROUND(G964,4)&gt;(0.25+参数设置!B$3), ROUND(G964,4)&lt;(0.25-参数设置!B$3),
 ROUND(H964,4)&gt;(0.25+参数设置!B$3), ROUND(H964,4)&lt;(0.25-参数设置!B$3),
 ROUND(I964,4)&gt;(0.25+参数设置!B$3), ROUND(I964,4)&lt;(0.25-参数设置!B$3),
 ROUND(J964,4)&gt;(0.25+参数设置!B$3), ROUND(J964,4)&lt;(0.25-参数设置!B$3)
),"是","否")</f>
        <v>否</v>
      </c>
      <c r="L964">
        <f t="shared" si="215"/>
        <v>30120.526890873214</v>
      </c>
      <c r="M964">
        <f t="shared" si="216"/>
        <v>30447.505962820927</v>
      </c>
      <c r="N964">
        <f t="shared" si="217"/>
        <v>27735.363584411236</v>
      </c>
      <c r="O964">
        <f t="shared" si="218"/>
        <v>27466.325124254905</v>
      </c>
      <c r="P964">
        <f t="shared" si="219"/>
        <v>0</v>
      </c>
      <c r="Q964">
        <f t="shared" si="220"/>
        <v>0</v>
      </c>
      <c r="R964">
        <f t="shared" si="221"/>
        <v>0</v>
      </c>
      <c r="S964">
        <f t="shared" si="222"/>
        <v>0</v>
      </c>
      <c r="T964">
        <f t="shared" si="223"/>
        <v>0</v>
      </c>
      <c r="U964">
        <f>T964*参数设置!B965</f>
        <v>0</v>
      </c>
    </row>
    <row r="965" spans="1:21" x14ac:dyDescent="0.25">
      <c r="A965" s="3">
        <v>42447</v>
      </c>
      <c r="B965">
        <f>IF(K964="是",F964*0.25*(价格数据!B965/价格数据!B964),B964*(价格数据!B965/价格数据!B964))</f>
        <v>30544.759663984103</v>
      </c>
      <c r="C965">
        <f>IF(K964="是",F964*0.25*(价格数据!C965/价格数据!C964),C964*(价格数据!C965/价格数据!C964))</f>
        <v>30447.505962820927</v>
      </c>
      <c r="D965">
        <f>IF(K964="是",F964*0.25*(价格数据!D965/价格数据!D964),D964*(价格数据!D965/价格数据!D964))</f>
        <v>27735.113310421126</v>
      </c>
      <c r="E965">
        <f>IF(K964="是",F964*0.25*(价格数据!E965/价格数据!E964),E964*(价格数据!E965/价格数据!E964))</f>
        <v>27467.973285060052</v>
      </c>
      <c r="F965">
        <f t="shared" si="210"/>
        <v>116195.35222228622</v>
      </c>
      <c r="G965">
        <f t="shared" si="211"/>
        <v>0.26287419487787078</v>
      </c>
      <c r="H965">
        <f t="shared" si="212"/>
        <v>0.26203721044344069</v>
      </c>
      <c r="I965">
        <f t="shared" si="213"/>
        <v>0.23869382707634273</v>
      </c>
      <c r="J965">
        <f t="shared" si="214"/>
        <v>0.23639476760234568</v>
      </c>
      <c r="K965" t="str">
        <f>IF(OR(
 ROUND(G965,4)&gt;(0.25+参数设置!B$3), ROUND(G965,4)&lt;(0.25-参数设置!B$3),
 ROUND(H965,4)&gt;(0.25+参数设置!B$3), ROUND(H965,4)&lt;(0.25-参数设置!B$3),
 ROUND(I965,4)&gt;(0.25+参数设置!B$3), ROUND(I965,4)&lt;(0.25-参数设置!B$3),
 ROUND(J965,4)&gt;(0.25+参数设置!B$3), ROUND(J965,4)&lt;(0.25-参数设置!B$3)
),"是","否")</f>
        <v>否</v>
      </c>
      <c r="L965">
        <f t="shared" si="215"/>
        <v>30544.759663984103</v>
      </c>
      <c r="M965">
        <f t="shared" si="216"/>
        <v>30447.505962820927</v>
      </c>
      <c r="N965">
        <f t="shared" si="217"/>
        <v>27735.113310421126</v>
      </c>
      <c r="O965">
        <f t="shared" si="218"/>
        <v>27467.973285060052</v>
      </c>
      <c r="P965">
        <f t="shared" si="219"/>
        <v>0</v>
      </c>
      <c r="Q965">
        <f t="shared" si="220"/>
        <v>0</v>
      </c>
      <c r="R965">
        <f t="shared" si="221"/>
        <v>0</v>
      </c>
      <c r="S965">
        <f t="shared" si="222"/>
        <v>0</v>
      </c>
      <c r="T965">
        <f t="shared" si="223"/>
        <v>0</v>
      </c>
      <c r="U965">
        <f>T965*参数设置!B966</f>
        <v>0</v>
      </c>
    </row>
    <row r="966" spans="1:21" x14ac:dyDescent="0.25">
      <c r="A966" s="3">
        <v>42448</v>
      </c>
      <c r="B966">
        <f>IF(K965="是",F965*0.25*(价格数据!B966/价格数据!B965),B965*(价格数据!B966/价格数据!B965))</f>
        <v>30544.759663984103</v>
      </c>
      <c r="C966">
        <f>IF(K965="是",F965*0.25*(价格数据!C966/价格数据!C965),C965*(价格数据!C966/价格数据!C965))</f>
        <v>30447.505962820927</v>
      </c>
      <c r="D966">
        <f>IF(K965="是",F965*0.25*(价格数据!D966/价格数据!D965),D965*(价格数据!D966/价格数据!D965))</f>
        <v>27735.113310421126</v>
      </c>
      <c r="E966">
        <f>IF(K965="是",F965*0.25*(价格数据!E966/价格数据!E965),E965*(价格数据!E966/价格数据!E965))</f>
        <v>27467.973285060052</v>
      </c>
      <c r="F966">
        <f t="shared" si="210"/>
        <v>116195.35222228622</v>
      </c>
      <c r="G966">
        <f t="shared" si="211"/>
        <v>0.26287419487787078</v>
      </c>
      <c r="H966">
        <f t="shared" si="212"/>
        <v>0.26203721044344069</v>
      </c>
      <c r="I966">
        <f t="shared" si="213"/>
        <v>0.23869382707634273</v>
      </c>
      <c r="J966">
        <f t="shared" si="214"/>
        <v>0.23639476760234568</v>
      </c>
      <c r="K966" t="str">
        <f>IF(OR(
 ROUND(G966,4)&gt;(0.25+参数设置!B$3), ROUND(G966,4)&lt;(0.25-参数设置!B$3),
 ROUND(H966,4)&gt;(0.25+参数设置!B$3), ROUND(H966,4)&lt;(0.25-参数设置!B$3),
 ROUND(I966,4)&gt;(0.25+参数设置!B$3), ROUND(I966,4)&lt;(0.25-参数设置!B$3),
 ROUND(J966,4)&gt;(0.25+参数设置!B$3), ROUND(J966,4)&lt;(0.25-参数设置!B$3)
),"是","否")</f>
        <v>否</v>
      </c>
      <c r="L966">
        <f t="shared" si="215"/>
        <v>30544.759663984103</v>
      </c>
      <c r="M966">
        <f t="shared" si="216"/>
        <v>30447.505962820927</v>
      </c>
      <c r="N966">
        <f t="shared" si="217"/>
        <v>27735.113310421126</v>
      </c>
      <c r="O966">
        <f t="shared" si="218"/>
        <v>27467.973285060052</v>
      </c>
      <c r="P966">
        <f t="shared" si="219"/>
        <v>0</v>
      </c>
      <c r="Q966">
        <f t="shared" si="220"/>
        <v>0</v>
      </c>
      <c r="R966">
        <f t="shared" si="221"/>
        <v>0</v>
      </c>
      <c r="S966">
        <f t="shared" si="222"/>
        <v>0</v>
      </c>
      <c r="T966">
        <f t="shared" si="223"/>
        <v>0</v>
      </c>
      <c r="U966">
        <f>T966*参数设置!B967</f>
        <v>0</v>
      </c>
    </row>
    <row r="967" spans="1:21" x14ac:dyDescent="0.25">
      <c r="A967" s="3">
        <v>42449</v>
      </c>
      <c r="B967">
        <f>IF(K966="是",F966*0.25*(价格数据!B967/价格数据!B966),B966*(价格数据!B967/价格数据!B966))</f>
        <v>30544.759663984103</v>
      </c>
      <c r="C967">
        <f>IF(K966="是",F966*0.25*(价格数据!C967/价格数据!C966),C966*(价格数据!C967/价格数据!C966))</f>
        <v>30447.505962820927</v>
      </c>
      <c r="D967">
        <f>IF(K966="是",F966*0.25*(价格数据!D967/价格数据!D966),D966*(价格数据!D967/价格数据!D966))</f>
        <v>27735.113310421126</v>
      </c>
      <c r="E967">
        <f>IF(K966="是",F966*0.25*(价格数据!E967/价格数据!E966),E966*(价格数据!E967/价格数据!E966))</f>
        <v>27467.973285060052</v>
      </c>
      <c r="F967">
        <f t="shared" si="210"/>
        <v>116195.35222228622</v>
      </c>
      <c r="G967">
        <f t="shared" si="211"/>
        <v>0.26287419487787078</v>
      </c>
      <c r="H967">
        <f t="shared" si="212"/>
        <v>0.26203721044344069</v>
      </c>
      <c r="I967">
        <f t="shared" si="213"/>
        <v>0.23869382707634273</v>
      </c>
      <c r="J967">
        <f t="shared" si="214"/>
        <v>0.23639476760234568</v>
      </c>
      <c r="K967" t="str">
        <f>IF(OR(
 ROUND(G967,4)&gt;(0.25+参数设置!B$3), ROUND(G967,4)&lt;(0.25-参数设置!B$3),
 ROUND(H967,4)&gt;(0.25+参数设置!B$3), ROUND(H967,4)&lt;(0.25-参数设置!B$3),
 ROUND(I967,4)&gt;(0.25+参数设置!B$3), ROUND(I967,4)&lt;(0.25-参数设置!B$3),
 ROUND(J967,4)&gt;(0.25+参数设置!B$3), ROUND(J967,4)&lt;(0.25-参数设置!B$3)
),"是","否")</f>
        <v>否</v>
      </c>
      <c r="L967">
        <f t="shared" si="215"/>
        <v>30544.759663984103</v>
      </c>
      <c r="M967">
        <f t="shared" si="216"/>
        <v>30447.505962820927</v>
      </c>
      <c r="N967">
        <f t="shared" si="217"/>
        <v>27735.113310421126</v>
      </c>
      <c r="O967">
        <f t="shared" si="218"/>
        <v>27467.973285060052</v>
      </c>
      <c r="P967">
        <f t="shared" si="219"/>
        <v>0</v>
      </c>
      <c r="Q967">
        <f t="shared" si="220"/>
        <v>0</v>
      </c>
      <c r="R967">
        <f t="shared" si="221"/>
        <v>0</v>
      </c>
      <c r="S967">
        <f t="shared" si="222"/>
        <v>0</v>
      </c>
      <c r="T967">
        <f t="shared" si="223"/>
        <v>0</v>
      </c>
      <c r="U967">
        <f>T967*参数设置!B968</f>
        <v>0</v>
      </c>
    </row>
    <row r="968" spans="1:21" x14ac:dyDescent="0.25">
      <c r="A968" s="3">
        <v>42450</v>
      </c>
      <c r="B968">
        <f>IF(K967="是",F967*0.25*(价格数据!B968/价格数据!B967),B967*(价格数据!B968/价格数据!B967))</f>
        <v>31219.675439387793</v>
      </c>
      <c r="C968">
        <f>IF(K967="是",F967*0.25*(价格数据!C968/价格数据!C967),C967*(价格数据!C968/价格数据!C967))</f>
        <v>29970.491157900924</v>
      </c>
      <c r="D968">
        <f>IF(K967="是",F967*0.25*(价格数据!D968/价格数据!D967),D967*(价格数据!D968/价格数据!D967))</f>
        <v>27708.834541459175</v>
      </c>
      <c r="E968">
        <f>IF(K967="是",F967*0.25*(价格数据!E968/价格数据!E967),E967*(价格数据!E968/价格数据!E967))</f>
        <v>27464.402269982242</v>
      </c>
      <c r="F968">
        <f t="shared" si="210"/>
        <v>116363.40340873013</v>
      </c>
      <c r="G968">
        <f t="shared" si="211"/>
        <v>0.26829462292132944</v>
      </c>
      <c r="H968">
        <f t="shared" si="212"/>
        <v>0.25755942401090337</v>
      </c>
      <c r="I968">
        <f t="shared" si="213"/>
        <v>0.2381232735530347</v>
      </c>
      <c r="J968">
        <f t="shared" si="214"/>
        <v>0.23602267951473249</v>
      </c>
      <c r="K968" t="str">
        <f>IF(OR(
 ROUND(G968,4)&gt;(0.25+参数设置!B$3), ROUND(G968,4)&lt;(0.25-参数设置!B$3),
 ROUND(H968,4)&gt;(0.25+参数设置!B$3), ROUND(H968,4)&lt;(0.25-参数设置!B$3),
 ROUND(I968,4)&gt;(0.25+参数设置!B$3), ROUND(I968,4)&lt;(0.25-参数设置!B$3),
 ROUND(J968,4)&gt;(0.25+参数设置!B$3), ROUND(J968,4)&lt;(0.25-参数设置!B$3)
),"是","否")</f>
        <v>否</v>
      </c>
      <c r="L968">
        <f t="shared" si="215"/>
        <v>31219.675439387793</v>
      </c>
      <c r="M968">
        <f t="shared" si="216"/>
        <v>29970.491157900924</v>
      </c>
      <c r="N968">
        <f t="shared" si="217"/>
        <v>27708.834541459175</v>
      </c>
      <c r="O968">
        <f t="shared" si="218"/>
        <v>27464.402269982242</v>
      </c>
      <c r="P968">
        <f t="shared" si="219"/>
        <v>0</v>
      </c>
      <c r="Q968">
        <f t="shared" si="220"/>
        <v>0</v>
      </c>
      <c r="R968">
        <f t="shared" si="221"/>
        <v>0</v>
      </c>
      <c r="S968">
        <f t="shared" si="222"/>
        <v>0</v>
      </c>
      <c r="T968">
        <f t="shared" si="223"/>
        <v>0</v>
      </c>
      <c r="U968">
        <f>T968*参数设置!B969</f>
        <v>0</v>
      </c>
    </row>
    <row r="969" spans="1:21" x14ac:dyDescent="0.25">
      <c r="A969" s="3">
        <v>42451</v>
      </c>
      <c r="B969">
        <f>IF(K968="是",F968*0.25*(价格数据!B969/价格数据!B968),B968*(价格数据!B969/价格数据!B968))</f>
        <v>31007.559052832348</v>
      </c>
      <c r="C969">
        <f>IF(K968="是",F968*0.25*(价格数据!C969/价格数据!C968),C968*(价格数据!C969/价格数据!C968))</f>
        <v>30214.815814079462</v>
      </c>
      <c r="D969">
        <f>IF(K968="是",F968*0.25*(价格数据!D969/价格数据!D968),D968*(价格数据!D969/价格数据!D968))</f>
        <v>27737.866324312377</v>
      </c>
      <c r="E969">
        <f>IF(K968="是",F968*0.25*(价格数据!E969/价格数据!E968),E968*(价格数据!E969/价格数据!E968))</f>
        <v>27467.149204657482</v>
      </c>
      <c r="F969">
        <f t="shared" si="210"/>
        <v>116427.39039588167</v>
      </c>
      <c r="G969">
        <f t="shared" si="211"/>
        <v>0.2663252946527363</v>
      </c>
      <c r="H969">
        <f t="shared" si="212"/>
        <v>0.25951638795082227</v>
      </c>
      <c r="I969">
        <f t="shared" si="213"/>
        <v>0.23824175934886827</v>
      </c>
      <c r="J969">
        <f t="shared" si="214"/>
        <v>0.23591655804757319</v>
      </c>
      <c r="K969" t="str">
        <f>IF(OR(
 ROUND(G969,4)&gt;(0.25+参数设置!B$3), ROUND(G969,4)&lt;(0.25-参数设置!B$3),
 ROUND(H969,4)&gt;(0.25+参数设置!B$3), ROUND(H969,4)&lt;(0.25-参数设置!B$3),
 ROUND(I969,4)&gt;(0.25+参数设置!B$3), ROUND(I969,4)&lt;(0.25-参数设置!B$3),
 ROUND(J969,4)&gt;(0.25+参数设置!B$3), ROUND(J969,4)&lt;(0.25-参数设置!B$3)
),"是","否")</f>
        <v>否</v>
      </c>
      <c r="L969">
        <f t="shared" si="215"/>
        <v>31007.559052832348</v>
      </c>
      <c r="M969">
        <f t="shared" si="216"/>
        <v>30214.815814079462</v>
      </c>
      <c r="N969">
        <f t="shared" si="217"/>
        <v>27737.866324312377</v>
      </c>
      <c r="O969">
        <f t="shared" si="218"/>
        <v>27467.149204657482</v>
      </c>
      <c r="P969">
        <f t="shared" si="219"/>
        <v>0</v>
      </c>
      <c r="Q969">
        <f t="shared" si="220"/>
        <v>0</v>
      </c>
      <c r="R969">
        <f t="shared" si="221"/>
        <v>0</v>
      </c>
      <c r="S969">
        <f t="shared" si="222"/>
        <v>0</v>
      </c>
      <c r="T969">
        <f t="shared" si="223"/>
        <v>0</v>
      </c>
      <c r="U969">
        <f>T969*参数设置!B970</f>
        <v>0</v>
      </c>
    </row>
    <row r="970" spans="1:21" x14ac:dyDescent="0.25">
      <c r="A970" s="3">
        <v>42452</v>
      </c>
      <c r="B970">
        <f>IF(K969="是",F969*0.25*(价格数据!B970/价格数据!B969),B969*(价格数据!B970/价格数据!B969))</f>
        <v>31065.408976438379</v>
      </c>
      <c r="C970">
        <f>IF(K969="是",F969*0.25*(价格数据!C970/价格数据!C969),C969*(价格数据!C970/价格数据!C969))</f>
        <v>29900.684113278479</v>
      </c>
      <c r="D970">
        <f>IF(K969="是",F969*0.25*(价格数据!D970/价格数据!D969),D969*(价格数据!D970/价格数据!D969))</f>
        <v>27767.899203126035</v>
      </c>
      <c r="E970">
        <f>IF(K969="是",F969*0.25*(价格数据!E970/价格数据!E969),E969*(价格数据!E970/价格数据!E969))</f>
        <v>27469.072058930145</v>
      </c>
      <c r="F970">
        <f t="shared" si="210"/>
        <v>116203.06435177304</v>
      </c>
      <c r="G970">
        <f t="shared" si="211"/>
        <v>0.26733726128251095</v>
      </c>
      <c r="H970">
        <f t="shared" si="212"/>
        <v>0.25731407583850219</v>
      </c>
      <c r="I970">
        <f t="shared" si="213"/>
        <v>0.23896012861645632</v>
      </c>
      <c r="J970">
        <f t="shared" si="214"/>
        <v>0.23638853426253056</v>
      </c>
      <c r="K970" t="str">
        <f>IF(OR(
 ROUND(G970,4)&gt;(0.25+参数设置!B$3), ROUND(G970,4)&lt;(0.25-参数设置!B$3),
 ROUND(H970,4)&gt;(0.25+参数设置!B$3), ROUND(H970,4)&lt;(0.25-参数设置!B$3),
 ROUND(I970,4)&gt;(0.25+参数设置!B$3), ROUND(I970,4)&lt;(0.25-参数设置!B$3),
 ROUND(J970,4)&gt;(0.25+参数设置!B$3), ROUND(J970,4)&lt;(0.25-参数设置!B$3)
),"是","否")</f>
        <v>否</v>
      </c>
      <c r="L970">
        <f t="shared" si="215"/>
        <v>31065.408976438379</v>
      </c>
      <c r="M970">
        <f t="shared" si="216"/>
        <v>29900.684113278479</v>
      </c>
      <c r="N970">
        <f t="shared" si="217"/>
        <v>27767.899203126035</v>
      </c>
      <c r="O970">
        <f t="shared" si="218"/>
        <v>27469.072058930145</v>
      </c>
      <c r="P970">
        <f t="shared" si="219"/>
        <v>0</v>
      </c>
      <c r="Q970">
        <f t="shared" si="220"/>
        <v>0</v>
      </c>
      <c r="R970">
        <f t="shared" si="221"/>
        <v>0</v>
      </c>
      <c r="S970">
        <f t="shared" si="222"/>
        <v>0</v>
      </c>
      <c r="T970">
        <f t="shared" si="223"/>
        <v>0</v>
      </c>
      <c r="U970">
        <f>T970*参数设置!B971</f>
        <v>0</v>
      </c>
    </row>
    <row r="971" spans="1:21" x14ac:dyDescent="0.25">
      <c r="A971" s="3">
        <v>42453</v>
      </c>
      <c r="B971">
        <f>IF(K970="是",F970*0.25*(价格数据!B971/价格数据!B970),B970*(价格数据!B971/价格数据!B970))</f>
        <v>30583.326279721459</v>
      </c>
      <c r="C971">
        <f>IF(K970="是",F970*0.25*(价格数据!C971/价格数据!C970),C970*(价格数据!C971/价格数据!C970))</f>
        <v>29481.841845543837</v>
      </c>
      <c r="D971">
        <f>IF(K970="是",F970*0.25*(价格数据!D971/价格数据!D970),D970*(价格数据!D971/价格数据!D970))</f>
        <v>27828.966056713802</v>
      </c>
      <c r="E971">
        <f>IF(K970="是",F970*0.25*(价格数据!E971/价格数据!E970),E970*(价格数据!E971/价格数据!E970))</f>
        <v>27469.896139332719</v>
      </c>
      <c r="F971">
        <f t="shared" si="210"/>
        <v>115364.03032131182</v>
      </c>
      <c r="G971">
        <f t="shared" si="211"/>
        <v>0.26510278979107094</v>
      </c>
      <c r="H971">
        <f t="shared" si="212"/>
        <v>0.25555488797878362</v>
      </c>
      <c r="I971">
        <f t="shared" si="213"/>
        <v>0.24122740839761392</v>
      </c>
      <c r="J971">
        <f t="shared" si="214"/>
        <v>0.23811491383253153</v>
      </c>
      <c r="K971" t="str">
        <f>IF(OR(
 ROUND(G971,4)&gt;(0.25+参数设置!B$3), ROUND(G971,4)&lt;(0.25-参数设置!B$3),
 ROUND(H971,4)&gt;(0.25+参数设置!B$3), ROUND(H971,4)&lt;(0.25-参数设置!B$3),
 ROUND(I971,4)&gt;(0.25+参数设置!B$3), ROUND(I971,4)&lt;(0.25-参数设置!B$3),
 ROUND(J971,4)&gt;(0.25+参数设置!B$3), ROUND(J971,4)&lt;(0.25-参数设置!B$3)
),"是","否")</f>
        <v>否</v>
      </c>
      <c r="L971">
        <f t="shared" si="215"/>
        <v>30583.326279721459</v>
      </c>
      <c r="M971">
        <f t="shared" si="216"/>
        <v>29481.841845543837</v>
      </c>
      <c r="N971">
        <f t="shared" si="217"/>
        <v>27828.966056713802</v>
      </c>
      <c r="O971">
        <f t="shared" si="218"/>
        <v>27469.896139332719</v>
      </c>
      <c r="P971">
        <f t="shared" si="219"/>
        <v>0</v>
      </c>
      <c r="Q971">
        <f t="shared" si="220"/>
        <v>0</v>
      </c>
      <c r="R971">
        <f t="shared" si="221"/>
        <v>0</v>
      </c>
      <c r="S971">
        <f t="shared" si="222"/>
        <v>0</v>
      </c>
      <c r="T971">
        <f t="shared" si="223"/>
        <v>0</v>
      </c>
      <c r="U971">
        <f>T971*参数设置!B972</f>
        <v>0</v>
      </c>
    </row>
    <row r="972" spans="1:21" x14ac:dyDescent="0.25">
      <c r="A972" s="3">
        <v>42454</v>
      </c>
      <c r="B972">
        <f>IF(K971="是",F971*0.25*(价格数据!B972/价格数据!B971),B971*(价格数据!B972/价格数据!B971))</f>
        <v>30708.667780867858</v>
      </c>
      <c r="C972">
        <f>IF(K971="是",F971*0.25*(价格数据!C972/价格数据!C971),C971*(价格数据!C972/价格数据!C971))</f>
        <v>29656.359457099938</v>
      </c>
      <c r="D972">
        <f>IF(K971="是",F971*0.25*(价格数据!D972/价格数据!D971),D971*(价格数据!D972/价格数据!D971))</f>
        <v>27859.249209517569</v>
      </c>
      <c r="E972">
        <f>IF(K971="是",F971*0.25*(价格数据!E972/价格数据!E971),E971*(价格数据!E972/价格数据!E971))</f>
        <v>27471.269606670339</v>
      </c>
      <c r="F972">
        <f t="shared" si="210"/>
        <v>115695.5460541557</v>
      </c>
      <c r="G972">
        <f t="shared" si="211"/>
        <v>0.26542653393496668</v>
      </c>
      <c r="H972">
        <f t="shared" si="212"/>
        <v>0.25633103838948262</v>
      </c>
      <c r="I972">
        <f t="shared" si="213"/>
        <v>0.2407979404537923</v>
      </c>
      <c r="J972">
        <f t="shared" si="214"/>
        <v>0.23744448722175845</v>
      </c>
      <c r="K972" t="str">
        <f>IF(OR(
 ROUND(G972,4)&gt;(0.25+参数设置!B$3), ROUND(G972,4)&lt;(0.25-参数设置!B$3),
 ROUND(H972,4)&gt;(0.25+参数设置!B$3), ROUND(H972,4)&lt;(0.25-参数设置!B$3),
 ROUND(I972,4)&gt;(0.25+参数设置!B$3), ROUND(I972,4)&lt;(0.25-参数设置!B$3),
 ROUND(J972,4)&gt;(0.25+参数设置!B$3), ROUND(J972,4)&lt;(0.25-参数设置!B$3)
),"是","否")</f>
        <v>否</v>
      </c>
      <c r="L972">
        <f t="shared" si="215"/>
        <v>30708.667780867858</v>
      </c>
      <c r="M972">
        <f t="shared" si="216"/>
        <v>29656.359457099938</v>
      </c>
      <c r="N972">
        <f t="shared" si="217"/>
        <v>27859.249209517569</v>
      </c>
      <c r="O972">
        <f t="shared" si="218"/>
        <v>27471.269606670339</v>
      </c>
      <c r="P972">
        <f t="shared" si="219"/>
        <v>0</v>
      </c>
      <c r="Q972">
        <f t="shared" si="220"/>
        <v>0</v>
      </c>
      <c r="R972">
        <f t="shared" si="221"/>
        <v>0</v>
      </c>
      <c r="S972">
        <f t="shared" si="222"/>
        <v>0</v>
      </c>
      <c r="T972">
        <f t="shared" si="223"/>
        <v>0</v>
      </c>
      <c r="U972">
        <f>T972*参数设置!B973</f>
        <v>0</v>
      </c>
    </row>
    <row r="973" spans="1:21" x14ac:dyDescent="0.25">
      <c r="A973" s="3">
        <v>42455</v>
      </c>
      <c r="B973">
        <f>IF(K972="是",F972*0.25*(价格数据!B973/价格数据!B972),B972*(价格数据!B973/价格数据!B972))</f>
        <v>30708.667780867858</v>
      </c>
      <c r="C973">
        <f>IF(K972="是",F972*0.25*(价格数据!C973/价格数据!C972),C972*(价格数据!C973/价格数据!C972))</f>
        <v>29656.359457099938</v>
      </c>
      <c r="D973">
        <f>IF(K972="是",F972*0.25*(价格数据!D973/价格数据!D972),D972*(价格数据!D973/价格数据!D972))</f>
        <v>27859.249209517569</v>
      </c>
      <c r="E973">
        <f>IF(K972="是",F972*0.25*(价格数据!E973/价格数据!E972),E972*(价格数据!E973/价格数据!E972))</f>
        <v>27471.269606670339</v>
      </c>
      <c r="F973">
        <f t="shared" si="210"/>
        <v>115695.5460541557</v>
      </c>
      <c r="G973">
        <f t="shared" si="211"/>
        <v>0.26542653393496668</v>
      </c>
      <c r="H973">
        <f t="shared" si="212"/>
        <v>0.25633103838948262</v>
      </c>
      <c r="I973">
        <f t="shared" si="213"/>
        <v>0.2407979404537923</v>
      </c>
      <c r="J973">
        <f t="shared" si="214"/>
        <v>0.23744448722175845</v>
      </c>
      <c r="K973" t="str">
        <f>IF(OR(
 ROUND(G973,4)&gt;(0.25+参数设置!B$3), ROUND(G973,4)&lt;(0.25-参数设置!B$3),
 ROUND(H973,4)&gt;(0.25+参数设置!B$3), ROUND(H973,4)&lt;(0.25-参数设置!B$3),
 ROUND(I973,4)&gt;(0.25+参数设置!B$3), ROUND(I973,4)&lt;(0.25-参数设置!B$3),
 ROUND(J973,4)&gt;(0.25+参数设置!B$3), ROUND(J973,4)&lt;(0.25-参数设置!B$3)
),"是","否")</f>
        <v>否</v>
      </c>
      <c r="L973">
        <f t="shared" si="215"/>
        <v>30708.667780867858</v>
      </c>
      <c r="M973">
        <f t="shared" si="216"/>
        <v>29656.359457099938</v>
      </c>
      <c r="N973">
        <f t="shared" si="217"/>
        <v>27859.249209517569</v>
      </c>
      <c r="O973">
        <f t="shared" si="218"/>
        <v>27471.269606670339</v>
      </c>
      <c r="P973">
        <f t="shared" si="219"/>
        <v>0</v>
      </c>
      <c r="Q973">
        <f t="shared" si="220"/>
        <v>0</v>
      </c>
      <c r="R973">
        <f t="shared" si="221"/>
        <v>0</v>
      </c>
      <c r="S973">
        <f t="shared" si="222"/>
        <v>0</v>
      </c>
      <c r="T973">
        <f t="shared" si="223"/>
        <v>0</v>
      </c>
      <c r="U973">
        <f>T973*参数设置!B974</f>
        <v>0</v>
      </c>
    </row>
    <row r="974" spans="1:21" x14ac:dyDescent="0.25">
      <c r="A974" s="3">
        <v>42456</v>
      </c>
      <c r="B974">
        <f>IF(K973="是",F973*0.25*(价格数据!B974/价格数据!B973),B973*(价格数据!B974/价格数据!B973))</f>
        <v>30708.667780867858</v>
      </c>
      <c r="C974">
        <f>IF(K973="是",F973*0.25*(价格数据!C974/价格数据!C973),C973*(价格数据!C974/价格数据!C973))</f>
        <v>29656.359457099938</v>
      </c>
      <c r="D974">
        <f>IF(K973="是",F973*0.25*(价格数据!D974/价格数据!D973),D973*(价格数据!D974/价格数据!D973))</f>
        <v>27859.249209517569</v>
      </c>
      <c r="E974">
        <f>IF(K973="是",F973*0.25*(价格数据!E974/价格数据!E973),E973*(价格数据!E974/价格数据!E973))</f>
        <v>27471.269606670339</v>
      </c>
      <c r="F974">
        <f t="shared" si="210"/>
        <v>115695.5460541557</v>
      </c>
      <c r="G974">
        <f t="shared" si="211"/>
        <v>0.26542653393496668</v>
      </c>
      <c r="H974">
        <f t="shared" si="212"/>
        <v>0.25633103838948262</v>
      </c>
      <c r="I974">
        <f t="shared" si="213"/>
        <v>0.2407979404537923</v>
      </c>
      <c r="J974">
        <f t="shared" si="214"/>
        <v>0.23744448722175845</v>
      </c>
      <c r="K974" t="str">
        <f>IF(OR(
 ROUND(G974,4)&gt;(0.25+参数设置!B$3), ROUND(G974,4)&lt;(0.25-参数设置!B$3),
 ROUND(H974,4)&gt;(0.25+参数设置!B$3), ROUND(H974,4)&lt;(0.25-参数设置!B$3),
 ROUND(I974,4)&gt;(0.25+参数设置!B$3), ROUND(I974,4)&lt;(0.25-参数设置!B$3),
 ROUND(J974,4)&gt;(0.25+参数设置!B$3), ROUND(J974,4)&lt;(0.25-参数设置!B$3)
),"是","否")</f>
        <v>否</v>
      </c>
      <c r="L974">
        <f t="shared" si="215"/>
        <v>30708.667780867858</v>
      </c>
      <c r="M974">
        <f t="shared" si="216"/>
        <v>29656.359457099938</v>
      </c>
      <c r="N974">
        <f t="shared" si="217"/>
        <v>27859.249209517569</v>
      </c>
      <c r="O974">
        <f t="shared" si="218"/>
        <v>27471.269606670339</v>
      </c>
      <c r="P974">
        <f t="shared" si="219"/>
        <v>0</v>
      </c>
      <c r="Q974">
        <f t="shared" si="220"/>
        <v>0</v>
      </c>
      <c r="R974">
        <f t="shared" si="221"/>
        <v>0</v>
      </c>
      <c r="S974">
        <f t="shared" si="222"/>
        <v>0</v>
      </c>
      <c r="T974">
        <f t="shared" si="223"/>
        <v>0</v>
      </c>
      <c r="U974">
        <f>T974*参数设置!B975</f>
        <v>0</v>
      </c>
    </row>
    <row r="975" spans="1:21" x14ac:dyDescent="0.25">
      <c r="A975" s="3">
        <v>42457</v>
      </c>
      <c r="B975">
        <f>IF(K974="是",F974*0.25*(价格数据!B975/价格数据!B974),B974*(价格数据!B975/价格数据!B974))</f>
        <v>30419.418162837705</v>
      </c>
      <c r="C975">
        <f>IF(K974="是",F974*0.25*(价格数据!C975/价格数据!C974),C974*(价格数据!C975/价格数据!C974))</f>
        <v>29563.283397603351</v>
      </c>
      <c r="D975">
        <f>IF(K974="是",F974*0.25*(价格数据!D975/价格数据!D974),D974*(价格数据!D975/价格数据!D974))</f>
        <v>27869.760717102352</v>
      </c>
      <c r="E975">
        <f>IF(K974="是",F974*0.25*(价格数据!E975/价格数据!E974),E974*(价格数据!E975/价格数据!E974))</f>
        <v>27467.149204657479</v>
      </c>
      <c r="F975">
        <f t="shared" si="210"/>
        <v>115319.61148220088</v>
      </c>
      <c r="G975">
        <f t="shared" si="211"/>
        <v>0.26378356440728051</v>
      </c>
      <c r="H975">
        <f t="shared" si="212"/>
        <v>0.25635954732787425</v>
      </c>
      <c r="I975">
        <f t="shared" si="213"/>
        <v>0.24167407745215944</v>
      </c>
      <c r="J975">
        <f t="shared" si="214"/>
        <v>0.23818281081268577</v>
      </c>
      <c r="K975" t="str">
        <f>IF(OR(
 ROUND(G975,4)&gt;(0.25+参数设置!B$3), ROUND(G975,4)&lt;(0.25-参数设置!B$3),
 ROUND(H975,4)&gt;(0.25+参数设置!B$3), ROUND(H975,4)&lt;(0.25-参数设置!B$3),
 ROUND(I975,4)&gt;(0.25+参数设置!B$3), ROUND(I975,4)&lt;(0.25-参数设置!B$3),
 ROUND(J975,4)&gt;(0.25+参数设置!B$3), ROUND(J975,4)&lt;(0.25-参数设置!B$3)
),"是","否")</f>
        <v>否</v>
      </c>
      <c r="L975">
        <f t="shared" si="215"/>
        <v>30419.418162837705</v>
      </c>
      <c r="M975">
        <f t="shared" si="216"/>
        <v>29563.283397603351</v>
      </c>
      <c r="N975">
        <f t="shared" si="217"/>
        <v>27869.760717102352</v>
      </c>
      <c r="O975">
        <f t="shared" si="218"/>
        <v>27467.149204657479</v>
      </c>
      <c r="P975">
        <f t="shared" si="219"/>
        <v>0</v>
      </c>
      <c r="Q975">
        <f t="shared" si="220"/>
        <v>0</v>
      </c>
      <c r="R975">
        <f t="shared" si="221"/>
        <v>0</v>
      </c>
      <c r="S975">
        <f t="shared" si="222"/>
        <v>0</v>
      </c>
      <c r="T975">
        <f t="shared" si="223"/>
        <v>0</v>
      </c>
      <c r="U975">
        <f>T975*参数设置!B976</f>
        <v>0</v>
      </c>
    </row>
    <row r="976" spans="1:21" x14ac:dyDescent="0.25">
      <c r="A976" s="3">
        <v>42458</v>
      </c>
      <c r="B976">
        <f>IF(K975="是",F975*0.25*(价格数据!B976/价格数据!B975),B975*(价格数据!B976/价格数据!B975))</f>
        <v>30168.735160544908</v>
      </c>
      <c r="C976">
        <f>IF(K975="是",F975*0.25*(价格数据!C976/价格数据!C975),C975*(价格数据!C976/价格数据!C975))</f>
        <v>29633.090442225795</v>
      </c>
      <c r="D976">
        <f>IF(K975="是",F975*0.25*(价格数据!D976/价格数据!D975),D975*(价格数据!D976/价格数据!D975))</f>
        <v>27880.272224687134</v>
      </c>
      <c r="E976">
        <f>IF(K975="是",F975*0.25*(价格数据!E976/价格数据!E975),E975*(价格数据!E976/价格数据!E975))</f>
        <v>27467.423898124998</v>
      </c>
      <c r="F976">
        <f t="shared" si="210"/>
        <v>115149.52172558283</v>
      </c>
      <c r="G976">
        <f t="shared" si="211"/>
        <v>0.26199618294934091</v>
      </c>
      <c r="H976">
        <f t="shared" si="212"/>
        <v>0.25734445092047825</v>
      </c>
      <c r="I976">
        <f t="shared" si="213"/>
        <v>0.24212234499010479</v>
      </c>
      <c r="J976">
        <f t="shared" si="214"/>
        <v>0.23853702114007605</v>
      </c>
      <c r="K976" t="str">
        <f>IF(OR(
 ROUND(G976,4)&gt;(0.25+参数设置!B$3), ROUND(G976,4)&lt;(0.25-参数设置!B$3),
 ROUND(H976,4)&gt;(0.25+参数设置!B$3), ROUND(H976,4)&lt;(0.25-参数设置!B$3),
 ROUND(I976,4)&gt;(0.25+参数设置!B$3), ROUND(I976,4)&lt;(0.25-参数设置!B$3),
 ROUND(J976,4)&gt;(0.25+参数设置!B$3), ROUND(J976,4)&lt;(0.25-参数设置!B$3)
),"是","否")</f>
        <v>否</v>
      </c>
      <c r="L976">
        <f t="shared" si="215"/>
        <v>30168.735160544908</v>
      </c>
      <c r="M976">
        <f t="shared" si="216"/>
        <v>29633.090442225795</v>
      </c>
      <c r="N976">
        <f t="shared" si="217"/>
        <v>27880.272224687134</v>
      </c>
      <c r="O976">
        <f t="shared" si="218"/>
        <v>27467.423898124998</v>
      </c>
      <c r="P976">
        <f t="shared" si="219"/>
        <v>0</v>
      </c>
      <c r="Q976">
        <f t="shared" si="220"/>
        <v>0</v>
      </c>
      <c r="R976">
        <f t="shared" si="221"/>
        <v>0</v>
      </c>
      <c r="S976">
        <f t="shared" si="222"/>
        <v>0</v>
      </c>
      <c r="T976">
        <f t="shared" si="223"/>
        <v>0</v>
      </c>
      <c r="U976">
        <f>T976*参数设置!B977</f>
        <v>0</v>
      </c>
    </row>
    <row r="977" spans="1:21" x14ac:dyDescent="0.25">
      <c r="A977" s="3">
        <v>42459</v>
      </c>
      <c r="B977">
        <f>IF(K976="是",F976*0.25*(价格数据!B977/价格数据!B976),B976*(价格数据!B977/价格数据!B976))</f>
        <v>30997.917398898011</v>
      </c>
      <c r="C977">
        <f>IF(K976="是",F976*0.25*(价格数据!C977/价格数据!C976),C976*(价格数据!C977/价格数据!C976))</f>
        <v>29900.684113278479</v>
      </c>
      <c r="D977">
        <f>IF(K976="是",F976*0.25*(价格数据!D977/价格数据!D976),D976*(价格数据!D977/价格数据!D976))</f>
        <v>27895.538938084075</v>
      </c>
      <c r="E977">
        <f>IF(K976="是",F976*0.25*(价格数据!E977/价格数据!E976),E976*(价格数据!E977/价格数据!E976))</f>
        <v>27463.303496112138</v>
      </c>
      <c r="F977">
        <f t="shared" si="210"/>
        <v>116257.44394637272</v>
      </c>
      <c r="G977">
        <f t="shared" si="211"/>
        <v>0.2666316783396403</v>
      </c>
      <c r="H977">
        <f t="shared" si="212"/>
        <v>0.25719371679177017</v>
      </c>
      <c r="I977">
        <f t="shared" si="213"/>
        <v>0.23994626056763935</v>
      </c>
      <c r="J977">
        <f t="shared" si="214"/>
        <v>0.23622834430095008</v>
      </c>
      <c r="K977" t="str">
        <f>IF(OR(
 ROUND(G977,4)&gt;(0.25+参数设置!B$3), ROUND(G977,4)&lt;(0.25-参数设置!B$3),
 ROUND(H977,4)&gt;(0.25+参数设置!B$3), ROUND(H977,4)&lt;(0.25-参数设置!B$3),
 ROUND(I977,4)&gt;(0.25+参数设置!B$3), ROUND(I977,4)&lt;(0.25-参数设置!B$3),
 ROUND(J977,4)&gt;(0.25+参数设置!B$3), ROUND(J977,4)&lt;(0.25-参数设置!B$3)
),"是","否")</f>
        <v>否</v>
      </c>
      <c r="L977">
        <f t="shared" si="215"/>
        <v>30997.917398898011</v>
      </c>
      <c r="M977">
        <f t="shared" si="216"/>
        <v>29900.684113278479</v>
      </c>
      <c r="N977">
        <f t="shared" si="217"/>
        <v>27895.538938084075</v>
      </c>
      <c r="O977">
        <f t="shared" si="218"/>
        <v>27463.303496112138</v>
      </c>
      <c r="P977">
        <f t="shared" si="219"/>
        <v>0</v>
      </c>
      <c r="Q977">
        <f t="shared" si="220"/>
        <v>0</v>
      </c>
      <c r="R977">
        <f t="shared" si="221"/>
        <v>0</v>
      </c>
      <c r="S977">
        <f t="shared" si="222"/>
        <v>0</v>
      </c>
      <c r="T977">
        <f t="shared" si="223"/>
        <v>0</v>
      </c>
      <c r="U977">
        <f>T977*参数设置!B978</f>
        <v>0</v>
      </c>
    </row>
    <row r="978" spans="1:21" x14ac:dyDescent="0.25">
      <c r="A978" s="3">
        <v>42460</v>
      </c>
      <c r="B978">
        <f>IF(K977="是",F977*0.25*(价格数据!B978/价格数据!B977),B977*(价格数据!B978/价格数据!B977))</f>
        <v>30940.067475291984</v>
      </c>
      <c r="C978">
        <f>IF(K977="是",F977*0.25*(价格数据!C978/价格数据!C977),C977*(价格数据!C978/价格数据!C977))</f>
        <v>29644.724949662868</v>
      </c>
      <c r="D978">
        <f>IF(K977="是",F977*0.25*(价格数据!D978/价格数据!D977),D977*(价格数据!D978/价格数据!D977))</f>
        <v>27888.030718380665</v>
      </c>
      <c r="E978">
        <f>IF(K977="是",F977*0.25*(价格数据!E978/价格数据!E977),E977*(价格数据!E978/价格数据!E977))</f>
        <v>27467.423898124998</v>
      </c>
      <c r="F978">
        <f t="shared" si="210"/>
        <v>115940.24704146052</v>
      </c>
      <c r="G978">
        <f t="shared" si="211"/>
        <v>0.26686218345065055</v>
      </c>
      <c r="H978">
        <f t="shared" si="212"/>
        <v>0.25568968245394408</v>
      </c>
      <c r="I978">
        <f t="shared" si="213"/>
        <v>0.24053796183828932</v>
      </c>
      <c r="J978">
        <f t="shared" si="214"/>
        <v>0.23691017225711603</v>
      </c>
      <c r="K978" t="str">
        <f>IF(OR(
 ROUND(G978,4)&gt;(0.25+参数设置!B$3), ROUND(G978,4)&lt;(0.25-参数设置!B$3),
 ROUND(H978,4)&gt;(0.25+参数设置!B$3), ROUND(H978,4)&lt;(0.25-参数设置!B$3),
 ROUND(I978,4)&gt;(0.25+参数设置!B$3), ROUND(I978,4)&lt;(0.25-参数设置!B$3),
 ROUND(J978,4)&gt;(0.25+参数设置!B$3), ROUND(J978,4)&lt;(0.25-参数设置!B$3)
),"是","否")</f>
        <v>否</v>
      </c>
      <c r="L978">
        <f t="shared" si="215"/>
        <v>30940.067475291984</v>
      </c>
      <c r="M978">
        <f t="shared" si="216"/>
        <v>29644.724949662868</v>
      </c>
      <c r="N978">
        <f t="shared" si="217"/>
        <v>27888.030718380665</v>
      </c>
      <c r="O978">
        <f t="shared" si="218"/>
        <v>27467.423898124998</v>
      </c>
      <c r="P978">
        <f t="shared" si="219"/>
        <v>0</v>
      </c>
      <c r="Q978">
        <f t="shared" si="220"/>
        <v>0</v>
      </c>
      <c r="R978">
        <f t="shared" si="221"/>
        <v>0</v>
      </c>
      <c r="S978">
        <f t="shared" si="222"/>
        <v>0</v>
      </c>
      <c r="T978">
        <f t="shared" si="223"/>
        <v>0</v>
      </c>
      <c r="U978">
        <f>T978*参数设置!B979</f>
        <v>0</v>
      </c>
    </row>
    <row r="979" spans="1:21" x14ac:dyDescent="0.25">
      <c r="A979" s="3">
        <v>42461</v>
      </c>
      <c r="B979">
        <f>IF(K978="是",F978*0.25*(价格数据!B979/价格数据!B978),B978*(价格数据!B979/价格数据!B978))</f>
        <v>31036.484014635367</v>
      </c>
      <c r="C979">
        <f>IF(K978="是",F978*0.25*(价格数据!C979/价格数据!C978),C978*(价格数据!C979/价格数据!C978))</f>
        <v>29830.877068656042</v>
      </c>
      <c r="D979">
        <f>IF(K978="是",F978*0.25*(价格数据!D979/价格数据!D978),D978*(价格数据!D979/价格数据!D978))</f>
        <v>27966.116203296169</v>
      </c>
      <c r="E979">
        <f>IF(K978="是",F978*0.25*(价格数据!E979/价格数据!E978),E978*(价格数据!E979/价格数据!E978))</f>
        <v>27473.192460943003</v>
      </c>
      <c r="F979">
        <f t="shared" si="210"/>
        <v>116306.66974753058</v>
      </c>
      <c r="G979">
        <f t="shared" si="211"/>
        <v>0.2668504229551662</v>
      </c>
      <c r="H979">
        <f t="shared" si="212"/>
        <v>0.25648466363460132</v>
      </c>
      <c r="I979">
        <f t="shared" si="213"/>
        <v>0.24045152581535373</v>
      </c>
      <c r="J979">
        <f t="shared" si="214"/>
        <v>0.23621338759487875</v>
      </c>
      <c r="K979" t="str">
        <f>IF(OR(
 ROUND(G979,4)&gt;(0.25+参数设置!B$3), ROUND(G979,4)&lt;(0.25-参数设置!B$3),
 ROUND(H979,4)&gt;(0.25+参数设置!B$3), ROUND(H979,4)&lt;(0.25-参数设置!B$3),
 ROUND(I979,4)&gt;(0.25+参数设置!B$3), ROUND(I979,4)&lt;(0.25-参数设置!B$3),
 ROUND(J979,4)&gt;(0.25+参数设置!B$3), ROUND(J979,4)&lt;(0.25-参数设置!B$3)
),"是","否")</f>
        <v>否</v>
      </c>
      <c r="L979">
        <f t="shared" si="215"/>
        <v>31036.484014635367</v>
      </c>
      <c r="M979">
        <f t="shared" si="216"/>
        <v>29830.877068656042</v>
      </c>
      <c r="N979">
        <f t="shared" si="217"/>
        <v>27966.116203296169</v>
      </c>
      <c r="O979">
        <f t="shared" si="218"/>
        <v>27473.192460943003</v>
      </c>
      <c r="P979">
        <f t="shared" si="219"/>
        <v>0</v>
      </c>
      <c r="Q979">
        <f t="shared" si="220"/>
        <v>0</v>
      </c>
      <c r="R979">
        <f t="shared" si="221"/>
        <v>0</v>
      </c>
      <c r="S979">
        <f t="shared" si="222"/>
        <v>0</v>
      </c>
      <c r="T979">
        <f t="shared" si="223"/>
        <v>0</v>
      </c>
      <c r="U979">
        <f>T979*参数设置!B980</f>
        <v>0</v>
      </c>
    </row>
    <row r="980" spans="1:21" x14ac:dyDescent="0.25">
      <c r="A980" s="3">
        <v>42462</v>
      </c>
      <c r="B980">
        <f>IF(K979="是",F979*0.25*(价格数据!B980/价格数据!B979),B979*(价格数据!B980/价格数据!B979))</f>
        <v>31036.484014635367</v>
      </c>
      <c r="C980">
        <f>IF(K979="是",F979*0.25*(价格数据!C980/价格数据!C979),C979*(价格数据!C980/价格数据!C979))</f>
        <v>29830.877068656042</v>
      </c>
      <c r="D980">
        <f>IF(K979="是",F979*0.25*(价格数据!D980/价格数据!D979),D979*(价格数据!D980/价格数据!D979))</f>
        <v>27966.116203296169</v>
      </c>
      <c r="E980">
        <f>IF(K979="是",F979*0.25*(价格数据!E980/价格数据!E979),E979*(价格数据!E980/价格数据!E979))</f>
        <v>27473.192460943003</v>
      </c>
      <c r="F980">
        <f t="shared" si="210"/>
        <v>116306.66974753058</v>
      </c>
      <c r="G980">
        <f t="shared" si="211"/>
        <v>0.2668504229551662</v>
      </c>
      <c r="H980">
        <f t="shared" si="212"/>
        <v>0.25648466363460132</v>
      </c>
      <c r="I980">
        <f t="shared" si="213"/>
        <v>0.24045152581535373</v>
      </c>
      <c r="J980">
        <f t="shared" si="214"/>
        <v>0.23621338759487875</v>
      </c>
      <c r="K980" t="str">
        <f>IF(OR(
 ROUND(G980,4)&gt;(0.25+参数设置!B$3), ROUND(G980,4)&lt;(0.25-参数设置!B$3),
 ROUND(H980,4)&gt;(0.25+参数设置!B$3), ROUND(H980,4)&lt;(0.25-参数设置!B$3),
 ROUND(I980,4)&gt;(0.25+参数设置!B$3), ROUND(I980,4)&lt;(0.25-参数设置!B$3),
 ROUND(J980,4)&gt;(0.25+参数设置!B$3), ROUND(J980,4)&lt;(0.25-参数设置!B$3)
),"是","否")</f>
        <v>否</v>
      </c>
      <c r="L980">
        <f t="shared" si="215"/>
        <v>31036.484014635367</v>
      </c>
      <c r="M980">
        <f t="shared" si="216"/>
        <v>29830.877068656042</v>
      </c>
      <c r="N980">
        <f t="shared" si="217"/>
        <v>27966.116203296169</v>
      </c>
      <c r="O980">
        <f t="shared" si="218"/>
        <v>27473.192460943003</v>
      </c>
      <c r="P980">
        <f t="shared" si="219"/>
        <v>0</v>
      </c>
      <c r="Q980">
        <f t="shared" si="220"/>
        <v>0</v>
      </c>
      <c r="R980">
        <f t="shared" si="221"/>
        <v>0</v>
      </c>
      <c r="S980">
        <f t="shared" si="222"/>
        <v>0</v>
      </c>
      <c r="T980">
        <f t="shared" si="223"/>
        <v>0</v>
      </c>
      <c r="U980">
        <f>T980*参数设置!B981</f>
        <v>0</v>
      </c>
    </row>
    <row r="981" spans="1:21" x14ac:dyDescent="0.25">
      <c r="A981" s="3">
        <v>42463</v>
      </c>
      <c r="B981">
        <f>IF(K980="是",F980*0.25*(价格数据!B981/价格数据!B980),B980*(价格数据!B981/价格数据!B980))</f>
        <v>31036.484014635367</v>
      </c>
      <c r="C981">
        <f>IF(K980="是",F980*0.25*(价格数据!C981/价格数据!C980),C980*(价格数据!C981/价格数据!C980))</f>
        <v>29830.877068656042</v>
      </c>
      <c r="D981">
        <f>IF(K980="是",F980*0.25*(价格数据!D981/价格数据!D980),D980*(价格数据!D981/价格数据!D980))</f>
        <v>27966.116203296169</v>
      </c>
      <c r="E981">
        <f>IF(K980="是",F980*0.25*(价格数据!E981/价格数据!E980),E980*(价格数据!E981/价格数据!E980))</f>
        <v>27473.192460943003</v>
      </c>
      <c r="F981">
        <f t="shared" si="210"/>
        <v>116306.66974753058</v>
      </c>
      <c r="G981">
        <f t="shared" si="211"/>
        <v>0.2668504229551662</v>
      </c>
      <c r="H981">
        <f t="shared" si="212"/>
        <v>0.25648466363460132</v>
      </c>
      <c r="I981">
        <f t="shared" si="213"/>
        <v>0.24045152581535373</v>
      </c>
      <c r="J981">
        <f t="shared" si="214"/>
        <v>0.23621338759487875</v>
      </c>
      <c r="K981" t="str">
        <f>IF(OR(
 ROUND(G981,4)&gt;(0.25+参数设置!B$3), ROUND(G981,4)&lt;(0.25-参数设置!B$3),
 ROUND(H981,4)&gt;(0.25+参数设置!B$3), ROUND(H981,4)&lt;(0.25-参数设置!B$3),
 ROUND(I981,4)&gt;(0.25+参数设置!B$3), ROUND(I981,4)&lt;(0.25-参数设置!B$3),
 ROUND(J981,4)&gt;(0.25+参数设置!B$3), ROUND(J981,4)&lt;(0.25-参数设置!B$3)
),"是","否")</f>
        <v>否</v>
      </c>
      <c r="L981">
        <f t="shared" si="215"/>
        <v>31036.484014635367</v>
      </c>
      <c r="M981">
        <f t="shared" si="216"/>
        <v>29830.877068656042</v>
      </c>
      <c r="N981">
        <f t="shared" si="217"/>
        <v>27966.116203296169</v>
      </c>
      <c r="O981">
        <f t="shared" si="218"/>
        <v>27473.192460943003</v>
      </c>
      <c r="P981">
        <f t="shared" si="219"/>
        <v>0</v>
      </c>
      <c r="Q981">
        <f t="shared" si="220"/>
        <v>0</v>
      </c>
      <c r="R981">
        <f t="shared" si="221"/>
        <v>0</v>
      </c>
      <c r="S981">
        <f t="shared" si="222"/>
        <v>0</v>
      </c>
      <c r="T981">
        <f t="shared" si="223"/>
        <v>0</v>
      </c>
      <c r="U981">
        <f>T981*参数设置!B982</f>
        <v>0</v>
      </c>
    </row>
    <row r="982" spans="1:21" x14ac:dyDescent="0.25">
      <c r="A982" s="3">
        <v>42464</v>
      </c>
      <c r="B982">
        <f>IF(K981="是",F981*0.25*(价格数据!B982/价格数据!B981),B981*(价格数据!B982/价格数据!B981))</f>
        <v>31036.484014635367</v>
      </c>
      <c r="C982">
        <f>IF(K981="是",F981*0.25*(价格数据!C982/价格数据!C981),C981*(价格数据!C982/价格数据!C981))</f>
        <v>29830.877068656042</v>
      </c>
      <c r="D982">
        <f>IF(K981="是",F981*0.25*(价格数据!D982/价格数据!D981),D981*(价格数据!D982/价格数据!D981))</f>
        <v>27966.116203296169</v>
      </c>
      <c r="E982">
        <f>IF(K981="是",F981*0.25*(价格数据!E982/价格数据!E981),E981*(价格数据!E982/价格数据!E981))</f>
        <v>27473.192460943003</v>
      </c>
      <c r="F982">
        <f t="shared" si="210"/>
        <v>116306.66974753058</v>
      </c>
      <c r="G982">
        <f t="shared" si="211"/>
        <v>0.2668504229551662</v>
      </c>
      <c r="H982">
        <f t="shared" si="212"/>
        <v>0.25648466363460132</v>
      </c>
      <c r="I982">
        <f t="shared" si="213"/>
        <v>0.24045152581535373</v>
      </c>
      <c r="J982">
        <f t="shared" si="214"/>
        <v>0.23621338759487875</v>
      </c>
      <c r="K982" t="str">
        <f>IF(OR(
 ROUND(G982,4)&gt;(0.25+参数设置!B$3), ROUND(G982,4)&lt;(0.25-参数设置!B$3),
 ROUND(H982,4)&gt;(0.25+参数设置!B$3), ROUND(H982,4)&lt;(0.25-参数设置!B$3),
 ROUND(I982,4)&gt;(0.25+参数设置!B$3), ROUND(I982,4)&lt;(0.25-参数设置!B$3),
 ROUND(J982,4)&gt;(0.25+参数设置!B$3), ROUND(J982,4)&lt;(0.25-参数设置!B$3)
),"是","否")</f>
        <v>否</v>
      </c>
      <c r="L982">
        <f t="shared" si="215"/>
        <v>31036.484014635367</v>
      </c>
      <c r="M982">
        <f t="shared" si="216"/>
        <v>29830.877068656042</v>
      </c>
      <c r="N982">
        <f t="shared" si="217"/>
        <v>27966.116203296169</v>
      </c>
      <c r="O982">
        <f t="shared" si="218"/>
        <v>27473.192460943003</v>
      </c>
      <c r="P982">
        <f t="shared" si="219"/>
        <v>0</v>
      </c>
      <c r="Q982">
        <f t="shared" si="220"/>
        <v>0</v>
      </c>
      <c r="R982">
        <f t="shared" si="221"/>
        <v>0</v>
      </c>
      <c r="S982">
        <f t="shared" si="222"/>
        <v>0</v>
      </c>
      <c r="T982">
        <f t="shared" si="223"/>
        <v>0</v>
      </c>
      <c r="U982">
        <f>T982*参数设置!B983</f>
        <v>0</v>
      </c>
    </row>
    <row r="983" spans="1:21" x14ac:dyDescent="0.25">
      <c r="A983" s="3">
        <v>42465</v>
      </c>
      <c r="B983">
        <f>IF(K982="是",F982*0.25*(价格数据!B983/价格数据!B982),B982*(价格数据!B983/价格数据!B982))</f>
        <v>31335.375286599858</v>
      </c>
      <c r="C983">
        <f>IF(K982="是",F982*0.25*(价格数据!C983/价格数据!C982),C982*(价格数据!C983/价格数据!C982))</f>
        <v>29691.26297941116</v>
      </c>
      <c r="D983">
        <f>IF(K982="是",F982*0.25*(价格数据!D983/价格数据!D982),D982*(价格数据!D983/价格数据!D982))</f>
        <v>27925.071268917505</v>
      </c>
      <c r="E983">
        <f>IF(K982="是",F982*0.25*(价格数据!E983/价格数据!E982),E982*(价格数据!E983/价格数据!E982))</f>
        <v>27471.818993605382</v>
      </c>
      <c r="F983">
        <f t="shared" si="210"/>
        <v>116423.52852853391</v>
      </c>
      <c r="G983">
        <f t="shared" si="211"/>
        <v>0.26914985040090039</v>
      </c>
      <c r="H983">
        <f t="shared" si="212"/>
        <v>0.25502802873848834</v>
      </c>
      <c r="I983">
        <f t="shared" si="213"/>
        <v>0.23985762690634677</v>
      </c>
      <c r="J983">
        <f t="shared" si="214"/>
        <v>0.23596449395426453</v>
      </c>
      <c r="K983" t="str">
        <f>IF(OR(
 ROUND(G983,4)&gt;(0.25+参数设置!B$3), ROUND(G983,4)&lt;(0.25-参数设置!B$3),
 ROUND(H983,4)&gt;(0.25+参数设置!B$3), ROUND(H983,4)&lt;(0.25-参数设置!B$3),
 ROUND(I983,4)&gt;(0.25+参数设置!B$3), ROUND(I983,4)&lt;(0.25-参数设置!B$3),
 ROUND(J983,4)&gt;(0.25+参数设置!B$3), ROUND(J983,4)&lt;(0.25-参数设置!B$3)
),"是","否")</f>
        <v>否</v>
      </c>
      <c r="L983">
        <f t="shared" si="215"/>
        <v>31335.375286599858</v>
      </c>
      <c r="M983">
        <f t="shared" si="216"/>
        <v>29691.26297941116</v>
      </c>
      <c r="N983">
        <f t="shared" si="217"/>
        <v>27925.071268917505</v>
      </c>
      <c r="O983">
        <f t="shared" si="218"/>
        <v>27471.818993605382</v>
      </c>
      <c r="P983">
        <f t="shared" si="219"/>
        <v>0</v>
      </c>
      <c r="Q983">
        <f t="shared" si="220"/>
        <v>0</v>
      </c>
      <c r="R983">
        <f t="shared" si="221"/>
        <v>0</v>
      </c>
      <c r="S983">
        <f t="shared" si="222"/>
        <v>0</v>
      </c>
      <c r="T983">
        <f t="shared" si="223"/>
        <v>0</v>
      </c>
      <c r="U983">
        <f>T983*参数设置!B984</f>
        <v>0</v>
      </c>
    </row>
    <row r="984" spans="1:21" x14ac:dyDescent="0.25">
      <c r="A984" s="3">
        <v>42466</v>
      </c>
      <c r="B984">
        <f>IF(K983="是",F983*0.25*(价格数据!B984/价格数据!B983),B983*(价格数据!B984/价格数据!B983))</f>
        <v>31277.525362993827</v>
      </c>
      <c r="C984">
        <f>IF(K983="是",F983*0.25*(价格数据!C984/价格数据!C983),C983*(价格数据!C984/价格数据!C983))</f>
        <v>29714.531994285306</v>
      </c>
      <c r="D984">
        <f>IF(K983="是",F983*0.25*(价格数据!D984/价格数据!D983),D983*(价格数据!D984/价格数据!D983))</f>
        <v>27933.080036601146</v>
      </c>
      <c r="E984">
        <f>IF(K983="是",F983*0.25*(价格数据!E984/价格数据!E983),E983*(价格数据!E984/价格数据!E983))</f>
        <v>27471.269606670336</v>
      </c>
      <c r="F984">
        <f t="shared" si="210"/>
        <v>116396.40700055062</v>
      </c>
      <c r="G984">
        <f t="shared" si="211"/>
        <v>0.26871555719796286</v>
      </c>
      <c r="H984">
        <f t="shared" si="212"/>
        <v>0.2552873646189503</v>
      </c>
      <c r="I984">
        <f t="shared" si="213"/>
        <v>0.23998232210440143</v>
      </c>
      <c r="J984">
        <f t="shared" si="214"/>
        <v>0.23601475607868533</v>
      </c>
      <c r="K984" t="str">
        <f>IF(OR(
 ROUND(G984,4)&gt;(0.25+参数设置!B$3), ROUND(G984,4)&lt;(0.25-参数设置!B$3),
 ROUND(H984,4)&gt;(0.25+参数设置!B$3), ROUND(H984,4)&lt;(0.25-参数设置!B$3),
 ROUND(I984,4)&gt;(0.25+参数设置!B$3), ROUND(I984,4)&lt;(0.25-参数设置!B$3),
 ROUND(J984,4)&gt;(0.25+参数设置!B$3), ROUND(J984,4)&lt;(0.25-参数设置!B$3)
),"是","否")</f>
        <v>否</v>
      </c>
      <c r="L984">
        <f t="shared" si="215"/>
        <v>31277.525362993827</v>
      </c>
      <c r="M984">
        <f t="shared" si="216"/>
        <v>29714.531994285306</v>
      </c>
      <c r="N984">
        <f t="shared" si="217"/>
        <v>27933.080036601146</v>
      </c>
      <c r="O984">
        <f t="shared" si="218"/>
        <v>27471.269606670336</v>
      </c>
      <c r="P984">
        <f t="shared" si="219"/>
        <v>0</v>
      </c>
      <c r="Q984">
        <f t="shared" si="220"/>
        <v>0</v>
      </c>
      <c r="R984">
        <f t="shared" si="221"/>
        <v>0</v>
      </c>
      <c r="S984">
        <f t="shared" si="222"/>
        <v>0</v>
      </c>
      <c r="T984">
        <f t="shared" si="223"/>
        <v>0</v>
      </c>
      <c r="U984">
        <f>T984*参数设置!B985</f>
        <v>0</v>
      </c>
    </row>
    <row r="985" spans="1:21" x14ac:dyDescent="0.25">
      <c r="A985" s="3">
        <v>42467</v>
      </c>
      <c r="B985">
        <f>IF(K984="是",F984*0.25*(价格数据!B985/价格数据!B984),B984*(价格数据!B985/价格数据!B984))</f>
        <v>30891.859205620287</v>
      </c>
      <c r="C985">
        <f>IF(K984="是",F984*0.25*(价格数据!C985/价格数据!C984),C984*(价格数据!C985/价格数据!C984))</f>
        <v>29702.897486848233</v>
      </c>
      <c r="D985">
        <f>IF(K984="是",F984*0.25*(价格数据!D985/价格数据!D984),D984*(价格数据!D985/价格数据!D984))</f>
        <v>27911.306199461244</v>
      </c>
      <c r="E985">
        <f>IF(K984="是",F984*0.25*(价格数据!E985/价格数据!E984),E984*(价格数据!E985/价格数据!E984))</f>
        <v>27470.720219735285</v>
      </c>
      <c r="F985">
        <f t="shared" si="210"/>
        <v>115976.78311166505</v>
      </c>
      <c r="G985">
        <f t="shared" si="211"/>
        <v>0.26636244235087042</v>
      </c>
      <c r="H985">
        <f t="shared" si="212"/>
        <v>0.25611072052455203</v>
      </c>
      <c r="I985">
        <f t="shared" si="213"/>
        <v>0.24066287622918126</v>
      </c>
      <c r="J985">
        <f t="shared" si="214"/>
        <v>0.23686396089539627</v>
      </c>
      <c r="K985" t="str">
        <f>IF(OR(
 ROUND(G985,4)&gt;(0.25+参数设置!B$3), ROUND(G985,4)&lt;(0.25-参数设置!B$3),
 ROUND(H985,4)&gt;(0.25+参数设置!B$3), ROUND(H985,4)&lt;(0.25-参数设置!B$3),
 ROUND(I985,4)&gt;(0.25+参数设置!B$3), ROUND(I985,4)&lt;(0.25-参数设置!B$3),
 ROUND(J985,4)&gt;(0.25+参数设置!B$3), ROUND(J985,4)&lt;(0.25-参数设置!B$3)
),"是","否")</f>
        <v>否</v>
      </c>
      <c r="L985">
        <f t="shared" si="215"/>
        <v>30891.859205620287</v>
      </c>
      <c r="M985">
        <f t="shared" si="216"/>
        <v>29702.897486848233</v>
      </c>
      <c r="N985">
        <f t="shared" si="217"/>
        <v>27911.306199461244</v>
      </c>
      <c r="O985">
        <f t="shared" si="218"/>
        <v>27470.720219735285</v>
      </c>
      <c r="P985">
        <f t="shared" si="219"/>
        <v>0</v>
      </c>
      <c r="Q985">
        <f t="shared" si="220"/>
        <v>0</v>
      </c>
      <c r="R985">
        <f t="shared" si="221"/>
        <v>0</v>
      </c>
      <c r="S985">
        <f t="shared" si="222"/>
        <v>0</v>
      </c>
      <c r="T985">
        <f t="shared" si="223"/>
        <v>0</v>
      </c>
      <c r="U985">
        <f>T985*参数设置!B986</f>
        <v>0</v>
      </c>
    </row>
    <row r="986" spans="1:21" x14ac:dyDescent="0.25">
      <c r="A986" s="3">
        <v>42468</v>
      </c>
      <c r="B986">
        <f>IF(K985="是",F985*0.25*(价格数据!B986/价格数据!B985),B985*(价格数据!B986/价格数据!B985))</f>
        <v>30631.534549393149</v>
      </c>
      <c r="C986">
        <f>IF(K985="是",F985*0.25*(价格数据!C986/价格数据!C985),C985*(价格数据!C986/价格数据!C985))</f>
        <v>29900.684113278479</v>
      </c>
      <c r="D986">
        <f>IF(K985="是",F985*0.25*(价格数据!D986/价格数据!D985),D985*(价格数据!D986/价格数据!D985))</f>
        <v>27910.555377490902</v>
      </c>
      <c r="E986">
        <f>IF(K985="是",F985*0.25*(价格数据!E986/价格数据!E985),E985*(价格数据!E986/价格数据!E985))</f>
        <v>27475.115315215673</v>
      </c>
      <c r="F986">
        <f t="shared" si="210"/>
        <v>115917.88935537821</v>
      </c>
      <c r="G986">
        <f t="shared" si="211"/>
        <v>0.26425200389461667</v>
      </c>
      <c r="H986">
        <f t="shared" si="212"/>
        <v>0.25794710617624944</v>
      </c>
      <c r="I986">
        <f t="shared" si="213"/>
        <v>0.24077867128794425</v>
      </c>
      <c r="J986">
        <f t="shared" si="214"/>
        <v>0.23702221864118955</v>
      </c>
      <c r="K986" t="str">
        <f>IF(OR(
 ROUND(G986,4)&gt;(0.25+参数设置!B$3), ROUND(G986,4)&lt;(0.25-参数设置!B$3),
 ROUND(H986,4)&gt;(0.25+参数设置!B$3), ROUND(H986,4)&lt;(0.25-参数设置!B$3),
 ROUND(I986,4)&gt;(0.25+参数设置!B$3), ROUND(I986,4)&lt;(0.25-参数设置!B$3),
 ROUND(J986,4)&gt;(0.25+参数设置!B$3), ROUND(J986,4)&lt;(0.25-参数设置!B$3)
),"是","否")</f>
        <v>否</v>
      </c>
      <c r="L986">
        <f t="shared" si="215"/>
        <v>30631.534549393149</v>
      </c>
      <c r="M986">
        <f t="shared" si="216"/>
        <v>29900.684113278479</v>
      </c>
      <c r="N986">
        <f t="shared" si="217"/>
        <v>27910.555377490902</v>
      </c>
      <c r="O986">
        <f t="shared" si="218"/>
        <v>27475.115315215673</v>
      </c>
      <c r="P986">
        <f t="shared" si="219"/>
        <v>0</v>
      </c>
      <c r="Q986">
        <f t="shared" si="220"/>
        <v>0</v>
      </c>
      <c r="R986">
        <f t="shared" si="221"/>
        <v>0</v>
      </c>
      <c r="S986">
        <f t="shared" si="222"/>
        <v>0</v>
      </c>
      <c r="T986">
        <f t="shared" si="223"/>
        <v>0</v>
      </c>
      <c r="U986">
        <f>T986*参数设置!B987</f>
        <v>0</v>
      </c>
    </row>
    <row r="987" spans="1:21" x14ac:dyDescent="0.25">
      <c r="A987" s="3">
        <v>42469</v>
      </c>
      <c r="B987">
        <f>IF(K986="是",F986*0.25*(价格数据!B987/价格数据!B986),B986*(价格数据!B987/价格数据!B986))</f>
        <v>30631.534549393149</v>
      </c>
      <c r="C987">
        <f>IF(K986="是",F986*0.25*(价格数据!C987/价格数据!C986),C986*(价格数据!C987/价格数据!C986))</f>
        <v>29900.684113278479</v>
      </c>
      <c r="D987">
        <f>IF(K986="是",F986*0.25*(价格数据!D987/价格数据!D986),D986*(价格数据!D987/价格数据!D986))</f>
        <v>27910.555377490902</v>
      </c>
      <c r="E987">
        <f>IF(K986="是",F986*0.25*(价格数据!E987/价格数据!E986),E986*(价格数据!E987/价格数据!E986))</f>
        <v>27475.115315215673</v>
      </c>
      <c r="F987">
        <f t="shared" si="210"/>
        <v>115917.88935537821</v>
      </c>
      <c r="G987">
        <f t="shared" si="211"/>
        <v>0.26425200389461667</v>
      </c>
      <c r="H987">
        <f t="shared" si="212"/>
        <v>0.25794710617624944</v>
      </c>
      <c r="I987">
        <f t="shared" si="213"/>
        <v>0.24077867128794425</v>
      </c>
      <c r="J987">
        <f t="shared" si="214"/>
        <v>0.23702221864118955</v>
      </c>
      <c r="K987" t="str">
        <f>IF(OR(
 ROUND(G987,4)&gt;(0.25+参数设置!B$3), ROUND(G987,4)&lt;(0.25-参数设置!B$3),
 ROUND(H987,4)&gt;(0.25+参数设置!B$3), ROUND(H987,4)&lt;(0.25-参数设置!B$3),
 ROUND(I987,4)&gt;(0.25+参数设置!B$3), ROUND(I987,4)&lt;(0.25-参数设置!B$3),
 ROUND(J987,4)&gt;(0.25+参数设置!B$3), ROUND(J987,4)&lt;(0.25-参数设置!B$3)
),"是","否")</f>
        <v>否</v>
      </c>
      <c r="L987">
        <f t="shared" si="215"/>
        <v>30631.534549393149</v>
      </c>
      <c r="M987">
        <f t="shared" si="216"/>
        <v>29900.684113278479</v>
      </c>
      <c r="N987">
        <f t="shared" si="217"/>
        <v>27910.555377490902</v>
      </c>
      <c r="O987">
        <f t="shared" si="218"/>
        <v>27475.115315215673</v>
      </c>
      <c r="P987">
        <f t="shared" si="219"/>
        <v>0</v>
      </c>
      <c r="Q987">
        <f t="shared" si="220"/>
        <v>0</v>
      </c>
      <c r="R987">
        <f t="shared" si="221"/>
        <v>0</v>
      </c>
      <c r="S987">
        <f t="shared" si="222"/>
        <v>0</v>
      </c>
      <c r="T987">
        <f t="shared" si="223"/>
        <v>0</v>
      </c>
      <c r="U987">
        <f>T987*参数设置!B988</f>
        <v>0</v>
      </c>
    </row>
    <row r="988" spans="1:21" x14ac:dyDescent="0.25">
      <c r="A988" s="3">
        <v>42470</v>
      </c>
      <c r="B988">
        <f>IF(K987="是",F987*0.25*(价格数据!B988/价格数据!B987),B987*(价格数据!B988/价格数据!B987))</f>
        <v>30631.534549393149</v>
      </c>
      <c r="C988">
        <f>IF(K987="是",F987*0.25*(价格数据!C988/价格数据!C987),C987*(价格数据!C988/价格数据!C987))</f>
        <v>29900.684113278479</v>
      </c>
      <c r="D988">
        <f>IF(K987="是",F987*0.25*(价格数据!D988/价格数据!D987),D987*(价格数据!D988/价格数据!D987))</f>
        <v>27910.555377490902</v>
      </c>
      <c r="E988">
        <f>IF(K987="是",F987*0.25*(价格数据!E988/价格数据!E987),E987*(价格数据!E988/价格数据!E987))</f>
        <v>27475.115315215673</v>
      </c>
      <c r="F988">
        <f t="shared" si="210"/>
        <v>115917.88935537821</v>
      </c>
      <c r="G988">
        <f t="shared" si="211"/>
        <v>0.26425200389461667</v>
      </c>
      <c r="H988">
        <f t="shared" si="212"/>
        <v>0.25794710617624944</v>
      </c>
      <c r="I988">
        <f t="shared" si="213"/>
        <v>0.24077867128794425</v>
      </c>
      <c r="J988">
        <f t="shared" si="214"/>
        <v>0.23702221864118955</v>
      </c>
      <c r="K988" t="str">
        <f>IF(OR(
 ROUND(G988,4)&gt;(0.25+参数设置!B$3), ROUND(G988,4)&lt;(0.25-参数设置!B$3),
 ROUND(H988,4)&gt;(0.25+参数设置!B$3), ROUND(H988,4)&lt;(0.25-参数设置!B$3),
 ROUND(I988,4)&gt;(0.25+参数设置!B$3), ROUND(I988,4)&lt;(0.25-参数设置!B$3),
 ROUND(J988,4)&gt;(0.25+参数设置!B$3), ROUND(J988,4)&lt;(0.25-参数设置!B$3)
),"是","否")</f>
        <v>否</v>
      </c>
      <c r="L988">
        <f t="shared" si="215"/>
        <v>30631.534549393149</v>
      </c>
      <c r="M988">
        <f t="shared" si="216"/>
        <v>29900.684113278479</v>
      </c>
      <c r="N988">
        <f t="shared" si="217"/>
        <v>27910.555377490902</v>
      </c>
      <c r="O988">
        <f t="shared" si="218"/>
        <v>27475.115315215673</v>
      </c>
      <c r="P988">
        <f t="shared" si="219"/>
        <v>0</v>
      </c>
      <c r="Q988">
        <f t="shared" si="220"/>
        <v>0</v>
      </c>
      <c r="R988">
        <f t="shared" si="221"/>
        <v>0</v>
      </c>
      <c r="S988">
        <f t="shared" si="222"/>
        <v>0</v>
      </c>
      <c r="T988">
        <f t="shared" si="223"/>
        <v>0</v>
      </c>
      <c r="U988">
        <f>T988*参数设置!B989</f>
        <v>0</v>
      </c>
    </row>
    <row r="989" spans="1:21" x14ac:dyDescent="0.25">
      <c r="A989" s="3">
        <v>42471</v>
      </c>
      <c r="B989">
        <f>IF(K988="是",F988*0.25*(价格数据!B989/价格数据!B988),B988*(价格数据!B989/价格数据!B988))</f>
        <v>30968.992437094992</v>
      </c>
      <c r="C989">
        <f>IF(K988="是",F988*0.25*(价格数据!C989/价格数据!C988),C988*(价格数据!C989/价格数据!C988))</f>
        <v>30168.277784331167</v>
      </c>
      <c r="D989">
        <f>IF(K988="是",F988*0.25*(价格数据!D989/价格数据!D988),D988*(价格数据!D989/价格数据!D988))</f>
        <v>27911.306199461244</v>
      </c>
      <c r="E989">
        <f>IF(K988="是",F988*0.25*(价格数据!E989/价格数据!E988),E988*(价格数据!E989/价格数据!E988))</f>
        <v>27469.346752397669</v>
      </c>
      <c r="F989">
        <f t="shared" si="210"/>
        <v>116517.92317328507</v>
      </c>
      <c r="G989">
        <f t="shared" si="211"/>
        <v>0.26578737067805447</v>
      </c>
      <c r="H989">
        <f t="shared" si="212"/>
        <v>0.2589153407709216</v>
      </c>
      <c r="I989">
        <f t="shared" si="213"/>
        <v>0.23954517416133173</v>
      </c>
      <c r="J989">
        <f t="shared" si="214"/>
        <v>0.23575211438969218</v>
      </c>
      <c r="K989" t="str">
        <f>IF(OR(
 ROUND(G989,4)&gt;(0.25+参数设置!B$3), ROUND(G989,4)&lt;(0.25-参数设置!B$3),
 ROUND(H989,4)&gt;(0.25+参数设置!B$3), ROUND(H989,4)&lt;(0.25-参数设置!B$3),
 ROUND(I989,4)&gt;(0.25+参数设置!B$3), ROUND(I989,4)&lt;(0.25-参数设置!B$3),
 ROUND(J989,4)&gt;(0.25+参数设置!B$3), ROUND(J989,4)&lt;(0.25-参数设置!B$3)
),"是","否")</f>
        <v>否</v>
      </c>
      <c r="L989">
        <f t="shared" si="215"/>
        <v>30968.992437094992</v>
      </c>
      <c r="M989">
        <f t="shared" si="216"/>
        <v>30168.277784331167</v>
      </c>
      <c r="N989">
        <f t="shared" si="217"/>
        <v>27911.306199461244</v>
      </c>
      <c r="O989">
        <f t="shared" si="218"/>
        <v>27469.346752397669</v>
      </c>
      <c r="P989">
        <f t="shared" si="219"/>
        <v>0</v>
      </c>
      <c r="Q989">
        <f t="shared" si="220"/>
        <v>0</v>
      </c>
      <c r="R989">
        <f t="shared" si="221"/>
        <v>0</v>
      </c>
      <c r="S989">
        <f t="shared" si="222"/>
        <v>0</v>
      </c>
      <c r="T989">
        <f t="shared" si="223"/>
        <v>0</v>
      </c>
      <c r="U989">
        <f>T989*参数设置!B990</f>
        <v>0</v>
      </c>
    </row>
    <row r="990" spans="1:21" x14ac:dyDescent="0.25">
      <c r="A990" s="3">
        <v>42472</v>
      </c>
      <c r="B990">
        <f>IF(K989="是",F989*0.25*(价格数据!B990/价格数据!B989),B989*(价格数据!B990/价格数据!B989))</f>
        <v>30930.42582135764</v>
      </c>
      <c r="C990">
        <f>IF(K989="是",F989*0.25*(价格数据!C990/价格数据!C989),C989*(价格数据!C990/价格数据!C989))</f>
        <v>30331.160888450195</v>
      </c>
      <c r="D990">
        <f>IF(K989="是",F989*0.25*(价格数据!D990/价格数据!D989),D989*(价格数据!D990/价格数据!D989))</f>
        <v>27904.548801728171</v>
      </c>
      <c r="E990">
        <f>IF(K989="是",F989*0.25*(价格数据!E990/价格数据!E989),E989*(价格数据!E990/价格数据!E989))</f>
        <v>27469.072058930142</v>
      </c>
      <c r="F990">
        <f t="shared" si="210"/>
        <v>116635.20757046615</v>
      </c>
      <c r="G990">
        <f t="shared" si="211"/>
        <v>0.26518944378498027</v>
      </c>
      <c r="H990">
        <f t="shared" si="212"/>
        <v>0.26005150177424224</v>
      </c>
      <c r="I990">
        <f t="shared" si="213"/>
        <v>0.23924635950829343</v>
      </c>
      <c r="J990">
        <f t="shared" si="214"/>
        <v>0.23551269493248397</v>
      </c>
      <c r="K990" t="str">
        <f>IF(OR(
 ROUND(G990,4)&gt;(0.25+参数设置!B$3), ROUND(G990,4)&lt;(0.25-参数设置!B$3),
 ROUND(H990,4)&gt;(0.25+参数设置!B$3), ROUND(H990,4)&lt;(0.25-参数设置!B$3),
 ROUND(I990,4)&gt;(0.25+参数设置!B$3), ROUND(I990,4)&lt;(0.25-参数设置!B$3),
 ROUND(J990,4)&gt;(0.25+参数设置!B$3), ROUND(J990,4)&lt;(0.25-参数设置!B$3)
),"是","否")</f>
        <v>否</v>
      </c>
      <c r="L990">
        <f t="shared" si="215"/>
        <v>30930.42582135764</v>
      </c>
      <c r="M990">
        <f t="shared" si="216"/>
        <v>30331.160888450195</v>
      </c>
      <c r="N990">
        <f t="shared" si="217"/>
        <v>27904.548801728171</v>
      </c>
      <c r="O990">
        <f t="shared" si="218"/>
        <v>27469.072058930142</v>
      </c>
      <c r="P990">
        <f t="shared" si="219"/>
        <v>0</v>
      </c>
      <c r="Q990">
        <f t="shared" si="220"/>
        <v>0</v>
      </c>
      <c r="R990">
        <f t="shared" si="221"/>
        <v>0</v>
      </c>
      <c r="S990">
        <f t="shared" si="222"/>
        <v>0</v>
      </c>
      <c r="T990">
        <f t="shared" si="223"/>
        <v>0</v>
      </c>
      <c r="U990">
        <f>T990*参数设置!B991</f>
        <v>0</v>
      </c>
    </row>
    <row r="991" spans="1:21" x14ac:dyDescent="0.25">
      <c r="A991" s="3">
        <v>42473</v>
      </c>
      <c r="B991">
        <f>IF(K990="是",F990*0.25*(价格数据!B991/价格数据!B990),B990*(价格数据!B991/价格数据!B990))</f>
        <v>31325.733632665513</v>
      </c>
      <c r="C991">
        <f>IF(K990="是",F990*0.25*(价格数据!C991/价格数据!C990),C990*(价格数据!C991/价格数据!C990))</f>
        <v>30063.567217397507</v>
      </c>
      <c r="D991">
        <f>IF(K990="是",F990*0.25*(价格数据!D991/价格数据!D990),D990*(价格数据!D991/价格数据!D990))</f>
        <v>27857.49729158678</v>
      </c>
      <c r="E991">
        <f>IF(K990="是",F990*0.25*(价格数据!E991/价格数据!E990),E990*(价格数据!E991/价格数据!E990))</f>
        <v>27468.247978527568</v>
      </c>
      <c r="F991">
        <f t="shared" si="210"/>
        <v>116715.04612017737</v>
      </c>
      <c r="G991">
        <f t="shared" si="211"/>
        <v>0.26839498996907829</v>
      </c>
      <c r="H991">
        <f t="shared" si="212"/>
        <v>0.25758090509120918</v>
      </c>
      <c r="I991">
        <f t="shared" si="213"/>
        <v>0.23867957232268833</v>
      </c>
      <c r="J991">
        <f t="shared" si="214"/>
        <v>0.2353445326170242</v>
      </c>
      <c r="K991" t="str">
        <f>IF(OR(
 ROUND(G991,4)&gt;(0.25+参数设置!B$3), ROUND(G991,4)&lt;(0.25-参数设置!B$3),
 ROUND(H991,4)&gt;(0.25+参数设置!B$3), ROUND(H991,4)&lt;(0.25-参数设置!B$3),
 ROUND(I991,4)&gt;(0.25+参数设置!B$3), ROUND(I991,4)&lt;(0.25-参数设置!B$3),
 ROUND(J991,4)&gt;(0.25+参数设置!B$3), ROUND(J991,4)&lt;(0.25-参数设置!B$3)
),"是","否")</f>
        <v>否</v>
      </c>
      <c r="L991">
        <f t="shared" si="215"/>
        <v>31325.733632665513</v>
      </c>
      <c r="M991">
        <f t="shared" si="216"/>
        <v>30063.567217397507</v>
      </c>
      <c r="N991">
        <f t="shared" si="217"/>
        <v>27857.49729158678</v>
      </c>
      <c r="O991">
        <f t="shared" si="218"/>
        <v>27468.247978527568</v>
      </c>
      <c r="P991">
        <f t="shared" si="219"/>
        <v>0</v>
      </c>
      <c r="Q991">
        <f t="shared" si="220"/>
        <v>0</v>
      </c>
      <c r="R991">
        <f t="shared" si="221"/>
        <v>0</v>
      </c>
      <c r="S991">
        <f t="shared" si="222"/>
        <v>0</v>
      </c>
      <c r="T991">
        <f t="shared" si="223"/>
        <v>0</v>
      </c>
      <c r="U991">
        <f>T991*参数设置!B992</f>
        <v>0</v>
      </c>
    </row>
    <row r="992" spans="1:21" x14ac:dyDescent="0.25">
      <c r="A992" s="3">
        <v>42474</v>
      </c>
      <c r="B992">
        <f>IF(K991="是",F991*0.25*(价格数据!B992/价格数据!B991),B991*(价格数据!B992/价格数据!B991))</f>
        <v>31441.433479877574</v>
      </c>
      <c r="C992">
        <f>IF(K991="是",F991*0.25*(价格数据!C992/价格数据!C991),C991*(价格数据!C992/价格数据!C991))</f>
        <v>29819.242561218969</v>
      </c>
      <c r="D992">
        <f>IF(K991="是",F991*0.25*(价格数据!D992/价格数据!D991),D991*(价格数据!D992/价格数据!D991))</f>
        <v>27817.954001148799</v>
      </c>
      <c r="E992">
        <f>IF(K991="是",F991*0.25*(价格数据!E992/价格数据!E991),E991*(价格数据!E992/价格数据!E991))</f>
        <v>27466.050430787378</v>
      </c>
      <c r="F992">
        <f t="shared" si="210"/>
        <v>116544.68047303273</v>
      </c>
      <c r="G992">
        <f t="shared" si="211"/>
        <v>0.26978008221621758</v>
      </c>
      <c r="H992">
        <f t="shared" si="212"/>
        <v>0.2558610349283067</v>
      </c>
      <c r="I992">
        <f t="shared" si="213"/>
        <v>0.23868917816103666</v>
      </c>
      <c r="J992">
        <f t="shared" si="214"/>
        <v>0.23566970469443904</v>
      </c>
      <c r="K992" t="str">
        <f>IF(OR(
 ROUND(G992,4)&gt;(0.25+参数设置!B$3), ROUND(G992,4)&lt;(0.25-参数设置!B$3),
 ROUND(H992,4)&gt;(0.25+参数设置!B$3), ROUND(H992,4)&lt;(0.25-参数设置!B$3),
 ROUND(I992,4)&gt;(0.25+参数设置!B$3), ROUND(I992,4)&lt;(0.25-参数设置!B$3),
 ROUND(J992,4)&gt;(0.25+参数设置!B$3), ROUND(J992,4)&lt;(0.25-参数设置!B$3)
),"是","否")</f>
        <v>否</v>
      </c>
      <c r="L992">
        <f t="shared" si="215"/>
        <v>31441.433479877574</v>
      </c>
      <c r="M992">
        <f t="shared" si="216"/>
        <v>29819.242561218969</v>
      </c>
      <c r="N992">
        <f t="shared" si="217"/>
        <v>27817.954001148799</v>
      </c>
      <c r="O992">
        <f t="shared" si="218"/>
        <v>27466.050430787378</v>
      </c>
      <c r="P992">
        <f t="shared" si="219"/>
        <v>0</v>
      </c>
      <c r="Q992">
        <f t="shared" si="220"/>
        <v>0</v>
      </c>
      <c r="R992">
        <f t="shared" si="221"/>
        <v>0</v>
      </c>
      <c r="S992">
        <f t="shared" si="222"/>
        <v>0</v>
      </c>
      <c r="T992">
        <f t="shared" si="223"/>
        <v>0</v>
      </c>
      <c r="U992">
        <f>T992*参数设置!B993</f>
        <v>0</v>
      </c>
    </row>
    <row r="993" spans="1:21" x14ac:dyDescent="0.25">
      <c r="A993" s="3">
        <v>42475</v>
      </c>
      <c r="B993">
        <f>IF(K992="是",F992*0.25*(价格数据!B993/价格数据!B992),B992*(价格数据!B993/价格数据!B992))</f>
        <v>31470.358441680586</v>
      </c>
      <c r="C993">
        <f>IF(K992="是",F992*0.25*(价格数据!C993/价格数据!C992),C992*(价格数据!C993/价格数据!C992))</f>
        <v>29807.608053781893</v>
      </c>
      <c r="D993">
        <f>IF(K992="是",F992*0.25*(价格数据!D993/价格数据!D992),D992*(价格数据!D993/价格数据!D992))</f>
        <v>27816.452357208116</v>
      </c>
      <c r="E993">
        <f>IF(K992="是",F992*0.25*(价格数据!E993/价格数据!E992),E992*(价格数据!E993/价格数据!E992))</f>
        <v>27470.994913202809</v>
      </c>
      <c r="F993">
        <f t="shared" si="210"/>
        <v>116565.4137658734</v>
      </c>
      <c r="G993">
        <f t="shared" si="211"/>
        <v>0.2699802404930346</v>
      </c>
      <c r="H993">
        <f t="shared" si="212"/>
        <v>0.25571571438550156</v>
      </c>
      <c r="I993">
        <f t="shared" si="213"/>
        <v>0.23863384050674455</v>
      </c>
      <c r="J993">
        <f t="shared" si="214"/>
        <v>0.23567020461471935</v>
      </c>
      <c r="K993" t="str">
        <f>IF(OR(
 ROUND(G993,4)&gt;(0.25+参数设置!B$3), ROUND(G993,4)&lt;(0.25-参数设置!B$3),
 ROUND(H993,4)&gt;(0.25+参数设置!B$3), ROUND(H993,4)&lt;(0.25-参数设置!B$3),
 ROUND(I993,4)&gt;(0.25+参数设置!B$3), ROUND(I993,4)&lt;(0.25-参数设置!B$3),
 ROUND(J993,4)&gt;(0.25+参数设置!B$3), ROUND(J993,4)&lt;(0.25-参数设置!B$3)
),"是","否")</f>
        <v>否</v>
      </c>
      <c r="L993">
        <f t="shared" si="215"/>
        <v>31470.358441680586</v>
      </c>
      <c r="M993">
        <f t="shared" si="216"/>
        <v>29807.608053781893</v>
      </c>
      <c r="N993">
        <f t="shared" si="217"/>
        <v>27816.452357208116</v>
      </c>
      <c r="O993">
        <f t="shared" si="218"/>
        <v>27470.994913202809</v>
      </c>
      <c r="P993">
        <f t="shared" si="219"/>
        <v>0</v>
      </c>
      <c r="Q993">
        <f t="shared" si="220"/>
        <v>0</v>
      </c>
      <c r="R993">
        <f t="shared" si="221"/>
        <v>0</v>
      </c>
      <c r="S993">
        <f t="shared" si="222"/>
        <v>0</v>
      </c>
      <c r="T993">
        <f t="shared" si="223"/>
        <v>0</v>
      </c>
      <c r="U993">
        <f>T993*参数设置!B994</f>
        <v>0</v>
      </c>
    </row>
    <row r="994" spans="1:21" x14ac:dyDescent="0.25">
      <c r="A994" s="3">
        <v>42476</v>
      </c>
      <c r="B994">
        <f>IF(K993="是",F993*0.25*(价格数据!B994/价格数据!B993),B993*(价格数据!B994/价格数据!B993))</f>
        <v>31470.358441680586</v>
      </c>
      <c r="C994">
        <f>IF(K993="是",F993*0.25*(价格数据!C994/价格数据!C993),C993*(价格数据!C994/价格数据!C993))</f>
        <v>29807.608053781893</v>
      </c>
      <c r="D994">
        <f>IF(K993="是",F993*0.25*(价格数据!D994/价格数据!D993),D993*(价格数据!D994/价格数据!D993))</f>
        <v>27816.452357208116</v>
      </c>
      <c r="E994">
        <f>IF(K993="是",F993*0.25*(价格数据!E994/价格数据!E993),E993*(价格数据!E994/价格数据!E993))</f>
        <v>27470.994913202809</v>
      </c>
      <c r="F994">
        <f t="shared" si="210"/>
        <v>116565.4137658734</v>
      </c>
      <c r="G994">
        <f t="shared" si="211"/>
        <v>0.2699802404930346</v>
      </c>
      <c r="H994">
        <f t="shared" si="212"/>
        <v>0.25571571438550156</v>
      </c>
      <c r="I994">
        <f t="shared" si="213"/>
        <v>0.23863384050674455</v>
      </c>
      <c r="J994">
        <f t="shared" si="214"/>
        <v>0.23567020461471935</v>
      </c>
      <c r="K994" t="str">
        <f>IF(OR(
 ROUND(G994,4)&gt;(0.25+参数设置!B$3), ROUND(G994,4)&lt;(0.25-参数设置!B$3),
 ROUND(H994,4)&gt;(0.25+参数设置!B$3), ROUND(H994,4)&lt;(0.25-参数设置!B$3),
 ROUND(I994,4)&gt;(0.25+参数设置!B$3), ROUND(I994,4)&lt;(0.25-参数设置!B$3),
 ROUND(J994,4)&gt;(0.25+参数设置!B$3), ROUND(J994,4)&lt;(0.25-参数设置!B$3)
),"是","否")</f>
        <v>否</v>
      </c>
      <c r="L994">
        <f t="shared" si="215"/>
        <v>31470.358441680586</v>
      </c>
      <c r="M994">
        <f t="shared" si="216"/>
        <v>29807.608053781893</v>
      </c>
      <c r="N994">
        <f t="shared" si="217"/>
        <v>27816.452357208116</v>
      </c>
      <c r="O994">
        <f t="shared" si="218"/>
        <v>27470.994913202809</v>
      </c>
      <c r="P994">
        <f t="shared" si="219"/>
        <v>0</v>
      </c>
      <c r="Q994">
        <f t="shared" si="220"/>
        <v>0</v>
      </c>
      <c r="R994">
        <f t="shared" si="221"/>
        <v>0</v>
      </c>
      <c r="S994">
        <f t="shared" si="222"/>
        <v>0</v>
      </c>
      <c r="T994">
        <f t="shared" si="223"/>
        <v>0</v>
      </c>
      <c r="U994">
        <f>T994*参数设置!B995</f>
        <v>0</v>
      </c>
    </row>
    <row r="995" spans="1:21" x14ac:dyDescent="0.25">
      <c r="A995" s="3">
        <v>42477</v>
      </c>
      <c r="B995">
        <f>IF(K994="是",F994*0.25*(价格数据!B995/价格数据!B994),B994*(价格数据!B995/价格数据!B994))</f>
        <v>31470.358441680586</v>
      </c>
      <c r="C995">
        <f>IF(K994="是",F994*0.25*(价格数据!C995/价格数据!C994),C994*(价格数据!C995/价格数据!C994))</f>
        <v>29807.608053781893</v>
      </c>
      <c r="D995">
        <f>IF(K994="是",F994*0.25*(价格数据!D995/价格数据!D994),D994*(价格数据!D995/价格数据!D994))</f>
        <v>27816.452357208116</v>
      </c>
      <c r="E995">
        <f>IF(K994="是",F994*0.25*(价格数据!E995/价格数据!E994),E994*(价格数据!E995/价格数据!E994))</f>
        <v>27470.994913202809</v>
      </c>
      <c r="F995">
        <f t="shared" si="210"/>
        <v>116565.4137658734</v>
      </c>
      <c r="G995">
        <f t="shared" si="211"/>
        <v>0.2699802404930346</v>
      </c>
      <c r="H995">
        <f t="shared" si="212"/>
        <v>0.25571571438550156</v>
      </c>
      <c r="I995">
        <f t="shared" si="213"/>
        <v>0.23863384050674455</v>
      </c>
      <c r="J995">
        <f t="shared" si="214"/>
        <v>0.23567020461471935</v>
      </c>
      <c r="K995" t="str">
        <f>IF(OR(
 ROUND(G995,4)&gt;(0.25+参数设置!B$3), ROUND(G995,4)&lt;(0.25-参数设置!B$3),
 ROUND(H995,4)&gt;(0.25+参数设置!B$3), ROUND(H995,4)&lt;(0.25-参数设置!B$3),
 ROUND(I995,4)&gt;(0.25+参数设置!B$3), ROUND(I995,4)&lt;(0.25-参数设置!B$3),
 ROUND(J995,4)&gt;(0.25+参数设置!B$3), ROUND(J995,4)&lt;(0.25-参数设置!B$3)
),"是","否")</f>
        <v>否</v>
      </c>
      <c r="L995">
        <f t="shared" si="215"/>
        <v>31470.358441680586</v>
      </c>
      <c r="M995">
        <f t="shared" si="216"/>
        <v>29807.608053781893</v>
      </c>
      <c r="N995">
        <f t="shared" si="217"/>
        <v>27816.452357208116</v>
      </c>
      <c r="O995">
        <f t="shared" si="218"/>
        <v>27470.994913202809</v>
      </c>
      <c r="P995">
        <f t="shared" si="219"/>
        <v>0</v>
      </c>
      <c r="Q995">
        <f t="shared" si="220"/>
        <v>0</v>
      </c>
      <c r="R995">
        <f t="shared" si="221"/>
        <v>0</v>
      </c>
      <c r="S995">
        <f t="shared" si="222"/>
        <v>0</v>
      </c>
      <c r="T995">
        <f t="shared" si="223"/>
        <v>0</v>
      </c>
      <c r="U995">
        <f>T995*参数设置!B996</f>
        <v>0</v>
      </c>
    </row>
    <row r="996" spans="1:21" x14ac:dyDescent="0.25">
      <c r="A996" s="3">
        <v>42478</v>
      </c>
      <c r="B996">
        <f>IF(K995="是",F995*0.25*(价格数据!B996/价格数据!B995),B995*(价格数据!B996/价格数据!B995))</f>
        <v>31026.842360701019</v>
      </c>
      <c r="C996">
        <f>IF(K995="是",F995*0.25*(价格数据!C996/价格数据!C995),C995*(价格数据!C996/价格数据!C995))</f>
        <v>29830.877068656038</v>
      </c>
      <c r="D996">
        <f>IF(K995="是",F995*0.25*(价格数据!D996/价格数据!D995),D995*(价格数据!D996/价格数据!D995))</f>
        <v>27833.971536516081</v>
      </c>
      <c r="E996">
        <f>IF(K995="是",F995*0.25*(价格数据!E996/价格数据!E995),E995*(价格数据!E996/价格数据!E995))</f>
        <v>27469.346752397665</v>
      </c>
      <c r="F996">
        <f t="shared" si="210"/>
        <v>116161.03771827079</v>
      </c>
      <c r="G996">
        <f t="shared" si="211"/>
        <v>0.26710197300364558</v>
      </c>
      <c r="H996">
        <f t="shared" si="212"/>
        <v>0.25680622052469826</v>
      </c>
      <c r="I996">
        <f t="shared" si="213"/>
        <v>0.23961538294813389</v>
      </c>
      <c r="J996">
        <f t="shared" si="214"/>
        <v>0.23647642352352241</v>
      </c>
      <c r="K996" t="str">
        <f>IF(OR(
 ROUND(G996,4)&gt;(0.25+参数设置!B$3), ROUND(G996,4)&lt;(0.25-参数设置!B$3),
 ROUND(H996,4)&gt;(0.25+参数设置!B$3), ROUND(H996,4)&lt;(0.25-参数设置!B$3),
 ROUND(I996,4)&gt;(0.25+参数设置!B$3), ROUND(I996,4)&lt;(0.25-参数设置!B$3),
 ROUND(J996,4)&gt;(0.25+参数设置!B$3), ROUND(J996,4)&lt;(0.25-参数设置!B$3)
),"是","否")</f>
        <v>否</v>
      </c>
      <c r="L996">
        <f t="shared" si="215"/>
        <v>31026.842360701019</v>
      </c>
      <c r="M996">
        <f t="shared" si="216"/>
        <v>29830.877068656038</v>
      </c>
      <c r="N996">
        <f t="shared" si="217"/>
        <v>27833.971536516081</v>
      </c>
      <c r="O996">
        <f t="shared" si="218"/>
        <v>27469.346752397665</v>
      </c>
      <c r="P996">
        <f t="shared" si="219"/>
        <v>0</v>
      </c>
      <c r="Q996">
        <f t="shared" si="220"/>
        <v>0</v>
      </c>
      <c r="R996">
        <f t="shared" si="221"/>
        <v>0</v>
      </c>
      <c r="S996">
        <f t="shared" si="222"/>
        <v>0</v>
      </c>
      <c r="T996">
        <f t="shared" si="223"/>
        <v>0</v>
      </c>
      <c r="U996">
        <f>T996*参数设置!B997</f>
        <v>0</v>
      </c>
    </row>
    <row r="997" spans="1:21" x14ac:dyDescent="0.25">
      <c r="A997" s="3">
        <v>42479</v>
      </c>
      <c r="B997">
        <f>IF(K996="是",F996*0.25*(价格数据!B997/价格数据!B996),B996*(价格数据!B997/价格数据!B996))</f>
        <v>31065.408976438372</v>
      </c>
      <c r="C997">
        <f>IF(K996="是",F996*0.25*(价格数据!C997/价格数据!C996),C996*(价格数据!C997/价格数据!C996))</f>
        <v>30110.105247145799</v>
      </c>
      <c r="D997">
        <f>IF(K996="是",F996*0.25*(价格数据!D997/价格数据!D996),D996*(价格数据!D997/价格数据!D996))</f>
        <v>27845.484140061319</v>
      </c>
      <c r="E997">
        <f>IF(K996="是",F996*0.25*(价格数据!E997/价格数据!E996),E996*(价格数据!E997/价格数据!E996))</f>
        <v>27469.621445865192</v>
      </c>
      <c r="F997">
        <f t="shared" si="210"/>
        <v>116490.61980951068</v>
      </c>
      <c r="G997">
        <f t="shared" si="211"/>
        <v>0.26667734301042911</v>
      </c>
      <c r="H997">
        <f t="shared" si="212"/>
        <v>0.25847665070700832</v>
      </c>
      <c r="I997">
        <f t="shared" si="213"/>
        <v>0.23903627764703439</v>
      </c>
      <c r="J997">
        <f t="shared" si="214"/>
        <v>0.23580972863552813</v>
      </c>
      <c r="K997" t="str">
        <f>IF(OR(
 ROUND(G997,4)&gt;(0.25+参数设置!B$3), ROUND(G997,4)&lt;(0.25-参数设置!B$3),
 ROUND(H997,4)&gt;(0.25+参数设置!B$3), ROUND(H997,4)&lt;(0.25-参数设置!B$3),
 ROUND(I997,4)&gt;(0.25+参数设置!B$3), ROUND(I997,4)&lt;(0.25-参数设置!B$3),
 ROUND(J997,4)&gt;(0.25+参数设置!B$3), ROUND(J997,4)&lt;(0.25-参数设置!B$3)
),"是","否")</f>
        <v>否</v>
      </c>
      <c r="L997">
        <f t="shared" si="215"/>
        <v>31065.408976438372</v>
      </c>
      <c r="M997">
        <f t="shared" si="216"/>
        <v>30110.105247145799</v>
      </c>
      <c r="N997">
        <f t="shared" si="217"/>
        <v>27845.484140061319</v>
      </c>
      <c r="O997">
        <f t="shared" si="218"/>
        <v>27469.621445865192</v>
      </c>
      <c r="P997">
        <f t="shared" si="219"/>
        <v>0</v>
      </c>
      <c r="Q997">
        <f t="shared" si="220"/>
        <v>0</v>
      </c>
      <c r="R997">
        <f t="shared" si="221"/>
        <v>0</v>
      </c>
      <c r="S997">
        <f t="shared" si="222"/>
        <v>0</v>
      </c>
      <c r="T997">
        <f t="shared" si="223"/>
        <v>0</v>
      </c>
      <c r="U997">
        <f>T997*参数设置!B998</f>
        <v>0</v>
      </c>
    </row>
    <row r="998" spans="1:21" x14ac:dyDescent="0.25">
      <c r="A998" s="3">
        <v>42480</v>
      </c>
      <c r="B998">
        <f>IF(K997="是",F997*0.25*(价格数据!B998/价格数据!B997),B997*(价格数据!B998/价格数据!B997))</f>
        <v>30525.476356115421</v>
      </c>
      <c r="C998">
        <f>IF(K997="是",F997*0.25*(价格数据!C998/价格数据!C997),C997*(价格数据!C998/价格数据!C997))</f>
        <v>30179.912291768236</v>
      </c>
      <c r="D998">
        <f>IF(K997="是",F997*0.25*(价格数据!D998/价格数据!D997),D997*(价格数据!D998/价格数据!D997))</f>
        <v>27812.698247356413</v>
      </c>
      <c r="E998">
        <f>IF(K997="是",F997*0.25*(价格数据!E998/价格数据!E997),E997*(价格数据!E998/价格数据!E997))</f>
        <v>27470.445526267766</v>
      </c>
      <c r="F998">
        <f t="shared" si="210"/>
        <v>115988.53242150783</v>
      </c>
      <c r="G998">
        <f t="shared" si="211"/>
        <v>0.26317667547671342</v>
      </c>
      <c r="H998">
        <f t="shared" si="212"/>
        <v>0.26019738039354617</v>
      </c>
      <c r="I998">
        <f t="shared" si="213"/>
        <v>0.23978834516401801</v>
      </c>
      <c r="J998">
        <f t="shared" si="214"/>
        <v>0.23683759896572243</v>
      </c>
      <c r="K998" t="str">
        <f>IF(OR(
 ROUND(G998,4)&gt;(0.25+参数设置!B$3), ROUND(G998,4)&lt;(0.25-参数设置!B$3),
 ROUND(H998,4)&gt;(0.25+参数设置!B$3), ROUND(H998,4)&lt;(0.25-参数设置!B$3),
 ROUND(I998,4)&gt;(0.25+参数设置!B$3), ROUND(I998,4)&lt;(0.25-参数设置!B$3),
 ROUND(J998,4)&gt;(0.25+参数设置!B$3), ROUND(J998,4)&lt;(0.25-参数设置!B$3)
),"是","否")</f>
        <v>否</v>
      </c>
      <c r="L998">
        <f t="shared" si="215"/>
        <v>30525.476356115421</v>
      </c>
      <c r="M998">
        <f t="shared" si="216"/>
        <v>30179.912291768236</v>
      </c>
      <c r="N998">
        <f t="shared" si="217"/>
        <v>27812.698247356413</v>
      </c>
      <c r="O998">
        <f t="shared" si="218"/>
        <v>27470.445526267766</v>
      </c>
      <c r="P998">
        <f t="shared" si="219"/>
        <v>0</v>
      </c>
      <c r="Q998">
        <f t="shared" si="220"/>
        <v>0</v>
      </c>
      <c r="R998">
        <f t="shared" si="221"/>
        <v>0</v>
      </c>
      <c r="S998">
        <f t="shared" si="222"/>
        <v>0</v>
      </c>
      <c r="T998">
        <f t="shared" si="223"/>
        <v>0</v>
      </c>
      <c r="U998">
        <f>T998*参数设置!B999</f>
        <v>0</v>
      </c>
    </row>
    <row r="999" spans="1:21" x14ac:dyDescent="0.25">
      <c r="A999" s="3">
        <v>42481</v>
      </c>
      <c r="B999">
        <f>IF(K998="是",F998*0.25*(价格数据!B999/价格数据!B998),B998*(价格数据!B999/价格数据!B998))</f>
        <v>30380.851547100341</v>
      </c>
      <c r="C999">
        <f>IF(K998="是",F998*0.25*(价格数据!C999/价格数据!C998),C998*(价格数据!C999/价格数据!C998))</f>
        <v>30552.216529754587</v>
      </c>
      <c r="D999">
        <f>IF(K998="是",F998*0.25*(价格数据!D999/价格数据!D998),D998*(价格数据!D999/价格数据!D998))</f>
        <v>27693.567828062245</v>
      </c>
      <c r="E999">
        <f>IF(K998="是",F998*0.25*(价格数据!E999/价格数据!E998),E998*(价格数据!E999/价格数据!E998))</f>
        <v>27470.994913202816</v>
      </c>
      <c r="F999">
        <f t="shared" si="210"/>
        <v>116097.63081811999</v>
      </c>
      <c r="G999">
        <f t="shared" si="211"/>
        <v>0.26168364791780607</v>
      </c>
      <c r="H999">
        <f t="shared" si="212"/>
        <v>0.26315968994766203</v>
      </c>
      <c r="I999">
        <f t="shared" si="213"/>
        <v>0.23853689031301026</v>
      </c>
      <c r="J999">
        <f t="shared" si="214"/>
        <v>0.23661977182152169</v>
      </c>
      <c r="K999" t="str">
        <f>IF(OR(
 ROUND(G999,4)&gt;(0.25+参数设置!B$3), ROUND(G999,4)&lt;(0.25-参数设置!B$3),
 ROUND(H999,4)&gt;(0.25+参数设置!B$3), ROUND(H999,4)&lt;(0.25-参数设置!B$3),
 ROUND(I999,4)&gt;(0.25+参数设置!B$3), ROUND(I999,4)&lt;(0.25-参数设置!B$3),
 ROUND(J999,4)&gt;(0.25+参数设置!B$3), ROUND(J999,4)&lt;(0.25-参数设置!B$3)
),"是","否")</f>
        <v>否</v>
      </c>
      <c r="L999">
        <f t="shared" si="215"/>
        <v>30380.851547100341</v>
      </c>
      <c r="M999">
        <f t="shared" si="216"/>
        <v>30552.216529754587</v>
      </c>
      <c r="N999">
        <f t="shared" si="217"/>
        <v>27693.567828062245</v>
      </c>
      <c r="O999">
        <f t="shared" si="218"/>
        <v>27470.994913202816</v>
      </c>
      <c r="P999">
        <f t="shared" si="219"/>
        <v>0</v>
      </c>
      <c r="Q999">
        <f t="shared" si="220"/>
        <v>0</v>
      </c>
      <c r="R999">
        <f t="shared" si="221"/>
        <v>0</v>
      </c>
      <c r="S999">
        <f t="shared" si="222"/>
        <v>0</v>
      </c>
      <c r="T999">
        <f t="shared" si="223"/>
        <v>0</v>
      </c>
      <c r="U999">
        <f>T999*参数设置!B1000</f>
        <v>0</v>
      </c>
    </row>
    <row r="1000" spans="1:21" x14ac:dyDescent="0.25">
      <c r="A1000" s="3">
        <v>42482</v>
      </c>
      <c r="B1000">
        <f>IF(K999="是",F999*0.25*(价格数据!B1000/价格数据!B999),B999*(价格数据!B1000/价格数据!B999))</f>
        <v>30515.834702181081</v>
      </c>
      <c r="C1000">
        <f>IF(K999="是",F999*0.25*(价格数据!C1000/价格数据!C999),C999*(价格数据!C1000/价格数据!C999))</f>
        <v>30156.643276894098</v>
      </c>
      <c r="D1000">
        <f>IF(K999="是",F999*0.25*(价格数据!D1000/价格数据!D999),D999*(价格数据!D1000/价格数据!D999))</f>
        <v>27686.560156339056</v>
      </c>
      <c r="E1000">
        <f>IF(K999="是",F999*0.25*(价格数据!E1000/价格数据!E999),E999*(价格数据!E1000/价格数据!E999))</f>
        <v>27471.544300137863</v>
      </c>
      <c r="F1000">
        <f t="shared" si="210"/>
        <v>115830.58243555209</v>
      </c>
      <c r="G1000">
        <f t="shared" si="211"/>
        <v>0.26345231164800564</v>
      </c>
      <c r="H1000">
        <f t="shared" si="212"/>
        <v>0.26035130483500069</v>
      </c>
      <c r="I1000">
        <f t="shared" si="213"/>
        <v>0.23902633979885066</v>
      </c>
      <c r="J1000">
        <f t="shared" si="214"/>
        <v>0.23717004371814307</v>
      </c>
      <c r="K1000" t="str">
        <f>IF(OR(
 ROUND(G1000,4)&gt;(0.25+参数设置!B$3), ROUND(G1000,4)&lt;(0.25-参数设置!B$3),
 ROUND(H1000,4)&gt;(0.25+参数设置!B$3), ROUND(H1000,4)&lt;(0.25-参数设置!B$3),
 ROUND(I1000,4)&gt;(0.25+参数设置!B$3), ROUND(I1000,4)&lt;(0.25-参数设置!B$3),
 ROUND(J1000,4)&gt;(0.25+参数设置!B$3), ROUND(J1000,4)&lt;(0.25-参数设置!B$3)
),"是","否")</f>
        <v>否</v>
      </c>
      <c r="L1000">
        <f t="shared" si="215"/>
        <v>30515.834702181081</v>
      </c>
      <c r="M1000">
        <f t="shared" si="216"/>
        <v>30156.643276894098</v>
      </c>
      <c r="N1000">
        <f t="shared" si="217"/>
        <v>27686.560156339056</v>
      </c>
      <c r="O1000">
        <f t="shared" si="218"/>
        <v>27471.544300137863</v>
      </c>
      <c r="P1000">
        <f t="shared" si="219"/>
        <v>0</v>
      </c>
      <c r="Q1000">
        <f t="shared" si="220"/>
        <v>0</v>
      </c>
      <c r="R1000">
        <f t="shared" si="221"/>
        <v>0</v>
      </c>
      <c r="S1000">
        <f t="shared" si="222"/>
        <v>0</v>
      </c>
      <c r="T1000">
        <f t="shared" si="223"/>
        <v>0</v>
      </c>
      <c r="U1000">
        <f>T1000*参数设置!B1001</f>
        <v>0</v>
      </c>
    </row>
    <row r="1001" spans="1:21" x14ac:dyDescent="0.25">
      <c r="A1001" s="3">
        <v>42483</v>
      </c>
      <c r="B1001">
        <f>IF(K1000="是",F1000*0.25*(价格数据!B1001/价格数据!B1000),B1000*(价格数据!B1001/价格数据!B1000))</f>
        <v>30515.834702181081</v>
      </c>
      <c r="C1001">
        <f>IF(K1000="是",F1000*0.25*(价格数据!C1001/价格数据!C1000),C1000*(价格数据!C1001/价格数据!C1000))</f>
        <v>30156.643276894098</v>
      </c>
      <c r="D1001">
        <f>IF(K1000="是",F1000*0.25*(价格数据!D1001/价格数据!D1000),D1000*(价格数据!D1001/价格数据!D1000))</f>
        <v>27686.560156339056</v>
      </c>
      <c r="E1001">
        <f>IF(K1000="是",F1000*0.25*(价格数据!E1001/价格数据!E1000),E1000*(价格数据!E1001/价格数据!E1000))</f>
        <v>27471.544300137863</v>
      </c>
      <c r="F1001">
        <f t="shared" si="210"/>
        <v>115830.58243555209</v>
      </c>
      <c r="G1001">
        <f t="shared" si="211"/>
        <v>0.26345231164800564</v>
      </c>
      <c r="H1001">
        <f t="shared" si="212"/>
        <v>0.26035130483500069</v>
      </c>
      <c r="I1001">
        <f t="shared" si="213"/>
        <v>0.23902633979885066</v>
      </c>
      <c r="J1001">
        <f t="shared" si="214"/>
        <v>0.23717004371814307</v>
      </c>
      <c r="K1001" t="str">
        <f>IF(OR(
 ROUND(G1001,4)&gt;(0.25+参数设置!B$3), ROUND(G1001,4)&lt;(0.25-参数设置!B$3),
 ROUND(H1001,4)&gt;(0.25+参数设置!B$3), ROUND(H1001,4)&lt;(0.25-参数设置!B$3),
 ROUND(I1001,4)&gt;(0.25+参数设置!B$3), ROUND(I1001,4)&lt;(0.25-参数设置!B$3),
 ROUND(J1001,4)&gt;(0.25+参数设置!B$3), ROUND(J1001,4)&lt;(0.25-参数设置!B$3)
),"是","否")</f>
        <v>否</v>
      </c>
      <c r="L1001">
        <f t="shared" si="215"/>
        <v>30515.834702181081</v>
      </c>
      <c r="M1001">
        <f t="shared" si="216"/>
        <v>30156.643276894098</v>
      </c>
      <c r="N1001">
        <f t="shared" si="217"/>
        <v>27686.560156339056</v>
      </c>
      <c r="O1001">
        <f t="shared" si="218"/>
        <v>27471.544300137863</v>
      </c>
      <c r="P1001">
        <f t="shared" si="219"/>
        <v>0</v>
      </c>
      <c r="Q1001">
        <f t="shared" si="220"/>
        <v>0</v>
      </c>
      <c r="R1001">
        <f t="shared" si="221"/>
        <v>0</v>
      </c>
      <c r="S1001">
        <f t="shared" si="222"/>
        <v>0</v>
      </c>
      <c r="T1001">
        <f t="shared" si="223"/>
        <v>0</v>
      </c>
      <c r="U1001">
        <f>T1001*参数设置!B1002</f>
        <v>0</v>
      </c>
    </row>
    <row r="1002" spans="1:21" x14ac:dyDescent="0.25">
      <c r="A1002" s="3">
        <v>42484</v>
      </c>
      <c r="B1002">
        <f>IF(K1001="是",F1001*0.25*(价格数据!B1002/价格数据!B1001),B1001*(价格数据!B1002/价格数据!B1001))</f>
        <v>30515.834702181081</v>
      </c>
      <c r="C1002">
        <f>IF(K1001="是",F1001*0.25*(价格数据!C1002/价格数据!C1001),C1001*(价格数据!C1002/价格数据!C1001))</f>
        <v>30156.643276894098</v>
      </c>
      <c r="D1002">
        <f>IF(K1001="是",F1001*0.25*(价格数据!D1002/价格数据!D1001),D1001*(价格数据!D1002/价格数据!D1001))</f>
        <v>27686.560156339056</v>
      </c>
      <c r="E1002">
        <f>IF(K1001="是",F1001*0.25*(价格数据!E1002/价格数据!E1001),E1001*(价格数据!E1002/价格数据!E1001))</f>
        <v>27471.544300137863</v>
      </c>
      <c r="F1002">
        <f t="shared" si="210"/>
        <v>115830.58243555209</v>
      </c>
      <c r="G1002">
        <f t="shared" si="211"/>
        <v>0.26345231164800564</v>
      </c>
      <c r="H1002">
        <f t="shared" si="212"/>
        <v>0.26035130483500069</v>
      </c>
      <c r="I1002">
        <f t="shared" si="213"/>
        <v>0.23902633979885066</v>
      </c>
      <c r="J1002">
        <f t="shared" si="214"/>
        <v>0.23717004371814307</v>
      </c>
      <c r="K1002" t="str">
        <f>IF(OR(
 ROUND(G1002,4)&gt;(0.25+参数设置!B$3), ROUND(G1002,4)&lt;(0.25-参数设置!B$3),
 ROUND(H1002,4)&gt;(0.25+参数设置!B$3), ROUND(H1002,4)&lt;(0.25-参数设置!B$3),
 ROUND(I1002,4)&gt;(0.25+参数设置!B$3), ROUND(I1002,4)&lt;(0.25-参数设置!B$3),
 ROUND(J1002,4)&gt;(0.25+参数设置!B$3), ROUND(J1002,4)&lt;(0.25-参数设置!B$3)
),"是","否")</f>
        <v>否</v>
      </c>
      <c r="L1002">
        <f t="shared" si="215"/>
        <v>30515.834702181081</v>
      </c>
      <c r="M1002">
        <f t="shared" si="216"/>
        <v>30156.643276894098</v>
      </c>
      <c r="N1002">
        <f t="shared" si="217"/>
        <v>27686.560156339056</v>
      </c>
      <c r="O1002">
        <f t="shared" si="218"/>
        <v>27471.544300137863</v>
      </c>
      <c r="P1002">
        <f t="shared" si="219"/>
        <v>0</v>
      </c>
      <c r="Q1002">
        <f t="shared" si="220"/>
        <v>0</v>
      </c>
      <c r="R1002">
        <f t="shared" si="221"/>
        <v>0</v>
      </c>
      <c r="S1002">
        <f t="shared" si="222"/>
        <v>0</v>
      </c>
      <c r="T1002">
        <f t="shared" si="223"/>
        <v>0</v>
      </c>
      <c r="U1002">
        <f>T1002*参数设置!B1003</f>
        <v>0</v>
      </c>
    </row>
    <row r="1003" spans="1:21" x14ac:dyDescent="0.25">
      <c r="A1003" s="3">
        <v>42485</v>
      </c>
      <c r="B1003">
        <f>IF(K1002="是",F1002*0.25*(价格数据!B1003/价格数据!B1002),B1002*(价格数据!B1003/价格数据!B1002))</f>
        <v>30419.418162837694</v>
      </c>
      <c r="C1003">
        <f>IF(K1002="是",F1002*0.25*(价格数据!C1003/价格数据!C1002),C1002*(价格数据!C1003/价格数据!C1002))</f>
        <v>29993.76017277507</v>
      </c>
      <c r="D1003">
        <f>IF(K1002="是",F1002*0.25*(价格数据!D1003/价格数据!D1002),D1002*(价格数据!D1003/价格数据!D1002))</f>
        <v>27537.647132221344</v>
      </c>
      <c r="E1003">
        <f>IF(K1002="是",F1002*0.25*(价格数据!E1003/价格数据!E1002),E1002*(价格数据!E1003/价格数据!E1002))</f>
        <v>27467.149204657482</v>
      </c>
      <c r="F1003">
        <f t="shared" si="210"/>
        <v>115417.97467249159</v>
      </c>
      <c r="G1003">
        <f t="shared" si="211"/>
        <v>0.26355875892949432</v>
      </c>
      <c r="H1003">
        <f t="shared" si="212"/>
        <v>0.25987078925864832</v>
      </c>
      <c r="I1003">
        <f t="shared" si="213"/>
        <v>0.23859062862922159</v>
      </c>
      <c r="J1003">
        <f t="shared" si="214"/>
        <v>0.23797982318263577</v>
      </c>
      <c r="K1003" t="str">
        <f>IF(OR(
 ROUND(G1003,4)&gt;(0.25+参数设置!B$3), ROUND(G1003,4)&lt;(0.25-参数设置!B$3),
 ROUND(H1003,4)&gt;(0.25+参数设置!B$3), ROUND(H1003,4)&lt;(0.25-参数设置!B$3),
 ROUND(I1003,4)&gt;(0.25+参数设置!B$3), ROUND(I1003,4)&lt;(0.25-参数设置!B$3),
 ROUND(J1003,4)&gt;(0.25+参数设置!B$3), ROUND(J1003,4)&lt;(0.25-参数设置!B$3)
),"是","否")</f>
        <v>否</v>
      </c>
      <c r="L1003">
        <f t="shared" si="215"/>
        <v>30419.418162837694</v>
      </c>
      <c r="M1003">
        <f t="shared" si="216"/>
        <v>29993.76017277507</v>
      </c>
      <c r="N1003">
        <f t="shared" si="217"/>
        <v>27537.647132221344</v>
      </c>
      <c r="O1003">
        <f t="shared" si="218"/>
        <v>27467.149204657482</v>
      </c>
      <c r="P1003">
        <f t="shared" si="219"/>
        <v>0</v>
      </c>
      <c r="Q1003">
        <f t="shared" si="220"/>
        <v>0</v>
      </c>
      <c r="R1003">
        <f t="shared" si="221"/>
        <v>0</v>
      </c>
      <c r="S1003">
        <f t="shared" si="222"/>
        <v>0</v>
      </c>
      <c r="T1003">
        <f t="shared" si="223"/>
        <v>0</v>
      </c>
      <c r="U1003">
        <f>T1003*参数设置!B1004</f>
        <v>0</v>
      </c>
    </row>
    <row r="1004" spans="1:21" x14ac:dyDescent="0.25">
      <c r="A1004" s="3">
        <v>42486</v>
      </c>
      <c r="B1004">
        <f>IF(K1003="是",F1003*0.25*(价格数据!B1004/价格数据!B1003),B1003*(价格数据!B1004/价格数据!B1003))</f>
        <v>30592.967933655789</v>
      </c>
      <c r="C1004">
        <f>IF(K1003="是",F1003*0.25*(价格数据!C1004/价格数据!C1003),C1003*(价格数据!C1004/价格数据!C1003))</f>
        <v>29935.587635589705</v>
      </c>
      <c r="D1004">
        <f>IF(K1003="是",F1003*0.25*(价格数据!D1004/价格数据!D1003),D1003*(价格数据!D1004/价格数据!D1003))</f>
        <v>27579.943436550573</v>
      </c>
      <c r="E1004">
        <f>IF(K1003="是",F1003*0.25*(价格数据!E1004/价格数据!E1003),E1003*(价格数据!E1004/价格数据!E1003))</f>
        <v>27467.149204657482</v>
      </c>
      <c r="F1004">
        <f t="shared" si="210"/>
        <v>115575.64821045355</v>
      </c>
      <c r="G1004">
        <f t="shared" si="211"/>
        <v>0.26470081204259016</v>
      </c>
      <c r="H1004">
        <f t="shared" si="212"/>
        <v>0.2590129330798086</v>
      </c>
      <c r="I1004">
        <f t="shared" si="213"/>
        <v>0.23863109455661291</v>
      </c>
      <c r="J1004">
        <f t="shared" si="214"/>
        <v>0.2376551603209883</v>
      </c>
      <c r="K1004" t="str">
        <f>IF(OR(
 ROUND(G1004,4)&gt;(0.25+参数设置!B$3), ROUND(G1004,4)&lt;(0.25-参数设置!B$3),
 ROUND(H1004,4)&gt;(0.25+参数设置!B$3), ROUND(H1004,4)&lt;(0.25-参数设置!B$3),
 ROUND(I1004,4)&gt;(0.25+参数设置!B$3), ROUND(I1004,4)&lt;(0.25-参数设置!B$3),
 ROUND(J1004,4)&gt;(0.25+参数设置!B$3), ROUND(J1004,4)&lt;(0.25-参数设置!B$3)
),"是","否")</f>
        <v>否</v>
      </c>
      <c r="L1004">
        <f t="shared" si="215"/>
        <v>30592.967933655789</v>
      </c>
      <c r="M1004">
        <f t="shared" si="216"/>
        <v>29935.587635589705</v>
      </c>
      <c r="N1004">
        <f t="shared" si="217"/>
        <v>27579.943436550573</v>
      </c>
      <c r="O1004">
        <f t="shared" si="218"/>
        <v>27467.149204657482</v>
      </c>
      <c r="P1004">
        <f t="shared" si="219"/>
        <v>0</v>
      </c>
      <c r="Q1004">
        <f t="shared" si="220"/>
        <v>0</v>
      </c>
      <c r="R1004">
        <f t="shared" si="221"/>
        <v>0</v>
      </c>
      <c r="S1004">
        <f t="shared" si="222"/>
        <v>0</v>
      </c>
      <c r="T1004">
        <f t="shared" si="223"/>
        <v>0</v>
      </c>
      <c r="U1004">
        <f>T1004*参数设置!B1005</f>
        <v>0</v>
      </c>
    </row>
    <row r="1005" spans="1:21" x14ac:dyDescent="0.25">
      <c r="A1005" s="3">
        <v>42487</v>
      </c>
      <c r="B1005">
        <f>IF(K1004="是",F1004*0.25*(价格数据!B1005/价格数据!B1004),B1004*(价格数据!B1005/价格数据!B1004))</f>
        <v>30448.343124640713</v>
      </c>
      <c r="C1005">
        <f>IF(K1004="是",F1004*0.25*(价格数据!C1005/价格数据!C1004),C1004*(价格数据!C1005/价格数据!C1004))</f>
        <v>30261.353843827757</v>
      </c>
      <c r="D1005">
        <f>IF(K1004="是",F1004*0.25*(价格数据!D1005/价格数据!D1004),D1004*(价格数据!D1005/价格数据!D1004))</f>
        <v>27604.470287581724</v>
      </c>
      <c r="E1005">
        <f>IF(K1004="是",F1004*0.25*(价格数据!E1005/价格数据!E1004),E1004*(价格数据!E1005/价格数据!E1004))</f>
        <v>27467.973285060056</v>
      </c>
      <c r="F1005">
        <f t="shared" si="210"/>
        <v>115782.14054111025</v>
      </c>
      <c r="G1005">
        <f t="shared" si="211"/>
        <v>0.26297961829294003</v>
      </c>
      <c r="H1005">
        <f t="shared" si="212"/>
        <v>0.2613646085864425</v>
      </c>
      <c r="I1005">
        <f t="shared" si="213"/>
        <v>0.23841734276609206</v>
      </c>
      <c r="J1005">
        <f t="shared" si="214"/>
        <v>0.23723843035452541</v>
      </c>
      <c r="K1005" t="str">
        <f>IF(OR(
 ROUND(G1005,4)&gt;(0.25+参数设置!B$3), ROUND(G1005,4)&lt;(0.25-参数设置!B$3),
 ROUND(H1005,4)&gt;(0.25+参数设置!B$3), ROUND(H1005,4)&lt;(0.25-参数设置!B$3),
 ROUND(I1005,4)&gt;(0.25+参数设置!B$3), ROUND(I1005,4)&lt;(0.25-参数设置!B$3),
 ROUND(J1005,4)&gt;(0.25+参数设置!B$3), ROUND(J1005,4)&lt;(0.25-参数设置!B$3)
),"是","否")</f>
        <v>否</v>
      </c>
      <c r="L1005">
        <f t="shared" si="215"/>
        <v>30448.343124640713</v>
      </c>
      <c r="M1005">
        <f t="shared" si="216"/>
        <v>30261.353843827757</v>
      </c>
      <c r="N1005">
        <f t="shared" si="217"/>
        <v>27604.470287581724</v>
      </c>
      <c r="O1005">
        <f t="shared" si="218"/>
        <v>27467.973285060056</v>
      </c>
      <c r="P1005">
        <f t="shared" si="219"/>
        <v>0</v>
      </c>
      <c r="Q1005">
        <f t="shared" si="220"/>
        <v>0</v>
      </c>
      <c r="R1005">
        <f t="shared" si="221"/>
        <v>0</v>
      </c>
      <c r="S1005">
        <f t="shared" si="222"/>
        <v>0</v>
      </c>
      <c r="T1005">
        <f t="shared" si="223"/>
        <v>0</v>
      </c>
      <c r="U1005">
        <f>T1005*参数设置!B1006</f>
        <v>0</v>
      </c>
    </row>
    <row r="1006" spans="1:21" x14ac:dyDescent="0.25">
      <c r="A1006" s="3">
        <v>42488</v>
      </c>
      <c r="B1006">
        <f>IF(K1005="是",F1005*0.25*(价格数据!B1006/价格数据!B1005),B1005*(价格数据!B1006/价格数据!B1005))</f>
        <v>30429.059816772038</v>
      </c>
      <c r="C1006">
        <f>IF(K1005="是",F1005*0.25*(价格数据!C1006/价格数据!C1005),C1005*(价格数据!C1006/价格数据!C1005))</f>
        <v>30400.967933072636</v>
      </c>
      <c r="D1006">
        <f>IF(K1005="是",F1005*0.25*(价格数据!D1006/价格数据!D1005),D1005*(价格数据!D1006/价格数据!D1005))</f>
        <v>27691.315362151214</v>
      </c>
      <c r="E1006">
        <f>IF(K1005="是",F1005*0.25*(价格数据!E1006/价格数据!E1005),E1005*(价格数据!E1006/价格数据!E1005))</f>
        <v>27471.544300137866</v>
      </c>
      <c r="F1006">
        <f t="shared" si="210"/>
        <v>115992.88741213374</v>
      </c>
      <c r="G1006">
        <f t="shared" si="211"/>
        <v>0.26233556639257283</v>
      </c>
      <c r="H1006">
        <f t="shared" si="212"/>
        <v>0.26209338013162059</v>
      </c>
      <c r="I1006">
        <f t="shared" si="213"/>
        <v>0.23873287388528697</v>
      </c>
      <c r="J1006">
        <f t="shared" si="214"/>
        <v>0.23683817959051973</v>
      </c>
      <c r="K1006" t="str">
        <f>IF(OR(
 ROUND(G1006,4)&gt;(0.25+参数设置!B$3), ROUND(G1006,4)&lt;(0.25-参数设置!B$3),
 ROUND(H1006,4)&gt;(0.25+参数设置!B$3), ROUND(H1006,4)&lt;(0.25-参数设置!B$3),
 ROUND(I1006,4)&gt;(0.25+参数设置!B$3), ROUND(I1006,4)&lt;(0.25-参数设置!B$3),
 ROUND(J1006,4)&gt;(0.25+参数设置!B$3), ROUND(J1006,4)&lt;(0.25-参数设置!B$3)
),"是","否")</f>
        <v>否</v>
      </c>
      <c r="L1006">
        <f t="shared" si="215"/>
        <v>30429.059816772038</v>
      </c>
      <c r="M1006">
        <f t="shared" si="216"/>
        <v>30400.967933072636</v>
      </c>
      <c r="N1006">
        <f t="shared" si="217"/>
        <v>27691.315362151214</v>
      </c>
      <c r="O1006">
        <f t="shared" si="218"/>
        <v>27471.544300137866</v>
      </c>
      <c r="P1006">
        <f t="shared" si="219"/>
        <v>0</v>
      </c>
      <c r="Q1006">
        <f t="shared" si="220"/>
        <v>0</v>
      </c>
      <c r="R1006">
        <f t="shared" si="221"/>
        <v>0</v>
      </c>
      <c r="S1006">
        <f t="shared" si="222"/>
        <v>0</v>
      </c>
      <c r="T1006">
        <f t="shared" si="223"/>
        <v>0</v>
      </c>
      <c r="U1006">
        <f>T1006*参数设置!B1007</f>
        <v>0</v>
      </c>
    </row>
    <row r="1007" spans="1:21" x14ac:dyDescent="0.25">
      <c r="A1007" s="3">
        <v>42489</v>
      </c>
      <c r="B1007">
        <f>IF(K1006="是",F1006*0.25*(价格数据!B1007/价格数据!B1006),B1006*(价格数据!B1007/价格数据!B1006))</f>
        <v>30390.493201034682</v>
      </c>
      <c r="C1007">
        <f>IF(K1006="是",F1006*0.25*(价格数据!C1007/价格数据!C1006),C1006*(价格数据!C1007/价格数据!C1006))</f>
        <v>30947.789782615087</v>
      </c>
      <c r="D1007">
        <f>IF(K1006="是",F1006*0.25*(价格数据!D1007/价格数据!D1006),D1006*(价格数据!D1007/价格数据!D1006))</f>
        <v>27702.577691706334</v>
      </c>
      <c r="E1007">
        <f>IF(K1006="是",F1006*0.25*(价格数据!E1007/价格数据!E1006),E1006*(价格数据!E1007/价格数据!E1006))</f>
        <v>27472.917767475486</v>
      </c>
      <c r="F1007">
        <f t="shared" si="210"/>
        <v>116513.77844283159</v>
      </c>
      <c r="G1007">
        <f t="shared" si="211"/>
        <v>0.26083175403968223</v>
      </c>
      <c r="H1007">
        <f t="shared" si="212"/>
        <v>0.26561484998789103</v>
      </c>
      <c r="I1007">
        <f t="shared" si="213"/>
        <v>0.23776224633637491</v>
      </c>
      <c r="J1007">
        <f t="shared" si="214"/>
        <v>0.23579114963605177</v>
      </c>
      <c r="K1007" t="str">
        <f>IF(OR(
 ROUND(G1007,4)&gt;(0.25+参数设置!B$3), ROUND(G1007,4)&lt;(0.25-参数设置!B$3),
 ROUND(H1007,4)&gt;(0.25+参数设置!B$3), ROUND(H1007,4)&lt;(0.25-参数设置!B$3),
 ROUND(I1007,4)&gt;(0.25+参数设置!B$3), ROUND(I1007,4)&lt;(0.25-参数设置!B$3),
 ROUND(J1007,4)&gt;(0.25+参数设置!B$3), ROUND(J1007,4)&lt;(0.25-参数设置!B$3)
),"是","否")</f>
        <v>否</v>
      </c>
      <c r="L1007">
        <f t="shared" si="215"/>
        <v>30390.493201034682</v>
      </c>
      <c r="M1007">
        <f t="shared" si="216"/>
        <v>30947.789782615087</v>
      </c>
      <c r="N1007">
        <f t="shared" si="217"/>
        <v>27702.577691706334</v>
      </c>
      <c r="O1007">
        <f t="shared" si="218"/>
        <v>27472.917767475486</v>
      </c>
      <c r="P1007">
        <f t="shared" si="219"/>
        <v>0</v>
      </c>
      <c r="Q1007">
        <f t="shared" si="220"/>
        <v>0</v>
      </c>
      <c r="R1007">
        <f t="shared" si="221"/>
        <v>0</v>
      </c>
      <c r="S1007">
        <f t="shared" si="222"/>
        <v>0</v>
      </c>
      <c r="T1007">
        <f t="shared" si="223"/>
        <v>0</v>
      </c>
      <c r="U1007">
        <f>T1007*参数设置!B1008</f>
        <v>0</v>
      </c>
    </row>
    <row r="1008" spans="1:21" x14ac:dyDescent="0.25">
      <c r="A1008" s="3">
        <v>42490</v>
      </c>
      <c r="B1008">
        <f>IF(K1007="是",F1007*0.25*(价格数据!B1008/价格数据!B1007),B1007*(价格数据!B1008/价格数据!B1007))</f>
        <v>30390.493201034682</v>
      </c>
      <c r="C1008">
        <f>IF(K1007="是",F1007*0.25*(价格数据!C1008/价格数据!C1007),C1007*(价格数据!C1008/价格数据!C1007))</f>
        <v>30947.789782615087</v>
      </c>
      <c r="D1008">
        <f>IF(K1007="是",F1007*0.25*(价格数据!D1008/价格数据!D1007),D1007*(价格数据!D1008/价格数据!D1007))</f>
        <v>27702.577691706334</v>
      </c>
      <c r="E1008">
        <f>IF(K1007="是",F1007*0.25*(价格数据!E1008/价格数据!E1007),E1007*(价格数据!E1008/价格数据!E1007))</f>
        <v>27472.917767475486</v>
      </c>
      <c r="F1008">
        <f t="shared" si="210"/>
        <v>116513.77844283159</v>
      </c>
      <c r="G1008">
        <f t="shared" si="211"/>
        <v>0.26083175403968223</v>
      </c>
      <c r="H1008">
        <f t="shared" si="212"/>
        <v>0.26561484998789103</v>
      </c>
      <c r="I1008">
        <f t="shared" si="213"/>
        <v>0.23776224633637491</v>
      </c>
      <c r="J1008">
        <f t="shared" si="214"/>
        <v>0.23579114963605177</v>
      </c>
      <c r="K1008" t="str">
        <f>IF(OR(
 ROUND(G1008,4)&gt;(0.25+参数设置!B$3), ROUND(G1008,4)&lt;(0.25-参数设置!B$3),
 ROUND(H1008,4)&gt;(0.25+参数设置!B$3), ROUND(H1008,4)&lt;(0.25-参数设置!B$3),
 ROUND(I1008,4)&gt;(0.25+参数设置!B$3), ROUND(I1008,4)&lt;(0.25-参数设置!B$3),
 ROUND(J1008,4)&gt;(0.25+参数设置!B$3), ROUND(J1008,4)&lt;(0.25-参数设置!B$3)
),"是","否")</f>
        <v>否</v>
      </c>
      <c r="L1008">
        <f t="shared" si="215"/>
        <v>30390.493201034682</v>
      </c>
      <c r="M1008">
        <f t="shared" si="216"/>
        <v>30947.789782615087</v>
      </c>
      <c r="N1008">
        <f t="shared" si="217"/>
        <v>27702.577691706334</v>
      </c>
      <c r="O1008">
        <f t="shared" si="218"/>
        <v>27472.917767475486</v>
      </c>
      <c r="P1008">
        <f t="shared" si="219"/>
        <v>0</v>
      </c>
      <c r="Q1008">
        <f t="shared" si="220"/>
        <v>0</v>
      </c>
      <c r="R1008">
        <f t="shared" si="221"/>
        <v>0</v>
      </c>
      <c r="S1008">
        <f t="shared" si="222"/>
        <v>0</v>
      </c>
      <c r="T1008">
        <f t="shared" si="223"/>
        <v>0</v>
      </c>
      <c r="U1008">
        <f>T1008*参数设置!B1009</f>
        <v>0</v>
      </c>
    </row>
    <row r="1009" spans="1:21" x14ac:dyDescent="0.25">
      <c r="A1009" s="3">
        <v>42491</v>
      </c>
      <c r="B1009">
        <f>IF(K1008="是",F1008*0.25*(价格数据!B1009/价格数据!B1008),B1008*(价格数据!B1009/价格数据!B1008))</f>
        <v>30390.493201034682</v>
      </c>
      <c r="C1009">
        <f>IF(K1008="是",F1008*0.25*(价格数据!C1009/价格数据!C1008),C1008*(价格数据!C1009/价格数据!C1008))</f>
        <v>30947.789782615087</v>
      </c>
      <c r="D1009">
        <f>IF(K1008="是",F1008*0.25*(价格数据!D1009/价格数据!D1008),D1008*(价格数据!D1009/价格数据!D1008))</f>
        <v>27702.577691706334</v>
      </c>
      <c r="E1009">
        <f>IF(K1008="是",F1008*0.25*(价格数据!E1009/价格数据!E1008),E1008*(价格数据!E1009/价格数据!E1008))</f>
        <v>27472.917767475486</v>
      </c>
      <c r="F1009">
        <f t="shared" si="210"/>
        <v>116513.77844283159</v>
      </c>
      <c r="G1009">
        <f t="shared" si="211"/>
        <v>0.26083175403968223</v>
      </c>
      <c r="H1009">
        <f t="shared" si="212"/>
        <v>0.26561484998789103</v>
      </c>
      <c r="I1009">
        <f t="shared" si="213"/>
        <v>0.23776224633637491</v>
      </c>
      <c r="J1009">
        <f t="shared" si="214"/>
        <v>0.23579114963605177</v>
      </c>
      <c r="K1009" t="str">
        <f>IF(OR(
 ROUND(G1009,4)&gt;(0.25+参数设置!B$3), ROUND(G1009,4)&lt;(0.25-参数设置!B$3),
 ROUND(H1009,4)&gt;(0.25+参数设置!B$3), ROUND(H1009,4)&lt;(0.25-参数设置!B$3),
 ROUND(I1009,4)&gt;(0.25+参数设置!B$3), ROUND(I1009,4)&lt;(0.25-参数设置!B$3),
 ROUND(J1009,4)&gt;(0.25+参数设置!B$3), ROUND(J1009,4)&lt;(0.25-参数设置!B$3)
),"是","否")</f>
        <v>否</v>
      </c>
      <c r="L1009">
        <f t="shared" si="215"/>
        <v>30390.493201034682</v>
      </c>
      <c r="M1009">
        <f t="shared" si="216"/>
        <v>30947.789782615087</v>
      </c>
      <c r="N1009">
        <f t="shared" si="217"/>
        <v>27702.577691706334</v>
      </c>
      <c r="O1009">
        <f t="shared" si="218"/>
        <v>27472.917767475486</v>
      </c>
      <c r="P1009">
        <f t="shared" si="219"/>
        <v>0</v>
      </c>
      <c r="Q1009">
        <f t="shared" si="220"/>
        <v>0</v>
      </c>
      <c r="R1009">
        <f t="shared" si="221"/>
        <v>0</v>
      </c>
      <c r="S1009">
        <f t="shared" si="222"/>
        <v>0</v>
      </c>
      <c r="T1009">
        <f t="shared" si="223"/>
        <v>0</v>
      </c>
      <c r="U1009">
        <f>T1009*参数设置!B1010</f>
        <v>0</v>
      </c>
    </row>
    <row r="1010" spans="1:21" x14ac:dyDescent="0.25">
      <c r="A1010" s="3">
        <v>42492</v>
      </c>
      <c r="B1010">
        <f>IF(K1009="是",F1009*0.25*(价格数据!B1010/价格数据!B1009),B1009*(价格数据!B1010/价格数据!B1009))</f>
        <v>30390.493201034682</v>
      </c>
      <c r="C1010">
        <f>IF(K1009="是",F1009*0.25*(价格数据!C1010/价格数据!C1009),C1009*(价格数据!C1010/价格数据!C1009))</f>
        <v>30947.789782615087</v>
      </c>
      <c r="D1010">
        <f>IF(K1009="是",F1009*0.25*(价格数据!D1010/价格数据!D1009),D1009*(价格数据!D1010/价格数据!D1009))</f>
        <v>27702.577691706334</v>
      </c>
      <c r="E1010">
        <f>IF(K1009="是",F1009*0.25*(价格数据!E1010/价格数据!E1009),E1009*(价格数据!E1010/价格数据!E1009))</f>
        <v>27472.917767475486</v>
      </c>
      <c r="F1010">
        <f t="shared" si="210"/>
        <v>116513.77844283159</v>
      </c>
      <c r="G1010">
        <f t="shared" si="211"/>
        <v>0.26083175403968223</v>
      </c>
      <c r="H1010">
        <f t="shared" si="212"/>
        <v>0.26561484998789103</v>
      </c>
      <c r="I1010">
        <f t="shared" si="213"/>
        <v>0.23776224633637491</v>
      </c>
      <c r="J1010">
        <f t="shared" si="214"/>
        <v>0.23579114963605177</v>
      </c>
      <c r="K1010" t="str">
        <f>IF(OR(
 ROUND(G1010,4)&gt;(0.25+参数设置!B$3), ROUND(G1010,4)&lt;(0.25-参数设置!B$3),
 ROUND(H1010,4)&gt;(0.25+参数设置!B$3), ROUND(H1010,4)&lt;(0.25-参数设置!B$3),
 ROUND(I1010,4)&gt;(0.25+参数设置!B$3), ROUND(I1010,4)&lt;(0.25-参数设置!B$3),
 ROUND(J1010,4)&gt;(0.25+参数设置!B$3), ROUND(J1010,4)&lt;(0.25-参数设置!B$3)
),"是","否")</f>
        <v>否</v>
      </c>
      <c r="L1010">
        <f t="shared" si="215"/>
        <v>30390.493201034682</v>
      </c>
      <c r="M1010">
        <f t="shared" si="216"/>
        <v>30947.789782615087</v>
      </c>
      <c r="N1010">
        <f t="shared" si="217"/>
        <v>27702.577691706334</v>
      </c>
      <c r="O1010">
        <f t="shared" si="218"/>
        <v>27472.917767475486</v>
      </c>
      <c r="P1010">
        <f t="shared" si="219"/>
        <v>0</v>
      </c>
      <c r="Q1010">
        <f t="shared" si="220"/>
        <v>0</v>
      </c>
      <c r="R1010">
        <f t="shared" si="221"/>
        <v>0</v>
      </c>
      <c r="S1010">
        <f t="shared" si="222"/>
        <v>0</v>
      </c>
      <c r="T1010">
        <f t="shared" si="223"/>
        <v>0</v>
      </c>
      <c r="U1010">
        <f>T1010*参数设置!B1011</f>
        <v>0</v>
      </c>
    </row>
    <row r="1011" spans="1:21" x14ac:dyDescent="0.25">
      <c r="A1011" s="3">
        <v>42493</v>
      </c>
      <c r="B1011">
        <f>IF(K1010="是",F1010*0.25*(价格数据!B1011/价格数据!B1010),B1010*(价格数据!B1011/价格数据!B1010))</f>
        <v>30978.634091029326</v>
      </c>
      <c r="C1011">
        <f>IF(K1010="是",F1010*0.25*(价格数据!C1011/价格数据!C1010),C1010*(价格数据!C1011/价格数据!C1010))</f>
        <v>31436.439094972164</v>
      </c>
      <c r="D1011">
        <f>IF(K1010="是",F1010*0.25*(价格数据!D1011/价格数据!D1010),D1010*(价格数据!D1011/价格数据!D1010))</f>
        <v>27718.344953083502</v>
      </c>
      <c r="E1011">
        <f>IF(K1010="是",F1010*0.25*(价格数据!E1011/价格数据!E1010),E1010*(价格数据!E1011/价格数据!E1010))</f>
        <v>27468.247978527575</v>
      </c>
      <c r="F1011">
        <f t="shared" si="210"/>
        <v>117601.66611761258</v>
      </c>
      <c r="G1011">
        <f t="shared" si="211"/>
        <v>0.26342002723029295</v>
      </c>
      <c r="H1011">
        <f t="shared" si="212"/>
        <v>0.2673128717711602</v>
      </c>
      <c r="I1011">
        <f t="shared" si="213"/>
        <v>0.23569687291132921</v>
      </c>
      <c r="J1011">
        <f t="shared" si="214"/>
        <v>0.23357022808721756</v>
      </c>
      <c r="K1011" t="str">
        <f>IF(OR(
 ROUND(G1011,4)&gt;(0.25+参数设置!B$3), ROUND(G1011,4)&lt;(0.25-参数设置!B$3),
 ROUND(H1011,4)&gt;(0.25+参数设置!B$3), ROUND(H1011,4)&lt;(0.25-参数设置!B$3),
 ROUND(I1011,4)&gt;(0.25+参数设置!B$3), ROUND(I1011,4)&lt;(0.25-参数设置!B$3),
 ROUND(J1011,4)&gt;(0.25+参数设置!B$3), ROUND(J1011,4)&lt;(0.25-参数设置!B$3)
),"是","否")</f>
        <v>否</v>
      </c>
      <c r="L1011">
        <f t="shared" si="215"/>
        <v>30978.634091029326</v>
      </c>
      <c r="M1011">
        <f t="shared" si="216"/>
        <v>31436.439094972164</v>
      </c>
      <c r="N1011">
        <f t="shared" si="217"/>
        <v>27718.344953083502</v>
      </c>
      <c r="O1011">
        <f t="shared" si="218"/>
        <v>27468.247978527575</v>
      </c>
      <c r="P1011">
        <f t="shared" si="219"/>
        <v>0</v>
      </c>
      <c r="Q1011">
        <f t="shared" si="220"/>
        <v>0</v>
      </c>
      <c r="R1011">
        <f t="shared" si="221"/>
        <v>0</v>
      </c>
      <c r="S1011">
        <f t="shared" si="222"/>
        <v>0</v>
      </c>
      <c r="T1011">
        <f t="shared" si="223"/>
        <v>0</v>
      </c>
      <c r="U1011">
        <f>T1011*参数设置!B1012</f>
        <v>0</v>
      </c>
    </row>
    <row r="1012" spans="1:21" x14ac:dyDescent="0.25">
      <c r="A1012" s="3">
        <v>42494</v>
      </c>
      <c r="B1012">
        <f>IF(K1011="是",F1011*0.25*(价格数据!B1012/价格数据!B1011),B1011*(价格数据!B1012/价格数据!B1011))</f>
        <v>30862.934243817264</v>
      </c>
      <c r="C1012">
        <f>IF(K1011="是",F1011*0.25*(价格数据!C1012/价格数据!C1011),C1011*(价格数据!C1012/价格数据!C1011))</f>
        <v>31145.57640904533</v>
      </c>
      <c r="D1012">
        <f>IF(K1011="是",F1011*0.25*(价格数据!D1012/价格数据!D1011),D1011*(价格数据!D1012/价格数据!D1011))</f>
        <v>27712.838925300999</v>
      </c>
      <c r="E1012">
        <f>IF(K1011="是",F1011*0.25*(价格数据!E1012/价格数据!E1011),E1011*(价格数据!E1012/价格数据!E1011))</f>
        <v>27469.346752397676</v>
      </c>
      <c r="F1012">
        <f t="shared" si="210"/>
        <v>117190.69633056126</v>
      </c>
      <c r="G1012">
        <f t="shared" si="211"/>
        <v>0.26335652240483154</v>
      </c>
      <c r="H1012">
        <f t="shared" si="212"/>
        <v>0.26576833643169601</v>
      </c>
      <c r="I1012">
        <f t="shared" si="213"/>
        <v>0.23647644218386626</v>
      </c>
      <c r="J1012">
        <f t="shared" si="214"/>
        <v>0.23439869897960625</v>
      </c>
      <c r="K1012" t="str">
        <f>IF(OR(
 ROUND(G1012,4)&gt;(0.25+参数设置!B$3), ROUND(G1012,4)&lt;(0.25-参数设置!B$3),
 ROUND(H1012,4)&gt;(0.25+参数设置!B$3), ROUND(H1012,4)&lt;(0.25-参数设置!B$3),
 ROUND(I1012,4)&gt;(0.25+参数设置!B$3), ROUND(I1012,4)&lt;(0.25-参数设置!B$3),
 ROUND(J1012,4)&gt;(0.25+参数设置!B$3), ROUND(J1012,4)&lt;(0.25-参数设置!B$3)
),"是","否")</f>
        <v>否</v>
      </c>
      <c r="L1012">
        <f t="shared" si="215"/>
        <v>30862.934243817264</v>
      </c>
      <c r="M1012">
        <f t="shared" si="216"/>
        <v>31145.57640904533</v>
      </c>
      <c r="N1012">
        <f t="shared" si="217"/>
        <v>27712.838925300999</v>
      </c>
      <c r="O1012">
        <f t="shared" si="218"/>
        <v>27469.346752397676</v>
      </c>
      <c r="P1012">
        <f t="shared" si="219"/>
        <v>0</v>
      </c>
      <c r="Q1012">
        <f t="shared" si="220"/>
        <v>0</v>
      </c>
      <c r="R1012">
        <f t="shared" si="221"/>
        <v>0</v>
      </c>
      <c r="S1012">
        <f t="shared" si="222"/>
        <v>0</v>
      </c>
      <c r="T1012">
        <f t="shared" si="223"/>
        <v>0</v>
      </c>
      <c r="U1012">
        <f>T1012*参数设置!B1013</f>
        <v>0</v>
      </c>
    </row>
    <row r="1013" spans="1:21" x14ac:dyDescent="0.25">
      <c r="A1013" s="3">
        <v>42495</v>
      </c>
      <c r="B1013">
        <f>IF(K1012="是",F1012*0.25*(价格数据!B1013/价格数据!B1012),B1012*(价格数据!B1013/价格数据!B1012))</f>
        <v>30862.934243817264</v>
      </c>
      <c r="C1013">
        <f>IF(K1012="是",F1012*0.25*(价格数据!C1013/价格数据!C1012),C1012*(价格数据!C1013/价格数据!C1012))</f>
        <v>31122.307394171181</v>
      </c>
      <c r="D1013">
        <f>IF(K1012="是",F1012*0.25*(价格数据!D1013/价格数据!D1012),D1012*(价格数据!D1013/价格数据!D1012))</f>
        <v>27731.108926579309</v>
      </c>
      <c r="E1013">
        <f>IF(K1012="是",F1012*0.25*(价格数据!E1013/价格数据!E1012),E1012*(价格数据!E1013/价格数据!E1012))</f>
        <v>27470.720219735293</v>
      </c>
      <c r="F1013">
        <f t="shared" si="210"/>
        <v>117187.07078430304</v>
      </c>
      <c r="G1013">
        <f t="shared" si="211"/>
        <v>0.26336467015737786</v>
      </c>
      <c r="H1013">
        <f t="shared" si="212"/>
        <v>0.26557799581368108</v>
      </c>
      <c r="I1013">
        <f t="shared" si="213"/>
        <v>0.23663966289951699</v>
      </c>
      <c r="J1013">
        <f t="shared" si="214"/>
        <v>0.2344176711294241</v>
      </c>
      <c r="K1013" t="str">
        <f>IF(OR(
 ROUND(G1013,4)&gt;(0.25+参数设置!B$3), ROUND(G1013,4)&lt;(0.25-参数设置!B$3),
 ROUND(H1013,4)&gt;(0.25+参数设置!B$3), ROUND(H1013,4)&lt;(0.25-参数设置!B$3),
 ROUND(I1013,4)&gt;(0.25+参数设置!B$3), ROUND(I1013,4)&lt;(0.25-参数设置!B$3),
 ROUND(J1013,4)&gt;(0.25+参数设置!B$3), ROUND(J1013,4)&lt;(0.25-参数设置!B$3)
),"是","否")</f>
        <v>否</v>
      </c>
      <c r="L1013">
        <f t="shared" si="215"/>
        <v>30862.934243817264</v>
      </c>
      <c r="M1013">
        <f t="shared" si="216"/>
        <v>31122.307394171181</v>
      </c>
      <c r="N1013">
        <f t="shared" si="217"/>
        <v>27731.108926579309</v>
      </c>
      <c r="O1013">
        <f t="shared" si="218"/>
        <v>27470.720219735293</v>
      </c>
      <c r="P1013">
        <f t="shared" si="219"/>
        <v>0</v>
      </c>
      <c r="Q1013">
        <f t="shared" si="220"/>
        <v>0</v>
      </c>
      <c r="R1013">
        <f t="shared" si="221"/>
        <v>0</v>
      </c>
      <c r="S1013">
        <f t="shared" si="222"/>
        <v>0</v>
      </c>
      <c r="T1013">
        <f t="shared" si="223"/>
        <v>0</v>
      </c>
      <c r="U1013">
        <f>T1013*参数设置!B1014</f>
        <v>0</v>
      </c>
    </row>
    <row r="1014" spans="1:21" x14ac:dyDescent="0.25">
      <c r="A1014" s="3">
        <v>42496</v>
      </c>
      <c r="B1014">
        <f>IF(K1013="是",F1013*0.25*(价格数据!B1014/价格数据!B1013),B1013*(价格数据!B1014/价格数据!B1013))</f>
        <v>30159.093506610559</v>
      </c>
      <c r="C1014">
        <f>IF(K1013="是",F1013*0.25*(价格数据!C1014/价格数据!C1013),C1013*(价格数据!C1014/价格数据!C1013))</f>
        <v>31180.479931356549</v>
      </c>
      <c r="D1014">
        <f>IF(K1013="是",F1013*0.25*(价格数据!D1014/价格数据!D1013),D1013*(价格数据!D1014/价格数据!D1013))</f>
        <v>27713.589747271344</v>
      </c>
      <c r="E1014">
        <f>IF(K1013="是",F1013*0.25*(价格数据!E1014/价格数据!E1013),E1013*(价格数据!E1014/价格数据!E1013))</f>
        <v>27472.643074007963</v>
      </c>
      <c r="F1014">
        <f t="shared" si="210"/>
        <v>116525.80625924641</v>
      </c>
      <c r="G1014">
        <f t="shared" si="211"/>
        <v>0.25881900734943347</v>
      </c>
      <c r="H1014">
        <f t="shared" si="212"/>
        <v>0.26758433116511782</v>
      </c>
      <c r="I1014">
        <f t="shared" si="213"/>
        <v>0.23783220761943666</v>
      </c>
      <c r="J1014">
        <f t="shared" si="214"/>
        <v>0.23576445386601208</v>
      </c>
      <c r="K1014" t="str">
        <f>IF(OR(
 ROUND(G1014,4)&gt;(0.25+参数设置!B$3), ROUND(G1014,4)&lt;(0.25-参数设置!B$3),
 ROUND(H1014,4)&gt;(0.25+参数设置!B$3), ROUND(H1014,4)&lt;(0.25-参数设置!B$3),
 ROUND(I1014,4)&gt;(0.25+参数设置!B$3), ROUND(I1014,4)&lt;(0.25-参数设置!B$3),
 ROUND(J1014,4)&gt;(0.25+参数设置!B$3), ROUND(J1014,4)&lt;(0.25-参数设置!B$3)
),"是","否")</f>
        <v>否</v>
      </c>
      <c r="L1014">
        <f t="shared" si="215"/>
        <v>30159.093506610559</v>
      </c>
      <c r="M1014">
        <f t="shared" si="216"/>
        <v>31180.479931356549</v>
      </c>
      <c r="N1014">
        <f t="shared" si="217"/>
        <v>27713.589747271344</v>
      </c>
      <c r="O1014">
        <f t="shared" si="218"/>
        <v>27472.643074007963</v>
      </c>
      <c r="P1014">
        <f t="shared" si="219"/>
        <v>0</v>
      </c>
      <c r="Q1014">
        <f t="shared" si="220"/>
        <v>0</v>
      </c>
      <c r="R1014">
        <f t="shared" si="221"/>
        <v>0</v>
      </c>
      <c r="S1014">
        <f t="shared" si="222"/>
        <v>0</v>
      </c>
      <c r="T1014">
        <f t="shared" si="223"/>
        <v>0</v>
      </c>
      <c r="U1014">
        <f>T1014*参数设置!B1015</f>
        <v>0</v>
      </c>
    </row>
    <row r="1015" spans="1:21" x14ac:dyDescent="0.25">
      <c r="A1015" s="3">
        <v>42497</v>
      </c>
      <c r="B1015">
        <f>IF(K1014="是",F1014*0.25*(价格数据!B1015/价格数据!B1014),B1014*(价格数据!B1015/价格数据!B1014))</f>
        <v>30159.093506610559</v>
      </c>
      <c r="C1015">
        <f>IF(K1014="是",F1014*0.25*(价格数据!C1015/价格数据!C1014),C1014*(价格数据!C1015/价格数据!C1014))</f>
        <v>31180.479931356549</v>
      </c>
      <c r="D1015">
        <f>IF(K1014="是",F1014*0.25*(价格数据!D1015/价格数据!D1014),D1014*(价格数据!D1015/价格数据!D1014))</f>
        <v>27713.589747271344</v>
      </c>
      <c r="E1015">
        <f>IF(K1014="是",F1014*0.25*(价格数据!E1015/价格数据!E1014),E1014*(价格数据!E1015/价格数据!E1014))</f>
        <v>27472.643074007963</v>
      </c>
      <c r="F1015">
        <f t="shared" si="210"/>
        <v>116525.80625924641</v>
      </c>
      <c r="G1015">
        <f t="shared" si="211"/>
        <v>0.25881900734943347</v>
      </c>
      <c r="H1015">
        <f t="shared" si="212"/>
        <v>0.26758433116511782</v>
      </c>
      <c r="I1015">
        <f t="shared" si="213"/>
        <v>0.23783220761943666</v>
      </c>
      <c r="J1015">
        <f t="shared" si="214"/>
        <v>0.23576445386601208</v>
      </c>
      <c r="K1015" t="str">
        <f>IF(OR(
 ROUND(G1015,4)&gt;(0.25+参数设置!B$3), ROUND(G1015,4)&lt;(0.25-参数设置!B$3),
 ROUND(H1015,4)&gt;(0.25+参数设置!B$3), ROUND(H1015,4)&lt;(0.25-参数设置!B$3),
 ROUND(I1015,4)&gt;(0.25+参数设置!B$3), ROUND(I1015,4)&lt;(0.25-参数设置!B$3),
 ROUND(J1015,4)&gt;(0.25+参数设置!B$3), ROUND(J1015,4)&lt;(0.25-参数设置!B$3)
),"是","否")</f>
        <v>否</v>
      </c>
      <c r="L1015">
        <f t="shared" si="215"/>
        <v>30159.093506610559</v>
      </c>
      <c r="M1015">
        <f t="shared" si="216"/>
        <v>31180.479931356549</v>
      </c>
      <c r="N1015">
        <f t="shared" si="217"/>
        <v>27713.589747271344</v>
      </c>
      <c r="O1015">
        <f t="shared" si="218"/>
        <v>27472.643074007963</v>
      </c>
      <c r="P1015">
        <f t="shared" si="219"/>
        <v>0</v>
      </c>
      <c r="Q1015">
        <f t="shared" si="220"/>
        <v>0</v>
      </c>
      <c r="R1015">
        <f t="shared" si="221"/>
        <v>0</v>
      </c>
      <c r="S1015">
        <f t="shared" si="222"/>
        <v>0</v>
      </c>
      <c r="T1015">
        <f t="shared" si="223"/>
        <v>0</v>
      </c>
      <c r="U1015">
        <f>T1015*参数设置!B1016</f>
        <v>0</v>
      </c>
    </row>
    <row r="1016" spans="1:21" x14ac:dyDescent="0.25">
      <c r="A1016" s="3">
        <v>42498</v>
      </c>
      <c r="B1016">
        <f>IF(K1015="是",F1015*0.25*(价格数据!B1016/价格数据!B1015),B1015*(价格数据!B1016/价格数据!B1015))</f>
        <v>30159.093506610559</v>
      </c>
      <c r="C1016">
        <f>IF(K1015="是",F1015*0.25*(价格数据!C1016/价格数据!C1015),C1015*(价格数据!C1016/价格数据!C1015))</f>
        <v>31180.479931356549</v>
      </c>
      <c r="D1016">
        <f>IF(K1015="是",F1015*0.25*(价格数据!D1016/价格数据!D1015),D1015*(价格数据!D1016/价格数据!D1015))</f>
        <v>27713.589747271344</v>
      </c>
      <c r="E1016">
        <f>IF(K1015="是",F1015*0.25*(价格数据!E1016/价格数据!E1015),E1015*(价格数据!E1016/价格数据!E1015))</f>
        <v>27472.643074007963</v>
      </c>
      <c r="F1016">
        <f t="shared" si="210"/>
        <v>116525.80625924641</v>
      </c>
      <c r="G1016">
        <f t="shared" si="211"/>
        <v>0.25881900734943347</v>
      </c>
      <c r="H1016">
        <f t="shared" si="212"/>
        <v>0.26758433116511782</v>
      </c>
      <c r="I1016">
        <f t="shared" si="213"/>
        <v>0.23783220761943666</v>
      </c>
      <c r="J1016">
        <f t="shared" si="214"/>
        <v>0.23576445386601208</v>
      </c>
      <c r="K1016" t="str">
        <f>IF(OR(
 ROUND(G1016,4)&gt;(0.25+参数设置!B$3), ROUND(G1016,4)&lt;(0.25-参数设置!B$3),
 ROUND(H1016,4)&gt;(0.25+参数设置!B$3), ROUND(H1016,4)&lt;(0.25-参数设置!B$3),
 ROUND(I1016,4)&gt;(0.25+参数设置!B$3), ROUND(I1016,4)&lt;(0.25-参数设置!B$3),
 ROUND(J1016,4)&gt;(0.25+参数设置!B$3), ROUND(J1016,4)&lt;(0.25-参数设置!B$3)
),"是","否")</f>
        <v>否</v>
      </c>
      <c r="L1016">
        <f t="shared" si="215"/>
        <v>30159.093506610559</v>
      </c>
      <c r="M1016">
        <f t="shared" si="216"/>
        <v>31180.479931356549</v>
      </c>
      <c r="N1016">
        <f t="shared" si="217"/>
        <v>27713.589747271344</v>
      </c>
      <c r="O1016">
        <f t="shared" si="218"/>
        <v>27472.643074007963</v>
      </c>
      <c r="P1016">
        <f t="shared" si="219"/>
        <v>0</v>
      </c>
      <c r="Q1016">
        <f t="shared" si="220"/>
        <v>0</v>
      </c>
      <c r="R1016">
        <f t="shared" si="221"/>
        <v>0</v>
      </c>
      <c r="S1016">
        <f t="shared" si="222"/>
        <v>0</v>
      </c>
      <c r="T1016">
        <f t="shared" si="223"/>
        <v>0</v>
      </c>
      <c r="U1016">
        <f>T1016*参数设置!B1017</f>
        <v>0</v>
      </c>
    </row>
    <row r="1017" spans="1:21" x14ac:dyDescent="0.25">
      <c r="A1017" s="3">
        <v>42499</v>
      </c>
      <c r="B1017">
        <f>IF(K1016="是",F1016*0.25*(价格数据!B1017/价格数据!B1016),B1016*(价格数据!B1017/价格数据!B1016))</f>
        <v>29542.0276548129</v>
      </c>
      <c r="C1017">
        <f>IF(K1016="是",F1016*0.25*(价格数据!C1017/价格数据!C1016),C1016*(价格数据!C1017/价格数据!C1016))</f>
        <v>31064.134856985813</v>
      </c>
      <c r="D1017">
        <f>IF(K1016="是",F1016*0.25*(价格数据!D1017/价格数据!D1016),D1016*(价格数据!D1017/价格数据!D1016))</f>
        <v>27735.613858401357</v>
      </c>
      <c r="E1017">
        <f>IF(K1016="是",F1016*0.25*(价格数据!E1017/价格数据!E1016),E1016*(价格数据!E1017/价格数据!E1016))</f>
        <v>27471.544300137866</v>
      </c>
      <c r="F1017">
        <f t="shared" si="210"/>
        <v>115813.32067033794</v>
      </c>
      <c r="G1017">
        <f t="shared" si="211"/>
        <v>0.2550831586886636</v>
      </c>
      <c r="H1017">
        <f t="shared" si="212"/>
        <v>0.26822592321145616</v>
      </c>
      <c r="I1017">
        <f t="shared" si="213"/>
        <v>0.23948552461724718</v>
      </c>
      <c r="J1017">
        <f t="shared" si="214"/>
        <v>0.237205393482633</v>
      </c>
      <c r="K1017" t="str">
        <f>IF(OR(
 ROUND(G1017,4)&gt;(0.25+参数设置!B$3), ROUND(G1017,4)&lt;(0.25-参数设置!B$3),
 ROUND(H1017,4)&gt;(0.25+参数设置!B$3), ROUND(H1017,4)&lt;(0.25-参数设置!B$3),
 ROUND(I1017,4)&gt;(0.25+参数设置!B$3), ROUND(I1017,4)&lt;(0.25-参数设置!B$3),
 ROUND(J1017,4)&gt;(0.25+参数设置!B$3), ROUND(J1017,4)&lt;(0.25-参数设置!B$3)
),"是","否")</f>
        <v>否</v>
      </c>
      <c r="L1017">
        <f t="shared" si="215"/>
        <v>29542.0276548129</v>
      </c>
      <c r="M1017">
        <f t="shared" si="216"/>
        <v>31064.134856985813</v>
      </c>
      <c r="N1017">
        <f t="shared" si="217"/>
        <v>27735.613858401357</v>
      </c>
      <c r="O1017">
        <f t="shared" si="218"/>
        <v>27471.544300137866</v>
      </c>
      <c r="P1017">
        <f t="shared" si="219"/>
        <v>0</v>
      </c>
      <c r="Q1017">
        <f t="shared" si="220"/>
        <v>0</v>
      </c>
      <c r="R1017">
        <f t="shared" si="221"/>
        <v>0</v>
      </c>
      <c r="S1017">
        <f t="shared" si="222"/>
        <v>0</v>
      </c>
      <c r="T1017">
        <f t="shared" si="223"/>
        <v>0</v>
      </c>
      <c r="U1017">
        <f>T1017*参数设置!B1018</f>
        <v>0</v>
      </c>
    </row>
    <row r="1018" spans="1:21" x14ac:dyDescent="0.25">
      <c r="A1018" s="3">
        <v>42500</v>
      </c>
      <c r="B1018">
        <f>IF(K1017="是",F1017*0.25*(价格数据!B1018/价格数据!B1017),B1017*(价格数据!B1018/价格数据!B1017))</f>
        <v>29513.102693009885</v>
      </c>
      <c r="C1018">
        <f>IF(K1017="是",F1017*0.25*(价格数据!C1018/价格数据!C1017),C1017*(价格数据!C1018/价格数据!C1017))</f>
        <v>30912.886260303861</v>
      </c>
      <c r="D1018">
        <f>IF(K1017="是",F1017*0.25*(价格数据!D1018/价格数据!D1017),D1017*(价格数据!D1018/价格数据!D1017))</f>
        <v>27775.907970809676</v>
      </c>
      <c r="E1018">
        <f>IF(K1017="是",F1017*0.25*(价格数据!E1018/价格数据!E1017),E1017*(价格数据!E1018/价格数据!E1017))</f>
        <v>27470.99491320282</v>
      </c>
      <c r="F1018">
        <f t="shared" si="210"/>
        <v>115672.89183732626</v>
      </c>
      <c r="G1018">
        <f t="shared" si="211"/>
        <v>0.25514277566877913</v>
      </c>
      <c r="H1018">
        <f t="shared" si="212"/>
        <v>0.26724399960344591</v>
      </c>
      <c r="I1018">
        <f t="shared" si="213"/>
        <v>0.2401246094017572</v>
      </c>
      <c r="J1018">
        <f t="shared" si="214"/>
        <v>0.23748861532601762</v>
      </c>
      <c r="K1018" t="str">
        <f>IF(OR(
 ROUND(G1018,4)&gt;(0.25+参数设置!B$3), ROUND(G1018,4)&lt;(0.25-参数设置!B$3),
 ROUND(H1018,4)&gt;(0.25+参数设置!B$3), ROUND(H1018,4)&lt;(0.25-参数设置!B$3),
 ROUND(I1018,4)&gt;(0.25+参数设置!B$3), ROUND(I1018,4)&lt;(0.25-参数设置!B$3),
 ROUND(J1018,4)&gt;(0.25+参数设置!B$3), ROUND(J1018,4)&lt;(0.25-参数设置!B$3)
),"是","否")</f>
        <v>否</v>
      </c>
      <c r="L1018">
        <f t="shared" si="215"/>
        <v>29513.102693009885</v>
      </c>
      <c r="M1018">
        <f t="shared" si="216"/>
        <v>30912.886260303861</v>
      </c>
      <c r="N1018">
        <f t="shared" si="217"/>
        <v>27775.907970809676</v>
      </c>
      <c r="O1018">
        <f t="shared" si="218"/>
        <v>27470.99491320282</v>
      </c>
      <c r="P1018">
        <f t="shared" si="219"/>
        <v>0</v>
      </c>
      <c r="Q1018">
        <f t="shared" si="220"/>
        <v>0</v>
      </c>
      <c r="R1018">
        <f t="shared" si="221"/>
        <v>0</v>
      </c>
      <c r="S1018">
        <f t="shared" si="222"/>
        <v>0</v>
      </c>
      <c r="T1018">
        <f t="shared" si="223"/>
        <v>0</v>
      </c>
      <c r="U1018">
        <f>T1018*参数设置!B1019</f>
        <v>0</v>
      </c>
    </row>
    <row r="1019" spans="1:21" x14ac:dyDescent="0.25">
      <c r="A1019" s="3">
        <v>42501</v>
      </c>
      <c r="B1019">
        <f>IF(K1018="是",F1018*0.25*(价格数据!B1019/价格数据!B1018),B1018*(价格数据!B1019/价格数据!B1018))</f>
        <v>29628.802540221946</v>
      </c>
      <c r="C1019">
        <f>IF(K1018="是",F1018*0.25*(价格数据!C1019/价格数据!C1018),C1018*(价格数据!C1019/价格数据!C1018))</f>
        <v>31052.500349548744</v>
      </c>
      <c r="D1019">
        <f>IF(K1018="是",F1018*0.25*(价格数据!D1019/价格数据!D1018),D1018*(价格数据!D1019/价格数据!D1018))</f>
        <v>27792.175780167068</v>
      </c>
      <c r="E1019">
        <f>IF(K1018="是",F1018*0.25*(价格数据!E1019/价格数据!E1018),E1018*(价格数据!E1019/价格数据!E1018))</f>
        <v>27471.544300137866</v>
      </c>
      <c r="F1019">
        <f t="shared" si="210"/>
        <v>115945.02297007563</v>
      </c>
      <c r="G1019">
        <f t="shared" si="211"/>
        <v>0.25554182302304496</v>
      </c>
      <c r="H1019">
        <f t="shared" si="212"/>
        <v>0.26782089954446009</v>
      </c>
      <c r="I1019">
        <f t="shared" si="213"/>
        <v>0.2397013262685711</v>
      </c>
      <c r="J1019">
        <f t="shared" si="214"/>
        <v>0.23693595116392382</v>
      </c>
      <c r="K1019" t="str">
        <f>IF(OR(
 ROUND(G1019,4)&gt;(0.25+参数设置!B$3), ROUND(G1019,4)&lt;(0.25-参数设置!B$3),
 ROUND(H1019,4)&gt;(0.25+参数设置!B$3), ROUND(H1019,4)&lt;(0.25-参数设置!B$3),
 ROUND(I1019,4)&gt;(0.25+参数设置!B$3), ROUND(I1019,4)&lt;(0.25-参数设置!B$3),
 ROUND(J1019,4)&gt;(0.25+参数设置!B$3), ROUND(J1019,4)&lt;(0.25-参数设置!B$3)
),"是","否")</f>
        <v>否</v>
      </c>
      <c r="L1019">
        <f t="shared" si="215"/>
        <v>29628.802540221946</v>
      </c>
      <c r="M1019">
        <f t="shared" si="216"/>
        <v>31052.500349548744</v>
      </c>
      <c r="N1019">
        <f t="shared" si="217"/>
        <v>27792.175780167068</v>
      </c>
      <c r="O1019">
        <f t="shared" si="218"/>
        <v>27471.544300137866</v>
      </c>
      <c r="P1019">
        <f t="shared" si="219"/>
        <v>0</v>
      </c>
      <c r="Q1019">
        <f t="shared" si="220"/>
        <v>0</v>
      </c>
      <c r="R1019">
        <f t="shared" si="221"/>
        <v>0</v>
      </c>
      <c r="S1019">
        <f t="shared" si="222"/>
        <v>0</v>
      </c>
      <c r="T1019">
        <f t="shared" si="223"/>
        <v>0</v>
      </c>
      <c r="U1019">
        <f>T1019*参数设置!B1020</f>
        <v>0</v>
      </c>
    </row>
    <row r="1020" spans="1:21" x14ac:dyDescent="0.25">
      <c r="A1020" s="3">
        <v>42502</v>
      </c>
      <c r="B1020">
        <f>IF(K1019="是",F1019*0.25*(价格数据!B1020/价格数据!B1019),B1019*(价格数据!B1020/价格数据!B1019))</f>
        <v>29734.860733499667</v>
      </c>
      <c r="C1020">
        <f>IF(K1019="是",F1019*0.25*(价格数据!C1020/价格数据!C1019),C1019*(价格数据!C1020/价格数据!C1019))</f>
        <v>30947.789782615084</v>
      </c>
      <c r="D1020">
        <f>IF(K1019="是",F1019*0.25*(价格数据!D1020/价格数据!D1019),D1019*(价格数据!D1020/价格数据!D1019))</f>
        <v>27840.97920823926</v>
      </c>
      <c r="E1020">
        <f>IF(K1019="是",F1019*0.25*(价格数据!E1020/价格数据!E1019),E1019*(价格数据!E1020/价格数据!E1019))</f>
        <v>27470.99491320282</v>
      </c>
      <c r="F1020">
        <f t="shared" si="210"/>
        <v>115994.62463755684</v>
      </c>
      <c r="G1020">
        <f t="shared" si="211"/>
        <v>0.25634688526654437</v>
      </c>
      <c r="H1020">
        <f t="shared" si="212"/>
        <v>0.26680365473241752</v>
      </c>
      <c r="I1020">
        <f t="shared" si="213"/>
        <v>0.24001956379644926</v>
      </c>
      <c r="J1020">
        <f t="shared" si="214"/>
        <v>0.23682989620458875</v>
      </c>
      <c r="K1020" t="str">
        <f>IF(OR(
 ROUND(G1020,4)&gt;(0.25+参数设置!B$3), ROUND(G1020,4)&lt;(0.25-参数设置!B$3),
 ROUND(H1020,4)&gt;(0.25+参数设置!B$3), ROUND(H1020,4)&lt;(0.25-参数设置!B$3),
 ROUND(I1020,4)&gt;(0.25+参数设置!B$3), ROUND(I1020,4)&lt;(0.25-参数设置!B$3),
 ROUND(J1020,4)&gt;(0.25+参数设置!B$3), ROUND(J1020,4)&lt;(0.25-参数设置!B$3)
),"是","否")</f>
        <v>否</v>
      </c>
      <c r="L1020">
        <f t="shared" si="215"/>
        <v>29734.860733499667</v>
      </c>
      <c r="M1020">
        <f t="shared" si="216"/>
        <v>30947.789782615084</v>
      </c>
      <c r="N1020">
        <f t="shared" si="217"/>
        <v>27840.97920823926</v>
      </c>
      <c r="O1020">
        <f t="shared" si="218"/>
        <v>27470.99491320282</v>
      </c>
      <c r="P1020">
        <f t="shared" si="219"/>
        <v>0</v>
      </c>
      <c r="Q1020">
        <f t="shared" si="220"/>
        <v>0</v>
      </c>
      <c r="R1020">
        <f t="shared" si="221"/>
        <v>0</v>
      </c>
      <c r="S1020">
        <f t="shared" si="222"/>
        <v>0</v>
      </c>
      <c r="T1020">
        <f t="shared" si="223"/>
        <v>0</v>
      </c>
      <c r="U1020">
        <f>T1020*参数设置!B1021</f>
        <v>0</v>
      </c>
    </row>
    <row r="1021" spans="1:21" x14ac:dyDescent="0.25">
      <c r="A1021" s="3">
        <v>42503</v>
      </c>
      <c r="B1021">
        <f>IF(K1020="是",F1020*0.25*(价格数据!B1021/价格数据!B1020),B1020*(价格数据!B1021/价格数据!B1020))</f>
        <v>29628.802540221946</v>
      </c>
      <c r="C1021">
        <f>IF(K1020="是",F1020*0.25*(价格数据!C1021/价格数据!C1020),C1020*(价格数据!C1021/价格数据!C1020))</f>
        <v>31203.748946230698</v>
      </c>
      <c r="D1021">
        <f>IF(K1020="是",F1020*0.25*(价格数据!D1021/价格数据!D1020),D1020*(价格数据!D1021/价格数据!D1020))</f>
        <v>27856.496195626314</v>
      </c>
      <c r="E1021">
        <f>IF(K1020="是",F1020*0.25*(价格数据!E1021/价格数据!E1020),E1020*(价格数据!E1021/价格数据!E1020))</f>
        <v>27472.368380540436</v>
      </c>
      <c r="F1021">
        <f t="shared" si="210"/>
        <v>116161.41606261939</v>
      </c>
      <c r="G1021">
        <f t="shared" si="211"/>
        <v>0.25506578298124294</v>
      </c>
      <c r="H1021">
        <f t="shared" si="212"/>
        <v>0.26862404061439493</v>
      </c>
      <c r="I1021">
        <f t="shared" si="213"/>
        <v>0.23980851077615695</v>
      </c>
      <c r="J1021">
        <f t="shared" si="214"/>
        <v>0.23650166562820521</v>
      </c>
      <c r="K1021" t="str">
        <f>IF(OR(
 ROUND(G1021,4)&gt;(0.25+参数设置!B$3), ROUND(G1021,4)&lt;(0.25-参数设置!B$3),
 ROUND(H1021,4)&gt;(0.25+参数设置!B$3), ROUND(H1021,4)&lt;(0.25-参数设置!B$3),
 ROUND(I1021,4)&gt;(0.25+参数设置!B$3), ROUND(I1021,4)&lt;(0.25-参数设置!B$3),
 ROUND(J1021,4)&gt;(0.25+参数设置!B$3), ROUND(J1021,4)&lt;(0.25-参数设置!B$3)
),"是","否")</f>
        <v>否</v>
      </c>
      <c r="L1021">
        <f t="shared" si="215"/>
        <v>29628.802540221946</v>
      </c>
      <c r="M1021">
        <f t="shared" si="216"/>
        <v>31203.748946230698</v>
      </c>
      <c r="N1021">
        <f t="shared" si="217"/>
        <v>27856.496195626314</v>
      </c>
      <c r="O1021">
        <f t="shared" si="218"/>
        <v>27472.368380540436</v>
      </c>
      <c r="P1021">
        <f t="shared" si="219"/>
        <v>0</v>
      </c>
      <c r="Q1021">
        <f t="shared" si="220"/>
        <v>0</v>
      </c>
      <c r="R1021">
        <f t="shared" si="221"/>
        <v>0</v>
      </c>
      <c r="S1021">
        <f t="shared" si="222"/>
        <v>0</v>
      </c>
      <c r="T1021">
        <f t="shared" si="223"/>
        <v>0</v>
      </c>
      <c r="U1021">
        <f>T1021*参数设置!B1022</f>
        <v>0</v>
      </c>
    </row>
    <row r="1022" spans="1:21" x14ac:dyDescent="0.25">
      <c r="A1022" s="3">
        <v>42504</v>
      </c>
      <c r="B1022">
        <f>IF(K1021="是",F1021*0.25*(价格数据!B1022/价格数据!B1021),B1021*(价格数据!B1022/价格数据!B1021))</f>
        <v>29628.802540221946</v>
      </c>
      <c r="C1022">
        <f>IF(K1021="是",F1021*0.25*(价格数据!C1022/价格数据!C1021),C1021*(价格数据!C1022/价格数据!C1021))</f>
        <v>31203.748946230698</v>
      </c>
      <c r="D1022">
        <f>IF(K1021="是",F1021*0.25*(价格数据!D1022/价格数据!D1021),D1021*(价格数据!D1022/价格数据!D1021))</f>
        <v>27856.496195626314</v>
      </c>
      <c r="E1022">
        <f>IF(K1021="是",F1021*0.25*(价格数据!E1022/价格数据!E1021),E1021*(价格数据!E1022/价格数据!E1021))</f>
        <v>27472.368380540436</v>
      </c>
      <c r="F1022">
        <f t="shared" si="210"/>
        <v>116161.41606261939</v>
      </c>
      <c r="G1022">
        <f t="shared" si="211"/>
        <v>0.25506578298124294</v>
      </c>
      <c r="H1022">
        <f t="shared" si="212"/>
        <v>0.26862404061439493</v>
      </c>
      <c r="I1022">
        <f t="shared" si="213"/>
        <v>0.23980851077615695</v>
      </c>
      <c r="J1022">
        <f t="shared" si="214"/>
        <v>0.23650166562820521</v>
      </c>
      <c r="K1022" t="str">
        <f>IF(OR(
 ROUND(G1022,4)&gt;(0.25+参数设置!B$3), ROUND(G1022,4)&lt;(0.25-参数设置!B$3),
 ROUND(H1022,4)&gt;(0.25+参数设置!B$3), ROUND(H1022,4)&lt;(0.25-参数设置!B$3),
 ROUND(I1022,4)&gt;(0.25+参数设置!B$3), ROUND(I1022,4)&lt;(0.25-参数设置!B$3),
 ROUND(J1022,4)&gt;(0.25+参数设置!B$3), ROUND(J1022,4)&lt;(0.25-参数设置!B$3)
),"是","否")</f>
        <v>否</v>
      </c>
      <c r="L1022">
        <f t="shared" si="215"/>
        <v>29628.802540221946</v>
      </c>
      <c r="M1022">
        <f t="shared" si="216"/>
        <v>31203.748946230698</v>
      </c>
      <c r="N1022">
        <f t="shared" si="217"/>
        <v>27856.496195626314</v>
      </c>
      <c r="O1022">
        <f t="shared" si="218"/>
        <v>27472.368380540436</v>
      </c>
      <c r="P1022">
        <f t="shared" si="219"/>
        <v>0</v>
      </c>
      <c r="Q1022">
        <f t="shared" si="220"/>
        <v>0</v>
      </c>
      <c r="R1022">
        <f t="shared" si="221"/>
        <v>0</v>
      </c>
      <c r="S1022">
        <f t="shared" si="222"/>
        <v>0</v>
      </c>
      <c r="T1022">
        <f t="shared" si="223"/>
        <v>0</v>
      </c>
      <c r="U1022">
        <f>T1022*参数设置!B1023</f>
        <v>0</v>
      </c>
    </row>
    <row r="1023" spans="1:21" x14ac:dyDescent="0.25">
      <c r="A1023" s="3">
        <v>42505</v>
      </c>
      <c r="B1023">
        <f>IF(K1022="是",F1022*0.25*(价格数据!B1023/价格数据!B1022),B1022*(价格数据!B1023/价格数据!B1022))</f>
        <v>29628.802540221946</v>
      </c>
      <c r="C1023">
        <f>IF(K1022="是",F1022*0.25*(价格数据!C1023/价格数据!C1022),C1022*(价格数据!C1023/价格数据!C1022))</f>
        <v>31203.748946230698</v>
      </c>
      <c r="D1023">
        <f>IF(K1022="是",F1022*0.25*(价格数据!D1023/价格数据!D1022),D1022*(价格数据!D1023/价格数据!D1022))</f>
        <v>27856.496195626314</v>
      </c>
      <c r="E1023">
        <f>IF(K1022="是",F1022*0.25*(价格数据!E1023/价格数据!E1022),E1022*(价格数据!E1023/价格数据!E1022))</f>
        <v>27472.368380540436</v>
      </c>
      <c r="F1023">
        <f t="shared" si="210"/>
        <v>116161.41606261939</v>
      </c>
      <c r="G1023">
        <f t="shared" si="211"/>
        <v>0.25506578298124294</v>
      </c>
      <c r="H1023">
        <f t="shared" si="212"/>
        <v>0.26862404061439493</v>
      </c>
      <c r="I1023">
        <f t="shared" si="213"/>
        <v>0.23980851077615695</v>
      </c>
      <c r="J1023">
        <f t="shared" si="214"/>
        <v>0.23650166562820521</v>
      </c>
      <c r="K1023" t="str">
        <f>IF(OR(
 ROUND(G1023,4)&gt;(0.25+参数设置!B$3), ROUND(G1023,4)&lt;(0.25-参数设置!B$3),
 ROUND(H1023,4)&gt;(0.25+参数设置!B$3), ROUND(H1023,4)&lt;(0.25-参数设置!B$3),
 ROUND(I1023,4)&gt;(0.25+参数设置!B$3), ROUND(I1023,4)&lt;(0.25-参数设置!B$3),
 ROUND(J1023,4)&gt;(0.25+参数设置!B$3), ROUND(J1023,4)&lt;(0.25-参数设置!B$3)
),"是","否")</f>
        <v>否</v>
      </c>
      <c r="L1023">
        <f t="shared" si="215"/>
        <v>29628.802540221946</v>
      </c>
      <c r="M1023">
        <f t="shared" si="216"/>
        <v>31203.748946230698</v>
      </c>
      <c r="N1023">
        <f t="shared" si="217"/>
        <v>27856.496195626314</v>
      </c>
      <c r="O1023">
        <f t="shared" si="218"/>
        <v>27472.368380540436</v>
      </c>
      <c r="P1023">
        <f t="shared" si="219"/>
        <v>0</v>
      </c>
      <c r="Q1023">
        <f t="shared" si="220"/>
        <v>0</v>
      </c>
      <c r="R1023">
        <f t="shared" si="221"/>
        <v>0</v>
      </c>
      <c r="S1023">
        <f t="shared" si="222"/>
        <v>0</v>
      </c>
      <c r="T1023">
        <f t="shared" si="223"/>
        <v>0</v>
      </c>
      <c r="U1023">
        <f>T1023*参数设置!B1024</f>
        <v>0</v>
      </c>
    </row>
    <row r="1024" spans="1:21" x14ac:dyDescent="0.25">
      <c r="A1024" s="3">
        <v>42506</v>
      </c>
      <c r="B1024">
        <f>IF(K1023="是",F1023*0.25*(价格数据!B1024/价格数据!B1023),B1023*(价格数据!B1024/价格数据!B1023))</f>
        <v>29744.502387434008</v>
      </c>
      <c r="C1024">
        <f>IF(K1023="是",F1023*0.25*(价格数据!C1024/价格数据!C1023),C1023*(价格数据!C1024/价格数据!C1023))</f>
        <v>31354.997542912653</v>
      </c>
      <c r="D1024">
        <f>IF(K1023="是",F1023*0.25*(价格数据!D1024/价格数据!D1023),D1023*(价格数据!D1024/价格数据!D1023))</f>
        <v>27786.920026374675</v>
      </c>
      <c r="E1024">
        <f>IF(K1023="是",F1023*0.25*(价格数据!E1024/价格数据!E1023),E1023*(价格数据!E1024/价格数据!E1023))</f>
        <v>27471.269606670343</v>
      </c>
      <c r="F1024">
        <f t="shared" si="210"/>
        <v>116357.68956339167</v>
      </c>
      <c r="G1024">
        <f t="shared" si="211"/>
        <v>0.25562988143752374</v>
      </c>
      <c r="H1024">
        <f t="shared" si="212"/>
        <v>0.26947078152347165</v>
      </c>
      <c r="I1024">
        <f t="shared" si="213"/>
        <v>0.23880604823488147</v>
      </c>
      <c r="J1024">
        <f t="shared" si="214"/>
        <v>0.2360932888041232</v>
      </c>
      <c r="K1024" t="str">
        <f>IF(OR(
 ROUND(G1024,4)&gt;(0.25+参数设置!B$3), ROUND(G1024,4)&lt;(0.25-参数设置!B$3),
 ROUND(H1024,4)&gt;(0.25+参数设置!B$3), ROUND(H1024,4)&lt;(0.25-参数设置!B$3),
 ROUND(I1024,4)&gt;(0.25+参数设置!B$3), ROUND(I1024,4)&lt;(0.25-参数设置!B$3),
 ROUND(J1024,4)&gt;(0.25+参数设置!B$3), ROUND(J1024,4)&lt;(0.25-参数设置!B$3)
),"是","否")</f>
        <v>否</v>
      </c>
      <c r="L1024">
        <f t="shared" si="215"/>
        <v>29744.502387434008</v>
      </c>
      <c r="M1024">
        <f t="shared" si="216"/>
        <v>31354.997542912653</v>
      </c>
      <c r="N1024">
        <f t="shared" si="217"/>
        <v>27786.920026374675</v>
      </c>
      <c r="O1024">
        <f t="shared" si="218"/>
        <v>27471.269606670343</v>
      </c>
      <c r="P1024">
        <f t="shared" si="219"/>
        <v>0</v>
      </c>
      <c r="Q1024">
        <f t="shared" si="220"/>
        <v>0</v>
      </c>
      <c r="R1024">
        <f t="shared" si="221"/>
        <v>0</v>
      </c>
      <c r="S1024">
        <f t="shared" si="222"/>
        <v>0</v>
      </c>
      <c r="T1024">
        <f t="shared" si="223"/>
        <v>0</v>
      </c>
      <c r="U1024">
        <f>T1024*参数设置!B1025</f>
        <v>0</v>
      </c>
    </row>
    <row r="1025" spans="1:21" x14ac:dyDescent="0.25">
      <c r="A1025" s="3">
        <v>42507</v>
      </c>
      <c r="B1025">
        <f>IF(K1024="是",F1024*0.25*(价格数据!B1025/价格数据!B1024),B1024*(价格数据!B1025/价格数据!B1024))</f>
        <v>29696.294117762314</v>
      </c>
      <c r="C1025">
        <f>IF(K1024="是",F1024*0.25*(价格数据!C1025/价格数据!C1024),C1024*(价格数据!C1025/价格数据!C1024))</f>
        <v>31203.748946230698</v>
      </c>
      <c r="D1025">
        <f>IF(K1024="是",F1024*0.25*(价格数据!D1025/价格数据!D1024),D1024*(价格数据!D1025/价格数据!D1024))</f>
        <v>27791.42495819672</v>
      </c>
      <c r="E1025">
        <f>IF(K1024="是",F1024*0.25*(价格数据!E1025/价格数据!E1024),E1024*(价格数据!E1025/价格数据!E1024))</f>
        <v>27470.994913202816</v>
      </c>
      <c r="F1025">
        <f t="shared" si="210"/>
        <v>116162.46293539254</v>
      </c>
      <c r="G1025">
        <f t="shared" si="211"/>
        <v>0.25564449450661919</v>
      </c>
      <c r="H1025">
        <f t="shared" si="212"/>
        <v>0.26862161973602144</v>
      </c>
      <c r="I1025">
        <f t="shared" si="213"/>
        <v>0.23924617519218586</v>
      </c>
      <c r="J1025">
        <f t="shared" si="214"/>
        <v>0.23648771056517359</v>
      </c>
      <c r="K1025" t="str">
        <f>IF(OR(
 ROUND(G1025,4)&gt;(0.25+参数设置!B$3), ROUND(G1025,4)&lt;(0.25-参数设置!B$3),
 ROUND(H1025,4)&gt;(0.25+参数设置!B$3), ROUND(H1025,4)&lt;(0.25-参数设置!B$3),
 ROUND(I1025,4)&gt;(0.25+参数设置!B$3), ROUND(I1025,4)&lt;(0.25-参数设置!B$3),
 ROUND(J1025,4)&gt;(0.25+参数设置!B$3), ROUND(J1025,4)&lt;(0.25-参数设置!B$3)
),"是","否")</f>
        <v>否</v>
      </c>
      <c r="L1025">
        <f t="shared" si="215"/>
        <v>29696.294117762314</v>
      </c>
      <c r="M1025">
        <f t="shared" si="216"/>
        <v>31203.748946230698</v>
      </c>
      <c r="N1025">
        <f t="shared" si="217"/>
        <v>27791.42495819672</v>
      </c>
      <c r="O1025">
        <f t="shared" si="218"/>
        <v>27470.994913202816</v>
      </c>
      <c r="P1025">
        <f t="shared" si="219"/>
        <v>0</v>
      </c>
      <c r="Q1025">
        <f t="shared" si="220"/>
        <v>0</v>
      </c>
      <c r="R1025">
        <f t="shared" si="221"/>
        <v>0</v>
      </c>
      <c r="S1025">
        <f t="shared" si="222"/>
        <v>0</v>
      </c>
      <c r="T1025">
        <f t="shared" si="223"/>
        <v>0</v>
      </c>
      <c r="U1025">
        <f>T1025*参数设置!B1026</f>
        <v>0</v>
      </c>
    </row>
    <row r="1026" spans="1:21" x14ac:dyDescent="0.25">
      <c r="A1026" s="3">
        <v>42508</v>
      </c>
      <c r="B1026">
        <f>IF(K1025="是",F1025*0.25*(价格数据!B1026/价格数据!B1025),B1025*(价格数据!B1026/价格数据!B1025))</f>
        <v>29503.461039075544</v>
      </c>
      <c r="C1026">
        <f>IF(K1025="是",F1025*0.25*(价格数据!C1026/价格数据!C1025),C1025*(价格数据!C1026/价格数据!C1025))</f>
        <v>31192.114438793626</v>
      </c>
      <c r="D1026">
        <f>IF(K1025="是",F1025*0.25*(价格数据!D1026/价格数据!D1025),D1025*(价格数据!D1026/价格数据!D1025))</f>
        <v>27763.394271303976</v>
      </c>
      <c r="E1026">
        <f>IF(K1025="是",F1025*0.25*(价格数据!E1026/价格数据!E1025),E1025*(价格数据!E1026/价格数据!E1025))</f>
        <v>27470.994913202816</v>
      </c>
      <c r="F1026">
        <f t="shared" si="210"/>
        <v>115929.96466237596</v>
      </c>
      <c r="G1026">
        <f t="shared" si="211"/>
        <v>0.25449383276358944</v>
      </c>
      <c r="H1026">
        <f t="shared" si="212"/>
        <v>0.26905998401392378</v>
      </c>
      <c r="I1026">
        <f t="shared" si="213"/>
        <v>0.2394841950669061</v>
      </c>
      <c r="J1026">
        <f t="shared" si="214"/>
        <v>0.23696198815558064</v>
      </c>
      <c r="K1026" t="str">
        <f>IF(OR(
 ROUND(G1026,4)&gt;(0.25+参数设置!B$3), ROUND(G1026,4)&lt;(0.25-参数设置!B$3),
 ROUND(H1026,4)&gt;(0.25+参数设置!B$3), ROUND(H1026,4)&lt;(0.25-参数设置!B$3),
 ROUND(I1026,4)&gt;(0.25+参数设置!B$3), ROUND(I1026,4)&lt;(0.25-参数设置!B$3),
 ROUND(J1026,4)&gt;(0.25+参数设置!B$3), ROUND(J1026,4)&lt;(0.25-参数设置!B$3)
),"是","否")</f>
        <v>否</v>
      </c>
      <c r="L1026">
        <f t="shared" si="215"/>
        <v>29503.461039075544</v>
      </c>
      <c r="M1026">
        <f t="shared" si="216"/>
        <v>31192.114438793626</v>
      </c>
      <c r="N1026">
        <f t="shared" si="217"/>
        <v>27763.394271303976</v>
      </c>
      <c r="O1026">
        <f t="shared" si="218"/>
        <v>27470.994913202816</v>
      </c>
      <c r="P1026">
        <f t="shared" si="219"/>
        <v>0</v>
      </c>
      <c r="Q1026">
        <f t="shared" si="220"/>
        <v>0</v>
      </c>
      <c r="R1026">
        <f t="shared" si="221"/>
        <v>0</v>
      </c>
      <c r="S1026">
        <f t="shared" si="222"/>
        <v>0</v>
      </c>
      <c r="T1026">
        <f t="shared" si="223"/>
        <v>0</v>
      </c>
      <c r="U1026">
        <f>T1026*参数设置!B1027</f>
        <v>0</v>
      </c>
    </row>
    <row r="1027" spans="1:21" x14ac:dyDescent="0.25">
      <c r="A1027" s="3">
        <v>42509</v>
      </c>
      <c r="B1027">
        <f>IF(K1026="是",F1026*0.25*(价格数据!B1027/价格数据!B1026),B1026*(价格数据!B1027/价格数据!B1026))</f>
        <v>29445.61111546951</v>
      </c>
      <c r="C1027">
        <f>IF(K1026="是",F1026*0.25*(价格数据!C1027/价格数据!C1026),C1026*(价格数据!C1027/价格数据!C1026))</f>
        <v>30715.099633873619</v>
      </c>
      <c r="D1027">
        <f>IF(K1026="是",F1026*0.25*(价格数据!D1027/价格数据!D1026),D1026*(价格数据!D1027/价格数据!D1026))</f>
        <v>27739.117694262935</v>
      </c>
      <c r="E1027">
        <f>IF(K1026="是",F1026*0.25*(价格数据!E1027/价格数据!E1026),E1026*(价格数据!E1027/价格数据!E1026))</f>
        <v>27471.269606670339</v>
      </c>
      <c r="F1027">
        <f t="shared" ref="F1027:F1090" si="224">B1027+C1027+D1027+E1027</f>
        <v>115371.0980502764</v>
      </c>
      <c r="G1027">
        <f t="shared" ref="G1027:G1090" si="225">B1027/F1027</f>
        <v>0.25522519602472454</v>
      </c>
      <c r="H1027">
        <f t="shared" ref="H1027:H1090" si="226">C1027/F1027</f>
        <v>0.26622871891614136</v>
      </c>
      <c r="I1027">
        <f t="shared" ref="I1027:I1090" si="227">D1027/F1027</f>
        <v>0.24043385356508254</v>
      </c>
      <c r="J1027">
        <f t="shared" ref="J1027:J1090" si="228">E1027/F1027</f>
        <v>0.23811223149405161</v>
      </c>
      <c r="K1027" t="str">
        <f>IF(OR(
 ROUND(G1027,4)&gt;(0.25+参数设置!B$3), ROUND(G1027,4)&lt;(0.25-参数设置!B$3),
 ROUND(H1027,4)&gt;(0.25+参数设置!B$3), ROUND(H1027,4)&lt;(0.25-参数设置!B$3),
 ROUND(I1027,4)&gt;(0.25+参数设置!B$3), ROUND(I1027,4)&lt;(0.25-参数设置!B$3),
 ROUND(J1027,4)&gt;(0.25+参数设置!B$3), ROUND(J1027,4)&lt;(0.25-参数设置!B$3)
),"是","否")</f>
        <v>否</v>
      </c>
      <c r="L1027">
        <f t="shared" ref="L1027:L1090" si="229">IF(K1027="是",F1027*0.25,B1027)</f>
        <v>29445.61111546951</v>
      </c>
      <c r="M1027">
        <f t="shared" ref="M1027:M1090" si="230">IF(K1027="是",F1027*0.25,C1027)</f>
        <v>30715.099633873619</v>
      </c>
      <c r="N1027">
        <f t="shared" ref="N1027:N1090" si="231">IF(K1027="是",F1027*0.25,D1027)</f>
        <v>27739.117694262935</v>
      </c>
      <c r="O1027">
        <f t="shared" ref="O1027:O1090" si="232">IF(K1027="是",F1027*0.25,E1027)</f>
        <v>27471.269606670339</v>
      </c>
      <c r="P1027">
        <f t="shared" ref="P1027:P1090" si="233">IF(K1027="是",ABS(L1027-B1027),0)</f>
        <v>0</v>
      </c>
      <c r="Q1027">
        <f t="shared" ref="Q1027:Q1090" si="234">IF(K1027="是",ABS(M1027-C1027),0)</f>
        <v>0</v>
      </c>
      <c r="R1027">
        <f t="shared" ref="R1027:R1090" si="235">IF(K1027="是",ABS(N1027-D1027),0)</f>
        <v>0</v>
      </c>
      <c r="S1027">
        <f t="shared" ref="S1027:S1090" si="236">IF(K1027="是",ABS(O1027-E1027),0)</f>
        <v>0</v>
      </c>
      <c r="T1027">
        <f t="shared" ref="T1027:T1090" si="237">P1027+Q1027+R1027+S1027</f>
        <v>0</v>
      </c>
      <c r="U1027">
        <f>T1027*参数设置!B1028</f>
        <v>0</v>
      </c>
    </row>
    <row r="1028" spans="1:21" x14ac:dyDescent="0.25">
      <c r="A1028" s="3">
        <v>42510</v>
      </c>
      <c r="B1028">
        <f>IF(K1027="是",F1027*0.25*(价格数据!B1028/价格数据!B1027),B1027*(价格数据!B1028/价格数据!B1027))</f>
        <v>29638.444194156276</v>
      </c>
      <c r="C1028">
        <f>IF(K1027="是",F1027*0.25*(价格数据!C1028/价格数据!C1027),C1027*(价格数据!C1028/价格数据!C1027))</f>
        <v>30691.830618999469</v>
      </c>
      <c r="D1028">
        <f>IF(K1027="是",F1027*0.25*(价格数据!D1028/价格数据!D1027),D1027*(价格数据!D1028/价格数据!D1027))</f>
        <v>27775.407422829438</v>
      </c>
      <c r="E1028">
        <f>IF(K1027="是",F1027*0.25*(价格数据!E1028/价格数据!E1027),E1027*(价格数据!E1028/价格数据!E1027))</f>
        <v>27469.346752397672</v>
      </c>
      <c r="F1028">
        <f t="shared" si="224"/>
        <v>115575.02898838285</v>
      </c>
      <c r="G1028">
        <f t="shared" si="225"/>
        <v>0.25644332044368701</v>
      </c>
      <c r="H1028">
        <f t="shared" si="226"/>
        <v>0.26555762856078963</v>
      </c>
      <c r="I1028">
        <f t="shared" si="227"/>
        <v>0.24032360334187164</v>
      </c>
      <c r="J1028">
        <f t="shared" si="228"/>
        <v>0.23767544765365176</v>
      </c>
      <c r="K1028" t="str">
        <f>IF(OR(
 ROUND(G1028,4)&gt;(0.25+参数设置!B$3), ROUND(G1028,4)&lt;(0.25-参数设置!B$3),
 ROUND(H1028,4)&gt;(0.25+参数设置!B$3), ROUND(H1028,4)&lt;(0.25-参数设置!B$3),
 ROUND(I1028,4)&gt;(0.25+参数设置!B$3), ROUND(I1028,4)&lt;(0.25-参数设置!B$3),
 ROUND(J1028,4)&gt;(0.25+参数设置!B$3), ROUND(J1028,4)&lt;(0.25-参数设置!B$3)
),"是","否")</f>
        <v>否</v>
      </c>
      <c r="L1028">
        <f t="shared" si="229"/>
        <v>29638.444194156276</v>
      </c>
      <c r="M1028">
        <f t="shared" si="230"/>
        <v>30691.830618999469</v>
      </c>
      <c r="N1028">
        <f t="shared" si="231"/>
        <v>27775.407422829438</v>
      </c>
      <c r="O1028">
        <f t="shared" si="232"/>
        <v>27469.346752397672</v>
      </c>
      <c r="P1028">
        <f t="shared" si="233"/>
        <v>0</v>
      </c>
      <c r="Q1028">
        <f t="shared" si="234"/>
        <v>0</v>
      </c>
      <c r="R1028">
        <f t="shared" si="235"/>
        <v>0</v>
      </c>
      <c r="S1028">
        <f t="shared" si="236"/>
        <v>0</v>
      </c>
      <c r="T1028">
        <f t="shared" si="237"/>
        <v>0</v>
      </c>
      <c r="U1028">
        <f>T1028*参数设置!B1029</f>
        <v>0</v>
      </c>
    </row>
    <row r="1029" spans="1:21" x14ac:dyDescent="0.25">
      <c r="A1029" s="3">
        <v>42511</v>
      </c>
      <c r="B1029">
        <f>IF(K1028="是",F1028*0.25*(价格数据!B1029/价格数据!B1028),B1028*(价格数据!B1029/价格数据!B1028))</f>
        <v>29638.444194156276</v>
      </c>
      <c r="C1029">
        <f>IF(K1028="是",F1028*0.25*(价格数据!C1029/价格数据!C1028),C1028*(价格数据!C1029/价格数据!C1028))</f>
        <v>30691.830618999469</v>
      </c>
      <c r="D1029">
        <f>IF(K1028="是",F1028*0.25*(价格数据!D1029/价格数据!D1028),D1028*(价格数据!D1029/价格数据!D1028))</f>
        <v>27775.407422829438</v>
      </c>
      <c r="E1029">
        <f>IF(K1028="是",F1028*0.25*(价格数据!E1029/价格数据!E1028),E1028*(价格数据!E1029/价格数据!E1028))</f>
        <v>27469.346752397672</v>
      </c>
      <c r="F1029">
        <f t="shared" si="224"/>
        <v>115575.02898838285</v>
      </c>
      <c r="G1029">
        <f t="shared" si="225"/>
        <v>0.25644332044368701</v>
      </c>
      <c r="H1029">
        <f t="shared" si="226"/>
        <v>0.26555762856078963</v>
      </c>
      <c r="I1029">
        <f t="shared" si="227"/>
        <v>0.24032360334187164</v>
      </c>
      <c r="J1029">
        <f t="shared" si="228"/>
        <v>0.23767544765365176</v>
      </c>
      <c r="K1029" t="str">
        <f>IF(OR(
 ROUND(G1029,4)&gt;(0.25+参数设置!B$3), ROUND(G1029,4)&lt;(0.25-参数设置!B$3),
 ROUND(H1029,4)&gt;(0.25+参数设置!B$3), ROUND(H1029,4)&lt;(0.25-参数设置!B$3),
 ROUND(I1029,4)&gt;(0.25+参数设置!B$3), ROUND(I1029,4)&lt;(0.25-参数设置!B$3),
 ROUND(J1029,4)&gt;(0.25+参数设置!B$3), ROUND(J1029,4)&lt;(0.25-参数设置!B$3)
),"是","否")</f>
        <v>否</v>
      </c>
      <c r="L1029">
        <f t="shared" si="229"/>
        <v>29638.444194156276</v>
      </c>
      <c r="M1029">
        <f t="shared" si="230"/>
        <v>30691.830618999469</v>
      </c>
      <c r="N1029">
        <f t="shared" si="231"/>
        <v>27775.407422829438</v>
      </c>
      <c r="O1029">
        <f t="shared" si="232"/>
        <v>27469.346752397672</v>
      </c>
      <c r="P1029">
        <f t="shared" si="233"/>
        <v>0</v>
      </c>
      <c r="Q1029">
        <f t="shared" si="234"/>
        <v>0</v>
      </c>
      <c r="R1029">
        <f t="shared" si="235"/>
        <v>0</v>
      </c>
      <c r="S1029">
        <f t="shared" si="236"/>
        <v>0</v>
      </c>
      <c r="T1029">
        <f t="shared" si="237"/>
        <v>0</v>
      </c>
      <c r="U1029">
        <f>T1029*参数设置!B1030</f>
        <v>0</v>
      </c>
    </row>
    <row r="1030" spans="1:21" x14ac:dyDescent="0.25">
      <c r="A1030" s="3">
        <v>42512</v>
      </c>
      <c r="B1030">
        <f>IF(K1029="是",F1029*0.25*(价格数据!B1030/价格数据!B1029),B1029*(价格数据!B1030/价格数据!B1029))</f>
        <v>29638.444194156276</v>
      </c>
      <c r="C1030">
        <f>IF(K1029="是",F1029*0.25*(价格数据!C1030/价格数据!C1029),C1029*(价格数据!C1030/价格数据!C1029))</f>
        <v>30691.830618999469</v>
      </c>
      <c r="D1030">
        <f>IF(K1029="是",F1029*0.25*(价格数据!D1030/价格数据!D1029),D1029*(价格数据!D1030/价格数据!D1029))</f>
        <v>27775.407422829438</v>
      </c>
      <c r="E1030">
        <f>IF(K1029="是",F1029*0.25*(价格数据!E1030/价格数据!E1029),E1029*(价格数据!E1030/价格数据!E1029))</f>
        <v>27469.346752397672</v>
      </c>
      <c r="F1030">
        <f t="shared" si="224"/>
        <v>115575.02898838285</v>
      </c>
      <c r="G1030">
        <f t="shared" si="225"/>
        <v>0.25644332044368701</v>
      </c>
      <c r="H1030">
        <f t="shared" si="226"/>
        <v>0.26555762856078963</v>
      </c>
      <c r="I1030">
        <f t="shared" si="227"/>
        <v>0.24032360334187164</v>
      </c>
      <c r="J1030">
        <f t="shared" si="228"/>
        <v>0.23767544765365176</v>
      </c>
      <c r="K1030" t="str">
        <f>IF(OR(
 ROUND(G1030,4)&gt;(0.25+参数设置!B$3), ROUND(G1030,4)&lt;(0.25-参数设置!B$3),
 ROUND(H1030,4)&gt;(0.25+参数设置!B$3), ROUND(H1030,4)&lt;(0.25-参数设置!B$3),
 ROUND(I1030,4)&gt;(0.25+参数设置!B$3), ROUND(I1030,4)&lt;(0.25-参数设置!B$3),
 ROUND(J1030,4)&gt;(0.25+参数设置!B$3), ROUND(J1030,4)&lt;(0.25-参数设置!B$3)
),"是","否")</f>
        <v>否</v>
      </c>
      <c r="L1030">
        <f t="shared" si="229"/>
        <v>29638.444194156276</v>
      </c>
      <c r="M1030">
        <f t="shared" si="230"/>
        <v>30691.830618999469</v>
      </c>
      <c r="N1030">
        <f t="shared" si="231"/>
        <v>27775.407422829438</v>
      </c>
      <c r="O1030">
        <f t="shared" si="232"/>
        <v>27469.346752397672</v>
      </c>
      <c r="P1030">
        <f t="shared" si="233"/>
        <v>0</v>
      </c>
      <c r="Q1030">
        <f t="shared" si="234"/>
        <v>0</v>
      </c>
      <c r="R1030">
        <f t="shared" si="235"/>
        <v>0</v>
      </c>
      <c r="S1030">
        <f t="shared" si="236"/>
        <v>0</v>
      </c>
      <c r="T1030">
        <f t="shared" si="237"/>
        <v>0</v>
      </c>
      <c r="U1030">
        <f>T1030*参数设置!B1031</f>
        <v>0</v>
      </c>
    </row>
    <row r="1031" spans="1:21" x14ac:dyDescent="0.25">
      <c r="A1031" s="3">
        <v>42513</v>
      </c>
      <c r="B1031">
        <f>IF(K1030="是",F1030*0.25*(价格数据!B1031/价格数据!B1030),B1030*(价格数据!B1031/价格数据!B1030))</f>
        <v>29686.65246382797</v>
      </c>
      <c r="C1031">
        <f>IF(K1030="是",F1030*0.25*(价格数据!C1031/价格数据!C1030),C1030*(价格数据!C1031/价格数据!C1030))</f>
        <v>30656.92709668825</v>
      </c>
      <c r="D1031">
        <f>IF(K1030="是",F1030*0.25*(价格数据!D1031/价格数据!D1030),D1030*(价格数据!D1031/价格数据!D1030))</f>
        <v>27751.881667758738</v>
      </c>
      <c r="E1031">
        <f>IF(K1030="是",F1030*0.25*(价格数据!E1031/价格数据!E1030),E1030*(价格数据!E1031/价格数据!E1030))</f>
        <v>27469.896139332719</v>
      </c>
      <c r="F1031">
        <f t="shared" si="224"/>
        <v>115565.35736760768</v>
      </c>
      <c r="G1031">
        <f t="shared" si="225"/>
        <v>0.25688193365245432</v>
      </c>
      <c r="H1031">
        <f t="shared" si="226"/>
        <v>0.26527782888404944</v>
      </c>
      <c r="I1031">
        <f t="shared" si="227"/>
        <v>0.24014014493531463</v>
      </c>
      <c r="J1031">
        <f t="shared" si="228"/>
        <v>0.23770009252818161</v>
      </c>
      <c r="K1031" t="str">
        <f>IF(OR(
 ROUND(G1031,4)&gt;(0.25+参数设置!B$3), ROUND(G1031,4)&lt;(0.25-参数设置!B$3),
 ROUND(H1031,4)&gt;(0.25+参数设置!B$3), ROUND(H1031,4)&lt;(0.25-参数设置!B$3),
 ROUND(I1031,4)&gt;(0.25+参数设置!B$3), ROUND(I1031,4)&lt;(0.25-参数设置!B$3),
 ROUND(J1031,4)&gt;(0.25+参数设置!B$3), ROUND(J1031,4)&lt;(0.25-参数设置!B$3)
),"是","否")</f>
        <v>否</v>
      </c>
      <c r="L1031">
        <f t="shared" si="229"/>
        <v>29686.65246382797</v>
      </c>
      <c r="M1031">
        <f t="shared" si="230"/>
        <v>30656.92709668825</v>
      </c>
      <c r="N1031">
        <f t="shared" si="231"/>
        <v>27751.881667758738</v>
      </c>
      <c r="O1031">
        <f t="shared" si="232"/>
        <v>27469.896139332719</v>
      </c>
      <c r="P1031">
        <f t="shared" si="233"/>
        <v>0</v>
      </c>
      <c r="Q1031">
        <f t="shared" si="234"/>
        <v>0</v>
      </c>
      <c r="R1031">
        <f t="shared" si="235"/>
        <v>0</v>
      </c>
      <c r="S1031">
        <f t="shared" si="236"/>
        <v>0</v>
      </c>
      <c r="T1031">
        <f t="shared" si="237"/>
        <v>0</v>
      </c>
      <c r="U1031">
        <f>T1031*参数设置!B1032</f>
        <v>0</v>
      </c>
    </row>
    <row r="1032" spans="1:21" x14ac:dyDescent="0.25">
      <c r="A1032" s="3">
        <v>42514</v>
      </c>
      <c r="B1032">
        <f>IF(K1031="是",F1031*0.25*(价格数据!B1032/价格数据!B1031),B1031*(价格数据!B1032/价格数据!B1031))</f>
        <v>29503.461039075537</v>
      </c>
      <c r="C1032">
        <f>IF(K1031="是",F1031*0.25*(价格数据!C1032/价格数据!C1031),C1031*(价格数据!C1032/价格数据!C1031))</f>
        <v>30517.313007443376</v>
      </c>
      <c r="D1032">
        <f>IF(K1031="是",F1031*0.25*(价格数据!D1032/价格数据!D1031),D1031*(价格数据!D1032/价格数据!D1031))</f>
        <v>27755.135229630221</v>
      </c>
      <c r="E1032">
        <f>IF(K1031="是",F1031*0.25*(价格数据!E1032/价格数据!E1031),E1031*(价格数据!E1032/价格数据!E1031))</f>
        <v>27470.994913202812</v>
      </c>
      <c r="F1032">
        <f t="shared" si="224"/>
        <v>115246.90418935195</v>
      </c>
      <c r="G1032">
        <f t="shared" si="225"/>
        <v>0.2560022002031484</v>
      </c>
      <c r="H1032">
        <f t="shared" si="226"/>
        <v>0.26479941671407581</v>
      </c>
      <c r="I1032">
        <f t="shared" si="227"/>
        <v>0.24083193752457094</v>
      </c>
      <c r="J1032">
        <f t="shared" si="228"/>
        <v>0.23836644555820485</v>
      </c>
      <c r="K1032" t="str">
        <f>IF(OR(
 ROUND(G1032,4)&gt;(0.25+参数设置!B$3), ROUND(G1032,4)&lt;(0.25-参数设置!B$3),
 ROUND(H1032,4)&gt;(0.25+参数设置!B$3), ROUND(H1032,4)&lt;(0.25-参数设置!B$3),
 ROUND(I1032,4)&gt;(0.25+参数设置!B$3), ROUND(I1032,4)&lt;(0.25-参数设置!B$3),
 ROUND(J1032,4)&gt;(0.25+参数设置!B$3), ROUND(J1032,4)&lt;(0.25-参数设置!B$3)
),"是","否")</f>
        <v>否</v>
      </c>
      <c r="L1032">
        <f t="shared" si="229"/>
        <v>29503.461039075537</v>
      </c>
      <c r="M1032">
        <f t="shared" si="230"/>
        <v>30517.313007443376</v>
      </c>
      <c r="N1032">
        <f t="shared" si="231"/>
        <v>27755.135229630221</v>
      </c>
      <c r="O1032">
        <f t="shared" si="232"/>
        <v>27470.994913202812</v>
      </c>
      <c r="P1032">
        <f t="shared" si="233"/>
        <v>0</v>
      </c>
      <c r="Q1032">
        <f t="shared" si="234"/>
        <v>0</v>
      </c>
      <c r="R1032">
        <f t="shared" si="235"/>
        <v>0</v>
      </c>
      <c r="S1032">
        <f t="shared" si="236"/>
        <v>0</v>
      </c>
      <c r="T1032">
        <f t="shared" si="237"/>
        <v>0</v>
      </c>
      <c r="U1032">
        <f>T1032*参数设置!B1033</f>
        <v>0</v>
      </c>
    </row>
    <row r="1033" spans="1:21" x14ac:dyDescent="0.25">
      <c r="A1033" s="3">
        <v>42515</v>
      </c>
      <c r="B1033">
        <f>IF(K1032="是",F1032*0.25*(价格数据!B1033/价格数据!B1032),B1032*(价格数据!B1033/价格数据!B1032))</f>
        <v>29484.177731206855</v>
      </c>
      <c r="C1033">
        <f>IF(K1032="是",F1032*0.25*(价格数据!C1033/价格数据!C1032),C1032*(价格数据!C1033/价格数据!C1032))</f>
        <v>30028.663695086292</v>
      </c>
      <c r="D1033">
        <f>IF(K1032="是",F1032*0.25*(价格数据!D1033/价格数据!D1032),D1032*(价格数据!D1033/价格数据!D1032))</f>
        <v>27768.650025096369</v>
      </c>
      <c r="E1033">
        <f>IF(K1032="是",F1032*0.25*(价格数据!E1033/价格数据!E1032),E1032*(价格数据!E1033/价格数据!E1032))</f>
        <v>27470.445526267766</v>
      </c>
      <c r="F1033">
        <f t="shared" si="224"/>
        <v>114751.93697765729</v>
      </c>
      <c r="G1033">
        <f t="shared" si="225"/>
        <v>0.25693838821167397</v>
      </c>
      <c r="H1033">
        <f t="shared" si="226"/>
        <v>0.26168328383801492</v>
      </c>
      <c r="I1033">
        <f t="shared" si="227"/>
        <v>0.24198850805022185</v>
      </c>
      <c r="J1033">
        <f t="shared" si="228"/>
        <v>0.23938981990008923</v>
      </c>
      <c r="K1033" t="str">
        <f>IF(OR(
 ROUND(G1033,4)&gt;(0.25+参数设置!B$3), ROUND(G1033,4)&lt;(0.25-参数设置!B$3),
 ROUND(H1033,4)&gt;(0.25+参数设置!B$3), ROUND(H1033,4)&lt;(0.25-参数设置!B$3),
 ROUND(I1033,4)&gt;(0.25+参数设置!B$3), ROUND(I1033,4)&lt;(0.25-参数设置!B$3),
 ROUND(J1033,4)&gt;(0.25+参数设置!B$3), ROUND(J1033,4)&lt;(0.25-参数设置!B$3)
),"是","否")</f>
        <v>否</v>
      </c>
      <c r="L1033">
        <f t="shared" si="229"/>
        <v>29484.177731206855</v>
      </c>
      <c r="M1033">
        <f t="shared" si="230"/>
        <v>30028.663695086292</v>
      </c>
      <c r="N1033">
        <f t="shared" si="231"/>
        <v>27768.650025096369</v>
      </c>
      <c r="O1033">
        <f t="shared" si="232"/>
        <v>27470.445526267766</v>
      </c>
      <c r="P1033">
        <f t="shared" si="233"/>
        <v>0</v>
      </c>
      <c r="Q1033">
        <f t="shared" si="234"/>
        <v>0</v>
      </c>
      <c r="R1033">
        <f t="shared" si="235"/>
        <v>0</v>
      </c>
      <c r="S1033">
        <f t="shared" si="236"/>
        <v>0</v>
      </c>
      <c r="T1033">
        <f t="shared" si="237"/>
        <v>0</v>
      </c>
      <c r="U1033">
        <f>T1033*参数设置!B1034</f>
        <v>0</v>
      </c>
    </row>
    <row r="1034" spans="1:21" x14ac:dyDescent="0.25">
      <c r="A1034" s="3">
        <v>42516</v>
      </c>
      <c r="B1034">
        <f>IF(K1033="是",F1033*0.25*(价格数据!B1034/价格数据!B1033),B1033*(价格数据!B1034/价格数据!B1033))</f>
        <v>29484.177731206855</v>
      </c>
      <c r="C1034">
        <f>IF(K1033="是",F1033*0.25*(价格数据!C1034/价格数据!C1033),C1033*(价格数据!C1034/价格数据!C1033))</f>
        <v>30145.008769457028</v>
      </c>
      <c r="D1034">
        <f>IF(K1033="是",F1033*0.25*(价格数据!D1034/价格数据!D1033),D1033*(价格数据!D1034/价格数据!D1033))</f>
        <v>27751.130845788401</v>
      </c>
      <c r="E1034">
        <f>IF(K1033="是",F1033*0.25*(价格数据!E1034/价格数据!E1033),E1033*(价格数据!E1034/价格数据!E1033))</f>
        <v>27469.346752397669</v>
      </c>
      <c r="F1034">
        <f t="shared" si="224"/>
        <v>114849.66409884996</v>
      </c>
      <c r="G1034">
        <f t="shared" si="225"/>
        <v>0.25671975588740181</v>
      </c>
      <c r="H1034">
        <f t="shared" si="226"/>
        <v>0.2624736346073378</v>
      </c>
      <c r="I1034">
        <f t="shared" si="227"/>
        <v>0.24163005667916695</v>
      </c>
      <c r="J1034">
        <f t="shared" si="228"/>
        <v>0.2391765528260934</v>
      </c>
      <c r="K1034" t="str">
        <f>IF(OR(
 ROUND(G1034,4)&gt;(0.25+参数设置!B$3), ROUND(G1034,4)&lt;(0.25-参数设置!B$3),
 ROUND(H1034,4)&gt;(0.25+参数设置!B$3), ROUND(H1034,4)&lt;(0.25-参数设置!B$3),
 ROUND(I1034,4)&gt;(0.25+参数设置!B$3), ROUND(I1034,4)&lt;(0.25-参数设置!B$3),
 ROUND(J1034,4)&gt;(0.25+参数设置!B$3), ROUND(J1034,4)&lt;(0.25-参数设置!B$3)
),"是","否")</f>
        <v>否</v>
      </c>
      <c r="L1034">
        <f t="shared" si="229"/>
        <v>29484.177731206855</v>
      </c>
      <c r="M1034">
        <f t="shared" si="230"/>
        <v>30145.008769457028</v>
      </c>
      <c r="N1034">
        <f t="shared" si="231"/>
        <v>27751.130845788401</v>
      </c>
      <c r="O1034">
        <f t="shared" si="232"/>
        <v>27469.346752397669</v>
      </c>
      <c r="P1034">
        <f t="shared" si="233"/>
        <v>0</v>
      </c>
      <c r="Q1034">
        <f t="shared" si="234"/>
        <v>0</v>
      </c>
      <c r="R1034">
        <f t="shared" si="235"/>
        <v>0</v>
      </c>
      <c r="S1034">
        <f t="shared" si="236"/>
        <v>0</v>
      </c>
      <c r="T1034">
        <f t="shared" si="237"/>
        <v>0</v>
      </c>
      <c r="U1034">
        <f>T1034*参数设置!B1035</f>
        <v>0</v>
      </c>
    </row>
    <row r="1035" spans="1:21" x14ac:dyDescent="0.25">
      <c r="A1035" s="3">
        <v>42517</v>
      </c>
      <c r="B1035">
        <f>IF(K1034="是",F1034*0.25*(价格数据!B1035/价格数据!B1034),B1034*(价格数据!B1035/价格数据!B1034))</f>
        <v>29503.461039075533</v>
      </c>
      <c r="C1035">
        <f>IF(K1034="是",F1034*0.25*(价格数据!C1035/价格数据!C1034),C1034*(价格数据!C1035/价格数据!C1034))</f>
        <v>30017.029187649223</v>
      </c>
      <c r="D1035">
        <f>IF(K1034="是",F1034*0.25*(价格数据!D1035/价格数据!D1034),D1034*(价格数据!D1035/价格数据!D1034))</f>
        <v>27754.384407659883</v>
      </c>
      <c r="E1035">
        <f>IF(K1034="是",F1034*0.25*(价格数据!E1035/价格数据!E1034),E1034*(价格数据!E1035/价格数据!E1034))</f>
        <v>27469.896139332715</v>
      </c>
      <c r="F1035">
        <f t="shared" si="224"/>
        <v>114744.77077371736</v>
      </c>
      <c r="G1035">
        <f t="shared" si="225"/>
        <v>0.25712248880829514</v>
      </c>
      <c r="H1035">
        <f t="shared" si="226"/>
        <v>0.2615982321917254</v>
      </c>
      <c r="I1035">
        <f t="shared" si="227"/>
        <v>0.24187929628961452</v>
      </c>
      <c r="J1035">
        <f t="shared" si="228"/>
        <v>0.23939998271036486</v>
      </c>
      <c r="K1035" t="str">
        <f>IF(OR(
 ROUND(G1035,4)&gt;(0.25+参数设置!B$3), ROUND(G1035,4)&lt;(0.25-参数设置!B$3),
 ROUND(H1035,4)&gt;(0.25+参数设置!B$3), ROUND(H1035,4)&lt;(0.25-参数设置!B$3),
 ROUND(I1035,4)&gt;(0.25+参数设置!B$3), ROUND(I1035,4)&lt;(0.25-参数设置!B$3),
 ROUND(J1035,4)&gt;(0.25+参数设置!B$3), ROUND(J1035,4)&lt;(0.25-参数设置!B$3)
),"是","否")</f>
        <v>否</v>
      </c>
      <c r="L1035">
        <f t="shared" si="229"/>
        <v>29503.461039075533</v>
      </c>
      <c r="M1035">
        <f t="shared" si="230"/>
        <v>30017.029187649223</v>
      </c>
      <c r="N1035">
        <f t="shared" si="231"/>
        <v>27754.384407659883</v>
      </c>
      <c r="O1035">
        <f t="shared" si="232"/>
        <v>27469.896139332715</v>
      </c>
      <c r="P1035">
        <f t="shared" si="233"/>
        <v>0</v>
      </c>
      <c r="Q1035">
        <f t="shared" si="234"/>
        <v>0</v>
      </c>
      <c r="R1035">
        <f t="shared" si="235"/>
        <v>0</v>
      </c>
      <c r="S1035">
        <f t="shared" si="236"/>
        <v>0</v>
      </c>
      <c r="T1035">
        <f t="shared" si="237"/>
        <v>0</v>
      </c>
      <c r="U1035">
        <f>T1035*参数设置!B1036</f>
        <v>0</v>
      </c>
    </row>
    <row r="1036" spans="1:21" x14ac:dyDescent="0.25">
      <c r="A1036" s="3">
        <v>42518</v>
      </c>
      <c r="B1036">
        <f>IF(K1035="是",F1035*0.25*(价格数据!B1036/价格数据!B1035),B1035*(价格数据!B1036/价格数据!B1035))</f>
        <v>29503.461039075533</v>
      </c>
      <c r="C1036">
        <f>IF(K1035="是",F1035*0.25*(价格数据!C1036/价格数据!C1035),C1035*(价格数据!C1036/价格数据!C1035))</f>
        <v>30017.029187649223</v>
      </c>
      <c r="D1036">
        <f>IF(K1035="是",F1035*0.25*(价格数据!D1036/价格数据!D1035),D1035*(价格数据!D1036/价格数据!D1035))</f>
        <v>27754.384407659883</v>
      </c>
      <c r="E1036">
        <f>IF(K1035="是",F1035*0.25*(价格数据!E1036/价格数据!E1035),E1035*(价格数据!E1036/价格数据!E1035))</f>
        <v>27469.896139332715</v>
      </c>
      <c r="F1036">
        <f t="shared" si="224"/>
        <v>114744.77077371736</v>
      </c>
      <c r="G1036">
        <f t="shared" si="225"/>
        <v>0.25712248880829514</v>
      </c>
      <c r="H1036">
        <f t="shared" si="226"/>
        <v>0.2615982321917254</v>
      </c>
      <c r="I1036">
        <f t="shared" si="227"/>
        <v>0.24187929628961452</v>
      </c>
      <c r="J1036">
        <f t="shared" si="228"/>
        <v>0.23939998271036486</v>
      </c>
      <c r="K1036" t="str">
        <f>IF(OR(
 ROUND(G1036,4)&gt;(0.25+参数设置!B$3), ROUND(G1036,4)&lt;(0.25-参数设置!B$3),
 ROUND(H1036,4)&gt;(0.25+参数设置!B$3), ROUND(H1036,4)&lt;(0.25-参数设置!B$3),
 ROUND(I1036,4)&gt;(0.25+参数设置!B$3), ROUND(I1036,4)&lt;(0.25-参数设置!B$3),
 ROUND(J1036,4)&gt;(0.25+参数设置!B$3), ROUND(J1036,4)&lt;(0.25-参数设置!B$3)
),"是","否")</f>
        <v>否</v>
      </c>
      <c r="L1036">
        <f t="shared" si="229"/>
        <v>29503.461039075533</v>
      </c>
      <c r="M1036">
        <f t="shared" si="230"/>
        <v>30017.029187649223</v>
      </c>
      <c r="N1036">
        <f t="shared" si="231"/>
        <v>27754.384407659883</v>
      </c>
      <c r="O1036">
        <f t="shared" si="232"/>
        <v>27469.896139332715</v>
      </c>
      <c r="P1036">
        <f t="shared" si="233"/>
        <v>0</v>
      </c>
      <c r="Q1036">
        <f t="shared" si="234"/>
        <v>0</v>
      </c>
      <c r="R1036">
        <f t="shared" si="235"/>
        <v>0</v>
      </c>
      <c r="S1036">
        <f t="shared" si="236"/>
        <v>0</v>
      </c>
      <c r="T1036">
        <f t="shared" si="237"/>
        <v>0</v>
      </c>
      <c r="U1036">
        <f>T1036*参数设置!B1037</f>
        <v>0</v>
      </c>
    </row>
    <row r="1037" spans="1:21" x14ac:dyDescent="0.25">
      <c r="A1037" s="3">
        <v>42519</v>
      </c>
      <c r="B1037">
        <f>IF(K1036="是",F1036*0.25*(价格数据!B1037/价格数据!B1036),B1036*(价格数据!B1037/价格数据!B1036))</f>
        <v>29503.461039075533</v>
      </c>
      <c r="C1037">
        <f>IF(K1036="是",F1036*0.25*(价格数据!C1037/价格数据!C1036),C1036*(价格数据!C1037/价格数据!C1036))</f>
        <v>30017.029187649223</v>
      </c>
      <c r="D1037">
        <f>IF(K1036="是",F1036*0.25*(价格数据!D1037/价格数据!D1036),D1036*(价格数据!D1037/价格数据!D1036))</f>
        <v>27754.384407659883</v>
      </c>
      <c r="E1037">
        <f>IF(K1036="是",F1036*0.25*(价格数据!E1037/价格数据!E1036),E1036*(价格数据!E1037/价格数据!E1036))</f>
        <v>27469.896139332715</v>
      </c>
      <c r="F1037">
        <f t="shared" si="224"/>
        <v>114744.77077371736</v>
      </c>
      <c r="G1037">
        <f t="shared" si="225"/>
        <v>0.25712248880829514</v>
      </c>
      <c r="H1037">
        <f t="shared" si="226"/>
        <v>0.2615982321917254</v>
      </c>
      <c r="I1037">
        <f t="shared" si="227"/>
        <v>0.24187929628961452</v>
      </c>
      <c r="J1037">
        <f t="shared" si="228"/>
        <v>0.23939998271036486</v>
      </c>
      <c r="K1037" t="str">
        <f>IF(OR(
 ROUND(G1037,4)&gt;(0.25+参数设置!B$3), ROUND(G1037,4)&lt;(0.25-参数设置!B$3),
 ROUND(H1037,4)&gt;(0.25+参数设置!B$3), ROUND(H1037,4)&lt;(0.25-参数设置!B$3),
 ROUND(I1037,4)&gt;(0.25+参数设置!B$3), ROUND(I1037,4)&lt;(0.25-参数设置!B$3),
 ROUND(J1037,4)&gt;(0.25+参数设置!B$3), ROUND(J1037,4)&lt;(0.25-参数设置!B$3)
),"是","否")</f>
        <v>否</v>
      </c>
      <c r="L1037">
        <f t="shared" si="229"/>
        <v>29503.461039075533</v>
      </c>
      <c r="M1037">
        <f t="shared" si="230"/>
        <v>30017.029187649223</v>
      </c>
      <c r="N1037">
        <f t="shared" si="231"/>
        <v>27754.384407659883</v>
      </c>
      <c r="O1037">
        <f t="shared" si="232"/>
        <v>27469.896139332715</v>
      </c>
      <c r="P1037">
        <f t="shared" si="233"/>
        <v>0</v>
      </c>
      <c r="Q1037">
        <f t="shared" si="234"/>
        <v>0</v>
      </c>
      <c r="R1037">
        <f t="shared" si="235"/>
        <v>0</v>
      </c>
      <c r="S1037">
        <f t="shared" si="236"/>
        <v>0</v>
      </c>
      <c r="T1037">
        <f t="shared" si="237"/>
        <v>0</v>
      </c>
      <c r="U1037">
        <f>T1037*参数设置!B1038</f>
        <v>0</v>
      </c>
    </row>
    <row r="1038" spans="1:21" x14ac:dyDescent="0.25">
      <c r="A1038" s="3">
        <v>42520</v>
      </c>
      <c r="B1038">
        <f>IF(K1037="是",F1037*0.25*(价格数据!B1038/价格数据!B1037),B1037*(价格数据!B1038/价格数据!B1037))</f>
        <v>29522.744346944211</v>
      </c>
      <c r="C1038">
        <f>IF(K1037="是",F1037*0.25*(价格数据!C1038/价格数据!C1037),C1037*(价格数据!C1038/价格数据!C1037))</f>
        <v>29714.531994285313</v>
      </c>
      <c r="D1038">
        <f>IF(K1037="是",F1037*0.25*(价格数据!D1038/价格数据!D1037),D1037*(价格数据!D1038/价格数据!D1037))</f>
        <v>27743.622626084991</v>
      </c>
      <c r="E1038">
        <f>IF(K1037="是",F1037*0.25*(价格数据!E1038/价格数据!E1037),E1037*(价格数据!E1038/价格数据!E1037))</f>
        <v>27469.072058930142</v>
      </c>
      <c r="F1038">
        <f t="shared" si="224"/>
        <v>114449.97102624466</v>
      </c>
      <c r="G1038">
        <f t="shared" si="225"/>
        <v>0.25795327060567202</v>
      </c>
      <c r="H1038">
        <f t="shared" si="226"/>
        <v>0.25962900407787293</v>
      </c>
      <c r="I1038">
        <f t="shared" si="227"/>
        <v>0.24240829750601742</v>
      </c>
      <c r="J1038">
        <f t="shared" si="228"/>
        <v>0.2400094278104376</v>
      </c>
      <c r="K1038" t="str">
        <f>IF(OR(
 ROUND(G1038,4)&gt;(0.25+参数设置!B$3), ROUND(G1038,4)&lt;(0.25-参数设置!B$3),
 ROUND(H1038,4)&gt;(0.25+参数设置!B$3), ROUND(H1038,4)&lt;(0.25-参数设置!B$3),
 ROUND(I1038,4)&gt;(0.25+参数设置!B$3), ROUND(I1038,4)&lt;(0.25-参数设置!B$3),
 ROUND(J1038,4)&gt;(0.25+参数设置!B$3), ROUND(J1038,4)&lt;(0.25-参数设置!B$3)
),"是","否")</f>
        <v>否</v>
      </c>
      <c r="L1038">
        <f t="shared" si="229"/>
        <v>29522.744346944211</v>
      </c>
      <c r="M1038">
        <f t="shared" si="230"/>
        <v>29714.531994285313</v>
      </c>
      <c r="N1038">
        <f t="shared" si="231"/>
        <v>27743.622626084991</v>
      </c>
      <c r="O1038">
        <f t="shared" si="232"/>
        <v>27469.072058930142</v>
      </c>
      <c r="P1038">
        <f t="shared" si="233"/>
        <v>0</v>
      </c>
      <c r="Q1038">
        <f t="shared" si="234"/>
        <v>0</v>
      </c>
      <c r="R1038">
        <f t="shared" si="235"/>
        <v>0</v>
      </c>
      <c r="S1038">
        <f t="shared" si="236"/>
        <v>0</v>
      </c>
      <c r="T1038">
        <f t="shared" si="237"/>
        <v>0</v>
      </c>
      <c r="U1038">
        <f>T1038*参数设置!B1039</f>
        <v>0</v>
      </c>
    </row>
    <row r="1039" spans="1:21" x14ac:dyDescent="0.25">
      <c r="A1039" s="3">
        <v>42521</v>
      </c>
      <c r="B1039">
        <f>IF(K1038="是",F1038*0.25*(价格数据!B1039/价格数据!B1038),B1038*(价格数据!B1039/价格数据!B1038))</f>
        <v>30554.401317918422</v>
      </c>
      <c r="C1039">
        <f>IF(K1038="是",F1038*0.25*(价格数据!C1039/价格数据!C1038),C1038*(价格数据!C1039/价格数据!C1038))</f>
        <v>29970.491157900928</v>
      </c>
      <c r="D1039">
        <f>IF(K1038="是",F1038*0.25*(价格数据!D1039/价格数据!D1038),D1038*(价格数据!D1039/价格数据!D1038))</f>
        <v>27753.133037709318</v>
      </c>
      <c r="E1039">
        <f>IF(K1038="是",F1038*0.25*(价格数据!E1039/价格数据!E1038),E1038*(价格数据!E1039/价格数据!E1038))</f>
        <v>27469.346752397665</v>
      </c>
      <c r="F1039">
        <f t="shared" si="224"/>
        <v>115747.37226592633</v>
      </c>
      <c r="G1039">
        <f t="shared" si="225"/>
        <v>0.26397490258111905</v>
      </c>
      <c r="H1039">
        <f t="shared" si="226"/>
        <v>0.25893020784130261</v>
      </c>
      <c r="I1039">
        <f t="shared" si="227"/>
        <v>0.23977333130247896</v>
      </c>
      <c r="J1039">
        <f t="shared" si="228"/>
        <v>0.23732155827509946</v>
      </c>
      <c r="K1039" t="str">
        <f>IF(OR(
 ROUND(G1039,4)&gt;(0.25+参数设置!B$3), ROUND(G1039,4)&lt;(0.25-参数设置!B$3),
 ROUND(H1039,4)&gt;(0.25+参数设置!B$3), ROUND(H1039,4)&lt;(0.25-参数设置!B$3),
 ROUND(I1039,4)&gt;(0.25+参数设置!B$3), ROUND(I1039,4)&lt;(0.25-参数设置!B$3),
 ROUND(J1039,4)&gt;(0.25+参数设置!B$3), ROUND(J1039,4)&lt;(0.25-参数设置!B$3)
),"是","否")</f>
        <v>否</v>
      </c>
      <c r="L1039">
        <f t="shared" si="229"/>
        <v>30554.401317918422</v>
      </c>
      <c r="M1039">
        <f t="shared" si="230"/>
        <v>29970.491157900928</v>
      </c>
      <c r="N1039">
        <f t="shared" si="231"/>
        <v>27753.133037709318</v>
      </c>
      <c r="O1039">
        <f t="shared" si="232"/>
        <v>27469.346752397665</v>
      </c>
      <c r="P1039">
        <f t="shared" si="233"/>
        <v>0</v>
      </c>
      <c r="Q1039">
        <f t="shared" si="234"/>
        <v>0</v>
      </c>
      <c r="R1039">
        <f t="shared" si="235"/>
        <v>0</v>
      </c>
      <c r="S1039">
        <f t="shared" si="236"/>
        <v>0</v>
      </c>
      <c r="T1039">
        <f t="shared" si="237"/>
        <v>0</v>
      </c>
      <c r="U1039">
        <f>T1039*参数设置!B1040</f>
        <v>0</v>
      </c>
    </row>
    <row r="1040" spans="1:21" x14ac:dyDescent="0.25">
      <c r="A1040" s="3">
        <v>42522</v>
      </c>
      <c r="B1040">
        <f>IF(K1039="是",F1039*0.25*(价格数据!B1040/价格数据!B1039),B1039*(价格数据!B1040/价格数据!B1039))</f>
        <v>30429.059816772024</v>
      </c>
      <c r="C1040">
        <f>IF(K1039="是",F1039*0.25*(价格数据!C1040/价格数据!C1039),C1039*(价格数据!C1040/价格数据!C1039))</f>
        <v>30005.39468021215</v>
      </c>
      <c r="D1040">
        <f>IF(K1039="是",F1039*0.25*(价格数据!D1040/价格数据!D1039),D1039*(价格数据!D1040/价格数据!D1039))</f>
        <v>27756.386599580794</v>
      </c>
      <c r="E1040">
        <f>IF(K1039="是",F1039*0.25*(价格数据!E1040/价格数据!E1039),E1039*(价格数据!E1040/价格数据!E1039))</f>
        <v>27467.698591592522</v>
      </c>
      <c r="F1040">
        <f t="shared" si="224"/>
        <v>115658.53968815749</v>
      </c>
      <c r="G1040">
        <f t="shared" si="225"/>
        <v>0.263093930623851</v>
      </c>
      <c r="H1040">
        <f t="shared" si="226"/>
        <v>0.25943086227021128</v>
      </c>
      <c r="I1040">
        <f t="shared" si="227"/>
        <v>0.23998562211159258</v>
      </c>
      <c r="J1040">
        <f t="shared" si="228"/>
        <v>0.23748958499434517</v>
      </c>
      <c r="K1040" t="str">
        <f>IF(OR(
 ROUND(G1040,4)&gt;(0.25+参数设置!B$3), ROUND(G1040,4)&lt;(0.25-参数设置!B$3),
 ROUND(H1040,4)&gt;(0.25+参数设置!B$3), ROUND(H1040,4)&lt;(0.25-参数设置!B$3),
 ROUND(I1040,4)&gt;(0.25+参数设置!B$3), ROUND(I1040,4)&lt;(0.25-参数设置!B$3),
 ROUND(J1040,4)&gt;(0.25+参数设置!B$3), ROUND(J1040,4)&lt;(0.25-参数设置!B$3)
),"是","否")</f>
        <v>否</v>
      </c>
      <c r="L1040">
        <f t="shared" si="229"/>
        <v>30429.059816772024</v>
      </c>
      <c r="M1040">
        <f t="shared" si="230"/>
        <v>30005.39468021215</v>
      </c>
      <c r="N1040">
        <f t="shared" si="231"/>
        <v>27756.386599580794</v>
      </c>
      <c r="O1040">
        <f t="shared" si="232"/>
        <v>27467.698591592522</v>
      </c>
      <c r="P1040">
        <f t="shared" si="233"/>
        <v>0</v>
      </c>
      <c r="Q1040">
        <f t="shared" si="234"/>
        <v>0</v>
      </c>
      <c r="R1040">
        <f t="shared" si="235"/>
        <v>0</v>
      </c>
      <c r="S1040">
        <f t="shared" si="236"/>
        <v>0</v>
      </c>
      <c r="T1040">
        <f t="shared" si="237"/>
        <v>0</v>
      </c>
      <c r="U1040">
        <f>T1040*参数设置!B1041</f>
        <v>0</v>
      </c>
    </row>
    <row r="1041" spans="1:21" x14ac:dyDescent="0.25">
      <c r="A1041" s="3">
        <v>42523</v>
      </c>
      <c r="B1041">
        <f>IF(K1040="是",F1040*0.25*(价格数据!B1041/价格数据!B1040),B1040*(价格数据!B1041/价格数据!B1040))</f>
        <v>30457.984778575035</v>
      </c>
      <c r="C1041">
        <f>IF(K1040="是",F1040*0.25*(价格数据!C1041/价格数据!C1040),C1040*(价格数据!C1041/价格数据!C1040))</f>
        <v>30028.663695086292</v>
      </c>
      <c r="D1041">
        <f>IF(K1040="是",F1040*0.25*(价格数据!D1041/价格数据!D1040),D1040*(价格数据!D1041/价格数据!D1040))</f>
        <v>27730.358104608957</v>
      </c>
      <c r="E1041">
        <f>IF(K1040="是",F1040*0.25*(价格数据!E1041/价格数据!E1040),E1040*(价格数据!E1041/价格数据!E1040))</f>
        <v>27468.247978527568</v>
      </c>
      <c r="F1041">
        <f t="shared" si="224"/>
        <v>115685.25455679785</v>
      </c>
      <c r="G1041">
        <f t="shared" si="225"/>
        <v>0.26328320662181814</v>
      </c>
      <c r="H1041">
        <f t="shared" si="226"/>
        <v>0.25957209335043779</v>
      </c>
      <c r="I1041">
        <f t="shared" si="227"/>
        <v>0.2397052088517834</v>
      </c>
      <c r="J1041">
        <f t="shared" si="228"/>
        <v>0.23743949117596067</v>
      </c>
      <c r="K1041" t="str">
        <f>IF(OR(
 ROUND(G1041,4)&gt;(0.25+参数设置!B$3), ROUND(G1041,4)&lt;(0.25-参数设置!B$3),
 ROUND(H1041,4)&gt;(0.25+参数设置!B$3), ROUND(H1041,4)&lt;(0.25-参数设置!B$3),
 ROUND(I1041,4)&gt;(0.25+参数设置!B$3), ROUND(I1041,4)&lt;(0.25-参数设置!B$3),
 ROUND(J1041,4)&gt;(0.25+参数设置!B$3), ROUND(J1041,4)&lt;(0.25-参数设置!B$3)
),"是","否")</f>
        <v>否</v>
      </c>
      <c r="L1041">
        <f t="shared" si="229"/>
        <v>30457.984778575035</v>
      </c>
      <c r="M1041">
        <f t="shared" si="230"/>
        <v>30028.663695086292</v>
      </c>
      <c r="N1041">
        <f t="shared" si="231"/>
        <v>27730.358104608957</v>
      </c>
      <c r="O1041">
        <f t="shared" si="232"/>
        <v>27468.247978527568</v>
      </c>
      <c r="P1041">
        <f t="shared" si="233"/>
        <v>0</v>
      </c>
      <c r="Q1041">
        <f t="shared" si="234"/>
        <v>0</v>
      </c>
      <c r="R1041">
        <f t="shared" si="235"/>
        <v>0</v>
      </c>
      <c r="S1041">
        <f t="shared" si="236"/>
        <v>0</v>
      </c>
      <c r="T1041">
        <f t="shared" si="237"/>
        <v>0</v>
      </c>
      <c r="U1041">
        <f>T1041*参数设置!B1042</f>
        <v>0</v>
      </c>
    </row>
    <row r="1042" spans="1:21" x14ac:dyDescent="0.25">
      <c r="A1042" s="3">
        <v>42524</v>
      </c>
      <c r="B1042">
        <f>IF(K1041="是",F1041*0.25*(价格数据!B1042/价格数据!B1041),B1041*(价格数据!B1042/价格数据!B1041))</f>
        <v>30814.725974145556</v>
      </c>
      <c r="C1042">
        <f>IF(K1041="是",F1041*0.25*(价格数据!C1042/价格数据!C1041),C1041*(价格数据!C1042/价格数据!C1041))</f>
        <v>29947.222143026778</v>
      </c>
      <c r="D1042">
        <f>IF(K1041="是",F1041*0.25*(价格数据!D1042/价格数据!D1041),D1041*(价格数据!D1042/价格数据!D1041))</f>
        <v>27719.095775053836</v>
      </c>
      <c r="E1042">
        <f>IF(K1041="是",F1041*0.25*(价格数据!E1042/价格数据!E1041),E1041*(价格数据!E1042/价格数据!E1041))</f>
        <v>27469.896139332715</v>
      </c>
      <c r="F1042">
        <f t="shared" si="224"/>
        <v>115950.94003155889</v>
      </c>
      <c r="G1042">
        <f t="shared" si="225"/>
        <v>0.26575658606785402</v>
      </c>
      <c r="H1042">
        <f t="shared" si="226"/>
        <v>0.25827494054706163</v>
      </c>
      <c r="I1042">
        <f t="shared" si="227"/>
        <v>0.23905882753093166</v>
      </c>
      <c r="J1042">
        <f t="shared" si="228"/>
        <v>0.23690964585415272</v>
      </c>
      <c r="K1042" t="str">
        <f>IF(OR(
 ROUND(G1042,4)&gt;(0.25+参数设置!B$3), ROUND(G1042,4)&lt;(0.25-参数设置!B$3),
 ROUND(H1042,4)&gt;(0.25+参数设置!B$3), ROUND(H1042,4)&lt;(0.25-参数设置!B$3),
 ROUND(I1042,4)&gt;(0.25+参数设置!B$3), ROUND(I1042,4)&lt;(0.25-参数设置!B$3),
 ROUND(J1042,4)&gt;(0.25+参数设置!B$3), ROUND(J1042,4)&lt;(0.25-参数设置!B$3)
),"是","否")</f>
        <v>否</v>
      </c>
      <c r="L1042">
        <f t="shared" si="229"/>
        <v>30814.725974145556</v>
      </c>
      <c r="M1042">
        <f t="shared" si="230"/>
        <v>29947.222143026778</v>
      </c>
      <c r="N1042">
        <f t="shared" si="231"/>
        <v>27719.095775053836</v>
      </c>
      <c r="O1042">
        <f t="shared" si="232"/>
        <v>27469.896139332715</v>
      </c>
      <c r="P1042">
        <f t="shared" si="233"/>
        <v>0</v>
      </c>
      <c r="Q1042">
        <f t="shared" si="234"/>
        <v>0</v>
      </c>
      <c r="R1042">
        <f t="shared" si="235"/>
        <v>0</v>
      </c>
      <c r="S1042">
        <f t="shared" si="236"/>
        <v>0</v>
      </c>
      <c r="T1042">
        <f t="shared" si="237"/>
        <v>0</v>
      </c>
      <c r="U1042">
        <f>T1042*参数设置!B1043</f>
        <v>0</v>
      </c>
    </row>
    <row r="1043" spans="1:21" x14ac:dyDescent="0.25">
      <c r="A1043" s="3">
        <v>42525</v>
      </c>
      <c r="B1043">
        <f>IF(K1042="是",F1042*0.25*(价格数据!B1043/价格数据!B1042),B1042*(价格数据!B1043/价格数据!B1042))</f>
        <v>30814.725974145556</v>
      </c>
      <c r="C1043">
        <f>IF(K1042="是",F1042*0.25*(价格数据!C1043/价格数据!C1042),C1042*(价格数据!C1043/价格数据!C1042))</f>
        <v>29947.222143026778</v>
      </c>
      <c r="D1043">
        <f>IF(K1042="是",F1042*0.25*(价格数据!D1043/价格数据!D1042),D1042*(价格数据!D1043/价格数据!D1042))</f>
        <v>27719.095775053836</v>
      </c>
      <c r="E1043">
        <f>IF(K1042="是",F1042*0.25*(价格数据!E1043/价格数据!E1042),E1042*(价格数据!E1043/价格数据!E1042))</f>
        <v>27469.896139332715</v>
      </c>
      <c r="F1043">
        <f t="shared" si="224"/>
        <v>115950.94003155889</v>
      </c>
      <c r="G1043">
        <f t="shared" si="225"/>
        <v>0.26575658606785402</v>
      </c>
      <c r="H1043">
        <f t="shared" si="226"/>
        <v>0.25827494054706163</v>
      </c>
      <c r="I1043">
        <f t="shared" si="227"/>
        <v>0.23905882753093166</v>
      </c>
      <c r="J1043">
        <f t="shared" si="228"/>
        <v>0.23690964585415272</v>
      </c>
      <c r="K1043" t="str">
        <f>IF(OR(
 ROUND(G1043,4)&gt;(0.25+参数设置!B$3), ROUND(G1043,4)&lt;(0.25-参数设置!B$3),
 ROUND(H1043,4)&gt;(0.25+参数设置!B$3), ROUND(H1043,4)&lt;(0.25-参数设置!B$3),
 ROUND(I1043,4)&gt;(0.25+参数设置!B$3), ROUND(I1043,4)&lt;(0.25-参数设置!B$3),
 ROUND(J1043,4)&gt;(0.25+参数设置!B$3), ROUND(J1043,4)&lt;(0.25-参数设置!B$3)
),"是","否")</f>
        <v>否</v>
      </c>
      <c r="L1043">
        <f t="shared" si="229"/>
        <v>30814.725974145556</v>
      </c>
      <c r="M1043">
        <f t="shared" si="230"/>
        <v>29947.222143026778</v>
      </c>
      <c r="N1043">
        <f t="shared" si="231"/>
        <v>27719.095775053836</v>
      </c>
      <c r="O1043">
        <f t="shared" si="232"/>
        <v>27469.896139332715</v>
      </c>
      <c r="P1043">
        <f t="shared" si="233"/>
        <v>0</v>
      </c>
      <c r="Q1043">
        <f t="shared" si="234"/>
        <v>0</v>
      </c>
      <c r="R1043">
        <f t="shared" si="235"/>
        <v>0</v>
      </c>
      <c r="S1043">
        <f t="shared" si="236"/>
        <v>0</v>
      </c>
      <c r="T1043">
        <f t="shared" si="237"/>
        <v>0</v>
      </c>
      <c r="U1043">
        <f>T1043*参数设置!B1044</f>
        <v>0</v>
      </c>
    </row>
    <row r="1044" spans="1:21" x14ac:dyDescent="0.25">
      <c r="A1044" s="3">
        <v>42526</v>
      </c>
      <c r="B1044">
        <f>IF(K1043="是",F1043*0.25*(价格数据!B1044/价格数据!B1043),B1043*(价格数据!B1044/价格数据!B1043))</f>
        <v>30814.725974145556</v>
      </c>
      <c r="C1044">
        <f>IF(K1043="是",F1043*0.25*(价格数据!C1044/价格数据!C1043),C1043*(价格数据!C1044/价格数据!C1043))</f>
        <v>29947.222143026778</v>
      </c>
      <c r="D1044">
        <f>IF(K1043="是",F1043*0.25*(价格数据!D1044/价格数据!D1043),D1043*(价格数据!D1044/价格数据!D1043))</f>
        <v>27719.095775053836</v>
      </c>
      <c r="E1044">
        <f>IF(K1043="是",F1043*0.25*(价格数据!E1044/价格数据!E1043),E1043*(价格数据!E1044/价格数据!E1043))</f>
        <v>27469.896139332715</v>
      </c>
      <c r="F1044">
        <f t="shared" si="224"/>
        <v>115950.94003155889</v>
      </c>
      <c r="G1044">
        <f t="shared" si="225"/>
        <v>0.26575658606785402</v>
      </c>
      <c r="H1044">
        <f t="shared" si="226"/>
        <v>0.25827494054706163</v>
      </c>
      <c r="I1044">
        <f t="shared" si="227"/>
        <v>0.23905882753093166</v>
      </c>
      <c r="J1044">
        <f t="shared" si="228"/>
        <v>0.23690964585415272</v>
      </c>
      <c r="K1044" t="str">
        <f>IF(OR(
 ROUND(G1044,4)&gt;(0.25+参数设置!B$3), ROUND(G1044,4)&lt;(0.25-参数设置!B$3),
 ROUND(H1044,4)&gt;(0.25+参数设置!B$3), ROUND(H1044,4)&lt;(0.25-参数设置!B$3),
 ROUND(I1044,4)&gt;(0.25+参数设置!B$3), ROUND(I1044,4)&lt;(0.25-参数设置!B$3),
 ROUND(J1044,4)&gt;(0.25+参数设置!B$3), ROUND(J1044,4)&lt;(0.25-参数设置!B$3)
),"是","否")</f>
        <v>否</v>
      </c>
      <c r="L1044">
        <f t="shared" si="229"/>
        <v>30814.725974145556</v>
      </c>
      <c r="M1044">
        <f t="shared" si="230"/>
        <v>29947.222143026778</v>
      </c>
      <c r="N1044">
        <f t="shared" si="231"/>
        <v>27719.095775053836</v>
      </c>
      <c r="O1044">
        <f t="shared" si="232"/>
        <v>27469.896139332715</v>
      </c>
      <c r="P1044">
        <f t="shared" si="233"/>
        <v>0</v>
      </c>
      <c r="Q1044">
        <f t="shared" si="234"/>
        <v>0</v>
      </c>
      <c r="R1044">
        <f t="shared" si="235"/>
        <v>0</v>
      </c>
      <c r="S1044">
        <f t="shared" si="236"/>
        <v>0</v>
      </c>
      <c r="T1044">
        <f t="shared" si="237"/>
        <v>0</v>
      </c>
      <c r="U1044">
        <f>T1044*参数设置!B1045</f>
        <v>0</v>
      </c>
    </row>
    <row r="1045" spans="1:21" x14ac:dyDescent="0.25">
      <c r="A1045" s="3">
        <v>42527</v>
      </c>
      <c r="B1045">
        <f>IF(K1044="是",F1044*0.25*(价格数据!B1045/价格数据!B1044),B1044*(价格数据!B1045/价格数据!B1044))</f>
        <v>30631.534549393124</v>
      </c>
      <c r="C1045">
        <f>IF(K1044="是",F1044*0.25*(价格数据!C1045/价格数据!C1044),C1044*(价格数据!C1045/价格数据!C1044))</f>
        <v>30494.043992569223</v>
      </c>
      <c r="D1045">
        <f>IF(K1044="是",F1044*0.25*(价格数据!D1045/价格数据!D1044),D1044*(价格数据!D1045/价格数据!D1044))</f>
        <v>27723.100158895657</v>
      </c>
      <c r="E1045">
        <f>IF(K1044="是",F1044*0.25*(价格数据!E1045/价格数据!E1044),E1044*(价格数据!E1045/价格数据!E1044))</f>
        <v>27469.072058930142</v>
      </c>
      <c r="F1045">
        <f t="shared" si="224"/>
        <v>116317.75075978815</v>
      </c>
      <c r="G1045">
        <f t="shared" si="225"/>
        <v>0.26334359415745046</v>
      </c>
      <c r="H1045">
        <f t="shared" si="226"/>
        <v>0.26216156857729772</v>
      </c>
      <c r="I1045">
        <f t="shared" si="227"/>
        <v>0.2383393762156526</v>
      </c>
      <c r="J1045">
        <f t="shared" si="228"/>
        <v>0.23615546104959922</v>
      </c>
      <c r="K1045" t="str">
        <f>IF(OR(
 ROUND(G1045,4)&gt;(0.25+参数设置!B$3), ROUND(G1045,4)&lt;(0.25-参数设置!B$3),
 ROUND(H1045,4)&gt;(0.25+参数设置!B$3), ROUND(H1045,4)&lt;(0.25-参数设置!B$3),
 ROUND(I1045,4)&gt;(0.25+参数设置!B$3), ROUND(I1045,4)&lt;(0.25-参数设置!B$3),
 ROUND(J1045,4)&gt;(0.25+参数设置!B$3), ROUND(J1045,4)&lt;(0.25-参数设置!B$3)
),"是","否")</f>
        <v>否</v>
      </c>
      <c r="L1045">
        <f t="shared" si="229"/>
        <v>30631.534549393124</v>
      </c>
      <c r="M1045">
        <f t="shared" si="230"/>
        <v>30494.043992569223</v>
      </c>
      <c r="N1045">
        <f t="shared" si="231"/>
        <v>27723.100158895657</v>
      </c>
      <c r="O1045">
        <f t="shared" si="232"/>
        <v>27469.072058930142</v>
      </c>
      <c r="P1045">
        <f t="shared" si="233"/>
        <v>0</v>
      </c>
      <c r="Q1045">
        <f t="shared" si="234"/>
        <v>0</v>
      </c>
      <c r="R1045">
        <f t="shared" si="235"/>
        <v>0</v>
      </c>
      <c r="S1045">
        <f t="shared" si="236"/>
        <v>0</v>
      </c>
      <c r="T1045">
        <f t="shared" si="237"/>
        <v>0</v>
      </c>
      <c r="U1045">
        <f>T1045*参数设置!B1046</f>
        <v>0</v>
      </c>
    </row>
    <row r="1046" spans="1:21" x14ac:dyDescent="0.25">
      <c r="A1046" s="3">
        <v>42528</v>
      </c>
      <c r="B1046">
        <f>IF(K1045="是",F1045*0.25*(价格数据!B1046/价格数据!B1045),B1045*(价格数据!B1046/价格数据!B1045))</f>
        <v>30631.534549393124</v>
      </c>
      <c r="C1046">
        <f>IF(K1045="是",F1045*0.25*(价格数据!C1046/价格数据!C1045),C1045*(价格数据!C1046/价格数据!C1045))</f>
        <v>30540.582022317518</v>
      </c>
      <c r="D1046">
        <f>IF(K1045="是",F1045*0.25*(价格数据!D1046/价格数据!D1045),D1045*(价格数据!D1046/价格数据!D1045))</f>
        <v>27728.856460668274</v>
      </c>
      <c r="E1046">
        <f>IF(K1045="是",F1045*0.25*(价格数据!E1046/价格数据!E1045),E1045*(价格数据!E1046/价格数据!E1045))</f>
        <v>27468.247978527568</v>
      </c>
      <c r="F1046">
        <f t="shared" si="224"/>
        <v>116369.22101090648</v>
      </c>
      <c r="G1046">
        <f t="shared" si="225"/>
        <v>0.26322711695837719</v>
      </c>
      <c r="H1046">
        <f t="shared" si="226"/>
        <v>0.26244553118951586</v>
      </c>
      <c r="I1046">
        <f t="shared" si="227"/>
        <v>0.23828342425760021</v>
      </c>
      <c r="J1046">
        <f t="shared" si="228"/>
        <v>0.23604392759450679</v>
      </c>
      <c r="K1046" t="str">
        <f>IF(OR(
 ROUND(G1046,4)&gt;(0.25+参数设置!B$3), ROUND(G1046,4)&lt;(0.25-参数设置!B$3),
 ROUND(H1046,4)&gt;(0.25+参数设置!B$3), ROUND(H1046,4)&lt;(0.25-参数设置!B$3),
 ROUND(I1046,4)&gt;(0.25+参数设置!B$3), ROUND(I1046,4)&lt;(0.25-参数设置!B$3),
 ROUND(J1046,4)&gt;(0.25+参数设置!B$3), ROUND(J1046,4)&lt;(0.25-参数设置!B$3)
),"是","否")</f>
        <v>否</v>
      </c>
      <c r="L1046">
        <f t="shared" si="229"/>
        <v>30631.534549393124</v>
      </c>
      <c r="M1046">
        <f t="shared" si="230"/>
        <v>30540.582022317518</v>
      </c>
      <c r="N1046">
        <f t="shared" si="231"/>
        <v>27728.856460668274</v>
      </c>
      <c r="O1046">
        <f t="shared" si="232"/>
        <v>27468.247978527568</v>
      </c>
      <c r="P1046">
        <f t="shared" si="233"/>
        <v>0</v>
      </c>
      <c r="Q1046">
        <f t="shared" si="234"/>
        <v>0</v>
      </c>
      <c r="R1046">
        <f t="shared" si="235"/>
        <v>0</v>
      </c>
      <c r="S1046">
        <f t="shared" si="236"/>
        <v>0</v>
      </c>
      <c r="T1046">
        <f t="shared" si="237"/>
        <v>0</v>
      </c>
      <c r="U1046">
        <f>T1046*参数设置!B1047</f>
        <v>0</v>
      </c>
    </row>
    <row r="1047" spans="1:21" x14ac:dyDescent="0.25">
      <c r="A1047" s="3">
        <v>42529</v>
      </c>
      <c r="B1047">
        <f>IF(K1046="是",F1046*0.25*(价格数据!B1047/价格数据!B1046),B1046*(价格数据!B1047/价格数据!B1046))</f>
        <v>30592.967933655771</v>
      </c>
      <c r="C1047">
        <f>IF(K1046="是",F1046*0.25*(价格数据!C1047/价格数据!C1046),C1046*(价格数据!C1047/价格数据!C1046))</f>
        <v>30784.90667849606</v>
      </c>
      <c r="D1047">
        <f>IF(K1046="是",F1046*0.25*(价格数据!D1047/价格数据!D1046),D1046*(价格数据!D1047/价格数据!D1046))</f>
        <v>27754.634681649997</v>
      </c>
      <c r="E1047">
        <f>IF(K1046="是",F1046*0.25*(价格数据!E1047/价格数据!E1046),E1046*(价格数据!E1047/价格数据!E1046))</f>
        <v>27475.115315215669</v>
      </c>
      <c r="F1047">
        <f t="shared" si="224"/>
        <v>116607.62460901751</v>
      </c>
      <c r="G1047">
        <f t="shared" si="225"/>
        <v>0.2623582123058697</v>
      </c>
      <c r="H1047">
        <f t="shared" si="226"/>
        <v>0.26400423455770661</v>
      </c>
      <c r="I1047">
        <f t="shared" si="227"/>
        <v>0.23801732326432859</v>
      </c>
      <c r="J1047">
        <f t="shared" si="228"/>
        <v>0.23562022987209502</v>
      </c>
      <c r="K1047" t="str">
        <f>IF(OR(
 ROUND(G1047,4)&gt;(0.25+参数设置!B$3), ROUND(G1047,4)&lt;(0.25-参数设置!B$3),
 ROUND(H1047,4)&gt;(0.25+参数设置!B$3), ROUND(H1047,4)&lt;(0.25-参数设置!B$3),
 ROUND(I1047,4)&gt;(0.25+参数设置!B$3), ROUND(I1047,4)&lt;(0.25-参数设置!B$3),
 ROUND(J1047,4)&gt;(0.25+参数设置!B$3), ROUND(J1047,4)&lt;(0.25-参数设置!B$3)
),"是","否")</f>
        <v>否</v>
      </c>
      <c r="L1047">
        <f t="shared" si="229"/>
        <v>30592.967933655771</v>
      </c>
      <c r="M1047">
        <f t="shared" si="230"/>
        <v>30784.90667849606</v>
      </c>
      <c r="N1047">
        <f t="shared" si="231"/>
        <v>27754.634681649997</v>
      </c>
      <c r="O1047">
        <f t="shared" si="232"/>
        <v>27475.115315215669</v>
      </c>
      <c r="P1047">
        <f t="shared" si="233"/>
        <v>0</v>
      </c>
      <c r="Q1047">
        <f t="shared" si="234"/>
        <v>0</v>
      </c>
      <c r="R1047">
        <f t="shared" si="235"/>
        <v>0</v>
      </c>
      <c r="S1047">
        <f t="shared" si="236"/>
        <v>0</v>
      </c>
      <c r="T1047">
        <f t="shared" si="237"/>
        <v>0</v>
      </c>
      <c r="U1047">
        <f>T1047*参数设置!B1048</f>
        <v>0</v>
      </c>
    </row>
    <row r="1048" spans="1:21" x14ac:dyDescent="0.25">
      <c r="A1048" s="3">
        <v>42530</v>
      </c>
      <c r="B1048">
        <f>IF(K1047="是",F1047*0.25*(价格数据!B1048/价格数据!B1047),B1047*(价格数据!B1048/价格数据!B1047))</f>
        <v>30592.967933655771</v>
      </c>
      <c r="C1048">
        <f>IF(K1047="是",F1047*0.25*(价格数据!C1048/价格数据!C1047),C1047*(价格数据!C1048/价格数据!C1047))</f>
        <v>30784.90667849606</v>
      </c>
      <c r="D1048">
        <f>IF(K1047="是",F1047*0.25*(价格数据!D1048/价格数据!D1047),D1047*(价格数据!D1048/价格数据!D1047))</f>
        <v>27754.634681649997</v>
      </c>
      <c r="E1048">
        <f>IF(K1047="是",F1047*0.25*(价格数据!E1048/价格数据!E1047),E1047*(价格数据!E1048/价格数据!E1047))</f>
        <v>27475.115315215669</v>
      </c>
      <c r="F1048">
        <f t="shared" si="224"/>
        <v>116607.62460901751</v>
      </c>
      <c r="G1048">
        <f t="shared" si="225"/>
        <v>0.2623582123058697</v>
      </c>
      <c r="H1048">
        <f t="shared" si="226"/>
        <v>0.26400423455770661</v>
      </c>
      <c r="I1048">
        <f t="shared" si="227"/>
        <v>0.23801732326432859</v>
      </c>
      <c r="J1048">
        <f t="shared" si="228"/>
        <v>0.23562022987209502</v>
      </c>
      <c r="K1048" t="str">
        <f>IF(OR(
 ROUND(G1048,4)&gt;(0.25+参数设置!B$3), ROUND(G1048,4)&lt;(0.25-参数设置!B$3),
 ROUND(H1048,4)&gt;(0.25+参数设置!B$3), ROUND(H1048,4)&lt;(0.25-参数设置!B$3),
 ROUND(I1048,4)&gt;(0.25+参数设置!B$3), ROUND(I1048,4)&lt;(0.25-参数设置!B$3),
 ROUND(J1048,4)&gt;(0.25+参数设置!B$3), ROUND(J1048,4)&lt;(0.25-参数设置!B$3)
),"是","否")</f>
        <v>否</v>
      </c>
      <c r="L1048">
        <f t="shared" si="229"/>
        <v>30592.967933655771</v>
      </c>
      <c r="M1048">
        <f t="shared" si="230"/>
        <v>30784.90667849606</v>
      </c>
      <c r="N1048">
        <f t="shared" si="231"/>
        <v>27754.634681649997</v>
      </c>
      <c r="O1048">
        <f t="shared" si="232"/>
        <v>27475.115315215669</v>
      </c>
      <c r="P1048">
        <f t="shared" si="233"/>
        <v>0</v>
      </c>
      <c r="Q1048">
        <f t="shared" si="234"/>
        <v>0</v>
      </c>
      <c r="R1048">
        <f t="shared" si="235"/>
        <v>0</v>
      </c>
      <c r="S1048">
        <f t="shared" si="236"/>
        <v>0</v>
      </c>
      <c r="T1048">
        <f t="shared" si="237"/>
        <v>0</v>
      </c>
      <c r="U1048">
        <f>T1048*参数设置!B1049</f>
        <v>0</v>
      </c>
    </row>
    <row r="1049" spans="1:21" x14ac:dyDescent="0.25">
      <c r="A1049" s="3">
        <v>42531</v>
      </c>
      <c r="B1049">
        <f>IF(K1048="是",F1048*0.25*(价格数据!B1049/价格数据!B1048),B1048*(价格数据!B1049/价格数据!B1048))</f>
        <v>30592.967933655771</v>
      </c>
      <c r="C1049">
        <f>IF(K1048="是",F1048*0.25*(价格数据!C1049/价格数据!C1048),C1048*(价格数据!C1049/价格数据!C1048))</f>
        <v>30784.90667849606</v>
      </c>
      <c r="D1049">
        <f>IF(K1048="是",F1048*0.25*(价格数据!D1049/价格数据!D1048),D1048*(价格数据!D1049/价格数据!D1048))</f>
        <v>27754.634681649997</v>
      </c>
      <c r="E1049">
        <f>IF(K1048="是",F1048*0.25*(价格数据!E1049/价格数据!E1048),E1048*(价格数据!E1049/价格数据!E1048))</f>
        <v>27475.115315215669</v>
      </c>
      <c r="F1049">
        <f t="shared" si="224"/>
        <v>116607.62460901751</v>
      </c>
      <c r="G1049">
        <f t="shared" si="225"/>
        <v>0.2623582123058697</v>
      </c>
      <c r="H1049">
        <f t="shared" si="226"/>
        <v>0.26400423455770661</v>
      </c>
      <c r="I1049">
        <f t="shared" si="227"/>
        <v>0.23801732326432859</v>
      </c>
      <c r="J1049">
        <f t="shared" si="228"/>
        <v>0.23562022987209502</v>
      </c>
      <c r="K1049" t="str">
        <f>IF(OR(
 ROUND(G1049,4)&gt;(0.25+参数设置!B$3), ROUND(G1049,4)&lt;(0.25-参数设置!B$3),
 ROUND(H1049,4)&gt;(0.25+参数设置!B$3), ROUND(H1049,4)&lt;(0.25-参数设置!B$3),
 ROUND(I1049,4)&gt;(0.25+参数设置!B$3), ROUND(I1049,4)&lt;(0.25-参数设置!B$3),
 ROUND(J1049,4)&gt;(0.25+参数设置!B$3), ROUND(J1049,4)&lt;(0.25-参数设置!B$3)
),"是","否")</f>
        <v>否</v>
      </c>
      <c r="L1049">
        <f t="shared" si="229"/>
        <v>30592.967933655771</v>
      </c>
      <c r="M1049">
        <f t="shared" si="230"/>
        <v>30784.90667849606</v>
      </c>
      <c r="N1049">
        <f t="shared" si="231"/>
        <v>27754.634681649997</v>
      </c>
      <c r="O1049">
        <f t="shared" si="232"/>
        <v>27475.115315215669</v>
      </c>
      <c r="P1049">
        <f t="shared" si="233"/>
        <v>0</v>
      </c>
      <c r="Q1049">
        <f t="shared" si="234"/>
        <v>0</v>
      </c>
      <c r="R1049">
        <f t="shared" si="235"/>
        <v>0</v>
      </c>
      <c r="S1049">
        <f t="shared" si="236"/>
        <v>0</v>
      </c>
      <c r="T1049">
        <f t="shared" si="237"/>
        <v>0</v>
      </c>
      <c r="U1049">
        <f>T1049*参数设置!B1050</f>
        <v>0</v>
      </c>
    </row>
    <row r="1050" spans="1:21" x14ac:dyDescent="0.25">
      <c r="A1050" s="3">
        <v>42532</v>
      </c>
      <c r="B1050">
        <f>IF(K1049="是",F1049*0.25*(价格数据!B1050/价格数据!B1049),B1049*(价格数据!B1050/价格数据!B1049))</f>
        <v>30592.967933655771</v>
      </c>
      <c r="C1050">
        <f>IF(K1049="是",F1049*0.25*(价格数据!C1050/价格数据!C1049),C1049*(价格数据!C1050/价格数据!C1049))</f>
        <v>30784.90667849606</v>
      </c>
      <c r="D1050">
        <f>IF(K1049="是",F1049*0.25*(价格数据!D1050/价格数据!D1049),D1049*(价格数据!D1050/价格数据!D1049))</f>
        <v>27754.634681649997</v>
      </c>
      <c r="E1050">
        <f>IF(K1049="是",F1049*0.25*(价格数据!E1050/价格数据!E1049),E1049*(价格数据!E1050/价格数据!E1049))</f>
        <v>27475.115315215669</v>
      </c>
      <c r="F1050">
        <f t="shared" si="224"/>
        <v>116607.62460901751</v>
      </c>
      <c r="G1050">
        <f t="shared" si="225"/>
        <v>0.2623582123058697</v>
      </c>
      <c r="H1050">
        <f t="shared" si="226"/>
        <v>0.26400423455770661</v>
      </c>
      <c r="I1050">
        <f t="shared" si="227"/>
        <v>0.23801732326432859</v>
      </c>
      <c r="J1050">
        <f t="shared" si="228"/>
        <v>0.23562022987209502</v>
      </c>
      <c r="K1050" t="str">
        <f>IF(OR(
 ROUND(G1050,4)&gt;(0.25+参数设置!B$3), ROUND(G1050,4)&lt;(0.25-参数设置!B$3),
 ROUND(H1050,4)&gt;(0.25+参数设置!B$3), ROUND(H1050,4)&lt;(0.25-参数设置!B$3),
 ROUND(I1050,4)&gt;(0.25+参数设置!B$3), ROUND(I1050,4)&lt;(0.25-参数设置!B$3),
 ROUND(J1050,4)&gt;(0.25+参数设置!B$3), ROUND(J1050,4)&lt;(0.25-参数设置!B$3)
),"是","否")</f>
        <v>否</v>
      </c>
      <c r="L1050">
        <f t="shared" si="229"/>
        <v>30592.967933655771</v>
      </c>
      <c r="M1050">
        <f t="shared" si="230"/>
        <v>30784.90667849606</v>
      </c>
      <c r="N1050">
        <f t="shared" si="231"/>
        <v>27754.634681649997</v>
      </c>
      <c r="O1050">
        <f t="shared" si="232"/>
        <v>27475.115315215669</v>
      </c>
      <c r="P1050">
        <f t="shared" si="233"/>
        <v>0</v>
      </c>
      <c r="Q1050">
        <f t="shared" si="234"/>
        <v>0</v>
      </c>
      <c r="R1050">
        <f t="shared" si="235"/>
        <v>0</v>
      </c>
      <c r="S1050">
        <f t="shared" si="236"/>
        <v>0</v>
      </c>
      <c r="T1050">
        <f t="shared" si="237"/>
        <v>0</v>
      </c>
      <c r="U1050">
        <f>T1050*参数设置!B1051</f>
        <v>0</v>
      </c>
    </row>
    <row r="1051" spans="1:21" x14ac:dyDescent="0.25">
      <c r="A1051" s="3">
        <v>42533</v>
      </c>
      <c r="B1051">
        <f>IF(K1050="是",F1050*0.25*(价格数据!B1051/价格数据!B1050),B1050*(价格数据!B1051/价格数据!B1050))</f>
        <v>30592.967933655771</v>
      </c>
      <c r="C1051">
        <f>IF(K1050="是",F1050*0.25*(价格数据!C1051/价格数据!C1050),C1050*(价格数据!C1051/价格数据!C1050))</f>
        <v>30784.90667849606</v>
      </c>
      <c r="D1051">
        <f>IF(K1050="是",F1050*0.25*(价格数据!D1051/价格数据!D1050),D1050*(价格数据!D1051/价格数据!D1050))</f>
        <v>27754.634681649997</v>
      </c>
      <c r="E1051">
        <f>IF(K1050="是",F1050*0.25*(价格数据!E1051/价格数据!E1050),E1050*(价格数据!E1051/价格数据!E1050))</f>
        <v>27475.115315215669</v>
      </c>
      <c r="F1051">
        <f t="shared" si="224"/>
        <v>116607.62460901751</v>
      </c>
      <c r="G1051">
        <f t="shared" si="225"/>
        <v>0.2623582123058697</v>
      </c>
      <c r="H1051">
        <f t="shared" si="226"/>
        <v>0.26400423455770661</v>
      </c>
      <c r="I1051">
        <f t="shared" si="227"/>
        <v>0.23801732326432859</v>
      </c>
      <c r="J1051">
        <f t="shared" si="228"/>
        <v>0.23562022987209502</v>
      </c>
      <c r="K1051" t="str">
        <f>IF(OR(
 ROUND(G1051,4)&gt;(0.25+参数设置!B$3), ROUND(G1051,4)&lt;(0.25-参数设置!B$3),
 ROUND(H1051,4)&gt;(0.25+参数设置!B$3), ROUND(H1051,4)&lt;(0.25-参数设置!B$3),
 ROUND(I1051,4)&gt;(0.25+参数设置!B$3), ROUND(I1051,4)&lt;(0.25-参数设置!B$3),
 ROUND(J1051,4)&gt;(0.25+参数设置!B$3), ROUND(J1051,4)&lt;(0.25-参数设置!B$3)
),"是","否")</f>
        <v>否</v>
      </c>
      <c r="L1051">
        <f t="shared" si="229"/>
        <v>30592.967933655771</v>
      </c>
      <c r="M1051">
        <f t="shared" si="230"/>
        <v>30784.90667849606</v>
      </c>
      <c r="N1051">
        <f t="shared" si="231"/>
        <v>27754.634681649997</v>
      </c>
      <c r="O1051">
        <f t="shared" si="232"/>
        <v>27475.115315215669</v>
      </c>
      <c r="P1051">
        <f t="shared" si="233"/>
        <v>0</v>
      </c>
      <c r="Q1051">
        <f t="shared" si="234"/>
        <v>0</v>
      </c>
      <c r="R1051">
        <f t="shared" si="235"/>
        <v>0</v>
      </c>
      <c r="S1051">
        <f t="shared" si="236"/>
        <v>0</v>
      </c>
      <c r="T1051">
        <f t="shared" si="237"/>
        <v>0</v>
      </c>
      <c r="U1051">
        <f>T1051*参数设置!B1052</f>
        <v>0</v>
      </c>
    </row>
    <row r="1052" spans="1:21" x14ac:dyDescent="0.25">
      <c r="A1052" s="3">
        <v>42534</v>
      </c>
      <c r="B1052">
        <f>IF(K1051="是",F1051*0.25*(价格数据!B1052/价格数据!B1051),B1051*(价格数据!B1052/价格数据!B1051))</f>
        <v>29590.235924484576</v>
      </c>
      <c r="C1052">
        <f>IF(K1051="是",F1051*0.25*(价格数据!C1052/价格数据!C1051),C1051*(价格数据!C1052/价格数据!C1051))</f>
        <v>31692.398258587786</v>
      </c>
      <c r="D1052">
        <f>IF(K1051="是",F1051*0.25*(价格数据!D1052/价格数据!D1051),D1051*(价格数据!D1052/价格数据!D1051))</f>
        <v>27757.888243521476</v>
      </c>
      <c r="E1052">
        <f>IF(K1051="是",F1051*0.25*(价格数据!E1052/价格数据!E1051),E1051*(价格数据!E1052/价格数据!E1051))</f>
        <v>27467.973285060045</v>
      </c>
      <c r="F1052">
        <f t="shared" si="224"/>
        <v>116508.49571165389</v>
      </c>
      <c r="G1052">
        <f t="shared" si="225"/>
        <v>0.25397492040166114</v>
      </c>
      <c r="H1052">
        <f t="shared" si="226"/>
        <v>0.27201791650475943</v>
      </c>
      <c r="I1052">
        <f t="shared" si="227"/>
        <v>0.23824776102353337</v>
      </c>
      <c r="J1052">
        <f t="shared" si="228"/>
        <v>0.23575940207004606</v>
      </c>
      <c r="K1052" t="str">
        <f>IF(OR(
 ROUND(G1052,4)&gt;(0.25+参数设置!B$3), ROUND(G1052,4)&lt;(0.25-参数设置!B$3),
 ROUND(H1052,4)&gt;(0.25+参数设置!B$3), ROUND(H1052,4)&lt;(0.25-参数设置!B$3),
 ROUND(I1052,4)&gt;(0.25+参数设置!B$3), ROUND(I1052,4)&lt;(0.25-参数设置!B$3),
 ROUND(J1052,4)&gt;(0.25+参数设置!B$3), ROUND(J1052,4)&lt;(0.25-参数设置!B$3)
),"是","否")</f>
        <v>是</v>
      </c>
      <c r="L1052">
        <f t="shared" si="229"/>
        <v>29127.123927913472</v>
      </c>
      <c r="M1052">
        <f t="shared" si="230"/>
        <v>29127.123927913472</v>
      </c>
      <c r="N1052">
        <f t="shared" si="231"/>
        <v>29127.123927913472</v>
      </c>
      <c r="O1052">
        <f t="shared" si="232"/>
        <v>29127.123927913472</v>
      </c>
      <c r="P1052">
        <f t="shared" si="233"/>
        <v>463.1119965711041</v>
      </c>
      <c r="Q1052">
        <f t="shared" si="234"/>
        <v>2565.2743306743141</v>
      </c>
      <c r="R1052">
        <f t="shared" si="235"/>
        <v>1369.2356843919952</v>
      </c>
      <c r="S1052">
        <f t="shared" si="236"/>
        <v>1659.1506428534267</v>
      </c>
      <c r="T1052">
        <f t="shared" si="237"/>
        <v>6056.7726544908401</v>
      </c>
      <c r="U1052">
        <f>T1052*参数设置!B1053</f>
        <v>0</v>
      </c>
    </row>
    <row r="1053" spans="1:21" x14ac:dyDescent="0.25">
      <c r="A1053" s="3">
        <v>42535</v>
      </c>
      <c r="B1053">
        <f>IF(K1052="是",F1052*0.25*(价格数据!B1053/价格数据!B1052),B1052*(价格数据!B1053/价格数据!B1052))</f>
        <v>29250.503729497988</v>
      </c>
      <c r="C1053">
        <f>IF(K1052="是",F1052*0.25*(价格数据!C1053/价格数据!C1052),C1052*(价格数据!C1053/价格数据!C1052))</f>
        <v>29052.274490506938</v>
      </c>
      <c r="D1053">
        <f>IF(K1052="是",F1052*0.25*(价格数据!D1053/价格数据!D1052),D1052*(价格数据!D1053/价格数据!D1052))</f>
        <v>29171.243996616831</v>
      </c>
      <c r="E1053">
        <f>IF(K1052="是",F1052*0.25*(价格数据!E1053/价格数据!E1052),E1052*(价格数据!E1053/价格数据!E1052))</f>
        <v>29126.832642109901</v>
      </c>
      <c r="F1053">
        <f t="shared" si="224"/>
        <v>116600.85485873166</v>
      </c>
      <c r="G1053">
        <f t="shared" si="225"/>
        <v>0.25086011388970159</v>
      </c>
      <c r="H1053">
        <f t="shared" si="226"/>
        <v>0.24916004711719622</v>
      </c>
      <c r="I1053">
        <f t="shared" si="227"/>
        <v>0.2501803613014621</v>
      </c>
      <c r="J1053">
        <f t="shared" si="228"/>
        <v>0.24979947769164007</v>
      </c>
      <c r="K1053" t="str">
        <f>IF(OR(
 ROUND(G1053,4)&gt;(0.25+参数设置!B$3), ROUND(G1053,4)&lt;(0.25-参数设置!B$3),
 ROUND(H1053,4)&gt;(0.25+参数设置!B$3), ROUND(H1053,4)&lt;(0.25-参数设置!B$3),
 ROUND(I1053,4)&gt;(0.25+参数设置!B$3), ROUND(I1053,4)&lt;(0.25-参数设置!B$3),
 ROUND(J1053,4)&gt;(0.25+参数设置!B$3), ROUND(J1053,4)&lt;(0.25-参数设置!B$3)
),"是","否")</f>
        <v>否</v>
      </c>
      <c r="L1053">
        <f t="shared" si="229"/>
        <v>29250.503729497988</v>
      </c>
      <c r="M1053">
        <f t="shared" si="230"/>
        <v>29052.274490506938</v>
      </c>
      <c r="N1053">
        <f t="shared" si="231"/>
        <v>29171.243996616831</v>
      </c>
      <c r="O1053">
        <f t="shared" si="232"/>
        <v>29126.832642109901</v>
      </c>
      <c r="P1053">
        <f t="shared" si="233"/>
        <v>0</v>
      </c>
      <c r="Q1053">
        <f t="shared" si="234"/>
        <v>0</v>
      </c>
      <c r="R1053">
        <f t="shared" si="235"/>
        <v>0</v>
      </c>
      <c r="S1053">
        <f t="shared" si="236"/>
        <v>0</v>
      </c>
      <c r="T1053">
        <f t="shared" si="237"/>
        <v>0</v>
      </c>
      <c r="U1053">
        <f>T1053*参数设置!B1054</f>
        <v>0</v>
      </c>
    </row>
    <row r="1054" spans="1:21" x14ac:dyDescent="0.25">
      <c r="A1054" s="3">
        <v>42536</v>
      </c>
      <c r="B1054">
        <f>IF(K1053="是",F1053*0.25*(价格数据!B1054/价格数据!B1053),B1053*(价格数据!B1054/价格数据!B1053))</f>
        <v>29639.624642187617</v>
      </c>
      <c r="C1054">
        <f>IF(K1053="是",F1053*0.25*(价格数据!C1054/价格数据!C1053),C1053*(价格数据!C1054/价格数据!C1053))</f>
        <v>29191.280588547637</v>
      </c>
      <c r="D1054">
        <f>IF(K1053="是",F1053*0.25*(价格数据!D1054/价格数据!D1053),D1053*(价格数据!D1054/价格数据!D1053))</f>
        <v>29174.920669008774</v>
      </c>
      <c r="E1054">
        <f>IF(K1053="是",F1053*0.25*(价格数据!E1054/价格数据!E1053),E1053*(价格数据!E1054/价格数据!E1053))</f>
        <v>29126.832642109901</v>
      </c>
      <c r="F1054">
        <f t="shared" si="224"/>
        <v>117132.65854185393</v>
      </c>
      <c r="G1054">
        <f t="shared" si="225"/>
        <v>0.25304321622305503</v>
      </c>
      <c r="H1054">
        <f t="shared" si="226"/>
        <v>0.24921555569505824</v>
      </c>
      <c r="I1054">
        <f t="shared" si="227"/>
        <v>0.24907588568549366</v>
      </c>
      <c r="J1054">
        <f t="shared" si="228"/>
        <v>0.24866534239639304</v>
      </c>
      <c r="K1054" t="str">
        <f>IF(OR(
 ROUND(G1054,4)&gt;(0.25+参数设置!B$3), ROUND(G1054,4)&lt;(0.25-参数设置!B$3),
 ROUND(H1054,4)&gt;(0.25+参数设置!B$3), ROUND(H1054,4)&lt;(0.25-参数设置!B$3),
 ROUND(I1054,4)&gt;(0.25+参数设置!B$3), ROUND(I1054,4)&lt;(0.25-参数设置!B$3),
 ROUND(J1054,4)&gt;(0.25+参数设置!B$3), ROUND(J1054,4)&lt;(0.25-参数设置!B$3)
),"是","否")</f>
        <v>否</v>
      </c>
      <c r="L1054">
        <f t="shared" si="229"/>
        <v>29639.624642187617</v>
      </c>
      <c r="M1054">
        <f t="shared" si="230"/>
        <v>29191.280588547637</v>
      </c>
      <c r="N1054">
        <f t="shared" si="231"/>
        <v>29174.920669008774</v>
      </c>
      <c r="O1054">
        <f t="shared" si="232"/>
        <v>29126.832642109901</v>
      </c>
      <c r="P1054">
        <f t="shared" si="233"/>
        <v>0</v>
      </c>
      <c r="Q1054">
        <f t="shared" si="234"/>
        <v>0</v>
      </c>
      <c r="R1054">
        <f t="shared" si="235"/>
        <v>0</v>
      </c>
      <c r="S1054">
        <f t="shared" si="236"/>
        <v>0</v>
      </c>
      <c r="T1054">
        <f t="shared" si="237"/>
        <v>0</v>
      </c>
      <c r="U1054">
        <f>T1054*参数设置!B1055</f>
        <v>0</v>
      </c>
    </row>
    <row r="1055" spans="1:21" x14ac:dyDescent="0.25">
      <c r="A1055" s="3">
        <v>42537</v>
      </c>
      <c r="B1055">
        <f>IF(K1054="是",F1054*0.25*(价格数据!B1055/价格数据!B1054),B1054*(价格数据!B1055/价格数据!B1054))</f>
        <v>29459.300316794863</v>
      </c>
      <c r="C1055">
        <f>IF(K1054="是",F1054*0.25*(价格数据!C1055/价格数据!C1054),C1054*(价格数据!C1055/价格数据!C1054))</f>
        <v>29693.841096848646</v>
      </c>
      <c r="D1055">
        <f>IF(K1054="是",F1054*0.25*(价格数据!D1055/价格数据!D1054),D1054*(价格数据!D1055/价格数据!D1054))</f>
        <v>29197.243322817027</v>
      </c>
      <c r="E1055">
        <f>IF(K1054="是",F1054*0.25*(价格数据!E1055/价格数据!E1054),E1054*(价格数据!E1055/价格数据!E1054))</f>
        <v>29126.832642109901</v>
      </c>
      <c r="F1055">
        <f t="shared" si="224"/>
        <v>117477.21737857044</v>
      </c>
      <c r="G1055">
        <f t="shared" si="225"/>
        <v>0.25076607170445858</v>
      </c>
      <c r="H1055">
        <f t="shared" si="226"/>
        <v>0.25276255055616625</v>
      </c>
      <c r="I1055">
        <f t="shared" si="227"/>
        <v>0.2485353668935559</v>
      </c>
      <c r="J1055">
        <f t="shared" si="228"/>
        <v>0.2479360108458192</v>
      </c>
      <c r="K1055" t="str">
        <f>IF(OR(
 ROUND(G1055,4)&gt;(0.25+参数设置!B$3), ROUND(G1055,4)&lt;(0.25-参数设置!B$3),
 ROUND(H1055,4)&gt;(0.25+参数设置!B$3), ROUND(H1055,4)&lt;(0.25-参数设置!B$3),
 ROUND(I1055,4)&gt;(0.25+参数设置!B$3), ROUND(I1055,4)&lt;(0.25-参数设置!B$3),
 ROUND(J1055,4)&gt;(0.25+参数设置!B$3), ROUND(J1055,4)&lt;(0.25-参数设置!B$3)
),"是","否")</f>
        <v>否</v>
      </c>
      <c r="L1055">
        <f t="shared" si="229"/>
        <v>29459.300316794863</v>
      </c>
      <c r="M1055">
        <f t="shared" si="230"/>
        <v>29693.841096848646</v>
      </c>
      <c r="N1055">
        <f t="shared" si="231"/>
        <v>29197.243322817027</v>
      </c>
      <c r="O1055">
        <f t="shared" si="232"/>
        <v>29126.832642109901</v>
      </c>
      <c r="P1055">
        <f t="shared" si="233"/>
        <v>0</v>
      </c>
      <c r="Q1055">
        <f t="shared" si="234"/>
        <v>0</v>
      </c>
      <c r="R1055">
        <f t="shared" si="235"/>
        <v>0</v>
      </c>
      <c r="S1055">
        <f t="shared" si="236"/>
        <v>0</v>
      </c>
      <c r="T1055">
        <f t="shared" si="237"/>
        <v>0</v>
      </c>
      <c r="U1055">
        <f>T1055*参数设置!B1056</f>
        <v>0</v>
      </c>
    </row>
    <row r="1056" spans="1:21" x14ac:dyDescent="0.25">
      <c r="A1056" s="3">
        <v>42538</v>
      </c>
      <c r="B1056">
        <f>IF(K1055="是",F1055*0.25*(价格数据!B1056/价格数据!B1055),B1055*(价格数据!B1056/价格数据!B1055))</f>
        <v>29582.680118379372</v>
      </c>
      <c r="C1056">
        <f>IF(K1055="是",F1055*0.25*(价格数据!C1056/价格数据!C1055),C1055*(价格数据!C1056/价格数据!C1055))</f>
        <v>29030.888936962212</v>
      </c>
      <c r="D1056">
        <f>IF(K1055="是",F1055*0.25*(价格数据!D1056/价格数据!D1055),D1055*(价格数据!D1056/价格数据!D1055))</f>
        <v>29209.323817819135</v>
      </c>
      <c r="E1056">
        <f>IF(K1055="是",F1055*0.25*(价格数据!E1056/价格数据!E1055),E1055*(价格数据!E1056/价格数据!E1055))</f>
        <v>29129.454214342026</v>
      </c>
      <c r="F1056">
        <f t="shared" si="224"/>
        <v>116952.34708750274</v>
      </c>
      <c r="G1056">
        <f t="shared" si="225"/>
        <v>0.25294644233386665</v>
      </c>
      <c r="H1056">
        <f t="shared" si="226"/>
        <v>0.24822835676176341</v>
      </c>
      <c r="I1056">
        <f t="shared" si="227"/>
        <v>0.24975406261804195</v>
      </c>
      <c r="J1056">
        <f t="shared" si="228"/>
        <v>0.24907113828632801</v>
      </c>
      <c r="K1056" t="str">
        <f>IF(OR(
 ROUND(G1056,4)&gt;(0.25+参数设置!B$3), ROUND(G1056,4)&lt;(0.25-参数设置!B$3),
 ROUND(H1056,4)&gt;(0.25+参数设置!B$3), ROUND(H1056,4)&lt;(0.25-参数设置!B$3),
 ROUND(I1056,4)&gt;(0.25+参数设置!B$3), ROUND(I1056,4)&lt;(0.25-参数设置!B$3),
 ROUND(J1056,4)&gt;(0.25+参数设置!B$3), ROUND(J1056,4)&lt;(0.25-参数设置!B$3)
),"是","否")</f>
        <v>否</v>
      </c>
      <c r="L1056">
        <f t="shared" si="229"/>
        <v>29582.680118379372</v>
      </c>
      <c r="M1056">
        <f t="shared" si="230"/>
        <v>29030.888936962212</v>
      </c>
      <c r="N1056">
        <f t="shared" si="231"/>
        <v>29209.323817819135</v>
      </c>
      <c r="O1056">
        <f t="shared" si="232"/>
        <v>29129.454214342026</v>
      </c>
      <c r="P1056">
        <f t="shared" si="233"/>
        <v>0</v>
      </c>
      <c r="Q1056">
        <f t="shared" si="234"/>
        <v>0</v>
      </c>
      <c r="R1056">
        <f t="shared" si="235"/>
        <v>0</v>
      </c>
      <c r="S1056">
        <f t="shared" si="236"/>
        <v>0</v>
      </c>
      <c r="T1056">
        <f t="shared" si="237"/>
        <v>0</v>
      </c>
      <c r="U1056">
        <f>T1056*参数设置!B1057</f>
        <v>0</v>
      </c>
    </row>
    <row r="1057" spans="1:21" x14ac:dyDescent="0.25">
      <c r="A1057" s="3">
        <v>42539</v>
      </c>
      <c r="B1057">
        <f>IF(K1056="是",F1056*0.25*(价格数据!B1057/价格数据!B1056),B1056*(价格数据!B1057/价格数据!B1056))</f>
        <v>29582.680118379372</v>
      </c>
      <c r="C1057">
        <f>IF(K1056="是",F1056*0.25*(价格数据!C1057/价格数据!C1056),C1056*(价格数据!C1057/价格数据!C1056))</f>
        <v>29030.888936962212</v>
      </c>
      <c r="D1057">
        <f>IF(K1056="是",F1056*0.25*(价格数据!D1057/价格数据!D1056),D1056*(价格数据!D1057/价格数据!D1056))</f>
        <v>29209.323817819135</v>
      </c>
      <c r="E1057">
        <f>IF(K1056="是",F1056*0.25*(价格数据!E1057/价格数据!E1056),E1056*(价格数据!E1057/价格数据!E1056))</f>
        <v>29129.454214342026</v>
      </c>
      <c r="F1057">
        <f t="shared" si="224"/>
        <v>116952.34708750274</v>
      </c>
      <c r="G1057">
        <f t="shared" si="225"/>
        <v>0.25294644233386665</v>
      </c>
      <c r="H1057">
        <f t="shared" si="226"/>
        <v>0.24822835676176341</v>
      </c>
      <c r="I1057">
        <f t="shared" si="227"/>
        <v>0.24975406261804195</v>
      </c>
      <c r="J1057">
        <f t="shared" si="228"/>
        <v>0.24907113828632801</v>
      </c>
      <c r="K1057" t="str">
        <f>IF(OR(
 ROUND(G1057,4)&gt;(0.25+参数设置!B$3), ROUND(G1057,4)&lt;(0.25-参数设置!B$3),
 ROUND(H1057,4)&gt;(0.25+参数设置!B$3), ROUND(H1057,4)&lt;(0.25-参数设置!B$3),
 ROUND(I1057,4)&gt;(0.25+参数设置!B$3), ROUND(I1057,4)&lt;(0.25-参数设置!B$3),
 ROUND(J1057,4)&gt;(0.25+参数设置!B$3), ROUND(J1057,4)&lt;(0.25-参数设置!B$3)
),"是","否")</f>
        <v>否</v>
      </c>
      <c r="L1057">
        <f t="shared" si="229"/>
        <v>29582.680118379372</v>
      </c>
      <c r="M1057">
        <f t="shared" si="230"/>
        <v>29030.888936962212</v>
      </c>
      <c r="N1057">
        <f t="shared" si="231"/>
        <v>29209.323817819135</v>
      </c>
      <c r="O1057">
        <f t="shared" si="232"/>
        <v>29129.454214342026</v>
      </c>
      <c r="P1057">
        <f t="shared" si="233"/>
        <v>0</v>
      </c>
      <c r="Q1057">
        <f t="shared" si="234"/>
        <v>0</v>
      </c>
      <c r="R1057">
        <f t="shared" si="235"/>
        <v>0</v>
      </c>
      <c r="S1057">
        <f t="shared" si="236"/>
        <v>0</v>
      </c>
      <c r="T1057">
        <f t="shared" si="237"/>
        <v>0</v>
      </c>
      <c r="U1057">
        <f>T1057*参数设置!B1058</f>
        <v>0</v>
      </c>
    </row>
    <row r="1058" spans="1:21" x14ac:dyDescent="0.25">
      <c r="A1058" s="3">
        <v>42540</v>
      </c>
      <c r="B1058">
        <f>IF(K1057="是",F1057*0.25*(价格数据!B1058/价格数据!B1057),B1057*(价格数据!B1058/价格数据!B1057))</f>
        <v>29582.680118379372</v>
      </c>
      <c r="C1058">
        <f>IF(K1057="是",F1057*0.25*(价格数据!C1058/价格数据!C1057),C1057*(价格数据!C1058/价格数据!C1057))</f>
        <v>29030.888936962212</v>
      </c>
      <c r="D1058">
        <f>IF(K1057="是",F1057*0.25*(价格数据!D1058/价格数据!D1057),D1057*(价格数据!D1058/价格数据!D1057))</f>
        <v>29209.323817819135</v>
      </c>
      <c r="E1058">
        <f>IF(K1057="是",F1057*0.25*(价格数据!E1058/价格数据!E1057),E1057*(价格数据!E1058/价格数据!E1057))</f>
        <v>29129.454214342026</v>
      </c>
      <c r="F1058">
        <f t="shared" si="224"/>
        <v>116952.34708750274</v>
      </c>
      <c r="G1058">
        <f t="shared" si="225"/>
        <v>0.25294644233386665</v>
      </c>
      <c r="H1058">
        <f t="shared" si="226"/>
        <v>0.24822835676176341</v>
      </c>
      <c r="I1058">
        <f t="shared" si="227"/>
        <v>0.24975406261804195</v>
      </c>
      <c r="J1058">
        <f t="shared" si="228"/>
        <v>0.24907113828632801</v>
      </c>
      <c r="K1058" t="str">
        <f>IF(OR(
 ROUND(G1058,4)&gt;(0.25+参数设置!B$3), ROUND(G1058,4)&lt;(0.25-参数设置!B$3),
 ROUND(H1058,4)&gt;(0.25+参数设置!B$3), ROUND(H1058,4)&lt;(0.25-参数设置!B$3),
 ROUND(I1058,4)&gt;(0.25+参数设置!B$3), ROUND(I1058,4)&lt;(0.25-参数设置!B$3),
 ROUND(J1058,4)&gt;(0.25+参数设置!B$3), ROUND(J1058,4)&lt;(0.25-参数设置!B$3)
),"是","否")</f>
        <v>否</v>
      </c>
      <c r="L1058">
        <f t="shared" si="229"/>
        <v>29582.680118379372</v>
      </c>
      <c r="M1058">
        <f t="shared" si="230"/>
        <v>29030.888936962212</v>
      </c>
      <c r="N1058">
        <f t="shared" si="231"/>
        <v>29209.323817819135</v>
      </c>
      <c r="O1058">
        <f t="shared" si="232"/>
        <v>29129.454214342026</v>
      </c>
      <c r="P1058">
        <f t="shared" si="233"/>
        <v>0</v>
      </c>
      <c r="Q1058">
        <f t="shared" si="234"/>
        <v>0</v>
      </c>
      <c r="R1058">
        <f t="shared" si="235"/>
        <v>0</v>
      </c>
      <c r="S1058">
        <f t="shared" si="236"/>
        <v>0</v>
      </c>
      <c r="T1058">
        <f t="shared" si="237"/>
        <v>0</v>
      </c>
      <c r="U1058">
        <f>T1058*参数设置!B1059</f>
        <v>0</v>
      </c>
    </row>
    <row r="1059" spans="1:21" x14ac:dyDescent="0.25">
      <c r="A1059" s="3">
        <v>42541</v>
      </c>
      <c r="B1059">
        <f>IF(K1058="是",F1058*0.25*(价格数据!B1059/价格数据!B1058),B1058*(价格数据!B1059/价格数据!B1058))</f>
        <v>29592.170872347411</v>
      </c>
      <c r="C1059">
        <f>IF(K1058="是",F1058*0.25*(价格数据!C1059/价格数据!C1058),C1058*(价格数据!C1059/价格数据!C1058))</f>
        <v>29052.274490506938</v>
      </c>
      <c r="D1059">
        <f>IF(K1058="是",F1058*0.25*(价格数据!D1059/价格数据!D1058),D1058*(价格数据!D1059/价格数据!D1058))</f>
        <v>29183.061872162372</v>
      </c>
      <c r="E1059">
        <f>IF(K1058="是",F1058*0.25*(价格数据!E1059/价格数据!E1058),E1058*(价格数据!E1059/价格数据!E1058))</f>
        <v>29125.958784699196</v>
      </c>
      <c r="F1059">
        <f t="shared" si="224"/>
        <v>116953.46601971591</v>
      </c>
      <c r="G1059">
        <f t="shared" si="225"/>
        <v>0.25302517214289988</v>
      </c>
      <c r="H1059">
        <f t="shared" si="226"/>
        <v>0.24840883711483447</v>
      </c>
      <c r="I1059">
        <f t="shared" si="227"/>
        <v>0.2495271227553249</v>
      </c>
      <c r="J1059">
        <f t="shared" si="228"/>
        <v>0.2490388679869408</v>
      </c>
      <c r="K1059" t="str">
        <f>IF(OR(
 ROUND(G1059,4)&gt;(0.25+参数设置!B$3), ROUND(G1059,4)&lt;(0.25-参数设置!B$3),
 ROUND(H1059,4)&gt;(0.25+参数设置!B$3), ROUND(H1059,4)&lt;(0.25-参数设置!B$3),
 ROUND(I1059,4)&gt;(0.25+参数设置!B$3), ROUND(I1059,4)&lt;(0.25-参数设置!B$3),
 ROUND(J1059,4)&gt;(0.25+参数设置!B$3), ROUND(J1059,4)&lt;(0.25-参数设置!B$3)
),"是","否")</f>
        <v>否</v>
      </c>
      <c r="L1059">
        <f t="shared" si="229"/>
        <v>29592.170872347411</v>
      </c>
      <c r="M1059">
        <f t="shared" si="230"/>
        <v>29052.274490506938</v>
      </c>
      <c r="N1059">
        <f t="shared" si="231"/>
        <v>29183.061872162372</v>
      </c>
      <c r="O1059">
        <f t="shared" si="232"/>
        <v>29125.958784699196</v>
      </c>
      <c r="P1059">
        <f t="shared" si="233"/>
        <v>0</v>
      </c>
      <c r="Q1059">
        <f t="shared" si="234"/>
        <v>0</v>
      </c>
      <c r="R1059">
        <f t="shared" si="235"/>
        <v>0</v>
      </c>
      <c r="S1059">
        <f t="shared" si="236"/>
        <v>0</v>
      </c>
      <c r="T1059">
        <f t="shared" si="237"/>
        <v>0</v>
      </c>
      <c r="U1059">
        <f>T1059*参数设置!B1060</f>
        <v>0</v>
      </c>
    </row>
    <row r="1060" spans="1:21" x14ac:dyDescent="0.25">
      <c r="A1060" s="3">
        <v>42542</v>
      </c>
      <c r="B1060">
        <f>IF(K1059="是",F1059*0.25*(价格数据!B1060/价格数据!B1059),B1059*(价格数据!B1060/价格数据!B1059))</f>
        <v>29525.735594571139</v>
      </c>
      <c r="C1060">
        <f>IF(K1059="是",F1059*0.25*(价格数据!C1060/价格数据!C1059),C1059*(价格数据!C1060/价格数据!C1059))</f>
        <v>28998.810606645129</v>
      </c>
      <c r="D1060">
        <f>IF(K1059="是",F1059*0.25*(价格数据!D1060/价格数据!D1059),D1059*(价格数据!D1060/价格数据!D1059))</f>
        <v>29186.738544554315</v>
      </c>
      <c r="E1060">
        <f>IF(K1059="是",F1059*0.25*(价格数据!E1060/价格数据!E1059),E1059*(价格数据!E1060/价格数据!E1059))</f>
        <v>29125.376213092059</v>
      </c>
      <c r="F1060">
        <f t="shared" si="224"/>
        <v>116836.66095886263</v>
      </c>
      <c r="G1060">
        <f t="shared" si="225"/>
        <v>0.2527095121707299</v>
      </c>
      <c r="H1060">
        <f t="shared" si="226"/>
        <v>0.24819958366368761</v>
      </c>
      <c r="I1060">
        <f t="shared" si="227"/>
        <v>0.24980805087224087</v>
      </c>
      <c r="J1060">
        <f t="shared" si="228"/>
        <v>0.24928285329334171</v>
      </c>
      <c r="K1060" t="str">
        <f>IF(OR(
 ROUND(G1060,4)&gt;(0.25+参数设置!B$3), ROUND(G1060,4)&lt;(0.25-参数设置!B$3),
 ROUND(H1060,4)&gt;(0.25+参数设置!B$3), ROUND(H1060,4)&lt;(0.25-参数设置!B$3),
 ROUND(I1060,4)&gt;(0.25+参数设置!B$3), ROUND(I1060,4)&lt;(0.25-参数设置!B$3),
 ROUND(J1060,4)&gt;(0.25+参数设置!B$3), ROUND(J1060,4)&lt;(0.25-参数设置!B$3)
),"是","否")</f>
        <v>否</v>
      </c>
      <c r="L1060">
        <f t="shared" si="229"/>
        <v>29525.735594571139</v>
      </c>
      <c r="M1060">
        <f t="shared" si="230"/>
        <v>28998.810606645129</v>
      </c>
      <c r="N1060">
        <f t="shared" si="231"/>
        <v>29186.738544554315</v>
      </c>
      <c r="O1060">
        <f t="shared" si="232"/>
        <v>29125.376213092059</v>
      </c>
      <c r="P1060">
        <f t="shared" si="233"/>
        <v>0</v>
      </c>
      <c r="Q1060">
        <f t="shared" si="234"/>
        <v>0</v>
      </c>
      <c r="R1060">
        <f t="shared" si="235"/>
        <v>0</v>
      </c>
      <c r="S1060">
        <f t="shared" si="236"/>
        <v>0</v>
      </c>
      <c r="T1060">
        <f t="shared" si="237"/>
        <v>0</v>
      </c>
      <c r="U1060">
        <f>T1060*参数设置!B1061</f>
        <v>0</v>
      </c>
    </row>
    <row r="1061" spans="1:21" x14ac:dyDescent="0.25">
      <c r="A1061" s="3">
        <v>42543</v>
      </c>
      <c r="B1061">
        <f>IF(K1060="是",F1060*0.25*(价格数据!B1061/价格数据!B1060),B1060*(价格数据!B1061/价格数据!B1060))</f>
        <v>29706.059919963885</v>
      </c>
      <c r="C1061">
        <f>IF(K1060="是",F1060*0.25*(价格数据!C1061/价格数据!C1060),C1060*(价格数据!C1061/价格数据!C1060))</f>
        <v>28603.177866067737</v>
      </c>
      <c r="D1061">
        <f>IF(K1060="是",F1060*0.25*(价格数据!D1061/价格数据!D1060),D1060*(价格数据!D1061/价格数据!D1060))</f>
        <v>29203.808809231206</v>
      </c>
      <c r="E1061">
        <f>IF(K1060="是",F1060*0.25*(价格数据!E1061/价格数据!E1060),E1060*(价格数据!E1061/价格数据!E1060))</f>
        <v>29126.250070502767</v>
      </c>
      <c r="F1061">
        <f t="shared" si="224"/>
        <v>116639.29666576559</v>
      </c>
      <c r="G1061">
        <f t="shared" si="225"/>
        <v>0.25468311940432686</v>
      </c>
      <c r="H1061">
        <f t="shared" si="226"/>
        <v>0.24522762639791329</v>
      </c>
      <c r="I1061">
        <f t="shared" si="227"/>
        <v>0.25037709969150318</v>
      </c>
      <c r="J1061">
        <f t="shared" si="228"/>
        <v>0.24971215450625667</v>
      </c>
      <c r="K1061" t="str">
        <f>IF(OR(
 ROUND(G1061,4)&gt;(0.25+参数设置!B$3), ROUND(G1061,4)&lt;(0.25-参数设置!B$3),
 ROUND(H1061,4)&gt;(0.25+参数设置!B$3), ROUND(H1061,4)&lt;(0.25-参数设置!B$3),
 ROUND(I1061,4)&gt;(0.25+参数设置!B$3), ROUND(I1061,4)&lt;(0.25-参数设置!B$3),
 ROUND(J1061,4)&gt;(0.25+参数设置!B$3), ROUND(J1061,4)&lt;(0.25-参数设置!B$3)
),"是","否")</f>
        <v>否</v>
      </c>
      <c r="L1061">
        <f t="shared" si="229"/>
        <v>29706.059919963885</v>
      </c>
      <c r="M1061">
        <f t="shared" si="230"/>
        <v>28603.177866067737</v>
      </c>
      <c r="N1061">
        <f t="shared" si="231"/>
        <v>29203.808809231206</v>
      </c>
      <c r="O1061">
        <f t="shared" si="232"/>
        <v>29126.250070502767</v>
      </c>
      <c r="P1061">
        <f t="shared" si="233"/>
        <v>0</v>
      </c>
      <c r="Q1061">
        <f t="shared" si="234"/>
        <v>0</v>
      </c>
      <c r="R1061">
        <f t="shared" si="235"/>
        <v>0</v>
      </c>
      <c r="S1061">
        <f t="shared" si="236"/>
        <v>0</v>
      </c>
      <c r="T1061">
        <f t="shared" si="237"/>
        <v>0</v>
      </c>
      <c r="U1061">
        <f>T1061*参数设置!B1062</f>
        <v>0</v>
      </c>
    </row>
    <row r="1062" spans="1:21" x14ac:dyDescent="0.25">
      <c r="A1062" s="3">
        <v>42544</v>
      </c>
      <c r="B1062">
        <f>IF(K1061="是",F1061*0.25*(价格数据!B1062/价格数据!B1061),B1061*(价格数据!B1062/价格数据!B1061))</f>
        <v>29611.152380283493</v>
      </c>
      <c r="C1062">
        <f>IF(K1061="是",F1061*0.25*(价格数据!C1062/价格数据!C1061),C1061*(价格数据!C1062/价格数据!C1061))</f>
        <v>28667.33452670191</v>
      </c>
      <c r="D1062">
        <f>IF(K1061="是",F1061*0.25*(价格数据!D1062/价格数据!D1061),D1061*(价格数据!D1062/价格数据!D1061))</f>
        <v>29217.990259885857</v>
      </c>
      <c r="E1062">
        <f>IF(K1061="是",F1061*0.25*(价格数据!E1062/价格数据!E1061),E1061*(价格数据!E1062/价格数据!E1061))</f>
        <v>29125.667498895626</v>
      </c>
      <c r="F1062">
        <f t="shared" si="224"/>
        <v>116622.14466576689</v>
      </c>
      <c r="G1062">
        <f t="shared" si="225"/>
        <v>0.25390677272440448</v>
      </c>
      <c r="H1062">
        <f t="shared" si="226"/>
        <v>0.24581381699728666</v>
      </c>
      <c r="I1062">
        <f t="shared" si="227"/>
        <v>0.25053552516653782</v>
      </c>
      <c r="J1062">
        <f t="shared" si="228"/>
        <v>0.24974388511177104</v>
      </c>
      <c r="K1062" t="str">
        <f>IF(OR(
 ROUND(G1062,4)&gt;(0.25+参数设置!B$3), ROUND(G1062,4)&lt;(0.25-参数设置!B$3),
 ROUND(H1062,4)&gt;(0.25+参数设置!B$3), ROUND(H1062,4)&lt;(0.25-参数设置!B$3),
 ROUND(I1062,4)&gt;(0.25+参数设置!B$3), ROUND(I1062,4)&lt;(0.25-参数设置!B$3),
 ROUND(J1062,4)&gt;(0.25+参数设置!B$3), ROUND(J1062,4)&lt;(0.25-参数设置!B$3)
),"是","否")</f>
        <v>否</v>
      </c>
      <c r="L1062">
        <f t="shared" si="229"/>
        <v>29611.152380283493</v>
      </c>
      <c r="M1062">
        <f t="shared" si="230"/>
        <v>28667.33452670191</v>
      </c>
      <c r="N1062">
        <f t="shared" si="231"/>
        <v>29217.990259885857</v>
      </c>
      <c r="O1062">
        <f t="shared" si="232"/>
        <v>29125.667498895626</v>
      </c>
      <c r="P1062">
        <f t="shared" si="233"/>
        <v>0</v>
      </c>
      <c r="Q1062">
        <f t="shared" si="234"/>
        <v>0</v>
      </c>
      <c r="R1062">
        <f t="shared" si="235"/>
        <v>0</v>
      </c>
      <c r="S1062">
        <f t="shared" si="236"/>
        <v>0</v>
      </c>
      <c r="T1062">
        <f t="shared" si="237"/>
        <v>0</v>
      </c>
      <c r="U1062">
        <f>T1062*参数设置!B1063</f>
        <v>0</v>
      </c>
    </row>
    <row r="1063" spans="1:21" x14ac:dyDescent="0.25">
      <c r="A1063" s="3">
        <v>42545</v>
      </c>
      <c r="B1063">
        <f>IF(K1062="是",F1062*0.25*(价格数据!B1063/价格数据!B1062),B1062*(价格数据!B1063/价格数据!B1062))</f>
        <v>29297.957499338187</v>
      </c>
      <c r="C1063">
        <f>IF(K1062="是",F1062*0.25*(价格数据!C1063/价格数据!C1062),C1062*(价格数据!C1063/价格数据!C1062))</f>
        <v>29993.238846474771</v>
      </c>
      <c r="D1063">
        <f>IF(K1062="是",F1062*0.25*(价格数据!D1063/价格数据!D1062),D1062*(价格数据!D1063/价格数据!D1062))</f>
        <v>29261.847709132649</v>
      </c>
      <c r="E1063">
        <f>IF(K1062="是",F1062*0.25*(价格数据!E1063/价格数据!E1062),E1062*(价格数据!E1063/价格数据!E1062))</f>
        <v>29127.706499520609</v>
      </c>
      <c r="F1063">
        <f t="shared" si="224"/>
        <v>117680.75055446621</v>
      </c>
      <c r="G1063">
        <f t="shared" si="225"/>
        <v>0.24896134126692374</v>
      </c>
      <c r="H1063">
        <f t="shared" si="226"/>
        <v>0.2548695407291186</v>
      </c>
      <c r="I1063">
        <f t="shared" si="227"/>
        <v>0.24865449592445776</v>
      </c>
      <c r="J1063">
        <f t="shared" si="228"/>
        <v>0.24751462207949995</v>
      </c>
      <c r="K1063" t="str">
        <f>IF(OR(
 ROUND(G1063,4)&gt;(0.25+参数设置!B$3), ROUND(G1063,4)&lt;(0.25-参数设置!B$3),
 ROUND(H1063,4)&gt;(0.25+参数设置!B$3), ROUND(H1063,4)&lt;(0.25-参数设置!B$3),
 ROUND(I1063,4)&gt;(0.25+参数设置!B$3), ROUND(I1063,4)&lt;(0.25-参数设置!B$3),
 ROUND(J1063,4)&gt;(0.25+参数设置!B$3), ROUND(J1063,4)&lt;(0.25-参数设置!B$3)
),"是","否")</f>
        <v>否</v>
      </c>
      <c r="L1063">
        <f t="shared" si="229"/>
        <v>29297.957499338187</v>
      </c>
      <c r="M1063">
        <f t="shared" si="230"/>
        <v>29993.238846474771</v>
      </c>
      <c r="N1063">
        <f t="shared" si="231"/>
        <v>29261.847709132649</v>
      </c>
      <c r="O1063">
        <f t="shared" si="232"/>
        <v>29127.706499520609</v>
      </c>
      <c r="P1063">
        <f t="shared" si="233"/>
        <v>0</v>
      </c>
      <c r="Q1063">
        <f t="shared" si="234"/>
        <v>0</v>
      </c>
      <c r="R1063">
        <f t="shared" si="235"/>
        <v>0</v>
      </c>
      <c r="S1063">
        <f t="shared" si="236"/>
        <v>0</v>
      </c>
      <c r="T1063">
        <f t="shared" si="237"/>
        <v>0</v>
      </c>
      <c r="U1063">
        <f>T1063*参数设置!B1064</f>
        <v>0</v>
      </c>
    </row>
    <row r="1064" spans="1:21" x14ac:dyDescent="0.25">
      <c r="A1064" s="3">
        <v>42546</v>
      </c>
      <c r="B1064">
        <f>IF(K1063="是",F1063*0.25*(价格数据!B1064/价格数据!B1063),B1063*(价格数据!B1064/价格数据!B1063))</f>
        <v>29297.957499338187</v>
      </c>
      <c r="C1064">
        <f>IF(K1063="是",F1063*0.25*(价格数据!C1064/价格数据!C1063),C1063*(价格数据!C1064/价格数据!C1063))</f>
        <v>29993.238846474771</v>
      </c>
      <c r="D1064">
        <f>IF(K1063="是",F1063*0.25*(价格数据!D1064/价格数据!D1063),D1063*(价格数据!D1064/价格数据!D1063))</f>
        <v>29261.847709132649</v>
      </c>
      <c r="E1064">
        <f>IF(K1063="是",F1063*0.25*(价格数据!E1064/价格数据!E1063),E1063*(价格数据!E1064/价格数据!E1063))</f>
        <v>29127.706499520609</v>
      </c>
      <c r="F1064">
        <f t="shared" si="224"/>
        <v>117680.75055446621</v>
      </c>
      <c r="G1064">
        <f t="shared" si="225"/>
        <v>0.24896134126692374</v>
      </c>
      <c r="H1064">
        <f t="shared" si="226"/>
        <v>0.2548695407291186</v>
      </c>
      <c r="I1064">
        <f t="shared" si="227"/>
        <v>0.24865449592445776</v>
      </c>
      <c r="J1064">
        <f t="shared" si="228"/>
        <v>0.24751462207949995</v>
      </c>
      <c r="K1064" t="str">
        <f>IF(OR(
 ROUND(G1064,4)&gt;(0.25+参数设置!B$3), ROUND(G1064,4)&lt;(0.25-参数设置!B$3),
 ROUND(H1064,4)&gt;(0.25+参数设置!B$3), ROUND(H1064,4)&lt;(0.25-参数设置!B$3),
 ROUND(I1064,4)&gt;(0.25+参数设置!B$3), ROUND(I1064,4)&lt;(0.25-参数设置!B$3),
 ROUND(J1064,4)&gt;(0.25+参数设置!B$3), ROUND(J1064,4)&lt;(0.25-参数设置!B$3)
),"是","否")</f>
        <v>否</v>
      </c>
      <c r="L1064">
        <f t="shared" si="229"/>
        <v>29297.957499338187</v>
      </c>
      <c r="M1064">
        <f t="shared" si="230"/>
        <v>29993.238846474771</v>
      </c>
      <c r="N1064">
        <f t="shared" si="231"/>
        <v>29261.847709132649</v>
      </c>
      <c r="O1064">
        <f t="shared" si="232"/>
        <v>29127.706499520609</v>
      </c>
      <c r="P1064">
        <f t="shared" si="233"/>
        <v>0</v>
      </c>
      <c r="Q1064">
        <f t="shared" si="234"/>
        <v>0</v>
      </c>
      <c r="R1064">
        <f t="shared" si="235"/>
        <v>0</v>
      </c>
      <c r="S1064">
        <f t="shared" si="236"/>
        <v>0</v>
      </c>
      <c r="T1064">
        <f t="shared" si="237"/>
        <v>0</v>
      </c>
      <c r="U1064">
        <f>T1064*参数设置!B1065</f>
        <v>0</v>
      </c>
    </row>
    <row r="1065" spans="1:21" x14ac:dyDescent="0.25">
      <c r="A1065" s="3">
        <v>42547</v>
      </c>
      <c r="B1065">
        <f>IF(K1064="是",F1064*0.25*(价格数据!B1065/价格数据!B1064),B1064*(价格数据!B1065/价格数据!B1064))</f>
        <v>29297.957499338187</v>
      </c>
      <c r="C1065">
        <f>IF(K1064="是",F1064*0.25*(价格数据!C1065/价格数据!C1064),C1064*(价格数据!C1065/价格数据!C1064))</f>
        <v>29993.238846474771</v>
      </c>
      <c r="D1065">
        <f>IF(K1064="是",F1064*0.25*(价格数据!D1065/价格数据!D1064),D1064*(价格数据!D1065/价格数据!D1064))</f>
        <v>29261.847709132649</v>
      </c>
      <c r="E1065">
        <f>IF(K1064="是",F1064*0.25*(价格数据!E1065/价格数据!E1064),E1064*(价格数据!E1065/价格数据!E1064))</f>
        <v>29127.706499520609</v>
      </c>
      <c r="F1065">
        <f t="shared" si="224"/>
        <v>117680.75055446621</v>
      </c>
      <c r="G1065">
        <f t="shared" si="225"/>
        <v>0.24896134126692374</v>
      </c>
      <c r="H1065">
        <f t="shared" si="226"/>
        <v>0.2548695407291186</v>
      </c>
      <c r="I1065">
        <f t="shared" si="227"/>
        <v>0.24865449592445776</v>
      </c>
      <c r="J1065">
        <f t="shared" si="228"/>
        <v>0.24751462207949995</v>
      </c>
      <c r="K1065" t="str">
        <f>IF(OR(
 ROUND(G1065,4)&gt;(0.25+参数设置!B$3), ROUND(G1065,4)&lt;(0.25-参数设置!B$3),
 ROUND(H1065,4)&gt;(0.25+参数设置!B$3), ROUND(H1065,4)&lt;(0.25-参数设置!B$3),
 ROUND(I1065,4)&gt;(0.25+参数设置!B$3), ROUND(I1065,4)&lt;(0.25-参数设置!B$3),
 ROUND(J1065,4)&gt;(0.25+参数设置!B$3), ROUND(J1065,4)&lt;(0.25-参数设置!B$3)
),"是","否")</f>
        <v>否</v>
      </c>
      <c r="L1065">
        <f t="shared" si="229"/>
        <v>29297.957499338187</v>
      </c>
      <c r="M1065">
        <f t="shared" si="230"/>
        <v>29993.238846474771</v>
      </c>
      <c r="N1065">
        <f t="shared" si="231"/>
        <v>29261.847709132649</v>
      </c>
      <c r="O1065">
        <f t="shared" si="232"/>
        <v>29127.706499520609</v>
      </c>
      <c r="P1065">
        <f t="shared" si="233"/>
        <v>0</v>
      </c>
      <c r="Q1065">
        <f t="shared" si="234"/>
        <v>0</v>
      </c>
      <c r="R1065">
        <f t="shared" si="235"/>
        <v>0</v>
      </c>
      <c r="S1065">
        <f t="shared" si="236"/>
        <v>0</v>
      </c>
      <c r="T1065">
        <f t="shared" si="237"/>
        <v>0</v>
      </c>
      <c r="U1065">
        <f>T1065*参数设置!B1066</f>
        <v>0</v>
      </c>
    </row>
    <row r="1066" spans="1:21" x14ac:dyDescent="0.25">
      <c r="A1066" s="3">
        <v>42548</v>
      </c>
      <c r="B1066">
        <f>IF(K1065="是",F1065*0.25*(价格数据!B1066/价格数据!B1065),B1065*(价格数据!B1066/价格数据!B1065))</f>
        <v>29668.09690409173</v>
      </c>
      <c r="C1066">
        <f>IF(K1065="是",F1065*0.25*(价格数据!C1066/价格数据!C1065),C1065*(价格数据!C1066/价格数据!C1065))</f>
        <v>30239.172712239088</v>
      </c>
      <c r="D1066">
        <f>IF(K1065="是",F1065*0.25*(价格数据!D1066/价格数据!D1065),D1065*(价格数据!D1066/价格数据!D1065))</f>
        <v>29322.512803599762</v>
      </c>
      <c r="E1066">
        <f>IF(K1065="是",F1065*0.25*(价格数据!E1066/价格数据!E1065),E1065*(价格数据!E1066/价格数据!E1065))</f>
        <v>29120.424354431376</v>
      </c>
      <c r="F1066">
        <f t="shared" si="224"/>
        <v>118350.20677436196</v>
      </c>
      <c r="G1066">
        <f t="shared" si="225"/>
        <v>0.25068056670703415</v>
      </c>
      <c r="H1066">
        <f t="shared" si="226"/>
        <v>0.2555058713998779</v>
      </c>
      <c r="I1066">
        <f t="shared" si="227"/>
        <v>0.24776055406057693</v>
      </c>
      <c r="J1066">
        <f t="shared" si="228"/>
        <v>0.24605300783251097</v>
      </c>
      <c r="K1066" t="str">
        <f>IF(OR(
 ROUND(G1066,4)&gt;(0.25+参数设置!B$3), ROUND(G1066,4)&lt;(0.25-参数设置!B$3),
 ROUND(H1066,4)&gt;(0.25+参数设置!B$3), ROUND(H1066,4)&lt;(0.25-参数设置!B$3),
 ROUND(I1066,4)&gt;(0.25+参数设置!B$3), ROUND(I1066,4)&lt;(0.25-参数设置!B$3),
 ROUND(J1066,4)&gt;(0.25+参数设置!B$3), ROUND(J1066,4)&lt;(0.25-参数设置!B$3)
),"是","否")</f>
        <v>否</v>
      </c>
      <c r="L1066">
        <f t="shared" si="229"/>
        <v>29668.09690409173</v>
      </c>
      <c r="M1066">
        <f t="shared" si="230"/>
        <v>30239.172712239088</v>
      </c>
      <c r="N1066">
        <f t="shared" si="231"/>
        <v>29322.512803599762</v>
      </c>
      <c r="O1066">
        <f t="shared" si="232"/>
        <v>29120.424354431376</v>
      </c>
      <c r="P1066">
        <f t="shared" si="233"/>
        <v>0</v>
      </c>
      <c r="Q1066">
        <f t="shared" si="234"/>
        <v>0</v>
      </c>
      <c r="R1066">
        <f t="shared" si="235"/>
        <v>0</v>
      </c>
      <c r="S1066">
        <f t="shared" si="236"/>
        <v>0</v>
      </c>
      <c r="T1066">
        <f t="shared" si="237"/>
        <v>0</v>
      </c>
      <c r="U1066">
        <f>T1066*参数设置!B1067</f>
        <v>0</v>
      </c>
    </row>
    <row r="1067" spans="1:21" x14ac:dyDescent="0.25">
      <c r="A1067" s="3">
        <v>42549</v>
      </c>
      <c r="B1067">
        <f>IF(K1066="是",F1066*0.25*(价格数据!B1067/价格数据!B1066),B1066*(价格数据!B1067/价格数据!B1066))</f>
        <v>29819.94896758036</v>
      </c>
      <c r="C1067">
        <f>IF(K1066="是",F1066*0.25*(价格数据!C1067/价格数据!C1066),C1066*(价格数据!C1067/价格数据!C1066))</f>
        <v>30121.55216774311</v>
      </c>
      <c r="D1067">
        <f>IF(K1066="是",F1066*0.25*(价格数据!D1067/价格数据!D1066),D1066*(价格数据!D1067/价格数据!D1066))</f>
        <v>29316.209936642139</v>
      </c>
      <c r="E1067">
        <f>IF(K1066="是",F1066*0.25*(价格数据!E1067/价格数据!E1066),E1066*(价格数据!E1067/价格数据!E1066))</f>
        <v>29121.880783449225</v>
      </c>
      <c r="F1067">
        <f t="shared" si="224"/>
        <v>118379.59185541482</v>
      </c>
      <c r="G1067">
        <f t="shared" si="225"/>
        <v>0.25190109629708407</v>
      </c>
      <c r="H1067">
        <f t="shared" si="226"/>
        <v>0.25444885977080106</v>
      </c>
      <c r="I1067">
        <f t="shared" si="227"/>
        <v>0.24764581020390788</v>
      </c>
      <c r="J1067">
        <f t="shared" si="228"/>
        <v>0.24600423372820707</v>
      </c>
      <c r="K1067" t="str">
        <f>IF(OR(
 ROUND(G1067,4)&gt;(0.25+参数设置!B$3), ROUND(G1067,4)&lt;(0.25-参数设置!B$3),
 ROUND(H1067,4)&gt;(0.25+参数设置!B$3), ROUND(H1067,4)&lt;(0.25-参数设置!B$3),
 ROUND(I1067,4)&gt;(0.25+参数设置!B$3), ROUND(I1067,4)&lt;(0.25-参数设置!B$3),
 ROUND(J1067,4)&gt;(0.25+参数设置!B$3), ROUND(J1067,4)&lt;(0.25-参数设置!B$3)
),"是","否")</f>
        <v>否</v>
      </c>
      <c r="L1067">
        <f t="shared" si="229"/>
        <v>29819.94896758036</v>
      </c>
      <c r="M1067">
        <f t="shared" si="230"/>
        <v>30121.55216774311</v>
      </c>
      <c r="N1067">
        <f t="shared" si="231"/>
        <v>29316.209936642139</v>
      </c>
      <c r="O1067">
        <f t="shared" si="232"/>
        <v>29121.880783449225</v>
      </c>
      <c r="P1067">
        <f t="shared" si="233"/>
        <v>0</v>
      </c>
      <c r="Q1067">
        <f t="shared" si="234"/>
        <v>0</v>
      </c>
      <c r="R1067">
        <f t="shared" si="235"/>
        <v>0</v>
      </c>
      <c r="S1067">
        <f t="shared" si="236"/>
        <v>0</v>
      </c>
      <c r="T1067">
        <f t="shared" si="237"/>
        <v>0</v>
      </c>
      <c r="U1067">
        <f>T1067*参数设置!B1068</f>
        <v>0</v>
      </c>
    </row>
    <row r="1068" spans="1:21" x14ac:dyDescent="0.25">
      <c r="A1068" s="3">
        <v>42550</v>
      </c>
      <c r="B1068">
        <f>IF(K1067="是",F1067*0.25*(价格数据!B1068/价格数据!B1067),B1067*(价格数据!B1068/价格数据!B1067))</f>
        <v>29952.819523132915</v>
      </c>
      <c r="C1068">
        <f>IF(K1067="是",F1067*0.25*(价格数据!C1068/价格数据!C1067),C1067*(价格数据!C1068/价格数据!C1067))</f>
        <v>30260.558265783817</v>
      </c>
      <c r="D1068">
        <f>IF(K1067="是",F1067*0.25*(价格数据!D1068/价格数据!D1067),D1067*(价格数据!D1068/价格数据!D1067))</f>
        <v>29295.20038011673</v>
      </c>
      <c r="E1068">
        <f>IF(K1067="是",F1067*0.25*(价格数据!E1068/价格数据!E1067),E1067*(价格数据!E1068/价格数据!E1067))</f>
        <v>29117.802782199255</v>
      </c>
      <c r="F1068">
        <f t="shared" si="224"/>
        <v>118626.38095123271</v>
      </c>
      <c r="G1068">
        <f t="shared" si="225"/>
        <v>0.25249711980547157</v>
      </c>
      <c r="H1068">
        <f t="shared" si="226"/>
        <v>0.2550913045069117</v>
      </c>
      <c r="I1068">
        <f t="shared" si="227"/>
        <v>0.24695350347204795</v>
      </c>
      <c r="J1068">
        <f t="shared" si="228"/>
        <v>0.24545807221556881</v>
      </c>
      <c r="K1068" t="str">
        <f>IF(OR(
 ROUND(G1068,4)&gt;(0.25+参数设置!B$3), ROUND(G1068,4)&lt;(0.25-参数设置!B$3),
 ROUND(H1068,4)&gt;(0.25+参数设置!B$3), ROUND(H1068,4)&lt;(0.25-参数设置!B$3),
 ROUND(I1068,4)&gt;(0.25+参数设置!B$3), ROUND(I1068,4)&lt;(0.25-参数设置!B$3),
 ROUND(J1068,4)&gt;(0.25+参数设置!B$3), ROUND(J1068,4)&lt;(0.25-参数设置!B$3)
),"是","否")</f>
        <v>否</v>
      </c>
      <c r="L1068">
        <f t="shared" si="229"/>
        <v>29952.819523132915</v>
      </c>
      <c r="M1068">
        <f t="shared" si="230"/>
        <v>30260.558265783817</v>
      </c>
      <c r="N1068">
        <f t="shared" si="231"/>
        <v>29295.20038011673</v>
      </c>
      <c r="O1068">
        <f t="shared" si="232"/>
        <v>29117.802782199255</v>
      </c>
      <c r="P1068">
        <f t="shared" si="233"/>
        <v>0</v>
      </c>
      <c r="Q1068">
        <f t="shared" si="234"/>
        <v>0</v>
      </c>
      <c r="R1068">
        <f t="shared" si="235"/>
        <v>0</v>
      </c>
      <c r="S1068">
        <f t="shared" si="236"/>
        <v>0</v>
      </c>
      <c r="T1068">
        <f t="shared" si="237"/>
        <v>0</v>
      </c>
      <c r="U1068">
        <f>T1068*参数设置!B1069</f>
        <v>0</v>
      </c>
    </row>
    <row r="1069" spans="1:21" x14ac:dyDescent="0.25">
      <c r="A1069" s="3">
        <v>42551</v>
      </c>
      <c r="B1069">
        <f>IF(K1068="是",F1068*0.25*(价格数据!B1069/价格数据!B1068),B1068*(价格数据!B1069/价格数据!B1068))</f>
        <v>30000.27329297311</v>
      </c>
      <c r="C1069">
        <f>IF(K1068="是",F1068*0.25*(价格数据!C1069/价格数据!C1068),C1068*(价格数据!C1069/价格数据!C1068))</f>
        <v>30132.244944515474</v>
      </c>
      <c r="D1069">
        <f>IF(K1068="是",F1068*0.25*(价格数据!D1069/价格数据!D1068),D1068*(价格数据!D1069/价格数据!D1068))</f>
        <v>29297.56395522584</v>
      </c>
      <c r="E1069">
        <f>IF(K1068="是",F1068*0.25*(价格数据!E1069/价格数据!E1068),E1068*(价格数据!E1069/价格数据!E1068))</f>
        <v>29126.832642109901</v>
      </c>
      <c r="F1069">
        <f t="shared" si="224"/>
        <v>118556.91483482433</v>
      </c>
      <c r="G1069">
        <f t="shared" si="225"/>
        <v>0.2530453270884287</v>
      </c>
      <c r="H1069">
        <f t="shared" si="226"/>
        <v>0.25415847727225588</v>
      </c>
      <c r="I1069">
        <f t="shared" si="227"/>
        <v>0.2471181372764612</v>
      </c>
      <c r="J1069">
        <f t="shared" si="228"/>
        <v>0.24567805836285414</v>
      </c>
      <c r="K1069" t="str">
        <f>IF(OR(
 ROUND(G1069,4)&gt;(0.25+参数设置!B$3), ROUND(G1069,4)&lt;(0.25-参数设置!B$3),
 ROUND(H1069,4)&gt;(0.25+参数设置!B$3), ROUND(H1069,4)&lt;(0.25-参数设置!B$3),
 ROUND(I1069,4)&gt;(0.25+参数设置!B$3), ROUND(I1069,4)&lt;(0.25-参数设置!B$3),
 ROUND(J1069,4)&gt;(0.25+参数设置!B$3), ROUND(J1069,4)&lt;(0.25-参数设置!B$3)
),"是","否")</f>
        <v>否</v>
      </c>
      <c r="L1069">
        <f t="shared" si="229"/>
        <v>30000.27329297311</v>
      </c>
      <c r="M1069">
        <f t="shared" si="230"/>
        <v>30132.244944515474</v>
      </c>
      <c r="N1069">
        <f t="shared" si="231"/>
        <v>29297.56395522584</v>
      </c>
      <c r="O1069">
        <f t="shared" si="232"/>
        <v>29126.832642109901</v>
      </c>
      <c r="P1069">
        <f t="shared" si="233"/>
        <v>0</v>
      </c>
      <c r="Q1069">
        <f t="shared" si="234"/>
        <v>0</v>
      </c>
      <c r="R1069">
        <f t="shared" si="235"/>
        <v>0</v>
      </c>
      <c r="S1069">
        <f t="shared" si="236"/>
        <v>0</v>
      </c>
      <c r="T1069">
        <f t="shared" si="237"/>
        <v>0</v>
      </c>
      <c r="U1069">
        <f>T1069*参数设置!B1070</f>
        <v>0</v>
      </c>
    </row>
    <row r="1070" spans="1:21" x14ac:dyDescent="0.25">
      <c r="A1070" s="3">
        <v>42552</v>
      </c>
      <c r="B1070">
        <f>IF(K1069="是",F1069*0.25*(价格数据!B1070/价格数据!B1069),B1069*(价格数据!B1070/价格数据!B1069))</f>
        <v>29971.80103106899</v>
      </c>
      <c r="C1070">
        <f>IF(K1069="是",F1069*0.25*(价格数据!C1070/价格数据!C1069),C1069*(价格数据!C1070/价格数据!C1069))</f>
        <v>30559.956015409945</v>
      </c>
      <c r="D1070">
        <f>IF(K1069="是",F1069*0.25*(价格数据!D1070/价格数据!D1069),D1069*(价格数据!D1070/价格数据!D1069))</f>
        <v>29373.986217087015</v>
      </c>
      <c r="E1070">
        <f>IF(K1069="是",F1069*0.25*(价格数据!E1070/价格数据!E1069),E1069*(价格数据!E1070/价格数据!E1069))</f>
        <v>29129.745500145593</v>
      </c>
      <c r="F1070">
        <f t="shared" si="224"/>
        <v>119035.48876371155</v>
      </c>
      <c r="G1070">
        <f t="shared" si="225"/>
        <v>0.25178878452428394</v>
      </c>
      <c r="H1070">
        <f t="shared" si="226"/>
        <v>0.25672978985344641</v>
      </c>
      <c r="I1070">
        <f t="shared" si="227"/>
        <v>0.24676662835732224</v>
      </c>
      <c r="J1070">
        <f t="shared" si="228"/>
        <v>0.24471479726494738</v>
      </c>
      <c r="K1070" t="str">
        <f>IF(OR(
 ROUND(G1070,4)&gt;(0.25+参数设置!B$3), ROUND(G1070,4)&lt;(0.25-参数设置!B$3),
 ROUND(H1070,4)&gt;(0.25+参数设置!B$3), ROUND(H1070,4)&lt;(0.25-参数设置!B$3),
 ROUND(I1070,4)&gt;(0.25+参数设置!B$3), ROUND(I1070,4)&lt;(0.25-参数设置!B$3),
 ROUND(J1070,4)&gt;(0.25+参数设置!B$3), ROUND(J1070,4)&lt;(0.25-参数设置!B$3)
),"是","否")</f>
        <v>否</v>
      </c>
      <c r="L1070">
        <f t="shared" si="229"/>
        <v>29971.80103106899</v>
      </c>
      <c r="M1070">
        <f t="shared" si="230"/>
        <v>30559.956015409945</v>
      </c>
      <c r="N1070">
        <f t="shared" si="231"/>
        <v>29373.986217087015</v>
      </c>
      <c r="O1070">
        <f t="shared" si="232"/>
        <v>29129.745500145593</v>
      </c>
      <c r="P1070">
        <f t="shared" si="233"/>
        <v>0</v>
      </c>
      <c r="Q1070">
        <f t="shared" si="234"/>
        <v>0</v>
      </c>
      <c r="R1070">
        <f t="shared" si="235"/>
        <v>0</v>
      </c>
      <c r="S1070">
        <f t="shared" si="236"/>
        <v>0</v>
      </c>
      <c r="T1070">
        <f t="shared" si="237"/>
        <v>0</v>
      </c>
      <c r="U1070">
        <f>T1070*参数设置!B1071</f>
        <v>0</v>
      </c>
    </row>
    <row r="1071" spans="1:21" x14ac:dyDescent="0.25">
      <c r="A1071" s="3">
        <v>42553</v>
      </c>
      <c r="B1071">
        <f>IF(K1070="是",F1070*0.25*(价格数据!B1071/价格数据!B1070),B1070*(价格数据!B1071/价格数据!B1070))</f>
        <v>29971.80103106899</v>
      </c>
      <c r="C1071">
        <f>IF(K1070="是",F1070*0.25*(价格数据!C1071/价格数据!C1070),C1070*(价格数据!C1071/价格数据!C1070))</f>
        <v>30559.956015409945</v>
      </c>
      <c r="D1071">
        <f>IF(K1070="是",F1070*0.25*(价格数据!D1071/价格数据!D1070),D1070*(价格数据!D1071/价格数据!D1070))</f>
        <v>29373.986217087015</v>
      </c>
      <c r="E1071">
        <f>IF(K1070="是",F1070*0.25*(价格数据!E1071/价格数据!E1070),E1070*(价格数据!E1071/价格数据!E1070))</f>
        <v>29129.745500145593</v>
      </c>
      <c r="F1071">
        <f t="shared" si="224"/>
        <v>119035.48876371155</v>
      </c>
      <c r="G1071">
        <f t="shared" si="225"/>
        <v>0.25178878452428394</v>
      </c>
      <c r="H1071">
        <f t="shared" si="226"/>
        <v>0.25672978985344641</v>
      </c>
      <c r="I1071">
        <f t="shared" si="227"/>
        <v>0.24676662835732224</v>
      </c>
      <c r="J1071">
        <f t="shared" si="228"/>
        <v>0.24471479726494738</v>
      </c>
      <c r="K1071" t="str">
        <f>IF(OR(
 ROUND(G1071,4)&gt;(0.25+参数设置!B$3), ROUND(G1071,4)&lt;(0.25-参数设置!B$3),
 ROUND(H1071,4)&gt;(0.25+参数设置!B$3), ROUND(H1071,4)&lt;(0.25-参数设置!B$3),
 ROUND(I1071,4)&gt;(0.25+参数设置!B$3), ROUND(I1071,4)&lt;(0.25-参数设置!B$3),
 ROUND(J1071,4)&gt;(0.25+参数设置!B$3), ROUND(J1071,4)&lt;(0.25-参数设置!B$3)
),"是","否")</f>
        <v>否</v>
      </c>
      <c r="L1071">
        <f t="shared" si="229"/>
        <v>29971.80103106899</v>
      </c>
      <c r="M1071">
        <f t="shared" si="230"/>
        <v>30559.956015409945</v>
      </c>
      <c r="N1071">
        <f t="shared" si="231"/>
        <v>29373.986217087015</v>
      </c>
      <c r="O1071">
        <f t="shared" si="232"/>
        <v>29129.745500145593</v>
      </c>
      <c r="P1071">
        <f t="shared" si="233"/>
        <v>0</v>
      </c>
      <c r="Q1071">
        <f t="shared" si="234"/>
        <v>0</v>
      </c>
      <c r="R1071">
        <f t="shared" si="235"/>
        <v>0</v>
      </c>
      <c r="S1071">
        <f t="shared" si="236"/>
        <v>0</v>
      </c>
      <c r="T1071">
        <f t="shared" si="237"/>
        <v>0</v>
      </c>
      <c r="U1071">
        <f>T1071*参数设置!B1072</f>
        <v>0</v>
      </c>
    </row>
    <row r="1072" spans="1:21" x14ac:dyDescent="0.25">
      <c r="A1072" s="3">
        <v>42554</v>
      </c>
      <c r="B1072">
        <f>IF(K1071="是",F1071*0.25*(价格数据!B1072/价格数据!B1071),B1071*(价格数据!B1072/价格数据!B1071))</f>
        <v>29971.80103106899</v>
      </c>
      <c r="C1072">
        <f>IF(K1071="是",F1071*0.25*(价格数据!C1072/价格数据!C1071),C1071*(价格数据!C1072/价格数据!C1071))</f>
        <v>30559.956015409945</v>
      </c>
      <c r="D1072">
        <f>IF(K1071="是",F1071*0.25*(价格数据!D1072/价格数据!D1071),D1071*(价格数据!D1072/价格数据!D1071))</f>
        <v>29373.986217087015</v>
      </c>
      <c r="E1072">
        <f>IF(K1071="是",F1071*0.25*(价格数据!E1072/价格数据!E1071),E1071*(价格数据!E1072/价格数据!E1071))</f>
        <v>29129.745500145593</v>
      </c>
      <c r="F1072">
        <f t="shared" si="224"/>
        <v>119035.48876371155</v>
      </c>
      <c r="G1072">
        <f t="shared" si="225"/>
        <v>0.25178878452428394</v>
      </c>
      <c r="H1072">
        <f t="shared" si="226"/>
        <v>0.25672978985344641</v>
      </c>
      <c r="I1072">
        <f t="shared" si="227"/>
        <v>0.24676662835732224</v>
      </c>
      <c r="J1072">
        <f t="shared" si="228"/>
        <v>0.24471479726494738</v>
      </c>
      <c r="K1072" t="str">
        <f>IF(OR(
 ROUND(G1072,4)&gt;(0.25+参数设置!B$3), ROUND(G1072,4)&lt;(0.25-参数设置!B$3),
 ROUND(H1072,4)&gt;(0.25+参数设置!B$3), ROUND(H1072,4)&lt;(0.25-参数设置!B$3),
 ROUND(I1072,4)&gt;(0.25+参数设置!B$3), ROUND(I1072,4)&lt;(0.25-参数设置!B$3),
 ROUND(J1072,4)&gt;(0.25+参数设置!B$3), ROUND(J1072,4)&lt;(0.25-参数设置!B$3)
),"是","否")</f>
        <v>否</v>
      </c>
      <c r="L1072">
        <f t="shared" si="229"/>
        <v>29971.80103106899</v>
      </c>
      <c r="M1072">
        <f t="shared" si="230"/>
        <v>30559.956015409945</v>
      </c>
      <c r="N1072">
        <f t="shared" si="231"/>
        <v>29373.986217087015</v>
      </c>
      <c r="O1072">
        <f t="shared" si="232"/>
        <v>29129.745500145593</v>
      </c>
      <c r="P1072">
        <f t="shared" si="233"/>
        <v>0</v>
      </c>
      <c r="Q1072">
        <f t="shared" si="234"/>
        <v>0</v>
      </c>
      <c r="R1072">
        <f t="shared" si="235"/>
        <v>0</v>
      </c>
      <c r="S1072">
        <f t="shared" si="236"/>
        <v>0</v>
      </c>
      <c r="T1072">
        <f t="shared" si="237"/>
        <v>0</v>
      </c>
      <c r="U1072">
        <f>T1072*参数设置!B1073</f>
        <v>0</v>
      </c>
    </row>
    <row r="1073" spans="1:21" x14ac:dyDescent="0.25">
      <c r="A1073" s="3">
        <v>42555</v>
      </c>
      <c r="B1073">
        <f>IF(K1072="是",F1072*0.25*(价格数据!B1073/价格数据!B1072),B1072*(价格数据!B1073/价格数据!B1072))</f>
        <v>30474.810991375085</v>
      </c>
      <c r="C1073">
        <f>IF(K1072="是",F1072*0.25*(价格数据!C1073/价格数据!C1072),C1072*(价格数据!C1073/价格数据!C1072))</f>
        <v>30998.359863076777</v>
      </c>
      <c r="D1073">
        <f>IF(K1072="是",F1072*0.25*(价格数据!D1073/价格数据!D1072),D1072*(价格数据!D1073/价格数据!D1072))</f>
        <v>29373.986217087015</v>
      </c>
      <c r="E1073">
        <f>IF(K1072="是",F1072*0.25*(价格数据!E1073/价格数据!E1072),E1072*(价格数据!E1073/价格数据!E1072))</f>
        <v>29125.084927288481</v>
      </c>
      <c r="F1073">
        <f t="shared" si="224"/>
        <v>119972.24199882736</v>
      </c>
      <c r="G1073">
        <f t="shared" si="225"/>
        <v>0.25401551628645025</v>
      </c>
      <c r="H1073">
        <f t="shared" si="226"/>
        <v>0.25837943299734084</v>
      </c>
      <c r="I1073">
        <f t="shared" si="227"/>
        <v>0.24483985401701605</v>
      </c>
      <c r="J1073">
        <f t="shared" si="228"/>
        <v>0.24276519669919278</v>
      </c>
      <c r="K1073" t="str">
        <f>IF(OR(
 ROUND(G1073,4)&gt;(0.25+参数设置!B$3), ROUND(G1073,4)&lt;(0.25-参数设置!B$3),
 ROUND(H1073,4)&gt;(0.25+参数设置!B$3), ROUND(H1073,4)&lt;(0.25-参数设置!B$3),
 ROUND(I1073,4)&gt;(0.25+参数设置!B$3), ROUND(I1073,4)&lt;(0.25-参数设置!B$3),
 ROUND(J1073,4)&gt;(0.25+参数设置!B$3), ROUND(J1073,4)&lt;(0.25-参数设置!B$3)
),"是","否")</f>
        <v>否</v>
      </c>
      <c r="L1073">
        <f t="shared" si="229"/>
        <v>30474.810991375085</v>
      </c>
      <c r="M1073">
        <f t="shared" si="230"/>
        <v>30998.359863076777</v>
      </c>
      <c r="N1073">
        <f t="shared" si="231"/>
        <v>29373.986217087015</v>
      </c>
      <c r="O1073">
        <f t="shared" si="232"/>
        <v>29125.084927288481</v>
      </c>
      <c r="P1073">
        <f t="shared" si="233"/>
        <v>0</v>
      </c>
      <c r="Q1073">
        <f t="shared" si="234"/>
        <v>0</v>
      </c>
      <c r="R1073">
        <f t="shared" si="235"/>
        <v>0</v>
      </c>
      <c r="S1073">
        <f t="shared" si="236"/>
        <v>0</v>
      </c>
      <c r="T1073">
        <f t="shared" si="237"/>
        <v>0</v>
      </c>
      <c r="U1073">
        <f>T1073*参数设置!B1074</f>
        <v>0</v>
      </c>
    </row>
    <row r="1074" spans="1:21" x14ac:dyDescent="0.25">
      <c r="A1074" s="3">
        <v>42556</v>
      </c>
      <c r="B1074">
        <f>IF(K1073="是",F1073*0.25*(价格数据!B1074/价格数据!B1073),B1073*(价格数据!B1074/价格数据!B1073))</f>
        <v>30550.7370231194</v>
      </c>
      <c r="C1074">
        <f>IF(K1073="是",F1073*0.25*(价格数据!C1074/价格数据!C1073),C1073*(价格数据!C1074/价格数据!C1073))</f>
        <v>30902.124872125522</v>
      </c>
      <c r="D1074">
        <f>IF(K1073="是",F1073*0.25*(价格数据!D1074/价格数据!D1073),D1073*(价格数据!D1074/价格数据!D1073))</f>
        <v>29375.82455328299</v>
      </c>
      <c r="E1074">
        <f>IF(K1073="是",F1073*0.25*(价格数据!E1074/价格数据!E1073),E1073*(价格数据!E1074/价格数据!E1073))</f>
        <v>29127.123927913464</v>
      </c>
      <c r="F1074">
        <f t="shared" si="224"/>
        <v>119955.81037644137</v>
      </c>
      <c r="G1074">
        <f t="shared" si="225"/>
        <v>0.2546832615047665</v>
      </c>
      <c r="H1074">
        <f t="shared" si="226"/>
        <v>0.25761257228932466</v>
      </c>
      <c r="I1074">
        <f t="shared" si="227"/>
        <v>0.24488871744600571</v>
      </c>
      <c r="J1074">
        <f t="shared" si="228"/>
        <v>0.24281544875990321</v>
      </c>
      <c r="K1074" t="str">
        <f>IF(OR(
 ROUND(G1074,4)&gt;(0.25+参数设置!B$3), ROUND(G1074,4)&lt;(0.25-参数设置!B$3),
 ROUND(H1074,4)&gt;(0.25+参数设置!B$3), ROUND(H1074,4)&lt;(0.25-参数设置!B$3),
 ROUND(I1074,4)&gt;(0.25+参数设置!B$3), ROUND(I1074,4)&lt;(0.25-参数设置!B$3),
 ROUND(J1074,4)&gt;(0.25+参数设置!B$3), ROUND(J1074,4)&lt;(0.25-参数设置!B$3)
),"是","否")</f>
        <v>否</v>
      </c>
      <c r="L1074">
        <f t="shared" si="229"/>
        <v>30550.7370231194</v>
      </c>
      <c r="M1074">
        <f t="shared" si="230"/>
        <v>30902.124872125522</v>
      </c>
      <c r="N1074">
        <f t="shared" si="231"/>
        <v>29375.82455328299</v>
      </c>
      <c r="O1074">
        <f t="shared" si="232"/>
        <v>29127.123927913464</v>
      </c>
      <c r="P1074">
        <f t="shared" si="233"/>
        <v>0</v>
      </c>
      <c r="Q1074">
        <f t="shared" si="234"/>
        <v>0</v>
      </c>
      <c r="R1074">
        <f t="shared" si="235"/>
        <v>0</v>
      </c>
      <c r="S1074">
        <f t="shared" si="236"/>
        <v>0</v>
      </c>
      <c r="T1074">
        <f t="shared" si="237"/>
        <v>0</v>
      </c>
      <c r="U1074">
        <f>T1074*参数设置!B1075</f>
        <v>0</v>
      </c>
    </row>
    <row r="1075" spans="1:21" x14ac:dyDescent="0.25">
      <c r="A1075" s="3">
        <v>42557</v>
      </c>
      <c r="B1075">
        <f>IF(K1074="是",F1074*0.25*(价格数据!B1075/价格数据!B1074),B1074*(价格数据!B1075/价格数据!B1074))</f>
        <v>30702.58908660803</v>
      </c>
      <c r="C1075">
        <f>IF(K1074="是",F1074*0.25*(价格数据!C1075/价格数据!C1074),C1074*(价格数据!C1075/价格数据!C1074))</f>
        <v>31511.61314815014</v>
      </c>
      <c r="D1075">
        <f>IF(K1074="是",F1074*0.25*(价格数据!D1075/价格数据!D1074),D1074*(价格数据!D1075/价格数据!D1074))</f>
        <v>29411.278179919616</v>
      </c>
      <c r="E1075">
        <f>IF(K1074="是",F1074*0.25*(价格数据!E1075/价格数据!E1074),E1074*(价格数据!E1075/价格数据!E1074))</f>
        <v>29128.871642734881</v>
      </c>
      <c r="F1075">
        <f t="shared" si="224"/>
        <v>120754.35205741267</v>
      </c>
      <c r="G1075">
        <f t="shared" si="225"/>
        <v>0.25425658424311265</v>
      </c>
      <c r="H1075">
        <f t="shared" si="226"/>
        <v>0.26095633499956955</v>
      </c>
      <c r="I1075">
        <f t="shared" si="227"/>
        <v>0.24356288348047297</v>
      </c>
      <c r="J1075">
        <f t="shared" si="228"/>
        <v>0.24122419727684477</v>
      </c>
      <c r="K1075" t="str">
        <f>IF(OR(
 ROUND(G1075,4)&gt;(0.25+参数设置!B$3), ROUND(G1075,4)&lt;(0.25-参数设置!B$3),
 ROUND(H1075,4)&gt;(0.25+参数设置!B$3), ROUND(H1075,4)&lt;(0.25-参数设置!B$3),
 ROUND(I1075,4)&gt;(0.25+参数设置!B$3), ROUND(I1075,4)&lt;(0.25-参数设置!B$3),
 ROUND(J1075,4)&gt;(0.25+参数设置!B$3), ROUND(J1075,4)&lt;(0.25-参数设置!B$3)
),"是","否")</f>
        <v>否</v>
      </c>
      <c r="L1075">
        <f t="shared" si="229"/>
        <v>30702.58908660803</v>
      </c>
      <c r="M1075">
        <f t="shared" si="230"/>
        <v>31511.61314815014</v>
      </c>
      <c r="N1075">
        <f t="shared" si="231"/>
        <v>29411.278179919616</v>
      </c>
      <c r="O1075">
        <f t="shared" si="232"/>
        <v>29128.871642734881</v>
      </c>
      <c r="P1075">
        <f t="shared" si="233"/>
        <v>0</v>
      </c>
      <c r="Q1075">
        <f t="shared" si="234"/>
        <v>0</v>
      </c>
      <c r="R1075">
        <f t="shared" si="235"/>
        <v>0</v>
      </c>
      <c r="S1075">
        <f t="shared" si="236"/>
        <v>0</v>
      </c>
      <c r="T1075">
        <f t="shared" si="237"/>
        <v>0</v>
      </c>
      <c r="U1075">
        <f>T1075*参数设置!B1076</f>
        <v>0</v>
      </c>
    </row>
    <row r="1076" spans="1:21" x14ac:dyDescent="0.25">
      <c r="A1076" s="3">
        <v>42558</v>
      </c>
      <c r="B1076">
        <f>IF(K1075="是",F1075*0.25*(价格数据!B1076/价格数据!B1075),B1075*(价格数据!B1076/价格数据!B1075))</f>
        <v>30740.552102480186</v>
      </c>
      <c r="C1076">
        <f>IF(K1075="是",F1075*0.25*(价格数据!C1076/价格数据!C1075),C1075*(价格数据!C1076/价格数据!C1075))</f>
        <v>31393.992603654158</v>
      </c>
      <c r="D1076">
        <f>IF(K1075="是",F1075*0.25*(价格数据!D1076/价格数据!D1075),D1075*(价格数据!D1076/价格数据!D1075))</f>
        <v>29439.903700685485</v>
      </c>
      <c r="E1076">
        <f>IF(K1075="是",F1075*0.25*(价格数据!E1076/价格数据!E1075),E1075*(价格数据!E1076/价格数据!E1075))</f>
        <v>29128.58035693131</v>
      </c>
      <c r="F1076">
        <f t="shared" si="224"/>
        <v>120703.02876375115</v>
      </c>
      <c r="G1076">
        <f t="shared" si="225"/>
        <v>0.25467921076485872</v>
      </c>
      <c r="H1076">
        <f t="shared" si="226"/>
        <v>0.26009283217822804</v>
      </c>
      <c r="I1076">
        <f t="shared" si="227"/>
        <v>0.24390360376380804</v>
      </c>
      <c r="J1076">
        <f t="shared" si="228"/>
        <v>0.24132435329310511</v>
      </c>
      <c r="K1076" t="str">
        <f>IF(OR(
 ROUND(G1076,4)&gt;(0.25+参数设置!B$3), ROUND(G1076,4)&lt;(0.25-参数设置!B$3),
 ROUND(H1076,4)&gt;(0.25+参数设置!B$3), ROUND(H1076,4)&lt;(0.25-参数设置!B$3),
 ROUND(I1076,4)&gt;(0.25+参数设置!B$3), ROUND(I1076,4)&lt;(0.25-参数设置!B$3),
 ROUND(J1076,4)&gt;(0.25+参数设置!B$3), ROUND(J1076,4)&lt;(0.25-参数设置!B$3)
),"是","否")</f>
        <v>否</v>
      </c>
      <c r="L1076">
        <f t="shared" si="229"/>
        <v>30740.552102480186</v>
      </c>
      <c r="M1076">
        <f t="shared" si="230"/>
        <v>31393.992603654158</v>
      </c>
      <c r="N1076">
        <f t="shared" si="231"/>
        <v>29439.903700685485</v>
      </c>
      <c r="O1076">
        <f t="shared" si="232"/>
        <v>29128.58035693131</v>
      </c>
      <c r="P1076">
        <f t="shared" si="233"/>
        <v>0</v>
      </c>
      <c r="Q1076">
        <f t="shared" si="234"/>
        <v>0</v>
      </c>
      <c r="R1076">
        <f t="shared" si="235"/>
        <v>0</v>
      </c>
      <c r="S1076">
        <f t="shared" si="236"/>
        <v>0</v>
      </c>
      <c r="T1076">
        <f t="shared" si="237"/>
        <v>0</v>
      </c>
      <c r="U1076">
        <f>T1076*参数设置!B1077</f>
        <v>0</v>
      </c>
    </row>
    <row r="1077" spans="1:21" x14ac:dyDescent="0.25">
      <c r="A1077" s="3">
        <v>42559</v>
      </c>
      <c r="B1077">
        <f>IF(K1076="是",F1076*0.25*(价格数据!B1077/价格数据!B1076),B1076*(价格数据!B1077/价格数据!B1076))</f>
        <v>30626.663054863711</v>
      </c>
      <c r="C1077">
        <f>IF(K1076="是",F1076*0.25*(价格数据!C1077/价格数据!C1076),C1076*(价格数据!C1077/价格数据!C1076))</f>
        <v>31180.137068206921</v>
      </c>
      <c r="D1077">
        <f>IF(K1076="是",F1076*0.25*(价格数据!D1077/价格数据!D1076),D1076*(价格数据!D1077/价格数据!D1076))</f>
        <v>29412.853896659024</v>
      </c>
      <c r="E1077">
        <f>IF(K1076="是",F1076*0.25*(价格数据!E1077/价格数据!E1076),E1076*(价格数据!E1077/价格数据!E1076))</f>
        <v>29134.406073002698</v>
      </c>
      <c r="F1077">
        <f t="shared" si="224"/>
        <v>120354.06009273235</v>
      </c>
      <c r="G1077">
        <f t="shared" si="225"/>
        <v>0.25447137413782289</v>
      </c>
      <c r="H1077">
        <f t="shared" si="226"/>
        <v>0.25907008907038731</v>
      </c>
      <c r="I1077">
        <f t="shared" si="227"/>
        <v>0.24438605456265064</v>
      </c>
      <c r="J1077">
        <f t="shared" si="228"/>
        <v>0.24207248222913916</v>
      </c>
      <c r="K1077" t="str">
        <f>IF(OR(
 ROUND(G1077,4)&gt;(0.25+参数设置!B$3), ROUND(G1077,4)&lt;(0.25-参数设置!B$3),
 ROUND(H1077,4)&gt;(0.25+参数设置!B$3), ROUND(H1077,4)&lt;(0.25-参数设置!B$3),
 ROUND(I1077,4)&gt;(0.25+参数设置!B$3), ROUND(I1077,4)&lt;(0.25-参数设置!B$3),
 ROUND(J1077,4)&gt;(0.25+参数设置!B$3), ROUND(J1077,4)&lt;(0.25-参数设置!B$3)
),"是","否")</f>
        <v>否</v>
      </c>
      <c r="L1077">
        <f t="shared" si="229"/>
        <v>30626.663054863711</v>
      </c>
      <c r="M1077">
        <f t="shared" si="230"/>
        <v>31180.137068206921</v>
      </c>
      <c r="N1077">
        <f t="shared" si="231"/>
        <v>29412.853896659024</v>
      </c>
      <c r="O1077">
        <f t="shared" si="232"/>
        <v>29134.406073002698</v>
      </c>
      <c r="P1077">
        <f t="shared" si="233"/>
        <v>0</v>
      </c>
      <c r="Q1077">
        <f t="shared" si="234"/>
        <v>0</v>
      </c>
      <c r="R1077">
        <f t="shared" si="235"/>
        <v>0</v>
      </c>
      <c r="S1077">
        <f t="shared" si="236"/>
        <v>0</v>
      </c>
      <c r="T1077">
        <f t="shared" si="237"/>
        <v>0</v>
      </c>
      <c r="U1077">
        <f>T1077*参数设置!B1078</f>
        <v>0</v>
      </c>
    </row>
    <row r="1078" spans="1:21" x14ac:dyDescent="0.25">
      <c r="A1078" s="3">
        <v>42560</v>
      </c>
      <c r="B1078">
        <f>IF(K1077="是",F1077*0.25*(价格数据!B1078/价格数据!B1077),B1077*(价格数据!B1078/价格数据!B1077))</f>
        <v>30626.663054863711</v>
      </c>
      <c r="C1078">
        <f>IF(K1077="是",F1077*0.25*(价格数据!C1078/价格数据!C1077),C1077*(价格数据!C1078/价格数据!C1077))</f>
        <v>31180.137068206921</v>
      </c>
      <c r="D1078">
        <f>IF(K1077="是",F1077*0.25*(价格数据!D1078/价格数据!D1077),D1077*(价格数据!D1078/价格数据!D1077))</f>
        <v>29412.853896659024</v>
      </c>
      <c r="E1078">
        <f>IF(K1077="是",F1077*0.25*(价格数据!E1078/价格数据!E1077),E1077*(价格数据!E1078/价格数据!E1077))</f>
        <v>29134.406073002698</v>
      </c>
      <c r="F1078">
        <f t="shared" si="224"/>
        <v>120354.06009273235</v>
      </c>
      <c r="G1078">
        <f t="shared" si="225"/>
        <v>0.25447137413782289</v>
      </c>
      <c r="H1078">
        <f t="shared" si="226"/>
        <v>0.25907008907038731</v>
      </c>
      <c r="I1078">
        <f t="shared" si="227"/>
        <v>0.24438605456265064</v>
      </c>
      <c r="J1078">
        <f t="shared" si="228"/>
        <v>0.24207248222913916</v>
      </c>
      <c r="K1078" t="str">
        <f>IF(OR(
 ROUND(G1078,4)&gt;(0.25+参数设置!B$3), ROUND(G1078,4)&lt;(0.25-参数设置!B$3),
 ROUND(H1078,4)&gt;(0.25+参数设置!B$3), ROUND(H1078,4)&lt;(0.25-参数设置!B$3),
 ROUND(I1078,4)&gt;(0.25+参数设置!B$3), ROUND(I1078,4)&lt;(0.25-参数设置!B$3),
 ROUND(J1078,4)&gt;(0.25+参数设置!B$3), ROUND(J1078,4)&lt;(0.25-参数设置!B$3)
),"是","否")</f>
        <v>否</v>
      </c>
      <c r="L1078">
        <f t="shared" si="229"/>
        <v>30626.663054863711</v>
      </c>
      <c r="M1078">
        <f t="shared" si="230"/>
        <v>31180.137068206921</v>
      </c>
      <c r="N1078">
        <f t="shared" si="231"/>
        <v>29412.853896659024</v>
      </c>
      <c r="O1078">
        <f t="shared" si="232"/>
        <v>29134.406073002698</v>
      </c>
      <c r="P1078">
        <f t="shared" si="233"/>
        <v>0</v>
      </c>
      <c r="Q1078">
        <f t="shared" si="234"/>
        <v>0</v>
      </c>
      <c r="R1078">
        <f t="shared" si="235"/>
        <v>0</v>
      </c>
      <c r="S1078">
        <f t="shared" si="236"/>
        <v>0</v>
      </c>
      <c r="T1078">
        <f t="shared" si="237"/>
        <v>0</v>
      </c>
      <c r="U1078">
        <f>T1078*参数设置!B1079</f>
        <v>0</v>
      </c>
    </row>
    <row r="1079" spans="1:21" x14ac:dyDescent="0.25">
      <c r="A1079" s="3">
        <v>42561</v>
      </c>
      <c r="B1079">
        <f>IF(K1078="是",F1078*0.25*(价格数据!B1079/价格数据!B1078),B1078*(价格数据!B1079/价格数据!B1078))</f>
        <v>30626.663054863711</v>
      </c>
      <c r="C1079">
        <f>IF(K1078="是",F1078*0.25*(价格数据!C1079/价格数据!C1078),C1078*(价格数据!C1079/价格数据!C1078))</f>
        <v>31180.137068206921</v>
      </c>
      <c r="D1079">
        <f>IF(K1078="是",F1078*0.25*(价格数据!D1079/价格数据!D1078),D1078*(价格数据!D1079/价格数据!D1078))</f>
        <v>29412.853896659024</v>
      </c>
      <c r="E1079">
        <f>IF(K1078="是",F1078*0.25*(价格数据!E1079/价格数据!E1078),E1078*(价格数据!E1079/价格数据!E1078))</f>
        <v>29134.406073002698</v>
      </c>
      <c r="F1079">
        <f t="shared" si="224"/>
        <v>120354.06009273235</v>
      </c>
      <c r="G1079">
        <f t="shared" si="225"/>
        <v>0.25447137413782289</v>
      </c>
      <c r="H1079">
        <f t="shared" si="226"/>
        <v>0.25907008907038731</v>
      </c>
      <c r="I1079">
        <f t="shared" si="227"/>
        <v>0.24438605456265064</v>
      </c>
      <c r="J1079">
        <f t="shared" si="228"/>
        <v>0.24207248222913916</v>
      </c>
      <c r="K1079" t="str">
        <f>IF(OR(
 ROUND(G1079,4)&gt;(0.25+参数设置!B$3), ROUND(G1079,4)&lt;(0.25-参数设置!B$3),
 ROUND(H1079,4)&gt;(0.25+参数设置!B$3), ROUND(H1079,4)&lt;(0.25-参数设置!B$3),
 ROUND(I1079,4)&gt;(0.25+参数设置!B$3), ROUND(I1079,4)&lt;(0.25-参数设置!B$3),
 ROUND(J1079,4)&gt;(0.25+参数设置!B$3), ROUND(J1079,4)&lt;(0.25-参数设置!B$3)
),"是","否")</f>
        <v>否</v>
      </c>
      <c r="L1079">
        <f t="shared" si="229"/>
        <v>30626.663054863711</v>
      </c>
      <c r="M1079">
        <f t="shared" si="230"/>
        <v>31180.137068206921</v>
      </c>
      <c r="N1079">
        <f t="shared" si="231"/>
        <v>29412.853896659024</v>
      </c>
      <c r="O1079">
        <f t="shared" si="232"/>
        <v>29134.406073002698</v>
      </c>
      <c r="P1079">
        <f t="shared" si="233"/>
        <v>0</v>
      </c>
      <c r="Q1079">
        <f t="shared" si="234"/>
        <v>0</v>
      </c>
      <c r="R1079">
        <f t="shared" si="235"/>
        <v>0</v>
      </c>
      <c r="S1079">
        <f t="shared" si="236"/>
        <v>0</v>
      </c>
      <c r="T1079">
        <f t="shared" si="237"/>
        <v>0</v>
      </c>
      <c r="U1079">
        <f>T1079*参数设置!B1080</f>
        <v>0</v>
      </c>
    </row>
    <row r="1080" spans="1:21" x14ac:dyDescent="0.25">
      <c r="A1080" s="3">
        <v>42562</v>
      </c>
      <c r="B1080">
        <f>IF(K1079="是",F1079*0.25*(价格数据!B1080/价格数据!B1079),B1079*(价格数据!B1080/价格数据!B1079))</f>
        <v>30702.589086608026</v>
      </c>
      <c r="C1080">
        <f>IF(K1079="是",F1079*0.25*(价格数据!C1080/价格数据!C1079),C1079*(价格数据!C1080/价格数据!C1079))</f>
        <v>31458.149264288331</v>
      </c>
      <c r="D1080">
        <f>IF(K1079="是",F1079*0.25*(价格数据!D1080/价格数据!D1079),D1079*(价格数据!D1080/价格数据!D1079))</f>
        <v>29403.399596222589</v>
      </c>
      <c r="E1080">
        <f>IF(K1079="是",F1079*0.25*(价格数据!E1080/价格数据!E1079),E1079*(价格数据!E1080/价格数据!E1079))</f>
        <v>29130.036785949156</v>
      </c>
      <c r="F1080">
        <f t="shared" si="224"/>
        <v>120694.1747330681</v>
      </c>
      <c r="G1080">
        <f t="shared" si="225"/>
        <v>0.25438335490930741</v>
      </c>
      <c r="H1080">
        <f t="shared" si="226"/>
        <v>0.26064347623953177</v>
      </c>
      <c r="I1080">
        <f t="shared" si="227"/>
        <v>0.24361904508856608</v>
      </c>
      <c r="J1080">
        <f t="shared" si="228"/>
        <v>0.24135412376259477</v>
      </c>
      <c r="K1080" t="str">
        <f>IF(OR(
 ROUND(G1080,4)&gt;(0.25+参数设置!B$3), ROUND(G1080,4)&lt;(0.25-参数设置!B$3),
 ROUND(H1080,4)&gt;(0.25+参数设置!B$3), ROUND(H1080,4)&lt;(0.25-参数设置!B$3),
 ROUND(I1080,4)&gt;(0.25+参数设置!B$3), ROUND(I1080,4)&lt;(0.25-参数设置!B$3),
 ROUND(J1080,4)&gt;(0.25+参数设置!B$3), ROUND(J1080,4)&lt;(0.25-参数设置!B$3)
),"是","否")</f>
        <v>否</v>
      </c>
      <c r="L1080">
        <f t="shared" si="229"/>
        <v>30702.589086608026</v>
      </c>
      <c r="M1080">
        <f t="shared" si="230"/>
        <v>31458.149264288331</v>
      </c>
      <c r="N1080">
        <f t="shared" si="231"/>
        <v>29403.399596222589</v>
      </c>
      <c r="O1080">
        <f t="shared" si="232"/>
        <v>29130.036785949156</v>
      </c>
      <c r="P1080">
        <f t="shared" si="233"/>
        <v>0</v>
      </c>
      <c r="Q1080">
        <f t="shared" si="234"/>
        <v>0</v>
      </c>
      <c r="R1080">
        <f t="shared" si="235"/>
        <v>0</v>
      </c>
      <c r="S1080">
        <f t="shared" si="236"/>
        <v>0</v>
      </c>
      <c r="T1080">
        <f t="shared" si="237"/>
        <v>0</v>
      </c>
      <c r="U1080">
        <f>T1080*参数设置!B1081</f>
        <v>0</v>
      </c>
    </row>
    <row r="1081" spans="1:21" x14ac:dyDescent="0.25">
      <c r="A1081" s="3">
        <v>42563</v>
      </c>
      <c r="B1081">
        <f>IF(K1080="是",F1080*0.25*(价格数据!B1081/价格数据!B1080),B1080*(价格数据!B1081/价格数据!B1080))</f>
        <v>31480.830911987272</v>
      </c>
      <c r="C1081">
        <f>IF(K1080="是",F1080*0.25*(价格数据!C1081/价格数据!C1080),C1080*(价格数据!C1081/价格数据!C1080))</f>
        <v>31212.215398524007</v>
      </c>
      <c r="D1081">
        <f>IF(K1080="是",F1080*0.25*(价格数据!D1081/价格数据!D1080),D1080*(价格数据!D1081/价格数据!D1080))</f>
        <v>29391.581720677044</v>
      </c>
      <c r="E1081">
        <f>IF(K1080="是",F1080*0.25*(价格数据!E1081/价格数据!E1080),E1080*(价格数据!E1081/价格数据!E1080))</f>
        <v>29128.28907112774</v>
      </c>
      <c r="F1081">
        <f t="shared" si="224"/>
        <v>121212.91710231607</v>
      </c>
      <c r="G1081">
        <f t="shared" si="225"/>
        <v>0.25971514970978082</v>
      </c>
      <c r="H1081">
        <f t="shared" si="226"/>
        <v>0.25749908627458995</v>
      </c>
      <c r="I1081">
        <f t="shared" si="227"/>
        <v>0.24247895705593447</v>
      </c>
      <c r="J1081">
        <f t="shared" si="228"/>
        <v>0.24030680695969464</v>
      </c>
      <c r="K1081" t="str">
        <f>IF(OR(
 ROUND(G1081,4)&gt;(0.25+参数设置!B$3), ROUND(G1081,4)&lt;(0.25-参数设置!B$3),
 ROUND(H1081,4)&gt;(0.25+参数设置!B$3), ROUND(H1081,4)&lt;(0.25-参数设置!B$3),
 ROUND(I1081,4)&gt;(0.25+参数设置!B$3), ROUND(I1081,4)&lt;(0.25-参数设置!B$3),
 ROUND(J1081,4)&gt;(0.25+参数设置!B$3), ROUND(J1081,4)&lt;(0.25-参数设置!B$3)
),"是","否")</f>
        <v>否</v>
      </c>
      <c r="L1081">
        <f t="shared" si="229"/>
        <v>31480.830911987272</v>
      </c>
      <c r="M1081">
        <f t="shared" si="230"/>
        <v>31212.215398524007</v>
      </c>
      <c r="N1081">
        <f t="shared" si="231"/>
        <v>29391.581720677044</v>
      </c>
      <c r="O1081">
        <f t="shared" si="232"/>
        <v>29128.28907112774</v>
      </c>
      <c r="P1081">
        <f t="shared" si="233"/>
        <v>0</v>
      </c>
      <c r="Q1081">
        <f t="shared" si="234"/>
        <v>0</v>
      </c>
      <c r="R1081">
        <f t="shared" si="235"/>
        <v>0</v>
      </c>
      <c r="S1081">
        <f t="shared" si="236"/>
        <v>0</v>
      </c>
      <c r="T1081">
        <f t="shared" si="237"/>
        <v>0</v>
      </c>
      <c r="U1081">
        <f>T1081*参数设置!B1082</f>
        <v>0</v>
      </c>
    </row>
    <row r="1082" spans="1:21" x14ac:dyDescent="0.25">
      <c r="A1082" s="3">
        <v>42564</v>
      </c>
      <c r="B1082">
        <f>IF(K1081="是",F1081*0.25*(价格数据!B1082/价格数据!B1081),B1081*(价格数据!B1082/价格数据!B1081))</f>
        <v>31547.266189763544</v>
      </c>
      <c r="C1082">
        <f>IF(K1081="是",F1081*0.25*(价格数据!C1082/价格数据!C1081),C1081*(价格数据!C1082/价格数据!C1081))</f>
        <v>30923.510425670236</v>
      </c>
      <c r="D1082">
        <f>IF(K1081="是",F1081*0.25*(价格数据!D1082/价格数据!D1081),D1081*(价格数据!D1082/价格数据!D1081))</f>
        <v>29376.875031109259</v>
      </c>
      <c r="E1082">
        <f>IF(K1081="是",F1081*0.25*(价格数据!E1082/价格数据!E1081),E1081*(价格数据!E1082/价格数据!E1081))</f>
        <v>29128.28907112774</v>
      </c>
      <c r="F1082">
        <f t="shared" si="224"/>
        <v>120975.94071767078</v>
      </c>
      <c r="G1082">
        <f t="shared" si="225"/>
        <v>0.26077305952418589</v>
      </c>
      <c r="H1082">
        <f t="shared" si="226"/>
        <v>0.25561702799929775</v>
      </c>
      <c r="I1082">
        <f t="shared" si="227"/>
        <v>0.24283237523788251</v>
      </c>
      <c r="J1082">
        <f t="shared" si="228"/>
        <v>0.24077753723863388</v>
      </c>
      <c r="K1082" t="str">
        <f>IF(OR(
 ROUND(G1082,4)&gt;(0.25+参数设置!B$3), ROUND(G1082,4)&lt;(0.25-参数设置!B$3),
 ROUND(H1082,4)&gt;(0.25+参数设置!B$3), ROUND(H1082,4)&lt;(0.25-参数设置!B$3),
 ROUND(I1082,4)&gt;(0.25+参数设置!B$3), ROUND(I1082,4)&lt;(0.25-参数设置!B$3),
 ROUND(J1082,4)&gt;(0.25+参数设置!B$3), ROUND(J1082,4)&lt;(0.25-参数设置!B$3)
),"是","否")</f>
        <v>否</v>
      </c>
      <c r="L1082">
        <f t="shared" si="229"/>
        <v>31547.266189763544</v>
      </c>
      <c r="M1082">
        <f t="shared" si="230"/>
        <v>30923.510425670236</v>
      </c>
      <c r="N1082">
        <f t="shared" si="231"/>
        <v>29376.875031109259</v>
      </c>
      <c r="O1082">
        <f t="shared" si="232"/>
        <v>29128.28907112774</v>
      </c>
      <c r="P1082">
        <f t="shared" si="233"/>
        <v>0</v>
      </c>
      <c r="Q1082">
        <f t="shared" si="234"/>
        <v>0</v>
      </c>
      <c r="R1082">
        <f t="shared" si="235"/>
        <v>0</v>
      </c>
      <c r="S1082">
        <f t="shared" si="236"/>
        <v>0</v>
      </c>
      <c r="T1082">
        <f t="shared" si="237"/>
        <v>0</v>
      </c>
      <c r="U1082">
        <f>T1082*参数设置!B1083</f>
        <v>0</v>
      </c>
    </row>
    <row r="1083" spans="1:21" x14ac:dyDescent="0.25">
      <c r="A1083" s="3">
        <v>42565</v>
      </c>
      <c r="B1083">
        <f>IF(K1082="是",F1082*0.25*(价格数据!B1083/价格数据!B1082),B1082*(价格数据!B1083/价格数据!B1082))</f>
        <v>31499.81241992335</v>
      </c>
      <c r="C1083">
        <f>IF(K1082="是",F1082*0.25*(价格数据!C1083/价格数据!C1082),C1082*(价格数据!C1083/价格数据!C1082))</f>
        <v>30709.654890223002</v>
      </c>
      <c r="D1083">
        <f>IF(K1082="是",F1082*0.25*(价格数据!D1083/价格数据!D1082),D1082*(价格数据!D1083/价格数据!D1082))</f>
        <v>29384.753614806286</v>
      </c>
      <c r="E1083">
        <f>IF(K1082="是",F1082*0.25*(价格数据!E1083/价格数据!E1082),E1082*(价格数据!E1083/价格数据!E1082))</f>
        <v>29130.036785949156</v>
      </c>
      <c r="F1083">
        <f t="shared" si="224"/>
        <v>120724.2577109018</v>
      </c>
      <c r="G1083">
        <f t="shared" si="225"/>
        <v>0.26092363719771966</v>
      </c>
      <c r="H1083">
        <f t="shared" si="226"/>
        <v>0.25437849420257663</v>
      </c>
      <c r="I1083">
        <f t="shared" si="227"/>
        <v>0.24340388727155327</v>
      </c>
      <c r="J1083">
        <f t="shared" si="228"/>
        <v>0.24129398132815039</v>
      </c>
      <c r="K1083" t="str">
        <f>IF(OR(
 ROUND(G1083,4)&gt;(0.25+参数设置!B$3), ROUND(G1083,4)&lt;(0.25-参数设置!B$3),
 ROUND(H1083,4)&gt;(0.25+参数设置!B$3), ROUND(H1083,4)&lt;(0.25-参数设置!B$3),
 ROUND(I1083,4)&gt;(0.25+参数设置!B$3), ROUND(I1083,4)&lt;(0.25-参数设置!B$3),
 ROUND(J1083,4)&gt;(0.25+参数设置!B$3), ROUND(J1083,4)&lt;(0.25-参数设置!B$3)
),"是","否")</f>
        <v>否</v>
      </c>
      <c r="L1083">
        <f t="shared" si="229"/>
        <v>31499.81241992335</v>
      </c>
      <c r="M1083">
        <f t="shared" si="230"/>
        <v>30709.654890223002</v>
      </c>
      <c r="N1083">
        <f t="shared" si="231"/>
        <v>29384.753614806286</v>
      </c>
      <c r="O1083">
        <f t="shared" si="232"/>
        <v>29130.036785949156</v>
      </c>
      <c r="P1083">
        <f t="shared" si="233"/>
        <v>0</v>
      </c>
      <c r="Q1083">
        <f t="shared" si="234"/>
        <v>0</v>
      </c>
      <c r="R1083">
        <f t="shared" si="235"/>
        <v>0</v>
      </c>
      <c r="S1083">
        <f t="shared" si="236"/>
        <v>0</v>
      </c>
      <c r="T1083">
        <f t="shared" si="237"/>
        <v>0</v>
      </c>
      <c r="U1083">
        <f>T1083*参数设置!B1084</f>
        <v>0</v>
      </c>
    </row>
    <row r="1084" spans="1:21" x14ac:dyDescent="0.25">
      <c r="A1084" s="3">
        <v>42566</v>
      </c>
      <c r="B1084">
        <f>IF(K1083="是",F1083*0.25*(价格数据!B1084/价格数据!B1083),B1083*(价格数据!B1084/价格数据!B1083))</f>
        <v>31537.775435795505</v>
      </c>
      <c r="C1084">
        <f>IF(K1083="是",F1083*0.25*(价格数据!C1084/价格数据!C1083),C1083*(价格数据!C1084/价格数据!C1083))</f>
        <v>30741.733220540089</v>
      </c>
      <c r="D1084">
        <f>IF(K1083="是",F1083*0.25*(价格数据!D1084/价格数据!D1083),D1083*(价格数据!D1084/价格数据!D1083))</f>
        <v>29420.207241442913</v>
      </c>
      <c r="E1084">
        <f>IF(K1083="是",F1083*0.25*(价格数据!E1084/价格数据!E1083),E1083*(价格数据!E1084/价格数据!E1083))</f>
        <v>29130.32807175273</v>
      </c>
      <c r="F1084">
        <f t="shared" si="224"/>
        <v>120830.04396953125</v>
      </c>
      <c r="G1084">
        <f t="shared" si="225"/>
        <v>0.26100938474993962</v>
      </c>
      <c r="H1084">
        <f t="shared" si="226"/>
        <v>0.25442126983163216</v>
      </c>
      <c r="I1084">
        <f t="shared" si="227"/>
        <v>0.24348420537578858</v>
      </c>
      <c r="J1084">
        <f t="shared" si="228"/>
        <v>0.24108514004263951</v>
      </c>
      <c r="K1084" t="str">
        <f>IF(OR(
 ROUND(G1084,4)&gt;(0.25+参数设置!B$3), ROUND(G1084,4)&lt;(0.25-参数设置!B$3),
 ROUND(H1084,4)&gt;(0.25+参数设置!B$3), ROUND(H1084,4)&lt;(0.25-参数设置!B$3),
 ROUND(I1084,4)&gt;(0.25+参数设置!B$3), ROUND(I1084,4)&lt;(0.25-参数设置!B$3),
 ROUND(J1084,4)&gt;(0.25+参数设置!B$3), ROUND(J1084,4)&lt;(0.25-参数设置!B$3)
),"是","否")</f>
        <v>否</v>
      </c>
      <c r="L1084">
        <f t="shared" si="229"/>
        <v>31537.775435795505</v>
      </c>
      <c r="M1084">
        <f t="shared" si="230"/>
        <v>30741.733220540089</v>
      </c>
      <c r="N1084">
        <f t="shared" si="231"/>
        <v>29420.207241442913</v>
      </c>
      <c r="O1084">
        <f t="shared" si="232"/>
        <v>29130.32807175273</v>
      </c>
      <c r="P1084">
        <f t="shared" si="233"/>
        <v>0</v>
      </c>
      <c r="Q1084">
        <f t="shared" si="234"/>
        <v>0</v>
      </c>
      <c r="R1084">
        <f t="shared" si="235"/>
        <v>0</v>
      </c>
      <c r="S1084">
        <f t="shared" si="236"/>
        <v>0</v>
      </c>
      <c r="T1084">
        <f t="shared" si="237"/>
        <v>0</v>
      </c>
      <c r="U1084">
        <f>T1084*参数设置!B1085</f>
        <v>0</v>
      </c>
    </row>
    <row r="1085" spans="1:21" x14ac:dyDescent="0.25">
      <c r="A1085" s="3">
        <v>42567</v>
      </c>
      <c r="B1085">
        <f>IF(K1084="是",F1084*0.25*(价格数据!B1085/价格数据!B1084),B1084*(价格数据!B1085/价格数据!B1084))</f>
        <v>31537.775435795505</v>
      </c>
      <c r="C1085">
        <f>IF(K1084="是",F1084*0.25*(价格数据!C1085/价格数据!C1084),C1084*(价格数据!C1085/价格数据!C1084))</f>
        <v>30741.733220540089</v>
      </c>
      <c r="D1085">
        <f>IF(K1084="是",F1084*0.25*(价格数据!D1085/价格数据!D1084),D1084*(价格数据!D1085/价格数据!D1084))</f>
        <v>29420.207241442913</v>
      </c>
      <c r="E1085">
        <f>IF(K1084="是",F1084*0.25*(价格数据!E1085/价格数据!E1084),E1084*(价格数据!E1085/价格数据!E1084))</f>
        <v>29130.32807175273</v>
      </c>
      <c r="F1085">
        <f t="shared" si="224"/>
        <v>120830.04396953125</v>
      </c>
      <c r="G1085">
        <f t="shared" si="225"/>
        <v>0.26100938474993962</v>
      </c>
      <c r="H1085">
        <f t="shared" si="226"/>
        <v>0.25442126983163216</v>
      </c>
      <c r="I1085">
        <f t="shared" si="227"/>
        <v>0.24348420537578858</v>
      </c>
      <c r="J1085">
        <f t="shared" si="228"/>
        <v>0.24108514004263951</v>
      </c>
      <c r="K1085" t="str">
        <f>IF(OR(
 ROUND(G1085,4)&gt;(0.25+参数设置!B$3), ROUND(G1085,4)&lt;(0.25-参数设置!B$3),
 ROUND(H1085,4)&gt;(0.25+参数设置!B$3), ROUND(H1085,4)&lt;(0.25-参数设置!B$3),
 ROUND(I1085,4)&gt;(0.25+参数设置!B$3), ROUND(I1085,4)&lt;(0.25-参数设置!B$3),
 ROUND(J1085,4)&gt;(0.25+参数设置!B$3), ROUND(J1085,4)&lt;(0.25-参数设置!B$3)
),"是","否")</f>
        <v>否</v>
      </c>
      <c r="L1085">
        <f t="shared" si="229"/>
        <v>31537.775435795505</v>
      </c>
      <c r="M1085">
        <f t="shared" si="230"/>
        <v>30741.733220540089</v>
      </c>
      <c r="N1085">
        <f t="shared" si="231"/>
        <v>29420.207241442913</v>
      </c>
      <c r="O1085">
        <f t="shared" si="232"/>
        <v>29130.32807175273</v>
      </c>
      <c r="P1085">
        <f t="shared" si="233"/>
        <v>0</v>
      </c>
      <c r="Q1085">
        <f t="shared" si="234"/>
        <v>0</v>
      </c>
      <c r="R1085">
        <f t="shared" si="235"/>
        <v>0</v>
      </c>
      <c r="S1085">
        <f t="shared" si="236"/>
        <v>0</v>
      </c>
      <c r="T1085">
        <f t="shared" si="237"/>
        <v>0</v>
      </c>
      <c r="U1085">
        <f>T1085*参数设置!B1086</f>
        <v>0</v>
      </c>
    </row>
    <row r="1086" spans="1:21" x14ac:dyDescent="0.25">
      <c r="A1086" s="3">
        <v>42568</v>
      </c>
      <c r="B1086">
        <f>IF(K1085="是",F1085*0.25*(价格数据!B1086/价格数据!B1085),B1085*(价格数据!B1086/价格数据!B1085))</f>
        <v>31537.775435795505</v>
      </c>
      <c r="C1086">
        <f>IF(K1085="是",F1085*0.25*(价格数据!C1086/价格数据!C1085),C1085*(价格数据!C1086/价格数据!C1085))</f>
        <v>30741.733220540089</v>
      </c>
      <c r="D1086">
        <f>IF(K1085="是",F1085*0.25*(价格数据!D1086/价格数据!D1085),D1085*(价格数据!D1086/价格数据!D1085))</f>
        <v>29420.207241442913</v>
      </c>
      <c r="E1086">
        <f>IF(K1085="是",F1085*0.25*(价格数据!E1086/价格数据!E1085),E1085*(价格数据!E1086/价格数据!E1085))</f>
        <v>29130.32807175273</v>
      </c>
      <c r="F1086">
        <f t="shared" si="224"/>
        <v>120830.04396953125</v>
      </c>
      <c r="G1086">
        <f t="shared" si="225"/>
        <v>0.26100938474993962</v>
      </c>
      <c r="H1086">
        <f t="shared" si="226"/>
        <v>0.25442126983163216</v>
      </c>
      <c r="I1086">
        <f t="shared" si="227"/>
        <v>0.24348420537578858</v>
      </c>
      <c r="J1086">
        <f t="shared" si="228"/>
        <v>0.24108514004263951</v>
      </c>
      <c r="K1086" t="str">
        <f>IF(OR(
 ROUND(G1086,4)&gt;(0.25+参数设置!B$3), ROUND(G1086,4)&lt;(0.25-参数设置!B$3),
 ROUND(H1086,4)&gt;(0.25+参数设置!B$3), ROUND(H1086,4)&lt;(0.25-参数设置!B$3),
 ROUND(I1086,4)&gt;(0.25+参数设置!B$3), ROUND(I1086,4)&lt;(0.25-参数设置!B$3),
 ROUND(J1086,4)&gt;(0.25+参数设置!B$3), ROUND(J1086,4)&lt;(0.25-参数设置!B$3)
),"是","否")</f>
        <v>否</v>
      </c>
      <c r="L1086">
        <f t="shared" si="229"/>
        <v>31537.775435795505</v>
      </c>
      <c r="M1086">
        <f t="shared" si="230"/>
        <v>30741.733220540089</v>
      </c>
      <c r="N1086">
        <f t="shared" si="231"/>
        <v>29420.207241442913</v>
      </c>
      <c r="O1086">
        <f t="shared" si="232"/>
        <v>29130.32807175273</v>
      </c>
      <c r="P1086">
        <f t="shared" si="233"/>
        <v>0</v>
      </c>
      <c r="Q1086">
        <f t="shared" si="234"/>
        <v>0</v>
      </c>
      <c r="R1086">
        <f t="shared" si="235"/>
        <v>0</v>
      </c>
      <c r="S1086">
        <f t="shared" si="236"/>
        <v>0</v>
      </c>
      <c r="T1086">
        <f t="shared" si="237"/>
        <v>0</v>
      </c>
      <c r="U1086">
        <f>T1086*参数设置!B1087</f>
        <v>0</v>
      </c>
    </row>
    <row r="1087" spans="1:21" x14ac:dyDescent="0.25">
      <c r="A1087" s="3">
        <v>42569</v>
      </c>
      <c r="B1087">
        <f>IF(K1086="是",F1086*0.25*(价格数据!B1087/价格数据!B1086),B1086*(价格数据!B1087/价格数据!B1086))</f>
        <v>31423.886388179031</v>
      </c>
      <c r="C1087">
        <f>IF(K1086="是",F1086*0.25*(价格数据!C1087/价格数据!C1086),C1086*(价格数据!C1087/价格数据!C1086))</f>
        <v>30634.805452816472</v>
      </c>
      <c r="D1087">
        <f>IF(K1086="是",F1086*0.25*(价格数据!D1087/价格数据!D1086),D1086*(价格数据!D1087/价格数据!D1086))</f>
        <v>29427.297966770242</v>
      </c>
      <c r="E1087">
        <f>IF(K1086="是",F1086*0.25*(价格数据!E1087/价格数据!E1086),E1086*(价格数据!E1087/价格数据!E1086))</f>
        <v>29129.162928538452</v>
      </c>
      <c r="F1087">
        <f t="shared" si="224"/>
        <v>120615.1527363042</v>
      </c>
      <c r="G1087">
        <f t="shared" si="225"/>
        <v>0.26053017117077937</v>
      </c>
      <c r="H1087">
        <f t="shared" si="226"/>
        <v>0.25398803349187848</v>
      </c>
      <c r="I1087">
        <f t="shared" si="227"/>
        <v>0.24397679146587742</v>
      </c>
      <c r="J1087">
        <f t="shared" si="228"/>
        <v>0.2415050038714647</v>
      </c>
      <c r="K1087" t="str">
        <f>IF(OR(
 ROUND(G1087,4)&gt;(0.25+参数设置!B$3), ROUND(G1087,4)&lt;(0.25-参数设置!B$3),
 ROUND(H1087,4)&gt;(0.25+参数设置!B$3), ROUND(H1087,4)&lt;(0.25-参数设置!B$3),
 ROUND(I1087,4)&gt;(0.25+参数设置!B$3), ROUND(I1087,4)&lt;(0.25-参数设置!B$3),
 ROUND(J1087,4)&gt;(0.25+参数设置!B$3), ROUND(J1087,4)&lt;(0.25-参数设置!B$3)
),"是","否")</f>
        <v>否</v>
      </c>
      <c r="L1087">
        <f t="shared" si="229"/>
        <v>31423.886388179031</v>
      </c>
      <c r="M1087">
        <f t="shared" si="230"/>
        <v>30634.805452816472</v>
      </c>
      <c r="N1087">
        <f t="shared" si="231"/>
        <v>29427.297966770242</v>
      </c>
      <c r="O1087">
        <f t="shared" si="232"/>
        <v>29129.162928538452</v>
      </c>
      <c r="P1087">
        <f t="shared" si="233"/>
        <v>0</v>
      </c>
      <c r="Q1087">
        <f t="shared" si="234"/>
        <v>0</v>
      </c>
      <c r="R1087">
        <f t="shared" si="235"/>
        <v>0</v>
      </c>
      <c r="S1087">
        <f t="shared" si="236"/>
        <v>0</v>
      </c>
      <c r="T1087">
        <f t="shared" si="237"/>
        <v>0</v>
      </c>
      <c r="U1087">
        <f>T1087*参数设置!B1088</f>
        <v>0</v>
      </c>
    </row>
    <row r="1088" spans="1:21" x14ac:dyDescent="0.25">
      <c r="A1088" s="3">
        <v>42570</v>
      </c>
      <c r="B1088">
        <f>IF(K1087="是",F1087*0.25*(价格数据!B1088/价格数据!B1087),B1087*(价格数据!B1088/价格数据!B1087))</f>
        <v>31262.543570722359</v>
      </c>
      <c r="C1088">
        <f>IF(K1087="是",F1087*0.25*(价格数据!C1088/价格数据!C1087),C1087*(价格数据!C1088/价格数据!C1087))</f>
        <v>30688.269336678281</v>
      </c>
      <c r="D1088">
        <f>IF(K1087="是",F1087*0.25*(价格数据!D1088/价格数据!D1087),D1087*(价格数据!D1088/价格数据!D1087))</f>
        <v>29447.257045469381</v>
      </c>
      <c r="E1088">
        <f>IF(K1087="是",F1087*0.25*(价格数据!E1088/价格数据!E1087),E1087*(价格数据!E1088/价格数据!E1087))</f>
        <v>29130.328071752727</v>
      </c>
      <c r="F1088">
        <f t="shared" si="224"/>
        <v>120528.39802462274</v>
      </c>
      <c r="G1088">
        <f t="shared" si="225"/>
        <v>0.25937906819549478</v>
      </c>
      <c r="H1088">
        <f t="shared" si="226"/>
        <v>0.25461442979113497</v>
      </c>
      <c r="I1088">
        <f t="shared" si="227"/>
        <v>0.24431799914451366</v>
      </c>
      <c r="J1088">
        <f t="shared" si="228"/>
        <v>0.24168850286885663</v>
      </c>
      <c r="K1088" t="str">
        <f>IF(OR(
 ROUND(G1088,4)&gt;(0.25+参数设置!B$3), ROUND(G1088,4)&lt;(0.25-参数设置!B$3),
 ROUND(H1088,4)&gt;(0.25+参数设置!B$3), ROUND(H1088,4)&lt;(0.25-参数设置!B$3),
 ROUND(I1088,4)&gt;(0.25+参数设置!B$3), ROUND(I1088,4)&lt;(0.25-参数设置!B$3),
 ROUND(J1088,4)&gt;(0.25+参数设置!B$3), ROUND(J1088,4)&lt;(0.25-参数设置!B$3)
),"是","否")</f>
        <v>否</v>
      </c>
      <c r="L1088">
        <f t="shared" si="229"/>
        <v>31262.543570722359</v>
      </c>
      <c r="M1088">
        <f t="shared" si="230"/>
        <v>30688.269336678281</v>
      </c>
      <c r="N1088">
        <f t="shared" si="231"/>
        <v>29447.257045469381</v>
      </c>
      <c r="O1088">
        <f t="shared" si="232"/>
        <v>29130.328071752727</v>
      </c>
      <c r="P1088">
        <f t="shared" si="233"/>
        <v>0</v>
      </c>
      <c r="Q1088">
        <f t="shared" si="234"/>
        <v>0</v>
      </c>
      <c r="R1088">
        <f t="shared" si="235"/>
        <v>0</v>
      </c>
      <c r="S1088">
        <f t="shared" si="236"/>
        <v>0</v>
      </c>
      <c r="T1088">
        <f t="shared" si="237"/>
        <v>0</v>
      </c>
      <c r="U1088">
        <f>T1088*参数设置!B1089</f>
        <v>0</v>
      </c>
    </row>
    <row r="1089" spans="1:21" x14ac:dyDescent="0.25">
      <c r="A1089" s="3">
        <v>42571</v>
      </c>
      <c r="B1089">
        <f>IF(K1088="是",F1088*0.25*(价格数据!B1089/价格数据!B1088),B1088*(价格数据!B1089/价格数据!B1088))</f>
        <v>31196.108292946079</v>
      </c>
      <c r="C1089">
        <f>IF(K1088="是",F1088*0.25*(价格数据!C1089/价格数据!C1088),C1088*(价格数据!C1089/价格数据!C1088))</f>
        <v>30559.956015409938</v>
      </c>
      <c r="D1089">
        <f>IF(K1088="是",F1088*0.25*(价格数据!D1089/价格数据!D1088),D1088*(价格数据!D1089/价格数据!D1088))</f>
        <v>29464.852549059407</v>
      </c>
      <c r="E1089">
        <f>IF(K1088="是",F1088*0.25*(价格数据!E1089/价格数据!E1088),E1088*(价格数据!E1089/价格数据!E1088))</f>
        <v>29129.454214342019</v>
      </c>
      <c r="F1089">
        <f t="shared" si="224"/>
        <v>120350.37107175743</v>
      </c>
      <c r="G1089">
        <f t="shared" si="225"/>
        <v>0.25921073624563884</v>
      </c>
      <c r="H1089">
        <f t="shared" si="226"/>
        <v>0.25392490063191364</v>
      </c>
      <c r="I1089">
        <f t="shared" si="227"/>
        <v>0.24482560615863289</v>
      </c>
      <c r="J1089">
        <f t="shared" si="228"/>
        <v>0.24203875696381477</v>
      </c>
      <c r="K1089" t="str">
        <f>IF(OR(
 ROUND(G1089,4)&gt;(0.25+参数设置!B$3), ROUND(G1089,4)&lt;(0.25-参数设置!B$3),
 ROUND(H1089,4)&gt;(0.25+参数设置!B$3), ROUND(H1089,4)&lt;(0.25-参数设置!B$3),
 ROUND(I1089,4)&gt;(0.25+参数设置!B$3), ROUND(I1089,4)&lt;(0.25-参数设置!B$3),
 ROUND(J1089,4)&gt;(0.25+参数设置!B$3), ROUND(J1089,4)&lt;(0.25-参数设置!B$3)
),"是","否")</f>
        <v>否</v>
      </c>
      <c r="L1089">
        <f t="shared" si="229"/>
        <v>31196.108292946079</v>
      </c>
      <c r="M1089">
        <f t="shared" si="230"/>
        <v>30559.956015409938</v>
      </c>
      <c r="N1089">
        <f t="shared" si="231"/>
        <v>29464.852549059407</v>
      </c>
      <c r="O1089">
        <f t="shared" si="232"/>
        <v>29129.454214342019</v>
      </c>
      <c r="P1089">
        <f t="shared" si="233"/>
        <v>0</v>
      </c>
      <c r="Q1089">
        <f t="shared" si="234"/>
        <v>0</v>
      </c>
      <c r="R1089">
        <f t="shared" si="235"/>
        <v>0</v>
      </c>
      <c r="S1089">
        <f t="shared" si="236"/>
        <v>0</v>
      </c>
      <c r="T1089">
        <f t="shared" si="237"/>
        <v>0</v>
      </c>
      <c r="U1089">
        <f>T1089*参数设置!B1090</f>
        <v>0</v>
      </c>
    </row>
    <row r="1090" spans="1:21" x14ac:dyDescent="0.25">
      <c r="A1090" s="3">
        <v>42572</v>
      </c>
      <c r="B1090">
        <f>IF(K1089="是",F1089*0.25*(价格数据!B1090/价格数据!B1089),B1089*(价格数据!B1090/价格数据!B1089))</f>
        <v>31366.941864370794</v>
      </c>
      <c r="C1090">
        <f>IF(K1089="是",F1089*0.25*(价格数据!C1090/价格数据!C1089),C1089*(价格数据!C1090/价格数据!C1089))</f>
        <v>30260.558265783809</v>
      </c>
      <c r="D1090">
        <f>IF(K1089="是",F1089*0.25*(价格数据!D1090/价格数据!D1089),D1089*(价格数据!D1090/价格数据!D1089))</f>
        <v>29481.660194279739</v>
      </c>
      <c r="E1090">
        <f>IF(K1089="是",F1089*0.25*(价格数据!E1090/价格数据!E1089),E1089*(价格数据!E1090/价格数据!E1089))</f>
        <v>29127.997785324173</v>
      </c>
      <c r="F1090">
        <f t="shared" si="224"/>
        <v>120237.15810975851</v>
      </c>
      <c r="G1090">
        <f t="shared" si="225"/>
        <v>0.26087560915018859</v>
      </c>
      <c r="H1090">
        <f t="shared" si="226"/>
        <v>0.2516739312664098</v>
      </c>
      <c r="I1090">
        <f t="shared" si="227"/>
        <v>0.24519591661811732</v>
      </c>
      <c r="J1090">
        <f t="shared" si="228"/>
        <v>0.24225454296528429</v>
      </c>
      <c r="K1090" t="str">
        <f>IF(OR(
 ROUND(G1090,4)&gt;(0.25+参数设置!B$3), ROUND(G1090,4)&lt;(0.25-参数设置!B$3),
 ROUND(H1090,4)&gt;(0.25+参数设置!B$3), ROUND(H1090,4)&lt;(0.25-参数设置!B$3),
 ROUND(I1090,4)&gt;(0.25+参数设置!B$3), ROUND(I1090,4)&lt;(0.25-参数设置!B$3),
 ROUND(J1090,4)&gt;(0.25+参数设置!B$3), ROUND(J1090,4)&lt;(0.25-参数设置!B$3)
),"是","否")</f>
        <v>否</v>
      </c>
      <c r="L1090">
        <f t="shared" si="229"/>
        <v>31366.941864370794</v>
      </c>
      <c r="M1090">
        <f t="shared" si="230"/>
        <v>30260.558265783809</v>
      </c>
      <c r="N1090">
        <f t="shared" si="231"/>
        <v>29481.660194279739</v>
      </c>
      <c r="O1090">
        <f t="shared" si="232"/>
        <v>29127.997785324173</v>
      </c>
      <c r="P1090">
        <f t="shared" si="233"/>
        <v>0</v>
      </c>
      <c r="Q1090">
        <f t="shared" si="234"/>
        <v>0</v>
      </c>
      <c r="R1090">
        <f t="shared" si="235"/>
        <v>0</v>
      </c>
      <c r="S1090">
        <f t="shared" si="236"/>
        <v>0</v>
      </c>
      <c r="T1090">
        <f t="shared" si="237"/>
        <v>0</v>
      </c>
      <c r="U1090">
        <f>T1090*参数设置!B1091</f>
        <v>0</v>
      </c>
    </row>
    <row r="1091" spans="1:21" x14ac:dyDescent="0.25">
      <c r="A1091" s="3">
        <v>42573</v>
      </c>
      <c r="B1091">
        <f>IF(K1090="是",F1090*0.25*(价格数据!B1091/价格数据!B1090),B1090*(价格数据!B1091/价格数据!B1090))</f>
        <v>31091.709999297644</v>
      </c>
      <c r="C1091">
        <f>IF(K1090="是",F1090*0.25*(价格数据!C1091/价格数据!C1090),C1090*(价格数据!C1091/价格数据!C1090))</f>
        <v>30410.257140596874</v>
      </c>
      <c r="D1091">
        <f>IF(K1090="是",F1090*0.25*(价格数据!D1091/价格数据!D1090),D1090*(价格数据!D1091/价格数据!D1090))</f>
        <v>29476.407805148385</v>
      </c>
      <c r="E1091">
        <f>IF(K1090="是",F1090*0.25*(价格数据!E1091/价格数据!E1090),E1090*(价格数据!E1091/价格数据!E1090))</f>
        <v>29129.745500145589</v>
      </c>
      <c r="F1091">
        <f t="shared" ref="F1091:F1154" si="238">B1091+C1091+D1091+E1091</f>
        <v>120108.12044518848</v>
      </c>
      <c r="G1091">
        <f t="shared" ref="G1091:G1154" si="239">B1091/F1091</f>
        <v>0.25886434559174032</v>
      </c>
      <c r="H1091">
        <f t="shared" ref="H1091:H1154" si="240">C1091/F1091</f>
        <v>0.25319068375959342</v>
      </c>
      <c r="I1091">
        <f t="shared" ref="I1091:I1154" si="241">D1091/F1091</f>
        <v>0.24541561133329021</v>
      </c>
      <c r="J1091">
        <f t="shared" ref="J1091:J1154" si="242">E1091/F1091</f>
        <v>0.24252935931537611</v>
      </c>
      <c r="K1091" t="str">
        <f>IF(OR(
 ROUND(G1091,4)&gt;(0.25+参数设置!B$3), ROUND(G1091,4)&lt;(0.25-参数设置!B$3),
 ROUND(H1091,4)&gt;(0.25+参数设置!B$3), ROUND(H1091,4)&lt;(0.25-参数设置!B$3),
 ROUND(I1091,4)&gt;(0.25+参数设置!B$3), ROUND(I1091,4)&lt;(0.25-参数设置!B$3),
 ROUND(J1091,4)&gt;(0.25+参数设置!B$3), ROUND(J1091,4)&lt;(0.25-参数设置!B$3)
),"是","否")</f>
        <v>否</v>
      </c>
      <c r="L1091">
        <f t="shared" ref="L1091:L1154" si="243">IF(K1091="是",F1091*0.25,B1091)</f>
        <v>31091.709999297644</v>
      </c>
      <c r="M1091">
        <f t="shared" ref="M1091:M1154" si="244">IF(K1091="是",F1091*0.25,C1091)</f>
        <v>30410.257140596874</v>
      </c>
      <c r="N1091">
        <f t="shared" ref="N1091:N1154" si="245">IF(K1091="是",F1091*0.25,D1091)</f>
        <v>29476.407805148385</v>
      </c>
      <c r="O1091">
        <f t="shared" ref="O1091:O1154" si="246">IF(K1091="是",F1091*0.25,E1091)</f>
        <v>29129.745500145589</v>
      </c>
      <c r="P1091">
        <f t="shared" ref="P1091:P1154" si="247">IF(K1091="是",ABS(L1091-B1091),0)</f>
        <v>0</v>
      </c>
      <c r="Q1091">
        <f t="shared" ref="Q1091:Q1154" si="248">IF(K1091="是",ABS(M1091-C1091),0)</f>
        <v>0</v>
      </c>
      <c r="R1091">
        <f t="shared" ref="R1091:R1154" si="249">IF(K1091="是",ABS(N1091-D1091),0)</f>
        <v>0</v>
      </c>
      <c r="S1091">
        <f t="shared" ref="S1091:S1154" si="250">IF(K1091="是",ABS(O1091-E1091),0)</f>
        <v>0</v>
      </c>
      <c r="T1091">
        <f t="shared" ref="T1091:T1154" si="251">P1091+Q1091+R1091+S1091</f>
        <v>0</v>
      </c>
      <c r="U1091">
        <f>T1091*参数设置!B1092</f>
        <v>0</v>
      </c>
    </row>
    <row r="1092" spans="1:21" x14ac:dyDescent="0.25">
      <c r="A1092" s="3">
        <v>42574</v>
      </c>
      <c r="B1092">
        <f>IF(K1091="是",F1091*0.25*(价格数据!B1092/价格数据!B1091),B1091*(价格数据!B1092/价格数据!B1091))</f>
        <v>31091.709999297644</v>
      </c>
      <c r="C1092">
        <f>IF(K1091="是",F1091*0.25*(价格数据!C1092/价格数据!C1091),C1091*(价格数据!C1092/价格数据!C1091))</f>
        <v>30410.257140596874</v>
      </c>
      <c r="D1092">
        <f>IF(K1091="是",F1091*0.25*(价格数据!D1092/价格数据!D1091),D1091*(价格数据!D1092/价格数据!D1091))</f>
        <v>29476.407805148385</v>
      </c>
      <c r="E1092">
        <f>IF(K1091="是",F1091*0.25*(价格数据!E1092/价格数据!E1091),E1091*(价格数据!E1092/价格数据!E1091))</f>
        <v>29129.745500145589</v>
      </c>
      <c r="F1092">
        <f t="shared" si="238"/>
        <v>120108.12044518848</v>
      </c>
      <c r="G1092">
        <f t="shared" si="239"/>
        <v>0.25886434559174032</v>
      </c>
      <c r="H1092">
        <f t="shared" si="240"/>
        <v>0.25319068375959342</v>
      </c>
      <c r="I1092">
        <f t="shared" si="241"/>
        <v>0.24541561133329021</v>
      </c>
      <c r="J1092">
        <f t="shared" si="242"/>
        <v>0.24252935931537611</v>
      </c>
      <c r="K1092" t="str">
        <f>IF(OR(
 ROUND(G1092,4)&gt;(0.25+参数设置!B$3), ROUND(G1092,4)&lt;(0.25-参数设置!B$3),
 ROUND(H1092,4)&gt;(0.25+参数设置!B$3), ROUND(H1092,4)&lt;(0.25-参数设置!B$3),
 ROUND(I1092,4)&gt;(0.25+参数设置!B$3), ROUND(I1092,4)&lt;(0.25-参数设置!B$3),
 ROUND(J1092,4)&gt;(0.25+参数设置!B$3), ROUND(J1092,4)&lt;(0.25-参数设置!B$3)
),"是","否")</f>
        <v>否</v>
      </c>
      <c r="L1092">
        <f t="shared" si="243"/>
        <v>31091.709999297644</v>
      </c>
      <c r="M1092">
        <f t="shared" si="244"/>
        <v>30410.257140596874</v>
      </c>
      <c r="N1092">
        <f t="shared" si="245"/>
        <v>29476.407805148385</v>
      </c>
      <c r="O1092">
        <f t="shared" si="246"/>
        <v>29129.745500145589</v>
      </c>
      <c r="P1092">
        <f t="shared" si="247"/>
        <v>0</v>
      </c>
      <c r="Q1092">
        <f t="shared" si="248"/>
        <v>0</v>
      </c>
      <c r="R1092">
        <f t="shared" si="249"/>
        <v>0</v>
      </c>
      <c r="S1092">
        <f t="shared" si="250"/>
        <v>0</v>
      </c>
      <c r="T1092">
        <f t="shared" si="251"/>
        <v>0</v>
      </c>
      <c r="U1092">
        <f>T1092*参数设置!B1093</f>
        <v>0</v>
      </c>
    </row>
    <row r="1093" spans="1:21" x14ac:dyDescent="0.25">
      <c r="A1093" s="3">
        <v>42575</v>
      </c>
      <c r="B1093">
        <f>IF(K1092="是",F1092*0.25*(价格数据!B1093/价格数据!B1092),B1092*(价格数据!B1093/价格数据!B1092))</f>
        <v>31091.709999297644</v>
      </c>
      <c r="C1093">
        <f>IF(K1092="是",F1092*0.25*(价格数据!C1093/价格数据!C1092),C1092*(价格数据!C1093/价格数据!C1092))</f>
        <v>30410.257140596874</v>
      </c>
      <c r="D1093">
        <f>IF(K1092="是",F1092*0.25*(价格数据!D1093/价格数据!D1092),D1092*(价格数据!D1093/价格数据!D1092))</f>
        <v>29476.407805148385</v>
      </c>
      <c r="E1093">
        <f>IF(K1092="是",F1092*0.25*(价格数据!E1093/价格数据!E1092),E1092*(价格数据!E1093/价格数据!E1092))</f>
        <v>29129.745500145589</v>
      </c>
      <c r="F1093">
        <f t="shared" si="238"/>
        <v>120108.12044518848</v>
      </c>
      <c r="G1093">
        <f t="shared" si="239"/>
        <v>0.25886434559174032</v>
      </c>
      <c r="H1093">
        <f t="shared" si="240"/>
        <v>0.25319068375959342</v>
      </c>
      <c r="I1093">
        <f t="shared" si="241"/>
        <v>0.24541561133329021</v>
      </c>
      <c r="J1093">
        <f t="shared" si="242"/>
        <v>0.24252935931537611</v>
      </c>
      <c r="K1093" t="str">
        <f>IF(OR(
 ROUND(G1093,4)&gt;(0.25+参数设置!B$3), ROUND(G1093,4)&lt;(0.25-参数设置!B$3),
 ROUND(H1093,4)&gt;(0.25+参数设置!B$3), ROUND(H1093,4)&lt;(0.25-参数设置!B$3),
 ROUND(I1093,4)&gt;(0.25+参数设置!B$3), ROUND(I1093,4)&lt;(0.25-参数设置!B$3),
 ROUND(J1093,4)&gt;(0.25+参数设置!B$3), ROUND(J1093,4)&lt;(0.25-参数设置!B$3)
),"是","否")</f>
        <v>否</v>
      </c>
      <c r="L1093">
        <f t="shared" si="243"/>
        <v>31091.709999297644</v>
      </c>
      <c r="M1093">
        <f t="shared" si="244"/>
        <v>30410.257140596874</v>
      </c>
      <c r="N1093">
        <f t="shared" si="245"/>
        <v>29476.407805148385</v>
      </c>
      <c r="O1093">
        <f t="shared" si="246"/>
        <v>29129.745500145589</v>
      </c>
      <c r="P1093">
        <f t="shared" si="247"/>
        <v>0</v>
      </c>
      <c r="Q1093">
        <f t="shared" si="248"/>
        <v>0</v>
      </c>
      <c r="R1093">
        <f t="shared" si="249"/>
        <v>0</v>
      </c>
      <c r="S1093">
        <f t="shared" si="250"/>
        <v>0</v>
      </c>
      <c r="T1093">
        <f t="shared" si="251"/>
        <v>0</v>
      </c>
      <c r="U1093">
        <f>T1093*参数设置!B1094</f>
        <v>0</v>
      </c>
    </row>
    <row r="1094" spans="1:21" x14ac:dyDescent="0.25">
      <c r="A1094" s="3">
        <v>42576</v>
      </c>
      <c r="B1094">
        <f>IF(K1093="是",F1093*0.25*(价格数据!B1094/价格数据!B1093),B1093*(价格数据!B1094/价格数据!B1093))</f>
        <v>31082.219245329605</v>
      </c>
      <c r="C1094">
        <f>IF(K1093="是",F1093*0.25*(价格数据!C1094/价格数据!C1093),C1093*(价格数据!C1094/价格数据!C1093))</f>
        <v>30260.558265783809</v>
      </c>
      <c r="D1094">
        <f>IF(K1093="是",F1093*0.25*(价格数据!D1094/价格数据!D1093),D1093*(价格数据!D1094/价格数据!D1093))</f>
        <v>29472.993752213009</v>
      </c>
      <c r="E1094">
        <f>IF(K1093="是",F1093*0.25*(价格数据!E1094/价格数据!E1093),E1093*(价格数据!E1094/价格数据!E1093))</f>
        <v>29128.28907112774</v>
      </c>
      <c r="F1094">
        <f t="shared" si="238"/>
        <v>119944.06033445416</v>
      </c>
      <c r="G1094">
        <f t="shared" si="239"/>
        <v>0.25913929509022282</v>
      </c>
      <c r="H1094">
        <f t="shared" si="240"/>
        <v>0.25228892686644699</v>
      </c>
      <c r="I1094">
        <f t="shared" si="241"/>
        <v>0.2457228283754109</v>
      </c>
      <c r="J1094">
        <f t="shared" si="242"/>
        <v>0.24284894966791934</v>
      </c>
      <c r="K1094" t="str">
        <f>IF(OR(
 ROUND(G1094,4)&gt;(0.25+参数设置!B$3), ROUND(G1094,4)&lt;(0.25-参数设置!B$3),
 ROUND(H1094,4)&gt;(0.25+参数设置!B$3), ROUND(H1094,4)&lt;(0.25-参数设置!B$3),
 ROUND(I1094,4)&gt;(0.25+参数设置!B$3), ROUND(I1094,4)&lt;(0.25-参数设置!B$3),
 ROUND(J1094,4)&gt;(0.25+参数设置!B$3), ROUND(J1094,4)&lt;(0.25-参数设置!B$3)
),"是","否")</f>
        <v>否</v>
      </c>
      <c r="L1094">
        <f t="shared" si="243"/>
        <v>31082.219245329605</v>
      </c>
      <c r="M1094">
        <f t="shared" si="244"/>
        <v>30260.558265783809</v>
      </c>
      <c r="N1094">
        <f t="shared" si="245"/>
        <v>29472.993752213009</v>
      </c>
      <c r="O1094">
        <f t="shared" si="246"/>
        <v>29128.28907112774</v>
      </c>
      <c r="P1094">
        <f t="shared" si="247"/>
        <v>0</v>
      </c>
      <c r="Q1094">
        <f t="shared" si="248"/>
        <v>0</v>
      </c>
      <c r="R1094">
        <f t="shared" si="249"/>
        <v>0</v>
      </c>
      <c r="S1094">
        <f t="shared" si="250"/>
        <v>0</v>
      </c>
      <c r="T1094">
        <f t="shared" si="251"/>
        <v>0</v>
      </c>
      <c r="U1094">
        <f>T1094*参数设置!B1095</f>
        <v>0</v>
      </c>
    </row>
    <row r="1095" spans="1:21" x14ac:dyDescent="0.25">
      <c r="A1095" s="3">
        <v>42577</v>
      </c>
      <c r="B1095">
        <f>IF(K1094="是",F1094*0.25*(价格数据!B1095/价格数据!B1094),B1094*(价格数据!B1095/价格数据!B1094))</f>
        <v>31480.830911987272</v>
      </c>
      <c r="C1095">
        <f>IF(K1094="是",F1094*0.25*(价格数据!C1095/价格数据!C1094),C1094*(价格数据!C1095/价格数据!C1094))</f>
        <v>30303.329372873253</v>
      </c>
      <c r="D1095">
        <f>IF(K1094="是",F1094*0.25*(价格数据!D1095/价格数据!D1094),D1094*(价格数据!D1095/价格数据!D1094))</f>
        <v>29491.377114172737</v>
      </c>
      <c r="E1095">
        <f>IF(K1094="是",F1094*0.25*(价格数据!E1095/价格数据!E1094),E1094*(价格数据!E1095/价格数据!E1094))</f>
        <v>29125.958784699189</v>
      </c>
      <c r="F1095">
        <f t="shared" si="238"/>
        <v>120401.49618373245</v>
      </c>
      <c r="G1095">
        <f t="shared" si="239"/>
        <v>0.26146544610996847</v>
      </c>
      <c r="H1095">
        <f t="shared" si="240"/>
        <v>0.25168565452567493</v>
      </c>
      <c r="I1095">
        <f t="shared" si="241"/>
        <v>0.2449419488040992</v>
      </c>
      <c r="J1095">
        <f t="shared" si="242"/>
        <v>0.24190695056025743</v>
      </c>
      <c r="K1095" t="str">
        <f>IF(OR(
 ROUND(G1095,4)&gt;(0.25+参数设置!B$3), ROUND(G1095,4)&lt;(0.25-参数设置!B$3),
 ROUND(H1095,4)&gt;(0.25+参数设置!B$3), ROUND(H1095,4)&lt;(0.25-参数设置!B$3),
 ROUND(I1095,4)&gt;(0.25+参数设置!B$3), ROUND(I1095,4)&lt;(0.25-参数设置!B$3),
 ROUND(J1095,4)&gt;(0.25+参数设置!B$3), ROUND(J1095,4)&lt;(0.25-参数设置!B$3)
),"是","否")</f>
        <v>否</v>
      </c>
      <c r="L1095">
        <f t="shared" si="243"/>
        <v>31480.830911987272</v>
      </c>
      <c r="M1095">
        <f t="shared" si="244"/>
        <v>30303.329372873253</v>
      </c>
      <c r="N1095">
        <f t="shared" si="245"/>
        <v>29491.377114172737</v>
      </c>
      <c r="O1095">
        <f t="shared" si="246"/>
        <v>29125.958784699189</v>
      </c>
      <c r="P1095">
        <f t="shared" si="247"/>
        <v>0</v>
      </c>
      <c r="Q1095">
        <f t="shared" si="248"/>
        <v>0</v>
      </c>
      <c r="R1095">
        <f t="shared" si="249"/>
        <v>0</v>
      </c>
      <c r="S1095">
        <f t="shared" si="250"/>
        <v>0</v>
      </c>
      <c r="T1095">
        <f t="shared" si="251"/>
        <v>0</v>
      </c>
      <c r="U1095">
        <f>T1095*参数设置!B1096</f>
        <v>0</v>
      </c>
    </row>
    <row r="1096" spans="1:21" x14ac:dyDescent="0.25">
      <c r="A1096" s="3">
        <v>42578</v>
      </c>
      <c r="B1096">
        <f>IF(K1095="是",F1095*0.25*(价格数据!B1096/价格数据!B1095),B1095*(价格数据!B1096/价格数据!B1095))</f>
        <v>30901.894919936854</v>
      </c>
      <c r="C1096">
        <f>IF(K1095="是",F1095*0.25*(价格数据!C1096/价格数据!C1095),C1095*(价格数据!C1096/价格数据!C1095))</f>
        <v>30324.714926417975</v>
      </c>
      <c r="D1096">
        <f>IF(K1095="是",F1095*0.25*(价格数据!D1096/价格数据!D1095),D1095*(价格数据!D1096/价格数据!D1095))</f>
        <v>29496.892122760659</v>
      </c>
      <c r="E1096">
        <f>IF(K1095="是",F1095*0.25*(价格数据!E1096/价格数据!E1095),E1095*(价格数据!E1096/价格数据!E1095))</f>
        <v>29127.99778532418</v>
      </c>
      <c r="F1096">
        <f t="shared" si="238"/>
        <v>119851.49975443966</v>
      </c>
      <c r="G1096">
        <f t="shared" si="239"/>
        <v>0.25783486216902474</v>
      </c>
      <c r="H1096">
        <f t="shared" si="240"/>
        <v>0.25301906933621543</v>
      </c>
      <c r="I1096">
        <f t="shared" si="241"/>
        <v>0.24611199845805856</v>
      </c>
      <c r="J1096">
        <f t="shared" si="242"/>
        <v>0.24303407003670133</v>
      </c>
      <c r="K1096" t="str">
        <f>IF(OR(
 ROUND(G1096,4)&gt;(0.25+参数设置!B$3), ROUND(G1096,4)&lt;(0.25-参数设置!B$3),
 ROUND(H1096,4)&gt;(0.25+参数设置!B$3), ROUND(H1096,4)&lt;(0.25-参数设置!B$3),
 ROUND(I1096,4)&gt;(0.25+参数设置!B$3), ROUND(I1096,4)&lt;(0.25-参数设置!B$3),
 ROUND(J1096,4)&gt;(0.25+参数设置!B$3), ROUND(J1096,4)&lt;(0.25-参数设置!B$3)
),"是","否")</f>
        <v>否</v>
      </c>
      <c r="L1096">
        <f t="shared" si="243"/>
        <v>30901.894919936854</v>
      </c>
      <c r="M1096">
        <f t="shared" si="244"/>
        <v>30324.714926417975</v>
      </c>
      <c r="N1096">
        <f t="shared" si="245"/>
        <v>29496.892122760659</v>
      </c>
      <c r="O1096">
        <f t="shared" si="246"/>
        <v>29127.99778532418</v>
      </c>
      <c r="P1096">
        <f t="shared" si="247"/>
        <v>0</v>
      </c>
      <c r="Q1096">
        <f t="shared" si="248"/>
        <v>0</v>
      </c>
      <c r="R1096">
        <f t="shared" si="249"/>
        <v>0</v>
      </c>
      <c r="S1096">
        <f t="shared" si="250"/>
        <v>0</v>
      </c>
      <c r="T1096">
        <f t="shared" si="251"/>
        <v>0</v>
      </c>
      <c r="U1096">
        <f>T1096*参数设置!B1097</f>
        <v>0</v>
      </c>
    </row>
    <row r="1097" spans="1:21" x14ac:dyDescent="0.25">
      <c r="A1097" s="3">
        <v>42579</v>
      </c>
      <c r="B1097">
        <f>IF(K1096="是",F1096*0.25*(价格数据!B1097/价格数据!B1096),B1096*(价格数据!B1097/价格数据!B1096))</f>
        <v>30987.311705649216</v>
      </c>
      <c r="C1097">
        <f>IF(K1096="是",F1096*0.25*(价格数据!C1097/价格数据!C1096),C1096*(价格数据!C1097/价格数据!C1096))</f>
        <v>30752.425997312446</v>
      </c>
      <c r="D1097">
        <f>IF(K1096="是",F1096*0.25*(价格数据!D1097/价格数据!D1096),D1096*(价格数据!D1097/价格数据!D1096))</f>
        <v>29504.508087001115</v>
      </c>
      <c r="E1097">
        <f>IF(K1096="是",F1096*0.25*(价格数据!E1097/价格数据!E1096),E1096*(价格数据!E1097/价格数据!E1096))</f>
        <v>29129.454214342026</v>
      </c>
      <c r="F1097">
        <f t="shared" si="238"/>
        <v>120373.7000043048</v>
      </c>
      <c r="G1097">
        <f t="shared" si="239"/>
        <v>0.25742593028660787</v>
      </c>
      <c r="H1097">
        <f t="shared" si="240"/>
        <v>0.25547462607041804</v>
      </c>
      <c r="I1097">
        <f t="shared" si="241"/>
        <v>0.24510759481469768</v>
      </c>
      <c r="J1097">
        <f t="shared" si="242"/>
        <v>0.24199184882827643</v>
      </c>
      <c r="K1097" t="str">
        <f>IF(OR(
 ROUND(G1097,4)&gt;(0.25+参数设置!B$3), ROUND(G1097,4)&lt;(0.25-参数设置!B$3),
 ROUND(H1097,4)&gt;(0.25+参数设置!B$3), ROUND(H1097,4)&lt;(0.25-参数设置!B$3),
 ROUND(I1097,4)&gt;(0.25+参数设置!B$3), ROUND(I1097,4)&lt;(0.25-参数设置!B$3),
 ROUND(J1097,4)&gt;(0.25+参数设置!B$3), ROUND(J1097,4)&lt;(0.25-参数设置!B$3)
),"是","否")</f>
        <v>否</v>
      </c>
      <c r="L1097">
        <f t="shared" si="243"/>
        <v>30987.311705649216</v>
      </c>
      <c r="M1097">
        <f t="shared" si="244"/>
        <v>30752.425997312446</v>
      </c>
      <c r="N1097">
        <f t="shared" si="245"/>
        <v>29504.508087001115</v>
      </c>
      <c r="O1097">
        <f t="shared" si="246"/>
        <v>29129.454214342026</v>
      </c>
      <c r="P1097">
        <f t="shared" si="247"/>
        <v>0</v>
      </c>
      <c r="Q1097">
        <f t="shared" si="248"/>
        <v>0</v>
      </c>
      <c r="R1097">
        <f t="shared" si="249"/>
        <v>0</v>
      </c>
      <c r="S1097">
        <f t="shared" si="250"/>
        <v>0</v>
      </c>
      <c r="T1097">
        <f t="shared" si="251"/>
        <v>0</v>
      </c>
      <c r="U1097">
        <f>T1097*参数设置!B1098</f>
        <v>0</v>
      </c>
    </row>
    <row r="1098" spans="1:21" x14ac:dyDescent="0.25">
      <c r="A1098" s="3">
        <v>42580</v>
      </c>
      <c r="B1098">
        <f>IF(K1097="是",F1097*0.25*(价格数据!B1098/价格数据!B1097),B1097*(价格数据!B1098/价格数据!B1097))</f>
        <v>30882.91341200078</v>
      </c>
      <c r="C1098">
        <f>IF(K1097="是",F1097*0.25*(价格数据!C1098/价格数据!C1097),C1097*(价格数据!C1098/价格数据!C1097))</f>
        <v>30570.648792182295</v>
      </c>
      <c r="D1098">
        <f>IF(K1097="是",F1097*0.25*(价格数据!D1098/价格数据!D1097),D1097*(价格数据!D1098/价格数据!D1097))</f>
        <v>29523.679307330556</v>
      </c>
      <c r="E1098">
        <f>IF(K1097="是",F1097*0.25*(价格数据!E1098/价格数据!E1097),E1097*(价格数据!E1098/价格数据!E1097))</f>
        <v>29132.367072377721</v>
      </c>
      <c r="F1098">
        <f t="shared" si="238"/>
        <v>120109.60858389136</v>
      </c>
      <c r="G1098">
        <f t="shared" si="239"/>
        <v>0.25712275459153133</v>
      </c>
      <c r="H1098">
        <f t="shared" si="240"/>
        <v>0.25452292412417632</v>
      </c>
      <c r="I1098">
        <f t="shared" si="241"/>
        <v>0.24580614036977355</v>
      </c>
      <c r="J1098">
        <f t="shared" si="242"/>
        <v>0.2425481809145188</v>
      </c>
      <c r="K1098" t="str">
        <f>IF(OR(
 ROUND(G1098,4)&gt;(0.25+参数设置!B$3), ROUND(G1098,4)&lt;(0.25-参数设置!B$3),
 ROUND(H1098,4)&gt;(0.25+参数设置!B$3), ROUND(H1098,4)&lt;(0.25-参数设置!B$3),
 ROUND(I1098,4)&gt;(0.25+参数设置!B$3), ROUND(I1098,4)&lt;(0.25-参数设置!B$3),
 ROUND(J1098,4)&gt;(0.25+参数设置!B$3), ROUND(J1098,4)&lt;(0.25-参数设置!B$3)
),"是","否")</f>
        <v>否</v>
      </c>
      <c r="L1098">
        <f t="shared" si="243"/>
        <v>30882.91341200078</v>
      </c>
      <c r="M1098">
        <f t="shared" si="244"/>
        <v>30570.648792182295</v>
      </c>
      <c r="N1098">
        <f t="shared" si="245"/>
        <v>29523.679307330556</v>
      </c>
      <c r="O1098">
        <f t="shared" si="246"/>
        <v>29132.367072377721</v>
      </c>
      <c r="P1098">
        <f t="shared" si="247"/>
        <v>0</v>
      </c>
      <c r="Q1098">
        <f t="shared" si="248"/>
        <v>0</v>
      </c>
      <c r="R1098">
        <f t="shared" si="249"/>
        <v>0</v>
      </c>
      <c r="S1098">
        <f t="shared" si="250"/>
        <v>0</v>
      </c>
      <c r="T1098">
        <f t="shared" si="251"/>
        <v>0</v>
      </c>
      <c r="U1098">
        <f>T1098*参数设置!B1099</f>
        <v>0</v>
      </c>
    </row>
    <row r="1099" spans="1:21" x14ac:dyDescent="0.25">
      <c r="A1099" s="3">
        <v>42581</v>
      </c>
      <c r="B1099">
        <f>IF(K1098="是",F1098*0.25*(价格数据!B1099/价格数据!B1098),B1098*(价格数据!B1099/价格数据!B1098))</f>
        <v>30882.91341200078</v>
      </c>
      <c r="C1099">
        <f>IF(K1098="是",F1098*0.25*(价格数据!C1099/价格数据!C1098),C1098*(价格数据!C1099/价格数据!C1098))</f>
        <v>30570.648792182295</v>
      </c>
      <c r="D1099">
        <f>IF(K1098="是",F1098*0.25*(价格数据!D1099/价格数据!D1098),D1098*(价格数据!D1099/价格数据!D1098))</f>
        <v>29523.679307330556</v>
      </c>
      <c r="E1099">
        <f>IF(K1098="是",F1098*0.25*(价格数据!E1099/价格数据!E1098),E1098*(价格数据!E1099/价格数据!E1098))</f>
        <v>29132.367072377721</v>
      </c>
      <c r="F1099">
        <f t="shared" si="238"/>
        <v>120109.60858389136</v>
      </c>
      <c r="G1099">
        <f t="shared" si="239"/>
        <v>0.25712275459153133</v>
      </c>
      <c r="H1099">
        <f t="shared" si="240"/>
        <v>0.25452292412417632</v>
      </c>
      <c r="I1099">
        <f t="shared" si="241"/>
        <v>0.24580614036977355</v>
      </c>
      <c r="J1099">
        <f t="shared" si="242"/>
        <v>0.2425481809145188</v>
      </c>
      <c r="K1099" t="str">
        <f>IF(OR(
 ROUND(G1099,4)&gt;(0.25+参数设置!B$3), ROUND(G1099,4)&lt;(0.25-参数设置!B$3),
 ROUND(H1099,4)&gt;(0.25+参数设置!B$3), ROUND(H1099,4)&lt;(0.25-参数设置!B$3),
 ROUND(I1099,4)&gt;(0.25+参数设置!B$3), ROUND(I1099,4)&lt;(0.25-参数设置!B$3),
 ROUND(J1099,4)&gt;(0.25+参数设置!B$3), ROUND(J1099,4)&lt;(0.25-参数设置!B$3)
),"是","否")</f>
        <v>否</v>
      </c>
      <c r="L1099">
        <f t="shared" si="243"/>
        <v>30882.91341200078</v>
      </c>
      <c r="M1099">
        <f t="shared" si="244"/>
        <v>30570.648792182295</v>
      </c>
      <c r="N1099">
        <f t="shared" si="245"/>
        <v>29523.679307330556</v>
      </c>
      <c r="O1099">
        <f t="shared" si="246"/>
        <v>29132.367072377721</v>
      </c>
      <c r="P1099">
        <f t="shared" si="247"/>
        <v>0</v>
      </c>
      <c r="Q1099">
        <f t="shared" si="248"/>
        <v>0</v>
      </c>
      <c r="R1099">
        <f t="shared" si="249"/>
        <v>0</v>
      </c>
      <c r="S1099">
        <f t="shared" si="250"/>
        <v>0</v>
      </c>
      <c r="T1099">
        <f t="shared" si="251"/>
        <v>0</v>
      </c>
      <c r="U1099">
        <f>T1099*参数设置!B1100</f>
        <v>0</v>
      </c>
    </row>
    <row r="1100" spans="1:21" x14ac:dyDescent="0.25">
      <c r="A1100" s="3">
        <v>42582</v>
      </c>
      <c r="B1100">
        <f>IF(K1099="是",F1099*0.25*(价格数据!B1100/价格数据!B1099),B1099*(价格数据!B1100/价格数据!B1099))</f>
        <v>30882.91341200078</v>
      </c>
      <c r="C1100">
        <f>IF(K1099="是",F1099*0.25*(价格数据!C1100/价格数据!C1099),C1099*(价格数据!C1100/价格数据!C1099))</f>
        <v>30570.648792182295</v>
      </c>
      <c r="D1100">
        <f>IF(K1099="是",F1099*0.25*(价格数据!D1100/价格数据!D1099),D1099*(价格数据!D1100/价格数据!D1099))</f>
        <v>29523.679307330556</v>
      </c>
      <c r="E1100">
        <f>IF(K1099="是",F1099*0.25*(价格数据!E1100/价格数据!E1099),E1099*(价格数据!E1100/价格数据!E1099))</f>
        <v>29132.367072377721</v>
      </c>
      <c r="F1100">
        <f t="shared" si="238"/>
        <v>120109.60858389136</v>
      </c>
      <c r="G1100">
        <f t="shared" si="239"/>
        <v>0.25712275459153133</v>
      </c>
      <c r="H1100">
        <f t="shared" si="240"/>
        <v>0.25452292412417632</v>
      </c>
      <c r="I1100">
        <f t="shared" si="241"/>
        <v>0.24580614036977355</v>
      </c>
      <c r="J1100">
        <f t="shared" si="242"/>
        <v>0.2425481809145188</v>
      </c>
      <c r="K1100" t="str">
        <f>IF(OR(
 ROUND(G1100,4)&gt;(0.25+参数设置!B$3), ROUND(G1100,4)&lt;(0.25-参数设置!B$3),
 ROUND(H1100,4)&gt;(0.25+参数设置!B$3), ROUND(H1100,4)&lt;(0.25-参数设置!B$3),
 ROUND(I1100,4)&gt;(0.25+参数设置!B$3), ROUND(I1100,4)&lt;(0.25-参数设置!B$3),
 ROUND(J1100,4)&gt;(0.25+参数设置!B$3), ROUND(J1100,4)&lt;(0.25-参数设置!B$3)
),"是","否")</f>
        <v>否</v>
      </c>
      <c r="L1100">
        <f t="shared" si="243"/>
        <v>30882.91341200078</v>
      </c>
      <c r="M1100">
        <f t="shared" si="244"/>
        <v>30570.648792182295</v>
      </c>
      <c r="N1100">
        <f t="shared" si="245"/>
        <v>29523.679307330556</v>
      </c>
      <c r="O1100">
        <f t="shared" si="246"/>
        <v>29132.367072377721</v>
      </c>
      <c r="P1100">
        <f t="shared" si="247"/>
        <v>0</v>
      </c>
      <c r="Q1100">
        <f t="shared" si="248"/>
        <v>0</v>
      </c>
      <c r="R1100">
        <f t="shared" si="249"/>
        <v>0</v>
      </c>
      <c r="S1100">
        <f t="shared" si="250"/>
        <v>0</v>
      </c>
      <c r="T1100">
        <f t="shared" si="251"/>
        <v>0</v>
      </c>
      <c r="U1100">
        <f>T1100*参数设置!B1101</f>
        <v>0</v>
      </c>
    </row>
    <row r="1101" spans="1:21" x14ac:dyDescent="0.25">
      <c r="A1101" s="3">
        <v>42583</v>
      </c>
      <c r="B1101">
        <f>IF(K1100="是",F1100*0.25*(价格数据!B1101/价格数据!B1100),B1100*(价格数据!B1101/价格数据!B1100))</f>
        <v>30626.663054863711</v>
      </c>
      <c r="C1101">
        <f>IF(K1100="是",F1100*0.25*(价格数据!C1101/价格数据!C1100),C1100*(价格数据!C1101/价格数据!C1100))</f>
        <v>30763.118774084804</v>
      </c>
      <c r="D1101">
        <f>IF(K1100="是",F1100*0.25*(价格数据!D1101/价格数据!D1100),D1100*(价格数据!D1101/价格数据!D1100))</f>
        <v>29583.819162884534</v>
      </c>
      <c r="E1101">
        <f>IF(K1100="是",F1100*0.25*(价格数据!E1101/价格数据!E1100),E1100*(价格数据!E1101/价格数据!E1100))</f>
        <v>29128.871642734888</v>
      </c>
      <c r="F1101">
        <f t="shared" si="238"/>
        <v>120102.47263456794</v>
      </c>
      <c r="G1101">
        <f t="shared" si="239"/>
        <v>0.25500443398905287</v>
      </c>
      <c r="H1101">
        <f t="shared" si="240"/>
        <v>0.25614059477099016</v>
      </c>
      <c r="I1101">
        <f t="shared" si="241"/>
        <v>0.24632148292981695</v>
      </c>
      <c r="J1101">
        <f t="shared" si="242"/>
        <v>0.24253348831013996</v>
      </c>
      <c r="K1101" t="str">
        <f>IF(OR(
 ROUND(G1101,4)&gt;(0.25+参数设置!B$3), ROUND(G1101,4)&lt;(0.25-参数设置!B$3),
 ROUND(H1101,4)&gt;(0.25+参数设置!B$3), ROUND(H1101,4)&lt;(0.25-参数设置!B$3),
 ROUND(I1101,4)&gt;(0.25+参数设置!B$3), ROUND(I1101,4)&lt;(0.25-参数设置!B$3),
 ROUND(J1101,4)&gt;(0.25+参数设置!B$3), ROUND(J1101,4)&lt;(0.25-参数设置!B$3)
),"是","否")</f>
        <v>否</v>
      </c>
      <c r="L1101">
        <f t="shared" si="243"/>
        <v>30626.663054863711</v>
      </c>
      <c r="M1101">
        <f t="shared" si="244"/>
        <v>30763.118774084804</v>
      </c>
      <c r="N1101">
        <f t="shared" si="245"/>
        <v>29583.819162884534</v>
      </c>
      <c r="O1101">
        <f t="shared" si="246"/>
        <v>29128.871642734888</v>
      </c>
      <c r="P1101">
        <f t="shared" si="247"/>
        <v>0</v>
      </c>
      <c r="Q1101">
        <f t="shared" si="248"/>
        <v>0</v>
      </c>
      <c r="R1101">
        <f t="shared" si="249"/>
        <v>0</v>
      </c>
      <c r="S1101">
        <f t="shared" si="250"/>
        <v>0</v>
      </c>
      <c r="T1101">
        <f t="shared" si="251"/>
        <v>0</v>
      </c>
      <c r="U1101">
        <f>T1101*参数设置!B1102</f>
        <v>0</v>
      </c>
    </row>
    <row r="1102" spans="1:21" x14ac:dyDescent="0.25">
      <c r="A1102" s="3">
        <v>42584</v>
      </c>
      <c r="B1102">
        <f>IF(K1101="是",F1101*0.25*(价格数据!B1102/价格数据!B1101),B1101*(价格数据!B1102/价格数据!B1101))</f>
        <v>30702.589086608026</v>
      </c>
      <c r="C1102">
        <f>IF(K1101="是",F1101*0.25*(价格数据!C1102/价格数据!C1101),C1101*(价格数据!C1102/价格数据!C1101))</f>
        <v>30955.588755987315</v>
      </c>
      <c r="D1102">
        <f>IF(K1101="是",F1101*0.25*(价格数据!D1102/价格数据!D1101),D1101*(价格数据!D1102/价格数据!D1101))</f>
        <v>29575.152720817801</v>
      </c>
      <c r="E1102">
        <f>IF(K1101="是",F1101*0.25*(价格数据!E1102/价格数据!E1101),E1101*(价格数据!E1102/价格数据!E1101))</f>
        <v>29129.162928538455</v>
      </c>
      <c r="F1102">
        <f t="shared" si="238"/>
        <v>120362.49349195159</v>
      </c>
      <c r="G1102">
        <f t="shared" si="239"/>
        <v>0.25508435556514164</v>
      </c>
      <c r="H1102">
        <f t="shared" si="240"/>
        <v>0.25718633652315664</v>
      </c>
      <c r="I1102">
        <f t="shared" si="241"/>
        <v>0.24571734817703353</v>
      </c>
      <c r="J1102">
        <f t="shared" si="242"/>
        <v>0.24201195973466821</v>
      </c>
      <c r="K1102" t="str">
        <f>IF(OR(
 ROUND(G1102,4)&gt;(0.25+参数设置!B$3), ROUND(G1102,4)&lt;(0.25-参数设置!B$3),
 ROUND(H1102,4)&gt;(0.25+参数设置!B$3), ROUND(H1102,4)&lt;(0.25-参数设置!B$3),
 ROUND(I1102,4)&gt;(0.25+参数设置!B$3), ROUND(I1102,4)&lt;(0.25-参数设置!B$3),
 ROUND(J1102,4)&gt;(0.25+参数设置!B$3), ROUND(J1102,4)&lt;(0.25-参数设置!B$3)
),"是","否")</f>
        <v>否</v>
      </c>
      <c r="L1102">
        <f t="shared" si="243"/>
        <v>30702.589086608026</v>
      </c>
      <c r="M1102">
        <f t="shared" si="244"/>
        <v>30955.588755987315</v>
      </c>
      <c r="N1102">
        <f t="shared" si="245"/>
        <v>29575.152720817801</v>
      </c>
      <c r="O1102">
        <f t="shared" si="246"/>
        <v>29129.162928538455</v>
      </c>
      <c r="P1102">
        <f t="shared" si="247"/>
        <v>0</v>
      </c>
      <c r="Q1102">
        <f t="shared" si="248"/>
        <v>0</v>
      </c>
      <c r="R1102">
        <f t="shared" si="249"/>
        <v>0</v>
      </c>
      <c r="S1102">
        <f t="shared" si="250"/>
        <v>0</v>
      </c>
      <c r="T1102">
        <f t="shared" si="251"/>
        <v>0</v>
      </c>
      <c r="U1102">
        <f>T1102*参数设置!B1103</f>
        <v>0</v>
      </c>
    </row>
    <row r="1103" spans="1:21" x14ac:dyDescent="0.25">
      <c r="A1103" s="3">
        <v>42585</v>
      </c>
      <c r="B1103">
        <f>IF(K1102="是",F1102*0.25*(价格数据!B1103/价格数据!B1102),B1102*(价格数据!B1103/价格数据!B1102))</f>
        <v>30740.552102480182</v>
      </c>
      <c r="C1103">
        <f>IF(K1102="是",F1102*0.25*(价格数据!C1103/价格数据!C1102),C1102*(价格数据!C1103/价格数据!C1102))</f>
        <v>31137.365961117466</v>
      </c>
      <c r="D1103">
        <f>IF(K1102="是",F1102*0.25*(价格数据!D1103/价格数据!D1102),D1102*(价格数据!D1103/价格数据!D1102))</f>
        <v>29578.041534840042</v>
      </c>
      <c r="E1103">
        <f>IF(K1102="是",F1102*0.25*(价格数据!E1103/价格数据!E1102),E1102*(价格数据!E1103/价格数据!E1102))</f>
        <v>29130.32807175273</v>
      </c>
      <c r="F1103">
        <f t="shared" si="238"/>
        <v>120586.28767019042</v>
      </c>
      <c r="G1103">
        <f t="shared" si="239"/>
        <v>0.25492576889469509</v>
      </c>
      <c r="H1103">
        <f t="shared" si="240"/>
        <v>0.25821647355360783</v>
      </c>
      <c r="I1103">
        <f t="shared" si="241"/>
        <v>0.24528528165439073</v>
      </c>
      <c r="J1103">
        <f t="shared" si="242"/>
        <v>0.2415724758973064</v>
      </c>
      <c r="K1103" t="str">
        <f>IF(OR(
 ROUND(G1103,4)&gt;(0.25+参数设置!B$3), ROUND(G1103,4)&lt;(0.25-参数设置!B$3),
 ROUND(H1103,4)&gt;(0.25+参数设置!B$3), ROUND(H1103,4)&lt;(0.25-参数设置!B$3),
 ROUND(I1103,4)&gt;(0.25+参数设置!B$3), ROUND(I1103,4)&lt;(0.25-参数设置!B$3),
 ROUND(J1103,4)&gt;(0.25+参数设置!B$3), ROUND(J1103,4)&lt;(0.25-参数设置!B$3)
),"是","否")</f>
        <v>否</v>
      </c>
      <c r="L1103">
        <f t="shared" si="243"/>
        <v>30740.552102480182</v>
      </c>
      <c r="M1103">
        <f t="shared" si="244"/>
        <v>31137.365961117466</v>
      </c>
      <c r="N1103">
        <f t="shared" si="245"/>
        <v>29578.041534840042</v>
      </c>
      <c r="O1103">
        <f t="shared" si="246"/>
        <v>29130.32807175273</v>
      </c>
      <c r="P1103">
        <f t="shared" si="247"/>
        <v>0</v>
      </c>
      <c r="Q1103">
        <f t="shared" si="248"/>
        <v>0</v>
      </c>
      <c r="R1103">
        <f t="shared" si="249"/>
        <v>0</v>
      </c>
      <c r="S1103">
        <f t="shared" si="250"/>
        <v>0</v>
      </c>
      <c r="T1103">
        <f t="shared" si="251"/>
        <v>0</v>
      </c>
      <c r="U1103">
        <f>T1103*参数设置!B1104</f>
        <v>0</v>
      </c>
    </row>
    <row r="1104" spans="1:21" x14ac:dyDescent="0.25">
      <c r="A1104" s="3">
        <v>42586</v>
      </c>
      <c r="B1104">
        <f>IF(K1103="是",F1103*0.25*(价格数据!B1104/价格数据!B1103),B1103*(价格数据!B1104/价格数据!B1103))</f>
        <v>30835.459642160578</v>
      </c>
      <c r="C1104">
        <f>IF(K1103="是",F1103*0.25*(价格数据!C1104/价格数据!C1103),C1103*(价格数据!C1104/价格数据!C1103))</f>
        <v>30805.889881174247</v>
      </c>
      <c r="D1104">
        <f>IF(K1103="是",F1103*0.25*(价格数据!D1104/价格数据!D1103),D1103*(价格数据!D1104/价格数据!D1103))</f>
        <v>29563.334845272257</v>
      </c>
      <c r="E1104">
        <f>IF(K1103="是",F1103*0.25*(价格数据!E1104/价格数据!E1103),E1103*(价格数据!E1104/价格数据!E1103))</f>
        <v>29130.03678594916</v>
      </c>
      <c r="F1104">
        <f t="shared" si="238"/>
        <v>120334.72115455623</v>
      </c>
      <c r="G1104">
        <f t="shared" si="239"/>
        <v>0.25624740179981759</v>
      </c>
      <c r="H1104">
        <f t="shared" si="240"/>
        <v>0.25600167254808853</v>
      </c>
      <c r="I1104">
        <f t="shared" si="241"/>
        <v>0.24567584951064558</v>
      </c>
      <c r="J1104">
        <f t="shared" si="242"/>
        <v>0.24207507614144838</v>
      </c>
      <c r="K1104" t="str">
        <f>IF(OR(
 ROUND(G1104,4)&gt;(0.25+参数设置!B$3), ROUND(G1104,4)&lt;(0.25-参数设置!B$3),
 ROUND(H1104,4)&gt;(0.25+参数设置!B$3), ROUND(H1104,4)&lt;(0.25-参数设置!B$3),
 ROUND(I1104,4)&gt;(0.25+参数设置!B$3), ROUND(I1104,4)&lt;(0.25-参数设置!B$3),
 ROUND(J1104,4)&gt;(0.25+参数设置!B$3), ROUND(J1104,4)&lt;(0.25-参数设置!B$3)
),"是","否")</f>
        <v>否</v>
      </c>
      <c r="L1104">
        <f t="shared" si="243"/>
        <v>30835.459642160578</v>
      </c>
      <c r="M1104">
        <f t="shared" si="244"/>
        <v>30805.889881174247</v>
      </c>
      <c r="N1104">
        <f t="shared" si="245"/>
        <v>29563.334845272257</v>
      </c>
      <c r="O1104">
        <f t="shared" si="246"/>
        <v>29130.03678594916</v>
      </c>
      <c r="P1104">
        <f t="shared" si="247"/>
        <v>0</v>
      </c>
      <c r="Q1104">
        <f t="shared" si="248"/>
        <v>0</v>
      </c>
      <c r="R1104">
        <f t="shared" si="249"/>
        <v>0</v>
      </c>
      <c r="S1104">
        <f t="shared" si="250"/>
        <v>0</v>
      </c>
      <c r="T1104">
        <f t="shared" si="251"/>
        <v>0</v>
      </c>
      <c r="U1104">
        <f>T1104*参数设置!B1105</f>
        <v>0</v>
      </c>
    </row>
    <row r="1105" spans="1:21" x14ac:dyDescent="0.25">
      <c r="A1105" s="3">
        <v>42587</v>
      </c>
      <c r="B1105">
        <f>IF(K1104="是",F1104*0.25*(价格数据!B1105/价格数据!B1104),B1104*(价格数据!B1105/价格数据!B1104))</f>
        <v>30958.839443745092</v>
      </c>
      <c r="C1105">
        <f>IF(K1104="是",F1104*0.25*(价格数据!C1105/价格数据!C1104),C1104*(价格数据!C1105/价格数据!C1104))</f>
        <v>31201.522621751636</v>
      </c>
      <c r="D1105">
        <f>IF(K1104="是",F1104*0.25*(价格数据!D1105/价格数据!D1104),D1104*(价格数据!D1105/价格数据!D1104))</f>
        <v>29601.939905387695</v>
      </c>
      <c r="E1105">
        <f>IF(K1104="是",F1104*0.25*(价格数据!E1105/价格数据!E1104),E1104*(价格数据!E1105/价格数据!E1104))</f>
        <v>29132.658358181281</v>
      </c>
      <c r="F1105">
        <f t="shared" si="238"/>
        <v>120894.96032906571</v>
      </c>
      <c r="G1105">
        <f t="shared" si="239"/>
        <v>0.25608047977746784</v>
      </c>
      <c r="H1105">
        <f t="shared" si="240"/>
        <v>0.25808786848371318</v>
      </c>
      <c r="I1105">
        <f t="shared" si="241"/>
        <v>0.24485669067439828</v>
      </c>
      <c r="J1105">
        <f t="shared" si="242"/>
        <v>0.2409749610644206</v>
      </c>
      <c r="K1105" t="str">
        <f>IF(OR(
 ROUND(G1105,4)&gt;(0.25+参数设置!B$3), ROUND(G1105,4)&lt;(0.25-参数设置!B$3),
 ROUND(H1105,4)&gt;(0.25+参数设置!B$3), ROUND(H1105,4)&lt;(0.25-参数设置!B$3),
 ROUND(I1105,4)&gt;(0.25+参数设置!B$3), ROUND(I1105,4)&lt;(0.25-参数设置!B$3),
 ROUND(J1105,4)&gt;(0.25+参数设置!B$3), ROUND(J1105,4)&lt;(0.25-参数设置!B$3)
),"是","否")</f>
        <v>否</v>
      </c>
      <c r="L1105">
        <f t="shared" si="243"/>
        <v>30958.839443745092</v>
      </c>
      <c r="M1105">
        <f t="shared" si="244"/>
        <v>31201.522621751636</v>
      </c>
      <c r="N1105">
        <f t="shared" si="245"/>
        <v>29601.939905387695</v>
      </c>
      <c r="O1105">
        <f t="shared" si="246"/>
        <v>29132.658358181281</v>
      </c>
      <c r="P1105">
        <f t="shared" si="247"/>
        <v>0</v>
      </c>
      <c r="Q1105">
        <f t="shared" si="248"/>
        <v>0</v>
      </c>
      <c r="R1105">
        <f t="shared" si="249"/>
        <v>0</v>
      </c>
      <c r="S1105">
        <f t="shared" si="250"/>
        <v>0</v>
      </c>
      <c r="T1105">
        <f t="shared" si="251"/>
        <v>0</v>
      </c>
      <c r="U1105">
        <f>T1105*参数设置!B1106</f>
        <v>0</v>
      </c>
    </row>
    <row r="1106" spans="1:21" x14ac:dyDescent="0.25">
      <c r="A1106" s="3">
        <v>42588</v>
      </c>
      <c r="B1106">
        <f>IF(K1105="是",F1105*0.25*(价格数据!B1106/价格数据!B1105),B1105*(价格数据!B1106/价格数据!B1105))</f>
        <v>30958.839443745092</v>
      </c>
      <c r="C1106">
        <f>IF(K1105="是",F1105*0.25*(价格数据!C1106/价格数据!C1105),C1105*(价格数据!C1106/价格数据!C1105))</f>
        <v>31201.522621751636</v>
      </c>
      <c r="D1106">
        <f>IF(K1105="是",F1105*0.25*(价格数据!D1106/价格数据!D1105),D1105*(价格数据!D1106/价格数据!D1105))</f>
        <v>29601.939905387695</v>
      </c>
      <c r="E1106">
        <f>IF(K1105="是",F1105*0.25*(价格数据!E1106/价格数据!E1105),E1105*(价格数据!E1106/价格数据!E1105))</f>
        <v>29132.658358181281</v>
      </c>
      <c r="F1106">
        <f t="shared" si="238"/>
        <v>120894.96032906571</v>
      </c>
      <c r="G1106">
        <f t="shared" si="239"/>
        <v>0.25608047977746784</v>
      </c>
      <c r="H1106">
        <f t="shared" si="240"/>
        <v>0.25808786848371318</v>
      </c>
      <c r="I1106">
        <f t="shared" si="241"/>
        <v>0.24485669067439828</v>
      </c>
      <c r="J1106">
        <f t="shared" si="242"/>
        <v>0.2409749610644206</v>
      </c>
      <c r="K1106" t="str">
        <f>IF(OR(
 ROUND(G1106,4)&gt;(0.25+参数设置!B$3), ROUND(G1106,4)&lt;(0.25-参数设置!B$3),
 ROUND(H1106,4)&gt;(0.25+参数设置!B$3), ROUND(H1106,4)&lt;(0.25-参数设置!B$3),
 ROUND(I1106,4)&gt;(0.25+参数设置!B$3), ROUND(I1106,4)&lt;(0.25-参数设置!B$3),
 ROUND(J1106,4)&gt;(0.25+参数设置!B$3), ROUND(J1106,4)&lt;(0.25-参数设置!B$3)
),"是","否")</f>
        <v>否</v>
      </c>
      <c r="L1106">
        <f t="shared" si="243"/>
        <v>30958.839443745092</v>
      </c>
      <c r="M1106">
        <f t="shared" si="244"/>
        <v>31201.522621751636</v>
      </c>
      <c r="N1106">
        <f t="shared" si="245"/>
        <v>29601.939905387695</v>
      </c>
      <c r="O1106">
        <f t="shared" si="246"/>
        <v>29132.658358181281</v>
      </c>
      <c r="P1106">
        <f t="shared" si="247"/>
        <v>0</v>
      </c>
      <c r="Q1106">
        <f t="shared" si="248"/>
        <v>0</v>
      </c>
      <c r="R1106">
        <f t="shared" si="249"/>
        <v>0</v>
      </c>
      <c r="S1106">
        <f t="shared" si="250"/>
        <v>0</v>
      </c>
      <c r="T1106">
        <f t="shared" si="251"/>
        <v>0</v>
      </c>
      <c r="U1106">
        <f>T1106*参数设置!B1107</f>
        <v>0</v>
      </c>
    </row>
    <row r="1107" spans="1:21" x14ac:dyDescent="0.25">
      <c r="A1107" s="3">
        <v>42589</v>
      </c>
      <c r="B1107">
        <f>IF(K1106="是",F1106*0.25*(价格数据!B1107/价格数据!B1106),B1106*(价格数据!B1107/价格数据!B1106))</f>
        <v>30958.839443745092</v>
      </c>
      <c r="C1107">
        <f>IF(K1106="是",F1106*0.25*(价格数据!C1107/价格数据!C1106),C1106*(价格数据!C1107/价格数据!C1106))</f>
        <v>31201.522621751636</v>
      </c>
      <c r="D1107">
        <f>IF(K1106="是",F1106*0.25*(价格数据!D1107/价格数据!D1106),D1106*(价格数据!D1107/价格数据!D1106))</f>
        <v>29601.939905387695</v>
      </c>
      <c r="E1107">
        <f>IF(K1106="是",F1106*0.25*(价格数据!E1107/价格数据!E1106),E1106*(价格数据!E1107/价格数据!E1106))</f>
        <v>29132.658358181281</v>
      </c>
      <c r="F1107">
        <f t="shared" si="238"/>
        <v>120894.96032906571</v>
      </c>
      <c r="G1107">
        <f t="shared" si="239"/>
        <v>0.25608047977746784</v>
      </c>
      <c r="H1107">
        <f t="shared" si="240"/>
        <v>0.25808786848371318</v>
      </c>
      <c r="I1107">
        <f t="shared" si="241"/>
        <v>0.24485669067439828</v>
      </c>
      <c r="J1107">
        <f t="shared" si="242"/>
        <v>0.2409749610644206</v>
      </c>
      <c r="K1107" t="str">
        <f>IF(OR(
 ROUND(G1107,4)&gt;(0.25+参数设置!B$3), ROUND(G1107,4)&lt;(0.25-参数设置!B$3),
 ROUND(H1107,4)&gt;(0.25+参数设置!B$3), ROUND(H1107,4)&lt;(0.25-参数设置!B$3),
 ROUND(I1107,4)&gt;(0.25+参数设置!B$3), ROUND(I1107,4)&lt;(0.25-参数设置!B$3),
 ROUND(J1107,4)&gt;(0.25+参数设置!B$3), ROUND(J1107,4)&lt;(0.25-参数设置!B$3)
),"是","否")</f>
        <v>否</v>
      </c>
      <c r="L1107">
        <f t="shared" si="243"/>
        <v>30958.839443745092</v>
      </c>
      <c r="M1107">
        <f t="shared" si="244"/>
        <v>31201.522621751636</v>
      </c>
      <c r="N1107">
        <f t="shared" si="245"/>
        <v>29601.939905387695</v>
      </c>
      <c r="O1107">
        <f t="shared" si="246"/>
        <v>29132.658358181281</v>
      </c>
      <c r="P1107">
        <f t="shared" si="247"/>
        <v>0</v>
      </c>
      <c r="Q1107">
        <f t="shared" si="248"/>
        <v>0</v>
      </c>
      <c r="R1107">
        <f t="shared" si="249"/>
        <v>0</v>
      </c>
      <c r="S1107">
        <f t="shared" si="250"/>
        <v>0</v>
      </c>
      <c r="T1107">
        <f t="shared" si="251"/>
        <v>0</v>
      </c>
      <c r="U1107">
        <f>T1107*参数设置!B1108</f>
        <v>0</v>
      </c>
    </row>
    <row r="1108" spans="1:21" x14ac:dyDescent="0.25">
      <c r="A1108" s="3">
        <v>42590</v>
      </c>
      <c r="B1108">
        <f>IF(K1107="是",F1107*0.25*(价格数据!B1108/价格数据!B1107),B1107*(价格数据!B1108/价格数据!B1107))</f>
        <v>31215.08980088216</v>
      </c>
      <c r="C1108">
        <f>IF(K1107="是",F1107*0.25*(价格数据!C1108/价格数据!C1107),C1107*(价格数据!C1108/价格数据!C1107))</f>
        <v>30549.26323863757</v>
      </c>
      <c r="D1108">
        <f>IF(K1107="是",F1107*0.25*(价格数据!D1108/价格数据!D1107),D1107*(价格数据!D1108/价格数据!D1107))</f>
        <v>29620.848506260561</v>
      </c>
      <c r="E1108">
        <f>IF(K1107="是",F1107*0.25*(价格数据!E1108/价格数据!E1107),E1107*(价格数据!E1108/价格数据!E1107))</f>
        <v>29130.619357556301</v>
      </c>
      <c r="F1108">
        <f t="shared" si="238"/>
        <v>120515.8209033366</v>
      </c>
      <c r="G1108">
        <f t="shared" si="239"/>
        <v>0.25901238166828883</v>
      </c>
      <c r="H1108">
        <f t="shared" si="240"/>
        <v>0.25348757540423295</v>
      </c>
      <c r="I1108">
        <f t="shared" si="241"/>
        <v>0.24578390027329997</v>
      </c>
      <c r="J1108">
        <f t="shared" si="242"/>
        <v>0.24171614265417821</v>
      </c>
      <c r="K1108" t="str">
        <f>IF(OR(
 ROUND(G1108,4)&gt;(0.25+参数设置!B$3), ROUND(G1108,4)&lt;(0.25-参数设置!B$3),
 ROUND(H1108,4)&gt;(0.25+参数设置!B$3), ROUND(H1108,4)&lt;(0.25-参数设置!B$3),
 ROUND(I1108,4)&gt;(0.25+参数设置!B$3), ROUND(I1108,4)&lt;(0.25-参数设置!B$3),
 ROUND(J1108,4)&gt;(0.25+参数设置!B$3), ROUND(J1108,4)&lt;(0.25-参数设置!B$3)
),"是","否")</f>
        <v>否</v>
      </c>
      <c r="L1108">
        <f t="shared" si="243"/>
        <v>31215.08980088216</v>
      </c>
      <c r="M1108">
        <f t="shared" si="244"/>
        <v>30549.26323863757</v>
      </c>
      <c r="N1108">
        <f t="shared" si="245"/>
        <v>29620.848506260561</v>
      </c>
      <c r="O1108">
        <f t="shared" si="246"/>
        <v>29130.619357556301</v>
      </c>
      <c r="P1108">
        <f t="shared" si="247"/>
        <v>0</v>
      </c>
      <c r="Q1108">
        <f t="shared" si="248"/>
        <v>0</v>
      </c>
      <c r="R1108">
        <f t="shared" si="249"/>
        <v>0</v>
      </c>
      <c r="S1108">
        <f t="shared" si="250"/>
        <v>0</v>
      </c>
      <c r="T1108">
        <f t="shared" si="251"/>
        <v>0</v>
      </c>
      <c r="U1108">
        <f>T1108*参数设置!B1109</f>
        <v>0</v>
      </c>
    </row>
    <row r="1109" spans="1:21" x14ac:dyDescent="0.25">
      <c r="A1109" s="3">
        <v>42591</v>
      </c>
      <c r="B1109">
        <f>IF(K1108="是",F1108*0.25*(价格数据!B1109/价格数据!B1108),B1108*(价格数据!B1109/价格数据!B1108))</f>
        <v>31357.451110402752</v>
      </c>
      <c r="C1109">
        <f>IF(K1108="是",F1108*0.25*(价格数据!C1109/价格数据!C1108),C1108*(价格数据!C1109/价格数据!C1108))</f>
        <v>30527.877685092844</v>
      </c>
      <c r="D1109">
        <f>IF(K1108="是",F1108*0.25*(价格数据!D1109/价格数据!D1108),D1108*(价格数据!D1109/价格数据!D1108))</f>
        <v>29669.170486269002</v>
      </c>
      <c r="E1109">
        <f>IF(K1108="是",F1108*0.25*(价格数据!E1109/价格数据!E1108),E1108*(价格数据!E1109/价格数据!E1108))</f>
        <v>29129.745500145593</v>
      </c>
      <c r="F1109">
        <f t="shared" si="238"/>
        <v>120684.24478191019</v>
      </c>
      <c r="G1109">
        <f t="shared" si="239"/>
        <v>0.25983052855879524</v>
      </c>
      <c r="H1109">
        <f t="shared" si="240"/>
        <v>0.25295661202719627</v>
      </c>
      <c r="I1109">
        <f t="shared" si="241"/>
        <v>0.24584129055026596</v>
      </c>
      <c r="J1109">
        <f t="shared" si="242"/>
        <v>0.2413715688637425</v>
      </c>
      <c r="K1109" t="str">
        <f>IF(OR(
 ROUND(G1109,4)&gt;(0.25+参数设置!B$3), ROUND(G1109,4)&lt;(0.25-参数设置!B$3),
 ROUND(H1109,4)&gt;(0.25+参数设置!B$3), ROUND(H1109,4)&lt;(0.25-参数设置!B$3),
 ROUND(I1109,4)&gt;(0.25+参数设置!B$3), ROUND(I1109,4)&lt;(0.25-参数设置!B$3),
 ROUND(J1109,4)&gt;(0.25+参数设置!B$3), ROUND(J1109,4)&lt;(0.25-参数设置!B$3)
),"是","否")</f>
        <v>否</v>
      </c>
      <c r="L1109">
        <f t="shared" si="243"/>
        <v>31357.451110402752</v>
      </c>
      <c r="M1109">
        <f t="shared" si="244"/>
        <v>30527.877685092844</v>
      </c>
      <c r="N1109">
        <f t="shared" si="245"/>
        <v>29669.170486269002</v>
      </c>
      <c r="O1109">
        <f t="shared" si="246"/>
        <v>29129.745500145593</v>
      </c>
      <c r="P1109">
        <f t="shared" si="247"/>
        <v>0</v>
      </c>
      <c r="Q1109">
        <f t="shared" si="248"/>
        <v>0</v>
      </c>
      <c r="R1109">
        <f t="shared" si="249"/>
        <v>0</v>
      </c>
      <c r="S1109">
        <f t="shared" si="250"/>
        <v>0</v>
      </c>
      <c r="T1109">
        <f t="shared" si="251"/>
        <v>0</v>
      </c>
      <c r="U1109">
        <f>T1109*参数设置!B1110</f>
        <v>0</v>
      </c>
    </row>
    <row r="1110" spans="1:21" x14ac:dyDescent="0.25">
      <c r="A1110" s="3">
        <v>42592</v>
      </c>
      <c r="B1110">
        <f>IF(K1109="是",F1109*0.25*(价格数据!B1110/价格数据!B1109),B1109*(价格数据!B1110/价格数据!B1109))</f>
        <v>31262.543570722355</v>
      </c>
      <c r="C1110">
        <f>IF(K1109="是",F1109*0.25*(价格数据!C1110/价格数据!C1109),C1109*(价格数据!C1110/价格数据!C1109))</f>
        <v>30966.281532759676</v>
      </c>
      <c r="D1110">
        <f>IF(K1109="是",F1109*0.25*(价格数据!D1110/价格数据!D1109),D1109*(价格数据!D1110/价格数据!D1109))</f>
        <v>29709.351263123845</v>
      </c>
      <c r="E1110">
        <f>IF(K1109="是",F1109*0.25*(价格数据!E1110/价格数据!E1109),E1109*(价格数据!E1110/价格数据!E1109))</f>
        <v>29130.036785949156</v>
      </c>
      <c r="F1110">
        <f t="shared" si="238"/>
        <v>121068.21315255502</v>
      </c>
      <c r="G1110">
        <f t="shared" si="239"/>
        <v>0.25822255699214136</v>
      </c>
      <c r="H1110">
        <f t="shared" si="240"/>
        <v>0.2557754899193882</v>
      </c>
      <c r="I1110">
        <f t="shared" si="241"/>
        <v>0.24539348925293739</v>
      </c>
      <c r="J1110">
        <f t="shared" si="242"/>
        <v>0.24060846383553317</v>
      </c>
      <c r="K1110" t="str">
        <f>IF(OR(
 ROUND(G1110,4)&gt;(0.25+参数设置!B$3), ROUND(G1110,4)&lt;(0.25-参数设置!B$3),
 ROUND(H1110,4)&gt;(0.25+参数设置!B$3), ROUND(H1110,4)&lt;(0.25-参数设置!B$3),
 ROUND(I1110,4)&gt;(0.25+参数设置!B$3), ROUND(I1110,4)&lt;(0.25-参数设置!B$3),
 ROUND(J1110,4)&gt;(0.25+参数设置!B$3), ROUND(J1110,4)&lt;(0.25-参数设置!B$3)
),"是","否")</f>
        <v>否</v>
      </c>
      <c r="L1110">
        <f t="shared" si="243"/>
        <v>31262.543570722355</v>
      </c>
      <c r="M1110">
        <f t="shared" si="244"/>
        <v>30966.281532759676</v>
      </c>
      <c r="N1110">
        <f t="shared" si="245"/>
        <v>29709.351263123845</v>
      </c>
      <c r="O1110">
        <f t="shared" si="246"/>
        <v>29130.036785949156</v>
      </c>
      <c r="P1110">
        <f t="shared" si="247"/>
        <v>0</v>
      </c>
      <c r="Q1110">
        <f t="shared" si="248"/>
        <v>0</v>
      </c>
      <c r="R1110">
        <f t="shared" si="249"/>
        <v>0</v>
      </c>
      <c r="S1110">
        <f t="shared" si="250"/>
        <v>0</v>
      </c>
      <c r="T1110">
        <f t="shared" si="251"/>
        <v>0</v>
      </c>
      <c r="U1110">
        <f>T1110*参数设置!B1111</f>
        <v>0</v>
      </c>
    </row>
    <row r="1111" spans="1:21" x14ac:dyDescent="0.25">
      <c r="A1111" s="3">
        <v>42593</v>
      </c>
      <c r="B1111">
        <f>IF(K1110="是",F1110*0.25*(价格数据!B1111/价格数据!B1110),B1110*(价格数据!B1111/价格数据!B1110))</f>
        <v>31224.580554850196</v>
      </c>
      <c r="C1111">
        <f>IF(K1110="是",F1110*0.25*(价格数据!C1111/价格数据!C1110),C1110*(价格数据!C1111/价格数据!C1110))</f>
        <v>30698.962113450631</v>
      </c>
      <c r="D1111">
        <f>IF(K1110="是",F1110*0.25*(价格数据!D1111/价格数据!D1110),D1110*(价格数据!D1111/价格数据!D1110))</f>
        <v>29691.755759533815</v>
      </c>
      <c r="E1111">
        <f>IF(K1110="是",F1110*0.25*(价格数据!E1111/价格数据!E1110),E1110*(价格数据!E1111/价格数据!E1110))</f>
        <v>29129.454214342022</v>
      </c>
      <c r="F1111">
        <f t="shared" si="238"/>
        <v>120744.75264217667</v>
      </c>
      <c r="G1111">
        <f t="shared" si="239"/>
        <v>0.25859989665458399</v>
      </c>
      <c r="H1111">
        <f t="shared" si="240"/>
        <v>0.25424675972815192</v>
      </c>
      <c r="I1111">
        <f t="shared" si="241"/>
        <v>0.24590514378313741</v>
      </c>
      <c r="J1111">
        <f t="shared" si="242"/>
        <v>0.2412481998341266</v>
      </c>
      <c r="K1111" t="str">
        <f>IF(OR(
 ROUND(G1111,4)&gt;(0.25+参数设置!B$3), ROUND(G1111,4)&lt;(0.25-参数设置!B$3),
 ROUND(H1111,4)&gt;(0.25+参数设置!B$3), ROUND(H1111,4)&lt;(0.25-参数设置!B$3),
 ROUND(I1111,4)&gt;(0.25+参数设置!B$3), ROUND(I1111,4)&lt;(0.25-参数设置!B$3),
 ROUND(J1111,4)&gt;(0.25+参数设置!B$3), ROUND(J1111,4)&lt;(0.25-参数设置!B$3)
),"是","否")</f>
        <v>否</v>
      </c>
      <c r="L1111">
        <f t="shared" si="243"/>
        <v>31224.580554850196</v>
      </c>
      <c r="M1111">
        <f t="shared" si="244"/>
        <v>30698.962113450631</v>
      </c>
      <c r="N1111">
        <f t="shared" si="245"/>
        <v>29691.755759533815</v>
      </c>
      <c r="O1111">
        <f t="shared" si="246"/>
        <v>29129.454214342022</v>
      </c>
      <c r="P1111">
        <f t="shared" si="247"/>
        <v>0</v>
      </c>
      <c r="Q1111">
        <f t="shared" si="248"/>
        <v>0</v>
      </c>
      <c r="R1111">
        <f t="shared" si="249"/>
        <v>0</v>
      </c>
      <c r="S1111">
        <f t="shared" si="250"/>
        <v>0</v>
      </c>
      <c r="T1111">
        <f t="shared" si="251"/>
        <v>0</v>
      </c>
      <c r="U1111">
        <f>T1111*参数设置!B1112</f>
        <v>0</v>
      </c>
    </row>
    <row r="1112" spans="1:21" x14ac:dyDescent="0.25">
      <c r="A1112" s="3">
        <v>42594</v>
      </c>
      <c r="B1112">
        <f>IF(K1111="是",F1111*0.25*(价格数据!B1112/价格数据!B1111),B1111*(价格数据!B1112/价格数据!B1111))</f>
        <v>31775.044284996493</v>
      </c>
      <c r="C1112">
        <f>IF(K1111="是",F1111*0.25*(价格数据!C1112/价格数据!C1111),C1111*(价格数据!C1112/价格数据!C1111))</f>
        <v>30688.26933667827</v>
      </c>
      <c r="D1112">
        <f>IF(K1111="是",F1111*0.25*(价格数据!D1112/价格数据!D1111),D1111*(价格数据!D1112/价格数据!D1111))</f>
        <v>29685.452892576192</v>
      </c>
      <c r="E1112">
        <f>IF(K1111="是",F1111*0.25*(价格数据!E1112/价格数据!E1111),E1111*(价格数据!E1112/价格数据!E1111))</f>
        <v>29129.745500145596</v>
      </c>
      <c r="F1112">
        <f t="shared" si="238"/>
        <v>121278.51201439655</v>
      </c>
      <c r="G1112">
        <f t="shared" si="239"/>
        <v>0.26200061129728064</v>
      </c>
      <c r="H1112">
        <f t="shared" si="240"/>
        <v>0.2530396261213641</v>
      </c>
      <c r="I1112">
        <f t="shared" si="241"/>
        <v>0.2447709194276092</v>
      </c>
      <c r="J1112">
        <f t="shared" si="242"/>
        <v>0.24018884315374603</v>
      </c>
      <c r="K1112" t="str">
        <f>IF(OR(
 ROUND(G1112,4)&gt;(0.25+参数设置!B$3), ROUND(G1112,4)&lt;(0.25-参数设置!B$3),
 ROUND(H1112,4)&gt;(0.25+参数设置!B$3), ROUND(H1112,4)&lt;(0.25-参数设置!B$3),
 ROUND(I1112,4)&gt;(0.25+参数设置!B$3), ROUND(I1112,4)&lt;(0.25-参数设置!B$3),
 ROUND(J1112,4)&gt;(0.25+参数设置!B$3), ROUND(J1112,4)&lt;(0.25-参数设置!B$3)
),"是","否")</f>
        <v>否</v>
      </c>
      <c r="L1112">
        <f t="shared" si="243"/>
        <v>31775.044284996493</v>
      </c>
      <c r="M1112">
        <f t="shared" si="244"/>
        <v>30688.26933667827</v>
      </c>
      <c r="N1112">
        <f t="shared" si="245"/>
        <v>29685.452892576192</v>
      </c>
      <c r="O1112">
        <f t="shared" si="246"/>
        <v>29129.745500145596</v>
      </c>
      <c r="P1112">
        <f t="shared" si="247"/>
        <v>0</v>
      </c>
      <c r="Q1112">
        <f t="shared" si="248"/>
        <v>0</v>
      </c>
      <c r="R1112">
        <f t="shared" si="249"/>
        <v>0</v>
      </c>
      <c r="S1112">
        <f t="shared" si="250"/>
        <v>0</v>
      </c>
      <c r="T1112">
        <f t="shared" si="251"/>
        <v>0</v>
      </c>
      <c r="U1112">
        <f>T1112*参数设置!B1113</f>
        <v>0</v>
      </c>
    </row>
    <row r="1113" spans="1:21" x14ac:dyDescent="0.25">
      <c r="A1113" s="3">
        <v>42595</v>
      </c>
      <c r="B1113">
        <f>IF(K1112="是",F1112*0.25*(价格数据!B1113/价格数据!B1112),B1112*(价格数据!B1113/价格数据!B1112))</f>
        <v>31775.044284996493</v>
      </c>
      <c r="C1113">
        <f>IF(K1112="是",F1112*0.25*(价格数据!C1113/价格数据!C1112),C1112*(价格数据!C1113/价格数据!C1112))</f>
        <v>30688.26933667827</v>
      </c>
      <c r="D1113">
        <f>IF(K1112="是",F1112*0.25*(价格数据!D1113/价格数据!D1112),D1112*(价格数据!D1113/价格数据!D1112))</f>
        <v>29685.452892576192</v>
      </c>
      <c r="E1113">
        <f>IF(K1112="是",F1112*0.25*(价格数据!E1113/价格数据!E1112),E1112*(价格数据!E1113/价格数据!E1112))</f>
        <v>29129.745500145596</v>
      </c>
      <c r="F1113">
        <f t="shared" si="238"/>
        <v>121278.51201439655</v>
      </c>
      <c r="G1113">
        <f t="shared" si="239"/>
        <v>0.26200061129728064</v>
      </c>
      <c r="H1113">
        <f t="shared" si="240"/>
        <v>0.2530396261213641</v>
      </c>
      <c r="I1113">
        <f t="shared" si="241"/>
        <v>0.2447709194276092</v>
      </c>
      <c r="J1113">
        <f t="shared" si="242"/>
        <v>0.24018884315374603</v>
      </c>
      <c r="K1113" t="str">
        <f>IF(OR(
 ROUND(G1113,4)&gt;(0.25+参数设置!B$3), ROUND(G1113,4)&lt;(0.25-参数设置!B$3),
 ROUND(H1113,4)&gt;(0.25+参数设置!B$3), ROUND(H1113,4)&lt;(0.25-参数设置!B$3),
 ROUND(I1113,4)&gt;(0.25+参数设置!B$3), ROUND(I1113,4)&lt;(0.25-参数设置!B$3),
 ROUND(J1113,4)&gt;(0.25+参数设置!B$3), ROUND(J1113,4)&lt;(0.25-参数设置!B$3)
),"是","否")</f>
        <v>否</v>
      </c>
      <c r="L1113">
        <f t="shared" si="243"/>
        <v>31775.044284996493</v>
      </c>
      <c r="M1113">
        <f t="shared" si="244"/>
        <v>30688.26933667827</v>
      </c>
      <c r="N1113">
        <f t="shared" si="245"/>
        <v>29685.452892576192</v>
      </c>
      <c r="O1113">
        <f t="shared" si="246"/>
        <v>29129.745500145596</v>
      </c>
      <c r="P1113">
        <f t="shared" si="247"/>
        <v>0</v>
      </c>
      <c r="Q1113">
        <f t="shared" si="248"/>
        <v>0</v>
      </c>
      <c r="R1113">
        <f t="shared" si="249"/>
        <v>0</v>
      </c>
      <c r="S1113">
        <f t="shared" si="250"/>
        <v>0</v>
      </c>
      <c r="T1113">
        <f t="shared" si="251"/>
        <v>0</v>
      </c>
      <c r="U1113">
        <f>T1113*参数设置!B1114</f>
        <v>0</v>
      </c>
    </row>
    <row r="1114" spans="1:21" x14ac:dyDescent="0.25">
      <c r="A1114" s="3">
        <v>42596</v>
      </c>
      <c r="B1114">
        <f>IF(K1113="是",F1113*0.25*(价格数据!B1114/价格数据!B1113),B1113*(价格数据!B1114/价格数据!B1113))</f>
        <v>31775.044284996493</v>
      </c>
      <c r="C1114">
        <f>IF(K1113="是",F1113*0.25*(价格数据!C1114/价格数据!C1113),C1113*(价格数据!C1114/价格数据!C1113))</f>
        <v>30688.26933667827</v>
      </c>
      <c r="D1114">
        <f>IF(K1113="是",F1113*0.25*(价格数据!D1114/价格数据!D1113),D1113*(价格数据!D1114/价格数据!D1113))</f>
        <v>29685.452892576192</v>
      </c>
      <c r="E1114">
        <f>IF(K1113="是",F1113*0.25*(价格数据!E1114/价格数据!E1113),E1113*(价格数据!E1114/价格数据!E1113))</f>
        <v>29129.745500145596</v>
      </c>
      <c r="F1114">
        <f t="shared" si="238"/>
        <v>121278.51201439655</v>
      </c>
      <c r="G1114">
        <f t="shared" si="239"/>
        <v>0.26200061129728064</v>
      </c>
      <c r="H1114">
        <f t="shared" si="240"/>
        <v>0.2530396261213641</v>
      </c>
      <c r="I1114">
        <f t="shared" si="241"/>
        <v>0.2447709194276092</v>
      </c>
      <c r="J1114">
        <f t="shared" si="242"/>
        <v>0.24018884315374603</v>
      </c>
      <c r="K1114" t="str">
        <f>IF(OR(
 ROUND(G1114,4)&gt;(0.25+参数设置!B$3), ROUND(G1114,4)&lt;(0.25-参数设置!B$3),
 ROUND(H1114,4)&gt;(0.25+参数设置!B$3), ROUND(H1114,4)&lt;(0.25-参数设置!B$3),
 ROUND(I1114,4)&gt;(0.25+参数设置!B$3), ROUND(I1114,4)&lt;(0.25-参数设置!B$3),
 ROUND(J1114,4)&gt;(0.25+参数设置!B$3), ROUND(J1114,4)&lt;(0.25-参数设置!B$3)
),"是","否")</f>
        <v>否</v>
      </c>
      <c r="L1114">
        <f t="shared" si="243"/>
        <v>31775.044284996493</v>
      </c>
      <c r="M1114">
        <f t="shared" si="244"/>
        <v>30688.26933667827</v>
      </c>
      <c r="N1114">
        <f t="shared" si="245"/>
        <v>29685.452892576192</v>
      </c>
      <c r="O1114">
        <f t="shared" si="246"/>
        <v>29129.745500145596</v>
      </c>
      <c r="P1114">
        <f t="shared" si="247"/>
        <v>0</v>
      </c>
      <c r="Q1114">
        <f t="shared" si="248"/>
        <v>0</v>
      </c>
      <c r="R1114">
        <f t="shared" si="249"/>
        <v>0</v>
      </c>
      <c r="S1114">
        <f t="shared" si="250"/>
        <v>0</v>
      </c>
      <c r="T1114">
        <f t="shared" si="251"/>
        <v>0</v>
      </c>
      <c r="U1114">
        <f>T1114*参数设置!B1115</f>
        <v>0</v>
      </c>
    </row>
    <row r="1115" spans="1:21" x14ac:dyDescent="0.25">
      <c r="A1115" s="3">
        <v>42597</v>
      </c>
      <c r="B1115">
        <f>IF(K1114="是",F1114*0.25*(价格数据!B1115/价格数据!B1114),B1114*(价格数据!B1115/价格数据!B1114))</f>
        <v>32714.628927832411</v>
      </c>
      <c r="C1115">
        <f>IF(K1114="是",F1114*0.25*(价格数据!C1115/价格数据!C1114),C1114*(价格数据!C1115/价格数据!C1114))</f>
        <v>30624.112676044097</v>
      </c>
      <c r="D1115">
        <f>IF(K1114="是",F1114*0.25*(价格数据!D1115/价格数据!D1114),D1114*(价格数据!D1115/价格数据!D1114))</f>
        <v>29642.383301699105</v>
      </c>
      <c r="E1115">
        <f>IF(K1114="是",F1114*0.25*(价格数据!E1115/价格数据!E1114),E1114*(价格数据!E1115/价格数据!E1114))</f>
        <v>29126.250070502763</v>
      </c>
      <c r="F1115">
        <f t="shared" si="238"/>
        <v>122107.37497607838</v>
      </c>
      <c r="G1115">
        <f t="shared" si="239"/>
        <v>0.26791689637289651</v>
      </c>
      <c r="H1115">
        <f t="shared" si="240"/>
        <v>0.25079658523527804</v>
      </c>
      <c r="I1115">
        <f t="shared" si="241"/>
        <v>0.24275669923709553</v>
      </c>
      <c r="J1115">
        <f t="shared" si="242"/>
        <v>0.23852981915472987</v>
      </c>
      <c r="K1115" t="str">
        <f>IF(OR(
 ROUND(G1115,4)&gt;(0.25+参数设置!B$3), ROUND(G1115,4)&lt;(0.25-参数设置!B$3),
 ROUND(H1115,4)&gt;(0.25+参数设置!B$3), ROUND(H1115,4)&lt;(0.25-参数设置!B$3),
 ROUND(I1115,4)&gt;(0.25+参数设置!B$3), ROUND(I1115,4)&lt;(0.25-参数设置!B$3),
 ROUND(J1115,4)&gt;(0.25+参数设置!B$3), ROUND(J1115,4)&lt;(0.25-参数设置!B$3)
),"是","否")</f>
        <v>否</v>
      </c>
      <c r="L1115">
        <f t="shared" si="243"/>
        <v>32714.628927832411</v>
      </c>
      <c r="M1115">
        <f t="shared" si="244"/>
        <v>30624.112676044097</v>
      </c>
      <c r="N1115">
        <f t="shared" si="245"/>
        <v>29642.383301699105</v>
      </c>
      <c r="O1115">
        <f t="shared" si="246"/>
        <v>29126.250070502763</v>
      </c>
      <c r="P1115">
        <f t="shared" si="247"/>
        <v>0</v>
      </c>
      <c r="Q1115">
        <f t="shared" si="248"/>
        <v>0</v>
      </c>
      <c r="R1115">
        <f t="shared" si="249"/>
        <v>0</v>
      </c>
      <c r="S1115">
        <f t="shared" si="250"/>
        <v>0</v>
      </c>
      <c r="T1115">
        <f t="shared" si="251"/>
        <v>0</v>
      </c>
      <c r="U1115">
        <f>T1115*参数设置!B1116</f>
        <v>0</v>
      </c>
    </row>
    <row r="1116" spans="1:21" x14ac:dyDescent="0.25">
      <c r="A1116" s="3">
        <v>42598</v>
      </c>
      <c r="B1116">
        <f>IF(K1115="是",F1115*0.25*(价格数据!B1116/价格数据!B1115),B1115*(价格数据!B1116/价格数据!B1115))</f>
        <v>32619.721388152011</v>
      </c>
      <c r="C1116">
        <f>IF(K1115="是",F1115*0.25*(价格数据!C1116/价格数据!C1115),C1115*(价格数据!C1116/价格数据!C1115))</f>
        <v>30741.733220540082</v>
      </c>
      <c r="D1116">
        <f>IF(K1115="是",F1115*0.25*(价格数据!D1116/价格数据!D1115),D1115*(价格数据!D1116/价格数据!D1115))</f>
        <v>29682.038839640809</v>
      </c>
      <c r="E1116">
        <f>IF(K1115="是",F1115*0.25*(价格数据!E1116/价格数据!E1115),E1115*(价格数据!E1116/价格数据!E1115))</f>
        <v>29125.667498895622</v>
      </c>
      <c r="F1116">
        <f t="shared" si="238"/>
        <v>122169.16094722852</v>
      </c>
      <c r="G1116">
        <f t="shared" si="239"/>
        <v>0.26700454628023707</v>
      </c>
      <c r="H1116">
        <f t="shared" si="240"/>
        <v>0.25163251496684258</v>
      </c>
      <c r="I1116">
        <f t="shared" si="241"/>
        <v>0.24295852250685498</v>
      </c>
      <c r="J1116">
        <f t="shared" si="242"/>
        <v>0.23840441624606537</v>
      </c>
      <c r="K1116" t="str">
        <f>IF(OR(
 ROUND(G1116,4)&gt;(0.25+参数设置!B$3), ROUND(G1116,4)&lt;(0.25-参数设置!B$3),
 ROUND(H1116,4)&gt;(0.25+参数设置!B$3), ROUND(H1116,4)&lt;(0.25-参数设置!B$3),
 ROUND(I1116,4)&gt;(0.25+参数设置!B$3), ROUND(I1116,4)&lt;(0.25-参数设置!B$3),
 ROUND(J1116,4)&gt;(0.25+参数设置!B$3), ROUND(J1116,4)&lt;(0.25-参数设置!B$3)
),"是","否")</f>
        <v>否</v>
      </c>
      <c r="L1116">
        <f t="shared" si="243"/>
        <v>32619.721388152011</v>
      </c>
      <c r="M1116">
        <f t="shared" si="244"/>
        <v>30741.733220540082</v>
      </c>
      <c r="N1116">
        <f t="shared" si="245"/>
        <v>29682.038839640809</v>
      </c>
      <c r="O1116">
        <f t="shared" si="246"/>
        <v>29125.667498895622</v>
      </c>
      <c r="P1116">
        <f t="shared" si="247"/>
        <v>0</v>
      </c>
      <c r="Q1116">
        <f t="shared" si="248"/>
        <v>0</v>
      </c>
      <c r="R1116">
        <f t="shared" si="249"/>
        <v>0</v>
      </c>
      <c r="S1116">
        <f t="shared" si="250"/>
        <v>0</v>
      </c>
      <c r="T1116">
        <f t="shared" si="251"/>
        <v>0</v>
      </c>
      <c r="U1116">
        <f>T1116*参数设置!B1117</f>
        <v>0</v>
      </c>
    </row>
    <row r="1117" spans="1:21" x14ac:dyDescent="0.25">
      <c r="A1117" s="3">
        <v>42599</v>
      </c>
      <c r="B1117">
        <f>IF(K1116="是",F1116*0.25*(价格数据!B1117/价格数据!B1116),B1116*(价格数据!B1117/价格数据!B1116))</f>
        <v>32543.795356407692</v>
      </c>
      <c r="C1117">
        <f>IF(K1116="是",F1116*0.25*(价格数据!C1117/价格数据!C1116),C1116*(价格数据!C1117/价格数据!C1116))</f>
        <v>30592.034345727017</v>
      </c>
      <c r="D1117">
        <f>IF(K1116="是",F1116*0.25*(价格数据!D1117/价格数据!D1116),D1116*(价格数据!D1117/价格数据!D1116))</f>
        <v>29687.816467685298</v>
      </c>
      <c r="E1117">
        <f>IF(K1116="是",F1116*0.25*(价格数据!E1117/价格数据!E1116),E1116*(价格数据!E1117/价格数据!E1116))</f>
        <v>29127.123927913472</v>
      </c>
      <c r="F1117">
        <f t="shared" si="238"/>
        <v>121950.77009773349</v>
      </c>
      <c r="G1117">
        <f t="shared" si="239"/>
        <v>0.2668601053550258</v>
      </c>
      <c r="H1117">
        <f t="shared" si="240"/>
        <v>0.25085560608768626</v>
      </c>
      <c r="I1117">
        <f t="shared" si="241"/>
        <v>0.24344099216341938</v>
      </c>
      <c r="J1117">
        <f t="shared" si="242"/>
        <v>0.23884329639386848</v>
      </c>
      <c r="K1117" t="str">
        <f>IF(OR(
 ROUND(G1117,4)&gt;(0.25+参数设置!B$3), ROUND(G1117,4)&lt;(0.25-参数设置!B$3),
 ROUND(H1117,4)&gt;(0.25+参数设置!B$3), ROUND(H1117,4)&lt;(0.25-参数设置!B$3),
 ROUND(I1117,4)&gt;(0.25+参数设置!B$3), ROUND(I1117,4)&lt;(0.25-参数设置!B$3),
 ROUND(J1117,4)&gt;(0.25+参数设置!B$3), ROUND(J1117,4)&lt;(0.25-参数设置!B$3)
),"是","否")</f>
        <v>否</v>
      </c>
      <c r="L1117">
        <f t="shared" si="243"/>
        <v>32543.795356407692</v>
      </c>
      <c r="M1117">
        <f t="shared" si="244"/>
        <v>30592.034345727017</v>
      </c>
      <c r="N1117">
        <f t="shared" si="245"/>
        <v>29687.816467685298</v>
      </c>
      <c r="O1117">
        <f t="shared" si="246"/>
        <v>29127.123927913472</v>
      </c>
      <c r="P1117">
        <f t="shared" si="247"/>
        <v>0</v>
      </c>
      <c r="Q1117">
        <f t="shared" si="248"/>
        <v>0</v>
      </c>
      <c r="R1117">
        <f t="shared" si="249"/>
        <v>0</v>
      </c>
      <c r="S1117">
        <f t="shared" si="250"/>
        <v>0</v>
      </c>
      <c r="T1117">
        <f t="shared" si="251"/>
        <v>0</v>
      </c>
      <c r="U1117">
        <f>T1117*参数设置!B1118</f>
        <v>0</v>
      </c>
    </row>
    <row r="1118" spans="1:21" x14ac:dyDescent="0.25">
      <c r="A1118" s="3">
        <v>42600</v>
      </c>
      <c r="B1118">
        <f>IF(K1117="是",F1117*0.25*(价格数据!B1118/价格数据!B1117),B1117*(价格数据!B1118/价格数据!B1117))</f>
        <v>32496.341586567494</v>
      </c>
      <c r="C1118">
        <f>IF(K1117="是",F1117*0.25*(价格数据!C1118/价格数据!C1117),C1117*(价格数据!C1118/价格数据!C1117))</f>
        <v>30752.425997312439</v>
      </c>
      <c r="D1118">
        <f>IF(K1117="是",F1117*0.25*(价格数据!D1118/价格数据!D1117),D1117*(价格数据!D1118/价格数据!D1117))</f>
        <v>29670.483583551835</v>
      </c>
      <c r="E1118">
        <f>IF(K1117="是",F1117*0.25*(价格数据!E1118/价格数据!E1117),E1117*(价格数据!E1118/价格数据!E1117))</f>
        <v>29126.832642109901</v>
      </c>
      <c r="F1118">
        <f t="shared" si="238"/>
        <v>122046.08380954167</v>
      </c>
      <c r="G1118">
        <f t="shared" si="239"/>
        <v>0.26626287851463942</v>
      </c>
      <c r="H1118">
        <f t="shared" si="240"/>
        <v>0.25197388590774422</v>
      </c>
      <c r="I1118">
        <f t="shared" si="241"/>
        <v>0.24310885411000932</v>
      </c>
      <c r="J1118">
        <f t="shared" si="242"/>
        <v>0.23865438146760706</v>
      </c>
      <c r="K1118" t="str">
        <f>IF(OR(
 ROUND(G1118,4)&gt;(0.25+参数设置!B$3), ROUND(G1118,4)&lt;(0.25-参数设置!B$3),
 ROUND(H1118,4)&gt;(0.25+参数设置!B$3), ROUND(H1118,4)&lt;(0.25-参数设置!B$3),
 ROUND(I1118,4)&gt;(0.25+参数设置!B$3), ROUND(I1118,4)&lt;(0.25-参数设置!B$3),
 ROUND(J1118,4)&gt;(0.25+参数设置!B$3), ROUND(J1118,4)&lt;(0.25-参数设置!B$3)
),"是","否")</f>
        <v>否</v>
      </c>
      <c r="L1118">
        <f t="shared" si="243"/>
        <v>32496.341586567494</v>
      </c>
      <c r="M1118">
        <f t="shared" si="244"/>
        <v>30752.425997312439</v>
      </c>
      <c r="N1118">
        <f t="shared" si="245"/>
        <v>29670.483583551835</v>
      </c>
      <c r="O1118">
        <f t="shared" si="246"/>
        <v>29126.832642109901</v>
      </c>
      <c r="P1118">
        <f t="shared" si="247"/>
        <v>0</v>
      </c>
      <c r="Q1118">
        <f t="shared" si="248"/>
        <v>0</v>
      </c>
      <c r="R1118">
        <f t="shared" si="249"/>
        <v>0</v>
      </c>
      <c r="S1118">
        <f t="shared" si="250"/>
        <v>0</v>
      </c>
      <c r="T1118">
        <f t="shared" si="251"/>
        <v>0</v>
      </c>
      <c r="U1118">
        <f>T1118*参数设置!B1119</f>
        <v>0</v>
      </c>
    </row>
    <row r="1119" spans="1:21" x14ac:dyDescent="0.25">
      <c r="A1119" s="3">
        <v>42601</v>
      </c>
      <c r="B1119">
        <f>IF(K1118="是",F1118*0.25*(价格数据!B1119/价格数据!B1118),B1118*(价格数据!B1119/价格数据!B1118))</f>
        <v>32458.378570695339</v>
      </c>
      <c r="C1119">
        <f>IF(K1118="是",F1118*0.25*(价格数据!C1119/价格数据!C1118),C1118*(价格数据!C1119/价格数据!C1118))</f>
        <v>30763.1187740848</v>
      </c>
      <c r="D1119">
        <f>IF(K1118="是",F1118*0.25*(价格数据!D1119/价格数据!D1118),D1118*(价格数据!D1119/价格数据!D1118))</f>
        <v>29635.555195828347</v>
      </c>
      <c r="E1119">
        <f>IF(K1118="是",F1118*0.25*(价格数据!E1119/价格数据!E1118),E1118*(价格数据!E1119/价格数据!E1118))</f>
        <v>29130.32807175273</v>
      </c>
      <c r="F1119">
        <f t="shared" si="238"/>
        <v>121987.38061236122</v>
      </c>
      <c r="G1119">
        <f t="shared" si="239"/>
        <v>0.26607980602385578</v>
      </c>
      <c r="H1119">
        <f t="shared" si="240"/>
        <v>0.25218279644712294</v>
      </c>
      <c r="I1119">
        <f t="shared" si="241"/>
        <v>0.24293951593239899</v>
      </c>
      <c r="J1119">
        <f t="shared" si="242"/>
        <v>0.2387978815966223</v>
      </c>
      <c r="K1119" t="str">
        <f>IF(OR(
 ROUND(G1119,4)&gt;(0.25+参数设置!B$3), ROUND(G1119,4)&lt;(0.25-参数设置!B$3),
 ROUND(H1119,4)&gt;(0.25+参数设置!B$3), ROUND(H1119,4)&lt;(0.25-参数设置!B$3),
 ROUND(I1119,4)&gt;(0.25+参数设置!B$3), ROUND(I1119,4)&lt;(0.25-参数设置!B$3),
 ROUND(J1119,4)&gt;(0.25+参数设置!B$3), ROUND(J1119,4)&lt;(0.25-参数设置!B$3)
),"是","否")</f>
        <v>否</v>
      </c>
      <c r="L1119">
        <f t="shared" si="243"/>
        <v>32458.378570695339</v>
      </c>
      <c r="M1119">
        <f t="shared" si="244"/>
        <v>30763.1187740848</v>
      </c>
      <c r="N1119">
        <f t="shared" si="245"/>
        <v>29635.555195828347</v>
      </c>
      <c r="O1119">
        <f t="shared" si="246"/>
        <v>29130.32807175273</v>
      </c>
      <c r="P1119">
        <f t="shared" si="247"/>
        <v>0</v>
      </c>
      <c r="Q1119">
        <f t="shared" si="248"/>
        <v>0</v>
      </c>
      <c r="R1119">
        <f t="shared" si="249"/>
        <v>0</v>
      </c>
      <c r="S1119">
        <f t="shared" si="250"/>
        <v>0</v>
      </c>
      <c r="T1119">
        <f t="shared" si="251"/>
        <v>0</v>
      </c>
      <c r="U1119">
        <f>T1119*参数设置!B1120</f>
        <v>0</v>
      </c>
    </row>
    <row r="1120" spans="1:21" x14ac:dyDescent="0.25">
      <c r="A1120" s="3">
        <v>42602</v>
      </c>
      <c r="B1120">
        <f>IF(K1119="是",F1119*0.25*(价格数据!B1120/价格数据!B1119),B1119*(价格数据!B1120/价格数据!B1119))</f>
        <v>32458.378570695339</v>
      </c>
      <c r="C1120">
        <f>IF(K1119="是",F1119*0.25*(价格数据!C1120/价格数据!C1119),C1119*(价格数据!C1120/价格数据!C1119))</f>
        <v>30763.1187740848</v>
      </c>
      <c r="D1120">
        <f>IF(K1119="是",F1119*0.25*(价格数据!D1120/价格数据!D1119),D1119*(价格数据!D1120/价格数据!D1119))</f>
        <v>29635.555195828347</v>
      </c>
      <c r="E1120">
        <f>IF(K1119="是",F1119*0.25*(价格数据!E1120/价格数据!E1119),E1119*(价格数据!E1120/价格数据!E1119))</f>
        <v>29130.32807175273</v>
      </c>
      <c r="F1120">
        <f t="shared" si="238"/>
        <v>121987.38061236122</v>
      </c>
      <c r="G1120">
        <f t="shared" si="239"/>
        <v>0.26607980602385578</v>
      </c>
      <c r="H1120">
        <f t="shared" si="240"/>
        <v>0.25218279644712294</v>
      </c>
      <c r="I1120">
        <f t="shared" si="241"/>
        <v>0.24293951593239899</v>
      </c>
      <c r="J1120">
        <f t="shared" si="242"/>
        <v>0.2387978815966223</v>
      </c>
      <c r="K1120" t="str">
        <f>IF(OR(
 ROUND(G1120,4)&gt;(0.25+参数设置!B$3), ROUND(G1120,4)&lt;(0.25-参数设置!B$3),
 ROUND(H1120,4)&gt;(0.25+参数设置!B$3), ROUND(H1120,4)&lt;(0.25-参数设置!B$3),
 ROUND(I1120,4)&gt;(0.25+参数设置!B$3), ROUND(I1120,4)&lt;(0.25-参数设置!B$3),
 ROUND(J1120,4)&gt;(0.25+参数设置!B$3), ROUND(J1120,4)&lt;(0.25-参数设置!B$3)
),"是","否")</f>
        <v>否</v>
      </c>
      <c r="L1120">
        <f t="shared" si="243"/>
        <v>32458.378570695339</v>
      </c>
      <c r="M1120">
        <f t="shared" si="244"/>
        <v>30763.1187740848</v>
      </c>
      <c r="N1120">
        <f t="shared" si="245"/>
        <v>29635.555195828347</v>
      </c>
      <c r="O1120">
        <f t="shared" si="246"/>
        <v>29130.32807175273</v>
      </c>
      <c r="P1120">
        <f t="shared" si="247"/>
        <v>0</v>
      </c>
      <c r="Q1120">
        <f t="shared" si="248"/>
        <v>0</v>
      </c>
      <c r="R1120">
        <f t="shared" si="249"/>
        <v>0</v>
      </c>
      <c r="S1120">
        <f t="shared" si="250"/>
        <v>0</v>
      </c>
      <c r="T1120">
        <f t="shared" si="251"/>
        <v>0</v>
      </c>
      <c r="U1120">
        <f>T1120*参数设置!B1121</f>
        <v>0</v>
      </c>
    </row>
    <row r="1121" spans="1:21" x14ac:dyDescent="0.25">
      <c r="A1121" s="3">
        <v>42603</v>
      </c>
      <c r="B1121">
        <f>IF(K1120="是",F1120*0.25*(价格数据!B1121/价格数据!B1120),B1120*(价格数据!B1121/价格数据!B1120))</f>
        <v>32458.378570695339</v>
      </c>
      <c r="C1121">
        <f>IF(K1120="是",F1120*0.25*(价格数据!C1121/价格数据!C1120),C1120*(价格数据!C1121/价格数据!C1120))</f>
        <v>30763.1187740848</v>
      </c>
      <c r="D1121">
        <f>IF(K1120="是",F1120*0.25*(价格数据!D1121/价格数据!D1120),D1120*(价格数据!D1121/价格数据!D1120))</f>
        <v>29635.555195828347</v>
      </c>
      <c r="E1121">
        <f>IF(K1120="是",F1120*0.25*(价格数据!E1121/价格数据!E1120),E1120*(价格数据!E1121/价格数据!E1120))</f>
        <v>29130.32807175273</v>
      </c>
      <c r="F1121">
        <f t="shared" si="238"/>
        <v>121987.38061236122</v>
      </c>
      <c r="G1121">
        <f t="shared" si="239"/>
        <v>0.26607980602385578</v>
      </c>
      <c r="H1121">
        <f t="shared" si="240"/>
        <v>0.25218279644712294</v>
      </c>
      <c r="I1121">
        <f t="shared" si="241"/>
        <v>0.24293951593239899</v>
      </c>
      <c r="J1121">
        <f t="shared" si="242"/>
        <v>0.2387978815966223</v>
      </c>
      <c r="K1121" t="str">
        <f>IF(OR(
 ROUND(G1121,4)&gt;(0.25+参数设置!B$3), ROUND(G1121,4)&lt;(0.25-参数设置!B$3),
 ROUND(H1121,4)&gt;(0.25+参数设置!B$3), ROUND(H1121,4)&lt;(0.25-参数设置!B$3),
 ROUND(I1121,4)&gt;(0.25+参数设置!B$3), ROUND(I1121,4)&lt;(0.25-参数设置!B$3),
 ROUND(J1121,4)&gt;(0.25+参数设置!B$3), ROUND(J1121,4)&lt;(0.25-参数设置!B$3)
),"是","否")</f>
        <v>否</v>
      </c>
      <c r="L1121">
        <f t="shared" si="243"/>
        <v>32458.378570695339</v>
      </c>
      <c r="M1121">
        <f t="shared" si="244"/>
        <v>30763.1187740848</v>
      </c>
      <c r="N1121">
        <f t="shared" si="245"/>
        <v>29635.555195828347</v>
      </c>
      <c r="O1121">
        <f t="shared" si="246"/>
        <v>29130.32807175273</v>
      </c>
      <c r="P1121">
        <f t="shared" si="247"/>
        <v>0</v>
      </c>
      <c r="Q1121">
        <f t="shared" si="248"/>
        <v>0</v>
      </c>
      <c r="R1121">
        <f t="shared" si="249"/>
        <v>0</v>
      </c>
      <c r="S1121">
        <f t="shared" si="250"/>
        <v>0</v>
      </c>
      <c r="T1121">
        <f t="shared" si="251"/>
        <v>0</v>
      </c>
      <c r="U1121">
        <f>T1121*参数设置!B1122</f>
        <v>0</v>
      </c>
    </row>
    <row r="1122" spans="1:21" x14ac:dyDescent="0.25">
      <c r="A1122" s="3">
        <v>42604</v>
      </c>
      <c r="B1122">
        <f>IF(K1121="是",F1121*0.25*(价格数据!B1122/价格数据!B1121),B1121*(价格数据!B1122/价格数据!B1121))</f>
        <v>32230.600475462386</v>
      </c>
      <c r="C1122">
        <f>IF(K1121="是",F1121*0.25*(价格数据!C1122/价格数据!C1121),C1121*(价格数据!C1122/价格数据!C1121))</f>
        <v>30527.877685092844</v>
      </c>
      <c r="D1122">
        <f>IF(K1121="是",F1121*0.25*(价格数据!D1122/价格数据!D1121),D1121*(价格数据!D1122/价格数据!D1121))</f>
        <v>29662.867619311379</v>
      </c>
      <c r="E1122">
        <f>IF(K1121="是",F1121*0.25*(价格数据!E1122/价格数据!E1121),E1121*(价格数据!E1122/价格数据!E1121))</f>
        <v>29128.289071127743</v>
      </c>
      <c r="F1122">
        <f t="shared" si="238"/>
        <v>121549.63485099435</v>
      </c>
      <c r="G1122">
        <f t="shared" si="239"/>
        <v>0.26516410777353083</v>
      </c>
      <c r="H1122">
        <f t="shared" si="240"/>
        <v>0.25115565112570232</v>
      </c>
      <c r="I1122">
        <f t="shared" si="241"/>
        <v>0.24403913393630997</v>
      </c>
      <c r="J1122">
        <f t="shared" si="242"/>
        <v>0.23964110716445691</v>
      </c>
      <c r="K1122" t="str">
        <f>IF(OR(
 ROUND(G1122,4)&gt;(0.25+参数设置!B$3), ROUND(G1122,4)&lt;(0.25-参数设置!B$3),
 ROUND(H1122,4)&gt;(0.25+参数设置!B$3), ROUND(H1122,4)&lt;(0.25-参数设置!B$3),
 ROUND(I1122,4)&gt;(0.25+参数设置!B$3), ROUND(I1122,4)&lt;(0.25-参数设置!B$3),
 ROUND(J1122,4)&gt;(0.25+参数设置!B$3), ROUND(J1122,4)&lt;(0.25-参数设置!B$3)
),"是","否")</f>
        <v>否</v>
      </c>
      <c r="L1122">
        <f t="shared" si="243"/>
        <v>32230.600475462386</v>
      </c>
      <c r="M1122">
        <f t="shared" si="244"/>
        <v>30527.877685092844</v>
      </c>
      <c r="N1122">
        <f t="shared" si="245"/>
        <v>29662.867619311379</v>
      </c>
      <c r="O1122">
        <f t="shared" si="246"/>
        <v>29128.289071127743</v>
      </c>
      <c r="P1122">
        <f t="shared" si="247"/>
        <v>0</v>
      </c>
      <c r="Q1122">
        <f t="shared" si="248"/>
        <v>0</v>
      </c>
      <c r="R1122">
        <f t="shared" si="249"/>
        <v>0</v>
      </c>
      <c r="S1122">
        <f t="shared" si="250"/>
        <v>0</v>
      </c>
      <c r="T1122">
        <f t="shared" si="251"/>
        <v>0</v>
      </c>
      <c r="U1122">
        <f>T1122*参数设置!B1123</f>
        <v>0</v>
      </c>
    </row>
    <row r="1123" spans="1:21" x14ac:dyDescent="0.25">
      <c r="A1123" s="3">
        <v>42605</v>
      </c>
      <c r="B1123">
        <f>IF(K1122="是",F1122*0.25*(价格数据!B1123/价格数据!B1122),B1122*(价格数据!B1123/价格数据!B1122))</f>
        <v>32249.581983398464</v>
      </c>
      <c r="C1123">
        <f>IF(K1122="是",F1122*0.25*(价格数据!C1123/价格数据!C1122),C1122*(价格数据!C1123/价格数据!C1122))</f>
        <v>30581.341568954649</v>
      </c>
      <c r="D1123">
        <f>IF(K1122="是",F1122*0.25*(价格数据!D1123/价格数据!D1122),D1122*(价格数据!D1123/价格数据!D1122))</f>
        <v>29646.585213004189</v>
      </c>
      <c r="E1123">
        <f>IF(K1122="是",F1122*0.25*(价格数据!E1123/价格数据!E1122),E1122*(价格数据!E1123/价格数据!E1122))</f>
        <v>29126.832642109897</v>
      </c>
      <c r="F1123">
        <f t="shared" si="238"/>
        <v>121604.3414074672</v>
      </c>
      <c r="G1123">
        <f t="shared" si="239"/>
        <v>0.26520090985352068</v>
      </c>
      <c r="H1123">
        <f t="shared" si="240"/>
        <v>0.25148231728408327</v>
      </c>
      <c r="I1123">
        <f t="shared" si="241"/>
        <v>0.24379545063827565</v>
      </c>
      <c r="J1123">
        <f t="shared" si="242"/>
        <v>0.2395213222241204</v>
      </c>
      <c r="K1123" t="str">
        <f>IF(OR(
 ROUND(G1123,4)&gt;(0.25+参数设置!B$3), ROUND(G1123,4)&lt;(0.25-参数设置!B$3),
 ROUND(H1123,4)&gt;(0.25+参数设置!B$3), ROUND(H1123,4)&lt;(0.25-参数设置!B$3),
 ROUND(I1123,4)&gt;(0.25+参数设置!B$3), ROUND(I1123,4)&lt;(0.25-参数设置!B$3),
 ROUND(J1123,4)&gt;(0.25+参数设置!B$3), ROUND(J1123,4)&lt;(0.25-参数设置!B$3)
),"是","否")</f>
        <v>否</v>
      </c>
      <c r="L1123">
        <f t="shared" si="243"/>
        <v>32249.581983398464</v>
      </c>
      <c r="M1123">
        <f t="shared" si="244"/>
        <v>30581.341568954649</v>
      </c>
      <c r="N1123">
        <f t="shared" si="245"/>
        <v>29646.585213004189</v>
      </c>
      <c r="O1123">
        <f t="shared" si="246"/>
        <v>29126.832642109897</v>
      </c>
      <c r="P1123">
        <f t="shared" si="247"/>
        <v>0</v>
      </c>
      <c r="Q1123">
        <f t="shared" si="248"/>
        <v>0</v>
      </c>
      <c r="R1123">
        <f t="shared" si="249"/>
        <v>0</v>
      </c>
      <c r="S1123">
        <f t="shared" si="250"/>
        <v>0</v>
      </c>
      <c r="T1123">
        <f t="shared" si="251"/>
        <v>0</v>
      </c>
      <c r="U1123">
        <f>T1123*参数设置!B1124</f>
        <v>0</v>
      </c>
    </row>
    <row r="1124" spans="1:21" x14ac:dyDescent="0.25">
      <c r="A1124" s="3">
        <v>42606</v>
      </c>
      <c r="B1124">
        <f>IF(K1123="是",F1123*0.25*(价格数据!B1124/价格数据!B1123),B1123*(价格数据!B1124/价格数据!B1123))</f>
        <v>32116.711427845908</v>
      </c>
      <c r="C1124">
        <f>IF(K1123="是",F1123*0.25*(价格数据!C1124/价格数据!C1123),C1123*(价格数据!C1124/价格数据!C1123))</f>
        <v>30592.034345727017</v>
      </c>
      <c r="D1124">
        <f>IF(K1123="是",F1123*0.25*(价格数据!D1124/价格数据!D1123),D1123*(价格数据!D1124/价格数据!D1123))</f>
        <v>29590.909888211856</v>
      </c>
      <c r="E1124">
        <f>IF(K1123="是",F1123*0.25*(价格数据!E1124/价格数据!E1123),E1123*(价格数据!E1124/价格数据!E1123))</f>
        <v>29126.832642109897</v>
      </c>
      <c r="F1124">
        <f t="shared" si="238"/>
        <v>121426.48830389467</v>
      </c>
      <c r="G1124">
        <f t="shared" si="239"/>
        <v>0.26449510215157712</v>
      </c>
      <c r="H1124">
        <f t="shared" si="240"/>
        <v>0.25193872253938682</v>
      </c>
      <c r="I1124">
        <f t="shared" si="241"/>
        <v>0.24369402674443272</v>
      </c>
      <c r="J1124">
        <f t="shared" si="242"/>
        <v>0.23987214856460337</v>
      </c>
      <c r="K1124" t="str">
        <f>IF(OR(
 ROUND(G1124,4)&gt;(0.25+参数设置!B$3), ROUND(G1124,4)&lt;(0.25-参数设置!B$3),
 ROUND(H1124,4)&gt;(0.25+参数设置!B$3), ROUND(H1124,4)&lt;(0.25-参数设置!B$3),
 ROUND(I1124,4)&gt;(0.25+参数设置!B$3), ROUND(I1124,4)&lt;(0.25-参数设置!B$3),
 ROUND(J1124,4)&gt;(0.25+参数设置!B$3), ROUND(J1124,4)&lt;(0.25-参数设置!B$3)
),"是","否")</f>
        <v>否</v>
      </c>
      <c r="L1124">
        <f t="shared" si="243"/>
        <v>32116.711427845908</v>
      </c>
      <c r="M1124">
        <f t="shared" si="244"/>
        <v>30592.034345727017</v>
      </c>
      <c r="N1124">
        <f t="shared" si="245"/>
        <v>29590.909888211856</v>
      </c>
      <c r="O1124">
        <f t="shared" si="246"/>
        <v>29126.832642109897</v>
      </c>
      <c r="P1124">
        <f t="shared" si="247"/>
        <v>0</v>
      </c>
      <c r="Q1124">
        <f t="shared" si="248"/>
        <v>0</v>
      </c>
      <c r="R1124">
        <f t="shared" si="249"/>
        <v>0</v>
      </c>
      <c r="S1124">
        <f t="shared" si="250"/>
        <v>0</v>
      </c>
      <c r="T1124">
        <f t="shared" si="251"/>
        <v>0</v>
      </c>
      <c r="U1124">
        <f>T1124*参数设置!B1125</f>
        <v>0</v>
      </c>
    </row>
    <row r="1125" spans="1:21" x14ac:dyDescent="0.25">
      <c r="A1125" s="3">
        <v>42607</v>
      </c>
      <c r="B1125">
        <f>IF(K1124="是",F1124*0.25*(价格数据!B1125/价格数据!B1124),B1124*(价格数据!B1125/价格数据!B1124))</f>
        <v>31945.877856421197</v>
      </c>
      <c r="C1125">
        <f>IF(K1124="是",F1124*0.25*(价格数据!C1125/价格数据!C1124),C1124*(价格数据!C1125/价格数据!C1124))</f>
        <v>30335.407703190333</v>
      </c>
      <c r="D1125">
        <f>IF(K1124="是",F1124*0.25*(价格数据!D1125/价格数据!D1124),D1124*(价格数据!D1125/价格数据!D1124))</f>
        <v>29592.222985494693</v>
      </c>
      <c r="E1125">
        <f>IF(K1124="是",F1124*0.25*(价格数据!E1125/价格数据!E1124),E1124*(价格数据!E1125/价格数据!E1124))</f>
        <v>29127.997785324176</v>
      </c>
      <c r="F1125">
        <f t="shared" si="238"/>
        <v>121001.50633043039</v>
      </c>
      <c r="G1125">
        <f t="shared" si="239"/>
        <v>0.26401223278314845</v>
      </c>
      <c r="H1125">
        <f t="shared" si="240"/>
        <v>0.25070272778547509</v>
      </c>
      <c r="I1125">
        <f t="shared" si="241"/>
        <v>0.24456078178633892</v>
      </c>
      <c r="J1125">
        <f t="shared" si="242"/>
        <v>0.24072425764503763</v>
      </c>
      <c r="K1125" t="str">
        <f>IF(OR(
 ROUND(G1125,4)&gt;(0.25+参数设置!B$3), ROUND(G1125,4)&lt;(0.25-参数设置!B$3),
 ROUND(H1125,4)&gt;(0.25+参数设置!B$3), ROUND(H1125,4)&lt;(0.25-参数设置!B$3),
 ROUND(I1125,4)&gt;(0.25+参数设置!B$3), ROUND(I1125,4)&lt;(0.25-参数设置!B$3),
 ROUND(J1125,4)&gt;(0.25+参数设置!B$3), ROUND(J1125,4)&lt;(0.25-参数设置!B$3)
),"是","否")</f>
        <v>否</v>
      </c>
      <c r="L1125">
        <f t="shared" si="243"/>
        <v>31945.877856421197</v>
      </c>
      <c r="M1125">
        <f t="shared" si="244"/>
        <v>30335.407703190333</v>
      </c>
      <c r="N1125">
        <f t="shared" si="245"/>
        <v>29592.222985494693</v>
      </c>
      <c r="O1125">
        <f t="shared" si="246"/>
        <v>29127.997785324176</v>
      </c>
      <c r="P1125">
        <f t="shared" si="247"/>
        <v>0</v>
      </c>
      <c r="Q1125">
        <f t="shared" si="248"/>
        <v>0</v>
      </c>
      <c r="R1125">
        <f t="shared" si="249"/>
        <v>0</v>
      </c>
      <c r="S1125">
        <f t="shared" si="250"/>
        <v>0</v>
      </c>
      <c r="T1125">
        <f t="shared" si="251"/>
        <v>0</v>
      </c>
      <c r="U1125">
        <f>T1125*参数设置!B1126</f>
        <v>0</v>
      </c>
    </row>
    <row r="1126" spans="1:21" x14ac:dyDescent="0.25">
      <c r="A1126" s="3">
        <v>42608</v>
      </c>
      <c r="B1126">
        <f>IF(K1125="是",F1125*0.25*(价格数据!B1126/价格数据!B1125),B1125*(价格数据!B1126/价格数据!B1125))</f>
        <v>31907.914840549041</v>
      </c>
      <c r="C1126">
        <f>IF(K1125="是",F1125*0.25*(价格数据!C1126/价格数据!C1125),C1125*(价格数据!C1126/价格数据!C1125))</f>
        <v>30378.17881027978</v>
      </c>
      <c r="D1126">
        <f>IF(K1125="是",F1125*0.25*(价格数据!D1126/价格数据!D1125),D1125*(价格数据!D1126/价格数据!D1125))</f>
        <v>29625.575656478781</v>
      </c>
      <c r="E1126">
        <f>IF(K1125="是",F1125*0.25*(价格数据!E1126/价格数据!E1125),E1125*(价格数据!E1126/价格数据!E1125))</f>
        <v>29130.619357556301</v>
      </c>
      <c r="F1126">
        <f t="shared" si="238"/>
        <v>121042.28866486391</v>
      </c>
      <c r="G1126">
        <f t="shared" si="239"/>
        <v>0.26360964578994495</v>
      </c>
      <c r="H1126">
        <f t="shared" si="240"/>
        <v>0.25097161616292157</v>
      </c>
      <c r="I1126">
        <f t="shared" si="241"/>
        <v>0.24475392842665636</v>
      </c>
      <c r="J1126">
        <f t="shared" si="242"/>
        <v>0.24066480962047707</v>
      </c>
      <c r="K1126" t="str">
        <f>IF(OR(
 ROUND(G1126,4)&gt;(0.25+参数设置!B$3), ROUND(G1126,4)&lt;(0.25-参数设置!B$3),
 ROUND(H1126,4)&gt;(0.25+参数设置!B$3), ROUND(H1126,4)&lt;(0.25-参数设置!B$3),
 ROUND(I1126,4)&gt;(0.25+参数设置!B$3), ROUND(I1126,4)&lt;(0.25-参数设置!B$3),
 ROUND(J1126,4)&gt;(0.25+参数设置!B$3), ROUND(J1126,4)&lt;(0.25-参数设置!B$3)
),"是","否")</f>
        <v>否</v>
      </c>
      <c r="L1126">
        <f t="shared" si="243"/>
        <v>31907.914840549041</v>
      </c>
      <c r="M1126">
        <f t="shared" si="244"/>
        <v>30378.17881027978</v>
      </c>
      <c r="N1126">
        <f t="shared" si="245"/>
        <v>29625.575656478781</v>
      </c>
      <c r="O1126">
        <f t="shared" si="246"/>
        <v>29130.619357556301</v>
      </c>
      <c r="P1126">
        <f t="shared" si="247"/>
        <v>0</v>
      </c>
      <c r="Q1126">
        <f t="shared" si="248"/>
        <v>0</v>
      </c>
      <c r="R1126">
        <f t="shared" si="249"/>
        <v>0</v>
      </c>
      <c r="S1126">
        <f t="shared" si="250"/>
        <v>0</v>
      </c>
      <c r="T1126">
        <f t="shared" si="251"/>
        <v>0</v>
      </c>
      <c r="U1126">
        <f>T1126*参数设置!B1127</f>
        <v>0</v>
      </c>
    </row>
    <row r="1127" spans="1:21" x14ac:dyDescent="0.25">
      <c r="A1127" s="3">
        <v>42609</v>
      </c>
      <c r="B1127">
        <f>IF(K1126="是",F1126*0.25*(价格数据!B1127/价格数据!B1126),B1126*(价格数据!B1127/价格数据!B1126))</f>
        <v>31907.914840549041</v>
      </c>
      <c r="C1127">
        <f>IF(K1126="是",F1126*0.25*(价格数据!C1127/价格数据!C1126),C1126*(价格数据!C1127/价格数据!C1126))</f>
        <v>30378.17881027978</v>
      </c>
      <c r="D1127">
        <f>IF(K1126="是",F1126*0.25*(价格数据!D1127/价格数据!D1126),D1126*(价格数据!D1127/价格数据!D1126))</f>
        <v>29625.575656478781</v>
      </c>
      <c r="E1127">
        <f>IF(K1126="是",F1126*0.25*(价格数据!E1127/价格数据!E1126),E1126*(价格数据!E1127/价格数据!E1126))</f>
        <v>29130.619357556301</v>
      </c>
      <c r="F1127">
        <f t="shared" si="238"/>
        <v>121042.28866486391</v>
      </c>
      <c r="G1127">
        <f t="shared" si="239"/>
        <v>0.26360964578994495</v>
      </c>
      <c r="H1127">
        <f t="shared" si="240"/>
        <v>0.25097161616292157</v>
      </c>
      <c r="I1127">
        <f t="shared" si="241"/>
        <v>0.24475392842665636</v>
      </c>
      <c r="J1127">
        <f t="shared" si="242"/>
        <v>0.24066480962047707</v>
      </c>
      <c r="K1127" t="str">
        <f>IF(OR(
 ROUND(G1127,4)&gt;(0.25+参数设置!B$3), ROUND(G1127,4)&lt;(0.25-参数设置!B$3),
 ROUND(H1127,4)&gt;(0.25+参数设置!B$3), ROUND(H1127,4)&lt;(0.25-参数设置!B$3),
 ROUND(I1127,4)&gt;(0.25+参数设置!B$3), ROUND(I1127,4)&lt;(0.25-参数设置!B$3),
 ROUND(J1127,4)&gt;(0.25+参数设置!B$3), ROUND(J1127,4)&lt;(0.25-参数设置!B$3)
),"是","否")</f>
        <v>否</v>
      </c>
      <c r="L1127">
        <f t="shared" si="243"/>
        <v>31907.914840549041</v>
      </c>
      <c r="M1127">
        <f t="shared" si="244"/>
        <v>30378.17881027978</v>
      </c>
      <c r="N1127">
        <f t="shared" si="245"/>
        <v>29625.575656478781</v>
      </c>
      <c r="O1127">
        <f t="shared" si="246"/>
        <v>29130.619357556301</v>
      </c>
      <c r="P1127">
        <f t="shared" si="247"/>
        <v>0</v>
      </c>
      <c r="Q1127">
        <f t="shared" si="248"/>
        <v>0</v>
      </c>
      <c r="R1127">
        <f t="shared" si="249"/>
        <v>0</v>
      </c>
      <c r="S1127">
        <f t="shared" si="250"/>
        <v>0</v>
      </c>
      <c r="T1127">
        <f t="shared" si="251"/>
        <v>0</v>
      </c>
      <c r="U1127">
        <f>T1127*参数设置!B1128</f>
        <v>0</v>
      </c>
    </row>
    <row r="1128" spans="1:21" x14ac:dyDescent="0.25">
      <c r="A1128" s="3">
        <v>42610</v>
      </c>
      <c r="B1128">
        <f>IF(K1127="是",F1127*0.25*(价格数据!B1128/价格数据!B1127),B1127*(价格数据!B1128/价格数据!B1127))</f>
        <v>31907.914840549041</v>
      </c>
      <c r="C1128">
        <f>IF(K1127="是",F1127*0.25*(价格数据!C1128/价格数据!C1127),C1127*(价格数据!C1128/价格数据!C1127))</f>
        <v>30378.17881027978</v>
      </c>
      <c r="D1128">
        <f>IF(K1127="是",F1127*0.25*(价格数据!D1128/价格数据!D1127),D1127*(价格数据!D1128/价格数据!D1127))</f>
        <v>29625.575656478781</v>
      </c>
      <c r="E1128">
        <f>IF(K1127="是",F1127*0.25*(价格数据!E1128/价格数据!E1127),E1127*(价格数据!E1128/价格数据!E1127))</f>
        <v>29130.619357556301</v>
      </c>
      <c r="F1128">
        <f t="shared" si="238"/>
        <v>121042.28866486391</v>
      </c>
      <c r="G1128">
        <f t="shared" si="239"/>
        <v>0.26360964578994495</v>
      </c>
      <c r="H1128">
        <f t="shared" si="240"/>
        <v>0.25097161616292157</v>
      </c>
      <c r="I1128">
        <f t="shared" si="241"/>
        <v>0.24475392842665636</v>
      </c>
      <c r="J1128">
        <f t="shared" si="242"/>
        <v>0.24066480962047707</v>
      </c>
      <c r="K1128" t="str">
        <f>IF(OR(
 ROUND(G1128,4)&gt;(0.25+参数设置!B$3), ROUND(G1128,4)&lt;(0.25-参数设置!B$3),
 ROUND(H1128,4)&gt;(0.25+参数设置!B$3), ROUND(H1128,4)&lt;(0.25-参数设置!B$3),
 ROUND(I1128,4)&gt;(0.25+参数设置!B$3), ROUND(I1128,4)&lt;(0.25-参数设置!B$3),
 ROUND(J1128,4)&gt;(0.25+参数设置!B$3), ROUND(J1128,4)&lt;(0.25-参数设置!B$3)
),"是","否")</f>
        <v>否</v>
      </c>
      <c r="L1128">
        <f t="shared" si="243"/>
        <v>31907.914840549041</v>
      </c>
      <c r="M1128">
        <f t="shared" si="244"/>
        <v>30378.17881027978</v>
      </c>
      <c r="N1128">
        <f t="shared" si="245"/>
        <v>29625.575656478781</v>
      </c>
      <c r="O1128">
        <f t="shared" si="246"/>
        <v>29130.619357556301</v>
      </c>
      <c r="P1128">
        <f t="shared" si="247"/>
        <v>0</v>
      </c>
      <c r="Q1128">
        <f t="shared" si="248"/>
        <v>0</v>
      </c>
      <c r="R1128">
        <f t="shared" si="249"/>
        <v>0</v>
      </c>
      <c r="S1128">
        <f t="shared" si="250"/>
        <v>0</v>
      </c>
      <c r="T1128">
        <f t="shared" si="251"/>
        <v>0</v>
      </c>
      <c r="U1128">
        <f>T1128*参数设置!B1129</f>
        <v>0</v>
      </c>
    </row>
    <row r="1129" spans="1:21" x14ac:dyDescent="0.25">
      <c r="A1129" s="3">
        <v>42611</v>
      </c>
      <c r="B1129">
        <f>IF(K1128="是",F1128*0.25*(价格数据!B1129/价格数据!B1128),B1128*(价格数据!B1129/价格数据!B1128))</f>
        <v>31898.424086581002</v>
      </c>
      <c r="C1129">
        <f>IF(K1128="是",F1128*0.25*(价格数据!C1129/价格数据!C1128),C1128*(价格数据!C1129/价格数据!C1128))</f>
        <v>30260.558265783799</v>
      </c>
      <c r="D1129">
        <f>IF(K1128="是",F1128*0.25*(价格数据!D1129/价格数据!D1128),D1128*(价格数据!D1129/价格数据!D1128))</f>
        <v>29636.605673654612</v>
      </c>
      <c r="E1129">
        <f>IF(K1128="是",F1128*0.25*(价格数据!E1129/价格数据!E1128),E1128*(价格数据!E1129/价格数据!E1128))</f>
        <v>29128.871642734885</v>
      </c>
      <c r="F1129">
        <f t="shared" si="238"/>
        <v>120924.45966875429</v>
      </c>
      <c r="G1129">
        <f t="shared" si="239"/>
        <v>0.26378802248907834</v>
      </c>
      <c r="H1129">
        <f t="shared" si="240"/>
        <v>0.25024348546750491</v>
      </c>
      <c r="I1129">
        <f t="shared" si="241"/>
        <v>0.2450836311763353</v>
      </c>
      <c r="J1129">
        <f t="shared" si="242"/>
        <v>0.2408848608670815</v>
      </c>
      <c r="K1129" t="str">
        <f>IF(OR(
 ROUND(G1129,4)&gt;(0.25+参数设置!B$3), ROUND(G1129,4)&lt;(0.25-参数设置!B$3),
 ROUND(H1129,4)&gt;(0.25+参数设置!B$3), ROUND(H1129,4)&lt;(0.25-参数设置!B$3),
 ROUND(I1129,4)&gt;(0.25+参数设置!B$3), ROUND(I1129,4)&lt;(0.25-参数设置!B$3),
 ROUND(J1129,4)&gt;(0.25+参数设置!B$3), ROUND(J1129,4)&lt;(0.25-参数设置!B$3)
),"是","否")</f>
        <v>否</v>
      </c>
      <c r="L1129">
        <f t="shared" si="243"/>
        <v>31898.424086581002</v>
      </c>
      <c r="M1129">
        <f t="shared" si="244"/>
        <v>30260.558265783799</v>
      </c>
      <c r="N1129">
        <f t="shared" si="245"/>
        <v>29636.605673654612</v>
      </c>
      <c r="O1129">
        <f t="shared" si="246"/>
        <v>29128.871642734885</v>
      </c>
      <c r="P1129">
        <f t="shared" si="247"/>
        <v>0</v>
      </c>
      <c r="Q1129">
        <f t="shared" si="248"/>
        <v>0</v>
      </c>
      <c r="R1129">
        <f t="shared" si="249"/>
        <v>0</v>
      </c>
      <c r="S1129">
        <f t="shared" si="250"/>
        <v>0</v>
      </c>
      <c r="T1129">
        <f t="shared" si="251"/>
        <v>0</v>
      </c>
      <c r="U1129">
        <f>T1129*参数设置!B1130</f>
        <v>0</v>
      </c>
    </row>
    <row r="1130" spans="1:21" x14ac:dyDescent="0.25">
      <c r="A1130" s="3">
        <v>42612</v>
      </c>
      <c r="B1130">
        <f>IF(K1129="是",F1129*0.25*(价格数据!B1130/价格数据!B1129),B1129*(价格数据!B1130/价格数据!B1129))</f>
        <v>32031.294642133555</v>
      </c>
      <c r="C1130">
        <f>IF(K1129="是",F1129*0.25*(价格数据!C1130/价格数据!C1129),C1129*(价格数据!C1130/价格数据!C1129))</f>
        <v>30324.714926417964</v>
      </c>
      <c r="D1130">
        <f>IF(K1129="是",F1129*0.25*(价格数据!D1130/价格数据!D1129),D1129*(价格数据!D1130/价格数据!D1129))</f>
        <v>29620.58588680399</v>
      </c>
      <c r="E1130">
        <f>IF(K1129="是",F1129*0.25*(价格数据!E1130/价格数据!E1129),E1129*(价格数据!E1130/价格数据!E1129))</f>
        <v>29127.99778532418</v>
      </c>
      <c r="F1130">
        <f t="shared" si="238"/>
        <v>121104.59324067968</v>
      </c>
      <c r="G1130">
        <f t="shared" si="239"/>
        <v>0.26449281389745066</v>
      </c>
      <c r="H1130">
        <f t="shared" si="240"/>
        <v>0.25040103034037303</v>
      </c>
      <c r="I1130">
        <f t="shared" si="241"/>
        <v>0.244586807933345</v>
      </c>
      <c r="J1130">
        <f t="shared" si="242"/>
        <v>0.24051934782883141</v>
      </c>
      <c r="K1130" t="str">
        <f>IF(OR(
 ROUND(G1130,4)&gt;(0.25+参数设置!B$3), ROUND(G1130,4)&lt;(0.25-参数设置!B$3),
 ROUND(H1130,4)&gt;(0.25+参数设置!B$3), ROUND(H1130,4)&lt;(0.25-参数设置!B$3),
 ROUND(I1130,4)&gt;(0.25+参数设置!B$3), ROUND(I1130,4)&lt;(0.25-参数设置!B$3),
 ROUND(J1130,4)&gt;(0.25+参数设置!B$3), ROUND(J1130,4)&lt;(0.25-参数设置!B$3)
),"是","否")</f>
        <v>否</v>
      </c>
      <c r="L1130">
        <f t="shared" si="243"/>
        <v>32031.294642133555</v>
      </c>
      <c r="M1130">
        <f t="shared" si="244"/>
        <v>30324.714926417964</v>
      </c>
      <c r="N1130">
        <f t="shared" si="245"/>
        <v>29620.58588680399</v>
      </c>
      <c r="O1130">
        <f t="shared" si="246"/>
        <v>29127.99778532418</v>
      </c>
      <c r="P1130">
        <f t="shared" si="247"/>
        <v>0</v>
      </c>
      <c r="Q1130">
        <f t="shared" si="248"/>
        <v>0</v>
      </c>
      <c r="R1130">
        <f t="shared" si="249"/>
        <v>0</v>
      </c>
      <c r="S1130">
        <f t="shared" si="250"/>
        <v>0</v>
      </c>
      <c r="T1130">
        <f t="shared" si="251"/>
        <v>0</v>
      </c>
      <c r="U1130">
        <f>T1130*参数设置!B1131</f>
        <v>0</v>
      </c>
    </row>
    <row r="1131" spans="1:21" x14ac:dyDescent="0.25">
      <c r="A1131" s="3">
        <v>42613</v>
      </c>
      <c r="B1131">
        <f>IF(K1130="是",F1130*0.25*(价格数据!B1131/价格数据!B1130),B1130*(价格数据!B1131/价格数据!B1130))</f>
        <v>32164.165197686103</v>
      </c>
      <c r="C1131">
        <f>IF(K1130="是",F1130*0.25*(价格数据!C1131/价格数据!C1130),C1130*(价格数据!C1131/价格数据!C1130))</f>
        <v>30185.708828377265</v>
      </c>
      <c r="D1131">
        <f>IF(K1130="是",F1130*0.25*(价格数据!D1131/价格数据!D1130),D1130*(价格数据!D1131/价格数据!D1130))</f>
        <v>29622.686842456533</v>
      </c>
      <c r="E1131">
        <f>IF(K1130="是",F1130*0.25*(价格数据!E1131/价格数据!E1130),E1130*(价格数据!E1131/价格数据!E1130))</f>
        <v>29127.99778532418</v>
      </c>
      <c r="F1131">
        <f t="shared" si="238"/>
        <v>121100.55865384408</v>
      </c>
      <c r="G1131">
        <f t="shared" si="239"/>
        <v>0.26559881767040155</v>
      </c>
      <c r="H1131">
        <f t="shared" si="240"/>
        <v>0.24926151591637669</v>
      </c>
      <c r="I1131">
        <f t="shared" si="241"/>
        <v>0.24461230544055976</v>
      </c>
      <c r="J1131">
        <f t="shared" si="242"/>
        <v>0.24052736097266197</v>
      </c>
      <c r="K1131" t="str">
        <f>IF(OR(
 ROUND(G1131,4)&gt;(0.25+参数设置!B$3), ROUND(G1131,4)&lt;(0.25-参数设置!B$3),
 ROUND(H1131,4)&gt;(0.25+参数设置!B$3), ROUND(H1131,4)&lt;(0.25-参数设置!B$3),
 ROUND(I1131,4)&gt;(0.25+参数设置!B$3), ROUND(I1131,4)&lt;(0.25-参数设置!B$3),
 ROUND(J1131,4)&gt;(0.25+参数设置!B$3), ROUND(J1131,4)&lt;(0.25-参数设置!B$3)
),"是","否")</f>
        <v>否</v>
      </c>
      <c r="L1131">
        <f t="shared" si="243"/>
        <v>32164.165197686103</v>
      </c>
      <c r="M1131">
        <f t="shared" si="244"/>
        <v>30185.708828377265</v>
      </c>
      <c r="N1131">
        <f t="shared" si="245"/>
        <v>29622.686842456533</v>
      </c>
      <c r="O1131">
        <f t="shared" si="246"/>
        <v>29127.99778532418</v>
      </c>
      <c r="P1131">
        <f t="shared" si="247"/>
        <v>0</v>
      </c>
      <c r="Q1131">
        <f t="shared" si="248"/>
        <v>0</v>
      </c>
      <c r="R1131">
        <f t="shared" si="249"/>
        <v>0</v>
      </c>
      <c r="S1131">
        <f t="shared" si="250"/>
        <v>0</v>
      </c>
      <c r="T1131">
        <f t="shared" si="251"/>
        <v>0</v>
      </c>
      <c r="U1131">
        <f>T1131*参数设置!B1132</f>
        <v>0</v>
      </c>
    </row>
    <row r="1132" spans="1:21" x14ac:dyDescent="0.25">
      <c r="A1132" s="3">
        <v>42614</v>
      </c>
      <c r="B1132">
        <f>IF(K1131="是",F1131*0.25*(价格数据!B1132/价格数据!B1131),B1131*(价格数据!B1132/价格数据!B1131))</f>
        <v>31822.498054836684</v>
      </c>
      <c r="C1132">
        <f>IF(K1131="是",F1131*0.25*(价格数据!C1132/价格数据!C1131),C1131*(价格数据!C1132/价格数据!C1131))</f>
        <v>30100.16661419837</v>
      </c>
      <c r="D1132">
        <f>IF(K1131="是",F1131*0.25*(价格数据!D1132/价格数据!D1131),D1131*(价格数据!D1132/价格数据!D1131))</f>
        <v>29586.970596363339</v>
      </c>
      <c r="E1132">
        <f>IF(K1131="是",F1131*0.25*(价格数据!E1132/价格数据!E1131),E1131*(价格数据!E1132/价格数据!E1131))</f>
        <v>29129.454214342026</v>
      </c>
      <c r="F1132">
        <f t="shared" si="238"/>
        <v>120639.08947974042</v>
      </c>
      <c r="G1132">
        <f t="shared" si="239"/>
        <v>0.26378264451490918</v>
      </c>
      <c r="H1132">
        <f t="shared" si="240"/>
        <v>0.24950591673068998</v>
      </c>
      <c r="I1132">
        <f t="shared" si="241"/>
        <v>0.24525193885297053</v>
      </c>
      <c r="J1132">
        <f t="shared" si="242"/>
        <v>0.24145949990143031</v>
      </c>
      <c r="K1132" t="str">
        <f>IF(OR(
 ROUND(G1132,4)&gt;(0.25+参数设置!B$3), ROUND(G1132,4)&lt;(0.25-参数设置!B$3),
 ROUND(H1132,4)&gt;(0.25+参数设置!B$3), ROUND(H1132,4)&lt;(0.25-参数设置!B$3),
 ROUND(I1132,4)&gt;(0.25+参数设置!B$3), ROUND(I1132,4)&lt;(0.25-参数设置!B$3),
 ROUND(J1132,4)&gt;(0.25+参数设置!B$3), ROUND(J1132,4)&lt;(0.25-参数设置!B$3)
),"是","否")</f>
        <v>否</v>
      </c>
      <c r="L1132">
        <f t="shared" si="243"/>
        <v>31822.498054836684</v>
      </c>
      <c r="M1132">
        <f t="shared" si="244"/>
        <v>30100.16661419837</v>
      </c>
      <c r="N1132">
        <f t="shared" si="245"/>
        <v>29586.970596363339</v>
      </c>
      <c r="O1132">
        <f t="shared" si="246"/>
        <v>29129.454214342026</v>
      </c>
      <c r="P1132">
        <f t="shared" si="247"/>
        <v>0</v>
      </c>
      <c r="Q1132">
        <f t="shared" si="248"/>
        <v>0</v>
      </c>
      <c r="R1132">
        <f t="shared" si="249"/>
        <v>0</v>
      </c>
      <c r="S1132">
        <f t="shared" si="250"/>
        <v>0</v>
      </c>
      <c r="T1132">
        <f t="shared" si="251"/>
        <v>0</v>
      </c>
      <c r="U1132">
        <f>T1132*参数设置!B1133</f>
        <v>0</v>
      </c>
    </row>
    <row r="1133" spans="1:21" x14ac:dyDescent="0.25">
      <c r="A1133" s="3">
        <v>42615</v>
      </c>
      <c r="B1133">
        <f>IF(K1132="是",F1132*0.25*(价格数据!B1133/价格数据!B1132),B1132*(价格数据!B1133/价格数据!B1132))</f>
        <v>31964.859364357271</v>
      </c>
      <c r="C1133">
        <f>IF(K1132="是",F1132*0.25*(价格数据!C1133/价格数据!C1132),C1132*(价格数据!C1133/价格数据!C1132))</f>
        <v>30164.323274832543</v>
      </c>
      <c r="D1133">
        <f>IF(K1132="是",F1132*0.25*(价格数据!D1133/价格数据!D1132),D1132*(价格数据!D1133/价格数据!D1132))</f>
        <v>29584.344401797662</v>
      </c>
      <c r="E1133">
        <f>IF(K1132="是",F1132*0.25*(价格数据!E1133/价格数据!E1132),E1132*(价格数据!E1133/价格数据!E1132))</f>
        <v>29129.7455001456</v>
      </c>
      <c r="F1133">
        <f t="shared" si="238"/>
        <v>120843.27254113308</v>
      </c>
      <c r="G1133">
        <f t="shared" si="239"/>
        <v>0.2645150093355586</v>
      </c>
      <c r="H1133">
        <f t="shared" si="240"/>
        <v>0.24961524659608253</v>
      </c>
      <c r="I1133">
        <f t="shared" si="241"/>
        <v>0.24481581621953868</v>
      </c>
      <c r="J1133">
        <f t="shared" si="242"/>
        <v>0.24105392784882013</v>
      </c>
      <c r="K1133" t="str">
        <f>IF(OR(
 ROUND(G1133,4)&gt;(0.25+参数设置!B$3), ROUND(G1133,4)&lt;(0.25-参数设置!B$3),
 ROUND(H1133,4)&gt;(0.25+参数设置!B$3), ROUND(H1133,4)&lt;(0.25-参数设置!B$3),
 ROUND(I1133,4)&gt;(0.25+参数设置!B$3), ROUND(I1133,4)&lt;(0.25-参数设置!B$3),
 ROUND(J1133,4)&gt;(0.25+参数设置!B$3), ROUND(J1133,4)&lt;(0.25-参数设置!B$3)
),"是","否")</f>
        <v>否</v>
      </c>
      <c r="L1133">
        <f t="shared" si="243"/>
        <v>31964.859364357271</v>
      </c>
      <c r="M1133">
        <f t="shared" si="244"/>
        <v>30164.323274832543</v>
      </c>
      <c r="N1133">
        <f t="shared" si="245"/>
        <v>29584.344401797662</v>
      </c>
      <c r="O1133">
        <f t="shared" si="246"/>
        <v>29129.7455001456</v>
      </c>
      <c r="P1133">
        <f t="shared" si="247"/>
        <v>0</v>
      </c>
      <c r="Q1133">
        <f t="shared" si="248"/>
        <v>0</v>
      </c>
      <c r="R1133">
        <f t="shared" si="249"/>
        <v>0</v>
      </c>
      <c r="S1133">
        <f t="shared" si="250"/>
        <v>0</v>
      </c>
      <c r="T1133">
        <f t="shared" si="251"/>
        <v>0</v>
      </c>
      <c r="U1133">
        <f>T1133*参数设置!B1134</f>
        <v>0</v>
      </c>
    </row>
    <row r="1134" spans="1:21" x14ac:dyDescent="0.25">
      <c r="A1134" s="3">
        <v>42616</v>
      </c>
      <c r="B1134">
        <f>IF(K1133="是",F1133*0.25*(价格数据!B1134/价格数据!B1133),B1133*(价格数据!B1134/价格数据!B1133))</f>
        <v>31964.859364357271</v>
      </c>
      <c r="C1134">
        <f>IF(K1133="是",F1133*0.25*(价格数据!C1134/价格数据!C1133),C1133*(价格数据!C1134/价格数据!C1133))</f>
        <v>30164.323274832543</v>
      </c>
      <c r="D1134">
        <f>IF(K1133="是",F1133*0.25*(价格数据!D1134/价格数据!D1133),D1133*(价格数据!D1134/价格数据!D1133))</f>
        <v>29584.344401797662</v>
      </c>
      <c r="E1134">
        <f>IF(K1133="是",F1133*0.25*(价格数据!E1134/价格数据!E1133),E1133*(价格数据!E1134/价格数据!E1133))</f>
        <v>29129.7455001456</v>
      </c>
      <c r="F1134">
        <f t="shared" si="238"/>
        <v>120843.27254113308</v>
      </c>
      <c r="G1134">
        <f t="shared" si="239"/>
        <v>0.2645150093355586</v>
      </c>
      <c r="H1134">
        <f t="shared" si="240"/>
        <v>0.24961524659608253</v>
      </c>
      <c r="I1134">
        <f t="shared" si="241"/>
        <v>0.24481581621953868</v>
      </c>
      <c r="J1134">
        <f t="shared" si="242"/>
        <v>0.24105392784882013</v>
      </c>
      <c r="K1134" t="str">
        <f>IF(OR(
 ROUND(G1134,4)&gt;(0.25+参数设置!B$3), ROUND(G1134,4)&lt;(0.25-参数设置!B$3),
 ROUND(H1134,4)&gt;(0.25+参数设置!B$3), ROUND(H1134,4)&lt;(0.25-参数设置!B$3),
 ROUND(I1134,4)&gt;(0.25+参数设置!B$3), ROUND(I1134,4)&lt;(0.25-参数设置!B$3),
 ROUND(J1134,4)&gt;(0.25+参数设置!B$3), ROUND(J1134,4)&lt;(0.25-参数设置!B$3)
),"是","否")</f>
        <v>否</v>
      </c>
      <c r="L1134">
        <f t="shared" si="243"/>
        <v>31964.859364357271</v>
      </c>
      <c r="M1134">
        <f t="shared" si="244"/>
        <v>30164.323274832543</v>
      </c>
      <c r="N1134">
        <f t="shared" si="245"/>
        <v>29584.344401797662</v>
      </c>
      <c r="O1134">
        <f t="shared" si="246"/>
        <v>29129.7455001456</v>
      </c>
      <c r="P1134">
        <f t="shared" si="247"/>
        <v>0</v>
      </c>
      <c r="Q1134">
        <f t="shared" si="248"/>
        <v>0</v>
      </c>
      <c r="R1134">
        <f t="shared" si="249"/>
        <v>0</v>
      </c>
      <c r="S1134">
        <f t="shared" si="250"/>
        <v>0</v>
      </c>
      <c r="T1134">
        <f t="shared" si="251"/>
        <v>0</v>
      </c>
      <c r="U1134">
        <f>T1134*参数设置!B1135</f>
        <v>0</v>
      </c>
    </row>
    <row r="1135" spans="1:21" x14ac:dyDescent="0.25">
      <c r="A1135" s="3">
        <v>42617</v>
      </c>
      <c r="B1135">
        <f>IF(K1134="是",F1134*0.25*(价格数据!B1135/价格数据!B1134),B1134*(价格数据!B1135/价格数据!B1134))</f>
        <v>31964.859364357271</v>
      </c>
      <c r="C1135">
        <f>IF(K1134="是",F1134*0.25*(价格数据!C1135/价格数据!C1134),C1134*(价格数据!C1135/价格数据!C1134))</f>
        <v>30164.323274832543</v>
      </c>
      <c r="D1135">
        <f>IF(K1134="是",F1134*0.25*(价格数据!D1135/价格数据!D1134),D1134*(价格数据!D1135/价格数据!D1134))</f>
        <v>29584.344401797662</v>
      </c>
      <c r="E1135">
        <f>IF(K1134="是",F1134*0.25*(价格数据!E1135/价格数据!E1134),E1134*(价格数据!E1135/价格数据!E1134))</f>
        <v>29129.7455001456</v>
      </c>
      <c r="F1135">
        <f t="shared" si="238"/>
        <v>120843.27254113308</v>
      </c>
      <c r="G1135">
        <f t="shared" si="239"/>
        <v>0.2645150093355586</v>
      </c>
      <c r="H1135">
        <f t="shared" si="240"/>
        <v>0.24961524659608253</v>
      </c>
      <c r="I1135">
        <f t="shared" si="241"/>
        <v>0.24481581621953868</v>
      </c>
      <c r="J1135">
        <f t="shared" si="242"/>
        <v>0.24105392784882013</v>
      </c>
      <c r="K1135" t="str">
        <f>IF(OR(
 ROUND(G1135,4)&gt;(0.25+参数设置!B$3), ROUND(G1135,4)&lt;(0.25-参数设置!B$3),
 ROUND(H1135,4)&gt;(0.25+参数设置!B$3), ROUND(H1135,4)&lt;(0.25-参数设置!B$3),
 ROUND(I1135,4)&gt;(0.25+参数设置!B$3), ROUND(I1135,4)&lt;(0.25-参数设置!B$3),
 ROUND(J1135,4)&gt;(0.25+参数设置!B$3), ROUND(J1135,4)&lt;(0.25-参数设置!B$3)
),"是","否")</f>
        <v>否</v>
      </c>
      <c r="L1135">
        <f t="shared" si="243"/>
        <v>31964.859364357271</v>
      </c>
      <c r="M1135">
        <f t="shared" si="244"/>
        <v>30164.323274832543</v>
      </c>
      <c r="N1135">
        <f t="shared" si="245"/>
        <v>29584.344401797662</v>
      </c>
      <c r="O1135">
        <f t="shared" si="246"/>
        <v>29129.7455001456</v>
      </c>
      <c r="P1135">
        <f t="shared" si="247"/>
        <v>0</v>
      </c>
      <c r="Q1135">
        <f t="shared" si="248"/>
        <v>0</v>
      </c>
      <c r="R1135">
        <f t="shared" si="249"/>
        <v>0</v>
      </c>
      <c r="S1135">
        <f t="shared" si="250"/>
        <v>0</v>
      </c>
      <c r="T1135">
        <f t="shared" si="251"/>
        <v>0</v>
      </c>
      <c r="U1135">
        <f>T1135*参数设置!B1136</f>
        <v>0</v>
      </c>
    </row>
    <row r="1136" spans="1:21" x14ac:dyDescent="0.25">
      <c r="A1136" s="3">
        <v>42618</v>
      </c>
      <c r="B1136">
        <f>IF(K1135="是",F1135*0.25*(价格数据!B1136/价格数据!B1135),B1135*(价格数据!B1136/价格数据!B1135))</f>
        <v>32031.294642133551</v>
      </c>
      <c r="C1136">
        <f>IF(K1135="是",F1135*0.25*(价格数据!C1136/价格数据!C1135),C1135*(价格数据!C1136/价格数据!C1135))</f>
        <v>30485.106578003397</v>
      </c>
      <c r="D1136">
        <f>IF(K1135="是",F1135*0.25*(价格数据!D1136/价格数据!D1135),D1135*(价格数据!D1136/价格数据!D1135))</f>
        <v>29590.12202984215</v>
      </c>
      <c r="E1136">
        <f>IF(K1135="是",F1135*0.25*(价格数据!E1136/价格数据!E1135),E1135*(价格数据!E1136/价格数据!E1135))</f>
        <v>29128.871642734895</v>
      </c>
      <c r="F1136">
        <f t="shared" si="238"/>
        <v>121235.394892714</v>
      </c>
      <c r="G1136">
        <f t="shared" si="239"/>
        <v>0.26420745088906844</v>
      </c>
      <c r="H1136">
        <f t="shared" si="240"/>
        <v>0.25145384815202587</v>
      </c>
      <c r="I1136">
        <f t="shared" si="241"/>
        <v>0.24407164307113133</v>
      </c>
      <c r="J1136">
        <f t="shared" si="242"/>
        <v>0.24026705788777433</v>
      </c>
      <c r="K1136" t="str">
        <f>IF(OR(
 ROUND(G1136,4)&gt;(0.25+参数设置!B$3), ROUND(G1136,4)&lt;(0.25-参数设置!B$3),
 ROUND(H1136,4)&gt;(0.25+参数设置!B$3), ROUND(H1136,4)&lt;(0.25-参数设置!B$3),
 ROUND(I1136,4)&gt;(0.25+参数设置!B$3), ROUND(I1136,4)&lt;(0.25-参数设置!B$3),
 ROUND(J1136,4)&gt;(0.25+参数设置!B$3), ROUND(J1136,4)&lt;(0.25-参数设置!B$3)
),"是","否")</f>
        <v>否</v>
      </c>
      <c r="L1136">
        <f t="shared" si="243"/>
        <v>32031.294642133551</v>
      </c>
      <c r="M1136">
        <f t="shared" si="244"/>
        <v>30485.106578003397</v>
      </c>
      <c r="N1136">
        <f t="shared" si="245"/>
        <v>29590.12202984215</v>
      </c>
      <c r="O1136">
        <f t="shared" si="246"/>
        <v>29128.871642734895</v>
      </c>
      <c r="P1136">
        <f t="shared" si="247"/>
        <v>0</v>
      </c>
      <c r="Q1136">
        <f t="shared" si="248"/>
        <v>0</v>
      </c>
      <c r="R1136">
        <f t="shared" si="249"/>
        <v>0</v>
      </c>
      <c r="S1136">
        <f t="shared" si="250"/>
        <v>0</v>
      </c>
      <c r="T1136">
        <f t="shared" si="251"/>
        <v>0</v>
      </c>
      <c r="U1136">
        <f>T1136*参数设置!B1137</f>
        <v>0</v>
      </c>
    </row>
    <row r="1137" spans="1:21" x14ac:dyDescent="0.25">
      <c r="A1137" s="3">
        <v>42619</v>
      </c>
      <c r="B1137">
        <f>IF(K1136="是",F1136*0.25*(价格数据!B1137/价格数据!B1136),B1136*(价格数据!B1137/价格数据!B1136))</f>
        <v>32306.526507206694</v>
      </c>
      <c r="C1137">
        <f>IF(K1136="是",F1136*0.25*(价格数据!C1137/价格数据!C1136),C1136*(价格数据!C1137/价格数据!C1136))</f>
        <v>30495.799354775761</v>
      </c>
      <c r="D1137">
        <f>IF(K1136="是",F1136*0.25*(价格数据!D1137/价格数据!D1136),D1136*(价格数据!D1137/价格数据!D1136))</f>
        <v>29550.203872443875</v>
      </c>
      <c r="E1137">
        <f>IF(K1136="是",F1136*0.25*(价格数据!E1137/价格数据!E1136),E1136*(价格数据!E1137/价格数据!E1136))</f>
        <v>29128.289071127754</v>
      </c>
      <c r="F1137">
        <f t="shared" si="238"/>
        <v>121480.81880555408</v>
      </c>
      <c r="G1137">
        <f t="shared" si="239"/>
        <v>0.26593932132543091</v>
      </c>
      <c r="H1137">
        <f t="shared" si="240"/>
        <v>0.25103386406695422</v>
      </c>
      <c r="I1137">
        <f t="shared" si="241"/>
        <v>0.24324995635519084</v>
      </c>
      <c r="J1137">
        <f t="shared" si="242"/>
        <v>0.23977685825242406</v>
      </c>
      <c r="K1137" t="str">
        <f>IF(OR(
 ROUND(G1137,4)&gt;(0.25+参数设置!B$3), ROUND(G1137,4)&lt;(0.25-参数设置!B$3),
 ROUND(H1137,4)&gt;(0.25+参数设置!B$3), ROUND(H1137,4)&lt;(0.25-参数设置!B$3),
 ROUND(I1137,4)&gt;(0.25+参数设置!B$3), ROUND(I1137,4)&lt;(0.25-参数设置!B$3),
 ROUND(J1137,4)&gt;(0.25+参数设置!B$3), ROUND(J1137,4)&lt;(0.25-参数设置!B$3)
),"是","否")</f>
        <v>否</v>
      </c>
      <c r="L1137">
        <f t="shared" si="243"/>
        <v>32306.526507206694</v>
      </c>
      <c r="M1137">
        <f t="shared" si="244"/>
        <v>30495.799354775761</v>
      </c>
      <c r="N1137">
        <f t="shared" si="245"/>
        <v>29550.203872443875</v>
      </c>
      <c r="O1137">
        <f t="shared" si="246"/>
        <v>29128.289071127754</v>
      </c>
      <c r="P1137">
        <f t="shared" si="247"/>
        <v>0</v>
      </c>
      <c r="Q1137">
        <f t="shared" si="248"/>
        <v>0</v>
      </c>
      <c r="R1137">
        <f t="shared" si="249"/>
        <v>0</v>
      </c>
      <c r="S1137">
        <f t="shared" si="250"/>
        <v>0</v>
      </c>
      <c r="T1137">
        <f t="shared" si="251"/>
        <v>0</v>
      </c>
      <c r="U1137">
        <f>T1137*参数设置!B1138</f>
        <v>0</v>
      </c>
    </row>
    <row r="1138" spans="1:21" x14ac:dyDescent="0.25">
      <c r="A1138" s="3">
        <v>42620</v>
      </c>
      <c r="B1138">
        <f>IF(K1137="是",F1137*0.25*(价格数据!B1138/价格数据!B1137),B1137*(价格数据!B1138/价格数据!B1137))</f>
        <v>32325.508015142776</v>
      </c>
      <c r="C1138">
        <f>IF(K1137="是",F1137*0.25*(价格数据!C1138/价格数据!C1137),C1137*(价格数据!C1138/价格数据!C1137))</f>
        <v>30912.817648897875</v>
      </c>
      <c r="D1138">
        <f>IF(K1137="是",F1137*0.25*(价格数据!D1138/价格数据!D1137),D1137*(价格数据!D1138/价格数据!D1137))</f>
        <v>29559.395553423739</v>
      </c>
      <c r="E1138">
        <f>IF(K1137="是",F1137*0.25*(价格数据!E1138/价格数据!E1137),E1137*(价格数据!E1138/价格数据!E1137))</f>
        <v>29128.580356931321</v>
      </c>
      <c r="F1138">
        <f t="shared" si="238"/>
        <v>121926.30157439571</v>
      </c>
      <c r="G1138">
        <f t="shared" si="239"/>
        <v>0.26512333760422263</v>
      </c>
      <c r="H1138">
        <f t="shared" si="240"/>
        <v>0.25353690917981153</v>
      </c>
      <c r="I1138">
        <f t="shared" si="241"/>
        <v>0.2424365798989441</v>
      </c>
      <c r="J1138">
        <f t="shared" si="242"/>
        <v>0.23890317331702177</v>
      </c>
      <c r="K1138" t="str">
        <f>IF(OR(
 ROUND(G1138,4)&gt;(0.25+参数设置!B$3), ROUND(G1138,4)&lt;(0.25-参数设置!B$3),
 ROUND(H1138,4)&gt;(0.25+参数设置!B$3), ROUND(H1138,4)&lt;(0.25-参数设置!B$3),
 ROUND(I1138,4)&gt;(0.25+参数设置!B$3), ROUND(I1138,4)&lt;(0.25-参数设置!B$3),
 ROUND(J1138,4)&gt;(0.25+参数设置!B$3), ROUND(J1138,4)&lt;(0.25-参数设置!B$3)
),"是","否")</f>
        <v>否</v>
      </c>
      <c r="L1138">
        <f t="shared" si="243"/>
        <v>32325.508015142776</v>
      </c>
      <c r="M1138">
        <f t="shared" si="244"/>
        <v>30912.817648897875</v>
      </c>
      <c r="N1138">
        <f t="shared" si="245"/>
        <v>29559.395553423739</v>
      </c>
      <c r="O1138">
        <f t="shared" si="246"/>
        <v>29128.580356931321</v>
      </c>
      <c r="P1138">
        <f t="shared" si="247"/>
        <v>0</v>
      </c>
      <c r="Q1138">
        <f t="shared" si="248"/>
        <v>0</v>
      </c>
      <c r="R1138">
        <f t="shared" si="249"/>
        <v>0</v>
      </c>
      <c r="S1138">
        <f t="shared" si="250"/>
        <v>0</v>
      </c>
      <c r="T1138">
        <f t="shared" si="251"/>
        <v>0</v>
      </c>
      <c r="U1138">
        <f>T1138*参数设置!B1139</f>
        <v>0</v>
      </c>
    </row>
    <row r="1139" spans="1:21" x14ac:dyDescent="0.25">
      <c r="A1139" s="3">
        <v>42621</v>
      </c>
      <c r="B1139">
        <f>IF(K1138="是",F1138*0.25*(价格数据!B1139/价格数据!B1138),B1138*(价格数据!B1139/价格数据!B1138))</f>
        <v>32278.054245302574</v>
      </c>
      <c r="C1139">
        <f>IF(K1138="是",F1138*0.25*(价格数据!C1139/价格数据!C1138),C1138*(价格数据!C1139/价格数据!C1138))</f>
        <v>30891.43209535315</v>
      </c>
      <c r="D1139">
        <f>IF(K1138="是",F1138*0.25*(价格数据!D1139/价格数据!D1138),D1138*(价格数据!D1139/价格数据!D1138))</f>
        <v>29570.950809512713</v>
      </c>
      <c r="E1139">
        <f>IF(K1138="是",F1138*0.25*(价格数据!E1139/价格数据!E1138),E1138*(价格数据!E1139/价格数据!E1138))</f>
        <v>29129.454214342029</v>
      </c>
      <c r="F1139">
        <f t="shared" si="238"/>
        <v>121869.89136451046</v>
      </c>
      <c r="G1139">
        <f t="shared" si="239"/>
        <v>0.26485667529447077</v>
      </c>
      <c r="H1139">
        <f t="shared" si="240"/>
        <v>0.25347878585496952</v>
      </c>
      <c r="I1139">
        <f t="shared" si="241"/>
        <v>0.24264361343415478</v>
      </c>
      <c r="J1139">
        <f t="shared" si="242"/>
        <v>0.23902092541640496</v>
      </c>
      <c r="K1139" t="str">
        <f>IF(OR(
 ROUND(G1139,4)&gt;(0.25+参数设置!B$3), ROUND(G1139,4)&lt;(0.25-参数设置!B$3),
 ROUND(H1139,4)&gt;(0.25+参数设置!B$3), ROUND(H1139,4)&lt;(0.25-参数设置!B$3),
 ROUND(I1139,4)&gt;(0.25+参数设置!B$3), ROUND(I1139,4)&lt;(0.25-参数设置!B$3),
 ROUND(J1139,4)&gt;(0.25+参数设置!B$3), ROUND(J1139,4)&lt;(0.25-参数设置!B$3)
),"是","否")</f>
        <v>否</v>
      </c>
      <c r="L1139">
        <f t="shared" si="243"/>
        <v>32278.054245302574</v>
      </c>
      <c r="M1139">
        <f t="shared" si="244"/>
        <v>30891.43209535315</v>
      </c>
      <c r="N1139">
        <f t="shared" si="245"/>
        <v>29570.950809512713</v>
      </c>
      <c r="O1139">
        <f t="shared" si="246"/>
        <v>29129.454214342029</v>
      </c>
      <c r="P1139">
        <f t="shared" si="247"/>
        <v>0</v>
      </c>
      <c r="Q1139">
        <f t="shared" si="248"/>
        <v>0</v>
      </c>
      <c r="R1139">
        <f t="shared" si="249"/>
        <v>0</v>
      </c>
      <c r="S1139">
        <f t="shared" si="250"/>
        <v>0</v>
      </c>
      <c r="T1139">
        <f t="shared" si="251"/>
        <v>0</v>
      </c>
      <c r="U1139">
        <f>T1139*参数设置!B1140</f>
        <v>0</v>
      </c>
    </row>
    <row r="1140" spans="1:21" x14ac:dyDescent="0.25">
      <c r="A1140" s="3">
        <v>42622</v>
      </c>
      <c r="B1140">
        <f>IF(K1139="是",F1139*0.25*(价格数据!B1140/价格数据!B1139),B1139*(价格数据!B1140/价格数据!B1139))</f>
        <v>32116.711427845901</v>
      </c>
      <c r="C1140">
        <f>IF(K1139="是",F1139*0.25*(价格数据!C1140/价格数据!C1139),C1139*(价格数据!C1140/价格数据!C1139))</f>
        <v>30709.654890223002</v>
      </c>
      <c r="D1140">
        <f>IF(K1139="是",F1139*0.25*(价格数据!D1140/价格数据!D1139),D1139*(价格数据!D1140/价格数据!D1139))</f>
        <v>29614.545639302938</v>
      </c>
      <c r="E1140">
        <f>IF(K1139="是",F1139*0.25*(价格数据!E1140/价格数据!E1139),E1139*(价格数据!E1140/价格数据!E1139))</f>
        <v>29130.910643359879</v>
      </c>
      <c r="F1140">
        <f t="shared" si="238"/>
        <v>121571.82260073171</v>
      </c>
      <c r="G1140">
        <f t="shared" si="239"/>
        <v>0.26417890873713529</v>
      </c>
      <c r="H1140">
        <f t="shared" si="240"/>
        <v>0.2526050381845486</v>
      </c>
      <c r="I1140">
        <f t="shared" si="241"/>
        <v>0.24359711819541888</v>
      </c>
      <c r="J1140">
        <f t="shared" si="242"/>
        <v>0.23961893488289734</v>
      </c>
      <c r="K1140" t="str">
        <f>IF(OR(
 ROUND(G1140,4)&gt;(0.25+参数设置!B$3), ROUND(G1140,4)&lt;(0.25-参数设置!B$3),
 ROUND(H1140,4)&gt;(0.25+参数设置!B$3), ROUND(H1140,4)&lt;(0.25-参数设置!B$3),
 ROUND(I1140,4)&gt;(0.25+参数设置!B$3), ROUND(I1140,4)&lt;(0.25-参数设置!B$3),
 ROUND(J1140,4)&gt;(0.25+参数设置!B$3), ROUND(J1140,4)&lt;(0.25-参数设置!B$3)
),"是","否")</f>
        <v>否</v>
      </c>
      <c r="L1140">
        <f t="shared" si="243"/>
        <v>32116.711427845901</v>
      </c>
      <c r="M1140">
        <f t="shared" si="244"/>
        <v>30709.654890223002</v>
      </c>
      <c r="N1140">
        <f t="shared" si="245"/>
        <v>29614.545639302938</v>
      </c>
      <c r="O1140">
        <f t="shared" si="246"/>
        <v>29130.910643359879</v>
      </c>
      <c r="P1140">
        <f t="shared" si="247"/>
        <v>0</v>
      </c>
      <c r="Q1140">
        <f t="shared" si="248"/>
        <v>0</v>
      </c>
      <c r="R1140">
        <f t="shared" si="249"/>
        <v>0</v>
      </c>
      <c r="S1140">
        <f t="shared" si="250"/>
        <v>0</v>
      </c>
      <c r="T1140">
        <f t="shared" si="251"/>
        <v>0</v>
      </c>
      <c r="U1140">
        <f>T1140*参数设置!B1141</f>
        <v>0</v>
      </c>
    </row>
    <row r="1141" spans="1:21" x14ac:dyDescent="0.25">
      <c r="A1141" s="3">
        <v>42623</v>
      </c>
      <c r="B1141">
        <f>IF(K1140="是",F1140*0.25*(价格数据!B1141/价格数据!B1140),B1140*(价格数据!B1141/价格数据!B1140))</f>
        <v>32116.711427845901</v>
      </c>
      <c r="C1141">
        <f>IF(K1140="是",F1140*0.25*(价格数据!C1141/价格数据!C1140),C1140*(价格数据!C1141/价格数据!C1140))</f>
        <v>30709.654890223002</v>
      </c>
      <c r="D1141">
        <f>IF(K1140="是",F1140*0.25*(价格数据!D1141/价格数据!D1140),D1140*(价格数据!D1141/价格数据!D1140))</f>
        <v>29614.545639302938</v>
      </c>
      <c r="E1141">
        <f>IF(K1140="是",F1140*0.25*(价格数据!E1141/价格数据!E1140),E1140*(价格数据!E1141/价格数据!E1140))</f>
        <v>29130.910643359879</v>
      </c>
      <c r="F1141">
        <f t="shared" si="238"/>
        <v>121571.82260073171</v>
      </c>
      <c r="G1141">
        <f t="shared" si="239"/>
        <v>0.26417890873713529</v>
      </c>
      <c r="H1141">
        <f t="shared" si="240"/>
        <v>0.2526050381845486</v>
      </c>
      <c r="I1141">
        <f t="shared" si="241"/>
        <v>0.24359711819541888</v>
      </c>
      <c r="J1141">
        <f t="shared" si="242"/>
        <v>0.23961893488289734</v>
      </c>
      <c r="K1141" t="str">
        <f>IF(OR(
 ROUND(G1141,4)&gt;(0.25+参数设置!B$3), ROUND(G1141,4)&lt;(0.25-参数设置!B$3),
 ROUND(H1141,4)&gt;(0.25+参数设置!B$3), ROUND(H1141,4)&lt;(0.25-参数设置!B$3),
 ROUND(I1141,4)&gt;(0.25+参数设置!B$3), ROUND(I1141,4)&lt;(0.25-参数设置!B$3),
 ROUND(J1141,4)&gt;(0.25+参数设置!B$3), ROUND(J1141,4)&lt;(0.25-参数设置!B$3)
),"是","否")</f>
        <v>否</v>
      </c>
      <c r="L1141">
        <f t="shared" si="243"/>
        <v>32116.711427845901</v>
      </c>
      <c r="M1141">
        <f t="shared" si="244"/>
        <v>30709.654890223002</v>
      </c>
      <c r="N1141">
        <f t="shared" si="245"/>
        <v>29614.545639302938</v>
      </c>
      <c r="O1141">
        <f t="shared" si="246"/>
        <v>29130.910643359879</v>
      </c>
      <c r="P1141">
        <f t="shared" si="247"/>
        <v>0</v>
      </c>
      <c r="Q1141">
        <f t="shared" si="248"/>
        <v>0</v>
      </c>
      <c r="R1141">
        <f t="shared" si="249"/>
        <v>0</v>
      </c>
      <c r="S1141">
        <f t="shared" si="250"/>
        <v>0</v>
      </c>
      <c r="T1141">
        <f t="shared" si="251"/>
        <v>0</v>
      </c>
      <c r="U1141">
        <f>T1141*参数设置!B1142</f>
        <v>0</v>
      </c>
    </row>
    <row r="1142" spans="1:21" x14ac:dyDescent="0.25">
      <c r="A1142" s="3">
        <v>42624</v>
      </c>
      <c r="B1142">
        <f>IF(K1141="是",F1141*0.25*(价格数据!B1142/价格数据!B1141),B1141*(价格数据!B1142/价格数据!B1141))</f>
        <v>32116.711427845901</v>
      </c>
      <c r="C1142">
        <f>IF(K1141="是",F1141*0.25*(价格数据!C1142/价格数据!C1141),C1141*(价格数据!C1142/价格数据!C1141))</f>
        <v>30709.654890223002</v>
      </c>
      <c r="D1142">
        <f>IF(K1141="是",F1141*0.25*(价格数据!D1142/价格数据!D1141),D1141*(价格数据!D1142/价格数据!D1141))</f>
        <v>29614.545639302938</v>
      </c>
      <c r="E1142">
        <f>IF(K1141="是",F1141*0.25*(价格数据!E1142/价格数据!E1141),E1141*(价格数据!E1142/价格数据!E1141))</f>
        <v>29130.910643359879</v>
      </c>
      <c r="F1142">
        <f t="shared" si="238"/>
        <v>121571.82260073171</v>
      </c>
      <c r="G1142">
        <f t="shared" si="239"/>
        <v>0.26417890873713529</v>
      </c>
      <c r="H1142">
        <f t="shared" si="240"/>
        <v>0.2526050381845486</v>
      </c>
      <c r="I1142">
        <f t="shared" si="241"/>
        <v>0.24359711819541888</v>
      </c>
      <c r="J1142">
        <f t="shared" si="242"/>
        <v>0.23961893488289734</v>
      </c>
      <c r="K1142" t="str">
        <f>IF(OR(
 ROUND(G1142,4)&gt;(0.25+参数设置!B$3), ROUND(G1142,4)&lt;(0.25-参数设置!B$3),
 ROUND(H1142,4)&gt;(0.25+参数设置!B$3), ROUND(H1142,4)&lt;(0.25-参数设置!B$3),
 ROUND(I1142,4)&gt;(0.25+参数设置!B$3), ROUND(I1142,4)&lt;(0.25-参数设置!B$3),
 ROUND(J1142,4)&gt;(0.25+参数设置!B$3), ROUND(J1142,4)&lt;(0.25-参数设置!B$3)
),"是","否")</f>
        <v>否</v>
      </c>
      <c r="L1142">
        <f t="shared" si="243"/>
        <v>32116.711427845901</v>
      </c>
      <c r="M1142">
        <f t="shared" si="244"/>
        <v>30709.654890223002</v>
      </c>
      <c r="N1142">
        <f t="shared" si="245"/>
        <v>29614.545639302938</v>
      </c>
      <c r="O1142">
        <f t="shared" si="246"/>
        <v>29130.910643359879</v>
      </c>
      <c r="P1142">
        <f t="shared" si="247"/>
        <v>0</v>
      </c>
      <c r="Q1142">
        <f t="shared" si="248"/>
        <v>0</v>
      </c>
      <c r="R1142">
        <f t="shared" si="249"/>
        <v>0</v>
      </c>
      <c r="S1142">
        <f t="shared" si="250"/>
        <v>0</v>
      </c>
      <c r="T1142">
        <f t="shared" si="251"/>
        <v>0</v>
      </c>
      <c r="U1142">
        <f>T1142*参数设置!B1143</f>
        <v>0</v>
      </c>
    </row>
    <row r="1143" spans="1:21" x14ac:dyDescent="0.25">
      <c r="A1143" s="3">
        <v>42625</v>
      </c>
      <c r="B1143">
        <f>IF(K1142="是",F1142*0.25*(价格数据!B1143/价格数据!B1142),B1142*(价格数据!B1143/价格数据!B1142))</f>
        <v>31480.830911987254</v>
      </c>
      <c r="C1143">
        <f>IF(K1142="是",F1142*0.25*(价格数据!C1143/价格数据!C1142),C1142*(价格数据!C1143/价格数据!C1142))</f>
        <v>30495.799354775765</v>
      </c>
      <c r="D1143">
        <f>IF(K1142="是",F1142*0.25*(价格数据!D1143/价格数据!D1142),D1142*(价格数据!D1143/价格数据!D1142))</f>
        <v>29579.354632122879</v>
      </c>
      <c r="E1143">
        <f>IF(K1142="是",F1142*0.25*(价格数据!E1143/价格数据!E1142),E1142*(价格数据!E1143/价格数据!E1142))</f>
        <v>29127.415213717046</v>
      </c>
      <c r="F1143">
        <f t="shared" si="238"/>
        <v>120683.40011260295</v>
      </c>
      <c r="G1143">
        <f t="shared" si="239"/>
        <v>0.26085468989616012</v>
      </c>
      <c r="H1143">
        <f t="shared" si="240"/>
        <v>0.25269257682764851</v>
      </c>
      <c r="I1143">
        <f t="shared" si="241"/>
        <v>0.24509878412875369</v>
      </c>
      <c r="J1143">
        <f t="shared" si="242"/>
        <v>0.24135394914743769</v>
      </c>
      <c r="K1143" t="str">
        <f>IF(OR(
 ROUND(G1143,4)&gt;(0.25+参数设置!B$3), ROUND(G1143,4)&lt;(0.25-参数设置!B$3),
 ROUND(H1143,4)&gt;(0.25+参数设置!B$3), ROUND(H1143,4)&lt;(0.25-参数设置!B$3),
 ROUND(I1143,4)&gt;(0.25+参数设置!B$3), ROUND(I1143,4)&lt;(0.25-参数设置!B$3),
 ROUND(J1143,4)&gt;(0.25+参数设置!B$3), ROUND(J1143,4)&lt;(0.25-参数设置!B$3)
),"是","否")</f>
        <v>否</v>
      </c>
      <c r="L1143">
        <f t="shared" si="243"/>
        <v>31480.830911987254</v>
      </c>
      <c r="M1143">
        <f t="shared" si="244"/>
        <v>30495.799354775765</v>
      </c>
      <c r="N1143">
        <f t="shared" si="245"/>
        <v>29579.354632122879</v>
      </c>
      <c r="O1143">
        <f t="shared" si="246"/>
        <v>29127.415213717046</v>
      </c>
      <c r="P1143">
        <f t="shared" si="247"/>
        <v>0</v>
      </c>
      <c r="Q1143">
        <f t="shared" si="248"/>
        <v>0</v>
      </c>
      <c r="R1143">
        <f t="shared" si="249"/>
        <v>0</v>
      </c>
      <c r="S1143">
        <f t="shared" si="250"/>
        <v>0</v>
      </c>
      <c r="T1143">
        <f t="shared" si="251"/>
        <v>0</v>
      </c>
      <c r="U1143">
        <f>T1143*参数设置!B1144</f>
        <v>0</v>
      </c>
    </row>
    <row r="1144" spans="1:21" x14ac:dyDescent="0.25">
      <c r="A1144" s="3">
        <v>42626</v>
      </c>
      <c r="B1144">
        <f>IF(K1143="是",F1143*0.25*(价格数据!B1144/价格数据!B1143),B1143*(价格数据!B1144/价格数据!B1143))</f>
        <v>31480.830911987254</v>
      </c>
      <c r="C1144">
        <f>IF(K1143="是",F1143*0.25*(价格数据!C1144/价格数据!C1143),C1143*(价格数据!C1144/价格数据!C1143))</f>
        <v>30549.263238637581</v>
      </c>
      <c r="D1144">
        <f>IF(K1143="是",F1143*0.25*(价格数据!D1144/价格数据!D1143),D1143*(价格数据!D1144/价格数据!D1143))</f>
        <v>29593.273463320962</v>
      </c>
      <c r="E1144">
        <f>IF(K1143="是",F1143*0.25*(价格数据!E1144/价格数据!E1143),E1143*(价格数据!E1144/价格数据!E1143))</f>
        <v>29129.162928538462</v>
      </c>
      <c r="F1144">
        <f t="shared" si="238"/>
        <v>120752.53054248425</v>
      </c>
      <c r="G1144">
        <f t="shared" si="239"/>
        <v>0.26070535143701506</v>
      </c>
      <c r="H1144">
        <f t="shared" si="240"/>
        <v>0.25299066695657746</v>
      </c>
      <c r="I1144">
        <f t="shared" si="241"/>
        <v>0.24507373328221216</v>
      </c>
      <c r="J1144">
        <f t="shared" si="242"/>
        <v>0.24123024832419537</v>
      </c>
      <c r="K1144" t="str">
        <f>IF(OR(
 ROUND(G1144,4)&gt;(0.25+参数设置!B$3), ROUND(G1144,4)&lt;(0.25-参数设置!B$3),
 ROUND(H1144,4)&gt;(0.25+参数设置!B$3), ROUND(H1144,4)&lt;(0.25-参数设置!B$3),
 ROUND(I1144,4)&gt;(0.25+参数设置!B$3), ROUND(I1144,4)&lt;(0.25-参数设置!B$3),
 ROUND(J1144,4)&gt;(0.25+参数设置!B$3), ROUND(J1144,4)&lt;(0.25-参数设置!B$3)
),"是","否")</f>
        <v>否</v>
      </c>
      <c r="L1144">
        <f t="shared" si="243"/>
        <v>31480.830911987254</v>
      </c>
      <c r="M1144">
        <f t="shared" si="244"/>
        <v>30549.263238637581</v>
      </c>
      <c r="N1144">
        <f t="shared" si="245"/>
        <v>29593.273463320962</v>
      </c>
      <c r="O1144">
        <f t="shared" si="246"/>
        <v>29129.162928538462</v>
      </c>
      <c r="P1144">
        <f t="shared" si="247"/>
        <v>0</v>
      </c>
      <c r="Q1144">
        <f t="shared" si="248"/>
        <v>0</v>
      </c>
      <c r="R1144">
        <f t="shared" si="249"/>
        <v>0</v>
      </c>
      <c r="S1144">
        <f t="shared" si="250"/>
        <v>0</v>
      </c>
      <c r="T1144">
        <f t="shared" si="251"/>
        <v>0</v>
      </c>
      <c r="U1144">
        <f>T1144*参数设置!B1145</f>
        <v>0</v>
      </c>
    </row>
    <row r="1145" spans="1:21" x14ac:dyDescent="0.25">
      <c r="A1145" s="3">
        <v>42627</v>
      </c>
      <c r="B1145">
        <f>IF(K1144="是",F1144*0.25*(价格数据!B1145/价格数据!B1144),B1144*(价格数据!B1145/价格数据!B1144))</f>
        <v>31291.015832626465</v>
      </c>
      <c r="C1145">
        <f>IF(K1144="是",F1144*0.25*(价格数据!C1145/价格数据!C1144),C1144*(价格数据!C1145/价格数据!C1144))</f>
        <v>30399.564363824513</v>
      </c>
      <c r="D1145">
        <f>IF(K1144="是",F1144*0.25*(价格数据!D1145/价格数据!D1144),D1144*(价格数据!D1145/价格数据!D1144))</f>
        <v>29619.272789521157</v>
      </c>
      <c r="E1145">
        <f>IF(K1144="是",F1144*0.25*(价格数据!E1145/价格数据!E1144),E1144*(价格数据!E1145/价格数据!E1144))</f>
        <v>29134.98864460985</v>
      </c>
      <c r="F1145">
        <f t="shared" si="238"/>
        <v>120444.84163058198</v>
      </c>
      <c r="G1145">
        <f t="shared" si="239"/>
        <v>0.25979540019322345</v>
      </c>
      <c r="H1145">
        <f t="shared" si="240"/>
        <v>0.25239407476713227</v>
      </c>
      <c r="I1145">
        <f t="shared" si="241"/>
        <v>0.24591566055080077</v>
      </c>
      <c r="J1145">
        <f t="shared" si="242"/>
        <v>0.24189486448884354</v>
      </c>
      <c r="K1145" t="str">
        <f>IF(OR(
 ROUND(G1145,4)&gt;(0.25+参数设置!B$3), ROUND(G1145,4)&lt;(0.25-参数设置!B$3),
 ROUND(H1145,4)&gt;(0.25+参数设置!B$3), ROUND(H1145,4)&lt;(0.25-参数设置!B$3),
 ROUND(I1145,4)&gt;(0.25+参数设置!B$3), ROUND(I1145,4)&lt;(0.25-参数设置!B$3),
 ROUND(J1145,4)&gt;(0.25+参数设置!B$3), ROUND(J1145,4)&lt;(0.25-参数设置!B$3)
),"是","否")</f>
        <v>否</v>
      </c>
      <c r="L1145">
        <f t="shared" si="243"/>
        <v>31291.015832626465</v>
      </c>
      <c r="M1145">
        <f t="shared" si="244"/>
        <v>30399.564363824513</v>
      </c>
      <c r="N1145">
        <f t="shared" si="245"/>
        <v>29619.272789521157</v>
      </c>
      <c r="O1145">
        <f t="shared" si="246"/>
        <v>29134.98864460985</v>
      </c>
      <c r="P1145">
        <f t="shared" si="247"/>
        <v>0</v>
      </c>
      <c r="Q1145">
        <f t="shared" si="248"/>
        <v>0</v>
      </c>
      <c r="R1145">
        <f t="shared" si="249"/>
        <v>0</v>
      </c>
      <c r="S1145">
        <f t="shared" si="250"/>
        <v>0</v>
      </c>
      <c r="T1145">
        <f t="shared" si="251"/>
        <v>0</v>
      </c>
      <c r="U1145">
        <f>T1145*参数设置!B1146</f>
        <v>0</v>
      </c>
    </row>
    <row r="1146" spans="1:21" x14ac:dyDescent="0.25">
      <c r="A1146" s="3">
        <v>42628</v>
      </c>
      <c r="B1146">
        <f>IF(K1145="是",F1145*0.25*(价格数据!B1146/价格数据!B1145),B1145*(价格数据!B1146/价格数据!B1145))</f>
        <v>31291.015832626465</v>
      </c>
      <c r="C1146">
        <f>IF(K1145="是",F1145*0.25*(价格数据!C1146/价格数据!C1145),C1145*(价格数据!C1146/价格数据!C1145))</f>
        <v>30399.564363824513</v>
      </c>
      <c r="D1146">
        <f>IF(K1145="是",F1145*0.25*(价格数据!D1146/价格数据!D1145),D1145*(价格数据!D1146/价格数据!D1145))</f>
        <v>29619.272789521157</v>
      </c>
      <c r="E1146">
        <f>IF(K1145="是",F1145*0.25*(价格数据!E1146/价格数据!E1145),E1145*(价格数据!E1146/价格数据!E1145))</f>
        <v>29134.98864460985</v>
      </c>
      <c r="F1146">
        <f t="shared" si="238"/>
        <v>120444.84163058198</v>
      </c>
      <c r="G1146">
        <f t="shared" si="239"/>
        <v>0.25979540019322345</v>
      </c>
      <c r="H1146">
        <f t="shared" si="240"/>
        <v>0.25239407476713227</v>
      </c>
      <c r="I1146">
        <f t="shared" si="241"/>
        <v>0.24591566055080077</v>
      </c>
      <c r="J1146">
        <f t="shared" si="242"/>
        <v>0.24189486448884354</v>
      </c>
      <c r="K1146" t="str">
        <f>IF(OR(
 ROUND(G1146,4)&gt;(0.25+参数设置!B$3), ROUND(G1146,4)&lt;(0.25-参数设置!B$3),
 ROUND(H1146,4)&gt;(0.25+参数设置!B$3), ROUND(H1146,4)&lt;(0.25-参数设置!B$3),
 ROUND(I1146,4)&gt;(0.25+参数设置!B$3), ROUND(I1146,4)&lt;(0.25-参数设置!B$3),
 ROUND(J1146,4)&gt;(0.25+参数设置!B$3), ROUND(J1146,4)&lt;(0.25-参数设置!B$3)
),"是","否")</f>
        <v>否</v>
      </c>
      <c r="L1146">
        <f t="shared" si="243"/>
        <v>31291.015832626465</v>
      </c>
      <c r="M1146">
        <f t="shared" si="244"/>
        <v>30399.564363824513</v>
      </c>
      <c r="N1146">
        <f t="shared" si="245"/>
        <v>29619.272789521157</v>
      </c>
      <c r="O1146">
        <f t="shared" si="246"/>
        <v>29134.98864460985</v>
      </c>
      <c r="P1146">
        <f t="shared" si="247"/>
        <v>0</v>
      </c>
      <c r="Q1146">
        <f t="shared" si="248"/>
        <v>0</v>
      </c>
      <c r="R1146">
        <f t="shared" si="249"/>
        <v>0</v>
      </c>
      <c r="S1146">
        <f t="shared" si="250"/>
        <v>0</v>
      </c>
      <c r="T1146">
        <f t="shared" si="251"/>
        <v>0</v>
      </c>
      <c r="U1146">
        <f>T1146*参数设置!B1147</f>
        <v>0</v>
      </c>
    </row>
    <row r="1147" spans="1:21" x14ac:dyDescent="0.25">
      <c r="A1147" s="3">
        <v>42629</v>
      </c>
      <c r="B1147">
        <f>IF(K1146="是",F1146*0.25*(价格数据!B1147/价格数据!B1146),B1146*(价格数据!B1147/价格数据!B1146))</f>
        <v>31291.015832626465</v>
      </c>
      <c r="C1147">
        <f>IF(K1146="是",F1146*0.25*(价格数据!C1147/价格数据!C1146),C1146*(价格数据!C1147/价格数据!C1146))</f>
        <v>30399.564363824513</v>
      </c>
      <c r="D1147">
        <f>IF(K1146="是",F1146*0.25*(价格数据!D1147/价格数据!D1146),D1146*(价格数据!D1147/价格数据!D1146))</f>
        <v>29619.272789521157</v>
      </c>
      <c r="E1147">
        <f>IF(K1146="是",F1146*0.25*(价格数据!E1147/价格数据!E1146),E1146*(价格数据!E1147/价格数据!E1146))</f>
        <v>29134.98864460985</v>
      </c>
      <c r="F1147">
        <f t="shared" si="238"/>
        <v>120444.84163058198</v>
      </c>
      <c r="G1147">
        <f t="shared" si="239"/>
        <v>0.25979540019322345</v>
      </c>
      <c r="H1147">
        <f t="shared" si="240"/>
        <v>0.25239407476713227</v>
      </c>
      <c r="I1147">
        <f t="shared" si="241"/>
        <v>0.24591566055080077</v>
      </c>
      <c r="J1147">
        <f t="shared" si="242"/>
        <v>0.24189486448884354</v>
      </c>
      <c r="K1147" t="str">
        <f>IF(OR(
 ROUND(G1147,4)&gt;(0.25+参数设置!B$3), ROUND(G1147,4)&lt;(0.25-参数设置!B$3),
 ROUND(H1147,4)&gt;(0.25+参数设置!B$3), ROUND(H1147,4)&lt;(0.25-参数设置!B$3),
 ROUND(I1147,4)&gt;(0.25+参数设置!B$3), ROUND(I1147,4)&lt;(0.25-参数设置!B$3),
 ROUND(J1147,4)&gt;(0.25+参数设置!B$3), ROUND(J1147,4)&lt;(0.25-参数设置!B$3)
),"是","否")</f>
        <v>否</v>
      </c>
      <c r="L1147">
        <f t="shared" si="243"/>
        <v>31291.015832626465</v>
      </c>
      <c r="M1147">
        <f t="shared" si="244"/>
        <v>30399.564363824513</v>
      </c>
      <c r="N1147">
        <f t="shared" si="245"/>
        <v>29619.272789521157</v>
      </c>
      <c r="O1147">
        <f t="shared" si="246"/>
        <v>29134.98864460985</v>
      </c>
      <c r="P1147">
        <f t="shared" si="247"/>
        <v>0</v>
      </c>
      <c r="Q1147">
        <f t="shared" si="248"/>
        <v>0</v>
      </c>
      <c r="R1147">
        <f t="shared" si="249"/>
        <v>0</v>
      </c>
      <c r="S1147">
        <f t="shared" si="250"/>
        <v>0</v>
      </c>
      <c r="T1147">
        <f t="shared" si="251"/>
        <v>0</v>
      </c>
      <c r="U1147">
        <f>T1147*参数设置!B1148</f>
        <v>0</v>
      </c>
    </row>
    <row r="1148" spans="1:21" x14ac:dyDescent="0.25">
      <c r="A1148" s="3">
        <v>42630</v>
      </c>
      <c r="B1148">
        <f>IF(K1147="是",F1147*0.25*(价格数据!B1148/价格数据!B1147),B1147*(价格数据!B1148/价格数据!B1147))</f>
        <v>31291.015832626465</v>
      </c>
      <c r="C1148">
        <f>IF(K1147="是",F1147*0.25*(价格数据!C1148/价格数据!C1147),C1147*(价格数据!C1148/价格数据!C1147))</f>
        <v>30399.564363824513</v>
      </c>
      <c r="D1148">
        <f>IF(K1147="是",F1147*0.25*(价格数据!D1148/价格数据!D1147),D1147*(价格数据!D1148/价格数据!D1147))</f>
        <v>29619.272789521157</v>
      </c>
      <c r="E1148">
        <f>IF(K1147="是",F1147*0.25*(价格数据!E1148/价格数据!E1147),E1147*(价格数据!E1148/价格数据!E1147))</f>
        <v>29134.98864460985</v>
      </c>
      <c r="F1148">
        <f t="shared" si="238"/>
        <v>120444.84163058198</v>
      </c>
      <c r="G1148">
        <f t="shared" si="239"/>
        <v>0.25979540019322345</v>
      </c>
      <c r="H1148">
        <f t="shared" si="240"/>
        <v>0.25239407476713227</v>
      </c>
      <c r="I1148">
        <f t="shared" si="241"/>
        <v>0.24591566055080077</v>
      </c>
      <c r="J1148">
        <f t="shared" si="242"/>
        <v>0.24189486448884354</v>
      </c>
      <c r="K1148" t="str">
        <f>IF(OR(
 ROUND(G1148,4)&gt;(0.25+参数设置!B$3), ROUND(G1148,4)&lt;(0.25-参数设置!B$3),
 ROUND(H1148,4)&gt;(0.25+参数设置!B$3), ROUND(H1148,4)&lt;(0.25-参数设置!B$3),
 ROUND(I1148,4)&gt;(0.25+参数设置!B$3), ROUND(I1148,4)&lt;(0.25-参数设置!B$3),
 ROUND(J1148,4)&gt;(0.25+参数设置!B$3), ROUND(J1148,4)&lt;(0.25-参数设置!B$3)
),"是","否")</f>
        <v>否</v>
      </c>
      <c r="L1148">
        <f t="shared" si="243"/>
        <v>31291.015832626465</v>
      </c>
      <c r="M1148">
        <f t="shared" si="244"/>
        <v>30399.564363824513</v>
      </c>
      <c r="N1148">
        <f t="shared" si="245"/>
        <v>29619.272789521157</v>
      </c>
      <c r="O1148">
        <f t="shared" si="246"/>
        <v>29134.98864460985</v>
      </c>
      <c r="P1148">
        <f t="shared" si="247"/>
        <v>0</v>
      </c>
      <c r="Q1148">
        <f t="shared" si="248"/>
        <v>0</v>
      </c>
      <c r="R1148">
        <f t="shared" si="249"/>
        <v>0</v>
      </c>
      <c r="S1148">
        <f t="shared" si="250"/>
        <v>0</v>
      </c>
      <c r="T1148">
        <f t="shared" si="251"/>
        <v>0</v>
      </c>
      <c r="U1148">
        <f>T1148*参数设置!B1149</f>
        <v>0</v>
      </c>
    </row>
    <row r="1149" spans="1:21" x14ac:dyDescent="0.25">
      <c r="A1149" s="3">
        <v>42631</v>
      </c>
      <c r="B1149">
        <f>IF(K1148="是",F1148*0.25*(价格数据!B1149/价格数据!B1148),B1148*(价格数据!B1149/价格数据!B1148))</f>
        <v>31291.015832626465</v>
      </c>
      <c r="C1149">
        <f>IF(K1148="是",F1148*0.25*(价格数据!C1149/价格数据!C1148),C1148*(价格数据!C1149/价格数据!C1148))</f>
        <v>30399.564363824513</v>
      </c>
      <c r="D1149">
        <f>IF(K1148="是",F1148*0.25*(价格数据!D1149/价格数据!D1148),D1148*(价格数据!D1149/价格数据!D1148))</f>
        <v>29619.272789521157</v>
      </c>
      <c r="E1149">
        <f>IF(K1148="是",F1148*0.25*(价格数据!E1149/价格数据!E1148),E1148*(价格数据!E1149/价格数据!E1148))</f>
        <v>29134.98864460985</v>
      </c>
      <c r="F1149">
        <f t="shared" si="238"/>
        <v>120444.84163058198</v>
      </c>
      <c r="G1149">
        <f t="shared" si="239"/>
        <v>0.25979540019322345</v>
      </c>
      <c r="H1149">
        <f t="shared" si="240"/>
        <v>0.25239407476713227</v>
      </c>
      <c r="I1149">
        <f t="shared" si="241"/>
        <v>0.24591566055080077</v>
      </c>
      <c r="J1149">
        <f t="shared" si="242"/>
        <v>0.24189486448884354</v>
      </c>
      <c r="K1149" t="str">
        <f>IF(OR(
 ROUND(G1149,4)&gt;(0.25+参数设置!B$3), ROUND(G1149,4)&lt;(0.25-参数设置!B$3),
 ROUND(H1149,4)&gt;(0.25+参数设置!B$3), ROUND(H1149,4)&lt;(0.25-参数设置!B$3),
 ROUND(I1149,4)&gt;(0.25+参数设置!B$3), ROUND(I1149,4)&lt;(0.25-参数设置!B$3),
 ROUND(J1149,4)&gt;(0.25+参数设置!B$3), ROUND(J1149,4)&lt;(0.25-参数设置!B$3)
),"是","否")</f>
        <v>否</v>
      </c>
      <c r="L1149">
        <f t="shared" si="243"/>
        <v>31291.015832626465</v>
      </c>
      <c r="M1149">
        <f t="shared" si="244"/>
        <v>30399.564363824513</v>
      </c>
      <c r="N1149">
        <f t="shared" si="245"/>
        <v>29619.272789521157</v>
      </c>
      <c r="O1149">
        <f t="shared" si="246"/>
        <v>29134.98864460985</v>
      </c>
      <c r="P1149">
        <f t="shared" si="247"/>
        <v>0</v>
      </c>
      <c r="Q1149">
        <f t="shared" si="248"/>
        <v>0</v>
      </c>
      <c r="R1149">
        <f t="shared" si="249"/>
        <v>0</v>
      </c>
      <c r="S1149">
        <f t="shared" si="250"/>
        <v>0</v>
      </c>
      <c r="T1149">
        <f t="shared" si="251"/>
        <v>0</v>
      </c>
      <c r="U1149">
        <f>T1149*参数设置!B1150</f>
        <v>0</v>
      </c>
    </row>
    <row r="1150" spans="1:21" x14ac:dyDescent="0.25">
      <c r="A1150" s="3">
        <v>42632</v>
      </c>
      <c r="B1150">
        <f>IF(K1149="是",F1149*0.25*(价格数据!B1150/价格数据!B1149),B1149*(价格数据!B1150/价格数据!B1149))</f>
        <v>31490.321665955296</v>
      </c>
      <c r="C1150">
        <f>IF(K1149="是",F1149*0.25*(价格数据!C1150/价格数据!C1149),C1149*(价格数据!C1150/价格数据!C1149))</f>
        <v>30217.787158694366</v>
      </c>
      <c r="D1150">
        <f>IF(K1149="是",F1149*0.25*(价格数据!D1150/价格数据!D1149),D1149*(价格数据!D1150/价格数据!D1149))</f>
        <v>29626.363514848486</v>
      </c>
      <c r="E1150">
        <f>IF(K1149="是",F1149*0.25*(价格数据!E1150/价格数据!E1149),E1149*(价格数据!E1150/价格数据!E1149))</f>
        <v>29128.289071127754</v>
      </c>
      <c r="F1150">
        <f t="shared" si="238"/>
        <v>120462.76141062591</v>
      </c>
      <c r="G1150">
        <f t="shared" si="239"/>
        <v>0.26141125520618824</v>
      </c>
      <c r="H1150">
        <f t="shared" si="240"/>
        <v>0.25084753831675721</v>
      </c>
      <c r="I1150">
        <f t="shared" si="241"/>
        <v>0.245937941052671</v>
      </c>
      <c r="J1150">
        <f t="shared" si="242"/>
        <v>0.24180326542438346</v>
      </c>
      <c r="K1150" t="str">
        <f>IF(OR(
 ROUND(G1150,4)&gt;(0.25+参数设置!B$3), ROUND(G1150,4)&lt;(0.25-参数设置!B$3),
 ROUND(H1150,4)&gt;(0.25+参数设置!B$3), ROUND(H1150,4)&lt;(0.25-参数设置!B$3),
 ROUND(I1150,4)&gt;(0.25+参数设置!B$3), ROUND(I1150,4)&lt;(0.25-参数设置!B$3),
 ROUND(J1150,4)&gt;(0.25+参数设置!B$3), ROUND(J1150,4)&lt;(0.25-参数设置!B$3)
),"是","否")</f>
        <v>否</v>
      </c>
      <c r="L1150">
        <f t="shared" si="243"/>
        <v>31490.321665955296</v>
      </c>
      <c r="M1150">
        <f t="shared" si="244"/>
        <v>30217.787158694366</v>
      </c>
      <c r="N1150">
        <f t="shared" si="245"/>
        <v>29626.363514848486</v>
      </c>
      <c r="O1150">
        <f t="shared" si="246"/>
        <v>29128.289071127754</v>
      </c>
      <c r="P1150">
        <f t="shared" si="247"/>
        <v>0</v>
      </c>
      <c r="Q1150">
        <f t="shared" si="248"/>
        <v>0</v>
      </c>
      <c r="R1150">
        <f t="shared" si="249"/>
        <v>0</v>
      </c>
      <c r="S1150">
        <f t="shared" si="250"/>
        <v>0</v>
      </c>
      <c r="T1150">
        <f t="shared" si="251"/>
        <v>0</v>
      </c>
      <c r="U1150">
        <f>T1150*参数设置!B1151</f>
        <v>0</v>
      </c>
    </row>
    <row r="1151" spans="1:21" x14ac:dyDescent="0.25">
      <c r="A1151" s="3">
        <v>42633</v>
      </c>
      <c r="B1151">
        <f>IF(K1150="是",F1150*0.25*(价格数据!B1151/价格数据!B1150),B1150*(价格数据!B1151/价格数据!B1150))</f>
        <v>31452.358650083141</v>
      </c>
      <c r="C1151">
        <f>IF(K1150="是",F1150*0.25*(价格数据!C1151/价格数据!C1150),C1150*(价格数据!C1151/价格数据!C1150))</f>
        <v>30271.251042556174</v>
      </c>
      <c r="D1151">
        <f>IF(K1150="是",F1150*0.25*(价格数据!D1151/价格数据!D1150),D1150*(价格数据!D1151/价格数据!D1150))</f>
        <v>29642.383301699112</v>
      </c>
      <c r="E1151">
        <f>IF(K1150="是",F1150*0.25*(价格数据!E1151/价格数据!E1150),E1150*(价格数据!E1151/价格数据!E1150))</f>
        <v>29127.123927913479</v>
      </c>
      <c r="F1151">
        <f t="shared" si="238"/>
        <v>120493.11692225189</v>
      </c>
      <c r="G1151">
        <f t="shared" si="239"/>
        <v>0.26103033478981008</v>
      </c>
      <c r="H1151">
        <f t="shared" si="240"/>
        <v>0.25122805198979686</v>
      </c>
      <c r="I1151">
        <f t="shared" si="241"/>
        <v>0.24600893444250296</v>
      </c>
      <c r="J1151">
        <f t="shared" si="242"/>
        <v>0.24173267877789018</v>
      </c>
      <c r="K1151" t="str">
        <f>IF(OR(
 ROUND(G1151,4)&gt;(0.25+参数设置!B$3), ROUND(G1151,4)&lt;(0.25-参数设置!B$3),
 ROUND(H1151,4)&gt;(0.25+参数设置!B$3), ROUND(H1151,4)&lt;(0.25-参数设置!B$3),
 ROUND(I1151,4)&gt;(0.25+参数设置!B$3), ROUND(I1151,4)&lt;(0.25-参数设置!B$3),
 ROUND(J1151,4)&gt;(0.25+参数设置!B$3), ROUND(J1151,4)&lt;(0.25-参数设置!B$3)
),"是","否")</f>
        <v>否</v>
      </c>
      <c r="L1151">
        <f t="shared" si="243"/>
        <v>31452.358650083141</v>
      </c>
      <c r="M1151">
        <f t="shared" si="244"/>
        <v>30271.251042556174</v>
      </c>
      <c r="N1151">
        <f t="shared" si="245"/>
        <v>29642.383301699112</v>
      </c>
      <c r="O1151">
        <f t="shared" si="246"/>
        <v>29127.123927913479</v>
      </c>
      <c r="P1151">
        <f t="shared" si="247"/>
        <v>0</v>
      </c>
      <c r="Q1151">
        <f t="shared" si="248"/>
        <v>0</v>
      </c>
      <c r="R1151">
        <f t="shared" si="249"/>
        <v>0</v>
      </c>
      <c r="S1151">
        <f t="shared" si="250"/>
        <v>0</v>
      </c>
      <c r="T1151">
        <f t="shared" si="251"/>
        <v>0</v>
      </c>
      <c r="U1151">
        <f>T1151*参数设置!B1152</f>
        <v>0</v>
      </c>
    </row>
    <row r="1152" spans="1:21" x14ac:dyDescent="0.25">
      <c r="A1152" s="3">
        <v>42634</v>
      </c>
      <c r="B1152">
        <f>IF(K1151="是",F1151*0.25*(价格数据!B1152/价格数据!B1151),B1151*(价格数据!B1152/价格数据!B1151))</f>
        <v>31575.738451667658</v>
      </c>
      <c r="C1152">
        <f>IF(K1151="是",F1151*0.25*(价格数据!C1152/价格数据!C1151),C1151*(价格数据!C1152/价格数据!C1151))</f>
        <v>30346.100479962704</v>
      </c>
      <c r="D1152">
        <f>IF(K1151="是",F1151*0.25*(价格数据!D1152/价格数据!D1151),D1151*(价格数据!D1152/价格数据!D1151))</f>
        <v>29637.656151480896</v>
      </c>
      <c r="E1152">
        <f>IF(K1151="是",F1151*0.25*(价格数据!E1152/价格数据!E1151),E1151*(价格数据!E1152/价格数据!E1151))</f>
        <v>29127.997785324183</v>
      </c>
      <c r="F1152">
        <f t="shared" si="238"/>
        <v>120687.49286843545</v>
      </c>
      <c r="G1152">
        <f t="shared" si="239"/>
        <v>0.26163223463502705</v>
      </c>
      <c r="H1152">
        <f t="shared" si="240"/>
        <v>0.25144362318507829</v>
      </c>
      <c r="I1152">
        <f t="shared" si="241"/>
        <v>0.24557355072235754</v>
      </c>
      <c r="J1152">
        <f t="shared" si="242"/>
        <v>0.24135059145753707</v>
      </c>
      <c r="K1152" t="str">
        <f>IF(OR(
 ROUND(G1152,4)&gt;(0.25+参数设置!B$3), ROUND(G1152,4)&lt;(0.25-参数设置!B$3),
 ROUND(H1152,4)&gt;(0.25+参数设置!B$3), ROUND(H1152,4)&lt;(0.25-参数设置!B$3),
 ROUND(I1152,4)&gt;(0.25+参数设置!B$3), ROUND(I1152,4)&lt;(0.25-参数设置!B$3),
 ROUND(J1152,4)&gt;(0.25+参数设置!B$3), ROUND(J1152,4)&lt;(0.25-参数设置!B$3)
),"是","否")</f>
        <v>否</v>
      </c>
      <c r="L1152">
        <f t="shared" si="243"/>
        <v>31575.738451667658</v>
      </c>
      <c r="M1152">
        <f t="shared" si="244"/>
        <v>30346.100479962704</v>
      </c>
      <c r="N1152">
        <f t="shared" si="245"/>
        <v>29637.656151480896</v>
      </c>
      <c r="O1152">
        <f t="shared" si="246"/>
        <v>29127.997785324183</v>
      </c>
      <c r="P1152">
        <f t="shared" si="247"/>
        <v>0</v>
      </c>
      <c r="Q1152">
        <f t="shared" si="248"/>
        <v>0</v>
      </c>
      <c r="R1152">
        <f t="shared" si="249"/>
        <v>0</v>
      </c>
      <c r="S1152">
        <f t="shared" si="250"/>
        <v>0</v>
      </c>
      <c r="T1152">
        <f t="shared" si="251"/>
        <v>0</v>
      </c>
      <c r="U1152">
        <f>T1152*参数设置!B1153</f>
        <v>0</v>
      </c>
    </row>
    <row r="1153" spans="1:21" x14ac:dyDescent="0.25">
      <c r="A1153" s="3">
        <v>42635</v>
      </c>
      <c r="B1153">
        <f>IF(K1152="是",F1152*0.25*(价格数据!B1153/价格数据!B1152),B1152*(价格数据!B1153/价格数据!B1152))</f>
        <v>31784.535038964532</v>
      </c>
      <c r="C1153">
        <f>IF(K1152="是",F1152*0.25*(价格数据!C1153/价格数据!C1152),C1152*(价格数据!C1153/价格数据!C1152))</f>
        <v>30570.648792182299</v>
      </c>
      <c r="D1153">
        <f>IF(K1152="是",F1152*0.25*(价格数据!D1153/价格数据!D1152),D1152*(价格数据!D1153/价格数据!D1152))</f>
        <v>29636.605673654623</v>
      </c>
      <c r="E1153">
        <f>IF(K1152="是",F1152*0.25*(价格数据!E1153/价格数据!E1152),E1152*(价格数据!E1153/价格数据!E1152))</f>
        <v>29122.754640859937</v>
      </c>
      <c r="F1153">
        <f t="shared" si="238"/>
        <v>121114.54414566138</v>
      </c>
      <c r="G1153">
        <f t="shared" si="239"/>
        <v>0.26243367601448492</v>
      </c>
      <c r="H1153">
        <f t="shared" si="240"/>
        <v>0.25241104615326593</v>
      </c>
      <c r="I1153">
        <f t="shared" si="241"/>
        <v>0.24469898213059724</v>
      </c>
      <c r="J1153">
        <f t="shared" si="242"/>
        <v>0.240456295701652</v>
      </c>
      <c r="K1153" t="str">
        <f>IF(OR(
 ROUND(G1153,4)&gt;(0.25+参数设置!B$3), ROUND(G1153,4)&lt;(0.25-参数设置!B$3),
 ROUND(H1153,4)&gt;(0.25+参数设置!B$3), ROUND(H1153,4)&lt;(0.25-参数设置!B$3),
 ROUND(I1153,4)&gt;(0.25+参数设置!B$3), ROUND(I1153,4)&lt;(0.25-参数设置!B$3),
 ROUND(J1153,4)&gt;(0.25+参数设置!B$3), ROUND(J1153,4)&lt;(0.25-参数设置!B$3)
),"是","否")</f>
        <v>否</v>
      </c>
      <c r="L1153">
        <f t="shared" si="243"/>
        <v>31784.535038964532</v>
      </c>
      <c r="M1153">
        <f t="shared" si="244"/>
        <v>30570.648792182299</v>
      </c>
      <c r="N1153">
        <f t="shared" si="245"/>
        <v>29636.605673654623</v>
      </c>
      <c r="O1153">
        <f t="shared" si="246"/>
        <v>29122.754640859937</v>
      </c>
      <c r="P1153">
        <f t="shared" si="247"/>
        <v>0</v>
      </c>
      <c r="Q1153">
        <f t="shared" si="248"/>
        <v>0</v>
      </c>
      <c r="R1153">
        <f t="shared" si="249"/>
        <v>0</v>
      </c>
      <c r="S1153">
        <f t="shared" si="250"/>
        <v>0</v>
      </c>
      <c r="T1153">
        <f t="shared" si="251"/>
        <v>0</v>
      </c>
      <c r="U1153">
        <f>T1153*参数设置!B1154</f>
        <v>0</v>
      </c>
    </row>
    <row r="1154" spans="1:21" x14ac:dyDescent="0.25">
      <c r="A1154" s="3">
        <v>42636</v>
      </c>
      <c r="B1154">
        <f>IF(K1153="是",F1153*0.25*(价格数据!B1154/价格数据!B1153),B1153*(价格数据!B1154/价格数据!B1153))</f>
        <v>31708.609007220217</v>
      </c>
      <c r="C1154">
        <f>IF(K1153="是",F1153*0.25*(价格数据!C1154/价格数据!C1153),C1153*(价格数据!C1154/价格数据!C1153))</f>
        <v>30602.727122499386</v>
      </c>
      <c r="D1154">
        <f>IF(K1153="是",F1153*0.25*(价格数据!D1154/价格数据!D1153),D1153*(价格数据!D1154/价格数据!D1153))</f>
        <v>29642.645921155679</v>
      </c>
      <c r="E1154">
        <f>IF(K1153="是",F1153*0.25*(价格数据!E1154/价格数据!E1153),E1153*(价格数据!E1154/价格数据!E1153))</f>
        <v>29127.415213717046</v>
      </c>
      <c r="F1154">
        <f t="shared" si="238"/>
        <v>121081.39726459233</v>
      </c>
      <c r="G1154">
        <f t="shared" si="239"/>
        <v>0.26187845303708535</v>
      </c>
      <c r="H1154">
        <f t="shared" si="240"/>
        <v>0.25274507739306123</v>
      </c>
      <c r="I1154">
        <f t="shared" si="241"/>
        <v>0.24481585603426165</v>
      </c>
      <c r="J1154">
        <f t="shared" si="242"/>
        <v>0.24056061353559169</v>
      </c>
      <c r="K1154" t="str">
        <f>IF(OR(
 ROUND(G1154,4)&gt;(0.25+参数设置!B$3), ROUND(G1154,4)&lt;(0.25-参数设置!B$3),
 ROUND(H1154,4)&gt;(0.25+参数设置!B$3), ROUND(H1154,4)&lt;(0.25-参数设置!B$3),
 ROUND(I1154,4)&gt;(0.25+参数设置!B$3), ROUND(I1154,4)&lt;(0.25-参数设置!B$3),
 ROUND(J1154,4)&gt;(0.25+参数设置!B$3), ROUND(J1154,4)&lt;(0.25-参数设置!B$3)
),"是","否")</f>
        <v>否</v>
      </c>
      <c r="L1154">
        <f t="shared" si="243"/>
        <v>31708.609007220217</v>
      </c>
      <c r="M1154">
        <f t="shared" si="244"/>
        <v>30602.727122499386</v>
      </c>
      <c r="N1154">
        <f t="shared" si="245"/>
        <v>29642.645921155679</v>
      </c>
      <c r="O1154">
        <f t="shared" si="246"/>
        <v>29127.415213717046</v>
      </c>
      <c r="P1154">
        <f t="shared" si="247"/>
        <v>0</v>
      </c>
      <c r="Q1154">
        <f t="shared" si="248"/>
        <v>0</v>
      </c>
      <c r="R1154">
        <f t="shared" si="249"/>
        <v>0</v>
      </c>
      <c r="S1154">
        <f t="shared" si="250"/>
        <v>0</v>
      </c>
      <c r="T1154">
        <f t="shared" si="251"/>
        <v>0</v>
      </c>
      <c r="U1154">
        <f>T1154*参数设置!B1155</f>
        <v>0</v>
      </c>
    </row>
    <row r="1155" spans="1:21" x14ac:dyDescent="0.25">
      <c r="A1155" s="3">
        <v>42637</v>
      </c>
      <c r="B1155">
        <f>IF(K1154="是",F1154*0.25*(价格数据!B1155/价格数据!B1154),B1154*(价格数据!B1155/价格数据!B1154))</f>
        <v>31708.609007220217</v>
      </c>
      <c r="C1155">
        <f>IF(K1154="是",F1154*0.25*(价格数据!C1155/价格数据!C1154),C1154*(价格数据!C1155/价格数据!C1154))</f>
        <v>30602.727122499386</v>
      </c>
      <c r="D1155">
        <f>IF(K1154="是",F1154*0.25*(价格数据!D1155/价格数据!D1154),D1154*(价格数据!D1155/价格数据!D1154))</f>
        <v>29642.645921155679</v>
      </c>
      <c r="E1155">
        <f>IF(K1154="是",F1154*0.25*(价格数据!E1155/价格数据!E1154),E1154*(价格数据!E1155/价格数据!E1154))</f>
        <v>29127.415213717046</v>
      </c>
      <c r="F1155">
        <f t="shared" ref="F1155:F1218" si="252">B1155+C1155+D1155+E1155</f>
        <v>121081.39726459233</v>
      </c>
      <c r="G1155">
        <f t="shared" ref="G1155:G1218" si="253">B1155/F1155</f>
        <v>0.26187845303708535</v>
      </c>
      <c r="H1155">
        <f t="shared" ref="H1155:H1218" si="254">C1155/F1155</f>
        <v>0.25274507739306123</v>
      </c>
      <c r="I1155">
        <f t="shared" ref="I1155:I1218" si="255">D1155/F1155</f>
        <v>0.24481585603426165</v>
      </c>
      <c r="J1155">
        <f t="shared" ref="J1155:J1218" si="256">E1155/F1155</f>
        <v>0.24056061353559169</v>
      </c>
      <c r="K1155" t="str">
        <f>IF(OR(
 ROUND(G1155,4)&gt;(0.25+参数设置!B$3), ROUND(G1155,4)&lt;(0.25-参数设置!B$3),
 ROUND(H1155,4)&gt;(0.25+参数设置!B$3), ROUND(H1155,4)&lt;(0.25-参数设置!B$3),
 ROUND(I1155,4)&gt;(0.25+参数设置!B$3), ROUND(I1155,4)&lt;(0.25-参数设置!B$3),
 ROUND(J1155,4)&gt;(0.25+参数设置!B$3), ROUND(J1155,4)&lt;(0.25-参数设置!B$3)
),"是","否")</f>
        <v>否</v>
      </c>
      <c r="L1155">
        <f t="shared" ref="L1155:L1218" si="257">IF(K1155="是",F1155*0.25,B1155)</f>
        <v>31708.609007220217</v>
      </c>
      <c r="M1155">
        <f t="shared" ref="M1155:M1218" si="258">IF(K1155="是",F1155*0.25,C1155)</f>
        <v>30602.727122499386</v>
      </c>
      <c r="N1155">
        <f t="shared" ref="N1155:N1218" si="259">IF(K1155="是",F1155*0.25,D1155)</f>
        <v>29642.645921155679</v>
      </c>
      <c r="O1155">
        <f t="shared" ref="O1155:O1218" si="260">IF(K1155="是",F1155*0.25,E1155)</f>
        <v>29127.415213717046</v>
      </c>
      <c r="P1155">
        <f t="shared" ref="P1155:P1218" si="261">IF(K1155="是",ABS(L1155-B1155),0)</f>
        <v>0</v>
      </c>
      <c r="Q1155">
        <f t="shared" ref="Q1155:Q1218" si="262">IF(K1155="是",ABS(M1155-C1155),0)</f>
        <v>0</v>
      </c>
      <c r="R1155">
        <f t="shared" ref="R1155:R1218" si="263">IF(K1155="是",ABS(N1155-D1155),0)</f>
        <v>0</v>
      </c>
      <c r="S1155">
        <f t="shared" ref="S1155:S1218" si="264">IF(K1155="是",ABS(O1155-E1155),0)</f>
        <v>0</v>
      </c>
      <c r="T1155">
        <f t="shared" ref="T1155:T1218" si="265">P1155+Q1155+R1155+S1155</f>
        <v>0</v>
      </c>
      <c r="U1155">
        <f>T1155*参数设置!B1156</f>
        <v>0</v>
      </c>
    </row>
    <row r="1156" spans="1:21" x14ac:dyDescent="0.25">
      <c r="A1156" s="3">
        <v>42638</v>
      </c>
      <c r="B1156">
        <f>IF(K1155="是",F1155*0.25*(价格数据!B1156/价格数据!B1155),B1155*(价格数据!B1156/价格数据!B1155))</f>
        <v>31708.609007220217</v>
      </c>
      <c r="C1156">
        <f>IF(K1155="是",F1155*0.25*(价格数据!C1156/价格数据!C1155),C1155*(价格数据!C1156/价格数据!C1155))</f>
        <v>30602.727122499386</v>
      </c>
      <c r="D1156">
        <f>IF(K1155="是",F1155*0.25*(价格数据!D1156/价格数据!D1155),D1155*(价格数据!D1156/价格数据!D1155))</f>
        <v>29642.645921155679</v>
      </c>
      <c r="E1156">
        <f>IF(K1155="是",F1155*0.25*(价格数据!E1156/价格数据!E1155),E1155*(价格数据!E1156/价格数据!E1155))</f>
        <v>29127.415213717046</v>
      </c>
      <c r="F1156">
        <f t="shared" si="252"/>
        <v>121081.39726459233</v>
      </c>
      <c r="G1156">
        <f t="shared" si="253"/>
        <v>0.26187845303708535</v>
      </c>
      <c r="H1156">
        <f t="shared" si="254"/>
        <v>0.25274507739306123</v>
      </c>
      <c r="I1156">
        <f t="shared" si="255"/>
        <v>0.24481585603426165</v>
      </c>
      <c r="J1156">
        <f t="shared" si="256"/>
        <v>0.24056061353559169</v>
      </c>
      <c r="K1156" t="str">
        <f>IF(OR(
 ROUND(G1156,4)&gt;(0.25+参数设置!B$3), ROUND(G1156,4)&lt;(0.25-参数设置!B$3),
 ROUND(H1156,4)&gt;(0.25+参数设置!B$3), ROUND(H1156,4)&lt;(0.25-参数设置!B$3),
 ROUND(I1156,4)&gt;(0.25+参数设置!B$3), ROUND(I1156,4)&lt;(0.25-参数设置!B$3),
 ROUND(J1156,4)&gt;(0.25+参数设置!B$3), ROUND(J1156,4)&lt;(0.25-参数设置!B$3)
),"是","否")</f>
        <v>否</v>
      </c>
      <c r="L1156">
        <f t="shared" si="257"/>
        <v>31708.609007220217</v>
      </c>
      <c r="M1156">
        <f t="shared" si="258"/>
        <v>30602.727122499386</v>
      </c>
      <c r="N1156">
        <f t="shared" si="259"/>
        <v>29642.645921155679</v>
      </c>
      <c r="O1156">
        <f t="shared" si="260"/>
        <v>29127.415213717046</v>
      </c>
      <c r="P1156">
        <f t="shared" si="261"/>
        <v>0</v>
      </c>
      <c r="Q1156">
        <f t="shared" si="262"/>
        <v>0</v>
      </c>
      <c r="R1156">
        <f t="shared" si="263"/>
        <v>0</v>
      </c>
      <c r="S1156">
        <f t="shared" si="264"/>
        <v>0</v>
      </c>
      <c r="T1156">
        <f t="shared" si="265"/>
        <v>0</v>
      </c>
      <c r="U1156">
        <f>T1156*参数设置!B1157</f>
        <v>0</v>
      </c>
    </row>
    <row r="1157" spans="1:21" x14ac:dyDescent="0.25">
      <c r="A1157" s="3">
        <v>42639</v>
      </c>
      <c r="B1157">
        <f>IF(K1156="是",F1156*0.25*(价格数据!B1157/价格数据!B1156),B1156*(价格数据!B1157/价格数据!B1156))</f>
        <v>31177.126785009998</v>
      </c>
      <c r="C1157">
        <f>IF(K1156="是",F1156*0.25*(价格数据!C1157/价格数据!C1156),C1156*(价格数据!C1157/价格数据!C1156))</f>
        <v>30613.419899271743</v>
      </c>
      <c r="D1157">
        <f>IF(K1156="是",F1156*0.25*(价格数据!D1157/价格数据!D1156),D1156*(价格数据!D1157/价格数据!D1156))</f>
        <v>29650.52450485271</v>
      </c>
      <c r="E1157">
        <f>IF(K1156="是",F1156*0.25*(价格数据!E1157/价格数据!E1156),E1156*(价格数据!E1157/价格数据!E1156))</f>
        <v>29122.754640859941</v>
      </c>
      <c r="F1157">
        <f t="shared" si="252"/>
        <v>120563.8258299944</v>
      </c>
      <c r="G1157">
        <f t="shared" si="253"/>
        <v>0.2585943716564908</v>
      </c>
      <c r="H1157">
        <f t="shared" si="254"/>
        <v>0.25391878275693869</v>
      </c>
      <c r="I1157">
        <f t="shared" si="255"/>
        <v>0.24593217991159769</v>
      </c>
      <c r="J1157">
        <f t="shared" si="256"/>
        <v>0.24155466567497275</v>
      </c>
      <c r="K1157" t="str">
        <f>IF(OR(
 ROUND(G1157,4)&gt;(0.25+参数设置!B$3), ROUND(G1157,4)&lt;(0.25-参数设置!B$3),
 ROUND(H1157,4)&gt;(0.25+参数设置!B$3), ROUND(H1157,4)&lt;(0.25-参数设置!B$3),
 ROUND(I1157,4)&gt;(0.25+参数设置!B$3), ROUND(I1157,4)&lt;(0.25-参数设置!B$3),
 ROUND(J1157,4)&gt;(0.25+参数设置!B$3), ROUND(J1157,4)&lt;(0.25-参数设置!B$3)
),"是","否")</f>
        <v>否</v>
      </c>
      <c r="L1157">
        <f t="shared" si="257"/>
        <v>31177.126785009998</v>
      </c>
      <c r="M1157">
        <f t="shared" si="258"/>
        <v>30613.419899271743</v>
      </c>
      <c r="N1157">
        <f t="shared" si="259"/>
        <v>29650.52450485271</v>
      </c>
      <c r="O1157">
        <f t="shared" si="260"/>
        <v>29122.754640859941</v>
      </c>
      <c r="P1157">
        <f t="shared" si="261"/>
        <v>0</v>
      </c>
      <c r="Q1157">
        <f t="shared" si="262"/>
        <v>0</v>
      </c>
      <c r="R1157">
        <f t="shared" si="263"/>
        <v>0</v>
      </c>
      <c r="S1157">
        <f t="shared" si="264"/>
        <v>0</v>
      </c>
      <c r="T1157">
        <f t="shared" si="265"/>
        <v>0</v>
      </c>
      <c r="U1157">
        <f>T1157*参数设置!B1158</f>
        <v>0</v>
      </c>
    </row>
    <row r="1158" spans="1:21" x14ac:dyDescent="0.25">
      <c r="A1158" s="3">
        <v>42640</v>
      </c>
      <c r="B1158">
        <f>IF(K1157="是",F1157*0.25*(价格数据!B1158/价格数据!B1157),B1157*(价格数据!B1158/价格数据!B1157))</f>
        <v>31338.46960246667</v>
      </c>
      <c r="C1158">
        <f>IF(K1157="是",F1157*0.25*(价格数据!C1158/价格数据!C1157),C1157*(价格数据!C1158/价格数据!C1157))</f>
        <v>30559.956015409934</v>
      </c>
      <c r="D1158">
        <f>IF(K1157="是",F1157*0.25*(价格数据!D1158/价格数据!D1157),D1157*(价格数据!D1158/价格数据!D1157))</f>
        <v>29655.25165507093</v>
      </c>
      <c r="E1158">
        <f>IF(K1157="是",F1157*0.25*(价格数据!E1158/价格数据!E1157),E1157*(价格数据!E1158/价格数据!E1157))</f>
        <v>29124.211069877791</v>
      </c>
      <c r="F1158">
        <f t="shared" si="252"/>
        <v>120677.88834282532</v>
      </c>
      <c r="G1158">
        <f t="shared" si="253"/>
        <v>0.25968692386661107</v>
      </c>
      <c r="H1158">
        <f t="shared" si="254"/>
        <v>0.25323575374963725</v>
      </c>
      <c r="I1158">
        <f t="shared" si="255"/>
        <v>0.24573890098926335</v>
      </c>
      <c r="J1158">
        <f t="shared" si="256"/>
        <v>0.24133842139448836</v>
      </c>
      <c r="K1158" t="str">
        <f>IF(OR(
 ROUND(G1158,4)&gt;(0.25+参数设置!B$3), ROUND(G1158,4)&lt;(0.25-参数设置!B$3),
 ROUND(H1158,4)&gt;(0.25+参数设置!B$3), ROUND(H1158,4)&lt;(0.25-参数设置!B$3),
 ROUND(I1158,4)&gt;(0.25+参数设置!B$3), ROUND(I1158,4)&lt;(0.25-参数设置!B$3),
 ROUND(J1158,4)&gt;(0.25+参数设置!B$3), ROUND(J1158,4)&lt;(0.25-参数设置!B$3)
),"是","否")</f>
        <v>否</v>
      </c>
      <c r="L1158">
        <f t="shared" si="257"/>
        <v>31338.46960246667</v>
      </c>
      <c r="M1158">
        <f t="shared" si="258"/>
        <v>30559.956015409934</v>
      </c>
      <c r="N1158">
        <f t="shared" si="259"/>
        <v>29655.25165507093</v>
      </c>
      <c r="O1158">
        <f t="shared" si="260"/>
        <v>29124.211069877791</v>
      </c>
      <c r="P1158">
        <f t="shared" si="261"/>
        <v>0</v>
      </c>
      <c r="Q1158">
        <f t="shared" si="262"/>
        <v>0</v>
      </c>
      <c r="R1158">
        <f t="shared" si="263"/>
        <v>0</v>
      </c>
      <c r="S1158">
        <f t="shared" si="264"/>
        <v>0</v>
      </c>
      <c r="T1158">
        <f t="shared" si="265"/>
        <v>0</v>
      </c>
      <c r="U1158">
        <f>T1158*参数设置!B1159</f>
        <v>0</v>
      </c>
    </row>
    <row r="1159" spans="1:21" x14ac:dyDescent="0.25">
      <c r="A1159" s="3">
        <v>42641</v>
      </c>
      <c r="B1159">
        <f>IF(K1158="是",F1158*0.25*(价格数据!B1159/价格数据!B1158),B1158*(价格数据!B1159/价格数据!B1158))</f>
        <v>31291.015832626472</v>
      </c>
      <c r="C1159">
        <f>IF(K1158="是",F1158*0.25*(价格数据!C1159/价格数据!C1158),C1158*(价格数据!C1159/价格数据!C1158))</f>
        <v>30335.407703190336</v>
      </c>
      <c r="D1159">
        <f>IF(K1158="是",F1158*0.25*(价格数据!D1159/价格数据!D1158),D1158*(价格数据!D1159/价格数据!D1158))</f>
        <v>29673.109778117527</v>
      </c>
      <c r="E1159">
        <f>IF(K1158="是",F1158*0.25*(价格数据!E1159/价格数据!E1158),E1158*(价格数据!E1159/价格数据!E1158))</f>
        <v>29128.871642734903</v>
      </c>
      <c r="F1159">
        <f t="shared" si="252"/>
        <v>120428.40495666924</v>
      </c>
      <c r="G1159">
        <f t="shared" si="253"/>
        <v>0.2598308583750249</v>
      </c>
      <c r="H1159">
        <f t="shared" si="254"/>
        <v>0.25189578583312777</v>
      </c>
      <c r="I1159">
        <f t="shared" si="255"/>
        <v>0.24639626995636174</v>
      </c>
      <c r="J1159">
        <f t="shared" si="256"/>
        <v>0.24187708583548559</v>
      </c>
      <c r="K1159" t="str">
        <f>IF(OR(
 ROUND(G1159,4)&gt;(0.25+参数设置!B$3), ROUND(G1159,4)&lt;(0.25-参数设置!B$3),
 ROUND(H1159,4)&gt;(0.25+参数设置!B$3), ROUND(H1159,4)&lt;(0.25-参数设置!B$3),
 ROUND(I1159,4)&gt;(0.25+参数设置!B$3), ROUND(I1159,4)&lt;(0.25-参数设置!B$3),
 ROUND(J1159,4)&gt;(0.25+参数设置!B$3), ROUND(J1159,4)&lt;(0.25-参数设置!B$3)
),"是","否")</f>
        <v>否</v>
      </c>
      <c r="L1159">
        <f t="shared" si="257"/>
        <v>31291.015832626472</v>
      </c>
      <c r="M1159">
        <f t="shared" si="258"/>
        <v>30335.407703190336</v>
      </c>
      <c r="N1159">
        <f t="shared" si="259"/>
        <v>29673.109778117527</v>
      </c>
      <c r="O1159">
        <f t="shared" si="260"/>
        <v>29128.871642734903</v>
      </c>
      <c r="P1159">
        <f t="shared" si="261"/>
        <v>0</v>
      </c>
      <c r="Q1159">
        <f t="shared" si="262"/>
        <v>0</v>
      </c>
      <c r="R1159">
        <f t="shared" si="263"/>
        <v>0</v>
      </c>
      <c r="S1159">
        <f t="shared" si="264"/>
        <v>0</v>
      </c>
      <c r="T1159">
        <f t="shared" si="265"/>
        <v>0</v>
      </c>
      <c r="U1159">
        <f>T1159*参数设置!B1160</f>
        <v>0</v>
      </c>
    </row>
    <row r="1160" spans="1:21" x14ac:dyDescent="0.25">
      <c r="A1160" s="3">
        <v>42642</v>
      </c>
      <c r="B1160">
        <f>IF(K1159="是",F1159*0.25*(价格数据!B1160/价格数据!B1159),B1159*(价格数据!B1160/价格数据!B1159))</f>
        <v>31433.377142147063</v>
      </c>
      <c r="C1160">
        <f>IF(K1159="是",F1159*0.25*(价格数据!C1160/价格数据!C1159),C1159*(价格数据!C1160/价格数据!C1159))</f>
        <v>30281.943819328524</v>
      </c>
      <c r="D1160">
        <f>IF(K1159="是",F1159*0.25*(价格数据!D1160/价格数据!D1159),D1159*(价格数据!D1160/价格数据!D1159))</f>
        <v>29700.684821057122</v>
      </c>
      <c r="E1160">
        <f>IF(K1159="是",F1159*0.25*(价格数据!E1160/价格数据!E1159),E1159*(价格数据!E1160/价格数据!E1159))</f>
        <v>29127.415213717053</v>
      </c>
      <c r="F1160">
        <f t="shared" si="252"/>
        <v>120543.42099624977</v>
      </c>
      <c r="G1160">
        <f t="shared" si="253"/>
        <v>0.26076393786040791</v>
      </c>
      <c r="H1160">
        <f t="shared" si="254"/>
        <v>0.25121191657793274</v>
      </c>
      <c r="I1160">
        <f t="shared" si="255"/>
        <v>0.24638992800761098</v>
      </c>
      <c r="J1160">
        <f t="shared" si="256"/>
        <v>0.24163421755404832</v>
      </c>
      <c r="K1160" t="str">
        <f>IF(OR(
 ROUND(G1160,4)&gt;(0.25+参数设置!B$3), ROUND(G1160,4)&lt;(0.25-参数设置!B$3),
 ROUND(H1160,4)&gt;(0.25+参数设置!B$3), ROUND(H1160,4)&lt;(0.25-参数设置!B$3),
 ROUND(I1160,4)&gt;(0.25+参数设置!B$3), ROUND(I1160,4)&lt;(0.25-参数设置!B$3),
 ROUND(J1160,4)&gt;(0.25+参数设置!B$3), ROUND(J1160,4)&lt;(0.25-参数设置!B$3)
),"是","否")</f>
        <v>否</v>
      </c>
      <c r="L1160">
        <f t="shared" si="257"/>
        <v>31433.377142147063</v>
      </c>
      <c r="M1160">
        <f t="shared" si="258"/>
        <v>30281.943819328524</v>
      </c>
      <c r="N1160">
        <f t="shared" si="259"/>
        <v>29700.684821057122</v>
      </c>
      <c r="O1160">
        <f t="shared" si="260"/>
        <v>29127.415213717053</v>
      </c>
      <c r="P1160">
        <f t="shared" si="261"/>
        <v>0</v>
      </c>
      <c r="Q1160">
        <f t="shared" si="262"/>
        <v>0</v>
      </c>
      <c r="R1160">
        <f t="shared" si="263"/>
        <v>0</v>
      </c>
      <c r="S1160">
        <f t="shared" si="264"/>
        <v>0</v>
      </c>
      <c r="T1160">
        <f t="shared" si="265"/>
        <v>0</v>
      </c>
      <c r="U1160">
        <f>T1160*参数设置!B1161</f>
        <v>0</v>
      </c>
    </row>
    <row r="1161" spans="1:21" x14ac:dyDescent="0.25">
      <c r="A1161" s="3">
        <v>42643</v>
      </c>
      <c r="B1161">
        <f>IF(K1160="是",F1160*0.25*(价格数据!B1161/价格数据!B1160),B1160*(价格数据!B1161/价格数据!B1160))</f>
        <v>31528.284681827463</v>
      </c>
      <c r="C1161">
        <f>IF(K1160="是",F1160*0.25*(价格数据!C1161/价格数据!C1160),C1160*(价格数据!C1161/价格数据!C1160))</f>
        <v>30399.564363824502</v>
      </c>
      <c r="D1161">
        <f>IF(K1160="是",F1160*0.25*(价格数据!D1161/价格数据!D1160),D1160*(价格数据!D1161/价格数据!D1160))</f>
        <v>29717.229846820883</v>
      </c>
      <c r="E1161">
        <f>IF(K1160="是",F1160*0.25*(价格数据!E1161/价格数据!E1160),E1160*(价格数据!E1161/价格数据!E1160))</f>
        <v>29148.387791574049</v>
      </c>
      <c r="F1161">
        <f t="shared" si="252"/>
        <v>120793.46668404689</v>
      </c>
      <c r="G1161">
        <f t="shared" si="253"/>
        <v>0.26100985051032882</v>
      </c>
      <c r="H1161">
        <f t="shared" si="254"/>
        <v>0.25166563389838825</v>
      </c>
      <c r="I1161">
        <f t="shared" si="255"/>
        <v>0.246016863847038</v>
      </c>
      <c r="J1161">
        <f t="shared" si="256"/>
        <v>0.24130765174424501</v>
      </c>
      <c r="K1161" t="str">
        <f>IF(OR(
 ROUND(G1161,4)&gt;(0.25+参数设置!B$3), ROUND(G1161,4)&lt;(0.25-参数设置!B$3),
 ROUND(H1161,4)&gt;(0.25+参数设置!B$3), ROUND(H1161,4)&lt;(0.25-参数设置!B$3),
 ROUND(I1161,4)&gt;(0.25+参数设置!B$3), ROUND(I1161,4)&lt;(0.25-参数设置!B$3),
 ROUND(J1161,4)&gt;(0.25+参数设置!B$3), ROUND(J1161,4)&lt;(0.25-参数设置!B$3)
),"是","否")</f>
        <v>否</v>
      </c>
      <c r="L1161">
        <f t="shared" si="257"/>
        <v>31528.284681827463</v>
      </c>
      <c r="M1161">
        <f t="shared" si="258"/>
        <v>30399.564363824502</v>
      </c>
      <c r="N1161">
        <f t="shared" si="259"/>
        <v>29717.229846820883</v>
      </c>
      <c r="O1161">
        <f t="shared" si="260"/>
        <v>29148.387791574049</v>
      </c>
      <c r="P1161">
        <f t="shared" si="261"/>
        <v>0</v>
      </c>
      <c r="Q1161">
        <f t="shared" si="262"/>
        <v>0</v>
      </c>
      <c r="R1161">
        <f t="shared" si="263"/>
        <v>0</v>
      </c>
      <c r="S1161">
        <f t="shared" si="264"/>
        <v>0</v>
      </c>
      <c r="T1161">
        <f t="shared" si="265"/>
        <v>0</v>
      </c>
      <c r="U1161">
        <f>T1161*参数设置!B1162</f>
        <v>0</v>
      </c>
    </row>
    <row r="1162" spans="1:21" x14ac:dyDescent="0.25">
      <c r="A1162" s="3">
        <v>42644</v>
      </c>
      <c r="B1162">
        <f>IF(K1161="是",F1161*0.25*(价格数据!B1162/价格数据!B1161),B1161*(价格数据!B1162/价格数据!B1161))</f>
        <v>31528.284681827463</v>
      </c>
      <c r="C1162">
        <f>IF(K1161="是",F1161*0.25*(价格数据!C1162/价格数据!C1161),C1161*(价格数据!C1162/价格数据!C1161))</f>
        <v>30399.564363824502</v>
      </c>
      <c r="D1162">
        <f>IF(K1161="是",F1161*0.25*(价格数据!D1162/价格数据!D1161),D1161*(价格数据!D1162/价格数据!D1161))</f>
        <v>29717.229846820883</v>
      </c>
      <c r="E1162">
        <f>IF(K1161="是",F1161*0.25*(价格数据!E1162/价格数据!E1161),E1161*(价格数据!E1162/价格数据!E1161))</f>
        <v>29148.387791574049</v>
      </c>
      <c r="F1162">
        <f t="shared" si="252"/>
        <v>120793.46668404689</v>
      </c>
      <c r="G1162">
        <f t="shared" si="253"/>
        <v>0.26100985051032882</v>
      </c>
      <c r="H1162">
        <f t="shared" si="254"/>
        <v>0.25166563389838825</v>
      </c>
      <c r="I1162">
        <f t="shared" si="255"/>
        <v>0.246016863847038</v>
      </c>
      <c r="J1162">
        <f t="shared" si="256"/>
        <v>0.24130765174424501</v>
      </c>
      <c r="K1162" t="str">
        <f>IF(OR(
 ROUND(G1162,4)&gt;(0.25+参数设置!B$3), ROUND(G1162,4)&lt;(0.25-参数设置!B$3),
 ROUND(H1162,4)&gt;(0.25+参数设置!B$3), ROUND(H1162,4)&lt;(0.25-参数设置!B$3),
 ROUND(I1162,4)&gt;(0.25+参数设置!B$3), ROUND(I1162,4)&lt;(0.25-参数设置!B$3),
 ROUND(J1162,4)&gt;(0.25+参数设置!B$3), ROUND(J1162,4)&lt;(0.25-参数设置!B$3)
),"是","否")</f>
        <v>否</v>
      </c>
      <c r="L1162">
        <f t="shared" si="257"/>
        <v>31528.284681827463</v>
      </c>
      <c r="M1162">
        <f t="shared" si="258"/>
        <v>30399.564363824502</v>
      </c>
      <c r="N1162">
        <f t="shared" si="259"/>
        <v>29717.229846820883</v>
      </c>
      <c r="O1162">
        <f t="shared" si="260"/>
        <v>29148.387791574049</v>
      </c>
      <c r="P1162">
        <f t="shared" si="261"/>
        <v>0</v>
      </c>
      <c r="Q1162">
        <f t="shared" si="262"/>
        <v>0</v>
      </c>
      <c r="R1162">
        <f t="shared" si="263"/>
        <v>0</v>
      </c>
      <c r="S1162">
        <f t="shared" si="264"/>
        <v>0</v>
      </c>
      <c r="T1162">
        <f t="shared" si="265"/>
        <v>0</v>
      </c>
      <c r="U1162">
        <f>T1162*参数设置!B1163</f>
        <v>0</v>
      </c>
    </row>
    <row r="1163" spans="1:21" x14ac:dyDescent="0.25">
      <c r="A1163" s="3">
        <v>42645</v>
      </c>
      <c r="B1163">
        <f>IF(K1162="是",F1162*0.25*(价格数据!B1163/价格数据!B1162),B1162*(价格数据!B1163/价格数据!B1162))</f>
        <v>31528.284681827463</v>
      </c>
      <c r="C1163">
        <f>IF(K1162="是",F1162*0.25*(价格数据!C1163/价格数据!C1162),C1162*(价格数据!C1163/价格数据!C1162))</f>
        <v>30399.564363824502</v>
      </c>
      <c r="D1163">
        <f>IF(K1162="是",F1162*0.25*(价格数据!D1163/价格数据!D1162),D1162*(价格数据!D1163/价格数据!D1162))</f>
        <v>29717.229846820883</v>
      </c>
      <c r="E1163">
        <f>IF(K1162="是",F1162*0.25*(价格数据!E1163/价格数据!E1162),E1162*(价格数据!E1163/价格数据!E1162))</f>
        <v>29148.387791574049</v>
      </c>
      <c r="F1163">
        <f t="shared" si="252"/>
        <v>120793.46668404689</v>
      </c>
      <c r="G1163">
        <f t="shared" si="253"/>
        <v>0.26100985051032882</v>
      </c>
      <c r="H1163">
        <f t="shared" si="254"/>
        <v>0.25166563389838825</v>
      </c>
      <c r="I1163">
        <f t="shared" si="255"/>
        <v>0.246016863847038</v>
      </c>
      <c r="J1163">
        <f t="shared" si="256"/>
        <v>0.24130765174424501</v>
      </c>
      <c r="K1163" t="str">
        <f>IF(OR(
 ROUND(G1163,4)&gt;(0.25+参数设置!B$3), ROUND(G1163,4)&lt;(0.25-参数设置!B$3),
 ROUND(H1163,4)&gt;(0.25+参数设置!B$3), ROUND(H1163,4)&lt;(0.25-参数设置!B$3),
 ROUND(I1163,4)&gt;(0.25+参数设置!B$3), ROUND(I1163,4)&lt;(0.25-参数设置!B$3),
 ROUND(J1163,4)&gt;(0.25+参数设置!B$3), ROUND(J1163,4)&lt;(0.25-参数设置!B$3)
),"是","否")</f>
        <v>否</v>
      </c>
      <c r="L1163">
        <f t="shared" si="257"/>
        <v>31528.284681827463</v>
      </c>
      <c r="M1163">
        <f t="shared" si="258"/>
        <v>30399.564363824502</v>
      </c>
      <c r="N1163">
        <f t="shared" si="259"/>
        <v>29717.229846820883</v>
      </c>
      <c r="O1163">
        <f t="shared" si="260"/>
        <v>29148.387791574049</v>
      </c>
      <c r="P1163">
        <f t="shared" si="261"/>
        <v>0</v>
      </c>
      <c r="Q1163">
        <f t="shared" si="262"/>
        <v>0</v>
      </c>
      <c r="R1163">
        <f t="shared" si="263"/>
        <v>0</v>
      </c>
      <c r="S1163">
        <f t="shared" si="264"/>
        <v>0</v>
      </c>
      <c r="T1163">
        <f t="shared" si="265"/>
        <v>0</v>
      </c>
      <c r="U1163">
        <f>T1163*参数设置!B1164</f>
        <v>0</v>
      </c>
    </row>
    <row r="1164" spans="1:21" x14ac:dyDescent="0.25">
      <c r="A1164" s="3">
        <v>42646</v>
      </c>
      <c r="B1164">
        <f>IF(K1163="是",F1163*0.25*(价格数据!B1164/价格数据!B1163),B1163*(价格数据!B1164/价格数据!B1163))</f>
        <v>31528.284681827463</v>
      </c>
      <c r="C1164">
        <f>IF(K1163="是",F1163*0.25*(价格数据!C1164/价格数据!C1163),C1163*(价格数据!C1164/价格数据!C1163))</f>
        <v>30399.564363824502</v>
      </c>
      <c r="D1164">
        <f>IF(K1163="是",F1163*0.25*(价格数据!D1164/价格数据!D1163),D1163*(价格数据!D1164/价格数据!D1163))</f>
        <v>29717.229846820883</v>
      </c>
      <c r="E1164">
        <f>IF(K1163="是",F1163*0.25*(价格数据!E1164/价格数据!E1163),E1163*(价格数据!E1164/价格数据!E1163))</f>
        <v>29148.387791574049</v>
      </c>
      <c r="F1164">
        <f t="shared" si="252"/>
        <v>120793.46668404689</v>
      </c>
      <c r="G1164">
        <f t="shared" si="253"/>
        <v>0.26100985051032882</v>
      </c>
      <c r="H1164">
        <f t="shared" si="254"/>
        <v>0.25166563389838825</v>
      </c>
      <c r="I1164">
        <f t="shared" si="255"/>
        <v>0.246016863847038</v>
      </c>
      <c r="J1164">
        <f t="shared" si="256"/>
        <v>0.24130765174424501</v>
      </c>
      <c r="K1164" t="str">
        <f>IF(OR(
 ROUND(G1164,4)&gt;(0.25+参数设置!B$3), ROUND(G1164,4)&lt;(0.25-参数设置!B$3),
 ROUND(H1164,4)&gt;(0.25+参数设置!B$3), ROUND(H1164,4)&lt;(0.25-参数设置!B$3),
 ROUND(I1164,4)&gt;(0.25+参数设置!B$3), ROUND(I1164,4)&lt;(0.25-参数设置!B$3),
 ROUND(J1164,4)&gt;(0.25+参数设置!B$3), ROUND(J1164,4)&lt;(0.25-参数设置!B$3)
),"是","否")</f>
        <v>否</v>
      </c>
      <c r="L1164">
        <f t="shared" si="257"/>
        <v>31528.284681827463</v>
      </c>
      <c r="M1164">
        <f t="shared" si="258"/>
        <v>30399.564363824502</v>
      </c>
      <c r="N1164">
        <f t="shared" si="259"/>
        <v>29717.229846820883</v>
      </c>
      <c r="O1164">
        <f t="shared" si="260"/>
        <v>29148.387791574049</v>
      </c>
      <c r="P1164">
        <f t="shared" si="261"/>
        <v>0</v>
      </c>
      <c r="Q1164">
        <f t="shared" si="262"/>
        <v>0</v>
      </c>
      <c r="R1164">
        <f t="shared" si="263"/>
        <v>0</v>
      </c>
      <c r="S1164">
        <f t="shared" si="264"/>
        <v>0</v>
      </c>
      <c r="T1164">
        <f t="shared" si="265"/>
        <v>0</v>
      </c>
      <c r="U1164">
        <f>T1164*参数设置!B1165</f>
        <v>0</v>
      </c>
    </row>
    <row r="1165" spans="1:21" x14ac:dyDescent="0.25">
      <c r="A1165" s="3">
        <v>42647</v>
      </c>
      <c r="B1165">
        <f>IF(K1164="是",F1164*0.25*(价格数据!B1165/价格数据!B1164),B1164*(价格数据!B1165/价格数据!B1164))</f>
        <v>31528.284681827463</v>
      </c>
      <c r="C1165">
        <f>IF(K1164="是",F1164*0.25*(价格数据!C1165/价格数据!C1164),C1164*(价格数据!C1165/价格数据!C1164))</f>
        <v>30399.564363824502</v>
      </c>
      <c r="D1165">
        <f>IF(K1164="是",F1164*0.25*(价格数据!D1165/价格数据!D1164),D1164*(价格数据!D1165/价格数据!D1164))</f>
        <v>29717.229846820883</v>
      </c>
      <c r="E1165">
        <f>IF(K1164="是",F1164*0.25*(价格数据!E1165/价格数据!E1164),E1164*(价格数据!E1165/价格数据!E1164))</f>
        <v>29148.387791574049</v>
      </c>
      <c r="F1165">
        <f t="shared" si="252"/>
        <v>120793.46668404689</v>
      </c>
      <c r="G1165">
        <f t="shared" si="253"/>
        <v>0.26100985051032882</v>
      </c>
      <c r="H1165">
        <f t="shared" si="254"/>
        <v>0.25166563389838825</v>
      </c>
      <c r="I1165">
        <f t="shared" si="255"/>
        <v>0.246016863847038</v>
      </c>
      <c r="J1165">
        <f t="shared" si="256"/>
        <v>0.24130765174424501</v>
      </c>
      <c r="K1165" t="str">
        <f>IF(OR(
 ROUND(G1165,4)&gt;(0.25+参数设置!B$3), ROUND(G1165,4)&lt;(0.25-参数设置!B$3),
 ROUND(H1165,4)&gt;(0.25+参数设置!B$3), ROUND(H1165,4)&lt;(0.25-参数设置!B$3),
 ROUND(I1165,4)&gt;(0.25+参数设置!B$3), ROUND(I1165,4)&lt;(0.25-参数设置!B$3),
 ROUND(J1165,4)&gt;(0.25+参数设置!B$3), ROUND(J1165,4)&lt;(0.25-参数设置!B$3)
),"是","否")</f>
        <v>否</v>
      </c>
      <c r="L1165">
        <f t="shared" si="257"/>
        <v>31528.284681827463</v>
      </c>
      <c r="M1165">
        <f t="shared" si="258"/>
        <v>30399.564363824502</v>
      </c>
      <c r="N1165">
        <f t="shared" si="259"/>
        <v>29717.229846820883</v>
      </c>
      <c r="O1165">
        <f t="shared" si="260"/>
        <v>29148.387791574049</v>
      </c>
      <c r="P1165">
        <f t="shared" si="261"/>
        <v>0</v>
      </c>
      <c r="Q1165">
        <f t="shared" si="262"/>
        <v>0</v>
      </c>
      <c r="R1165">
        <f t="shared" si="263"/>
        <v>0</v>
      </c>
      <c r="S1165">
        <f t="shared" si="264"/>
        <v>0</v>
      </c>
      <c r="T1165">
        <f t="shared" si="265"/>
        <v>0</v>
      </c>
      <c r="U1165">
        <f>T1165*参数设置!B1166</f>
        <v>0</v>
      </c>
    </row>
    <row r="1166" spans="1:21" x14ac:dyDescent="0.25">
      <c r="A1166" s="3">
        <v>42648</v>
      </c>
      <c r="B1166">
        <f>IF(K1165="是",F1165*0.25*(价格数据!B1166/价格数据!B1165),B1165*(价格数据!B1166/价格数据!B1165))</f>
        <v>31528.284681827463</v>
      </c>
      <c r="C1166">
        <f>IF(K1165="是",F1165*0.25*(价格数据!C1166/价格数据!C1165),C1165*(价格数据!C1166/价格数据!C1165))</f>
        <v>30399.564363824502</v>
      </c>
      <c r="D1166">
        <f>IF(K1165="是",F1165*0.25*(价格数据!D1166/价格数据!D1165),D1165*(价格数据!D1166/价格数据!D1165))</f>
        <v>29717.229846820883</v>
      </c>
      <c r="E1166">
        <f>IF(K1165="是",F1165*0.25*(价格数据!E1166/价格数据!E1165),E1165*(价格数据!E1166/价格数据!E1165))</f>
        <v>29148.387791574049</v>
      </c>
      <c r="F1166">
        <f t="shared" si="252"/>
        <v>120793.46668404689</v>
      </c>
      <c r="G1166">
        <f t="shared" si="253"/>
        <v>0.26100985051032882</v>
      </c>
      <c r="H1166">
        <f t="shared" si="254"/>
        <v>0.25166563389838825</v>
      </c>
      <c r="I1166">
        <f t="shared" si="255"/>
        <v>0.246016863847038</v>
      </c>
      <c r="J1166">
        <f t="shared" si="256"/>
        <v>0.24130765174424501</v>
      </c>
      <c r="K1166" t="str">
        <f>IF(OR(
 ROUND(G1166,4)&gt;(0.25+参数设置!B$3), ROUND(G1166,4)&lt;(0.25-参数设置!B$3),
 ROUND(H1166,4)&gt;(0.25+参数设置!B$3), ROUND(H1166,4)&lt;(0.25-参数设置!B$3),
 ROUND(I1166,4)&gt;(0.25+参数设置!B$3), ROUND(I1166,4)&lt;(0.25-参数设置!B$3),
 ROUND(J1166,4)&gt;(0.25+参数设置!B$3), ROUND(J1166,4)&lt;(0.25-参数设置!B$3)
),"是","否")</f>
        <v>否</v>
      </c>
      <c r="L1166">
        <f t="shared" si="257"/>
        <v>31528.284681827463</v>
      </c>
      <c r="M1166">
        <f t="shared" si="258"/>
        <v>30399.564363824502</v>
      </c>
      <c r="N1166">
        <f t="shared" si="259"/>
        <v>29717.229846820883</v>
      </c>
      <c r="O1166">
        <f t="shared" si="260"/>
        <v>29148.387791574049</v>
      </c>
      <c r="P1166">
        <f t="shared" si="261"/>
        <v>0</v>
      </c>
      <c r="Q1166">
        <f t="shared" si="262"/>
        <v>0</v>
      </c>
      <c r="R1166">
        <f t="shared" si="263"/>
        <v>0</v>
      </c>
      <c r="S1166">
        <f t="shared" si="264"/>
        <v>0</v>
      </c>
      <c r="T1166">
        <f t="shared" si="265"/>
        <v>0</v>
      </c>
      <c r="U1166">
        <f>T1166*参数设置!B1167</f>
        <v>0</v>
      </c>
    </row>
    <row r="1167" spans="1:21" x14ac:dyDescent="0.25">
      <c r="A1167" s="3">
        <v>42649</v>
      </c>
      <c r="B1167">
        <f>IF(K1166="是",F1166*0.25*(价格数据!B1167/价格数据!B1166),B1166*(价格数据!B1167/价格数据!B1166))</f>
        <v>31528.284681827463</v>
      </c>
      <c r="C1167">
        <f>IF(K1166="是",F1166*0.25*(价格数据!C1167/价格数据!C1166),C1166*(价格数据!C1167/价格数据!C1166))</f>
        <v>30399.564363824502</v>
      </c>
      <c r="D1167">
        <f>IF(K1166="是",F1166*0.25*(价格数据!D1167/价格数据!D1166),D1166*(价格数据!D1167/价格数据!D1166))</f>
        <v>29717.229846820883</v>
      </c>
      <c r="E1167">
        <f>IF(K1166="是",F1166*0.25*(价格数据!E1167/价格数据!E1166),E1166*(价格数据!E1167/价格数据!E1166))</f>
        <v>29148.387791574049</v>
      </c>
      <c r="F1167">
        <f t="shared" si="252"/>
        <v>120793.46668404689</v>
      </c>
      <c r="G1167">
        <f t="shared" si="253"/>
        <v>0.26100985051032882</v>
      </c>
      <c r="H1167">
        <f t="shared" si="254"/>
        <v>0.25166563389838825</v>
      </c>
      <c r="I1167">
        <f t="shared" si="255"/>
        <v>0.246016863847038</v>
      </c>
      <c r="J1167">
        <f t="shared" si="256"/>
        <v>0.24130765174424501</v>
      </c>
      <c r="K1167" t="str">
        <f>IF(OR(
 ROUND(G1167,4)&gt;(0.25+参数设置!B$3), ROUND(G1167,4)&lt;(0.25-参数设置!B$3),
 ROUND(H1167,4)&gt;(0.25+参数设置!B$3), ROUND(H1167,4)&lt;(0.25-参数设置!B$3),
 ROUND(I1167,4)&gt;(0.25+参数设置!B$3), ROUND(I1167,4)&lt;(0.25-参数设置!B$3),
 ROUND(J1167,4)&gt;(0.25+参数设置!B$3), ROUND(J1167,4)&lt;(0.25-参数设置!B$3)
),"是","否")</f>
        <v>否</v>
      </c>
      <c r="L1167">
        <f t="shared" si="257"/>
        <v>31528.284681827463</v>
      </c>
      <c r="M1167">
        <f t="shared" si="258"/>
        <v>30399.564363824502</v>
      </c>
      <c r="N1167">
        <f t="shared" si="259"/>
        <v>29717.229846820883</v>
      </c>
      <c r="O1167">
        <f t="shared" si="260"/>
        <v>29148.387791574049</v>
      </c>
      <c r="P1167">
        <f t="shared" si="261"/>
        <v>0</v>
      </c>
      <c r="Q1167">
        <f t="shared" si="262"/>
        <v>0</v>
      </c>
      <c r="R1167">
        <f t="shared" si="263"/>
        <v>0</v>
      </c>
      <c r="S1167">
        <f t="shared" si="264"/>
        <v>0</v>
      </c>
      <c r="T1167">
        <f t="shared" si="265"/>
        <v>0</v>
      </c>
      <c r="U1167">
        <f>T1167*参数设置!B1168</f>
        <v>0</v>
      </c>
    </row>
    <row r="1168" spans="1:21" x14ac:dyDescent="0.25">
      <c r="A1168" s="3">
        <v>42650</v>
      </c>
      <c r="B1168">
        <f>IF(K1167="是",F1167*0.25*(价格数据!B1168/价格数据!B1167),B1167*(价格数据!B1168/价格数据!B1167))</f>
        <v>31528.284681827463</v>
      </c>
      <c r="C1168">
        <f>IF(K1167="是",F1167*0.25*(价格数据!C1168/价格数据!C1167),C1167*(价格数据!C1168/价格数据!C1167))</f>
        <v>30399.564363824502</v>
      </c>
      <c r="D1168">
        <f>IF(K1167="是",F1167*0.25*(价格数据!D1168/价格数据!D1167),D1167*(价格数据!D1168/价格数据!D1167))</f>
        <v>29717.229846820883</v>
      </c>
      <c r="E1168">
        <f>IF(K1167="是",F1167*0.25*(价格数据!E1168/价格数据!E1167),E1167*(价格数据!E1168/价格数据!E1167))</f>
        <v>29148.387791574049</v>
      </c>
      <c r="F1168">
        <f t="shared" si="252"/>
        <v>120793.46668404689</v>
      </c>
      <c r="G1168">
        <f t="shared" si="253"/>
        <v>0.26100985051032882</v>
      </c>
      <c r="H1168">
        <f t="shared" si="254"/>
        <v>0.25166563389838825</v>
      </c>
      <c r="I1168">
        <f t="shared" si="255"/>
        <v>0.246016863847038</v>
      </c>
      <c r="J1168">
        <f t="shared" si="256"/>
        <v>0.24130765174424501</v>
      </c>
      <c r="K1168" t="str">
        <f>IF(OR(
 ROUND(G1168,4)&gt;(0.25+参数设置!B$3), ROUND(G1168,4)&lt;(0.25-参数设置!B$3),
 ROUND(H1168,4)&gt;(0.25+参数设置!B$3), ROUND(H1168,4)&lt;(0.25-参数设置!B$3),
 ROUND(I1168,4)&gt;(0.25+参数设置!B$3), ROUND(I1168,4)&lt;(0.25-参数设置!B$3),
 ROUND(J1168,4)&gt;(0.25+参数设置!B$3), ROUND(J1168,4)&lt;(0.25-参数设置!B$3)
),"是","否")</f>
        <v>否</v>
      </c>
      <c r="L1168">
        <f t="shared" si="257"/>
        <v>31528.284681827463</v>
      </c>
      <c r="M1168">
        <f t="shared" si="258"/>
        <v>30399.564363824502</v>
      </c>
      <c r="N1168">
        <f t="shared" si="259"/>
        <v>29717.229846820883</v>
      </c>
      <c r="O1168">
        <f t="shared" si="260"/>
        <v>29148.387791574049</v>
      </c>
      <c r="P1168">
        <f t="shared" si="261"/>
        <v>0</v>
      </c>
      <c r="Q1168">
        <f t="shared" si="262"/>
        <v>0</v>
      </c>
      <c r="R1168">
        <f t="shared" si="263"/>
        <v>0</v>
      </c>
      <c r="S1168">
        <f t="shared" si="264"/>
        <v>0</v>
      </c>
      <c r="T1168">
        <f t="shared" si="265"/>
        <v>0</v>
      </c>
      <c r="U1168">
        <f>T1168*参数设置!B1169</f>
        <v>0</v>
      </c>
    </row>
    <row r="1169" spans="1:21" x14ac:dyDescent="0.25">
      <c r="A1169" s="3">
        <v>42651</v>
      </c>
      <c r="B1169">
        <f>IF(K1168="是",F1168*0.25*(价格数据!B1169/价格数据!B1168),B1168*(价格数据!B1169/价格数据!B1168))</f>
        <v>31528.284681827463</v>
      </c>
      <c r="C1169">
        <f>IF(K1168="是",F1168*0.25*(价格数据!C1169/价格数据!C1168),C1168*(价格数据!C1169/价格数据!C1168))</f>
        <v>30399.564363824502</v>
      </c>
      <c r="D1169">
        <f>IF(K1168="是",F1168*0.25*(价格数据!D1169/价格数据!D1168),D1168*(价格数据!D1169/价格数据!D1168))</f>
        <v>29717.229846820883</v>
      </c>
      <c r="E1169">
        <f>IF(K1168="是",F1168*0.25*(价格数据!E1169/价格数据!E1168),E1168*(价格数据!E1169/价格数据!E1168))</f>
        <v>29148.387791574049</v>
      </c>
      <c r="F1169">
        <f t="shared" si="252"/>
        <v>120793.46668404689</v>
      </c>
      <c r="G1169">
        <f t="shared" si="253"/>
        <v>0.26100985051032882</v>
      </c>
      <c r="H1169">
        <f t="shared" si="254"/>
        <v>0.25166563389838825</v>
      </c>
      <c r="I1169">
        <f t="shared" si="255"/>
        <v>0.246016863847038</v>
      </c>
      <c r="J1169">
        <f t="shared" si="256"/>
        <v>0.24130765174424501</v>
      </c>
      <c r="K1169" t="str">
        <f>IF(OR(
 ROUND(G1169,4)&gt;(0.25+参数设置!B$3), ROUND(G1169,4)&lt;(0.25-参数设置!B$3),
 ROUND(H1169,4)&gt;(0.25+参数设置!B$3), ROUND(H1169,4)&lt;(0.25-参数设置!B$3),
 ROUND(I1169,4)&gt;(0.25+参数设置!B$3), ROUND(I1169,4)&lt;(0.25-参数设置!B$3),
 ROUND(J1169,4)&gt;(0.25+参数设置!B$3), ROUND(J1169,4)&lt;(0.25-参数设置!B$3)
),"是","否")</f>
        <v>否</v>
      </c>
      <c r="L1169">
        <f t="shared" si="257"/>
        <v>31528.284681827463</v>
      </c>
      <c r="M1169">
        <f t="shared" si="258"/>
        <v>30399.564363824502</v>
      </c>
      <c r="N1169">
        <f t="shared" si="259"/>
        <v>29717.229846820883</v>
      </c>
      <c r="O1169">
        <f t="shared" si="260"/>
        <v>29148.387791574049</v>
      </c>
      <c r="P1169">
        <f t="shared" si="261"/>
        <v>0</v>
      </c>
      <c r="Q1169">
        <f t="shared" si="262"/>
        <v>0</v>
      </c>
      <c r="R1169">
        <f t="shared" si="263"/>
        <v>0</v>
      </c>
      <c r="S1169">
        <f t="shared" si="264"/>
        <v>0</v>
      </c>
      <c r="T1169">
        <f t="shared" si="265"/>
        <v>0</v>
      </c>
      <c r="U1169">
        <f>T1169*参数设置!B1170</f>
        <v>0</v>
      </c>
    </row>
    <row r="1170" spans="1:21" x14ac:dyDescent="0.25">
      <c r="A1170" s="3">
        <v>42652</v>
      </c>
      <c r="B1170">
        <f>IF(K1169="是",F1169*0.25*(价格数据!B1170/价格数据!B1169),B1169*(价格数据!B1170/价格数据!B1169))</f>
        <v>31528.284681827463</v>
      </c>
      <c r="C1170">
        <f>IF(K1169="是",F1169*0.25*(价格数据!C1170/价格数据!C1169),C1169*(价格数据!C1170/价格数据!C1169))</f>
        <v>30399.564363824502</v>
      </c>
      <c r="D1170">
        <f>IF(K1169="是",F1169*0.25*(价格数据!D1170/价格数据!D1169),D1169*(价格数据!D1170/价格数据!D1169))</f>
        <v>29717.229846820883</v>
      </c>
      <c r="E1170">
        <f>IF(K1169="是",F1169*0.25*(价格数据!E1170/价格数据!E1169),E1169*(价格数据!E1170/价格数据!E1169))</f>
        <v>29148.387791574049</v>
      </c>
      <c r="F1170">
        <f t="shared" si="252"/>
        <v>120793.46668404689</v>
      </c>
      <c r="G1170">
        <f t="shared" si="253"/>
        <v>0.26100985051032882</v>
      </c>
      <c r="H1170">
        <f t="shared" si="254"/>
        <v>0.25166563389838825</v>
      </c>
      <c r="I1170">
        <f t="shared" si="255"/>
        <v>0.246016863847038</v>
      </c>
      <c r="J1170">
        <f t="shared" si="256"/>
        <v>0.24130765174424501</v>
      </c>
      <c r="K1170" t="str">
        <f>IF(OR(
 ROUND(G1170,4)&gt;(0.25+参数设置!B$3), ROUND(G1170,4)&lt;(0.25-参数设置!B$3),
 ROUND(H1170,4)&gt;(0.25+参数设置!B$3), ROUND(H1170,4)&lt;(0.25-参数设置!B$3),
 ROUND(I1170,4)&gt;(0.25+参数设置!B$3), ROUND(I1170,4)&lt;(0.25-参数设置!B$3),
 ROUND(J1170,4)&gt;(0.25+参数设置!B$3), ROUND(J1170,4)&lt;(0.25-参数设置!B$3)
),"是","否")</f>
        <v>否</v>
      </c>
      <c r="L1170">
        <f t="shared" si="257"/>
        <v>31528.284681827463</v>
      </c>
      <c r="M1170">
        <f t="shared" si="258"/>
        <v>30399.564363824502</v>
      </c>
      <c r="N1170">
        <f t="shared" si="259"/>
        <v>29717.229846820883</v>
      </c>
      <c r="O1170">
        <f t="shared" si="260"/>
        <v>29148.387791574049</v>
      </c>
      <c r="P1170">
        <f t="shared" si="261"/>
        <v>0</v>
      </c>
      <c r="Q1170">
        <f t="shared" si="262"/>
        <v>0</v>
      </c>
      <c r="R1170">
        <f t="shared" si="263"/>
        <v>0</v>
      </c>
      <c r="S1170">
        <f t="shared" si="264"/>
        <v>0</v>
      </c>
      <c r="T1170">
        <f t="shared" si="265"/>
        <v>0</v>
      </c>
      <c r="U1170">
        <f>T1170*参数设置!B1171</f>
        <v>0</v>
      </c>
    </row>
    <row r="1171" spans="1:21" x14ac:dyDescent="0.25">
      <c r="A1171" s="3">
        <v>42653</v>
      </c>
      <c r="B1171">
        <f>IF(K1170="是",F1170*0.25*(价格数据!B1171/价格数据!B1170),B1170*(价格数据!B1171/价格数据!B1170))</f>
        <v>31888.933332612964</v>
      </c>
      <c r="C1171">
        <f>IF(K1170="是",F1170*0.25*(价格数据!C1171/价格数据!C1170),C1170*(价格数据!C1171/价格数据!C1170))</f>
        <v>29266.130025954157</v>
      </c>
      <c r="D1171">
        <f>IF(K1170="是",F1170*0.25*(价格数据!D1171/价格数据!D1170),D1170*(价格数据!D1171/价格数据!D1170))</f>
        <v>29721.956997039102</v>
      </c>
      <c r="E1171">
        <f>IF(K1170="是",F1170*0.25*(价格数据!E1171/价格数据!E1170),E1170*(价格数据!E1171/价格数据!E1170))</f>
        <v>29126.541356306348</v>
      </c>
      <c r="F1171">
        <f t="shared" si="252"/>
        <v>120003.56171191257</v>
      </c>
      <c r="G1171">
        <f t="shared" si="253"/>
        <v>0.26573322389519877</v>
      </c>
      <c r="H1171">
        <f t="shared" si="254"/>
        <v>0.24387717838085596</v>
      </c>
      <c r="I1171">
        <f t="shared" si="255"/>
        <v>0.24767562373183002</v>
      </c>
      <c r="J1171">
        <f t="shared" si="256"/>
        <v>0.24271397399211528</v>
      </c>
      <c r="K1171" t="str">
        <f>IF(OR(
 ROUND(G1171,4)&gt;(0.25+参数设置!B$3), ROUND(G1171,4)&lt;(0.25-参数设置!B$3),
 ROUND(H1171,4)&gt;(0.25+参数设置!B$3), ROUND(H1171,4)&lt;(0.25-参数设置!B$3),
 ROUND(I1171,4)&gt;(0.25+参数设置!B$3), ROUND(I1171,4)&lt;(0.25-参数设置!B$3),
 ROUND(J1171,4)&gt;(0.25+参数设置!B$3), ROUND(J1171,4)&lt;(0.25-参数设置!B$3)
),"是","否")</f>
        <v>否</v>
      </c>
      <c r="L1171">
        <f t="shared" si="257"/>
        <v>31888.933332612964</v>
      </c>
      <c r="M1171">
        <f t="shared" si="258"/>
        <v>29266.130025954157</v>
      </c>
      <c r="N1171">
        <f t="shared" si="259"/>
        <v>29721.956997039102</v>
      </c>
      <c r="O1171">
        <f t="shared" si="260"/>
        <v>29126.541356306348</v>
      </c>
      <c r="P1171">
        <f t="shared" si="261"/>
        <v>0</v>
      </c>
      <c r="Q1171">
        <f t="shared" si="262"/>
        <v>0</v>
      </c>
      <c r="R1171">
        <f t="shared" si="263"/>
        <v>0</v>
      </c>
      <c r="S1171">
        <f t="shared" si="264"/>
        <v>0</v>
      </c>
      <c r="T1171">
        <f t="shared" si="265"/>
        <v>0</v>
      </c>
      <c r="U1171">
        <f>T1171*参数设置!B1172</f>
        <v>0</v>
      </c>
    </row>
    <row r="1172" spans="1:21" x14ac:dyDescent="0.25">
      <c r="A1172" s="3">
        <v>42654</v>
      </c>
      <c r="B1172">
        <f>IF(K1171="是",F1171*0.25*(价格数据!B1172/价格数据!B1171),B1171*(价格数据!B1172/价格数据!B1171))</f>
        <v>31964.859364357279</v>
      </c>
      <c r="C1172">
        <f>IF(K1171="是",F1171*0.25*(价格数据!C1172/价格数据!C1171),C1171*(价格数据!C1172/价格数据!C1171))</f>
        <v>29201.973365319984</v>
      </c>
      <c r="D1172">
        <f>IF(K1171="是",F1171*0.25*(价格数据!D1172/价格数据!D1171),D1171*(价格数据!D1172/价格数据!D1171))</f>
        <v>29727.734625083594</v>
      </c>
      <c r="E1172">
        <f>IF(K1171="是",F1171*0.25*(价格数据!E1172/价格数据!E1171),E1171*(价格数据!E1172/价格数据!E1171))</f>
        <v>29127.706499520627</v>
      </c>
      <c r="F1172">
        <f t="shared" si="252"/>
        <v>120022.27385428149</v>
      </c>
      <c r="G1172">
        <f t="shared" si="253"/>
        <v>0.26632439411342657</v>
      </c>
      <c r="H1172">
        <f t="shared" si="254"/>
        <v>0.24330461694780062</v>
      </c>
      <c r="I1172">
        <f t="shared" si="255"/>
        <v>0.24768514768496974</v>
      </c>
      <c r="J1172">
        <f t="shared" si="256"/>
        <v>0.24268584125380299</v>
      </c>
      <c r="K1172" t="str">
        <f>IF(OR(
 ROUND(G1172,4)&gt;(0.25+参数设置!B$3), ROUND(G1172,4)&lt;(0.25-参数设置!B$3),
 ROUND(H1172,4)&gt;(0.25+参数设置!B$3), ROUND(H1172,4)&lt;(0.25-参数设置!B$3),
 ROUND(I1172,4)&gt;(0.25+参数设置!B$3), ROUND(I1172,4)&lt;(0.25-参数设置!B$3),
 ROUND(J1172,4)&gt;(0.25+参数设置!B$3), ROUND(J1172,4)&lt;(0.25-参数设置!B$3)
),"是","否")</f>
        <v>否</v>
      </c>
      <c r="L1172">
        <f t="shared" si="257"/>
        <v>31964.859364357279</v>
      </c>
      <c r="M1172">
        <f t="shared" si="258"/>
        <v>29201.973365319984</v>
      </c>
      <c r="N1172">
        <f t="shared" si="259"/>
        <v>29727.734625083594</v>
      </c>
      <c r="O1172">
        <f t="shared" si="260"/>
        <v>29127.706499520627</v>
      </c>
      <c r="P1172">
        <f t="shared" si="261"/>
        <v>0</v>
      </c>
      <c r="Q1172">
        <f t="shared" si="262"/>
        <v>0</v>
      </c>
      <c r="R1172">
        <f t="shared" si="263"/>
        <v>0</v>
      </c>
      <c r="S1172">
        <f t="shared" si="264"/>
        <v>0</v>
      </c>
      <c r="T1172">
        <f t="shared" si="265"/>
        <v>0</v>
      </c>
      <c r="U1172">
        <f>T1172*参数设置!B1173</f>
        <v>0</v>
      </c>
    </row>
    <row r="1173" spans="1:21" x14ac:dyDescent="0.25">
      <c r="A1173" s="3">
        <v>42655</v>
      </c>
      <c r="B1173">
        <f>IF(K1172="是",F1172*0.25*(价格数据!B1173/价格数据!B1172),B1172*(价格数据!B1173/价格数据!B1172))</f>
        <v>31888.93333261296</v>
      </c>
      <c r="C1173">
        <f>IF(K1172="是",F1172*0.25*(价格数据!C1173/价格数据!C1172),C1172*(价格数据!C1173/价格数据!C1172))</f>
        <v>29137.816704685818</v>
      </c>
      <c r="D1173">
        <f>IF(K1172="是",F1172*0.25*(价格数据!D1173/价格数据!D1172),D1172*(价格数据!D1173/价格数据!D1172))</f>
        <v>29727.997244540162</v>
      </c>
      <c r="E1173">
        <f>IF(K1172="是",F1172*0.25*(价格数据!E1173/价格数据!E1172),E1172*(价格数据!E1173/价格数据!E1172))</f>
        <v>29130.328071752749</v>
      </c>
      <c r="F1173">
        <f t="shared" si="252"/>
        <v>119885.07535359169</v>
      </c>
      <c r="G1173">
        <f t="shared" si="253"/>
        <v>0.26599585676998605</v>
      </c>
      <c r="H1173">
        <f t="shared" si="254"/>
        <v>0.24304790749595892</v>
      </c>
      <c r="I1173">
        <f t="shared" si="255"/>
        <v>0.2479707933356988</v>
      </c>
      <c r="J1173">
        <f t="shared" si="256"/>
        <v>0.24298544239835623</v>
      </c>
      <c r="K1173" t="str">
        <f>IF(OR(
 ROUND(G1173,4)&gt;(0.25+参数设置!B$3), ROUND(G1173,4)&lt;(0.25-参数设置!B$3),
 ROUND(H1173,4)&gt;(0.25+参数设置!B$3), ROUND(H1173,4)&lt;(0.25-参数设置!B$3),
 ROUND(I1173,4)&gt;(0.25+参数设置!B$3), ROUND(I1173,4)&lt;(0.25-参数设置!B$3),
 ROUND(J1173,4)&gt;(0.25+参数设置!B$3), ROUND(J1173,4)&lt;(0.25-参数设置!B$3)
),"是","否")</f>
        <v>否</v>
      </c>
      <c r="L1173">
        <f t="shared" si="257"/>
        <v>31888.93333261296</v>
      </c>
      <c r="M1173">
        <f t="shared" si="258"/>
        <v>29137.816704685818</v>
      </c>
      <c r="N1173">
        <f t="shared" si="259"/>
        <v>29727.997244540162</v>
      </c>
      <c r="O1173">
        <f t="shared" si="260"/>
        <v>29130.328071752749</v>
      </c>
      <c r="P1173">
        <f t="shared" si="261"/>
        <v>0</v>
      </c>
      <c r="Q1173">
        <f t="shared" si="262"/>
        <v>0</v>
      </c>
      <c r="R1173">
        <f t="shared" si="263"/>
        <v>0</v>
      </c>
      <c r="S1173">
        <f t="shared" si="264"/>
        <v>0</v>
      </c>
      <c r="T1173">
        <f t="shared" si="265"/>
        <v>0</v>
      </c>
      <c r="U1173">
        <f>T1173*参数设置!B1174</f>
        <v>0</v>
      </c>
    </row>
    <row r="1174" spans="1:21" x14ac:dyDescent="0.25">
      <c r="A1174" s="3">
        <v>42656</v>
      </c>
      <c r="B1174">
        <f>IF(K1173="是",F1173*0.25*(价格数据!B1174/价格数据!B1173),B1173*(价格数据!B1174/价格数据!B1173))</f>
        <v>31888.93333261296</v>
      </c>
      <c r="C1174">
        <f>IF(K1173="是",F1173*0.25*(价格数据!C1174/价格数据!C1173),C1173*(价格数据!C1174/价格数据!C1173))</f>
        <v>29234.051695637074</v>
      </c>
      <c r="D1174">
        <f>IF(K1173="是",F1173*0.25*(价格数据!D1174/价格数据!D1173),D1173*(价格数据!D1174/价格数据!D1173))</f>
        <v>29735.613208780625</v>
      </c>
      <c r="E1174">
        <f>IF(K1173="是",F1173*0.25*(价格数据!E1174/价格数据!E1173),E1173*(价格数据!E1174/价格数据!E1173))</f>
        <v>29129.45421434204</v>
      </c>
      <c r="F1174">
        <f t="shared" si="252"/>
        <v>119988.0524513727</v>
      </c>
      <c r="G1174">
        <f t="shared" si="253"/>
        <v>0.26576757169666138</v>
      </c>
      <c r="H1174">
        <f t="shared" si="254"/>
        <v>0.24364135510479007</v>
      </c>
      <c r="I1174">
        <f t="shared" si="255"/>
        <v>0.24782145056343433</v>
      </c>
      <c r="J1174">
        <f t="shared" si="256"/>
        <v>0.2427696226351142</v>
      </c>
      <c r="K1174" t="str">
        <f>IF(OR(
 ROUND(G1174,4)&gt;(0.25+参数设置!B$3), ROUND(G1174,4)&lt;(0.25-参数设置!B$3),
 ROUND(H1174,4)&gt;(0.25+参数设置!B$3), ROUND(H1174,4)&lt;(0.25-参数设置!B$3),
 ROUND(I1174,4)&gt;(0.25+参数设置!B$3), ROUND(I1174,4)&lt;(0.25-参数设置!B$3),
 ROUND(J1174,4)&gt;(0.25+参数设置!B$3), ROUND(J1174,4)&lt;(0.25-参数设置!B$3)
),"是","否")</f>
        <v>否</v>
      </c>
      <c r="L1174">
        <f t="shared" si="257"/>
        <v>31888.93333261296</v>
      </c>
      <c r="M1174">
        <f t="shared" si="258"/>
        <v>29234.051695637074</v>
      </c>
      <c r="N1174">
        <f t="shared" si="259"/>
        <v>29735.613208780625</v>
      </c>
      <c r="O1174">
        <f t="shared" si="260"/>
        <v>29129.45421434204</v>
      </c>
      <c r="P1174">
        <f t="shared" si="261"/>
        <v>0</v>
      </c>
      <c r="Q1174">
        <f t="shared" si="262"/>
        <v>0</v>
      </c>
      <c r="R1174">
        <f t="shared" si="263"/>
        <v>0</v>
      </c>
      <c r="S1174">
        <f t="shared" si="264"/>
        <v>0</v>
      </c>
      <c r="T1174">
        <f t="shared" si="265"/>
        <v>0</v>
      </c>
      <c r="U1174">
        <f>T1174*参数设置!B1175</f>
        <v>0</v>
      </c>
    </row>
    <row r="1175" spans="1:21" x14ac:dyDescent="0.25">
      <c r="A1175" s="3">
        <v>42657</v>
      </c>
      <c r="B1175">
        <f>IF(K1174="是",F1174*0.25*(价格数据!B1175/价格数据!B1174),B1174*(价格数据!B1175/价格数据!B1174))</f>
        <v>31983.840872293356</v>
      </c>
      <c r="C1175">
        <f>IF(K1174="是",F1174*0.25*(价格数据!C1175/价格数据!C1174),C1174*(价格数据!C1175/价格数据!C1174))</f>
        <v>29127.123927913461</v>
      </c>
      <c r="D1175">
        <f>IF(K1174="是",F1174*0.25*(价格数据!D1175/价格数据!D1174),D1174*(价格数据!D1175/价格数据!D1174))</f>
        <v>29759.248959871707</v>
      </c>
      <c r="E1175">
        <f>IF(K1174="是",F1174*0.25*(价格数据!E1175/价格数据!E1174),E1174*(价格数据!E1175/价格数据!E1174))</f>
        <v>29130.619357556323</v>
      </c>
      <c r="F1175">
        <f t="shared" si="252"/>
        <v>120000.83311763484</v>
      </c>
      <c r="G1175">
        <f t="shared" si="253"/>
        <v>0.26653015684432896</v>
      </c>
      <c r="H1175">
        <f t="shared" si="254"/>
        <v>0.24272434758315903</v>
      </c>
      <c r="I1175">
        <f t="shared" si="255"/>
        <v>0.24799201961122391</v>
      </c>
      <c r="J1175">
        <f t="shared" si="256"/>
        <v>0.24275347596128816</v>
      </c>
      <c r="K1175" t="str">
        <f>IF(OR(
 ROUND(G1175,4)&gt;(0.25+参数设置!B$3), ROUND(G1175,4)&lt;(0.25-参数设置!B$3),
 ROUND(H1175,4)&gt;(0.25+参数设置!B$3), ROUND(H1175,4)&lt;(0.25-参数设置!B$3),
 ROUND(I1175,4)&gt;(0.25+参数设置!B$3), ROUND(I1175,4)&lt;(0.25-参数设置!B$3),
 ROUND(J1175,4)&gt;(0.25+参数设置!B$3), ROUND(J1175,4)&lt;(0.25-参数设置!B$3)
),"是","否")</f>
        <v>否</v>
      </c>
      <c r="L1175">
        <f t="shared" si="257"/>
        <v>31983.840872293356</v>
      </c>
      <c r="M1175">
        <f t="shared" si="258"/>
        <v>29127.123927913461</v>
      </c>
      <c r="N1175">
        <f t="shared" si="259"/>
        <v>29759.248959871707</v>
      </c>
      <c r="O1175">
        <f t="shared" si="260"/>
        <v>29130.619357556323</v>
      </c>
      <c r="P1175">
        <f t="shared" si="261"/>
        <v>0</v>
      </c>
      <c r="Q1175">
        <f t="shared" si="262"/>
        <v>0</v>
      </c>
      <c r="R1175">
        <f t="shared" si="263"/>
        <v>0</v>
      </c>
      <c r="S1175">
        <f t="shared" si="264"/>
        <v>0</v>
      </c>
      <c r="T1175">
        <f t="shared" si="265"/>
        <v>0</v>
      </c>
      <c r="U1175">
        <f>T1175*参数设置!B1176</f>
        <v>0</v>
      </c>
    </row>
    <row r="1176" spans="1:21" x14ac:dyDescent="0.25">
      <c r="A1176" s="3">
        <v>42658</v>
      </c>
      <c r="B1176">
        <f>IF(K1175="是",F1175*0.25*(价格数据!B1176/价格数据!B1175),B1175*(价格数据!B1176/价格数据!B1175))</f>
        <v>31983.840872293356</v>
      </c>
      <c r="C1176">
        <f>IF(K1175="是",F1175*0.25*(价格数据!C1176/价格数据!C1175),C1175*(价格数据!C1176/价格数据!C1175))</f>
        <v>29127.123927913461</v>
      </c>
      <c r="D1176">
        <f>IF(K1175="是",F1175*0.25*(价格数据!D1176/价格数据!D1175),D1175*(价格数据!D1176/价格数据!D1175))</f>
        <v>29759.248959871707</v>
      </c>
      <c r="E1176">
        <f>IF(K1175="是",F1175*0.25*(价格数据!E1176/价格数据!E1175),E1175*(价格数据!E1176/价格数据!E1175))</f>
        <v>29130.619357556323</v>
      </c>
      <c r="F1176">
        <f t="shared" si="252"/>
        <v>120000.83311763484</v>
      </c>
      <c r="G1176">
        <f t="shared" si="253"/>
        <v>0.26653015684432896</v>
      </c>
      <c r="H1176">
        <f t="shared" si="254"/>
        <v>0.24272434758315903</v>
      </c>
      <c r="I1176">
        <f t="shared" si="255"/>
        <v>0.24799201961122391</v>
      </c>
      <c r="J1176">
        <f t="shared" si="256"/>
        <v>0.24275347596128816</v>
      </c>
      <c r="K1176" t="str">
        <f>IF(OR(
 ROUND(G1176,4)&gt;(0.25+参数设置!B$3), ROUND(G1176,4)&lt;(0.25-参数设置!B$3),
 ROUND(H1176,4)&gt;(0.25+参数设置!B$3), ROUND(H1176,4)&lt;(0.25-参数设置!B$3),
 ROUND(I1176,4)&gt;(0.25+参数设置!B$3), ROUND(I1176,4)&lt;(0.25-参数设置!B$3),
 ROUND(J1176,4)&gt;(0.25+参数设置!B$3), ROUND(J1176,4)&lt;(0.25-参数设置!B$3)
),"是","否")</f>
        <v>否</v>
      </c>
      <c r="L1176">
        <f t="shared" si="257"/>
        <v>31983.840872293356</v>
      </c>
      <c r="M1176">
        <f t="shared" si="258"/>
        <v>29127.123927913461</v>
      </c>
      <c r="N1176">
        <f t="shared" si="259"/>
        <v>29759.248959871707</v>
      </c>
      <c r="O1176">
        <f t="shared" si="260"/>
        <v>29130.619357556323</v>
      </c>
      <c r="P1176">
        <f t="shared" si="261"/>
        <v>0</v>
      </c>
      <c r="Q1176">
        <f t="shared" si="262"/>
        <v>0</v>
      </c>
      <c r="R1176">
        <f t="shared" si="263"/>
        <v>0</v>
      </c>
      <c r="S1176">
        <f t="shared" si="264"/>
        <v>0</v>
      </c>
      <c r="T1176">
        <f t="shared" si="265"/>
        <v>0</v>
      </c>
      <c r="U1176">
        <f>T1176*参数设置!B1177</f>
        <v>0</v>
      </c>
    </row>
    <row r="1177" spans="1:21" x14ac:dyDescent="0.25">
      <c r="A1177" s="3">
        <v>42659</v>
      </c>
      <c r="B1177">
        <f>IF(K1176="是",F1176*0.25*(价格数据!B1177/价格数据!B1176),B1176*(价格数据!B1177/价格数据!B1176))</f>
        <v>31983.840872293356</v>
      </c>
      <c r="C1177">
        <f>IF(K1176="是",F1176*0.25*(价格数据!C1177/价格数据!C1176),C1176*(价格数据!C1177/价格数据!C1176))</f>
        <v>29127.123927913461</v>
      </c>
      <c r="D1177">
        <f>IF(K1176="是",F1176*0.25*(价格数据!D1177/价格数据!D1176),D1176*(价格数据!D1177/价格数据!D1176))</f>
        <v>29759.248959871707</v>
      </c>
      <c r="E1177">
        <f>IF(K1176="是",F1176*0.25*(价格数据!E1177/价格数据!E1176),E1176*(价格数据!E1177/价格数据!E1176))</f>
        <v>29130.619357556323</v>
      </c>
      <c r="F1177">
        <f t="shared" si="252"/>
        <v>120000.83311763484</v>
      </c>
      <c r="G1177">
        <f t="shared" si="253"/>
        <v>0.26653015684432896</v>
      </c>
      <c r="H1177">
        <f t="shared" si="254"/>
        <v>0.24272434758315903</v>
      </c>
      <c r="I1177">
        <f t="shared" si="255"/>
        <v>0.24799201961122391</v>
      </c>
      <c r="J1177">
        <f t="shared" si="256"/>
        <v>0.24275347596128816</v>
      </c>
      <c r="K1177" t="str">
        <f>IF(OR(
 ROUND(G1177,4)&gt;(0.25+参数设置!B$3), ROUND(G1177,4)&lt;(0.25-参数设置!B$3),
 ROUND(H1177,4)&gt;(0.25+参数设置!B$3), ROUND(H1177,4)&lt;(0.25-参数设置!B$3),
 ROUND(I1177,4)&gt;(0.25+参数设置!B$3), ROUND(I1177,4)&lt;(0.25-参数设置!B$3),
 ROUND(J1177,4)&gt;(0.25+参数设置!B$3), ROUND(J1177,4)&lt;(0.25-参数设置!B$3)
),"是","否")</f>
        <v>否</v>
      </c>
      <c r="L1177">
        <f t="shared" si="257"/>
        <v>31983.840872293356</v>
      </c>
      <c r="M1177">
        <f t="shared" si="258"/>
        <v>29127.123927913461</v>
      </c>
      <c r="N1177">
        <f t="shared" si="259"/>
        <v>29759.248959871707</v>
      </c>
      <c r="O1177">
        <f t="shared" si="260"/>
        <v>29130.619357556323</v>
      </c>
      <c r="P1177">
        <f t="shared" si="261"/>
        <v>0</v>
      </c>
      <c r="Q1177">
        <f t="shared" si="262"/>
        <v>0</v>
      </c>
      <c r="R1177">
        <f t="shared" si="263"/>
        <v>0</v>
      </c>
      <c r="S1177">
        <f t="shared" si="264"/>
        <v>0</v>
      </c>
      <c r="T1177">
        <f t="shared" si="265"/>
        <v>0</v>
      </c>
      <c r="U1177">
        <f>T1177*参数设置!B1178</f>
        <v>0</v>
      </c>
    </row>
    <row r="1178" spans="1:21" x14ac:dyDescent="0.25">
      <c r="A1178" s="3">
        <v>42660</v>
      </c>
      <c r="B1178">
        <f>IF(K1177="是",F1177*0.25*(价格数据!B1178/价格数据!B1177),B1177*(价格数据!B1178/价格数据!B1177))</f>
        <v>31689.627499284128</v>
      </c>
      <c r="C1178">
        <f>IF(K1177="是",F1177*0.25*(价格数据!C1178/价格数据!C1177),C1177*(价格数据!C1178/价格数据!C1177))</f>
        <v>29234.051695637078</v>
      </c>
      <c r="D1178">
        <f>IF(K1177="是",F1177*0.25*(价格数据!D1178/价格数据!D1177),D1177*(价格数据!D1178/价格数据!D1177))</f>
        <v>29784.985666615332</v>
      </c>
      <c r="E1178">
        <f>IF(K1177="是",F1177*0.25*(价格数据!E1178/价格数据!E1177),E1177*(价格数据!E1178/价格数据!E1177))</f>
        <v>29130.328071752752</v>
      </c>
      <c r="F1178">
        <f t="shared" si="252"/>
        <v>119838.99293328929</v>
      </c>
      <c r="G1178">
        <f t="shared" si="253"/>
        <v>0.26443502839618133</v>
      </c>
      <c r="H1178">
        <f t="shared" si="254"/>
        <v>0.24394440390458538</v>
      </c>
      <c r="I1178">
        <f t="shared" si="255"/>
        <v>0.2485416886237998</v>
      </c>
      <c r="J1178">
        <f t="shared" si="256"/>
        <v>0.24307887907543346</v>
      </c>
      <c r="K1178" t="str">
        <f>IF(OR(
 ROUND(G1178,4)&gt;(0.25+参数设置!B$3), ROUND(G1178,4)&lt;(0.25-参数设置!B$3),
 ROUND(H1178,4)&gt;(0.25+参数设置!B$3), ROUND(H1178,4)&lt;(0.25-参数设置!B$3),
 ROUND(I1178,4)&gt;(0.25+参数设置!B$3), ROUND(I1178,4)&lt;(0.25-参数设置!B$3),
 ROUND(J1178,4)&gt;(0.25+参数设置!B$3), ROUND(J1178,4)&lt;(0.25-参数设置!B$3)
),"是","否")</f>
        <v>否</v>
      </c>
      <c r="L1178">
        <f t="shared" si="257"/>
        <v>31689.627499284128</v>
      </c>
      <c r="M1178">
        <f t="shared" si="258"/>
        <v>29234.051695637078</v>
      </c>
      <c r="N1178">
        <f t="shared" si="259"/>
        <v>29784.985666615332</v>
      </c>
      <c r="O1178">
        <f t="shared" si="260"/>
        <v>29130.328071752752</v>
      </c>
      <c r="P1178">
        <f t="shared" si="261"/>
        <v>0</v>
      </c>
      <c r="Q1178">
        <f t="shared" si="262"/>
        <v>0</v>
      </c>
      <c r="R1178">
        <f t="shared" si="263"/>
        <v>0</v>
      </c>
      <c r="S1178">
        <f t="shared" si="264"/>
        <v>0</v>
      </c>
      <c r="T1178">
        <f t="shared" si="265"/>
        <v>0</v>
      </c>
      <c r="U1178">
        <f>T1178*参数设置!B1179</f>
        <v>0</v>
      </c>
    </row>
    <row r="1179" spans="1:21" x14ac:dyDescent="0.25">
      <c r="A1179" s="3">
        <v>42661</v>
      </c>
      <c r="B1179">
        <f>IF(K1178="是",F1178*0.25*(价格数据!B1179/价格数据!B1178),B1178*(价格数据!B1179/价格数据!B1178))</f>
        <v>32088.239165941792</v>
      </c>
      <c r="C1179">
        <f>IF(K1178="是",F1178*0.25*(价格数据!C1179/价格数据!C1178),C1178*(价格数据!C1179/价格数据!C1178))</f>
        <v>29298.208356271247</v>
      </c>
      <c r="D1179">
        <f>IF(K1178="是",F1178*0.25*(价格数据!D1179/价格数据!D1178),D1178*(价格数据!D1179/价格数据!D1178))</f>
        <v>29788.924958463846</v>
      </c>
      <c r="E1179">
        <f>IF(K1178="是",F1178*0.25*(价格数据!E1179/价格数据!E1178),E1178*(价格数据!E1179/价格数据!E1178))</f>
        <v>29126.250070502781</v>
      </c>
      <c r="F1179">
        <f t="shared" si="252"/>
        <v>120301.62255117967</v>
      </c>
      <c r="G1179">
        <f t="shared" si="253"/>
        <v>0.26673155760879752</v>
      </c>
      <c r="H1179">
        <f t="shared" si="254"/>
        <v>0.2435395943542405</v>
      </c>
      <c r="I1179">
        <f t="shared" si="255"/>
        <v>0.24761864658800264</v>
      </c>
      <c r="J1179">
        <f t="shared" si="256"/>
        <v>0.24211020144895937</v>
      </c>
      <c r="K1179" t="str">
        <f>IF(OR(
 ROUND(G1179,4)&gt;(0.25+参数设置!B$3), ROUND(G1179,4)&lt;(0.25-参数设置!B$3),
 ROUND(H1179,4)&gt;(0.25+参数设置!B$3), ROUND(H1179,4)&lt;(0.25-参数设置!B$3),
 ROUND(I1179,4)&gt;(0.25+参数设置!B$3), ROUND(I1179,4)&lt;(0.25-参数设置!B$3),
 ROUND(J1179,4)&gt;(0.25+参数设置!B$3), ROUND(J1179,4)&lt;(0.25-参数设置!B$3)
),"是","否")</f>
        <v>否</v>
      </c>
      <c r="L1179">
        <f t="shared" si="257"/>
        <v>32088.239165941792</v>
      </c>
      <c r="M1179">
        <f t="shared" si="258"/>
        <v>29298.208356271247</v>
      </c>
      <c r="N1179">
        <f t="shared" si="259"/>
        <v>29788.924958463846</v>
      </c>
      <c r="O1179">
        <f t="shared" si="260"/>
        <v>29126.250070502781</v>
      </c>
      <c r="P1179">
        <f t="shared" si="261"/>
        <v>0</v>
      </c>
      <c r="Q1179">
        <f t="shared" si="262"/>
        <v>0</v>
      </c>
      <c r="R1179">
        <f t="shared" si="263"/>
        <v>0</v>
      </c>
      <c r="S1179">
        <f t="shared" si="264"/>
        <v>0</v>
      </c>
      <c r="T1179">
        <f t="shared" si="265"/>
        <v>0</v>
      </c>
      <c r="U1179">
        <f>T1179*参数设置!B1180</f>
        <v>0</v>
      </c>
    </row>
    <row r="1180" spans="1:21" x14ac:dyDescent="0.25">
      <c r="A1180" s="3">
        <v>42662</v>
      </c>
      <c r="B1180">
        <f>IF(K1179="是",F1179*0.25*(价格数据!B1180/价格数据!B1179),B1179*(价格数据!B1180/价格数据!B1179))</f>
        <v>32069.257658005718</v>
      </c>
      <c r="C1180">
        <f>IF(K1179="是",F1179*0.25*(价格数据!C1180/价格数据!C1179),C1179*(价格数据!C1180/价格数据!C1179))</f>
        <v>29298.208356271247</v>
      </c>
      <c r="D1180">
        <f>IF(K1179="是",F1179*0.25*(价格数据!D1180/价格数据!D1179),D1179*(价格数据!D1180/价格数据!D1179))</f>
        <v>29800.480214552823</v>
      </c>
      <c r="E1180">
        <f>IF(K1179="是",F1179*0.25*(价格数据!E1180/价格数据!E1179),E1179*(价格数据!E1180/价格数据!E1179))</f>
        <v>29127.415213717053</v>
      </c>
      <c r="F1180">
        <f t="shared" si="252"/>
        <v>120295.36144254685</v>
      </c>
      <c r="G1180">
        <f t="shared" si="253"/>
        <v>0.26658764954392705</v>
      </c>
      <c r="H1180">
        <f t="shared" si="254"/>
        <v>0.2435522700537717</v>
      </c>
      <c r="I1180">
        <f t="shared" si="255"/>
        <v>0.24772759196359831</v>
      </c>
      <c r="J1180">
        <f t="shared" si="256"/>
        <v>0.24213248843870283</v>
      </c>
      <c r="K1180" t="str">
        <f>IF(OR(
 ROUND(G1180,4)&gt;(0.25+参数设置!B$3), ROUND(G1180,4)&lt;(0.25-参数设置!B$3),
 ROUND(H1180,4)&gt;(0.25+参数设置!B$3), ROUND(H1180,4)&lt;(0.25-参数设置!B$3),
 ROUND(I1180,4)&gt;(0.25+参数设置!B$3), ROUND(I1180,4)&lt;(0.25-参数设置!B$3),
 ROUND(J1180,4)&gt;(0.25+参数设置!B$3), ROUND(J1180,4)&lt;(0.25-参数设置!B$3)
),"是","否")</f>
        <v>否</v>
      </c>
      <c r="L1180">
        <f t="shared" si="257"/>
        <v>32069.257658005718</v>
      </c>
      <c r="M1180">
        <f t="shared" si="258"/>
        <v>29298.208356271247</v>
      </c>
      <c r="N1180">
        <f t="shared" si="259"/>
        <v>29800.480214552823</v>
      </c>
      <c r="O1180">
        <f t="shared" si="260"/>
        <v>29127.415213717053</v>
      </c>
      <c r="P1180">
        <f t="shared" si="261"/>
        <v>0</v>
      </c>
      <c r="Q1180">
        <f t="shared" si="262"/>
        <v>0</v>
      </c>
      <c r="R1180">
        <f t="shared" si="263"/>
        <v>0</v>
      </c>
      <c r="S1180">
        <f t="shared" si="264"/>
        <v>0</v>
      </c>
      <c r="T1180">
        <f t="shared" si="265"/>
        <v>0</v>
      </c>
      <c r="U1180">
        <f>T1180*参数设置!B1181</f>
        <v>0</v>
      </c>
    </row>
    <row r="1181" spans="1:21" x14ac:dyDescent="0.25">
      <c r="A1181" s="3">
        <v>42663</v>
      </c>
      <c r="B1181">
        <f>IF(K1180="是",F1180*0.25*(价格数据!B1181/价格数据!B1180),B1180*(价格数据!B1181/价格数据!B1180))</f>
        <v>32021.803888165519</v>
      </c>
      <c r="C1181">
        <f>IF(K1180="是",F1180*0.25*(价格数据!C1181/价格数据!C1180),C1180*(价格数据!C1181/价格数据!C1180))</f>
        <v>29522.756668490845</v>
      </c>
      <c r="D1181">
        <f>IF(K1180="是",F1180*0.25*(价格数据!D1181/价格数据!D1180),D1180*(价格数据!D1181/价格数据!D1180))</f>
        <v>29835.408602276315</v>
      </c>
      <c r="E1181">
        <f>IF(K1180="是",F1180*0.25*(价格数据!E1181/价格数据!E1180),E1180*(价格数据!E1181/价格数据!E1180))</f>
        <v>29125.66749889564</v>
      </c>
      <c r="F1181">
        <f t="shared" si="252"/>
        <v>120505.63665782832</v>
      </c>
      <c r="G1181">
        <f t="shared" si="253"/>
        <v>0.26572868104991926</v>
      </c>
      <c r="H1181">
        <f t="shared" si="254"/>
        <v>0.24499067004076924</v>
      </c>
      <c r="I1181">
        <f t="shared" si="255"/>
        <v>0.24758517053432902</v>
      </c>
      <c r="J1181">
        <f t="shared" si="256"/>
        <v>0.24169547837498248</v>
      </c>
      <c r="K1181" t="str">
        <f>IF(OR(
 ROUND(G1181,4)&gt;(0.25+参数设置!B$3), ROUND(G1181,4)&lt;(0.25-参数设置!B$3),
 ROUND(H1181,4)&gt;(0.25+参数设置!B$3), ROUND(H1181,4)&lt;(0.25-参数设置!B$3),
 ROUND(I1181,4)&gt;(0.25+参数设置!B$3), ROUND(I1181,4)&lt;(0.25-参数设置!B$3),
 ROUND(J1181,4)&gt;(0.25+参数设置!B$3), ROUND(J1181,4)&lt;(0.25-参数设置!B$3)
),"是","否")</f>
        <v>否</v>
      </c>
      <c r="L1181">
        <f t="shared" si="257"/>
        <v>32021.803888165519</v>
      </c>
      <c r="M1181">
        <f t="shared" si="258"/>
        <v>29522.756668490845</v>
      </c>
      <c r="N1181">
        <f t="shared" si="259"/>
        <v>29835.408602276315</v>
      </c>
      <c r="O1181">
        <f t="shared" si="260"/>
        <v>29125.66749889564</v>
      </c>
      <c r="P1181">
        <f t="shared" si="261"/>
        <v>0</v>
      </c>
      <c r="Q1181">
        <f t="shared" si="262"/>
        <v>0</v>
      </c>
      <c r="R1181">
        <f t="shared" si="263"/>
        <v>0</v>
      </c>
      <c r="S1181">
        <f t="shared" si="264"/>
        <v>0</v>
      </c>
      <c r="T1181">
        <f t="shared" si="265"/>
        <v>0</v>
      </c>
      <c r="U1181">
        <f>T1181*参数设置!B1182</f>
        <v>0</v>
      </c>
    </row>
    <row r="1182" spans="1:21" x14ac:dyDescent="0.25">
      <c r="A1182" s="3">
        <v>42664</v>
      </c>
      <c r="B1182">
        <f>IF(K1181="是",F1181*0.25*(价格数据!B1182/价格数据!B1181),B1181*(价格数据!B1182/价格数据!B1181))</f>
        <v>32183.146705622192</v>
      </c>
      <c r="C1182">
        <f>IF(K1181="是",F1181*0.25*(价格数据!C1182/价格数据!C1181),C1181*(价格数据!C1182/价格数据!C1181))</f>
        <v>29415.828900767225</v>
      </c>
      <c r="D1182">
        <f>IF(K1181="是",F1181*0.25*(价格数据!D1182/价格数据!D1181),D1181*(价格数据!D1182/价格数据!D1181))</f>
        <v>29876.114618044296</v>
      </c>
      <c r="E1182">
        <f>IF(K1181="是",F1181*0.25*(价格数据!E1182/价格数据!E1181),E1181*(价格数据!E1182/价格数据!E1181))</f>
        <v>29126.832642109919</v>
      </c>
      <c r="F1182">
        <f t="shared" si="252"/>
        <v>120601.92286654364</v>
      </c>
      <c r="G1182">
        <f t="shared" si="253"/>
        <v>0.26685434146216391</v>
      </c>
      <c r="H1182">
        <f t="shared" si="254"/>
        <v>0.24390845686033016</v>
      </c>
      <c r="I1182">
        <f t="shared" si="255"/>
        <v>0.24772502716316369</v>
      </c>
      <c r="J1182">
        <f t="shared" si="256"/>
        <v>0.24151217451434215</v>
      </c>
      <c r="K1182" t="str">
        <f>IF(OR(
 ROUND(G1182,4)&gt;(0.25+参数设置!B$3), ROUND(G1182,4)&lt;(0.25-参数设置!B$3),
 ROUND(H1182,4)&gt;(0.25+参数设置!B$3), ROUND(H1182,4)&lt;(0.25-参数设置!B$3),
 ROUND(I1182,4)&gt;(0.25+参数设置!B$3), ROUND(I1182,4)&lt;(0.25-参数设置!B$3),
 ROUND(J1182,4)&gt;(0.25+参数设置!B$3), ROUND(J1182,4)&lt;(0.25-参数设置!B$3)
),"是","否")</f>
        <v>否</v>
      </c>
      <c r="L1182">
        <f t="shared" si="257"/>
        <v>32183.146705622192</v>
      </c>
      <c r="M1182">
        <f t="shared" si="258"/>
        <v>29415.828900767225</v>
      </c>
      <c r="N1182">
        <f t="shared" si="259"/>
        <v>29876.114618044296</v>
      </c>
      <c r="O1182">
        <f t="shared" si="260"/>
        <v>29126.832642109919</v>
      </c>
      <c r="P1182">
        <f t="shared" si="261"/>
        <v>0</v>
      </c>
      <c r="Q1182">
        <f t="shared" si="262"/>
        <v>0</v>
      </c>
      <c r="R1182">
        <f t="shared" si="263"/>
        <v>0</v>
      </c>
      <c r="S1182">
        <f t="shared" si="264"/>
        <v>0</v>
      </c>
      <c r="T1182">
        <f t="shared" si="265"/>
        <v>0</v>
      </c>
      <c r="U1182">
        <f>T1182*参数设置!B1183</f>
        <v>0</v>
      </c>
    </row>
    <row r="1183" spans="1:21" x14ac:dyDescent="0.25">
      <c r="A1183" s="3">
        <v>42665</v>
      </c>
      <c r="B1183">
        <f>IF(K1182="是",F1182*0.25*(价格数据!B1183/价格数据!B1182),B1182*(价格数据!B1183/价格数据!B1182))</f>
        <v>32183.146705622192</v>
      </c>
      <c r="C1183">
        <f>IF(K1182="是",F1182*0.25*(价格数据!C1183/价格数据!C1182),C1182*(价格数据!C1183/价格数据!C1182))</f>
        <v>29415.828900767225</v>
      </c>
      <c r="D1183">
        <f>IF(K1182="是",F1182*0.25*(价格数据!D1183/价格数据!D1182),D1182*(价格数据!D1183/价格数据!D1182))</f>
        <v>29876.114618044296</v>
      </c>
      <c r="E1183">
        <f>IF(K1182="是",F1182*0.25*(价格数据!E1183/价格数据!E1182),E1182*(价格数据!E1183/价格数据!E1182))</f>
        <v>29126.832642109919</v>
      </c>
      <c r="F1183">
        <f t="shared" si="252"/>
        <v>120601.92286654364</v>
      </c>
      <c r="G1183">
        <f t="shared" si="253"/>
        <v>0.26685434146216391</v>
      </c>
      <c r="H1183">
        <f t="shared" si="254"/>
        <v>0.24390845686033016</v>
      </c>
      <c r="I1183">
        <f t="shared" si="255"/>
        <v>0.24772502716316369</v>
      </c>
      <c r="J1183">
        <f t="shared" si="256"/>
        <v>0.24151217451434215</v>
      </c>
      <c r="K1183" t="str">
        <f>IF(OR(
 ROUND(G1183,4)&gt;(0.25+参数设置!B$3), ROUND(G1183,4)&lt;(0.25-参数设置!B$3),
 ROUND(H1183,4)&gt;(0.25+参数设置!B$3), ROUND(H1183,4)&lt;(0.25-参数设置!B$3),
 ROUND(I1183,4)&gt;(0.25+参数设置!B$3), ROUND(I1183,4)&lt;(0.25-参数设置!B$3),
 ROUND(J1183,4)&gt;(0.25+参数设置!B$3), ROUND(J1183,4)&lt;(0.25-参数设置!B$3)
),"是","否")</f>
        <v>否</v>
      </c>
      <c r="L1183">
        <f t="shared" si="257"/>
        <v>32183.146705622192</v>
      </c>
      <c r="M1183">
        <f t="shared" si="258"/>
        <v>29415.828900767225</v>
      </c>
      <c r="N1183">
        <f t="shared" si="259"/>
        <v>29876.114618044296</v>
      </c>
      <c r="O1183">
        <f t="shared" si="260"/>
        <v>29126.832642109919</v>
      </c>
      <c r="P1183">
        <f t="shared" si="261"/>
        <v>0</v>
      </c>
      <c r="Q1183">
        <f t="shared" si="262"/>
        <v>0</v>
      </c>
      <c r="R1183">
        <f t="shared" si="263"/>
        <v>0</v>
      </c>
      <c r="S1183">
        <f t="shared" si="264"/>
        <v>0</v>
      </c>
      <c r="T1183">
        <f t="shared" si="265"/>
        <v>0</v>
      </c>
      <c r="U1183">
        <f>T1183*参数设置!B1184</f>
        <v>0</v>
      </c>
    </row>
    <row r="1184" spans="1:21" x14ac:dyDescent="0.25">
      <c r="A1184" s="3">
        <v>42666</v>
      </c>
      <c r="B1184">
        <f>IF(K1183="是",F1183*0.25*(价格数据!B1184/价格数据!B1183),B1183*(价格数据!B1184/价格数据!B1183))</f>
        <v>32183.146705622192</v>
      </c>
      <c r="C1184">
        <f>IF(K1183="是",F1183*0.25*(价格数据!C1184/价格数据!C1183),C1183*(价格数据!C1184/价格数据!C1183))</f>
        <v>29415.828900767225</v>
      </c>
      <c r="D1184">
        <f>IF(K1183="是",F1183*0.25*(价格数据!D1184/价格数据!D1183),D1183*(价格数据!D1184/价格数据!D1183))</f>
        <v>29876.114618044296</v>
      </c>
      <c r="E1184">
        <f>IF(K1183="是",F1183*0.25*(价格数据!E1184/价格数据!E1183),E1183*(价格数据!E1184/价格数据!E1183))</f>
        <v>29126.832642109919</v>
      </c>
      <c r="F1184">
        <f t="shared" si="252"/>
        <v>120601.92286654364</v>
      </c>
      <c r="G1184">
        <f t="shared" si="253"/>
        <v>0.26685434146216391</v>
      </c>
      <c r="H1184">
        <f t="shared" si="254"/>
        <v>0.24390845686033016</v>
      </c>
      <c r="I1184">
        <f t="shared" si="255"/>
        <v>0.24772502716316369</v>
      </c>
      <c r="J1184">
        <f t="shared" si="256"/>
        <v>0.24151217451434215</v>
      </c>
      <c r="K1184" t="str">
        <f>IF(OR(
 ROUND(G1184,4)&gt;(0.25+参数设置!B$3), ROUND(G1184,4)&lt;(0.25-参数设置!B$3),
 ROUND(H1184,4)&gt;(0.25+参数设置!B$3), ROUND(H1184,4)&lt;(0.25-参数设置!B$3),
 ROUND(I1184,4)&gt;(0.25+参数设置!B$3), ROUND(I1184,4)&lt;(0.25-参数设置!B$3),
 ROUND(J1184,4)&gt;(0.25+参数设置!B$3), ROUND(J1184,4)&lt;(0.25-参数设置!B$3)
),"是","否")</f>
        <v>否</v>
      </c>
      <c r="L1184">
        <f t="shared" si="257"/>
        <v>32183.146705622192</v>
      </c>
      <c r="M1184">
        <f t="shared" si="258"/>
        <v>29415.828900767225</v>
      </c>
      <c r="N1184">
        <f t="shared" si="259"/>
        <v>29876.114618044296</v>
      </c>
      <c r="O1184">
        <f t="shared" si="260"/>
        <v>29126.832642109919</v>
      </c>
      <c r="P1184">
        <f t="shared" si="261"/>
        <v>0</v>
      </c>
      <c r="Q1184">
        <f t="shared" si="262"/>
        <v>0</v>
      </c>
      <c r="R1184">
        <f t="shared" si="263"/>
        <v>0</v>
      </c>
      <c r="S1184">
        <f t="shared" si="264"/>
        <v>0</v>
      </c>
      <c r="T1184">
        <f t="shared" si="265"/>
        <v>0</v>
      </c>
      <c r="U1184">
        <f>T1184*参数设置!B1185</f>
        <v>0</v>
      </c>
    </row>
    <row r="1185" spans="1:21" x14ac:dyDescent="0.25">
      <c r="A1185" s="3">
        <v>42667</v>
      </c>
      <c r="B1185">
        <f>IF(K1184="是",F1184*0.25*(价格数据!B1185/价格数据!B1184),B1184*(价格数据!B1185/价格数据!B1184))</f>
        <v>32572.267618311813</v>
      </c>
      <c r="C1185">
        <f>IF(K1184="是",F1184*0.25*(价格数据!C1185/价格数据!C1184),C1184*(价格数据!C1185/价格数据!C1184))</f>
        <v>29512.063891718481</v>
      </c>
      <c r="D1185">
        <f>IF(K1184="是",F1184*0.25*(价格数据!D1185/价格数据!D1184),D1184*(价格数据!D1185/价格数据!D1184))</f>
        <v>29874.801520761459</v>
      </c>
      <c r="E1185">
        <f>IF(K1184="是",F1184*0.25*(价格数据!E1185/价格数据!E1184),E1184*(价格数据!E1185/价格数据!E1184))</f>
        <v>29123.919784074224</v>
      </c>
      <c r="F1185">
        <f t="shared" si="252"/>
        <v>121083.05281486598</v>
      </c>
      <c r="G1185">
        <f t="shared" si="253"/>
        <v>0.26900765103861629</v>
      </c>
      <c r="H1185">
        <f t="shared" si="254"/>
        <v>0.24373405861216554</v>
      </c>
      <c r="I1185">
        <f t="shared" si="255"/>
        <v>0.24672983399617077</v>
      </c>
      <c r="J1185">
        <f t="shared" si="256"/>
        <v>0.2405284563530474</v>
      </c>
      <c r="K1185" t="str">
        <f>IF(OR(
 ROUND(G1185,4)&gt;(0.25+参数设置!B$3), ROUND(G1185,4)&lt;(0.25-参数设置!B$3),
 ROUND(H1185,4)&gt;(0.25+参数设置!B$3), ROUND(H1185,4)&lt;(0.25-参数设置!B$3),
 ROUND(I1185,4)&gt;(0.25+参数设置!B$3), ROUND(I1185,4)&lt;(0.25-参数设置!B$3),
 ROUND(J1185,4)&gt;(0.25+参数设置!B$3), ROUND(J1185,4)&lt;(0.25-参数设置!B$3)
),"是","否")</f>
        <v>否</v>
      </c>
      <c r="L1185">
        <f t="shared" si="257"/>
        <v>32572.267618311813</v>
      </c>
      <c r="M1185">
        <f t="shared" si="258"/>
        <v>29512.063891718481</v>
      </c>
      <c r="N1185">
        <f t="shared" si="259"/>
        <v>29874.801520761459</v>
      </c>
      <c r="O1185">
        <f t="shared" si="260"/>
        <v>29123.919784074224</v>
      </c>
      <c r="P1185">
        <f t="shared" si="261"/>
        <v>0</v>
      </c>
      <c r="Q1185">
        <f t="shared" si="262"/>
        <v>0</v>
      </c>
      <c r="R1185">
        <f t="shared" si="263"/>
        <v>0</v>
      </c>
      <c r="S1185">
        <f t="shared" si="264"/>
        <v>0</v>
      </c>
      <c r="T1185">
        <f t="shared" si="265"/>
        <v>0</v>
      </c>
      <c r="U1185">
        <f>T1185*参数设置!B1186</f>
        <v>0</v>
      </c>
    </row>
    <row r="1186" spans="1:21" x14ac:dyDescent="0.25">
      <c r="A1186" s="3">
        <v>42668</v>
      </c>
      <c r="B1186">
        <f>IF(K1185="是",F1185*0.25*(价格数据!B1186/价格数据!B1185),B1185*(价格数据!B1186/价格数据!B1185))</f>
        <v>32486.850832599459</v>
      </c>
      <c r="C1186">
        <f>IF(K1185="是",F1185*0.25*(价格数据!C1186/价格数据!C1185),C1185*(价格数据!C1186/价格数据!C1185))</f>
        <v>29618.991659442097</v>
      </c>
      <c r="D1186">
        <f>IF(K1185="是",F1185*0.25*(价格数据!D1186/价格数据!D1185),D1185*(价格数据!D1186/价格数据!D1185))</f>
        <v>29846.175999995587</v>
      </c>
      <c r="E1186">
        <f>IF(K1185="是",F1185*0.25*(价格数据!E1186/价格数据!E1185),E1185*(价格数据!E1186/价格数据!E1185))</f>
        <v>29123.919784074224</v>
      </c>
      <c r="F1186">
        <f t="shared" si="252"/>
        <v>121075.93827611137</v>
      </c>
      <c r="G1186">
        <f t="shared" si="253"/>
        <v>0.26831797709065708</v>
      </c>
      <c r="H1186">
        <f t="shared" si="254"/>
        <v>0.2446315269669565</v>
      </c>
      <c r="I1186">
        <f t="shared" si="255"/>
        <v>0.24650790590556443</v>
      </c>
      <c r="J1186">
        <f t="shared" si="256"/>
        <v>0.24054259003682202</v>
      </c>
      <c r="K1186" t="str">
        <f>IF(OR(
 ROUND(G1186,4)&gt;(0.25+参数设置!B$3), ROUND(G1186,4)&lt;(0.25-参数设置!B$3),
 ROUND(H1186,4)&gt;(0.25+参数设置!B$3), ROUND(H1186,4)&lt;(0.25-参数设置!B$3),
 ROUND(I1186,4)&gt;(0.25+参数设置!B$3), ROUND(I1186,4)&lt;(0.25-参数设置!B$3),
 ROUND(J1186,4)&gt;(0.25+参数设置!B$3), ROUND(J1186,4)&lt;(0.25-参数设置!B$3)
),"是","否")</f>
        <v>否</v>
      </c>
      <c r="L1186">
        <f t="shared" si="257"/>
        <v>32486.850832599459</v>
      </c>
      <c r="M1186">
        <f t="shared" si="258"/>
        <v>29618.991659442097</v>
      </c>
      <c r="N1186">
        <f t="shared" si="259"/>
        <v>29846.175999995587</v>
      </c>
      <c r="O1186">
        <f t="shared" si="260"/>
        <v>29123.919784074224</v>
      </c>
      <c r="P1186">
        <f t="shared" si="261"/>
        <v>0</v>
      </c>
      <c r="Q1186">
        <f t="shared" si="262"/>
        <v>0</v>
      </c>
      <c r="R1186">
        <f t="shared" si="263"/>
        <v>0</v>
      </c>
      <c r="S1186">
        <f t="shared" si="264"/>
        <v>0</v>
      </c>
      <c r="T1186">
        <f t="shared" si="265"/>
        <v>0</v>
      </c>
      <c r="U1186">
        <f>T1186*参数设置!B1187</f>
        <v>0</v>
      </c>
    </row>
    <row r="1187" spans="1:21" x14ac:dyDescent="0.25">
      <c r="A1187" s="3">
        <v>42669</v>
      </c>
      <c r="B1187">
        <f>IF(K1186="是",F1186*0.25*(价格数据!B1187/价格数据!B1186),B1186*(价格数据!B1187/价格数据!B1186))</f>
        <v>32391.943292919059</v>
      </c>
      <c r="C1187">
        <f>IF(K1186="是",F1186*0.25*(价格数据!C1187/价格数据!C1186),C1186*(价格数据!C1187/价格数据!C1186))</f>
        <v>29757.997757482801</v>
      </c>
      <c r="D1187">
        <f>IF(K1186="是",F1186*0.25*(价格数据!D1187/价格数据!D1186),D1186*(价格数据!D1187/价格数据!D1186))</f>
        <v>29805.732603684177</v>
      </c>
      <c r="E1187">
        <f>IF(K1186="是",F1186*0.25*(价格数据!E1187/价格数据!E1186),E1186*(价格数据!E1187/价格数据!E1186))</f>
        <v>29121.589497645669</v>
      </c>
      <c r="F1187">
        <f t="shared" si="252"/>
        <v>121077.26315173172</v>
      </c>
      <c r="G1187">
        <f t="shared" si="253"/>
        <v>0.26753118174075419</v>
      </c>
      <c r="H1187">
        <f t="shared" si="254"/>
        <v>0.24577692774729012</v>
      </c>
      <c r="I1187">
        <f t="shared" si="255"/>
        <v>0.24617117886396392</v>
      </c>
      <c r="J1187">
        <f t="shared" si="256"/>
        <v>0.24052071164799166</v>
      </c>
      <c r="K1187" t="str">
        <f>IF(OR(
 ROUND(G1187,4)&gt;(0.25+参数设置!B$3), ROUND(G1187,4)&lt;(0.25-参数设置!B$3),
 ROUND(H1187,4)&gt;(0.25+参数设置!B$3), ROUND(H1187,4)&lt;(0.25-参数设置!B$3),
 ROUND(I1187,4)&gt;(0.25+参数设置!B$3), ROUND(I1187,4)&lt;(0.25-参数设置!B$3),
 ROUND(J1187,4)&gt;(0.25+参数设置!B$3), ROUND(J1187,4)&lt;(0.25-参数设置!B$3)
),"是","否")</f>
        <v>否</v>
      </c>
      <c r="L1187">
        <f t="shared" si="257"/>
        <v>32391.943292919059</v>
      </c>
      <c r="M1187">
        <f t="shared" si="258"/>
        <v>29757.997757482801</v>
      </c>
      <c r="N1187">
        <f t="shared" si="259"/>
        <v>29805.732603684177</v>
      </c>
      <c r="O1187">
        <f t="shared" si="260"/>
        <v>29121.589497645669</v>
      </c>
      <c r="P1187">
        <f t="shared" si="261"/>
        <v>0</v>
      </c>
      <c r="Q1187">
        <f t="shared" si="262"/>
        <v>0</v>
      </c>
      <c r="R1187">
        <f t="shared" si="263"/>
        <v>0</v>
      </c>
      <c r="S1187">
        <f t="shared" si="264"/>
        <v>0</v>
      </c>
      <c r="T1187">
        <f t="shared" si="265"/>
        <v>0</v>
      </c>
      <c r="U1187">
        <f>T1187*参数设置!B1188</f>
        <v>0</v>
      </c>
    </row>
    <row r="1188" spans="1:21" x14ac:dyDescent="0.25">
      <c r="A1188" s="3">
        <v>42670</v>
      </c>
      <c r="B1188">
        <f>IF(K1187="是",F1187*0.25*(价格数据!B1188/价格数据!B1187),B1187*(价格数据!B1188/价格数据!B1187))</f>
        <v>32344.489523078861</v>
      </c>
      <c r="C1188">
        <f>IF(K1187="是",F1187*0.25*(价格数据!C1188/价格数据!C1187),C1187*(价格数据!C1188/价格数据!C1187))</f>
        <v>29640.377212986819</v>
      </c>
      <c r="D1188">
        <f>IF(K1187="是",F1187*0.25*(价格数据!D1188/价格数据!D1187),D1187*(价格数据!D1188/价格数据!D1187))</f>
        <v>29763.450871176792</v>
      </c>
      <c r="E1188">
        <f>IF(K1187="是",F1187*0.25*(价格数据!E1188/价格数据!E1187),E1187*(价格数据!E1188/价格数据!E1187))</f>
        <v>29118.09406800284</v>
      </c>
      <c r="F1188">
        <f t="shared" si="252"/>
        <v>120866.41167524531</v>
      </c>
      <c r="G1188">
        <f t="shared" si="253"/>
        <v>0.26760527655925559</v>
      </c>
      <c r="H1188">
        <f t="shared" si="254"/>
        <v>0.24523254063856248</v>
      </c>
      <c r="I1188">
        <f t="shared" si="255"/>
        <v>0.24625080250705131</v>
      </c>
      <c r="J1188">
        <f t="shared" si="256"/>
        <v>0.24091138029513062</v>
      </c>
      <c r="K1188" t="str">
        <f>IF(OR(
 ROUND(G1188,4)&gt;(0.25+参数设置!B$3), ROUND(G1188,4)&lt;(0.25-参数设置!B$3),
 ROUND(H1188,4)&gt;(0.25+参数设置!B$3), ROUND(H1188,4)&lt;(0.25-参数设置!B$3),
 ROUND(I1188,4)&gt;(0.25+参数设置!B$3), ROUND(I1188,4)&lt;(0.25-参数设置!B$3),
 ROUND(J1188,4)&gt;(0.25+参数设置!B$3), ROUND(J1188,4)&lt;(0.25-参数设置!B$3)
),"是","否")</f>
        <v>否</v>
      </c>
      <c r="L1188">
        <f t="shared" si="257"/>
        <v>32344.489523078861</v>
      </c>
      <c r="M1188">
        <f t="shared" si="258"/>
        <v>29640.377212986819</v>
      </c>
      <c r="N1188">
        <f t="shared" si="259"/>
        <v>29763.450871176792</v>
      </c>
      <c r="O1188">
        <f t="shared" si="260"/>
        <v>29118.09406800284</v>
      </c>
      <c r="P1188">
        <f t="shared" si="261"/>
        <v>0</v>
      </c>
      <c r="Q1188">
        <f t="shared" si="262"/>
        <v>0</v>
      </c>
      <c r="R1188">
        <f t="shared" si="263"/>
        <v>0</v>
      </c>
      <c r="S1188">
        <f t="shared" si="264"/>
        <v>0</v>
      </c>
      <c r="T1188">
        <f t="shared" si="265"/>
        <v>0</v>
      </c>
      <c r="U1188">
        <f>T1188*参数设置!B1189</f>
        <v>0</v>
      </c>
    </row>
    <row r="1189" spans="1:21" x14ac:dyDescent="0.25">
      <c r="A1189" s="3">
        <v>42671</v>
      </c>
      <c r="B1189">
        <f>IF(K1188="是",F1188*0.25*(价格数据!B1189/价格数据!B1188),B1188*(价格数据!B1189/价格数据!B1188))</f>
        <v>32297.035753238662</v>
      </c>
      <c r="C1189">
        <f>IF(K1188="是",F1188*0.25*(价格数据!C1189/价格数据!C1188),C1188*(价格数据!C1189/价格数据!C1188))</f>
        <v>29672.455543303902</v>
      </c>
      <c r="D1189">
        <f>IF(K1188="是",F1188*0.25*(价格数据!D1189/价格数据!D1188),D1188*(价格数据!D1189/价格数据!D1188))</f>
        <v>29813.611187381208</v>
      </c>
      <c r="E1189">
        <f>IF(K1188="是",F1188*0.25*(价格数据!E1189/价格数据!E1188),E1188*(价格数据!E1189/价格数据!E1188))</f>
        <v>29125.66749889564</v>
      </c>
      <c r="F1189">
        <f t="shared" si="252"/>
        <v>120908.7699828194</v>
      </c>
      <c r="G1189">
        <f t="shared" si="253"/>
        <v>0.26711904982432561</v>
      </c>
      <c r="H1189">
        <f t="shared" si="254"/>
        <v>0.24541193783974666</v>
      </c>
      <c r="I1189">
        <f t="shared" si="255"/>
        <v>0.24657939363387443</v>
      </c>
      <c r="J1189">
        <f t="shared" si="256"/>
        <v>0.24088961870205336</v>
      </c>
      <c r="K1189" t="str">
        <f>IF(OR(
 ROUND(G1189,4)&gt;(0.25+参数设置!B$3), ROUND(G1189,4)&lt;(0.25-参数设置!B$3),
 ROUND(H1189,4)&gt;(0.25+参数设置!B$3), ROUND(H1189,4)&lt;(0.25-参数设置!B$3),
 ROUND(I1189,4)&gt;(0.25+参数设置!B$3), ROUND(I1189,4)&lt;(0.25-参数设置!B$3),
 ROUND(J1189,4)&gt;(0.25+参数设置!B$3), ROUND(J1189,4)&lt;(0.25-参数设置!B$3)
),"是","否")</f>
        <v>否</v>
      </c>
      <c r="L1189">
        <f t="shared" si="257"/>
        <v>32297.035753238662</v>
      </c>
      <c r="M1189">
        <f t="shared" si="258"/>
        <v>29672.455543303902</v>
      </c>
      <c r="N1189">
        <f t="shared" si="259"/>
        <v>29813.611187381208</v>
      </c>
      <c r="O1189">
        <f t="shared" si="260"/>
        <v>29125.66749889564</v>
      </c>
      <c r="P1189">
        <f t="shared" si="261"/>
        <v>0</v>
      </c>
      <c r="Q1189">
        <f t="shared" si="262"/>
        <v>0</v>
      </c>
      <c r="R1189">
        <f t="shared" si="263"/>
        <v>0</v>
      </c>
      <c r="S1189">
        <f t="shared" si="264"/>
        <v>0</v>
      </c>
      <c r="T1189">
        <f t="shared" si="265"/>
        <v>0</v>
      </c>
      <c r="U1189">
        <f>T1189*参数设置!B1190</f>
        <v>0</v>
      </c>
    </row>
    <row r="1190" spans="1:21" x14ac:dyDescent="0.25">
      <c r="A1190" s="3">
        <v>42672</v>
      </c>
      <c r="B1190">
        <f>IF(K1189="是",F1189*0.25*(价格数据!B1190/价格数据!B1189),B1189*(价格数据!B1190/价格数据!B1189))</f>
        <v>32297.035753238662</v>
      </c>
      <c r="C1190">
        <f>IF(K1189="是",F1189*0.25*(价格数据!C1190/价格数据!C1189),C1189*(价格数据!C1190/价格数据!C1189))</f>
        <v>29672.455543303902</v>
      </c>
      <c r="D1190">
        <f>IF(K1189="是",F1189*0.25*(价格数据!D1190/价格数据!D1189),D1189*(价格数据!D1190/价格数据!D1189))</f>
        <v>29813.611187381208</v>
      </c>
      <c r="E1190">
        <f>IF(K1189="是",F1189*0.25*(价格数据!E1190/价格数据!E1189),E1189*(价格数据!E1190/价格数据!E1189))</f>
        <v>29125.66749889564</v>
      </c>
      <c r="F1190">
        <f t="shared" si="252"/>
        <v>120908.7699828194</v>
      </c>
      <c r="G1190">
        <f t="shared" si="253"/>
        <v>0.26711904982432561</v>
      </c>
      <c r="H1190">
        <f t="shared" si="254"/>
        <v>0.24541193783974666</v>
      </c>
      <c r="I1190">
        <f t="shared" si="255"/>
        <v>0.24657939363387443</v>
      </c>
      <c r="J1190">
        <f t="shared" si="256"/>
        <v>0.24088961870205336</v>
      </c>
      <c r="K1190" t="str">
        <f>IF(OR(
 ROUND(G1190,4)&gt;(0.25+参数设置!B$3), ROUND(G1190,4)&lt;(0.25-参数设置!B$3),
 ROUND(H1190,4)&gt;(0.25+参数设置!B$3), ROUND(H1190,4)&lt;(0.25-参数设置!B$3),
 ROUND(I1190,4)&gt;(0.25+参数设置!B$3), ROUND(I1190,4)&lt;(0.25-参数设置!B$3),
 ROUND(J1190,4)&gt;(0.25+参数设置!B$3), ROUND(J1190,4)&lt;(0.25-参数设置!B$3)
),"是","否")</f>
        <v>否</v>
      </c>
      <c r="L1190">
        <f t="shared" si="257"/>
        <v>32297.035753238662</v>
      </c>
      <c r="M1190">
        <f t="shared" si="258"/>
        <v>29672.455543303902</v>
      </c>
      <c r="N1190">
        <f t="shared" si="259"/>
        <v>29813.611187381208</v>
      </c>
      <c r="O1190">
        <f t="shared" si="260"/>
        <v>29125.66749889564</v>
      </c>
      <c r="P1190">
        <f t="shared" si="261"/>
        <v>0</v>
      </c>
      <c r="Q1190">
        <f t="shared" si="262"/>
        <v>0</v>
      </c>
      <c r="R1190">
        <f t="shared" si="263"/>
        <v>0</v>
      </c>
      <c r="S1190">
        <f t="shared" si="264"/>
        <v>0</v>
      </c>
      <c r="T1190">
        <f t="shared" si="265"/>
        <v>0</v>
      </c>
      <c r="U1190">
        <f>T1190*参数设置!B1191</f>
        <v>0</v>
      </c>
    </row>
    <row r="1191" spans="1:21" x14ac:dyDescent="0.25">
      <c r="A1191" s="3">
        <v>42673</v>
      </c>
      <c r="B1191">
        <f>IF(K1190="是",F1190*0.25*(价格数据!B1191/价格数据!B1190),B1190*(价格数据!B1191/价格数据!B1190))</f>
        <v>32297.035753238662</v>
      </c>
      <c r="C1191">
        <f>IF(K1190="是",F1190*0.25*(价格数据!C1191/价格数据!C1190),C1190*(价格数据!C1191/价格数据!C1190))</f>
        <v>29672.455543303902</v>
      </c>
      <c r="D1191">
        <f>IF(K1190="是",F1190*0.25*(价格数据!D1191/价格数据!D1190),D1190*(价格数据!D1191/价格数据!D1190))</f>
        <v>29813.611187381208</v>
      </c>
      <c r="E1191">
        <f>IF(K1190="是",F1190*0.25*(价格数据!E1191/价格数据!E1190),E1190*(价格数据!E1191/价格数据!E1190))</f>
        <v>29125.66749889564</v>
      </c>
      <c r="F1191">
        <f t="shared" si="252"/>
        <v>120908.7699828194</v>
      </c>
      <c r="G1191">
        <f t="shared" si="253"/>
        <v>0.26711904982432561</v>
      </c>
      <c r="H1191">
        <f t="shared" si="254"/>
        <v>0.24541193783974666</v>
      </c>
      <c r="I1191">
        <f t="shared" si="255"/>
        <v>0.24657939363387443</v>
      </c>
      <c r="J1191">
        <f t="shared" si="256"/>
        <v>0.24088961870205336</v>
      </c>
      <c r="K1191" t="str">
        <f>IF(OR(
 ROUND(G1191,4)&gt;(0.25+参数设置!B$3), ROUND(G1191,4)&lt;(0.25-参数设置!B$3),
 ROUND(H1191,4)&gt;(0.25+参数设置!B$3), ROUND(H1191,4)&lt;(0.25-参数设置!B$3),
 ROUND(I1191,4)&gt;(0.25+参数设置!B$3), ROUND(I1191,4)&lt;(0.25-参数设置!B$3),
 ROUND(J1191,4)&gt;(0.25+参数设置!B$3), ROUND(J1191,4)&lt;(0.25-参数设置!B$3)
),"是","否")</f>
        <v>否</v>
      </c>
      <c r="L1191">
        <f t="shared" si="257"/>
        <v>32297.035753238662</v>
      </c>
      <c r="M1191">
        <f t="shared" si="258"/>
        <v>29672.455543303902</v>
      </c>
      <c r="N1191">
        <f t="shared" si="259"/>
        <v>29813.611187381208</v>
      </c>
      <c r="O1191">
        <f t="shared" si="260"/>
        <v>29125.66749889564</v>
      </c>
      <c r="P1191">
        <f t="shared" si="261"/>
        <v>0</v>
      </c>
      <c r="Q1191">
        <f t="shared" si="262"/>
        <v>0</v>
      </c>
      <c r="R1191">
        <f t="shared" si="263"/>
        <v>0</v>
      </c>
      <c r="S1191">
        <f t="shared" si="264"/>
        <v>0</v>
      </c>
      <c r="T1191">
        <f t="shared" si="265"/>
        <v>0</v>
      </c>
      <c r="U1191">
        <f>T1191*参数设置!B1192</f>
        <v>0</v>
      </c>
    </row>
    <row r="1192" spans="1:21" x14ac:dyDescent="0.25">
      <c r="A1192" s="3">
        <v>42674</v>
      </c>
      <c r="B1192">
        <f>IF(K1191="是",F1191*0.25*(价格数据!B1192/价格数据!B1191),B1191*(价格数据!B1192/价格数据!B1191))</f>
        <v>32230.600475462383</v>
      </c>
      <c r="C1192">
        <f>IF(K1191="是",F1191*0.25*(价格数据!C1192/价格数据!C1191),C1191*(价格数据!C1192/价格数据!C1191))</f>
        <v>29811.461641344606</v>
      </c>
      <c r="D1192">
        <f>IF(K1191="是",F1191*0.25*(价格数据!D1192/价格数据!D1191),D1191*(价格数据!D1192/价格数据!D1191))</f>
        <v>29797.591400530582</v>
      </c>
      <c r="E1192">
        <f>IF(K1191="是",F1191*0.25*(价格数据!E1192/价格数据!E1191),E1191*(价格数据!E1192/价格数据!E1191))</f>
        <v>29126.541356306348</v>
      </c>
      <c r="F1192">
        <f t="shared" si="252"/>
        <v>120966.19487364392</v>
      </c>
      <c r="G1192">
        <f t="shared" si="253"/>
        <v>0.26644303814903891</v>
      </c>
      <c r="H1192">
        <f t="shared" si="254"/>
        <v>0.24644456802567341</v>
      </c>
      <c r="I1192">
        <f t="shared" si="255"/>
        <v>0.24632990590185846</v>
      </c>
      <c r="J1192">
        <f t="shared" si="256"/>
        <v>0.24078248792342918</v>
      </c>
      <c r="K1192" t="str">
        <f>IF(OR(
 ROUND(G1192,4)&gt;(0.25+参数设置!B$3), ROUND(G1192,4)&lt;(0.25-参数设置!B$3),
 ROUND(H1192,4)&gt;(0.25+参数设置!B$3), ROUND(H1192,4)&lt;(0.25-参数设置!B$3),
 ROUND(I1192,4)&gt;(0.25+参数设置!B$3), ROUND(I1192,4)&lt;(0.25-参数设置!B$3),
 ROUND(J1192,4)&gt;(0.25+参数设置!B$3), ROUND(J1192,4)&lt;(0.25-参数设置!B$3)
),"是","否")</f>
        <v>否</v>
      </c>
      <c r="L1192">
        <f t="shared" si="257"/>
        <v>32230.600475462383</v>
      </c>
      <c r="M1192">
        <f t="shared" si="258"/>
        <v>29811.461641344606</v>
      </c>
      <c r="N1192">
        <f t="shared" si="259"/>
        <v>29797.591400530582</v>
      </c>
      <c r="O1192">
        <f t="shared" si="260"/>
        <v>29126.541356306348</v>
      </c>
      <c r="P1192">
        <f t="shared" si="261"/>
        <v>0</v>
      </c>
      <c r="Q1192">
        <f t="shared" si="262"/>
        <v>0</v>
      </c>
      <c r="R1192">
        <f t="shared" si="263"/>
        <v>0</v>
      </c>
      <c r="S1192">
        <f t="shared" si="264"/>
        <v>0</v>
      </c>
      <c r="T1192">
        <f t="shared" si="265"/>
        <v>0</v>
      </c>
      <c r="U1192">
        <f>T1192*参数设置!B1193</f>
        <v>0</v>
      </c>
    </row>
    <row r="1193" spans="1:21" x14ac:dyDescent="0.25">
      <c r="A1193" s="3">
        <v>42675</v>
      </c>
      <c r="B1193">
        <f>IF(K1192="是",F1192*0.25*(价格数据!B1193/价格数据!B1192),B1192*(价格数据!B1193/价格数据!B1192))</f>
        <v>32429.906308791215</v>
      </c>
      <c r="C1193">
        <f>IF(K1192="是",F1192*0.25*(价格数据!C1193/价格数据!C1192),C1192*(价格数据!C1193/价格数据!C1192))</f>
        <v>29929.082185840583</v>
      </c>
      <c r="D1193">
        <f>IF(K1192="是",F1192*0.25*(价格数据!D1193/价格数据!D1192),D1192*(价格数据!D1193/价格数据!D1192))</f>
        <v>29807.570939880152</v>
      </c>
      <c r="E1193">
        <f>IF(K1192="是",F1192*0.25*(价格数据!E1193/价格数据!E1192),E1192*(价格数据!E1193/价格数据!E1192))</f>
        <v>29126.832642109915</v>
      </c>
      <c r="F1193">
        <f t="shared" si="252"/>
        <v>121293.39207662187</v>
      </c>
      <c r="G1193">
        <f t="shared" si="253"/>
        <v>0.26736746127361183</v>
      </c>
      <c r="H1193">
        <f t="shared" si="254"/>
        <v>0.24674948629463819</v>
      </c>
      <c r="I1193">
        <f t="shared" si="255"/>
        <v>0.2457476902043477</v>
      </c>
      <c r="J1193">
        <f t="shared" si="256"/>
        <v>0.24013536222740225</v>
      </c>
      <c r="K1193" t="str">
        <f>IF(OR(
 ROUND(G1193,4)&gt;(0.25+参数设置!B$3), ROUND(G1193,4)&lt;(0.25-参数设置!B$3),
 ROUND(H1193,4)&gt;(0.25+参数设置!B$3), ROUND(H1193,4)&lt;(0.25-参数设置!B$3),
 ROUND(I1193,4)&gt;(0.25+参数设置!B$3), ROUND(I1193,4)&lt;(0.25-参数设置!B$3),
 ROUND(J1193,4)&gt;(0.25+参数设置!B$3), ROUND(J1193,4)&lt;(0.25-参数设置!B$3)
),"是","否")</f>
        <v>否</v>
      </c>
      <c r="L1193">
        <f t="shared" si="257"/>
        <v>32429.906308791215</v>
      </c>
      <c r="M1193">
        <f t="shared" si="258"/>
        <v>29929.082185840583</v>
      </c>
      <c r="N1193">
        <f t="shared" si="259"/>
        <v>29807.570939880152</v>
      </c>
      <c r="O1193">
        <f t="shared" si="260"/>
        <v>29126.832642109915</v>
      </c>
      <c r="P1193">
        <f t="shared" si="261"/>
        <v>0</v>
      </c>
      <c r="Q1193">
        <f t="shared" si="262"/>
        <v>0</v>
      </c>
      <c r="R1193">
        <f t="shared" si="263"/>
        <v>0</v>
      </c>
      <c r="S1193">
        <f t="shared" si="264"/>
        <v>0</v>
      </c>
      <c r="T1193">
        <f t="shared" si="265"/>
        <v>0</v>
      </c>
      <c r="U1193">
        <f>T1193*参数设置!B1194</f>
        <v>0</v>
      </c>
    </row>
    <row r="1194" spans="1:21" x14ac:dyDescent="0.25">
      <c r="A1194" s="3">
        <v>42676</v>
      </c>
      <c r="B1194">
        <f>IF(K1193="是",F1193*0.25*(价格数据!B1194/价格数据!B1193),B1193*(价格数据!B1194/价格数据!B1193))</f>
        <v>32211.618967526305</v>
      </c>
      <c r="C1194">
        <f>IF(K1193="是",F1193*0.25*(价格数据!C1194/价格数据!C1193),C1193*(价格数据!C1194/价格数据!C1193))</f>
        <v>30196.401605149626</v>
      </c>
      <c r="D1194">
        <f>IF(K1193="是",F1193*0.25*(价格数据!D1194/价格数据!D1193),D1193*(价格数据!D1194/价格数据!D1193))</f>
        <v>29783.935188789066</v>
      </c>
      <c r="E1194">
        <f>IF(K1193="是",F1193*0.25*(价格数据!E1194/价格数据!E1193),E1193*(价格数据!E1194/价格数据!E1193))</f>
        <v>29130.328071752745</v>
      </c>
      <c r="F1194">
        <f t="shared" si="252"/>
        <v>121322.28383321775</v>
      </c>
      <c r="G1194">
        <f t="shared" si="253"/>
        <v>0.26550455489123292</v>
      </c>
      <c r="H1194">
        <f t="shared" si="254"/>
        <v>0.24889410791722932</v>
      </c>
      <c r="I1194">
        <f t="shared" si="255"/>
        <v>0.2454943498239216</v>
      </c>
      <c r="J1194">
        <f t="shared" si="256"/>
        <v>0.24010698736761607</v>
      </c>
      <c r="K1194" t="str">
        <f>IF(OR(
 ROUND(G1194,4)&gt;(0.25+参数设置!B$3), ROUND(G1194,4)&lt;(0.25-参数设置!B$3),
 ROUND(H1194,4)&gt;(0.25+参数设置!B$3), ROUND(H1194,4)&lt;(0.25-参数设置!B$3),
 ROUND(I1194,4)&gt;(0.25+参数设置!B$3), ROUND(I1194,4)&lt;(0.25-参数设置!B$3),
 ROUND(J1194,4)&gt;(0.25+参数设置!B$3), ROUND(J1194,4)&lt;(0.25-参数设置!B$3)
),"是","否")</f>
        <v>否</v>
      </c>
      <c r="L1194">
        <f t="shared" si="257"/>
        <v>32211.618967526305</v>
      </c>
      <c r="M1194">
        <f t="shared" si="258"/>
        <v>30196.401605149626</v>
      </c>
      <c r="N1194">
        <f t="shared" si="259"/>
        <v>29783.935188789066</v>
      </c>
      <c r="O1194">
        <f t="shared" si="260"/>
        <v>29130.328071752745</v>
      </c>
      <c r="P1194">
        <f t="shared" si="261"/>
        <v>0</v>
      </c>
      <c r="Q1194">
        <f t="shared" si="262"/>
        <v>0</v>
      </c>
      <c r="R1194">
        <f t="shared" si="263"/>
        <v>0</v>
      </c>
      <c r="S1194">
        <f t="shared" si="264"/>
        <v>0</v>
      </c>
      <c r="T1194">
        <f t="shared" si="265"/>
        <v>0</v>
      </c>
      <c r="U1194">
        <f>T1194*参数设置!B1195</f>
        <v>0</v>
      </c>
    </row>
    <row r="1195" spans="1:21" x14ac:dyDescent="0.25">
      <c r="A1195" s="3">
        <v>42677</v>
      </c>
      <c r="B1195">
        <f>IF(K1194="是",F1194*0.25*(价格数据!B1195/价格数据!B1194),B1194*(价格数据!B1195/价格数据!B1194))</f>
        <v>32458.378570695331</v>
      </c>
      <c r="C1195">
        <f>IF(K1194="是",F1194*0.25*(价格数据!C1195/价格数据!C1194),C1194*(价格数据!C1195/价格数据!C1194))</f>
        <v>30185.708828377268</v>
      </c>
      <c r="D1195">
        <f>IF(K1194="是",F1194*0.25*(价格数据!D1195/价格数据!D1194),D1194*(价格数据!D1195/价格数据!D1194))</f>
        <v>29801.79331183566</v>
      </c>
      <c r="E1195">
        <f>IF(K1194="是",F1194*0.25*(价格数据!E1195/价格数据!E1194),E1194*(价格数据!E1195/价格数据!E1194))</f>
        <v>29130.619357556316</v>
      </c>
      <c r="F1195">
        <f t="shared" si="252"/>
        <v>121576.50006846458</v>
      </c>
      <c r="G1195">
        <f t="shared" si="253"/>
        <v>0.26697905065877636</v>
      </c>
      <c r="H1195">
        <f t="shared" si="254"/>
        <v>0.24828571978448541</v>
      </c>
      <c r="I1195">
        <f t="shared" si="255"/>
        <v>0.24512790954710065</v>
      </c>
      <c r="J1195">
        <f t="shared" si="256"/>
        <v>0.23960732000963755</v>
      </c>
      <c r="K1195" t="str">
        <f>IF(OR(
 ROUND(G1195,4)&gt;(0.25+参数设置!B$3), ROUND(G1195,4)&lt;(0.25-参数设置!B$3),
 ROUND(H1195,4)&gt;(0.25+参数设置!B$3), ROUND(H1195,4)&lt;(0.25-参数设置!B$3),
 ROUND(I1195,4)&gt;(0.25+参数设置!B$3), ROUND(I1195,4)&lt;(0.25-参数设置!B$3),
 ROUND(J1195,4)&gt;(0.25+参数设置!B$3), ROUND(J1195,4)&lt;(0.25-参数设置!B$3)
),"是","否")</f>
        <v>否</v>
      </c>
      <c r="L1195">
        <f t="shared" si="257"/>
        <v>32458.378570695331</v>
      </c>
      <c r="M1195">
        <f t="shared" si="258"/>
        <v>30185.708828377268</v>
      </c>
      <c r="N1195">
        <f t="shared" si="259"/>
        <v>29801.79331183566</v>
      </c>
      <c r="O1195">
        <f t="shared" si="260"/>
        <v>29130.619357556316</v>
      </c>
      <c r="P1195">
        <f t="shared" si="261"/>
        <v>0</v>
      </c>
      <c r="Q1195">
        <f t="shared" si="262"/>
        <v>0</v>
      </c>
      <c r="R1195">
        <f t="shared" si="263"/>
        <v>0</v>
      </c>
      <c r="S1195">
        <f t="shared" si="264"/>
        <v>0</v>
      </c>
      <c r="T1195">
        <f t="shared" si="265"/>
        <v>0</v>
      </c>
      <c r="U1195">
        <f>T1195*参数设置!B1196</f>
        <v>0</v>
      </c>
    </row>
    <row r="1196" spans="1:21" x14ac:dyDescent="0.25">
      <c r="A1196" s="3">
        <v>42678</v>
      </c>
      <c r="B1196">
        <f>IF(K1195="是",F1195*0.25*(价格数据!B1196/价格数据!B1195),B1195*(价格数据!B1196/价格数据!B1195))</f>
        <v>32353.980277046896</v>
      </c>
      <c r="C1196">
        <f>IF(K1195="是",F1195*0.25*(价格数据!C1196/价格数据!C1195),C1195*(价格数据!C1196/价格数据!C1195))</f>
        <v>29982.546069702395</v>
      </c>
      <c r="D1196">
        <f>IF(K1195="是",F1195*0.25*(价格数据!D1196/价格数据!D1195),D1195*(价格数据!D1196/价格数据!D1195))</f>
        <v>29836.459080102588</v>
      </c>
      <c r="E1196">
        <f>IF(K1195="是",F1195*0.25*(价格数据!E1196/价格数据!E1195),E1195*(价格数据!E1196/价格数据!E1195))</f>
        <v>29132.94964398487</v>
      </c>
      <c r="F1196">
        <f t="shared" si="252"/>
        <v>121305.93507083676</v>
      </c>
      <c r="G1196">
        <f t="shared" si="253"/>
        <v>0.26671391023162838</v>
      </c>
      <c r="H1196">
        <f t="shared" si="254"/>
        <v>0.24716470840601534</v>
      </c>
      <c r="I1196">
        <f t="shared" si="255"/>
        <v>0.2459604228159121</v>
      </c>
      <c r="J1196">
        <f t="shared" si="256"/>
        <v>0.24016095854644412</v>
      </c>
      <c r="K1196" t="str">
        <f>IF(OR(
 ROUND(G1196,4)&gt;(0.25+参数设置!B$3), ROUND(G1196,4)&lt;(0.25-参数设置!B$3),
 ROUND(H1196,4)&gt;(0.25+参数设置!B$3), ROUND(H1196,4)&lt;(0.25-参数设置!B$3),
 ROUND(I1196,4)&gt;(0.25+参数设置!B$3), ROUND(I1196,4)&lt;(0.25-参数设置!B$3),
 ROUND(J1196,4)&gt;(0.25+参数设置!B$3), ROUND(J1196,4)&lt;(0.25-参数设置!B$3)
),"是","否")</f>
        <v>否</v>
      </c>
      <c r="L1196">
        <f t="shared" si="257"/>
        <v>32353.980277046896</v>
      </c>
      <c r="M1196">
        <f t="shared" si="258"/>
        <v>29982.546069702395</v>
      </c>
      <c r="N1196">
        <f t="shared" si="259"/>
        <v>29836.459080102588</v>
      </c>
      <c r="O1196">
        <f t="shared" si="260"/>
        <v>29132.94964398487</v>
      </c>
      <c r="P1196">
        <f t="shared" si="261"/>
        <v>0</v>
      </c>
      <c r="Q1196">
        <f t="shared" si="262"/>
        <v>0</v>
      </c>
      <c r="R1196">
        <f t="shared" si="263"/>
        <v>0</v>
      </c>
      <c r="S1196">
        <f t="shared" si="264"/>
        <v>0</v>
      </c>
      <c r="T1196">
        <f t="shared" si="265"/>
        <v>0</v>
      </c>
      <c r="U1196">
        <f>T1196*参数设置!B1197</f>
        <v>0</v>
      </c>
    </row>
    <row r="1197" spans="1:21" x14ac:dyDescent="0.25">
      <c r="A1197" s="3">
        <v>42679</v>
      </c>
      <c r="B1197">
        <f>IF(K1196="是",F1196*0.25*(价格数据!B1197/价格数据!B1196),B1196*(价格数据!B1197/价格数据!B1196))</f>
        <v>32353.980277046896</v>
      </c>
      <c r="C1197">
        <f>IF(K1196="是",F1196*0.25*(价格数据!C1197/价格数据!C1196),C1196*(价格数据!C1197/价格数据!C1196))</f>
        <v>29982.546069702395</v>
      </c>
      <c r="D1197">
        <f>IF(K1196="是",F1196*0.25*(价格数据!D1197/价格数据!D1196),D1196*(价格数据!D1197/价格数据!D1196))</f>
        <v>29836.459080102588</v>
      </c>
      <c r="E1197">
        <f>IF(K1196="是",F1196*0.25*(价格数据!E1197/价格数据!E1196),E1196*(价格数据!E1197/价格数据!E1196))</f>
        <v>29132.94964398487</v>
      </c>
      <c r="F1197">
        <f t="shared" si="252"/>
        <v>121305.93507083676</v>
      </c>
      <c r="G1197">
        <f t="shared" si="253"/>
        <v>0.26671391023162838</v>
      </c>
      <c r="H1197">
        <f t="shared" si="254"/>
        <v>0.24716470840601534</v>
      </c>
      <c r="I1197">
        <f t="shared" si="255"/>
        <v>0.2459604228159121</v>
      </c>
      <c r="J1197">
        <f t="shared" si="256"/>
        <v>0.24016095854644412</v>
      </c>
      <c r="K1197" t="str">
        <f>IF(OR(
 ROUND(G1197,4)&gt;(0.25+参数设置!B$3), ROUND(G1197,4)&lt;(0.25-参数设置!B$3),
 ROUND(H1197,4)&gt;(0.25+参数设置!B$3), ROUND(H1197,4)&lt;(0.25-参数设置!B$3),
 ROUND(I1197,4)&gt;(0.25+参数设置!B$3), ROUND(I1197,4)&lt;(0.25-参数设置!B$3),
 ROUND(J1197,4)&gt;(0.25+参数设置!B$3), ROUND(J1197,4)&lt;(0.25-参数设置!B$3)
),"是","否")</f>
        <v>否</v>
      </c>
      <c r="L1197">
        <f t="shared" si="257"/>
        <v>32353.980277046896</v>
      </c>
      <c r="M1197">
        <f t="shared" si="258"/>
        <v>29982.546069702395</v>
      </c>
      <c r="N1197">
        <f t="shared" si="259"/>
        <v>29836.459080102588</v>
      </c>
      <c r="O1197">
        <f t="shared" si="260"/>
        <v>29132.94964398487</v>
      </c>
      <c r="P1197">
        <f t="shared" si="261"/>
        <v>0</v>
      </c>
      <c r="Q1197">
        <f t="shared" si="262"/>
        <v>0</v>
      </c>
      <c r="R1197">
        <f t="shared" si="263"/>
        <v>0</v>
      </c>
      <c r="S1197">
        <f t="shared" si="264"/>
        <v>0</v>
      </c>
      <c r="T1197">
        <f t="shared" si="265"/>
        <v>0</v>
      </c>
      <c r="U1197">
        <f>T1197*参数设置!B1198</f>
        <v>0</v>
      </c>
    </row>
    <row r="1198" spans="1:21" x14ac:dyDescent="0.25">
      <c r="A1198" s="3">
        <v>42680</v>
      </c>
      <c r="B1198">
        <f>IF(K1197="是",F1197*0.25*(价格数据!B1198/价格数据!B1197),B1197*(价格数据!B1198/价格数据!B1197))</f>
        <v>32353.980277046896</v>
      </c>
      <c r="C1198">
        <f>IF(K1197="是",F1197*0.25*(价格数据!C1198/价格数据!C1197),C1197*(价格数据!C1198/价格数据!C1197))</f>
        <v>29982.546069702395</v>
      </c>
      <c r="D1198">
        <f>IF(K1197="是",F1197*0.25*(价格数据!D1198/价格数据!D1197),D1197*(价格数据!D1198/价格数据!D1197))</f>
        <v>29836.459080102588</v>
      </c>
      <c r="E1198">
        <f>IF(K1197="是",F1197*0.25*(价格数据!E1198/价格数据!E1197),E1197*(价格数据!E1198/价格数据!E1197))</f>
        <v>29132.94964398487</v>
      </c>
      <c r="F1198">
        <f t="shared" si="252"/>
        <v>121305.93507083676</v>
      </c>
      <c r="G1198">
        <f t="shared" si="253"/>
        <v>0.26671391023162838</v>
      </c>
      <c r="H1198">
        <f t="shared" si="254"/>
        <v>0.24716470840601534</v>
      </c>
      <c r="I1198">
        <f t="shared" si="255"/>
        <v>0.2459604228159121</v>
      </c>
      <c r="J1198">
        <f t="shared" si="256"/>
        <v>0.24016095854644412</v>
      </c>
      <c r="K1198" t="str">
        <f>IF(OR(
 ROUND(G1198,4)&gt;(0.25+参数设置!B$3), ROUND(G1198,4)&lt;(0.25-参数设置!B$3),
 ROUND(H1198,4)&gt;(0.25+参数设置!B$3), ROUND(H1198,4)&lt;(0.25-参数设置!B$3),
 ROUND(I1198,4)&gt;(0.25+参数设置!B$3), ROUND(I1198,4)&lt;(0.25-参数设置!B$3),
 ROUND(J1198,4)&gt;(0.25+参数设置!B$3), ROUND(J1198,4)&lt;(0.25-参数设置!B$3)
),"是","否")</f>
        <v>否</v>
      </c>
      <c r="L1198">
        <f t="shared" si="257"/>
        <v>32353.980277046896</v>
      </c>
      <c r="M1198">
        <f t="shared" si="258"/>
        <v>29982.546069702395</v>
      </c>
      <c r="N1198">
        <f t="shared" si="259"/>
        <v>29836.459080102588</v>
      </c>
      <c r="O1198">
        <f t="shared" si="260"/>
        <v>29132.94964398487</v>
      </c>
      <c r="P1198">
        <f t="shared" si="261"/>
        <v>0</v>
      </c>
      <c r="Q1198">
        <f t="shared" si="262"/>
        <v>0</v>
      </c>
      <c r="R1198">
        <f t="shared" si="263"/>
        <v>0</v>
      </c>
      <c r="S1198">
        <f t="shared" si="264"/>
        <v>0</v>
      </c>
      <c r="T1198">
        <f t="shared" si="265"/>
        <v>0</v>
      </c>
      <c r="U1198">
        <f>T1198*参数设置!B1199</f>
        <v>0</v>
      </c>
    </row>
    <row r="1199" spans="1:21" x14ac:dyDescent="0.25">
      <c r="A1199" s="3">
        <v>42681</v>
      </c>
      <c r="B1199">
        <f>IF(K1198="是",F1198*0.25*(价格数据!B1199/价格数据!B1198),B1198*(价格数据!B1199/价格数据!B1198))</f>
        <v>32382.452538951016</v>
      </c>
      <c r="C1199">
        <f>IF(K1198="是",F1198*0.25*(价格数据!C1199/价格数据!C1198),C1198*(价格数据!C1199/价格数据!C1198))</f>
        <v>29854.232748434057</v>
      </c>
      <c r="D1199">
        <f>IF(K1198="是",F1198*0.25*(价格数据!D1199/价格数据!D1198),D1198*(价格数据!D1199/价格数据!D1198))</f>
        <v>29805.732603684177</v>
      </c>
      <c r="E1199">
        <f>IF(K1198="是",F1198*0.25*(价格数据!E1199/价格数据!E1198),E1198*(价格数据!E1199/价格数据!E1198))</f>
        <v>29130.910643359883</v>
      </c>
      <c r="F1199">
        <f t="shared" si="252"/>
        <v>121173.32853442914</v>
      </c>
      <c r="G1199">
        <f t="shared" si="253"/>
        <v>0.26724076107020656</v>
      </c>
      <c r="H1199">
        <f t="shared" si="254"/>
        <v>0.24637627033536125</v>
      </c>
      <c r="I1199">
        <f t="shared" si="255"/>
        <v>0.24597601604395505</v>
      </c>
      <c r="J1199">
        <f t="shared" si="256"/>
        <v>0.24040695255047714</v>
      </c>
      <c r="K1199" t="str">
        <f>IF(OR(
 ROUND(G1199,4)&gt;(0.25+参数设置!B$3), ROUND(G1199,4)&lt;(0.25-参数设置!B$3),
 ROUND(H1199,4)&gt;(0.25+参数设置!B$3), ROUND(H1199,4)&lt;(0.25-参数设置!B$3),
 ROUND(I1199,4)&gt;(0.25+参数设置!B$3), ROUND(I1199,4)&lt;(0.25-参数设置!B$3),
 ROUND(J1199,4)&gt;(0.25+参数设置!B$3), ROUND(J1199,4)&lt;(0.25-参数设置!B$3)
),"是","否")</f>
        <v>否</v>
      </c>
      <c r="L1199">
        <f t="shared" si="257"/>
        <v>32382.452538951016</v>
      </c>
      <c r="M1199">
        <f t="shared" si="258"/>
        <v>29854.232748434057</v>
      </c>
      <c r="N1199">
        <f t="shared" si="259"/>
        <v>29805.732603684177</v>
      </c>
      <c r="O1199">
        <f t="shared" si="260"/>
        <v>29130.910643359883</v>
      </c>
      <c r="P1199">
        <f t="shared" si="261"/>
        <v>0</v>
      </c>
      <c r="Q1199">
        <f t="shared" si="262"/>
        <v>0</v>
      </c>
      <c r="R1199">
        <f t="shared" si="263"/>
        <v>0</v>
      </c>
      <c r="S1199">
        <f t="shared" si="264"/>
        <v>0</v>
      </c>
      <c r="T1199">
        <f t="shared" si="265"/>
        <v>0</v>
      </c>
      <c r="U1199">
        <f>T1199*参数设置!B1200</f>
        <v>0</v>
      </c>
    </row>
    <row r="1200" spans="1:21" x14ac:dyDescent="0.25">
      <c r="A1200" s="3">
        <v>42682</v>
      </c>
      <c r="B1200">
        <f>IF(K1199="是",F1199*0.25*(价格数据!B1200/价格数据!B1199),B1199*(价格数据!B1200/价格数据!B1199))</f>
        <v>32553.286110375731</v>
      </c>
      <c r="C1200">
        <f>IF(K1199="是",F1199*0.25*(价格数据!C1200/价格数据!C1199),C1199*(价格数据!C1200/价格数据!C1199))</f>
        <v>29918.389409068233</v>
      </c>
      <c r="D1200">
        <f>IF(K1199="是",F1199*0.25*(价格数据!D1200/价格数据!D1199),D1199*(价格数据!D1200/价格数据!D1199))</f>
        <v>29803.894267488202</v>
      </c>
      <c r="E1200">
        <f>IF(K1199="是",F1199*0.25*(价格数据!E1200/价格数据!E1199),E1199*(价格数据!E1200/价格数据!E1199))</f>
        <v>29129.745500145607</v>
      </c>
      <c r="F1200">
        <f t="shared" si="252"/>
        <v>121405.31528707777</v>
      </c>
      <c r="G1200">
        <f t="shared" si="253"/>
        <v>0.26813723957142643</v>
      </c>
      <c r="H1200">
        <f t="shared" si="254"/>
        <v>0.24643393362409652</v>
      </c>
      <c r="I1200">
        <f t="shared" si="255"/>
        <v>0.24549085183802072</v>
      </c>
      <c r="J1200">
        <f t="shared" si="256"/>
        <v>0.23993797496645636</v>
      </c>
      <c r="K1200" t="str">
        <f>IF(OR(
 ROUND(G1200,4)&gt;(0.25+参数设置!B$3), ROUND(G1200,4)&lt;(0.25-参数设置!B$3),
 ROUND(H1200,4)&gt;(0.25+参数设置!B$3), ROUND(H1200,4)&lt;(0.25-参数设置!B$3),
 ROUND(I1200,4)&gt;(0.25+参数设置!B$3), ROUND(I1200,4)&lt;(0.25-参数设置!B$3),
 ROUND(J1200,4)&gt;(0.25+参数设置!B$3), ROUND(J1200,4)&lt;(0.25-参数设置!B$3)
),"是","否")</f>
        <v>否</v>
      </c>
      <c r="L1200">
        <f t="shared" si="257"/>
        <v>32553.286110375731</v>
      </c>
      <c r="M1200">
        <f t="shared" si="258"/>
        <v>29918.389409068233</v>
      </c>
      <c r="N1200">
        <f t="shared" si="259"/>
        <v>29803.894267488202</v>
      </c>
      <c r="O1200">
        <f t="shared" si="260"/>
        <v>29129.745500145607</v>
      </c>
      <c r="P1200">
        <f t="shared" si="261"/>
        <v>0</v>
      </c>
      <c r="Q1200">
        <f t="shared" si="262"/>
        <v>0</v>
      </c>
      <c r="R1200">
        <f t="shared" si="263"/>
        <v>0</v>
      </c>
      <c r="S1200">
        <f t="shared" si="264"/>
        <v>0</v>
      </c>
      <c r="T1200">
        <f t="shared" si="265"/>
        <v>0</v>
      </c>
      <c r="U1200">
        <f>T1200*参数设置!B1201</f>
        <v>0</v>
      </c>
    </row>
    <row r="1201" spans="1:21" x14ac:dyDescent="0.25">
      <c r="A1201" s="3">
        <v>42683</v>
      </c>
      <c r="B1201">
        <f>IF(K1200="是",F1200*0.25*(价格数据!B1201/价格数据!B1200),B1200*(价格数据!B1201/价格数据!B1200))</f>
        <v>32429.906308791215</v>
      </c>
      <c r="C1201">
        <f>IF(K1200="是",F1200*0.25*(价格数据!C1201/价格数据!C1200),C1200*(价格数据!C1201/价格数据!C1200))</f>
        <v>30634.805452816476</v>
      </c>
      <c r="D1201">
        <f>IF(K1200="是",F1200*0.25*(价格数据!D1201/价格数据!D1200),D1200*(价格数据!D1201/价格数据!D1200))</f>
        <v>29811.247612272098</v>
      </c>
      <c r="E1201">
        <f>IF(K1200="是",F1200*0.25*(价格数据!E1201/价格数据!E1200),E1200*(价格数据!E1201/价格数据!E1200))</f>
        <v>29128.580356931328</v>
      </c>
      <c r="F1201">
        <f t="shared" si="252"/>
        <v>122004.53973081111</v>
      </c>
      <c r="G1201">
        <f t="shared" si="253"/>
        <v>0.26580901317560846</v>
      </c>
      <c r="H1201">
        <f t="shared" si="254"/>
        <v>0.25109561923194518</v>
      </c>
      <c r="I1201">
        <f t="shared" si="255"/>
        <v>0.24434539631104846</v>
      </c>
      <c r="J1201">
        <f t="shared" si="256"/>
        <v>0.23874997128139794</v>
      </c>
      <c r="K1201" t="str">
        <f>IF(OR(
 ROUND(G1201,4)&gt;(0.25+参数设置!B$3), ROUND(G1201,4)&lt;(0.25-参数设置!B$3),
 ROUND(H1201,4)&gt;(0.25+参数设置!B$3), ROUND(H1201,4)&lt;(0.25-参数设置!B$3),
 ROUND(I1201,4)&gt;(0.25+参数设置!B$3), ROUND(I1201,4)&lt;(0.25-参数设置!B$3),
 ROUND(J1201,4)&gt;(0.25+参数设置!B$3), ROUND(J1201,4)&lt;(0.25-参数设置!B$3)
),"是","否")</f>
        <v>否</v>
      </c>
      <c r="L1201">
        <f t="shared" si="257"/>
        <v>32429.906308791215</v>
      </c>
      <c r="M1201">
        <f t="shared" si="258"/>
        <v>30634.805452816476</v>
      </c>
      <c r="N1201">
        <f t="shared" si="259"/>
        <v>29811.247612272098</v>
      </c>
      <c r="O1201">
        <f t="shared" si="260"/>
        <v>29128.580356931328</v>
      </c>
      <c r="P1201">
        <f t="shared" si="261"/>
        <v>0</v>
      </c>
      <c r="Q1201">
        <f t="shared" si="262"/>
        <v>0</v>
      </c>
      <c r="R1201">
        <f t="shared" si="263"/>
        <v>0</v>
      </c>
      <c r="S1201">
        <f t="shared" si="264"/>
        <v>0</v>
      </c>
      <c r="T1201">
        <f t="shared" si="265"/>
        <v>0</v>
      </c>
      <c r="U1201">
        <f>T1201*参数设置!B1202</f>
        <v>0</v>
      </c>
    </row>
    <row r="1202" spans="1:21" x14ac:dyDescent="0.25">
      <c r="A1202" s="3">
        <v>42684</v>
      </c>
      <c r="B1202">
        <f>IF(K1201="是",F1201*0.25*(价格数据!B1202/价格数据!B1201),B1201*(价格数据!B1202/价格数据!B1201))</f>
        <v>32762.082697672598</v>
      </c>
      <c r="C1202">
        <f>IF(K1201="是",F1201*0.25*(价格数据!C1202/价格数据!C1201),C1201*(价格数据!C1202/价格数据!C1201))</f>
        <v>30078.781060653666</v>
      </c>
      <c r="D1202">
        <f>IF(K1201="是",F1201*0.25*(价格数据!D1202/价格数据!D1201),D1201*(价格数据!D1202/价格数据!D1201))</f>
        <v>29794.702586508338</v>
      </c>
      <c r="E1202">
        <f>IF(K1201="是",F1201*0.25*(价格数据!E1202/价格数据!E1201),E1201*(价格数据!E1202/价格数据!E1201))</f>
        <v>29128.289071127758</v>
      </c>
      <c r="F1202">
        <f t="shared" si="252"/>
        <v>121763.85541596236</v>
      </c>
      <c r="G1202">
        <f t="shared" si="253"/>
        <v>0.26906246180980997</v>
      </c>
      <c r="H1202">
        <f t="shared" si="254"/>
        <v>0.2470255311635817</v>
      </c>
      <c r="I1202">
        <f t="shared" si="255"/>
        <v>0.2446925032451171</v>
      </c>
      <c r="J1202">
        <f t="shared" si="256"/>
        <v>0.23921950378149121</v>
      </c>
      <c r="K1202" t="str">
        <f>IF(OR(
 ROUND(G1202,4)&gt;(0.25+参数设置!B$3), ROUND(G1202,4)&lt;(0.25-参数设置!B$3),
 ROUND(H1202,4)&gt;(0.25+参数设置!B$3), ROUND(H1202,4)&lt;(0.25-参数设置!B$3),
 ROUND(I1202,4)&gt;(0.25+参数设置!B$3), ROUND(I1202,4)&lt;(0.25-参数设置!B$3),
 ROUND(J1202,4)&gt;(0.25+参数设置!B$3), ROUND(J1202,4)&lt;(0.25-参数设置!B$3)
),"是","否")</f>
        <v>否</v>
      </c>
      <c r="L1202">
        <f t="shared" si="257"/>
        <v>32762.082697672598</v>
      </c>
      <c r="M1202">
        <f t="shared" si="258"/>
        <v>30078.781060653666</v>
      </c>
      <c r="N1202">
        <f t="shared" si="259"/>
        <v>29794.702586508338</v>
      </c>
      <c r="O1202">
        <f t="shared" si="260"/>
        <v>29128.289071127758</v>
      </c>
      <c r="P1202">
        <f t="shared" si="261"/>
        <v>0</v>
      </c>
      <c r="Q1202">
        <f t="shared" si="262"/>
        <v>0</v>
      </c>
      <c r="R1202">
        <f t="shared" si="263"/>
        <v>0</v>
      </c>
      <c r="S1202">
        <f t="shared" si="264"/>
        <v>0</v>
      </c>
      <c r="T1202">
        <f t="shared" si="265"/>
        <v>0</v>
      </c>
      <c r="U1202">
        <f>T1202*参数设置!B1203</f>
        <v>0</v>
      </c>
    </row>
    <row r="1203" spans="1:21" x14ac:dyDescent="0.25">
      <c r="A1203" s="3">
        <v>42685</v>
      </c>
      <c r="B1203">
        <f>IF(K1202="是",F1202*0.25*(价格数据!B1203/价格数据!B1202),B1202*(价格数据!B1203/价格数据!B1202))</f>
        <v>33046.805316713791</v>
      </c>
      <c r="C1203">
        <f>IF(K1202="是",F1202*0.25*(价格数据!C1203/价格数据!C1202),C1202*(价格数据!C1203/价格数据!C1202))</f>
        <v>29608.298882669747</v>
      </c>
      <c r="D1203">
        <f>IF(K1202="是",F1202*0.25*(价格数据!D1203/价格数据!D1202),D1202*(价格数据!D1203/价格数据!D1202))</f>
        <v>29799.167117269986</v>
      </c>
      <c r="E1203">
        <f>IF(K1202="是",F1202*0.25*(价格数据!E1203/价格数据!E1202),E1202*(价格数据!E1203/价格数据!E1202))</f>
        <v>29125.958784699207</v>
      </c>
      <c r="F1203">
        <f t="shared" si="252"/>
        <v>121580.23010135273</v>
      </c>
      <c r="G1203">
        <f t="shared" si="253"/>
        <v>0.27181068245359491</v>
      </c>
      <c r="H1203">
        <f t="shared" si="254"/>
        <v>0.24352889329118252</v>
      </c>
      <c r="I1203">
        <f t="shared" si="255"/>
        <v>0.24509878861414025</v>
      </c>
      <c r="J1203">
        <f t="shared" si="256"/>
        <v>0.23956163564108227</v>
      </c>
      <c r="K1203" t="str">
        <f>IF(OR(
 ROUND(G1203,4)&gt;(0.25+参数设置!B$3), ROUND(G1203,4)&lt;(0.25-参数设置!B$3),
 ROUND(H1203,4)&gt;(0.25+参数设置!B$3), ROUND(H1203,4)&lt;(0.25-参数设置!B$3),
 ROUND(I1203,4)&gt;(0.25+参数设置!B$3), ROUND(I1203,4)&lt;(0.25-参数设置!B$3),
 ROUND(J1203,4)&gt;(0.25+参数设置!B$3), ROUND(J1203,4)&lt;(0.25-参数设置!B$3)
),"是","否")</f>
        <v>是</v>
      </c>
      <c r="L1203">
        <f t="shared" si="257"/>
        <v>30395.057525338183</v>
      </c>
      <c r="M1203">
        <f t="shared" si="258"/>
        <v>30395.057525338183</v>
      </c>
      <c r="N1203">
        <f t="shared" si="259"/>
        <v>30395.057525338183</v>
      </c>
      <c r="O1203">
        <f t="shared" si="260"/>
        <v>30395.057525338183</v>
      </c>
      <c r="P1203">
        <f t="shared" si="261"/>
        <v>2651.7477913756084</v>
      </c>
      <c r="Q1203">
        <f t="shared" si="262"/>
        <v>786.75864266843564</v>
      </c>
      <c r="R1203">
        <f t="shared" si="263"/>
        <v>595.89040806819685</v>
      </c>
      <c r="S1203">
        <f t="shared" si="264"/>
        <v>1269.0987406389759</v>
      </c>
      <c r="T1203">
        <f t="shared" si="265"/>
        <v>5303.4955827512167</v>
      </c>
      <c r="U1203">
        <f>T1203*参数设置!B1204</f>
        <v>0</v>
      </c>
    </row>
    <row r="1204" spans="1:21" x14ac:dyDescent="0.25">
      <c r="A1204" s="3">
        <v>42686</v>
      </c>
      <c r="B1204">
        <f>IF(K1203="是",F1203*0.25*(价格数据!B1204/价格数据!B1203),B1203*(价格数据!B1204/价格数据!B1203))</f>
        <v>30395.057525338183</v>
      </c>
      <c r="C1204">
        <f>IF(K1203="是",F1203*0.25*(价格数据!C1204/价格数据!C1203),C1203*(价格数据!C1204/价格数据!C1203))</f>
        <v>30395.057525338183</v>
      </c>
      <c r="D1204">
        <f>IF(K1203="是",F1203*0.25*(价格数据!D1204/价格数据!D1203),D1203*(价格数据!D1204/价格数据!D1203))</f>
        <v>30395.057525338183</v>
      </c>
      <c r="E1204">
        <f>IF(K1203="是",F1203*0.25*(价格数据!E1204/价格数据!E1203),E1203*(价格数据!E1204/价格数据!E1203))</f>
        <v>30395.057525338183</v>
      </c>
      <c r="F1204">
        <f t="shared" si="252"/>
        <v>121580.23010135273</v>
      </c>
      <c r="G1204">
        <f t="shared" si="253"/>
        <v>0.25</v>
      </c>
      <c r="H1204">
        <f t="shared" si="254"/>
        <v>0.25</v>
      </c>
      <c r="I1204">
        <f t="shared" si="255"/>
        <v>0.25</v>
      </c>
      <c r="J1204">
        <f t="shared" si="256"/>
        <v>0.25</v>
      </c>
      <c r="K1204" t="str">
        <f>IF(OR(
 ROUND(G1204,4)&gt;(0.25+参数设置!B$3), ROUND(G1204,4)&lt;(0.25-参数设置!B$3),
 ROUND(H1204,4)&gt;(0.25+参数设置!B$3), ROUND(H1204,4)&lt;(0.25-参数设置!B$3),
 ROUND(I1204,4)&gt;(0.25+参数设置!B$3), ROUND(I1204,4)&lt;(0.25-参数设置!B$3),
 ROUND(J1204,4)&gt;(0.25+参数设置!B$3), ROUND(J1204,4)&lt;(0.25-参数设置!B$3)
),"是","否")</f>
        <v>否</v>
      </c>
      <c r="L1204">
        <f t="shared" si="257"/>
        <v>30395.057525338183</v>
      </c>
      <c r="M1204">
        <f t="shared" si="258"/>
        <v>30395.057525338183</v>
      </c>
      <c r="N1204">
        <f t="shared" si="259"/>
        <v>30395.057525338183</v>
      </c>
      <c r="O1204">
        <f t="shared" si="260"/>
        <v>30395.057525338183</v>
      </c>
      <c r="P1204">
        <f t="shared" si="261"/>
        <v>0</v>
      </c>
      <c r="Q1204">
        <f t="shared" si="262"/>
        <v>0</v>
      </c>
      <c r="R1204">
        <f t="shared" si="263"/>
        <v>0</v>
      </c>
      <c r="S1204">
        <f t="shared" si="264"/>
        <v>0</v>
      </c>
      <c r="T1204">
        <f t="shared" si="265"/>
        <v>0</v>
      </c>
      <c r="U1204">
        <f>T1204*参数设置!B1205</f>
        <v>0</v>
      </c>
    </row>
    <row r="1205" spans="1:21" x14ac:dyDescent="0.25">
      <c r="A1205" s="3">
        <v>42687</v>
      </c>
      <c r="B1205">
        <f>IF(K1204="是",F1204*0.25*(价格数据!B1205/价格数据!B1204),B1204*(价格数据!B1205/价格数据!B1204))</f>
        <v>30395.057525338183</v>
      </c>
      <c r="C1205">
        <f>IF(K1204="是",F1204*0.25*(价格数据!C1205/价格数据!C1204),C1204*(价格数据!C1205/价格数据!C1204))</f>
        <v>30395.057525338183</v>
      </c>
      <c r="D1205">
        <f>IF(K1204="是",F1204*0.25*(价格数据!D1205/价格数据!D1204),D1204*(价格数据!D1205/价格数据!D1204))</f>
        <v>30395.057525338183</v>
      </c>
      <c r="E1205">
        <f>IF(K1204="是",F1204*0.25*(价格数据!E1205/价格数据!E1204),E1204*(价格数据!E1205/价格数据!E1204))</f>
        <v>30395.057525338183</v>
      </c>
      <c r="F1205">
        <f t="shared" si="252"/>
        <v>121580.23010135273</v>
      </c>
      <c r="G1205">
        <f t="shared" si="253"/>
        <v>0.25</v>
      </c>
      <c r="H1205">
        <f t="shared" si="254"/>
        <v>0.25</v>
      </c>
      <c r="I1205">
        <f t="shared" si="255"/>
        <v>0.25</v>
      </c>
      <c r="J1205">
        <f t="shared" si="256"/>
        <v>0.25</v>
      </c>
      <c r="K1205" t="str">
        <f>IF(OR(
 ROUND(G1205,4)&gt;(0.25+参数设置!B$3), ROUND(G1205,4)&lt;(0.25-参数设置!B$3),
 ROUND(H1205,4)&gt;(0.25+参数设置!B$3), ROUND(H1205,4)&lt;(0.25-参数设置!B$3),
 ROUND(I1205,4)&gt;(0.25+参数设置!B$3), ROUND(I1205,4)&lt;(0.25-参数设置!B$3),
 ROUND(J1205,4)&gt;(0.25+参数设置!B$3), ROUND(J1205,4)&lt;(0.25-参数设置!B$3)
),"是","否")</f>
        <v>否</v>
      </c>
      <c r="L1205">
        <f t="shared" si="257"/>
        <v>30395.057525338183</v>
      </c>
      <c r="M1205">
        <f t="shared" si="258"/>
        <v>30395.057525338183</v>
      </c>
      <c r="N1205">
        <f t="shared" si="259"/>
        <v>30395.057525338183</v>
      </c>
      <c r="O1205">
        <f t="shared" si="260"/>
        <v>30395.057525338183</v>
      </c>
      <c r="P1205">
        <f t="shared" si="261"/>
        <v>0</v>
      </c>
      <c r="Q1205">
        <f t="shared" si="262"/>
        <v>0</v>
      </c>
      <c r="R1205">
        <f t="shared" si="263"/>
        <v>0</v>
      </c>
      <c r="S1205">
        <f t="shared" si="264"/>
        <v>0</v>
      </c>
      <c r="T1205">
        <f t="shared" si="265"/>
        <v>0</v>
      </c>
      <c r="U1205">
        <f>T1205*参数设置!B1206</f>
        <v>0</v>
      </c>
    </row>
    <row r="1206" spans="1:21" x14ac:dyDescent="0.25">
      <c r="A1206" s="3">
        <v>42688</v>
      </c>
      <c r="B1206">
        <f>IF(K1205="是",F1205*0.25*(价格数据!B1206/价格数据!B1205),B1205*(价格数据!B1206/价格数据!B1205))</f>
        <v>30438.703501106906</v>
      </c>
      <c r="C1206">
        <f>IF(K1205="是",F1205*0.25*(价格数据!C1206/价格数据!C1205),C1205*(价格数据!C1206/价格数据!C1205))</f>
        <v>29451.043459906949</v>
      </c>
      <c r="D1206">
        <f>IF(K1205="是",F1205*0.25*(价格数据!D1206/价格数据!D1205),D1205*(价格数据!D1206/价格数据!D1205))</f>
        <v>30317.910669656922</v>
      </c>
      <c r="E1206">
        <f>IF(K1205="是",F1205*0.25*(价格数据!E1206/价格数据!E1205),E1205*(价格数据!E1206/价格数据!E1205))</f>
        <v>30393.233657738579</v>
      </c>
      <c r="F1206">
        <f t="shared" si="252"/>
        <v>120600.89128840936</v>
      </c>
      <c r="G1206">
        <f t="shared" si="253"/>
        <v>0.25239202775305103</v>
      </c>
      <c r="H1206">
        <f t="shared" si="254"/>
        <v>0.24420253569666125</v>
      </c>
      <c r="I1206">
        <f t="shared" si="255"/>
        <v>0.25139043622118484</v>
      </c>
      <c r="J1206">
        <f t="shared" si="256"/>
        <v>0.25201500032910285</v>
      </c>
      <c r="K1206" t="str">
        <f>IF(OR(
 ROUND(G1206,4)&gt;(0.25+参数设置!B$3), ROUND(G1206,4)&lt;(0.25-参数设置!B$3),
 ROUND(H1206,4)&gt;(0.25+参数设置!B$3), ROUND(H1206,4)&lt;(0.25-参数设置!B$3),
 ROUND(I1206,4)&gt;(0.25+参数设置!B$3), ROUND(I1206,4)&lt;(0.25-参数设置!B$3),
 ROUND(J1206,4)&gt;(0.25+参数设置!B$3), ROUND(J1206,4)&lt;(0.25-参数设置!B$3)
),"是","否")</f>
        <v>否</v>
      </c>
      <c r="L1206">
        <f t="shared" si="257"/>
        <v>30438.703501106906</v>
      </c>
      <c r="M1206">
        <f t="shared" si="258"/>
        <v>29451.043459906949</v>
      </c>
      <c r="N1206">
        <f t="shared" si="259"/>
        <v>30317.910669656922</v>
      </c>
      <c r="O1206">
        <f t="shared" si="260"/>
        <v>30393.233657738579</v>
      </c>
      <c r="P1206">
        <f t="shared" si="261"/>
        <v>0</v>
      </c>
      <c r="Q1206">
        <f t="shared" si="262"/>
        <v>0</v>
      </c>
      <c r="R1206">
        <f t="shared" si="263"/>
        <v>0</v>
      </c>
      <c r="S1206">
        <f t="shared" si="264"/>
        <v>0</v>
      </c>
      <c r="T1206">
        <f t="shared" si="265"/>
        <v>0</v>
      </c>
      <c r="U1206">
        <f>T1206*参数设置!B1207</f>
        <v>0</v>
      </c>
    </row>
    <row r="1207" spans="1:21" x14ac:dyDescent="0.25">
      <c r="A1207" s="3">
        <v>42689</v>
      </c>
      <c r="B1207">
        <f>IF(K1206="是",F1206*0.25*(价格数据!B1207/价格数据!B1206),B1206*(价格数据!B1207/价格数据!B1206))</f>
        <v>30403.786720491928</v>
      </c>
      <c r="C1207">
        <f>IF(K1206="是",F1206*0.25*(价格数据!C1207/价格数据!C1206),C1206*(价格数据!C1207/价格数据!C1206))</f>
        <v>29736.443061083835</v>
      </c>
      <c r="D1207">
        <f>IF(K1206="是",F1206*0.25*(价格数据!D1207/价格数据!D1206),D1206*(价格数据!D1207/价格数据!D1206))</f>
        <v>30245.317621429065</v>
      </c>
      <c r="E1207">
        <f>IF(K1206="是",F1206*0.25*(价格数据!E1207/价格数据!E1206),E1206*(价格数据!E1207/价格数据!E1206))</f>
        <v>30395.969459137981</v>
      </c>
      <c r="F1207">
        <f t="shared" si="252"/>
        <v>120781.51686214282</v>
      </c>
      <c r="G1207">
        <f t="shared" si="253"/>
        <v>0.25172549170080466</v>
      </c>
      <c r="H1207">
        <f t="shared" si="254"/>
        <v>0.24620027826794319</v>
      </c>
      <c r="I1207">
        <f t="shared" si="255"/>
        <v>0.25041346066178621</v>
      </c>
      <c r="J1207">
        <f t="shared" si="256"/>
        <v>0.25166076936946591</v>
      </c>
      <c r="K1207" t="str">
        <f>IF(OR(
 ROUND(G1207,4)&gt;(0.25+参数设置!B$3), ROUND(G1207,4)&lt;(0.25-参数设置!B$3),
 ROUND(H1207,4)&gt;(0.25+参数设置!B$3), ROUND(H1207,4)&lt;(0.25-参数设置!B$3),
 ROUND(I1207,4)&gt;(0.25+参数设置!B$3), ROUND(I1207,4)&lt;(0.25-参数设置!B$3),
 ROUND(J1207,4)&gt;(0.25+参数设置!B$3), ROUND(J1207,4)&lt;(0.25-参数设置!B$3)
),"是","否")</f>
        <v>否</v>
      </c>
      <c r="L1207">
        <f t="shared" si="257"/>
        <v>30403.786720491928</v>
      </c>
      <c r="M1207">
        <f t="shared" si="258"/>
        <v>29736.443061083835</v>
      </c>
      <c r="N1207">
        <f t="shared" si="259"/>
        <v>30245.317621429065</v>
      </c>
      <c r="O1207">
        <f t="shared" si="260"/>
        <v>30395.969459137981</v>
      </c>
      <c r="P1207">
        <f t="shared" si="261"/>
        <v>0</v>
      </c>
      <c r="Q1207">
        <f t="shared" si="262"/>
        <v>0</v>
      </c>
      <c r="R1207">
        <f t="shared" si="263"/>
        <v>0</v>
      </c>
      <c r="S1207">
        <f t="shared" si="264"/>
        <v>0</v>
      </c>
      <c r="T1207">
        <f t="shared" si="265"/>
        <v>0</v>
      </c>
      <c r="U1207">
        <f>T1207*参数设置!B1208</f>
        <v>0</v>
      </c>
    </row>
    <row r="1208" spans="1:21" x14ac:dyDescent="0.25">
      <c r="A1208" s="3">
        <v>42690</v>
      </c>
      <c r="B1208">
        <f>IF(K1207="是",F1207*0.25*(价格数据!B1208/价格数据!B1207),B1207*(价格数据!B1208/价格数据!B1207))</f>
        <v>30412.515915645672</v>
      </c>
      <c r="C1208">
        <f>IF(K1207="是",F1207*0.25*(价格数据!C1208/价格数据!C1207),C1207*(价格数据!C1208/价格数据!C1207))</f>
        <v>29879.142861672277</v>
      </c>
      <c r="D1208">
        <f>IF(K1207="是",F1207*0.25*(价格数据!D1208/价格数据!D1207),D1207*(价格数据!D1208/价格数据!D1207))</f>
        <v>30248.79994477579</v>
      </c>
      <c r="E1208">
        <f>IF(K1207="是",F1207*0.25*(价格数据!E1208/价格数据!E1207),E1207*(价格数据!E1208/价格数据!E1207))</f>
        <v>30394.145591538378</v>
      </c>
      <c r="F1208">
        <f t="shared" si="252"/>
        <v>120934.60431363212</v>
      </c>
      <c r="G1208">
        <f t="shared" si="253"/>
        <v>0.25147902114744408</v>
      </c>
      <c r="H1208">
        <f t="shared" si="254"/>
        <v>0.24706859571958104</v>
      </c>
      <c r="I1208">
        <f t="shared" si="255"/>
        <v>0.25012526494342735</v>
      </c>
      <c r="J1208">
        <f t="shared" si="256"/>
        <v>0.25132711818954745</v>
      </c>
      <c r="K1208" t="str">
        <f>IF(OR(
 ROUND(G1208,4)&gt;(0.25+参数设置!B$3), ROUND(G1208,4)&lt;(0.25-参数设置!B$3),
 ROUND(H1208,4)&gt;(0.25+参数设置!B$3), ROUND(H1208,4)&lt;(0.25-参数设置!B$3),
 ROUND(I1208,4)&gt;(0.25+参数设置!B$3), ROUND(I1208,4)&lt;(0.25-参数设置!B$3),
 ROUND(J1208,4)&gt;(0.25+参数设置!B$3), ROUND(J1208,4)&lt;(0.25-参数设置!B$3)
),"是","否")</f>
        <v>否</v>
      </c>
      <c r="L1208">
        <f t="shared" si="257"/>
        <v>30412.515915645672</v>
      </c>
      <c r="M1208">
        <f t="shared" si="258"/>
        <v>29879.142861672277</v>
      </c>
      <c r="N1208">
        <f t="shared" si="259"/>
        <v>30248.79994477579</v>
      </c>
      <c r="O1208">
        <f t="shared" si="260"/>
        <v>30394.145591538378</v>
      </c>
      <c r="P1208">
        <f t="shared" si="261"/>
        <v>0</v>
      </c>
      <c r="Q1208">
        <f t="shared" si="262"/>
        <v>0</v>
      </c>
      <c r="R1208">
        <f t="shared" si="263"/>
        <v>0</v>
      </c>
      <c r="S1208">
        <f t="shared" si="264"/>
        <v>0</v>
      </c>
      <c r="T1208">
        <f t="shared" si="265"/>
        <v>0</v>
      </c>
      <c r="U1208">
        <f>T1208*参数设置!B1209</f>
        <v>0</v>
      </c>
    </row>
    <row r="1209" spans="1:21" x14ac:dyDescent="0.25">
      <c r="A1209" s="3">
        <v>42691</v>
      </c>
      <c r="B1209">
        <f>IF(K1208="是",F1208*0.25*(价格数据!B1209/价格数据!B1208),B1208*(价格数据!B1209/价格数据!B1208))</f>
        <v>30482.349476875625</v>
      </c>
      <c r="C1209">
        <f>IF(K1208="是",F1208*0.25*(价格数据!C1209/价格数据!C1208),C1208*(价格数据!C1209/价格数据!C1208))</f>
        <v>29813.281415246845</v>
      </c>
      <c r="D1209">
        <f>IF(K1208="是",F1208*0.25*(价格数据!D1209/价格数据!D1208),D1208*(价格数据!D1209/价格数据!D1208))</f>
        <v>30196.565094574933</v>
      </c>
      <c r="E1209">
        <f>IF(K1208="是",F1208*0.25*(价格数据!E1209/价格数据!E1208),E1208*(价格数据!E1209/价格数据!E1208))</f>
        <v>30394.753547404907</v>
      </c>
      <c r="F1209">
        <f t="shared" si="252"/>
        <v>120886.94953410231</v>
      </c>
      <c r="G1209">
        <f t="shared" si="253"/>
        <v>0.25215583315117507</v>
      </c>
      <c r="H1209">
        <f t="shared" si="254"/>
        <v>0.24662117399890626</v>
      </c>
      <c r="I1209">
        <f t="shared" si="255"/>
        <v>0.24979177000455666</v>
      </c>
      <c r="J1209">
        <f t="shared" si="256"/>
        <v>0.25143122284536201</v>
      </c>
      <c r="K1209" t="str">
        <f>IF(OR(
 ROUND(G1209,4)&gt;(0.25+参数设置!B$3), ROUND(G1209,4)&lt;(0.25-参数设置!B$3),
 ROUND(H1209,4)&gt;(0.25+参数设置!B$3), ROUND(H1209,4)&lt;(0.25-参数设置!B$3),
 ROUND(I1209,4)&gt;(0.25+参数设置!B$3), ROUND(I1209,4)&lt;(0.25-参数设置!B$3),
 ROUND(J1209,4)&gt;(0.25+参数设置!B$3), ROUND(J1209,4)&lt;(0.25-参数设置!B$3)
),"是","否")</f>
        <v>否</v>
      </c>
      <c r="L1209">
        <f t="shared" si="257"/>
        <v>30482.349476875625</v>
      </c>
      <c r="M1209">
        <f t="shared" si="258"/>
        <v>29813.281415246845</v>
      </c>
      <c r="N1209">
        <f t="shared" si="259"/>
        <v>30196.565094574933</v>
      </c>
      <c r="O1209">
        <f t="shared" si="260"/>
        <v>30394.753547404907</v>
      </c>
      <c r="P1209">
        <f t="shared" si="261"/>
        <v>0</v>
      </c>
      <c r="Q1209">
        <f t="shared" si="262"/>
        <v>0</v>
      </c>
      <c r="R1209">
        <f t="shared" si="263"/>
        <v>0</v>
      </c>
      <c r="S1209">
        <f t="shared" si="264"/>
        <v>0</v>
      </c>
      <c r="T1209">
        <f t="shared" si="265"/>
        <v>0</v>
      </c>
      <c r="U1209">
        <f>T1209*参数设置!B1210</f>
        <v>0</v>
      </c>
    </row>
    <row r="1210" spans="1:21" x14ac:dyDescent="0.25">
      <c r="A1210" s="3">
        <v>42692</v>
      </c>
      <c r="B1210">
        <f>IF(K1209="是",F1209*0.25*(价格数据!B1210/价格数据!B1209),B1209*(价格数据!B1210/价格数据!B1209))</f>
        <v>30377.59913503069</v>
      </c>
      <c r="C1210">
        <f>IF(K1209="是",F1209*0.25*(价格数据!C1210/价格数据!C1209),C1209*(价格数据!C1210/价格数据!C1209))</f>
        <v>29494.951090857237</v>
      </c>
      <c r="D1210">
        <f>IF(K1209="是",F1209*0.25*(价格数据!D1210/价格数据!D1209),D1209*(价格数据!D1210/价格数据!D1209))</f>
        <v>30135.758371520606</v>
      </c>
      <c r="E1210">
        <f>IF(K1209="是",F1209*0.25*(价格数据!E1210/价格数据!E1209),E1209*(价格数据!E1210/价格数据!E1209))</f>
        <v>30397.185370871048</v>
      </c>
      <c r="F1210">
        <f t="shared" si="252"/>
        <v>120405.49396827957</v>
      </c>
      <c r="G1210">
        <f t="shared" si="253"/>
        <v>0.25229412823166997</v>
      </c>
      <c r="H1210">
        <f t="shared" si="254"/>
        <v>0.24496349891332689</v>
      </c>
      <c r="I1210">
        <f t="shared" si="255"/>
        <v>0.25028557566866322</v>
      </c>
      <c r="J1210">
        <f t="shared" si="256"/>
        <v>0.25245679718634007</v>
      </c>
      <c r="K1210" t="str">
        <f>IF(OR(
 ROUND(G1210,4)&gt;(0.25+参数设置!B$3), ROUND(G1210,4)&lt;(0.25-参数设置!B$3),
 ROUND(H1210,4)&gt;(0.25+参数设置!B$3), ROUND(H1210,4)&lt;(0.25-参数设置!B$3),
 ROUND(I1210,4)&gt;(0.25+参数设置!B$3), ROUND(I1210,4)&lt;(0.25-参数设置!B$3),
 ROUND(J1210,4)&gt;(0.25+参数设置!B$3), ROUND(J1210,4)&lt;(0.25-参数设置!B$3)
),"是","否")</f>
        <v>否</v>
      </c>
      <c r="L1210">
        <f t="shared" si="257"/>
        <v>30377.59913503069</v>
      </c>
      <c r="M1210">
        <f t="shared" si="258"/>
        <v>29494.951090857237</v>
      </c>
      <c r="N1210">
        <f t="shared" si="259"/>
        <v>30135.758371520606</v>
      </c>
      <c r="O1210">
        <f t="shared" si="260"/>
        <v>30397.185370871048</v>
      </c>
      <c r="P1210">
        <f t="shared" si="261"/>
        <v>0</v>
      </c>
      <c r="Q1210">
        <f t="shared" si="262"/>
        <v>0</v>
      </c>
      <c r="R1210">
        <f t="shared" si="263"/>
        <v>0</v>
      </c>
      <c r="S1210">
        <f t="shared" si="264"/>
        <v>0</v>
      </c>
      <c r="T1210">
        <f t="shared" si="265"/>
        <v>0</v>
      </c>
      <c r="U1210">
        <f>T1210*参数设置!B1211</f>
        <v>0</v>
      </c>
    </row>
    <row r="1211" spans="1:21" x14ac:dyDescent="0.25">
      <c r="A1211" s="3">
        <v>42693</v>
      </c>
      <c r="B1211">
        <f>IF(K1210="是",F1210*0.25*(价格数据!B1211/价格数据!B1210),B1210*(价格数据!B1211/价格数据!B1210))</f>
        <v>30377.59913503069</v>
      </c>
      <c r="C1211">
        <f>IF(K1210="是",F1210*0.25*(价格数据!C1211/价格数据!C1210),C1210*(价格数据!C1211/价格数据!C1210))</f>
        <v>29494.951090857237</v>
      </c>
      <c r="D1211">
        <f>IF(K1210="是",F1210*0.25*(价格数据!D1211/价格数据!D1210),D1210*(价格数据!D1211/价格数据!D1210))</f>
        <v>30135.758371520606</v>
      </c>
      <c r="E1211">
        <f>IF(K1210="是",F1210*0.25*(价格数据!E1211/价格数据!E1210),E1210*(价格数据!E1211/价格数据!E1210))</f>
        <v>30397.185370871048</v>
      </c>
      <c r="F1211">
        <f t="shared" si="252"/>
        <v>120405.49396827957</v>
      </c>
      <c r="G1211">
        <f t="shared" si="253"/>
        <v>0.25229412823166997</v>
      </c>
      <c r="H1211">
        <f t="shared" si="254"/>
        <v>0.24496349891332689</v>
      </c>
      <c r="I1211">
        <f t="shared" si="255"/>
        <v>0.25028557566866322</v>
      </c>
      <c r="J1211">
        <f t="shared" si="256"/>
        <v>0.25245679718634007</v>
      </c>
      <c r="K1211" t="str">
        <f>IF(OR(
 ROUND(G1211,4)&gt;(0.25+参数设置!B$3), ROUND(G1211,4)&lt;(0.25-参数设置!B$3),
 ROUND(H1211,4)&gt;(0.25+参数设置!B$3), ROUND(H1211,4)&lt;(0.25-参数设置!B$3),
 ROUND(I1211,4)&gt;(0.25+参数设置!B$3), ROUND(I1211,4)&lt;(0.25-参数设置!B$3),
 ROUND(J1211,4)&gt;(0.25+参数设置!B$3), ROUND(J1211,4)&lt;(0.25-参数设置!B$3)
),"是","否")</f>
        <v>否</v>
      </c>
      <c r="L1211">
        <f t="shared" si="257"/>
        <v>30377.59913503069</v>
      </c>
      <c r="M1211">
        <f t="shared" si="258"/>
        <v>29494.951090857237</v>
      </c>
      <c r="N1211">
        <f t="shared" si="259"/>
        <v>30135.758371520606</v>
      </c>
      <c r="O1211">
        <f t="shared" si="260"/>
        <v>30397.185370871048</v>
      </c>
      <c r="P1211">
        <f t="shared" si="261"/>
        <v>0</v>
      </c>
      <c r="Q1211">
        <f t="shared" si="262"/>
        <v>0</v>
      </c>
      <c r="R1211">
        <f t="shared" si="263"/>
        <v>0</v>
      </c>
      <c r="S1211">
        <f t="shared" si="264"/>
        <v>0</v>
      </c>
      <c r="T1211">
        <f t="shared" si="265"/>
        <v>0</v>
      </c>
      <c r="U1211">
        <f>T1211*参数设置!B1212</f>
        <v>0</v>
      </c>
    </row>
    <row r="1212" spans="1:21" x14ac:dyDescent="0.25">
      <c r="A1212" s="3">
        <v>42694</v>
      </c>
      <c r="B1212">
        <f>IF(K1211="是",F1211*0.25*(价格数据!B1212/价格数据!B1211),B1211*(价格数据!B1212/价格数据!B1211))</f>
        <v>30377.59913503069</v>
      </c>
      <c r="C1212">
        <f>IF(K1211="是",F1211*0.25*(价格数据!C1212/价格数据!C1211),C1211*(价格数据!C1212/价格数据!C1211))</f>
        <v>29494.951090857237</v>
      </c>
      <c r="D1212">
        <f>IF(K1211="是",F1211*0.25*(价格数据!D1212/价格数据!D1211),D1211*(价格数据!D1212/价格数据!D1211))</f>
        <v>30135.758371520606</v>
      </c>
      <c r="E1212">
        <f>IF(K1211="是",F1211*0.25*(价格数据!E1212/价格数据!E1211),E1211*(价格数据!E1212/价格数据!E1211))</f>
        <v>30397.185370871048</v>
      </c>
      <c r="F1212">
        <f t="shared" si="252"/>
        <v>120405.49396827957</v>
      </c>
      <c r="G1212">
        <f t="shared" si="253"/>
        <v>0.25229412823166997</v>
      </c>
      <c r="H1212">
        <f t="shared" si="254"/>
        <v>0.24496349891332689</v>
      </c>
      <c r="I1212">
        <f t="shared" si="255"/>
        <v>0.25028557566866322</v>
      </c>
      <c r="J1212">
        <f t="shared" si="256"/>
        <v>0.25245679718634007</v>
      </c>
      <c r="K1212" t="str">
        <f>IF(OR(
 ROUND(G1212,4)&gt;(0.25+参数设置!B$3), ROUND(G1212,4)&lt;(0.25-参数设置!B$3),
 ROUND(H1212,4)&gt;(0.25+参数设置!B$3), ROUND(H1212,4)&lt;(0.25-参数设置!B$3),
 ROUND(I1212,4)&gt;(0.25+参数设置!B$3), ROUND(I1212,4)&lt;(0.25-参数设置!B$3),
 ROUND(J1212,4)&gt;(0.25+参数设置!B$3), ROUND(J1212,4)&lt;(0.25-参数设置!B$3)
),"是","否")</f>
        <v>否</v>
      </c>
      <c r="L1212">
        <f t="shared" si="257"/>
        <v>30377.59913503069</v>
      </c>
      <c r="M1212">
        <f t="shared" si="258"/>
        <v>29494.951090857237</v>
      </c>
      <c r="N1212">
        <f t="shared" si="259"/>
        <v>30135.758371520606</v>
      </c>
      <c r="O1212">
        <f t="shared" si="260"/>
        <v>30397.185370871048</v>
      </c>
      <c r="P1212">
        <f t="shared" si="261"/>
        <v>0</v>
      </c>
      <c r="Q1212">
        <f t="shared" si="262"/>
        <v>0</v>
      </c>
      <c r="R1212">
        <f t="shared" si="263"/>
        <v>0</v>
      </c>
      <c r="S1212">
        <f t="shared" si="264"/>
        <v>0</v>
      </c>
      <c r="T1212">
        <f t="shared" si="265"/>
        <v>0</v>
      </c>
      <c r="U1212">
        <f>T1212*参数设置!B1213</f>
        <v>0</v>
      </c>
    </row>
    <row r="1213" spans="1:21" x14ac:dyDescent="0.25">
      <c r="A1213" s="3">
        <v>42695</v>
      </c>
      <c r="B1213">
        <f>IF(K1212="是",F1212*0.25*(价格数据!B1213/价格数据!B1212),B1212*(价格数据!B1213/价格数据!B1212))</f>
        <v>30517.266257490603</v>
      </c>
      <c r="C1213">
        <f>IF(K1212="是",F1212*0.25*(价格数据!C1213/价格数据!C1212),C1212*(价格数据!C1213/价格数据!C1212))</f>
        <v>29736.443061083835</v>
      </c>
      <c r="D1213">
        <f>IF(K1212="是",F1212*0.25*(价格数据!D1213/价格数据!D1212),D1212*(价格数据!D1213/价格数据!D1212))</f>
        <v>30155.312956467595</v>
      </c>
      <c r="E1213">
        <f>IF(K1212="是",F1212*0.25*(价格数据!E1213/价格数据!E1212),E1212*(价格数据!E1213/价格数据!E1212))</f>
        <v>30394.753547404907</v>
      </c>
      <c r="F1213">
        <f t="shared" si="252"/>
        <v>120803.77582244694</v>
      </c>
      <c r="G1213">
        <f t="shared" si="253"/>
        <v>0.25261848025631073</v>
      </c>
      <c r="H1213">
        <f t="shared" si="254"/>
        <v>0.2461549141045839</v>
      </c>
      <c r="I1213">
        <f t="shared" si="255"/>
        <v>0.24962227174743934</v>
      </c>
      <c r="J1213">
        <f t="shared" si="256"/>
        <v>0.25160433389166598</v>
      </c>
      <c r="K1213" t="str">
        <f>IF(OR(
 ROUND(G1213,4)&gt;(0.25+参数设置!B$3), ROUND(G1213,4)&lt;(0.25-参数设置!B$3),
 ROUND(H1213,4)&gt;(0.25+参数设置!B$3), ROUND(H1213,4)&lt;(0.25-参数设置!B$3),
 ROUND(I1213,4)&gt;(0.25+参数设置!B$3), ROUND(I1213,4)&lt;(0.25-参数设置!B$3),
 ROUND(J1213,4)&gt;(0.25+参数设置!B$3), ROUND(J1213,4)&lt;(0.25-参数设置!B$3)
),"是","否")</f>
        <v>否</v>
      </c>
      <c r="L1213">
        <f t="shared" si="257"/>
        <v>30517.266257490603</v>
      </c>
      <c r="M1213">
        <f t="shared" si="258"/>
        <v>29736.443061083835</v>
      </c>
      <c r="N1213">
        <f t="shared" si="259"/>
        <v>30155.312956467595</v>
      </c>
      <c r="O1213">
        <f t="shared" si="260"/>
        <v>30394.753547404907</v>
      </c>
      <c r="P1213">
        <f t="shared" si="261"/>
        <v>0</v>
      </c>
      <c r="Q1213">
        <f t="shared" si="262"/>
        <v>0</v>
      </c>
      <c r="R1213">
        <f t="shared" si="263"/>
        <v>0</v>
      </c>
      <c r="S1213">
        <f t="shared" si="264"/>
        <v>0</v>
      </c>
      <c r="T1213">
        <f t="shared" si="265"/>
        <v>0</v>
      </c>
      <c r="U1213">
        <f>T1213*参数设置!B1214</f>
        <v>0</v>
      </c>
    </row>
    <row r="1214" spans="1:21" x14ac:dyDescent="0.25">
      <c r="A1214" s="3">
        <v>42696</v>
      </c>
      <c r="B1214">
        <f>IF(K1213="是",F1213*0.25*(价格数据!B1214/价格数据!B1213),B1213*(价格数据!B1214/价格数据!B1213))</f>
        <v>30822.788087871661</v>
      </c>
      <c r="C1214">
        <f>IF(K1213="是",F1213*0.25*(价格数据!C1214/价格数据!C1213),C1213*(价格数据!C1214/价格数据!C1213))</f>
        <v>29802.304507509267</v>
      </c>
      <c r="D1214">
        <f>IF(K1213="是",F1213*0.25*(价格数据!D1214/价格数据!D1213),D1213*(价格数据!D1214/价格数据!D1213))</f>
        <v>30187.189608641449</v>
      </c>
      <c r="E1214">
        <f>IF(K1213="是",F1213*0.25*(价格数据!E1214/价格数据!E1213),E1213*(价格数据!E1214/价格数据!E1213))</f>
        <v>30395.361503271444</v>
      </c>
      <c r="F1214">
        <f t="shared" si="252"/>
        <v>121207.64370729381</v>
      </c>
      <c r="G1214">
        <f t="shared" si="253"/>
        <v>0.2542973953219162</v>
      </c>
      <c r="H1214">
        <f t="shared" si="254"/>
        <v>0.24587809477989117</v>
      </c>
      <c r="I1214">
        <f t="shared" si="255"/>
        <v>0.24905351416236549</v>
      </c>
      <c r="J1214">
        <f t="shared" si="256"/>
        <v>0.25077099573582723</v>
      </c>
      <c r="K1214" t="str">
        <f>IF(OR(
 ROUND(G1214,4)&gt;(0.25+参数设置!B$3), ROUND(G1214,4)&lt;(0.25-参数设置!B$3),
 ROUND(H1214,4)&gt;(0.25+参数设置!B$3), ROUND(H1214,4)&lt;(0.25-参数设置!B$3),
 ROUND(I1214,4)&gt;(0.25+参数设置!B$3), ROUND(I1214,4)&lt;(0.25-参数设置!B$3),
 ROUND(J1214,4)&gt;(0.25+参数设置!B$3), ROUND(J1214,4)&lt;(0.25-参数设置!B$3)
),"是","否")</f>
        <v>否</v>
      </c>
      <c r="L1214">
        <f t="shared" si="257"/>
        <v>30822.788087871661</v>
      </c>
      <c r="M1214">
        <f t="shared" si="258"/>
        <v>29802.304507509267</v>
      </c>
      <c r="N1214">
        <f t="shared" si="259"/>
        <v>30187.189608641449</v>
      </c>
      <c r="O1214">
        <f t="shared" si="260"/>
        <v>30395.361503271444</v>
      </c>
      <c r="P1214">
        <f t="shared" si="261"/>
        <v>0</v>
      </c>
      <c r="Q1214">
        <f t="shared" si="262"/>
        <v>0</v>
      </c>
      <c r="R1214">
        <f t="shared" si="263"/>
        <v>0</v>
      </c>
      <c r="S1214">
        <f t="shared" si="264"/>
        <v>0</v>
      </c>
      <c r="T1214">
        <f t="shared" si="265"/>
        <v>0</v>
      </c>
      <c r="U1214">
        <f>T1214*参数设置!B1215</f>
        <v>0</v>
      </c>
    </row>
    <row r="1215" spans="1:21" x14ac:dyDescent="0.25">
      <c r="A1215" s="3">
        <v>42697</v>
      </c>
      <c r="B1215">
        <f>IF(K1214="是",F1214*0.25*(价格数据!B1215/价格数据!B1214),B1214*(价格数据!B1215/价格数据!B1214))</f>
        <v>30875.163258794124</v>
      </c>
      <c r="C1215">
        <f>IF(K1214="是",F1214*0.25*(价格数据!C1215/价格数据!C1214),C1214*(价格数据!C1215/价格数据!C1214))</f>
        <v>29824.258322984413</v>
      </c>
      <c r="D1215">
        <f>IF(K1214="是",F1214*0.25*(价格数据!D1215/价格数据!D1214),D1214*(价格数据!D1215/价格数据!D1214))</f>
        <v>30205.404838455081</v>
      </c>
      <c r="E1215">
        <f>IF(K1214="是",F1214*0.25*(价格数据!E1215/价格数据!E1214),E1214*(价格数据!E1215/价格数据!E1214))</f>
        <v>30395.969459137978</v>
      </c>
      <c r="F1215">
        <f t="shared" si="252"/>
        <v>121300.7958793716</v>
      </c>
      <c r="G1215">
        <f t="shared" si="253"/>
        <v>0.25453388854511838</v>
      </c>
      <c r="H1215">
        <f t="shared" si="254"/>
        <v>0.24587026084019556</v>
      </c>
      <c r="I1215">
        <f t="shared" si="255"/>
        <v>0.24901242089535053</v>
      </c>
      <c r="J1215">
        <f t="shared" si="256"/>
        <v>0.25058342971933556</v>
      </c>
      <c r="K1215" t="str">
        <f>IF(OR(
 ROUND(G1215,4)&gt;(0.25+参数设置!B$3), ROUND(G1215,4)&lt;(0.25-参数设置!B$3),
 ROUND(H1215,4)&gt;(0.25+参数设置!B$3), ROUND(H1215,4)&lt;(0.25-参数设置!B$3),
 ROUND(I1215,4)&gt;(0.25+参数设置!B$3), ROUND(I1215,4)&lt;(0.25-参数设置!B$3),
 ROUND(J1215,4)&gt;(0.25+参数设置!B$3), ROUND(J1215,4)&lt;(0.25-参数设置!B$3)
),"是","否")</f>
        <v>否</v>
      </c>
      <c r="L1215">
        <f t="shared" si="257"/>
        <v>30875.163258794124</v>
      </c>
      <c r="M1215">
        <f t="shared" si="258"/>
        <v>29824.258322984413</v>
      </c>
      <c r="N1215">
        <f t="shared" si="259"/>
        <v>30205.404838455081</v>
      </c>
      <c r="O1215">
        <f t="shared" si="260"/>
        <v>30395.969459137978</v>
      </c>
      <c r="P1215">
        <f t="shared" si="261"/>
        <v>0</v>
      </c>
      <c r="Q1215">
        <f t="shared" si="262"/>
        <v>0</v>
      </c>
      <c r="R1215">
        <f t="shared" si="263"/>
        <v>0</v>
      </c>
      <c r="S1215">
        <f t="shared" si="264"/>
        <v>0</v>
      </c>
      <c r="T1215">
        <f t="shared" si="265"/>
        <v>0</v>
      </c>
      <c r="U1215">
        <f>T1215*参数设置!B1216</f>
        <v>0</v>
      </c>
    </row>
    <row r="1216" spans="1:21" x14ac:dyDescent="0.25">
      <c r="A1216" s="3">
        <v>42698</v>
      </c>
      <c r="B1216">
        <f>IF(K1215="是",F1215*0.25*(价格数据!B1216/价格数据!B1215),B1215*(价格数据!B1216/价格数据!B1215))</f>
        <v>30962.455210331573</v>
      </c>
      <c r="C1216">
        <f>IF(K1215="是",F1215*0.25*(价格数据!C1216/价格数据!C1215),C1215*(价格数据!C1216/价格数据!C1215))</f>
        <v>29462.02036764452</v>
      </c>
      <c r="D1216">
        <f>IF(K1215="是",F1215*0.25*(价格数据!D1216/价格数据!D1215),D1215*(价格数据!D1216/价格数据!D1215))</f>
        <v>30149.955535934172</v>
      </c>
      <c r="E1216">
        <f>IF(K1215="是",F1215*0.25*(价格数据!E1216/价格数据!E1215),E1215*(价格数据!E1216/价格数据!E1215))</f>
        <v>30393.233657738572</v>
      </c>
      <c r="F1216">
        <f t="shared" si="252"/>
        <v>120967.66477164884</v>
      </c>
      <c r="G1216">
        <f t="shared" si="253"/>
        <v>0.25595645967688579</v>
      </c>
      <c r="H1216">
        <f t="shared" si="254"/>
        <v>0.24355285706523391</v>
      </c>
      <c r="I1216">
        <f t="shared" si="255"/>
        <v>0.2492397914173872</v>
      </c>
      <c r="J1216">
        <f t="shared" si="256"/>
        <v>0.2512508918404931</v>
      </c>
      <c r="K1216" t="str">
        <f>IF(OR(
 ROUND(G1216,4)&gt;(0.25+参数设置!B$3), ROUND(G1216,4)&lt;(0.25-参数设置!B$3),
 ROUND(H1216,4)&gt;(0.25+参数设置!B$3), ROUND(H1216,4)&lt;(0.25-参数设置!B$3),
 ROUND(I1216,4)&gt;(0.25+参数设置!B$3), ROUND(I1216,4)&lt;(0.25-参数设置!B$3),
 ROUND(J1216,4)&gt;(0.25+参数设置!B$3), ROUND(J1216,4)&lt;(0.25-参数设置!B$3)
),"是","否")</f>
        <v>否</v>
      </c>
      <c r="L1216">
        <f t="shared" si="257"/>
        <v>30962.455210331573</v>
      </c>
      <c r="M1216">
        <f t="shared" si="258"/>
        <v>29462.02036764452</v>
      </c>
      <c r="N1216">
        <f t="shared" si="259"/>
        <v>30149.955535934172</v>
      </c>
      <c r="O1216">
        <f t="shared" si="260"/>
        <v>30393.233657738572</v>
      </c>
      <c r="P1216">
        <f t="shared" si="261"/>
        <v>0</v>
      </c>
      <c r="Q1216">
        <f t="shared" si="262"/>
        <v>0</v>
      </c>
      <c r="R1216">
        <f t="shared" si="263"/>
        <v>0</v>
      </c>
      <c r="S1216">
        <f t="shared" si="264"/>
        <v>0</v>
      </c>
      <c r="T1216">
        <f t="shared" si="265"/>
        <v>0</v>
      </c>
      <c r="U1216">
        <f>T1216*参数设置!B1217</f>
        <v>0</v>
      </c>
    </row>
    <row r="1217" spans="1:21" x14ac:dyDescent="0.25">
      <c r="A1217" s="3">
        <v>42699</v>
      </c>
      <c r="B1217">
        <f>IF(K1216="是",F1216*0.25*(价格数据!B1217/价格数据!B1216),B1216*(价格数据!B1217/价格数据!B1216))</f>
        <v>31302.893821327601</v>
      </c>
      <c r="C1217">
        <f>IF(K1216="是",F1216*0.25*(价格数据!C1217/价格数据!C1216),C1216*(价格数据!C1217/价格数据!C1216))</f>
        <v>29220.528397417922</v>
      </c>
      <c r="D1217">
        <f>IF(K1216="是",F1216*0.25*(价格数据!D1217/价格数据!D1216),D1216*(价格数据!D1217/价格数据!D1216))</f>
        <v>30081.112682079707</v>
      </c>
      <c r="E1217">
        <f>IF(K1216="是",F1216*0.25*(价格数据!E1217/价格数据!E1216),E1216*(价格数据!E1217/价格数据!E1216))</f>
        <v>30395.969459137974</v>
      </c>
      <c r="F1217">
        <f t="shared" si="252"/>
        <v>121000.5043599632</v>
      </c>
      <c r="G1217">
        <f t="shared" si="253"/>
        <v>0.25870052349703382</v>
      </c>
      <c r="H1217">
        <f t="shared" si="254"/>
        <v>0.24149096362846606</v>
      </c>
      <c r="I1217">
        <f t="shared" si="255"/>
        <v>0.24860320079816942</v>
      </c>
      <c r="J1217">
        <f t="shared" si="256"/>
        <v>0.25120531207633073</v>
      </c>
      <c r="K1217" t="str">
        <f>IF(OR(
 ROUND(G1217,4)&gt;(0.25+参数设置!B$3), ROUND(G1217,4)&lt;(0.25-参数设置!B$3),
 ROUND(H1217,4)&gt;(0.25+参数设置!B$3), ROUND(H1217,4)&lt;(0.25-参数设置!B$3),
 ROUND(I1217,4)&gt;(0.25+参数设置!B$3), ROUND(I1217,4)&lt;(0.25-参数设置!B$3),
 ROUND(J1217,4)&gt;(0.25+参数设置!B$3), ROUND(J1217,4)&lt;(0.25-参数设置!B$3)
),"是","否")</f>
        <v>否</v>
      </c>
      <c r="L1217">
        <f t="shared" si="257"/>
        <v>31302.893821327601</v>
      </c>
      <c r="M1217">
        <f t="shared" si="258"/>
        <v>29220.528397417922</v>
      </c>
      <c r="N1217">
        <f t="shared" si="259"/>
        <v>30081.112682079707</v>
      </c>
      <c r="O1217">
        <f t="shared" si="260"/>
        <v>30395.969459137974</v>
      </c>
      <c r="P1217">
        <f t="shared" si="261"/>
        <v>0</v>
      </c>
      <c r="Q1217">
        <f t="shared" si="262"/>
        <v>0</v>
      </c>
      <c r="R1217">
        <f t="shared" si="263"/>
        <v>0</v>
      </c>
      <c r="S1217">
        <f t="shared" si="264"/>
        <v>0</v>
      </c>
      <c r="T1217">
        <f t="shared" si="265"/>
        <v>0</v>
      </c>
      <c r="U1217">
        <f>T1217*参数设置!B1218</f>
        <v>0</v>
      </c>
    </row>
    <row r="1218" spans="1:21" x14ac:dyDescent="0.25">
      <c r="A1218" s="3">
        <v>42700</v>
      </c>
      <c r="B1218">
        <f>IF(K1217="是",F1217*0.25*(价格数据!B1218/价格数据!B1217),B1217*(价格数据!B1218/价格数据!B1217))</f>
        <v>31302.893821327601</v>
      </c>
      <c r="C1218">
        <f>IF(K1217="是",F1217*0.25*(价格数据!C1218/价格数据!C1217),C1217*(价格数据!C1218/价格数据!C1217))</f>
        <v>29220.528397417922</v>
      </c>
      <c r="D1218">
        <f>IF(K1217="是",F1217*0.25*(价格数据!D1218/价格数据!D1217),D1217*(价格数据!D1218/价格数据!D1217))</f>
        <v>30081.112682079707</v>
      </c>
      <c r="E1218">
        <f>IF(K1217="是",F1217*0.25*(价格数据!E1218/价格数据!E1217),E1217*(价格数据!E1218/价格数据!E1217))</f>
        <v>30395.969459137974</v>
      </c>
      <c r="F1218">
        <f t="shared" si="252"/>
        <v>121000.5043599632</v>
      </c>
      <c r="G1218">
        <f t="shared" si="253"/>
        <v>0.25870052349703382</v>
      </c>
      <c r="H1218">
        <f t="shared" si="254"/>
        <v>0.24149096362846606</v>
      </c>
      <c r="I1218">
        <f t="shared" si="255"/>
        <v>0.24860320079816942</v>
      </c>
      <c r="J1218">
        <f t="shared" si="256"/>
        <v>0.25120531207633073</v>
      </c>
      <c r="K1218" t="str">
        <f>IF(OR(
 ROUND(G1218,4)&gt;(0.25+参数设置!B$3), ROUND(G1218,4)&lt;(0.25-参数设置!B$3),
 ROUND(H1218,4)&gt;(0.25+参数设置!B$3), ROUND(H1218,4)&lt;(0.25-参数设置!B$3),
 ROUND(I1218,4)&gt;(0.25+参数设置!B$3), ROUND(I1218,4)&lt;(0.25-参数设置!B$3),
 ROUND(J1218,4)&gt;(0.25+参数设置!B$3), ROUND(J1218,4)&lt;(0.25-参数设置!B$3)
),"是","否")</f>
        <v>否</v>
      </c>
      <c r="L1218">
        <f t="shared" si="257"/>
        <v>31302.893821327601</v>
      </c>
      <c r="M1218">
        <f t="shared" si="258"/>
        <v>29220.528397417922</v>
      </c>
      <c r="N1218">
        <f t="shared" si="259"/>
        <v>30081.112682079707</v>
      </c>
      <c r="O1218">
        <f t="shared" si="260"/>
        <v>30395.969459137974</v>
      </c>
      <c r="P1218">
        <f t="shared" si="261"/>
        <v>0</v>
      </c>
      <c r="Q1218">
        <f t="shared" si="262"/>
        <v>0</v>
      </c>
      <c r="R1218">
        <f t="shared" si="263"/>
        <v>0</v>
      </c>
      <c r="S1218">
        <f t="shared" si="264"/>
        <v>0</v>
      </c>
      <c r="T1218">
        <f t="shared" si="265"/>
        <v>0</v>
      </c>
      <c r="U1218">
        <f>T1218*参数设置!B1219</f>
        <v>0</v>
      </c>
    </row>
    <row r="1219" spans="1:21" x14ac:dyDescent="0.25">
      <c r="A1219" s="3">
        <v>42701</v>
      </c>
      <c r="B1219">
        <f>IF(K1218="是",F1218*0.25*(价格数据!B1219/价格数据!B1218),B1218*(价格数据!B1219/价格数据!B1218))</f>
        <v>31302.893821327601</v>
      </c>
      <c r="C1219">
        <f>IF(K1218="是",F1218*0.25*(价格数据!C1219/价格数据!C1218),C1218*(价格数据!C1219/价格数据!C1218))</f>
        <v>29220.528397417922</v>
      </c>
      <c r="D1219">
        <f>IF(K1218="是",F1218*0.25*(价格数据!D1219/价格数据!D1218),D1218*(价格数据!D1219/价格数据!D1218))</f>
        <v>30081.112682079707</v>
      </c>
      <c r="E1219">
        <f>IF(K1218="是",F1218*0.25*(价格数据!E1219/价格数据!E1218),E1218*(价格数据!E1219/价格数据!E1218))</f>
        <v>30395.969459137974</v>
      </c>
      <c r="F1219">
        <f t="shared" ref="F1219:F1282" si="266">B1219+C1219+D1219+E1219</f>
        <v>121000.5043599632</v>
      </c>
      <c r="G1219">
        <f t="shared" ref="G1219:G1282" si="267">B1219/F1219</f>
        <v>0.25870052349703382</v>
      </c>
      <c r="H1219">
        <f t="shared" ref="H1219:H1282" si="268">C1219/F1219</f>
        <v>0.24149096362846606</v>
      </c>
      <c r="I1219">
        <f t="shared" ref="I1219:I1282" si="269">D1219/F1219</f>
        <v>0.24860320079816942</v>
      </c>
      <c r="J1219">
        <f t="shared" ref="J1219:J1282" si="270">E1219/F1219</f>
        <v>0.25120531207633073</v>
      </c>
      <c r="K1219" t="str">
        <f>IF(OR(
 ROUND(G1219,4)&gt;(0.25+参数设置!B$3), ROUND(G1219,4)&lt;(0.25-参数设置!B$3),
 ROUND(H1219,4)&gt;(0.25+参数设置!B$3), ROUND(H1219,4)&lt;(0.25-参数设置!B$3),
 ROUND(I1219,4)&gt;(0.25+参数设置!B$3), ROUND(I1219,4)&lt;(0.25-参数设置!B$3),
 ROUND(J1219,4)&gt;(0.25+参数设置!B$3), ROUND(J1219,4)&lt;(0.25-参数设置!B$3)
),"是","否")</f>
        <v>否</v>
      </c>
      <c r="L1219">
        <f t="shared" ref="L1219:L1282" si="271">IF(K1219="是",F1219*0.25,B1219)</f>
        <v>31302.893821327601</v>
      </c>
      <c r="M1219">
        <f t="shared" ref="M1219:M1282" si="272">IF(K1219="是",F1219*0.25,C1219)</f>
        <v>29220.528397417922</v>
      </c>
      <c r="N1219">
        <f t="shared" ref="N1219:N1282" si="273">IF(K1219="是",F1219*0.25,D1219)</f>
        <v>30081.112682079707</v>
      </c>
      <c r="O1219">
        <f t="shared" ref="O1219:O1282" si="274">IF(K1219="是",F1219*0.25,E1219)</f>
        <v>30395.969459137974</v>
      </c>
      <c r="P1219">
        <f t="shared" ref="P1219:P1282" si="275">IF(K1219="是",ABS(L1219-B1219),0)</f>
        <v>0</v>
      </c>
      <c r="Q1219">
        <f t="shared" ref="Q1219:Q1282" si="276">IF(K1219="是",ABS(M1219-C1219),0)</f>
        <v>0</v>
      </c>
      <c r="R1219">
        <f t="shared" ref="R1219:R1282" si="277">IF(K1219="是",ABS(N1219-D1219),0)</f>
        <v>0</v>
      </c>
      <c r="S1219">
        <f t="shared" ref="S1219:S1282" si="278">IF(K1219="是",ABS(O1219-E1219),0)</f>
        <v>0</v>
      </c>
      <c r="T1219">
        <f t="shared" ref="T1219:T1282" si="279">P1219+Q1219+R1219+S1219</f>
        <v>0</v>
      </c>
      <c r="U1219">
        <f>T1219*参数设置!B1220</f>
        <v>0</v>
      </c>
    </row>
    <row r="1220" spans="1:21" x14ac:dyDescent="0.25">
      <c r="A1220" s="3">
        <v>42702</v>
      </c>
      <c r="B1220">
        <f>IF(K1219="是",F1219*0.25*(价格数据!B1220/价格数据!B1219),B1219*(价格数据!B1220/价格数据!B1219))</f>
        <v>31442.560943787514</v>
      </c>
      <c r="C1220">
        <f>IF(K1219="是",F1219*0.25*(价格数据!C1220/价格数据!C1219),C1219*(价格数据!C1220/价格数据!C1219))</f>
        <v>29396.158921219081</v>
      </c>
      <c r="D1220">
        <f>IF(K1219="是",F1219*0.25*(价格数据!D1220/价格数据!D1219),D1219*(价格数据!D1220/价格数据!D1219))</f>
        <v>30086.737973639803</v>
      </c>
      <c r="E1220">
        <f>IF(K1219="是",F1219*0.25*(价格数据!E1220/价格数据!E1219),E1219*(价格数据!E1220/价格数据!E1219))</f>
        <v>30393.537635671833</v>
      </c>
      <c r="F1220">
        <f t="shared" si="266"/>
        <v>121318.99547431823</v>
      </c>
      <c r="G1220">
        <f t="shared" si="267"/>
        <v>0.25917261201230046</v>
      </c>
      <c r="H1220">
        <f t="shared" si="268"/>
        <v>0.24230466800594219</v>
      </c>
      <c r="I1220">
        <f t="shared" si="269"/>
        <v>0.2479969262522356</v>
      </c>
      <c r="J1220">
        <f t="shared" si="270"/>
        <v>0.25052579372952177</v>
      </c>
      <c r="K1220" t="str">
        <f>IF(OR(
 ROUND(G1220,4)&gt;(0.25+参数设置!B$3), ROUND(G1220,4)&lt;(0.25-参数设置!B$3),
 ROUND(H1220,4)&gt;(0.25+参数设置!B$3), ROUND(H1220,4)&lt;(0.25-参数设置!B$3),
 ROUND(I1220,4)&gt;(0.25+参数设置!B$3), ROUND(I1220,4)&lt;(0.25-参数设置!B$3),
 ROUND(J1220,4)&gt;(0.25+参数设置!B$3), ROUND(J1220,4)&lt;(0.25-参数设置!B$3)
),"是","否")</f>
        <v>否</v>
      </c>
      <c r="L1220">
        <f t="shared" si="271"/>
        <v>31442.560943787514</v>
      </c>
      <c r="M1220">
        <f t="shared" si="272"/>
        <v>29396.158921219081</v>
      </c>
      <c r="N1220">
        <f t="shared" si="273"/>
        <v>30086.737973639803</v>
      </c>
      <c r="O1220">
        <f t="shared" si="274"/>
        <v>30393.537635671833</v>
      </c>
      <c r="P1220">
        <f t="shared" si="275"/>
        <v>0</v>
      </c>
      <c r="Q1220">
        <f t="shared" si="276"/>
        <v>0</v>
      </c>
      <c r="R1220">
        <f t="shared" si="277"/>
        <v>0</v>
      </c>
      <c r="S1220">
        <f t="shared" si="278"/>
        <v>0</v>
      </c>
      <c r="T1220">
        <f t="shared" si="279"/>
        <v>0</v>
      </c>
      <c r="U1220">
        <f>T1220*参数设置!B1221</f>
        <v>0</v>
      </c>
    </row>
    <row r="1221" spans="1:21" x14ac:dyDescent="0.25">
      <c r="A1221" s="3">
        <v>42703</v>
      </c>
      <c r="B1221">
        <f>IF(K1220="是",F1220*0.25*(价格数据!B1221/价格数据!B1220),B1220*(价格数据!B1221/价格数据!B1220))</f>
        <v>31686.978408092356</v>
      </c>
      <c r="C1221">
        <f>IF(K1220="是",F1220*0.25*(价格数据!C1221/价格数据!C1220),C1220*(价格数据!C1221/价格数据!C1220))</f>
        <v>29264.436028368211</v>
      </c>
      <c r="D1221">
        <f>IF(K1220="是",F1220*0.25*(价格数据!D1221/价格数据!D1220),D1220*(价格数据!D1221/价格数据!D1220))</f>
        <v>29922.533034290445</v>
      </c>
      <c r="E1221">
        <f>IF(K1220="是",F1220*0.25*(价格数据!E1221/价格数据!E1220),E1220*(价格数据!E1221/价格数据!E1220))</f>
        <v>30390.497856339156</v>
      </c>
      <c r="F1221">
        <f t="shared" si="266"/>
        <v>121264.44532709016</v>
      </c>
      <c r="G1221">
        <f t="shared" si="267"/>
        <v>0.26130477340346658</v>
      </c>
      <c r="H1221">
        <f t="shared" si="268"/>
        <v>0.24132742247269912</v>
      </c>
      <c r="I1221">
        <f t="shared" si="269"/>
        <v>0.24675438009533229</v>
      </c>
      <c r="J1221">
        <f t="shared" si="270"/>
        <v>0.25061342402850212</v>
      </c>
      <c r="K1221" t="str">
        <f>IF(OR(
 ROUND(G1221,4)&gt;(0.25+参数设置!B$3), ROUND(G1221,4)&lt;(0.25-参数设置!B$3),
 ROUND(H1221,4)&gt;(0.25+参数设置!B$3), ROUND(H1221,4)&lt;(0.25-参数设置!B$3),
 ROUND(I1221,4)&gt;(0.25+参数设置!B$3), ROUND(I1221,4)&lt;(0.25-参数设置!B$3),
 ROUND(J1221,4)&gt;(0.25+参数设置!B$3), ROUND(J1221,4)&lt;(0.25-参数设置!B$3)
),"是","否")</f>
        <v>否</v>
      </c>
      <c r="L1221">
        <f t="shared" si="271"/>
        <v>31686.978408092356</v>
      </c>
      <c r="M1221">
        <f t="shared" si="272"/>
        <v>29264.436028368211</v>
      </c>
      <c r="N1221">
        <f t="shared" si="273"/>
        <v>29922.533034290445</v>
      </c>
      <c r="O1221">
        <f t="shared" si="274"/>
        <v>30390.497856339156</v>
      </c>
      <c r="P1221">
        <f t="shared" si="275"/>
        <v>0</v>
      </c>
      <c r="Q1221">
        <f t="shared" si="276"/>
        <v>0</v>
      </c>
      <c r="R1221">
        <f t="shared" si="277"/>
        <v>0</v>
      </c>
      <c r="S1221">
        <f t="shared" si="278"/>
        <v>0</v>
      </c>
      <c r="T1221">
        <f t="shared" si="279"/>
        <v>0</v>
      </c>
      <c r="U1221">
        <f>T1221*参数设置!B1222</f>
        <v>0</v>
      </c>
    </row>
    <row r="1222" spans="1:21" x14ac:dyDescent="0.25">
      <c r="A1222" s="3">
        <v>42704</v>
      </c>
      <c r="B1222">
        <f>IF(K1221="是",F1221*0.25*(价格数据!B1222/价格数据!B1221),B1221*(价格数据!B1222/价格数据!B1221))</f>
        <v>31398.914968018791</v>
      </c>
      <c r="C1222">
        <f>IF(K1221="是",F1221*0.25*(价格数据!C1222/价格数据!C1221),C1221*(价格数据!C1222/价格数据!C1221))</f>
        <v>29110.759320042198</v>
      </c>
      <c r="D1222">
        <f>IF(K1221="是",F1221*0.25*(价格数据!D1222/价格数据!D1221),D1221*(价格数据!D1222/价格数据!D1221))</f>
        <v>29919.586452997064</v>
      </c>
      <c r="E1222">
        <f>IF(K1221="是",F1221*0.25*(价格数据!E1222/价格数据!E1221),E1221*(价格数据!E1222/价格数据!E1221))</f>
        <v>30388.673988739552</v>
      </c>
      <c r="F1222">
        <f t="shared" si="266"/>
        <v>120817.93472979761</v>
      </c>
      <c r="G1222">
        <f t="shared" si="267"/>
        <v>0.25988620843619509</v>
      </c>
      <c r="H1222">
        <f t="shared" si="268"/>
        <v>0.24094733439324836</v>
      </c>
      <c r="I1222">
        <f t="shared" si="269"/>
        <v>0.24764192932043166</v>
      </c>
      <c r="J1222">
        <f t="shared" si="270"/>
        <v>0.25152452785012491</v>
      </c>
      <c r="K1222" t="str">
        <f>IF(OR(
 ROUND(G1222,4)&gt;(0.25+参数设置!B$3), ROUND(G1222,4)&lt;(0.25-参数设置!B$3),
 ROUND(H1222,4)&gt;(0.25+参数设置!B$3), ROUND(H1222,4)&lt;(0.25-参数设置!B$3),
 ROUND(I1222,4)&gt;(0.25+参数设置!B$3), ROUND(I1222,4)&lt;(0.25-参数设置!B$3),
 ROUND(J1222,4)&gt;(0.25+参数设置!B$3), ROUND(J1222,4)&lt;(0.25-参数设置!B$3)
),"是","否")</f>
        <v>否</v>
      </c>
      <c r="L1222">
        <f t="shared" si="271"/>
        <v>31398.914968018791</v>
      </c>
      <c r="M1222">
        <f t="shared" si="272"/>
        <v>29110.759320042198</v>
      </c>
      <c r="N1222">
        <f t="shared" si="273"/>
        <v>29919.586452997064</v>
      </c>
      <c r="O1222">
        <f t="shared" si="274"/>
        <v>30388.673988739552</v>
      </c>
      <c r="P1222">
        <f t="shared" si="275"/>
        <v>0</v>
      </c>
      <c r="Q1222">
        <f t="shared" si="276"/>
        <v>0</v>
      </c>
      <c r="R1222">
        <f t="shared" si="277"/>
        <v>0</v>
      </c>
      <c r="S1222">
        <f t="shared" si="278"/>
        <v>0</v>
      </c>
      <c r="T1222">
        <f t="shared" si="279"/>
        <v>0</v>
      </c>
      <c r="U1222">
        <f>T1222*参数设置!B1223</f>
        <v>0</v>
      </c>
    </row>
    <row r="1223" spans="1:21" x14ac:dyDescent="0.25">
      <c r="A1223" s="3">
        <v>42705</v>
      </c>
      <c r="B1223">
        <f>IF(K1222="是",F1222*0.25*(价格数据!B1223/价格数据!B1222),B1222*(价格数据!B1223/价格数据!B1222))</f>
        <v>31695.707603246101</v>
      </c>
      <c r="C1223">
        <f>IF(K1222="是",F1222*0.25*(价格数据!C1223/价格数据!C1222),C1222*(价格数据!C1223/价格数据!C1222))</f>
        <v>28979.036427191328</v>
      </c>
      <c r="D1223">
        <f>IF(K1222="是",F1222*0.25*(价格数据!D1223/价格数据!D1222),D1222*(价格数据!D1223/价格数据!D1222))</f>
        <v>29915.032645543655</v>
      </c>
      <c r="E1223">
        <f>IF(K1222="是",F1222*0.25*(价格数据!E1223/价格数据!E1222),E1222*(价格数据!E1223/价格数据!E1222))</f>
        <v>30388.37001080628</v>
      </c>
      <c r="F1223">
        <f t="shared" si="266"/>
        <v>120978.14668678737</v>
      </c>
      <c r="G1223">
        <f t="shared" si="267"/>
        <v>0.26199531461914638</v>
      </c>
      <c r="H1223">
        <f t="shared" si="268"/>
        <v>0.23953943105293307</v>
      </c>
      <c r="I1223">
        <f t="shared" si="269"/>
        <v>0.24727633432006299</v>
      </c>
      <c r="J1223">
        <f t="shared" si="270"/>
        <v>0.25118892000785747</v>
      </c>
      <c r="K1223" t="str">
        <f>IF(OR(
 ROUND(G1223,4)&gt;(0.25+参数设置!B$3), ROUND(G1223,4)&lt;(0.25-参数设置!B$3),
 ROUND(H1223,4)&gt;(0.25+参数设置!B$3), ROUND(H1223,4)&lt;(0.25-参数设置!B$3),
 ROUND(I1223,4)&gt;(0.25+参数设置!B$3), ROUND(I1223,4)&lt;(0.25-参数设置!B$3),
 ROUND(J1223,4)&gt;(0.25+参数设置!B$3), ROUND(J1223,4)&lt;(0.25-参数设置!B$3)
),"是","否")</f>
        <v>否</v>
      </c>
      <c r="L1223">
        <f t="shared" si="271"/>
        <v>31695.707603246101</v>
      </c>
      <c r="M1223">
        <f t="shared" si="272"/>
        <v>28979.036427191328</v>
      </c>
      <c r="N1223">
        <f t="shared" si="273"/>
        <v>29915.032645543655</v>
      </c>
      <c r="O1223">
        <f t="shared" si="274"/>
        <v>30388.37001080628</v>
      </c>
      <c r="P1223">
        <f t="shared" si="275"/>
        <v>0</v>
      </c>
      <c r="Q1223">
        <f t="shared" si="276"/>
        <v>0</v>
      </c>
      <c r="R1223">
        <f t="shared" si="277"/>
        <v>0</v>
      </c>
      <c r="S1223">
        <f t="shared" si="278"/>
        <v>0</v>
      </c>
      <c r="T1223">
        <f t="shared" si="279"/>
        <v>0</v>
      </c>
      <c r="U1223">
        <f>T1223*参数设置!B1224</f>
        <v>0</v>
      </c>
    </row>
    <row r="1224" spans="1:21" x14ac:dyDescent="0.25">
      <c r="A1224" s="3">
        <v>42706</v>
      </c>
      <c r="B1224">
        <f>IF(K1223="是",F1223*0.25*(价格数据!B1224/价格数据!B1223),B1223*(价格数据!B1224/价格数据!B1223))</f>
        <v>31346.539797096328</v>
      </c>
      <c r="C1224">
        <f>IF(K1223="是",F1223*0.25*(价格数据!C1224/价格数据!C1223),C1223*(价格数据!C1224/价格数据!C1223))</f>
        <v>28957.082611716181</v>
      </c>
      <c r="D1224">
        <f>IF(K1223="是",F1223*0.25*(价格数据!D1224/价格数据!D1223),D1223*(价格数据!D1224/价格数据!D1223))</f>
        <v>29922.265163263768</v>
      </c>
      <c r="E1224">
        <f>IF(K1223="是",F1223*0.25*(价格数据!E1224/价格数据!E1223),E1223*(价格数据!E1224/价格数据!E1223))</f>
        <v>30399.00923847064</v>
      </c>
      <c r="F1224">
        <f t="shared" si="266"/>
        <v>120624.89681054691</v>
      </c>
      <c r="G1224">
        <f t="shared" si="267"/>
        <v>0.25986790974278806</v>
      </c>
      <c r="H1224">
        <f t="shared" si="268"/>
        <v>0.24005892131204129</v>
      </c>
      <c r="I1224">
        <f t="shared" si="269"/>
        <v>0.24806044153770002</v>
      </c>
      <c r="J1224">
        <f t="shared" si="270"/>
        <v>0.25201272740747072</v>
      </c>
      <c r="K1224" t="str">
        <f>IF(OR(
 ROUND(G1224,4)&gt;(0.25+参数设置!B$3), ROUND(G1224,4)&lt;(0.25-参数设置!B$3),
 ROUND(H1224,4)&gt;(0.25+参数设置!B$3), ROUND(H1224,4)&lt;(0.25-参数设置!B$3),
 ROUND(I1224,4)&gt;(0.25+参数设置!B$3), ROUND(I1224,4)&lt;(0.25-参数设置!B$3),
 ROUND(J1224,4)&gt;(0.25+参数设置!B$3), ROUND(J1224,4)&lt;(0.25-参数设置!B$3)
),"是","否")</f>
        <v>否</v>
      </c>
      <c r="L1224">
        <f t="shared" si="271"/>
        <v>31346.539797096328</v>
      </c>
      <c r="M1224">
        <f t="shared" si="272"/>
        <v>28957.082611716181</v>
      </c>
      <c r="N1224">
        <f t="shared" si="273"/>
        <v>29922.265163263768</v>
      </c>
      <c r="O1224">
        <f t="shared" si="274"/>
        <v>30399.00923847064</v>
      </c>
      <c r="P1224">
        <f t="shared" si="275"/>
        <v>0</v>
      </c>
      <c r="Q1224">
        <f t="shared" si="276"/>
        <v>0</v>
      </c>
      <c r="R1224">
        <f t="shared" si="277"/>
        <v>0</v>
      </c>
      <c r="S1224">
        <f t="shared" si="278"/>
        <v>0</v>
      </c>
      <c r="T1224">
        <f t="shared" si="279"/>
        <v>0</v>
      </c>
      <c r="U1224">
        <f>T1224*参数设置!B1225</f>
        <v>0</v>
      </c>
    </row>
    <row r="1225" spans="1:21" x14ac:dyDescent="0.25">
      <c r="A1225" s="3">
        <v>42707</v>
      </c>
      <c r="B1225">
        <f>IF(K1224="是",F1224*0.25*(价格数据!B1225/价格数据!B1224),B1224*(价格数据!B1225/价格数据!B1224))</f>
        <v>31346.539797096328</v>
      </c>
      <c r="C1225">
        <f>IF(K1224="是",F1224*0.25*(价格数据!C1225/价格数据!C1224),C1224*(价格数据!C1225/价格数据!C1224))</f>
        <v>28957.082611716181</v>
      </c>
      <c r="D1225">
        <f>IF(K1224="是",F1224*0.25*(价格数据!D1225/价格数据!D1224),D1224*(价格数据!D1225/价格数据!D1224))</f>
        <v>29922.265163263768</v>
      </c>
      <c r="E1225">
        <f>IF(K1224="是",F1224*0.25*(价格数据!E1225/价格数据!E1224),E1224*(价格数据!E1225/价格数据!E1224))</f>
        <v>30399.00923847064</v>
      </c>
      <c r="F1225">
        <f t="shared" si="266"/>
        <v>120624.89681054691</v>
      </c>
      <c r="G1225">
        <f t="shared" si="267"/>
        <v>0.25986790974278806</v>
      </c>
      <c r="H1225">
        <f t="shared" si="268"/>
        <v>0.24005892131204129</v>
      </c>
      <c r="I1225">
        <f t="shared" si="269"/>
        <v>0.24806044153770002</v>
      </c>
      <c r="J1225">
        <f t="shared" si="270"/>
        <v>0.25201272740747072</v>
      </c>
      <c r="K1225" t="str">
        <f>IF(OR(
 ROUND(G1225,4)&gt;(0.25+参数设置!B$3), ROUND(G1225,4)&lt;(0.25-参数设置!B$3),
 ROUND(H1225,4)&gt;(0.25+参数设置!B$3), ROUND(H1225,4)&lt;(0.25-参数设置!B$3),
 ROUND(I1225,4)&gt;(0.25+参数设置!B$3), ROUND(I1225,4)&lt;(0.25-参数设置!B$3),
 ROUND(J1225,4)&gt;(0.25+参数设置!B$3), ROUND(J1225,4)&lt;(0.25-参数设置!B$3)
),"是","否")</f>
        <v>否</v>
      </c>
      <c r="L1225">
        <f t="shared" si="271"/>
        <v>31346.539797096328</v>
      </c>
      <c r="M1225">
        <f t="shared" si="272"/>
        <v>28957.082611716181</v>
      </c>
      <c r="N1225">
        <f t="shared" si="273"/>
        <v>29922.265163263768</v>
      </c>
      <c r="O1225">
        <f t="shared" si="274"/>
        <v>30399.00923847064</v>
      </c>
      <c r="P1225">
        <f t="shared" si="275"/>
        <v>0</v>
      </c>
      <c r="Q1225">
        <f t="shared" si="276"/>
        <v>0</v>
      </c>
      <c r="R1225">
        <f t="shared" si="277"/>
        <v>0</v>
      </c>
      <c r="S1225">
        <f t="shared" si="278"/>
        <v>0</v>
      </c>
      <c r="T1225">
        <f t="shared" si="279"/>
        <v>0</v>
      </c>
      <c r="U1225">
        <f>T1225*参数设置!B1226</f>
        <v>0</v>
      </c>
    </row>
    <row r="1226" spans="1:21" x14ac:dyDescent="0.25">
      <c r="A1226" s="3">
        <v>42708</v>
      </c>
      <c r="B1226">
        <f>IF(K1225="是",F1225*0.25*(价格数据!B1226/价格数据!B1225),B1225*(价格数据!B1226/价格数据!B1225))</f>
        <v>31346.539797096328</v>
      </c>
      <c r="C1226">
        <f>IF(K1225="是",F1225*0.25*(价格数据!C1226/价格数据!C1225),C1225*(价格数据!C1226/价格数据!C1225))</f>
        <v>28957.082611716181</v>
      </c>
      <c r="D1226">
        <f>IF(K1225="是",F1225*0.25*(价格数据!D1226/价格数据!D1225),D1225*(价格数据!D1226/价格数据!D1225))</f>
        <v>29922.265163263768</v>
      </c>
      <c r="E1226">
        <f>IF(K1225="是",F1225*0.25*(价格数据!E1226/价格数据!E1225),E1225*(价格数据!E1226/价格数据!E1225))</f>
        <v>30399.00923847064</v>
      </c>
      <c r="F1226">
        <f t="shared" si="266"/>
        <v>120624.89681054691</v>
      </c>
      <c r="G1226">
        <f t="shared" si="267"/>
        <v>0.25986790974278806</v>
      </c>
      <c r="H1226">
        <f t="shared" si="268"/>
        <v>0.24005892131204129</v>
      </c>
      <c r="I1226">
        <f t="shared" si="269"/>
        <v>0.24806044153770002</v>
      </c>
      <c r="J1226">
        <f t="shared" si="270"/>
        <v>0.25201272740747072</v>
      </c>
      <c r="K1226" t="str">
        <f>IF(OR(
 ROUND(G1226,4)&gt;(0.25+参数设置!B$3), ROUND(G1226,4)&lt;(0.25-参数设置!B$3),
 ROUND(H1226,4)&gt;(0.25+参数设置!B$3), ROUND(H1226,4)&lt;(0.25-参数设置!B$3),
 ROUND(I1226,4)&gt;(0.25+参数设置!B$3), ROUND(I1226,4)&lt;(0.25-参数设置!B$3),
 ROUND(J1226,4)&gt;(0.25+参数设置!B$3), ROUND(J1226,4)&lt;(0.25-参数设置!B$3)
),"是","否")</f>
        <v>否</v>
      </c>
      <c r="L1226">
        <f t="shared" si="271"/>
        <v>31346.539797096328</v>
      </c>
      <c r="M1226">
        <f t="shared" si="272"/>
        <v>28957.082611716181</v>
      </c>
      <c r="N1226">
        <f t="shared" si="273"/>
        <v>29922.265163263768</v>
      </c>
      <c r="O1226">
        <f t="shared" si="274"/>
        <v>30399.00923847064</v>
      </c>
      <c r="P1226">
        <f t="shared" si="275"/>
        <v>0</v>
      </c>
      <c r="Q1226">
        <f t="shared" si="276"/>
        <v>0</v>
      </c>
      <c r="R1226">
        <f t="shared" si="277"/>
        <v>0</v>
      </c>
      <c r="S1226">
        <f t="shared" si="278"/>
        <v>0</v>
      </c>
      <c r="T1226">
        <f t="shared" si="279"/>
        <v>0</v>
      </c>
      <c r="U1226">
        <f>T1226*参数设置!B1227</f>
        <v>0</v>
      </c>
    </row>
    <row r="1227" spans="1:21" x14ac:dyDescent="0.25">
      <c r="A1227" s="3">
        <v>42709</v>
      </c>
      <c r="B1227">
        <f>IF(K1226="是",F1226*0.25*(价格数据!B1227/价格数据!B1226),B1226*(价格数据!B1227/价格数据!B1226))</f>
        <v>30718.037746026726</v>
      </c>
      <c r="C1227">
        <f>IF(K1226="是",F1226*0.25*(价格数据!C1227/价格数据!C1226),C1226*(价格数据!C1227/价格数据!C1226))</f>
        <v>28858.290442078032</v>
      </c>
      <c r="D1227">
        <f>IF(K1226="是",F1226*0.25*(价格数据!D1227/价格数据!D1226),D1226*(价格数据!D1227/价格数据!D1226))</f>
        <v>29911.55032219693</v>
      </c>
      <c r="E1227">
        <f>IF(K1226="是",F1226*0.25*(价格数据!E1227/价格数据!E1226),E1226*(价格数据!E1227/价格数据!E1226))</f>
        <v>30397.489348804302</v>
      </c>
      <c r="F1227">
        <f t="shared" si="266"/>
        <v>119885.36785910599</v>
      </c>
      <c r="G1227">
        <f t="shared" si="267"/>
        <v>0.2562284146479642</v>
      </c>
      <c r="H1227">
        <f t="shared" si="268"/>
        <v>0.24071570165254391</v>
      </c>
      <c r="I1227">
        <f t="shared" si="269"/>
        <v>0.24950125988144078</v>
      </c>
      <c r="J1227">
        <f t="shared" si="270"/>
        <v>0.25355462381805116</v>
      </c>
      <c r="K1227" t="str">
        <f>IF(OR(
 ROUND(G1227,4)&gt;(0.25+参数设置!B$3), ROUND(G1227,4)&lt;(0.25-参数设置!B$3),
 ROUND(H1227,4)&gt;(0.25+参数设置!B$3), ROUND(H1227,4)&lt;(0.25-参数设置!B$3),
 ROUND(I1227,4)&gt;(0.25+参数设置!B$3), ROUND(I1227,4)&lt;(0.25-参数设置!B$3),
 ROUND(J1227,4)&gt;(0.25+参数设置!B$3), ROUND(J1227,4)&lt;(0.25-参数设置!B$3)
),"是","否")</f>
        <v>否</v>
      </c>
      <c r="L1227">
        <f t="shared" si="271"/>
        <v>30718.037746026726</v>
      </c>
      <c r="M1227">
        <f t="shared" si="272"/>
        <v>28858.290442078032</v>
      </c>
      <c r="N1227">
        <f t="shared" si="273"/>
        <v>29911.55032219693</v>
      </c>
      <c r="O1227">
        <f t="shared" si="274"/>
        <v>30397.489348804302</v>
      </c>
      <c r="P1227">
        <f t="shared" si="275"/>
        <v>0</v>
      </c>
      <c r="Q1227">
        <f t="shared" si="276"/>
        <v>0</v>
      </c>
      <c r="R1227">
        <f t="shared" si="277"/>
        <v>0</v>
      </c>
      <c r="S1227">
        <f t="shared" si="278"/>
        <v>0</v>
      </c>
      <c r="T1227">
        <f t="shared" si="279"/>
        <v>0</v>
      </c>
      <c r="U1227">
        <f>T1227*参数设置!B1228</f>
        <v>0</v>
      </c>
    </row>
    <row r="1228" spans="1:21" x14ac:dyDescent="0.25">
      <c r="A1228" s="3">
        <v>42710</v>
      </c>
      <c r="B1228">
        <f>IF(K1227="是",F1227*0.25*(价格数据!B1228/价格数据!B1227),B1227*(价格数据!B1228/价格数据!B1227))</f>
        <v>30665.662575104259</v>
      </c>
      <c r="C1228">
        <f>IF(K1227="是",F1227*0.25*(价格数据!C1228/价格数据!C1227),C1227*(价格数据!C1228/价格数据!C1227))</f>
        <v>28825.359718865315</v>
      </c>
      <c r="D1228">
        <f>IF(K1227="是",F1227*0.25*(价格数据!D1228/价格数据!D1227),D1227*(价格数据!D1228/价格数据!D1227))</f>
        <v>29878.602185916388</v>
      </c>
      <c r="E1228">
        <f>IF(K1227="是",F1227*0.25*(价格数据!E1228/价格数据!E1227),E1227*(价格数据!E1228/价格数据!E1227))</f>
        <v>30396.273437071235</v>
      </c>
      <c r="F1228">
        <f t="shared" si="266"/>
        <v>119765.89791695721</v>
      </c>
      <c r="G1228">
        <f t="shared" si="267"/>
        <v>0.25604669700190524</v>
      </c>
      <c r="H1228">
        <f t="shared" si="268"/>
        <v>0.24068086341950298</v>
      </c>
      <c r="I1228">
        <f t="shared" si="269"/>
        <v>0.24947504010393251</v>
      </c>
      <c r="J1228">
        <f t="shared" si="270"/>
        <v>0.25379739947465912</v>
      </c>
      <c r="K1228" t="str">
        <f>IF(OR(
 ROUND(G1228,4)&gt;(0.25+参数设置!B$3), ROUND(G1228,4)&lt;(0.25-参数设置!B$3),
 ROUND(H1228,4)&gt;(0.25+参数设置!B$3), ROUND(H1228,4)&lt;(0.25-参数设置!B$3),
 ROUND(I1228,4)&gt;(0.25+参数设置!B$3), ROUND(I1228,4)&lt;(0.25-参数设置!B$3),
 ROUND(J1228,4)&gt;(0.25+参数设置!B$3), ROUND(J1228,4)&lt;(0.25-参数设置!B$3)
),"是","否")</f>
        <v>否</v>
      </c>
      <c r="L1228">
        <f t="shared" si="271"/>
        <v>30665.662575104259</v>
      </c>
      <c r="M1228">
        <f t="shared" si="272"/>
        <v>28825.359718865315</v>
      </c>
      <c r="N1228">
        <f t="shared" si="273"/>
        <v>29878.602185916388</v>
      </c>
      <c r="O1228">
        <f t="shared" si="274"/>
        <v>30396.273437071235</v>
      </c>
      <c r="P1228">
        <f t="shared" si="275"/>
        <v>0</v>
      </c>
      <c r="Q1228">
        <f t="shared" si="276"/>
        <v>0</v>
      </c>
      <c r="R1228">
        <f t="shared" si="277"/>
        <v>0</v>
      </c>
      <c r="S1228">
        <f t="shared" si="278"/>
        <v>0</v>
      </c>
      <c r="T1228">
        <f t="shared" si="279"/>
        <v>0</v>
      </c>
      <c r="U1228">
        <f>T1228*参数设置!B1229</f>
        <v>0</v>
      </c>
    </row>
    <row r="1229" spans="1:21" x14ac:dyDescent="0.25">
      <c r="A1229" s="3">
        <v>42711</v>
      </c>
      <c r="B1229">
        <f>IF(K1228="是",F1228*0.25*(价格数据!B1229/价格数据!B1228),B1228*(价格数据!B1229/价格数据!B1228))</f>
        <v>30805.329697564172</v>
      </c>
      <c r="C1229">
        <f>IF(K1228="是",F1228*0.25*(价格数据!C1229/价格数据!C1228),C1228*(价格数据!C1229/价格数据!C1228))</f>
        <v>28770.475180177455</v>
      </c>
      <c r="D1229">
        <f>IF(K1228="是",F1228*0.25*(价格数据!D1229/价格数据!D1228),D1228*(价格数据!D1229/价格数据!D1228))</f>
        <v>29867.083731769537</v>
      </c>
      <c r="E1229">
        <f>IF(K1228="是",F1228*0.25*(价格数据!E1229/价格数据!E1228),E1228*(价格数据!E1229/价格数据!E1228))</f>
        <v>30396.5774150045</v>
      </c>
      <c r="F1229">
        <f t="shared" si="266"/>
        <v>119839.46602451567</v>
      </c>
      <c r="G1229">
        <f t="shared" si="267"/>
        <v>0.25705496460792221</v>
      </c>
      <c r="H1229">
        <f t="shared" si="268"/>
        <v>0.24007512829114119</v>
      </c>
      <c r="I1229">
        <f t="shared" si="269"/>
        <v>0.2492257744678168</v>
      </c>
      <c r="J1229">
        <f t="shared" si="270"/>
        <v>0.25364413263311975</v>
      </c>
      <c r="K1229" t="str">
        <f>IF(OR(
 ROUND(G1229,4)&gt;(0.25+参数设置!B$3), ROUND(G1229,4)&lt;(0.25-参数设置!B$3),
 ROUND(H1229,4)&gt;(0.25+参数设置!B$3), ROUND(H1229,4)&lt;(0.25-参数设置!B$3),
 ROUND(I1229,4)&gt;(0.25+参数设置!B$3), ROUND(I1229,4)&lt;(0.25-参数设置!B$3),
 ROUND(J1229,4)&gt;(0.25+参数设置!B$3), ROUND(J1229,4)&lt;(0.25-参数设置!B$3)
),"是","否")</f>
        <v>否</v>
      </c>
      <c r="L1229">
        <f t="shared" si="271"/>
        <v>30805.329697564172</v>
      </c>
      <c r="M1229">
        <f t="shared" si="272"/>
        <v>28770.475180177455</v>
      </c>
      <c r="N1229">
        <f t="shared" si="273"/>
        <v>29867.083731769537</v>
      </c>
      <c r="O1229">
        <f t="shared" si="274"/>
        <v>30396.5774150045</v>
      </c>
      <c r="P1229">
        <f t="shared" si="275"/>
        <v>0</v>
      </c>
      <c r="Q1229">
        <f t="shared" si="276"/>
        <v>0</v>
      </c>
      <c r="R1229">
        <f t="shared" si="277"/>
        <v>0</v>
      </c>
      <c r="S1229">
        <f t="shared" si="278"/>
        <v>0</v>
      </c>
      <c r="T1229">
        <f t="shared" si="279"/>
        <v>0</v>
      </c>
      <c r="U1229">
        <f>T1229*参数设置!B1230</f>
        <v>0</v>
      </c>
    </row>
    <row r="1230" spans="1:21" x14ac:dyDescent="0.25">
      <c r="A1230" s="3">
        <v>42712</v>
      </c>
      <c r="B1230">
        <f>IF(K1229="是",F1229*0.25*(价格数据!B1230/价格数据!B1229),B1229*(价格数据!B1230/价格数据!B1229))</f>
        <v>30875.163258794128</v>
      </c>
      <c r="C1230">
        <f>IF(K1229="是",F1229*0.25*(价格数据!C1230/价格数据!C1229),C1229*(价格数据!C1230/价格数据!C1229))</f>
        <v>29022.944058141624</v>
      </c>
      <c r="D1230">
        <f>IF(K1229="是",F1229*0.25*(价格数据!D1230/价格数据!D1229),D1229*(价格数据!D1230/价格数据!D1229))</f>
        <v>29890.120640063247</v>
      </c>
      <c r="E1230">
        <f>IF(K1229="是",F1229*0.25*(价格数据!E1230/价格数据!E1229),E1229*(价格数据!E1230/价格数据!E1229))</f>
        <v>30397.793326737574</v>
      </c>
      <c r="F1230">
        <f t="shared" si="266"/>
        <v>120186.02128373658</v>
      </c>
      <c r="G1230">
        <f t="shared" si="267"/>
        <v>0.25689479466088389</v>
      </c>
      <c r="H1230">
        <f t="shared" si="268"/>
        <v>0.24148352485705399</v>
      </c>
      <c r="I1230">
        <f t="shared" si="269"/>
        <v>0.24869881139919173</v>
      </c>
      <c r="J1230">
        <f t="shared" si="270"/>
        <v>0.25292286908287032</v>
      </c>
      <c r="K1230" t="str">
        <f>IF(OR(
 ROUND(G1230,4)&gt;(0.25+参数设置!B$3), ROUND(G1230,4)&lt;(0.25-参数设置!B$3),
 ROUND(H1230,4)&gt;(0.25+参数设置!B$3), ROUND(H1230,4)&lt;(0.25-参数设置!B$3),
 ROUND(I1230,4)&gt;(0.25+参数设置!B$3), ROUND(I1230,4)&lt;(0.25-参数设置!B$3),
 ROUND(J1230,4)&gt;(0.25+参数设置!B$3), ROUND(J1230,4)&lt;(0.25-参数设置!B$3)
),"是","否")</f>
        <v>否</v>
      </c>
      <c r="L1230">
        <f t="shared" si="271"/>
        <v>30875.163258794128</v>
      </c>
      <c r="M1230">
        <f t="shared" si="272"/>
        <v>29022.944058141624</v>
      </c>
      <c r="N1230">
        <f t="shared" si="273"/>
        <v>29890.120640063247</v>
      </c>
      <c r="O1230">
        <f t="shared" si="274"/>
        <v>30397.793326737574</v>
      </c>
      <c r="P1230">
        <f t="shared" si="275"/>
        <v>0</v>
      </c>
      <c r="Q1230">
        <f t="shared" si="276"/>
        <v>0</v>
      </c>
      <c r="R1230">
        <f t="shared" si="277"/>
        <v>0</v>
      </c>
      <c r="S1230">
        <f t="shared" si="278"/>
        <v>0</v>
      </c>
      <c r="T1230">
        <f t="shared" si="279"/>
        <v>0</v>
      </c>
      <c r="U1230">
        <f>T1230*参数设置!B1231</f>
        <v>0</v>
      </c>
    </row>
    <row r="1231" spans="1:21" x14ac:dyDescent="0.25">
      <c r="A1231" s="3">
        <v>42713</v>
      </c>
      <c r="B1231">
        <f>IF(K1230="是",F1230*0.25*(价格数据!B1231/价格数据!B1230),B1230*(价格数据!B1231/价格数据!B1230))</f>
        <v>31049.747161869018</v>
      </c>
      <c r="C1231">
        <f>IF(K1230="是",F1230*0.25*(价格数据!C1231/价格数据!C1230),C1230*(价格数据!C1231/价格数据!C1230))</f>
        <v>29011.967150404049</v>
      </c>
      <c r="D1231">
        <f>IF(K1230="是",F1230*0.25*(价格数据!D1231/价格数据!D1230),D1230*(价格数据!D1231/价格数据!D1230))</f>
        <v>29876.459217703024</v>
      </c>
      <c r="E1231">
        <f>IF(K1230="是",F1230*0.25*(价格数据!E1231/价格数据!E1230),E1230*(价格数据!E1231/价格数据!E1230))</f>
        <v>30397.793326737574</v>
      </c>
      <c r="F1231">
        <f t="shared" si="266"/>
        <v>120335.96685671367</v>
      </c>
      <c r="G1231">
        <f t="shared" si="267"/>
        <v>0.2580254929005602</v>
      </c>
      <c r="H1231">
        <f t="shared" si="268"/>
        <v>0.24109140357802711</v>
      </c>
      <c r="I1231">
        <f t="shared" si="269"/>
        <v>0.24827539095836154</v>
      </c>
      <c r="J1231">
        <f t="shared" si="270"/>
        <v>0.25260771256305115</v>
      </c>
      <c r="K1231" t="str">
        <f>IF(OR(
 ROUND(G1231,4)&gt;(0.25+参数设置!B$3), ROUND(G1231,4)&lt;(0.25-参数设置!B$3),
 ROUND(H1231,4)&gt;(0.25+参数设置!B$3), ROUND(H1231,4)&lt;(0.25-参数设置!B$3),
 ROUND(I1231,4)&gt;(0.25+参数设置!B$3), ROUND(I1231,4)&lt;(0.25-参数设置!B$3),
 ROUND(J1231,4)&gt;(0.25+参数设置!B$3), ROUND(J1231,4)&lt;(0.25-参数设置!B$3)
),"是","否")</f>
        <v>否</v>
      </c>
      <c r="L1231">
        <f t="shared" si="271"/>
        <v>31049.747161869018</v>
      </c>
      <c r="M1231">
        <f t="shared" si="272"/>
        <v>29011.967150404049</v>
      </c>
      <c r="N1231">
        <f t="shared" si="273"/>
        <v>29876.459217703024</v>
      </c>
      <c r="O1231">
        <f t="shared" si="274"/>
        <v>30397.793326737574</v>
      </c>
      <c r="P1231">
        <f t="shared" si="275"/>
        <v>0</v>
      </c>
      <c r="Q1231">
        <f t="shared" si="276"/>
        <v>0</v>
      </c>
      <c r="R1231">
        <f t="shared" si="277"/>
        <v>0</v>
      </c>
      <c r="S1231">
        <f t="shared" si="278"/>
        <v>0</v>
      </c>
      <c r="T1231">
        <f t="shared" si="279"/>
        <v>0</v>
      </c>
      <c r="U1231">
        <f>T1231*参数设置!B1232</f>
        <v>0</v>
      </c>
    </row>
    <row r="1232" spans="1:21" x14ac:dyDescent="0.25">
      <c r="A1232" s="3">
        <v>42714</v>
      </c>
      <c r="B1232">
        <f>IF(K1231="是",F1231*0.25*(价格数据!B1232/价格数据!B1231),B1231*(价格数据!B1232/价格数据!B1231))</f>
        <v>31049.747161869018</v>
      </c>
      <c r="C1232">
        <f>IF(K1231="是",F1231*0.25*(价格数据!C1232/价格数据!C1231),C1231*(价格数据!C1232/价格数据!C1231))</f>
        <v>29011.967150404049</v>
      </c>
      <c r="D1232">
        <f>IF(K1231="是",F1231*0.25*(价格数据!D1232/价格数据!D1231),D1231*(价格数据!D1232/价格数据!D1231))</f>
        <v>29876.459217703024</v>
      </c>
      <c r="E1232">
        <f>IF(K1231="是",F1231*0.25*(价格数据!E1232/价格数据!E1231),E1231*(价格数据!E1232/价格数据!E1231))</f>
        <v>30397.793326737574</v>
      </c>
      <c r="F1232">
        <f t="shared" si="266"/>
        <v>120335.96685671367</v>
      </c>
      <c r="G1232">
        <f t="shared" si="267"/>
        <v>0.2580254929005602</v>
      </c>
      <c r="H1232">
        <f t="shared" si="268"/>
        <v>0.24109140357802711</v>
      </c>
      <c r="I1232">
        <f t="shared" si="269"/>
        <v>0.24827539095836154</v>
      </c>
      <c r="J1232">
        <f t="shared" si="270"/>
        <v>0.25260771256305115</v>
      </c>
      <c r="K1232" t="str">
        <f>IF(OR(
 ROUND(G1232,4)&gt;(0.25+参数设置!B$3), ROUND(G1232,4)&lt;(0.25-参数设置!B$3),
 ROUND(H1232,4)&gt;(0.25+参数设置!B$3), ROUND(H1232,4)&lt;(0.25-参数设置!B$3),
 ROUND(I1232,4)&gt;(0.25+参数设置!B$3), ROUND(I1232,4)&lt;(0.25-参数设置!B$3),
 ROUND(J1232,4)&gt;(0.25+参数设置!B$3), ROUND(J1232,4)&lt;(0.25-参数设置!B$3)
),"是","否")</f>
        <v>否</v>
      </c>
      <c r="L1232">
        <f t="shared" si="271"/>
        <v>31049.747161869018</v>
      </c>
      <c r="M1232">
        <f t="shared" si="272"/>
        <v>29011.967150404049</v>
      </c>
      <c r="N1232">
        <f t="shared" si="273"/>
        <v>29876.459217703024</v>
      </c>
      <c r="O1232">
        <f t="shared" si="274"/>
        <v>30397.793326737574</v>
      </c>
      <c r="P1232">
        <f t="shared" si="275"/>
        <v>0</v>
      </c>
      <c r="Q1232">
        <f t="shared" si="276"/>
        <v>0</v>
      </c>
      <c r="R1232">
        <f t="shared" si="277"/>
        <v>0</v>
      </c>
      <c r="S1232">
        <f t="shared" si="278"/>
        <v>0</v>
      </c>
      <c r="T1232">
        <f t="shared" si="279"/>
        <v>0</v>
      </c>
      <c r="U1232">
        <f>T1232*参数设置!B1233</f>
        <v>0</v>
      </c>
    </row>
    <row r="1233" spans="1:21" x14ac:dyDescent="0.25">
      <c r="A1233" s="3">
        <v>42715</v>
      </c>
      <c r="B1233">
        <f>IF(K1232="是",F1232*0.25*(价格数据!B1233/价格数据!B1232),B1232*(价格数据!B1233/价格数据!B1232))</f>
        <v>31049.747161869018</v>
      </c>
      <c r="C1233">
        <f>IF(K1232="是",F1232*0.25*(价格数据!C1233/价格数据!C1232),C1232*(价格数据!C1233/价格数据!C1232))</f>
        <v>29011.967150404049</v>
      </c>
      <c r="D1233">
        <f>IF(K1232="是",F1232*0.25*(价格数据!D1233/价格数据!D1232),D1232*(价格数据!D1233/价格数据!D1232))</f>
        <v>29876.459217703024</v>
      </c>
      <c r="E1233">
        <f>IF(K1232="是",F1232*0.25*(价格数据!E1233/价格数据!E1232),E1232*(价格数据!E1233/价格数据!E1232))</f>
        <v>30397.793326737574</v>
      </c>
      <c r="F1233">
        <f t="shared" si="266"/>
        <v>120335.96685671367</v>
      </c>
      <c r="G1233">
        <f t="shared" si="267"/>
        <v>0.2580254929005602</v>
      </c>
      <c r="H1233">
        <f t="shared" si="268"/>
        <v>0.24109140357802711</v>
      </c>
      <c r="I1233">
        <f t="shared" si="269"/>
        <v>0.24827539095836154</v>
      </c>
      <c r="J1233">
        <f t="shared" si="270"/>
        <v>0.25260771256305115</v>
      </c>
      <c r="K1233" t="str">
        <f>IF(OR(
 ROUND(G1233,4)&gt;(0.25+参数设置!B$3), ROUND(G1233,4)&lt;(0.25-参数设置!B$3),
 ROUND(H1233,4)&gt;(0.25+参数设置!B$3), ROUND(H1233,4)&lt;(0.25-参数设置!B$3),
 ROUND(I1233,4)&gt;(0.25+参数设置!B$3), ROUND(I1233,4)&lt;(0.25-参数设置!B$3),
 ROUND(J1233,4)&gt;(0.25+参数设置!B$3), ROUND(J1233,4)&lt;(0.25-参数设置!B$3)
),"是","否")</f>
        <v>否</v>
      </c>
      <c r="L1233">
        <f t="shared" si="271"/>
        <v>31049.747161869018</v>
      </c>
      <c r="M1233">
        <f t="shared" si="272"/>
        <v>29011.967150404049</v>
      </c>
      <c r="N1233">
        <f t="shared" si="273"/>
        <v>29876.459217703024</v>
      </c>
      <c r="O1233">
        <f t="shared" si="274"/>
        <v>30397.793326737574</v>
      </c>
      <c r="P1233">
        <f t="shared" si="275"/>
        <v>0</v>
      </c>
      <c r="Q1233">
        <f t="shared" si="276"/>
        <v>0</v>
      </c>
      <c r="R1233">
        <f t="shared" si="277"/>
        <v>0</v>
      </c>
      <c r="S1233">
        <f t="shared" si="278"/>
        <v>0</v>
      </c>
      <c r="T1233">
        <f t="shared" si="279"/>
        <v>0</v>
      </c>
      <c r="U1233">
        <f>T1233*参数设置!B1234</f>
        <v>0</v>
      </c>
    </row>
    <row r="1234" spans="1:21" x14ac:dyDescent="0.25">
      <c r="A1234" s="3">
        <v>42716</v>
      </c>
      <c r="B1234">
        <f>IF(K1233="是",F1233*0.25*(价格数据!B1234/价格数据!B1233),B1233*(价格数据!B1234/价格数据!B1233))</f>
        <v>30229.202817417041</v>
      </c>
      <c r="C1234">
        <f>IF(K1233="是",F1233*0.25*(价格数据!C1234/价格数据!C1233),C1233*(价格数据!C1234/价格数据!C1233))</f>
        <v>28869.267349815607</v>
      </c>
      <c r="D1234">
        <f>IF(K1233="是",F1233*0.25*(价格数据!D1234/价格数据!D1233),D1233*(价格数据!D1234/价格数据!D1233))</f>
        <v>29663.233880472861</v>
      </c>
      <c r="E1234">
        <f>IF(K1233="是",F1233*0.25*(价格数据!E1234/价格数据!E1233),E1233*(价格数据!E1234/价格数据!E1233))</f>
        <v>30394.145591538367</v>
      </c>
      <c r="F1234">
        <f t="shared" si="266"/>
        <v>119155.84963924388</v>
      </c>
      <c r="G1234">
        <f t="shared" si="267"/>
        <v>0.2536946604714661</v>
      </c>
      <c r="H1234">
        <f t="shared" si="268"/>
        <v>0.24228157859828259</v>
      </c>
      <c r="I1234">
        <f t="shared" si="269"/>
        <v>0.24894483963885311</v>
      </c>
      <c r="J1234">
        <f t="shared" si="270"/>
        <v>0.2550789212913982</v>
      </c>
      <c r="K1234" t="str">
        <f>IF(OR(
 ROUND(G1234,4)&gt;(0.25+参数设置!B$3), ROUND(G1234,4)&lt;(0.25-参数设置!B$3),
 ROUND(H1234,4)&gt;(0.25+参数设置!B$3), ROUND(H1234,4)&lt;(0.25-参数设置!B$3),
 ROUND(I1234,4)&gt;(0.25+参数设置!B$3), ROUND(I1234,4)&lt;(0.25-参数设置!B$3),
 ROUND(J1234,4)&gt;(0.25+参数设置!B$3), ROUND(J1234,4)&lt;(0.25-参数设置!B$3)
),"是","否")</f>
        <v>否</v>
      </c>
      <c r="L1234">
        <f t="shared" si="271"/>
        <v>30229.202817417041</v>
      </c>
      <c r="M1234">
        <f t="shared" si="272"/>
        <v>28869.267349815607</v>
      </c>
      <c r="N1234">
        <f t="shared" si="273"/>
        <v>29663.233880472861</v>
      </c>
      <c r="O1234">
        <f t="shared" si="274"/>
        <v>30394.145591538367</v>
      </c>
      <c r="P1234">
        <f t="shared" si="275"/>
        <v>0</v>
      </c>
      <c r="Q1234">
        <f t="shared" si="276"/>
        <v>0</v>
      </c>
      <c r="R1234">
        <f t="shared" si="277"/>
        <v>0</v>
      </c>
      <c r="S1234">
        <f t="shared" si="278"/>
        <v>0</v>
      </c>
      <c r="T1234">
        <f t="shared" si="279"/>
        <v>0</v>
      </c>
      <c r="U1234">
        <f>T1234*参数设置!B1235</f>
        <v>0</v>
      </c>
    </row>
    <row r="1235" spans="1:21" x14ac:dyDescent="0.25">
      <c r="A1235" s="3">
        <v>42717</v>
      </c>
      <c r="B1235">
        <f>IF(K1234="是",F1234*0.25*(价格数据!B1235/价格数据!B1234),B1234*(价格数据!B1235/价格数据!B1234))</f>
        <v>30185.556841648318</v>
      </c>
      <c r="C1235">
        <f>IF(K1234="是",F1234*0.25*(价格数据!C1235/价格数据!C1234),C1234*(价格数据!C1235/价格数据!C1234))</f>
        <v>28891.221165290757</v>
      </c>
      <c r="D1235">
        <f>IF(K1234="是",F1234*0.25*(价格数据!D1235/价格数据!D1234),D1234*(价格数据!D1235/价格数据!D1234))</f>
        <v>29572.425602431373</v>
      </c>
      <c r="E1235">
        <f>IF(K1234="是",F1234*0.25*(价格数据!E1235/价格数据!E1234),E1234*(价格数据!E1235/价格数据!E1234))</f>
        <v>30394.753547404896</v>
      </c>
      <c r="F1235">
        <f t="shared" si="266"/>
        <v>119043.95715677534</v>
      </c>
      <c r="G1235">
        <f t="shared" si="267"/>
        <v>0.25356647714503766</v>
      </c>
      <c r="H1235">
        <f t="shared" si="268"/>
        <v>0.24269372301898839</v>
      </c>
      <c r="I1235">
        <f t="shared" si="269"/>
        <v>0.24841601630804214</v>
      </c>
      <c r="J1235">
        <f t="shared" si="270"/>
        <v>0.25532378352793178</v>
      </c>
      <c r="K1235" t="str">
        <f>IF(OR(
 ROUND(G1235,4)&gt;(0.25+参数设置!B$3), ROUND(G1235,4)&lt;(0.25-参数设置!B$3),
 ROUND(H1235,4)&gt;(0.25+参数设置!B$3), ROUND(H1235,4)&lt;(0.25-参数设置!B$3),
 ROUND(I1235,4)&gt;(0.25+参数设置!B$3), ROUND(I1235,4)&lt;(0.25-参数设置!B$3),
 ROUND(J1235,4)&gt;(0.25+参数设置!B$3), ROUND(J1235,4)&lt;(0.25-参数设置!B$3)
),"是","否")</f>
        <v>否</v>
      </c>
      <c r="L1235">
        <f t="shared" si="271"/>
        <v>30185.556841648318</v>
      </c>
      <c r="M1235">
        <f t="shared" si="272"/>
        <v>28891.221165290757</v>
      </c>
      <c r="N1235">
        <f t="shared" si="273"/>
        <v>29572.425602431373</v>
      </c>
      <c r="O1235">
        <f t="shared" si="274"/>
        <v>30394.753547404896</v>
      </c>
      <c r="P1235">
        <f t="shared" si="275"/>
        <v>0</v>
      </c>
      <c r="Q1235">
        <f t="shared" si="276"/>
        <v>0</v>
      </c>
      <c r="R1235">
        <f t="shared" si="277"/>
        <v>0</v>
      </c>
      <c r="S1235">
        <f t="shared" si="278"/>
        <v>0</v>
      </c>
      <c r="T1235">
        <f t="shared" si="279"/>
        <v>0</v>
      </c>
      <c r="U1235">
        <f>T1235*参数设置!B1236</f>
        <v>0</v>
      </c>
    </row>
    <row r="1236" spans="1:21" x14ac:dyDescent="0.25">
      <c r="A1236" s="3">
        <v>42718</v>
      </c>
      <c r="B1236">
        <f>IF(K1235="是",F1235*0.25*(价格数据!B1236/价格数据!B1235),B1235*(价格数据!B1236/价格数据!B1235))</f>
        <v>29976.05615795845</v>
      </c>
      <c r="C1236">
        <f>IF(K1235="是",F1235*0.25*(价格数据!C1236/价格数据!C1235),C1235*(价格数据!C1236/价格数据!C1235))</f>
        <v>29088.805504567063</v>
      </c>
      <c r="D1236">
        <f>IF(K1235="是",F1235*0.25*(价格数据!D1236/价格数据!D1235),D1235*(价格数据!D1236/价格数据!D1235))</f>
        <v>29473.849064616425</v>
      </c>
      <c r="E1236">
        <f>IF(K1235="是",F1235*0.25*(价格数据!E1236/价格数据!E1235),E1235*(价格数据!E1236/价格数据!E1235))</f>
        <v>30393.233657738561</v>
      </c>
      <c r="F1236">
        <f t="shared" si="266"/>
        <v>118931.94438488049</v>
      </c>
      <c r="G1236">
        <f t="shared" si="267"/>
        <v>0.2520437743870706</v>
      </c>
      <c r="H1236">
        <f t="shared" si="268"/>
        <v>0.24458362011161272</v>
      </c>
      <c r="I1236">
        <f t="shared" si="269"/>
        <v>0.24782113179983761</v>
      </c>
      <c r="J1236">
        <f t="shared" si="270"/>
        <v>0.25555147370147907</v>
      </c>
      <c r="K1236" t="str">
        <f>IF(OR(
 ROUND(G1236,4)&gt;(0.25+参数设置!B$3), ROUND(G1236,4)&lt;(0.25-参数设置!B$3),
 ROUND(H1236,4)&gt;(0.25+参数设置!B$3), ROUND(H1236,4)&lt;(0.25-参数设置!B$3),
 ROUND(I1236,4)&gt;(0.25+参数设置!B$3), ROUND(I1236,4)&lt;(0.25-参数设置!B$3),
 ROUND(J1236,4)&gt;(0.25+参数设置!B$3), ROUND(J1236,4)&lt;(0.25-参数设置!B$3)
),"是","否")</f>
        <v>否</v>
      </c>
      <c r="L1236">
        <f t="shared" si="271"/>
        <v>29976.05615795845</v>
      </c>
      <c r="M1236">
        <f t="shared" si="272"/>
        <v>29088.805504567063</v>
      </c>
      <c r="N1236">
        <f t="shared" si="273"/>
        <v>29473.849064616425</v>
      </c>
      <c r="O1236">
        <f t="shared" si="274"/>
        <v>30393.233657738561</v>
      </c>
      <c r="P1236">
        <f t="shared" si="275"/>
        <v>0</v>
      </c>
      <c r="Q1236">
        <f t="shared" si="276"/>
        <v>0</v>
      </c>
      <c r="R1236">
        <f t="shared" si="277"/>
        <v>0</v>
      </c>
      <c r="S1236">
        <f t="shared" si="278"/>
        <v>0</v>
      </c>
      <c r="T1236">
        <f t="shared" si="279"/>
        <v>0</v>
      </c>
      <c r="U1236">
        <f>T1236*参数设置!B1237</f>
        <v>0</v>
      </c>
    </row>
    <row r="1237" spans="1:21" x14ac:dyDescent="0.25">
      <c r="A1237" s="3">
        <v>42719</v>
      </c>
      <c r="B1237">
        <f>IF(K1236="是",F1236*0.25*(价格数据!B1237/价格数据!B1236),B1236*(价格数据!B1237/价格数据!B1236))</f>
        <v>29635.617546962418</v>
      </c>
      <c r="C1237">
        <f>IF(K1236="是",F1236*0.25*(价格数据!C1237/价格数据!C1236),C1236*(价格数据!C1237/价格数据!C1236))</f>
        <v>28704.61373375203</v>
      </c>
      <c r="D1237">
        <f>IF(K1236="是",F1236*0.25*(价格数据!D1237/价格数据!D1236),D1236*(价格数据!D1237/价格数据!D1236))</f>
        <v>28979.627020408323</v>
      </c>
      <c r="E1237">
        <f>IF(K1236="是",F1236*0.25*(价格数据!E1237/价格数据!E1236),E1236*(价格数据!E1237/价格数据!E1236))</f>
        <v>30361.619952678757</v>
      </c>
      <c r="F1237">
        <f t="shared" si="266"/>
        <v>117681.47825380153</v>
      </c>
      <c r="G1237">
        <f t="shared" si="267"/>
        <v>0.25182907273689931</v>
      </c>
      <c r="H1237">
        <f t="shared" si="268"/>
        <v>0.24391785487131037</v>
      </c>
      <c r="I1237">
        <f t="shared" si="269"/>
        <v>0.24625478410382035</v>
      </c>
      <c r="J1237">
        <f t="shared" si="270"/>
        <v>0.25799828828797</v>
      </c>
      <c r="K1237" t="str">
        <f>IF(OR(
 ROUND(G1237,4)&gt;(0.25+参数设置!B$3), ROUND(G1237,4)&lt;(0.25-参数设置!B$3),
 ROUND(H1237,4)&gt;(0.25+参数设置!B$3), ROUND(H1237,4)&lt;(0.25-参数设置!B$3),
 ROUND(I1237,4)&gt;(0.25+参数设置!B$3), ROUND(I1237,4)&lt;(0.25-参数设置!B$3),
 ROUND(J1237,4)&gt;(0.25+参数设置!B$3), ROUND(J1237,4)&lt;(0.25-参数设置!B$3)
),"是","否")</f>
        <v>否</v>
      </c>
      <c r="L1237">
        <f t="shared" si="271"/>
        <v>29635.617546962418</v>
      </c>
      <c r="M1237">
        <f t="shared" si="272"/>
        <v>28704.61373375203</v>
      </c>
      <c r="N1237">
        <f t="shared" si="273"/>
        <v>28979.627020408323</v>
      </c>
      <c r="O1237">
        <f t="shared" si="274"/>
        <v>30361.619952678757</v>
      </c>
      <c r="P1237">
        <f t="shared" si="275"/>
        <v>0</v>
      </c>
      <c r="Q1237">
        <f t="shared" si="276"/>
        <v>0</v>
      </c>
      <c r="R1237">
        <f t="shared" si="277"/>
        <v>0</v>
      </c>
      <c r="S1237">
        <f t="shared" si="278"/>
        <v>0</v>
      </c>
      <c r="T1237">
        <f t="shared" si="279"/>
        <v>0</v>
      </c>
      <c r="U1237">
        <f>T1237*参数设置!B1238</f>
        <v>0</v>
      </c>
    </row>
    <row r="1238" spans="1:21" x14ac:dyDescent="0.25">
      <c r="A1238" s="3">
        <v>42720</v>
      </c>
      <c r="B1238">
        <f>IF(K1237="是",F1237*0.25*(价格数据!B1238/价格数据!B1237),B1237*(价格数据!B1238/价格数据!B1237))</f>
        <v>29635.617546962418</v>
      </c>
      <c r="C1238">
        <f>IF(K1237="是",F1237*0.25*(价格数据!C1238/价格数据!C1237),C1237*(价格数据!C1238/价格数据!C1237))</f>
        <v>28561.913933163585</v>
      </c>
      <c r="D1238">
        <f>IF(K1237="是",F1237*0.25*(价格数据!D1238/价格数据!D1237),D1237*(价格数据!D1238/价格数据!D1237))</f>
        <v>29102.579821650339</v>
      </c>
      <c r="E1238">
        <f>IF(K1237="是",F1237*0.25*(价格数据!E1238/价格数据!E1237),E1237*(价格数据!E1238/价格数据!E1237))</f>
        <v>30368.915423077178</v>
      </c>
      <c r="F1238">
        <f t="shared" si="266"/>
        <v>117669.02672485352</v>
      </c>
      <c r="G1238">
        <f t="shared" si="267"/>
        <v>0.25185572084538127</v>
      </c>
      <c r="H1238">
        <f t="shared" si="268"/>
        <v>0.24273094397177389</v>
      </c>
      <c r="I1238">
        <f t="shared" si="269"/>
        <v>0.24732574604956278</v>
      </c>
      <c r="J1238">
        <f t="shared" si="270"/>
        <v>0.258087589133282</v>
      </c>
      <c r="K1238" t="str">
        <f>IF(OR(
 ROUND(G1238,4)&gt;(0.25+参数设置!B$3), ROUND(G1238,4)&lt;(0.25-参数设置!B$3),
 ROUND(H1238,4)&gt;(0.25+参数设置!B$3), ROUND(H1238,4)&lt;(0.25-参数设置!B$3),
 ROUND(I1238,4)&gt;(0.25+参数设置!B$3), ROUND(I1238,4)&lt;(0.25-参数设置!B$3),
 ROUND(J1238,4)&gt;(0.25+参数设置!B$3), ROUND(J1238,4)&lt;(0.25-参数设置!B$3)
),"是","否")</f>
        <v>否</v>
      </c>
      <c r="L1238">
        <f t="shared" si="271"/>
        <v>29635.617546962418</v>
      </c>
      <c r="M1238">
        <f t="shared" si="272"/>
        <v>28561.913933163585</v>
      </c>
      <c r="N1238">
        <f t="shared" si="273"/>
        <v>29102.579821650339</v>
      </c>
      <c r="O1238">
        <f t="shared" si="274"/>
        <v>30368.915423077178</v>
      </c>
      <c r="P1238">
        <f t="shared" si="275"/>
        <v>0</v>
      </c>
      <c r="Q1238">
        <f t="shared" si="276"/>
        <v>0</v>
      </c>
      <c r="R1238">
        <f t="shared" si="277"/>
        <v>0</v>
      </c>
      <c r="S1238">
        <f t="shared" si="278"/>
        <v>0</v>
      </c>
      <c r="T1238">
        <f t="shared" si="279"/>
        <v>0</v>
      </c>
      <c r="U1238">
        <f>T1238*参数设置!B1239</f>
        <v>0</v>
      </c>
    </row>
    <row r="1239" spans="1:21" x14ac:dyDescent="0.25">
      <c r="A1239" s="3">
        <v>42721</v>
      </c>
      <c r="B1239">
        <f>IF(K1238="是",F1238*0.25*(价格数据!B1239/价格数据!B1238),B1238*(价格数据!B1239/价格数据!B1238))</f>
        <v>29635.617546962418</v>
      </c>
      <c r="C1239">
        <f>IF(K1238="是",F1238*0.25*(价格数据!C1239/价格数据!C1238),C1238*(价格数据!C1239/价格数据!C1238))</f>
        <v>28561.913933163585</v>
      </c>
      <c r="D1239">
        <f>IF(K1238="是",F1238*0.25*(价格数据!D1239/价格数据!D1238),D1238*(价格数据!D1239/价格数据!D1238))</f>
        <v>29102.579821650339</v>
      </c>
      <c r="E1239">
        <f>IF(K1238="是",F1238*0.25*(价格数据!E1239/价格数据!E1238),E1238*(价格数据!E1239/价格数据!E1238))</f>
        <v>30368.915423077178</v>
      </c>
      <c r="F1239">
        <f t="shared" si="266"/>
        <v>117669.02672485352</v>
      </c>
      <c r="G1239">
        <f t="shared" si="267"/>
        <v>0.25185572084538127</v>
      </c>
      <c r="H1239">
        <f t="shared" si="268"/>
        <v>0.24273094397177389</v>
      </c>
      <c r="I1239">
        <f t="shared" si="269"/>
        <v>0.24732574604956278</v>
      </c>
      <c r="J1239">
        <f t="shared" si="270"/>
        <v>0.258087589133282</v>
      </c>
      <c r="K1239" t="str">
        <f>IF(OR(
 ROUND(G1239,4)&gt;(0.25+参数设置!B$3), ROUND(G1239,4)&lt;(0.25-参数设置!B$3),
 ROUND(H1239,4)&gt;(0.25+参数设置!B$3), ROUND(H1239,4)&lt;(0.25-参数设置!B$3),
 ROUND(I1239,4)&gt;(0.25+参数设置!B$3), ROUND(I1239,4)&lt;(0.25-参数设置!B$3),
 ROUND(J1239,4)&gt;(0.25+参数设置!B$3), ROUND(J1239,4)&lt;(0.25-参数设置!B$3)
),"是","否")</f>
        <v>否</v>
      </c>
      <c r="L1239">
        <f t="shared" si="271"/>
        <v>29635.617546962418</v>
      </c>
      <c r="M1239">
        <f t="shared" si="272"/>
        <v>28561.913933163585</v>
      </c>
      <c r="N1239">
        <f t="shared" si="273"/>
        <v>29102.579821650339</v>
      </c>
      <c r="O1239">
        <f t="shared" si="274"/>
        <v>30368.915423077178</v>
      </c>
      <c r="P1239">
        <f t="shared" si="275"/>
        <v>0</v>
      </c>
      <c r="Q1239">
        <f t="shared" si="276"/>
        <v>0</v>
      </c>
      <c r="R1239">
        <f t="shared" si="277"/>
        <v>0</v>
      </c>
      <c r="S1239">
        <f t="shared" si="278"/>
        <v>0</v>
      </c>
      <c r="T1239">
        <f t="shared" si="279"/>
        <v>0</v>
      </c>
      <c r="U1239">
        <f>T1239*参数设置!B1240</f>
        <v>0</v>
      </c>
    </row>
    <row r="1240" spans="1:21" x14ac:dyDescent="0.25">
      <c r="A1240" s="3">
        <v>42722</v>
      </c>
      <c r="B1240">
        <f>IF(K1239="是",F1239*0.25*(价格数据!B1240/价格数据!B1239),B1239*(价格数据!B1240/价格数据!B1239))</f>
        <v>29635.617546962418</v>
      </c>
      <c r="C1240">
        <f>IF(K1239="是",F1239*0.25*(价格数据!C1240/价格数据!C1239),C1239*(价格数据!C1240/价格数据!C1239))</f>
        <v>28561.913933163585</v>
      </c>
      <c r="D1240">
        <f>IF(K1239="是",F1239*0.25*(价格数据!D1240/价格数据!D1239),D1239*(价格数据!D1240/价格数据!D1239))</f>
        <v>29102.579821650339</v>
      </c>
      <c r="E1240">
        <f>IF(K1239="是",F1239*0.25*(价格数据!E1240/价格数据!E1239),E1239*(价格数据!E1240/价格数据!E1239))</f>
        <v>30368.915423077178</v>
      </c>
      <c r="F1240">
        <f t="shared" si="266"/>
        <v>117669.02672485352</v>
      </c>
      <c r="G1240">
        <f t="shared" si="267"/>
        <v>0.25185572084538127</v>
      </c>
      <c r="H1240">
        <f t="shared" si="268"/>
        <v>0.24273094397177389</v>
      </c>
      <c r="I1240">
        <f t="shared" si="269"/>
        <v>0.24732574604956278</v>
      </c>
      <c r="J1240">
        <f t="shared" si="270"/>
        <v>0.258087589133282</v>
      </c>
      <c r="K1240" t="str">
        <f>IF(OR(
 ROUND(G1240,4)&gt;(0.25+参数设置!B$3), ROUND(G1240,4)&lt;(0.25-参数设置!B$3),
 ROUND(H1240,4)&gt;(0.25+参数设置!B$3), ROUND(H1240,4)&lt;(0.25-参数设置!B$3),
 ROUND(I1240,4)&gt;(0.25+参数设置!B$3), ROUND(I1240,4)&lt;(0.25-参数设置!B$3),
 ROUND(J1240,4)&gt;(0.25+参数设置!B$3), ROUND(J1240,4)&lt;(0.25-参数设置!B$3)
),"是","否")</f>
        <v>否</v>
      </c>
      <c r="L1240">
        <f t="shared" si="271"/>
        <v>29635.617546962418</v>
      </c>
      <c r="M1240">
        <f t="shared" si="272"/>
        <v>28561.913933163585</v>
      </c>
      <c r="N1240">
        <f t="shared" si="273"/>
        <v>29102.579821650339</v>
      </c>
      <c r="O1240">
        <f t="shared" si="274"/>
        <v>30368.915423077178</v>
      </c>
      <c r="P1240">
        <f t="shared" si="275"/>
        <v>0</v>
      </c>
      <c r="Q1240">
        <f t="shared" si="276"/>
        <v>0</v>
      </c>
      <c r="R1240">
        <f t="shared" si="277"/>
        <v>0</v>
      </c>
      <c r="S1240">
        <f t="shared" si="278"/>
        <v>0</v>
      </c>
      <c r="T1240">
        <f t="shared" si="279"/>
        <v>0</v>
      </c>
      <c r="U1240">
        <f>T1240*参数设置!B1241</f>
        <v>0</v>
      </c>
    </row>
    <row r="1241" spans="1:21" x14ac:dyDescent="0.25">
      <c r="A1241" s="3">
        <v>42723</v>
      </c>
      <c r="B1241">
        <f>IF(K1240="是",F1240*0.25*(价格数据!B1241/价格数据!B1240),B1240*(价格数据!B1241/价格数据!B1240))</f>
        <v>29548.325595424969</v>
      </c>
      <c r="C1241">
        <f>IF(K1240="是",F1240*0.25*(价格数据!C1241/价格数据!C1240),C1240*(价格数据!C1241/价格数据!C1240))</f>
        <v>28704.613733752027</v>
      </c>
      <c r="D1241">
        <f>IF(K1240="是",F1240*0.25*(价格数据!D1241/价格数据!D1240),D1240*(价格数据!D1241/价格数据!D1240))</f>
        <v>29273.749407693143</v>
      </c>
      <c r="E1241">
        <f>IF(K1240="是",F1240*0.25*(价格数据!E1241/价格数据!E1240),E1240*(价格数据!E1241/价格数据!E1240))</f>
        <v>30379.858628674803</v>
      </c>
      <c r="F1241">
        <f t="shared" si="266"/>
        <v>117906.54736554495</v>
      </c>
      <c r="G1241">
        <f t="shared" si="267"/>
        <v>0.25060801334311383</v>
      </c>
      <c r="H1241">
        <f t="shared" si="268"/>
        <v>0.24345224565654772</v>
      </c>
      <c r="I1241">
        <f t="shared" si="269"/>
        <v>0.24827925218551194</v>
      </c>
      <c r="J1241">
        <f t="shared" si="270"/>
        <v>0.2576604888148265</v>
      </c>
      <c r="K1241" t="str">
        <f>IF(OR(
 ROUND(G1241,4)&gt;(0.25+参数设置!B$3), ROUND(G1241,4)&lt;(0.25-参数设置!B$3),
 ROUND(H1241,4)&gt;(0.25+参数设置!B$3), ROUND(H1241,4)&lt;(0.25-参数设置!B$3),
 ROUND(I1241,4)&gt;(0.25+参数设置!B$3), ROUND(I1241,4)&lt;(0.25-参数设置!B$3),
 ROUND(J1241,4)&gt;(0.25+参数设置!B$3), ROUND(J1241,4)&lt;(0.25-参数设置!B$3)
),"是","否")</f>
        <v>否</v>
      </c>
      <c r="L1241">
        <f t="shared" si="271"/>
        <v>29548.325595424969</v>
      </c>
      <c r="M1241">
        <f t="shared" si="272"/>
        <v>28704.613733752027</v>
      </c>
      <c r="N1241">
        <f t="shared" si="273"/>
        <v>29273.749407693143</v>
      </c>
      <c r="O1241">
        <f t="shared" si="274"/>
        <v>30379.858628674803</v>
      </c>
      <c r="P1241">
        <f t="shared" si="275"/>
        <v>0</v>
      </c>
      <c r="Q1241">
        <f t="shared" si="276"/>
        <v>0</v>
      </c>
      <c r="R1241">
        <f t="shared" si="277"/>
        <v>0</v>
      </c>
      <c r="S1241">
        <f t="shared" si="278"/>
        <v>0</v>
      </c>
      <c r="T1241">
        <f t="shared" si="279"/>
        <v>0</v>
      </c>
      <c r="U1241">
        <f>T1241*参数设置!B1242</f>
        <v>0</v>
      </c>
    </row>
    <row r="1242" spans="1:21" x14ac:dyDescent="0.25">
      <c r="A1242" s="3">
        <v>42724</v>
      </c>
      <c r="B1242">
        <f>IF(K1241="是",F1241*0.25*(价格数据!B1242/价格数据!B1241),B1241*(价格数据!B1242/价格数据!B1241))</f>
        <v>29330.09571658136</v>
      </c>
      <c r="C1242">
        <f>IF(K1241="是",F1241*0.25*(价格数据!C1242/价格数据!C1241),C1241*(价格数据!C1242/价格数据!C1241))</f>
        <v>28550.93702542601</v>
      </c>
      <c r="D1242">
        <f>IF(K1241="是",F1241*0.25*(价格数据!D1242/价格数据!D1241),D1241*(价格数据!D1242/价格数据!D1241))</f>
        <v>29246.694433999368</v>
      </c>
      <c r="E1242">
        <f>IF(K1241="是",F1241*0.25*(价格数据!E1242/价格数据!E1241),E1241*(价格数据!E1242/价格数据!E1241))</f>
        <v>30386.242165273419</v>
      </c>
      <c r="F1242">
        <f t="shared" si="266"/>
        <v>117513.96934128016</v>
      </c>
      <c r="G1242">
        <f t="shared" si="267"/>
        <v>0.24958816284557517</v>
      </c>
      <c r="H1242">
        <f t="shared" si="268"/>
        <v>0.24295781331757529</v>
      </c>
      <c r="I1242">
        <f t="shared" si="269"/>
        <v>0.2488784490724</v>
      </c>
      <c r="J1242">
        <f t="shared" si="270"/>
        <v>0.25857557476444953</v>
      </c>
      <c r="K1242" t="str">
        <f>IF(OR(
 ROUND(G1242,4)&gt;(0.25+参数设置!B$3), ROUND(G1242,4)&lt;(0.25-参数设置!B$3),
 ROUND(H1242,4)&gt;(0.25+参数设置!B$3), ROUND(H1242,4)&lt;(0.25-参数设置!B$3),
 ROUND(I1242,4)&gt;(0.25+参数设置!B$3), ROUND(I1242,4)&lt;(0.25-参数设置!B$3),
 ROUND(J1242,4)&gt;(0.25+参数设置!B$3), ROUND(J1242,4)&lt;(0.25-参数设置!B$3)
),"是","否")</f>
        <v>否</v>
      </c>
      <c r="L1242">
        <f t="shared" si="271"/>
        <v>29330.09571658136</v>
      </c>
      <c r="M1242">
        <f t="shared" si="272"/>
        <v>28550.93702542601</v>
      </c>
      <c r="N1242">
        <f t="shared" si="273"/>
        <v>29246.694433999368</v>
      </c>
      <c r="O1242">
        <f t="shared" si="274"/>
        <v>30386.242165273419</v>
      </c>
      <c r="P1242">
        <f t="shared" si="275"/>
        <v>0</v>
      </c>
      <c r="Q1242">
        <f t="shared" si="276"/>
        <v>0</v>
      </c>
      <c r="R1242">
        <f t="shared" si="277"/>
        <v>0</v>
      </c>
      <c r="S1242">
        <f t="shared" si="278"/>
        <v>0</v>
      </c>
      <c r="T1242">
        <f t="shared" si="279"/>
        <v>0</v>
      </c>
      <c r="U1242">
        <f>T1242*参数设置!B1243</f>
        <v>0</v>
      </c>
    </row>
    <row r="1243" spans="1:21" x14ac:dyDescent="0.25">
      <c r="A1243" s="3">
        <v>42725</v>
      </c>
      <c r="B1243">
        <f>IF(K1242="是",F1242*0.25*(价格数据!B1243/价格数据!B1242),B1242*(价格数据!B1243/价格数据!B1242))</f>
        <v>29653.075937269907</v>
      </c>
      <c r="C1243">
        <f>IF(K1242="是",F1242*0.25*(价格数据!C1243/价格数据!C1242),C1242*(价格数据!C1243/价格数据!C1242))</f>
        <v>28485.075579000579</v>
      </c>
      <c r="D1243">
        <f>IF(K1242="是",F1242*0.25*(价格数据!D1243/价格数据!D1242),D1242*(价格数据!D1243/价格数据!D1242))</f>
        <v>29434.739894722446</v>
      </c>
      <c r="E1243">
        <f>IF(K1242="是",F1242*0.25*(价格数据!E1243/价格数据!E1242),E1242*(价格数据!E1243/价格数据!E1242))</f>
        <v>30392.017746005498</v>
      </c>
      <c r="F1243">
        <f t="shared" si="266"/>
        <v>117964.90915699843</v>
      </c>
      <c r="G1243">
        <f t="shared" si="267"/>
        <v>0.25137200671942955</v>
      </c>
      <c r="H1243">
        <f t="shared" si="268"/>
        <v>0.24147075416376618</v>
      </c>
      <c r="I1243">
        <f t="shared" si="269"/>
        <v>0.24952115086655149</v>
      </c>
      <c r="J1243">
        <f t="shared" si="270"/>
        <v>0.25763608825025275</v>
      </c>
      <c r="K1243" t="str">
        <f>IF(OR(
 ROUND(G1243,4)&gt;(0.25+参数设置!B$3), ROUND(G1243,4)&lt;(0.25-参数设置!B$3),
 ROUND(H1243,4)&gt;(0.25+参数设置!B$3), ROUND(H1243,4)&lt;(0.25-参数设置!B$3),
 ROUND(I1243,4)&gt;(0.25+参数设置!B$3), ROUND(I1243,4)&lt;(0.25-参数设置!B$3),
 ROUND(J1243,4)&gt;(0.25+参数设置!B$3), ROUND(J1243,4)&lt;(0.25-参数设置!B$3)
),"是","否")</f>
        <v>否</v>
      </c>
      <c r="L1243">
        <f t="shared" si="271"/>
        <v>29653.075937269907</v>
      </c>
      <c r="M1243">
        <f t="shared" si="272"/>
        <v>28485.075579000579</v>
      </c>
      <c r="N1243">
        <f t="shared" si="273"/>
        <v>29434.739894722446</v>
      </c>
      <c r="O1243">
        <f t="shared" si="274"/>
        <v>30392.017746005498</v>
      </c>
      <c r="P1243">
        <f t="shared" si="275"/>
        <v>0</v>
      </c>
      <c r="Q1243">
        <f t="shared" si="276"/>
        <v>0</v>
      </c>
      <c r="R1243">
        <f t="shared" si="277"/>
        <v>0</v>
      </c>
      <c r="S1243">
        <f t="shared" si="278"/>
        <v>0</v>
      </c>
      <c r="T1243">
        <f t="shared" si="279"/>
        <v>0</v>
      </c>
      <c r="U1243">
        <f>T1243*参数设置!B1244</f>
        <v>0</v>
      </c>
    </row>
    <row r="1244" spans="1:21" x14ac:dyDescent="0.25">
      <c r="A1244" s="3">
        <v>42726</v>
      </c>
      <c r="B1244">
        <f>IF(K1243="是",F1243*0.25*(价格数据!B1244/价格数据!B1243),B1243*(价格数据!B1244/价格数据!B1243))</f>
        <v>29600.700766347443</v>
      </c>
      <c r="C1244">
        <f>IF(K1243="是",F1243*0.25*(价格数据!C1244/价格数据!C1243),C1243*(价格数据!C1244/价格数据!C1243))</f>
        <v>28287.49123972427</v>
      </c>
      <c r="D1244">
        <f>IF(K1243="是",F1243*0.25*(价格数据!D1244/价格数据!D1243),D1243*(价格数据!D1244/价格数据!D1243))</f>
        <v>29505.725716790275</v>
      </c>
      <c r="E1244">
        <f>IF(K1243="是",F1243*0.25*(价格数据!E1244/价格数据!E1243),E1243*(价格数据!E1244/价格数据!E1243))</f>
        <v>30393.537635671837</v>
      </c>
      <c r="F1244">
        <f t="shared" si="266"/>
        <v>117787.45535853381</v>
      </c>
      <c r="G1244">
        <f t="shared" si="267"/>
        <v>0.25130605526917721</v>
      </c>
      <c r="H1244">
        <f t="shared" si="268"/>
        <v>0.24015707915261295</v>
      </c>
      <c r="I1244">
        <f t="shared" si="269"/>
        <v>0.25049972959325467</v>
      </c>
      <c r="J1244">
        <f t="shared" si="270"/>
        <v>0.25803713598495526</v>
      </c>
      <c r="K1244" t="str">
        <f>IF(OR(
 ROUND(G1244,4)&gt;(0.25+参数设置!B$3), ROUND(G1244,4)&lt;(0.25-参数设置!B$3),
 ROUND(H1244,4)&gt;(0.25+参数设置!B$3), ROUND(H1244,4)&lt;(0.25-参数设置!B$3),
 ROUND(I1244,4)&gt;(0.25+参数设置!B$3), ROUND(I1244,4)&lt;(0.25-参数设置!B$3),
 ROUND(J1244,4)&gt;(0.25+参数设置!B$3), ROUND(J1244,4)&lt;(0.25-参数设置!B$3)
),"是","否")</f>
        <v>否</v>
      </c>
      <c r="L1244">
        <f t="shared" si="271"/>
        <v>29600.700766347443</v>
      </c>
      <c r="M1244">
        <f t="shared" si="272"/>
        <v>28287.49123972427</v>
      </c>
      <c r="N1244">
        <f t="shared" si="273"/>
        <v>29505.725716790275</v>
      </c>
      <c r="O1244">
        <f t="shared" si="274"/>
        <v>30393.537635671837</v>
      </c>
      <c r="P1244">
        <f t="shared" si="275"/>
        <v>0</v>
      </c>
      <c r="Q1244">
        <f t="shared" si="276"/>
        <v>0</v>
      </c>
      <c r="R1244">
        <f t="shared" si="277"/>
        <v>0</v>
      </c>
      <c r="S1244">
        <f t="shared" si="278"/>
        <v>0</v>
      </c>
      <c r="T1244">
        <f t="shared" si="279"/>
        <v>0</v>
      </c>
      <c r="U1244">
        <f>T1244*参数设置!B1245</f>
        <v>0</v>
      </c>
    </row>
    <row r="1245" spans="1:21" x14ac:dyDescent="0.25">
      <c r="A1245" s="3">
        <v>42727</v>
      </c>
      <c r="B1245">
        <f>IF(K1244="是",F1244*0.25*(价格数据!B1245/价格数据!B1244),B1244*(价格数据!B1245/价格数据!B1244))</f>
        <v>29365.012497196341</v>
      </c>
      <c r="C1245">
        <f>IF(K1244="是",F1244*0.25*(价格数据!C1245/价格数据!C1244),C1244*(价格数据!C1245/价格数据!C1244))</f>
        <v>28353.352686149705</v>
      </c>
      <c r="D1245">
        <f>IF(K1244="是",F1244*0.25*(价格数据!D1245/价格数据!D1244),D1244*(价格数据!D1245/价格数据!D1244))</f>
        <v>29432.864797535745</v>
      </c>
      <c r="E1245">
        <f>IF(K1244="是",F1244*0.25*(价格数据!E1245/价格数据!E1244),E1244*(价格数据!E1245/价格数据!E1244))</f>
        <v>30396.881392937776</v>
      </c>
      <c r="F1245">
        <f t="shared" si="266"/>
        <v>117548.11137381957</v>
      </c>
      <c r="G1245">
        <f t="shared" si="267"/>
        <v>0.2498127120376393</v>
      </c>
      <c r="H1245">
        <f t="shared" si="268"/>
        <v>0.24120636524717989</v>
      </c>
      <c r="I1245">
        <f t="shared" si="269"/>
        <v>0.25038994207176229</v>
      </c>
      <c r="J1245">
        <f t="shared" si="270"/>
        <v>0.25859098064341846</v>
      </c>
      <c r="K1245" t="str">
        <f>IF(OR(
 ROUND(G1245,4)&gt;(0.25+参数设置!B$3), ROUND(G1245,4)&lt;(0.25-参数设置!B$3),
 ROUND(H1245,4)&gt;(0.25+参数设置!B$3), ROUND(H1245,4)&lt;(0.25-参数设置!B$3),
 ROUND(I1245,4)&gt;(0.25+参数设置!B$3), ROUND(I1245,4)&lt;(0.25-参数设置!B$3),
 ROUND(J1245,4)&gt;(0.25+参数设置!B$3), ROUND(J1245,4)&lt;(0.25-参数设置!B$3)
),"是","否")</f>
        <v>否</v>
      </c>
      <c r="L1245">
        <f t="shared" si="271"/>
        <v>29365.012497196341</v>
      </c>
      <c r="M1245">
        <f t="shared" si="272"/>
        <v>28353.352686149705</v>
      </c>
      <c r="N1245">
        <f t="shared" si="273"/>
        <v>29432.864797535745</v>
      </c>
      <c r="O1245">
        <f t="shared" si="274"/>
        <v>30396.881392937776</v>
      </c>
      <c r="P1245">
        <f t="shared" si="275"/>
        <v>0</v>
      </c>
      <c r="Q1245">
        <f t="shared" si="276"/>
        <v>0</v>
      </c>
      <c r="R1245">
        <f t="shared" si="277"/>
        <v>0</v>
      </c>
      <c r="S1245">
        <f t="shared" si="278"/>
        <v>0</v>
      </c>
      <c r="T1245">
        <f t="shared" si="279"/>
        <v>0</v>
      </c>
      <c r="U1245">
        <f>T1245*参数设置!B1246</f>
        <v>0</v>
      </c>
    </row>
    <row r="1246" spans="1:21" x14ac:dyDescent="0.25">
      <c r="A1246" s="3">
        <v>42728</v>
      </c>
      <c r="B1246">
        <f>IF(K1245="是",F1245*0.25*(价格数据!B1246/价格数据!B1245),B1245*(价格数据!B1246/价格数据!B1245))</f>
        <v>29365.012497196341</v>
      </c>
      <c r="C1246">
        <f>IF(K1245="是",F1245*0.25*(价格数据!C1246/价格数据!C1245),C1245*(价格数据!C1246/价格数据!C1245))</f>
        <v>28353.352686149705</v>
      </c>
      <c r="D1246">
        <f>IF(K1245="是",F1245*0.25*(价格数据!D1246/价格数据!D1245),D1245*(价格数据!D1246/价格数据!D1245))</f>
        <v>29432.864797535745</v>
      </c>
      <c r="E1246">
        <f>IF(K1245="是",F1245*0.25*(价格数据!E1246/价格数据!E1245),E1245*(价格数据!E1246/价格数据!E1245))</f>
        <v>30396.881392937776</v>
      </c>
      <c r="F1246">
        <f t="shared" si="266"/>
        <v>117548.11137381957</v>
      </c>
      <c r="G1246">
        <f t="shared" si="267"/>
        <v>0.2498127120376393</v>
      </c>
      <c r="H1246">
        <f t="shared" si="268"/>
        <v>0.24120636524717989</v>
      </c>
      <c r="I1246">
        <f t="shared" si="269"/>
        <v>0.25038994207176229</v>
      </c>
      <c r="J1246">
        <f t="shared" si="270"/>
        <v>0.25859098064341846</v>
      </c>
      <c r="K1246" t="str">
        <f>IF(OR(
 ROUND(G1246,4)&gt;(0.25+参数设置!B$3), ROUND(G1246,4)&lt;(0.25-参数设置!B$3),
 ROUND(H1246,4)&gt;(0.25+参数设置!B$3), ROUND(H1246,4)&lt;(0.25-参数设置!B$3),
 ROUND(I1246,4)&gt;(0.25+参数设置!B$3), ROUND(I1246,4)&lt;(0.25-参数设置!B$3),
 ROUND(J1246,4)&gt;(0.25+参数设置!B$3), ROUND(J1246,4)&lt;(0.25-参数设置!B$3)
),"是","否")</f>
        <v>否</v>
      </c>
      <c r="L1246">
        <f t="shared" si="271"/>
        <v>29365.012497196341</v>
      </c>
      <c r="M1246">
        <f t="shared" si="272"/>
        <v>28353.352686149705</v>
      </c>
      <c r="N1246">
        <f t="shared" si="273"/>
        <v>29432.864797535745</v>
      </c>
      <c r="O1246">
        <f t="shared" si="274"/>
        <v>30396.881392937776</v>
      </c>
      <c r="P1246">
        <f t="shared" si="275"/>
        <v>0</v>
      </c>
      <c r="Q1246">
        <f t="shared" si="276"/>
        <v>0</v>
      </c>
      <c r="R1246">
        <f t="shared" si="277"/>
        <v>0</v>
      </c>
      <c r="S1246">
        <f t="shared" si="278"/>
        <v>0</v>
      </c>
      <c r="T1246">
        <f t="shared" si="279"/>
        <v>0</v>
      </c>
      <c r="U1246">
        <f>T1246*参数设置!B1247</f>
        <v>0</v>
      </c>
    </row>
    <row r="1247" spans="1:21" x14ac:dyDescent="0.25">
      <c r="A1247" s="3">
        <v>42729</v>
      </c>
      <c r="B1247">
        <f>IF(K1246="是",F1246*0.25*(价格数据!B1247/价格数据!B1246),B1246*(价格数据!B1247/价格数据!B1246))</f>
        <v>29365.012497196341</v>
      </c>
      <c r="C1247">
        <f>IF(K1246="是",F1246*0.25*(价格数据!C1247/价格数据!C1246),C1246*(价格数据!C1247/价格数据!C1246))</f>
        <v>28353.352686149705</v>
      </c>
      <c r="D1247">
        <f>IF(K1246="是",F1246*0.25*(价格数据!D1247/价格数据!D1246),D1246*(价格数据!D1247/价格数据!D1246))</f>
        <v>29432.864797535745</v>
      </c>
      <c r="E1247">
        <f>IF(K1246="是",F1246*0.25*(价格数据!E1247/价格数据!E1246),E1246*(价格数据!E1247/价格数据!E1246))</f>
        <v>30396.881392937776</v>
      </c>
      <c r="F1247">
        <f t="shared" si="266"/>
        <v>117548.11137381957</v>
      </c>
      <c r="G1247">
        <f t="shared" si="267"/>
        <v>0.2498127120376393</v>
      </c>
      <c r="H1247">
        <f t="shared" si="268"/>
        <v>0.24120636524717989</v>
      </c>
      <c r="I1247">
        <f t="shared" si="269"/>
        <v>0.25038994207176229</v>
      </c>
      <c r="J1247">
        <f t="shared" si="270"/>
        <v>0.25859098064341846</v>
      </c>
      <c r="K1247" t="str">
        <f>IF(OR(
 ROUND(G1247,4)&gt;(0.25+参数设置!B$3), ROUND(G1247,4)&lt;(0.25-参数设置!B$3),
 ROUND(H1247,4)&gt;(0.25+参数设置!B$3), ROUND(H1247,4)&lt;(0.25-参数设置!B$3),
 ROUND(I1247,4)&gt;(0.25+参数设置!B$3), ROUND(I1247,4)&lt;(0.25-参数设置!B$3),
 ROUND(J1247,4)&gt;(0.25+参数设置!B$3), ROUND(J1247,4)&lt;(0.25-参数设置!B$3)
),"是","否")</f>
        <v>否</v>
      </c>
      <c r="L1247">
        <f t="shared" si="271"/>
        <v>29365.012497196341</v>
      </c>
      <c r="M1247">
        <f t="shared" si="272"/>
        <v>28353.352686149705</v>
      </c>
      <c r="N1247">
        <f t="shared" si="273"/>
        <v>29432.864797535745</v>
      </c>
      <c r="O1247">
        <f t="shared" si="274"/>
        <v>30396.881392937776</v>
      </c>
      <c r="P1247">
        <f t="shared" si="275"/>
        <v>0</v>
      </c>
      <c r="Q1247">
        <f t="shared" si="276"/>
        <v>0</v>
      </c>
      <c r="R1247">
        <f t="shared" si="277"/>
        <v>0</v>
      </c>
      <c r="S1247">
        <f t="shared" si="278"/>
        <v>0</v>
      </c>
      <c r="T1247">
        <f t="shared" si="279"/>
        <v>0</v>
      </c>
      <c r="U1247">
        <f>T1247*参数设置!B1248</f>
        <v>0</v>
      </c>
    </row>
    <row r="1248" spans="1:21" x14ac:dyDescent="0.25">
      <c r="A1248" s="3">
        <v>42730</v>
      </c>
      <c r="B1248">
        <f>IF(K1247="是",F1247*0.25*(价格数据!B1248/价格数据!B1247),B1247*(价格数据!B1248/价格数据!B1247))</f>
        <v>29469.762839041272</v>
      </c>
      <c r="C1248">
        <f>IF(K1247="是",F1247*0.25*(价格数据!C1248/价格数据!C1247),C1247*(价格数据!C1248/价格数据!C1247))</f>
        <v>28452.144855787858</v>
      </c>
      <c r="D1248">
        <f>IF(K1247="是",F1247*0.25*(价格数据!D1248/价格数据!D1247),D1247*(价格数据!D1248/价格数据!D1247))</f>
        <v>29433.400539589089</v>
      </c>
      <c r="E1248">
        <f>IF(K1247="是",F1247*0.25*(价格数据!E1248/价格数据!E1247),E1247*(价格数据!E1248/价格数据!E1247))</f>
        <v>30391.409790138961</v>
      </c>
      <c r="F1248">
        <f t="shared" si="266"/>
        <v>117746.71802455718</v>
      </c>
      <c r="G1248">
        <f t="shared" si="267"/>
        <v>0.25028097031880819</v>
      </c>
      <c r="H1248">
        <f t="shared" si="268"/>
        <v>0.24163853849288519</v>
      </c>
      <c r="I1248">
        <f t="shared" si="269"/>
        <v>0.24997215237413647</v>
      </c>
      <c r="J1248">
        <f t="shared" si="270"/>
        <v>0.25810833881417017</v>
      </c>
      <c r="K1248" t="str">
        <f>IF(OR(
 ROUND(G1248,4)&gt;(0.25+参数设置!B$3), ROUND(G1248,4)&lt;(0.25-参数设置!B$3),
 ROUND(H1248,4)&gt;(0.25+参数设置!B$3), ROUND(H1248,4)&lt;(0.25-参数设置!B$3),
 ROUND(I1248,4)&gt;(0.25+参数设置!B$3), ROUND(I1248,4)&lt;(0.25-参数设置!B$3),
 ROUND(J1248,4)&gt;(0.25+参数设置!B$3), ROUND(J1248,4)&lt;(0.25-参数设置!B$3)
),"是","否")</f>
        <v>否</v>
      </c>
      <c r="L1248">
        <f t="shared" si="271"/>
        <v>29469.762839041272</v>
      </c>
      <c r="M1248">
        <f t="shared" si="272"/>
        <v>28452.144855787858</v>
      </c>
      <c r="N1248">
        <f t="shared" si="273"/>
        <v>29433.400539589089</v>
      </c>
      <c r="O1248">
        <f t="shared" si="274"/>
        <v>30391.409790138961</v>
      </c>
      <c r="P1248">
        <f t="shared" si="275"/>
        <v>0</v>
      </c>
      <c r="Q1248">
        <f t="shared" si="276"/>
        <v>0</v>
      </c>
      <c r="R1248">
        <f t="shared" si="277"/>
        <v>0</v>
      </c>
      <c r="S1248">
        <f t="shared" si="278"/>
        <v>0</v>
      </c>
      <c r="T1248">
        <f t="shared" si="279"/>
        <v>0</v>
      </c>
      <c r="U1248">
        <f>T1248*参数设置!B1249</f>
        <v>0</v>
      </c>
    </row>
    <row r="1249" spans="1:21" x14ac:dyDescent="0.25">
      <c r="A1249" s="3">
        <v>42731</v>
      </c>
      <c r="B1249">
        <f>IF(K1248="是",F1248*0.25*(价格数据!B1249/价格数据!B1248),B1248*(价格数据!B1249/价格数据!B1248))</f>
        <v>29426.116863272553</v>
      </c>
      <c r="C1249">
        <f>IF(K1248="是",F1248*0.25*(价格数据!C1249/价格数据!C1248),C1248*(价格数据!C1249/价格数据!C1248))</f>
        <v>28485.075579000575</v>
      </c>
      <c r="D1249">
        <f>IF(K1248="是",F1248*0.25*(价格数据!D1249/价格数据!D1248),D1248*(价格数据!D1249/价格数据!D1248))</f>
        <v>29464.741449709603</v>
      </c>
      <c r="E1249">
        <f>IF(K1248="是",F1248*0.25*(价格数据!E1249/价格数据!E1248),E1248*(价格数据!E1249/价格数据!E1248))</f>
        <v>30384.418297673816</v>
      </c>
      <c r="F1249">
        <f t="shared" si="266"/>
        <v>117760.35218965655</v>
      </c>
      <c r="G1249">
        <f t="shared" si="267"/>
        <v>0.24988135918514337</v>
      </c>
      <c r="H1249">
        <f t="shared" si="268"/>
        <v>0.24189020370051639</v>
      </c>
      <c r="I1249">
        <f t="shared" si="269"/>
        <v>0.25020935231456987</v>
      </c>
      <c r="J1249">
        <f t="shared" si="270"/>
        <v>0.25801908479977037</v>
      </c>
      <c r="K1249" t="str">
        <f>IF(OR(
 ROUND(G1249,4)&gt;(0.25+参数设置!B$3), ROUND(G1249,4)&lt;(0.25-参数设置!B$3),
 ROUND(H1249,4)&gt;(0.25+参数设置!B$3), ROUND(H1249,4)&lt;(0.25-参数设置!B$3),
 ROUND(I1249,4)&gt;(0.25+参数设置!B$3), ROUND(I1249,4)&lt;(0.25-参数设置!B$3),
 ROUND(J1249,4)&gt;(0.25+参数设置!B$3), ROUND(J1249,4)&lt;(0.25-参数设置!B$3)
),"是","否")</f>
        <v>否</v>
      </c>
      <c r="L1249">
        <f t="shared" si="271"/>
        <v>29426.116863272553</v>
      </c>
      <c r="M1249">
        <f t="shared" si="272"/>
        <v>28485.075579000575</v>
      </c>
      <c r="N1249">
        <f t="shared" si="273"/>
        <v>29464.741449709603</v>
      </c>
      <c r="O1249">
        <f t="shared" si="274"/>
        <v>30384.418297673816</v>
      </c>
      <c r="P1249">
        <f t="shared" si="275"/>
        <v>0</v>
      </c>
      <c r="Q1249">
        <f t="shared" si="276"/>
        <v>0</v>
      </c>
      <c r="R1249">
        <f t="shared" si="277"/>
        <v>0</v>
      </c>
      <c r="S1249">
        <f t="shared" si="278"/>
        <v>0</v>
      </c>
      <c r="T1249">
        <f t="shared" si="279"/>
        <v>0</v>
      </c>
      <c r="U1249">
        <f>T1249*参数设置!B1250</f>
        <v>0</v>
      </c>
    </row>
    <row r="1250" spans="1:21" x14ac:dyDescent="0.25">
      <c r="A1250" s="3">
        <v>42732</v>
      </c>
      <c r="B1250">
        <f>IF(K1249="是",F1249*0.25*(价格数据!B1250/价格数据!B1249),B1249*(价格数据!B1250/价格数据!B1249))</f>
        <v>29268.991350505155</v>
      </c>
      <c r="C1250">
        <f>IF(K1249="是",F1249*0.25*(价格数据!C1250/价格数据!C1249),C1249*(价格数据!C1250/价格数据!C1249))</f>
        <v>28572.890840901156</v>
      </c>
      <c r="D1250">
        <f>IF(K1249="是",F1249*0.25*(价格数据!D1250/价格数据!D1249),D1249*(价格数据!D1250/价格数据!D1249))</f>
        <v>29530.10198021734</v>
      </c>
      <c r="E1250">
        <f>IF(K1249="是",F1249*0.25*(价格数据!E1250/价格数据!E1249),E1249*(价格数据!E1250/价格数据!E1249))</f>
        <v>30387.458077006486</v>
      </c>
      <c r="F1250">
        <f t="shared" si="266"/>
        <v>117759.44224863013</v>
      </c>
      <c r="G1250">
        <f t="shared" si="267"/>
        <v>0.24854899778404507</v>
      </c>
      <c r="H1250">
        <f t="shared" si="268"/>
        <v>0.24263779018733878</v>
      </c>
      <c r="I1250">
        <f t="shared" si="269"/>
        <v>0.25076632001932614</v>
      </c>
      <c r="J1250">
        <f t="shared" si="270"/>
        <v>0.25804689200929004</v>
      </c>
      <c r="K1250" t="str">
        <f>IF(OR(
 ROUND(G1250,4)&gt;(0.25+参数设置!B$3), ROUND(G1250,4)&lt;(0.25-参数设置!B$3),
 ROUND(H1250,4)&gt;(0.25+参数设置!B$3), ROUND(H1250,4)&lt;(0.25-参数设置!B$3),
 ROUND(I1250,4)&gt;(0.25+参数设置!B$3), ROUND(I1250,4)&lt;(0.25-参数设置!B$3),
 ROUND(J1250,4)&gt;(0.25+参数设置!B$3), ROUND(J1250,4)&lt;(0.25-参数设置!B$3)
),"是","否")</f>
        <v>否</v>
      </c>
      <c r="L1250">
        <f t="shared" si="271"/>
        <v>29268.991350505155</v>
      </c>
      <c r="M1250">
        <f t="shared" si="272"/>
        <v>28572.890840901156</v>
      </c>
      <c r="N1250">
        <f t="shared" si="273"/>
        <v>29530.10198021734</v>
      </c>
      <c r="O1250">
        <f t="shared" si="274"/>
        <v>30387.458077006486</v>
      </c>
      <c r="P1250">
        <f t="shared" si="275"/>
        <v>0</v>
      </c>
      <c r="Q1250">
        <f t="shared" si="276"/>
        <v>0</v>
      </c>
      <c r="R1250">
        <f t="shared" si="277"/>
        <v>0</v>
      </c>
      <c r="S1250">
        <f t="shared" si="278"/>
        <v>0</v>
      </c>
      <c r="T1250">
        <f t="shared" si="279"/>
        <v>0</v>
      </c>
      <c r="U1250">
        <f>T1250*参数设置!B1251</f>
        <v>0</v>
      </c>
    </row>
    <row r="1251" spans="1:21" x14ac:dyDescent="0.25">
      <c r="A1251" s="3">
        <v>42733</v>
      </c>
      <c r="B1251">
        <f>IF(K1250="是",F1250*0.25*(价格数据!B1251/价格数据!B1250),B1250*(价格数据!B1251/价格数据!B1250))</f>
        <v>29286.449740812641</v>
      </c>
      <c r="C1251">
        <f>IF(K1250="是",F1250*0.25*(价格数据!C1251/价格数据!C1250),C1250*(价格数据!C1251/价格数据!C1250))</f>
        <v>28715.590641489598</v>
      </c>
      <c r="D1251">
        <f>IF(K1250="是",F1250*0.25*(价格数据!D1251/价格数据!D1250),D1250*(价格数据!D1251/价格数据!D1250))</f>
        <v>29648.233102979277</v>
      </c>
      <c r="E1251">
        <f>IF(K1250="是",F1250*0.25*(价格数据!E1251/价格数据!E1250),E1250*(价格数据!E1251/价格数据!E1250))</f>
        <v>30397.793326737581</v>
      </c>
      <c r="F1251">
        <f t="shared" si="266"/>
        <v>118048.06681201908</v>
      </c>
      <c r="G1251">
        <f t="shared" si="267"/>
        <v>0.24808919393359211</v>
      </c>
      <c r="H1251">
        <f t="shared" si="268"/>
        <v>0.24325337480720113</v>
      </c>
      <c r="I1251">
        <f t="shared" si="269"/>
        <v>0.25115390623203865</v>
      </c>
      <c r="J1251">
        <f t="shared" si="270"/>
        <v>0.25750352502716822</v>
      </c>
      <c r="K1251" t="str">
        <f>IF(OR(
 ROUND(G1251,4)&gt;(0.25+参数设置!B$3), ROUND(G1251,4)&lt;(0.25-参数设置!B$3),
 ROUND(H1251,4)&gt;(0.25+参数设置!B$3), ROUND(H1251,4)&lt;(0.25-参数设置!B$3),
 ROUND(I1251,4)&gt;(0.25+参数设置!B$3), ROUND(I1251,4)&lt;(0.25-参数设置!B$3),
 ROUND(J1251,4)&gt;(0.25+参数设置!B$3), ROUND(J1251,4)&lt;(0.25-参数设置!B$3)
),"是","否")</f>
        <v>否</v>
      </c>
      <c r="L1251">
        <f t="shared" si="271"/>
        <v>29286.449740812641</v>
      </c>
      <c r="M1251">
        <f t="shared" si="272"/>
        <v>28715.590641489598</v>
      </c>
      <c r="N1251">
        <f t="shared" si="273"/>
        <v>29648.233102979277</v>
      </c>
      <c r="O1251">
        <f t="shared" si="274"/>
        <v>30397.793326737581</v>
      </c>
      <c r="P1251">
        <f t="shared" si="275"/>
        <v>0</v>
      </c>
      <c r="Q1251">
        <f t="shared" si="276"/>
        <v>0</v>
      </c>
      <c r="R1251">
        <f t="shared" si="277"/>
        <v>0</v>
      </c>
      <c r="S1251">
        <f t="shared" si="278"/>
        <v>0</v>
      </c>
      <c r="T1251">
        <f t="shared" si="279"/>
        <v>0</v>
      </c>
      <c r="U1251">
        <f>T1251*参数设置!B1252</f>
        <v>0</v>
      </c>
    </row>
    <row r="1252" spans="1:21" x14ac:dyDescent="0.25">
      <c r="A1252" s="3">
        <v>42734</v>
      </c>
      <c r="B1252">
        <f>IF(K1251="是",F1251*0.25*(价格数据!B1252/价格数据!B1251),B1251*(价格数据!B1252/价格数据!B1251))</f>
        <v>29312.637326273874</v>
      </c>
      <c r="C1252">
        <f>IF(K1251="是",F1251*0.25*(价格数据!C1252/价格数据!C1251),C1251*(价格数据!C1252/价格数据!C1251))</f>
        <v>28935.128796241046</v>
      </c>
      <c r="D1252">
        <f>IF(K1251="是",F1251*0.25*(价格数据!D1252/价格数据!D1251),D1251*(价格数据!D1252/价格数据!D1251))</f>
        <v>29658.412201992774</v>
      </c>
      <c r="E1252">
        <f>IF(K1251="是",F1251*0.25*(价格数据!E1252/价格数据!E1251),E1251*(价格数据!E1252/价格数据!E1251))</f>
        <v>30406.60868680233</v>
      </c>
      <c r="F1252">
        <f t="shared" si="266"/>
        <v>118312.78701131002</v>
      </c>
      <c r="G1252">
        <f t="shared" si="267"/>
        <v>0.24775544610805048</v>
      </c>
      <c r="H1252">
        <f t="shared" si="268"/>
        <v>0.24456467916248997</v>
      </c>
      <c r="I1252">
        <f t="shared" si="269"/>
        <v>0.25067799475603258</v>
      </c>
      <c r="J1252">
        <f t="shared" si="270"/>
        <v>0.25700187997342699</v>
      </c>
      <c r="K1252" t="str">
        <f>IF(OR(
 ROUND(G1252,4)&gt;(0.25+参数设置!B$3), ROUND(G1252,4)&lt;(0.25-参数设置!B$3),
 ROUND(H1252,4)&gt;(0.25+参数设置!B$3), ROUND(H1252,4)&lt;(0.25-参数设置!B$3),
 ROUND(I1252,4)&gt;(0.25+参数设置!B$3), ROUND(I1252,4)&lt;(0.25-参数设置!B$3),
 ROUND(J1252,4)&gt;(0.25+参数设置!B$3), ROUND(J1252,4)&lt;(0.25-参数设置!B$3)
),"是","否")</f>
        <v>否</v>
      </c>
      <c r="L1252">
        <f t="shared" si="271"/>
        <v>29312.637326273874</v>
      </c>
      <c r="M1252">
        <f t="shared" si="272"/>
        <v>28935.128796241046</v>
      </c>
      <c r="N1252">
        <f t="shared" si="273"/>
        <v>29658.412201992774</v>
      </c>
      <c r="O1252">
        <f t="shared" si="274"/>
        <v>30406.60868680233</v>
      </c>
      <c r="P1252">
        <f t="shared" si="275"/>
        <v>0</v>
      </c>
      <c r="Q1252">
        <f t="shared" si="276"/>
        <v>0</v>
      </c>
      <c r="R1252">
        <f t="shared" si="277"/>
        <v>0</v>
      </c>
      <c r="S1252">
        <f t="shared" si="278"/>
        <v>0</v>
      </c>
      <c r="T1252">
        <f t="shared" si="279"/>
        <v>0</v>
      </c>
      <c r="U1252">
        <f>T1252*参数设置!B1253</f>
        <v>0</v>
      </c>
    </row>
    <row r="1253" spans="1:21" x14ac:dyDescent="0.25">
      <c r="A1253" s="3">
        <v>42735</v>
      </c>
      <c r="B1253">
        <f>IF(K1252="是",F1252*0.25*(价格数据!B1253/价格数据!B1252),B1252*(价格数据!B1253/价格数据!B1252))</f>
        <v>29312.637326273874</v>
      </c>
      <c r="C1253">
        <f>IF(K1252="是",F1252*0.25*(价格数据!C1253/价格数据!C1252),C1252*(价格数据!C1253/价格数据!C1252))</f>
        <v>28935.128796241046</v>
      </c>
      <c r="D1253">
        <f>IF(K1252="是",F1252*0.25*(价格数据!D1253/价格数据!D1252),D1252*(价格数据!D1253/价格数据!D1252))</f>
        <v>29658.412201992774</v>
      </c>
      <c r="E1253">
        <f>IF(K1252="是",F1252*0.25*(价格数据!E1253/价格数据!E1252),E1252*(价格数据!E1253/价格数据!E1252))</f>
        <v>30406.60868680233</v>
      </c>
      <c r="F1253">
        <f t="shared" si="266"/>
        <v>118312.78701131002</v>
      </c>
      <c r="G1253">
        <f t="shared" si="267"/>
        <v>0.24775544610805048</v>
      </c>
      <c r="H1253">
        <f t="shared" si="268"/>
        <v>0.24456467916248997</v>
      </c>
      <c r="I1253">
        <f t="shared" si="269"/>
        <v>0.25067799475603258</v>
      </c>
      <c r="J1253">
        <f t="shared" si="270"/>
        <v>0.25700187997342699</v>
      </c>
      <c r="K1253" t="str">
        <f>IF(OR(
 ROUND(G1253,4)&gt;(0.25+参数设置!B$3), ROUND(G1253,4)&lt;(0.25-参数设置!B$3),
 ROUND(H1253,4)&gt;(0.25+参数设置!B$3), ROUND(H1253,4)&lt;(0.25-参数设置!B$3),
 ROUND(I1253,4)&gt;(0.25+参数设置!B$3), ROUND(I1253,4)&lt;(0.25-参数设置!B$3),
 ROUND(J1253,4)&gt;(0.25+参数设置!B$3), ROUND(J1253,4)&lt;(0.25-参数设置!B$3)
),"是","否")</f>
        <v>否</v>
      </c>
      <c r="L1253">
        <f t="shared" si="271"/>
        <v>29312.637326273874</v>
      </c>
      <c r="M1253">
        <f t="shared" si="272"/>
        <v>28935.128796241046</v>
      </c>
      <c r="N1253">
        <f t="shared" si="273"/>
        <v>29658.412201992774</v>
      </c>
      <c r="O1253">
        <f t="shared" si="274"/>
        <v>30406.60868680233</v>
      </c>
      <c r="P1253">
        <f t="shared" si="275"/>
        <v>0</v>
      </c>
      <c r="Q1253">
        <f t="shared" si="276"/>
        <v>0</v>
      </c>
      <c r="R1253">
        <f t="shared" si="277"/>
        <v>0</v>
      </c>
      <c r="S1253">
        <f t="shared" si="278"/>
        <v>0</v>
      </c>
      <c r="T1253">
        <f t="shared" si="279"/>
        <v>0</v>
      </c>
      <c r="U1253">
        <f>T1253*参数设置!B1254</f>
        <v>0</v>
      </c>
    </row>
    <row r="1254" spans="1:21" x14ac:dyDescent="0.25">
      <c r="A1254" s="3">
        <v>42736</v>
      </c>
      <c r="B1254">
        <f>IF(K1253="是",F1253*0.25*(价格数据!B1254/价格数据!B1253),B1253*(价格数据!B1254/价格数据!B1253))</f>
        <v>29312.637326273874</v>
      </c>
      <c r="C1254">
        <f>IF(K1253="是",F1253*0.25*(价格数据!C1254/价格数据!C1253),C1253*(价格数据!C1254/价格数据!C1253))</f>
        <v>28935.128796241046</v>
      </c>
      <c r="D1254">
        <f>IF(K1253="是",F1253*0.25*(价格数据!D1254/价格数据!D1253),D1253*(价格数据!D1254/价格数据!D1253))</f>
        <v>29658.412201992774</v>
      </c>
      <c r="E1254">
        <f>IF(K1253="是",F1253*0.25*(价格数据!E1254/价格数据!E1253),E1253*(价格数据!E1254/价格数据!E1253))</f>
        <v>30406.60868680233</v>
      </c>
      <c r="F1254">
        <f t="shared" si="266"/>
        <v>118312.78701131002</v>
      </c>
      <c r="G1254">
        <f t="shared" si="267"/>
        <v>0.24775544610805048</v>
      </c>
      <c r="H1254">
        <f t="shared" si="268"/>
        <v>0.24456467916248997</v>
      </c>
      <c r="I1254">
        <f t="shared" si="269"/>
        <v>0.25067799475603258</v>
      </c>
      <c r="J1254">
        <f t="shared" si="270"/>
        <v>0.25700187997342699</v>
      </c>
      <c r="K1254" t="str">
        <f>IF(OR(
 ROUND(G1254,4)&gt;(0.25+参数设置!B$3), ROUND(G1254,4)&lt;(0.25-参数设置!B$3),
 ROUND(H1254,4)&gt;(0.25+参数设置!B$3), ROUND(H1254,4)&lt;(0.25-参数设置!B$3),
 ROUND(I1254,4)&gt;(0.25+参数设置!B$3), ROUND(I1254,4)&lt;(0.25-参数设置!B$3),
 ROUND(J1254,4)&gt;(0.25+参数设置!B$3), ROUND(J1254,4)&lt;(0.25-参数设置!B$3)
),"是","否")</f>
        <v>否</v>
      </c>
      <c r="L1254">
        <f t="shared" si="271"/>
        <v>29312.637326273874</v>
      </c>
      <c r="M1254">
        <f t="shared" si="272"/>
        <v>28935.128796241046</v>
      </c>
      <c r="N1254">
        <f t="shared" si="273"/>
        <v>29658.412201992774</v>
      </c>
      <c r="O1254">
        <f t="shared" si="274"/>
        <v>30406.60868680233</v>
      </c>
      <c r="P1254">
        <f t="shared" si="275"/>
        <v>0</v>
      </c>
      <c r="Q1254">
        <f t="shared" si="276"/>
        <v>0</v>
      </c>
      <c r="R1254">
        <f t="shared" si="277"/>
        <v>0</v>
      </c>
      <c r="S1254">
        <f t="shared" si="278"/>
        <v>0</v>
      </c>
      <c r="T1254">
        <f t="shared" si="279"/>
        <v>0</v>
      </c>
      <c r="U1254">
        <f>T1254*参数设置!B1255</f>
        <v>0</v>
      </c>
    </row>
    <row r="1255" spans="1:21" x14ac:dyDescent="0.25">
      <c r="A1255" s="3">
        <v>42737</v>
      </c>
      <c r="B1255">
        <f>IF(K1254="是",F1254*0.25*(价格数据!B1255/价格数据!B1254),B1254*(价格数据!B1255/价格数据!B1254))</f>
        <v>29312.637326273874</v>
      </c>
      <c r="C1255">
        <f>IF(K1254="是",F1254*0.25*(价格数据!C1255/价格数据!C1254),C1254*(价格数据!C1255/价格数据!C1254))</f>
        <v>28935.128796241046</v>
      </c>
      <c r="D1255">
        <f>IF(K1254="是",F1254*0.25*(价格数据!D1255/价格数据!D1254),D1254*(价格数据!D1255/价格数据!D1254))</f>
        <v>29658.412201992774</v>
      </c>
      <c r="E1255">
        <f>IF(K1254="是",F1254*0.25*(价格数据!E1255/价格数据!E1254),E1254*(价格数据!E1255/价格数据!E1254))</f>
        <v>30406.60868680233</v>
      </c>
      <c r="F1255">
        <f t="shared" si="266"/>
        <v>118312.78701131002</v>
      </c>
      <c r="G1255">
        <f t="shared" si="267"/>
        <v>0.24775544610805048</v>
      </c>
      <c r="H1255">
        <f t="shared" si="268"/>
        <v>0.24456467916248997</v>
      </c>
      <c r="I1255">
        <f t="shared" si="269"/>
        <v>0.25067799475603258</v>
      </c>
      <c r="J1255">
        <f t="shared" si="270"/>
        <v>0.25700187997342699</v>
      </c>
      <c r="K1255" t="str">
        <f>IF(OR(
 ROUND(G1255,4)&gt;(0.25+参数设置!B$3), ROUND(G1255,4)&lt;(0.25-参数设置!B$3),
 ROUND(H1255,4)&gt;(0.25+参数设置!B$3), ROUND(H1255,4)&lt;(0.25-参数设置!B$3),
 ROUND(I1255,4)&gt;(0.25+参数设置!B$3), ROUND(I1255,4)&lt;(0.25-参数设置!B$3),
 ROUND(J1255,4)&gt;(0.25+参数设置!B$3), ROUND(J1255,4)&lt;(0.25-参数设置!B$3)
),"是","否")</f>
        <v>否</v>
      </c>
      <c r="L1255">
        <f t="shared" si="271"/>
        <v>29312.637326273874</v>
      </c>
      <c r="M1255">
        <f t="shared" si="272"/>
        <v>28935.128796241046</v>
      </c>
      <c r="N1255">
        <f t="shared" si="273"/>
        <v>29658.412201992774</v>
      </c>
      <c r="O1255">
        <f t="shared" si="274"/>
        <v>30406.60868680233</v>
      </c>
      <c r="P1255">
        <f t="shared" si="275"/>
        <v>0</v>
      </c>
      <c r="Q1255">
        <f t="shared" si="276"/>
        <v>0</v>
      </c>
      <c r="R1255">
        <f t="shared" si="277"/>
        <v>0</v>
      </c>
      <c r="S1255">
        <f t="shared" si="278"/>
        <v>0</v>
      </c>
      <c r="T1255">
        <f t="shared" si="279"/>
        <v>0</v>
      </c>
      <c r="U1255">
        <f>T1255*参数设置!B1256</f>
        <v>0</v>
      </c>
    </row>
    <row r="1256" spans="1:21" x14ac:dyDescent="0.25">
      <c r="A1256" s="3">
        <v>42738</v>
      </c>
      <c r="B1256">
        <f>IF(K1255="是",F1255*0.25*(价格数据!B1256/价格数据!B1255),B1255*(价格数据!B1256/价格数据!B1255))</f>
        <v>29644.346742116166</v>
      </c>
      <c r="C1256">
        <f>IF(K1255="是",F1255*0.25*(价格数据!C1256/价格数据!C1255),C1255*(价格数据!C1256/价格数据!C1255))</f>
        <v>28825.359718865318</v>
      </c>
      <c r="D1256">
        <f>IF(K1255="是",F1255*0.25*(价格数据!D1256/价格数据!D1255),D1255*(价格数据!D1256/价格数据!D1255))</f>
        <v>29657.608588912761</v>
      </c>
      <c r="E1256">
        <f>IF(K1255="是",F1255*0.25*(价格数据!E1256/价格数据!E1255),E1255*(价格数据!E1256/价格数据!E1255))</f>
        <v>30392.017746005495</v>
      </c>
      <c r="F1256">
        <f t="shared" si="266"/>
        <v>118519.33279589974</v>
      </c>
      <c r="G1256">
        <f t="shared" si="267"/>
        <v>0.25012245717891635</v>
      </c>
      <c r="H1256">
        <f t="shared" si="268"/>
        <v>0.24321230164622182</v>
      </c>
      <c r="I1256">
        <f t="shared" si="269"/>
        <v>0.25023435324248455</v>
      </c>
      <c r="J1256">
        <f t="shared" si="270"/>
        <v>0.25643088793237728</v>
      </c>
      <c r="K1256" t="str">
        <f>IF(OR(
 ROUND(G1256,4)&gt;(0.25+参数设置!B$3), ROUND(G1256,4)&lt;(0.25-参数设置!B$3),
 ROUND(H1256,4)&gt;(0.25+参数设置!B$3), ROUND(H1256,4)&lt;(0.25-参数设置!B$3),
 ROUND(I1256,4)&gt;(0.25+参数设置!B$3), ROUND(I1256,4)&lt;(0.25-参数设置!B$3),
 ROUND(J1256,4)&gt;(0.25+参数设置!B$3), ROUND(J1256,4)&lt;(0.25-参数设置!B$3)
),"是","否")</f>
        <v>否</v>
      </c>
      <c r="L1256">
        <f t="shared" si="271"/>
        <v>29644.346742116166</v>
      </c>
      <c r="M1256">
        <f t="shared" si="272"/>
        <v>28825.359718865318</v>
      </c>
      <c r="N1256">
        <f t="shared" si="273"/>
        <v>29657.608588912761</v>
      </c>
      <c r="O1256">
        <f t="shared" si="274"/>
        <v>30392.017746005495</v>
      </c>
      <c r="P1256">
        <f t="shared" si="275"/>
        <v>0</v>
      </c>
      <c r="Q1256">
        <f t="shared" si="276"/>
        <v>0</v>
      </c>
      <c r="R1256">
        <f t="shared" si="277"/>
        <v>0</v>
      </c>
      <c r="S1256">
        <f t="shared" si="278"/>
        <v>0</v>
      </c>
      <c r="T1256">
        <f t="shared" si="279"/>
        <v>0</v>
      </c>
      <c r="U1256">
        <f>T1256*参数设置!B1257</f>
        <v>0</v>
      </c>
    </row>
    <row r="1257" spans="1:21" x14ac:dyDescent="0.25">
      <c r="A1257" s="3">
        <v>42739</v>
      </c>
      <c r="B1257">
        <f>IF(K1256="是",F1256*0.25*(价格数据!B1257/价格数据!B1256),B1256*(价格数据!B1257/价格数据!B1256))</f>
        <v>29906.222596728501</v>
      </c>
      <c r="C1257">
        <f>IF(K1256="是",F1256*0.25*(价格数据!C1257/价格数据!C1256),C1256*(价格数据!C1257/价格数据!C1256))</f>
        <v>28957.082611716189</v>
      </c>
      <c r="D1257">
        <f>IF(K1256="是",F1256*0.25*(价格数据!D1257/价格数据!D1256),D1256*(价格数据!D1257/价格数据!D1256))</f>
        <v>29623.588968525539</v>
      </c>
      <c r="E1257">
        <f>IF(K1256="是",F1256*0.25*(价格数据!E1257/价格数据!E1256),E1256*(价格数据!E1257/价格数据!E1256))</f>
        <v>30394.7535474049</v>
      </c>
      <c r="F1257">
        <f t="shared" si="266"/>
        <v>118881.64772437513</v>
      </c>
      <c r="G1257">
        <f t="shared" si="267"/>
        <v>0.25156298864619975</v>
      </c>
      <c r="H1257">
        <f t="shared" si="268"/>
        <v>0.24357908193578071</v>
      </c>
      <c r="I1257">
        <f t="shared" si="269"/>
        <v>0.24918555164382711</v>
      </c>
      <c r="J1257">
        <f t="shared" si="270"/>
        <v>0.25567237777419244</v>
      </c>
      <c r="K1257" t="str">
        <f>IF(OR(
 ROUND(G1257,4)&gt;(0.25+参数设置!B$3), ROUND(G1257,4)&lt;(0.25-参数设置!B$3),
 ROUND(H1257,4)&gt;(0.25+参数设置!B$3), ROUND(H1257,4)&lt;(0.25-参数设置!B$3),
 ROUND(I1257,4)&gt;(0.25+参数设置!B$3), ROUND(I1257,4)&lt;(0.25-参数设置!B$3),
 ROUND(J1257,4)&gt;(0.25+参数设置!B$3), ROUND(J1257,4)&lt;(0.25-参数设置!B$3)
),"是","否")</f>
        <v>否</v>
      </c>
      <c r="L1257">
        <f t="shared" si="271"/>
        <v>29906.222596728501</v>
      </c>
      <c r="M1257">
        <f t="shared" si="272"/>
        <v>28957.082611716189</v>
      </c>
      <c r="N1257">
        <f t="shared" si="273"/>
        <v>29623.588968525539</v>
      </c>
      <c r="O1257">
        <f t="shared" si="274"/>
        <v>30394.7535474049</v>
      </c>
      <c r="P1257">
        <f t="shared" si="275"/>
        <v>0</v>
      </c>
      <c r="Q1257">
        <f t="shared" si="276"/>
        <v>0</v>
      </c>
      <c r="R1257">
        <f t="shared" si="277"/>
        <v>0</v>
      </c>
      <c r="S1257">
        <f t="shared" si="278"/>
        <v>0</v>
      </c>
      <c r="T1257">
        <f t="shared" si="279"/>
        <v>0</v>
      </c>
      <c r="U1257">
        <f>T1257*参数设置!B1258</f>
        <v>0</v>
      </c>
    </row>
    <row r="1258" spans="1:21" x14ac:dyDescent="0.25">
      <c r="A1258" s="3">
        <v>42740</v>
      </c>
      <c r="B1258">
        <f>IF(K1257="是",F1257*0.25*(价格数据!B1258/价格数据!B1257),B1257*(价格数据!B1258/价格数据!B1257))</f>
        <v>29845.11823065229</v>
      </c>
      <c r="C1258">
        <f>IF(K1257="是",F1257*0.25*(价格数据!C1258/价格数据!C1257),C1257*(价格数据!C1258/价格数据!C1257))</f>
        <v>28935.128796241046</v>
      </c>
      <c r="D1258">
        <f>IF(K1257="是",F1257*0.25*(价格数据!D1258/价格数据!D1257),D1257*(价格数据!D1258/价格数据!D1257))</f>
        <v>29630.553615218989</v>
      </c>
      <c r="E1258">
        <f>IF(K1257="是",F1257*0.25*(价格数据!E1258/价格数据!E1257),E1257*(价格数据!E1258/价格数据!E1257))</f>
        <v>30399.313216403909</v>
      </c>
      <c r="F1258">
        <f t="shared" si="266"/>
        <v>118810.11385851624</v>
      </c>
      <c r="G1258">
        <f t="shared" si="267"/>
        <v>0.2512001483829317</v>
      </c>
      <c r="H1258">
        <f t="shared" si="268"/>
        <v>0.24354095671264264</v>
      </c>
      <c r="I1258">
        <f t="shared" si="269"/>
        <v>0.24939420267288204</v>
      </c>
      <c r="J1258">
        <f t="shared" si="270"/>
        <v>0.25586469223154357</v>
      </c>
      <c r="K1258" t="str">
        <f>IF(OR(
 ROUND(G1258,4)&gt;(0.25+参数设置!B$3), ROUND(G1258,4)&lt;(0.25-参数设置!B$3),
 ROUND(H1258,4)&gt;(0.25+参数设置!B$3), ROUND(H1258,4)&lt;(0.25-参数设置!B$3),
 ROUND(I1258,4)&gt;(0.25+参数设置!B$3), ROUND(I1258,4)&lt;(0.25-参数设置!B$3),
 ROUND(J1258,4)&gt;(0.25+参数设置!B$3), ROUND(J1258,4)&lt;(0.25-参数设置!B$3)
),"是","否")</f>
        <v>否</v>
      </c>
      <c r="L1258">
        <f t="shared" si="271"/>
        <v>29845.11823065229</v>
      </c>
      <c r="M1258">
        <f t="shared" si="272"/>
        <v>28935.128796241046</v>
      </c>
      <c r="N1258">
        <f t="shared" si="273"/>
        <v>29630.553615218989</v>
      </c>
      <c r="O1258">
        <f t="shared" si="274"/>
        <v>30399.313216403909</v>
      </c>
      <c r="P1258">
        <f t="shared" si="275"/>
        <v>0</v>
      </c>
      <c r="Q1258">
        <f t="shared" si="276"/>
        <v>0</v>
      </c>
      <c r="R1258">
        <f t="shared" si="277"/>
        <v>0</v>
      </c>
      <c r="S1258">
        <f t="shared" si="278"/>
        <v>0</v>
      </c>
      <c r="T1258">
        <f t="shared" si="279"/>
        <v>0</v>
      </c>
      <c r="U1258">
        <f>T1258*参数设置!B1259</f>
        <v>0</v>
      </c>
    </row>
    <row r="1259" spans="1:21" x14ac:dyDescent="0.25">
      <c r="A1259" s="3">
        <v>42741</v>
      </c>
      <c r="B1259">
        <f>IF(K1258="是",F1258*0.25*(价格数据!B1259/价格数据!B1258),B1258*(价格数据!B1259/价格数据!B1258))</f>
        <v>29749.0970839611</v>
      </c>
      <c r="C1259">
        <f>IF(K1258="是",F1258*0.25*(价格数据!C1259/价格数据!C1258),C1258*(价格数据!C1259/价格数据!C1258))</f>
        <v>28902.198073028329</v>
      </c>
      <c r="D1259">
        <f>IF(K1258="是",F1258*0.25*(价格数据!D1259/价格数据!D1258),D1258*(价格数据!D1259/价格数据!D1258))</f>
        <v>29630.017873165649</v>
      </c>
      <c r="E1259">
        <f>IF(K1258="是",F1258*0.25*(价格数据!E1259/价格数据!E1258),E1258*(价格数据!E1259/价格数据!E1258))</f>
        <v>30402.656973669855</v>
      </c>
      <c r="F1259">
        <f t="shared" si="266"/>
        <v>118683.97000382494</v>
      </c>
      <c r="G1259">
        <f t="shared" si="267"/>
        <v>0.25065808872927275</v>
      </c>
      <c r="H1259">
        <f t="shared" si="268"/>
        <v>0.24352233980795274</v>
      </c>
      <c r="I1259">
        <f t="shared" si="269"/>
        <v>0.24965475853403568</v>
      </c>
      <c r="J1259">
        <f t="shared" si="270"/>
        <v>0.25616481292873872</v>
      </c>
      <c r="K1259" t="str">
        <f>IF(OR(
 ROUND(G1259,4)&gt;(0.25+参数设置!B$3), ROUND(G1259,4)&lt;(0.25-参数设置!B$3),
 ROUND(H1259,4)&gt;(0.25+参数设置!B$3), ROUND(H1259,4)&lt;(0.25-参数设置!B$3),
 ROUND(I1259,4)&gt;(0.25+参数设置!B$3), ROUND(I1259,4)&lt;(0.25-参数设置!B$3),
 ROUND(J1259,4)&gt;(0.25+参数设置!B$3), ROUND(J1259,4)&lt;(0.25-参数设置!B$3)
),"是","否")</f>
        <v>否</v>
      </c>
      <c r="L1259">
        <f t="shared" si="271"/>
        <v>29749.0970839611</v>
      </c>
      <c r="M1259">
        <f t="shared" si="272"/>
        <v>28902.198073028329</v>
      </c>
      <c r="N1259">
        <f t="shared" si="273"/>
        <v>29630.017873165649</v>
      </c>
      <c r="O1259">
        <f t="shared" si="274"/>
        <v>30402.656973669855</v>
      </c>
      <c r="P1259">
        <f t="shared" si="275"/>
        <v>0</v>
      </c>
      <c r="Q1259">
        <f t="shared" si="276"/>
        <v>0</v>
      </c>
      <c r="R1259">
        <f t="shared" si="277"/>
        <v>0</v>
      </c>
      <c r="S1259">
        <f t="shared" si="278"/>
        <v>0</v>
      </c>
      <c r="T1259">
        <f t="shared" si="279"/>
        <v>0</v>
      </c>
      <c r="U1259">
        <f>T1259*参数设置!B1260</f>
        <v>0</v>
      </c>
    </row>
    <row r="1260" spans="1:21" x14ac:dyDescent="0.25">
      <c r="A1260" s="3">
        <v>42742</v>
      </c>
      <c r="B1260">
        <f>IF(K1259="是",F1259*0.25*(价格数据!B1260/价格数据!B1259),B1259*(价格数据!B1260/价格数据!B1259))</f>
        <v>29749.0970839611</v>
      </c>
      <c r="C1260">
        <f>IF(K1259="是",F1259*0.25*(价格数据!C1260/价格数据!C1259),C1259*(价格数据!C1260/价格数据!C1259))</f>
        <v>28902.198073028329</v>
      </c>
      <c r="D1260">
        <f>IF(K1259="是",F1259*0.25*(价格数据!D1260/价格数据!D1259),D1259*(价格数据!D1260/价格数据!D1259))</f>
        <v>29630.017873165649</v>
      </c>
      <c r="E1260">
        <f>IF(K1259="是",F1259*0.25*(价格数据!E1260/价格数据!E1259),E1259*(价格数据!E1260/价格数据!E1259))</f>
        <v>30402.656973669855</v>
      </c>
      <c r="F1260">
        <f t="shared" si="266"/>
        <v>118683.97000382494</v>
      </c>
      <c r="G1260">
        <f t="shared" si="267"/>
        <v>0.25065808872927275</v>
      </c>
      <c r="H1260">
        <f t="shared" si="268"/>
        <v>0.24352233980795274</v>
      </c>
      <c r="I1260">
        <f t="shared" si="269"/>
        <v>0.24965475853403568</v>
      </c>
      <c r="J1260">
        <f t="shared" si="270"/>
        <v>0.25616481292873872</v>
      </c>
      <c r="K1260" t="str">
        <f>IF(OR(
 ROUND(G1260,4)&gt;(0.25+参数设置!B$3), ROUND(G1260,4)&lt;(0.25-参数设置!B$3),
 ROUND(H1260,4)&gt;(0.25+参数设置!B$3), ROUND(H1260,4)&lt;(0.25-参数设置!B$3),
 ROUND(I1260,4)&gt;(0.25+参数设置!B$3), ROUND(I1260,4)&lt;(0.25-参数设置!B$3),
 ROUND(J1260,4)&gt;(0.25+参数设置!B$3), ROUND(J1260,4)&lt;(0.25-参数设置!B$3)
),"是","否")</f>
        <v>否</v>
      </c>
      <c r="L1260">
        <f t="shared" si="271"/>
        <v>29749.0970839611</v>
      </c>
      <c r="M1260">
        <f t="shared" si="272"/>
        <v>28902.198073028329</v>
      </c>
      <c r="N1260">
        <f t="shared" si="273"/>
        <v>29630.017873165649</v>
      </c>
      <c r="O1260">
        <f t="shared" si="274"/>
        <v>30402.656973669855</v>
      </c>
      <c r="P1260">
        <f t="shared" si="275"/>
        <v>0</v>
      </c>
      <c r="Q1260">
        <f t="shared" si="276"/>
        <v>0</v>
      </c>
      <c r="R1260">
        <f t="shared" si="277"/>
        <v>0</v>
      </c>
      <c r="S1260">
        <f t="shared" si="278"/>
        <v>0</v>
      </c>
      <c r="T1260">
        <f t="shared" si="279"/>
        <v>0</v>
      </c>
      <c r="U1260">
        <f>T1260*参数设置!B1261</f>
        <v>0</v>
      </c>
    </row>
    <row r="1261" spans="1:21" x14ac:dyDescent="0.25">
      <c r="A1261" s="3">
        <v>42743</v>
      </c>
      <c r="B1261">
        <f>IF(K1260="是",F1260*0.25*(价格数据!B1261/价格数据!B1260),B1260*(价格数据!B1261/价格数据!B1260))</f>
        <v>29749.0970839611</v>
      </c>
      <c r="C1261">
        <f>IF(K1260="是",F1260*0.25*(价格数据!C1261/价格数据!C1260),C1260*(价格数据!C1261/价格数据!C1260))</f>
        <v>28902.198073028329</v>
      </c>
      <c r="D1261">
        <f>IF(K1260="是",F1260*0.25*(价格数据!D1261/价格数据!D1260),D1260*(价格数据!D1261/价格数据!D1260))</f>
        <v>29630.017873165649</v>
      </c>
      <c r="E1261">
        <f>IF(K1260="是",F1260*0.25*(价格数据!E1261/价格数据!E1260),E1260*(价格数据!E1261/价格数据!E1260))</f>
        <v>30402.656973669855</v>
      </c>
      <c r="F1261">
        <f t="shared" si="266"/>
        <v>118683.97000382494</v>
      </c>
      <c r="G1261">
        <f t="shared" si="267"/>
        <v>0.25065808872927275</v>
      </c>
      <c r="H1261">
        <f t="shared" si="268"/>
        <v>0.24352233980795274</v>
      </c>
      <c r="I1261">
        <f t="shared" si="269"/>
        <v>0.24965475853403568</v>
      </c>
      <c r="J1261">
        <f t="shared" si="270"/>
        <v>0.25616481292873872</v>
      </c>
      <c r="K1261" t="str">
        <f>IF(OR(
 ROUND(G1261,4)&gt;(0.25+参数设置!B$3), ROUND(G1261,4)&lt;(0.25-参数设置!B$3),
 ROUND(H1261,4)&gt;(0.25+参数设置!B$3), ROUND(H1261,4)&lt;(0.25-参数设置!B$3),
 ROUND(I1261,4)&gt;(0.25+参数设置!B$3), ROUND(I1261,4)&lt;(0.25-参数设置!B$3),
 ROUND(J1261,4)&gt;(0.25+参数设置!B$3), ROUND(J1261,4)&lt;(0.25-参数设置!B$3)
),"是","否")</f>
        <v>否</v>
      </c>
      <c r="L1261">
        <f t="shared" si="271"/>
        <v>29749.0970839611</v>
      </c>
      <c r="M1261">
        <f t="shared" si="272"/>
        <v>28902.198073028329</v>
      </c>
      <c r="N1261">
        <f t="shared" si="273"/>
        <v>29630.017873165649</v>
      </c>
      <c r="O1261">
        <f t="shared" si="274"/>
        <v>30402.656973669855</v>
      </c>
      <c r="P1261">
        <f t="shared" si="275"/>
        <v>0</v>
      </c>
      <c r="Q1261">
        <f t="shared" si="276"/>
        <v>0</v>
      </c>
      <c r="R1261">
        <f t="shared" si="277"/>
        <v>0</v>
      </c>
      <c r="S1261">
        <f t="shared" si="278"/>
        <v>0</v>
      </c>
      <c r="T1261">
        <f t="shared" si="279"/>
        <v>0</v>
      </c>
      <c r="U1261">
        <f>T1261*参数设置!B1262</f>
        <v>0</v>
      </c>
    </row>
    <row r="1262" spans="1:21" x14ac:dyDescent="0.25">
      <c r="A1262" s="3">
        <v>42744</v>
      </c>
      <c r="B1262">
        <f>IF(K1261="是",F1261*0.25*(价格数据!B1262/价格数据!B1261),B1261*(价格数据!B1262/价格数据!B1261))</f>
        <v>29853.847425806038</v>
      </c>
      <c r="C1262">
        <f>IF(K1261="是",F1261*0.25*(价格数据!C1262/价格数据!C1261),C1261*(价格数据!C1262/价格数据!C1261))</f>
        <v>29033.920965879195</v>
      </c>
      <c r="D1262">
        <f>IF(K1261="是",F1261*0.25*(价格数据!D1262/价格数据!D1261),D1261*(价格数据!D1262/价格数据!D1261))</f>
        <v>29643.143553472535</v>
      </c>
      <c r="E1262">
        <f>IF(K1261="是",F1261*0.25*(价格数据!E1262/价格数据!E1261),E1261*(价格数据!E1262/价格数据!E1261))</f>
        <v>30400.529128136983</v>
      </c>
      <c r="F1262">
        <f t="shared" si="266"/>
        <v>118931.44107329476</v>
      </c>
      <c r="G1262">
        <f t="shared" si="267"/>
        <v>0.25101728488606967</v>
      </c>
      <c r="H1262">
        <f t="shared" si="268"/>
        <v>0.24412317469512748</v>
      </c>
      <c r="I1262">
        <f t="shared" si="269"/>
        <v>0.24924564342244987</v>
      </c>
      <c r="J1262">
        <f t="shared" si="270"/>
        <v>0.2556138969963529</v>
      </c>
      <c r="K1262" t="str">
        <f>IF(OR(
 ROUND(G1262,4)&gt;(0.25+参数设置!B$3), ROUND(G1262,4)&lt;(0.25-参数设置!B$3),
 ROUND(H1262,4)&gt;(0.25+参数设置!B$3), ROUND(H1262,4)&lt;(0.25-参数设置!B$3),
 ROUND(I1262,4)&gt;(0.25+参数设置!B$3), ROUND(I1262,4)&lt;(0.25-参数设置!B$3),
 ROUND(J1262,4)&gt;(0.25+参数设置!B$3), ROUND(J1262,4)&lt;(0.25-参数设置!B$3)
),"是","否")</f>
        <v>否</v>
      </c>
      <c r="L1262">
        <f t="shared" si="271"/>
        <v>29853.847425806038</v>
      </c>
      <c r="M1262">
        <f t="shared" si="272"/>
        <v>29033.920965879195</v>
      </c>
      <c r="N1262">
        <f t="shared" si="273"/>
        <v>29643.143553472535</v>
      </c>
      <c r="O1262">
        <f t="shared" si="274"/>
        <v>30400.529128136983</v>
      </c>
      <c r="P1262">
        <f t="shared" si="275"/>
        <v>0</v>
      </c>
      <c r="Q1262">
        <f t="shared" si="276"/>
        <v>0</v>
      </c>
      <c r="R1262">
        <f t="shared" si="277"/>
        <v>0</v>
      </c>
      <c r="S1262">
        <f t="shared" si="278"/>
        <v>0</v>
      </c>
      <c r="T1262">
        <f t="shared" si="279"/>
        <v>0</v>
      </c>
      <c r="U1262">
        <f>T1262*参数设置!B1263</f>
        <v>0</v>
      </c>
    </row>
    <row r="1263" spans="1:21" x14ac:dyDescent="0.25">
      <c r="A1263" s="3">
        <v>42745</v>
      </c>
      <c r="B1263">
        <f>IF(K1262="是",F1262*0.25*(价格数据!B1263/价格数据!B1262),B1262*(价格数据!B1263/价格数据!B1262))</f>
        <v>29775.284669422337</v>
      </c>
      <c r="C1263">
        <f>IF(K1262="是",F1262*0.25*(价格数据!C1263/价格数据!C1262),C1262*(价格数据!C1263/价格数据!C1262))</f>
        <v>29231.505305155497</v>
      </c>
      <c r="D1263">
        <f>IF(K1262="是",F1262*0.25*(价格数据!D1263/价格数据!D1262),D1262*(价格数据!D1263/价格数据!D1262))</f>
        <v>29654.66200761939</v>
      </c>
      <c r="E1263">
        <f>IF(K1262="是",F1262*0.25*(价格数据!E1263/价格数据!E1262),E1262*(价格数据!E1263/价格数据!E1262))</f>
        <v>30400.225150203714</v>
      </c>
      <c r="F1263">
        <f t="shared" si="266"/>
        <v>119061.67713240093</v>
      </c>
      <c r="G1263">
        <f t="shared" si="267"/>
        <v>0.25008285946040498</v>
      </c>
      <c r="H1263">
        <f t="shared" si="268"/>
        <v>0.24551565213254131</v>
      </c>
      <c r="I1263">
        <f t="shared" si="269"/>
        <v>0.24906974873739032</v>
      </c>
      <c r="J1263">
        <f t="shared" si="270"/>
        <v>0.25533173966966344</v>
      </c>
      <c r="K1263" t="str">
        <f>IF(OR(
 ROUND(G1263,4)&gt;(0.25+参数设置!B$3), ROUND(G1263,4)&lt;(0.25-参数设置!B$3),
 ROUND(H1263,4)&gt;(0.25+参数设置!B$3), ROUND(H1263,4)&lt;(0.25-参数设置!B$3),
 ROUND(I1263,4)&gt;(0.25+参数设置!B$3), ROUND(I1263,4)&lt;(0.25-参数设置!B$3),
 ROUND(J1263,4)&gt;(0.25+参数设置!B$3), ROUND(J1263,4)&lt;(0.25-参数设置!B$3)
),"是","否")</f>
        <v>否</v>
      </c>
      <c r="L1263">
        <f t="shared" si="271"/>
        <v>29775.284669422337</v>
      </c>
      <c r="M1263">
        <f t="shared" si="272"/>
        <v>29231.505305155497</v>
      </c>
      <c r="N1263">
        <f t="shared" si="273"/>
        <v>29654.66200761939</v>
      </c>
      <c r="O1263">
        <f t="shared" si="274"/>
        <v>30400.225150203714</v>
      </c>
      <c r="P1263">
        <f t="shared" si="275"/>
        <v>0</v>
      </c>
      <c r="Q1263">
        <f t="shared" si="276"/>
        <v>0</v>
      </c>
      <c r="R1263">
        <f t="shared" si="277"/>
        <v>0</v>
      </c>
      <c r="S1263">
        <f t="shared" si="278"/>
        <v>0</v>
      </c>
      <c r="T1263">
        <f t="shared" si="279"/>
        <v>0</v>
      </c>
      <c r="U1263">
        <f>T1263*参数设置!B1264</f>
        <v>0</v>
      </c>
    </row>
    <row r="1264" spans="1:21" x14ac:dyDescent="0.25">
      <c r="A1264" s="3">
        <v>42746</v>
      </c>
      <c r="B1264">
        <f>IF(K1263="是",F1263*0.25*(价格数据!B1264/价格数据!B1263),B1263*(价格数据!B1264/价格数据!B1263))</f>
        <v>29557.054790578724</v>
      </c>
      <c r="C1264">
        <f>IF(K1263="是",F1263*0.25*(价格数据!C1264/价格数据!C1263),C1263*(价格数据!C1264/价格数据!C1263))</f>
        <v>29242.482212893075</v>
      </c>
      <c r="D1264">
        <f>IF(K1263="是",F1263*0.25*(价格数据!D1264/价格数据!D1263),D1263*(价格数据!D1264/价格数据!D1263))</f>
        <v>29642.607811419191</v>
      </c>
      <c r="E1264">
        <f>IF(K1263="是",F1263*0.25*(价格数据!E1264/价格数据!E1263),E1263*(价格数据!E1264/价格数据!E1263))</f>
        <v>30400.833106070251</v>
      </c>
      <c r="F1264">
        <f t="shared" si="266"/>
        <v>118842.97792096123</v>
      </c>
      <c r="G1264">
        <f t="shared" si="267"/>
        <v>0.2487067835866264</v>
      </c>
      <c r="H1264">
        <f t="shared" si="268"/>
        <v>0.24605982384875394</v>
      </c>
      <c r="I1264">
        <f t="shared" si="269"/>
        <v>0.24942666642982952</v>
      </c>
      <c r="J1264">
        <f t="shared" si="270"/>
        <v>0.25580672613479022</v>
      </c>
      <c r="K1264" t="str">
        <f>IF(OR(
 ROUND(G1264,4)&gt;(0.25+参数设置!B$3), ROUND(G1264,4)&lt;(0.25-参数设置!B$3),
 ROUND(H1264,4)&gt;(0.25+参数设置!B$3), ROUND(H1264,4)&lt;(0.25-参数设置!B$3),
 ROUND(I1264,4)&gt;(0.25+参数设置!B$3), ROUND(I1264,4)&lt;(0.25-参数设置!B$3),
 ROUND(J1264,4)&gt;(0.25+参数设置!B$3), ROUND(J1264,4)&lt;(0.25-参数设置!B$3)
),"是","否")</f>
        <v>否</v>
      </c>
      <c r="L1264">
        <f t="shared" si="271"/>
        <v>29557.054790578724</v>
      </c>
      <c r="M1264">
        <f t="shared" si="272"/>
        <v>29242.482212893075</v>
      </c>
      <c r="N1264">
        <f t="shared" si="273"/>
        <v>29642.607811419191</v>
      </c>
      <c r="O1264">
        <f t="shared" si="274"/>
        <v>30400.833106070251</v>
      </c>
      <c r="P1264">
        <f t="shared" si="275"/>
        <v>0</v>
      </c>
      <c r="Q1264">
        <f t="shared" si="276"/>
        <v>0</v>
      </c>
      <c r="R1264">
        <f t="shared" si="277"/>
        <v>0</v>
      </c>
      <c r="S1264">
        <f t="shared" si="278"/>
        <v>0</v>
      </c>
      <c r="T1264">
        <f t="shared" si="279"/>
        <v>0</v>
      </c>
      <c r="U1264">
        <f>T1264*参数设置!B1265</f>
        <v>0</v>
      </c>
    </row>
    <row r="1265" spans="1:21" x14ac:dyDescent="0.25">
      <c r="A1265" s="3">
        <v>42747</v>
      </c>
      <c r="B1265">
        <f>IF(K1264="是",F1264*0.25*(价格数据!B1265/价格数据!B1264),B1264*(价格数据!B1265/价格数据!B1264))</f>
        <v>29408.658472965071</v>
      </c>
      <c r="C1265">
        <f>IF(K1264="是",F1264*0.25*(价格数据!C1265/价格数据!C1264),C1264*(价格数据!C1265/价格数据!C1264))</f>
        <v>29319.320567056082</v>
      </c>
      <c r="D1265">
        <f>IF(K1264="是",F1264*0.25*(价格数据!D1265/价格数据!D1264),D1264*(价格数据!D1265/价格数据!D1264))</f>
        <v>29660.287299179479</v>
      </c>
      <c r="E1265">
        <f>IF(K1264="是",F1264*0.25*(价格数据!E1265/价格数据!E1264),E1264*(价格数据!E1265/价格数据!E1264))</f>
        <v>30401.441061936788</v>
      </c>
      <c r="F1265">
        <f t="shared" si="266"/>
        <v>118789.70740113742</v>
      </c>
      <c r="G1265">
        <f t="shared" si="267"/>
        <v>0.24756907914299214</v>
      </c>
      <c r="H1265">
        <f t="shared" si="268"/>
        <v>0.24681701141032819</v>
      </c>
      <c r="I1265">
        <f t="shared" si="269"/>
        <v>0.2496873504286069</v>
      </c>
      <c r="J1265">
        <f t="shared" si="270"/>
        <v>0.25592655901807276</v>
      </c>
      <c r="K1265" t="str">
        <f>IF(OR(
 ROUND(G1265,4)&gt;(0.25+参数设置!B$3), ROUND(G1265,4)&lt;(0.25-参数设置!B$3),
 ROUND(H1265,4)&gt;(0.25+参数设置!B$3), ROUND(H1265,4)&lt;(0.25-参数设置!B$3),
 ROUND(I1265,4)&gt;(0.25+参数设置!B$3), ROUND(I1265,4)&lt;(0.25-参数设置!B$3),
 ROUND(J1265,4)&gt;(0.25+参数设置!B$3), ROUND(J1265,4)&lt;(0.25-参数设置!B$3)
),"是","否")</f>
        <v>否</v>
      </c>
      <c r="L1265">
        <f t="shared" si="271"/>
        <v>29408.658472965071</v>
      </c>
      <c r="M1265">
        <f t="shared" si="272"/>
        <v>29319.320567056082</v>
      </c>
      <c r="N1265">
        <f t="shared" si="273"/>
        <v>29660.287299179479</v>
      </c>
      <c r="O1265">
        <f t="shared" si="274"/>
        <v>30401.441061936788</v>
      </c>
      <c r="P1265">
        <f t="shared" si="275"/>
        <v>0</v>
      </c>
      <c r="Q1265">
        <f t="shared" si="276"/>
        <v>0</v>
      </c>
      <c r="R1265">
        <f t="shared" si="277"/>
        <v>0</v>
      </c>
      <c r="S1265">
        <f t="shared" si="278"/>
        <v>0</v>
      </c>
      <c r="T1265">
        <f t="shared" si="279"/>
        <v>0</v>
      </c>
      <c r="U1265">
        <f>T1265*参数设置!B1266</f>
        <v>0</v>
      </c>
    </row>
    <row r="1266" spans="1:21" x14ac:dyDescent="0.25">
      <c r="A1266" s="3">
        <v>42748</v>
      </c>
      <c r="B1266">
        <f>IF(K1265="是",F1265*0.25*(价格数据!B1266/价格数据!B1265),B1265*(价格数据!B1266/价格数据!B1265))</f>
        <v>29461.033643887538</v>
      </c>
      <c r="C1266">
        <f>IF(K1265="是",F1265*0.25*(价格数据!C1266/价格数据!C1265),C1265*(价格数据!C1266/价格数据!C1265))</f>
        <v>29220.528397417933</v>
      </c>
      <c r="D1266">
        <f>IF(K1265="是",F1265*0.25*(价格数据!D1266/价格数据!D1265),D1265*(价格数据!D1266/价格数据!D1265))</f>
        <v>29667.787687926273</v>
      </c>
      <c r="E1266">
        <f>IF(K1265="是",F1265*0.25*(价格数据!E1266/价格数据!E1265),E1265*(价格数据!E1266/价格数据!E1265))</f>
        <v>30401.745039870057</v>
      </c>
      <c r="F1266">
        <f t="shared" si="266"/>
        <v>118751.09476910181</v>
      </c>
      <c r="G1266">
        <f t="shared" si="267"/>
        <v>0.2480906277215483</v>
      </c>
      <c r="H1266">
        <f t="shared" si="268"/>
        <v>0.2460653390542123</v>
      </c>
      <c r="I1266">
        <f t="shared" si="269"/>
        <v>0.24983169835707167</v>
      </c>
      <c r="J1266">
        <f t="shared" si="270"/>
        <v>0.25601233486716768</v>
      </c>
      <c r="K1266" t="str">
        <f>IF(OR(
 ROUND(G1266,4)&gt;(0.25+参数设置!B$3), ROUND(G1266,4)&lt;(0.25-参数设置!B$3),
 ROUND(H1266,4)&gt;(0.25+参数设置!B$3), ROUND(H1266,4)&lt;(0.25-参数设置!B$3),
 ROUND(I1266,4)&gt;(0.25+参数设置!B$3), ROUND(I1266,4)&lt;(0.25-参数设置!B$3),
 ROUND(J1266,4)&gt;(0.25+参数设置!B$3), ROUND(J1266,4)&lt;(0.25-参数设置!B$3)
),"是","否")</f>
        <v>否</v>
      </c>
      <c r="L1266">
        <f t="shared" si="271"/>
        <v>29461.033643887538</v>
      </c>
      <c r="M1266">
        <f t="shared" si="272"/>
        <v>29220.528397417933</v>
      </c>
      <c r="N1266">
        <f t="shared" si="273"/>
        <v>29667.787687926273</v>
      </c>
      <c r="O1266">
        <f t="shared" si="274"/>
        <v>30401.745039870057</v>
      </c>
      <c r="P1266">
        <f t="shared" si="275"/>
        <v>0</v>
      </c>
      <c r="Q1266">
        <f t="shared" si="276"/>
        <v>0</v>
      </c>
      <c r="R1266">
        <f t="shared" si="277"/>
        <v>0</v>
      </c>
      <c r="S1266">
        <f t="shared" si="278"/>
        <v>0</v>
      </c>
      <c r="T1266">
        <f t="shared" si="279"/>
        <v>0</v>
      </c>
      <c r="U1266">
        <f>T1266*参数设置!B1267</f>
        <v>0</v>
      </c>
    </row>
    <row r="1267" spans="1:21" x14ac:dyDescent="0.25">
      <c r="A1267" s="3">
        <v>42749</v>
      </c>
      <c r="B1267">
        <f>IF(K1266="是",F1266*0.25*(价格数据!B1267/价格数据!B1266),B1266*(价格数据!B1267/价格数据!B1266))</f>
        <v>29461.033643887538</v>
      </c>
      <c r="C1267">
        <f>IF(K1266="是",F1266*0.25*(价格数据!C1267/价格数据!C1266),C1266*(价格数据!C1267/价格数据!C1266))</f>
        <v>29220.528397417933</v>
      </c>
      <c r="D1267">
        <f>IF(K1266="是",F1266*0.25*(价格数据!D1267/价格数据!D1266),D1266*(价格数据!D1267/价格数据!D1266))</f>
        <v>29667.787687926273</v>
      </c>
      <c r="E1267">
        <f>IF(K1266="是",F1266*0.25*(价格数据!E1267/价格数据!E1266),E1266*(价格数据!E1267/价格数据!E1266))</f>
        <v>30401.745039870057</v>
      </c>
      <c r="F1267">
        <f t="shared" si="266"/>
        <v>118751.09476910181</v>
      </c>
      <c r="G1267">
        <f t="shared" si="267"/>
        <v>0.2480906277215483</v>
      </c>
      <c r="H1267">
        <f t="shared" si="268"/>
        <v>0.2460653390542123</v>
      </c>
      <c r="I1267">
        <f t="shared" si="269"/>
        <v>0.24983169835707167</v>
      </c>
      <c r="J1267">
        <f t="shared" si="270"/>
        <v>0.25601233486716768</v>
      </c>
      <c r="K1267" t="str">
        <f>IF(OR(
 ROUND(G1267,4)&gt;(0.25+参数设置!B$3), ROUND(G1267,4)&lt;(0.25-参数设置!B$3),
 ROUND(H1267,4)&gt;(0.25+参数设置!B$3), ROUND(H1267,4)&lt;(0.25-参数设置!B$3),
 ROUND(I1267,4)&gt;(0.25+参数设置!B$3), ROUND(I1267,4)&lt;(0.25-参数设置!B$3),
 ROUND(J1267,4)&gt;(0.25+参数设置!B$3), ROUND(J1267,4)&lt;(0.25-参数设置!B$3)
),"是","否")</f>
        <v>否</v>
      </c>
      <c r="L1267">
        <f t="shared" si="271"/>
        <v>29461.033643887538</v>
      </c>
      <c r="M1267">
        <f t="shared" si="272"/>
        <v>29220.528397417933</v>
      </c>
      <c r="N1267">
        <f t="shared" si="273"/>
        <v>29667.787687926273</v>
      </c>
      <c r="O1267">
        <f t="shared" si="274"/>
        <v>30401.745039870057</v>
      </c>
      <c r="P1267">
        <f t="shared" si="275"/>
        <v>0</v>
      </c>
      <c r="Q1267">
        <f t="shared" si="276"/>
        <v>0</v>
      </c>
      <c r="R1267">
        <f t="shared" si="277"/>
        <v>0</v>
      </c>
      <c r="S1267">
        <f t="shared" si="278"/>
        <v>0</v>
      </c>
      <c r="T1267">
        <f t="shared" si="279"/>
        <v>0</v>
      </c>
      <c r="U1267">
        <f>T1267*参数设置!B1268</f>
        <v>0</v>
      </c>
    </row>
    <row r="1268" spans="1:21" x14ac:dyDescent="0.25">
      <c r="A1268" s="3">
        <v>42750</v>
      </c>
      <c r="B1268">
        <f>IF(K1267="是",F1267*0.25*(价格数据!B1268/价格数据!B1267),B1267*(价格数据!B1268/价格数据!B1267))</f>
        <v>29461.033643887538</v>
      </c>
      <c r="C1268">
        <f>IF(K1267="是",F1267*0.25*(价格数据!C1268/价格数据!C1267),C1267*(价格数据!C1268/价格数据!C1267))</f>
        <v>29220.528397417933</v>
      </c>
      <c r="D1268">
        <f>IF(K1267="是",F1267*0.25*(价格数据!D1268/价格数据!D1267),D1267*(价格数据!D1268/价格数据!D1267))</f>
        <v>29667.787687926273</v>
      </c>
      <c r="E1268">
        <f>IF(K1267="是",F1267*0.25*(价格数据!E1268/价格数据!E1267),E1267*(价格数据!E1268/价格数据!E1267))</f>
        <v>30401.745039870057</v>
      </c>
      <c r="F1268">
        <f t="shared" si="266"/>
        <v>118751.09476910181</v>
      </c>
      <c r="G1268">
        <f t="shared" si="267"/>
        <v>0.2480906277215483</v>
      </c>
      <c r="H1268">
        <f t="shared" si="268"/>
        <v>0.2460653390542123</v>
      </c>
      <c r="I1268">
        <f t="shared" si="269"/>
        <v>0.24983169835707167</v>
      </c>
      <c r="J1268">
        <f t="shared" si="270"/>
        <v>0.25601233486716768</v>
      </c>
      <c r="K1268" t="str">
        <f>IF(OR(
 ROUND(G1268,4)&gt;(0.25+参数设置!B$3), ROUND(G1268,4)&lt;(0.25-参数设置!B$3),
 ROUND(H1268,4)&gt;(0.25+参数设置!B$3), ROUND(H1268,4)&lt;(0.25-参数设置!B$3),
 ROUND(I1268,4)&gt;(0.25+参数设置!B$3), ROUND(I1268,4)&lt;(0.25-参数设置!B$3),
 ROUND(J1268,4)&gt;(0.25+参数设置!B$3), ROUND(J1268,4)&lt;(0.25-参数设置!B$3)
),"是","否")</f>
        <v>否</v>
      </c>
      <c r="L1268">
        <f t="shared" si="271"/>
        <v>29461.033643887538</v>
      </c>
      <c r="M1268">
        <f t="shared" si="272"/>
        <v>29220.528397417933</v>
      </c>
      <c r="N1268">
        <f t="shared" si="273"/>
        <v>29667.787687926273</v>
      </c>
      <c r="O1268">
        <f t="shared" si="274"/>
        <v>30401.745039870057</v>
      </c>
      <c r="P1268">
        <f t="shared" si="275"/>
        <v>0</v>
      </c>
      <c r="Q1268">
        <f t="shared" si="276"/>
        <v>0</v>
      </c>
      <c r="R1268">
        <f t="shared" si="277"/>
        <v>0</v>
      </c>
      <c r="S1268">
        <f t="shared" si="278"/>
        <v>0</v>
      </c>
      <c r="T1268">
        <f t="shared" si="279"/>
        <v>0</v>
      </c>
      <c r="U1268">
        <f>T1268*参数设置!B1269</f>
        <v>0</v>
      </c>
    </row>
    <row r="1269" spans="1:21" x14ac:dyDescent="0.25">
      <c r="A1269" s="3">
        <v>42751</v>
      </c>
      <c r="B1269">
        <f>IF(K1268="是",F1268*0.25*(价格数据!B1269/价格数据!B1268),B1268*(价格数据!B1269/价格数据!B1268))</f>
        <v>29426.11686327256</v>
      </c>
      <c r="C1269">
        <f>IF(K1268="是",F1268*0.25*(价格数据!C1269/价格数据!C1268),C1268*(价格数据!C1269/价格数据!C1268))</f>
        <v>29440.066552169385</v>
      </c>
      <c r="D1269">
        <f>IF(K1268="是",F1268*0.25*(价格数据!D1269/价格数据!D1268),D1268*(价格数据!D1269/价格数据!D1268))</f>
        <v>29568.675408057981</v>
      </c>
      <c r="E1269">
        <f>IF(K1268="是",F1268*0.25*(价格数据!E1269/价格数据!E1268),E1268*(价格数据!E1269/价格数据!E1268))</f>
        <v>30397.793326737577</v>
      </c>
      <c r="F1269">
        <f t="shared" si="266"/>
        <v>118832.65215023751</v>
      </c>
      <c r="G1269">
        <f t="shared" si="267"/>
        <v>0.24762652630246582</v>
      </c>
      <c r="H1269">
        <f t="shared" si="268"/>
        <v>0.24774391566174048</v>
      </c>
      <c r="I1269">
        <f t="shared" si="269"/>
        <v>0.24882618432747722</v>
      </c>
      <c r="J1269">
        <f t="shared" si="270"/>
        <v>0.25580337370831641</v>
      </c>
      <c r="K1269" t="str">
        <f>IF(OR(
 ROUND(G1269,4)&gt;(0.25+参数设置!B$3), ROUND(G1269,4)&lt;(0.25-参数设置!B$3),
 ROUND(H1269,4)&gt;(0.25+参数设置!B$3), ROUND(H1269,4)&lt;(0.25-参数设置!B$3),
 ROUND(I1269,4)&gt;(0.25+参数设置!B$3), ROUND(I1269,4)&lt;(0.25-参数设置!B$3),
 ROUND(J1269,4)&gt;(0.25+参数设置!B$3), ROUND(J1269,4)&lt;(0.25-参数设置!B$3)
),"是","否")</f>
        <v>否</v>
      </c>
      <c r="L1269">
        <f t="shared" si="271"/>
        <v>29426.11686327256</v>
      </c>
      <c r="M1269">
        <f t="shared" si="272"/>
        <v>29440.066552169385</v>
      </c>
      <c r="N1269">
        <f t="shared" si="273"/>
        <v>29568.675408057981</v>
      </c>
      <c r="O1269">
        <f t="shared" si="274"/>
        <v>30397.793326737577</v>
      </c>
      <c r="P1269">
        <f t="shared" si="275"/>
        <v>0</v>
      </c>
      <c r="Q1269">
        <f t="shared" si="276"/>
        <v>0</v>
      </c>
      <c r="R1269">
        <f t="shared" si="277"/>
        <v>0</v>
      </c>
      <c r="S1269">
        <f t="shared" si="278"/>
        <v>0</v>
      </c>
      <c r="T1269">
        <f t="shared" si="279"/>
        <v>0</v>
      </c>
      <c r="U1269">
        <f>T1269*参数设置!B1270</f>
        <v>0</v>
      </c>
    </row>
    <row r="1270" spans="1:21" x14ac:dyDescent="0.25">
      <c r="A1270" s="3">
        <v>42752</v>
      </c>
      <c r="B1270">
        <f>IF(K1269="是",F1269*0.25*(价格数据!B1270/价格数据!B1269),B1269*(价格数据!B1270/价格数据!B1269))</f>
        <v>29469.762839041283</v>
      </c>
      <c r="C1270">
        <f>IF(K1269="是",F1269*0.25*(价格数据!C1270/价格数据!C1269),C1269*(价格数据!C1270/价格数据!C1269))</f>
        <v>29571.789445020255</v>
      </c>
      <c r="D1270">
        <f>IF(K1269="是",F1269*0.25*(价格数据!D1270/价格数据!D1269),D1269*(价格数据!D1270/价格数据!D1269))</f>
        <v>29580.729604258177</v>
      </c>
      <c r="E1270">
        <f>IF(K1269="是",F1269*0.25*(价格数据!E1270/价格数据!E1269),E1269*(价格数据!E1270/价格数据!E1269))</f>
        <v>30397.793326737577</v>
      </c>
      <c r="F1270">
        <f t="shared" si="266"/>
        <v>119020.0752150573</v>
      </c>
      <c r="G1270">
        <f t="shared" si="267"/>
        <v>0.247603295375107</v>
      </c>
      <c r="H1270">
        <f t="shared" si="268"/>
        <v>0.24846051719919524</v>
      </c>
      <c r="I1270">
        <f t="shared" si="269"/>
        <v>0.2485356319159501</v>
      </c>
      <c r="J1270">
        <f t="shared" si="270"/>
        <v>0.25540055550974761</v>
      </c>
      <c r="K1270" t="str">
        <f>IF(OR(
 ROUND(G1270,4)&gt;(0.25+参数设置!B$3), ROUND(G1270,4)&lt;(0.25-参数设置!B$3),
 ROUND(H1270,4)&gt;(0.25+参数设置!B$3), ROUND(H1270,4)&lt;(0.25-参数设置!B$3),
 ROUND(I1270,4)&gt;(0.25+参数设置!B$3), ROUND(I1270,4)&lt;(0.25-参数设置!B$3),
 ROUND(J1270,4)&gt;(0.25+参数设置!B$3), ROUND(J1270,4)&lt;(0.25-参数设置!B$3)
),"是","否")</f>
        <v>否</v>
      </c>
      <c r="L1270">
        <f t="shared" si="271"/>
        <v>29469.762839041283</v>
      </c>
      <c r="M1270">
        <f t="shared" si="272"/>
        <v>29571.789445020255</v>
      </c>
      <c r="N1270">
        <f t="shared" si="273"/>
        <v>29580.729604258177</v>
      </c>
      <c r="O1270">
        <f t="shared" si="274"/>
        <v>30397.793326737577</v>
      </c>
      <c r="P1270">
        <f t="shared" si="275"/>
        <v>0</v>
      </c>
      <c r="Q1270">
        <f t="shared" si="276"/>
        <v>0</v>
      </c>
      <c r="R1270">
        <f t="shared" si="277"/>
        <v>0</v>
      </c>
      <c r="S1270">
        <f t="shared" si="278"/>
        <v>0</v>
      </c>
      <c r="T1270">
        <f t="shared" si="279"/>
        <v>0</v>
      </c>
      <c r="U1270">
        <f>T1270*参数设置!B1271</f>
        <v>0</v>
      </c>
    </row>
    <row r="1271" spans="1:21" x14ac:dyDescent="0.25">
      <c r="A1271" s="3">
        <v>42753</v>
      </c>
      <c r="B1271">
        <f>IF(K1270="是",F1270*0.25*(价格数据!B1271/价格数据!B1270),B1270*(价格数据!B1271/价格数据!B1270))</f>
        <v>29661.805132423662</v>
      </c>
      <c r="C1271">
        <f>IF(K1270="是",F1270*0.25*(价格数据!C1271/价格数据!C1270),C1270*(价格数据!C1271/价格数据!C1270))</f>
        <v>29472.997275382106</v>
      </c>
      <c r="D1271">
        <f>IF(K1270="是",F1270*0.25*(价格数据!D1271/价格数据!D1270),D1270*(价格数据!D1271/价格数据!D1270))</f>
        <v>29610.463288218663</v>
      </c>
      <c r="E1271">
        <f>IF(K1270="是",F1270*0.25*(价格数据!E1271/价格数据!E1270),E1270*(价格数据!E1271/价格数据!E1270))</f>
        <v>30391.409790138961</v>
      </c>
      <c r="F1271">
        <f t="shared" si="266"/>
        <v>119136.6754861634</v>
      </c>
      <c r="G1271">
        <f t="shared" si="267"/>
        <v>0.24897291292863549</v>
      </c>
      <c r="H1271">
        <f t="shared" si="268"/>
        <v>0.24738811247763176</v>
      </c>
      <c r="I1271">
        <f t="shared" si="269"/>
        <v>0.24854196381917371</v>
      </c>
      <c r="J1271">
        <f t="shared" si="270"/>
        <v>0.25509701077455899</v>
      </c>
      <c r="K1271" t="str">
        <f>IF(OR(
 ROUND(G1271,4)&gt;(0.25+参数设置!B$3), ROUND(G1271,4)&lt;(0.25-参数设置!B$3),
 ROUND(H1271,4)&gt;(0.25+参数设置!B$3), ROUND(H1271,4)&lt;(0.25-参数设置!B$3),
 ROUND(I1271,4)&gt;(0.25+参数设置!B$3), ROUND(I1271,4)&lt;(0.25-参数设置!B$3),
 ROUND(J1271,4)&gt;(0.25+参数设置!B$3), ROUND(J1271,4)&lt;(0.25-参数设置!B$3)
),"是","否")</f>
        <v>否</v>
      </c>
      <c r="L1271">
        <f t="shared" si="271"/>
        <v>29661.805132423662</v>
      </c>
      <c r="M1271">
        <f t="shared" si="272"/>
        <v>29472.997275382106</v>
      </c>
      <c r="N1271">
        <f t="shared" si="273"/>
        <v>29610.463288218663</v>
      </c>
      <c r="O1271">
        <f t="shared" si="274"/>
        <v>30391.409790138961</v>
      </c>
      <c r="P1271">
        <f t="shared" si="275"/>
        <v>0</v>
      </c>
      <c r="Q1271">
        <f t="shared" si="276"/>
        <v>0</v>
      </c>
      <c r="R1271">
        <f t="shared" si="277"/>
        <v>0</v>
      </c>
      <c r="S1271">
        <f t="shared" si="278"/>
        <v>0</v>
      </c>
      <c r="T1271">
        <f t="shared" si="279"/>
        <v>0</v>
      </c>
      <c r="U1271">
        <f>T1271*参数设置!B1272</f>
        <v>0</v>
      </c>
    </row>
    <row r="1272" spans="1:21" x14ac:dyDescent="0.25">
      <c r="A1272" s="3">
        <v>42754</v>
      </c>
      <c r="B1272">
        <f>IF(K1271="是",F1271*0.25*(价格数据!B1272/价格数据!B1271),B1271*(价格数据!B1272/价格数据!B1271))</f>
        <v>29557.054790578728</v>
      </c>
      <c r="C1272">
        <f>IF(K1271="是",F1271*0.25*(价格数据!C1272/价格数据!C1271),C1271*(价格数据!C1272/价格数据!C1271))</f>
        <v>29220.528397417937</v>
      </c>
      <c r="D1272">
        <f>IF(K1271="是",F1271*0.25*(价格数据!D1272/价格数据!D1271),D1271*(价格数据!D1272/价格数据!D1271))</f>
        <v>29660.019428152806</v>
      </c>
      <c r="E1272">
        <f>IF(K1271="是",F1271*0.25*(价格数据!E1272/价格数据!E1271),E1271*(价格数据!E1272/价格数据!E1271))</f>
        <v>30385.026253540345</v>
      </c>
      <c r="F1272">
        <f t="shared" si="266"/>
        <v>118822.62886968981</v>
      </c>
      <c r="G1272">
        <f t="shared" si="267"/>
        <v>0.24874937603840852</v>
      </c>
      <c r="H1272">
        <f t="shared" si="268"/>
        <v>0.24591720176014162</v>
      </c>
      <c r="I1272">
        <f t="shared" si="269"/>
        <v>0.24961591668435734</v>
      </c>
      <c r="J1272">
        <f t="shared" si="270"/>
        <v>0.25571750551709255</v>
      </c>
      <c r="K1272" t="str">
        <f>IF(OR(
 ROUND(G1272,4)&gt;(0.25+参数设置!B$3), ROUND(G1272,4)&lt;(0.25-参数设置!B$3),
 ROUND(H1272,4)&gt;(0.25+参数设置!B$3), ROUND(H1272,4)&lt;(0.25-参数设置!B$3),
 ROUND(I1272,4)&gt;(0.25+参数设置!B$3), ROUND(I1272,4)&lt;(0.25-参数设置!B$3),
 ROUND(J1272,4)&gt;(0.25+参数设置!B$3), ROUND(J1272,4)&lt;(0.25-参数设置!B$3)
),"是","否")</f>
        <v>否</v>
      </c>
      <c r="L1272">
        <f t="shared" si="271"/>
        <v>29557.054790578728</v>
      </c>
      <c r="M1272">
        <f t="shared" si="272"/>
        <v>29220.528397417937</v>
      </c>
      <c r="N1272">
        <f t="shared" si="273"/>
        <v>29660.019428152806</v>
      </c>
      <c r="O1272">
        <f t="shared" si="274"/>
        <v>30385.026253540345</v>
      </c>
      <c r="P1272">
        <f t="shared" si="275"/>
        <v>0</v>
      </c>
      <c r="Q1272">
        <f t="shared" si="276"/>
        <v>0</v>
      </c>
      <c r="R1272">
        <f t="shared" si="277"/>
        <v>0</v>
      </c>
      <c r="S1272">
        <f t="shared" si="278"/>
        <v>0</v>
      </c>
      <c r="T1272">
        <f t="shared" si="279"/>
        <v>0</v>
      </c>
      <c r="U1272">
        <f>T1272*参数设置!B1273</f>
        <v>0</v>
      </c>
    </row>
    <row r="1273" spans="1:21" x14ac:dyDescent="0.25">
      <c r="A1273" s="3">
        <v>42755</v>
      </c>
      <c r="B1273">
        <f>IF(K1272="是",F1272*0.25*(价格数据!B1273/价格数据!B1272),B1272*(价格数据!B1273/价格数据!B1272))</f>
        <v>29810.201450037315</v>
      </c>
      <c r="C1273">
        <f>IF(K1272="是",F1272*0.25*(价格数据!C1273/价格数据!C1272),C1272*(价格数据!C1273/价格数据!C1272))</f>
        <v>29286.389843843372</v>
      </c>
      <c r="D1273">
        <f>IF(K1272="是",F1272*0.25*(价格数据!D1273/价格数据!D1272),D1272*(价格数据!D1273/价格数据!D1272))</f>
        <v>29701.807308313491</v>
      </c>
      <c r="E1273">
        <f>IF(K1272="是",F1272*0.25*(价格数据!E1273/价格数据!E1272),E1272*(价格数据!E1273/价格数据!E1272))</f>
        <v>30396.273437071242</v>
      </c>
      <c r="F1273">
        <f t="shared" si="266"/>
        <v>119194.67203926542</v>
      </c>
      <c r="G1273">
        <f t="shared" si="267"/>
        <v>0.25009676137384029</v>
      </c>
      <c r="H1273">
        <f t="shared" si="268"/>
        <v>0.24570217227659111</v>
      </c>
      <c r="I1273">
        <f t="shared" si="269"/>
        <v>0.24918737389980858</v>
      </c>
      <c r="J1273">
        <f t="shared" si="270"/>
        <v>0.25501369244976002</v>
      </c>
      <c r="K1273" t="str">
        <f>IF(OR(
 ROUND(G1273,4)&gt;(0.25+参数设置!B$3), ROUND(G1273,4)&lt;(0.25-参数设置!B$3),
 ROUND(H1273,4)&gt;(0.25+参数设置!B$3), ROUND(H1273,4)&lt;(0.25-参数设置!B$3),
 ROUND(I1273,4)&gt;(0.25+参数设置!B$3), ROUND(I1273,4)&lt;(0.25-参数设置!B$3),
 ROUND(J1273,4)&gt;(0.25+参数设置!B$3), ROUND(J1273,4)&lt;(0.25-参数设置!B$3)
),"是","否")</f>
        <v>否</v>
      </c>
      <c r="L1273">
        <f t="shared" si="271"/>
        <v>29810.201450037315</v>
      </c>
      <c r="M1273">
        <f t="shared" si="272"/>
        <v>29286.389843843372</v>
      </c>
      <c r="N1273">
        <f t="shared" si="273"/>
        <v>29701.807308313491</v>
      </c>
      <c r="O1273">
        <f t="shared" si="274"/>
        <v>30396.273437071242</v>
      </c>
      <c r="P1273">
        <f t="shared" si="275"/>
        <v>0</v>
      </c>
      <c r="Q1273">
        <f t="shared" si="276"/>
        <v>0</v>
      </c>
      <c r="R1273">
        <f t="shared" si="277"/>
        <v>0</v>
      </c>
      <c r="S1273">
        <f t="shared" si="278"/>
        <v>0</v>
      </c>
      <c r="T1273">
        <f t="shared" si="279"/>
        <v>0</v>
      </c>
      <c r="U1273">
        <f>T1273*参数设置!B1274</f>
        <v>0</v>
      </c>
    </row>
    <row r="1274" spans="1:21" x14ac:dyDescent="0.25">
      <c r="A1274" s="3">
        <v>42756</v>
      </c>
      <c r="B1274">
        <f>IF(K1273="是",F1273*0.25*(价格数据!B1274/价格数据!B1273),B1273*(价格数据!B1274/价格数据!B1273))</f>
        <v>29810.201450037315</v>
      </c>
      <c r="C1274">
        <f>IF(K1273="是",F1273*0.25*(价格数据!C1274/价格数据!C1273),C1273*(价格数据!C1274/价格数据!C1273))</f>
        <v>29286.389843843372</v>
      </c>
      <c r="D1274">
        <f>IF(K1273="是",F1273*0.25*(价格数据!D1274/价格数据!D1273),D1273*(价格数据!D1274/价格数据!D1273))</f>
        <v>29701.807308313491</v>
      </c>
      <c r="E1274">
        <f>IF(K1273="是",F1273*0.25*(价格数据!E1274/价格数据!E1273),E1273*(价格数据!E1274/价格数据!E1273))</f>
        <v>30396.273437071242</v>
      </c>
      <c r="F1274">
        <f t="shared" si="266"/>
        <v>119194.67203926542</v>
      </c>
      <c r="G1274">
        <f t="shared" si="267"/>
        <v>0.25009676137384029</v>
      </c>
      <c r="H1274">
        <f t="shared" si="268"/>
        <v>0.24570217227659111</v>
      </c>
      <c r="I1274">
        <f t="shared" si="269"/>
        <v>0.24918737389980858</v>
      </c>
      <c r="J1274">
        <f t="shared" si="270"/>
        <v>0.25501369244976002</v>
      </c>
      <c r="K1274" t="str">
        <f>IF(OR(
 ROUND(G1274,4)&gt;(0.25+参数设置!B$3), ROUND(G1274,4)&lt;(0.25-参数设置!B$3),
 ROUND(H1274,4)&gt;(0.25+参数设置!B$3), ROUND(H1274,4)&lt;(0.25-参数设置!B$3),
 ROUND(I1274,4)&gt;(0.25+参数设置!B$3), ROUND(I1274,4)&lt;(0.25-参数设置!B$3),
 ROUND(J1274,4)&gt;(0.25+参数设置!B$3), ROUND(J1274,4)&lt;(0.25-参数设置!B$3)
),"是","否")</f>
        <v>否</v>
      </c>
      <c r="L1274">
        <f t="shared" si="271"/>
        <v>29810.201450037315</v>
      </c>
      <c r="M1274">
        <f t="shared" si="272"/>
        <v>29286.389843843372</v>
      </c>
      <c r="N1274">
        <f t="shared" si="273"/>
        <v>29701.807308313491</v>
      </c>
      <c r="O1274">
        <f t="shared" si="274"/>
        <v>30396.273437071242</v>
      </c>
      <c r="P1274">
        <f t="shared" si="275"/>
        <v>0</v>
      </c>
      <c r="Q1274">
        <f t="shared" si="276"/>
        <v>0</v>
      </c>
      <c r="R1274">
        <f t="shared" si="277"/>
        <v>0</v>
      </c>
      <c r="S1274">
        <f t="shared" si="278"/>
        <v>0</v>
      </c>
      <c r="T1274">
        <f t="shared" si="279"/>
        <v>0</v>
      </c>
      <c r="U1274">
        <f>T1274*参数设置!B1275</f>
        <v>0</v>
      </c>
    </row>
    <row r="1275" spans="1:21" x14ac:dyDescent="0.25">
      <c r="A1275" s="3">
        <v>42757</v>
      </c>
      <c r="B1275">
        <f>IF(K1274="是",F1274*0.25*(价格数据!B1275/价格数据!B1274),B1274*(价格数据!B1275/价格数据!B1274))</f>
        <v>29810.201450037315</v>
      </c>
      <c r="C1275">
        <f>IF(K1274="是",F1274*0.25*(价格数据!C1275/价格数据!C1274),C1274*(价格数据!C1275/价格数据!C1274))</f>
        <v>29286.389843843372</v>
      </c>
      <c r="D1275">
        <f>IF(K1274="是",F1274*0.25*(价格数据!D1275/价格数据!D1274),D1274*(价格数据!D1275/价格数据!D1274))</f>
        <v>29701.807308313491</v>
      </c>
      <c r="E1275">
        <f>IF(K1274="是",F1274*0.25*(价格数据!E1275/价格数据!E1274),E1274*(价格数据!E1275/价格数据!E1274))</f>
        <v>30396.273437071242</v>
      </c>
      <c r="F1275">
        <f t="shared" si="266"/>
        <v>119194.67203926542</v>
      </c>
      <c r="G1275">
        <f t="shared" si="267"/>
        <v>0.25009676137384029</v>
      </c>
      <c r="H1275">
        <f t="shared" si="268"/>
        <v>0.24570217227659111</v>
      </c>
      <c r="I1275">
        <f t="shared" si="269"/>
        <v>0.24918737389980858</v>
      </c>
      <c r="J1275">
        <f t="shared" si="270"/>
        <v>0.25501369244976002</v>
      </c>
      <c r="K1275" t="str">
        <f>IF(OR(
 ROUND(G1275,4)&gt;(0.25+参数设置!B$3), ROUND(G1275,4)&lt;(0.25-参数设置!B$3),
 ROUND(H1275,4)&gt;(0.25+参数设置!B$3), ROUND(H1275,4)&lt;(0.25-参数设置!B$3),
 ROUND(I1275,4)&gt;(0.25+参数设置!B$3), ROUND(I1275,4)&lt;(0.25-参数设置!B$3),
 ROUND(J1275,4)&gt;(0.25+参数设置!B$3), ROUND(J1275,4)&lt;(0.25-参数设置!B$3)
),"是","否")</f>
        <v>否</v>
      </c>
      <c r="L1275">
        <f t="shared" si="271"/>
        <v>29810.201450037315</v>
      </c>
      <c r="M1275">
        <f t="shared" si="272"/>
        <v>29286.389843843372</v>
      </c>
      <c r="N1275">
        <f t="shared" si="273"/>
        <v>29701.807308313491</v>
      </c>
      <c r="O1275">
        <f t="shared" si="274"/>
        <v>30396.273437071242</v>
      </c>
      <c r="P1275">
        <f t="shared" si="275"/>
        <v>0</v>
      </c>
      <c r="Q1275">
        <f t="shared" si="276"/>
        <v>0</v>
      </c>
      <c r="R1275">
        <f t="shared" si="277"/>
        <v>0</v>
      </c>
      <c r="S1275">
        <f t="shared" si="278"/>
        <v>0</v>
      </c>
      <c r="T1275">
        <f t="shared" si="279"/>
        <v>0</v>
      </c>
      <c r="U1275">
        <f>T1275*参数设置!B1276</f>
        <v>0</v>
      </c>
    </row>
    <row r="1276" spans="1:21" x14ac:dyDescent="0.25">
      <c r="A1276" s="3">
        <v>42758</v>
      </c>
      <c r="B1276">
        <f>IF(K1275="是",F1275*0.25*(价格数据!B1276/价格数据!B1275),B1275*(价格数据!B1276/价格数据!B1275))</f>
        <v>29338.824911735115</v>
      </c>
      <c r="C1276">
        <f>IF(K1275="是",F1275*0.25*(价格数据!C1276/价格数据!C1275),C1275*(价格数据!C1276/价格数据!C1275))</f>
        <v>29429.08964443181</v>
      </c>
      <c r="D1276">
        <f>IF(K1275="是",F1275*0.25*(价格数据!D1276/价格数据!D1275),D1275*(价格数据!D1276/价格数据!D1275))</f>
        <v>29773.596743461334</v>
      </c>
      <c r="E1276">
        <f>IF(K1275="是",F1275*0.25*(价格数据!E1276/价格数据!E1275),E1275*(价格数据!E1276/价格数据!E1275))</f>
        <v>30397.793326737574</v>
      </c>
      <c r="F1276">
        <f t="shared" si="266"/>
        <v>118939.30462636585</v>
      </c>
      <c r="G1276">
        <f t="shared" si="267"/>
        <v>0.246670560281983</v>
      </c>
      <c r="H1276">
        <f t="shared" si="268"/>
        <v>0.2474294745280369</v>
      </c>
      <c r="I1276">
        <f t="shared" si="269"/>
        <v>0.25032596951017722</v>
      </c>
      <c r="J1276">
        <f t="shared" si="270"/>
        <v>0.25557399567980282</v>
      </c>
      <c r="K1276" t="str">
        <f>IF(OR(
 ROUND(G1276,4)&gt;(0.25+参数设置!B$3), ROUND(G1276,4)&lt;(0.25-参数设置!B$3),
 ROUND(H1276,4)&gt;(0.25+参数设置!B$3), ROUND(H1276,4)&lt;(0.25-参数设置!B$3),
 ROUND(I1276,4)&gt;(0.25+参数设置!B$3), ROUND(I1276,4)&lt;(0.25-参数设置!B$3),
 ROUND(J1276,4)&gt;(0.25+参数设置!B$3), ROUND(J1276,4)&lt;(0.25-参数设置!B$3)
),"是","否")</f>
        <v>否</v>
      </c>
      <c r="L1276">
        <f t="shared" si="271"/>
        <v>29338.824911735115</v>
      </c>
      <c r="M1276">
        <f t="shared" si="272"/>
        <v>29429.08964443181</v>
      </c>
      <c r="N1276">
        <f t="shared" si="273"/>
        <v>29773.596743461334</v>
      </c>
      <c r="O1276">
        <f t="shared" si="274"/>
        <v>30397.793326737574</v>
      </c>
      <c r="P1276">
        <f t="shared" si="275"/>
        <v>0</v>
      </c>
      <c r="Q1276">
        <f t="shared" si="276"/>
        <v>0</v>
      </c>
      <c r="R1276">
        <f t="shared" si="277"/>
        <v>0</v>
      </c>
      <c r="S1276">
        <f t="shared" si="278"/>
        <v>0</v>
      </c>
      <c r="T1276">
        <f t="shared" si="279"/>
        <v>0</v>
      </c>
      <c r="U1276">
        <f>T1276*参数设置!B1277</f>
        <v>0</v>
      </c>
    </row>
    <row r="1277" spans="1:21" x14ac:dyDescent="0.25">
      <c r="A1277" s="3">
        <v>42759</v>
      </c>
      <c r="B1277">
        <f>IF(K1276="是",F1276*0.25*(价格数据!B1277/价格数据!B1276),B1276*(价格数据!B1277/价格数据!B1276))</f>
        <v>29356.283302042601</v>
      </c>
      <c r="C1277">
        <f>IF(K1276="是",F1276*0.25*(价格数据!C1277/价格数据!C1276),C1276*(价格数据!C1277/价格数据!C1276))</f>
        <v>29385.182013481521</v>
      </c>
      <c r="D1277">
        <f>IF(K1276="是",F1276*0.25*(价格数据!D1277/价格数据!D1276),D1276*(价格数据!D1277/价格数据!D1276))</f>
        <v>29702.075179340165</v>
      </c>
      <c r="E1277">
        <f>IF(K1276="是",F1276*0.25*(价格数据!E1277/价格数据!E1276),E1276*(价格数据!E1277/价格数据!E1276))</f>
        <v>30400.529128136979</v>
      </c>
      <c r="F1277">
        <f t="shared" si="266"/>
        <v>118844.06962300127</v>
      </c>
      <c r="G1277">
        <f t="shared" si="267"/>
        <v>0.24701512995277755</v>
      </c>
      <c r="H1277">
        <f t="shared" si="268"/>
        <v>0.24725829489597237</v>
      </c>
      <c r="I1277">
        <f t="shared" si="269"/>
        <v>0.24992475664592673</v>
      </c>
      <c r="J1277">
        <f t="shared" si="270"/>
        <v>0.2558018185053233</v>
      </c>
      <c r="K1277" t="str">
        <f>IF(OR(
 ROUND(G1277,4)&gt;(0.25+参数设置!B$3), ROUND(G1277,4)&lt;(0.25-参数设置!B$3),
 ROUND(H1277,4)&gt;(0.25+参数设置!B$3), ROUND(H1277,4)&lt;(0.25-参数设置!B$3),
 ROUND(I1277,4)&gt;(0.25+参数设置!B$3), ROUND(I1277,4)&lt;(0.25-参数设置!B$3),
 ROUND(J1277,4)&gt;(0.25+参数设置!B$3), ROUND(J1277,4)&lt;(0.25-参数设置!B$3)
),"是","否")</f>
        <v>否</v>
      </c>
      <c r="L1277">
        <f t="shared" si="271"/>
        <v>29356.283302042601</v>
      </c>
      <c r="M1277">
        <f t="shared" si="272"/>
        <v>29385.182013481521</v>
      </c>
      <c r="N1277">
        <f t="shared" si="273"/>
        <v>29702.075179340165</v>
      </c>
      <c r="O1277">
        <f t="shared" si="274"/>
        <v>30400.529128136979</v>
      </c>
      <c r="P1277">
        <f t="shared" si="275"/>
        <v>0</v>
      </c>
      <c r="Q1277">
        <f t="shared" si="276"/>
        <v>0</v>
      </c>
      <c r="R1277">
        <f t="shared" si="277"/>
        <v>0</v>
      </c>
      <c r="S1277">
        <f t="shared" si="278"/>
        <v>0</v>
      </c>
      <c r="T1277">
        <f t="shared" si="279"/>
        <v>0</v>
      </c>
      <c r="U1277">
        <f>T1277*参数设置!B1278</f>
        <v>0</v>
      </c>
    </row>
    <row r="1278" spans="1:21" x14ac:dyDescent="0.25">
      <c r="A1278" s="3">
        <v>42760</v>
      </c>
      <c r="B1278">
        <f>IF(K1277="是",F1277*0.25*(价格数据!B1278/价格数据!B1277),B1277*(价格数据!B1278/价格数据!B1277))</f>
        <v>29443.575253580046</v>
      </c>
      <c r="C1278">
        <f>IF(K1277="是",F1277*0.25*(价格数据!C1278/价格数据!C1277),C1277*(价格数据!C1278/价格数据!C1277))</f>
        <v>29099.782412304634</v>
      </c>
      <c r="D1278">
        <f>IF(K1277="是",F1277*0.25*(价格数据!D1278/价格数据!D1277),D1277*(价格数据!D1278/价格数据!D1277))</f>
        <v>29654.126265566047</v>
      </c>
      <c r="E1278">
        <f>IF(K1277="是",F1277*0.25*(价格数据!E1278/价格数据!E1277),E1277*(价格数据!E1278/价格数据!E1277))</f>
        <v>30410.560399934799</v>
      </c>
      <c r="F1278">
        <f t="shared" si="266"/>
        <v>118608.04433138552</v>
      </c>
      <c r="G1278">
        <f t="shared" si="267"/>
        <v>0.24824265014703409</v>
      </c>
      <c r="H1278">
        <f t="shared" si="268"/>
        <v>0.24534408754773121</v>
      </c>
      <c r="I1278">
        <f t="shared" si="269"/>
        <v>0.25001783338332229</v>
      </c>
      <c r="J1278">
        <f t="shared" si="270"/>
        <v>0.25639542892191247</v>
      </c>
      <c r="K1278" t="str">
        <f>IF(OR(
 ROUND(G1278,4)&gt;(0.25+参数设置!B$3), ROUND(G1278,4)&lt;(0.25-参数设置!B$3),
 ROUND(H1278,4)&gt;(0.25+参数设置!B$3), ROUND(H1278,4)&lt;(0.25-参数设置!B$3),
 ROUND(I1278,4)&gt;(0.25+参数设置!B$3), ROUND(I1278,4)&lt;(0.25-参数设置!B$3),
 ROUND(J1278,4)&gt;(0.25+参数设置!B$3), ROUND(J1278,4)&lt;(0.25-参数设置!B$3)
),"是","否")</f>
        <v>否</v>
      </c>
      <c r="L1278">
        <f t="shared" si="271"/>
        <v>29443.575253580046</v>
      </c>
      <c r="M1278">
        <f t="shared" si="272"/>
        <v>29099.782412304634</v>
      </c>
      <c r="N1278">
        <f t="shared" si="273"/>
        <v>29654.126265566047</v>
      </c>
      <c r="O1278">
        <f t="shared" si="274"/>
        <v>30410.560399934799</v>
      </c>
      <c r="P1278">
        <f t="shared" si="275"/>
        <v>0</v>
      </c>
      <c r="Q1278">
        <f t="shared" si="276"/>
        <v>0</v>
      </c>
      <c r="R1278">
        <f t="shared" si="277"/>
        <v>0</v>
      </c>
      <c r="S1278">
        <f t="shared" si="278"/>
        <v>0</v>
      </c>
      <c r="T1278">
        <f t="shared" si="279"/>
        <v>0</v>
      </c>
      <c r="U1278">
        <f>T1278*参数设置!B1279</f>
        <v>0</v>
      </c>
    </row>
    <row r="1279" spans="1:21" x14ac:dyDescent="0.25">
      <c r="A1279" s="3">
        <v>42761</v>
      </c>
      <c r="B1279">
        <f>IF(K1278="是",F1278*0.25*(价格数据!B1279/价格数据!B1278),B1278*(价格数据!B1279/价格数据!B1278))</f>
        <v>29565.783985732465</v>
      </c>
      <c r="C1279">
        <f>IF(K1278="是",F1278*0.25*(价格数据!C1279/价格数据!C1278),C1278*(价格数据!C1279/价格数据!C1278))</f>
        <v>28990.013334928914</v>
      </c>
      <c r="D1279">
        <f>IF(K1278="是",F1278*0.25*(价格数据!D1279/价格数据!D1278),D1278*(价格数据!D1279/价格数据!D1278))</f>
        <v>29700.467953180138</v>
      </c>
      <c r="E1279">
        <f>IF(K1278="是",F1278*0.25*(价格数据!E1279/价格数据!E1278),E1278*(价格数据!E1279/价格数据!E1278))</f>
        <v>30415.728024800344</v>
      </c>
      <c r="F1279">
        <f t="shared" si="266"/>
        <v>118671.99329864187</v>
      </c>
      <c r="G1279">
        <f t="shared" si="267"/>
        <v>0.24913868187356744</v>
      </c>
      <c r="H1279">
        <f t="shared" si="268"/>
        <v>0.24428689979087667</v>
      </c>
      <c r="I1279">
        <f t="shared" si="269"/>
        <v>0.25027360818350763</v>
      </c>
      <c r="J1279">
        <f t="shared" si="270"/>
        <v>0.2563008101520482</v>
      </c>
      <c r="K1279" t="str">
        <f>IF(OR(
 ROUND(G1279,4)&gt;(0.25+参数设置!B$3), ROUND(G1279,4)&lt;(0.25-参数设置!B$3),
 ROUND(H1279,4)&gt;(0.25+参数设置!B$3), ROUND(H1279,4)&lt;(0.25-参数设置!B$3),
 ROUND(I1279,4)&gt;(0.25+参数设置!B$3), ROUND(I1279,4)&lt;(0.25-参数设置!B$3),
 ROUND(J1279,4)&gt;(0.25+参数设置!B$3), ROUND(J1279,4)&lt;(0.25-参数设置!B$3)
),"是","否")</f>
        <v>否</v>
      </c>
      <c r="L1279">
        <f t="shared" si="271"/>
        <v>29565.783985732465</v>
      </c>
      <c r="M1279">
        <f t="shared" si="272"/>
        <v>28990.013334928914</v>
      </c>
      <c r="N1279">
        <f t="shared" si="273"/>
        <v>29700.467953180138</v>
      </c>
      <c r="O1279">
        <f t="shared" si="274"/>
        <v>30415.728024800344</v>
      </c>
      <c r="P1279">
        <f t="shared" si="275"/>
        <v>0</v>
      </c>
      <c r="Q1279">
        <f t="shared" si="276"/>
        <v>0</v>
      </c>
      <c r="R1279">
        <f t="shared" si="277"/>
        <v>0</v>
      </c>
      <c r="S1279">
        <f t="shared" si="278"/>
        <v>0</v>
      </c>
      <c r="T1279">
        <f t="shared" si="279"/>
        <v>0</v>
      </c>
      <c r="U1279">
        <f>T1279*参数设置!B1280</f>
        <v>0</v>
      </c>
    </row>
    <row r="1280" spans="1:21" x14ac:dyDescent="0.25">
      <c r="A1280" s="3">
        <v>42762</v>
      </c>
      <c r="B1280">
        <f>IF(K1279="是",F1279*0.25*(价格数据!B1280/价格数据!B1279),B1279*(价格数据!B1280/价格数据!B1279))</f>
        <v>29565.783985732465</v>
      </c>
      <c r="C1280">
        <f>IF(K1279="是",F1279*0.25*(价格数据!C1280/价格数据!C1279),C1279*(价格数据!C1280/价格数据!C1279))</f>
        <v>28990.013334928914</v>
      </c>
      <c r="D1280">
        <f>IF(K1279="是",F1279*0.25*(价格数据!D1280/价格数据!D1279),D1279*(价格数据!D1280/价格数据!D1279))</f>
        <v>29700.467953180138</v>
      </c>
      <c r="E1280">
        <f>IF(K1279="是",F1279*0.25*(价格数据!E1280/价格数据!E1279),E1279*(价格数据!E1280/价格数据!E1279))</f>
        <v>30415.728024800344</v>
      </c>
      <c r="F1280">
        <f t="shared" si="266"/>
        <v>118671.99329864187</v>
      </c>
      <c r="G1280">
        <f t="shared" si="267"/>
        <v>0.24913868187356744</v>
      </c>
      <c r="H1280">
        <f t="shared" si="268"/>
        <v>0.24428689979087667</v>
      </c>
      <c r="I1280">
        <f t="shared" si="269"/>
        <v>0.25027360818350763</v>
      </c>
      <c r="J1280">
        <f t="shared" si="270"/>
        <v>0.2563008101520482</v>
      </c>
      <c r="K1280" t="str">
        <f>IF(OR(
 ROUND(G1280,4)&gt;(0.25+参数设置!B$3), ROUND(G1280,4)&lt;(0.25-参数设置!B$3),
 ROUND(H1280,4)&gt;(0.25+参数设置!B$3), ROUND(H1280,4)&lt;(0.25-参数设置!B$3),
 ROUND(I1280,4)&gt;(0.25+参数设置!B$3), ROUND(I1280,4)&lt;(0.25-参数设置!B$3),
 ROUND(J1280,4)&gt;(0.25+参数设置!B$3), ROUND(J1280,4)&lt;(0.25-参数设置!B$3)
),"是","否")</f>
        <v>否</v>
      </c>
      <c r="L1280">
        <f t="shared" si="271"/>
        <v>29565.783985732465</v>
      </c>
      <c r="M1280">
        <f t="shared" si="272"/>
        <v>28990.013334928914</v>
      </c>
      <c r="N1280">
        <f t="shared" si="273"/>
        <v>29700.467953180138</v>
      </c>
      <c r="O1280">
        <f t="shared" si="274"/>
        <v>30415.728024800344</v>
      </c>
      <c r="P1280">
        <f t="shared" si="275"/>
        <v>0</v>
      </c>
      <c r="Q1280">
        <f t="shared" si="276"/>
        <v>0</v>
      </c>
      <c r="R1280">
        <f t="shared" si="277"/>
        <v>0</v>
      </c>
      <c r="S1280">
        <f t="shared" si="278"/>
        <v>0</v>
      </c>
      <c r="T1280">
        <f t="shared" si="279"/>
        <v>0</v>
      </c>
      <c r="U1280">
        <f>T1280*参数设置!B1281</f>
        <v>0</v>
      </c>
    </row>
    <row r="1281" spans="1:21" x14ac:dyDescent="0.25">
      <c r="A1281" s="3">
        <v>42763</v>
      </c>
      <c r="B1281">
        <f>IF(K1280="是",F1280*0.25*(价格数据!B1281/价格数据!B1280),B1280*(价格数据!B1281/价格数据!B1280))</f>
        <v>29565.783985732465</v>
      </c>
      <c r="C1281">
        <f>IF(K1280="是",F1280*0.25*(价格数据!C1281/价格数据!C1280),C1280*(价格数据!C1281/价格数据!C1280))</f>
        <v>28990.013334928914</v>
      </c>
      <c r="D1281">
        <f>IF(K1280="是",F1280*0.25*(价格数据!D1281/价格数据!D1280),D1280*(价格数据!D1281/价格数据!D1280))</f>
        <v>29700.467953180138</v>
      </c>
      <c r="E1281">
        <f>IF(K1280="是",F1280*0.25*(价格数据!E1281/价格数据!E1280),E1280*(价格数据!E1281/价格数据!E1280))</f>
        <v>30415.728024800344</v>
      </c>
      <c r="F1281">
        <f t="shared" si="266"/>
        <v>118671.99329864187</v>
      </c>
      <c r="G1281">
        <f t="shared" si="267"/>
        <v>0.24913868187356744</v>
      </c>
      <c r="H1281">
        <f t="shared" si="268"/>
        <v>0.24428689979087667</v>
      </c>
      <c r="I1281">
        <f t="shared" si="269"/>
        <v>0.25027360818350763</v>
      </c>
      <c r="J1281">
        <f t="shared" si="270"/>
        <v>0.2563008101520482</v>
      </c>
      <c r="K1281" t="str">
        <f>IF(OR(
 ROUND(G1281,4)&gt;(0.25+参数设置!B$3), ROUND(G1281,4)&lt;(0.25-参数设置!B$3),
 ROUND(H1281,4)&gt;(0.25+参数设置!B$3), ROUND(H1281,4)&lt;(0.25-参数设置!B$3),
 ROUND(I1281,4)&gt;(0.25+参数设置!B$3), ROUND(I1281,4)&lt;(0.25-参数设置!B$3),
 ROUND(J1281,4)&gt;(0.25+参数设置!B$3), ROUND(J1281,4)&lt;(0.25-参数设置!B$3)
),"是","否")</f>
        <v>否</v>
      </c>
      <c r="L1281">
        <f t="shared" si="271"/>
        <v>29565.783985732465</v>
      </c>
      <c r="M1281">
        <f t="shared" si="272"/>
        <v>28990.013334928914</v>
      </c>
      <c r="N1281">
        <f t="shared" si="273"/>
        <v>29700.467953180138</v>
      </c>
      <c r="O1281">
        <f t="shared" si="274"/>
        <v>30415.728024800344</v>
      </c>
      <c r="P1281">
        <f t="shared" si="275"/>
        <v>0</v>
      </c>
      <c r="Q1281">
        <f t="shared" si="276"/>
        <v>0</v>
      </c>
      <c r="R1281">
        <f t="shared" si="277"/>
        <v>0</v>
      </c>
      <c r="S1281">
        <f t="shared" si="278"/>
        <v>0</v>
      </c>
      <c r="T1281">
        <f t="shared" si="279"/>
        <v>0</v>
      </c>
      <c r="U1281">
        <f>T1281*参数设置!B1282</f>
        <v>0</v>
      </c>
    </row>
    <row r="1282" spans="1:21" x14ac:dyDescent="0.25">
      <c r="A1282" s="3">
        <v>42764</v>
      </c>
      <c r="B1282">
        <f>IF(K1281="是",F1281*0.25*(价格数据!B1282/价格数据!B1281),B1281*(价格数据!B1282/价格数据!B1281))</f>
        <v>29565.783985732465</v>
      </c>
      <c r="C1282">
        <f>IF(K1281="是",F1281*0.25*(价格数据!C1282/价格数据!C1281),C1281*(价格数据!C1282/价格数据!C1281))</f>
        <v>28990.013334928914</v>
      </c>
      <c r="D1282">
        <f>IF(K1281="是",F1281*0.25*(价格数据!D1282/价格数据!D1281),D1281*(价格数据!D1282/价格数据!D1281))</f>
        <v>29700.467953180138</v>
      </c>
      <c r="E1282">
        <f>IF(K1281="是",F1281*0.25*(价格数据!E1282/价格数据!E1281),E1281*(价格数据!E1282/价格数据!E1281))</f>
        <v>30415.728024800344</v>
      </c>
      <c r="F1282">
        <f t="shared" si="266"/>
        <v>118671.99329864187</v>
      </c>
      <c r="G1282">
        <f t="shared" si="267"/>
        <v>0.24913868187356744</v>
      </c>
      <c r="H1282">
        <f t="shared" si="268"/>
        <v>0.24428689979087667</v>
      </c>
      <c r="I1282">
        <f t="shared" si="269"/>
        <v>0.25027360818350763</v>
      </c>
      <c r="J1282">
        <f t="shared" si="270"/>
        <v>0.2563008101520482</v>
      </c>
      <c r="K1282" t="str">
        <f>IF(OR(
 ROUND(G1282,4)&gt;(0.25+参数设置!B$3), ROUND(G1282,4)&lt;(0.25-参数设置!B$3),
 ROUND(H1282,4)&gt;(0.25+参数设置!B$3), ROUND(H1282,4)&lt;(0.25-参数设置!B$3),
 ROUND(I1282,4)&gt;(0.25+参数设置!B$3), ROUND(I1282,4)&lt;(0.25-参数设置!B$3),
 ROUND(J1282,4)&gt;(0.25+参数设置!B$3), ROUND(J1282,4)&lt;(0.25-参数设置!B$3)
),"是","否")</f>
        <v>否</v>
      </c>
      <c r="L1282">
        <f t="shared" si="271"/>
        <v>29565.783985732465</v>
      </c>
      <c r="M1282">
        <f t="shared" si="272"/>
        <v>28990.013334928914</v>
      </c>
      <c r="N1282">
        <f t="shared" si="273"/>
        <v>29700.467953180138</v>
      </c>
      <c r="O1282">
        <f t="shared" si="274"/>
        <v>30415.728024800344</v>
      </c>
      <c r="P1282">
        <f t="shared" si="275"/>
        <v>0</v>
      </c>
      <c r="Q1282">
        <f t="shared" si="276"/>
        <v>0</v>
      </c>
      <c r="R1282">
        <f t="shared" si="277"/>
        <v>0</v>
      </c>
      <c r="S1282">
        <f t="shared" si="278"/>
        <v>0</v>
      </c>
      <c r="T1282">
        <f t="shared" si="279"/>
        <v>0</v>
      </c>
      <c r="U1282">
        <f>T1282*参数设置!B1283</f>
        <v>0</v>
      </c>
    </row>
    <row r="1283" spans="1:21" x14ac:dyDescent="0.25">
      <c r="A1283" s="3">
        <v>42765</v>
      </c>
      <c r="B1283">
        <f>IF(K1282="是",F1282*0.25*(价格数据!B1283/价格数据!B1282),B1282*(价格数据!B1283/价格数据!B1282))</f>
        <v>29565.783985732465</v>
      </c>
      <c r="C1283">
        <f>IF(K1282="是",F1282*0.25*(价格数据!C1283/价格数据!C1282),C1282*(价格数据!C1283/价格数据!C1282))</f>
        <v>28990.013334928914</v>
      </c>
      <c r="D1283">
        <f>IF(K1282="是",F1282*0.25*(价格数据!D1283/价格数据!D1282),D1282*(价格数据!D1283/价格数据!D1282))</f>
        <v>29700.467953180138</v>
      </c>
      <c r="E1283">
        <f>IF(K1282="是",F1282*0.25*(价格数据!E1283/价格数据!E1282),E1282*(价格数据!E1283/价格数据!E1282))</f>
        <v>30415.728024800344</v>
      </c>
      <c r="F1283">
        <f t="shared" ref="F1283:F1346" si="280">B1283+C1283+D1283+E1283</f>
        <v>118671.99329864187</v>
      </c>
      <c r="G1283">
        <f t="shared" ref="G1283:G1346" si="281">B1283/F1283</f>
        <v>0.24913868187356744</v>
      </c>
      <c r="H1283">
        <f t="shared" ref="H1283:H1346" si="282">C1283/F1283</f>
        <v>0.24428689979087667</v>
      </c>
      <c r="I1283">
        <f t="shared" ref="I1283:I1346" si="283">D1283/F1283</f>
        <v>0.25027360818350763</v>
      </c>
      <c r="J1283">
        <f t="shared" ref="J1283:J1346" si="284">E1283/F1283</f>
        <v>0.2563008101520482</v>
      </c>
      <c r="K1283" t="str">
        <f>IF(OR(
 ROUND(G1283,4)&gt;(0.25+参数设置!B$3), ROUND(G1283,4)&lt;(0.25-参数设置!B$3),
 ROUND(H1283,4)&gt;(0.25+参数设置!B$3), ROUND(H1283,4)&lt;(0.25-参数设置!B$3),
 ROUND(I1283,4)&gt;(0.25+参数设置!B$3), ROUND(I1283,4)&lt;(0.25-参数设置!B$3),
 ROUND(J1283,4)&gt;(0.25+参数设置!B$3), ROUND(J1283,4)&lt;(0.25-参数设置!B$3)
),"是","否")</f>
        <v>否</v>
      </c>
      <c r="L1283">
        <f t="shared" ref="L1283:L1346" si="285">IF(K1283="是",F1283*0.25,B1283)</f>
        <v>29565.783985732465</v>
      </c>
      <c r="M1283">
        <f t="shared" ref="M1283:M1346" si="286">IF(K1283="是",F1283*0.25,C1283)</f>
        <v>28990.013334928914</v>
      </c>
      <c r="N1283">
        <f t="shared" ref="N1283:N1346" si="287">IF(K1283="是",F1283*0.25,D1283)</f>
        <v>29700.467953180138</v>
      </c>
      <c r="O1283">
        <f t="shared" ref="O1283:O1346" si="288">IF(K1283="是",F1283*0.25,E1283)</f>
        <v>30415.728024800344</v>
      </c>
      <c r="P1283">
        <f t="shared" ref="P1283:P1346" si="289">IF(K1283="是",ABS(L1283-B1283),0)</f>
        <v>0</v>
      </c>
      <c r="Q1283">
        <f t="shared" ref="Q1283:Q1346" si="290">IF(K1283="是",ABS(M1283-C1283),0)</f>
        <v>0</v>
      </c>
      <c r="R1283">
        <f t="shared" ref="R1283:R1346" si="291">IF(K1283="是",ABS(N1283-D1283),0)</f>
        <v>0</v>
      </c>
      <c r="S1283">
        <f t="shared" ref="S1283:S1346" si="292">IF(K1283="是",ABS(O1283-E1283),0)</f>
        <v>0</v>
      </c>
      <c r="T1283">
        <f t="shared" ref="T1283:T1346" si="293">P1283+Q1283+R1283+S1283</f>
        <v>0</v>
      </c>
      <c r="U1283">
        <f>T1283*参数设置!B1284</f>
        <v>0</v>
      </c>
    </row>
    <row r="1284" spans="1:21" x14ac:dyDescent="0.25">
      <c r="A1284" s="3">
        <v>42766</v>
      </c>
      <c r="B1284">
        <f>IF(K1283="是",F1283*0.25*(价格数据!B1284/价格数据!B1283),B1283*(价格数据!B1284/价格数据!B1283))</f>
        <v>29565.783985732465</v>
      </c>
      <c r="C1284">
        <f>IF(K1283="是",F1283*0.25*(价格数据!C1284/价格数据!C1283),C1283*(价格数据!C1284/价格数据!C1283))</f>
        <v>28990.013334928914</v>
      </c>
      <c r="D1284">
        <f>IF(K1283="是",F1283*0.25*(价格数据!D1284/价格数据!D1283),D1283*(价格数据!D1284/价格数据!D1283))</f>
        <v>29700.467953180138</v>
      </c>
      <c r="E1284">
        <f>IF(K1283="是",F1283*0.25*(价格数据!E1284/价格数据!E1283),E1283*(价格数据!E1284/价格数据!E1283))</f>
        <v>30415.728024800344</v>
      </c>
      <c r="F1284">
        <f t="shared" si="280"/>
        <v>118671.99329864187</v>
      </c>
      <c r="G1284">
        <f t="shared" si="281"/>
        <v>0.24913868187356744</v>
      </c>
      <c r="H1284">
        <f t="shared" si="282"/>
        <v>0.24428689979087667</v>
      </c>
      <c r="I1284">
        <f t="shared" si="283"/>
        <v>0.25027360818350763</v>
      </c>
      <c r="J1284">
        <f t="shared" si="284"/>
        <v>0.2563008101520482</v>
      </c>
      <c r="K1284" t="str">
        <f>IF(OR(
 ROUND(G1284,4)&gt;(0.25+参数设置!B$3), ROUND(G1284,4)&lt;(0.25-参数设置!B$3),
 ROUND(H1284,4)&gt;(0.25+参数设置!B$3), ROUND(H1284,4)&lt;(0.25-参数设置!B$3),
 ROUND(I1284,4)&gt;(0.25+参数设置!B$3), ROUND(I1284,4)&lt;(0.25-参数设置!B$3),
 ROUND(J1284,4)&gt;(0.25+参数设置!B$3), ROUND(J1284,4)&lt;(0.25-参数设置!B$3)
),"是","否")</f>
        <v>否</v>
      </c>
      <c r="L1284">
        <f t="shared" si="285"/>
        <v>29565.783985732465</v>
      </c>
      <c r="M1284">
        <f t="shared" si="286"/>
        <v>28990.013334928914</v>
      </c>
      <c r="N1284">
        <f t="shared" si="287"/>
        <v>29700.467953180138</v>
      </c>
      <c r="O1284">
        <f t="shared" si="288"/>
        <v>30415.728024800344</v>
      </c>
      <c r="P1284">
        <f t="shared" si="289"/>
        <v>0</v>
      </c>
      <c r="Q1284">
        <f t="shared" si="290"/>
        <v>0</v>
      </c>
      <c r="R1284">
        <f t="shared" si="291"/>
        <v>0</v>
      </c>
      <c r="S1284">
        <f t="shared" si="292"/>
        <v>0</v>
      </c>
      <c r="T1284">
        <f t="shared" si="293"/>
        <v>0</v>
      </c>
      <c r="U1284">
        <f>T1284*参数设置!B1285</f>
        <v>0</v>
      </c>
    </row>
    <row r="1285" spans="1:21" x14ac:dyDescent="0.25">
      <c r="A1285" s="3">
        <v>42767</v>
      </c>
      <c r="B1285">
        <f>IF(K1284="是",F1284*0.25*(价格数据!B1285/价格数据!B1284),B1284*(价格数据!B1285/价格数据!B1284))</f>
        <v>29565.783985732465</v>
      </c>
      <c r="C1285">
        <f>IF(K1284="是",F1284*0.25*(价格数据!C1285/价格数据!C1284),C1284*(价格数据!C1285/价格数据!C1284))</f>
        <v>28990.013334928914</v>
      </c>
      <c r="D1285">
        <f>IF(K1284="是",F1284*0.25*(价格数据!D1285/价格数据!D1284),D1284*(价格数据!D1285/价格数据!D1284))</f>
        <v>29700.467953180138</v>
      </c>
      <c r="E1285">
        <f>IF(K1284="是",F1284*0.25*(价格数据!E1285/价格数据!E1284),E1284*(价格数据!E1285/价格数据!E1284))</f>
        <v>30415.728024800344</v>
      </c>
      <c r="F1285">
        <f t="shared" si="280"/>
        <v>118671.99329864187</v>
      </c>
      <c r="G1285">
        <f t="shared" si="281"/>
        <v>0.24913868187356744</v>
      </c>
      <c r="H1285">
        <f t="shared" si="282"/>
        <v>0.24428689979087667</v>
      </c>
      <c r="I1285">
        <f t="shared" si="283"/>
        <v>0.25027360818350763</v>
      </c>
      <c r="J1285">
        <f t="shared" si="284"/>
        <v>0.2563008101520482</v>
      </c>
      <c r="K1285" t="str">
        <f>IF(OR(
 ROUND(G1285,4)&gt;(0.25+参数设置!B$3), ROUND(G1285,4)&lt;(0.25-参数设置!B$3),
 ROUND(H1285,4)&gt;(0.25+参数设置!B$3), ROUND(H1285,4)&lt;(0.25-参数设置!B$3),
 ROUND(I1285,4)&gt;(0.25+参数设置!B$3), ROUND(I1285,4)&lt;(0.25-参数设置!B$3),
 ROUND(J1285,4)&gt;(0.25+参数设置!B$3), ROUND(J1285,4)&lt;(0.25-参数设置!B$3)
),"是","否")</f>
        <v>否</v>
      </c>
      <c r="L1285">
        <f t="shared" si="285"/>
        <v>29565.783985732465</v>
      </c>
      <c r="M1285">
        <f t="shared" si="286"/>
        <v>28990.013334928914</v>
      </c>
      <c r="N1285">
        <f t="shared" si="287"/>
        <v>29700.467953180138</v>
      </c>
      <c r="O1285">
        <f t="shared" si="288"/>
        <v>30415.728024800344</v>
      </c>
      <c r="P1285">
        <f t="shared" si="289"/>
        <v>0</v>
      </c>
      <c r="Q1285">
        <f t="shared" si="290"/>
        <v>0</v>
      </c>
      <c r="R1285">
        <f t="shared" si="291"/>
        <v>0</v>
      </c>
      <c r="S1285">
        <f t="shared" si="292"/>
        <v>0</v>
      </c>
      <c r="T1285">
        <f t="shared" si="293"/>
        <v>0</v>
      </c>
      <c r="U1285">
        <f>T1285*参数设置!B1286</f>
        <v>0</v>
      </c>
    </row>
    <row r="1286" spans="1:21" x14ac:dyDescent="0.25">
      <c r="A1286" s="3">
        <v>42768</v>
      </c>
      <c r="B1286">
        <f>IF(K1285="是",F1285*0.25*(价格数据!B1286/价格数据!B1285),B1285*(价格数据!B1286/价格数据!B1285))</f>
        <v>29565.783985732465</v>
      </c>
      <c r="C1286">
        <f>IF(K1285="是",F1285*0.25*(价格数据!C1286/价格数据!C1285),C1285*(价格数据!C1286/价格数据!C1285))</f>
        <v>28990.013334928914</v>
      </c>
      <c r="D1286">
        <f>IF(K1285="是",F1285*0.25*(价格数据!D1286/价格数据!D1285),D1285*(价格数据!D1286/价格数据!D1285))</f>
        <v>29700.467953180138</v>
      </c>
      <c r="E1286">
        <f>IF(K1285="是",F1285*0.25*(价格数据!E1286/价格数据!E1285),E1285*(价格数据!E1286/价格数据!E1285))</f>
        <v>30415.728024800344</v>
      </c>
      <c r="F1286">
        <f t="shared" si="280"/>
        <v>118671.99329864187</v>
      </c>
      <c r="G1286">
        <f t="shared" si="281"/>
        <v>0.24913868187356744</v>
      </c>
      <c r="H1286">
        <f t="shared" si="282"/>
        <v>0.24428689979087667</v>
      </c>
      <c r="I1286">
        <f t="shared" si="283"/>
        <v>0.25027360818350763</v>
      </c>
      <c r="J1286">
        <f t="shared" si="284"/>
        <v>0.2563008101520482</v>
      </c>
      <c r="K1286" t="str">
        <f>IF(OR(
 ROUND(G1286,4)&gt;(0.25+参数设置!B$3), ROUND(G1286,4)&lt;(0.25-参数设置!B$3),
 ROUND(H1286,4)&gt;(0.25+参数设置!B$3), ROUND(H1286,4)&lt;(0.25-参数设置!B$3),
 ROUND(I1286,4)&gt;(0.25+参数设置!B$3), ROUND(I1286,4)&lt;(0.25-参数设置!B$3),
 ROUND(J1286,4)&gt;(0.25+参数设置!B$3), ROUND(J1286,4)&lt;(0.25-参数设置!B$3)
),"是","否")</f>
        <v>否</v>
      </c>
      <c r="L1286">
        <f t="shared" si="285"/>
        <v>29565.783985732465</v>
      </c>
      <c r="M1286">
        <f t="shared" si="286"/>
        <v>28990.013334928914</v>
      </c>
      <c r="N1286">
        <f t="shared" si="287"/>
        <v>29700.467953180138</v>
      </c>
      <c r="O1286">
        <f t="shared" si="288"/>
        <v>30415.728024800344</v>
      </c>
      <c r="P1286">
        <f t="shared" si="289"/>
        <v>0</v>
      </c>
      <c r="Q1286">
        <f t="shared" si="290"/>
        <v>0</v>
      </c>
      <c r="R1286">
        <f t="shared" si="291"/>
        <v>0</v>
      </c>
      <c r="S1286">
        <f t="shared" si="292"/>
        <v>0</v>
      </c>
      <c r="T1286">
        <f t="shared" si="293"/>
        <v>0</v>
      </c>
      <c r="U1286">
        <f>T1286*参数设置!B1287</f>
        <v>0</v>
      </c>
    </row>
    <row r="1287" spans="1:21" x14ac:dyDescent="0.25">
      <c r="A1287" s="3">
        <v>42769</v>
      </c>
      <c r="B1287">
        <f>IF(K1286="是",F1286*0.25*(价格数据!B1287/价格数据!B1286),B1286*(价格数据!B1287/价格数据!B1286))</f>
        <v>29391.200082657579</v>
      </c>
      <c r="C1287">
        <f>IF(K1286="是",F1286*0.25*(价格数据!C1287/价格数据!C1286),C1286*(价格数据!C1287/价格数据!C1286))</f>
        <v>29352.251290268803</v>
      </c>
      <c r="D1287">
        <f>IF(K1286="是",F1286*0.25*(价格数据!D1287/价格数据!D1286),D1286*(价格数据!D1287/价格数据!D1286))</f>
        <v>29687.342272873251</v>
      </c>
      <c r="E1287">
        <f>IF(K1286="是",F1286*0.25*(价格数据!E1287/价格数据!E1286),E1286*(价格数据!E1287/价格数据!E1286))</f>
        <v>30400.529128136975</v>
      </c>
      <c r="F1287">
        <f t="shared" si="280"/>
        <v>118831.32277393661</v>
      </c>
      <c r="G1287">
        <f t="shared" si="281"/>
        <v>0.24733546169953077</v>
      </c>
      <c r="H1287">
        <f t="shared" si="282"/>
        <v>0.24700769633026975</v>
      </c>
      <c r="I1287">
        <f t="shared" si="283"/>
        <v>0.24982758400619778</v>
      </c>
      <c r="J1287">
        <f t="shared" si="284"/>
        <v>0.25582925796400169</v>
      </c>
      <c r="K1287" t="str">
        <f>IF(OR(
 ROUND(G1287,4)&gt;(0.25+参数设置!B$3), ROUND(G1287,4)&lt;(0.25-参数设置!B$3),
 ROUND(H1287,4)&gt;(0.25+参数设置!B$3), ROUND(H1287,4)&lt;(0.25-参数设置!B$3),
 ROUND(I1287,4)&gt;(0.25+参数设置!B$3), ROUND(I1287,4)&lt;(0.25-参数设置!B$3),
 ROUND(J1287,4)&gt;(0.25+参数设置!B$3), ROUND(J1287,4)&lt;(0.25-参数设置!B$3)
),"是","否")</f>
        <v>否</v>
      </c>
      <c r="L1287">
        <f t="shared" si="285"/>
        <v>29391.200082657579</v>
      </c>
      <c r="M1287">
        <f t="shared" si="286"/>
        <v>29352.251290268803</v>
      </c>
      <c r="N1287">
        <f t="shared" si="287"/>
        <v>29687.342272873251</v>
      </c>
      <c r="O1287">
        <f t="shared" si="288"/>
        <v>30400.529128136975</v>
      </c>
      <c r="P1287">
        <f t="shared" si="289"/>
        <v>0</v>
      </c>
      <c r="Q1287">
        <f t="shared" si="290"/>
        <v>0</v>
      </c>
      <c r="R1287">
        <f t="shared" si="291"/>
        <v>0</v>
      </c>
      <c r="S1287">
        <f t="shared" si="292"/>
        <v>0</v>
      </c>
      <c r="T1287">
        <f t="shared" si="293"/>
        <v>0</v>
      </c>
      <c r="U1287">
        <f>T1287*参数设置!B1288</f>
        <v>0</v>
      </c>
    </row>
    <row r="1288" spans="1:21" x14ac:dyDescent="0.25">
      <c r="A1288" s="3">
        <v>42770</v>
      </c>
      <c r="B1288">
        <f>IF(K1287="是",F1287*0.25*(价格数据!B1288/价格数据!B1287),B1287*(价格数据!B1288/价格数据!B1287))</f>
        <v>29391.200082657579</v>
      </c>
      <c r="C1288">
        <f>IF(K1287="是",F1287*0.25*(价格数据!C1288/价格数据!C1287),C1287*(价格数据!C1288/价格数据!C1287))</f>
        <v>29352.251290268803</v>
      </c>
      <c r="D1288">
        <f>IF(K1287="是",F1287*0.25*(价格数据!D1288/价格数据!D1287),D1287*(价格数据!D1288/价格数据!D1287))</f>
        <v>29687.342272873251</v>
      </c>
      <c r="E1288">
        <f>IF(K1287="是",F1287*0.25*(价格数据!E1288/价格数据!E1287),E1287*(价格数据!E1288/价格数据!E1287))</f>
        <v>30400.529128136975</v>
      </c>
      <c r="F1288">
        <f t="shared" si="280"/>
        <v>118831.32277393661</v>
      </c>
      <c r="G1288">
        <f t="shared" si="281"/>
        <v>0.24733546169953077</v>
      </c>
      <c r="H1288">
        <f t="shared" si="282"/>
        <v>0.24700769633026975</v>
      </c>
      <c r="I1288">
        <f t="shared" si="283"/>
        <v>0.24982758400619778</v>
      </c>
      <c r="J1288">
        <f t="shared" si="284"/>
        <v>0.25582925796400169</v>
      </c>
      <c r="K1288" t="str">
        <f>IF(OR(
 ROUND(G1288,4)&gt;(0.25+参数设置!B$3), ROUND(G1288,4)&lt;(0.25-参数设置!B$3),
 ROUND(H1288,4)&gt;(0.25+参数设置!B$3), ROUND(H1288,4)&lt;(0.25-参数设置!B$3),
 ROUND(I1288,4)&gt;(0.25+参数设置!B$3), ROUND(I1288,4)&lt;(0.25-参数设置!B$3),
 ROUND(J1288,4)&gt;(0.25+参数设置!B$3), ROUND(J1288,4)&lt;(0.25-参数设置!B$3)
),"是","否")</f>
        <v>否</v>
      </c>
      <c r="L1288">
        <f t="shared" si="285"/>
        <v>29391.200082657579</v>
      </c>
      <c r="M1288">
        <f t="shared" si="286"/>
        <v>29352.251290268803</v>
      </c>
      <c r="N1288">
        <f t="shared" si="287"/>
        <v>29687.342272873251</v>
      </c>
      <c r="O1288">
        <f t="shared" si="288"/>
        <v>30400.529128136975</v>
      </c>
      <c r="P1288">
        <f t="shared" si="289"/>
        <v>0</v>
      </c>
      <c r="Q1288">
        <f t="shared" si="290"/>
        <v>0</v>
      </c>
      <c r="R1288">
        <f t="shared" si="291"/>
        <v>0</v>
      </c>
      <c r="S1288">
        <f t="shared" si="292"/>
        <v>0</v>
      </c>
      <c r="T1288">
        <f t="shared" si="293"/>
        <v>0</v>
      </c>
      <c r="U1288">
        <f>T1288*参数设置!B1289</f>
        <v>0</v>
      </c>
    </row>
    <row r="1289" spans="1:21" x14ac:dyDescent="0.25">
      <c r="A1289" s="3">
        <v>42771</v>
      </c>
      <c r="B1289">
        <f>IF(K1288="是",F1288*0.25*(价格数据!B1289/价格数据!B1288),B1288*(价格数据!B1289/价格数据!B1288))</f>
        <v>29391.200082657579</v>
      </c>
      <c r="C1289">
        <f>IF(K1288="是",F1288*0.25*(价格数据!C1289/价格数据!C1288),C1288*(价格数据!C1289/价格数据!C1288))</f>
        <v>29352.251290268803</v>
      </c>
      <c r="D1289">
        <f>IF(K1288="是",F1288*0.25*(价格数据!D1289/价格数据!D1288),D1288*(价格数据!D1289/价格数据!D1288))</f>
        <v>29687.342272873251</v>
      </c>
      <c r="E1289">
        <f>IF(K1288="是",F1288*0.25*(价格数据!E1289/价格数据!E1288),E1288*(价格数据!E1289/价格数据!E1288))</f>
        <v>30400.529128136975</v>
      </c>
      <c r="F1289">
        <f t="shared" si="280"/>
        <v>118831.32277393661</v>
      </c>
      <c r="G1289">
        <f t="shared" si="281"/>
        <v>0.24733546169953077</v>
      </c>
      <c r="H1289">
        <f t="shared" si="282"/>
        <v>0.24700769633026975</v>
      </c>
      <c r="I1289">
        <f t="shared" si="283"/>
        <v>0.24982758400619778</v>
      </c>
      <c r="J1289">
        <f t="shared" si="284"/>
        <v>0.25582925796400169</v>
      </c>
      <c r="K1289" t="str">
        <f>IF(OR(
 ROUND(G1289,4)&gt;(0.25+参数设置!B$3), ROUND(G1289,4)&lt;(0.25-参数设置!B$3),
 ROUND(H1289,4)&gt;(0.25+参数设置!B$3), ROUND(H1289,4)&lt;(0.25-参数设置!B$3),
 ROUND(I1289,4)&gt;(0.25+参数设置!B$3), ROUND(I1289,4)&lt;(0.25-参数设置!B$3),
 ROUND(J1289,4)&gt;(0.25+参数设置!B$3), ROUND(J1289,4)&lt;(0.25-参数设置!B$3)
),"是","否")</f>
        <v>否</v>
      </c>
      <c r="L1289">
        <f t="shared" si="285"/>
        <v>29391.200082657579</v>
      </c>
      <c r="M1289">
        <f t="shared" si="286"/>
        <v>29352.251290268803</v>
      </c>
      <c r="N1289">
        <f t="shared" si="287"/>
        <v>29687.342272873251</v>
      </c>
      <c r="O1289">
        <f t="shared" si="288"/>
        <v>30400.529128136975</v>
      </c>
      <c r="P1289">
        <f t="shared" si="289"/>
        <v>0</v>
      </c>
      <c r="Q1289">
        <f t="shared" si="290"/>
        <v>0</v>
      </c>
      <c r="R1289">
        <f t="shared" si="291"/>
        <v>0</v>
      </c>
      <c r="S1289">
        <f t="shared" si="292"/>
        <v>0</v>
      </c>
      <c r="T1289">
        <f t="shared" si="293"/>
        <v>0</v>
      </c>
      <c r="U1289">
        <f>T1289*参数设置!B1290</f>
        <v>0</v>
      </c>
    </row>
    <row r="1290" spans="1:21" x14ac:dyDescent="0.25">
      <c r="A1290" s="3">
        <v>42772</v>
      </c>
      <c r="B1290">
        <f>IF(K1289="是",F1289*0.25*(价格数据!B1290/价格数据!B1289),B1289*(价格数据!B1290/价格数据!B1289))</f>
        <v>29382.470887503834</v>
      </c>
      <c r="C1290">
        <f>IF(K1289="是",F1289*0.25*(价格数据!C1290/价格数据!C1289),C1289*(价格数据!C1290/价格数据!C1289))</f>
        <v>29648.627799183261</v>
      </c>
      <c r="D1290">
        <f>IF(K1289="是",F1289*0.25*(价格数据!D1290/价格数据!D1289),D1289*(价格数据!D1290/价格数据!D1289))</f>
        <v>29657.340717886094</v>
      </c>
      <c r="E1290">
        <f>IF(K1289="是",F1289*0.25*(价格数据!E1290/价格数据!E1289),E1289*(价格数据!E1290/价格数据!E1289))</f>
        <v>30400.833106070244</v>
      </c>
      <c r="F1290">
        <f t="shared" si="280"/>
        <v>119089.27251064344</v>
      </c>
      <c r="G1290">
        <f t="shared" si="281"/>
        <v>0.24672642856960786</v>
      </c>
      <c r="H1290">
        <f t="shared" si="282"/>
        <v>0.24896136464796573</v>
      </c>
      <c r="I1290">
        <f t="shared" si="283"/>
        <v>0.24903452756616271</v>
      </c>
      <c r="J1290">
        <f t="shared" si="284"/>
        <v>0.25527767921626371</v>
      </c>
      <c r="K1290" t="str">
        <f>IF(OR(
 ROUND(G1290,4)&gt;(0.25+参数设置!B$3), ROUND(G1290,4)&lt;(0.25-参数设置!B$3),
 ROUND(H1290,4)&gt;(0.25+参数设置!B$3), ROUND(H1290,4)&lt;(0.25-参数设置!B$3),
 ROUND(I1290,4)&gt;(0.25+参数设置!B$3), ROUND(I1290,4)&lt;(0.25-参数设置!B$3),
 ROUND(J1290,4)&gt;(0.25+参数设置!B$3), ROUND(J1290,4)&lt;(0.25-参数设置!B$3)
),"是","否")</f>
        <v>否</v>
      </c>
      <c r="L1290">
        <f t="shared" si="285"/>
        <v>29382.470887503834</v>
      </c>
      <c r="M1290">
        <f t="shared" si="286"/>
        <v>29648.627799183261</v>
      </c>
      <c r="N1290">
        <f t="shared" si="287"/>
        <v>29657.340717886094</v>
      </c>
      <c r="O1290">
        <f t="shared" si="288"/>
        <v>30400.833106070244</v>
      </c>
      <c r="P1290">
        <f t="shared" si="289"/>
        <v>0</v>
      </c>
      <c r="Q1290">
        <f t="shared" si="290"/>
        <v>0</v>
      </c>
      <c r="R1290">
        <f t="shared" si="291"/>
        <v>0</v>
      </c>
      <c r="S1290">
        <f t="shared" si="292"/>
        <v>0</v>
      </c>
      <c r="T1290">
        <f t="shared" si="293"/>
        <v>0</v>
      </c>
      <c r="U1290">
        <f>T1290*参数设置!B1291</f>
        <v>0</v>
      </c>
    </row>
    <row r="1291" spans="1:21" x14ac:dyDescent="0.25">
      <c r="A1291" s="3">
        <v>42773</v>
      </c>
      <c r="B1291">
        <f>IF(K1290="是",F1290*0.25*(价格数据!B1291/价格数据!B1290),B1290*(价格数据!B1291/价格数据!B1290))</f>
        <v>29330.095716581367</v>
      </c>
      <c r="C1291">
        <f>IF(K1290="是",F1290*0.25*(价格数据!C1291/价格数据!C1290),C1290*(价格数据!C1291/价格数据!C1290))</f>
        <v>29879.142861672281</v>
      </c>
      <c r="D1291">
        <f>IF(K1290="是",F1290*0.25*(价格数据!D1291/价格数据!D1290),D1290*(价格数据!D1291/价格数据!D1290))</f>
        <v>29651.983297352672</v>
      </c>
      <c r="E1291">
        <f>IF(K1290="是",F1290*0.25*(价格数据!E1291/价格数据!E1290),E1290*(价格数据!E1291/价格数据!E1290))</f>
        <v>30406.304708869055</v>
      </c>
      <c r="F1291">
        <f t="shared" si="280"/>
        <v>119267.52658447536</v>
      </c>
      <c r="G1291">
        <f t="shared" si="281"/>
        <v>0.24591853756443344</v>
      </c>
      <c r="H1291">
        <f t="shared" si="282"/>
        <v>0.25052202990484035</v>
      </c>
      <c r="I1291">
        <f t="shared" si="283"/>
        <v>0.2486174078268541</v>
      </c>
      <c r="J1291">
        <f t="shared" si="284"/>
        <v>0.25494202470387223</v>
      </c>
      <c r="K1291" t="str">
        <f>IF(OR(
 ROUND(G1291,4)&gt;(0.25+参数设置!B$3), ROUND(G1291,4)&lt;(0.25-参数设置!B$3),
 ROUND(H1291,4)&gt;(0.25+参数设置!B$3), ROUND(H1291,4)&lt;(0.25-参数设置!B$3),
 ROUND(I1291,4)&gt;(0.25+参数设置!B$3), ROUND(I1291,4)&lt;(0.25-参数设置!B$3),
 ROUND(J1291,4)&gt;(0.25+参数设置!B$3), ROUND(J1291,4)&lt;(0.25-参数设置!B$3)
),"是","否")</f>
        <v>否</v>
      </c>
      <c r="L1291">
        <f t="shared" si="285"/>
        <v>29330.095716581367</v>
      </c>
      <c r="M1291">
        <f t="shared" si="286"/>
        <v>29879.142861672281</v>
      </c>
      <c r="N1291">
        <f t="shared" si="287"/>
        <v>29651.983297352672</v>
      </c>
      <c r="O1291">
        <f t="shared" si="288"/>
        <v>30406.304708869055</v>
      </c>
      <c r="P1291">
        <f t="shared" si="289"/>
        <v>0</v>
      </c>
      <c r="Q1291">
        <f t="shared" si="290"/>
        <v>0</v>
      </c>
      <c r="R1291">
        <f t="shared" si="291"/>
        <v>0</v>
      </c>
      <c r="S1291">
        <f t="shared" si="292"/>
        <v>0</v>
      </c>
      <c r="T1291">
        <f t="shared" si="293"/>
        <v>0</v>
      </c>
      <c r="U1291">
        <f>T1291*参数设置!B1292</f>
        <v>0</v>
      </c>
    </row>
    <row r="1292" spans="1:21" x14ac:dyDescent="0.25">
      <c r="A1292" s="3">
        <v>42774</v>
      </c>
      <c r="B1292">
        <f>IF(K1291="是",F1291*0.25*(价格数据!B1292/价格数据!B1291),B1291*(价格数据!B1292/价格数据!B1291))</f>
        <v>29530.867205117491</v>
      </c>
      <c r="C1292">
        <f>IF(K1291="是",F1291*0.25*(价格数据!C1292/价格数据!C1291),C1291*(价格数据!C1292/价格数据!C1291))</f>
        <v>29879.142861672281</v>
      </c>
      <c r="D1292">
        <f>IF(K1291="是",F1291*0.25*(价格数据!D1292/价格数据!D1291),D1291*(价格数据!D1292/价格数据!D1291))</f>
        <v>29646.358005792583</v>
      </c>
      <c r="E1292">
        <f>IF(K1291="是",F1291*0.25*(价格数据!E1292/价格数据!E1291),E1291*(价格数据!E1292/价格数据!E1291))</f>
        <v>30402.352995736575</v>
      </c>
      <c r="F1292">
        <f t="shared" si="280"/>
        <v>119458.72106831893</v>
      </c>
      <c r="G1292">
        <f t="shared" si="281"/>
        <v>0.24720561999176827</v>
      </c>
      <c r="H1292">
        <f t="shared" si="282"/>
        <v>0.25012106771664061</v>
      </c>
      <c r="I1292">
        <f t="shared" si="283"/>
        <v>0.24817240416325662</v>
      </c>
      <c r="J1292">
        <f t="shared" si="284"/>
        <v>0.25450090812833454</v>
      </c>
      <c r="K1292" t="str">
        <f>IF(OR(
 ROUND(G1292,4)&gt;(0.25+参数设置!B$3), ROUND(G1292,4)&lt;(0.25-参数设置!B$3),
 ROUND(H1292,4)&gt;(0.25+参数设置!B$3), ROUND(H1292,4)&lt;(0.25-参数设置!B$3),
 ROUND(I1292,4)&gt;(0.25+参数设置!B$3), ROUND(I1292,4)&lt;(0.25-参数设置!B$3),
 ROUND(J1292,4)&gt;(0.25+参数设置!B$3), ROUND(J1292,4)&lt;(0.25-参数设置!B$3)
),"是","否")</f>
        <v>否</v>
      </c>
      <c r="L1292">
        <f t="shared" si="285"/>
        <v>29530.867205117491</v>
      </c>
      <c r="M1292">
        <f t="shared" si="286"/>
        <v>29879.142861672281</v>
      </c>
      <c r="N1292">
        <f t="shared" si="287"/>
        <v>29646.358005792583</v>
      </c>
      <c r="O1292">
        <f t="shared" si="288"/>
        <v>30402.352995736575</v>
      </c>
      <c r="P1292">
        <f t="shared" si="289"/>
        <v>0</v>
      </c>
      <c r="Q1292">
        <f t="shared" si="290"/>
        <v>0</v>
      </c>
      <c r="R1292">
        <f t="shared" si="291"/>
        <v>0</v>
      </c>
      <c r="S1292">
        <f t="shared" si="292"/>
        <v>0</v>
      </c>
      <c r="T1292">
        <f t="shared" si="293"/>
        <v>0</v>
      </c>
      <c r="U1292">
        <f>T1292*参数设置!B1293</f>
        <v>0</v>
      </c>
    </row>
    <row r="1293" spans="1:21" x14ac:dyDescent="0.25">
      <c r="A1293" s="3">
        <v>42775</v>
      </c>
      <c r="B1293">
        <f>IF(K1292="是",F1292*0.25*(价格数据!B1293/价格数据!B1292),B1292*(价格数据!B1293/价格数据!B1292))</f>
        <v>29635.617546962429</v>
      </c>
      <c r="C1293">
        <f>IF(K1292="是",F1292*0.25*(价格数据!C1293/价格数据!C1292),C1292*(价格数据!C1293/价格数据!C1292))</f>
        <v>30076.727200948586</v>
      </c>
      <c r="D1293">
        <f>IF(K1292="是",F1292*0.25*(价格数据!D1293/价格数据!D1292),D1292*(价格数据!D1293/价格数据!D1292))</f>
        <v>29626.267678792254</v>
      </c>
      <c r="E1293">
        <f>IF(K1292="是",F1292*0.25*(价格数据!E1293/价格数据!E1292),E1292*(价格数据!E1293/价格数据!E1292))</f>
        <v>30402.656973669848</v>
      </c>
      <c r="F1293">
        <f t="shared" si="280"/>
        <v>119741.26940037312</v>
      </c>
      <c r="G1293">
        <f t="shared" si="281"/>
        <v>0.24749710517825932</v>
      </c>
      <c r="H1293">
        <f t="shared" si="282"/>
        <v>0.25118096168149412</v>
      </c>
      <c r="I1293">
        <f t="shared" si="283"/>
        <v>0.24741902125433737</v>
      </c>
      <c r="J1293">
        <f t="shared" si="284"/>
        <v>0.25390291188590919</v>
      </c>
      <c r="K1293" t="str">
        <f>IF(OR(
 ROUND(G1293,4)&gt;(0.25+参数设置!B$3), ROUND(G1293,4)&lt;(0.25-参数设置!B$3),
 ROUND(H1293,4)&gt;(0.25+参数设置!B$3), ROUND(H1293,4)&lt;(0.25-参数设置!B$3),
 ROUND(I1293,4)&gt;(0.25+参数设置!B$3), ROUND(I1293,4)&lt;(0.25-参数设置!B$3),
 ROUND(J1293,4)&gt;(0.25+参数设置!B$3), ROUND(J1293,4)&lt;(0.25-参数设置!B$3)
),"是","否")</f>
        <v>否</v>
      </c>
      <c r="L1293">
        <f t="shared" si="285"/>
        <v>29635.617546962429</v>
      </c>
      <c r="M1293">
        <f t="shared" si="286"/>
        <v>30076.727200948586</v>
      </c>
      <c r="N1293">
        <f t="shared" si="287"/>
        <v>29626.267678792254</v>
      </c>
      <c r="O1293">
        <f t="shared" si="288"/>
        <v>30402.656973669848</v>
      </c>
      <c r="P1293">
        <f t="shared" si="289"/>
        <v>0</v>
      </c>
      <c r="Q1293">
        <f t="shared" si="290"/>
        <v>0</v>
      </c>
      <c r="R1293">
        <f t="shared" si="291"/>
        <v>0</v>
      </c>
      <c r="S1293">
        <f t="shared" si="292"/>
        <v>0</v>
      </c>
      <c r="T1293">
        <f t="shared" si="293"/>
        <v>0</v>
      </c>
      <c r="U1293">
        <f>T1293*参数设置!B1294</f>
        <v>0</v>
      </c>
    </row>
    <row r="1294" spans="1:21" x14ac:dyDescent="0.25">
      <c r="A1294" s="3">
        <v>42776</v>
      </c>
      <c r="B1294">
        <f>IF(K1293="是",F1293*0.25*(价格数据!B1294/价格数据!B1293),B1293*(价格数据!B1294/价格数据!B1293))</f>
        <v>29792.74305972983</v>
      </c>
      <c r="C1294">
        <f>IF(K1293="是",F1293*0.25*(价格数据!C1294/价格数据!C1293),C1293*(价格数据!C1294/价格数据!C1293))</f>
        <v>29769.373784296557</v>
      </c>
      <c r="D1294">
        <f>IF(K1293="是",F1293*0.25*(价格数据!D1294/价格数据!D1293),D1293*(价格数据!D1294/价格数据!D1293))</f>
        <v>29545.906370790937</v>
      </c>
      <c r="E1294">
        <f>IF(K1293="是",F1293*0.25*(价格数据!E1294/价格数据!E1293),E1293*(价格数据!E1294/价格数据!E1293))</f>
        <v>30404.176863336183</v>
      </c>
      <c r="F1294">
        <f t="shared" si="280"/>
        <v>119512.2000781535</v>
      </c>
      <c r="G1294">
        <f t="shared" si="281"/>
        <v>0.24928620710059091</v>
      </c>
      <c r="H1294">
        <f t="shared" si="282"/>
        <v>0.24909066827344195</v>
      </c>
      <c r="I1294">
        <f t="shared" si="283"/>
        <v>0.24722083897267194</v>
      </c>
      <c r="J1294">
        <f t="shared" si="284"/>
        <v>0.25440228565329526</v>
      </c>
      <c r="K1294" t="str">
        <f>IF(OR(
 ROUND(G1294,4)&gt;(0.25+参数设置!B$3), ROUND(G1294,4)&lt;(0.25-参数设置!B$3),
 ROUND(H1294,4)&gt;(0.25+参数设置!B$3), ROUND(H1294,4)&lt;(0.25-参数设置!B$3),
 ROUND(I1294,4)&gt;(0.25+参数设置!B$3), ROUND(I1294,4)&lt;(0.25-参数设置!B$3),
 ROUND(J1294,4)&gt;(0.25+参数设置!B$3), ROUND(J1294,4)&lt;(0.25-参数设置!B$3)
),"是","否")</f>
        <v>否</v>
      </c>
      <c r="L1294">
        <f t="shared" si="285"/>
        <v>29792.74305972983</v>
      </c>
      <c r="M1294">
        <f t="shared" si="286"/>
        <v>29769.373784296557</v>
      </c>
      <c r="N1294">
        <f t="shared" si="287"/>
        <v>29545.906370790937</v>
      </c>
      <c r="O1294">
        <f t="shared" si="288"/>
        <v>30404.176863336183</v>
      </c>
      <c r="P1294">
        <f t="shared" si="289"/>
        <v>0</v>
      </c>
      <c r="Q1294">
        <f t="shared" si="290"/>
        <v>0</v>
      </c>
      <c r="R1294">
        <f t="shared" si="291"/>
        <v>0</v>
      </c>
      <c r="S1294">
        <f t="shared" si="292"/>
        <v>0</v>
      </c>
      <c r="T1294">
        <f t="shared" si="293"/>
        <v>0</v>
      </c>
      <c r="U1294">
        <f>T1294*参数设置!B1295</f>
        <v>0</v>
      </c>
    </row>
    <row r="1295" spans="1:21" x14ac:dyDescent="0.25">
      <c r="A1295" s="3">
        <v>42777</v>
      </c>
      <c r="B1295">
        <f>IF(K1294="是",F1294*0.25*(价格数据!B1295/价格数据!B1294),B1294*(价格数据!B1295/价格数据!B1294))</f>
        <v>29792.74305972983</v>
      </c>
      <c r="C1295">
        <f>IF(K1294="是",F1294*0.25*(价格数据!C1295/价格数据!C1294),C1294*(价格数据!C1295/价格数据!C1294))</f>
        <v>29769.373784296557</v>
      </c>
      <c r="D1295">
        <f>IF(K1294="是",F1294*0.25*(价格数据!D1295/价格数据!D1294),D1294*(价格数据!D1295/价格数据!D1294))</f>
        <v>29545.906370790937</v>
      </c>
      <c r="E1295">
        <f>IF(K1294="是",F1294*0.25*(价格数据!E1295/价格数据!E1294),E1294*(价格数据!E1295/价格数据!E1294))</f>
        <v>30404.176863336183</v>
      </c>
      <c r="F1295">
        <f t="shared" si="280"/>
        <v>119512.2000781535</v>
      </c>
      <c r="G1295">
        <f t="shared" si="281"/>
        <v>0.24928620710059091</v>
      </c>
      <c r="H1295">
        <f t="shared" si="282"/>
        <v>0.24909066827344195</v>
      </c>
      <c r="I1295">
        <f t="shared" si="283"/>
        <v>0.24722083897267194</v>
      </c>
      <c r="J1295">
        <f t="shared" si="284"/>
        <v>0.25440228565329526</v>
      </c>
      <c r="K1295" t="str">
        <f>IF(OR(
 ROUND(G1295,4)&gt;(0.25+参数设置!B$3), ROUND(G1295,4)&lt;(0.25-参数设置!B$3),
 ROUND(H1295,4)&gt;(0.25+参数设置!B$3), ROUND(H1295,4)&lt;(0.25-参数设置!B$3),
 ROUND(I1295,4)&gt;(0.25+参数设置!B$3), ROUND(I1295,4)&lt;(0.25-参数设置!B$3),
 ROUND(J1295,4)&gt;(0.25+参数设置!B$3), ROUND(J1295,4)&lt;(0.25-参数设置!B$3)
),"是","否")</f>
        <v>否</v>
      </c>
      <c r="L1295">
        <f t="shared" si="285"/>
        <v>29792.74305972983</v>
      </c>
      <c r="M1295">
        <f t="shared" si="286"/>
        <v>29769.373784296557</v>
      </c>
      <c r="N1295">
        <f t="shared" si="287"/>
        <v>29545.906370790937</v>
      </c>
      <c r="O1295">
        <f t="shared" si="288"/>
        <v>30404.176863336183</v>
      </c>
      <c r="P1295">
        <f t="shared" si="289"/>
        <v>0</v>
      </c>
      <c r="Q1295">
        <f t="shared" si="290"/>
        <v>0</v>
      </c>
      <c r="R1295">
        <f t="shared" si="291"/>
        <v>0</v>
      </c>
      <c r="S1295">
        <f t="shared" si="292"/>
        <v>0</v>
      </c>
      <c r="T1295">
        <f t="shared" si="293"/>
        <v>0</v>
      </c>
      <c r="U1295">
        <f>T1295*参数设置!B1296</f>
        <v>0</v>
      </c>
    </row>
    <row r="1296" spans="1:21" x14ac:dyDescent="0.25">
      <c r="A1296" s="3">
        <v>42778</v>
      </c>
      <c r="B1296">
        <f>IF(K1295="是",F1295*0.25*(价格数据!B1296/价格数据!B1295),B1295*(价格数据!B1296/价格数据!B1295))</f>
        <v>29792.74305972983</v>
      </c>
      <c r="C1296">
        <f>IF(K1295="是",F1295*0.25*(价格数据!C1296/价格数据!C1295),C1295*(价格数据!C1296/价格数据!C1295))</f>
        <v>29769.373784296557</v>
      </c>
      <c r="D1296">
        <f>IF(K1295="是",F1295*0.25*(价格数据!D1296/价格数据!D1295),D1295*(价格数据!D1296/价格数据!D1295))</f>
        <v>29545.906370790937</v>
      </c>
      <c r="E1296">
        <f>IF(K1295="是",F1295*0.25*(价格数据!E1296/价格数据!E1295),E1295*(价格数据!E1296/价格数据!E1295))</f>
        <v>30404.176863336183</v>
      </c>
      <c r="F1296">
        <f t="shared" si="280"/>
        <v>119512.2000781535</v>
      </c>
      <c r="G1296">
        <f t="shared" si="281"/>
        <v>0.24928620710059091</v>
      </c>
      <c r="H1296">
        <f t="shared" si="282"/>
        <v>0.24909066827344195</v>
      </c>
      <c r="I1296">
        <f t="shared" si="283"/>
        <v>0.24722083897267194</v>
      </c>
      <c r="J1296">
        <f t="shared" si="284"/>
        <v>0.25440228565329526</v>
      </c>
      <c r="K1296" t="str">
        <f>IF(OR(
 ROUND(G1296,4)&gt;(0.25+参数设置!B$3), ROUND(G1296,4)&lt;(0.25-参数设置!B$3),
 ROUND(H1296,4)&gt;(0.25+参数设置!B$3), ROUND(H1296,4)&lt;(0.25-参数设置!B$3),
 ROUND(I1296,4)&gt;(0.25+参数设置!B$3), ROUND(I1296,4)&lt;(0.25-参数设置!B$3),
 ROUND(J1296,4)&gt;(0.25+参数设置!B$3), ROUND(J1296,4)&lt;(0.25-参数设置!B$3)
),"是","否")</f>
        <v>否</v>
      </c>
      <c r="L1296">
        <f t="shared" si="285"/>
        <v>29792.74305972983</v>
      </c>
      <c r="M1296">
        <f t="shared" si="286"/>
        <v>29769.373784296557</v>
      </c>
      <c r="N1296">
        <f t="shared" si="287"/>
        <v>29545.906370790937</v>
      </c>
      <c r="O1296">
        <f t="shared" si="288"/>
        <v>30404.176863336183</v>
      </c>
      <c r="P1296">
        <f t="shared" si="289"/>
        <v>0</v>
      </c>
      <c r="Q1296">
        <f t="shared" si="290"/>
        <v>0</v>
      </c>
      <c r="R1296">
        <f t="shared" si="291"/>
        <v>0</v>
      </c>
      <c r="S1296">
        <f t="shared" si="292"/>
        <v>0</v>
      </c>
      <c r="T1296">
        <f t="shared" si="293"/>
        <v>0</v>
      </c>
      <c r="U1296">
        <f>T1296*参数设置!B1297</f>
        <v>0</v>
      </c>
    </row>
    <row r="1297" spans="1:21" x14ac:dyDescent="0.25">
      <c r="A1297" s="3">
        <v>42779</v>
      </c>
      <c r="B1297">
        <f>IF(K1296="是",F1296*0.25*(价格数据!B1297/价格数据!B1296),B1296*(价格数据!B1297/价格数据!B1296))</f>
        <v>29949.868572497231</v>
      </c>
      <c r="C1297">
        <f>IF(K1296="是",F1296*0.25*(价格数据!C1297/价格数据!C1296),C1296*(价格数据!C1297/价格数据!C1296))</f>
        <v>29846.212138459556</v>
      </c>
      <c r="D1297">
        <f>IF(K1296="是",F1296*0.25*(价格数据!D1297/价格数据!D1296),D1296*(价格数据!D1297/价格数据!D1296))</f>
        <v>29565.460955737923</v>
      </c>
      <c r="E1297">
        <f>IF(K1296="是",F1296*0.25*(价格数据!E1297/价格数据!E1296),E1296*(价格数据!E1297/价格数据!E1296))</f>
        <v>30398.097304670835</v>
      </c>
      <c r="F1297">
        <f t="shared" si="280"/>
        <v>119759.63897136555</v>
      </c>
      <c r="G1297">
        <f t="shared" si="281"/>
        <v>0.25008315681093712</v>
      </c>
      <c r="H1297">
        <f t="shared" si="282"/>
        <v>0.24921761951533408</v>
      </c>
      <c r="I1297">
        <f t="shared" si="283"/>
        <v>0.24687333069538564</v>
      </c>
      <c r="J1297">
        <f t="shared" si="284"/>
        <v>0.25382589297834307</v>
      </c>
      <c r="K1297" t="str">
        <f>IF(OR(
 ROUND(G1297,4)&gt;(0.25+参数设置!B$3), ROUND(G1297,4)&lt;(0.25-参数设置!B$3),
 ROUND(H1297,4)&gt;(0.25+参数设置!B$3), ROUND(H1297,4)&lt;(0.25-参数设置!B$3),
 ROUND(I1297,4)&gt;(0.25+参数设置!B$3), ROUND(I1297,4)&lt;(0.25-参数设置!B$3),
 ROUND(J1297,4)&gt;(0.25+参数设置!B$3), ROUND(J1297,4)&lt;(0.25-参数设置!B$3)
),"是","否")</f>
        <v>否</v>
      </c>
      <c r="L1297">
        <f t="shared" si="285"/>
        <v>29949.868572497231</v>
      </c>
      <c r="M1297">
        <f t="shared" si="286"/>
        <v>29846.212138459556</v>
      </c>
      <c r="N1297">
        <f t="shared" si="287"/>
        <v>29565.460955737923</v>
      </c>
      <c r="O1297">
        <f t="shared" si="288"/>
        <v>30398.097304670835</v>
      </c>
      <c r="P1297">
        <f t="shared" si="289"/>
        <v>0</v>
      </c>
      <c r="Q1297">
        <f t="shared" si="290"/>
        <v>0</v>
      </c>
      <c r="R1297">
        <f t="shared" si="291"/>
        <v>0</v>
      </c>
      <c r="S1297">
        <f t="shared" si="292"/>
        <v>0</v>
      </c>
      <c r="T1297">
        <f t="shared" si="293"/>
        <v>0</v>
      </c>
      <c r="U1297">
        <f>T1297*参数设置!B1298</f>
        <v>0</v>
      </c>
    </row>
    <row r="1298" spans="1:21" x14ac:dyDescent="0.25">
      <c r="A1298" s="3">
        <v>42780</v>
      </c>
      <c r="B1298">
        <f>IF(K1297="是",F1297*0.25*(价格数据!B1298/价格数据!B1297),B1297*(价格数据!B1298/价格数据!B1297))</f>
        <v>29984.785353112209</v>
      </c>
      <c r="C1298">
        <f>IF(K1297="是",F1297*0.25*(价格数据!C1298/价格数据!C1297),C1297*(价格数据!C1298/价格数据!C1297))</f>
        <v>29857.189046197127</v>
      </c>
      <c r="D1298">
        <f>IF(K1297="是",F1297*0.25*(价格数据!D1298/价格数据!D1297),D1297*(价格数据!D1298/价格数据!D1297))</f>
        <v>29569.211150111314</v>
      </c>
      <c r="E1298">
        <f>IF(K1297="是",F1297*0.25*(价格数据!E1298/价格数据!E1297),E1297*(价格数据!E1298/价格数据!E1297))</f>
        <v>30397.185370871033</v>
      </c>
      <c r="F1298">
        <f t="shared" si="280"/>
        <v>119808.37092029169</v>
      </c>
      <c r="G1298">
        <f t="shared" si="281"/>
        <v>0.25027287428072148</v>
      </c>
      <c r="H1298">
        <f t="shared" si="282"/>
        <v>0.24920787100979</v>
      </c>
      <c r="I1298">
        <f t="shared" si="283"/>
        <v>0.24680421679202749</v>
      </c>
      <c r="J1298">
        <f t="shared" si="284"/>
        <v>0.25371503791746097</v>
      </c>
      <c r="K1298" t="str">
        <f>IF(OR(
 ROUND(G1298,4)&gt;(0.25+参数设置!B$3), ROUND(G1298,4)&lt;(0.25-参数设置!B$3),
 ROUND(H1298,4)&gt;(0.25+参数设置!B$3), ROUND(H1298,4)&lt;(0.25-参数设置!B$3),
 ROUND(I1298,4)&gt;(0.25+参数设置!B$3), ROUND(I1298,4)&lt;(0.25-参数设置!B$3),
 ROUND(J1298,4)&gt;(0.25+参数设置!B$3), ROUND(J1298,4)&lt;(0.25-参数设置!B$3)
),"是","否")</f>
        <v>否</v>
      </c>
      <c r="L1298">
        <f t="shared" si="285"/>
        <v>29984.785353112209</v>
      </c>
      <c r="M1298">
        <f t="shared" si="286"/>
        <v>29857.189046197127</v>
      </c>
      <c r="N1298">
        <f t="shared" si="287"/>
        <v>29569.211150111314</v>
      </c>
      <c r="O1298">
        <f t="shared" si="288"/>
        <v>30397.185370871033</v>
      </c>
      <c r="P1298">
        <f t="shared" si="289"/>
        <v>0</v>
      </c>
      <c r="Q1298">
        <f t="shared" si="290"/>
        <v>0</v>
      </c>
      <c r="R1298">
        <f t="shared" si="291"/>
        <v>0</v>
      </c>
      <c r="S1298">
        <f t="shared" si="292"/>
        <v>0</v>
      </c>
      <c r="T1298">
        <f t="shared" si="293"/>
        <v>0</v>
      </c>
      <c r="U1298">
        <f>T1298*参数设置!B1299</f>
        <v>0</v>
      </c>
    </row>
    <row r="1299" spans="1:21" x14ac:dyDescent="0.25">
      <c r="A1299" s="3">
        <v>42781</v>
      </c>
      <c r="B1299">
        <f>IF(K1298="是",F1298*0.25*(价格数据!B1299/价格数据!B1298),B1298*(价格数据!B1299/价格数据!B1298))</f>
        <v>29880.035011267275</v>
      </c>
      <c r="C1299">
        <f>IF(K1298="是",F1298*0.25*(价格数据!C1299/价格数据!C1298),C1298*(价格数据!C1299/价格数据!C1298))</f>
        <v>29714.489245608682</v>
      </c>
      <c r="D1299">
        <f>IF(K1298="是",F1298*0.25*(价格数据!D1299/价格数据!D1298),D1298*(价格数据!D1299/价格数据!D1298))</f>
        <v>29626.53554981892</v>
      </c>
      <c r="E1299">
        <f>IF(K1298="是",F1298*0.25*(价格数据!E1299/价格数据!E1298),E1298*(价格数据!E1299/价格数据!E1298))</f>
        <v>30396.881392937765</v>
      </c>
      <c r="F1299">
        <f t="shared" si="280"/>
        <v>119617.94119963264</v>
      </c>
      <c r="G1299">
        <f t="shared" si="281"/>
        <v>0.24979559681101618</v>
      </c>
      <c r="H1299">
        <f t="shared" si="282"/>
        <v>0.24841164249782238</v>
      </c>
      <c r="I1299">
        <f t="shared" si="283"/>
        <v>0.24767635400424287</v>
      </c>
      <c r="J1299">
        <f t="shared" si="284"/>
        <v>0.25411640668691859</v>
      </c>
      <c r="K1299" t="str">
        <f>IF(OR(
 ROUND(G1299,4)&gt;(0.25+参数设置!B$3), ROUND(G1299,4)&lt;(0.25-参数设置!B$3),
 ROUND(H1299,4)&gt;(0.25+参数设置!B$3), ROUND(H1299,4)&lt;(0.25-参数设置!B$3),
 ROUND(I1299,4)&gt;(0.25+参数设置!B$3), ROUND(I1299,4)&lt;(0.25-参数设置!B$3),
 ROUND(J1299,4)&gt;(0.25+参数设置!B$3), ROUND(J1299,4)&lt;(0.25-参数设置!B$3)
),"是","否")</f>
        <v>否</v>
      </c>
      <c r="L1299">
        <f t="shared" si="285"/>
        <v>29880.035011267275</v>
      </c>
      <c r="M1299">
        <f t="shared" si="286"/>
        <v>29714.489245608682</v>
      </c>
      <c r="N1299">
        <f t="shared" si="287"/>
        <v>29626.53554981892</v>
      </c>
      <c r="O1299">
        <f t="shared" si="288"/>
        <v>30396.881392937765</v>
      </c>
      <c r="P1299">
        <f t="shared" si="289"/>
        <v>0</v>
      </c>
      <c r="Q1299">
        <f t="shared" si="290"/>
        <v>0</v>
      </c>
      <c r="R1299">
        <f t="shared" si="291"/>
        <v>0</v>
      </c>
      <c r="S1299">
        <f t="shared" si="292"/>
        <v>0</v>
      </c>
      <c r="T1299">
        <f t="shared" si="293"/>
        <v>0</v>
      </c>
      <c r="U1299">
        <f>T1299*参数设置!B1300</f>
        <v>0</v>
      </c>
    </row>
    <row r="1300" spans="1:21" x14ac:dyDescent="0.25">
      <c r="A1300" s="3">
        <v>42782</v>
      </c>
      <c r="B1300">
        <f>IF(K1299="是",F1299*0.25*(价格数据!B1300/价格数据!B1299),B1299*(价格数据!B1300/价格数据!B1299))</f>
        <v>30010.972938573446</v>
      </c>
      <c r="C1300">
        <f>IF(K1299="是",F1299*0.25*(价格数据!C1300/价格数据!C1299),C1299*(价格数据!C1300/价格数据!C1299))</f>
        <v>29912.073584884991</v>
      </c>
      <c r="D1300">
        <f>IF(K1299="是",F1299*0.25*(价格数据!D1300/价格数据!D1299),D1299*(价格数据!D1300/价格数据!D1299))</f>
        <v>29687.878014926591</v>
      </c>
      <c r="E1300">
        <f>IF(K1299="是",F1299*0.25*(价格数据!E1300/价格数据!E1299),E1299*(价格数据!E1300/价格数据!E1299))</f>
        <v>30397.793326737563</v>
      </c>
      <c r="F1300">
        <f t="shared" si="280"/>
        <v>120008.7178651226</v>
      </c>
      <c r="G1300">
        <f t="shared" si="281"/>
        <v>0.25007327361252774</v>
      </c>
      <c r="H1300">
        <f t="shared" si="282"/>
        <v>0.24924917220183179</v>
      </c>
      <c r="I1300">
        <f t="shared" si="283"/>
        <v>0.24738101150528663</v>
      </c>
      <c r="J1300">
        <f t="shared" si="284"/>
        <v>0.25329654268035379</v>
      </c>
      <c r="K1300" t="str">
        <f>IF(OR(
 ROUND(G1300,4)&gt;(0.25+参数设置!B$3), ROUND(G1300,4)&lt;(0.25-参数设置!B$3),
 ROUND(H1300,4)&gt;(0.25+参数设置!B$3), ROUND(H1300,4)&lt;(0.25-参数设置!B$3),
 ROUND(I1300,4)&gt;(0.25+参数设置!B$3), ROUND(I1300,4)&lt;(0.25-参数设置!B$3),
 ROUND(J1300,4)&gt;(0.25+参数设置!B$3), ROUND(J1300,4)&lt;(0.25-参数设置!B$3)
),"是","否")</f>
        <v>否</v>
      </c>
      <c r="L1300">
        <f t="shared" si="285"/>
        <v>30010.972938573446</v>
      </c>
      <c r="M1300">
        <f t="shared" si="286"/>
        <v>29912.073584884991</v>
      </c>
      <c r="N1300">
        <f t="shared" si="287"/>
        <v>29687.878014926591</v>
      </c>
      <c r="O1300">
        <f t="shared" si="288"/>
        <v>30397.793326737563</v>
      </c>
      <c r="P1300">
        <f t="shared" si="289"/>
        <v>0</v>
      </c>
      <c r="Q1300">
        <f t="shared" si="290"/>
        <v>0</v>
      </c>
      <c r="R1300">
        <f t="shared" si="291"/>
        <v>0</v>
      </c>
      <c r="S1300">
        <f t="shared" si="292"/>
        <v>0</v>
      </c>
      <c r="T1300">
        <f t="shared" si="293"/>
        <v>0</v>
      </c>
      <c r="U1300">
        <f>T1300*参数设置!B1301</f>
        <v>0</v>
      </c>
    </row>
    <row r="1301" spans="1:21" x14ac:dyDescent="0.25">
      <c r="A1301" s="3">
        <v>42783</v>
      </c>
      <c r="B1301">
        <f>IF(K1300="是",F1300*0.25*(价格数据!B1301/价格数据!B1300),B1300*(价格数据!B1301/价格数据!B1300))</f>
        <v>29836.389035498556</v>
      </c>
      <c r="C1301">
        <f>IF(K1300="是",F1300*0.25*(价格数据!C1301/价格数据!C1300),C1300*(价格数据!C1301/价格数据!C1300))</f>
        <v>30043.796477735861</v>
      </c>
      <c r="D1301">
        <f>IF(K1300="是",F1300*0.25*(价格数据!D1301/价格数据!D1300),D1300*(价格数据!D1301/价格数据!D1300))</f>
        <v>29675.020205646382</v>
      </c>
      <c r="E1301">
        <f>IF(K1300="是",F1300*0.25*(价格数据!E1301/价格数据!E1300),E1300*(价格数据!E1301/价格数据!E1300))</f>
        <v>30395.969459137959</v>
      </c>
      <c r="F1301">
        <f t="shared" si="280"/>
        <v>119951.17517801878</v>
      </c>
      <c r="G1301">
        <f t="shared" si="281"/>
        <v>0.24873778011110403</v>
      </c>
      <c r="H1301">
        <f t="shared" si="282"/>
        <v>0.25046687898762188</v>
      </c>
      <c r="I1301">
        <f t="shared" si="283"/>
        <v>0.24739249250043505</v>
      </c>
      <c r="J1301">
        <f t="shared" si="284"/>
        <v>0.25340284840083888</v>
      </c>
      <c r="K1301" t="str">
        <f>IF(OR(
 ROUND(G1301,4)&gt;(0.25+参数设置!B$3), ROUND(G1301,4)&lt;(0.25-参数设置!B$3),
 ROUND(H1301,4)&gt;(0.25+参数设置!B$3), ROUND(H1301,4)&lt;(0.25-参数设置!B$3),
 ROUND(I1301,4)&gt;(0.25+参数设置!B$3), ROUND(I1301,4)&lt;(0.25-参数设置!B$3),
 ROUND(J1301,4)&gt;(0.25+参数设置!B$3), ROUND(J1301,4)&lt;(0.25-参数设置!B$3)
),"是","否")</f>
        <v>否</v>
      </c>
      <c r="L1301">
        <f t="shared" si="285"/>
        <v>29836.389035498556</v>
      </c>
      <c r="M1301">
        <f t="shared" si="286"/>
        <v>30043.796477735861</v>
      </c>
      <c r="N1301">
        <f t="shared" si="287"/>
        <v>29675.020205646382</v>
      </c>
      <c r="O1301">
        <f t="shared" si="288"/>
        <v>30395.969459137959</v>
      </c>
      <c r="P1301">
        <f t="shared" si="289"/>
        <v>0</v>
      </c>
      <c r="Q1301">
        <f t="shared" si="290"/>
        <v>0</v>
      </c>
      <c r="R1301">
        <f t="shared" si="291"/>
        <v>0</v>
      </c>
      <c r="S1301">
        <f t="shared" si="292"/>
        <v>0</v>
      </c>
      <c r="T1301">
        <f t="shared" si="293"/>
        <v>0</v>
      </c>
      <c r="U1301">
        <f>T1301*参数设置!B1302</f>
        <v>0</v>
      </c>
    </row>
    <row r="1302" spans="1:21" x14ac:dyDescent="0.25">
      <c r="A1302" s="3">
        <v>42784</v>
      </c>
      <c r="B1302">
        <f>IF(K1301="是",F1301*0.25*(价格数据!B1302/价格数据!B1301),B1301*(价格数据!B1302/价格数据!B1301))</f>
        <v>29836.389035498556</v>
      </c>
      <c r="C1302">
        <f>IF(K1301="是",F1301*0.25*(价格数据!C1302/价格数据!C1301),C1301*(价格数据!C1302/价格数据!C1301))</f>
        <v>30043.796477735861</v>
      </c>
      <c r="D1302">
        <f>IF(K1301="是",F1301*0.25*(价格数据!D1302/价格数据!D1301),D1301*(价格数据!D1302/价格数据!D1301))</f>
        <v>29675.020205646382</v>
      </c>
      <c r="E1302">
        <f>IF(K1301="是",F1301*0.25*(价格数据!E1302/价格数据!E1301),E1301*(价格数据!E1302/价格数据!E1301))</f>
        <v>30395.969459137959</v>
      </c>
      <c r="F1302">
        <f t="shared" si="280"/>
        <v>119951.17517801878</v>
      </c>
      <c r="G1302">
        <f t="shared" si="281"/>
        <v>0.24873778011110403</v>
      </c>
      <c r="H1302">
        <f t="shared" si="282"/>
        <v>0.25046687898762188</v>
      </c>
      <c r="I1302">
        <f t="shared" si="283"/>
        <v>0.24739249250043505</v>
      </c>
      <c r="J1302">
        <f t="shared" si="284"/>
        <v>0.25340284840083888</v>
      </c>
      <c r="K1302" t="str">
        <f>IF(OR(
 ROUND(G1302,4)&gt;(0.25+参数设置!B$3), ROUND(G1302,4)&lt;(0.25-参数设置!B$3),
 ROUND(H1302,4)&gt;(0.25+参数设置!B$3), ROUND(H1302,4)&lt;(0.25-参数设置!B$3),
 ROUND(I1302,4)&gt;(0.25+参数设置!B$3), ROUND(I1302,4)&lt;(0.25-参数设置!B$3),
 ROUND(J1302,4)&gt;(0.25+参数设置!B$3), ROUND(J1302,4)&lt;(0.25-参数设置!B$3)
),"是","否")</f>
        <v>否</v>
      </c>
      <c r="L1302">
        <f t="shared" si="285"/>
        <v>29836.389035498556</v>
      </c>
      <c r="M1302">
        <f t="shared" si="286"/>
        <v>30043.796477735861</v>
      </c>
      <c r="N1302">
        <f t="shared" si="287"/>
        <v>29675.020205646382</v>
      </c>
      <c r="O1302">
        <f t="shared" si="288"/>
        <v>30395.969459137959</v>
      </c>
      <c r="P1302">
        <f t="shared" si="289"/>
        <v>0</v>
      </c>
      <c r="Q1302">
        <f t="shared" si="290"/>
        <v>0</v>
      </c>
      <c r="R1302">
        <f t="shared" si="291"/>
        <v>0</v>
      </c>
      <c r="S1302">
        <f t="shared" si="292"/>
        <v>0</v>
      </c>
      <c r="T1302">
        <f t="shared" si="293"/>
        <v>0</v>
      </c>
      <c r="U1302">
        <f>T1302*参数设置!B1303</f>
        <v>0</v>
      </c>
    </row>
    <row r="1303" spans="1:21" x14ac:dyDescent="0.25">
      <c r="A1303" s="3">
        <v>42785</v>
      </c>
      <c r="B1303">
        <f>IF(K1302="是",F1302*0.25*(价格数据!B1303/价格数据!B1302),B1302*(价格数据!B1303/价格数据!B1302))</f>
        <v>29836.389035498556</v>
      </c>
      <c r="C1303">
        <f>IF(K1302="是",F1302*0.25*(价格数据!C1303/价格数据!C1302),C1302*(价格数据!C1303/价格数据!C1302))</f>
        <v>30043.796477735861</v>
      </c>
      <c r="D1303">
        <f>IF(K1302="是",F1302*0.25*(价格数据!D1303/价格数据!D1302),D1302*(价格数据!D1303/价格数据!D1302))</f>
        <v>29675.020205646382</v>
      </c>
      <c r="E1303">
        <f>IF(K1302="是",F1302*0.25*(价格数据!E1303/价格数据!E1302),E1302*(价格数据!E1303/价格数据!E1302))</f>
        <v>30395.969459137959</v>
      </c>
      <c r="F1303">
        <f t="shared" si="280"/>
        <v>119951.17517801878</v>
      </c>
      <c r="G1303">
        <f t="shared" si="281"/>
        <v>0.24873778011110403</v>
      </c>
      <c r="H1303">
        <f t="shared" si="282"/>
        <v>0.25046687898762188</v>
      </c>
      <c r="I1303">
        <f t="shared" si="283"/>
        <v>0.24739249250043505</v>
      </c>
      <c r="J1303">
        <f t="shared" si="284"/>
        <v>0.25340284840083888</v>
      </c>
      <c r="K1303" t="str">
        <f>IF(OR(
 ROUND(G1303,4)&gt;(0.25+参数设置!B$3), ROUND(G1303,4)&lt;(0.25-参数设置!B$3),
 ROUND(H1303,4)&gt;(0.25+参数设置!B$3), ROUND(H1303,4)&lt;(0.25-参数设置!B$3),
 ROUND(I1303,4)&gt;(0.25+参数设置!B$3), ROUND(I1303,4)&lt;(0.25-参数设置!B$3),
 ROUND(J1303,4)&gt;(0.25+参数设置!B$3), ROUND(J1303,4)&lt;(0.25-参数设置!B$3)
),"是","否")</f>
        <v>否</v>
      </c>
      <c r="L1303">
        <f t="shared" si="285"/>
        <v>29836.389035498556</v>
      </c>
      <c r="M1303">
        <f t="shared" si="286"/>
        <v>30043.796477735861</v>
      </c>
      <c r="N1303">
        <f t="shared" si="287"/>
        <v>29675.020205646382</v>
      </c>
      <c r="O1303">
        <f t="shared" si="288"/>
        <v>30395.969459137959</v>
      </c>
      <c r="P1303">
        <f t="shared" si="289"/>
        <v>0</v>
      </c>
      <c r="Q1303">
        <f t="shared" si="290"/>
        <v>0</v>
      </c>
      <c r="R1303">
        <f t="shared" si="291"/>
        <v>0</v>
      </c>
      <c r="S1303">
        <f t="shared" si="292"/>
        <v>0</v>
      </c>
      <c r="T1303">
        <f t="shared" si="293"/>
        <v>0</v>
      </c>
      <c r="U1303">
        <f>T1303*参数设置!B1304</f>
        <v>0</v>
      </c>
    </row>
    <row r="1304" spans="1:21" x14ac:dyDescent="0.25">
      <c r="A1304" s="3">
        <v>42786</v>
      </c>
      <c r="B1304">
        <f>IF(K1303="是",F1303*0.25*(价格数据!B1304/价格数据!B1303),B1303*(价格数据!B1304/价格数据!B1303))</f>
        <v>30325.223964108245</v>
      </c>
      <c r="C1304">
        <f>IF(K1303="是",F1303*0.25*(价格数据!C1304/价格数据!C1303),C1303*(价格数据!C1304/价格数据!C1303))</f>
        <v>29966.958123572851</v>
      </c>
      <c r="D1304">
        <f>IF(K1303="是",F1303*0.25*(价格数据!D1304/价格数据!D1303),D1303*(价格数据!D1304/价格数据!D1303))</f>
        <v>29657.608588912761</v>
      </c>
      <c r="E1304">
        <f>IF(K1303="是",F1303*0.25*(价格数据!E1304/价格数据!E1303),E1303*(价格数据!E1304/价格数据!E1303))</f>
        <v>30392.321723938752</v>
      </c>
      <c r="F1304">
        <f t="shared" si="280"/>
        <v>120342.11240053261</v>
      </c>
      <c r="G1304">
        <f t="shared" si="281"/>
        <v>0.25199178707431458</v>
      </c>
      <c r="H1304">
        <f t="shared" si="282"/>
        <v>0.24901472581629888</v>
      </c>
      <c r="I1304">
        <f t="shared" si="283"/>
        <v>0.24644414160027245</v>
      </c>
      <c r="J1304">
        <f t="shared" si="284"/>
        <v>0.25254934550911406</v>
      </c>
      <c r="K1304" t="str">
        <f>IF(OR(
 ROUND(G1304,4)&gt;(0.25+参数设置!B$3), ROUND(G1304,4)&lt;(0.25-参数设置!B$3),
 ROUND(H1304,4)&gt;(0.25+参数设置!B$3), ROUND(H1304,4)&lt;(0.25-参数设置!B$3),
 ROUND(I1304,4)&gt;(0.25+参数设置!B$3), ROUND(I1304,4)&lt;(0.25-参数设置!B$3),
 ROUND(J1304,4)&gt;(0.25+参数设置!B$3), ROUND(J1304,4)&lt;(0.25-参数设置!B$3)
),"是","否")</f>
        <v>否</v>
      </c>
      <c r="L1304">
        <f t="shared" si="285"/>
        <v>30325.223964108245</v>
      </c>
      <c r="M1304">
        <f t="shared" si="286"/>
        <v>29966.958123572851</v>
      </c>
      <c r="N1304">
        <f t="shared" si="287"/>
        <v>29657.608588912761</v>
      </c>
      <c r="O1304">
        <f t="shared" si="288"/>
        <v>30392.321723938752</v>
      </c>
      <c r="P1304">
        <f t="shared" si="289"/>
        <v>0</v>
      </c>
      <c r="Q1304">
        <f t="shared" si="290"/>
        <v>0</v>
      </c>
      <c r="R1304">
        <f t="shared" si="291"/>
        <v>0</v>
      </c>
      <c r="S1304">
        <f t="shared" si="292"/>
        <v>0</v>
      </c>
      <c r="T1304">
        <f t="shared" si="293"/>
        <v>0</v>
      </c>
      <c r="U1304">
        <f>T1304*参数设置!B1305</f>
        <v>0</v>
      </c>
    </row>
    <row r="1305" spans="1:21" x14ac:dyDescent="0.25">
      <c r="A1305" s="3">
        <v>42787</v>
      </c>
      <c r="B1305">
        <f>IF(K1304="是",F1304*0.25*(价格数据!B1305/价格数据!B1304),B1304*(价格数据!B1305/价格数据!B1304))</f>
        <v>30325.223964108245</v>
      </c>
      <c r="C1305">
        <f>IF(K1304="是",F1304*0.25*(价格数据!C1305/价格数据!C1304),C1304*(价格数据!C1305/价格数据!C1304))</f>
        <v>30032.819569998286</v>
      </c>
      <c r="D1305">
        <f>IF(K1304="是",F1304*0.25*(价格数据!D1305/价格数据!D1304),D1304*(价格数据!D1305/价格数据!D1304))</f>
        <v>29671.537882299661</v>
      </c>
      <c r="E1305">
        <f>IF(K1304="是",F1304*0.25*(价格数据!E1305/价格数据!E1304),E1304*(价格数据!E1305/价格数据!E1304))</f>
        <v>30392.625701872024</v>
      </c>
      <c r="F1305">
        <f t="shared" si="280"/>
        <v>120422.20711827821</v>
      </c>
      <c r="G1305">
        <f t="shared" si="281"/>
        <v>0.25182418334454648</v>
      </c>
      <c r="H1305">
        <f t="shared" si="282"/>
        <v>0.24939602328082369</v>
      </c>
      <c r="I1305">
        <f t="shared" si="283"/>
        <v>0.24639589816815427</v>
      </c>
      <c r="J1305">
        <f t="shared" si="284"/>
        <v>0.25238389520647558</v>
      </c>
      <c r="K1305" t="str">
        <f>IF(OR(
 ROUND(G1305,4)&gt;(0.25+参数设置!B$3), ROUND(G1305,4)&lt;(0.25-参数设置!B$3),
 ROUND(H1305,4)&gt;(0.25+参数设置!B$3), ROUND(H1305,4)&lt;(0.25-参数设置!B$3),
 ROUND(I1305,4)&gt;(0.25+参数设置!B$3), ROUND(I1305,4)&lt;(0.25-参数设置!B$3),
 ROUND(J1305,4)&gt;(0.25+参数设置!B$3), ROUND(J1305,4)&lt;(0.25-参数设置!B$3)
),"是","否")</f>
        <v>否</v>
      </c>
      <c r="L1305">
        <f t="shared" si="285"/>
        <v>30325.223964108245</v>
      </c>
      <c r="M1305">
        <f t="shared" si="286"/>
        <v>30032.819569998286</v>
      </c>
      <c r="N1305">
        <f t="shared" si="287"/>
        <v>29671.537882299661</v>
      </c>
      <c r="O1305">
        <f t="shared" si="288"/>
        <v>30392.625701872024</v>
      </c>
      <c r="P1305">
        <f t="shared" si="289"/>
        <v>0</v>
      </c>
      <c r="Q1305">
        <f t="shared" si="290"/>
        <v>0</v>
      </c>
      <c r="R1305">
        <f t="shared" si="291"/>
        <v>0</v>
      </c>
      <c r="S1305">
        <f t="shared" si="292"/>
        <v>0</v>
      </c>
      <c r="T1305">
        <f t="shared" si="293"/>
        <v>0</v>
      </c>
      <c r="U1305">
        <f>T1305*参数设置!B1306</f>
        <v>0</v>
      </c>
    </row>
    <row r="1306" spans="1:21" x14ac:dyDescent="0.25">
      <c r="A1306" s="3">
        <v>42788</v>
      </c>
      <c r="B1306">
        <f>IF(K1305="是",F1305*0.25*(价格数据!B1306/价格数据!B1305),B1305*(价格数据!B1306/价格数据!B1305))</f>
        <v>30421.245110799427</v>
      </c>
      <c r="C1306">
        <f>IF(K1305="是",F1305*0.25*(价格数据!C1306/价格数据!C1305),C1305*(价格数据!C1306/价格数据!C1305))</f>
        <v>30021.842662260711</v>
      </c>
      <c r="D1306">
        <f>IF(K1305="是",F1305*0.25*(价格数据!D1306/价格数据!D1305),D1305*(价格数据!D1306/价格数据!D1305))</f>
        <v>29706.896857820244</v>
      </c>
      <c r="E1306">
        <f>IF(K1305="是",F1305*0.25*(价格数据!E1306/价格数据!E1305),E1305*(价格数据!E1306/价格数据!E1305))</f>
        <v>30395.361503271433</v>
      </c>
      <c r="F1306">
        <f t="shared" si="280"/>
        <v>120545.34613415181</v>
      </c>
      <c r="G1306">
        <f t="shared" si="281"/>
        <v>0.25236349711041028</v>
      </c>
      <c r="H1306">
        <f t="shared" si="282"/>
        <v>0.24905020081696208</v>
      </c>
      <c r="I1306">
        <f t="shared" si="283"/>
        <v>0.24643752588142392</v>
      </c>
      <c r="J1306">
        <f t="shared" si="284"/>
        <v>0.25214877619120374</v>
      </c>
      <c r="K1306" t="str">
        <f>IF(OR(
 ROUND(G1306,4)&gt;(0.25+参数设置!B$3), ROUND(G1306,4)&lt;(0.25-参数设置!B$3),
 ROUND(H1306,4)&gt;(0.25+参数设置!B$3), ROUND(H1306,4)&lt;(0.25-参数设置!B$3),
 ROUND(I1306,4)&gt;(0.25+参数设置!B$3), ROUND(I1306,4)&lt;(0.25-参数设置!B$3),
 ROUND(J1306,4)&gt;(0.25+参数设置!B$3), ROUND(J1306,4)&lt;(0.25-参数设置!B$3)
),"是","否")</f>
        <v>否</v>
      </c>
      <c r="L1306">
        <f t="shared" si="285"/>
        <v>30421.245110799427</v>
      </c>
      <c r="M1306">
        <f t="shared" si="286"/>
        <v>30021.842662260711</v>
      </c>
      <c r="N1306">
        <f t="shared" si="287"/>
        <v>29706.896857820244</v>
      </c>
      <c r="O1306">
        <f t="shared" si="288"/>
        <v>30395.361503271433</v>
      </c>
      <c r="P1306">
        <f t="shared" si="289"/>
        <v>0</v>
      </c>
      <c r="Q1306">
        <f t="shared" si="290"/>
        <v>0</v>
      </c>
      <c r="R1306">
        <f t="shared" si="291"/>
        <v>0</v>
      </c>
      <c r="S1306">
        <f t="shared" si="292"/>
        <v>0</v>
      </c>
      <c r="T1306">
        <f t="shared" si="293"/>
        <v>0</v>
      </c>
      <c r="U1306">
        <f>T1306*参数设置!B1307</f>
        <v>0</v>
      </c>
    </row>
    <row r="1307" spans="1:21" x14ac:dyDescent="0.25">
      <c r="A1307" s="3">
        <v>42789</v>
      </c>
      <c r="B1307">
        <f>IF(K1306="是",F1306*0.25*(价格数据!B1307/价格数据!B1306),B1306*(价格数据!B1307/价格数据!B1306))</f>
        <v>30290.307183493263</v>
      </c>
      <c r="C1307">
        <f>IF(K1306="是",F1306*0.25*(价格数据!C1307/价格数据!C1306),C1306*(价格数据!C1307/价格数据!C1306))</f>
        <v>30065.750293211004</v>
      </c>
      <c r="D1307">
        <f>IF(K1306="是",F1306*0.25*(价格数据!D1307/价格数据!D1306),D1306*(价格数据!D1307/价格数据!D1306))</f>
        <v>29752.702803380995</v>
      </c>
      <c r="E1307">
        <f>IF(K1306="是",F1306*0.25*(价格数据!E1307/价格数据!E1306),E1306*(价格数据!E1307/价格数据!E1306))</f>
        <v>30400.529128136975</v>
      </c>
      <c r="F1307">
        <f t="shared" si="280"/>
        <v>120509.28940822223</v>
      </c>
      <c r="G1307">
        <f t="shared" si="281"/>
        <v>0.25135246695286367</v>
      </c>
      <c r="H1307">
        <f t="shared" si="282"/>
        <v>0.24948906794532677</v>
      </c>
      <c r="I1307">
        <f t="shared" si="283"/>
        <v>0.24689136372379103</v>
      </c>
      <c r="J1307">
        <f t="shared" si="284"/>
        <v>0.25226710137801855</v>
      </c>
      <c r="K1307" t="str">
        <f>IF(OR(
 ROUND(G1307,4)&gt;(0.25+参数设置!B$3), ROUND(G1307,4)&lt;(0.25-参数设置!B$3),
 ROUND(H1307,4)&gt;(0.25+参数设置!B$3), ROUND(H1307,4)&lt;(0.25-参数设置!B$3),
 ROUND(I1307,4)&gt;(0.25+参数设置!B$3), ROUND(I1307,4)&lt;(0.25-参数设置!B$3),
 ROUND(J1307,4)&gt;(0.25+参数设置!B$3), ROUND(J1307,4)&lt;(0.25-参数设置!B$3)
),"是","否")</f>
        <v>否</v>
      </c>
      <c r="L1307">
        <f t="shared" si="285"/>
        <v>30290.307183493263</v>
      </c>
      <c r="M1307">
        <f t="shared" si="286"/>
        <v>30065.750293211004</v>
      </c>
      <c r="N1307">
        <f t="shared" si="287"/>
        <v>29752.702803380995</v>
      </c>
      <c r="O1307">
        <f t="shared" si="288"/>
        <v>30400.529128136975</v>
      </c>
      <c r="P1307">
        <f t="shared" si="289"/>
        <v>0</v>
      </c>
      <c r="Q1307">
        <f t="shared" si="290"/>
        <v>0</v>
      </c>
      <c r="R1307">
        <f t="shared" si="291"/>
        <v>0</v>
      </c>
      <c r="S1307">
        <f t="shared" si="292"/>
        <v>0</v>
      </c>
      <c r="T1307">
        <f t="shared" si="293"/>
        <v>0</v>
      </c>
      <c r="U1307">
        <f>T1307*参数设置!B1308</f>
        <v>0</v>
      </c>
    </row>
    <row r="1308" spans="1:21" x14ac:dyDescent="0.25">
      <c r="A1308" s="3">
        <v>42790</v>
      </c>
      <c r="B1308">
        <f>IF(K1307="是",F1307*0.25*(价格数据!B1308/价格数据!B1307),B1307*(价格数据!B1308/价格数据!B1307))</f>
        <v>30264.11959803203</v>
      </c>
      <c r="C1308">
        <f>IF(K1307="是",F1307*0.25*(价格数据!C1308/价格数据!C1307),C1307*(价格数据!C1308/价格数据!C1307))</f>
        <v>30460.918971763611</v>
      </c>
      <c r="D1308">
        <f>IF(K1307="是",F1307*0.25*(价格数据!D1308/价格数据!D1307),D1307*(价格数据!D1308/价格数据!D1307))</f>
        <v>29713.32576246035</v>
      </c>
      <c r="E1308">
        <f>IF(K1307="是",F1307*0.25*(价格数据!E1308/价格数据!E1307),E1307*(价格数据!E1308/价格数据!E1307))</f>
        <v>30400.833106070244</v>
      </c>
      <c r="F1308">
        <f t="shared" si="280"/>
        <v>120839.19743832624</v>
      </c>
      <c r="G1308">
        <f t="shared" si="281"/>
        <v>0.25044952498528628</v>
      </c>
      <c r="H1308">
        <f t="shared" si="282"/>
        <v>0.25207813042047233</v>
      </c>
      <c r="I1308">
        <f t="shared" si="283"/>
        <v>0.24589145237931095</v>
      </c>
      <c r="J1308">
        <f t="shared" si="284"/>
        <v>0.25158089221493035</v>
      </c>
      <c r="K1308" t="str">
        <f>IF(OR(
 ROUND(G1308,4)&gt;(0.25+参数设置!B$3), ROUND(G1308,4)&lt;(0.25-参数设置!B$3),
 ROUND(H1308,4)&gt;(0.25+参数设置!B$3), ROUND(H1308,4)&lt;(0.25-参数设置!B$3),
 ROUND(I1308,4)&gt;(0.25+参数设置!B$3), ROUND(I1308,4)&lt;(0.25-参数设置!B$3),
 ROUND(J1308,4)&gt;(0.25+参数设置!B$3), ROUND(J1308,4)&lt;(0.25-参数设置!B$3)
),"是","否")</f>
        <v>否</v>
      </c>
      <c r="L1308">
        <f t="shared" si="285"/>
        <v>30264.11959803203</v>
      </c>
      <c r="M1308">
        <f t="shared" si="286"/>
        <v>30460.918971763611</v>
      </c>
      <c r="N1308">
        <f t="shared" si="287"/>
        <v>29713.32576246035</v>
      </c>
      <c r="O1308">
        <f t="shared" si="288"/>
        <v>30400.833106070244</v>
      </c>
      <c r="P1308">
        <f t="shared" si="289"/>
        <v>0</v>
      </c>
      <c r="Q1308">
        <f t="shared" si="290"/>
        <v>0</v>
      </c>
      <c r="R1308">
        <f t="shared" si="291"/>
        <v>0</v>
      </c>
      <c r="S1308">
        <f t="shared" si="292"/>
        <v>0</v>
      </c>
      <c r="T1308">
        <f t="shared" si="293"/>
        <v>0</v>
      </c>
      <c r="U1308">
        <f>T1308*参数设置!B1309</f>
        <v>0</v>
      </c>
    </row>
    <row r="1309" spans="1:21" x14ac:dyDescent="0.25">
      <c r="A1309" s="3">
        <v>42791</v>
      </c>
      <c r="B1309">
        <f>IF(K1308="是",F1308*0.25*(价格数据!B1309/价格数据!B1308),B1308*(价格数据!B1309/价格数据!B1308))</f>
        <v>30264.11959803203</v>
      </c>
      <c r="C1309">
        <f>IF(K1308="是",F1308*0.25*(价格数据!C1309/价格数据!C1308),C1308*(价格数据!C1309/价格数据!C1308))</f>
        <v>30460.918971763611</v>
      </c>
      <c r="D1309">
        <f>IF(K1308="是",F1308*0.25*(价格数据!D1309/价格数据!D1308),D1308*(价格数据!D1309/价格数据!D1308))</f>
        <v>29713.32576246035</v>
      </c>
      <c r="E1309">
        <f>IF(K1308="是",F1308*0.25*(价格数据!E1309/价格数据!E1308),E1308*(价格数据!E1309/价格数据!E1308))</f>
        <v>30400.833106070244</v>
      </c>
      <c r="F1309">
        <f t="shared" si="280"/>
        <v>120839.19743832624</v>
      </c>
      <c r="G1309">
        <f t="shared" si="281"/>
        <v>0.25044952498528628</v>
      </c>
      <c r="H1309">
        <f t="shared" si="282"/>
        <v>0.25207813042047233</v>
      </c>
      <c r="I1309">
        <f t="shared" si="283"/>
        <v>0.24589145237931095</v>
      </c>
      <c r="J1309">
        <f t="shared" si="284"/>
        <v>0.25158089221493035</v>
      </c>
      <c r="K1309" t="str">
        <f>IF(OR(
 ROUND(G1309,4)&gt;(0.25+参数设置!B$3), ROUND(G1309,4)&lt;(0.25-参数设置!B$3),
 ROUND(H1309,4)&gt;(0.25+参数设置!B$3), ROUND(H1309,4)&lt;(0.25-参数设置!B$3),
 ROUND(I1309,4)&gt;(0.25+参数设置!B$3), ROUND(I1309,4)&lt;(0.25-参数设置!B$3),
 ROUND(J1309,4)&gt;(0.25+参数设置!B$3), ROUND(J1309,4)&lt;(0.25-参数设置!B$3)
),"是","否")</f>
        <v>否</v>
      </c>
      <c r="L1309">
        <f t="shared" si="285"/>
        <v>30264.11959803203</v>
      </c>
      <c r="M1309">
        <f t="shared" si="286"/>
        <v>30460.918971763611</v>
      </c>
      <c r="N1309">
        <f t="shared" si="287"/>
        <v>29713.32576246035</v>
      </c>
      <c r="O1309">
        <f t="shared" si="288"/>
        <v>30400.833106070244</v>
      </c>
      <c r="P1309">
        <f t="shared" si="289"/>
        <v>0</v>
      </c>
      <c r="Q1309">
        <f t="shared" si="290"/>
        <v>0</v>
      </c>
      <c r="R1309">
        <f t="shared" si="291"/>
        <v>0</v>
      </c>
      <c r="S1309">
        <f t="shared" si="292"/>
        <v>0</v>
      </c>
      <c r="T1309">
        <f t="shared" si="293"/>
        <v>0</v>
      </c>
      <c r="U1309">
        <f>T1309*参数设置!B1310</f>
        <v>0</v>
      </c>
    </row>
    <row r="1310" spans="1:21" x14ac:dyDescent="0.25">
      <c r="A1310" s="3">
        <v>42792</v>
      </c>
      <c r="B1310">
        <f>IF(K1309="是",F1309*0.25*(价格数据!B1310/价格数据!B1309),B1309*(价格数据!B1310/价格数据!B1309))</f>
        <v>30264.11959803203</v>
      </c>
      <c r="C1310">
        <f>IF(K1309="是",F1309*0.25*(价格数据!C1310/价格数据!C1309),C1309*(价格数据!C1310/价格数据!C1309))</f>
        <v>30460.918971763611</v>
      </c>
      <c r="D1310">
        <f>IF(K1309="是",F1309*0.25*(价格数据!D1310/价格数据!D1309),D1309*(价格数据!D1310/价格数据!D1309))</f>
        <v>29713.32576246035</v>
      </c>
      <c r="E1310">
        <f>IF(K1309="是",F1309*0.25*(价格数据!E1310/价格数据!E1309),E1309*(价格数据!E1310/价格数据!E1309))</f>
        <v>30400.833106070244</v>
      </c>
      <c r="F1310">
        <f t="shared" si="280"/>
        <v>120839.19743832624</v>
      </c>
      <c r="G1310">
        <f t="shared" si="281"/>
        <v>0.25044952498528628</v>
      </c>
      <c r="H1310">
        <f t="shared" si="282"/>
        <v>0.25207813042047233</v>
      </c>
      <c r="I1310">
        <f t="shared" si="283"/>
        <v>0.24589145237931095</v>
      </c>
      <c r="J1310">
        <f t="shared" si="284"/>
        <v>0.25158089221493035</v>
      </c>
      <c r="K1310" t="str">
        <f>IF(OR(
 ROUND(G1310,4)&gt;(0.25+参数设置!B$3), ROUND(G1310,4)&lt;(0.25-参数设置!B$3),
 ROUND(H1310,4)&gt;(0.25+参数设置!B$3), ROUND(H1310,4)&lt;(0.25-参数设置!B$3),
 ROUND(I1310,4)&gt;(0.25+参数设置!B$3), ROUND(I1310,4)&lt;(0.25-参数设置!B$3),
 ROUND(J1310,4)&gt;(0.25+参数设置!B$3), ROUND(J1310,4)&lt;(0.25-参数设置!B$3)
),"是","否")</f>
        <v>否</v>
      </c>
      <c r="L1310">
        <f t="shared" si="285"/>
        <v>30264.11959803203</v>
      </c>
      <c r="M1310">
        <f t="shared" si="286"/>
        <v>30460.918971763611</v>
      </c>
      <c r="N1310">
        <f t="shared" si="287"/>
        <v>29713.32576246035</v>
      </c>
      <c r="O1310">
        <f t="shared" si="288"/>
        <v>30400.833106070244</v>
      </c>
      <c r="P1310">
        <f t="shared" si="289"/>
        <v>0</v>
      </c>
      <c r="Q1310">
        <f t="shared" si="290"/>
        <v>0</v>
      </c>
      <c r="R1310">
        <f t="shared" si="291"/>
        <v>0</v>
      </c>
      <c r="S1310">
        <f t="shared" si="292"/>
        <v>0</v>
      </c>
      <c r="T1310">
        <f t="shared" si="293"/>
        <v>0</v>
      </c>
      <c r="U1310">
        <f>T1310*参数设置!B1311</f>
        <v>0</v>
      </c>
    </row>
    <row r="1311" spans="1:21" x14ac:dyDescent="0.25">
      <c r="A1311" s="3">
        <v>42793</v>
      </c>
      <c r="B1311">
        <f>IF(K1310="是",F1310*0.25*(价格数据!B1311/价格数据!B1310),B1310*(价格数据!B1311/价格数据!B1310))</f>
        <v>30028.431328880928</v>
      </c>
      <c r="C1311">
        <f>IF(K1310="是",F1310*0.25*(价格数据!C1311/价格数据!C1310),C1310*(价格数据!C1311/价格数据!C1310))</f>
        <v>30559.711141401764</v>
      </c>
      <c r="D1311">
        <f>IF(K1310="是",F1310*0.25*(价格数据!D1311/价格数据!D1310),D1310*(价格数据!D1311/价格数据!D1310))</f>
        <v>29736.898412807401</v>
      </c>
      <c r="E1311">
        <f>IF(K1310="是",F1310*0.25*(价格数据!E1311/价格数据!E1310),E1310*(价格数据!E1311/价格数据!E1310))</f>
        <v>30397.79332673757</v>
      </c>
      <c r="F1311">
        <f t="shared" si="280"/>
        <v>120722.83420982765</v>
      </c>
      <c r="G1311">
        <f t="shared" si="281"/>
        <v>0.24873862120142648</v>
      </c>
      <c r="H1311">
        <f t="shared" si="282"/>
        <v>0.25313944409461187</v>
      </c>
      <c r="I1311">
        <f t="shared" si="283"/>
        <v>0.24632372663751309</v>
      </c>
      <c r="J1311">
        <f t="shared" si="284"/>
        <v>0.25179820806644865</v>
      </c>
      <c r="K1311" t="str">
        <f>IF(OR(
 ROUND(G1311,4)&gt;(0.25+参数设置!B$3), ROUND(G1311,4)&lt;(0.25-参数设置!B$3),
 ROUND(H1311,4)&gt;(0.25+参数设置!B$3), ROUND(H1311,4)&lt;(0.25-参数设置!B$3),
 ROUND(I1311,4)&gt;(0.25+参数设置!B$3), ROUND(I1311,4)&lt;(0.25-参数设置!B$3),
 ROUND(J1311,4)&gt;(0.25+参数设置!B$3), ROUND(J1311,4)&lt;(0.25-参数设置!B$3)
),"是","否")</f>
        <v>否</v>
      </c>
      <c r="L1311">
        <f t="shared" si="285"/>
        <v>30028.431328880928</v>
      </c>
      <c r="M1311">
        <f t="shared" si="286"/>
        <v>30559.711141401764</v>
      </c>
      <c r="N1311">
        <f t="shared" si="287"/>
        <v>29736.898412807401</v>
      </c>
      <c r="O1311">
        <f t="shared" si="288"/>
        <v>30397.79332673757</v>
      </c>
      <c r="P1311">
        <f t="shared" si="289"/>
        <v>0</v>
      </c>
      <c r="Q1311">
        <f t="shared" si="290"/>
        <v>0</v>
      </c>
      <c r="R1311">
        <f t="shared" si="291"/>
        <v>0</v>
      </c>
      <c r="S1311">
        <f t="shared" si="292"/>
        <v>0</v>
      </c>
      <c r="T1311">
        <f t="shared" si="293"/>
        <v>0</v>
      </c>
      <c r="U1311">
        <f>T1311*参数设置!B1312</f>
        <v>0</v>
      </c>
    </row>
    <row r="1312" spans="1:21" x14ac:dyDescent="0.25">
      <c r="A1312" s="3">
        <v>42794</v>
      </c>
      <c r="B1312">
        <f>IF(K1311="是",F1311*0.25*(价格数据!B1312/价格数据!B1311),B1311*(价格数据!B1312/价格数据!B1311))</f>
        <v>30072.077304649647</v>
      </c>
      <c r="C1312">
        <f>IF(K1311="是",F1311*0.25*(价格数据!C1312/价格数据!C1311),C1311*(价格数据!C1312/价格数据!C1311))</f>
        <v>30449.942064026043</v>
      </c>
      <c r="D1312">
        <f>IF(K1311="是",F1311*0.25*(价格数据!D1312/价格数据!D1311),D1311*(价格数据!D1312/价格数据!D1311))</f>
        <v>29768.775064981255</v>
      </c>
      <c r="E1312">
        <f>IF(K1311="是",F1311*0.25*(价格数据!E1312/价格数据!E1311),E1311*(价格数据!E1312/价格数据!E1311))</f>
        <v>30396.273437071235</v>
      </c>
      <c r="F1312">
        <f t="shared" si="280"/>
        <v>120687.06787072818</v>
      </c>
      <c r="G1312">
        <f t="shared" si="281"/>
        <v>0.24917398222700068</v>
      </c>
      <c r="H1312">
        <f t="shared" si="282"/>
        <v>0.25230492878194671</v>
      </c>
      <c r="I1312">
        <f t="shared" si="283"/>
        <v>0.24666085265131765</v>
      </c>
      <c r="J1312">
        <f t="shared" si="284"/>
        <v>0.25186023633973498</v>
      </c>
      <c r="K1312" t="str">
        <f>IF(OR(
 ROUND(G1312,4)&gt;(0.25+参数设置!B$3), ROUND(G1312,4)&lt;(0.25-参数设置!B$3),
 ROUND(H1312,4)&gt;(0.25+参数设置!B$3), ROUND(H1312,4)&lt;(0.25-参数设置!B$3),
 ROUND(I1312,4)&gt;(0.25+参数设置!B$3), ROUND(I1312,4)&lt;(0.25-参数设置!B$3),
 ROUND(J1312,4)&gt;(0.25+参数设置!B$3), ROUND(J1312,4)&lt;(0.25-参数设置!B$3)
),"是","否")</f>
        <v>否</v>
      </c>
      <c r="L1312">
        <f t="shared" si="285"/>
        <v>30072.077304649647</v>
      </c>
      <c r="M1312">
        <f t="shared" si="286"/>
        <v>30449.942064026043</v>
      </c>
      <c r="N1312">
        <f t="shared" si="287"/>
        <v>29768.775064981255</v>
      </c>
      <c r="O1312">
        <f t="shared" si="288"/>
        <v>30396.273437071235</v>
      </c>
      <c r="P1312">
        <f t="shared" si="289"/>
        <v>0</v>
      </c>
      <c r="Q1312">
        <f t="shared" si="290"/>
        <v>0</v>
      </c>
      <c r="R1312">
        <f t="shared" si="291"/>
        <v>0</v>
      </c>
      <c r="S1312">
        <f t="shared" si="292"/>
        <v>0</v>
      </c>
      <c r="T1312">
        <f t="shared" si="293"/>
        <v>0</v>
      </c>
      <c r="U1312">
        <f>T1312*参数设置!B1313</f>
        <v>0</v>
      </c>
    </row>
    <row r="1313" spans="1:21" x14ac:dyDescent="0.25">
      <c r="A1313" s="3">
        <v>42795</v>
      </c>
      <c r="B1313">
        <f>IF(K1312="是",F1312*0.25*(价格数据!B1313/价格数据!B1312),B1312*(价格数据!B1313/价格数据!B1312))</f>
        <v>30106.994085264625</v>
      </c>
      <c r="C1313">
        <f>IF(K1312="是",F1312*0.25*(价格数据!C1313/价格数据!C1312),C1312*(价格数据!C1313/价格数据!C1312))</f>
        <v>30241.380817012167</v>
      </c>
      <c r="D1313">
        <f>IF(K1312="是",F1312*0.25*(价格数据!D1313/价格数据!D1312),D1312*(价格数据!D1313/价格数据!D1312))</f>
        <v>29776.275453728049</v>
      </c>
      <c r="E1313">
        <f>IF(K1312="是",F1312*0.25*(价格数据!E1313/价格数据!E1312),E1312*(价格数据!E1313/价格数据!E1312))</f>
        <v>30397.185370871033</v>
      </c>
      <c r="F1313">
        <f t="shared" si="280"/>
        <v>120521.83572687587</v>
      </c>
      <c r="G1313">
        <f t="shared" si="281"/>
        <v>0.24980530626410705</v>
      </c>
      <c r="H1313">
        <f t="shared" si="282"/>
        <v>0.25092034679545183</v>
      </c>
      <c r="I1313">
        <f t="shared" si="283"/>
        <v>0.24706125055385347</v>
      </c>
      <c r="J1313">
        <f t="shared" si="284"/>
        <v>0.25221309638658768</v>
      </c>
      <c r="K1313" t="str">
        <f>IF(OR(
 ROUND(G1313,4)&gt;(0.25+参数设置!B$3), ROUND(G1313,4)&lt;(0.25-参数设置!B$3),
 ROUND(H1313,4)&gt;(0.25+参数设置!B$3), ROUND(H1313,4)&lt;(0.25-参数设置!B$3),
 ROUND(I1313,4)&gt;(0.25+参数设置!B$3), ROUND(I1313,4)&lt;(0.25-参数设置!B$3),
 ROUND(J1313,4)&gt;(0.25+参数设置!B$3), ROUND(J1313,4)&lt;(0.25-参数设置!B$3)
),"是","否")</f>
        <v>否</v>
      </c>
      <c r="L1313">
        <f t="shared" si="285"/>
        <v>30106.994085264625</v>
      </c>
      <c r="M1313">
        <f t="shared" si="286"/>
        <v>30241.380817012167</v>
      </c>
      <c r="N1313">
        <f t="shared" si="287"/>
        <v>29776.275453728049</v>
      </c>
      <c r="O1313">
        <f t="shared" si="288"/>
        <v>30397.185370871033</v>
      </c>
      <c r="P1313">
        <f t="shared" si="289"/>
        <v>0</v>
      </c>
      <c r="Q1313">
        <f t="shared" si="290"/>
        <v>0</v>
      </c>
      <c r="R1313">
        <f t="shared" si="291"/>
        <v>0</v>
      </c>
      <c r="S1313">
        <f t="shared" si="292"/>
        <v>0</v>
      </c>
      <c r="T1313">
        <f t="shared" si="293"/>
        <v>0</v>
      </c>
      <c r="U1313">
        <f>T1313*参数设置!B1314</f>
        <v>0</v>
      </c>
    </row>
    <row r="1314" spans="1:21" x14ac:dyDescent="0.25">
      <c r="A1314" s="3">
        <v>42796</v>
      </c>
      <c r="B1314">
        <f>IF(K1313="是",F1313*0.25*(价格数据!B1314/价格数据!B1313),B1313*(价格数据!B1314/价格数据!B1313))</f>
        <v>30002.243743419691</v>
      </c>
      <c r="C1314">
        <f>IF(K1313="是",F1313*0.25*(价格数据!C1314/价格数据!C1313),C1313*(价格数据!C1314/价格数据!C1313))</f>
        <v>30274.311540224888</v>
      </c>
      <c r="D1314">
        <f>IF(K1313="是",F1313*0.25*(价格数据!D1314/价格数据!D1313),D1313*(价格数据!D1314/价格数据!D1313))</f>
        <v>29724.040603527188</v>
      </c>
      <c r="E1314">
        <f>IF(K1313="是",F1313*0.25*(价格数据!E1314/价格数据!E1313),E1313*(价格数据!E1314/价格数据!E1313))</f>
        <v>30398.097304670835</v>
      </c>
      <c r="F1314">
        <f t="shared" si="280"/>
        <v>120398.69319184261</v>
      </c>
      <c r="G1314">
        <f t="shared" si="281"/>
        <v>0.24919077564749212</v>
      </c>
      <c r="H1314">
        <f t="shared" si="282"/>
        <v>0.25145049948329562</v>
      </c>
      <c r="I1314">
        <f t="shared" si="283"/>
        <v>0.2468800932595262</v>
      </c>
      <c r="J1314">
        <f t="shared" si="284"/>
        <v>0.25247863160968598</v>
      </c>
      <c r="K1314" t="str">
        <f>IF(OR(
 ROUND(G1314,4)&gt;(0.25+参数设置!B$3), ROUND(G1314,4)&lt;(0.25-参数设置!B$3),
 ROUND(H1314,4)&gt;(0.25+参数设置!B$3), ROUND(H1314,4)&lt;(0.25-参数设置!B$3),
 ROUND(I1314,4)&gt;(0.25+参数设置!B$3), ROUND(I1314,4)&lt;(0.25-参数设置!B$3),
 ROUND(J1314,4)&gt;(0.25+参数设置!B$3), ROUND(J1314,4)&lt;(0.25-参数设置!B$3)
),"是","否")</f>
        <v>否</v>
      </c>
      <c r="L1314">
        <f t="shared" si="285"/>
        <v>30002.243743419691</v>
      </c>
      <c r="M1314">
        <f t="shared" si="286"/>
        <v>30274.311540224888</v>
      </c>
      <c r="N1314">
        <f t="shared" si="287"/>
        <v>29724.040603527188</v>
      </c>
      <c r="O1314">
        <f t="shared" si="288"/>
        <v>30398.097304670835</v>
      </c>
      <c r="P1314">
        <f t="shared" si="289"/>
        <v>0</v>
      </c>
      <c r="Q1314">
        <f t="shared" si="290"/>
        <v>0</v>
      </c>
      <c r="R1314">
        <f t="shared" si="291"/>
        <v>0</v>
      </c>
      <c r="S1314">
        <f t="shared" si="292"/>
        <v>0</v>
      </c>
      <c r="T1314">
        <f t="shared" si="293"/>
        <v>0</v>
      </c>
      <c r="U1314">
        <f>T1314*参数设置!B1315</f>
        <v>0</v>
      </c>
    </row>
    <row r="1315" spans="1:21" x14ac:dyDescent="0.25">
      <c r="A1315" s="3">
        <v>42797</v>
      </c>
      <c r="B1315">
        <f>IF(K1314="是",F1314*0.25*(价格数据!B1315/价格数据!B1314),B1314*(价格数据!B1315/价格数据!B1314))</f>
        <v>29888.764206421016</v>
      </c>
      <c r="C1315">
        <f>IF(K1314="是",F1314*0.25*(价格数据!C1315/价格数据!C1314),C1314*(价格数据!C1315/价格数据!C1314))</f>
        <v>30043.796477735868</v>
      </c>
      <c r="D1315">
        <f>IF(K1314="是",F1314*0.25*(价格数据!D1315/价格数据!D1314),D1314*(价格数据!D1315/价格数据!D1314))</f>
        <v>29739.041381020765</v>
      </c>
      <c r="E1315">
        <f>IF(K1314="是",F1314*0.25*(价格数据!E1315/价格数据!E1314),E1314*(价格数据!E1315/价格数据!E1314))</f>
        <v>30402.656973669848</v>
      </c>
      <c r="F1315">
        <f t="shared" si="280"/>
        <v>120074.25903884749</v>
      </c>
      <c r="G1315">
        <f t="shared" si="281"/>
        <v>0.2489189976741904</v>
      </c>
      <c r="H1315">
        <f t="shared" si="282"/>
        <v>0.25021013428045252</v>
      </c>
      <c r="I1315">
        <f t="shared" si="283"/>
        <v>0.24767207908731984</v>
      </c>
      <c r="J1315">
        <f t="shared" si="284"/>
        <v>0.25319878895803727</v>
      </c>
      <c r="K1315" t="str">
        <f>IF(OR(
 ROUND(G1315,4)&gt;(0.25+参数设置!B$3), ROUND(G1315,4)&lt;(0.25-参数设置!B$3),
 ROUND(H1315,4)&gt;(0.25+参数设置!B$3), ROUND(H1315,4)&lt;(0.25-参数设置!B$3),
 ROUND(I1315,4)&gt;(0.25+参数设置!B$3), ROUND(I1315,4)&lt;(0.25-参数设置!B$3),
 ROUND(J1315,4)&gt;(0.25+参数设置!B$3), ROUND(J1315,4)&lt;(0.25-参数设置!B$3)
),"是","否")</f>
        <v>否</v>
      </c>
      <c r="L1315">
        <f t="shared" si="285"/>
        <v>29888.764206421016</v>
      </c>
      <c r="M1315">
        <f t="shared" si="286"/>
        <v>30043.796477735868</v>
      </c>
      <c r="N1315">
        <f t="shared" si="287"/>
        <v>29739.041381020765</v>
      </c>
      <c r="O1315">
        <f t="shared" si="288"/>
        <v>30402.656973669848</v>
      </c>
      <c r="P1315">
        <f t="shared" si="289"/>
        <v>0</v>
      </c>
      <c r="Q1315">
        <f t="shared" si="290"/>
        <v>0</v>
      </c>
      <c r="R1315">
        <f t="shared" si="291"/>
        <v>0</v>
      </c>
      <c r="S1315">
        <f t="shared" si="292"/>
        <v>0</v>
      </c>
      <c r="T1315">
        <f t="shared" si="293"/>
        <v>0</v>
      </c>
      <c r="U1315">
        <f>T1315*参数设置!B1316</f>
        <v>0</v>
      </c>
    </row>
    <row r="1316" spans="1:21" x14ac:dyDescent="0.25">
      <c r="A1316" s="3">
        <v>42798</v>
      </c>
      <c r="B1316">
        <f>IF(K1315="是",F1315*0.25*(价格数据!B1316/价格数据!B1315),B1315*(价格数据!B1316/价格数据!B1315))</f>
        <v>29888.764206421016</v>
      </c>
      <c r="C1316">
        <f>IF(K1315="是",F1315*0.25*(价格数据!C1316/价格数据!C1315),C1315*(价格数据!C1316/价格数据!C1315))</f>
        <v>30043.796477735868</v>
      </c>
      <c r="D1316">
        <f>IF(K1315="是",F1315*0.25*(价格数据!D1316/价格数据!D1315),D1315*(价格数据!D1316/价格数据!D1315))</f>
        <v>29739.041381020765</v>
      </c>
      <c r="E1316">
        <f>IF(K1315="是",F1315*0.25*(价格数据!E1316/价格数据!E1315),E1315*(价格数据!E1316/价格数据!E1315))</f>
        <v>30402.656973669848</v>
      </c>
      <c r="F1316">
        <f t="shared" si="280"/>
        <v>120074.25903884749</v>
      </c>
      <c r="G1316">
        <f t="shared" si="281"/>
        <v>0.2489189976741904</v>
      </c>
      <c r="H1316">
        <f t="shared" si="282"/>
        <v>0.25021013428045252</v>
      </c>
      <c r="I1316">
        <f t="shared" si="283"/>
        <v>0.24767207908731984</v>
      </c>
      <c r="J1316">
        <f t="shared" si="284"/>
        <v>0.25319878895803727</v>
      </c>
      <c r="K1316" t="str">
        <f>IF(OR(
 ROUND(G1316,4)&gt;(0.25+参数设置!B$3), ROUND(G1316,4)&lt;(0.25-参数设置!B$3),
 ROUND(H1316,4)&gt;(0.25+参数设置!B$3), ROUND(H1316,4)&lt;(0.25-参数设置!B$3),
 ROUND(I1316,4)&gt;(0.25+参数设置!B$3), ROUND(I1316,4)&lt;(0.25-参数设置!B$3),
 ROUND(J1316,4)&gt;(0.25+参数设置!B$3), ROUND(J1316,4)&lt;(0.25-参数设置!B$3)
),"是","否")</f>
        <v>否</v>
      </c>
      <c r="L1316">
        <f t="shared" si="285"/>
        <v>29888.764206421016</v>
      </c>
      <c r="M1316">
        <f t="shared" si="286"/>
        <v>30043.796477735868</v>
      </c>
      <c r="N1316">
        <f t="shared" si="287"/>
        <v>29739.041381020765</v>
      </c>
      <c r="O1316">
        <f t="shared" si="288"/>
        <v>30402.656973669848</v>
      </c>
      <c r="P1316">
        <f t="shared" si="289"/>
        <v>0</v>
      </c>
      <c r="Q1316">
        <f t="shared" si="290"/>
        <v>0</v>
      </c>
      <c r="R1316">
        <f t="shared" si="291"/>
        <v>0</v>
      </c>
      <c r="S1316">
        <f t="shared" si="292"/>
        <v>0</v>
      </c>
      <c r="T1316">
        <f t="shared" si="293"/>
        <v>0</v>
      </c>
      <c r="U1316">
        <f>T1316*参数设置!B1317</f>
        <v>0</v>
      </c>
    </row>
    <row r="1317" spans="1:21" x14ac:dyDescent="0.25">
      <c r="A1317" s="3">
        <v>42799</v>
      </c>
      <c r="B1317">
        <f>IF(K1316="是",F1316*0.25*(价格数据!B1317/价格数据!B1316),B1316*(价格数据!B1317/价格数据!B1316))</f>
        <v>29888.764206421016</v>
      </c>
      <c r="C1317">
        <f>IF(K1316="是",F1316*0.25*(价格数据!C1317/价格数据!C1316),C1316*(价格数据!C1317/价格数据!C1316))</f>
        <v>30043.796477735868</v>
      </c>
      <c r="D1317">
        <f>IF(K1316="是",F1316*0.25*(价格数据!D1317/价格数据!D1316),D1316*(价格数据!D1317/价格数据!D1316))</f>
        <v>29739.041381020765</v>
      </c>
      <c r="E1317">
        <f>IF(K1316="是",F1316*0.25*(价格数据!E1317/价格数据!E1316),E1316*(价格数据!E1317/价格数据!E1316))</f>
        <v>30402.656973669848</v>
      </c>
      <c r="F1317">
        <f t="shared" si="280"/>
        <v>120074.25903884749</v>
      </c>
      <c r="G1317">
        <f t="shared" si="281"/>
        <v>0.2489189976741904</v>
      </c>
      <c r="H1317">
        <f t="shared" si="282"/>
        <v>0.25021013428045252</v>
      </c>
      <c r="I1317">
        <f t="shared" si="283"/>
        <v>0.24767207908731984</v>
      </c>
      <c r="J1317">
        <f t="shared" si="284"/>
        <v>0.25319878895803727</v>
      </c>
      <c r="K1317" t="str">
        <f>IF(OR(
 ROUND(G1317,4)&gt;(0.25+参数设置!B$3), ROUND(G1317,4)&lt;(0.25-参数设置!B$3),
 ROUND(H1317,4)&gt;(0.25+参数设置!B$3), ROUND(H1317,4)&lt;(0.25-参数设置!B$3),
 ROUND(I1317,4)&gt;(0.25+参数设置!B$3), ROUND(I1317,4)&lt;(0.25-参数设置!B$3),
 ROUND(J1317,4)&gt;(0.25+参数设置!B$3), ROUND(J1317,4)&lt;(0.25-参数设置!B$3)
),"是","否")</f>
        <v>否</v>
      </c>
      <c r="L1317">
        <f t="shared" si="285"/>
        <v>29888.764206421016</v>
      </c>
      <c r="M1317">
        <f t="shared" si="286"/>
        <v>30043.796477735868</v>
      </c>
      <c r="N1317">
        <f t="shared" si="287"/>
        <v>29739.041381020765</v>
      </c>
      <c r="O1317">
        <f t="shared" si="288"/>
        <v>30402.656973669848</v>
      </c>
      <c r="P1317">
        <f t="shared" si="289"/>
        <v>0</v>
      </c>
      <c r="Q1317">
        <f t="shared" si="290"/>
        <v>0</v>
      </c>
      <c r="R1317">
        <f t="shared" si="291"/>
        <v>0</v>
      </c>
      <c r="S1317">
        <f t="shared" si="292"/>
        <v>0</v>
      </c>
      <c r="T1317">
        <f t="shared" si="293"/>
        <v>0</v>
      </c>
      <c r="U1317">
        <f>T1317*参数设置!B1318</f>
        <v>0</v>
      </c>
    </row>
    <row r="1318" spans="1:21" x14ac:dyDescent="0.25">
      <c r="A1318" s="3">
        <v>42800</v>
      </c>
      <c r="B1318">
        <f>IF(K1317="是",F1317*0.25*(价格数据!B1318/价格数据!B1317),B1317*(价格数据!B1318/价格数据!B1317))</f>
        <v>30037.160524034673</v>
      </c>
      <c r="C1318">
        <f>IF(K1317="是",F1317*0.25*(价格数据!C1318/价格数据!C1317),C1317*(价格数据!C1318/价格数据!C1317))</f>
        <v>30065.750293211011</v>
      </c>
      <c r="D1318">
        <f>IF(K1317="是",F1317*0.25*(价格数据!D1318/价格数据!D1317),D1317*(价格数据!D1318/价格数据!D1317))</f>
        <v>29712.522149380333</v>
      </c>
      <c r="E1318">
        <f>IF(K1317="是",F1317*0.25*(价格数据!E1318/价格数据!E1317),E1317*(价格数据!E1318/价格数据!E1317))</f>
        <v>30400.529128136975</v>
      </c>
      <c r="F1318">
        <f t="shared" si="280"/>
        <v>120215.96209476299</v>
      </c>
      <c r="G1318">
        <f t="shared" si="281"/>
        <v>0.24986000195512467</v>
      </c>
      <c r="H1318">
        <f t="shared" si="282"/>
        <v>0.25009782203058023</v>
      </c>
      <c r="I1318">
        <f t="shared" si="283"/>
        <v>0.24715954214099087</v>
      </c>
      <c r="J1318">
        <f t="shared" si="284"/>
        <v>0.25288263387330429</v>
      </c>
      <c r="K1318" t="str">
        <f>IF(OR(
 ROUND(G1318,4)&gt;(0.25+参数设置!B$3), ROUND(G1318,4)&lt;(0.25-参数设置!B$3),
 ROUND(H1318,4)&gt;(0.25+参数设置!B$3), ROUND(H1318,4)&lt;(0.25-参数设置!B$3),
 ROUND(I1318,4)&gt;(0.25+参数设置!B$3), ROUND(I1318,4)&lt;(0.25-参数设置!B$3),
 ROUND(J1318,4)&gt;(0.25+参数设置!B$3), ROUND(J1318,4)&lt;(0.25-参数设置!B$3)
),"是","否")</f>
        <v>否</v>
      </c>
      <c r="L1318">
        <f t="shared" si="285"/>
        <v>30037.160524034673</v>
      </c>
      <c r="M1318">
        <f t="shared" si="286"/>
        <v>30065.750293211011</v>
      </c>
      <c r="N1318">
        <f t="shared" si="287"/>
        <v>29712.522149380333</v>
      </c>
      <c r="O1318">
        <f t="shared" si="288"/>
        <v>30400.529128136975</v>
      </c>
      <c r="P1318">
        <f t="shared" si="289"/>
        <v>0</v>
      </c>
      <c r="Q1318">
        <f t="shared" si="290"/>
        <v>0</v>
      </c>
      <c r="R1318">
        <f t="shared" si="291"/>
        <v>0</v>
      </c>
      <c r="S1318">
        <f t="shared" si="292"/>
        <v>0</v>
      </c>
      <c r="T1318">
        <f t="shared" si="293"/>
        <v>0</v>
      </c>
      <c r="U1318">
        <f>T1318*参数设置!B1319</f>
        <v>0</v>
      </c>
    </row>
    <row r="1319" spans="1:21" x14ac:dyDescent="0.25">
      <c r="A1319" s="3">
        <v>42801</v>
      </c>
      <c r="B1319">
        <f>IF(K1318="是",F1318*0.25*(价格数据!B1319/价格数据!B1318),B1318*(价格数据!B1319/价格数据!B1318))</f>
        <v>30080.806499803399</v>
      </c>
      <c r="C1319">
        <f>IF(K1318="是",F1318*0.25*(价格数据!C1319/价格数据!C1318),C1318*(价格数据!C1319/价格数据!C1318))</f>
        <v>29955.981215835287</v>
      </c>
      <c r="D1319">
        <f>IF(K1318="是",F1318*0.25*(价格数据!D1319/价格数据!D1318),D1318*(价格数据!D1319/价格数据!D1318))</f>
        <v>29718.415311967095</v>
      </c>
      <c r="E1319">
        <f>IF(K1318="是",F1318*0.25*(价格数据!E1319/价格数据!E1318),E1318*(价格数据!E1319/价格数据!E1318))</f>
        <v>30400.225150203707</v>
      </c>
      <c r="F1319">
        <f t="shared" si="280"/>
        <v>120155.42817780949</v>
      </c>
      <c r="G1319">
        <f t="shared" si="281"/>
        <v>0.25034912659367292</v>
      </c>
      <c r="H1319">
        <f t="shared" si="282"/>
        <v>0.2493102614682173</v>
      </c>
      <c r="I1319">
        <f t="shared" si="283"/>
        <v>0.24733310648262119</v>
      </c>
      <c r="J1319">
        <f t="shared" si="284"/>
        <v>0.25300750545548861</v>
      </c>
      <c r="K1319" t="str">
        <f>IF(OR(
 ROUND(G1319,4)&gt;(0.25+参数设置!B$3), ROUND(G1319,4)&lt;(0.25-参数设置!B$3),
 ROUND(H1319,4)&gt;(0.25+参数设置!B$3), ROUND(H1319,4)&lt;(0.25-参数设置!B$3),
 ROUND(I1319,4)&gt;(0.25+参数设置!B$3), ROUND(I1319,4)&lt;(0.25-参数设置!B$3),
 ROUND(J1319,4)&gt;(0.25+参数设置!B$3), ROUND(J1319,4)&lt;(0.25-参数设置!B$3)
),"是","否")</f>
        <v>否</v>
      </c>
      <c r="L1319">
        <f t="shared" si="285"/>
        <v>30080.806499803399</v>
      </c>
      <c r="M1319">
        <f t="shared" si="286"/>
        <v>29955.981215835287</v>
      </c>
      <c r="N1319">
        <f t="shared" si="287"/>
        <v>29718.415311967095</v>
      </c>
      <c r="O1319">
        <f t="shared" si="288"/>
        <v>30400.225150203707</v>
      </c>
      <c r="P1319">
        <f t="shared" si="289"/>
        <v>0</v>
      </c>
      <c r="Q1319">
        <f t="shared" si="290"/>
        <v>0</v>
      </c>
      <c r="R1319">
        <f t="shared" si="291"/>
        <v>0</v>
      </c>
      <c r="S1319">
        <f t="shared" si="292"/>
        <v>0</v>
      </c>
      <c r="T1319">
        <f t="shared" si="293"/>
        <v>0</v>
      </c>
      <c r="U1319">
        <f>T1319*参数设置!B1320</f>
        <v>0</v>
      </c>
    </row>
    <row r="1320" spans="1:21" x14ac:dyDescent="0.25">
      <c r="A1320" s="3">
        <v>42802</v>
      </c>
      <c r="B1320">
        <f>IF(K1319="是",F1319*0.25*(价格数据!B1320/价格数据!B1319),B1319*(价格数据!B1320/价格数据!B1319))</f>
        <v>30115.723280418373</v>
      </c>
      <c r="C1320">
        <f>IF(K1319="是",F1319*0.25*(价格数据!C1320/价格数据!C1319),C1319*(价格数据!C1320/价格数据!C1319))</f>
        <v>29824.258322984417</v>
      </c>
      <c r="D1320">
        <f>IF(K1319="是",F1319*0.25*(价格数据!D1320/价格数据!D1319),D1319*(价格数据!D1320/价格数据!D1319))</f>
        <v>29720.558280180459</v>
      </c>
      <c r="E1320">
        <f>IF(K1319="是",F1319*0.25*(价格数据!E1320/价格数据!E1319),E1319*(价格数据!E1320/价格数据!E1319))</f>
        <v>30399.921172270442</v>
      </c>
      <c r="F1320">
        <f t="shared" si="280"/>
        <v>120060.4610558537</v>
      </c>
      <c r="G1320">
        <f t="shared" si="281"/>
        <v>0.2508379779285384</v>
      </c>
      <c r="H1320">
        <f t="shared" si="282"/>
        <v>0.24841032643635927</v>
      </c>
      <c r="I1320">
        <f t="shared" si="283"/>
        <v>0.24754659459748424</v>
      </c>
      <c r="J1320">
        <f t="shared" si="284"/>
        <v>0.25320510103761806</v>
      </c>
      <c r="K1320" t="str">
        <f>IF(OR(
 ROUND(G1320,4)&gt;(0.25+参数设置!B$3), ROUND(G1320,4)&lt;(0.25-参数设置!B$3),
 ROUND(H1320,4)&gt;(0.25+参数设置!B$3), ROUND(H1320,4)&lt;(0.25-参数设置!B$3),
 ROUND(I1320,4)&gt;(0.25+参数设置!B$3), ROUND(I1320,4)&lt;(0.25-参数设置!B$3),
 ROUND(J1320,4)&gt;(0.25+参数设置!B$3), ROUND(J1320,4)&lt;(0.25-参数设置!B$3)
),"是","否")</f>
        <v>否</v>
      </c>
      <c r="L1320">
        <f t="shared" si="285"/>
        <v>30115.723280418373</v>
      </c>
      <c r="M1320">
        <f t="shared" si="286"/>
        <v>29824.258322984417</v>
      </c>
      <c r="N1320">
        <f t="shared" si="287"/>
        <v>29720.558280180459</v>
      </c>
      <c r="O1320">
        <f t="shared" si="288"/>
        <v>30399.921172270442</v>
      </c>
      <c r="P1320">
        <f t="shared" si="289"/>
        <v>0</v>
      </c>
      <c r="Q1320">
        <f t="shared" si="290"/>
        <v>0</v>
      </c>
      <c r="R1320">
        <f t="shared" si="291"/>
        <v>0</v>
      </c>
      <c r="S1320">
        <f t="shared" si="292"/>
        <v>0</v>
      </c>
      <c r="T1320">
        <f t="shared" si="293"/>
        <v>0</v>
      </c>
      <c r="U1320">
        <f>T1320*参数设置!B1321</f>
        <v>0</v>
      </c>
    </row>
    <row r="1321" spans="1:21" x14ac:dyDescent="0.25">
      <c r="A1321" s="3">
        <v>42803</v>
      </c>
      <c r="B1321">
        <f>IF(K1320="是",F1320*0.25*(价格数据!B1321/价格数据!B1320),B1320*(价格数据!B1321/价格数据!B1320))</f>
        <v>29845.118230652293</v>
      </c>
      <c r="C1321">
        <f>IF(K1320="是",F1320*0.25*(价格数据!C1321/价格数据!C1320),C1320*(价格数据!C1321/价格数据!C1320))</f>
        <v>29725.466153346268</v>
      </c>
      <c r="D1321">
        <f>IF(K1320="是",F1320*0.25*(价格数据!D1321/价格数据!D1320),D1320*(价格数据!D1321/价格数据!D1320))</f>
        <v>29701.539437286818</v>
      </c>
      <c r="E1321">
        <f>IF(K1320="是",F1320*0.25*(价格数据!E1321/价格数据!E1320),E1320*(价格数据!E1321/价格数据!E1320))</f>
        <v>30398.097304670835</v>
      </c>
      <c r="F1321">
        <f t="shared" si="280"/>
        <v>119670.22112595622</v>
      </c>
      <c r="G1321">
        <f t="shared" si="281"/>
        <v>0.24939469443479578</v>
      </c>
      <c r="H1321">
        <f t="shared" si="282"/>
        <v>0.24839484604995751</v>
      </c>
      <c r="I1321">
        <f t="shared" si="283"/>
        <v>0.24819490728629243</v>
      </c>
      <c r="J1321">
        <f t="shared" si="284"/>
        <v>0.25401555222895422</v>
      </c>
      <c r="K1321" t="str">
        <f>IF(OR(
 ROUND(G1321,4)&gt;(0.25+参数设置!B$3), ROUND(G1321,4)&lt;(0.25-参数设置!B$3),
 ROUND(H1321,4)&gt;(0.25+参数设置!B$3), ROUND(H1321,4)&lt;(0.25-参数设置!B$3),
 ROUND(I1321,4)&gt;(0.25+参数设置!B$3), ROUND(I1321,4)&lt;(0.25-参数设置!B$3),
 ROUND(J1321,4)&gt;(0.25+参数设置!B$3), ROUND(J1321,4)&lt;(0.25-参数设置!B$3)
),"是","否")</f>
        <v>否</v>
      </c>
      <c r="L1321">
        <f t="shared" si="285"/>
        <v>29845.118230652293</v>
      </c>
      <c r="M1321">
        <f t="shared" si="286"/>
        <v>29725.466153346268</v>
      </c>
      <c r="N1321">
        <f t="shared" si="287"/>
        <v>29701.539437286818</v>
      </c>
      <c r="O1321">
        <f t="shared" si="288"/>
        <v>30398.097304670835</v>
      </c>
      <c r="P1321">
        <f t="shared" si="289"/>
        <v>0</v>
      </c>
      <c r="Q1321">
        <f t="shared" si="290"/>
        <v>0</v>
      </c>
      <c r="R1321">
        <f t="shared" si="291"/>
        <v>0</v>
      </c>
      <c r="S1321">
        <f t="shared" si="292"/>
        <v>0</v>
      </c>
      <c r="T1321">
        <f t="shared" si="293"/>
        <v>0</v>
      </c>
      <c r="U1321">
        <f>T1321*参数设置!B1322</f>
        <v>0</v>
      </c>
    </row>
    <row r="1322" spans="1:21" x14ac:dyDescent="0.25">
      <c r="A1322" s="3">
        <v>42804</v>
      </c>
      <c r="B1322">
        <f>IF(K1321="是",F1321*0.25*(价格数据!B1322/价格数据!B1321),B1321*(价格数据!B1322/价格数据!B1321))</f>
        <v>29871.305816113527</v>
      </c>
      <c r="C1322">
        <f>IF(K1321="是",F1321*0.25*(价格数据!C1322/价格数据!C1321),C1321*(价格数据!C1322/价格数据!C1321))</f>
        <v>29527.881814069959</v>
      </c>
      <c r="D1322">
        <f>IF(K1321="是",F1321*0.25*(价格数据!D1322/价格数据!D1321),D1321*(价格数据!D1322/价格数据!D1321))</f>
        <v>29626.535549818924</v>
      </c>
      <c r="E1322">
        <f>IF(K1321="是",F1321*0.25*(价格数据!E1322/价格数据!E1321),E1321*(价格数据!E1322/价格数据!E1321))</f>
        <v>30405.392775069253</v>
      </c>
      <c r="F1322">
        <f t="shared" si="280"/>
        <v>119431.11595507167</v>
      </c>
      <c r="G1322">
        <f t="shared" si="281"/>
        <v>0.25011326049528582</v>
      </c>
      <c r="H1322">
        <f t="shared" si="282"/>
        <v>0.24723776193448563</v>
      </c>
      <c r="I1322">
        <f t="shared" si="283"/>
        <v>0.24806379236181647</v>
      </c>
      <c r="J1322">
        <f t="shared" si="284"/>
        <v>0.254585185208412</v>
      </c>
      <c r="K1322" t="str">
        <f>IF(OR(
 ROUND(G1322,4)&gt;(0.25+参数设置!B$3), ROUND(G1322,4)&lt;(0.25-参数设置!B$3),
 ROUND(H1322,4)&gt;(0.25+参数设置!B$3), ROUND(H1322,4)&lt;(0.25-参数设置!B$3),
 ROUND(I1322,4)&gt;(0.25+参数设置!B$3), ROUND(I1322,4)&lt;(0.25-参数设置!B$3),
 ROUND(J1322,4)&gt;(0.25+参数设置!B$3), ROUND(J1322,4)&lt;(0.25-参数设置!B$3)
),"是","否")</f>
        <v>否</v>
      </c>
      <c r="L1322">
        <f t="shared" si="285"/>
        <v>29871.305816113527</v>
      </c>
      <c r="M1322">
        <f t="shared" si="286"/>
        <v>29527.881814069959</v>
      </c>
      <c r="N1322">
        <f t="shared" si="287"/>
        <v>29626.535549818924</v>
      </c>
      <c r="O1322">
        <f t="shared" si="288"/>
        <v>30405.392775069253</v>
      </c>
      <c r="P1322">
        <f t="shared" si="289"/>
        <v>0</v>
      </c>
      <c r="Q1322">
        <f t="shared" si="290"/>
        <v>0</v>
      </c>
      <c r="R1322">
        <f t="shared" si="291"/>
        <v>0</v>
      </c>
      <c r="S1322">
        <f t="shared" si="292"/>
        <v>0</v>
      </c>
      <c r="T1322">
        <f t="shared" si="293"/>
        <v>0</v>
      </c>
      <c r="U1322">
        <f>T1322*参数设置!B1323</f>
        <v>0</v>
      </c>
    </row>
    <row r="1323" spans="1:21" x14ac:dyDescent="0.25">
      <c r="A1323" s="3">
        <v>42805</v>
      </c>
      <c r="B1323">
        <f>IF(K1322="是",F1322*0.25*(价格数据!B1323/价格数据!B1322),B1322*(价格数据!B1323/价格数据!B1322))</f>
        <v>29871.305816113527</v>
      </c>
      <c r="C1323">
        <f>IF(K1322="是",F1322*0.25*(价格数据!C1323/价格数据!C1322),C1322*(价格数据!C1323/价格数据!C1322))</f>
        <v>29527.881814069959</v>
      </c>
      <c r="D1323">
        <f>IF(K1322="是",F1322*0.25*(价格数据!D1323/价格数据!D1322),D1322*(价格数据!D1323/价格数据!D1322))</f>
        <v>29626.535549818924</v>
      </c>
      <c r="E1323">
        <f>IF(K1322="是",F1322*0.25*(价格数据!E1323/价格数据!E1322),E1322*(价格数据!E1323/价格数据!E1322))</f>
        <v>30405.392775069253</v>
      </c>
      <c r="F1323">
        <f t="shared" si="280"/>
        <v>119431.11595507167</v>
      </c>
      <c r="G1323">
        <f t="shared" si="281"/>
        <v>0.25011326049528582</v>
      </c>
      <c r="H1323">
        <f t="shared" si="282"/>
        <v>0.24723776193448563</v>
      </c>
      <c r="I1323">
        <f t="shared" si="283"/>
        <v>0.24806379236181647</v>
      </c>
      <c r="J1323">
        <f t="shared" si="284"/>
        <v>0.254585185208412</v>
      </c>
      <c r="K1323" t="str">
        <f>IF(OR(
 ROUND(G1323,4)&gt;(0.25+参数设置!B$3), ROUND(G1323,4)&lt;(0.25-参数设置!B$3),
 ROUND(H1323,4)&gt;(0.25+参数设置!B$3), ROUND(H1323,4)&lt;(0.25-参数设置!B$3),
 ROUND(I1323,4)&gt;(0.25+参数设置!B$3), ROUND(I1323,4)&lt;(0.25-参数设置!B$3),
 ROUND(J1323,4)&gt;(0.25+参数设置!B$3), ROUND(J1323,4)&lt;(0.25-参数设置!B$3)
),"是","否")</f>
        <v>否</v>
      </c>
      <c r="L1323">
        <f t="shared" si="285"/>
        <v>29871.305816113527</v>
      </c>
      <c r="M1323">
        <f t="shared" si="286"/>
        <v>29527.881814069959</v>
      </c>
      <c r="N1323">
        <f t="shared" si="287"/>
        <v>29626.535549818924</v>
      </c>
      <c r="O1323">
        <f t="shared" si="288"/>
        <v>30405.392775069253</v>
      </c>
      <c r="P1323">
        <f t="shared" si="289"/>
        <v>0</v>
      </c>
      <c r="Q1323">
        <f t="shared" si="290"/>
        <v>0</v>
      </c>
      <c r="R1323">
        <f t="shared" si="291"/>
        <v>0</v>
      </c>
      <c r="S1323">
        <f t="shared" si="292"/>
        <v>0</v>
      </c>
      <c r="T1323">
        <f t="shared" si="293"/>
        <v>0</v>
      </c>
      <c r="U1323">
        <f>T1323*参数设置!B1324</f>
        <v>0</v>
      </c>
    </row>
    <row r="1324" spans="1:21" x14ac:dyDescent="0.25">
      <c r="A1324" s="3">
        <v>42806</v>
      </c>
      <c r="B1324">
        <f>IF(K1323="是",F1323*0.25*(价格数据!B1324/价格数据!B1323),B1323*(价格数据!B1324/价格数据!B1323))</f>
        <v>29871.305816113527</v>
      </c>
      <c r="C1324">
        <f>IF(K1323="是",F1323*0.25*(价格数据!C1324/价格数据!C1323),C1323*(价格数据!C1324/价格数据!C1323))</f>
        <v>29527.881814069959</v>
      </c>
      <c r="D1324">
        <f>IF(K1323="是",F1323*0.25*(价格数据!D1324/价格数据!D1323),D1323*(价格数据!D1324/价格数据!D1323))</f>
        <v>29626.535549818924</v>
      </c>
      <c r="E1324">
        <f>IF(K1323="是",F1323*0.25*(价格数据!E1324/价格数据!E1323),E1323*(价格数据!E1324/价格数据!E1323))</f>
        <v>30405.392775069253</v>
      </c>
      <c r="F1324">
        <f t="shared" si="280"/>
        <v>119431.11595507167</v>
      </c>
      <c r="G1324">
        <f t="shared" si="281"/>
        <v>0.25011326049528582</v>
      </c>
      <c r="H1324">
        <f t="shared" si="282"/>
        <v>0.24723776193448563</v>
      </c>
      <c r="I1324">
        <f t="shared" si="283"/>
        <v>0.24806379236181647</v>
      </c>
      <c r="J1324">
        <f t="shared" si="284"/>
        <v>0.254585185208412</v>
      </c>
      <c r="K1324" t="str">
        <f>IF(OR(
 ROUND(G1324,4)&gt;(0.25+参数设置!B$3), ROUND(G1324,4)&lt;(0.25-参数设置!B$3),
 ROUND(H1324,4)&gt;(0.25+参数设置!B$3), ROUND(H1324,4)&lt;(0.25-参数设置!B$3),
 ROUND(I1324,4)&gt;(0.25+参数设置!B$3), ROUND(I1324,4)&lt;(0.25-参数设置!B$3),
 ROUND(J1324,4)&gt;(0.25+参数设置!B$3), ROUND(J1324,4)&lt;(0.25-参数设置!B$3)
),"是","否")</f>
        <v>否</v>
      </c>
      <c r="L1324">
        <f t="shared" si="285"/>
        <v>29871.305816113527</v>
      </c>
      <c r="M1324">
        <f t="shared" si="286"/>
        <v>29527.881814069959</v>
      </c>
      <c r="N1324">
        <f t="shared" si="287"/>
        <v>29626.535549818924</v>
      </c>
      <c r="O1324">
        <f t="shared" si="288"/>
        <v>30405.392775069253</v>
      </c>
      <c r="P1324">
        <f t="shared" si="289"/>
        <v>0</v>
      </c>
      <c r="Q1324">
        <f t="shared" si="290"/>
        <v>0</v>
      </c>
      <c r="R1324">
        <f t="shared" si="291"/>
        <v>0</v>
      </c>
      <c r="S1324">
        <f t="shared" si="292"/>
        <v>0</v>
      </c>
      <c r="T1324">
        <f t="shared" si="293"/>
        <v>0</v>
      </c>
      <c r="U1324">
        <f>T1324*参数设置!B1325</f>
        <v>0</v>
      </c>
    </row>
    <row r="1325" spans="1:21" x14ac:dyDescent="0.25">
      <c r="A1325" s="3">
        <v>42807</v>
      </c>
      <c r="B1325">
        <f>IF(K1324="是",F1324*0.25*(价格数据!B1325/价格数据!B1324),B1324*(价格数据!B1325/价格数据!B1324))</f>
        <v>30194.28603680207</v>
      </c>
      <c r="C1325">
        <f>IF(K1324="是",F1324*0.25*(价格数据!C1325/价格数据!C1324),C1324*(价格数据!C1325/价格数据!C1324))</f>
        <v>29835.235230721984</v>
      </c>
      <c r="D1325">
        <f>IF(K1324="是",F1324*0.25*(价格数据!D1325/价格数据!D1324),D1324*(价格数据!D1325/价格数据!D1324))</f>
        <v>29588.229993004963</v>
      </c>
      <c r="E1325">
        <f>IF(K1324="是",F1324*0.25*(价格数据!E1325/价格数据!E1324),E1324*(价格数据!E1325/价格数据!E1324))</f>
        <v>30397.793326737567</v>
      </c>
      <c r="F1325">
        <f t="shared" si="280"/>
        <v>120015.54458726657</v>
      </c>
      <c r="G1325">
        <f t="shared" si="281"/>
        <v>0.25158646024263115</v>
      </c>
      <c r="H1325">
        <f t="shared" si="282"/>
        <v>0.24859475773180342</v>
      </c>
      <c r="I1325">
        <f t="shared" si="283"/>
        <v>0.24653664735479791</v>
      </c>
      <c r="J1325">
        <f t="shared" si="284"/>
        <v>0.2532821346707676</v>
      </c>
      <c r="K1325" t="str">
        <f>IF(OR(
 ROUND(G1325,4)&gt;(0.25+参数设置!B$3), ROUND(G1325,4)&lt;(0.25-参数设置!B$3),
 ROUND(H1325,4)&gt;(0.25+参数设置!B$3), ROUND(H1325,4)&lt;(0.25-参数设置!B$3),
 ROUND(I1325,4)&gt;(0.25+参数设置!B$3), ROUND(I1325,4)&lt;(0.25-参数设置!B$3),
 ROUND(J1325,4)&gt;(0.25+参数设置!B$3), ROUND(J1325,4)&lt;(0.25-参数设置!B$3)
),"是","否")</f>
        <v>否</v>
      </c>
      <c r="L1325">
        <f t="shared" si="285"/>
        <v>30194.28603680207</v>
      </c>
      <c r="M1325">
        <f t="shared" si="286"/>
        <v>29835.235230721984</v>
      </c>
      <c r="N1325">
        <f t="shared" si="287"/>
        <v>29588.229993004963</v>
      </c>
      <c r="O1325">
        <f t="shared" si="288"/>
        <v>30397.793326737567</v>
      </c>
      <c r="P1325">
        <f t="shared" si="289"/>
        <v>0</v>
      </c>
      <c r="Q1325">
        <f t="shared" si="290"/>
        <v>0</v>
      </c>
      <c r="R1325">
        <f t="shared" si="291"/>
        <v>0</v>
      </c>
      <c r="S1325">
        <f t="shared" si="292"/>
        <v>0</v>
      </c>
      <c r="T1325">
        <f t="shared" si="293"/>
        <v>0</v>
      </c>
      <c r="U1325">
        <f>T1325*参数设置!B1326</f>
        <v>0</v>
      </c>
    </row>
    <row r="1326" spans="1:21" x14ac:dyDescent="0.25">
      <c r="A1326" s="3">
        <v>42808</v>
      </c>
      <c r="B1326">
        <f>IF(K1325="是",F1325*0.25*(价格数据!B1326/价格数据!B1325),B1325*(价格数据!B1326/价格数据!B1325))</f>
        <v>30124.452475572114</v>
      </c>
      <c r="C1326">
        <f>IF(K1325="是",F1325*0.25*(价格数据!C1326/价格数据!C1325),C1325*(价格数据!C1326/价格数据!C1325))</f>
        <v>29736.443061083832</v>
      </c>
      <c r="D1326">
        <f>IF(K1325="是",F1325*0.25*(价格数据!D1326/价格数据!D1325),D1325*(价格数据!D1326/价格数据!D1325))</f>
        <v>29642.339940392521</v>
      </c>
      <c r="E1326">
        <f>IF(K1325="是",F1325*0.25*(价格数据!E1326/价格数据!E1325),E1325*(价格数据!E1326/价格数据!E1325))</f>
        <v>30398.705260537368</v>
      </c>
      <c r="F1326">
        <f t="shared" si="280"/>
        <v>119901.94073758583</v>
      </c>
      <c r="G1326">
        <f t="shared" si="281"/>
        <v>0.25124240934099379</v>
      </c>
      <c r="H1326">
        <f t="shared" si="282"/>
        <v>0.24800635317625269</v>
      </c>
      <c r="I1326">
        <f t="shared" si="283"/>
        <v>0.24722151916845911</v>
      </c>
      <c r="J1326">
        <f t="shared" si="284"/>
        <v>0.25352971831429449</v>
      </c>
      <c r="K1326" t="str">
        <f>IF(OR(
 ROUND(G1326,4)&gt;(0.25+参数设置!B$3), ROUND(G1326,4)&lt;(0.25-参数设置!B$3),
 ROUND(H1326,4)&gt;(0.25+参数设置!B$3), ROUND(H1326,4)&lt;(0.25-参数设置!B$3),
 ROUND(I1326,4)&gt;(0.25+参数设置!B$3), ROUND(I1326,4)&lt;(0.25-参数设置!B$3),
 ROUND(J1326,4)&gt;(0.25+参数设置!B$3), ROUND(J1326,4)&lt;(0.25-参数设置!B$3)
),"是","否")</f>
        <v>否</v>
      </c>
      <c r="L1326">
        <f t="shared" si="285"/>
        <v>30124.452475572114</v>
      </c>
      <c r="M1326">
        <f t="shared" si="286"/>
        <v>29736.443061083832</v>
      </c>
      <c r="N1326">
        <f t="shared" si="287"/>
        <v>29642.339940392521</v>
      </c>
      <c r="O1326">
        <f t="shared" si="288"/>
        <v>30398.705260537368</v>
      </c>
      <c r="P1326">
        <f t="shared" si="289"/>
        <v>0</v>
      </c>
      <c r="Q1326">
        <f t="shared" si="290"/>
        <v>0</v>
      </c>
      <c r="R1326">
        <f t="shared" si="291"/>
        <v>0</v>
      </c>
      <c r="S1326">
        <f t="shared" si="292"/>
        <v>0</v>
      </c>
      <c r="T1326">
        <f t="shared" si="293"/>
        <v>0</v>
      </c>
      <c r="U1326">
        <f>T1326*参数设置!B1327</f>
        <v>0</v>
      </c>
    </row>
    <row r="1327" spans="1:21" x14ac:dyDescent="0.25">
      <c r="A1327" s="3">
        <v>42809</v>
      </c>
      <c r="B1327">
        <f>IF(K1326="是",F1326*0.25*(价格数据!B1327/价格数据!B1326),B1326*(价格数据!B1327/价格数据!B1326))</f>
        <v>30176.827646494577</v>
      </c>
      <c r="C1327">
        <f>IF(K1326="是",F1326*0.25*(价格数据!C1327/价格数据!C1326),C1326*(价格数据!C1327/价格数据!C1326))</f>
        <v>29736.443061083832</v>
      </c>
      <c r="D1327">
        <f>IF(K1326="是",F1326*0.25*(价格数据!D1327/价格数据!D1326),D1326*(价格数据!D1327/价格数据!D1326))</f>
        <v>29614.213482592058</v>
      </c>
      <c r="E1327">
        <f>IF(K1326="是",F1326*0.25*(价格数据!E1327/价格数据!E1326),E1326*(价格数据!E1327/价格数据!E1326))</f>
        <v>30396.577415004496</v>
      </c>
      <c r="F1327">
        <f t="shared" si="280"/>
        <v>119924.06160517497</v>
      </c>
      <c r="G1327">
        <f t="shared" si="281"/>
        <v>0.25163280197968535</v>
      </c>
      <c r="H1327">
        <f t="shared" si="282"/>
        <v>0.2479606065960715</v>
      </c>
      <c r="I1327">
        <f t="shared" si="283"/>
        <v>0.24694138178950858</v>
      </c>
      <c r="J1327">
        <f t="shared" si="284"/>
        <v>0.25346520963473457</v>
      </c>
      <c r="K1327" t="str">
        <f>IF(OR(
 ROUND(G1327,4)&gt;(0.25+参数设置!B$3), ROUND(G1327,4)&lt;(0.25-参数设置!B$3),
 ROUND(H1327,4)&gt;(0.25+参数设置!B$3), ROUND(H1327,4)&lt;(0.25-参数设置!B$3),
 ROUND(I1327,4)&gt;(0.25+参数设置!B$3), ROUND(I1327,4)&lt;(0.25-参数设置!B$3),
 ROUND(J1327,4)&gt;(0.25+参数设置!B$3), ROUND(J1327,4)&lt;(0.25-参数设置!B$3)
),"是","否")</f>
        <v>否</v>
      </c>
      <c r="L1327">
        <f t="shared" si="285"/>
        <v>30176.827646494577</v>
      </c>
      <c r="M1327">
        <f t="shared" si="286"/>
        <v>29736.443061083832</v>
      </c>
      <c r="N1327">
        <f t="shared" si="287"/>
        <v>29614.213482592058</v>
      </c>
      <c r="O1327">
        <f t="shared" si="288"/>
        <v>30396.577415004496</v>
      </c>
      <c r="P1327">
        <f t="shared" si="289"/>
        <v>0</v>
      </c>
      <c r="Q1327">
        <f t="shared" si="290"/>
        <v>0</v>
      </c>
      <c r="R1327">
        <f t="shared" si="291"/>
        <v>0</v>
      </c>
      <c r="S1327">
        <f t="shared" si="292"/>
        <v>0</v>
      </c>
      <c r="T1327">
        <f t="shared" si="293"/>
        <v>0</v>
      </c>
      <c r="U1327">
        <f>T1327*参数设置!B1328</f>
        <v>0</v>
      </c>
    </row>
    <row r="1328" spans="1:21" x14ac:dyDescent="0.25">
      <c r="A1328" s="3">
        <v>42810</v>
      </c>
      <c r="B1328">
        <f>IF(K1327="是",F1327*0.25*(价格数据!B1328/价格数据!B1327),B1327*(价格数据!B1328/价格数据!B1327))</f>
        <v>30360.140744723212</v>
      </c>
      <c r="C1328">
        <f>IF(K1327="是",F1327*0.25*(价格数据!C1328/价格数据!C1327),C1327*(价格数据!C1328/价格数据!C1327))</f>
        <v>30186.496278324299</v>
      </c>
      <c r="D1328">
        <f>IF(K1327="是",F1327*0.25*(价格数据!D1328/价格数据!D1327),D1327*(价格数据!D1328/价格数据!D1327))</f>
        <v>29702.075179340169</v>
      </c>
      <c r="E1328">
        <f>IF(K1327="是",F1327*0.25*(价格数据!E1328/价格数据!E1327),E1327*(价格数据!E1328/价格数据!E1327))</f>
        <v>30383.506363874003</v>
      </c>
      <c r="F1328">
        <f t="shared" si="280"/>
        <v>120632.2185662617</v>
      </c>
      <c r="G1328">
        <f t="shared" si="281"/>
        <v>0.25167522495697769</v>
      </c>
      <c r="H1328">
        <f t="shared" si="282"/>
        <v>0.25023577148042958</v>
      </c>
      <c r="I1328">
        <f t="shared" si="283"/>
        <v>0.24622008558207198</v>
      </c>
      <c r="J1328">
        <f t="shared" si="284"/>
        <v>0.25186891798052063</v>
      </c>
      <c r="K1328" t="str">
        <f>IF(OR(
 ROUND(G1328,4)&gt;(0.25+参数设置!B$3), ROUND(G1328,4)&lt;(0.25-参数设置!B$3),
 ROUND(H1328,4)&gt;(0.25+参数设置!B$3), ROUND(H1328,4)&lt;(0.25-参数设置!B$3),
 ROUND(I1328,4)&gt;(0.25+参数设置!B$3), ROUND(I1328,4)&lt;(0.25-参数设置!B$3),
 ROUND(J1328,4)&gt;(0.25+参数设置!B$3), ROUND(J1328,4)&lt;(0.25-参数设置!B$3)
),"是","否")</f>
        <v>否</v>
      </c>
      <c r="L1328">
        <f t="shared" si="285"/>
        <v>30360.140744723212</v>
      </c>
      <c r="M1328">
        <f t="shared" si="286"/>
        <v>30186.496278324299</v>
      </c>
      <c r="N1328">
        <f t="shared" si="287"/>
        <v>29702.075179340169</v>
      </c>
      <c r="O1328">
        <f t="shared" si="288"/>
        <v>30383.506363874003</v>
      </c>
      <c r="P1328">
        <f t="shared" si="289"/>
        <v>0</v>
      </c>
      <c r="Q1328">
        <f t="shared" si="290"/>
        <v>0</v>
      </c>
      <c r="R1328">
        <f t="shared" si="291"/>
        <v>0</v>
      </c>
      <c r="S1328">
        <f t="shared" si="292"/>
        <v>0</v>
      </c>
      <c r="T1328">
        <f t="shared" si="293"/>
        <v>0</v>
      </c>
      <c r="U1328">
        <f>T1328*参数设置!B1329</f>
        <v>0</v>
      </c>
    </row>
    <row r="1329" spans="1:21" x14ac:dyDescent="0.25">
      <c r="A1329" s="3">
        <v>42811</v>
      </c>
      <c r="B1329">
        <f>IF(K1328="是",F1328*0.25*(价格数据!B1329/价格数据!B1328),B1328*(价格数据!B1329/价格数据!B1328))</f>
        <v>30019.702133727176</v>
      </c>
      <c r="C1329">
        <f>IF(K1328="是",F1328*0.25*(价格数据!C1329/价格数据!C1328),C1328*(价格数据!C1329/价格数据!C1328))</f>
        <v>30230.403909274588</v>
      </c>
      <c r="D1329">
        <f>IF(K1328="是",F1328*0.25*(价格数据!D1329/价格数据!D1328),D1328*(价格数据!D1329/价格数据!D1328))</f>
        <v>29707.700470900265</v>
      </c>
      <c r="E1329">
        <f>IF(K1328="是",F1328*0.25*(价格数据!E1329/价格数据!E1328),E1328*(价格数据!E1329/价格数据!E1328))</f>
        <v>30392.017746005487</v>
      </c>
      <c r="F1329">
        <f t="shared" si="280"/>
        <v>120349.82425990752</v>
      </c>
      <c r="G1329">
        <f t="shared" si="281"/>
        <v>0.24943702509192384</v>
      </c>
      <c r="H1329">
        <f t="shared" si="282"/>
        <v>0.25118776944774757</v>
      </c>
      <c r="I1329">
        <f t="shared" si="283"/>
        <v>0.24684456876931957</v>
      </c>
      <c r="J1329">
        <f t="shared" si="284"/>
        <v>0.252530636691009</v>
      </c>
      <c r="K1329" t="str">
        <f>IF(OR(
 ROUND(G1329,4)&gt;(0.25+参数设置!B$3), ROUND(G1329,4)&lt;(0.25-参数设置!B$3),
 ROUND(H1329,4)&gt;(0.25+参数设置!B$3), ROUND(H1329,4)&lt;(0.25-参数设置!B$3),
 ROUND(I1329,4)&gt;(0.25+参数设置!B$3), ROUND(I1329,4)&lt;(0.25-参数设置!B$3),
 ROUND(J1329,4)&gt;(0.25+参数设置!B$3), ROUND(J1329,4)&lt;(0.25-参数设置!B$3)
),"是","否")</f>
        <v>否</v>
      </c>
      <c r="L1329">
        <f t="shared" si="285"/>
        <v>30019.702133727176</v>
      </c>
      <c r="M1329">
        <f t="shared" si="286"/>
        <v>30230.403909274588</v>
      </c>
      <c r="N1329">
        <f t="shared" si="287"/>
        <v>29707.700470900265</v>
      </c>
      <c r="O1329">
        <f t="shared" si="288"/>
        <v>30392.017746005487</v>
      </c>
      <c r="P1329">
        <f t="shared" si="289"/>
        <v>0</v>
      </c>
      <c r="Q1329">
        <f t="shared" si="290"/>
        <v>0</v>
      </c>
      <c r="R1329">
        <f t="shared" si="291"/>
        <v>0</v>
      </c>
      <c r="S1329">
        <f t="shared" si="292"/>
        <v>0</v>
      </c>
      <c r="T1329">
        <f t="shared" si="293"/>
        <v>0</v>
      </c>
      <c r="U1329">
        <f>T1329*参数设置!B1330</f>
        <v>0</v>
      </c>
    </row>
    <row r="1330" spans="1:21" x14ac:dyDescent="0.25">
      <c r="A1330" s="3">
        <v>42812</v>
      </c>
      <c r="B1330">
        <f>IF(K1329="是",F1329*0.25*(价格数据!B1330/价格数据!B1329),B1329*(价格数据!B1330/价格数据!B1329))</f>
        <v>30019.702133727176</v>
      </c>
      <c r="C1330">
        <f>IF(K1329="是",F1329*0.25*(价格数据!C1330/价格数据!C1329),C1329*(价格数据!C1330/价格数据!C1329))</f>
        <v>30230.403909274588</v>
      </c>
      <c r="D1330">
        <f>IF(K1329="是",F1329*0.25*(价格数据!D1330/价格数据!D1329),D1329*(价格数据!D1330/价格数据!D1329))</f>
        <v>29707.700470900265</v>
      </c>
      <c r="E1330">
        <f>IF(K1329="是",F1329*0.25*(价格数据!E1330/价格数据!E1329),E1329*(价格数据!E1330/价格数据!E1329))</f>
        <v>30392.017746005487</v>
      </c>
      <c r="F1330">
        <f t="shared" si="280"/>
        <v>120349.82425990752</v>
      </c>
      <c r="G1330">
        <f t="shared" si="281"/>
        <v>0.24943702509192384</v>
      </c>
      <c r="H1330">
        <f t="shared" si="282"/>
        <v>0.25118776944774757</v>
      </c>
      <c r="I1330">
        <f t="shared" si="283"/>
        <v>0.24684456876931957</v>
      </c>
      <c r="J1330">
        <f t="shared" si="284"/>
        <v>0.252530636691009</v>
      </c>
      <c r="K1330" t="str">
        <f>IF(OR(
 ROUND(G1330,4)&gt;(0.25+参数设置!B$3), ROUND(G1330,4)&lt;(0.25-参数设置!B$3),
 ROUND(H1330,4)&gt;(0.25+参数设置!B$3), ROUND(H1330,4)&lt;(0.25-参数设置!B$3),
 ROUND(I1330,4)&gt;(0.25+参数设置!B$3), ROUND(I1330,4)&lt;(0.25-参数设置!B$3),
 ROUND(J1330,4)&gt;(0.25+参数设置!B$3), ROUND(J1330,4)&lt;(0.25-参数设置!B$3)
),"是","否")</f>
        <v>否</v>
      </c>
      <c r="L1330">
        <f t="shared" si="285"/>
        <v>30019.702133727176</v>
      </c>
      <c r="M1330">
        <f t="shared" si="286"/>
        <v>30230.403909274588</v>
      </c>
      <c r="N1330">
        <f t="shared" si="287"/>
        <v>29707.700470900265</v>
      </c>
      <c r="O1330">
        <f t="shared" si="288"/>
        <v>30392.017746005487</v>
      </c>
      <c r="P1330">
        <f t="shared" si="289"/>
        <v>0</v>
      </c>
      <c r="Q1330">
        <f t="shared" si="290"/>
        <v>0</v>
      </c>
      <c r="R1330">
        <f t="shared" si="291"/>
        <v>0</v>
      </c>
      <c r="S1330">
        <f t="shared" si="292"/>
        <v>0</v>
      </c>
      <c r="T1330">
        <f t="shared" si="293"/>
        <v>0</v>
      </c>
      <c r="U1330">
        <f>T1330*参数设置!B1331</f>
        <v>0</v>
      </c>
    </row>
    <row r="1331" spans="1:21" x14ac:dyDescent="0.25">
      <c r="A1331" s="3">
        <v>42813</v>
      </c>
      <c r="B1331">
        <f>IF(K1330="是",F1330*0.25*(价格数据!B1331/价格数据!B1330),B1330*(价格数据!B1331/价格数据!B1330))</f>
        <v>30019.702133727176</v>
      </c>
      <c r="C1331">
        <f>IF(K1330="是",F1330*0.25*(价格数据!C1331/价格数据!C1330),C1330*(价格数据!C1331/价格数据!C1330))</f>
        <v>30230.403909274588</v>
      </c>
      <c r="D1331">
        <f>IF(K1330="是",F1330*0.25*(价格数据!D1331/价格数据!D1330),D1330*(价格数据!D1331/价格数据!D1330))</f>
        <v>29707.700470900265</v>
      </c>
      <c r="E1331">
        <f>IF(K1330="是",F1330*0.25*(价格数据!E1331/价格数据!E1330),E1330*(价格数据!E1331/价格数据!E1330))</f>
        <v>30392.017746005487</v>
      </c>
      <c r="F1331">
        <f t="shared" si="280"/>
        <v>120349.82425990752</v>
      </c>
      <c r="G1331">
        <f t="shared" si="281"/>
        <v>0.24943702509192384</v>
      </c>
      <c r="H1331">
        <f t="shared" si="282"/>
        <v>0.25118776944774757</v>
      </c>
      <c r="I1331">
        <f t="shared" si="283"/>
        <v>0.24684456876931957</v>
      </c>
      <c r="J1331">
        <f t="shared" si="284"/>
        <v>0.252530636691009</v>
      </c>
      <c r="K1331" t="str">
        <f>IF(OR(
 ROUND(G1331,4)&gt;(0.25+参数设置!B$3), ROUND(G1331,4)&lt;(0.25-参数设置!B$3),
 ROUND(H1331,4)&gt;(0.25+参数设置!B$3), ROUND(H1331,4)&lt;(0.25-参数设置!B$3),
 ROUND(I1331,4)&gt;(0.25+参数设置!B$3), ROUND(I1331,4)&lt;(0.25-参数设置!B$3),
 ROUND(J1331,4)&gt;(0.25+参数设置!B$3), ROUND(J1331,4)&lt;(0.25-参数设置!B$3)
),"是","否")</f>
        <v>否</v>
      </c>
      <c r="L1331">
        <f t="shared" si="285"/>
        <v>30019.702133727176</v>
      </c>
      <c r="M1331">
        <f t="shared" si="286"/>
        <v>30230.403909274588</v>
      </c>
      <c r="N1331">
        <f t="shared" si="287"/>
        <v>29707.700470900265</v>
      </c>
      <c r="O1331">
        <f t="shared" si="288"/>
        <v>30392.017746005487</v>
      </c>
      <c r="P1331">
        <f t="shared" si="289"/>
        <v>0</v>
      </c>
      <c r="Q1331">
        <f t="shared" si="290"/>
        <v>0</v>
      </c>
      <c r="R1331">
        <f t="shared" si="291"/>
        <v>0</v>
      </c>
      <c r="S1331">
        <f t="shared" si="292"/>
        <v>0</v>
      </c>
      <c r="T1331">
        <f t="shared" si="293"/>
        <v>0</v>
      </c>
      <c r="U1331">
        <f>T1331*参数设置!B1332</f>
        <v>0</v>
      </c>
    </row>
    <row r="1332" spans="1:21" x14ac:dyDescent="0.25">
      <c r="A1332" s="3">
        <v>42814</v>
      </c>
      <c r="B1332">
        <f>IF(K1331="是",F1331*0.25*(价格数据!B1332/价格数据!B1331),B1331*(价格数据!B1332/价格数据!B1331))</f>
        <v>30037.160524034662</v>
      </c>
      <c r="C1332">
        <f>IF(K1331="是",F1331*0.25*(价格数据!C1332/价格数据!C1331),C1331*(价格数据!C1332/价格数据!C1331))</f>
        <v>30362.126802125458</v>
      </c>
      <c r="D1332">
        <f>IF(K1331="是",F1331*0.25*(价格数据!D1332/价格数据!D1331),D1331*(价格数据!D1332/价格数据!D1331))</f>
        <v>29717.343827860419</v>
      </c>
      <c r="E1332">
        <f>IF(K1331="是",F1331*0.25*(价格数据!E1332/价格数据!E1331),E1331*(价格数据!E1332/价格数据!E1331))</f>
        <v>30391.409790138954</v>
      </c>
      <c r="F1332">
        <f t="shared" si="280"/>
        <v>120508.0409441595</v>
      </c>
      <c r="G1332">
        <f t="shared" si="281"/>
        <v>0.24925440898963044</v>
      </c>
      <c r="H1332">
        <f t="shared" si="282"/>
        <v>0.25195104462941631</v>
      </c>
      <c r="I1332">
        <f t="shared" si="283"/>
        <v>0.24660050561796715</v>
      </c>
      <c r="J1332">
        <f t="shared" si="284"/>
        <v>0.25219404076298607</v>
      </c>
      <c r="K1332" t="str">
        <f>IF(OR(
 ROUND(G1332,4)&gt;(0.25+参数设置!B$3), ROUND(G1332,4)&lt;(0.25-参数设置!B$3),
 ROUND(H1332,4)&gt;(0.25+参数设置!B$3), ROUND(H1332,4)&lt;(0.25-参数设置!B$3),
 ROUND(I1332,4)&gt;(0.25+参数设置!B$3), ROUND(I1332,4)&lt;(0.25-参数设置!B$3),
 ROUND(J1332,4)&gt;(0.25+参数设置!B$3), ROUND(J1332,4)&lt;(0.25-参数设置!B$3)
),"是","否")</f>
        <v>否</v>
      </c>
      <c r="L1332">
        <f t="shared" si="285"/>
        <v>30037.160524034662</v>
      </c>
      <c r="M1332">
        <f t="shared" si="286"/>
        <v>30362.126802125458</v>
      </c>
      <c r="N1332">
        <f t="shared" si="287"/>
        <v>29717.343827860419</v>
      </c>
      <c r="O1332">
        <f t="shared" si="288"/>
        <v>30391.409790138954</v>
      </c>
      <c r="P1332">
        <f t="shared" si="289"/>
        <v>0</v>
      </c>
      <c r="Q1332">
        <f t="shared" si="290"/>
        <v>0</v>
      </c>
      <c r="R1332">
        <f t="shared" si="291"/>
        <v>0</v>
      </c>
      <c r="S1332">
        <f t="shared" si="292"/>
        <v>0</v>
      </c>
      <c r="T1332">
        <f t="shared" si="293"/>
        <v>0</v>
      </c>
      <c r="U1332">
        <f>T1332*参数设置!B1333</f>
        <v>0</v>
      </c>
    </row>
    <row r="1333" spans="1:21" x14ac:dyDescent="0.25">
      <c r="A1333" s="3">
        <v>42815</v>
      </c>
      <c r="B1333">
        <f>IF(K1332="是",F1332*0.25*(价格数据!B1333/价格数据!B1332),B1332*(价格数据!B1333/价格数据!B1332))</f>
        <v>30246.66120772453</v>
      </c>
      <c r="C1333">
        <f>IF(K1332="是",F1332*0.25*(价格数据!C1333/价格数据!C1332),C1332*(价格数据!C1333/价格数据!C1332))</f>
        <v>30197.47318606187</v>
      </c>
      <c r="D1333">
        <f>IF(K1332="是",F1332*0.25*(价格数据!D1333/价格数据!D1332),D1332*(价格数据!D1333/价格数据!D1332))</f>
        <v>29674.752334619723</v>
      </c>
      <c r="E1333">
        <f>IF(K1332="是",F1332*0.25*(价格数据!E1333/价格数据!E1332),E1332*(价格数据!E1333/价格数据!E1332))</f>
        <v>30391.409790138954</v>
      </c>
      <c r="F1333">
        <f t="shared" si="280"/>
        <v>120510.29651854507</v>
      </c>
      <c r="G1333">
        <f t="shared" si="281"/>
        <v>0.25098819006780831</v>
      </c>
      <c r="H1333">
        <f t="shared" si="282"/>
        <v>0.25058002559486564</v>
      </c>
      <c r="I1333">
        <f t="shared" si="283"/>
        <v>0.24624246385497142</v>
      </c>
      <c r="J1333">
        <f t="shared" si="284"/>
        <v>0.25218932048235465</v>
      </c>
      <c r="K1333" t="str">
        <f>IF(OR(
 ROUND(G1333,4)&gt;(0.25+参数设置!B$3), ROUND(G1333,4)&lt;(0.25-参数设置!B$3),
 ROUND(H1333,4)&gt;(0.25+参数设置!B$3), ROUND(H1333,4)&lt;(0.25-参数设置!B$3),
 ROUND(I1333,4)&gt;(0.25+参数设置!B$3), ROUND(I1333,4)&lt;(0.25-参数设置!B$3),
 ROUND(J1333,4)&gt;(0.25+参数设置!B$3), ROUND(J1333,4)&lt;(0.25-参数设置!B$3)
),"是","否")</f>
        <v>否</v>
      </c>
      <c r="L1333">
        <f t="shared" si="285"/>
        <v>30246.66120772453</v>
      </c>
      <c r="M1333">
        <f t="shared" si="286"/>
        <v>30197.47318606187</v>
      </c>
      <c r="N1333">
        <f t="shared" si="287"/>
        <v>29674.752334619723</v>
      </c>
      <c r="O1333">
        <f t="shared" si="288"/>
        <v>30391.409790138954</v>
      </c>
      <c r="P1333">
        <f t="shared" si="289"/>
        <v>0</v>
      </c>
      <c r="Q1333">
        <f t="shared" si="290"/>
        <v>0</v>
      </c>
      <c r="R1333">
        <f t="shared" si="291"/>
        <v>0</v>
      </c>
      <c r="S1333">
        <f t="shared" si="292"/>
        <v>0</v>
      </c>
      <c r="T1333">
        <f t="shared" si="293"/>
        <v>0</v>
      </c>
      <c r="U1333">
        <f>T1333*参数设置!B1334</f>
        <v>0</v>
      </c>
    </row>
    <row r="1334" spans="1:21" x14ac:dyDescent="0.25">
      <c r="A1334" s="3">
        <v>42816</v>
      </c>
      <c r="B1334">
        <f>IF(K1333="是",F1333*0.25*(价格数据!B1334/价格数据!B1333),B1333*(价格数据!B1334/价格数据!B1333))</f>
        <v>30089.535694957132</v>
      </c>
      <c r="C1334">
        <f>IF(K1333="是",F1333*0.25*(价格数据!C1334/价格数据!C1333),C1333*(价格数据!C1334/价格数据!C1333))</f>
        <v>30471.895879501179</v>
      </c>
      <c r="D1334">
        <f>IF(K1333="是",F1333*0.25*(价格数据!D1334/价格数据!D1333),D1333*(价格数据!D1334/价格数据!D1333))</f>
        <v>29672.609366406356</v>
      </c>
      <c r="E1334">
        <f>IF(K1333="是",F1333*0.25*(价格数据!E1334/价格数据!E1333),E1333*(价格数据!E1334/价格数据!E1333))</f>
        <v>30395.057525338161</v>
      </c>
      <c r="F1334">
        <f t="shared" si="280"/>
        <v>120629.09846620282</v>
      </c>
      <c r="G1334">
        <f t="shared" si="281"/>
        <v>0.24943845289026551</v>
      </c>
      <c r="H1334">
        <f t="shared" si="282"/>
        <v>0.25260817055711166</v>
      </c>
      <c r="I1334">
        <f t="shared" si="283"/>
        <v>0.24598218625267981</v>
      </c>
      <c r="J1334">
        <f t="shared" si="284"/>
        <v>0.25197119029994308</v>
      </c>
      <c r="K1334" t="str">
        <f>IF(OR(
 ROUND(G1334,4)&gt;(0.25+参数设置!B$3), ROUND(G1334,4)&lt;(0.25-参数设置!B$3),
 ROUND(H1334,4)&gt;(0.25+参数设置!B$3), ROUND(H1334,4)&lt;(0.25-参数设置!B$3),
 ROUND(I1334,4)&gt;(0.25+参数设置!B$3), ROUND(I1334,4)&lt;(0.25-参数设置!B$3),
 ROUND(J1334,4)&gt;(0.25+参数设置!B$3), ROUND(J1334,4)&lt;(0.25-参数设置!B$3)
),"是","否")</f>
        <v>否</v>
      </c>
      <c r="L1334">
        <f t="shared" si="285"/>
        <v>30089.535694957132</v>
      </c>
      <c r="M1334">
        <f t="shared" si="286"/>
        <v>30471.895879501179</v>
      </c>
      <c r="N1334">
        <f t="shared" si="287"/>
        <v>29672.609366406356</v>
      </c>
      <c r="O1334">
        <f t="shared" si="288"/>
        <v>30395.057525338161</v>
      </c>
      <c r="P1334">
        <f t="shared" si="289"/>
        <v>0</v>
      </c>
      <c r="Q1334">
        <f t="shared" si="290"/>
        <v>0</v>
      </c>
      <c r="R1334">
        <f t="shared" si="291"/>
        <v>0</v>
      </c>
      <c r="S1334">
        <f t="shared" si="292"/>
        <v>0</v>
      </c>
      <c r="T1334">
        <f t="shared" si="293"/>
        <v>0</v>
      </c>
      <c r="U1334">
        <f>T1334*参数设置!B1335</f>
        <v>0</v>
      </c>
    </row>
    <row r="1335" spans="1:21" x14ac:dyDescent="0.25">
      <c r="A1335" s="3">
        <v>42817</v>
      </c>
      <c r="B1335">
        <f>IF(K1334="是",F1334*0.25*(价格数据!B1335/价格数据!B1334),B1334*(价格数据!B1335/价格数据!B1334))</f>
        <v>30176.827646494574</v>
      </c>
      <c r="C1335">
        <f>IF(K1334="是",F1334*0.25*(价格数据!C1335/价格数据!C1334),C1334*(价格数据!C1335/价格数据!C1334))</f>
        <v>30504.826602713896</v>
      </c>
      <c r="D1335">
        <f>IF(K1334="是",F1334*0.25*(价格数据!D1335/价格数据!D1334),D1334*(价格数据!D1335/价格数据!D1334))</f>
        <v>29685.467175686561</v>
      </c>
      <c r="E1335">
        <f>IF(K1334="是",F1334*0.25*(价格数据!E1335/价格数据!E1334),E1334*(价格数据!E1335/价格数据!E1334))</f>
        <v>30396.273437071231</v>
      </c>
      <c r="F1335">
        <f t="shared" si="280"/>
        <v>120763.39486196626</v>
      </c>
      <c r="G1335">
        <f t="shared" si="281"/>
        <v>0.24988389636600547</v>
      </c>
      <c r="H1335">
        <f t="shared" si="282"/>
        <v>0.25259994253706775</v>
      </c>
      <c r="I1335">
        <f t="shared" si="283"/>
        <v>0.24581510986518176</v>
      </c>
      <c r="J1335">
        <f t="shared" si="284"/>
        <v>0.25170105123174508</v>
      </c>
      <c r="K1335" t="str">
        <f>IF(OR(
 ROUND(G1335,4)&gt;(0.25+参数设置!B$3), ROUND(G1335,4)&lt;(0.25-参数设置!B$3),
 ROUND(H1335,4)&gt;(0.25+参数设置!B$3), ROUND(H1335,4)&lt;(0.25-参数设置!B$3),
 ROUND(I1335,4)&gt;(0.25+参数设置!B$3), ROUND(I1335,4)&lt;(0.25-参数设置!B$3),
 ROUND(J1335,4)&gt;(0.25+参数设置!B$3), ROUND(J1335,4)&lt;(0.25-参数设置!B$3)
),"是","否")</f>
        <v>否</v>
      </c>
      <c r="L1335">
        <f t="shared" si="285"/>
        <v>30176.827646494574</v>
      </c>
      <c r="M1335">
        <f t="shared" si="286"/>
        <v>30504.826602713896</v>
      </c>
      <c r="N1335">
        <f t="shared" si="287"/>
        <v>29685.467175686561</v>
      </c>
      <c r="O1335">
        <f t="shared" si="288"/>
        <v>30396.273437071231</v>
      </c>
      <c r="P1335">
        <f t="shared" si="289"/>
        <v>0</v>
      </c>
      <c r="Q1335">
        <f t="shared" si="290"/>
        <v>0</v>
      </c>
      <c r="R1335">
        <f t="shared" si="291"/>
        <v>0</v>
      </c>
      <c r="S1335">
        <f t="shared" si="292"/>
        <v>0</v>
      </c>
      <c r="T1335">
        <f t="shared" si="293"/>
        <v>0</v>
      </c>
      <c r="U1335">
        <f>T1335*参数设置!B1336</f>
        <v>0</v>
      </c>
    </row>
    <row r="1336" spans="1:21" x14ac:dyDescent="0.25">
      <c r="A1336" s="3">
        <v>42818</v>
      </c>
      <c r="B1336">
        <f>IF(K1335="是",F1335*0.25*(价格数据!B1336/价格数据!B1335),B1335*(价格数据!B1336/价格数据!B1335))</f>
        <v>30464.891086568146</v>
      </c>
      <c r="C1336">
        <f>IF(K1335="是",F1335*0.25*(价格数据!C1336/价格数据!C1335),C1335*(价格数据!C1336/价格数据!C1335))</f>
        <v>30438.965156288465</v>
      </c>
      <c r="D1336">
        <f>IF(K1335="是",F1335*0.25*(价格数据!D1336/价格数据!D1335),D1335*(价格数据!D1336/价格数据!D1335))</f>
        <v>29742.523704367501</v>
      </c>
      <c r="E1336">
        <f>IF(K1335="是",F1335*0.25*(价格数据!E1336/价格数据!E1335),E1335*(价格数据!E1336/价格数据!E1335))</f>
        <v>30396.881392937765</v>
      </c>
      <c r="F1336">
        <f t="shared" si="280"/>
        <v>121043.26134016187</v>
      </c>
      <c r="G1336">
        <f t="shared" si="281"/>
        <v>0.25168597366981194</v>
      </c>
      <c r="H1336">
        <f t="shared" si="282"/>
        <v>0.25147178636196321</v>
      </c>
      <c r="I1336">
        <f t="shared" si="283"/>
        <v>0.24571812899838813</v>
      </c>
      <c r="J1336">
        <f t="shared" si="284"/>
        <v>0.25112411096983678</v>
      </c>
      <c r="K1336" t="str">
        <f>IF(OR(
 ROUND(G1336,4)&gt;(0.25+参数设置!B$3), ROUND(G1336,4)&lt;(0.25-参数设置!B$3),
 ROUND(H1336,4)&gt;(0.25+参数设置!B$3), ROUND(H1336,4)&lt;(0.25-参数设置!B$3),
 ROUND(I1336,4)&gt;(0.25+参数设置!B$3), ROUND(I1336,4)&lt;(0.25-参数设置!B$3),
 ROUND(J1336,4)&gt;(0.25+参数设置!B$3), ROUND(J1336,4)&lt;(0.25-参数设置!B$3)
),"是","否")</f>
        <v>否</v>
      </c>
      <c r="L1336">
        <f t="shared" si="285"/>
        <v>30464.891086568146</v>
      </c>
      <c r="M1336">
        <f t="shared" si="286"/>
        <v>30438.965156288465</v>
      </c>
      <c r="N1336">
        <f t="shared" si="287"/>
        <v>29742.523704367501</v>
      </c>
      <c r="O1336">
        <f t="shared" si="288"/>
        <v>30396.881392937765</v>
      </c>
      <c r="P1336">
        <f t="shared" si="289"/>
        <v>0</v>
      </c>
      <c r="Q1336">
        <f t="shared" si="290"/>
        <v>0</v>
      </c>
      <c r="R1336">
        <f t="shared" si="291"/>
        <v>0</v>
      </c>
      <c r="S1336">
        <f t="shared" si="292"/>
        <v>0</v>
      </c>
      <c r="T1336">
        <f t="shared" si="293"/>
        <v>0</v>
      </c>
      <c r="U1336">
        <f>T1336*参数设置!B1337</f>
        <v>0</v>
      </c>
    </row>
    <row r="1337" spans="1:21" x14ac:dyDescent="0.25">
      <c r="A1337" s="3">
        <v>42819</v>
      </c>
      <c r="B1337">
        <f>IF(K1336="是",F1336*0.25*(价格数据!B1337/价格数据!B1336),B1336*(价格数据!B1337/价格数据!B1336))</f>
        <v>30464.891086568146</v>
      </c>
      <c r="C1337">
        <f>IF(K1336="是",F1336*0.25*(价格数据!C1337/价格数据!C1336),C1336*(价格数据!C1337/价格数据!C1336))</f>
        <v>30438.965156288465</v>
      </c>
      <c r="D1337">
        <f>IF(K1336="是",F1336*0.25*(价格数据!D1337/价格数据!D1336),D1336*(价格数据!D1337/价格数据!D1336))</f>
        <v>29742.523704367501</v>
      </c>
      <c r="E1337">
        <f>IF(K1336="是",F1336*0.25*(价格数据!E1337/价格数据!E1336),E1336*(价格数据!E1337/价格数据!E1336))</f>
        <v>30396.881392937765</v>
      </c>
      <c r="F1337">
        <f t="shared" si="280"/>
        <v>121043.26134016187</v>
      </c>
      <c r="G1337">
        <f t="shared" si="281"/>
        <v>0.25168597366981194</v>
      </c>
      <c r="H1337">
        <f t="shared" si="282"/>
        <v>0.25147178636196321</v>
      </c>
      <c r="I1337">
        <f t="shared" si="283"/>
        <v>0.24571812899838813</v>
      </c>
      <c r="J1337">
        <f t="shared" si="284"/>
        <v>0.25112411096983678</v>
      </c>
      <c r="K1337" t="str">
        <f>IF(OR(
 ROUND(G1337,4)&gt;(0.25+参数设置!B$3), ROUND(G1337,4)&lt;(0.25-参数设置!B$3),
 ROUND(H1337,4)&gt;(0.25+参数设置!B$3), ROUND(H1337,4)&lt;(0.25-参数设置!B$3),
 ROUND(I1337,4)&gt;(0.25+参数设置!B$3), ROUND(I1337,4)&lt;(0.25-参数设置!B$3),
 ROUND(J1337,4)&gt;(0.25+参数设置!B$3), ROUND(J1337,4)&lt;(0.25-参数设置!B$3)
),"是","否")</f>
        <v>否</v>
      </c>
      <c r="L1337">
        <f t="shared" si="285"/>
        <v>30464.891086568146</v>
      </c>
      <c r="M1337">
        <f t="shared" si="286"/>
        <v>30438.965156288465</v>
      </c>
      <c r="N1337">
        <f t="shared" si="287"/>
        <v>29742.523704367501</v>
      </c>
      <c r="O1337">
        <f t="shared" si="288"/>
        <v>30396.881392937765</v>
      </c>
      <c r="P1337">
        <f t="shared" si="289"/>
        <v>0</v>
      </c>
      <c r="Q1337">
        <f t="shared" si="290"/>
        <v>0</v>
      </c>
      <c r="R1337">
        <f t="shared" si="291"/>
        <v>0</v>
      </c>
      <c r="S1337">
        <f t="shared" si="292"/>
        <v>0</v>
      </c>
      <c r="T1337">
        <f t="shared" si="293"/>
        <v>0</v>
      </c>
      <c r="U1337">
        <f>T1337*参数设置!B1338</f>
        <v>0</v>
      </c>
    </row>
    <row r="1338" spans="1:21" x14ac:dyDescent="0.25">
      <c r="A1338" s="3">
        <v>42820</v>
      </c>
      <c r="B1338">
        <f>IF(K1337="是",F1337*0.25*(价格数据!B1338/价格数据!B1337),B1337*(价格数据!B1338/价格数据!B1337))</f>
        <v>30464.891086568146</v>
      </c>
      <c r="C1338">
        <f>IF(K1337="是",F1337*0.25*(价格数据!C1338/价格数据!C1337),C1337*(价格数据!C1338/价格数据!C1337))</f>
        <v>30438.965156288465</v>
      </c>
      <c r="D1338">
        <f>IF(K1337="是",F1337*0.25*(价格数据!D1338/价格数据!D1337),D1337*(价格数据!D1338/价格数据!D1337))</f>
        <v>29742.523704367501</v>
      </c>
      <c r="E1338">
        <f>IF(K1337="是",F1337*0.25*(价格数据!E1338/价格数据!E1337),E1337*(价格数据!E1338/价格数据!E1337))</f>
        <v>30396.881392937765</v>
      </c>
      <c r="F1338">
        <f t="shared" si="280"/>
        <v>121043.26134016187</v>
      </c>
      <c r="G1338">
        <f t="shared" si="281"/>
        <v>0.25168597366981194</v>
      </c>
      <c r="H1338">
        <f t="shared" si="282"/>
        <v>0.25147178636196321</v>
      </c>
      <c r="I1338">
        <f t="shared" si="283"/>
        <v>0.24571812899838813</v>
      </c>
      <c r="J1338">
        <f t="shared" si="284"/>
        <v>0.25112411096983678</v>
      </c>
      <c r="K1338" t="str">
        <f>IF(OR(
 ROUND(G1338,4)&gt;(0.25+参数设置!B$3), ROUND(G1338,4)&lt;(0.25-参数设置!B$3),
 ROUND(H1338,4)&gt;(0.25+参数设置!B$3), ROUND(H1338,4)&lt;(0.25-参数设置!B$3),
 ROUND(I1338,4)&gt;(0.25+参数设置!B$3), ROUND(I1338,4)&lt;(0.25-参数设置!B$3),
 ROUND(J1338,4)&gt;(0.25+参数设置!B$3), ROUND(J1338,4)&lt;(0.25-参数设置!B$3)
),"是","否")</f>
        <v>否</v>
      </c>
      <c r="L1338">
        <f t="shared" si="285"/>
        <v>30464.891086568146</v>
      </c>
      <c r="M1338">
        <f t="shared" si="286"/>
        <v>30438.965156288465</v>
      </c>
      <c r="N1338">
        <f t="shared" si="287"/>
        <v>29742.523704367501</v>
      </c>
      <c r="O1338">
        <f t="shared" si="288"/>
        <v>30396.881392937765</v>
      </c>
      <c r="P1338">
        <f t="shared" si="289"/>
        <v>0</v>
      </c>
      <c r="Q1338">
        <f t="shared" si="290"/>
        <v>0</v>
      </c>
      <c r="R1338">
        <f t="shared" si="291"/>
        <v>0</v>
      </c>
      <c r="S1338">
        <f t="shared" si="292"/>
        <v>0</v>
      </c>
      <c r="T1338">
        <f t="shared" si="293"/>
        <v>0</v>
      </c>
      <c r="U1338">
        <f>T1338*参数设置!B1339</f>
        <v>0</v>
      </c>
    </row>
    <row r="1339" spans="1:21" x14ac:dyDescent="0.25">
      <c r="A1339" s="3">
        <v>42821</v>
      </c>
      <c r="B1339">
        <f>IF(K1338="是",F1338*0.25*(价格数据!B1339/价格数据!B1338),B1338*(价格数据!B1339/价格数据!B1338))</f>
        <v>30325.223964108234</v>
      </c>
      <c r="C1339">
        <f>IF(K1338="是",F1338*0.25*(价格数据!C1339/价格数据!C1338),C1338*(价格数据!C1339/价格数据!C1338))</f>
        <v>30735.341665202919</v>
      </c>
      <c r="D1339">
        <f>IF(K1338="是",F1338*0.25*(价格数据!D1339/价格数据!D1338),D1338*(价格数据!D1339/价格数据!D1338))</f>
        <v>29757.524481861081</v>
      </c>
      <c r="E1339">
        <f>IF(K1338="是",F1338*0.25*(价格数据!E1339/价格数据!E1338),E1338*(价格数据!E1339/价格数据!E1338))</f>
        <v>30395.057525338158</v>
      </c>
      <c r="F1339">
        <f t="shared" si="280"/>
        <v>121213.14763651039</v>
      </c>
      <c r="G1339">
        <f t="shared" si="281"/>
        <v>0.25018097917105842</v>
      </c>
      <c r="H1339">
        <f t="shared" si="282"/>
        <v>0.25356442155409536</v>
      </c>
      <c r="I1339">
        <f t="shared" si="283"/>
        <v>0.24549749810224275</v>
      </c>
      <c r="J1339">
        <f t="shared" si="284"/>
        <v>0.25075710117260347</v>
      </c>
      <c r="K1339" t="str">
        <f>IF(OR(
 ROUND(G1339,4)&gt;(0.25+参数设置!B$3), ROUND(G1339,4)&lt;(0.25-参数设置!B$3),
 ROUND(H1339,4)&gt;(0.25+参数设置!B$3), ROUND(H1339,4)&lt;(0.25-参数设置!B$3),
 ROUND(I1339,4)&gt;(0.25+参数设置!B$3), ROUND(I1339,4)&lt;(0.25-参数设置!B$3),
 ROUND(J1339,4)&gt;(0.25+参数设置!B$3), ROUND(J1339,4)&lt;(0.25-参数设置!B$3)
),"是","否")</f>
        <v>否</v>
      </c>
      <c r="L1339">
        <f t="shared" si="285"/>
        <v>30325.223964108234</v>
      </c>
      <c r="M1339">
        <f t="shared" si="286"/>
        <v>30735.341665202919</v>
      </c>
      <c r="N1339">
        <f t="shared" si="287"/>
        <v>29757.524481861081</v>
      </c>
      <c r="O1339">
        <f t="shared" si="288"/>
        <v>30395.057525338158</v>
      </c>
      <c r="P1339">
        <f t="shared" si="289"/>
        <v>0</v>
      </c>
      <c r="Q1339">
        <f t="shared" si="290"/>
        <v>0</v>
      </c>
      <c r="R1339">
        <f t="shared" si="291"/>
        <v>0</v>
      </c>
      <c r="S1339">
        <f t="shared" si="292"/>
        <v>0</v>
      </c>
      <c r="T1339">
        <f t="shared" si="293"/>
        <v>0</v>
      </c>
      <c r="U1339">
        <f>T1339*参数设置!B1340</f>
        <v>0</v>
      </c>
    </row>
    <row r="1340" spans="1:21" x14ac:dyDescent="0.25">
      <c r="A1340" s="3">
        <v>42822</v>
      </c>
      <c r="B1340">
        <f>IF(K1339="是",F1339*0.25*(价格数据!B1340/价格数据!B1339),B1339*(价格数据!B1340/价格数据!B1339))</f>
        <v>30281.577988339512</v>
      </c>
      <c r="C1340">
        <f>IF(K1339="是",F1339*0.25*(价格数据!C1340/价格数据!C1339),C1339*(价格数据!C1340/价格数据!C1339))</f>
        <v>30658.503311039916</v>
      </c>
      <c r="D1340">
        <f>IF(K1339="是",F1339*0.25*(价格数据!D1340/价格数据!D1339),D1339*(价格数据!D1340/价格数据!D1339))</f>
        <v>29711.986407327</v>
      </c>
      <c r="E1340">
        <f>IF(K1339="是",F1339*0.25*(价格数据!E1340/价格数据!E1339),E1339*(价格数据!E1340/价格数据!E1339))</f>
        <v>30392.017746005484</v>
      </c>
      <c r="F1340">
        <f t="shared" si="280"/>
        <v>121044.08545271191</v>
      </c>
      <c r="G1340">
        <f t="shared" si="281"/>
        <v>0.25016982758872236</v>
      </c>
      <c r="H1340">
        <f t="shared" si="282"/>
        <v>0.25328377835542593</v>
      </c>
      <c r="I1340">
        <f t="shared" si="283"/>
        <v>0.24546417362073039</v>
      </c>
      <c r="J1340">
        <f t="shared" si="284"/>
        <v>0.25108222043512141</v>
      </c>
      <c r="K1340" t="str">
        <f>IF(OR(
 ROUND(G1340,4)&gt;(0.25+参数设置!B$3), ROUND(G1340,4)&lt;(0.25-参数设置!B$3),
 ROUND(H1340,4)&gt;(0.25+参数设置!B$3), ROUND(H1340,4)&lt;(0.25-参数设置!B$3),
 ROUND(I1340,4)&gt;(0.25+参数设置!B$3), ROUND(I1340,4)&lt;(0.25-参数设置!B$3),
 ROUND(J1340,4)&gt;(0.25+参数设置!B$3), ROUND(J1340,4)&lt;(0.25-参数设置!B$3)
),"是","否")</f>
        <v>否</v>
      </c>
      <c r="L1340">
        <f t="shared" si="285"/>
        <v>30281.577988339512</v>
      </c>
      <c r="M1340">
        <f t="shared" si="286"/>
        <v>30658.503311039916</v>
      </c>
      <c r="N1340">
        <f t="shared" si="287"/>
        <v>29711.986407327</v>
      </c>
      <c r="O1340">
        <f t="shared" si="288"/>
        <v>30392.017746005484</v>
      </c>
      <c r="P1340">
        <f t="shared" si="289"/>
        <v>0</v>
      </c>
      <c r="Q1340">
        <f t="shared" si="290"/>
        <v>0</v>
      </c>
      <c r="R1340">
        <f t="shared" si="291"/>
        <v>0</v>
      </c>
      <c r="S1340">
        <f t="shared" si="292"/>
        <v>0</v>
      </c>
      <c r="T1340">
        <f t="shared" si="293"/>
        <v>0</v>
      </c>
      <c r="U1340">
        <f>T1340*参数设置!B1341</f>
        <v>0</v>
      </c>
    </row>
    <row r="1341" spans="1:21" x14ac:dyDescent="0.25">
      <c r="A1341" s="3">
        <v>42823</v>
      </c>
      <c r="B1341">
        <f>IF(K1340="是",F1340*0.25*(价格数据!B1341/价格数据!B1340),B1340*(价格数据!B1341/价格数据!B1340))</f>
        <v>30220.473622263304</v>
      </c>
      <c r="C1341">
        <f>IF(K1340="是",F1340*0.25*(价格数据!C1341/价格数据!C1340),C1340*(价格数据!C1341/价格数据!C1340))</f>
        <v>30581.664956876906</v>
      </c>
      <c r="D1341">
        <f>IF(K1340="是",F1340*0.25*(价格数据!D1341/价格数据!D1340),D1340*(价格数据!D1341/价格数据!D1340))</f>
        <v>29715.200859647055</v>
      </c>
      <c r="E1341">
        <f>IF(K1340="是",F1340*0.25*(价格数据!E1341/价格数据!E1340),E1340*(价格数据!E1341/价格数据!E1340))</f>
        <v>30388.066032873012</v>
      </c>
      <c r="F1341">
        <f t="shared" si="280"/>
        <v>120905.40547166028</v>
      </c>
      <c r="G1341">
        <f t="shared" si="281"/>
        <v>0.24995138558421903</v>
      </c>
      <c r="H1341">
        <f t="shared" si="282"/>
        <v>0.25293877339541382</v>
      </c>
      <c r="I1341">
        <f t="shared" si="283"/>
        <v>0.24577231054083989</v>
      </c>
      <c r="J1341">
        <f t="shared" si="284"/>
        <v>0.25133753047952723</v>
      </c>
      <c r="K1341" t="str">
        <f>IF(OR(
 ROUND(G1341,4)&gt;(0.25+参数设置!B$3), ROUND(G1341,4)&lt;(0.25-参数设置!B$3),
 ROUND(H1341,4)&gt;(0.25+参数设置!B$3), ROUND(H1341,4)&lt;(0.25-参数设置!B$3),
 ROUND(I1341,4)&gt;(0.25+参数设置!B$3), ROUND(I1341,4)&lt;(0.25-参数设置!B$3),
 ROUND(J1341,4)&gt;(0.25+参数设置!B$3), ROUND(J1341,4)&lt;(0.25-参数设置!B$3)
),"是","否")</f>
        <v>否</v>
      </c>
      <c r="L1341">
        <f t="shared" si="285"/>
        <v>30220.473622263304</v>
      </c>
      <c r="M1341">
        <f t="shared" si="286"/>
        <v>30581.664956876906</v>
      </c>
      <c r="N1341">
        <f t="shared" si="287"/>
        <v>29715.200859647055</v>
      </c>
      <c r="O1341">
        <f t="shared" si="288"/>
        <v>30388.066032873012</v>
      </c>
      <c r="P1341">
        <f t="shared" si="289"/>
        <v>0</v>
      </c>
      <c r="Q1341">
        <f t="shared" si="290"/>
        <v>0</v>
      </c>
      <c r="R1341">
        <f t="shared" si="291"/>
        <v>0</v>
      </c>
      <c r="S1341">
        <f t="shared" si="292"/>
        <v>0</v>
      </c>
      <c r="T1341">
        <f t="shared" si="293"/>
        <v>0</v>
      </c>
      <c r="U1341">
        <f>T1341*参数设置!B1342</f>
        <v>0</v>
      </c>
    </row>
    <row r="1342" spans="1:21" x14ac:dyDescent="0.25">
      <c r="A1342" s="3">
        <v>42824</v>
      </c>
      <c r="B1342">
        <f>IF(K1341="是",F1341*0.25*(价格数据!B1342/价格数据!B1341),B1341*(价格数据!B1342/价格数据!B1341))</f>
        <v>29932.410182189731</v>
      </c>
      <c r="C1342">
        <f>IF(K1341="是",F1341*0.25*(价格数据!C1342/价格数据!C1341),C1341*(价格数据!C1342/价格数据!C1341))</f>
        <v>30559.71114140176</v>
      </c>
      <c r="D1342">
        <f>IF(K1341="是",F1341*0.25*(价格数据!D1342/价格数据!D1341),D1341*(价格数据!D1342/价格数据!D1341))</f>
        <v>29633.500196512385</v>
      </c>
      <c r="E1342">
        <f>IF(K1341="是",F1341*0.25*(价格数据!E1342/价格数据!E1341),E1341*(价格数据!E1342/价格数据!E1341))</f>
        <v>30388.370010806273</v>
      </c>
      <c r="F1342">
        <f t="shared" si="280"/>
        <v>120513.99153091015</v>
      </c>
      <c r="G1342">
        <f t="shared" si="281"/>
        <v>0.24837290510382345</v>
      </c>
      <c r="H1342">
        <f t="shared" si="282"/>
        <v>0.25357811780355499</v>
      </c>
      <c r="I1342">
        <f t="shared" si="283"/>
        <v>0.24589261230229692</v>
      </c>
      <c r="J1342">
        <f t="shared" si="284"/>
        <v>0.25215636479032466</v>
      </c>
      <c r="K1342" t="str">
        <f>IF(OR(
 ROUND(G1342,4)&gt;(0.25+参数设置!B$3), ROUND(G1342,4)&lt;(0.25-参数设置!B$3),
 ROUND(H1342,4)&gt;(0.25+参数设置!B$3), ROUND(H1342,4)&lt;(0.25-参数设置!B$3),
 ROUND(I1342,4)&gt;(0.25+参数设置!B$3), ROUND(I1342,4)&lt;(0.25-参数设置!B$3),
 ROUND(J1342,4)&gt;(0.25+参数设置!B$3), ROUND(J1342,4)&lt;(0.25-参数设置!B$3)
),"是","否")</f>
        <v>否</v>
      </c>
      <c r="L1342">
        <f t="shared" si="285"/>
        <v>29932.410182189731</v>
      </c>
      <c r="M1342">
        <f t="shared" si="286"/>
        <v>30559.71114140176</v>
      </c>
      <c r="N1342">
        <f t="shared" si="287"/>
        <v>29633.500196512385</v>
      </c>
      <c r="O1342">
        <f t="shared" si="288"/>
        <v>30388.370010806273</v>
      </c>
      <c r="P1342">
        <f t="shared" si="289"/>
        <v>0</v>
      </c>
      <c r="Q1342">
        <f t="shared" si="290"/>
        <v>0</v>
      </c>
      <c r="R1342">
        <f t="shared" si="291"/>
        <v>0</v>
      </c>
      <c r="S1342">
        <f t="shared" si="292"/>
        <v>0</v>
      </c>
      <c r="T1342">
        <f t="shared" si="293"/>
        <v>0</v>
      </c>
      <c r="U1342">
        <f>T1342*参数设置!B1343</f>
        <v>0</v>
      </c>
    </row>
    <row r="1343" spans="1:21" x14ac:dyDescent="0.25">
      <c r="A1343" s="3">
        <v>42825</v>
      </c>
      <c r="B1343">
        <f>IF(K1342="是",F1342*0.25*(价格数据!B1343/价格数据!B1342),B1342*(价格数据!B1343/价格数据!B1342))</f>
        <v>30150.640061033344</v>
      </c>
      <c r="C1343">
        <f>IF(K1342="是",F1342*0.25*(价格数据!C1343/价格数据!C1342),C1342*(价格数据!C1343/价格数据!C1342))</f>
        <v>30307.242263437594</v>
      </c>
      <c r="D1343">
        <f>IF(K1342="是",F1342*0.25*(价格数据!D1343/价格数据!D1342),D1342*(价格数据!D1343/价格数据!D1342))</f>
        <v>29686.270788766582</v>
      </c>
      <c r="E1343">
        <f>IF(K1342="是",F1342*0.25*(价格数据!E1343/价格数据!E1342),E1342*(价格数据!E1343/价格数据!E1342))</f>
        <v>30400.529128136968</v>
      </c>
      <c r="F1343">
        <f t="shared" si="280"/>
        <v>120544.6822413745</v>
      </c>
      <c r="G1343">
        <f t="shared" si="281"/>
        <v>0.25012003433432878</v>
      </c>
      <c r="H1343">
        <f t="shared" si="282"/>
        <v>0.25141915595041697</v>
      </c>
      <c r="I1343">
        <f t="shared" si="283"/>
        <v>0.24626777587188642</v>
      </c>
      <c r="J1343">
        <f t="shared" si="284"/>
        <v>0.25219303384336772</v>
      </c>
      <c r="K1343" t="str">
        <f>IF(OR(
 ROUND(G1343,4)&gt;(0.25+参数设置!B$3), ROUND(G1343,4)&lt;(0.25-参数设置!B$3),
 ROUND(H1343,4)&gt;(0.25+参数设置!B$3), ROUND(H1343,4)&lt;(0.25-参数设置!B$3),
 ROUND(I1343,4)&gt;(0.25+参数设置!B$3), ROUND(I1343,4)&lt;(0.25-参数设置!B$3),
 ROUND(J1343,4)&gt;(0.25+参数设置!B$3), ROUND(J1343,4)&lt;(0.25-参数设置!B$3)
),"是","否")</f>
        <v>否</v>
      </c>
      <c r="L1343">
        <f t="shared" si="285"/>
        <v>30150.640061033344</v>
      </c>
      <c r="M1343">
        <f t="shared" si="286"/>
        <v>30307.242263437594</v>
      </c>
      <c r="N1343">
        <f t="shared" si="287"/>
        <v>29686.270788766582</v>
      </c>
      <c r="O1343">
        <f t="shared" si="288"/>
        <v>30400.529128136968</v>
      </c>
      <c r="P1343">
        <f t="shared" si="289"/>
        <v>0</v>
      </c>
      <c r="Q1343">
        <f t="shared" si="290"/>
        <v>0</v>
      </c>
      <c r="R1343">
        <f t="shared" si="291"/>
        <v>0</v>
      </c>
      <c r="S1343">
        <f t="shared" si="292"/>
        <v>0</v>
      </c>
      <c r="T1343">
        <f t="shared" si="293"/>
        <v>0</v>
      </c>
      <c r="U1343">
        <f>T1343*参数设置!B1344</f>
        <v>0</v>
      </c>
    </row>
    <row r="1344" spans="1:21" x14ac:dyDescent="0.25">
      <c r="A1344" s="3">
        <v>42826</v>
      </c>
      <c r="B1344">
        <f>IF(K1343="是",F1343*0.25*(价格数据!B1344/价格数据!B1343),B1343*(价格数据!B1344/价格数据!B1343))</f>
        <v>30150.640061033344</v>
      </c>
      <c r="C1344">
        <f>IF(K1343="是",F1343*0.25*(价格数据!C1344/价格数据!C1343),C1343*(价格数据!C1344/价格数据!C1343))</f>
        <v>30307.242263437594</v>
      </c>
      <c r="D1344">
        <f>IF(K1343="是",F1343*0.25*(价格数据!D1344/价格数据!D1343),D1343*(价格数据!D1344/价格数据!D1343))</f>
        <v>29686.270788766582</v>
      </c>
      <c r="E1344">
        <f>IF(K1343="是",F1343*0.25*(价格数据!E1344/价格数据!E1343),E1343*(价格数据!E1344/价格数据!E1343))</f>
        <v>30400.529128136968</v>
      </c>
      <c r="F1344">
        <f t="shared" si="280"/>
        <v>120544.6822413745</v>
      </c>
      <c r="G1344">
        <f t="shared" si="281"/>
        <v>0.25012003433432878</v>
      </c>
      <c r="H1344">
        <f t="shared" si="282"/>
        <v>0.25141915595041697</v>
      </c>
      <c r="I1344">
        <f t="shared" si="283"/>
        <v>0.24626777587188642</v>
      </c>
      <c r="J1344">
        <f t="shared" si="284"/>
        <v>0.25219303384336772</v>
      </c>
      <c r="K1344" t="str">
        <f>IF(OR(
 ROUND(G1344,4)&gt;(0.25+参数设置!B$3), ROUND(G1344,4)&lt;(0.25-参数设置!B$3),
 ROUND(H1344,4)&gt;(0.25+参数设置!B$3), ROUND(H1344,4)&lt;(0.25-参数设置!B$3),
 ROUND(I1344,4)&gt;(0.25+参数设置!B$3), ROUND(I1344,4)&lt;(0.25-参数设置!B$3),
 ROUND(J1344,4)&gt;(0.25+参数设置!B$3), ROUND(J1344,4)&lt;(0.25-参数设置!B$3)
),"是","否")</f>
        <v>否</v>
      </c>
      <c r="L1344">
        <f t="shared" si="285"/>
        <v>30150.640061033344</v>
      </c>
      <c r="M1344">
        <f t="shared" si="286"/>
        <v>30307.242263437594</v>
      </c>
      <c r="N1344">
        <f t="shared" si="287"/>
        <v>29686.270788766582</v>
      </c>
      <c r="O1344">
        <f t="shared" si="288"/>
        <v>30400.529128136968</v>
      </c>
      <c r="P1344">
        <f t="shared" si="289"/>
        <v>0</v>
      </c>
      <c r="Q1344">
        <f t="shared" si="290"/>
        <v>0</v>
      </c>
      <c r="R1344">
        <f t="shared" si="291"/>
        <v>0</v>
      </c>
      <c r="S1344">
        <f t="shared" si="292"/>
        <v>0</v>
      </c>
      <c r="T1344">
        <f t="shared" si="293"/>
        <v>0</v>
      </c>
      <c r="U1344">
        <f>T1344*参数设置!B1345</f>
        <v>0</v>
      </c>
    </row>
    <row r="1345" spans="1:21" x14ac:dyDescent="0.25">
      <c r="A1345" s="3">
        <v>42827</v>
      </c>
      <c r="B1345">
        <f>IF(K1344="是",F1344*0.25*(价格数据!B1345/价格数据!B1344),B1344*(价格数据!B1345/价格数据!B1344))</f>
        <v>30150.640061033344</v>
      </c>
      <c r="C1345">
        <f>IF(K1344="是",F1344*0.25*(价格数据!C1345/价格数据!C1344),C1344*(价格数据!C1345/价格数据!C1344))</f>
        <v>30307.242263437594</v>
      </c>
      <c r="D1345">
        <f>IF(K1344="是",F1344*0.25*(价格数据!D1345/价格数据!D1344),D1344*(价格数据!D1345/价格数据!D1344))</f>
        <v>29686.270788766582</v>
      </c>
      <c r="E1345">
        <f>IF(K1344="是",F1344*0.25*(价格数据!E1345/价格数据!E1344),E1344*(价格数据!E1345/价格数据!E1344))</f>
        <v>30400.529128136968</v>
      </c>
      <c r="F1345">
        <f t="shared" si="280"/>
        <v>120544.6822413745</v>
      </c>
      <c r="G1345">
        <f t="shared" si="281"/>
        <v>0.25012003433432878</v>
      </c>
      <c r="H1345">
        <f t="shared" si="282"/>
        <v>0.25141915595041697</v>
      </c>
      <c r="I1345">
        <f t="shared" si="283"/>
        <v>0.24626777587188642</v>
      </c>
      <c r="J1345">
        <f t="shared" si="284"/>
        <v>0.25219303384336772</v>
      </c>
      <c r="K1345" t="str">
        <f>IF(OR(
 ROUND(G1345,4)&gt;(0.25+参数设置!B$3), ROUND(G1345,4)&lt;(0.25-参数设置!B$3),
 ROUND(H1345,4)&gt;(0.25+参数设置!B$3), ROUND(H1345,4)&lt;(0.25-参数设置!B$3),
 ROUND(I1345,4)&gt;(0.25+参数设置!B$3), ROUND(I1345,4)&lt;(0.25-参数设置!B$3),
 ROUND(J1345,4)&gt;(0.25+参数设置!B$3), ROUND(J1345,4)&lt;(0.25-参数设置!B$3)
),"是","否")</f>
        <v>否</v>
      </c>
      <c r="L1345">
        <f t="shared" si="285"/>
        <v>30150.640061033344</v>
      </c>
      <c r="M1345">
        <f t="shared" si="286"/>
        <v>30307.242263437594</v>
      </c>
      <c r="N1345">
        <f t="shared" si="287"/>
        <v>29686.270788766582</v>
      </c>
      <c r="O1345">
        <f t="shared" si="288"/>
        <v>30400.529128136968</v>
      </c>
      <c r="P1345">
        <f t="shared" si="289"/>
        <v>0</v>
      </c>
      <c r="Q1345">
        <f t="shared" si="290"/>
        <v>0</v>
      </c>
      <c r="R1345">
        <f t="shared" si="291"/>
        <v>0</v>
      </c>
      <c r="S1345">
        <f t="shared" si="292"/>
        <v>0</v>
      </c>
      <c r="T1345">
        <f t="shared" si="293"/>
        <v>0</v>
      </c>
      <c r="U1345">
        <f>T1345*参数设置!B1346</f>
        <v>0</v>
      </c>
    </row>
    <row r="1346" spans="1:21" x14ac:dyDescent="0.25">
      <c r="A1346" s="3">
        <v>42828</v>
      </c>
      <c r="B1346">
        <f>IF(K1345="是",F1345*0.25*(价格数据!B1346/价格数据!B1345),B1345*(价格数据!B1346/价格数据!B1345))</f>
        <v>30150.640061033344</v>
      </c>
      <c r="C1346">
        <f>IF(K1345="是",F1345*0.25*(价格数据!C1346/价格数据!C1345),C1345*(价格数据!C1346/价格数据!C1345))</f>
        <v>30307.242263437594</v>
      </c>
      <c r="D1346">
        <f>IF(K1345="是",F1345*0.25*(价格数据!D1346/价格数据!D1345),D1345*(价格数据!D1346/价格数据!D1345))</f>
        <v>29686.270788766582</v>
      </c>
      <c r="E1346">
        <f>IF(K1345="是",F1345*0.25*(价格数据!E1346/价格数据!E1345),E1345*(价格数据!E1346/价格数据!E1345))</f>
        <v>30400.529128136968</v>
      </c>
      <c r="F1346">
        <f t="shared" si="280"/>
        <v>120544.6822413745</v>
      </c>
      <c r="G1346">
        <f t="shared" si="281"/>
        <v>0.25012003433432878</v>
      </c>
      <c r="H1346">
        <f t="shared" si="282"/>
        <v>0.25141915595041697</v>
      </c>
      <c r="I1346">
        <f t="shared" si="283"/>
        <v>0.24626777587188642</v>
      </c>
      <c r="J1346">
        <f t="shared" si="284"/>
        <v>0.25219303384336772</v>
      </c>
      <c r="K1346" t="str">
        <f>IF(OR(
 ROUND(G1346,4)&gt;(0.25+参数设置!B$3), ROUND(G1346,4)&lt;(0.25-参数设置!B$3),
 ROUND(H1346,4)&gt;(0.25+参数设置!B$3), ROUND(H1346,4)&lt;(0.25-参数设置!B$3),
 ROUND(I1346,4)&gt;(0.25+参数设置!B$3), ROUND(I1346,4)&lt;(0.25-参数设置!B$3),
 ROUND(J1346,4)&gt;(0.25+参数设置!B$3), ROUND(J1346,4)&lt;(0.25-参数设置!B$3)
),"是","否")</f>
        <v>否</v>
      </c>
      <c r="L1346">
        <f t="shared" si="285"/>
        <v>30150.640061033344</v>
      </c>
      <c r="M1346">
        <f t="shared" si="286"/>
        <v>30307.242263437594</v>
      </c>
      <c r="N1346">
        <f t="shared" si="287"/>
        <v>29686.270788766582</v>
      </c>
      <c r="O1346">
        <f t="shared" si="288"/>
        <v>30400.529128136968</v>
      </c>
      <c r="P1346">
        <f t="shared" si="289"/>
        <v>0</v>
      </c>
      <c r="Q1346">
        <f t="shared" si="290"/>
        <v>0</v>
      </c>
      <c r="R1346">
        <f t="shared" si="291"/>
        <v>0</v>
      </c>
      <c r="S1346">
        <f t="shared" si="292"/>
        <v>0</v>
      </c>
      <c r="T1346">
        <f t="shared" si="293"/>
        <v>0</v>
      </c>
      <c r="U1346">
        <f>T1346*参数设置!B1347</f>
        <v>0</v>
      </c>
    </row>
    <row r="1347" spans="1:21" x14ac:dyDescent="0.25">
      <c r="A1347" s="3">
        <v>42829</v>
      </c>
      <c r="B1347">
        <f>IF(K1346="是",F1346*0.25*(价格数据!B1347/价格数据!B1346),B1346*(价格数据!B1347/价格数据!B1346))</f>
        <v>30150.640061033344</v>
      </c>
      <c r="C1347">
        <f>IF(K1346="是",F1346*0.25*(价格数据!C1347/价格数据!C1346),C1346*(价格数据!C1347/价格数据!C1346))</f>
        <v>30307.242263437594</v>
      </c>
      <c r="D1347">
        <f>IF(K1346="是",F1346*0.25*(价格数据!D1347/价格数据!D1346),D1346*(价格数据!D1347/价格数据!D1346))</f>
        <v>29686.270788766582</v>
      </c>
      <c r="E1347">
        <f>IF(K1346="是",F1346*0.25*(价格数据!E1347/价格数据!E1346),E1346*(价格数据!E1347/价格数据!E1346))</f>
        <v>30400.529128136968</v>
      </c>
      <c r="F1347">
        <f t="shared" ref="F1347:F1410" si="294">B1347+C1347+D1347+E1347</f>
        <v>120544.6822413745</v>
      </c>
      <c r="G1347">
        <f t="shared" ref="G1347:G1410" si="295">B1347/F1347</f>
        <v>0.25012003433432878</v>
      </c>
      <c r="H1347">
        <f t="shared" ref="H1347:H1410" si="296">C1347/F1347</f>
        <v>0.25141915595041697</v>
      </c>
      <c r="I1347">
        <f t="shared" ref="I1347:I1410" si="297">D1347/F1347</f>
        <v>0.24626777587188642</v>
      </c>
      <c r="J1347">
        <f t="shared" ref="J1347:J1410" si="298">E1347/F1347</f>
        <v>0.25219303384336772</v>
      </c>
      <c r="K1347" t="str">
        <f>IF(OR(
 ROUND(G1347,4)&gt;(0.25+参数设置!B$3), ROUND(G1347,4)&lt;(0.25-参数设置!B$3),
 ROUND(H1347,4)&gt;(0.25+参数设置!B$3), ROUND(H1347,4)&lt;(0.25-参数设置!B$3),
 ROUND(I1347,4)&gt;(0.25+参数设置!B$3), ROUND(I1347,4)&lt;(0.25-参数设置!B$3),
 ROUND(J1347,4)&gt;(0.25+参数设置!B$3), ROUND(J1347,4)&lt;(0.25-参数设置!B$3)
),"是","否")</f>
        <v>否</v>
      </c>
      <c r="L1347">
        <f t="shared" ref="L1347:L1410" si="299">IF(K1347="是",F1347*0.25,B1347)</f>
        <v>30150.640061033344</v>
      </c>
      <c r="M1347">
        <f t="shared" ref="M1347:M1410" si="300">IF(K1347="是",F1347*0.25,C1347)</f>
        <v>30307.242263437594</v>
      </c>
      <c r="N1347">
        <f t="shared" ref="N1347:N1410" si="301">IF(K1347="是",F1347*0.25,D1347)</f>
        <v>29686.270788766582</v>
      </c>
      <c r="O1347">
        <f t="shared" ref="O1347:O1410" si="302">IF(K1347="是",F1347*0.25,E1347)</f>
        <v>30400.529128136968</v>
      </c>
      <c r="P1347">
        <f t="shared" ref="P1347:P1410" si="303">IF(K1347="是",ABS(L1347-B1347),0)</f>
        <v>0</v>
      </c>
      <c r="Q1347">
        <f t="shared" ref="Q1347:Q1410" si="304">IF(K1347="是",ABS(M1347-C1347),0)</f>
        <v>0</v>
      </c>
      <c r="R1347">
        <f t="shared" ref="R1347:R1410" si="305">IF(K1347="是",ABS(N1347-D1347),0)</f>
        <v>0</v>
      </c>
      <c r="S1347">
        <f t="shared" ref="S1347:S1410" si="306">IF(K1347="是",ABS(O1347-E1347),0)</f>
        <v>0</v>
      </c>
      <c r="T1347">
        <f t="shared" ref="T1347:T1410" si="307">P1347+Q1347+R1347+S1347</f>
        <v>0</v>
      </c>
      <c r="U1347">
        <f>T1347*参数设置!B1348</f>
        <v>0</v>
      </c>
    </row>
    <row r="1348" spans="1:21" x14ac:dyDescent="0.25">
      <c r="A1348" s="3">
        <v>42830</v>
      </c>
      <c r="B1348">
        <f>IF(K1347="是",F1347*0.25*(价格数据!B1348/价格数据!B1347),B1347*(价格数据!B1348/价格数据!B1347))</f>
        <v>30648.204184796781</v>
      </c>
      <c r="C1348">
        <f>IF(K1347="是",F1347*0.25*(价格数据!C1348/价格数据!C1347),C1347*(价格数据!C1348/价格数据!C1347))</f>
        <v>30647.526403302341</v>
      </c>
      <c r="D1348">
        <f>IF(K1347="是",F1347*0.25*(价格数据!D1348/价格数据!D1347),D1347*(价格数据!D1348/价格数据!D1347))</f>
        <v>29682.788465419861</v>
      </c>
      <c r="E1348">
        <f>IF(K1347="是",F1347*0.25*(价格数据!E1348/价格数据!E1347),E1347*(价格数据!E1348/价格数据!E1347))</f>
        <v>30394.145591538352</v>
      </c>
      <c r="F1348">
        <f t="shared" si="294"/>
        <v>121372.66464505733</v>
      </c>
      <c r="G1348">
        <f t="shared" si="295"/>
        <v>0.25251323495635941</v>
      </c>
      <c r="H1348">
        <f t="shared" si="296"/>
        <v>0.25250765065534386</v>
      </c>
      <c r="I1348">
        <f t="shared" si="297"/>
        <v>0.24455909040329893</v>
      </c>
      <c r="J1348">
        <f t="shared" si="298"/>
        <v>0.2504200239849978</v>
      </c>
      <c r="K1348" t="str">
        <f>IF(OR(
 ROUND(G1348,4)&gt;(0.25+参数设置!B$3), ROUND(G1348,4)&lt;(0.25-参数设置!B$3),
 ROUND(H1348,4)&gt;(0.25+参数设置!B$3), ROUND(H1348,4)&lt;(0.25-参数设置!B$3),
 ROUND(I1348,4)&gt;(0.25+参数设置!B$3), ROUND(I1348,4)&lt;(0.25-参数设置!B$3),
 ROUND(J1348,4)&gt;(0.25+参数设置!B$3), ROUND(J1348,4)&lt;(0.25-参数设置!B$3)
),"是","否")</f>
        <v>否</v>
      </c>
      <c r="L1348">
        <f t="shared" si="299"/>
        <v>30648.204184796781</v>
      </c>
      <c r="M1348">
        <f t="shared" si="300"/>
        <v>30647.526403302341</v>
      </c>
      <c r="N1348">
        <f t="shared" si="301"/>
        <v>29682.788465419861</v>
      </c>
      <c r="O1348">
        <f t="shared" si="302"/>
        <v>30394.145591538352</v>
      </c>
      <c r="P1348">
        <f t="shared" si="303"/>
        <v>0</v>
      </c>
      <c r="Q1348">
        <f t="shared" si="304"/>
        <v>0</v>
      </c>
      <c r="R1348">
        <f t="shared" si="305"/>
        <v>0</v>
      </c>
      <c r="S1348">
        <f t="shared" si="306"/>
        <v>0</v>
      </c>
      <c r="T1348">
        <f t="shared" si="307"/>
        <v>0</v>
      </c>
      <c r="U1348">
        <f>T1348*参数设置!B1349</f>
        <v>0</v>
      </c>
    </row>
    <row r="1349" spans="1:21" x14ac:dyDescent="0.25">
      <c r="A1349" s="3">
        <v>42831</v>
      </c>
      <c r="B1349">
        <f>IF(K1348="是",F1348*0.25*(价格数据!B1349/价格数据!B1348),B1348*(价格数据!B1349/价格数据!B1348))</f>
        <v>30613.287404181803</v>
      </c>
      <c r="C1349">
        <f>IF(K1348="是",F1348*0.25*(价格数据!C1349/价格数据!C1348),C1348*(价格数据!C1349/价格数据!C1348))</f>
        <v>30669.480218777488</v>
      </c>
      <c r="D1349">
        <f>IF(K1348="是",F1348*0.25*(价格数据!D1349/价格数据!D1348),D1348*(价格数据!D1349/价格数据!D1348))</f>
        <v>29706.361115766911</v>
      </c>
      <c r="E1349">
        <f>IF(K1348="是",F1348*0.25*(价格数据!E1349/价格数据!E1348),E1348*(价格数据!E1349/价格数据!E1348))</f>
        <v>30399.921172270431</v>
      </c>
      <c r="F1349">
        <f t="shared" si="294"/>
        <v>121389.04991099663</v>
      </c>
      <c r="G1349">
        <f t="shared" si="295"/>
        <v>0.25219150678440683</v>
      </c>
      <c r="H1349">
        <f t="shared" si="296"/>
        <v>0.25265442180546416</v>
      </c>
      <c r="I1349">
        <f t="shared" si="297"/>
        <v>0.2447202703831016</v>
      </c>
      <c r="J1349">
        <f t="shared" si="298"/>
        <v>0.25043380102702739</v>
      </c>
      <c r="K1349" t="str">
        <f>IF(OR(
 ROUND(G1349,4)&gt;(0.25+参数设置!B$3), ROUND(G1349,4)&lt;(0.25-参数设置!B$3),
 ROUND(H1349,4)&gt;(0.25+参数设置!B$3), ROUND(H1349,4)&lt;(0.25-参数设置!B$3),
 ROUND(I1349,4)&gt;(0.25+参数设置!B$3), ROUND(I1349,4)&lt;(0.25-参数设置!B$3),
 ROUND(J1349,4)&gt;(0.25+参数设置!B$3), ROUND(J1349,4)&lt;(0.25-参数设置!B$3)
),"是","否")</f>
        <v>否</v>
      </c>
      <c r="L1349">
        <f t="shared" si="299"/>
        <v>30613.287404181803</v>
      </c>
      <c r="M1349">
        <f t="shared" si="300"/>
        <v>30669.480218777488</v>
      </c>
      <c r="N1349">
        <f t="shared" si="301"/>
        <v>29706.361115766911</v>
      </c>
      <c r="O1349">
        <f t="shared" si="302"/>
        <v>30399.921172270431</v>
      </c>
      <c r="P1349">
        <f t="shared" si="303"/>
        <v>0</v>
      </c>
      <c r="Q1349">
        <f t="shared" si="304"/>
        <v>0</v>
      </c>
      <c r="R1349">
        <f t="shared" si="305"/>
        <v>0</v>
      </c>
      <c r="S1349">
        <f t="shared" si="306"/>
        <v>0</v>
      </c>
      <c r="T1349">
        <f t="shared" si="307"/>
        <v>0</v>
      </c>
      <c r="U1349">
        <f>T1349*参数设置!B1350</f>
        <v>0</v>
      </c>
    </row>
    <row r="1350" spans="1:21" x14ac:dyDescent="0.25">
      <c r="A1350" s="3">
        <v>42832</v>
      </c>
      <c r="B1350">
        <f>IF(K1349="是",F1349*0.25*(价格数据!B1350/价格数据!B1349),B1349*(价格数据!B1350/价格数据!B1349))</f>
        <v>30674.391770258007</v>
      </c>
      <c r="C1350">
        <f>IF(K1349="是",F1349*0.25*(价格数据!C1350/价格数据!C1349),C1349*(价格数据!C1350/价格数据!C1349))</f>
        <v>30943.902912216799</v>
      </c>
      <c r="D1350">
        <f>IF(K1349="是",F1349*0.25*(价格数据!D1350/价格数据!D1349),D1349*(价格数据!D1350/价格数据!D1349))</f>
        <v>29717.879569913766</v>
      </c>
      <c r="E1350">
        <f>IF(K1349="是",F1349*0.25*(价格数据!E1350/价格数据!E1349),E1349*(价格数据!E1350/价格数据!E1349))</f>
        <v>30405.69675300251</v>
      </c>
      <c r="F1350">
        <f t="shared" si="294"/>
        <v>121741.87100539109</v>
      </c>
      <c r="G1350">
        <f t="shared" si="295"/>
        <v>0.2519625459748327</v>
      </c>
      <c r="H1350">
        <f t="shared" si="296"/>
        <v>0.25417633766156356</v>
      </c>
      <c r="I1350">
        <f t="shared" si="297"/>
        <v>0.24410565834492368</v>
      </c>
      <c r="J1350">
        <f t="shared" si="298"/>
        <v>0.24975545801867999</v>
      </c>
      <c r="K1350" t="str">
        <f>IF(OR(
 ROUND(G1350,4)&gt;(0.25+参数设置!B$3), ROUND(G1350,4)&lt;(0.25-参数设置!B$3),
 ROUND(H1350,4)&gt;(0.25+参数设置!B$3), ROUND(H1350,4)&lt;(0.25-参数设置!B$3),
 ROUND(I1350,4)&gt;(0.25+参数设置!B$3), ROUND(I1350,4)&lt;(0.25-参数设置!B$3),
 ROUND(J1350,4)&gt;(0.25+参数设置!B$3), ROUND(J1350,4)&lt;(0.25-参数设置!B$3)
),"是","否")</f>
        <v>否</v>
      </c>
      <c r="L1350">
        <f t="shared" si="299"/>
        <v>30674.391770258007</v>
      </c>
      <c r="M1350">
        <f t="shared" si="300"/>
        <v>30943.902912216799</v>
      </c>
      <c r="N1350">
        <f t="shared" si="301"/>
        <v>29717.879569913766</v>
      </c>
      <c r="O1350">
        <f t="shared" si="302"/>
        <v>30405.69675300251</v>
      </c>
      <c r="P1350">
        <f t="shared" si="303"/>
        <v>0</v>
      </c>
      <c r="Q1350">
        <f t="shared" si="304"/>
        <v>0</v>
      </c>
      <c r="R1350">
        <f t="shared" si="305"/>
        <v>0</v>
      </c>
      <c r="S1350">
        <f t="shared" si="306"/>
        <v>0</v>
      </c>
      <c r="T1350">
        <f t="shared" si="307"/>
        <v>0</v>
      </c>
      <c r="U1350">
        <f>T1350*参数设置!B1351</f>
        <v>0</v>
      </c>
    </row>
    <row r="1351" spans="1:21" x14ac:dyDescent="0.25">
      <c r="A1351" s="3">
        <v>42833</v>
      </c>
      <c r="B1351">
        <f>IF(K1350="是",F1350*0.25*(价格数据!B1351/价格数据!B1350),B1350*(价格数据!B1351/价格数据!B1350))</f>
        <v>30674.391770258007</v>
      </c>
      <c r="C1351">
        <f>IF(K1350="是",F1350*0.25*(价格数据!C1351/价格数据!C1350),C1350*(价格数据!C1351/价格数据!C1350))</f>
        <v>30943.902912216799</v>
      </c>
      <c r="D1351">
        <f>IF(K1350="是",F1350*0.25*(价格数据!D1351/价格数据!D1350),D1350*(价格数据!D1351/价格数据!D1350))</f>
        <v>29717.879569913766</v>
      </c>
      <c r="E1351">
        <f>IF(K1350="是",F1350*0.25*(价格数据!E1351/价格数据!E1350),E1350*(价格数据!E1351/价格数据!E1350))</f>
        <v>30405.69675300251</v>
      </c>
      <c r="F1351">
        <f t="shared" si="294"/>
        <v>121741.87100539109</v>
      </c>
      <c r="G1351">
        <f t="shared" si="295"/>
        <v>0.2519625459748327</v>
      </c>
      <c r="H1351">
        <f t="shared" si="296"/>
        <v>0.25417633766156356</v>
      </c>
      <c r="I1351">
        <f t="shared" si="297"/>
        <v>0.24410565834492368</v>
      </c>
      <c r="J1351">
        <f t="shared" si="298"/>
        <v>0.24975545801867999</v>
      </c>
      <c r="K1351" t="str">
        <f>IF(OR(
 ROUND(G1351,4)&gt;(0.25+参数设置!B$3), ROUND(G1351,4)&lt;(0.25-参数设置!B$3),
 ROUND(H1351,4)&gt;(0.25+参数设置!B$3), ROUND(H1351,4)&lt;(0.25-参数设置!B$3),
 ROUND(I1351,4)&gt;(0.25+参数设置!B$3), ROUND(I1351,4)&lt;(0.25-参数设置!B$3),
 ROUND(J1351,4)&gt;(0.25+参数设置!B$3), ROUND(J1351,4)&lt;(0.25-参数设置!B$3)
),"是","否")</f>
        <v>否</v>
      </c>
      <c r="L1351">
        <f t="shared" si="299"/>
        <v>30674.391770258007</v>
      </c>
      <c r="M1351">
        <f t="shared" si="300"/>
        <v>30943.902912216799</v>
      </c>
      <c r="N1351">
        <f t="shared" si="301"/>
        <v>29717.879569913766</v>
      </c>
      <c r="O1351">
        <f t="shared" si="302"/>
        <v>30405.69675300251</v>
      </c>
      <c r="P1351">
        <f t="shared" si="303"/>
        <v>0</v>
      </c>
      <c r="Q1351">
        <f t="shared" si="304"/>
        <v>0</v>
      </c>
      <c r="R1351">
        <f t="shared" si="305"/>
        <v>0</v>
      </c>
      <c r="S1351">
        <f t="shared" si="306"/>
        <v>0</v>
      </c>
      <c r="T1351">
        <f t="shared" si="307"/>
        <v>0</v>
      </c>
      <c r="U1351">
        <f>T1351*参数设置!B1352</f>
        <v>0</v>
      </c>
    </row>
    <row r="1352" spans="1:21" x14ac:dyDescent="0.25">
      <c r="A1352" s="3">
        <v>42834</v>
      </c>
      <c r="B1352">
        <f>IF(K1351="是",F1351*0.25*(价格数据!B1352/价格数据!B1351),B1351*(价格数据!B1352/价格数据!B1351))</f>
        <v>30674.391770258007</v>
      </c>
      <c r="C1352">
        <f>IF(K1351="是",F1351*0.25*(价格数据!C1352/价格数据!C1351),C1351*(价格数据!C1352/价格数据!C1351))</f>
        <v>30943.902912216799</v>
      </c>
      <c r="D1352">
        <f>IF(K1351="是",F1351*0.25*(价格数据!D1352/价格数据!D1351),D1351*(价格数据!D1352/价格数据!D1351))</f>
        <v>29717.879569913766</v>
      </c>
      <c r="E1352">
        <f>IF(K1351="是",F1351*0.25*(价格数据!E1352/价格数据!E1351),E1351*(价格数据!E1352/价格数据!E1351))</f>
        <v>30405.69675300251</v>
      </c>
      <c r="F1352">
        <f t="shared" si="294"/>
        <v>121741.87100539109</v>
      </c>
      <c r="G1352">
        <f t="shared" si="295"/>
        <v>0.2519625459748327</v>
      </c>
      <c r="H1352">
        <f t="shared" si="296"/>
        <v>0.25417633766156356</v>
      </c>
      <c r="I1352">
        <f t="shared" si="297"/>
        <v>0.24410565834492368</v>
      </c>
      <c r="J1352">
        <f t="shared" si="298"/>
        <v>0.24975545801867999</v>
      </c>
      <c r="K1352" t="str">
        <f>IF(OR(
 ROUND(G1352,4)&gt;(0.25+参数设置!B$3), ROUND(G1352,4)&lt;(0.25-参数设置!B$3),
 ROUND(H1352,4)&gt;(0.25+参数设置!B$3), ROUND(H1352,4)&lt;(0.25-参数设置!B$3),
 ROUND(I1352,4)&gt;(0.25+参数设置!B$3), ROUND(I1352,4)&lt;(0.25-参数设置!B$3),
 ROUND(J1352,4)&gt;(0.25+参数设置!B$3), ROUND(J1352,4)&lt;(0.25-参数设置!B$3)
),"是","否")</f>
        <v>否</v>
      </c>
      <c r="L1352">
        <f t="shared" si="299"/>
        <v>30674.391770258007</v>
      </c>
      <c r="M1352">
        <f t="shared" si="300"/>
        <v>30943.902912216799</v>
      </c>
      <c r="N1352">
        <f t="shared" si="301"/>
        <v>29717.879569913766</v>
      </c>
      <c r="O1352">
        <f t="shared" si="302"/>
        <v>30405.69675300251</v>
      </c>
      <c r="P1352">
        <f t="shared" si="303"/>
        <v>0</v>
      </c>
      <c r="Q1352">
        <f t="shared" si="304"/>
        <v>0</v>
      </c>
      <c r="R1352">
        <f t="shared" si="305"/>
        <v>0</v>
      </c>
      <c r="S1352">
        <f t="shared" si="306"/>
        <v>0</v>
      </c>
      <c r="T1352">
        <f t="shared" si="307"/>
        <v>0</v>
      </c>
      <c r="U1352">
        <f>T1352*参数设置!B1353</f>
        <v>0</v>
      </c>
    </row>
    <row r="1353" spans="1:21" x14ac:dyDescent="0.25">
      <c r="A1353" s="3">
        <v>42835</v>
      </c>
      <c r="B1353">
        <f>IF(K1352="是",F1352*0.25*(价格数据!B1353/价格数据!B1352),B1352*(价格数据!B1353/价格数据!B1352))</f>
        <v>30595.82901387431</v>
      </c>
      <c r="C1353">
        <f>IF(K1352="是",F1352*0.25*(价格数据!C1353/价格数据!C1352),C1352*(价格数据!C1353/价格数据!C1352))</f>
        <v>30823.1569271035</v>
      </c>
      <c r="D1353">
        <f>IF(K1352="是",F1352*0.25*(价格数据!D1353/价格数据!D1352),D1352*(价格数据!D1353/价格数据!D1352))</f>
        <v>29730.469508167305</v>
      </c>
      <c r="E1353">
        <f>IF(K1352="是",F1352*0.25*(价格数据!E1353/价格数据!E1352),E1352*(价格数据!E1353/价格数据!E1352))</f>
        <v>30401.137084003498</v>
      </c>
      <c r="F1353">
        <f t="shared" si="294"/>
        <v>121550.59253314861</v>
      </c>
      <c r="G1353">
        <f t="shared" si="295"/>
        <v>0.25171270971410842</v>
      </c>
      <c r="H1353">
        <f t="shared" si="296"/>
        <v>0.25358294258168734</v>
      </c>
      <c r="I1353">
        <f t="shared" si="297"/>
        <v>0.24459337374319567</v>
      </c>
      <c r="J1353">
        <f t="shared" si="298"/>
        <v>0.25011097396100862</v>
      </c>
      <c r="K1353" t="str">
        <f>IF(OR(
 ROUND(G1353,4)&gt;(0.25+参数设置!B$3), ROUND(G1353,4)&lt;(0.25-参数设置!B$3),
 ROUND(H1353,4)&gt;(0.25+参数设置!B$3), ROUND(H1353,4)&lt;(0.25-参数设置!B$3),
 ROUND(I1353,4)&gt;(0.25+参数设置!B$3), ROUND(I1353,4)&lt;(0.25-参数设置!B$3),
 ROUND(J1353,4)&gt;(0.25+参数设置!B$3), ROUND(J1353,4)&lt;(0.25-参数设置!B$3)
),"是","否")</f>
        <v>否</v>
      </c>
      <c r="L1353">
        <f t="shared" si="299"/>
        <v>30595.82901387431</v>
      </c>
      <c r="M1353">
        <f t="shared" si="300"/>
        <v>30823.1569271035</v>
      </c>
      <c r="N1353">
        <f t="shared" si="301"/>
        <v>29730.469508167305</v>
      </c>
      <c r="O1353">
        <f t="shared" si="302"/>
        <v>30401.137084003498</v>
      </c>
      <c r="P1353">
        <f t="shared" si="303"/>
        <v>0</v>
      </c>
      <c r="Q1353">
        <f t="shared" si="304"/>
        <v>0</v>
      </c>
      <c r="R1353">
        <f t="shared" si="305"/>
        <v>0</v>
      </c>
      <c r="S1353">
        <f t="shared" si="306"/>
        <v>0</v>
      </c>
      <c r="T1353">
        <f t="shared" si="307"/>
        <v>0</v>
      </c>
      <c r="U1353">
        <f>T1353*参数设置!B1354</f>
        <v>0</v>
      </c>
    </row>
    <row r="1354" spans="1:21" x14ac:dyDescent="0.25">
      <c r="A1354" s="3">
        <v>42836</v>
      </c>
      <c r="B1354">
        <f>IF(K1353="是",F1353*0.25*(价格数据!B1354/价格数据!B1353),B1353*(价格数据!B1354/价格数据!B1353))</f>
        <v>30674.391770258007</v>
      </c>
      <c r="C1354">
        <f>IF(K1353="是",F1353*0.25*(价格数据!C1354/价格数据!C1353),C1353*(价格数据!C1354/价格数据!C1353))</f>
        <v>30889.018373528936</v>
      </c>
      <c r="D1354">
        <f>IF(K1353="是",F1353*0.25*(价格数据!D1354/价格数据!D1353),D1353*(价格数据!D1354/价格数据!D1353))</f>
        <v>29713.593633487028</v>
      </c>
      <c r="E1354">
        <f>IF(K1353="是",F1353*0.25*(价格数据!E1354/价格数据!E1353),E1353*(价格数据!E1354/价格数据!E1353))</f>
        <v>30405.088797135973</v>
      </c>
      <c r="F1354">
        <f t="shared" si="294"/>
        <v>121682.09257440994</v>
      </c>
      <c r="G1354">
        <f t="shared" si="295"/>
        <v>0.25208632693015431</v>
      </c>
      <c r="H1354">
        <f t="shared" si="296"/>
        <v>0.2538501575705559</v>
      </c>
      <c r="I1354">
        <f t="shared" si="297"/>
        <v>0.24419035705945671</v>
      </c>
      <c r="J1354">
        <f t="shared" si="298"/>
        <v>0.2498731584398331</v>
      </c>
      <c r="K1354" t="str">
        <f>IF(OR(
 ROUND(G1354,4)&gt;(0.25+参数设置!B$3), ROUND(G1354,4)&lt;(0.25-参数设置!B$3),
 ROUND(H1354,4)&gt;(0.25+参数设置!B$3), ROUND(H1354,4)&lt;(0.25-参数设置!B$3),
 ROUND(I1354,4)&gt;(0.25+参数设置!B$3), ROUND(I1354,4)&lt;(0.25-参数设置!B$3),
 ROUND(J1354,4)&gt;(0.25+参数设置!B$3), ROUND(J1354,4)&lt;(0.25-参数设置!B$3)
),"是","否")</f>
        <v>否</v>
      </c>
      <c r="L1354">
        <f t="shared" si="299"/>
        <v>30674.391770258007</v>
      </c>
      <c r="M1354">
        <f t="shared" si="300"/>
        <v>30889.018373528936</v>
      </c>
      <c r="N1354">
        <f t="shared" si="301"/>
        <v>29713.593633487028</v>
      </c>
      <c r="O1354">
        <f t="shared" si="302"/>
        <v>30405.088797135973</v>
      </c>
      <c r="P1354">
        <f t="shared" si="303"/>
        <v>0</v>
      </c>
      <c r="Q1354">
        <f t="shared" si="304"/>
        <v>0</v>
      </c>
      <c r="R1354">
        <f t="shared" si="305"/>
        <v>0</v>
      </c>
      <c r="S1354">
        <f t="shared" si="306"/>
        <v>0</v>
      </c>
      <c r="T1354">
        <f t="shared" si="307"/>
        <v>0</v>
      </c>
      <c r="U1354">
        <f>T1354*参数设置!B1355</f>
        <v>0</v>
      </c>
    </row>
    <row r="1355" spans="1:21" x14ac:dyDescent="0.25">
      <c r="A1355" s="3">
        <v>42837</v>
      </c>
      <c r="B1355">
        <f>IF(K1354="是",F1354*0.25*(价格数据!B1355/价格数据!B1354),B1354*(价格数据!B1355/价格数据!B1354))</f>
        <v>30560.912233259332</v>
      </c>
      <c r="C1355">
        <f>IF(K1354="是",F1354*0.25*(价格数据!C1355/价格数据!C1354),C1354*(价格数据!C1355/价格数据!C1354))</f>
        <v>31196.371790180965</v>
      </c>
      <c r="D1355">
        <f>IF(K1354="是",F1354*0.25*(价格数据!D1355/价格数据!D1354),D1354*(价格数据!D1355/价格数据!D1354))</f>
        <v>29706.628986793581</v>
      </c>
      <c r="E1355">
        <f>IF(K1354="是",F1354*0.25*(价格数据!E1355/价格数据!E1354),E1354*(价格数据!E1355/价格数据!E1354))</f>
        <v>30400.833106070233</v>
      </c>
      <c r="F1355">
        <f t="shared" si="294"/>
        <v>121864.74611630412</v>
      </c>
      <c r="G1355">
        <f t="shared" si="295"/>
        <v>0.25077730194500136</v>
      </c>
      <c r="H1355">
        <f t="shared" si="296"/>
        <v>0.25599176779483107</v>
      </c>
      <c r="I1355">
        <f t="shared" si="297"/>
        <v>0.24376720859404616</v>
      </c>
      <c r="J1355">
        <f t="shared" si="298"/>
        <v>0.24946372166612135</v>
      </c>
      <c r="K1355" t="str">
        <f>IF(OR(
 ROUND(G1355,4)&gt;(0.25+参数设置!B$3), ROUND(G1355,4)&lt;(0.25-参数设置!B$3),
 ROUND(H1355,4)&gt;(0.25+参数设置!B$3), ROUND(H1355,4)&lt;(0.25-参数设置!B$3),
 ROUND(I1355,4)&gt;(0.25+参数设置!B$3), ROUND(I1355,4)&lt;(0.25-参数设置!B$3),
 ROUND(J1355,4)&gt;(0.25+参数设置!B$3), ROUND(J1355,4)&lt;(0.25-参数设置!B$3)
),"是","否")</f>
        <v>否</v>
      </c>
      <c r="L1355">
        <f t="shared" si="299"/>
        <v>30560.912233259332</v>
      </c>
      <c r="M1355">
        <f t="shared" si="300"/>
        <v>31196.371790180965</v>
      </c>
      <c r="N1355">
        <f t="shared" si="301"/>
        <v>29706.628986793581</v>
      </c>
      <c r="O1355">
        <f t="shared" si="302"/>
        <v>30400.833106070233</v>
      </c>
      <c r="P1355">
        <f t="shared" si="303"/>
        <v>0</v>
      </c>
      <c r="Q1355">
        <f t="shared" si="304"/>
        <v>0</v>
      </c>
      <c r="R1355">
        <f t="shared" si="305"/>
        <v>0</v>
      </c>
      <c r="S1355">
        <f t="shared" si="306"/>
        <v>0</v>
      </c>
      <c r="T1355">
        <f t="shared" si="307"/>
        <v>0</v>
      </c>
      <c r="U1355">
        <f>T1355*参数设置!B1356</f>
        <v>0</v>
      </c>
    </row>
    <row r="1356" spans="1:21" x14ac:dyDescent="0.25">
      <c r="A1356" s="3">
        <v>42838</v>
      </c>
      <c r="B1356">
        <f>IF(K1355="是",F1355*0.25*(价格数据!B1356/价格数据!B1355),B1355*(价格数据!B1356/价格数据!B1355))</f>
        <v>30674.391770258011</v>
      </c>
      <c r="C1356">
        <f>IF(K1355="是",F1355*0.25*(价格数据!C1356/价格数据!C1355),C1355*(价格数据!C1356/价格数据!C1355))</f>
        <v>31317.117775294268</v>
      </c>
      <c r="D1356">
        <f>IF(K1355="是",F1355*0.25*(价格数据!D1356/价格数据!D1355),D1355*(价格数据!D1356/价格数据!D1355))</f>
        <v>29711.182794246986</v>
      </c>
      <c r="E1356">
        <f>IF(K1355="是",F1355*0.25*(价格数据!E1356/价格数据!E1355),E1355*(价格数据!E1356/价格数据!E1355))</f>
        <v>30402.656973669837</v>
      </c>
      <c r="F1356">
        <f t="shared" si="294"/>
        <v>122105.34931346911</v>
      </c>
      <c r="G1356">
        <f t="shared" si="295"/>
        <v>0.25121251397029831</v>
      </c>
      <c r="H1356">
        <f t="shared" si="296"/>
        <v>0.25647621460790304</v>
      </c>
      <c r="I1356">
        <f t="shared" si="297"/>
        <v>0.2433241701636869</v>
      </c>
      <c r="J1356">
        <f t="shared" si="298"/>
        <v>0.24898710125811174</v>
      </c>
      <c r="K1356" t="str">
        <f>IF(OR(
 ROUND(G1356,4)&gt;(0.25+参数设置!B$3), ROUND(G1356,4)&lt;(0.25-参数设置!B$3),
 ROUND(H1356,4)&gt;(0.25+参数设置!B$3), ROUND(H1356,4)&lt;(0.25-参数设置!B$3),
 ROUND(I1356,4)&gt;(0.25+参数设置!B$3), ROUND(I1356,4)&lt;(0.25-参数设置!B$3),
 ROUND(J1356,4)&gt;(0.25+参数设置!B$3), ROUND(J1356,4)&lt;(0.25-参数设置!B$3)
),"是","否")</f>
        <v>否</v>
      </c>
      <c r="L1356">
        <f t="shared" si="299"/>
        <v>30674.391770258011</v>
      </c>
      <c r="M1356">
        <f t="shared" si="300"/>
        <v>31317.117775294268</v>
      </c>
      <c r="N1356">
        <f t="shared" si="301"/>
        <v>29711.182794246986</v>
      </c>
      <c r="O1356">
        <f t="shared" si="302"/>
        <v>30402.656973669837</v>
      </c>
      <c r="P1356">
        <f t="shared" si="303"/>
        <v>0</v>
      </c>
      <c r="Q1356">
        <f t="shared" si="304"/>
        <v>0</v>
      </c>
      <c r="R1356">
        <f t="shared" si="305"/>
        <v>0</v>
      </c>
      <c r="S1356">
        <f t="shared" si="306"/>
        <v>0</v>
      </c>
      <c r="T1356">
        <f t="shared" si="307"/>
        <v>0</v>
      </c>
      <c r="U1356">
        <f>T1356*参数设置!B1357</f>
        <v>0</v>
      </c>
    </row>
    <row r="1357" spans="1:21" x14ac:dyDescent="0.25">
      <c r="A1357" s="3">
        <v>42839</v>
      </c>
      <c r="B1357">
        <f>IF(K1356="是",F1356*0.25*(价格数据!B1357/价格数据!B1356),B1356*(价格数据!B1357/价格数据!B1356))</f>
        <v>30421.245110799424</v>
      </c>
      <c r="C1357">
        <f>IF(K1356="是",F1356*0.25*(价格数据!C1357/价格数据!C1356),C1356*(价格数据!C1357/价格数据!C1356))</f>
        <v>31382.979221719703</v>
      </c>
      <c r="D1357">
        <f>IF(K1356="是",F1356*0.25*(价格数据!D1357/价格数据!D1356),D1356*(价格数据!D1357/价格数据!D1356))</f>
        <v>29717.611698887089</v>
      </c>
      <c r="E1357">
        <f>IF(K1356="是",F1356*0.25*(价格数据!E1357/价格数据!E1356),E1356*(价格数据!E1357/价格数据!E1356))</f>
        <v>30403.872885402907</v>
      </c>
      <c r="F1357">
        <f t="shared" si="294"/>
        <v>121925.70891680912</v>
      </c>
      <c r="G1357">
        <f t="shared" si="295"/>
        <v>0.24950640337515759</v>
      </c>
      <c r="H1357">
        <f t="shared" si="296"/>
        <v>0.25739427312358348</v>
      </c>
      <c r="I1357">
        <f t="shared" si="297"/>
        <v>0.24373540217972939</v>
      </c>
      <c r="J1357">
        <f t="shared" si="298"/>
        <v>0.24936392132152957</v>
      </c>
      <c r="K1357" t="str">
        <f>IF(OR(
 ROUND(G1357,4)&gt;(0.25+参数设置!B$3), ROUND(G1357,4)&lt;(0.25-参数设置!B$3),
 ROUND(H1357,4)&gt;(0.25+参数设置!B$3), ROUND(H1357,4)&lt;(0.25-参数设置!B$3),
 ROUND(I1357,4)&gt;(0.25+参数设置!B$3), ROUND(I1357,4)&lt;(0.25-参数设置!B$3),
 ROUND(J1357,4)&gt;(0.25+参数设置!B$3), ROUND(J1357,4)&lt;(0.25-参数设置!B$3)
),"是","否")</f>
        <v>否</v>
      </c>
      <c r="L1357">
        <f t="shared" si="299"/>
        <v>30421.245110799424</v>
      </c>
      <c r="M1357">
        <f t="shared" si="300"/>
        <v>31382.979221719703</v>
      </c>
      <c r="N1357">
        <f t="shared" si="301"/>
        <v>29717.611698887089</v>
      </c>
      <c r="O1357">
        <f t="shared" si="302"/>
        <v>30403.872885402907</v>
      </c>
      <c r="P1357">
        <f t="shared" si="303"/>
        <v>0</v>
      </c>
      <c r="Q1357">
        <f t="shared" si="304"/>
        <v>0</v>
      </c>
      <c r="R1357">
        <f t="shared" si="305"/>
        <v>0</v>
      </c>
      <c r="S1357">
        <f t="shared" si="306"/>
        <v>0</v>
      </c>
      <c r="T1357">
        <f t="shared" si="307"/>
        <v>0</v>
      </c>
      <c r="U1357">
        <f>T1357*参数设置!B1358</f>
        <v>0</v>
      </c>
    </row>
    <row r="1358" spans="1:21" x14ac:dyDescent="0.25">
      <c r="A1358" s="3">
        <v>42840</v>
      </c>
      <c r="B1358">
        <f>IF(K1357="是",F1357*0.25*(价格数据!B1358/价格数据!B1357),B1357*(价格数据!B1358/价格数据!B1357))</f>
        <v>30421.245110799424</v>
      </c>
      <c r="C1358">
        <f>IF(K1357="是",F1357*0.25*(价格数据!C1358/价格数据!C1357),C1357*(价格数据!C1358/价格数据!C1357))</f>
        <v>31382.979221719703</v>
      </c>
      <c r="D1358">
        <f>IF(K1357="是",F1357*0.25*(价格数据!D1358/价格数据!D1357),D1357*(价格数据!D1358/价格数据!D1357))</f>
        <v>29717.611698887089</v>
      </c>
      <c r="E1358">
        <f>IF(K1357="是",F1357*0.25*(价格数据!E1358/价格数据!E1357),E1357*(价格数据!E1358/价格数据!E1357))</f>
        <v>30403.872885402907</v>
      </c>
      <c r="F1358">
        <f t="shared" si="294"/>
        <v>121925.70891680912</v>
      </c>
      <c r="G1358">
        <f t="shared" si="295"/>
        <v>0.24950640337515759</v>
      </c>
      <c r="H1358">
        <f t="shared" si="296"/>
        <v>0.25739427312358348</v>
      </c>
      <c r="I1358">
        <f t="shared" si="297"/>
        <v>0.24373540217972939</v>
      </c>
      <c r="J1358">
        <f t="shared" si="298"/>
        <v>0.24936392132152957</v>
      </c>
      <c r="K1358" t="str">
        <f>IF(OR(
 ROUND(G1358,4)&gt;(0.25+参数设置!B$3), ROUND(G1358,4)&lt;(0.25-参数设置!B$3),
 ROUND(H1358,4)&gt;(0.25+参数设置!B$3), ROUND(H1358,4)&lt;(0.25-参数设置!B$3),
 ROUND(I1358,4)&gt;(0.25+参数设置!B$3), ROUND(I1358,4)&lt;(0.25-参数设置!B$3),
 ROUND(J1358,4)&gt;(0.25+参数设置!B$3), ROUND(J1358,4)&lt;(0.25-参数设置!B$3)
),"是","否")</f>
        <v>否</v>
      </c>
      <c r="L1358">
        <f t="shared" si="299"/>
        <v>30421.245110799424</v>
      </c>
      <c r="M1358">
        <f t="shared" si="300"/>
        <v>31382.979221719703</v>
      </c>
      <c r="N1358">
        <f t="shared" si="301"/>
        <v>29717.611698887089</v>
      </c>
      <c r="O1358">
        <f t="shared" si="302"/>
        <v>30403.872885402907</v>
      </c>
      <c r="P1358">
        <f t="shared" si="303"/>
        <v>0</v>
      </c>
      <c r="Q1358">
        <f t="shared" si="304"/>
        <v>0</v>
      </c>
      <c r="R1358">
        <f t="shared" si="305"/>
        <v>0</v>
      </c>
      <c r="S1358">
        <f t="shared" si="306"/>
        <v>0</v>
      </c>
      <c r="T1358">
        <f t="shared" si="307"/>
        <v>0</v>
      </c>
      <c r="U1358">
        <f>T1358*参数设置!B1359</f>
        <v>0</v>
      </c>
    </row>
    <row r="1359" spans="1:21" x14ac:dyDescent="0.25">
      <c r="A1359" s="3">
        <v>42841</v>
      </c>
      <c r="B1359">
        <f>IF(K1358="是",F1358*0.25*(价格数据!B1359/价格数据!B1358),B1358*(价格数据!B1359/价格数据!B1358))</f>
        <v>30421.245110799424</v>
      </c>
      <c r="C1359">
        <f>IF(K1358="是",F1358*0.25*(价格数据!C1359/价格数据!C1358),C1358*(价格数据!C1359/价格数据!C1358))</f>
        <v>31382.979221719703</v>
      </c>
      <c r="D1359">
        <f>IF(K1358="是",F1358*0.25*(价格数据!D1359/价格数据!D1358),D1358*(价格数据!D1359/价格数据!D1358))</f>
        <v>29717.611698887089</v>
      </c>
      <c r="E1359">
        <f>IF(K1358="是",F1358*0.25*(价格数据!E1359/价格数据!E1358),E1358*(价格数据!E1359/价格数据!E1358))</f>
        <v>30403.872885402907</v>
      </c>
      <c r="F1359">
        <f t="shared" si="294"/>
        <v>121925.70891680912</v>
      </c>
      <c r="G1359">
        <f t="shared" si="295"/>
        <v>0.24950640337515759</v>
      </c>
      <c r="H1359">
        <f t="shared" si="296"/>
        <v>0.25739427312358348</v>
      </c>
      <c r="I1359">
        <f t="shared" si="297"/>
        <v>0.24373540217972939</v>
      </c>
      <c r="J1359">
        <f t="shared" si="298"/>
        <v>0.24936392132152957</v>
      </c>
      <c r="K1359" t="str">
        <f>IF(OR(
 ROUND(G1359,4)&gt;(0.25+参数设置!B$3), ROUND(G1359,4)&lt;(0.25-参数设置!B$3),
 ROUND(H1359,4)&gt;(0.25+参数设置!B$3), ROUND(H1359,4)&lt;(0.25-参数设置!B$3),
 ROUND(I1359,4)&gt;(0.25+参数设置!B$3), ROUND(I1359,4)&lt;(0.25-参数设置!B$3),
 ROUND(J1359,4)&gt;(0.25+参数设置!B$3), ROUND(J1359,4)&lt;(0.25-参数设置!B$3)
),"是","否")</f>
        <v>否</v>
      </c>
      <c r="L1359">
        <f t="shared" si="299"/>
        <v>30421.245110799424</v>
      </c>
      <c r="M1359">
        <f t="shared" si="300"/>
        <v>31382.979221719703</v>
      </c>
      <c r="N1359">
        <f t="shared" si="301"/>
        <v>29717.611698887089</v>
      </c>
      <c r="O1359">
        <f t="shared" si="302"/>
        <v>30403.872885402907</v>
      </c>
      <c r="P1359">
        <f t="shared" si="303"/>
        <v>0</v>
      </c>
      <c r="Q1359">
        <f t="shared" si="304"/>
        <v>0</v>
      </c>
      <c r="R1359">
        <f t="shared" si="305"/>
        <v>0</v>
      </c>
      <c r="S1359">
        <f t="shared" si="306"/>
        <v>0</v>
      </c>
      <c r="T1359">
        <f t="shared" si="307"/>
        <v>0</v>
      </c>
      <c r="U1359">
        <f>T1359*参数设置!B1360</f>
        <v>0</v>
      </c>
    </row>
    <row r="1360" spans="1:21" x14ac:dyDescent="0.25">
      <c r="A1360" s="3">
        <v>42842</v>
      </c>
      <c r="B1360">
        <f>IF(K1359="是",F1359*0.25*(价格数据!B1360/价格数据!B1359),B1359*(价格数据!B1360/价格数据!B1359))</f>
        <v>30316.49476895449</v>
      </c>
      <c r="C1360">
        <f>IF(K1359="是",F1359*0.25*(价格数据!C1360/价格数据!C1359),C1359*(价格数据!C1360/价格数据!C1359))</f>
        <v>31306.140867556696</v>
      </c>
      <c r="D1360">
        <f>IF(K1359="是",F1359*0.25*(价格数据!D1360/价格数据!D1359),D1359*(价格数据!D1360/价格数据!D1359))</f>
        <v>29652.519039406023</v>
      </c>
      <c r="E1360">
        <f>IF(K1359="是",F1359*0.25*(价格数据!E1360/价格数据!E1359),E1359*(价格数据!E1360/价格数据!E1359))</f>
        <v>30401.137084003498</v>
      </c>
      <c r="F1360">
        <f t="shared" si="294"/>
        <v>121676.2917599207</v>
      </c>
      <c r="G1360">
        <f t="shared" si="295"/>
        <v>0.24915695843831204</v>
      </c>
      <c r="H1360">
        <f t="shared" si="296"/>
        <v>0.25729039252220798</v>
      </c>
      <c r="I1360">
        <f t="shared" si="297"/>
        <v>0.24370005537244152</v>
      </c>
      <c r="J1360">
        <f t="shared" si="298"/>
        <v>0.24985259366703855</v>
      </c>
      <c r="K1360" t="str">
        <f>IF(OR(
 ROUND(G1360,4)&gt;(0.25+参数设置!B$3), ROUND(G1360,4)&lt;(0.25-参数设置!B$3),
 ROUND(H1360,4)&gt;(0.25+参数设置!B$3), ROUND(H1360,4)&lt;(0.25-参数设置!B$3),
 ROUND(I1360,4)&gt;(0.25+参数设置!B$3), ROUND(I1360,4)&lt;(0.25-参数设置!B$3),
 ROUND(J1360,4)&gt;(0.25+参数设置!B$3), ROUND(J1360,4)&lt;(0.25-参数设置!B$3)
),"是","否")</f>
        <v>否</v>
      </c>
      <c r="L1360">
        <f t="shared" si="299"/>
        <v>30316.49476895449</v>
      </c>
      <c r="M1360">
        <f t="shared" si="300"/>
        <v>31306.140867556696</v>
      </c>
      <c r="N1360">
        <f t="shared" si="301"/>
        <v>29652.519039406023</v>
      </c>
      <c r="O1360">
        <f t="shared" si="302"/>
        <v>30401.137084003498</v>
      </c>
      <c r="P1360">
        <f t="shared" si="303"/>
        <v>0</v>
      </c>
      <c r="Q1360">
        <f t="shared" si="304"/>
        <v>0</v>
      </c>
      <c r="R1360">
        <f t="shared" si="305"/>
        <v>0</v>
      </c>
      <c r="S1360">
        <f t="shared" si="306"/>
        <v>0</v>
      </c>
      <c r="T1360">
        <f t="shared" si="307"/>
        <v>0</v>
      </c>
      <c r="U1360">
        <f>T1360*参数设置!B1361</f>
        <v>0</v>
      </c>
    </row>
    <row r="1361" spans="1:21" x14ac:dyDescent="0.25">
      <c r="A1361" s="3">
        <v>42843</v>
      </c>
      <c r="B1361">
        <f>IF(K1360="是",F1360*0.25*(价格数据!B1361/价格数据!B1360),B1360*(价格数据!B1361/价格数据!B1360))</f>
        <v>30246.661207724534</v>
      </c>
      <c r="C1361">
        <f>IF(K1360="是",F1360*0.25*(价格数据!C1361/价格数据!C1360),C1360*(价格数据!C1361/价格数据!C1360))</f>
        <v>31207.348697918544</v>
      </c>
      <c r="D1361">
        <f>IF(K1360="是",F1360*0.25*(价格数据!D1361/价格数据!D1360),D1360*(价格数据!D1361/价格数据!D1360))</f>
        <v>29626.535549818927</v>
      </c>
      <c r="E1361">
        <f>IF(K1360="是",F1360*0.25*(价格数据!E1361/价格数据!E1360),E1360*(价格数据!E1361/价格数据!E1360))</f>
        <v>30399.313216403894</v>
      </c>
      <c r="F1361">
        <f t="shared" si="294"/>
        <v>121479.85867186591</v>
      </c>
      <c r="G1361">
        <f t="shared" si="295"/>
        <v>0.24898498844508041</v>
      </c>
      <c r="H1361">
        <f t="shared" si="296"/>
        <v>0.25689319232922353</v>
      </c>
      <c r="I1361">
        <f t="shared" si="297"/>
        <v>0.24388022733747447</v>
      </c>
      <c r="J1361">
        <f t="shared" si="298"/>
        <v>0.25024159188822148</v>
      </c>
      <c r="K1361" t="str">
        <f>IF(OR(
 ROUND(G1361,4)&gt;(0.25+参数设置!B$3), ROUND(G1361,4)&lt;(0.25-参数设置!B$3),
 ROUND(H1361,4)&gt;(0.25+参数设置!B$3), ROUND(H1361,4)&lt;(0.25-参数设置!B$3),
 ROUND(I1361,4)&gt;(0.25+参数设置!B$3), ROUND(I1361,4)&lt;(0.25-参数设置!B$3),
 ROUND(J1361,4)&gt;(0.25+参数设置!B$3), ROUND(J1361,4)&lt;(0.25-参数设置!B$3)
),"是","否")</f>
        <v>否</v>
      </c>
      <c r="L1361">
        <f t="shared" si="299"/>
        <v>30246.661207724534</v>
      </c>
      <c r="M1361">
        <f t="shared" si="300"/>
        <v>31207.348697918544</v>
      </c>
      <c r="N1361">
        <f t="shared" si="301"/>
        <v>29626.535549818927</v>
      </c>
      <c r="O1361">
        <f t="shared" si="302"/>
        <v>30399.313216403894</v>
      </c>
      <c r="P1361">
        <f t="shared" si="303"/>
        <v>0</v>
      </c>
      <c r="Q1361">
        <f t="shared" si="304"/>
        <v>0</v>
      </c>
      <c r="R1361">
        <f t="shared" si="305"/>
        <v>0</v>
      </c>
      <c r="S1361">
        <f t="shared" si="306"/>
        <v>0</v>
      </c>
      <c r="T1361">
        <f t="shared" si="307"/>
        <v>0</v>
      </c>
      <c r="U1361">
        <f>T1361*参数设置!B1362</f>
        <v>0</v>
      </c>
    </row>
    <row r="1362" spans="1:21" x14ac:dyDescent="0.25">
      <c r="A1362" s="3">
        <v>42844</v>
      </c>
      <c r="B1362">
        <f>IF(K1361="是",F1361*0.25*(价格数据!B1362/价格数据!B1361),B1361*(价格数据!B1362/价格数据!B1361))</f>
        <v>30010.972938573435</v>
      </c>
      <c r="C1362">
        <f>IF(K1361="是",F1361*0.25*(价格数据!C1362/价格数据!C1361),C1361*(价格数据!C1362/价格数据!C1361))</f>
        <v>31185.394882443401</v>
      </c>
      <c r="D1362">
        <f>IF(K1361="是",F1361*0.25*(价格数据!D1362/价格数据!D1361),D1361*(价格数据!D1362/价格数据!D1361))</f>
        <v>29587.962121978297</v>
      </c>
      <c r="E1362">
        <f>IF(K1361="是",F1361*0.25*(价格数据!E1362/价格数据!E1361),E1361*(价格数据!E1362/价格数据!E1361))</f>
        <v>30399.009238470629</v>
      </c>
      <c r="F1362">
        <f t="shared" si="294"/>
        <v>121183.33918146577</v>
      </c>
      <c r="G1362">
        <f t="shared" si="295"/>
        <v>0.24764933151110452</v>
      </c>
      <c r="H1362">
        <f t="shared" si="296"/>
        <v>0.25734061375998962</v>
      </c>
      <c r="I1362">
        <f t="shared" si="297"/>
        <v>0.24415866340893494</v>
      </c>
      <c r="J1362">
        <f t="shared" si="298"/>
        <v>0.25085139131997086</v>
      </c>
      <c r="K1362" t="str">
        <f>IF(OR(
 ROUND(G1362,4)&gt;(0.25+参数设置!B$3), ROUND(G1362,4)&lt;(0.25-参数设置!B$3),
 ROUND(H1362,4)&gt;(0.25+参数设置!B$3), ROUND(H1362,4)&lt;(0.25-参数设置!B$3),
 ROUND(I1362,4)&gt;(0.25+参数设置!B$3), ROUND(I1362,4)&lt;(0.25-参数设置!B$3),
 ROUND(J1362,4)&gt;(0.25+参数设置!B$3), ROUND(J1362,4)&lt;(0.25-参数设置!B$3)
),"是","否")</f>
        <v>否</v>
      </c>
      <c r="L1362">
        <f t="shared" si="299"/>
        <v>30010.972938573435</v>
      </c>
      <c r="M1362">
        <f t="shared" si="300"/>
        <v>31185.394882443401</v>
      </c>
      <c r="N1362">
        <f t="shared" si="301"/>
        <v>29587.962121978297</v>
      </c>
      <c r="O1362">
        <f t="shared" si="302"/>
        <v>30399.009238470629</v>
      </c>
      <c r="P1362">
        <f t="shared" si="303"/>
        <v>0</v>
      </c>
      <c r="Q1362">
        <f t="shared" si="304"/>
        <v>0</v>
      </c>
      <c r="R1362">
        <f t="shared" si="305"/>
        <v>0</v>
      </c>
      <c r="S1362">
        <f t="shared" si="306"/>
        <v>0</v>
      </c>
      <c r="T1362">
        <f t="shared" si="307"/>
        <v>0</v>
      </c>
      <c r="U1362">
        <f>T1362*参数设置!B1363</f>
        <v>0</v>
      </c>
    </row>
    <row r="1363" spans="1:21" x14ac:dyDescent="0.25">
      <c r="A1363" s="3">
        <v>42845</v>
      </c>
      <c r="B1363">
        <f>IF(K1362="是",F1362*0.25*(价格数据!B1363/价格数据!B1362),B1362*(价格数据!B1363/价格数据!B1362))</f>
        <v>30176.827646494574</v>
      </c>
      <c r="C1363">
        <f>IF(K1362="是",F1362*0.25*(价格数据!C1363/价格数据!C1362),C1362*(价格数据!C1363/价格数据!C1362))</f>
        <v>31130.510343755534</v>
      </c>
      <c r="D1363">
        <f>IF(K1362="是",F1362*0.25*(价格数据!D1363/价格数据!D1362),D1362*(价格数据!D1363/价格数据!D1362))</f>
        <v>29569.746892164665</v>
      </c>
      <c r="E1363">
        <f>IF(K1362="是",F1362*0.25*(价格数据!E1363/价格数据!E1362),E1362*(价格数据!E1363/价格数据!E1362))</f>
        <v>30397.793326737559</v>
      </c>
      <c r="F1363">
        <f t="shared" si="294"/>
        <v>121274.87820915233</v>
      </c>
      <c r="G1363">
        <f t="shared" si="295"/>
        <v>0.24882999754039084</v>
      </c>
      <c r="H1363">
        <f t="shared" si="296"/>
        <v>0.25669380834229677</v>
      </c>
      <c r="I1363">
        <f t="shared" si="297"/>
        <v>0.24382417305889412</v>
      </c>
      <c r="J1363">
        <f t="shared" si="298"/>
        <v>0.25065202105841827</v>
      </c>
      <c r="K1363" t="str">
        <f>IF(OR(
 ROUND(G1363,4)&gt;(0.25+参数设置!B$3), ROUND(G1363,4)&lt;(0.25-参数设置!B$3),
 ROUND(H1363,4)&gt;(0.25+参数设置!B$3), ROUND(H1363,4)&lt;(0.25-参数设置!B$3),
 ROUND(I1363,4)&gt;(0.25+参数设置!B$3), ROUND(I1363,4)&lt;(0.25-参数设置!B$3),
 ROUND(J1363,4)&gt;(0.25+参数设置!B$3), ROUND(J1363,4)&lt;(0.25-参数设置!B$3)
),"是","否")</f>
        <v>否</v>
      </c>
      <c r="L1363">
        <f t="shared" si="299"/>
        <v>30176.827646494574</v>
      </c>
      <c r="M1363">
        <f t="shared" si="300"/>
        <v>31130.510343755534</v>
      </c>
      <c r="N1363">
        <f t="shared" si="301"/>
        <v>29569.746892164665</v>
      </c>
      <c r="O1363">
        <f t="shared" si="302"/>
        <v>30397.793326737559</v>
      </c>
      <c r="P1363">
        <f t="shared" si="303"/>
        <v>0</v>
      </c>
      <c r="Q1363">
        <f t="shared" si="304"/>
        <v>0</v>
      </c>
      <c r="R1363">
        <f t="shared" si="305"/>
        <v>0</v>
      </c>
      <c r="S1363">
        <f t="shared" si="306"/>
        <v>0</v>
      </c>
      <c r="T1363">
        <f t="shared" si="307"/>
        <v>0</v>
      </c>
      <c r="U1363">
        <f>T1363*参数设置!B1364</f>
        <v>0</v>
      </c>
    </row>
    <row r="1364" spans="1:21" x14ac:dyDescent="0.25">
      <c r="A1364" s="3">
        <v>42846</v>
      </c>
      <c r="B1364">
        <f>IF(K1363="是",F1363*0.25*(价格数据!B1364/价格数据!B1363),B1363*(价格数据!B1364/价格数据!B1363))</f>
        <v>30203.015231955811</v>
      </c>
      <c r="C1364">
        <f>IF(K1363="是",F1363*0.25*(价格数据!C1364/价格数据!C1363),C1363*(价格数据!C1364/价格数据!C1363))</f>
        <v>31031.718174117384</v>
      </c>
      <c r="D1364">
        <f>IF(K1363="是",F1363*0.25*(价格数据!D1364/价格数据!D1363),D1363*(价格数据!D1364/价格数据!D1363))</f>
        <v>29539.209595124164</v>
      </c>
      <c r="E1364">
        <f>IF(K1363="是",F1363*0.25*(价格数据!E1364/价格数据!E1363),E1363*(价格数据!E1364/价格数据!E1363))</f>
        <v>30400.833106070233</v>
      </c>
      <c r="F1364">
        <f t="shared" si="294"/>
        <v>121174.77610726759</v>
      </c>
      <c r="G1364">
        <f t="shared" si="295"/>
        <v>0.24925166938389212</v>
      </c>
      <c r="H1364">
        <f t="shared" si="296"/>
        <v>0.25609057570403237</v>
      </c>
      <c r="I1364">
        <f t="shared" si="297"/>
        <v>0.2437735850980666</v>
      </c>
      <c r="J1364">
        <f t="shared" si="298"/>
        <v>0.25088416981400891</v>
      </c>
      <c r="K1364" t="str">
        <f>IF(OR(
 ROUND(G1364,4)&gt;(0.25+参数设置!B$3), ROUND(G1364,4)&lt;(0.25-参数设置!B$3),
 ROUND(H1364,4)&gt;(0.25+参数设置!B$3), ROUND(H1364,4)&lt;(0.25-参数设置!B$3),
 ROUND(I1364,4)&gt;(0.25+参数设置!B$3), ROUND(I1364,4)&lt;(0.25-参数设置!B$3),
 ROUND(J1364,4)&gt;(0.25+参数设置!B$3), ROUND(J1364,4)&lt;(0.25-参数设置!B$3)
),"是","否")</f>
        <v>否</v>
      </c>
      <c r="L1364">
        <f t="shared" si="299"/>
        <v>30203.015231955811</v>
      </c>
      <c r="M1364">
        <f t="shared" si="300"/>
        <v>31031.718174117384</v>
      </c>
      <c r="N1364">
        <f t="shared" si="301"/>
        <v>29539.209595124164</v>
      </c>
      <c r="O1364">
        <f t="shared" si="302"/>
        <v>30400.833106070233</v>
      </c>
      <c r="P1364">
        <f t="shared" si="303"/>
        <v>0</v>
      </c>
      <c r="Q1364">
        <f t="shared" si="304"/>
        <v>0</v>
      </c>
      <c r="R1364">
        <f t="shared" si="305"/>
        <v>0</v>
      </c>
      <c r="S1364">
        <f t="shared" si="306"/>
        <v>0</v>
      </c>
      <c r="T1364">
        <f t="shared" si="307"/>
        <v>0</v>
      </c>
      <c r="U1364">
        <f>T1364*参数设置!B1365</f>
        <v>0</v>
      </c>
    </row>
    <row r="1365" spans="1:21" x14ac:dyDescent="0.25">
      <c r="A1365" s="3">
        <v>42847</v>
      </c>
      <c r="B1365">
        <f>IF(K1364="是",F1364*0.25*(价格数据!B1365/价格数据!B1364),B1364*(价格数据!B1365/价格数据!B1364))</f>
        <v>30203.015231955811</v>
      </c>
      <c r="C1365">
        <f>IF(K1364="是",F1364*0.25*(价格数据!C1365/价格数据!C1364),C1364*(价格数据!C1365/价格数据!C1364))</f>
        <v>31031.718174117384</v>
      </c>
      <c r="D1365">
        <f>IF(K1364="是",F1364*0.25*(价格数据!D1365/价格数据!D1364),D1364*(价格数据!D1365/价格数据!D1364))</f>
        <v>29539.209595124164</v>
      </c>
      <c r="E1365">
        <f>IF(K1364="是",F1364*0.25*(价格数据!E1365/价格数据!E1364),E1364*(价格数据!E1365/价格数据!E1364))</f>
        <v>30400.833106070233</v>
      </c>
      <c r="F1365">
        <f t="shared" si="294"/>
        <v>121174.77610726759</v>
      </c>
      <c r="G1365">
        <f t="shared" si="295"/>
        <v>0.24925166938389212</v>
      </c>
      <c r="H1365">
        <f t="shared" si="296"/>
        <v>0.25609057570403237</v>
      </c>
      <c r="I1365">
        <f t="shared" si="297"/>
        <v>0.2437735850980666</v>
      </c>
      <c r="J1365">
        <f t="shared" si="298"/>
        <v>0.25088416981400891</v>
      </c>
      <c r="K1365" t="str">
        <f>IF(OR(
 ROUND(G1365,4)&gt;(0.25+参数设置!B$3), ROUND(G1365,4)&lt;(0.25-参数设置!B$3),
 ROUND(H1365,4)&gt;(0.25+参数设置!B$3), ROUND(H1365,4)&lt;(0.25-参数设置!B$3),
 ROUND(I1365,4)&gt;(0.25+参数设置!B$3), ROUND(I1365,4)&lt;(0.25-参数设置!B$3),
 ROUND(J1365,4)&gt;(0.25+参数设置!B$3), ROUND(J1365,4)&lt;(0.25-参数设置!B$3)
),"是","否")</f>
        <v>否</v>
      </c>
      <c r="L1365">
        <f t="shared" si="299"/>
        <v>30203.015231955811</v>
      </c>
      <c r="M1365">
        <f t="shared" si="300"/>
        <v>31031.718174117384</v>
      </c>
      <c r="N1365">
        <f t="shared" si="301"/>
        <v>29539.209595124164</v>
      </c>
      <c r="O1365">
        <f t="shared" si="302"/>
        <v>30400.833106070233</v>
      </c>
      <c r="P1365">
        <f t="shared" si="303"/>
        <v>0</v>
      </c>
      <c r="Q1365">
        <f t="shared" si="304"/>
        <v>0</v>
      </c>
      <c r="R1365">
        <f t="shared" si="305"/>
        <v>0</v>
      </c>
      <c r="S1365">
        <f t="shared" si="306"/>
        <v>0</v>
      </c>
      <c r="T1365">
        <f t="shared" si="307"/>
        <v>0</v>
      </c>
      <c r="U1365">
        <f>T1365*参数设置!B1366</f>
        <v>0</v>
      </c>
    </row>
    <row r="1366" spans="1:21" x14ac:dyDescent="0.25">
      <c r="A1366" s="3">
        <v>42848</v>
      </c>
      <c r="B1366">
        <f>IF(K1365="是",F1365*0.25*(价格数据!B1366/价格数据!B1365),B1365*(价格数据!B1366/价格数据!B1365))</f>
        <v>30203.015231955811</v>
      </c>
      <c r="C1366">
        <f>IF(K1365="是",F1365*0.25*(价格数据!C1366/价格数据!C1365),C1365*(价格数据!C1366/价格数据!C1365))</f>
        <v>31031.718174117384</v>
      </c>
      <c r="D1366">
        <f>IF(K1365="是",F1365*0.25*(价格数据!D1366/价格数据!D1365),D1365*(价格数据!D1366/价格数据!D1365))</f>
        <v>29539.209595124164</v>
      </c>
      <c r="E1366">
        <f>IF(K1365="是",F1365*0.25*(价格数据!E1366/价格数据!E1365),E1365*(价格数据!E1366/价格数据!E1365))</f>
        <v>30400.833106070233</v>
      </c>
      <c r="F1366">
        <f t="shared" si="294"/>
        <v>121174.77610726759</v>
      </c>
      <c r="G1366">
        <f t="shared" si="295"/>
        <v>0.24925166938389212</v>
      </c>
      <c r="H1366">
        <f t="shared" si="296"/>
        <v>0.25609057570403237</v>
      </c>
      <c r="I1366">
        <f t="shared" si="297"/>
        <v>0.2437735850980666</v>
      </c>
      <c r="J1366">
        <f t="shared" si="298"/>
        <v>0.25088416981400891</v>
      </c>
      <c r="K1366" t="str">
        <f>IF(OR(
 ROUND(G1366,4)&gt;(0.25+参数设置!B$3), ROUND(G1366,4)&lt;(0.25-参数设置!B$3),
 ROUND(H1366,4)&gt;(0.25+参数设置!B$3), ROUND(H1366,4)&lt;(0.25-参数设置!B$3),
 ROUND(I1366,4)&gt;(0.25+参数设置!B$3), ROUND(I1366,4)&lt;(0.25-参数设置!B$3),
 ROUND(J1366,4)&gt;(0.25+参数设置!B$3), ROUND(J1366,4)&lt;(0.25-参数设置!B$3)
),"是","否")</f>
        <v>否</v>
      </c>
      <c r="L1366">
        <f t="shared" si="299"/>
        <v>30203.015231955811</v>
      </c>
      <c r="M1366">
        <f t="shared" si="300"/>
        <v>31031.718174117384</v>
      </c>
      <c r="N1366">
        <f t="shared" si="301"/>
        <v>29539.209595124164</v>
      </c>
      <c r="O1366">
        <f t="shared" si="302"/>
        <v>30400.833106070233</v>
      </c>
      <c r="P1366">
        <f t="shared" si="303"/>
        <v>0</v>
      </c>
      <c r="Q1366">
        <f t="shared" si="304"/>
        <v>0</v>
      </c>
      <c r="R1366">
        <f t="shared" si="305"/>
        <v>0</v>
      </c>
      <c r="S1366">
        <f t="shared" si="306"/>
        <v>0</v>
      </c>
      <c r="T1366">
        <f t="shared" si="307"/>
        <v>0</v>
      </c>
      <c r="U1366">
        <f>T1366*参数设置!B1367</f>
        <v>0</v>
      </c>
    </row>
    <row r="1367" spans="1:21" x14ac:dyDescent="0.25">
      <c r="A1367" s="3">
        <v>42849</v>
      </c>
      <c r="B1367">
        <f>IF(K1366="是",F1366*0.25*(价格数据!B1367/价格数据!B1366),B1366*(价格数据!B1367/价格数据!B1366))</f>
        <v>29880.035011267268</v>
      </c>
      <c r="C1367">
        <f>IF(K1366="是",F1366*0.25*(价格数据!C1367/价格数据!C1366),C1366*(价格数据!C1367/价格数据!C1366))</f>
        <v>30790.22620389079</v>
      </c>
      <c r="D1367">
        <f>IF(K1366="是",F1366*0.25*(价格数据!D1367/价格数据!D1366),D1366*(价格数据!D1367/价格数据!D1366))</f>
        <v>29474.920548723112</v>
      </c>
      <c r="E1367">
        <f>IF(K1366="是",F1366*0.25*(价格数据!E1367/价格数据!E1366),E1366*(价格数据!E1367/价格数据!E1366))</f>
        <v>30397.185370871026</v>
      </c>
      <c r="F1367">
        <f t="shared" si="294"/>
        <v>120542.36713475219</v>
      </c>
      <c r="G1367">
        <f t="shared" si="295"/>
        <v>0.2478799423099507</v>
      </c>
      <c r="H1367">
        <f t="shared" si="296"/>
        <v>0.25543074137137972</v>
      </c>
      <c r="I1367">
        <f t="shared" si="297"/>
        <v>0.24451917818880742</v>
      </c>
      <c r="J1367">
        <f t="shared" si="298"/>
        <v>0.25217013812986222</v>
      </c>
      <c r="K1367" t="str">
        <f>IF(OR(
 ROUND(G1367,4)&gt;(0.25+参数设置!B$3), ROUND(G1367,4)&lt;(0.25-参数设置!B$3),
 ROUND(H1367,4)&gt;(0.25+参数设置!B$3), ROUND(H1367,4)&lt;(0.25-参数设置!B$3),
 ROUND(I1367,4)&gt;(0.25+参数设置!B$3), ROUND(I1367,4)&lt;(0.25-参数设置!B$3),
 ROUND(J1367,4)&gt;(0.25+参数设置!B$3), ROUND(J1367,4)&lt;(0.25-参数设置!B$3)
),"是","否")</f>
        <v>否</v>
      </c>
      <c r="L1367">
        <f t="shared" si="299"/>
        <v>29880.035011267268</v>
      </c>
      <c r="M1367">
        <f t="shared" si="300"/>
        <v>30790.22620389079</v>
      </c>
      <c r="N1367">
        <f t="shared" si="301"/>
        <v>29474.920548723112</v>
      </c>
      <c r="O1367">
        <f t="shared" si="302"/>
        <v>30397.185370871026</v>
      </c>
      <c r="P1367">
        <f t="shared" si="303"/>
        <v>0</v>
      </c>
      <c r="Q1367">
        <f t="shared" si="304"/>
        <v>0</v>
      </c>
      <c r="R1367">
        <f t="shared" si="305"/>
        <v>0</v>
      </c>
      <c r="S1367">
        <f t="shared" si="306"/>
        <v>0</v>
      </c>
      <c r="T1367">
        <f t="shared" si="307"/>
        <v>0</v>
      </c>
      <c r="U1367">
        <f>T1367*参数设置!B1368</f>
        <v>0</v>
      </c>
    </row>
    <row r="1368" spans="1:21" x14ac:dyDescent="0.25">
      <c r="A1368" s="3">
        <v>42850</v>
      </c>
      <c r="B1368">
        <f>IF(K1367="是",F1367*0.25*(价格数据!B1368/价格数据!B1367),B1367*(价格数据!B1368/价格数据!B1367))</f>
        <v>29976.056157958457</v>
      </c>
      <c r="C1368">
        <f>IF(K1367="是",F1367*0.25*(价格数据!C1368/价格数据!C1367),C1367*(价格数据!C1368/价格数据!C1367))</f>
        <v>30812.180019365936</v>
      </c>
      <c r="D1368">
        <f>IF(K1367="是",F1367*0.25*(价格数据!D1368/价格数据!D1367),D1367*(价格数据!D1368/价格数据!D1367))</f>
        <v>29484.028163629926</v>
      </c>
      <c r="E1368">
        <f>IF(K1367="是",F1367*0.25*(价格数据!E1368/价格数据!E1367),E1367*(价格数据!E1368/价格数据!E1367))</f>
        <v>30395.969459137952</v>
      </c>
      <c r="F1368">
        <f t="shared" si="294"/>
        <v>120668.23380009226</v>
      </c>
      <c r="G1368">
        <f t="shared" si="295"/>
        <v>0.24841712863402776</v>
      </c>
      <c r="H1368">
        <f t="shared" si="296"/>
        <v>0.25534624191493205</v>
      </c>
      <c r="I1368">
        <f t="shared" si="297"/>
        <v>0.2443396015265733</v>
      </c>
      <c r="J1368">
        <f t="shared" si="298"/>
        <v>0.251897027924467</v>
      </c>
      <c r="K1368" t="str">
        <f>IF(OR(
 ROUND(G1368,4)&gt;(0.25+参数设置!B$3), ROUND(G1368,4)&lt;(0.25-参数设置!B$3),
 ROUND(H1368,4)&gt;(0.25+参数设置!B$3), ROUND(H1368,4)&lt;(0.25-参数设置!B$3),
 ROUND(I1368,4)&gt;(0.25+参数设置!B$3), ROUND(I1368,4)&lt;(0.25-参数设置!B$3),
 ROUND(J1368,4)&gt;(0.25+参数设置!B$3), ROUND(J1368,4)&lt;(0.25-参数设置!B$3)
),"是","否")</f>
        <v>否</v>
      </c>
      <c r="L1368">
        <f t="shared" si="299"/>
        <v>29976.056157958457</v>
      </c>
      <c r="M1368">
        <f t="shared" si="300"/>
        <v>30812.180019365936</v>
      </c>
      <c r="N1368">
        <f t="shared" si="301"/>
        <v>29484.028163629926</v>
      </c>
      <c r="O1368">
        <f t="shared" si="302"/>
        <v>30395.969459137952</v>
      </c>
      <c r="P1368">
        <f t="shared" si="303"/>
        <v>0</v>
      </c>
      <c r="Q1368">
        <f t="shared" si="304"/>
        <v>0</v>
      </c>
      <c r="R1368">
        <f t="shared" si="305"/>
        <v>0</v>
      </c>
      <c r="S1368">
        <f t="shared" si="306"/>
        <v>0</v>
      </c>
      <c r="T1368">
        <f t="shared" si="307"/>
        <v>0</v>
      </c>
      <c r="U1368">
        <f>T1368*参数设置!B1369</f>
        <v>0</v>
      </c>
    </row>
    <row r="1369" spans="1:21" x14ac:dyDescent="0.25">
      <c r="A1369" s="3">
        <v>42851</v>
      </c>
      <c r="B1369">
        <f>IF(K1368="是",F1368*0.25*(价格数据!B1369/价格数据!B1368),B1368*(价格数据!B1369/价格数据!B1368))</f>
        <v>30045.88971918841</v>
      </c>
      <c r="C1369">
        <f>IF(K1368="是",F1368*0.25*(价格数据!C1369/价格数据!C1368),C1368*(价格数据!C1369/价格数据!C1368))</f>
        <v>30669.480218777495</v>
      </c>
      <c r="D1369">
        <f>IF(K1368="是",F1368*0.25*(价格数据!D1369/价格数据!D1368),D1368*(价格数据!D1369/价格数据!D1368))</f>
        <v>29488.046229029995</v>
      </c>
      <c r="E1369">
        <f>IF(K1368="是",F1368*0.25*(价格数据!E1369/价格数据!E1368),E1368*(价格数据!E1369/价格数据!E1368))</f>
        <v>30396.577415004485</v>
      </c>
      <c r="F1369">
        <f t="shared" si="294"/>
        <v>120599.99358200039</v>
      </c>
      <c r="G1369">
        <f t="shared" si="295"/>
        <v>0.24913674393157492</v>
      </c>
      <c r="H1369">
        <f t="shared" si="296"/>
        <v>0.25430747803418563</v>
      </c>
      <c r="I1369">
        <f t="shared" si="297"/>
        <v>0.24451117577365361</v>
      </c>
      <c r="J1369">
        <f t="shared" si="298"/>
        <v>0.25204460226058578</v>
      </c>
      <c r="K1369" t="str">
        <f>IF(OR(
 ROUND(G1369,4)&gt;(0.25+参数设置!B$3), ROUND(G1369,4)&lt;(0.25-参数设置!B$3),
 ROUND(H1369,4)&gt;(0.25+参数设置!B$3), ROUND(H1369,4)&lt;(0.25-参数设置!B$3),
 ROUND(I1369,4)&gt;(0.25+参数设置!B$3), ROUND(I1369,4)&lt;(0.25-参数设置!B$3),
 ROUND(J1369,4)&gt;(0.25+参数设置!B$3), ROUND(J1369,4)&lt;(0.25-参数设置!B$3)
),"是","否")</f>
        <v>否</v>
      </c>
      <c r="L1369">
        <f t="shared" si="299"/>
        <v>30045.88971918841</v>
      </c>
      <c r="M1369">
        <f t="shared" si="300"/>
        <v>30669.480218777495</v>
      </c>
      <c r="N1369">
        <f t="shared" si="301"/>
        <v>29488.046229029995</v>
      </c>
      <c r="O1369">
        <f t="shared" si="302"/>
        <v>30396.577415004485</v>
      </c>
      <c r="P1369">
        <f t="shared" si="303"/>
        <v>0</v>
      </c>
      <c r="Q1369">
        <f t="shared" si="304"/>
        <v>0</v>
      </c>
      <c r="R1369">
        <f t="shared" si="305"/>
        <v>0</v>
      </c>
      <c r="S1369">
        <f t="shared" si="306"/>
        <v>0</v>
      </c>
      <c r="T1369">
        <f t="shared" si="307"/>
        <v>0</v>
      </c>
      <c r="U1369">
        <f>T1369*参数设置!B1370</f>
        <v>0</v>
      </c>
    </row>
    <row r="1370" spans="1:21" x14ac:dyDescent="0.25">
      <c r="A1370" s="3">
        <v>42852</v>
      </c>
      <c r="B1370">
        <f>IF(K1369="是",F1369*0.25*(价格数据!B1370/价格数据!B1369),B1369*(价格数据!B1370/价格数据!B1369))</f>
        <v>30063.348109495899</v>
      </c>
      <c r="C1370">
        <f>IF(K1369="是",F1369*0.25*(价格数据!C1370/价格数据!C1369),C1369*(价格数据!C1370/价格数据!C1369))</f>
        <v>30757.295480678073</v>
      </c>
      <c r="D1370">
        <f>IF(K1369="是",F1369*0.25*(价格数据!D1370/价格数据!D1369),D1369*(价格数据!D1370/价格数据!D1369))</f>
        <v>29451.615769402732</v>
      </c>
      <c r="E1370">
        <f>IF(K1369="是",F1369*0.25*(价格数据!E1370/价格数据!E1369),E1369*(价格数据!E1370/价格数据!E1369))</f>
        <v>30396.577415004485</v>
      </c>
      <c r="F1370">
        <f t="shared" si="294"/>
        <v>120668.8367745812</v>
      </c>
      <c r="G1370">
        <f t="shared" si="295"/>
        <v>0.24913928826260734</v>
      </c>
      <c r="H1370">
        <f t="shared" si="296"/>
        <v>0.25489012990267818</v>
      </c>
      <c r="I1370">
        <f t="shared" si="297"/>
        <v>0.24406977440596903</v>
      </c>
      <c r="J1370">
        <f t="shared" si="298"/>
        <v>0.25190080742874538</v>
      </c>
      <c r="K1370" t="str">
        <f>IF(OR(
 ROUND(G1370,4)&gt;(0.25+参数设置!B$3), ROUND(G1370,4)&lt;(0.25-参数设置!B$3),
 ROUND(H1370,4)&gt;(0.25+参数设置!B$3), ROUND(H1370,4)&lt;(0.25-参数设置!B$3),
 ROUND(I1370,4)&gt;(0.25+参数设置!B$3), ROUND(I1370,4)&lt;(0.25-参数设置!B$3),
 ROUND(J1370,4)&gt;(0.25+参数设置!B$3), ROUND(J1370,4)&lt;(0.25-参数设置!B$3)
),"是","否")</f>
        <v>否</v>
      </c>
      <c r="L1370">
        <f t="shared" si="299"/>
        <v>30063.348109495899</v>
      </c>
      <c r="M1370">
        <f t="shared" si="300"/>
        <v>30757.295480678073</v>
      </c>
      <c r="N1370">
        <f t="shared" si="301"/>
        <v>29451.615769402732</v>
      </c>
      <c r="O1370">
        <f t="shared" si="302"/>
        <v>30396.577415004485</v>
      </c>
      <c r="P1370">
        <f t="shared" si="303"/>
        <v>0</v>
      </c>
      <c r="Q1370">
        <f t="shared" si="304"/>
        <v>0</v>
      </c>
      <c r="R1370">
        <f t="shared" si="305"/>
        <v>0</v>
      </c>
      <c r="S1370">
        <f t="shared" si="306"/>
        <v>0</v>
      </c>
      <c r="T1370">
        <f t="shared" si="307"/>
        <v>0</v>
      </c>
      <c r="U1370">
        <f>T1370*参数设置!B1371</f>
        <v>0</v>
      </c>
    </row>
    <row r="1371" spans="1:21" x14ac:dyDescent="0.25">
      <c r="A1371" s="3">
        <v>42853</v>
      </c>
      <c r="B1371">
        <f>IF(K1370="是",F1370*0.25*(价格数据!B1371/价格数据!B1370),B1370*(价格数据!B1371/价格数据!B1370))</f>
        <v>29949.86857249722</v>
      </c>
      <c r="C1371">
        <f>IF(K1370="是",F1370*0.25*(价格数据!C1371/价格数据!C1370),C1370*(价格数据!C1371/价格数据!C1370))</f>
        <v>30867.064558053793</v>
      </c>
      <c r="D1371">
        <f>IF(K1370="是",F1370*0.25*(价格数据!D1371/价格数据!D1370),D1370*(价格数据!D1371/价格数据!D1370))</f>
        <v>29462.866352522917</v>
      </c>
      <c r="E1371">
        <f>IF(K1370="是",F1370*0.25*(价格数据!E1371/价格数据!E1370),E1370*(价格数据!E1371/价格数据!E1370))</f>
        <v>30404.784819202709</v>
      </c>
      <c r="F1371">
        <f t="shared" si="294"/>
        <v>120684.58430227663</v>
      </c>
      <c r="G1371">
        <f t="shared" si="295"/>
        <v>0.24816648079494802</v>
      </c>
      <c r="H1371">
        <f t="shared" si="296"/>
        <v>0.25576642399282395</v>
      </c>
      <c r="I1371">
        <f t="shared" si="297"/>
        <v>0.2441311499961567</v>
      </c>
      <c r="J1371">
        <f t="shared" si="298"/>
        <v>0.25193594521607132</v>
      </c>
      <c r="K1371" t="str">
        <f>IF(OR(
 ROUND(G1371,4)&gt;(0.25+参数设置!B$3), ROUND(G1371,4)&lt;(0.25-参数设置!B$3),
 ROUND(H1371,4)&gt;(0.25+参数设置!B$3), ROUND(H1371,4)&lt;(0.25-参数设置!B$3),
 ROUND(I1371,4)&gt;(0.25+参数设置!B$3), ROUND(I1371,4)&lt;(0.25-参数设置!B$3),
 ROUND(J1371,4)&gt;(0.25+参数设置!B$3), ROUND(J1371,4)&lt;(0.25-参数设置!B$3)
),"是","否")</f>
        <v>否</v>
      </c>
      <c r="L1371">
        <f t="shared" si="299"/>
        <v>29949.86857249722</v>
      </c>
      <c r="M1371">
        <f t="shared" si="300"/>
        <v>30867.064558053793</v>
      </c>
      <c r="N1371">
        <f t="shared" si="301"/>
        <v>29462.866352522917</v>
      </c>
      <c r="O1371">
        <f t="shared" si="302"/>
        <v>30404.784819202709</v>
      </c>
      <c r="P1371">
        <f t="shared" si="303"/>
        <v>0</v>
      </c>
      <c r="Q1371">
        <f t="shared" si="304"/>
        <v>0</v>
      </c>
      <c r="R1371">
        <f t="shared" si="305"/>
        <v>0</v>
      </c>
      <c r="S1371">
        <f t="shared" si="306"/>
        <v>0</v>
      </c>
      <c r="T1371">
        <f t="shared" si="307"/>
        <v>0</v>
      </c>
      <c r="U1371">
        <f>T1371*参数设置!B1372</f>
        <v>0</v>
      </c>
    </row>
    <row r="1372" spans="1:21" x14ac:dyDescent="0.25">
      <c r="A1372" s="3">
        <v>42854</v>
      </c>
      <c r="B1372">
        <f>IF(K1371="是",F1371*0.25*(价格数据!B1372/价格数据!B1371),B1371*(价格数据!B1372/价格数据!B1371))</f>
        <v>29949.86857249722</v>
      </c>
      <c r="C1372">
        <f>IF(K1371="是",F1371*0.25*(价格数据!C1372/价格数据!C1371),C1371*(价格数据!C1372/价格数据!C1371))</f>
        <v>30867.064558053793</v>
      </c>
      <c r="D1372">
        <f>IF(K1371="是",F1371*0.25*(价格数据!D1372/价格数据!D1371),D1371*(价格数据!D1372/价格数据!D1371))</f>
        <v>29462.866352522917</v>
      </c>
      <c r="E1372">
        <f>IF(K1371="是",F1371*0.25*(价格数据!E1372/价格数据!E1371),E1371*(价格数据!E1372/价格数据!E1371))</f>
        <v>30404.784819202709</v>
      </c>
      <c r="F1372">
        <f t="shared" si="294"/>
        <v>120684.58430227663</v>
      </c>
      <c r="G1372">
        <f t="shared" si="295"/>
        <v>0.24816648079494802</v>
      </c>
      <c r="H1372">
        <f t="shared" si="296"/>
        <v>0.25576642399282395</v>
      </c>
      <c r="I1372">
        <f t="shared" si="297"/>
        <v>0.2441311499961567</v>
      </c>
      <c r="J1372">
        <f t="shared" si="298"/>
        <v>0.25193594521607132</v>
      </c>
      <c r="K1372" t="str">
        <f>IF(OR(
 ROUND(G1372,4)&gt;(0.25+参数设置!B$3), ROUND(G1372,4)&lt;(0.25-参数设置!B$3),
 ROUND(H1372,4)&gt;(0.25+参数设置!B$3), ROUND(H1372,4)&lt;(0.25-参数设置!B$3),
 ROUND(I1372,4)&gt;(0.25+参数设置!B$3), ROUND(I1372,4)&lt;(0.25-参数设置!B$3),
 ROUND(J1372,4)&gt;(0.25+参数设置!B$3), ROUND(J1372,4)&lt;(0.25-参数设置!B$3)
),"是","否")</f>
        <v>否</v>
      </c>
      <c r="L1372">
        <f t="shared" si="299"/>
        <v>29949.86857249722</v>
      </c>
      <c r="M1372">
        <f t="shared" si="300"/>
        <v>30867.064558053793</v>
      </c>
      <c r="N1372">
        <f t="shared" si="301"/>
        <v>29462.866352522917</v>
      </c>
      <c r="O1372">
        <f t="shared" si="302"/>
        <v>30404.784819202709</v>
      </c>
      <c r="P1372">
        <f t="shared" si="303"/>
        <v>0</v>
      </c>
      <c r="Q1372">
        <f t="shared" si="304"/>
        <v>0</v>
      </c>
      <c r="R1372">
        <f t="shared" si="305"/>
        <v>0</v>
      </c>
      <c r="S1372">
        <f t="shared" si="306"/>
        <v>0</v>
      </c>
      <c r="T1372">
        <f t="shared" si="307"/>
        <v>0</v>
      </c>
      <c r="U1372">
        <f>T1372*参数设置!B1373</f>
        <v>0</v>
      </c>
    </row>
    <row r="1373" spans="1:21" x14ac:dyDescent="0.25">
      <c r="A1373" s="3">
        <v>42855</v>
      </c>
      <c r="B1373">
        <f>IF(K1372="是",F1372*0.25*(价格数据!B1373/价格数据!B1372),B1372*(价格数据!B1373/价格数据!B1372))</f>
        <v>29949.86857249722</v>
      </c>
      <c r="C1373">
        <f>IF(K1372="是",F1372*0.25*(价格数据!C1373/价格数据!C1372),C1372*(价格数据!C1373/价格数据!C1372))</f>
        <v>30867.064558053793</v>
      </c>
      <c r="D1373">
        <f>IF(K1372="是",F1372*0.25*(价格数据!D1373/价格数据!D1372),D1372*(价格数据!D1373/价格数据!D1372))</f>
        <v>29462.866352522917</v>
      </c>
      <c r="E1373">
        <f>IF(K1372="是",F1372*0.25*(价格数据!E1373/价格数据!E1372),E1372*(价格数据!E1373/价格数据!E1372))</f>
        <v>30404.784819202709</v>
      </c>
      <c r="F1373">
        <f t="shared" si="294"/>
        <v>120684.58430227663</v>
      </c>
      <c r="G1373">
        <f t="shared" si="295"/>
        <v>0.24816648079494802</v>
      </c>
      <c r="H1373">
        <f t="shared" si="296"/>
        <v>0.25576642399282395</v>
      </c>
      <c r="I1373">
        <f t="shared" si="297"/>
        <v>0.2441311499961567</v>
      </c>
      <c r="J1373">
        <f t="shared" si="298"/>
        <v>0.25193594521607132</v>
      </c>
      <c r="K1373" t="str">
        <f>IF(OR(
 ROUND(G1373,4)&gt;(0.25+参数设置!B$3), ROUND(G1373,4)&lt;(0.25-参数设置!B$3),
 ROUND(H1373,4)&gt;(0.25+参数设置!B$3), ROUND(H1373,4)&lt;(0.25-参数设置!B$3),
 ROUND(I1373,4)&gt;(0.25+参数设置!B$3), ROUND(I1373,4)&lt;(0.25-参数设置!B$3),
 ROUND(J1373,4)&gt;(0.25+参数设置!B$3), ROUND(J1373,4)&lt;(0.25-参数设置!B$3)
),"是","否")</f>
        <v>否</v>
      </c>
      <c r="L1373">
        <f t="shared" si="299"/>
        <v>29949.86857249722</v>
      </c>
      <c r="M1373">
        <f t="shared" si="300"/>
        <v>30867.064558053793</v>
      </c>
      <c r="N1373">
        <f t="shared" si="301"/>
        <v>29462.866352522917</v>
      </c>
      <c r="O1373">
        <f t="shared" si="302"/>
        <v>30404.784819202709</v>
      </c>
      <c r="P1373">
        <f t="shared" si="303"/>
        <v>0</v>
      </c>
      <c r="Q1373">
        <f t="shared" si="304"/>
        <v>0</v>
      </c>
      <c r="R1373">
        <f t="shared" si="305"/>
        <v>0</v>
      </c>
      <c r="S1373">
        <f t="shared" si="306"/>
        <v>0</v>
      </c>
      <c r="T1373">
        <f t="shared" si="307"/>
        <v>0</v>
      </c>
      <c r="U1373">
        <f>T1373*参数设置!B1374</f>
        <v>0</v>
      </c>
    </row>
    <row r="1374" spans="1:21" x14ac:dyDescent="0.25">
      <c r="A1374" s="3">
        <v>42856</v>
      </c>
      <c r="B1374">
        <f>IF(K1373="是",F1373*0.25*(价格数据!B1374/价格数据!B1373),B1373*(价格数据!B1374/价格数据!B1373))</f>
        <v>29949.86857249722</v>
      </c>
      <c r="C1374">
        <f>IF(K1373="是",F1373*0.25*(价格数据!C1374/价格数据!C1373),C1373*(价格数据!C1374/价格数据!C1373))</f>
        <v>30867.064558053793</v>
      </c>
      <c r="D1374">
        <f>IF(K1373="是",F1373*0.25*(价格数据!D1374/价格数据!D1373),D1373*(价格数据!D1374/价格数据!D1373))</f>
        <v>29462.866352522917</v>
      </c>
      <c r="E1374">
        <f>IF(K1373="是",F1373*0.25*(价格数据!E1374/价格数据!E1373),E1373*(价格数据!E1374/价格数据!E1373))</f>
        <v>30404.784819202709</v>
      </c>
      <c r="F1374">
        <f t="shared" si="294"/>
        <v>120684.58430227663</v>
      </c>
      <c r="G1374">
        <f t="shared" si="295"/>
        <v>0.24816648079494802</v>
      </c>
      <c r="H1374">
        <f t="shared" si="296"/>
        <v>0.25576642399282395</v>
      </c>
      <c r="I1374">
        <f t="shared" si="297"/>
        <v>0.2441311499961567</v>
      </c>
      <c r="J1374">
        <f t="shared" si="298"/>
        <v>0.25193594521607132</v>
      </c>
      <c r="K1374" t="str">
        <f>IF(OR(
 ROUND(G1374,4)&gt;(0.25+参数设置!B$3), ROUND(G1374,4)&lt;(0.25-参数设置!B$3),
 ROUND(H1374,4)&gt;(0.25+参数设置!B$3), ROUND(H1374,4)&lt;(0.25-参数设置!B$3),
 ROUND(I1374,4)&gt;(0.25+参数设置!B$3), ROUND(I1374,4)&lt;(0.25-参数设置!B$3),
 ROUND(J1374,4)&gt;(0.25+参数设置!B$3), ROUND(J1374,4)&lt;(0.25-参数设置!B$3)
),"是","否")</f>
        <v>否</v>
      </c>
      <c r="L1374">
        <f t="shared" si="299"/>
        <v>29949.86857249722</v>
      </c>
      <c r="M1374">
        <f t="shared" si="300"/>
        <v>30867.064558053793</v>
      </c>
      <c r="N1374">
        <f t="shared" si="301"/>
        <v>29462.866352522917</v>
      </c>
      <c r="O1374">
        <f t="shared" si="302"/>
        <v>30404.784819202709</v>
      </c>
      <c r="P1374">
        <f t="shared" si="303"/>
        <v>0</v>
      </c>
      <c r="Q1374">
        <f t="shared" si="304"/>
        <v>0</v>
      </c>
      <c r="R1374">
        <f t="shared" si="305"/>
        <v>0</v>
      </c>
      <c r="S1374">
        <f t="shared" si="306"/>
        <v>0</v>
      </c>
      <c r="T1374">
        <f t="shared" si="307"/>
        <v>0</v>
      </c>
      <c r="U1374">
        <f>T1374*参数设置!B1375</f>
        <v>0</v>
      </c>
    </row>
    <row r="1375" spans="1:21" x14ac:dyDescent="0.25">
      <c r="A1375" s="3">
        <v>42857</v>
      </c>
      <c r="B1375">
        <f>IF(K1374="是",F1374*0.25*(价格数据!B1375/价格数据!B1374),B1374*(价格数据!B1375/价格数据!B1374))</f>
        <v>29906.222596728498</v>
      </c>
      <c r="C1375">
        <f>IF(K1374="是",F1374*0.25*(价格数据!C1375/价格数据!C1374),C1374*(价格数据!C1375/价格数据!C1374))</f>
        <v>30603.618772352052</v>
      </c>
      <c r="D1375">
        <f>IF(K1374="是",F1374*0.25*(价格数据!D1375/价格数据!D1374),D1374*(价格数据!D1375/价格数据!D1374))</f>
        <v>29479.206485149851</v>
      </c>
      <c r="E1375">
        <f>IF(K1374="是",F1374*0.25*(价格数据!E1375/价格数据!E1374),E1374*(价格数据!E1375/价格数据!E1374))</f>
        <v>30399.009238470633</v>
      </c>
      <c r="F1375">
        <f t="shared" si="294"/>
        <v>120388.05709270103</v>
      </c>
      <c r="G1375">
        <f t="shared" si="295"/>
        <v>0.24841519432197626</v>
      </c>
      <c r="H1375">
        <f t="shared" si="296"/>
        <v>0.25420809598070598</v>
      </c>
      <c r="I1375">
        <f t="shared" si="297"/>
        <v>0.24486819703760412</v>
      </c>
      <c r="J1375">
        <f t="shared" si="298"/>
        <v>0.25250851265971369</v>
      </c>
      <c r="K1375" t="str">
        <f>IF(OR(
 ROUND(G1375,4)&gt;(0.25+参数设置!B$3), ROUND(G1375,4)&lt;(0.25-参数设置!B$3),
 ROUND(H1375,4)&gt;(0.25+参数设置!B$3), ROUND(H1375,4)&lt;(0.25-参数设置!B$3),
 ROUND(I1375,4)&gt;(0.25+参数设置!B$3), ROUND(I1375,4)&lt;(0.25-参数设置!B$3),
 ROUND(J1375,4)&gt;(0.25+参数设置!B$3), ROUND(J1375,4)&lt;(0.25-参数设置!B$3)
),"是","否")</f>
        <v>否</v>
      </c>
      <c r="L1375">
        <f t="shared" si="299"/>
        <v>29906.222596728498</v>
      </c>
      <c r="M1375">
        <f t="shared" si="300"/>
        <v>30603.618772352052</v>
      </c>
      <c r="N1375">
        <f t="shared" si="301"/>
        <v>29479.206485149851</v>
      </c>
      <c r="O1375">
        <f t="shared" si="302"/>
        <v>30399.009238470633</v>
      </c>
      <c r="P1375">
        <f t="shared" si="303"/>
        <v>0</v>
      </c>
      <c r="Q1375">
        <f t="shared" si="304"/>
        <v>0</v>
      </c>
      <c r="R1375">
        <f t="shared" si="305"/>
        <v>0</v>
      </c>
      <c r="S1375">
        <f t="shared" si="306"/>
        <v>0</v>
      </c>
      <c r="T1375">
        <f t="shared" si="307"/>
        <v>0</v>
      </c>
      <c r="U1375">
        <f>T1375*参数设置!B1376</f>
        <v>0</v>
      </c>
    </row>
    <row r="1376" spans="1:21" x14ac:dyDescent="0.25">
      <c r="A1376" s="3">
        <v>42858</v>
      </c>
      <c r="B1376">
        <f>IF(K1375="是",F1375*0.25*(价格数据!B1376/价格数据!B1375),B1375*(价格数据!B1376/价格数据!B1375))</f>
        <v>29757.826279114837</v>
      </c>
      <c r="C1376">
        <f>IF(K1375="是",F1375*0.25*(价格数据!C1376/价格数据!C1375),C1375*(价格数据!C1376/价格数据!C1375))</f>
        <v>30603.618772352052</v>
      </c>
      <c r="D1376">
        <f>IF(K1375="是",F1375*0.25*(价格数据!D1376/价格数据!D1375),D1375*(价格数据!D1376/价格数据!D1375))</f>
        <v>29441.436670389234</v>
      </c>
      <c r="E1376">
        <f>IF(K1375="是",F1375*0.25*(价格数据!E1376/价格数据!E1375),E1375*(价格数据!E1376/价格数据!E1375))</f>
        <v>30399.61719433717</v>
      </c>
      <c r="F1376">
        <f t="shared" si="294"/>
        <v>120202.49891619329</v>
      </c>
      <c r="G1376">
        <f t="shared" si="295"/>
        <v>0.247564123436921</v>
      </c>
      <c r="H1376">
        <f t="shared" si="296"/>
        <v>0.25460052035764486</v>
      </c>
      <c r="I1376">
        <f t="shared" si="297"/>
        <v>0.24493198507392244</v>
      </c>
      <c r="J1376">
        <f t="shared" si="298"/>
        <v>0.25290337113151173</v>
      </c>
      <c r="K1376" t="str">
        <f>IF(OR(
 ROUND(G1376,4)&gt;(0.25+参数设置!B$3), ROUND(G1376,4)&lt;(0.25-参数设置!B$3),
 ROUND(H1376,4)&gt;(0.25+参数设置!B$3), ROUND(H1376,4)&lt;(0.25-参数设置!B$3),
 ROUND(I1376,4)&gt;(0.25+参数设置!B$3), ROUND(I1376,4)&lt;(0.25-参数设置!B$3),
 ROUND(J1376,4)&gt;(0.25+参数设置!B$3), ROUND(J1376,4)&lt;(0.25-参数设置!B$3)
),"是","否")</f>
        <v>否</v>
      </c>
      <c r="L1376">
        <f t="shared" si="299"/>
        <v>29757.826279114837</v>
      </c>
      <c r="M1376">
        <f t="shared" si="300"/>
        <v>30603.618772352052</v>
      </c>
      <c r="N1376">
        <f t="shared" si="301"/>
        <v>29441.436670389234</v>
      </c>
      <c r="O1376">
        <f t="shared" si="302"/>
        <v>30399.61719433717</v>
      </c>
      <c r="P1376">
        <f t="shared" si="303"/>
        <v>0</v>
      </c>
      <c r="Q1376">
        <f t="shared" si="304"/>
        <v>0</v>
      </c>
      <c r="R1376">
        <f t="shared" si="305"/>
        <v>0</v>
      </c>
      <c r="S1376">
        <f t="shared" si="306"/>
        <v>0</v>
      </c>
      <c r="T1376">
        <f t="shared" si="307"/>
        <v>0</v>
      </c>
      <c r="U1376">
        <f>T1376*参数设置!B1377</f>
        <v>0</v>
      </c>
    </row>
    <row r="1377" spans="1:21" x14ac:dyDescent="0.25">
      <c r="A1377" s="3">
        <v>42859</v>
      </c>
      <c r="B1377">
        <f>IF(K1376="是",F1376*0.25*(价格数据!B1377/价格数据!B1376),B1376*(价格数据!B1377/价格数据!B1376))</f>
        <v>29644.346742116162</v>
      </c>
      <c r="C1377">
        <f>IF(K1376="是",F1376*0.25*(价格数据!C1377/价格数据!C1376),C1376*(价格数据!C1377/价格数据!C1376))</f>
        <v>30131.611739636443</v>
      </c>
      <c r="D1377">
        <f>IF(K1376="是",F1376*0.25*(价格数据!D1377/价格数据!D1376),D1376*(价格数据!D1377/价格数据!D1376))</f>
        <v>29355.450070827821</v>
      </c>
      <c r="E1377">
        <f>IF(K1376="是",F1376*0.25*(价格数据!E1377/价格数据!E1376),E1376*(价格数据!E1377/价格数据!E1376))</f>
        <v>30400.833106070237</v>
      </c>
      <c r="F1377">
        <f t="shared" si="294"/>
        <v>119532.24165865066</v>
      </c>
      <c r="G1377">
        <f t="shared" si="295"/>
        <v>0.24800293486314598</v>
      </c>
      <c r="H1377">
        <f t="shared" si="296"/>
        <v>0.25207936638286738</v>
      </c>
      <c r="I1377">
        <f t="shared" si="297"/>
        <v>0.24558604158582129</v>
      </c>
      <c r="J1377">
        <f t="shared" si="298"/>
        <v>0.25433165716816541</v>
      </c>
      <c r="K1377" t="str">
        <f>IF(OR(
 ROUND(G1377,4)&gt;(0.25+参数设置!B$3), ROUND(G1377,4)&lt;(0.25-参数设置!B$3),
 ROUND(H1377,4)&gt;(0.25+参数设置!B$3), ROUND(H1377,4)&lt;(0.25-参数设置!B$3),
 ROUND(I1377,4)&gt;(0.25+参数设置!B$3), ROUND(I1377,4)&lt;(0.25-参数设置!B$3),
 ROUND(J1377,4)&gt;(0.25+参数设置!B$3), ROUND(J1377,4)&lt;(0.25-参数设置!B$3)
),"是","否")</f>
        <v>否</v>
      </c>
      <c r="L1377">
        <f t="shared" si="299"/>
        <v>29644.346742116162</v>
      </c>
      <c r="M1377">
        <f t="shared" si="300"/>
        <v>30131.611739636443</v>
      </c>
      <c r="N1377">
        <f t="shared" si="301"/>
        <v>29355.450070827821</v>
      </c>
      <c r="O1377">
        <f t="shared" si="302"/>
        <v>30400.833106070237</v>
      </c>
      <c r="P1377">
        <f t="shared" si="303"/>
        <v>0</v>
      </c>
      <c r="Q1377">
        <f t="shared" si="304"/>
        <v>0</v>
      </c>
      <c r="R1377">
        <f t="shared" si="305"/>
        <v>0</v>
      </c>
      <c r="S1377">
        <f t="shared" si="306"/>
        <v>0</v>
      </c>
      <c r="T1377">
        <f t="shared" si="307"/>
        <v>0</v>
      </c>
      <c r="U1377">
        <f>T1377*参数设置!B1378</f>
        <v>0</v>
      </c>
    </row>
    <row r="1378" spans="1:21" x14ac:dyDescent="0.25">
      <c r="A1378" s="3">
        <v>42860</v>
      </c>
      <c r="B1378">
        <f>IF(K1377="是",F1377*0.25*(价格数据!B1378/价格数据!B1377),B1377*(价格数据!B1378/价格数据!B1377))</f>
        <v>29452.304448733787</v>
      </c>
      <c r="C1378">
        <f>IF(K1377="是",F1377*0.25*(价格数据!C1378/价格数据!C1377),C1377*(价格数据!C1378/价格数据!C1377))</f>
        <v>30153.565555111589</v>
      </c>
      <c r="D1378">
        <f>IF(K1377="是",F1377*0.25*(价格数据!D1378/价格数据!D1377),D1377*(价格数据!D1378/价格数据!D1377))</f>
        <v>29324.64490276065</v>
      </c>
      <c r="E1378">
        <f>IF(K1377="是",F1377*0.25*(价格数据!E1378/价格数据!E1377),E1377*(价格数据!E1378/价格数据!E1377))</f>
        <v>30403.87288540291</v>
      </c>
      <c r="F1378">
        <f t="shared" si="294"/>
        <v>119334.38779200893</v>
      </c>
      <c r="G1378">
        <f t="shared" si="295"/>
        <v>0.24680483969186642</v>
      </c>
      <c r="H1378">
        <f t="shared" si="296"/>
        <v>0.25268127748446689</v>
      </c>
      <c r="I1378">
        <f t="shared" si="297"/>
        <v>0.24573507641293935</v>
      </c>
      <c r="J1378">
        <f t="shared" si="298"/>
        <v>0.25477880641072737</v>
      </c>
      <c r="K1378" t="str">
        <f>IF(OR(
 ROUND(G1378,4)&gt;(0.25+参数设置!B$3), ROUND(G1378,4)&lt;(0.25-参数设置!B$3),
 ROUND(H1378,4)&gt;(0.25+参数设置!B$3), ROUND(H1378,4)&lt;(0.25-参数设置!B$3),
 ROUND(I1378,4)&gt;(0.25+参数设置!B$3), ROUND(I1378,4)&lt;(0.25-参数设置!B$3),
 ROUND(J1378,4)&gt;(0.25+参数设置!B$3), ROUND(J1378,4)&lt;(0.25-参数设置!B$3)
),"是","否")</f>
        <v>否</v>
      </c>
      <c r="L1378">
        <f t="shared" si="299"/>
        <v>29452.304448733787</v>
      </c>
      <c r="M1378">
        <f t="shared" si="300"/>
        <v>30153.565555111589</v>
      </c>
      <c r="N1378">
        <f t="shared" si="301"/>
        <v>29324.64490276065</v>
      </c>
      <c r="O1378">
        <f t="shared" si="302"/>
        <v>30403.87288540291</v>
      </c>
      <c r="P1378">
        <f t="shared" si="303"/>
        <v>0</v>
      </c>
      <c r="Q1378">
        <f t="shared" si="304"/>
        <v>0</v>
      </c>
      <c r="R1378">
        <f t="shared" si="305"/>
        <v>0</v>
      </c>
      <c r="S1378">
        <f t="shared" si="306"/>
        <v>0</v>
      </c>
      <c r="T1378">
        <f t="shared" si="307"/>
        <v>0</v>
      </c>
      <c r="U1378">
        <f>T1378*参数设置!B1379</f>
        <v>0</v>
      </c>
    </row>
    <row r="1379" spans="1:21" x14ac:dyDescent="0.25">
      <c r="A1379" s="3">
        <v>42861</v>
      </c>
      <c r="B1379">
        <f>IF(K1378="是",F1378*0.25*(价格数据!B1379/价格数据!B1378),B1378*(价格数据!B1379/价格数据!B1378))</f>
        <v>29452.304448733787</v>
      </c>
      <c r="C1379">
        <f>IF(K1378="是",F1378*0.25*(价格数据!C1379/价格数据!C1378),C1378*(价格数据!C1379/价格数据!C1378))</f>
        <v>30153.565555111589</v>
      </c>
      <c r="D1379">
        <f>IF(K1378="是",F1378*0.25*(价格数据!D1379/价格数据!D1378),D1378*(价格数据!D1379/价格数据!D1378))</f>
        <v>29324.64490276065</v>
      </c>
      <c r="E1379">
        <f>IF(K1378="是",F1378*0.25*(价格数据!E1379/价格数据!E1378),E1378*(价格数据!E1379/价格数据!E1378))</f>
        <v>30403.87288540291</v>
      </c>
      <c r="F1379">
        <f t="shared" si="294"/>
        <v>119334.38779200893</v>
      </c>
      <c r="G1379">
        <f t="shared" si="295"/>
        <v>0.24680483969186642</v>
      </c>
      <c r="H1379">
        <f t="shared" si="296"/>
        <v>0.25268127748446689</v>
      </c>
      <c r="I1379">
        <f t="shared" si="297"/>
        <v>0.24573507641293935</v>
      </c>
      <c r="J1379">
        <f t="shared" si="298"/>
        <v>0.25477880641072737</v>
      </c>
      <c r="K1379" t="str">
        <f>IF(OR(
 ROUND(G1379,4)&gt;(0.25+参数设置!B$3), ROUND(G1379,4)&lt;(0.25-参数设置!B$3),
 ROUND(H1379,4)&gt;(0.25+参数设置!B$3), ROUND(H1379,4)&lt;(0.25-参数设置!B$3),
 ROUND(I1379,4)&gt;(0.25+参数设置!B$3), ROUND(I1379,4)&lt;(0.25-参数设置!B$3),
 ROUND(J1379,4)&gt;(0.25+参数设置!B$3), ROUND(J1379,4)&lt;(0.25-参数设置!B$3)
),"是","否")</f>
        <v>否</v>
      </c>
      <c r="L1379">
        <f t="shared" si="299"/>
        <v>29452.304448733787</v>
      </c>
      <c r="M1379">
        <f t="shared" si="300"/>
        <v>30153.565555111589</v>
      </c>
      <c r="N1379">
        <f t="shared" si="301"/>
        <v>29324.64490276065</v>
      </c>
      <c r="O1379">
        <f t="shared" si="302"/>
        <v>30403.87288540291</v>
      </c>
      <c r="P1379">
        <f t="shared" si="303"/>
        <v>0</v>
      </c>
      <c r="Q1379">
        <f t="shared" si="304"/>
        <v>0</v>
      </c>
      <c r="R1379">
        <f t="shared" si="305"/>
        <v>0</v>
      </c>
      <c r="S1379">
        <f t="shared" si="306"/>
        <v>0</v>
      </c>
      <c r="T1379">
        <f t="shared" si="307"/>
        <v>0</v>
      </c>
      <c r="U1379">
        <f>T1379*参数设置!B1380</f>
        <v>0</v>
      </c>
    </row>
    <row r="1380" spans="1:21" x14ac:dyDescent="0.25">
      <c r="A1380" s="3">
        <v>42862</v>
      </c>
      <c r="B1380">
        <f>IF(K1379="是",F1379*0.25*(价格数据!B1380/价格数据!B1379),B1379*(价格数据!B1380/价格数据!B1379))</f>
        <v>29452.304448733787</v>
      </c>
      <c r="C1380">
        <f>IF(K1379="是",F1379*0.25*(价格数据!C1380/价格数据!C1379),C1379*(价格数据!C1380/价格数据!C1379))</f>
        <v>30153.565555111589</v>
      </c>
      <c r="D1380">
        <f>IF(K1379="是",F1379*0.25*(价格数据!D1380/价格数据!D1379),D1379*(价格数据!D1380/价格数据!D1379))</f>
        <v>29324.64490276065</v>
      </c>
      <c r="E1380">
        <f>IF(K1379="是",F1379*0.25*(价格数据!E1380/价格数据!E1379),E1379*(价格数据!E1380/价格数据!E1379))</f>
        <v>30403.87288540291</v>
      </c>
      <c r="F1380">
        <f t="shared" si="294"/>
        <v>119334.38779200893</v>
      </c>
      <c r="G1380">
        <f t="shared" si="295"/>
        <v>0.24680483969186642</v>
      </c>
      <c r="H1380">
        <f t="shared" si="296"/>
        <v>0.25268127748446689</v>
      </c>
      <c r="I1380">
        <f t="shared" si="297"/>
        <v>0.24573507641293935</v>
      </c>
      <c r="J1380">
        <f t="shared" si="298"/>
        <v>0.25477880641072737</v>
      </c>
      <c r="K1380" t="str">
        <f>IF(OR(
 ROUND(G1380,4)&gt;(0.25+参数设置!B$3), ROUND(G1380,4)&lt;(0.25-参数设置!B$3),
 ROUND(H1380,4)&gt;(0.25+参数设置!B$3), ROUND(H1380,4)&lt;(0.25-参数设置!B$3),
 ROUND(I1380,4)&gt;(0.25+参数设置!B$3), ROUND(I1380,4)&lt;(0.25-参数设置!B$3),
 ROUND(J1380,4)&gt;(0.25+参数设置!B$3), ROUND(J1380,4)&lt;(0.25-参数设置!B$3)
),"是","否")</f>
        <v>否</v>
      </c>
      <c r="L1380">
        <f t="shared" si="299"/>
        <v>29452.304448733787</v>
      </c>
      <c r="M1380">
        <f t="shared" si="300"/>
        <v>30153.565555111589</v>
      </c>
      <c r="N1380">
        <f t="shared" si="301"/>
        <v>29324.64490276065</v>
      </c>
      <c r="O1380">
        <f t="shared" si="302"/>
        <v>30403.87288540291</v>
      </c>
      <c r="P1380">
        <f t="shared" si="303"/>
        <v>0</v>
      </c>
      <c r="Q1380">
        <f t="shared" si="304"/>
        <v>0</v>
      </c>
      <c r="R1380">
        <f t="shared" si="305"/>
        <v>0</v>
      </c>
      <c r="S1380">
        <f t="shared" si="306"/>
        <v>0</v>
      </c>
      <c r="T1380">
        <f t="shared" si="307"/>
        <v>0</v>
      </c>
      <c r="U1380">
        <f>T1380*参数设置!B1381</f>
        <v>0</v>
      </c>
    </row>
    <row r="1381" spans="1:21" x14ac:dyDescent="0.25">
      <c r="A1381" s="3">
        <v>42863</v>
      </c>
      <c r="B1381">
        <f>IF(K1380="是",F1380*0.25*(价格数据!B1381/价格数据!B1380),B1380*(价格数据!B1381/价格数据!B1380))</f>
        <v>29199.157789275199</v>
      </c>
      <c r="C1381">
        <f>IF(K1380="是",F1380*0.25*(价格数据!C1381/价格数据!C1380),C1380*(价格数据!C1381/价格数据!C1380))</f>
        <v>30054.77338547344</v>
      </c>
      <c r="D1381">
        <f>IF(K1380="是",F1380*0.25*(价格数据!D1381/价格数据!D1380),D1380*(价格数据!D1381/价格数据!D1380))</f>
        <v>29251.516112479454</v>
      </c>
      <c r="E1381">
        <f>IF(K1380="是",F1380*0.25*(价格数据!E1381/价格数据!E1380),E1380*(价格数据!E1381/价格数据!E1380))</f>
        <v>30402.352995736575</v>
      </c>
      <c r="F1381">
        <f t="shared" si="294"/>
        <v>118907.80028296466</v>
      </c>
      <c r="G1381">
        <f t="shared" si="295"/>
        <v>0.24556133171911365</v>
      </c>
      <c r="H1381">
        <f t="shared" si="296"/>
        <v>0.25275695382432567</v>
      </c>
      <c r="I1381">
        <f t="shared" si="297"/>
        <v>0.24600165878831901</v>
      </c>
      <c r="J1381">
        <f t="shared" si="298"/>
        <v>0.25568005566824176</v>
      </c>
      <c r="K1381" t="str">
        <f>IF(OR(
 ROUND(G1381,4)&gt;(0.25+参数设置!B$3), ROUND(G1381,4)&lt;(0.25-参数设置!B$3),
 ROUND(H1381,4)&gt;(0.25+参数设置!B$3), ROUND(H1381,4)&lt;(0.25-参数设置!B$3),
 ROUND(I1381,4)&gt;(0.25+参数设置!B$3), ROUND(I1381,4)&lt;(0.25-参数设置!B$3),
 ROUND(J1381,4)&gt;(0.25+参数设置!B$3), ROUND(J1381,4)&lt;(0.25-参数设置!B$3)
),"是","否")</f>
        <v>否</v>
      </c>
      <c r="L1381">
        <f t="shared" si="299"/>
        <v>29199.157789275199</v>
      </c>
      <c r="M1381">
        <f t="shared" si="300"/>
        <v>30054.77338547344</v>
      </c>
      <c r="N1381">
        <f t="shared" si="301"/>
        <v>29251.516112479454</v>
      </c>
      <c r="O1381">
        <f t="shared" si="302"/>
        <v>30402.352995736575</v>
      </c>
      <c r="P1381">
        <f t="shared" si="303"/>
        <v>0</v>
      </c>
      <c r="Q1381">
        <f t="shared" si="304"/>
        <v>0</v>
      </c>
      <c r="R1381">
        <f t="shared" si="305"/>
        <v>0</v>
      </c>
      <c r="S1381">
        <f t="shared" si="306"/>
        <v>0</v>
      </c>
      <c r="T1381">
        <f t="shared" si="307"/>
        <v>0</v>
      </c>
      <c r="U1381">
        <f>T1381*参数设置!B1382</f>
        <v>0</v>
      </c>
    </row>
    <row r="1382" spans="1:21" x14ac:dyDescent="0.25">
      <c r="A1382" s="3">
        <v>42864</v>
      </c>
      <c r="B1382">
        <f>IF(K1381="是",F1381*0.25*(价格数据!B1382/价格数据!B1381),B1381*(价格数据!B1382/价格数据!B1381))</f>
        <v>29225.345374736429</v>
      </c>
      <c r="C1382">
        <f>IF(K1381="是",F1381*0.25*(价格数据!C1382/价格数据!C1381),C1381*(价格数据!C1382/价格数据!C1381))</f>
        <v>30087.704108686161</v>
      </c>
      <c r="D1382">
        <f>IF(K1381="是",F1381*0.25*(价格数据!D1382/价格数据!D1381),D1381*(价格数据!D1382/价格数据!D1381))</f>
        <v>29259.552243279584</v>
      </c>
      <c r="E1382">
        <f>IF(K1381="是",F1381*0.25*(价格数据!E1382/价格数据!E1381),E1381*(价格数据!E1382/价格数据!E1381))</f>
        <v>30404.176863336183</v>
      </c>
      <c r="F1382">
        <f t="shared" si="294"/>
        <v>118976.77859003836</v>
      </c>
      <c r="G1382">
        <f t="shared" si="295"/>
        <v>0.24563907109503297</v>
      </c>
      <c r="H1382">
        <f t="shared" si="296"/>
        <v>0.25288719752919359</v>
      </c>
      <c r="I1382">
        <f t="shared" si="297"/>
        <v>0.24592657987572555</v>
      </c>
      <c r="J1382">
        <f t="shared" si="298"/>
        <v>0.25554715150004786</v>
      </c>
      <c r="K1382" t="str">
        <f>IF(OR(
 ROUND(G1382,4)&gt;(0.25+参数设置!B$3), ROUND(G1382,4)&lt;(0.25-参数设置!B$3),
 ROUND(H1382,4)&gt;(0.25+参数设置!B$3), ROUND(H1382,4)&lt;(0.25-参数设置!B$3),
 ROUND(I1382,4)&gt;(0.25+参数设置!B$3), ROUND(I1382,4)&lt;(0.25-参数设置!B$3),
 ROUND(J1382,4)&gt;(0.25+参数设置!B$3), ROUND(J1382,4)&lt;(0.25-参数设置!B$3)
),"是","否")</f>
        <v>否</v>
      </c>
      <c r="L1382">
        <f t="shared" si="299"/>
        <v>29225.345374736429</v>
      </c>
      <c r="M1382">
        <f t="shared" si="300"/>
        <v>30087.704108686161</v>
      </c>
      <c r="N1382">
        <f t="shared" si="301"/>
        <v>29259.552243279584</v>
      </c>
      <c r="O1382">
        <f t="shared" si="302"/>
        <v>30404.176863336183</v>
      </c>
      <c r="P1382">
        <f t="shared" si="303"/>
        <v>0</v>
      </c>
      <c r="Q1382">
        <f t="shared" si="304"/>
        <v>0</v>
      </c>
      <c r="R1382">
        <f t="shared" si="305"/>
        <v>0</v>
      </c>
      <c r="S1382">
        <f t="shared" si="306"/>
        <v>0</v>
      </c>
      <c r="T1382">
        <f t="shared" si="307"/>
        <v>0</v>
      </c>
      <c r="U1382">
        <f>T1382*参数设置!B1383</f>
        <v>0</v>
      </c>
    </row>
    <row r="1383" spans="1:21" x14ac:dyDescent="0.25">
      <c r="A1383" s="3">
        <v>42865</v>
      </c>
      <c r="B1383">
        <f>IF(K1382="是",F1382*0.25*(价格数据!B1383/价格数据!B1382),B1382*(价格数据!B1383/价格数据!B1382))</f>
        <v>29120.595032891495</v>
      </c>
      <c r="C1383">
        <f>IF(K1382="是",F1382*0.25*(价格数据!C1383/价格数据!C1382),C1382*(价格数据!C1383/价格数据!C1382))</f>
        <v>29923.050492622573</v>
      </c>
      <c r="D1383">
        <f>IF(K1382="是",F1382*0.25*(价格数据!D1383/价格数据!D1382),D1382*(价格数据!D1383/价格数据!D1382))</f>
        <v>29150.260864397791</v>
      </c>
      <c r="E1383">
        <f>IF(K1382="是",F1382*0.25*(价格数据!E1383/价格数据!E1382),E1382*(价格数据!E1383/价格数据!E1382))</f>
        <v>30401.137084003505</v>
      </c>
      <c r="F1383">
        <f t="shared" si="294"/>
        <v>118595.04347391537</v>
      </c>
      <c r="G1383">
        <f t="shared" si="295"/>
        <v>0.24554647631033993</v>
      </c>
      <c r="H1383">
        <f t="shared" si="296"/>
        <v>0.25231282536022731</v>
      </c>
      <c r="I1383">
        <f t="shared" si="297"/>
        <v>0.24579662025090707</v>
      </c>
      <c r="J1383">
        <f t="shared" si="298"/>
        <v>0.25634407807852566</v>
      </c>
      <c r="K1383" t="str">
        <f>IF(OR(
 ROUND(G1383,4)&gt;(0.25+参数设置!B$3), ROUND(G1383,4)&lt;(0.25-参数设置!B$3),
 ROUND(H1383,4)&gt;(0.25+参数设置!B$3), ROUND(H1383,4)&lt;(0.25-参数设置!B$3),
 ROUND(I1383,4)&gt;(0.25+参数设置!B$3), ROUND(I1383,4)&lt;(0.25-参数设置!B$3),
 ROUND(J1383,4)&gt;(0.25+参数设置!B$3), ROUND(J1383,4)&lt;(0.25-参数设置!B$3)
),"是","否")</f>
        <v>否</v>
      </c>
      <c r="L1383">
        <f t="shared" si="299"/>
        <v>29120.595032891495</v>
      </c>
      <c r="M1383">
        <f t="shared" si="300"/>
        <v>29923.050492622573</v>
      </c>
      <c r="N1383">
        <f t="shared" si="301"/>
        <v>29150.260864397791</v>
      </c>
      <c r="O1383">
        <f t="shared" si="302"/>
        <v>30401.137084003505</v>
      </c>
      <c r="P1383">
        <f t="shared" si="303"/>
        <v>0</v>
      </c>
      <c r="Q1383">
        <f t="shared" si="304"/>
        <v>0</v>
      </c>
      <c r="R1383">
        <f t="shared" si="305"/>
        <v>0</v>
      </c>
      <c r="S1383">
        <f t="shared" si="306"/>
        <v>0</v>
      </c>
      <c r="T1383">
        <f t="shared" si="307"/>
        <v>0</v>
      </c>
      <c r="U1383">
        <f>T1383*参数设置!B1384</f>
        <v>0</v>
      </c>
    </row>
    <row r="1384" spans="1:21" x14ac:dyDescent="0.25">
      <c r="A1384" s="3">
        <v>42866</v>
      </c>
      <c r="B1384">
        <f>IF(K1383="是",F1383*0.25*(价格数据!B1384/价格数据!B1383),B1383*(价格数据!B1384/价格数据!B1383))</f>
        <v>29268.991350505152</v>
      </c>
      <c r="C1384">
        <f>IF(K1383="是",F1383*0.25*(价格数据!C1384/价格数据!C1383),C1383*(价格数据!C1384/价格数据!C1383))</f>
        <v>29977.935031310433</v>
      </c>
      <c r="D1384">
        <f>IF(K1383="是",F1383*0.25*(价格数据!D1384/价格数据!D1383),D1383*(价格数据!D1384/价格数据!D1383))</f>
        <v>29182.941129651659</v>
      </c>
      <c r="E1384">
        <f>IF(K1383="是",F1383*0.25*(价格数据!E1384/价格数据!E1383),E1383*(价格数据!E1384/价格数据!E1383))</f>
        <v>30402.049017803307</v>
      </c>
      <c r="F1384">
        <f t="shared" si="294"/>
        <v>118831.91652927056</v>
      </c>
      <c r="G1384">
        <f t="shared" si="295"/>
        <v>0.24630580912406341</v>
      </c>
      <c r="H1384">
        <f t="shared" si="296"/>
        <v>0.25227174573024996</v>
      </c>
      <c r="I1384">
        <f t="shared" si="297"/>
        <v>0.24558167520981913</v>
      </c>
      <c r="J1384">
        <f t="shared" si="298"/>
        <v>0.25584076993586741</v>
      </c>
      <c r="K1384" t="str">
        <f>IF(OR(
 ROUND(G1384,4)&gt;(0.25+参数设置!B$3), ROUND(G1384,4)&lt;(0.25-参数设置!B$3),
 ROUND(H1384,4)&gt;(0.25+参数设置!B$3), ROUND(H1384,4)&lt;(0.25-参数设置!B$3),
 ROUND(I1384,4)&gt;(0.25+参数设置!B$3), ROUND(I1384,4)&lt;(0.25-参数设置!B$3),
 ROUND(J1384,4)&gt;(0.25+参数设置!B$3), ROUND(J1384,4)&lt;(0.25-参数设置!B$3)
),"是","否")</f>
        <v>否</v>
      </c>
      <c r="L1384">
        <f t="shared" si="299"/>
        <v>29268.991350505152</v>
      </c>
      <c r="M1384">
        <f t="shared" si="300"/>
        <v>29977.935031310433</v>
      </c>
      <c r="N1384">
        <f t="shared" si="301"/>
        <v>29182.941129651659</v>
      </c>
      <c r="O1384">
        <f t="shared" si="302"/>
        <v>30402.049017803307</v>
      </c>
      <c r="P1384">
        <f t="shared" si="303"/>
        <v>0</v>
      </c>
      <c r="Q1384">
        <f t="shared" si="304"/>
        <v>0</v>
      </c>
      <c r="R1384">
        <f t="shared" si="305"/>
        <v>0</v>
      </c>
      <c r="S1384">
        <f t="shared" si="306"/>
        <v>0</v>
      </c>
      <c r="T1384">
        <f t="shared" si="307"/>
        <v>0</v>
      </c>
      <c r="U1384">
        <f>T1384*参数设置!B1385</f>
        <v>0</v>
      </c>
    </row>
    <row r="1385" spans="1:21" x14ac:dyDescent="0.25">
      <c r="A1385" s="3">
        <v>42867</v>
      </c>
      <c r="B1385">
        <f>IF(K1384="是",F1384*0.25*(价格数据!B1385/价格数据!B1384),B1384*(价格数据!B1385/价格数据!B1384))</f>
        <v>29504.67961965625</v>
      </c>
      <c r="C1385">
        <f>IF(K1384="是",F1384*0.25*(价格数据!C1385/价格数据!C1384),C1384*(价格数据!C1385/价格数据!C1384))</f>
        <v>30065.750293211015</v>
      </c>
      <c r="D1385">
        <f>IF(K1384="是",F1384*0.25*(价格数据!D1385/价格数据!D1384),D1384*(价格数据!D1385/价格数据!D1384))</f>
        <v>29171.154804478134</v>
      </c>
      <c r="E1385">
        <f>IF(K1384="是",F1384*0.25*(价格数据!E1385/价格数据!E1384),E1384*(价格数据!E1385/价格数据!E1384))</f>
        <v>30405.696753002518</v>
      </c>
      <c r="F1385">
        <f t="shared" si="294"/>
        <v>119147.28147034791</v>
      </c>
      <c r="G1385">
        <f t="shared" si="295"/>
        <v>0.24763200012246236</v>
      </c>
      <c r="H1385">
        <f t="shared" si="296"/>
        <v>0.25234105153035702</v>
      </c>
      <c r="I1385">
        <f t="shared" si="297"/>
        <v>0.24483273511983517</v>
      </c>
      <c r="J1385">
        <f t="shared" si="298"/>
        <v>0.25519421322734553</v>
      </c>
      <c r="K1385" t="str">
        <f>IF(OR(
 ROUND(G1385,4)&gt;(0.25+参数设置!B$3), ROUND(G1385,4)&lt;(0.25-参数设置!B$3),
 ROUND(H1385,4)&gt;(0.25+参数设置!B$3), ROUND(H1385,4)&lt;(0.25-参数设置!B$3),
 ROUND(I1385,4)&gt;(0.25+参数设置!B$3), ROUND(I1385,4)&lt;(0.25-参数设置!B$3),
 ROUND(J1385,4)&gt;(0.25+参数设置!B$3), ROUND(J1385,4)&lt;(0.25-参数设置!B$3)
),"是","否")</f>
        <v>否</v>
      </c>
      <c r="L1385">
        <f t="shared" si="299"/>
        <v>29504.67961965625</v>
      </c>
      <c r="M1385">
        <f t="shared" si="300"/>
        <v>30065.750293211015</v>
      </c>
      <c r="N1385">
        <f t="shared" si="301"/>
        <v>29171.154804478134</v>
      </c>
      <c r="O1385">
        <f t="shared" si="302"/>
        <v>30405.696753002518</v>
      </c>
      <c r="P1385">
        <f t="shared" si="303"/>
        <v>0</v>
      </c>
      <c r="Q1385">
        <f t="shared" si="304"/>
        <v>0</v>
      </c>
      <c r="R1385">
        <f t="shared" si="305"/>
        <v>0</v>
      </c>
      <c r="S1385">
        <f t="shared" si="306"/>
        <v>0</v>
      </c>
      <c r="T1385">
        <f t="shared" si="307"/>
        <v>0</v>
      </c>
      <c r="U1385">
        <f>T1385*参数设置!B1386</f>
        <v>0</v>
      </c>
    </row>
    <row r="1386" spans="1:21" x14ac:dyDescent="0.25">
      <c r="A1386" s="3">
        <v>42868</v>
      </c>
      <c r="B1386">
        <f>IF(K1385="是",F1385*0.25*(价格数据!B1386/价格数据!B1385),B1385*(价格数据!B1386/价格数据!B1385))</f>
        <v>29504.67961965625</v>
      </c>
      <c r="C1386">
        <f>IF(K1385="是",F1385*0.25*(价格数据!C1386/价格数据!C1385),C1385*(价格数据!C1386/价格数据!C1385))</f>
        <v>30065.750293211015</v>
      </c>
      <c r="D1386">
        <f>IF(K1385="是",F1385*0.25*(价格数据!D1386/价格数据!D1385),D1385*(价格数据!D1386/价格数据!D1385))</f>
        <v>29171.154804478134</v>
      </c>
      <c r="E1386">
        <f>IF(K1385="是",F1385*0.25*(价格数据!E1386/价格数据!E1385),E1385*(价格数据!E1386/价格数据!E1385))</f>
        <v>30405.696753002518</v>
      </c>
      <c r="F1386">
        <f t="shared" si="294"/>
        <v>119147.28147034791</v>
      </c>
      <c r="G1386">
        <f t="shared" si="295"/>
        <v>0.24763200012246236</v>
      </c>
      <c r="H1386">
        <f t="shared" si="296"/>
        <v>0.25234105153035702</v>
      </c>
      <c r="I1386">
        <f t="shared" si="297"/>
        <v>0.24483273511983517</v>
      </c>
      <c r="J1386">
        <f t="shared" si="298"/>
        <v>0.25519421322734553</v>
      </c>
      <c r="K1386" t="str">
        <f>IF(OR(
 ROUND(G1386,4)&gt;(0.25+参数设置!B$3), ROUND(G1386,4)&lt;(0.25-参数设置!B$3),
 ROUND(H1386,4)&gt;(0.25+参数设置!B$3), ROUND(H1386,4)&lt;(0.25-参数设置!B$3),
 ROUND(I1386,4)&gt;(0.25+参数设置!B$3), ROUND(I1386,4)&lt;(0.25-参数设置!B$3),
 ROUND(J1386,4)&gt;(0.25+参数设置!B$3), ROUND(J1386,4)&lt;(0.25-参数设置!B$3)
),"是","否")</f>
        <v>否</v>
      </c>
      <c r="L1386">
        <f t="shared" si="299"/>
        <v>29504.67961965625</v>
      </c>
      <c r="M1386">
        <f t="shared" si="300"/>
        <v>30065.750293211015</v>
      </c>
      <c r="N1386">
        <f t="shared" si="301"/>
        <v>29171.154804478134</v>
      </c>
      <c r="O1386">
        <f t="shared" si="302"/>
        <v>30405.696753002518</v>
      </c>
      <c r="P1386">
        <f t="shared" si="303"/>
        <v>0</v>
      </c>
      <c r="Q1386">
        <f t="shared" si="304"/>
        <v>0</v>
      </c>
      <c r="R1386">
        <f t="shared" si="305"/>
        <v>0</v>
      </c>
      <c r="S1386">
        <f t="shared" si="306"/>
        <v>0</v>
      </c>
      <c r="T1386">
        <f t="shared" si="307"/>
        <v>0</v>
      </c>
      <c r="U1386">
        <f>T1386*参数设置!B1387</f>
        <v>0</v>
      </c>
    </row>
    <row r="1387" spans="1:21" x14ac:dyDescent="0.25">
      <c r="A1387" s="3">
        <v>42869</v>
      </c>
      <c r="B1387">
        <f>IF(K1386="是",F1386*0.25*(价格数据!B1387/价格数据!B1386),B1386*(价格数据!B1387/价格数据!B1386))</f>
        <v>29504.67961965625</v>
      </c>
      <c r="C1387">
        <f>IF(K1386="是",F1386*0.25*(价格数据!C1387/价格数据!C1386),C1386*(价格数据!C1387/价格数据!C1386))</f>
        <v>30065.750293211015</v>
      </c>
      <c r="D1387">
        <f>IF(K1386="是",F1386*0.25*(价格数据!D1387/价格数据!D1386),D1386*(价格数据!D1387/价格数据!D1386))</f>
        <v>29171.154804478134</v>
      </c>
      <c r="E1387">
        <f>IF(K1386="是",F1386*0.25*(价格数据!E1387/价格数据!E1386),E1386*(价格数据!E1387/价格数据!E1386))</f>
        <v>30405.696753002518</v>
      </c>
      <c r="F1387">
        <f t="shared" si="294"/>
        <v>119147.28147034791</v>
      </c>
      <c r="G1387">
        <f t="shared" si="295"/>
        <v>0.24763200012246236</v>
      </c>
      <c r="H1387">
        <f t="shared" si="296"/>
        <v>0.25234105153035702</v>
      </c>
      <c r="I1387">
        <f t="shared" si="297"/>
        <v>0.24483273511983517</v>
      </c>
      <c r="J1387">
        <f t="shared" si="298"/>
        <v>0.25519421322734553</v>
      </c>
      <c r="K1387" t="str">
        <f>IF(OR(
 ROUND(G1387,4)&gt;(0.25+参数设置!B$3), ROUND(G1387,4)&lt;(0.25-参数设置!B$3),
 ROUND(H1387,4)&gt;(0.25+参数设置!B$3), ROUND(H1387,4)&lt;(0.25-参数设置!B$3),
 ROUND(I1387,4)&gt;(0.25+参数设置!B$3), ROUND(I1387,4)&lt;(0.25-参数设置!B$3),
 ROUND(J1387,4)&gt;(0.25+参数设置!B$3), ROUND(J1387,4)&lt;(0.25-参数设置!B$3)
),"是","否")</f>
        <v>否</v>
      </c>
      <c r="L1387">
        <f t="shared" si="299"/>
        <v>29504.67961965625</v>
      </c>
      <c r="M1387">
        <f t="shared" si="300"/>
        <v>30065.750293211015</v>
      </c>
      <c r="N1387">
        <f t="shared" si="301"/>
        <v>29171.154804478134</v>
      </c>
      <c r="O1387">
        <f t="shared" si="302"/>
        <v>30405.696753002518</v>
      </c>
      <c r="P1387">
        <f t="shared" si="303"/>
        <v>0</v>
      </c>
      <c r="Q1387">
        <f t="shared" si="304"/>
        <v>0</v>
      </c>
      <c r="R1387">
        <f t="shared" si="305"/>
        <v>0</v>
      </c>
      <c r="S1387">
        <f t="shared" si="306"/>
        <v>0</v>
      </c>
      <c r="T1387">
        <f t="shared" si="307"/>
        <v>0</v>
      </c>
      <c r="U1387">
        <f>T1387*参数设置!B1388</f>
        <v>0</v>
      </c>
    </row>
    <row r="1388" spans="1:21" x14ac:dyDescent="0.25">
      <c r="A1388" s="3">
        <v>42870</v>
      </c>
      <c r="B1388">
        <f>IF(K1387="是",F1387*0.25*(价格数据!B1388/价格数据!B1387),B1387*(价格数据!B1388/价格数据!B1387))</f>
        <v>29626.888351808673</v>
      </c>
      <c r="C1388">
        <f>IF(K1387="是",F1387*0.25*(价格数据!C1388/价格数据!C1387),C1387*(价格数据!C1388/价格数据!C1387))</f>
        <v>30186.496278324314</v>
      </c>
      <c r="D1388">
        <f>IF(K1387="是",F1387*0.25*(价格数据!D1388/价格数据!D1387),D1387*(价格数据!D1388/价格数据!D1387))</f>
        <v>29206.781651025383</v>
      </c>
      <c r="E1388">
        <f>IF(K1387="是",F1387*0.25*(价格数据!E1388/价格数据!E1387),E1387*(价格数据!E1388/价格数据!E1387))</f>
        <v>30401.441061936777</v>
      </c>
      <c r="F1388">
        <f t="shared" si="294"/>
        <v>119421.60734309515</v>
      </c>
      <c r="G1388">
        <f t="shared" si="295"/>
        <v>0.24808649800443064</v>
      </c>
      <c r="H1388">
        <f t="shared" si="296"/>
        <v>0.25277248355567095</v>
      </c>
      <c r="I1388">
        <f t="shared" si="297"/>
        <v>0.24456865303374342</v>
      </c>
      <c r="J1388">
        <f t="shared" si="298"/>
        <v>0.25457236540615497</v>
      </c>
      <c r="K1388" t="str">
        <f>IF(OR(
 ROUND(G1388,4)&gt;(0.25+参数设置!B$3), ROUND(G1388,4)&lt;(0.25-参数设置!B$3),
 ROUND(H1388,4)&gt;(0.25+参数设置!B$3), ROUND(H1388,4)&lt;(0.25-参数设置!B$3),
 ROUND(I1388,4)&gt;(0.25+参数设置!B$3), ROUND(I1388,4)&lt;(0.25-参数设置!B$3),
 ROUND(J1388,4)&gt;(0.25+参数设置!B$3), ROUND(J1388,4)&lt;(0.25-参数设置!B$3)
),"是","否")</f>
        <v>否</v>
      </c>
      <c r="L1388">
        <f t="shared" si="299"/>
        <v>29626.888351808673</v>
      </c>
      <c r="M1388">
        <f t="shared" si="300"/>
        <v>30186.496278324314</v>
      </c>
      <c r="N1388">
        <f t="shared" si="301"/>
        <v>29206.781651025383</v>
      </c>
      <c r="O1388">
        <f t="shared" si="302"/>
        <v>30401.441061936777</v>
      </c>
      <c r="P1388">
        <f t="shared" si="303"/>
        <v>0</v>
      </c>
      <c r="Q1388">
        <f t="shared" si="304"/>
        <v>0</v>
      </c>
      <c r="R1388">
        <f t="shared" si="305"/>
        <v>0</v>
      </c>
      <c r="S1388">
        <f t="shared" si="306"/>
        <v>0</v>
      </c>
      <c r="T1388">
        <f t="shared" si="307"/>
        <v>0</v>
      </c>
      <c r="U1388">
        <f>T1388*参数设置!B1389</f>
        <v>0</v>
      </c>
    </row>
    <row r="1389" spans="1:21" x14ac:dyDescent="0.25">
      <c r="A1389" s="3">
        <v>42871</v>
      </c>
      <c r="B1389">
        <f>IF(K1388="是",F1388*0.25*(价格数据!B1389/价格数据!B1388),B1388*(价格数据!B1389/价格数据!B1388))</f>
        <v>29976.05615795845</v>
      </c>
      <c r="C1389">
        <f>IF(K1388="是",F1388*0.25*(价格数据!C1389/价格数据!C1388),C1388*(价格数据!C1389/价格数据!C1388))</f>
        <v>30263.334632487324</v>
      </c>
      <c r="D1389">
        <f>IF(K1388="是",F1388*0.25*(价格数据!D1389/价格数据!D1388),D1388*(价格数据!D1389/价格数据!D1388))</f>
        <v>29166.065254971381</v>
      </c>
      <c r="E1389">
        <f>IF(K1388="是",F1388*0.25*(价格数据!E1389/价格数据!E1388),E1388*(价格数据!E1389/价格数据!E1388))</f>
        <v>30396.5774150045</v>
      </c>
      <c r="F1389">
        <f t="shared" si="294"/>
        <v>119802.03346042166</v>
      </c>
      <c r="G1389">
        <f t="shared" si="295"/>
        <v>0.25021325007694029</v>
      </c>
      <c r="H1389">
        <f t="shared" si="296"/>
        <v>0.25261119330236792</v>
      </c>
      <c r="I1389">
        <f t="shared" si="297"/>
        <v>0.24345217199177854</v>
      </c>
      <c r="J1389">
        <f t="shared" si="298"/>
        <v>0.25372338462891325</v>
      </c>
      <c r="K1389" t="str">
        <f>IF(OR(
 ROUND(G1389,4)&gt;(0.25+参数设置!B$3), ROUND(G1389,4)&lt;(0.25-参数设置!B$3),
 ROUND(H1389,4)&gt;(0.25+参数设置!B$3), ROUND(H1389,4)&lt;(0.25-参数设置!B$3),
 ROUND(I1389,4)&gt;(0.25+参数设置!B$3), ROUND(I1389,4)&lt;(0.25-参数设置!B$3),
 ROUND(J1389,4)&gt;(0.25+参数设置!B$3), ROUND(J1389,4)&lt;(0.25-参数设置!B$3)
),"是","否")</f>
        <v>否</v>
      </c>
      <c r="L1389">
        <f t="shared" si="299"/>
        <v>29976.05615795845</v>
      </c>
      <c r="M1389">
        <f t="shared" si="300"/>
        <v>30263.334632487324</v>
      </c>
      <c r="N1389">
        <f t="shared" si="301"/>
        <v>29166.065254971381</v>
      </c>
      <c r="O1389">
        <f t="shared" si="302"/>
        <v>30396.5774150045</v>
      </c>
      <c r="P1389">
        <f t="shared" si="303"/>
        <v>0</v>
      </c>
      <c r="Q1389">
        <f t="shared" si="304"/>
        <v>0</v>
      </c>
      <c r="R1389">
        <f t="shared" si="305"/>
        <v>0</v>
      </c>
      <c r="S1389">
        <f t="shared" si="306"/>
        <v>0</v>
      </c>
      <c r="T1389">
        <f t="shared" si="307"/>
        <v>0</v>
      </c>
      <c r="U1389">
        <f>T1389*参数设置!B1390</f>
        <v>0</v>
      </c>
    </row>
    <row r="1390" spans="1:21" x14ac:dyDescent="0.25">
      <c r="A1390" s="3">
        <v>42872</v>
      </c>
      <c r="B1390">
        <f>IF(K1389="是",F1389*0.25*(价格数据!B1390/价格数据!B1389),B1389*(价格数据!B1390/价格数据!B1389))</f>
        <v>29775.284669422326</v>
      </c>
      <c r="C1390">
        <f>IF(K1389="是",F1389*0.25*(价格数据!C1390/价格数据!C1389),C1389*(价格数据!C1390/价格数据!C1389))</f>
        <v>30384.080617600615</v>
      </c>
      <c r="D1390">
        <f>IF(K1389="是",F1389*0.25*(价格数据!D1390/价格数据!D1389),D1389*(价格数据!D1390/价格数据!D1389))</f>
        <v>29145.707056944386</v>
      </c>
      <c r="E1390">
        <f>IF(K1389="是",F1389*0.25*(价格数据!E1390/价格数据!E1389),E1389*(价格数据!E1390/价格数据!E1389))</f>
        <v>30397.185370871041</v>
      </c>
      <c r="F1390">
        <f t="shared" si="294"/>
        <v>119702.25771483837</v>
      </c>
      <c r="G1390">
        <f t="shared" si="295"/>
        <v>0.24874455367713053</v>
      </c>
      <c r="H1390">
        <f t="shared" si="296"/>
        <v>0.25383047235402467</v>
      </c>
      <c r="I1390">
        <f t="shared" si="297"/>
        <v>0.24348502370253511</v>
      </c>
      <c r="J1390">
        <f t="shared" si="298"/>
        <v>0.25393995026630967</v>
      </c>
      <c r="K1390" t="str">
        <f>IF(OR(
 ROUND(G1390,4)&gt;(0.25+参数设置!B$3), ROUND(G1390,4)&lt;(0.25-参数设置!B$3),
 ROUND(H1390,4)&gt;(0.25+参数设置!B$3), ROUND(H1390,4)&lt;(0.25-参数设置!B$3),
 ROUND(I1390,4)&gt;(0.25+参数设置!B$3), ROUND(I1390,4)&lt;(0.25-参数设置!B$3),
 ROUND(J1390,4)&gt;(0.25+参数设置!B$3), ROUND(J1390,4)&lt;(0.25-参数设置!B$3)
),"是","否")</f>
        <v>否</v>
      </c>
      <c r="L1390">
        <f t="shared" si="299"/>
        <v>29775.284669422326</v>
      </c>
      <c r="M1390">
        <f t="shared" si="300"/>
        <v>30384.080617600615</v>
      </c>
      <c r="N1390">
        <f t="shared" si="301"/>
        <v>29145.707056944386</v>
      </c>
      <c r="O1390">
        <f t="shared" si="302"/>
        <v>30397.185370871041</v>
      </c>
      <c r="P1390">
        <f t="shared" si="303"/>
        <v>0</v>
      </c>
      <c r="Q1390">
        <f t="shared" si="304"/>
        <v>0</v>
      </c>
      <c r="R1390">
        <f t="shared" si="305"/>
        <v>0</v>
      </c>
      <c r="S1390">
        <f t="shared" si="306"/>
        <v>0</v>
      </c>
      <c r="T1390">
        <f t="shared" si="307"/>
        <v>0</v>
      </c>
      <c r="U1390">
        <f>T1390*参数设置!B1391</f>
        <v>0</v>
      </c>
    </row>
    <row r="1391" spans="1:21" x14ac:dyDescent="0.25">
      <c r="A1391" s="3">
        <v>42873</v>
      </c>
      <c r="B1391">
        <f>IF(K1390="是",F1390*0.25*(价格数据!B1391/价格数据!B1390),B1390*(价格数据!B1391/价格数据!B1390))</f>
        <v>29644.346742116159</v>
      </c>
      <c r="C1391">
        <f>IF(K1390="是",F1390*0.25*(价格数据!C1391/价格数据!C1390),C1390*(价格数据!C1391/价格数据!C1390))</f>
        <v>30636.549495564788</v>
      </c>
      <c r="D1391">
        <f>IF(K1390="是",F1390*0.25*(价格数据!D1391/价格数据!D1390),D1390*(价格数据!D1391/价格数据!D1390))</f>
        <v>29194.995325851858</v>
      </c>
      <c r="E1391">
        <f>IF(K1390="是",F1390*0.25*(价格数据!E1391/价格数据!E1390),E1390*(价格数据!E1391/价格数据!E1390))</f>
        <v>30400.529128136983</v>
      </c>
      <c r="F1391">
        <f t="shared" si="294"/>
        <v>119876.4206916698</v>
      </c>
      <c r="G1391">
        <f t="shared" si="295"/>
        <v>0.24729088982697781</v>
      </c>
      <c r="H1391">
        <f t="shared" si="296"/>
        <v>0.25556776986496826</v>
      </c>
      <c r="I1391">
        <f t="shared" si="297"/>
        <v>0.24354243442873011</v>
      </c>
      <c r="J1391">
        <f t="shared" si="298"/>
        <v>0.25359890587932371</v>
      </c>
      <c r="K1391" t="str">
        <f>IF(OR(
 ROUND(G1391,4)&gt;(0.25+参数设置!B$3), ROUND(G1391,4)&lt;(0.25-参数设置!B$3),
 ROUND(H1391,4)&gt;(0.25+参数设置!B$3), ROUND(H1391,4)&lt;(0.25-参数设置!B$3),
 ROUND(I1391,4)&gt;(0.25+参数设置!B$3), ROUND(I1391,4)&lt;(0.25-参数设置!B$3),
 ROUND(J1391,4)&gt;(0.25+参数设置!B$3), ROUND(J1391,4)&lt;(0.25-参数设置!B$3)
),"是","否")</f>
        <v>否</v>
      </c>
      <c r="L1391">
        <f t="shared" si="299"/>
        <v>29644.346742116159</v>
      </c>
      <c r="M1391">
        <f t="shared" si="300"/>
        <v>30636.549495564788</v>
      </c>
      <c r="N1391">
        <f t="shared" si="301"/>
        <v>29194.995325851858</v>
      </c>
      <c r="O1391">
        <f t="shared" si="302"/>
        <v>30400.529128136983</v>
      </c>
      <c r="P1391">
        <f t="shared" si="303"/>
        <v>0</v>
      </c>
      <c r="Q1391">
        <f t="shared" si="304"/>
        <v>0</v>
      </c>
      <c r="R1391">
        <f t="shared" si="305"/>
        <v>0</v>
      </c>
      <c r="S1391">
        <f t="shared" si="306"/>
        <v>0</v>
      </c>
      <c r="T1391">
        <f t="shared" si="307"/>
        <v>0</v>
      </c>
      <c r="U1391">
        <f>T1391*参数设置!B1392</f>
        <v>0</v>
      </c>
    </row>
    <row r="1392" spans="1:21" x14ac:dyDescent="0.25">
      <c r="A1392" s="3">
        <v>42874</v>
      </c>
      <c r="B1392">
        <f>IF(K1391="是",F1391*0.25*(价格数据!B1392/价格数据!B1391),B1391*(价格数据!B1392/价格数据!B1391))</f>
        <v>29696.721913038626</v>
      </c>
      <c r="C1392">
        <f>IF(K1391="是",F1391*0.25*(价格数据!C1392/价格数据!C1391),C1391*(价格数据!C1392/价格数据!C1391))</f>
        <v>30559.711141401778</v>
      </c>
      <c r="D1392">
        <f>IF(K1391="是",F1391*0.25*(价格数据!D1392/价格数据!D1391),D1391*(价格数据!D1392/价格数据!D1391))</f>
        <v>29100.972595490315</v>
      </c>
      <c r="E1392">
        <f>IF(K1391="是",F1391*0.25*(价格数据!E1392/价格数据!E1391),E1391*(价格数据!E1392/价格数据!E1391))</f>
        <v>30399.313216403913</v>
      </c>
      <c r="F1392">
        <f t="shared" si="294"/>
        <v>119756.71886633463</v>
      </c>
      <c r="G1392">
        <f t="shared" si="295"/>
        <v>0.24797541377352156</v>
      </c>
      <c r="H1392">
        <f t="shared" si="296"/>
        <v>0.25518160008634438</v>
      </c>
      <c r="I1392">
        <f t="shared" si="297"/>
        <v>0.24300075078018044</v>
      </c>
      <c r="J1392">
        <f t="shared" si="298"/>
        <v>0.25384223535995359</v>
      </c>
      <c r="K1392" t="str">
        <f>IF(OR(
 ROUND(G1392,4)&gt;(0.25+参数设置!B$3), ROUND(G1392,4)&lt;(0.25-参数设置!B$3),
 ROUND(H1392,4)&gt;(0.25+参数设置!B$3), ROUND(H1392,4)&lt;(0.25-参数设置!B$3),
 ROUND(I1392,4)&gt;(0.25+参数设置!B$3), ROUND(I1392,4)&lt;(0.25-参数设置!B$3),
 ROUND(J1392,4)&gt;(0.25+参数设置!B$3), ROUND(J1392,4)&lt;(0.25-参数设置!B$3)
),"是","否")</f>
        <v>否</v>
      </c>
      <c r="L1392">
        <f t="shared" si="299"/>
        <v>29696.721913038626</v>
      </c>
      <c r="M1392">
        <f t="shared" si="300"/>
        <v>30559.711141401778</v>
      </c>
      <c r="N1392">
        <f t="shared" si="301"/>
        <v>29100.972595490315</v>
      </c>
      <c r="O1392">
        <f t="shared" si="302"/>
        <v>30399.313216403913</v>
      </c>
      <c r="P1392">
        <f t="shared" si="303"/>
        <v>0</v>
      </c>
      <c r="Q1392">
        <f t="shared" si="304"/>
        <v>0</v>
      </c>
      <c r="R1392">
        <f t="shared" si="305"/>
        <v>0</v>
      </c>
      <c r="S1392">
        <f t="shared" si="306"/>
        <v>0</v>
      </c>
      <c r="T1392">
        <f t="shared" si="307"/>
        <v>0</v>
      </c>
      <c r="U1392">
        <f>T1392*参数设置!B1393</f>
        <v>0</v>
      </c>
    </row>
    <row r="1393" spans="1:21" x14ac:dyDescent="0.25">
      <c r="A1393" s="3">
        <v>42875</v>
      </c>
      <c r="B1393">
        <f>IF(K1392="是",F1392*0.25*(价格数据!B1393/价格数据!B1392),B1392*(价格数据!B1393/价格数据!B1392))</f>
        <v>29696.721913038626</v>
      </c>
      <c r="C1393">
        <f>IF(K1392="是",F1392*0.25*(价格数据!C1393/价格数据!C1392),C1392*(价格数据!C1393/价格数据!C1392))</f>
        <v>30559.711141401778</v>
      </c>
      <c r="D1393">
        <f>IF(K1392="是",F1392*0.25*(价格数据!D1393/价格数据!D1392),D1392*(价格数据!D1393/价格数据!D1392))</f>
        <v>29100.972595490315</v>
      </c>
      <c r="E1393">
        <f>IF(K1392="是",F1392*0.25*(价格数据!E1393/价格数据!E1392),E1392*(价格数据!E1393/价格数据!E1392))</f>
        <v>30399.313216403913</v>
      </c>
      <c r="F1393">
        <f t="shared" si="294"/>
        <v>119756.71886633463</v>
      </c>
      <c r="G1393">
        <f t="shared" si="295"/>
        <v>0.24797541377352156</v>
      </c>
      <c r="H1393">
        <f t="shared" si="296"/>
        <v>0.25518160008634438</v>
      </c>
      <c r="I1393">
        <f t="shared" si="297"/>
        <v>0.24300075078018044</v>
      </c>
      <c r="J1393">
        <f t="shared" si="298"/>
        <v>0.25384223535995359</v>
      </c>
      <c r="K1393" t="str">
        <f>IF(OR(
 ROUND(G1393,4)&gt;(0.25+参数设置!B$3), ROUND(G1393,4)&lt;(0.25-参数设置!B$3),
 ROUND(H1393,4)&gt;(0.25+参数设置!B$3), ROUND(H1393,4)&lt;(0.25-参数设置!B$3),
 ROUND(I1393,4)&gt;(0.25+参数设置!B$3), ROUND(I1393,4)&lt;(0.25-参数设置!B$3),
 ROUND(J1393,4)&gt;(0.25+参数设置!B$3), ROUND(J1393,4)&lt;(0.25-参数设置!B$3)
),"是","否")</f>
        <v>否</v>
      </c>
      <c r="L1393">
        <f t="shared" si="299"/>
        <v>29696.721913038626</v>
      </c>
      <c r="M1393">
        <f t="shared" si="300"/>
        <v>30559.711141401778</v>
      </c>
      <c r="N1393">
        <f t="shared" si="301"/>
        <v>29100.972595490315</v>
      </c>
      <c r="O1393">
        <f t="shared" si="302"/>
        <v>30399.313216403913</v>
      </c>
      <c r="P1393">
        <f t="shared" si="303"/>
        <v>0</v>
      </c>
      <c r="Q1393">
        <f t="shared" si="304"/>
        <v>0</v>
      </c>
      <c r="R1393">
        <f t="shared" si="305"/>
        <v>0</v>
      </c>
      <c r="S1393">
        <f t="shared" si="306"/>
        <v>0</v>
      </c>
      <c r="T1393">
        <f t="shared" si="307"/>
        <v>0</v>
      </c>
      <c r="U1393">
        <f>T1393*参数设置!B1394</f>
        <v>0</v>
      </c>
    </row>
    <row r="1394" spans="1:21" x14ac:dyDescent="0.25">
      <c r="A1394" s="3">
        <v>42876</v>
      </c>
      <c r="B1394">
        <f>IF(K1393="是",F1393*0.25*(价格数据!B1394/价格数据!B1393),B1393*(价格数据!B1394/价格数据!B1393))</f>
        <v>29696.721913038626</v>
      </c>
      <c r="C1394">
        <f>IF(K1393="是",F1393*0.25*(价格数据!C1394/价格数据!C1393),C1393*(价格数据!C1394/价格数据!C1393))</f>
        <v>30559.711141401778</v>
      </c>
      <c r="D1394">
        <f>IF(K1393="是",F1393*0.25*(价格数据!D1394/价格数据!D1393),D1393*(价格数据!D1394/价格数据!D1393))</f>
        <v>29100.972595490315</v>
      </c>
      <c r="E1394">
        <f>IF(K1393="是",F1393*0.25*(价格数据!E1394/价格数据!E1393),E1393*(价格数据!E1394/价格数据!E1393))</f>
        <v>30399.313216403913</v>
      </c>
      <c r="F1394">
        <f t="shared" si="294"/>
        <v>119756.71886633463</v>
      </c>
      <c r="G1394">
        <f t="shared" si="295"/>
        <v>0.24797541377352156</v>
      </c>
      <c r="H1394">
        <f t="shared" si="296"/>
        <v>0.25518160008634438</v>
      </c>
      <c r="I1394">
        <f t="shared" si="297"/>
        <v>0.24300075078018044</v>
      </c>
      <c r="J1394">
        <f t="shared" si="298"/>
        <v>0.25384223535995359</v>
      </c>
      <c r="K1394" t="str">
        <f>IF(OR(
 ROUND(G1394,4)&gt;(0.25+参数设置!B$3), ROUND(G1394,4)&lt;(0.25-参数设置!B$3),
 ROUND(H1394,4)&gt;(0.25+参数设置!B$3), ROUND(H1394,4)&lt;(0.25-参数设置!B$3),
 ROUND(I1394,4)&gt;(0.25+参数设置!B$3), ROUND(I1394,4)&lt;(0.25-参数设置!B$3),
 ROUND(J1394,4)&gt;(0.25+参数设置!B$3), ROUND(J1394,4)&lt;(0.25-参数设置!B$3)
),"是","否")</f>
        <v>否</v>
      </c>
      <c r="L1394">
        <f t="shared" si="299"/>
        <v>29696.721913038626</v>
      </c>
      <c r="M1394">
        <f t="shared" si="300"/>
        <v>30559.711141401778</v>
      </c>
      <c r="N1394">
        <f t="shared" si="301"/>
        <v>29100.972595490315</v>
      </c>
      <c r="O1394">
        <f t="shared" si="302"/>
        <v>30399.313216403913</v>
      </c>
      <c r="P1394">
        <f t="shared" si="303"/>
        <v>0</v>
      </c>
      <c r="Q1394">
        <f t="shared" si="304"/>
        <v>0</v>
      </c>
      <c r="R1394">
        <f t="shared" si="305"/>
        <v>0</v>
      </c>
      <c r="S1394">
        <f t="shared" si="306"/>
        <v>0</v>
      </c>
      <c r="T1394">
        <f t="shared" si="307"/>
        <v>0</v>
      </c>
      <c r="U1394">
        <f>T1394*参数设置!B1395</f>
        <v>0</v>
      </c>
    </row>
    <row r="1395" spans="1:21" x14ac:dyDescent="0.25">
      <c r="A1395" s="3">
        <v>42877</v>
      </c>
      <c r="B1395">
        <f>IF(K1394="是",F1394*0.25*(价格数据!B1395/价格数据!B1394),B1394*(价格数据!B1395/价格数据!B1394))</f>
        <v>29722.909498499859</v>
      </c>
      <c r="C1395">
        <f>IF(K1394="是",F1394*0.25*(价格数据!C1395/价格数据!C1394),C1394*(价格数据!C1395/价格数据!C1394))</f>
        <v>30625.572587827213</v>
      </c>
      <c r="D1395">
        <f>IF(K1394="是",F1394*0.25*(价格数据!D1395/价格数据!D1394),D1394*(价格数据!D1395/价格数据!D1394))</f>
        <v>29073.649750769866</v>
      </c>
      <c r="E1395">
        <f>IF(K1394="是",F1394*0.25*(价格数据!E1395/价格数据!E1394),E1394*(价格数据!E1395/价格数据!E1394))</f>
        <v>30400.529128136983</v>
      </c>
      <c r="F1395">
        <f t="shared" si="294"/>
        <v>119822.66096523392</v>
      </c>
      <c r="G1395">
        <f t="shared" si="295"/>
        <v>0.24805749813154163</v>
      </c>
      <c r="H1395">
        <f t="shared" si="296"/>
        <v>0.25559082348132045</v>
      </c>
      <c r="I1395">
        <f t="shared" si="297"/>
        <v>0.24263899262932803</v>
      </c>
      <c r="J1395">
        <f t="shared" si="298"/>
        <v>0.25371268575780986</v>
      </c>
      <c r="K1395" t="str">
        <f>IF(OR(
 ROUND(G1395,4)&gt;(0.25+参数设置!B$3), ROUND(G1395,4)&lt;(0.25-参数设置!B$3),
 ROUND(H1395,4)&gt;(0.25+参数设置!B$3), ROUND(H1395,4)&lt;(0.25-参数设置!B$3),
 ROUND(I1395,4)&gt;(0.25+参数设置!B$3), ROUND(I1395,4)&lt;(0.25-参数设置!B$3),
 ROUND(J1395,4)&gt;(0.25+参数设置!B$3), ROUND(J1395,4)&lt;(0.25-参数设置!B$3)
),"是","否")</f>
        <v>否</v>
      </c>
      <c r="L1395">
        <f t="shared" si="299"/>
        <v>29722.909498499859</v>
      </c>
      <c r="M1395">
        <f t="shared" si="300"/>
        <v>30625.572587827213</v>
      </c>
      <c r="N1395">
        <f t="shared" si="301"/>
        <v>29073.649750769866</v>
      </c>
      <c r="O1395">
        <f t="shared" si="302"/>
        <v>30400.529128136983</v>
      </c>
      <c r="P1395">
        <f t="shared" si="303"/>
        <v>0</v>
      </c>
      <c r="Q1395">
        <f t="shared" si="304"/>
        <v>0</v>
      </c>
      <c r="R1395">
        <f t="shared" si="305"/>
        <v>0</v>
      </c>
      <c r="S1395">
        <f t="shared" si="306"/>
        <v>0</v>
      </c>
      <c r="T1395">
        <f t="shared" si="307"/>
        <v>0</v>
      </c>
      <c r="U1395">
        <f>T1395*参数设置!B1396</f>
        <v>0</v>
      </c>
    </row>
    <row r="1396" spans="1:21" x14ac:dyDescent="0.25">
      <c r="A1396" s="3">
        <v>42878</v>
      </c>
      <c r="B1396">
        <f>IF(K1395="是",F1395*0.25*(价格数据!B1396/价格数据!B1395),B1395*(价格数据!B1396/价格数据!B1395))</f>
        <v>29853.847425806027</v>
      </c>
      <c r="C1396">
        <f>IF(K1395="是",F1395*0.25*(价格数据!C1396/价格数据!C1395),C1395*(价格数据!C1396/价格数据!C1395))</f>
        <v>30768.272388415658</v>
      </c>
      <c r="D1396">
        <f>IF(K1395="是",F1395*0.25*(价格数据!D1396/价格数据!D1395),D1395*(价格数据!D1396/价格数据!D1395))</f>
        <v>29066.68510407642</v>
      </c>
      <c r="E1396">
        <f>IF(K1395="是",F1395*0.25*(价格数据!E1396/价格数据!E1395),E1395*(价格数据!E1396/价格数据!E1395))</f>
        <v>30398.705260537376</v>
      </c>
      <c r="F1396">
        <f t="shared" si="294"/>
        <v>120087.51017883548</v>
      </c>
      <c r="G1396">
        <f t="shared" si="295"/>
        <v>0.2486007694001432</v>
      </c>
      <c r="H1396">
        <f t="shared" si="296"/>
        <v>0.25621542442336637</v>
      </c>
      <c r="I1396">
        <f t="shared" si="297"/>
        <v>0.24204586356058203</v>
      </c>
      <c r="J1396">
        <f t="shared" si="298"/>
        <v>0.25313794261590844</v>
      </c>
      <c r="K1396" t="str">
        <f>IF(OR(
 ROUND(G1396,4)&gt;(0.25+参数设置!B$3), ROUND(G1396,4)&lt;(0.25-参数设置!B$3),
 ROUND(H1396,4)&gt;(0.25+参数设置!B$3), ROUND(H1396,4)&lt;(0.25-参数设置!B$3),
 ROUND(I1396,4)&gt;(0.25+参数设置!B$3), ROUND(I1396,4)&lt;(0.25-参数设置!B$3),
 ROUND(J1396,4)&gt;(0.25+参数设置!B$3), ROUND(J1396,4)&lt;(0.25-参数设置!B$3)
),"是","否")</f>
        <v>否</v>
      </c>
      <c r="L1396">
        <f t="shared" si="299"/>
        <v>29853.847425806027</v>
      </c>
      <c r="M1396">
        <f t="shared" si="300"/>
        <v>30768.272388415658</v>
      </c>
      <c r="N1396">
        <f t="shared" si="301"/>
        <v>29066.68510407642</v>
      </c>
      <c r="O1396">
        <f t="shared" si="302"/>
        <v>30398.705260537376</v>
      </c>
      <c r="P1396">
        <f t="shared" si="303"/>
        <v>0</v>
      </c>
      <c r="Q1396">
        <f t="shared" si="304"/>
        <v>0</v>
      </c>
      <c r="R1396">
        <f t="shared" si="305"/>
        <v>0</v>
      </c>
      <c r="S1396">
        <f t="shared" si="306"/>
        <v>0</v>
      </c>
      <c r="T1396">
        <f t="shared" si="307"/>
        <v>0</v>
      </c>
      <c r="U1396">
        <f>T1396*参数设置!B1397</f>
        <v>0</v>
      </c>
    </row>
    <row r="1397" spans="1:21" x14ac:dyDescent="0.25">
      <c r="A1397" s="3">
        <v>42879</v>
      </c>
      <c r="B1397">
        <f>IF(K1396="是",F1396*0.25*(价格数据!B1397/价格数据!B1396),B1396*(价格数据!B1397/价格数据!B1396))</f>
        <v>29853.847425806027</v>
      </c>
      <c r="C1397">
        <f>IF(K1396="是",F1396*0.25*(价格数据!C1397/价格数据!C1396),C1396*(价格数据!C1397/价格数据!C1396))</f>
        <v>30427.988248550908</v>
      </c>
      <c r="D1397">
        <f>IF(K1396="是",F1396*0.25*(价格数据!D1397/价格数据!D1396),D1396*(价格数据!D1397/价格数据!D1396))</f>
        <v>29119.99143838396</v>
      </c>
      <c r="E1397">
        <f>IF(K1396="是",F1396*0.25*(价格数据!E1397/价格数据!E1396),E1396*(价格数据!E1397/价格数据!E1396))</f>
        <v>30399.009238470648</v>
      </c>
      <c r="F1397">
        <f t="shared" si="294"/>
        <v>119800.83635121155</v>
      </c>
      <c r="G1397">
        <f t="shared" si="295"/>
        <v>0.24919565117463485</v>
      </c>
      <c r="H1397">
        <f t="shared" si="296"/>
        <v>0.25398811206415411</v>
      </c>
      <c r="I1397">
        <f t="shared" si="297"/>
        <v>0.24307001791719521</v>
      </c>
      <c r="J1397">
        <f t="shared" si="298"/>
        <v>0.25374621884401577</v>
      </c>
      <c r="K1397" t="str">
        <f>IF(OR(
 ROUND(G1397,4)&gt;(0.25+参数设置!B$3), ROUND(G1397,4)&lt;(0.25-参数设置!B$3),
 ROUND(H1397,4)&gt;(0.25+参数设置!B$3), ROUND(H1397,4)&lt;(0.25-参数设置!B$3),
 ROUND(I1397,4)&gt;(0.25+参数设置!B$3), ROUND(I1397,4)&lt;(0.25-参数设置!B$3),
 ROUND(J1397,4)&gt;(0.25+参数设置!B$3), ROUND(J1397,4)&lt;(0.25-参数设置!B$3)
),"是","否")</f>
        <v>否</v>
      </c>
      <c r="L1397">
        <f t="shared" si="299"/>
        <v>29853.847425806027</v>
      </c>
      <c r="M1397">
        <f t="shared" si="300"/>
        <v>30427.988248550908</v>
      </c>
      <c r="N1397">
        <f t="shared" si="301"/>
        <v>29119.99143838396</v>
      </c>
      <c r="O1397">
        <f t="shared" si="302"/>
        <v>30399.009238470648</v>
      </c>
      <c r="P1397">
        <f t="shared" si="303"/>
        <v>0</v>
      </c>
      <c r="Q1397">
        <f t="shared" si="304"/>
        <v>0</v>
      </c>
      <c r="R1397">
        <f t="shared" si="305"/>
        <v>0</v>
      </c>
      <c r="S1397">
        <f t="shared" si="306"/>
        <v>0</v>
      </c>
      <c r="T1397">
        <f t="shared" si="307"/>
        <v>0</v>
      </c>
      <c r="U1397">
        <f>T1397*参数设置!B1398</f>
        <v>0</v>
      </c>
    </row>
    <row r="1398" spans="1:21" x14ac:dyDescent="0.25">
      <c r="A1398" s="3">
        <v>42880</v>
      </c>
      <c r="B1398">
        <f>IF(K1397="是",F1397*0.25*(价格数据!B1398/价格数据!B1397),B1397*(价格数据!B1398/价格数据!B1397))</f>
        <v>30491.078672029373</v>
      </c>
      <c r="C1398">
        <f>IF(K1397="是",F1397*0.25*(价格数据!C1398/价格数据!C1397),C1397*(价格数据!C1398/价格数据!C1397))</f>
        <v>30559.711141401778</v>
      </c>
      <c r="D1398">
        <f>IF(K1397="是",F1397*0.25*(价格数据!D1398/价格数据!D1397),D1397*(价格数据!D1398/价格数据!D1397))</f>
        <v>29251.516112479447</v>
      </c>
      <c r="E1398">
        <f>IF(K1397="是",F1397*0.25*(价格数据!E1398/价格数据!E1397),E1397*(价格数据!E1398/价格数据!E1397))</f>
        <v>30402.049017803321</v>
      </c>
      <c r="F1398">
        <f t="shared" si="294"/>
        <v>120704.35494371392</v>
      </c>
      <c r="G1398">
        <f t="shared" si="295"/>
        <v>0.25260959876922234</v>
      </c>
      <c r="H1398">
        <f t="shared" si="296"/>
        <v>0.25317819854678969</v>
      </c>
      <c r="I1398">
        <f t="shared" si="297"/>
        <v>0.24234018835625132</v>
      </c>
      <c r="J1398">
        <f t="shared" si="298"/>
        <v>0.25187201432773665</v>
      </c>
      <c r="K1398" t="str">
        <f>IF(OR(
 ROUND(G1398,4)&gt;(0.25+参数设置!B$3), ROUND(G1398,4)&lt;(0.25-参数设置!B$3),
 ROUND(H1398,4)&gt;(0.25+参数设置!B$3), ROUND(H1398,4)&lt;(0.25-参数设置!B$3),
 ROUND(I1398,4)&gt;(0.25+参数设置!B$3), ROUND(I1398,4)&lt;(0.25-参数设置!B$3),
 ROUND(J1398,4)&gt;(0.25+参数设置!B$3), ROUND(J1398,4)&lt;(0.25-参数设置!B$3)
),"是","否")</f>
        <v>否</v>
      </c>
      <c r="L1398">
        <f t="shared" si="299"/>
        <v>30491.078672029373</v>
      </c>
      <c r="M1398">
        <f t="shared" si="300"/>
        <v>30559.711141401778</v>
      </c>
      <c r="N1398">
        <f t="shared" si="301"/>
        <v>29251.516112479447</v>
      </c>
      <c r="O1398">
        <f t="shared" si="302"/>
        <v>30402.049017803321</v>
      </c>
      <c r="P1398">
        <f t="shared" si="303"/>
        <v>0</v>
      </c>
      <c r="Q1398">
        <f t="shared" si="304"/>
        <v>0</v>
      </c>
      <c r="R1398">
        <f t="shared" si="305"/>
        <v>0</v>
      </c>
      <c r="S1398">
        <f t="shared" si="306"/>
        <v>0</v>
      </c>
      <c r="T1398">
        <f t="shared" si="307"/>
        <v>0</v>
      </c>
      <c r="U1398">
        <f>T1398*参数设置!B1399</f>
        <v>0</v>
      </c>
    </row>
    <row r="1399" spans="1:21" x14ac:dyDescent="0.25">
      <c r="A1399" s="3">
        <v>42881</v>
      </c>
      <c r="B1399">
        <f>IF(K1398="是",F1398*0.25*(价格数据!B1399/价格数据!B1398),B1398*(价格数据!B1399/价格数据!B1398))</f>
        <v>30438.703501106909</v>
      </c>
      <c r="C1399">
        <f>IF(K1398="是",F1398*0.25*(价格数据!C1399/价格数据!C1398),C1398*(价格数据!C1399/价格数据!C1398))</f>
        <v>30603.618772352067</v>
      </c>
      <c r="D1399">
        <f>IF(K1398="是",F1398*0.25*(价格数据!D1399/价格数据!D1398),D1398*(价格数据!D1399/价格数据!D1398))</f>
        <v>29211.067587452115</v>
      </c>
      <c r="E1399">
        <f>IF(K1398="是",F1398*0.25*(价格数据!E1399/价格数据!E1398),E1398*(价格数据!E1399/价格数据!E1398))</f>
        <v>30409.040510268474</v>
      </c>
      <c r="F1399">
        <f t="shared" si="294"/>
        <v>120662.43037117957</v>
      </c>
      <c r="G1399">
        <f t="shared" si="295"/>
        <v>0.25226330521830137</v>
      </c>
      <c r="H1399">
        <f t="shared" si="296"/>
        <v>0.25363005434425423</v>
      </c>
      <c r="I1399">
        <f t="shared" si="297"/>
        <v>0.24208916974068534</v>
      </c>
      <c r="J1399">
        <f t="shared" si="298"/>
        <v>0.25201747069675906</v>
      </c>
      <c r="K1399" t="str">
        <f>IF(OR(
 ROUND(G1399,4)&gt;(0.25+参数设置!B$3), ROUND(G1399,4)&lt;(0.25-参数设置!B$3),
 ROUND(H1399,4)&gt;(0.25+参数设置!B$3), ROUND(H1399,4)&lt;(0.25-参数设置!B$3),
 ROUND(I1399,4)&gt;(0.25+参数设置!B$3), ROUND(I1399,4)&lt;(0.25-参数设置!B$3),
 ROUND(J1399,4)&gt;(0.25+参数设置!B$3), ROUND(J1399,4)&lt;(0.25-参数设置!B$3)
),"是","否")</f>
        <v>否</v>
      </c>
      <c r="L1399">
        <f t="shared" si="299"/>
        <v>30438.703501106909</v>
      </c>
      <c r="M1399">
        <f t="shared" si="300"/>
        <v>30603.618772352067</v>
      </c>
      <c r="N1399">
        <f t="shared" si="301"/>
        <v>29211.067587452115</v>
      </c>
      <c r="O1399">
        <f t="shared" si="302"/>
        <v>30409.040510268474</v>
      </c>
      <c r="P1399">
        <f t="shared" si="303"/>
        <v>0</v>
      </c>
      <c r="Q1399">
        <f t="shared" si="304"/>
        <v>0</v>
      </c>
      <c r="R1399">
        <f t="shared" si="305"/>
        <v>0</v>
      </c>
      <c r="S1399">
        <f t="shared" si="306"/>
        <v>0</v>
      </c>
      <c r="T1399">
        <f t="shared" si="307"/>
        <v>0</v>
      </c>
      <c r="U1399">
        <f>T1399*参数设置!B1400</f>
        <v>0</v>
      </c>
    </row>
    <row r="1400" spans="1:21" x14ac:dyDescent="0.25">
      <c r="A1400" s="3">
        <v>42882</v>
      </c>
      <c r="B1400">
        <f>IF(K1399="是",F1399*0.25*(价格数据!B1400/价格数据!B1399),B1399*(价格数据!B1400/价格数据!B1399))</f>
        <v>30438.703501106909</v>
      </c>
      <c r="C1400">
        <f>IF(K1399="是",F1399*0.25*(价格数据!C1400/价格数据!C1399),C1399*(价格数据!C1400/价格数据!C1399))</f>
        <v>30603.618772352067</v>
      </c>
      <c r="D1400">
        <f>IF(K1399="是",F1399*0.25*(价格数据!D1400/价格数据!D1399),D1399*(价格数据!D1400/价格数据!D1399))</f>
        <v>29211.067587452115</v>
      </c>
      <c r="E1400">
        <f>IF(K1399="是",F1399*0.25*(价格数据!E1400/价格数据!E1399),E1399*(价格数据!E1400/价格数据!E1399))</f>
        <v>30409.040510268474</v>
      </c>
      <c r="F1400">
        <f t="shared" si="294"/>
        <v>120662.43037117957</v>
      </c>
      <c r="G1400">
        <f t="shared" si="295"/>
        <v>0.25226330521830137</v>
      </c>
      <c r="H1400">
        <f t="shared" si="296"/>
        <v>0.25363005434425423</v>
      </c>
      <c r="I1400">
        <f t="shared" si="297"/>
        <v>0.24208916974068534</v>
      </c>
      <c r="J1400">
        <f t="shared" si="298"/>
        <v>0.25201747069675906</v>
      </c>
      <c r="K1400" t="str">
        <f>IF(OR(
 ROUND(G1400,4)&gt;(0.25+参数设置!B$3), ROUND(G1400,4)&lt;(0.25-参数设置!B$3),
 ROUND(H1400,4)&gt;(0.25+参数设置!B$3), ROUND(H1400,4)&lt;(0.25-参数设置!B$3),
 ROUND(I1400,4)&gt;(0.25+参数设置!B$3), ROUND(I1400,4)&lt;(0.25-参数设置!B$3),
 ROUND(J1400,4)&gt;(0.25+参数设置!B$3), ROUND(J1400,4)&lt;(0.25-参数设置!B$3)
),"是","否")</f>
        <v>否</v>
      </c>
      <c r="L1400">
        <f t="shared" si="299"/>
        <v>30438.703501106909</v>
      </c>
      <c r="M1400">
        <f t="shared" si="300"/>
        <v>30603.618772352067</v>
      </c>
      <c r="N1400">
        <f t="shared" si="301"/>
        <v>29211.067587452115</v>
      </c>
      <c r="O1400">
        <f t="shared" si="302"/>
        <v>30409.040510268474</v>
      </c>
      <c r="P1400">
        <f t="shared" si="303"/>
        <v>0</v>
      </c>
      <c r="Q1400">
        <f t="shared" si="304"/>
        <v>0</v>
      </c>
      <c r="R1400">
        <f t="shared" si="305"/>
        <v>0</v>
      </c>
      <c r="S1400">
        <f t="shared" si="306"/>
        <v>0</v>
      </c>
      <c r="T1400">
        <f t="shared" si="307"/>
        <v>0</v>
      </c>
      <c r="U1400">
        <f>T1400*参数设置!B1401</f>
        <v>0</v>
      </c>
    </row>
    <row r="1401" spans="1:21" x14ac:dyDescent="0.25">
      <c r="A1401" s="3">
        <v>42883</v>
      </c>
      <c r="B1401">
        <f>IF(K1400="是",F1400*0.25*(价格数据!B1401/价格数据!B1400),B1400*(价格数据!B1401/价格数据!B1400))</f>
        <v>30438.703501106909</v>
      </c>
      <c r="C1401">
        <f>IF(K1400="是",F1400*0.25*(价格数据!C1401/价格数据!C1400),C1400*(价格数据!C1401/价格数据!C1400))</f>
        <v>30603.618772352067</v>
      </c>
      <c r="D1401">
        <f>IF(K1400="是",F1400*0.25*(价格数据!D1401/价格数据!D1400),D1400*(价格数据!D1401/价格数据!D1400))</f>
        <v>29211.067587452115</v>
      </c>
      <c r="E1401">
        <f>IF(K1400="是",F1400*0.25*(价格数据!E1401/价格数据!E1400),E1400*(价格数据!E1401/价格数据!E1400))</f>
        <v>30409.040510268474</v>
      </c>
      <c r="F1401">
        <f t="shared" si="294"/>
        <v>120662.43037117957</v>
      </c>
      <c r="G1401">
        <f t="shared" si="295"/>
        <v>0.25226330521830137</v>
      </c>
      <c r="H1401">
        <f t="shared" si="296"/>
        <v>0.25363005434425423</v>
      </c>
      <c r="I1401">
        <f t="shared" si="297"/>
        <v>0.24208916974068534</v>
      </c>
      <c r="J1401">
        <f t="shared" si="298"/>
        <v>0.25201747069675906</v>
      </c>
      <c r="K1401" t="str">
        <f>IF(OR(
 ROUND(G1401,4)&gt;(0.25+参数设置!B$3), ROUND(G1401,4)&lt;(0.25-参数设置!B$3),
 ROUND(H1401,4)&gt;(0.25+参数设置!B$3), ROUND(H1401,4)&lt;(0.25-参数设置!B$3),
 ROUND(I1401,4)&gt;(0.25+参数设置!B$3), ROUND(I1401,4)&lt;(0.25-参数设置!B$3),
 ROUND(J1401,4)&gt;(0.25+参数设置!B$3), ROUND(J1401,4)&lt;(0.25-参数设置!B$3)
),"是","否")</f>
        <v>否</v>
      </c>
      <c r="L1401">
        <f t="shared" si="299"/>
        <v>30438.703501106909</v>
      </c>
      <c r="M1401">
        <f t="shared" si="300"/>
        <v>30603.618772352067</v>
      </c>
      <c r="N1401">
        <f t="shared" si="301"/>
        <v>29211.067587452115</v>
      </c>
      <c r="O1401">
        <f t="shared" si="302"/>
        <v>30409.040510268474</v>
      </c>
      <c r="P1401">
        <f t="shared" si="303"/>
        <v>0</v>
      </c>
      <c r="Q1401">
        <f t="shared" si="304"/>
        <v>0</v>
      </c>
      <c r="R1401">
        <f t="shared" si="305"/>
        <v>0</v>
      </c>
      <c r="S1401">
        <f t="shared" si="306"/>
        <v>0</v>
      </c>
      <c r="T1401">
        <f t="shared" si="307"/>
        <v>0</v>
      </c>
      <c r="U1401">
        <f>T1401*参数设置!B1402</f>
        <v>0</v>
      </c>
    </row>
    <row r="1402" spans="1:21" x14ac:dyDescent="0.25">
      <c r="A1402" s="3">
        <v>42884</v>
      </c>
      <c r="B1402">
        <f>IF(K1401="是",F1401*0.25*(价格数据!B1402/价格数据!B1401),B1401*(价格数据!B1402/价格数据!B1401))</f>
        <v>30438.703501106909</v>
      </c>
      <c r="C1402">
        <f>IF(K1401="是",F1401*0.25*(价格数据!C1402/价格数据!C1401),C1401*(价格数据!C1402/价格数据!C1401))</f>
        <v>30603.618772352067</v>
      </c>
      <c r="D1402">
        <f>IF(K1401="是",F1401*0.25*(价格数据!D1402/价格数据!D1401),D1401*(价格数据!D1402/价格数据!D1401))</f>
        <v>29211.067587452115</v>
      </c>
      <c r="E1402">
        <f>IF(K1401="是",F1401*0.25*(价格数据!E1402/价格数据!E1401),E1401*(价格数据!E1402/价格数据!E1401))</f>
        <v>30409.040510268474</v>
      </c>
      <c r="F1402">
        <f t="shared" si="294"/>
        <v>120662.43037117957</v>
      </c>
      <c r="G1402">
        <f t="shared" si="295"/>
        <v>0.25226330521830137</v>
      </c>
      <c r="H1402">
        <f t="shared" si="296"/>
        <v>0.25363005434425423</v>
      </c>
      <c r="I1402">
        <f t="shared" si="297"/>
        <v>0.24208916974068534</v>
      </c>
      <c r="J1402">
        <f t="shared" si="298"/>
        <v>0.25201747069675906</v>
      </c>
      <c r="K1402" t="str">
        <f>IF(OR(
 ROUND(G1402,4)&gt;(0.25+参数设置!B$3), ROUND(G1402,4)&lt;(0.25-参数设置!B$3),
 ROUND(H1402,4)&gt;(0.25+参数设置!B$3), ROUND(H1402,4)&lt;(0.25-参数设置!B$3),
 ROUND(I1402,4)&gt;(0.25+参数设置!B$3), ROUND(I1402,4)&lt;(0.25-参数设置!B$3),
 ROUND(J1402,4)&gt;(0.25+参数设置!B$3), ROUND(J1402,4)&lt;(0.25-参数设置!B$3)
),"是","否")</f>
        <v>否</v>
      </c>
      <c r="L1402">
        <f t="shared" si="299"/>
        <v>30438.703501106909</v>
      </c>
      <c r="M1402">
        <f t="shared" si="300"/>
        <v>30603.618772352067</v>
      </c>
      <c r="N1402">
        <f t="shared" si="301"/>
        <v>29211.067587452115</v>
      </c>
      <c r="O1402">
        <f t="shared" si="302"/>
        <v>30409.040510268474</v>
      </c>
      <c r="P1402">
        <f t="shared" si="303"/>
        <v>0</v>
      </c>
      <c r="Q1402">
        <f t="shared" si="304"/>
        <v>0</v>
      </c>
      <c r="R1402">
        <f t="shared" si="305"/>
        <v>0</v>
      </c>
      <c r="S1402">
        <f t="shared" si="306"/>
        <v>0</v>
      </c>
      <c r="T1402">
        <f t="shared" si="307"/>
        <v>0</v>
      </c>
      <c r="U1402">
        <f>T1402*参数设置!B1403</f>
        <v>0</v>
      </c>
    </row>
    <row r="1403" spans="1:21" x14ac:dyDescent="0.25">
      <c r="A1403" s="3">
        <v>42885</v>
      </c>
      <c r="B1403">
        <f>IF(K1402="是",F1402*0.25*(价格数据!B1403/价格数据!B1402),B1402*(价格数据!B1403/价格数据!B1402))</f>
        <v>30438.703501106909</v>
      </c>
      <c r="C1403">
        <f>IF(K1402="是",F1402*0.25*(价格数据!C1403/价格数据!C1402),C1402*(价格数据!C1403/价格数据!C1402))</f>
        <v>30603.618772352067</v>
      </c>
      <c r="D1403">
        <f>IF(K1402="是",F1402*0.25*(价格数据!D1403/价格数据!D1402),D1402*(价格数据!D1403/价格数据!D1402))</f>
        <v>29211.067587452115</v>
      </c>
      <c r="E1403">
        <f>IF(K1402="是",F1402*0.25*(价格数据!E1403/价格数据!E1402),E1402*(价格数据!E1403/价格数据!E1402))</f>
        <v>30409.040510268474</v>
      </c>
      <c r="F1403">
        <f t="shared" si="294"/>
        <v>120662.43037117957</v>
      </c>
      <c r="G1403">
        <f t="shared" si="295"/>
        <v>0.25226330521830137</v>
      </c>
      <c r="H1403">
        <f t="shared" si="296"/>
        <v>0.25363005434425423</v>
      </c>
      <c r="I1403">
        <f t="shared" si="297"/>
        <v>0.24208916974068534</v>
      </c>
      <c r="J1403">
        <f t="shared" si="298"/>
        <v>0.25201747069675906</v>
      </c>
      <c r="K1403" t="str">
        <f>IF(OR(
 ROUND(G1403,4)&gt;(0.25+参数设置!B$3), ROUND(G1403,4)&lt;(0.25-参数设置!B$3),
 ROUND(H1403,4)&gt;(0.25+参数设置!B$3), ROUND(H1403,4)&lt;(0.25-参数设置!B$3),
 ROUND(I1403,4)&gt;(0.25+参数设置!B$3), ROUND(I1403,4)&lt;(0.25-参数设置!B$3),
 ROUND(J1403,4)&gt;(0.25+参数设置!B$3), ROUND(J1403,4)&lt;(0.25-参数设置!B$3)
),"是","否")</f>
        <v>否</v>
      </c>
      <c r="L1403">
        <f t="shared" si="299"/>
        <v>30438.703501106909</v>
      </c>
      <c r="M1403">
        <f t="shared" si="300"/>
        <v>30603.618772352067</v>
      </c>
      <c r="N1403">
        <f t="shared" si="301"/>
        <v>29211.067587452115</v>
      </c>
      <c r="O1403">
        <f t="shared" si="302"/>
        <v>30409.040510268474</v>
      </c>
      <c r="P1403">
        <f t="shared" si="303"/>
        <v>0</v>
      </c>
      <c r="Q1403">
        <f t="shared" si="304"/>
        <v>0</v>
      </c>
      <c r="R1403">
        <f t="shared" si="305"/>
        <v>0</v>
      </c>
      <c r="S1403">
        <f t="shared" si="306"/>
        <v>0</v>
      </c>
      <c r="T1403">
        <f t="shared" si="307"/>
        <v>0</v>
      </c>
      <c r="U1403">
        <f>T1403*参数设置!B1404</f>
        <v>0</v>
      </c>
    </row>
    <row r="1404" spans="1:21" x14ac:dyDescent="0.25">
      <c r="A1404" s="3">
        <v>42886</v>
      </c>
      <c r="B1404">
        <f>IF(K1403="是",F1403*0.25*(价格数据!B1404/价格数据!B1403),B1403*(价格数据!B1404/价格数据!B1403))</f>
        <v>30456.161891414398</v>
      </c>
      <c r="C1404">
        <f>IF(K1403="是",F1403*0.25*(价格数据!C1404/价格数据!C1403),C1403*(价格数据!C1404/价格数据!C1403))</f>
        <v>30460.918971763625</v>
      </c>
      <c r="D1404">
        <f>IF(K1403="是",F1403*0.25*(价格数据!D1404/价格数据!D1403),D1403*(价格数据!D1404/价格数据!D1403))</f>
        <v>29260.623727386253</v>
      </c>
      <c r="E1404">
        <f>IF(K1403="是",F1403*0.25*(价格数据!E1404/价格数据!E1403),E1403*(价格数据!E1404/价格数据!E1403))</f>
        <v>30394.753547404904</v>
      </c>
      <c r="F1404">
        <f t="shared" si="294"/>
        <v>120572.45813796918</v>
      </c>
      <c r="G1404">
        <f t="shared" si="295"/>
        <v>0.25259634216434312</v>
      </c>
      <c r="H1404">
        <f t="shared" si="296"/>
        <v>0.2526357962853148</v>
      </c>
      <c r="I1404">
        <f t="shared" si="297"/>
        <v>0.24268082594703161</v>
      </c>
      <c r="J1404">
        <f t="shared" si="298"/>
        <v>0.25208703560331053</v>
      </c>
      <c r="K1404" t="str">
        <f>IF(OR(
 ROUND(G1404,4)&gt;(0.25+参数设置!B$3), ROUND(G1404,4)&lt;(0.25-参数设置!B$3),
 ROUND(H1404,4)&gt;(0.25+参数设置!B$3), ROUND(H1404,4)&lt;(0.25-参数设置!B$3),
 ROUND(I1404,4)&gt;(0.25+参数设置!B$3), ROUND(I1404,4)&lt;(0.25-参数设置!B$3),
 ROUND(J1404,4)&gt;(0.25+参数设置!B$3), ROUND(J1404,4)&lt;(0.25-参数设置!B$3)
),"是","否")</f>
        <v>否</v>
      </c>
      <c r="L1404">
        <f t="shared" si="299"/>
        <v>30456.161891414398</v>
      </c>
      <c r="M1404">
        <f t="shared" si="300"/>
        <v>30460.918971763625</v>
      </c>
      <c r="N1404">
        <f t="shared" si="301"/>
        <v>29260.623727386253</v>
      </c>
      <c r="O1404">
        <f t="shared" si="302"/>
        <v>30394.753547404904</v>
      </c>
      <c r="P1404">
        <f t="shared" si="303"/>
        <v>0</v>
      </c>
      <c r="Q1404">
        <f t="shared" si="304"/>
        <v>0</v>
      </c>
      <c r="R1404">
        <f t="shared" si="305"/>
        <v>0</v>
      </c>
      <c r="S1404">
        <f t="shared" si="306"/>
        <v>0</v>
      </c>
      <c r="T1404">
        <f t="shared" si="307"/>
        <v>0</v>
      </c>
      <c r="U1404">
        <f>T1404*参数设置!B1405</f>
        <v>0</v>
      </c>
    </row>
    <row r="1405" spans="1:21" x14ac:dyDescent="0.25">
      <c r="A1405" s="3">
        <v>42887</v>
      </c>
      <c r="B1405">
        <f>IF(K1404="是",F1404*0.25*(价格数据!B1405/价格数据!B1404),B1404*(价格数据!B1405/价格数据!B1404))</f>
        <v>30525.995452644351</v>
      </c>
      <c r="C1405">
        <f>IF(K1404="是",F1404*0.25*(价格数据!C1405/价格数据!C1404),C1404*(价格数据!C1405/价格数据!C1404))</f>
        <v>30482.872787238772</v>
      </c>
      <c r="D1405">
        <f>IF(K1404="是",F1404*0.25*(价格数据!D1405/价格数据!D1404),D1404*(价格数据!D1405/价格数据!D1404))</f>
        <v>29335.359743827485</v>
      </c>
      <c r="E1405">
        <f>IF(K1404="是",F1404*0.25*(价格数据!E1405/价格数据!E1404),E1404*(价格数据!E1405/价格数据!E1404))</f>
        <v>30400.529128136983</v>
      </c>
      <c r="F1405">
        <f t="shared" si="294"/>
        <v>120744.75711184759</v>
      </c>
      <c r="G1405">
        <f t="shared" si="295"/>
        <v>0.25281425200406576</v>
      </c>
      <c r="H1405">
        <f t="shared" si="296"/>
        <v>0.25245711297428886</v>
      </c>
      <c r="I1405">
        <f t="shared" si="297"/>
        <v>0.24295348672285391</v>
      </c>
      <c r="J1405">
        <f t="shared" si="298"/>
        <v>0.2517751482987915</v>
      </c>
      <c r="K1405" t="str">
        <f>IF(OR(
 ROUND(G1405,4)&gt;(0.25+参数设置!B$3), ROUND(G1405,4)&lt;(0.25-参数设置!B$3),
 ROUND(H1405,4)&gt;(0.25+参数设置!B$3), ROUND(H1405,4)&lt;(0.25-参数设置!B$3),
 ROUND(I1405,4)&gt;(0.25+参数设置!B$3), ROUND(I1405,4)&lt;(0.25-参数设置!B$3),
 ROUND(J1405,4)&gt;(0.25+参数设置!B$3), ROUND(J1405,4)&lt;(0.25-参数设置!B$3)
),"是","否")</f>
        <v>否</v>
      </c>
      <c r="L1405">
        <f t="shared" si="299"/>
        <v>30525.995452644351</v>
      </c>
      <c r="M1405">
        <f t="shared" si="300"/>
        <v>30482.872787238772</v>
      </c>
      <c r="N1405">
        <f t="shared" si="301"/>
        <v>29335.359743827485</v>
      </c>
      <c r="O1405">
        <f t="shared" si="302"/>
        <v>30400.529128136983</v>
      </c>
      <c r="P1405">
        <f t="shared" si="303"/>
        <v>0</v>
      </c>
      <c r="Q1405">
        <f t="shared" si="304"/>
        <v>0</v>
      </c>
      <c r="R1405">
        <f t="shared" si="305"/>
        <v>0</v>
      </c>
      <c r="S1405">
        <f t="shared" si="306"/>
        <v>0</v>
      </c>
      <c r="T1405">
        <f t="shared" si="307"/>
        <v>0</v>
      </c>
      <c r="U1405">
        <f>T1405*参数设置!B1406</f>
        <v>0</v>
      </c>
    </row>
    <row r="1406" spans="1:21" x14ac:dyDescent="0.25">
      <c r="A1406" s="3">
        <v>42888</v>
      </c>
      <c r="B1406">
        <f>IF(K1405="是",F1405*0.25*(价格数据!B1406/价格数据!B1405),B1405*(价格数据!B1406/价格数据!B1405))</f>
        <v>30447.432696260654</v>
      </c>
      <c r="C1406">
        <f>IF(K1405="是",F1405*0.25*(价格数据!C1406/价格数据!C1405),C1405*(价格数据!C1406/价格数据!C1405))</f>
        <v>30417.011340813333</v>
      </c>
      <c r="D1406">
        <f>IF(K1405="是",F1405*0.25*(价格数据!D1406/价格数据!D1405),D1405*(价格数据!D1406/价格数据!D1405))</f>
        <v>29393.219885588434</v>
      </c>
      <c r="E1406">
        <f>IF(K1405="是",F1405*0.25*(价格数据!E1406/价格数据!E1405),E1405*(价格数据!E1406/价格数据!E1405))</f>
        <v>30400.833106070251</v>
      </c>
      <c r="F1406">
        <f t="shared" si="294"/>
        <v>120658.49702873267</v>
      </c>
      <c r="G1406">
        <f t="shared" si="295"/>
        <v>0.25234387503608752</v>
      </c>
      <c r="H1406">
        <f t="shared" si="296"/>
        <v>0.25209174728548178</v>
      </c>
      <c r="I1406">
        <f t="shared" si="297"/>
        <v>0.24360671323950739</v>
      </c>
      <c r="J1406">
        <f t="shared" si="298"/>
        <v>0.25195766443892331</v>
      </c>
      <c r="K1406" t="str">
        <f>IF(OR(
 ROUND(G1406,4)&gt;(0.25+参数设置!B$3), ROUND(G1406,4)&lt;(0.25-参数设置!B$3),
 ROUND(H1406,4)&gt;(0.25+参数设置!B$3), ROUND(H1406,4)&lt;(0.25-参数设置!B$3),
 ROUND(I1406,4)&gt;(0.25+参数设置!B$3), ROUND(I1406,4)&lt;(0.25-参数设置!B$3),
 ROUND(J1406,4)&gt;(0.25+参数设置!B$3), ROUND(J1406,4)&lt;(0.25-参数设置!B$3)
),"是","否")</f>
        <v>否</v>
      </c>
      <c r="L1406">
        <f t="shared" si="299"/>
        <v>30447.432696260654</v>
      </c>
      <c r="M1406">
        <f t="shared" si="300"/>
        <v>30417.011340813333</v>
      </c>
      <c r="N1406">
        <f t="shared" si="301"/>
        <v>29393.219885588434</v>
      </c>
      <c r="O1406">
        <f t="shared" si="302"/>
        <v>30400.833106070251</v>
      </c>
      <c r="P1406">
        <f t="shared" si="303"/>
        <v>0</v>
      </c>
      <c r="Q1406">
        <f t="shared" si="304"/>
        <v>0</v>
      </c>
      <c r="R1406">
        <f t="shared" si="305"/>
        <v>0</v>
      </c>
      <c r="S1406">
        <f t="shared" si="306"/>
        <v>0</v>
      </c>
      <c r="T1406">
        <f t="shared" si="307"/>
        <v>0</v>
      </c>
      <c r="U1406">
        <f>T1406*参数设置!B1407</f>
        <v>0</v>
      </c>
    </row>
    <row r="1407" spans="1:21" x14ac:dyDescent="0.25">
      <c r="A1407" s="3">
        <v>42889</v>
      </c>
      <c r="B1407">
        <f>IF(K1406="是",F1406*0.25*(价格数据!B1407/价格数据!B1406),B1406*(价格数据!B1407/价格数据!B1406))</f>
        <v>30447.432696260654</v>
      </c>
      <c r="C1407">
        <f>IF(K1406="是",F1406*0.25*(价格数据!C1407/价格数据!C1406),C1406*(价格数据!C1407/价格数据!C1406))</f>
        <v>30417.011340813333</v>
      </c>
      <c r="D1407">
        <f>IF(K1406="是",F1406*0.25*(价格数据!D1407/价格数据!D1406),D1406*(价格数据!D1407/价格数据!D1406))</f>
        <v>29393.219885588434</v>
      </c>
      <c r="E1407">
        <f>IF(K1406="是",F1406*0.25*(价格数据!E1407/价格数据!E1406),E1406*(价格数据!E1407/价格数据!E1406))</f>
        <v>30400.833106070251</v>
      </c>
      <c r="F1407">
        <f t="shared" si="294"/>
        <v>120658.49702873267</v>
      </c>
      <c r="G1407">
        <f t="shared" si="295"/>
        <v>0.25234387503608752</v>
      </c>
      <c r="H1407">
        <f t="shared" si="296"/>
        <v>0.25209174728548178</v>
      </c>
      <c r="I1407">
        <f t="shared" si="297"/>
        <v>0.24360671323950739</v>
      </c>
      <c r="J1407">
        <f t="shared" si="298"/>
        <v>0.25195766443892331</v>
      </c>
      <c r="K1407" t="str">
        <f>IF(OR(
 ROUND(G1407,4)&gt;(0.25+参数设置!B$3), ROUND(G1407,4)&lt;(0.25-参数设置!B$3),
 ROUND(H1407,4)&gt;(0.25+参数设置!B$3), ROUND(H1407,4)&lt;(0.25-参数设置!B$3),
 ROUND(I1407,4)&gt;(0.25+参数设置!B$3), ROUND(I1407,4)&lt;(0.25-参数设置!B$3),
 ROUND(J1407,4)&gt;(0.25+参数设置!B$3), ROUND(J1407,4)&lt;(0.25-参数设置!B$3)
),"是","否")</f>
        <v>否</v>
      </c>
      <c r="L1407">
        <f t="shared" si="299"/>
        <v>30447.432696260654</v>
      </c>
      <c r="M1407">
        <f t="shared" si="300"/>
        <v>30417.011340813333</v>
      </c>
      <c r="N1407">
        <f t="shared" si="301"/>
        <v>29393.219885588434</v>
      </c>
      <c r="O1407">
        <f t="shared" si="302"/>
        <v>30400.833106070251</v>
      </c>
      <c r="P1407">
        <f t="shared" si="303"/>
        <v>0</v>
      </c>
      <c r="Q1407">
        <f t="shared" si="304"/>
        <v>0</v>
      </c>
      <c r="R1407">
        <f t="shared" si="305"/>
        <v>0</v>
      </c>
      <c r="S1407">
        <f t="shared" si="306"/>
        <v>0</v>
      </c>
      <c r="T1407">
        <f t="shared" si="307"/>
        <v>0</v>
      </c>
      <c r="U1407">
        <f>T1407*参数设置!B1408</f>
        <v>0</v>
      </c>
    </row>
    <row r="1408" spans="1:21" x14ac:dyDescent="0.25">
      <c r="A1408" s="3">
        <v>42890</v>
      </c>
      <c r="B1408">
        <f>IF(K1407="是",F1407*0.25*(价格数据!B1408/价格数据!B1407),B1407*(价格数据!B1408/价格数据!B1407))</f>
        <v>30447.432696260654</v>
      </c>
      <c r="C1408">
        <f>IF(K1407="是",F1407*0.25*(价格数据!C1408/价格数据!C1407),C1407*(价格数据!C1408/价格数据!C1407))</f>
        <v>30417.011340813333</v>
      </c>
      <c r="D1408">
        <f>IF(K1407="是",F1407*0.25*(价格数据!D1408/价格数据!D1407),D1407*(价格数据!D1408/价格数据!D1407))</f>
        <v>29393.219885588434</v>
      </c>
      <c r="E1408">
        <f>IF(K1407="是",F1407*0.25*(价格数据!E1408/价格数据!E1407),E1407*(价格数据!E1408/价格数据!E1407))</f>
        <v>30400.833106070251</v>
      </c>
      <c r="F1408">
        <f t="shared" si="294"/>
        <v>120658.49702873267</v>
      </c>
      <c r="G1408">
        <f t="shared" si="295"/>
        <v>0.25234387503608752</v>
      </c>
      <c r="H1408">
        <f t="shared" si="296"/>
        <v>0.25209174728548178</v>
      </c>
      <c r="I1408">
        <f t="shared" si="297"/>
        <v>0.24360671323950739</v>
      </c>
      <c r="J1408">
        <f t="shared" si="298"/>
        <v>0.25195766443892331</v>
      </c>
      <c r="K1408" t="str">
        <f>IF(OR(
 ROUND(G1408,4)&gt;(0.25+参数设置!B$3), ROUND(G1408,4)&lt;(0.25-参数设置!B$3),
 ROUND(H1408,4)&gt;(0.25+参数设置!B$3), ROUND(H1408,4)&lt;(0.25-参数设置!B$3),
 ROUND(I1408,4)&gt;(0.25+参数设置!B$3), ROUND(I1408,4)&lt;(0.25-参数设置!B$3),
 ROUND(J1408,4)&gt;(0.25+参数设置!B$3), ROUND(J1408,4)&lt;(0.25-参数设置!B$3)
),"是","否")</f>
        <v>否</v>
      </c>
      <c r="L1408">
        <f t="shared" si="299"/>
        <v>30447.432696260654</v>
      </c>
      <c r="M1408">
        <f t="shared" si="300"/>
        <v>30417.011340813333</v>
      </c>
      <c r="N1408">
        <f t="shared" si="301"/>
        <v>29393.219885588434</v>
      </c>
      <c r="O1408">
        <f t="shared" si="302"/>
        <v>30400.833106070251</v>
      </c>
      <c r="P1408">
        <f t="shared" si="303"/>
        <v>0</v>
      </c>
      <c r="Q1408">
        <f t="shared" si="304"/>
        <v>0</v>
      </c>
      <c r="R1408">
        <f t="shared" si="305"/>
        <v>0</v>
      </c>
      <c r="S1408">
        <f t="shared" si="306"/>
        <v>0</v>
      </c>
      <c r="T1408">
        <f t="shared" si="307"/>
        <v>0</v>
      </c>
      <c r="U1408">
        <f>T1408*参数设置!B1409</f>
        <v>0</v>
      </c>
    </row>
    <row r="1409" spans="1:21" x14ac:dyDescent="0.25">
      <c r="A1409" s="3">
        <v>42891</v>
      </c>
      <c r="B1409">
        <f>IF(K1408="是",F1408*0.25*(价格数据!B1409/价格数据!B1408),B1408*(价格数据!B1409/价格数据!B1408))</f>
        <v>30246.66120772453</v>
      </c>
      <c r="C1409">
        <f>IF(K1408="是",F1408*0.25*(价格数据!C1409/价格数据!C1408),C1408*(价格数据!C1409/价格数据!C1408))</f>
        <v>30790.226203890801</v>
      </c>
      <c r="D1409">
        <f>IF(K1408="是",F1408*0.25*(价格数据!D1409/价格数据!D1408),D1408*(价格数据!D1409/价格数据!D1408))</f>
        <v>29418.131891068842</v>
      </c>
      <c r="E1409">
        <f>IF(K1408="是",F1408*0.25*(价格数据!E1409/价格数据!E1408),E1408*(价格数据!E1409/价格数据!E1408))</f>
        <v>30398.097304670846</v>
      </c>
      <c r="F1409">
        <f t="shared" si="294"/>
        <v>120853.11660735501</v>
      </c>
      <c r="G1409">
        <f t="shared" si="295"/>
        <v>0.25027622006633254</v>
      </c>
      <c r="H1409">
        <f t="shared" si="296"/>
        <v>0.25477395261494595</v>
      </c>
      <c r="I1409">
        <f t="shared" si="297"/>
        <v>0.24342054815720393</v>
      </c>
      <c r="J1409">
        <f t="shared" si="298"/>
        <v>0.25152927916151768</v>
      </c>
      <c r="K1409" t="str">
        <f>IF(OR(
 ROUND(G1409,4)&gt;(0.25+参数设置!B$3), ROUND(G1409,4)&lt;(0.25-参数设置!B$3),
 ROUND(H1409,4)&gt;(0.25+参数设置!B$3), ROUND(H1409,4)&lt;(0.25-参数设置!B$3),
 ROUND(I1409,4)&gt;(0.25+参数设置!B$3), ROUND(I1409,4)&lt;(0.25-参数设置!B$3),
 ROUND(J1409,4)&gt;(0.25+参数设置!B$3), ROUND(J1409,4)&lt;(0.25-参数设置!B$3)
),"是","否")</f>
        <v>否</v>
      </c>
      <c r="L1409">
        <f t="shared" si="299"/>
        <v>30246.66120772453</v>
      </c>
      <c r="M1409">
        <f t="shared" si="300"/>
        <v>30790.226203890801</v>
      </c>
      <c r="N1409">
        <f t="shared" si="301"/>
        <v>29418.131891068842</v>
      </c>
      <c r="O1409">
        <f t="shared" si="302"/>
        <v>30398.097304670846</v>
      </c>
      <c r="P1409">
        <f t="shared" si="303"/>
        <v>0</v>
      </c>
      <c r="Q1409">
        <f t="shared" si="304"/>
        <v>0</v>
      </c>
      <c r="R1409">
        <f t="shared" si="305"/>
        <v>0</v>
      </c>
      <c r="S1409">
        <f t="shared" si="306"/>
        <v>0</v>
      </c>
      <c r="T1409">
        <f t="shared" si="307"/>
        <v>0</v>
      </c>
      <c r="U1409">
        <f>T1409*参数设置!B1410</f>
        <v>0</v>
      </c>
    </row>
    <row r="1410" spans="1:21" x14ac:dyDescent="0.25">
      <c r="A1410" s="3">
        <v>42892</v>
      </c>
      <c r="B1410">
        <f>IF(K1409="是",F1409*0.25*(价格数据!B1410/价格数据!B1409),B1409*(价格数据!B1410/价格数据!B1409))</f>
        <v>30482.349476875635</v>
      </c>
      <c r="C1410">
        <f>IF(K1409="是",F1409*0.25*(价格数据!C1410/价格数据!C1409),C1409*(价格数据!C1410/价格数据!C1409))</f>
        <v>30976.833635429535</v>
      </c>
      <c r="D1410">
        <f>IF(K1409="是",F1409*0.25*(价格数据!D1410/价格数据!D1409),D1409*(价格数据!D1410/价格数据!D1409))</f>
        <v>29393.487756615108</v>
      </c>
      <c r="E1410">
        <f>IF(K1409="是",F1409*0.25*(价格数据!E1410/价格数据!E1409),E1409*(价格数据!E1410/价格数据!E1409))</f>
        <v>30398.097304670846</v>
      </c>
      <c r="F1410">
        <f t="shared" si="294"/>
        <v>121250.76817359112</v>
      </c>
      <c r="G1410">
        <f t="shared" si="295"/>
        <v>0.25139922770002548</v>
      </c>
      <c r="H1410">
        <f t="shared" si="296"/>
        <v>0.2554774217271838</v>
      </c>
      <c r="I1410">
        <f t="shared" si="297"/>
        <v>0.24241898174643584</v>
      </c>
      <c r="J1410">
        <f t="shared" si="298"/>
        <v>0.25070436882635494</v>
      </c>
      <c r="K1410" t="str">
        <f>IF(OR(
 ROUND(G1410,4)&gt;(0.25+参数设置!B$3), ROUND(G1410,4)&lt;(0.25-参数设置!B$3),
 ROUND(H1410,4)&gt;(0.25+参数设置!B$3), ROUND(H1410,4)&lt;(0.25-参数设置!B$3),
 ROUND(I1410,4)&gt;(0.25+参数设置!B$3), ROUND(I1410,4)&lt;(0.25-参数设置!B$3),
 ROUND(J1410,4)&gt;(0.25+参数设置!B$3), ROUND(J1410,4)&lt;(0.25-参数设置!B$3)
),"是","否")</f>
        <v>否</v>
      </c>
      <c r="L1410">
        <f t="shared" si="299"/>
        <v>30482.349476875635</v>
      </c>
      <c r="M1410">
        <f t="shared" si="300"/>
        <v>30976.833635429535</v>
      </c>
      <c r="N1410">
        <f t="shared" si="301"/>
        <v>29393.487756615108</v>
      </c>
      <c r="O1410">
        <f t="shared" si="302"/>
        <v>30398.097304670846</v>
      </c>
      <c r="P1410">
        <f t="shared" si="303"/>
        <v>0</v>
      </c>
      <c r="Q1410">
        <f t="shared" si="304"/>
        <v>0</v>
      </c>
      <c r="R1410">
        <f t="shared" si="305"/>
        <v>0</v>
      </c>
      <c r="S1410">
        <f t="shared" si="306"/>
        <v>0</v>
      </c>
      <c r="T1410">
        <f t="shared" si="307"/>
        <v>0</v>
      </c>
      <c r="U1410">
        <f>T1410*参数设置!B1411</f>
        <v>0</v>
      </c>
    </row>
    <row r="1411" spans="1:21" x14ac:dyDescent="0.25">
      <c r="A1411" s="3">
        <v>42893</v>
      </c>
      <c r="B1411">
        <f>IF(K1410="是",F1410*0.25*(价格数据!B1411/价格数据!B1410),B1410*(价格数据!B1411/价格数据!B1410))</f>
        <v>30901.350844255368</v>
      </c>
      <c r="C1411">
        <f>IF(K1410="是",F1410*0.25*(价格数据!C1411/价格数据!C1410),C1410*(价格数据!C1411/价格数据!C1410))</f>
        <v>30987.810543167107</v>
      </c>
      <c r="D1411">
        <f>IF(K1410="是",F1410*0.25*(价格数据!D1411/价格数据!D1410),D1410*(价格数据!D1411/价格数据!D1410))</f>
        <v>29370.986590374738</v>
      </c>
      <c r="E1411">
        <f>IF(K1410="是",F1410*0.25*(价格数据!E1411/价格数据!E1410),E1410*(价格数据!E1411/价格数据!E1410))</f>
        <v>30399.617194337181</v>
      </c>
      <c r="F1411">
        <f t="shared" ref="F1411:F1474" si="308">B1411+C1411+D1411+E1411</f>
        <v>121659.76517213439</v>
      </c>
      <c r="G1411">
        <f t="shared" ref="G1411:G1474" si="309">B1411/F1411</f>
        <v>0.25399811351381091</v>
      </c>
      <c r="H1411">
        <f t="shared" ref="H1411:H1474" si="310">C1411/F1411</f>
        <v>0.25470878148846471</v>
      </c>
      <c r="I1411">
        <f t="shared" ref="I1411:I1474" si="311">D1411/F1411</f>
        <v>0.24141906363881449</v>
      </c>
      <c r="J1411">
        <f t="shared" ref="J1411:J1474" si="312">E1411/F1411</f>
        <v>0.24987404135890995</v>
      </c>
      <c r="K1411" t="str">
        <f>IF(OR(
 ROUND(G1411,4)&gt;(0.25+参数设置!B$3), ROUND(G1411,4)&lt;(0.25-参数设置!B$3),
 ROUND(H1411,4)&gt;(0.25+参数设置!B$3), ROUND(H1411,4)&lt;(0.25-参数设置!B$3),
 ROUND(I1411,4)&gt;(0.25+参数设置!B$3), ROUND(I1411,4)&lt;(0.25-参数设置!B$3),
 ROUND(J1411,4)&gt;(0.25+参数设置!B$3), ROUND(J1411,4)&lt;(0.25-参数设置!B$3)
),"是","否")</f>
        <v>否</v>
      </c>
      <c r="L1411">
        <f t="shared" ref="L1411:L1474" si="313">IF(K1411="是",F1411*0.25,B1411)</f>
        <v>30901.350844255368</v>
      </c>
      <c r="M1411">
        <f t="shared" ref="M1411:M1474" si="314">IF(K1411="是",F1411*0.25,C1411)</f>
        <v>30987.810543167107</v>
      </c>
      <c r="N1411">
        <f t="shared" ref="N1411:N1474" si="315">IF(K1411="是",F1411*0.25,D1411)</f>
        <v>29370.986590374738</v>
      </c>
      <c r="O1411">
        <f t="shared" ref="O1411:O1474" si="316">IF(K1411="是",F1411*0.25,E1411)</f>
        <v>30399.617194337181</v>
      </c>
      <c r="P1411">
        <f t="shared" ref="P1411:P1474" si="317">IF(K1411="是",ABS(L1411-B1411),0)</f>
        <v>0</v>
      </c>
      <c r="Q1411">
        <f t="shared" ref="Q1411:Q1474" si="318">IF(K1411="是",ABS(M1411-C1411),0)</f>
        <v>0</v>
      </c>
      <c r="R1411">
        <f t="shared" ref="R1411:R1474" si="319">IF(K1411="是",ABS(N1411-D1411),0)</f>
        <v>0</v>
      </c>
      <c r="S1411">
        <f t="shared" ref="S1411:S1474" si="320">IF(K1411="是",ABS(O1411-E1411),0)</f>
        <v>0</v>
      </c>
      <c r="T1411">
        <f t="shared" ref="T1411:T1474" si="321">P1411+Q1411+R1411+S1411</f>
        <v>0</v>
      </c>
      <c r="U1411">
        <f>T1411*参数设置!B1412</f>
        <v>0</v>
      </c>
    </row>
    <row r="1412" spans="1:21" x14ac:dyDescent="0.25">
      <c r="A1412" s="3">
        <v>42894</v>
      </c>
      <c r="B1412">
        <f>IF(K1411="是",F1411*0.25*(价格数据!B1412/价格数据!B1411),B1411*(价格数据!B1412/价格数据!B1411))</f>
        <v>31119.580723098978</v>
      </c>
      <c r="C1412">
        <f>IF(K1411="是",F1411*0.25*(价格数据!C1412/价格数据!C1411),C1411*(价格数据!C1412/价格数据!C1411))</f>
        <v>30801.203111628376</v>
      </c>
      <c r="D1412">
        <f>IF(K1411="是",F1411*0.25*(价格数据!D1412/价格数据!D1411),D1411*(价格数据!D1412/价格数据!D1411))</f>
        <v>29347.146069001017</v>
      </c>
      <c r="E1412">
        <f>IF(K1411="是",F1411*0.25*(价格数据!E1412/价格数据!E1411),E1411*(价格数据!E1412/价格数据!E1411))</f>
        <v>30399.921172270449</v>
      </c>
      <c r="F1412">
        <f t="shared" si="308"/>
        <v>121667.85107599881</v>
      </c>
      <c r="G1412">
        <f t="shared" si="309"/>
        <v>0.25577488587071689</v>
      </c>
      <c r="H1412">
        <f t="shared" si="310"/>
        <v>0.25315810905864244</v>
      </c>
      <c r="I1412">
        <f t="shared" si="311"/>
        <v>0.24120707162543345</v>
      </c>
      <c r="J1412">
        <f t="shared" si="312"/>
        <v>0.24985993344520724</v>
      </c>
      <c r="K1412" t="str">
        <f>IF(OR(
 ROUND(G1412,4)&gt;(0.25+参数设置!B$3), ROUND(G1412,4)&lt;(0.25-参数设置!B$3),
 ROUND(H1412,4)&gt;(0.25+参数设置!B$3), ROUND(H1412,4)&lt;(0.25-参数设置!B$3),
 ROUND(I1412,4)&gt;(0.25+参数设置!B$3), ROUND(I1412,4)&lt;(0.25-参数设置!B$3),
 ROUND(J1412,4)&gt;(0.25+参数设置!B$3), ROUND(J1412,4)&lt;(0.25-参数设置!B$3)
),"是","否")</f>
        <v>否</v>
      </c>
      <c r="L1412">
        <f t="shared" si="313"/>
        <v>31119.580723098978</v>
      </c>
      <c r="M1412">
        <f t="shared" si="314"/>
        <v>30801.203111628376</v>
      </c>
      <c r="N1412">
        <f t="shared" si="315"/>
        <v>29347.146069001017</v>
      </c>
      <c r="O1412">
        <f t="shared" si="316"/>
        <v>30399.921172270449</v>
      </c>
      <c r="P1412">
        <f t="shared" si="317"/>
        <v>0</v>
      </c>
      <c r="Q1412">
        <f t="shared" si="318"/>
        <v>0</v>
      </c>
      <c r="R1412">
        <f t="shared" si="319"/>
        <v>0</v>
      </c>
      <c r="S1412">
        <f t="shared" si="320"/>
        <v>0</v>
      </c>
      <c r="T1412">
        <f t="shared" si="321"/>
        <v>0</v>
      </c>
      <c r="U1412">
        <f>T1412*参数设置!B1413</f>
        <v>0</v>
      </c>
    </row>
    <row r="1413" spans="1:21" x14ac:dyDescent="0.25">
      <c r="A1413" s="3">
        <v>42895</v>
      </c>
      <c r="B1413">
        <f>IF(K1412="是",F1412*0.25*(价格数据!B1413/价格数据!B1412),B1412*(价格数据!B1413/价格数据!B1412))</f>
        <v>31311.623016481361</v>
      </c>
      <c r="C1413">
        <f>IF(K1412="是",F1412*0.25*(价格数据!C1413/价格数据!C1412),C1412*(价格数据!C1413/价格数据!C1412))</f>
        <v>30515.803510451486</v>
      </c>
      <c r="D1413">
        <f>IF(K1412="是",F1412*0.25*(价格数据!D1413/价格数据!D1412),D1412*(价格数据!D1413/价格数据!D1412))</f>
        <v>29382.77291554827</v>
      </c>
      <c r="E1413">
        <f>IF(K1412="是",F1412*0.25*(价格数据!E1413/价格数据!E1412),E1412*(价格数据!E1413/价格数据!E1412))</f>
        <v>30400.529128136983</v>
      </c>
      <c r="F1413">
        <f t="shared" si="308"/>
        <v>121610.7285706181</v>
      </c>
      <c r="G1413">
        <f t="shared" si="309"/>
        <v>0.25747418327733335</v>
      </c>
      <c r="H1413">
        <f t="shared" si="310"/>
        <v>0.25093019233686503</v>
      </c>
      <c r="I1413">
        <f t="shared" si="311"/>
        <v>0.24161332853528622</v>
      </c>
      <c r="J1413">
        <f t="shared" si="312"/>
        <v>0.24998229585051543</v>
      </c>
      <c r="K1413" t="str">
        <f>IF(OR(
 ROUND(G1413,4)&gt;(0.25+参数设置!B$3), ROUND(G1413,4)&lt;(0.25-参数设置!B$3),
 ROUND(H1413,4)&gt;(0.25+参数设置!B$3), ROUND(H1413,4)&lt;(0.25-参数设置!B$3),
 ROUND(I1413,4)&gt;(0.25+参数设置!B$3), ROUND(I1413,4)&lt;(0.25-参数设置!B$3),
 ROUND(J1413,4)&gt;(0.25+参数设置!B$3), ROUND(J1413,4)&lt;(0.25-参数设置!B$3)
),"是","否")</f>
        <v>否</v>
      </c>
      <c r="L1413">
        <f t="shared" si="313"/>
        <v>31311.623016481361</v>
      </c>
      <c r="M1413">
        <f t="shared" si="314"/>
        <v>30515.803510451486</v>
      </c>
      <c r="N1413">
        <f t="shared" si="315"/>
        <v>29382.77291554827</v>
      </c>
      <c r="O1413">
        <f t="shared" si="316"/>
        <v>30400.529128136983</v>
      </c>
      <c r="P1413">
        <f t="shared" si="317"/>
        <v>0</v>
      </c>
      <c r="Q1413">
        <f t="shared" si="318"/>
        <v>0</v>
      </c>
      <c r="R1413">
        <f t="shared" si="319"/>
        <v>0</v>
      </c>
      <c r="S1413">
        <f t="shared" si="320"/>
        <v>0</v>
      </c>
      <c r="T1413">
        <f t="shared" si="321"/>
        <v>0</v>
      </c>
      <c r="U1413">
        <f>T1413*参数设置!B1414</f>
        <v>0</v>
      </c>
    </row>
    <row r="1414" spans="1:21" x14ac:dyDescent="0.25">
      <c r="A1414" s="3">
        <v>42896</v>
      </c>
      <c r="B1414">
        <f>IF(K1413="是",F1413*0.25*(价格数据!B1414/价格数据!B1413),B1413*(价格数据!B1414/价格数据!B1413))</f>
        <v>31311.623016481361</v>
      </c>
      <c r="C1414">
        <f>IF(K1413="是",F1413*0.25*(价格数据!C1414/价格数据!C1413),C1413*(价格数据!C1414/价格数据!C1413))</f>
        <v>30515.803510451486</v>
      </c>
      <c r="D1414">
        <f>IF(K1413="是",F1413*0.25*(价格数据!D1414/价格数据!D1413),D1413*(价格数据!D1414/价格数据!D1413))</f>
        <v>29382.77291554827</v>
      </c>
      <c r="E1414">
        <f>IF(K1413="是",F1413*0.25*(价格数据!E1414/价格数据!E1413),E1413*(价格数据!E1414/价格数据!E1413))</f>
        <v>30400.529128136983</v>
      </c>
      <c r="F1414">
        <f t="shared" si="308"/>
        <v>121610.7285706181</v>
      </c>
      <c r="G1414">
        <f t="shared" si="309"/>
        <v>0.25747418327733335</v>
      </c>
      <c r="H1414">
        <f t="shared" si="310"/>
        <v>0.25093019233686503</v>
      </c>
      <c r="I1414">
        <f t="shared" si="311"/>
        <v>0.24161332853528622</v>
      </c>
      <c r="J1414">
        <f t="shared" si="312"/>
        <v>0.24998229585051543</v>
      </c>
      <c r="K1414" t="str">
        <f>IF(OR(
 ROUND(G1414,4)&gt;(0.25+参数设置!B$3), ROUND(G1414,4)&lt;(0.25-参数设置!B$3),
 ROUND(H1414,4)&gt;(0.25+参数设置!B$3), ROUND(H1414,4)&lt;(0.25-参数设置!B$3),
 ROUND(I1414,4)&gt;(0.25+参数设置!B$3), ROUND(I1414,4)&lt;(0.25-参数设置!B$3),
 ROUND(J1414,4)&gt;(0.25+参数设置!B$3), ROUND(J1414,4)&lt;(0.25-参数设置!B$3)
),"是","否")</f>
        <v>否</v>
      </c>
      <c r="L1414">
        <f t="shared" si="313"/>
        <v>31311.623016481361</v>
      </c>
      <c r="M1414">
        <f t="shared" si="314"/>
        <v>30515.803510451486</v>
      </c>
      <c r="N1414">
        <f t="shared" si="315"/>
        <v>29382.77291554827</v>
      </c>
      <c r="O1414">
        <f t="shared" si="316"/>
        <v>30400.529128136983</v>
      </c>
      <c r="P1414">
        <f t="shared" si="317"/>
        <v>0</v>
      </c>
      <c r="Q1414">
        <f t="shared" si="318"/>
        <v>0</v>
      </c>
      <c r="R1414">
        <f t="shared" si="319"/>
        <v>0</v>
      </c>
      <c r="S1414">
        <f t="shared" si="320"/>
        <v>0</v>
      </c>
      <c r="T1414">
        <f t="shared" si="321"/>
        <v>0</v>
      </c>
      <c r="U1414">
        <f>T1414*参数设置!B1415</f>
        <v>0</v>
      </c>
    </row>
    <row r="1415" spans="1:21" x14ac:dyDescent="0.25">
      <c r="A1415" s="3">
        <v>42897</v>
      </c>
      <c r="B1415">
        <f>IF(K1414="是",F1414*0.25*(价格数据!B1415/价格数据!B1414),B1414*(价格数据!B1415/价格数据!B1414))</f>
        <v>31311.623016481361</v>
      </c>
      <c r="C1415">
        <f>IF(K1414="是",F1414*0.25*(价格数据!C1415/价格数据!C1414),C1414*(价格数据!C1415/价格数据!C1414))</f>
        <v>30515.803510451486</v>
      </c>
      <c r="D1415">
        <f>IF(K1414="是",F1414*0.25*(价格数据!D1415/价格数据!D1414),D1414*(价格数据!D1415/价格数据!D1414))</f>
        <v>29382.77291554827</v>
      </c>
      <c r="E1415">
        <f>IF(K1414="是",F1414*0.25*(价格数据!E1415/价格数据!E1414),E1414*(价格数据!E1415/价格数据!E1414))</f>
        <v>30400.529128136983</v>
      </c>
      <c r="F1415">
        <f t="shared" si="308"/>
        <v>121610.7285706181</v>
      </c>
      <c r="G1415">
        <f t="shared" si="309"/>
        <v>0.25747418327733335</v>
      </c>
      <c r="H1415">
        <f t="shared" si="310"/>
        <v>0.25093019233686503</v>
      </c>
      <c r="I1415">
        <f t="shared" si="311"/>
        <v>0.24161332853528622</v>
      </c>
      <c r="J1415">
        <f t="shared" si="312"/>
        <v>0.24998229585051543</v>
      </c>
      <c r="K1415" t="str">
        <f>IF(OR(
 ROUND(G1415,4)&gt;(0.25+参数设置!B$3), ROUND(G1415,4)&lt;(0.25-参数设置!B$3),
 ROUND(H1415,4)&gt;(0.25+参数设置!B$3), ROUND(H1415,4)&lt;(0.25-参数设置!B$3),
 ROUND(I1415,4)&gt;(0.25+参数设置!B$3), ROUND(I1415,4)&lt;(0.25-参数设置!B$3),
 ROUND(J1415,4)&gt;(0.25+参数设置!B$3), ROUND(J1415,4)&lt;(0.25-参数设置!B$3)
),"是","否")</f>
        <v>否</v>
      </c>
      <c r="L1415">
        <f t="shared" si="313"/>
        <v>31311.623016481361</v>
      </c>
      <c r="M1415">
        <f t="shared" si="314"/>
        <v>30515.803510451486</v>
      </c>
      <c r="N1415">
        <f t="shared" si="315"/>
        <v>29382.77291554827</v>
      </c>
      <c r="O1415">
        <f t="shared" si="316"/>
        <v>30400.529128136983</v>
      </c>
      <c r="P1415">
        <f t="shared" si="317"/>
        <v>0</v>
      </c>
      <c r="Q1415">
        <f t="shared" si="318"/>
        <v>0</v>
      </c>
      <c r="R1415">
        <f t="shared" si="319"/>
        <v>0</v>
      </c>
      <c r="S1415">
        <f t="shared" si="320"/>
        <v>0</v>
      </c>
      <c r="T1415">
        <f t="shared" si="321"/>
        <v>0</v>
      </c>
      <c r="U1415">
        <f>T1415*参数设置!B1416</f>
        <v>0</v>
      </c>
    </row>
    <row r="1416" spans="1:21" x14ac:dyDescent="0.25">
      <c r="A1416" s="3">
        <v>42898</v>
      </c>
      <c r="B1416">
        <f>IF(K1415="是",F1415*0.25*(价格数据!B1416/价格数据!B1415),B1415*(价格数据!B1416/价格数据!B1415))</f>
        <v>31250.518650405149</v>
      </c>
      <c r="C1416">
        <f>IF(K1415="是",F1415*0.25*(价格数据!C1416/价格数据!C1415),C1415*(价格数据!C1416/价格数据!C1415))</f>
        <v>30406.034433075762</v>
      </c>
      <c r="D1416">
        <f>IF(K1415="是",F1415*0.25*(价格数据!D1416/价格数据!D1415),D1415*(价格数据!D1416/价格数据!D1415))</f>
        <v>29426.43589289565</v>
      </c>
      <c r="E1416">
        <f>IF(K1415="是",F1415*0.25*(价格数据!E1416/价格数据!E1415),E1415*(价格数据!E1416/价格数据!E1415))</f>
        <v>30398.401282604107</v>
      </c>
      <c r="F1416">
        <f t="shared" si="308"/>
        <v>121481.39025898068</v>
      </c>
      <c r="G1416">
        <f t="shared" si="309"/>
        <v>0.25724531620673408</v>
      </c>
      <c r="H1416">
        <f t="shared" si="310"/>
        <v>0.25029376407575277</v>
      </c>
      <c r="I1416">
        <f t="shared" si="311"/>
        <v>0.24222998954953315</v>
      </c>
      <c r="J1416">
        <f t="shared" si="312"/>
        <v>0.25023093016797987</v>
      </c>
      <c r="K1416" t="str">
        <f>IF(OR(
 ROUND(G1416,4)&gt;(0.25+参数设置!B$3), ROUND(G1416,4)&lt;(0.25-参数设置!B$3),
 ROUND(H1416,4)&gt;(0.25+参数设置!B$3), ROUND(H1416,4)&lt;(0.25-参数设置!B$3),
 ROUND(I1416,4)&gt;(0.25+参数设置!B$3), ROUND(I1416,4)&lt;(0.25-参数设置!B$3),
 ROUND(J1416,4)&gt;(0.25+参数设置!B$3), ROUND(J1416,4)&lt;(0.25-参数设置!B$3)
),"是","否")</f>
        <v>否</v>
      </c>
      <c r="L1416">
        <f t="shared" si="313"/>
        <v>31250.518650405149</v>
      </c>
      <c r="M1416">
        <f t="shared" si="314"/>
        <v>30406.034433075762</v>
      </c>
      <c r="N1416">
        <f t="shared" si="315"/>
        <v>29426.43589289565</v>
      </c>
      <c r="O1416">
        <f t="shared" si="316"/>
        <v>30398.401282604107</v>
      </c>
      <c r="P1416">
        <f t="shared" si="317"/>
        <v>0</v>
      </c>
      <c r="Q1416">
        <f t="shared" si="318"/>
        <v>0</v>
      </c>
      <c r="R1416">
        <f t="shared" si="319"/>
        <v>0</v>
      </c>
      <c r="S1416">
        <f t="shared" si="320"/>
        <v>0</v>
      </c>
      <c r="T1416">
        <f t="shared" si="321"/>
        <v>0</v>
      </c>
      <c r="U1416">
        <f>T1416*参数设置!B1417</f>
        <v>0</v>
      </c>
    </row>
    <row r="1417" spans="1:21" x14ac:dyDescent="0.25">
      <c r="A1417" s="3">
        <v>42899</v>
      </c>
      <c r="B1417">
        <f>IF(K1416="是",F1416*0.25*(价格数据!B1417/价格数据!B1416),B1416*(价格数据!B1417/价格数据!B1416))</f>
        <v>31311.623016481357</v>
      </c>
      <c r="C1417">
        <f>IF(K1416="是",F1416*0.25*(价格数据!C1417/价格数据!C1416),C1416*(价格数据!C1417/价格数据!C1416))</f>
        <v>30460.918971763625</v>
      </c>
      <c r="D1417">
        <f>IF(K1416="是",F1416*0.25*(价格数据!D1417/价格数据!D1416),D1416*(价格数据!D1417/价格数据!D1416))</f>
        <v>29437.686476015835</v>
      </c>
      <c r="E1417">
        <f>IF(K1416="是",F1416*0.25*(价格数据!E1417/价格数据!E1416),E1416*(价格数据!E1417/价格数据!E1416))</f>
        <v>30397.489348804305</v>
      </c>
      <c r="F1417">
        <f t="shared" si="308"/>
        <v>121607.71781306512</v>
      </c>
      <c r="G1417">
        <f t="shared" si="309"/>
        <v>0.25748055780977203</v>
      </c>
      <c r="H1417">
        <f t="shared" si="310"/>
        <v>0.25048508038435541</v>
      </c>
      <c r="I1417">
        <f t="shared" si="311"/>
        <v>0.24207087350547377</v>
      </c>
      <c r="J1417">
        <f t="shared" si="312"/>
        <v>0.24996348830039883</v>
      </c>
      <c r="K1417" t="str">
        <f>IF(OR(
 ROUND(G1417,4)&gt;(0.25+参数设置!B$3), ROUND(G1417,4)&lt;(0.25-参数设置!B$3),
 ROUND(H1417,4)&gt;(0.25+参数设置!B$3), ROUND(H1417,4)&lt;(0.25-参数设置!B$3),
 ROUND(I1417,4)&gt;(0.25+参数设置!B$3), ROUND(I1417,4)&lt;(0.25-参数设置!B$3),
 ROUND(J1417,4)&gt;(0.25+参数设置!B$3), ROUND(J1417,4)&lt;(0.25-参数设置!B$3)
),"是","否")</f>
        <v>否</v>
      </c>
      <c r="L1417">
        <f t="shared" si="313"/>
        <v>31311.623016481357</v>
      </c>
      <c r="M1417">
        <f t="shared" si="314"/>
        <v>30460.918971763625</v>
      </c>
      <c r="N1417">
        <f t="shared" si="315"/>
        <v>29437.686476015835</v>
      </c>
      <c r="O1417">
        <f t="shared" si="316"/>
        <v>30397.489348804305</v>
      </c>
      <c r="P1417">
        <f t="shared" si="317"/>
        <v>0</v>
      </c>
      <c r="Q1417">
        <f t="shared" si="318"/>
        <v>0</v>
      </c>
      <c r="R1417">
        <f t="shared" si="319"/>
        <v>0</v>
      </c>
      <c r="S1417">
        <f t="shared" si="320"/>
        <v>0</v>
      </c>
      <c r="T1417">
        <f t="shared" si="321"/>
        <v>0</v>
      </c>
      <c r="U1417">
        <f>T1417*参数设置!B1418</f>
        <v>0</v>
      </c>
    </row>
    <row r="1418" spans="1:21" x14ac:dyDescent="0.25">
      <c r="A1418" s="3">
        <v>42900</v>
      </c>
      <c r="B1418">
        <f>IF(K1417="是",F1417*0.25*(价格数据!B1418/价格数据!B1417),B1417*(价格数据!B1418/价格数据!B1417))</f>
        <v>30997.371990946554</v>
      </c>
      <c r="C1418">
        <f>IF(K1417="是",F1417*0.25*(价格数据!C1418/价格数据!C1417),C1417*(价格数据!C1418/价格数据!C1417))</f>
        <v>30537.757325926632</v>
      </c>
      <c r="D1418">
        <f>IF(K1417="是",F1417*0.25*(价格数据!D1418/价格数据!D1417),D1417*(价格数据!D1418/价格数据!D1417))</f>
        <v>29466.616546896308</v>
      </c>
      <c r="E1418">
        <f>IF(K1417="是",F1417*0.25*(价格数据!E1418/价格数据!E1417),E1417*(价格数据!E1418/价格数据!E1417))</f>
        <v>30396.577415004504</v>
      </c>
      <c r="F1418">
        <f t="shared" si="308"/>
        <v>121398.323278774</v>
      </c>
      <c r="G1418">
        <f t="shared" si="309"/>
        <v>0.25533608005248554</v>
      </c>
      <c r="H1418">
        <f t="shared" si="310"/>
        <v>0.25155007500227999</v>
      </c>
      <c r="I1418">
        <f t="shared" si="311"/>
        <v>0.24272671772599702</v>
      </c>
      <c r="J1418">
        <f t="shared" si="312"/>
        <v>0.2503871272192375</v>
      </c>
      <c r="K1418" t="str">
        <f>IF(OR(
 ROUND(G1418,4)&gt;(0.25+参数设置!B$3), ROUND(G1418,4)&lt;(0.25-参数设置!B$3),
 ROUND(H1418,4)&gt;(0.25+参数设置!B$3), ROUND(H1418,4)&lt;(0.25-参数设置!B$3),
 ROUND(I1418,4)&gt;(0.25+参数设置!B$3), ROUND(I1418,4)&lt;(0.25-参数设置!B$3),
 ROUND(J1418,4)&gt;(0.25+参数设置!B$3), ROUND(J1418,4)&lt;(0.25-参数设置!B$3)
),"是","否")</f>
        <v>否</v>
      </c>
      <c r="L1418">
        <f t="shared" si="313"/>
        <v>30997.371990946554</v>
      </c>
      <c r="M1418">
        <f t="shared" si="314"/>
        <v>30537.757325926632</v>
      </c>
      <c r="N1418">
        <f t="shared" si="315"/>
        <v>29466.616546896308</v>
      </c>
      <c r="O1418">
        <f t="shared" si="316"/>
        <v>30396.577415004504</v>
      </c>
      <c r="P1418">
        <f t="shared" si="317"/>
        <v>0</v>
      </c>
      <c r="Q1418">
        <f t="shared" si="318"/>
        <v>0</v>
      </c>
      <c r="R1418">
        <f t="shared" si="319"/>
        <v>0</v>
      </c>
      <c r="S1418">
        <f t="shared" si="320"/>
        <v>0</v>
      </c>
      <c r="T1418">
        <f t="shared" si="321"/>
        <v>0</v>
      </c>
      <c r="U1418">
        <f>T1418*参数设置!B1419</f>
        <v>0</v>
      </c>
    </row>
    <row r="1419" spans="1:21" x14ac:dyDescent="0.25">
      <c r="A1419" s="3">
        <v>42901</v>
      </c>
      <c r="B1419">
        <f>IF(K1418="是",F1418*0.25*(价格数据!B1419/价格数据!B1418),B1418*(价格数据!B1419/价格数据!B1418))</f>
        <v>30892.621649101624</v>
      </c>
      <c r="C1419">
        <f>IF(K1418="是",F1418*0.25*(价格数据!C1419/价格数据!C1418),C1418*(价格数据!C1419/价格数据!C1418))</f>
        <v>30285.288447962463</v>
      </c>
      <c r="D1419">
        <f>IF(K1418="是",F1418*0.25*(价格数据!D1419/价格数据!D1418),D1418*(价格数据!D1419/价格数据!D1418))</f>
        <v>29494.743004696771</v>
      </c>
      <c r="E1419">
        <f>IF(K1418="是",F1418*0.25*(价格数据!E1419/价格数据!E1418),E1418*(价格数据!E1419/价格数据!E1418))</f>
        <v>30396.577415004504</v>
      </c>
      <c r="F1419">
        <f t="shared" si="308"/>
        <v>121069.23051676537</v>
      </c>
      <c r="G1419">
        <f t="shared" si="309"/>
        <v>0.25516492933209556</v>
      </c>
      <c r="H1419">
        <f t="shared" si="310"/>
        <v>0.25014851683366923</v>
      </c>
      <c r="I1419">
        <f t="shared" si="311"/>
        <v>0.24361881940442673</v>
      </c>
      <c r="J1419">
        <f t="shared" si="312"/>
        <v>0.2510677344298084</v>
      </c>
      <c r="K1419" t="str">
        <f>IF(OR(
 ROUND(G1419,4)&gt;(0.25+参数设置!B$3), ROUND(G1419,4)&lt;(0.25-参数设置!B$3),
 ROUND(H1419,4)&gt;(0.25+参数设置!B$3), ROUND(H1419,4)&lt;(0.25-参数设置!B$3),
 ROUND(I1419,4)&gt;(0.25+参数设置!B$3), ROUND(I1419,4)&lt;(0.25-参数设置!B$3),
 ROUND(J1419,4)&gt;(0.25+参数设置!B$3), ROUND(J1419,4)&lt;(0.25-参数设置!B$3)
),"是","否")</f>
        <v>否</v>
      </c>
      <c r="L1419">
        <f t="shared" si="313"/>
        <v>30892.621649101624</v>
      </c>
      <c r="M1419">
        <f t="shared" si="314"/>
        <v>30285.288447962463</v>
      </c>
      <c r="N1419">
        <f t="shared" si="315"/>
        <v>29494.743004696771</v>
      </c>
      <c r="O1419">
        <f t="shared" si="316"/>
        <v>30396.577415004504</v>
      </c>
      <c r="P1419">
        <f t="shared" si="317"/>
        <v>0</v>
      </c>
      <c r="Q1419">
        <f t="shared" si="318"/>
        <v>0</v>
      </c>
      <c r="R1419">
        <f t="shared" si="319"/>
        <v>0</v>
      </c>
      <c r="S1419">
        <f t="shared" si="320"/>
        <v>0</v>
      </c>
      <c r="T1419">
        <f t="shared" si="321"/>
        <v>0</v>
      </c>
      <c r="U1419">
        <f>T1419*参数设置!B1420</f>
        <v>0</v>
      </c>
    </row>
    <row r="1420" spans="1:21" x14ac:dyDescent="0.25">
      <c r="A1420" s="3">
        <v>42902</v>
      </c>
      <c r="B1420">
        <f>IF(K1419="是",F1419*0.25*(价格数据!B1420/价格数据!B1419),B1419*(价格数据!B1420/价格数据!B1419))</f>
        <v>30840.246478179153</v>
      </c>
      <c r="C1420">
        <f>IF(K1419="是",F1419*0.25*(价格数据!C1420/价格数据!C1419),C1419*(价格数据!C1420/价格数据!C1419))</f>
        <v>30241.380817012174</v>
      </c>
      <c r="D1420">
        <f>IF(K1419="是",F1419*0.25*(价格数据!D1420/价格数据!D1419),D1419*(价格数据!D1420/价格数据!D1419))</f>
        <v>29455.365963776123</v>
      </c>
      <c r="E1420">
        <f>IF(K1419="是",F1419*0.25*(价格数据!E1420/价格数据!E1419),E1419*(价格数据!E1420/价格数据!E1419))</f>
        <v>30398.097304670846</v>
      </c>
      <c r="F1420">
        <f t="shared" si="308"/>
        <v>120935.09056363828</v>
      </c>
      <c r="G1420">
        <f t="shared" si="309"/>
        <v>0.25501487065865674</v>
      </c>
      <c r="H1420">
        <f t="shared" si="310"/>
        <v>0.25006291123665714</v>
      </c>
      <c r="I1420">
        <f t="shared" si="311"/>
        <v>0.24356343412399534</v>
      </c>
      <c r="J1420">
        <f t="shared" si="312"/>
        <v>0.25135878398069089</v>
      </c>
      <c r="K1420" t="str">
        <f>IF(OR(
 ROUND(G1420,4)&gt;(0.25+参数设置!B$3), ROUND(G1420,4)&lt;(0.25-参数设置!B$3),
 ROUND(H1420,4)&gt;(0.25+参数设置!B$3), ROUND(H1420,4)&lt;(0.25-参数设置!B$3),
 ROUND(I1420,4)&gt;(0.25+参数设置!B$3), ROUND(I1420,4)&lt;(0.25-参数设置!B$3),
 ROUND(J1420,4)&gt;(0.25+参数设置!B$3), ROUND(J1420,4)&lt;(0.25-参数设置!B$3)
),"是","否")</f>
        <v>否</v>
      </c>
      <c r="L1420">
        <f t="shared" si="313"/>
        <v>30840.246478179153</v>
      </c>
      <c r="M1420">
        <f t="shared" si="314"/>
        <v>30241.380817012174</v>
      </c>
      <c r="N1420">
        <f t="shared" si="315"/>
        <v>29455.365963776123</v>
      </c>
      <c r="O1420">
        <f t="shared" si="316"/>
        <v>30398.097304670846</v>
      </c>
      <c r="P1420">
        <f t="shared" si="317"/>
        <v>0</v>
      </c>
      <c r="Q1420">
        <f t="shared" si="318"/>
        <v>0</v>
      </c>
      <c r="R1420">
        <f t="shared" si="319"/>
        <v>0</v>
      </c>
      <c r="S1420">
        <f t="shared" si="320"/>
        <v>0</v>
      </c>
      <c r="T1420">
        <f t="shared" si="321"/>
        <v>0</v>
      </c>
      <c r="U1420">
        <f>T1420*参数设置!B1421</f>
        <v>0</v>
      </c>
    </row>
    <row r="1421" spans="1:21" x14ac:dyDescent="0.25">
      <c r="A1421" s="3">
        <v>42903</v>
      </c>
      <c r="B1421">
        <f>IF(K1420="是",F1420*0.25*(价格数据!B1421/价格数据!B1420),B1420*(价格数据!B1421/价格数据!B1420))</f>
        <v>30840.246478179153</v>
      </c>
      <c r="C1421">
        <f>IF(K1420="是",F1420*0.25*(价格数据!C1421/价格数据!C1420),C1420*(价格数据!C1421/价格数据!C1420))</f>
        <v>30241.380817012174</v>
      </c>
      <c r="D1421">
        <f>IF(K1420="是",F1420*0.25*(价格数据!D1421/价格数据!D1420),D1420*(价格数据!D1421/价格数据!D1420))</f>
        <v>29455.365963776123</v>
      </c>
      <c r="E1421">
        <f>IF(K1420="是",F1420*0.25*(价格数据!E1421/价格数据!E1420),E1420*(价格数据!E1421/价格数据!E1420))</f>
        <v>30398.097304670846</v>
      </c>
      <c r="F1421">
        <f t="shared" si="308"/>
        <v>120935.09056363828</v>
      </c>
      <c r="G1421">
        <f t="shared" si="309"/>
        <v>0.25501487065865674</v>
      </c>
      <c r="H1421">
        <f t="shared" si="310"/>
        <v>0.25006291123665714</v>
      </c>
      <c r="I1421">
        <f t="shared" si="311"/>
        <v>0.24356343412399534</v>
      </c>
      <c r="J1421">
        <f t="shared" si="312"/>
        <v>0.25135878398069089</v>
      </c>
      <c r="K1421" t="str">
        <f>IF(OR(
 ROUND(G1421,4)&gt;(0.25+参数设置!B$3), ROUND(G1421,4)&lt;(0.25-参数设置!B$3),
 ROUND(H1421,4)&gt;(0.25+参数设置!B$3), ROUND(H1421,4)&lt;(0.25-参数设置!B$3),
 ROUND(I1421,4)&gt;(0.25+参数设置!B$3), ROUND(I1421,4)&lt;(0.25-参数设置!B$3),
 ROUND(J1421,4)&gt;(0.25+参数设置!B$3), ROUND(J1421,4)&lt;(0.25-参数设置!B$3)
),"是","否")</f>
        <v>否</v>
      </c>
      <c r="L1421">
        <f t="shared" si="313"/>
        <v>30840.246478179153</v>
      </c>
      <c r="M1421">
        <f t="shared" si="314"/>
        <v>30241.380817012174</v>
      </c>
      <c r="N1421">
        <f t="shared" si="315"/>
        <v>29455.365963776123</v>
      </c>
      <c r="O1421">
        <f t="shared" si="316"/>
        <v>30398.097304670846</v>
      </c>
      <c r="P1421">
        <f t="shared" si="317"/>
        <v>0</v>
      </c>
      <c r="Q1421">
        <f t="shared" si="318"/>
        <v>0</v>
      </c>
      <c r="R1421">
        <f t="shared" si="319"/>
        <v>0</v>
      </c>
      <c r="S1421">
        <f t="shared" si="320"/>
        <v>0</v>
      </c>
      <c r="T1421">
        <f t="shared" si="321"/>
        <v>0</v>
      </c>
      <c r="U1421">
        <f>T1421*参数设置!B1422</f>
        <v>0</v>
      </c>
    </row>
    <row r="1422" spans="1:21" x14ac:dyDescent="0.25">
      <c r="A1422" s="3">
        <v>42904</v>
      </c>
      <c r="B1422">
        <f>IF(K1421="是",F1421*0.25*(价格数据!B1422/价格数据!B1421),B1421*(价格数据!B1422/价格数据!B1421))</f>
        <v>30840.246478179153</v>
      </c>
      <c r="C1422">
        <f>IF(K1421="是",F1421*0.25*(价格数据!C1422/价格数据!C1421),C1421*(价格数据!C1422/价格数据!C1421))</f>
        <v>30241.380817012174</v>
      </c>
      <c r="D1422">
        <f>IF(K1421="是",F1421*0.25*(价格数据!D1422/价格数据!D1421),D1421*(价格数据!D1422/价格数据!D1421))</f>
        <v>29455.365963776123</v>
      </c>
      <c r="E1422">
        <f>IF(K1421="是",F1421*0.25*(价格数据!E1422/价格数据!E1421),E1421*(价格数据!E1422/价格数据!E1421))</f>
        <v>30398.097304670846</v>
      </c>
      <c r="F1422">
        <f t="shared" si="308"/>
        <v>120935.09056363828</v>
      </c>
      <c r="G1422">
        <f t="shared" si="309"/>
        <v>0.25501487065865674</v>
      </c>
      <c r="H1422">
        <f t="shared" si="310"/>
        <v>0.25006291123665714</v>
      </c>
      <c r="I1422">
        <f t="shared" si="311"/>
        <v>0.24356343412399534</v>
      </c>
      <c r="J1422">
        <f t="shared" si="312"/>
        <v>0.25135878398069089</v>
      </c>
      <c r="K1422" t="str">
        <f>IF(OR(
 ROUND(G1422,4)&gt;(0.25+参数设置!B$3), ROUND(G1422,4)&lt;(0.25-参数设置!B$3),
 ROUND(H1422,4)&gt;(0.25+参数设置!B$3), ROUND(H1422,4)&lt;(0.25-参数设置!B$3),
 ROUND(I1422,4)&gt;(0.25+参数设置!B$3), ROUND(I1422,4)&lt;(0.25-参数设置!B$3),
 ROUND(J1422,4)&gt;(0.25+参数设置!B$3), ROUND(J1422,4)&lt;(0.25-参数设置!B$3)
),"是","否")</f>
        <v>否</v>
      </c>
      <c r="L1422">
        <f t="shared" si="313"/>
        <v>30840.246478179153</v>
      </c>
      <c r="M1422">
        <f t="shared" si="314"/>
        <v>30241.380817012174</v>
      </c>
      <c r="N1422">
        <f t="shared" si="315"/>
        <v>29455.365963776123</v>
      </c>
      <c r="O1422">
        <f t="shared" si="316"/>
        <v>30398.097304670846</v>
      </c>
      <c r="P1422">
        <f t="shared" si="317"/>
        <v>0</v>
      </c>
      <c r="Q1422">
        <f t="shared" si="318"/>
        <v>0</v>
      </c>
      <c r="R1422">
        <f t="shared" si="319"/>
        <v>0</v>
      </c>
      <c r="S1422">
        <f t="shared" si="320"/>
        <v>0</v>
      </c>
      <c r="T1422">
        <f t="shared" si="321"/>
        <v>0</v>
      </c>
      <c r="U1422">
        <f>T1422*参数设置!B1423</f>
        <v>0</v>
      </c>
    </row>
    <row r="1423" spans="1:21" x14ac:dyDescent="0.25">
      <c r="A1423" s="3">
        <v>42905</v>
      </c>
      <c r="B1423">
        <f>IF(K1422="是",F1422*0.25*(价格数据!B1423/价格数据!B1422),B1422*(价格数据!B1423/价格数据!B1422))</f>
        <v>31189.414284328934</v>
      </c>
      <c r="C1423">
        <f>IF(K1422="是",F1422*0.25*(价格数据!C1423/价格数据!C1422),C1422*(价格数据!C1423/价格数据!C1422))</f>
        <v>30219.427001537031</v>
      </c>
      <c r="D1423">
        <f>IF(K1422="是",F1422*0.25*(价格数据!D1423/价格数据!D1422),D1422*(价格数据!D1423/价格数据!D1422))</f>
        <v>29497.153843936812</v>
      </c>
      <c r="E1423">
        <f>IF(K1422="是",F1422*0.25*(价格数据!E1423/价格数据!E1422),E1422*(价格数据!E1423/价格数据!E1422))</f>
        <v>30395.361503271441</v>
      </c>
      <c r="F1423">
        <f t="shared" si="308"/>
        <v>121301.35663307422</v>
      </c>
      <c r="G1423">
        <f t="shared" si="309"/>
        <v>0.25712337561626891</v>
      </c>
      <c r="H1423">
        <f t="shared" si="310"/>
        <v>0.24912686750032073</v>
      </c>
      <c r="I1423">
        <f t="shared" si="311"/>
        <v>0.24317249751099709</v>
      </c>
      <c r="J1423">
        <f t="shared" si="312"/>
        <v>0.25057725937241326</v>
      </c>
      <c r="K1423" t="str">
        <f>IF(OR(
 ROUND(G1423,4)&gt;(0.25+参数设置!B$3), ROUND(G1423,4)&lt;(0.25-参数设置!B$3),
 ROUND(H1423,4)&gt;(0.25+参数设置!B$3), ROUND(H1423,4)&lt;(0.25-参数设置!B$3),
 ROUND(I1423,4)&gt;(0.25+参数设置!B$3), ROUND(I1423,4)&lt;(0.25-参数设置!B$3),
 ROUND(J1423,4)&gt;(0.25+参数设置!B$3), ROUND(J1423,4)&lt;(0.25-参数设置!B$3)
),"是","否")</f>
        <v>否</v>
      </c>
      <c r="L1423">
        <f t="shared" si="313"/>
        <v>31189.414284328934</v>
      </c>
      <c r="M1423">
        <f t="shared" si="314"/>
        <v>30219.427001537031</v>
      </c>
      <c r="N1423">
        <f t="shared" si="315"/>
        <v>29497.153843936812</v>
      </c>
      <c r="O1423">
        <f t="shared" si="316"/>
        <v>30395.361503271441</v>
      </c>
      <c r="P1423">
        <f t="shared" si="317"/>
        <v>0</v>
      </c>
      <c r="Q1423">
        <f t="shared" si="318"/>
        <v>0</v>
      </c>
      <c r="R1423">
        <f t="shared" si="319"/>
        <v>0</v>
      </c>
      <c r="S1423">
        <f t="shared" si="320"/>
        <v>0</v>
      </c>
      <c r="T1423">
        <f t="shared" si="321"/>
        <v>0</v>
      </c>
      <c r="U1423">
        <f>T1423*参数设置!B1424</f>
        <v>0</v>
      </c>
    </row>
    <row r="1424" spans="1:21" x14ac:dyDescent="0.25">
      <c r="A1424" s="3">
        <v>42906</v>
      </c>
      <c r="B1424">
        <f>IF(K1423="是",F1423*0.25*(价格数据!B1424/价格数据!B1423),B1423*(价格数据!B1424/价格数据!B1423))</f>
        <v>31093.393137637744</v>
      </c>
      <c r="C1424">
        <f>IF(K1423="是",F1423*0.25*(价格数据!C1424/价格数据!C1423),C1423*(价格数据!C1424/价格数据!C1423))</f>
        <v>30109.657924161304</v>
      </c>
      <c r="D1424">
        <f>IF(K1423="是",F1423*0.25*(价格数据!D1424/价格数据!D1423),D1423*(价格数据!D1424/价格数据!D1423))</f>
        <v>29513.493976563746</v>
      </c>
      <c r="E1424">
        <f>IF(K1423="是",F1423*0.25*(价格数据!E1424/价格数据!E1423),E1423*(价格数据!E1424/价格数据!E1423))</f>
        <v>30391.105812205697</v>
      </c>
      <c r="F1424">
        <f t="shared" si="308"/>
        <v>121107.65085056849</v>
      </c>
      <c r="G1424">
        <f t="shared" si="309"/>
        <v>0.25674177410973859</v>
      </c>
      <c r="H1424">
        <f t="shared" si="310"/>
        <v>0.24861895770163034</v>
      </c>
      <c r="I1424">
        <f t="shared" si="311"/>
        <v>0.24369636244517418</v>
      </c>
      <c r="J1424">
        <f t="shared" si="312"/>
        <v>0.2509429057434569</v>
      </c>
      <c r="K1424" t="str">
        <f>IF(OR(
 ROUND(G1424,4)&gt;(0.25+参数设置!B$3), ROUND(G1424,4)&lt;(0.25-参数设置!B$3),
 ROUND(H1424,4)&gt;(0.25+参数设置!B$3), ROUND(H1424,4)&lt;(0.25-参数设置!B$3),
 ROUND(I1424,4)&gt;(0.25+参数设置!B$3), ROUND(I1424,4)&lt;(0.25-参数设置!B$3),
 ROUND(J1424,4)&gt;(0.25+参数设置!B$3), ROUND(J1424,4)&lt;(0.25-参数设置!B$3)
),"是","否")</f>
        <v>否</v>
      </c>
      <c r="L1424">
        <f t="shared" si="313"/>
        <v>31093.393137637744</v>
      </c>
      <c r="M1424">
        <f t="shared" si="314"/>
        <v>30109.657924161304</v>
      </c>
      <c r="N1424">
        <f t="shared" si="315"/>
        <v>29513.493976563746</v>
      </c>
      <c r="O1424">
        <f t="shared" si="316"/>
        <v>30391.105812205697</v>
      </c>
      <c r="P1424">
        <f t="shared" si="317"/>
        <v>0</v>
      </c>
      <c r="Q1424">
        <f t="shared" si="318"/>
        <v>0</v>
      </c>
      <c r="R1424">
        <f t="shared" si="319"/>
        <v>0</v>
      </c>
      <c r="S1424">
        <f t="shared" si="320"/>
        <v>0</v>
      </c>
      <c r="T1424">
        <f t="shared" si="321"/>
        <v>0</v>
      </c>
      <c r="U1424">
        <f>T1424*参数设置!B1425</f>
        <v>0</v>
      </c>
    </row>
    <row r="1425" spans="1:21" x14ac:dyDescent="0.25">
      <c r="A1425" s="3">
        <v>42907</v>
      </c>
      <c r="B1425">
        <f>IF(K1424="是",F1424*0.25*(价格数据!B1425/价格数据!B1424),B1424*(价格数据!B1425/价格数据!B1424))</f>
        <v>31486.206919556251</v>
      </c>
      <c r="C1425">
        <f>IF(K1424="是",F1424*0.25*(价格数据!C1425/价格数据!C1424),C1424*(价格数据!C1425/价格数据!C1424))</f>
        <v>30131.611739636453</v>
      </c>
      <c r="D1425">
        <f>IF(K1424="是",F1424*0.25*(价格数据!D1425/价格数据!D1424),D1424*(价格数据!D1425/价格数据!D1424))</f>
        <v>29464.741449709614</v>
      </c>
      <c r="E1425">
        <f>IF(K1424="是",F1424*0.25*(价格数据!E1425/价格数据!E1424),E1424*(价格数据!E1425/价格数据!E1424))</f>
        <v>30394.449569471642</v>
      </c>
      <c r="F1425">
        <f t="shared" si="308"/>
        <v>121477.00967837397</v>
      </c>
      <c r="G1425">
        <f t="shared" si="309"/>
        <v>0.25919478099535082</v>
      </c>
      <c r="H1425">
        <f t="shared" si="310"/>
        <v>0.2480437394648895</v>
      </c>
      <c r="I1425">
        <f t="shared" si="311"/>
        <v>0.2425540563413712</v>
      </c>
      <c r="J1425">
        <f t="shared" si="312"/>
        <v>0.2502074231983884</v>
      </c>
      <c r="K1425" t="str">
        <f>IF(OR(
 ROUND(G1425,4)&gt;(0.25+参数设置!B$3), ROUND(G1425,4)&lt;(0.25-参数设置!B$3),
 ROUND(H1425,4)&gt;(0.25+参数设置!B$3), ROUND(H1425,4)&lt;(0.25-参数设置!B$3),
 ROUND(I1425,4)&gt;(0.25+参数设置!B$3), ROUND(I1425,4)&lt;(0.25-参数设置!B$3),
 ROUND(J1425,4)&gt;(0.25+参数设置!B$3), ROUND(J1425,4)&lt;(0.25-参数设置!B$3)
),"是","否")</f>
        <v>否</v>
      </c>
      <c r="L1425">
        <f t="shared" si="313"/>
        <v>31486.206919556251</v>
      </c>
      <c r="M1425">
        <f t="shared" si="314"/>
        <v>30131.611739636453</v>
      </c>
      <c r="N1425">
        <f t="shared" si="315"/>
        <v>29464.741449709614</v>
      </c>
      <c r="O1425">
        <f t="shared" si="316"/>
        <v>30394.449569471642</v>
      </c>
      <c r="P1425">
        <f t="shared" si="317"/>
        <v>0</v>
      </c>
      <c r="Q1425">
        <f t="shared" si="318"/>
        <v>0</v>
      </c>
      <c r="R1425">
        <f t="shared" si="319"/>
        <v>0</v>
      </c>
      <c r="S1425">
        <f t="shared" si="320"/>
        <v>0</v>
      </c>
      <c r="T1425">
        <f t="shared" si="321"/>
        <v>0</v>
      </c>
      <c r="U1425">
        <f>T1425*参数设置!B1426</f>
        <v>0</v>
      </c>
    </row>
    <row r="1426" spans="1:21" x14ac:dyDescent="0.25">
      <c r="A1426" s="3">
        <v>42908</v>
      </c>
      <c r="B1426">
        <f>IF(K1425="是",F1425*0.25*(价格数据!B1426/价格数据!B1425),B1425*(价格数据!B1426/价格数据!B1425))</f>
        <v>31521.123700171229</v>
      </c>
      <c r="C1426">
        <f>IF(K1425="是",F1425*0.25*(价格数据!C1426/价格数据!C1425),C1425*(价格数据!C1426/价格数据!C1425))</f>
        <v>30296.265355700034</v>
      </c>
      <c r="D1426">
        <f>IF(K1425="是",F1425*0.25*(价格数据!D1426/价格数据!D1425),D1425*(价格数据!D1426/价格数据!D1425))</f>
        <v>29417.32827798884</v>
      </c>
      <c r="E1426">
        <f>IF(K1425="是",F1425*0.25*(价格数据!E1426/价格数据!E1425),E1425*(价格数据!E1426/价格数据!E1425))</f>
        <v>30397.489348804309</v>
      </c>
      <c r="F1426">
        <f t="shared" si="308"/>
        <v>121632.2066826644</v>
      </c>
      <c r="G1426">
        <f t="shared" si="309"/>
        <v>0.25915112912823418</v>
      </c>
      <c r="H1426">
        <f t="shared" si="310"/>
        <v>0.24908094806453923</v>
      </c>
      <c r="I1426">
        <f t="shared" si="311"/>
        <v>0.24185476100699188</v>
      </c>
      <c r="J1426">
        <f t="shared" si="312"/>
        <v>0.24991316180023479</v>
      </c>
      <c r="K1426" t="str">
        <f>IF(OR(
 ROUND(G1426,4)&gt;(0.25+参数设置!B$3), ROUND(G1426,4)&lt;(0.25-参数设置!B$3),
 ROUND(H1426,4)&gt;(0.25+参数设置!B$3), ROUND(H1426,4)&lt;(0.25-参数设置!B$3),
 ROUND(I1426,4)&gt;(0.25+参数设置!B$3), ROUND(I1426,4)&lt;(0.25-参数设置!B$3),
 ROUND(J1426,4)&gt;(0.25+参数设置!B$3), ROUND(J1426,4)&lt;(0.25-参数设置!B$3)
),"是","否")</f>
        <v>否</v>
      </c>
      <c r="L1426">
        <f t="shared" si="313"/>
        <v>31521.123700171229</v>
      </c>
      <c r="M1426">
        <f t="shared" si="314"/>
        <v>30296.265355700034</v>
      </c>
      <c r="N1426">
        <f t="shared" si="315"/>
        <v>29417.32827798884</v>
      </c>
      <c r="O1426">
        <f t="shared" si="316"/>
        <v>30397.489348804309</v>
      </c>
      <c r="P1426">
        <f t="shared" si="317"/>
        <v>0</v>
      </c>
      <c r="Q1426">
        <f t="shared" si="318"/>
        <v>0</v>
      </c>
      <c r="R1426">
        <f t="shared" si="319"/>
        <v>0</v>
      </c>
      <c r="S1426">
        <f t="shared" si="320"/>
        <v>0</v>
      </c>
      <c r="T1426">
        <f t="shared" si="321"/>
        <v>0</v>
      </c>
      <c r="U1426">
        <f>T1426*参数设置!B1427</f>
        <v>0</v>
      </c>
    </row>
    <row r="1427" spans="1:21" x14ac:dyDescent="0.25">
      <c r="A1427" s="3">
        <v>42909</v>
      </c>
      <c r="B1427">
        <f>IF(K1426="是",F1426*0.25*(价格数据!B1427/价格数据!B1426),B1426*(价格数据!B1427/价格数据!B1426))</f>
        <v>31826.64553055228</v>
      </c>
      <c r="C1427">
        <f>IF(K1426="是",F1426*0.25*(价格数据!C1427/价格数据!C1426),C1426*(价格数据!C1427/价格数据!C1426))</f>
        <v>30340.172986650323</v>
      </c>
      <c r="D1427">
        <f>IF(K1426="是",F1426*0.25*(价格数据!D1427/价格数据!D1426),D1426*(价格数据!D1427/价格数据!D1426))</f>
        <v>29416.792535935496</v>
      </c>
      <c r="E1427">
        <f>IF(K1426="是",F1426*0.25*(价格数据!E1427/价格数据!E1426),E1426*(价格数据!E1427/价格数据!E1426))</f>
        <v>30400.225150203718</v>
      </c>
      <c r="F1427">
        <f t="shared" si="308"/>
        <v>121983.83620334181</v>
      </c>
      <c r="G1427">
        <f t="shared" si="309"/>
        <v>0.26090871152386641</v>
      </c>
      <c r="H1427">
        <f t="shared" si="310"/>
        <v>0.24872289584395887</v>
      </c>
      <c r="I1427">
        <f t="shared" si="311"/>
        <v>0.24115320071504365</v>
      </c>
      <c r="J1427">
        <f t="shared" si="312"/>
        <v>0.24921519191713112</v>
      </c>
      <c r="K1427" t="str">
        <f>IF(OR(
 ROUND(G1427,4)&gt;(0.25+参数设置!B$3), ROUND(G1427,4)&lt;(0.25-参数设置!B$3),
 ROUND(H1427,4)&gt;(0.25+参数设置!B$3), ROUND(H1427,4)&lt;(0.25-参数设置!B$3),
 ROUND(I1427,4)&gt;(0.25+参数设置!B$3), ROUND(I1427,4)&lt;(0.25-参数设置!B$3),
 ROUND(J1427,4)&gt;(0.25+参数设置!B$3), ROUND(J1427,4)&lt;(0.25-参数设置!B$3)
),"是","否")</f>
        <v>否</v>
      </c>
      <c r="L1427">
        <f t="shared" si="313"/>
        <v>31826.64553055228</v>
      </c>
      <c r="M1427">
        <f t="shared" si="314"/>
        <v>30340.172986650323</v>
      </c>
      <c r="N1427">
        <f t="shared" si="315"/>
        <v>29416.792535935496</v>
      </c>
      <c r="O1427">
        <f t="shared" si="316"/>
        <v>30400.225150203718</v>
      </c>
      <c r="P1427">
        <f t="shared" si="317"/>
        <v>0</v>
      </c>
      <c r="Q1427">
        <f t="shared" si="318"/>
        <v>0</v>
      </c>
      <c r="R1427">
        <f t="shared" si="319"/>
        <v>0</v>
      </c>
      <c r="S1427">
        <f t="shared" si="320"/>
        <v>0</v>
      </c>
      <c r="T1427">
        <f t="shared" si="321"/>
        <v>0</v>
      </c>
      <c r="U1427">
        <f>T1427*参数设置!B1428</f>
        <v>0</v>
      </c>
    </row>
    <row r="1428" spans="1:21" x14ac:dyDescent="0.25">
      <c r="A1428" s="3">
        <v>42910</v>
      </c>
      <c r="B1428">
        <f>IF(K1427="是",F1427*0.25*(价格数据!B1428/价格数据!B1427),B1427*(价格数据!B1428/价格数据!B1427))</f>
        <v>31826.64553055228</v>
      </c>
      <c r="C1428">
        <f>IF(K1427="是",F1427*0.25*(价格数据!C1428/价格数据!C1427),C1427*(价格数据!C1428/价格数据!C1427))</f>
        <v>30340.172986650323</v>
      </c>
      <c r="D1428">
        <f>IF(K1427="是",F1427*0.25*(价格数据!D1428/价格数据!D1427),D1427*(价格数据!D1428/价格数据!D1427))</f>
        <v>29416.792535935496</v>
      </c>
      <c r="E1428">
        <f>IF(K1427="是",F1427*0.25*(价格数据!E1428/价格数据!E1427),E1427*(价格数据!E1428/价格数据!E1427))</f>
        <v>30400.225150203718</v>
      </c>
      <c r="F1428">
        <f t="shared" si="308"/>
        <v>121983.83620334181</v>
      </c>
      <c r="G1428">
        <f t="shared" si="309"/>
        <v>0.26090871152386641</v>
      </c>
      <c r="H1428">
        <f t="shared" si="310"/>
        <v>0.24872289584395887</v>
      </c>
      <c r="I1428">
        <f t="shared" si="311"/>
        <v>0.24115320071504365</v>
      </c>
      <c r="J1428">
        <f t="shared" si="312"/>
        <v>0.24921519191713112</v>
      </c>
      <c r="K1428" t="str">
        <f>IF(OR(
 ROUND(G1428,4)&gt;(0.25+参数设置!B$3), ROUND(G1428,4)&lt;(0.25-参数设置!B$3),
 ROUND(H1428,4)&gt;(0.25+参数设置!B$3), ROUND(H1428,4)&lt;(0.25-参数设置!B$3),
 ROUND(I1428,4)&gt;(0.25+参数设置!B$3), ROUND(I1428,4)&lt;(0.25-参数设置!B$3),
 ROUND(J1428,4)&gt;(0.25+参数设置!B$3), ROUND(J1428,4)&lt;(0.25-参数设置!B$3)
),"是","否")</f>
        <v>否</v>
      </c>
      <c r="L1428">
        <f t="shared" si="313"/>
        <v>31826.64553055228</v>
      </c>
      <c r="M1428">
        <f t="shared" si="314"/>
        <v>30340.172986650323</v>
      </c>
      <c r="N1428">
        <f t="shared" si="315"/>
        <v>29416.792535935496</v>
      </c>
      <c r="O1428">
        <f t="shared" si="316"/>
        <v>30400.225150203718</v>
      </c>
      <c r="P1428">
        <f t="shared" si="317"/>
        <v>0</v>
      </c>
      <c r="Q1428">
        <f t="shared" si="318"/>
        <v>0</v>
      </c>
      <c r="R1428">
        <f t="shared" si="319"/>
        <v>0</v>
      </c>
      <c r="S1428">
        <f t="shared" si="320"/>
        <v>0</v>
      </c>
      <c r="T1428">
        <f t="shared" si="321"/>
        <v>0</v>
      </c>
      <c r="U1428">
        <f>T1428*参数设置!B1429</f>
        <v>0</v>
      </c>
    </row>
    <row r="1429" spans="1:21" x14ac:dyDescent="0.25">
      <c r="A1429" s="3">
        <v>42911</v>
      </c>
      <c r="B1429">
        <f>IF(K1428="是",F1428*0.25*(价格数据!B1429/价格数据!B1428),B1428*(价格数据!B1429/价格数据!B1428))</f>
        <v>31826.64553055228</v>
      </c>
      <c r="C1429">
        <f>IF(K1428="是",F1428*0.25*(价格数据!C1429/价格数据!C1428),C1428*(价格数据!C1429/价格数据!C1428))</f>
        <v>30340.172986650323</v>
      </c>
      <c r="D1429">
        <f>IF(K1428="是",F1428*0.25*(价格数据!D1429/价格数据!D1428),D1428*(价格数据!D1429/价格数据!D1428))</f>
        <v>29416.792535935496</v>
      </c>
      <c r="E1429">
        <f>IF(K1428="是",F1428*0.25*(价格数据!E1429/价格数据!E1428),E1428*(价格数据!E1429/价格数据!E1428))</f>
        <v>30400.225150203718</v>
      </c>
      <c r="F1429">
        <f t="shared" si="308"/>
        <v>121983.83620334181</v>
      </c>
      <c r="G1429">
        <f t="shared" si="309"/>
        <v>0.26090871152386641</v>
      </c>
      <c r="H1429">
        <f t="shared" si="310"/>
        <v>0.24872289584395887</v>
      </c>
      <c r="I1429">
        <f t="shared" si="311"/>
        <v>0.24115320071504365</v>
      </c>
      <c r="J1429">
        <f t="shared" si="312"/>
        <v>0.24921519191713112</v>
      </c>
      <c r="K1429" t="str">
        <f>IF(OR(
 ROUND(G1429,4)&gt;(0.25+参数设置!B$3), ROUND(G1429,4)&lt;(0.25-参数设置!B$3),
 ROUND(H1429,4)&gt;(0.25+参数设置!B$3), ROUND(H1429,4)&lt;(0.25-参数设置!B$3),
 ROUND(I1429,4)&gt;(0.25+参数设置!B$3), ROUND(I1429,4)&lt;(0.25-参数设置!B$3),
 ROUND(J1429,4)&gt;(0.25+参数设置!B$3), ROUND(J1429,4)&lt;(0.25-参数设置!B$3)
),"是","否")</f>
        <v>否</v>
      </c>
      <c r="L1429">
        <f t="shared" si="313"/>
        <v>31826.64553055228</v>
      </c>
      <c r="M1429">
        <f t="shared" si="314"/>
        <v>30340.172986650323</v>
      </c>
      <c r="N1429">
        <f t="shared" si="315"/>
        <v>29416.792535935496</v>
      </c>
      <c r="O1429">
        <f t="shared" si="316"/>
        <v>30400.225150203718</v>
      </c>
      <c r="P1429">
        <f t="shared" si="317"/>
        <v>0</v>
      </c>
      <c r="Q1429">
        <f t="shared" si="318"/>
        <v>0</v>
      </c>
      <c r="R1429">
        <f t="shared" si="319"/>
        <v>0</v>
      </c>
      <c r="S1429">
        <f t="shared" si="320"/>
        <v>0</v>
      </c>
      <c r="T1429">
        <f t="shared" si="321"/>
        <v>0</v>
      </c>
      <c r="U1429">
        <f>T1429*参数设置!B1430</f>
        <v>0</v>
      </c>
    </row>
    <row r="1430" spans="1:21" x14ac:dyDescent="0.25">
      <c r="A1430" s="3">
        <v>42912</v>
      </c>
      <c r="B1430">
        <f>IF(K1429="是",F1429*0.25*(价格数据!B1430/价格数据!B1429),B1429*(价格数据!B1430/价格数据!B1429))</f>
        <v>32219.459312470779</v>
      </c>
      <c r="C1430">
        <f>IF(K1429="是",F1429*0.25*(价格数据!C1430/价格数据!C1429),C1429*(价格数据!C1430/价格数据!C1429))</f>
        <v>30340.172986650323</v>
      </c>
      <c r="D1430">
        <f>IF(K1429="是",F1429*0.25*(价格数据!D1430/价格数据!D1429),D1429*(价格数据!D1430/价格数据!D1429))</f>
        <v>29437.954347042509</v>
      </c>
      <c r="E1430">
        <f>IF(K1429="是",F1429*0.25*(价格数据!E1430/价格数据!E1429),E1429*(价格数据!E1430/价格数据!E1429))</f>
        <v>30392.9296798053</v>
      </c>
      <c r="F1430">
        <f t="shared" si="308"/>
        <v>122390.51632596891</v>
      </c>
      <c r="G1430">
        <f t="shared" si="309"/>
        <v>0.26325127370701701</v>
      </c>
      <c r="H1430">
        <f t="shared" si="310"/>
        <v>0.24789643754622123</v>
      </c>
      <c r="I1430">
        <f t="shared" si="311"/>
        <v>0.24052479906726515</v>
      </c>
      <c r="J1430">
        <f t="shared" si="312"/>
        <v>0.24832748967949655</v>
      </c>
      <c r="K1430" t="str">
        <f>IF(OR(
 ROUND(G1430,4)&gt;(0.25+参数设置!B$3), ROUND(G1430,4)&lt;(0.25-参数设置!B$3),
 ROUND(H1430,4)&gt;(0.25+参数设置!B$3), ROUND(H1430,4)&lt;(0.25-参数设置!B$3),
 ROUND(I1430,4)&gt;(0.25+参数设置!B$3), ROUND(I1430,4)&lt;(0.25-参数设置!B$3),
 ROUND(J1430,4)&gt;(0.25+参数设置!B$3), ROUND(J1430,4)&lt;(0.25-参数设置!B$3)
),"是","否")</f>
        <v>否</v>
      </c>
      <c r="L1430">
        <f t="shared" si="313"/>
        <v>32219.459312470779</v>
      </c>
      <c r="M1430">
        <f t="shared" si="314"/>
        <v>30340.172986650323</v>
      </c>
      <c r="N1430">
        <f t="shared" si="315"/>
        <v>29437.954347042509</v>
      </c>
      <c r="O1430">
        <f t="shared" si="316"/>
        <v>30392.9296798053</v>
      </c>
      <c r="P1430">
        <f t="shared" si="317"/>
        <v>0</v>
      </c>
      <c r="Q1430">
        <f t="shared" si="318"/>
        <v>0</v>
      </c>
      <c r="R1430">
        <f t="shared" si="319"/>
        <v>0</v>
      </c>
      <c r="S1430">
        <f t="shared" si="320"/>
        <v>0</v>
      </c>
      <c r="T1430">
        <f t="shared" si="321"/>
        <v>0</v>
      </c>
      <c r="U1430">
        <f>T1430*参数设置!B1431</f>
        <v>0</v>
      </c>
    </row>
    <row r="1431" spans="1:21" x14ac:dyDescent="0.25">
      <c r="A1431" s="3">
        <v>42913</v>
      </c>
      <c r="B1431">
        <f>IF(K1430="是",F1430*0.25*(价格数据!B1431/价格数据!B1430),B1430*(价格数据!B1431/价格数据!B1430))</f>
        <v>32236.917702778268</v>
      </c>
      <c r="C1431">
        <f>IF(K1430="是",F1430*0.25*(价格数据!C1431/价格数据!C1430),C1430*(价格数据!C1431/价格数据!C1430))</f>
        <v>30197.473186061881</v>
      </c>
      <c r="D1431">
        <f>IF(K1430="是",F1430*0.25*(价格数据!D1431/价格数据!D1430),D1430*(价格数据!D1431/价格数据!D1430))</f>
        <v>29489.385584163352</v>
      </c>
      <c r="E1431">
        <f>IF(K1430="是",F1430*0.25*(价格数据!E1431/价格数据!E1430),E1430*(价格数据!E1431/价格数据!E1430))</f>
        <v>30393.233657738565</v>
      </c>
      <c r="F1431">
        <f t="shared" si="308"/>
        <v>122317.01013074207</v>
      </c>
      <c r="G1431">
        <f t="shared" si="309"/>
        <v>0.26355220478591579</v>
      </c>
      <c r="H1431">
        <f t="shared" si="310"/>
        <v>0.24687877142994616</v>
      </c>
      <c r="I1431">
        <f t="shared" si="311"/>
        <v>0.24108981696530002</v>
      </c>
      <c r="J1431">
        <f t="shared" si="312"/>
        <v>0.24847920681883803</v>
      </c>
      <c r="K1431" t="str">
        <f>IF(OR(
 ROUND(G1431,4)&gt;(0.25+参数设置!B$3), ROUND(G1431,4)&lt;(0.25-参数设置!B$3),
 ROUND(H1431,4)&gt;(0.25+参数设置!B$3), ROUND(H1431,4)&lt;(0.25-参数设置!B$3),
 ROUND(I1431,4)&gt;(0.25+参数设置!B$3), ROUND(I1431,4)&lt;(0.25-参数设置!B$3),
 ROUND(J1431,4)&gt;(0.25+参数设置!B$3), ROUND(J1431,4)&lt;(0.25-参数设置!B$3)
),"是","否")</f>
        <v>否</v>
      </c>
      <c r="L1431">
        <f t="shared" si="313"/>
        <v>32236.917702778268</v>
      </c>
      <c r="M1431">
        <f t="shared" si="314"/>
        <v>30197.473186061881</v>
      </c>
      <c r="N1431">
        <f t="shared" si="315"/>
        <v>29489.385584163352</v>
      </c>
      <c r="O1431">
        <f t="shared" si="316"/>
        <v>30393.233657738565</v>
      </c>
      <c r="P1431">
        <f t="shared" si="317"/>
        <v>0</v>
      </c>
      <c r="Q1431">
        <f t="shared" si="318"/>
        <v>0</v>
      </c>
      <c r="R1431">
        <f t="shared" si="319"/>
        <v>0</v>
      </c>
      <c r="S1431">
        <f t="shared" si="320"/>
        <v>0</v>
      </c>
      <c r="T1431">
        <f t="shared" si="321"/>
        <v>0</v>
      </c>
      <c r="U1431">
        <f>T1431*参数设置!B1432</f>
        <v>0</v>
      </c>
    </row>
    <row r="1432" spans="1:21" x14ac:dyDescent="0.25">
      <c r="A1432" s="3">
        <v>42914</v>
      </c>
      <c r="B1432">
        <f>IF(K1431="是",F1431*0.25*(价格数据!B1432/价格数据!B1431),B1431*(价格数据!B1432/价格数据!B1431))</f>
        <v>32018.687823934659</v>
      </c>
      <c r="C1432">
        <f>IF(K1431="是",F1431*0.25*(价格数据!C1432/价格数据!C1431),C1431*(价格数据!C1432/价格数据!C1431))</f>
        <v>30153.565555111592</v>
      </c>
      <c r="D1432">
        <f>IF(K1431="是",F1431*0.25*(价格数据!D1432/价格数据!D1431),D1431*(价格数据!D1432/价格数据!D1431))</f>
        <v>29476.795645909813</v>
      </c>
      <c r="E1432">
        <f>IF(K1431="是",F1431*0.25*(价格数据!E1432/价格数据!E1431),E1431*(价格数据!E1432/价格数据!E1431))</f>
        <v>30392.929679805296</v>
      </c>
      <c r="F1432">
        <f t="shared" si="308"/>
        <v>122041.97870476136</v>
      </c>
      <c r="G1432">
        <f t="shared" si="309"/>
        <v>0.26235798668417915</v>
      </c>
      <c r="H1432">
        <f t="shared" si="310"/>
        <v>0.24707535780010403</v>
      </c>
      <c r="I1432">
        <f t="shared" si="311"/>
        <v>0.24152997156182457</v>
      </c>
      <c r="J1432">
        <f t="shared" si="312"/>
        <v>0.2490366839538922</v>
      </c>
      <c r="K1432" t="str">
        <f>IF(OR(
 ROUND(G1432,4)&gt;(0.25+参数设置!B$3), ROUND(G1432,4)&lt;(0.25-参数设置!B$3),
 ROUND(H1432,4)&gt;(0.25+参数设置!B$3), ROUND(H1432,4)&lt;(0.25-参数设置!B$3),
 ROUND(I1432,4)&gt;(0.25+参数设置!B$3), ROUND(I1432,4)&lt;(0.25-参数设置!B$3),
 ROUND(J1432,4)&gt;(0.25+参数设置!B$3), ROUND(J1432,4)&lt;(0.25-参数设置!B$3)
),"是","否")</f>
        <v>否</v>
      </c>
      <c r="L1432">
        <f t="shared" si="313"/>
        <v>32018.687823934659</v>
      </c>
      <c r="M1432">
        <f t="shared" si="314"/>
        <v>30153.565555111592</v>
      </c>
      <c r="N1432">
        <f t="shared" si="315"/>
        <v>29476.795645909813</v>
      </c>
      <c r="O1432">
        <f t="shared" si="316"/>
        <v>30392.929679805296</v>
      </c>
      <c r="P1432">
        <f t="shared" si="317"/>
        <v>0</v>
      </c>
      <c r="Q1432">
        <f t="shared" si="318"/>
        <v>0</v>
      </c>
      <c r="R1432">
        <f t="shared" si="319"/>
        <v>0</v>
      </c>
      <c r="S1432">
        <f t="shared" si="320"/>
        <v>0</v>
      </c>
      <c r="T1432">
        <f t="shared" si="321"/>
        <v>0</v>
      </c>
      <c r="U1432">
        <f>T1432*参数设置!B1433</f>
        <v>0</v>
      </c>
    </row>
    <row r="1433" spans="1:21" x14ac:dyDescent="0.25">
      <c r="A1433" s="3">
        <v>42915</v>
      </c>
      <c r="B1433">
        <f>IF(K1432="是",F1432*0.25*(价格数据!B1433/价格数据!B1432),B1432*(价格数据!B1433/价格数据!B1432))</f>
        <v>32210.730117317034</v>
      </c>
      <c r="C1433">
        <f>IF(K1432="是",F1432*0.25*(价格数据!C1433/价格数据!C1432),C1432*(价格数据!C1433/价格数据!C1432))</f>
        <v>30076.72720094859</v>
      </c>
      <c r="D1433">
        <f>IF(K1432="是",F1432*0.25*(价格数据!D1433/价格数据!D1432),D1432*(价格数据!D1433/价格数据!D1432))</f>
        <v>29442.240283469248</v>
      </c>
      <c r="E1433">
        <f>IF(K1432="是",F1432*0.25*(价格数据!E1433/价格数据!E1432),E1432*(价格数据!E1433/价格数据!E1432))</f>
        <v>30390.193878405891</v>
      </c>
      <c r="F1433">
        <f t="shared" si="308"/>
        <v>122119.89148014075</v>
      </c>
      <c r="G1433">
        <f t="shared" si="309"/>
        <v>0.26376317344300271</v>
      </c>
      <c r="H1433">
        <f t="shared" si="310"/>
        <v>0.24628851890062231</v>
      </c>
      <c r="I1433">
        <f t="shared" si="311"/>
        <v>0.24109291227348634</v>
      </c>
      <c r="J1433">
        <f t="shared" si="312"/>
        <v>0.24885539538288873</v>
      </c>
      <c r="K1433" t="str">
        <f>IF(OR(
 ROUND(G1433,4)&gt;(0.25+参数设置!B$3), ROUND(G1433,4)&lt;(0.25-参数设置!B$3),
 ROUND(H1433,4)&gt;(0.25+参数设置!B$3), ROUND(H1433,4)&lt;(0.25-参数设置!B$3),
 ROUND(I1433,4)&gt;(0.25+参数设置!B$3), ROUND(I1433,4)&lt;(0.25-参数设置!B$3),
 ROUND(J1433,4)&gt;(0.25+参数设置!B$3), ROUND(J1433,4)&lt;(0.25-参数设置!B$3)
),"是","否")</f>
        <v>否</v>
      </c>
      <c r="L1433">
        <f t="shared" si="313"/>
        <v>32210.730117317034</v>
      </c>
      <c r="M1433">
        <f t="shared" si="314"/>
        <v>30076.72720094859</v>
      </c>
      <c r="N1433">
        <f t="shared" si="315"/>
        <v>29442.240283469248</v>
      </c>
      <c r="O1433">
        <f t="shared" si="316"/>
        <v>30390.193878405891</v>
      </c>
      <c r="P1433">
        <f t="shared" si="317"/>
        <v>0</v>
      </c>
      <c r="Q1433">
        <f t="shared" si="318"/>
        <v>0</v>
      </c>
      <c r="R1433">
        <f t="shared" si="319"/>
        <v>0</v>
      </c>
      <c r="S1433">
        <f t="shared" si="320"/>
        <v>0</v>
      </c>
      <c r="T1433">
        <f t="shared" si="321"/>
        <v>0</v>
      </c>
      <c r="U1433">
        <f>T1433*参数设置!B1434</f>
        <v>0</v>
      </c>
    </row>
    <row r="1434" spans="1:21" x14ac:dyDescent="0.25">
      <c r="A1434" s="3">
        <v>42916</v>
      </c>
      <c r="B1434">
        <f>IF(K1433="是",F1433*0.25*(价格数据!B1434/价格数据!B1433),B1433*(价格数据!B1434/价格数据!B1433))</f>
        <v>32158.354946394567</v>
      </c>
      <c r="C1434">
        <f>IF(K1433="是",F1433*0.25*(价格数据!C1434/价格数据!C1433),C1433*(价格数据!C1434/价格数据!C1433))</f>
        <v>29791.327599771703</v>
      </c>
      <c r="D1434">
        <f>IF(K1433="是",F1433*0.25*(价格数据!D1434/价格数据!D1433),D1433*(价格数据!D1434/价格数据!D1433))</f>
        <v>29392.952014561768</v>
      </c>
      <c r="E1434">
        <f>IF(K1433="是",F1433*0.25*(价格数据!E1434/价格数据!E1433),E1433*(价格数据!E1434/价格数据!E1433))</f>
        <v>30399.313216403913</v>
      </c>
      <c r="F1434">
        <f t="shared" si="308"/>
        <v>121741.94777713195</v>
      </c>
      <c r="G1434">
        <f t="shared" si="309"/>
        <v>0.26415180250989218</v>
      </c>
      <c r="H1434">
        <f t="shared" si="310"/>
        <v>0.2447088135497017</v>
      </c>
      <c r="I1434">
        <f t="shared" si="311"/>
        <v>0.2414365184001348</v>
      </c>
      <c r="J1434">
        <f t="shared" si="312"/>
        <v>0.24970286554027132</v>
      </c>
      <c r="K1434" t="str">
        <f>IF(OR(
 ROUND(G1434,4)&gt;(0.25+参数设置!B$3), ROUND(G1434,4)&lt;(0.25-参数设置!B$3),
 ROUND(H1434,4)&gt;(0.25+参数设置!B$3), ROUND(H1434,4)&lt;(0.25-参数设置!B$3),
 ROUND(I1434,4)&gt;(0.25+参数设置!B$3), ROUND(I1434,4)&lt;(0.25-参数设置!B$3),
 ROUND(J1434,4)&gt;(0.25+参数设置!B$3), ROUND(J1434,4)&lt;(0.25-参数设置!B$3)
),"是","否")</f>
        <v>否</v>
      </c>
      <c r="L1434">
        <f t="shared" si="313"/>
        <v>32158.354946394567</v>
      </c>
      <c r="M1434">
        <f t="shared" si="314"/>
        <v>29791.327599771703</v>
      </c>
      <c r="N1434">
        <f t="shared" si="315"/>
        <v>29392.952014561768</v>
      </c>
      <c r="O1434">
        <f t="shared" si="316"/>
        <v>30399.313216403913</v>
      </c>
      <c r="P1434">
        <f t="shared" si="317"/>
        <v>0</v>
      </c>
      <c r="Q1434">
        <f t="shared" si="318"/>
        <v>0</v>
      </c>
      <c r="R1434">
        <f t="shared" si="319"/>
        <v>0</v>
      </c>
      <c r="S1434">
        <f t="shared" si="320"/>
        <v>0</v>
      </c>
      <c r="T1434">
        <f t="shared" si="321"/>
        <v>0</v>
      </c>
      <c r="U1434">
        <f>T1434*参数设置!B1435</f>
        <v>0</v>
      </c>
    </row>
    <row r="1435" spans="1:21" x14ac:dyDescent="0.25">
      <c r="A1435" s="3">
        <v>42917</v>
      </c>
      <c r="B1435">
        <f>IF(K1434="是",F1434*0.25*(价格数据!B1435/价格数据!B1434),B1434*(价格数据!B1435/价格数据!B1434))</f>
        <v>32158.354946394567</v>
      </c>
      <c r="C1435">
        <f>IF(K1434="是",F1434*0.25*(价格数据!C1435/价格数据!C1434),C1434*(价格数据!C1435/价格数据!C1434))</f>
        <v>29791.327599771703</v>
      </c>
      <c r="D1435">
        <f>IF(K1434="是",F1434*0.25*(价格数据!D1435/价格数据!D1434),D1434*(价格数据!D1435/价格数据!D1434))</f>
        <v>29392.952014561768</v>
      </c>
      <c r="E1435">
        <f>IF(K1434="是",F1434*0.25*(价格数据!E1435/价格数据!E1434),E1434*(价格数据!E1435/价格数据!E1434))</f>
        <v>30399.313216403913</v>
      </c>
      <c r="F1435">
        <f t="shared" si="308"/>
        <v>121741.94777713195</v>
      </c>
      <c r="G1435">
        <f t="shared" si="309"/>
        <v>0.26415180250989218</v>
      </c>
      <c r="H1435">
        <f t="shared" si="310"/>
        <v>0.2447088135497017</v>
      </c>
      <c r="I1435">
        <f t="shared" si="311"/>
        <v>0.2414365184001348</v>
      </c>
      <c r="J1435">
        <f t="shared" si="312"/>
        <v>0.24970286554027132</v>
      </c>
      <c r="K1435" t="str">
        <f>IF(OR(
 ROUND(G1435,4)&gt;(0.25+参数设置!B$3), ROUND(G1435,4)&lt;(0.25-参数设置!B$3),
 ROUND(H1435,4)&gt;(0.25+参数设置!B$3), ROUND(H1435,4)&lt;(0.25-参数设置!B$3),
 ROUND(I1435,4)&gt;(0.25+参数设置!B$3), ROUND(I1435,4)&lt;(0.25-参数设置!B$3),
 ROUND(J1435,4)&gt;(0.25+参数设置!B$3), ROUND(J1435,4)&lt;(0.25-参数设置!B$3)
),"是","否")</f>
        <v>否</v>
      </c>
      <c r="L1435">
        <f t="shared" si="313"/>
        <v>32158.354946394567</v>
      </c>
      <c r="M1435">
        <f t="shared" si="314"/>
        <v>29791.327599771703</v>
      </c>
      <c r="N1435">
        <f t="shared" si="315"/>
        <v>29392.952014561768</v>
      </c>
      <c r="O1435">
        <f t="shared" si="316"/>
        <v>30399.313216403913</v>
      </c>
      <c r="P1435">
        <f t="shared" si="317"/>
        <v>0</v>
      </c>
      <c r="Q1435">
        <f t="shared" si="318"/>
        <v>0</v>
      </c>
      <c r="R1435">
        <f t="shared" si="319"/>
        <v>0</v>
      </c>
      <c r="S1435">
        <f t="shared" si="320"/>
        <v>0</v>
      </c>
      <c r="T1435">
        <f t="shared" si="321"/>
        <v>0</v>
      </c>
      <c r="U1435">
        <f>T1435*参数设置!B1436</f>
        <v>0</v>
      </c>
    </row>
    <row r="1436" spans="1:21" x14ac:dyDescent="0.25">
      <c r="A1436" s="3">
        <v>42918</v>
      </c>
      <c r="B1436">
        <f>IF(K1435="是",F1435*0.25*(价格数据!B1436/价格数据!B1435),B1435*(价格数据!B1436/价格数据!B1435))</f>
        <v>32158.354946394567</v>
      </c>
      <c r="C1436">
        <f>IF(K1435="是",F1435*0.25*(价格数据!C1436/价格数据!C1435),C1435*(价格数据!C1436/价格数据!C1435))</f>
        <v>29791.327599771703</v>
      </c>
      <c r="D1436">
        <f>IF(K1435="是",F1435*0.25*(价格数据!D1436/价格数据!D1435),D1435*(价格数据!D1436/价格数据!D1435))</f>
        <v>29392.952014561768</v>
      </c>
      <c r="E1436">
        <f>IF(K1435="是",F1435*0.25*(价格数据!E1436/价格数据!E1435),E1435*(价格数据!E1436/价格数据!E1435))</f>
        <v>30399.313216403913</v>
      </c>
      <c r="F1436">
        <f t="shared" si="308"/>
        <v>121741.94777713195</v>
      </c>
      <c r="G1436">
        <f t="shared" si="309"/>
        <v>0.26415180250989218</v>
      </c>
      <c r="H1436">
        <f t="shared" si="310"/>
        <v>0.2447088135497017</v>
      </c>
      <c r="I1436">
        <f t="shared" si="311"/>
        <v>0.2414365184001348</v>
      </c>
      <c r="J1436">
        <f t="shared" si="312"/>
        <v>0.24970286554027132</v>
      </c>
      <c r="K1436" t="str">
        <f>IF(OR(
 ROUND(G1436,4)&gt;(0.25+参数设置!B$3), ROUND(G1436,4)&lt;(0.25-参数设置!B$3),
 ROUND(H1436,4)&gt;(0.25+参数设置!B$3), ROUND(H1436,4)&lt;(0.25-参数设置!B$3),
 ROUND(I1436,4)&gt;(0.25+参数设置!B$3), ROUND(I1436,4)&lt;(0.25-参数设置!B$3),
 ROUND(J1436,4)&gt;(0.25+参数设置!B$3), ROUND(J1436,4)&lt;(0.25-参数设置!B$3)
),"是","否")</f>
        <v>否</v>
      </c>
      <c r="L1436">
        <f t="shared" si="313"/>
        <v>32158.354946394567</v>
      </c>
      <c r="M1436">
        <f t="shared" si="314"/>
        <v>29791.327599771703</v>
      </c>
      <c r="N1436">
        <f t="shared" si="315"/>
        <v>29392.952014561768</v>
      </c>
      <c r="O1436">
        <f t="shared" si="316"/>
        <v>30399.313216403913</v>
      </c>
      <c r="P1436">
        <f t="shared" si="317"/>
        <v>0</v>
      </c>
      <c r="Q1436">
        <f t="shared" si="318"/>
        <v>0</v>
      </c>
      <c r="R1436">
        <f t="shared" si="319"/>
        <v>0</v>
      </c>
      <c r="S1436">
        <f t="shared" si="320"/>
        <v>0</v>
      </c>
      <c r="T1436">
        <f t="shared" si="321"/>
        <v>0</v>
      </c>
      <c r="U1436">
        <f>T1436*参数设置!B1437</f>
        <v>0</v>
      </c>
    </row>
    <row r="1437" spans="1:21" x14ac:dyDescent="0.25">
      <c r="A1437" s="3">
        <v>42919</v>
      </c>
      <c r="B1437">
        <f>IF(K1436="是",F1436*0.25*(价格数据!B1437/价格数据!B1436),B1436*(价格数据!B1437/价格数据!B1436))</f>
        <v>32018.687823934655</v>
      </c>
      <c r="C1437">
        <f>IF(K1436="是",F1436*0.25*(价格数据!C1437/价格数据!C1436),C1436*(价格数据!C1437/价格数据!C1436))</f>
        <v>29714.489245608693</v>
      </c>
      <c r="D1437">
        <f>IF(K1436="是",F1436*0.25*(价格数据!D1437/价格数据!D1436),D1436*(价格数据!D1437/价格数据!D1436))</f>
        <v>29417.328277988836</v>
      </c>
      <c r="E1437">
        <f>IF(K1436="是",F1436*0.25*(价格数据!E1437/价格数据!E1436),E1436*(价格数据!E1437/价格数据!E1436))</f>
        <v>30398.097304670846</v>
      </c>
      <c r="F1437">
        <f t="shared" si="308"/>
        <v>121548.60265220303</v>
      </c>
      <c r="G1437">
        <f t="shared" si="309"/>
        <v>0.26342291992901268</v>
      </c>
      <c r="H1437">
        <f t="shared" si="310"/>
        <v>0.24446590579599828</v>
      </c>
      <c r="I1437">
        <f t="shared" si="311"/>
        <v>0.24202111448506772</v>
      </c>
      <c r="J1437">
        <f t="shared" si="312"/>
        <v>0.25009005978992133</v>
      </c>
      <c r="K1437" t="str">
        <f>IF(OR(
 ROUND(G1437,4)&gt;(0.25+参数设置!B$3), ROUND(G1437,4)&lt;(0.25-参数设置!B$3),
 ROUND(H1437,4)&gt;(0.25+参数设置!B$3), ROUND(H1437,4)&lt;(0.25-参数设置!B$3),
 ROUND(I1437,4)&gt;(0.25+参数设置!B$3), ROUND(I1437,4)&lt;(0.25-参数设置!B$3),
 ROUND(J1437,4)&gt;(0.25+参数设置!B$3), ROUND(J1437,4)&lt;(0.25-参数设置!B$3)
),"是","否")</f>
        <v>否</v>
      </c>
      <c r="L1437">
        <f t="shared" si="313"/>
        <v>32018.687823934655</v>
      </c>
      <c r="M1437">
        <f t="shared" si="314"/>
        <v>29714.489245608693</v>
      </c>
      <c r="N1437">
        <f t="shared" si="315"/>
        <v>29417.328277988836</v>
      </c>
      <c r="O1437">
        <f t="shared" si="316"/>
        <v>30398.097304670846</v>
      </c>
      <c r="P1437">
        <f t="shared" si="317"/>
        <v>0</v>
      </c>
      <c r="Q1437">
        <f t="shared" si="318"/>
        <v>0</v>
      </c>
      <c r="R1437">
        <f t="shared" si="319"/>
        <v>0</v>
      </c>
      <c r="S1437">
        <f t="shared" si="320"/>
        <v>0</v>
      </c>
      <c r="T1437">
        <f t="shared" si="321"/>
        <v>0</v>
      </c>
      <c r="U1437">
        <f>T1437*参数设置!B1438</f>
        <v>0</v>
      </c>
    </row>
    <row r="1438" spans="1:21" x14ac:dyDescent="0.25">
      <c r="A1438" s="3">
        <v>42920</v>
      </c>
      <c r="B1438">
        <f>IF(K1437="是",F1437*0.25*(价格数据!B1438/价格数据!B1437),B1437*(价格数据!B1438/价格数据!B1437))</f>
        <v>31756.811969322316</v>
      </c>
      <c r="C1438">
        <f>IF(K1437="是",F1437*0.25*(价格数据!C1438/价格数据!C1437),C1437*(价格数据!C1438/价格数据!C1437))</f>
        <v>29516.904906332387</v>
      </c>
      <c r="D1438">
        <f>IF(K1437="是",F1437*0.25*(价格数据!D1438/价格数据!D1437),D1437*(价格数据!D1438/价格数据!D1437))</f>
        <v>29435.811378829141</v>
      </c>
      <c r="E1438">
        <f>IF(K1437="是",F1437*0.25*(价格数据!E1438/价格数据!E1437),E1437*(价格数据!E1438/价格数据!E1437))</f>
        <v>30400.833106070251</v>
      </c>
      <c r="F1438">
        <f t="shared" si="308"/>
        <v>121110.36136055409</v>
      </c>
      <c r="G1438">
        <f t="shared" si="309"/>
        <v>0.26221383218220318</v>
      </c>
      <c r="H1438">
        <f t="shared" si="310"/>
        <v>0.24371907221429617</v>
      </c>
      <c r="I1438">
        <f t="shared" si="311"/>
        <v>0.24304948848428132</v>
      </c>
      <c r="J1438">
        <f t="shared" si="312"/>
        <v>0.25101760711921933</v>
      </c>
      <c r="K1438" t="str">
        <f>IF(OR(
 ROUND(G1438,4)&gt;(0.25+参数设置!B$3), ROUND(G1438,4)&lt;(0.25-参数设置!B$3),
 ROUND(H1438,4)&gt;(0.25+参数设置!B$3), ROUND(H1438,4)&lt;(0.25-参数设置!B$3),
 ROUND(I1438,4)&gt;(0.25+参数设置!B$3), ROUND(I1438,4)&lt;(0.25-参数设置!B$3),
 ROUND(J1438,4)&gt;(0.25+参数设置!B$3), ROUND(J1438,4)&lt;(0.25-参数设置!B$3)
),"是","否")</f>
        <v>否</v>
      </c>
      <c r="L1438">
        <f t="shared" si="313"/>
        <v>31756.811969322316</v>
      </c>
      <c r="M1438">
        <f t="shared" si="314"/>
        <v>29516.904906332387</v>
      </c>
      <c r="N1438">
        <f t="shared" si="315"/>
        <v>29435.811378829141</v>
      </c>
      <c r="O1438">
        <f t="shared" si="316"/>
        <v>30400.833106070251</v>
      </c>
      <c r="P1438">
        <f t="shared" si="317"/>
        <v>0</v>
      </c>
      <c r="Q1438">
        <f t="shared" si="318"/>
        <v>0</v>
      </c>
      <c r="R1438">
        <f t="shared" si="319"/>
        <v>0</v>
      </c>
      <c r="S1438">
        <f t="shared" si="320"/>
        <v>0</v>
      </c>
      <c r="T1438">
        <f t="shared" si="321"/>
        <v>0</v>
      </c>
      <c r="U1438">
        <f>T1438*参数设置!B1439</f>
        <v>0</v>
      </c>
    </row>
    <row r="1439" spans="1:21" x14ac:dyDescent="0.25">
      <c r="A1439" s="3">
        <v>42921</v>
      </c>
      <c r="B1439">
        <f>IF(K1438="是",F1438*0.25*(价格数据!B1439/价格数据!B1438),B1438*(价格数据!B1439/价格数据!B1438))</f>
        <v>32167.084141548308</v>
      </c>
      <c r="C1439">
        <f>IF(K1438="是",F1438*0.25*(价格数据!C1439/价格数据!C1438),C1438*(价格数据!C1439/价格数据!C1438))</f>
        <v>29505.927998594816</v>
      </c>
      <c r="D1439">
        <f>IF(K1438="是",F1438*0.25*(价格数据!D1439/价格数据!D1438),D1438*(价格数据!D1439/价格数据!D1438))</f>
        <v>29413.042341562097</v>
      </c>
      <c r="E1439">
        <f>IF(K1438="是",F1438*0.25*(价格数据!E1439/价格数据!E1438),E1438*(价格数据!E1439/价格数据!E1438))</f>
        <v>30400.225150203714</v>
      </c>
      <c r="F1439">
        <f t="shared" si="308"/>
        <v>121486.27963190892</v>
      </c>
      <c r="G1439">
        <f t="shared" si="309"/>
        <v>0.26477956390640411</v>
      </c>
      <c r="H1439">
        <f t="shared" si="310"/>
        <v>0.24287457059344297</v>
      </c>
      <c r="I1439">
        <f t="shared" si="311"/>
        <v>0.24210999324928401</v>
      </c>
      <c r="J1439">
        <f t="shared" si="312"/>
        <v>0.25023587225086902</v>
      </c>
      <c r="K1439" t="str">
        <f>IF(OR(
 ROUND(G1439,4)&gt;(0.25+参数设置!B$3), ROUND(G1439,4)&lt;(0.25-参数设置!B$3),
 ROUND(H1439,4)&gt;(0.25+参数设置!B$3), ROUND(H1439,4)&lt;(0.25-参数设置!B$3),
 ROUND(I1439,4)&gt;(0.25+参数设置!B$3), ROUND(I1439,4)&lt;(0.25-参数设置!B$3),
 ROUND(J1439,4)&gt;(0.25+参数设置!B$3), ROUND(J1439,4)&lt;(0.25-参数设置!B$3)
),"是","否")</f>
        <v>否</v>
      </c>
      <c r="L1439">
        <f t="shared" si="313"/>
        <v>32167.084141548308</v>
      </c>
      <c r="M1439">
        <f t="shared" si="314"/>
        <v>29505.927998594816</v>
      </c>
      <c r="N1439">
        <f t="shared" si="315"/>
        <v>29413.042341562097</v>
      </c>
      <c r="O1439">
        <f t="shared" si="316"/>
        <v>30400.225150203714</v>
      </c>
      <c r="P1439">
        <f t="shared" si="317"/>
        <v>0</v>
      </c>
      <c r="Q1439">
        <f t="shared" si="318"/>
        <v>0</v>
      </c>
      <c r="R1439">
        <f t="shared" si="319"/>
        <v>0</v>
      </c>
      <c r="S1439">
        <f t="shared" si="320"/>
        <v>0</v>
      </c>
      <c r="T1439">
        <f t="shared" si="321"/>
        <v>0</v>
      </c>
      <c r="U1439">
        <f>T1439*参数设置!B1440</f>
        <v>0</v>
      </c>
    </row>
    <row r="1440" spans="1:21" x14ac:dyDescent="0.25">
      <c r="A1440" s="3">
        <v>42922</v>
      </c>
      <c r="B1440">
        <f>IF(K1439="是",F1439*0.25*(价格数据!B1440/价格数据!B1439),B1439*(价格数据!B1440/价格数据!B1439))</f>
        <v>32140.896556087075</v>
      </c>
      <c r="C1440">
        <f>IF(K1439="是",F1439*0.25*(价格数据!C1440/价格数据!C1439),C1439*(价格数据!C1440/价格数据!C1439))</f>
        <v>29571.789445020248</v>
      </c>
      <c r="D1440">
        <f>IF(K1439="是",F1439*0.25*(价格数据!D1440/价格数据!D1439),D1439*(价格数据!D1440/价格数据!D1439))</f>
        <v>29463.66996560293</v>
      </c>
      <c r="E1440">
        <f>IF(K1439="是",F1439*0.25*(价格数据!E1440/价格数据!E1439),E1439*(价格数据!E1440/价格数据!E1439))</f>
        <v>30401.13708400352</v>
      </c>
      <c r="F1440">
        <f t="shared" si="308"/>
        <v>121577.49305071378</v>
      </c>
      <c r="G1440">
        <f t="shared" si="309"/>
        <v>0.26436551494510668</v>
      </c>
      <c r="H1440">
        <f t="shared" si="310"/>
        <v>0.24323407814211903</v>
      </c>
      <c r="I1440">
        <f t="shared" si="311"/>
        <v>0.24234477308487282</v>
      </c>
      <c r="J1440">
        <f t="shared" si="312"/>
        <v>0.25005563382790147</v>
      </c>
      <c r="K1440" t="str">
        <f>IF(OR(
 ROUND(G1440,4)&gt;(0.25+参数设置!B$3), ROUND(G1440,4)&lt;(0.25-参数设置!B$3),
 ROUND(H1440,4)&gt;(0.25+参数设置!B$3), ROUND(H1440,4)&lt;(0.25-参数设置!B$3),
 ROUND(I1440,4)&gt;(0.25+参数设置!B$3), ROUND(I1440,4)&lt;(0.25-参数设置!B$3),
 ROUND(J1440,4)&gt;(0.25+参数设置!B$3), ROUND(J1440,4)&lt;(0.25-参数设置!B$3)
),"是","否")</f>
        <v>否</v>
      </c>
      <c r="L1440">
        <f t="shared" si="313"/>
        <v>32140.896556087075</v>
      </c>
      <c r="M1440">
        <f t="shared" si="314"/>
        <v>29571.789445020248</v>
      </c>
      <c r="N1440">
        <f t="shared" si="315"/>
        <v>29463.66996560293</v>
      </c>
      <c r="O1440">
        <f t="shared" si="316"/>
        <v>30401.13708400352</v>
      </c>
      <c r="P1440">
        <f t="shared" si="317"/>
        <v>0</v>
      </c>
      <c r="Q1440">
        <f t="shared" si="318"/>
        <v>0</v>
      </c>
      <c r="R1440">
        <f t="shared" si="319"/>
        <v>0</v>
      </c>
      <c r="S1440">
        <f t="shared" si="320"/>
        <v>0</v>
      </c>
      <c r="T1440">
        <f t="shared" si="321"/>
        <v>0</v>
      </c>
      <c r="U1440">
        <f>T1440*参数设置!B1441</f>
        <v>0</v>
      </c>
    </row>
    <row r="1441" spans="1:21" x14ac:dyDescent="0.25">
      <c r="A1441" s="3">
        <v>42923</v>
      </c>
      <c r="B1441">
        <f>IF(K1440="是",F1440*0.25*(价格数据!B1441/价格数据!B1440),B1440*(价格数据!B1441/价格数据!B1440))</f>
        <v>32123.438165779586</v>
      </c>
      <c r="C1441">
        <f>IF(K1440="是",F1440*0.25*(价格数据!C1441/价格数据!C1440),C1440*(价格数据!C1441/价格数据!C1440))</f>
        <v>29483.97418311967</v>
      </c>
      <c r="D1441">
        <f>IF(K1440="是",F1440*0.25*(价格数据!D1441/价格数据!D1440),D1440*(价格数据!D1441/价格数据!D1440))</f>
        <v>29460.187642256205</v>
      </c>
      <c r="E1441">
        <f>IF(K1440="是",F1440*0.25*(价格数据!E1441/价格数据!E1440),E1440*(价格数据!E1441/价格数据!E1440))</f>
        <v>30404.78481920273</v>
      </c>
      <c r="F1441">
        <f t="shared" si="308"/>
        <v>121472.3848103582</v>
      </c>
      <c r="G1441">
        <f t="shared" si="309"/>
        <v>0.26445054335543394</v>
      </c>
      <c r="H1441">
        <f t="shared" si="310"/>
        <v>0.242721621289891</v>
      </c>
      <c r="I1441">
        <f t="shared" si="311"/>
        <v>0.24252580278430555</v>
      </c>
      <c r="J1441">
        <f t="shared" si="312"/>
        <v>0.25030203257036948</v>
      </c>
      <c r="K1441" t="str">
        <f>IF(OR(
 ROUND(G1441,4)&gt;(0.25+参数设置!B$3), ROUND(G1441,4)&lt;(0.25-参数设置!B$3),
 ROUND(H1441,4)&gt;(0.25+参数设置!B$3), ROUND(H1441,4)&lt;(0.25-参数设置!B$3),
 ROUND(I1441,4)&gt;(0.25+参数设置!B$3), ROUND(I1441,4)&lt;(0.25-参数设置!B$3),
 ROUND(J1441,4)&gt;(0.25+参数设置!B$3), ROUND(J1441,4)&lt;(0.25-参数设置!B$3)
),"是","否")</f>
        <v>否</v>
      </c>
      <c r="L1441">
        <f t="shared" si="313"/>
        <v>32123.438165779586</v>
      </c>
      <c r="M1441">
        <f t="shared" si="314"/>
        <v>29483.97418311967</v>
      </c>
      <c r="N1441">
        <f t="shared" si="315"/>
        <v>29460.187642256205</v>
      </c>
      <c r="O1441">
        <f t="shared" si="316"/>
        <v>30404.78481920273</v>
      </c>
      <c r="P1441">
        <f t="shared" si="317"/>
        <v>0</v>
      </c>
      <c r="Q1441">
        <f t="shared" si="318"/>
        <v>0</v>
      </c>
      <c r="R1441">
        <f t="shared" si="319"/>
        <v>0</v>
      </c>
      <c r="S1441">
        <f t="shared" si="320"/>
        <v>0</v>
      </c>
      <c r="T1441">
        <f t="shared" si="321"/>
        <v>0</v>
      </c>
      <c r="U1441">
        <f>T1441*参数设置!B1442</f>
        <v>0</v>
      </c>
    </row>
    <row r="1442" spans="1:21" x14ac:dyDescent="0.25">
      <c r="A1442" s="3">
        <v>42924</v>
      </c>
      <c r="B1442">
        <f>IF(K1441="是",F1441*0.25*(价格数据!B1442/价格数据!B1441),B1441*(价格数据!B1442/价格数据!B1441))</f>
        <v>32123.438165779586</v>
      </c>
      <c r="C1442">
        <f>IF(K1441="是",F1441*0.25*(价格数据!C1442/价格数据!C1441),C1441*(价格数据!C1442/价格数据!C1441))</f>
        <v>29483.97418311967</v>
      </c>
      <c r="D1442">
        <f>IF(K1441="是",F1441*0.25*(价格数据!D1442/价格数据!D1441),D1441*(价格数据!D1442/价格数据!D1441))</f>
        <v>29460.187642256205</v>
      </c>
      <c r="E1442">
        <f>IF(K1441="是",F1441*0.25*(价格数据!E1442/价格数据!E1441),E1441*(价格数据!E1442/价格数据!E1441))</f>
        <v>30404.78481920273</v>
      </c>
      <c r="F1442">
        <f t="shared" si="308"/>
        <v>121472.3848103582</v>
      </c>
      <c r="G1442">
        <f t="shared" si="309"/>
        <v>0.26445054335543394</v>
      </c>
      <c r="H1442">
        <f t="shared" si="310"/>
        <v>0.242721621289891</v>
      </c>
      <c r="I1442">
        <f t="shared" si="311"/>
        <v>0.24252580278430555</v>
      </c>
      <c r="J1442">
        <f t="shared" si="312"/>
        <v>0.25030203257036948</v>
      </c>
      <c r="K1442" t="str">
        <f>IF(OR(
 ROUND(G1442,4)&gt;(0.25+参数设置!B$3), ROUND(G1442,4)&lt;(0.25-参数设置!B$3),
 ROUND(H1442,4)&gt;(0.25+参数设置!B$3), ROUND(H1442,4)&lt;(0.25-参数设置!B$3),
 ROUND(I1442,4)&gt;(0.25+参数设置!B$3), ROUND(I1442,4)&lt;(0.25-参数设置!B$3),
 ROUND(J1442,4)&gt;(0.25+参数设置!B$3), ROUND(J1442,4)&lt;(0.25-参数设置!B$3)
),"是","否")</f>
        <v>否</v>
      </c>
      <c r="L1442">
        <f t="shared" si="313"/>
        <v>32123.438165779586</v>
      </c>
      <c r="M1442">
        <f t="shared" si="314"/>
        <v>29483.97418311967</v>
      </c>
      <c r="N1442">
        <f t="shared" si="315"/>
        <v>29460.187642256205</v>
      </c>
      <c r="O1442">
        <f t="shared" si="316"/>
        <v>30404.78481920273</v>
      </c>
      <c r="P1442">
        <f t="shared" si="317"/>
        <v>0</v>
      </c>
      <c r="Q1442">
        <f t="shared" si="318"/>
        <v>0</v>
      </c>
      <c r="R1442">
        <f t="shared" si="319"/>
        <v>0</v>
      </c>
      <c r="S1442">
        <f t="shared" si="320"/>
        <v>0</v>
      </c>
      <c r="T1442">
        <f t="shared" si="321"/>
        <v>0</v>
      </c>
      <c r="U1442">
        <f>T1442*参数设置!B1443</f>
        <v>0</v>
      </c>
    </row>
    <row r="1443" spans="1:21" x14ac:dyDescent="0.25">
      <c r="A1443" s="3">
        <v>42925</v>
      </c>
      <c r="B1443">
        <f>IF(K1442="是",F1442*0.25*(价格数据!B1443/价格数据!B1442),B1442*(价格数据!B1443/价格数据!B1442))</f>
        <v>32123.438165779586</v>
      </c>
      <c r="C1443">
        <f>IF(K1442="是",F1442*0.25*(价格数据!C1443/价格数据!C1442),C1442*(价格数据!C1443/价格数据!C1442))</f>
        <v>29483.97418311967</v>
      </c>
      <c r="D1443">
        <f>IF(K1442="是",F1442*0.25*(价格数据!D1443/价格数据!D1442),D1442*(价格数据!D1443/价格数据!D1442))</f>
        <v>29460.187642256205</v>
      </c>
      <c r="E1443">
        <f>IF(K1442="是",F1442*0.25*(价格数据!E1443/价格数据!E1442),E1442*(价格数据!E1443/价格数据!E1442))</f>
        <v>30404.78481920273</v>
      </c>
      <c r="F1443">
        <f t="shared" si="308"/>
        <v>121472.3848103582</v>
      </c>
      <c r="G1443">
        <f t="shared" si="309"/>
        <v>0.26445054335543394</v>
      </c>
      <c r="H1443">
        <f t="shared" si="310"/>
        <v>0.242721621289891</v>
      </c>
      <c r="I1443">
        <f t="shared" si="311"/>
        <v>0.24252580278430555</v>
      </c>
      <c r="J1443">
        <f t="shared" si="312"/>
        <v>0.25030203257036948</v>
      </c>
      <c r="K1443" t="str">
        <f>IF(OR(
 ROUND(G1443,4)&gt;(0.25+参数设置!B$3), ROUND(G1443,4)&lt;(0.25-参数设置!B$3),
 ROUND(H1443,4)&gt;(0.25+参数设置!B$3), ROUND(H1443,4)&lt;(0.25-参数设置!B$3),
 ROUND(I1443,4)&gt;(0.25+参数设置!B$3), ROUND(I1443,4)&lt;(0.25-参数设置!B$3),
 ROUND(J1443,4)&gt;(0.25+参数设置!B$3), ROUND(J1443,4)&lt;(0.25-参数设置!B$3)
),"是","否")</f>
        <v>否</v>
      </c>
      <c r="L1443">
        <f t="shared" si="313"/>
        <v>32123.438165779586</v>
      </c>
      <c r="M1443">
        <f t="shared" si="314"/>
        <v>29483.97418311967</v>
      </c>
      <c r="N1443">
        <f t="shared" si="315"/>
        <v>29460.187642256205</v>
      </c>
      <c r="O1443">
        <f t="shared" si="316"/>
        <v>30404.78481920273</v>
      </c>
      <c r="P1443">
        <f t="shared" si="317"/>
        <v>0</v>
      </c>
      <c r="Q1443">
        <f t="shared" si="318"/>
        <v>0</v>
      </c>
      <c r="R1443">
        <f t="shared" si="319"/>
        <v>0</v>
      </c>
      <c r="S1443">
        <f t="shared" si="320"/>
        <v>0</v>
      </c>
      <c r="T1443">
        <f t="shared" si="321"/>
        <v>0</v>
      </c>
      <c r="U1443">
        <f>T1443*参数设置!B1444</f>
        <v>0</v>
      </c>
    </row>
    <row r="1444" spans="1:21" x14ac:dyDescent="0.25">
      <c r="A1444" s="3">
        <v>42926</v>
      </c>
      <c r="B1444">
        <f>IF(K1443="是",F1443*0.25*(价格数据!B1444/价格数据!B1443),B1443*(价格数据!B1444/价格数据!B1443))</f>
        <v>32158.35494639456</v>
      </c>
      <c r="C1444">
        <f>IF(K1443="是",F1443*0.25*(价格数据!C1444/价格数据!C1443),C1443*(价格数据!C1444/价格数据!C1443))</f>
        <v>29176.62076646764</v>
      </c>
      <c r="D1444">
        <f>IF(K1443="是",F1443*0.25*(价格数据!D1444/价格数据!D1443),D1443*(价格数据!D1444/价格数据!D1443))</f>
        <v>29427.507377002337</v>
      </c>
      <c r="E1444">
        <f>IF(K1443="是",F1443*0.25*(价格数据!E1444/价格数据!E1443),E1443*(价格数据!E1444/价格数据!E1443))</f>
        <v>30402.352995736594</v>
      </c>
      <c r="F1444">
        <f t="shared" si="308"/>
        <v>121164.83608560114</v>
      </c>
      <c r="G1444">
        <f t="shared" si="309"/>
        <v>0.26540996534403072</v>
      </c>
      <c r="H1444">
        <f t="shared" si="310"/>
        <v>0.24080105836857482</v>
      </c>
      <c r="I1444">
        <f t="shared" si="311"/>
        <v>0.24287168065999151</v>
      </c>
      <c r="J1444">
        <f t="shared" si="312"/>
        <v>0.25091729562740289</v>
      </c>
      <c r="K1444" t="str">
        <f>IF(OR(
 ROUND(G1444,4)&gt;(0.25+参数设置!B$3), ROUND(G1444,4)&lt;(0.25-参数设置!B$3),
 ROUND(H1444,4)&gt;(0.25+参数设置!B$3), ROUND(H1444,4)&lt;(0.25-参数设置!B$3),
 ROUND(I1444,4)&gt;(0.25+参数设置!B$3), ROUND(I1444,4)&lt;(0.25-参数设置!B$3),
 ROUND(J1444,4)&gt;(0.25+参数设置!B$3), ROUND(J1444,4)&lt;(0.25-参数设置!B$3)
),"是","否")</f>
        <v>否</v>
      </c>
      <c r="L1444">
        <f t="shared" si="313"/>
        <v>32158.35494639456</v>
      </c>
      <c r="M1444">
        <f t="shared" si="314"/>
        <v>29176.62076646764</v>
      </c>
      <c r="N1444">
        <f t="shared" si="315"/>
        <v>29427.507377002337</v>
      </c>
      <c r="O1444">
        <f t="shared" si="316"/>
        <v>30402.352995736594</v>
      </c>
      <c r="P1444">
        <f t="shared" si="317"/>
        <v>0</v>
      </c>
      <c r="Q1444">
        <f t="shared" si="318"/>
        <v>0</v>
      </c>
      <c r="R1444">
        <f t="shared" si="319"/>
        <v>0</v>
      </c>
      <c r="S1444">
        <f t="shared" si="320"/>
        <v>0</v>
      </c>
      <c r="T1444">
        <f t="shared" si="321"/>
        <v>0</v>
      </c>
      <c r="U1444">
        <f>T1444*参数设置!B1445</f>
        <v>0</v>
      </c>
    </row>
    <row r="1445" spans="1:21" x14ac:dyDescent="0.25">
      <c r="A1445" s="3">
        <v>42927</v>
      </c>
      <c r="B1445">
        <f>IF(K1444="是",F1444*0.25*(价格数据!B1445/价格数据!B1444),B1444*(价格数据!B1445/价格数据!B1444))</f>
        <v>32420.230801006895</v>
      </c>
      <c r="C1445">
        <f>IF(K1444="是",F1444*0.25*(价格数据!C1445/价格数据!C1444),C1444*(价格数据!C1445/价格数据!C1444))</f>
        <v>29275.412936105793</v>
      </c>
      <c r="D1445">
        <f>IF(K1444="是",F1444*0.25*(价格数据!D1445/价格数据!D1444),D1444*(价格数据!D1445/价格数据!D1444))</f>
        <v>29441.704541415904</v>
      </c>
      <c r="E1445">
        <f>IF(K1444="是",F1444*0.25*(价格数据!E1445/价格数据!E1444),E1444*(价格数据!E1445/价格数据!E1444))</f>
        <v>30401.74503987006</v>
      </c>
      <c r="F1445">
        <f t="shared" si="308"/>
        <v>121539.09331839865</v>
      </c>
      <c r="G1445">
        <f t="shared" si="309"/>
        <v>0.26674734783544007</v>
      </c>
      <c r="H1445">
        <f t="shared" si="310"/>
        <v>0.2408723986397722</v>
      </c>
      <c r="I1445">
        <f t="shared" si="311"/>
        <v>0.24224061359653901</v>
      </c>
      <c r="J1445">
        <f t="shared" si="312"/>
        <v>0.25013963992824872</v>
      </c>
      <c r="K1445" t="str">
        <f>IF(OR(
 ROUND(G1445,4)&gt;(0.25+参数设置!B$3), ROUND(G1445,4)&lt;(0.25-参数设置!B$3),
 ROUND(H1445,4)&gt;(0.25+参数设置!B$3), ROUND(H1445,4)&lt;(0.25-参数设置!B$3),
 ROUND(I1445,4)&gt;(0.25+参数设置!B$3), ROUND(I1445,4)&lt;(0.25-参数设置!B$3),
 ROUND(J1445,4)&gt;(0.25+参数设置!B$3), ROUND(J1445,4)&lt;(0.25-参数设置!B$3)
),"是","否")</f>
        <v>否</v>
      </c>
      <c r="L1445">
        <f t="shared" si="313"/>
        <v>32420.230801006895</v>
      </c>
      <c r="M1445">
        <f t="shared" si="314"/>
        <v>29275.412936105793</v>
      </c>
      <c r="N1445">
        <f t="shared" si="315"/>
        <v>29441.704541415904</v>
      </c>
      <c r="O1445">
        <f t="shared" si="316"/>
        <v>30401.74503987006</v>
      </c>
      <c r="P1445">
        <f t="shared" si="317"/>
        <v>0</v>
      </c>
      <c r="Q1445">
        <f t="shared" si="318"/>
        <v>0</v>
      </c>
      <c r="R1445">
        <f t="shared" si="319"/>
        <v>0</v>
      </c>
      <c r="S1445">
        <f t="shared" si="320"/>
        <v>0</v>
      </c>
      <c r="T1445">
        <f t="shared" si="321"/>
        <v>0</v>
      </c>
      <c r="U1445">
        <f>T1445*参数设置!B1446</f>
        <v>0</v>
      </c>
    </row>
    <row r="1446" spans="1:21" x14ac:dyDescent="0.25">
      <c r="A1446" s="3">
        <v>42928</v>
      </c>
      <c r="B1446">
        <f>IF(K1445="是",F1445*0.25*(价格数据!B1446/价格数据!B1445),B1445*(价格数据!B1446/价格数据!B1445))</f>
        <v>32228.18850762452</v>
      </c>
      <c r="C1446">
        <f>IF(K1445="是",F1445*0.25*(价格数据!C1446/价格数据!C1445),C1445*(价格数据!C1446/价格数据!C1445))</f>
        <v>29374.205105743949</v>
      </c>
      <c r="D1446">
        <f>IF(K1445="是",F1445*0.25*(价格数据!D1446/价格数据!D1445),D1445*(价格数据!D1446/价格数据!D1445))</f>
        <v>29440.633057309224</v>
      </c>
      <c r="E1446">
        <f>IF(K1445="是",F1445*0.25*(价格数据!E1446/价格数据!E1445),E1445*(价格数据!E1446/价格数据!E1445))</f>
        <v>30402.656973669866</v>
      </c>
      <c r="F1446">
        <f t="shared" si="308"/>
        <v>121445.68364434756</v>
      </c>
      <c r="G1446">
        <f t="shared" si="309"/>
        <v>0.26537121403181724</v>
      </c>
      <c r="H1446">
        <f t="shared" si="310"/>
        <v>0.2418711330389148</v>
      </c>
      <c r="I1446">
        <f t="shared" si="311"/>
        <v>0.24241810967548105</v>
      </c>
      <c r="J1446">
        <f t="shared" si="312"/>
        <v>0.25033954325378688</v>
      </c>
      <c r="K1446" t="str">
        <f>IF(OR(
 ROUND(G1446,4)&gt;(0.25+参数设置!B$3), ROUND(G1446,4)&lt;(0.25-参数设置!B$3),
 ROUND(H1446,4)&gt;(0.25+参数设置!B$3), ROUND(H1446,4)&lt;(0.25-参数设置!B$3),
 ROUND(I1446,4)&gt;(0.25+参数设置!B$3), ROUND(I1446,4)&lt;(0.25-参数设置!B$3),
 ROUND(J1446,4)&gt;(0.25+参数设置!B$3), ROUND(J1446,4)&lt;(0.25-参数设置!B$3)
),"是","否")</f>
        <v>否</v>
      </c>
      <c r="L1446">
        <f t="shared" si="313"/>
        <v>32228.18850762452</v>
      </c>
      <c r="M1446">
        <f t="shared" si="314"/>
        <v>29374.205105743949</v>
      </c>
      <c r="N1446">
        <f t="shared" si="315"/>
        <v>29440.633057309224</v>
      </c>
      <c r="O1446">
        <f t="shared" si="316"/>
        <v>30402.656973669866</v>
      </c>
      <c r="P1446">
        <f t="shared" si="317"/>
        <v>0</v>
      </c>
      <c r="Q1446">
        <f t="shared" si="318"/>
        <v>0</v>
      </c>
      <c r="R1446">
        <f t="shared" si="319"/>
        <v>0</v>
      </c>
      <c r="S1446">
        <f t="shared" si="320"/>
        <v>0</v>
      </c>
      <c r="T1446">
        <f t="shared" si="321"/>
        <v>0</v>
      </c>
      <c r="U1446">
        <f>T1446*参数设置!B1447</f>
        <v>0</v>
      </c>
    </row>
    <row r="1447" spans="1:21" x14ac:dyDescent="0.25">
      <c r="A1447" s="3">
        <v>42929</v>
      </c>
      <c r="B1447">
        <f>IF(K1446="是",F1446*0.25*(价格数据!B1447/价格数据!B1446),B1446*(价格数据!B1447/价格数据!B1446))</f>
        <v>32559.897923466804</v>
      </c>
      <c r="C1447">
        <f>IF(K1446="是",F1446*0.25*(价格数据!C1447/价格数据!C1446),C1446*(价格数据!C1447/价格数据!C1446))</f>
        <v>29462.020367644527</v>
      </c>
      <c r="D1447">
        <f>IF(K1446="是",F1446*0.25*(价格数据!D1447/价格数据!D1446),D1446*(价格数据!D1447/价格数据!D1446))</f>
        <v>29416.792535935496</v>
      </c>
      <c r="E1447">
        <f>IF(K1446="是",F1446*0.25*(价格数据!E1447/价格数据!E1446),E1446*(价格数据!E1447/价格数据!E1446))</f>
        <v>30401.137084003527</v>
      </c>
      <c r="F1447">
        <f t="shared" si="308"/>
        <v>121839.84791105035</v>
      </c>
      <c r="G1447">
        <f t="shared" si="309"/>
        <v>0.26723521476518325</v>
      </c>
      <c r="H1447">
        <f t="shared" si="310"/>
        <v>0.24180939875395599</v>
      </c>
      <c r="I1447">
        <f t="shared" si="311"/>
        <v>0.24143819153001025</v>
      </c>
      <c r="J1447">
        <f t="shared" si="312"/>
        <v>0.24951719495085051</v>
      </c>
      <c r="K1447" t="str">
        <f>IF(OR(
 ROUND(G1447,4)&gt;(0.25+参数设置!B$3), ROUND(G1447,4)&lt;(0.25-参数设置!B$3),
 ROUND(H1447,4)&gt;(0.25+参数设置!B$3), ROUND(H1447,4)&lt;(0.25-参数设置!B$3),
 ROUND(I1447,4)&gt;(0.25+参数设置!B$3), ROUND(I1447,4)&lt;(0.25-参数设置!B$3),
 ROUND(J1447,4)&gt;(0.25+参数设置!B$3), ROUND(J1447,4)&lt;(0.25-参数设置!B$3)
),"是","否")</f>
        <v>否</v>
      </c>
      <c r="L1447">
        <f t="shared" si="313"/>
        <v>32559.897923466804</v>
      </c>
      <c r="M1447">
        <f t="shared" si="314"/>
        <v>29462.020367644527</v>
      </c>
      <c r="N1447">
        <f t="shared" si="315"/>
        <v>29416.792535935496</v>
      </c>
      <c r="O1447">
        <f t="shared" si="316"/>
        <v>30401.137084003527</v>
      </c>
      <c r="P1447">
        <f t="shared" si="317"/>
        <v>0</v>
      </c>
      <c r="Q1447">
        <f t="shared" si="318"/>
        <v>0</v>
      </c>
      <c r="R1447">
        <f t="shared" si="319"/>
        <v>0</v>
      </c>
      <c r="S1447">
        <f t="shared" si="320"/>
        <v>0</v>
      </c>
      <c r="T1447">
        <f t="shared" si="321"/>
        <v>0</v>
      </c>
      <c r="U1447">
        <f>T1447*参数设置!B1448</f>
        <v>0</v>
      </c>
    </row>
    <row r="1448" spans="1:21" x14ac:dyDescent="0.25">
      <c r="A1448" s="3">
        <v>42930</v>
      </c>
      <c r="B1448">
        <f>IF(K1447="是",F1447*0.25*(价格数据!B1448/价格数据!B1447),B1447*(价格数据!B1448/价格数据!B1447))</f>
        <v>32778.12780231041</v>
      </c>
      <c r="C1448">
        <f>IF(K1447="是",F1447*0.25*(价格数据!C1448/价格数据!C1447),C1447*(价格数据!C1448/价格数据!C1447))</f>
        <v>29363.228198006371</v>
      </c>
      <c r="D1448">
        <f>IF(K1447="是",F1447*0.25*(价格数据!D1448/价格数据!D1447),D1447*(价格数据!D1448/价格数据!D1447))</f>
        <v>29409.024276162036</v>
      </c>
      <c r="E1448">
        <f>IF(K1447="是",F1447*0.25*(价格数据!E1448/价格数据!E1447),E1447*(价格数据!E1448/价格数据!E1447))</f>
        <v>30404.480841269469</v>
      </c>
      <c r="F1448">
        <f t="shared" si="308"/>
        <v>121954.86111774828</v>
      </c>
      <c r="G1448">
        <f t="shared" si="309"/>
        <v>0.26877262211518488</v>
      </c>
      <c r="H1448">
        <f t="shared" si="310"/>
        <v>0.24077128151255869</v>
      </c>
      <c r="I1448">
        <f t="shared" si="311"/>
        <v>0.24114679814007098</v>
      </c>
      <c r="J1448">
        <f t="shared" si="312"/>
        <v>0.24930929823218551</v>
      </c>
      <c r="K1448" t="str">
        <f>IF(OR(
 ROUND(G1448,4)&gt;(0.25+参数设置!B$3), ROUND(G1448,4)&lt;(0.25-参数设置!B$3),
 ROUND(H1448,4)&gt;(0.25+参数设置!B$3), ROUND(H1448,4)&lt;(0.25-参数设置!B$3),
 ROUND(I1448,4)&gt;(0.25+参数设置!B$3), ROUND(I1448,4)&lt;(0.25-参数设置!B$3),
 ROUND(J1448,4)&gt;(0.25+参数设置!B$3), ROUND(J1448,4)&lt;(0.25-参数设置!B$3)
),"是","否")</f>
        <v>否</v>
      </c>
      <c r="L1448">
        <f t="shared" si="313"/>
        <v>32778.12780231041</v>
      </c>
      <c r="M1448">
        <f t="shared" si="314"/>
        <v>29363.228198006371</v>
      </c>
      <c r="N1448">
        <f t="shared" si="315"/>
        <v>29409.024276162036</v>
      </c>
      <c r="O1448">
        <f t="shared" si="316"/>
        <v>30404.480841269469</v>
      </c>
      <c r="P1448">
        <f t="shared" si="317"/>
        <v>0</v>
      </c>
      <c r="Q1448">
        <f t="shared" si="318"/>
        <v>0</v>
      </c>
      <c r="R1448">
        <f t="shared" si="319"/>
        <v>0</v>
      </c>
      <c r="S1448">
        <f t="shared" si="320"/>
        <v>0</v>
      </c>
      <c r="T1448">
        <f t="shared" si="321"/>
        <v>0</v>
      </c>
      <c r="U1448">
        <f>T1448*参数设置!B1449</f>
        <v>0</v>
      </c>
    </row>
    <row r="1449" spans="1:21" x14ac:dyDescent="0.25">
      <c r="A1449" s="3">
        <v>42931</v>
      </c>
      <c r="B1449">
        <f>IF(K1448="是",F1448*0.25*(价格数据!B1449/价格数据!B1448),B1448*(价格数据!B1449/价格数据!B1448))</f>
        <v>32778.12780231041</v>
      </c>
      <c r="C1449">
        <f>IF(K1448="是",F1448*0.25*(价格数据!C1449/价格数据!C1448),C1448*(价格数据!C1449/价格数据!C1448))</f>
        <v>29363.228198006371</v>
      </c>
      <c r="D1449">
        <f>IF(K1448="是",F1448*0.25*(价格数据!D1449/价格数据!D1448),D1448*(价格数据!D1449/价格数据!D1448))</f>
        <v>29409.024276162036</v>
      </c>
      <c r="E1449">
        <f>IF(K1448="是",F1448*0.25*(价格数据!E1449/价格数据!E1448),E1448*(价格数据!E1449/价格数据!E1448))</f>
        <v>30404.480841269469</v>
      </c>
      <c r="F1449">
        <f t="shared" si="308"/>
        <v>121954.86111774828</v>
      </c>
      <c r="G1449">
        <f t="shared" si="309"/>
        <v>0.26877262211518488</v>
      </c>
      <c r="H1449">
        <f t="shared" si="310"/>
        <v>0.24077128151255869</v>
      </c>
      <c r="I1449">
        <f t="shared" si="311"/>
        <v>0.24114679814007098</v>
      </c>
      <c r="J1449">
        <f t="shared" si="312"/>
        <v>0.24930929823218551</v>
      </c>
      <c r="K1449" t="str">
        <f>IF(OR(
 ROUND(G1449,4)&gt;(0.25+参数设置!B$3), ROUND(G1449,4)&lt;(0.25-参数设置!B$3),
 ROUND(H1449,4)&gt;(0.25+参数设置!B$3), ROUND(H1449,4)&lt;(0.25-参数设置!B$3),
 ROUND(I1449,4)&gt;(0.25+参数设置!B$3), ROUND(I1449,4)&lt;(0.25-参数设置!B$3),
 ROUND(J1449,4)&gt;(0.25+参数设置!B$3), ROUND(J1449,4)&lt;(0.25-参数设置!B$3)
),"是","否")</f>
        <v>否</v>
      </c>
      <c r="L1449">
        <f t="shared" si="313"/>
        <v>32778.12780231041</v>
      </c>
      <c r="M1449">
        <f t="shared" si="314"/>
        <v>29363.228198006371</v>
      </c>
      <c r="N1449">
        <f t="shared" si="315"/>
        <v>29409.024276162036</v>
      </c>
      <c r="O1449">
        <f t="shared" si="316"/>
        <v>30404.480841269469</v>
      </c>
      <c r="P1449">
        <f t="shared" si="317"/>
        <v>0</v>
      </c>
      <c r="Q1449">
        <f t="shared" si="318"/>
        <v>0</v>
      </c>
      <c r="R1449">
        <f t="shared" si="319"/>
        <v>0</v>
      </c>
      <c r="S1449">
        <f t="shared" si="320"/>
        <v>0</v>
      </c>
      <c r="T1449">
        <f t="shared" si="321"/>
        <v>0</v>
      </c>
      <c r="U1449">
        <f>T1449*参数设置!B1450</f>
        <v>0</v>
      </c>
    </row>
    <row r="1450" spans="1:21" x14ac:dyDescent="0.25">
      <c r="A1450" s="3">
        <v>42932</v>
      </c>
      <c r="B1450">
        <f>IF(K1449="是",F1449*0.25*(价格数据!B1450/价格数据!B1449),B1449*(价格数据!B1450/价格数据!B1449))</f>
        <v>32778.12780231041</v>
      </c>
      <c r="C1450">
        <f>IF(K1449="是",F1449*0.25*(价格数据!C1450/价格数据!C1449),C1449*(价格数据!C1450/价格数据!C1449))</f>
        <v>29363.228198006371</v>
      </c>
      <c r="D1450">
        <f>IF(K1449="是",F1449*0.25*(价格数据!D1450/价格数据!D1449),D1449*(价格数据!D1450/价格数据!D1449))</f>
        <v>29409.024276162036</v>
      </c>
      <c r="E1450">
        <f>IF(K1449="是",F1449*0.25*(价格数据!E1450/价格数据!E1449),E1449*(价格数据!E1450/价格数据!E1449))</f>
        <v>30404.480841269469</v>
      </c>
      <c r="F1450">
        <f t="shared" si="308"/>
        <v>121954.86111774828</v>
      </c>
      <c r="G1450">
        <f t="shared" si="309"/>
        <v>0.26877262211518488</v>
      </c>
      <c r="H1450">
        <f t="shared" si="310"/>
        <v>0.24077128151255869</v>
      </c>
      <c r="I1450">
        <f t="shared" si="311"/>
        <v>0.24114679814007098</v>
      </c>
      <c r="J1450">
        <f t="shared" si="312"/>
        <v>0.24930929823218551</v>
      </c>
      <c r="K1450" t="str">
        <f>IF(OR(
 ROUND(G1450,4)&gt;(0.25+参数设置!B$3), ROUND(G1450,4)&lt;(0.25-参数设置!B$3),
 ROUND(H1450,4)&gt;(0.25+参数设置!B$3), ROUND(H1450,4)&lt;(0.25-参数设置!B$3),
 ROUND(I1450,4)&gt;(0.25+参数设置!B$3), ROUND(I1450,4)&lt;(0.25-参数设置!B$3),
 ROUND(J1450,4)&gt;(0.25+参数设置!B$3), ROUND(J1450,4)&lt;(0.25-参数设置!B$3)
),"是","否")</f>
        <v>否</v>
      </c>
      <c r="L1450">
        <f t="shared" si="313"/>
        <v>32778.12780231041</v>
      </c>
      <c r="M1450">
        <f t="shared" si="314"/>
        <v>29363.228198006371</v>
      </c>
      <c r="N1450">
        <f t="shared" si="315"/>
        <v>29409.024276162036</v>
      </c>
      <c r="O1450">
        <f t="shared" si="316"/>
        <v>30404.480841269469</v>
      </c>
      <c r="P1450">
        <f t="shared" si="317"/>
        <v>0</v>
      </c>
      <c r="Q1450">
        <f t="shared" si="318"/>
        <v>0</v>
      </c>
      <c r="R1450">
        <f t="shared" si="319"/>
        <v>0</v>
      </c>
      <c r="S1450">
        <f t="shared" si="320"/>
        <v>0</v>
      </c>
      <c r="T1450">
        <f t="shared" si="321"/>
        <v>0</v>
      </c>
      <c r="U1450">
        <f>T1450*参数设置!B1451</f>
        <v>0</v>
      </c>
    </row>
    <row r="1451" spans="1:21" x14ac:dyDescent="0.25">
      <c r="A1451" s="3">
        <v>42933</v>
      </c>
      <c r="B1451">
        <f>IF(K1450="是",F1450*0.25*(价格数据!B1451/价格数据!B1450),B1450*(价格数据!B1451/价格数据!B1450))</f>
        <v>32332.938849469447</v>
      </c>
      <c r="C1451">
        <f>IF(K1450="是",F1450*0.25*(价格数据!C1451/价格数据!C1450),C1450*(价格数据!C1451/价格数据!C1450))</f>
        <v>29582.766352757822</v>
      </c>
      <c r="D1451">
        <f>IF(K1450="是",F1450*0.25*(价格数据!D1451/价格数据!D1450),D1450*(价格数据!D1451/价格数据!D1450))</f>
        <v>29422.417827495592</v>
      </c>
      <c r="E1451">
        <f>IF(K1450="是",F1450*0.25*(价格数据!E1451/价格数据!E1450),E1450*(价格数据!E1451/价格数据!E1450))</f>
        <v>30399.921172270457</v>
      </c>
      <c r="F1451">
        <f t="shared" si="308"/>
        <v>121738.04420199333</v>
      </c>
      <c r="G1451">
        <f t="shared" si="309"/>
        <v>0.26559436749140769</v>
      </c>
      <c r="H1451">
        <f t="shared" si="310"/>
        <v>0.24300346326964761</v>
      </c>
      <c r="I1451">
        <f t="shared" si="311"/>
        <v>0.24168630291674945</v>
      </c>
      <c r="J1451">
        <f t="shared" si="312"/>
        <v>0.2497158663221952</v>
      </c>
      <c r="K1451" t="str">
        <f>IF(OR(
 ROUND(G1451,4)&gt;(0.25+参数设置!B$3), ROUND(G1451,4)&lt;(0.25-参数设置!B$3),
 ROUND(H1451,4)&gt;(0.25+参数设置!B$3), ROUND(H1451,4)&lt;(0.25-参数设置!B$3),
 ROUND(I1451,4)&gt;(0.25+参数设置!B$3), ROUND(I1451,4)&lt;(0.25-参数设置!B$3),
 ROUND(J1451,4)&gt;(0.25+参数设置!B$3), ROUND(J1451,4)&lt;(0.25-参数设置!B$3)
),"是","否")</f>
        <v>否</v>
      </c>
      <c r="L1451">
        <f t="shared" si="313"/>
        <v>32332.938849469447</v>
      </c>
      <c r="M1451">
        <f t="shared" si="314"/>
        <v>29582.766352757822</v>
      </c>
      <c r="N1451">
        <f t="shared" si="315"/>
        <v>29422.417827495592</v>
      </c>
      <c r="O1451">
        <f t="shared" si="316"/>
        <v>30399.921172270457</v>
      </c>
      <c r="P1451">
        <f t="shared" si="317"/>
        <v>0</v>
      </c>
      <c r="Q1451">
        <f t="shared" si="318"/>
        <v>0</v>
      </c>
      <c r="R1451">
        <f t="shared" si="319"/>
        <v>0</v>
      </c>
      <c r="S1451">
        <f t="shared" si="320"/>
        <v>0</v>
      </c>
      <c r="T1451">
        <f t="shared" si="321"/>
        <v>0</v>
      </c>
      <c r="U1451">
        <f>T1451*参数设置!B1452</f>
        <v>0</v>
      </c>
    </row>
    <row r="1452" spans="1:21" x14ac:dyDescent="0.25">
      <c r="A1452" s="3">
        <v>42934</v>
      </c>
      <c r="B1452">
        <f>IF(K1451="是",F1451*0.25*(价格数据!B1452/价格数据!B1451),B1451*(价格数据!B1452/价格数据!B1451))</f>
        <v>32350.397239776932</v>
      </c>
      <c r="C1452">
        <f>IF(K1451="是",F1451*0.25*(价格数据!C1452/价格数据!C1451),C1451*(价格数据!C1452/价格数据!C1451))</f>
        <v>29725.466153346264</v>
      </c>
      <c r="D1452">
        <f>IF(K1451="是",F1451*0.25*(价格数据!D1452/价格数据!D1451),D1451*(价格数据!D1452/价格数据!D1451))</f>
        <v>29347.146069001028</v>
      </c>
      <c r="E1452">
        <f>IF(K1451="是",F1451*0.25*(价格数据!E1452/价格数据!E1451),E1451*(价格数据!E1452/价格数据!E1451))</f>
        <v>30396.577415004511</v>
      </c>
      <c r="F1452">
        <f t="shared" si="308"/>
        <v>121819.58687712875</v>
      </c>
      <c r="G1452">
        <f t="shared" si="309"/>
        <v>0.26555989943067704</v>
      </c>
      <c r="H1452">
        <f t="shared" si="310"/>
        <v>0.24401220620891079</v>
      </c>
      <c r="I1452">
        <f t="shared" si="311"/>
        <v>0.2409066293961539</v>
      </c>
      <c r="J1452">
        <f t="shared" si="312"/>
        <v>0.24952126496425817</v>
      </c>
      <c r="K1452" t="str">
        <f>IF(OR(
 ROUND(G1452,4)&gt;(0.25+参数设置!B$3), ROUND(G1452,4)&lt;(0.25-参数设置!B$3),
 ROUND(H1452,4)&gt;(0.25+参数设置!B$3), ROUND(H1452,4)&lt;(0.25-参数设置!B$3),
 ROUND(I1452,4)&gt;(0.25+参数设置!B$3), ROUND(I1452,4)&lt;(0.25-参数设置!B$3),
 ROUND(J1452,4)&gt;(0.25+参数设置!B$3), ROUND(J1452,4)&lt;(0.25-参数设置!B$3)
),"是","否")</f>
        <v>否</v>
      </c>
      <c r="L1452">
        <f t="shared" si="313"/>
        <v>32350.397239776932</v>
      </c>
      <c r="M1452">
        <f t="shared" si="314"/>
        <v>29725.466153346264</v>
      </c>
      <c r="N1452">
        <f t="shared" si="315"/>
        <v>29347.146069001028</v>
      </c>
      <c r="O1452">
        <f t="shared" si="316"/>
        <v>30396.577415004511</v>
      </c>
      <c r="P1452">
        <f t="shared" si="317"/>
        <v>0</v>
      </c>
      <c r="Q1452">
        <f t="shared" si="318"/>
        <v>0</v>
      </c>
      <c r="R1452">
        <f t="shared" si="319"/>
        <v>0</v>
      </c>
      <c r="S1452">
        <f t="shared" si="320"/>
        <v>0</v>
      </c>
      <c r="T1452">
        <f t="shared" si="321"/>
        <v>0</v>
      </c>
      <c r="U1452">
        <f>T1452*参数设置!B1453</f>
        <v>0</v>
      </c>
    </row>
    <row r="1453" spans="1:21" x14ac:dyDescent="0.25">
      <c r="A1453" s="3">
        <v>42935</v>
      </c>
      <c r="B1453">
        <f>IF(K1452="是",F1452*0.25*(价格数据!B1453/价格数据!B1452),B1452*(价格数据!B1453/价格数据!B1452))</f>
        <v>33022.545266615256</v>
      </c>
      <c r="C1453">
        <f>IF(K1452="是",F1452*0.25*(价格数据!C1453/价格数据!C1452),C1452*(价格数据!C1453/价格数据!C1452))</f>
        <v>29736.443061083832</v>
      </c>
      <c r="D1453">
        <f>IF(K1452="是",F1452*0.25*(价格数据!D1453/价格数据!D1452),D1452*(价格数据!D1453/价格数据!D1452))</f>
        <v>29367.236396001357</v>
      </c>
      <c r="E1453">
        <f>IF(K1452="是",F1452*0.25*(价格数据!E1453/价格数据!E1452),E1452*(价格数据!E1453/价格数据!E1452))</f>
        <v>30393.233657738572</v>
      </c>
      <c r="F1453">
        <f t="shared" si="308"/>
        <v>122519.45838143902</v>
      </c>
      <c r="G1453">
        <f t="shared" si="309"/>
        <v>0.26952898505155309</v>
      </c>
      <c r="H1453">
        <f t="shared" si="310"/>
        <v>0.242707921287944</v>
      </c>
      <c r="I1453">
        <f t="shared" si="311"/>
        <v>0.23969446799685104</v>
      </c>
      <c r="J1453">
        <f t="shared" si="312"/>
        <v>0.24806862566365187</v>
      </c>
      <c r="K1453" t="str">
        <f>IF(OR(
 ROUND(G1453,4)&gt;(0.25+参数设置!B$3), ROUND(G1453,4)&lt;(0.25-参数设置!B$3),
 ROUND(H1453,4)&gt;(0.25+参数设置!B$3), ROUND(H1453,4)&lt;(0.25-参数设置!B$3),
 ROUND(I1453,4)&gt;(0.25+参数设置!B$3), ROUND(I1453,4)&lt;(0.25-参数设置!B$3),
 ROUND(J1453,4)&gt;(0.25+参数设置!B$3), ROUND(J1453,4)&lt;(0.25-参数设置!B$3)
),"是","否")</f>
        <v>否</v>
      </c>
      <c r="L1453">
        <f t="shared" si="313"/>
        <v>33022.545266615256</v>
      </c>
      <c r="M1453">
        <f t="shared" si="314"/>
        <v>29736.443061083832</v>
      </c>
      <c r="N1453">
        <f t="shared" si="315"/>
        <v>29367.236396001357</v>
      </c>
      <c r="O1453">
        <f t="shared" si="316"/>
        <v>30393.233657738572</v>
      </c>
      <c r="P1453">
        <f t="shared" si="317"/>
        <v>0</v>
      </c>
      <c r="Q1453">
        <f t="shared" si="318"/>
        <v>0</v>
      </c>
      <c r="R1453">
        <f t="shared" si="319"/>
        <v>0</v>
      </c>
      <c r="S1453">
        <f t="shared" si="320"/>
        <v>0</v>
      </c>
      <c r="T1453">
        <f t="shared" si="321"/>
        <v>0</v>
      </c>
      <c r="U1453">
        <f>T1453*参数设置!B1454</f>
        <v>0</v>
      </c>
    </row>
    <row r="1454" spans="1:21" x14ac:dyDescent="0.25">
      <c r="A1454" s="3">
        <v>42936</v>
      </c>
      <c r="B1454">
        <f>IF(K1453="是",F1453*0.25*(价格数据!B1454/价格数据!B1453),B1453*(价格数据!B1454/价格数据!B1453))</f>
        <v>33179.670779382657</v>
      </c>
      <c r="C1454">
        <f>IF(K1453="是",F1453*0.25*(价格数据!C1454/价格数据!C1453),C1453*(价格数据!C1454/价格数据!C1453))</f>
        <v>29725.46615334626</v>
      </c>
      <c r="D1454">
        <f>IF(K1453="是",F1453*0.25*(价格数据!D1454/价格数据!D1453),D1453*(价格数据!D1454/价格数据!D1453))</f>
        <v>29387.594594028356</v>
      </c>
      <c r="E1454">
        <f>IF(K1453="是",F1453*0.25*(价格数据!E1454/价格数据!E1453),E1453*(价格数据!E1454/价格数据!E1453))</f>
        <v>30396.577415004507</v>
      </c>
      <c r="F1454">
        <f t="shared" si="308"/>
        <v>122689.30894176177</v>
      </c>
      <c r="G1454">
        <f t="shared" si="309"/>
        <v>0.27043652837862509</v>
      </c>
      <c r="H1454">
        <f t="shared" si="310"/>
        <v>0.24228244832201606</v>
      </c>
      <c r="I1454">
        <f t="shared" si="311"/>
        <v>0.23952856893160981</v>
      </c>
      <c r="J1454">
        <f t="shared" si="312"/>
        <v>0.24775245436774912</v>
      </c>
      <c r="K1454" t="str">
        <f>IF(OR(
 ROUND(G1454,4)&gt;(0.25+参数设置!B$3), ROUND(G1454,4)&lt;(0.25-参数设置!B$3),
 ROUND(H1454,4)&gt;(0.25+参数设置!B$3), ROUND(H1454,4)&lt;(0.25-参数设置!B$3),
 ROUND(I1454,4)&gt;(0.25+参数设置!B$3), ROUND(I1454,4)&lt;(0.25-参数设置!B$3),
 ROUND(J1454,4)&gt;(0.25+参数设置!B$3), ROUND(J1454,4)&lt;(0.25-参数设置!B$3)
),"是","否")</f>
        <v>是</v>
      </c>
      <c r="L1454">
        <f t="shared" si="313"/>
        <v>30672.327235440443</v>
      </c>
      <c r="M1454">
        <f t="shared" si="314"/>
        <v>30672.327235440443</v>
      </c>
      <c r="N1454">
        <f t="shared" si="315"/>
        <v>30672.327235440443</v>
      </c>
      <c r="O1454">
        <f t="shared" si="316"/>
        <v>30672.327235440443</v>
      </c>
      <c r="P1454">
        <f t="shared" si="317"/>
        <v>2507.3435439422137</v>
      </c>
      <c r="Q1454">
        <f t="shared" si="318"/>
        <v>946.86108209418308</v>
      </c>
      <c r="R1454">
        <f t="shared" si="319"/>
        <v>1284.7326414120871</v>
      </c>
      <c r="S1454">
        <f t="shared" si="320"/>
        <v>275.74982043593627</v>
      </c>
      <c r="T1454">
        <f t="shared" si="321"/>
        <v>5014.6870878844202</v>
      </c>
      <c r="U1454">
        <f>T1454*参数设置!B1455</f>
        <v>0</v>
      </c>
    </row>
    <row r="1455" spans="1:21" x14ac:dyDescent="0.25">
      <c r="A1455" s="3">
        <v>42937</v>
      </c>
      <c r="B1455">
        <f>IF(K1454="是",F1454*0.25*(价格数据!B1455/价格数据!B1454),B1454*(价格数据!B1455/价格数据!B1454))</f>
        <v>30519.005946970734</v>
      </c>
      <c r="C1455">
        <f>IF(K1454="是",F1454*0.25*(价格数据!C1455/价格数据!C1454),C1454*(价格数据!C1455/价格数据!C1454))</f>
        <v>30853.55221172074</v>
      </c>
      <c r="D1455">
        <f>IF(K1454="是",F1454*0.25*(价格数据!D1455/价格数据!D1454),D1454*(价格数据!D1455/价格数据!D1454))</f>
        <v>30682.392169451417</v>
      </c>
      <c r="E1455">
        <f>IF(K1454="是",F1454*0.25*(价格数据!E1455/价格数据!E1454),E1454*(价格数据!E1455/价格数据!E1454))</f>
        <v>30677.541739650642</v>
      </c>
      <c r="F1455">
        <f t="shared" si="308"/>
        <v>122732.49206779353</v>
      </c>
      <c r="G1455">
        <f t="shared" si="309"/>
        <v>0.24866280666828638</v>
      </c>
      <c r="H1455">
        <f t="shared" si="310"/>
        <v>0.25138862327246003</v>
      </c>
      <c r="I1455">
        <f t="shared" si="311"/>
        <v>0.24999404519956653</v>
      </c>
      <c r="J1455">
        <f t="shared" si="312"/>
        <v>0.24995452485968706</v>
      </c>
      <c r="K1455" t="str">
        <f>IF(OR(
 ROUND(G1455,4)&gt;(0.25+参数设置!B$3), ROUND(G1455,4)&lt;(0.25-参数设置!B$3),
 ROUND(H1455,4)&gt;(0.25+参数设置!B$3), ROUND(H1455,4)&lt;(0.25-参数设置!B$3),
 ROUND(I1455,4)&gt;(0.25+参数设置!B$3), ROUND(I1455,4)&lt;(0.25-参数设置!B$3),
 ROUND(J1455,4)&gt;(0.25+参数设置!B$3), ROUND(J1455,4)&lt;(0.25-参数设置!B$3)
),"是","否")</f>
        <v>否</v>
      </c>
      <c r="L1455">
        <f t="shared" si="313"/>
        <v>30519.005946970734</v>
      </c>
      <c r="M1455">
        <f t="shared" si="314"/>
        <v>30853.55221172074</v>
      </c>
      <c r="N1455">
        <f t="shared" si="315"/>
        <v>30682.392169451417</v>
      </c>
      <c r="O1455">
        <f t="shared" si="316"/>
        <v>30677.541739650642</v>
      </c>
      <c r="P1455">
        <f t="shared" si="317"/>
        <v>0</v>
      </c>
      <c r="Q1455">
        <f t="shared" si="318"/>
        <v>0</v>
      </c>
      <c r="R1455">
        <f t="shared" si="319"/>
        <v>0</v>
      </c>
      <c r="S1455">
        <f t="shared" si="320"/>
        <v>0</v>
      </c>
      <c r="T1455">
        <f t="shared" si="321"/>
        <v>0</v>
      </c>
      <c r="U1455">
        <f>T1455*参数设置!B1456</f>
        <v>0</v>
      </c>
    </row>
    <row r="1456" spans="1:21" x14ac:dyDescent="0.25">
      <c r="A1456" s="3">
        <v>42938</v>
      </c>
      <c r="B1456">
        <f>IF(K1455="是",F1455*0.25*(价格数据!B1456/价格数据!B1455),B1455*(价格数据!B1456/价格数据!B1455))</f>
        <v>30519.005946970734</v>
      </c>
      <c r="C1456">
        <f>IF(K1455="是",F1455*0.25*(价格数据!C1456/价格数据!C1455),C1455*(价格数据!C1456/价格数据!C1455))</f>
        <v>30853.55221172074</v>
      </c>
      <c r="D1456">
        <f>IF(K1455="是",F1455*0.25*(价格数据!D1456/价格数据!D1455),D1455*(价格数据!D1456/价格数据!D1455))</f>
        <v>30682.392169451417</v>
      </c>
      <c r="E1456">
        <f>IF(K1455="是",F1455*0.25*(价格数据!E1456/价格数据!E1455),E1455*(价格数据!E1456/价格数据!E1455))</f>
        <v>30677.541739650642</v>
      </c>
      <c r="F1456">
        <f t="shared" si="308"/>
        <v>122732.49206779353</v>
      </c>
      <c r="G1456">
        <f t="shared" si="309"/>
        <v>0.24866280666828638</v>
      </c>
      <c r="H1456">
        <f t="shared" si="310"/>
        <v>0.25138862327246003</v>
      </c>
      <c r="I1456">
        <f t="shared" si="311"/>
        <v>0.24999404519956653</v>
      </c>
      <c r="J1456">
        <f t="shared" si="312"/>
        <v>0.24995452485968706</v>
      </c>
      <c r="K1456" t="str">
        <f>IF(OR(
 ROUND(G1456,4)&gt;(0.25+参数设置!B$3), ROUND(G1456,4)&lt;(0.25-参数设置!B$3),
 ROUND(H1456,4)&gt;(0.25+参数设置!B$3), ROUND(H1456,4)&lt;(0.25-参数设置!B$3),
 ROUND(I1456,4)&gt;(0.25+参数设置!B$3), ROUND(I1456,4)&lt;(0.25-参数设置!B$3),
 ROUND(J1456,4)&gt;(0.25+参数设置!B$3), ROUND(J1456,4)&lt;(0.25-参数设置!B$3)
),"是","否")</f>
        <v>否</v>
      </c>
      <c r="L1456">
        <f t="shared" si="313"/>
        <v>30519.005946970734</v>
      </c>
      <c r="M1456">
        <f t="shared" si="314"/>
        <v>30853.55221172074</v>
      </c>
      <c r="N1456">
        <f t="shared" si="315"/>
        <v>30682.392169451417</v>
      </c>
      <c r="O1456">
        <f t="shared" si="316"/>
        <v>30677.541739650642</v>
      </c>
      <c r="P1456">
        <f t="shared" si="317"/>
        <v>0</v>
      </c>
      <c r="Q1456">
        <f t="shared" si="318"/>
        <v>0</v>
      </c>
      <c r="R1456">
        <f t="shared" si="319"/>
        <v>0</v>
      </c>
      <c r="S1456">
        <f t="shared" si="320"/>
        <v>0</v>
      </c>
      <c r="T1456">
        <f t="shared" si="321"/>
        <v>0</v>
      </c>
      <c r="U1456">
        <f>T1456*参数设置!B1457</f>
        <v>0</v>
      </c>
    </row>
    <row r="1457" spans="1:21" x14ac:dyDescent="0.25">
      <c r="A1457" s="3">
        <v>42939</v>
      </c>
      <c r="B1457">
        <f>IF(K1456="是",F1456*0.25*(价格数据!B1457/价格数据!B1456),B1456*(价格数据!B1457/价格数据!B1456))</f>
        <v>30519.005946970734</v>
      </c>
      <c r="C1457">
        <f>IF(K1456="是",F1456*0.25*(价格数据!C1457/价格数据!C1456),C1456*(价格数据!C1457/价格数据!C1456))</f>
        <v>30853.55221172074</v>
      </c>
      <c r="D1457">
        <f>IF(K1456="是",F1456*0.25*(价格数据!D1457/价格数据!D1456),D1456*(价格数据!D1457/价格数据!D1456))</f>
        <v>30682.392169451417</v>
      </c>
      <c r="E1457">
        <f>IF(K1456="是",F1456*0.25*(价格数据!E1457/价格数据!E1456),E1456*(价格数据!E1457/价格数据!E1456))</f>
        <v>30677.541739650642</v>
      </c>
      <c r="F1457">
        <f t="shared" si="308"/>
        <v>122732.49206779353</v>
      </c>
      <c r="G1457">
        <f t="shared" si="309"/>
        <v>0.24866280666828638</v>
      </c>
      <c r="H1457">
        <f t="shared" si="310"/>
        <v>0.25138862327246003</v>
      </c>
      <c r="I1457">
        <f t="shared" si="311"/>
        <v>0.24999404519956653</v>
      </c>
      <c r="J1457">
        <f t="shared" si="312"/>
        <v>0.24995452485968706</v>
      </c>
      <c r="K1457" t="str">
        <f>IF(OR(
 ROUND(G1457,4)&gt;(0.25+参数设置!B$3), ROUND(G1457,4)&lt;(0.25-参数设置!B$3),
 ROUND(H1457,4)&gt;(0.25+参数设置!B$3), ROUND(H1457,4)&lt;(0.25-参数设置!B$3),
 ROUND(I1457,4)&gt;(0.25+参数设置!B$3), ROUND(I1457,4)&lt;(0.25-参数设置!B$3),
 ROUND(J1457,4)&gt;(0.25+参数设置!B$3), ROUND(J1457,4)&lt;(0.25-参数设置!B$3)
),"是","否")</f>
        <v>否</v>
      </c>
      <c r="L1457">
        <f t="shared" si="313"/>
        <v>30519.005946970734</v>
      </c>
      <c r="M1457">
        <f t="shared" si="314"/>
        <v>30853.55221172074</v>
      </c>
      <c r="N1457">
        <f t="shared" si="315"/>
        <v>30682.392169451417</v>
      </c>
      <c r="O1457">
        <f t="shared" si="316"/>
        <v>30677.541739650642</v>
      </c>
      <c r="P1457">
        <f t="shared" si="317"/>
        <v>0</v>
      </c>
      <c r="Q1457">
        <f t="shared" si="318"/>
        <v>0</v>
      </c>
      <c r="R1457">
        <f t="shared" si="319"/>
        <v>0</v>
      </c>
      <c r="S1457">
        <f t="shared" si="320"/>
        <v>0</v>
      </c>
      <c r="T1457">
        <f t="shared" si="321"/>
        <v>0</v>
      </c>
      <c r="U1457">
        <f>T1457*参数设置!B1458</f>
        <v>0</v>
      </c>
    </row>
    <row r="1458" spans="1:21" x14ac:dyDescent="0.25">
      <c r="A1458" s="3">
        <v>42940</v>
      </c>
      <c r="B1458">
        <f>IF(K1457="是",F1457*0.25*(价格数据!B1458/价格数据!B1457),B1457*(价格数据!B1458/价格数据!B1457))</f>
        <v>30672.327235440443</v>
      </c>
      <c r="C1458">
        <f>IF(K1457="是",F1457*0.25*(价格数据!C1458/价格数据!C1457),C1457*(价格数据!C1458/价格数据!C1457))</f>
        <v>30887.531894773296</v>
      </c>
      <c r="D1458">
        <f>IF(K1457="是",F1457*0.25*(价格数据!D1458/价格数据!D1457),D1457*(价格数据!D1458/价格数据!D1457))</f>
        <v>30666.456023934043</v>
      </c>
      <c r="E1458">
        <f>IF(K1457="是",F1457*0.25*(价格数据!E1458/价格数据!E1457),E1457*(价格数据!E1458/价格数据!E1457))</f>
        <v>30672.327235440443</v>
      </c>
      <c r="F1458">
        <f t="shared" si="308"/>
        <v>122898.64238958822</v>
      </c>
      <c r="G1458">
        <f t="shared" si="309"/>
        <v>0.24957417461300577</v>
      </c>
      <c r="H1458">
        <f t="shared" si="310"/>
        <v>0.25132524895482522</v>
      </c>
      <c r="I1458">
        <f t="shared" si="311"/>
        <v>0.24952640181916327</v>
      </c>
      <c r="J1458">
        <f t="shared" si="312"/>
        <v>0.24957417461300577</v>
      </c>
      <c r="K1458" t="str">
        <f>IF(OR(
 ROUND(G1458,4)&gt;(0.25+参数设置!B$3), ROUND(G1458,4)&lt;(0.25-参数设置!B$3),
 ROUND(H1458,4)&gt;(0.25+参数设置!B$3), ROUND(H1458,4)&lt;(0.25-参数设置!B$3),
 ROUND(I1458,4)&gt;(0.25+参数设置!B$3), ROUND(I1458,4)&lt;(0.25-参数设置!B$3),
 ROUND(J1458,4)&gt;(0.25+参数设置!B$3), ROUND(J1458,4)&lt;(0.25-参数设置!B$3)
),"是","否")</f>
        <v>否</v>
      </c>
      <c r="L1458">
        <f t="shared" si="313"/>
        <v>30672.327235440443</v>
      </c>
      <c r="M1458">
        <f t="shared" si="314"/>
        <v>30887.531894773296</v>
      </c>
      <c r="N1458">
        <f t="shared" si="315"/>
        <v>30666.456023934043</v>
      </c>
      <c r="O1458">
        <f t="shared" si="316"/>
        <v>30672.327235440443</v>
      </c>
      <c r="P1458">
        <f t="shared" si="317"/>
        <v>0</v>
      </c>
      <c r="Q1458">
        <f t="shared" si="318"/>
        <v>0</v>
      </c>
      <c r="R1458">
        <f t="shared" si="319"/>
        <v>0</v>
      </c>
      <c r="S1458">
        <f t="shared" si="320"/>
        <v>0</v>
      </c>
      <c r="T1458">
        <f t="shared" si="321"/>
        <v>0</v>
      </c>
      <c r="U1458">
        <f>T1458*参数设置!B1459</f>
        <v>0</v>
      </c>
    </row>
    <row r="1459" spans="1:21" x14ac:dyDescent="0.25">
      <c r="A1459" s="3">
        <v>42941</v>
      </c>
      <c r="B1459">
        <f>IF(K1458="是",F1458*0.25*(价格数据!B1459/价格数据!B1458),B1458*(价格数据!B1459/价格数据!B1458))</f>
        <v>30438.31053198667</v>
      </c>
      <c r="C1459">
        <f>IF(K1458="是",F1458*0.25*(价格数据!C1459/价格数据!C1458),C1458*(价格数据!C1459/价格数据!C1458))</f>
        <v>30955.491260878414</v>
      </c>
      <c r="D1459">
        <f>IF(K1458="是",F1458*0.25*(价格数据!D1459/价格数据!D1458),D1458*(价格数据!D1459/价格数据!D1458))</f>
        <v>30653.315693419718</v>
      </c>
      <c r="E1459">
        <f>IF(K1458="是",F1458*0.25*(价格数据!E1459/价格数据!E1458),E1458*(价格数据!E1459/价格数据!E1458))</f>
        <v>30672.940706524001</v>
      </c>
      <c r="F1459">
        <f t="shared" si="308"/>
        <v>122720.05819280879</v>
      </c>
      <c r="G1459">
        <f t="shared" si="309"/>
        <v>0.24803044408734079</v>
      </c>
      <c r="H1459">
        <f t="shared" si="310"/>
        <v>0.25224475702450699</v>
      </c>
      <c r="I1459">
        <f t="shared" si="311"/>
        <v>0.24978244098661906</v>
      </c>
      <c r="J1459">
        <f t="shared" si="312"/>
        <v>0.24994235790153324</v>
      </c>
      <c r="K1459" t="str">
        <f>IF(OR(
 ROUND(G1459,4)&gt;(0.25+参数设置!B$3), ROUND(G1459,4)&lt;(0.25-参数设置!B$3),
 ROUND(H1459,4)&gt;(0.25+参数设置!B$3), ROUND(H1459,4)&lt;(0.25-参数设置!B$3),
 ROUND(I1459,4)&gt;(0.25+参数设置!B$3), ROUND(I1459,4)&lt;(0.25-参数设置!B$3),
 ROUND(J1459,4)&gt;(0.25+参数设置!B$3), ROUND(J1459,4)&lt;(0.25-参数设置!B$3)
),"是","否")</f>
        <v>否</v>
      </c>
      <c r="L1459">
        <f t="shared" si="313"/>
        <v>30438.31053198667</v>
      </c>
      <c r="M1459">
        <f t="shared" si="314"/>
        <v>30955.491260878414</v>
      </c>
      <c r="N1459">
        <f t="shared" si="315"/>
        <v>30653.315693419718</v>
      </c>
      <c r="O1459">
        <f t="shared" si="316"/>
        <v>30672.940706524001</v>
      </c>
      <c r="P1459">
        <f t="shared" si="317"/>
        <v>0</v>
      </c>
      <c r="Q1459">
        <f t="shared" si="318"/>
        <v>0</v>
      </c>
      <c r="R1459">
        <f t="shared" si="319"/>
        <v>0</v>
      </c>
      <c r="S1459">
        <f t="shared" si="320"/>
        <v>0</v>
      </c>
      <c r="T1459">
        <f t="shared" si="321"/>
        <v>0</v>
      </c>
      <c r="U1459">
        <f>T1459*参数设置!B1460</f>
        <v>0</v>
      </c>
    </row>
    <row r="1460" spans="1:21" x14ac:dyDescent="0.25">
      <c r="A1460" s="3">
        <v>42942</v>
      </c>
      <c r="B1460">
        <f>IF(K1459="是",F1459*0.25*(价格数据!B1460/价格数据!B1459),B1459*(价格数据!B1460/价格数据!B1459))</f>
        <v>30268.850160520149</v>
      </c>
      <c r="C1460">
        <f>IF(K1459="是",F1459*0.25*(价格数据!C1460/价格数据!C1459),C1459*(价格数据!C1460/价格数据!C1459))</f>
        <v>30694.980357475484</v>
      </c>
      <c r="D1460">
        <f>IF(K1459="是",F1459*0.25*(价格数据!D1460/价格数据!D1459),D1459*(价格数据!D1460/价格数据!D1459))</f>
        <v>30654.434019420936</v>
      </c>
      <c r="E1460">
        <f>IF(K1459="是",F1459*0.25*(价格数据!E1460/价格数据!E1459),E1459*(价格数据!E1460/价格数据!E1459))</f>
        <v>30675.39459085821</v>
      </c>
      <c r="F1460">
        <f t="shared" si="308"/>
        <v>122293.65912827478</v>
      </c>
      <c r="G1460">
        <f t="shared" si="309"/>
        <v>0.24750956326174617</v>
      </c>
      <c r="H1460">
        <f t="shared" si="310"/>
        <v>0.2509940464311341</v>
      </c>
      <c r="I1460">
        <f t="shared" si="311"/>
        <v>0.25066249745023378</v>
      </c>
      <c r="J1460">
        <f t="shared" si="312"/>
        <v>0.25083389285688595</v>
      </c>
      <c r="K1460" t="str">
        <f>IF(OR(
 ROUND(G1460,4)&gt;(0.25+参数设置!B$3), ROUND(G1460,4)&lt;(0.25-参数设置!B$3),
 ROUND(H1460,4)&gt;(0.25+参数设置!B$3), ROUND(H1460,4)&lt;(0.25-参数设置!B$3),
 ROUND(I1460,4)&gt;(0.25+参数设置!B$3), ROUND(I1460,4)&lt;(0.25-参数设置!B$3),
 ROUND(J1460,4)&gt;(0.25+参数设置!B$3), ROUND(J1460,4)&lt;(0.25-参数设置!B$3)
),"是","否")</f>
        <v>否</v>
      </c>
      <c r="L1460">
        <f t="shared" si="313"/>
        <v>30268.850160520149</v>
      </c>
      <c r="M1460">
        <f t="shared" si="314"/>
        <v>30694.980357475484</v>
      </c>
      <c r="N1460">
        <f t="shared" si="315"/>
        <v>30654.434019420936</v>
      </c>
      <c r="O1460">
        <f t="shared" si="316"/>
        <v>30675.39459085821</v>
      </c>
      <c r="P1460">
        <f t="shared" si="317"/>
        <v>0</v>
      </c>
      <c r="Q1460">
        <f t="shared" si="318"/>
        <v>0</v>
      </c>
      <c r="R1460">
        <f t="shared" si="319"/>
        <v>0</v>
      </c>
      <c r="S1460">
        <f t="shared" si="320"/>
        <v>0</v>
      </c>
      <c r="T1460">
        <f t="shared" si="321"/>
        <v>0</v>
      </c>
      <c r="U1460">
        <f>T1460*参数设置!B1461</f>
        <v>0</v>
      </c>
    </row>
    <row r="1461" spans="1:21" x14ac:dyDescent="0.25">
      <c r="A1461" s="3">
        <v>42943</v>
      </c>
      <c r="B1461">
        <f>IF(K1460="是",F1460*0.25*(价格数据!B1461/价格数据!B1460),B1460*(价格数据!B1461/价格数据!B1460))</f>
        <v>30357.615117002613</v>
      </c>
      <c r="C1461">
        <f>IF(K1460="是",F1460*0.25*(价格数据!C1461/价格数据!C1460),C1460*(价格数据!C1461/价格数据!C1460))</f>
        <v>31023.450626983522</v>
      </c>
      <c r="D1461">
        <f>IF(K1460="是",F1460*0.25*(价格数据!D1461/价格数据!D1460),D1460*(价格数据!D1461/价格数据!D1460))</f>
        <v>30662.26230142947</v>
      </c>
      <c r="E1461">
        <f>IF(K1460="是",F1460*0.25*(价格数据!E1461/价格数据!E1460),E1460*(价格数据!E1461/价格数据!E1460))</f>
        <v>30673.247442065778</v>
      </c>
      <c r="F1461">
        <f t="shared" si="308"/>
        <v>122716.57548748139</v>
      </c>
      <c r="G1461">
        <f t="shared" si="309"/>
        <v>0.24737990769714288</v>
      </c>
      <c r="H1461">
        <f t="shared" si="310"/>
        <v>0.25280570700205285</v>
      </c>
      <c r="I1461">
        <f t="shared" si="311"/>
        <v>0.24986243447249226</v>
      </c>
      <c r="J1461">
        <f t="shared" si="312"/>
        <v>0.24995195082831195</v>
      </c>
      <c r="K1461" t="str">
        <f>IF(OR(
 ROUND(G1461,4)&gt;(0.25+参数设置!B$3), ROUND(G1461,4)&lt;(0.25-参数设置!B$3),
 ROUND(H1461,4)&gt;(0.25+参数设置!B$3), ROUND(H1461,4)&lt;(0.25-参数设置!B$3),
 ROUND(I1461,4)&gt;(0.25+参数设置!B$3), ROUND(I1461,4)&lt;(0.25-参数设置!B$3),
 ROUND(J1461,4)&gt;(0.25+参数设置!B$3), ROUND(J1461,4)&lt;(0.25-参数设置!B$3)
),"是","否")</f>
        <v>否</v>
      </c>
      <c r="L1461">
        <f t="shared" si="313"/>
        <v>30357.615117002613</v>
      </c>
      <c r="M1461">
        <f t="shared" si="314"/>
        <v>31023.450626983522</v>
      </c>
      <c r="N1461">
        <f t="shared" si="315"/>
        <v>30662.26230142947</v>
      </c>
      <c r="O1461">
        <f t="shared" si="316"/>
        <v>30673.247442065778</v>
      </c>
      <c r="P1461">
        <f t="shared" si="317"/>
        <v>0</v>
      </c>
      <c r="Q1461">
        <f t="shared" si="318"/>
        <v>0</v>
      </c>
      <c r="R1461">
        <f t="shared" si="319"/>
        <v>0</v>
      </c>
      <c r="S1461">
        <f t="shared" si="320"/>
        <v>0</v>
      </c>
      <c r="T1461">
        <f t="shared" si="321"/>
        <v>0</v>
      </c>
      <c r="U1461">
        <f>T1461*参数设置!B1462</f>
        <v>0</v>
      </c>
    </row>
    <row r="1462" spans="1:21" x14ac:dyDescent="0.25">
      <c r="A1462" s="3">
        <v>42944</v>
      </c>
      <c r="B1462">
        <f>IF(K1461="是",F1461*0.25*(价格数据!B1462/价格数据!B1461),B1461*(价格数据!B1462/价格数据!B1461))</f>
        <v>30470.588697980293</v>
      </c>
      <c r="C1462">
        <f>IF(K1461="是",F1461*0.25*(价格数据!C1462/价格数据!C1461),C1461*(价格数据!C1462/价格数据!C1461))</f>
        <v>30978.144382913448</v>
      </c>
      <c r="D1462">
        <f>IF(K1461="是",F1461*0.25*(价格数据!D1462/价格数据!D1461),D1461*(价格数据!D1462/价格数据!D1461))</f>
        <v>30663.380627430688</v>
      </c>
      <c r="E1462">
        <f>IF(K1461="是",F1461*0.25*(价格数据!E1462/价格数据!E1461),E1461*(价格数据!E1462/价格数据!E1461))</f>
        <v>30671.407028815123</v>
      </c>
      <c r="F1462">
        <f t="shared" si="308"/>
        <v>122783.52073713955</v>
      </c>
      <c r="G1462">
        <f t="shared" si="309"/>
        <v>0.24816513254423686</v>
      </c>
      <c r="H1462">
        <f t="shared" si="310"/>
        <v>0.25229887689271302</v>
      </c>
      <c r="I1462">
        <f t="shared" si="311"/>
        <v>0.24973531010791117</v>
      </c>
      <c r="J1462">
        <f t="shared" si="312"/>
        <v>0.24980068045513895</v>
      </c>
      <c r="K1462" t="str">
        <f>IF(OR(
 ROUND(G1462,4)&gt;(0.25+参数设置!B$3), ROUND(G1462,4)&lt;(0.25-参数设置!B$3),
 ROUND(H1462,4)&gt;(0.25+参数设置!B$3), ROUND(H1462,4)&lt;(0.25-参数设置!B$3),
 ROUND(I1462,4)&gt;(0.25+参数设置!B$3), ROUND(I1462,4)&lt;(0.25-参数设置!B$3),
 ROUND(J1462,4)&gt;(0.25+参数设置!B$3), ROUND(J1462,4)&lt;(0.25-参数设置!B$3)
),"是","否")</f>
        <v>否</v>
      </c>
      <c r="L1462">
        <f t="shared" si="313"/>
        <v>30470.588697980293</v>
      </c>
      <c r="M1462">
        <f t="shared" si="314"/>
        <v>30978.144382913448</v>
      </c>
      <c r="N1462">
        <f t="shared" si="315"/>
        <v>30663.380627430688</v>
      </c>
      <c r="O1462">
        <f t="shared" si="316"/>
        <v>30671.407028815123</v>
      </c>
      <c r="P1462">
        <f t="shared" si="317"/>
        <v>0</v>
      </c>
      <c r="Q1462">
        <f t="shared" si="318"/>
        <v>0</v>
      </c>
      <c r="R1462">
        <f t="shared" si="319"/>
        <v>0</v>
      </c>
      <c r="S1462">
        <f t="shared" si="320"/>
        <v>0</v>
      </c>
      <c r="T1462">
        <f t="shared" si="321"/>
        <v>0</v>
      </c>
      <c r="U1462">
        <f>T1462*参数设置!B1463</f>
        <v>0</v>
      </c>
    </row>
    <row r="1463" spans="1:21" x14ac:dyDescent="0.25">
      <c r="A1463" s="3">
        <v>42945</v>
      </c>
      <c r="B1463">
        <f>IF(K1462="是",F1462*0.25*(价格数据!B1463/价格数据!B1462),B1462*(价格数据!B1463/价格数据!B1462))</f>
        <v>30470.588697980293</v>
      </c>
      <c r="C1463">
        <f>IF(K1462="是",F1462*0.25*(价格数据!C1463/价格数据!C1462),C1462*(价格数据!C1463/价格数据!C1462))</f>
        <v>30978.144382913448</v>
      </c>
      <c r="D1463">
        <f>IF(K1462="是",F1462*0.25*(价格数据!D1463/价格数据!D1462),D1462*(价格数据!D1463/价格数据!D1462))</f>
        <v>30663.380627430688</v>
      </c>
      <c r="E1463">
        <f>IF(K1462="是",F1462*0.25*(价格数据!E1463/价格数据!E1462),E1462*(价格数据!E1463/价格数据!E1462))</f>
        <v>30671.407028815123</v>
      </c>
      <c r="F1463">
        <f t="shared" si="308"/>
        <v>122783.52073713955</v>
      </c>
      <c r="G1463">
        <f t="shared" si="309"/>
        <v>0.24816513254423686</v>
      </c>
      <c r="H1463">
        <f t="shared" si="310"/>
        <v>0.25229887689271302</v>
      </c>
      <c r="I1463">
        <f t="shared" si="311"/>
        <v>0.24973531010791117</v>
      </c>
      <c r="J1463">
        <f t="shared" si="312"/>
        <v>0.24980068045513895</v>
      </c>
      <c r="K1463" t="str">
        <f>IF(OR(
 ROUND(G1463,4)&gt;(0.25+参数设置!B$3), ROUND(G1463,4)&lt;(0.25-参数设置!B$3),
 ROUND(H1463,4)&gt;(0.25+参数设置!B$3), ROUND(H1463,4)&lt;(0.25-参数设置!B$3),
 ROUND(I1463,4)&gt;(0.25+参数设置!B$3), ROUND(I1463,4)&lt;(0.25-参数设置!B$3),
 ROUND(J1463,4)&gt;(0.25+参数设置!B$3), ROUND(J1463,4)&lt;(0.25-参数设置!B$3)
),"是","否")</f>
        <v>否</v>
      </c>
      <c r="L1463">
        <f t="shared" si="313"/>
        <v>30470.588697980293</v>
      </c>
      <c r="M1463">
        <f t="shared" si="314"/>
        <v>30978.144382913448</v>
      </c>
      <c r="N1463">
        <f t="shared" si="315"/>
        <v>30663.380627430688</v>
      </c>
      <c r="O1463">
        <f t="shared" si="316"/>
        <v>30671.407028815123</v>
      </c>
      <c r="P1463">
        <f t="shared" si="317"/>
        <v>0</v>
      </c>
      <c r="Q1463">
        <f t="shared" si="318"/>
        <v>0</v>
      </c>
      <c r="R1463">
        <f t="shared" si="319"/>
        <v>0</v>
      </c>
      <c r="S1463">
        <f t="shared" si="320"/>
        <v>0</v>
      </c>
      <c r="T1463">
        <f t="shared" si="321"/>
        <v>0</v>
      </c>
      <c r="U1463">
        <f>T1463*参数设置!B1464</f>
        <v>0</v>
      </c>
    </row>
    <row r="1464" spans="1:21" x14ac:dyDescent="0.25">
      <c r="A1464" s="3">
        <v>42946</v>
      </c>
      <c r="B1464">
        <f>IF(K1463="是",F1463*0.25*(价格数据!B1464/价格数据!B1463),B1463*(价格数据!B1464/价格数据!B1463))</f>
        <v>30470.588697980293</v>
      </c>
      <c r="C1464">
        <f>IF(K1463="是",F1463*0.25*(价格数据!C1464/价格数据!C1463),C1463*(价格数据!C1464/价格数据!C1463))</f>
        <v>30978.144382913448</v>
      </c>
      <c r="D1464">
        <f>IF(K1463="是",F1463*0.25*(价格数据!D1464/价格数据!D1463),D1463*(价格数据!D1464/价格数据!D1463))</f>
        <v>30663.380627430688</v>
      </c>
      <c r="E1464">
        <f>IF(K1463="是",F1463*0.25*(价格数据!E1464/价格数据!E1463),E1463*(价格数据!E1464/价格数据!E1463))</f>
        <v>30671.407028815123</v>
      </c>
      <c r="F1464">
        <f t="shared" si="308"/>
        <v>122783.52073713955</v>
      </c>
      <c r="G1464">
        <f t="shared" si="309"/>
        <v>0.24816513254423686</v>
      </c>
      <c r="H1464">
        <f t="shared" si="310"/>
        <v>0.25229887689271302</v>
      </c>
      <c r="I1464">
        <f t="shared" si="311"/>
        <v>0.24973531010791117</v>
      </c>
      <c r="J1464">
        <f t="shared" si="312"/>
        <v>0.24980068045513895</v>
      </c>
      <c r="K1464" t="str">
        <f>IF(OR(
 ROUND(G1464,4)&gt;(0.25+参数设置!B$3), ROUND(G1464,4)&lt;(0.25-参数设置!B$3),
 ROUND(H1464,4)&gt;(0.25+参数设置!B$3), ROUND(H1464,4)&lt;(0.25-参数设置!B$3),
 ROUND(I1464,4)&gt;(0.25+参数设置!B$3), ROUND(I1464,4)&lt;(0.25-参数设置!B$3),
 ROUND(J1464,4)&gt;(0.25+参数设置!B$3), ROUND(J1464,4)&lt;(0.25-参数设置!B$3)
),"是","否")</f>
        <v>否</v>
      </c>
      <c r="L1464">
        <f t="shared" si="313"/>
        <v>30470.588697980293</v>
      </c>
      <c r="M1464">
        <f t="shared" si="314"/>
        <v>30978.144382913448</v>
      </c>
      <c r="N1464">
        <f t="shared" si="315"/>
        <v>30663.380627430688</v>
      </c>
      <c r="O1464">
        <f t="shared" si="316"/>
        <v>30671.407028815123</v>
      </c>
      <c r="P1464">
        <f t="shared" si="317"/>
        <v>0</v>
      </c>
      <c r="Q1464">
        <f t="shared" si="318"/>
        <v>0</v>
      </c>
      <c r="R1464">
        <f t="shared" si="319"/>
        <v>0</v>
      </c>
      <c r="S1464">
        <f t="shared" si="320"/>
        <v>0</v>
      </c>
      <c r="T1464">
        <f t="shared" si="321"/>
        <v>0</v>
      </c>
      <c r="U1464">
        <f>T1464*参数设置!B1465</f>
        <v>0</v>
      </c>
    </row>
    <row r="1465" spans="1:21" x14ac:dyDescent="0.25">
      <c r="A1465" s="3">
        <v>42947</v>
      </c>
      <c r="B1465">
        <f>IF(K1464="是",F1464*0.25*(价格数据!B1465/价格数据!B1464),B1464*(价格数据!B1465/价格数据!B1464))</f>
        <v>30583.562278957972</v>
      </c>
      <c r="C1465">
        <f>IF(K1464="是",F1464*0.25*(价格数据!C1465/价格数据!C1464),C1464*(价格数据!C1465/价格数据!C1464))</f>
        <v>31057.430310036078</v>
      </c>
      <c r="D1465">
        <f>IF(K1464="是",F1464*0.25*(价格数据!D1465/价格数据!D1464),D1464*(价格数据!D1465/价格数据!D1464))</f>
        <v>30664.49895343191</v>
      </c>
      <c r="E1465">
        <f>IF(K1464="是",F1464*0.25*(价格数据!E1465/价格数据!E1464),E1464*(价格数据!E1465/价格数据!E1464))</f>
        <v>30671.10029327335</v>
      </c>
      <c r="F1465">
        <f t="shared" si="308"/>
        <v>122976.59183569932</v>
      </c>
      <c r="G1465">
        <f t="shared" si="309"/>
        <v>0.24869417685455614</v>
      </c>
      <c r="H1465">
        <f t="shared" si="310"/>
        <v>0.25254749579928026</v>
      </c>
      <c r="I1465">
        <f t="shared" si="311"/>
        <v>0.249352323850385</v>
      </c>
      <c r="J1465">
        <f t="shared" si="312"/>
        <v>0.24940600349577849</v>
      </c>
      <c r="K1465" t="str">
        <f>IF(OR(
 ROUND(G1465,4)&gt;(0.25+参数设置!B$3), ROUND(G1465,4)&lt;(0.25-参数设置!B$3),
 ROUND(H1465,4)&gt;(0.25+参数设置!B$3), ROUND(H1465,4)&lt;(0.25-参数设置!B$3),
 ROUND(I1465,4)&gt;(0.25+参数设置!B$3), ROUND(I1465,4)&lt;(0.25-参数设置!B$3),
 ROUND(J1465,4)&gt;(0.25+参数设置!B$3), ROUND(J1465,4)&lt;(0.25-参数设置!B$3)
),"是","否")</f>
        <v>否</v>
      </c>
      <c r="L1465">
        <f t="shared" si="313"/>
        <v>30583.562278957972</v>
      </c>
      <c r="M1465">
        <f t="shared" si="314"/>
        <v>31057.430310036078</v>
      </c>
      <c r="N1465">
        <f t="shared" si="315"/>
        <v>30664.49895343191</v>
      </c>
      <c r="O1465">
        <f t="shared" si="316"/>
        <v>30671.10029327335</v>
      </c>
      <c r="P1465">
        <f t="shared" si="317"/>
        <v>0</v>
      </c>
      <c r="Q1465">
        <f t="shared" si="318"/>
        <v>0</v>
      </c>
      <c r="R1465">
        <f t="shared" si="319"/>
        <v>0</v>
      </c>
      <c r="S1465">
        <f t="shared" si="320"/>
        <v>0</v>
      </c>
      <c r="T1465">
        <f t="shared" si="321"/>
        <v>0</v>
      </c>
      <c r="U1465">
        <f>T1465*参数设置!B1466</f>
        <v>0</v>
      </c>
    </row>
    <row r="1466" spans="1:21" x14ac:dyDescent="0.25">
      <c r="A1466" s="3">
        <v>42948</v>
      </c>
      <c r="B1466">
        <f>IF(K1465="是",F1465*0.25*(价格数据!B1466/价格数据!B1465),B1465*(价格数据!B1466/价格数据!B1465))</f>
        <v>30825.648523910146</v>
      </c>
      <c r="C1466">
        <f>IF(K1465="是",F1465*0.25*(价格数据!C1466/价格数据!C1465),C1465*(价格数据!C1466/价格数据!C1465))</f>
        <v>31091.409993088633</v>
      </c>
      <c r="D1466">
        <f>IF(K1465="是",F1465*0.25*(价格数据!D1466/价格数据!D1465),D1465*(价格数据!D1466/价格数据!D1465))</f>
        <v>30687.98379945751</v>
      </c>
      <c r="E1466">
        <f>IF(K1465="是",F1465*0.25*(价格数据!E1466/价格数据!E1465),E1465*(价格数据!E1466/价格数据!E1465))</f>
        <v>30669.873351106242</v>
      </c>
      <c r="F1466">
        <f t="shared" si="308"/>
        <v>123274.91566756253</v>
      </c>
      <c r="G1466">
        <f t="shared" si="309"/>
        <v>0.25005613150884787</v>
      </c>
      <c r="H1466">
        <f t="shared" si="310"/>
        <v>0.25221197536190854</v>
      </c>
      <c r="I1466">
        <f t="shared" si="311"/>
        <v>0.24893940209388823</v>
      </c>
      <c r="J1466">
        <f t="shared" si="312"/>
        <v>0.24879249103535539</v>
      </c>
      <c r="K1466" t="str">
        <f>IF(OR(
 ROUND(G1466,4)&gt;(0.25+参数设置!B$3), ROUND(G1466,4)&lt;(0.25-参数设置!B$3),
 ROUND(H1466,4)&gt;(0.25+参数设置!B$3), ROUND(H1466,4)&lt;(0.25-参数设置!B$3),
 ROUND(I1466,4)&gt;(0.25+参数设置!B$3), ROUND(I1466,4)&lt;(0.25-参数设置!B$3),
 ROUND(J1466,4)&gt;(0.25+参数设置!B$3), ROUND(J1466,4)&lt;(0.25-参数设置!B$3)
),"是","否")</f>
        <v>否</v>
      </c>
      <c r="L1466">
        <f t="shared" si="313"/>
        <v>30825.648523910146</v>
      </c>
      <c r="M1466">
        <f t="shared" si="314"/>
        <v>31091.409993088633</v>
      </c>
      <c r="N1466">
        <f t="shared" si="315"/>
        <v>30687.98379945751</v>
      </c>
      <c r="O1466">
        <f t="shared" si="316"/>
        <v>30669.873351106242</v>
      </c>
      <c r="P1466">
        <f t="shared" si="317"/>
        <v>0</v>
      </c>
      <c r="Q1466">
        <f t="shared" si="318"/>
        <v>0</v>
      </c>
      <c r="R1466">
        <f t="shared" si="319"/>
        <v>0</v>
      </c>
      <c r="S1466">
        <f t="shared" si="320"/>
        <v>0</v>
      </c>
      <c r="T1466">
        <f t="shared" si="321"/>
        <v>0</v>
      </c>
      <c r="U1466">
        <f>T1466*参数设置!B1467</f>
        <v>0</v>
      </c>
    </row>
    <row r="1467" spans="1:21" x14ac:dyDescent="0.25">
      <c r="A1467" s="3">
        <v>42949</v>
      </c>
      <c r="B1467">
        <f>IF(K1466="是",F1466*0.25*(价格数据!B1467/价格数据!B1466),B1466*(价格数据!B1467/价格数据!B1466))</f>
        <v>30825.648523910146</v>
      </c>
      <c r="C1467">
        <f>IF(K1466="是",F1466*0.25*(价格数据!C1467/价格数据!C1466),C1466*(价格数据!C1467/价格数据!C1466))</f>
        <v>31057.430310036078</v>
      </c>
      <c r="D1467">
        <f>IF(K1466="是",F1466*0.25*(价格数据!D1467/价格数据!D1466),D1466*(价格数据!D1467/价格数据!D1466))</f>
        <v>30689.381706959037</v>
      </c>
      <c r="E1467">
        <f>IF(K1466="是",F1466*0.25*(价格数据!E1467/价格数据!E1466),E1466*(价格数据!E1467/价格数据!E1466))</f>
        <v>30673.860913149329</v>
      </c>
      <c r="F1467">
        <f t="shared" si="308"/>
        <v>123246.32145405459</v>
      </c>
      <c r="G1467">
        <f t="shared" si="309"/>
        <v>0.25011414669606785</v>
      </c>
      <c r="H1467">
        <f t="shared" si="310"/>
        <v>0.2519947852692227</v>
      </c>
      <c r="I1467">
        <f t="shared" si="311"/>
        <v>0.24900850057743781</v>
      </c>
      <c r="J1467">
        <f t="shared" si="312"/>
        <v>0.24888256745727166</v>
      </c>
      <c r="K1467" t="str">
        <f>IF(OR(
 ROUND(G1467,4)&gt;(0.25+参数设置!B$3), ROUND(G1467,4)&lt;(0.25-参数设置!B$3),
 ROUND(H1467,4)&gt;(0.25+参数设置!B$3), ROUND(H1467,4)&lt;(0.25-参数设置!B$3),
 ROUND(I1467,4)&gt;(0.25+参数设置!B$3), ROUND(I1467,4)&lt;(0.25-参数设置!B$3),
 ROUND(J1467,4)&gt;(0.25+参数设置!B$3), ROUND(J1467,4)&lt;(0.25-参数设置!B$3)
),"是","否")</f>
        <v>否</v>
      </c>
      <c r="L1467">
        <f t="shared" si="313"/>
        <v>30825.648523910146</v>
      </c>
      <c r="M1467">
        <f t="shared" si="314"/>
        <v>31057.430310036078</v>
      </c>
      <c r="N1467">
        <f t="shared" si="315"/>
        <v>30689.381706959037</v>
      </c>
      <c r="O1467">
        <f t="shared" si="316"/>
        <v>30673.860913149329</v>
      </c>
      <c r="P1467">
        <f t="shared" si="317"/>
        <v>0</v>
      </c>
      <c r="Q1467">
        <f t="shared" si="318"/>
        <v>0</v>
      </c>
      <c r="R1467">
        <f t="shared" si="319"/>
        <v>0</v>
      </c>
      <c r="S1467">
        <f t="shared" si="320"/>
        <v>0</v>
      </c>
      <c r="T1467">
        <f t="shared" si="321"/>
        <v>0</v>
      </c>
      <c r="U1467">
        <f>T1467*参数设置!B1468</f>
        <v>0</v>
      </c>
    </row>
    <row r="1468" spans="1:21" x14ac:dyDescent="0.25">
      <c r="A1468" s="3">
        <v>42950</v>
      </c>
      <c r="B1468">
        <f>IF(K1467="是",F1467*0.25*(价格数据!B1468/价格数据!B1467),B1467*(价格数据!B1468/价格数据!B1467))</f>
        <v>30519.005946970727</v>
      </c>
      <c r="C1468">
        <f>IF(K1467="是",F1467*0.25*(价格数据!C1468/价格数据!C1467),C1467*(价格数据!C1468/价格数据!C1467))</f>
        <v>30932.838138843374</v>
      </c>
      <c r="D1468">
        <f>IF(K1467="是",F1467*0.25*(价格数据!D1468/价格数据!D1467),D1467*(价格数据!D1468/价格数据!D1467))</f>
        <v>30689.661288459338</v>
      </c>
      <c r="E1468">
        <f>IF(K1467="是",F1467*0.25*(价格数据!E1468/价格数据!E1467),E1467*(价格数据!E1468/价格数据!E1467))</f>
        <v>30676.621533025311</v>
      </c>
      <c r="F1468">
        <f t="shared" si="308"/>
        <v>122818.12690729875</v>
      </c>
      <c r="G1468">
        <f t="shared" si="309"/>
        <v>0.24848942672775012</v>
      </c>
      <c r="H1468">
        <f t="shared" si="310"/>
        <v>0.2518588983382804</v>
      </c>
      <c r="I1468">
        <f t="shared" si="311"/>
        <v>0.24987892309759313</v>
      </c>
      <c r="J1468">
        <f t="shared" si="312"/>
        <v>0.24977275183637637</v>
      </c>
      <c r="K1468" t="str">
        <f>IF(OR(
 ROUND(G1468,4)&gt;(0.25+参数设置!B$3), ROUND(G1468,4)&lt;(0.25-参数设置!B$3),
 ROUND(H1468,4)&gt;(0.25+参数设置!B$3), ROUND(H1468,4)&lt;(0.25-参数设置!B$3),
 ROUND(I1468,4)&gt;(0.25+参数设置!B$3), ROUND(I1468,4)&lt;(0.25-参数设置!B$3),
 ROUND(J1468,4)&gt;(0.25+参数设置!B$3), ROUND(J1468,4)&lt;(0.25-参数设置!B$3)
),"是","否")</f>
        <v>否</v>
      </c>
      <c r="L1468">
        <f t="shared" si="313"/>
        <v>30519.005946970727</v>
      </c>
      <c r="M1468">
        <f t="shared" si="314"/>
        <v>30932.838138843374</v>
      </c>
      <c r="N1468">
        <f t="shared" si="315"/>
        <v>30689.661288459338</v>
      </c>
      <c r="O1468">
        <f t="shared" si="316"/>
        <v>30676.621533025311</v>
      </c>
      <c r="P1468">
        <f t="shared" si="317"/>
        <v>0</v>
      </c>
      <c r="Q1468">
        <f t="shared" si="318"/>
        <v>0</v>
      </c>
      <c r="R1468">
        <f t="shared" si="319"/>
        <v>0</v>
      </c>
      <c r="S1468">
        <f t="shared" si="320"/>
        <v>0</v>
      </c>
      <c r="T1468">
        <f t="shared" si="321"/>
        <v>0</v>
      </c>
      <c r="U1468">
        <f>T1468*参数设置!B1469</f>
        <v>0</v>
      </c>
    </row>
    <row r="1469" spans="1:21" x14ac:dyDescent="0.25">
      <c r="A1469" s="3">
        <v>42951</v>
      </c>
      <c r="B1469">
        <f>IF(K1468="是",F1468*0.25*(价格数据!B1469/价格数据!B1468),B1468*(价格数据!B1469/价格数据!B1468))</f>
        <v>30333.406492507391</v>
      </c>
      <c r="C1469">
        <f>IF(K1468="是",F1468*0.25*(价格数据!C1469/价格数据!C1468),C1468*(价格数据!C1469/价格数据!C1468))</f>
        <v>31125.389676141196</v>
      </c>
      <c r="D1469">
        <f>IF(K1468="是",F1468*0.25*(价格数据!D1469/价格数据!D1468),D1468*(价格数据!D1469/价格数据!D1468))</f>
        <v>30724.049812996829</v>
      </c>
      <c r="E1469">
        <f>IF(K1468="是",F1468*0.25*(价格数据!E1469/价格数据!E1468),E1468*(价格数据!E1469/价格数据!E1468))</f>
        <v>30682.449508319052</v>
      </c>
      <c r="F1469">
        <f t="shared" si="308"/>
        <v>122865.29548996447</v>
      </c>
      <c r="G1469">
        <f t="shared" si="309"/>
        <v>0.24688343743889013</v>
      </c>
      <c r="H1469">
        <f t="shared" si="310"/>
        <v>0.25332938444512587</v>
      </c>
      <c r="I1469">
        <f t="shared" si="311"/>
        <v>0.25006288138953237</v>
      </c>
      <c r="J1469">
        <f t="shared" si="312"/>
        <v>0.24972429672645169</v>
      </c>
      <c r="K1469" t="str">
        <f>IF(OR(
 ROUND(G1469,4)&gt;(0.25+参数设置!B$3), ROUND(G1469,4)&lt;(0.25-参数设置!B$3),
 ROUND(H1469,4)&gt;(0.25+参数设置!B$3), ROUND(H1469,4)&lt;(0.25-参数设置!B$3),
 ROUND(I1469,4)&gt;(0.25+参数设置!B$3), ROUND(I1469,4)&lt;(0.25-参数设置!B$3),
 ROUND(J1469,4)&gt;(0.25+参数设置!B$3), ROUND(J1469,4)&lt;(0.25-参数设置!B$3)
),"是","否")</f>
        <v>否</v>
      </c>
      <c r="L1469">
        <f t="shared" si="313"/>
        <v>30333.406492507391</v>
      </c>
      <c r="M1469">
        <f t="shared" si="314"/>
        <v>31125.389676141196</v>
      </c>
      <c r="N1469">
        <f t="shared" si="315"/>
        <v>30724.049812996829</v>
      </c>
      <c r="O1469">
        <f t="shared" si="316"/>
        <v>30682.449508319052</v>
      </c>
      <c r="P1469">
        <f t="shared" si="317"/>
        <v>0</v>
      </c>
      <c r="Q1469">
        <f t="shared" si="318"/>
        <v>0</v>
      </c>
      <c r="R1469">
        <f t="shared" si="319"/>
        <v>0</v>
      </c>
      <c r="S1469">
        <f t="shared" si="320"/>
        <v>0</v>
      </c>
      <c r="T1469">
        <f t="shared" si="321"/>
        <v>0</v>
      </c>
      <c r="U1469">
        <f>T1469*参数设置!B1470</f>
        <v>0</v>
      </c>
    </row>
    <row r="1470" spans="1:21" x14ac:dyDescent="0.25">
      <c r="A1470" s="3">
        <v>42952</v>
      </c>
      <c r="B1470">
        <f>IF(K1469="是",F1469*0.25*(价格数据!B1470/价格数据!B1469),B1469*(价格数据!B1470/价格数据!B1469))</f>
        <v>30333.406492507391</v>
      </c>
      <c r="C1470">
        <f>IF(K1469="是",F1469*0.25*(价格数据!C1470/价格数据!C1469),C1469*(价格数据!C1470/价格数据!C1469))</f>
        <v>31125.389676141196</v>
      </c>
      <c r="D1470">
        <f>IF(K1469="是",F1469*0.25*(价格数据!D1470/价格数据!D1469),D1469*(价格数据!D1470/价格数据!D1469))</f>
        <v>30724.049812996829</v>
      </c>
      <c r="E1470">
        <f>IF(K1469="是",F1469*0.25*(价格数据!E1470/价格数据!E1469),E1469*(价格数据!E1470/价格数据!E1469))</f>
        <v>30682.449508319052</v>
      </c>
      <c r="F1470">
        <f t="shared" si="308"/>
        <v>122865.29548996447</v>
      </c>
      <c r="G1470">
        <f t="shared" si="309"/>
        <v>0.24688343743889013</v>
      </c>
      <c r="H1470">
        <f t="shared" si="310"/>
        <v>0.25332938444512587</v>
      </c>
      <c r="I1470">
        <f t="shared" si="311"/>
        <v>0.25006288138953237</v>
      </c>
      <c r="J1470">
        <f t="shared" si="312"/>
        <v>0.24972429672645169</v>
      </c>
      <c r="K1470" t="str">
        <f>IF(OR(
 ROUND(G1470,4)&gt;(0.25+参数设置!B$3), ROUND(G1470,4)&lt;(0.25-参数设置!B$3),
 ROUND(H1470,4)&gt;(0.25+参数设置!B$3), ROUND(H1470,4)&lt;(0.25-参数设置!B$3),
 ROUND(I1470,4)&gt;(0.25+参数设置!B$3), ROUND(I1470,4)&lt;(0.25-参数设置!B$3),
 ROUND(J1470,4)&gt;(0.25+参数设置!B$3), ROUND(J1470,4)&lt;(0.25-参数设置!B$3)
),"是","否")</f>
        <v>否</v>
      </c>
      <c r="L1470">
        <f t="shared" si="313"/>
        <v>30333.406492507391</v>
      </c>
      <c r="M1470">
        <f t="shared" si="314"/>
        <v>31125.389676141196</v>
      </c>
      <c r="N1470">
        <f t="shared" si="315"/>
        <v>30724.049812996829</v>
      </c>
      <c r="O1470">
        <f t="shared" si="316"/>
        <v>30682.449508319052</v>
      </c>
      <c r="P1470">
        <f t="shared" si="317"/>
        <v>0</v>
      </c>
      <c r="Q1470">
        <f t="shared" si="318"/>
        <v>0</v>
      </c>
      <c r="R1470">
        <f t="shared" si="319"/>
        <v>0</v>
      </c>
      <c r="S1470">
        <f t="shared" si="320"/>
        <v>0</v>
      </c>
      <c r="T1470">
        <f t="shared" si="321"/>
        <v>0</v>
      </c>
      <c r="U1470">
        <f>T1470*参数设置!B1471</f>
        <v>0</v>
      </c>
    </row>
    <row r="1471" spans="1:21" x14ac:dyDescent="0.25">
      <c r="A1471" s="3">
        <v>42953</v>
      </c>
      <c r="B1471">
        <f>IF(K1470="是",F1470*0.25*(价格数据!B1471/价格数据!B1470),B1470*(价格数据!B1471/价格数据!B1470))</f>
        <v>30333.406492507391</v>
      </c>
      <c r="C1471">
        <f>IF(K1470="是",F1470*0.25*(价格数据!C1471/价格数据!C1470),C1470*(价格数据!C1471/价格数据!C1470))</f>
        <v>31125.389676141196</v>
      </c>
      <c r="D1471">
        <f>IF(K1470="是",F1470*0.25*(价格数据!D1471/价格数据!D1470),D1470*(价格数据!D1471/价格数据!D1470))</f>
        <v>30724.049812996829</v>
      </c>
      <c r="E1471">
        <f>IF(K1470="是",F1470*0.25*(价格数据!E1471/价格数据!E1470),E1470*(价格数据!E1471/价格数据!E1470))</f>
        <v>30682.449508319052</v>
      </c>
      <c r="F1471">
        <f t="shared" si="308"/>
        <v>122865.29548996447</v>
      </c>
      <c r="G1471">
        <f t="shared" si="309"/>
        <v>0.24688343743889013</v>
      </c>
      <c r="H1471">
        <f t="shared" si="310"/>
        <v>0.25332938444512587</v>
      </c>
      <c r="I1471">
        <f t="shared" si="311"/>
        <v>0.25006288138953237</v>
      </c>
      <c r="J1471">
        <f t="shared" si="312"/>
        <v>0.24972429672645169</v>
      </c>
      <c r="K1471" t="str">
        <f>IF(OR(
 ROUND(G1471,4)&gt;(0.25+参数设置!B$3), ROUND(G1471,4)&lt;(0.25-参数设置!B$3),
 ROUND(H1471,4)&gt;(0.25+参数设置!B$3), ROUND(H1471,4)&lt;(0.25-参数设置!B$3),
 ROUND(I1471,4)&gt;(0.25+参数设置!B$3), ROUND(I1471,4)&lt;(0.25-参数设置!B$3),
 ROUND(J1471,4)&gt;(0.25+参数设置!B$3), ROUND(J1471,4)&lt;(0.25-参数设置!B$3)
),"是","否")</f>
        <v>否</v>
      </c>
      <c r="L1471">
        <f t="shared" si="313"/>
        <v>30333.406492507391</v>
      </c>
      <c r="M1471">
        <f t="shared" si="314"/>
        <v>31125.389676141196</v>
      </c>
      <c r="N1471">
        <f t="shared" si="315"/>
        <v>30724.049812996829</v>
      </c>
      <c r="O1471">
        <f t="shared" si="316"/>
        <v>30682.449508319052</v>
      </c>
      <c r="P1471">
        <f t="shared" si="317"/>
        <v>0</v>
      </c>
      <c r="Q1471">
        <f t="shared" si="318"/>
        <v>0</v>
      </c>
      <c r="R1471">
        <f t="shared" si="319"/>
        <v>0</v>
      </c>
      <c r="S1471">
        <f t="shared" si="320"/>
        <v>0</v>
      </c>
      <c r="T1471">
        <f t="shared" si="321"/>
        <v>0</v>
      </c>
      <c r="U1471">
        <f>T1471*参数设置!B1472</f>
        <v>0</v>
      </c>
    </row>
    <row r="1472" spans="1:21" x14ac:dyDescent="0.25">
      <c r="A1472" s="3">
        <v>42954</v>
      </c>
      <c r="B1472">
        <f>IF(K1471="是",F1471*0.25*(价格数据!B1472/价格数据!B1471),B1471*(价格数据!B1472/价格数据!B1471))</f>
        <v>30519.005946970727</v>
      </c>
      <c r="C1472">
        <f>IF(K1471="是",F1471*0.25*(价格数据!C1472/价格数据!C1471),C1471*(价格数据!C1472/价格数据!C1471))</f>
        <v>30864.878772738266</v>
      </c>
      <c r="D1472">
        <f>IF(K1471="是",F1471*0.25*(价格数据!D1472/价格数据!D1471),D1471*(价格数据!D1472/价格数据!D1471))</f>
        <v>30717.339856989514</v>
      </c>
      <c r="E1472">
        <f>IF(K1471="是",F1471*0.25*(价格数据!E1472/价格数据!E1471),E1471*(价格数据!E1472/价格数据!E1471))</f>
        <v>30676.928268567081</v>
      </c>
      <c r="F1472">
        <f t="shared" si="308"/>
        <v>122778.15284526558</v>
      </c>
      <c r="G1472">
        <f t="shared" si="309"/>
        <v>0.24857032981619387</v>
      </c>
      <c r="H1472">
        <f t="shared" si="310"/>
        <v>0.25138738494980084</v>
      </c>
      <c r="I1472">
        <f t="shared" si="311"/>
        <v>0.25018571419380986</v>
      </c>
      <c r="J1472">
        <f t="shared" si="312"/>
        <v>0.24985657104019551</v>
      </c>
      <c r="K1472" t="str">
        <f>IF(OR(
 ROUND(G1472,4)&gt;(0.25+参数设置!B$3), ROUND(G1472,4)&lt;(0.25-参数设置!B$3),
 ROUND(H1472,4)&gt;(0.25+参数设置!B$3), ROUND(H1472,4)&lt;(0.25-参数设置!B$3),
 ROUND(I1472,4)&gt;(0.25+参数设置!B$3), ROUND(I1472,4)&lt;(0.25-参数设置!B$3),
 ROUND(J1472,4)&gt;(0.25+参数设置!B$3), ROUND(J1472,4)&lt;(0.25-参数设置!B$3)
),"是","否")</f>
        <v>否</v>
      </c>
      <c r="L1472">
        <f t="shared" si="313"/>
        <v>30519.005946970727</v>
      </c>
      <c r="M1472">
        <f t="shared" si="314"/>
        <v>30864.878772738266</v>
      </c>
      <c r="N1472">
        <f t="shared" si="315"/>
        <v>30717.339856989514</v>
      </c>
      <c r="O1472">
        <f t="shared" si="316"/>
        <v>30676.928268567081</v>
      </c>
      <c r="P1472">
        <f t="shared" si="317"/>
        <v>0</v>
      </c>
      <c r="Q1472">
        <f t="shared" si="318"/>
        <v>0</v>
      </c>
      <c r="R1472">
        <f t="shared" si="319"/>
        <v>0</v>
      </c>
      <c r="S1472">
        <f t="shared" si="320"/>
        <v>0</v>
      </c>
      <c r="T1472">
        <f t="shared" si="321"/>
        <v>0</v>
      </c>
      <c r="U1472">
        <f>T1472*参数设置!B1473</f>
        <v>0</v>
      </c>
    </row>
    <row r="1473" spans="1:21" x14ac:dyDescent="0.25">
      <c r="A1473" s="3">
        <v>42955</v>
      </c>
      <c r="B1473">
        <f>IF(K1472="是",F1472*0.25*(价格数据!B1473/价格数据!B1472),B1472*(价格数据!B1473/价格数据!B1472))</f>
        <v>30527.075488469134</v>
      </c>
      <c r="C1473">
        <f>IF(K1472="是",F1472*0.25*(价格数据!C1473/价格数据!C1472),C1472*(价格数据!C1473/价格数据!C1472))</f>
        <v>30808.245967650673</v>
      </c>
      <c r="D1473">
        <f>IF(K1472="是",F1472*0.25*(价格数据!D1473/价格数据!D1472),D1472*(价格数据!D1473/价格数据!D1472))</f>
        <v>30686.865473456292</v>
      </c>
      <c r="E1473">
        <f>IF(K1472="是",F1472*0.25*(价格数据!E1473/价格数据!E1472),E1472*(价格数据!E1473/价格数据!E1472))</f>
        <v>30676.928268567081</v>
      </c>
      <c r="F1473">
        <f t="shared" si="308"/>
        <v>122699.11519814318</v>
      </c>
      <c r="G1473">
        <f t="shared" si="309"/>
        <v>0.24879621535307619</v>
      </c>
      <c r="H1473">
        <f t="shared" si="310"/>
        <v>0.25108775982532022</v>
      </c>
      <c r="I1473">
        <f t="shared" si="311"/>
        <v>0.2500985066102635</v>
      </c>
      <c r="J1473">
        <f t="shared" si="312"/>
        <v>0.25001751821134011</v>
      </c>
      <c r="K1473" t="str">
        <f>IF(OR(
 ROUND(G1473,4)&gt;(0.25+参数设置!B$3), ROUND(G1473,4)&lt;(0.25-参数设置!B$3),
 ROUND(H1473,4)&gt;(0.25+参数设置!B$3), ROUND(H1473,4)&lt;(0.25-参数设置!B$3),
 ROUND(I1473,4)&gt;(0.25+参数设置!B$3), ROUND(I1473,4)&lt;(0.25-参数设置!B$3),
 ROUND(J1473,4)&gt;(0.25+参数设置!B$3), ROUND(J1473,4)&lt;(0.25-参数设置!B$3)
),"是","否")</f>
        <v>否</v>
      </c>
      <c r="L1473">
        <f t="shared" si="313"/>
        <v>30527.075488469134</v>
      </c>
      <c r="M1473">
        <f t="shared" si="314"/>
        <v>30808.245967650673</v>
      </c>
      <c r="N1473">
        <f t="shared" si="315"/>
        <v>30686.865473456292</v>
      </c>
      <c r="O1473">
        <f t="shared" si="316"/>
        <v>30676.928268567081</v>
      </c>
      <c r="P1473">
        <f t="shared" si="317"/>
        <v>0</v>
      </c>
      <c r="Q1473">
        <f t="shared" si="318"/>
        <v>0</v>
      </c>
      <c r="R1473">
        <f t="shared" si="319"/>
        <v>0</v>
      </c>
      <c r="S1473">
        <f t="shared" si="320"/>
        <v>0</v>
      </c>
      <c r="T1473">
        <f t="shared" si="321"/>
        <v>0</v>
      </c>
      <c r="U1473">
        <f>T1473*参数设置!B1474</f>
        <v>0</v>
      </c>
    </row>
    <row r="1474" spans="1:21" x14ac:dyDescent="0.25">
      <c r="A1474" s="3">
        <v>42956</v>
      </c>
      <c r="B1474">
        <f>IF(K1473="是",F1473*0.25*(价格数据!B1474/价格数据!B1473),B1473*(价格数据!B1474/价格数据!B1473))</f>
        <v>30502.866863973915</v>
      </c>
      <c r="C1474">
        <f>IF(K1473="是",F1473*0.25*(价格数据!C1474/价格数据!C1473),C1473*(价格数据!C1474/价格数据!C1473))</f>
        <v>30887.531894773299</v>
      </c>
      <c r="D1474">
        <f>IF(K1473="是",F1473*0.25*(价格数据!D1474/价格数据!D1473),D1473*(价格数据!D1474/价格数据!D1473))</f>
        <v>30687.983799457506</v>
      </c>
      <c r="E1474">
        <f>IF(K1473="是",F1473*0.25*(价格数据!E1474/价格数据!E1473),E1473*(价格数据!E1474/价格数据!E1473))</f>
        <v>30676.314797483526</v>
      </c>
      <c r="F1474">
        <f t="shared" si="308"/>
        <v>122754.69735568826</v>
      </c>
      <c r="G1474">
        <f t="shared" si="309"/>
        <v>0.24848635140690573</v>
      </c>
      <c r="H1474">
        <f t="shared" si="310"/>
        <v>0.25161995882955934</v>
      </c>
      <c r="I1474">
        <f t="shared" si="311"/>
        <v>0.24999437463918339</v>
      </c>
      <c r="J1474">
        <f t="shared" si="312"/>
        <v>0.2498993151243514</v>
      </c>
      <c r="K1474" t="str">
        <f>IF(OR(
 ROUND(G1474,4)&gt;(0.25+参数设置!B$3), ROUND(G1474,4)&lt;(0.25-参数设置!B$3),
 ROUND(H1474,4)&gt;(0.25+参数设置!B$3), ROUND(H1474,4)&lt;(0.25-参数设置!B$3),
 ROUND(I1474,4)&gt;(0.25+参数设置!B$3), ROUND(I1474,4)&lt;(0.25-参数设置!B$3),
 ROUND(J1474,4)&gt;(0.25+参数设置!B$3), ROUND(J1474,4)&lt;(0.25-参数设置!B$3)
),"是","否")</f>
        <v>否</v>
      </c>
      <c r="L1474">
        <f t="shared" si="313"/>
        <v>30502.866863973915</v>
      </c>
      <c r="M1474">
        <f t="shared" si="314"/>
        <v>30887.531894773299</v>
      </c>
      <c r="N1474">
        <f t="shared" si="315"/>
        <v>30687.983799457506</v>
      </c>
      <c r="O1474">
        <f t="shared" si="316"/>
        <v>30676.314797483526</v>
      </c>
      <c r="P1474">
        <f t="shared" si="317"/>
        <v>0</v>
      </c>
      <c r="Q1474">
        <f t="shared" si="318"/>
        <v>0</v>
      </c>
      <c r="R1474">
        <f t="shared" si="319"/>
        <v>0</v>
      </c>
      <c r="S1474">
        <f t="shared" si="320"/>
        <v>0</v>
      </c>
      <c r="T1474">
        <f t="shared" si="321"/>
        <v>0</v>
      </c>
      <c r="U1474">
        <f>T1474*参数设置!B1475</f>
        <v>0</v>
      </c>
    </row>
    <row r="1475" spans="1:21" x14ac:dyDescent="0.25">
      <c r="A1475" s="3">
        <v>42957</v>
      </c>
      <c r="B1475">
        <f>IF(K1474="是",F1474*0.25*(价格数据!B1475/价格数据!B1474),B1474*(价格数据!B1475/价格数据!B1474))</f>
        <v>30438.31053198667</v>
      </c>
      <c r="C1475">
        <f>IF(K1474="是",F1474*0.25*(价格数据!C1475/价格数据!C1474),C1474*(价格数据!C1475/价格数据!C1474))</f>
        <v>31136.716237158715</v>
      </c>
      <c r="D1475">
        <f>IF(K1474="是",F1474*0.25*(价格数据!D1475/价格数据!D1474),D1474*(价格数据!D1475/价格数据!D1474))</f>
        <v>30691.338777461162</v>
      </c>
      <c r="E1475">
        <f>IF(K1474="是",F1474*0.25*(价格数据!E1475/价格数据!E1474),E1474*(价格数据!E1475/价格数据!E1474))</f>
        <v>30676.928268567073</v>
      </c>
      <c r="F1475">
        <f t="shared" ref="F1475:F1538" si="322">B1475+C1475+D1475+E1475</f>
        <v>122943.29381517362</v>
      </c>
      <c r="G1475">
        <f t="shared" ref="G1475:G1538" si="323">B1475/F1475</f>
        <v>0.24758008011194169</v>
      </c>
      <c r="H1475">
        <f t="shared" ref="H1475:H1538" si="324">C1475/F1475</f>
        <v>0.25326079423224168</v>
      </c>
      <c r="I1475">
        <f t="shared" ref="I1475:I1538" si="325">D1475/F1475</f>
        <v>0.24963816915138845</v>
      </c>
      <c r="J1475">
        <f t="shared" ref="J1475:J1538" si="326">E1475/F1475</f>
        <v>0.24952095650442821</v>
      </c>
      <c r="K1475" t="str">
        <f>IF(OR(
 ROUND(G1475,4)&gt;(0.25+参数设置!B$3), ROUND(G1475,4)&lt;(0.25-参数设置!B$3),
 ROUND(H1475,4)&gt;(0.25+参数设置!B$3), ROUND(H1475,4)&lt;(0.25-参数设置!B$3),
 ROUND(I1475,4)&gt;(0.25+参数设置!B$3), ROUND(I1475,4)&lt;(0.25-参数设置!B$3),
 ROUND(J1475,4)&gt;(0.25+参数设置!B$3), ROUND(J1475,4)&lt;(0.25-参数设置!B$3)
),"是","否")</f>
        <v>否</v>
      </c>
      <c r="L1475">
        <f t="shared" ref="L1475:L1538" si="327">IF(K1475="是",F1475*0.25,B1475)</f>
        <v>30438.31053198667</v>
      </c>
      <c r="M1475">
        <f t="shared" ref="M1475:M1538" si="328">IF(K1475="是",F1475*0.25,C1475)</f>
        <v>31136.716237158715</v>
      </c>
      <c r="N1475">
        <f t="shared" ref="N1475:N1538" si="329">IF(K1475="是",F1475*0.25,D1475)</f>
        <v>30691.338777461162</v>
      </c>
      <c r="O1475">
        <f t="shared" ref="O1475:O1538" si="330">IF(K1475="是",F1475*0.25,E1475)</f>
        <v>30676.928268567073</v>
      </c>
      <c r="P1475">
        <f t="shared" ref="P1475:P1538" si="331">IF(K1475="是",ABS(L1475-B1475),0)</f>
        <v>0</v>
      </c>
      <c r="Q1475">
        <f t="shared" ref="Q1475:Q1538" si="332">IF(K1475="是",ABS(M1475-C1475),0)</f>
        <v>0</v>
      </c>
      <c r="R1475">
        <f t="shared" ref="R1475:R1538" si="333">IF(K1475="是",ABS(N1475-D1475),0)</f>
        <v>0</v>
      </c>
      <c r="S1475">
        <f t="shared" ref="S1475:S1538" si="334">IF(K1475="是",ABS(O1475-E1475),0)</f>
        <v>0</v>
      </c>
      <c r="T1475">
        <f t="shared" ref="T1475:T1538" si="335">P1475+Q1475+R1475+S1475</f>
        <v>0</v>
      </c>
      <c r="U1475">
        <f>T1475*参数设置!B1476</f>
        <v>0</v>
      </c>
    </row>
    <row r="1476" spans="1:21" x14ac:dyDescent="0.25">
      <c r="A1476" s="3">
        <v>42958</v>
      </c>
      <c r="B1476">
        <f>IF(K1475="是",F1475*0.25*(价格数据!B1476/价格数据!B1475),B1475*(价格数据!B1476/价格数据!B1475))</f>
        <v>29857.303544101454</v>
      </c>
      <c r="C1476">
        <f>IF(K1475="是",F1475*0.25*(价格数据!C1476/价格数据!C1475),C1475*(价格数据!C1476/价格数据!C1475))</f>
        <v>31295.288091403974</v>
      </c>
      <c r="D1476">
        <f>IF(K1475="是",F1475*0.25*(价格数据!D1476/价格数据!D1475),D1475*(价格数据!D1476/价格数据!D1475))</f>
        <v>30716.221530988292</v>
      </c>
      <c r="E1476">
        <f>IF(K1475="是",F1475*0.25*(价格数据!E1476/价格数据!E1475),E1475*(价格数据!E1476/价格数据!E1475))</f>
        <v>30680.30235952661</v>
      </c>
      <c r="F1476">
        <f t="shared" si="322"/>
        <v>122549.11552602034</v>
      </c>
      <c r="G1476">
        <f t="shared" si="323"/>
        <v>0.2436354062283051</v>
      </c>
      <c r="H1476">
        <f t="shared" si="324"/>
        <v>0.25536935095022517</v>
      </c>
      <c r="I1476">
        <f t="shared" si="325"/>
        <v>0.25064417151559487</v>
      </c>
      <c r="J1476">
        <f t="shared" si="326"/>
        <v>0.25035107130587481</v>
      </c>
      <c r="K1476" t="str">
        <f>IF(OR(
 ROUND(G1476,4)&gt;(0.25+参数设置!B$3), ROUND(G1476,4)&lt;(0.25-参数设置!B$3),
 ROUND(H1476,4)&gt;(0.25+参数设置!B$3), ROUND(H1476,4)&lt;(0.25-参数设置!B$3),
 ROUND(I1476,4)&gt;(0.25+参数设置!B$3), ROUND(I1476,4)&lt;(0.25-参数设置!B$3),
 ROUND(J1476,4)&gt;(0.25+参数设置!B$3), ROUND(J1476,4)&lt;(0.25-参数设置!B$3)
),"是","否")</f>
        <v>否</v>
      </c>
      <c r="L1476">
        <f t="shared" si="327"/>
        <v>29857.303544101454</v>
      </c>
      <c r="M1476">
        <f t="shared" si="328"/>
        <v>31295.288091403974</v>
      </c>
      <c r="N1476">
        <f t="shared" si="329"/>
        <v>30716.221530988292</v>
      </c>
      <c r="O1476">
        <f t="shared" si="330"/>
        <v>30680.30235952661</v>
      </c>
      <c r="P1476">
        <f t="shared" si="331"/>
        <v>0</v>
      </c>
      <c r="Q1476">
        <f t="shared" si="332"/>
        <v>0</v>
      </c>
      <c r="R1476">
        <f t="shared" si="333"/>
        <v>0</v>
      </c>
      <c r="S1476">
        <f t="shared" si="334"/>
        <v>0</v>
      </c>
      <c r="T1476">
        <f t="shared" si="335"/>
        <v>0</v>
      </c>
      <c r="U1476">
        <f>T1476*参数设置!B1477</f>
        <v>0</v>
      </c>
    </row>
    <row r="1477" spans="1:21" x14ac:dyDescent="0.25">
      <c r="A1477" s="3">
        <v>42959</v>
      </c>
      <c r="B1477">
        <f>IF(K1476="是",F1476*0.25*(价格数据!B1477/价格数据!B1476),B1476*(价格数据!B1477/价格数据!B1476))</f>
        <v>29857.303544101454</v>
      </c>
      <c r="C1477">
        <f>IF(K1476="是",F1476*0.25*(价格数据!C1477/价格数据!C1476),C1476*(价格数据!C1477/价格数据!C1476))</f>
        <v>31295.288091403974</v>
      </c>
      <c r="D1477">
        <f>IF(K1476="是",F1476*0.25*(价格数据!D1477/价格数据!D1476),D1476*(价格数据!D1477/价格数据!D1476))</f>
        <v>30716.221530988292</v>
      </c>
      <c r="E1477">
        <f>IF(K1476="是",F1476*0.25*(价格数据!E1477/价格数据!E1476),E1476*(价格数据!E1477/价格数据!E1476))</f>
        <v>30680.30235952661</v>
      </c>
      <c r="F1477">
        <f t="shared" si="322"/>
        <v>122549.11552602034</v>
      </c>
      <c r="G1477">
        <f t="shared" si="323"/>
        <v>0.2436354062283051</v>
      </c>
      <c r="H1477">
        <f t="shared" si="324"/>
        <v>0.25536935095022517</v>
      </c>
      <c r="I1477">
        <f t="shared" si="325"/>
        <v>0.25064417151559487</v>
      </c>
      <c r="J1477">
        <f t="shared" si="326"/>
        <v>0.25035107130587481</v>
      </c>
      <c r="K1477" t="str">
        <f>IF(OR(
 ROUND(G1477,4)&gt;(0.25+参数设置!B$3), ROUND(G1477,4)&lt;(0.25-参数设置!B$3),
 ROUND(H1477,4)&gt;(0.25+参数设置!B$3), ROUND(H1477,4)&lt;(0.25-参数设置!B$3),
 ROUND(I1477,4)&gt;(0.25+参数设置!B$3), ROUND(I1477,4)&lt;(0.25-参数设置!B$3),
 ROUND(J1477,4)&gt;(0.25+参数设置!B$3), ROUND(J1477,4)&lt;(0.25-参数设置!B$3)
),"是","否")</f>
        <v>否</v>
      </c>
      <c r="L1477">
        <f t="shared" si="327"/>
        <v>29857.303544101454</v>
      </c>
      <c r="M1477">
        <f t="shared" si="328"/>
        <v>31295.288091403974</v>
      </c>
      <c r="N1477">
        <f t="shared" si="329"/>
        <v>30716.221530988292</v>
      </c>
      <c r="O1477">
        <f t="shared" si="330"/>
        <v>30680.30235952661</v>
      </c>
      <c r="P1477">
        <f t="shared" si="331"/>
        <v>0</v>
      </c>
      <c r="Q1477">
        <f t="shared" si="332"/>
        <v>0</v>
      </c>
      <c r="R1477">
        <f t="shared" si="333"/>
        <v>0</v>
      </c>
      <c r="S1477">
        <f t="shared" si="334"/>
        <v>0</v>
      </c>
      <c r="T1477">
        <f t="shared" si="335"/>
        <v>0</v>
      </c>
      <c r="U1477">
        <f>T1477*参数设置!B1478</f>
        <v>0</v>
      </c>
    </row>
    <row r="1478" spans="1:21" x14ac:dyDescent="0.25">
      <c r="A1478" s="3">
        <v>42960</v>
      </c>
      <c r="B1478">
        <f>IF(K1477="是",F1477*0.25*(价格数据!B1478/价格数据!B1477),B1477*(价格数据!B1478/价格数据!B1477))</f>
        <v>29857.303544101454</v>
      </c>
      <c r="C1478">
        <f>IF(K1477="是",F1477*0.25*(价格数据!C1478/价格数据!C1477),C1477*(价格数据!C1478/价格数据!C1477))</f>
        <v>31295.288091403974</v>
      </c>
      <c r="D1478">
        <f>IF(K1477="是",F1477*0.25*(价格数据!D1478/价格数据!D1477),D1477*(价格数据!D1478/价格数据!D1477))</f>
        <v>30716.221530988292</v>
      </c>
      <c r="E1478">
        <f>IF(K1477="是",F1477*0.25*(价格数据!E1478/价格数据!E1477),E1477*(价格数据!E1478/价格数据!E1477))</f>
        <v>30680.30235952661</v>
      </c>
      <c r="F1478">
        <f t="shared" si="322"/>
        <v>122549.11552602034</v>
      </c>
      <c r="G1478">
        <f t="shared" si="323"/>
        <v>0.2436354062283051</v>
      </c>
      <c r="H1478">
        <f t="shared" si="324"/>
        <v>0.25536935095022517</v>
      </c>
      <c r="I1478">
        <f t="shared" si="325"/>
        <v>0.25064417151559487</v>
      </c>
      <c r="J1478">
        <f t="shared" si="326"/>
        <v>0.25035107130587481</v>
      </c>
      <c r="K1478" t="str">
        <f>IF(OR(
 ROUND(G1478,4)&gt;(0.25+参数设置!B$3), ROUND(G1478,4)&lt;(0.25-参数设置!B$3),
 ROUND(H1478,4)&gt;(0.25+参数设置!B$3), ROUND(H1478,4)&lt;(0.25-参数设置!B$3),
 ROUND(I1478,4)&gt;(0.25+参数设置!B$3), ROUND(I1478,4)&lt;(0.25-参数设置!B$3),
 ROUND(J1478,4)&gt;(0.25+参数设置!B$3), ROUND(J1478,4)&lt;(0.25-参数设置!B$3)
),"是","否")</f>
        <v>否</v>
      </c>
      <c r="L1478">
        <f t="shared" si="327"/>
        <v>29857.303544101454</v>
      </c>
      <c r="M1478">
        <f t="shared" si="328"/>
        <v>31295.288091403974</v>
      </c>
      <c r="N1478">
        <f t="shared" si="329"/>
        <v>30716.221530988292</v>
      </c>
      <c r="O1478">
        <f t="shared" si="330"/>
        <v>30680.30235952661</v>
      </c>
      <c r="P1478">
        <f t="shared" si="331"/>
        <v>0</v>
      </c>
      <c r="Q1478">
        <f t="shared" si="332"/>
        <v>0</v>
      </c>
      <c r="R1478">
        <f t="shared" si="333"/>
        <v>0</v>
      </c>
      <c r="S1478">
        <f t="shared" si="334"/>
        <v>0</v>
      </c>
      <c r="T1478">
        <f t="shared" si="335"/>
        <v>0</v>
      </c>
      <c r="U1478">
        <f>T1478*参数设置!B1479</f>
        <v>0</v>
      </c>
    </row>
    <row r="1479" spans="1:21" x14ac:dyDescent="0.25">
      <c r="A1479" s="3">
        <v>42961</v>
      </c>
      <c r="B1479">
        <f>IF(K1478="是",F1478*0.25*(价格数据!B1479/价格数据!B1478),B1478*(价格数据!B1479/价格数据!B1478))</f>
        <v>30228.502453028119</v>
      </c>
      <c r="C1479">
        <f>IF(K1478="是",F1478*0.25*(价格数据!C1479/价格数据!C1478),C1478*(价格数据!C1479/价格数据!C1478))</f>
        <v>31261.308408351419</v>
      </c>
      <c r="D1479">
        <f>IF(K1478="是",F1478*0.25*(价格数据!D1479/价格数据!D1478),D1478*(价格数据!D1479/价格数据!D1478))</f>
        <v>30729.921024503226</v>
      </c>
      <c r="E1479">
        <f>IF(K1478="是",F1478*0.25*(价格数据!E1479/价格数据!E1478),E1478*(价格数据!E1479/价格数据!E1478))</f>
        <v>30674.474384232864</v>
      </c>
      <c r="F1479">
        <f t="shared" si="322"/>
        <v>122894.20627011562</v>
      </c>
      <c r="G1479">
        <f t="shared" si="323"/>
        <v>0.24597174570286337</v>
      </c>
      <c r="H1479">
        <f t="shared" si="324"/>
        <v>0.25437577048701993</v>
      </c>
      <c r="I1479">
        <f t="shared" si="325"/>
        <v>0.25005182878158083</v>
      </c>
      <c r="J1479">
        <f t="shared" si="326"/>
        <v>0.2496006550285359</v>
      </c>
      <c r="K1479" t="str">
        <f>IF(OR(
 ROUND(G1479,4)&gt;(0.25+参数设置!B$3), ROUND(G1479,4)&lt;(0.25-参数设置!B$3),
 ROUND(H1479,4)&gt;(0.25+参数设置!B$3), ROUND(H1479,4)&lt;(0.25-参数设置!B$3),
 ROUND(I1479,4)&gt;(0.25+参数设置!B$3), ROUND(I1479,4)&lt;(0.25-参数设置!B$3),
 ROUND(J1479,4)&gt;(0.25+参数设置!B$3), ROUND(J1479,4)&lt;(0.25-参数设置!B$3)
),"是","否")</f>
        <v>否</v>
      </c>
      <c r="L1479">
        <f t="shared" si="327"/>
        <v>30228.502453028119</v>
      </c>
      <c r="M1479">
        <f t="shared" si="328"/>
        <v>31261.308408351419</v>
      </c>
      <c r="N1479">
        <f t="shared" si="329"/>
        <v>30729.921024503226</v>
      </c>
      <c r="O1479">
        <f t="shared" si="330"/>
        <v>30674.474384232864</v>
      </c>
      <c r="P1479">
        <f t="shared" si="331"/>
        <v>0</v>
      </c>
      <c r="Q1479">
        <f t="shared" si="332"/>
        <v>0</v>
      </c>
      <c r="R1479">
        <f t="shared" si="333"/>
        <v>0</v>
      </c>
      <c r="S1479">
        <f t="shared" si="334"/>
        <v>0</v>
      </c>
      <c r="T1479">
        <f t="shared" si="335"/>
        <v>0</v>
      </c>
      <c r="U1479">
        <f>T1479*参数设置!B1480</f>
        <v>0</v>
      </c>
    </row>
    <row r="1480" spans="1:21" x14ac:dyDescent="0.25">
      <c r="A1480" s="3">
        <v>42962</v>
      </c>
      <c r="B1480">
        <f>IF(K1479="是",F1479*0.25*(价格数据!B1480/价格数据!B1479),B1479*(价格数据!B1480/价格数据!B1479))</f>
        <v>30309.197868012176</v>
      </c>
      <c r="C1480">
        <f>IF(K1479="是",F1479*0.25*(价格数据!C1480/价格数据!C1479),C1479*(价格数据!C1480/价格数据!C1479))</f>
        <v>31034.777188001051</v>
      </c>
      <c r="D1480">
        <f>IF(K1479="是",F1479*0.25*(价格数据!D1480/价格数据!D1479),D1479*(价格数据!D1480/价格数据!D1479))</f>
        <v>30781.643602059619</v>
      </c>
      <c r="E1480">
        <f>IF(K1479="是",F1479*0.25*(价格数据!E1480/价格数据!E1479),E1479*(价格数据!E1480/价格数据!E1479))</f>
        <v>30672.940706523987</v>
      </c>
      <c r="F1480">
        <f t="shared" si="322"/>
        <v>122798.55936459682</v>
      </c>
      <c r="G1480">
        <f t="shared" si="323"/>
        <v>0.24682046780387887</v>
      </c>
      <c r="H1480">
        <f t="shared" si="324"/>
        <v>0.25272916350636332</v>
      </c>
      <c r="I1480">
        <f t="shared" si="325"/>
        <v>0.2506677909035312</v>
      </c>
      <c r="J1480">
        <f t="shared" si="326"/>
        <v>0.24978257778622673</v>
      </c>
      <c r="K1480" t="str">
        <f>IF(OR(
 ROUND(G1480,4)&gt;(0.25+参数设置!B$3), ROUND(G1480,4)&lt;(0.25-参数设置!B$3),
 ROUND(H1480,4)&gt;(0.25+参数设置!B$3), ROUND(H1480,4)&lt;(0.25-参数设置!B$3),
 ROUND(I1480,4)&gt;(0.25+参数设置!B$3), ROUND(I1480,4)&lt;(0.25-参数设置!B$3),
 ROUND(J1480,4)&gt;(0.25+参数设置!B$3), ROUND(J1480,4)&lt;(0.25-参数设置!B$3)
),"是","否")</f>
        <v>否</v>
      </c>
      <c r="L1480">
        <f t="shared" si="327"/>
        <v>30309.197868012176</v>
      </c>
      <c r="M1480">
        <f t="shared" si="328"/>
        <v>31034.777188001051</v>
      </c>
      <c r="N1480">
        <f t="shared" si="329"/>
        <v>30781.643602059619</v>
      </c>
      <c r="O1480">
        <f t="shared" si="330"/>
        <v>30672.940706523987</v>
      </c>
      <c r="P1480">
        <f t="shared" si="331"/>
        <v>0</v>
      </c>
      <c r="Q1480">
        <f t="shared" si="332"/>
        <v>0</v>
      </c>
      <c r="R1480">
        <f t="shared" si="333"/>
        <v>0</v>
      </c>
      <c r="S1480">
        <f t="shared" si="334"/>
        <v>0</v>
      </c>
      <c r="T1480">
        <f t="shared" si="335"/>
        <v>0</v>
      </c>
      <c r="U1480">
        <f>T1480*参数设置!B1481</f>
        <v>0</v>
      </c>
    </row>
    <row r="1481" spans="1:21" x14ac:dyDescent="0.25">
      <c r="A1481" s="3">
        <v>42963</v>
      </c>
      <c r="B1481">
        <f>IF(K1480="是",F1480*0.25*(价格数据!B1481/价格数据!B1480),B1480*(价格数据!B1481/价格数据!B1480))</f>
        <v>30260.780619021742</v>
      </c>
      <c r="C1481">
        <f>IF(K1480="是",F1480*0.25*(价格数据!C1481/价格数据!C1480),C1480*(价格数据!C1481/价格数据!C1480))</f>
        <v>30955.491260878418</v>
      </c>
      <c r="D1481">
        <f>IF(K1480="是",F1480*0.25*(价格数据!D1481/价格数据!D1480),D1480*(价格数据!D1481/价格数据!D1480))</f>
        <v>30709.511574980977</v>
      </c>
      <c r="E1481">
        <f>IF(K1480="是",F1480*0.25*(价格数据!E1481/价格数据!E1480),E1480*(价格数据!E1481/价格数据!E1480))</f>
        <v>30671.713764356879</v>
      </c>
      <c r="F1481">
        <f t="shared" si="322"/>
        <v>122597.49721923802</v>
      </c>
      <c r="G1481">
        <f t="shared" si="323"/>
        <v>0.24683032937374855</v>
      </c>
      <c r="H1481">
        <f t="shared" si="324"/>
        <v>0.25249692663400369</v>
      </c>
      <c r="I1481">
        <f t="shared" si="325"/>
        <v>0.25049052608361105</v>
      </c>
      <c r="J1481">
        <f t="shared" si="326"/>
        <v>0.25018221790863659</v>
      </c>
      <c r="K1481" t="str">
        <f>IF(OR(
 ROUND(G1481,4)&gt;(0.25+参数设置!B$3), ROUND(G1481,4)&lt;(0.25-参数设置!B$3),
 ROUND(H1481,4)&gt;(0.25+参数设置!B$3), ROUND(H1481,4)&lt;(0.25-参数设置!B$3),
 ROUND(I1481,4)&gt;(0.25+参数设置!B$3), ROUND(I1481,4)&lt;(0.25-参数设置!B$3),
 ROUND(J1481,4)&gt;(0.25+参数设置!B$3), ROUND(J1481,4)&lt;(0.25-参数设置!B$3)
),"是","否")</f>
        <v>否</v>
      </c>
      <c r="L1481">
        <f t="shared" si="327"/>
        <v>30260.780619021742</v>
      </c>
      <c r="M1481">
        <f t="shared" si="328"/>
        <v>30955.491260878418</v>
      </c>
      <c r="N1481">
        <f t="shared" si="329"/>
        <v>30709.511574980977</v>
      </c>
      <c r="O1481">
        <f t="shared" si="330"/>
        <v>30671.713764356879</v>
      </c>
      <c r="P1481">
        <f t="shared" si="331"/>
        <v>0</v>
      </c>
      <c r="Q1481">
        <f t="shared" si="332"/>
        <v>0</v>
      </c>
      <c r="R1481">
        <f t="shared" si="333"/>
        <v>0</v>
      </c>
      <c r="S1481">
        <f t="shared" si="334"/>
        <v>0</v>
      </c>
      <c r="T1481">
        <f t="shared" si="335"/>
        <v>0</v>
      </c>
      <c r="U1481">
        <f>T1481*参数设置!B1482</f>
        <v>0</v>
      </c>
    </row>
    <row r="1482" spans="1:21" x14ac:dyDescent="0.25">
      <c r="A1482" s="3">
        <v>42964</v>
      </c>
      <c r="B1482">
        <f>IF(K1481="是",F1481*0.25*(价格数据!B1482/价格数据!B1481),B1481*(价格数据!B1482/价格数据!B1481))</f>
        <v>30494.797322475511</v>
      </c>
      <c r="C1482">
        <f>IF(K1481="是",F1481*0.25*(价格数据!C1482/价格数据!C1481),C1481*(价格数据!C1482/价格数据!C1481))</f>
        <v>31261.308408351415</v>
      </c>
      <c r="D1482">
        <f>IF(K1481="是",F1481*0.25*(价格数据!D1482/价格数据!D1481),D1481*(价格数据!D1482/价格数据!D1481))</f>
        <v>30738.308469512373</v>
      </c>
      <c r="E1482">
        <f>IF(K1481="是",F1481*0.25*(价格数据!E1482/价格数据!E1481),E1481*(价格数据!E1482/价格数据!E1481))</f>
        <v>30670.793557731551</v>
      </c>
      <c r="F1482">
        <f t="shared" si="322"/>
        <v>123165.20775807084</v>
      </c>
      <c r="G1482">
        <f t="shared" si="323"/>
        <v>0.24759262682668784</v>
      </c>
      <c r="H1482">
        <f t="shared" si="324"/>
        <v>0.25381606524593309</v>
      </c>
      <c r="I1482">
        <f t="shared" si="325"/>
        <v>0.24956973668968729</v>
      </c>
      <c r="J1482">
        <f t="shared" si="326"/>
        <v>0.24902157123769181</v>
      </c>
      <c r="K1482" t="str">
        <f>IF(OR(
 ROUND(G1482,4)&gt;(0.25+参数设置!B$3), ROUND(G1482,4)&lt;(0.25-参数设置!B$3),
 ROUND(H1482,4)&gt;(0.25+参数设置!B$3), ROUND(H1482,4)&lt;(0.25-参数设置!B$3),
 ROUND(I1482,4)&gt;(0.25+参数设置!B$3), ROUND(I1482,4)&lt;(0.25-参数设置!B$3),
 ROUND(J1482,4)&gt;(0.25+参数设置!B$3), ROUND(J1482,4)&lt;(0.25-参数设置!B$3)
),"是","否")</f>
        <v>否</v>
      </c>
      <c r="L1482">
        <f t="shared" si="327"/>
        <v>30494.797322475511</v>
      </c>
      <c r="M1482">
        <f t="shared" si="328"/>
        <v>31261.308408351415</v>
      </c>
      <c r="N1482">
        <f t="shared" si="329"/>
        <v>30738.308469512373</v>
      </c>
      <c r="O1482">
        <f t="shared" si="330"/>
        <v>30670.793557731551</v>
      </c>
      <c r="P1482">
        <f t="shared" si="331"/>
        <v>0</v>
      </c>
      <c r="Q1482">
        <f t="shared" si="332"/>
        <v>0</v>
      </c>
      <c r="R1482">
        <f t="shared" si="333"/>
        <v>0</v>
      </c>
      <c r="S1482">
        <f t="shared" si="334"/>
        <v>0</v>
      </c>
      <c r="T1482">
        <f t="shared" si="335"/>
        <v>0</v>
      </c>
      <c r="U1482">
        <f>T1482*参数设置!B1483</f>
        <v>0</v>
      </c>
    </row>
    <row r="1483" spans="1:21" x14ac:dyDescent="0.25">
      <c r="A1483" s="3">
        <v>42965</v>
      </c>
      <c r="B1483">
        <f>IF(K1482="是",F1482*0.25*(价格数据!B1483/价格数据!B1482),B1482*(价格数据!B1483/价格数据!B1482))</f>
        <v>30510.936405472323</v>
      </c>
      <c r="C1483">
        <f>IF(K1482="是",F1482*0.25*(价格数据!C1483/价格数据!C1482),C1482*(价格数据!C1483/价格数据!C1482))</f>
        <v>31295.288091403971</v>
      </c>
      <c r="D1483">
        <f>IF(K1482="是",F1482*0.25*(价格数据!D1483/价格数据!D1482),D1482*(价格数据!D1483/价格数据!D1482))</f>
        <v>30743.620518018164</v>
      </c>
      <c r="E1483">
        <f>IF(K1482="是",F1482*0.25*(价格数据!E1483/价格数据!E1482),E1482*(价格数据!E1483/价格数据!E1482))</f>
        <v>30676.314797483523</v>
      </c>
      <c r="F1483">
        <f t="shared" si="322"/>
        <v>123226.159812378</v>
      </c>
      <c r="G1483">
        <f t="shared" si="323"/>
        <v>0.2476011299218262</v>
      </c>
      <c r="H1483">
        <f t="shared" si="324"/>
        <v>0.25396626932993471</v>
      </c>
      <c r="I1483">
        <f t="shared" si="325"/>
        <v>0.2494893987188099</v>
      </c>
      <c r="J1483">
        <f t="shared" si="326"/>
        <v>0.24894320202942902</v>
      </c>
      <c r="K1483" t="str">
        <f>IF(OR(
 ROUND(G1483,4)&gt;(0.25+参数设置!B$3), ROUND(G1483,4)&lt;(0.25-参数设置!B$3),
 ROUND(H1483,4)&gt;(0.25+参数设置!B$3), ROUND(H1483,4)&lt;(0.25-参数设置!B$3),
 ROUND(I1483,4)&gt;(0.25+参数设置!B$3), ROUND(I1483,4)&lt;(0.25-参数设置!B$3),
 ROUND(J1483,4)&gt;(0.25+参数设置!B$3), ROUND(J1483,4)&lt;(0.25-参数设置!B$3)
),"是","否")</f>
        <v>否</v>
      </c>
      <c r="L1483">
        <f t="shared" si="327"/>
        <v>30510.936405472323</v>
      </c>
      <c r="M1483">
        <f t="shared" si="328"/>
        <v>31295.288091403971</v>
      </c>
      <c r="N1483">
        <f t="shared" si="329"/>
        <v>30743.620518018164</v>
      </c>
      <c r="O1483">
        <f t="shared" si="330"/>
        <v>30676.314797483523</v>
      </c>
      <c r="P1483">
        <f t="shared" si="331"/>
        <v>0</v>
      </c>
      <c r="Q1483">
        <f t="shared" si="332"/>
        <v>0</v>
      </c>
      <c r="R1483">
        <f t="shared" si="333"/>
        <v>0</v>
      </c>
      <c r="S1483">
        <f t="shared" si="334"/>
        <v>0</v>
      </c>
      <c r="T1483">
        <f t="shared" si="335"/>
        <v>0</v>
      </c>
      <c r="U1483">
        <f>T1483*参数设置!B1484</f>
        <v>0</v>
      </c>
    </row>
    <row r="1484" spans="1:21" x14ac:dyDescent="0.25">
      <c r="A1484" s="3">
        <v>42966</v>
      </c>
      <c r="B1484">
        <f>IF(K1483="是",F1483*0.25*(价格数据!B1484/价格数据!B1483),B1483*(价格数据!B1484/价格数据!B1483))</f>
        <v>30510.936405472323</v>
      </c>
      <c r="C1484">
        <f>IF(K1483="是",F1483*0.25*(价格数据!C1484/价格数据!C1483),C1483*(价格数据!C1484/价格数据!C1483))</f>
        <v>31295.288091403971</v>
      </c>
      <c r="D1484">
        <f>IF(K1483="是",F1483*0.25*(价格数据!D1484/价格数据!D1483),D1483*(价格数据!D1484/价格数据!D1483))</f>
        <v>30743.620518018164</v>
      </c>
      <c r="E1484">
        <f>IF(K1483="是",F1483*0.25*(价格数据!E1484/价格数据!E1483),E1483*(价格数据!E1484/价格数据!E1483))</f>
        <v>30676.314797483523</v>
      </c>
      <c r="F1484">
        <f t="shared" si="322"/>
        <v>123226.159812378</v>
      </c>
      <c r="G1484">
        <f t="shared" si="323"/>
        <v>0.2476011299218262</v>
      </c>
      <c r="H1484">
        <f t="shared" si="324"/>
        <v>0.25396626932993471</v>
      </c>
      <c r="I1484">
        <f t="shared" si="325"/>
        <v>0.2494893987188099</v>
      </c>
      <c r="J1484">
        <f t="shared" si="326"/>
        <v>0.24894320202942902</v>
      </c>
      <c r="K1484" t="str">
        <f>IF(OR(
 ROUND(G1484,4)&gt;(0.25+参数设置!B$3), ROUND(G1484,4)&lt;(0.25-参数设置!B$3),
 ROUND(H1484,4)&gt;(0.25+参数设置!B$3), ROUND(H1484,4)&lt;(0.25-参数设置!B$3),
 ROUND(I1484,4)&gt;(0.25+参数设置!B$3), ROUND(I1484,4)&lt;(0.25-参数设置!B$3),
 ROUND(J1484,4)&gt;(0.25+参数设置!B$3), ROUND(J1484,4)&lt;(0.25-参数设置!B$3)
),"是","否")</f>
        <v>否</v>
      </c>
      <c r="L1484">
        <f t="shared" si="327"/>
        <v>30510.936405472323</v>
      </c>
      <c r="M1484">
        <f t="shared" si="328"/>
        <v>31295.288091403971</v>
      </c>
      <c r="N1484">
        <f t="shared" si="329"/>
        <v>30743.620518018164</v>
      </c>
      <c r="O1484">
        <f t="shared" si="330"/>
        <v>30676.314797483523</v>
      </c>
      <c r="P1484">
        <f t="shared" si="331"/>
        <v>0</v>
      </c>
      <c r="Q1484">
        <f t="shared" si="332"/>
        <v>0</v>
      </c>
      <c r="R1484">
        <f t="shared" si="333"/>
        <v>0</v>
      </c>
      <c r="S1484">
        <f t="shared" si="334"/>
        <v>0</v>
      </c>
      <c r="T1484">
        <f t="shared" si="335"/>
        <v>0</v>
      </c>
      <c r="U1484">
        <f>T1484*参数设置!B1485</f>
        <v>0</v>
      </c>
    </row>
    <row r="1485" spans="1:21" x14ac:dyDescent="0.25">
      <c r="A1485" s="3">
        <v>42967</v>
      </c>
      <c r="B1485">
        <f>IF(K1484="是",F1484*0.25*(价格数据!B1485/价格数据!B1484),B1484*(价格数据!B1485/价格数据!B1484))</f>
        <v>30510.936405472323</v>
      </c>
      <c r="C1485">
        <f>IF(K1484="是",F1484*0.25*(价格数据!C1485/价格数据!C1484),C1484*(价格数据!C1485/价格数据!C1484))</f>
        <v>31295.288091403971</v>
      </c>
      <c r="D1485">
        <f>IF(K1484="是",F1484*0.25*(价格数据!D1485/价格数据!D1484),D1484*(价格数据!D1485/价格数据!D1484))</f>
        <v>30743.620518018164</v>
      </c>
      <c r="E1485">
        <f>IF(K1484="是",F1484*0.25*(价格数据!E1485/价格数据!E1484),E1484*(价格数据!E1485/价格数据!E1484))</f>
        <v>30676.314797483523</v>
      </c>
      <c r="F1485">
        <f t="shared" si="322"/>
        <v>123226.159812378</v>
      </c>
      <c r="G1485">
        <f t="shared" si="323"/>
        <v>0.2476011299218262</v>
      </c>
      <c r="H1485">
        <f t="shared" si="324"/>
        <v>0.25396626932993471</v>
      </c>
      <c r="I1485">
        <f t="shared" si="325"/>
        <v>0.2494893987188099</v>
      </c>
      <c r="J1485">
        <f t="shared" si="326"/>
        <v>0.24894320202942902</v>
      </c>
      <c r="K1485" t="str">
        <f>IF(OR(
 ROUND(G1485,4)&gt;(0.25+参数设置!B$3), ROUND(G1485,4)&lt;(0.25-参数设置!B$3),
 ROUND(H1485,4)&gt;(0.25+参数设置!B$3), ROUND(H1485,4)&lt;(0.25-参数设置!B$3),
 ROUND(I1485,4)&gt;(0.25+参数设置!B$3), ROUND(I1485,4)&lt;(0.25-参数设置!B$3),
 ROUND(J1485,4)&gt;(0.25+参数设置!B$3), ROUND(J1485,4)&lt;(0.25-参数设置!B$3)
),"是","否")</f>
        <v>否</v>
      </c>
      <c r="L1485">
        <f t="shared" si="327"/>
        <v>30510.936405472323</v>
      </c>
      <c r="M1485">
        <f t="shared" si="328"/>
        <v>31295.288091403971</v>
      </c>
      <c r="N1485">
        <f t="shared" si="329"/>
        <v>30743.620518018164</v>
      </c>
      <c r="O1485">
        <f t="shared" si="330"/>
        <v>30676.314797483523</v>
      </c>
      <c r="P1485">
        <f t="shared" si="331"/>
        <v>0</v>
      </c>
      <c r="Q1485">
        <f t="shared" si="332"/>
        <v>0</v>
      </c>
      <c r="R1485">
        <f t="shared" si="333"/>
        <v>0</v>
      </c>
      <c r="S1485">
        <f t="shared" si="334"/>
        <v>0</v>
      </c>
      <c r="T1485">
        <f t="shared" si="335"/>
        <v>0</v>
      </c>
      <c r="U1485">
        <f>T1485*参数设置!B1486</f>
        <v>0</v>
      </c>
    </row>
    <row r="1486" spans="1:21" x14ac:dyDescent="0.25">
      <c r="A1486" s="3">
        <v>42968</v>
      </c>
      <c r="B1486">
        <f>IF(K1485="是",F1485*0.25*(价格数据!B1486/价格数据!B1485),B1485*(价格数据!B1486/价格数据!B1485))</f>
        <v>30640.049069446817</v>
      </c>
      <c r="C1486">
        <f>IF(K1485="是",F1485*0.25*(价格数据!C1486/价格数据!C1485),C1485*(价格数据!C1486/价格数据!C1485))</f>
        <v>31170.695920211267</v>
      </c>
      <c r="D1486">
        <f>IF(K1485="是",F1485*0.25*(价格数据!D1486/价格数据!D1485),D1485*(价格数据!D1486/价格数据!D1485))</f>
        <v>30732.71683950628</v>
      </c>
      <c r="E1486">
        <f>IF(K1485="是",F1485*0.25*(价格数据!E1486/价格数据!E1485),E1485*(价格数据!E1486/价格数据!E1485))</f>
        <v>30671.407028815105</v>
      </c>
      <c r="F1486">
        <f t="shared" si="322"/>
        <v>123214.86885797945</v>
      </c>
      <c r="G1486">
        <f t="shared" si="323"/>
        <v>0.24867168510939458</v>
      </c>
      <c r="H1486">
        <f t="shared" si="324"/>
        <v>0.25297836380558414</v>
      </c>
      <c r="I1486">
        <f t="shared" si="325"/>
        <v>0.24942376779972536</v>
      </c>
      <c r="J1486">
        <f t="shared" si="326"/>
        <v>0.248926183285296</v>
      </c>
      <c r="K1486" t="str">
        <f>IF(OR(
 ROUND(G1486,4)&gt;(0.25+参数设置!B$3), ROUND(G1486,4)&lt;(0.25-参数设置!B$3),
 ROUND(H1486,4)&gt;(0.25+参数设置!B$3), ROUND(H1486,4)&lt;(0.25-参数设置!B$3),
 ROUND(I1486,4)&gt;(0.25+参数设置!B$3), ROUND(I1486,4)&lt;(0.25-参数设置!B$3),
 ROUND(J1486,4)&gt;(0.25+参数设置!B$3), ROUND(J1486,4)&lt;(0.25-参数设置!B$3)
),"是","否")</f>
        <v>否</v>
      </c>
      <c r="L1486">
        <f t="shared" si="327"/>
        <v>30640.049069446817</v>
      </c>
      <c r="M1486">
        <f t="shared" si="328"/>
        <v>31170.695920211267</v>
      </c>
      <c r="N1486">
        <f t="shared" si="329"/>
        <v>30732.71683950628</v>
      </c>
      <c r="O1486">
        <f t="shared" si="330"/>
        <v>30671.407028815105</v>
      </c>
      <c r="P1486">
        <f t="shared" si="331"/>
        <v>0</v>
      </c>
      <c r="Q1486">
        <f t="shared" si="332"/>
        <v>0</v>
      </c>
      <c r="R1486">
        <f t="shared" si="333"/>
        <v>0</v>
      </c>
      <c r="S1486">
        <f t="shared" si="334"/>
        <v>0</v>
      </c>
      <c r="T1486">
        <f t="shared" si="335"/>
        <v>0</v>
      </c>
      <c r="U1486">
        <f>T1486*参数设置!B1487</f>
        <v>0</v>
      </c>
    </row>
    <row r="1487" spans="1:21" x14ac:dyDescent="0.25">
      <c r="A1487" s="3">
        <v>42969</v>
      </c>
      <c r="B1487">
        <f>IF(K1486="是",F1486*0.25*(价格数据!B1487/价格数据!B1486),B1486*(价格数据!B1487/价格数据!B1486))</f>
        <v>30688.466318437248</v>
      </c>
      <c r="C1487">
        <f>IF(K1486="是",F1486*0.25*(价格数据!C1487/价格数据!C1486),C1486*(价格数据!C1487/价格数据!C1486))</f>
        <v>31136.716237158715</v>
      </c>
      <c r="D1487">
        <f>IF(K1486="是",F1486*0.25*(价格数据!D1487/价格数据!D1486),D1486*(价格数据!D1487/价格数据!D1486))</f>
        <v>30733.555584007194</v>
      </c>
      <c r="E1487">
        <f>IF(K1486="是",F1486*0.25*(价格数据!E1487/价格数据!E1486),E1486*(价格数据!E1487/价格数据!E1486))</f>
        <v>30672.020499898663</v>
      </c>
      <c r="F1487">
        <f t="shared" si="322"/>
        <v>123230.75863950182</v>
      </c>
      <c r="G1487">
        <f t="shared" si="323"/>
        <v>0.24903251961803644</v>
      </c>
      <c r="H1487">
        <f t="shared" si="324"/>
        <v>0.2526700036656091</v>
      </c>
      <c r="I1487">
        <f t="shared" si="325"/>
        <v>0.24939841256609374</v>
      </c>
      <c r="J1487">
        <f t="shared" si="326"/>
        <v>0.24889906415026075</v>
      </c>
      <c r="K1487" t="str">
        <f>IF(OR(
 ROUND(G1487,4)&gt;(0.25+参数设置!B$3), ROUND(G1487,4)&lt;(0.25-参数设置!B$3),
 ROUND(H1487,4)&gt;(0.25+参数设置!B$3), ROUND(H1487,4)&lt;(0.25-参数设置!B$3),
 ROUND(I1487,4)&gt;(0.25+参数设置!B$3), ROUND(I1487,4)&lt;(0.25-参数设置!B$3),
 ROUND(J1487,4)&gt;(0.25+参数设置!B$3), ROUND(J1487,4)&lt;(0.25-参数设置!B$3)
),"是","否")</f>
        <v>否</v>
      </c>
      <c r="L1487">
        <f t="shared" si="327"/>
        <v>30688.466318437248</v>
      </c>
      <c r="M1487">
        <f t="shared" si="328"/>
        <v>31136.716237158715</v>
      </c>
      <c r="N1487">
        <f t="shared" si="329"/>
        <v>30733.555584007194</v>
      </c>
      <c r="O1487">
        <f t="shared" si="330"/>
        <v>30672.020499898663</v>
      </c>
      <c r="P1487">
        <f t="shared" si="331"/>
        <v>0</v>
      </c>
      <c r="Q1487">
        <f t="shared" si="332"/>
        <v>0</v>
      </c>
      <c r="R1487">
        <f t="shared" si="333"/>
        <v>0</v>
      </c>
      <c r="S1487">
        <f t="shared" si="334"/>
        <v>0</v>
      </c>
      <c r="T1487">
        <f t="shared" si="335"/>
        <v>0</v>
      </c>
      <c r="U1487">
        <f>T1487*参数设置!B1488</f>
        <v>0</v>
      </c>
    </row>
    <row r="1488" spans="1:21" x14ac:dyDescent="0.25">
      <c r="A1488" s="3">
        <v>42970</v>
      </c>
      <c r="B1488">
        <f>IF(K1487="是",F1487*0.25*(价格数据!B1488/价格数据!B1487),B1487*(价格数据!B1488/价格数据!B1487))</f>
        <v>30769.161733421308</v>
      </c>
      <c r="C1488">
        <f>IF(K1487="是",F1487*0.25*(价格数据!C1488/价格数据!C1487),C1487*(价格数据!C1488/价格数据!C1487))</f>
        <v>31148.042798176237</v>
      </c>
      <c r="D1488">
        <f>IF(K1487="是",F1487*0.25*(价格数据!D1488/价格数据!D1487),D1487*(价格数据!D1488/价格数据!D1487))</f>
        <v>30753.965033529446</v>
      </c>
      <c r="E1488">
        <f>IF(K1487="是",F1487*0.25*(价格数据!E1488/价格数据!E1487),E1487*(价格数据!E1488/价格数据!E1487))</f>
        <v>30670.793557731558</v>
      </c>
      <c r="F1488">
        <f t="shared" si="322"/>
        <v>123341.96312285855</v>
      </c>
      <c r="G1488">
        <f t="shared" si="323"/>
        <v>0.249462234541968</v>
      </c>
      <c r="H1488">
        <f t="shared" si="324"/>
        <v>0.25253402823782101</v>
      </c>
      <c r="I1488">
        <f t="shared" si="325"/>
        <v>0.24933902667736862</v>
      </c>
      <c r="J1488">
        <f t="shared" si="326"/>
        <v>0.24866471054284237</v>
      </c>
      <c r="K1488" t="str">
        <f>IF(OR(
 ROUND(G1488,4)&gt;(0.25+参数设置!B$3), ROUND(G1488,4)&lt;(0.25-参数设置!B$3),
 ROUND(H1488,4)&gt;(0.25+参数设置!B$3), ROUND(H1488,4)&lt;(0.25-参数设置!B$3),
 ROUND(I1488,4)&gt;(0.25+参数设置!B$3), ROUND(I1488,4)&lt;(0.25-参数设置!B$3),
 ROUND(J1488,4)&gt;(0.25+参数设置!B$3), ROUND(J1488,4)&lt;(0.25-参数设置!B$3)
),"是","否")</f>
        <v>否</v>
      </c>
      <c r="L1488">
        <f t="shared" si="327"/>
        <v>30769.161733421308</v>
      </c>
      <c r="M1488">
        <f t="shared" si="328"/>
        <v>31148.042798176237</v>
      </c>
      <c r="N1488">
        <f t="shared" si="329"/>
        <v>30753.965033529446</v>
      </c>
      <c r="O1488">
        <f t="shared" si="330"/>
        <v>30670.793557731558</v>
      </c>
      <c r="P1488">
        <f t="shared" si="331"/>
        <v>0</v>
      </c>
      <c r="Q1488">
        <f t="shared" si="332"/>
        <v>0</v>
      </c>
      <c r="R1488">
        <f t="shared" si="333"/>
        <v>0</v>
      </c>
      <c r="S1488">
        <f t="shared" si="334"/>
        <v>0</v>
      </c>
      <c r="T1488">
        <f t="shared" si="335"/>
        <v>0</v>
      </c>
      <c r="U1488">
        <f>T1488*参数设置!B1489</f>
        <v>0</v>
      </c>
    </row>
    <row r="1489" spans="1:21" x14ac:dyDescent="0.25">
      <c r="A1489" s="3">
        <v>42971</v>
      </c>
      <c r="B1489">
        <f>IF(K1488="是",F1488*0.25*(价格数据!B1489/价格数据!B1488),B1488*(价格数据!B1489/价格数据!B1488))</f>
        <v>30607.770903453191</v>
      </c>
      <c r="C1489">
        <f>IF(K1488="是",F1488*0.25*(价格数据!C1489/价格数据!C1488),C1488*(价格数据!C1489/价格数据!C1488))</f>
        <v>31159.369359193755</v>
      </c>
      <c r="D1489">
        <f>IF(K1488="是",F1488*0.25*(价格数据!D1489/价格数据!D1488),D1488*(价格数据!D1489/价格数据!D1488))</f>
        <v>30752.007963027314</v>
      </c>
      <c r="E1489">
        <f>IF(K1488="是",F1488*0.25*(价格数据!E1489/价格数据!E1488),E1488*(价格数据!E1489/价格数据!E1488))</f>
        <v>30674.474384232868</v>
      </c>
      <c r="F1489">
        <f t="shared" si="322"/>
        <v>123193.62260990712</v>
      </c>
      <c r="G1489">
        <f t="shared" si="323"/>
        <v>0.24845255992165086</v>
      </c>
      <c r="H1489">
        <f t="shared" si="324"/>
        <v>0.25293005188961742</v>
      </c>
      <c r="I1489">
        <f t="shared" si="325"/>
        <v>0.24962337588207481</v>
      </c>
      <c r="J1489">
        <f t="shared" si="326"/>
        <v>0.24899401230665696</v>
      </c>
      <c r="K1489" t="str">
        <f>IF(OR(
 ROUND(G1489,4)&gt;(0.25+参数设置!B$3), ROUND(G1489,4)&lt;(0.25-参数设置!B$3),
 ROUND(H1489,4)&gt;(0.25+参数设置!B$3), ROUND(H1489,4)&lt;(0.25-参数设置!B$3),
 ROUND(I1489,4)&gt;(0.25+参数设置!B$3), ROUND(I1489,4)&lt;(0.25-参数设置!B$3),
 ROUND(J1489,4)&gt;(0.25+参数设置!B$3), ROUND(J1489,4)&lt;(0.25-参数设置!B$3)
),"是","否")</f>
        <v>否</v>
      </c>
      <c r="L1489">
        <f t="shared" si="327"/>
        <v>30607.770903453191</v>
      </c>
      <c r="M1489">
        <f t="shared" si="328"/>
        <v>31159.369359193755</v>
      </c>
      <c r="N1489">
        <f t="shared" si="329"/>
        <v>30752.007963027314</v>
      </c>
      <c r="O1489">
        <f t="shared" si="330"/>
        <v>30674.474384232868</v>
      </c>
      <c r="P1489">
        <f t="shared" si="331"/>
        <v>0</v>
      </c>
      <c r="Q1489">
        <f t="shared" si="332"/>
        <v>0</v>
      </c>
      <c r="R1489">
        <f t="shared" si="333"/>
        <v>0</v>
      </c>
      <c r="S1489">
        <f t="shared" si="334"/>
        <v>0</v>
      </c>
      <c r="T1489">
        <f t="shared" si="335"/>
        <v>0</v>
      </c>
      <c r="U1489">
        <f>T1489*参数设置!B1490</f>
        <v>0</v>
      </c>
    </row>
    <row r="1490" spans="1:21" x14ac:dyDescent="0.25">
      <c r="A1490" s="3">
        <v>42972</v>
      </c>
      <c r="B1490">
        <f>IF(K1489="是",F1489*0.25*(价格数据!B1490/价格数据!B1489),B1489*(价格数据!B1490/价格数据!B1489))</f>
        <v>31140.360642347976</v>
      </c>
      <c r="C1490">
        <f>IF(K1489="是",F1489*0.25*(价格数据!C1490/价格数据!C1489),C1489*(价格数据!C1490/价格数据!C1489))</f>
        <v>31136.716237158722</v>
      </c>
      <c r="D1490">
        <f>IF(K1489="是",F1489*0.25*(价格数据!D1490/价格数据!D1489),D1489*(价格数据!D1490/价格数据!D1489))</f>
        <v>30758.997500534937</v>
      </c>
      <c r="E1490">
        <f>IF(K1489="是",F1489*0.25*(价格数据!E1490/价格数据!E1489),E1489*(价格数据!E1490/价格数据!E1489))</f>
        <v>30674.781119774649</v>
      </c>
      <c r="F1490">
        <f t="shared" si="322"/>
        <v>123710.85549981629</v>
      </c>
      <c r="G1490">
        <f t="shared" si="323"/>
        <v>0.25171890143783071</v>
      </c>
      <c r="H1490">
        <f t="shared" si="324"/>
        <v>0.25168944238046242</v>
      </c>
      <c r="I1490">
        <f t="shared" si="325"/>
        <v>0.24863620396336694</v>
      </c>
      <c r="J1490">
        <f t="shared" si="326"/>
        <v>0.24795545221833989</v>
      </c>
      <c r="K1490" t="str">
        <f>IF(OR(
 ROUND(G1490,4)&gt;(0.25+参数设置!B$3), ROUND(G1490,4)&lt;(0.25-参数设置!B$3),
 ROUND(H1490,4)&gt;(0.25+参数设置!B$3), ROUND(H1490,4)&lt;(0.25-参数设置!B$3),
 ROUND(I1490,4)&gt;(0.25+参数设置!B$3), ROUND(I1490,4)&lt;(0.25-参数设置!B$3),
 ROUND(J1490,4)&gt;(0.25+参数设置!B$3), ROUND(J1490,4)&lt;(0.25-参数设置!B$3)
),"是","否")</f>
        <v>否</v>
      </c>
      <c r="L1490">
        <f t="shared" si="327"/>
        <v>31140.360642347976</v>
      </c>
      <c r="M1490">
        <f t="shared" si="328"/>
        <v>31136.716237158722</v>
      </c>
      <c r="N1490">
        <f t="shared" si="329"/>
        <v>30758.997500534937</v>
      </c>
      <c r="O1490">
        <f t="shared" si="330"/>
        <v>30674.781119774649</v>
      </c>
      <c r="P1490">
        <f t="shared" si="331"/>
        <v>0</v>
      </c>
      <c r="Q1490">
        <f t="shared" si="332"/>
        <v>0</v>
      </c>
      <c r="R1490">
        <f t="shared" si="333"/>
        <v>0</v>
      </c>
      <c r="S1490">
        <f t="shared" si="334"/>
        <v>0</v>
      </c>
      <c r="T1490">
        <f t="shared" si="335"/>
        <v>0</v>
      </c>
      <c r="U1490">
        <f>T1490*参数设置!B1491</f>
        <v>0</v>
      </c>
    </row>
    <row r="1491" spans="1:21" x14ac:dyDescent="0.25">
      <c r="A1491" s="3">
        <v>42973</v>
      </c>
      <c r="B1491">
        <f>IF(K1490="是",F1490*0.25*(价格数据!B1491/价格数据!B1490),B1490*(价格数据!B1491/价格数据!B1490))</f>
        <v>31140.360642347976</v>
      </c>
      <c r="C1491">
        <f>IF(K1490="是",F1490*0.25*(价格数据!C1491/价格数据!C1490),C1490*(价格数据!C1491/价格数据!C1490))</f>
        <v>31136.716237158722</v>
      </c>
      <c r="D1491">
        <f>IF(K1490="是",F1490*0.25*(价格数据!D1491/价格数据!D1490),D1490*(价格数据!D1491/价格数据!D1490))</f>
        <v>30758.997500534937</v>
      </c>
      <c r="E1491">
        <f>IF(K1490="是",F1490*0.25*(价格数据!E1491/价格数据!E1490),E1490*(价格数据!E1491/价格数据!E1490))</f>
        <v>30674.781119774649</v>
      </c>
      <c r="F1491">
        <f t="shared" si="322"/>
        <v>123710.85549981629</v>
      </c>
      <c r="G1491">
        <f t="shared" si="323"/>
        <v>0.25171890143783071</v>
      </c>
      <c r="H1491">
        <f t="shared" si="324"/>
        <v>0.25168944238046242</v>
      </c>
      <c r="I1491">
        <f t="shared" si="325"/>
        <v>0.24863620396336694</v>
      </c>
      <c r="J1491">
        <f t="shared" si="326"/>
        <v>0.24795545221833989</v>
      </c>
      <c r="K1491" t="str">
        <f>IF(OR(
 ROUND(G1491,4)&gt;(0.25+参数设置!B$3), ROUND(G1491,4)&lt;(0.25-参数设置!B$3),
 ROUND(H1491,4)&gt;(0.25+参数设置!B$3), ROUND(H1491,4)&lt;(0.25-参数设置!B$3),
 ROUND(I1491,4)&gt;(0.25+参数设置!B$3), ROUND(I1491,4)&lt;(0.25-参数设置!B$3),
 ROUND(J1491,4)&gt;(0.25+参数设置!B$3), ROUND(J1491,4)&lt;(0.25-参数设置!B$3)
),"是","否")</f>
        <v>否</v>
      </c>
      <c r="L1491">
        <f t="shared" si="327"/>
        <v>31140.360642347976</v>
      </c>
      <c r="M1491">
        <f t="shared" si="328"/>
        <v>31136.716237158722</v>
      </c>
      <c r="N1491">
        <f t="shared" si="329"/>
        <v>30758.997500534937</v>
      </c>
      <c r="O1491">
        <f t="shared" si="330"/>
        <v>30674.781119774649</v>
      </c>
      <c r="P1491">
        <f t="shared" si="331"/>
        <v>0</v>
      </c>
      <c r="Q1491">
        <f t="shared" si="332"/>
        <v>0</v>
      </c>
      <c r="R1491">
        <f t="shared" si="333"/>
        <v>0</v>
      </c>
      <c r="S1491">
        <f t="shared" si="334"/>
        <v>0</v>
      </c>
      <c r="T1491">
        <f t="shared" si="335"/>
        <v>0</v>
      </c>
      <c r="U1491">
        <f>T1491*参数设置!B1492</f>
        <v>0</v>
      </c>
    </row>
    <row r="1492" spans="1:21" x14ac:dyDescent="0.25">
      <c r="A1492" s="3">
        <v>42974</v>
      </c>
      <c r="B1492">
        <f>IF(K1491="是",F1491*0.25*(价格数据!B1492/价格数据!B1491),B1491*(价格数据!B1492/价格数据!B1491))</f>
        <v>31140.360642347976</v>
      </c>
      <c r="C1492">
        <f>IF(K1491="是",F1491*0.25*(价格数据!C1492/价格数据!C1491),C1491*(价格数据!C1492/价格数据!C1491))</f>
        <v>31136.716237158722</v>
      </c>
      <c r="D1492">
        <f>IF(K1491="是",F1491*0.25*(价格数据!D1492/价格数据!D1491),D1491*(价格数据!D1492/价格数据!D1491))</f>
        <v>30758.997500534937</v>
      </c>
      <c r="E1492">
        <f>IF(K1491="是",F1491*0.25*(价格数据!E1492/价格数据!E1491),E1491*(价格数据!E1492/价格数据!E1491))</f>
        <v>30674.781119774649</v>
      </c>
      <c r="F1492">
        <f t="shared" si="322"/>
        <v>123710.85549981629</v>
      </c>
      <c r="G1492">
        <f t="shared" si="323"/>
        <v>0.25171890143783071</v>
      </c>
      <c r="H1492">
        <f t="shared" si="324"/>
        <v>0.25168944238046242</v>
      </c>
      <c r="I1492">
        <f t="shared" si="325"/>
        <v>0.24863620396336694</v>
      </c>
      <c r="J1492">
        <f t="shared" si="326"/>
        <v>0.24795545221833989</v>
      </c>
      <c r="K1492" t="str">
        <f>IF(OR(
 ROUND(G1492,4)&gt;(0.25+参数设置!B$3), ROUND(G1492,4)&lt;(0.25-参数设置!B$3),
 ROUND(H1492,4)&gt;(0.25+参数设置!B$3), ROUND(H1492,4)&lt;(0.25-参数设置!B$3),
 ROUND(I1492,4)&gt;(0.25+参数设置!B$3), ROUND(I1492,4)&lt;(0.25-参数设置!B$3),
 ROUND(J1492,4)&gt;(0.25+参数设置!B$3), ROUND(J1492,4)&lt;(0.25-参数设置!B$3)
),"是","否")</f>
        <v>否</v>
      </c>
      <c r="L1492">
        <f t="shared" si="327"/>
        <v>31140.360642347976</v>
      </c>
      <c r="M1492">
        <f t="shared" si="328"/>
        <v>31136.716237158722</v>
      </c>
      <c r="N1492">
        <f t="shared" si="329"/>
        <v>30758.997500534937</v>
      </c>
      <c r="O1492">
        <f t="shared" si="330"/>
        <v>30674.781119774649</v>
      </c>
      <c r="P1492">
        <f t="shared" si="331"/>
        <v>0</v>
      </c>
      <c r="Q1492">
        <f t="shared" si="332"/>
        <v>0</v>
      </c>
      <c r="R1492">
        <f t="shared" si="333"/>
        <v>0</v>
      </c>
      <c r="S1492">
        <f t="shared" si="334"/>
        <v>0</v>
      </c>
      <c r="T1492">
        <f t="shared" si="335"/>
        <v>0</v>
      </c>
      <c r="U1492">
        <f>T1492*参数设置!B1493</f>
        <v>0</v>
      </c>
    </row>
    <row r="1493" spans="1:21" x14ac:dyDescent="0.25">
      <c r="A1493" s="3">
        <v>42975</v>
      </c>
      <c r="B1493">
        <f>IF(K1492="是",F1492*0.25*(价格数据!B1493/价格数据!B1492),B1492*(价格数据!B1493/价格数据!B1492))</f>
        <v>31495.420468277833</v>
      </c>
      <c r="C1493">
        <f>IF(K1492="是",F1492*0.25*(价格数据!C1493/价格数据!C1492),C1492*(价格数据!C1493/价格数据!C1492))</f>
        <v>31283.961530386463</v>
      </c>
      <c r="D1493">
        <f>IF(K1492="是",F1492*0.25*(价格数据!D1493/价格数据!D1492),D1492*(价格数据!D1493/价格数据!D1492))</f>
        <v>30750.050892525185</v>
      </c>
      <c r="E1493">
        <f>IF(K1492="是",F1492*0.25*(价格数据!E1493/价格数据!E1492),E1492*(价格数据!E1493/价格数据!E1492))</f>
        <v>30667.419466772022</v>
      </c>
      <c r="F1493">
        <f t="shared" si="322"/>
        <v>124196.8523579615</v>
      </c>
      <c r="G1493">
        <f t="shared" si="323"/>
        <v>0.25359274305520557</v>
      </c>
      <c r="H1493">
        <f t="shared" si="324"/>
        <v>0.25189013196743099</v>
      </c>
      <c r="I1493">
        <f t="shared" si="325"/>
        <v>0.24759122561252245</v>
      </c>
      <c r="J1493">
        <f t="shared" si="326"/>
        <v>0.24692589936484105</v>
      </c>
      <c r="K1493" t="str">
        <f>IF(OR(
 ROUND(G1493,4)&gt;(0.25+参数设置!B$3), ROUND(G1493,4)&lt;(0.25-参数设置!B$3),
 ROUND(H1493,4)&gt;(0.25+参数设置!B$3), ROUND(H1493,4)&lt;(0.25-参数设置!B$3),
 ROUND(I1493,4)&gt;(0.25+参数设置!B$3), ROUND(I1493,4)&lt;(0.25-参数设置!B$3),
 ROUND(J1493,4)&gt;(0.25+参数设置!B$3), ROUND(J1493,4)&lt;(0.25-参数设置!B$3)
),"是","否")</f>
        <v>否</v>
      </c>
      <c r="L1493">
        <f t="shared" si="327"/>
        <v>31495.420468277833</v>
      </c>
      <c r="M1493">
        <f t="shared" si="328"/>
        <v>31283.961530386463</v>
      </c>
      <c r="N1493">
        <f t="shared" si="329"/>
        <v>30750.050892525185</v>
      </c>
      <c r="O1493">
        <f t="shared" si="330"/>
        <v>30667.419466772022</v>
      </c>
      <c r="P1493">
        <f t="shared" si="331"/>
        <v>0</v>
      </c>
      <c r="Q1493">
        <f t="shared" si="332"/>
        <v>0</v>
      </c>
      <c r="R1493">
        <f t="shared" si="333"/>
        <v>0</v>
      </c>
      <c r="S1493">
        <f t="shared" si="334"/>
        <v>0</v>
      </c>
      <c r="T1493">
        <f t="shared" si="335"/>
        <v>0</v>
      </c>
      <c r="U1493">
        <f>T1493*参数设置!B1494</f>
        <v>0</v>
      </c>
    </row>
    <row r="1494" spans="1:21" x14ac:dyDescent="0.25">
      <c r="A1494" s="3">
        <v>42976</v>
      </c>
      <c r="B1494">
        <f>IF(K1493="是",F1493*0.25*(价格数据!B1494/价格数据!B1493),B1493*(价格数据!B1494/价格数据!B1493))</f>
        <v>31430.864136290584</v>
      </c>
      <c r="C1494">
        <f>IF(K1493="是",F1493*0.25*(价格数据!C1494/价格数据!C1493),C1493*(价格数据!C1494/价格数据!C1493))</f>
        <v>31623.758360912016</v>
      </c>
      <c r="D1494">
        <f>IF(K1493="是",F1493*0.25*(价格数据!D1494/价格数据!D1493),D1493*(价格数据!D1494/价格数据!D1493))</f>
        <v>30743.620518018171</v>
      </c>
      <c r="E1494">
        <f>IF(K1493="是",F1493*0.25*(价格数据!E1494/价格数据!E1493),E1493*(价格数据!E1494/价格数据!E1493))</f>
        <v>30668.953144480904</v>
      </c>
      <c r="F1494">
        <f t="shared" si="322"/>
        <v>124467.19615970168</v>
      </c>
      <c r="G1494">
        <f t="shared" si="323"/>
        <v>0.25252327606032188</v>
      </c>
      <c r="H1494">
        <f t="shared" si="324"/>
        <v>0.25407303559996747</v>
      </c>
      <c r="I1494">
        <f t="shared" si="325"/>
        <v>0.24700179217158208</v>
      </c>
      <c r="J1494">
        <f t="shared" si="326"/>
        <v>0.24640189616812858</v>
      </c>
      <c r="K1494" t="str">
        <f>IF(OR(
 ROUND(G1494,4)&gt;(0.25+参数设置!B$3), ROUND(G1494,4)&lt;(0.25-参数设置!B$3),
 ROUND(H1494,4)&gt;(0.25+参数设置!B$3), ROUND(H1494,4)&lt;(0.25-参数设置!B$3),
 ROUND(I1494,4)&gt;(0.25+参数设置!B$3), ROUND(I1494,4)&lt;(0.25-参数设置!B$3),
 ROUND(J1494,4)&gt;(0.25+参数设置!B$3), ROUND(J1494,4)&lt;(0.25-参数设置!B$3)
),"是","否")</f>
        <v>否</v>
      </c>
      <c r="L1494">
        <f t="shared" si="327"/>
        <v>31430.864136290584</v>
      </c>
      <c r="M1494">
        <f t="shared" si="328"/>
        <v>31623.758360912016</v>
      </c>
      <c r="N1494">
        <f t="shared" si="329"/>
        <v>30743.620518018171</v>
      </c>
      <c r="O1494">
        <f t="shared" si="330"/>
        <v>30668.953144480904</v>
      </c>
      <c r="P1494">
        <f t="shared" si="331"/>
        <v>0</v>
      </c>
      <c r="Q1494">
        <f t="shared" si="332"/>
        <v>0</v>
      </c>
      <c r="R1494">
        <f t="shared" si="333"/>
        <v>0</v>
      </c>
      <c r="S1494">
        <f t="shared" si="334"/>
        <v>0</v>
      </c>
      <c r="T1494">
        <f t="shared" si="335"/>
        <v>0</v>
      </c>
      <c r="U1494">
        <f>T1494*参数设置!B1495</f>
        <v>0</v>
      </c>
    </row>
    <row r="1495" spans="1:21" x14ac:dyDescent="0.25">
      <c r="A1495" s="3">
        <v>42977</v>
      </c>
      <c r="B1495">
        <f>IF(K1494="是",F1494*0.25*(价格数据!B1495/价格数据!B1494),B1494*(价格数据!B1495/价格数据!B1494))</f>
        <v>31398.585970296961</v>
      </c>
      <c r="C1495">
        <f>IF(K1494="是",F1494*0.25*(价格数据!C1495/价格数据!C1494),C1494*(价格数据!C1495/价格数据!C1494))</f>
        <v>31261.308408351419</v>
      </c>
      <c r="D1495">
        <f>IF(K1494="是",F1494*0.25*(价格数据!D1495/价格数据!D1494),D1494*(价格数据!D1495/价格数据!D1494))</f>
        <v>30736.071817509943</v>
      </c>
      <c r="E1495">
        <f>IF(K1494="是",F1494*0.25*(价格数据!E1495/价格数据!E1494),E1494*(价格数据!E1495/价格数据!E1494))</f>
        <v>30667.112731230249</v>
      </c>
      <c r="F1495">
        <f t="shared" si="322"/>
        <v>124063.07892738856</v>
      </c>
      <c r="G1495">
        <f t="shared" si="323"/>
        <v>0.253085658052013</v>
      </c>
      <c r="H1495">
        <f t="shared" si="324"/>
        <v>0.25197914382447323</v>
      </c>
      <c r="I1495">
        <f t="shared" si="325"/>
        <v>0.24774551851561818</v>
      </c>
      <c r="J1495">
        <f t="shared" si="326"/>
        <v>0.24718967960789565</v>
      </c>
      <c r="K1495" t="str">
        <f>IF(OR(
 ROUND(G1495,4)&gt;(0.25+参数设置!B$3), ROUND(G1495,4)&lt;(0.25-参数设置!B$3),
 ROUND(H1495,4)&gt;(0.25+参数设置!B$3), ROUND(H1495,4)&lt;(0.25-参数设置!B$3),
 ROUND(I1495,4)&gt;(0.25+参数设置!B$3), ROUND(I1495,4)&lt;(0.25-参数设置!B$3),
 ROUND(J1495,4)&gt;(0.25+参数设置!B$3), ROUND(J1495,4)&lt;(0.25-参数设置!B$3)
),"是","否")</f>
        <v>否</v>
      </c>
      <c r="L1495">
        <f t="shared" si="327"/>
        <v>31398.585970296961</v>
      </c>
      <c r="M1495">
        <f t="shared" si="328"/>
        <v>31261.308408351419</v>
      </c>
      <c r="N1495">
        <f t="shared" si="329"/>
        <v>30736.071817509943</v>
      </c>
      <c r="O1495">
        <f t="shared" si="330"/>
        <v>30667.112731230249</v>
      </c>
      <c r="P1495">
        <f t="shared" si="331"/>
        <v>0</v>
      </c>
      <c r="Q1495">
        <f t="shared" si="332"/>
        <v>0</v>
      </c>
      <c r="R1495">
        <f t="shared" si="333"/>
        <v>0</v>
      </c>
      <c r="S1495">
        <f t="shared" si="334"/>
        <v>0</v>
      </c>
      <c r="T1495">
        <f t="shared" si="335"/>
        <v>0</v>
      </c>
      <c r="U1495">
        <f>T1495*参数设置!B1496</f>
        <v>0</v>
      </c>
    </row>
    <row r="1496" spans="1:21" x14ac:dyDescent="0.25">
      <c r="A1496" s="3">
        <v>42978</v>
      </c>
      <c r="B1496">
        <f>IF(K1495="是",F1495*0.25*(价格数据!B1496/价格数据!B1495),B1495*(价格数据!B1496/价格数据!B1495))</f>
        <v>31342.09917980812</v>
      </c>
      <c r="C1496">
        <f>IF(K1495="是",F1495*0.25*(价格数据!C1496/价格数据!C1495),C1495*(价格数据!C1496/价格数据!C1495))</f>
        <v>31216.002164281344</v>
      </c>
      <c r="D1496">
        <f>IF(K1495="是",F1495*0.25*(价格数据!D1496/价格数据!D1495),D1495*(价格数据!D1496/价格数据!D1495))</f>
        <v>30723.490649996227</v>
      </c>
      <c r="E1496">
        <f>IF(K1495="是",F1495*0.25*(价格数据!E1496/价格数据!E1495),E1495*(价格数据!E1496/价格数据!E1495))</f>
        <v>30673.554177607548</v>
      </c>
      <c r="F1496">
        <f t="shared" si="322"/>
        <v>123955.14617169322</v>
      </c>
      <c r="G1496">
        <f t="shared" si="323"/>
        <v>0.25285032649145062</v>
      </c>
      <c r="H1496">
        <f t="shared" si="324"/>
        <v>0.25183304710111282</v>
      </c>
      <c r="I1496">
        <f t="shared" si="325"/>
        <v>0.24785974280922865</v>
      </c>
      <c r="J1496">
        <f t="shared" si="326"/>
        <v>0.247456883598208</v>
      </c>
      <c r="K1496" t="str">
        <f>IF(OR(
 ROUND(G1496,4)&gt;(0.25+参数设置!B$3), ROUND(G1496,4)&lt;(0.25-参数设置!B$3),
 ROUND(H1496,4)&gt;(0.25+参数设置!B$3), ROUND(H1496,4)&lt;(0.25-参数设置!B$3),
 ROUND(I1496,4)&gt;(0.25+参数设置!B$3), ROUND(I1496,4)&lt;(0.25-参数设置!B$3),
 ROUND(J1496,4)&gt;(0.25+参数设置!B$3), ROUND(J1496,4)&lt;(0.25-参数设置!B$3)
),"是","否")</f>
        <v>否</v>
      </c>
      <c r="L1496">
        <f t="shared" si="327"/>
        <v>31342.09917980812</v>
      </c>
      <c r="M1496">
        <f t="shared" si="328"/>
        <v>31216.002164281344</v>
      </c>
      <c r="N1496">
        <f t="shared" si="329"/>
        <v>30723.490649996227</v>
      </c>
      <c r="O1496">
        <f t="shared" si="330"/>
        <v>30673.554177607548</v>
      </c>
      <c r="P1496">
        <f t="shared" si="331"/>
        <v>0</v>
      </c>
      <c r="Q1496">
        <f t="shared" si="332"/>
        <v>0</v>
      </c>
      <c r="R1496">
        <f t="shared" si="333"/>
        <v>0</v>
      </c>
      <c r="S1496">
        <f t="shared" si="334"/>
        <v>0</v>
      </c>
      <c r="T1496">
        <f t="shared" si="335"/>
        <v>0</v>
      </c>
      <c r="U1496">
        <f>T1496*参数设置!B1497</f>
        <v>0</v>
      </c>
    </row>
    <row r="1497" spans="1:21" x14ac:dyDescent="0.25">
      <c r="A1497" s="3">
        <v>42979</v>
      </c>
      <c r="B1497">
        <f>IF(K1496="是",F1496*0.25*(价格数据!B1497/价格数据!B1496),B1496*(价格数据!B1497/价格数据!B1496))</f>
        <v>31382.44688730015</v>
      </c>
      <c r="C1497">
        <f>IF(K1496="是",F1496*0.25*(价格数据!C1497/价格数据!C1496),C1496*(价格数据!C1497/价格数据!C1496))</f>
        <v>31431.2068236142</v>
      </c>
      <c r="D1497">
        <f>IF(K1496="是",F1496*0.25*(价格数据!D1497/价格数据!D1496),D1496*(价格数据!D1497/价格数据!D1496))</f>
        <v>30740.265540014509</v>
      </c>
      <c r="E1497">
        <f>IF(K1496="是",F1496*0.25*(价格数据!E1497/价格数据!E1496),E1496*(价格数据!E1497/价格数据!E1496))</f>
        <v>30677.235004108858</v>
      </c>
      <c r="F1497">
        <f t="shared" si="322"/>
        <v>124231.15425503772</v>
      </c>
      <c r="G1497">
        <f t="shared" si="323"/>
        <v>0.25261334063494428</v>
      </c>
      <c r="H1497">
        <f t="shared" si="324"/>
        <v>0.25300583426189671</v>
      </c>
      <c r="I1497">
        <f t="shared" si="325"/>
        <v>0.24744409503679674</v>
      </c>
      <c r="J1497">
        <f t="shared" si="326"/>
        <v>0.24693673006636224</v>
      </c>
      <c r="K1497" t="str">
        <f>IF(OR(
 ROUND(G1497,4)&gt;(0.25+参数设置!B$3), ROUND(G1497,4)&lt;(0.25-参数设置!B$3),
 ROUND(H1497,4)&gt;(0.25+参数设置!B$3), ROUND(H1497,4)&lt;(0.25-参数设置!B$3),
 ROUND(I1497,4)&gt;(0.25+参数设置!B$3), ROUND(I1497,4)&lt;(0.25-参数设置!B$3),
 ROUND(J1497,4)&gt;(0.25+参数设置!B$3), ROUND(J1497,4)&lt;(0.25-参数设置!B$3)
),"是","否")</f>
        <v>否</v>
      </c>
      <c r="L1497">
        <f t="shared" si="327"/>
        <v>31382.44688730015</v>
      </c>
      <c r="M1497">
        <f t="shared" si="328"/>
        <v>31431.2068236142</v>
      </c>
      <c r="N1497">
        <f t="shared" si="329"/>
        <v>30740.265540014509</v>
      </c>
      <c r="O1497">
        <f t="shared" si="330"/>
        <v>30677.235004108858</v>
      </c>
      <c r="P1497">
        <f t="shared" si="331"/>
        <v>0</v>
      </c>
      <c r="Q1497">
        <f t="shared" si="332"/>
        <v>0</v>
      </c>
      <c r="R1497">
        <f t="shared" si="333"/>
        <v>0</v>
      </c>
      <c r="S1497">
        <f t="shared" si="334"/>
        <v>0</v>
      </c>
      <c r="T1497">
        <f t="shared" si="335"/>
        <v>0</v>
      </c>
      <c r="U1497">
        <f>T1497*参数设置!B1498</f>
        <v>0</v>
      </c>
    </row>
    <row r="1498" spans="1:21" x14ac:dyDescent="0.25">
      <c r="A1498" s="3">
        <v>42980</v>
      </c>
      <c r="B1498">
        <f>IF(K1497="是",F1497*0.25*(价格数据!B1498/价格数据!B1497),B1497*(价格数据!B1498/价格数据!B1497))</f>
        <v>31382.44688730015</v>
      </c>
      <c r="C1498">
        <f>IF(K1497="是",F1497*0.25*(价格数据!C1498/价格数据!C1497),C1497*(价格数据!C1498/价格数据!C1497))</f>
        <v>31431.2068236142</v>
      </c>
      <c r="D1498">
        <f>IF(K1497="是",F1497*0.25*(价格数据!D1498/价格数据!D1497),D1497*(价格数据!D1498/价格数据!D1497))</f>
        <v>30740.265540014509</v>
      </c>
      <c r="E1498">
        <f>IF(K1497="是",F1497*0.25*(价格数据!E1498/价格数据!E1497),E1497*(价格数据!E1498/价格数据!E1497))</f>
        <v>30677.235004108858</v>
      </c>
      <c r="F1498">
        <f t="shared" si="322"/>
        <v>124231.15425503772</v>
      </c>
      <c r="G1498">
        <f t="shared" si="323"/>
        <v>0.25261334063494428</v>
      </c>
      <c r="H1498">
        <f t="shared" si="324"/>
        <v>0.25300583426189671</v>
      </c>
      <c r="I1498">
        <f t="shared" si="325"/>
        <v>0.24744409503679674</v>
      </c>
      <c r="J1498">
        <f t="shared" si="326"/>
        <v>0.24693673006636224</v>
      </c>
      <c r="K1498" t="str">
        <f>IF(OR(
 ROUND(G1498,4)&gt;(0.25+参数设置!B$3), ROUND(G1498,4)&lt;(0.25-参数设置!B$3),
 ROUND(H1498,4)&gt;(0.25+参数设置!B$3), ROUND(H1498,4)&lt;(0.25-参数设置!B$3),
 ROUND(I1498,4)&gt;(0.25+参数设置!B$3), ROUND(I1498,4)&lt;(0.25-参数设置!B$3),
 ROUND(J1498,4)&gt;(0.25+参数设置!B$3), ROUND(J1498,4)&lt;(0.25-参数设置!B$3)
),"是","否")</f>
        <v>否</v>
      </c>
      <c r="L1498">
        <f t="shared" si="327"/>
        <v>31382.44688730015</v>
      </c>
      <c r="M1498">
        <f t="shared" si="328"/>
        <v>31431.2068236142</v>
      </c>
      <c r="N1498">
        <f t="shared" si="329"/>
        <v>30740.265540014509</v>
      </c>
      <c r="O1498">
        <f t="shared" si="330"/>
        <v>30677.235004108858</v>
      </c>
      <c r="P1498">
        <f t="shared" si="331"/>
        <v>0</v>
      </c>
      <c r="Q1498">
        <f t="shared" si="332"/>
        <v>0</v>
      </c>
      <c r="R1498">
        <f t="shared" si="333"/>
        <v>0</v>
      </c>
      <c r="S1498">
        <f t="shared" si="334"/>
        <v>0</v>
      </c>
      <c r="T1498">
        <f t="shared" si="335"/>
        <v>0</v>
      </c>
      <c r="U1498">
        <f>T1498*参数设置!B1499</f>
        <v>0</v>
      </c>
    </row>
    <row r="1499" spans="1:21" x14ac:dyDescent="0.25">
      <c r="A1499" s="3">
        <v>42981</v>
      </c>
      <c r="B1499">
        <f>IF(K1498="是",F1498*0.25*(价格数据!B1499/价格数据!B1498),B1498*(价格数据!B1499/价格数据!B1498))</f>
        <v>31382.44688730015</v>
      </c>
      <c r="C1499">
        <f>IF(K1498="是",F1498*0.25*(价格数据!C1499/价格数据!C1498),C1498*(价格数据!C1499/价格数据!C1498))</f>
        <v>31431.2068236142</v>
      </c>
      <c r="D1499">
        <f>IF(K1498="是",F1498*0.25*(价格数据!D1499/价格数据!D1498),D1498*(价格数据!D1499/价格数据!D1498))</f>
        <v>30740.265540014509</v>
      </c>
      <c r="E1499">
        <f>IF(K1498="是",F1498*0.25*(价格数据!E1499/价格数据!E1498),E1498*(价格数据!E1499/价格数据!E1498))</f>
        <v>30677.235004108858</v>
      </c>
      <c r="F1499">
        <f t="shared" si="322"/>
        <v>124231.15425503772</v>
      </c>
      <c r="G1499">
        <f t="shared" si="323"/>
        <v>0.25261334063494428</v>
      </c>
      <c r="H1499">
        <f t="shared" si="324"/>
        <v>0.25300583426189671</v>
      </c>
      <c r="I1499">
        <f t="shared" si="325"/>
        <v>0.24744409503679674</v>
      </c>
      <c r="J1499">
        <f t="shared" si="326"/>
        <v>0.24693673006636224</v>
      </c>
      <c r="K1499" t="str">
        <f>IF(OR(
 ROUND(G1499,4)&gt;(0.25+参数设置!B$3), ROUND(G1499,4)&lt;(0.25-参数设置!B$3),
 ROUND(H1499,4)&gt;(0.25+参数设置!B$3), ROUND(H1499,4)&lt;(0.25-参数设置!B$3),
 ROUND(I1499,4)&gt;(0.25+参数设置!B$3), ROUND(I1499,4)&lt;(0.25-参数设置!B$3),
 ROUND(J1499,4)&gt;(0.25+参数设置!B$3), ROUND(J1499,4)&lt;(0.25-参数设置!B$3)
),"是","否")</f>
        <v>否</v>
      </c>
      <c r="L1499">
        <f t="shared" si="327"/>
        <v>31382.44688730015</v>
      </c>
      <c r="M1499">
        <f t="shared" si="328"/>
        <v>31431.2068236142</v>
      </c>
      <c r="N1499">
        <f t="shared" si="329"/>
        <v>30740.265540014509</v>
      </c>
      <c r="O1499">
        <f t="shared" si="330"/>
        <v>30677.235004108858</v>
      </c>
      <c r="P1499">
        <f t="shared" si="331"/>
        <v>0</v>
      </c>
      <c r="Q1499">
        <f t="shared" si="332"/>
        <v>0</v>
      </c>
      <c r="R1499">
        <f t="shared" si="333"/>
        <v>0</v>
      </c>
      <c r="S1499">
        <f t="shared" si="334"/>
        <v>0</v>
      </c>
      <c r="T1499">
        <f t="shared" si="335"/>
        <v>0</v>
      </c>
      <c r="U1499">
        <f>T1499*参数设置!B1500</f>
        <v>0</v>
      </c>
    </row>
    <row r="1500" spans="1:21" x14ac:dyDescent="0.25">
      <c r="A1500" s="3">
        <v>42982</v>
      </c>
      <c r="B1500">
        <f>IF(K1499="是",F1499*0.25*(价格数据!B1500/价格数据!B1499),B1499*(价格数据!B1500/价格数据!B1499))</f>
        <v>31495.420468277836</v>
      </c>
      <c r="C1500">
        <f>IF(K1499="是",F1499*0.25*(价格数据!C1500/价格数据!C1499),C1499*(价格数据!C1500/价格数据!C1499))</f>
        <v>31669.06460498209</v>
      </c>
      <c r="D1500">
        <f>IF(K1499="是",F1499*0.25*(价格数据!D1500/价格数据!D1499),D1499*(价格数据!D1500/价格数据!D1499))</f>
        <v>30752.287544527622</v>
      </c>
      <c r="E1500">
        <f>IF(K1499="是",F1499*0.25*(价格数据!E1500/价格数据!E1499),E1499*(价格数据!E1500/价格数据!E1499))</f>
        <v>30675.701326399976</v>
      </c>
      <c r="F1500">
        <f t="shared" si="322"/>
        <v>124592.47394418754</v>
      </c>
      <c r="G1500">
        <f t="shared" si="323"/>
        <v>0.25278750370095809</v>
      </c>
      <c r="H1500">
        <f t="shared" si="324"/>
        <v>0.25418120053678817</v>
      </c>
      <c r="I1500">
        <f t="shared" si="325"/>
        <v>0.24682299476855576</v>
      </c>
      <c r="J1500">
        <f t="shared" si="326"/>
        <v>0.24620830099369778</v>
      </c>
      <c r="K1500" t="str">
        <f>IF(OR(
 ROUND(G1500,4)&gt;(0.25+参数设置!B$3), ROUND(G1500,4)&lt;(0.25-参数设置!B$3),
 ROUND(H1500,4)&gt;(0.25+参数设置!B$3), ROUND(H1500,4)&lt;(0.25-参数设置!B$3),
 ROUND(I1500,4)&gt;(0.25+参数设置!B$3), ROUND(I1500,4)&lt;(0.25-参数设置!B$3),
 ROUND(J1500,4)&gt;(0.25+参数设置!B$3), ROUND(J1500,4)&lt;(0.25-参数设置!B$3)
),"是","否")</f>
        <v>否</v>
      </c>
      <c r="L1500">
        <f t="shared" si="327"/>
        <v>31495.420468277836</v>
      </c>
      <c r="M1500">
        <f t="shared" si="328"/>
        <v>31669.06460498209</v>
      </c>
      <c r="N1500">
        <f t="shared" si="329"/>
        <v>30752.287544527622</v>
      </c>
      <c r="O1500">
        <f t="shared" si="330"/>
        <v>30675.701326399976</v>
      </c>
      <c r="P1500">
        <f t="shared" si="331"/>
        <v>0</v>
      </c>
      <c r="Q1500">
        <f t="shared" si="332"/>
        <v>0</v>
      </c>
      <c r="R1500">
        <f t="shared" si="333"/>
        <v>0</v>
      </c>
      <c r="S1500">
        <f t="shared" si="334"/>
        <v>0</v>
      </c>
      <c r="T1500">
        <f t="shared" si="335"/>
        <v>0</v>
      </c>
      <c r="U1500">
        <f>T1500*参数设置!B1501</f>
        <v>0</v>
      </c>
    </row>
    <row r="1501" spans="1:21" x14ac:dyDescent="0.25">
      <c r="A1501" s="3">
        <v>42983</v>
      </c>
      <c r="B1501">
        <f>IF(K1500="是",F1500*0.25*(价格数据!B1501/价格数据!B1500),B1500*(价格数据!B1501/价格数据!B1500))</f>
        <v>31608.394049255516</v>
      </c>
      <c r="C1501">
        <f>IF(K1500="是",F1500*0.25*(价格数据!C1501/价格数据!C1500),C1500*(价格数据!C1501/价格数据!C1500))</f>
        <v>31623.758360912016</v>
      </c>
      <c r="D1501">
        <f>IF(K1500="是",F1500*0.25*(价格数据!D1501/价格数据!D1500),D1500*(价格数据!D1501/价格数据!D1500))</f>
        <v>30732.437258005979</v>
      </c>
      <c r="E1501">
        <f>IF(K1500="是",F1500*0.25*(价格数据!E1501/价格数据!E1500),E1500*(价格数据!E1501/价格数据!E1500))</f>
        <v>30675.087855316422</v>
      </c>
      <c r="F1501">
        <f t="shared" si="322"/>
        <v>124639.67752348994</v>
      </c>
      <c r="G1501">
        <f t="shared" si="323"/>
        <v>0.25359816935741436</v>
      </c>
      <c r="H1501">
        <f t="shared" si="324"/>
        <v>0.2537214391857851</v>
      </c>
      <c r="I1501">
        <f t="shared" si="325"/>
        <v>0.24657025650771647</v>
      </c>
      <c r="J1501">
        <f t="shared" si="326"/>
        <v>0.24611013494908401</v>
      </c>
      <c r="K1501" t="str">
        <f>IF(OR(
 ROUND(G1501,4)&gt;(0.25+参数设置!B$3), ROUND(G1501,4)&lt;(0.25-参数设置!B$3),
 ROUND(H1501,4)&gt;(0.25+参数设置!B$3), ROUND(H1501,4)&lt;(0.25-参数设置!B$3),
 ROUND(I1501,4)&gt;(0.25+参数设置!B$3), ROUND(I1501,4)&lt;(0.25-参数设置!B$3),
 ROUND(J1501,4)&gt;(0.25+参数设置!B$3), ROUND(J1501,4)&lt;(0.25-参数设置!B$3)
),"是","否")</f>
        <v>否</v>
      </c>
      <c r="L1501">
        <f t="shared" si="327"/>
        <v>31608.394049255516</v>
      </c>
      <c r="M1501">
        <f t="shared" si="328"/>
        <v>31623.758360912016</v>
      </c>
      <c r="N1501">
        <f t="shared" si="329"/>
        <v>30732.437258005979</v>
      </c>
      <c r="O1501">
        <f t="shared" si="330"/>
        <v>30675.087855316422</v>
      </c>
      <c r="P1501">
        <f t="shared" si="331"/>
        <v>0</v>
      </c>
      <c r="Q1501">
        <f t="shared" si="332"/>
        <v>0</v>
      </c>
      <c r="R1501">
        <f t="shared" si="333"/>
        <v>0</v>
      </c>
      <c r="S1501">
        <f t="shared" si="334"/>
        <v>0</v>
      </c>
      <c r="T1501">
        <f t="shared" si="335"/>
        <v>0</v>
      </c>
      <c r="U1501">
        <f>T1501*参数设置!B1502</f>
        <v>0</v>
      </c>
    </row>
    <row r="1502" spans="1:21" x14ac:dyDescent="0.25">
      <c r="A1502" s="3">
        <v>42984</v>
      </c>
      <c r="B1502">
        <f>IF(K1501="是",F1501*0.25*(价格数据!B1502/价格数据!B1501),B1501*(价格数据!B1502/价格数据!B1501))</f>
        <v>31511.559551274648</v>
      </c>
      <c r="C1502">
        <f>IF(K1501="是",F1501*0.25*(价格数据!C1502/价格数据!C1501),C1501*(价格数据!C1502/价格数据!C1501))</f>
        <v>31657.738043964571</v>
      </c>
      <c r="D1502">
        <f>IF(K1501="是",F1501*0.25*(价格数据!D1502/价格数据!D1501),D1501*(价格数据!D1502/价格数据!D1501))</f>
        <v>30752.287544527619</v>
      </c>
      <c r="E1502">
        <f>IF(K1501="是",F1501*0.25*(价格数据!E1502/价格数据!E1501),E1501*(价格数据!E1502/价格数据!E1501))</f>
        <v>30676.008061941746</v>
      </c>
      <c r="F1502">
        <f t="shared" si="322"/>
        <v>124597.59320170857</v>
      </c>
      <c r="G1502">
        <f t="shared" si="323"/>
        <v>0.25290664724366874</v>
      </c>
      <c r="H1502">
        <f t="shared" si="324"/>
        <v>0.25407985202984207</v>
      </c>
      <c r="I1502">
        <f t="shared" si="325"/>
        <v>0.24681285371815609</v>
      </c>
      <c r="J1502">
        <f t="shared" si="326"/>
        <v>0.24620064700833319</v>
      </c>
      <c r="K1502" t="str">
        <f>IF(OR(
 ROUND(G1502,4)&gt;(0.25+参数设置!B$3), ROUND(G1502,4)&lt;(0.25-参数设置!B$3),
 ROUND(H1502,4)&gt;(0.25+参数设置!B$3), ROUND(H1502,4)&lt;(0.25-参数设置!B$3),
 ROUND(I1502,4)&gt;(0.25+参数设置!B$3), ROUND(I1502,4)&lt;(0.25-参数设置!B$3),
 ROUND(J1502,4)&gt;(0.25+参数设置!B$3), ROUND(J1502,4)&lt;(0.25-参数设置!B$3)
),"是","否")</f>
        <v>否</v>
      </c>
      <c r="L1502">
        <f t="shared" si="327"/>
        <v>31511.559551274648</v>
      </c>
      <c r="M1502">
        <f t="shared" si="328"/>
        <v>31657.738043964571</v>
      </c>
      <c r="N1502">
        <f t="shared" si="329"/>
        <v>30752.287544527619</v>
      </c>
      <c r="O1502">
        <f t="shared" si="330"/>
        <v>30676.008061941746</v>
      </c>
      <c r="P1502">
        <f t="shared" si="331"/>
        <v>0</v>
      </c>
      <c r="Q1502">
        <f t="shared" si="332"/>
        <v>0</v>
      </c>
      <c r="R1502">
        <f t="shared" si="333"/>
        <v>0</v>
      </c>
      <c r="S1502">
        <f t="shared" si="334"/>
        <v>0</v>
      </c>
      <c r="T1502">
        <f t="shared" si="335"/>
        <v>0</v>
      </c>
      <c r="U1502">
        <f>T1502*参数设置!B1503</f>
        <v>0</v>
      </c>
    </row>
    <row r="1503" spans="1:21" x14ac:dyDescent="0.25">
      <c r="A1503" s="3">
        <v>42985</v>
      </c>
      <c r="B1503">
        <f>IF(K1502="是",F1502*0.25*(价格数据!B1503/价格数据!B1502),B1502*(价格数据!B1503/价格数据!B1502))</f>
        <v>31374.377345801749</v>
      </c>
      <c r="C1503">
        <f>IF(K1502="是",F1502*0.25*(价格数据!C1503/价格数据!C1502),C1502*(价格数据!C1503/价格数据!C1502))</f>
        <v>31555.798994806904</v>
      </c>
      <c r="D1503">
        <f>IF(K1502="是",F1502*0.25*(价格数据!D1503/价格数据!D1502),D1502*(价格数据!D1503/价格数据!D1502))</f>
        <v>30765.987038042556</v>
      </c>
      <c r="E1503">
        <f>IF(K1502="是",F1502*0.25*(价格数据!E1503/价格数据!E1502),E1502*(价格数据!E1503/价格数据!E1502))</f>
        <v>30675.701326399972</v>
      </c>
      <c r="F1503">
        <f t="shared" si="322"/>
        <v>124371.86470505118</v>
      </c>
      <c r="G1503">
        <f t="shared" si="323"/>
        <v>0.25226265940617937</v>
      </c>
      <c r="H1503">
        <f t="shared" si="324"/>
        <v>0.25372136270242246</v>
      </c>
      <c r="I1503">
        <f t="shared" si="325"/>
        <v>0.24737095573025561</v>
      </c>
      <c r="J1503">
        <f t="shared" si="326"/>
        <v>0.24664502216114256</v>
      </c>
      <c r="K1503" t="str">
        <f>IF(OR(
 ROUND(G1503,4)&gt;(0.25+参数设置!B$3), ROUND(G1503,4)&lt;(0.25-参数设置!B$3),
 ROUND(H1503,4)&gt;(0.25+参数设置!B$3), ROUND(H1503,4)&lt;(0.25-参数设置!B$3),
 ROUND(I1503,4)&gt;(0.25+参数设置!B$3), ROUND(I1503,4)&lt;(0.25-参数设置!B$3),
 ROUND(J1503,4)&gt;(0.25+参数设置!B$3), ROUND(J1503,4)&lt;(0.25-参数设置!B$3)
),"是","否")</f>
        <v>否</v>
      </c>
      <c r="L1503">
        <f t="shared" si="327"/>
        <v>31374.377345801749</v>
      </c>
      <c r="M1503">
        <f t="shared" si="328"/>
        <v>31555.798994806904</v>
      </c>
      <c r="N1503">
        <f t="shared" si="329"/>
        <v>30765.987038042556</v>
      </c>
      <c r="O1503">
        <f t="shared" si="330"/>
        <v>30675.701326399972</v>
      </c>
      <c r="P1503">
        <f t="shared" si="331"/>
        <v>0</v>
      </c>
      <c r="Q1503">
        <f t="shared" si="332"/>
        <v>0</v>
      </c>
      <c r="R1503">
        <f t="shared" si="333"/>
        <v>0</v>
      </c>
      <c r="S1503">
        <f t="shared" si="334"/>
        <v>0</v>
      </c>
      <c r="T1503">
        <f t="shared" si="335"/>
        <v>0</v>
      </c>
      <c r="U1503">
        <f>T1503*参数设置!B1504</f>
        <v>0</v>
      </c>
    </row>
    <row r="1504" spans="1:21" x14ac:dyDescent="0.25">
      <c r="A1504" s="3">
        <v>42986</v>
      </c>
      <c r="B1504">
        <f>IF(K1503="是",F1503*0.25*(价格数据!B1504/价格数据!B1503),B1503*(价格数据!B1504/价格数据!B1503))</f>
        <v>31342.099179808127</v>
      </c>
      <c r="C1504">
        <f>IF(K1503="是",F1503*0.25*(价格数据!C1504/价格数据!C1503),C1503*(价格数据!C1504/价格数据!C1503))</f>
        <v>31646.411482947049</v>
      </c>
      <c r="D1504">
        <f>IF(K1503="是",F1503*0.25*(价格数据!D1504/价格数据!D1503),D1503*(价格数据!D1504/价格数据!D1503))</f>
        <v>30796.181840075475</v>
      </c>
      <c r="E1504">
        <f>IF(K1503="是",F1503*0.25*(价格数据!E1504/价格数据!E1503),E1503*(价格数据!E1504/价格数据!E1503))</f>
        <v>30677.541739650631</v>
      </c>
      <c r="F1504">
        <f t="shared" si="322"/>
        <v>124462.23424248127</v>
      </c>
      <c r="G1504">
        <f t="shared" si="323"/>
        <v>0.25182015549187764</v>
      </c>
      <c r="H1504">
        <f t="shared" si="324"/>
        <v>0.25426517268919108</v>
      </c>
      <c r="I1504">
        <f t="shared" si="325"/>
        <v>0.24743394675108737</v>
      </c>
      <c r="J1504">
        <f t="shared" si="326"/>
        <v>0.24648072506784405</v>
      </c>
      <c r="K1504" t="str">
        <f>IF(OR(
 ROUND(G1504,4)&gt;(0.25+参数设置!B$3), ROUND(G1504,4)&lt;(0.25-参数设置!B$3),
 ROUND(H1504,4)&gt;(0.25+参数设置!B$3), ROUND(H1504,4)&lt;(0.25-参数设置!B$3),
 ROUND(I1504,4)&gt;(0.25+参数设置!B$3), ROUND(I1504,4)&lt;(0.25-参数设置!B$3),
 ROUND(J1504,4)&gt;(0.25+参数设置!B$3), ROUND(J1504,4)&lt;(0.25-参数设置!B$3)
),"是","否")</f>
        <v>否</v>
      </c>
      <c r="L1504">
        <f t="shared" si="327"/>
        <v>31342.099179808127</v>
      </c>
      <c r="M1504">
        <f t="shared" si="328"/>
        <v>31646.411482947049</v>
      </c>
      <c r="N1504">
        <f t="shared" si="329"/>
        <v>30796.181840075475</v>
      </c>
      <c r="O1504">
        <f t="shared" si="330"/>
        <v>30677.541739650631</v>
      </c>
      <c r="P1504">
        <f t="shared" si="331"/>
        <v>0</v>
      </c>
      <c r="Q1504">
        <f t="shared" si="332"/>
        <v>0</v>
      </c>
      <c r="R1504">
        <f t="shared" si="333"/>
        <v>0</v>
      </c>
      <c r="S1504">
        <f t="shared" si="334"/>
        <v>0</v>
      </c>
      <c r="T1504">
        <f t="shared" si="335"/>
        <v>0</v>
      </c>
      <c r="U1504">
        <f>T1504*参数设置!B1505</f>
        <v>0</v>
      </c>
    </row>
    <row r="1505" spans="1:21" x14ac:dyDescent="0.25">
      <c r="A1505" s="3">
        <v>42987</v>
      </c>
      <c r="B1505">
        <f>IF(K1504="是",F1504*0.25*(价格数据!B1505/价格数据!B1504),B1504*(价格数据!B1505/价格数据!B1504))</f>
        <v>31342.099179808127</v>
      </c>
      <c r="C1505">
        <f>IF(K1504="是",F1504*0.25*(价格数据!C1505/价格数据!C1504),C1504*(价格数据!C1505/价格数据!C1504))</f>
        <v>31646.411482947049</v>
      </c>
      <c r="D1505">
        <f>IF(K1504="是",F1504*0.25*(价格数据!D1505/价格数据!D1504),D1504*(价格数据!D1505/价格数据!D1504))</f>
        <v>30796.181840075475</v>
      </c>
      <c r="E1505">
        <f>IF(K1504="是",F1504*0.25*(价格数据!E1505/价格数据!E1504),E1504*(价格数据!E1505/价格数据!E1504))</f>
        <v>30677.541739650631</v>
      </c>
      <c r="F1505">
        <f t="shared" si="322"/>
        <v>124462.23424248127</v>
      </c>
      <c r="G1505">
        <f t="shared" si="323"/>
        <v>0.25182015549187764</v>
      </c>
      <c r="H1505">
        <f t="shared" si="324"/>
        <v>0.25426517268919108</v>
      </c>
      <c r="I1505">
        <f t="shared" si="325"/>
        <v>0.24743394675108737</v>
      </c>
      <c r="J1505">
        <f t="shared" si="326"/>
        <v>0.24648072506784405</v>
      </c>
      <c r="K1505" t="str">
        <f>IF(OR(
 ROUND(G1505,4)&gt;(0.25+参数设置!B$3), ROUND(G1505,4)&lt;(0.25-参数设置!B$3),
 ROUND(H1505,4)&gt;(0.25+参数设置!B$3), ROUND(H1505,4)&lt;(0.25-参数设置!B$3),
 ROUND(I1505,4)&gt;(0.25+参数设置!B$3), ROUND(I1505,4)&lt;(0.25-参数设置!B$3),
 ROUND(J1505,4)&gt;(0.25+参数设置!B$3), ROUND(J1505,4)&lt;(0.25-参数设置!B$3)
),"是","否")</f>
        <v>否</v>
      </c>
      <c r="L1505">
        <f t="shared" si="327"/>
        <v>31342.099179808127</v>
      </c>
      <c r="M1505">
        <f t="shared" si="328"/>
        <v>31646.411482947049</v>
      </c>
      <c r="N1505">
        <f t="shared" si="329"/>
        <v>30796.181840075475</v>
      </c>
      <c r="O1505">
        <f t="shared" si="330"/>
        <v>30677.541739650631</v>
      </c>
      <c r="P1505">
        <f t="shared" si="331"/>
        <v>0</v>
      </c>
      <c r="Q1505">
        <f t="shared" si="332"/>
        <v>0</v>
      </c>
      <c r="R1505">
        <f t="shared" si="333"/>
        <v>0</v>
      </c>
      <c r="S1505">
        <f t="shared" si="334"/>
        <v>0</v>
      </c>
      <c r="T1505">
        <f t="shared" si="335"/>
        <v>0</v>
      </c>
      <c r="U1505">
        <f>T1505*参数设置!B1506</f>
        <v>0</v>
      </c>
    </row>
    <row r="1506" spans="1:21" x14ac:dyDescent="0.25">
      <c r="A1506" s="3">
        <v>42988</v>
      </c>
      <c r="B1506">
        <f>IF(K1505="是",F1505*0.25*(价格数据!B1506/价格数据!B1505),B1505*(价格数据!B1506/价格数据!B1505))</f>
        <v>31342.099179808127</v>
      </c>
      <c r="C1506">
        <f>IF(K1505="是",F1505*0.25*(价格数据!C1506/价格数据!C1505),C1505*(价格数据!C1506/价格数据!C1505))</f>
        <v>31646.411482947049</v>
      </c>
      <c r="D1506">
        <f>IF(K1505="是",F1505*0.25*(价格数据!D1506/价格数据!D1505),D1505*(价格数据!D1506/价格数据!D1505))</f>
        <v>30796.181840075475</v>
      </c>
      <c r="E1506">
        <f>IF(K1505="是",F1505*0.25*(价格数据!E1506/价格数据!E1505),E1505*(价格数据!E1506/价格数据!E1505))</f>
        <v>30677.541739650631</v>
      </c>
      <c r="F1506">
        <f t="shared" si="322"/>
        <v>124462.23424248127</v>
      </c>
      <c r="G1506">
        <f t="shared" si="323"/>
        <v>0.25182015549187764</v>
      </c>
      <c r="H1506">
        <f t="shared" si="324"/>
        <v>0.25426517268919108</v>
      </c>
      <c r="I1506">
        <f t="shared" si="325"/>
        <v>0.24743394675108737</v>
      </c>
      <c r="J1506">
        <f t="shared" si="326"/>
        <v>0.24648072506784405</v>
      </c>
      <c r="K1506" t="str">
        <f>IF(OR(
 ROUND(G1506,4)&gt;(0.25+参数设置!B$3), ROUND(G1506,4)&lt;(0.25-参数设置!B$3),
 ROUND(H1506,4)&gt;(0.25+参数设置!B$3), ROUND(H1506,4)&lt;(0.25-参数设置!B$3),
 ROUND(I1506,4)&gt;(0.25+参数设置!B$3), ROUND(I1506,4)&lt;(0.25-参数设置!B$3),
 ROUND(J1506,4)&gt;(0.25+参数设置!B$3), ROUND(J1506,4)&lt;(0.25-参数设置!B$3)
),"是","否")</f>
        <v>否</v>
      </c>
      <c r="L1506">
        <f t="shared" si="327"/>
        <v>31342.099179808127</v>
      </c>
      <c r="M1506">
        <f t="shared" si="328"/>
        <v>31646.411482947049</v>
      </c>
      <c r="N1506">
        <f t="shared" si="329"/>
        <v>30796.181840075475</v>
      </c>
      <c r="O1506">
        <f t="shared" si="330"/>
        <v>30677.541739650631</v>
      </c>
      <c r="P1506">
        <f t="shared" si="331"/>
        <v>0</v>
      </c>
      <c r="Q1506">
        <f t="shared" si="332"/>
        <v>0</v>
      </c>
      <c r="R1506">
        <f t="shared" si="333"/>
        <v>0</v>
      </c>
      <c r="S1506">
        <f t="shared" si="334"/>
        <v>0</v>
      </c>
      <c r="T1506">
        <f t="shared" si="335"/>
        <v>0</v>
      </c>
      <c r="U1506">
        <f>T1506*参数设置!B1507</f>
        <v>0</v>
      </c>
    </row>
    <row r="1507" spans="1:21" x14ac:dyDescent="0.25">
      <c r="A1507" s="3">
        <v>42989</v>
      </c>
      <c r="B1507">
        <f>IF(K1506="是",F1506*0.25*(价格数据!B1507/价格数据!B1506),B1506*(价格数据!B1507/价格数据!B1506))</f>
        <v>31390.516428798561</v>
      </c>
      <c r="C1507">
        <f>IF(K1506="是",F1506*0.25*(价格数据!C1507/价格数据!C1506),C1506*(价格数据!C1507/价格数据!C1506))</f>
        <v>31499.166189719308</v>
      </c>
      <c r="D1507">
        <f>IF(K1506="是",F1506*0.25*(价格数据!D1507/价格数据!D1506),D1506*(价格数据!D1507/价格数据!D1506))</f>
        <v>30800.934725580657</v>
      </c>
      <c r="E1507">
        <f>IF(K1506="是",F1506*0.25*(价格数据!E1507/价格数据!E1506),E1506*(价格数据!E1507/价格数据!E1506))</f>
        <v>30672.327235440433</v>
      </c>
      <c r="F1507">
        <f t="shared" si="322"/>
        <v>124362.94457953895</v>
      </c>
      <c r="G1507">
        <f t="shared" si="323"/>
        <v>0.25241052738761821</v>
      </c>
      <c r="H1507">
        <f t="shared" si="324"/>
        <v>0.25328417798577735</v>
      </c>
      <c r="I1507">
        <f t="shared" si="325"/>
        <v>0.24766971246713501</v>
      </c>
      <c r="J1507">
        <f t="shared" si="326"/>
        <v>0.24663558215946951</v>
      </c>
      <c r="K1507" t="str">
        <f>IF(OR(
 ROUND(G1507,4)&gt;(0.25+参数设置!B$3), ROUND(G1507,4)&lt;(0.25-参数设置!B$3),
 ROUND(H1507,4)&gt;(0.25+参数设置!B$3), ROUND(H1507,4)&lt;(0.25-参数设置!B$3),
 ROUND(I1507,4)&gt;(0.25+参数设置!B$3), ROUND(I1507,4)&lt;(0.25-参数设置!B$3),
 ROUND(J1507,4)&gt;(0.25+参数设置!B$3), ROUND(J1507,4)&lt;(0.25-参数设置!B$3)
),"是","否")</f>
        <v>否</v>
      </c>
      <c r="L1507">
        <f t="shared" si="327"/>
        <v>31390.516428798561</v>
      </c>
      <c r="M1507">
        <f t="shared" si="328"/>
        <v>31499.166189719308</v>
      </c>
      <c r="N1507">
        <f t="shared" si="329"/>
        <v>30800.934725580657</v>
      </c>
      <c r="O1507">
        <f t="shared" si="330"/>
        <v>30672.327235440433</v>
      </c>
      <c r="P1507">
        <f t="shared" si="331"/>
        <v>0</v>
      </c>
      <c r="Q1507">
        <f t="shared" si="332"/>
        <v>0</v>
      </c>
      <c r="R1507">
        <f t="shared" si="333"/>
        <v>0</v>
      </c>
      <c r="S1507">
        <f t="shared" si="334"/>
        <v>0</v>
      </c>
      <c r="T1507">
        <f t="shared" si="335"/>
        <v>0</v>
      </c>
      <c r="U1507">
        <f>T1507*参数设置!B1508</f>
        <v>0</v>
      </c>
    </row>
    <row r="1508" spans="1:21" x14ac:dyDescent="0.25">
      <c r="A1508" s="3">
        <v>42990</v>
      </c>
      <c r="B1508">
        <f>IF(K1507="是",F1507*0.25*(价格数据!B1508/价格数据!B1507),B1507*(价格数据!B1508/价格数据!B1507))</f>
        <v>31471.211843782618</v>
      </c>
      <c r="C1508">
        <f>IF(K1507="是",F1507*0.25*(价格数据!C1508/价格数据!C1507),C1507*(价格数据!C1508/价格数据!C1507))</f>
        <v>31363.247457509086</v>
      </c>
      <c r="D1508">
        <f>IF(K1507="是",F1507*0.25*(价格数据!D1508/价格数据!D1507),D1507*(价格数据!D1508/价格数据!D1507))</f>
        <v>30794.224769573339</v>
      </c>
      <c r="E1508">
        <f>IF(K1507="是",F1507*0.25*(价格数据!E1508/价格数据!E1507),E1507*(价格数据!E1508/价格数据!E1507))</f>
        <v>30672.94070652399</v>
      </c>
      <c r="F1508">
        <f t="shared" si="322"/>
        <v>124301.62477738904</v>
      </c>
      <c r="G1508">
        <f t="shared" si="323"/>
        <v>0.253184235525032</v>
      </c>
      <c r="H1508">
        <f t="shared" si="324"/>
        <v>0.25231566774511049</v>
      </c>
      <c r="I1508">
        <f t="shared" si="325"/>
        <v>0.24773791030264097</v>
      </c>
      <c r="J1508">
        <f t="shared" si="326"/>
        <v>0.24676218642721653</v>
      </c>
      <c r="K1508" t="str">
        <f>IF(OR(
 ROUND(G1508,4)&gt;(0.25+参数设置!B$3), ROUND(G1508,4)&lt;(0.25-参数设置!B$3),
 ROUND(H1508,4)&gt;(0.25+参数设置!B$3), ROUND(H1508,4)&lt;(0.25-参数设置!B$3),
 ROUND(I1508,4)&gt;(0.25+参数设置!B$3), ROUND(I1508,4)&lt;(0.25-参数设置!B$3),
 ROUND(J1508,4)&gt;(0.25+参数设置!B$3), ROUND(J1508,4)&lt;(0.25-参数设置!B$3)
),"是","否")</f>
        <v>否</v>
      </c>
      <c r="L1508">
        <f t="shared" si="327"/>
        <v>31471.211843782618</v>
      </c>
      <c r="M1508">
        <f t="shared" si="328"/>
        <v>31363.247457509086</v>
      </c>
      <c r="N1508">
        <f t="shared" si="329"/>
        <v>30794.224769573339</v>
      </c>
      <c r="O1508">
        <f t="shared" si="330"/>
        <v>30672.94070652399</v>
      </c>
      <c r="P1508">
        <f t="shared" si="331"/>
        <v>0</v>
      </c>
      <c r="Q1508">
        <f t="shared" si="332"/>
        <v>0</v>
      </c>
      <c r="R1508">
        <f t="shared" si="333"/>
        <v>0</v>
      </c>
      <c r="S1508">
        <f t="shared" si="334"/>
        <v>0</v>
      </c>
      <c r="T1508">
        <f t="shared" si="335"/>
        <v>0</v>
      </c>
      <c r="U1508">
        <f>T1508*参数设置!B1509</f>
        <v>0</v>
      </c>
    </row>
    <row r="1509" spans="1:21" x14ac:dyDescent="0.25">
      <c r="A1509" s="3">
        <v>42991</v>
      </c>
      <c r="B1509">
        <f>IF(K1508="是",F1508*0.25*(价格数据!B1509/价格数据!B1508),B1508*(价格数据!B1509/价格数据!B1508))</f>
        <v>31495.420468277836</v>
      </c>
      <c r="C1509">
        <f>IF(K1508="是",F1508*0.25*(价格数据!C1509/价格数据!C1508),C1508*(价格数据!C1509/价格数据!C1508))</f>
        <v>31408.55370157916</v>
      </c>
      <c r="D1509">
        <f>IF(K1508="是",F1508*0.25*(价格数据!D1509/价格数据!D1508),D1508*(价格数据!D1509/价格数据!D1508))</f>
        <v>30766.266619542854</v>
      </c>
      <c r="E1509">
        <f>IF(K1508="是",F1508*0.25*(价格数据!E1509/价格数据!E1508),E1508*(价格数据!E1509/价格数据!E1508))</f>
        <v>30672.020499898663</v>
      </c>
      <c r="F1509">
        <f t="shared" si="322"/>
        <v>124342.26128929852</v>
      </c>
      <c r="G1509">
        <f t="shared" si="323"/>
        <v>0.25329618539749432</v>
      </c>
      <c r="H1509">
        <f t="shared" si="324"/>
        <v>0.25259757524035253</v>
      </c>
      <c r="I1509">
        <f t="shared" si="325"/>
        <v>0.24743209831097662</v>
      </c>
      <c r="J1509">
        <f t="shared" si="326"/>
        <v>0.24667414105117647</v>
      </c>
      <c r="K1509" t="str">
        <f>IF(OR(
 ROUND(G1509,4)&gt;(0.25+参数设置!B$3), ROUND(G1509,4)&lt;(0.25-参数设置!B$3),
 ROUND(H1509,4)&gt;(0.25+参数设置!B$3), ROUND(H1509,4)&lt;(0.25-参数设置!B$3),
 ROUND(I1509,4)&gt;(0.25+参数设置!B$3), ROUND(I1509,4)&lt;(0.25-参数设置!B$3),
 ROUND(J1509,4)&gt;(0.25+参数设置!B$3), ROUND(J1509,4)&lt;(0.25-参数设置!B$3)
),"是","否")</f>
        <v>否</v>
      </c>
      <c r="L1509">
        <f t="shared" si="327"/>
        <v>31495.420468277836</v>
      </c>
      <c r="M1509">
        <f t="shared" si="328"/>
        <v>31408.55370157916</v>
      </c>
      <c r="N1509">
        <f t="shared" si="329"/>
        <v>30766.266619542854</v>
      </c>
      <c r="O1509">
        <f t="shared" si="330"/>
        <v>30672.020499898663</v>
      </c>
      <c r="P1509">
        <f t="shared" si="331"/>
        <v>0</v>
      </c>
      <c r="Q1509">
        <f t="shared" si="332"/>
        <v>0</v>
      </c>
      <c r="R1509">
        <f t="shared" si="333"/>
        <v>0</v>
      </c>
      <c r="S1509">
        <f t="shared" si="334"/>
        <v>0</v>
      </c>
      <c r="T1509">
        <f t="shared" si="335"/>
        <v>0</v>
      </c>
      <c r="U1509">
        <f>T1509*参数设置!B1510</f>
        <v>0</v>
      </c>
    </row>
    <row r="1510" spans="1:21" x14ac:dyDescent="0.25">
      <c r="A1510" s="3">
        <v>42992</v>
      </c>
      <c r="B1510">
        <f>IF(K1509="是",F1509*0.25*(价格数据!B1510/价格数据!B1509),B1509*(价格数据!B1510/价格数据!B1509))</f>
        <v>31390.516428798561</v>
      </c>
      <c r="C1510">
        <f>IF(K1509="是",F1509*0.25*(价格数据!C1510/价格数据!C1509),C1509*(价格数据!C1510/价格数据!C1509))</f>
        <v>31351.920896491563</v>
      </c>
      <c r="D1510">
        <f>IF(K1509="是",F1509*0.25*(价格数据!D1510/价格数据!D1509),D1509*(价格数据!D1510/价格数据!D1509))</f>
        <v>30785.278161563579</v>
      </c>
      <c r="E1510">
        <f>IF(K1509="是",F1509*0.25*(价格数据!E1510/价格数据!E1509),E1509*(价格数据!E1510/价格数据!E1509))</f>
        <v>30673.554177607541</v>
      </c>
      <c r="F1510">
        <f t="shared" si="322"/>
        <v>124201.26966446124</v>
      </c>
      <c r="G1510">
        <f t="shared" si="323"/>
        <v>0.25273909448431825</v>
      </c>
      <c r="H1510">
        <f t="shared" si="324"/>
        <v>0.25242834458287788</v>
      </c>
      <c r="I1510">
        <f t="shared" si="325"/>
        <v>0.24786605036109732</v>
      </c>
      <c r="J1510">
        <f t="shared" si="326"/>
        <v>0.24696651057170652</v>
      </c>
      <c r="K1510" t="str">
        <f>IF(OR(
 ROUND(G1510,4)&gt;(0.25+参数设置!B$3), ROUND(G1510,4)&lt;(0.25-参数设置!B$3),
 ROUND(H1510,4)&gt;(0.25+参数设置!B$3), ROUND(H1510,4)&lt;(0.25-参数设置!B$3),
 ROUND(I1510,4)&gt;(0.25+参数设置!B$3), ROUND(I1510,4)&lt;(0.25-参数设置!B$3),
 ROUND(J1510,4)&gt;(0.25+参数设置!B$3), ROUND(J1510,4)&lt;(0.25-参数设置!B$3)
),"是","否")</f>
        <v>否</v>
      </c>
      <c r="L1510">
        <f t="shared" si="327"/>
        <v>31390.516428798561</v>
      </c>
      <c r="M1510">
        <f t="shared" si="328"/>
        <v>31351.920896491563</v>
      </c>
      <c r="N1510">
        <f t="shared" si="329"/>
        <v>30785.278161563579</v>
      </c>
      <c r="O1510">
        <f t="shared" si="330"/>
        <v>30673.554177607541</v>
      </c>
      <c r="P1510">
        <f t="shared" si="331"/>
        <v>0</v>
      </c>
      <c r="Q1510">
        <f t="shared" si="332"/>
        <v>0</v>
      </c>
      <c r="R1510">
        <f t="shared" si="333"/>
        <v>0</v>
      </c>
      <c r="S1510">
        <f t="shared" si="334"/>
        <v>0</v>
      </c>
      <c r="T1510">
        <f t="shared" si="335"/>
        <v>0</v>
      </c>
      <c r="U1510">
        <f>T1510*参数设置!B1511</f>
        <v>0</v>
      </c>
    </row>
    <row r="1511" spans="1:21" x14ac:dyDescent="0.25">
      <c r="A1511" s="3">
        <v>42993</v>
      </c>
      <c r="B1511">
        <f>IF(K1510="是",F1510*0.25*(价格数据!B1511/价格数据!B1510),B1510*(价格数据!B1511/价格数据!B1510))</f>
        <v>31438.933677788991</v>
      </c>
      <c r="C1511">
        <f>IF(K1510="是",F1510*0.25*(价格数据!C1511/价格数据!C1510),C1510*(价格数据!C1511/价格数据!C1510))</f>
        <v>31487.839628701789</v>
      </c>
      <c r="D1511">
        <f>IF(K1510="是",F1510*0.25*(价格数据!D1511/价格数据!D1510),D1510*(价格数据!D1511/价格数据!D1510))</f>
        <v>30779.127368556878</v>
      </c>
      <c r="E1511">
        <f>IF(K1510="是",F1510*0.25*(价格数据!E1511/价格数据!E1510),E1510*(价格数据!E1511/价格数据!E1510))</f>
        <v>30675.087855316418</v>
      </c>
      <c r="F1511">
        <f t="shared" si="322"/>
        <v>124380.98853036408</v>
      </c>
      <c r="G1511">
        <f t="shared" si="323"/>
        <v>0.25276317586199332</v>
      </c>
      <c r="H1511">
        <f t="shared" si="324"/>
        <v>0.2531563706057452</v>
      </c>
      <c r="I1511">
        <f t="shared" si="325"/>
        <v>0.24745845592827903</v>
      </c>
      <c r="J1511">
        <f t="shared" si="326"/>
        <v>0.24662199760398246</v>
      </c>
      <c r="K1511" t="str">
        <f>IF(OR(
 ROUND(G1511,4)&gt;(0.25+参数设置!B$3), ROUND(G1511,4)&lt;(0.25-参数设置!B$3),
 ROUND(H1511,4)&gt;(0.25+参数设置!B$3), ROUND(H1511,4)&lt;(0.25-参数设置!B$3),
 ROUND(I1511,4)&gt;(0.25+参数设置!B$3), ROUND(I1511,4)&lt;(0.25-参数设置!B$3),
 ROUND(J1511,4)&gt;(0.25+参数设置!B$3), ROUND(J1511,4)&lt;(0.25-参数设置!B$3)
),"是","否")</f>
        <v>否</v>
      </c>
      <c r="L1511">
        <f t="shared" si="327"/>
        <v>31438.933677788991</v>
      </c>
      <c r="M1511">
        <f t="shared" si="328"/>
        <v>31487.839628701789</v>
      </c>
      <c r="N1511">
        <f t="shared" si="329"/>
        <v>30779.127368556878</v>
      </c>
      <c r="O1511">
        <f t="shared" si="330"/>
        <v>30675.087855316418</v>
      </c>
      <c r="P1511">
        <f t="shared" si="331"/>
        <v>0</v>
      </c>
      <c r="Q1511">
        <f t="shared" si="332"/>
        <v>0</v>
      </c>
      <c r="R1511">
        <f t="shared" si="333"/>
        <v>0</v>
      </c>
      <c r="S1511">
        <f t="shared" si="334"/>
        <v>0</v>
      </c>
      <c r="T1511">
        <f t="shared" si="335"/>
        <v>0</v>
      </c>
      <c r="U1511">
        <f>T1511*参数设置!B1512</f>
        <v>0</v>
      </c>
    </row>
    <row r="1512" spans="1:21" x14ac:dyDescent="0.25">
      <c r="A1512" s="3">
        <v>42994</v>
      </c>
      <c r="B1512">
        <f>IF(K1511="是",F1511*0.25*(价格数据!B1512/价格数据!B1511),B1511*(价格数据!B1512/价格数据!B1511))</f>
        <v>31438.933677788991</v>
      </c>
      <c r="C1512">
        <f>IF(K1511="是",F1511*0.25*(价格数据!C1512/价格数据!C1511),C1511*(价格数据!C1512/价格数据!C1511))</f>
        <v>31487.839628701789</v>
      </c>
      <c r="D1512">
        <f>IF(K1511="是",F1511*0.25*(价格数据!D1512/价格数据!D1511),D1511*(价格数据!D1512/价格数据!D1511))</f>
        <v>30779.127368556878</v>
      </c>
      <c r="E1512">
        <f>IF(K1511="是",F1511*0.25*(价格数据!E1512/价格数据!E1511),E1511*(价格数据!E1512/价格数据!E1511))</f>
        <v>30675.087855316418</v>
      </c>
      <c r="F1512">
        <f t="shared" si="322"/>
        <v>124380.98853036408</v>
      </c>
      <c r="G1512">
        <f t="shared" si="323"/>
        <v>0.25276317586199332</v>
      </c>
      <c r="H1512">
        <f t="shared" si="324"/>
        <v>0.2531563706057452</v>
      </c>
      <c r="I1512">
        <f t="shared" si="325"/>
        <v>0.24745845592827903</v>
      </c>
      <c r="J1512">
        <f t="shared" si="326"/>
        <v>0.24662199760398246</v>
      </c>
      <c r="K1512" t="str">
        <f>IF(OR(
 ROUND(G1512,4)&gt;(0.25+参数设置!B$3), ROUND(G1512,4)&lt;(0.25-参数设置!B$3),
 ROUND(H1512,4)&gt;(0.25+参数设置!B$3), ROUND(H1512,4)&lt;(0.25-参数设置!B$3),
 ROUND(I1512,4)&gt;(0.25+参数设置!B$3), ROUND(I1512,4)&lt;(0.25-参数设置!B$3),
 ROUND(J1512,4)&gt;(0.25+参数设置!B$3), ROUND(J1512,4)&lt;(0.25-参数设置!B$3)
),"是","否")</f>
        <v>否</v>
      </c>
      <c r="L1512">
        <f t="shared" si="327"/>
        <v>31438.933677788991</v>
      </c>
      <c r="M1512">
        <f t="shared" si="328"/>
        <v>31487.839628701789</v>
      </c>
      <c r="N1512">
        <f t="shared" si="329"/>
        <v>30779.127368556878</v>
      </c>
      <c r="O1512">
        <f t="shared" si="330"/>
        <v>30675.087855316418</v>
      </c>
      <c r="P1512">
        <f t="shared" si="331"/>
        <v>0</v>
      </c>
      <c r="Q1512">
        <f t="shared" si="332"/>
        <v>0</v>
      </c>
      <c r="R1512">
        <f t="shared" si="333"/>
        <v>0</v>
      </c>
      <c r="S1512">
        <f t="shared" si="334"/>
        <v>0</v>
      </c>
      <c r="T1512">
        <f t="shared" si="335"/>
        <v>0</v>
      </c>
      <c r="U1512">
        <f>T1512*参数设置!B1513</f>
        <v>0</v>
      </c>
    </row>
    <row r="1513" spans="1:21" x14ac:dyDescent="0.25">
      <c r="A1513" s="3">
        <v>42995</v>
      </c>
      <c r="B1513">
        <f>IF(K1512="是",F1512*0.25*(价格数据!B1513/价格数据!B1512),B1512*(价格数据!B1513/价格数据!B1512))</f>
        <v>31438.933677788991</v>
      </c>
      <c r="C1513">
        <f>IF(K1512="是",F1512*0.25*(价格数据!C1513/价格数据!C1512),C1512*(价格数据!C1513/价格数据!C1512))</f>
        <v>31487.839628701789</v>
      </c>
      <c r="D1513">
        <f>IF(K1512="是",F1512*0.25*(价格数据!D1513/价格数据!D1512),D1512*(价格数据!D1513/价格数据!D1512))</f>
        <v>30779.127368556878</v>
      </c>
      <c r="E1513">
        <f>IF(K1512="是",F1512*0.25*(价格数据!E1513/价格数据!E1512),E1512*(价格数据!E1513/价格数据!E1512))</f>
        <v>30675.087855316418</v>
      </c>
      <c r="F1513">
        <f t="shared" si="322"/>
        <v>124380.98853036408</v>
      </c>
      <c r="G1513">
        <f t="shared" si="323"/>
        <v>0.25276317586199332</v>
      </c>
      <c r="H1513">
        <f t="shared" si="324"/>
        <v>0.2531563706057452</v>
      </c>
      <c r="I1513">
        <f t="shared" si="325"/>
        <v>0.24745845592827903</v>
      </c>
      <c r="J1513">
        <f t="shared" si="326"/>
        <v>0.24662199760398246</v>
      </c>
      <c r="K1513" t="str">
        <f>IF(OR(
 ROUND(G1513,4)&gt;(0.25+参数设置!B$3), ROUND(G1513,4)&lt;(0.25-参数设置!B$3),
 ROUND(H1513,4)&gt;(0.25+参数设置!B$3), ROUND(H1513,4)&lt;(0.25-参数设置!B$3),
 ROUND(I1513,4)&gt;(0.25+参数设置!B$3), ROUND(I1513,4)&lt;(0.25-参数设置!B$3),
 ROUND(J1513,4)&gt;(0.25+参数设置!B$3), ROUND(J1513,4)&lt;(0.25-参数设置!B$3)
),"是","否")</f>
        <v>否</v>
      </c>
      <c r="L1513">
        <f t="shared" si="327"/>
        <v>31438.933677788991</v>
      </c>
      <c r="M1513">
        <f t="shared" si="328"/>
        <v>31487.839628701789</v>
      </c>
      <c r="N1513">
        <f t="shared" si="329"/>
        <v>30779.127368556878</v>
      </c>
      <c r="O1513">
        <f t="shared" si="330"/>
        <v>30675.087855316418</v>
      </c>
      <c r="P1513">
        <f t="shared" si="331"/>
        <v>0</v>
      </c>
      <c r="Q1513">
        <f t="shared" si="332"/>
        <v>0</v>
      </c>
      <c r="R1513">
        <f t="shared" si="333"/>
        <v>0</v>
      </c>
      <c r="S1513">
        <f t="shared" si="334"/>
        <v>0</v>
      </c>
      <c r="T1513">
        <f t="shared" si="335"/>
        <v>0</v>
      </c>
      <c r="U1513">
        <f>T1513*参数设置!B1514</f>
        <v>0</v>
      </c>
    </row>
    <row r="1514" spans="1:21" x14ac:dyDescent="0.25">
      <c r="A1514" s="3">
        <v>42996</v>
      </c>
      <c r="B1514">
        <f>IF(K1513="是",F1513*0.25*(价格数据!B1514/价格数据!B1513),B1513*(价格数据!B1514/价格数据!B1513))</f>
        <v>31559.976800265074</v>
      </c>
      <c r="C1514">
        <f>IF(K1513="是",F1513*0.25*(价格数据!C1514/价格数据!C1513),C1513*(价格数据!C1514/价格数据!C1513))</f>
        <v>31238.655286316382</v>
      </c>
      <c r="D1514">
        <f>IF(K1513="是",F1513*0.25*(价格数据!D1514/价格数据!D1513),D1513*(价格数据!D1514/价格数据!D1513))</f>
        <v>30757.879174533711</v>
      </c>
      <c r="E1514">
        <f>IF(K1513="是",F1513*0.25*(价格数据!E1514/价格数据!E1513),E1513*(价格数据!E1514/价格数据!E1513))</f>
        <v>30669.259880022677</v>
      </c>
      <c r="F1514">
        <f t="shared" si="322"/>
        <v>124225.77114113784</v>
      </c>
      <c r="G1514">
        <f t="shared" si="323"/>
        <v>0.25405337805799194</v>
      </c>
      <c r="H1514">
        <f t="shared" si="324"/>
        <v>0.25146678502663433</v>
      </c>
      <c r="I1514">
        <f t="shared" si="325"/>
        <v>0.24759660489117399</v>
      </c>
      <c r="J1514">
        <f t="shared" si="326"/>
        <v>0.24688323202419979</v>
      </c>
      <c r="K1514" t="str">
        <f>IF(OR(
 ROUND(G1514,4)&gt;(0.25+参数设置!B$3), ROUND(G1514,4)&lt;(0.25-参数设置!B$3),
 ROUND(H1514,4)&gt;(0.25+参数设置!B$3), ROUND(H1514,4)&lt;(0.25-参数设置!B$3),
 ROUND(I1514,4)&gt;(0.25+参数设置!B$3), ROUND(I1514,4)&lt;(0.25-参数设置!B$3),
 ROUND(J1514,4)&gt;(0.25+参数设置!B$3), ROUND(J1514,4)&lt;(0.25-参数设置!B$3)
),"是","否")</f>
        <v>否</v>
      </c>
      <c r="L1514">
        <f t="shared" si="327"/>
        <v>31559.976800265074</v>
      </c>
      <c r="M1514">
        <f t="shared" si="328"/>
        <v>31238.655286316382</v>
      </c>
      <c r="N1514">
        <f t="shared" si="329"/>
        <v>30757.879174533711</v>
      </c>
      <c r="O1514">
        <f t="shared" si="330"/>
        <v>30669.259880022677</v>
      </c>
      <c r="P1514">
        <f t="shared" si="331"/>
        <v>0</v>
      </c>
      <c r="Q1514">
        <f t="shared" si="332"/>
        <v>0</v>
      </c>
      <c r="R1514">
        <f t="shared" si="333"/>
        <v>0</v>
      </c>
      <c r="S1514">
        <f t="shared" si="334"/>
        <v>0</v>
      </c>
      <c r="T1514">
        <f t="shared" si="335"/>
        <v>0</v>
      </c>
      <c r="U1514">
        <f>T1514*参数设置!B1515</f>
        <v>0</v>
      </c>
    </row>
    <row r="1515" spans="1:21" x14ac:dyDescent="0.25">
      <c r="A1515" s="3">
        <v>42997</v>
      </c>
      <c r="B1515">
        <f>IF(K1514="是",F1514*0.25*(价格数据!B1515/价格数据!B1514),B1514*(价格数据!B1515/价格数据!B1514))</f>
        <v>31358.238262804931</v>
      </c>
      <c r="C1515">
        <f>IF(K1514="是",F1514*0.25*(价格数据!C1515/价格数据!C1514),C1514*(价格数据!C1515/价格数据!C1514))</f>
        <v>31249.9818473339</v>
      </c>
      <c r="D1515">
        <f>IF(K1514="是",F1514*0.25*(价格数据!D1515/价格数据!D1514),D1514*(价格数据!D1515/价格数据!D1514))</f>
        <v>30759.836245035847</v>
      </c>
      <c r="E1515">
        <f>IF(K1514="是",F1514*0.25*(价格数据!E1515/价格数据!E1514),E1514*(价格数据!E1515/价格数据!E1514))</f>
        <v>30667.112731230241</v>
      </c>
      <c r="F1515">
        <f t="shared" si="322"/>
        <v>124035.16908640493</v>
      </c>
      <c r="G1515">
        <f t="shared" si="323"/>
        <v>0.2528173137810637</v>
      </c>
      <c r="H1515">
        <f t="shared" si="324"/>
        <v>0.25194452571403075</v>
      </c>
      <c r="I1515">
        <f t="shared" si="325"/>
        <v>0.24799285937690818</v>
      </c>
      <c r="J1515">
        <f t="shared" si="326"/>
        <v>0.24724530112799725</v>
      </c>
      <c r="K1515" t="str">
        <f>IF(OR(
 ROUND(G1515,4)&gt;(0.25+参数设置!B$3), ROUND(G1515,4)&lt;(0.25-参数设置!B$3),
 ROUND(H1515,4)&gt;(0.25+参数设置!B$3), ROUND(H1515,4)&lt;(0.25-参数设置!B$3),
 ROUND(I1515,4)&gt;(0.25+参数设置!B$3), ROUND(I1515,4)&lt;(0.25-参数设置!B$3),
 ROUND(J1515,4)&gt;(0.25+参数设置!B$3), ROUND(J1515,4)&lt;(0.25-参数设置!B$3)
),"是","否")</f>
        <v>否</v>
      </c>
      <c r="L1515">
        <f t="shared" si="327"/>
        <v>31358.238262804931</v>
      </c>
      <c r="M1515">
        <f t="shared" si="328"/>
        <v>31249.9818473339</v>
      </c>
      <c r="N1515">
        <f t="shared" si="329"/>
        <v>30759.836245035847</v>
      </c>
      <c r="O1515">
        <f t="shared" si="330"/>
        <v>30667.112731230241</v>
      </c>
      <c r="P1515">
        <f t="shared" si="331"/>
        <v>0</v>
      </c>
      <c r="Q1515">
        <f t="shared" si="332"/>
        <v>0</v>
      </c>
      <c r="R1515">
        <f t="shared" si="333"/>
        <v>0</v>
      </c>
      <c r="S1515">
        <f t="shared" si="334"/>
        <v>0</v>
      </c>
      <c r="T1515">
        <f t="shared" si="335"/>
        <v>0</v>
      </c>
      <c r="U1515">
        <f>T1515*参数设置!B1516</f>
        <v>0</v>
      </c>
    </row>
    <row r="1516" spans="1:21" x14ac:dyDescent="0.25">
      <c r="A1516" s="3">
        <v>42998</v>
      </c>
      <c r="B1516">
        <f>IF(K1515="是",F1515*0.25*(价格数据!B1516/价格数据!B1515),B1515*(价格数据!B1516/价格数据!B1515))</f>
        <v>31503.490009776233</v>
      </c>
      <c r="C1516">
        <f>IF(K1515="是",F1515*0.25*(价格数据!C1516/价格数据!C1515),C1515*(价格数据!C1516/价格数据!C1515))</f>
        <v>31283.961530386459</v>
      </c>
      <c r="D1516">
        <f>IF(K1515="是",F1515*0.25*(价格数据!D1516/价格数据!D1515),D1515*(价格数据!D1516/价格数据!D1515))</f>
        <v>30724.329394497137</v>
      </c>
      <c r="E1516">
        <f>IF(K1515="是",F1515*0.25*(价格数据!E1516/价格数据!E1515),E1515*(价格数据!E1516/价格数据!E1515))</f>
        <v>30668.646408939119</v>
      </c>
      <c r="F1516">
        <f t="shared" si="322"/>
        <v>124180.42734359895</v>
      </c>
      <c r="G1516">
        <f t="shared" si="323"/>
        <v>0.25369126748620524</v>
      </c>
      <c r="H1516">
        <f t="shared" si="324"/>
        <v>0.25192344880426149</v>
      </c>
      <c r="I1516">
        <f t="shared" si="325"/>
        <v>0.24741684379523812</v>
      </c>
      <c r="J1516">
        <f t="shared" si="326"/>
        <v>0.24696843991429521</v>
      </c>
      <c r="K1516" t="str">
        <f>IF(OR(
 ROUND(G1516,4)&gt;(0.25+参数设置!B$3), ROUND(G1516,4)&lt;(0.25-参数设置!B$3),
 ROUND(H1516,4)&gt;(0.25+参数设置!B$3), ROUND(H1516,4)&lt;(0.25-参数设置!B$3),
 ROUND(I1516,4)&gt;(0.25+参数设置!B$3), ROUND(I1516,4)&lt;(0.25-参数设置!B$3),
 ROUND(J1516,4)&gt;(0.25+参数设置!B$3), ROUND(J1516,4)&lt;(0.25-参数设置!B$3)
),"是","否")</f>
        <v>否</v>
      </c>
      <c r="L1516">
        <f t="shared" si="327"/>
        <v>31503.490009776233</v>
      </c>
      <c r="M1516">
        <f t="shared" si="328"/>
        <v>31283.961530386459</v>
      </c>
      <c r="N1516">
        <f t="shared" si="329"/>
        <v>30724.329394497137</v>
      </c>
      <c r="O1516">
        <f t="shared" si="330"/>
        <v>30668.646408939119</v>
      </c>
      <c r="P1516">
        <f t="shared" si="331"/>
        <v>0</v>
      </c>
      <c r="Q1516">
        <f t="shared" si="332"/>
        <v>0</v>
      </c>
      <c r="R1516">
        <f t="shared" si="333"/>
        <v>0</v>
      </c>
      <c r="S1516">
        <f t="shared" si="334"/>
        <v>0</v>
      </c>
      <c r="T1516">
        <f t="shared" si="335"/>
        <v>0</v>
      </c>
      <c r="U1516">
        <f>T1516*参数设置!B1517</f>
        <v>0</v>
      </c>
    </row>
    <row r="1517" spans="1:21" x14ac:dyDescent="0.25">
      <c r="A1517" s="3">
        <v>42999</v>
      </c>
      <c r="B1517">
        <f>IF(K1516="是",F1516*0.25*(价格数据!B1517/价格数据!B1516),B1516*(价格数据!B1517/价格数据!B1516))</f>
        <v>31511.55955127464</v>
      </c>
      <c r="C1517">
        <f>IF(K1516="是",F1516*0.25*(价格数据!C1517/价格数据!C1516),C1516*(价格数据!C1517/价格数据!C1516))</f>
        <v>30955.491260878422</v>
      </c>
      <c r="D1517">
        <f>IF(K1516="是",F1516*0.25*(价格数据!D1517/价格数据!D1516),D1516*(价格数据!D1517/价格数据!D1516))</f>
        <v>30713.705297485551</v>
      </c>
      <c r="E1517">
        <f>IF(K1516="是",F1516*0.25*(价格数据!E1517/价格数据!E1516),E1516*(价格数据!E1517/价格数据!E1516))</f>
        <v>30669.873351106224</v>
      </c>
      <c r="F1517">
        <f t="shared" si="322"/>
        <v>123850.62946074482</v>
      </c>
      <c r="G1517">
        <f t="shared" si="323"/>
        <v>0.25443196928815298</v>
      </c>
      <c r="H1517">
        <f t="shared" si="324"/>
        <v>0.24994213913696697</v>
      </c>
      <c r="I1517">
        <f t="shared" si="325"/>
        <v>0.24798990066675791</v>
      </c>
      <c r="J1517">
        <f t="shared" si="326"/>
        <v>0.24763599090812227</v>
      </c>
      <c r="K1517" t="str">
        <f>IF(OR(
 ROUND(G1517,4)&gt;(0.25+参数设置!B$3), ROUND(G1517,4)&lt;(0.25-参数设置!B$3),
 ROUND(H1517,4)&gt;(0.25+参数设置!B$3), ROUND(H1517,4)&lt;(0.25-参数设置!B$3),
 ROUND(I1517,4)&gt;(0.25+参数设置!B$3), ROUND(I1517,4)&lt;(0.25-参数设置!B$3),
 ROUND(J1517,4)&gt;(0.25+参数设置!B$3), ROUND(J1517,4)&lt;(0.25-参数设置!B$3)
),"是","否")</f>
        <v>否</v>
      </c>
      <c r="L1517">
        <f t="shared" si="327"/>
        <v>31511.55955127464</v>
      </c>
      <c r="M1517">
        <f t="shared" si="328"/>
        <v>30955.491260878422</v>
      </c>
      <c r="N1517">
        <f t="shared" si="329"/>
        <v>30713.705297485551</v>
      </c>
      <c r="O1517">
        <f t="shared" si="330"/>
        <v>30669.873351106224</v>
      </c>
      <c r="P1517">
        <f t="shared" si="331"/>
        <v>0</v>
      </c>
      <c r="Q1517">
        <f t="shared" si="332"/>
        <v>0</v>
      </c>
      <c r="R1517">
        <f t="shared" si="333"/>
        <v>0</v>
      </c>
      <c r="S1517">
        <f t="shared" si="334"/>
        <v>0</v>
      </c>
      <c r="T1517">
        <f t="shared" si="335"/>
        <v>0</v>
      </c>
      <c r="U1517">
        <f>T1517*参数设置!B1518</f>
        <v>0</v>
      </c>
    </row>
    <row r="1518" spans="1:21" x14ac:dyDescent="0.25">
      <c r="A1518" s="3">
        <v>43000</v>
      </c>
      <c r="B1518">
        <f>IF(K1517="是",F1517*0.25*(价格数据!B1518/价格数据!B1517),B1517*(价格数据!B1518/价格数据!B1517))</f>
        <v>31422.79459479218</v>
      </c>
      <c r="C1518">
        <f>IF(K1517="是",F1517*0.25*(价格数据!C1518/价格数据!C1517),C1517*(价格数据!C1518/价格数据!C1517))</f>
        <v>31012.124065966011</v>
      </c>
      <c r="D1518">
        <f>IF(K1517="是",F1517*0.25*(价格数据!D1518/价格数据!D1517),D1517*(价格数据!D1518/价格数据!D1517))</f>
        <v>30722.651905495306</v>
      </c>
      <c r="E1518">
        <f>IF(K1517="是",F1517*0.25*(价格数据!E1518/价格数据!E1517),E1517*(价格数据!E1518/价格数据!E1517))</f>
        <v>30670.48682218977</v>
      </c>
      <c r="F1518">
        <f t="shared" si="322"/>
        <v>123828.05738844327</v>
      </c>
      <c r="G1518">
        <f t="shared" si="323"/>
        <v>0.25376150815497517</v>
      </c>
      <c r="H1518">
        <f t="shared" si="324"/>
        <v>0.25044505033848924</v>
      </c>
      <c r="I1518">
        <f t="shared" si="325"/>
        <v>0.24810735590496807</v>
      </c>
      <c r="J1518">
        <f t="shared" si="326"/>
        <v>0.24768608560156749</v>
      </c>
      <c r="K1518" t="str">
        <f>IF(OR(
 ROUND(G1518,4)&gt;(0.25+参数设置!B$3), ROUND(G1518,4)&lt;(0.25-参数设置!B$3),
 ROUND(H1518,4)&gt;(0.25+参数设置!B$3), ROUND(H1518,4)&lt;(0.25-参数设置!B$3),
 ROUND(I1518,4)&gt;(0.25+参数设置!B$3), ROUND(I1518,4)&lt;(0.25-参数设置!B$3),
 ROUND(J1518,4)&gt;(0.25+参数设置!B$3), ROUND(J1518,4)&lt;(0.25-参数设置!B$3)
),"是","否")</f>
        <v>否</v>
      </c>
      <c r="L1518">
        <f t="shared" si="327"/>
        <v>31422.79459479218</v>
      </c>
      <c r="M1518">
        <f t="shared" si="328"/>
        <v>31012.124065966011</v>
      </c>
      <c r="N1518">
        <f t="shared" si="329"/>
        <v>30722.651905495306</v>
      </c>
      <c r="O1518">
        <f t="shared" si="330"/>
        <v>30670.48682218977</v>
      </c>
      <c r="P1518">
        <f t="shared" si="331"/>
        <v>0</v>
      </c>
      <c r="Q1518">
        <f t="shared" si="332"/>
        <v>0</v>
      </c>
      <c r="R1518">
        <f t="shared" si="333"/>
        <v>0</v>
      </c>
      <c r="S1518">
        <f t="shared" si="334"/>
        <v>0</v>
      </c>
      <c r="T1518">
        <f t="shared" si="335"/>
        <v>0</v>
      </c>
      <c r="U1518">
        <f>T1518*参数设置!B1519</f>
        <v>0</v>
      </c>
    </row>
    <row r="1519" spans="1:21" x14ac:dyDescent="0.25">
      <c r="A1519" s="3">
        <v>43001</v>
      </c>
      <c r="B1519">
        <f>IF(K1518="是",F1518*0.25*(价格数据!B1519/价格数据!B1518),B1518*(价格数据!B1519/价格数据!B1518))</f>
        <v>31422.79459479218</v>
      </c>
      <c r="C1519">
        <f>IF(K1518="是",F1518*0.25*(价格数据!C1519/价格数据!C1518),C1518*(价格数据!C1519/价格数据!C1518))</f>
        <v>31012.124065966011</v>
      </c>
      <c r="D1519">
        <f>IF(K1518="是",F1518*0.25*(价格数据!D1519/价格数据!D1518),D1518*(价格数据!D1519/价格数据!D1518))</f>
        <v>30722.651905495306</v>
      </c>
      <c r="E1519">
        <f>IF(K1518="是",F1518*0.25*(价格数据!E1519/价格数据!E1518),E1518*(价格数据!E1519/价格数据!E1518))</f>
        <v>30670.48682218977</v>
      </c>
      <c r="F1519">
        <f t="shared" si="322"/>
        <v>123828.05738844327</v>
      </c>
      <c r="G1519">
        <f t="shared" si="323"/>
        <v>0.25376150815497517</v>
      </c>
      <c r="H1519">
        <f t="shared" si="324"/>
        <v>0.25044505033848924</v>
      </c>
      <c r="I1519">
        <f t="shared" si="325"/>
        <v>0.24810735590496807</v>
      </c>
      <c r="J1519">
        <f t="shared" si="326"/>
        <v>0.24768608560156749</v>
      </c>
      <c r="K1519" t="str">
        <f>IF(OR(
 ROUND(G1519,4)&gt;(0.25+参数设置!B$3), ROUND(G1519,4)&lt;(0.25-参数设置!B$3),
 ROUND(H1519,4)&gt;(0.25+参数设置!B$3), ROUND(H1519,4)&lt;(0.25-参数设置!B$3),
 ROUND(I1519,4)&gt;(0.25+参数设置!B$3), ROUND(I1519,4)&lt;(0.25-参数设置!B$3),
 ROUND(J1519,4)&gt;(0.25+参数设置!B$3), ROUND(J1519,4)&lt;(0.25-参数设置!B$3)
),"是","否")</f>
        <v>否</v>
      </c>
      <c r="L1519">
        <f t="shared" si="327"/>
        <v>31422.79459479218</v>
      </c>
      <c r="M1519">
        <f t="shared" si="328"/>
        <v>31012.124065966011</v>
      </c>
      <c r="N1519">
        <f t="shared" si="329"/>
        <v>30722.651905495306</v>
      </c>
      <c r="O1519">
        <f t="shared" si="330"/>
        <v>30670.48682218977</v>
      </c>
      <c r="P1519">
        <f t="shared" si="331"/>
        <v>0</v>
      </c>
      <c r="Q1519">
        <f t="shared" si="332"/>
        <v>0</v>
      </c>
      <c r="R1519">
        <f t="shared" si="333"/>
        <v>0</v>
      </c>
      <c r="S1519">
        <f t="shared" si="334"/>
        <v>0</v>
      </c>
      <c r="T1519">
        <f t="shared" si="335"/>
        <v>0</v>
      </c>
      <c r="U1519">
        <f>T1519*参数设置!B1520</f>
        <v>0</v>
      </c>
    </row>
    <row r="1520" spans="1:21" x14ac:dyDescent="0.25">
      <c r="A1520" s="3">
        <v>43002</v>
      </c>
      <c r="B1520">
        <f>IF(K1519="是",F1519*0.25*(价格数据!B1520/价格数据!B1519),B1519*(价格数据!B1520/价格数据!B1519))</f>
        <v>31422.79459479218</v>
      </c>
      <c r="C1520">
        <f>IF(K1519="是",F1519*0.25*(价格数据!C1520/价格数据!C1519),C1519*(价格数据!C1520/价格数据!C1519))</f>
        <v>31012.124065966011</v>
      </c>
      <c r="D1520">
        <f>IF(K1519="是",F1519*0.25*(价格数据!D1520/价格数据!D1519),D1519*(价格数据!D1520/价格数据!D1519))</f>
        <v>30722.651905495306</v>
      </c>
      <c r="E1520">
        <f>IF(K1519="是",F1519*0.25*(价格数据!E1520/价格数据!E1519),E1519*(价格数据!E1520/价格数据!E1519))</f>
        <v>30670.48682218977</v>
      </c>
      <c r="F1520">
        <f t="shared" si="322"/>
        <v>123828.05738844327</v>
      </c>
      <c r="G1520">
        <f t="shared" si="323"/>
        <v>0.25376150815497517</v>
      </c>
      <c r="H1520">
        <f t="shared" si="324"/>
        <v>0.25044505033848924</v>
      </c>
      <c r="I1520">
        <f t="shared" si="325"/>
        <v>0.24810735590496807</v>
      </c>
      <c r="J1520">
        <f t="shared" si="326"/>
        <v>0.24768608560156749</v>
      </c>
      <c r="K1520" t="str">
        <f>IF(OR(
 ROUND(G1520,4)&gt;(0.25+参数设置!B$3), ROUND(G1520,4)&lt;(0.25-参数设置!B$3),
 ROUND(H1520,4)&gt;(0.25+参数设置!B$3), ROUND(H1520,4)&lt;(0.25-参数设置!B$3),
 ROUND(I1520,4)&gt;(0.25+参数设置!B$3), ROUND(I1520,4)&lt;(0.25-参数设置!B$3),
 ROUND(J1520,4)&gt;(0.25+参数设置!B$3), ROUND(J1520,4)&lt;(0.25-参数设置!B$3)
),"是","否")</f>
        <v>否</v>
      </c>
      <c r="L1520">
        <f t="shared" si="327"/>
        <v>31422.79459479218</v>
      </c>
      <c r="M1520">
        <f t="shared" si="328"/>
        <v>31012.124065966011</v>
      </c>
      <c r="N1520">
        <f t="shared" si="329"/>
        <v>30722.651905495306</v>
      </c>
      <c r="O1520">
        <f t="shared" si="330"/>
        <v>30670.48682218977</v>
      </c>
      <c r="P1520">
        <f t="shared" si="331"/>
        <v>0</v>
      </c>
      <c r="Q1520">
        <f t="shared" si="332"/>
        <v>0</v>
      </c>
      <c r="R1520">
        <f t="shared" si="333"/>
        <v>0</v>
      </c>
      <c r="S1520">
        <f t="shared" si="334"/>
        <v>0</v>
      </c>
      <c r="T1520">
        <f t="shared" si="335"/>
        <v>0</v>
      </c>
      <c r="U1520">
        <f>T1520*参数设置!B1521</f>
        <v>0</v>
      </c>
    </row>
    <row r="1521" spans="1:21" x14ac:dyDescent="0.25">
      <c r="A1521" s="3">
        <v>43003</v>
      </c>
      <c r="B1521">
        <f>IF(K1520="是",F1520*0.25*(价格数据!B1521/价格数据!B1520),B1520*(价格数据!B1521/价格数据!B1520))</f>
        <v>31293.681930817685</v>
      </c>
      <c r="C1521">
        <f>IF(K1520="是",F1520*0.25*(价格数据!C1521/价格数据!C1520),C1520*(价格数据!C1521/价格数据!C1520))</f>
        <v>30966.817821895937</v>
      </c>
      <c r="D1521">
        <f>IF(K1520="是",F1520*0.25*(价格数据!D1521/价格数据!D1520),D1520*(价格数据!D1521/价格数据!D1520))</f>
        <v>30738.308469512376</v>
      </c>
      <c r="E1521">
        <f>IF(K1520="是",F1520*0.25*(价格数据!E1521/价格数据!E1520),E1520*(价格数据!E1521/价格数据!E1520))</f>
        <v>30668.953144480893</v>
      </c>
      <c r="F1521">
        <f t="shared" si="322"/>
        <v>123667.76136670689</v>
      </c>
      <c r="G1521">
        <f t="shared" si="323"/>
        <v>0.25304640097772796</v>
      </c>
      <c r="H1521">
        <f t="shared" si="324"/>
        <v>0.25040331837229035</v>
      </c>
      <c r="I1521">
        <f t="shared" si="325"/>
        <v>0.24855555020815281</v>
      </c>
      <c r="J1521">
        <f t="shared" si="326"/>
        <v>0.24799473044182885</v>
      </c>
      <c r="K1521" t="str">
        <f>IF(OR(
 ROUND(G1521,4)&gt;(0.25+参数设置!B$3), ROUND(G1521,4)&lt;(0.25-参数设置!B$3),
 ROUND(H1521,4)&gt;(0.25+参数设置!B$3), ROUND(H1521,4)&lt;(0.25-参数设置!B$3),
 ROUND(I1521,4)&gt;(0.25+参数设置!B$3), ROUND(I1521,4)&lt;(0.25-参数设置!B$3),
 ROUND(J1521,4)&gt;(0.25+参数设置!B$3), ROUND(J1521,4)&lt;(0.25-参数设置!B$3)
),"是","否")</f>
        <v>否</v>
      </c>
      <c r="L1521">
        <f t="shared" si="327"/>
        <v>31293.681930817685</v>
      </c>
      <c r="M1521">
        <f t="shared" si="328"/>
        <v>30966.817821895937</v>
      </c>
      <c r="N1521">
        <f t="shared" si="329"/>
        <v>30738.308469512376</v>
      </c>
      <c r="O1521">
        <f t="shared" si="330"/>
        <v>30668.953144480893</v>
      </c>
      <c r="P1521">
        <f t="shared" si="331"/>
        <v>0</v>
      </c>
      <c r="Q1521">
        <f t="shared" si="332"/>
        <v>0</v>
      </c>
      <c r="R1521">
        <f t="shared" si="333"/>
        <v>0</v>
      </c>
      <c r="S1521">
        <f t="shared" si="334"/>
        <v>0</v>
      </c>
      <c r="T1521">
        <f t="shared" si="335"/>
        <v>0</v>
      </c>
      <c r="U1521">
        <f>T1521*参数设置!B1522</f>
        <v>0</v>
      </c>
    </row>
    <row r="1522" spans="1:21" x14ac:dyDescent="0.25">
      <c r="A1522" s="3">
        <v>43004</v>
      </c>
      <c r="B1522">
        <f>IF(K1521="是",F1521*0.25*(价格数据!B1522/价格数据!B1521),B1521*(价格数据!B1522/价格数据!B1521))</f>
        <v>31309.821013814497</v>
      </c>
      <c r="C1522">
        <f>IF(K1521="是",F1521*0.25*(价格数据!C1522/价格数据!C1521),C1521*(价格数据!C1522/价格数据!C1521))</f>
        <v>31397.227140561645</v>
      </c>
      <c r="D1522">
        <f>IF(K1521="是",F1521*0.25*(价格数据!D1522/价格数据!D1521),D1521*(价格数据!D1522/价格数据!D1521))</f>
        <v>30744.179681018777</v>
      </c>
      <c r="E1522">
        <f>IF(K1521="是",F1521*0.25*(价格数据!E1522/价格数据!E1521),E1521*(价格数据!E1522/价格数据!E1521))</f>
        <v>30667.419466772011</v>
      </c>
      <c r="F1522">
        <f t="shared" si="322"/>
        <v>124118.64730216694</v>
      </c>
      <c r="G1522">
        <f t="shared" si="323"/>
        <v>0.25225718853985507</v>
      </c>
      <c r="H1522">
        <f t="shared" si="324"/>
        <v>0.25296140284324137</v>
      </c>
      <c r="I1522">
        <f t="shared" si="325"/>
        <v>0.24769992542838506</v>
      </c>
      <c r="J1522">
        <f t="shared" si="326"/>
        <v>0.24708148318851844</v>
      </c>
      <c r="K1522" t="str">
        <f>IF(OR(
 ROUND(G1522,4)&gt;(0.25+参数设置!B$3), ROUND(G1522,4)&lt;(0.25-参数设置!B$3),
 ROUND(H1522,4)&gt;(0.25+参数设置!B$3), ROUND(H1522,4)&lt;(0.25-参数设置!B$3),
 ROUND(I1522,4)&gt;(0.25+参数设置!B$3), ROUND(I1522,4)&lt;(0.25-参数设置!B$3),
 ROUND(J1522,4)&gt;(0.25+参数设置!B$3), ROUND(J1522,4)&lt;(0.25-参数设置!B$3)
),"是","否")</f>
        <v>否</v>
      </c>
      <c r="L1522">
        <f t="shared" si="327"/>
        <v>31309.821013814497</v>
      </c>
      <c r="M1522">
        <f t="shared" si="328"/>
        <v>31397.227140561645</v>
      </c>
      <c r="N1522">
        <f t="shared" si="329"/>
        <v>30744.179681018777</v>
      </c>
      <c r="O1522">
        <f t="shared" si="330"/>
        <v>30667.419466772011</v>
      </c>
      <c r="P1522">
        <f t="shared" si="331"/>
        <v>0</v>
      </c>
      <c r="Q1522">
        <f t="shared" si="332"/>
        <v>0</v>
      </c>
      <c r="R1522">
        <f t="shared" si="333"/>
        <v>0</v>
      </c>
      <c r="S1522">
        <f t="shared" si="334"/>
        <v>0</v>
      </c>
      <c r="T1522">
        <f t="shared" si="335"/>
        <v>0</v>
      </c>
      <c r="U1522">
        <f>T1522*参数设置!B1523</f>
        <v>0</v>
      </c>
    </row>
    <row r="1523" spans="1:21" x14ac:dyDescent="0.25">
      <c r="A1523" s="3">
        <v>43005</v>
      </c>
      <c r="B1523">
        <f>IF(K1522="是",F1522*0.25*(价格数据!B1523/价格数据!B1522),B1522*(价格数据!B1523/价格数据!B1522))</f>
        <v>31334.029638309716</v>
      </c>
      <c r="C1523">
        <f>IF(K1522="是",F1522*0.25*(价格数据!C1523/价格数据!C1522),C1522*(价格数据!C1523/价格数据!C1522))</f>
        <v>31125.389676141203</v>
      </c>
      <c r="D1523">
        <f>IF(K1522="是",F1522*0.25*(价格数据!D1523/价格数据!D1522),D1522*(价格数据!D1523/价格数据!D1522))</f>
        <v>30721.813160994392</v>
      </c>
      <c r="E1523">
        <f>IF(K1522="是",F1522*0.25*(价格数据!E1523/价格数据!E1522),E1522*(价格数据!E1523/价格数据!E1522))</f>
        <v>30664.965582437799</v>
      </c>
      <c r="F1523">
        <f t="shared" si="322"/>
        <v>123846.19805788311</v>
      </c>
      <c r="G1523">
        <f t="shared" si="323"/>
        <v>0.25300760241073245</v>
      </c>
      <c r="H1523">
        <f t="shared" si="324"/>
        <v>0.25132293251015947</v>
      </c>
      <c r="I1523">
        <f t="shared" si="325"/>
        <v>0.24806424131514851</v>
      </c>
      <c r="J1523">
        <f t="shared" si="326"/>
        <v>0.24760522376395952</v>
      </c>
      <c r="K1523" t="str">
        <f>IF(OR(
 ROUND(G1523,4)&gt;(0.25+参数设置!B$3), ROUND(G1523,4)&lt;(0.25-参数设置!B$3),
 ROUND(H1523,4)&gt;(0.25+参数设置!B$3), ROUND(H1523,4)&lt;(0.25-参数设置!B$3),
 ROUND(I1523,4)&gt;(0.25+参数设置!B$3), ROUND(I1523,4)&lt;(0.25-参数设置!B$3),
 ROUND(J1523,4)&gt;(0.25+参数设置!B$3), ROUND(J1523,4)&lt;(0.25-参数设置!B$3)
),"是","否")</f>
        <v>否</v>
      </c>
      <c r="L1523">
        <f t="shared" si="327"/>
        <v>31334.029638309716</v>
      </c>
      <c r="M1523">
        <f t="shared" si="328"/>
        <v>31125.389676141203</v>
      </c>
      <c r="N1523">
        <f t="shared" si="329"/>
        <v>30721.813160994392</v>
      </c>
      <c r="O1523">
        <f t="shared" si="330"/>
        <v>30664.965582437799</v>
      </c>
      <c r="P1523">
        <f t="shared" si="331"/>
        <v>0</v>
      </c>
      <c r="Q1523">
        <f t="shared" si="332"/>
        <v>0</v>
      </c>
      <c r="R1523">
        <f t="shared" si="333"/>
        <v>0</v>
      </c>
      <c r="S1523">
        <f t="shared" si="334"/>
        <v>0</v>
      </c>
      <c r="T1523">
        <f t="shared" si="335"/>
        <v>0</v>
      </c>
      <c r="U1523">
        <f>T1523*参数设置!B1524</f>
        <v>0</v>
      </c>
    </row>
    <row r="1524" spans="1:21" x14ac:dyDescent="0.25">
      <c r="A1524" s="3">
        <v>43006</v>
      </c>
      <c r="B1524">
        <f>IF(K1523="是",F1523*0.25*(价格数据!B1524/价格数据!B1523),B1523*(价格数据!B1524/价格数据!B1523))</f>
        <v>31382.446887300146</v>
      </c>
      <c r="C1524">
        <f>IF(K1523="是",F1523*0.25*(价格数据!C1524/价格数据!C1523),C1523*(价格数据!C1524/价格数据!C1523))</f>
        <v>30944.164699860903</v>
      </c>
      <c r="D1524">
        <f>IF(K1523="是",F1523*0.25*(价格数据!D1524/价格数据!D1523),D1523*(价格数据!D1524/价格数据!D1523))</f>
        <v>30728.243535501402</v>
      </c>
      <c r="E1524">
        <f>IF(K1523="是",F1523*0.25*(价格数据!E1524/价格数据!E1523),E1523*(价格数据!E1524/价格数据!E1523))</f>
        <v>30653.616367392086</v>
      </c>
      <c r="F1524">
        <f t="shared" si="322"/>
        <v>123708.47149005454</v>
      </c>
      <c r="G1524">
        <f t="shared" si="323"/>
        <v>0.25368066155294078</v>
      </c>
      <c r="H1524">
        <f t="shared" si="324"/>
        <v>0.25013779838310135</v>
      </c>
      <c r="I1524">
        <f t="shared" si="325"/>
        <v>0.24839239516407557</v>
      </c>
      <c r="J1524">
        <f t="shared" si="326"/>
        <v>0.24778914489988232</v>
      </c>
      <c r="K1524" t="str">
        <f>IF(OR(
 ROUND(G1524,4)&gt;(0.25+参数设置!B$3), ROUND(G1524,4)&lt;(0.25-参数设置!B$3),
 ROUND(H1524,4)&gt;(0.25+参数设置!B$3), ROUND(H1524,4)&lt;(0.25-参数设置!B$3),
 ROUND(I1524,4)&gt;(0.25+参数设置!B$3), ROUND(I1524,4)&lt;(0.25-参数设置!B$3),
 ROUND(J1524,4)&gt;(0.25+参数设置!B$3), ROUND(J1524,4)&lt;(0.25-参数设置!B$3)
),"是","否")</f>
        <v>否</v>
      </c>
      <c r="L1524">
        <f t="shared" si="327"/>
        <v>31382.446887300146</v>
      </c>
      <c r="M1524">
        <f t="shared" si="328"/>
        <v>30944.164699860903</v>
      </c>
      <c r="N1524">
        <f t="shared" si="329"/>
        <v>30728.243535501402</v>
      </c>
      <c r="O1524">
        <f t="shared" si="330"/>
        <v>30653.616367392086</v>
      </c>
      <c r="P1524">
        <f t="shared" si="331"/>
        <v>0</v>
      </c>
      <c r="Q1524">
        <f t="shared" si="332"/>
        <v>0</v>
      </c>
      <c r="R1524">
        <f t="shared" si="333"/>
        <v>0</v>
      </c>
      <c r="S1524">
        <f t="shared" si="334"/>
        <v>0</v>
      </c>
      <c r="T1524">
        <f t="shared" si="335"/>
        <v>0</v>
      </c>
      <c r="U1524">
        <f>T1524*参数设置!B1525</f>
        <v>0</v>
      </c>
    </row>
    <row r="1525" spans="1:21" x14ac:dyDescent="0.25">
      <c r="A1525" s="3">
        <v>43007</v>
      </c>
      <c r="B1525">
        <f>IF(K1524="是",F1524*0.25*(价格数据!B1525/价格数据!B1524),B1524*(价格数据!B1525/价格数据!B1524))</f>
        <v>31487.350926779422</v>
      </c>
      <c r="C1525">
        <f>IF(K1524="是",F1524*0.25*(价格数据!C1525/价格数据!C1524),C1524*(价格数据!C1525/价格数据!C1524))</f>
        <v>31057.430310036088</v>
      </c>
      <c r="D1525">
        <f>IF(K1524="是",F1524*0.25*(价格数据!D1525/价格数据!D1524),D1524*(价格数据!D1525/价格数据!D1524))</f>
        <v>30717.619438489819</v>
      </c>
      <c r="E1525">
        <f>IF(K1524="是",F1524*0.25*(价格数据!E1525/价格数据!E1524),E1524*(价格数据!E1525/价格数据!E1524))</f>
        <v>30691.651574572315</v>
      </c>
      <c r="F1525">
        <f t="shared" si="322"/>
        <v>123954.05224987766</v>
      </c>
      <c r="G1525">
        <f t="shared" si="323"/>
        <v>0.25402437722087862</v>
      </c>
      <c r="H1525">
        <f t="shared" si="324"/>
        <v>0.25055599027474912</v>
      </c>
      <c r="I1525">
        <f t="shared" si="325"/>
        <v>0.24781456419485581</v>
      </c>
      <c r="J1525">
        <f t="shared" si="326"/>
        <v>0.24760506830951634</v>
      </c>
      <c r="K1525" t="str">
        <f>IF(OR(
 ROUND(G1525,4)&gt;(0.25+参数设置!B$3), ROUND(G1525,4)&lt;(0.25-参数设置!B$3),
 ROUND(H1525,4)&gt;(0.25+参数设置!B$3), ROUND(H1525,4)&lt;(0.25-参数设置!B$3),
 ROUND(I1525,4)&gt;(0.25+参数设置!B$3), ROUND(I1525,4)&lt;(0.25-参数设置!B$3),
 ROUND(J1525,4)&gt;(0.25+参数设置!B$3), ROUND(J1525,4)&lt;(0.25-参数设置!B$3)
),"是","否")</f>
        <v>否</v>
      </c>
      <c r="L1525">
        <f t="shared" si="327"/>
        <v>31487.350926779422</v>
      </c>
      <c r="M1525">
        <f t="shared" si="328"/>
        <v>31057.430310036088</v>
      </c>
      <c r="N1525">
        <f t="shared" si="329"/>
        <v>30717.619438489819</v>
      </c>
      <c r="O1525">
        <f t="shared" si="330"/>
        <v>30691.651574572315</v>
      </c>
      <c r="P1525">
        <f t="shared" si="331"/>
        <v>0</v>
      </c>
      <c r="Q1525">
        <f t="shared" si="332"/>
        <v>0</v>
      </c>
      <c r="R1525">
        <f t="shared" si="333"/>
        <v>0</v>
      </c>
      <c r="S1525">
        <f t="shared" si="334"/>
        <v>0</v>
      </c>
      <c r="T1525">
        <f t="shared" si="335"/>
        <v>0</v>
      </c>
      <c r="U1525">
        <f>T1525*参数设置!B1526</f>
        <v>0</v>
      </c>
    </row>
    <row r="1526" spans="1:21" x14ac:dyDescent="0.25">
      <c r="A1526" s="3">
        <v>43008</v>
      </c>
      <c r="B1526">
        <f>IF(K1525="是",F1525*0.25*(价格数据!B1526/价格数据!B1525),B1525*(价格数据!B1526/价格数据!B1525))</f>
        <v>31487.350926779422</v>
      </c>
      <c r="C1526">
        <f>IF(K1525="是",F1525*0.25*(价格数据!C1526/价格数据!C1525),C1525*(价格数据!C1526/价格数据!C1525))</f>
        <v>31057.430310036088</v>
      </c>
      <c r="D1526">
        <f>IF(K1525="是",F1525*0.25*(价格数据!D1526/价格数据!D1525),D1525*(价格数据!D1526/价格数据!D1525))</f>
        <v>30717.619438489819</v>
      </c>
      <c r="E1526">
        <f>IF(K1525="是",F1525*0.25*(价格数据!E1526/价格数据!E1525),E1525*(价格数据!E1526/价格数据!E1525))</f>
        <v>30691.651574572315</v>
      </c>
      <c r="F1526">
        <f t="shared" si="322"/>
        <v>123954.05224987766</v>
      </c>
      <c r="G1526">
        <f t="shared" si="323"/>
        <v>0.25402437722087862</v>
      </c>
      <c r="H1526">
        <f t="shared" si="324"/>
        <v>0.25055599027474912</v>
      </c>
      <c r="I1526">
        <f t="shared" si="325"/>
        <v>0.24781456419485581</v>
      </c>
      <c r="J1526">
        <f t="shared" si="326"/>
        <v>0.24760506830951634</v>
      </c>
      <c r="K1526" t="str">
        <f>IF(OR(
 ROUND(G1526,4)&gt;(0.25+参数设置!B$3), ROUND(G1526,4)&lt;(0.25-参数设置!B$3),
 ROUND(H1526,4)&gt;(0.25+参数设置!B$3), ROUND(H1526,4)&lt;(0.25-参数设置!B$3),
 ROUND(I1526,4)&gt;(0.25+参数设置!B$3), ROUND(I1526,4)&lt;(0.25-参数设置!B$3),
 ROUND(J1526,4)&gt;(0.25+参数设置!B$3), ROUND(J1526,4)&lt;(0.25-参数设置!B$3)
),"是","否")</f>
        <v>否</v>
      </c>
      <c r="L1526">
        <f t="shared" si="327"/>
        <v>31487.350926779422</v>
      </c>
      <c r="M1526">
        <f t="shared" si="328"/>
        <v>31057.430310036088</v>
      </c>
      <c r="N1526">
        <f t="shared" si="329"/>
        <v>30717.619438489819</v>
      </c>
      <c r="O1526">
        <f t="shared" si="330"/>
        <v>30691.651574572315</v>
      </c>
      <c r="P1526">
        <f t="shared" si="331"/>
        <v>0</v>
      </c>
      <c r="Q1526">
        <f t="shared" si="332"/>
        <v>0</v>
      </c>
      <c r="R1526">
        <f t="shared" si="333"/>
        <v>0</v>
      </c>
      <c r="S1526">
        <f t="shared" si="334"/>
        <v>0</v>
      </c>
      <c r="T1526">
        <f t="shared" si="335"/>
        <v>0</v>
      </c>
      <c r="U1526">
        <f>T1526*参数设置!B1527</f>
        <v>0</v>
      </c>
    </row>
    <row r="1527" spans="1:21" x14ac:dyDescent="0.25">
      <c r="A1527" s="3">
        <v>43009</v>
      </c>
      <c r="B1527">
        <f>IF(K1526="是",F1526*0.25*(价格数据!B1527/价格数据!B1526),B1526*(价格数据!B1527/价格数据!B1526))</f>
        <v>31487.350926779422</v>
      </c>
      <c r="C1527">
        <f>IF(K1526="是",F1526*0.25*(价格数据!C1527/价格数据!C1526),C1526*(价格数据!C1527/价格数据!C1526))</f>
        <v>31057.430310036088</v>
      </c>
      <c r="D1527">
        <f>IF(K1526="是",F1526*0.25*(价格数据!D1527/价格数据!D1526),D1526*(价格数据!D1527/价格数据!D1526))</f>
        <v>30717.619438489819</v>
      </c>
      <c r="E1527">
        <f>IF(K1526="是",F1526*0.25*(价格数据!E1527/价格数据!E1526),E1526*(价格数据!E1527/价格数据!E1526))</f>
        <v>30691.651574572315</v>
      </c>
      <c r="F1527">
        <f t="shared" si="322"/>
        <v>123954.05224987766</v>
      </c>
      <c r="G1527">
        <f t="shared" si="323"/>
        <v>0.25402437722087862</v>
      </c>
      <c r="H1527">
        <f t="shared" si="324"/>
        <v>0.25055599027474912</v>
      </c>
      <c r="I1527">
        <f t="shared" si="325"/>
        <v>0.24781456419485581</v>
      </c>
      <c r="J1527">
        <f t="shared" si="326"/>
        <v>0.24760506830951634</v>
      </c>
      <c r="K1527" t="str">
        <f>IF(OR(
 ROUND(G1527,4)&gt;(0.25+参数设置!B$3), ROUND(G1527,4)&lt;(0.25-参数设置!B$3),
 ROUND(H1527,4)&gt;(0.25+参数设置!B$3), ROUND(H1527,4)&lt;(0.25-参数设置!B$3),
 ROUND(I1527,4)&gt;(0.25+参数设置!B$3), ROUND(I1527,4)&lt;(0.25-参数设置!B$3),
 ROUND(J1527,4)&gt;(0.25+参数设置!B$3), ROUND(J1527,4)&lt;(0.25-参数设置!B$3)
),"是","否")</f>
        <v>否</v>
      </c>
      <c r="L1527">
        <f t="shared" si="327"/>
        <v>31487.350926779422</v>
      </c>
      <c r="M1527">
        <f t="shared" si="328"/>
        <v>31057.430310036088</v>
      </c>
      <c r="N1527">
        <f t="shared" si="329"/>
        <v>30717.619438489819</v>
      </c>
      <c r="O1527">
        <f t="shared" si="330"/>
        <v>30691.651574572315</v>
      </c>
      <c r="P1527">
        <f t="shared" si="331"/>
        <v>0</v>
      </c>
      <c r="Q1527">
        <f t="shared" si="332"/>
        <v>0</v>
      </c>
      <c r="R1527">
        <f t="shared" si="333"/>
        <v>0</v>
      </c>
      <c r="S1527">
        <f t="shared" si="334"/>
        <v>0</v>
      </c>
      <c r="T1527">
        <f t="shared" si="335"/>
        <v>0</v>
      </c>
      <c r="U1527">
        <f>T1527*参数设置!B1528</f>
        <v>0</v>
      </c>
    </row>
    <row r="1528" spans="1:21" x14ac:dyDescent="0.25">
      <c r="A1528" s="3">
        <v>43010</v>
      </c>
      <c r="B1528">
        <f>IF(K1527="是",F1527*0.25*(价格数据!B1528/价格数据!B1527),B1527*(价格数据!B1528/价格数据!B1527))</f>
        <v>31487.350926779422</v>
      </c>
      <c r="C1528">
        <f>IF(K1527="是",F1527*0.25*(价格数据!C1528/价格数据!C1527),C1527*(价格数据!C1528/价格数据!C1527))</f>
        <v>31057.430310036088</v>
      </c>
      <c r="D1528">
        <f>IF(K1527="是",F1527*0.25*(价格数据!D1528/价格数据!D1527),D1527*(价格数据!D1528/价格数据!D1527))</f>
        <v>30717.619438489819</v>
      </c>
      <c r="E1528">
        <f>IF(K1527="是",F1527*0.25*(价格数据!E1528/价格数据!E1527),E1527*(价格数据!E1528/价格数据!E1527))</f>
        <v>30691.651574572315</v>
      </c>
      <c r="F1528">
        <f t="shared" si="322"/>
        <v>123954.05224987766</v>
      </c>
      <c r="G1528">
        <f t="shared" si="323"/>
        <v>0.25402437722087862</v>
      </c>
      <c r="H1528">
        <f t="shared" si="324"/>
        <v>0.25055599027474912</v>
      </c>
      <c r="I1528">
        <f t="shared" si="325"/>
        <v>0.24781456419485581</v>
      </c>
      <c r="J1528">
        <f t="shared" si="326"/>
        <v>0.24760506830951634</v>
      </c>
      <c r="K1528" t="str">
        <f>IF(OR(
 ROUND(G1528,4)&gt;(0.25+参数设置!B$3), ROUND(G1528,4)&lt;(0.25-参数设置!B$3),
 ROUND(H1528,4)&gt;(0.25+参数设置!B$3), ROUND(H1528,4)&lt;(0.25-参数设置!B$3),
 ROUND(I1528,4)&gt;(0.25+参数设置!B$3), ROUND(I1528,4)&lt;(0.25-参数设置!B$3),
 ROUND(J1528,4)&gt;(0.25+参数设置!B$3), ROUND(J1528,4)&lt;(0.25-参数设置!B$3)
),"是","否")</f>
        <v>否</v>
      </c>
      <c r="L1528">
        <f t="shared" si="327"/>
        <v>31487.350926779422</v>
      </c>
      <c r="M1528">
        <f t="shared" si="328"/>
        <v>31057.430310036088</v>
      </c>
      <c r="N1528">
        <f t="shared" si="329"/>
        <v>30717.619438489819</v>
      </c>
      <c r="O1528">
        <f t="shared" si="330"/>
        <v>30691.651574572315</v>
      </c>
      <c r="P1528">
        <f t="shared" si="331"/>
        <v>0</v>
      </c>
      <c r="Q1528">
        <f t="shared" si="332"/>
        <v>0</v>
      </c>
      <c r="R1528">
        <f t="shared" si="333"/>
        <v>0</v>
      </c>
      <c r="S1528">
        <f t="shared" si="334"/>
        <v>0</v>
      </c>
      <c r="T1528">
        <f t="shared" si="335"/>
        <v>0</v>
      </c>
      <c r="U1528">
        <f>T1528*参数设置!B1529</f>
        <v>0</v>
      </c>
    </row>
    <row r="1529" spans="1:21" x14ac:dyDescent="0.25">
      <c r="A1529" s="3">
        <v>43011</v>
      </c>
      <c r="B1529">
        <f>IF(K1528="是",F1528*0.25*(价格数据!B1529/价格数据!B1528),B1528*(价格数据!B1529/价格数据!B1528))</f>
        <v>31487.350926779422</v>
      </c>
      <c r="C1529">
        <f>IF(K1528="是",F1528*0.25*(价格数据!C1529/价格数据!C1528),C1528*(价格数据!C1529/价格数据!C1528))</f>
        <v>31057.430310036088</v>
      </c>
      <c r="D1529">
        <f>IF(K1528="是",F1528*0.25*(价格数据!D1529/价格数据!D1528),D1528*(价格数据!D1529/价格数据!D1528))</f>
        <v>30717.619438489819</v>
      </c>
      <c r="E1529">
        <f>IF(K1528="是",F1528*0.25*(价格数据!E1529/价格数据!E1528),E1528*(价格数据!E1529/价格数据!E1528))</f>
        <v>30691.651574572315</v>
      </c>
      <c r="F1529">
        <f t="shared" si="322"/>
        <v>123954.05224987766</v>
      </c>
      <c r="G1529">
        <f t="shared" si="323"/>
        <v>0.25402437722087862</v>
      </c>
      <c r="H1529">
        <f t="shared" si="324"/>
        <v>0.25055599027474912</v>
      </c>
      <c r="I1529">
        <f t="shared" si="325"/>
        <v>0.24781456419485581</v>
      </c>
      <c r="J1529">
        <f t="shared" si="326"/>
        <v>0.24760506830951634</v>
      </c>
      <c r="K1529" t="str">
        <f>IF(OR(
 ROUND(G1529,4)&gt;(0.25+参数设置!B$3), ROUND(G1529,4)&lt;(0.25-参数设置!B$3),
 ROUND(H1529,4)&gt;(0.25+参数设置!B$3), ROUND(H1529,4)&lt;(0.25-参数设置!B$3),
 ROUND(I1529,4)&gt;(0.25+参数设置!B$3), ROUND(I1529,4)&lt;(0.25-参数设置!B$3),
 ROUND(J1529,4)&gt;(0.25+参数设置!B$3), ROUND(J1529,4)&lt;(0.25-参数设置!B$3)
),"是","否")</f>
        <v>否</v>
      </c>
      <c r="L1529">
        <f t="shared" si="327"/>
        <v>31487.350926779422</v>
      </c>
      <c r="M1529">
        <f t="shared" si="328"/>
        <v>31057.430310036088</v>
      </c>
      <c r="N1529">
        <f t="shared" si="329"/>
        <v>30717.619438489819</v>
      </c>
      <c r="O1529">
        <f t="shared" si="330"/>
        <v>30691.651574572315</v>
      </c>
      <c r="P1529">
        <f t="shared" si="331"/>
        <v>0</v>
      </c>
      <c r="Q1529">
        <f t="shared" si="332"/>
        <v>0</v>
      </c>
      <c r="R1529">
        <f t="shared" si="333"/>
        <v>0</v>
      </c>
      <c r="S1529">
        <f t="shared" si="334"/>
        <v>0</v>
      </c>
      <c r="T1529">
        <f t="shared" si="335"/>
        <v>0</v>
      </c>
      <c r="U1529">
        <f>T1529*参数设置!B1530</f>
        <v>0</v>
      </c>
    </row>
    <row r="1530" spans="1:21" x14ac:dyDescent="0.25">
      <c r="A1530" s="3">
        <v>43012</v>
      </c>
      <c r="B1530">
        <f>IF(K1529="是",F1529*0.25*(价格数据!B1530/价格数据!B1529),B1529*(价格数据!B1530/价格数据!B1529))</f>
        <v>31487.350926779422</v>
      </c>
      <c r="C1530">
        <f>IF(K1529="是",F1529*0.25*(价格数据!C1530/价格数据!C1529),C1529*(价格数据!C1530/价格数据!C1529))</f>
        <v>31057.430310036088</v>
      </c>
      <c r="D1530">
        <f>IF(K1529="是",F1529*0.25*(价格数据!D1530/价格数据!D1529),D1529*(价格数据!D1530/价格数据!D1529))</f>
        <v>30717.619438489819</v>
      </c>
      <c r="E1530">
        <f>IF(K1529="是",F1529*0.25*(价格数据!E1530/价格数据!E1529),E1529*(价格数据!E1530/价格数据!E1529))</f>
        <v>30691.651574572315</v>
      </c>
      <c r="F1530">
        <f t="shared" si="322"/>
        <v>123954.05224987766</v>
      </c>
      <c r="G1530">
        <f t="shared" si="323"/>
        <v>0.25402437722087862</v>
      </c>
      <c r="H1530">
        <f t="shared" si="324"/>
        <v>0.25055599027474912</v>
      </c>
      <c r="I1530">
        <f t="shared" si="325"/>
        <v>0.24781456419485581</v>
      </c>
      <c r="J1530">
        <f t="shared" si="326"/>
        <v>0.24760506830951634</v>
      </c>
      <c r="K1530" t="str">
        <f>IF(OR(
 ROUND(G1530,4)&gt;(0.25+参数设置!B$3), ROUND(G1530,4)&lt;(0.25-参数设置!B$3),
 ROUND(H1530,4)&gt;(0.25+参数设置!B$3), ROUND(H1530,4)&lt;(0.25-参数设置!B$3),
 ROUND(I1530,4)&gt;(0.25+参数设置!B$3), ROUND(I1530,4)&lt;(0.25-参数设置!B$3),
 ROUND(J1530,4)&gt;(0.25+参数设置!B$3), ROUND(J1530,4)&lt;(0.25-参数设置!B$3)
),"是","否")</f>
        <v>否</v>
      </c>
      <c r="L1530">
        <f t="shared" si="327"/>
        <v>31487.350926779422</v>
      </c>
      <c r="M1530">
        <f t="shared" si="328"/>
        <v>31057.430310036088</v>
      </c>
      <c r="N1530">
        <f t="shared" si="329"/>
        <v>30717.619438489819</v>
      </c>
      <c r="O1530">
        <f t="shared" si="330"/>
        <v>30691.651574572315</v>
      </c>
      <c r="P1530">
        <f t="shared" si="331"/>
        <v>0</v>
      </c>
      <c r="Q1530">
        <f t="shared" si="332"/>
        <v>0</v>
      </c>
      <c r="R1530">
        <f t="shared" si="333"/>
        <v>0</v>
      </c>
      <c r="S1530">
        <f t="shared" si="334"/>
        <v>0</v>
      </c>
      <c r="T1530">
        <f t="shared" si="335"/>
        <v>0</v>
      </c>
      <c r="U1530">
        <f>T1530*参数设置!B1531</f>
        <v>0</v>
      </c>
    </row>
    <row r="1531" spans="1:21" x14ac:dyDescent="0.25">
      <c r="A1531" s="3">
        <v>43013</v>
      </c>
      <c r="B1531">
        <f>IF(K1530="是",F1530*0.25*(价格数据!B1531/价格数据!B1530),B1530*(价格数据!B1531/价格数据!B1530))</f>
        <v>31487.350926779422</v>
      </c>
      <c r="C1531">
        <f>IF(K1530="是",F1530*0.25*(价格数据!C1531/价格数据!C1530),C1530*(价格数据!C1531/价格数据!C1530))</f>
        <v>31057.430310036088</v>
      </c>
      <c r="D1531">
        <f>IF(K1530="是",F1530*0.25*(价格数据!D1531/价格数据!D1530),D1530*(价格数据!D1531/价格数据!D1530))</f>
        <v>30717.619438489819</v>
      </c>
      <c r="E1531">
        <f>IF(K1530="是",F1530*0.25*(价格数据!E1531/价格数据!E1530),E1530*(价格数据!E1531/价格数据!E1530))</f>
        <v>30691.651574572315</v>
      </c>
      <c r="F1531">
        <f t="shared" si="322"/>
        <v>123954.05224987766</v>
      </c>
      <c r="G1531">
        <f t="shared" si="323"/>
        <v>0.25402437722087862</v>
      </c>
      <c r="H1531">
        <f t="shared" si="324"/>
        <v>0.25055599027474912</v>
      </c>
      <c r="I1531">
        <f t="shared" si="325"/>
        <v>0.24781456419485581</v>
      </c>
      <c r="J1531">
        <f t="shared" si="326"/>
        <v>0.24760506830951634</v>
      </c>
      <c r="K1531" t="str">
        <f>IF(OR(
 ROUND(G1531,4)&gt;(0.25+参数设置!B$3), ROUND(G1531,4)&lt;(0.25-参数设置!B$3),
 ROUND(H1531,4)&gt;(0.25+参数设置!B$3), ROUND(H1531,4)&lt;(0.25-参数设置!B$3),
 ROUND(I1531,4)&gt;(0.25+参数设置!B$3), ROUND(I1531,4)&lt;(0.25-参数设置!B$3),
 ROUND(J1531,4)&gt;(0.25+参数设置!B$3), ROUND(J1531,4)&lt;(0.25-参数设置!B$3)
),"是","否")</f>
        <v>否</v>
      </c>
      <c r="L1531">
        <f t="shared" si="327"/>
        <v>31487.350926779422</v>
      </c>
      <c r="M1531">
        <f t="shared" si="328"/>
        <v>31057.430310036088</v>
      </c>
      <c r="N1531">
        <f t="shared" si="329"/>
        <v>30717.619438489819</v>
      </c>
      <c r="O1531">
        <f t="shared" si="330"/>
        <v>30691.651574572315</v>
      </c>
      <c r="P1531">
        <f t="shared" si="331"/>
        <v>0</v>
      </c>
      <c r="Q1531">
        <f t="shared" si="332"/>
        <v>0</v>
      </c>
      <c r="R1531">
        <f t="shared" si="333"/>
        <v>0</v>
      </c>
      <c r="S1531">
        <f t="shared" si="334"/>
        <v>0</v>
      </c>
      <c r="T1531">
        <f t="shared" si="335"/>
        <v>0</v>
      </c>
      <c r="U1531">
        <f>T1531*参数设置!B1532</f>
        <v>0</v>
      </c>
    </row>
    <row r="1532" spans="1:21" x14ac:dyDescent="0.25">
      <c r="A1532" s="3">
        <v>43014</v>
      </c>
      <c r="B1532">
        <f>IF(K1531="是",F1531*0.25*(价格数据!B1532/价格数据!B1531),B1531*(价格数据!B1532/价格数据!B1531))</f>
        <v>31487.350926779422</v>
      </c>
      <c r="C1532">
        <f>IF(K1531="是",F1531*0.25*(价格数据!C1532/价格数据!C1531),C1531*(价格数据!C1532/价格数据!C1531))</f>
        <v>31057.430310036088</v>
      </c>
      <c r="D1532">
        <f>IF(K1531="是",F1531*0.25*(价格数据!D1532/价格数据!D1531),D1531*(价格数据!D1532/价格数据!D1531))</f>
        <v>30717.619438489819</v>
      </c>
      <c r="E1532">
        <f>IF(K1531="是",F1531*0.25*(价格数据!E1532/价格数据!E1531),E1531*(价格数据!E1532/价格数据!E1531))</f>
        <v>30691.651574572315</v>
      </c>
      <c r="F1532">
        <f t="shared" si="322"/>
        <v>123954.05224987766</v>
      </c>
      <c r="G1532">
        <f t="shared" si="323"/>
        <v>0.25402437722087862</v>
      </c>
      <c r="H1532">
        <f t="shared" si="324"/>
        <v>0.25055599027474912</v>
      </c>
      <c r="I1532">
        <f t="shared" si="325"/>
        <v>0.24781456419485581</v>
      </c>
      <c r="J1532">
        <f t="shared" si="326"/>
        <v>0.24760506830951634</v>
      </c>
      <c r="K1532" t="str">
        <f>IF(OR(
 ROUND(G1532,4)&gt;(0.25+参数设置!B$3), ROUND(G1532,4)&lt;(0.25-参数设置!B$3),
 ROUND(H1532,4)&gt;(0.25+参数设置!B$3), ROUND(H1532,4)&lt;(0.25-参数设置!B$3),
 ROUND(I1532,4)&gt;(0.25+参数设置!B$3), ROUND(I1532,4)&lt;(0.25-参数设置!B$3),
 ROUND(J1532,4)&gt;(0.25+参数设置!B$3), ROUND(J1532,4)&lt;(0.25-参数设置!B$3)
),"是","否")</f>
        <v>否</v>
      </c>
      <c r="L1532">
        <f t="shared" si="327"/>
        <v>31487.350926779422</v>
      </c>
      <c r="M1532">
        <f t="shared" si="328"/>
        <v>31057.430310036088</v>
      </c>
      <c r="N1532">
        <f t="shared" si="329"/>
        <v>30717.619438489819</v>
      </c>
      <c r="O1532">
        <f t="shared" si="330"/>
        <v>30691.651574572315</v>
      </c>
      <c r="P1532">
        <f t="shared" si="331"/>
        <v>0</v>
      </c>
      <c r="Q1532">
        <f t="shared" si="332"/>
        <v>0</v>
      </c>
      <c r="R1532">
        <f t="shared" si="333"/>
        <v>0</v>
      </c>
      <c r="S1532">
        <f t="shared" si="334"/>
        <v>0</v>
      </c>
      <c r="T1532">
        <f t="shared" si="335"/>
        <v>0</v>
      </c>
      <c r="U1532">
        <f>T1532*参数设置!B1533</f>
        <v>0</v>
      </c>
    </row>
    <row r="1533" spans="1:21" x14ac:dyDescent="0.25">
      <c r="A1533" s="3">
        <v>43015</v>
      </c>
      <c r="B1533">
        <f>IF(K1532="是",F1532*0.25*(价格数据!B1533/价格数据!B1532),B1532*(价格数据!B1533/价格数据!B1532))</f>
        <v>31487.350926779422</v>
      </c>
      <c r="C1533">
        <f>IF(K1532="是",F1532*0.25*(价格数据!C1533/价格数据!C1532),C1532*(价格数据!C1533/价格数据!C1532))</f>
        <v>31057.430310036088</v>
      </c>
      <c r="D1533">
        <f>IF(K1532="是",F1532*0.25*(价格数据!D1533/价格数据!D1532),D1532*(价格数据!D1533/价格数据!D1532))</f>
        <v>30717.619438489819</v>
      </c>
      <c r="E1533">
        <f>IF(K1532="是",F1532*0.25*(价格数据!E1533/价格数据!E1532),E1532*(价格数据!E1533/价格数据!E1532))</f>
        <v>30691.651574572315</v>
      </c>
      <c r="F1533">
        <f t="shared" si="322"/>
        <v>123954.05224987766</v>
      </c>
      <c r="G1533">
        <f t="shared" si="323"/>
        <v>0.25402437722087862</v>
      </c>
      <c r="H1533">
        <f t="shared" si="324"/>
        <v>0.25055599027474912</v>
      </c>
      <c r="I1533">
        <f t="shared" si="325"/>
        <v>0.24781456419485581</v>
      </c>
      <c r="J1533">
        <f t="shared" si="326"/>
        <v>0.24760506830951634</v>
      </c>
      <c r="K1533" t="str">
        <f>IF(OR(
 ROUND(G1533,4)&gt;(0.25+参数设置!B$3), ROUND(G1533,4)&lt;(0.25-参数设置!B$3),
 ROUND(H1533,4)&gt;(0.25+参数设置!B$3), ROUND(H1533,4)&lt;(0.25-参数设置!B$3),
 ROUND(I1533,4)&gt;(0.25+参数设置!B$3), ROUND(I1533,4)&lt;(0.25-参数设置!B$3),
 ROUND(J1533,4)&gt;(0.25+参数设置!B$3), ROUND(J1533,4)&lt;(0.25-参数设置!B$3)
),"是","否")</f>
        <v>否</v>
      </c>
      <c r="L1533">
        <f t="shared" si="327"/>
        <v>31487.350926779422</v>
      </c>
      <c r="M1533">
        <f t="shared" si="328"/>
        <v>31057.430310036088</v>
      </c>
      <c r="N1533">
        <f t="shared" si="329"/>
        <v>30717.619438489819</v>
      </c>
      <c r="O1533">
        <f t="shared" si="330"/>
        <v>30691.651574572315</v>
      </c>
      <c r="P1533">
        <f t="shared" si="331"/>
        <v>0</v>
      </c>
      <c r="Q1533">
        <f t="shared" si="332"/>
        <v>0</v>
      </c>
      <c r="R1533">
        <f t="shared" si="333"/>
        <v>0</v>
      </c>
      <c r="S1533">
        <f t="shared" si="334"/>
        <v>0</v>
      </c>
      <c r="T1533">
        <f t="shared" si="335"/>
        <v>0</v>
      </c>
      <c r="U1533">
        <f>T1533*参数设置!B1534</f>
        <v>0</v>
      </c>
    </row>
    <row r="1534" spans="1:21" x14ac:dyDescent="0.25">
      <c r="A1534" s="3">
        <v>43016</v>
      </c>
      <c r="B1534">
        <f>IF(K1533="是",F1533*0.25*(价格数据!B1534/价格数据!B1533),B1533*(价格数据!B1534/价格数据!B1533))</f>
        <v>31487.350926779422</v>
      </c>
      <c r="C1534">
        <f>IF(K1533="是",F1533*0.25*(价格数据!C1534/价格数据!C1533),C1533*(价格数据!C1534/价格数据!C1533))</f>
        <v>31057.430310036088</v>
      </c>
      <c r="D1534">
        <f>IF(K1533="是",F1533*0.25*(价格数据!D1534/价格数据!D1533),D1533*(价格数据!D1534/价格数据!D1533))</f>
        <v>30717.619438489819</v>
      </c>
      <c r="E1534">
        <f>IF(K1533="是",F1533*0.25*(价格数据!E1534/价格数据!E1533),E1533*(价格数据!E1534/价格数据!E1533))</f>
        <v>30691.651574572315</v>
      </c>
      <c r="F1534">
        <f t="shared" si="322"/>
        <v>123954.05224987766</v>
      </c>
      <c r="G1534">
        <f t="shared" si="323"/>
        <v>0.25402437722087862</v>
      </c>
      <c r="H1534">
        <f t="shared" si="324"/>
        <v>0.25055599027474912</v>
      </c>
      <c r="I1534">
        <f t="shared" si="325"/>
        <v>0.24781456419485581</v>
      </c>
      <c r="J1534">
        <f t="shared" si="326"/>
        <v>0.24760506830951634</v>
      </c>
      <c r="K1534" t="str">
        <f>IF(OR(
 ROUND(G1534,4)&gt;(0.25+参数设置!B$3), ROUND(G1534,4)&lt;(0.25-参数设置!B$3),
 ROUND(H1534,4)&gt;(0.25+参数设置!B$3), ROUND(H1534,4)&lt;(0.25-参数设置!B$3),
 ROUND(I1534,4)&gt;(0.25+参数设置!B$3), ROUND(I1534,4)&lt;(0.25-参数设置!B$3),
 ROUND(J1534,4)&gt;(0.25+参数设置!B$3), ROUND(J1534,4)&lt;(0.25-参数设置!B$3)
),"是","否")</f>
        <v>否</v>
      </c>
      <c r="L1534">
        <f t="shared" si="327"/>
        <v>31487.350926779422</v>
      </c>
      <c r="M1534">
        <f t="shared" si="328"/>
        <v>31057.430310036088</v>
      </c>
      <c r="N1534">
        <f t="shared" si="329"/>
        <v>30717.619438489819</v>
      </c>
      <c r="O1534">
        <f t="shared" si="330"/>
        <v>30691.651574572315</v>
      </c>
      <c r="P1534">
        <f t="shared" si="331"/>
        <v>0</v>
      </c>
      <c r="Q1534">
        <f t="shared" si="332"/>
        <v>0</v>
      </c>
      <c r="R1534">
        <f t="shared" si="333"/>
        <v>0</v>
      </c>
      <c r="S1534">
        <f t="shared" si="334"/>
        <v>0</v>
      </c>
      <c r="T1534">
        <f t="shared" si="335"/>
        <v>0</v>
      </c>
      <c r="U1534">
        <f>T1534*参数设置!B1535</f>
        <v>0</v>
      </c>
    </row>
    <row r="1535" spans="1:21" x14ac:dyDescent="0.25">
      <c r="A1535" s="3">
        <v>43017</v>
      </c>
      <c r="B1535">
        <f>IF(K1534="是",F1534*0.25*(价格数据!B1535/价格数据!B1534),B1534*(价格数据!B1535/价格数据!B1534))</f>
        <v>31818.202128214056</v>
      </c>
      <c r="C1535">
        <f>IF(K1534="是",F1534*0.25*(价格数据!C1535/价格数据!C1534),C1534*(价格数据!C1535/价格数据!C1534))</f>
        <v>30910.185016808347</v>
      </c>
      <c r="D1535">
        <f>IF(K1534="是",F1534*0.25*(价格数据!D1535/价格数据!D1534),D1534*(价格数据!D1535/价格数据!D1534))</f>
        <v>30712.027808483719</v>
      </c>
      <c r="E1535">
        <f>IF(K1534="是",F1534*0.25*(价格数据!E1535/价格数据!E1534),E1534*(价格数据!E1535/价格数据!E1534))</f>
        <v>30665.272317979572</v>
      </c>
      <c r="F1535">
        <f t="shared" si="322"/>
        <v>124105.68727148569</v>
      </c>
      <c r="G1535">
        <f t="shared" si="323"/>
        <v>0.25637988739879897</v>
      </c>
      <c r="H1535">
        <f t="shared" si="324"/>
        <v>0.24906340471884417</v>
      </c>
      <c r="I1535">
        <f t="shared" si="325"/>
        <v>0.24746672359422212</v>
      </c>
      <c r="J1535">
        <f t="shared" si="326"/>
        <v>0.24708998428813483</v>
      </c>
      <c r="K1535" t="str">
        <f>IF(OR(
 ROUND(G1535,4)&gt;(0.25+参数设置!B$3), ROUND(G1535,4)&lt;(0.25-参数设置!B$3),
 ROUND(H1535,4)&gt;(0.25+参数设置!B$3), ROUND(H1535,4)&lt;(0.25-参数设置!B$3),
 ROUND(I1535,4)&gt;(0.25+参数设置!B$3), ROUND(I1535,4)&lt;(0.25-参数设置!B$3),
 ROUND(J1535,4)&gt;(0.25+参数设置!B$3), ROUND(J1535,4)&lt;(0.25-参数设置!B$3)
),"是","否")</f>
        <v>否</v>
      </c>
      <c r="L1535">
        <f t="shared" si="327"/>
        <v>31818.202128214056</v>
      </c>
      <c r="M1535">
        <f t="shared" si="328"/>
        <v>30910.185016808347</v>
      </c>
      <c r="N1535">
        <f t="shared" si="329"/>
        <v>30712.027808483719</v>
      </c>
      <c r="O1535">
        <f t="shared" si="330"/>
        <v>30665.272317979572</v>
      </c>
      <c r="P1535">
        <f t="shared" si="331"/>
        <v>0</v>
      </c>
      <c r="Q1535">
        <f t="shared" si="332"/>
        <v>0</v>
      </c>
      <c r="R1535">
        <f t="shared" si="333"/>
        <v>0</v>
      </c>
      <c r="S1535">
        <f t="shared" si="334"/>
        <v>0</v>
      </c>
      <c r="T1535">
        <f t="shared" si="335"/>
        <v>0</v>
      </c>
      <c r="U1535">
        <f>T1535*参数设置!B1536</f>
        <v>0</v>
      </c>
    </row>
    <row r="1536" spans="1:21" x14ac:dyDescent="0.25">
      <c r="A1536" s="3">
        <v>43018</v>
      </c>
      <c r="B1536">
        <f>IF(K1535="是",F1535*0.25*(价格数据!B1536/价格数据!B1535),B1535*(价格数据!B1536/价格数据!B1535))</f>
        <v>31858.549835706086</v>
      </c>
      <c r="C1536">
        <f>IF(K1535="是",F1535*0.25*(价格数据!C1536/价格数据!C1535),C1535*(价格数据!C1536/价格数据!C1535))</f>
        <v>30921.511577825866</v>
      </c>
      <c r="D1536">
        <f>IF(K1535="是",F1535*0.25*(价格数据!D1536/价格数据!D1535),D1535*(价格数据!D1536/价格数据!D1535))</f>
        <v>30720.415253492865</v>
      </c>
      <c r="E1536">
        <f>IF(K1535="是",F1535*0.25*(价格数据!E1536/价格数据!E1535),E1535*(价格数据!E1536/价格数据!E1535))</f>
        <v>30675.087855316408</v>
      </c>
      <c r="F1536">
        <f t="shared" si="322"/>
        <v>124175.56452234121</v>
      </c>
      <c r="G1536">
        <f t="shared" si="323"/>
        <v>0.2565605395735826</v>
      </c>
      <c r="H1536">
        <f t="shared" si="324"/>
        <v>0.24901446348780304</v>
      </c>
      <c r="I1536">
        <f t="shared" si="325"/>
        <v>0.24739501182590365</v>
      </c>
      <c r="J1536">
        <f t="shared" si="326"/>
        <v>0.24702998511271079</v>
      </c>
      <c r="K1536" t="str">
        <f>IF(OR(
 ROUND(G1536,4)&gt;(0.25+参数设置!B$3), ROUND(G1536,4)&lt;(0.25-参数设置!B$3),
 ROUND(H1536,4)&gt;(0.25+参数设置!B$3), ROUND(H1536,4)&lt;(0.25-参数设置!B$3),
 ROUND(I1536,4)&gt;(0.25+参数设置!B$3), ROUND(I1536,4)&lt;(0.25-参数设置!B$3),
 ROUND(J1536,4)&gt;(0.25+参数设置!B$3), ROUND(J1536,4)&lt;(0.25-参数设置!B$3)
),"是","否")</f>
        <v>否</v>
      </c>
      <c r="L1536">
        <f t="shared" si="327"/>
        <v>31858.549835706086</v>
      </c>
      <c r="M1536">
        <f t="shared" si="328"/>
        <v>30921.511577825866</v>
      </c>
      <c r="N1536">
        <f t="shared" si="329"/>
        <v>30720.415253492865</v>
      </c>
      <c r="O1536">
        <f t="shared" si="330"/>
        <v>30675.087855316408</v>
      </c>
      <c r="P1536">
        <f t="shared" si="331"/>
        <v>0</v>
      </c>
      <c r="Q1536">
        <f t="shared" si="332"/>
        <v>0</v>
      </c>
      <c r="R1536">
        <f t="shared" si="333"/>
        <v>0</v>
      </c>
      <c r="S1536">
        <f t="shared" si="334"/>
        <v>0</v>
      </c>
      <c r="T1536">
        <f t="shared" si="335"/>
        <v>0</v>
      </c>
      <c r="U1536">
        <f>T1536*参数设置!B1537</f>
        <v>0</v>
      </c>
    </row>
    <row r="1537" spans="1:21" x14ac:dyDescent="0.25">
      <c r="A1537" s="3">
        <v>43019</v>
      </c>
      <c r="B1537">
        <f>IF(K1536="是",F1536*0.25*(价格数据!B1537/价格数据!B1536),B1536*(价格数据!B1537/价格数据!B1536))</f>
        <v>31979.592958182177</v>
      </c>
      <c r="C1537">
        <f>IF(K1536="是",F1536*0.25*(价格数据!C1537/价格数据!C1536),C1536*(价格数据!C1537/价格数据!C1536))</f>
        <v>30853.552211720758</v>
      </c>
      <c r="D1537">
        <f>IF(K1536="是",F1536*0.25*(价格数据!D1537/价格数据!D1536),D1536*(价格数据!D1537/价格数据!D1536))</f>
        <v>30724.049812996829</v>
      </c>
      <c r="E1537">
        <f>IF(K1536="是",F1536*0.25*(价格数据!E1537/价格数据!E1536),E1536*(价格数据!E1537/价格数据!E1536))</f>
        <v>30676.928268567066</v>
      </c>
      <c r="F1537">
        <f t="shared" si="322"/>
        <v>124234.12325146682</v>
      </c>
      <c r="G1537">
        <f t="shared" si="323"/>
        <v>0.25741392236858401</v>
      </c>
      <c r="H1537">
        <f t="shared" si="324"/>
        <v>0.24835006199761203</v>
      </c>
      <c r="I1537">
        <f t="shared" si="325"/>
        <v>0.24730765597151724</v>
      </c>
      <c r="J1537">
        <f t="shared" si="326"/>
        <v>0.24692835966228679</v>
      </c>
      <c r="K1537" t="str">
        <f>IF(OR(
 ROUND(G1537,4)&gt;(0.25+参数设置!B$3), ROUND(G1537,4)&lt;(0.25-参数设置!B$3),
 ROUND(H1537,4)&gt;(0.25+参数设置!B$3), ROUND(H1537,4)&lt;(0.25-参数设置!B$3),
 ROUND(I1537,4)&gt;(0.25+参数设置!B$3), ROUND(I1537,4)&lt;(0.25-参数设置!B$3),
 ROUND(J1537,4)&gt;(0.25+参数设置!B$3), ROUND(J1537,4)&lt;(0.25-参数设置!B$3)
),"是","否")</f>
        <v>否</v>
      </c>
      <c r="L1537">
        <f t="shared" si="327"/>
        <v>31979.592958182177</v>
      </c>
      <c r="M1537">
        <f t="shared" si="328"/>
        <v>30853.552211720758</v>
      </c>
      <c r="N1537">
        <f t="shared" si="329"/>
        <v>30724.049812996829</v>
      </c>
      <c r="O1537">
        <f t="shared" si="330"/>
        <v>30676.928268567066</v>
      </c>
      <c r="P1537">
        <f t="shared" si="331"/>
        <v>0</v>
      </c>
      <c r="Q1537">
        <f t="shared" si="332"/>
        <v>0</v>
      </c>
      <c r="R1537">
        <f t="shared" si="333"/>
        <v>0</v>
      </c>
      <c r="S1537">
        <f t="shared" si="334"/>
        <v>0</v>
      </c>
      <c r="T1537">
        <f t="shared" si="335"/>
        <v>0</v>
      </c>
      <c r="U1537">
        <f>T1537*参数设置!B1538</f>
        <v>0</v>
      </c>
    </row>
    <row r="1538" spans="1:21" x14ac:dyDescent="0.25">
      <c r="A1538" s="3">
        <v>43020</v>
      </c>
      <c r="B1538">
        <f>IF(K1537="是",F1537*0.25*(价格数据!B1538/价格数据!B1537),B1537*(价格数据!B1538/价格数据!B1537))</f>
        <v>32116.775163655075</v>
      </c>
      <c r="C1538">
        <f>IF(K1537="是",F1537*0.25*(价格数据!C1538/价格数据!C1537),C1537*(价格数据!C1538/价格数据!C1537))</f>
        <v>30966.817821895944</v>
      </c>
      <c r="D1538">
        <f>IF(K1537="是",F1537*0.25*(价格数据!D1538/价格数据!D1537),D1537*(价格数据!D1538/价格数据!D1537))</f>
        <v>30716.221530988292</v>
      </c>
      <c r="E1538">
        <f>IF(K1537="是",F1537*0.25*(价格数据!E1538/价格数据!E1537),E1537*(价格数据!E1538/价格数据!E1537))</f>
        <v>30677.848475192393</v>
      </c>
      <c r="F1538">
        <f t="shared" si="322"/>
        <v>124477.6629917317</v>
      </c>
      <c r="G1538">
        <f t="shared" si="323"/>
        <v>0.25801235652848331</v>
      </c>
      <c r="H1538">
        <f t="shared" si="324"/>
        <v>0.24877409390271796</v>
      </c>
      <c r="I1538">
        <f t="shared" si="325"/>
        <v>0.24676091109638348</v>
      </c>
      <c r="J1538">
        <f t="shared" si="326"/>
        <v>0.24645263847241522</v>
      </c>
      <c r="K1538" t="str">
        <f>IF(OR(
 ROUND(G1538,4)&gt;(0.25+参数设置!B$3), ROUND(G1538,4)&lt;(0.25-参数设置!B$3),
 ROUND(H1538,4)&gt;(0.25+参数设置!B$3), ROUND(H1538,4)&lt;(0.25-参数设置!B$3),
 ROUND(I1538,4)&gt;(0.25+参数设置!B$3), ROUND(I1538,4)&lt;(0.25-参数设置!B$3),
 ROUND(J1538,4)&gt;(0.25+参数设置!B$3), ROUND(J1538,4)&lt;(0.25-参数设置!B$3)
),"是","否")</f>
        <v>否</v>
      </c>
      <c r="L1538">
        <f t="shared" si="327"/>
        <v>32116.775163655075</v>
      </c>
      <c r="M1538">
        <f t="shared" si="328"/>
        <v>30966.817821895944</v>
      </c>
      <c r="N1538">
        <f t="shared" si="329"/>
        <v>30716.221530988292</v>
      </c>
      <c r="O1538">
        <f t="shared" si="330"/>
        <v>30677.848475192393</v>
      </c>
      <c r="P1538">
        <f t="shared" si="331"/>
        <v>0</v>
      </c>
      <c r="Q1538">
        <f t="shared" si="332"/>
        <v>0</v>
      </c>
      <c r="R1538">
        <f t="shared" si="333"/>
        <v>0</v>
      </c>
      <c r="S1538">
        <f t="shared" si="334"/>
        <v>0</v>
      </c>
      <c r="T1538">
        <f t="shared" si="335"/>
        <v>0</v>
      </c>
      <c r="U1538">
        <f>T1538*参数设置!B1539</f>
        <v>0</v>
      </c>
    </row>
    <row r="1539" spans="1:21" x14ac:dyDescent="0.25">
      <c r="A1539" s="3">
        <v>43021</v>
      </c>
      <c r="B1539">
        <f>IF(K1538="是",F1538*0.25*(价格数据!B1539/价格数据!B1538),B1538*(价格数据!B1539/价格数据!B1538))</f>
        <v>32181.331495642324</v>
      </c>
      <c r="C1539">
        <f>IF(K1538="是",F1538*0.25*(价格数据!C1539/价格数据!C1538),C1538*(价格数据!C1539/价格数据!C1538))</f>
        <v>30966.817821895944</v>
      </c>
      <c r="D1539">
        <f>IF(K1538="是",F1538*0.25*(价格数据!D1539/价格数据!D1538),D1538*(价格数据!D1539/价格数据!D1538))</f>
        <v>30713.984878985855</v>
      </c>
      <c r="E1539">
        <f>IF(K1538="是",F1538*0.25*(价格数据!E1539/价格数据!E1538),E1538*(价格数据!E1539/价格数据!E1538))</f>
        <v>30681.22256615193</v>
      </c>
      <c r="F1539">
        <f t="shared" ref="F1539:F1602" si="336">B1539+C1539+D1539+E1539</f>
        <v>124543.35676267605</v>
      </c>
      <c r="G1539">
        <f t="shared" ref="G1539:G1602" si="337">B1539/F1539</f>
        <v>0.25839460515718676</v>
      </c>
      <c r="H1539">
        <f t="shared" ref="H1539:H1602" si="338">C1539/F1539</f>
        <v>0.24864287126052698</v>
      </c>
      <c r="I1539">
        <f t="shared" ref="I1539:I1602" si="339">D1539/F1539</f>
        <v>0.24661279153984084</v>
      </c>
      <c r="J1539">
        <f t="shared" ref="J1539:J1602" si="340">E1539/F1539</f>
        <v>0.24634973204244545</v>
      </c>
      <c r="K1539" t="str">
        <f>IF(OR(
 ROUND(G1539,4)&gt;(0.25+参数设置!B$3), ROUND(G1539,4)&lt;(0.25-参数设置!B$3),
 ROUND(H1539,4)&gt;(0.25+参数设置!B$3), ROUND(H1539,4)&lt;(0.25-参数设置!B$3),
 ROUND(I1539,4)&gt;(0.25+参数设置!B$3), ROUND(I1539,4)&lt;(0.25-参数设置!B$3),
 ROUND(J1539,4)&gt;(0.25+参数设置!B$3), ROUND(J1539,4)&lt;(0.25-参数设置!B$3)
),"是","否")</f>
        <v>否</v>
      </c>
      <c r="L1539">
        <f t="shared" ref="L1539:L1602" si="341">IF(K1539="是",F1539*0.25,B1539)</f>
        <v>32181.331495642324</v>
      </c>
      <c r="M1539">
        <f t="shared" ref="M1539:M1602" si="342">IF(K1539="是",F1539*0.25,C1539)</f>
        <v>30966.817821895944</v>
      </c>
      <c r="N1539">
        <f t="shared" ref="N1539:N1602" si="343">IF(K1539="是",F1539*0.25,D1539)</f>
        <v>30713.984878985855</v>
      </c>
      <c r="O1539">
        <f t="shared" ref="O1539:O1602" si="344">IF(K1539="是",F1539*0.25,E1539)</f>
        <v>30681.22256615193</v>
      </c>
      <c r="P1539">
        <f t="shared" ref="P1539:P1602" si="345">IF(K1539="是",ABS(L1539-B1539),0)</f>
        <v>0</v>
      </c>
      <c r="Q1539">
        <f t="shared" ref="Q1539:Q1602" si="346">IF(K1539="是",ABS(M1539-C1539),0)</f>
        <v>0</v>
      </c>
      <c r="R1539">
        <f t="shared" ref="R1539:R1602" si="347">IF(K1539="是",ABS(N1539-D1539),0)</f>
        <v>0</v>
      </c>
      <c r="S1539">
        <f t="shared" ref="S1539:S1602" si="348">IF(K1539="是",ABS(O1539-E1539),0)</f>
        <v>0</v>
      </c>
      <c r="T1539">
        <f t="shared" ref="T1539:T1602" si="349">P1539+Q1539+R1539+S1539</f>
        <v>0</v>
      </c>
      <c r="U1539">
        <f>T1539*参数设置!B1540</f>
        <v>0</v>
      </c>
    </row>
    <row r="1540" spans="1:21" x14ac:dyDescent="0.25">
      <c r="A1540" s="3">
        <v>43022</v>
      </c>
      <c r="B1540">
        <f>IF(K1539="是",F1539*0.25*(价格数据!B1540/价格数据!B1539),B1539*(价格数据!B1540/价格数据!B1539))</f>
        <v>32181.331495642324</v>
      </c>
      <c r="C1540">
        <f>IF(K1539="是",F1539*0.25*(价格数据!C1540/价格数据!C1539),C1539*(价格数据!C1540/价格数据!C1539))</f>
        <v>30966.817821895944</v>
      </c>
      <c r="D1540">
        <f>IF(K1539="是",F1539*0.25*(价格数据!D1540/价格数据!D1539),D1539*(价格数据!D1540/价格数据!D1539))</f>
        <v>30713.984878985855</v>
      </c>
      <c r="E1540">
        <f>IF(K1539="是",F1539*0.25*(价格数据!E1540/价格数据!E1539),E1539*(价格数据!E1540/价格数据!E1539))</f>
        <v>30681.22256615193</v>
      </c>
      <c r="F1540">
        <f t="shared" si="336"/>
        <v>124543.35676267605</v>
      </c>
      <c r="G1540">
        <f t="shared" si="337"/>
        <v>0.25839460515718676</v>
      </c>
      <c r="H1540">
        <f t="shared" si="338"/>
        <v>0.24864287126052698</v>
      </c>
      <c r="I1540">
        <f t="shared" si="339"/>
        <v>0.24661279153984084</v>
      </c>
      <c r="J1540">
        <f t="shared" si="340"/>
        <v>0.24634973204244545</v>
      </c>
      <c r="K1540" t="str">
        <f>IF(OR(
 ROUND(G1540,4)&gt;(0.25+参数设置!B$3), ROUND(G1540,4)&lt;(0.25-参数设置!B$3),
 ROUND(H1540,4)&gt;(0.25+参数设置!B$3), ROUND(H1540,4)&lt;(0.25-参数设置!B$3),
 ROUND(I1540,4)&gt;(0.25+参数设置!B$3), ROUND(I1540,4)&lt;(0.25-参数设置!B$3),
 ROUND(J1540,4)&gt;(0.25+参数设置!B$3), ROUND(J1540,4)&lt;(0.25-参数设置!B$3)
),"是","否")</f>
        <v>否</v>
      </c>
      <c r="L1540">
        <f t="shared" si="341"/>
        <v>32181.331495642324</v>
      </c>
      <c r="M1540">
        <f t="shared" si="342"/>
        <v>30966.817821895944</v>
      </c>
      <c r="N1540">
        <f t="shared" si="343"/>
        <v>30713.984878985855</v>
      </c>
      <c r="O1540">
        <f t="shared" si="344"/>
        <v>30681.22256615193</v>
      </c>
      <c r="P1540">
        <f t="shared" si="345"/>
        <v>0</v>
      </c>
      <c r="Q1540">
        <f t="shared" si="346"/>
        <v>0</v>
      </c>
      <c r="R1540">
        <f t="shared" si="347"/>
        <v>0</v>
      </c>
      <c r="S1540">
        <f t="shared" si="348"/>
        <v>0</v>
      </c>
      <c r="T1540">
        <f t="shared" si="349"/>
        <v>0</v>
      </c>
      <c r="U1540">
        <f>T1540*参数设置!B1541</f>
        <v>0</v>
      </c>
    </row>
    <row r="1541" spans="1:21" x14ac:dyDescent="0.25">
      <c r="A1541" s="3">
        <v>43023</v>
      </c>
      <c r="B1541">
        <f>IF(K1540="是",F1540*0.25*(价格数据!B1541/价格数据!B1540),B1540*(价格数据!B1541/价格数据!B1540))</f>
        <v>32181.331495642324</v>
      </c>
      <c r="C1541">
        <f>IF(K1540="是",F1540*0.25*(价格数据!C1541/价格数据!C1540),C1540*(价格数据!C1541/价格数据!C1540))</f>
        <v>30966.817821895944</v>
      </c>
      <c r="D1541">
        <f>IF(K1540="是",F1540*0.25*(价格数据!D1541/价格数据!D1540),D1540*(价格数据!D1541/价格数据!D1540))</f>
        <v>30713.984878985855</v>
      </c>
      <c r="E1541">
        <f>IF(K1540="是",F1540*0.25*(价格数据!E1541/价格数据!E1540),E1540*(价格数据!E1541/价格数据!E1540))</f>
        <v>30681.22256615193</v>
      </c>
      <c r="F1541">
        <f t="shared" si="336"/>
        <v>124543.35676267605</v>
      </c>
      <c r="G1541">
        <f t="shared" si="337"/>
        <v>0.25839460515718676</v>
      </c>
      <c r="H1541">
        <f t="shared" si="338"/>
        <v>0.24864287126052698</v>
      </c>
      <c r="I1541">
        <f t="shared" si="339"/>
        <v>0.24661279153984084</v>
      </c>
      <c r="J1541">
        <f t="shared" si="340"/>
        <v>0.24634973204244545</v>
      </c>
      <c r="K1541" t="str">
        <f>IF(OR(
 ROUND(G1541,4)&gt;(0.25+参数设置!B$3), ROUND(G1541,4)&lt;(0.25-参数设置!B$3),
 ROUND(H1541,4)&gt;(0.25+参数设置!B$3), ROUND(H1541,4)&lt;(0.25-参数设置!B$3),
 ROUND(I1541,4)&gt;(0.25+参数设置!B$3), ROUND(I1541,4)&lt;(0.25-参数设置!B$3),
 ROUND(J1541,4)&gt;(0.25+参数设置!B$3), ROUND(J1541,4)&lt;(0.25-参数设置!B$3)
),"是","否")</f>
        <v>否</v>
      </c>
      <c r="L1541">
        <f t="shared" si="341"/>
        <v>32181.331495642324</v>
      </c>
      <c r="M1541">
        <f t="shared" si="342"/>
        <v>30966.817821895944</v>
      </c>
      <c r="N1541">
        <f t="shared" si="343"/>
        <v>30713.984878985855</v>
      </c>
      <c r="O1541">
        <f t="shared" si="344"/>
        <v>30681.22256615193</v>
      </c>
      <c r="P1541">
        <f t="shared" si="345"/>
        <v>0</v>
      </c>
      <c r="Q1541">
        <f t="shared" si="346"/>
        <v>0</v>
      </c>
      <c r="R1541">
        <f t="shared" si="347"/>
        <v>0</v>
      </c>
      <c r="S1541">
        <f t="shared" si="348"/>
        <v>0</v>
      </c>
      <c r="T1541">
        <f t="shared" si="349"/>
        <v>0</v>
      </c>
      <c r="U1541">
        <f>T1541*参数设置!B1542</f>
        <v>0</v>
      </c>
    </row>
    <row r="1542" spans="1:21" x14ac:dyDescent="0.25">
      <c r="A1542" s="3">
        <v>43024</v>
      </c>
      <c r="B1542">
        <f>IF(K1541="是",F1541*0.25*(价格数据!B1542/价格数据!B1541),B1541*(价格数据!B1542/价格数据!B1541))</f>
        <v>32068.357914664644</v>
      </c>
      <c r="C1542">
        <f>IF(K1541="是",F1541*0.25*(价格数据!C1542/价格数据!C1541),C1541*(价格数据!C1542/价格数据!C1541))</f>
        <v>31125.389676141211</v>
      </c>
      <c r="D1542">
        <f>IF(K1541="是",F1541*0.25*(价格数据!D1542/价格数据!D1541),D1541*(价格数据!D1542/价格数据!D1541))</f>
        <v>30693.295847963298</v>
      </c>
      <c r="E1542">
        <f>IF(K1541="是",F1541*0.25*(价格数据!E1542/价格数据!E1541),E1541*(价格数据!E1542/价格数据!E1541))</f>
        <v>30676.928268567062</v>
      </c>
      <c r="F1542">
        <f t="shared" si="336"/>
        <v>124563.97170733621</v>
      </c>
      <c r="G1542">
        <f t="shared" si="337"/>
        <v>0.2574448893618248</v>
      </c>
      <c r="H1542">
        <f t="shared" si="338"/>
        <v>0.24987473704893176</v>
      </c>
      <c r="I1542">
        <f t="shared" si="339"/>
        <v>0.24640588628690629</v>
      </c>
      <c r="J1542">
        <f t="shared" si="340"/>
        <v>0.2462744873023372</v>
      </c>
      <c r="K1542" t="str">
        <f>IF(OR(
 ROUND(G1542,4)&gt;(0.25+参数设置!B$3), ROUND(G1542,4)&lt;(0.25-参数设置!B$3),
 ROUND(H1542,4)&gt;(0.25+参数设置!B$3), ROUND(H1542,4)&lt;(0.25-参数设置!B$3),
 ROUND(I1542,4)&gt;(0.25+参数设置!B$3), ROUND(I1542,4)&lt;(0.25-参数设置!B$3),
 ROUND(J1542,4)&gt;(0.25+参数设置!B$3), ROUND(J1542,4)&lt;(0.25-参数设置!B$3)
),"是","否")</f>
        <v>否</v>
      </c>
      <c r="L1542">
        <f t="shared" si="341"/>
        <v>32068.357914664644</v>
      </c>
      <c r="M1542">
        <f t="shared" si="342"/>
        <v>31125.389676141211</v>
      </c>
      <c r="N1542">
        <f t="shared" si="343"/>
        <v>30693.295847963298</v>
      </c>
      <c r="O1542">
        <f t="shared" si="344"/>
        <v>30676.928268567062</v>
      </c>
      <c r="P1542">
        <f t="shared" si="345"/>
        <v>0</v>
      </c>
      <c r="Q1542">
        <f t="shared" si="346"/>
        <v>0</v>
      </c>
      <c r="R1542">
        <f t="shared" si="347"/>
        <v>0</v>
      </c>
      <c r="S1542">
        <f t="shared" si="348"/>
        <v>0</v>
      </c>
      <c r="T1542">
        <f t="shared" si="349"/>
        <v>0</v>
      </c>
      <c r="U1542">
        <f>T1542*参数设置!B1543</f>
        <v>0</v>
      </c>
    </row>
    <row r="1543" spans="1:21" x14ac:dyDescent="0.25">
      <c r="A1543" s="3">
        <v>43025</v>
      </c>
      <c r="B1543">
        <f>IF(K1542="是",F1542*0.25*(价格数据!B1543/价格数据!B1542),B1542*(价格数据!B1543/价格数据!B1542))</f>
        <v>32052.218831667829</v>
      </c>
      <c r="C1543">
        <f>IF(K1542="是",F1542*0.25*(价格数据!C1543/价格数据!C1542),C1542*(价格数据!C1543/价格数据!C1542))</f>
        <v>30978.144382913466</v>
      </c>
      <c r="D1543">
        <f>IF(K1542="是",F1542*0.25*(价格数据!D1543/价格数据!D1542),D1542*(价格数据!D1543/价格数据!D1542))</f>
        <v>30691.059195960861</v>
      </c>
      <c r="E1543">
        <f>IF(K1542="是",F1542*0.25*(价格数据!E1543/价格数据!E1542),E1542*(价格数据!E1543/价格数据!E1542))</f>
        <v>30676.621533025289</v>
      </c>
      <c r="F1543">
        <f t="shared" si="336"/>
        <v>124398.04394356745</v>
      </c>
      <c r="G1543">
        <f t="shared" si="337"/>
        <v>0.25765854361993151</v>
      </c>
      <c r="H1543">
        <f t="shared" si="338"/>
        <v>0.24902436887967905</v>
      </c>
      <c r="I1543">
        <f t="shared" si="339"/>
        <v>0.24671657385451903</v>
      </c>
      <c r="J1543">
        <f t="shared" si="340"/>
        <v>0.24660051364587038</v>
      </c>
      <c r="K1543" t="str">
        <f>IF(OR(
 ROUND(G1543,4)&gt;(0.25+参数设置!B$3), ROUND(G1543,4)&lt;(0.25-参数设置!B$3),
 ROUND(H1543,4)&gt;(0.25+参数设置!B$3), ROUND(H1543,4)&lt;(0.25-参数设置!B$3),
 ROUND(I1543,4)&gt;(0.25+参数设置!B$3), ROUND(I1543,4)&lt;(0.25-参数设置!B$3),
 ROUND(J1543,4)&gt;(0.25+参数设置!B$3), ROUND(J1543,4)&lt;(0.25-参数设置!B$3)
),"是","否")</f>
        <v>否</v>
      </c>
      <c r="L1543">
        <f t="shared" si="341"/>
        <v>32052.218831667829</v>
      </c>
      <c r="M1543">
        <f t="shared" si="342"/>
        <v>30978.144382913466</v>
      </c>
      <c r="N1543">
        <f t="shared" si="343"/>
        <v>30691.059195960861</v>
      </c>
      <c r="O1543">
        <f t="shared" si="344"/>
        <v>30676.621533025289</v>
      </c>
      <c r="P1543">
        <f t="shared" si="345"/>
        <v>0</v>
      </c>
      <c r="Q1543">
        <f t="shared" si="346"/>
        <v>0</v>
      </c>
      <c r="R1543">
        <f t="shared" si="347"/>
        <v>0</v>
      </c>
      <c r="S1543">
        <f t="shared" si="348"/>
        <v>0</v>
      </c>
      <c r="T1543">
        <f t="shared" si="349"/>
        <v>0</v>
      </c>
      <c r="U1543">
        <f>T1543*参数设置!B1544</f>
        <v>0</v>
      </c>
    </row>
    <row r="1544" spans="1:21" x14ac:dyDescent="0.25">
      <c r="A1544" s="3">
        <v>43026</v>
      </c>
      <c r="B1544">
        <f>IF(K1543="是",F1543*0.25*(价格数据!B1544/价格数据!B1543),B1543*(价格数据!B1544/价格数据!B1543))</f>
        <v>32245.887827629565</v>
      </c>
      <c r="C1544">
        <f>IF(K1543="是",F1543*0.25*(价格数据!C1544/价格数据!C1543),C1543*(价格数据!C1544/价格数据!C1543))</f>
        <v>30910.185016808355</v>
      </c>
      <c r="D1544">
        <f>IF(K1543="是",F1543*0.25*(价格数据!D1544/价格数据!D1543),D1543*(价格数据!D1544/价格数据!D1543))</f>
        <v>30646.605737412392</v>
      </c>
      <c r="E1544">
        <f>IF(K1543="是",F1543*0.25*(价格数据!E1544/价格数据!E1543),E1543*(价格数据!E1544/价格数据!E1543))</f>
        <v>30676.928268567062</v>
      </c>
      <c r="F1544">
        <f t="shared" si="336"/>
        <v>124479.60685041737</v>
      </c>
      <c r="G1544">
        <f t="shared" si="337"/>
        <v>0.25904554684510112</v>
      </c>
      <c r="H1544">
        <f t="shared" si="338"/>
        <v>0.24831525258552595</v>
      </c>
      <c r="I1544">
        <f t="shared" si="339"/>
        <v>0.24619780310070633</v>
      </c>
      <c r="J1544">
        <f t="shared" si="340"/>
        <v>0.24644139746866661</v>
      </c>
      <c r="K1544" t="str">
        <f>IF(OR(
 ROUND(G1544,4)&gt;(0.25+参数设置!B$3), ROUND(G1544,4)&lt;(0.25-参数设置!B$3),
 ROUND(H1544,4)&gt;(0.25+参数设置!B$3), ROUND(H1544,4)&lt;(0.25-参数设置!B$3),
 ROUND(I1544,4)&gt;(0.25+参数设置!B$3), ROUND(I1544,4)&lt;(0.25-参数设置!B$3),
 ROUND(J1544,4)&gt;(0.25+参数设置!B$3), ROUND(J1544,4)&lt;(0.25-参数设置!B$3)
),"是","否")</f>
        <v>否</v>
      </c>
      <c r="L1544">
        <f t="shared" si="341"/>
        <v>32245.887827629565</v>
      </c>
      <c r="M1544">
        <f t="shared" si="342"/>
        <v>30910.185016808355</v>
      </c>
      <c r="N1544">
        <f t="shared" si="343"/>
        <v>30646.605737412392</v>
      </c>
      <c r="O1544">
        <f t="shared" si="344"/>
        <v>30676.928268567062</v>
      </c>
      <c r="P1544">
        <f t="shared" si="345"/>
        <v>0</v>
      </c>
      <c r="Q1544">
        <f t="shared" si="346"/>
        <v>0</v>
      </c>
      <c r="R1544">
        <f t="shared" si="347"/>
        <v>0</v>
      </c>
      <c r="S1544">
        <f t="shared" si="348"/>
        <v>0</v>
      </c>
      <c r="T1544">
        <f t="shared" si="349"/>
        <v>0</v>
      </c>
      <c r="U1544">
        <f>T1544*参数设置!B1545</f>
        <v>0</v>
      </c>
    </row>
    <row r="1545" spans="1:21" x14ac:dyDescent="0.25">
      <c r="A1545" s="3">
        <v>43027</v>
      </c>
      <c r="B1545">
        <f>IF(K1544="是",F1544*0.25*(价格数据!B1545/价格数据!B1544),B1544*(价格数据!B1545/价格数据!B1544))</f>
        <v>32157.122871147101</v>
      </c>
      <c r="C1545">
        <f>IF(K1544="是",F1544*0.25*(价格数据!C1545/价格数据!C1544),C1544*(价格数据!C1545/价格数据!C1544))</f>
        <v>30853.552211720762</v>
      </c>
      <c r="D1545">
        <f>IF(K1544="是",F1544*0.25*(价格数据!D1545/价格数据!D1544),D1544*(价格数据!D1545/价格数据!D1544))</f>
        <v>30670.090583437999</v>
      </c>
      <c r="E1545">
        <f>IF(K1544="是",F1544*0.25*(价格数据!E1545/价格数据!E1544),E1544*(价格数据!E1545/价格数据!E1544))</f>
        <v>30677.235004108839</v>
      </c>
      <c r="F1545">
        <f t="shared" si="336"/>
        <v>124358.00067041469</v>
      </c>
      <c r="G1545">
        <f t="shared" si="337"/>
        <v>0.25858507452506369</v>
      </c>
      <c r="H1545">
        <f t="shared" si="338"/>
        <v>0.24810267168488626</v>
      </c>
      <c r="I1545">
        <f t="shared" si="339"/>
        <v>0.24662740167979033</v>
      </c>
      <c r="J1545">
        <f t="shared" si="340"/>
        <v>0.24668485211025981</v>
      </c>
      <c r="K1545" t="str">
        <f>IF(OR(
 ROUND(G1545,4)&gt;(0.25+参数设置!B$3), ROUND(G1545,4)&lt;(0.25-参数设置!B$3),
 ROUND(H1545,4)&gt;(0.25+参数设置!B$3), ROUND(H1545,4)&lt;(0.25-参数设置!B$3),
 ROUND(I1545,4)&gt;(0.25+参数设置!B$3), ROUND(I1545,4)&lt;(0.25-参数设置!B$3),
 ROUND(J1545,4)&gt;(0.25+参数设置!B$3), ROUND(J1545,4)&lt;(0.25-参数设置!B$3)
),"是","否")</f>
        <v>否</v>
      </c>
      <c r="L1545">
        <f t="shared" si="341"/>
        <v>32157.122871147101</v>
      </c>
      <c r="M1545">
        <f t="shared" si="342"/>
        <v>30853.552211720762</v>
      </c>
      <c r="N1545">
        <f t="shared" si="343"/>
        <v>30670.090583437999</v>
      </c>
      <c r="O1545">
        <f t="shared" si="344"/>
        <v>30677.235004108839</v>
      </c>
      <c r="P1545">
        <f t="shared" si="345"/>
        <v>0</v>
      </c>
      <c r="Q1545">
        <f t="shared" si="346"/>
        <v>0</v>
      </c>
      <c r="R1545">
        <f t="shared" si="347"/>
        <v>0</v>
      </c>
      <c r="S1545">
        <f t="shared" si="348"/>
        <v>0</v>
      </c>
      <c r="T1545">
        <f t="shared" si="349"/>
        <v>0</v>
      </c>
      <c r="U1545">
        <f>T1545*参数设置!B1546</f>
        <v>0</v>
      </c>
    </row>
    <row r="1546" spans="1:21" x14ac:dyDescent="0.25">
      <c r="A1546" s="3">
        <v>43028</v>
      </c>
      <c r="B1546">
        <f>IF(K1545="是",F1545*0.25*(价格数据!B1546/价格数据!B1545),B1545*(价格数据!B1546/价格数据!B1545))</f>
        <v>32140.98378815029</v>
      </c>
      <c r="C1546">
        <f>IF(K1545="是",F1545*0.25*(价格数据!C1546/价格数据!C1545),C1545*(价格数据!C1546/价格数据!C1545))</f>
        <v>30842.22565070324</v>
      </c>
      <c r="D1546">
        <f>IF(K1545="是",F1545*0.25*(价格数据!D1546/价格数据!D1545),D1545*(价格数据!D1546/价格数据!D1545))</f>
        <v>30674.284305942572</v>
      </c>
      <c r="E1546">
        <f>IF(K1545="是",F1545*0.25*(价格数据!E1546/价格数据!E1545),E1545*(价格数据!E1546/价格数据!E1545))</f>
        <v>30682.756243860811</v>
      </c>
      <c r="F1546">
        <f t="shared" si="336"/>
        <v>124340.24998865693</v>
      </c>
      <c r="G1546">
        <f t="shared" si="337"/>
        <v>0.25849219211866137</v>
      </c>
      <c r="H1546">
        <f t="shared" si="338"/>
        <v>0.2480469972797775</v>
      </c>
      <c r="I1546">
        <f t="shared" si="339"/>
        <v>0.24669633774052141</v>
      </c>
      <c r="J1546">
        <f t="shared" si="340"/>
        <v>0.24676447286103959</v>
      </c>
      <c r="K1546" t="str">
        <f>IF(OR(
 ROUND(G1546,4)&gt;(0.25+参数设置!B$3), ROUND(G1546,4)&lt;(0.25-参数设置!B$3),
 ROUND(H1546,4)&gt;(0.25+参数设置!B$3), ROUND(H1546,4)&lt;(0.25-参数设置!B$3),
 ROUND(I1546,4)&gt;(0.25+参数设置!B$3), ROUND(I1546,4)&lt;(0.25-参数设置!B$3),
 ROUND(J1546,4)&gt;(0.25+参数设置!B$3), ROUND(J1546,4)&lt;(0.25-参数设置!B$3)
),"是","否")</f>
        <v>否</v>
      </c>
      <c r="L1546">
        <f t="shared" si="341"/>
        <v>32140.98378815029</v>
      </c>
      <c r="M1546">
        <f t="shared" si="342"/>
        <v>30842.22565070324</v>
      </c>
      <c r="N1546">
        <f t="shared" si="343"/>
        <v>30674.284305942572</v>
      </c>
      <c r="O1546">
        <f t="shared" si="344"/>
        <v>30682.756243860811</v>
      </c>
      <c r="P1546">
        <f t="shared" si="345"/>
        <v>0</v>
      </c>
      <c r="Q1546">
        <f t="shared" si="346"/>
        <v>0</v>
      </c>
      <c r="R1546">
        <f t="shared" si="347"/>
        <v>0</v>
      </c>
      <c r="S1546">
        <f t="shared" si="348"/>
        <v>0</v>
      </c>
      <c r="T1546">
        <f t="shared" si="349"/>
        <v>0</v>
      </c>
      <c r="U1546">
        <f>T1546*参数设置!B1547</f>
        <v>0</v>
      </c>
    </row>
    <row r="1547" spans="1:21" x14ac:dyDescent="0.25">
      <c r="A1547" s="3">
        <v>43029</v>
      </c>
      <c r="B1547">
        <f>IF(K1546="是",F1546*0.25*(价格数据!B1547/价格数据!B1546),B1546*(价格数据!B1547/价格数据!B1546))</f>
        <v>32140.98378815029</v>
      </c>
      <c r="C1547">
        <f>IF(K1546="是",F1546*0.25*(价格数据!C1547/价格数据!C1546),C1546*(价格数据!C1547/价格数据!C1546))</f>
        <v>30842.22565070324</v>
      </c>
      <c r="D1547">
        <f>IF(K1546="是",F1546*0.25*(价格数据!D1547/价格数据!D1546),D1546*(价格数据!D1547/价格数据!D1546))</f>
        <v>30674.284305942572</v>
      </c>
      <c r="E1547">
        <f>IF(K1546="是",F1546*0.25*(价格数据!E1547/价格数据!E1546),E1546*(价格数据!E1547/价格数据!E1546))</f>
        <v>30682.756243860811</v>
      </c>
      <c r="F1547">
        <f t="shared" si="336"/>
        <v>124340.24998865693</v>
      </c>
      <c r="G1547">
        <f t="shared" si="337"/>
        <v>0.25849219211866137</v>
      </c>
      <c r="H1547">
        <f t="shared" si="338"/>
        <v>0.2480469972797775</v>
      </c>
      <c r="I1547">
        <f t="shared" si="339"/>
        <v>0.24669633774052141</v>
      </c>
      <c r="J1547">
        <f t="shared" si="340"/>
        <v>0.24676447286103959</v>
      </c>
      <c r="K1547" t="str">
        <f>IF(OR(
 ROUND(G1547,4)&gt;(0.25+参数设置!B$3), ROUND(G1547,4)&lt;(0.25-参数设置!B$3),
 ROUND(H1547,4)&gt;(0.25+参数设置!B$3), ROUND(H1547,4)&lt;(0.25-参数设置!B$3),
 ROUND(I1547,4)&gt;(0.25+参数设置!B$3), ROUND(I1547,4)&lt;(0.25-参数设置!B$3),
 ROUND(J1547,4)&gt;(0.25+参数设置!B$3), ROUND(J1547,4)&lt;(0.25-参数设置!B$3)
),"是","否")</f>
        <v>否</v>
      </c>
      <c r="L1547">
        <f t="shared" si="341"/>
        <v>32140.98378815029</v>
      </c>
      <c r="M1547">
        <f t="shared" si="342"/>
        <v>30842.22565070324</v>
      </c>
      <c r="N1547">
        <f t="shared" si="343"/>
        <v>30674.284305942572</v>
      </c>
      <c r="O1547">
        <f t="shared" si="344"/>
        <v>30682.756243860811</v>
      </c>
      <c r="P1547">
        <f t="shared" si="345"/>
        <v>0</v>
      </c>
      <c r="Q1547">
        <f t="shared" si="346"/>
        <v>0</v>
      </c>
      <c r="R1547">
        <f t="shared" si="347"/>
        <v>0</v>
      </c>
      <c r="S1547">
        <f t="shared" si="348"/>
        <v>0</v>
      </c>
      <c r="T1547">
        <f t="shared" si="349"/>
        <v>0</v>
      </c>
      <c r="U1547">
        <f>T1547*参数设置!B1548</f>
        <v>0</v>
      </c>
    </row>
    <row r="1548" spans="1:21" x14ac:dyDescent="0.25">
      <c r="A1548" s="3">
        <v>43030</v>
      </c>
      <c r="B1548">
        <f>IF(K1547="是",F1547*0.25*(价格数据!B1548/价格数据!B1547),B1547*(价格数据!B1548/价格数据!B1547))</f>
        <v>32140.98378815029</v>
      </c>
      <c r="C1548">
        <f>IF(K1547="是",F1547*0.25*(价格数据!C1548/价格数据!C1547),C1547*(价格数据!C1548/价格数据!C1547))</f>
        <v>30842.22565070324</v>
      </c>
      <c r="D1548">
        <f>IF(K1547="是",F1547*0.25*(价格数据!D1548/价格数据!D1547),D1547*(价格数据!D1548/价格数据!D1547))</f>
        <v>30674.284305942572</v>
      </c>
      <c r="E1548">
        <f>IF(K1547="是",F1547*0.25*(价格数据!E1548/价格数据!E1547),E1547*(价格数据!E1548/价格数据!E1547))</f>
        <v>30682.756243860811</v>
      </c>
      <c r="F1548">
        <f t="shared" si="336"/>
        <v>124340.24998865693</v>
      </c>
      <c r="G1548">
        <f t="shared" si="337"/>
        <v>0.25849219211866137</v>
      </c>
      <c r="H1548">
        <f t="shared" si="338"/>
        <v>0.2480469972797775</v>
      </c>
      <c r="I1548">
        <f t="shared" si="339"/>
        <v>0.24669633774052141</v>
      </c>
      <c r="J1548">
        <f t="shared" si="340"/>
        <v>0.24676447286103959</v>
      </c>
      <c r="K1548" t="str">
        <f>IF(OR(
 ROUND(G1548,4)&gt;(0.25+参数设置!B$3), ROUND(G1548,4)&lt;(0.25-参数设置!B$3),
 ROUND(H1548,4)&gt;(0.25+参数设置!B$3), ROUND(H1548,4)&lt;(0.25-参数设置!B$3),
 ROUND(I1548,4)&gt;(0.25+参数设置!B$3), ROUND(I1548,4)&lt;(0.25-参数设置!B$3),
 ROUND(J1548,4)&gt;(0.25+参数设置!B$3), ROUND(J1548,4)&lt;(0.25-参数设置!B$3)
),"是","否")</f>
        <v>否</v>
      </c>
      <c r="L1548">
        <f t="shared" si="341"/>
        <v>32140.98378815029</v>
      </c>
      <c r="M1548">
        <f t="shared" si="342"/>
        <v>30842.22565070324</v>
      </c>
      <c r="N1548">
        <f t="shared" si="343"/>
        <v>30674.284305942572</v>
      </c>
      <c r="O1548">
        <f t="shared" si="344"/>
        <v>30682.756243860811</v>
      </c>
      <c r="P1548">
        <f t="shared" si="345"/>
        <v>0</v>
      </c>
      <c r="Q1548">
        <f t="shared" si="346"/>
        <v>0</v>
      </c>
      <c r="R1548">
        <f t="shared" si="347"/>
        <v>0</v>
      </c>
      <c r="S1548">
        <f t="shared" si="348"/>
        <v>0</v>
      </c>
      <c r="T1548">
        <f t="shared" si="349"/>
        <v>0</v>
      </c>
      <c r="U1548">
        <f>T1548*参数设置!B1549</f>
        <v>0</v>
      </c>
    </row>
    <row r="1549" spans="1:21" x14ac:dyDescent="0.25">
      <c r="A1549" s="3">
        <v>43031</v>
      </c>
      <c r="B1549">
        <f>IF(K1548="是",F1548*0.25*(价格数据!B1549/价格数据!B1548),B1548*(价格数据!B1549/价格数据!B1548))</f>
        <v>32237.818286131162</v>
      </c>
      <c r="C1549">
        <f>IF(K1548="是",F1548*0.25*(价格数据!C1549/价格数据!C1548),C1548*(价格数据!C1549/价格数据!C1548))</f>
        <v>30728.960040528054</v>
      </c>
      <c r="D1549">
        <f>IF(K1548="是",F1548*0.25*(价格数据!D1549/价格数据!D1548),D1548*(价格数据!D1549/价格数据!D1548))</f>
        <v>30658.907323425807</v>
      </c>
      <c r="E1549">
        <f>IF(K1548="是",F1548*0.25*(价格数据!E1549/价格数据!E1548),E1548*(价格数据!E1549/价格数据!E1548))</f>
        <v>30676.621533025289</v>
      </c>
      <c r="F1549">
        <f t="shared" si="336"/>
        <v>124302.30718311032</v>
      </c>
      <c r="G1549">
        <f t="shared" si="337"/>
        <v>0.25935012001540309</v>
      </c>
      <c r="H1549">
        <f t="shared" si="338"/>
        <v>0.24721150183689736</v>
      </c>
      <c r="I1549">
        <f t="shared" si="339"/>
        <v>0.24664793452515749</v>
      </c>
      <c r="J1549">
        <f t="shared" si="340"/>
        <v>0.24679044362254204</v>
      </c>
      <c r="K1549" t="str">
        <f>IF(OR(
 ROUND(G1549,4)&gt;(0.25+参数设置!B$3), ROUND(G1549,4)&lt;(0.25-参数设置!B$3),
 ROUND(H1549,4)&gt;(0.25+参数设置!B$3), ROUND(H1549,4)&lt;(0.25-参数设置!B$3),
 ROUND(I1549,4)&gt;(0.25+参数设置!B$3), ROUND(I1549,4)&lt;(0.25-参数设置!B$3),
 ROUND(J1549,4)&gt;(0.25+参数设置!B$3), ROUND(J1549,4)&lt;(0.25-参数设置!B$3)
),"是","否")</f>
        <v>否</v>
      </c>
      <c r="L1549">
        <f t="shared" si="341"/>
        <v>32237.818286131162</v>
      </c>
      <c r="M1549">
        <f t="shared" si="342"/>
        <v>30728.960040528054</v>
      </c>
      <c r="N1549">
        <f t="shared" si="343"/>
        <v>30658.907323425807</v>
      </c>
      <c r="O1549">
        <f t="shared" si="344"/>
        <v>30676.621533025289</v>
      </c>
      <c r="P1549">
        <f t="shared" si="345"/>
        <v>0</v>
      </c>
      <c r="Q1549">
        <f t="shared" si="346"/>
        <v>0</v>
      </c>
      <c r="R1549">
        <f t="shared" si="347"/>
        <v>0</v>
      </c>
      <c r="S1549">
        <f t="shared" si="348"/>
        <v>0</v>
      </c>
      <c r="T1549">
        <f t="shared" si="349"/>
        <v>0</v>
      </c>
      <c r="U1549">
        <f>T1549*参数设置!B1550</f>
        <v>0</v>
      </c>
    </row>
    <row r="1550" spans="1:21" x14ac:dyDescent="0.25">
      <c r="A1550" s="3">
        <v>43032</v>
      </c>
      <c r="B1550">
        <f>IF(K1549="是",F1549*0.25*(价格数据!B1550/价格数据!B1549),B1549*(价格数据!B1550/价格数据!B1549))</f>
        <v>32447.626365089709</v>
      </c>
      <c r="C1550">
        <f>IF(K1549="是",F1549*0.25*(价格数据!C1550/价格数据!C1549),C1549*(价格数据!C1550/价格数据!C1549))</f>
        <v>30842.22565070324</v>
      </c>
      <c r="D1550">
        <f>IF(K1549="是",F1549*0.25*(价格数据!D1550/价格数据!D1549),D1549*(价格数据!D1550/价格数据!D1549))</f>
        <v>30656.950252923674</v>
      </c>
      <c r="E1550">
        <f>IF(K1549="是",F1549*0.25*(价格数据!E1550/价格数据!E1549),E1549*(价格数据!E1550/价格数据!E1549))</f>
        <v>30675.701326399962</v>
      </c>
      <c r="F1550">
        <f t="shared" si="336"/>
        <v>124622.50359511658</v>
      </c>
      <c r="G1550">
        <f t="shared" si="337"/>
        <v>0.26036731271671543</v>
      </c>
      <c r="H1550">
        <f t="shared" si="338"/>
        <v>0.24748520340199467</v>
      </c>
      <c r="I1550">
        <f t="shared" si="339"/>
        <v>0.2459985104498012</v>
      </c>
      <c r="J1550">
        <f t="shared" si="340"/>
        <v>0.24614897343148875</v>
      </c>
      <c r="K1550" t="str">
        <f>IF(OR(
 ROUND(G1550,4)&gt;(0.25+参数设置!B$3), ROUND(G1550,4)&lt;(0.25-参数设置!B$3),
 ROUND(H1550,4)&gt;(0.25+参数设置!B$3), ROUND(H1550,4)&lt;(0.25-参数设置!B$3),
 ROUND(I1550,4)&gt;(0.25+参数设置!B$3), ROUND(I1550,4)&lt;(0.25-参数设置!B$3),
 ROUND(J1550,4)&gt;(0.25+参数设置!B$3), ROUND(J1550,4)&lt;(0.25-参数设置!B$3)
),"是","否")</f>
        <v>否</v>
      </c>
      <c r="L1550">
        <f t="shared" si="341"/>
        <v>32447.626365089709</v>
      </c>
      <c r="M1550">
        <f t="shared" si="342"/>
        <v>30842.22565070324</v>
      </c>
      <c r="N1550">
        <f t="shared" si="343"/>
        <v>30656.950252923674</v>
      </c>
      <c r="O1550">
        <f t="shared" si="344"/>
        <v>30675.701326399962</v>
      </c>
      <c r="P1550">
        <f t="shared" si="345"/>
        <v>0</v>
      </c>
      <c r="Q1550">
        <f t="shared" si="346"/>
        <v>0</v>
      </c>
      <c r="R1550">
        <f t="shared" si="347"/>
        <v>0</v>
      </c>
      <c r="S1550">
        <f t="shared" si="348"/>
        <v>0</v>
      </c>
      <c r="T1550">
        <f t="shared" si="349"/>
        <v>0</v>
      </c>
      <c r="U1550">
        <f>T1550*参数设置!B1551</f>
        <v>0</v>
      </c>
    </row>
    <row r="1551" spans="1:21" x14ac:dyDescent="0.25">
      <c r="A1551" s="3">
        <v>43033</v>
      </c>
      <c r="B1551">
        <f>IF(K1550="是",F1550*0.25*(价格数据!B1551/价格数据!B1550),B1550*(价格数据!B1551/价格数据!B1550))</f>
        <v>32552.530404568988</v>
      </c>
      <c r="C1551">
        <f>IF(K1550="是",F1550*0.25*(价格数据!C1551/价格数据!C1550),C1550*(价格数据!C1551/价格数据!C1550))</f>
        <v>30717.633479510539</v>
      </c>
      <c r="D1551">
        <f>IF(K1550="是",F1550*0.25*(价格数据!D1551/价格数据!D1550),D1550*(价格数据!D1551/价格数据!D1550))</f>
        <v>30646.326155912087</v>
      </c>
      <c r="E1551">
        <f>IF(K1550="是",F1550*0.25*(价格数据!E1551/价格数据!E1550),E1550*(价格数据!E1551/价格数据!E1550))</f>
        <v>30673.55417760753</v>
      </c>
      <c r="F1551">
        <f t="shared" si="336"/>
        <v>124590.04421759915</v>
      </c>
      <c r="G1551">
        <f t="shared" si="337"/>
        <v>0.2612771398308143</v>
      </c>
      <c r="H1551">
        <f t="shared" si="338"/>
        <v>0.24654966351774901</v>
      </c>
      <c r="I1551">
        <f t="shared" si="339"/>
        <v>0.24597732787049686</v>
      </c>
      <c r="J1551">
        <f t="shared" si="340"/>
        <v>0.24619586878093982</v>
      </c>
      <c r="K1551" t="str">
        <f>IF(OR(
 ROUND(G1551,4)&gt;(0.25+参数设置!B$3), ROUND(G1551,4)&lt;(0.25-参数设置!B$3),
 ROUND(H1551,4)&gt;(0.25+参数设置!B$3), ROUND(H1551,4)&lt;(0.25-参数设置!B$3),
 ROUND(I1551,4)&gt;(0.25+参数设置!B$3), ROUND(I1551,4)&lt;(0.25-参数设置!B$3),
 ROUND(J1551,4)&gt;(0.25+参数设置!B$3), ROUND(J1551,4)&lt;(0.25-参数设置!B$3)
),"是","否")</f>
        <v>否</v>
      </c>
      <c r="L1551">
        <f t="shared" si="341"/>
        <v>32552.530404568988</v>
      </c>
      <c r="M1551">
        <f t="shared" si="342"/>
        <v>30717.633479510539</v>
      </c>
      <c r="N1551">
        <f t="shared" si="343"/>
        <v>30646.326155912087</v>
      </c>
      <c r="O1551">
        <f t="shared" si="344"/>
        <v>30673.55417760753</v>
      </c>
      <c r="P1551">
        <f t="shared" si="345"/>
        <v>0</v>
      </c>
      <c r="Q1551">
        <f t="shared" si="346"/>
        <v>0</v>
      </c>
      <c r="R1551">
        <f t="shared" si="347"/>
        <v>0</v>
      </c>
      <c r="S1551">
        <f t="shared" si="348"/>
        <v>0</v>
      </c>
      <c r="T1551">
        <f t="shared" si="349"/>
        <v>0</v>
      </c>
      <c r="U1551">
        <f>T1551*参数设置!B1552</f>
        <v>0</v>
      </c>
    </row>
    <row r="1552" spans="1:21" x14ac:dyDescent="0.25">
      <c r="A1552" s="3">
        <v>43034</v>
      </c>
      <c r="B1552">
        <f>IF(K1551="是",F1551*0.25*(价格数据!B1552/价格数据!B1551),B1551*(价格数据!B1552/价格数据!B1551))</f>
        <v>32786.547108022751</v>
      </c>
      <c r="C1552">
        <f>IF(K1551="是",F1551*0.25*(价格数据!C1552/价格数据!C1551),C1551*(价格数据!C1552/价格数据!C1551))</f>
        <v>30842.225650703243</v>
      </c>
      <c r="D1552">
        <f>IF(K1551="是",F1551*0.25*(价格数据!D1552/价格数据!D1551),D1551*(价格数据!D1552/价格数据!D1551))</f>
        <v>30616.690516879778</v>
      </c>
      <c r="E1552">
        <f>IF(K1551="是",F1551*0.25*(价格数据!E1552/价格数据!E1551),E1551*(价格数据!E1552/价格数据!E1551))</f>
        <v>30673.860913149307</v>
      </c>
      <c r="F1552">
        <f t="shared" si="336"/>
        <v>124919.32418875507</v>
      </c>
      <c r="G1552">
        <f t="shared" si="337"/>
        <v>0.26246177139480648</v>
      </c>
      <c r="H1552">
        <f t="shared" si="338"/>
        <v>0.24689715423131936</v>
      </c>
      <c r="I1552">
        <f t="shared" si="339"/>
        <v>0.24509170791396115</v>
      </c>
      <c r="J1552">
        <f t="shared" si="340"/>
        <v>0.24554936645991313</v>
      </c>
      <c r="K1552" t="str">
        <f>IF(OR(
 ROUND(G1552,4)&gt;(0.25+参数设置!B$3), ROUND(G1552,4)&lt;(0.25-参数设置!B$3),
 ROUND(H1552,4)&gt;(0.25+参数设置!B$3), ROUND(H1552,4)&lt;(0.25-参数设置!B$3),
 ROUND(I1552,4)&gt;(0.25+参数设置!B$3), ROUND(I1552,4)&lt;(0.25-参数设置!B$3),
 ROUND(J1552,4)&gt;(0.25+参数设置!B$3), ROUND(J1552,4)&lt;(0.25-参数设置!B$3)
),"是","否")</f>
        <v>否</v>
      </c>
      <c r="L1552">
        <f t="shared" si="341"/>
        <v>32786.547108022751</v>
      </c>
      <c r="M1552">
        <f t="shared" si="342"/>
        <v>30842.225650703243</v>
      </c>
      <c r="N1552">
        <f t="shared" si="343"/>
        <v>30616.690516879778</v>
      </c>
      <c r="O1552">
        <f t="shared" si="344"/>
        <v>30673.860913149307</v>
      </c>
      <c r="P1552">
        <f t="shared" si="345"/>
        <v>0</v>
      </c>
      <c r="Q1552">
        <f t="shared" si="346"/>
        <v>0</v>
      </c>
      <c r="R1552">
        <f t="shared" si="347"/>
        <v>0</v>
      </c>
      <c r="S1552">
        <f t="shared" si="348"/>
        <v>0</v>
      </c>
      <c r="T1552">
        <f t="shared" si="349"/>
        <v>0</v>
      </c>
      <c r="U1552">
        <f>T1552*参数设置!B1553</f>
        <v>0</v>
      </c>
    </row>
    <row r="1553" spans="1:21" x14ac:dyDescent="0.25">
      <c r="A1553" s="3">
        <v>43035</v>
      </c>
      <c r="B1553">
        <f>IF(K1552="是",F1552*0.25*(价格数据!B1553/价格数据!B1552),B1552*(价格数据!B1553/价格数据!B1552))</f>
        <v>32947.937937990871</v>
      </c>
      <c r="C1553">
        <f>IF(K1552="是",F1552*0.25*(价格数据!C1553/价格数据!C1552),C1552*(价格数据!C1553/价格数据!C1552))</f>
        <v>30649.674113405428</v>
      </c>
      <c r="D1553">
        <f>IF(K1552="是",F1552*0.25*(价格数据!D1553/价格数据!D1552),D1552*(价格数据!D1553/价格数据!D1552))</f>
        <v>30572.516639831618</v>
      </c>
      <c r="E1553">
        <f>IF(K1552="是",F1552*0.25*(价格数据!E1553/价格数据!E1552),E1552*(价格数据!E1553/价格数据!E1552))</f>
        <v>30675.087855316411</v>
      </c>
      <c r="F1553">
        <f t="shared" si="336"/>
        <v>124845.21654654432</v>
      </c>
      <c r="G1553">
        <f t="shared" si="337"/>
        <v>0.26391029507892555</v>
      </c>
      <c r="H1553">
        <f t="shared" si="338"/>
        <v>0.24550138933019297</v>
      </c>
      <c r="I1553">
        <f t="shared" si="339"/>
        <v>0.24488336426116644</v>
      </c>
      <c r="J1553">
        <f t="shared" si="340"/>
        <v>0.24570495132971507</v>
      </c>
      <c r="K1553" t="str">
        <f>IF(OR(
 ROUND(G1553,4)&gt;(0.25+参数设置!B$3), ROUND(G1553,4)&lt;(0.25-参数设置!B$3),
 ROUND(H1553,4)&gt;(0.25+参数设置!B$3), ROUND(H1553,4)&lt;(0.25-参数设置!B$3),
 ROUND(I1553,4)&gt;(0.25+参数设置!B$3), ROUND(I1553,4)&lt;(0.25-参数设置!B$3),
 ROUND(J1553,4)&gt;(0.25+参数设置!B$3), ROUND(J1553,4)&lt;(0.25-参数设置!B$3)
),"是","否")</f>
        <v>否</v>
      </c>
      <c r="L1553">
        <f t="shared" si="341"/>
        <v>32947.937937990871</v>
      </c>
      <c r="M1553">
        <f t="shared" si="342"/>
        <v>30649.674113405428</v>
      </c>
      <c r="N1553">
        <f t="shared" si="343"/>
        <v>30572.516639831618</v>
      </c>
      <c r="O1553">
        <f t="shared" si="344"/>
        <v>30675.087855316411</v>
      </c>
      <c r="P1553">
        <f t="shared" si="345"/>
        <v>0</v>
      </c>
      <c r="Q1553">
        <f t="shared" si="346"/>
        <v>0</v>
      </c>
      <c r="R1553">
        <f t="shared" si="347"/>
        <v>0</v>
      </c>
      <c r="S1553">
        <f t="shared" si="348"/>
        <v>0</v>
      </c>
      <c r="T1553">
        <f t="shared" si="349"/>
        <v>0</v>
      </c>
      <c r="U1553">
        <f>T1553*参数设置!B1554</f>
        <v>0</v>
      </c>
    </row>
    <row r="1554" spans="1:21" x14ac:dyDescent="0.25">
      <c r="A1554" s="3">
        <v>43036</v>
      </c>
      <c r="B1554">
        <f>IF(K1553="是",F1553*0.25*(价格数据!B1554/价格数据!B1553),B1553*(价格数据!B1554/价格数据!B1553))</f>
        <v>32947.937937990871</v>
      </c>
      <c r="C1554">
        <f>IF(K1553="是",F1553*0.25*(价格数据!C1554/价格数据!C1553),C1553*(价格数据!C1554/价格数据!C1553))</f>
        <v>30649.674113405428</v>
      </c>
      <c r="D1554">
        <f>IF(K1553="是",F1553*0.25*(价格数据!D1554/价格数据!D1553),D1553*(价格数据!D1554/价格数据!D1553))</f>
        <v>30572.516639831618</v>
      </c>
      <c r="E1554">
        <f>IF(K1553="是",F1553*0.25*(价格数据!E1554/价格数据!E1553),E1553*(价格数据!E1554/价格数据!E1553))</f>
        <v>30675.087855316411</v>
      </c>
      <c r="F1554">
        <f t="shared" si="336"/>
        <v>124845.21654654432</v>
      </c>
      <c r="G1554">
        <f t="shared" si="337"/>
        <v>0.26391029507892555</v>
      </c>
      <c r="H1554">
        <f t="shared" si="338"/>
        <v>0.24550138933019297</v>
      </c>
      <c r="I1554">
        <f t="shared" si="339"/>
        <v>0.24488336426116644</v>
      </c>
      <c r="J1554">
        <f t="shared" si="340"/>
        <v>0.24570495132971507</v>
      </c>
      <c r="K1554" t="str">
        <f>IF(OR(
 ROUND(G1554,4)&gt;(0.25+参数设置!B$3), ROUND(G1554,4)&lt;(0.25-参数设置!B$3),
 ROUND(H1554,4)&gt;(0.25+参数设置!B$3), ROUND(H1554,4)&lt;(0.25-参数设置!B$3),
 ROUND(I1554,4)&gt;(0.25+参数设置!B$3), ROUND(I1554,4)&lt;(0.25-参数设置!B$3),
 ROUND(J1554,4)&gt;(0.25+参数设置!B$3), ROUND(J1554,4)&lt;(0.25-参数设置!B$3)
),"是","否")</f>
        <v>否</v>
      </c>
      <c r="L1554">
        <f t="shared" si="341"/>
        <v>32947.937937990871</v>
      </c>
      <c r="M1554">
        <f t="shared" si="342"/>
        <v>30649.674113405428</v>
      </c>
      <c r="N1554">
        <f t="shared" si="343"/>
        <v>30572.516639831618</v>
      </c>
      <c r="O1554">
        <f t="shared" si="344"/>
        <v>30675.087855316411</v>
      </c>
      <c r="P1554">
        <f t="shared" si="345"/>
        <v>0</v>
      </c>
      <c r="Q1554">
        <f t="shared" si="346"/>
        <v>0</v>
      </c>
      <c r="R1554">
        <f t="shared" si="347"/>
        <v>0</v>
      </c>
      <c r="S1554">
        <f t="shared" si="348"/>
        <v>0</v>
      </c>
      <c r="T1554">
        <f t="shared" si="349"/>
        <v>0</v>
      </c>
      <c r="U1554">
        <f>T1554*参数设置!B1555</f>
        <v>0</v>
      </c>
    </row>
    <row r="1555" spans="1:21" x14ac:dyDescent="0.25">
      <c r="A1555" s="3">
        <v>43037</v>
      </c>
      <c r="B1555">
        <f>IF(K1554="是",F1554*0.25*(价格数据!B1555/价格数据!B1554),B1554*(价格数据!B1555/价格数据!B1554))</f>
        <v>32947.937937990871</v>
      </c>
      <c r="C1555">
        <f>IF(K1554="是",F1554*0.25*(价格数据!C1555/价格数据!C1554),C1554*(价格数据!C1555/价格数据!C1554))</f>
        <v>30649.674113405428</v>
      </c>
      <c r="D1555">
        <f>IF(K1554="是",F1554*0.25*(价格数据!D1555/价格数据!D1554),D1554*(价格数据!D1555/价格数据!D1554))</f>
        <v>30572.516639831618</v>
      </c>
      <c r="E1555">
        <f>IF(K1554="是",F1554*0.25*(价格数据!E1555/价格数据!E1554),E1554*(价格数据!E1555/价格数据!E1554))</f>
        <v>30675.087855316411</v>
      </c>
      <c r="F1555">
        <f t="shared" si="336"/>
        <v>124845.21654654432</v>
      </c>
      <c r="G1555">
        <f t="shared" si="337"/>
        <v>0.26391029507892555</v>
      </c>
      <c r="H1555">
        <f t="shared" si="338"/>
        <v>0.24550138933019297</v>
      </c>
      <c r="I1555">
        <f t="shared" si="339"/>
        <v>0.24488336426116644</v>
      </c>
      <c r="J1555">
        <f t="shared" si="340"/>
        <v>0.24570495132971507</v>
      </c>
      <c r="K1555" t="str">
        <f>IF(OR(
 ROUND(G1555,4)&gt;(0.25+参数设置!B$3), ROUND(G1555,4)&lt;(0.25-参数设置!B$3),
 ROUND(H1555,4)&gt;(0.25+参数设置!B$3), ROUND(H1555,4)&lt;(0.25-参数设置!B$3),
 ROUND(I1555,4)&gt;(0.25+参数设置!B$3), ROUND(I1555,4)&lt;(0.25-参数设置!B$3),
 ROUND(J1555,4)&gt;(0.25+参数设置!B$3), ROUND(J1555,4)&lt;(0.25-参数设置!B$3)
),"是","否")</f>
        <v>否</v>
      </c>
      <c r="L1555">
        <f t="shared" si="341"/>
        <v>32947.937937990871</v>
      </c>
      <c r="M1555">
        <f t="shared" si="342"/>
        <v>30649.674113405428</v>
      </c>
      <c r="N1555">
        <f t="shared" si="343"/>
        <v>30572.516639831618</v>
      </c>
      <c r="O1555">
        <f t="shared" si="344"/>
        <v>30675.087855316411</v>
      </c>
      <c r="P1555">
        <f t="shared" si="345"/>
        <v>0</v>
      </c>
      <c r="Q1555">
        <f t="shared" si="346"/>
        <v>0</v>
      </c>
      <c r="R1555">
        <f t="shared" si="347"/>
        <v>0</v>
      </c>
      <c r="S1555">
        <f t="shared" si="348"/>
        <v>0</v>
      </c>
      <c r="T1555">
        <f t="shared" si="349"/>
        <v>0</v>
      </c>
      <c r="U1555">
        <f>T1555*参数设置!B1556</f>
        <v>0</v>
      </c>
    </row>
    <row r="1556" spans="1:21" x14ac:dyDescent="0.25">
      <c r="A1556" s="3">
        <v>43038</v>
      </c>
      <c r="B1556">
        <f>IF(K1555="是",F1555*0.25*(价格数据!B1556/价格数据!B1555),B1555*(价格数据!B1556/价格数据!B1555))</f>
        <v>32802.686191019566</v>
      </c>
      <c r="C1556">
        <f>IF(K1555="是",F1555*0.25*(价格数据!C1556/价格数据!C1555),C1555*(价格数据!C1556/价格数据!C1555))</f>
        <v>30706.306918493017</v>
      </c>
      <c r="D1556">
        <f>IF(K1555="是",F1555*0.25*(价格数据!D1556/价格数据!D1555),D1555*(价格数据!D1556/价格数据!D1555))</f>
        <v>30511.567872765168</v>
      </c>
      <c r="E1556">
        <f>IF(K1555="是",F1555*0.25*(价格数据!E1556/价格数据!E1555),E1555*(价格数据!E1556/价格数据!E1555))</f>
        <v>30669.87335110622</v>
      </c>
      <c r="F1556">
        <f t="shared" si="336"/>
        <v>124690.43433338396</v>
      </c>
      <c r="G1556">
        <f t="shared" si="337"/>
        <v>0.26307299646831966</v>
      </c>
      <c r="H1556">
        <f t="shared" si="338"/>
        <v>0.24626032528200018</v>
      </c>
      <c r="I1556">
        <f t="shared" si="339"/>
        <v>0.24469854512806169</v>
      </c>
      <c r="J1556">
        <f t="shared" si="340"/>
        <v>0.24596813312161853</v>
      </c>
      <c r="K1556" t="str">
        <f>IF(OR(
 ROUND(G1556,4)&gt;(0.25+参数设置!B$3), ROUND(G1556,4)&lt;(0.25-参数设置!B$3),
 ROUND(H1556,4)&gt;(0.25+参数设置!B$3), ROUND(H1556,4)&lt;(0.25-参数设置!B$3),
 ROUND(I1556,4)&gt;(0.25+参数设置!B$3), ROUND(I1556,4)&lt;(0.25-参数设置!B$3),
 ROUND(J1556,4)&gt;(0.25+参数设置!B$3), ROUND(J1556,4)&lt;(0.25-参数设置!B$3)
),"是","否")</f>
        <v>否</v>
      </c>
      <c r="L1556">
        <f t="shared" si="341"/>
        <v>32802.686191019566</v>
      </c>
      <c r="M1556">
        <f t="shared" si="342"/>
        <v>30706.306918493017</v>
      </c>
      <c r="N1556">
        <f t="shared" si="343"/>
        <v>30511.567872765168</v>
      </c>
      <c r="O1556">
        <f t="shared" si="344"/>
        <v>30669.87335110622</v>
      </c>
      <c r="P1556">
        <f t="shared" si="345"/>
        <v>0</v>
      </c>
      <c r="Q1556">
        <f t="shared" si="346"/>
        <v>0</v>
      </c>
      <c r="R1556">
        <f t="shared" si="347"/>
        <v>0</v>
      </c>
      <c r="S1556">
        <f t="shared" si="348"/>
        <v>0</v>
      </c>
      <c r="T1556">
        <f t="shared" si="349"/>
        <v>0</v>
      </c>
      <c r="U1556">
        <f>T1556*参数设置!B1557</f>
        <v>0</v>
      </c>
    </row>
    <row r="1557" spans="1:21" x14ac:dyDescent="0.25">
      <c r="A1557" s="3">
        <v>43039</v>
      </c>
      <c r="B1557">
        <f>IF(K1556="是",F1556*0.25*(价格数据!B1557/价格数据!B1556),B1556*(价格数据!B1557/价格数据!B1556))</f>
        <v>32778.477566524351</v>
      </c>
      <c r="C1557">
        <f>IF(K1556="是",F1556*0.25*(价格数据!C1557/价格数据!C1556),C1556*(价格数据!C1557/价格数据!C1556))</f>
        <v>30785.592845615647</v>
      </c>
      <c r="D1557">
        <f>IF(K1556="是",F1556*0.25*(价格数据!D1557/价格数据!D1556),D1556*(价格数据!D1557/价格数据!D1556))</f>
        <v>30550.988864308147</v>
      </c>
      <c r="E1557">
        <f>IF(K1556="是",F1556*0.25*(价格数据!E1557/价格数据!E1556),E1556*(价格数据!E1557/价格数据!E1556))</f>
        <v>30673.55417760753</v>
      </c>
      <c r="F1557">
        <f t="shared" si="336"/>
        <v>124788.61345405567</v>
      </c>
      <c r="G1557">
        <f t="shared" si="337"/>
        <v>0.26267202318577443</v>
      </c>
      <c r="H1557">
        <f t="shared" si="338"/>
        <v>0.24670193853023459</v>
      </c>
      <c r="I1557">
        <f t="shared" si="339"/>
        <v>0.24482192740731371</v>
      </c>
      <c r="J1557">
        <f t="shared" si="340"/>
        <v>0.24580411087667733</v>
      </c>
      <c r="K1557" t="str">
        <f>IF(OR(
 ROUND(G1557,4)&gt;(0.25+参数设置!B$3), ROUND(G1557,4)&lt;(0.25-参数设置!B$3),
 ROUND(H1557,4)&gt;(0.25+参数设置!B$3), ROUND(H1557,4)&lt;(0.25-参数设置!B$3),
 ROUND(I1557,4)&gt;(0.25+参数设置!B$3), ROUND(I1557,4)&lt;(0.25-参数设置!B$3),
 ROUND(J1557,4)&gt;(0.25+参数设置!B$3), ROUND(J1557,4)&lt;(0.25-参数设置!B$3)
),"是","否")</f>
        <v>否</v>
      </c>
      <c r="L1557">
        <f t="shared" si="341"/>
        <v>32778.477566524351</v>
      </c>
      <c r="M1557">
        <f t="shared" si="342"/>
        <v>30785.592845615647</v>
      </c>
      <c r="N1557">
        <f t="shared" si="343"/>
        <v>30550.988864308147</v>
      </c>
      <c r="O1557">
        <f t="shared" si="344"/>
        <v>30673.55417760753</v>
      </c>
      <c r="P1557">
        <f t="shared" si="345"/>
        <v>0</v>
      </c>
      <c r="Q1557">
        <f t="shared" si="346"/>
        <v>0</v>
      </c>
      <c r="R1557">
        <f t="shared" si="347"/>
        <v>0</v>
      </c>
      <c r="S1557">
        <f t="shared" si="348"/>
        <v>0</v>
      </c>
      <c r="T1557">
        <f t="shared" si="349"/>
        <v>0</v>
      </c>
      <c r="U1557">
        <f>T1557*参数设置!B1558</f>
        <v>0</v>
      </c>
    </row>
    <row r="1558" spans="1:21" x14ac:dyDescent="0.25">
      <c r="A1558" s="3">
        <v>43040</v>
      </c>
      <c r="B1558">
        <f>IF(K1557="是",F1557*0.25*(价格数据!B1558/价格数据!B1557),B1557*(价格数据!B1558/价格数据!B1557))</f>
        <v>32665.503985546668</v>
      </c>
      <c r="C1558">
        <f>IF(K1557="是",F1557*0.25*(价格数据!C1558/价格数据!C1557),C1557*(价格数据!C1558/价格数据!C1557))</f>
        <v>30706.306918493014</v>
      </c>
      <c r="D1558">
        <f>IF(K1557="是",F1557*0.25*(价格数据!D1558/价格数据!D1557),D1557*(价格数据!D1558/价格数据!D1557))</f>
        <v>30546.235978802964</v>
      </c>
      <c r="E1558">
        <f>IF(K1557="是",F1557*0.25*(价格数据!E1558/价格数据!E1557),E1557*(价格数据!E1558/价格数据!E1557))</f>
        <v>30675.701326399962</v>
      </c>
      <c r="F1558">
        <f t="shared" si="336"/>
        <v>124593.74820924259</v>
      </c>
      <c r="G1558">
        <f t="shared" si="337"/>
        <v>0.26217610799129554</v>
      </c>
      <c r="H1558">
        <f t="shared" si="338"/>
        <v>0.24645142601316464</v>
      </c>
      <c r="I1558">
        <f t="shared" si="339"/>
        <v>0.24516668306264977</v>
      </c>
      <c r="J1558">
        <f t="shared" si="340"/>
        <v>0.24620578293289022</v>
      </c>
      <c r="K1558" t="str">
        <f>IF(OR(
 ROUND(G1558,4)&gt;(0.25+参数设置!B$3), ROUND(G1558,4)&lt;(0.25-参数设置!B$3),
 ROUND(H1558,4)&gt;(0.25+参数设置!B$3), ROUND(H1558,4)&lt;(0.25-参数设置!B$3),
 ROUND(I1558,4)&gt;(0.25+参数设置!B$3), ROUND(I1558,4)&lt;(0.25-参数设置!B$3),
 ROUND(J1558,4)&gt;(0.25+参数设置!B$3), ROUND(J1558,4)&lt;(0.25-参数设置!B$3)
),"是","否")</f>
        <v>否</v>
      </c>
      <c r="L1558">
        <f t="shared" si="341"/>
        <v>32665.503985546668</v>
      </c>
      <c r="M1558">
        <f t="shared" si="342"/>
        <v>30706.306918493014</v>
      </c>
      <c r="N1558">
        <f t="shared" si="343"/>
        <v>30546.235978802964</v>
      </c>
      <c r="O1558">
        <f t="shared" si="344"/>
        <v>30675.701326399962</v>
      </c>
      <c r="P1558">
        <f t="shared" si="345"/>
        <v>0</v>
      </c>
      <c r="Q1558">
        <f t="shared" si="346"/>
        <v>0</v>
      </c>
      <c r="R1558">
        <f t="shared" si="347"/>
        <v>0</v>
      </c>
      <c r="S1558">
        <f t="shared" si="348"/>
        <v>0</v>
      </c>
      <c r="T1558">
        <f t="shared" si="349"/>
        <v>0</v>
      </c>
      <c r="U1558">
        <f>T1558*参数设置!B1559</f>
        <v>0</v>
      </c>
    </row>
    <row r="1559" spans="1:21" x14ac:dyDescent="0.25">
      <c r="A1559" s="3">
        <v>43041</v>
      </c>
      <c r="B1559">
        <f>IF(K1558="是",F1558*0.25*(价格数据!B1559/价格数据!B1558),B1558*(价格数据!B1559/价格数据!B1558))</f>
        <v>32721.990776035505</v>
      </c>
      <c r="C1559">
        <f>IF(K1558="是",F1558*0.25*(价格数据!C1559/价格数据!C1558),C1558*(价格数据!C1559/价格数据!C1558))</f>
        <v>30717.633479510536</v>
      </c>
      <c r="D1559">
        <f>IF(K1558="是",F1558*0.25*(价格数据!D1559/价格数据!D1558),D1558*(价格数据!D1559/价格数据!D1558))</f>
        <v>30534.213974289854</v>
      </c>
      <c r="E1559">
        <f>IF(K1558="是",F1558*0.25*(价格数据!E1559/价格数据!E1558),E1558*(价格数据!E1559/价格数据!E1558))</f>
        <v>30678.768681817721</v>
      </c>
      <c r="F1559">
        <f t="shared" si="336"/>
        <v>124652.60691165361</v>
      </c>
      <c r="G1559">
        <f t="shared" si="337"/>
        <v>0.26250546688708176</v>
      </c>
      <c r="H1559">
        <f t="shared" si="338"/>
        <v>0.24642592113040504</v>
      </c>
      <c r="I1559">
        <f t="shared" si="339"/>
        <v>0.24495447572894083</v>
      </c>
      <c r="J1559">
        <f t="shared" si="340"/>
        <v>0.24611413625357242</v>
      </c>
      <c r="K1559" t="str">
        <f>IF(OR(
 ROUND(G1559,4)&gt;(0.25+参数设置!B$3), ROUND(G1559,4)&lt;(0.25-参数设置!B$3),
 ROUND(H1559,4)&gt;(0.25+参数设置!B$3), ROUND(H1559,4)&lt;(0.25-参数设置!B$3),
 ROUND(I1559,4)&gt;(0.25+参数设置!B$3), ROUND(I1559,4)&lt;(0.25-参数设置!B$3),
 ROUND(J1559,4)&gt;(0.25+参数设置!B$3), ROUND(J1559,4)&lt;(0.25-参数设置!B$3)
),"是","否")</f>
        <v>否</v>
      </c>
      <c r="L1559">
        <f t="shared" si="341"/>
        <v>32721.990776035505</v>
      </c>
      <c r="M1559">
        <f t="shared" si="342"/>
        <v>30717.633479510536</v>
      </c>
      <c r="N1559">
        <f t="shared" si="343"/>
        <v>30534.213974289854</v>
      </c>
      <c r="O1559">
        <f t="shared" si="344"/>
        <v>30678.768681817721</v>
      </c>
      <c r="P1559">
        <f t="shared" si="345"/>
        <v>0</v>
      </c>
      <c r="Q1559">
        <f t="shared" si="346"/>
        <v>0</v>
      </c>
      <c r="R1559">
        <f t="shared" si="347"/>
        <v>0</v>
      </c>
      <c r="S1559">
        <f t="shared" si="348"/>
        <v>0</v>
      </c>
      <c r="T1559">
        <f t="shared" si="349"/>
        <v>0</v>
      </c>
      <c r="U1559">
        <f>T1559*参数设置!B1560</f>
        <v>0</v>
      </c>
    </row>
    <row r="1560" spans="1:21" x14ac:dyDescent="0.25">
      <c r="A1560" s="3">
        <v>43042</v>
      </c>
      <c r="B1560">
        <f>IF(K1559="是",F1559*0.25*(价格数据!B1560/价格数据!B1559),B1559*(价格数据!B1560/价格数据!B1559))</f>
        <v>32633.225819553041</v>
      </c>
      <c r="C1560">
        <f>IF(K1559="是",F1559*0.25*(价格数据!C1560/价格数据!C1559),C1559*(价格数据!C1560/价格数据!C1559))</f>
        <v>30728.960040528051</v>
      </c>
      <c r="D1560">
        <f>IF(K1559="是",F1559*0.25*(价格数据!D1560/价格数据!D1559),D1559*(价格数据!D1560/价格数据!D1559))</f>
        <v>30475.222277725537</v>
      </c>
      <c r="E1560">
        <f>IF(K1559="是",F1559*0.25*(价格数据!E1560/价格数据!E1559),E1559*(价格数据!E1560/价格数据!E1559))</f>
        <v>30686.130334820347</v>
      </c>
      <c r="F1560">
        <f t="shared" si="336"/>
        <v>124523.53847262698</v>
      </c>
      <c r="G1560">
        <f t="shared" si="337"/>
        <v>0.26206471659754949</v>
      </c>
      <c r="H1560">
        <f t="shared" si="338"/>
        <v>0.24677230038144918</v>
      </c>
      <c r="I1560">
        <f t="shared" si="339"/>
        <v>0.24473463131169101</v>
      </c>
      <c r="J1560">
        <f t="shared" si="340"/>
        <v>0.24642835170931024</v>
      </c>
      <c r="K1560" t="str">
        <f>IF(OR(
 ROUND(G1560,4)&gt;(0.25+参数设置!B$3), ROUND(G1560,4)&lt;(0.25-参数设置!B$3),
 ROUND(H1560,4)&gt;(0.25+参数设置!B$3), ROUND(H1560,4)&lt;(0.25-参数设置!B$3),
 ROUND(I1560,4)&gt;(0.25+参数设置!B$3), ROUND(I1560,4)&lt;(0.25-参数设置!B$3),
 ROUND(J1560,4)&gt;(0.25+参数设置!B$3), ROUND(J1560,4)&lt;(0.25-参数设置!B$3)
),"是","否")</f>
        <v>否</v>
      </c>
      <c r="L1560">
        <f t="shared" si="341"/>
        <v>32633.225819553041</v>
      </c>
      <c r="M1560">
        <f t="shared" si="342"/>
        <v>30728.960040528051</v>
      </c>
      <c r="N1560">
        <f t="shared" si="343"/>
        <v>30475.222277725537</v>
      </c>
      <c r="O1560">
        <f t="shared" si="344"/>
        <v>30686.130334820347</v>
      </c>
      <c r="P1560">
        <f t="shared" si="345"/>
        <v>0</v>
      </c>
      <c r="Q1560">
        <f t="shared" si="346"/>
        <v>0</v>
      </c>
      <c r="R1560">
        <f t="shared" si="347"/>
        <v>0</v>
      </c>
      <c r="S1560">
        <f t="shared" si="348"/>
        <v>0</v>
      </c>
      <c r="T1560">
        <f t="shared" si="349"/>
        <v>0</v>
      </c>
      <c r="U1560">
        <f>T1560*参数设置!B1561</f>
        <v>0</v>
      </c>
    </row>
    <row r="1561" spans="1:21" x14ac:dyDescent="0.25">
      <c r="A1561" s="3">
        <v>43043</v>
      </c>
      <c r="B1561">
        <f>IF(K1560="是",F1560*0.25*(价格数据!B1561/价格数据!B1560),B1560*(价格数据!B1561/价格数据!B1560))</f>
        <v>32633.225819553041</v>
      </c>
      <c r="C1561">
        <f>IF(K1560="是",F1560*0.25*(价格数据!C1561/价格数据!C1560),C1560*(价格数据!C1561/价格数据!C1560))</f>
        <v>30728.960040528051</v>
      </c>
      <c r="D1561">
        <f>IF(K1560="是",F1560*0.25*(价格数据!D1561/价格数据!D1560),D1560*(价格数据!D1561/价格数据!D1560))</f>
        <v>30475.222277725537</v>
      </c>
      <c r="E1561">
        <f>IF(K1560="是",F1560*0.25*(价格数据!E1561/价格数据!E1560),E1560*(价格数据!E1561/价格数据!E1560))</f>
        <v>30686.130334820347</v>
      </c>
      <c r="F1561">
        <f t="shared" si="336"/>
        <v>124523.53847262698</v>
      </c>
      <c r="G1561">
        <f t="shared" si="337"/>
        <v>0.26206471659754949</v>
      </c>
      <c r="H1561">
        <f t="shared" si="338"/>
        <v>0.24677230038144918</v>
      </c>
      <c r="I1561">
        <f t="shared" si="339"/>
        <v>0.24473463131169101</v>
      </c>
      <c r="J1561">
        <f t="shared" si="340"/>
        <v>0.24642835170931024</v>
      </c>
      <c r="K1561" t="str">
        <f>IF(OR(
 ROUND(G1561,4)&gt;(0.25+参数设置!B$3), ROUND(G1561,4)&lt;(0.25-参数设置!B$3),
 ROUND(H1561,4)&gt;(0.25+参数设置!B$3), ROUND(H1561,4)&lt;(0.25-参数设置!B$3),
 ROUND(I1561,4)&gt;(0.25+参数设置!B$3), ROUND(I1561,4)&lt;(0.25-参数设置!B$3),
 ROUND(J1561,4)&gt;(0.25+参数设置!B$3), ROUND(J1561,4)&lt;(0.25-参数设置!B$3)
),"是","否")</f>
        <v>否</v>
      </c>
      <c r="L1561">
        <f t="shared" si="341"/>
        <v>32633.225819553041</v>
      </c>
      <c r="M1561">
        <f t="shared" si="342"/>
        <v>30728.960040528051</v>
      </c>
      <c r="N1561">
        <f t="shared" si="343"/>
        <v>30475.222277725537</v>
      </c>
      <c r="O1561">
        <f t="shared" si="344"/>
        <v>30686.130334820347</v>
      </c>
      <c r="P1561">
        <f t="shared" si="345"/>
        <v>0</v>
      </c>
      <c r="Q1561">
        <f t="shared" si="346"/>
        <v>0</v>
      </c>
      <c r="R1561">
        <f t="shared" si="347"/>
        <v>0</v>
      </c>
      <c r="S1561">
        <f t="shared" si="348"/>
        <v>0</v>
      </c>
      <c r="T1561">
        <f t="shared" si="349"/>
        <v>0</v>
      </c>
      <c r="U1561">
        <f>T1561*参数设置!B1562</f>
        <v>0</v>
      </c>
    </row>
    <row r="1562" spans="1:21" x14ac:dyDescent="0.25">
      <c r="A1562" s="3">
        <v>43044</v>
      </c>
      <c r="B1562">
        <f>IF(K1561="是",F1561*0.25*(价格数据!B1562/价格数据!B1561),B1561*(价格数据!B1562/价格数据!B1561))</f>
        <v>32633.225819553041</v>
      </c>
      <c r="C1562">
        <f>IF(K1561="是",F1561*0.25*(价格数据!C1562/价格数据!C1561),C1561*(价格数据!C1562/价格数据!C1561))</f>
        <v>30728.960040528051</v>
      </c>
      <c r="D1562">
        <f>IF(K1561="是",F1561*0.25*(价格数据!D1562/价格数据!D1561),D1561*(价格数据!D1562/价格数据!D1561))</f>
        <v>30475.222277725537</v>
      </c>
      <c r="E1562">
        <f>IF(K1561="是",F1561*0.25*(价格数据!E1562/价格数据!E1561),E1561*(价格数据!E1562/价格数据!E1561))</f>
        <v>30686.130334820347</v>
      </c>
      <c r="F1562">
        <f t="shared" si="336"/>
        <v>124523.53847262698</v>
      </c>
      <c r="G1562">
        <f t="shared" si="337"/>
        <v>0.26206471659754949</v>
      </c>
      <c r="H1562">
        <f t="shared" si="338"/>
        <v>0.24677230038144918</v>
      </c>
      <c r="I1562">
        <f t="shared" si="339"/>
        <v>0.24473463131169101</v>
      </c>
      <c r="J1562">
        <f t="shared" si="340"/>
        <v>0.24642835170931024</v>
      </c>
      <c r="K1562" t="str">
        <f>IF(OR(
 ROUND(G1562,4)&gt;(0.25+参数设置!B$3), ROUND(G1562,4)&lt;(0.25-参数设置!B$3),
 ROUND(H1562,4)&gt;(0.25+参数设置!B$3), ROUND(H1562,4)&lt;(0.25-参数设置!B$3),
 ROUND(I1562,4)&gt;(0.25+参数设置!B$3), ROUND(I1562,4)&lt;(0.25-参数设置!B$3),
 ROUND(J1562,4)&gt;(0.25+参数设置!B$3), ROUND(J1562,4)&lt;(0.25-参数设置!B$3)
),"是","否")</f>
        <v>否</v>
      </c>
      <c r="L1562">
        <f t="shared" si="341"/>
        <v>32633.225819553041</v>
      </c>
      <c r="M1562">
        <f t="shared" si="342"/>
        <v>30728.960040528051</v>
      </c>
      <c r="N1562">
        <f t="shared" si="343"/>
        <v>30475.222277725537</v>
      </c>
      <c r="O1562">
        <f t="shared" si="344"/>
        <v>30686.130334820347</v>
      </c>
      <c r="P1562">
        <f t="shared" si="345"/>
        <v>0</v>
      </c>
      <c r="Q1562">
        <f t="shared" si="346"/>
        <v>0</v>
      </c>
      <c r="R1562">
        <f t="shared" si="347"/>
        <v>0</v>
      </c>
      <c r="S1562">
        <f t="shared" si="348"/>
        <v>0</v>
      </c>
      <c r="T1562">
        <f t="shared" si="349"/>
        <v>0</v>
      </c>
      <c r="U1562">
        <f>T1562*参数设置!B1563</f>
        <v>0</v>
      </c>
    </row>
    <row r="1563" spans="1:21" x14ac:dyDescent="0.25">
      <c r="A1563" s="3">
        <v>43045</v>
      </c>
      <c r="B1563">
        <f>IF(K1562="是",F1562*0.25*(价格数据!B1563/价格数据!B1562),B1562*(价格数据!B1563/价格数据!B1562))</f>
        <v>32923.729313495656</v>
      </c>
      <c r="C1563">
        <f>IF(K1562="是",F1562*0.25*(价格数据!C1563/价格数据!C1562),C1562*(价格数据!C1563/价格数据!C1562))</f>
        <v>30661.000674422936</v>
      </c>
      <c r="D1563">
        <f>IF(K1562="是",F1562*0.25*(价格数据!D1563/价格数据!D1562),D1562*(价格数据!D1563/价格数据!D1562))</f>
        <v>30502.0621017548</v>
      </c>
      <c r="E1563">
        <f>IF(K1562="是",F1562*0.25*(价格数据!E1563/价格数据!E1562),E1562*(价格数据!E1563/价格数据!E1562))</f>
        <v>30676.314797483516</v>
      </c>
      <c r="F1563">
        <f t="shared" si="336"/>
        <v>124763.1068871569</v>
      </c>
      <c r="G1563">
        <f t="shared" si="337"/>
        <v>0.26388994419058365</v>
      </c>
      <c r="H1563">
        <f t="shared" si="338"/>
        <v>0.24575374435132133</v>
      </c>
      <c r="I1563">
        <f t="shared" si="339"/>
        <v>0.24447982150158107</v>
      </c>
      <c r="J1563">
        <f t="shared" si="340"/>
        <v>0.24587648995651398</v>
      </c>
      <c r="K1563" t="str">
        <f>IF(OR(
 ROUND(G1563,4)&gt;(0.25+参数设置!B$3), ROUND(G1563,4)&lt;(0.25-参数设置!B$3),
 ROUND(H1563,4)&gt;(0.25+参数设置!B$3), ROUND(H1563,4)&lt;(0.25-参数设置!B$3),
 ROUND(I1563,4)&gt;(0.25+参数设置!B$3), ROUND(I1563,4)&lt;(0.25-参数设置!B$3),
 ROUND(J1563,4)&gt;(0.25+参数设置!B$3), ROUND(J1563,4)&lt;(0.25-参数设置!B$3)
),"是","否")</f>
        <v>否</v>
      </c>
      <c r="L1563">
        <f t="shared" si="341"/>
        <v>32923.729313495656</v>
      </c>
      <c r="M1563">
        <f t="shared" si="342"/>
        <v>30661.000674422936</v>
      </c>
      <c r="N1563">
        <f t="shared" si="343"/>
        <v>30502.0621017548</v>
      </c>
      <c r="O1563">
        <f t="shared" si="344"/>
        <v>30676.314797483516</v>
      </c>
      <c r="P1563">
        <f t="shared" si="345"/>
        <v>0</v>
      </c>
      <c r="Q1563">
        <f t="shared" si="346"/>
        <v>0</v>
      </c>
      <c r="R1563">
        <f t="shared" si="347"/>
        <v>0</v>
      </c>
      <c r="S1563">
        <f t="shared" si="348"/>
        <v>0</v>
      </c>
      <c r="T1563">
        <f t="shared" si="349"/>
        <v>0</v>
      </c>
      <c r="U1563">
        <f>T1563*参数设置!B1564</f>
        <v>0</v>
      </c>
    </row>
    <row r="1564" spans="1:21" x14ac:dyDescent="0.25">
      <c r="A1564" s="3">
        <v>43046</v>
      </c>
      <c r="B1564">
        <f>IF(K1563="是",F1563*0.25*(价格数据!B1564/价格数据!B1563),B1563*(价格数据!B1564/价格数据!B1563))</f>
        <v>33246.51097343189</v>
      </c>
      <c r="C1564">
        <f>IF(K1563="是",F1563*0.25*(价格数据!C1564/价格数据!C1563),C1563*(价格数据!C1564/价格数据!C1563))</f>
        <v>30796.919406633162</v>
      </c>
      <c r="D1564">
        <f>IF(K1563="是",F1563*0.25*(价格数据!D1564/价格数据!D1563),D1563*(价格数据!D1564/价格数据!D1563))</f>
        <v>30531.418159286804</v>
      </c>
      <c r="E1564">
        <f>IF(K1563="是",F1563*0.25*(价格数据!E1564/价格数据!E1563),E1563*(价格数据!E1564/价格数据!E1563))</f>
        <v>30676.314797483516</v>
      </c>
      <c r="F1564">
        <f t="shared" si="336"/>
        <v>125251.16333683538</v>
      </c>
      <c r="G1564">
        <f t="shared" si="337"/>
        <v>0.26543873995024486</v>
      </c>
      <c r="H1564">
        <f t="shared" si="338"/>
        <v>0.24588130430223343</v>
      </c>
      <c r="I1564">
        <f t="shared" si="339"/>
        <v>0.24376155355283438</v>
      </c>
      <c r="J1564">
        <f t="shared" si="340"/>
        <v>0.24491840219468727</v>
      </c>
      <c r="K1564" t="str">
        <f>IF(OR(
 ROUND(G1564,4)&gt;(0.25+参数设置!B$3), ROUND(G1564,4)&lt;(0.25-参数设置!B$3),
 ROUND(H1564,4)&gt;(0.25+参数设置!B$3), ROUND(H1564,4)&lt;(0.25-参数设置!B$3),
 ROUND(I1564,4)&gt;(0.25+参数设置!B$3), ROUND(I1564,4)&lt;(0.25-参数设置!B$3),
 ROUND(J1564,4)&gt;(0.25+参数设置!B$3), ROUND(J1564,4)&lt;(0.25-参数设置!B$3)
),"是","否")</f>
        <v>否</v>
      </c>
      <c r="L1564">
        <f t="shared" si="341"/>
        <v>33246.51097343189</v>
      </c>
      <c r="M1564">
        <f t="shared" si="342"/>
        <v>30796.919406633162</v>
      </c>
      <c r="N1564">
        <f t="shared" si="343"/>
        <v>30531.418159286804</v>
      </c>
      <c r="O1564">
        <f t="shared" si="344"/>
        <v>30676.314797483516</v>
      </c>
      <c r="P1564">
        <f t="shared" si="345"/>
        <v>0</v>
      </c>
      <c r="Q1564">
        <f t="shared" si="346"/>
        <v>0</v>
      </c>
      <c r="R1564">
        <f t="shared" si="347"/>
        <v>0</v>
      </c>
      <c r="S1564">
        <f t="shared" si="348"/>
        <v>0</v>
      </c>
      <c r="T1564">
        <f t="shared" si="349"/>
        <v>0</v>
      </c>
      <c r="U1564">
        <f>T1564*参数设置!B1565</f>
        <v>0</v>
      </c>
    </row>
    <row r="1565" spans="1:21" x14ac:dyDescent="0.25">
      <c r="A1565" s="3">
        <v>43047</v>
      </c>
      <c r="B1565">
        <f>IF(K1564="是",F1564*0.25*(价格数据!B1565/价格数据!B1564),B1564*(价格数据!B1565/价格数据!B1564))</f>
        <v>33173.885099946237</v>
      </c>
      <c r="C1565">
        <f>IF(K1564="是",F1564*0.25*(价格数据!C1565/价格数据!C1564),C1564*(价格数据!C1565/价格数据!C1564))</f>
        <v>30808.245967650681</v>
      </c>
      <c r="D1565">
        <f>IF(K1564="是",F1564*0.25*(价格数据!D1565/价格数据!D1564),D1564*(价格数据!D1565/价格数据!D1564))</f>
        <v>30576.710362336187</v>
      </c>
      <c r="E1565">
        <f>IF(K1564="是",F1564*0.25*(价格数据!E1565/价格数据!E1564),E1564*(价格数据!E1565/价格数据!E1564))</f>
        <v>30676.928268567062</v>
      </c>
      <c r="F1565">
        <f t="shared" si="336"/>
        <v>125235.76969850017</v>
      </c>
      <c r="G1565">
        <f t="shared" si="337"/>
        <v>0.26489145377403728</v>
      </c>
      <c r="H1565">
        <f t="shared" si="338"/>
        <v>0.246001969260222</v>
      </c>
      <c r="I1565">
        <f t="shared" si="339"/>
        <v>0.24415317154155181</v>
      </c>
      <c r="J1565">
        <f t="shared" si="340"/>
        <v>0.24495340542418889</v>
      </c>
      <c r="K1565" t="str">
        <f>IF(OR(
 ROUND(G1565,4)&gt;(0.25+参数设置!B$3), ROUND(G1565,4)&lt;(0.25-参数设置!B$3),
 ROUND(H1565,4)&gt;(0.25+参数设置!B$3), ROUND(H1565,4)&lt;(0.25-参数设置!B$3),
 ROUND(I1565,4)&gt;(0.25+参数设置!B$3), ROUND(I1565,4)&lt;(0.25-参数设置!B$3),
 ROUND(J1565,4)&gt;(0.25+参数设置!B$3), ROUND(J1565,4)&lt;(0.25-参数设置!B$3)
),"是","否")</f>
        <v>否</v>
      </c>
      <c r="L1565">
        <f t="shared" si="341"/>
        <v>33173.885099946237</v>
      </c>
      <c r="M1565">
        <f t="shared" si="342"/>
        <v>30808.245967650681</v>
      </c>
      <c r="N1565">
        <f t="shared" si="343"/>
        <v>30576.710362336187</v>
      </c>
      <c r="O1565">
        <f t="shared" si="344"/>
        <v>30676.928268567062</v>
      </c>
      <c r="P1565">
        <f t="shared" si="345"/>
        <v>0</v>
      </c>
      <c r="Q1565">
        <f t="shared" si="346"/>
        <v>0</v>
      </c>
      <c r="R1565">
        <f t="shared" si="347"/>
        <v>0</v>
      </c>
      <c r="S1565">
        <f t="shared" si="348"/>
        <v>0</v>
      </c>
      <c r="T1565">
        <f t="shared" si="349"/>
        <v>0</v>
      </c>
      <c r="U1565">
        <f>T1565*参数设置!B1566</f>
        <v>0</v>
      </c>
    </row>
    <row r="1566" spans="1:21" x14ac:dyDescent="0.25">
      <c r="A1566" s="3">
        <v>43048</v>
      </c>
      <c r="B1566">
        <f>IF(K1565="是",F1565*0.25*(价格数据!B1566/价格数据!B1565),B1565*(价格数据!B1566/价格数据!B1565))</f>
        <v>33424.040886396826</v>
      </c>
      <c r="C1566">
        <f>IF(K1565="是",F1565*0.25*(价格数据!C1566/价格数据!C1565),C1565*(价格数据!C1566/价格数据!C1565))</f>
        <v>30910.185016808344</v>
      </c>
      <c r="D1566">
        <f>IF(K1565="是",F1565*0.25*(价格数据!D1566/价格数据!D1565),D1565*(价格数据!D1566/价格数据!D1565))</f>
        <v>30572.796221331922</v>
      </c>
      <c r="E1566">
        <f>IF(K1565="是",F1565*0.25*(价格数据!E1566/价格数据!E1565),E1565*(价格数据!E1566/价格数据!E1565))</f>
        <v>30675.394590858185</v>
      </c>
      <c r="F1566">
        <f t="shared" si="336"/>
        <v>125582.41671539527</v>
      </c>
      <c r="G1566">
        <f t="shared" si="337"/>
        <v>0.26615223500711099</v>
      </c>
      <c r="H1566">
        <f t="shared" si="338"/>
        <v>0.24613465662839912</v>
      </c>
      <c r="I1566">
        <f t="shared" si="339"/>
        <v>0.24344806399623917</v>
      </c>
      <c r="J1566">
        <f t="shared" si="340"/>
        <v>0.24426504436825078</v>
      </c>
      <c r="K1566" t="str">
        <f>IF(OR(
 ROUND(G1566,4)&gt;(0.25+参数设置!B$3), ROUND(G1566,4)&lt;(0.25-参数设置!B$3),
 ROUND(H1566,4)&gt;(0.25+参数设置!B$3), ROUND(H1566,4)&lt;(0.25-参数设置!B$3),
 ROUND(I1566,4)&gt;(0.25+参数设置!B$3), ROUND(I1566,4)&lt;(0.25-参数设置!B$3),
 ROUND(J1566,4)&gt;(0.25+参数设置!B$3), ROUND(J1566,4)&lt;(0.25-参数设置!B$3)
),"是","否")</f>
        <v>否</v>
      </c>
      <c r="L1566">
        <f t="shared" si="341"/>
        <v>33424.040886396826</v>
      </c>
      <c r="M1566">
        <f t="shared" si="342"/>
        <v>30910.185016808344</v>
      </c>
      <c r="N1566">
        <f t="shared" si="343"/>
        <v>30572.796221331922</v>
      </c>
      <c r="O1566">
        <f t="shared" si="344"/>
        <v>30675.394590858185</v>
      </c>
      <c r="P1566">
        <f t="shared" si="345"/>
        <v>0</v>
      </c>
      <c r="Q1566">
        <f t="shared" si="346"/>
        <v>0</v>
      </c>
      <c r="R1566">
        <f t="shared" si="347"/>
        <v>0</v>
      </c>
      <c r="S1566">
        <f t="shared" si="348"/>
        <v>0</v>
      </c>
      <c r="T1566">
        <f t="shared" si="349"/>
        <v>0</v>
      </c>
      <c r="U1566">
        <f>T1566*参数设置!B1567</f>
        <v>0</v>
      </c>
    </row>
    <row r="1567" spans="1:21" x14ac:dyDescent="0.25">
      <c r="A1567" s="3">
        <v>43049</v>
      </c>
      <c r="B1567">
        <f>IF(K1566="是",F1566*0.25*(价格数据!B1567/价格数据!B1566),B1566*(价格数据!B1567/价格数据!B1566))</f>
        <v>33722.613921837838</v>
      </c>
      <c r="C1567">
        <f>IF(K1566="是",F1566*0.25*(价格数据!C1567/价格数据!C1566),C1566*(价格数据!C1567/价格数据!C1566))</f>
        <v>30978.144382913451</v>
      </c>
      <c r="D1567">
        <f>IF(K1566="是",F1566*0.25*(价格数据!D1567/价格数据!D1566),D1566*(价格数据!D1567/价格数据!D1566))</f>
        <v>30619.765913383126</v>
      </c>
      <c r="E1567">
        <f>IF(K1566="是",F1566*0.25*(价格数据!E1567/价格数据!E1566),E1566*(价格数据!E1567/价格数据!E1566))</f>
        <v>30676.621533025289</v>
      </c>
      <c r="F1567">
        <f t="shared" si="336"/>
        <v>125997.1457511597</v>
      </c>
      <c r="G1567">
        <f t="shared" si="337"/>
        <v>0.2676458559500936</v>
      </c>
      <c r="H1567">
        <f t="shared" si="338"/>
        <v>0.24586385825036297</v>
      </c>
      <c r="I1567">
        <f t="shared" si="339"/>
        <v>0.24301952025053153</v>
      </c>
      <c r="J1567">
        <f t="shared" si="340"/>
        <v>0.24347076554901195</v>
      </c>
      <c r="K1567" t="str">
        <f>IF(OR(
 ROUND(G1567,4)&gt;(0.25+参数设置!B$3), ROUND(G1567,4)&lt;(0.25-参数设置!B$3),
 ROUND(H1567,4)&gt;(0.25+参数设置!B$3), ROUND(H1567,4)&lt;(0.25-参数设置!B$3),
 ROUND(I1567,4)&gt;(0.25+参数设置!B$3), ROUND(I1567,4)&lt;(0.25-参数设置!B$3),
 ROUND(J1567,4)&gt;(0.25+参数设置!B$3), ROUND(J1567,4)&lt;(0.25-参数设置!B$3)
),"是","否")</f>
        <v>否</v>
      </c>
      <c r="L1567">
        <f t="shared" si="341"/>
        <v>33722.613921837838</v>
      </c>
      <c r="M1567">
        <f t="shared" si="342"/>
        <v>30978.144382913451</v>
      </c>
      <c r="N1567">
        <f t="shared" si="343"/>
        <v>30619.765913383126</v>
      </c>
      <c r="O1567">
        <f t="shared" si="344"/>
        <v>30676.621533025289</v>
      </c>
      <c r="P1567">
        <f t="shared" si="345"/>
        <v>0</v>
      </c>
      <c r="Q1567">
        <f t="shared" si="346"/>
        <v>0</v>
      </c>
      <c r="R1567">
        <f t="shared" si="347"/>
        <v>0</v>
      </c>
      <c r="S1567">
        <f t="shared" si="348"/>
        <v>0</v>
      </c>
      <c r="T1567">
        <f t="shared" si="349"/>
        <v>0</v>
      </c>
      <c r="U1567">
        <f>T1567*参数设置!B1568</f>
        <v>0</v>
      </c>
    </row>
    <row r="1568" spans="1:21" x14ac:dyDescent="0.25">
      <c r="A1568" s="3">
        <v>43050</v>
      </c>
      <c r="B1568">
        <f>IF(K1567="是",F1567*0.25*(价格数据!B1568/价格数据!B1567),B1567*(价格数据!B1568/价格数据!B1567))</f>
        <v>33722.613921837838</v>
      </c>
      <c r="C1568">
        <f>IF(K1567="是",F1567*0.25*(价格数据!C1568/价格数据!C1567),C1567*(价格数据!C1568/价格数据!C1567))</f>
        <v>30978.144382913451</v>
      </c>
      <c r="D1568">
        <f>IF(K1567="是",F1567*0.25*(价格数据!D1568/价格数据!D1567),D1567*(价格数据!D1568/价格数据!D1567))</f>
        <v>30619.765913383126</v>
      </c>
      <c r="E1568">
        <f>IF(K1567="是",F1567*0.25*(价格数据!E1568/价格数据!E1567),E1567*(价格数据!E1568/价格数据!E1567))</f>
        <v>30676.621533025289</v>
      </c>
      <c r="F1568">
        <f t="shared" si="336"/>
        <v>125997.1457511597</v>
      </c>
      <c r="G1568">
        <f t="shared" si="337"/>
        <v>0.2676458559500936</v>
      </c>
      <c r="H1568">
        <f t="shared" si="338"/>
        <v>0.24586385825036297</v>
      </c>
      <c r="I1568">
        <f t="shared" si="339"/>
        <v>0.24301952025053153</v>
      </c>
      <c r="J1568">
        <f t="shared" si="340"/>
        <v>0.24347076554901195</v>
      </c>
      <c r="K1568" t="str">
        <f>IF(OR(
 ROUND(G1568,4)&gt;(0.25+参数设置!B$3), ROUND(G1568,4)&lt;(0.25-参数设置!B$3),
 ROUND(H1568,4)&gt;(0.25+参数设置!B$3), ROUND(H1568,4)&lt;(0.25-参数设置!B$3),
 ROUND(I1568,4)&gt;(0.25+参数设置!B$3), ROUND(I1568,4)&lt;(0.25-参数设置!B$3),
 ROUND(J1568,4)&gt;(0.25+参数设置!B$3), ROUND(J1568,4)&lt;(0.25-参数设置!B$3)
),"是","否")</f>
        <v>否</v>
      </c>
      <c r="L1568">
        <f t="shared" si="341"/>
        <v>33722.613921837838</v>
      </c>
      <c r="M1568">
        <f t="shared" si="342"/>
        <v>30978.144382913451</v>
      </c>
      <c r="N1568">
        <f t="shared" si="343"/>
        <v>30619.765913383126</v>
      </c>
      <c r="O1568">
        <f t="shared" si="344"/>
        <v>30676.621533025289</v>
      </c>
      <c r="P1568">
        <f t="shared" si="345"/>
        <v>0</v>
      </c>
      <c r="Q1568">
        <f t="shared" si="346"/>
        <v>0</v>
      </c>
      <c r="R1568">
        <f t="shared" si="347"/>
        <v>0</v>
      </c>
      <c r="S1568">
        <f t="shared" si="348"/>
        <v>0</v>
      </c>
      <c r="T1568">
        <f t="shared" si="349"/>
        <v>0</v>
      </c>
      <c r="U1568">
        <f>T1568*参数设置!B1569</f>
        <v>0</v>
      </c>
    </row>
    <row r="1569" spans="1:21" x14ac:dyDescent="0.25">
      <c r="A1569" s="3">
        <v>43051</v>
      </c>
      <c r="B1569">
        <f>IF(K1568="是",F1568*0.25*(价格数据!B1569/价格数据!B1568),B1568*(价格数据!B1569/价格数据!B1568))</f>
        <v>33722.613921837838</v>
      </c>
      <c r="C1569">
        <f>IF(K1568="是",F1568*0.25*(价格数据!C1569/价格数据!C1568),C1568*(价格数据!C1569/价格数据!C1568))</f>
        <v>30978.144382913451</v>
      </c>
      <c r="D1569">
        <f>IF(K1568="是",F1568*0.25*(价格数据!D1569/价格数据!D1568),D1568*(价格数据!D1569/价格数据!D1568))</f>
        <v>30619.765913383126</v>
      </c>
      <c r="E1569">
        <f>IF(K1568="是",F1568*0.25*(价格数据!E1569/价格数据!E1568),E1568*(价格数据!E1569/价格数据!E1568))</f>
        <v>30676.621533025289</v>
      </c>
      <c r="F1569">
        <f t="shared" si="336"/>
        <v>125997.1457511597</v>
      </c>
      <c r="G1569">
        <f t="shared" si="337"/>
        <v>0.2676458559500936</v>
      </c>
      <c r="H1569">
        <f t="shared" si="338"/>
        <v>0.24586385825036297</v>
      </c>
      <c r="I1569">
        <f t="shared" si="339"/>
        <v>0.24301952025053153</v>
      </c>
      <c r="J1569">
        <f t="shared" si="340"/>
        <v>0.24347076554901195</v>
      </c>
      <c r="K1569" t="str">
        <f>IF(OR(
 ROUND(G1569,4)&gt;(0.25+参数设置!B$3), ROUND(G1569,4)&lt;(0.25-参数设置!B$3),
 ROUND(H1569,4)&gt;(0.25+参数设置!B$3), ROUND(H1569,4)&lt;(0.25-参数设置!B$3),
 ROUND(I1569,4)&gt;(0.25+参数设置!B$3), ROUND(I1569,4)&lt;(0.25-参数设置!B$3),
 ROUND(J1569,4)&gt;(0.25+参数设置!B$3), ROUND(J1569,4)&lt;(0.25-参数设置!B$3)
),"是","否")</f>
        <v>否</v>
      </c>
      <c r="L1569">
        <f t="shared" si="341"/>
        <v>33722.613921837838</v>
      </c>
      <c r="M1569">
        <f t="shared" si="342"/>
        <v>30978.144382913451</v>
      </c>
      <c r="N1569">
        <f t="shared" si="343"/>
        <v>30619.765913383126</v>
      </c>
      <c r="O1569">
        <f t="shared" si="344"/>
        <v>30676.621533025289</v>
      </c>
      <c r="P1569">
        <f t="shared" si="345"/>
        <v>0</v>
      </c>
      <c r="Q1569">
        <f t="shared" si="346"/>
        <v>0</v>
      </c>
      <c r="R1569">
        <f t="shared" si="347"/>
        <v>0</v>
      </c>
      <c r="S1569">
        <f t="shared" si="348"/>
        <v>0</v>
      </c>
      <c r="T1569">
        <f t="shared" si="349"/>
        <v>0</v>
      </c>
      <c r="U1569">
        <f>T1569*参数设置!B1570</f>
        <v>0</v>
      </c>
    </row>
    <row r="1570" spans="1:21" x14ac:dyDescent="0.25">
      <c r="A1570" s="3">
        <v>43052</v>
      </c>
      <c r="B1570">
        <f>IF(K1569="是",F1569*0.25*(价格数据!B1570/价格数据!B1569),B1569*(价格数据!B1570/价格数据!B1569))</f>
        <v>33795.239795323483</v>
      </c>
      <c r="C1570">
        <f>IF(K1569="是",F1569*0.25*(价格数据!C1570/价格数据!C1569),C1569*(价格数据!C1570/价格数据!C1569))</f>
        <v>30853.552211720747</v>
      </c>
      <c r="D1570">
        <f>IF(K1569="是",F1569*0.25*(价格数据!D1570/价格数据!D1569),D1569*(价格数据!D1570/价格数据!D1569))</f>
        <v>30532.256903787718</v>
      </c>
      <c r="E1570">
        <f>IF(K1569="是",F1569*0.25*(价格数据!E1570/价格数据!E1569),E1569*(价格数据!E1570/价格数据!E1569))</f>
        <v>30672.633970982199</v>
      </c>
      <c r="F1570">
        <f t="shared" si="336"/>
        <v>125853.68288181414</v>
      </c>
      <c r="G1570">
        <f t="shared" si="337"/>
        <v>0.26852801619686967</v>
      </c>
      <c r="H1570">
        <f t="shared" si="338"/>
        <v>0.24515414650753209</v>
      </c>
      <c r="I1570">
        <f t="shared" si="339"/>
        <v>0.24260121916702074</v>
      </c>
      <c r="J1570">
        <f t="shared" si="340"/>
        <v>0.24371661812857759</v>
      </c>
      <c r="K1570" t="str">
        <f>IF(OR(
 ROUND(G1570,4)&gt;(0.25+参数设置!B$3), ROUND(G1570,4)&lt;(0.25-参数设置!B$3),
 ROUND(H1570,4)&gt;(0.25+参数设置!B$3), ROUND(H1570,4)&lt;(0.25-参数设置!B$3),
 ROUND(I1570,4)&gt;(0.25+参数设置!B$3), ROUND(I1570,4)&lt;(0.25-参数设置!B$3),
 ROUND(J1570,4)&gt;(0.25+参数设置!B$3), ROUND(J1570,4)&lt;(0.25-参数设置!B$3)
),"是","否")</f>
        <v>否</v>
      </c>
      <c r="L1570">
        <f t="shared" si="341"/>
        <v>33795.239795323483</v>
      </c>
      <c r="M1570">
        <f t="shared" si="342"/>
        <v>30853.552211720747</v>
      </c>
      <c r="N1570">
        <f t="shared" si="343"/>
        <v>30532.256903787718</v>
      </c>
      <c r="O1570">
        <f t="shared" si="344"/>
        <v>30672.633970982199</v>
      </c>
      <c r="P1570">
        <f t="shared" si="345"/>
        <v>0</v>
      </c>
      <c r="Q1570">
        <f t="shared" si="346"/>
        <v>0</v>
      </c>
      <c r="R1570">
        <f t="shared" si="347"/>
        <v>0</v>
      </c>
      <c r="S1570">
        <f t="shared" si="348"/>
        <v>0</v>
      </c>
      <c r="T1570">
        <f t="shared" si="349"/>
        <v>0</v>
      </c>
      <c r="U1570">
        <f>T1570*参数设置!B1571</f>
        <v>0</v>
      </c>
    </row>
    <row r="1571" spans="1:21" x14ac:dyDescent="0.25">
      <c r="A1571" s="3">
        <v>43053</v>
      </c>
      <c r="B1571">
        <f>IF(K1570="是",F1570*0.25*(价格数据!B1571/价格数据!B1570),B1570*(价格数据!B1571/价格数据!B1570))</f>
        <v>33537.014467374494</v>
      </c>
      <c r="C1571">
        <f>IF(K1570="是",F1570*0.25*(价格数据!C1571/价格数据!C1570),C1570*(价格数据!C1571/价格数据!C1570))</f>
        <v>30796.919406633151</v>
      </c>
      <c r="D1571">
        <f>IF(K1570="是",F1570*0.25*(价格数据!D1571/价格数据!D1570),D1570*(价格数据!D1571/价格数据!D1570))</f>
        <v>30496.190890248403</v>
      </c>
      <c r="E1571">
        <f>IF(K1570="是",F1570*0.25*(价格数据!E1571/价格数据!E1570),E1570*(价格数据!E1571/价格数据!E1570))</f>
        <v>30670.486822189767</v>
      </c>
      <c r="F1571">
        <f t="shared" si="336"/>
        <v>125500.61158644581</v>
      </c>
      <c r="G1571">
        <f t="shared" si="337"/>
        <v>0.26722590466640023</v>
      </c>
      <c r="H1571">
        <f t="shared" si="338"/>
        <v>0.24539258428569483</v>
      </c>
      <c r="I1571">
        <f t="shared" si="339"/>
        <v>0.24299635280456292</v>
      </c>
      <c r="J1571">
        <f t="shared" si="340"/>
        <v>0.24438515824334206</v>
      </c>
      <c r="K1571" t="str">
        <f>IF(OR(
 ROUND(G1571,4)&gt;(0.25+参数设置!B$3), ROUND(G1571,4)&lt;(0.25-参数设置!B$3),
 ROUND(H1571,4)&gt;(0.25+参数设置!B$3), ROUND(H1571,4)&lt;(0.25-参数设置!B$3),
 ROUND(I1571,4)&gt;(0.25+参数设置!B$3), ROUND(I1571,4)&lt;(0.25-参数设置!B$3),
 ROUND(J1571,4)&gt;(0.25+参数设置!B$3), ROUND(J1571,4)&lt;(0.25-参数设置!B$3)
),"是","否")</f>
        <v>否</v>
      </c>
      <c r="L1571">
        <f t="shared" si="341"/>
        <v>33537.014467374494</v>
      </c>
      <c r="M1571">
        <f t="shared" si="342"/>
        <v>30796.919406633151</v>
      </c>
      <c r="N1571">
        <f t="shared" si="343"/>
        <v>30496.190890248403</v>
      </c>
      <c r="O1571">
        <f t="shared" si="344"/>
        <v>30670.486822189767</v>
      </c>
      <c r="P1571">
        <f t="shared" si="345"/>
        <v>0</v>
      </c>
      <c r="Q1571">
        <f t="shared" si="346"/>
        <v>0</v>
      </c>
      <c r="R1571">
        <f t="shared" si="347"/>
        <v>0</v>
      </c>
      <c r="S1571">
        <f t="shared" si="348"/>
        <v>0</v>
      </c>
      <c r="T1571">
        <f t="shared" si="349"/>
        <v>0</v>
      </c>
      <c r="U1571">
        <f>T1571*参数设置!B1572</f>
        <v>0</v>
      </c>
    </row>
    <row r="1572" spans="1:21" x14ac:dyDescent="0.25">
      <c r="A1572" s="3">
        <v>43054</v>
      </c>
      <c r="B1572">
        <f>IF(K1571="是",F1571*0.25*(价格数据!B1572/价格数据!B1571),B1571*(价格数据!B1572/价格数据!B1571))</f>
        <v>33294.928222422328</v>
      </c>
      <c r="C1572">
        <f>IF(K1571="是",F1571*0.25*(价格数据!C1572/价格数据!C1571),C1571*(价格数据!C1572/价格数据!C1571))</f>
        <v>30853.552211720747</v>
      </c>
      <c r="D1572">
        <f>IF(K1571="是",F1571*0.25*(价格数据!D1572/价格数据!D1571),D1571*(价格数据!D1572/价格数据!D1571))</f>
        <v>30510.449546763954</v>
      </c>
      <c r="E1572">
        <f>IF(K1571="是",F1571*0.25*(价格数据!E1572/价格数据!E1571),E1571*(价格数据!E1572/价格数据!E1571))</f>
        <v>30672.020499898648</v>
      </c>
      <c r="F1572">
        <f t="shared" si="336"/>
        <v>125330.95048080567</v>
      </c>
      <c r="G1572">
        <f t="shared" si="337"/>
        <v>0.26565607373672173</v>
      </c>
      <c r="H1572">
        <f t="shared" si="338"/>
        <v>0.24617663947618385</v>
      </c>
      <c r="I1572">
        <f t="shared" si="339"/>
        <v>0.24343906616615504</v>
      </c>
      <c r="J1572">
        <f t="shared" si="340"/>
        <v>0.24472822062093946</v>
      </c>
      <c r="K1572" t="str">
        <f>IF(OR(
 ROUND(G1572,4)&gt;(0.25+参数设置!B$3), ROUND(G1572,4)&lt;(0.25-参数设置!B$3),
 ROUND(H1572,4)&gt;(0.25+参数设置!B$3), ROUND(H1572,4)&lt;(0.25-参数设置!B$3),
 ROUND(I1572,4)&gt;(0.25+参数设置!B$3), ROUND(I1572,4)&lt;(0.25-参数设置!B$3),
 ROUND(J1572,4)&gt;(0.25+参数设置!B$3), ROUND(J1572,4)&lt;(0.25-参数设置!B$3)
),"是","否")</f>
        <v>否</v>
      </c>
      <c r="L1572">
        <f t="shared" si="341"/>
        <v>33294.928222422328</v>
      </c>
      <c r="M1572">
        <f t="shared" si="342"/>
        <v>30853.552211720747</v>
      </c>
      <c r="N1572">
        <f t="shared" si="343"/>
        <v>30510.449546763954</v>
      </c>
      <c r="O1572">
        <f t="shared" si="344"/>
        <v>30672.020499898648</v>
      </c>
      <c r="P1572">
        <f t="shared" si="345"/>
        <v>0</v>
      </c>
      <c r="Q1572">
        <f t="shared" si="346"/>
        <v>0</v>
      </c>
      <c r="R1572">
        <f t="shared" si="347"/>
        <v>0</v>
      </c>
      <c r="S1572">
        <f t="shared" si="348"/>
        <v>0</v>
      </c>
      <c r="T1572">
        <f t="shared" si="349"/>
        <v>0</v>
      </c>
      <c r="U1572">
        <f>T1572*参数设置!B1573</f>
        <v>0</v>
      </c>
    </row>
    <row r="1573" spans="1:21" x14ac:dyDescent="0.25">
      <c r="A1573" s="3">
        <v>43055</v>
      </c>
      <c r="B1573">
        <f>IF(K1572="是",F1572*0.25*(价格数据!B1573/价格数据!B1572),B1572*(价格数据!B1573/价格数据!B1572))</f>
        <v>33609.640340860155</v>
      </c>
      <c r="C1573">
        <f>IF(K1572="是",F1572*0.25*(价格数据!C1573/价格数据!C1572),C1572*(价格数据!C1573/价格数据!C1572))</f>
        <v>30796.919406633151</v>
      </c>
      <c r="D1573">
        <f>IF(K1572="是",F1572*0.25*(价格数据!D1573/价格数据!D1572),D1572*(价格数据!D1573/价格数据!D1572))</f>
        <v>30544.55848980114</v>
      </c>
      <c r="E1573">
        <f>IF(K1572="是",F1572*0.25*(价格数据!E1573/价格数据!E1572),E1572*(价格数据!E1573/价格数据!E1572))</f>
        <v>30675.394590858185</v>
      </c>
      <c r="F1573">
        <f t="shared" si="336"/>
        <v>125626.51282815263</v>
      </c>
      <c r="G1573">
        <f t="shared" si="337"/>
        <v>0.26753620381738646</v>
      </c>
      <c r="H1573">
        <f t="shared" si="338"/>
        <v>0.24514665505967645</v>
      </c>
      <c r="I1573">
        <f t="shared" si="339"/>
        <v>0.24313783613164316</v>
      </c>
      <c r="J1573">
        <f t="shared" si="340"/>
        <v>0.24417930499129398</v>
      </c>
      <c r="K1573" t="str">
        <f>IF(OR(
 ROUND(G1573,4)&gt;(0.25+参数设置!B$3), ROUND(G1573,4)&lt;(0.25-参数设置!B$3),
 ROUND(H1573,4)&gt;(0.25+参数设置!B$3), ROUND(H1573,4)&lt;(0.25-参数设置!B$3),
 ROUND(I1573,4)&gt;(0.25+参数设置!B$3), ROUND(I1573,4)&lt;(0.25-参数设置!B$3),
 ROUND(J1573,4)&gt;(0.25+参数设置!B$3), ROUND(J1573,4)&lt;(0.25-参数设置!B$3)
),"是","否")</f>
        <v>否</v>
      </c>
      <c r="L1573">
        <f t="shared" si="341"/>
        <v>33609.640340860155</v>
      </c>
      <c r="M1573">
        <f t="shared" si="342"/>
        <v>30796.919406633151</v>
      </c>
      <c r="N1573">
        <f t="shared" si="343"/>
        <v>30544.55848980114</v>
      </c>
      <c r="O1573">
        <f t="shared" si="344"/>
        <v>30675.394590858185</v>
      </c>
      <c r="P1573">
        <f t="shared" si="345"/>
        <v>0</v>
      </c>
      <c r="Q1573">
        <f t="shared" si="346"/>
        <v>0</v>
      </c>
      <c r="R1573">
        <f t="shared" si="347"/>
        <v>0</v>
      </c>
      <c r="S1573">
        <f t="shared" si="348"/>
        <v>0</v>
      </c>
      <c r="T1573">
        <f t="shared" si="349"/>
        <v>0</v>
      </c>
      <c r="U1573">
        <f>T1573*参数设置!B1574</f>
        <v>0</v>
      </c>
    </row>
    <row r="1574" spans="1:21" x14ac:dyDescent="0.25">
      <c r="A1574" s="3">
        <v>43056</v>
      </c>
      <c r="B1574">
        <f>IF(K1573="是",F1573*0.25*(价格数据!B1574/价格数据!B1573),B1573*(价格数据!B1574/价格数据!B1573))</f>
        <v>33649.988048352185</v>
      </c>
      <c r="C1574">
        <f>IF(K1573="是",F1573*0.25*(价格数据!C1574/价格数据!C1573),C1573*(价格数据!C1574/价格数据!C1573))</f>
        <v>30898.858455790825</v>
      </c>
      <c r="D1574">
        <f>IF(K1573="是",F1573*0.25*(价格数据!D1574/价格数据!D1573),D1573*(价格数据!D1574/价格数据!D1573))</f>
        <v>30554.903005312415</v>
      </c>
      <c r="E1574">
        <f>IF(K1573="是",F1573*0.25*(价格数据!E1574/价格数据!E1573),E1573*(价格数据!E1574/价格数据!E1573))</f>
        <v>30679.688888443045</v>
      </c>
      <c r="F1574">
        <f t="shared" si="336"/>
        <v>125783.43839789848</v>
      </c>
      <c r="G1574">
        <f t="shared" si="337"/>
        <v>0.2675232008041083</v>
      </c>
      <c r="H1574">
        <f t="shared" si="338"/>
        <v>0.24565124669311841</v>
      </c>
      <c r="I1574">
        <f t="shared" si="339"/>
        <v>0.24291674161948262</v>
      </c>
      <c r="J1574">
        <f t="shared" si="340"/>
        <v>0.24390881088329053</v>
      </c>
      <c r="K1574" t="str">
        <f>IF(OR(
 ROUND(G1574,4)&gt;(0.25+参数设置!B$3), ROUND(G1574,4)&lt;(0.25-参数设置!B$3),
 ROUND(H1574,4)&gt;(0.25+参数设置!B$3), ROUND(H1574,4)&lt;(0.25-参数设置!B$3),
 ROUND(I1574,4)&gt;(0.25+参数设置!B$3), ROUND(I1574,4)&lt;(0.25-参数设置!B$3),
 ROUND(J1574,4)&gt;(0.25+参数设置!B$3), ROUND(J1574,4)&lt;(0.25-参数设置!B$3)
),"是","否")</f>
        <v>否</v>
      </c>
      <c r="L1574">
        <f t="shared" si="341"/>
        <v>33649.988048352185</v>
      </c>
      <c r="M1574">
        <f t="shared" si="342"/>
        <v>30898.858455790825</v>
      </c>
      <c r="N1574">
        <f t="shared" si="343"/>
        <v>30554.903005312415</v>
      </c>
      <c r="O1574">
        <f t="shared" si="344"/>
        <v>30679.688888443045</v>
      </c>
      <c r="P1574">
        <f t="shared" si="345"/>
        <v>0</v>
      </c>
      <c r="Q1574">
        <f t="shared" si="346"/>
        <v>0</v>
      </c>
      <c r="R1574">
        <f t="shared" si="347"/>
        <v>0</v>
      </c>
      <c r="S1574">
        <f t="shared" si="348"/>
        <v>0</v>
      </c>
      <c r="T1574">
        <f t="shared" si="349"/>
        <v>0</v>
      </c>
      <c r="U1574">
        <f>T1574*参数设置!B1575</f>
        <v>0</v>
      </c>
    </row>
    <row r="1575" spans="1:21" x14ac:dyDescent="0.25">
      <c r="A1575" s="3">
        <v>43057</v>
      </c>
      <c r="B1575">
        <f>IF(K1574="是",F1574*0.25*(价格数据!B1575/价格数据!B1574),B1574*(价格数据!B1575/价格数据!B1574))</f>
        <v>33649.988048352185</v>
      </c>
      <c r="C1575">
        <f>IF(K1574="是",F1574*0.25*(价格数据!C1575/价格数据!C1574),C1574*(价格数据!C1575/价格数据!C1574))</f>
        <v>30898.858455790825</v>
      </c>
      <c r="D1575">
        <f>IF(K1574="是",F1574*0.25*(价格数据!D1575/价格数据!D1574),D1574*(价格数据!D1575/价格数据!D1574))</f>
        <v>30554.903005312415</v>
      </c>
      <c r="E1575">
        <f>IF(K1574="是",F1574*0.25*(价格数据!E1575/价格数据!E1574),E1574*(价格数据!E1575/价格数据!E1574))</f>
        <v>30679.688888443045</v>
      </c>
      <c r="F1575">
        <f t="shared" si="336"/>
        <v>125783.43839789848</v>
      </c>
      <c r="G1575">
        <f t="shared" si="337"/>
        <v>0.2675232008041083</v>
      </c>
      <c r="H1575">
        <f t="shared" si="338"/>
        <v>0.24565124669311841</v>
      </c>
      <c r="I1575">
        <f t="shared" si="339"/>
        <v>0.24291674161948262</v>
      </c>
      <c r="J1575">
        <f t="shared" si="340"/>
        <v>0.24390881088329053</v>
      </c>
      <c r="K1575" t="str">
        <f>IF(OR(
 ROUND(G1575,4)&gt;(0.25+参数设置!B$3), ROUND(G1575,4)&lt;(0.25-参数设置!B$3),
 ROUND(H1575,4)&gt;(0.25+参数设置!B$3), ROUND(H1575,4)&lt;(0.25-参数设置!B$3),
 ROUND(I1575,4)&gt;(0.25+参数设置!B$3), ROUND(I1575,4)&lt;(0.25-参数设置!B$3),
 ROUND(J1575,4)&gt;(0.25+参数设置!B$3), ROUND(J1575,4)&lt;(0.25-参数设置!B$3)
),"是","否")</f>
        <v>否</v>
      </c>
      <c r="L1575">
        <f t="shared" si="341"/>
        <v>33649.988048352185</v>
      </c>
      <c r="M1575">
        <f t="shared" si="342"/>
        <v>30898.858455790825</v>
      </c>
      <c r="N1575">
        <f t="shared" si="343"/>
        <v>30554.903005312415</v>
      </c>
      <c r="O1575">
        <f t="shared" si="344"/>
        <v>30679.688888443045</v>
      </c>
      <c r="P1575">
        <f t="shared" si="345"/>
        <v>0</v>
      </c>
      <c r="Q1575">
        <f t="shared" si="346"/>
        <v>0</v>
      </c>
      <c r="R1575">
        <f t="shared" si="347"/>
        <v>0</v>
      </c>
      <c r="S1575">
        <f t="shared" si="348"/>
        <v>0</v>
      </c>
      <c r="T1575">
        <f t="shared" si="349"/>
        <v>0</v>
      </c>
      <c r="U1575">
        <f>T1575*参数设置!B1576</f>
        <v>0</v>
      </c>
    </row>
    <row r="1576" spans="1:21" x14ac:dyDescent="0.25">
      <c r="A1576" s="3">
        <v>43058</v>
      </c>
      <c r="B1576">
        <f>IF(K1575="是",F1575*0.25*(价格数据!B1576/价格数据!B1575),B1575*(价格数据!B1576/价格数据!B1575))</f>
        <v>33649.988048352185</v>
      </c>
      <c r="C1576">
        <f>IF(K1575="是",F1575*0.25*(价格数据!C1576/价格数据!C1575),C1575*(价格数据!C1576/价格数据!C1575))</f>
        <v>30898.858455790825</v>
      </c>
      <c r="D1576">
        <f>IF(K1575="是",F1575*0.25*(价格数据!D1576/价格数据!D1575),D1575*(价格数据!D1576/价格数据!D1575))</f>
        <v>30554.903005312415</v>
      </c>
      <c r="E1576">
        <f>IF(K1575="是",F1575*0.25*(价格数据!E1576/价格数据!E1575),E1575*(价格数据!E1576/价格数据!E1575))</f>
        <v>30679.688888443045</v>
      </c>
      <c r="F1576">
        <f t="shared" si="336"/>
        <v>125783.43839789848</v>
      </c>
      <c r="G1576">
        <f t="shared" si="337"/>
        <v>0.2675232008041083</v>
      </c>
      <c r="H1576">
        <f t="shared" si="338"/>
        <v>0.24565124669311841</v>
      </c>
      <c r="I1576">
        <f t="shared" si="339"/>
        <v>0.24291674161948262</v>
      </c>
      <c r="J1576">
        <f t="shared" si="340"/>
        <v>0.24390881088329053</v>
      </c>
      <c r="K1576" t="str">
        <f>IF(OR(
 ROUND(G1576,4)&gt;(0.25+参数设置!B$3), ROUND(G1576,4)&lt;(0.25-参数设置!B$3),
 ROUND(H1576,4)&gt;(0.25+参数设置!B$3), ROUND(H1576,4)&lt;(0.25-参数设置!B$3),
 ROUND(I1576,4)&gt;(0.25+参数设置!B$3), ROUND(I1576,4)&lt;(0.25-参数设置!B$3),
 ROUND(J1576,4)&gt;(0.25+参数设置!B$3), ROUND(J1576,4)&lt;(0.25-参数设置!B$3)
),"是","否")</f>
        <v>否</v>
      </c>
      <c r="L1576">
        <f t="shared" si="341"/>
        <v>33649.988048352185</v>
      </c>
      <c r="M1576">
        <f t="shared" si="342"/>
        <v>30898.858455790825</v>
      </c>
      <c r="N1576">
        <f t="shared" si="343"/>
        <v>30554.903005312415</v>
      </c>
      <c r="O1576">
        <f t="shared" si="344"/>
        <v>30679.688888443045</v>
      </c>
      <c r="P1576">
        <f t="shared" si="345"/>
        <v>0</v>
      </c>
      <c r="Q1576">
        <f t="shared" si="346"/>
        <v>0</v>
      </c>
      <c r="R1576">
        <f t="shared" si="347"/>
        <v>0</v>
      </c>
      <c r="S1576">
        <f t="shared" si="348"/>
        <v>0</v>
      </c>
      <c r="T1576">
        <f t="shared" si="349"/>
        <v>0</v>
      </c>
      <c r="U1576">
        <f>T1576*参数设置!B1577</f>
        <v>0</v>
      </c>
    </row>
    <row r="1577" spans="1:21" x14ac:dyDescent="0.25">
      <c r="A1577" s="3">
        <v>43059</v>
      </c>
      <c r="B1577">
        <f>IF(K1576="是",F1576*0.25*(价格数据!B1577/价格数据!B1576),B1576*(价格数据!B1577/价格数据!B1576))</f>
        <v>33916.282917799581</v>
      </c>
      <c r="C1577">
        <f>IF(K1576="是",F1576*0.25*(价格数据!C1577/价格数据!C1576),C1576*(价格数据!C1577/价格数据!C1576))</f>
        <v>31057.430310036085</v>
      </c>
      <c r="D1577">
        <f>IF(K1576="是",F1576*0.25*(价格数据!D1577/价格数据!D1576),D1576*(价格数据!D1577/价格数据!D1576))</f>
        <v>30527.783599782848</v>
      </c>
      <c r="E1577">
        <f>IF(K1576="是",F1576*0.25*(价格数据!E1577/价格数据!E1576),E1576*(价格数据!E1577/价格数据!E1576))</f>
        <v>30672.020499898645</v>
      </c>
      <c r="F1577">
        <f t="shared" si="336"/>
        <v>126173.51732751715</v>
      </c>
      <c r="G1577">
        <f t="shared" si="337"/>
        <v>0.26880666907113943</v>
      </c>
      <c r="H1577">
        <f t="shared" si="338"/>
        <v>0.24614856562505275</v>
      </c>
      <c r="I1577">
        <f t="shared" si="339"/>
        <v>0.24195080113792666</v>
      </c>
      <c r="J1577">
        <f t="shared" si="340"/>
        <v>0.24309396416588119</v>
      </c>
      <c r="K1577" t="str">
        <f>IF(OR(
 ROUND(G1577,4)&gt;(0.25+参数设置!B$3), ROUND(G1577,4)&lt;(0.25-参数设置!B$3),
 ROUND(H1577,4)&gt;(0.25+参数设置!B$3), ROUND(H1577,4)&lt;(0.25-参数设置!B$3),
 ROUND(I1577,4)&gt;(0.25+参数设置!B$3), ROUND(I1577,4)&lt;(0.25-参数设置!B$3),
 ROUND(J1577,4)&gt;(0.25+参数设置!B$3), ROUND(J1577,4)&lt;(0.25-参数设置!B$3)
),"是","否")</f>
        <v>否</v>
      </c>
      <c r="L1577">
        <f t="shared" si="341"/>
        <v>33916.282917799581</v>
      </c>
      <c r="M1577">
        <f t="shared" si="342"/>
        <v>31057.430310036085</v>
      </c>
      <c r="N1577">
        <f t="shared" si="343"/>
        <v>30527.783599782848</v>
      </c>
      <c r="O1577">
        <f t="shared" si="344"/>
        <v>30672.020499898645</v>
      </c>
      <c r="P1577">
        <f t="shared" si="345"/>
        <v>0</v>
      </c>
      <c r="Q1577">
        <f t="shared" si="346"/>
        <v>0</v>
      </c>
      <c r="R1577">
        <f t="shared" si="347"/>
        <v>0</v>
      </c>
      <c r="S1577">
        <f t="shared" si="348"/>
        <v>0</v>
      </c>
      <c r="T1577">
        <f t="shared" si="349"/>
        <v>0</v>
      </c>
      <c r="U1577">
        <f>T1577*参数设置!B1578</f>
        <v>0</v>
      </c>
    </row>
    <row r="1578" spans="1:21" x14ac:dyDescent="0.25">
      <c r="A1578" s="3">
        <v>43060</v>
      </c>
      <c r="B1578">
        <f>IF(K1577="是",F1577*0.25*(价格数据!B1578/价格数据!B1577),B1577*(价格数据!B1578/价格数据!B1577))</f>
        <v>34586.05486216725</v>
      </c>
      <c r="C1578">
        <f>IF(K1577="是",F1577*0.25*(价格数据!C1578/价格数据!C1577),C1577*(价格数据!C1578/价格数据!C1577))</f>
        <v>30876.205333755785</v>
      </c>
      <c r="D1578">
        <f>IF(K1577="是",F1577*0.25*(价格数据!D1578/价格数据!D1577),D1577*(价格数据!D1578/价格数据!D1577))</f>
        <v>30514.643269268523</v>
      </c>
      <c r="E1578">
        <f>IF(K1577="是",F1577*0.25*(价格数据!E1578/价格数据!E1577),E1577*(价格数据!E1578/价格数据!E1577))</f>
        <v>30670.79355773154</v>
      </c>
      <c r="F1578">
        <f t="shared" si="336"/>
        <v>126647.69702292309</v>
      </c>
      <c r="G1578">
        <f t="shared" si="337"/>
        <v>0.27308869940135755</v>
      </c>
      <c r="H1578">
        <f t="shared" si="338"/>
        <v>0.24379602676997139</v>
      </c>
      <c r="I1578">
        <f t="shared" si="339"/>
        <v>0.24094116187320333</v>
      </c>
      <c r="J1578">
        <f t="shared" si="340"/>
        <v>0.24217411195546779</v>
      </c>
      <c r="K1578" t="str">
        <f>IF(OR(
 ROUND(G1578,4)&gt;(0.25+参数设置!B$3), ROUND(G1578,4)&lt;(0.25-参数设置!B$3),
 ROUND(H1578,4)&gt;(0.25+参数设置!B$3), ROUND(H1578,4)&lt;(0.25-参数设置!B$3),
 ROUND(I1578,4)&gt;(0.25+参数设置!B$3), ROUND(I1578,4)&lt;(0.25-参数设置!B$3),
 ROUND(J1578,4)&gt;(0.25+参数设置!B$3), ROUND(J1578,4)&lt;(0.25-参数设置!B$3)
),"是","否")</f>
        <v>是</v>
      </c>
      <c r="L1578">
        <f t="shared" si="341"/>
        <v>31661.924255730773</v>
      </c>
      <c r="M1578">
        <f t="shared" si="342"/>
        <v>31661.924255730773</v>
      </c>
      <c r="N1578">
        <f t="shared" si="343"/>
        <v>31661.924255730773</v>
      </c>
      <c r="O1578">
        <f t="shared" si="344"/>
        <v>31661.924255730773</v>
      </c>
      <c r="P1578">
        <f t="shared" si="345"/>
        <v>2924.1306064364762</v>
      </c>
      <c r="Q1578">
        <f t="shared" si="346"/>
        <v>785.71892197498892</v>
      </c>
      <c r="R1578">
        <f t="shared" si="347"/>
        <v>1147.2809864622504</v>
      </c>
      <c r="S1578">
        <f t="shared" si="348"/>
        <v>991.13069799923323</v>
      </c>
      <c r="T1578">
        <f t="shared" si="349"/>
        <v>5848.2612128729488</v>
      </c>
      <c r="U1578">
        <f>T1578*参数设置!B1579</f>
        <v>0</v>
      </c>
    </row>
    <row r="1579" spans="1:21" x14ac:dyDescent="0.25">
      <c r="A1579" s="3">
        <v>43061</v>
      </c>
      <c r="B1579">
        <f>IF(K1578="是",F1578*0.25*(价格数据!B1579/价格数据!B1578),B1578*(价格数据!B1579/价格数据!B1578))</f>
        <v>31654.536965890427</v>
      </c>
      <c r="C1579">
        <f>IF(K1578="是",F1578*0.25*(价格数据!C1579/价格数据!C1578),C1578*(价格数据!C1579/价格数据!C1578))</f>
        <v>31661.924255730773</v>
      </c>
      <c r="D1579">
        <f>IF(K1578="是",F1578*0.25*(价格数据!D1579/价格数据!D1578),D1578*(价格数据!D1579/价格数据!D1578))</f>
        <v>31603.905630326295</v>
      </c>
      <c r="E1579">
        <f>IF(K1578="是",F1578*0.25*(价格数据!E1579/价格数据!E1578),E1578*(价格数据!E1579/价格数据!E1578))</f>
        <v>31660.657664767357</v>
      </c>
      <c r="F1579">
        <f t="shared" si="336"/>
        <v>126581.02451671485</v>
      </c>
      <c r="G1579">
        <f t="shared" si="337"/>
        <v>0.25007331933634719</v>
      </c>
      <c r="H1579">
        <f t="shared" si="338"/>
        <v>0.25013167950422033</v>
      </c>
      <c r="I1579">
        <f t="shared" si="339"/>
        <v>0.24967332782294743</v>
      </c>
      <c r="J1579">
        <f t="shared" si="340"/>
        <v>0.25012167333648505</v>
      </c>
      <c r="K1579" t="str">
        <f>IF(OR(
 ROUND(G1579,4)&gt;(0.25+参数设置!B$3), ROUND(G1579,4)&lt;(0.25-参数设置!B$3),
 ROUND(H1579,4)&gt;(0.25+参数设置!B$3), ROUND(H1579,4)&lt;(0.25-参数设置!B$3),
 ROUND(I1579,4)&gt;(0.25+参数设置!B$3), ROUND(I1579,4)&lt;(0.25-参数设置!B$3),
 ROUND(J1579,4)&gt;(0.25+参数设置!B$3), ROUND(J1579,4)&lt;(0.25-参数设置!B$3)
),"是","否")</f>
        <v>否</v>
      </c>
      <c r="L1579">
        <f t="shared" si="341"/>
        <v>31654.536965890427</v>
      </c>
      <c r="M1579">
        <f t="shared" si="342"/>
        <v>31661.924255730773</v>
      </c>
      <c r="N1579">
        <f t="shared" si="343"/>
        <v>31603.905630326295</v>
      </c>
      <c r="O1579">
        <f t="shared" si="344"/>
        <v>31660.657664767357</v>
      </c>
      <c r="P1579">
        <f t="shared" si="345"/>
        <v>0</v>
      </c>
      <c r="Q1579">
        <f t="shared" si="346"/>
        <v>0</v>
      </c>
      <c r="R1579">
        <f t="shared" si="347"/>
        <v>0</v>
      </c>
      <c r="S1579">
        <f t="shared" si="348"/>
        <v>0</v>
      </c>
      <c r="T1579">
        <f t="shared" si="349"/>
        <v>0</v>
      </c>
      <c r="U1579">
        <f>T1579*参数设置!B1580</f>
        <v>0</v>
      </c>
    </row>
    <row r="1580" spans="1:21" x14ac:dyDescent="0.25">
      <c r="A1580" s="3">
        <v>43062</v>
      </c>
      <c r="B1580">
        <f>IF(K1579="是",F1579*0.25*(价格数据!B1580/价格数据!B1579),B1579*(价格数据!B1580/价格数据!B1579))</f>
        <v>30649.865547603124</v>
      </c>
      <c r="C1580">
        <f>IF(K1579="是",F1579*0.25*(价格数据!C1580/价格数据!C1579),C1579*(价格数据!C1580/价格数据!C1579))</f>
        <v>31685.153840657949</v>
      </c>
      <c r="D1580">
        <f>IF(K1579="是",F1579*0.25*(价格数据!D1580/价格数据!D1579),D1579*(价格数据!D1580/价格数据!D1579))</f>
        <v>31571.995386353832</v>
      </c>
      <c r="E1580">
        <f>IF(K1579="是",F1579*0.25*(价格数据!E1580/价格数据!E1579),E1579*(价格数据!E1580/价格数据!E1579))</f>
        <v>31664.457437657606</v>
      </c>
      <c r="F1580">
        <f t="shared" si="336"/>
        <v>125571.47221227252</v>
      </c>
      <c r="G1580">
        <f t="shared" si="337"/>
        <v>0.2440830310230894</v>
      </c>
      <c r="H1580">
        <f t="shared" si="338"/>
        <v>0.25232764482601372</v>
      </c>
      <c r="I1580">
        <f t="shared" si="339"/>
        <v>0.25142649703893649</v>
      </c>
      <c r="J1580">
        <f t="shared" si="340"/>
        <v>0.25216282711196031</v>
      </c>
      <c r="K1580" t="str">
        <f>IF(OR(
 ROUND(G1580,4)&gt;(0.25+参数设置!B$3), ROUND(G1580,4)&lt;(0.25-参数设置!B$3),
 ROUND(H1580,4)&gt;(0.25+参数设置!B$3), ROUND(H1580,4)&lt;(0.25-参数设置!B$3),
 ROUND(I1580,4)&gt;(0.25+参数设置!B$3), ROUND(I1580,4)&lt;(0.25-参数设置!B$3),
 ROUND(J1580,4)&gt;(0.25+参数设置!B$3), ROUND(J1580,4)&lt;(0.25-参数设置!B$3)
),"是","否")</f>
        <v>否</v>
      </c>
      <c r="L1580">
        <f t="shared" si="341"/>
        <v>30649.865547603124</v>
      </c>
      <c r="M1580">
        <f t="shared" si="342"/>
        <v>31685.153840657949</v>
      </c>
      <c r="N1580">
        <f t="shared" si="343"/>
        <v>31571.995386353832</v>
      </c>
      <c r="O1580">
        <f t="shared" si="344"/>
        <v>31664.457437657606</v>
      </c>
      <c r="P1580">
        <f t="shared" si="345"/>
        <v>0</v>
      </c>
      <c r="Q1580">
        <f t="shared" si="346"/>
        <v>0</v>
      </c>
      <c r="R1580">
        <f t="shared" si="347"/>
        <v>0</v>
      </c>
      <c r="S1580">
        <f t="shared" si="348"/>
        <v>0</v>
      </c>
      <c r="T1580">
        <f t="shared" si="349"/>
        <v>0</v>
      </c>
      <c r="U1580">
        <f>T1580*参数设置!B1581</f>
        <v>0</v>
      </c>
    </row>
    <row r="1581" spans="1:21" x14ac:dyDescent="0.25">
      <c r="A1581" s="3">
        <v>43063</v>
      </c>
      <c r="B1581">
        <f>IF(K1580="是",F1580*0.25*(价格数据!B1581/价格数据!B1580),B1580*(价格数据!B1581/价格数据!B1580))</f>
        <v>30679.414706964508</v>
      </c>
      <c r="C1581">
        <f>IF(K1580="是",F1580*0.25*(价格数据!C1581/价格数据!C1580),C1580*(价格数据!C1581/价格数据!C1580))</f>
        <v>31731.613010512287</v>
      </c>
      <c r="D1581">
        <f>IF(K1580="是",F1580*0.25*(价格数据!D1581/价格数据!D1580),D1580*(价格数据!D1581/价格数据!D1580))</f>
        <v>31596.653302150731</v>
      </c>
      <c r="E1581">
        <f>IF(K1580="是",F1580*0.25*(价格数据!E1581/价格数据!E1580),E1580*(价格数据!E1581/价格数据!E1580))</f>
        <v>31666.673971843582</v>
      </c>
      <c r="F1581">
        <f t="shared" si="336"/>
        <v>125674.35499147112</v>
      </c>
      <c r="G1581">
        <f t="shared" si="337"/>
        <v>0.24411833829619864</v>
      </c>
      <c r="H1581">
        <f t="shared" si="338"/>
        <v>0.25249075686655204</v>
      </c>
      <c r="I1581">
        <f t="shared" si="339"/>
        <v>0.25141687263320378</v>
      </c>
      <c r="J1581">
        <f t="shared" si="340"/>
        <v>0.25197403220404546</v>
      </c>
      <c r="K1581" t="str">
        <f>IF(OR(
 ROUND(G1581,4)&gt;(0.25+参数设置!B$3), ROUND(G1581,4)&lt;(0.25-参数设置!B$3),
 ROUND(H1581,4)&gt;(0.25+参数设置!B$3), ROUND(H1581,4)&lt;(0.25-参数设置!B$3),
 ROUND(I1581,4)&gt;(0.25+参数设置!B$3), ROUND(I1581,4)&lt;(0.25-参数设置!B$3),
 ROUND(J1581,4)&gt;(0.25+参数设置!B$3), ROUND(J1581,4)&lt;(0.25-参数设置!B$3)
),"是","否")</f>
        <v>否</v>
      </c>
      <c r="L1581">
        <f t="shared" si="341"/>
        <v>30679.414706964508</v>
      </c>
      <c r="M1581">
        <f t="shared" si="342"/>
        <v>31731.613010512287</v>
      </c>
      <c r="N1581">
        <f t="shared" si="343"/>
        <v>31596.653302150731</v>
      </c>
      <c r="O1581">
        <f t="shared" si="344"/>
        <v>31666.673971843582</v>
      </c>
      <c r="P1581">
        <f t="shared" si="345"/>
        <v>0</v>
      </c>
      <c r="Q1581">
        <f t="shared" si="346"/>
        <v>0</v>
      </c>
      <c r="R1581">
        <f t="shared" si="347"/>
        <v>0</v>
      </c>
      <c r="S1581">
        <f t="shared" si="348"/>
        <v>0</v>
      </c>
      <c r="T1581">
        <f t="shared" si="349"/>
        <v>0</v>
      </c>
      <c r="U1581">
        <f>T1581*参数设置!B1582</f>
        <v>0</v>
      </c>
    </row>
    <row r="1582" spans="1:21" x14ac:dyDescent="0.25">
      <c r="A1582" s="3">
        <v>43064</v>
      </c>
      <c r="B1582">
        <f>IF(K1581="是",F1581*0.25*(价格数据!B1582/价格数据!B1581),B1581*(价格数据!B1582/价格数据!B1581))</f>
        <v>30679.414706964508</v>
      </c>
      <c r="C1582">
        <f>IF(K1581="是",F1581*0.25*(价格数据!C1582/价格数据!C1581),C1581*(价格数据!C1582/价格数据!C1581))</f>
        <v>31731.613010512287</v>
      </c>
      <c r="D1582">
        <f>IF(K1581="是",F1581*0.25*(价格数据!D1582/价格数据!D1581),D1581*(价格数据!D1582/价格数据!D1581))</f>
        <v>31596.653302150731</v>
      </c>
      <c r="E1582">
        <f>IF(K1581="是",F1581*0.25*(价格数据!E1582/价格数据!E1581),E1581*(价格数据!E1582/价格数据!E1581))</f>
        <v>31666.673971843582</v>
      </c>
      <c r="F1582">
        <f t="shared" si="336"/>
        <v>125674.35499147112</v>
      </c>
      <c r="G1582">
        <f t="shared" si="337"/>
        <v>0.24411833829619864</v>
      </c>
      <c r="H1582">
        <f t="shared" si="338"/>
        <v>0.25249075686655204</v>
      </c>
      <c r="I1582">
        <f t="shared" si="339"/>
        <v>0.25141687263320378</v>
      </c>
      <c r="J1582">
        <f t="shared" si="340"/>
        <v>0.25197403220404546</v>
      </c>
      <c r="K1582" t="str">
        <f>IF(OR(
 ROUND(G1582,4)&gt;(0.25+参数设置!B$3), ROUND(G1582,4)&lt;(0.25-参数设置!B$3),
 ROUND(H1582,4)&gt;(0.25+参数设置!B$3), ROUND(H1582,4)&lt;(0.25-参数设置!B$3),
 ROUND(I1582,4)&gt;(0.25+参数设置!B$3), ROUND(I1582,4)&lt;(0.25-参数设置!B$3),
 ROUND(J1582,4)&gt;(0.25+参数设置!B$3), ROUND(J1582,4)&lt;(0.25-参数设置!B$3)
),"是","否")</f>
        <v>否</v>
      </c>
      <c r="L1582">
        <f t="shared" si="341"/>
        <v>30679.414706964508</v>
      </c>
      <c r="M1582">
        <f t="shared" si="342"/>
        <v>31731.613010512287</v>
      </c>
      <c r="N1582">
        <f t="shared" si="343"/>
        <v>31596.653302150731</v>
      </c>
      <c r="O1582">
        <f t="shared" si="344"/>
        <v>31666.673971843582</v>
      </c>
      <c r="P1582">
        <f t="shared" si="345"/>
        <v>0</v>
      </c>
      <c r="Q1582">
        <f t="shared" si="346"/>
        <v>0</v>
      </c>
      <c r="R1582">
        <f t="shared" si="347"/>
        <v>0</v>
      </c>
      <c r="S1582">
        <f t="shared" si="348"/>
        <v>0</v>
      </c>
      <c r="T1582">
        <f t="shared" si="349"/>
        <v>0</v>
      </c>
      <c r="U1582">
        <f>T1582*参数设置!B1583</f>
        <v>0</v>
      </c>
    </row>
    <row r="1583" spans="1:21" x14ac:dyDescent="0.25">
      <c r="A1583" s="3">
        <v>43065</v>
      </c>
      <c r="B1583">
        <f>IF(K1582="是",F1582*0.25*(价格数据!B1583/价格数据!B1582),B1582*(价格数据!B1583/价格数据!B1582))</f>
        <v>30679.414706964508</v>
      </c>
      <c r="C1583">
        <f>IF(K1582="是",F1582*0.25*(价格数据!C1583/价格数据!C1582),C1582*(价格数据!C1583/价格数据!C1582))</f>
        <v>31731.613010512287</v>
      </c>
      <c r="D1583">
        <f>IF(K1582="是",F1582*0.25*(价格数据!D1583/价格数据!D1582),D1582*(价格数据!D1583/价格数据!D1582))</f>
        <v>31596.653302150731</v>
      </c>
      <c r="E1583">
        <f>IF(K1582="是",F1582*0.25*(价格数据!E1583/价格数据!E1582),E1582*(价格数据!E1583/价格数据!E1582))</f>
        <v>31666.673971843582</v>
      </c>
      <c r="F1583">
        <f t="shared" si="336"/>
        <v>125674.35499147112</v>
      </c>
      <c r="G1583">
        <f t="shared" si="337"/>
        <v>0.24411833829619864</v>
      </c>
      <c r="H1583">
        <f t="shared" si="338"/>
        <v>0.25249075686655204</v>
      </c>
      <c r="I1583">
        <f t="shared" si="339"/>
        <v>0.25141687263320378</v>
      </c>
      <c r="J1583">
        <f t="shared" si="340"/>
        <v>0.25197403220404546</v>
      </c>
      <c r="K1583" t="str">
        <f>IF(OR(
 ROUND(G1583,4)&gt;(0.25+参数设置!B$3), ROUND(G1583,4)&lt;(0.25-参数设置!B$3),
 ROUND(H1583,4)&gt;(0.25+参数设置!B$3), ROUND(H1583,4)&lt;(0.25-参数设置!B$3),
 ROUND(I1583,4)&gt;(0.25+参数设置!B$3), ROUND(I1583,4)&lt;(0.25-参数设置!B$3),
 ROUND(J1583,4)&gt;(0.25+参数设置!B$3), ROUND(J1583,4)&lt;(0.25-参数设置!B$3)
),"是","否")</f>
        <v>否</v>
      </c>
      <c r="L1583">
        <f t="shared" si="341"/>
        <v>30679.414706964508</v>
      </c>
      <c r="M1583">
        <f t="shared" si="342"/>
        <v>31731.613010512287</v>
      </c>
      <c r="N1583">
        <f t="shared" si="343"/>
        <v>31596.653302150731</v>
      </c>
      <c r="O1583">
        <f t="shared" si="344"/>
        <v>31666.673971843582</v>
      </c>
      <c r="P1583">
        <f t="shared" si="345"/>
        <v>0</v>
      </c>
      <c r="Q1583">
        <f t="shared" si="346"/>
        <v>0</v>
      </c>
      <c r="R1583">
        <f t="shared" si="347"/>
        <v>0</v>
      </c>
      <c r="S1583">
        <f t="shared" si="348"/>
        <v>0</v>
      </c>
      <c r="T1583">
        <f t="shared" si="349"/>
        <v>0</v>
      </c>
      <c r="U1583">
        <f>T1583*参数设置!B1584</f>
        <v>0</v>
      </c>
    </row>
    <row r="1584" spans="1:21" x14ac:dyDescent="0.25">
      <c r="A1584" s="3">
        <v>43066</v>
      </c>
      <c r="B1584">
        <f>IF(K1583="是",F1583*0.25*(价格数据!B1584/价格数据!B1583),B1583*(价格数据!B1584/价格数据!B1583))</f>
        <v>30184.466287661209</v>
      </c>
      <c r="C1584">
        <f>IF(K1583="是",F1583*0.25*(价格数据!C1584/价格数据!C1583),C1583*(价格数据!C1584/价格数据!C1583))</f>
        <v>31719.998218048699</v>
      </c>
      <c r="D1584">
        <f>IF(K1583="是",F1583*0.25*(价格数据!D1584/价格数据!D1583),D1583*(价格数据!D1584/价格数据!D1583))</f>
        <v>31634.655501790665</v>
      </c>
      <c r="E1584">
        <f>IF(K1583="是",F1583*0.25*(价格数据!E1584/价格数据!E1583),E1583*(价格数据!E1584/价格数据!E1583))</f>
        <v>31663.19084669419</v>
      </c>
      <c r="F1584">
        <f t="shared" si="336"/>
        <v>125202.31085419477</v>
      </c>
      <c r="G1584">
        <f t="shared" si="337"/>
        <v>0.24108553653464704</v>
      </c>
      <c r="H1584">
        <f t="shared" si="338"/>
        <v>0.25334994219865831</v>
      </c>
      <c r="I1584">
        <f t="shared" si="339"/>
        <v>0.25266830369154308</v>
      </c>
      <c r="J1584">
        <f t="shared" si="340"/>
        <v>0.25289621757515146</v>
      </c>
      <c r="K1584" t="str">
        <f>IF(OR(
 ROUND(G1584,4)&gt;(0.25+参数设置!B$3), ROUND(G1584,4)&lt;(0.25-参数设置!B$3),
 ROUND(H1584,4)&gt;(0.25+参数设置!B$3), ROUND(H1584,4)&lt;(0.25-参数设置!B$3),
 ROUND(I1584,4)&gt;(0.25+参数设置!B$3), ROUND(I1584,4)&lt;(0.25-参数设置!B$3),
 ROUND(J1584,4)&gt;(0.25+参数设置!B$3), ROUND(J1584,4)&lt;(0.25-参数设置!B$3)
),"是","否")</f>
        <v>否</v>
      </c>
      <c r="L1584">
        <f t="shared" si="341"/>
        <v>30184.466287661209</v>
      </c>
      <c r="M1584">
        <f t="shared" si="342"/>
        <v>31719.998218048699</v>
      </c>
      <c r="N1584">
        <f t="shared" si="343"/>
        <v>31634.655501790665</v>
      </c>
      <c r="O1584">
        <f t="shared" si="344"/>
        <v>31663.19084669419</v>
      </c>
      <c r="P1584">
        <f t="shared" si="345"/>
        <v>0</v>
      </c>
      <c r="Q1584">
        <f t="shared" si="346"/>
        <v>0</v>
      </c>
      <c r="R1584">
        <f t="shared" si="347"/>
        <v>0</v>
      </c>
      <c r="S1584">
        <f t="shared" si="348"/>
        <v>0</v>
      </c>
      <c r="T1584">
        <f t="shared" si="349"/>
        <v>0</v>
      </c>
      <c r="U1584">
        <f>T1584*参数设置!B1585</f>
        <v>0</v>
      </c>
    </row>
    <row r="1585" spans="1:21" x14ac:dyDescent="0.25">
      <c r="A1585" s="3">
        <v>43067</v>
      </c>
      <c r="B1585">
        <f>IF(K1584="是",F1584*0.25*(价格数据!B1585/价格数据!B1584),B1584*(价格数据!B1585/价格数据!B1584))</f>
        <v>30324.824794627817</v>
      </c>
      <c r="C1585">
        <f>IF(K1584="是",F1584*0.25*(价格数据!C1585/价格数据!C1584),C1584*(价格数据!C1585/价格数据!C1584))</f>
        <v>31778.072180366627</v>
      </c>
      <c r="D1585">
        <f>IF(K1584="是",F1584*0.25*(价格数据!D1585/价格数据!D1584),D1584*(价格数据!D1585/价格数据!D1584))</f>
        <v>31654.381834428186</v>
      </c>
      <c r="E1585">
        <f>IF(K1584="是",F1584*0.25*(价格数据!E1585/价格数据!E1584),E1584*(价格数据!E1585/价格数据!E1584))</f>
        <v>31662.240903471626</v>
      </c>
      <c r="F1585">
        <f t="shared" si="336"/>
        <v>125419.51971289425</v>
      </c>
      <c r="G1585">
        <f t="shared" si="337"/>
        <v>0.24178712264284133</v>
      </c>
      <c r="H1585">
        <f t="shared" si="338"/>
        <v>0.2533742136240979</v>
      </c>
      <c r="I1585">
        <f t="shared" si="339"/>
        <v>0.25238800074254975</v>
      </c>
      <c r="J1585">
        <f t="shared" si="340"/>
        <v>0.25245066299051105</v>
      </c>
      <c r="K1585" t="str">
        <f>IF(OR(
 ROUND(G1585,4)&gt;(0.25+参数设置!B$3), ROUND(G1585,4)&lt;(0.25-参数设置!B$3),
 ROUND(H1585,4)&gt;(0.25+参数设置!B$3), ROUND(H1585,4)&lt;(0.25-参数设置!B$3),
 ROUND(I1585,4)&gt;(0.25+参数设置!B$3), ROUND(I1585,4)&lt;(0.25-参数设置!B$3),
 ROUND(J1585,4)&gt;(0.25+参数设置!B$3), ROUND(J1585,4)&lt;(0.25-参数设置!B$3)
),"是","否")</f>
        <v>否</v>
      </c>
      <c r="L1585">
        <f t="shared" si="341"/>
        <v>30324.824794627817</v>
      </c>
      <c r="M1585">
        <f t="shared" si="342"/>
        <v>31778.072180366627</v>
      </c>
      <c r="N1585">
        <f t="shared" si="343"/>
        <v>31654.381834428186</v>
      </c>
      <c r="O1585">
        <f t="shared" si="344"/>
        <v>31662.240903471626</v>
      </c>
      <c r="P1585">
        <f t="shared" si="345"/>
        <v>0</v>
      </c>
      <c r="Q1585">
        <f t="shared" si="346"/>
        <v>0</v>
      </c>
      <c r="R1585">
        <f t="shared" si="347"/>
        <v>0</v>
      </c>
      <c r="S1585">
        <f t="shared" si="348"/>
        <v>0</v>
      </c>
      <c r="T1585">
        <f t="shared" si="349"/>
        <v>0</v>
      </c>
      <c r="U1585">
        <f>T1585*参数设置!B1586</f>
        <v>0</v>
      </c>
    </row>
    <row r="1586" spans="1:21" x14ac:dyDescent="0.25">
      <c r="A1586" s="3">
        <v>43068</v>
      </c>
      <c r="B1586">
        <f>IF(K1585="是",F1585*0.25*(价格数据!B1586/价格数据!B1585),B1585*(价格数据!B1586/价格数据!B1585))</f>
        <v>30295.275635266422</v>
      </c>
      <c r="C1586">
        <f>IF(K1585="是",F1585*0.25*(价格数据!C1586/价格数据!C1585),C1585*(价格数据!C1586/价格数据!C1585))</f>
        <v>31801.301765293796</v>
      </c>
      <c r="D1586">
        <f>IF(K1585="是",F1585*0.25*(价格数据!D1586/价格数据!D1585),D1585*(价格数据!D1586/价格数据!D1585))</f>
        <v>31690.063289051945</v>
      </c>
      <c r="E1586">
        <f>IF(K1585="是",F1585*0.25*(价格数据!E1586/价格数据!E1585),E1585*(价格数据!E1586/价格数据!E1585))</f>
        <v>31658.441130581377</v>
      </c>
      <c r="F1586">
        <f t="shared" si="336"/>
        <v>125445.08182019353</v>
      </c>
      <c r="G1586">
        <f t="shared" si="337"/>
        <v>0.24150229882021279</v>
      </c>
      <c r="H1586">
        <f t="shared" si="338"/>
        <v>0.25350776055833046</v>
      </c>
      <c r="I1586">
        <f t="shared" si="339"/>
        <v>0.25262101016024557</v>
      </c>
      <c r="J1586">
        <f t="shared" si="340"/>
        <v>0.25236893046121123</v>
      </c>
      <c r="K1586" t="str">
        <f>IF(OR(
 ROUND(G1586,4)&gt;(0.25+参数设置!B$3), ROUND(G1586,4)&lt;(0.25-参数设置!B$3),
 ROUND(H1586,4)&gt;(0.25+参数设置!B$3), ROUND(H1586,4)&lt;(0.25-参数设置!B$3),
 ROUND(I1586,4)&gt;(0.25+参数设置!B$3), ROUND(I1586,4)&lt;(0.25-参数设置!B$3),
 ROUND(J1586,4)&gt;(0.25+参数设置!B$3), ROUND(J1586,4)&lt;(0.25-参数设置!B$3)
),"是","否")</f>
        <v>否</v>
      </c>
      <c r="L1586">
        <f t="shared" si="341"/>
        <v>30295.275635266422</v>
      </c>
      <c r="M1586">
        <f t="shared" si="342"/>
        <v>31801.301765293796</v>
      </c>
      <c r="N1586">
        <f t="shared" si="343"/>
        <v>31690.063289051945</v>
      </c>
      <c r="O1586">
        <f t="shared" si="344"/>
        <v>31658.441130581377</v>
      </c>
      <c r="P1586">
        <f t="shared" si="345"/>
        <v>0</v>
      </c>
      <c r="Q1586">
        <f t="shared" si="346"/>
        <v>0</v>
      </c>
      <c r="R1586">
        <f t="shared" si="347"/>
        <v>0</v>
      </c>
      <c r="S1586">
        <f t="shared" si="348"/>
        <v>0</v>
      </c>
      <c r="T1586">
        <f t="shared" si="349"/>
        <v>0</v>
      </c>
      <c r="U1586">
        <f>T1586*参数设置!B1587</f>
        <v>0</v>
      </c>
    </row>
    <row r="1587" spans="1:21" x14ac:dyDescent="0.25">
      <c r="A1587" s="3">
        <v>43069</v>
      </c>
      <c r="B1587">
        <f>IF(K1586="是",F1586*0.25*(价格数据!B1587/价格数据!B1586),B1586*(价格数据!B1587/价格数据!B1586))</f>
        <v>29948.073012770074</v>
      </c>
      <c r="C1587">
        <f>IF(K1586="是",F1586*0.25*(价格数据!C1587/价格数据!C1586),C1586*(价格数据!C1587/价格数据!C1586))</f>
        <v>31592.235500949282</v>
      </c>
      <c r="D1587">
        <f>IF(K1586="是",F1586*0.25*(价格数据!D1587/价格数据!D1586),D1586*(价格数据!D1587/价格数据!D1586))</f>
        <v>31676.719005208914</v>
      </c>
      <c r="E1587">
        <f>IF(K1586="是",F1586*0.25*(价格数据!E1587/价格数据!E1586),E1586*(价格数据!E1587/价格数据!E1586))</f>
        <v>31664.774085398454</v>
      </c>
      <c r="F1587">
        <f t="shared" si="336"/>
        <v>124881.80160432673</v>
      </c>
      <c r="G1587">
        <f t="shared" si="337"/>
        <v>0.23981134663365133</v>
      </c>
      <c r="H1587">
        <f t="shared" si="338"/>
        <v>0.25297709590261647</v>
      </c>
      <c r="I1587">
        <f t="shared" si="339"/>
        <v>0.2536536036337213</v>
      </c>
      <c r="J1587">
        <f t="shared" si="340"/>
        <v>0.2535579538300109</v>
      </c>
      <c r="K1587" t="str">
        <f>IF(OR(
 ROUND(G1587,4)&gt;(0.25+参数设置!B$3), ROUND(G1587,4)&lt;(0.25-参数设置!B$3),
 ROUND(H1587,4)&gt;(0.25+参数设置!B$3), ROUND(H1587,4)&lt;(0.25-参数设置!B$3),
 ROUND(I1587,4)&gt;(0.25+参数设置!B$3), ROUND(I1587,4)&lt;(0.25-参数设置!B$3),
 ROUND(J1587,4)&gt;(0.25+参数设置!B$3), ROUND(J1587,4)&lt;(0.25-参数设置!B$3)
),"是","否")</f>
        <v>否</v>
      </c>
      <c r="L1587">
        <f t="shared" si="341"/>
        <v>29948.073012770074</v>
      </c>
      <c r="M1587">
        <f t="shared" si="342"/>
        <v>31592.235500949282</v>
      </c>
      <c r="N1587">
        <f t="shared" si="343"/>
        <v>31676.719005208914</v>
      </c>
      <c r="O1587">
        <f t="shared" si="344"/>
        <v>31664.774085398454</v>
      </c>
      <c r="P1587">
        <f t="shared" si="345"/>
        <v>0</v>
      </c>
      <c r="Q1587">
        <f t="shared" si="346"/>
        <v>0</v>
      </c>
      <c r="R1587">
        <f t="shared" si="347"/>
        <v>0</v>
      </c>
      <c r="S1587">
        <f t="shared" si="348"/>
        <v>0</v>
      </c>
      <c r="T1587">
        <f t="shared" si="349"/>
        <v>0</v>
      </c>
      <c r="U1587">
        <f>T1587*参数设置!B1588</f>
        <v>0</v>
      </c>
    </row>
    <row r="1588" spans="1:21" x14ac:dyDescent="0.25">
      <c r="A1588" s="3">
        <v>43070</v>
      </c>
      <c r="B1588">
        <f>IF(K1587="是",F1587*0.25*(价格数据!B1588/价格数据!B1587),B1587*(价格数据!B1588/价格数据!B1587))</f>
        <v>29970.234882291119</v>
      </c>
      <c r="C1588">
        <f>IF(K1587="是",F1587*0.25*(价格数据!C1588/价格数据!C1587),C1587*(价格数据!C1588/价格数据!C1587))</f>
        <v>31383.169236604761</v>
      </c>
      <c r="D1588">
        <f>IF(K1587="是",F1587*0.25*(价格数据!D1588/价格数据!D1587),D1587*(价格数据!D1588/价格数据!D1587))</f>
        <v>31714.431111721824</v>
      </c>
      <c r="E1588">
        <f>IF(K1587="是",F1587*0.25*(价格数据!E1588/价格数据!E1587),E1587*(价格数据!E1588/价格数据!E1587))</f>
        <v>31669.207153770411</v>
      </c>
      <c r="F1588">
        <f t="shared" si="336"/>
        <v>124737.0423843881</v>
      </c>
      <c r="G1588">
        <f t="shared" si="337"/>
        <v>0.24026732003100748</v>
      </c>
      <c r="H1588">
        <f t="shared" si="338"/>
        <v>0.25159462367156971</v>
      </c>
      <c r="I1588">
        <f t="shared" si="339"/>
        <v>0.25425030532623205</v>
      </c>
      <c r="J1588">
        <f t="shared" si="340"/>
        <v>0.25388775097119093</v>
      </c>
      <c r="K1588" t="str">
        <f>IF(OR(
 ROUND(G1588,4)&gt;(0.25+参数设置!B$3), ROUND(G1588,4)&lt;(0.25-参数设置!B$3),
 ROUND(H1588,4)&gt;(0.25+参数设置!B$3), ROUND(H1588,4)&lt;(0.25-参数设置!B$3),
 ROUND(I1588,4)&gt;(0.25+参数设置!B$3), ROUND(I1588,4)&lt;(0.25-参数设置!B$3),
 ROUND(J1588,4)&gt;(0.25+参数设置!B$3), ROUND(J1588,4)&lt;(0.25-参数设置!B$3)
),"是","否")</f>
        <v>否</v>
      </c>
      <c r="L1588">
        <f t="shared" si="341"/>
        <v>29970.234882291119</v>
      </c>
      <c r="M1588">
        <f t="shared" si="342"/>
        <v>31383.169236604761</v>
      </c>
      <c r="N1588">
        <f t="shared" si="343"/>
        <v>31714.431111721824</v>
      </c>
      <c r="O1588">
        <f t="shared" si="344"/>
        <v>31669.207153770411</v>
      </c>
      <c r="P1588">
        <f t="shared" si="345"/>
        <v>0</v>
      </c>
      <c r="Q1588">
        <f t="shared" si="346"/>
        <v>0</v>
      </c>
      <c r="R1588">
        <f t="shared" si="347"/>
        <v>0</v>
      </c>
      <c r="S1588">
        <f t="shared" si="348"/>
        <v>0</v>
      </c>
      <c r="T1588">
        <f t="shared" si="349"/>
        <v>0</v>
      </c>
      <c r="U1588">
        <f>T1588*参数设置!B1589</f>
        <v>0</v>
      </c>
    </row>
    <row r="1589" spans="1:21" x14ac:dyDescent="0.25">
      <c r="A1589" s="3">
        <v>43071</v>
      </c>
      <c r="B1589">
        <f>IF(K1588="是",F1588*0.25*(价格数据!B1589/价格数据!B1588),B1588*(价格数据!B1589/价格数据!B1588))</f>
        <v>29970.234882291119</v>
      </c>
      <c r="C1589">
        <f>IF(K1588="是",F1588*0.25*(价格数据!C1589/价格数据!C1588),C1588*(价格数据!C1589/价格数据!C1588))</f>
        <v>31383.169236604761</v>
      </c>
      <c r="D1589">
        <f>IF(K1588="是",F1588*0.25*(价格数据!D1589/价格数据!D1588),D1588*(价格数据!D1589/价格数据!D1588))</f>
        <v>31714.431111721824</v>
      </c>
      <c r="E1589">
        <f>IF(K1588="是",F1588*0.25*(价格数据!E1589/价格数据!E1588),E1588*(价格数据!E1589/价格数据!E1588))</f>
        <v>31669.207153770411</v>
      </c>
      <c r="F1589">
        <f t="shared" si="336"/>
        <v>124737.0423843881</v>
      </c>
      <c r="G1589">
        <f t="shared" si="337"/>
        <v>0.24026732003100748</v>
      </c>
      <c r="H1589">
        <f t="shared" si="338"/>
        <v>0.25159462367156971</v>
      </c>
      <c r="I1589">
        <f t="shared" si="339"/>
        <v>0.25425030532623205</v>
      </c>
      <c r="J1589">
        <f t="shared" si="340"/>
        <v>0.25388775097119093</v>
      </c>
      <c r="K1589" t="str">
        <f>IF(OR(
 ROUND(G1589,4)&gt;(0.25+参数设置!B$3), ROUND(G1589,4)&lt;(0.25-参数设置!B$3),
 ROUND(H1589,4)&gt;(0.25+参数设置!B$3), ROUND(H1589,4)&lt;(0.25-参数设置!B$3),
 ROUND(I1589,4)&gt;(0.25+参数设置!B$3), ROUND(I1589,4)&lt;(0.25-参数设置!B$3),
 ROUND(J1589,4)&gt;(0.25+参数设置!B$3), ROUND(J1589,4)&lt;(0.25-参数设置!B$3)
),"是","否")</f>
        <v>否</v>
      </c>
      <c r="L1589">
        <f t="shared" si="341"/>
        <v>29970.234882291119</v>
      </c>
      <c r="M1589">
        <f t="shared" si="342"/>
        <v>31383.169236604761</v>
      </c>
      <c r="N1589">
        <f t="shared" si="343"/>
        <v>31714.431111721824</v>
      </c>
      <c r="O1589">
        <f t="shared" si="344"/>
        <v>31669.207153770411</v>
      </c>
      <c r="P1589">
        <f t="shared" si="345"/>
        <v>0</v>
      </c>
      <c r="Q1589">
        <f t="shared" si="346"/>
        <v>0</v>
      </c>
      <c r="R1589">
        <f t="shared" si="347"/>
        <v>0</v>
      </c>
      <c r="S1589">
        <f t="shared" si="348"/>
        <v>0</v>
      </c>
      <c r="T1589">
        <f t="shared" si="349"/>
        <v>0</v>
      </c>
      <c r="U1589">
        <f>T1589*参数设置!B1590</f>
        <v>0</v>
      </c>
    </row>
    <row r="1590" spans="1:21" x14ac:dyDescent="0.25">
      <c r="A1590" s="3">
        <v>43072</v>
      </c>
      <c r="B1590">
        <f>IF(K1589="是",F1589*0.25*(价格数据!B1590/价格数据!B1589),B1589*(价格数据!B1590/价格数据!B1589))</f>
        <v>29970.234882291119</v>
      </c>
      <c r="C1590">
        <f>IF(K1589="是",F1589*0.25*(价格数据!C1590/价格数据!C1589),C1589*(价格数据!C1590/价格数据!C1589))</f>
        <v>31383.169236604761</v>
      </c>
      <c r="D1590">
        <f>IF(K1589="是",F1589*0.25*(价格数据!D1590/价格数据!D1589),D1589*(价格数据!D1590/价格数据!D1589))</f>
        <v>31714.431111721824</v>
      </c>
      <c r="E1590">
        <f>IF(K1589="是",F1589*0.25*(价格数据!E1590/价格数据!E1589),E1589*(价格数据!E1590/价格数据!E1589))</f>
        <v>31669.207153770411</v>
      </c>
      <c r="F1590">
        <f t="shared" si="336"/>
        <v>124737.0423843881</v>
      </c>
      <c r="G1590">
        <f t="shared" si="337"/>
        <v>0.24026732003100748</v>
      </c>
      <c r="H1590">
        <f t="shared" si="338"/>
        <v>0.25159462367156971</v>
      </c>
      <c r="I1590">
        <f t="shared" si="339"/>
        <v>0.25425030532623205</v>
      </c>
      <c r="J1590">
        <f t="shared" si="340"/>
        <v>0.25388775097119093</v>
      </c>
      <c r="K1590" t="str">
        <f>IF(OR(
 ROUND(G1590,4)&gt;(0.25+参数设置!B$3), ROUND(G1590,4)&lt;(0.25-参数设置!B$3),
 ROUND(H1590,4)&gt;(0.25+参数设置!B$3), ROUND(H1590,4)&lt;(0.25-参数设置!B$3),
 ROUND(I1590,4)&gt;(0.25+参数设置!B$3), ROUND(I1590,4)&lt;(0.25-参数设置!B$3),
 ROUND(J1590,4)&gt;(0.25+参数设置!B$3), ROUND(J1590,4)&lt;(0.25-参数设置!B$3)
),"是","否")</f>
        <v>否</v>
      </c>
      <c r="L1590">
        <f t="shared" si="341"/>
        <v>29970.234882291119</v>
      </c>
      <c r="M1590">
        <f t="shared" si="342"/>
        <v>31383.169236604761</v>
      </c>
      <c r="N1590">
        <f t="shared" si="343"/>
        <v>31714.431111721824</v>
      </c>
      <c r="O1590">
        <f t="shared" si="344"/>
        <v>31669.207153770411</v>
      </c>
      <c r="P1590">
        <f t="shared" si="345"/>
        <v>0</v>
      </c>
      <c r="Q1590">
        <f t="shared" si="346"/>
        <v>0</v>
      </c>
      <c r="R1590">
        <f t="shared" si="347"/>
        <v>0</v>
      </c>
      <c r="S1590">
        <f t="shared" si="348"/>
        <v>0</v>
      </c>
      <c r="T1590">
        <f t="shared" si="349"/>
        <v>0</v>
      </c>
      <c r="U1590">
        <f>T1590*参数设置!B1591</f>
        <v>0</v>
      </c>
    </row>
    <row r="1591" spans="1:21" x14ac:dyDescent="0.25">
      <c r="A1591" s="3">
        <v>43073</v>
      </c>
      <c r="B1591">
        <f>IF(K1590="是",F1590*0.25*(价格数据!B1591/价格数据!B1590),B1590*(价格数据!B1591/价格数据!B1590))</f>
        <v>30095.818809577027</v>
      </c>
      <c r="C1591">
        <f>IF(K1590="是",F1590*0.25*(价格数据!C1591/价格数据!C1590),C1590*(价格数据!C1591/价格数据!C1590))</f>
        <v>31359.939651677592</v>
      </c>
      <c r="D1591">
        <f>IF(K1590="是",F1590*0.25*(价格数据!D1591/价格数据!D1590),D1590*(价格数据!D1591/价格数据!D1590))</f>
        <v>31757.364894521139</v>
      </c>
      <c r="E1591">
        <f>IF(K1590="是",F1590*0.25*(价格数据!E1591/价格数据!E1590),E1590*(价格数据!E1591/价格数据!E1590))</f>
        <v>31665.724028621018</v>
      </c>
      <c r="F1591">
        <f t="shared" si="336"/>
        <v>124878.84738439677</v>
      </c>
      <c r="G1591">
        <f t="shared" si="337"/>
        <v>0.24100013284825858</v>
      </c>
      <c r="H1591">
        <f t="shared" si="338"/>
        <v>0.25112291079326476</v>
      </c>
      <c r="I1591">
        <f t="shared" si="339"/>
        <v>0.25430539726849788</v>
      </c>
      <c r="J1591">
        <f t="shared" si="340"/>
        <v>0.25357155908997886</v>
      </c>
      <c r="K1591" t="str">
        <f>IF(OR(
 ROUND(G1591,4)&gt;(0.25+参数设置!B$3), ROUND(G1591,4)&lt;(0.25-参数设置!B$3),
 ROUND(H1591,4)&gt;(0.25+参数设置!B$3), ROUND(H1591,4)&lt;(0.25-参数设置!B$3),
 ROUND(I1591,4)&gt;(0.25+参数设置!B$3), ROUND(I1591,4)&lt;(0.25-参数设置!B$3),
 ROUND(J1591,4)&gt;(0.25+参数设置!B$3), ROUND(J1591,4)&lt;(0.25-参数设置!B$3)
),"是","否")</f>
        <v>否</v>
      </c>
      <c r="L1591">
        <f t="shared" si="341"/>
        <v>30095.818809577027</v>
      </c>
      <c r="M1591">
        <f t="shared" si="342"/>
        <v>31359.939651677592</v>
      </c>
      <c r="N1591">
        <f t="shared" si="343"/>
        <v>31757.364894521139</v>
      </c>
      <c r="O1591">
        <f t="shared" si="344"/>
        <v>31665.724028621018</v>
      </c>
      <c r="P1591">
        <f t="shared" si="345"/>
        <v>0</v>
      </c>
      <c r="Q1591">
        <f t="shared" si="346"/>
        <v>0</v>
      </c>
      <c r="R1591">
        <f t="shared" si="347"/>
        <v>0</v>
      </c>
      <c r="S1591">
        <f t="shared" si="348"/>
        <v>0</v>
      </c>
      <c r="T1591">
        <f t="shared" si="349"/>
        <v>0</v>
      </c>
      <c r="U1591">
        <f>T1591*参数设置!B1592</f>
        <v>0</v>
      </c>
    </row>
    <row r="1592" spans="1:21" x14ac:dyDescent="0.25">
      <c r="A1592" s="3">
        <v>43074</v>
      </c>
      <c r="B1592">
        <f>IF(K1591="是",F1591*0.25*(价格数据!B1592/价格数据!B1591),B1591*(价格数据!B1592/价格数据!B1591))</f>
        <v>30280.501055585722</v>
      </c>
      <c r="C1592">
        <f>IF(K1591="是",F1591*0.25*(价格数据!C1592/价格数据!C1591),C1591*(价格数据!C1592/价格数据!C1591))</f>
        <v>31383.169236604761</v>
      </c>
      <c r="D1592">
        <f>IF(K1591="是",F1591*0.25*(价格数据!D1592/价格数据!D1591),D1591*(价格数据!D1592/价格数据!D1591))</f>
        <v>31797.107652923201</v>
      </c>
      <c r="E1592">
        <f>IF(K1591="是",F1591*0.25*(价格数据!E1592/价格数据!E1591),E1591*(价格数据!E1592/价格数据!E1591))</f>
        <v>31667.940562807002</v>
      </c>
      <c r="F1592">
        <f t="shared" si="336"/>
        <v>125128.71850792068</v>
      </c>
      <c r="G1592">
        <f t="shared" si="337"/>
        <v>0.24199481475284956</v>
      </c>
      <c r="H1592">
        <f t="shared" si="338"/>
        <v>0.25080708578197575</v>
      </c>
      <c r="I1592">
        <f t="shared" si="339"/>
        <v>0.25411518660211035</v>
      </c>
      <c r="J1592">
        <f t="shared" si="340"/>
        <v>0.25308291286306439</v>
      </c>
      <c r="K1592" t="str">
        <f>IF(OR(
 ROUND(G1592,4)&gt;(0.25+参数设置!B$3), ROUND(G1592,4)&lt;(0.25-参数设置!B$3),
 ROUND(H1592,4)&gt;(0.25+参数设置!B$3), ROUND(H1592,4)&lt;(0.25-参数设置!B$3),
 ROUND(I1592,4)&gt;(0.25+参数设置!B$3), ROUND(I1592,4)&lt;(0.25-参数设置!B$3),
 ROUND(J1592,4)&gt;(0.25+参数设置!B$3), ROUND(J1592,4)&lt;(0.25-参数设置!B$3)
),"是","否")</f>
        <v>否</v>
      </c>
      <c r="L1592">
        <f t="shared" si="341"/>
        <v>30280.501055585722</v>
      </c>
      <c r="M1592">
        <f t="shared" si="342"/>
        <v>31383.169236604761</v>
      </c>
      <c r="N1592">
        <f t="shared" si="343"/>
        <v>31797.107652923201</v>
      </c>
      <c r="O1592">
        <f t="shared" si="344"/>
        <v>31667.940562807002</v>
      </c>
      <c r="P1592">
        <f t="shared" si="345"/>
        <v>0</v>
      </c>
      <c r="Q1592">
        <f t="shared" si="346"/>
        <v>0</v>
      </c>
      <c r="R1592">
        <f t="shared" si="347"/>
        <v>0</v>
      </c>
      <c r="S1592">
        <f t="shared" si="348"/>
        <v>0</v>
      </c>
      <c r="T1592">
        <f t="shared" si="349"/>
        <v>0</v>
      </c>
      <c r="U1592">
        <f>T1592*参数设置!B1593</f>
        <v>0</v>
      </c>
    </row>
    <row r="1593" spans="1:21" x14ac:dyDescent="0.25">
      <c r="A1593" s="3">
        <v>43075</v>
      </c>
      <c r="B1593">
        <f>IF(K1592="是",F1592*0.25*(价格数据!B1593/价格数据!B1592),B1592*(价格数据!B1593/价格数据!B1592))</f>
        <v>30051.495070534937</v>
      </c>
      <c r="C1593">
        <f>IF(K1592="是",F1592*0.25*(价格数据!C1593/价格数据!C1592),C1592*(价格数据!C1593/价格数据!C1592))</f>
        <v>31197.332557187412</v>
      </c>
      <c r="D1593">
        <f>IF(K1592="是",F1592*0.25*(价格数据!D1593/价格数据!D1592),D1592*(价格数据!D1593/价格数据!D1592))</f>
        <v>31587.080228958996</v>
      </c>
      <c r="E1593">
        <f>IF(K1592="是",F1592*0.25*(价格数据!E1593/价格数据!E1592),E1592*(价格数据!E1593/价格数据!E1592))</f>
        <v>31666.990619584441</v>
      </c>
      <c r="F1593">
        <f t="shared" si="336"/>
        <v>124502.89847626578</v>
      </c>
      <c r="G1593">
        <f t="shared" si="337"/>
        <v>0.24137185108396259</v>
      </c>
      <c r="H1593">
        <f t="shared" si="338"/>
        <v>0.25057515077156711</v>
      </c>
      <c r="I1593">
        <f t="shared" si="339"/>
        <v>0.25370558127994508</v>
      </c>
      <c r="J1593">
        <f t="shared" si="340"/>
        <v>0.25434741686452528</v>
      </c>
      <c r="K1593" t="str">
        <f>IF(OR(
 ROUND(G1593,4)&gt;(0.25+参数设置!B$3), ROUND(G1593,4)&lt;(0.25-参数设置!B$3),
 ROUND(H1593,4)&gt;(0.25+参数设置!B$3), ROUND(H1593,4)&lt;(0.25-参数设置!B$3),
 ROUND(I1593,4)&gt;(0.25+参数设置!B$3), ROUND(I1593,4)&lt;(0.25-参数设置!B$3),
 ROUND(J1593,4)&gt;(0.25+参数设置!B$3), ROUND(J1593,4)&lt;(0.25-参数设置!B$3)
),"是","否")</f>
        <v>否</v>
      </c>
      <c r="L1593">
        <f t="shared" si="341"/>
        <v>30051.495070534937</v>
      </c>
      <c r="M1593">
        <f t="shared" si="342"/>
        <v>31197.332557187412</v>
      </c>
      <c r="N1593">
        <f t="shared" si="343"/>
        <v>31587.080228958996</v>
      </c>
      <c r="O1593">
        <f t="shared" si="344"/>
        <v>31666.990619584441</v>
      </c>
      <c r="P1593">
        <f t="shared" si="345"/>
        <v>0</v>
      </c>
      <c r="Q1593">
        <f t="shared" si="346"/>
        <v>0</v>
      </c>
      <c r="R1593">
        <f t="shared" si="347"/>
        <v>0</v>
      </c>
      <c r="S1593">
        <f t="shared" si="348"/>
        <v>0</v>
      </c>
      <c r="T1593">
        <f t="shared" si="349"/>
        <v>0</v>
      </c>
      <c r="U1593">
        <f>T1593*参数设置!B1594</f>
        <v>0</v>
      </c>
    </row>
    <row r="1594" spans="1:21" x14ac:dyDescent="0.25">
      <c r="A1594" s="3">
        <v>43076</v>
      </c>
      <c r="B1594">
        <f>IF(K1593="是",F1593*0.25*(价格数据!B1594/价格数据!B1593),B1593*(价格数据!B1594/价格数据!B1593))</f>
        <v>29711.679737878942</v>
      </c>
      <c r="C1594">
        <f>IF(K1593="是",F1593*0.25*(价格数据!C1594/价格数据!C1593),C1593*(价格数据!C1594/价格数据!C1593))</f>
        <v>30988.266292842898</v>
      </c>
      <c r="D1594">
        <f>IF(K1593="是",F1593*0.25*(价格数据!D1594/价格数据!D1593),D1593*(价格数据!D1594/价格数据!D1593))</f>
        <v>31751.272938853668</v>
      </c>
      <c r="E1594">
        <f>IF(K1593="是",F1593*0.25*(价格数据!E1594/价格数据!E1593),E1593*(价格数据!E1594/价格数据!E1593))</f>
        <v>31667.940562807005</v>
      </c>
      <c r="F1594">
        <f t="shared" si="336"/>
        <v>124119.15953238252</v>
      </c>
      <c r="G1594">
        <f t="shared" si="337"/>
        <v>0.23938028463790237</v>
      </c>
      <c r="H1594">
        <f t="shared" si="338"/>
        <v>0.24966545382349373</v>
      </c>
      <c r="I1594">
        <f t="shared" si="339"/>
        <v>0.25581282582379883</v>
      </c>
      <c r="J1594">
        <f t="shared" si="340"/>
        <v>0.25514143571480502</v>
      </c>
      <c r="K1594" t="str">
        <f>IF(OR(
 ROUND(G1594,4)&gt;(0.25+参数设置!B$3), ROUND(G1594,4)&lt;(0.25-参数设置!B$3),
 ROUND(H1594,4)&gt;(0.25+参数设置!B$3), ROUND(H1594,4)&lt;(0.25-参数设置!B$3),
 ROUND(I1594,4)&gt;(0.25+参数设置!B$3), ROUND(I1594,4)&lt;(0.25-参数设置!B$3),
 ROUND(J1594,4)&gt;(0.25+参数设置!B$3), ROUND(J1594,4)&lt;(0.25-参数设置!B$3)
),"是","否")</f>
        <v>否</v>
      </c>
      <c r="L1594">
        <f t="shared" si="341"/>
        <v>29711.679737878942</v>
      </c>
      <c r="M1594">
        <f t="shared" si="342"/>
        <v>30988.266292842898</v>
      </c>
      <c r="N1594">
        <f t="shared" si="343"/>
        <v>31751.272938853668</v>
      </c>
      <c r="O1594">
        <f t="shared" si="344"/>
        <v>31667.940562807005</v>
      </c>
      <c r="P1594">
        <f t="shared" si="345"/>
        <v>0</v>
      </c>
      <c r="Q1594">
        <f t="shared" si="346"/>
        <v>0</v>
      </c>
      <c r="R1594">
        <f t="shared" si="347"/>
        <v>0</v>
      </c>
      <c r="S1594">
        <f t="shared" si="348"/>
        <v>0</v>
      </c>
      <c r="T1594">
        <f t="shared" si="349"/>
        <v>0</v>
      </c>
      <c r="U1594">
        <f>T1594*参数设置!B1595</f>
        <v>0</v>
      </c>
    </row>
    <row r="1595" spans="1:21" x14ac:dyDescent="0.25">
      <c r="A1595" s="3">
        <v>43077</v>
      </c>
      <c r="B1595">
        <f>IF(K1594="是",F1594*0.25*(价格数据!B1595/价格数据!B1594),B1594*(价格数据!B1595/价格数据!B1594))</f>
        <v>29999.784041652507</v>
      </c>
      <c r="C1595">
        <f>IF(K1594="是",F1594*0.25*(价格数据!C1595/价格数据!C1594),C1594*(价格数据!C1595/价格数据!C1594))</f>
        <v>30790.814820961961</v>
      </c>
      <c r="D1595">
        <f>IF(K1594="是",F1594*0.25*(价格数据!D1595/价格数据!D1594),D1594*(价格数据!D1595/价格数据!D1594))</f>
        <v>31727.775395564855</v>
      </c>
      <c r="E1595">
        <f>IF(K1594="是",F1594*0.25*(价格数据!E1595/价格数据!E1594),E1594*(价格数据!E1595/价格数据!E1594))</f>
        <v>31670.157096992978</v>
      </c>
      <c r="F1595">
        <f t="shared" si="336"/>
        <v>124188.53135517229</v>
      </c>
      <c r="G1595">
        <f t="shared" si="337"/>
        <v>0.24156646120449554</v>
      </c>
      <c r="H1595">
        <f t="shared" si="338"/>
        <v>0.24793605725879747</v>
      </c>
      <c r="I1595">
        <f t="shared" si="339"/>
        <v>0.25548071991305848</v>
      </c>
      <c r="J1595">
        <f t="shared" si="340"/>
        <v>0.25501676162364856</v>
      </c>
      <c r="K1595" t="str">
        <f>IF(OR(
 ROUND(G1595,4)&gt;(0.25+参数设置!B$3), ROUND(G1595,4)&lt;(0.25-参数设置!B$3),
 ROUND(H1595,4)&gt;(0.25+参数设置!B$3), ROUND(H1595,4)&lt;(0.25-参数设置!B$3),
 ROUND(I1595,4)&gt;(0.25+参数设置!B$3), ROUND(I1595,4)&lt;(0.25-参数设置!B$3),
 ROUND(J1595,4)&gt;(0.25+参数设置!B$3), ROUND(J1595,4)&lt;(0.25-参数设置!B$3)
),"是","否")</f>
        <v>否</v>
      </c>
      <c r="L1595">
        <f t="shared" si="341"/>
        <v>29999.784041652507</v>
      </c>
      <c r="M1595">
        <f t="shared" si="342"/>
        <v>30790.814820961961</v>
      </c>
      <c r="N1595">
        <f t="shared" si="343"/>
        <v>31727.775395564855</v>
      </c>
      <c r="O1595">
        <f t="shared" si="344"/>
        <v>31670.157096992978</v>
      </c>
      <c r="P1595">
        <f t="shared" si="345"/>
        <v>0</v>
      </c>
      <c r="Q1595">
        <f t="shared" si="346"/>
        <v>0</v>
      </c>
      <c r="R1595">
        <f t="shared" si="347"/>
        <v>0</v>
      </c>
      <c r="S1595">
        <f t="shared" si="348"/>
        <v>0</v>
      </c>
      <c r="T1595">
        <f t="shared" si="349"/>
        <v>0</v>
      </c>
      <c r="U1595">
        <f>T1595*参数设置!B1596</f>
        <v>0</v>
      </c>
    </row>
    <row r="1596" spans="1:21" x14ac:dyDescent="0.25">
      <c r="A1596" s="3">
        <v>43078</v>
      </c>
      <c r="B1596">
        <f>IF(K1595="是",F1595*0.25*(价格数据!B1596/价格数据!B1595),B1595*(价格数据!B1596/价格数据!B1595))</f>
        <v>29999.784041652507</v>
      </c>
      <c r="C1596">
        <f>IF(K1595="是",F1595*0.25*(价格数据!C1596/价格数据!C1595),C1595*(价格数据!C1596/价格数据!C1595))</f>
        <v>30790.814820961961</v>
      </c>
      <c r="D1596">
        <f>IF(K1595="是",F1595*0.25*(价格数据!D1596/价格数据!D1595),D1595*(价格数据!D1596/价格数据!D1595))</f>
        <v>31727.775395564855</v>
      </c>
      <c r="E1596">
        <f>IF(K1595="是",F1595*0.25*(价格数据!E1596/价格数据!E1595),E1595*(价格数据!E1596/价格数据!E1595))</f>
        <v>31670.157096992978</v>
      </c>
      <c r="F1596">
        <f t="shared" si="336"/>
        <v>124188.53135517229</v>
      </c>
      <c r="G1596">
        <f t="shared" si="337"/>
        <v>0.24156646120449554</v>
      </c>
      <c r="H1596">
        <f t="shared" si="338"/>
        <v>0.24793605725879747</v>
      </c>
      <c r="I1596">
        <f t="shared" si="339"/>
        <v>0.25548071991305848</v>
      </c>
      <c r="J1596">
        <f t="shared" si="340"/>
        <v>0.25501676162364856</v>
      </c>
      <c r="K1596" t="str">
        <f>IF(OR(
 ROUND(G1596,4)&gt;(0.25+参数设置!B$3), ROUND(G1596,4)&lt;(0.25-参数设置!B$3),
 ROUND(H1596,4)&gt;(0.25+参数设置!B$3), ROUND(H1596,4)&lt;(0.25-参数设置!B$3),
 ROUND(I1596,4)&gt;(0.25+参数设置!B$3), ROUND(I1596,4)&lt;(0.25-参数设置!B$3),
 ROUND(J1596,4)&gt;(0.25+参数设置!B$3), ROUND(J1596,4)&lt;(0.25-参数设置!B$3)
),"是","否")</f>
        <v>否</v>
      </c>
      <c r="L1596">
        <f t="shared" si="341"/>
        <v>29999.784041652507</v>
      </c>
      <c r="M1596">
        <f t="shared" si="342"/>
        <v>30790.814820961961</v>
      </c>
      <c r="N1596">
        <f t="shared" si="343"/>
        <v>31727.775395564855</v>
      </c>
      <c r="O1596">
        <f t="shared" si="344"/>
        <v>31670.157096992978</v>
      </c>
      <c r="P1596">
        <f t="shared" si="345"/>
        <v>0</v>
      </c>
      <c r="Q1596">
        <f t="shared" si="346"/>
        <v>0</v>
      </c>
      <c r="R1596">
        <f t="shared" si="347"/>
        <v>0</v>
      </c>
      <c r="S1596">
        <f t="shared" si="348"/>
        <v>0</v>
      </c>
      <c r="T1596">
        <f t="shared" si="349"/>
        <v>0</v>
      </c>
      <c r="U1596">
        <f>T1596*参数设置!B1597</f>
        <v>0</v>
      </c>
    </row>
    <row r="1597" spans="1:21" x14ac:dyDescent="0.25">
      <c r="A1597" s="3">
        <v>43079</v>
      </c>
      <c r="B1597">
        <f>IF(K1596="是",F1596*0.25*(价格数据!B1597/价格数据!B1596),B1596*(价格数据!B1597/价格数据!B1596))</f>
        <v>29999.784041652507</v>
      </c>
      <c r="C1597">
        <f>IF(K1596="是",F1596*0.25*(价格数据!C1597/价格数据!C1596),C1596*(价格数据!C1597/价格数据!C1596))</f>
        <v>30790.814820961961</v>
      </c>
      <c r="D1597">
        <f>IF(K1596="是",F1596*0.25*(价格数据!D1597/价格数据!D1596),D1596*(价格数据!D1597/价格数据!D1596))</f>
        <v>31727.775395564855</v>
      </c>
      <c r="E1597">
        <f>IF(K1596="是",F1596*0.25*(价格数据!E1597/价格数据!E1596),E1596*(价格数据!E1597/价格数据!E1596))</f>
        <v>31670.157096992978</v>
      </c>
      <c r="F1597">
        <f t="shared" si="336"/>
        <v>124188.53135517229</v>
      </c>
      <c r="G1597">
        <f t="shared" si="337"/>
        <v>0.24156646120449554</v>
      </c>
      <c r="H1597">
        <f t="shared" si="338"/>
        <v>0.24793605725879747</v>
      </c>
      <c r="I1597">
        <f t="shared" si="339"/>
        <v>0.25548071991305848</v>
      </c>
      <c r="J1597">
        <f t="shared" si="340"/>
        <v>0.25501676162364856</v>
      </c>
      <c r="K1597" t="str">
        <f>IF(OR(
 ROUND(G1597,4)&gt;(0.25+参数设置!B$3), ROUND(G1597,4)&lt;(0.25-参数设置!B$3),
 ROUND(H1597,4)&gt;(0.25+参数设置!B$3), ROUND(H1597,4)&lt;(0.25-参数设置!B$3),
 ROUND(I1597,4)&gt;(0.25+参数设置!B$3), ROUND(I1597,4)&lt;(0.25-参数设置!B$3),
 ROUND(J1597,4)&gt;(0.25+参数设置!B$3), ROUND(J1597,4)&lt;(0.25-参数设置!B$3)
),"是","否")</f>
        <v>否</v>
      </c>
      <c r="L1597">
        <f t="shared" si="341"/>
        <v>29999.784041652507</v>
      </c>
      <c r="M1597">
        <f t="shared" si="342"/>
        <v>30790.814820961961</v>
      </c>
      <c r="N1597">
        <f t="shared" si="343"/>
        <v>31727.775395564855</v>
      </c>
      <c r="O1597">
        <f t="shared" si="344"/>
        <v>31670.157096992978</v>
      </c>
      <c r="P1597">
        <f t="shared" si="345"/>
        <v>0</v>
      </c>
      <c r="Q1597">
        <f t="shared" si="346"/>
        <v>0</v>
      </c>
      <c r="R1597">
        <f t="shared" si="347"/>
        <v>0</v>
      </c>
      <c r="S1597">
        <f t="shared" si="348"/>
        <v>0</v>
      </c>
      <c r="T1597">
        <f t="shared" si="349"/>
        <v>0</v>
      </c>
      <c r="U1597">
        <f>T1597*参数设置!B1598</f>
        <v>0</v>
      </c>
    </row>
    <row r="1598" spans="1:21" x14ac:dyDescent="0.25">
      <c r="A1598" s="3">
        <v>43080</v>
      </c>
      <c r="B1598">
        <f>IF(K1597="是",F1597*0.25*(价格数据!B1598/价格数据!B1597),B1597*(价格数据!B1598/价格数据!B1597))</f>
        <v>30494.732460955813</v>
      </c>
      <c r="C1598">
        <f>IF(K1597="是",F1597*0.25*(价格数据!C1598/价格数据!C1597),C1597*(价格数据!C1598/价格数据!C1597))</f>
        <v>30814.044405889137</v>
      </c>
      <c r="D1598">
        <f>IF(K1597="是",F1597*0.25*(价格数据!D1598/价格数据!D1597),D1597*(价格数据!D1598/价格数据!D1597))</f>
        <v>31722.263626151431</v>
      </c>
      <c r="E1598">
        <f>IF(K1597="是",F1597*0.25*(价格数据!E1598/价格数据!E1597),E1597*(价格数据!E1598/价格数据!E1597))</f>
        <v>31663.190846694193</v>
      </c>
      <c r="F1598">
        <f t="shared" si="336"/>
        <v>124694.23133969058</v>
      </c>
      <c r="G1598">
        <f t="shared" si="337"/>
        <v>0.24455608036816406</v>
      </c>
      <c r="H1598">
        <f t="shared" si="338"/>
        <v>0.24711683992779004</v>
      </c>
      <c r="I1598">
        <f t="shared" si="339"/>
        <v>0.25440041039054972</v>
      </c>
      <c r="J1598">
        <f t="shared" si="340"/>
        <v>0.25392666931349611</v>
      </c>
      <c r="K1598" t="str">
        <f>IF(OR(
 ROUND(G1598,4)&gt;(0.25+参数设置!B$3), ROUND(G1598,4)&lt;(0.25-参数设置!B$3),
 ROUND(H1598,4)&gt;(0.25+参数设置!B$3), ROUND(H1598,4)&lt;(0.25-参数设置!B$3),
 ROUND(I1598,4)&gt;(0.25+参数设置!B$3), ROUND(I1598,4)&lt;(0.25-参数设置!B$3),
 ROUND(J1598,4)&gt;(0.25+参数设置!B$3), ROUND(J1598,4)&lt;(0.25-参数设置!B$3)
),"是","否")</f>
        <v>否</v>
      </c>
      <c r="L1598">
        <f t="shared" si="341"/>
        <v>30494.732460955813</v>
      </c>
      <c r="M1598">
        <f t="shared" si="342"/>
        <v>30814.044405889137</v>
      </c>
      <c r="N1598">
        <f t="shared" si="343"/>
        <v>31722.263626151431</v>
      </c>
      <c r="O1598">
        <f t="shared" si="344"/>
        <v>31663.190846694193</v>
      </c>
      <c r="P1598">
        <f t="shared" si="345"/>
        <v>0</v>
      </c>
      <c r="Q1598">
        <f t="shared" si="346"/>
        <v>0</v>
      </c>
      <c r="R1598">
        <f t="shared" si="347"/>
        <v>0</v>
      </c>
      <c r="S1598">
        <f t="shared" si="348"/>
        <v>0</v>
      </c>
      <c r="T1598">
        <f t="shared" si="349"/>
        <v>0</v>
      </c>
      <c r="U1598">
        <f>T1598*参数设置!B1599</f>
        <v>0</v>
      </c>
    </row>
    <row r="1599" spans="1:21" x14ac:dyDescent="0.25">
      <c r="A1599" s="3">
        <v>43081</v>
      </c>
      <c r="B1599">
        <f>IF(K1598="是",F1598*0.25*(价格数据!B1599/价格数据!B1598),B1598*(价格数据!B1599/价格数据!B1598))</f>
        <v>30014.558621333203</v>
      </c>
      <c r="C1599">
        <f>IF(K1598="是",F1598*0.25*(价格数据!C1599/价格数据!C1598),C1598*(价格数据!C1599/价格数据!C1598))</f>
        <v>30767.5852360348</v>
      </c>
      <c r="D1599">
        <f>IF(K1598="是",F1598*0.25*(价格数据!D1599/价格数据!D1598),D1598*(价格数据!D1599/价格数据!D1598))</f>
        <v>31707.178783546267</v>
      </c>
      <c r="E1599">
        <f>IF(K1598="是",F1598*0.25*(价格数据!E1599/价格数据!E1598),E1598*(价格数据!E1599/价格数据!E1598))</f>
        <v>31663.507494435045</v>
      </c>
      <c r="F1599">
        <f t="shared" si="336"/>
        <v>124152.83013534932</v>
      </c>
      <c r="G1599">
        <f t="shared" si="337"/>
        <v>0.24175492889378228</v>
      </c>
      <c r="H1599">
        <f t="shared" si="338"/>
        <v>0.24782024866040106</v>
      </c>
      <c r="I1599">
        <f t="shared" si="339"/>
        <v>0.25538828836184918</v>
      </c>
      <c r="J1599">
        <f t="shared" si="340"/>
        <v>0.25503653408396754</v>
      </c>
      <c r="K1599" t="str">
        <f>IF(OR(
 ROUND(G1599,4)&gt;(0.25+参数设置!B$3), ROUND(G1599,4)&lt;(0.25-参数设置!B$3),
 ROUND(H1599,4)&gt;(0.25+参数设置!B$3), ROUND(H1599,4)&lt;(0.25-参数设置!B$3),
 ROUND(I1599,4)&gt;(0.25+参数设置!B$3), ROUND(I1599,4)&lt;(0.25-参数设置!B$3),
 ROUND(J1599,4)&gt;(0.25+参数设置!B$3), ROUND(J1599,4)&lt;(0.25-参数设置!B$3)
),"是","否")</f>
        <v>否</v>
      </c>
      <c r="L1599">
        <f t="shared" si="341"/>
        <v>30014.558621333203</v>
      </c>
      <c r="M1599">
        <f t="shared" si="342"/>
        <v>30767.5852360348</v>
      </c>
      <c r="N1599">
        <f t="shared" si="343"/>
        <v>31707.178783546267</v>
      </c>
      <c r="O1599">
        <f t="shared" si="344"/>
        <v>31663.507494435045</v>
      </c>
      <c r="P1599">
        <f t="shared" si="345"/>
        <v>0</v>
      </c>
      <c r="Q1599">
        <f t="shared" si="346"/>
        <v>0</v>
      </c>
      <c r="R1599">
        <f t="shared" si="347"/>
        <v>0</v>
      </c>
      <c r="S1599">
        <f t="shared" si="348"/>
        <v>0</v>
      </c>
      <c r="T1599">
        <f t="shared" si="349"/>
        <v>0</v>
      </c>
      <c r="U1599">
        <f>T1599*参数设置!B1600</f>
        <v>0</v>
      </c>
    </row>
    <row r="1600" spans="1:21" x14ac:dyDescent="0.25">
      <c r="A1600" s="3">
        <v>43082</v>
      </c>
      <c r="B1600">
        <f>IF(K1599="是",F1599*0.25*(价格数据!B1600/价格数据!B1599),B1599*(价格数据!B1600/价格数据!B1599))</f>
        <v>30228.790026703293</v>
      </c>
      <c r="C1600">
        <f>IF(K1599="是",F1599*0.25*(价格数据!C1600/价格数据!C1599),C1599*(价格数据!C1600/价格数据!C1599))</f>
        <v>30779.200028498384</v>
      </c>
      <c r="D1600">
        <f>IF(K1599="是",F1599*0.25*(价格数据!D1600/价格数据!D1599),D1599*(价格数据!D1600/价格数据!D1599))</f>
        <v>31710.369807943516</v>
      </c>
      <c r="E1600">
        <f>IF(K1599="是",F1599*0.25*(价格数据!E1600/价格数据!E1599),E1599*(价格数据!E1600/价格数据!E1599))</f>
        <v>31660.657664767361</v>
      </c>
      <c r="F1600">
        <f t="shared" si="336"/>
        <v>124379.01752791255</v>
      </c>
      <c r="G1600">
        <f t="shared" si="337"/>
        <v>0.24303769741483519</v>
      </c>
      <c r="H1600">
        <f t="shared" si="338"/>
        <v>0.24746296152074895</v>
      </c>
      <c r="I1600">
        <f t="shared" si="339"/>
        <v>0.25494951188874942</v>
      </c>
      <c r="J1600">
        <f t="shared" si="340"/>
        <v>0.25454982917566643</v>
      </c>
      <c r="K1600" t="str">
        <f>IF(OR(
 ROUND(G1600,4)&gt;(0.25+参数设置!B$3), ROUND(G1600,4)&lt;(0.25-参数设置!B$3),
 ROUND(H1600,4)&gt;(0.25+参数设置!B$3), ROUND(H1600,4)&lt;(0.25-参数设置!B$3),
 ROUND(I1600,4)&gt;(0.25+参数设置!B$3), ROUND(I1600,4)&lt;(0.25-参数设置!B$3),
 ROUND(J1600,4)&gt;(0.25+参数设置!B$3), ROUND(J1600,4)&lt;(0.25-参数设置!B$3)
),"是","否")</f>
        <v>否</v>
      </c>
      <c r="L1600">
        <f t="shared" si="341"/>
        <v>30228.790026703293</v>
      </c>
      <c r="M1600">
        <f t="shared" si="342"/>
        <v>30779.200028498384</v>
      </c>
      <c r="N1600">
        <f t="shared" si="343"/>
        <v>31710.369807943516</v>
      </c>
      <c r="O1600">
        <f t="shared" si="344"/>
        <v>31660.657664767361</v>
      </c>
      <c r="P1600">
        <f t="shared" si="345"/>
        <v>0</v>
      </c>
      <c r="Q1600">
        <f t="shared" si="346"/>
        <v>0</v>
      </c>
      <c r="R1600">
        <f t="shared" si="347"/>
        <v>0</v>
      </c>
      <c r="S1600">
        <f t="shared" si="348"/>
        <v>0</v>
      </c>
      <c r="T1600">
        <f t="shared" si="349"/>
        <v>0</v>
      </c>
      <c r="U1600">
        <f>T1600*参数设置!B1601</f>
        <v>0</v>
      </c>
    </row>
    <row r="1601" spans="1:21" x14ac:dyDescent="0.25">
      <c r="A1601" s="3">
        <v>43083</v>
      </c>
      <c r="B1601">
        <f>IF(K1600="是",F1600*0.25*(价格数据!B1601/价格数据!B1600),B1600*(价格数据!B1601/价格数据!B1600))</f>
        <v>30132.755258778772</v>
      </c>
      <c r="C1601">
        <f>IF(K1600="是",F1600*0.25*(价格数据!C1601/价格数据!C1600),C1600*(价格数据!C1601/价格数据!C1600))</f>
        <v>31057.955047624408</v>
      </c>
      <c r="D1601">
        <f>IF(K1600="是",F1600*0.25*(价格数据!D1601/价格数据!D1600),D1600*(价格数据!D1601/价格数据!D1600))</f>
        <v>31719.652788008229</v>
      </c>
      <c r="E1601">
        <f>IF(K1600="是",F1600*0.25*(价格数据!E1601/价格数据!E1600),E1600*(价格数据!E1601/价格数据!E1600))</f>
        <v>31663.190846694197</v>
      </c>
      <c r="F1601">
        <f t="shared" si="336"/>
        <v>124573.55394110561</v>
      </c>
      <c r="G1601">
        <f t="shared" si="337"/>
        <v>0.24188725700981908</v>
      </c>
      <c r="H1601">
        <f t="shared" si="338"/>
        <v>0.24931419282063363</v>
      </c>
      <c r="I1601">
        <f t="shared" si="339"/>
        <v>0.25462589598274016</v>
      </c>
      <c r="J1601">
        <f t="shared" si="340"/>
        <v>0.25417265418680712</v>
      </c>
      <c r="K1601" t="str">
        <f>IF(OR(
 ROUND(G1601,4)&gt;(0.25+参数设置!B$3), ROUND(G1601,4)&lt;(0.25-参数设置!B$3),
 ROUND(H1601,4)&gt;(0.25+参数设置!B$3), ROUND(H1601,4)&lt;(0.25-参数设置!B$3),
 ROUND(I1601,4)&gt;(0.25+参数设置!B$3), ROUND(I1601,4)&lt;(0.25-参数设置!B$3),
 ROUND(J1601,4)&gt;(0.25+参数设置!B$3), ROUND(J1601,4)&lt;(0.25-参数设置!B$3)
),"是","否")</f>
        <v>否</v>
      </c>
      <c r="L1601">
        <f t="shared" si="341"/>
        <v>30132.755258778772</v>
      </c>
      <c r="M1601">
        <f t="shared" si="342"/>
        <v>31057.955047624408</v>
      </c>
      <c r="N1601">
        <f t="shared" si="343"/>
        <v>31719.652788008229</v>
      </c>
      <c r="O1601">
        <f t="shared" si="344"/>
        <v>31663.190846694197</v>
      </c>
      <c r="P1601">
        <f t="shared" si="345"/>
        <v>0</v>
      </c>
      <c r="Q1601">
        <f t="shared" si="346"/>
        <v>0</v>
      </c>
      <c r="R1601">
        <f t="shared" si="347"/>
        <v>0</v>
      </c>
      <c r="S1601">
        <f t="shared" si="348"/>
        <v>0</v>
      </c>
      <c r="T1601">
        <f t="shared" si="349"/>
        <v>0</v>
      </c>
      <c r="U1601">
        <f>T1601*参数设置!B1602</f>
        <v>0</v>
      </c>
    </row>
    <row r="1602" spans="1:21" x14ac:dyDescent="0.25">
      <c r="A1602" s="3">
        <v>43084</v>
      </c>
      <c r="B1602">
        <f>IF(K1601="是",F1601*0.25*(价格数据!B1602/价格数据!B1601),B1601*(价格数据!B1602/价格数据!B1601))</f>
        <v>29733.841607399994</v>
      </c>
      <c r="C1602">
        <f>IF(K1601="是",F1601*0.25*(价格数据!C1602/价格数据!C1601),C1601*(价格数据!C1602/价格数据!C1601))</f>
        <v>31046.340255160827</v>
      </c>
      <c r="D1602">
        <f>IF(K1601="是",F1601*0.25*(价格数据!D1602/价格数据!D1601),D1601*(价格数据!D1602/价格数据!D1601))</f>
        <v>31727.195209310808</v>
      </c>
      <c r="E1602">
        <f>IF(K1601="是",F1601*0.25*(价格数据!E1602/价格数据!E1601),E1601*(价格数据!E1602/价格数据!E1601))</f>
        <v>31666.357324102737</v>
      </c>
      <c r="F1602">
        <f t="shared" si="336"/>
        <v>124173.73439597436</v>
      </c>
      <c r="G1602">
        <f t="shared" si="337"/>
        <v>0.2394535507209804</v>
      </c>
      <c r="H1602">
        <f t="shared" si="338"/>
        <v>0.25002340797900119</v>
      </c>
      <c r="I1602">
        <f t="shared" si="339"/>
        <v>0.25550649147859877</v>
      </c>
      <c r="J1602">
        <f t="shared" si="340"/>
        <v>0.25501654982141975</v>
      </c>
      <c r="K1602" t="str">
        <f>IF(OR(
 ROUND(G1602,4)&gt;(0.25+参数设置!B$3), ROUND(G1602,4)&lt;(0.25-参数设置!B$3),
 ROUND(H1602,4)&gt;(0.25+参数设置!B$3), ROUND(H1602,4)&lt;(0.25-参数设置!B$3),
 ROUND(I1602,4)&gt;(0.25+参数设置!B$3), ROUND(I1602,4)&lt;(0.25-参数设置!B$3),
 ROUND(J1602,4)&gt;(0.25+参数设置!B$3), ROUND(J1602,4)&lt;(0.25-参数设置!B$3)
),"是","否")</f>
        <v>否</v>
      </c>
      <c r="L1602">
        <f t="shared" si="341"/>
        <v>29733.841607399994</v>
      </c>
      <c r="M1602">
        <f t="shared" si="342"/>
        <v>31046.340255160827</v>
      </c>
      <c r="N1602">
        <f t="shared" si="343"/>
        <v>31727.195209310808</v>
      </c>
      <c r="O1602">
        <f t="shared" si="344"/>
        <v>31666.357324102737</v>
      </c>
      <c r="P1602">
        <f t="shared" si="345"/>
        <v>0</v>
      </c>
      <c r="Q1602">
        <f t="shared" si="346"/>
        <v>0</v>
      </c>
      <c r="R1602">
        <f t="shared" si="347"/>
        <v>0</v>
      </c>
      <c r="S1602">
        <f t="shared" si="348"/>
        <v>0</v>
      </c>
      <c r="T1602">
        <f t="shared" si="349"/>
        <v>0</v>
      </c>
      <c r="U1602">
        <f>T1602*参数设置!B1603</f>
        <v>0</v>
      </c>
    </row>
    <row r="1603" spans="1:21" x14ac:dyDescent="0.25">
      <c r="A1603" s="3">
        <v>43085</v>
      </c>
      <c r="B1603">
        <f>IF(K1602="是",F1602*0.25*(价格数据!B1603/价格数据!B1602),B1602*(价格数据!B1603/价格数据!B1602))</f>
        <v>29733.841607399994</v>
      </c>
      <c r="C1603">
        <f>IF(K1602="是",F1602*0.25*(价格数据!C1603/价格数据!C1602),C1602*(价格数据!C1603/价格数据!C1602))</f>
        <v>31046.340255160827</v>
      </c>
      <c r="D1603">
        <f>IF(K1602="是",F1602*0.25*(价格数据!D1603/价格数据!D1602),D1602*(价格数据!D1603/价格数据!D1602))</f>
        <v>31727.195209310808</v>
      </c>
      <c r="E1603">
        <f>IF(K1602="是",F1602*0.25*(价格数据!E1603/价格数据!E1602),E1602*(价格数据!E1603/价格数据!E1602))</f>
        <v>31666.357324102737</v>
      </c>
      <c r="F1603">
        <f t="shared" ref="F1603:F1666" si="350">B1603+C1603+D1603+E1603</f>
        <v>124173.73439597436</v>
      </c>
      <c r="G1603">
        <f t="shared" ref="G1603:G1666" si="351">B1603/F1603</f>
        <v>0.2394535507209804</v>
      </c>
      <c r="H1603">
        <f t="shared" ref="H1603:H1666" si="352">C1603/F1603</f>
        <v>0.25002340797900119</v>
      </c>
      <c r="I1603">
        <f t="shared" ref="I1603:I1666" si="353">D1603/F1603</f>
        <v>0.25550649147859877</v>
      </c>
      <c r="J1603">
        <f t="shared" ref="J1603:J1666" si="354">E1603/F1603</f>
        <v>0.25501654982141975</v>
      </c>
      <c r="K1603" t="str">
        <f>IF(OR(
 ROUND(G1603,4)&gt;(0.25+参数设置!B$3), ROUND(G1603,4)&lt;(0.25-参数设置!B$3),
 ROUND(H1603,4)&gt;(0.25+参数设置!B$3), ROUND(H1603,4)&lt;(0.25-参数设置!B$3),
 ROUND(I1603,4)&gt;(0.25+参数设置!B$3), ROUND(I1603,4)&lt;(0.25-参数设置!B$3),
 ROUND(J1603,4)&gt;(0.25+参数设置!B$3), ROUND(J1603,4)&lt;(0.25-参数设置!B$3)
),"是","否")</f>
        <v>否</v>
      </c>
      <c r="L1603">
        <f t="shared" ref="L1603:L1666" si="355">IF(K1603="是",F1603*0.25,B1603)</f>
        <v>29733.841607399994</v>
      </c>
      <c r="M1603">
        <f t="shared" ref="M1603:M1666" si="356">IF(K1603="是",F1603*0.25,C1603)</f>
        <v>31046.340255160827</v>
      </c>
      <c r="N1603">
        <f t="shared" ref="N1603:N1666" si="357">IF(K1603="是",F1603*0.25,D1603)</f>
        <v>31727.195209310808</v>
      </c>
      <c r="O1603">
        <f t="shared" ref="O1603:O1666" si="358">IF(K1603="是",F1603*0.25,E1603)</f>
        <v>31666.357324102737</v>
      </c>
      <c r="P1603">
        <f t="shared" ref="P1603:P1666" si="359">IF(K1603="是",ABS(L1603-B1603),0)</f>
        <v>0</v>
      </c>
      <c r="Q1603">
        <f t="shared" ref="Q1603:Q1666" si="360">IF(K1603="是",ABS(M1603-C1603),0)</f>
        <v>0</v>
      </c>
      <c r="R1603">
        <f t="shared" ref="R1603:R1666" si="361">IF(K1603="是",ABS(N1603-D1603),0)</f>
        <v>0</v>
      </c>
      <c r="S1603">
        <f t="shared" ref="S1603:S1666" si="362">IF(K1603="是",ABS(O1603-E1603),0)</f>
        <v>0</v>
      </c>
      <c r="T1603">
        <f t="shared" ref="T1603:T1666" si="363">P1603+Q1603+R1603+S1603</f>
        <v>0</v>
      </c>
      <c r="U1603">
        <f>T1603*参数设置!B1604</f>
        <v>0</v>
      </c>
    </row>
    <row r="1604" spans="1:21" x14ac:dyDescent="0.25">
      <c r="A1604" s="3">
        <v>43086</v>
      </c>
      <c r="B1604">
        <f>IF(K1603="是",F1603*0.25*(价格数据!B1604/价格数据!B1603),B1603*(价格数据!B1604/价格数据!B1603))</f>
        <v>29733.841607399994</v>
      </c>
      <c r="C1604">
        <f>IF(K1603="是",F1603*0.25*(价格数据!C1604/价格数据!C1603),C1603*(价格数据!C1604/价格数据!C1603))</f>
        <v>31046.340255160827</v>
      </c>
      <c r="D1604">
        <f>IF(K1603="是",F1603*0.25*(价格数据!D1604/价格数据!D1603),D1603*(价格数据!D1604/价格数据!D1603))</f>
        <v>31727.195209310808</v>
      </c>
      <c r="E1604">
        <f>IF(K1603="是",F1603*0.25*(价格数据!E1604/价格数据!E1603),E1603*(价格数据!E1604/价格数据!E1603))</f>
        <v>31666.357324102737</v>
      </c>
      <c r="F1604">
        <f t="shared" si="350"/>
        <v>124173.73439597436</v>
      </c>
      <c r="G1604">
        <f t="shared" si="351"/>
        <v>0.2394535507209804</v>
      </c>
      <c r="H1604">
        <f t="shared" si="352"/>
        <v>0.25002340797900119</v>
      </c>
      <c r="I1604">
        <f t="shared" si="353"/>
        <v>0.25550649147859877</v>
      </c>
      <c r="J1604">
        <f t="shared" si="354"/>
        <v>0.25501654982141975</v>
      </c>
      <c r="K1604" t="str">
        <f>IF(OR(
 ROUND(G1604,4)&gt;(0.25+参数设置!B$3), ROUND(G1604,4)&lt;(0.25-参数设置!B$3),
 ROUND(H1604,4)&gt;(0.25+参数设置!B$3), ROUND(H1604,4)&lt;(0.25-参数设置!B$3),
 ROUND(I1604,4)&gt;(0.25+参数设置!B$3), ROUND(I1604,4)&lt;(0.25-参数设置!B$3),
 ROUND(J1604,4)&gt;(0.25+参数设置!B$3), ROUND(J1604,4)&lt;(0.25-参数设置!B$3)
),"是","否")</f>
        <v>否</v>
      </c>
      <c r="L1604">
        <f t="shared" si="355"/>
        <v>29733.841607399994</v>
      </c>
      <c r="M1604">
        <f t="shared" si="356"/>
        <v>31046.340255160827</v>
      </c>
      <c r="N1604">
        <f t="shared" si="357"/>
        <v>31727.195209310808</v>
      </c>
      <c r="O1604">
        <f t="shared" si="358"/>
        <v>31666.357324102737</v>
      </c>
      <c r="P1604">
        <f t="shared" si="359"/>
        <v>0</v>
      </c>
      <c r="Q1604">
        <f t="shared" si="360"/>
        <v>0</v>
      </c>
      <c r="R1604">
        <f t="shared" si="361"/>
        <v>0</v>
      </c>
      <c r="S1604">
        <f t="shared" si="362"/>
        <v>0</v>
      </c>
      <c r="T1604">
        <f t="shared" si="363"/>
        <v>0</v>
      </c>
      <c r="U1604">
        <f>T1604*参数设置!B1605</f>
        <v>0</v>
      </c>
    </row>
    <row r="1605" spans="1:21" x14ac:dyDescent="0.25">
      <c r="A1605" s="3">
        <v>43087</v>
      </c>
      <c r="B1605">
        <f>IF(K1604="是",F1604*0.25*(价格数据!B1605/价格数据!B1604),B1604*(价格数据!B1605/价格数据!B1604))</f>
        <v>29741.22889724034</v>
      </c>
      <c r="C1605">
        <f>IF(K1604="是",F1604*0.25*(价格数据!C1605/价格数据!C1604),C1604*(价格数据!C1605/价格数据!C1604))</f>
        <v>31057.955047624408</v>
      </c>
      <c r="D1605">
        <f>IF(K1604="是",F1604*0.25*(价格数据!D1605/价格数据!D1604),D1604*(价格数据!D1605/价格数据!D1604))</f>
        <v>31746.921541948326</v>
      </c>
      <c r="E1605">
        <f>IF(K1604="是",F1604*0.25*(价格数据!E1605/价格数据!E1604),E1604*(价格数据!E1605/价格数据!E1604))</f>
        <v>31659.391073803952</v>
      </c>
      <c r="F1605">
        <f t="shared" si="350"/>
        <v>124205.49656061703</v>
      </c>
      <c r="G1605">
        <f t="shared" si="351"/>
        <v>0.23945179336508254</v>
      </c>
      <c r="H1605">
        <f t="shared" si="352"/>
        <v>0.2500529840276991</v>
      </c>
      <c r="I1605">
        <f t="shared" si="353"/>
        <v>0.25559997279552449</v>
      </c>
      <c r="J1605">
        <f t="shared" si="354"/>
        <v>0.25489524981169381</v>
      </c>
      <c r="K1605" t="str">
        <f>IF(OR(
 ROUND(G1605,4)&gt;(0.25+参数设置!B$3), ROUND(G1605,4)&lt;(0.25-参数设置!B$3),
 ROUND(H1605,4)&gt;(0.25+参数设置!B$3), ROUND(H1605,4)&lt;(0.25-参数设置!B$3),
 ROUND(I1605,4)&gt;(0.25+参数设置!B$3), ROUND(I1605,4)&lt;(0.25-参数设置!B$3),
 ROUND(J1605,4)&gt;(0.25+参数设置!B$3), ROUND(J1605,4)&lt;(0.25-参数设置!B$3)
),"是","否")</f>
        <v>否</v>
      </c>
      <c r="L1605">
        <f t="shared" si="355"/>
        <v>29741.22889724034</v>
      </c>
      <c r="M1605">
        <f t="shared" si="356"/>
        <v>31057.955047624408</v>
      </c>
      <c r="N1605">
        <f t="shared" si="357"/>
        <v>31746.921541948326</v>
      </c>
      <c r="O1605">
        <f t="shared" si="358"/>
        <v>31659.391073803952</v>
      </c>
      <c r="P1605">
        <f t="shared" si="359"/>
        <v>0</v>
      </c>
      <c r="Q1605">
        <f t="shared" si="360"/>
        <v>0</v>
      </c>
      <c r="R1605">
        <f t="shared" si="361"/>
        <v>0</v>
      </c>
      <c r="S1605">
        <f t="shared" si="362"/>
        <v>0</v>
      </c>
      <c r="T1605">
        <f t="shared" si="363"/>
        <v>0</v>
      </c>
      <c r="U1605">
        <f>T1605*参数设置!B1606</f>
        <v>0</v>
      </c>
    </row>
    <row r="1606" spans="1:21" x14ac:dyDescent="0.25">
      <c r="A1606" s="3">
        <v>43088</v>
      </c>
      <c r="B1606">
        <f>IF(K1605="是",F1605*0.25*(价格数据!B1606/价格数据!B1605),B1605*(价格数据!B1606/价格数据!B1605))</f>
        <v>30132.755258778776</v>
      </c>
      <c r="C1606">
        <f>IF(K1605="是",F1605*0.25*(价格数据!C1606/价格数据!C1605),C1605*(价格数据!C1606/价格数据!C1605))</f>
        <v>31197.332557187423</v>
      </c>
      <c r="D1606">
        <f>IF(K1605="是",F1605*0.25*(价格数据!D1606/价格数据!D1605),D1605*(价格数据!D1606/价格数据!D1605))</f>
        <v>31772.739830253315</v>
      </c>
      <c r="E1606">
        <f>IF(K1605="是",F1605*0.25*(价格数据!E1606/价格数据!E1605),E1605*(价格数据!E1606/价格数据!E1605))</f>
        <v>31656.541244136268</v>
      </c>
      <c r="F1606">
        <f t="shared" si="350"/>
        <v>124759.36889035578</v>
      </c>
      <c r="G1606">
        <f t="shared" si="351"/>
        <v>0.24152699333755701</v>
      </c>
      <c r="H1606">
        <f t="shared" si="352"/>
        <v>0.25006003825336004</v>
      </c>
      <c r="I1606">
        <f t="shared" si="353"/>
        <v>0.25467217502660378</v>
      </c>
      <c r="J1606">
        <f t="shared" si="354"/>
        <v>0.25374079338247918</v>
      </c>
      <c r="K1606" t="str">
        <f>IF(OR(
 ROUND(G1606,4)&gt;(0.25+参数设置!B$3), ROUND(G1606,4)&lt;(0.25-参数设置!B$3),
 ROUND(H1606,4)&gt;(0.25+参数设置!B$3), ROUND(H1606,4)&lt;(0.25-参数设置!B$3),
 ROUND(I1606,4)&gt;(0.25+参数设置!B$3), ROUND(I1606,4)&lt;(0.25-参数设置!B$3),
 ROUND(J1606,4)&gt;(0.25+参数设置!B$3), ROUND(J1606,4)&lt;(0.25-参数设置!B$3)
),"是","否")</f>
        <v>否</v>
      </c>
      <c r="L1606">
        <f t="shared" si="355"/>
        <v>30132.755258778776</v>
      </c>
      <c r="M1606">
        <f t="shared" si="356"/>
        <v>31197.332557187423</v>
      </c>
      <c r="N1606">
        <f t="shared" si="357"/>
        <v>31772.739830253315</v>
      </c>
      <c r="O1606">
        <f t="shared" si="358"/>
        <v>31656.541244136268</v>
      </c>
      <c r="P1606">
        <f t="shared" si="359"/>
        <v>0</v>
      </c>
      <c r="Q1606">
        <f t="shared" si="360"/>
        <v>0</v>
      </c>
      <c r="R1606">
        <f t="shared" si="361"/>
        <v>0</v>
      </c>
      <c r="S1606">
        <f t="shared" si="362"/>
        <v>0</v>
      </c>
      <c r="T1606">
        <f t="shared" si="363"/>
        <v>0</v>
      </c>
      <c r="U1606">
        <f>T1606*参数设置!B1607</f>
        <v>0</v>
      </c>
    </row>
    <row r="1607" spans="1:21" x14ac:dyDescent="0.25">
      <c r="A1607" s="3">
        <v>43089</v>
      </c>
      <c r="B1607">
        <f>IF(K1606="是",F1606*0.25*(价格数据!B1607/价格数据!B1606),B1606*(价格数据!B1607/价格数据!B1606))</f>
        <v>30066.26965021565</v>
      </c>
      <c r="C1607">
        <f>IF(K1606="是",F1606*0.25*(价格数据!C1607/价格数据!C1606),C1606*(价格数据!C1607/价格数据!C1606))</f>
        <v>31127.643802405921</v>
      </c>
      <c r="D1607">
        <f>IF(K1606="是",F1606*0.25*(价格数据!D1607/价格数据!D1606),D1606*(价格数据!D1607/价格数据!D1606))</f>
        <v>31770.999271491182</v>
      </c>
      <c r="E1607">
        <f>IF(K1606="是",F1606*0.25*(价格数据!E1607/价格数据!E1606),E1606*(价格数据!E1607/价格数据!E1606))</f>
        <v>31658.75777832224</v>
      </c>
      <c r="F1607">
        <f t="shared" si="350"/>
        <v>124623.67050243499</v>
      </c>
      <c r="G1607">
        <f t="shared" si="351"/>
        <v>0.24125649267911903</v>
      </c>
      <c r="H1607">
        <f t="shared" si="352"/>
        <v>0.24977312638049548</v>
      </c>
      <c r="I1607">
        <f t="shared" si="353"/>
        <v>0.25493551219766403</v>
      </c>
      <c r="J1607">
        <f t="shared" si="354"/>
        <v>0.25403486874272146</v>
      </c>
      <c r="K1607" t="str">
        <f>IF(OR(
 ROUND(G1607,4)&gt;(0.25+参数设置!B$3), ROUND(G1607,4)&lt;(0.25-参数设置!B$3),
 ROUND(H1607,4)&gt;(0.25+参数设置!B$3), ROUND(H1607,4)&lt;(0.25-参数设置!B$3),
 ROUND(I1607,4)&gt;(0.25+参数设置!B$3), ROUND(I1607,4)&lt;(0.25-参数设置!B$3),
 ROUND(J1607,4)&gt;(0.25+参数设置!B$3), ROUND(J1607,4)&lt;(0.25-参数设置!B$3)
),"是","否")</f>
        <v>否</v>
      </c>
      <c r="L1607">
        <f t="shared" si="355"/>
        <v>30066.26965021565</v>
      </c>
      <c r="M1607">
        <f t="shared" si="356"/>
        <v>31127.643802405921</v>
      </c>
      <c r="N1607">
        <f t="shared" si="357"/>
        <v>31770.999271491182</v>
      </c>
      <c r="O1607">
        <f t="shared" si="358"/>
        <v>31658.75777832224</v>
      </c>
      <c r="P1607">
        <f t="shared" si="359"/>
        <v>0</v>
      </c>
      <c r="Q1607">
        <f t="shared" si="360"/>
        <v>0</v>
      </c>
      <c r="R1607">
        <f t="shared" si="361"/>
        <v>0</v>
      </c>
      <c r="S1607">
        <f t="shared" si="362"/>
        <v>0</v>
      </c>
      <c r="T1607">
        <f t="shared" si="363"/>
        <v>0</v>
      </c>
      <c r="U1607">
        <f>T1607*参数设置!B1608</f>
        <v>0</v>
      </c>
    </row>
    <row r="1608" spans="1:21" x14ac:dyDescent="0.25">
      <c r="A1608" s="3">
        <v>43090</v>
      </c>
      <c r="B1608">
        <f>IF(K1607="是",F1607*0.25*(价格数据!B1608/价格数据!B1607),B1607*(价格数据!B1608/价格数据!B1607))</f>
        <v>30435.634142233041</v>
      </c>
      <c r="C1608">
        <f>IF(K1607="是",F1607*0.25*(价格数据!C1608/价格数据!C1607),C1607*(价格数据!C1608/价格数据!C1607))</f>
        <v>31081.184632551583</v>
      </c>
      <c r="D1608">
        <f>IF(K1607="是",F1607*0.25*(价格数据!D1608/价格数据!D1607),D1607*(价格数据!D1608/价格数据!D1607))</f>
        <v>31765.777595204778</v>
      </c>
      <c r="E1608">
        <f>IF(K1607="是",F1607*0.25*(价格数据!E1608/价格数据!E1607),E1607*(价格数据!E1608/价格数据!E1607))</f>
        <v>31664.140789916761</v>
      </c>
      <c r="F1608">
        <f t="shared" si="350"/>
        <v>124946.73715990616</v>
      </c>
      <c r="G1608">
        <f t="shared" si="351"/>
        <v>0.24358886701684479</v>
      </c>
      <c r="H1608">
        <f t="shared" si="352"/>
        <v>0.24875547244402271</v>
      </c>
      <c r="I1608">
        <f t="shared" si="353"/>
        <v>0.25423455079544099</v>
      </c>
      <c r="J1608">
        <f t="shared" si="354"/>
        <v>0.25342110974369153</v>
      </c>
      <c r="K1608" t="str">
        <f>IF(OR(
 ROUND(G1608,4)&gt;(0.25+参数设置!B$3), ROUND(G1608,4)&lt;(0.25-参数设置!B$3),
 ROUND(H1608,4)&gt;(0.25+参数设置!B$3), ROUND(H1608,4)&lt;(0.25-参数设置!B$3),
 ROUND(I1608,4)&gt;(0.25+参数设置!B$3), ROUND(I1608,4)&lt;(0.25-参数设置!B$3),
 ROUND(J1608,4)&gt;(0.25+参数设置!B$3), ROUND(J1608,4)&lt;(0.25-参数设置!B$3)
),"是","否")</f>
        <v>否</v>
      </c>
      <c r="L1608">
        <f t="shared" si="355"/>
        <v>30435.634142233041</v>
      </c>
      <c r="M1608">
        <f t="shared" si="356"/>
        <v>31081.184632551583</v>
      </c>
      <c r="N1608">
        <f t="shared" si="357"/>
        <v>31765.777595204778</v>
      </c>
      <c r="O1608">
        <f t="shared" si="358"/>
        <v>31664.140789916761</v>
      </c>
      <c r="P1608">
        <f t="shared" si="359"/>
        <v>0</v>
      </c>
      <c r="Q1608">
        <f t="shared" si="360"/>
        <v>0</v>
      </c>
      <c r="R1608">
        <f t="shared" si="361"/>
        <v>0</v>
      </c>
      <c r="S1608">
        <f t="shared" si="362"/>
        <v>0</v>
      </c>
      <c r="T1608">
        <f t="shared" si="363"/>
        <v>0</v>
      </c>
      <c r="U1608">
        <f>T1608*参数设置!B1609</f>
        <v>0</v>
      </c>
    </row>
    <row r="1609" spans="1:21" x14ac:dyDescent="0.25">
      <c r="A1609" s="3">
        <v>43091</v>
      </c>
      <c r="B1609">
        <f>IF(K1608="是",F1608*0.25*(价格数据!B1609/价格数据!B1608),B1608*(价格数据!B1609/价格数据!B1608))</f>
        <v>30295.275635266433</v>
      </c>
      <c r="C1609">
        <f>IF(K1608="是",F1608*0.25*(价格数据!C1609/价格数据!C1608),C1608*(价格数据!C1609/价格数据!C1608))</f>
        <v>31104.414217478745</v>
      </c>
      <c r="D1609">
        <f>IF(K1608="是",F1608*0.25*(价格数据!D1609/价格数据!D1608),D1608*(价格数据!D1609/价格数据!D1608))</f>
        <v>31777.961506539723</v>
      </c>
      <c r="E1609">
        <f>IF(K1608="是",F1608*0.25*(价格数据!E1609/价格数据!E1608),E1608*(价格数据!E1609/价格数据!E1608))</f>
        <v>31663.824142175905</v>
      </c>
      <c r="F1609">
        <f t="shared" si="350"/>
        <v>124841.47550146081</v>
      </c>
      <c r="G1609">
        <f t="shared" si="351"/>
        <v>0.24266995814954093</v>
      </c>
      <c r="H1609">
        <f t="shared" si="352"/>
        <v>0.24915128640172779</v>
      </c>
      <c r="I1609">
        <f t="shared" si="353"/>
        <v>0.25454650691122183</v>
      </c>
      <c r="J1609">
        <f t="shared" si="354"/>
        <v>0.25363224853750943</v>
      </c>
      <c r="K1609" t="str">
        <f>IF(OR(
 ROUND(G1609,4)&gt;(0.25+参数设置!B$3), ROUND(G1609,4)&lt;(0.25-参数设置!B$3),
 ROUND(H1609,4)&gt;(0.25+参数设置!B$3), ROUND(H1609,4)&lt;(0.25-参数设置!B$3),
 ROUND(I1609,4)&gt;(0.25+参数设置!B$3), ROUND(I1609,4)&lt;(0.25-参数设置!B$3),
 ROUND(J1609,4)&gt;(0.25+参数设置!B$3), ROUND(J1609,4)&lt;(0.25-参数设置!B$3)
),"是","否")</f>
        <v>否</v>
      </c>
      <c r="L1609">
        <f t="shared" si="355"/>
        <v>30295.275635266433</v>
      </c>
      <c r="M1609">
        <f t="shared" si="356"/>
        <v>31104.414217478745</v>
      </c>
      <c r="N1609">
        <f t="shared" si="357"/>
        <v>31777.961506539723</v>
      </c>
      <c r="O1609">
        <f t="shared" si="358"/>
        <v>31663.824142175905</v>
      </c>
      <c r="P1609">
        <f t="shared" si="359"/>
        <v>0</v>
      </c>
      <c r="Q1609">
        <f t="shared" si="360"/>
        <v>0</v>
      </c>
      <c r="R1609">
        <f t="shared" si="361"/>
        <v>0</v>
      </c>
      <c r="S1609">
        <f t="shared" si="362"/>
        <v>0</v>
      </c>
      <c r="T1609">
        <f t="shared" si="363"/>
        <v>0</v>
      </c>
      <c r="U1609">
        <f>T1609*参数设置!B1610</f>
        <v>0</v>
      </c>
    </row>
    <row r="1610" spans="1:21" x14ac:dyDescent="0.25">
      <c r="A1610" s="3">
        <v>43092</v>
      </c>
      <c r="B1610">
        <f>IF(K1609="是",F1609*0.25*(价格数据!B1610/价格数据!B1609),B1609*(价格数据!B1610/价格数据!B1609))</f>
        <v>30295.275635266433</v>
      </c>
      <c r="C1610">
        <f>IF(K1609="是",F1609*0.25*(价格数据!C1610/价格数据!C1609),C1609*(价格数据!C1610/价格数据!C1609))</f>
        <v>31104.414217478745</v>
      </c>
      <c r="D1610">
        <f>IF(K1609="是",F1609*0.25*(价格数据!D1610/价格数据!D1609),D1609*(价格数据!D1610/价格数据!D1609))</f>
        <v>31777.961506539723</v>
      </c>
      <c r="E1610">
        <f>IF(K1609="是",F1609*0.25*(价格数据!E1610/价格数据!E1609),E1609*(价格数据!E1610/价格数据!E1609))</f>
        <v>31663.824142175905</v>
      </c>
      <c r="F1610">
        <f t="shared" si="350"/>
        <v>124841.47550146081</v>
      </c>
      <c r="G1610">
        <f t="shared" si="351"/>
        <v>0.24266995814954093</v>
      </c>
      <c r="H1610">
        <f t="shared" si="352"/>
        <v>0.24915128640172779</v>
      </c>
      <c r="I1610">
        <f t="shared" si="353"/>
        <v>0.25454650691122183</v>
      </c>
      <c r="J1610">
        <f t="shared" si="354"/>
        <v>0.25363224853750943</v>
      </c>
      <c r="K1610" t="str">
        <f>IF(OR(
 ROUND(G1610,4)&gt;(0.25+参数设置!B$3), ROUND(G1610,4)&lt;(0.25-参数设置!B$3),
 ROUND(H1610,4)&gt;(0.25+参数设置!B$3), ROUND(H1610,4)&lt;(0.25-参数设置!B$3),
 ROUND(I1610,4)&gt;(0.25+参数设置!B$3), ROUND(I1610,4)&lt;(0.25-参数设置!B$3),
 ROUND(J1610,4)&gt;(0.25+参数设置!B$3), ROUND(J1610,4)&lt;(0.25-参数设置!B$3)
),"是","否")</f>
        <v>否</v>
      </c>
      <c r="L1610">
        <f t="shared" si="355"/>
        <v>30295.275635266433</v>
      </c>
      <c r="M1610">
        <f t="shared" si="356"/>
        <v>31104.414217478745</v>
      </c>
      <c r="N1610">
        <f t="shared" si="357"/>
        <v>31777.961506539723</v>
      </c>
      <c r="O1610">
        <f t="shared" si="358"/>
        <v>31663.824142175905</v>
      </c>
      <c r="P1610">
        <f t="shared" si="359"/>
        <v>0</v>
      </c>
      <c r="Q1610">
        <f t="shared" si="360"/>
        <v>0</v>
      </c>
      <c r="R1610">
        <f t="shared" si="361"/>
        <v>0</v>
      </c>
      <c r="S1610">
        <f t="shared" si="362"/>
        <v>0</v>
      </c>
      <c r="T1610">
        <f t="shared" si="363"/>
        <v>0</v>
      </c>
      <c r="U1610">
        <f>T1610*参数设置!B1611</f>
        <v>0</v>
      </c>
    </row>
    <row r="1611" spans="1:21" x14ac:dyDescent="0.25">
      <c r="A1611" s="3">
        <v>43093</v>
      </c>
      <c r="B1611">
        <f>IF(K1610="是",F1610*0.25*(价格数据!B1611/价格数据!B1610),B1610*(价格数据!B1611/价格数据!B1610))</f>
        <v>30295.275635266433</v>
      </c>
      <c r="C1611">
        <f>IF(K1610="是",F1610*0.25*(价格数据!C1611/价格数据!C1610),C1610*(价格数据!C1611/价格数据!C1610))</f>
        <v>31104.414217478745</v>
      </c>
      <c r="D1611">
        <f>IF(K1610="是",F1610*0.25*(价格数据!D1611/价格数据!D1610),D1610*(价格数据!D1611/价格数据!D1610))</f>
        <v>31777.961506539723</v>
      </c>
      <c r="E1611">
        <f>IF(K1610="是",F1610*0.25*(价格数据!E1611/价格数据!E1610),E1610*(价格数据!E1611/价格数据!E1610))</f>
        <v>31663.824142175905</v>
      </c>
      <c r="F1611">
        <f t="shared" si="350"/>
        <v>124841.47550146081</v>
      </c>
      <c r="G1611">
        <f t="shared" si="351"/>
        <v>0.24266995814954093</v>
      </c>
      <c r="H1611">
        <f t="shared" si="352"/>
        <v>0.24915128640172779</v>
      </c>
      <c r="I1611">
        <f t="shared" si="353"/>
        <v>0.25454650691122183</v>
      </c>
      <c r="J1611">
        <f t="shared" si="354"/>
        <v>0.25363224853750943</v>
      </c>
      <c r="K1611" t="str">
        <f>IF(OR(
 ROUND(G1611,4)&gt;(0.25+参数设置!B$3), ROUND(G1611,4)&lt;(0.25-参数设置!B$3),
 ROUND(H1611,4)&gt;(0.25+参数设置!B$3), ROUND(H1611,4)&lt;(0.25-参数设置!B$3),
 ROUND(I1611,4)&gt;(0.25+参数设置!B$3), ROUND(I1611,4)&lt;(0.25-参数设置!B$3),
 ROUND(J1611,4)&gt;(0.25+参数设置!B$3), ROUND(J1611,4)&lt;(0.25-参数设置!B$3)
),"是","否")</f>
        <v>否</v>
      </c>
      <c r="L1611">
        <f t="shared" si="355"/>
        <v>30295.275635266433</v>
      </c>
      <c r="M1611">
        <f t="shared" si="356"/>
        <v>31104.414217478745</v>
      </c>
      <c r="N1611">
        <f t="shared" si="357"/>
        <v>31777.961506539723</v>
      </c>
      <c r="O1611">
        <f t="shared" si="358"/>
        <v>31663.824142175905</v>
      </c>
      <c r="P1611">
        <f t="shared" si="359"/>
        <v>0</v>
      </c>
      <c r="Q1611">
        <f t="shared" si="360"/>
        <v>0</v>
      </c>
      <c r="R1611">
        <f t="shared" si="361"/>
        <v>0</v>
      </c>
      <c r="S1611">
        <f t="shared" si="362"/>
        <v>0</v>
      </c>
      <c r="T1611">
        <f t="shared" si="363"/>
        <v>0</v>
      </c>
      <c r="U1611">
        <f>T1611*参数设置!B1612</f>
        <v>0</v>
      </c>
    </row>
    <row r="1612" spans="1:21" x14ac:dyDescent="0.25">
      <c r="A1612" s="3">
        <v>43094</v>
      </c>
      <c r="B1612">
        <f>IF(K1611="是",F1611*0.25*(价格数据!B1612/价格数据!B1611),B1611*(价格数据!B1612/价格数据!B1611))</f>
        <v>30154.917128299821</v>
      </c>
      <c r="C1612">
        <f>IF(K1611="是",F1611*0.25*(价格数据!C1612/价格数据!C1611),C1611*(价格数据!C1612/价格数据!C1611))</f>
        <v>31278.636104432509</v>
      </c>
      <c r="D1612">
        <f>IF(K1611="是",F1611*0.25*(价格数据!D1612/价格数据!D1611),D1611*(价格数据!D1612/价格数据!D1611))</f>
        <v>31786.084114096349</v>
      </c>
      <c r="E1612">
        <f>IF(K1611="是",F1611*0.25*(价格数据!E1612/价格数据!E1611),E1611*(价格数据!E1612/价格数据!E1611))</f>
        <v>31660.341017026512</v>
      </c>
      <c r="F1612">
        <f t="shared" si="350"/>
        <v>124879.97836385519</v>
      </c>
      <c r="G1612">
        <f t="shared" si="351"/>
        <v>0.24147119116596316</v>
      </c>
      <c r="H1612">
        <f t="shared" si="352"/>
        <v>0.25046958298869859</v>
      </c>
      <c r="I1612">
        <f t="shared" si="353"/>
        <v>0.25453306871565251</v>
      </c>
      <c r="J1612">
        <f t="shared" si="354"/>
        <v>0.25352615712968579</v>
      </c>
      <c r="K1612" t="str">
        <f>IF(OR(
 ROUND(G1612,4)&gt;(0.25+参数设置!B$3), ROUND(G1612,4)&lt;(0.25-参数设置!B$3),
 ROUND(H1612,4)&gt;(0.25+参数设置!B$3), ROUND(H1612,4)&lt;(0.25-参数设置!B$3),
 ROUND(I1612,4)&gt;(0.25+参数设置!B$3), ROUND(I1612,4)&lt;(0.25-参数设置!B$3),
 ROUND(J1612,4)&gt;(0.25+参数设置!B$3), ROUND(J1612,4)&lt;(0.25-参数设置!B$3)
),"是","否")</f>
        <v>否</v>
      </c>
      <c r="L1612">
        <f t="shared" si="355"/>
        <v>30154.917128299821</v>
      </c>
      <c r="M1612">
        <f t="shared" si="356"/>
        <v>31278.636104432509</v>
      </c>
      <c r="N1612">
        <f t="shared" si="357"/>
        <v>31786.084114096349</v>
      </c>
      <c r="O1612">
        <f t="shared" si="358"/>
        <v>31660.341017026512</v>
      </c>
      <c r="P1612">
        <f t="shared" si="359"/>
        <v>0</v>
      </c>
      <c r="Q1612">
        <f t="shared" si="360"/>
        <v>0</v>
      </c>
      <c r="R1612">
        <f t="shared" si="361"/>
        <v>0</v>
      </c>
      <c r="S1612">
        <f t="shared" si="362"/>
        <v>0</v>
      </c>
      <c r="T1612">
        <f t="shared" si="363"/>
        <v>0</v>
      </c>
      <c r="U1612">
        <f>T1612*参数设置!B1613</f>
        <v>0</v>
      </c>
    </row>
    <row r="1613" spans="1:21" x14ac:dyDescent="0.25">
      <c r="A1613" s="3">
        <v>43095</v>
      </c>
      <c r="B1613">
        <f>IF(K1612="是",F1612*0.25*(价格数据!B1613/价格数据!B1612),B1612*(价格数据!B1613/价格数据!B1612))</f>
        <v>30243.564606383996</v>
      </c>
      <c r="C1613">
        <f>IF(K1612="是",F1612*0.25*(价格数据!C1613/价格数据!C1612),C1612*(价格数据!C1613/价格数据!C1612))</f>
        <v>31092.799425015161</v>
      </c>
      <c r="D1613">
        <f>IF(K1612="是",F1612*0.25*(价格数据!D1613/价格数据!D1612),D1612*(价格数据!D1613/价格数据!D1612))</f>
        <v>31791.595883509774</v>
      </c>
      <c r="E1613">
        <f>IF(K1612="是",F1612*0.25*(价格数据!E1613/价格数据!E1612),E1612*(价格数据!E1613/价格数据!E1612))</f>
        <v>31654.958005431992</v>
      </c>
      <c r="F1613">
        <f t="shared" si="350"/>
        <v>124782.91792034093</v>
      </c>
      <c r="G1613">
        <f t="shared" si="351"/>
        <v>0.24236942932918848</v>
      </c>
      <c r="H1613">
        <f t="shared" si="352"/>
        <v>0.24917512703833564</v>
      </c>
      <c r="I1613">
        <f t="shared" si="353"/>
        <v>0.25477522415211457</v>
      </c>
      <c r="J1613">
        <f t="shared" si="354"/>
        <v>0.25368021948036129</v>
      </c>
      <c r="K1613" t="str">
        <f>IF(OR(
 ROUND(G1613,4)&gt;(0.25+参数设置!B$3), ROUND(G1613,4)&lt;(0.25-参数设置!B$3),
 ROUND(H1613,4)&gt;(0.25+参数设置!B$3), ROUND(H1613,4)&lt;(0.25-参数设置!B$3),
 ROUND(I1613,4)&gt;(0.25+参数设置!B$3), ROUND(I1613,4)&lt;(0.25-参数设置!B$3),
 ROUND(J1613,4)&gt;(0.25+参数设置!B$3), ROUND(J1613,4)&lt;(0.25-参数设置!B$3)
),"是","否")</f>
        <v>否</v>
      </c>
      <c r="L1613">
        <f t="shared" si="355"/>
        <v>30243.564606383996</v>
      </c>
      <c r="M1613">
        <f t="shared" si="356"/>
        <v>31092.799425015161</v>
      </c>
      <c r="N1613">
        <f t="shared" si="357"/>
        <v>31791.595883509774</v>
      </c>
      <c r="O1613">
        <f t="shared" si="358"/>
        <v>31654.958005431992</v>
      </c>
      <c r="P1613">
        <f t="shared" si="359"/>
        <v>0</v>
      </c>
      <c r="Q1613">
        <f t="shared" si="360"/>
        <v>0</v>
      </c>
      <c r="R1613">
        <f t="shared" si="361"/>
        <v>0</v>
      </c>
      <c r="S1613">
        <f t="shared" si="362"/>
        <v>0</v>
      </c>
      <c r="T1613">
        <f t="shared" si="363"/>
        <v>0</v>
      </c>
      <c r="U1613">
        <f>T1613*参数设置!B1614</f>
        <v>0</v>
      </c>
    </row>
    <row r="1614" spans="1:21" x14ac:dyDescent="0.25">
      <c r="A1614" s="3">
        <v>43096</v>
      </c>
      <c r="B1614">
        <f>IF(K1613="是",F1613*0.25*(价格数据!B1614/价格数据!B1613),B1613*(价格数据!B1614/价格数据!B1613))</f>
        <v>29741.22889724034</v>
      </c>
      <c r="C1614">
        <f>IF(K1613="是",F1613*0.25*(价格数据!C1614/价格数据!C1613),C1613*(价格数据!C1614/价格数据!C1613))</f>
        <v>31255.406519505337</v>
      </c>
      <c r="D1614">
        <f>IF(K1613="是",F1613*0.25*(价格数据!D1614/价格数据!D1613),D1613*(价格数据!D1614/价格数据!D1613))</f>
        <v>31795.657187288089</v>
      </c>
      <c r="E1614">
        <f>IF(K1613="是",F1613*0.25*(价格数据!E1614/价格数据!E1613),E1613*(价格数据!E1614/价格数据!E1613))</f>
        <v>31643.875334502103</v>
      </c>
      <c r="F1614">
        <f t="shared" si="350"/>
        <v>124436.16793853586</v>
      </c>
      <c r="G1614">
        <f t="shared" si="351"/>
        <v>0.23900791377576619</v>
      </c>
      <c r="H1614">
        <f t="shared" si="352"/>
        <v>0.25117622181152083</v>
      </c>
      <c r="I1614">
        <f t="shared" si="353"/>
        <v>0.25551781056929745</v>
      </c>
      <c r="J1614">
        <f t="shared" si="354"/>
        <v>0.25429805384341564</v>
      </c>
      <c r="K1614" t="str">
        <f>IF(OR(
 ROUND(G1614,4)&gt;(0.25+参数设置!B$3), ROUND(G1614,4)&lt;(0.25-参数设置!B$3),
 ROUND(H1614,4)&gt;(0.25+参数设置!B$3), ROUND(H1614,4)&lt;(0.25-参数设置!B$3),
 ROUND(I1614,4)&gt;(0.25+参数设置!B$3), ROUND(I1614,4)&lt;(0.25-参数设置!B$3),
 ROUND(J1614,4)&gt;(0.25+参数设置!B$3), ROUND(J1614,4)&lt;(0.25-参数设置!B$3)
),"是","否")</f>
        <v>否</v>
      </c>
      <c r="L1614">
        <f t="shared" si="355"/>
        <v>29741.22889724034</v>
      </c>
      <c r="M1614">
        <f t="shared" si="356"/>
        <v>31255.406519505337</v>
      </c>
      <c r="N1614">
        <f t="shared" si="357"/>
        <v>31795.657187288089</v>
      </c>
      <c r="O1614">
        <f t="shared" si="358"/>
        <v>31643.875334502103</v>
      </c>
      <c r="P1614">
        <f t="shared" si="359"/>
        <v>0</v>
      </c>
      <c r="Q1614">
        <f t="shared" si="360"/>
        <v>0</v>
      </c>
      <c r="R1614">
        <f t="shared" si="361"/>
        <v>0</v>
      </c>
      <c r="S1614">
        <f t="shared" si="362"/>
        <v>0</v>
      </c>
      <c r="T1614">
        <f t="shared" si="363"/>
        <v>0</v>
      </c>
      <c r="U1614">
        <f>T1614*参数设置!B1615</f>
        <v>0</v>
      </c>
    </row>
    <row r="1615" spans="1:21" x14ac:dyDescent="0.25">
      <c r="A1615" s="3">
        <v>43097</v>
      </c>
      <c r="B1615">
        <f>IF(K1614="是",F1614*0.25*(价格数据!B1615/价格数据!B1614),B1614*(价格数据!B1615/价格数据!B1614))</f>
        <v>30014.558621333206</v>
      </c>
      <c r="C1615">
        <f>IF(K1614="是",F1614*0.25*(价格数据!C1615/价格数据!C1614),C1614*(价格数据!C1615/价格数据!C1614))</f>
        <v>31267.021311968925</v>
      </c>
      <c r="D1615">
        <f>IF(K1614="是",F1614*0.25*(价格数据!D1615/价格数据!D1614),D1614*(价格数据!D1615/价格数据!D1614))</f>
        <v>31677.589284589976</v>
      </c>
      <c r="E1615">
        <f>IF(K1614="是",F1614*0.25*(价格数据!E1615/价格数据!E1614),E1614*(价格数据!E1615/价格数据!E1614))</f>
        <v>31620.126753938053</v>
      </c>
      <c r="F1615">
        <f t="shared" si="350"/>
        <v>124579.29597183016</v>
      </c>
      <c r="G1615">
        <f t="shared" si="351"/>
        <v>0.24092734179618491</v>
      </c>
      <c r="H1615">
        <f t="shared" si="352"/>
        <v>0.25098087983286577</v>
      </c>
      <c r="I1615">
        <f t="shared" si="353"/>
        <v>0.25427651551147717</v>
      </c>
      <c r="J1615">
        <f t="shared" si="354"/>
        <v>0.25381526285947215</v>
      </c>
      <c r="K1615" t="str">
        <f>IF(OR(
 ROUND(G1615,4)&gt;(0.25+参数设置!B$3), ROUND(G1615,4)&lt;(0.25-参数设置!B$3),
 ROUND(H1615,4)&gt;(0.25+参数设置!B$3), ROUND(H1615,4)&lt;(0.25-参数设置!B$3),
 ROUND(I1615,4)&gt;(0.25+参数设置!B$3), ROUND(I1615,4)&lt;(0.25-参数设置!B$3),
 ROUND(J1615,4)&gt;(0.25+参数设置!B$3), ROUND(J1615,4)&lt;(0.25-参数设置!B$3)
),"是","否")</f>
        <v>否</v>
      </c>
      <c r="L1615">
        <f t="shared" si="355"/>
        <v>30014.558621333206</v>
      </c>
      <c r="M1615">
        <f t="shared" si="356"/>
        <v>31267.021311968925</v>
      </c>
      <c r="N1615">
        <f t="shared" si="357"/>
        <v>31677.589284589976</v>
      </c>
      <c r="O1615">
        <f t="shared" si="358"/>
        <v>31620.126753938053</v>
      </c>
      <c r="P1615">
        <f t="shared" si="359"/>
        <v>0</v>
      </c>
      <c r="Q1615">
        <f t="shared" si="360"/>
        <v>0</v>
      </c>
      <c r="R1615">
        <f t="shared" si="361"/>
        <v>0</v>
      </c>
      <c r="S1615">
        <f t="shared" si="362"/>
        <v>0</v>
      </c>
      <c r="T1615">
        <f t="shared" si="363"/>
        <v>0</v>
      </c>
      <c r="U1615">
        <f>T1615*参数设置!B1616</f>
        <v>0</v>
      </c>
    </row>
    <row r="1616" spans="1:21" x14ac:dyDescent="0.25">
      <c r="A1616" s="3">
        <v>43098</v>
      </c>
      <c r="B1616">
        <f>IF(K1615="是",F1615*0.25*(价格数据!B1616/价格数据!B1615),B1615*(价格数据!B1616/价格数据!B1615))</f>
        <v>30110.59338925773</v>
      </c>
      <c r="C1616">
        <f>IF(K1615="是",F1615*0.25*(价格数据!C1616/价格数据!C1615),C1615*(价格数据!C1616/价格数据!C1615))</f>
        <v>31452.857991386274</v>
      </c>
      <c r="D1616">
        <f>IF(K1615="是",F1615*0.25*(价格数据!D1616/价格数据!D1615),D1615*(价格数据!D1616/价格数据!D1615))</f>
        <v>31732.126792470182</v>
      </c>
      <c r="E1616">
        <f>IF(K1615="是",F1615*0.25*(价格数据!E1616/价格数据!E1615),E1615*(价格数据!E1616/价格数据!E1615))</f>
        <v>31669.523801511277</v>
      </c>
      <c r="F1616">
        <f t="shared" si="350"/>
        <v>124965.10197462546</v>
      </c>
      <c r="G1616">
        <f t="shared" si="351"/>
        <v>0.24095201711091932</v>
      </c>
      <c r="H1616">
        <f t="shared" si="352"/>
        <v>0.25169313267773646</v>
      </c>
      <c r="I1616">
        <f t="shared" si="353"/>
        <v>0.25392790700009582</v>
      </c>
      <c r="J1616">
        <f t="shared" si="354"/>
        <v>0.25342694321124842</v>
      </c>
      <c r="K1616" t="str">
        <f>IF(OR(
 ROUND(G1616,4)&gt;(0.25+参数设置!B$3), ROUND(G1616,4)&lt;(0.25-参数设置!B$3),
 ROUND(H1616,4)&gt;(0.25+参数设置!B$3), ROUND(H1616,4)&lt;(0.25-参数设置!B$3),
 ROUND(I1616,4)&gt;(0.25+参数设置!B$3), ROUND(I1616,4)&lt;(0.25-参数设置!B$3),
 ROUND(J1616,4)&gt;(0.25+参数设置!B$3), ROUND(J1616,4)&lt;(0.25-参数设置!B$3)
),"是","否")</f>
        <v>否</v>
      </c>
      <c r="L1616">
        <f t="shared" si="355"/>
        <v>30110.59338925773</v>
      </c>
      <c r="M1616">
        <f t="shared" si="356"/>
        <v>31452.857991386274</v>
      </c>
      <c r="N1616">
        <f t="shared" si="357"/>
        <v>31732.126792470182</v>
      </c>
      <c r="O1616">
        <f t="shared" si="358"/>
        <v>31669.523801511277</v>
      </c>
      <c r="P1616">
        <f t="shared" si="359"/>
        <v>0</v>
      </c>
      <c r="Q1616">
        <f t="shared" si="360"/>
        <v>0</v>
      </c>
      <c r="R1616">
        <f t="shared" si="361"/>
        <v>0</v>
      </c>
      <c r="S1616">
        <f t="shared" si="362"/>
        <v>0</v>
      </c>
      <c r="T1616">
        <f t="shared" si="363"/>
        <v>0</v>
      </c>
      <c r="U1616">
        <f>T1616*参数设置!B1617</f>
        <v>0</v>
      </c>
    </row>
    <row r="1617" spans="1:21" x14ac:dyDescent="0.25">
      <c r="A1617" s="3">
        <v>43099</v>
      </c>
      <c r="B1617">
        <f>IF(K1616="是",F1616*0.25*(价格数据!B1617/价格数据!B1616),B1616*(价格数据!B1617/价格数据!B1616))</f>
        <v>30110.59338925773</v>
      </c>
      <c r="C1617">
        <f>IF(K1616="是",F1616*0.25*(价格数据!C1617/价格数据!C1616),C1616*(价格数据!C1617/价格数据!C1616))</f>
        <v>31452.857991386274</v>
      </c>
      <c r="D1617">
        <f>IF(K1616="是",F1616*0.25*(价格数据!D1617/价格数据!D1616),D1616*(价格数据!D1617/价格数据!D1616))</f>
        <v>31732.126792470182</v>
      </c>
      <c r="E1617">
        <f>IF(K1616="是",F1616*0.25*(价格数据!E1617/价格数据!E1616),E1616*(价格数据!E1617/价格数据!E1616))</f>
        <v>31669.523801511277</v>
      </c>
      <c r="F1617">
        <f t="shared" si="350"/>
        <v>124965.10197462546</v>
      </c>
      <c r="G1617">
        <f t="shared" si="351"/>
        <v>0.24095201711091932</v>
      </c>
      <c r="H1617">
        <f t="shared" si="352"/>
        <v>0.25169313267773646</v>
      </c>
      <c r="I1617">
        <f t="shared" si="353"/>
        <v>0.25392790700009582</v>
      </c>
      <c r="J1617">
        <f t="shared" si="354"/>
        <v>0.25342694321124842</v>
      </c>
      <c r="K1617" t="str">
        <f>IF(OR(
 ROUND(G1617,4)&gt;(0.25+参数设置!B$3), ROUND(G1617,4)&lt;(0.25-参数设置!B$3),
 ROUND(H1617,4)&gt;(0.25+参数设置!B$3), ROUND(H1617,4)&lt;(0.25-参数设置!B$3),
 ROUND(I1617,4)&gt;(0.25+参数设置!B$3), ROUND(I1617,4)&lt;(0.25-参数设置!B$3),
 ROUND(J1617,4)&gt;(0.25+参数设置!B$3), ROUND(J1617,4)&lt;(0.25-参数设置!B$3)
),"是","否")</f>
        <v>否</v>
      </c>
      <c r="L1617">
        <f t="shared" si="355"/>
        <v>30110.59338925773</v>
      </c>
      <c r="M1617">
        <f t="shared" si="356"/>
        <v>31452.857991386274</v>
      </c>
      <c r="N1617">
        <f t="shared" si="357"/>
        <v>31732.126792470182</v>
      </c>
      <c r="O1617">
        <f t="shared" si="358"/>
        <v>31669.523801511277</v>
      </c>
      <c r="P1617">
        <f t="shared" si="359"/>
        <v>0</v>
      </c>
      <c r="Q1617">
        <f t="shared" si="360"/>
        <v>0</v>
      </c>
      <c r="R1617">
        <f t="shared" si="361"/>
        <v>0</v>
      </c>
      <c r="S1617">
        <f t="shared" si="362"/>
        <v>0</v>
      </c>
      <c r="T1617">
        <f t="shared" si="363"/>
        <v>0</v>
      </c>
      <c r="U1617">
        <f>T1617*参数设置!B1618</f>
        <v>0</v>
      </c>
    </row>
    <row r="1618" spans="1:21" x14ac:dyDescent="0.25">
      <c r="A1618" s="3">
        <v>43100</v>
      </c>
      <c r="B1618">
        <f>IF(K1617="是",F1617*0.25*(价格数据!B1618/价格数据!B1617),B1617*(价格数据!B1618/价格数据!B1617))</f>
        <v>30110.59338925773</v>
      </c>
      <c r="C1618">
        <f>IF(K1617="是",F1617*0.25*(价格数据!C1618/价格数据!C1617),C1617*(价格数据!C1618/价格数据!C1617))</f>
        <v>31452.857991386274</v>
      </c>
      <c r="D1618">
        <f>IF(K1617="是",F1617*0.25*(价格数据!D1618/价格数据!D1617),D1617*(价格数据!D1618/价格数据!D1617))</f>
        <v>31732.126792470182</v>
      </c>
      <c r="E1618">
        <f>IF(K1617="是",F1617*0.25*(价格数据!E1618/价格数据!E1617),E1617*(价格数据!E1618/价格数据!E1617))</f>
        <v>31669.523801511277</v>
      </c>
      <c r="F1618">
        <f t="shared" si="350"/>
        <v>124965.10197462546</v>
      </c>
      <c r="G1618">
        <f t="shared" si="351"/>
        <v>0.24095201711091932</v>
      </c>
      <c r="H1618">
        <f t="shared" si="352"/>
        <v>0.25169313267773646</v>
      </c>
      <c r="I1618">
        <f t="shared" si="353"/>
        <v>0.25392790700009582</v>
      </c>
      <c r="J1618">
        <f t="shared" si="354"/>
        <v>0.25342694321124842</v>
      </c>
      <c r="K1618" t="str">
        <f>IF(OR(
 ROUND(G1618,4)&gt;(0.25+参数设置!B$3), ROUND(G1618,4)&lt;(0.25-参数设置!B$3),
 ROUND(H1618,4)&gt;(0.25+参数设置!B$3), ROUND(H1618,4)&lt;(0.25-参数设置!B$3),
 ROUND(I1618,4)&gt;(0.25+参数设置!B$3), ROUND(I1618,4)&lt;(0.25-参数设置!B$3),
 ROUND(J1618,4)&gt;(0.25+参数设置!B$3), ROUND(J1618,4)&lt;(0.25-参数设置!B$3)
),"是","否")</f>
        <v>否</v>
      </c>
      <c r="L1618">
        <f t="shared" si="355"/>
        <v>30110.59338925773</v>
      </c>
      <c r="M1618">
        <f t="shared" si="356"/>
        <v>31452.857991386274</v>
      </c>
      <c r="N1618">
        <f t="shared" si="357"/>
        <v>31732.126792470182</v>
      </c>
      <c r="O1618">
        <f t="shared" si="358"/>
        <v>31669.523801511277</v>
      </c>
      <c r="P1618">
        <f t="shared" si="359"/>
        <v>0</v>
      </c>
      <c r="Q1618">
        <f t="shared" si="360"/>
        <v>0</v>
      </c>
      <c r="R1618">
        <f t="shared" si="361"/>
        <v>0</v>
      </c>
      <c r="S1618">
        <f t="shared" si="362"/>
        <v>0</v>
      </c>
      <c r="T1618">
        <f t="shared" si="363"/>
        <v>0</v>
      </c>
      <c r="U1618">
        <f>T1618*参数设置!B1619</f>
        <v>0</v>
      </c>
    </row>
    <row r="1619" spans="1:21" x14ac:dyDescent="0.25">
      <c r="A1619" s="3">
        <v>43101</v>
      </c>
      <c r="B1619">
        <f>IF(K1618="是",F1618*0.25*(价格数据!B1619/价格数据!B1618),B1618*(价格数据!B1619/价格数据!B1618))</f>
        <v>30110.59338925773</v>
      </c>
      <c r="C1619">
        <f>IF(K1618="是",F1618*0.25*(价格数据!C1619/价格数据!C1618),C1618*(价格数据!C1619/价格数据!C1618))</f>
        <v>31452.857991386274</v>
      </c>
      <c r="D1619">
        <f>IF(K1618="是",F1618*0.25*(价格数据!D1619/价格数据!D1618),D1618*(价格数据!D1619/价格数据!D1618))</f>
        <v>31732.126792470182</v>
      </c>
      <c r="E1619">
        <f>IF(K1618="是",F1618*0.25*(价格数据!E1619/价格数据!E1618),E1618*(价格数据!E1619/价格数据!E1618))</f>
        <v>31669.523801511277</v>
      </c>
      <c r="F1619">
        <f t="shared" si="350"/>
        <v>124965.10197462546</v>
      </c>
      <c r="G1619">
        <f t="shared" si="351"/>
        <v>0.24095201711091932</v>
      </c>
      <c r="H1619">
        <f t="shared" si="352"/>
        <v>0.25169313267773646</v>
      </c>
      <c r="I1619">
        <f t="shared" si="353"/>
        <v>0.25392790700009582</v>
      </c>
      <c r="J1619">
        <f t="shared" si="354"/>
        <v>0.25342694321124842</v>
      </c>
      <c r="K1619" t="str">
        <f>IF(OR(
 ROUND(G1619,4)&gt;(0.25+参数设置!B$3), ROUND(G1619,4)&lt;(0.25-参数设置!B$3),
 ROUND(H1619,4)&gt;(0.25+参数设置!B$3), ROUND(H1619,4)&lt;(0.25-参数设置!B$3),
 ROUND(I1619,4)&gt;(0.25+参数设置!B$3), ROUND(I1619,4)&lt;(0.25-参数设置!B$3),
 ROUND(J1619,4)&gt;(0.25+参数设置!B$3), ROUND(J1619,4)&lt;(0.25-参数设置!B$3)
),"是","否")</f>
        <v>否</v>
      </c>
      <c r="L1619">
        <f t="shared" si="355"/>
        <v>30110.59338925773</v>
      </c>
      <c r="M1619">
        <f t="shared" si="356"/>
        <v>31452.857991386274</v>
      </c>
      <c r="N1619">
        <f t="shared" si="357"/>
        <v>31732.126792470182</v>
      </c>
      <c r="O1619">
        <f t="shared" si="358"/>
        <v>31669.523801511277</v>
      </c>
      <c r="P1619">
        <f t="shared" si="359"/>
        <v>0</v>
      </c>
      <c r="Q1619">
        <f t="shared" si="360"/>
        <v>0</v>
      </c>
      <c r="R1619">
        <f t="shared" si="361"/>
        <v>0</v>
      </c>
      <c r="S1619">
        <f t="shared" si="362"/>
        <v>0</v>
      </c>
      <c r="T1619">
        <f t="shared" si="363"/>
        <v>0</v>
      </c>
      <c r="U1619">
        <f>T1619*参数设置!B1620</f>
        <v>0</v>
      </c>
    </row>
    <row r="1620" spans="1:21" x14ac:dyDescent="0.25">
      <c r="A1620" s="3">
        <v>43102</v>
      </c>
      <c r="B1620">
        <f>IF(K1619="是",F1619*0.25*(价格数据!B1620/价格数据!B1619),B1619*(价格数据!B1620/价格数据!B1619))</f>
        <v>30553.830779678607</v>
      </c>
      <c r="C1620">
        <f>IF(K1619="是",F1619*0.25*(价格数据!C1620/价格数据!C1619),C1619*(价格数据!C1620/价格数据!C1619))</f>
        <v>31627.079878340035</v>
      </c>
      <c r="D1620">
        <f>IF(K1619="是",F1619*0.25*(价格数据!D1620/价格数据!D1619),D1619*(价格数据!D1620/价格数据!D1619))</f>
        <v>31770.999271491186</v>
      </c>
      <c r="E1620">
        <f>IF(K1619="是",F1619*0.25*(价格数据!E1620/价格数据!E1619),E1619*(价格数据!E1620/价格数据!E1619))</f>
        <v>31664.140789916761</v>
      </c>
      <c r="F1620">
        <f t="shared" si="350"/>
        <v>125616.0507194266</v>
      </c>
      <c r="G1620">
        <f t="shared" si="351"/>
        <v>0.24323190073793205</v>
      </c>
      <c r="H1620">
        <f t="shared" si="352"/>
        <v>0.25177578579493493</v>
      </c>
      <c r="I1620">
        <f t="shared" si="353"/>
        <v>0.25292149442314688</v>
      </c>
      <c r="J1620">
        <f t="shared" si="354"/>
        <v>0.25207081904398609</v>
      </c>
      <c r="K1620" t="str">
        <f>IF(OR(
 ROUND(G1620,4)&gt;(0.25+参数设置!B$3), ROUND(G1620,4)&lt;(0.25-参数设置!B$3),
 ROUND(H1620,4)&gt;(0.25+参数设置!B$3), ROUND(H1620,4)&lt;(0.25-参数设置!B$3),
 ROUND(I1620,4)&gt;(0.25+参数设置!B$3), ROUND(I1620,4)&lt;(0.25-参数设置!B$3),
 ROUND(J1620,4)&gt;(0.25+参数设置!B$3), ROUND(J1620,4)&lt;(0.25-参数设置!B$3)
),"是","否")</f>
        <v>否</v>
      </c>
      <c r="L1620">
        <f t="shared" si="355"/>
        <v>30553.830779678607</v>
      </c>
      <c r="M1620">
        <f t="shared" si="356"/>
        <v>31627.079878340035</v>
      </c>
      <c r="N1620">
        <f t="shared" si="357"/>
        <v>31770.999271491186</v>
      </c>
      <c r="O1620">
        <f t="shared" si="358"/>
        <v>31664.140789916761</v>
      </c>
      <c r="P1620">
        <f t="shared" si="359"/>
        <v>0</v>
      </c>
      <c r="Q1620">
        <f t="shared" si="360"/>
        <v>0</v>
      </c>
      <c r="R1620">
        <f t="shared" si="361"/>
        <v>0</v>
      </c>
      <c r="S1620">
        <f t="shared" si="362"/>
        <v>0</v>
      </c>
      <c r="T1620">
        <f t="shared" si="363"/>
        <v>0</v>
      </c>
      <c r="U1620">
        <f>T1620*参数设置!B1621</f>
        <v>0</v>
      </c>
    </row>
    <row r="1621" spans="1:21" x14ac:dyDescent="0.25">
      <c r="A1621" s="3">
        <v>43103</v>
      </c>
      <c r="B1621">
        <f>IF(K1620="是",F1620*0.25*(价格数据!B1621/价格数据!B1620),B1620*(价格数据!B1621/价格数据!B1620))</f>
        <v>30716.351156166264</v>
      </c>
      <c r="C1621">
        <f>IF(K1620="是",F1620*0.25*(价格数据!C1621/价格数据!C1620),C1620*(价格数据!C1621/价格数据!C1620))</f>
        <v>31743.227802975882</v>
      </c>
      <c r="D1621">
        <f>IF(K1620="是",F1620*0.25*(价格数据!D1621/价格数据!D1620),D1620*(价格数据!D1621/价格数据!D1620))</f>
        <v>31783.76336908017</v>
      </c>
      <c r="E1621">
        <f>IF(K1620="是",F1620*0.25*(价格数据!E1621/价格数据!E1620),E1620*(价格数据!E1621/价格数据!E1620))</f>
        <v>31664.457437657609</v>
      </c>
      <c r="F1621">
        <f t="shared" si="350"/>
        <v>125907.79976587993</v>
      </c>
      <c r="G1621">
        <f t="shared" si="351"/>
        <v>0.24395908127440857</v>
      </c>
      <c r="H1621">
        <f t="shared" si="352"/>
        <v>0.25211486390836019</v>
      </c>
      <c r="I1621">
        <f t="shared" si="353"/>
        <v>0.25243681033407539</v>
      </c>
      <c r="J1621">
        <f t="shared" si="354"/>
        <v>0.25148924448315585</v>
      </c>
      <c r="K1621" t="str">
        <f>IF(OR(
 ROUND(G1621,4)&gt;(0.25+参数设置!B$3), ROUND(G1621,4)&lt;(0.25-参数设置!B$3),
 ROUND(H1621,4)&gt;(0.25+参数设置!B$3), ROUND(H1621,4)&lt;(0.25-参数设置!B$3),
 ROUND(I1621,4)&gt;(0.25+参数设置!B$3), ROUND(I1621,4)&lt;(0.25-参数设置!B$3),
 ROUND(J1621,4)&gt;(0.25+参数设置!B$3), ROUND(J1621,4)&lt;(0.25-参数设置!B$3)
),"是","否")</f>
        <v>否</v>
      </c>
      <c r="L1621">
        <f t="shared" si="355"/>
        <v>30716.351156166264</v>
      </c>
      <c r="M1621">
        <f t="shared" si="356"/>
        <v>31743.227802975882</v>
      </c>
      <c r="N1621">
        <f t="shared" si="357"/>
        <v>31783.76336908017</v>
      </c>
      <c r="O1621">
        <f t="shared" si="358"/>
        <v>31664.457437657609</v>
      </c>
      <c r="P1621">
        <f t="shared" si="359"/>
        <v>0</v>
      </c>
      <c r="Q1621">
        <f t="shared" si="360"/>
        <v>0</v>
      </c>
      <c r="R1621">
        <f t="shared" si="361"/>
        <v>0</v>
      </c>
      <c r="S1621">
        <f t="shared" si="362"/>
        <v>0</v>
      </c>
      <c r="T1621">
        <f t="shared" si="363"/>
        <v>0</v>
      </c>
      <c r="U1621">
        <f>T1621*参数设置!B1622</f>
        <v>0</v>
      </c>
    </row>
    <row r="1622" spans="1:21" x14ac:dyDescent="0.25">
      <c r="A1622" s="3">
        <v>43104</v>
      </c>
      <c r="B1622">
        <f>IF(K1621="是",F1621*0.25*(价格数据!B1622/价格数据!B1621),B1621*(价格数据!B1622/价格数据!B1621))</f>
        <v>30812.385924090784</v>
      </c>
      <c r="C1622">
        <f>IF(K1621="是",F1621*0.25*(价格数据!C1622/价格数据!C1621),C1621*(价格数据!C1622/价格数据!C1621))</f>
        <v>31580.620708485701</v>
      </c>
      <c r="D1622">
        <f>IF(K1621="是",F1621*0.25*(价格数据!D1622/价格数据!D1621),D1621*(价格数据!D1622/价格数据!D1621))</f>
        <v>31789.565231620621</v>
      </c>
      <c r="E1622">
        <f>IF(K1621="是",F1621*0.25*(价格数据!E1622/价格数据!E1621),E1621*(价格数据!E1622/价格数据!E1621))</f>
        <v>31668.57385828871</v>
      </c>
      <c r="F1622">
        <f t="shared" si="350"/>
        <v>125851.14572248582</v>
      </c>
      <c r="G1622">
        <f t="shared" si="351"/>
        <v>0.244831985813106</v>
      </c>
      <c r="H1622">
        <f t="shared" si="352"/>
        <v>0.25093629880910329</v>
      </c>
      <c r="I1622">
        <f t="shared" si="353"/>
        <v>0.2525965500681237</v>
      </c>
      <c r="J1622">
        <f t="shared" si="354"/>
        <v>0.25163516530966701</v>
      </c>
      <c r="K1622" t="str">
        <f>IF(OR(
 ROUND(G1622,4)&gt;(0.25+参数设置!B$3), ROUND(G1622,4)&lt;(0.25-参数设置!B$3),
 ROUND(H1622,4)&gt;(0.25+参数设置!B$3), ROUND(H1622,4)&lt;(0.25-参数设置!B$3),
 ROUND(I1622,4)&gt;(0.25+参数设置!B$3), ROUND(I1622,4)&lt;(0.25-参数设置!B$3),
 ROUND(J1622,4)&gt;(0.25+参数设置!B$3), ROUND(J1622,4)&lt;(0.25-参数设置!B$3)
),"是","否")</f>
        <v>否</v>
      </c>
      <c r="L1622">
        <f t="shared" si="355"/>
        <v>30812.385924090784</v>
      </c>
      <c r="M1622">
        <f t="shared" si="356"/>
        <v>31580.620708485701</v>
      </c>
      <c r="N1622">
        <f t="shared" si="357"/>
        <v>31789.565231620621</v>
      </c>
      <c r="O1622">
        <f t="shared" si="358"/>
        <v>31668.57385828871</v>
      </c>
      <c r="P1622">
        <f t="shared" si="359"/>
        <v>0</v>
      </c>
      <c r="Q1622">
        <f t="shared" si="360"/>
        <v>0</v>
      </c>
      <c r="R1622">
        <f t="shared" si="361"/>
        <v>0</v>
      </c>
      <c r="S1622">
        <f t="shared" si="362"/>
        <v>0</v>
      </c>
      <c r="T1622">
        <f t="shared" si="363"/>
        <v>0</v>
      </c>
      <c r="U1622">
        <f>T1622*参数设置!B1623</f>
        <v>0</v>
      </c>
    </row>
    <row r="1623" spans="1:21" x14ac:dyDescent="0.25">
      <c r="A1623" s="3">
        <v>43105</v>
      </c>
      <c r="B1623">
        <f>IF(K1622="是",F1622*0.25*(价格数据!B1623/价格数据!B1622),B1622*(价格数据!B1623/价格数据!B1622))</f>
        <v>30930.582561536346</v>
      </c>
      <c r="C1623">
        <f>IF(K1622="是",F1622*0.25*(价格数据!C1623/价格数据!C1622),C1622*(价格数据!C1623/价格数据!C1622))</f>
        <v>31685.153840657968</v>
      </c>
      <c r="D1623">
        <f>IF(K1622="是",F1622*0.25*(价格数据!D1623/价格数据!D1622),D1622*(价格数据!D1623/价格数据!D1622))</f>
        <v>31792.176069763824</v>
      </c>
      <c r="E1623">
        <f>IF(K1622="是",F1622*0.25*(价格数据!E1623/价格数据!E1622),E1622*(价格数据!E1623/价格数据!E1622))</f>
        <v>31676.806699550911</v>
      </c>
      <c r="F1623">
        <f t="shared" si="350"/>
        <v>126084.71917150906</v>
      </c>
      <c r="G1623">
        <f t="shared" si="351"/>
        <v>0.24531586987525786</v>
      </c>
      <c r="H1623">
        <f t="shared" si="352"/>
        <v>0.25130050690407341</v>
      </c>
      <c r="I1623">
        <f t="shared" si="353"/>
        <v>0.25214931895528064</v>
      </c>
      <c r="J1623">
        <f t="shared" si="354"/>
        <v>0.25123430426538801</v>
      </c>
      <c r="K1623" t="str">
        <f>IF(OR(
 ROUND(G1623,4)&gt;(0.25+参数设置!B$3), ROUND(G1623,4)&lt;(0.25-参数设置!B$3),
 ROUND(H1623,4)&gt;(0.25+参数设置!B$3), ROUND(H1623,4)&lt;(0.25-参数设置!B$3),
 ROUND(I1623,4)&gt;(0.25+参数设置!B$3), ROUND(I1623,4)&lt;(0.25-参数设置!B$3),
 ROUND(J1623,4)&gt;(0.25+参数设置!B$3), ROUND(J1623,4)&lt;(0.25-参数设置!B$3)
),"是","否")</f>
        <v>否</v>
      </c>
      <c r="L1623">
        <f t="shared" si="355"/>
        <v>30930.582561536346</v>
      </c>
      <c r="M1623">
        <f t="shared" si="356"/>
        <v>31685.153840657968</v>
      </c>
      <c r="N1623">
        <f t="shared" si="357"/>
        <v>31792.176069763824</v>
      </c>
      <c r="O1623">
        <f t="shared" si="358"/>
        <v>31676.806699550911</v>
      </c>
      <c r="P1623">
        <f t="shared" si="359"/>
        <v>0</v>
      </c>
      <c r="Q1623">
        <f t="shared" si="360"/>
        <v>0</v>
      </c>
      <c r="R1623">
        <f t="shared" si="361"/>
        <v>0</v>
      </c>
      <c r="S1623">
        <f t="shared" si="362"/>
        <v>0</v>
      </c>
      <c r="T1623">
        <f t="shared" si="363"/>
        <v>0</v>
      </c>
      <c r="U1623">
        <f>T1623*参数设置!B1624</f>
        <v>0</v>
      </c>
    </row>
    <row r="1624" spans="1:21" x14ac:dyDescent="0.25">
      <c r="A1624" s="3">
        <v>43106</v>
      </c>
      <c r="B1624">
        <f>IF(K1623="是",F1623*0.25*(价格数据!B1624/价格数据!B1623),B1623*(价格数据!B1624/价格数据!B1623))</f>
        <v>30930.582561536346</v>
      </c>
      <c r="C1624">
        <f>IF(K1623="是",F1623*0.25*(价格数据!C1624/价格数据!C1623),C1623*(价格数据!C1624/价格数据!C1623))</f>
        <v>31685.153840657968</v>
      </c>
      <c r="D1624">
        <f>IF(K1623="是",F1623*0.25*(价格数据!D1624/价格数据!D1623),D1623*(价格数据!D1624/价格数据!D1623))</f>
        <v>31792.176069763824</v>
      </c>
      <c r="E1624">
        <f>IF(K1623="是",F1623*0.25*(价格数据!E1624/价格数据!E1623),E1623*(价格数据!E1624/价格数据!E1623))</f>
        <v>31676.806699550911</v>
      </c>
      <c r="F1624">
        <f t="shared" si="350"/>
        <v>126084.71917150906</v>
      </c>
      <c r="G1624">
        <f t="shared" si="351"/>
        <v>0.24531586987525786</v>
      </c>
      <c r="H1624">
        <f t="shared" si="352"/>
        <v>0.25130050690407341</v>
      </c>
      <c r="I1624">
        <f t="shared" si="353"/>
        <v>0.25214931895528064</v>
      </c>
      <c r="J1624">
        <f t="shared" si="354"/>
        <v>0.25123430426538801</v>
      </c>
      <c r="K1624" t="str">
        <f>IF(OR(
 ROUND(G1624,4)&gt;(0.25+参数设置!B$3), ROUND(G1624,4)&lt;(0.25-参数设置!B$3),
 ROUND(H1624,4)&gt;(0.25+参数设置!B$3), ROUND(H1624,4)&lt;(0.25-参数设置!B$3),
 ROUND(I1624,4)&gt;(0.25+参数设置!B$3), ROUND(I1624,4)&lt;(0.25-参数设置!B$3),
 ROUND(J1624,4)&gt;(0.25+参数设置!B$3), ROUND(J1624,4)&lt;(0.25-参数设置!B$3)
),"是","否")</f>
        <v>否</v>
      </c>
      <c r="L1624">
        <f t="shared" si="355"/>
        <v>30930.582561536346</v>
      </c>
      <c r="M1624">
        <f t="shared" si="356"/>
        <v>31685.153840657968</v>
      </c>
      <c r="N1624">
        <f t="shared" si="357"/>
        <v>31792.176069763824</v>
      </c>
      <c r="O1624">
        <f t="shared" si="358"/>
        <v>31676.806699550911</v>
      </c>
      <c r="P1624">
        <f t="shared" si="359"/>
        <v>0</v>
      </c>
      <c r="Q1624">
        <f t="shared" si="360"/>
        <v>0</v>
      </c>
      <c r="R1624">
        <f t="shared" si="361"/>
        <v>0</v>
      </c>
      <c r="S1624">
        <f t="shared" si="362"/>
        <v>0</v>
      </c>
      <c r="T1624">
        <f t="shared" si="363"/>
        <v>0</v>
      </c>
      <c r="U1624">
        <f>T1624*参数设置!B1625</f>
        <v>0</v>
      </c>
    </row>
    <row r="1625" spans="1:21" x14ac:dyDescent="0.25">
      <c r="A1625" s="3">
        <v>43107</v>
      </c>
      <c r="B1625">
        <f>IF(K1624="是",F1624*0.25*(价格数据!B1625/价格数据!B1624),B1624*(价格数据!B1625/价格数据!B1624))</f>
        <v>30930.582561536346</v>
      </c>
      <c r="C1625">
        <f>IF(K1624="是",F1624*0.25*(价格数据!C1625/价格数据!C1624),C1624*(价格数据!C1625/价格数据!C1624))</f>
        <v>31685.153840657968</v>
      </c>
      <c r="D1625">
        <f>IF(K1624="是",F1624*0.25*(价格数据!D1625/价格数据!D1624),D1624*(价格数据!D1625/价格数据!D1624))</f>
        <v>31792.176069763824</v>
      </c>
      <c r="E1625">
        <f>IF(K1624="是",F1624*0.25*(价格数据!E1625/价格数据!E1624),E1624*(价格数据!E1625/价格数据!E1624))</f>
        <v>31676.806699550911</v>
      </c>
      <c r="F1625">
        <f t="shared" si="350"/>
        <v>126084.71917150906</v>
      </c>
      <c r="G1625">
        <f t="shared" si="351"/>
        <v>0.24531586987525786</v>
      </c>
      <c r="H1625">
        <f t="shared" si="352"/>
        <v>0.25130050690407341</v>
      </c>
      <c r="I1625">
        <f t="shared" si="353"/>
        <v>0.25214931895528064</v>
      </c>
      <c r="J1625">
        <f t="shared" si="354"/>
        <v>0.25123430426538801</v>
      </c>
      <c r="K1625" t="str">
        <f>IF(OR(
 ROUND(G1625,4)&gt;(0.25+参数设置!B$3), ROUND(G1625,4)&lt;(0.25-参数设置!B$3),
 ROUND(H1625,4)&gt;(0.25+参数设置!B$3), ROUND(H1625,4)&lt;(0.25-参数设置!B$3),
 ROUND(I1625,4)&gt;(0.25+参数设置!B$3), ROUND(I1625,4)&lt;(0.25-参数设置!B$3),
 ROUND(J1625,4)&gt;(0.25+参数设置!B$3), ROUND(J1625,4)&lt;(0.25-参数设置!B$3)
),"是","否")</f>
        <v>否</v>
      </c>
      <c r="L1625">
        <f t="shared" si="355"/>
        <v>30930.582561536346</v>
      </c>
      <c r="M1625">
        <f t="shared" si="356"/>
        <v>31685.153840657968</v>
      </c>
      <c r="N1625">
        <f t="shared" si="357"/>
        <v>31792.176069763824</v>
      </c>
      <c r="O1625">
        <f t="shared" si="358"/>
        <v>31676.806699550911</v>
      </c>
      <c r="P1625">
        <f t="shared" si="359"/>
        <v>0</v>
      </c>
      <c r="Q1625">
        <f t="shared" si="360"/>
        <v>0</v>
      </c>
      <c r="R1625">
        <f t="shared" si="361"/>
        <v>0</v>
      </c>
      <c r="S1625">
        <f t="shared" si="362"/>
        <v>0</v>
      </c>
      <c r="T1625">
        <f t="shared" si="363"/>
        <v>0</v>
      </c>
      <c r="U1625">
        <f>T1625*参数设置!B1626</f>
        <v>0</v>
      </c>
    </row>
    <row r="1626" spans="1:21" x14ac:dyDescent="0.25">
      <c r="A1626" s="3">
        <v>43108</v>
      </c>
      <c r="B1626">
        <f>IF(K1625="是",F1625*0.25*(价格数据!B1626/价格数据!B1625),B1625*(价格数据!B1626/价格数据!B1625))</f>
        <v>31056.166488822255</v>
      </c>
      <c r="C1626">
        <f>IF(K1625="是",F1625*0.25*(价格数据!C1626/价格数据!C1625),C1625*(价格数据!C1626/价格数据!C1625))</f>
        <v>31708.383425585136</v>
      </c>
      <c r="D1626">
        <f>IF(K1625="是",F1625*0.25*(价格数据!D1626/价格数据!D1625),D1625*(价格数据!D1626/价格数据!D1625))</f>
        <v>31810.451936766232</v>
      </c>
      <c r="E1626">
        <f>IF(K1625="是",F1625*0.25*(价格数据!E1626/价格数据!E1625),E1625*(价格数据!E1626/价格数据!E1625))</f>
        <v>31671.423687956398</v>
      </c>
      <c r="F1626">
        <f t="shared" si="350"/>
        <v>126246.42553913002</v>
      </c>
      <c r="G1626">
        <f t="shared" si="351"/>
        <v>0.24599640232345754</v>
      </c>
      <c r="H1626">
        <f t="shared" si="352"/>
        <v>0.25116262333904366</v>
      </c>
      <c r="I1626">
        <f t="shared" si="353"/>
        <v>0.25197110968426267</v>
      </c>
      <c r="J1626">
        <f t="shared" si="354"/>
        <v>0.25086986465323607</v>
      </c>
      <c r="K1626" t="str">
        <f>IF(OR(
 ROUND(G1626,4)&gt;(0.25+参数设置!B$3), ROUND(G1626,4)&lt;(0.25-参数设置!B$3),
 ROUND(H1626,4)&gt;(0.25+参数设置!B$3), ROUND(H1626,4)&lt;(0.25-参数设置!B$3),
 ROUND(I1626,4)&gt;(0.25+参数设置!B$3), ROUND(I1626,4)&lt;(0.25-参数设置!B$3),
 ROUND(J1626,4)&gt;(0.25+参数设置!B$3), ROUND(J1626,4)&lt;(0.25-参数设置!B$3)
),"是","否")</f>
        <v>否</v>
      </c>
      <c r="L1626">
        <f t="shared" si="355"/>
        <v>31056.166488822255</v>
      </c>
      <c r="M1626">
        <f t="shared" si="356"/>
        <v>31708.383425585136</v>
      </c>
      <c r="N1626">
        <f t="shared" si="357"/>
        <v>31810.451936766232</v>
      </c>
      <c r="O1626">
        <f t="shared" si="358"/>
        <v>31671.423687956398</v>
      </c>
      <c r="P1626">
        <f t="shared" si="359"/>
        <v>0</v>
      </c>
      <c r="Q1626">
        <f t="shared" si="360"/>
        <v>0</v>
      </c>
      <c r="R1626">
        <f t="shared" si="361"/>
        <v>0</v>
      </c>
      <c r="S1626">
        <f t="shared" si="362"/>
        <v>0</v>
      </c>
      <c r="T1626">
        <f t="shared" si="363"/>
        <v>0</v>
      </c>
      <c r="U1626">
        <f>T1626*参数设置!B1627</f>
        <v>0</v>
      </c>
    </row>
    <row r="1627" spans="1:21" x14ac:dyDescent="0.25">
      <c r="A1627" s="3">
        <v>43109</v>
      </c>
      <c r="B1627">
        <f>IF(K1626="是",F1626*0.25*(价格数据!B1627/价格数据!B1626),B1626*(价格数据!B1627/价格数据!B1626))</f>
        <v>31307.33434339409</v>
      </c>
      <c r="C1627">
        <f>IF(K1626="是",F1626*0.25*(价格数据!C1627/价格数据!C1626),C1626*(价格数据!C1627/价格数据!C1626))</f>
        <v>31778.072180366642</v>
      </c>
      <c r="D1627">
        <f>IF(K1626="是",F1626*0.25*(价格数据!D1627/价格数据!D1626),D1626*(价格数据!D1627/价格数据!D1626))</f>
        <v>31816.543892433703</v>
      </c>
      <c r="E1627">
        <f>IF(K1626="是",F1626*0.25*(价格数据!E1627/价格数据!E1626),E1626*(价格数据!E1627/价格数据!E1626))</f>
        <v>31669.840449252129</v>
      </c>
      <c r="F1627">
        <f t="shared" si="350"/>
        <v>126571.79086544656</v>
      </c>
      <c r="G1627">
        <f t="shared" si="351"/>
        <v>0.24734843466563314</v>
      </c>
      <c r="H1627">
        <f t="shared" si="352"/>
        <v>0.25106757171626531</v>
      </c>
      <c r="I1627">
        <f t="shared" si="353"/>
        <v>0.25137152342465158</v>
      </c>
      <c r="J1627">
        <f t="shared" si="354"/>
        <v>0.25021247019344994</v>
      </c>
      <c r="K1627" t="str">
        <f>IF(OR(
 ROUND(G1627,4)&gt;(0.25+参数设置!B$3), ROUND(G1627,4)&lt;(0.25-参数设置!B$3),
 ROUND(H1627,4)&gt;(0.25+参数设置!B$3), ROUND(H1627,4)&lt;(0.25-参数设置!B$3),
 ROUND(I1627,4)&gt;(0.25+参数设置!B$3), ROUND(I1627,4)&lt;(0.25-参数设置!B$3),
 ROUND(J1627,4)&gt;(0.25+参数设置!B$3), ROUND(J1627,4)&lt;(0.25-参数设置!B$3)
),"是","否")</f>
        <v>否</v>
      </c>
      <c r="L1627">
        <f t="shared" si="355"/>
        <v>31307.33434339409</v>
      </c>
      <c r="M1627">
        <f t="shared" si="356"/>
        <v>31778.072180366642</v>
      </c>
      <c r="N1627">
        <f t="shared" si="357"/>
        <v>31816.543892433703</v>
      </c>
      <c r="O1627">
        <f t="shared" si="358"/>
        <v>31669.840449252129</v>
      </c>
      <c r="P1627">
        <f t="shared" si="359"/>
        <v>0</v>
      </c>
      <c r="Q1627">
        <f t="shared" si="360"/>
        <v>0</v>
      </c>
      <c r="R1627">
        <f t="shared" si="361"/>
        <v>0</v>
      </c>
      <c r="S1627">
        <f t="shared" si="362"/>
        <v>0</v>
      </c>
      <c r="T1627">
        <f t="shared" si="363"/>
        <v>0</v>
      </c>
      <c r="U1627">
        <f>T1627*参数设置!B1628</f>
        <v>0</v>
      </c>
    </row>
    <row r="1628" spans="1:21" x14ac:dyDescent="0.25">
      <c r="A1628" s="3">
        <v>43110</v>
      </c>
      <c r="B1628">
        <f>IF(K1627="是",F1627*0.25*(价格数据!B1628/价格数据!B1627),B1627*(价格数据!B1628/价格数据!B1627))</f>
        <v>31440.305560520348</v>
      </c>
      <c r="C1628">
        <f>IF(K1627="是",F1627*0.25*(价格数据!C1628/价格数据!C1627),C1627*(价格数据!C1628/价格数据!C1627))</f>
        <v>31696.768633121548</v>
      </c>
      <c r="D1628">
        <f>IF(K1627="是",F1627*0.25*(价格数据!D1628/价格数据!D1627),D1627*(价格数据!D1628/价格数据!D1627))</f>
        <v>31814.223147417521</v>
      </c>
      <c r="E1628">
        <f>IF(K1627="是",F1627*0.25*(价格数据!E1628/价格数据!E1627),E1627*(价格数据!E1628/价格数据!E1627))</f>
        <v>31668.257210547858</v>
      </c>
      <c r="F1628">
        <f t="shared" si="350"/>
        <v>126619.55455160727</v>
      </c>
      <c r="G1628">
        <f t="shared" si="351"/>
        <v>0.24830529274770105</v>
      </c>
      <c r="H1628">
        <f t="shared" si="352"/>
        <v>0.25033075456131587</v>
      </c>
      <c r="I1628">
        <f t="shared" si="353"/>
        <v>0.2512583720585651</v>
      </c>
      <c r="J1628">
        <f t="shared" si="354"/>
        <v>0.25010558063241795</v>
      </c>
      <c r="K1628" t="str">
        <f>IF(OR(
 ROUND(G1628,4)&gt;(0.25+参数设置!B$3), ROUND(G1628,4)&lt;(0.25-参数设置!B$3),
 ROUND(H1628,4)&gt;(0.25+参数设置!B$3), ROUND(H1628,4)&lt;(0.25-参数设置!B$3),
 ROUND(I1628,4)&gt;(0.25+参数设置!B$3), ROUND(I1628,4)&lt;(0.25-参数设置!B$3),
 ROUND(J1628,4)&gt;(0.25+参数设置!B$3), ROUND(J1628,4)&lt;(0.25-参数设置!B$3)
),"是","否")</f>
        <v>否</v>
      </c>
      <c r="L1628">
        <f t="shared" si="355"/>
        <v>31440.305560520348</v>
      </c>
      <c r="M1628">
        <f t="shared" si="356"/>
        <v>31696.768633121548</v>
      </c>
      <c r="N1628">
        <f t="shared" si="357"/>
        <v>31814.223147417521</v>
      </c>
      <c r="O1628">
        <f t="shared" si="358"/>
        <v>31668.257210547858</v>
      </c>
      <c r="P1628">
        <f t="shared" si="359"/>
        <v>0</v>
      </c>
      <c r="Q1628">
        <f t="shared" si="360"/>
        <v>0</v>
      </c>
      <c r="R1628">
        <f t="shared" si="361"/>
        <v>0</v>
      </c>
      <c r="S1628">
        <f t="shared" si="362"/>
        <v>0</v>
      </c>
      <c r="T1628">
        <f t="shared" si="363"/>
        <v>0</v>
      </c>
      <c r="U1628">
        <f>T1628*参数设置!B1629</f>
        <v>0</v>
      </c>
    </row>
    <row r="1629" spans="1:21" x14ac:dyDescent="0.25">
      <c r="A1629" s="3">
        <v>43111</v>
      </c>
      <c r="B1629">
        <f>IF(K1628="是",F1628*0.25*(价格数据!B1629/价格数据!B1628),B1628*(价格数据!B1629/价格数据!B1628))</f>
        <v>31395.981821478261</v>
      </c>
      <c r="C1629">
        <f>IF(K1628="是",F1628*0.25*(价格数据!C1629/价格数据!C1628),C1628*(价格数据!C1629/价格数据!C1628))</f>
        <v>31754.84259543947</v>
      </c>
      <c r="D1629">
        <f>IF(K1628="是",F1628*0.25*(价格数据!D1629/价格数据!D1628),D1628*(价格数据!D1629/价格数据!D1628))</f>
        <v>31785.794020969326</v>
      </c>
      <c r="E1629">
        <f>IF(K1628="是",F1628*0.25*(价格数据!E1629/价格数据!E1628),E1628*(价格数据!E1629/价格数据!E1628))</f>
        <v>31669.840449252129</v>
      </c>
      <c r="F1629">
        <f t="shared" si="350"/>
        <v>126606.45888713919</v>
      </c>
      <c r="G1629">
        <f t="shared" si="351"/>
        <v>0.24798088578929126</v>
      </c>
      <c r="H1629">
        <f t="shared" si="352"/>
        <v>0.25081534445052833</v>
      </c>
      <c r="I1629">
        <f t="shared" si="353"/>
        <v>0.25105981401236521</v>
      </c>
      <c r="J1629">
        <f t="shared" si="354"/>
        <v>0.25014395574781517</v>
      </c>
      <c r="K1629" t="str">
        <f>IF(OR(
 ROUND(G1629,4)&gt;(0.25+参数设置!B$3), ROUND(G1629,4)&lt;(0.25-参数设置!B$3),
 ROUND(H1629,4)&gt;(0.25+参数设置!B$3), ROUND(H1629,4)&lt;(0.25-参数设置!B$3),
 ROUND(I1629,4)&gt;(0.25+参数设置!B$3), ROUND(I1629,4)&lt;(0.25-参数设置!B$3),
 ROUND(J1629,4)&gt;(0.25+参数设置!B$3), ROUND(J1629,4)&lt;(0.25-参数设置!B$3)
),"是","否")</f>
        <v>否</v>
      </c>
      <c r="L1629">
        <f t="shared" si="355"/>
        <v>31395.981821478261</v>
      </c>
      <c r="M1629">
        <f t="shared" si="356"/>
        <v>31754.84259543947</v>
      </c>
      <c r="N1629">
        <f t="shared" si="357"/>
        <v>31785.794020969326</v>
      </c>
      <c r="O1629">
        <f t="shared" si="358"/>
        <v>31669.840449252129</v>
      </c>
      <c r="P1629">
        <f t="shared" si="359"/>
        <v>0</v>
      </c>
      <c r="Q1629">
        <f t="shared" si="360"/>
        <v>0</v>
      </c>
      <c r="R1629">
        <f t="shared" si="361"/>
        <v>0</v>
      </c>
      <c r="S1629">
        <f t="shared" si="362"/>
        <v>0</v>
      </c>
      <c r="T1629">
        <f t="shared" si="363"/>
        <v>0</v>
      </c>
      <c r="U1629">
        <f>T1629*参数设置!B1630</f>
        <v>0</v>
      </c>
    </row>
    <row r="1630" spans="1:21" x14ac:dyDescent="0.25">
      <c r="A1630" s="3">
        <v>43112</v>
      </c>
      <c r="B1630">
        <f>IF(K1629="是",F1629*0.25*(价格数据!B1630/价格数据!B1629),B1629*(价格数据!B1630/价格数据!B1629))</f>
        <v>31565.889487806257</v>
      </c>
      <c r="C1630">
        <f>IF(K1629="是",F1629*0.25*(价格数据!C1630/价格数据!C1629),C1629*(价格数据!C1630/价格数据!C1629))</f>
        <v>32219.434293982838</v>
      </c>
      <c r="D1630">
        <f>IF(K1629="是",F1629*0.25*(价格数据!D1630/价格数据!D1629),D1629*(价格数据!D1630/价格数据!D1629))</f>
        <v>31813.642961163474</v>
      </c>
      <c r="E1630">
        <f>IF(K1629="是",F1629*0.25*(价格数据!E1630/价格数据!E1629),E1629*(价格数据!E1630/价格数据!E1629))</f>
        <v>31678.706585996042</v>
      </c>
      <c r="F1630">
        <f t="shared" si="350"/>
        <v>127277.6733289486</v>
      </c>
      <c r="G1630">
        <f t="shared" si="351"/>
        <v>0.24800806506121739</v>
      </c>
      <c r="H1630">
        <f t="shared" si="352"/>
        <v>0.25314286041913925</v>
      </c>
      <c r="I1630">
        <f t="shared" si="353"/>
        <v>0.24995462384782327</v>
      </c>
      <c r="J1630">
        <f t="shared" si="354"/>
        <v>0.2488944506718202</v>
      </c>
      <c r="K1630" t="str">
        <f>IF(OR(
 ROUND(G1630,4)&gt;(0.25+参数设置!B$3), ROUND(G1630,4)&lt;(0.25-参数设置!B$3),
 ROUND(H1630,4)&gt;(0.25+参数设置!B$3), ROUND(H1630,4)&lt;(0.25-参数设置!B$3),
 ROUND(I1630,4)&gt;(0.25+参数设置!B$3), ROUND(I1630,4)&lt;(0.25-参数设置!B$3),
 ROUND(J1630,4)&gt;(0.25+参数设置!B$3), ROUND(J1630,4)&lt;(0.25-参数设置!B$3)
),"是","否")</f>
        <v>否</v>
      </c>
      <c r="L1630">
        <f t="shared" si="355"/>
        <v>31565.889487806257</v>
      </c>
      <c r="M1630">
        <f t="shared" si="356"/>
        <v>32219.434293982838</v>
      </c>
      <c r="N1630">
        <f t="shared" si="357"/>
        <v>31813.642961163474</v>
      </c>
      <c r="O1630">
        <f t="shared" si="358"/>
        <v>31678.706585996042</v>
      </c>
      <c r="P1630">
        <f t="shared" si="359"/>
        <v>0</v>
      </c>
      <c r="Q1630">
        <f t="shared" si="360"/>
        <v>0</v>
      </c>
      <c r="R1630">
        <f t="shared" si="361"/>
        <v>0</v>
      </c>
      <c r="S1630">
        <f t="shared" si="362"/>
        <v>0</v>
      </c>
      <c r="T1630">
        <f t="shared" si="363"/>
        <v>0</v>
      </c>
      <c r="U1630">
        <f>T1630*参数设置!B1631</f>
        <v>0</v>
      </c>
    </row>
    <row r="1631" spans="1:21" x14ac:dyDescent="0.25">
      <c r="A1631" s="3">
        <v>43113</v>
      </c>
      <c r="B1631">
        <f>IF(K1630="是",F1630*0.25*(价格数据!B1631/价格数据!B1630),B1630*(价格数据!B1631/价格数据!B1630))</f>
        <v>31565.889487806257</v>
      </c>
      <c r="C1631">
        <f>IF(K1630="是",F1630*0.25*(价格数据!C1631/价格数据!C1630),C1630*(价格数据!C1631/价格数据!C1630))</f>
        <v>32219.434293982838</v>
      </c>
      <c r="D1631">
        <f>IF(K1630="是",F1630*0.25*(价格数据!D1631/价格数据!D1630),D1630*(价格数据!D1631/价格数据!D1630))</f>
        <v>31813.642961163474</v>
      </c>
      <c r="E1631">
        <f>IF(K1630="是",F1630*0.25*(价格数据!E1631/价格数据!E1630),E1630*(价格数据!E1631/价格数据!E1630))</f>
        <v>31678.706585996042</v>
      </c>
      <c r="F1631">
        <f t="shared" si="350"/>
        <v>127277.6733289486</v>
      </c>
      <c r="G1631">
        <f t="shared" si="351"/>
        <v>0.24800806506121739</v>
      </c>
      <c r="H1631">
        <f t="shared" si="352"/>
        <v>0.25314286041913925</v>
      </c>
      <c r="I1631">
        <f t="shared" si="353"/>
        <v>0.24995462384782327</v>
      </c>
      <c r="J1631">
        <f t="shared" si="354"/>
        <v>0.2488944506718202</v>
      </c>
      <c r="K1631" t="str">
        <f>IF(OR(
 ROUND(G1631,4)&gt;(0.25+参数设置!B$3), ROUND(G1631,4)&lt;(0.25-参数设置!B$3),
 ROUND(H1631,4)&gt;(0.25+参数设置!B$3), ROUND(H1631,4)&lt;(0.25-参数设置!B$3),
 ROUND(I1631,4)&gt;(0.25+参数设置!B$3), ROUND(I1631,4)&lt;(0.25-参数设置!B$3),
 ROUND(J1631,4)&gt;(0.25+参数设置!B$3), ROUND(J1631,4)&lt;(0.25-参数设置!B$3)
),"是","否")</f>
        <v>否</v>
      </c>
      <c r="L1631">
        <f t="shared" si="355"/>
        <v>31565.889487806257</v>
      </c>
      <c r="M1631">
        <f t="shared" si="356"/>
        <v>32219.434293982838</v>
      </c>
      <c r="N1631">
        <f t="shared" si="357"/>
        <v>31813.642961163474</v>
      </c>
      <c r="O1631">
        <f t="shared" si="358"/>
        <v>31678.706585996042</v>
      </c>
      <c r="P1631">
        <f t="shared" si="359"/>
        <v>0</v>
      </c>
      <c r="Q1631">
        <f t="shared" si="360"/>
        <v>0</v>
      </c>
      <c r="R1631">
        <f t="shared" si="361"/>
        <v>0</v>
      </c>
      <c r="S1631">
        <f t="shared" si="362"/>
        <v>0</v>
      </c>
      <c r="T1631">
        <f t="shared" si="363"/>
        <v>0</v>
      </c>
      <c r="U1631">
        <f>T1631*参数设置!B1632</f>
        <v>0</v>
      </c>
    </row>
    <row r="1632" spans="1:21" x14ac:dyDescent="0.25">
      <c r="A1632" s="3">
        <v>43114</v>
      </c>
      <c r="B1632">
        <f>IF(K1631="是",F1631*0.25*(价格数据!B1632/价格数据!B1631),B1631*(价格数据!B1632/价格数据!B1631))</f>
        <v>31565.889487806257</v>
      </c>
      <c r="C1632">
        <f>IF(K1631="是",F1631*0.25*(价格数据!C1632/价格数据!C1631),C1631*(价格数据!C1632/价格数据!C1631))</f>
        <v>32219.434293982838</v>
      </c>
      <c r="D1632">
        <f>IF(K1631="是",F1631*0.25*(价格数据!D1632/价格数据!D1631),D1631*(价格数据!D1632/价格数据!D1631))</f>
        <v>31813.642961163474</v>
      </c>
      <c r="E1632">
        <f>IF(K1631="是",F1631*0.25*(价格数据!E1632/价格数据!E1631),E1631*(价格数据!E1632/价格数据!E1631))</f>
        <v>31678.706585996042</v>
      </c>
      <c r="F1632">
        <f t="shared" si="350"/>
        <v>127277.6733289486</v>
      </c>
      <c r="G1632">
        <f t="shared" si="351"/>
        <v>0.24800806506121739</v>
      </c>
      <c r="H1632">
        <f t="shared" si="352"/>
        <v>0.25314286041913925</v>
      </c>
      <c r="I1632">
        <f t="shared" si="353"/>
        <v>0.24995462384782327</v>
      </c>
      <c r="J1632">
        <f t="shared" si="354"/>
        <v>0.2488944506718202</v>
      </c>
      <c r="K1632" t="str">
        <f>IF(OR(
 ROUND(G1632,4)&gt;(0.25+参数设置!B$3), ROUND(G1632,4)&lt;(0.25-参数设置!B$3),
 ROUND(H1632,4)&gt;(0.25+参数设置!B$3), ROUND(H1632,4)&lt;(0.25-参数设置!B$3),
 ROUND(I1632,4)&gt;(0.25+参数设置!B$3), ROUND(I1632,4)&lt;(0.25-参数设置!B$3),
 ROUND(J1632,4)&gt;(0.25+参数设置!B$3), ROUND(J1632,4)&lt;(0.25-参数设置!B$3)
),"是","否")</f>
        <v>否</v>
      </c>
      <c r="L1632">
        <f t="shared" si="355"/>
        <v>31565.889487806257</v>
      </c>
      <c r="M1632">
        <f t="shared" si="356"/>
        <v>32219.434293982838</v>
      </c>
      <c r="N1632">
        <f t="shared" si="357"/>
        <v>31813.642961163474</v>
      </c>
      <c r="O1632">
        <f t="shared" si="358"/>
        <v>31678.706585996042</v>
      </c>
      <c r="P1632">
        <f t="shared" si="359"/>
        <v>0</v>
      </c>
      <c r="Q1632">
        <f t="shared" si="360"/>
        <v>0</v>
      </c>
      <c r="R1632">
        <f t="shared" si="361"/>
        <v>0</v>
      </c>
      <c r="S1632">
        <f t="shared" si="362"/>
        <v>0</v>
      </c>
      <c r="T1632">
        <f t="shared" si="363"/>
        <v>0</v>
      </c>
      <c r="U1632">
        <f>T1632*参数设置!B1633</f>
        <v>0</v>
      </c>
    </row>
    <row r="1633" spans="1:21" x14ac:dyDescent="0.25">
      <c r="A1633" s="3">
        <v>43115</v>
      </c>
      <c r="B1633">
        <f>IF(K1632="是",F1632*0.25*(价格数据!B1633/价格数据!B1632),B1632*(价格数据!B1633/价格数据!B1632))</f>
        <v>31506.791169083474</v>
      </c>
      <c r="C1633">
        <f>IF(K1632="是",F1632*0.25*(价格数据!C1633/价格数据!C1632),C1632*(价格数据!C1633/价格数据!C1632))</f>
        <v>32323.967426155094</v>
      </c>
      <c r="D1633">
        <f>IF(K1632="是",F1632*0.25*(价格数据!D1633/价格数据!D1632),D1632*(价格数据!D1633/价格数据!D1632))</f>
        <v>31777.381320285676</v>
      </c>
      <c r="E1633">
        <f>IF(K1632="是",F1632*0.25*(价格数据!E1633/价格数据!E1632),E1632*(价格数据!E1633/价格数据!E1632))</f>
        <v>31672.373631178962</v>
      </c>
      <c r="F1633">
        <f t="shared" si="350"/>
        <v>127280.51354670321</v>
      </c>
      <c r="G1633">
        <f t="shared" si="351"/>
        <v>0.24753821532565271</v>
      </c>
      <c r="H1633">
        <f t="shared" si="352"/>
        <v>0.25395849313802787</v>
      </c>
      <c r="I1633">
        <f t="shared" si="353"/>
        <v>0.2496641507391904</v>
      </c>
      <c r="J1633">
        <f t="shared" si="354"/>
        <v>0.24883914079712899</v>
      </c>
      <c r="K1633" t="str">
        <f>IF(OR(
 ROUND(G1633,4)&gt;(0.25+参数设置!B$3), ROUND(G1633,4)&lt;(0.25-参数设置!B$3),
 ROUND(H1633,4)&gt;(0.25+参数设置!B$3), ROUND(H1633,4)&lt;(0.25-参数设置!B$3),
 ROUND(I1633,4)&gt;(0.25+参数设置!B$3), ROUND(I1633,4)&lt;(0.25-参数设置!B$3),
 ROUND(J1633,4)&gt;(0.25+参数设置!B$3), ROUND(J1633,4)&lt;(0.25-参数设置!B$3)
),"是","否")</f>
        <v>否</v>
      </c>
      <c r="L1633">
        <f t="shared" si="355"/>
        <v>31506.791169083474</v>
      </c>
      <c r="M1633">
        <f t="shared" si="356"/>
        <v>32323.967426155094</v>
      </c>
      <c r="N1633">
        <f t="shared" si="357"/>
        <v>31777.381320285676</v>
      </c>
      <c r="O1633">
        <f t="shared" si="358"/>
        <v>31672.373631178962</v>
      </c>
      <c r="P1633">
        <f t="shared" si="359"/>
        <v>0</v>
      </c>
      <c r="Q1633">
        <f t="shared" si="360"/>
        <v>0</v>
      </c>
      <c r="R1633">
        <f t="shared" si="361"/>
        <v>0</v>
      </c>
      <c r="S1633">
        <f t="shared" si="362"/>
        <v>0</v>
      </c>
      <c r="T1633">
        <f t="shared" si="363"/>
        <v>0</v>
      </c>
      <c r="U1633">
        <f>T1633*参数设置!B1634</f>
        <v>0</v>
      </c>
    </row>
    <row r="1634" spans="1:21" x14ac:dyDescent="0.25">
      <c r="A1634" s="3">
        <v>43116</v>
      </c>
      <c r="B1634">
        <f>IF(K1633="是",F1633*0.25*(价格数据!B1634/价格数据!B1633),B1633*(价格数据!B1634/价格数据!B1633))</f>
        <v>31824.444632218427</v>
      </c>
      <c r="C1634">
        <f>IF(K1633="是",F1633*0.25*(价格数据!C1634/价格数据!C1633),C1633*(价格数据!C1634/价格数据!C1633))</f>
        <v>32300.737841227929</v>
      </c>
      <c r="D1634">
        <f>IF(K1633="是",F1633*0.25*(价格数据!D1634/价格数据!D1633),D1633*(价格数据!D1634/价格数据!D1633))</f>
        <v>31778.251599666746</v>
      </c>
      <c r="E1634">
        <f>IF(K1633="是",F1633*0.25*(价格数据!E1634/价格数据!E1633),E1633*(价格数据!E1634/价格数据!E1633))</f>
        <v>31667.940562807009</v>
      </c>
      <c r="F1634">
        <f t="shared" si="350"/>
        <v>127571.37463592012</v>
      </c>
      <c r="G1634">
        <f t="shared" si="351"/>
        <v>0.24946383718951992</v>
      </c>
      <c r="H1634">
        <f t="shared" si="352"/>
        <v>0.25319738016002413</v>
      </c>
      <c r="I1634">
        <f t="shared" si="353"/>
        <v>0.24910174159649592</v>
      </c>
      <c r="J1634">
        <f t="shared" si="354"/>
        <v>0.24823704105395997</v>
      </c>
      <c r="K1634" t="str">
        <f>IF(OR(
 ROUND(G1634,4)&gt;(0.25+参数设置!B$3), ROUND(G1634,4)&lt;(0.25-参数设置!B$3),
 ROUND(H1634,4)&gt;(0.25+参数设置!B$3), ROUND(H1634,4)&lt;(0.25-参数设置!B$3),
 ROUND(I1634,4)&gt;(0.25+参数设置!B$3), ROUND(I1634,4)&lt;(0.25-参数设置!B$3),
 ROUND(J1634,4)&gt;(0.25+参数设置!B$3), ROUND(J1634,4)&lt;(0.25-参数设置!B$3)
),"是","否")</f>
        <v>否</v>
      </c>
      <c r="L1634">
        <f t="shared" si="355"/>
        <v>31824.444632218427</v>
      </c>
      <c r="M1634">
        <f t="shared" si="356"/>
        <v>32300.737841227929</v>
      </c>
      <c r="N1634">
        <f t="shared" si="357"/>
        <v>31778.251599666746</v>
      </c>
      <c r="O1634">
        <f t="shared" si="358"/>
        <v>31667.940562807009</v>
      </c>
      <c r="P1634">
        <f t="shared" si="359"/>
        <v>0</v>
      </c>
      <c r="Q1634">
        <f t="shared" si="360"/>
        <v>0</v>
      </c>
      <c r="R1634">
        <f t="shared" si="361"/>
        <v>0</v>
      </c>
      <c r="S1634">
        <f t="shared" si="362"/>
        <v>0</v>
      </c>
      <c r="T1634">
        <f t="shared" si="363"/>
        <v>0</v>
      </c>
      <c r="U1634">
        <f>T1634*参数设置!B1635</f>
        <v>0</v>
      </c>
    </row>
    <row r="1635" spans="1:21" x14ac:dyDescent="0.25">
      <c r="A1635" s="3">
        <v>43117</v>
      </c>
      <c r="B1635">
        <f>IF(K1634="是",F1634*0.25*(价格数据!B1635/价格数据!B1634),B1634*(价格数据!B1635/价格数据!B1634))</f>
        <v>31728.409864293906</v>
      </c>
      <c r="C1635">
        <f>IF(K1634="是",F1634*0.25*(价格数据!C1635/价格数据!C1634),C1634*(价格数据!C1635/价格数据!C1634))</f>
        <v>32219.434293982838</v>
      </c>
      <c r="D1635">
        <f>IF(K1634="是",F1634*0.25*(价格数据!D1635/价格数据!D1634),D1634*(价格数据!D1635/价格数据!D1634))</f>
        <v>31774.190295888435</v>
      </c>
      <c r="E1635">
        <f>IF(K1634="是",F1634*0.25*(价格数据!E1635/价格数据!E1634),E1634*(价格数据!E1635/价格数据!E1634))</f>
        <v>31668.573858288717</v>
      </c>
      <c r="F1635">
        <f t="shared" si="350"/>
        <v>127390.60831245389</v>
      </c>
      <c r="G1635">
        <f t="shared" si="351"/>
        <v>0.24906396385574125</v>
      </c>
      <c r="H1635">
        <f t="shared" si="352"/>
        <v>0.25291844289617871</v>
      </c>
      <c r="I1635">
        <f t="shared" si="353"/>
        <v>0.24942333439491193</v>
      </c>
      <c r="J1635">
        <f t="shared" si="354"/>
        <v>0.24859425885316816</v>
      </c>
      <c r="K1635" t="str">
        <f>IF(OR(
 ROUND(G1635,4)&gt;(0.25+参数设置!B$3), ROUND(G1635,4)&lt;(0.25-参数设置!B$3),
 ROUND(H1635,4)&gt;(0.25+参数设置!B$3), ROUND(H1635,4)&lt;(0.25-参数设置!B$3),
 ROUND(I1635,4)&gt;(0.25+参数设置!B$3), ROUND(I1635,4)&lt;(0.25-参数设置!B$3),
 ROUND(J1635,4)&gt;(0.25+参数设置!B$3), ROUND(J1635,4)&lt;(0.25-参数设置!B$3)
),"是","否")</f>
        <v>否</v>
      </c>
      <c r="L1635">
        <f t="shared" si="355"/>
        <v>31728.409864293906</v>
      </c>
      <c r="M1635">
        <f t="shared" si="356"/>
        <v>32219.434293982838</v>
      </c>
      <c r="N1635">
        <f t="shared" si="357"/>
        <v>31774.190295888435</v>
      </c>
      <c r="O1635">
        <f t="shared" si="358"/>
        <v>31668.573858288717</v>
      </c>
      <c r="P1635">
        <f t="shared" si="359"/>
        <v>0</v>
      </c>
      <c r="Q1635">
        <f t="shared" si="360"/>
        <v>0</v>
      </c>
      <c r="R1635">
        <f t="shared" si="361"/>
        <v>0</v>
      </c>
      <c r="S1635">
        <f t="shared" si="362"/>
        <v>0</v>
      </c>
      <c r="T1635">
        <f t="shared" si="363"/>
        <v>0</v>
      </c>
      <c r="U1635">
        <f>T1635*参数设置!B1636</f>
        <v>0</v>
      </c>
    </row>
    <row r="1636" spans="1:21" x14ac:dyDescent="0.25">
      <c r="A1636" s="3">
        <v>43118</v>
      </c>
      <c r="B1636">
        <f>IF(K1635="是",F1635*0.25*(价格数据!B1636/价格数据!B1635),B1635*(价格数据!B1636/价格数据!B1635))</f>
        <v>31935.25397982365</v>
      </c>
      <c r="C1636">
        <f>IF(K1635="是",F1635*0.25*(价格数据!C1636/价格数据!C1635),C1635*(价格数据!C1636/价格数据!C1635))</f>
        <v>32045.212407029074</v>
      </c>
      <c r="D1636">
        <f>IF(K1635="是",F1635*0.25*(价格数据!D1636/价格数据!D1635),D1635*(价格数据!D1636/价格数据!D1635))</f>
        <v>31740.249400026816</v>
      </c>
      <c r="E1636">
        <f>IF(K1635="是",F1635*0.25*(价格数据!E1636/价格数据!E1635),E1635*(价格数据!E1636/价格数据!E1635))</f>
        <v>31665.090733139325</v>
      </c>
      <c r="F1636">
        <f t="shared" si="350"/>
        <v>127385.80652001887</v>
      </c>
      <c r="G1636">
        <f t="shared" si="351"/>
        <v>0.25069711337742306</v>
      </c>
      <c r="H1636">
        <f t="shared" si="352"/>
        <v>0.25156030551954089</v>
      </c>
      <c r="I1636">
        <f t="shared" si="353"/>
        <v>0.24916629463769016</v>
      </c>
      <c r="J1636">
        <f t="shared" si="354"/>
        <v>0.2485762864653458</v>
      </c>
      <c r="K1636" t="str">
        <f>IF(OR(
 ROUND(G1636,4)&gt;(0.25+参数设置!B$3), ROUND(G1636,4)&lt;(0.25-参数设置!B$3),
 ROUND(H1636,4)&gt;(0.25+参数设置!B$3), ROUND(H1636,4)&lt;(0.25-参数设置!B$3),
 ROUND(I1636,4)&gt;(0.25+参数设置!B$3), ROUND(I1636,4)&lt;(0.25-参数设置!B$3),
 ROUND(J1636,4)&gt;(0.25+参数设置!B$3), ROUND(J1636,4)&lt;(0.25-参数设置!B$3)
),"是","否")</f>
        <v>否</v>
      </c>
      <c r="L1636">
        <f t="shared" si="355"/>
        <v>31935.25397982365</v>
      </c>
      <c r="M1636">
        <f t="shared" si="356"/>
        <v>32045.212407029074</v>
      </c>
      <c r="N1636">
        <f t="shared" si="357"/>
        <v>31740.249400026816</v>
      </c>
      <c r="O1636">
        <f t="shared" si="358"/>
        <v>31665.090733139325</v>
      </c>
      <c r="P1636">
        <f t="shared" si="359"/>
        <v>0</v>
      </c>
      <c r="Q1636">
        <f t="shared" si="360"/>
        <v>0</v>
      </c>
      <c r="R1636">
        <f t="shared" si="361"/>
        <v>0</v>
      </c>
      <c r="S1636">
        <f t="shared" si="362"/>
        <v>0</v>
      </c>
      <c r="T1636">
        <f t="shared" si="363"/>
        <v>0</v>
      </c>
      <c r="U1636">
        <f>T1636*参数设置!B1637</f>
        <v>0</v>
      </c>
    </row>
    <row r="1637" spans="1:21" x14ac:dyDescent="0.25">
      <c r="A1637" s="3">
        <v>43119</v>
      </c>
      <c r="B1637">
        <f>IF(K1636="是",F1636*0.25*(价格数据!B1637/价格数据!B1636),B1636*(价格数据!B1637/价格数据!B1636))</f>
        <v>32023.901457907818</v>
      </c>
      <c r="C1637">
        <f>IF(K1636="是",F1636*0.25*(价格数据!C1637/价格数据!C1636),C1636*(价格数据!C1637/价格数据!C1636))</f>
        <v>31952.294067320399</v>
      </c>
      <c r="D1637">
        <f>IF(K1636="是",F1636*0.25*(价格数据!D1637/价格数据!D1636),D1636*(价格数据!D1637/价格数据!D1636))</f>
        <v>31781.732717191018</v>
      </c>
      <c r="E1637">
        <f>IF(K1636="是",F1636*0.25*(价格数据!E1637/价格数据!E1636),E1636*(价格数据!E1637/价格数据!E1636))</f>
        <v>31670.790392474693</v>
      </c>
      <c r="F1637">
        <f t="shared" si="350"/>
        <v>127428.71863489393</v>
      </c>
      <c r="G1637">
        <f t="shared" si="351"/>
        <v>0.25130835341491603</v>
      </c>
      <c r="H1637">
        <f t="shared" si="352"/>
        <v>0.25074641265811859</v>
      </c>
      <c r="I1637">
        <f t="shared" si="353"/>
        <v>0.24940792827283595</v>
      </c>
      <c r="J1637">
        <f t="shared" si="354"/>
        <v>0.24853730565412946</v>
      </c>
      <c r="K1637" t="str">
        <f>IF(OR(
 ROUND(G1637,4)&gt;(0.25+参数设置!B$3), ROUND(G1637,4)&lt;(0.25-参数设置!B$3),
 ROUND(H1637,4)&gt;(0.25+参数设置!B$3), ROUND(H1637,4)&lt;(0.25-参数设置!B$3),
 ROUND(I1637,4)&gt;(0.25+参数设置!B$3), ROUND(I1637,4)&lt;(0.25-参数设置!B$3),
 ROUND(J1637,4)&gt;(0.25+参数设置!B$3), ROUND(J1637,4)&lt;(0.25-参数设置!B$3)
),"是","否")</f>
        <v>否</v>
      </c>
      <c r="L1637">
        <f t="shared" si="355"/>
        <v>32023.901457907818</v>
      </c>
      <c r="M1637">
        <f t="shared" si="356"/>
        <v>31952.294067320399</v>
      </c>
      <c r="N1637">
        <f t="shared" si="357"/>
        <v>31781.732717191018</v>
      </c>
      <c r="O1637">
        <f t="shared" si="358"/>
        <v>31670.790392474693</v>
      </c>
      <c r="P1637">
        <f t="shared" si="359"/>
        <v>0</v>
      </c>
      <c r="Q1637">
        <f t="shared" si="360"/>
        <v>0</v>
      </c>
      <c r="R1637">
        <f t="shared" si="361"/>
        <v>0</v>
      </c>
      <c r="S1637">
        <f t="shared" si="362"/>
        <v>0</v>
      </c>
      <c r="T1637">
        <f t="shared" si="363"/>
        <v>0</v>
      </c>
      <c r="U1637">
        <f>T1637*参数设置!B1638</f>
        <v>0</v>
      </c>
    </row>
    <row r="1638" spans="1:21" x14ac:dyDescent="0.25">
      <c r="A1638" s="3">
        <v>43120</v>
      </c>
      <c r="B1638">
        <f>IF(K1637="是",F1637*0.25*(价格数据!B1638/价格数据!B1637),B1637*(价格数据!B1638/价格数据!B1637))</f>
        <v>32023.901457907818</v>
      </c>
      <c r="C1638">
        <f>IF(K1637="是",F1637*0.25*(价格数据!C1638/价格数据!C1637),C1637*(价格数据!C1638/价格数据!C1637))</f>
        <v>31952.294067320399</v>
      </c>
      <c r="D1638">
        <f>IF(K1637="是",F1637*0.25*(价格数据!D1638/价格数据!D1637),D1637*(价格数据!D1638/价格数据!D1637))</f>
        <v>31781.732717191018</v>
      </c>
      <c r="E1638">
        <f>IF(K1637="是",F1637*0.25*(价格数据!E1638/价格数据!E1637),E1637*(价格数据!E1638/价格数据!E1637))</f>
        <v>31670.790392474693</v>
      </c>
      <c r="F1638">
        <f t="shared" si="350"/>
        <v>127428.71863489393</v>
      </c>
      <c r="G1638">
        <f t="shared" si="351"/>
        <v>0.25130835341491603</v>
      </c>
      <c r="H1638">
        <f t="shared" si="352"/>
        <v>0.25074641265811859</v>
      </c>
      <c r="I1638">
        <f t="shared" si="353"/>
        <v>0.24940792827283595</v>
      </c>
      <c r="J1638">
        <f t="shared" si="354"/>
        <v>0.24853730565412946</v>
      </c>
      <c r="K1638" t="str">
        <f>IF(OR(
 ROUND(G1638,4)&gt;(0.25+参数设置!B$3), ROUND(G1638,4)&lt;(0.25-参数设置!B$3),
 ROUND(H1638,4)&gt;(0.25+参数设置!B$3), ROUND(H1638,4)&lt;(0.25-参数设置!B$3),
 ROUND(I1638,4)&gt;(0.25+参数设置!B$3), ROUND(I1638,4)&lt;(0.25-参数设置!B$3),
 ROUND(J1638,4)&gt;(0.25+参数设置!B$3), ROUND(J1638,4)&lt;(0.25-参数设置!B$3)
),"是","否")</f>
        <v>否</v>
      </c>
      <c r="L1638">
        <f t="shared" si="355"/>
        <v>32023.901457907818</v>
      </c>
      <c r="M1638">
        <f t="shared" si="356"/>
        <v>31952.294067320399</v>
      </c>
      <c r="N1638">
        <f t="shared" si="357"/>
        <v>31781.732717191018</v>
      </c>
      <c r="O1638">
        <f t="shared" si="358"/>
        <v>31670.790392474693</v>
      </c>
      <c r="P1638">
        <f t="shared" si="359"/>
        <v>0</v>
      </c>
      <c r="Q1638">
        <f t="shared" si="360"/>
        <v>0</v>
      </c>
      <c r="R1638">
        <f t="shared" si="361"/>
        <v>0</v>
      </c>
      <c r="S1638">
        <f t="shared" si="362"/>
        <v>0</v>
      </c>
      <c r="T1638">
        <f t="shared" si="363"/>
        <v>0</v>
      </c>
      <c r="U1638">
        <f>T1638*参数设置!B1639</f>
        <v>0</v>
      </c>
    </row>
    <row r="1639" spans="1:21" x14ac:dyDescent="0.25">
      <c r="A1639" s="3">
        <v>43121</v>
      </c>
      <c r="B1639">
        <f>IF(K1638="是",F1638*0.25*(价格数据!B1639/价格数据!B1638),B1638*(价格数据!B1639/价格数据!B1638))</f>
        <v>32023.901457907818</v>
      </c>
      <c r="C1639">
        <f>IF(K1638="是",F1638*0.25*(价格数据!C1639/价格数据!C1638),C1638*(价格数据!C1639/价格数据!C1638))</f>
        <v>31952.294067320399</v>
      </c>
      <c r="D1639">
        <f>IF(K1638="是",F1638*0.25*(价格数据!D1639/价格数据!D1638),D1638*(价格数据!D1639/价格数据!D1638))</f>
        <v>31781.732717191018</v>
      </c>
      <c r="E1639">
        <f>IF(K1638="是",F1638*0.25*(价格数据!E1639/价格数据!E1638),E1638*(价格数据!E1639/价格数据!E1638))</f>
        <v>31670.790392474693</v>
      </c>
      <c r="F1639">
        <f t="shared" si="350"/>
        <v>127428.71863489393</v>
      </c>
      <c r="G1639">
        <f t="shared" si="351"/>
        <v>0.25130835341491603</v>
      </c>
      <c r="H1639">
        <f t="shared" si="352"/>
        <v>0.25074641265811859</v>
      </c>
      <c r="I1639">
        <f t="shared" si="353"/>
        <v>0.24940792827283595</v>
      </c>
      <c r="J1639">
        <f t="shared" si="354"/>
        <v>0.24853730565412946</v>
      </c>
      <c r="K1639" t="str">
        <f>IF(OR(
 ROUND(G1639,4)&gt;(0.25+参数设置!B$3), ROUND(G1639,4)&lt;(0.25-参数设置!B$3),
 ROUND(H1639,4)&gt;(0.25+参数设置!B$3), ROUND(H1639,4)&lt;(0.25-参数设置!B$3),
 ROUND(I1639,4)&gt;(0.25+参数设置!B$3), ROUND(I1639,4)&lt;(0.25-参数设置!B$3),
 ROUND(J1639,4)&gt;(0.25+参数设置!B$3), ROUND(J1639,4)&lt;(0.25-参数设置!B$3)
),"是","否")</f>
        <v>否</v>
      </c>
      <c r="L1639">
        <f t="shared" si="355"/>
        <v>32023.901457907818</v>
      </c>
      <c r="M1639">
        <f t="shared" si="356"/>
        <v>31952.294067320399</v>
      </c>
      <c r="N1639">
        <f t="shared" si="357"/>
        <v>31781.732717191018</v>
      </c>
      <c r="O1639">
        <f t="shared" si="358"/>
        <v>31670.790392474693</v>
      </c>
      <c r="P1639">
        <f t="shared" si="359"/>
        <v>0</v>
      </c>
      <c r="Q1639">
        <f t="shared" si="360"/>
        <v>0</v>
      </c>
      <c r="R1639">
        <f t="shared" si="361"/>
        <v>0</v>
      </c>
      <c r="S1639">
        <f t="shared" si="362"/>
        <v>0</v>
      </c>
      <c r="T1639">
        <f t="shared" si="363"/>
        <v>0</v>
      </c>
      <c r="U1639">
        <f>T1639*参数设置!B1640</f>
        <v>0</v>
      </c>
    </row>
    <row r="1640" spans="1:21" x14ac:dyDescent="0.25">
      <c r="A1640" s="3">
        <v>43122</v>
      </c>
      <c r="B1640">
        <f>IF(K1639="是",F1639*0.25*(价格数据!B1640/价格数据!B1639),B1639*(价格数据!B1640/价格数据!B1639))</f>
        <v>32430.202399126942</v>
      </c>
      <c r="C1640">
        <f>IF(K1639="是",F1639*0.25*(价格数据!C1640/价格数据!C1639),C1639*(价格数据!C1640/价格数据!C1639))</f>
        <v>31987.138444711152</v>
      </c>
      <c r="D1640">
        <f>IF(K1639="是",F1639*0.25*(价格数据!D1640/价格数据!D1639),D1639*(价格数据!D1640/价格数据!D1639))</f>
        <v>31807.260912368987</v>
      </c>
      <c r="E1640">
        <f>IF(K1639="是",F1639*0.25*(价格数据!E1640/价格数据!E1639),E1639*(价格数据!E1640/价格数据!E1639))</f>
        <v>31668.257210547861</v>
      </c>
      <c r="F1640">
        <f t="shared" si="350"/>
        <v>127892.85896675494</v>
      </c>
      <c r="G1640">
        <f t="shared" si="351"/>
        <v>0.25357320698849184</v>
      </c>
      <c r="H1640">
        <f t="shared" si="352"/>
        <v>0.2501088700583825</v>
      </c>
      <c r="I1640">
        <f t="shared" si="353"/>
        <v>0.24870239956585155</v>
      </c>
      <c r="J1640">
        <f t="shared" si="354"/>
        <v>0.24761552338727413</v>
      </c>
      <c r="K1640" t="str">
        <f>IF(OR(
 ROUND(G1640,4)&gt;(0.25+参数设置!B$3), ROUND(G1640,4)&lt;(0.25-参数设置!B$3),
 ROUND(H1640,4)&gt;(0.25+参数设置!B$3), ROUND(H1640,4)&lt;(0.25-参数设置!B$3),
 ROUND(I1640,4)&gt;(0.25+参数设置!B$3), ROUND(I1640,4)&lt;(0.25-参数设置!B$3),
 ROUND(J1640,4)&gt;(0.25+参数设置!B$3), ROUND(J1640,4)&lt;(0.25-参数设置!B$3)
),"是","否")</f>
        <v>否</v>
      </c>
      <c r="L1640">
        <f t="shared" si="355"/>
        <v>32430.202399126942</v>
      </c>
      <c r="M1640">
        <f t="shared" si="356"/>
        <v>31987.138444711152</v>
      </c>
      <c r="N1640">
        <f t="shared" si="357"/>
        <v>31807.260912368987</v>
      </c>
      <c r="O1640">
        <f t="shared" si="358"/>
        <v>31668.257210547861</v>
      </c>
      <c r="P1640">
        <f t="shared" si="359"/>
        <v>0</v>
      </c>
      <c r="Q1640">
        <f t="shared" si="360"/>
        <v>0</v>
      </c>
      <c r="R1640">
        <f t="shared" si="361"/>
        <v>0</v>
      </c>
      <c r="S1640">
        <f t="shared" si="362"/>
        <v>0</v>
      </c>
      <c r="T1640">
        <f t="shared" si="363"/>
        <v>0</v>
      </c>
      <c r="U1640">
        <f>T1640*参数设置!B1641</f>
        <v>0</v>
      </c>
    </row>
    <row r="1641" spans="1:21" x14ac:dyDescent="0.25">
      <c r="A1641" s="3">
        <v>43123</v>
      </c>
      <c r="B1641">
        <f>IF(K1640="是",F1640*0.25*(价格数据!B1641/价格数据!B1640),B1640*(价格数据!B1641/价格数据!B1640))</f>
        <v>32415.427819446246</v>
      </c>
      <c r="C1641">
        <f>IF(K1640="是",F1640*0.25*(价格数据!C1641/价格数据!C1640),C1640*(价格数据!C1641/价格数据!C1640))</f>
        <v>32080.056784419827</v>
      </c>
      <c r="D1641">
        <f>IF(K1640="是",F1640*0.25*(价格数据!D1641/价格数据!D1640),D1640*(价格数据!D1641/价格数据!D1640))</f>
        <v>31819.154730576905</v>
      </c>
      <c r="E1641">
        <f>IF(K1640="是",F1640*0.25*(价格数据!E1641/价格数据!E1640),E1640*(价格数据!E1641/价格数据!E1640))</f>
        <v>31665.090733139325</v>
      </c>
      <c r="F1641">
        <f t="shared" si="350"/>
        <v>127979.73006758231</v>
      </c>
      <c r="G1641">
        <f t="shared" si="351"/>
        <v>0.25328563986131725</v>
      </c>
      <c r="H1641">
        <f t="shared" si="352"/>
        <v>0.25066513867062618</v>
      </c>
      <c r="I1641">
        <f t="shared" si="353"/>
        <v>0.24862651854144521</v>
      </c>
      <c r="J1641">
        <f t="shared" si="354"/>
        <v>0.24742270292661134</v>
      </c>
      <c r="K1641" t="str">
        <f>IF(OR(
 ROUND(G1641,4)&gt;(0.25+参数设置!B$3), ROUND(G1641,4)&lt;(0.25-参数设置!B$3),
 ROUND(H1641,4)&gt;(0.25+参数设置!B$3), ROUND(H1641,4)&lt;(0.25-参数设置!B$3),
 ROUND(I1641,4)&gt;(0.25+参数设置!B$3), ROUND(I1641,4)&lt;(0.25-参数设置!B$3),
 ROUND(J1641,4)&gt;(0.25+参数设置!B$3), ROUND(J1641,4)&lt;(0.25-参数设置!B$3)
),"是","否")</f>
        <v>否</v>
      </c>
      <c r="L1641">
        <f t="shared" si="355"/>
        <v>32415.427819446246</v>
      </c>
      <c r="M1641">
        <f t="shared" si="356"/>
        <v>32080.056784419827</v>
      </c>
      <c r="N1641">
        <f t="shared" si="357"/>
        <v>31819.154730576905</v>
      </c>
      <c r="O1641">
        <f t="shared" si="358"/>
        <v>31665.090733139325</v>
      </c>
      <c r="P1641">
        <f t="shared" si="359"/>
        <v>0</v>
      </c>
      <c r="Q1641">
        <f t="shared" si="360"/>
        <v>0</v>
      </c>
      <c r="R1641">
        <f t="shared" si="361"/>
        <v>0</v>
      </c>
      <c r="S1641">
        <f t="shared" si="362"/>
        <v>0</v>
      </c>
      <c r="T1641">
        <f t="shared" si="363"/>
        <v>0</v>
      </c>
      <c r="U1641">
        <f>T1641*参数设置!B1642</f>
        <v>0</v>
      </c>
    </row>
    <row r="1642" spans="1:21" x14ac:dyDescent="0.25">
      <c r="A1642" s="3">
        <v>43124</v>
      </c>
      <c r="B1642">
        <f>IF(K1641="是",F1641*0.25*(价格数据!B1642/价格数据!B1641),B1641*(价格数据!B1642/价格数据!B1641))</f>
        <v>32437.589688967291</v>
      </c>
      <c r="C1642">
        <f>IF(K1641="是",F1641*0.25*(价格数据!C1642/价格数据!C1641),C1641*(价格数据!C1642/价格数据!C1641))</f>
        <v>32219.434293982835</v>
      </c>
      <c r="D1642">
        <f>IF(K1641="是",F1641*0.25*(价格数据!D1642/价格数据!D1641),D1641*(价格数据!D1642/价格数据!D1641))</f>
        <v>31856.576743962789</v>
      </c>
      <c r="E1642">
        <f>IF(K1641="是",F1641*0.25*(价格数据!E1642/价格数据!E1641),E1641*(价格数据!E1642/价格数据!E1641))</f>
        <v>31662.874198953345</v>
      </c>
      <c r="F1642">
        <f t="shared" si="350"/>
        <v>128176.47492586625</v>
      </c>
      <c r="G1642">
        <f t="shared" si="351"/>
        <v>0.25306975954619054</v>
      </c>
      <c r="H1642">
        <f t="shared" si="352"/>
        <v>0.25136776707752084</v>
      </c>
      <c r="I1642">
        <f t="shared" si="353"/>
        <v>0.24853684548890706</v>
      </c>
      <c r="J1642">
        <f t="shared" si="354"/>
        <v>0.24702562788738169</v>
      </c>
      <c r="K1642" t="str">
        <f>IF(OR(
 ROUND(G1642,4)&gt;(0.25+参数设置!B$3), ROUND(G1642,4)&lt;(0.25-参数设置!B$3),
 ROUND(H1642,4)&gt;(0.25+参数设置!B$3), ROUND(H1642,4)&lt;(0.25-参数设置!B$3),
 ROUND(I1642,4)&gt;(0.25+参数设置!B$3), ROUND(I1642,4)&lt;(0.25-参数设置!B$3),
 ROUND(J1642,4)&gt;(0.25+参数设置!B$3), ROUND(J1642,4)&lt;(0.25-参数设置!B$3)
),"是","否")</f>
        <v>否</v>
      </c>
      <c r="L1642">
        <f t="shared" si="355"/>
        <v>32437.589688967291</v>
      </c>
      <c r="M1642">
        <f t="shared" si="356"/>
        <v>32219.434293982835</v>
      </c>
      <c r="N1642">
        <f t="shared" si="357"/>
        <v>31856.576743962789</v>
      </c>
      <c r="O1642">
        <f t="shared" si="358"/>
        <v>31662.874198953345</v>
      </c>
      <c r="P1642">
        <f t="shared" si="359"/>
        <v>0</v>
      </c>
      <c r="Q1642">
        <f t="shared" si="360"/>
        <v>0</v>
      </c>
      <c r="R1642">
        <f t="shared" si="361"/>
        <v>0</v>
      </c>
      <c r="S1642">
        <f t="shared" si="362"/>
        <v>0</v>
      </c>
      <c r="T1642">
        <f t="shared" si="363"/>
        <v>0</v>
      </c>
      <c r="U1642">
        <f>T1642*参数设置!B1643</f>
        <v>0</v>
      </c>
    </row>
    <row r="1643" spans="1:21" x14ac:dyDescent="0.25">
      <c r="A1643" s="3">
        <v>43125</v>
      </c>
      <c r="B1643">
        <f>IF(K1642="是",F1642*0.25*(价格数据!B1643/价格数据!B1642),B1642*(价格数据!B1643/价格数据!B1642))</f>
        <v>32230.745573437554</v>
      </c>
      <c r="C1643">
        <f>IF(K1642="是",F1642*0.25*(价格数据!C1643/价格数据!C1642),C1642*(价格数据!C1643/价格数据!C1642))</f>
        <v>32335.582218618674</v>
      </c>
      <c r="D1643">
        <f>IF(K1642="是",F1642*0.25*(价格数据!D1643/价格数据!D1642),D1642*(价格数据!D1643/价格数据!D1642))</f>
        <v>31883.555404775874</v>
      </c>
      <c r="E1643">
        <f>IF(K1642="是",F1642*0.25*(价格数据!E1643/价格数据!E1642),E1642*(价格数据!E1643/价格数据!E1642))</f>
        <v>31666.673971843589</v>
      </c>
      <c r="F1643">
        <f t="shared" si="350"/>
        <v>128116.55716867569</v>
      </c>
      <c r="G1643">
        <f t="shared" si="351"/>
        <v>0.25157361613302798</v>
      </c>
      <c r="H1643">
        <f t="shared" si="352"/>
        <v>0.25239190728522543</v>
      </c>
      <c r="I1643">
        <f t="shared" si="353"/>
        <v>0.24886366063364179</v>
      </c>
      <c r="J1643">
        <f t="shared" si="354"/>
        <v>0.24717081594810483</v>
      </c>
      <c r="K1643" t="str">
        <f>IF(OR(
 ROUND(G1643,4)&gt;(0.25+参数设置!B$3), ROUND(G1643,4)&lt;(0.25-参数设置!B$3),
 ROUND(H1643,4)&gt;(0.25+参数设置!B$3), ROUND(H1643,4)&lt;(0.25-参数设置!B$3),
 ROUND(I1643,4)&gt;(0.25+参数设置!B$3), ROUND(I1643,4)&lt;(0.25-参数设置!B$3),
 ROUND(J1643,4)&gt;(0.25+参数设置!B$3), ROUND(J1643,4)&lt;(0.25-参数设置!B$3)
),"是","否")</f>
        <v>否</v>
      </c>
      <c r="L1643">
        <f t="shared" si="355"/>
        <v>32230.745573437554</v>
      </c>
      <c r="M1643">
        <f t="shared" si="356"/>
        <v>32335.582218618674</v>
      </c>
      <c r="N1643">
        <f t="shared" si="357"/>
        <v>31883.555404775874</v>
      </c>
      <c r="O1643">
        <f t="shared" si="358"/>
        <v>31666.673971843589</v>
      </c>
      <c r="P1643">
        <f t="shared" si="359"/>
        <v>0</v>
      </c>
      <c r="Q1643">
        <f t="shared" si="360"/>
        <v>0</v>
      </c>
      <c r="R1643">
        <f t="shared" si="361"/>
        <v>0</v>
      </c>
      <c r="S1643">
        <f t="shared" si="362"/>
        <v>0</v>
      </c>
      <c r="T1643">
        <f t="shared" si="363"/>
        <v>0</v>
      </c>
      <c r="U1643">
        <f>T1643*参数设置!B1644</f>
        <v>0</v>
      </c>
    </row>
    <row r="1644" spans="1:21" x14ac:dyDescent="0.25">
      <c r="A1644" s="3">
        <v>43126</v>
      </c>
      <c r="B1644">
        <f>IF(K1643="是",F1643*0.25*(价格数据!B1644/价格数据!B1643),B1643*(价格数据!B1644/价格数据!B1643))</f>
        <v>32393.2659499252</v>
      </c>
      <c r="C1644">
        <f>IF(K1643="是",F1643*0.25*(价格数据!C1644/价格数据!C1643),C1643*(价格数据!C1644/价格数据!C1643))</f>
        <v>32138.130746737741</v>
      </c>
      <c r="D1644">
        <f>IF(K1643="是",F1643*0.25*(价格数据!D1644/价格数据!D1643),D1643*(价格数据!D1644/价格数据!D1643))</f>
        <v>31891.96810545952</v>
      </c>
      <c r="E1644">
        <f>IF(K1643="是",F1643*0.25*(价格数据!E1644/价格数据!E1643),E1643*(价格数据!E1644/价格数据!E1643))</f>
        <v>31668.57385828871</v>
      </c>
      <c r="F1644">
        <f t="shared" si="350"/>
        <v>128091.93866041118</v>
      </c>
      <c r="G1644">
        <f t="shared" si="351"/>
        <v>0.25289074619913493</v>
      </c>
      <c r="H1644">
        <f t="shared" si="352"/>
        <v>0.25089893308540057</v>
      </c>
      <c r="I1644">
        <f t="shared" si="353"/>
        <v>0.24897716779827483</v>
      </c>
      <c r="J1644">
        <f t="shared" si="354"/>
        <v>0.24723315291718961</v>
      </c>
      <c r="K1644" t="str">
        <f>IF(OR(
 ROUND(G1644,4)&gt;(0.25+参数设置!B$3), ROUND(G1644,4)&lt;(0.25-参数设置!B$3),
 ROUND(H1644,4)&gt;(0.25+参数设置!B$3), ROUND(H1644,4)&lt;(0.25-参数设置!B$3),
 ROUND(I1644,4)&gt;(0.25+参数设置!B$3), ROUND(I1644,4)&lt;(0.25-参数设置!B$3),
 ROUND(J1644,4)&gt;(0.25+参数设置!B$3), ROUND(J1644,4)&lt;(0.25-参数设置!B$3)
),"是","否")</f>
        <v>否</v>
      </c>
      <c r="L1644">
        <f t="shared" si="355"/>
        <v>32393.2659499252</v>
      </c>
      <c r="M1644">
        <f t="shared" si="356"/>
        <v>32138.130746737741</v>
      </c>
      <c r="N1644">
        <f t="shared" si="357"/>
        <v>31891.96810545952</v>
      </c>
      <c r="O1644">
        <f t="shared" si="358"/>
        <v>31668.57385828871</v>
      </c>
      <c r="P1644">
        <f t="shared" si="359"/>
        <v>0</v>
      </c>
      <c r="Q1644">
        <f t="shared" si="360"/>
        <v>0</v>
      </c>
      <c r="R1644">
        <f t="shared" si="361"/>
        <v>0</v>
      </c>
      <c r="S1644">
        <f t="shared" si="362"/>
        <v>0</v>
      </c>
      <c r="T1644">
        <f t="shared" si="363"/>
        <v>0</v>
      </c>
      <c r="U1644">
        <f>T1644*参数设置!B1645</f>
        <v>0</v>
      </c>
    </row>
    <row r="1645" spans="1:21" x14ac:dyDescent="0.25">
      <c r="A1645" s="3">
        <v>43127</v>
      </c>
      <c r="B1645">
        <f>IF(K1644="是",F1644*0.25*(价格数据!B1645/价格数据!B1644),B1644*(价格数据!B1645/价格数据!B1644))</f>
        <v>32393.2659499252</v>
      </c>
      <c r="C1645">
        <f>IF(K1644="是",F1644*0.25*(价格数据!C1645/价格数据!C1644),C1644*(价格数据!C1645/价格数据!C1644))</f>
        <v>32138.130746737741</v>
      </c>
      <c r="D1645">
        <f>IF(K1644="是",F1644*0.25*(价格数据!D1645/价格数据!D1644),D1644*(价格数据!D1645/价格数据!D1644))</f>
        <v>31891.96810545952</v>
      </c>
      <c r="E1645">
        <f>IF(K1644="是",F1644*0.25*(价格数据!E1645/价格数据!E1644),E1644*(价格数据!E1645/价格数据!E1644))</f>
        <v>31668.57385828871</v>
      </c>
      <c r="F1645">
        <f t="shared" si="350"/>
        <v>128091.93866041118</v>
      </c>
      <c r="G1645">
        <f t="shared" si="351"/>
        <v>0.25289074619913493</v>
      </c>
      <c r="H1645">
        <f t="shared" si="352"/>
        <v>0.25089893308540057</v>
      </c>
      <c r="I1645">
        <f t="shared" si="353"/>
        <v>0.24897716779827483</v>
      </c>
      <c r="J1645">
        <f t="shared" si="354"/>
        <v>0.24723315291718961</v>
      </c>
      <c r="K1645" t="str">
        <f>IF(OR(
 ROUND(G1645,4)&gt;(0.25+参数设置!B$3), ROUND(G1645,4)&lt;(0.25-参数设置!B$3),
 ROUND(H1645,4)&gt;(0.25+参数设置!B$3), ROUND(H1645,4)&lt;(0.25-参数设置!B$3),
 ROUND(I1645,4)&gt;(0.25+参数设置!B$3), ROUND(I1645,4)&lt;(0.25-参数设置!B$3),
 ROUND(J1645,4)&gt;(0.25+参数设置!B$3), ROUND(J1645,4)&lt;(0.25-参数设置!B$3)
),"是","否")</f>
        <v>否</v>
      </c>
      <c r="L1645">
        <f t="shared" si="355"/>
        <v>32393.2659499252</v>
      </c>
      <c r="M1645">
        <f t="shared" si="356"/>
        <v>32138.130746737741</v>
      </c>
      <c r="N1645">
        <f t="shared" si="357"/>
        <v>31891.96810545952</v>
      </c>
      <c r="O1645">
        <f t="shared" si="358"/>
        <v>31668.57385828871</v>
      </c>
      <c r="P1645">
        <f t="shared" si="359"/>
        <v>0</v>
      </c>
      <c r="Q1645">
        <f t="shared" si="360"/>
        <v>0</v>
      </c>
      <c r="R1645">
        <f t="shared" si="361"/>
        <v>0</v>
      </c>
      <c r="S1645">
        <f t="shared" si="362"/>
        <v>0</v>
      </c>
      <c r="T1645">
        <f t="shared" si="363"/>
        <v>0</v>
      </c>
      <c r="U1645">
        <f>T1645*参数设置!B1646</f>
        <v>0</v>
      </c>
    </row>
    <row r="1646" spans="1:21" x14ac:dyDescent="0.25">
      <c r="A1646" s="3">
        <v>43128</v>
      </c>
      <c r="B1646">
        <f>IF(K1645="是",F1645*0.25*(价格数据!B1646/价格数据!B1645),B1645*(价格数据!B1646/价格数据!B1645))</f>
        <v>32393.2659499252</v>
      </c>
      <c r="C1646">
        <f>IF(K1645="是",F1645*0.25*(价格数据!C1646/价格数据!C1645),C1645*(价格数据!C1646/价格数据!C1645))</f>
        <v>32138.130746737741</v>
      </c>
      <c r="D1646">
        <f>IF(K1645="是",F1645*0.25*(价格数据!D1646/价格数据!D1645),D1645*(价格数据!D1646/价格数据!D1645))</f>
        <v>31891.96810545952</v>
      </c>
      <c r="E1646">
        <f>IF(K1645="是",F1645*0.25*(价格数据!E1646/价格数据!E1645),E1645*(价格数据!E1646/价格数据!E1645))</f>
        <v>31668.57385828871</v>
      </c>
      <c r="F1646">
        <f t="shared" si="350"/>
        <v>128091.93866041118</v>
      </c>
      <c r="G1646">
        <f t="shared" si="351"/>
        <v>0.25289074619913493</v>
      </c>
      <c r="H1646">
        <f t="shared" si="352"/>
        <v>0.25089893308540057</v>
      </c>
      <c r="I1646">
        <f t="shared" si="353"/>
        <v>0.24897716779827483</v>
      </c>
      <c r="J1646">
        <f t="shared" si="354"/>
        <v>0.24723315291718961</v>
      </c>
      <c r="K1646" t="str">
        <f>IF(OR(
 ROUND(G1646,4)&gt;(0.25+参数设置!B$3), ROUND(G1646,4)&lt;(0.25-参数设置!B$3),
 ROUND(H1646,4)&gt;(0.25+参数设置!B$3), ROUND(H1646,4)&lt;(0.25-参数设置!B$3),
 ROUND(I1646,4)&gt;(0.25+参数设置!B$3), ROUND(I1646,4)&lt;(0.25-参数设置!B$3),
 ROUND(J1646,4)&gt;(0.25+参数设置!B$3), ROUND(J1646,4)&lt;(0.25-参数设置!B$3)
),"是","否")</f>
        <v>否</v>
      </c>
      <c r="L1646">
        <f t="shared" si="355"/>
        <v>32393.2659499252</v>
      </c>
      <c r="M1646">
        <f t="shared" si="356"/>
        <v>32138.130746737741</v>
      </c>
      <c r="N1646">
        <f t="shared" si="357"/>
        <v>31891.96810545952</v>
      </c>
      <c r="O1646">
        <f t="shared" si="358"/>
        <v>31668.57385828871</v>
      </c>
      <c r="P1646">
        <f t="shared" si="359"/>
        <v>0</v>
      </c>
      <c r="Q1646">
        <f t="shared" si="360"/>
        <v>0</v>
      </c>
      <c r="R1646">
        <f t="shared" si="361"/>
        <v>0</v>
      </c>
      <c r="S1646">
        <f t="shared" si="362"/>
        <v>0</v>
      </c>
      <c r="T1646">
        <f t="shared" si="363"/>
        <v>0</v>
      </c>
      <c r="U1646">
        <f>T1646*参数设置!B1647</f>
        <v>0</v>
      </c>
    </row>
    <row r="1647" spans="1:21" x14ac:dyDescent="0.25">
      <c r="A1647" s="3">
        <v>43129</v>
      </c>
      <c r="B1647">
        <f>IF(K1646="是",F1646*0.25*(价格数据!B1647/价格数据!B1646),B1646*(价格数据!B1647/价格数据!B1646))</f>
        <v>31780.120893176329</v>
      </c>
      <c r="C1647">
        <f>IF(K1646="是",F1646*0.25*(价格数据!C1647/价格数据!C1646),C1646*(价格数据!C1647/价格数据!C1646))</f>
        <v>31987.138444711149</v>
      </c>
      <c r="D1647">
        <f>IF(K1646="是",F1646*0.25*(价格数据!D1647/价格数据!D1646),D1646*(价格数据!D1647/价格数据!D1646))</f>
        <v>31907.92322744575</v>
      </c>
      <c r="E1647">
        <f>IF(K1646="是",F1646*0.25*(价格数据!E1647/价格数据!E1646),E1646*(价格数据!E1647/价格数据!E1646))</f>
        <v>31667.940562807002</v>
      </c>
      <c r="F1647">
        <f t="shared" si="350"/>
        <v>127343.12312814023</v>
      </c>
      <c r="G1647">
        <f t="shared" si="351"/>
        <v>0.24956291405855721</v>
      </c>
      <c r="H1647">
        <f t="shared" si="352"/>
        <v>0.25118858136158467</v>
      </c>
      <c r="I1647">
        <f t="shared" si="353"/>
        <v>0.25056652015152869</v>
      </c>
      <c r="J1647">
        <f t="shared" si="354"/>
        <v>0.24868198442832939</v>
      </c>
      <c r="K1647" t="str">
        <f>IF(OR(
 ROUND(G1647,4)&gt;(0.25+参数设置!B$3), ROUND(G1647,4)&lt;(0.25-参数设置!B$3),
 ROUND(H1647,4)&gt;(0.25+参数设置!B$3), ROUND(H1647,4)&lt;(0.25-参数设置!B$3),
 ROUND(I1647,4)&gt;(0.25+参数设置!B$3), ROUND(I1647,4)&lt;(0.25-参数设置!B$3),
 ROUND(J1647,4)&gt;(0.25+参数设置!B$3), ROUND(J1647,4)&lt;(0.25-参数设置!B$3)
),"是","否")</f>
        <v>否</v>
      </c>
      <c r="L1647">
        <f t="shared" si="355"/>
        <v>31780.120893176329</v>
      </c>
      <c r="M1647">
        <f t="shared" si="356"/>
        <v>31987.138444711149</v>
      </c>
      <c r="N1647">
        <f t="shared" si="357"/>
        <v>31907.92322744575</v>
      </c>
      <c r="O1647">
        <f t="shared" si="358"/>
        <v>31667.940562807002</v>
      </c>
      <c r="P1647">
        <f t="shared" si="359"/>
        <v>0</v>
      </c>
      <c r="Q1647">
        <f t="shared" si="360"/>
        <v>0</v>
      </c>
      <c r="R1647">
        <f t="shared" si="361"/>
        <v>0</v>
      </c>
      <c r="S1647">
        <f t="shared" si="362"/>
        <v>0</v>
      </c>
      <c r="T1647">
        <f t="shared" si="363"/>
        <v>0</v>
      </c>
      <c r="U1647">
        <f>T1647*参数设置!B1648</f>
        <v>0</v>
      </c>
    </row>
    <row r="1648" spans="1:21" x14ac:dyDescent="0.25">
      <c r="A1648" s="3">
        <v>43130</v>
      </c>
      <c r="B1648">
        <f>IF(K1647="是",F1647*0.25*(价格数据!B1648/价格数据!B1647),B1647*(价格数据!B1648/价格数据!B1647))</f>
        <v>31455.080140201029</v>
      </c>
      <c r="C1648">
        <f>IF(K1647="是",F1647*0.25*(价格数据!C1648/价格数据!C1647),C1647*(价格数据!C1648/价格数据!C1647))</f>
        <v>31719.99821804871</v>
      </c>
      <c r="D1648">
        <f>IF(K1647="是",F1647*0.25*(价格数据!D1648/价格数据!D1647),D1647*(价格数据!D1648/价格数据!D1647))</f>
        <v>31906.182668683614</v>
      </c>
      <c r="E1648">
        <f>IF(K1647="是",F1647*0.25*(价格数据!E1648/价格数据!E1647),E1647*(价格数据!E1648/价格数据!E1647))</f>
        <v>31666.040676361878</v>
      </c>
      <c r="F1648">
        <f t="shared" si="350"/>
        <v>126747.30170329523</v>
      </c>
      <c r="G1648">
        <f t="shared" si="351"/>
        <v>0.24817159590375126</v>
      </c>
      <c r="H1648">
        <f t="shared" si="352"/>
        <v>0.25026172385351886</v>
      </c>
      <c r="I1648">
        <f t="shared" si="353"/>
        <v>0.25173066597798904</v>
      </c>
      <c r="J1648">
        <f t="shared" si="354"/>
        <v>0.24983601426474084</v>
      </c>
      <c r="K1648" t="str">
        <f>IF(OR(
 ROUND(G1648,4)&gt;(0.25+参数设置!B$3), ROUND(G1648,4)&lt;(0.25-参数设置!B$3),
 ROUND(H1648,4)&gt;(0.25+参数设置!B$3), ROUND(H1648,4)&lt;(0.25-参数设置!B$3),
 ROUND(I1648,4)&gt;(0.25+参数设置!B$3), ROUND(I1648,4)&lt;(0.25-参数设置!B$3),
 ROUND(J1648,4)&gt;(0.25+参数设置!B$3), ROUND(J1648,4)&lt;(0.25-参数设置!B$3)
),"是","否")</f>
        <v>否</v>
      </c>
      <c r="L1648">
        <f t="shared" si="355"/>
        <v>31455.080140201029</v>
      </c>
      <c r="M1648">
        <f t="shared" si="356"/>
        <v>31719.99821804871</v>
      </c>
      <c r="N1648">
        <f t="shared" si="357"/>
        <v>31906.182668683614</v>
      </c>
      <c r="O1648">
        <f t="shared" si="358"/>
        <v>31666.040676361878</v>
      </c>
      <c r="P1648">
        <f t="shared" si="359"/>
        <v>0</v>
      </c>
      <c r="Q1648">
        <f t="shared" si="360"/>
        <v>0</v>
      </c>
      <c r="R1648">
        <f t="shared" si="361"/>
        <v>0</v>
      </c>
      <c r="S1648">
        <f t="shared" si="362"/>
        <v>0</v>
      </c>
      <c r="T1648">
        <f t="shared" si="363"/>
        <v>0</v>
      </c>
      <c r="U1648">
        <f>T1648*参数设置!B1649</f>
        <v>0</v>
      </c>
    </row>
    <row r="1649" spans="1:21" x14ac:dyDescent="0.25">
      <c r="A1649" s="3">
        <v>43131</v>
      </c>
      <c r="B1649">
        <f>IF(K1648="是",F1648*0.25*(价格数据!B1649/价格数据!B1648),B1648*(价格数据!B1649/价格数据!B1648))</f>
        <v>31551.11490812555</v>
      </c>
      <c r="C1649">
        <f>IF(K1648="是",F1648*0.25*(价格数据!C1649/价格数据!C1648),C1648*(价格数据!C1649/价格数据!C1648))</f>
        <v>31766.457387903047</v>
      </c>
      <c r="D1649">
        <f>IF(K1648="是",F1648*0.25*(价格数据!D1649/价格数据!D1648),D1648*(价格数据!D1649/价格数据!D1648))</f>
        <v>31865.279537773455</v>
      </c>
      <c r="E1649">
        <f>IF(K1648="是",F1648*0.25*(价格数据!E1649/价格数据!E1648),E1648*(价格数据!E1649/价格数据!E1648))</f>
        <v>31664.774085398458</v>
      </c>
      <c r="F1649">
        <f t="shared" si="350"/>
        <v>126847.62591920051</v>
      </c>
      <c r="G1649">
        <f t="shared" si="351"/>
        <v>0.24873240377571593</v>
      </c>
      <c r="H1649">
        <f t="shared" si="352"/>
        <v>0.25043005068252255</v>
      </c>
      <c r="I1649">
        <f t="shared" si="353"/>
        <v>0.25120911256211464</v>
      </c>
      <c r="J1649">
        <f t="shared" si="354"/>
        <v>0.24962843297964685</v>
      </c>
      <c r="K1649" t="str">
        <f>IF(OR(
 ROUND(G1649,4)&gt;(0.25+参数设置!B$3), ROUND(G1649,4)&lt;(0.25-参数设置!B$3),
 ROUND(H1649,4)&gt;(0.25+参数设置!B$3), ROUND(H1649,4)&lt;(0.25-参数设置!B$3),
 ROUND(I1649,4)&gt;(0.25+参数设置!B$3), ROUND(I1649,4)&lt;(0.25-参数设置!B$3),
 ROUND(J1649,4)&gt;(0.25+参数设置!B$3), ROUND(J1649,4)&lt;(0.25-参数设置!B$3)
),"是","否")</f>
        <v>否</v>
      </c>
      <c r="L1649">
        <f t="shared" si="355"/>
        <v>31551.11490812555</v>
      </c>
      <c r="M1649">
        <f t="shared" si="356"/>
        <v>31766.457387903047</v>
      </c>
      <c r="N1649">
        <f t="shared" si="357"/>
        <v>31865.279537773455</v>
      </c>
      <c r="O1649">
        <f t="shared" si="358"/>
        <v>31664.774085398458</v>
      </c>
      <c r="P1649">
        <f t="shared" si="359"/>
        <v>0</v>
      </c>
      <c r="Q1649">
        <f t="shared" si="360"/>
        <v>0</v>
      </c>
      <c r="R1649">
        <f t="shared" si="361"/>
        <v>0</v>
      </c>
      <c r="S1649">
        <f t="shared" si="362"/>
        <v>0</v>
      </c>
      <c r="T1649">
        <f t="shared" si="363"/>
        <v>0</v>
      </c>
      <c r="U1649">
        <f>T1649*参数设置!B1650</f>
        <v>0</v>
      </c>
    </row>
    <row r="1650" spans="1:21" x14ac:dyDescent="0.25">
      <c r="A1650" s="3">
        <v>43132</v>
      </c>
      <c r="B1650">
        <f>IF(K1649="是",F1649*0.25*(价格数据!B1650/价格数据!B1649),B1649*(价格数据!B1650/价格数据!B1649))</f>
        <v>31329.496212915114</v>
      </c>
      <c r="C1650">
        <f>IF(K1649="是",F1649*0.25*(价格数据!C1650/价格数据!C1649),C1649*(价格数据!C1650/价格数据!C1649))</f>
        <v>31696.768633121541</v>
      </c>
      <c r="D1650">
        <f>IF(K1649="是",F1649*0.25*(价格数据!D1650/价格数据!D1649),D1649*(价格数据!D1650/价格数据!D1649))</f>
        <v>31871.951679694972</v>
      </c>
      <c r="E1650">
        <f>IF(K1649="是",F1649*0.25*(价格数据!E1650/价格数据!E1649),E1649*(价格数据!E1650/价格数据!E1649))</f>
        <v>31667.940562806998</v>
      </c>
      <c r="F1650">
        <f t="shared" si="350"/>
        <v>126566.15708853862</v>
      </c>
      <c r="G1650">
        <f t="shared" si="351"/>
        <v>0.24753454583438719</v>
      </c>
      <c r="H1650">
        <f t="shared" si="352"/>
        <v>0.25043636752712856</v>
      </c>
      <c r="I1650">
        <f t="shared" si="353"/>
        <v>0.25182048987549754</v>
      </c>
      <c r="J1650">
        <f t="shared" si="354"/>
        <v>0.25020859676298679</v>
      </c>
      <c r="K1650" t="str">
        <f>IF(OR(
 ROUND(G1650,4)&gt;(0.25+参数设置!B$3), ROUND(G1650,4)&lt;(0.25-参数设置!B$3),
 ROUND(H1650,4)&gt;(0.25+参数设置!B$3), ROUND(H1650,4)&lt;(0.25-参数设置!B$3),
 ROUND(I1650,4)&gt;(0.25+参数设置!B$3), ROUND(I1650,4)&lt;(0.25-参数设置!B$3),
 ROUND(J1650,4)&gt;(0.25+参数设置!B$3), ROUND(J1650,4)&lt;(0.25-参数设置!B$3)
),"是","否")</f>
        <v>否</v>
      </c>
      <c r="L1650">
        <f t="shared" si="355"/>
        <v>31329.496212915114</v>
      </c>
      <c r="M1650">
        <f t="shared" si="356"/>
        <v>31696.768633121541</v>
      </c>
      <c r="N1650">
        <f t="shared" si="357"/>
        <v>31871.951679694972</v>
      </c>
      <c r="O1650">
        <f t="shared" si="358"/>
        <v>31667.940562806998</v>
      </c>
      <c r="P1650">
        <f t="shared" si="359"/>
        <v>0</v>
      </c>
      <c r="Q1650">
        <f t="shared" si="360"/>
        <v>0</v>
      </c>
      <c r="R1650">
        <f t="shared" si="361"/>
        <v>0</v>
      </c>
      <c r="S1650">
        <f t="shared" si="362"/>
        <v>0</v>
      </c>
      <c r="T1650">
        <f t="shared" si="363"/>
        <v>0</v>
      </c>
      <c r="U1650">
        <f>T1650*参数设置!B1651</f>
        <v>0</v>
      </c>
    </row>
    <row r="1651" spans="1:21" x14ac:dyDescent="0.25">
      <c r="A1651" s="3">
        <v>43133</v>
      </c>
      <c r="B1651">
        <f>IF(K1650="是",F1650*0.25*(价格数据!B1651/价格数据!B1650),B1650*(价格数据!B1651/价格数据!B1650))</f>
        <v>31521.565748764162</v>
      </c>
      <c r="C1651">
        <f>IF(K1650="是",F1650*0.25*(价格数据!C1651/价格数据!C1650),C1650*(价格数据!C1651/价格数据!C1650))</f>
        <v>31719.998218048706</v>
      </c>
      <c r="D1651">
        <f>IF(K1650="是",F1650*0.25*(价格数据!D1651/价格数据!D1650),D1650*(价格数据!D1651/价格数据!D1650))</f>
        <v>31887.036522300135</v>
      </c>
      <c r="E1651">
        <f>IF(K1650="是",F1650*0.25*(价格数据!E1651/价格数据!E1650),E1650*(价格数据!E1651/价格数据!E1650))</f>
        <v>31675.856756328343</v>
      </c>
      <c r="F1651">
        <f t="shared" si="350"/>
        <v>126804.45724544136</v>
      </c>
      <c r="G1651">
        <f t="shared" si="351"/>
        <v>0.24858405164537201</v>
      </c>
      <c r="H1651">
        <f t="shared" si="352"/>
        <v>0.25014892147404422</v>
      </c>
      <c r="I1651">
        <f t="shared" si="353"/>
        <v>0.25146621195325908</v>
      </c>
      <c r="J1651">
        <f t="shared" si="354"/>
        <v>0.24980081492732462</v>
      </c>
      <c r="K1651" t="str">
        <f>IF(OR(
 ROUND(G1651,4)&gt;(0.25+参数设置!B$3), ROUND(G1651,4)&lt;(0.25-参数设置!B$3),
 ROUND(H1651,4)&gt;(0.25+参数设置!B$3), ROUND(H1651,4)&lt;(0.25-参数设置!B$3),
 ROUND(I1651,4)&gt;(0.25+参数设置!B$3), ROUND(I1651,4)&lt;(0.25-参数设置!B$3),
 ROUND(J1651,4)&gt;(0.25+参数设置!B$3), ROUND(J1651,4)&lt;(0.25-参数设置!B$3)
),"是","否")</f>
        <v>否</v>
      </c>
      <c r="L1651">
        <f t="shared" si="355"/>
        <v>31521.565748764162</v>
      </c>
      <c r="M1651">
        <f t="shared" si="356"/>
        <v>31719.998218048706</v>
      </c>
      <c r="N1651">
        <f t="shared" si="357"/>
        <v>31887.036522300135</v>
      </c>
      <c r="O1651">
        <f t="shared" si="358"/>
        <v>31675.856756328343</v>
      </c>
      <c r="P1651">
        <f t="shared" si="359"/>
        <v>0</v>
      </c>
      <c r="Q1651">
        <f t="shared" si="360"/>
        <v>0</v>
      </c>
      <c r="R1651">
        <f t="shared" si="361"/>
        <v>0</v>
      </c>
      <c r="S1651">
        <f t="shared" si="362"/>
        <v>0</v>
      </c>
      <c r="T1651">
        <f t="shared" si="363"/>
        <v>0</v>
      </c>
      <c r="U1651">
        <f>T1651*参数设置!B1652</f>
        <v>0</v>
      </c>
    </row>
    <row r="1652" spans="1:21" x14ac:dyDescent="0.25">
      <c r="A1652" s="3">
        <v>43134</v>
      </c>
      <c r="B1652">
        <f>IF(K1651="是",F1651*0.25*(价格数据!B1652/价格数据!B1651),B1651*(价格数据!B1652/价格数据!B1651))</f>
        <v>31521.565748764162</v>
      </c>
      <c r="C1652">
        <f>IF(K1651="是",F1651*0.25*(价格数据!C1652/价格数据!C1651),C1651*(价格数据!C1652/价格数据!C1651))</f>
        <v>31719.998218048706</v>
      </c>
      <c r="D1652">
        <f>IF(K1651="是",F1651*0.25*(价格数据!D1652/价格数据!D1651),D1651*(价格数据!D1652/价格数据!D1651))</f>
        <v>31887.036522300135</v>
      </c>
      <c r="E1652">
        <f>IF(K1651="是",F1651*0.25*(价格数据!E1652/价格数据!E1651),E1651*(价格数据!E1652/价格数据!E1651))</f>
        <v>31675.856756328343</v>
      </c>
      <c r="F1652">
        <f t="shared" si="350"/>
        <v>126804.45724544136</v>
      </c>
      <c r="G1652">
        <f t="shared" si="351"/>
        <v>0.24858405164537201</v>
      </c>
      <c r="H1652">
        <f t="shared" si="352"/>
        <v>0.25014892147404422</v>
      </c>
      <c r="I1652">
        <f t="shared" si="353"/>
        <v>0.25146621195325908</v>
      </c>
      <c r="J1652">
        <f t="shared" si="354"/>
        <v>0.24980081492732462</v>
      </c>
      <c r="K1652" t="str">
        <f>IF(OR(
 ROUND(G1652,4)&gt;(0.25+参数设置!B$3), ROUND(G1652,4)&lt;(0.25-参数设置!B$3),
 ROUND(H1652,4)&gt;(0.25+参数设置!B$3), ROUND(H1652,4)&lt;(0.25-参数设置!B$3),
 ROUND(I1652,4)&gt;(0.25+参数设置!B$3), ROUND(I1652,4)&lt;(0.25-参数设置!B$3),
 ROUND(J1652,4)&gt;(0.25+参数设置!B$3), ROUND(J1652,4)&lt;(0.25-参数设置!B$3)
),"是","否")</f>
        <v>否</v>
      </c>
      <c r="L1652">
        <f t="shared" si="355"/>
        <v>31521.565748764162</v>
      </c>
      <c r="M1652">
        <f t="shared" si="356"/>
        <v>31719.998218048706</v>
      </c>
      <c r="N1652">
        <f t="shared" si="357"/>
        <v>31887.036522300135</v>
      </c>
      <c r="O1652">
        <f t="shared" si="358"/>
        <v>31675.856756328343</v>
      </c>
      <c r="P1652">
        <f t="shared" si="359"/>
        <v>0</v>
      </c>
      <c r="Q1652">
        <f t="shared" si="360"/>
        <v>0</v>
      </c>
      <c r="R1652">
        <f t="shared" si="361"/>
        <v>0</v>
      </c>
      <c r="S1652">
        <f t="shared" si="362"/>
        <v>0</v>
      </c>
      <c r="T1652">
        <f t="shared" si="363"/>
        <v>0</v>
      </c>
      <c r="U1652">
        <f>T1652*参数设置!B1653</f>
        <v>0</v>
      </c>
    </row>
    <row r="1653" spans="1:21" x14ac:dyDescent="0.25">
      <c r="A1653" s="3">
        <v>43135</v>
      </c>
      <c r="B1653">
        <f>IF(K1652="是",F1652*0.25*(价格数据!B1653/价格数据!B1652),B1652*(价格数据!B1653/价格数据!B1652))</f>
        <v>31521.565748764162</v>
      </c>
      <c r="C1653">
        <f>IF(K1652="是",F1652*0.25*(价格数据!C1653/价格数据!C1652),C1652*(价格数据!C1653/价格数据!C1652))</f>
        <v>31719.998218048706</v>
      </c>
      <c r="D1653">
        <f>IF(K1652="是",F1652*0.25*(价格数据!D1653/价格数据!D1652),D1652*(价格数据!D1653/价格数据!D1652))</f>
        <v>31887.036522300135</v>
      </c>
      <c r="E1653">
        <f>IF(K1652="是",F1652*0.25*(价格数据!E1653/价格数据!E1652),E1652*(价格数据!E1653/价格数据!E1652))</f>
        <v>31675.856756328343</v>
      </c>
      <c r="F1653">
        <f t="shared" si="350"/>
        <v>126804.45724544136</v>
      </c>
      <c r="G1653">
        <f t="shared" si="351"/>
        <v>0.24858405164537201</v>
      </c>
      <c r="H1653">
        <f t="shared" si="352"/>
        <v>0.25014892147404422</v>
      </c>
      <c r="I1653">
        <f t="shared" si="353"/>
        <v>0.25146621195325908</v>
      </c>
      <c r="J1653">
        <f t="shared" si="354"/>
        <v>0.24980081492732462</v>
      </c>
      <c r="K1653" t="str">
        <f>IF(OR(
 ROUND(G1653,4)&gt;(0.25+参数设置!B$3), ROUND(G1653,4)&lt;(0.25-参数设置!B$3),
 ROUND(H1653,4)&gt;(0.25+参数设置!B$3), ROUND(H1653,4)&lt;(0.25-参数设置!B$3),
 ROUND(I1653,4)&gt;(0.25+参数设置!B$3), ROUND(I1653,4)&lt;(0.25-参数设置!B$3),
 ROUND(J1653,4)&gt;(0.25+参数设置!B$3), ROUND(J1653,4)&lt;(0.25-参数设置!B$3)
),"是","否")</f>
        <v>否</v>
      </c>
      <c r="L1653">
        <f t="shared" si="355"/>
        <v>31521.565748764162</v>
      </c>
      <c r="M1653">
        <f t="shared" si="356"/>
        <v>31719.998218048706</v>
      </c>
      <c r="N1653">
        <f t="shared" si="357"/>
        <v>31887.036522300135</v>
      </c>
      <c r="O1653">
        <f t="shared" si="358"/>
        <v>31675.856756328343</v>
      </c>
      <c r="P1653">
        <f t="shared" si="359"/>
        <v>0</v>
      </c>
      <c r="Q1653">
        <f t="shared" si="360"/>
        <v>0</v>
      </c>
      <c r="R1653">
        <f t="shared" si="361"/>
        <v>0</v>
      </c>
      <c r="S1653">
        <f t="shared" si="362"/>
        <v>0</v>
      </c>
      <c r="T1653">
        <f t="shared" si="363"/>
        <v>0</v>
      </c>
      <c r="U1653">
        <f>T1653*参数设置!B1654</f>
        <v>0</v>
      </c>
    </row>
    <row r="1654" spans="1:21" x14ac:dyDescent="0.25">
      <c r="A1654" s="3">
        <v>43136</v>
      </c>
      <c r="B1654">
        <f>IF(K1653="是",F1653*0.25*(价格数据!B1654/价格数据!B1653),B1653*(价格数据!B1654/价格数据!B1653))</f>
        <v>31492.016589402767</v>
      </c>
      <c r="C1654">
        <f>IF(K1653="是",F1653*0.25*(价格数据!C1654/价格数据!C1653),C1653*(价格数据!C1654/价格数据!C1653))</f>
        <v>31418.013613995518</v>
      </c>
      <c r="D1654">
        <f>IF(K1653="是",F1653*0.25*(价格数据!D1654/价格数据!D1653),D1653*(价格数据!D1654/价格数据!D1653))</f>
        <v>31909.083599953832</v>
      </c>
      <c r="E1654">
        <f>IF(K1653="是",F1653*0.25*(价格数据!E1654/价格数据!E1653),E1653*(价格数据!E1654/价格数据!E1653))</f>
        <v>31672.056983438095</v>
      </c>
      <c r="F1654">
        <f t="shared" si="350"/>
        <v>126491.1707867902</v>
      </c>
      <c r="G1654">
        <f t="shared" si="351"/>
        <v>0.24896612461975534</v>
      </c>
      <c r="H1654">
        <f t="shared" si="352"/>
        <v>0.2483810800277341</v>
      </c>
      <c r="I1654">
        <f t="shared" si="353"/>
        <v>0.25226332716722849</v>
      </c>
      <c r="J1654">
        <f t="shared" si="354"/>
        <v>0.25038946818528213</v>
      </c>
      <c r="K1654" t="str">
        <f>IF(OR(
 ROUND(G1654,4)&gt;(0.25+参数设置!B$3), ROUND(G1654,4)&lt;(0.25-参数设置!B$3),
 ROUND(H1654,4)&gt;(0.25+参数设置!B$3), ROUND(H1654,4)&lt;(0.25-参数设置!B$3),
 ROUND(I1654,4)&gt;(0.25+参数设置!B$3), ROUND(I1654,4)&lt;(0.25-参数设置!B$3),
 ROUND(J1654,4)&gt;(0.25+参数设置!B$3), ROUND(J1654,4)&lt;(0.25-参数设置!B$3)
),"是","否")</f>
        <v>否</v>
      </c>
      <c r="L1654">
        <f t="shared" si="355"/>
        <v>31492.016589402767</v>
      </c>
      <c r="M1654">
        <f t="shared" si="356"/>
        <v>31418.013613995518</v>
      </c>
      <c r="N1654">
        <f t="shared" si="357"/>
        <v>31909.083599953832</v>
      </c>
      <c r="O1654">
        <f t="shared" si="358"/>
        <v>31672.056983438095</v>
      </c>
      <c r="P1654">
        <f t="shared" si="359"/>
        <v>0</v>
      </c>
      <c r="Q1654">
        <f t="shared" si="360"/>
        <v>0</v>
      </c>
      <c r="R1654">
        <f t="shared" si="361"/>
        <v>0</v>
      </c>
      <c r="S1654">
        <f t="shared" si="362"/>
        <v>0</v>
      </c>
      <c r="T1654">
        <f t="shared" si="363"/>
        <v>0</v>
      </c>
      <c r="U1654">
        <f>T1654*参数设置!B1655</f>
        <v>0</v>
      </c>
    </row>
    <row r="1655" spans="1:21" x14ac:dyDescent="0.25">
      <c r="A1655" s="3">
        <v>43137</v>
      </c>
      <c r="B1655">
        <f>IF(K1654="是",F1654*0.25*(价格数据!B1655/价格数据!B1654),B1654*(价格数据!B1655/价格数据!B1654))</f>
        <v>30605.541808561029</v>
      </c>
      <c r="C1655">
        <f>IF(K1654="是",F1654*0.25*(价格数据!C1655/价格数据!C1654),C1654*(价格数据!C1655/价格数据!C1654))</f>
        <v>31661.924255730788</v>
      </c>
      <c r="D1655">
        <f>IF(K1654="是",F1654*0.25*(价格数据!D1655/价格数据!D1654),D1654*(价格数据!D1655/价格数据!D1654))</f>
        <v>31905.022296175521</v>
      </c>
      <c r="E1655">
        <f>IF(K1654="是",F1654*0.25*(价格数据!E1655/价格数据!E1654),E1654*(价格数据!E1655/价格数据!E1654))</f>
        <v>31676.173404069199</v>
      </c>
      <c r="F1655">
        <f t="shared" si="350"/>
        <v>125848.66176453653</v>
      </c>
      <c r="G1655">
        <f t="shared" si="351"/>
        <v>0.24319322414269409</v>
      </c>
      <c r="H1655">
        <f t="shared" si="352"/>
        <v>0.25158729391155865</v>
      </c>
      <c r="I1655">
        <f t="shared" si="353"/>
        <v>0.25351896356172604</v>
      </c>
      <c r="J1655">
        <f t="shared" si="354"/>
        <v>0.25170051838402124</v>
      </c>
      <c r="K1655" t="str">
        <f>IF(OR(
 ROUND(G1655,4)&gt;(0.25+参数设置!B$3), ROUND(G1655,4)&lt;(0.25-参数设置!B$3),
 ROUND(H1655,4)&gt;(0.25+参数设置!B$3), ROUND(H1655,4)&lt;(0.25-参数设置!B$3),
 ROUND(I1655,4)&gt;(0.25+参数设置!B$3), ROUND(I1655,4)&lt;(0.25-参数设置!B$3),
 ROUND(J1655,4)&gt;(0.25+参数设置!B$3), ROUND(J1655,4)&lt;(0.25-参数设置!B$3)
),"是","否")</f>
        <v>否</v>
      </c>
      <c r="L1655">
        <f t="shared" si="355"/>
        <v>30605.541808561029</v>
      </c>
      <c r="M1655">
        <f t="shared" si="356"/>
        <v>31661.924255730788</v>
      </c>
      <c r="N1655">
        <f t="shared" si="357"/>
        <v>31905.022296175521</v>
      </c>
      <c r="O1655">
        <f t="shared" si="358"/>
        <v>31676.173404069199</v>
      </c>
      <c r="P1655">
        <f t="shared" si="359"/>
        <v>0</v>
      </c>
      <c r="Q1655">
        <f t="shared" si="360"/>
        <v>0</v>
      </c>
      <c r="R1655">
        <f t="shared" si="361"/>
        <v>0</v>
      </c>
      <c r="S1655">
        <f t="shared" si="362"/>
        <v>0</v>
      </c>
      <c r="T1655">
        <f t="shared" si="363"/>
        <v>0</v>
      </c>
      <c r="U1655">
        <f>T1655*参数设置!B1656</f>
        <v>0</v>
      </c>
    </row>
    <row r="1656" spans="1:21" x14ac:dyDescent="0.25">
      <c r="A1656" s="3">
        <v>43138</v>
      </c>
      <c r="B1656">
        <f>IF(K1655="是",F1655*0.25*(价格数据!B1656/价格数据!B1655),B1655*(价格数据!B1656/价格数据!B1655))</f>
        <v>29881.587404206941</v>
      </c>
      <c r="C1656">
        <f>IF(K1655="是",F1655*0.25*(价格数据!C1656/价格数据!C1655),C1655*(价格数据!C1656/价格数据!C1655))</f>
        <v>31232.176934578169</v>
      </c>
      <c r="D1656">
        <f>IF(K1655="是",F1655*0.25*(价格数据!D1656/价格数据!D1655),D1655*(价格数据!D1656/价格数据!D1655))</f>
        <v>31923.878349431976</v>
      </c>
      <c r="E1656">
        <f>IF(K1655="是",F1655*0.25*(价格数据!E1656/价格数据!E1655),E1655*(价格数据!E1656/价格数据!E1655))</f>
        <v>31672.373631178951</v>
      </c>
      <c r="F1656">
        <f t="shared" si="350"/>
        <v>124710.01631939605</v>
      </c>
      <c r="G1656">
        <f t="shared" si="351"/>
        <v>0.23960855981027951</v>
      </c>
      <c r="H1656">
        <f t="shared" si="352"/>
        <v>0.25043839986829231</v>
      </c>
      <c r="I1656">
        <f t="shared" si="353"/>
        <v>0.25598487829294658</v>
      </c>
      <c r="J1656">
        <f t="shared" si="354"/>
        <v>0.25396816202848155</v>
      </c>
      <c r="K1656" t="str">
        <f>IF(OR(
 ROUND(G1656,4)&gt;(0.25+参数设置!B$3), ROUND(G1656,4)&lt;(0.25-参数设置!B$3),
 ROUND(H1656,4)&gt;(0.25+参数设置!B$3), ROUND(H1656,4)&lt;(0.25-参数设置!B$3),
 ROUND(I1656,4)&gt;(0.25+参数设置!B$3), ROUND(I1656,4)&lt;(0.25-参数设置!B$3),
 ROUND(J1656,4)&gt;(0.25+参数设置!B$3), ROUND(J1656,4)&lt;(0.25-参数设置!B$3)
),"是","否")</f>
        <v>否</v>
      </c>
      <c r="L1656">
        <f t="shared" si="355"/>
        <v>29881.587404206941</v>
      </c>
      <c r="M1656">
        <f t="shared" si="356"/>
        <v>31232.176934578169</v>
      </c>
      <c r="N1656">
        <f t="shared" si="357"/>
        <v>31923.878349431976</v>
      </c>
      <c r="O1656">
        <f t="shared" si="358"/>
        <v>31672.373631178951</v>
      </c>
      <c r="P1656">
        <f t="shared" si="359"/>
        <v>0</v>
      </c>
      <c r="Q1656">
        <f t="shared" si="360"/>
        <v>0</v>
      </c>
      <c r="R1656">
        <f t="shared" si="361"/>
        <v>0</v>
      </c>
      <c r="S1656">
        <f t="shared" si="362"/>
        <v>0</v>
      </c>
      <c r="T1656">
        <f t="shared" si="363"/>
        <v>0</v>
      </c>
      <c r="U1656">
        <f>T1656*参数设置!B1657</f>
        <v>0</v>
      </c>
    </row>
    <row r="1657" spans="1:21" x14ac:dyDescent="0.25">
      <c r="A1657" s="3">
        <v>43139</v>
      </c>
      <c r="B1657">
        <f>IF(K1656="是",F1656*0.25*(价格数据!B1657/价格数据!B1656),B1656*(价格数据!B1657/价格数据!B1656))</f>
        <v>29637.806839475459</v>
      </c>
      <c r="C1657">
        <f>IF(K1656="是",F1656*0.25*(价格数据!C1657/价格数据!C1656),C1656*(价格数据!C1657/价格数据!C1656))</f>
        <v>31127.64380240591</v>
      </c>
      <c r="D1657">
        <f>IF(K1656="是",F1656*0.25*(价格数据!D1657/价格数据!D1656),D1656*(价格数据!D1657/价格数据!D1656))</f>
        <v>31921.557604415797</v>
      </c>
      <c r="E1657">
        <f>IF(K1656="是",F1656*0.25*(价格数据!E1657/价格数据!E1656),E1656*(价格数据!E1657/价格数据!E1656))</f>
        <v>31667.940562806998</v>
      </c>
      <c r="F1657">
        <f t="shared" si="350"/>
        <v>124354.94880910416</v>
      </c>
      <c r="G1657">
        <f t="shared" si="351"/>
        <v>0.23833234723108698</v>
      </c>
      <c r="H1657">
        <f t="shared" si="352"/>
        <v>0.25031286732456137</v>
      </c>
      <c r="I1657">
        <f t="shared" si="353"/>
        <v>0.25669712311504556</v>
      </c>
      <c r="J1657">
        <f t="shared" si="354"/>
        <v>0.25465766232930614</v>
      </c>
      <c r="K1657" t="str">
        <f>IF(OR(
 ROUND(G1657,4)&gt;(0.25+参数设置!B$3), ROUND(G1657,4)&lt;(0.25-参数设置!B$3),
 ROUND(H1657,4)&gt;(0.25+参数设置!B$3), ROUND(H1657,4)&lt;(0.25-参数设置!B$3),
 ROUND(I1657,4)&gt;(0.25+参数设置!B$3), ROUND(I1657,4)&lt;(0.25-参数设置!B$3),
 ROUND(J1657,4)&gt;(0.25+参数设置!B$3), ROUND(J1657,4)&lt;(0.25-参数设置!B$3)
),"是","否")</f>
        <v>否</v>
      </c>
      <c r="L1657">
        <f t="shared" si="355"/>
        <v>29637.806839475459</v>
      </c>
      <c r="M1657">
        <f t="shared" si="356"/>
        <v>31127.64380240591</v>
      </c>
      <c r="N1657">
        <f t="shared" si="357"/>
        <v>31921.557604415797</v>
      </c>
      <c r="O1657">
        <f t="shared" si="358"/>
        <v>31667.940562806998</v>
      </c>
      <c r="P1657">
        <f t="shared" si="359"/>
        <v>0</v>
      </c>
      <c r="Q1657">
        <f t="shared" si="360"/>
        <v>0</v>
      </c>
      <c r="R1657">
        <f t="shared" si="361"/>
        <v>0</v>
      </c>
      <c r="S1657">
        <f t="shared" si="362"/>
        <v>0</v>
      </c>
      <c r="T1657">
        <f t="shared" si="363"/>
        <v>0</v>
      </c>
      <c r="U1657">
        <f>T1657*参数设置!B1658</f>
        <v>0</v>
      </c>
    </row>
    <row r="1658" spans="1:21" x14ac:dyDescent="0.25">
      <c r="A1658" s="3">
        <v>43140</v>
      </c>
      <c r="B1658">
        <f>IF(K1657="是",F1657*0.25*(价格数据!B1658/价格数据!B1657),B1657*(价格数据!B1658/价格数据!B1657))</f>
        <v>28271.158219011115</v>
      </c>
      <c r="C1658">
        <f>IF(K1657="是",F1657*0.25*(价格数据!C1658/价格数据!C1657),C1657*(价格数据!C1658/价格数据!C1657))</f>
        <v>31267.021311968922</v>
      </c>
      <c r="D1658">
        <f>IF(K1657="是",F1657*0.25*(价格数据!D1658/价格数据!D1657),D1657*(价格数据!D1658/价格数据!D1657))</f>
        <v>32023.090198873626</v>
      </c>
      <c r="E1658">
        <f>IF(K1657="是",F1657*0.25*(价格数据!E1658/价格数据!E1657),E1657*(价格数据!E1658/价格数据!E1657))</f>
        <v>31675.856756328343</v>
      </c>
      <c r="F1658">
        <f t="shared" si="350"/>
        <v>123237.12648618201</v>
      </c>
      <c r="G1658">
        <f t="shared" si="351"/>
        <v>0.22940455547039248</v>
      </c>
      <c r="H1658">
        <f t="shared" si="352"/>
        <v>0.25371430025573294</v>
      </c>
      <c r="I1658">
        <f t="shared" si="353"/>
        <v>0.25984937422623389</v>
      </c>
      <c r="J1658">
        <f t="shared" si="354"/>
        <v>0.25703177004764066</v>
      </c>
      <c r="K1658" t="str">
        <f>IF(OR(
 ROUND(G1658,4)&gt;(0.25+参数设置!B$3), ROUND(G1658,4)&lt;(0.25-参数设置!B$3),
 ROUND(H1658,4)&gt;(0.25+参数设置!B$3), ROUND(H1658,4)&lt;(0.25-参数设置!B$3),
 ROUND(I1658,4)&gt;(0.25+参数设置!B$3), ROUND(I1658,4)&lt;(0.25-参数设置!B$3),
 ROUND(J1658,4)&gt;(0.25+参数设置!B$3), ROUND(J1658,4)&lt;(0.25-参数设置!B$3)
),"是","否")</f>
        <v>是</v>
      </c>
      <c r="L1658">
        <f t="shared" si="355"/>
        <v>30809.281621545502</v>
      </c>
      <c r="M1658">
        <f t="shared" si="356"/>
        <v>30809.281621545502</v>
      </c>
      <c r="N1658">
        <f t="shared" si="357"/>
        <v>30809.281621545502</v>
      </c>
      <c r="O1658">
        <f t="shared" si="358"/>
        <v>30809.281621545502</v>
      </c>
      <c r="P1658">
        <f t="shared" si="359"/>
        <v>2538.1234025343874</v>
      </c>
      <c r="Q1658">
        <f t="shared" si="360"/>
        <v>457.73969042341923</v>
      </c>
      <c r="R1658">
        <f t="shared" si="361"/>
        <v>1213.8085773281236</v>
      </c>
      <c r="S1658">
        <f t="shared" si="362"/>
        <v>866.57513478284091</v>
      </c>
      <c r="T1658">
        <f t="shared" si="363"/>
        <v>5076.2468050687712</v>
      </c>
      <c r="U1658">
        <f>T1658*参数设置!B1659</f>
        <v>0</v>
      </c>
    </row>
    <row r="1659" spans="1:21" x14ac:dyDescent="0.25">
      <c r="A1659" s="3">
        <v>43141</v>
      </c>
      <c r="B1659">
        <f>IF(K1658="是",F1658*0.25*(价格数据!B1659/价格数据!B1658),B1658*(价格数据!B1659/价格数据!B1658))</f>
        <v>30809.281621545502</v>
      </c>
      <c r="C1659">
        <f>IF(K1658="是",F1658*0.25*(价格数据!C1659/价格数据!C1658),C1658*(价格数据!C1659/价格数据!C1658))</f>
        <v>30809.281621545502</v>
      </c>
      <c r="D1659">
        <f>IF(K1658="是",F1658*0.25*(价格数据!D1659/价格数据!D1658),D1658*(价格数据!D1659/价格数据!D1658))</f>
        <v>30809.281621545502</v>
      </c>
      <c r="E1659">
        <f>IF(K1658="是",F1658*0.25*(价格数据!E1659/价格数据!E1658),E1658*(价格数据!E1659/价格数据!E1658))</f>
        <v>30809.281621545502</v>
      </c>
      <c r="F1659">
        <f t="shared" si="350"/>
        <v>123237.12648618201</v>
      </c>
      <c r="G1659">
        <f t="shared" si="351"/>
        <v>0.25</v>
      </c>
      <c r="H1659">
        <f t="shared" si="352"/>
        <v>0.25</v>
      </c>
      <c r="I1659">
        <f t="shared" si="353"/>
        <v>0.25</v>
      </c>
      <c r="J1659">
        <f t="shared" si="354"/>
        <v>0.25</v>
      </c>
      <c r="K1659" t="str">
        <f>IF(OR(
 ROUND(G1659,4)&gt;(0.25+参数设置!B$3), ROUND(G1659,4)&lt;(0.25-参数设置!B$3),
 ROUND(H1659,4)&gt;(0.25+参数设置!B$3), ROUND(H1659,4)&lt;(0.25-参数设置!B$3),
 ROUND(I1659,4)&gt;(0.25+参数设置!B$3), ROUND(I1659,4)&lt;(0.25-参数设置!B$3),
 ROUND(J1659,4)&gt;(0.25+参数设置!B$3), ROUND(J1659,4)&lt;(0.25-参数设置!B$3)
),"是","否")</f>
        <v>否</v>
      </c>
      <c r="L1659">
        <f t="shared" si="355"/>
        <v>30809.281621545502</v>
      </c>
      <c r="M1659">
        <f t="shared" si="356"/>
        <v>30809.281621545502</v>
      </c>
      <c r="N1659">
        <f t="shared" si="357"/>
        <v>30809.281621545502</v>
      </c>
      <c r="O1659">
        <f t="shared" si="358"/>
        <v>30809.281621545502</v>
      </c>
      <c r="P1659">
        <f t="shared" si="359"/>
        <v>0</v>
      </c>
      <c r="Q1659">
        <f t="shared" si="360"/>
        <v>0</v>
      </c>
      <c r="R1659">
        <f t="shared" si="361"/>
        <v>0</v>
      </c>
      <c r="S1659">
        <f t="shared" si="362"/>
        <v>0</v>
      </c>
      <c r="T1659">
        <f t="shared" si="363"/>
        <v>0</v>
      </c>
      <c r="U1659">
        <f>T1659*参数设置!B1660</f>
        <v>0</v>
      </c>
    </row>
    <row r="1660" spans="1:21" x14ac:dyDescent="0.25">
      <c r="A1660" s="3">
        <v>43142</v>
      </c>
      <c r="B1660">
        <f>IF(K1659="是",F1659*0.25*(价格数据!B1660/价格数据!B1659),B1659*(价格数据!B1660/价格数据!B1659))</f>
        <v>30809.281621545502</v>
      </c>
      <c r="C1660">
        <f>IF(K1659="是",F1659*0.25*(价格数据!C1660/价格数据!C1659),C1659*(价格数据!C1660/价格数据!C1659))</f>
        <v>30809.281621545502</v>
      </c>
      <c r="D1660">
        <f>IF(K1659="是",F1659*0.25*(价格数据!D1660/价格数据!D1659),D1659*(价格数据!D1660/价格数据!D1659))</f>
        <v>30809.281621545502</v>
      </c>
      <c r="E1660">
        <f>IF(K1659="是",F1659*0.25*(价格数据!E1660/价格数据!E1659),E1659*(价格数据!E1660/价格数据!E1659))</f>
        <v>30809.281621545502</v>
      </c>
      <c r="F1660">
        <f t="shared" si="350"/>
        <v>123237.12648618201</v>
      </c>
      <c r="G1660">
        <f t="shared" si="351"/>
        <v>0.25</v>
      </c>
      <c r="H1660">
        <f t="shared" si="352"/>
        <v>0.25</v>
      </c>
      <c r="I1660">
        <f t="shared" si="353"/>
        <v>0.25</v>
      </c>
      <c r="J1660">
        <f t="shared" si="354"/>
        <v>0.25</v>
      </c>
      <c r="K1660" t="str">
        <f>IF(OR(
 ROUND(G1660,4)&gt;(0.25+参数设置!B$3), ROUND(G1660,4)&lt;(0.25-参数设置!B$3),
 ROUND(H1660,4)&gt;(0.25+参数设置!B$3), ROUND(H1660,4)&lt;(0.25-参数设置!B$3),
 ROUND(I1660,4)&gt;(0.25+参数设置!B$3), ROUND(I1660,4)&lt;(0.25-参数设置!B$3),
 ROUND(J1660,4)&gt;(0.25+参数设置!B$3), ROUND(J1660,4)&lt;(0.25-参数设置!B$3)
),"是","否")</f>
        <v>否</v>
      </c>
      <c r="L1660">
        <f t="shared" si="355"/>
        <v>30809.281621545502</v>
      </c>
      <c r="M1660">
        <f t="shared" si="356"/>
        <v>30809.281621545502</v>
      </c>
      <c r="N1660">
        <f t="shared" si="357"/>
        <v>30809.281621545502</v>
      </c>
      <c r="O1660">
        <f t="shared" si="358"/>
        <v>30809.281621545502</v>
      </c>
      <c r="P1660">
        <f t="shared" si="359"/>
        <v>0</v>
      </c>
      <c r="Q1660">
        <f t="shared" si="360"/>
        <v>0</v>
      </c>
      <c r="R1660">
        <f t="shared" si="361"/>
        <v>0</v>
      </c>
      <c r="S1660">
        <f t="shared" si="362"/>
        <v>0</v>
      </c>
      <c r="T1660">
        <f t="shared" si="363"/>
        <v>0</v>
      </c>
      <c r="U1660">
        <f>T1660*参数设置!B1661</f>
        <v>0</v>
      </c>
    </row>
    <row r="1661" spans="1:21" x14ac:dyDescent="0.25">
      <c r="A1661" s="3">
        <v>43143</v>
      </c>
      <c r="B1661">
        <f>IF(K1660="是",F1660*0.25*(价格数据!B1661/价格数据!B1660),B1660*(价格数据!B1661/价格数据!B1660))</f>
        <v>31252.059381980569</v>
      </c>
      <c r="C1661">
        <f>IF(K1660="是",F1660*0.25*(价格数据!C1661/价格数据!C1660),C1660*(价格数据!C1661/价格数据!C1660))</f>
        <v>30832.171132408464</v>
      </c>
      <c r="D1661">
        <f>IF(K1660="是",F1660*0.25*(价格数据!D1661/价格数据!D1660),D1660*(价格数据!D1661/价格数据!D1660))</f>
        <v>30844.168795110741</v>
      </c>
      <c r="E1661">
        <f>IF(K1660="是",F1660*0.25*(价格数据!E1661/价格数据!E1660),E1660*(价格数据!E1661/价格数据!E1660))</f>
        <v>30805.585801288005</v>
      </c>
      <c r="F1661">
        <f t="shared" si="350"/>
        <v>123733.98511078778</v>
      </c>
      <c r="G1661">
        <f t="shared" si="351"/>
        <v>0.25257458049216142</v>
      </c>
      <c r="H1661">
        <f t="shared" si="352"/>
        <v>0.24918110497129986</v>
      </c>
      <c r="I1661">
        <f t="shared" si="353"/>
        <v>0.24927806832935817</v>
      </c>
      <c r="J1661">
        <f t="shared" si="354"/>
        <v>0.24896624620718058</v>
      </c>
      <c r="K1661" t="str">
        <f>IF(OR(
 ROUND(G1661,4)&gt;(0.25+参数设置!B$3), ROUND(G1661,4)&lt;(0.25-参数设置!B$3),
 ROUND(H1661,4)&gt;(0.25+参数设置!B$3), ROUND(H1661,4)&lt;(0.25-参数设置!B$3),
 ROUND(I1661,4)&gt;(0.25+参数设置!B$3), ROUND(I1661,4)&lt;(0.25-参数设置!B$3),
 ROUND(J1661,4)&gt;(0.25+参数设置!B$3), ROUND(J1661,4)&lt;(0.25-参数设置!B$3)
),"是","否")</f>
        <v>否</v>
      </c>
      <c r="L1661">
        <f t="shared" si="355"/>
        <v>31252.059381980569</v>
      </c>
      <c r="M1661">
        <f t="shared" si="356"/>
        <v>30832.171132408464</v>
      </c>
      <c r="N1661">
        <f t="shared" si="357"/>
        <v>30844.168795110741</v>
      </c>
      <c r="O1661">
        <f t="shared" si="358"/>
        <v>30805.585801288005</v>
      </c>
      <c r="P1661">
        <f t="shared" si="359"/>
        <v>0</v>
      </c>
      <c r="Q1661">
        <f t="shared" si="360"/>
        <v>0</v>
      </c>
      <c r="R1661">
        <f t="shared" si="361"/>
        <v>0</v>
      </c>
      <c r="S1661">
        <f t="shared" si="362"/>
        <v>0</v>
      </c>
      <c r="T1661">
        <f t="shared" si="363"/>
        <v>0</v>
      </c>
      <c r="U1661">
        <f>T1661*参数设置!B1662</f>
        <v>0</v>
      </c>
    </row>
    <row r="1662" spans="1:21" x14ac:dyDescent="0.25">
      <c r="A1662" s="3">
        <v>43144</v>
      </c>
      <c r="B1662">
        <f>IF(K1661="是",F1661*0.25*(价格数据!B1662/价格数据!B1661),B1661*(价格数据!B1662/价格数据!B1661))</f>
        <v>31630.433104534171</v>
      </c>
      <c r="C1662">
        <f>IF(K1661="是",F1661*0.25*(价格数据!C1662/价格数据!C1661),C1661*(价格数据!C1662/价格数据!C1661))</f>
        <v>30992.397708449193</v>
      </c>
      <c r="D1662">
        <f>IF(K1661="是",F1661*0.25*(价格数据!D1662/价格数据!D1661),D1661*(价格数据!D1662/价格数据!D1661))</f>
        <v>30843.610600333701</v>
      </c>
      <c r="E1662">
        <f>IF(K1661="是",F1661*0.25*(价格数据!E1662/价格数据!E1661),E1661*(价格数据!E1662/价格数据!E1661))</f>
        <v>30821.909007425274</v>
      </c>
      <c r="F1662">
        <f t="shared" si="350"/>
        <v>124288.35042074234</v>
      </c>
      <c r="G1662">
        <f t="shared" si="351"/>
        <v>0.25449233976843744</v>
      </c>
      <c r="H1662">
        <f t="shared" si="352"/>
        <v>0.24935883052219596</v>
      </c>
      <c r="I1662">
        <f t="shared" si="353"/>
        <v>0.24816171826178043</v>
      </c>
      <c r="J1662">
        <f t="shared" si="354"/>
        <v>0.24798711144758617</v>
      </c>
      <c r="K1662" t="str">
        <f>IF(OR(
 ROUND(G1662,4)&gt;(0.25+参数设置!B$3), ROUND(G1662,4)&lt;(0.25-参数设置!B$3),
 ROUND(H1662,4)&gt;(0.25+参数设置!B$3), ROUND(H1662,4)&lt;(0.25-参数设置!B$3),
 ROUND(I1662,4)&gt;(0.25+参数设置!B$3), ROUND(I1662,4)&lt;(0.25-参数设置!B$3),
 ROUND(J1662,4)&gt;(0.25+参数设置!B$3), ROUND(J1662,4)&lt;(0.25-参数设置!B$3)
),"是","否")</f>
        <v>否</v>
      </c>
      <c r="L1662">
        <f t="shared" si="355"/>
        <v>31630.433104534171</v>
      </c>
      <c r="M1662">
        <f t="shared" si="356"/>
        <v>30992.397708449193</v>
      </c>
      <c r="N1662">
        <f t="shared" si="357"/>
        <v>30843.610600333701</v>
      </c>
      <c r="O1662">
        <f t="shared" si="358"/>
        <v>30821.909007425274</v>
      </c>
      <c r="P1662">
        <f t="shared" si="359"/>
        <v>0</v>
      </c>
      <c r="Q1662">
        <f t="shared" si="360"/>
        <v>0</v>
      </c>
      <c r="R1662">
        <f t="shared" si="361"/>
        <v>0</v>
      </c>
      <c r="S1662">
        <f t="shared" si="362"/>
        <v>0</v>
      </c>
      <c r="T1662">
        <f t="shared" si="363"/>
        <v>0</v>
      </c>
      <c r="U1662">
        <f>T1662*参数设置!B1663</f>
        <v>0</v>
      </c>
    </row>
    <row r="1663" spans="1:21" x14ac:dyDescent="0.25">
      <c r="A1663" s="3">
        <v>43145</v>
      </c>
      <c r="B1663">
        <f>IF(K1662="是",F1662*0.25*(价格数据!B1663/价格数据!B1662),B1662*(价格数据!B1663/价格数据!B1662))</f>
        <v>31912.200770265583</v>
      </c>
      <c r="C1663">
        <f>IF(K1662="是",F1662*0.25*(价格数据!C1663/价格数据!C1662),C1662*(价格数据!C1663/价格数据!C1662))</f>
        <v>31244.182327941762</v>
      </c>
      <c r="D1663">
        <f>IF(K1662="是",F1662*0.25*(价格数据!D1663/价格数据!D1662),D1662*(价格数据!D1663/价格数据!D1662))</f>
        <v>30845.843379441878</v>
      </c>
      <c r="E1663">
        <f>IF(K1662="是",F1662*0.25*(价格数据!E1663/价格数据!E1662),E1662*(价格数据!E1663/价格数据!E1662))</f>
        <v>30832.072513133386</v>
      </c>
      <c r="F1663">
        <f t="shared" si="350"/>
        <v>124834.29899078261</v>
      </c>
      <c r="G1663">
        <f t="shared" si="351"/>
        <v>0.2556364799438805</v>
      </c>
      <c r="H1663">
        <f t="shared" si="352"/>
        <v>0.25028523875676778</v>
      </c>
      <c r="I1663">
        <f t="shared" si="353"/>
        <v>0.24709429723091922</v>
      </c>
      <c r="J1663">
        <f t="shared" si="354"/>
        <v>0.24698398406843244</v>
      </c>
      <c r="K1663" t="str">
        <f>IF(OR(
 ROUND(G1663,4)&gt;(0.25+参数设置!B$3), ROUND(G1663,4)&lt;(0.25-参数设置!B$3),
 ROUND(H1663,4)&gt;(0.25+参数设置!B$3), ROUND(H1663,4)&lt;(0.25-参数设置!B$3),
 ROUND(I1663,4)&gt;(0.25+参数设置!B$3), ROUND(I1663,4)&lt;(0.25-参数设置!B$3),
 ROUND(J1663,4)&gt;(0.25+参数设置!B$3), ROUND(J1663,4)&lt;(0.25-参数设置!B$3)
),"是","否")</f>
        <v>否</v>
      </c>
      <c r="L1663">
        <f t="shared" si="355"/>
        <v>31912.200770265583</v>
      </c>
      <c r="M1663">
        <f t="shared" si="356"/>
        <v>31244.182327941762</v>
      </c>
      <c r="N1663">
        <f t="shared" si="357"/>
        <v>30845.843379441878</v>
      </c>
      <c r="O1663">
        <f t="shared" si="358"/>
        <v>30832.072513133386</v>
      </c>
      <c r="P1663">
        <f t="shared" si="359"/>
        <v>0</v>
      </c>
      <c r="Q1663">
        <f t="shared" si="360"/>
        <v>0</v>
      </c>
      <c r="R1663">
        <f t="shared" si="361"/>
        <v>0</v>
      </c>
      <c r="S1663">
        <f t="shared" si="362"/>
        <v>0</v>
      </c>
      <c r="T1663">
        <f t="shared" si="363"/>
        <v>0</v>
      </c>
      <c r="U1663">
        <f>T1663*参数设置!B1664</f>
        <v>0</v>
      </c>
    </row>
    <row r="1664" spans="1:21" x14ac:dyDescent="0.25">
      <c r="A1664" s="3">
        <v>43146</v>
      </c>
      <c r="B1664">
        <f>IF(K1663="是",F1663*0.25*(价格数据!B1664/价格数据!B1663),B1663*(价格数据!B1664/价格数据!B1663))</f>
        <v>31912.200770265583</v>
      </c>
      <c r="C1664">
        <f>IF(K1663="是",F1663*0.25*(价格数据!C1664/价格数据!C1663),C1663*(价格数据!C1664/价格数据!C1663))</f>
        <v>31244.182327941762</v>
      </c>
      <c r="D1664">
        <f>IF(K1663="是",F1663*0.25*(价格数据!D1664/价格数据!D1663),D1663*(价格数据!D1664/价格数据!D1663))</f>
        <v>30845.843379441878</v>
      </c>
      <c r="E1664">
        <f>IF(K1663="是",F1663*0.25*(价格数据!E1664/价格数据!E1663),E1663*(价格数据!E1664/价格数据!E1663))</f>
        <v>30832.072513133386</v>
      </c>
      <c r="F1664">
        <f t="shared" si="350"/>
        <v>124834.29899078261</v>
      </c>
      <c r="G1664">
        <f t="shared" si="351"/>
        <v>0.2556364799438805</v>
      </c>
      <c r="H1664">
        <f t="shared" si="352"/>
        <v>0.25028523875676778</v>
      </c>
      <c r="I1664">
        <f t="shared" si="353"/>
        <v>0.24709429723091922</v>
      </c>
      <c r="J1664">
        <f t="shared" si="354"/>
        <v>0.24698398406843244</v>
      </c>
      <c r="K1664" t="str">
        <f>IF(OR(
 ROUND(G1664,4)&gt;(0.25+参数设置!B$3), ROUND(G1664,4)&lt;(0.25-参数设置!B$3),
 ROUND(H1664,4)&gt;(0.25+参数设置!B$3), ROUND(H1664,4)&lt;(0.25-参数设置!B$3),
 ROUND(I1664,4)&gt;(0.25+参数设置!B$3), ROUND(I1664,4)&lt;(0.25-参数设置!B$3),
 ROUND(J1664,4)&gt;(0.25+参数设置!B$3), ROUND(J1664,4)&lt;(0.25-参数设置!B$3)
),"是","否")</f>
        <v>否</v>
      </c>
      <c r="L1664">
        <f t="shared" si="355"/>
        <v>31912.200770265583</v>
      </c>
      <c r="M1664">
        <f t="shared" si="356"/>
        <v>31244.182327941762</v>
      </c>
      <c r="N1664">
        <f t="shared" si="357"/>
        <v>30845.843379441878</v>
      </c>
      <c r="O1664">
        <f t="shared" si="358"/>
        <v>30832.072513133386</v>
      </c>
      <c r="P1664">
        <f t="shared" si="359"/>
        <v>0</v>
      </c>
      <c r="Q1664">
        <f t="shared" si="360"/>
        <v>0</v>
      </c>
      <c r="R1664">
        <f t="shared" si="361"/>
        <v>0</v>
      </c>
      <c r="S1664">
        <f t="shared" si="362"/>
        <v>0</v>
      </c>
      <c r="T1664">
        <f t="shared" si="363"/>
        <v>0</v>
      </c>
      <c r="U1664">
        <f>T1664*参数设置!B1665</f>
        <v>0</v>
      </c>
    </row>
    <row r="1665" spans="1:21" x14ac:dyDescent="0.25">
      <c r="A1665" s="3">
        <v>43147</v>
      </c>
      <c r="B1665">
        <f>IF(K1664="是",F1664*0.25*(价格数据!B1665/价格数据!B1664),B1664*(价格数据!B1665/价格数据!B1664))</f>
        <v>31912.200770265583</v>
      </c>
      <c r="C1665">
        <f>IF(K1664="是",F1664*0.25*(价格数据!C1665/价格数据!C1664),C1664*(价格数据!C1665/价格数据!C1664))</f>
        <v>31244.182327941762</v>
      </c>
      <c r="D1665">
        <f>IF(K1664="是",F1664*0.25*(价格数据!D1665/价格数据!D1664),D1664*(价格数据!D1665/价格数据!D1664))</f>
        <v>30845.843379441878</v>
      </c>
      <c r="E1665">
        <f>IF(K1664="是",F1664*0.25*(价格数据!E1665/价格数据!E1664),E1664*(价格数据!E1665/价格数据!E1664))</f>
        <v>30832.072513133386</v>
      </c>
      <c r="F1665">
        <f t="shared" si="350"/>
        <v>124834.29899078261</v>
      </c>
      <c r="G1665">
        <f t="shared" si="351"/>
        <v>0.2556364799438805</v>
      </c>
      <c r="H1665">
        <f t="shared" si="352"/>
        <v>0.25028523875676778</v>
      </c>
      <c r="I1665">
        <f t="shared" si="353"/>
        <v>0.24709429723091922</v>
      </c>
      <c r="J1665">
        <f t="shared" si="354"/>
        <v>0.24698398406843244</v>
      </c>
      <c r="K1665" t="str">
        <f>IF(OR(
 ROUND(G1665,4)&gt;(0.25+参数设置!B$3), ROUND(G1665,4)&lt;(0.25-参数设置!B$3),
 ROUND(H1665,4)&gt;(0.25+参数设置!B$3), ROUND(H1665,4)&lt;(0.25-参数设置!B$3),
 ROUND(I1665,4)&gt;(0.25+参数设置!B$3), ROUND(I1665,4)&lt;(0.25-参数设置!B$3),
 ROUND(J1665,4)&gt;(0.25+参数设置!B$3), ROUND(J1665,4)&lt;(0.25-参数设置!B$3)
),"是","否")</f>
        <v>否</v>
      </c>
      <c r="L1665">
        <f t="shared" si="355"/>
        <v>31912.200770265583</v>
      </c>
      <c r="M1665">
        <f t="shared" si="356"/>
        <v>31244.182327941762</v>
      </c>
      <c r="N1665">
        <f t="shared" si="357"/>
        <v>30845.843379441878</v>
      </c>
      <c r="O1665">
        <f t="shared" si="358"/>
        <v>30832.072513133386</v>
      </c>
      <c r="P1665">
        <f t="shared" si="359"/>
        <v>0</v>
      </c>
      <c r="Q1665">
        <f t="shared" si="360"/>
        <v>0</v>
      </c>
      <c r="R1665">
        <f t="shared" si="361"/>
        <v>0</v>
      </c>
      <c r="S1665">
        <f t="shared" si="362"/>
        <v>0</v>
      </c>
      <c r="T1665">
        <f t="shared" si="363"/>
        <v>0</v>
      </c>
      <c r="U1665">
        <f>T1665*参数设置!B1666</f>
        <v>0</v>
      </c>
    </row>
    <row r="1666" spans="1:21" x14ac:dyDescent="0.25">
      <c r="A1666" s="3">
        <v>43148</v>
      </c>
      <c r="B1666">
        <f>IF(K1665="是",F1665*0.25*(价格数据!B1666/价格数据!B1665),B1665*(价格数据!B1666/价格数据!B1665))</f>
        <v>31912.200770265583</v>
      </c>
      <c r="C1666">
        <f>IF(K1665="是",F1665*0.25*(价格数据!C1666/价格数据!C1665),C1665*(价格数据!C1666/价格数据!C1665))</f>
        <v>31244.182327941762</v>
      </c>
      <c r="D1666">
        <f>IF(K1665="是",F1665*0.25*(价格数据!D1666/价格数据!D1665),D1665*(价格数据!D1666/价格数据!D1665))</f>
        <v>30845.843379441878</v>
      </c>
      <c r="E1666">
        <f>IF(K1665="是",F1665*0.25*(价格数据!E1666/价格数据!E1665),E1665*(价格数据!E1666/价格数据!E1665))</f>
        <v>30832.072513133386</v>
      </c>
      <c r="F1666">
        <f t="shared" si="350"/>
        <v>124834.29899078261</v>
      </c>
      <c r="G1666">
        <f t="shared" si="351"/>
        <v>0.2556364799438805</v>
      </c>
      <c r="H1666">
        <f t="shared" si="352"/>
        <v>0.25028523875676778</v>
      </c>
      <c r="I1666">
        <f t="shared" si="353"/>
        <v>0.24709429723091922</v>
      </c>
      <c r="J1666">
        <f t="shared" si="354"/>
        <v>0.24698398406843244</v>
      </c>
      <c r="K1666" t="str">
        <f>IF(OR(
 ROUND(G1666,4)&gt;(0.25+参数设置!B$3), ROUND(G1666,4)&lt;(0.25-参数设置!B$3),
 ROUND(H1666,4)&gt;(0.25+参数设置!B$3), ROUND(H1666,4)&lt;(0.25-参数设置!B$3),
 ROUND(I1666,4)&gt;(0.25+参数设置!B$3), ROUND(I1666,4)&lt;(0.25-参数设置!B$3),
 ROUND(J1666,4)&gt;(0.25+参数设置!B$3), ROUND(J1666,4)&lt;(0.25-参数设置!B$3)
),"是","否")</f>
        <v>否</v>
      </c>
      <c r="L1666">
        <f t="shared" si="355"/>
        <v>31912.200770265583</v>
      </c>
      <c r="M1666">
        <f t="shared" si="356"/>
        <v>31244.182327941762</v>
      </c>
      <c r="N1666">
        <f t="shared" si="357"/>
        <v>30845.843379441878</v>
      </c>
      <c r="O1666">
        <f t="shared" si="358"/>
        <v>30832.072513133386</v>
      </c>
      <c r="P1666">
        <f t="shared" si="359"/>
        <v>0</v>
      </c>
      <c r="Q1666">
        <f t="shared" si="360"/>
        <v>0</v>
      </c>
      <c r="R1666">
        <f t="shared" si="361"/>
        <v>0</v>
      </c>
      <c r="S1666">
        <f t="shared" si="362"/>
        <v>0</v>
      </c>
      <c r="T1666">
        <f t="shared" si="363"/>
        <v>0</v>
      </c>
      <c r="U1666">
        <f>T1666*参数设置!B1667</f>
        <v>0</v>
      </c>
    </row>
    <row r="1667" spans="1:21" x14ac:dyDescent="0.25">
      <c r="A1667" s="3">
        <v>43149</v>
      </c>
      <c r="B1667">
        <f>IF(K1666="是",F1666*0.25*(价格数据!B1667/价格数据!B1666),B1666*(价格数据!B1667/价格数据!B1666))</f>
        <v>31912.200770265583</v>
      </c>
      <c r="C1667">
        <f>IF(K1666="是",F1666*0.25*(价格数据!C1667/价格数据!C1666),C1666*(价格数据!C1667/价格数据!C1666))</f>
        <v>31244.182327941762</v>
      </c>
      <c r="D1667">
        <f>IF(K1666="是",F1666*0.25*(价格数据!D1667/价格数据!D1666),D1666*(价格数据!D1667/价格数据!D1666))</f>
        <v>30845.843379441878</v>
      </c>
      <c r="E1667">
        <f>IF(K1666="是",F1666*0.25*(价格数据!E1667/价格数据!E1666),E1666*(价格数据!E1667/价格数据!E1666))</f>
        <v>30832.072513133386</v>
      </c>
      <c r="F1667">
        <f t="shared" ref="F1667:F1730" si="364">B1667+C1667+D1667+E1667</f>
        <v>124834.29899078261</v>
      </c>
      <c r="G1667">
        <f t="shared" ref="G1667:G1730" si="365">B1667/F1667</f>
        <v>0.2556364799438805</v>
      </c>
      <c r="H1667">
        <f t="shared" ref="H1667:H1730" si="366">C1667/F1667</f>
        <v>0.25028523875676778</v>
      </c>
      <c r="I1667">
        <f t="shared" ref="I1667:I1730" si="367">D1667/F1667</f>
        <v>0.24709429723091922</v>
      </c>
      <c r="J1667">
        <f t="shared" ref="J1667:J1730" si="368">E1667/F1667</f>
        <v>0.24698398406843244</v>
      </c>
      <c r="K1667" t="str">
        <f>IF(OR(
 ROUND(G1667,4)&gt;(0.25+参数设置!B$3), ROUND(G1667,4)&lt;(0.25-参数设置!B$3),
 ROUND(H1667,4)&gt;(0.25+参数设置!B$3), ROUND(H1667,4)&lt;(0.25-参数设置!B$3),
 ROUND(I1667,4)&gt;(0.25+参数设置!B$3), ROUND(I1667,4)&lt;(0.25-参数设置!B$3),
 ROUND(J1667,4)&gt;(0.25+参数设置!B$3), ROUND(J1667,4)&lt;(0.25-参数设置!B$3)
),"是","否")</f>
        <v>否</v>
      </c>
      <c r="L1667">
        <f t="shared" ref="L1667:L1730" si="369">IF(K1667="是",F1667*0.25,B1667)</f>
        <v>31912.200770265583</v>
      </c>
      <c r="M1667">
        <f t="shared" ref="M1667:M1730" si="370">IF(K1667="是",F1667*0.25,C1667)</f>
        <v>31244.182327941762</v>
      </c>
      <c r="N1667">
        <f t="shared" ref="N1667:N1730" si="371">IF(K1667="是",F1667*0.25,D1667)</f>
        <v>30845.843379441878</v>
      </c>
      <c r="O1667">
        <f t="shared" ref="O1667:O1730" si="372">IF(K1667="是",F1667*0.25,E1667)</f>
        <v>30832.072513133386</v>
      </c>
      <c r="P1667">
        <f t="shared" ref="P1667:P1730" si="373">IF(K1667="是",ABS(L1667-B1667),0)</f>
        <v>0</v>
      </c>
      <c r="Q1667">
        <f t="shared" ref="Q1667:Q1730" si="374">IF(K1667="是",ABS(M1667-C1667),0)</f>
        <v>0</v>
      </c>
      <c r="R1667">
        <f t="shared" ref="R1667:R1730" si="375">IF(K1667="是",ABS(N1667-D1667),0)</f>
        <v>0</v>
      </c>
      <c r="S1667">
        <f t="shared" ref="S1667:S1730" si="376">IF(K1667="是",ABS(O1667-E1667),0)</f>
        <v>0</v>
      </c>
      <c r="T1667">
        <f t="shared" ref="T1667:T1730" si="377">P1667+Q1667+R1667+S1667</f>
        <v>0</v>
      </c>
      <c r="U1667">
        <f>T1667*参数设置!B1668</f>
        <v>0</v>
      </c>
    </row>
    <row r="1668" spans="1:21" x14ac:dyDescent="0.25">
      <c r="A1668" s="3">
        <v>43150</v>
      </c>
      <c r="B1668">
        <f>IF(K1667="是",F1667*0.25*(价格数据!B1668/价格数据!B1667),B1667*(价格数据!B1668/价格数据!B1667))</f>
        <v>31912.200770265583</v>
      </c>
      <c r="C1668">
        <f>IF(K1667="是",F1667*0.25*(价格数据!C1668/价格数据!C1667),C1667*(价格数据!C1668/价格数据!C1667))</f>
        <v>31244.182327941762</v>
      </c>
      <c r="D1668">
        <f>IF(K1667="是",F1667*0.25*(价格数据!D1668/价格数据!D1667),D1667*(价格数据!D1668/价格数据!D1667))</f>
        <v>30845.843379441878</v>
      </c>
      <c r="E1668">
        <f>IF(K1667="是",F1667*0.25*(价格数据!E1668/价格数据!E1667),E1667*(价格数据!E1668/价格数据!E1667))</f>
        <v>30832.072513133386</v>
      </c>
      <c r="F1668">
        <f t="shared" si="364"/>
        <v>124834.29899078261</v>
      </c>
      <c r="G1668">
        <f t="shared" si="365"/>
        <v>0.2556364799438805</v>
      </c>
      <c r="H1668">
        <f t="shared" si="366"/>
        <v>0.25028523875676778</v>
      </c>
      <c r="I1668">
        <f t="shared" si="367"/>
        <v>0.24709429723091922</v>
      </c>
      <c r="J1668">
        <f t="shared" si="368"/>
        <v>0.24698398406843244</v>
      </c>
      <c r="K1668" t="str">
        <f>IF(OR(
 ROUND(G1668,4)&gt;(0.25+参数设置!B$3), ROUND(G1668,4)&lt;(0.25-参数设置!B$3),
 ROUND(H1668,4)&gt;(0.25+参数设置!B$3), ROUND(H1668,4)&lt;(0.25-参数设置!B$3),
 ROUND(I1668,4)&gt;(0.25+参数设置!B$3), ROUND(I1668,4)&lt;(0.25-参数设置!B$3),
 ROUND(J1668,4)&gt;(0.25+参数设置!B$3), ROUND(J1668,4)&lt;(0.25-参数设置!B$3)
),"是","否")</f>
        <v>否</v>
      </c>
      <c r="L1668">
        <f t="shared" si="369"/>
        <v>31912.200770265583</v>
      </c>
      <c r="M1668">
        <f t="shared" si="370"/>
        <v>31244.182327941762</v>
      </c>
      <c r="N1668">
        <f t="shared" si="371"/>
        <v>30845.843379441878</v>
      </c>
      <c r="O1668">
        <f t="shared" si="372"/>
        <v>30832.072513133386</v>
      </c>
      <c r="P1668">
        <f t="shared" si="373"/>
        <v>0</v>
      </c>
      <c r="Q1668">
        <f t="shared" si="374"/>
        <v>0</v>
      </c>
      <c r="R1668">
        <f t="shared" si="375"/>
        <v>0</v>
      </c>
      <c r="S1668">
        <f t="shared" si="376"/>
        <v>0</v>
      </c>
      <c r="T1668">
        <f t="shared" si="377"/>
        <v>0</v>
      </c>
      <c r="U1668">
        <f>T1668*参数设置!B1669</f>
        <v>0</v>
      </c>
    </row>
    <row r="1669" spans="1:21" x14ac:dyDescent="0.25">
      <c r="A1669" s="3">
        <v>43151</v>
      </c>
      <c r="B1669">
        <f>IF(K1668="是",F1668*0.25*(价格数据!B1669/价格数据!B1668),B1668*(价格数据!B1669/价格数据!B1668))</f>
        <v>31912.200770265583</v>
      </c>
      <c r="C1669">
        <f>IF(K1668="是",F1668*0.25*(价格数据!C1669/价格数据!C1668),C1668*(价格数据!C1669/价格数据!C1668))</f>
        <v>31244.182327941762</v>
      </c>
      <c r="D1669">
        <f>IF(K1668="是",F1668*0.25*(价格数据!D1669/价格数据!D1668),D1668*(价格数据!D1669/价格数据!D1668))</f>
        <v>30845.843379441878</v>
      </c>
      <c r="E1669">
        <f>IF(K1668="是",F1668*0.25*(价格数据!E1669/价格数据!E1668),E1668*(价格数据!E1669/价格数据!E1668))</f>
        <v>30832.072513133386</v>
      </c>
      <c r="F1669">
        <f t="shared" si="364"/>
        <v>124834.29899078261</v>
      </c>
      <c r="G1669">
        <f t="shared" si="365"/>
        <v>0.2556364799438805</v>
      </c>
      <c r="H1669">
        <f t="shared" si="366"/>
        <v>0.25028523875676778</v>
      </c>
      <c r="I1669">
        <f t="shared" si="367"/>
        <v>0.24709429723091922</v>
      </c>
      <c r="J1669">
        <f t="shared" si="368"/>
        <v>0.24698398406843244</v>
      </c>
      <c r="K1669" t="str">
        <f>IF(OR(
 ROUND(G1669,4)&gt;(0.25+参数设置!B$3), ROUND(G1669,4)&lt;(0.25-参数设置!B$3),
 ROUND(H1669,4)&gt;(0.25+参数设置!B$3), ROUND(H1669,4)&lt;(0.25-参数设置!B$3),
 ROUND(I1669,4)&gt;(0.25+参数设置!B$3), ROUND(I1669,4)&lt;(0.25-参数设置!B$3),
 ROUND(J1669,4)&gt;(0.25+参数设置!B$3), ROUND(J1669,4)&lt;(0.25-参数设置!B$3)
),"是","否")</f>
        <v>否</v>
      </c>
      <c r="L1669">
        <f t="shared" si="369"/>
        <v>31912.200770265583</v>
      </c>
      <c r="M1669">
        <f t="shared" si="370"/>
        <v>31244.182327941762</v>
      </c>
      <c r="N1669">
        <f t="shared" si="371"/>
        <v>30845.843379441878</v>
      </c>
      <c r="O1669">
        <f t="shared" si="372"/>
        <v>30832.072513133386</v>
      </c>
      <c r="P1669">
        <f t="shared" si="373"/>
        <v>0</v>
      </c>
      <c r="Q1669">
        <f t="shared" si="374"/>
        <v>0</v>
      </c>
      <c r="R1669">
        <f t="shared" si="375"/>
        <v>0</v>
      </c>
      <c r="S1669">
        <f t="shared" si="376"/>
        <v>0</v>
      </c>
      <c r="T1669">
        <f t="shared" si="377"/>
        <v>0</v>
      </c>
      <c r="U1669">
        <f>T1669*参数设置!B1670</f>
        <v>0</v>
      </c>
    </row>
    <row r="1670" spans="1:21" x14ac:dyDescent="0.25">
      <c r="A1670" s="3">
        <v>43152</v>
      </c>
      <c r="B1670">
        <f>IF(K1669="是",F1669*0.25*(价格数据!B1670/价格数据!B1669),B1669*(价格数据!B1670/价格数据!B1669))</f>
        <v>31912.200770265583</v>
      </c>
      <c r="C1670">
        <f>IF(K1669="是",F1669*0.25*(价格数据!C1670/价格数据!C1669),C1669*(价格数据!C1670/价格数据!C1669))</f>
        <v>31244.182327941762</v>
      </c>
      <c r="D1670">
        <f>IF(K1669="是",F1669*0.25*(价格数据!D1670/价格数据!D1669),D1669*(价格数据!D1670/价格数据!D1669))</f>
        <v>30845.843379441878</v>
      </c>
      <c r="E1670">
        <f>IF(K1669="是",F1669*0.25*(价格数据!E1670/价格数据!E1669),E1669*(价格数据!E1670/价格数据!E1669))</f>
        <v>30832.072513133386</v>
      </c>
      <c r="F1670">
        <f t="shared" si="364"/>
        <v>124834.29899078261</v>
      </c>
      <c r="G1670">
        <f t="shared" si="365"/>
        <v>0.2556364799438805</v>
      </c>
      <c r="H1670">
        <f t="shared" si="366"/>
        <v>0.25028523875676778</v>
      </c>
      <c r="I1670">
        <f t="shared" si="367"/>
        <v>0.24709429723091922</v>
      </c>
      <c r="J1670">
        <f t="shared" si="368"/>
        <v>0.24698398406843244</v>
      </c>
      <c r="K1670" t="str">
        <f>IF(OR(
 ROUND(G1670,4)&gt;(0.25+参数设置!B$3), ROUND(G1670,4)&lt;(0.25-参数设置!B$3),
 ROUND(H1670,4)&gt;(0.25+参数设置!B$3), ROUND(H1670,4)&lt;(0.25-参数设置!B$3),
 ROUND(I1670,4)&gt;(0.25+参数设置!B$3), ROUND(I1670,4)&lt;(0.25-参数设置!B$3),
 ROUND(J1670,4)&gt;(0.25+参数设置!B$3), ROUND(J1670,4)&lt;(0.25-参数设置!B$3)
),"是","否")</f>
        <v>否</v>
      </c>
      <c r="L1670">
        <f t="shared" si="369"/>
        <v>31912.200770265583</v>
      </c>
      <c r="M1670">
        <f t="shared" si="370"/>
        <v>31244.182327941762</v>
      </c>
      <c r="N1670">
        <f t="shared" si="371"/>
        <v>30845.843379441878</v>
      </c>
      <c r="O1670">
        <f t="shared" si="372"/>
        <v>30832.072513133386</v>
      </c>
      <c r="P1670">
        <f t="shared" si="373"/>
        <v>0</v>
      </c>
      <c r="Q1670">
        <f t="shared" si="374"/>
        <v>0</v>
      </c>
      <c r="R1670">
        <f t="shared" si="375"/>
        <v>0</v>
      </c>
      <c r="S1670">
        <f t="shared" si="376"/>
        <v>0</v>
      </c>
      <c r="T1670">
        <f t="shared" si="377"/>
        <v>0</v>
      </c>
      <c r="U1670">
        <f>T1670*参数设置!B1671</f>
        <v>0</v>
      </c>
    </row>
    <row r="1671" spans="1:21" x14ac:dyDescent="0.25">
      <c r="A1671" s="3">
        <v>43153</v>
      </c>
      <c r="B1671">
        <f>IF(K1670="是",F1670*0.25*(价格数据!B1671/价格数据!B1670),B1670*(价格数据!B1671/价格数据!B1670))</f>
        <v>32572.342158550597</v>
      </c>
      <c r="C1671">
        <f>IF(K1670="是",F1670*0.25*(价格数据!C1671/价格数据!C1670),C1670*(价格数据!C1671/价格数据!C1670))</f>
        <v>30946.618686723272</v>
      </c>
      <c r="D1671">
        <f>IF(K1670="是",F1670*0.25*(价格数据!D1671/价格数据!D1670),D1670*(价格数据!D1671/价格数据!D1670))</f>
        <v>30803.699673775071</v>
      </c>
      <c r="E1671">
        <f>IF(K1670="是",F1670*0.25*(价格数据!E1671/价格数据!E1670),E1670*(价格数据!E1671/价格数据!E1670))</f>
        <v>30805.893786309462</v>
      </c>
      <c r="F1671">
        <f t="shared" si="364"/>
        <v>125128.5543053584</v>
      </c>
      <c r="G1671">
        <f t="shared" si="365"/>
        <v>0.26031102444500748</v>
      </c>
      <c r="H1671">
        <f t="shared" si="366"/>
        <v>0.24731859852869761</v>
      </c>
      <c r="I1671">
        <f t="shared" si="367"/>
        <v>0.24617642107974039</v>
      </c>
      <c r="J1671">
        <f t="shared" si="368"/>
        <v>0.24619395594655452</v>
      </c>
      <c r="K1671" t="str">
        <f>IF(OR(
 ROUND(G1671,4)&gt;(0.25+参数设置!B$3), ROUND(G1671,4)&lt;(0.25-参数设置!B$3),
 ROUND(H1671,4)&gt;(0.25+参数设置!B$3), ROUND(H1671,4)&lt;(0.25-参数设置!B$3),
 ROUND(I1671,4)&gt;(0.25+参数设置!B$3), ROUND(I1671,4)&lt;(0.25-参数设置!B$3),
 ROUND(J1671,4)&gt;(0.25+参数设置!B$3), ROUND(J1671,4)&lt;(0.25-参数设置!B$3)
),"是","否")</f>
        <v>否</v>
      </c>
      <c r="L1671">
        <f t="shared" si="369"/>
        <v>32572.342158550597</v>
      </c>
      <c r="M1671">
        <f t="shared" si="370"/>
        <v>30946.618686723272</v>
      </c>
      <c r="N1671">
        <f t="shared" si="371"/>
        <v>30803.699673775071</v>
      </c>
      <c r="O1671">
        <f t="shared" si="372"/>
        <v>30805.893786309462</v>
      </c>
      <c r="P1671">
        <f t="shared" si="373"/>
        <v>0</v>
      </c>
      <c r="Q1671">
        <f t="shared" si="374"/>
        <v>0</v>
      </c>
      <c r="R1671">
        <f t="shared" si="375"/>
        <v>0</v>
      </c>
      <c r="S1671">
        <f t="shared" si="376"/>
        <v>0</v>
      </c>
      <c r="T1671">
        <f t="shared" si="377"/>
        <v>0</v>
      </c>
      <c r="U1671">
        <f>T1671*参数设置!B1672</f>
        <v>0</v>
      </c>
    </row>
    <row r="1672" spans="1:21" x14ac:dyDescent="0.25">
      <c r="A1672" s="3">
        <v>43154</v>
      </c>
      <c r="B1672">
        <f>IF(K1671="是",F1671*0.25*(价格数据!B1672/价格数据!B1671),B1671*(价格数据!B1672/价格数据!B1671))</f>
        <v>32749.453262724615</v>
      </c>
      <c r="C1672">
        <f>IF(K1671="是",F1671*0.25*(价格数据!C1672/价格数据!C1671),C1671*(价格数据!C1672/价格数据!C1671))</f>
        <v>31038.176730175113</v>
      </c>
      <c r="D1672">
        <f>IF(K1671="是",F1671*0.25*(价格数据!D1672/价格数据!D1671),D1671*(价格数据!D1672/价格数据!D1671))</f>
        <v>30792.256680845672</v>
      </c>
      <c r="E1672">
        <f>IF(K1671="是",F1671*0.25*(价格数据!E1672/价格数据!E1671),E1671*(价格数据!E1672/价格数据!E1671))</f>
        <v>30807.43371141675</v>
      </c>
      <c r="F1672">
        <f t="shared" si="364"/>
        <v>125387.32038516217</v>
      </c>
      <c r="G1672">
        <f t="shared" si="365"/>
        <v>0.26118632380152573</v>
      </c>
      <c r="H1672">
        <f t="shared" si="366"/>
        <v>0.24753840049243167</v>
      </c>
      <c r="I1672">
        <f t="shared" si="367"/>
        <v>0.24557711725761949</v>
      </c>
      <c r="J1672">
        <f t="shared" si="368"/>
        <v>0.24569815844842297</v>
      </c>
      <c r="K1672" t="str">
        <f>IF(OR(
 ROUND(G1672,4)&gt;(0.25+参数设置!B$3), ROUND(G1672,4)&lt;(0.25-参数设置!B$3),
 ROUND(H1672,4)&gt;(0.25+参数设置!B$3), ROUND(H1672,4)&lt;(0.25-参数设置!B$3),
 ROUND(I1672,4)&gt;(0.25+参数设置!B$3), ROUND(I1672,4)&lt;(0.25-参数设置!B$3),
 ROUND(J1672,4)&gt;(0.25+参数设置!B$3), ROUND(J1672,4)&lt;(0.25-参数设置!B$3)
),"是","否")</f>
        <v>否</v>
      </c>
      <c r="L1672">
        <f t="shared" si="369"/>
        <v>32749.453262724615</v>
      </c>
      <c r="M1672">
        <f t="shared" si="370"/>
        <v>31038.176730175113</v>
      </c>
      <c r="N1672">
        <f t="shared" si="371"/>
        <v>30792.256680845672</v>
      </c>
      <c r="O1672">
        <f t="shared" si="372"/>
        <v>30807.43371141675</v>
      </c>
      <c r="P1672">
        <f t="shared" si="373"/>
        <v>0</v>
      </c>
      <c r="Q1672">
        <f t="shared" si="374"/>
        <v>0</v>
      </c>
      <c r="R1672">
        <f t="shared" si="375"/>
        <v>0</v>
      </c>
      <c r="S1672">
        <f t="shared" si="376"/>
        <v>0</v>
      </c>
      <c r="T1672">
        <f t="shared" si="377"/>
        <v>0</v>
      </c>
      <c r="U1672">
        <f>T1672*参数设置!B1673</f>
        <v>0</v>
      </c>
    </row>
    <row r="1673" spans="1:21" x14ac:dyDescent="0.25">
      <c r="A1673" s="3">
        <v>43155</v>
      </c>
      <c r="B1673">
        <f>IF(K1672="是",F1672*0.25*(价格数据!B1673/价格数据!B1672),B1672*(价格数据!B1673/价格数据!B1672))</f>
        <v>32749.453262724615</v>
      </c>
      <c r="C1673">
        <f>IF(K1672="是",F1672*0.25*(价格数据!C1673/价格数据!C1672),C1672*(价格数据!C1673/价格数据!C1672))</f>
        <v>31038.176730175113</v>
      </c>
      <c r="D1673">
        <f>IF(K1672="是",F1672*0.25*(价格数据!D1673/价格数据!D1672),D1672*(价格数据!D1673/价格数据!D1672))</f>
        <v>30792.256680845672</v>
      </c>
      <c r="E1673">
        <f>IF(K1672="是",F1672*0.25*(价格数据!E1673/价格数据!E1672),E1672*(价格数据!E1673/价格数据!E1672))</f>
        <v>30807.43371141675</v>
      </c>
      <c r="F1673">
        <f t="shared" si="364"/>
        <v>125387.32038516217</v>
      </c>
      <c r="G1673">
        <f t="shared" si="365"/>
        <v>0.26118632380152573</v>
      </c>
      <c r="H1673">
        <f t="shared" si="366"/>
        <v>0.24753840049243167</v>
      </c>
      <c r="I1673">
        <f t="shared" si="367"/>
        <v>0.24557711725761949</v>
      </c>
      <c r="J1673">
        <f t="shared" si="368"/>
        <v>0.24569815844842297</v>
      </c>
      <c r="K1673" t="str">
        <f>IF(OR(
 ROUND(G1673,4)&gt;(0.25+参数设置!B$3), ROUND(G1673,4)&lt;(0.25-参数设置!B$3),
 ROUND(H1673,4)&gt;(0.25+参数设置!B$3), ROUND(H1673,4)&lt;(0.25-参数设置!B$3),
 ROUND(I1673,4)&gt;(0.25+参数设置!B$3), ROUND(I1673,4)&lt;(0.25-参数设置!B$3),
 ROUND(J1673,4)&gt;(0.25+参数设置!B$3), ROUND(J1673,4)&lt;(0.25-参数设置!B$3)
),"是","否")</f>
        <v>否</v>
      </c>
      <c r="L1673">
        <f t="shared" si="369"/>
        <v>32749.453262724615</v>
      </c>
      <c r="M1673">
        <f t="shared" si="370"/>
        <v>31038.176730175113</v>
      </c>
      <c r="N1673">
        <f t="shared" si="371"/>
        <v>30792.256680845672</v>
      </c>
      <c r="O1673">
        <f t="shared" si="372"/>
        <v>30807.43371141675</v>
      </c>
      <c r="P1673">
        <f t="shared" si="373"/>
        <v>0</v>
      </c>
      <c r="Q1673">
        <f t="shared" si="374"/>
        <v>0</v>
      </c>
      <c r="R1673">
        <f t="shared" si="375"/>
        <v>0</v>
      </c>
      <c r="S1673">
        <f t="shared" si="376"/>
        <v>0</v>
      </c>
      <c r="T1673">
        <f t="shared" si="377"/>
        <v>0</v>
      </c>
      <c r="U1673">
        <f>T1673*参数设置!B1674</f>
        <v>0</v>
      </c>
    </row>
    <row r="1674" spans="1:21" x14ac:dyDescent="0.25">
      <c r="A1674" s="3">
        <v>43156</v>
      </c>
      <c r="B1674">
        <f>IF(K1673="是",F1673*0.25*(价格数据!B1674/价格数据!B1673),B1673*(价格数据!B1674/价格数据!B1673))</f>
        <v>32749.453262724615</v>
      </c>
      <c r="C1674">
        <f>IF(K1673="是",F1673*0.25*(价格数据!C1674/价格数据!C1673),C1673*(价格数据!C1674/价格数据!C1673))</f>
        <v>31038.176730175113</v>
      </c>
      <c r="D1674">
        <f>IF(K1673="是",F1673*0.25*(价格数据!D1674/价格数据!D1673),D1673*(价格数据!D1674/价格数据!D1673))</f>
        <v>30792.256680845672</v>
      </c>
      <c r="E1674">
        <f>IF(K1673="是",F1673*0.25*(价格数据!E1674/价格数据!E1673),E1673*(价格数据!E1674/价格数据!E1673))</f>
        <v>30807.43371141675</v>
      </c>
      <c r="F1674">
        <f t="shared" si="364"/>
        <v>125387.32038516217</v>
      </c>
      <c r="G1674">
        <f t="shared" si="365"/>
        <v>0.26118632380152573</v>
      </c>
      <c r="H1674">
        <f t="shared" si="366"/>
        <v>0.24753840049243167</v>
      </c>
      <c r="I1674">
        <f t="shared" si="367"/>
        <v>0.24557711725761949</v>
      </c>
      <c r="J1674">
        <f t="shared" si="368"/>
        <v>0.24569815844842297</v>
      </c>
      <c r="K1674" t="str">
        <f>IF(OR(
 ROUND(G1674,4)&gt;(0.25+参数设置!B$3), ROUND(G1674,4)&lt;(0.25-参数设置!B$3),
 ROUND(H1674,4)&gt;(0.25+参数设置!B$3), ROUND(H1674,4)&lt;(0.25-参数设置!B$3),
 ROUND(I1674,4)&gt;(0.25+参数设置!B$3), ROUND(I1674,4)&lt;(0.25-参数设置!B$3),
 ROUND(J1674,4)&gt;(0.25+参数设置!B$3), ROUND(J1674,4)&lt;(0.25-参数设置!B$3)
),"是","否")</f>
        <v>否</v>
      </c>
      <c r="L1674">
        <f t="shared" si="369"/>
        <v>32749.453262724615</v>
      </c>
      <c r="M1674">
        <f t="shared" si="370"/>
        <v>31038.176730175113</v>
      </c>
      <c r="N1674">
        <f t="shared" si="371"/>
        <v>30792.256680845672</v>
      </c>
      <c r="O1674">
        <f t="shared" si="372"/>
        <v>30807.43371141675</v>
      </c>
      <c r="P1674">
        <f t="shared" si="373"/>
        <v>0</v>
      </c>
      <c r="Q1674">
        <f t="shared" si="374"/>
        <v>0</v>
      </c>
      <c r="R1674">
        <f t="shared" si="375"/>
        <v>0</v>
      </c>
      <c r="S1674">
        <f t="shared" si="376"/>
        <v>0</v>
      </c>
      <c r="T1674">
        <f t="shared" si="377"/>
        <v>0</v>
      </c>
      <c r="U1674">
        <f>T1674*参数设置!B1675</f>
        <v>0</v>
      </c>
    </row>
    <row r="1675" spans="1:21" x14ac:dyDescent="0.25">
      <c r="A1675" s="3">
        <v>43157</v>
      </c>
      <c r="B1675">
        <f>IF(K1674="是",F1674*0.25*(价格数据!B1675/价格数据!B1674),B1674*(价格数据!B1675/价格数据!B1674))</f>
        <v>33168.079508954135</v>
      </c>
      <c r="C1675">
        <f>IF(K1674="是",F1674*0.25*(价格数据!C1675/价格数据!C1674),C1674*(价格数据!C1675/价格数据!C1674))</f>
        <v>31209.848061647317</v>
      </c>
      <c r="D1675">
        <f>IF(K1674="是",F1674*0.25*(价格数据!D1675/价格数据!D1674),D1674*(价格数据!D1675/价格数据!D1674))</f>
        <v>30804.816063329163</v>
      </c>
      <c r="E1675">
        <f>IF(K1674="是",F1674*0.25*(价格数据!E1675/价格数据!E1674),E1674*(价格数据!E1675/价格数据!E1674))</f>
        <v>30801.889981030505</v>
      </c>
      <c r="F1675">
        <f t="shared" si="364"/>
        <v>125984.63361496112</v>
      </c>
      <c r="G1675">
        <f t="shared" si="365"/>
        <v>0.26327083357104997</v>
      </c>
      <c r="H1675">
        <f t="shared" si="366"/>
        <v>0.24772741854401073</v>
      </c>
      <c r="I1675">
        <f t="shared" si="367"/>
        <v>0.24451248679641344</v>
      </c>
      <c r="J1675">
        <f t="shared" si="368"/>
        <v>0.24448926108852589</v>
      </c>
      <c r="K1675" t="str">
        <f>IF(OR(
 ROUND(G1675,4)&gt;(0.25+参数设置!B$3), ROUND(G1675,4)&lt;(0.25-参数设置!B$3),
 ROUND(H1675,4)&gt;(0.25+参数设置!B$3), ROUND(H1675,4)&lt;(0.25-参数设置!B$3),
 ROUND(I1675,4)&gt;(0.25+参数设置!B$3), ROUND(I1675,4)&lt;(0.25-参数设置!B$3),
 ROUND(J1675,4)&gt;(0.25+参数设置!B$3), ROUND(J1675,4)&lt;(0.25-参数设置!B$3)
),"是","否")</f>
        <v>否</v>
      </c>
      <c r="L1675">
        <f t="shared" si="369"/>
        <v>33168.079508954135</v>
      </c>
      <c r="M1675">
        <f t="shared" si="370"/>
        <v>31209.848061647317</v>
      </c>
      <c r="N1675">
        <f t="shared" si="371"/>
        <v>30804.816063329163</v>
      </c>
      <c r="O1675">
        <f t="shared" si="372"/>
        <v>30801.889981030505</v>
      </c>
      <c r="P1675">
        <f t="shared" si="373"/>
        <v>0</v>
      </c>
      <c r="Q1675">
        <f t="shared" si="374"/>
        <v>0</v>
      </c>
      <c r="R1675">
        <f t="shared" si="375"/>
        <v>0</v>
      </c>
      <c r="S1675">
        <f t="shared" si="376"/>
        <v>0</v>
      </c>
      <c r="T1675">
        <f t="shared" si="377"/>
        <v>0</v>
      </c>
      <c r="U1675">
        <f>T1675*参数设置!B1676</f>
        <v>0</v>
      </c>
    </row>
    <row r="1676" spans="1:21" x14ac:dyDescent="0.25">
      <c r="A1676" s="3">
        <v>43158</v>
      </c>
      <c r="B1676">
        <f>IF(K1675="是",F1675*0.25*(价格数据!B1676/价格数据!B1675),B1675*(价格数据!B1676/价格数据!B1675))</f>
        <v>32693.099729578331</v>
      </c>
      <c r="C1676">
        <f>IF(K1675="是",F1675*0.25*(价格数据!C1676/价格数据!C1675),C1675*(价格数据!C1676/价格数据!C1675))</f>
        <v>31038.176730175113</v>
      </c>
      <c r="D1676">
        <f>IF(K1675="是",F1675*0.25*(价格数据!D1676/价格数据!D1675),D1675*(价格数据!D1676/价格数据!D1675))</f>
        <v>30838.586847340313</v>
      </c>
      <c r="E1676">
        <f>IF(K1675="是",F1675*0.25*(价格数据!E1676/价格数据!E1675),E1675*(价格数据!E1676/价格数据!E1675))</f>
        <v>30801.889981030505</v>
      </c>
      <c r="F1676">
        <f t="shared" si="364"/>
        <v>125371.75328812425</v>
      </c>
      <c r="G1676">
        <f t="shared" si="365"/>
        <v>0.26076926318837051</v>
      </c>
      <c r="H1676">
        <f t="shared" si="366"/>
        <v>0.24756913671650138</v>
      </c>
      <c r="I1676">
        <f t="shared" si="367"/>
        <v>0.24597715225748124</v>
      </c>
      <c r="J1676">
        <f t="shared" si="368"/>
        <v>0.24568444783764695</v>
      </c>
      <c r="K1676" t="str">
        <f>IF(OR(
 ROUND(G1676,4)&gt;(0.25+参数设置!B$3), ROUND(G1676,4)&lt;(0.25-参数设置!B$3),
 ROUND(H1676,4)&gt;(0.25+参数设置!B$3), ROUND(H1676,4)&lt;(0.25-参数设置!B$3),
 ROUND(I1676,4)&gt;(0.25+参数设置!B$3), ROUND(I1676,4)&lt;(0.25-参数设置!B$3),
 ROUND(J1676,4)&gt;(0.25+参数设置!B$3), ROUND(J1676,4)&lt;(0.25-参数设置!B$3)
),"是","否")</f>
        <v>否</v>
      </c>
      <c r="L1676">
        <f t="shared" si="369"/>
        <v>32693.099729578331</v>
      </c>
      <c r="M1676">
        <f t="shared" si="370"/>
        <v>31038.176730175113</v>
      </c>
      <c r="N1676">
        <f t="shared" si="371"/>
        <v>30838.586847340313</v>
      </c>
      <c r="O1676">
        <f t="shared" si="372"/>
        <v>30801.889981030505</v>
      </c>
      <c r="P1676">
        <f t="shared" si="373"/>
        <v>0</v>
      </c>
      <c r="Q1676">
        <f t="shared" si="374"/>
        <v>0</v>
      </c>
      <c r="R1676">
        <f t="shared" si="375"/>
        <v>0</v>
      </c>
      <c r="S1676">
        <f t="shared" si="376"/>
        <v>0</v>
      </c>
      <c r="T1676">
        <f t="shared" si="377"/>
        <v>0</v>
      </c>
      <c r="U1676">
        <f>T1676*参数设置!B1677</f>
        <v>0</v>
      </c>
    </row>
    <row r="1677" spans="1:21" x14ac:dyDescent="0.25">
      <c r="A1677" s="3">
        <v>43159</v>
      </c>
      <c r="B1677">
        <f>IF(K1676="是",F1676*0.25*(价格数据!B1677/价格数据!B1676),B1676*(价格数据!B1677/价格数据!B1676))</f>
        <v>32363.029035435826</v>
      </c>
      <c r="C1677">
        <f>IF(K1676="是",F1676*0.25*(价格数据!C1677/价格数据!C1676),C1676*(价格数据!C1677/价格数据!C1676))</f>
        <v>30809.281621545502</v>
      </c>
      <c r="D1677">
        <f>IF(K1676="是",F1676*0.25*(价格数据!D1677/价格数据!D1676),D1676*(价格数据!D1677/价格数据!D1676))</f>
        <v>30881.009650395645</v>
      </c>
      <c r="E1677">
        <f>IF(K1676="是",F1676*0.25*(价格数据!E1677/价格数据!E1676),E1676*(价格数据!E1677/价格数据!E1676))</f>
        <v>30803.429906137793</v>
      </c>
      <c r="F1677">
        <f t="shared" si="364"/>
        <v>124856.75021351477</v>
      </c>
      <c r="G1677">
        <f t="shared" si="365"/>
        <v>0.25920127650361335</v>
      </c>
      <c r="H1677">
        <f t="shared" si="366"/>
        <v>0.24675703611426081</v>
      </c>
      <c r="I1677">
        <f t="shared" si="367"/>
        <v>0.24733151870112519</v>
      </c>
      <c r="J1677">
        <f t="shared" si="368"/>
        <v>0.24671016868100065</v>
      </c>
      <c r="K1677" t="str">
        <f>IF(OR(
 ROUND(G1677,4)&gt;(0.25+参数设置!B$3), ROUND(G1677,4)&lt;(0.25-参数设置!B$3),
 ROUND(H1677,4)&gt;(0.25+参数设置!B$3), ROUND(H1677,4)&lt;(0.25-参数设置!B$3),
 ROUND(I1677,4)&gt;(0.25+参数设置!B$3), ROUND(I1677,4)&lt;(0.25-参数设置!B$3),
 ROUND(J1677,4)&gt;(0.25+参数设置!B$3), ROUND(J1677,4)&lt;(0.25-参数设置!B$3)
),"是","否")</f>
        <v>否</v>
      </c>
      <c r="L1677">
        <f t="shared" si="369"/>
        <v>32363.029035435826</v>
      </c>
      <c r="M1677">
        <f t="shared" si="370"/>
        <v>30809.281621545502</v>
      </c>
      <c r="N1677">
        <f t="shared" si="371"/>
        <v>30881.009650395645</v>
      </c>
      <c r="O1677">
        <f t="shared" si="372"/>
        <v>30803.429906137793</v>
      </c>
      <c r="P1677">
        <f t="shared" si="373"/>
        <v>0</v>
      </c>
      <c r="Q1677">
        <f t="shared" si="374"/>
        <v>0</v>
      </c>
      <c r="R1677">
        <f t="shared" si="375"/>
        <v>0</v>
      </c>
      <c r="S1677">
        <f t="shared" si="376"/>
        <v>0</v>
      </c>
      <c r="T1677">
        <f t="shared" si="377"/>
        <v>0</v>
      </c>
      <c r="U1677">
        <f>T1677*参数设置!B1678</f>
        <v>0</v>
      </c>
    </row>
    <row r="1678" spans="1:21" x14ac:dyDescent="0.25">
      <c r="A1678" s="3">
        <v>43160</v>
      </c>
      <c r="B1678">
        <f>IF(K1677="是",F1677*0.25*(价格数据!B1678/价格数据!B1677),B1677*(价格数据!B1678/价格数据!B1677))</f>
        <v>32596.493672756143</v>
      </c>
      <c r="C1678">
        <f>IF(K1677="是",F1677*0.25*(价格数据!C1678/价格数据!C1677),C1677*(价格数据!C1678/价格数据!C1677))</f>
        <v>30774.947355251061</v>
      </c>
      <c r="D1678">
        <f>IF(K1677="是",F1677*0.25*(价格数据!D1678/价格数据!D1677),D1677*(价格数据!D1678/价格数据!D1677))</f>
        <v>30951.900387080212</v>
      </c>
      <c r="E1678">
        <f>IF(K1677="是",F1677*0.25*(价格数据!E1678/价格数据!E1677),E1677*(价格数据!E1678/价格数据!E1677))</f>
        <v>30801.889981030501</v>
      </c>
      <c r="F1678">
        <f t="shared" si="364"/>
        <v>125125.23139611792</v>
      </c>
      <c r="G1678">
        <f t="shared" si="365"/>
        <v>0.26051095617608161</v>
      </c>
      <c r="H1678">
        <f t="shared" si="366"/>
        <v>0.24595317037076722</v>
      </c>
      <c r="I1678">
        <f t="shared" si="367"/>
        <v>0.24736737780003429</v>
      </c>
      <c r="J1678">
        <f t="shared" si="368"/>
        <v>0.24616849565311691</v>
      </c>
      <c r="K1678" t="str">
        <f>IF(OR(
 ROUND(G1678,4)&gt;(0.25+参数设置!B$3), ROUND(G1678,4)&lt;(0.25-参数设置!B$3),
 ROUND(H1678,4)&gt;(0.25+参数设置!B$3), ROUND(H1678,4)&lt;(0.25-参数设置!B$3),
 ROUND(I1678,4)&gt;(0.25+参数设置!B$3), ROUND(I1678,4)&lt;(0.25-参数设置!B$3),
 ROUND(J1678,4)&gt;(0.25+参数设置!B$3), ROUND(J1678,4)&lt;(0.25-参数设置!B$3)
),"是","否")</f>
        <v>否</v>
      </c>
      <c r="L1678">
        <f t="shared" si="369"/>
        <v>32596.493672756143</v>
      </c>
      <c r="M1678">
        <f t="shared" si="370"/>
        <v>30774.947355251061</v>
      </c>
      <c r="N1678">
        <f t="shared" si="371"/>
        <v>30951.900387080212</v>
      </c>
      <c r="O1678">
        <f t="shared" si="372"/>
        <v>30801.889981030501</v>
      </c>
      <c r="P1678">
        <f t="shared" si="373"/>
        <v>0</v>
      </c>
      <c r="Q1678">
        <f t="shared" si="374"/>
        <v>0</v>
      </c>
      <c r="R1678">
        <f t="shared" si="375"/>
        <v>0</v>
      </c>
      <c r="S1678">
        <f t="shared" si="376"/>
        <v>0</v>
      </c>
      <c r="T1678">
        <f t="shared" si="377"/>
        <v>0</v>
      </c>
      <c r="U1678">
        <f>T1678*参数设置!B1679</f>
        <v>0</v>
      </c>
    </row>
    <row r="1679" spans="1:21" x14ac:dyDescent="0.25">
      <c r="A1679" s="3">
        <v>43161</v>
      </c>
      <c r="B1679">
        <f>IF(K1678="是",F1678*0.25*(价格数据!B1679/价格数据!B1678),B1678*(价格数据!B1679/价格数据!B1678))</f>
        <v>32379.1300449062</v>
      </c>
      <c r="C1679">
        <f>IF(K1678="是",F1678*0.25*(价格数据!C1679/价格数据!C1678),C1678*(价格数据!C1679/价格数据!C1678))</f>
        <v>30900.839664997347</v>
      </c>
      <c r="D1679">
        <f>IF(K1678="是",F1678*0.25*(价格数据!D1679/价格数据!D1678),D1678*(价格数据!D1679/价格数据!D1678))</f>
        <v>30973.111788607872</v>
      </c>
      <c r="E1679">
        <f>IF(K1678="是",F1678*0.25*(价格数据!E1679/价格数据!E1678),E1678*(价格数据!E1679/价格数据!E1678))</f>
        <v>30808.049681459663</v>
      </c>
      <c r="F1679">
        <f t="shared" si="364"/>
        <v>125061.1311799711</v>
      </c>
      <c r="G1679">
        <f t="shared" si="365"/>
        <v>0.25890642231846223</v>
      </c>
      <c r="H1679">
        <f t="shared" si="366"/>
        <v>0.24708588010873683</v>
      </c>
      <c r="I1679">
        <f t="shared" si="367"/>
        <v>0.24766377447870314</v>
      </c>
      <c r="J1679">
        <f t="shared" si="368"/>
        <v>0.24634392309409769</v>
      </c>
      <c r="K1679" t="str">
        <f>IF(OR(
 ROUND(G1679,4)&gt;(0.25+参数设置!B$3), ROUND(G1679,4)&lt;(0.25-参数设置!B$3),
 ROUND(H1679,4)&gt;(0.25+参数设置!B$3), ROUND(H1679,4)&lt;(0.25-参数设置!B$3),
 ROUND(I1679,4)&gt;(0.25+参数设置!B$3), ROUND(I1679,4)&lt;(0.25-参数设置!B$3),
 ROUND(J1679,4)&gt;(0.25+参数设置!B$3), ROUND(J1679,4)&lt;(0.25-参数设置!B$3)
),"是","否")</f>
        <v>否</v>
      </c>
      <c r="L1679">
        <f t="shared" si="369"/>
        <v>32379.1300449062</v>
      </c>
      <c r="M1679">
        <f t="shared" si="370"/>
        <v>30900.839664997347</v>
      </c>
      <c r="N1679">
        <f t="shared" si="371"/>
        <v>30973.111788607872</v>
      </c>
      <c r="O1679">
        <f t="shared" si="372"/>
        <v>30808.049681459663</v>
      </c>
      <c r="P1679">
        <f t="shared" si="373"/>
        <v>0</v>
      </c>
      <c r="Q1679">
        <f t="shared" si="374"/>
        <v>0</v>
      </c>
      <c r="R1679">
        <f t="shared" si="375"/>
        <v>0</v>
      </c>
      <c r="S1679">
        <f t="shared" si="376"/>
        <v>0</v>
      </c>
      <c r="T1679">
        <f t="shared" si="377"/>
        <v>0</v>
      </c>
      <c r="U1679">
        <f>T1679*参数设置!B1680</f>
        <v>0</v>
      </c>
    </row>
    <row r="1680" spans="1:21" x14ac:dyDescent="0.25">
      <c r="A1680" s="3">
        <v>43162</v>
      </c>
      <c r="B1680">
        <f>IF(K1679="是",F1679*0.25*(价格数据!B1680/价格数据!B1679),B1679*(价格数据!B1680/价格数据!B1679))</f>
        <v>32379.1300449062</v>
      </c>
      <c r="C1680">
        <f>IF(K1679="是",F1679*0.25*(价格数据!C1680/价格数据!C1679),C1679*(价格数据!C1680/价格数据!C1679))</f>
        <v>30900.839664997347</v>
      </c>
      <c r="D1680">
        <f>IF(K1679="是",F1679*0.25*(价格数据!D1680/价格数据!D1679),D1679*(价格数据!D1680/价格数据!D1679))</f>
        <v>30973.111788607872</v>
      </c>
      <c r="E1680">
        <f>IF(K1679="是",F1679*0.25*(价格数据!E1680/价格数据!E1679),E1679*(价格数据!E1680/价格数据!E1679))</f>
        <v>30808.049681459663</v>
      </c>
      <c r="F1680">
        <f t="shared" si="364"/>
        <v>125061.1311799711</v>
      </c>
      <c r="G1680">
        <f t="shared" si="365"/>
        <v>0.25890642231846223</v>
      </c>
      <c r="H1680">
        <f t="shared" si="366"/>
        <v>0.24708588010873683</v>
      </c>
      <c r="I1680">
        <f t="shared" si="367"/>
        <v>0.24766377447870314</v>
      </c>
      <c r="J1680">
        <f t="shared" si="368"/>
        <v>0.24634392309409769</v>
      </c>
      <c r="K1680" t="str">
        <f>IF(OR(
 ROUND(G1680,4)&gt;(0.25+参数设置!B$3), ROUND(G1680,4)&lt;(0.25-参数设置!B$3),
 ROUND(H1680,4)&gt;(0.25+参数设置!B$3), ROUND(H1680,4)&lt;(0.25-参数设置!B$3),
 ROUND(I1680,4)&gt;(0.25+参数设置!B$3), ROUND(I1680,4)&lt;(0.25-参数设置!B$3),
 ROUND(J1680,4)&gt;(0.25+参数设置!B$3), ROUND(J1680,4)&lt;(0.25-参数设置!B$3)
),"是","否")</f>
        <v>否</v>
      </c>
      <c r="L1680">
        <f t="shared" si="369"/>
        <v>32379.1300449062</v>
      </c>
      <c r="M1680">
        <f t="shared" si="370"/>
        <v>30900.839664997347</v>
      </c>
      <c r="N1680">
        <f t="shared" si="371"/>
        <v>30973.111788607872</v>
      </c>
      <c r="O1680">
        <f t="shared" si="372"/>
        <v>30808.049681459663</v>
      </c>
      <c r="P1680">
        <f t="shared" si="373"/>
        <v>0</v>
      </c>
      <c r="Q1680">
        <f t="shared" si="374"/>
        <v>0</v>
      </c>
      <c r="R1680">
        <f t="shared" si="375"/>
        <v>0</v>
      </c>
      <c r="S1680">
        <f t="shared" si="376"/>
        <v>0</v>
      </c>
      <c r="T1680">
        <f t="shared" si="377"/>
        <v>0</v>
      </c>
      <c r="U1680">
        <f>T1680*参数设置!B1681</f>
        <v>0</v>
      </c>
    </row>
    <row r="1681" spans="1:21" x14ac:dyDescent="0.25">
      <c r="A1681" s="3">
        <v>43163</v>
      </c>
      <c r="B1681">
        <f>IF(K1680="是",F1680*0.25*(价格数据!B1681/价格数据!B1680),B1680*(价格数据!B1681/价格数据!B1680))</f>
        <v>32379.1300449062</v>
      </c>
      <c r="C1681">
        <f>IF(K1680="是",F1680*0.25*(价格数据!C1681/价格数据!C1680),C1680*(价格数据!C1681/价格数据!C1680))</f>
        <v>30900.839664997347</v>
      </c>
      <c r="D1681">
        <f>IF(K1680="是",F1680*0.25*(价格数据!D1681/价格数据!D1680),D1680*(价格数据!D1681/价格数据!D1680))</f>
        <v>30973.111788607872</v>
      </c>
      <c r="E1681">
        <f>IF(K1680="是",F1680*0.25*(价格数据!E1681/价格数据!E1680),E1680*(价格数据!E1681/价格数据!E1680))</f>
        <v>30808.049681459663</v>
      </c>
      <c r="F1681">
        <f t="shared" si="364"/>
        <v>125061.1311799711</v>
      </c>
      <c r="G1681">
        <f t="shared" si="365"/>
        <v>0.25890642231846223</v>
      </c>
      <c r="H1681">
        <f t="shared" si="366"/>
        <v>0.24708588010873683</v>
      </c>
      <c r="I1681">
        <f t="shared" si="367"/>
        <v>0.24766377447870314</v>
      </c>
      <c r="J1681">
        <f t="shared" si="368"/>
        <v>0.24634392309409769</v>
      </c>
      <c r="K1681" t="str">
        <f>IF(OR(
 ROUND(G1681,4)&gt;(0.25+参数设置!B$3), ROUND(G1681,4)&lt;(0.25-参数设置!B$3),
 ROUND(H1681,4)&gt;(0.25+参数设置!B$3), ROUND(H1681,4)&lt;(0.25-参数设置!B$3),
 ROUND(I1681,4)&gt;(0.25+参数设置!B$3), ROUND(I1681,4)&lt;(0.25-参数设置!B$3),
 ROUND(J1681,4)&gt;(0.25+参数设置!B$3), ROUND(J1681,4)&lt;(0.25-参数设置!B$3)
),"是","否")</f>
        <v>否</v>
      </c>
      <c r="L1681">
        <f t="shared" si="369"/>
        <v>32379.1300449062</v>
      </c>
      <c r="M1681">
        <f t="shared" si="370"/>
        <v>30900.839664997347</v>
      </c>
      <c r="N1681">
        <f t="shared" si="371"/>
        <v>30973.111788607872</v>
      </c>
      <c r="O1681">
        <f t="shared" si="372"/>
        <v>30808.049681459663</v>
      </c>
      <c r="P1681">
        <f t="shared" si="373"/>
        <v>0</v>
      </c>
      <c r="Q1681">
        <f t="shared" si="374"/>
        <v>0</v>
      </c>
      <c r="R1681">
        <f t="shared" si="375"/>
        <v>0</v>
      </c>
      <c r="S1681">
        <f t="shared" si="376"/>
        <v>0</v>
      </c>
      <c r="T1681">
        <f t="shared" si="377"/>
        <v>0</v>
      </c>
      <c r="U1681">
        <f>T1681*参数设置!B1682</f>
        <v>0</v>
      </c>
    </row>
    <row r="1682" spans="1:21" x14ac:dyDescent="0.25">
      <c r="A1682" s="3">
        <v>43164</v>
      </c>
      <c r="B1682">
        <f>IF(K1681="是",F1681*0.25*(价格数据!B1682/价格数据!B1681),B1681*(价格数据!B1682/价格数据!B1681))</f>
        <v>32306.675502289549</v>
      </c>
      <c r="C1682">
        <f>IF(K1681="是",F1681*0.25*(价格数据!C1682/价格数据!C1681),C1681*(价格数据!C1682/价格数据!C1681))</f>
        <v>31015.287219312147</v>
      </c>
      <c r="D1682">
        <f>IF(K1681="是",F1681*0.25*(价格数据!D1682/价格数据!D1681),D1681*(价格数据!D1682/价格数据!D1681))</f>
        <v>30978.414638989791</v>
      </c>
      <c r="E1682">
        <f>IF(K1681="是",F1681*0.25*(价格数据!E1682/价格数据!E1681),E1681*(价格数据!E1682/价格数据!E1681))</f>
        <v>30804.353861202166</v>
      </c>
      <c r="F1682">
        <f t="shared" si="364"/>
        <v>125104.73122179366</v>
      </c>
      <c r="G1682">
        <f t="shared" si="365"/>
        <v>0.25823704017247928</v>
      </c>
      <c r="H1682">
        <f t="shared" si="366"/>
        <v>0.2479145825774268</v>
      </c>
      <c r="I1682">
        <f t="shared" si="367"/>
        <v>0.24761984887741198</v>
      </c>
      <c r="J1682">
        <f t="shared" si="368"/>
        <v>0.24622852837268192</v>
      </c>
      <c r="K1682" t="str">
        <f>IF(OR(
 ROUND(G1682,4)&gt;(0.25+参数设置!B$3), ROUND(G1682,4)&lt;(0.25-参数设置!B$3),
 ROUND(H1682,4)&gt;(0.25+参数设置!B$3), ROUND(H1682,4)&lt;(0.25-参数设置!B$3),
 ROUND(I1682,4)&gt;(0.25+参数设置!B$3), ROUND(I1682,4)&lt;(0.25-参数设置!B$3),
 ROUND(J1682,4)&gt;(0.25+参数设置!B$3), ROUND(J1682,4)&lt;(0.25-参数设置!B$3)
),"是","否")</f>
        <v>否</v>
      </c>
      <c r="L1682">
        <f t="shared" si="369"/>
        <v>32306.675502289549</v>
      </c>
      <c r="M1682">
        <f t="shared" si="370"/>
        <v>31015.287219312147</v>
      </c>
      <c r="N1682">
        <f t="shared" si="371"/>
        <v>30978.414638989791</v>
      </c>
      <c r="O1682">
        <f t="shared" si="372"/>
        <v>30804.353861202166</v>
      </c>
      <c r="P1682">
        <f t="shared" si="373"/>
        <v>0</v>
      </c>
      <c r="Q1682">
        <f t="shared" si="374"/>
        <v>0</v>
      </c>
      <c r="R1682">
        <f t="shared" si="375"/>
        <v>0</v>
      </c>
      <c r="S1682">
        <f t="shared" si="376"/>
        <v>0</v>
      </c>
      <c r="T1682">
        <f t="shared" si="377"/>
        <v>0</v>
      </c>
      <c r="U1682">
        <f>T1682*参数设置!B1683</f>
        <v>0</v>
      </c>
    </row>
    <row r="1683" spans="1:21" x14ac:dyDescent="0.25">
      <c r="A1683" s="3">
        <v>43165</v>
      </c>
      <c r="B1683">
        <f>IF(K1682="是",F1682*0.25*(价格数据!B1683/价格数据!B1682),B1682*(价格数据!B1683/价格数据!B1682))</f>
        <v>32789.705786400533</v>
      </c>
      <c r="C1683">
        <f>IF(K1682="是",F1682*0.25*(价格数据!C1683/价格数据!C1682),C1682*(价格数据!C1683/价格数据!C1682))</f>
        <v>31003.842463880668</v>
      </c>
      <c r="D1683">
        <f>IF(K1682="是",F1682*0.25*(价格数据!D1683/价格数据!D1682),D1682*(价格数据!D1683/价格数据!D1682))</f>
        <v>30979.531028543879</v>
      </c>
      <c r="E1683">
        <f>IF(K1682="是",F1682*0.25*(价格数据!E1683/价格数据!E1682),E1682*(价格数据!E1683/价格数据!E1682))</f>
        <v>30801.581996009045</v>
      </c>
      <c r="F1683">
        <f t="shared" si="364"/>
        <v>125574.66127483413</v>
      </c>
      <c r="G1683">
        <f t="shared" si="365"/>
        <v>0.26111721467945359</v>
      </c>
      <c r="H1683">
        <f t="shared" si="366"/>
        <v>0.24689568858183344</v>
      </c>
      <c r="I1683">
        <f t="shared" si="367"/>
        <v>0.24670208714114486</v>
      </c>
      <c r="J1683">
        <f t="shared" si="368"/>
        <v>0.24528500959756805</v>
      </c>
      <c r="K1683" t="str">
        <f>IF(OR(
 ROUND(G1683,4)&gt;(0.25+参数设置!B$3), ROUND(G1683,4)&lt;(0.25-参数设置!B$3),
 ROUND(H1683,4)&gt;(0.25+参数设置!B$3), ROUND(H1683,4)&lt;(0.25-参数设置!B$3),
 ROUND(I1683,4)&gt;(0.25+参数设置!B$3), ROUND(I1683,4)&lt;(0.25-参数设置!B$3),
 ROUND(J1683,4)&gt;(0.25+参数设置!B$3), ROUND(J1683,4)&lt;(0.25-参数设置!B$3)
),"是","否")</f>
        <v>否</v>
      </c>
      <c r="L1683">
        <f t="shared" si="369"/>
        <v>32789.705786400533</v>
      </c>
      <c r="M1683">
        <f t="shared" si="370"/>
        <v>31003.842463880668</v>
      </c>
      <c r="N1683">
        <f t="shared" si="371"/>
        <v>30979.531028543879</v>
      </c>
      <c r="O1683">
        <f t="shared" si="372"/>
        <v>30801.581996009045</v>
      </c>
      <c r="P1683">
        <f t="shared" si="373"/>
        <v>0</v>
      </c>
      <c r="Q1683">
        <f t="shared" si="374"/>
        <v>0</v>
      </c>
      <c r="R1683">
        <f t="shared" si="375"/>
        <v>0</v>
      </c>
      <c r="S1683">
        <f t="shared" si="376"/>
        <v>0</v>
      </c>
      <c r="T1683">
        <f t="shared" si="377"/>
        <v>0</v>
      </c>
      <c r="U1683">
        <f>T1683*参数设置!B1684</f>
        <v>0</v>
      </c>
    </row>
    <row r="1684" spans="1:21" x14ac:dyDescent="0.25">
      <c r="A1684" s="3">
        <v>43166</v>
      </c>
      <c r="B1684">
        <f>IF(K1683="是",F1683*0.25*(价格数据!B1684/价格数据!B1683),B1683*(价格数据!B1684/价格数据!B1683))</f>
        <v>32524.039130139488</v>
      </c>
      <c r="C1684">
        <f>IF(K1683="是",F1683*0.25*(价格数据!C1684/价格数据!C1683),C1683*(价格数据!C1684/价格数据!C1683))</f>
        <v>31118.290018195468</v>
      </c>
      <c r="D1684">
        <f>IF(K1683="是",F1683*0.25*(价格数据!D1684/价格数据!D1683),D1683*(价格数据!D1684/价格数据!D1683))</f>
        <v>30962.226990455521</v>
      </c>
      <c r="E1684">
        <f>IF(K1683="是",F1683*0.25*(价格数据!E1684/价格数据!E1683),E1683*(价格数据!E1684/价格数据!E1683))</f>
        <v>30803.42990613779</v>
      </c>
      <c r="F1684">
        <f t="shared" si="364"/>
        <v>125407.98604492826</v>
      </c>
      <c r="G1684">
        <f t="shared" si="365"/>
        <v>0.25934583718207171</v>
      </c>
      <c r="H1684">
        <f t="shared" si="366"/>
        <v>0.24813643053838</v>
      </c>
      <c r="I1684">
        <f t="shared" si="367"/>
        <v>0.24689198803785187</v>
      </c>
      <c r="J1684">
        <f t="shared" si="368"/>
        <v>0.24562574424169648</v>
      </c>
      <c r="K1684" t="str">
        <f>IF(OR(
 ROUND(G1684,4)&gt;(0.25+参数设置!B$3), ROUND(G1684,4)&lt;(0.25-参数设置!B$3),
 ROUND(H1684,4)&gt;(0.25+参数设置!B$3), ROUND(H1684,4)&lt;(0.25-参数设置!B$3),
 ROUND(I1684,4)&gt;(0.25+参数设置!B$3), ROUND(I1684,4)&lt;(0.25-参数设置!B$3),
 ROUND(J1684,4)&gt;(0.25+参数设置!B$3), ROUND(J1684,4)&lt;(0.25-参数设置!B$3)
),"是","否")</f>
        <v>否</v>
      </c>
      <c r="L1684">
        <f t="shared" si="369"/>
        <v>32524.039130139488</v>
      </c>
      <c r="M1684">
        <f t="shared" si="370"/>
        <v>31118.290018195468</v>
      </c>
      <c r="N1684">
        <f t="shared" si="371"/>
        <v>30962.226990455521</v>
      </c>
      <c r="O1684">
        <f t="shared" si="372"/>
        <v>30803.42990613779</v>
      </c>
      <c r="P1684">
        <f t="shared" si="373"/>
        <v>0</v>
      </c>
      <c r="Q1684">
        <f t="shared" si="374"/>
        <v>0</v>
      </c>
      <c r="R1684">
        <f t="shared" si="375"/>
        <v>0</v>
      </c>
      <c r="S1684">
        <f t="shared" si="376"/>
        <v>0</v>
      </c>
      <c r="T1684">
        <f t="shared" si="377"/>
        <v>0</v>
      </c>
      <c r="U1684">
        <f>T1684*参数设置!B1685</f>
        <v>0</v>
      </c>
    </row>
    <row r="1685" spans="1:21" x14ac:dyDescent="0.25">
      <c r="A1685" s="3">
        <v>43167</v>
      </c>
      <c r="B1685">
        <f>IF(K1684="是",F1684*0.25*(价格数据!B1685/价格数据!B1684),B1684*(价格数据!B1685/价格数据!B1684))</f>
        <v>32854.109824281993</v>
      </c>
      <c r="C1685">
        <f>IF(K1684="是",F1684*0.25*(价格数据!C1685/价格数据!C1684),C1684*(价格数据!C1685/价格数据!C1684))</f>
        <v>31061.066241038065</v>
      </c>
      <c r="D1685">
        <f>IF(K1684="是",F1684*0.25*(价格数据!D1685/价格数据!D1684),D1684*(价格数据!D1685/价格数据!D1684))</f>
        <v>30971.437204276746</v>
      </c>
      <c r="E1685">
        <f>IF(K1684="是",F1684*0.25*(价格数据!E1685/价格数据!E1684),E1684*(价格数据!E1685/价格数据!E1684))</f>
        <v>30801.889981030497</v>
      </c>
      <c r="F1685">
        <f t="shared" si="364"/>
        <v>125688.50325062731</v>
      </c>
      <c r="G1685">
        <f t="shared" si="365"/>
        <v>0.26139311850002495</v>
      </c>
      <c r="H1685">
        <f t="shared" si="366"/>
        <v>0.24712734607954717</v>
      </c>
      <c r="I1685">
        <f t="shared" si="367"/>
        <v>0.24641424158356479</v>
      </c>
      <c r="J1685">
        <f t="shared" si="368"/>
        <v>0.24506529383686304</v>
      </c>
      <c r="K1685" t="str">
        <f>IF(OR(
 ROUND(G1685,4)&gt;(0.25+参数设置!B$3), ROUND(G1685,4)&lt;(0.25-参数设置!B$3),
 ROUND(H1685,4)&gt;(0.25+参数设置!B$3), ROUND(H1685,4)&lt;(0.25-参数设置!B$3),
 ROUND(I1685,4)&gt;(0.25+参数设置!B$3), ROUND(I1685,4)&lt;(0.25-参数设置!B$3),
 ROUND(J1685,4)&gt;(0.25+参数设置!B$3), ROUND(J1685,4)&lt;(0.25-参数设置!B$3)
),"是","否")</f>
        <v>否</v>
      </c>
      <c r="L1685">
        <f t="shared" si="369"/>
        <v>32854.109824281993</v>
      </c>
      <c r="M1685">
        <f t="shared" si="370"/>
        <v>31061.066241038065</v>
      </c>
      <c r="N1685">
        <f t="shared" si="371"/>
        <v>30971.437204276746</v>
      </c>
      <c r="O1685">
        <f t="shared" si="372"/>
        <v>30801.889981030497</v>
      </c>
      <c r="P1685">
        <f t="shared" si="373"/>
        <v>0</v>
      </c>
      <c r="Q1685">
        <f t="shared" si="374"/>
        <v>0</v>
      </c>
      <c r="R1685">
        <f t="shared" si="375"/>
        <v>0</v>
      </c>
      <c r="S1685">
        <f t="shared" si="376"/>
        <v>0</v>
      </c>
      <c r="T1685">
        <f t="shared" si="377"/>
        <v>0</v>
      </c>
      <c r="U1685">
        <f>T1685*参数设置!B1686</f>
        <v>0</v>
      </c>
    </row>
    <row r="1686" spans="1:21" x14ac:dyDescent="0.25">
      <c r="A1686" s="3">
        <v>43168</v>
      </c>
      <c r="B1686">
        <f>IF(K1685="是",F1685*0.25*(价格数据!B1686/价格数据!B1685),B1685*(价格数据!B1686/价格数据!B1685))</f>
        <v>33095.624966337484</v>
      </c>
      <c r="C1686">
        <f>IF(K1685="是",F1685*0.25*(价格数据!C1686/价格数据!C1685),C1685*(价格数据!C1686/价格数据!C1685))</f>
        <v>30900.83966499734</v>
      </c>
      <c r="D1686">
        <f>IF(K1685="是",F1685*0.25*(价格数据!D1686/价格数据!D1685),D1685*(价格数据!D1686/价格数据!D1685))</f>
        <v>30941.015588927858</v>
      </c>
      <c r="E1686">
        <f>IF(K1685="是",F1685*0.25*(价格数据!E1686/价格数据!E1685),E1685*(价格数据!E1686/价格数据!E1685))</f>
        <v>30803.737891159246</v>
      </c>
      <c r="F1686">
        <f t="shared" si="364"/>
        <v>125741.21811142191</v>
      </c>
      <c r="G1686">
        <f t="shared" si="365"/>
        <v>0.26320426558147991</v>
      </c>
      <c r="H1686">
        <f t="shared" si="366"/>
        <v>0.24574948556340104</v>
      </c>
      <c r="I1686">
        <f t="shared" si="367"/>
        <v>0.24606899832567536</v>
      </c>
      <c r="J1686">
        <f t="shared" si="368"/>
        <v>0.24497725052944383</v>
      </c>
      <c r="K1686" t="str">
        <f>IF(OR(
 ROUND(G1686,4)&gt;(0.25+参数设置!B$3), ROUND(G1686,4)&lt;(0.25-参数设置!B$3),
 ROUND(H1686,4)&gt;(0.25+参数设置!B$3), ROUND(H1686,4)&lt;(0.25-参数设置!B$3),
 ROUND(I1686,4)&gt;(0.25+参数设置!B$3), ROUND(I1686,4)&lt;(0.25-参数设置!B$3),
 ROUND(J1686,4)&gt;(0.25+参数设置!B$3), ROUND(J1686,4)&lt;(0.25-参数设置!B$3)
),"是","否")</f>
        <v>否</v>
      </c>
      <c r="L1686">
        <f t="shared" si="369"/>
        <v>33095.624966337484</v>
      </c>
      <c r="M1686">
        <f t="shared" si="370"/>
        <v>30900.83966499734</v>
      </c>
      <c r="N1686">
        <f t="shared" si="371"/>
        <v>30941.015588927858</v>
      </c>
      <c r="O1686">
        <f t="shared" si="372"/>
        <v>30803.737891159246</v>
      </c>
      <c r="P1686">
        <f t="shared" si="373"/>
        <v>0</v>
      </c>
      <c r="Q1686">
        <f t="shared" si="374"/>
        <v>0</v>
      </c>
      <c r="R1686">
        <f t="shared" si="375"/>
        <v>0</v>
      </c>
      <c r="S1686">
        <f t="shared" si="376"/>
        <v>0</v>
      </c>
      <c r="T1686">
        <f t="shared" si="377"/>
        <v>0</v>
      </c>
      <c r="U1686">
        <f>T1686*参数设置!B1687</f>
        <v>0</v>
      </c>
    </row>
    <row r="1687" spans="1:21" x14ac:dyDescent="0.25">
      <c r="A1687" s="3">
        <v>43169</v>
      </c>
      <c r="B1687">
        <f>IF(K1686="是",F1686*0.25*(价格数据!B1687/价格数据!B1686),B1686*(价格数据!B1687/价格数据!B1686))</f>
        <v>33095.624966337484</v>
      </c>
      <c r="C1687">
        <f>IF(K1686="是",F1686*0.25*(价格数据!C1687/价格数据!C1686),C1686*(价格数据!C1687/价格数据!C1686))</f>
        <v>30900.83966499734</v>
      </c>
      <c r="D1687">
        <f>IF(K1686="是",F1686*0.25*(价格数据!D1687/价格数据!D1686),D1686*(价格数据!D1687/价格数据!D1686))</f>
        <v>30941.015588927858</v>
      </c>
      <c r="E1687">
        <f>IF(K1686="是",F1686*0.25*(价格数据!E1687/价格数据!E1686),E1686*(价格数据!E1687/价格数据!E1686))</f>
        <v>30803.737891159246</v>
      </c>
      <c r="F1687">
        <f t="shared" si="364"/>
        <v>125741.21811142191</v>
      </c>
      <c r="G1687">
        <f t="shared" si="365"/>
        <v>0.26320426558147991</v>
      </c>
      <c r="H1687">
        <f t="shared" si="366"/>
        <v>0.24574948556340104</v>
      </c>
      <c r="I1687">
        <f t="shared" si="367"/>
        <v>0.24606899832567536</v>
      </c>
      <c r="J1687">
        <f t="shared" si="368"/>
        <v>0.24497725052944383</v>
      </c>
      <c r="K1687" t="str">
        <f>IF(OR(
 ROUND(G1687,4)&gt;(0.25+参数设置!B$3), ROUND(G1687,4)&lt;(0.25-参数设置!B$3),
 ROUND(H1687,4)&gt;(0.25+参数设置!B$3), ROUND(H1687,4)&lt;(0.25-参数设置!B$3),
 ROUND(I1687,4)&gt;(0.25+参数设置!B$3), ROUND(I1687,4)&lt;(0.25-参数设置!B$3),
 ROUND(J1687,4)&gt;(0.25+参数设置!B$3), ROUND(J1687,4)&lt;(0.25-参数设置!B$3)
),"是","否")</f>
        <v>否</v>
      </c>
      <c r="L1687">
        <f t="shared" si="369"/>
        <v>33095.624966337484</v>
      </c>
      <c r="M1687">
        <f t="shared" si="370"/>
        <v>30900.83966499734</v>
      </c>
      <c r="N1687">
        <f t="shared" si="371"/>
        <v>30941.015588927858</v>
      </c>
      <c r="O1687">
        <f t="shared" si="372"/>
        <v>30803.737891159246</v>
      </c>
      <c r="P1687">
        <f t="shared" si="373"/>
        <v>0</v>
      </c>
      <c r="Q1687">
        <f t="shared" si="374"/>
        <v>0</v>
      </c>
      <c r="R1687">
        <f t="shared" si="375"/>
        <v>0</v>
      </c>
      <c r="S1687">
        <f t="shared" si="376"/>
        <v>0</v>
      </c>
      <c r="T1687">
        <f t="shared" si="377"/>
        <v>0</v>
      </c>
      <c r="U1687">
        <f>T1687*参数设置!B1688</f>
        <v>0</v>
      </c>
    </row>
    <row r="1688" spans="1:21" x14ac:dyDescent="0.25">
      <c r="A1688" s="3">
        <v>43170</v>
      </c>
      <c r="B1688">
        <f>IF(K1687="是",F1687*0.25*(价格数据!B1688/价格数据!B1687),B1687*(价格数据!B1688/价格数据!B1687))</f>
        <v>33095.624966337484</v>
      </c>
      <c r="C1688">
        <f>IF(K1687="是",F1687*0.25*(价格数据!C1688/价格数据!C1687),C1687*(价格数据!C1688/价格数据!C1687))</f>
        <v>30900.83966499734</v>
      </c>
      <c r="D1688">
        <f>IF(K1687="是",F1687*0.25*(价格数据!D1688/价格数据!D1687),D1687*(价格数据!D1688/价格数据!D1687))</f>
        <v>30941.015588927858</v>
      </c>
      <c r="E1688">
        <f>IF(K1687="是",F1687*0.25*(价格数据!E1688/价格数据!E1687),E1687*(价格数据!E1688/价格数据!E1687))</f>
        <v>30803.737891159246</v>
      </c>
      <c r="F1688">
        <f t="shared" si="364"/>
        <v>125741.21811142191</v>
      </c>
      <c r="G1688">
        <f t="shared" si="365"/>
        <v>0.26320426558147991</v>
      </c>
      <c r="H1688">
        <f t="shared" si="366"/>
        <v>0.24574948556340104</v>
      </c>
      <c r="I1688">
        <f t="shared" si="367"/>
        <v>0.24606899832567536</v>
      </c>
      <c r="J1688">
        <f t="shared" si="368"/>
        <v>0.24497725052944383</v>
      </c>
      <c r="K1688" t="str">
        <f>IF(OR(
 ROUND(G1688,4)&gt;(0.25+参数设置!B$3), ROUND(G1688,4)&lt;(0.25-参数设置!B$3),
 ROUND(H1688,4)&gt;(0.25+参数设置!B$3), ROUND(H1688,4)&lt;(0.25-参数设置!B$3),
 ROUND(I1688,4)&gt;(0.25+参数设置!B$3), ROUND(I1688,4)&lt;(0.25-参数设置!B$3),
 ROUND(J1688,4)&gt;(0.25+参数设置!B$3), ROUND(J1688,4)&lt;(0.25-参数设置!B$3)
),"是","否")</f>
        <v>否</v>
      </c>
      <c r="L1688">
        <f t="shared" si="369"/>
        <v>33095.624966337484</v>
      </c>
      <c r="M1688">
        <f t="shared" si="370"/>
        <v>30900.83966499734</v>
      </c>
      <c r="N1688">
        <f t="shared" si="371"/>
        <v>30941.015588927858</v>
      </c>
      <c r="O1688">
        <f t="shared" si="372"/>
        <v>30803.737891159246</v>
      </c>
      <c r="P1688">
        <f t="shared" si="373"/>
        <v>0</v>
      </c>
      <c r="Q1688">
        <f t="shared" si="374"/>
        <v>0</v>
      </c>
      <c r="R1688">
        <f t="shared" si="375"/>
        <v>0</v>
      </c>
      <c r="S1688">
        <f t="shared" si="376"/>
        <v>0</v>
      </c>
      <c r="T1688">
        <f t="shared" si="377"/>
        <v>0</v>
      </c>
      <c r="U1688">
        <f>T1688*参数设置!B1689</f>
        <v>0</v>
      </c>
    </row>
    <row r="1689" spans="1:21" x14ac:dyDescent="0.25">
      <c r="A1689" s="3">
        <v>43171</v>
      </c>
      <c r="B1689">
        <f>IF(K1688="是",F1688*0.25*(价格数据!B1689/价格数据!B1688),B1688*(价格数据!B1689/价格数据!B1688))</f>
        <v>33192.231023159686</v>
      </c>
      <c r="C1689">
        <f>IF(K1688="是",F1688*0.25*(价格数据!C1689/价格数据!C1688),C1688*(价格数据!C1689/价格数据!C1688))</f>
        <v>30889.394909565857</v>
      </c>
      <c r="D1689">
        <f>IF(K1688="是",F1688*0.25*(价格数据!D1689/价格数据!D1688),D1688*(价格数据!D1689/价格数据!D1688))</f>
        <v>30935.991835934463</v>
      </c>
      <c r="E1689">
        <f>IF(K1688="是",F1688*0.25*(价格数据!E1689/价格数据!E1688),E1688*(价格数据!E1689/价格数据!E1688))</f>
        <v>30799.426100858836</v>
      </c>
      <c r="F1689">
        <f t="shared" si="364"/>
        <v>125817.04386951883</v>
      </c>
      <c r="G1689">
        <f t="shared" si="365"/>
        <v>0.26381347075347261</v>
      </c>
      <c r="H1689">
        <f t="shared" si="366"/>
        <v>0.24551041702744456</v>
      </c>
      <c r="I1689">
        <f t="shared" si="367"/>
        <v>0.24588077167046837</v>
      </c>
      <c r="J1689">
        <f t="shared" si="368"/>
        <v>0.24479534054861452</v>
      </c>
      <c r="K1689" t="str">
        <f>IF(OR(
 ROUND(G1689,4)&gt;(0.25+参数设置!B$3), ROUND(G1689,4)&lt;(0.25-参数设置!B$3),
 ROUND(H1689,4)&gt;(0.25+参数设置!B$3), ROUND(H1689,4)&lt;(0.25-参数设置!B$3),
 ROUND(I1689,4)&gt;(0.25+参数设置!B$3), ROUND(I1689,4)&lt;(0.25-参数设置!B$3),
 ROUND(J1689,4)&gt;(0.25+参数设置!B$3), ROUND(J1689,4)&lt;(0.25-参数设置!B$3)
),"是","否")</f>
        <v>否</v>
      </c>
      <c r="L1689">
        <f t="shared" si="369"/>
        <v>33192.231023159686</v>
      </c>
      <c r="M1689">
        <f t="shared" si="370"/>
        <v>30889.394909565857</v>
      </c>
      <c r="N1689">
        <f t="shared" si="371"/>
        <v>30935.991835934463</v>
      </c>
      <c r="O1689">
        <f t="shared" si="372"/>
        <v>30799.426100858836</v>
      </c>
      <c r="P1689">
        <f t="shared" si="373"/>
        <v>0</v>
      </c>
      <c r="Q1689">
        <f t="shared" si="374"/>
        <v>0</v>
      </c>
      <c r="R1689">
        <f t="shared" si="375"/>
        <v>0</v>
      </c>
      <c r="S1689">
        <f t="shared" si="376"/>
        <v>0</v>
      </c>
      <c r="T1689">
        <f t="shared" si="377"/>
        <v>0</v>
      </c>
      <c r="U1689">
        <f>T1689*参数设置!B1690</f>
        <v>0</v>
      </c>
    </row>
    <row r="1690" spans="1:21" x14ac:dyDescent="0.25">
      <c r="A1690" s="3">
        <v>43172</v>
      </c>
      <c r="B1690">
        <f>IF(K1689="是",F1689*0.25*(价格数据!B1690/价格数据!B1689),B1689*(价格数据!B1690/价格数据!B1689))</f>
        <v>32838.008814811627</v>
      </c>
      <c r="C1690">
        <f>IF(K1689="是",F1689*0.25*(价格数据!C1690/价格数据!C1689),C1689*(价格数据!C1690/价格数据!C1689))</f>
        <v>30877.950154134378</v>
      </c>
      <c r="D1690">
        <f>IF(K1689="是",F1689*0.25*(价格数据!D1690/价格数据!D1689),D1689*(价格数据!D1690/价格数据!D1689))</f>
        <v>30927.618914278806</v>
      </c>
      <c r="E1690">
        <f>IF(K1689="是",F1689*0.25*(价格数据!E1690/价格数据!E1689),E1689*(价格数据!E1690/价格数据!E1689))</f>
        <v>30801.581996009045</v>
      </c>
      <c r="F1690">
        <f t="shared" si="364"/>
        <v>125445.15987923386</v>
      </c>
      <c r="G1690">
        <f t="shared" si="365"/>
        <v>0.26177182799579352</v>
      </c>
      <c r="H1690">
        <f t="shared" si="366"/>
        <v>0.24614700307178533</v>
      </c>
      <c r="I1690">
        <f t="shared" si="367"/>
        <v>0.24654294310001953</v>
      </c>
      <c r="J1690">
        <f t="shared" si="368"/>
        <v>0.24553822583240156</v>
      </c>
      <c r="K1690" t="str">
        <f>IF(OR(
 ROUND(G1690,4)&gt;(0.25+参数设置!B$3), ROUND(G1690,4)&lt;(0.25-参数设置!B$3),
 ROUND(H1690,4)&gt;(0.25+参数设置!B$3), ROUND(H1690,4)&lt;(0.25-参数设置!B$3),
 ROUND(I1690,4)&gt;(0.25+参数设置!B$3), ROUND(I1690,4)&lt;(0.25-参数设置!B$3),
 ROUND(J1690,4)&gt;(0.25+参数设置!B$3), ROUND(J1690,4)&lt;(0.25-参数设置!B$3)
),"是","否")</f>
        <v>否</v>
      </c>
      <c r="L1690">
        <f t="shared" si="369"/>
        <v>32838.008814811627</v>
      </c>
      <c r="M1690">
        <f t="shared" si="370"/>
        <v>30877.950154134378</v>
      </c>
      <c r="N1690">
        <f t="shared" si="371"/>
        <v>30927.618914278806</v>
      </c>
      <c r="O1690">
        <f t="shared" si="372"/>
        <v>30801.581996009045</v>
      </c>
      <c r="P1690">
        <f t="shared" si="373"/>
        <v>0</v>
      </c>
      <c r="Q1690">
        <f t="shared" si="374"/>
        <v>0</v>
      </c>
      <c r="R1690">
        <f t="shared" si="375"/>
        <v>0</v>
      </c>
      <c r="S1690">
        <f t="shared" si="376"/>
        <v>0</v>
      </c>
      <c r="T1690">
        <f t="shared" si="377"/>
        <v>0</v>
      </c>
      <c r="U1690">
        <f>T1690*参数设置!B1691</f>
        <v>0</v>
      </c>
    </row>
    <row r="1691" spans="1:21" x14ac:dyDescent="0.25">
      <c r="A1691" s="3">
        <v>43173</v>
      </c>
      <c r="B1691">
        <f>IF(K1690="是",F1690*0.25*(价格数据!B1691/价格数据!B1690),B1690*(价格数据!B1691/价格数据!B1690))</f>
        <v>32725.301748519068</v>
      </c>
      <c r="C1691">
        <f>IF(K1690="是",F1690*0.25*(价格数据!C1691/价格数据!C1690),C1690*(价格数据!C1691/价格数据!C1690))</f>
        <v>30923.729175860299</v>
      </c>
      <c r="D1691">
        <f>IF(K1690="是",F1690*0.25*(价格数据!D1691/价格数据!D1690),D1690*(价格数据!D1691/价格数据!D1690))</f>
        <v>30913.943142241231</v>
      </c>
      <c r="E1691">
        <f>IF(K1690="是",F1690*0.25*(价格数据!E1691/价格数据!E1690),E1690*(价格数据!E1691/价格数据!E1690))</f>
        <v>30801.889981030501</v>
      </c>
      <c r="F1691">
        <f t="shared" si="364"/>
        <v>125364.86404765111</v>
      </c>
      <c r="G1691">
        <f t="shared" si="365"/>
        <v>0.26104045975816798</v>
      </c>
      <c r="H1691">
        <f t="shared" si="366"/>
        <v>0.24666982579828914</v>
      </c>
      <c r="I1691">
        <f t="shared" si="367"/>
        <v>0.24659176538085553</v>
      </c>
      <c r="J1691">
        <f t="shared" si="368"/>
        <v>0.2456979490626873</v>
      </c>
      <c r="K1691" t="str">
        <f>IF(OR(
 ROUND(G1691,4)&gt;(0.25+参数设置!B$3), ROUND(G1691,4)&lt;(0.25-参数设置!B$3),
 ROUND(H1691,4)&gt;(0.25+参数设置!B$3), ROUND(H1691,4)&lt;(0.25-参数设置!B$3),
 ROUND(I1691,4)&gt;(0.25+参数设置!B$3), ROUND(I1691,4)&lt;(0.25-参数设置!B$3),
 ROUND(J1691,4)&gt;(0.25+参数设置!B$3), ROUND(J1691,4)&lt;(0.25-参数设置!B$3)
),"是","否")</f>
        <v>否</v>
      </c>
      <c r="L1691">
        <f t="shared" si="369"/>
        <v>32725.301748519068</v>
      </c>
      <c r="M1691">
        <f t="shared" si="370"/>
        <v>30923.729175860299</v>
      </c>
      <c r="N1691">
        <f t="shared" si="371"/>
        <v>30913.943142241231</v>
      </c>
      <c r="O1691">
        <f t="shared" si="372"/>
        <v>30801.889981030501</v>
      </c>
      <c r="P1691">
        <f t="shared" si="373"/>
        <v>0</v>
      </c>
      <c r="Q1691">
        <f t="shared" si="374"/>
        <v>0</v>
      </c>
      <c r="R1691">
        <f t="shared" si="375"/>
        <v>0</v>
      </c>
      <c r="S1691">
        <f t="shared" si="376"/>
        <v>0</v>
      </c>
      <c r="T1691">
        <f t="shared" si="377"/>
        <v>0</v>
      </c>
      <c r="U1691">
        <f>T1691*参数设置!B1692</f>
        <v>0</v>
      </c>
    </row>
    <row r="1692" spans="1:21" x14ac:dyDescent="0.25">
      <c r="A1692" s="3">
        <v>43174</v>
      </c>
      <c r="B1692">
        <f>IF(K1691="是",F1691*0.25*(价格数据!B1692/价格数据!B1691),B1691*(价格数据!B1692/价格数据!B1691))</f>
        <v>32966.816890574555</v>
      </c>
      <c r="C1692">
        <f>IF(K1691="是",F1691*0.25*(价格数据!C1692/价格数据!C1691),C1691*(价格数据!C1692/价格数据!C1691))</f>
        <v>30889.394909565854</v>
      </c>
      <c r="D1692">
        <f>IF(K1691="是",F1691*0.25*(价格数据!D1692/价格数据!D1691),D1691*(价格数据!D1692/价格数据!D1691))</f>
        <v>30918.129603069061</v>
      </c>
      <c r="E1692">
        <f>IF(K1691="是",F1691*0.25*(价格数据!E1692/价格数据!E1691),E1691*(价格数据!E1692/价格数据!E1691))</f>
        <v>30801.581996009045</v>
      </c>
      <c r="F1692">
        <f t="shared" si="364"/>
        <v>125575.92339921852</v>
      </c>
      <c r="G1692">
        <f t="shared" si="365"/>
        <v>0.26252498088960668</v>
      </c>
      <c r="H1692">
        <f t="shared" si="366"/>
        <v>0.24598182576261338</v>
      </c>
      <c r="I1692">
        <f t="shared" si="367"/>
        <v>0.24621064903323236</v>
      </c>
      <c r="J1692">
        <f t="shared" si="368"/>
        <v>0.24528254431454755</v>
      </c>
      <c r="K1692" t="str">
        <f>IF(OR(
 ROUND(G1692,4)&gt;(0.25+参数设置!B$3), ROUND(G1692,4)&lt;(0.25-参数设置!B$3),
 ROUND(H1692,4)&gt;(0.25+参数设置!B$3), ROUND(H1692,4)&lt;(0.25-参数设置!B$3),
 ROUND(I1692,4)&gt;(0.25+参数设置!B$3), ROUND(I1692,4)&lt;(0.25-参数设置!B$3),
 ROUND(J1692,4)&gt;(0.25+参数设置!B$3), ROUND(J1692,4)&lt;(0.25-参数设置!B$3)
),"是","否")</f>
        <v>否</v>
      </c>
      <c r="L1692">
        <f t="shared" si="369"/>
        <v>32966.816890574555</v>
      </c>
      <c r="M1692">
        <f t="shared" si="370"/>
        <v>30889.394909565854</v>
      </c>
      <c r="N1692">
        <f t="shared" si="371"/>
        <v>30918.129603069061</v>
      </c>
      <c r="O1692">
        <f t="shared" si="372"/>
        <v>30801.581996009045</v>
      </c>
      <c r="P1692">
        <f t="shared" si="373"/>
        <v>0</v>
      </c>
      <c r="Q1692">
        <f t="shared" si="374"/>
        <v>0</v>
      </c>
      <c r="R1692">
        <f t="shared" si="375"/>
        <v>0</v>
      </c>
      <c r="S1692">
        <f t="shared" si="376"/>
        <v>0</v>
      </c>
      <c r="T1692">
        <f t="shared" si="377"/>
        <v>0</v>
      </c>
      <c r="U1692">
        <f>T1692*参数设置!B1693</f>
        <v>0</v>
      </c>
    </row>
    <row r="1693" spans="1:21" x14ac:dyDescent="0.25">
      <c r="A1693" s="3">
        <v>43175</v>
      </c>
      <c r="B1693">
        <f>IF(K1692="是",F1692*0.25*(价格数据!B1693/价格数据!B1692),B1692*(价格数据!B1693/价格数据!B1692))</f>
        <v>32604.54417749132</v>
      </c>
      <c r="C1693">
        <f>IF(K1692="是",F1692*0.25*(价格数据!C1693/价格数据!C1692),C1692*(价格数据!C1693/价格数据!C1692))</f>
        <v>30763.502599819571</v>
      </c>
      <c r="D1693">
        <f>IF(K1692="是",F1692*0.25*(价格数据!D1693/价格数据!D1692),D1692*(价格数据!D1693/价格数据!D1692))</f>
        <v>30928.177109055847</v>
      </c>
      <c r="E1693">
        <f>IF(K1692="是",F1692*0.25*(价格数据!E1693/价格数据!E1692),E1692*(价格数据!E1693/价格数据!E1692))</f>
        <v>30804.661846223626</v>
      </c>
      <c r="F1693">
        <f t="shared" si="364"/>
        <v>125100.88573259035</v>
      </c>
      <c r="G1693">
        <f t="shared" si="365"/>
        <v>0.26062600585566781</v>
      </c>
      <c r="H1693">
        <f t="shared" si="366"/>
        <v>0.24590955067718831</v>
      </c>
      <c r="I1693">
        <f t="shared" si="367"/>
        <v>0.24722588435677773</v>
      </c>
      <c r="J1693">
        <f t="shared" si="368"/>
        <v>0.24623855911036627</v>
      </c>
      <c r="K1693" t="str">
        <f>IF(OR(
 ROUND(G1693,4)&gt;(0.25+参数设置!B$3), ROUND(G1693,4)&lt;(0.25-参数设置!B$3),
 ROUND(H1693,4)&gt;(0.25+参数设置!B$3), ROUND(H1693,4)&lt;(0.25-参数设置!B$3),
 ROUND(I1693,4)&gt;(0.25+参数设置!B$3), ROUND(I1693,4)&lt;(0.25-参数设置!B$3),
 ROUND(J1693,4)&gt;(0.25+参数设置!B$3), ROUND(J1693,4)&lt;(0.25-参数设置!B$3)
),"是","否")</f>
        <v>否</v>
      </c>
      <c r="L1693">
        <f t="shared" si="369"/>
        <v>32604.54417749132</v>
      </c>
      <c r="M1693">
        <f t="shared" si="370"/>
        <v>30763.502599819571</v>
      </c>
      <c r="N1693">
        <f t="shared" si="371"/>
        <v>30928.177109055847</v>
      </c>
      <c r="O1693">
        <f t="shared" si="372"/>
        <v>30804.661846223626</v>
      </c>
      <c r="P1693">
        <f t="shared" si="373"/>
        <v>0</v>
      </c>
      <c r="Q1693">
        <f t="shared" si="374"/>
        <v>0</v>
      </c>
      <c r="R1693">
        <f t="shared" si="375"/>
        <v>0</v>
      </c>
      <c r="S1693">
        <f t="shared" si="376"/>
        <v>0</v>
      </c>
      <c r="T1693">
        <f t="shared" si="377"/>
        <v>0</v>
      </c>
      <c r="U1693">
        <f>T1693*参数设置!B1694</f>
        <v>0</v>
      </c>
    </row>
    <row r="1694" spans="1:21" x14ac:dyDescent="0.25">
      <c r="A1694" s="3">
        <v>43176</v>
      </c>
      <c r="B1694">
        <f>IF(K1693="是",F1693*0.25*(价格数据!B1694/价格数据!B1693),B1693*(价格数据!B1694/价格数据!B1693))</f>
        <v>32604.54417749132</v>
      </c>
      <c r="C1694">
        <f>IF(K1693="是",F1693*0.25*(价格数据!C1694/价格数据!C1693),C1693*(价格数据!C1694/价格数据!C1693))</f>
        <v>30763.502599819571</v>
      </c>
      <c r="D1694">
        <f>IF(K1693="是",F1693*0.25*(价格数据!D1694/价格数据!D1693),D1693*(价格数据!D1694/价格数据!D1693))</f>
        <v>30928.177109055847</v>
      </c>
      <c r="E1694">
        <f>IF(K1693="是",F1693*0.25*(价格数据!E1694/价格数据!E1693),E1693*(价格数据!E1694/价格数据!E1693))</f>
        <v>30804.661846223626</v>
      </c>
      <c r="F1694">
        <f t="shared" si="364"/>
        <v>125100.88573259035</v>
      </c>
      <c r="G1694">
        <f t="shared" si="365"/>
        <v>0.26062600585566781</v>
      </c>
      <c r="H1694">
        <f t="shared" si="366"/>
        <v>0.24590955067718831</v>
      </c>
      <c r="I1694">
        <f t="shared" si="367"/>
        <v>0.24722588435677773</v>
      </c>
      <c r="J1694">
        <f t="shared" si="368"/>
        <v>0.24623855911036627</v>
      </c>
      <c r="K1694" t="str">
        <f>IF(OR(
 ROUND(G1694,4)&gt;(0.25+参数设置!B$3), ROUND(G1694,4)&lt;(0.25-参数设置!B$3),
 ROUND(H1694,4)&gt;(0.25+参数设置!B$3), ROUND(H1694,4)&lt;(0.25-参数设置!B$3),
 ROUND(I1694,4)&gt;(0.25+参数设置!B$3), ROUND(I1694,4)&lt;(0.25-参数设置!B$3),
 ROUND(J1694,4)&gt;(0.25+参数设置!B$3), ROUND(J1694,4)&lt;(0.25-参数设置!B$3)
),"是","否")</f>
        <v>否</v>
      </c>
      <c r="L1694">
        <f t="shared" si="369"/>
        <v>32604.54417749132</v>
      </c>
      <c r="M1694">
        <f t="shared" si="370"/>
        <v>30763.502599819571</v>
      </c>
      <c r="N1694">
        <f t="shared" si="371"/>
        <v>30928.177109055847</v>
      </c>
      <c r="O1694">
        <f t="shared" si="372"/>
        <v>30804.661846223626</v>
      </c>
      <c r="P1694">
        <f t="shared" si="373"/>
        <v>0</v>
      </c>
      <c r="Q1694">
        <f t="shared" si="374"/>
        <v>0</v>
      </c>
      <c r="R1694">
        <f t="shared" si="375"/>
        <v>0</v>
      </c>
      <c r="S1694">
        <f t="shared" si="376"/>
        <v>0</v>
      </c>
      <c r="T1694">
        <f t="shared" si="377"/>
        <v>0</v>
      </c>
      <c r="U1694">
        <f>T1694*参数设置!B1695</f>
        <v>0</v>
      </c>
    </row>
    <row r="1695" spans="1:21" x14ac:dyDescent="0.25">
      <c r="A1695" s="3">
        <v>43177</v>
      </c>
      <c r="B1695">
        <f>IF(K1694="是",F1694*0.25*(价格数据!B1695/价格数据!B1694),B1694*(价格数据!B1695/价格数据!B1694))</f>
        <v>32604.54417749132</v>
      </c>
      <c r="C1695">
        <f>IF(K1694="是",F1694*0.25*(价格数据!C1695/价格数据!C1694),C1694*(价格数据!C1695/价格数据!C1694))</f>
        <v>30763.502599819571</v>
      </c>
      <c r="D1695">
        <f>IF(K1694="是",F1694*0.25*(价格数据!D1695/价格数据!D1694),D1694*(价格数据!D1695/价格数据!D1694))</f>
        <v>30928.177109055847</v>
      </c>
      <c r="E1695">
        <f>IF(K1694="是",F1694*0.25*(价格数据!E1695/价格数据!E1694),E1694*(价格数据!E1695/价格数据!E1694))</f>
        <v>30804.661846223626</v>
      </c>
      <c r="F1695">
        <f t="shared" si="364"/>
        <v>125100.88573259035</v>
      </c>
      <c r="G1695">
        <f t="shared" si="365"/>
        <v>0.26062600585566781</v>
      </c>
      <c r="H1695">
        <f t="shared" si="366"/>
        <v>0.24590955067718831</v>
      </c>
      <c r="I1695">
        <f t="shared" si="367"/>
        <v>0.24722588435677773</v>
      </c>
      <c r="J1695">
        <f t="shared" si="368"/>
        <v>0.24623855911036627</v>
      </c>
      <c r="K1695" t="str">
        <f>IF(OR(
 ROUND(G1695,4)&gt;(0.25+参数设置!B$3), ROUND(G1695,4)&lt;(0.25-参数设置!B$3),
 ROUND(H1695,4)&gt;(0.25+参数设置!B$3), ROUND(H1695,4)&lt;(0.25-参数设置!B$3),
 ROUND(I1695,4)&gt;(0.25+参数设置!B$3), ROUND(I1695,4)&lt;(0.25-参数设置!B$3),
 ROUND(J1695,4)&gt;(0.25+参数设置!B$3), ROUND(J1695,4)&lt;(0.25-参数设置!B$3)
),"是","否")</f>
        <v>否</v>
      </c>
      <c r="L1695">
        <f t="shared" si="369"/>
        <v>32604.54417749132</v>
      </c>
      <c r="M1695">
        <f t="shared" si="370"/>
        <v>30763.502599819571</v>
      </c>
      <c r="N1695">
        <f t="shared" si="371"/>
        <v>30928.177109055847</v>
      </c>
      <c r="O1695">
        <f t="shared" si="372"/>
        <v>30804.661846223626</v>
      </c>
      <c r="P1695">
        <f t="shared" si="373"/>
        <v>0</v>
      </c>
      <c r="Q1695">
        <f t="shared" si="374"/>
        <v>0</v>
      </c>
      <c r="R1695">
        <f t="shared" si="375"/>
        <v>0</v>
      </c>
      <c r="S1695">
        <f t="shared" si="376"/>
        <v>0</v>
      </c>
      <c r="T1695">
        <f t="shared" si="377"/>
        <v>0</v>
      </c>
      <c r="U1695">
        <f>T1695*参数设置!B1696</f>
        <v>0</v>
      </c>
    </row>
    <row r="1696" spans="1:21" x14ac:dyDescent="0.25">
      <c r="A1696" s="3">
        <v>43178</v>
      </c>
      <c r="B1696">
        <f>IF(K1695="是",F1695*0.25*(价格数据!B1696/价格数据!B1695),B1695*(价格数据!B1696/价格数据!B1695))</f>
        <v>32781.655281665349</v>
      </c>
      <c r="C1696">
        <f>IF(K1695="是",F1695*0.25*(价格数据!C1696/价格数据!C1695),C1695*(价格数据!C1696/价格数据!C1695))</f>
        <v>30649.055045504763</v>
      </c>
      <c r="D1696">
        <f>IF(K1695="是",F1695*0.25*(价格数据!D1696/价格数据!D1695),D1695*(价格数据!D1696/价格数据!D1695))</f>
        <v>30938.50371243116</v>
      </c>
      <c r="E1696">
        <f>IF(K1695="是",F1695*0.25*(价格数据!E1696/价格数据!E1695),E1695*(价格数据!E1696/价格数据!E1695))</f>
        <v>30801.581996009048</v>
      </c>
      <c r="F1696">
        <f t="shared" si="364"/>
        <v>125170.79603561031</v>
      </c>
      <c r="G1696">
        <f t="shared" si="365"/>
        <v>0.26189539668932976</v>
      </c>
      <c r="H1696">
        <f t="shared" si="366"/>
        <v>0.2448578743302495</v>
      </c>
      <c r="I1696">
        <f t="shared" si="367"/>
        <v>0.24717030403505102</v>
      </c>
      <c r="J1696">
        <f t="shared" si="368"/>
        <v>0.24607642494536977</v>
      </c>
      <c r="K1696" t="str">
        <f>IF(OR(
 ROUND(G1696,4)&gt;(0.25+参数设置!B$3), ROUND(G1696,4)&lt;(0.25-参数设置!B$3),
 ROUND(H1696,4)&gt;(0.25+参数设置!B$3), ROUND(H1696,4)&lt;(0.25-参数设置!B$3),
 ROUND(I1696,4)&gt;(0.25+参数设置!B$3), ROUND(I1696,4)&lt;(0.25-参数设置!B$3),
 ROUND(J1696,4)&gt;(0.25+参数设置!B$3), ROUND(J1696,4)&lt;(0.25-参数设置!B$3)
),"是","否")</f>
        <v>否</v>
      </c>
      <c r="L1696">
        <f t="shared" si="369"/>
        <v>32781.655281665349</v>
      </c>
      <c r="M1696">
        <f t="shared" si="370"/>
        <v>30649.055045504763</v>
      </c>
      <c r="N1696">
        <f t="shared" si="371"/>
        <v>30938.50371243116</v>
      </c>
      <c r="O1696">
        <f t="shared" si="372"/>
        <v>30801.581996009048</v>
      </c>
      <c r="P1696">
        <f t="shared" si="373"/>
        <v>0</v>
      </c>
      <c r="Q1696">
        <f t="shared" si="374"/>
        <v>0</v>
      </c>
      <c r="R1696">
        <f t="shared" si="375"/>
        <v>0</v>
      </c>
      <c r="S1696">
        <f t="shared" si="376"/>
        <v>0</v>
      </c>
      <c r="T1696">
        <f t="shared" si="377"/>
        <v>0</v>
      </c>
      <c r="U1696">
        <f>T1696*参数设置!B1697</f>
        <v>0</v>
      </c>
    </row>
    <row r="1697" spans="1:21" x14ac:dyDescent="0.25">
      <c r="A1697" s="3">
        <v>43179</v>
      </c>
      <c r="B1697">
        <f>IF(K1696="是",F1696*0.25*(价格数据!B1697/价格数据!B1696),B1696*(价格数据!B1697/价格数据!B1696))</f>
        <v>32765.554272194986</v>
      </c>
      <c r="C1697">
        <f>IF(K1696="是",F1696*0.25*(价格数据!C1697/价格数据!C1696),C1696*(价格数据!C1697/价格数据!C1696))</f>
        <v>30774.94735525105</v>
      </c>
      <c r="D1697">
        <f>IF(K1696="是",F1696*0.25*(价格数据!D1697/价格数据!D1696),D1696*(价格数据!D1697/价格数据!D1696))</f>
        <v>30932.084472495157</v>
      </c>
      <c r="E1697">
        <f>IF(K1696="是",F1696*0.25*(价格数据!E1697/价格数据!E1696),E1696*(价格数据!E1697/价格数据!E1696))</f>
        <v>30802.197966051965</v>
      </c>
      <c r="F1697">
        <f t="shared" si="364"/>
        <v>125274.78406599315</v>
      </c>
      <c r="G1697">
        <f t="shared" si="365"/>
        <v>0.26154947714724863</v>
      </c>
      <c r="H1697">
        <f t="shared" si="366"/>
        <v>0.24565955219718599</v>
      </c>
      <c r="I1697">
        <f t="shared" si="367"/>
        <v>0.24691389175494832</v>
      </c>
      <c r="J1697">
        <f t="shared" si="368"/>
        <v>0.24587707890061708</v>
      </c>
      <c r="K1697" t="str">
        <f>IF(OR(
 ROUND(G1697,4)&gt;(0.25+参数设置!B$3), ROUND(G1697,4)&lt;(0.25-参数设置!B$3),
 ROUND(H1697,4)&gt;(0.25+参数设置!B$3), ROUND(H1697,4)&lt;(0.25-参数设置!B$3),
 ROUND(I1697,4)&gt;(0.25+参数设置!B$3), ROUND(I1697,4)&lt;(0.25-参数设置!B$3),
 ROUND(J1697,4)&gt;(0.25+参数设置!B$3), ROUND(J1697,4)&lt;(0.25-参数设置!B$3)
),"是","否")</f>
        <v>否</v>
      </c>
      <c r="L1697">
        <f t="shared" si="369"/>
        <v>32765.554272194986</v>
      </c>
      <c r="M1697">
        <f t="shared" si="370"/>
        <v>30774.94735525105</v>
      </c>
      <c r="N1697">
        <f t="shared" si="371"/>
        <v>30932.084472495157</v>
      </c>
      <c r="O1697">
        <f t="shared" si="372"/>
        <v>30802.197966051965</v>
      </c>
      <c r="P1697">
        <f t="shared" si="373"/>
        <v>0</v>
      </c>
      <c r="Q1697">
        <f t="shared" si="374"/>
        <v>0</v>
      </c>
      <c r="R1697">
        <f t="shared" si="375"/>
        <v>0</v>
      </c>
      <c r="S1697">
        <f t="shared" si="376"/>
        <v>0</v>
      </c>
      <c r="T1697">
        <f t="shared" si="377"/>
        <v>0</v>
      </c>
      <c r="U1697">
        <f>T1697*参数设置!B1698</f>
        <v>0</v>
      </c>
    </row>
    <row r="1698" spans="1:21" x14ac:dyDescent="0.25">
      <c r="A1698" s="3">
        <v>43180</v>
      </c>
      <c r="B1698">
        <f>IF(K1697="是",F1697*0.25*(价格数据!B1698/价格数据!B1697),B1697*(价格数据!B1698/价格数据!B1697))</f>
        <v>32596.493672756143</v>
      </c>
      <c r="C1698">
        <f>IF(K1697="是",F1697*0.25*(价格数据!C1698/价格数据!C1697),C1697*(价格数据!C1698/价格数据!C1697))</f>
        <v>30786.392110682529</v>
      </c>
      <c r="D1698">
        <f>IF(K1697="是",F1697*0.25*(价格数据!D1698/价格数据!D1697),D1697*(价格数据!D1698/价格数据!D1697))</f>
        <v>30932.642667272201</v>
      </c>
      <c r="E1698">
        <f>IF(K1697="是",F1697*0.25*(价格数据!E1698/价格数据!E1697),E1697*(价格数据!E1698/价格数据!E1697))</f>
        <v>30799.734085880304</v>
      </c>
      <c r="F1698">
        <f t="shared" si="364"/>
        <v>125115.26253659118</v>
      </c>
      <c r="G1698">
        <f t="shared" si="365"/>
        <v>0.26053171301321437</v>
      </c>
      <c r="H1698">
        <f t="shared" si="366"/>
        <v>0.24606424097682525</v>
      </c>
      <c r="I1698">
        <f t="shared" si="367"/>
        <v>0.24723316756199626</v>
      </c>
      <c r="J1698">
        <f t="shared" si="368"/>
        <v>0.24617087844796409</v>
      </c>
      <c r="K1698" t="str">
        <f>IF(OR(
 ROUND(G1698,4)&gt;(0.25+参数设置!B$3), ROUND(G1698,4)&lt;(0.25-参数设置!B$3),
 ROUND(H1698,4)&gt;(0.25+参数设置!B$3), ROUND(H1698,4)&lt;(0.25-参数设置!B$3),
 ROUND(I1698,4)&gt;(0.25+参数设置!B$3), ROUND(I1698,4)&lt;(0.25-参数设置!B$3),
 ROUND(J1698,4)&gt;(0.25+参数设置!B$3), ROUND(J1698,4)&lt;(0.25-参数设置!B$3)
),"是","否")</f>
        <v>否</v>
      </c>
      <c r="L1698">
        <f t="shared" si="369"/>
        <v>32596.493672756143</v>
      </c>
      <c r="M1698">
        <f t="shared" si="370"/>
        <v>30786.392110682529</v>
      </c>
      <c r="N1698">
        <f t="shared" si="371"/>
        <v>30932.642667272201</v>
      </c>
      <c r="O1698">
        <f t="shared" si="372"/>
        <v>30799.734085880304</v>
      </c>
      <c r="P1698">
        <f t="shared" si="373"/>
        <v>0</v>
      </c>
      <c r="Q1698">
        <f t="shared" si="374"/>
        <v>0</v>
      </c>
      <c r="R1698">
        <f t="shared" si="375"/>
        <v>0</v>
      </c>
      <c r="S1698">
        <f t="shared" si="376"/>
        <v>0</v>
      </c>
      <c r="T1698">
        <f t="shared" si="377"/>
        <v>0</v>
      </c>
      <c r="U1698">
        <f>T1698*参数设置!B1699</f>
        <v>0</v>
      </c>
    </row>
    <row r="1699" spans="1:21" x14ac:dyDescent="0.25">
      <c r="A1699" s="3">
        <v>43181</v>
      </c>
      <c r="B1699">
        <f>IF(K1698="是",F1698*0.25*(价格数据!B1699/价格数据!B1698),B1698*(价格数据!B1699/价格数据!B1698))</f>
        <v>32306.675502289549</v>
      </c>
      <c r="C1699">
        <f>IF(K1698="是",F1698*0.25*(价格数据!C1699/价格数据!C1698),C1698*(价格数据!C1699/价格数据!C1698))</f>
        <v>31049.621485606578</v>
      </c>
      <c r="D1699">
        <f>IF(K1698="是",F1698*0.25*(价格数据!D1699/价格数据!D1698),D1698*(价格数据!D1699/价格数据!D1698))</f>
        <v>30932.921764660718</v>
      </c>
      <c r="E1699">
        <f>IF(K1698="是",F1698*0.25*(价格数据!E1699/价格数据!E1698),E1698*(价格数据!E1699/价格数据!E1698))</f>
        <v>30802.197966051965</v>
      </c>
      <c r="F1699">
        <f t="shared" si="364"/>
        <v>125091.41671860882</v>
      </c>
      <c r="G1699">
        <f t="shared" si="365"/>
        <v>0.25826452645398451</v>
      </c>
      <c r="H1699">
        <f t="shared" si="366"/>
        <v>0.24821544355399072</v>
      </c>
      <c r="I1699">
        <f t="shared" si="367"/>
        <v>0.24728252805901016</v>
      </c>
      <c r="J1699">
        <f t="shared" si="368"/>
        <v>0.24623750193301452</v>
      </c>
      <c r="K1699" t="str">
        <f>IF(OR(
 ROUND(G1699,4)&gt;(0.25+参数设置!B$3), ROUND(G1699,4)&lt;(0.25-参数设置!B$3),
 ROUND(H1699,4)&gt;(0.25+参数设置!B$3), ROUND(H1699,4)&lt;(0.25-参数设置!B$3),
 ROUND(I1699,4)&gt;(0.25+参数设置!B$3), ROUND(I1699,4)&lt;(0.25-参数设置!B$3),
 ROUND(J1699,4)&gt;(0.25+参数设置!B$3), ROUND(J1699,4)&lt;(0.25-参数设置!B$3)
),"是","否")</f>
        <v>否</v>
      </c>
      <c r="L1699">
        <f t="shared" si="369"/>
        <v>32306.675502289549</v>
      </c>
      <c r="M1699">
        <f t="shared" si="370"/>
        <v>31049.621485606578</v>
      </c>
      <c r="N1699">
        <f t="shared" si="371"/>
        <v>30932.921764660718</v>
      </c>
      <c r="O1699">
        <f t="shared" si="372"/>
        <v>30802.197966051965</v>
      </c>
      <c r="P1699">
        <f t="shared" si="373"/>
        <v>0</v>
      </c>
      <c r="Q1699">
        <f t="shared" si="374"/>
        <v>0</v>
      </c>
      <c r="R1699">
        <f t="shared" si="375"/>
        <v>0</v>
      </c>
      <c r="S1699">
        <f t="shared" si="376"/>
        <v>0</v>
      </c>
      <c r="T1699">
        <f t="shared" si="377"/>
        <v>0</v>
      </c>
      <c r="U1699">
        <f>T1699*参数设置!B1700</f>
        <v>0</v>
      </c>
    </row>
    <row r="1700" spans="1:21" x14ac:dyDescent="0.25">
      <c r="A1700" s="3">
        <v>43182</v>
      </c>
      <c r="B1700">
        <f>IF(K1699="是",F1699*0.25*(价格数据!B1700/价格数据!B1699),B1699*(价格数据!B1700/价格数据!B1699))</f>
        <v>31348.665438802767</v>
      </c>
      <c r="C1700">
        <f>IF(K1699="是",F1699*0.25*(价格数据!C1700/价格数据!C1699),C1699*(价格数据!C1700/价格数据!C1699))</f>
        <v>31370.074637688031</v>
      </c>
      <c r="D1700">
        <f>IF(K1699="是",F1699*0.25*(价格数据!D1700/价格数据!D1699),D1699*(价格数据!D1700/价格数据!D1699))</f>
        <v>30993.764995358491</v>
      </c>
      <c r="E1700">
        <f>IF(K1699="是",F1699*0.25*(价格数据!E1700/价格数据!E1699),E1699*(价格数据!E1700/价格数据!E1699))</f>
        <v>30805.277816266545</v>
      </c>
      <c r="F1700">
        <f t="shared" si="364"/>
        <v>124517.78288811583</v>
      </c>
      <c r="G1700">
        <f t="shared" si="365"/>
        <v>0.25176054947083976</v>
      </c>
      <c r="H1700">
        <f t="shared" si="366"/>
        <v>0.25193248634916093</v>
      </c>
      <c r="I1700">
        <f t="shared" si="367"/>
        <v>0.2489103506059662</v>
      </c>
      <c r="J1700">
        <f t="shared" si="368"/>
        <v>0.24739661357403311</v>
      </c>
      <c r="K1700" t="str">
        <f>IF(OR(
 ROUND(G1700,4)&gt;(0.25+参数设置!B$3), ROUND(G1700,4)&lt;(0.25-参数设置!B$3),
 ROUND(H1700,4)&gt;(0.25+参数设置!B$3), ROUND(H1700,4)&lt;(0.25-参数设置!B$3),
 ROUND(I1700,4)&gt;(0.25+参数设置!B$3), ROUND(I1700,4)&lt;(0.25-参数设置!B$3),
 ROUND(J1700,4)&gt;(0.25+参数设置!B$3), ROUND(J1700,4)&lt;(0.25-参数设置!B$3)
),"是","否")</f>
        <v>否</v>
      </c>
      <c r="L1700">
        <f t="shared" si="369"/>
        <v>31348.665438802767</v>
      </c>
      <c r="M1700">
        <f t="shared" si="370"/>
        <v>31370.074637688031</v>
      </c>
      <c r="N1700">
        <f t="shared" si="371"/>
        <v>30993.764995358491</v>
      </c>
      <c r="O1700">
        <f t="shared" si="372"/>
        <v>30805.277816266545</v>
      </c>
      <c r="P1700">
        <f t="shared" si="373"/>
        <v>0</v>
      </c>
      <c r="Q1700">
        <f t="shared" si="374"/>
        <v>0</v>
      </c>
      <c r="R1700">
        <f t="shared" si="375"/>
        <v>0</v>
      </c>
      <c r="S1700">
        <f t="shared" si="376"/>
        <v>0</v>
      </c>
      <c r="T1700">
        <f t="shared" si="377"/>
        <v>0</v>
      </c>
      <c r="U1700">
        <f>T1700*参数设置!B1701</f>
        <v>0</v>
      </c>
    </row>
    <row r="1701" spans="1:21" x14ac:dyDescent="0.25">
      <c r="A1701" s="3">
        <v>43183</v>
      </c>
      <c r="B1701">
        <f>IF(K1700="是",F1700*0.25*(价格数据!B1701/价格数据!B1700),B1700*(价格数据!B1701/价格数据!B1700))</f>
        <v>31348.665438802767</v>
      </c>
      <c r="C1701">
        <f>IF(K1700="是",F1700*0.25*(价格数据!C1701/价格数据!C1700),C1700*(价格数据!C1701/价格数据!C1700))</f>
        <v>31370.074637688031</v>
      </c>
      <c r="D1701">
        <f>IF(K1700="是",F1700*0.25*(价格数据!D1701/价格数据!D1700),D1700*(价格数据!D1701/价格数据!D1700))</f>
        <v>30993.764995358491</v>
      </c>
      <c r="E1701">
        <f>IF(K1700="是",F1700*0.25*(价格数据!E1701/价格数据!E1700),E1700*(价格数据!E1701/价格数据!E1700))</f>
        <v>30805.277816266545</v>
      </c>
      <c r="F1701">
        <f t="shared" si="364"/>
        <v>124517.78288811583</v>
      </c>
      <c r="G1701">
        <f t="shared" si="365"/>
        <v>0.25176054947083976</v>
      </c>
      <c r="H1701">
        <f t="shared" si="366"/>
        <v>0.25193248634916093</v>
      </c>
      <c r="I1701">
        <f t="shared" si="367"/>
        <v>0.2489103506059662</v>
      </c>
      <c r="J1701">
        <f t="shared" si="368"/>
        <v>0.24739661357403311</v>
      </c>
      <c r="K1701" t="str">
        <f>IF(OR(
 ROUND(G1701,4)&gt;(0.25+参数设置!B$3), ROUND(G1701,4)&lt;(0.25-参数设置!B$3),
 ROUND(H1701,4)&gt;(0.25+参数设置!B$3), ROUND(H1701,4)&lt;(0.25-参数设置!B$3),
 ROUND(I1701,4)&gt;(0.25+参数设置!B$3), ROUND(I1701,4)&lt;(0.25-参数设置!B$3),
 ROUND(J1701,4)&gt;(0.25+参数设置!B$3), ROUND(J1701,4)&lt;(0.25-参数设置!B$3)
),"是","否")</f>
        <v>否</v>
      </c>
      <c r="L1701">
        <f t="shared" si="369"/>
        <v>31348.665438802767</v>
      </c>
      <c r="M1701">
        <f t="shared" si="370"/>
        <v>31370.074637688031</v>
      </c>
      <c r="N1701">
        <f t="shared" si="371"/>
        <v>30993.764995358491</v>
      </c>
      <c r="O1701">
        <f t="shared" si="372"/>
        <v>30805.277816266545</v>
      </c>
      <c r="P1701">
        <f t="shared" si="373"/>
        <v>0</v>
      </c>
      <c r="Q1701">
        <f t="shared" si="374"/>
        <v>0</v>
      </c>
      <c r="R1701">
        <f t="shared" si="375"/>
        <v>0</v>
      </c>
      <c r="S1701">
        <f t="shared" si="376"/>
        <v>0</v>
      </c>
      <c r="T1701">
        <f t="shared" si="377"/>
        <v>0</v>
      </c>
      <c r="U1701">
        <f>T1701*参数设置!B1702</f>
        <v>0</v>
      </c>
    </row>
    <row r="1702" spans="1:21" x14ac:dyDescent="0.25">
      <c r="A1702" s="3">
        <v>43184</v>
      </c>
      <c r="B1702">
        <f>IF(K1701="是",F1701*0.25*(价格数据!B1702/价格数据!B1701),B1701*(价格数据!B1702/价格数据!B1701))</f>
        <v>31348.665438802767</v>
      </c>
      <c r="C1702">
        <f>IF(K1701="是",F1701*0.25*(价格数据!C1702/价格数据!C1701),C1701*(价格数据!C1702/价格数据!C1701))</f>
        <v>31370.074637688031</v>
      </c>
      <c r="D1702">
        <f>IF(K1701="是",F1701*0.25*(价格数据!D1702/价格数据!D1701),D1701*(价格数据!D1702/价格数据!D1701))</f>
        <v>30993.764995358491</v>
      </c>
      <c r="E1702">
        <f>IF(K1701="是",F1701*0.25*(价格数据!E1702/价格数据!E1701),E1701*(价格数据!E1702/价格数据!E1701))</f>
        <v>30805.277816266545</v>
      </c>
      <c r="F1702">
        <f t="shared" si="364"/>
        <v>124517.78288811583</v>
      </c>
      <c r="G1702">
        <f t="shared" si="365"/>
        <v>0.25176054947083976</v>
      </c>
      <c r="H1702">
        <f t="shared" si="366"/>
        <v>0.25193248634916093</v>
      </c>
      <c r="I1702">
        <f t="shared" si="367"/>
        <v>0.2489103506059662</v>
      </c>
      <c r="J1702">
        <f t="shared" si="368"/>
        <v>0.24739661357403311</v>
      </c>
      <c r="K1702" t="str">
        <f>IF(OR(
 ROUND(G1702,4)&gt;(0.25+参数设置!B$3), ROUND(G1702,4)&lt;(0.25-参数设置!B$3),
 ROUND(H1702,4)&gt;(0.25+参数设置!B$3), ROUND(H1702,4)&lt;(0.25-参数设置!B$3),
 ROUND(I1702,4)&gt;(0.25+参数设置!B$3), ROUND(I1702,4)&lt;(0.25-参数设置!B$3),
 ROUND(J1702,4)&gt;(0.25+参数设置!B$3), ROUND(J1702,4)&lt;(0.25-参数设置!B$3)
),"是","否")</f>
        <v>否</v>
      </c>
      <c r="L1702">
        <f t="shared" si="369"/>
        <v>31348.665438802767</v>
      </c>
      <c r="M1702">
        <f t="shared" si="370"/>
        <v>31370.074637688031</v>
      </c>
      <c r="N1702">
        <f t="shared" si="371"/>
        <v>30993.764995358491</v>
      </c>
      <c r="O1702">
        <f t="shared" si="372"/>
        <v>30805.277816266545</v>
      </c>
      <c r="P1702">
        <f t="shared" si="373"/>
        <v>0</v>
      </c>
      <c r="Q1702">
        <f t="shared" si="374"/>
        <v>0</v>
      </c>
      <c r="R1702">
        <f t="shared" si="375"/>
        <v>0</v>
      </c>
      <c r="S1702">
        <f t="shared" si="376"/>
        <v>0</v>
      </c>
      <c r="T1702">
        <f t="shared" si="377"/>
        <v>0</v>
      </c>
      <c r="U1702">
        <f>T1702*参数设置!B1703</f>
        <v>0</v>
      </c>
    </row>
    <row r="1703" spans="1:21" x14ac:dyDescent="0.25">
      <c r="A1703" s="3">
        <v>43185</v>
      </c>
      <c r="B1703">
        <f>IF(K1702="是",F1702*0.25*(价格数据!B1703/价格数据!B1702),B1702*(价格数据!B1703/价格数据!B1702))</f>
        <v>31203.756353569468</v>
      </c>
      <c r="C1703">
        <f>IF(K1702="是",F1702*0.25*(价格数据!C1703/价格数据!C1702),C1702*(价格数据!C1703/价格数据!C1702))</f>
        <v>31335.740371393589</v>
      </c>
      <c r="D1703">
        <f>IF(K1702="是",F1702*0.25*(价格数据!D1703/价格数据!D1702),D1702*(价格数据!D1703/价格数据!D1702))</f>
        <v>31118.521528027784</v>
      </c>
      <c r="E1703">
        <f>IF(K1702="是",F1702*0.25*(价格数据!E1703/价格数据!E1702),E1702*(价格数据!E1703/价格数据!E1702))</f>
        <v>30797.270205708635</v>
      </c>
      <c r="F1703">
        <f t="shared" si="364"/>
        <v>124455.28845869948</v>
      </c>
      <c r="G1703">
        <f t="shared" si="365"/>
        <v>0.25072262287933583</v>
      </c>
      <c r="H1703">
        <f t="shared" si="366"/>
        <v>0.25178311632608819</v>
      </c>
      <c r="I1703">
        <f t="shared" si="367"/>
        <v>0.25003775985264359</v>
      </c>
      <c r="J1703">
        <f t="shared" si="368"/>
        <v>0.24745650094193239</v>
      </c>
      <c r="K1703" t="str">
        <f>IF(OR(
 ROUND(G1703,4)&gt;(0.25+参数设置!B$3), ROUND(G1703,4)&lt;(0.25-参数设置!B$3),
 ROUND(H1703,4)&gt;(0.25+参数设置!B$3), ROUND(H1703,4)&lt;(0.25-参数设置!B$3),
 ROUND(I1703,4)&gt;(0.25+参数设置!B$3), ROUND(I1703,4)&lt;(0.25-参数设置!B$3),
 ROUND(J1703,4)&gt;(0.25+参数设置!B$3), ROUND(J1703,4)&lt;(0.25-参数设置!B$3)
),"是","否")</f>
        <v>否</v>
      </c>
      <c r="L1703">
        <f t="shared" si="369"/>
        <v>31203.756353569468</v>
      </c>
      <c r="M1703">
        <f t="shared" si="370"/>
        <v>31335.740371393589</v>
      </c>
      <c r="N1703">
        <f t="shared" si="371"/>
        <v>31118.521528027784</v>
      </c>
      <c r="O1703">
        <f t="shared" si="372"/>
        <v>30797.270205708635</v>
      </c>
      <c r="P1703">
        <f t="shared" si="373"/>
        <v>0</v>
      </c>
      <c r="Q1703">
        <f t="shared" si="374"/>
        <v>0</v>
      </c>
      <c r="R1703">
        <f t="shared" si="375"/>
        <v>0</v>
      </c>
      <c r="S1703">
        <f t="shared" si="376"/>
        <v>0</v>
      </c>
      <c r="T1703">
        <f t="shared" si="377"/>
        <v>0</v>
      </c>
      <c r="U1703">
        <f>T1703*参数设置!B1704</f>
        <v>0</v>
      </c>
    </row>
    <row r="1704" spans="1:21" x14ac:dyDescent="0.25">
      <c r="A1704" s="3">
        <v>43186</v>
      </c>
      <c r="B1704">
        <f>IF(K1703="是",F1703*0.25*(价格数据!B1704/价格数据!B1703),B1703*(价格数据!B1704/价格数据!B1703))</f>
        <v>31485.524019300872</v>
      </c>
      <c r="C1704">
        <f>IF(K1703="是",F1703*0.25*(价格数据!C1704/价格数据!C1703),C1703*(价格数据!C1704/价格数据!C1703))</f>
        <v>31312.850860530631</v>
      </c>
      <c r="D1704">
        <f>IF(K1703="是",F1703*0.25*(价格数据!D1704/价格数据!D1703),D1703*(价格数据!D1704/价格数据!D1703))</f>
        <v>31074.42414064132</v>
      </c>
      <c r="E1704">
        <f>IF(K1703="是",F1703*0.25*(价格数据!E1704/价格数据!E1703),E1703*(价格数据!E1704/价格数据!E1703))</f>
        <v>30794.806325536974</v>
      </c>
      <c r="F1704">
        <f t="shared" si="364"/>
        <v>124667.6053460098</v>
      </c>
      <c r="G1704">
        <f t="shared" si="365"/>
        <v>0.25255577767708054</v>
      </c>
      <c r="H1704">
        <f t="shared" si="366"/>
        <v>0.25117070929230656</v>
      </c>
      <c r="I1704">
        <f t="shared" si="367"/>
        <v>0.24925820989659292</v>
      </c>
      <c r="J1704">
        <f t="shared" si="368"/>
        <v>0.24701530313401993</v>
      </c>
      <c r="K1704" t="str">
        <f>IF(OR(
 ROUND(G1704,4)&gt;(0.25+参数设置!B$3), ROUND(G1704,4)&lt;(0.25-参数设置!B$3),
 ROUND(H1704,4)&gt;(0.25+参数设置!B$3), ROUND(H1704,4)&lt;(0.25-参数设置!B$3),
 ROUND(I1704,4)&gt;(0.25+参数设置!B$3), ROUND(I1704,4)&lt;(0.25-参数设置!B$3),
 ROUND(J1704,4)&gt;(0.25+参数设置!B$3), ROUND(J1704,4)&lt;(0.25-参数设置!B$3)
),"是","否")</f>
        <v>否</v>
      </c>
      <c r="L1704">
        <f t="shared" si="369"/>
        <v>31485.524019300872</v>
      </c>
      <c r="M1704">
        <f t="shared" si="370"/>
        <v>31312.850860530631</v>
      </c>
      <c r="N1704">
        <f t="shared" si="371"/>
        <v>31074.42414064132</v>
      </c>
      <c r="O1704">
        <f t="shared" si="372"/>
        <v>30794.806325536974</v>
      </c>
      <c r="P1704">
        <f t="shared" si="373"/>
        <v>0</v>
      </c>
      <c r="Q1704">
        <f t="shared" si="374"/>
        <v>0</v>
      </c>
      <c r="R1704">
        <f t="shared" si="375"/>
        <v>0</v>
      </c>
      <c r="S1704">
        <f t="shared" si="376"/>
        <v>0</v>
      </c>
      <c r="T1704">
        <f t="shared" si="377"/>
        <v>0</v>
      </c>
      <c r="U1704">
        <f>T1704*参数设置!B1705</f>
        <v>0</v>
      </c>
    </row>
    <row r="1705" spans="1:21" x14ac:dyDescent="0.25">
      <c r="A1705" s="3">
        <v>43187</v>
      </c>
      <c r="B1705">
        <f>IF(K1704="是",F1704*0.25*(价格数据!B1705/价格数据!B1704),B1704*(价格数据!B1705/价格数据!B1704))</f>
        <v>30849.534145221409</v>
      </c>
      <c r="C1705">
        <f>IF(K1704="是",F1704*0.25*(价格数据!C1705/价格数据!C1704),C1704*(价格数据!C1705/价格数据!C1704))</f>
        <v>31141.179529058423</v>
      </c>
      <c r="D1705">
        <f>IF(K1704="是",F1704*0.25*(价格数据!D1705/价格数据!D1704),D1704*(价格数据!D1705/价格数据!D1704))</f>
        <v>31060.190173826701</v>
      </c>
      <c r="E1705">
        <f>IF(K1704="是",F1704*0.25*(价格数据!E1705/价格数据!E1704),E1704*(价格数据!E1705/价格数据!E1704))</f>
        <v>30794.806325536974</v>
      </c>
      <c r="F1705">
        <f t="shared" si="364"/>
        <v>123845.71017364351</v>
      </c>
      <c r="G1705">
        <f t="shared" si="365"/>
        <v>0.24909650969716607</v>
      </c>
      <c r="H1705">
        <f t="shared" si="366"/>
        <v>0.25145141874834032</v>
      </c>
      <c r="I1705">
        <f t="shared" si="367"/>
        <v>0.25079746509004913</v>
      </c>
      <c r="J1705">
        <f t="shared" si="368"/>
        <v>0.24865460646444446</v>
      </c>
      <c r="K1705" t="str">
        <f>IF(OR(
 ROUND(G1705,4)&gt;(0.25+参数设置!B$3), ROUND(G1705,4)&lt;(0.25-参数设置!B$3),
 ROUND(H1705,4)&gt;(0.25+参数设置!B$3), ROUND(H1705,4)&lt;(0.25-参数设置!B$3),
 ROUND(I1705,4)&gt;(0.25+参数设置!B$3), ROUND(I1705,4)&lt;(0.25-参数设置!B$3),
 ROUND(J1705,4)&gt;(0.25+参数设置!B$3), ROUND(J1705,4)&lt;(0.25-参数设置!B$3)
),"是","否")</f>
        <v>否</v>
      </c>
      <c r="L1705">
        <f t="shared" si="369"/>
        <v>30849.534145221409</v>
      </c>
      <c r="M1705">
        <f t="shared" si="370"/>
        <v>31141.179529058423</v>
      </c>
      <c r="N1705">
        <f t="shared" si="371"/>
        <v>31060.190173826701</v>
      </c>
      <c r="O1705">
        <f t="shared" si="372"/>
        <v>30794.806325536974</v>
      </c>
      <c r="P1705">
        <f t="shared" si="373"/>
        <v>0</v>
      </c>
      <c r="Q1705">
        <f t="shared" si="374"/>
        <v>0</v>
      </c>
      <c r="R1705">
        <f t="shared" si="375"/>
        <v>0</v>
      </c>
      <c r="S1705">
        <f t="shared" si="376"/>
        <v>0</v>
      </c>
      <c r="T1705">
        <f t="shared" si="377"/>
        <v>0</v>
      </c>
      <c r="U1705">
        <f>T1705*参数设置!B1706</f>
        <v>0</v>
      </c>
    </row>
    <row r="1706" spans="1:21" x14ac:dyDescent="0.25">
      <c r="A1706" s="3">
        <v>43188</v>
      </c>
      <c r="B1706">
        <f>IF(K1705="是",F1705*0.25*(价格数据!B1706/价格数据!B1705),B1705*(价格数据!B1706/价格数据!B1705))</f>
        <v>31413.069476684224</v>
      </c>
      <c r="C1706">
        <f>IF(K1705="是",F1705*0.25*(价格数据!C1706/价格数据!C1705),C1705*(价格数据!C1706/价格数据!C1705))</f>
        <v>30763.502599819571</v>
      </c>
      <c r="D1706">
        <f>IF(K1705="是",F1705*0.25*(价格数据!D1706/价格数据!D1705),D1705*(价格数据!D1706/价格数据!D1705))</f>
        <v>30982.322002429086</v>
      </c>
      <c r="E1706">
        <f>IF(K1705="是",F1705*0.25*(价格数据!E1706/价格数据!E1705),E1705*(价格数据!E1706/价格数据!E1705))</f>
        <v>30788.030655064897</v>
      </c>
      <c r="F1706">
        <f t="shared" si="364"/>
        <v>123946.92473399777</v>
      </c>
      <c r="G1706">
        <f t="shared" si="365"/>
        <v>0.25343968431729746</v>
      </c>
      <c r="H1706">
        <f t="shared" si="366"/>
        <v>0.2481989986104218</v>
      </c>
      <c r="I1706">
        <f t="shared" si="367"/>
        <v>0.24996442686190223</v>
      </c>
      <c r="J1706">
        <f t="shared" si="368"/>
        <v>0.24839689021037853</v>
      </c>
      <c r="K1706" t="str">
        <f>IF(OR(
 ROUND(G1706,4)&gt;(0.25+参数设置!B$3), ROUND(G1706,4)&lt;(0.25-参数设置!B$3),
 ROUND(H1706,4)&gt;(0.25+参数设置!B$3), ROUND(H1706,4)&lt;(0.25-参数设置!B$3),
 ROUND(I1706,4)&gt;(0.25+参数设置!B$3), ROUND(I1706,4)&lt;(0.25-参数设置!B$3),
 ROUND(J1706,4)&gt;(0.25+参数设置!B$3), ROUND(J1706,4)&lt;(0.25-参数设置!B$3)
),"是","否")</f>
        <v>否</v>
      </c>
      <c r="L1706">
        <f t="shared" si="369"/>
        <v>31413.069476684224</v>
      </c>
      <c r="M1706">
        <f t="shared" si="370"/>
        <v>30763.502599819571</v>
      </c>
      <c r="N1706">
        <f t="shared" si="371"/>
        <v>30982.322002429086</v>
      </c>
      <c r="O1706">
        <f t="shared" si="372"/>
        <v>30788.030655064897</v>
      </c>
      <c r="P1706">
        <f t="shared" si="373"/>
        <v>0</v>
      </c>
      <c r="Q1706">
        <f t="shared" si="374"/>
        <v>0</v>
      </c>
      <c r="R1706">
        <f t="shared" si="375"/>
        <v>0</v>
      </c>
      <c r="S1706">
        <f t="shared" si="376"/>
        <v>0</v>
      </c>
      <c r="T1706">
        <f t="shared" si="377"/>
        <v>0</v>
      </c>
      <c r="U1706">
        <f>T1706*参数设置!B1707</f>
        <v>0</v>
      </c>
    </row>
    <row r="1707" spans="1:21" x14ac:dyDescent="0.25">
      <c r="A1707" s="3">
        <v>43189</v>
      </c>
      <c r="B1707">
        <f>IF(K1706="是",F1706*0.25*(价格数据!B1707/价格数据!B1706),B1706*(价格数据!B1707/价格数据!B1706))</f>
        <v>31364.766448273123</v>
      </c>
      <c r="C1707">
        <f>IF(K1706="是",F1706*0.25*(价格数据!C1707/价格数据!C1706),C1706*(价格数据!C1707/价格数据!C1706))</f>
        <v>30809.281621545495</v>
      </c>
      <c r="D1707">
        <f>IF(K1706="是",F1706*0.25*(价格数据!D1707/价格数据!D1706),D1706*(价格数据!D1707/价格数据!D1706))</f>
        <v>31039.257869687557</v>
      </c>
      <c r="E1707">
        <f>IF(K1706="是",F1706*0.25*(价格数据!E1707/价格数据!E1706),E1706*(价格数据!E1707/价格数据!E1706))</f>
        <v>30800.042070901753</v>
      </c>
      <c r="F1707">
        <f t="shared" si="364"/>
        <v>124013.34801040792</v>
      </c>
      <c r="G1707">
        <f t="shared" si="365"/>
        <v>0.2529144398685278</v>
      </c>
      <c r="H1707">
        <f t="shared" si="366"/>
        <v>0.24843520569221147</v>
      </c>
      <c r="I1707">
        <f t="shared" si="367"/>
        <v>0.25028965323218727</v>
      </c>
      <c r="J1707">
        <f t="shared" si="368"/>
        <v>0.24836070120707357</v>
      </c>
      <c r="K1707" t="str">
        <f>IF(OR(
 ROUND(G1707,4)&gt;(0.25+参数设置!B$3), ROUND(G1707,4)&lt;(0.25-参数设置!B$3),
 ROUND(H1707,4)&gt;(0.25+参数设置!B$3), ROUND(H1707,4)&lt;(0.25-参数设置!B$3),
 ROUND(I1707,4)&gt;(0.25+参数设置!B$3), ROUND(I1707,4)&lt;(0.25-参数设置!B$3),
 ROUND(J1707,4)&gt;(0.25+参数设置!B$3), ROUND(J1707,4)&lt;(0.25-参数设置!B$3)
),"是","否")</f>
        <v>否</v>
      </c>
      <c r="L1707">
        <f t="shared" si="369"/>
        <v>31364.766448273123</v>
      </c>
      <c r="M1707">
        <f t="shared" si="370"/>
        <v>30809.281621545495</v>
      </c>
      <c r="N1707">
        <f t="shared" si="371"/>
        <v>31039.257869687557</v>
      </c>
      <c r="O1707">
        <f t="shared" si="372"/>
        <v>30800.042070901753</v>
      </c>
      <c r="P1707">
        <f t="shared" si="373"/>
        <v>0</v>
      </c>
      <c r="Q1707">
        <f t="shared" si="374"/>
        <v>0</v>
      </c>
      <c r="R1707">
        <f t="shared" si="375"/>
        <v>0</v>
      </c>
      <c r="S1707">
        <f t="shared" si="376"/>
        <v>0</v>
      </c>
      <c r="T1707">
        <f t="shared" si="377"/>
        <v>0</v>
      </c>
      <c r="U1707">
        <f>T1707*参数设置!B1708</f>
        <v>0</v>
      </c>
    </row>
    <row r="1708" spans="1:21" x14ac:dyDescent="0.25">
      <c r="A1708" s="3">
        <v>43190</v>
      </c>
      <c r="B1708">
        <f>IF(K1707="是",F1707*0.25*(价格数据!B1708/价格数据!B1707),B1707*(价格数据!B1708/价格数据!B1707))</f>
        <v>31364.766448273123</v>
      </c>
      <c r="C1708">
        <f>IF(K1707="是",F1707*0.25*(价格数据!C1708/价格数据!C1707),C1707*(价格数据!C1708/价格数据!C1707))</f>
        <v>30809.281621545495</v>
      </c>
      <c r="D1708">
        <f>IF(K1707="是",F1707*0.25*(价格数据!D1708/价格数据!D1707),D1707*(价格数据!D1708/价格数据!D1707))</f>
        <v>31039.257869687557</v>
      </c>
      <c r="E1708">
        <f>IF(K1707="是",F1707*0.25*(价格数据!E1708/价格数据!E1707),E1707*(价格数据!E1708/价格数据!E1707))</f>
        <v>30800.042070901753</v>
      </c>
      <c r="F1708">
        <f t="shared" si="364"/>
        <v>124013.34801040792</v>
      </c>
      <c r="G1708">
        <f t="shared" si="365"/>
        <v>0.2529144398685278</v>
      </c>
      <c r="H1708">
        <f t="shared" si="366"/>
        <v>0.24843520569221147</v>
      </c>
      <c r="I1708">
        <f t="shared" si="367"/>
        <v>0.25028965323218727</v>
      </c>
      <c r="J1708">
        <f t="shared" si="368"/>
        <v>0.24836070120707357</v>
      </c>
      <c r="K1708" t="str">
        <f>IF(OR(
 ROUND(G1708,4)&gt;(0.25+参数设置!B$3), ROUND(G1708,4)&lt;(0.25-参数设置!B$3),
 ROUND(H1708,4)&gt;(0.25+参数设置!B$3), ROUND(H1708,4)&lt;(0.25-参数设置!B$3),
 ROUND(I1708,4)&gt;(0.25+参数设置!B$3), ROUND(I1708,4)&lt;(0.25-参数设置!B$3),
 ROUND(J1708,4)&gt;(0.25+参数设置!B$3), ROUND(J1708,4)&lt;(0.25-参数设置!B$3)
),"是","否")</f>
        <v>否</v>
      </c>
      <c r="L1708">
        <f t="shared" si="369"/>
        <v>31364.766448273123</v>
      </c>
      <c r="M1708">
        <f t="shared" si="370"/>
        <v>30809.281621545495</v>
      </c>
      <c r="N1708">
        <f t="shared" si="371"/>
        <v>31039.257869687557</v>
      </c>
      <c r="O1708">
        <f t="shared" si="372"/>
        <v>30800.042070901753</v>
      </c>
      <c r="P1708">
        <f t="shared" si="373"/>
        <v>0</v>
      </c>
      <c r="Q1708">
        <f t="shared" si="374"/>
        <v>0</v>
      </c>
      <c r="R1708">
        <f t="shared" si="375"/>
        <v>0</v>
      </c>
      <c r="S1708">
        <f t="shared" si="376"/>
        <v>0</v>
      </c>
      <c r="T1708">
        <f t="shared" si="377"/>
        <v>0</v>
      </c>
      <c r="U1708">
        <f>T1708*参数设置!B1709</f>
        <v>0</v>
      </c>
    </row>
    <row r="1709" spans="1:21" x14ac:dyDescent="0.25">
      <c r="A1709" s="3">
        <v>43191</v>
      </c>
      <c r="B1709">
        <f>IF(K1708="是",F1708*0.25*(价格数据!B1709/价格数据!B1708),B1708*(价格数据!B1709/价格数据!B1708))</f>
        <v>31364.766448273123</v>
      </c>
      <c r="C1709">
        <f>IF(K1708="是",F1708*0.25*(价格数据!C1709/价格数据!C1708),C1708*(价格数据!C1709/价格数据!C1708))</f>
        <v>30809.281621545495</v>
      </c>
      <c r="D1709">
        <f>IF(K1708="是",F1708*0.25*(价格数据!D1709/价格数据!D1708),D1708*(价格数据!D1709/价格数据!D1708))</f>
        <v>31039.257869687557</v>
      </c>
      <c r="E1709">
        <f>IF(K1708="是",F1708*0.25*(价格数据!E1709/价格数据!E1708),E1708*(价格数据!E1709/价格数据!E1708))</f>
        <v>30800.042070901753</v>
      </c>
      <c r="F1709">
        <f t="shared" si="364"/>
        <v>124013.34801040792</v>
      </c>
      <c r="G1709">
        <f t="shared" si="365"/>
        <v>0.2529144398685278</v>
      </c>
      <c r="H1709">
        <f t="shared" si="366"/>
        <v>0.24843520569221147</v>
      </c>
      <c r="I1709">
        <f t="shared" si="367"/>
        <v>0.25028965323218727</v>
      </c>
      <c r="J1709">
        <f t="shared" si="368"/>
        <v>0.24836070120707357</v>
      </c>
      <c r="K1709" t="str">
        <f>IF(OR(
 ROUND(G1709,4)&gt;(0.25+参数设置!B$3), ROUND(G1709,4)&lt;(0.25-参数设置!B$3),
 ROUND(H1709,4)&gt;(0.25+参数设置!B$3), ROUND(H1709,4)&lt;(0.25-参数设置!B$3),
 ROUND(I1709,4)&gt;(0.25+参数设置!B$3), ROUND(I1709,4)&lt;(0.25-参数设置!B$3),
 ROUND(J1709,4)&gt;(0.25+参数设置!B$3), ROUND(J1709,4)&lt;(0.25-参数设置!B$3)
),"是","否")</f>
        <v>否</v>
      </c>
      <c r="L1709">
        <f t="shared" si="369"/>
        <v>31364.766448273123</v>
      </c>
      <c r="M1709">
        <f t="shared" si="370"/>
        <v>30809.281621545495</v>
      </c>
      <c r="N1709">
        <f t="shared" si="371"/>
        <v>31039.257869687557</v>
      </c>
      <c r="O1709">
        <f t="shared" si="372"/>
        <v>30800.042070901753</v>
      </c>
      <c r="P1709">
        <f t="shared" si="373"/>
        <v>0</v>
      </c>
      <c r="Q1709">
        <f t="shared" si="374"/>
        <v>0</v>
      </c>
      <c r="R1709">
        <f t="shared" si="375"/>
        <v>0</v>
      </c>
      <c r="S1709">
        <f t="shared" si="376"/>
        <v>0</v>
      </c>
      <c r="T1709">
        <f t="shared" si="377"/>
        <v>0</v>
      </c>
      <c r="U1709">
        <f>T1709*参数设置!B1710</f>
        <v>0</v>
      </c>
    </row>
    <row r="1710" spans="1:21" x14ac:dyDescent="0.25">
      <c r="A1710" s="3">
        <v>43192</v>
      </c>
      <c r="B1710">
        <f>IF(K1709="是",F1709*0.25*(价格数据!B1710/价格数据!B1709),B1709*(价格数据!B1710/价格数据!B1709))</f>
        <v>31260.109886715745</v>
      </c>
      <c r="C1710">
        <f>IF(K1709="是",F1709*0.25*(价格数据!C1710/价格数据!C1709),C1709*(价格数据!C1710/价格数据!C1709))</f>
        <v>30855.060643271416</v>
      </c>
      <c r="D1710">
        <f>IF(K1709="是",F1709*0.25*(价格数据!D1710/价格数据!D1709),D1709*(价格数据!D1710/价格数据!D1709))</f>
        <v>31033.955019305646</v>
      </c>
      <c r="E1710">
        <f>IF(K1709="是",F1709*0.25*(价格数据!E1710/价格数据!E1709),E1709*(价格数据!E1710/价格数据!E1709))</f>
        <v>30801.274010987585</v>
      </c>
      <c r="F1710">
        <f t="shared" si="364"/>
        <v>123950.39956028039</v>
      </c>
      <c r="G1710">
        <f t="shared" si="365"/>
        <v>0.2521985406873426</v>
      </c>
      <c r="H1710">
        <f t="shared" si="366"/>
        <v>0.24893070738562464</v>
      </c>
      <c r="I1710">
        <f t="shared" si="367"/>
        <v>0.25037398128122212</v>
      </c>
      <c r="J1710">
        <f t="shared" si="368"/>
        <v>0.24849677064581063</v>
      </c>
      <c r="K1710" t="str">
        <f>IF(OR(
 ROUND(G1710,4)&gt;(0.25+参数设置!B$3), ROUND(G1710,4)&lt;(0.25-参数设置!B$3),
 ROUND(H1710,4)&gt;(0.25+参数设置!B$3), ROUND(H1710,4)&lt;(0.25-参数设置!B$3),
 ROUND(I1710,4)&gt;(0.25+参数设置!B$3), ROUND(I1710,4)&lt;(0.25-参数设置!B$3),
 ROUND(J1710,4)&gt;(0.25+参数设置!B$3), ROUND(J1710,4)&lt;(0.25-参数设置!B$3)
),"是","否")</f>
        <v>否</v>
      </c>
      <c r="L1710">
        <f t="shared" si="369"/>
        <v>31260.109886715745</v>
      </c>
      <c r="M1710">
        <f t="shared" si="370"/>
        <v>30855.060643271416</v>
      </c>
      <c r="N1710">
        <f t="shared" si="371"/>
        <v>31033.955019305646</v>
      </c>
      <c r="O1710">
        <f t="shared" si="372"/>
        <v>30801.274010987585</v>
      </c>
      <c r="P1710">
        <f t="shared" si="373"/>
        <v>0</v>
      </c>
      <c r="Q1710">
        <f t="shared" si="374"/>
        <v>0</v>
      </c>
      <c r="R1710">
        <f t="shared" si="375"/>
        <v>0</v>
      </c>
      <c r="S1710">
        <f t="shared" si="376"/>
        <v>0</v>
      </c>
      <c r="T1710">
        <f t="shared" si="377"/>
        <v>0</v>
      </c>
      <c r="U1710">
        <f>T1710*参数设置!B1711</f>
        <v>0</v>
      </c>
    </row>
    <row r="1711" spans="1:21" x14ac:dyDescent="0.25">
      <c r="A1711" s="3">
        <v>43193</v>
      </c>
      <c r="B1711">
        <f>IF(K1710="是",F1710*0.25*(价格数据!B1711/价格数据!B1710),B1710*(价格数据!B1711/价格数据!B1710))</f>
        <v>31058.847268336172</v>
      </c>
      <c r="C1711">
        <f>IF(K1710="是",F1710*0.25*(价格数据!C1711/价格数据!C1710),C1710*(价格数据!C1711/价格数据!C1710))</f>
        <v>31083.955751901027</v>
      </c>
      <c r="D1711">
        <f>IF(K1710="是",F1710*0.25*(价格数据!D1711/价格数据!D1710),D1710*(价格数据!D1711/价格数据!D1710))</f>
        <v>31065.213926820095</v>
      </c>
      <c r="E1711">
        <f>IF(K1710="是",F1710*0.25*(价格数据!E1711/价格数据!E1710),E1710*(价格数据!E1711/价格数据!E1710))</f>
        <v>30809.281621545491</v>
      </c>
      <c r="F1711">
        <f t="shared" si="364"/>
        <v>124017.2985686028</v>
      </c>
      <c r="G1711">
        <f t="shared" si="365"/>
        <v>0.25043963726685525</v>
      </c>
      <c r="H1711">
        <f t="shared" si="366"/>
        <v>0.25064209679350724</v>
      </c>
      <c r="I1711">
        <f t="shared" si="367"/>
        <v>0.25049097412515975</v>
      </c>
      <c r="J1711">
        <f t="shared" si="368"/>
        <v>0.24842729181447767</v>
      </c>
      <c r="K1711" t="str">
        <f>IF(OR(
 ROUND(G1711,4)&gt;(0.25+参数设置!B$3), ROUND(G1711,4)&lt;(0.25-参数设置!B$3),
 ROUND(H1711,4)&gt;(0.25+参数设置!B$3), ROUND(H1711,4)&lt;(0.25-参数设置!B$3),
 ROUND(I1711,4)&gt;(0.25+参数设置!B$3), ROUND(I1711,4)&lt;(0.25-参数设置!B$3),
 ROUND(J1711,4)&gt;(0.25+参数设置!B$3), ROUND(J1711,4)&lt;(0.25-参数设置!B$3)
),"是","否")</f>
        <v>否</v>
      </c>
      <c r="L1711">
        <f t="shared" si="369"/>
        <v>31058.847268336172</v>
      </c>
      <c r="M1711">
        <f t="shared" si="370"/>
        <v>31083.955751901027</v>
      </c>
      <c r="N1711">
        <f t="shared" si="371"/>
        <v>31065.213926820095</v>
      </c>
      <c r="O1711">
        <f t="shared" si="372"/>
        <v>30809.281621545491</v>
      </c>
      <c r="P1711">
        <f t="shared" si="373"/>
        <v>0</v>
      </c>
      <c r="Q1711">
        <f t="shared" si="374"/>
        <v>0</v>
      </c>
      <c r="R1711">
        <f t="shared" si="375"/>
        <v>0</v>
      </c>
      <c r="S1711">
        <f t="shared" si="376"/>
        <v>0</v>
      </c>
      <c r="T1711">
        <f t="shared" si="377"/>
        <v>0</v>
      </c>
      <c r="U1711">
        <f>T1711*参数设置!B1712</f>
        <v>0</v>
      </c>
    </row>
    <row r="1712" spans="1:21" x14ac:dyDescent="0.25">
      <c r="A1712" s="3">
        <v>43194</v>
      </c>
      <c r="B1712">
        <f>IF(K1711="是",F1711*0.25*(价格数据!B1712/价格数据!B1711),B1711*(价格数据!B1712/价格数据!B1711))</f>
        <v>30978.342220984341</v>
      </c>
      <c r="C1712">
        <f>IF(K1711="是",F1711*0.25*(价格数据!C1712/价格数据!C1711),C1711*(价格数据!C1712/价格数据!C1711))</f>
        <v>31038.176730175106</v>
      </c>
      <c r="D1712">
        <f>IF(K1711="是",F1711*0.25*(价格数据!D1712/价格数据!D1711),D1711*(价格数据!D1712/价格数据!D1711))</f>
        <v>31073.028653698711</v>
      </c>
      <c r="E1712">
        <f>IF(K1711="是",F1711*0.25*(价格数据!E1712/价格数据!E1711),E1711*(价格数据!E1712/价格数据!E1711))</f>
        <v>30816.057292017569</v>
      </c>
      <c r="F1712">
        <f t="shared" si="364"/>
        <v>123905.60489687574</v>
      </c>
      <c r="G1712">
        <f t="shared" si="365"/>
        <v>0.25001566512481033</v>
      </c>
      <c r="H1712">
        <f t="shared" si="366"/>
        <v>0.25049856910030494</v>
      </c>
      <c r="I1712">
        <f t="shared" si="367"/>
        <v>0.25077984712281737</v>
      </c>
      <c r="J1712">
        <f t="shared" si="368"/>
        <v>0.24870591865206729</v>
      </c>
      <c r="K1712" t="str">
        <f>IF(OR(
 ROUND(G1712,4)&gt;(0.25+参数设置!B$3), ROUND(G1712,4)&lt;(0.25-参数设置!B$3),
 ROUND(H1712,4)&gt;(0.25+参数设置!B$3), ROUND(H1712,4)&lt;(0.25-参数设置!B$3),
 ROUND(I1712,4)&gt;(0.25+参数设置!B$3), ROUND(I1712,4)&lt;(0.25-参数设置!B$3),
 ROUND(J1712,4)&gt;(0.25+参数设置!B$3), ROUND(J1712,4)&lt;(0.25-参数设置!B$3)
),"是","否")</f>
        <v>否</v>
      </c>
      <c r="L1712">
        <f t="shared" si="369"/>
        <v>30978.342220984341</v>
      </c>
      <c r="M1712">
        <f t="shared" si="370"/>
        <v>31038.176730175106</v>
      </c>
      <c r="N1712">
        <f t="shared" si="371"/>
        <v>31073.028653698711</v>
      </c>
      <c r="O1712">
        <f t="shared" si="372"/>
        <v>30816.057292017569</v>
      </c>
      <c r="P1712">
        <f t="shared" si="373"/>
        <v>0</v>
      </c>
      <c r="Q1712">
        <f t="shared" si="374"/>
        <v>0</v>
      </c>
      <c r="R1712">
        <f t="shared" si="375"/>
        <v>0</v>
      </c>
      <c r="S1712">
        <f t="shared" si="376"/>
        <v>0</v>
      </c>
      <c r="T1712">
        <f t="shared" si="377"/>
        <v>0</v>
      </c>
      <c r="U1712">
        <f>T1712*参数设置!B1713</f>
        <v>0</v>
      </c>
    </row>
    <row r="1713" spans="1:21" x14ac:dyDescent="0.25">
      <c r="A1713" s="3">
        <v>43195</v>
      </c>
      <c r="B1713">
        <f>IF(K1712="是",F1712*0.25*(价格数据!B1713/价格数据!B1712),B1712*(价格数据!B1713/价格数据!B1712))</f>
        <v>30978.342220984341</v>
      </c>
      <c r="C1713">
        <f>IF(K1712="是",F1712*0.25*(价格数据!C1713/价格数据!C1712),C1712*(价格数据!C1713/价格数据!C1712))</f>
        <v>31038.176730175106</v>
      </c>
      <c r="D1713">
        <f>IF(K1712="是",F1712*0.25*(价格数据!D1713/价格数据!D1712),D1712*(价格数据!D1713/价格数据!D1712))</f>
        <v>31073.028653698711</v>
      </c>
      <c r="E1713">
        <f>IF(K1712="是",F1712*0.25*(价格数据!E1713/价格数据!E1712),E1712*(价格数据!E1713/价格数据!E1712))</f>
        <v>30816.057292017569</v>
      </c>
      <c r="F1713">
        <f t="shared" si="364"/>
        <v>123905.60489687574</v>
      </c>
      <c r="G1713">
        <f t="shared" si="365"/>
        <v>0.25001566512481033</v>
      </c>
      <c r="H1713">
        <f t="shared" si="366"/>
        <v>0.25049856910030494</v>
      </c>
      <c r="I1713">
        <f t="shared" si="367"/>
        <v>0.25077984712281737</v>
      </c>
      <c r="J1713">
        <f t="shared" si="368"/>
        <v>0.24870591865206729</v>
      </c>
      <c r="K1713" t="str">
        <f>IF(OR(
 ROUND(G1713,4)&gt;(0.25+参数设置!B$3), ROUND(G1713,4)&lt;(0.25-参数设置!B$3),
 ROUND(H1713,4)&gt;(0.25+参数设置!B$3), ROUND(H1713,4)&lt;(0.25-参数设置!B$3),
 ROUND(I1713,4)&gt;(0.25+参数设置!B$3), ROUND(I1713,4)&lt;(0.25-参数设置!B$3),
 ROUND(J1713,4)&gt;(0.25+参数设置!B$3), ROUND(J1713,4)&lt;(0.25-参数设置!B$3)
),"是","否")</f>
        <v>否</v>
      </c>
      <c r="L1713">
        <f t="shared" si="369"/>
        <v>30978.342220984341</v>
      </c>
      <c r="M1713">
        <f t="shared" si="370"/>
        <v>31038.176730175106</v>
      </c>
      <c r="N1713">
        <f t="shared" si="371"/>
        <v>31073.028653698711</v>
      </c>
      <c r="O1713">
        <f t="shared" si="372"/>
        <v>30816.057292017569</v>
      </c>
      <c r="P1713">
        <f t="shared" si="373"/>
        <v>0</v>
      </c>
      <c r="Q1713">
        <f t="shared" si="374"/>
        <v>0</v>
      </c>
      <c r="R1713">
        <f t="shared" si="375"/>
        <v>0</v>
      </c>
      <c r="S1713">
        <f t="shared" si="376"/>
        <v>0</v>
      </c>
      <c r="T1713">
        <f t="shared" si="377"/>
        <v>0</v>
      </c>
      <c r="U1713">
        <f>T1713*参数设置!B1714</f>
        <v>0</v>
      </c>
    </row>
    <row r="1714" spans="1:21" x14ac:dyDescent="0.25">
      <c r="A1714" s="3">
        <v>43196</v>
      </c>
      <c r="B1714">
        <f>IF(K1713="是",F1713*0.25*(价格数据!B1714/价格数据!B1713),B1713*(价格数据!B1714/价格数据!B1713))</f>
        <v>30978.342220984341</v>
      </c>
      <c r="C1714">
        <f>IF(K1713="是",F1713*0.25*(价格数据!C1714/价格数据!C1713),C1713*(价格数据!C1714/价格数据!C1713))</f>
        <v>31038.176730175106</v>
      </c>
      <c r="D1714">
        <f>IF(K1713="是",F1713*0.25*(价格数据!D1714/价格数据!D1713),D1713*(价格数据!D1714/价格数据!D1713))</f>
        <v>31073.028653698711</v>
      </c>
      <c r="E1714">
        <f>IF(K1713="是",F1713*0.25*(价格数据!E1714/价格数据!E1713),E1713*(价格数据!E1714/价格数据!E1713))</f>
        <v>30816.057292017569</v>
      </c>
      <c r="F1714">
        <f t="shared" si="364"/>
        <v>123905.60489687574</v>
      </c>
      <c r="G1714">
        <f t="shared" si="365"/>
        <v>0.25001566512481033</v>
      </c>
      <c r="H1714">
        <f t="shared" si="366"/>
        <v>0.25049856910030494</v>
      </c>
      <c r="I1714">
        <f t="shared" si="367"/>
        <v>0.25077984712281737</v>
      </c>
      <c r="J1714">
        <f t="shared" si="368"/>
        <v>0.24870591865206729</v>
      </c>
      <c r="K1714" t="str">
        <f>IF(OR(
 ROUND(G1714,4)&gt;(0.25+参数设置!B$3), ROUND(G1714,4)&lt;(0.25-参数设置!B$3),
 ROUND(H1714,4)&gt;(0.25+参数设置!B$3), ROUND(H1714,4)&lt;(0.25-参数设置!B$3),
 ROUND(I1714,4)&gt;(0.25+参数设置!B$3), ROUND(I1714,4)&lt;(0.25-参数设置!B$3),
 ROUND(J1714,4)&gt;(0.25+参数设置!B$3), ROUND(J1714,4)&lt;(0.25-参数设置!B$3)
),"是","否")</f>
        <v>否</v>
      </c>
      <c r="L1714">
        <f t="shared" si="369"/>
        <v>30978.342220984341</v>
      </c>
      <c r="M1714">
        <f t="shared" si="370"/>
        <v>31038.176730175106</v>
      </c>
      <c r="N1714">
        <f t="shared" si="371"/>
        <v>31073.028653698711</v>
      </c>
      <c r="O1714">
        <f t="shared" si="372"/>
        <v>30816.057292017569</v>
      </c>
      <c r="P1714">
        <f t="shared" si="373"/>
        <v>0</v>
      </c>
      <c r="Q1714">
        <f t="shared" si="374"/>
        <v>0</v>
      </c>
      <c r="R1714">
        <f t="shared" si="375"/>
        <v>0</v>
      </c>
      <c r="S1714">
        <f t="shared" si="376"/>
        <v>0</v>
      </c>
      <c r="T1714">
        <f t="shared" si="377"/>
        <v>0</v>
      </c>
      <c r="U1714">
        <f>T1714*参数设置!B1715</f>
        <v>0</v>
      </c>
    </row>
    <row r="1715" spans="1:21" x14ac:dyDescent="0.25">
      <c r="A1715" s="3">
        <v>43197</v>
      </c>
      <c r="B1715">
        <f>IF(K1714="是",F1714*0.25*(价格数据!B1715/价格数据!B1714),B1714*(价格数据!B1715/价格数据!B1714))</f>
        <v>30978.342220984341</v>
      </c>
      <c r="C1715">
        <f>IF(K1714="是",F1714*0.25*(价格数据!C1715/价格数据!C1714),C1714*(价格数据!C1715/价格数据!C1714))</f>
        <v>31038.176730175106</v>
      </c>
      <c r="D1715">
        <f>IF(K1714="是",F1714*0.25*(价格数据!D1715/价格数据!D1714),D1714*(价格数据!D1715/价格数据!D1714))</f>
        <v>31073.028653698711</v>
      </c>
      <c r="E1715">
        <f>IF(K1714="是",F1714*0.25*(价格数据!E1715/价格数据!E1714),E1714*(价格数据!E1715/价格数据!E1714))</f>
        <v>30816.057292017569</v>
      </c>
      <c r="F1715">
        <f t="shared" si="364"/>
        <v>123905.60489687574</v>
      </c>
      <c r="G1715">
        <f t="shared" si="365"/>
        <v>0.25001566512481033</v>
      </c>
      <c r="H1715">
        <f t="shared" si="366"/>
        <v>0.25049856910030494</v>
      </c>
      <c r="I1715">
        <f t="shared" si="367"/>
        <v>0.25077984712281737</v>
      </c>
      <c r="J1715">
        <f t="shared" si="368"/>
        <v>0.24870591865206729</v>
      </c>
      <c r="K1715" t="str">
        <f>IF(OR(
 ROUND(G1715,4)&gt;(0.25+参数设置!B$3), ROUND(G1715,4)&lt;(0.25-参数设置!B$3),
 ROUND(H1715,4)&gt;(0.25+参数设置!B$3), ROUND(H1715,4)&lt;(0.25-参数设置!B$3),
 ROUND(I1715,4)&gt;(0.25+参数设置!B$3), ROUND(I1715,4)&lt;(0.25-参数设置!B$3),
 ROUND(J1715,4)&gt;(0.25+参数设置!B$3), ROUND(J1715,4)&lt;(0.25-参数设置!B$3)
),"是","否")</f>
        <v>否</v>
      </c>
      <c r="L1715">
        <f t="shared" si="369"/>
        <v>30978.342220984341</v>
      </c>
      <c r="M1715">
        <f t="shared" si="370"/>
        <v>31038.176730175106</v>
      </c>
      <c r="N1715">
        <f t="shared" si="371"/>
        <v>31073.028653698711</v>
      </c>
      <c r="O1715">
        <f t="shared" si="372"/>
        <v>30816.057292017569</v>
      </c>
      <c r="P1715">
        <f t="shared" si="373"/>
        <v>0</v>
      </c>
      <c r="Q1715">
        <f t="shared" si="374"/>
        <v>0</v>
      </c>
      <c r="R1715">
        <f t="shared" si="375"/>
        <v>0</v>
      </c>
      <c r="S1715">
        <f t="shared" si="376"/>
        <v>0</v>
      </c>
      <c r="T1715">
        <f t="shared" si="377"/>
        <v>0</v>
      </c>
      <c r="U1715">
        <f>T1715*参数设置!B1716</f>
        <v>0</v>
      </c>
    </row>
    <row r="1716" spans="1:21" x14ac:dyDescent="0.25">
      <c r="A1716" s="3">
        <v>43198</v>
      </c>
      <c r="B1716">
        <f>IF(K1715="是",F1715*0.25*(价格数据!B1716/价格数据!B1715),B1715*(价格数据!B1716/价格数据!B1715))</f>
        <v>30978.342220984341</v>
      </c>
      <c r="C1716">
        <f>IF(K1715="是",F1715*0.25*(价格数据!C1716/价格数据!C1715),C1715*(价格数据!C1716/价格数据!C1715))</f>
        <v>31038.176730175106</v>
      </c>
      <c r="D1716">
        <f>IF(K1715="是",F1715*0.25*(价格数据!D1716/价格数据!D1715),D1715*(价格数据!D1716/价格数据!D1715))</f>
        <v>31073.028653698711</v>
      </c>
      <c r="E1716">
        <f>IF(K1715="是",F1715*0.25*(价格数据!E1716/价格数据!E1715),E1715*(价格数据!E1716/价格数据!E1715))</f>
        <v>30816.057292017569</v>
      </c>
      <c r="F1716">
        <f t="shared" si="364"/>
        <v>123905.60489687574</v>
      </c>
      <c r="G1716">
        <f t="shared" si="365"/>
        <v>0.25001566512481033</v>
      </c>
      <c r="H1716">
        <f t="shared" si="366"/>
        <v>0.25049856910030494</v>
      </c>
      <c r="I1716">
        <f t="shared" si="367"/>
        <v>0.25077984712281737</v>
      </c>
      <c r="J1716">
        <f t="shared" si="368"/>
        <v>0.24870591865206729</v>
      </c>
      <c r="K1716" t="str">
        <f>IF(OR(
 ROUND(G1716,4)&gt;(0.25+参数设置!B$3), ROUND(G1716,4)&lt;(0.25-参数设置!B$3),
 ROUND(H1716,4)&gt;(0.25+参数设置!B$3), ROUND(H1716,4)&lt;(0.25-参数设置!B$3),
 ROUND(I1716,4)&gt;(0.25+参数设置!B$3), ROUND(I1716,4)&lt;(0.25-参数设置!B$3),
 ROUND(J1716,4)&gt;(0.25+参数设置!B$3), ROUND(J1716,4)&lt;(0.25-参数设置!B$3)
),"是","否")</f>
        <v>否</v>
      </c>
      <c r="L1716">
        <f t="shared" si="369"/>
        <v>30978.342220984341</v>
      </c>
      <c r="M1716">
        <f t="shared" si="370"/>
        <v>31038.176730175106</v>
      </c>
      <c r="N1716">
        <f t="shared" si="371"/>
        <v>31073.028653698711</v>
      </c>
      <c r="O1716">
        <f t="shared" si="372"/>
        <v>30816.057292017569</v>
      </c>
      <c r="P1716">
        <f t="shared" si="373"/>
        <v>0</v>
      </c>
      <c r="Q1716">
        <f t="shared" si="374"/>
        <v>0</v>
      </c>
      <c r="R1716">
        <f t="shared" si="375"/>
        <v>0</v>
      </c>
      <c r="S1716">
        <f t="shared" si="376"/>
        <v>0</v>
      </c>
      <c r="T1716">
        <f t="shared" si="377"/>
        <v>0</v>
      </c>
      <c r="U1716">
        <f>T1716*参数设置!B1717</f>
        <v>0</v>
      </c>
    </row>
    <row r="1717" spans="1:21" x14ac:dyDescent="0.25">
      <c r="A1717" s="3">
        <v>43199</v>
      </c>
      <c r="B1717">
        <f>IF(K1716="是",F1716*0.25*(价格数据!B1717/价格数据!B1716),B1716*(价格数据!B1717/价格数据!B1716))</f>
        <v>31018.594744660262</v>
      </c>
      <c r="C1717">
        <f>IF(K1716="是",F1716*0.25*(价格数据!C1717/价格数据!C1716),C1716*(价格数据!C1717/价格数据!C1716))</f>
        <v>30980.952953017699</v>
      </c>
      <c r="D1717">
        <f>IF(K1716="是",F1716*0.25*(价格数据!D1717/价格数据!D1716),D1716*(价格数据!D1717/价格数据!D1716))</f>
        <v>31117.126041085176</v>
      </c>
      <c r="E1717">
        <f>IF(K1716="是",F1716*0.25*(价格数据!E1717/价格数据!E1716),E1716*(价格数据!E1717/价格数据!E1716))</f>
        <v>30809.589606566951</v>
      </c>
      <c r="F1717">
        <f t="shared" si="364"/>
        <v>123926.2633453301</v>
      </c>
      <c r="G1717">
        <f t="shared" si="365"/>
        <v>0.2502987979087577</v>
      </c>
      <c r="H1717">
        <f t="shared" si="366"/>
        <v>0.24999505445174994</v>
      </c>
      <c r="I1717">
        <f t="shared" si="367"/>
        <v>0.25109387793267762</v>
      </c>
      <c r="J1717">
        <f t="shared" si="368"/>
        <v>0.24861226970681471</v>
      </c>
      <c r="K1717" t="str">
        <f>IF(OR(
 ROUND(G1717,4)&gt;(0.25+参数设置!B$3), ROUND(G1717,4)&lt;(0.25-参数设置!B$3),
 ROUND(H1717,4)&gt;(0.25+参数设置!B$3), ROUND(H1717,4)&lt;(0.25-参数设置!B$3),
 ROUND(I1717,4)&gt;(0.25+参数设置!B$3), ROUND(I1717,4)&lt;(0.25-参数设置!B$3),
 ROUND(J1717,4)&gt;(0.25+参数设置!B$3), ROUND(J1717,4)&lt;(0.25-参数设置!B$3)
),"是","否")</f>
        <v>否</v>
      </c>
      <c r="L1717">
        <f t="shared" si="369"/>
        <v>31018.594744660262</v>
      </c>
      <c r="M1717">
        <f t="shared" si="370"/>
        <v>30980.952953017699</v>
      </c>
      <c r="N1717">
        <f t="shared" si="371"/>
        <v>31117.126041085176</v>
      </c>
      <c r="O1717">
        <f t="shared" si="372"/>
        <v>30809.589606566951</v>
      </c>
      <c r="P1717">
        <f t="shared" si="373"/>
        <v>0</v>
      </c>
      <c r="Q1717">
        <f t="shared" si="374"/>
        <v>0</v>
      </c>
      <c r="R1717">
        <f t="shared" si="375"/>
        <v>0</v>
      </c>
      <c r="S1717">
        <f t="shared" si="376"/>
        <v>0</v>
      </c>
      <c r="T1717">
        <f t="shared" si="377"/>
        <v>0</v>
      </c>
      <c r="U1717">
        <f>T1717*参数设置!B1718</f>
        <v>0</v>
      </c>
    </row>
    <row r="1718" spans="1:21" x14ac:dyDescent="0.25">
      <c r="A1718" s="3">
        <v>43200</v>
      </c>
      <c r="B1718">
        <f>IF(K1717="是",F1717*0.25*(价格数据!B1718/价格数据!B1717),B1717*(价格数据!B1718/价格数据!B1717))</f>
        <v>31622.382599798988</v>
      </c>
      <c r="C1718">
        <f>IF(K1717="是",F1717*0.25*(价格数据!C1718/价格数据!C1717),C1717*(价格数据!C1718/价格数据!C1717))</f>
        <v>31015.28721931214</v>
      </c>
      <c r="D1718">
        <f>IF(K1717="是",F1717*0.25*(价格数据!D1718/价格数据!D1717),D1717*(价格数据!D1718/价格数据!D1717))</f>
        <v>31121.033404524482</v>
      </c>
      <c r="E1718">
        <f>IF(K1717="是",F1717*0.25*(价格数据!E1718/价格数据!E1717),E1717*(价格数据!E1718/价格数据!E1717))</f>
        <v>30809.897591588411</v>
      </c>
      <c r="F1718">
        <f t="shared" si="364"/>
        <v>124568.60081522402</v>
      </c>
      <c r="G1718">
        <f t="shared" si="365"/>
        <v>0.25385516408509173</v>
      </c>
      <c r="H1718">
        <f t="shared" si="366"/>
        <v>0.24898158136429543</v>
      </c>
      <c r="I1718">
        <f t="shared" si="367"/>
        <v>0.24983048056136675</v>
      </c>
      <c r="J1718">
        <f t="shared" si="368"/>
        <v>0.24733277398924602</v>
      </c>
      <c r="K1718" t="str">
        <f>IF(OR(
 ROUND(G1718,4)&gt;(0.25+参数设置!B$3), ROUND(G1718,4)&lt;(0.25-参数设置!B$3),
 ROUND(H1718,4)&gt;(0.25+参数设置!B$3), ROUND(H1718,4)&lt;(0.25-参数设置!B$3),
 ROUND(I1718,4)&gt;(0.25+参数设置!B$3), ROUND(I1718,4)&lt;(0.25-参数设置!B$3),
 ROUND(J1718,4)&gt;(0.25+参数设置!B$3), ROUND(J1718,4)&lt;(0.25-参数设置!B$3)
),"是","否")</f>
        <v>否</v>
      </c>
      <c r="L1718">
        <f t="shared" si="369"/>
        <v>31622.382599798988</v>
      </c>
      <c r="M1718">
        <f t="shared" si="370"/>
        <v>31015.28721931214</v>
      </c>
      <c r="N1718">
        <f t="shared" si="371"/>
        <v>31121.033404524482</v>
      </c>
      <c r="O1718">
        <f t="shared" si="372"/>
        <v>30809.897591588411</v>
      </c>
      <c r="P1718">
        <f t="shared" si="373"/>
        <v>0</v>
      </c>
      <c r="Q1718">
        <f t="shared" si="374"/>
        <v>0</v>
      </c>
      <c r="R1718">
        <f t="shared" si="375"/>
        <v>0</v>
      </c>
      <c r="S1718">
        <f t="shared" si="376"/>
        <v>0</v>
      </c>
      <c r="T1718">
        <f t="shared" si="377"/>
        <v>0</v>
      </c>
      <c r="U1718">
        <f>T1718*参数设置!B1719</f>
        <v>0</v>
      </c>
    </row>
    <row r="1719" spans="1:21" x14ac:dyDescent="0.25">
      <c r="A1719" s="3">
        <v>43201</v>
      </c>
      <c r="B1719">
        <f>IF(K1718="是",F1718*0.25*(价格数据!B1719/价格数据!B1718),B1718*(价格数据!B1719/价格数据!B1718))</f>
        <v>31662.635123474902</v>
      </c>
      <c r="C1719">
        <f>IF(K1718="是",F1718*0.25*(价格数据!C1719/价格数据!C1718),C1718*(价格数据!C1719/价格数据!C1718))</f>
        <v>31198.403306215827</v>
      </c>
      <c r="D1719">
        <f>IF(K1718="是",F1718*0.25*(价格数据!D1719/价格数据!D1718),D1718*(价格数据!D1719/价格数据!D1718))</f>
        <v>31124.103475798223</v>
      </c>
      <c r="E1719">
        <f>IF(K1718="是",F1718*0.25*(价格数据!E1719/价格数据!E1718),E1718*(价格数据!E1719/价格数据!E1718))</f>
        <v>30805.893786309458</v>
      </c>
      <c r="F1719">
        <f t="shared" si="364"/>
        <v>124791.03569179842</v>
      </c>
      <c r="G1719">
        <f t="shared" si="365"/>
        <v>0.25372523713701217</v>
      </c>
      <c r="H1719">
        <f t="shared" si="366"/>
        <v>0.25000516369835901</v>
      </c>
      <c r="I1719">
        <f t="shared" si="367"/>
        <v>0.24940976972630238</v>
      </c>
      <c r="J1719">
        <f t="shared" si="368"/>
        <v>0.24685982943832638</v>
      </c>
      <c r="K1719" t="str">
        <f>IF(OR(
 ROUND(G1719,4)&gt;(0.25+参数设置!B$3), ROUND(G1719,4)&lt;(0.25-参数设置!B$3),
 ROUND(H1719,4)&gt;(0.25+参数设置!B$3), ROUND(H1719,4)&lt;(0.25-参数设置!B$3),
 ROUND(I1719,4)&gt;(0.25+参数设置!B$3), ROUND(I1719,4)&lt;(0.25-参数设置!B$3),
 ROUND(J1719,4)&gt;(0.25+参数设置!B$3), ROUND(J1719,4)&lt;(0.25-参数设置!B$3)
),"是","否")</f>
        <v>否</v>
      </c>
      <c r="L1719">
        <f t="shared" si="369"/>
        <v>31662.635123474902</v>
      </c>
      <c r="M1719">
        <f t="shared" si="370"/>
        <v>31198.403306215827</v>
      </c>
      <c r="N1719">
        <f t="shared" si="371"/>
        <v>31124.103475798223</v>
      </c>
      <c r="O1719">
        <f t="shared" si="372"/>
        <v>30805.893786309458</v>
      </c>
      <c r="P1719">
        <f t="shared" si="373"/>
        <v>0</v>
      </c>
      <c r="Q1719">
        <f t="shared" si="374"/>
        <v>0</v>
      </c>
      <c r="R1719">
        <f t="shared" si="375"/>
        <v>0</v>
      </c>
      <c r="S1719">
        <f t="shared" si="376"/>
        <v>0</v>
      </c>
      <c r="T1719">
        <f t="shared" si="377"/>
        <v>0</v>
      </c>
      <c r="U1719">
        <f>T1719*参数设置!B1720</f>
        <v>0</v>
      </c>
    </row>
    <row r="1720" spans="1:21" x14ac:dyDescent="0.25">
      <c r="A1720" s="3">
        <v>43202</v>
      </c>
      <c r="B1720">
        <f>IF(K1719="是",F1719*0.25*(价格数据!B1720/价格数据!B1719),B1719*(价格数据!B1720/价格数据!B1719))</f>
        <v>31332.5644293324</v>
      </c>
      <c r="C1720">
        <f>IF(K1719="是",F1719*0.25*(价格数据!C1720/价格数据!C1719),C1719*(价格数据!C1720/价格数据!C1719))</f>
        <v>31301.406105099151</v>
      </c>
      <c r="D1720">
        <f>IF(K1719="是",F1719*0.25*(价格数据!D1720/价格数据!D1719),D1719*(价格数据!D1720/价格数据!D1719))</f>
        <v>31143.361195606238</v>
      </c>
      <c r="E1720">
        <f>IF(K1719="是",F1719*0.25*(价格数据!E1720/价格数据!E1719),E1719*(价格数据!E1720/价格数据!E1719))</f>
        <v>30805.585801287998</v>
      </c>
      <c r="F1720">
        <f t="shared" si="364"/>
        <v>124582.91753132577</v>
      </c>
      <c r="G1720">
        <f t="shared" si="365"/>
        <v>0.25149968430827591</v>
      </c>
      <c r="H1720">
        <f t="shared" si="366"/>
        <v>0.25124958321214919</v>
      </c>
      <c r="I1720">
        <f t="shared" si="367"/>
        <v>0.24998099107588639</v>
      </c>
      <c r="J1720">
        <f t="shared" si="368"/>
        <v>0.24726974140368868</v>
      </c>
      <c r="K1720" t="str">
        <f>IF(OR(
 ROUND(G1720,4)&gt;(0.25+参数设置!B$3), ROUND(G1720,4)&lt;(0.25-参数设置!B$3),
 ROUND(H1720,4)&gt;(0.25+参数设置!B$3), ROUND(H1720,4)&lt;(0.25-参数设置!B$3),
 ROUND(I1720,4)&gt;(0.25+参数设置!B$3), ROUND(I1720,4)&lt;(0.25-参数设置!B$3),
 ROUND(J1720,4)&gt;(0.25+参数设置!B$3), ROUND(J1720,4)&lt;(0.25-参数设置!B$3)
),"是","否")</f>
        <v>否</v>
      </c>
      <c r="L1720">
        <f t="shared" si="369"/>
        <v>31332.5644293324</v>
      </c>
      <c r="M1720">
        <f t="shared" si="370"/>
        <v>31301.406105099151</v>
      </c>
      <c r="N1720">
        <f t="shared" si="371"/>
        <v>31143.361195606238</v>
      </c>
      <c r="O1720">
        <f t="shared" si="372"/>
        <v>30805.585801287998</v>
      </c>
      <c r="P1720">
        <f t="shared" si="373"/>
        <v>0</v>
      </c>
      <c r="Q1720">
        <f t="shared" si="374"/>
        <v>0</v>
      </c>
      <c r="R1720">
        <f t="shared" si="375"/>
        <v>0</v>
      </c>
      <c r="S1720">
        <f t="shared" si="376"/>
        <v>0</v>
      </c>
      <c r="T1720">
        <f t="shared" si="377"/>
        <v>0</v>
      </c>
      <c r="U1720">
        <f>T1720*参数设置!B1721</f>
        <v>0</v>
      </c>
    </row>
    <row r="1721" spans="1:21" x14ac:dyDescent="0.25">
      <c r="A1721" s="3">
        <v>43203</v>
      </c>
      <c r="B1721">
        <f>IF(K1720="是",F1720*0.25*(价格数据!B1721/价格数据!B1720),B1720*(价格数据!B1721/价格数据!B1720))</f>
        <v>31115.200801482461</v>
      </c>
      <c r="C1721">
        <f>IF(K1720="是",F1720*0.25*(价格数据!C1721/价格数据!C1720),C1720*(价格数据!C1721/价格数据!C1720))</f>
        <v>31061.066241038065</v>
      </c>
      <c r="D1721">
        <f>IF(K1720="是",F1720*0.25*(价格数据!D1721/价格数据!D1720),D1720*(价格数据!D1721/价格数据!D1720))</f>
        <v>31196.389699425403</v>
      </c>
      <c r="E1721">
        <f>IF(K1720="是",F1720*0.25*(价格数据!E1721/价格数据!E1720),E1720*(价格数据!E1721/价格数据!E1720))</f>
        <v>30810.821546652791</v>
      </c>
      <c r="F1721">
        <f t="shared" si="364"/>
        <v>124183.47828859872</v>
      </c>
      <c r="G1721">
        <f t="shared" si="365"/>
        <v>0.25055829672584673</v>
      </c>
      <c r="H1721">
        <f t="shared" si="366"/>
        <v>0.25012237271090981</v>
      </c>
      <c r="I1721">
        <f t="shared" si="367"/>
        <v>0.2512120785256628</v>
      </c>
      <c r="J1721">
        <f t="shared" si="368"/>
        <v>0.24810725203758066</v>
      </c>
      <c r="K1721" t="str">
        <f>IF(OR(
 ROUND(G1721,4)&gt;(0.25+参数设置!B$3), ROUND(G1721,4)&lt;(0.25-参数设置!B$3),
 ROUND(H1721,4)&gt;(0.25+参数设置!B$3), ROUND(H1721,4)&lt;(0.25-参数设置!B$3),
 ROUND(I1721,4)&gt;(0.25+参数设置!B$3), ROUND(I1721,4)&lt;(0.25-参数设置!B$3),
 ROUND(J1721,4)&gt;(0.25+参数设置!B$3), ROUND(J1721,4)&lt;(0.25-参数设置!B$3)
),"是","否")</f>
        <v>否</v>
      </c>
      <c r="L1721">
        <f t="shared" si="369"/>
        <v>31115.200801482461</v>
      </c>
      <c r="M1721">
        <f t="shared" si="370"/>
        <v>31061.066241038065</v>
      </c>
      <c r="N1721">
        <f t="shared" si="371"/>
        <v>31196.389699425403</v>
      </c>
      <c r="O1721">
        <f t="shared" si="372"/>
        <v>30810.821546652791</v>
      </c>
      <c r="P1721">
        <f t="shared" si="373"/>
        <v>0</v>
      </c>
      <c r="Q1721">
        <f t="shared" si="374"/>
        <v>0</v>
      </c>
      <c r="R1721">
        <f t="shared" si="375"/>
        <v>0</v>
      </c>
      <c r="S1721">
        <f t="shared" si="376"/>
        <v>0</v>
      </c>
      <c r="T1721">
        <f t="shared" si="377"/>
        <v>0</v>
      </c>
      <c r="U1721">
        <f>T1721*参数设置!B1722</f>
        <v>0</v>
      </c>
    </row>
    <row r="1722" spans="1:21" x14ac:dyDescent="0.25">
      <c r="A1722" s="3">
        <v>43204</v>
      </c>
      <c r="B1722">
        <f>IF(K1721="是",F1721*0.25*(价格数据!B1722/价格数据!B1721),B1721*(价格数据!B1722/价格数据!B1721))</f>
        <v>31115.200801482461</v>
      </c>
      <c r="C1722">
        <f>IF(K1721="是",F1721*0.25*(价格数据!C1722/价格数据!C1721),C1721*(价格数据!C1722/价格数据!C1721))</f>
        <v>31061.066241038065</v>
      </c>
      <c r="D1722">
        <f>IF(K1721="是",F1721*0.25*(价格数据!D1722/价格数据!D1721),D1721*(价格数据!D1722/价格数据!D1721))</f>
        <v>31196.389699425403</v>
      </c>
      <c r="E1722">
        <f>IF(K1721="是",F1721*0.25*(价格数据!E1722/价格数据!E1721),E1721*(价格数据!E1722/价格数据!E1721))</f>
        <v>30810.821546652791</v>
      </c>
      <c r="F1722">
        <f t="shared" si="364"/>
        <v>124183.47828859872</v>
      </c>
      <c r="G1722">
        <f t="shared" si="365"/>
        <v>0.25055829672584673</v>
      </c>
      <c r="H1722">
        <f t="shared" si="366"/>
        <v>0.25012237271090981</v>
      </c>
      <c r="I1722">
        <f t="shared" si="367"/>
        <v>0.2512120785256628</v>
      </c>
      <c r="J1722">
        <f t="shared" si="368"/>
        <v>0.24810725203758066</v>
      </c>
      <c r="K1722" t="str">
        <f>IF(OR(
 ROUND(G1722,4)&gt;(0.25+参数设置!B$3), ROUND(G1722,4)&lt;(0.25-参数设置!B$3),
 ROUND(H1722,4)&gt;(0.25+参数设置!B$3), ROUND(H1722,4)&lt;(0.25-参数设置!B$3),
 ROUND(I1722,4)&gt;(0.25+参数设置!B$3), ROUND(I1722,4)&lt;(0.25-参数设置!B$3),
 ROUND(J1722,4)&gt;(0.25+参数设置!B$3), ROUND(J1722,4)&lt;(0.25-参数设置!B$3)
),"是","否")</f>
        <v>否</v>
      </c>
      <c r="L1722">
        <f t="shared" si="369"/>
        <v>31115.200801482461</v>
      </c>
      <c r="M1722">
        <f t="shared" si="370"/>
        <v>31061.066241038065</v>
      </c>
      <c r="N1722">
        <f t="shared" si="371"/>
        <v>31196.389699425403</v>
      </c>
      <c r="O1722">
        <f t="shared" si="372"/>
        <v>30810.821546652791</v>
      </c>
      <c r="P1722">
        <f t="shared" si="373"/>
        <v>0</v>
      </c>
      <c r="Q1722">
        <f t="shared" si="374"/>
        <v>0</v>
      </c>
      <c r="R1722">
        <f t="shared" si="375"/>
        <v>0</v>
      </c>
      <c r="S1722">
        <f t="shared" si="376"/>
        <v>0</v>
      </c>
      <c r="T1722">
        <f t="shared" si="377"/>
        <v>0</v>
      </c>
      <c r="U1722">
        <f>T1722*参数设置!B1723</f>
        <v>0</v>
      </c>
    </row>
    <row r="1723" spans="1:21" x14ac:dyDescent="0.25">
      <c r="A1723" s="3">
        <v>43205</v>
      </c>
      <c r="B1723">
        <f>IF(K1722="是",F1722*0.25*(价格数据!B1723/价格数据!B1722),B1722*(价格数据!B1723/价格数据!B1722))</f>
        <v>31115.200801482461</v>
      </c>
      <c r="C1723">
        <f>IF(K1722="是",F1722*0.25*(价格数据!C1723/价格数据!C1722),C1722*(价格数据!C1723/价格数据!C1722))</f>
        <v>31061.066241038065</v>
      </c>
      <c r="D1723">
        <f>IF(K1722="是",F1722*0.25*(价格数据!D1723/价格数据!D1722),D1722*(价格数据!D1723/价格数据!D1722))</f>
        <v>31196.389699425403</v>
      </c>
      <c r="E1723">
        <f>IF(K1722="是",F1722*0.25*(价格数据!E1723/价格数据!E1722),E1722*(价格数据!E1723/价格数据!E1722))</f>
        <v>30810.821546652791</v>
      </c>
      <c r="F1723">
        <f t="shared" si="364"/>
        <v>124183.47828859872</v>
      </c>
      <c r="G1723">
        <f t="shared" si="365"/>
        <v>0.25055829672584673</v>
      </c>
      <c r="H1723">
        <f t="shared" si="366"/>
        <v>0.25012237271090981</v>
      </c>
      <c r="I1723">
        <f t="shared" si="367"/>
        <v>0.2512120785256628</v>
      </c>
      <c r="J1723">
        <f t="shared" si="368"/>
        <v>0.24810725203758066</v>
      </c>
      <c r="K1723" t="str">
        <f>IF(OR(
 ROUND(G1723,4)&gt;(0.25+参数设置!B$3), ROUND(G1723,4)&lt;(0.25-参数设置!B$3),
 ROUND(H1723,4)&gt;(0.25+参数设置!B$3), ROUND(H1723,4)&lt;(0.25-参数设置!B$3),
 ROUND(I1723,4)&gt;(0.25+参数设置!B$3), ROUND(I1723,4)&lt;(0.25-参数设置!B$3),
 ROUND(J1723,4)&gt;(0.25+参数设置!B$3), ROUND(J1723,4)&lt;(0.25-参数设置!B$3)
),"是","否")</f>
        <v>否</v>
      </c>
      <c r="L1723">
        <f t="shared" si="369"/>
        <v>31115.200801482461</v>
      </c>
      <c r="M1723">
        <f t="shared" si="370"/>
        <v>31061.066241038065</v>
      </c>
      <c r="N1723">
        <f t="shared" si="371"/>
        <v>31196.389699425403</v>
      </c>
      <c r="O1723">
        <f t="shared" si="372"/>
        <v>30810.821546652791</v>
      </c>
      <c r="P1723">
        <f t="shared" si="373"/>
        <v>0</v>
      </c>
      <c r="Q1723">
        <f t="shared" si="374"/>
        <v>0</v>
      </c>
      <c r="R1723">
        <f t="shared" si="375"/>
        <v>0</v>
      </c>
      <c r="S1723">
        <f t="shared" si="376"/>
        <v>0</v>
      </c>
      <c r="T1723">
        <f t="shared" si="377"/>
        <v>0</v>
      </c>
      <c r="U1723">
        <f>T1723*参数设置!B1724</f>
        <v>0</v>
      </c>
    </row>
    <row r="1724" spans="1:21" x14ac:dyDescent="0.25">
      <c r="A1724" s="3">
        <v>43206</v>
      </c>
      <c r="B1724">
        <f>IF(K1723="是",F1723*0.25*(价格数据!B1724/价格数据!B1723),B1723*(价格数据!B1724/价格数据!B1723))</f>
        <v>30624.120012636293</v>
      </c>
      <c r="C1724">
        <f>IF(K1723="是",F1723*0.25*(价格数据!C1724/价格数据!C1723),C1723*(价格数据!C1724/价格数据!C1723))</f>
        <v>31186.958550784351</v>
      </c>
      <c r="D1724">
        <f>IF(K1723="是",F1723*0.25*(价格数据!D1724/价格数据!D1723),D1723*(价格数据!D1724/价格数据!D1723))</f>
        <v>31282.909889867198</v>
      </c>
      <c r="E1724">
        <f>IF(K1723="是",F1723*0.25*(价格数据!E1724/价格数据!E1723),E1723*(价格数据!E1724/价格数据!E1723))</f>
        <v>30803.429906137797</v>
      </c>
      <c r="F1724">
        <f t="shared" si="364"/>
        <v>123897.41835942563</v>
      </c>
      <c r="G1724">
        <f t="shared" si="365"/>
        <v>0.24717318906351957</v>
      </c>
      <c r="H1724">
        <f t="shared" si="366"/>
        <v>0.25171596764277349</v>
      </c>
      <c r="I1724">
        <f t="shared" si="367"/>
        <v>0.25249040943787604</v>
      </c>
      <c r="J1724">
        <f t="shared" si="368"/>
        <v>0.24862043385583096</v>
      </c>
      <c r="K1724" t="str">
        <f>IF(OR(
 ROUND(G1724,4)&gt;(0.25+参数设置!B$3), ROUND(G1724,4)&lt;(0.25-参数设置!B$3),
 ROUND(H1724,4)&gt;(0.25+参数设置!B$3), ROUND(H1724,4)&lt;(0.25-参数设置!B$3),
 ROUND(I1724,4)&gt;(0.25+参数设置!B$3), ROUND(I1724,4)&lt;(0.25-参数设置!B$3),
 ROUND(J1724,4)&gt;(0.25+参数设置!B$3), ROUND(J1724,4)&lt;(0.25-参数设置!B$3)
),"是","否")</f>
        <v>否</v>
      </c>
      <c r="L1724">
        <f t="shared" si="369"/>
        <v>30624.120012636293</v>
      </c>
      <c r="M1724">
        <f t="shared" si="370"/>
        <v>31186.958550784351</v>
      </c>
      <c r="N1724">
        <f t="shared" si="371"/>
        <v>31282.909889867198</v>
      </c>
      <c r="O1724">
        <f t="shared" si="372"/>
        <v>30803.429906137797</v>
      </c>
      <c r="P1724">
        <f t="shared" si="373"/>
        <v>0</v>
      </c>
      <c r="Q1724">
        <f t="shared" si="374"/>
        <v>0</v>
      </c>
      <c r="R1724">
        <f t="shared" si="375"/>
        <v>0</v>
      </c>
      <c r="S1724">
        <f t="shared" si="376"/>
        <v>0</v>
      </c>
      <c r="T1724">
        <f t="shared" si="377"/>
        <v>0</v>
      </c>
      <c r="U1724">
        <f>T1724*参数设置!B1725</f>
        <v>0</v>
      </c>
    </row>
    <row r="1725" spans="1:21" x14ac:dyDescent="0.25">
      <c r="A1725" s="3">
        <v>43207</v>
      </c>
      <c r="B1725">
        <f>IF(K1724="是",F1724*0.25*(价格数据!B1725/价格数据!B1724),B1724*(价格数据!B1725/价格数据!B1724))</f>
        <v>30173.291747466046</v>
      </c>
      <c r="C1725">
        <f>IF(K1724="是",F1724*0.25*(价格数据!C1725/价格数据!C1724),C1724*(价格数据!C1725/价格数据!C1724))</f>
        <v>31232.737572510276</v>
      </c>
      <c r="D1725">
        <f>IF(K1724="是",F1724*0.25*(价格数据!D1725/价格数据!D1724),D1724*(价格数据!D1725/价格数据!D1724))</f>
        <v>31260.023904008402</v>
      </c>
      <c r="E1725">
        <f>IF(K1724="是",F1724*0.25*(价格数据!E1725/价格数据!E1724),E1724*(价格数据!E1725/价格数据!E1724))</f>
        <v>30802.197966051961</v>
      </c>
      <c r="F1725">
        <f t="shared" si="364"/>
        <v>123468.25119003668</v>
      </c>
      <c r="G1725">
        <f t="shared" si="365"/>
        <v>0.24438097613470444</v>
      </c>
      <c r="H1725">
        <f t="shared" si="366"/>
        <v>0.25296169073001834</v>
      </c>
      <c r="I1725">
        <f t="shared" si="367"/>
        <v>0.25318268949881217</v>
      </c>
      <c r="J1725">
        <f t="shared" si="368"/>
        <v>0.24947464363646513</v>
      </c>
      <c r="K1725" t="str">
        <f>IF(OR(
 ROUND(G1725,4)&gt;(0.25+参数设置!B$3), ROUND(G1725,4)&lt;(0.25-参数设置!B$3),
 ROUND(H1725,4)&gt;(0.25+参数设置!B$3), ROUND(H1725,4)&lt;(0.25-参数设置!B$3),
 ROUND(I1725,4)&gt;(0.25+参数设置!B$3), ROUND(I1725,4)&lt;(0.25-参数设置!B$3),
 ROUND(J1725,4)&gt;(0.25+参数设置!B$3), ROUND(J1725,4)&lt;(0.25-参数设置!B$3)
),"是","否")</f>
        <v>否</v>
      </c>
      <c r="L1725">
        <f t="shared" si="369"/>
        <v>30173.291747466046</v>
      </c>
      <c r="M1725">
        <f t="shared" si="370"/>
        <v>31232.737572510276</v>
      </c>
      <c r="N1725">
        <f t="shared" si="371"/>
        <v>31260.023904008402</v>
      </c>
      <c r="O1725">
        <f t="shared" si="372"/>
        <v>30802.197966051961</v>
      </c>
      <c r="P1725">
        <f t="shared" si="373"/>
        <v>0</v>
      </c>
      <c r="Q1725">
        <f t="shared" si="374"/>
        <v>0</v>
      </c>
      <c r="R1725">
        <f t="shared" si="375"/>
        <v>0</v>
      </c>
      <c r="S1725">
        <f t="shared" si="376"/>
        <v>0</v>
      </c>
      <c r="T1725">
        <f t="shared" si="377"/>
        <v>0</v>
      </c>
      <c r="U1725">
        <f>T1725*参数设置!B1726</f>
        <v>0</v>
      </c>
    </row>
    <row r="1726" spans="1:21" x14ac:dyDescent="0.25">
      <c r="A1726" s="3">
        <v>43208</v>
      </c>
      <c r="B1726">
        <f>IF(K1725="是",F1725*0.25*(价格数据!B1726/价格数据!B1725),B1725*(价格数据!B1726/价格数据!B1725))</f>
        <v>30237.695785347507</v>
      </c>
      <c r="C1726">
        <f>IF(K1725="是",F1725*0.25*(价格数据!C1726/价格数据!C1725),C1725*(价格数据!C1726/价格数据!C1725))</f>
        <v>31209.84806164731</v>
      </c>
      <c r="D1726">
        <f>IF(K1725="是",F1725*0.25*(价格数据!D1726/价格数据!D1725),D1725*(价格数据!D1726/价格数据!D1725))</f>
        <v>31396.781624384141</v>
      </c>
      <c r="E1726">
        <f>IF(K1725="是",F1725*0.25*(价格数据!E1726/价格数据!E1725),E1725*(价格数据!E1726/价格数据!E1725))</f>
        <v>30797.886175751551</v>
      </c>
      <c r="F1726">
        <f t="shared" si="364"/>
        <v>123642.21164713051</v>
      </c>
      <c r="G1726">
        <f t="shared" si="365"/>
        <v>0.24455803064769316</v>
      </c>
      <c r="H1726">
        <f t="shared" si="366"/>
        <v>0.25242065509729683</v>
      </c>
      <c r="I1726">
        <f t="shared" si="367"/>
        <v>0.25393254622449807</v>
      </c>
      <c r="J1726">
        <f t="shared" si="368"/>
        <v>0.24908876803051194</v>
      </c>
      <c r="K1726" t="str">
        <f>IF(OR(
 ROUND(G1726,4)&gt;(0.25+参数设置!B$3), ROUND(G1726,4)&lt;(0.25-参数设置!B$3),
 ROUND(H1726,4)&gt;(0.25+参数设置!B$3), ROUND(H1726,4)&lt;(0.25-参数设置!B$3),
 ROUND(I1726,4)&gt;(0.25+参数设置!B$3), ROUND(I1726,4)&lt;(0.25-参数设置!B$3),
 ROUND(J1726,4)&gt;(0.25+参数设置!B$3), ROUND(J1726,4)&lt;(0.25-参数设置!B$3)
),"是","否")</f>
        <v>否</v>
      </c>
      <c r="L1726">
        <f t="shared" si="369"/>
        <v>30237.695785347507</v>
      </c>
      <c r="M1726">
        <f t="shared" si="370"/>
        <v>31209.84806164731</v>
      </c>
      <c r="N1726">
        <f t="shared" si="371"/>
        <v>31396.781624384141</v>
      </c>
      <c r="O1726">
        <f t="shared" si="372"/>
        <v>30797.886175751551</v>
      </c>
      <c r="P1726">
        <f t="shared" si="373"/>
        <v>0</v>
      </c>
      <c r="Q1726">
        <f t="shared" si="374"/>
        <v>0</v>
      </c>
      <c r="R1726">
        <f t="shared" si="375"/>
        <v>0</v>
      </c>
      <c r="S1726">
        <f t="shared" si="376"/>
        <v>0</v>
      </c>
      <c r="T1726">
        <f t="shared" si="377"/>
        <v>0</v>
      </c>
      <c r="U1726">
        <f>T1726*参数设置!B1727</f>
        <v>0</v>
      </c>
    </row>
    <row r="1727" spans="1:21" x14ac:dyDescent="0.25">
      <c r="A1727" s="3">
        <v>43209</v>
      </c>
      <c r="B1727">
        <f>IF(K1726="是",F1726*0.25*(价格数据!B1727/价格数据!B1726),B1726*(价格数据!B1727/价格数据!B1726))</f>
        <v>30664.372536312214</v>
      </c>
      <c r="C1727">
        <f>IF(K1726="是",F1726*0.25*(价格数据!C1727/价格数据!C1726),C1726*(价格数据!C1727/价格数据!C1726))</f>
        <v>31289.961349667676</v>
      </c>
      <c r="D1727">
        <f>IF(K1726="是",F1726*0.25*(价格数据!D1727/价格数据!D1726),D1726*(价格数据!D1727/价格数据!D1726))</f>
        <v>31332.589225024098</v>
      </c>
      <c r="E1727">
        <f>IF(K1726="是",F1726*0.25*(价格数据!E1727/价格数据!E1726),E1726*(价格数据!E1727/价格数据!E1726))</f>
        <v>30792.03446034385</v>
      </c>
      <c r="F1727">
        <f t="shared" si="364"/>
        <v>124078.95757134783</v>
      </c>
      <c r="G1727">
        <f t="shared" si="365"/>
        <v>0.24713596194326182</v>
      </c>
      <c r="H1727">
        <f t="shared" si="366"/>
        <v>0.25217782259071075</v>
      </c>
      <c r="I1727">
        <f t="shared" si="367"/>
        <v>0.25252137701920363</v>
      </c>
      <c r="J1727">
        <f t="shared" si="368"/>
        <v>0.24816483844682388</v>
      </c>
      <c r="K1727" t="str">
        <f>IF(OR(
 ROUND(G1727,4)&gt;(0.25+参数设置!B$3), ROUND(G1727,4)&lt;(0.25-参数设置!B$3),
 ROUND(H1727,4)&gt;(0.25+参数设置!B$3), ROUND(H1727,4)&lt;(0.25-参数设置!B$3),
 ROUND(I1727,4)&gt;(0.25+参数设置!B$3), ROUND(I1727,4)&lt;(0.25-参数设置!B$3),
 ROUND(J1727,4)&gt;(0.25+参数设置!B$3), ROUND(J1727,4)&lt;(0.25-参数设置!B$3)
),"是","否")</f>
        <v>否</v>
      </c>
      <c r="L1727">
        <f t="shared" si="369"/>
        <v>30664.372536312214</v>
      </c>
      <c r="M1727">
        <f t="shared" si="370"/>
        <v>31289.961349667676</v>
      </c>
      <c r="N1727">
        <f t="shared" si="371"/>
        <v>31332.589225024098</v>
      </c>
      <c r="O1727">
        <f t="shared" si="372"/>
        <v>30792.03446034385</v>
      </c>
      <c r="P1727">
        <f t="shared" si="373"/>
        <v>0</v>
      </c>
      <c r="Q1727">
        <f t="shared" si="374"/>
        <v>0</v>
      </c>
      <c r="R1727">
        <f t="shared" si="375"/>
        <v>0</v>
      </c>
      <c r="S1727">
        <f t="shared" si="376"/>
        <v>0</v>
      </c>
      <c r="T1727">
        <f t="shared" si="377"/>
        <v>0</v>
      </c>
      <c r="U1727">
        <f>T1727*参数设置!B1728</f>
        <v>0</v>
      </c>
    </row>
    <row r="1728" spans="1:21" x14ac:dyDescent="0.25">
      <c r="A1728" s="3">
        <v>43210</v>
      </c>
      <c r="B1728">
        <f>IF(K1727="是",F1727*0.25*(价格数据!B1728/价格数据!B1727),B1727*(价格数据!B1728/价格数据!B1727))</f>
        <v>30189.392756936413</v>
      </c>
      <c r="C1728">
        <f>IF(K1727="是",F1727*0.25*(价格数据!C1728/价格数据!C1727),C1727*(价格数据!C1728/价格数据!C1727))</f>
        <v>31152.62428448991</v>
      </c>
      <c r="D1728">
        <f>IF(K1727="是",F1727*0.25*(价格数据!D1728/价格数据!D1727),D1727*(价格数据!D1728/价格数据!D1727))</f>
        <v>31291.003714134331</v>
      </c>
      <c r="E1728">
        <f>IF(K1727="是",F1727*0.25*(价格数据!E1728/价格数据!E1727),E1727*(价格数据!E1728/价格数据!E1727))</f>
        <v>30795.730280601343</v>
      </c>
      <c r="F1728">
        <f t="shared" si="364"/>
        <v>123428.75103616201</v>
      </c>
      <c r="G1728">
        <f t="shared" si="365"/>
        <v>0.24458963169846515</v>
      </c>
      <c r="H1728">
        <f t="shared" si="366"/>
        <v>0.25239357947779001</v>
      </c>
      <c r="I1728">
        <f t="shared" si="367"/>
        <v>0.25351470748469884</v>
      </c>
      <c r="J1728">
        <f t="shared" si="368"/>
        <v>0.24950208133904594</v>
      </c>
      <c r="K1728" t="str">
        <f>IF(OR(
 ROUND(G1728,4)&gt;(0.25+参数设置!B$3), ROUND(G1728,4)&lt;(0.25-参数设置!B$3),
 ROUND(H1728,4)&gt;(0.25+参数设置!B$3), ROUND(H1728,4)&lt;(0.25-参数设置!B$3),
 ROUND(I1728,4)&gt;(0.25+参数设置!B$3), ROUND(I1728,4)&lt;(0.25-参数设置!B$3),
 ROUND(J1728,4)&gt;(0.25+参数设置!B$3), ROUND(J1728,4)&lt;(0.25-参数设置!B$3)
),"是","否")</f>
        <v>否</v>
      </c>
      <c r="L1728">
        <f t="shared" si="369"/>
        <v>30189.392756936413</v>
      </c>
      <c r="M1728">
        <f t="shared" si="370"/>
        <v>31152.62428448991</v>
      </c>
      <c r="N1728">
        <f t="shared" si="371"/>
        <v>31291.003714134331</v>
      </c>
      <c r="O1728">
        <f t="shared" si="372"/>
        <v>30795.730280601343</v>
      </c>
      <c r="P1728">
        <f t="shared" si="373"/>
        <v>0</v>
      </c>
      <c r="Q1728">
        <f t="shared" si="374"/>
        <v>0</v>
      </c>
      <c r="R1728">
        <f t="shared" si="375"/>
        <v>0</v>
      </c>
      <c r="S1728">
        <f t="shared" si="376"/>
        <v>0</v>
      </c>
      <c r="T1728">
        <f t="shared" si="377"/>
        <v>0</v>
      </c>
      <c r="U1728">
        <f>T1728*参数设置!B1729</f>
        <v>0</v>
      </c>
    </row>
    <row r="1729" spans="1:21" x14ac:dyDescent="0.25">
      <c r="A1729" s="3">
        <v>43211</v>
      </c>
      <c r="B1729">
        <f>IF(K1728="是",F1728*0.25*(价格数据!B1729/价格数据!B1728),B1728*(价格数据!B1729/价格数据!B1728))</f>
        <v>30189.392756936413</v>
      </c>
      <c r="C1729">
        <f>IF(K1728="是",F1728*0.25*(价格数据!C1729/价格数据!C1728),C1728*(价格数据!C1729/价格数据!C1728))</f>
        <v>31152.62428448991</v>
      </c>
      <c r="D1729">
        <f>IF(K1728="是",F1728*0.25*(价格数据!D1729/价格数据!D1728),D1728*(价格数据!D1729/价格数据!D1728))</f>
        <v>31291.003714134331</v>
      </c>
      <c r="E1729">
        <f>IF(K1728="是",F1728*0.25*(价格数据!E1729/价格数据!E1728),E1728*(价格数据!E1729/价格数据!E1728))</f>
        <v>30795.730280601343</v>
      </c>
      <c r="F1729">
        <f t="shared" si="364"/>
        <v>123428.75103616201</v>
      </c>
      <c r="G1729">
        <f t="shared" si="365"/>
        <v>0.24458963169846515</v>
      </c>
      <c r="H1729">
        <f t="shared" si="366"/>
        <v>0.25239357947779001</v>
      </c>
      <c r="I1729">
        <f t="shared" si="367"/>
        <v>0.25351470748469884</v>
      </c>
      <c r="J1729">
        <f t="shared" si="368"/>
        <v>0.24950208133904594</v>
      </c>
      <c r="K1729" t="str">
        <f>IF(OR(
 ROUND(G1729,4)&gt;(0.25+参数设置!B$3), ROUND(G1729,4)&lt;(0.25-参数设置!B$3),
 ROUND(H1729,4)&gt;(0.25+参数设置!B$3), ROUND(H1729,4)&lt;(0.25-参数设置!B$3),
 ROUND(I1729,4)&gt;(0.25+参数设置!B$3), ROUND(I1729,4)&lt;(0.25-参数设置!B$3),
 ROUND(J1729,4)&gt;(0.25+参数设置!B$3), ROUND(J1729,4)&lt;(0.25-参数设置!B$3)
),"是","否")</f>
        <v>否</v>
      </c>
      <c r="L1729">
        <f t="shared" si="369"/>
        <v>30189.392756936413</v>
      </c>
      <c r="M1729">
        <f t="shared" si="370"/>
        <v>31152.62428448991</v>
      </c>
      <c r="N1729">
        <f t="shared" si="371"/>
        <v>31291.003714134331</v>
      </c>
      <c r="O1729">
        <f t="shared" si="372"/>
        <v>30795.730280601343</v>
      </c>
      <c r="P1729">
        <f t="shared" si="373"/>
        <v>0</v>
      </c>
      <c r="Q1729">
        <f t="shared" si="374"/>
        <v>0</v>
      </c>
      <c r="R1729">
        <f t="shared" si="375"/>
        <v>0</v>
      </c>
      <c r="S1729">
        <f t="shared" si="376"/>
        <v>0</v>
      </c>
      <c r="T1729">
        <f t="shared" si="377"/>
        <v>0</v>
      </c>
      <c r="U1729">
        <f>T1729*参数设置!B1730</f>
        <v>0</v>
      </c>
    </row>
    <row r="1730" spans="1:21" x14ac:dyDescent="0.25">
      <c r="A1730" s="3">
        <v>43212</v>
      </c>
      <c r="B1730">
        <f>IF(K1729="是",F1729*0.25*(价格数据!B1730/价格数据!B1729),B1729*(价格数据!B1730/价格数据!B1729))</f>
        <v>30189.392756936413</v>
      </c>
      <c r="C1730">
        <f>IF(K1729="是",F1729*0.25*(价格数据!C1730/价格数据!C1729),C1729*(价格数据!C1730/价格数据!C1729))</f>
        <v>31152.62428448991</v>
      </c>
      <c r="D1730">
        <f>IF(K1729="是",F1729*0.25*(价格数据!D1730/价格数据!D1729),D1729*(价格数据!D1730/价格数据!D1729))</f>
        <v>31291.003714134331</v>
      </c>
      <c r="E1730">
        <f>IF(K1729="是",F1729*0.25*(价格数据!E1730/价格数据!E1729),E1729*(价格数据!E1730/价格数据!E1729))</f>
        <v>30795.730280601343</v>
      </c>
      <c r="F1730">
        <f t="shared" si="364"/>
        <v>123428.75103616201</v>
      </c>
      <c r="G1730">
        <f t="shared" si="365"/>
        <v>0.24458963169846515</v>
      </c>
      <c r="H1730">
        <f t="shared" si="366"/>
        <v>0.25239357947779001</v>
      </c>
      <c r="I1730">
        <f t="shared" si="367"/>
        <v>0.25351470748469884</v>
      </c>
      <c r="J1730">
        <f t="shared" si="368"/>
        <v>0.24950208133904594</v>
      </c>
      <c r="K1730" t="str">
        <f>IF(OR(
 ROUND(G1730,4)&gt;(0.25+参数设置!B$3), ROUND(G1730,4)&lt;(0.25-参数设置!B$3),
 ROUND(H1730,4)&gt;(0.25+参数设置!B$3), ROUND(H1730,4)&lt;(0.25-参数设置!B$3),
 ROUND(I1730,4)&gt;(0.25+参数设置!B$3), ROUND(I1730,4)&lt;(0.25-参数设置!B$3),
 ROUND(J1730,4)&gt;(0.25+参数设置!B$3), ROUND(J1730,4)&lt;(0.25-参数设置!B$3)
),"是","否")</f>
        <v>否</v>
      </c>
      <c r="L1730">
        <f t="shared" si="369"/>
        <v>30189.392756936413</v>
      </c>
      <c r="M1730">
        <f t="shared" si="370"/>
        <v>31152.62428448991</v>
      </c>
      <c r="N1730">
        <f t="shared" si="371"/>
        <v>31291.003714134331</v>
      </c>
      <c r="O1730">
        <f t="shared" si="372"/>
        <v>30795.730280601343</v>
      </c>
      <c r="P1730">
        <f t="shared" si="373"/>
        <v>0</v>
      </c>
      <c r="Q1730">
        <f t="shared" si="374"/>
        <v>0</v>
      </c>
      <c r="R1730">
        <f t="shared" si="375"/>
        <v>0</v>
      </c>
      <c r="S1730">
        <f t="shared" si="376"/>
        <v>0</v>
      </c>
      <c r="T1730">
        <f t="shared" si="377"/>
        <v>0</v>
      </c>
      <c r="U1730">
        <f>T1730*参数设置!B1731</f>
        <v>0</v>
      </c>
    </row>
    <row r="1731" spans="1:21" x14ac:dyDescent="0.25">
      <c r="A1731" s="3">
        <v>43213</v>
      </c>
      <c r="B1731">
        <f>IF(K1730="是",F1730*0.25*(价格数据!B1731/价格数据!B1730),B1730*(价格数据!B1731/价格数据!B1730))</f>
        <v>30318.200832699342</v>
      </c>
      <c r="C1731">
        <f>IF(K1730="是",F1730*0.25*(价格数据!C1731/价格数据!C1730),C1730*(价格数据!C1731/价格数据!C1730))</f>
        <v>30992.397708449185</v>
      </c>
      <c r="D1731">
        <f>IF(K1730="是",F1730*0.25*(价格数据!D1731/价格数据!D1730),D1730*(价格数据!D1731/价格数据!D1730))</f>
        <v>31288.212740249113</v>
      </c>
      <c r="E1731">
        <f>IF(K1730="是",F1730*0.25*(价格数据!E1731/价格数据!E1730),E1730*(价格数据!E1731/价格数据!E1730))</f>
        <v>30784.026849785943</v>
      </c>
      <c r="F1731">
        <f t="shared" ref="F1731:F1794" si="378">B1731+C1731+D1731+E1731</f>
        <v>123382.83813118358</v>
      </c>
      <c r="G1731">
        <f t="shared" ref="G1731:G1794" si="379">B1731/F1731</f>
        <v>0.24572461852809954</v>
      </c>
      <c r="H1731">
        <f t="shared" ref="H1731:H1794" si="380">C1731/F1731</f>
        <v>0.25118888637897374</v>
      </c>
      <c r="I1731">
        <f t="shared" ref="I1731:I1794" si="381">D1731/F1731</f>
        <v>0.25358642428846334</v>
      </c>
      <c r="J1731">
        <f t="shared" ref="J1731:J1794" si="382">E1731/F1731</f>
        <v>0.24950007080446335</v>
      </c>
      <c r="K1731" t="str">
        <f>IF(OR(
 ROUND(G1731,4)&gt;(0.25+参数设置!B$3), ROUND(G1731,4)&lt;(0.25-参数设置!B$3),
 ROUND(H1731,4)&gt;(0.25+参数设置!B$3), ROUND(H1731,4)&lt;(0.25-参数设置!B$3),
 ROUND(I1731,4)&gt;(0.25+参数设置!B$3), ROUND(I1731,4)&lt;(0.25-参数设置!B$3),
 ROUND(J1731,4)&gt;(0.25+参数设置!B$3), ROUND(J1731,4)&lt;(0.25-参数设置!B$3)
),"是","否")</f>
        <v>否</v>
      </c>
      <c r="L1731">
        <f t="shared" ref="L1731:L1794" si="383">IF(K1731="是",F1731*0.25,B1731)</f>
        <v>30318.200832699342</v>
      </c>
      <c r="M1731">
        <f t="shared" ref="M1731:M1794" si="384">IF(K1731="是",F1731*0.25,C1731)</f>
        <v>30992.397708449185</v>
      </c>
      <c r="N1731">
        <f t="shared" ref="N1731:N1794" si="385">IF(K1731="是",F1731*0.25,D1731)</f>
        <v>31288.212740249113</v>
      </c>
      <c r="O1731">
        <f t="shared" ref="O1731:O1794" si="386">IF(K1731="是",F1731*0.25,E1731)</f>
        <v>30784.026849785943</v>
      </c>
      <c r="P1731">
        <f t="shared" ref="P1731:P1794" si="387">IF(K1731="是",ABS(L1731-B1731),0)</f>
        <v>0</v>
      </c>
      <c r="Q1731">
        <f t="shared" ref="Q1731:Q1794" si="388">IF(K1731="是",ABS(M1731-C1731),0)</f>
        <v>0</v>
      </c>
      <c r="R1731">
        <f t="shared" ref="R1731:R1794" si="389">IF(K1731="是",ABS(N1731-D1731),0)</f>
        <v>0</v>
      </c>
      <c r="S1731">
        <f t="shared" ref="S1731:S1794" si="390">IF(K1731="是",ABS(O1731-E1731),0)</f>
        <v>0</v>
      </c>
      <c r="T1731">
        <f t="shared" ref="T1731:T1794" si="391">P1731+Q1731+R1731+S1731</f>
        <v>0</v>
      </c>
      <c r="U1731">
        <f>T1731*参数设置!B1732</f>
        <v>0</v>
      </c>
    </row>
    <row r="1732" spans="1:21" x14ac:dyDescent="0.25">
      <c r="A1732" s="3">
        <v>43214</v>
      </c>
      <c r="B1732">
        <f>IF(K1731="是",F1731*0.25*(价格数据!B1732/价格数据!B1731),B1731*(价格数据!B1732/价格数据!B1731))</f>
        <v>30954.190706778802</v>
      </c>
      <c r="C1732">
        <f>IF(K1731="是",F1731*0.25*(价格数据!C1732/价格数据!C1731),C1731*(价格数据!C1732/价格数据!C1731))</f>
        <v>30900.83966499734</v>
      </c>
      <c r="D1732">
        <f>IF(K1731="是",F1731*0.25*(价格数据!D1732/价格数据!D1731),D1731*(价格数据!D1732/价格数据!D1731))</f>
        <v>31329.240056361832</v>
      </c>
      <c r="E1732">
        <f>IF(K1731="是",F1731*0.25*(价格数据!E1732/价格数据!E1731),E1731*(价格数据!E1732/价格数据!E1731))</f>
        <v>30783.718864764483</v>
      </c>
      <c r="F1732">
        <f t="shared" si="378"/>
        <v>123967.98929290245</v>
      </c>
      <c r="G1732">
        <f t="shared" si="379"/>
        <v>0.24969502920340603</v>
      </c>
      <c r="H1732">
        <f t="shared" si="380"/>
        <v>0.24926466776828257</v>
      </c>
      <c r="I1732">
        <f t="shared" si="381"/>
        <v>0.2527204017348334</v>
      </c>
      <c r="J1732">
        <f t="shared" si="382"/>
        <v>0.24831990129347808</v>
      </c>
      <c r="K1732" t="str">
        <f>IF(OR(
 ROUND(G1732,4)&gt;(0.25+参数设置!B$3), ROUND(G1732,4)&lt;(0.25-参数设置!B$3),
 ROUND(H1732,4)&gt;(0.25+参数设置!B$3), ROUND(H1732,4)&lt;(0.25-参数设置!B$3),
 ROUND(I1732,4)&gt;(0.25+参数设置!B$3), ROUND(I1732,4)&lt;(0.25-参数设置!B$3),
 ROUND(J1732,4)&gt;(0.25+参数设置!B$3), ROUND(J1732,4)&lt;(0.25-参数设置!B$3)
),"是","否")</f>
        <v>否</v>
      </c>
      <c r="L1732">
        <f t="shared" si="383"/>
        <v>30954.190706778802</v>
      </c>
      <c r="M1732">
        <f t="shared" si="384"/>
        <v>30900.83966499734</v>
      </c>
      <c r="N1732">
        <f t="shared" si="385"/>
        <v>31329.240056361832</v>
      </c>
      <c r="O1732">
        <f t="shared" si="386"/>
        <v>30783.718864764483</v>
      </c>
      <c r="P1732">
        <f t="shared" si="387"/>
        <v>0</v>
      </c>
      <c r="Q1732">
        <f t="shared" si="388"/>
        <v>0</v>
      </c>
      <c r="R1732">
        <f t="shared" si="389"/>
        <v>0</v>
      </c>
      <c r="S1732">
        <f t="shared" si="390"/>
        <v>0</v>
      </c>
      <c r="T1732">
        <f t="shared" si="391"/>
        <v>0</v>
      </c>
      <c r="U1732">
        <f>T1732*参数设置!B1733</f>
        <v>0</v>
      </c>
    </row>
    <row r="1733" spans="1:21" x14ac:dyDescent="0.25">
      <c r="A1733" s="3">
        <v>43215</v>
      </c>
      <c r="B1733">
        <f>IF(K1732="是",F1732*0.25*(价格数据!B1733/价格数据!B1732),B1732*(价格数据!B1733/价格数据!B1732))</f>
        <v>30769.029097869588</v>
      </c>
      <c r="C1733">
        <f>IF(K1732="是",F1732*0.25*(价格数据!C1733/价格数据!C1732),C1732*(价格数据!C1733/价格数据!C1732))</f>
        <v>30889.394909565857</v>
      </c>
      <c r="D1733">
        <f>IF(K1732="是",F1732*0.25*(价格数据!D1733/价格数据!D1732),D1732*(价格数据!D1733/价格数据!D1732))</f>
        <v>31354.91701610585</v>
      </c>
      <c r="E1733">
        <f>IF(K1732="是",F1732*0.25*(价格数据!E1733/价格数据!E1732),E1732*(价格数据!E1733/价格数据!E1732))</f>
        <v>30793.266400429678</v>
      </c>
      <c r="F1733">
        <f t="shared" si="378"/>
        <v>123806.60742397097</v>
      </c>
      <c r="G1733">
        <f t="shared" si="379"/>
        <v>0.24852493528477224</v>
      </c>
      <c r="H1733">
        <f t="shared" si="380"/>
        <v>0.24949714358771105</v>
      </c>
      <c r="I1733">
        <f t="shared" si="381"/>
        <v>0.25325721840298993</v>
      </c>
      <c r="J1733">
        <f t="shared" si="382"/>
        <v>0.24872070272452682</v>
      </c>
      <c r="K1733" t="str">
        <f>IF(OR(
 ROUND(G1733,4)&gt;(0.25+参数设置!B$3), ROUND(G1733,4)&lt;(0.25-参数设置!B$3),
 ROUND(H1733,4)&gt;(0.25+参数设置!B$3), ROUND(H1733,4)&lt;(0.25-参数设置!B$3),
 ROUND(I1733,4)&gt;(0.25+参数设置!B$3), ROUND(I1733,4)&lt;(0.25-参数设置!B$3),
 ROUND(J1733,4)&gt;(0.25+参数设置!B$3), ROUND(J1733,4)&lt;(0.25-参数设置!B$3)
),"是","否")</f>
        <v>否</v>
      </c>
      <c r="L1733">
        <f t="shared" si="383"/>
        <v>30769.029097869588</v>
      </c>
      <c r="M1733">
        <f t="shared" si="384"/>
        <v>30889.394909565857</v>
      </c>
      <c r="N1733">
        <f t="shared" si="385"/>
        <v>31354.91701610585</v>
      </c>
      <c r="O1733">
        <f t="shared" si="386"/>
        <v>30793.266400429678</v>
      </c>
      <c r="P1733">
        <f t="shared" si="387"/>
        <v>0</v>
      </c>
      <c r="Q1733">
        <f t="shared" si="388"/>
        <v>0</v>
      </c>
      <c r="R1733">
        <f t="shared" si="389"/>
        <v>0</v>
      </c>
      <c r="S1733">
        <f t="shared" si="390"/>
        <v>0</v>
      </c>
      <c r="T1733">
        <f t="shared" si="391"/>
        <v>0</v>
      </c>
      <c r="U1733">
        <f>T1733*参数设置!B1734</f>
        <v>0</v>
      </c>
    </row>
    <row r="1734" spans="1:21" x14ac:dyDescent="0.25">
      <c r="A1734" s="3">
        <v>43216</v>
      </c>
      <c r="B1734">
        <f>IF(K1733="是",F1733*0.25*(价格数据!B1734/价格数据!B1733),B1733*(价格数据!B1734/价格数据!B1733))</f>
        <v>30157.190737995676</v>
      </c>
      <c r="C1734">
        <f>IF(K1733="是",F1733*0.25*(价格数据!C1734/价格数据!C1733),C1733*(价格数据!C1734/价格数据!C1733))</f>
        <v>30923.729175860299</v>
      </c>
      <c r="D1734">
        <f>IF(K1733="是",F1733*0.25*(价格数据!D1734/价格数据!D1733),D1733*(价格数据!D1734/价格数据!D1733))</f>
        <v>31345.706802284632</v>
      </c>
      <c r="E1734">
        <f>IF(K1733="是",F1733*0.25*(价格数据!E1734/价格数据!E1733),E1733*(价格数据!E1734/价格数据!E1733))</f>
        <v>30798.81013081592</v>
      </c>
      <c r="F1734">
        <f t="shared" si="378"/>
        <v>123225.43684695654</v>
      </c>
      <c r="G1734">
        <f t="shared" si="379"/>
        <v>0.24473186307669809</v>
      </c>
      <c r="H1734">
        <f t="shared" si="380"/>
        <v>0.25095248162331074</v>
      </c>
      <c r="I1734">
        <f t="shared" si="381"/>
        <v>0.25437691765877329</v>
      </c>
      <c r="J1734">
        <f t="shared" si="382"/>
        <v>0.24993873764121777</v>
      </c>
      <c r="K1734" t="str">
        <f>IF(OR(
 ROUND(G1734,4)&gt;(0.25+参数设置!B$3), ROUND(G1734,4)&lt;(0.25-参数设置!B$3),
 ROUND(H1734,4)&gt;(0.25+参数设置!B$3), ROUND(H1734,4)&lt;(0.25-参数设置!B$3),
 ROUND(I1734,4)&gt;(0.25+参数设置!B$3), ROUND(I1734,4)&lt;(0.25-参数设置!B$3),
 ROUND(J1734,4)&gt;(0.25+参数设置!B$3), ROUND(J1734,4)&lt;(0.25-参数设置!B$3)
),"是","否")</f>
        <v>否</v>
      </c>
      <c r="L1734">
        <f t="shared" si="383"/>
        <v>30157.190737995676</v>
      </c>
      <c r="M1734">
        <f t="shared" si="384"/>
        <v>30923.729175860299</v>
      </c>
      <c r="N1734">
        <f t="shared" si="385"/>
        <v>31345.706802284632</v>
      </c>
      <c r="O1734">
        <f t="shared" si="386"/>
        <v>30798.81013081592</v>
      </c>
      <c r="P1734">
        <f t="shared" si="387"/>
        <v>0</v>
      </c>
      <c r="Q1734">
        <f t="shared" si="388"/>
        <v>0</v>
      </c>
      <c r="R1734">
        <f t="shared" si="389"/>
        <v>0</v>
      </c>
      <c r="S1734">
        <f t="shared" si="390"/>
        <v>0</v>
      </c>
      <c r="T1734">
        <f t="shared" si="391"/>
        <v>0</v>
      </c>
      <c r="U1734">
        <f>T1734*参数设置!B1735</f>
        <v>0</v>
      </c>
    </row>
    <row r="1735" spans="1:21" x14ac:dyDescent="0.25">
      <c r="A1735" s="3">
        <v>43217</v>
      </c>
      <c r="B1735">
        <f>IF(K1734="是",F1734*0.25*(价格数据!B1735/价格数据!B1734),B1734*(价格数据!B1735/价格数据!B1734))</f>
        <v>30221.594775877144</v>
      </c>
      <c r="C1735">
        <f>IF(K1734="是",F1734*0.25*(价格数据!C1735/价格数据!C1734),C1734*(价格数据!C1735/价格数据!C1734))</f>
        <v>30809.281621545495</v>
      </c>
      <c r="D1735">
        <f>IF(K1734="是",F1734*0.25*(价格数据!D1735/价格数据!D1734),D1734*(价格数据!D1735/价格数据!D1734))</f>
        <v>31359.10347693368</v>
      </c>
      <c r="E1735">
        <f>IF(K1734="是",F1734*0.25*(价格数据!E1735/价格数据!E1734),E1734*(价格数据!E1735/价格数据!E1734))</f>
        <v>30809.281621545488</v>
      </c>
      <c r="F1735">
        <f t="shared" si="378"/>
        <v>123199.2614959018</v>
      </c>
      <c r="G1735">
        <f t="shared" si="379"/>
        <v>0.24530662285570973</v>
      </c>
      <c r="H1735">
        <f t="shared" si="380"/>
        <v>0.25007683688566884</v>
      </c>
      <c r="I1735">
        <f t="shared" si="381"/>
        <v>0.25453970337295273</v>
      </c>
      <c r="J1735">
        <f t="shared" si="382"/>
        <v>0.25007683688566879</v>
      </c>
      <c r="K1735" t="str">
        <f>IF(OR(
 ROUND(G1735,4)&gt;(0.25+参数设置!B$3), ROUND(G1735,4)&lt;(0.25-参数设置!B$3),
 ROUND(H1735,4)&gt;(0.25+参数设置!B$3), ROUND(H1735,4)&lt;(0.25-参数设置!B$3),
 ROUND(I1735,4)&gt;(0.25+参数设置!B$3), ROUND(I1735,4)&lt;(0.25-参数设置!B$3),
 ROUND(J1735,4)&gt;(0.25+参数设置!B$3), ROUND(J1735,4)&lt;(0.25-参数设置!B$3)
),"是","否")</f>
        <v>否</v>
      </c>
      <c r="L1735">
        <f t="shared" si="383"/>
        <v>30221.594775877144</v>
      </c>
      <c r="M1735">
        <f t="shared" si="384"/>
        <v>30809.281621545495</v>
      </c>
      <c r="N1735">
        <f t="shared" si="385"/>
        <v>31359.10347693368</v>
      </c>
      <c r="O1735">
        <f t="shared" si="386"/>
        <v>30809.281621545488</v>
      </c>
      <c r="P1735">
        <f t="shared" si="387"/>
        <v>0</v>
      </c>
      <c r="Q1735">
        <f t="shared" si="388"/>
        <v>0</v>
      </c>
      <c r="R1735">
        <f t="shared" si="389"/>
        <v>0</v>
      </c>
      <c r="S1735">
        <f t="shared" si="390"/>
        <v>0</v>
      </c>
      <c r="T1735">
        <f t="shared" si="391"/>
        <v>0</v>
      </c>
      <c r="U1735">
        <f>T1735*参数设置!B1736</f>
        <v>0</v>
      </c>
    </row>
    <row r="1736" spans="1:21" x14ac:dyDescent="0.25">
      <c r="A1736" s="3">
        <v>43218</v>
      </c>
      <c r="B1736">
        <f>IF(K1735="是",F1735*0.25*(价格数据!B1736/价格数据!B1735),B1735*(价格数据!B1736/价格数据!B1735))</f>
        <v>30221.594775877144</v>
      </c>
      <c r="C1736">
        <f>IF(K1735="是",F1735*0.25*(价格数据!C1736/价格数据!C1735),C1735*(价格数据!C1736/价格数据!C1735))</f>
        <v>30809.281621545495</v>
      </c>
      <c r="D1736">
        <f>IF(K1735="是",F1735*0.25*(价格数据!D1736/价格数据!D1735),D1735*(价格数据!D1736/价格数据!D1735))</f>
        <v>31359.10347693368</v>
      </c>
      <c r="E1736">
        <f>IF(K1735="是",F1735*0.25*(价格数据!E1736/价格数据!E1735),E1735*(价格数据!E1736/价格数据!E1735))</f>
        <v>30809.281621545488</v>
      </c>
      <c r="F1736">
        <f t="shared" si="378"/>
        <v>123199.2614959018</v>
      </c>
      <c r="G1736">
        <f t="shared" si="379"/>
        <v>0.24530662285570973</v>
      </c>
      <c r="H1736">
        <f t="shared" si="380"/>
        <v>0.25007683688566884</v>
      </c>
      <c r="I1736">
        <f t="shared" si="381"/>
        <v>0.25453970337295273</v>
      </c>
      <c r="J1736">
        <f t="shared" si="382"/>
        <v>0.25007683688566879</v>
      </c>
      <c r="K1736" t="str">
        <f>IF(OR(
 ROUND(G1736,4)&gt;(0.25+参数设置!B$3), ROUND(G1736,4)&lt;(0.25-参数设置!B$3),
 ROUND(H1736,4)&gt;(0.25+参数设置!B$3), ROUND(H1736,4)&lt;(0.25-参数设置!B$3),
 ROUND(I1736,4)&gt;(0.25+参数设置!B$3), ROUND(I1736,4)&lt;(0.25-参数设置!B$3),
 ROUND(J1736,4)&gt;(0.25+参数设置!B$3), ROUND(J1736,4)&lt;(0.25-参数设置!B$3)
),"是","否")</f>
        <v>否</v>
      </c>
      <c r="L1736">
        <f t="shared" si="383"/>
        <v>30221.594775877144</v>
      </c>
      <c r="M1736">
        <f t="shared" si="384"/>
        <v>30809.281621545495</v>
      </c>
      <c r="N1736">
        <f t="shared" si="385"/>
        <v>31359.10347693368</v>
      </c>
      <c r="O1736">
        <f t="shared" si="386"/>
        <v>30809.281621545488</v>
      </c>
      <c r="P1736">
        <f t="shared" si="387"/>
        <v>0</v>
      </c>
      <c r="Q1736">
        <f t="shared" si="388"/>
        <v>0</v>
      </c>
      <c r="R1736">
        <f t="shared" si="389"/>
        <v>0</v>
      </c>
      <c r="S1736">
        <f t="shared" si="390"/>
        <v>0</v>
      </c>
      <c r="T1736">
        <f t="shared" si="391"/>
        <v>0</v>
      </c>
      <c r="U1736">
        <f>T1736*参数设置!B1737</f>
        <v>0</v>
      </c>
    </row>
    <row r="1737" spans="1:21" x14ac:dyDescent="0.25">
      <c r="A1737" s="3">
        <v>43219</v>
      </c>
      <c r="B1737">
        <f>IF(K1736="是",F1736*0.25*(价格数据!B1737/价格数据!B1736),B1736*(价格数据!B1737/价格数据!B1736))</f>
        <v>30221.594775877144</v>
      </c>
      <c r="C1737">
        <f>IF(K1736="是",F1736*0.25*(价格数据!C1737/价格数据!C1736),C1736*(价格数据!C1737/价格数据!C1736))</f>
        <v>30809.281621545495</v>
      </c>
      <c r="D1737">
        <f>IF(K1736="是",F1736*0.25*(价格数据!D1737/价格数据!D1736),D1736*(价格数据!D1737/价格数据!D1736))</f>
        <v>31359.10347693368</v>
      </c>
      <c r="E1737">
        <f>IF(K1736="是",F1736*0.25*(价格数据!E1737/价格数据!E1736),E1736*(价格数据!E1737/价格数据!E1736))</f>
        <v>30809.281621545488</v>
      </c>
      <c r="F1737">
        <f t="shared" si="378"/>
        <v>123199.2614959018</v>
      </c>
      <c r="G1737">
        <f t="shared" si="379"/>
        <v>0.24530662285570973</v>
      </c>
      <c r="H1737">
        <f t="shared" si="380"/>
        <v>0.25007683688566884</v>
      </c>
      <c r="I1737">
        <f t="shared" si="381"/>
        <v>0.25453970337295273</v>
      </c>
      <c r="J1737">
        <f t="shared" si="382"/>
        <v>0.25007683688566879</v>
      </c>
      <c r="K1737" t="str">
        <f>IF(OR(
 ROUND(G1737,4)&gt;(0.25+参数设置!B$3), ROUND(G1737,4)&lt;(0.25-参数设置!B$3),
 ROUND(H1737,4)&gt;(0.25+参数设置!B$3), ROUND(H1737,4)&lt;(0.25-参数设置!B$3),
 ROUND(I1737,4)&gt;(0.25+参数设置!B$3), ROUND(I1737,4)&lt;(0.25-参数设置!B$3),
 ROUND(J1737,4)&gt;(0.25+参数设置!B$3), ROUND(J1737,4)&lt;(0.25-参数设置!B$3)
),"是","否")</f>
        <v>否</v>
      </c>
      <c r="L1737">
        <f t="shared" si="383"/>
        <v>30221.594775877144</v>
      </c>
      <c r="M1737">
        <f t="shared" si="384"/>
        <v>30809.281621545495</v>
      </c>
      <c r="N1737">
        <f t="shared" si="385"/>
        <v>31359.10347693368</v>
      </c>
      <c r="O1737">
        <f t="shared" si="386"/>
        <v>30809.281621545488</v>
      </c>
      <c r="P1737">
        <f t="shared" si="387"/>
        <v>0</v>
      </c>
      <c r="Q1737">
        <f t="shared" si="388"/>
        <v>0</v>
      </c>
      <c r="R1737">
        <f t="shared" si="389"/>
        <v>0</v>
      </c>
      <c r="S1737">
        <f t="shared" si="390"/>
        <v>0</v>
      </c>
      <c r="T1737">
        <f t="shared" si="391"/>
        <v>0</v>
      </c>
      <c r="U1737">
        <f>T1737*参数设置!B1738</f>
        <v>0</v>
      </c>
    </row>
    <row r="1738" spans="1:21" x14ac:dyDescent="0.25">
      <c r="A1738" s="3">
        <v>43220</v>
      </c>
      <c r="B1738">
        <f>IF(K1737="是",F1737*0.25*(价格数据!B1738/价格数据!B1737),B1737*(价格数据!B1738/价格数据!B1737))</f>
        <v>30221.594775877144</v>
      </c>
      <c r="C1738">
        <f>IF(K1737="是",F1737*0.25*(价格数据!C1738/价格数据!C1737),C1737*(价格数据!C1738/价格数据!C1737))</f>
        <v>30809.281621545495</v>
      </c>
      <c r="D1738">
        <f>IF(K1737="是",F1737*0.25*(价格数据!D1738/价格数据!D1737),D1737*(价格数据!D1738/价格数据!D1737))</f>
        <v>31359.10347693368</v>
      </c>
      <c r="E1738">
        <f>IF(K1737="是",F1737*0.25*(价格数据!E1738/价格数据!E1737),E1737*(价格数据!E1738/价格数据!E1737))</f>
        <v>30809.281621545488</v>
      </c>
      <c r="F1738">
        <f t="shared" si="378"/>
        <v>123199.2614959018</v>
      </c>
      <c r="G1738">
        <f t="shared" si="379"/>
        <v>0.24530662285570973</v>
      </c>
      <c r="H1738">
        <f t="shared" si="380"/>
        <v>0.25007683688566884</v>
      </c>
      <c r="I1738">
        <f t="shared" si="381"/>
        <v>0.25453970337295273</v>
      </c>
      <c r="J1738">
        <f t="shared" si="382"/>
        <v>0.25007683688566879</v>
      </c>
      <c r="K1738" t="str">
        <f>IF(OR(
 ROUND(G1738,4)&gt;(0.25+参数设置!B$3), ROUND(G1738,4)&lt;(0.25-参数设置!B$3),
 ROUND(H1738,4)&gt;(0.25+参数设置!B$3), ROUND(H1738,4)&lt;(0.25-参数设置!B$3),
 ROUND(I1738,4)&gt;(0.25+参数设置!B$3), ROUND(I1738,4)&lt;(0.25-参数设置!B$3),
 ROUND(J1738,4)&gt;(0.25+参数设置!B$3), ROUND(J1738,4)&lt;(0.25-参数设置!B$3)
),"是","否")</f>
        <v>否</v>
      </c>
      <c r="L1738">
        <f t="shared" si="383"/>
        <v>30221.594775877144</v>
      </c>
      <c r="M1738">
        <f t="shared" si="384"/>
        <v>30809.281621545495</v>
      </c>
      <c r="N1738">
        <f t="shared" si="385"/>
        <v>31359.10347693368</v>
      </c>
      <c r="O1738">
        <f t="shared" si="386"/>
        <v>30809.281621545488</v>
      </c>
      <c r="P1738">
        <f t="shared" si="387"/>
        <v>0</v>
      </c>
      <c r="Q1738">
        <f t="shared" si="388"/>
        <v>0</v>
      </c>
      <c r="R1738">
        <f t="shared" si="389"/>
        <v>0</v>
      </c>
      <c r="S1738">
        <f t="shared" si="390"/>
        <v>0</v>
      </c>
      <c r="T1738">
        <f t="shared" si="391"/>
        <v>0</v>
      </c>
      <c r="U1738">
        <f>T1738*参数设置!B1739</f>
        <v>0</v>
      </c>
    </row>
    <row r="1739" spans="1:21" x14ac:dyDescent="0.25">
      <c r="A1739" s="3">
        <v>43221</v>
      </c>
      <c r="B1739">
        <f>IF(K1738="是",F1738*0.25*(价格数据!B1739/价格数据!B1738),B1738*(价格数据!B1739/价格数据!B1738))</f>
        <v>30221.594775877144</v>
      </c>
      <c r="C1739">
        <f>IF(K1738="是",F1738*0.25*(价格数据!C1739/价格数据!C1738),C1738*(价格数据!C1739/价格数据!C1738))</f>
        <v>30809.281621545495</v>
      </c>
      <c r="D1739">
        <f>IF(K1738="是",F1738*0.25*(价格数据!D1739/价格数据!D1738),D1738*(价格数据!D1739/价格数据!D1738))</f>
        <v>31359.10347693368</v>
      </c>
      <c r="E1739">
        <f>IF(K1738="是",F1738*0.25*(价格数据!E1739/价格数据!E1738),E1738*(价格数据!E1739/价格数据!E1738))</f>
        <v>30809.281621545488</v>
      </c>
      <c r="F1739">
        <f t="shared" si="378"/>
        <v>123199.2614959018</v>
      </c>
      <c r="G1739">
        <f t="shared" si="379"/>
        <v>0.24530662285570973</v>
      </c>
      <c r="H1739">
        <f t="shared" si="380"/>
        <v>0.25007683688566884</v>
      </c>
      <c r="I1739">
        <f t="shared" si="381"/>
        <v>0.25453970337295273</v>
      </c>
      <c r="J1739">
        <f t="shared" si="382"/>
        <v>0.25007683688566879</v>
      </c>
      <c r="K1739" t="str">
        <f>IF(OR(
 ROUND(G1739,4)&gt;(0.25+参数设置!B$3), ROUND(G1739,4)&lt;(0.25-参数设置!B$3),
 ROUND(H1739,4)&gt;(0.25+参数设置!B$3), ROUND(H1739,4)&lt;(0.25-参数设置!B$3),
 ROUND(I1739,4)&gt;(0.25+参数设置!B$3), ROUND(I1739,4)&lt;(0.25-参数设置!B$3),
 ROUND(J1739,4)&gt;(0.25+参数设置!B$3), ROUND(J1739,4)&lt;(0.25-参数设置!B$3)
),"是","否")</f>
        <v>否</v>
      </c>
      <c r="L1739">
        <f t="shared" si="383"/>
        <v>30221.594775877144</v>
      </c>
      <c r="M1739">
        <f t="shared" si="384"/>
        <v>30809.281621545495</v>
      </c>
      <c r="N1739">
        <f t="shared" si="385"/>
        <v>31359.10347693368</v>
      </c>
      <c r="O1739">
        <f t="shared" si="386"/>
        <v>30809.281621545488</v>
      </c>
      <c r="P1739">
        <f t="shared" si="387"/>
        <v>0</v>
      </c>
      <c r="Q1739">
        <f t="shared" si="388"/>
        <v>0</v>
      </c>
      <c r="R1739">
        <f t="shared" si="389"/>
        <v>0</v>
      </c>
      <c r="S1739">
        <f t="shared" si="390"/>
        <v>0</v>
      </c>
      <c r="T1739">
        <f t="shared" si="391"/>
        <v>0</v>
      </c>
      <c r="U1739">
        <f>T1739*参数设置!B1740</f>
        <v>0</v>
      </c>
    </row>
    <row r="1740" spans="1:21" x14ac:dyDescent="0.25">
      <c r="A1740" s="3">
        <v>43222</v>
      </c>
      <c r="B1740">
        <f>IF(K1739="是",F1739*0.25*(价格数据!B1740/价格数据!B1739),B1739*(价格数据!B1740/价格数据!B1739))</f>
        <v>30318.200832699342</v>
      </c>
      <c r="C1740">
        <f>IF(K1739="是",F1739*0.25*(价格数据!C1740/价格数据!C1739),C1739*(价格数据!C1740/价格数据!C1739))</f>
        <v>30717.72357809365</v>
      </c>
      <c r="D1740">
        <f>IF(K1739="是",F1739*0.25*(价格数据!D1740/价格数据!D1739),D1739*(价格数据!D1740/价格数据!D1739))</f>
        <v>31335.659296297843</v>
      </c>
      <c r="E1740">
        <f>IF(K1739="是",F1739*0.25*(价格数据!E1740/价格数据!E1739),E1739*(价格数据!E1740/价格数据!E1739))</f>
        <v>30803.737891159242</v>
      </c>
      <c r="F1740">
        <f t="shared" si="378"/>
        <v>123175.32159825007</v>
      </c>
      <c r="G1740">
        <f t="shared" si="379"/>
        <v>0.24613859691461173</v>
      </c>
      <c r="H1740">
        <f t="shared" si="380"/>
        <v>0.24938212605835852</v>
      </c>
      <c r="I1740">
        <f t="shared" si="381"/>
        <v>0.25439884296387355</v>
      </c>
      <c r="J1740">
        <f t="shared" si="382"/>
        <v>0.25008043406315628</v>
      </c>
      <c r="K1740" t="str">
        <f>IF(OR(
 ROUND(G1740,4)&gt;(0.25+参数设置!B$3), ROUND(G1740,4)&lt;(0.25-参数设置!B$3),
 ROUND(H1740,4)&gt;(0.25+参数设置!B$3), ROUND(H1740,4)&lt;(0.25-参数设置!B$3),
 ROUND(I1740,4)&gt;(0.25+参数设置!B$3), ROUND(I1740,4)&lt;(0.25-参数设置!B$3),
 ROUND(J1740,4)&gt;(0.25+参数设置!B$3), ROUND(J1740,4)&lt;(0.25-参数设置!B$3)
),"是","否")</f>
        <v>否</v>
      </c>
      <c r="L1740">
        <f t="shared" si="383"/>
        <v>30318.200832699342</v>
      </c>
      <c r="M1740">
        <f t="shared" si="384"/>
        <v>30717.72357809365</v>
      </c>
      <c r="N1740">
        <f t="shared" si="385"/>
        <v>31335.659296297843</v>
      </c>
      <c r="O1740">
        <f t="shared" si="386"/>
        <v>30803.737891159242</v>
      </c>
      <c r="P1740">
        <f t="shared" si="387"/>
        <v>0</v>
      </c>
      <c r="Q1740">
        <f t="shared" si="388"/>
        <v>0</v>
      </c>
      <c r="R1740">
        <f t="shared" si="389"/>
        <v>0</v>
      </c>
      <c r="S1740">
        <f t="shared" si="390"/>
        <v>0</v>
      </c>
      <c r="T1740">
        <f t="shared" si="391"/>
        <v>0</v>
      </c>
      <c r="U1740">
        <f>T1740*参数设置!B1741</f>
        <v>0</v>
      </c>
    </row>
    <row r="1741" spans="1:21" x14ac:dyDescent="0.25">
      <c r="A1741" s="3">
        <v>43223</v>
      </c>
      <c r="B1741">
        <f>IF(K1740="是",F1740*0.25*(价格数据!B1741/价格数据!B1740),B1740*(价格数据!B1741/价格数据!B1740))</f>
        <v>30495.311936873364</v>
      </c>
      <c r="C1741">
        <f>IF(K1740="是",F1740*0.25*(价格数据!C1741/价格数据!C1740),C1740*(价格数据!C1741/价格数据!C1740))</f>
        <v>30717.72357809365</v>
      </c>
      <c r="D1741">
        <f>IF(K1740="是",F1740*0.25*(价格数据!D1741/价格数据!D1740),D1740*(价格数据!D1741/价格数据!D1740))</f>
        <v>31378.361196741691</v>
      </c>
      <c r="E1741">
        <f>IF(K1740="是",F1740*0.25*(价格数据!E1741/价格数据!E1740),E1740*(价格数据!E1741/价格数据!E1740))</f>
        <v>30804.661846223615</v>
      </c>
      <c r="F1741">
        <f t="shared" si="378"/>
        <v>123396.05855793232</v>
      </c>
      <c r="G1741">
        <f t="shared" si="379"/>
        <v>0.24713359805213178</v>
      </c>
      <c r="H1741">
        <f t="shared" si="380"/>
        <v>0.24893601900316945</v>
      </c>
      <c r="I1741">
        <f t="shared" si="381"/>
        <v>0.25428981738513223</v>
      </c>
      <c r="J1741">
        <f t="shared" si="382"/>
        <v>0.24964056555956654</v>
      </c>
      <c r="K1741" t="str">
        <f>IF(OR(
 ROUND(G1741,4)&gt;(0.25+参数设置!B$3), ROUND(G1741,4)&lt;(0.25-参数设置!B$3),
 ROUND(H1741,4)&gt;(0.25+参数设置!B$3), ROUND(H1741,4)&lt;(0.25-参数设置!B$3),
 ROUND(I1741,4)&gt;(0.25+参数设置!B$3), ROUND(I1741,4)&lt;(0.25-参数设置!B$3),
 ROUND(J1741,4)&gt;(0.25+参数设置!B$3), ROUND(J1741,4)&lt;(0.25-参数设置!B$3)
),"是","否")</f>
        <v>否</v>
      </c>
      <c r="L1741">
        <f t="shared" si="383"/>
        <v>30495.311936873364</v>
      </c>
      <c r="M1741">
        <f t="shared" si="384"/>
        <v>30717.72357809365</v>
      </c>
      <c r="N1741">
        <f t="shared" si="385"/>
        <v>31378.361196741691</v>
      </c>
      <c r="O1741">
        <f t="shared" si="386"/>
        <v>30804.661846223615</v>
      </c>
      <c r="P1741">
        <f t="shared" si="387"/>
        <v>0</v>
      </c>
      <c r="Q1741">
        <f t="shared" si="388"/>
        <v>0</v>
      </c>
      <c r="R1741">
        <f t="shared" si="389"/>
        <v>0</v>
      </c>
      <c r="S1741">
        <f t="shared" si="390"/>
        <v>0</v>
      </c>
      <c r="T1741">
        <f t="shared" si="391"/>
        <v>0</v>
      </c>
      <c r="U1741">
        <f>T1741*参数设置!B1742</f>
        <v>0</v>
      </c>
    </row>
    <row r="1742" spans="1:21" x14ac:dyDescent="0.25">
      <c r="A1742" s="3">
        <v>43224</v>
      </c>
      <c r="B1742">
        <f>IF(K1741="是",F1741*0.25*(价格数据!B1742/价格数据!B1741),B1741*(价格数据!B1742/价格数据!B1741))</f>
        <v>30350.402851640072</v>
      </c>
      <c r="C1742">
        <f>IF(K1741="是",F1741*0.25*(价格数据!C1742/价格数据!C1741),C1741*(价格数据!C1742/价格数据!C1741))</f>
        <v>30752.057844388084</v>
      </c>
      <c r="D1742">
        <f>IF(K1741="是",F1741*0.25*(价格数据!D1742/价格数据!D1741),D1741*(价格数据!D1742/价格数据!D1741))</f>
        <v>31342.915828399407</v>
      </c>
      <c r="E1742">
        <f>IF(K1741="是",F1741*0.25*(价格数据!E1742/价格数据!E1741),E1741*(价格数据!E1742/价格数据!E1741))</f>
        <v>30809.281621545484</v>
      </c>
      <c r="F1742">
        <f t="shared" si="378"/>
        <v>123254.65814597304</v>
      </c>
      <c r="G1742">
        <f t="shared" si="379"/>
        <v>0.24624142655684025</v>
      </c>
      <c r="H1742">
        <f t="shared" si="380"/>
        <v>0.24950016743357306</v>
      </c>
      <c r="I1742">
        <f t="shared" si="381"/>
        <v>0.25429396584167507</v>
      </c>
      <c r="J1742">
        <f t="shared" si="382"/>
        <v>0.24996444016791167</v>
      </c>
      <c r="K1742" t="str">
        <f>IF(OR(
 ROUND(G1742,4)&gt;(0.25+参数设置!B$3), ROUND(G1742,4)&lt;(0.25-参数设置!B$3),
 ROUND(H1742,4)&gt;(0.25+参数设置!B$3), ROUND(H1742,4)&lt;(0.25-参数设置!B$3),
 ROUND(I1742,4)&gt;(0.25+参数设置!B$3), ROUND(I1742,4)&lt;(0.25-参数设置!B$3),
 ROUND(J1742,4)&gt;(0.25+参数设置!B$3), ROUND(J1742,4)&lt;(0.25-参数设置!B$3)
),"是","否")</f>
        <v>否</v>
      </c>
      <c r="L1742">
        <f t="shared" si="383"/>
        <v>30350.402851640072</v>
      </c>
      <c r="M1742">
        <f t="shared" si="384"/>
        <v>30752.057844388084</v>
      </c>
      <c r="N1742">
        <f t="shared" si="385"/>
        <v>31342.915828399407</v>
      </c>
      <c r="O1742">
        <f t="shared" si="386"/>
        <v>30809.281621545484</v>
      </c>
      <c r="P1742">
        <f t="shared" si="387"/>
        <v>0</v>
      </c>
      <c r="Q1742">
        <f t="shared" si="388"/>
        <v>0</v>
      </c>
      <c r="R1742">
        <f t="shared" si="389"/>
        <v>0</v>
      </c>
      <c r="S1742">
        <f t="shared" si="390"/>
        <v>0</v>
      </c>
      <c r="T1742">
        <f t="shared" si="391"/>
        <v>0</v>
      </c>
      <c r="U1742">
        <f>T1742*参数设置!B1743</f>
        <v>0</v>
      </c>
    </row>
    <row r="1743" spans="1:21" x14ac:dyDescent="0.25">
      <c r="A1743" s="3">
        <v>43225</v>
      </c>
      <c r="B1743">
        <f>IF(K1742="是",F1742*0.25*(价格数据!B1743/价格数据!B1742),B1742*(价格数据!B1743/价格数据!B1742))</f>
        <v>30350.402851640072</v>
      </c>
      <c r="C1743">
        <f>IF(K1742="是",F1742*0.25*(价格数据!C1743/价格数据!C1742),C1742*(价格数据!C1743/价格数据!C1742))</f>
        <v>30752.057844388084</v>
      </c>
      <c r="D1743">
        <f>IF(K1742="是",F1742*0.25*(价格数据!D1743/价格数据!D1742),D1742*(价格数据!D1743/价格数据!D1742))</f>
        <v>31342.915828399407</v>
      </c>
      <c r="E1743">
        <f>IF(K1742="是",F1742*0.25*(价格数据!E1743/价格数据!E1742),E1742*(价格数据!E1743/价格数据!E1742))</f>
        <v>30809.281621545484</v>
      </c>
      <c r="F1743">
        <f t="shared" si="378"/>
        <v>123254.65814597304</v>
      </c>
      <c r="G1743">
        <f t="shared" si="379"/>
        <v>0.24624142655684025</v>
      </c>
      <c r="H1743">
        <f t="shared" si="380"/>
        <v>0.24950016743357306</v>
      </c>
      <c r="I1743">
        <f t="shared" si="381"/>
        <v>0.25429396584167507</v>
      </c>
      <c r="J1743">
        <f t="shared" si="382"/>
        <v>0.24996444016791167</v>
      </c>
      <c r="K1743" t="str">
        <f>IF(OR(
 ROUND(G1743,4)&gt;(0.25+参数设置!B$3), ROUND(G1743,4)&lt;(0.25-参数设置!B$3),
 ROUND(H1743,4)&gt;(0.25+参数设置!B$3), ROUND(H1743,4)&lt;(0.25-参数设置!B$3),
 ROUND(I1743,4)&gt;(0.25+参数设置!B$3), ROUND(I1743,4)&lt;(0.25-参数设置!B$3),
 ROUND(J1743,4)&gt;(0.25+参数设置!B$3), ROUND(J1743,4)&lt;(0.25-参数设置!B$3)
),"是","否")</f>
        <v>否</v>
      </c>
      <c r="L1743">
        <f t="shared" si="383"/>
        <v>30350.402851640072</v>
      </c>
      <c r="M1743">
        <f t="shared" si="384"/>
        <v>30752.057844388084</v>
      </c>
      <c r="N1743">
        <f t="shared" si="385"/>
        <v>31342.915828399407</v>
      </c>
      <c r="O1743">
        <f t="shared" si="386"/>
        <v>30809.281621545484</v>
      </c>
      <c r="P1743">
        <f t="shared" si="387"/>
        <v>0</v>
      </c>
      <c r="Q1743">
        <f t="shared" si="388"/>
        <v>0</v>
      </c>
      <c r="R1743">
        <f t="shared" si="389"/>
        <v>0</v>
      </c>
      <c r="S1743">
        <f t="shared" si="390"/>
        <v>0</v>
      </c>
      <c r="T1743">
        <f t="shared" si="391"/>
        <v>0</v>
      </c>
      <c r="U1743">
        <f>T1743*参数设置!B1744</f>
        <v>0</v>
      </c>
    </row>
    <row r="1744" spans="1:21" x14ac:dyDescent="0.25">
      <c r="A1744" s="3">
        <v>43226</v>
      </c>
      <c r="B1744">
        <f>IF(K1743="是",F1743*0.25*(价格数据!B1744/价格数据!B1743),B1743*(价格数据!B1744/价格数据!B1743))</f>
        <v>30350.402851640072</v>
      </c>
      <c r="C1744">
        <f>IF(K1743="是",F1743*0.25*(价格数据!C1744/价格数据!C1743),C1743*(价格数据!C1744/价格数据!C1743))</f>
        <v>30752.057844388084</v>
      </c>
      <c r="D1744">
        <f>IF(K1743="是",F1743*0.25*(价格数据!D1744/价格数据!D1743),D1743*(价格数据!D1744/价格数据!D1743))</f>
        <v>31342.915828399407</v>
      </c>
      <c r="E1744">
        <f>IF(K1743="是",F1743*0.25*(价格数据!E1744/价格数据!E1743),E1743*(价格数据!E1744/价格数据!E1743))</f>
        <v>30809.281621545484</v>
      </c>
      <c r="F1744">
        <f t="shared" si="378"/>
        <v>123254.65814597304</v>
      </c>
      <c r="G1744">
        <f t="shared" si="379"/>
        <v>0.24624142655684025</v>
      </c>
      <c r="H1744">
        <f t="shared" si="380"/>
        <v>0.24950016743357306</v>
      </c>
      <c r="I1744">
        <f t="shared" si="381"/>
        <v>0.25429396584167507</v>
      </c>
      <c r="J1744">
        <f t="shared" si="382"/>
        <v>0.24996444016791167</v>
      </c>
      <c r="K1744" t="str">
        <f>IF(OR(
 ROUND(G1744,4)&gt;(0.25+参数设置!B$3), ROUND(G1744,4)&lt;(0.25-参数设置!B$3),
 ROUND(H1744,4)&gt;(0.25+参数设置!B$3), ROUND(H1744,4)&lt;(0.25-参数设置!B$3),
 ROUND(I1744,4)&gt;(0.25+参数设置!B$3), ROUND(I1744,4)&lt;(0.25-参数设置!B$3),
 ROUND(J1744,4)&gt;(0.25+参数设置!B$3), ROUND(J1744,4)&lt;(0.25-参数设置!B$3)
),"是","否")</f>
        <v>否</v>
      </c>
      <c r="L1744">
        <f t="shared" si="383"/>
        <v>30350.402851640072</v>
      </c>
      <c r="M1744">
        <f t="shared" si="384"/>
        <v>30752.057844388084</v>
      </c>
      <c r="N1744">
        <f t="shared" si="385"/>
        <v>31342.915828399407</v>
      </c>
      <c r="O1744">
        <f t="shared" si="386"/>
        <v>30809.281621545484</v>
      </c>
      <c r="P1744">
        <f t="shared" si="387"/>
        <v>0</v>
      </c>
      <c r="Q1744">
        <f t="shared" si="388"/>
        <v>0</v>
      </c>
      <c r="R1744">
        <f t="shared" si="389"/>
        <v>0</v>
      </c>
      <c r="S1744">
        <f t="shared" si="390"/>
        <v>0</v>
      </c>
      <c r="T1744">
        <f t="shared" si="391"/>
        <v>0</v>
      </c>
      <c r="U1744">
        <f>T1744*参数设置!B1745</f>
        <v>0</v>
      </c>
    </row>
    <row r="1745" spans="1:21" x14ac:dyDescent="0.25">
      <c r="A1745" s="3">
        <v>43227</v>
      </c>
      <c r="B1745">
        <f>IF(K1744="是",F1744*0.25*(价格数据!B1745/价格数据!B1744),B1744*(价格数据!B1745/价格数据!B1744))</f>
        <v>30841.483640486236</v>
      </c>
      <c r="C1745">
        <f>IF(K1744="是",F1744*0.25*(价格数据!C1745/价格数据!C1744),C1744*(价格数据!C1745/价格数据!C1744))</f>
        <v>30832.171132408446</v>
      </c>
      <c r="D1745">
        <f>IF(K1744="是",F1744*0.25*(价格数据!D1745/价格数据!D1744),D1744*(价格数据!D1745/价格数据!D1744))</f>
        <v>31343.194925787931</v>
      </c>
      <c r="E1745">
        <f>IF(K1744="是",F1744*0.25*(价格数据!E1745/价格数据!E1744),E1744*(价格数据!E1745/价格数据!E1744))</f>
        <v>30801.581996009038</v>
      </c>
      <c r="F1745">
        <f t="shared" si="378"/>
        <v>123818.43169469165</v>
      </c>
      <c r="G1745">
        <f t="shared" si="379"/>
        <v>0.24908636960072619</v>
      </c>
      <c r="H1745">
        <f t="shared" si="380"/>
        <v>0.2490111586006325</v>
      </c>
      <c r="I1745">
        <f t="shared" si="381"/>
        <v>0.25313836152498836</v>
      </c>
      <c r="J1745">
        <f t="shared" si="382"/>
        <v>0.24876411027365294</v>
      </c>
      <c r="K1745" t="str">
        <f>IF(OR(
 ROUND(G1745,4)&gt;(0.25+参数设置!B$3), ROUND(G1745,4)&lt;(0.25-参数设置!B$3),
 ROUND(H1745,4)&gt;(0.25+参数设置!B$3), ROUND(H1745,4)&lt;(0.25-参数设置!B$3),
 ROUND(I1745,4)&gt;(0.25+参数设置!B$3), ROUND(I1745,4)&lt;(0.25-参数设置!B$3),
 ROUND(J1745,4)&gt;(0.25+参数设置!B$3), ROUND(J1745,4)&lt;(0.25-参数设置!B$3)
),"是","否")</f>
        <v>否</v>
      </c>
      <c r="L1745">
        <f t="shared" si="383"/>
        <v>30841.483640486236</v>
      </c>
      <c r="M1745">
        <f t="shared" si="384"/>
        <v>30832.171132408446</v>
      </c>
      <c r="N1745">
        <f t="shared" si="385"/>
        <v>31343.194925787931</v>
      </c>
      <c r="O1745">
        <f t="shared" si="386"/>
        <v>30801.581996009038</v>
      </c>
      <c r="P1745">
        <f t="shared" si="387"/>
        <v>0</v>
      </c>
      <c r="Q1745">
        <f t="shared" si="388"/>
        <v>0</v>
      </c>
      <c r="R1745">
        <f t="shared" si="389"/>
        <v>0</v>
      </c>
      <c r="S1745">
        <f t="shared" si="390"/>
        <v>0</v>
      </c>
      <c r="T1745">
        <f t="shared" si="391"/>
        <v>0</v>
      </c>
      <c r="U1745">
        <f>T1745*参数设置!B1746</f>
        <v>0</v>
      </c>
    </row>
    <row r="1746" spans="1:21" x14ac:dyDescent="0.25">
      <c r="A1746" s="3">
        <v>43228</v>
      </c>
      <c r="B1746">
        <f>IF(K1745="是",F1745*0.25*(价格数据!B1746/价格数据!B1745),B1745*(价格数据!B1746/价格数据!B1745))</f>
        <v>31244.008877245389</v>
      </c>
      <c r="C1746">
        <f>IF(K1745="是",F1745*0.25*(价格数据!C1746/价格数据!C1745),C1745*(价格数据!C1746/价格数据!C1745))</f>
        <v>30809.281621545488</v>
      </c>
      <c r="D1746">
        <f>IF(K1745="是",F1745*0.25*(价格数据!D1746/价格数据!D1745),D1745*(价格数据!D1746/价格数据!D1745))</f>
        <v>31315.285186935736</v>
      </c>
      <c r="E1746">
        <f>IF(K1745="是",F1745*0.25*(价格数据!E1746/价格数据!E1745),E1745*(价格数据!E1746/价格数据!E1745))</f>
        <v>30801.889981030494</v>
      </c>
      <c r="F1746">
        <f t="shared" si="378"/>
        <v>124170.46566675711</v>
      </c>
      <c r="G1746">
        <f t="shared" si="379"/>
        <v>0.25162190307876109</v>
      </c>
      <c r="H1746">
        <f t="shared" si="380"/>
        <v>0.24812085109054835</v>
      </c>
      <c r="I1746">
        <f t="shared" si="381"/>
        <v>0.25219592290954462</v>
      </c>
      <c r="J1746">
        <f t="shared" si="382"/>
        <v>0.24806132292114588</v>
      </c>
      <c r="K1746" t="str">
        <f>IF(OR(
 ROUND(G1746,4)&gt;(0.25+参数设置!B$3), ROUND(G1746,4)&lt;(0.25-参数设置!B$3),
 ROUND(H1746,4)&gt;(0.25+参数设置!B$3), ROUND(H1746,4)&lt;(0.25-参数设置!B$3),
 ROUND(I1746,4)&gt;(0.25+参数设置!B$3), ROUND(I1746,4)&lt;(0.25-参数设置!B$3),
 ROUND(J1746,4)&gt;(0.25+参数设置!B$3), ROUND(J1746,4)&lt;(0.25-参数设置!B$3)
),"是","否")</f>
        <v>否</v>
      </c>
      <c r="L1746">
        <f t="shared" si="383"/>
        <v>31244.008877245389</v>
      </c>
      <c r="M1746">
        <f t="shared" si="384"/>
        <v>30809.281621545488</v>
      </c>
      <c r="N1746">
        <f t="shared" si="385"/>
        <v>31315.285186935736</v>
      </c>
      <c r="O1746">
        <f t="shared" si="386"/>
        <v>30801.889981030494</v>
      </c>
      <c r="P1746">
        <f t="shared" si="387"/>
        <v>0</v>
      </c>
      <c r="Q1746">
        <f t="shared" si="388"/>
        <v>0</v>
      </c>
      <c r="R1746">
        <f t="shared" si="389"/>
        <v>0</v>
      </c>
      <c r="S1746">
        <f t="shared" si="390"/>
        <v>0</v>
      </c>
      <c r="T1746">
        <f t="shared" si="391"/>
        <v>0</v>
      </c>
      <c r="U1746">
        <f>T1746*参数设置!B1747</f>
        <v>0</v>
      </c>
    </row>
    <row r="1747" spans="1:21" x14ac:dyDescent="0.25">
      <c r="A1747" s="3">
        <v>43229</v>
      </c>
      <c r="B1747">
        <f>IF(K1746="是",F1746*0.25*(价格数据!B1747/价格数据!B1746),B1746*(价格数据!B1747/价格数据!B1746))</f>
        <v>31155.453325158378</v>
      </c>
      <c r="C1747">
        <f>IF(K1746="是",F1746*0.25*(价格数据!C1747/价格数据!C1746),C1746*(价格数据!C1747/价格数据!C1746))</f>
        <v>30774.947355251046</v>
      </c>
      <c r="D1747">
        <f>IF(K1746="是",F1746*0.25*(价格数据!D1747/价格数据!D1746),D1746*(价格数据!D1747/价格数据!D1746))</f>
        <v>31260.861196173966</v>
      </c>
      <c r="E1747">
        <f>IF(K1746="是",F1746*0.25*(价格数据!E1747/价格数据!E1746),E1746*(价格数据!E1747/价格数据!E1746))</f>
        <v>30801.889981030494</v>
      </c>
      <c r="F1747">
        <f t="shared" si="378"/>
        <v>123993.15185761388</v>
      </c>
      <c r="G1747">
        <f t="shared" si="379"/>
        <v>0.25126753258869805</v>
      </c>
      <c r="H1747">
        <f t="shared" si="380"/>
        <v>0.24819876657858578</v>
      </c>
      <c r="I1747">
        <f t="shared" si="381"/>
        <v>0.25211764301364015</v>
      </c>
      <c r="J1747">
        <f t="shared" si="382"/>
        <v>0.24841605781907611</v>
      </c>
      <c r="K1747" t="str">
        <f>IF(OR(
 ROUND(G1747,4)&gt;(0.25+参数设置!B$3), ROUND(G1747,4)&lt;(0.25-参数设置!B$3),
 ROUND(H1747,4)&gt;(0.25+参数设置!B$3), ROUND(H1747,4)&lt;(0.25-参数设置!B$3),
 ROUND(I1747,4)&gt;(0.25+参数设置!B$3), ROUND(I1747,4)&lt;(0.25-参数设置!B$3),
 ROUND(J1747,4)&gt;(0.25+参数设置!B$3), ROUND(J1747,4)&lt;(0.25-参数设置!B$3)
),"是","否")</f>
        <v>否</v>
      </c>
      <c r="L1747">
        <f t="shared" si="383"/>
        <v>31155.453325158378</v>
      </c>
      <c r="M1747">
        <f t="shared" si="384"/>
        <v>30774.947355251046</v>
      </c>
      <c r="N1747">
        <f t="shared" si="385"/>
        <v>31260.861196173966</v>
      </c>
      <c r="O1747">
        <f t="shared" si="386"/>
        <v>30801.889981030494</v>
      </c>
      <c r="P1747">
        <f t="shared" si="387"/>
        <v>0</v>
      </c>
      <c r="Q1747">
        <f t="shared" si="388"/>
        <v>0</v>
      </c>
      <c r="R1747">
        <f t="shared" si="389"/>
        <v>0</v>
      </c>
      <c r="S1747">
        <f t="shared" si="390"/>
        <v>0</v>
      </c>
      <c r="T1747">
        <f t="shared" si="391"/>
        <v>0</v>
      </c>
      <c r="U1747">
        <f>T1747*参数设置!B1748</f>
        <v>0</v>
      </c>
    </row>
    <row r="1748" spans="1:21" x14ac:dyDescent="0.25">
      <c r="A1748" s="3">
        <v>43230</v>
      </c>
      <c r="B1748">
        <f>IF(K1747="是",F1747*0.25*(价格数据!B1748/价格数据!B1747),B1747*(价格数据!B1748/价格数据!B1747))</f>
        <v>31364.766448273134</v>
      </c>
      <c r="C1748">
        <f>IF(K1747="是",F1747*0.25*(价格数据!C1748/价格数据!C1747),C1747*(价格数据!C1748/价格数据!C1747))</f>
        <v>30786.392110682526</v>
      </c>
      <c r="D1748">
        <f>IF(K1747="是",F1747*0.25*(价格数据!D1748/价格数据!D1747),D1747*(价格数据!D1748/价格数据!D1747))</f>
        <v>31261.977585728051</v>
      </c>
      <c r="E1748">
        <f>IF(K1747="是",F1747*0.25*(价格数据!E1748/价格数据!E1747),E1747*(价格数据!E1748/价格数据!E1747))</f>
        <v>30801.581996009038</v>
      </c>
      <c r="F1748">
        <f t="shared" si="378"/>
        <v>124214.71814069274</v>
      </c>
      <c r="G1748">
        <f t="shared" si="379"/>
        <v>0.25250442876461382</v>
      </c>
      <c r="H1748">
        <f t="shared" si="380"/>
        <v>0.24784818233707284</v>
      </c>
      <c r="I1748">
        <f t="shared" si="381"/>
        <v>0.25167691923849905</v>
      </c>
      <c r="J1748">
        <f t="shared" si="382"/>
        <v>0.24797046965981431</v>
      </c>
      <c r="K1748" t="str">
        <f>IF(OR(
 ROUND(G1748,4)&gt;(0.25+参数设置!B$3), ROUND(G1748,4)&lt;(0.25-参数设置!B$3),
 ROUND(H1748,4)&gt;(0.25+参数设置!B$3), ROUND(H1748,4)&lt;(0.25-参数设置!B$3),
 ROUND(I1748,4)&gt;(0.25+参数设置!B$3), ROUND(I1748,4)&lt;(0.25-参数设置!B$3),
 ROUND(J1748,4)&gt;(0.25+参数设置!B$3), ROUND(J1748,4)&lt;(0.25-参数设置!B$3)
),"是","否")</f>
        <v>否</v>
      </c>
      <c r="L1748">
        <f t="shared" si="383"/>
        <v>31364.766448273134</v>
      </c>
      <c r="M1748">
        <f t="shared" si="384"/>
        <v>30786.392110682526</v>
      </c>
      <c r="N1748">
        <f t="shared" si="385"/>
        <v>31261.977585728051</v>
      </c>
      <c r="O1748">
        <f t="shared" si="386"/>
        <v>30801.581996009038</v>
      </c>
      <c r="P1748">
        <f t="shared" si="387"/>
        <v>0</v>
      </c>
      <c r="Q1748">
        <f t="shared" si="388"/>
        <v>0</v>
      </c>
      <c r="R1748">
        <f t="shared" si="389"/>
        <v>0</v>
      </c>
      <c r="S1748">
        <f t="shared" si="390"/>
        <v>0</v>
      </c>
      <c r="T1748">
        <f t="shared" si="391"/>
        <v>0</v>
      </c>
      <c r="U1748">
        <f>T1748*参数设置!B1749</f>
        <v>0</v>
      </c>
    </row>
    <row r="1749" spans="1:21" x14ac:dyDescent="0.25">
      <c r="A1749" s="3">
        <v>43231</v>
      </c>
      <c r="B1749">
        <f>IF(K1748="是",F1748*0.25*(价格数据!B1749/价格数据!B1748),B1748*(价格数据!B1749/价格数据!B1748))</f>
        <v>31179.604839363928</v>
      </c>
      <c r="C1749">
        <f>IF(K1748="是",F1748*0.25*(价格数据!C1749/价格数据!C1748),C1748*(价格数据!C1749/价格数据!C1748))</f>
        <v>30820.726376976971</v>
      </c>
      <c r="D1749">
        <f>IF(K1748="是",F1748*0.25*(价格数据!D1749/价格数据!D1748),D1748*(价格数据!D1749/价格数据!D1748))</f>
        <v>31282.07259770163</v>
      </c>
      <c r="E1749">
        <f>IF(K1748="是",F1748*0.25*(价格数据!E1749/价格数据!E1748),E1748*(价格数据!E1749/价格数据!E1748))</f>
        <v>30806.201771330907</v>
      </c>
      <c r="F1749">
        <f t="shared" si="378"/>
        <v>124088.60558537343</v>
      </c>
      <c r="G1749">
        <f t="shared" si="379"/>
        <v>0.25126887913904589</v>
      </c>
      <c r="H1749">
        <f t="shared" si="380"/>
        <v>0.24837676458353136</v>
      </c>
      <c r="I1749">
        <f t="shared" si="381"/>
        <v>0.25209464197080889</v>
      </c>
      <c r="J1749">
        <f t="shared" si="382"/>
        <v>0.24825971430661395</v>
      </c>
      <c r="K1749" t="str">
        <f>IF(OR(
 ROUND(G1749,4)&gt;(0.25+参数设置!B$3), ROUND(G1749,4)&lt;(0.25-参数设置!B$3),
 ROUND(H1749,4)&gt;(0.25+参数设置!B$3), ROUND(H1749,4)&lt;(0.25-参数设置!B$3),
 ROUND(I1749,4)&gt;(0.25+参数设置!B$3), ROUND(I1749,4)&lt;(0.25-参数设置!B$3),
 ROUND(J1749,4)&gt;(0.25+参数设置!B$3), ROUND(J1749,4)&lt;(0.25-参数设置!B$3)
),"是","否")</f>
        <v>否</v>
      </c>
      <c r="L1749">
        <f t="shared" si="383"/>
        <v>31179.604839363928</v>
      </c>
      <c r="M1749">
        <f t="shared" si="384"/>
        <v>30820.726376976971</v>
      </c>
      <c r="N1749">
        <f t="shared" si="385"/>
        <v>31282.07259770163</v>
      </c>
      <c r="O1749">
        <f t="shared" si="386"/>
        <v>30806.201771330907</v>
      </c>
      <c r="P1749">
        <f t="shared" si="387"/>
        <v>0</v>
      </c>
      <c r="Q1749">
        <f t="shared" si="388"/>
        <v>0</v>
      </c>
      <c r="R1749">
        <f t="shared" si="389"/>
        <v>0</v>
      </c>
      <c r="S1749">
        <f t="shared" si="390"/>
        <v>0</v>
      </c>
      <c r="T1749">
        <f t="shared" si="391"/>
        <v>0</v>
      </c>
      <c r="U1749">
        <f>T1749*参数设置!B1750</f>
        <v>0</v>
      </c>
    </row>
    <row r="1750" spans="1:21" x14ac:dyDescent="0.25">
      <c r="A1750" s="3">
        <v>43232</v>
      </c>
      <c r="B1750">
        <f>IF(K1749="是",F1749*0.25*(价格数据!B1750/价格数据!B1749),B1749*(价格数据!B1750/价格数据!B1749))</f>
        <v>31179.604839363928</v>
      </c>
      <c r="C1750">
        <f>IF(K1749="是",F1749*0.25*(价格数据!C1750/价格数据!C1749),C1749*(价格数据!C1750/价格数据!C1749))</f>
        <v>30820.726376976971</v>
      </c>
      <c r="D1750">
        <f>IF(K1749="是",F1749*0.25*(价格数据!D1750/价格数据!D1749),D1749*(价格数据!D1750/价格数据!D1749))</f>
        <v>31282.07259770163</v>
      </c>
      <c r="E1750">
        <f>IF(K1749="是",F1749*0.25*(价格数据!E1750/价格数据!E1749),E1749*(价格数据!E1750/价格数据!E1749))</f>
        <v>30806.201771330907</v>
      </c>
      <c r="F1750">
        <f t="shared" si="378"/>
        <v>124088.60558537343</v>
      </c>
      <c r="G1750">
        <f t="shared" si="379"/>
        <v>0.25126887913904589</v>
      </c>
      <c r="H1750">
        <f t="shared" si="380"/>
        <v>0.24837676458353136</v>
      </c>
      <c r="I1750">
        <f t="shared" si="381"/>
        <v>0.25209464197080889</v>
      </c>
      <c r="J1750">
        <f t="shared" si="382"/>
        <v>0.24825971430661395</v>
      </c>
      <c r="K1750" t="str">
        <f>IF(OR(
 ROUND(G1750,4)&gt;(0.25+参数设置!B$3), ROUND(G1750,4)&lt;(0.25-参数设置!B$3),
 ROUND(H1750,4)&gt;(0.25+参数设置!B$3), ROUND(H1750,4)&lt;(0.25-参数设置!B$3),
 ROUND(I1750,4)&gt;(0.25+参数设置!B$3), ROUND(I1750,4)&lt;(0.25-参数设置!B$3),
 ROUND(J1750,4)&gt;(0.25+参数设置!B$3), ROUND(J1750,4)&lt;(0.25-参数设置!B$3)
),"是","否")</f>
        <v>否</v>
      </c>
      <c r="L1750">
        <f t="shared" si="383"/>
        <v>31179.604839363928</v>
      </c>
      <c r="M1750">
        <f t="shared" si="384"/>
        <v>30820.726376976971</v>
      </c>
      <c r="N1750">
        <f t="shared" si="385"/>
        <v>31282.07259770163</v>
      </c>
      <c r="O1750">
        <f t="shared" si="386"/>
        <v>30806.201771330907</v>
      </c>
      <c r="P1750">
        <f t="shared" si="387"/>
        <v>0</v>
      </c>
      <c r="Q1750">
        <f t="shared" si="388"/>
        <v>0</v>
      </c>
      <c r="R1750">
        <f t="shared" si="389"/>
        <v>0</v>
      </c>
      <c r="S1750">
        <f t="shared" si="390"/>
        <v>0</v>
      </c>
      <c r="T1750">
        <f t="shared" si="391"/>
        <v>0</v>
      </c>
      <c r="U1750">
        <f>T1750*参数设置!B1751</f>
        <v>0</v>
      </c>
    </row>
    <row r="1751" spans="1:21" x14ac:dyDescent="0.25">
      <c r="A1751" s="3">
        <v>43233</v>
      </c>
      <c r="B1751">
        <f>IF(K1750="是",F1750*0.25*(价格数据!B1751/价格数据!B1750),B1750*(价格数据!B1751/价格数据!B1750))</f>
        <v>31179.604839363928</v>
      </c>
      <c r="C1751">
        <f>IF(K1750="是",F1750*0.25*(价格数据!C1751/价格数据!C1750),C1750*(价格数据!C1751/价格数据!C1750))</f>
        <v>30820.726376976971</v>
      </c>
      <c r="D1751">
        <f>IF(K1750="是",F1750*0.25*(价格数据!D1751/价格数据!D1750),D1750*(价格数据!D1751/价格数据!D1750))</f>
        <v>31282.07259770163</v>
      </c>
      <c r="E1751">
        <f>IF(K1750="是",F1750*0.25*(价格数据!E1751/价格数据!E1750),E1750*(价格数据!E1751/价格数据!E1750))</f>
        <v>30806.201771330907</v>
      </c>
      <c r="F1751">
        <f t="shared" si="378"/>
        <v>124088.60558537343</v>
      </c>
      <c r="G1751">
        <f t="shared" si="379"/>
        <v>0.25126887913904589</v>
      </c>
      <c r="H1751">
        <f t="shared" si="380"/>
        <v>0.24837676458353136</v>
      </c>
      <c r="I1751">
        <f t="shared" si="381"/>
        <v>0.25209464197080889</v>
      </c>
      <c r="J1751">
        <f t="shared" si="382"/>
        <v>0.24825971430661395</v>
      </c>
      <c r="K1751" t="str">
        <f>IF(OR(
 ROUND(G1751,4)&gt;(0.25+参数设置!B$3), ROUND(G1751,4)&lt;(0.25-参数设置!B$3),
 ROUND(H1751,4)&gt;(0.25+参数设置!B$3), ROUND(H1751,4)&lt;(0.25-参数设置!B$3),
 ROUND(I1751,4)&gt;(0.25+参数设置!B$3), ROUND(I1751,4)&lt;(0.25-参数设置!B$3),
 ROUND(J1751,4)&gt;(0.25+参数设置!B$3), ROUND(J1751,4)&lt;(0.25-参数设置!B$3)
),"是","否")</f>
        <v>否</v>
      </c>
      <c r="L1751">
        <f t="shared" si="383"/>
        <v>31179.604839363928</v>
      </c>
      <c r="M1751">
        <f t="shared" si="384"/>
        <v>30820.726376976971</v>
      </c>
      <c r="N1751">
        <f t="shared" si="385"/>
        <v>31282.07259770163</v>
      </c>
      <c r="O1751">
        <f t="shared" si="386"/>
        <v>30806.201771330907</v>
      </c>
      <c r="P1751">
        <f t="shared" si="387"/>
        <v>0</v>
      </c>
      <c r="Q1751">
        <f t="shared" si="388"/>
        <v>0</v>
      </c>
      <c r="R1751">
        <f t="shared" si="389"/>
        <v>0</v>
      </c>
      <c r="S1751">
        <f t="shared" si="390"/>
        <v>0</v>
      </c>
      <c r="T1751">
        <f t="shared" si="391"/>
        <v>0</v>
      </c>
      <c r="U1751">
        <f>T1751*参数设置!B1752</f>
        <v>0</v>
      </c>
    </row>
    <row r="1752" spans="1:21" x14ac:dyDescent="0.25">
      <c r="A1752" s="3">
        <v>43234</v>
      </c>
      <c r="B1752">
        <f>IF(K1751="是",F1751*0.25*(价格数据!B1752/价格数据!B1751),B1751*(价格数据!B1752/价格数据!B1751))</f>
        <v>31453.322000360149</v>
      </c>
      <c r="C1752">
        <f>IF(K1751="是",F1751*0.25*(价格数据!C1752/价格数据!C1751),C1751*(价格数据!C1752/价格数据!C1751))</f>
        <v>30832.171132408454</v>
      </c>
      <c r="D1752">
        <f>IF(K1751="是",F1751*0.25*(价格数据!D1752/价格数据!D1751),D1751*(价格数据!D1752/价格数据!D1751))</f>
        <v>31283.747182032763</v>
      </c>
      <c r="E1752">
        <f>IF(K1751="是",F1751*0.25*(价格数据!E1752/价格数据!E1751),E1751*(价格数据!E1752/价格数据!E1751))</f>
        <v>30798.810130815917</v>
      </c>
      <c r="F1752">
        <f t="shared" si="378"/>
        <v>124368.05044561729</v>
      </c>
      <c r="G1752">
        <f t="shared" si="379"/>
        <v>0.25290516244052419</v>
      </c>
      <c r="H1752">
        <f t="shared" si="380"/>
        <v>0.24791070553840119</v>
      </c>
      <c r="I1752">
        <f t="shared" si="381"/>
        <v>0.25154167062956639</v>
      </c>
      <c r="J1752">
        <f t="shared" si="382"/>
        <v>0.24764246139150814</v>
      </c>
      <c r="K1752" t="str">
        <f>IF(OR(
 ROUND(G1752,4)&gt;(0.25+参数设置!B$3), ROUND(G1752,4)&lt;(0.25-参数设置!B$3),
 ROUND(H1752,4)&gt;(0.25+参数设置!B$3), ROUND(H1752,4)&lt;(0.25-参数设置!B$3),
 ROUND(I1752,4)&gt;(0.25+参数设置!B$3), ROUND(I1752,4)&lt;(0.25-参数设置!B$3),
 ROUND(J1752,4)&gt;(0.25+参数设置!B$3), ROUND(J1752,4)&lt;(0.25-参数设置!B$3)
),"是","否")</f>
        <v>否</v>
      </c>
      <c r="L1752">
        <f t="shared" si="383"/>
        <v>31453.322000360149</v>
      </c>
      <c r="M1752">
        <f t="shared" si="384"/>
        <v>30832.171132408454</v>
      </c>
      <c r="N1752">
        <f t="shared" si="385"/>
        <v>31283.747182032763</v>
      </c>
      <c r="O1752">
        <f t="shared" si="386"/>
        <v>30798.810130815917</v>
      </c>
      <c r="P1752">
        <f t="shared" si="387"/>
        <v>0</v>
      </c>
      <c r="Q1752">
        <f t="shared" si="388"/>
        <v>0</v>
      </c>
      <c r="R1752">
        <f t="shared" si="389"/>
        <v>0</v>
      </c>
      <c r="S1752">
        <f t="shared" si="390"/>
        <v>0</v>
      </c>
      <c r="T1752">
        <f t="shared" si="391"/>
        <v>0</v>
      </c>
      <c r="U1752">
        <f>T1752*参数设置!B1753</f>
        <v>0</v>
      </c>
    </row>
    <row r="1753" spans="1:21" x14ac:dyDescent="0.25">
      <c r="A1753" s="3">
        <v>43235</v>
      </c>
      <c r="B1753">
        <f>IF(K1752="是",F1752*0.25*(价格数据!B1753/价格数据!B1752),B1752*(价格数据!B1753/价格数据!B1752))</f>
        <v>31574.079571387898</v>
      </c>
      <c r="C1753">
        <f>IF(K1752="是",F1752*0.25*(价格数据!C1753/价格数据!C1752),C1752*(价格数据!C1753/价格数据!C1752))</f>
        <v>30671.944556367729</v>
      </c>
      <c r="D1753">
        <f>IF(K1752="是",F1752*0.25*(价格数据!D1753/价格数据!D1752),D1752*(价格数据!D1753/价格数据!D1752))</f>
        <v>31277.327942096759</v>
      </c>
      <c r="E1753">
        <f>IF(K1752="是",F1752*0.25*(价格数据!E1753/价格数据!E1752),E1752*(价格数据!E1753/价格数据!E1752))</f>
        <v>30798.502145794457</v>
      </c>
      <c r="F1753">
        <f t="shared" si="378"/>
        <v>124321.85421564683</v>
      </c>
      <c r="G1753">
        <f t="shared" si="379"/>
        <v>0.2539704685921107</v>
      </c>
      <c r="H1753">
        <f t="shared" si="380"/>
        <v>0.24671402103740048</v>
      </c>
      <c r="I1753">
        <f t="shared" si="381"/>
        <v>0.25158350588822115</v>
      </c>
      <c r="J1753">
        <f t="shared" si="382"/>
        <v>0.24773200448226773</v>
      </c>
      <c r="K1753" t="str">
        <f>IF(OR(
 ROUND(G1753,4)&gt;(0.25+参数设置!B$3), ROUND(G1753,4)&lt;(0.25-参数设置!B$3),
 ROUND(H1753,4)&gt;(0.25+参数设置!B$3), ROUND(H1753,4)&lt;(0.25-参数设置!B$3),
 ROUND(I1753,4)&gt;(0.25+参数设置!B$3), ROUND(I1753,4)&lt;(0.25-参数设置!B$3),
 ROUND(J1753,4)&gt;(0.25+参数设置!B$3), ROUND(J1753,4)&lt;(0.25-参数设置!B$3)
),"是","否")</f>
        <v>否</v>
      </c>
      <c r="L1753">
        <f t="shared" si="383"/>
        <v>31574.079571387898</v>
      </c>
      <c r="M1753">
        <f t="shared" si="384"/>
        <v>30671.944556367729</v>
      </c>
      <c r="N1753">
        <f t="shared" si="385"/>
        <v>31277.327942096759</v>
      </c>
      <c r="O1753">
        <f t="shared" si="386"/>
        <v>30798.502145794457</v>
      </c>
      <c r="P1753">
        <f t="shared" si="387"/>
        <v>0</v>
      </c>
      <c r="Q1753">
        <f t="shared" si="388"/>
        <v>0</v>
      </c>
      <c r="R1753">
        <f t="shared" si="389"/>
        <v>0</v>
      </c>
      <c r="S1753">
        <f t="shared" si="390"/>
        <v>0</v>
      </c>
      <c r="T1753">
        <f t="shared" si="391"/>
        <v>0</v>
      </c>
      <c r="U1753">
        <f>T1753*参数设置!B1754</f>
        <v>0</v>
      </c>
    </row>
    <row r="1754" spans="1:21" x14ac:dyDescent="0.25">
      <c r="A1754" s="3">
        <v>43236</v>
      </c>
      <c r="B1754">
        <f>IF(K1753="是",F1753*0.25*(价格数据!B1754/价格数据!B1753),B1753*(价格数据!B1754/价格数据!B1753))</f>
        <v>31316.463419862037</v>
      </c>
      <c r="C1754">
        <f>IF(K1753="是",F1753*0.25*(价格数据!C1754/价格数据!C1753),C1753*(价格数据!C1754/价格数据!C1753))</f>
        <v>30374.380915149231</v>
      </c>
      <c r="D1754">
        <f>IF(K1753="是",F1753*0.25*(价格数据!D1754/价格数据!D1753),D1753*(价格数据!D1754/价格数据!D1753))</f>
        <v>31283.188987255719</v>
      </c>
      <c r="E1754">
        <f>IF(K1753="是",F1753*0.25*(价格数据!E1754/价格数据!E1753),E1753*(价格数据!E1754/价格数据!E1753))</f>
        <v>30798.502145794457</v>
      </c>
      <c r="F1754">
        <f t="shared" si="378"/>
        <v>123772.53546806144</v>
      </c>
      <c r="G1754">
        <f t="shared" si="379"/>
        <v>0.25301625519292209</v>
      </c>
      <c r="H1754">
        <f t="shared" si="380"/>
        <v>0.24540485334880377</v>
      </c>
      <c r="I1754">
        <f t="shared" si="381"/>
        <v>0.25274741984523785</v>
      </c>
      <c r="J1754">
        <f t="shared" si="382"/>
        <v>0.24883147161303629</v>
      </c>
      <c r="K1754" t="str">
        <f>IF(OR(
 ROUND(G1754,4)&gt;(0.25+参数设置!B$3), ROUND(G1754,4)&lt;(0.25-参数设置!B$3),
 ROUND(H1754,4)&gt;(0.25+参数设置!B$3), ROUND(H1754,4)&lt;(0.25-参数设置!B$3),
 ROUND(I1754,4)&gt;(0.25+参数设置!B$3), ROUND(I1754,4)&lt;(0.25-参数设置!B$3),
 ROUND(J1754,4)&gt;(0.25+参数设置!B$3), ROUND(J1754,4)&lt;(0.25-参数设置!B$3)
),"是","否")</f>
        <v>否</v>
      </c>
      <c r="L1754">
        <f t="shared" si="383"/>
        <v>31316.463419862037</v>
      </c>
      <c r="M1754">
        <f t="shared" si="384"/>
        <v>30374.380915149231</v>
      </c>
      <c r="N1754">
        <f t="shared" si="385"/>
        <v>31283.188987255719</v>
      </c>
      <c r="O1754">
        <f t="shared" si="386"/>
        <v>30798.502145794457</v>
      </c>
      <c r="P1754">
        <f t="shared" si="387"/>
        <v>0</v>
      </c>
      <c r="Q1754">
        <f t="shared" si="388"/>
        <v>0</v>
      </c>
      <c r="R1754">
        <f t="shared" si="389"/>
        <v>0</v>
      </c>
      <c r="S1754">
        <f t="shared" si="390"/>
        <v>0</v>
      </c>
      <c r="T1754">
        <f t="shared" si="391"/>
        <v>0</v>
      </c>
      <c r="U1754">
        <f>T1754*参数设置!B1755</f>
        <v>0</v>
      </c>
    </row>
    <row r="1755" spans="1:21" x14ac:dyDescent="0.25">
      <c r="A1755" s="3">
        <v>43237</v>
      </c>
      <c r="B1755">
        <f>IF(K1754="是",F1754*0.25*(价格数据!B1755/价格数据!B1754),B1754*(价格数据!B1755/价格数据!B1754))</f>
        <v>31050.796763600996</v>
      </c>
      <c r="C1755">
        <f>IF(K1754="是",F1754*0.25*(价格数据!C1755/价格数据!C1754),C1754*(价格数据!C1755/价格数据!C1754))</f>
        <v>30237.043849971466</v>
      </c>
      <c r="D1755">
        <f>IF(K1754="是",F1754*0.25*(价格数据!D1755/价格数据!D1754),D1754*(价格数据!D1755/价格数据!D1754))</f>
        <v>31271.187799549276</v>
      </c>
      <c r="E1755">
        <f>IF(K1754="是",F1754*0.25*(价格数据!E1755/价格数据!E1754),E1754*(价格数据!E1755/价格数据!E1754))</f>
        <v>30801.581996009038</v>
      </c>
      <c r="F1755">
        <f t="shared" si="378"/>
        <v>123360.61040913078</v>
      </c>
      <c r="G1755">
        <f t="shared" si="379"/>
        <v>0.25170754798164252</v>
      </c>
      <c r="H1755">
        <f t="shared" si="380"/>
        <v>0.24511101031106289</v>
      </c>
      <c r="I1755">
        <f t="shared" si="381"/>
        <v>0.2534941072019426</v>
      </c>
      <c r="J1755">
        <f t="shared" si="382"/>
        <v>0.24968733450535194</v>
      </c>
      <c r="K1755" t="str">
        <f>IF(OR(
 ROUND(G1755,4)&gt;(0.25+参数设置!B$3), ROUND(G1755,4)&lt;(0.25-参数设置!B$3),
 ROUND(H1755,4)&gt;(0.25+参数设置!B$3), ROUND(H1755,4)&lt;(0.25-参数设置!B$3),
 ROUND(I1755,4)&gt;(0.25+参数设置!B$3), ROUND(I1755,4)&lt;(0.25-参数设置!B$3),
 ROUND(J1755,4)&gt;(0.25+参数设置!B$3), ROUND(J1755,4)&lt;(0.25-参数设置!B$3)
),"是","否")</f>
        <v>否</v>
      </c>
      <c r="L1755">
        <f t="shared" si="383"/>
        <v>31050.796763600996</v>
      </c>
      <c r="M1755">
        <f t="shared" si="384"/>
        <v>30237.043849971466</v>
      </c>
      <c r="N1755">
        <f t="shared" si="385"/>
        <v>31271.187799549276</v>
      </c>
      <c r="O1755">
        <f t="shared" si="386"/>
        <v>30801.581996009038</v>
      </c>
      <c r="P1755">
        <f t="shared" si="387"/>
        <v>0</v>
      </c>
      <c r="Q1755">
        <f t="shared" si="388"/>
        <v>0</v>
      </c>
      <c r="R1755">
        <f t="shared" si="389"/>
        <v>0</v>
      </c>
      <c r="S1755">
        <f t="shared" si="390"/>
        <v>0</v>
      </c>
      <c r="T1755">
        <f t="shared" si="391"/>
        <v>0</v>
      </c>
      <c r="U1755">
        <f>T1755*参数设置!B1756</f>
        <v>0</v>
      </c>
    </row>
    <row r="1756" spans="1:21" x14ac:dyDescent="0.25">
      <c r="A1756" s="3">
        <v>43238</v>
      </c>
      <c r="B1756">
        <f>IF(K1755="是",F1755*0.25*(价格数据!B1756/价格数据!B1755),B1755*(价格数据!B1756/价格数据!B1755))</f>
        <v>31388.917962478685</v>
      </c>
      <c r="C1756">
        <f>IF(K1755="是",F1755*0.25*(价格数据!C1756/价格数据!C1755),C1755*(价格数据!C1756/价格数据!C1755))</f>
        <v>30259.933360834428</v>
      </c>
      <c r="D1756">
        <f>IF(K1755="是",F1755*0.25*(价格数据!D1756/价格数据!D1755),D1755*(价格数据!D1756/价格数据!D1755))</f>
        <v>31272.025091714844</v>
      </c>
      <c r="E1756">
        <f>IF(K1755="是",F1755*0.25*(价格数据!E1756/价格数据!E1755),E1755*(价格数据!E1756/价格数据!E1755))</f>
        <v>30806.817741373819</v>
      </c>
      <c r="F1756">
        <f t="shared" si="378"/>
        <v>123727.69415640176</v>
      </c>
      <c r="G1756">
        <f t="shared" si="379"/>
        <v>0.25369354998890198</v>
      </c>
      <c r="H1756">
        <f t="shared" si="380"/>
        <v>0.24456879736709097</v>
      </c>
      <c r="I1756">
        <f t="shared" si="381"/>
        <v>0.25274879084212537</v>
      </c>
      <c r="J1756">
        <f t="shared" si="382"/>
        <v>0.24898886180188182</v>
      </c>
      <c r="K1756" t="str">
        <f>IF(OR(
 ROUND(G1756,4)&gt;(0.25+参数设置!B$3), ROUND(G1756,4)&lt;(0.25-参数设置!B$3),
 ROUND(H1756,4)&gt;(0.25+参数设置!B$3), ROUND(H1756,4)&lt;(0.25-参数设置!B$3),
 ROUND(I1756,4)&gt;(0.25+参数设置!B$3), ROUND(I1756,4)&lt;(0.25-参数设置!B$3),
 ROUND(J1756,4)&gt;(0.25+参数设置!B$3), ROUND(J1756,4)&lt;(0.25-参数设置!B$3)
),"是","否")</f>
        <v>否</v>
      </c>
      <c r="L1756">
        <f t="shared" si="383"/>
        <v>31388.917962478685</v>
      </c>
      <c r="M1756">
        <f t="shared" si="384"/>
        <v>30259.933360834428</v>
      </c>
      <c r="N1756">
        <f t="shared" si="385"/>
        <v>31272.025091714844</v>
      </c>
      <c r="O1756">
        <f t="shared" si="386"/>
        <v>30806.817741373819</v>
      </c>
      <c r="P1756">
        <f t="shared" si="387"/>
        <v>0</v>
      </c>
      <c r="Q1756">
        <f t="shared" si="388"/>
        <v>0</v>
      </c>
      <c r="R1756">
        <f t="shared" si="389"/>
        <v>0</v>
      </c>
      <c r="S1756">
        <f t="shared" si="390"/>
        <v>0</v>
      </c>
      <c r="T1756">
        <f t="shared" si="391"/>
        <v>0</v>
      </c>
      <c r="U1756">
        <f>T1756*参数设置!B1757</f>
        <v>0</v>
      </c>
    </row>
    <row r="1757" spans="1:21" x14ac:dyDescent="0.25">
      <c r="A1757" s="3">
        <v>43239</v>
      </c>
      <c r="B1757">
        <f>IF(K1756="是",F1756*0.25*(价格数据!B1757/价格数据!B1756),B1756*(价格数据!B1757/价格数据!B1756))</f>
        <v>31388.917962478685</v>
      </c>
      <c r="C1757">
        <f>IF(K1756="是",F1756*0.25*(价格数据!C1757/价格数据!C1756),C1756*(价格数据!C1757/价格数据!C1756))</f>
        <v>30259.933360834428</v>
      </c>
      <c r="D1757">
        <f>IF(K1756="是",F1756*0.25*(价格数据!D1757/价格数据!D1756),D1756*(价格数据!D1757/价格数据!D1756))</f>
        <v>31272.025091714844</v>
      </c>
      <c r="E1757">
        <f>IF(K1756="是",F1756*0.25*(价格数据!E1757/价格数据!E1756),E1756*(价格数据!E1757/价格数据!E1756))</f>
        <v>30806.817741373819</v>
      </c>
      <c r="F1757">
        <f t="shared" si="378"/>
        <v>123727.69415640176</v>
      </c>
      <c r="G1757">
        <f t="shared" si="379"/>
        <v>0.25369354998890198</v>
      </c>
      <c r="H1757">
        <f t="shared" si="380"/>
        <v>0.24456879736709097</v>
      </c>
      <c r="I1757">
        <f t="shared" si="381"/>
        <v>0.25274879084212537</v>
      </c>
      <c r="J1757">
        <f t="shared" si="382"/>
        <v>0.24898886180188182</v>
      </c>
      <c r="K1757" t="str">
        <f>IF(OR(
 ROUND(G1757,4)&gt;(0.25+参数设置!B$3), ROUND(G1757,4)&lt;(0.25-参数设置!B$3),
 ROUND(H1757,4)&gt;(0.25+参数设置!B$3), ROUND(H1757,4)&lt;(0.25-参数设置!B$3),
 ROUND(I1757,4)&gt;(0.25+参数设置!B$3), ROUND(I1757,4)&lt;(0.25-参数设置!B$3),
 ROUND(J1757,4)&gt;(0.25+参数设置!B$3), ROUND(J1757,4)&lt;(0.25-参数设置!B$3)
),"是","否")</f>
        <v>否</v>
      </c>
      <c r="L1757">
        <f t="shared" si="383"/>
        <v>31388.917962478685</v>
      </c>
      <c r="M1757">
        <f t="shared" si="384"/>
        <v>30259.933360834428</v>
      </c>
      <c r="N1757">
        <f t="shared" si="385"/>
        <v>31272.025091714844</v>
      </c>
      <c r="O1757">
        <f t="shared" si="386"/>
        <v>30806.817741373819</v>
      </c>
      <c r="P1757">
        <f t="shared" si="387"/>
        <v>0</v>
      </c>
      <c r="Q1757">
        <f t="shared" si="388"/>
        <v>0</v>
      </c>
      <c r="R1757">
        <f t="shared" si="389"/>
        <v>0</v>
      </c>
      <c r="S1757">
        <f t="shared" si="390"/>
        <v>0</v>
      </c>
      <c r="T1757">
        <f t="shared" si="391"/>
        <v>0</v>
      </c>
      <c r="U1757">
        <f>T1757*参数设置!B1758</f>
        <v>0</v>
      </c>
    </row>
    <row r="1758" spans="1:21" x14ac:dyDescent="0.25">
      <c r="A1758" s="3">
        <v>43240</v>
      </c>
      <c r="B1758">
        <f>IF(K1757="是",F1757*0.25*(价格数据!B1758/价格数据!B1757),B1757*(价格数据!B1758/价格数据!B1757))</f>
        <v>31388.917962478685</v>
      </c>
      <c r="C1758">
        <f>IF(K1757="是",F1757*0.25*(价格数据!C1758/价格数据!C1757),C1757*(价格数据!C1758/价格数据!C1757))</f>
        <v>30259.933360834428</v>
      </c>
      <c r="D1758">
        <f>IF(K1757="是",F1757*0.25*(价格数据!D1758/价格数据!D1757),D1757*(价格数据!D1758/价格数据!D1757))</f>
        <v>31272.025091714844</v>
      </c>
      <c r="E1758">
        <f>IF(K1757="是",F1757*0.25*(价格数据!E1758/价格数据!E1757),E1757*(价格数据!E1758/价格数据!E1757))</f>
        <v>30806.817741373819</v>
      </c>
      <c r="F1758">
        <f t="shared" si="378"/>
        <v>123727.69415640176</v>
      </c>
      <c r="G1758">
        <f t="shared" si="379"/>
        <v>0.25369354998890198</v>
      </c>
      <c r="H1758">
        <f t="shared" si="380"/>
        <v>0.24456879736709097</v>
      </c>
      <c r="I1758">
        <f t="shared" si="381"/>
        <v>0.25274879084212537</v>
      </c>
      <c r="J1758">
        <f t="shared" si="382"/>
        <v>0.24898886180188182</v>
      </c>
      <c r="K1758" t="str">
        <f>IF(OR(
 ROUND(G1758,4)&gt;(0.25+参数设置!B$3), ROUND(G1758,4)&lt;(0.25-参数设置!B$3),
 ROUND(H1758,4)&gt;(0.25+参数设置!B$3), ROUND(H1758,4)&lt;(0.25-参数设置!B$3),
 ROUND(I1758,4)&gt;(0.25+参数设置!B$3), ROUND(I1758,4)&lt;(0.25-参数设置!B$3),
 ROUND(J1758,4)&gt;(0.25+参数设置!B$3), ROUND(J1758,4)&lt;(0.25-参数设置!B$3)
),"是","否")</f>
        <v>否</v>
      </c>
      <c r="L1758">
        <f t="shared" si="383"/>
        <v>31388.917962478685</v>
      </c>
      <c r="M1758">
        <f t="shared" si="384"/>
        <v>30259.933360834428</v>
      </c>
      <c r="N1758">
        <f t="shared" si="385"/>
        <v>31272.025091714844</v>
      </c>
      <c r="O1758">
        <f t="shared" si="386"/>
        <v>30806.817741373819</v>
      </c>
      <c r="P1758">
        <f t="shared" si="387"/>
        <v>0</v>
      </c>
      <c r="Q1758">
        <f t="shared" si="388"/>
        <v>0</v>
      </c>
      <c r="R1758">
        <f t="shared" si="389"/>
        <v>0</v>
      </c>
      <c r="S1758">
        <f t="shared" si="390"/>
        <v>0</v>
      </c>
      <c r="T1758">
        <f t="shared" si="391"/>
        <v>0</v>
      </c>
      <c r="U1758">
        <f>T1758*参数设置!B1759</f>
        <v>0</v>
      </c>
    </row>
    <row r="1759" spans="1:21" x14ac:dyDescent="0.25">
      <c r="A1759" s="3">
        <v>43241</v>
      </c>
      <c r="B1759">
        <f>IF(K1758="是",F1758*0.25*(价格数据!B1759/价格数据!B1758),B1758*(价格数据!B1759/价格数据!B1758))</f>
        <v>31541.87755244716</v>
      </c>
      <c r="C1759">
        <f>IF(K1758="是",F1758*0.25*(价格数据!C1759/价格数据!C1758),C1758*(价格数据!C1759/价格数据!C1758))</f>
        <v>30202.70958367702</v>
      </c>
      <c r="D1759">
        <f>IF(K1758="是",F1758*0.25*(价格数据!D1759/价格数据!D1758),D1758*(价格数据!D1759/价格数据!D1758))</f>
        <v>31276.490649931198</v>
      </c>
      <c r="E1759">
        <f>IF(K1758="是",F1758*0.25*(价格数据!E1759/价格数据!E1758),E1758*(价格数据!E1759/价格数据!E1758))</f>
        <v>30798.502145794457</v>
      </c>
      <c r="F1759">
        <f t="shared" si="378"/>
        <v>123819.57993184983</v>
      </c>
      <c r="G1759">
        <f t="shared" si="379"/>
        <v>0.25474062801543806</v>
      </c>
      <c r="H1759">
        <f t="shared" si="380"/>
        <v>0.24392514980506766</v>
      </c>
      <c r="I1759">
        <f t="shared" si="381"/>
        <v>0.25259729250531898</v>
      </c>
      <c r="J1759">
        <f t="shared" si="382"/>
        <v>0.24873692967417529</v>
      </c>
      <c r="K1759" t="str">
        <f>IF(OR(
 ROUND(G1759,4)&gt;(0.25+参数设置!B$3), ROUND(G1759,4)&lt;(0.25-参数设置!B$3),
 ROUND(H1759,4)&gt;(0.25+参数设置!B$3), ROUND(H1759,4)&lt;(0.25-参数设置!B$3),
 ROUND(I1759,4)&gt;(0.25+参数设置!B$3), ROUND(I1759,4)&lt;(0.25-参数设置!B$3),
 ROUND(J1759,4)&gt;(0.25+参数设置!B$3), ROUND(J1759,4)&lt;(0.25-参数设置!B$3)
),"是","否")</f>
        <v>否</v>
      </c>
      <c r="L1759">
        <f t="shared" si="383"/>
        <v>31541.87755244716</v>
      </c>
      <c r="M1759">
        <f t="shared" si="384"/>
        <v>30202.70958367702</v>
      </c>
      <c r="N1759">
        <f t="shared" si="385"/>
        <v>31276.490649931198</v>
      </c>
      <c r="O1759">
        <f t="shared" si="386"/>
        <v>30798.502145794457</v>
      </c>
      <c r="P1759">
        <f t="shared" si="387"/>
        <v>0</v>
      </c>
      <c r="Q1759">
        <f t="shared" si="388"/>
        <v>0</v>
      </c>
      <c r="R1759">
        <f t="shared" si="389"/>
        <v>0</v>
      </c>
      <c r="S1759">
        <f t="shared" si="390"/>
        <v>0</v>
      </c>
      <c r="T1759">
        <f t="shared" si="391"/>
        <v>0</v>
      </c>
      <c r="U1759">
        <f>T1759*参数设置!B1760</f>
        <v>0</v>
      </c>
    </row>
    <row r="1760" spans="1:21" x14ac:dyDescent="0.25">
      <c r="A1760" s="3">
        <v>43242</v>
      </c>
      <c r="B1760">
        <f>IF(K1759="是",F1759*0.25*(价格数据!B1760/价格数据!B1759),B1759*(价格数据!B1760/价格数据!B1759))</f>
        <v>31413.069476684228</v>
      </c>
      <c r="C1760">
        <f>IF(K1759="是",F1759*0.25*(价格数据!C1760/价格数据!C1759),C1759*(价格数据!C1760/价格数据!C1759))</f>
        <v>30282.822871697383</v>
      </c>
      <c r="D1760">
        <f>IF(K1759="是",F1759*0.25*(价格数据!D1760/价格数据!D1759),D1759*(价格数据!D1760/价格数据!D1759))</f>
        <v>31291.282811522855</v>
      </c>
      <c r="E1760">
        <f>IF(K1759="是",F1759*0.25*(价格数据!E1760/价格数据!E1759),E1759*(价格数据!E1760/价格数据!E1759))</f>
        <v>30800.350055923202</v>
      </c>
      <c r="F1760">
        <f t="shared" si="378"/>
        <v>123787.52521582767</v>
      </c>
      <c r="G1760">
        <f t="shared" si="379"/>
        <v>0.25376603516319191</v>
      </c>
      <c r="H1760">
        <f t="shared" si="380"/>
        <v>0.24463549795424275</v>
      </c>
      <c r="I1760">
        <f t="shared" si="381"/>
        <v>0.25278219882791469</v>
      </c>
      <c r="J1760">
        <f t="shared" si="382"/>
        <v>0.24881626805465062</v>
      </c>
      <c r="K1760" t="str">
        <f>IF(OR(
 ROUND(G1760,4)&gt;(0.25+参数设置!B$3), ROUND(G1760,4)&lt;(0.25-参数设置!B$3),
 ROUND(H1760,4)&gt;(0.25+参数设置!B$3), ROUND(H1760,4)&lt;(0.25-参数设置!B$3),
 ROUND(I1760,4)&gt;(0.25+参数设置!B$3), ROUND(I1760,4)&lt;(0.25-参数设置!B$3),
 ROUND(J1760,4)&gt;(0.25+参数设置!B$3), ROUND(J1760,4)&lt;(0.25-参数设置!B$3)
),"是","否")</f>
        <v>否</v>
      </c>
      <c r="L1760">
        <f t="shared" si="383"/>
        <v>31413.069476684228</v>
      </c>
      <c r="M1760">
        <f t="shared" si="384"/>
        <v>30282.822871697383</v>
      </c>
      <c r="N1760">
        <f t="shared" si="385"/>
        <v>31291.282811522855</v>
      </c>
      <c r="O1760">
        <f t="shared" si="386"/>
        <v>30800.350055923202</v>
      </c>
      <c r="P1760">
        <f t="shared" si="387"/>
        <v>0</v>
      </c>
      <c r="Q1760">
        <f t="shared" si="388"/>
        <v>0</v>
      </c>
      <c r="R1760">
        <f t="shared" si="389"/>
        <v>0</v>
      </c>
      <c r="S1760">
        <f t="shared" si="390"/>
        <v>0</v>
      </c>
      <c r="T1760">
        <f t="shared" si="391"/>
        <v>0</v>
      </c>
      <c r="U1760">
        <f>T1760*参数设置!B1761</f>
        <v>0</v>
      </c>
    </row>
    <row r="1761" spans="1:21" x14ac:dyDescent="0.25">
      <c r="A1761" s="3">
        <v>43243</v>
      </c>
      <c r="B1761">
        <f>IF(K1760="是",F1760*0.25*(价格数据!B1761/价格数据!B1760),B1760*(价格数据!B1761/价格数据!B1760))</f>
        <v>31002.493735189892</v>
      </c>
      <c r="C1761">
        <f>IF(K1760="是",F1760*0.25*(价格数据!C1761/价格数据!C1760),C1760*(价格数据!C1761/价格数据!C1760))</f>
        <v>30317.157137991824</v>
      </c>
      <c r="D1761">
        <f>IF(K1760="是",F1760*0.25*(价格数据!D1761/价格数据!D1760),D1760*(价格数据!D1761/价格数据!D1760))</f>
        <v>31318.634355598002</v>
      </c>
      <c r="E1761">
        <f>IF(K1760="是",F1760*0.25*(价格数据!E1761/价格数据!E1760),E1760*(价格数据!E1761/价格数据!E1760))</f>
        <v>30801.88998103049</v>
      </c>
      <c r="F1761">
        <f t="shared" si="378"/>
        <v>123440.1752098102</v>
      </c>
      <c r="G1761">
        <f t="shared" si="379"/>
        <v>0.25115399976138419</v>
      </c>
      <c r="H1761">
        <f t="shared" si="380"/>
        <v>0.24560202613502463</v>
      </c>
      <c r="I1761">
        <f t="shared" si="381"/>
        <v>0.25371508345938421</v>
      </c>
      <c r="J1761">
        <f t="shared" si="382"/>
        <v>0.24952889064420708</v>
      </c>
      <c r="K1761" t="str">
        <f>IF(OR(
 ROUND(G1761,4)&gt;(0.25+参数设置!B$3), ROUND(G1761,4)&lt;(0.25-参数设置!B$3),
 ROUND(H1761,4)&gt;(0.25+参数设置!B$3), ROUND(H1761,4)&lt;(0.25-参数设置!B$3),
 ROUND(I1761,4)&gt;(0.25+参数设置!B$3), ROUND(I1761,4)&lt;(0.25-参数设置!B$3),
 ROUND(J1761,4)&gt;(0.25+参数设置!B$3), ROUND(J1761,4)&lt;(0.25-参数设置!B$3)
),"是","否")</f>
        <v>否</v>
      </c>
      <c r="L1761">
        <f t="shared" si="383"/>
        <v>31002.493735189892</v>
      </c>
      <c r="M1761">
        <f t="shared" si="384"/>
        <v>30317.157137991824</v>
      </c>
      <c r="N1761">
        <f t="shared" si="385"/>
        <v>31318.634355598002</v>
      </c>
      <c r="O1761">
        <f t="shared" si="386"/>
        <v>30801.88998103049</v>
      </c>
      <c r="P1761">
        <f t="shared" si="387"/>
        <v>0</v>
      </c>
      <c r="Q1761">
        <f t="shared" si="388"/>
        <v>0</v>
      </c>
      <c r="R1761">
        <f t="shared" si="389"/>
        <v>0</v>
      </c>
      <c r="S1761">
        <f t="shared" si="390"/>
        <v>0</v>
      </c>
      <c r="T1761">
        <f t="shared" si="391"/>
        <v>0</v>
      </c>
      <c r="U1761">
        <f>T1761*参数设置!B1762</f>
        <v>0</v>
      </c>
    </row>
    <row r="1762" spans="1:21" x14ac:dyDescent="0.25">
      <c r="A1762" s="3">
        <v>43244</v>
      </c>
      <c r="B1762">
        <f>IF(K1761="是",F1761*0.25*(价格数据!B1762/价格数据!B1761),B1761*(价格数据!B1762/价格数据!B1761))</f>
        <v>30752.928088399214</v>
      </c>
      <c r="C1762">
        <f>IF(K1761="是",F1761*0.25*(价格数据!C1762/价格数据!C1761),C1761*(价格数据!C1762/价格数据!C1761))</f>
        <v>30500.273224895511</v>
      </c>
      <c r="D1762">
        <f>IF(K1761="是",F1761*0.25*(价格数据!D1762/价格数据!D1761),D1761*(价格数据!D1762/价格数据!D1761))</f>
        <v>31341.241244068278</v>
      </c>
      <c r="E1762">
        <f>IF(K1761="是",F1761*0.25*(价格数据!E1762/价格数据!E1761),E1761*(价格数据!E1762/价格数据!E1761))</f>
        <v>30804.045876180695</v>
      </c>
      <c r="F1762">
        <f t="shared" si="378"/>
        <v>123398.48843354369</v>
      </c>
      <c r="G1762">
        <f t="shared" si="379"/>
        <v>0.24921640839191653</v>
      </c>
      <c r="H1762">
        <f t="shared" si="380"/>
        <v>0.24716893709213825</v>
      </c>
      <c r="I1762">
        <f t="shared" si="381"/>
        <v>0.2539839964161888</v>
      </c>
      <c r="J1762">
        <f t="shared" si="382"/>
        <v>0.24963065809975643</v>
      </c>
      <c r="K1762" t="str">
        <f>IF(OR(
 ROUND(G1762,4)&gt;(0.25+参数设置!B$3), ROUND(G1762,4)&lt;(0.25-参数设置!B$3),
 ROUND(H1762,4)&gt;(0.25+参数设置!B$3), ROUND(H1762,4)&lt;(0.25-参数设置!B$3),
 ROUND(I1762,4)&gt;(0.25+参数设置!B$3), ROUND(I1762,4)&lt;(0.25-参数设置!B$3),
 ROUND(J1762,4)&gt;(0.25+参数设置!B$3), ROUND(J1762,4)&lt;(0.25-参数设置!B$3)
),"是","否")</f>
        <v>否</v>
      </c>
      <c r="L1762">
        <f t="shared" si="383"/>
        <v>30752.928088399214</v>
      </c>
      <c r="M1762">
        <f t="shared" si="384"/>
        <v>30500.273224895511</v>
      </c>
      <c r="N1762">
        <f t="shared" si="385"/>
        <v>31341.241244068278</v>
      </c>
      <c r="O1762">
        <f t="shared" si="386"/>
        <v>30804.045876180695</v>
      </c>
      <c r="P1762">
        <f t="shared" si="387"/>
        <v>0</v>
      </c>
      <c r="Q1762">
        <f t="shared" si="388"/>
        <v>0</v>
      </c>
      <c r="R1762">
        <f t="shared" si="389"/>
        <v>0</v>
      </c>
      <c r="S1762">
        <f t="shared" si="390"/>
        <v>0</v>
      </c>
      <c r="T1762">
        <f t="shared" si="391"/>
        <v>0</v>
      </c>
      <c r="U1762">
        <f>T1762*参数设置!B1763</f>
        <v>0</v>
      </c>
    </row>
    <row r="1763" spans="1:21" x14ac:dyDescent="0.25">
      <c r="A1763" s="3">
        <v>43245</v>
      </c>
      <c r="B1763">
        <f>IF(K1762="是",F1762*0.25*(价格数据!B1763/价格数据!B1762),B1762*(价格数据!B1763/价格数据!B1762))</f>
        <v>30680.473545782566</v>
      </c>
      <c r="C1763">
        <f>IF(K1762="是",F1762*0.25*(价格数据!C1763/价格数据!C1762),C1762*(价格数据!C1763/价格数据!C1762))</f>
        <v>30649.055045504756</v>
      </c>
      <c r="D1763">
        <f>IF(K1762="是",F1762*0.25*(价格数据!D1763/价格数据!D1762),D1762*(价格数据!D1763/价格数据!D1762))</f>
        <v>31396.502526995617</v>
      </c>
      <c r="E1763">
        <f>IF(K1762="是",F1762*0.25*(价格数据!E1763/价格数据!E1762),E1762*(价格数据!E1763/价格数据!E1762))</f>
        <v>30804.353861202151</v>
      </c>
      <c r="F1763">
        <f t="shared" si="378"/>
        <v>123530.38497948508</v>
      </c>
      <c r="G1763">
        <f t="shared" si="379"/>
        <v>0.24836378151721722</v>
      </c>
      <c r="H1763">
        <f t="shared" si="380"/>
        <v>0.24810944328065276</v>
      </c>
      <c r="I1763">
        <f t="shared" si="381"/>
        <v>0.254160160937001</v>
      </c>
      <c r="J1763">
        <f t="shared" si="382"/>
        <v>0.24936661426512907</v>
      </c>
      <c r="K1763" t="str">
        <f>IF(OR(
 ROUND(G1763,4)&gt;(0.25+参数设置!B$3), ROUND(G1763,4)&lt;(0.25-参数设置!B$3),
 ROUND(H1763,4)&gt;(0.25+参数设置!B$3), ROUND(H1763,4)&lt;(0.25-参数设置!B$3),
 ROUND(I1763,4)&gt;(0.25+参数设置!B$3), ROUND(I1763,4)&lt;(0.25-参数设置!B$3),
 ROUND(J1763,4)&gt;(0.25+参数设置!B$3), ROUND(J1763,4)&lt;(0.25-参数设置!B$3)
),"是","否")</f>
        <v>否</v>
      </c>
      <c r="L1763">
        <f t="shared" si="383"/>
        <v>30680.473545782566</v>
      </c>
      <c r="M1763">
        <f t="shared" si="384"/>
        <v>30649.055045504756</v>
      </c>
      <c r="N1763">
        <f t="shared" si="385"/>
        <v>31396.502526995617</v>
      </c>
      <c r="O1763">
        <f t="shared" si="386"/>
        <v>30804.353861202151</v>
      </c>
      <c r="P1763">
        <f t="shared" si="387"/>
        <v>0</v>
      </c>
      <c r="Q1763">
        <f t="shared" si="388"/>
        <v>0</v>
      </c>
      <c r="R1763">
        <f t="shared" si="389"/>
        <v>0</v>
      </c>
      <c r="S1763">
        <f t="shared" si="390"/>
        <v>0</v>
      </c>
      <c r="T1763">
        <f t="shared" si="391"/>
        <v>0</v>
      </c>
      <c r="U1763">
        <f>T1763*参数设置!B1764</f>
        <v>0</v>
      </c>
    </row>
    <row r="1764" spans="1:21" x14ac:dyDescent="0.25">
      <c r="A1764" s="3">
        <v>43246</v>
      </c>
      <c r="B1764">
        <f>IF(K1763="是",F1763*0.25*(价格数据!B1764/价格数据!B1763),B1763*(价格数据!B1764/价格数据!B1763))</f>
        <v>30680.473545782566</v>
      </c>
      <c r="C1764">
        <f>IF(K1763="是",F1763*0.25*(价格数据!C1764/价格数据!C1763),C1763*(价格数据!C1764/价格数据!C1763))</f>
        <v>30649.055045504756</v>
      </c>
      <c r="D1764">
        <f>IF(K1763="是",F1763*0.25*(价格数据!D1764/价格数据!D1763),D1763*(价格数据!D1764/价格数据!D1763))</f>
        <v>31396.502526995617</v>
      </c>
      <c r="E1764">
        <f>IF(K1763="是",F1763*0.25*(价格数据!E1764/价格数据!E1763),E1763*(价格数据!E1764/价格数据!E1763))</f>
        <v>30804.353861202151</v>
      </c>
      <c r="F1764">
        <f t="shared" si="378"/>
        <v>123530.38497948508</v>
      </c>
      <c r="G1764">
        <f t="shared" si="379"/>
        <v>0.24836378151721722</v>
      </c>
      <c r="H1764">
        <f t="shared" si="380"/>
        <v>0.24810944328065276</v>
      </c>
      <c r="I1764">
        <f t="shared" si="381"/>
        <v>0.254160160937001</v>
      </c>
      <c r="J1764">
        <f t="shared" si="382"/>
        <v>0.24936661426512907</v>
      </c>
      <c r="K1764" t="str">
        <f>IF(OR(
 ROUND(G1764,4)&gt;(0.25+参数设置!B$3), ROUND(G1764,4)&lt;(0.25-参数设置!B$3),
 ROUND(H1764,4)&gt;(0.25+参数设置!B$3), ROUND(H1764,4)&lt;(0.25-参数设置!B$3),
 ROUND(I1764,4)&gt;(0.25+参数设置!B$3), ROUND(I1764,4)&lt;(0.25-参数设置!B$3),
 ROUND(J1764,4)&gt;(0.25+参数设置!B$3), ROUND(J1764,4)&lt;(0.25-参数设置!B$3)
),"是","否")</f>
        <v>否</v>
      </c>
      <c r="L1764">
        <f t="shared" si="383"/>
        <v>30680.473545782566</v>
      </c>
      <c r="M1764">
        <f t="shared" si="384"/>
        <v>30649.055045504756</v>
      </c>
      <c r="N1764">
        <f t="shared" si="385"/>
        <v>31396.502526995617</v>
      </c>
      <c r="O1764">
        <f t="shared" si="386"/>
        <v>30804.353861202151</v>
      </c>
      <c r="P1764">
        <f t="shared" si="387"/>
        <v>0</v>
      </c>
      <c r="Q1764">
        <f t="shared" si="388"/>
        <v>0</v>
      </c>
      <c r="R1764">
        <f t="shared" si="389"/>
        <v>0</v>
      </c>
      <c r="S1764">
        <f t="shared" si="390"/>
        <v>0</v>
      </c>
      <c r="T1764">
        <f t="shared" si="391"/>
        <v>0</v>
      </c>
      <c r="U1764">
        <f>T1764*参数设置!B1765</f>
        <v>0</v>
      </c>
    </row>
    <row r="1765" spans="1:21" x14ac:dyDescent="0.25">
      <c r="A1765" s="3">
        <v>43247</v>
      </c>
      <c r="B1765">
        <f>IF(K1764="是",F1764*0.25*(价格数据!B1765/价格数据!B1764),B1764*(价格数据!B1765/价格数据!B1764))</f>
        <v>30680.473545782566</v>
      </c>
      <c r="C1765">
        <f>IF(K1764="是",F1764*0.25*(价格数据!C1765/价格数据!C1764),C1764*(价格数据!C1765/价格数据!C1764))</f>
        <v>30649.055045504756</v>
      </c>
      <c r="D1765">
        <f>IF(K1764="是",F1764*0.25*(价格数据!D1765/价格数据!D1764),D1764*(价格数据!D1765/价格数据!D1764))</f>
        <v>31396.502526995617</v>
      </c>
      <c r="E1765">
        <f>IF(K1764="是",F1764*0.25*(价格数据!E1765/价格数据!E1764),E1764*(价格数据!E1765/价格数据!E1764))</f>
        <v>30804.353861202151</v>
      </c>
      <c r="F1765">
        <f t="shared" si="378"/>
        <v>123530.38497948508</v>
      </c>
      <c r="G1765">
        <f t="shared" si="379"/>
        <v>0.24836378151721722</v>
      </c>
      <c r="H1765">
        <f t="shared" si="380"/>
        <v>0.24810944328065276</v>
      </c>
      <c r="I1765">
        <f t="shared" si="381"/>
        <v>0.254160160937001</v>
      </c>
      <c r="J1765">
        <f t="shared" si="382"/>
        <v>0.24936661426512907</v>
      </c>
      <c r="K1765" t="str">
        <f>IF(OR(
 ROUND(G1765,4)&gt;(0.25+参数设置!B$3), ROUND(G1765,4)&lt;(0.25-参数设置!B$3),
 ROUND(H1765,4)&gt;(0.25+参数设置!B$3), ROUND(H1765,4)&lt;(0.25-参数设置!B$3),
 ROUND(I1765,4)&gt;(0.25+参数设置!B$3), ROUND(I1765,4)&lt;(0.25-参数设置!B$3),
 ROUND(J1765,4)&gt;(0.25+参数设置!B$3), ROUND(J1765,4)&lt;(0.25-参数设置!B$3)
),"是","否")</f>
        <v>否</v>
      </c>
      <c r="L1765">
        <f t="shared" si="383"/>
        <v>30680.473545782566</v>
      </c>
      <c r="M1765">
        <f t="shared" si="384"/>
        <v>30649.055045504756</v>
      </c>
      <c r="N1765">
        <f t="shared" si="385"/>
        <v>31396.502526995617</v>
      </c>
      <c r="O1765">
        <f t="shared" si="386"/>
        <v>30804.353861202151</v>
      </c>
      <c r="P1765">
        <f t="shared" si="387"/>
        <v>0</v>
      </c>
      <c r="Q1765">
        <f t="shared" si="388"/>
        <v>0</v>
      </c>
      <c r="R1765">
        <f t="shared" si="389"/>
        <v>0</v>
      </c>
      <c r="S1765">
        <f t="shared" si="390"/>
        <v>0</v>
      </c>
      <c r="T1765">
        <f t="shared" si="391"/>
        <v>0</v>
      </c>
      <c r="U1765">
        <f>T1765*参数设置!B1766</f>
        <v>0</v>
      </c>
    </row>
    <row r="1766" spans="1:21" x14ac:dyDescent="0.25">
      <c r="A1766" s="3">
        <v>43248</v>
      </c>
      <c r="B1766">
        <f>IF(K1765="是",F1765*0.25*(价格数据!B1766/价格数据!B1765),B1765*(价格数据!B1766/价格数据!B1765))</f>
        <v>30873.685659426956</v>
      </c>
      <c r="C1766">
        <f>IF(K1765="是",F1765*0.25*(价格数据!C1766/价格数据!C1765),C1765*(价格数据!C1766/价格数据!C1765))</f>
        <v>30523.162735758469</v>
      </c>
      <c r="D1766">
        <f>IF(K1765="是",F1765*0.25*(价格数据!D1766/价格数据!D1765),D1765*(价格数据!D1766/价格数据!D1765))</f>
        <v>31345.427704896108</v>
      </c>
      <c r="E1766">
        <f>IF(K1765="是",F1765*0.25*(价格数据!E1766/价格数据!E1765),E1765*(价格数据!E1766/价格数据!E1765))</f>
        <v>30799.118115837362</v>
      </c>
      <c r="F1766">
        <f t="shared" si="378"/>
        <v>123541.3942159189</v>
      </c>
      <c r="G1766">
        <f t="shared" si="379"/>
        <v>0.24990559524905162</v>
      </c>
      <c r="H1766">
        <f t="shared" si="380"/>
        <v>0.24706830394363002</v>
      </c>
      <c r="I1766">
        <f t="shared" si="381"/>
        <v>0.2537240890297246</v>
      </c>
      <c r="J1766">
        <f t="shared" si="382"/>
        <v>0.2493020117775937</v>
      </c>
      <c r="K1766" t="str">
        <f>IF(OR(
 ROUND(G1766,4)&gt;(0.25+参数设置!B$3), ROUND(G1766,4)&lt;(0.25-参数设置!B$3),
 ROUND(H1766,4)&gt;(0.25+参数设置!B$3), ROUND(H1766,4)&lt;(0.25-参数设置!B$3),
 ROUND(I1766,4)&gt;(0.25+参数设置!B$3), ROUND(I1766,4)&lt;(0.25-参数设置!B$3),
 ROUND(J1766,4)&gt;(0.25+参数设置!B$3), ROUND(J1766,4)&lt;(0.25-参数设置!B$3)
),"是","否")</f>
        <v>否</v>
      </c>
      <c r="L1766">
        <f t="shared" si="383"/>
        <v>30873.685659426956</v>
      </c>
      <c r="M1766">
        <f t="shared" si="384"/>
        <v>30523.162735758469</v>
      </c>
      <c r="N1766">
        <f t="shared" si="385"/>
        <v>31345.427704896108</v>
      </c>
      <c r="O1766">
        <f t="shared" si="386"/>
        <v>30799.118115837362</v>
      </c>
      <c r="P1766">
        <f t="shared" si="387"/>
        <v>0</v>
      </c>
      <c r="Q1766">
        <f t="shared" si="388"/>
        <v>0</v>
      </c>
      <c r="R1766">
        <f t="shared" si="389"/>
        <v>0</v>
      </c>
      <c r="S1766">
        <f t="shared" si="390"/>
        <v>0</v>
      </c>
      <c r="T1766">
        <f t="shared" si="391"/>
        <v>0</v>
      </c>
      <c r="U1766">
        <f>T1766*参数设置!B1767</f>
        <v>0</v>
      </c>
    </row>
    <row r="1767" spans="1:21" x14ac:dyDescent="0.25">
      <c r="A1767" s="3">
        <v>43249</v>
      </c>
      <c r="B1767">
        <f>IF(K1766="是",F1766*0.25*(价格数据!B1767/价格数据!B1766),B1766*(价格数据!B1767/价格数据!B1766))</f>
        <v>30583.867488960364</v>
      </c>
      <c r="C1767">
        <f>IF(K1766="是",F1766*0.25*(价格数据!C1767/价格数据!C1766),C1766*(价格数据!C1767/价格数据!C1766))</f>
        <v>30626.165534641797</v>
      </c>
      <c r="D1767">
        <f>IF(K1766="是",F1766*0.25*(价格数据!D1767/价格数据!D1766),D1766*(价格数据!D1767/价格数据!D1766))</f>
        <v>31306.912265280083</v>
      </c>
      <c r="E1767">
        <f>IF(K1766="是",F1766*0.25*(价格数据!E1767/价格数据!E1766),E1766*(价格数据!E1767/价格数据!E1766))</f>
        <v>30796.654235665701</v>
      </c>
      <c r="F1767">
        <f t="shared" si="378"/>
        <v>123313.59952454794</v>
      </c>
      <c r="G1767">
        <f t="shared" si="379"/>
        <v>0.2480169876386753</v>
      </c>
      <c r="H1767">
        <f t="shared" si="380"/>
        <v>0.24835999964906605</v>
      </c>
      <c r="I1767">
        <f t="shared" si="381"/>
        <v>0.25388045102882462</v>
      </c>
      <c r="J1767">
        <f t="shared" si="382"/>
        <v>0.24974256168343406</v>
      </c>
      <c r="K1767" t="str">
        <f>IF(OR(
 ROUND(G1767,4)&gt;(0.25+参数设置!B$3), ROUND(G1767,4)&lt;(0.25-参数设置!B$3),
 ROUND(H1767,4)&gt;(0.25+参数设置!B$3), ROUND(H1767,4)&lt;(0.25-参数设置!B$3),
 ROUND(I1767,4)&gt;(0.25+参数设置!B$3), ROUND(I1767,4)&lt;(0.25-参数设置!B$3),
 ROUND(J1767,4)&gt;(0.25+参数设置!B$3), ROUND(J1767,4)&lt;(0.25-参数设置!B$3)
),"是","否")</f>
        <v>否</v>
      </c>
      <c r="L1767">
        <f t="shared" si="383"/>
        <v>30583.867488960364</v>
      </c>
      <c r="M1767">
        <f t="shared" si="384"/>
        <v>30626.165534641797</v>
      </c>
      <c r="N1767">
        <f t="shared" si="385"/>
        <v>31306.912265280083</v>
      </c>
      <c r="O1767">
        <f t="shared" si="386"/>
        <v>30796.654235665701</v>
      </c>
      <c r="P1767">
        <f t="shared" si="387"/>
        <v>0</v>
      </c>
      <c r="Q1767">
        <f t="shared" si="388"/>
        <v>0</v>
      </c>
      <c r="R1767">
        <f t="shared" si="389"/>
        <v>0</v>
      </c>
      <c r="S1767">
        <f t="shared" si="390"/>
        <v>0</v>
      </c>
      <c r="T1767">
        <f t="shared" si="391"/>
        <v>0</v>
      </c>
      <c r="U1767">
        <f>T1767*参数设置!B1768</f>
        <v>0</v>
      </c>
    </row>
    <row r="1768" spans="1:21" x14ac:dyDescent="0.25">
      <c r="A1768" s="3">
        <v>43250</v>
      </c>
      <c r="B1768">
        <f>IF(K1767="是",F1767*0.25*(价格数据!B1768/价格数据!B1767),B1767*(价格数据!B1768/价格数据!B1767))</f>
        <v>30004.231148027186</v>
      </c>
      <c r="C1768">
        <f>IF(K1767="是",F1767*0.25*(价格数据!C1768/价格数据!C1767),C1767*(价格数据!C1768/价格数据!C1767))</f>
        <v>30706.27882266216</v>
      </c>
      <c r="D1768">
        <f>IF(K1767="是",F1767*0.25*(价格数据!D1768/价格数据!D1767),D1767*(价格数据!D1768/价格数据!D1767))</f>
        <v>31297.422954070342</v>
      </c>
      <c r="E1768">
        <f>IF(K1767="是",F1767*0.25*(价格数据!E1768/价格数据!E1767),E1767*(价格数据!E1768/价格数据!E1767))</f>
        <v>30792.958415408204</v>
      </c>
      <c r="F1768">
        <f t="shared" si="378"/>
        <v>122800.8913401679</v>
      </c>
      <c r="G1768">
        <f t="shared" si="379"/>
        <v>0.24433235639074607</v>
      </c>
      <c r="H1768">
        <f t="shared" si="380"/>
        <v>0.2500493155021441</v>
      </c>
      <c r="I1768">
        <f t="shared" si="381"/>
        <v>0.25486315785260938</v>
      </c>
      <c r="J1768">
        <f t="shared" si="382"/>
        <v>0.25075517025450039</v>
      </c>
      <c r="K1768" t="str">
        <f>IF(OR(
 ROUND(G1768,4)&gt;(0.25+参数设置!B$3), ROUND(G1768,4)&lt;(0.25-参数设置!B$3),
 ROUND(H1768,4)&gt;(0.25+参数设置!B$3), ROUND(H1768,4)&lt;(0.25-参数设置!B$3),
 ROUND(I1768,4)&gt;(0.25+参数设置!B$3), ROUND(I1768,4)&lt;(0.25-参数设置!B$3),
 ROUND(J1768,4)&gt;(0.25+参数设置!B$3), ROUND(J1768,4)&lt;(0.25-参数设置!B$3)
),"是","否")</f>
        <v>否</v>
      </c>
      <c r="L1768">
        <f t="shared" si="383"/>
        <v>30004.231148027186</v>
      </c>
      <c r="M1768">
        <f t="shared" si="384"/>
        <v>30706.27882266216</v>
      </c>
      <c r="N1768">
        <f t="shared" si="385"/>
        <v>31297.422954070342</v>
      </c>
      <c r="O1768">
        <f t="shared" si="386"/>
        <v>30792.958415408204</v>
      </c>
      <c r="P1768">
        <f t="shared" si="387"/>
        <v>0</v>
      </c>
      <c r="Q1768">
        <f t="shared" si="388"/>
        <v>0</v>
      </c>
      <c r="R1768">
        <f t="shared" si="389"/>
        <v>0</v>
      </c>
      <c r="S1768">
        <f t="shared" si="390"/>
        <v>0</v>
      </c>
      <c r="T1768">
        <f t="shared" si="391"/>
        <v>0</v>
      </c>
      <c r="U1768">
        <f>T1768*参数设置!B1769</f>
        <v>0</v>
      </c>
    </row>
    <row r="1769" spans="1:21" x14ac:dyDescent="0.25">
      <c r="A1769" s="3">
        <v>43251</v>
      </c>
      <c r="B1769">
        <f>IF(K1768="是",F1768*0.25*(价格数据!B1769/价格数据!B1768),B1768*(价格数据!B1769/价格数据!B1768))</f>
        <v>30616.069507901098</v>
      </c>
      <c r="C1769">
        <f>IF(K1768="是",F1768*0.25*(价格数据!C1769/价格数据!C1768),C1768*(价格数据!C1769/价格数据!C1768))</f>
        <v>30740.613088956601</v>
      </c>
      <c r="D1769">
        <f>IF(K1768="是",F1768*0.25*(价格数据!D1769/价格数据!D1768),D1768*(价格数据!D1769/价格数据!D1768))</f>
        <v>31300.493025344083</v>
      </c>
      <c r="E1769">
        <f>IF(K1768="是",F1768*0.25*(价格数据!E1769/价格数据!E1768),E1768*(价格数据!E1769/价格数据!E1768))</f>
        <v>30793.882370472576</v>
      </c>
      <c r="F1769">
        <f t="shared" si="378"/>
        <v>123451.05799267437</v>
      </c>
      <c r="G1769">
        <f t="shared" si="379"/>
        <v>0.24800167779621515</v>
      </c>
      <c r="H1769">
        <f t="shared" si="380"/>
        <v>0.24901052764392478</v>
      </c>
      <c r="I1769">
        <f t="shared" si="381"/>
        <v>0.2535457657009425</v>
      </c>
      <c r="J1769">
        <f t="shared" si="382"/>
        <v>0.2494420288589175</v>
      </c>
      <c r="K1769" t="str">
        <f>IF(OR(
 ROUND(G1769,4)&gt;(0.25+参数设置!B$3), ROUND(G1769,4)&lt;(0.25-参数设置!B$3),
 ROUND(H1769,4)&gt;(0.25+参数设置!B$3), ROUND(H1769,4)&lt;(0.25-参数设置!B$3),
 ROUND(I1769,4)&gt;(0.25+参数设置!B$3), ROUND(I1769,4)&lt;(0.25-参数设置!B$3),
 ROUND(J1769,4)&gt;(0.25+参数设置!B$3), ROUND(J1769,4)&lt;(0.25-参数设置!B$3)
),"是","否")</f>
        <v>否</v>
      </c>
      <c r="L1769">
        <f t="shared" si="383"/>
        <v>30616.069507901098</v>
      </c>
      <c r="M1769">
        <f t="shared" si="384"/>
        <v>30740.613088956601</v>
      </c>
      <c r="N1769">
        <f t="shared" si="385"/>
        <v>31300.493025344083</v>
      </c>
      <c r="O1769">
        <f t="shared" si="386"/>
        <v>30793.882370472576</v>
      </c>
      <c r="P1769">
        <f t="shared" si="387"/>
        <v>0</v>
      </c>
      <c r="Q1769">
        <f t="shared" si="388"/>
        <v>0</v>
      </c>
      <c r="R1769">
        <f t="shared" si="389"/>
        <v>0</v>
      </c>
      <c r="S1769">
        <f t="shared" si="390"/>
        <v>0</v>
      </c>
      <c r="T1769">
        <f t="shared" si="391"/>
        <v>0</v>
      </c>
      <c r="U1769">
        <f>T1769*参数设置!B1770</f>
        <v>0</v>
      </c>
    </row>
    <row r="1770" spans="1:21" x14ac:dyDescent="0.25">
      <c r="A1770" s="3">
        <v>43252</v>
      </c>
      <c r="B1770">
        <f>IF(K1769="是",F1769*0.25*(价格数据!B1770/价格数据!B1769),B1769*(价格数据!B1770/价格数据!B1769))</f>
        <v>30406.756384786338</v>
      </c>
      <c r="C1770">
        <f>IF(K1769="是",F1769*0.25*(价格数据!C1770/价格数据!C1769),C1769*(价格数据!C1770/价格数据!C1769))</f>
        <v>30671.944556367722</v>
      </c>
      <c r="D1770">
        <f>IF(K1769="是",F1769*0.25*(价格数据!D1770/价格数据!D1769),D1769*(价格数据!D1770/价格数据!D1769))</f>
        <v>31311.656920884958</v>
      </c>
      <c r="E1770">
        <f>IF(K1769="是",F1769*0.25*(价格数据!E1770/价格数据!E1769),E1769*(价格数据!E1770/价格数据!E1769))</f>
        <v>30803.429906137775</v>
      </c>
      <c r="F1770">
        <f t="shared" si="378"/>
        <v>123193.78776817679</v>
      </c>
      <c r="G1770">
        <f t="shared" si="379"/>
        <v>0.24682053320744604</v>
      </c>
      <c r="H1770">
        <f t="shared" si="380"/>
        <v>0.24897314314326852</v>
      </c>
      <c r="I1770">
        <f t="shared" si="381"/>
        <v>0.25416587547260505</v>
      </c>
      <c r="J1770">
        <f t="shared" si="382"/>
        <v>0.25004044817668042</v>
      </c>
      <c r="K1770" t="str">
        <f>IF(OR(
 ROUND(G1770,4)&gt;(0.25+参数设置!B$3), ROUND(G1770,4)&lt;(0.25-参数设置!B$3),
 ROUND(H1770,4)&gt;(0.25+参数设置!B$3), ROUND(H1770,4)&lt;(0.25-参数设置!B$3),
 ROUND(I1770,4)&gt;(0.25+参数设置!B$3), ROUND(I1770,4)&lt;(0.25-参数设置!B$3),
 ROUND(J1770,4)&gt;(0.25+参数设置!B$3), ROUND(J1770,4)&lt;(0.25-参数设置!B$3)
),"是","否")</f>
        <v>否</v>
      </c>
      <c r="L1770">
        <f t="shared" si="383"/>
        <v>30406.756384786338</v>
      </c>
      <c r="M1770">
        <f t="shared" si="384"/>
        <v>30671.944556367722</v>
      </c>
      <c r="N1770">
        <f t="shared" si="385"/>
        <v>31311.656920884958</v>
      </c>
      <c r="O1770">
        <f t="shared" si="386"/>
        <v>30803.429906137775</v>
      </c>
      <c r="P1770">
        <f t="shared" si="387"/>
        <v>0</v>
      </c>
      <c r="Q1770">
        <f t="shared" si="388"/>
        <v>0</v>
      </c>
      <c r="R1770">
        <f t="shared" si="389"/>
        <v>0</v>
      </c>
      <c r="S1770">
        <f t="shared" si="390"/>
        <v>0</v>
      </c>
      <c r="T1770">
        <f t="shared" si="391"/>
        <v>0</v>
      </c>
      <c r="U1770">
        <f>T1770*参数设置!B1771</f>
        <v>0</v>
      </c>
    </row>
    <row r="1771" spans="1:21" x14ac:dyDescent="0.25">
      <c r="A1771" s="3">
        <v>43253</v>
      </c>
      <c r="B1771">
        <f>IF(K1770="是",F1770*0.25*(价格数据!B1771/价格数据!B1770),B1770*(价格数据!B1771/价格数据!B1770))</f>
        <v>30406.756384786338</v>
      </c>
      <c r="C1771">
        <f>IF(K1770="是",F1770*0.25*(价格数据!C1771/价格数据!C1770),C1770*(价格数据!C1771/价格数据!C1770))</f>
        <v>30671.944556367722</v>
      </c>
      <c r="D1771">
        <f>IF(K1770="是",F1770*0.25*(价格数据!D1771/价格数据!D1770),D1770*(价格数据!D1771/价格数据!D1770))</f>
        <v>31311.656920884958</v>
      </c>
      <c r="E1771">
        <f>IF(K1770="是",F1770*0.25*(价格数据!E1771/价格数据!E1770),E1770*(价格数据!E1771/价格数据!E1770))</f>
        <v>30803.429906137775</v>
      </c>
      <c r="F1771">
        <f t="shared" si="378"/>
        <v>123193.78776817679</v>
      </c>
      <c r="G1771">
        <f t="shared" si="379"/>
        <v>0.24682053320744604</v>
      </c>
      <c r="H1771">
        <f t="shared" si="380"/>
        <v>0.24897314314326852</v>
      </c>
      <c r="I1771">
        <f t="shared" si="381"/>
        <v>0.25416587547260505</v>
      </c>
      <c r="J1771">
        <f t="shared" si="382"/>
        <v>0.25004044817668042</v>
      </c>
      <c r="K1771" t="str">
        <f>IF(OR(
 ROUND(G1771,4)&gt;(0.25+参数设置!B$3), ROUND(G1771,4)&lt;(0.25-参数设置!B$3),
 ROUND(H1771,4)&gt;(0.25+参数设置!B$3), ROUND(H1771,4)&lt;(0.25-参数设置!B$3),
 ROUND(I1771,4)&gt;(0.25+参数设置!B$3), ROUND(I1771,4)&lt;(0.25-参数设置!B$3),
 ROUND(J1771,4)&gt;(0.25+参数设置!B$3), ROUND(J1771,4)&lt;(0.25-参数设置!B$3)
),"是","否")</f>
        <v>否</v>
      </c>
      <c r="L1771">
        <f t="shared" si="383"/>
        <v>30406.756384786338</v>
      </c>
      <c r="M1771">
        <f t="shared" si="384"/>
        <v>30671.944556367722</v>
      </c>
      <c r="N1771">
        <f t="shared" si="385"/>
        <v>31311.656920884958</v>
      </c>
      <c r="O1771">
        <f t="shared" si="386"/>
        <v>30803.429906137775</v>
      </c>
      <c r="P1771">
        <f t="shared" si="387"/>
        <v>0</v>
      </c>
      <c r="Q1771">
        <f t="shared" si="388"/>
        <v>0</v>
      </c>
      <c r="R1771">
        <f t="shared" si="389"/>
        <v>0</v>
      </c>
      <c r="S1771">
        <f t="shared" si="390"/>
        <v>0</v>
      </c>
      <c r="T1771">
        <f t="shared" si="391"/>
        <v>0</v>
      </c>
      <c r="U1771">
        <f>T1771*参数设置!B1772</f>
        <v>0</v>
      </c>
    </row>
    <row r="1772" spans="1:21" x14ac:dyDescent="0.25">
      <c r="A1772" s="3">
        <v>43254</v>
      </c>
      <c r="B1772">
        <f>IF(K1771="是",F1771*0.25*(价格数据!B1772/价格数据!B1771),B1771*(价格数据!B1772/价格数据!B1771))</f>
        <v>30406.756384786338</v>
      </c>
      <c r="C1772">
        <f>IF(K1771="是",F1771*0.25*(价格数据!C1772/价格数据!C1771),C1771*(价格数据!C1772/价格数据!C1771))</f>
        <v>30671.944556367722</v>
      </c>
      <c r="D1772">
        <f>IF(K1771="是",F1771*0.25*(价格数据!D1772/价格数据!D1771),D1771*(价格数据!D1772/价格数据!D1771))</f>
        <v>31311.656920884958</v>
      </c>
      <c r="E1772">
        <f>IF(K1771="是",F1771*0.25*(价格数据!E1772/价格数据!E1771),E1771*(价格数据!E1772/价格数据!E1771))</f>
        <v>30803.429906137775</v>
      </c>
      <c r="F1772">
        <f t="shared" si="378"/>
        <v>123193.78776817679</v>
      </c>
      <c r="G1772">
        <f t="shared" si="379"/>
        <v>0.24682053320744604</v>
      </c>
      <c r="H1772">
        <f t="shared" si="380"/>
        <v>0.24897314314326852</v>
      </c>
      <c r="I1772">
        <f t="shared" si="381"/>
        <v>0.25416587547260505</v>
      </c>
      <c r="J1772">
        <f t="shared" si="382"/>
        <v>0.25004044817668042</v>
      </c>
      <c r="K1772" t="str">
        <f>IF(OR(
 ROUND(G1772,4)&gt;(0.25+参数设置!B$3), ROUND(G1772,4)&lt;(0.25-参数设置!B$3),
 ROUND(H1772,4)&gt;(0.25+参数设置!B$3), ROUND(H1772,4)&lt;(0.25-参数设置!B$3),
 ROUND(I1772,4)&gt;(0.25+参数设置!B$3), ROUND(I1772,4)&lt;(0.25-参数设置!B$3),
 ROUND(J1772,4)&gt;(0.25+参数设置!B$3), ROUND(J1772,4)&lt;(0.25-参数设置!B$3)
),"是","否")</f>
        <v>否</v>
      </c>
      <c r="L1772">
        <f t="shared" si="383"/>
        <v>30406.756384786338</v>
      </c>
      <c r="M1772">
        <f t="shared" si="384"/>
        <v>30671.944556367722</v>
      </c>
      <c r="N1772">
        <f t="shared" si="385"/>
        <v>31311.656920884958</v>
      </c>
      <c r="O1772">
        <f t="shared" si="386"/>
        <v>30803.429906137775</v>
      </c>
      <c r="P1772">
        <f t="shared" si="387"/>
        <v>0</v>
      </c>
      <c r="Q1772">
        <f t="shared" si="388"/>
        <v>0</v>
      </c>
      <c r="R1772">
        <f t="shared" si="389"/>
        <v>0</v>
      </c>
      <c r="S1772">
        <f t="shared" si="390"/>
        <v>0</v>
      </c>
      <c r="T1772">
        <f t="shared" si="391"/>
        <v>0</v>
      </c>
      <c r="U1772">
        <f>T1772*参数设置!B1773</f>
        <v>0</v>
      </c>
    </row>
    <row r="1773" spans="1:21" x14ac:dyDescent="0.25">
      <c r="A1773" s="3">
        <v>43255</v>
      </c>
      <c r="B1773">
        <f>IF(K1772="是",F1772*0.25*(价格数据!B1773/价格数据!B1772),B1772*(价格数据!B1773/价格数据!B1772))</f>
        <v>30704.625059988113</v>
      </c>
      <c r="C1773">
        <f>IF(K1772="是",F1772*0.25*(价格数据!C1773/价格数据!C1772),C1772*(价格数据!C1773/价格数据!C1772))</f>
        <v>30500.273224895511</v>
      </c>
      <c r="D1773">
        <f>IF(K1772="是",F1772*0.25*(价格数据!D1773/价格数据!D1772),D1772*(价格数据!D1773/价格数据!D1772))</f>
        <v>31335.101101520795</v>
      </c>
      <c r="E1773">
        <f>IF(K1772="是",F1772*0.25*(价格数据!E1773/价格数据!E1772),E1772*(价格数据!E1773/价格数据!E1772))</f>
        <v>30800.042070901734</v>
      </c>
      <c r="F1773">
        <f t="shared" si="378"/>
        <v>123340.04145730616</v>
      </c>
      <c r="G1773">
        <f t="shared" si="379"/>
        <v>0.2489428793537129</v>
      </c>
      <c r="H1773">
        <f t="shared" si="380"/>
        <v>0.24728606269727177</v>
      </c>
      <c r="I1773">
        <f t="shared" si="381"/>
        <v>0.25405456923222586</v>
      </c>
      <c r="J1773">
        <f t="shared" si="382"/>
        <v>0.24971648871678945</v>
      </c>
      <c r="K1773" t="str">
        <f>IF(OR(
 ROUND(G1773,4)&gt;(0.25+参数设置!B$3), ROUND(G1773,4)&lt;(0.25-参数设置!B$3),
 ROUND(H1773,4)&gt;(0.25+参数设置!B$3), ROUND(H1773,4)&lt;(0.25-参数设置!B$3),
 ROUND(I1773,4)&gt;(0.25+参数设置!B$3), ROUND(I1773,4)&lt;(0.25-参数设置!B$3),
 ROUND(J1773,4)&gt;(0.25+参数设置!B$3), ROUND(J1773,4)&lt;(0.25-参数设置!B$3)
),"是","否")</f>
        <v>否</v>
      </c>
      <c r="L1773">
        <f t="shared" si="383"/>
        <v>30704.625059988113</v>
      </c>
      <c r="M1773">
        <f t="shared" si="384"/>
        <v>30500.273224895511</v>
      </c>
      <c r="N1773">
        <f t="shared" si="385"/>
        <v>31335.101101520795</v>
      </c>
      <c r="O1773">
        <f t="shared" si="386"/>
        <v>30800.042070901734</v>
      </c>
      <c r="P1773">
        <f t="shared" si="387"/>
        <v>0</v>
      </c>
      <c r="Q1773">
        <f t="shared" si="388"/>
        <v>0</v>
      </c>
      <c r="R1773">
        <f t="shared" si="389"/>
        <v>0</v>
      </c>
      <c r="S1773">
        <f t="shared" si="390"/>
        <v>0</v>
      </c>
      <c r="T1773">
        <f t="shared" si="391"/>
        <v>0</v>
      </c>
      <c r="U1773">
        <f>T1773*参数设置!B1774</f>
        <v>0</v>
      </c>
    </row>
    <row r="1774" spans="1:21" x14ac:dyDescent="0.25">
      <c r="A1774" s="3">
        <v>43256</v>
      </c>
      <c r="B1774">
        <f>IF(K1773="是",F1773*0.25*(价格数据!B1774/价格数据!B1773),B1773*(价格数据!B1774/价格数据!B1773))</f>
        <v>30962.241211513967</v>
      </c>
      <c r="C1774">
        <f>IF(K1773="是",F1773*0.25*(价格数据!C1774/价格数据!C1773),C1773*(价格数据!C1774/价格数据!C1773))</f>
        <v>30465.938958601069</v>
      </c>
      <c r="D1774">
        <f>IF(K1773="是",F1773*0.25*(价格数据!D1774/价格数据!D1773),D1773*(价格数据!D1774/价格数据!D1773))</f>
        <v>31301.888512286689</v>
      </c>
      <c r="E1774">
        <f>IF(K1773="是",F1773*0.25*(价格数据!E1774/价格数据!E1773),E1773*(价格数据!E1774/价格数据!E1773))</f>
        <v>30799.118115837358</v>
      </c>
      <c r="F1774">
        <f t="shared" si="378"/>
        <v>123529.1867982391</v>
      </c>
      <c r="G1774">
        <f t="shared" si="379"/>
        <v>0.25064717103727691</v>
      </c>
      <c r="H1774">
        <f t="shared" si="380"/>
        <v>0.2466294788158952</v>
      </c>
      <c r="I1774">
        <f t="shared" si="381"/>
        <v>0.25339670181276458</v>
      </c>
      <c r="J1774">
        <f t="shared" si="382"/>
        <v>0.24932664833406318</v>
      </c>
      <c r="K1774" t="str">
        <f>IF(OR(
 ROUND(G1774,4)&gt;(0.25+参数设置!B$3), ROUND(G1774,4)&lt;(0.25-参数设置!B$3),
 ROUND(H1774,4)&gt;(0.25+参数设置!B$3), ROUND(H1774,4)&lt;(0.25-参数设置!B$3),
 ROUND(I1774,4)&gt;(0.25+参数设置!B$3), ROUND(I1774,4)&lt;(0.25-参数设置!B$3),
 ROUND(J1774,4)&gt;(0.25+参数设置!B$3), ROUND(J1774,4)&lt;(0.25-参数设置!B$3)
),"是","否")</f>
        <v>否</v>
      </c>
      <c r="L1774">
        <f t="shared" si="383"/>
        <v>30962.241211513967</v>
      </c>
      <c r="M1774">
        <f t="shared" si="384"/>
        <v>30465.938958601069</v>
      </c>
      <c r="N1774">
        <f t="shared" si="385"/>
        <v>31301.888512286689</v>
      </c>
      <c r="O1774">
        <f t="shared" si="386"/>
        <v>30799.118115837358</v>
      </c>
      <c r="P1774">
        <f t="shared" si="387"/>
        <v>0</v>
      </c>
      <c r="Q1774">
        <f t="shared" si="388"/>
        <v>0</v>
      </c>
      <c r="R1774">
        <f t="shared" si="389"/>
        <v>0</v>
      </c>
      <c r="S1774">
        <f t="shared" si="390"/>
        <v>0</v>
      </c>
      <c r="T1774">
        <f t="shared" si="391"/>
        <v>0</v>
      </c>
      <c r="U1774">
        <f>T1774*参数设置!B1775</f>
        <v>0</v>
      </c>
    </row>
    <row r="1775" spans="1:21" x14ac:dyDescent="0.25">
      <c r="A1775" s="3">
        <v>43257</v>
      </c>
      <c r="B1775">
        <f>IF(K1774="是",F1774*0.25*(价格数据!B1775/价格数据!B1774),B1774*(价格数据!B1775/价格数据!B1774))</f>
        <v>30905.887678367682</v>
      </c>
      <c r="C1775">
        <f>IF(K1774="是",F1774*0.25*(价格数据!C1775/价格数据!C1774),C1774*(价格数据!C1775/价格数据!C1774))</f>
        <v>30511.717980326994</v>
      </c>
      <c r="D1775">
        <f>IF(K1774="是",F1774*0.25*(价格数据!D1775/价格数据!D1774),D1774*(价格数据!D1775/价格数据!D1774))</f>
        <v>31299.934830567039</v>
      </c>
      <c r="E1775">
        <f>IF(K1774="是",F1774*0.25*(价格数据!E1775/价格数据!E1774),E1774*(价格数据!E1775/价格数据!E1774))</f>
        <v>30801.581996009027</v>
      </c>
      <c r="F1775">
        <f t="shared" si="378"/>
        <v>123519.12248527075</v>
      </c>
      <c r="G1775">
        <f t="shared" si="379"/>
        <v>0.25021136044787806</v>
      </c>
      <c r="H1775">
        <f t="shared" si="380"/>
        <v>0.24702019708701717</v>
      </c>
      <c r="I1775">
        <f t="shared" si="381"/>
        <v>0.25340153168833801</v>
      </c>
      <c r="J1775">
        <f t="shared" si="382"/>
        <v>0.24936691077676668</v>
      </c>
      <c r="K1775" t="str">
        <f>IF(OR(
 ROUND(G1775,4)&gt;(0.25+参数设置!B$3), ROUND(G1775,4)&lt;(0.25-参数设置!B$3),
 ROUND(H1775,4)&gt;(0.25+参数设置!B$3), ROUND(H1775,4)&lt;(0.25-参数设置!B$3),
 ROUND(I1775,4)&gt;(0.25+参数设置!B$3), ROUND(I1775,4)&lt;(0.25-参数设置!B$3),
 ROUND(J1775,4)&gt;(0.25+参数设置!B$3), ROUND(J1775,4)&lt;(0.25-参数设置!B$3)
),"是","否")</f>
        <v>否</v>
      </c>
      <c r="L1775">
        <f t="shared" si="383"/>
        <v>30905.887678367682</v>
      </c>
      <c r="M1775">
        <f t="shared" si="384"/>
        <v>30511.717980326994</v>
      </c>
      <c r="N1775">
        <f t="shared" si="385"/>
        <v>31299.934830567039</v>
      </c>
      <c r="O1775">
        <f t="shared" si="386"/>
        <v>30801.581996009027</v>
      </c>
      <c r="P1775">
        <f t="shared" si="387"/>
        <v>0</v>
      </c>
      <c r="Q1775">
        <f t="shared" si="388"/>
        <v>0</v>
      </c>
      <c r="R1775">
        <f t="shared" si="389"/>
        <v>0</v>
      </c>
      <c r="S1775">
        <f t="shared" si="390"/>
        <v>0</v>
      </c>
      <c r="T1775">
        <f t="shared" si="391"/>
        <v>0</v>
      </c>
      <c r="U1775">
        <f>T1775*参数设置!B1776</f>
        <v>0</v>
      </c>
    </row>
    <row r="1776" spans="1:21" x14ac:dyDescent="0.25">
      <c r="A1776" s="3">
        <v>43258</v>
      </c>
      <c r="B1776">
        <f>IF(K1775="是",F1775*0.25*(价格数据!B1776/价格数据!B1775),B1775*(价格数据!B1776/价格数据!B1775))</f>
        <v>30897.837173632503</v>
      </c>
      <c r="C1776">
        <f>IF(K1775="是",F1775*0.25*(价格数据!C1776/价格数据!C1775),C1775*(价格数据!C1776/价格数据!C1775))</f>
        <v>30488.828469464035</v>
      </c>
      <c r="D1776">
        <f>IF(K1775="是",F1775*0.25*(价格数据!D1776/价格数据!D1775),D1775*(价格数据!D1776/价格数据!D1775))</f>
        <v>31291.841006299899</v>
      </c>
      <c r="E1776">
        <f>IF(K1775="是",F1775*0.25*(价格数据!E1776/价格数据!E1775),E1775*(价格数据!E1776/价格数据!E1775))</f>
        <v>30802.197966051943</v>
      </c>
      <c r="F1776">
        <f t="shared" si="378"/>
        <v>123480.70461544838</v>
      </c>
      <c r="G1776">
        <f t="shared" si="379"/>
        <v>0.25022401086758089</v>
      </c>
      <c r="H1776">
        <f t="shared" si="380"/>
        <v>0.24691168198638258</v>
      </c>
      <c r="I1776">
        <f t="shared" si="381"/>
        <v>0.25341482382815178</v>
      </c>
      <c r="J1776">
        <f t="shared" si="382"/>
        <v>0.24944948331788472</v>
      </c>
      <c r="K1776" t="str">
        <f>IF(OR(
 ROUND(G1776,4)&gt;(0.25+参数设置!B$3), ROUND(G1776,4)&lt;(0.25-参数设置!B$3),
 ROUND(H1776,4)&gt;(0.25+参数设置!B$3), ROUND(H1776,4)&lt;(0.25-参数设置!B$3),
 ROUND(I1776,4)&gt;(0.25+参数设置!B$3), ROUND(I1776,4)&lt;(0.25-参数设置!B$3),
 ROUND(J1776,4)&gt;(0.25+参数设置!B$3), ROUND(J1776,4)&lt;(0.25-参数设置!B$3)
),"是","否")</f>
        <v>否</v>
      </c>
      <c r="L1776">
        <f t="shared" si="383"/>
        <v>30897.837173632503</v>
      </c>
      <c r="M1776">
        <f t="shared" si="384"/>
        <v>30488.828469464035</v>
      </c>
      <c r="N1776">
        <f t="shared" si="385"/>
        <v>31291.841006299899</v>
      </c>
      <c r="O1776">
        <f t="shared" si="386"/>
        <v>30802.197966051943</v>
      </c>
      <c r="P1776">
        <f t="shared" si="387"/>
        <v>0</v>
      </c>
      <c r="Q1776">
        <f t="shared" si="388"/>
        <v>0</v>
      </c>
      <c r="R1776">
        <f t="shared" si="389"/>
        <v>0</v>
      </c>
      <c r="S1776">
        <f t="shared" si="390"/>
        <v>0</v>
      </c>
      <c r="T1776">
        <f t="shared" si="391"/>
        <v>0</v>
      </c>
      <c r="U1776">
        <f>T1776*参数设置!B1777</f>
        <v>0</v>
      </c>
    </row>
    <row r="1777" spans="1:21" x14ac:dyDescent="0.25">
      <c r="A1777" s="3">
        <v>43259</v>
      </c>
      <c r="B1777">
        <f>IF(K1776="是",F1776*0.25*(价格数据!B1777/价格数据!B1776),B1776*(价格数据!B1777/价格数据!B1776))</f>
        <v>30487.261432138166</v>
      </c>
      <c r="C1777">
        <f>IF(K1776="是",F1776*0.25*(价格数据!C1777/价格数据!C1776),C1776*(价格数据!C1777/价格数据!C1776))</f>
        <v>30488.828469464035</v>
      </c>
      <c r="D1777">
        <f>IF(K1776="是",F1776*0.25*(价格数据!D1777/价格数据!D1776),D1776*(价格数据!D1777/价格数据!D1776))</f>
        <v>31295.469272350685</v>
      </c>
      <c r="E1777">
        <f>IF(K1776="是",F1776*0.25*(价格数据!E1777/价格数据!E1776),E1776*(价格数据!E1777/价格数据!E1776))</f>
        <v>30804.045876180695</v>
      </c>
      <c r="F1777">
        <f t="shared" si="378"/>
        <v>123075.60505013358</v>
      </c>
      <c r="G1777">
        <f t="shared" si="379"/>
        <v>0.24771165187219266</v>
      </c>
      <c r="H1777">
        <f t="shared" si="380"/>
        <v>0.24772438418681528</v>
      </c>
      <c r="I1777">
        <f t="shared" si="381"/>
        <v>0.25427841089712944</v>
      </c>
      <c r="J1777">
        <f t="shared" si="382"/>
        <v>0.25028555304386263</v>
      </c>
      <c r="K1777" t="str">
        <f>IF(OR(
 ROUND(G1777,4)&gt;(0.25+参数设置!B$3), ROUND(G1777,4)&lt;(0.25-参数设置!B$3),
 ROUND(H1777,4)&gt;(0.25+参数设置!B$3), ROUND(H1777,4)&lt;(0.25-参数设置!B$3),
 ROUND(I1777,4)&gt;(0.25+参数设置!B$3), ROUND(I1777,4)&lt;(0.25-参数设置!B$3),
 ROUND(J1777,4)&gt;(0.25+参数设置!B$3), ROUND(J1777,4)&lt;(0.25-参数设置!B$3)
),"是","否")</f>
        <v>否</v>
      </c>
      <c r="L1777">
        <f t="shared" si="383"/>
        <v>30487.261432138166</v>
      </c>
      <c r="M1777">
        <f t="shared" si="384"/>
        <v>30488.828469464035</v>
      </c>
      <c r="N1777">
        <f t="shared" si="385"/>
        <v>31295.469272350685</v>
      </c>
      <c r="O1777">
        <f t="shared" si="386"/>
        <v>30804.045876180695</v>
      </c>
      <c r="P1777">
        <f t="shared" si="387"/>
        <v>0</v>
      </c>
      <c r="Q1777">
        <f t="shared" si="388"/>
        <v>0</v>
      </c>
      <c r="R1777">
        <f t="shared" si="389"/>
        <v>0</v>
      </c>
      <c r="S1777">
        <f t="shared" si="390"/>
        <v>0</v>
      </c>
      <c r="T1777">
        <f t="shared" si="391"/>
        <v>0</v>
      </c>
      <c r="U1777">
        <f>T1777*参数设置!B1778</f>
        <v>0</v>
      </c>
    </row>
    <row r="1778" spans="1:21" x14ac:dyDescent="0.25">
      <c r="A1778" s="3">
        <v>43260</v>
      </c>
      <c r="B1778">
        <f>IF(K1777="是",F1777*0.25*(价格数据!B1778/价格数据!B1777),B1777*(价格数据!B1778/价格数据!B1777))</f>
        <v>30487.261432138166</v>
      </c>
      <c r="C1778">
        <f>IF(K1777="是",F1777*0.25*(价格数据!C1778/价格数据!C1777),C1777*(价格数据!C1778/价格数据!C1777))</f>
        <v>30488.828469464035</v>
      </c>
      <c r="D1778">
        <f>IF(K1777="是",F1777*0.25*(价格数据!D1778/价格数据!D1777),D1777*(价格数据!D1778/价格数据!D1777))</f>
        <v>31295.469272350685</v>
      </c>
      <c r="E1778">
        <f>IF(K1777="是",F1777*0.25*(价格数据!E1778/价格数据!E1777),E1777*(价格数据!E1778/价格数据!E1777))</f>
        <v>30804.045876180695</v>
      </c>
      <c r="F1778">
        <f t="shared" si="378"/>
        <v>123075.60505013358</v>
      </c>
      <c r="G1778">
        <f t="shared" si="379"/>
        <v>0.24771165187219266</v>
      </c>
      <c r="H1778">
        <f t="shared" si="380"/>
        <v>0.24772438418681528</v>
      </c>
      <c r="I1778">
        <f t="shared" si="381"/>
        <v>0.25427841089712944</v>
      </c>
      <c r="J1778">
        <f t="shared" si="382"/>
        <v>0.25028555304386263</v>
      </c>
      <c r="K1778" t="str">
        <f>IF(OR(
 ROUND(G1778,4)&gt;(0.25+参数设置!B$3), ROUND(G1778,4)&lt;(0.25-参数设置!B$3),
 ROUND(H1778,4)&gt;(0.25+参数设置!B$3), ROUND(H1778,4)&lt;(0.25-参数设置!B$3),
 ROUND(I1778,4)&gt;(0.25+参数设置!B$3), ROUND(I1778,4)&lt;(0.25-参数设置!B$3),
 ROUND(J1778,4)&gt;(0.25+参数设置!B$3), ROUND(J1778,4)&lt;(0.25-参数设置!B$3)
),"是","否")</f>
        <v>否</v>
      </c>
      <c r="L1778">
        <f t="shared" si="383"/>
        <v>30487.261432138166</v>
      </c>
      <c r="M1778">
        <f t="shared" si="384"/>
        <v>30488.828469464035</v>
      </c>
      <c r="N1778">
        <f t="shared" si="385"/>
        <v>31295.469272350685</v>
      </c>
      <c r="O1778">
        <f t="shared" si="386"/>
        <v>30804.045876180695</v>
      </c>
      <c r="P1778">
        <f t="shared" si="387"/>
        <v>0</v>
      </c>
      <c r="Q1778">
        <f t="shared" si="388"/>
        <v>0</v>
      </c>
      <c r="R1778">
        <f t="shared" si="389"/>
        <v>0</v>
      </c>
      <c r="S1778">
        <f t="shared" si="390"/>
        <v>0</v>
      </c>
      <c r="T1778">
        <f t="shared" si="391"/>
        <v>0</v>
      </c>
      <c r="U1778">
        <f>T1778*参数设置!B1779</f>
        <v>0</v>
      </c>
    </row>
    <row r="1779" spans="1:21" x14ac:dyDescent="0.25">
      <c r="A1779" s="3">
        <v>43261</v>
      </c>
      <c r="B1779">
        <f>IF(K1778="是",F1778*0.25*(价格数据!B1779/价格数据!B1778),B1778*(价格数据!B1779/价格数据!B1778))</f>
        <v>30487.261432138166</v>
      </c>
      <c r="C1779">
        <f>IF(K1778="是",F1778*0.25*(价格数据!C1779/价格数据!C1778),C1778*(价格数据!C1779/价格数据!C1778))</f>
        <v>30488.828469464035</v>
      </c>
      <c r="D1779">
        <f>IF(K1778="是",F1778*0.25*(价格数据!D1779/价格数据!D1778),D1778*(价格数据!D1779/价格数据!D1778))</f>
        <v>31295.469272350685</v>
      </c>
      <c r="E1779">
        <f>IF(K1778="是",F1778*0.25*(价格数据!E1779/价格数据!E1778),E1778*(价格数据!E1779/价格数据!E1778))</f>
        <v>30804.045876180695</v>
      </c>
      <c r="F1779">
        <f t="shared" si="378"/>
        <v>123075.60505013358</v>
      </c>
      <c r="G1779">
        <f t="shared" si="379"/>
        <v>0.24771165187219266</v>
      </c>
      <c r="H1779">
        <f t="shared" si="380"/>
        <v>0.24772438418681528</v>
      </c>
      <c r="I1779">
        <f t="shared" si="381"/>
        <v>0.25427841089712944</v>
      </c>
      <c r="J1779">
        <f t="shared" si="382"/>
        <v>0.25028555304386263</v>
      </c>
      <c r="K1779" t="str">
        <f>IF(OR(
 ROUND(G1779,4)&gt;(0.25+参数设置!B$3), ROUND(G1779,4)&lt;(0.25-参数设置!B$3),
 ROUND(H1779,4)&gt;(0.25+参数设置!B$3), ROUND(H1779,4)&lt;(0.25-参数设置!B$3),
 ROUND(I1779,4)&gt;(0.25+参数设置!B$3), ROUND(I1779,4)&lt;(0.25-参数设置!B$3),
 ROUND(J1779,4)&gt;(0.25+参数设置!B$3), ROUND(J1779,4)&lt;(0.25-参数设置!B$3)
),"是","否")</f>
        <v>否</v>
      </c>
      <c r="L1779">
        <f t="shared" si="383"/>
        <v>30487.261432138166</v>
      </c>
      <c r="M1779">
        <f t="shared" si="384"/>
        <v>30488.828469464035</v>
      </c>
      <c r="N1779">
        <f t="shared" si="385"/>
        <v>31295.469272350685</v>
      </c>
      <c r="O1779">
        <f t="shared" si="386"/>
        <v>30804.045876180695</v>
      </c>
      <c r="P1779">
        <f t="shared" si="387"/>
        <v>0</v>
      </c>
      <c r="Q1779">
        <f t="shared" si="388"/>
        <v>0</v>
      </c>
      <c r="R1779">
        <f t="shared" si="389"/>
        <v>0</v>
      </c>
      <c r="S1779">
        <f t="shared" si="390"/>
        <v>0</v>
      </c>
      <c r="T1779">
        <f t="shared" si="391"/>
        <v>0</v>
      </c>
      <c r="U1779">
        <f>T1779*参数设置!B1780</f>
        <v>0</v>
      </c>
    </row>
    <row r="1780" spans="1:21" x14ac:dyDescent="0.25">
      <c r="A1780" s="3">
        <v>43262</v>
      </c>
      <c r="B1780">
        <f>IF(K1779="是",F1779*0.25*(价格数据!B1780/价格数据!B1779),B1779*(价格数据!B1780/价格数据!B1779))</f>
        <v>30567.766479489997</v>
      </c>
      <c r="C1780">
        <f>IF(K1779="是",F1779*0.25*(价格数据!C1780/价格数据!C1779),C1779*(价格数据!C1780/价格数据!C1779))</f>
        <v>30568.941757484397</v>
      </c>
      <c r="D1780">
        <f>IF(K1779="是",F1779*0.25*(价格数据!D1780/价格数据!D1779),D1779*(价格数据!D1780/价格数据!D1779))</f>
        <v>31327.286374642183</v>
      </c>
      <c r="E1780">
        <f>IF(K1779="是",F1779*0.25*(价格数据!E1780/价格数据!E1779),E1779*(价格数据!E1780/价格数据!E1779))</f>
        <v>30800.658040944658</v>
      </c>
      <c r="F1780">
        <f t="shared" si="378"/>
        <v>123264.65265256124</v>
      </c>
      <c r="G1780">
        <f t="shared" si="379"/>
        <v>0.24798485065827872</v>
      </c>
      <c r="H1780">
        <f t="shared" si="380"/>
        <v>0.24799438524884548</v>
      </c>
      <c r="I1780">
        <f t="shared" si="381"/>
        <v>0.25414655134706415</v>
      </c>
      <c r="J1780">
        <f t="shared" si="382"/>
        <v>0.24987421274581159</v>
      </c>
      <c r="K1780" t="str">
        <f>IF(OR(
 ROUND(G1780,4)&gt;(0.25+参数设置!B$3), ROUND(G1780,4)&lt;(0.25-参数设置!B$3),
 ROUND(H1780,4)&gt;(0.25+参数设置!B$3), ROUND(H1780,4)&lt;(0.25-参数设置!B$3),
 ROUND(I1780,4)&gt;(0.25+参数设置!B$3), ROUND(I1780,4)&lt;(0.25-参数设置!B$3),
 ROUND(J1780,4)&gt;(0.25+参数设置!B$3), ROUND(J1780,4)&lt;(0.25-参数设置!B$3)
),"是","否")</f>
        <v>否</v>
      </c>
      <c r="L1780">
        <f t="shared" si="383"/>
        <v>30567.766479489997</v>
      </c>
      <c r="M1780">
        <f t="shared" si="384"/>
        <v>30568.941757484397</v>
      </c>
      <c r="N1780">
        <f t="shared" si="385"/>
        <v>31327.286374642183</v>
      </c>
      <c r="O1780">
        <f t="shared" si="386"/>
        <v>30800.658040944658</v>
      </c>
      <c r="P1780">
        <f t="shared" si="387"/>
        <v>0</v>
      </c>
      <c r="Q1780">
        <f t="shared" si="388"/>
        <v>0</v>
      </c>
      <c r="R1780">
        <f t="shared" si="389"/>
        <v>0</v>
      </c>
      <c r="S1780">
        <f t="shared" si="390"/>
        <v>0</v>
      </c>
      <c r="T1780">
        <f t="shared" si="391"/>
        <v>0</v>
      </c>
      <c r="U1780">
        <f>T1780*参数设置!B1781</f>
        <v>0</v>
      </c>
    </row>
    <row r="1781" spans="1:21" x14ac:dyDescent="0.25">
      <c r="A1781" s="3">
        <v>43263</v>
      </c>
      <c r="B1781">
        <f>IF(K1780="是",F1780*0.25*(价格数据!B1781/价格数据!B1780),B1780*(价格数据!B1781/价格数据!B1780))</f>
        <v>30873.685659426948</v>
      </c>
      <c r="C1781">
        <f>IF(K1780="是",F1780*0.25*(价格数据!C1781/价格数据!C1780),C1780*(价格数据!C1781/价格数据!C1780))</f>
        <v>30546.052246621439</v>
      </c>
      <c r="D1781">
        <f>IF(K1780="是",F1780*0.25*(价格数据!D1781/价格数据!D1780),D1780*(价格数据!D1781/价格数据!D1780))</f>
        <v>31281.235305536065</v>
      </c>
      <c r="E1781">
        <f>IF(K1780="是",F1780*0.25*(价格数据!E1781/价格数据!E1780),E1780*(价格数据!E1781/价格数据!E1780))</f>
        <v>30798.502145794453</v>
      </c>
      <c r="F1781">
        <f t="shared" si="378"/>
        <v>123499.47535737891</v>
      </c>
      <c r="G1781">
        <f t="shared" si="379"/>
        <v>0.24999041955510859</v>
      </c>
      <c r="H1781">
        <f t="shared" si="380"/>
        <v>0.24733750615723857</v>
      </c>
      <c r="I1781">
        <f t="shared" si="381"/>
        <v>0.25329043070843343</v>
      </c>
      <c r="J1781">
        <f t="shared" si="382"/>
        <v>0.24938164357921938</v>
      </c>
      <c r="K1781" t="str">
        <f>IF(OR(
 ROUND(G1781,4)&gt;(0.25+参数设置!B$3), ROUND(G1781,4)&lt;(0.25-参数设置!B$3),
 ROUND(H1781,4)&gt;(0.25+参数设置!B$3), ROUND(H1781,4)&lt;(0.25-参数设置!B$3),
 ROUND(I1781,4)&gt;(0.25+参数设置!B$3), ROUND(I1781,4)&lt;(0.25-参数设置!B$3),
 ROUND(J1781,4)&gt;(0.25+参数设置!B$3), ROUND(J1781,4)&lt;(0.25-参数设置!B$3)
),"是","否")</f>
        <v>否</v>
      </c>
      <c r="L1781">
        <f t="shared" si="383"/>
        <v>30873.685659426948</v>
      </c>
      <c r="M1781">
        <f t="shared" si="384"/>
        <v>30546.052246621439</v>
      </c>
      <c r="N1781">
        <f t="shared" si="385"/>
        <v>31281.235305536065</v>
      </c>
      <c r="O1781">
        <f t="shared" si="386"/>
        <v>30798.502145794453</v>
      </c>
      <c r="P1781">
        <f t="shared" si="387"/>
        <v>0</v>
      </c>
      <c r="Q1781">
        <f t="shared" si="388"/>
        <v>0</v>
      </c>
      <c r="R1781">
        <f t="shared" si="389"/>
        <v>0</v>
      </c>
      <c r="S1781">
        <f t="shared" si="390"/>
        <v>0</v>
      </c>
      <c r="T1781">
        <f t="shared" si="391"/>
        <v>0</v>
      </c>
      <c r="U1781">
        <f>T1781*参数设置!B1782</f>
        <v>0</v>
      </c>
    </row>
    <row r="1782" spans="1:21" x14ac:dyDescent="0.25">
      <c r="A1782" s="3">
        <v>43264</v>
      </c>
      <c r="B1782">
        <f>IF(K1781="是",F1781*0.25*(价格数据!B1782/价格数据!B1781),B1781*(价格数据!B1782/价格数据!B1781))</f>
        <v>30559.715974754807</v>
      </c>
      <c r="C1782">
        <f>IF(K1781="是",F1781*0.25*(价格数据!C1782/价格数据!C1781),C1781*(价格数据!C1782/价格数据!C1781))</f>
        <v>30523.162735758473</v>
      </c>
      <c r="D1782">
        <f>IF(K1781="是",F1781*0.25*(价格数据!D1782/价格数据!D1781),D1781*(价格数据!D1782/价格数据!D1781))</f>
        <v>31284.863571586851</v>
      </c>
      <c r="E1782">
        <f>IF(K1781="是",F1781*0.25*(价格数据!E1782/价格数据!E1781),E1781*(价格数据!E1782/价格数据!E1781))</f>
        <v>30797.578190730081</v>
      </c>
      <c r="F1782">
        <f t="shared" si="378"/>
        <v>123165.32047283022</v>
      </c>
      <c r="G1782">
        <f t="shared" si="379"/>
        <v>0.24811948572403672</v>
      </c>
      <c r="H1782">
        <f t="shared" si="380"/>
        <v>0.24782270381451865</v>
      </c>
      <c r="I1782">
        <f t="shared" si="381"/>
        <v>0.25400708130734062</v>
      </c>
      <c r="J1782">
        <f t="shared" si="382"/>
        <v>0.25005072915410392</v>
      </c>
      <c r="K1782" t="str">
        <f>IF(OR(
 ROUND(G1782,4)&gt;(0.25+参数设置!B$3), ROUND(G1782,4)&lt;(0.25-参数设置!B$3),
 ROUND(H1782,4)&gt;(0.25+参数设置!B$3), ROUND(H1782,4)&lt;(0.25-参数设置!B$3),
 ROUND(I1782,4)&gt;(0.25+参数设置!B$3), ROUND(I1782,4)&lt;(0.25-参数设置!B$3),
 ROUND(J1782,4)&gt;(0.25+参数设置!B$3), ROUND(J1782,4)&lt;(0.25-参数设置!B$3)
),"是","否")</f>
        <v>否</v>
      </c>
      <c r="L1782">
        <f t="shared" si="383"/>
        <v>30559.715974754807</v>
      </c>
      <c r="M1782">
        <f t="shared" si="384"/>
        <v>30523.162735758473</v>
      </c>
      <c r="N1782">
        <f t="shared" si="385"/>
        <v>31284.863571586851</v>
      </c>
      <c r="O1782">
        <f t="shared" si="386"/>
        <v>30797.578190730081</v>
      </c>
      <c r="P1782">
        <f t="shared" si="387"/>
        <v>0</v>
      </c>
      <c r="Q1782">
        <f t="shared" si="388"/>
        <v>0</v>
      </c>
      <c r="R1782">
        <f t="shared" si="389"/>
        <v>0</v>
      </c>
      <c r="S1782">
        <f t="shared" si="390"/>
        <v>0</v>
      </c>
      <c r="T1782">
        <f t="shared" si="391"/>
        <v>0</v>
      </c>
      <c r="U1782">
        <f>T1782*参数设置!B1783</f>
        <v>0</v>
      </c>
    </row>
    <row r="1783" spans="1:21" x14ac:dyDescent="0.25">
      <c r="A1783" s="3">
        <v>43265</v>
      </c>
      <c r="B1783">
        <f>IF(K1782="是",F1782*0.25*(价格数据!B1783/价格数据!B1782),B1782*(价格数据!B1783/价格数据!B1782))</f>
        <v>30479.210927402979</v>
      </c>
      <c r="C1783">
        <f>IF(K1782="是",F1782*0.25*(价格数据!C1783/价格数据!C1782),C1782*(价格数据!C1783/价格数据!C1782))</f>
        <v>30637.61029007328</v>
      </c>
      <c r="D1783">
        <f>IF(K1782="是",F1782*0.25*(价格数据!D1783/价格数据!D1782),D1782*(价格数据!D1783/价格数据!D1782))</f>
        <v>31285.979961140936</v>
      </c>
      <c r="E1783">
        <f>IF(K1782="是",F1782*0.25*(价格数据!E1783/价格数据!E1782),E1782*(价格数据!E1783/价格数据!E1782))</f>
        <v>30798.194160772993</v>
      </c>
      <c r="F1783">
        <f t="shared" si="378"/>
        <v>123200.9953393902</v>
      </c>
      <c r="G1783">
        <f t="shared" si="379"/>
        <v>0.2473941938816307</v>
      </c>
      <c r="H1783">
        <f t="shared" si="380"/>
        <v>0.24867989260698553</v>
      </c>
      <c r="I1783">
        <f t="shared" si="381"/>
        <v>0.25394259092595245</v>
      </c>
      <c r="J1783">
        <f t="shared" si="382"/>
        <v>0.24998332258543127</v>
      </c>
      <c r="K1783" t="str">
        <f>IF(OR(
 ROUND(G1783,4)&gt;(0.25+参数设置!B$3), ROUND(G1783,4)&lt;(0.25-参数设置!B$3),
 ROUND(H1783,4)&gt;(0.25+参数设置!B$3), ROUND(H1783,4)&lt;(0.25-参数设置!B$3),
 ROUND(I1783,4)&gt;(0.25+参数设置!B$3), ROUND(I1783,4)&lt;(0.25-参数设置!B$3),
 ROUND(J1783,4)&gt;(0.25+参数设置!B$3), ROUND(J1783,4)&lt;(0.25-参数设置!B$3)
),"是","否")</f>
        <v>否</v>
      </c>
      <c r="L1783">
        <f t="shared" si="383"/>
        <v>30479.210927402979</v>
      </c>
      <c r="M1783">
        <f t="shared" si="384"/>
        <v>30637.61029007328</v>
      </c>
      <c r="N1783">
        <f t="shared" si="385"/>
        <v>31285.979961140936</v>
      </c>
      <c r="O1783">
        <f t="shared" si="386"/>
        <v>30798.194160772993</v>
      </c>
      <c r="P1783">
        <f t="shared" si="387"/>
        <v>0</v>
      </c>
      <c r="Q1783">
        <f t="shared" si="388"/>
        <v>0</v>
      </c>
      <c r="R1783">
        <f t="shared" si="389"/>
        <v>0</v>
      </c>
      <c r="S1783">
        <f t="shared" si="390"/>
        <v>0</v>
      </c>
      <c r="T1783">
        <f t="shared" si="391"/>
        <v>0</v>
      </c>
      <c r="U1783">
        <f>T1783*参数设置!B1784</f>
        <v>0</v>
      </c>
    </row>
    <row r="1784" spans="1:21" x14ac:dyDescent="0.25">
      <c r="A1784" s="3">
        <v>43266</v>
      </c>
      <c r="B1784">
        <f>IF(K1783="是",F1783*0.25*(价格数据!B1784/价格数据!B1783),B1783*(价格数据!B1784/价格数据!B1783))</f>
        <v>30430.907898991878</v>
      </c>
      <c r="C1784">
        <f>IF(K1783="是",F1783*0.25*(价格数据!C1784/价格数据!C1783),C1783*(价格数据!C1784/价格数据!C1783))</f>
        <v>30694.83406723068</v>
      </c>
      <c r="D1784">
        <f>IF(K1783="是",F1783*0.25*(价格数据!D1784/价格数据!D1783),D1783*(价格数据!D1784/价格数据!D1783))</f>
        <v>31302.446707063733</v>
      </c>
      <c r="E1784">
        <f>IF(K1783="是",F1783*0.25*(价格数据!E1784/价格数据!E1783),E1783*(价格数据!E1784/价格数据!E1783))</f>
        <v>30804.661846223611</v>
      </c>
      <c r="F1784">
        <f t="shared" si="378"/>
        <v>123232.8505195099</v>
      </c>
      <c r="G1784">
        <f t="shared" si="379"/>
        <v>0.24693827798922932</v>
      </c>
      <c r="H1784">
        <f t="shared" si="380"/>
        <v>0.24907996478074776</v>
      </c>
      <c r="I1784">
        <f t="shared" si="381"/>
        <v>0.25401057084294265</v>
      </c>
      <c r="J1784">
        <f t="shared" si="382"/>
        <v>0.24997118638708027</v>
      </c>
      <c r="K1784" t="str">
        <f>IF(OR(
 ROUND(G1784,4)&gt;(0.25+参数设置!B$3), ROUND(G1784,4)&lt;(0.25-参数设置!B$3),
 ROUND(H1784,4)&gt;(0.25+参数设置!B$3), ROUND(H1784,4)&lt;(0.25-参数设置!B$3),
 ROUND(I1784,4)&gt;(0.25+参数设置!B$3), ROUND(I1784,4)&lt;(0.25-参数设置!B$3),
 ROUND(J1784,4)&gt;(0.25+参数设置!B$3), ROUND(J1784,4)&lt;(0.25-参数设置!B$3)
),"是","否")</f>
        <v>否</v>
      </c>
      <c r="L1784">
        <f t="shared" si="383"/>
        <v>30430.907898991878</v>
      </c>
      <c r="M1784">
        <f t="shared" si="384"/>
        <v>30694.83406723068</v>
      </c>
      <c r="N1784">
        <f t="shared" si="385"/>
        <v>31302.446707063733</v>
      </c>
      <c r="O1784">
        <f t="shared" si="386"/>
        <v>30804.661846223611</v>
      </c>
      <c r="P1784">
        <f t="shared" si="387"/>
        <v>0</v>
      </c>
      <c r="Q1784">
        <f t="shared" si="388"/>
        <v>0</v>
      </c>
      <c r="R1784">
        <f t="shared" si="389"/>
        <v>0</v>
      </c>
      <c r="S1784">
        <f t="shared" si="390"/>
        <v>0</v>
      </c>
      <c r="T1784">
        <f t="shared" si="391"/>
        <v>0</v>
      </c>
      <c r="U1784">
        <f>T1784*参数设置!B1785</f>
        <v>0</v>
      </c>
    </row>
    <row r="1785" spans="1:21" x14ac:dyDescent="0.25">
      <c r="A1785" s="3">
        <v>43267</v>
      </c>
      <c r="B1785">
        <f>IF(K1784="是",F1784*0.25*(价格数据!B1785/价格数据!B1784),B1784*(价格数据!B1785/价格数据!B1784))</f>
        <v>30430.907898991878</v>
      </c>
      <c r="C1785">
        <f>IF(K1784="是",F1784*0.25*(价格数据!C1785/价格数据!C1784),C1784*(价格数据!C1785/价格数据!C1784))</f>
        <v>30694.83406723068</v>
      </c>
      <c r="D1785">
        <f>IF(K1784="是",F1784*0.25*(价格数据!D1785/价格数据!D1784),D1784*(价格数据!D1785/价格数据!D1784))</f>
        <v>31302.446707063733</v>
      </c>
      <c r="E1785">
        <f>IF(K1784="是",F1784*0.25*(价格数据!E1785/价格数据!E1784),E1784*(价格数据!E1785/价格数据!E1784))</f>
        <v>30804.661846223611</v>
      </c>
      <c r="F1785">
        <f t="shared" si="378"/>
        <v>123232.8505195099</v>
      </c>
      <c r="G1785">
        <f t="shared" si="379"/>
        <v>0.24693827798922932</v>
      </c>
      <c r="H1785">
        <f t="shared" si="380"/>
        <v>0.24907996478074776</v>
      </c>
      <c r="I1785">
        <f t="shared" si="381"/>
        <v>0.25401057084294265</v>
      </c>
      <c r="J1785">
        <f t="shared" si="382"/>
        <v>0.24997118638708027</v>
      </c>
      <c r="K1785" t="str">
        <f>IF(OR(
 ROUND(G1785,4)&gt;(0.25+参数设置!B$3), ROUND(G1785,4)&lt;(0.25-参数设置!B$3),
 ROUND(H1785,4)&gt;(0.25+参数设置!B$3), ROUND(H1785,4)&lt;(0.25-参数设置!B$3),
 ROUND(I1785,4)&gt;(0.25+参数设置!B$3), ROUND(I1785,4)&lt;(0.25-参数设置!B$3),
 ROUND(J1785,4)&gt;(0.25+参数设置!B$3), ROUND(J1785,4)&lt;(0.25-参数设置!B$3)
),"是","否")</f>
        <v>否</v>
      </c>
      <c r="L1785">
        <f t="shared" si="383"/>
        <v>30430.907898991878</v>
      </c>
      <c r="M1785">
        <f t="shared" si="384"/>
        <v>30694.83406723068</v>
      </c>
      <c r="N1785">
        <f t="shared" si="385"/>
        <v>31302.446707063733</v>
      </c>
      <c r="O1785">
        <f t="shared" si="386"/>
        <v>30804.661846223611</v>
      </c>
      <c r="P1785">
        <f t="shared" si="387"/>
        <v>0</v>
      </c>
      <c r="Q1785">
        <f t="shared" si="388"/>
        <v>0</v>
      </c>
      <c r="R1785">
        <f t="shared" si="389"/>
        <v>0</v>
      </c>
      <c r="S1785">
        <f t="shared" si="390"/>
        <v>0</v>
      </c>
      <c r="T1785">
        <f t="shared" si="391"/>
        <v>0</v>
      </c>
      <c r="U1785">
        <f>T1785*参数设置!B1786</f>
        <v>0</v>
      </c>
    </row>
    <row r="1786" spans="1:21" x14ac:dyDescent="0.25">
      <c r="A1786" s="3">
        <v>43268</v>
      </c>
      <c r="B1786">
        <f>IF(K1785="是",F1785*0.25*(价格数据!B1786/价格数据!B1785),B1785*(价格数据!B1786/价格数据!B1785))</f>
        <v>30430.907898991878</v>
      </c>
      <c r="C1786">
        <f>IF(K1785="是",F1785*0.25*(价格数据!C1786/价格数据!C1785),C1785*(价格数据!C1786/价格数据!C1785))</f>
        <v>30694.83406723068</v>
      </c>
      <c r="D1786">
        <f>IF(K1785="是",F1785*0.25*(价格数据!D1786/价格数据!D1785),D1785*(价格数据!D1786/价格数据!D1785))</f>
        <v>31302.446707063733</v>
      </c>
      <c r="E1786">
        <f>IF(K1785="是",F1785*0.25*(价格数据!E1786/价格数据!E1785),E1785*(价格数据!E1786/价格数据!E1785))</f>
        <v>30804.661846223611</v>
      </c>
      <c r="F1786">
        <f t="shared" si="378"/>
        <v>123232.8505195099</v>
      </c>
      <c r="G1786">
        <f t="shared" si="379"/>
        <v>0.24693827798922932</v>
      </c>
      <c r="H1786">
        <f t="shared" si="380"/>
        <v>0.24907996478074776</v>
      </c>
      <c r="I1786">
        <f t="shared" si="381"/>
        <v>0.25401057084294265</v>
      </c>
      <c r="J1786">
        <f t="shared" si="382"/>
        <v>0.24997118638708027</v>
      </c>
      <c r="K1786" t="str">
        <f>IF(OR(
 ROUND(G1786,4)&gt;(0.25+参数设置!B$3), ROUND(G1786,4)&lt;(0.25-参数设置!B$3),
 ROUND(H1786,4)&gt;(0.25+参数设置!B$3), ROUND(H1786,4)&lt;(0.25-参数设置!B$3),
 ROUND(I1786,4)&gt;(0.25+参数设置!B$3), ROUND(I1786,4)&lt;(0.25-参数设置!B$3),
 ROUND(J1786,4)&gt;(0.25+参数设置!B$3), ROUND(J1786,4)&lt;(0.25-参数设置!B$3)
),"是","否")</f>
        <v>否</v>
      </c>
      <c r="L1786">
        <f t="shared" si="383"/>
        <v>30430.907898991878</v>
      </c>
      <c r="M1786">
        <f t="shared" si="384"/>
        <v>30694.83406723068</v>
      </c>
      <c r="N1786">
        <f t="shared" si="385"/>
        <v>31302.446707063733</v>
      </c>
      <c r="O1786">
        <f t="shared" si="386"/>
        <v>30804.661846223611</v>
      </c>
      <c r="P1786">
        <f t="shared" si="387"/>
        <v>0</v>
      </c>
      <c r="Q1786">
        <f t="shared" si="388"/>
        <v>0</v>
      </c>
      <c r="R1786">
        <f t="shared" si="389"/>
        <v>0</v>
      </c>
      <c r="S1786">
        <f t="shared" si="390"/>
        <v>0</v>
      </c>
      <c r="T1786">
        <f t="shared" si="391"/>
        <v>0</v>
      </c>
      <c r="U1786">
        <f>T1786*参数设置!B1787</f>
        <v>0</v>
      </c>
    </row>
    <row r="1787" spans="1:21" x14ac:dyDescent="0.25">
      <c r="A1787" s="3">
        <v>43269</v>
      </c>
      <c r="B1787">
        <f>IF(K1786="是",F1786*0.25*(价格数据!B1787/价格数据!B1786),B1786*(价格数据!B1787/价格数据!B1786))</f>
        <v>30430.907898991878</v>
      </c>
      <c r="C1787">
        <f>IF(K1786="是",F1786*0.25*(价格数据!C1787/价格数据!C1786),C1786*(价格数据!C1787/价格数据!C1786))</f>
        <v>30694.83406723068</v>
      </c>
      <c r="D1787">
        <f>IF(K1786="是",F1786*0.25*(价格数据!D1787/价格数据!D1786),D1786*(价格数据!D1787/价格数据!D1786))</f>
        <v>31302.446707063733</v>
      </c>
      <c r="E1787">
        <f>IF(K1786="是",F1786*0.25*(价格数据!E1787/价格数据!E1786),E1786*(价格数据!E1787/价格数据!E1786))</f>
        <v>30804.661846223611</v>
      </c>
      <c r="F1787">
        <f t="shared" si="378"/>
        <v>123232.8505195099</v>
      </c>
      <c r="G1787">
        <f t="shared" si="379"/>
        <v>0.24693827798922932</v>
      </c>
      <c r="H1787">
        <f t="shared" si="380"/>
        <v>0.24907996478074776</v>
      </c>
      <c r="I1787">
        <f t="shared" si="381"/>
        <v>0.25401057084294265</v>
      </c>
      <c r="J1787">
        <f t="shared" si="382"/>
        <v>0.24997118638708027</v>
      </c>
      <c r="K1787" t="str">
        <f>IF(OR(
 ROUND(G1787,4)&gt;(0.25+参数设置!B$3), ROUND(G1787,4)&lt;(0.25-参数设置!B$3),
 ROUND(H1787,4)&gt;(0.25+参数设置!B$3), ROUND(H1787,4)&lt;(0.25-参数设置!B$3),
 ROUND(I1787,4)&gt;(0.25+参数设置!B$3), ROUND(I1787,4)&lt;(0.25-参数设置!B$3),
 ROUND(J1787,4)&gt;(0.25+参数设置!B$3), ROUND(J1787,4)&lt;(0.25-参数设置!B$3)
),"是","否")</f>
        <v>否</v>
      </c>
      <c r="L1787">
        <f t="shared" si="383"/>
        <v>30430.907898991878</v>
      </c>
      <c r="M1787">
        <f t="shared" si="384"/>
        <v>30694.83406723068</v>
      </c>
      <c r="N1787">
        <f t="shared" si="385"/>
        <v>31302.446707063733</v>
      </c>
      <c r="O1787">
        <f t="shared" si="386"/>
        <v>30804.661846223611</v>
      </c>
      <c r="P1787">
        <f t="shared" si="387"/>
        <v>0</v>
      </c>
      <c r="Q1787">
        <f t="shared" si="388"/>
        <v>0</v>
      </c>
      <c r="R1787">
        <f t="shared" si="389"/>
        <v>0</v>
      </c>
      <c r="S1787">
        <f t="shared" si="390"/>
        <v>0</v>
      </c>
      <c r="T1787">
        <f t="shared" si="391"/>
        <v>0</v>
      </c>
      <c r="U1787">
        <f>T1787*参数设置!B1788</f>
        <v>0</v>
      </c>
    </row>
    <row r="1788" spans="1:21" x14ac:dyDescent="0.25">
      <c r="A1788" s="3">
        <v>43270</v>
      </c>
      <c r="B1788">
        <f>IF(K1787="是",F1787*0.25*(价格数据!B1788/价格数据!B1787),B1787*(价格数据!B1788/价格数据!B1787))</f>
        <v>29384.342283418082</v>
      </c>
      <c r="C1788">
        <f>IF(K1787="是",F1787*0.25*(价格数据!C1788/价格数据!C1787),C1787*(价格数据!C1788/价格数据!C1787))</f>
        <v>30431.604692306628</v>
      </c>
      <c r="D1788">
        <f>IF(K1787="是",F1787*0.25*(价格数据!D1788/价格数据!D1787),D1787*(价格数据!D1788/价格数据!D1787))</f>
        <v>31375.570222856473</v>
      </c>
      <c r="E1788">
        <f>IF(K1787="是",F1787*0.25*(价格数据!E1788/价格数据!E1787),E1787*(价格数据!E1788/价格数据!E1787))</f>
        <v>30797.886175751537</v>
      </c>
      <c r="F1788">
        <f t="shared" si="378"/>
        <v>121989.40337433273</v>
      </c>
      <c r="G1788">
        <f t="shared" si="379"/>
        <v>0.24087618654261503</v>
      </c>
      <c r="H1788">
        <f t="shared" si="380"/>
        <v>0.24946105030881405</v>
      </c>
      <c r="I1788">
        <f t="shared" si="381"/>
        <v>0.25719914480258926</v>
      </c>
      <c r="J1788">
        <f t="shared" si="382"/>
        <v>0.25246361834598158</v>
      </c>
      <c r="K1788" t="str">
        <f>IF(OR(
 ROUND(G1788,4)&gt;(0.25+参数设置!B$3), ROUND(G1788,4)&lt;(0.25-参数设置!B$3),
 ROUND(H1788,4)&gt;(0.25+参数设置!B$3), ROUND(H1788,4)&lt;(0.25-参数设置!B$3),
 ROUND(I1788,4)&gt;(0.25+参数设置!B$3), ROUND(I1788,4)&lt;(0.25-参数设置!B$3),
 ROUND(J1788,4)&gt;(0.25+参数设置!B$3), ROUND(J1788,4)&lt;(0.25-参数设置!B$3)
),"是","否")</f>
        <v>否</v>
      </c>
      <c r="L1788">
        <f t="shared" si="383"/>
        <v>29384.342283418082</v>
      </c>
      <c r="M1788">
        <f t="shared" si="384"/>
        <v>30431.604692306628</v>
      </c>
      <c r="N1788">
        <f t="shared" si="385"/>
        <v>31375.570222856473</v>
      </c>
      <c r="O1788">
        <f t="shared" si="386"/>
        <v>30797.886175751537</v>
      </c>
      <c r="P1788">
        <f t="shared" si="387"/>
        <v>0</v>
      </c>
      <c r="Q1788">
        <f t="shared" si="388"/>
        <v>0</v>
      </c>
      <c r="R1788">
        <f t="shared" si="389"/>
        <v>0</v>
      </c>
      <c r="S1788">
        <f t="shared" si="390"/>
        <v>0</v>
      </c>
      <c r="T1788">
        <f t="shared" si="391"/>
        <v>0</v>
      </c>
      <c r="U1788">
        <f>T1788*参数设置!B1789</f>
        <v>0</v>
      </c>
    </row>
    <row r="1789" spans="1:21" x14ac:dyDescent="0.25">
      <c r="A1789" s="3">
        <v>43271</v>
      </c>
      <c r="B1789">
        <f>IF(K1788="是",F1788*0.25*(价格数据!B1789/价格数据!B1788),B1788*(价格数据!B1789/价格数据!B1788))</f>
        <v>29384.342283418082</v>
      </c>
      <c r="C1789">
        <f>IF(K1788="是",F1788*0.25*(价格数据!C1789/价格数据!C1788),C1788*(价格数据!C1789/价格数据!C1788))</f>
        <v>30340.046648854783</v>
      </c>
      <c r="D1789">
        <f>IF(K1788="是",F1788*0.25*(价格数据!D1789/价格数据!D1788),D1788*(价格数据!D1789/价格数据!D1788))</f>
        <v>31371.383762028643</v>
      </c>
      <c r="E1789">
        <f>IF(K1788="是",F1788*0.25*(价格数据!E1789/价格数据!E1788),E1788*(价格数据!E1789/价格数据!E1788))</f>
        <v>30798.19416077299</v>
      </c>
      <c r="F1789">
        <f t="shared" si="378"/>
        <v>121893.96685507448</v>
      </c>
      <c r="G1789">
        <f t="shared" si="379"/>
        <v>0.24106477983733615</v>
      </c>
      <c r="H1789">
        <f t="shared" si="380"/>
        <v>0.24890523650713167</v>
      </c>
      <c r="I1789">
        <f t="shared" si="381"/>
        <v>0.25736617300614695</v>
      </c>
      <c r="J1789">
        <f t="shared" si="382"/>
        <v>0.25266381064938531</v>
      </c>
      <c r="K1789" t="str">
        <f>IF(OR(
 ROUND(G1789,4)&gt;(0.25+参数设置!B$3), ROUND(G1789,4)&lt;(0.25-参数设置!B$3),
 ROUND(H1789,4)&gt;(0.25+参数设置!B$3), ROUND(H1789,4)&lt;(0.25-参数设置!B$3),
 ROUND(I1789,4)&gt;(0.25+参数设置!B$3), ROUND(I1789,4)&lt;(0.25-参数设置!B$3),
 ROUND(J1789,4)&gt;(0.25+参数设置!B$3), ROUND(J1789,4)&lt;(0.25-参数设置!B$3)
),"是","否")</f>
        <v>否</v>
      </c>
      <c r="L1789">
        <f t="shared" si="383"/>
        <v>29384.342283418082</v>
      </c>
      <c r="M1789">
        <f t="shared" si="384"/>
        <v>30340.046648854783</v>
      </c>
      <c r="N1789">
        <f t="shared" si="385"/>
        <v>31371.383762028643</v>
      </c>
      <c r="O1789">
        <f t="shared" si="386"/>
        <v>30798.19416077299</v>
      </c>
      <c r="P1789">
        <f t="shared" si="387"/>
        <v>0</v>
      </c>
      <c r="Q1789">
        <f t="shared" si="388"/>
        <v>0</v>
      </c>
      <c r="R1789">
        <f t="shared" si="389"/>
        <v>0</v>
      </c>
      <c r="S1789">
        <f t="shared" si="390"/>
        <v>0</v>
      </c>
      <c r="T1789">
        <f t="shared" si="391"/>
        <v>0</v>
      </c>
      <c r="U1789">
        <f>T1789*参数设置!B1790</f>
        <v>0</v>
      </c>
    </row>
    <row r="1790" spans="1:21" x14ac:dyDescent="0.25">
      <c r="A1790" s="3">
        <v>43272</v>
      </c>
      <c r="B1790">
        <f>IF(K1789="是",F1789*0.25*(价格数据!B1790/价格数据!B1789),B1789*(价格数据!B1790/价格数据!B1789))</f>
        <v>29142.827141362592</v>
      </c>
      <c r="C1790">
        <f>IF(K1789="是",F1789*0.25*(价格数据!C1790/价格数据!C1789),C1789*(价格数据!C1790/价格数据!C1789))</f>
        <v>30225.599094539983</v>
      </c>
      <c r="D1790">
        <f>IF(K1789="是",F1789*0.25*(价格数据!D1790/价格数据!D1789),D1789*(价格数据!D1790/价格数据!D1789))</f>
        <v>31353.800626551762</v>
      </c>
      <c r="E1790">
        <f>IF(K1789="是",F1789*0.25*(价格数据!E1790/价格数据!E1789),E1789*(价格数据!E1790/价格数据!E1789))</f>
        <v>30797.886175751537</v>
      </c>
      <c r="F1790">
        <f t="shared" si="378"/>
        <v>121520.11303820588</v>
      </c>
      <c r="G1790">
        <f t="shared" si="379"/>
        <v>0.23981896011074397</v>
      </c>
      <c r="H1790">
        <f t="shared" si="380"/>
        <v>0.2487291884351446</v>
      </c>
      <c r="I1790">
        <f t="shared" si="381"/>
        <v>0.25801326087224868</v>
      </c>
      <c r="J1790">
        <f t="shared" si="382"/>
        <v>0.25343859058186274</v>
      </c>
      <c r="K1790" t="str">
        <f>IF(OR(
 ROUND(G1790,4)&gt;(0.25+参数设置!B$3), ROUND(G1790,4)&lt;(0.25-参数设置!B$3),
 ROUND(H1790,4)&gt;(0.25+参数设置!B$3), ROUND(H1790,4)&lt;(0.25-参数设置!B$3),
 ROUND(I1790,4)&gt;(0.25+参数设置!B$3), ROUND(I1790,4)&lt;(0.25-参数设置!B$3),
 ROUND(J1790,4)&gt;(0.25+参数设置!B$3), ROUND(J1790,4)&lt;(0.25-参数设置!B$3)
),"是","否")</f>
        <v>否</v>
      </c>
      <c r="L1790">
        <f t="shared" si="383"/>
        <v>29142.827141362592</v>
      </c>
      <c r="M1790">
        <f t="shared" si="384"/>
        <v>30225.599094539983</v>
      </c>
      <c r="N1790">
        <f t="shared" si="385"/>
        <v>31353.800626551762</v>
      </c>
      <c r="O1790">
        <f t="shared" si="386"/>
        <v>30797.886175751537</v>
      </c>
      <c r="P1790">
        <f t="shared" si="387"/>
        <v>0</v>
      </c>
      <c r="Q1790">
        <f t="shared" si="388"/>
        <v>0</v>
      </c>
      <c r="R1790">
        <f t="shared" si="389"/>
        <v>0</v>
      </c>
      <c r="S1790">
        <f t="shared" si="390"/>
        <v>0</v>
      </c>
      <c r="T1790">
        <f t="shared" si="391"/>
        <v>0</v>
      </c>
      <c r="U1790">
        <f>T1790*参数设置!B1791</f>
        <v>0</v>
      </c>
    </row>
    <row r="1791" spans="1:21" x14ac:dyDescent="0.25">
      <c r="A1791" s="3">
        <v>43273</v>
      </c>
      <c r="B1791">
        <f>IF(K1790="是",F1790*0.25*(价格数据!B1791/价格数据!B1790),B1790*(价格数据!B1791/价格数据!B1790))</f>
        <v>29271.635217125524</v>
      </c>
      <c r="C1791">
        <f>IF(K1790="是",F1790*0.25*(价格数据!C1791/价格数据!C1790),C1790*(价格数据!C1791/价格数据!C1790))</f>
        <v>30362.936159717752</v>
      </c>
      <c r="D1791">
        <f>IF(K1790="是",F1790*0.25*(价格数据!D1791/价格数据!D1790),D1790*(价格数据!D1791/价格数据!D1790))</f>
        <v>31375.012028079425</v>
      </c>
      <c r="E1791">
        <f>IF(K1790="是",F1790*0.25*(价格数据!E1791/价格数据!E1790),E1790*(价格数据!E1791/价格数据!E1790))</f>
        <v>30800.042070901738</v>
      </c>
      <c r="F1791">
        <f t="shared" si="378"/>
        <v>121809.62547582443</v>
      </c>
      <c r="G1791">
        <f t="shared" si="379"/>
        <v>0.24030642162129517</v>
      </c>
      <c r="H1791">
        <f t="shared" si="380"/>
        <v>0.24926549146761712</v>
      </c>
      <c r="I1791">
        <f t="shared" si="381"/>
        <v>0.25757416054371191</v>
      </c>
      <c r="J1791">
        <f t="shared" si="382"/>
        <v>0.2528539263673758</v>
      </c>
      <c r="K1791" t="str">
        <f>IF(OR(
 ROUND(G1791,4)&gt;(0.25+参数设置!B$3), ROUND(G1791,4)&lt;(0.25-参数设置!B$3),
 ROUND(H1791,4)&gt;(0.25+参数设置!B$3), ROUND(H1791,4)&lt;(0.25-参数设置!B$3),
 ROUND(I1791,4)&gt;(0.25+参数设置!B$3), ROUND(I1791,4)&lt;(0.25-参数设置!B$3),
 ROUND(J1791,4)&gt;(0.25+参数设置!B$3), ROUND(J1791,4)&lt;(0.25-参数设置!B$3)
),"是","否")</f>
        <v>否</v>
      </c>
      <c r="L1791">
        <f t="shared" si="383"/>
        <v>29271.635217125524</v>
      </c>
      <c r="M1791">
        <f t="shared" si="384"/>
        <v>30362.936159717752</v>
      </c>
      <c r="N1791">
        <f t="shared" si="385"/>
        <v>31375.012028079425</v>
      </c>
      <c r="O1791">
        <f t="shared" si="386"/>
        <v>30800.042070901738</v>
      </c>
      <c r="P1791">
        <f t="shared" si="387"/>
        <v>0</v>
      </c>
      <c r="Q1791">
        <f t="shared" si="388"/>
        <v>0</v>
      </c>
      <c r="R1791">
        <f t="shared" si="389"/>
        <v>0</v>
      </c>
      <c r="S1791">
        <f t="shared" si="390"/>
        <v>0</v>
      </c>
      <c r="T1791">
        <f t="shared" si="391"/>
        <v>0</v>
      </c>
      <c r="U1791">
        <f>T1791*参数设置!B1792</f>
        <v>0</v>
      </c>
    </row>
    <row r="1792" spans="1:21" x14ac:dyDescent="0.25">
      <c r="A1792" s="3">
        <v>43274</v>
      </c>
      <c r="B1792">
        <f>IF(K1791="是",F1791*0.25*(价格数据!B1792/价格数据!B1791),B1791*(价格数据!B1792/价格数据!B1791))</f>
        <v>29271.635217125524</v>
      </c>
      <c r="C1792">
        <f>IF(K1791="是",F1791*0.25*(价格数据!C1792/价格数据!C1791),C1791*(价格数据!C1792/价格数据!C1791))</f>
        <v>30362.936159717752</v>
      </c>
      <c r="D1792">
        <f>IF(K1791="是",F1791*0.25*(价格数据!D1792/价格数据!D1791),D1791*(价格数据!D1792/价格数据!D1791))</f>
        <v>31375.012028079425</v>
      </c>
      <c r="E1792">
        <f>IF(K1791="是",F1791*0.25*(价格数据!E1792/价格数据!E1791),E1791*(价格数据!E1792/价格数据!E1791))</f>
        <v>30800.042070901738</v>
      </c>
      <c r="F1792">
        <f t="shared" si="378"/>
        <v>121809.62547582443</v>
      </c>
      <c r="G1792">
        <f t="shared" si="379"/>
        <v>0.24030642162129517</v>
      </c>
      <c r="H1792">
        <f t="shared" si="380"/>
        <v>0.24926549146761712</v>
      </c>
      <c r="I1792">
        <f t="shared" si="381"/>
        <v>0.25757416054371191</v>
      </c>
      <c r="J1792">
        <f t="shared" si="382"/>
        <v>0.2528539263673758</v>
      </c>
      <c r="K1792" t="str">
        <f>IF(OR(
 ROUND(G1792,4)&gt;(0.25+参数设置!B$3), ROUND(G1792,4)&lt;(0.25-参数设置!B$3),
 ROUND(H1792,4)&gt;(0.25+参数设置!B$3), ROUND(H1792,4)&lt;(0.25-参数设置!B$3),
 ROUND(I1792,4)&gt;(0.25+参数设置!B$3), ROUND(I1792,4)&lt;(0.25-参数设置!B$3),
 ROUND(J1792,4)&gt;(0.25+参数设置!B$3), ROUND(J1792,4)&lt;(0.25-参数设置!B$3)
),"是","否")</f>
        <v>否</v>
      </c>
      <c r="L1792">
        <f t="shared" si="383"/>
        <v>29271.635217125524</v>
      </c>
      <c r="M1792">
        <f t="shared" si="384"/>
        <v>30362.936159717752</v>
      </c>
      <c r="N1792">
        <f t="shared" si="385"/>
        <v>31375.012028079425</v>
      </c>
      <c r="O1792">
        <f t="shared" si="386"/>
        <v>30800.042070901738</v>
      </c>
      <c r="P1792">
        <f t="shared" si="387"/>
        <v>0</v>
      </c>
      <c r="Q1792">
        <f t="shared" si="388"/>
        <v>0</v>
      </c>
      <c r="R1792">
        <f t="shared" si="389"/>
        <v>0</v>
      </c>
      <c r="S1792">
        <f t="shared" si="390"/>
        <v>0</v>
      </c>
      <c r="T1792">
        <f t="shared" si="391"/>
        <v>0</v>
      </c>
      <c r="U1792">
        <f>T1792*参数设置!B1793</f>
        <v>0</v>
      </c>
    </row>
    <row r="1793" spans="1:21" x14ac:dyDescent="0.25">
      <c r="A1793" s="3">
        <v>43275</v>
      </c>
      <c r="B1793">
        <f>IF(K1792="是",F1792*0.25*(价格数据!B1793/价格数据!B1792),B1792*(价格数据!B1793/价格数据!B1792))</f>
        <v>29271.635217125524</v>
      </c>
      <c r="C1793">
        <f>IF(K1792="是",F1792*0.25*(价格数据!C1793/价格数据!C1792),C1792*(价格数据!C1793/价格数据!C1792))</f>
        <v>30362.936159717752</v>
      </c>
      <c r="D1793">
        <f>IF(K1792="是",F1792*0.25*(价格数据!D1793/价格数据!D1792),D1792*(价格数据!D1793/价格数据!D1792))</f>
        <v>31375.012028079425</v>
      </c>
      <c r="E1793">
        <f>IF(K1792="是",F1792*0.25*(价格数据!E1793/价格数据!E1792),E1792*(价格数据!E1793/价格数据!E1792))</f>
        <v>30800.042070901738</v>
      </c>
      <c r="F1793">
        <f t="shared" si="378"/>
        <v>121809.62547582443</v>
      </c>
      <c r="G1793">
        <f t="shared" si="379"/>
        <v>0.24030642162129517</v>
      </c>
      <c r="H1793">
        <f t="shared" si="380"/>
        <v>0.24926549146761712</v>
      </c>
      <c r="I1793">
        <f t="shared" si="381"/>
        <v>0.25757416054371191</v>
      </c>
      <c r="J1793">
        <f t="shared" si="382"/>
        <v>0.2528539263673758</v>
      </c>
      <c r="K1793" t="str">
        <f>IF(OR(
 ROUND(G1793,4)&gt;(0.25+参数设置!B$3), ROUND(G1793,4)&lt;(0.25-参数设置!B$3),
 ROUND(H1793,4)&gt;(0.25+参数设置!B$3), ROUND(H1793,4)&lt;(0.25-参数设置!B$3),
 ROUND(I1793,4)&gt;(0.25+参数设置!B$3), ROUND(I1793,4)&lt;(0.25-参数设置!B$3),
 ROUND(J1793,4)&gt;(0.25+参数设置!B$3), ROUND(J1793,4)&lt;(0.25-参数设置!B$3)
),"是","否")</f>
        <v>否</v>
      </c>
      <c r="L1793">
        <f t="shared" si="383"/>
        <v>29271.635217125524</v>
      </c>
      <c r="M1793">
        <f t="shared" si="384"/>
        <v>30362.936159717752</v>
      </c>
      <c r="N1793">
        <f t="shared" si="385"/>
        <v>31375.012028079425</v>
      </c>
      <c r="O1793">
        <f t="shared" si="386"/>
        <v>30800.042070901738</v>
      </c>
      <c r="P1793">
        <f t="shared" si="387"/>
        <v>0</v>
      </c>
      <c r="Q1793">
        <f t="shared" si="388"/>
        <v>0</v>
      </c>
      <c r="R1793">
        <f t="shared" si="389"/>
        <v>0</v>
      </c>
      <c r="S1793">
        <f t="shared" si="390"/>
        <v>0</v>
      </c>
      <c r="T1793">
        <f t="shared" si="391"/>
        <v>0</v>
      </c>
      <c r="U1793">
        <f>T1793*参数设置!B1794</f>
        <v>0</v>
      </c>
    </row>
    <row r="1794" spans="1:21" x14ac:dyDescent="0.25">
      <c r="A1794" s="3">
        <v>43276</v>
      </c>
      <c r="B1794">
        <f>IF(K1793="是",F1793*0.25*(价格数据!B1794/价格数据!B1793),B1793*(价格数据!B1794/价格数据!B1793))</f>
        <v>28861.059475631188</v>
      </c>
      <c r="C1794">
        <f>IF(K1793="是",F1793*0.25*(价格数据!C1794/价格数据!C1793),C1793*(价格数据!C1794/价格数据!C1793))</f>
        <v>30420.159936875149</v>
      </c>
      <c r="D1794">
        <f>IF(K1793="是",F1793*0.25*(价格数据!D1794/价格数据!D1793),D1793*(价格数据!D1794/价格数据!D1793))</f>
        <v>31415.760246803628</v>
      </c>
      <c r="E1794">
        <f>IF(K1793="是",F1793*0.25*(价格数据!E1794/价格数据!E1793),E1793*(价格数据!E1794/价格数据!E1793))</f>
        <v>30794.19035549404</v>
      </c>
      <c r="F1794">
        <f t="shared" si="378"/>
        <v>121491.170014804</v>
      </c>
      <c r="G1794">
        <f t="shared" si="379"/>
        <v>0.23755684855215731</v>
      </c>
      <c r="H1794">
        <f t="shared" si="380"/>
        <v>0.25038988375178522</v>
      </c>
      <c r="I1794">
        <f t="shared" si="381"/>
        <v>0.25858472054368675</v>
      </c>
      <c r="J1794">
        <f t="shared" si="382"/>
        <v>0.25346854715237077</v>
      </c>
      <c r="K1794" t="str">
        <f>IF(OR(
 ROUND(G1794,4)&gt;(0.25+参数设置!B$3), ROUND(G1794,4)&lt;(0.25-参数设置!B$3),
 ROUND(H1794,4)&gt;(0.25+参数设置!B$3), ROUND(H1794,4)&lt;(0.25-参数设置!B$3),
 ROUND(I1794,4)&gt;(0.25+参数设置!B$3), ROUND(I1794,4)&lt;(0.25-参数设置!B$3),
 ROUND(J1794,4)&gt;(0.25+参数设置!B$3), ROUND(J1794,4)&lt;(0.25-参数设置!B$3)
),"是","否")</f>
        <v>否</v>
      </c>
      <c r="L1794">
        <f t="shared" si="383"/>
        <v>28861.059475631188</v>
      </c>
      <c r="M1794">
        <f t="shared" si="384"/>
        <v>30420.159936875149</v>
      </c>
      <c r="N1794">
        <f t="shared" si="385"/>
        <v>31415.760246803628</v>
      </c>
      <c r="O1794">
        <f t="shared" si="386"/>
        <v>30794.19035549404</v>
      </c>
      <c r="P1794">
        <f t="shared" si="387"/>
        <v>0</v>
      </c>
      <c r="Q1794">
        <f t="shared" si="388"/>
        <v>0</v>
      </c>
      <c r="R1794">
        <f t="shared" si="389"/>
        <v>0</v>
      </c>
      <c r="S1794">
        <f t="shared" si="390"/>
        <v>0</v>
      </c>
      <c r="T1794">
        <f t="shared" si="391"/>
        <v>0</v>
      </c>
      <c r="U1794">
        <f>T1794*参数设置!B1795</f>
        <v>0</v>
      </c>
    </row>
    <row r="1795" spans="1:21" x14ac:dyDescent="0.25">
      <c r="A1795" s="3">
        <v>43277</v>
      </c>
      <c r="B1795">
        <f>IF(K1794="是",F1794*0.25*(价格数据!B1795/价格数据!B1794),B1794*(价格数据!B1795/价格数据!B1794))</f>
        <v>28579.29180989978</v>
      </c>
      <c r="C1795">
        <f>IF(K1794="是",F1794*0.25*(价格数据!C1795/价格数据!C1794),C1794*(价格数据!C1795/价格数据!C1794))</f>
        <v>30408.715181443669</v>
      </c>
      <c r="D1795">
        <f>IF(K1794="是",F1794*0.25*(价格数据!D1795/价格数据!D1794),D1794*(价格数据!D1795/价格数据!D1794))</f>
        <v>31429.156921452679</v>
      </c>
      <c r="E1795">
        <f>IF(K1794="是",F1794*0.25*(价格数据!E1795/价格数据!E1794),E1794*(价格数据!E1795/价格数据!E1794))</f>
        <v>30793.266400429668</v>
      </c>
      <c r="F1795">
        <f t="shared" ref="F1795:F1858" si="392">B1795+C1795+D1795+E1795</f>
        <v>121210.43031322579</v>
      </c>
      <c r="G1795">
        <f t="shared" ref="G1795:G1858" si="393">B1795/F1795</f>
        <v>0.23578244657697062</v>
      </c>
      <c r="H1795">
        <f t="shared" ref="H1795:H1858" si="394">C1795/F1795</f>
        <v>0.25087539993763758</v>
      </c>
      <c r="I1795">
        <f t="shared" ref="I1795:I1858" si="395">D1795/F1795</f>
        <v>0.25929416173373082</v>
      </c>
      <c r="J1795">
        <f t="shared" ref="J1795:J1858" si="396">E1795/F1795</f>
        <v>0.25404799175166098</v>
      </c>
      <c r="K1795" t="str">
        <f>IF(OR(
 ROUND(G1795,4)&gt;(0.25+参数设置!B$3), ROUND(G1795,4)&lt;(0.25-参数设置!B$3),
 ROUND(H1795,4)&gt;(0.25+参数设置!B$3), ROUND(H1795,4)&lt;(0.25-参数设置!B$3),
 ROUND(I1795,4)&gt;(0.25+参数设置!B$3), ROUND(I1795,4)&lt;(0.25-参数设置!B$3),
 ROUND(J1795,4)&gt;(0.25+参数设置!B$3), ROUND(J1795,4)&lt;(0.25-参数设置!B$3)
),"是","否")</f>
        <v>否</v>
      </c>
      <c r="L1795">
        <f t="shared" ref="L1795:L1858" si="397">IF(K1795="是",F1795*0.25,B1795)</f>
        <v>28579.29180989978</v>
      </c>
      <c r="M1795">
        <f t="shared" ref="M1795:M1858" si="398">IF(K1795="是",F1795*0.25,C1795)</f>
        <v>30408.715181443669</v>
      </c>
      <c r="N1795">
        <f t="shared" ref="N1795:N1858" si="399">IF(K1795="是",F1795*0.25,D1795)</f>
        <v>31429.156921452679</v>
      </c>
      <c r="O1795">
        <f t="shared" ref="O1795:O1858" si="400">IF(K1795="是",F1795*0.25,E1795)</f>
        <v>30793.266400429668</v>
      </c>
      <c r="P1795">
        <f t="shared" ref="P1795:P1858" si="401">IF(K1795="是",ABS(L1795-B1795),0)</f>
        <v>0</v>
      </c>
      <c r="Q1795">
        <f t="shared" ref="Q1795:Q1858" si="402">IF(K1795="是",ABS(M1795-C1795),0)</f>
        <v>0</v>
      </c>
      <c r="R1795">
        <f t="shared" ref="R1795:R1858" si="403">IF(K1795="是",ABS(N1795-D1795),0)</f>
        <v>0</v>
      </c>
      <c r="S1795">
        <f t="shared" ref="S1795:S1858" si="404">IF(K1795="是",ABS(O1795-E1795),0)</f>
        <v>0</v>
      </c>
      <c r="T1795">
        <f t="shared" ref="T1795:T1858" si="405">P1795+Q1795+R1795+S1795</f>
        <v>0</v>
      </c>
      <c r="U1795">
        <f>T1795*参数设置!B1796</f>
        <v>0</v>
      </c>
    </row>
    <row r="1796" spans="1:21" x14ac:dyDescent="0.25">
      <c r="A1796" s="3">
        <v>43278</v>
      </c>
      <c r="B1796">
        <f>IF(K1795="是",F1795*0.25*(价格数据!B1796/价格数据!B1795),B1795*(价格数据!B1796/价格数据!B1795))</f>
        <v>27903.049412144406</v>
      </c>
      <c r="C1796">
        <f>IF(K1795="是",F1795*0.25*(价格数据!C1796/价格数据!C1795),C1795*(价格数据!C1796/价格数据!C1795))</f>
        <v>30477.383714032549</v>
      </c>
      <c r="D1796">
        <f>IF(K1795="是",F1795*0.25*(价格数据!D1796/价格数据!D1795),D1795*(价格数据!D1796/价格数据!D1795))</f>
        <v>31411.573785975797</v>
      </c>
      <c r="E1796">
        <f>IF(K1795="是",F1795*0.25*(价格数据!E1796/价格数据!E1795),E1795*(价格数据!E1796/价格数据!E1795))</f>
        <v>30789.878565193627</v>
      </c>
      <c r="F1796">
        <f t="shared" si="392"/>
        <v>120581.88547734637</v>
      </c>
      <c r="G1796">
        <f t="shared" si="393"/>
        <v>0.231403326475489</v>
      </c>
      <c r="H1796">
        <f t="shared" si="394"/>
        <v>0.25275258877717843</v>
      </c>
      <c r="I1796">
        <f t="shared" si="395"/>
        <v>0.26049993878953792</v>
      </c>
      <c r="J1796">
        <f t="shared" si="396"/>
        <v>0.25534414595779481</v>
      </c>
      <c r="K1796" t="str">
        <f>IF(OR(
 ROUND(G1796,4)&gt;(0.25+参数设置!B$3), ROUND(G1796,4)&lt;(0.25-参数设置!B$3),
 ROUND(H1796,4)&gt;(0.25+参数设置!B$3), ROUND(H1796,4)&lt;(0.25-参数设置!B$3),
 ROUND(I1796,4)&gt;(0.25+参数设置!B$3), ROUND(I1796,4)&lt;(0.25-参数设置!B$3),
 ROUND(J1796,4)&gt;(0.25+参数设置!B$3), ROUND(J1796,4)&lt;(0.25-参数设置!B$3)
),"是","否")</f>
        <v>否</v>
      </c>
      <c r="L1796">
        <f t="shared" si="397"/>
        <v>27903.049412144406</v>
      </c>
      <c r="M1796">
        <f t="shared" si="398"/>
        <v>30477.383714032549</v>
      </c>
      <c r="N1796">
        <f t="shared" si="399"/>
        <v>31411.573785975797</v>
      </c>
      <c r="O1796">
        <f t="shared" si="400"/>
        <v>30789.878565193627</v>
      </c>
      <c r="P1796">
        <f t="shared" si="401"/>
        <v>0</v>
      </c>
      <c r="Q1796">
        <f t="shared" si="402"/>
        <v>0</v>
      </c>
      <c r="R1796">
        <f t="shared" si="403"/>
        <v>0</v>
      </c>
      <c r="S1796">
        <f t="shared" si="404"/>
        <v>0</v>
      </c>
      <c r="T1796">
        <f t="shared" si="405"/>
        <v>0</v>
      </c>
      <c r="U1796">
        <f>T1796*参数设置!B1797</f>
        <v>0</v>
      </c>
    </row>
    <row r="1797" spans="1:21" x14ac:dyDescent="0.25">
      <c r="A1797" s="3">
        <v>43279</v>
      </c>
      <c r="B1797">
        <f>IF(K1796="是",F1796*0.25*(价格数据!B1797/价格数据!B1796),B1796*(价格数据!B1797/价格数据!B1796))</f>
        <v>27742.039317440747</v>
      </c>
      <c r="C1797">
        <f>IF(K1796="是",F1796*0.25*(价格数据!C1797/价格数据!C1796),C1796*(价格数据!C1797/价格数据!C1796))</f>
        <v>30385.825670580707</v>
      </c>
      <c r="D1797">
        <f>IF(K1796="是",F1796*0.25*(价格数据!D1797/价格数据!D1796),D1796*(价格数据!D1797/价格数据!D1796))</f>
        <v>31325.61179031105</v>
      </c>
      <c r="E1797">
        <f>IF(K1796="是",F1796*0.25*(价格数据!E1797/价格数据!E1796),E1796*(价格数据!E1797/价格数据!E1796))</f>
        <v>30790.494535236543</v>
      </c>
      <c r="F1797">
        <f t="shared" si="392"/>
        <v>120243.97131356904</v>
      </c>
      <c r="G1797">
        <f t="shared" si="393"/>
        <v>0.23071459645237258</v>
      </c>
      <c r="H1797">
        <f t="shared" si="394"/>
        <v>0.25270144805298683</v>
      </c>
      <c r="I1797">
        <f t="shared" si="395"/>
        <v>0.2605171090750234</v>
      </c>
      <c r="J1797">
        <f t="shared" si="396"/>
        <v>0.25606684641961724</v>
      </c>
      <c r="K1797" t="str">
        <f>IF(OR(
 ROUND(G1797,4)&gt;(0.25+参数设置!B$3), ROUND(G1797,4)&lt;(0.25-参数设置!B$3),
 ROUND(H1797,4)&gt;(0.25+参数设置!B$3), ROUND(H1797,4)&lt;(0.25-参数设置!B$3),
 ROUND(I1797,4)&gt;(0.25+参数设置!B$3), ROUND(I1797,4)&lt;(0.25-参数设置!B$3),
 ROUND(J1797,4)&gt;(0.25+参数设置!B$3), ROUND(J1797,4)&lt;(0.25-参数设置!B$3)
),"是","否")</f>
        <v>否</v>
      </c>
      <c r="L1797">
        <f t="shared" si="397"/>
        <v>27742.039317440747</v>
      </c>
      <c r="M1797">
        <f t="shared" si="398"/>
        <v>30385.825670580707</v>
      </c>
      <c r="N1797">
        <f t="shared" si="399"/>
        <v>31325.61179031105</v>
      </c>
      <c r="O1797">
        <f t="shared" si="400"/>
        <v>30790.494535236543</v>
      </c>
      <c r="P1797">
        <f t="shared" si="401"/>
        <v>0</v>
      </c>
      <c r="Q1797">
        <f t="shared" si="402"/>
        <v>0</v>
      </c>
      <c r="R1797">
        <f t="shared" si="403"/>
        <v>0</v>
      </c>
      <c r="S1797">
        <f t="shared" si="404"/>
        <v>0</v>
      </c>
      <c r="T1797">
        <f t="shared" si="405"/>
        <v>0</v>
      </c>
      <c r="U1797">
        <f>T1797*参数设置!B1798</f>
        <v>0</v>
      </c>
    </row>
    <row r="1798" spans="1:21" x14ac:dyDescent="0.25">
      <c r="A1798" s="3">
        <v>43280</v>
      </c>
      <c r="B1798">
        <f>IF(K1797="是",F1797*0.25*(价格数据!B1798/价格数据!B1797),B1797*(价格数据!B1798/价格数据!B1797))</f>
        <v>28474.635248342402</v>
      </c>
      <c r="C1798">
        <f>IF(K1797="是",F1797*0.25*(价格数据!C1798/价格数据!C1797),C1797*(价格数据!C1798/价格数据!C1797))</f>
        <v>30454.494203169594</v>
      </c>
      <c r="D1798">
        <f>IF(K1797="是",F1797*0.25*(价格数据!D1798/价格数据!D1797),D1797*(价格数据!D1798/价格数据!D1797))</f>
        <v>31497.814879029069</v>
      </c>
      <c r="E1798">
        <f>IF(K1797="是",F1797*0.25*(价格数据!E1798/价格数据!E1797),E1797*(价格数据!E1798/价格数据!E1797))</f>
        <v>30799.734085880282</v>
      </c>
      <c r="F1798">
        <f t="shared" si="392"/>
        <v>121226.67841642135</v>
      </c>
      <c r="G1798">
        <f t="shared" si="393"/>
        <v>0.23488753152610697</v>
      </c>
      <c r="H1798">
        <f t="shared" si="394"/>
        <v>0.25121940649529695</v>
      </c>
      <c r="I1798">
        <f t="shared" si="395"/>
        <v>0.25982576847343841</v>
      </c>
      <c r="J1798">
        <f t="shared" si="396"/>
        <v>0.25406729350515767</v>
      </c>
      <c r="K1798" t="str">
        <f>IF(OR(
 ROUND(G1798,4)&gt;(0.25+参数设置!B$3), ROUND(G1798,4)&lt;(0.25-参数设置!B$3),
 ROUND(H1798,4)&gt;(0.25+参数设置!B$3), ROUND(H1798,4)&lt;(0.25-参数设置!B$3),
 ROUND(I1798,4)&gt;(0.25+参数设置!B$3), ROUND(I1798,4)&lt;(0.25-参数设置!B$3),
 ROUND(J1798,4)&gt;(0.25+参数设置!B$3), ROUND(J1798,4)&lt;(0.25-参数设置!B$3)
),"是","否")</f>
        <v>否</v>
      </c>
      <c r="L1798">
        <f t="shared" si="397"/>
        <v>28474.635248342402</v>
      </c>
      <c r="M1798">
        <f t="shared" si="398"/>
        <v>30454.494203169594</v>
      </c>
      <c r="N1798">
        <f t="shared" si="399"/>
        <v>31497.814879029069</v>
      </c>
      <c r="O1798">
        <f t="shared" si="400"/>
        <v>30799.734085880282</v>
      </c>
      <c r="P1798">
        <f t="shared" si="401"/>
        <v>0</v>
      </c>
      <c r="Q1798">
        <f t="shared" si="402"/>
        <v>0</v>
      </c>
      <c r="R1798">
        <f t="shared" si="403"/>
        <v>0</v>
      </c>
      <c r="S1798">
        <f t="shared" si="404"/>
        <v>0</v>
      </c>
      <c r="T1798">
        <f t="shared" si="405"/>
        <v>0</v>
      </c>
      <c r="U1798">
        <f>T1798*参数设置!B1799</f>
        <v>0</v>
      </c>
    </row>
    <row r="1799" spans="1:21" x14ac:dyDescent="0.25">
      <c r="A1799" s="3">
        <v>43281</v>
      </c>
      <c r="B1799">
        <f>IF(K1798="是",F1798*0.25*(价格数据!B1799/价格数据!B1798),B1798*(价格数据!B1799/价格数据!B1798))</f>
        <v>28474.635248342402</v>
      </c>
      <c r="C1799">
        <f>IF(K1798="是",F1798*0.25*(价格数据!C1799/价格数据!C1798),C1798*(价格数据!C1799/价格数据!C1798))</f>
        <v>30454.494203169594</v>
      </c>
      <c r="D1799">
        <f>IF(K1798="是",F1798*0.25*(价格数据!D1799/价格数据!D1798),D1798*(价格数据!D1799/价格数据!D1798))</f>
        <v>31497.814879029069</v>
      </c>
      <c r="E1799">
        <f>IF(K1798="是",F1798*0.25*(价格数据!E1799/价格数据!E1798),E1798*(价格数据!E1799/价格数据!E1798))</f>
        <v>30799.734085880282</v>
      </c>
      <c r="F1799">
        <f t="shared" si="392"/>
        <v>121226.67841642135</v>
      </c>
      <c r="G1799">
        <f t="shared" si="393"/>
        <v>0.23488753152610697</v>
      </c>
      <c r="H1799">
        <f t="shared" si="394"/>
        <v>0.25121940649529695</v>
      </c>
      <c r="I1799">
        <f t="shared" si="395"/>
        <v>0.25982576847343841</v>
      </c>
      <c r="J1799">
        <f t="shared" si="396"/>
        <v>0.25406729350515767</v>
      </c>
      <c r="K1799" t="str">
        <f>IF(OR(
 ROUND(G1799,4)&gt;(0.25+参数设置!B$3), ROUND(G1799,4)&lt;(0.25-参数设置!B$3),
 ROUND(H1799,4)&gt;(0.25+参数设置!B$3), ROUND(H1799,4)&lt;(0.25-参数设置!B$3),
 ROUND(I1799,4)&gt;(0.25+参数设置!B$3), ROUND(I1799,4)&lt;(0.25-参数设置!B$3),
 ROUND(J1799,4)&gt;(0.25+参数设置!B$3), ROUND(J1799,4)&lt;(0.25-参数设置!B$3)
),"是","否")</f>
        <v>否</v>
      </c>
      <c r="L1799">
        <f t="shared" si="397"/>
        <v>28474.635248342402</v>
      </c>
      <c r="M1799">
        <f t="shared" si="398"/>
        <v>30454.494203169594</v>
      </c>
      <c r="N1799">
        <f t="shared" si="399"/>
        <v>31497.814879029069</v>
      </c>
      <c r="O1799">
        <f t="shared" si="400"/>
        <v>30799.734085880282</v>
      </c>
      <c r="P1799">
        <f t="shared" si="401"/>
        <v>0</v>
      </c>
      <c r="Q1799">
        <f t="shared" si="402"/>
        <v>0</v>
      </c>
      <c r="R1799">
        <f t="shared" si="403"/>
        <v>0</v>
      </c>
      <c r="S1799">
        <f t="shared" si="404"/>
        <v>0</v>
      </c>
      <c r="T1799">
        <f t="shared" si="405"/>
        <v>0</v>
      </c>
      <c r="U1799">
        <f>T1799*参数设置!B1800</f>
        <v>0</v>
      </c>
    </row>
    <row r="1800" spans="1:21" x14ac:dyDescent="0.25">
      <c r="A1800" s="3">
        <v>43282</v>
      </c>
      <c r="B1800">
        <f>IF(K1799="是",F1799*0.25*(价格数据!B1800/价格数据!B1799),B1799*(价格数据!B1800/价格数据!B1799))</f>
        <v>28474.635248342402</v>
      </c>
      <c r="C1800">
        <f>IF(K1799="是",F1799*0.25*(价格数据!C1800/价格数据!C1799),C1799*(价格数据!C1800/价格数据!C1799))</f>
        <v>30454.494203169594</v>
      </c>
      <c r="D1800">
        <f>IF(K1799="是",F1799*0.25*(价格数据!D1800/价格数据!D1799),D1799*(价格数据!D1800/价格数据!D1799))</f>
        <v>31497.814879029069</v>
      </c>
      <c r="E1800">
        <f>IF(K1799="是",F1799*0.25*(价格数据!E1800/价格数据!E1799),E1799*(价格数据!E1800/价格数据!E1799))</f>
        <v>30799.734085880282</v>
      </c>
      <c r="F1800">
        <f t="shared" si="392"/>
        <v>121226.67841642135</v>
      </c>
      <c r="G1800">
        <f t="shared" si="393"/>
        <v>0.23488753152610697</v>
      </c>
      <c r="H1800">
        <f t="shared" si="394"/>
        <v>0.25121940649529695</v>
      </c>
      <c r="I1800">
        <f t="shared" si="395"/>
        <v>0.25982576847343841</v>
      </c>
      <c r="J1800">
        <f t="shared" si="396"/>
        <v>0.25406729350515767</v>
      </c>
      <c r="K1800" t="str">
        <f>IF(OR(
 ROUND(G1800,4)&gt;(0.25+参数设置!B$3), ROUND(G1800,4)&lt;(0.25-参数设置!B$3),
 ROUND(H1800,4)&gt;(0.25+参数设置!B$3), ROUND(H1800,4)&lt;(0.25-参数设置!B$3),
 ROUND(I1800,4)&gt;(0.25+参数设置!B$3), ROUND(I1800,4)&lt;(0.25-参数设置!B$3),
 ROUND(J1800,4)&gt;(0.25+参数设置!B$3), ROUND(J1800,4)&lt;(0.25-参数设置!B$3)
),"是","否")</f>
        <v>否</v>
      </c>
      <c r="L1800">
        <f t="shared" si="397"/>
        <v>28474.635248342402</v>
      </c>
      <c r="M1800">
        <f t="shared" si="398"/>
        <v>30454.494203169594</v>
      </c>
      <c r="N1800">
        <f t="shared" si="399"/>
        <v>31497.814879029069</v>
      </c>
      <c r="O1800">
        <f t="shared" si="400"/>
        <v>30799.734085880282</v>
      </c>
      <c r="P1800">
        <f t="shared" si="401"/>
        <v>0</v>
      </c>
      <c r="Q1800">
        <f t="shared" si="402"/>
        <v>0</v>
      </c>
      <c r="R1800">
        <f t="shared" si="403"/>
        <v>0</v>
      </c>
      <c r="S1800">
        <f t="shared" si="404"/>
        <v>0</v>
      </c>
      <c r="T1800">
        <f t="shared" si="405"/>
        <v>0</v>
      </c>
      <c r="U1800">
        <f>T1800*参数设置!B1801</f>
        <v>0</v>
      </c>
    </row>
    <row r="1801" spans="1:21" x14ac:dyDescent="0.25">
      <c r="A1801" s="3">
        <v>43283</v>
      </c>
      <c r="B1801">
        <f>IF(K1800="是",F1800*0.25*(价格数据!B1801/价格数据!B1800),B1800*(价格数据!B1801/价格数据!B1800))</f>
        <v>27717.887803235197</v>
      </c>
      <c r="C1801">
        <f>IF(K1800="是",F1800*0.25*(价格数据!C1801/价格数据!C1800),C1800*(价格数据!C1801/价格数据!C1800))</f>
        <v>30523.162735758477</v>
      </c>
      <c r="D1801">
        <f>IF(K1800="是",F1800*0.25*(价格数据!D1801/价格数据!D1800),D1800*(价格数据!D1801/价格数据!D1800))</f>
        <v>31493.907515589763</v>
      </c>
      <c r="E1801">
        <f>IF(K1800="是",F1800*0.25*(价格数据!E1801/价格数据!E1800),E1800*(价格数据!E1801/价格数据!E1800))</f>
        <v>30802.197966051943</v>
      </c>
      <c r="F1801">
        <f t="shared" si="392"/>
        <v>120537.15602063538</v>
      </c>
      <c r="G1801">
        <f t="shared" si="393"/>
        <v>0.22995305944077549</v>
      </c>
      <c r="H1801">
        <f t="shared" si="394"/>
        <v>0.25322617310245032</v>
      </c>
      <c r="I1801">
        <f t="shared" si="395"/>
        <v>0.26127966309573586</v>
      </c>
      <c r="J1801">
        <f t="shared" si="396"/>
        <v>0.25554110436103833</v>
      </c>
      <c r="K1801" t="str">
        <f>IF(OR(
 ROUND(G1801,4)&gt;(0.25+参数设置!B$3), ROUND(G1801,4)&lt;(0.25-参数设置!B$3),
 ROUND(H1801,4)&gt;(0.25+参数设置!B$3), ROUND(H1801,4)&lt;(0.25-参数设置!B$3),
 ROUND(I1801,4)&gt;(0.25+参数设置!B$3), ROUND(I1801,4)&lt;(0.25-参数设置!B$3),
 ROUND(J1801,4)&gt;(0.25+参数设置!B$3), ROUND(J1801,4)&lt;(0.25-参数设置!B$3)
),"是","否")</f>
        <v>否</v>
      </c>
      <c r="L1801">
        <f t="shared" si="397"/>
        <v>27717.887803235197</v>
      </c>
      <c r="M1801">
        <f t="shared" si="398"/>
        <v>30523.162735758477</v>
      </c>
      <c r="N1801">
        <f t="shared" si="399"/>
        <v>31493.907515589763</v>
      </c>
      <c r="O1801">
        <f t="shared" si="400"/>
        <v>30802.197966051943</v>
      </c>
      <c r="P1801">
        <f t="shared" si="401"/>
        <v>0</v>
      </c>
      <c r="Q1801">
        <f t="shared" si="402"/>
        <v>0</v>
      </c>
      <c r="R1801">
        <f t="shared" si="403"/>
        <v>0</v>
      </c>
      <c r="S1801">
        <f t="shared" si="404"/>
        <v>0</v>
      </c>
      <c r="T1801">
        <f t="shared" si="405"/>
        <v>0</v>
      </c>
      <c r="U1801">
        <f>T1801*参数设置!B1802</f>
        <v>0</v>
      </c>
    </row>
    <row r="1802" spans="1:21" x14ac:dyDescent="0.25">
      <c r="A1802" s="3">
        <v>43284</v>
      </c>
      <c r="B1802">
        <f>IF(K1801="是",F1801*0.25*(价格数据!B1802/价格数据!B1801),B1801*(价格数据!B1802/价格数据!B1801))</f>
        <v>27613.231241677819</v>
      </c>
      <c r="C1802">
        <f>IF(K1801="是",F1801*0.25*(价格数据!C1802/价格数据!C1801),C1801*(价格数据!C1802/价格数据!C1801))</f>
        <v>30500.273224895518</v>
      </c>
      <c r="D1802">
        <f>IF(K1801="是",F1801*0.25*(价格数据!D1802/价格数据!D1801),D1801*(价格数据!D1802/价格数据!D1801))</f>
        <v>31474.649795781752</v>
      </c>
      <c r="E1802">
        <f>IF(K1801="是",F1801*0.25*(价格数据!E1802/价格数据!E1801),E1801*(价格数据!E1802/价格数据!E1801))</f>
        <v>30804.661846223607</v>
      </c>
      <c r="F1802">
        <f t="shared" si="392"/>
        <v>120392.8161085787</v>
      </c>
      <c r="G1802">
        <f t="shared" si="393"/>
        <v>0.22935945959411952</v>
      </c>
      <c r="H1802">
        <f t="shared" si="394"/>
        <v>0.2533396444301812</v>
      </c>
      <c r="I1802">
        <f t="shared" si="395"/>
        <v>0.26143295599461436</v>
      </c>
      <c r="J1802">
        <f t="shared" si="396"/>
        <v>0.25586793998108492</v>
      </c>
      <c r="K1802" t="str">
        <f>IF(OR(
 ROUND(G1802,4)&gt;(0.25+参数设置!B$3), ROUND(G1802,4)&lt;(0.25-参数设置!B$3),
 ROUND(H1802,4)&gt;(0.25+参数设置!B$3), ROUND(H1802,4)&lt;(0.25-参数设置!B$3),
 ROUND(I1802,4)&gt;(0.25+参数设置!B$3), ROUND(I1802,4)&lt;(0.25-参数设置!B$3),
 ROUND(J1802,4)&gt;(0.25+参数设置!B$3), ROUND(J1802,4)&lt;(0.25-参数设置!B$3)
),"是","否")</f>
        <v>是</v>
      </c>
      <c r="L1802">
        <f t="shared" si="397"/>
        <v>30098.204027144675</v>
      </c>
      <c r="M1802">
        <f t="shared" si="398"/>
        <v>30098.204027144675</v>
      </c>
      <c r="N1802">
        <f t="shared" si="399"/>
        <v>30098.204027144675</v>
      </c>
      <c r="O1802">
        <f t="shared" si="400"/>
        <v>30098.204027144675</v>
      </c>
      <c r="P1802">
        <f t="shared" si="401"/>
        <v>2484.9727854668563</v>
      </c>
      <c r="Q1802">
        <f t="shared" si="402"/>
        <v>402.06919775084316</v>
      </c>
      <c r="R1802">
        <f t="shared" si="403"/>
        <v>1376.445768637077</v>
      </c>
      <c r="S1802">
        <f t="shared" si="404"/>
        <v>706.45781907893252</v>
      </c>
      <c r="T1802">
        <f t="shared" si="405"/>
        <v>4969.945570933709</v>
      </c>
      <c r="U1802">
        <f>T1802*参数设置!B1803</f>
        <v>0</v>
      </c>
    </row>
    <row r="1803" spans="1:21" x14ac:dyDescent="0.25">
      <c r="A1803" s="3">
        <v>43285</v>
      </c>
      <c r="B1803">
        <f>IF(K1802="是",F1802*0.25*(价格数据!B1803/价格数据!B1802),B1802*(价格数据!B1803/价格数据!B1802))</f>
        <v>29782.30450965861</v>
      </c>
      <c r="C1803">
        <f>IF(K1802="是",F1802*0.25*(价格数据!C1803/价格数据!C1802),C1802*(价格数据!C1803/价格数据!C1802))</f>
        <v>30188.55510865205</v>
      </c>
      <c r="D1803">
        <f>IF(K1802="是",F1802*0.25*(价格数据!D1803/价格数据!D1802),D1802*(价格数据!D1803/价格数据!D1802))</f>
        <v>30158.78849607041</v>
      </c>
      <c r="E1803">
        <f>IF(K1802="是",F1802*0.25*(价格数据!E1803/价格数据!E1802),E1802*(价格数据!E1803/价格数据!E1802))</f>
        <v>30111.143666948388</v>
      </c>
      <c r="F1803">
        <f t="shared" si="392"/>
        <v>120240.79178132946</v>
      </c>
      <c r="G1803">
        <f t="shared" si="393"/>
        <v>0.24768885890090334</v>
      </c>
      <c r="H1803">
        <f t="shared" si="394"/>
        <v>0.25106750098213854</v>
      </c>
      <c r="I1803">
        <f t="shared" si="395"/>
        <v>0.25081994262743496</v>
      </c>
      <c r="J1803">
        <f t="shared" si="396"/>
        <v>0.25042369748952314</v>
      </c>
      <c r="K1803" t="str">
        <f>IF(OR(
 ROUND(G1803,4)&gt;(0.25+参数设置!B$3), ROUND(G1803,4)&lt;(0.25-参数设置!B$3),
 ROUND(H1803,4)&gt;(0.25+参数设置!B$3), ROUND(H1803,4)&lt;(0.25-参数设置!B$3),
 ROUND(I1803,4)&gt;(0.25+参数设置!B$3), ROUND(I1803,4)&lt;(0.25-参数设置!B$3),
 ROUND(J1803,4)&gt;(0.25+参数设置!B$3), ROUND(J1803,4)&lt;(0.25-参数设置!B$3)
),"是","否")</f>
        <v>否</v>
      </c>
      <c r="L1803">
        <f t="shared" si="397"/>
        <v>29782.30450965861</v>
      </c>
      <c r="M1803">
        <f t="shared" si="398"/>
        <v>30188.55510865205</v>
      </c>
      <c r="N1803">
        <f t="shared" si="399"/>
        <v>30158.78849607041</v>
      </c>
      <c r="O1803">
        <f t="shared" si="400"/>
        <v>30111.143666948388</v>
      </c>
      <c r="P1803">
        <f t="shared" si="401"/>
        <v>0</v>
      </c>
      <c r="Q1803">
        <f t="shared" si="402"/>
        <v>0</v>
      </c>
      <c r="R1803">
        <f t="shared" si="403"/>
        <v>0</v>
      </c>
      <c r="S1803">
        <f t="shared" si="404"/>
        <v>0</v>
      </c>
      <c r="T1803">
        <f t="shared" si="405"/>
        <v>0</v>
      </c>
      <c r="U1803">
        <f>T1803*参数设置!B1804</f>
        <v>0</v>
      </c>
    </row>
    <row r="1804" spans="1:21" x14ac:dyDescent="0.25">
      <c r="A1804" s="3">
        <v>43286</v>
      </c>
      <c r="B1804">
        <f>IF(K1803="是",F1803*0.25*(价格数据!B1804/价格数据!B1803),B1803*(价格数据!B1804/价格数据!B1803))</f>
        <v>29536.604884947224</v>
      </c>
      <c r="C1804">
        <f>IF(K1803="是",F1803*0.25*(价格数据!C1804/价格数据!C1803),C1803*(价格数据!C1804/价格数据!C1803))</f>
        <v>30211.142879028896</v>
      </c>
      <c r="D1804">
        <f>IF(K1803="是",F1803*0.25*(价格数据!D1804/价格数据!D1803),D1803*(价格数据!D1804/价格数据!D1803))</f>
        <v>30157.720928336035</v>
      </c>
      <c r="E1804">
        <f>IF(K1803="是",F1803*0.25*(价格数据!E1804/价格数据!E1803),E1803*(价格数据!E1804/价格数据!E1803))</f>
        <v>30101.213245703679</v>
      </c>
      <c r="F1804">
        <f t="shared" si="392"/>
        <v>120006.68193801584</v>
      </c>
      <c r="G1804">
        <f t="shared" si="393"/>
        <v>0.24612466912636627</v>
      </c>
      <c r="H1804">
        <f t="shared" si="394"/>
        <v>0.25174550609301177</v>
      </c>
      <c r="I1804">
        <f t="shared" si="395"/>
        <v>0.25130034795823014</v>
      </c>
      <c r="J1804">
        <f t="shared" si="396"/>
        <v>0.25082947682239171</v>
      </c>
      <c r="K1804" t="str">
        <f>IF(OR(
 ROUND(G1804,4)&gt;(0.25+参数设置!B$3), ROUND(G1804,4)&lt;(0.25-参数设置!B$3),
 ROUND(H1804,4)&gt;(0.25+参数设置!B$3), ROUND(H1804,4)&lt;(0.25-参数设置!B$3),
 ROUND(I1804,4)&gt;(0.25+参数设置!B$3), ROUND(I1804,4)&lt;(0.25-参数设置!B$3),
 ROUND(J1804,4)&gt;(0.25+参数设置!B$3), ROUND(J1804,4)&lt;(0.25-参数设置!B$3)
),"是","否")</f>
        <v>否</v>
      </c>
      <c r="L1804">
        <f t="shared" si="397"/>
        <v>29536.604884947224</v>
      </c>
      <c r="M1804">
        <f t="shared" si="398"/>
        <v>30211.142879028896</v>
      </c>
      <c r="N1804">
        <f t="shared" si="399"/>
        <v>30157.720928336035</v>
      </c>
      <c r="O1804">
        <f t="shared" si="400"/>
        <v>30101.213245703679</v>
      </c>
      <c r="P1804">
        <f t="shared" si="401"/>
        <v>0</v>
      </c>
      <c r="Q1804">
        <f t="shared" si="402"/>
        <v>0</v>
      </c>
      <c r="R1804">
        <f t="shared" si="403"/>
        <v>0</v>
      </c>
      <c r="S1804">
        <f t="shared" si="404"/>
        <v>0</v>
      </c>
      <c r="T1804">
        <f t="shared" si="405"/>
        <v>0</v>
      </c>
      <c r="U1804">
        <f>T1804*参数设置!B1805</f>
        <v>0</v>
      </c>
    </row>
    <row r="1805" spans="1:21" x14ac:dyDescent="0.25">
      <c r="A1805" s="3">
        <v>43287</v>
      </c>
      <c r="B1805">
        <f>IF(K1804="是",F1804*0.25*(价格数据!B1805/价格数据!B1804),B1804*(价格数据!B1805/价格数据!B1804))</f>
        <v>29791.079496255446</v>
      </c>
      <c r="C1805">
        <f>IF(K1804="是",F1804*0.25*(价格数据!C1805/价格数据!C1804),C1804*(价格数据!C1805/价格数据!C1804))</f>
        <v>30267.612304971008</v>
      </c>
      <c r="D1805">
        <f>IF(K1804="是",F1804*0.25*(价格数据!D1805/价格数据!D1804),D1804*(价格数据!D1805/价格数据!D1804))</f>
        <v>30156.386468668068</v>
      </c>
      <c r="E1805">
        <f>IF(K1804="是",F1804*0.25*(价格数据!E1805/价格数据!E1804),E1804*(价格数据!E1805/价格数据!E1804))</f>
        <v>30103.921542406784</v>
      </c>
      <c r="F1805">
        <f t="shared" si="392"/>
        <v>120318.99981230131</v>
      </c>
      <c r="G1805">
        <f t="shared" si="393"/>
        <v>0.24760079075399388</v>
      </c>
      <c r="H1805">
        <f t="shared" si="394"/>
        <v>0.25156136896241449</v>
      </c>
      <c r="I1805">
        <f t="shared" si="395"/>
        <v>0.25063694442035167</v>
      </c>
      <c r="J1805">
        <f t="shared" si="396"/>
        <v>0.25020089586323996</v>
      </c>
      <c r="K1805" t="str">
        <f>IF(OR(
 ROUND(G1805,4)&gt;(0.25+参数设置!B$3), ROUND(G1805,4)&lt;(0.25-参数设置!B$3),
 ROUND(H1805,4)&gt;(0.25+参数设置!B$3), ROUND(H1805,4)&lt;(0.25-参数设置!B$3),
 ROUND(I1805,4)&gt;(0.25+参数设置!B$3), ROUND(I1805,4)&lt;(0.25-参数设置!B$3),
 ROUND(J1805,4)&gt;(0.25+参数设置!B$3), ROUND(J1805,4)&lt;(0.25-参数设置!B$3)
),"是","否")</f>
        <v>否</v>
      </c>
      <c r="L1805">
        <f t="shared" si="397"/>
        <v>29791.079496255446</v>
      </c>
      <c r="M1805">
        <f t="shared" si="398"/>
        <v>30267.612304971008</v>
      </c>
      <c r="N1805">
        <f t="shared" si="399"/>
        <v>30156.386468668068</v>
      </c>
      <c r="O1805">
        <f t="shared" si="400"/>
        <v>30103.921542406784</v>
      </c>
      <c r="P1805">
        <f t="shared" si="401"/>
        <v>0</v>
      </c>
      <c r="Q1805">
        <f t="shared" si="402"/>
        <v>0</v>
      </c>
      <c r="R1805">
        <f t="shared" si="403"/>
        <v>0</v>
      </c>
      <c r="S1805">
        <f t="shared" si="404"/>
        <v>0</v>
      </c>
      <c r="T1805">
        <f t="shared" si="405"/>
        <v>0</v>
      </c>
      <c r="U1805">
        <f>T1805*参数设置!B1806</f>
        <v>0</v>
      </c>
    </row>
    <row r="1806" spans="1:21" x14ac:dyDescent="0.25">
      <c r="A1806" s="3">
        <v>43288</v>
      </c>
      <c r="B1806">
        <f>IF(K1805="是",F1805*0.25*(价格数据!B1806/价格数据!B1805),B1805*(价格数据!B1806/价格数据!B1805))</f>
        <v>29791.079496255446</v>
      </c>
      <c r="C1806">
        <f>IF(K1805="是",F1805*0.25*(价格数据!C1806/价格数据!C1805),C1805*(价格数据!C1806/价格数据!C1805))</f>
        <v>30267.612304971008</v>
      </c>
      <c r="D1806">
        <f>IF(K1805="是",F1805*0.25*(价格数据!D1806/价格数据!D1805),D1805*(价格数据!D1806/价格数据!D1805))</f>
        <v>30156.386468668068</v>
      </c>
      <c r="E1806">
        <f>IF(K1805="是",F1805*0.25*(价格数据!E1806/价格数据!E1805),E1805*(价格数据!E1806/价格数据!E1805))</f>
        <v>30103.921542406784</v>
      </c>
      <c r="F1806">
        <f t="shared" si="392"/>
        <v>120318.99981230131</v>
      </c>
      <c r="G1806">
        <f t="shared" si="393"/>
        <v>0.24760079075399388</v>
      </c>
      <c r="H1806">
        <f t="shared" si="394"/>
        <v>0.25156136896241449</v>
      </c>
      <c r="I1806">
        <f t="shared" si="395"/>
        <v>0.25063694442035167</v>
      </c>
      <c r="J1806">
        <f t="shared" si="396"/>
        <v>0.25020089586323996</v>
      </c>
      <c r="K1806" t="str">
        <f>IF(OR(
 ROUND(G1806,4)&gt;(0.25+参数设置!B$3), ROUND(G1806,4)&lt;(0.25-参数设置!B$3),
 ROUND(H1806,4)&gt;(0.25+参数设置!B$3), ROUND(H1806,4)&lt;(0.25-参数设置!B$3),
 ROUND(I1806,4)&gt;(0.25+参数设置!B$3), ROUND(I1806,4)&lt;(0.25-参数设置!B$3),
 ROUND(J1806,4)&gt;(0.25+参数设置!B$3), ROUND(J1806,4)&lt;(0.25-参数设置!B$3)
),"是","否")</f>
        <v>否</v>
      </c>
      <c r="L1806">
        <f t="shared" si="397"/>
        <v>29791.079496255446</v>
      </c>
      <c r="M1806">
        <f t="shared" si="398"/>
        <v>30267.612304971008</v>
      </c>
      <c r="N1806">
        <f t="shared" si="399"/>
        <v>30156.386468668068</v>
      </c>
      <c r="O1806">
        <f t="shared" si="400"/>
        <v>30103.921542406784</v>
      </c>
      <c r="P1806">
        <f t="shared" si="401"/>
        <v>0</v>
      </c>
      <c r="Q1806">
        <f t="shared" si="402"/>
        <v>0</v>
      </c>
      <c r="R1806">
        <f t="shared" si="403"/>
        <v>0</v>
      </c>
      <c r="S1806">
        <f t="shared" si="404"/>
        <v>0</v>
      </c>
      <c r="T1806">
        <f t="shared" si="405"/>
        <v>0</v>
      </c>
      <c r="U1806">
        <f>T1806*参数设置!B1807</f>
        <v>0</v>
      </c>
    </row>
    <row r="1807" spans="1:21" x14ac:dyDescent="0.25">
      <c r="A1807" s="3">
        <v>43289</v>
      </c>
      <c r="B1807">
        <f>IF(K1806="是",F1806*0.25*(价格数据!B1807/价格数据!B1806),B1806*(价格数据!B1807/价格数据!B1806))</f>
        <v>29791.079496255446</v>
      </c>
      <c r="C1807">
        <f>IF(K1806="是",F1806*0.25*(价格数据!C1807/价格数据!C1806),C1806*(价格数据!C1807/价格数据!C1806))</f>
        <v>30267.612304971008</v>
      </c>
      <c r="D1807">
        <f>IF(K1806="是",F1806*0.25*(价格数据!D1807/价格数据!D1806),D1806*(价格数据!D1807/价格数据!D1806))</f>
        <v>30156.386468668068</v>
      </c>
      <c r="E1807">
        <f>IF(K1806="是",F1806*0.25*(价格数据!E1807/价格数据!E1806),E1806*(价格数据!E1807/价格数据!E1806))</f>
        <v>30103.921542406784</v>
      </c>
      <c r="F1807">
        <f t="shared" si="392"/>
        <v>120318.99981230131</v>
      </c>
      <c r="G1807">
        <f t="shared" si="393"/>
        <v>0.24760079075399388</v>
      </c>
      <c r="H1807">
        <f t="shared" si="394"/>
        <v>0.25156136896241449</v>
      </c>
      <c r="I1807">
        <f t="shared" si="395"/>
        <v>0.25063694442035167</v>
      </c>
      <c r="J1807">
        <f t="shared" si="396"/>
        <v>0.25020089586323996</v>
      </c>
      <c r="K1807" t="str">
        <f>IF(OR(
 ROUND(G1807,4)&gt;(0.25+参数设置!B$3), ROUND(G1807,4)&lt;(0.25-参数设置!B$3),
 ROUND(H1807,4)&gt;(0.25+参数设置!B$3), ROUND(H1807,4)&lt;(0.25-参数设置!B$3),
 ROUND(I1807,4)&gt;(0.25+参数设置!B$3), ROUND(I1807,4)&lt;(0.25-参数设置!B$3),
 ROUND(J1807,4)&gt;(0.25+参数设置!B$3), ROUND(J1807,4)&lt;(0.25-参数设置!B$3)
),"是","否")</f>
        <v>否</v>
      </c>
      <c r="L1807">
        <f t="shared" si="397"/>
        <v>29791.079496255446</v>
      </c>
      <c r="M1807">
        <f t="shared" si="398"/>
        <v>30267.612304971008</v>
      </c>
      <c r="N1807">
        <f t="shared" si="399"/>
        <v>30156.386468668068</v>
      </c>
      <c r="O1807">
        <f t="shared" si="400"/>
        <v>30103.921542406784</v>
      </c>
      <c r="P1807">
        <f t="shared" si="401"/>
        <v>0</v>
      </c>
      <c r="Q1807">
        <f t="shared" si="402"/>
        <v>0</v>
      </c>
      <c r="R1807">
        <f t="shared" si="403"/>
        <v>0</v>
      </c>
      <c r="S1807">
        <f t="shared" si="404"/>
        <v>0</v>
      </c>
      <c r="T1807">
        <f t="shared" si="405"/>
        <v>0</v>
      </c>
      <c r="U1807">
        <f>T1807*参数设置!B1808</f>
        <v>0</v>
      </c>
    </row>
    <row r="1808" spans="1:21" x14ac:dyDescent="0.25">
      <c r="A1808" s="3">
        <v>43290</v>
      </c>
      <c r="B1808">
        <f>IF(K1807="是",F1807*0.25*(价格数据!B1808/价格数据!B1807),B1807*(价格数据!B1808/价格数据!B1807))</f>
        <v>30659.803169342133</v>
      </c>
      <c r="C1808">
        <f>IF(K1807="是",F1807*0.25*(价格数据!C1808/价格数据!C1807),C1807*(价格数据!C1808/价格数据!C1807))</f>
        <v>30233.730649405741</v>
      </c>
      <c r="D1808">
        <f>IF(K1807="是",F1807*0.25*(价格数据!D1808/价格数据!D1807),D1807*(价格数据!D1808/价格数据!D1807))</f>
        <v>30141.44052038683</v>
      </c>
      <c r="E1808">
        <f>IF(K1807="是",F1807*0.25*(价格数据!E1808/价格数据!E1807),E1807*(价格数据!E1808/价格数据!E1807))</f>
        <v>30099.10679271238</v>
      </c>
      <c r="F1808">
        <f t="shared" si="392"/>
        <v>121134.08113184708</v>
      </c>
      <c r="G1808">
        <f t="shared" si="393"/>
        <v>0.25310633376556346</v>
      </c>
      <c r="H1808">
        <f t="shared" si="394"/>
        <v>0.24958897089001866</v>
      </c>
      <c r="I1808">
        <f t="shared" si="395"/>
        <v>0.24882708680127524</v>
      </c>
      <c r="J1808">
        <f t="shared" si="396"/>
        <v>0.24847760854314266</v>
      </c>
      <c r="K1808" t="str">
        <f>IF(OR(
 ROUND(G1808,4)&gt;(0.25+参数设置!B$3), ROUND(G1808,4)&lt;(0.25-参数设置!B$3),
 ROUND(H1808,4)&gt;(0.25+参数设置!B$3), ROUND(H1808,4)&lt;(0.25-参数设置!B$3),
 ROUND(I1808,4)&gt;(0.25+参数设置!B$3), ROUND(I1808,4)&lt;(0.25-参数设置!B$3),
 ROUND(J1808,4)&gt;(0.25+参数设置!B$3), ROUND(J1808,4)&lt;(0.25-参数设置!B$3)
),"是","否")</f>
        <v>否</v>
      </c>
      <c r="L1808">
        <f t="shared" si="397"/>
        <v>30659.803169342133</v>
      </c>
      <c r="M1808">
        <f t="shared" si="398"/>
        <v>30233.730649405741</v>
      </c>
      <c r="N1808">
        <f t="shared" si="399"/>
        <v>30141.44052038683</v>
      </c>
      <c r="O1808">
        <f t="shared" si="400"/>
        <v>30099.10679271238</v>
      </c>
      <c r="P1808">
        <f t="shared" si="401"/>
        <v>0</v>
      </c>
      <c r="Q1808">
        <f t="shared" si="402"/>
        <v>0</v>
      </c>
      <c r="R1808">
        <f t="shared" si="403"/>
        <v>0</v>
      </c>
      <c r="S1808">
        <f t="shared" si="404"/>
        <v>0</v>
      </c>
      <c r="T1808">
        <f t="shared" si="405"/>
        <v>0</v>
      </c>
      <c r="U1808">
        <f>T1808*参数设置!B1809</f>
        <v>0</v>
      </c>
    </row>
    <row r="1809" spans="1:21" x14ac:dyDescent="0.25">
      <c r="A1809" s="3">
        <v>43291</v>
      </c>
      <c r="B1809">
        <f>IF(K1808="是",F1808*0.25*(价格数据!B1809/价格数据!B1808),B1808*(价格数据!B1809/价格数据!B1808))</f>
        <v>30738.778048713652</v>
      </c>
      <c r="C1809">
        <f>IF(K1808="是",F1808*0.25*(价格数据!C1809/价格数据!C1808),C1808*(价格数据!C1809/价格数据!C1808))</f>
        <v>30132.085682709945</v>
      </c>
      <c r="D1809">
        <f>IF(K1808="是",F1808*0.25*(价格数据!D1809/价格数据!D1808),D1808*(价格数据!D1809/价格数据!D1808))</f>
        <v>30116.352678629035</v>
      </c>
      <c r="E1809">
        <f>IF(K1808="是",F1808*0.25*(价格数据!E1809/价格数据!E1808),E1808*(价格数据!E1809/价格数据!E1808))</f>
        <v>30102.416933127286</v>
      </c>
      <c r="F1809">
        <f t="shared" si="392"/>
        <v>121089.63334317991</v>
      </c>
      <c r="G1809">
        <f t="shared" si="393"/>
        <v>0.2538514421098042</v>
      </c>
      <c r="H1809">
        <f t="shared" si="394"/>
        <v>0.24884116708250867</v>
      </c>
      <c r="I1809">
        <f t="shared" si="395"/>
        <v>0.24871123850277368</v>
      </c>
      <c r="J1809">
        <f t="shared" si="396"/>
        <v>0.2485961523049135</v>
      </c>
      <c r="K1809" t="str">
        <f>IF(OR(
 ROUND(G1809,4)&gt;(0.25+参数设置!B$3), ROUND(G1809,4)&lt;(0.25-参数设置!B$3),
 ROUND(H1809,4)&gt;(0.25+参数设置!B$3), ROUND(H1809,4)&lt;(0.25-参数设置!B$3),
 ROUND(I1809,4)&gt;(0.25+参数设置!B$3), ROUND(I1809,4)&lt;(0.25-参数设置!B$3),
 ROUND(J1809,4)&gt;(0.25+参数设置!B$3), ROUND(J1809,4)&lt;(0.25-参数设置!B$3)
),"是","否")</f>
        <v>否</v>
      </c>
      <c r="L1809">
        <f t="shared" si="397"/>
        <v>30738.778048713652</v>
      </c>
      <c r="M1809">
        <f t="shared" si="398"/>
        <v>30132.085682709945</v>
      </c>
      <c r="N1809">
        <f t="shared" si="399"/>
        <v>30116.352678629035</v>
      </c>
      <c r="O1809">
        <f t="shared" si="400"/>
        <v>30102.416933127286</v>
      </c>
      <c r="P1809">
        <f t="shared" si="401"/>
        <v>0</v>
      </c>
      <c r="Q1809">
        <f t="shared" si="402"/>
        <v>0</v>
      </c>
      <c r="R1809">
        <f t="shared" si="403"/>
        <v>0</v>
      </c>
      <c r="S1809">
        <f t="shared" si="404"/>
        <v>0</v>
      </c>
      <c r="T1809">
        <f t="shared" si="405"/>
        <v>0</v>
      </c>
      <c r="U1809">
        <f>T1809*参数设置!B1810</f>
        <v>0</v>
      </c>
    </row>
    <row r="1810" spans="1:21" x14ac:dyDescent="0.25">
      <c r="A1810" s="3">
        <v>43292</v>
      </c>
      <c r="B1810">
        <f>IF(K1809="是",F1809*0.25*(价格数据!B1810/价格数据!B1809),B1809*(价格数据!B1810/价格数据!B1809))</f>
        <v>30229.828826097208</v>
      </c>
      <c r="C1810">
        <f>IF(K1809="是",F1809*0.25*(价格数据!C1810/价格数据!C1809),C1809*(价格数据!C1810/价格数据!C1809))</f>
        <v>30222.43676421732</v>
      </c>
      <c r="D1810">
        <f>IF(K1809="是",F1809*0.25*(价格数据!D1810/价格数据!D1809),D1809*(价格数据!D1810/价格数据!D1809))</f>
        <v>30107.011460953261</v>
      </c>
      <c r="E1810">
        <f>IF(K1809="是",F1809*0.25*(价格数据!E1810/价格数据!E1809),E1809*(价格数据!E1810/价格数据!E1809))</f>
        <v>30097.000339721082</v>
      </c>
      <c r="F1810">
        <f t="shared" si="392"/>
        <v>120656.27739098888</v>
      </c>
      <c r="G1810">
        <f t="shared" si="393"/>
        <v>0.25054501497785225</v>
      </c>
      <c r="H1810">
        <f t="shared" si="394"/>
        <v>0.2504837495216346</v>
      </c>
      <c r="I1810">
        <f t="shared" si="395"/>
        <v>0.24952710386871077</v>
      </c>
      <c r="J1810">
        <f t="shared" si="396"/>
        <v>0.24944413163180232</v>
      </c>
      <c r="K1810" t="str">
        <f>IF(OR(
 ROUND(G1810,4)&gt;(0.25+参数设置!B$3), ROUND(G1810,4)&lt;(0.25-参数设置!B$3),
 ROUND(H1810,4)&gt;(0.25+参数设置!B$3), ROUND(H1810,4)&lt;(0.25-参数设置!B$3),
 ROUND(I1810,4)&gt;(0.25+参数设置!B$3), ROUND(I1810,4)&lt;(0.25-参数设置!B$3),
 ROUND(J1810,4)&gt;(0.25+参数设置!B$3), ROUND(J1810,4)&lt;(0.25-参数设置!B$3)
),"是","否")</f>
        <v>否</v>
      </c>
      <c r="L1810">
        <f t="shared" si="397"/>
        <v>30229.828826097208</v>
      </c>
      <c r="M1810">
        <f t="shared" si="398"/>
        <v>30222.43676421732</v>
      </c>
      <c r="N1810">
        <f t="shared" si="399"/>
        <v>30107.011460953261</v>
      </c>
      <c r="O1810">
        <f t="shared" si="400"/>
        <v>30097.000339721082</v>
      </c>
      <c r="P1810">
        <f t="shared" si="401"/>
        <v>0</v>
      </c>
      <c r="Q1810">
        <f t="shared" si="402"/>
        <v>0</v>
      </c>
      <c r="R1810">
        <f t="shared" si="403"/>
        <v>0</v>
      </c>
      <c r="S1810">
        <f t="shared" si="404"/>
        <v>0</v>
      </c>
      <c r="T1810">
        <f t="shared" si="405"/>
        <v>0</v>
      </c>
      <c r="U1810">
        <f>T1810*参数设置!B1811</f>
        <v>0</v>
      </c>
    </row>
    <row r="1811" spans="1:21" x14ac:dyDescent="0.25">
      <c r="A1811" s="3">
        <v>43293</v>
      </c>
      <c r="B1811">
        <f>IF(K1810="是",F1810*0.25*(价格数据!B1811/价格数据!B1810),B1810*(价格数据!B1811/价格数据!B1810))</f>
        <v>30958.152713634528</v>
      </c>
      <c r="C1811">
        <f>IF(K1810="是",F1810*0.25*(价格数据!C1811/价格数据!C1810),C1810*(价格数据!C1811/价格数据!C1810))</f>
        <v>30132.085682709941</v>
      </c>
      <c r="D1811">
        <f>IF(K1810="是",F1810*0.25*(价格数据!D1811/价格数据!D1810),D1810*(价格数据!D1811/价格数据!D1810))</f>
        <v>30098.204027144671</v>
      </c>
      <c r="E1811">
        <f>IF(K1810="是",F1810*0.25*(价格数据!E1811/价格数据!E1810),E1810*(价格数据!E1811/价格数据!E1810))</f>
        <v>30096.398496009278</v>
      </c>
      <c r="F1811">
        <f t="shared" si="392"/>
        <v>121284.84091949843</v>
      </c>
      <c r="G1811">
        <f t="shared" si="393"/>
        <v>0.25525162484388864</v>
      </c>
      <c r="H1811">
        <f t="shared" si="394"/>
        <v>0.24844065799377027</v>
      </c>
      <c r="I1811">
        <f t="shared" si="395"/>
        <v>0.24816130193155833</v>
      </c>
      <c r="J1811">
        <f t="shared" si="396"/>
        <v>0.24814641523078268</v>
      </c>
      <c r="K1811" t="str">
        <f>IF(OR(
 ROUND(G1811,4)&gt;(0.25+参数设置!B$3), ROUND(G1811,4)&lt;(0.25-参数设置!B$3),
 ROUND(H1811,4)&gt;(0.25+参数设置!B$3), ROUND(H1811,4)&lt;(0.25-参数设置!B$3),
 ROUND(I1811,4)&gt;(0.25+参数设置!B$3), ROUND(I1811,4)&lt;(0.25-参数设置!B$3),
 ROUND(J1811,4)&gt;(0.25+参数设置!B$3), ROUND(J1811,4)&lt;(0.25-参数设置!B$3)
),"是","否")</f>
        <v>否</v>
      </c>
      <c r="L1811">
        <f t="shared" si="397"/>
        <v>30958.152713634528</v>
      </c>
      <c r="M1811">
        <f t="shared" si="398"/>
        <v>30132.085682709941</v>
      </c>
      <c r="N1811">
        <f t="shared" si="399"/>
        <v>30098.204027144671</v>
      </c>
      <c r="O1811">
        <f t="shared" si="400"/>
        <v>30096.398496009278</v>
      </c>
      <c r="P1811">
        <f t="shared" si="401"/>
        <v>0</v>
      </c>
      <c r="Q1811">
        <f t="shared" si="402"/>
        <v>0</v>
      </c>
      <c r="R1811">
        <f t="shared" si="403"/>
        <v>0</v>
      </c>
      <c r="S1811">
        <f t="shared" si="404"/>
        <v>0</v>
      </c>
      <c r="T1811">
        <f t="shared" si="405"/>
        <v>0</v>
      </c>
      <c r="U1811">
        <f>T1811*参数设置!B1812</f>
        <v>0</v>
      </c>
    </row>
    <row r="1812" spans="1:21" x14ac:dyDescent="0.25">
      <c r="A1812" s="3">
        <v>43294</v>
      </c>
      <c r="B1812">
        <f>IF(K1811="是",F1811*0.25*(价格数据!B1812/价格数据!B1811),B1811*(价格数据!B1812/价格数据!B1811))</f>
        <v>31010.802633215535</v>
      </c>
      <c r="C1812">
        <f>IF(K1811="是",F1811*0.25*(价格数据!C1812/价格数据!C1811),C1811*(价格数据!C1812/价格数据!C1811))</f>
        <v>30098.204027144675</v>
      </c>
      <c r="D1812">
        <f>IF(K1811="是",F1811*0.25*(价格数据!D1812/价格数据!D1811),D1811*(价格数据!D1812/价格数据!D1811))</f>
        <v>30131.565518843861</v>
      </c>
      <c r="E1812">
        <f>IF(K1811="是",F1811*0.25*(价格数据!E1812/价格数据!E1811),E1811*(价格数据!E1812/价格数据!E1811))</f>
        <v>30101.514167559584</v>
      </c>
      <c r="F1812">
        <f t="shared" si="392"/>
        <v>121342.08634676365</v>
      </c>
      <c r="G1812">
        <f t="shared" si="393"/>
        <v>0.25556510166303592</v>
      </c>
      <c r="H1812">
        <f t="shared" si="394"/>
        <v>0.24804422713758154</v>
      </c>
      <c r="I1812">
        <f t="shared" si="395"/>
        <v>0.24831916465269768</v>
      </c>
      <c r="J1812">
        <f t="shared" si="396"/>
        <v>0.24807150654668492</v>
      </c>
      <c r="K1812" t="str">
        <f>IF(OR(
 ROUND(G1812,4)&gt;(0.25+参数设置!B$3), ROUND(G1812,4)&lt;(0.25-参数设置!B$3),
 ROUND(H1812,4)&gt;(0.25+参数设置!B$3), ROUND(H1812,4)&lt;(0.25-参数设置!B$3),
 ROUND(I1812,4)&gt;(0.25+参数设置!B$3), ROUND(I1812,4)&lt;(0.25-参数设置!B$3),
 ROUND(J1812,4)&gt;(0.25+参数设置!B$3), ROUND(J1812,4)&lt;(0.25-参数设置!B$3)
),"是","否")</f>
        <v>否</v>
      </c>
      <c r="L1812">
        <f t="shared" si="397"/>
        <v>31010.802633215535</v>
      </c>
      <c r="M1812">
        <f t="shared" si="398"/>
        <v>30098.204027144675</v>
      </c>
      <c r="N1812">
        <f t="shared" si="399"/>
        <v>30131.565518843861</v>
      </c>
      <c r="O1812">
        <f t="shared" si="400"/>
        <v>30101.514167559584</v>
      </c>
      <c r="P1812">
        <f t="shared" si="401"/>
        <v>0</v>
      </c>
      <c r="Q1812">
        <f t="shared" si="402"/>
        <v>0</v>
      </c>
      <c r="R1812">
        <f t="shared" si="403"/>
        <v>0</v>
      </c>
      <c r="S1812">
        <f t="shared" si="404"/>
        <v>0</v>
      </c>
      <c r="T1812">
        <f t="shared" si="405"/>
        <v>0</v>
      </c>
      <c r="U1812">
        <f>T1812*参数设置!B1813</f>
        <v>0</v>
      </c>
    </row>
    <row r="1813" spans="1:21" x14ac:dyDescent="0.25">
      <c r="A1813" s="3">
        <v>43295</v>
      </c>
      <c r="B1813">
        <f>IF(K1812="是",F1812*0.25*(价格数据!B1813/价格数据!B1812),B1812*(价格数据!B1813/价格数据!B1812))</f>
        <v>31010.802633215535</v>
      </c>
      <c r="C1813">
        <f>IF(K1812="是",F1812*0.25*(价格数据!C1813/价格数据!C1812),C1812*(价格数据!C1813/价格数据!C1812))</f>
        <v>30098.204027144675</v>
      </c>
      <c r="D1813">
        <f>IF(K1812="是",F1812*0.25*(价格数据!D1813/价格数据!D1812),D1812*(价格数据!D1813/价格数据!D1812))</f>
        <v>30131.565518843861</v>
      </c>
      <c r="E1813">
        <f>IF(K1812="是",F1812*0.25*(价格数据!E1813/价格数据!E1812),E1812*(价格数据!E1813/价格数据!E1812))</f>
        <v>30101.514167559584</v>
      </c>
      <c r="F1813">
        <f t="shared" si="392"/>
        <v>121342.08634676365</v>
      </c>
      <c r="G1813">
        <f t="shared" si="393"/>
        <v>0.25556510166303592</v>
      </c>
      <c r="H1813">
        <f t="shared" si="394"/>
        <v>0.24804422713758154</v>
      </c>
      <c r="I1813">
        <f t="shared" si="395"/>
        <v>0.24831916465269768</v>
      </c>
      <c r="J1813">
        <f t="shared" si="396"/>
        <v>0.24807150654668492</v>
      </c>
      <c r="K1813" t="str">
        <f>IF(OR(
 ROUND(G1813,4)&gt;(0.25+参数设置!B$3), ROUND(G1813,4)&lt;(0.25-参数设置!B$3),
 ROUND(H1813,4)&gt;(0.25+参数设置!B$3), ROUND(H1813,4)&lt;(0.25-参数设置!B$3),
 ROUND(I1813,4)&gt;(0.25+参数设置!B$3), ROUND(I1813,4)&lt;(0.25-参数设置!B$3),
 ROUND(J1813,4)&gt;(0.25+参数设置!B$3), ROUND(J1813,4)&lt;(0.25-参数设置!B$3)
),"是","否")</f>
        <v>否</v>
      </c>
      <c r="L1813">
        <f t="shared" si="397"/>
        <v>31010.802633215535</v>
      </c>
      <c r="M1813">
        <f t="shared" si="398"/>
        <v>30098.204027144675</v>
      </c>
      <c r="N1813">
        <f t="shared" si="399"/>
        <v>30131.565518843861</v>
      </c>
      <c r="O1813">
        <f t="shared" si="400"/>
        <v>30101.514167559584</v>
      </c>
      <c r="P1813">
        <f t="shared" si="401"/>
        <v>0</v>
      </c>
      <c r="Q1813">
        <f t="shared" si="402"/>
        <v>0</v>
      </c>
      <c r="R1813">
        <f t="shared" si="403"/>
        <v>0</v>
      </c>
      <c r="S1813">
        <f t="shared" si="404"/>
        <v>0</v>
      </c>
      <c r="T1813">
        <f t="shared" si="405"/>
        <v>0</v>
      </c>
      <c r="U1813">
        <f>T1813*参数设置!B1814</f>
        <v>0</v>
      </c>
    </row>
    <row r="1814" spans="1:21" x14ac:dyDescent="0.25">
      <c r="A1814" s="3">
        <v>43296</v>
      </c>
      <c r="B1814">
        <f>IF(K1813="是",F1813*0.25*(价格数据!B1814/价格数据!B1813),B1813*(价格数据!B1814/价格数据!B1813))</f>
        <v>31010.802633215535</v>
      </c>
      <c r="C1814">
        <f>IF(K1813="是",F1813*0.25*(价格数据!C1814/价格数据!C1813),C1813*(价格数据!C1814/价格数据!C1813))</f>
        <v>30098.204027144675</v>
      </c>
      <c r="D1814">
        <f>IF(K1813="是",F1813*0.25*(价格数据!D1814/价格数据!D1813),D1813*(价格数据!D1814/价格数据!D1813))</f>
        <v>30131.565518843861</v>
      </c>
      <c r="E1814">
        <f>IF(K1813="是",F1813*0.25*(价格数据!E1814/价格数据!E1813),E1813*(价格数据!E1814/价格数据!E1813))</f>
        <v>30101.514167559584</v>
      </c>
      <c r="F1814">
        <f t="shared" si="392"/>
        <v>121342.08634676365</v>
      </c>
      <c r="G1814">
        <f t="shared" si="393"/>
        <v>0.25556510166303592</v>
      </c>
      <c r="H1814">
        <f t="shared" si="394"/>
        <v>0.24804422713758154</v>
      </c>
      <c r="I1814">
        <f t="shared" si="395"/>
        <v>0.24831916465269768</v>
      </c>
      <c r="J1814">
        <f t="shared" si="396"/>
        <v>0.24807150654668492</v>
      </c>
      <c r="K1814" t="str">
        <f>IF(OR(
 ROUND(G1814,4)&gt;(0.25+参数设置!B$3), ROUND(G1814,4)&lt;(0.25-参数设置!B$3),
 ROUND(H1814,4)&gt;(0.25+参数设置!B$3), ROUND(H1814,4)&lt;(0.25-参数设置!B$3),
 ROUND(I1814,4)&gt;(0.25+参数设置!B$3), ROUND(I1814,4)&lt;(0.25-参数设置!B$3),
 ROUND(J1814,4)&gt;(0.25+参数设置!B$3), ROUND(J1814,4)&lt;(0.25-参数设置!B$3)
),"是","否")</f>
        <v>否</v>
      </c>
      <c r="L1814">
        <f t="shared" si="397"/>
        <v>31010.802633215535</v>
      </c>
      <c r="M1814">
        <f t="shared" si="398"/>
        <v>30098.204027144675</v>
      </c>
      <c r="N1814">
        <f t="shared" si="399"/>
        <v>30131.565518843861</v>
      </c>
      <c r="O1814">
        <f t="shared" si="400"/>
        <v>30101.514167559584</v>
      </c>
      <c r="P1814">
        <f t="shared" si="401"/>
        <v>0</v>
      </c>
      <c r="Q1814">
        <f t="shared" si="402"/>
        <v>0</v>
      </c>
      <c r="R1814">
        <f t="shared" si="403"/>
        <v>0</v>
      </c>
      <c r="S1814">
        <f t="shared" si="404"/>
        <v>0</v>
      </c>
      <c r="T1814">
        <f t="shared" si="405"/>
        <v>0</v>
      </c>
      <c r="U1814">
        <f>T1814*参数设置!B1815</f>
        <v>0</v>
      </c>
    </row>
    <row r="1815" spans="1:21" x14ac:dyDescent="0.25">
      <c r="A1815" s="3">
        <v>43297</v>
      </c>
      <c r="B1815">
        <f>IF(K1814="是",F1814*0.25*(价格数据!B1815/价格数据!B1814),B1814*(价格数据!B1815/价格数据!B1814))</f>
        <v>30879.17783426301</v>
      </c>
      <c r="C1815">
        <f>IF(K1814="是",F1814*0.25*(价格数据!C1815/价格数据!C1814),C1814*(价格数据!C1815/价格数据!C1814))</f>
        <v>30143.379567898366</v>
      </c>
      <c r="D1815">
        <f>IF(K1814="是",F1814*0.25*(价格数据!D1815/价格数据!D1814),D1814*(价格数据!D1815/价格数据!D1814))</f>
        <v>30184.677013628974</v>
      </c>
      <c r="E1815">
        <f>IF(K1814="是",F1814*0.25*(价格数据!E1815/价格数据!E1814),E1814*(价格数据!E1815/价格数据!E1814))</f>
        <v>30099.407714568282</v>
      </c>
      <c r="F1815">
        <f t="shared" si="392"/>
        <v>121306.64213035862</v>
      </c>
      <c r="G1815">
        <f t="shared" si="393"/>
        <v>0.25455471598232526</v>
      </c>
      <c r="H1815">
        <f t="shared" si="394"/>
        <v>0.2484891102294767</v>
      </c>
      <c r="I1815">
        <f t="shared" si="395"/>
        <v>0.24882954868367305</v>
      </c>
      <c r="J1815">
        <f t="shared" si="396"/>
        <v>0.24812662510452507</v>
      </c>
      <c r="K1815" t="str">
        <f>IF(OR(
 ROUND(G1815,4)&gt;(0.25+参数设置!B$3), ROUND(G1815,4)&lt;(0.25-参数设置!B$3),
 ROUND(H1815,4)&gt;(0.25+参数设置!B$3), ROUND(H1815,4)&lt;(0.25-参数设置!B$3),
 ROUND(I1815,4)&gt;(0.25+参数设置!B$3), ROUND(I1815,4)&lt;(0.25-参数设置!B$3),
 ROUND(J1815,4)&gt;(0.25+参数设置!B$3), ROUND(J1815,4)&lt;(0.25-参数设置!B$3)
),"是","否")</f>
        <v>否</v>
      </c>
      <c r="L1815">
        <f t="shared" si="397"/>
        <v>30879.17783426301</v>
      </c>
      <c r="M1815">
        <f t="shared" si="398"/>
        <v>30143.379567898366</v>
      </c>
      <c r="N1815">
        <f t="shared" si="399"/>
        <v>30184.677013628974</v>
      </c>
      <c r="O1815">
        <f t="shared" si="400"/>
        <v>30099.407714568282</v>
      </c>
      <c r="P1815">
        <f t="shared" si="401"/>
        <v>0</v>
      </c>
      <c r="Q1815">
        <f t="shared" si="402"/>
        <v>0</v>
      </c>
      <c r="R1815">
        <f t="shared" si="403"/>
        <v>0</v>
      </c>
      <c r="S1815">
        <f t="shared" si="404"/>
        <v>0</v>
      </c>
      <c r="T1815">
        <f t="shared" si="405"/>
        <v>0</v>
      </c>
      <c r="U1815">
        <f>T1815*参数设置!B1816</f>
        <v>0</v>
      </c>
    </row>
    <row r="1816" spans="1:21" x14ac:dyDescent="0.25">
      <c r="A1816" s="3">
        <v>43298</v>
      </c>
      <c r="B1816">
        <f>IF(K1815="是",F1815*0.25*(价格数据!B1816/价格数据!B1815),B1815*(价格数据!B1816/价格数据!B1815))</f>
        <v>30686.128129132634</v>
      </c>
      <c r="C1816">
        <f>IF(K1815="是",F1815*0.25*(价格数据!C1816/价格数据!C1815),C1815*(价格数据!C1816/价格数据!C1815))</f>
        <v>30086.910141956258</v>
      </c>
      <c r="D1816">
        <f>IF(K1815="是",F1815*0.25*(价格数据!D1816/价格数据!D1815),D1815*(价格数据!D1816/价格数据!D1815))</f>
        <v>30223.643235933632</v>
      </c>
      <c r="E1816">
        <f>IF(K1815="是",F1815*0.25*(价格数据!E1816/价格数据!E1815),E1815*(价格数据!E1816/价格数据!E1815))</f>
        <v>30099.70863642418</v>
      </c>
      <c r="F1816">
        <f t="shared" si="392"/>
        <v>121096.39014344671</v>
      </c>
      <c r="G1816">
        <f t="shared" si="393"/>
        <v>0.25340250103890694</v>
      </c>
      <c r="H1816">
        <f t="shared" si="394"/>
        <v>0.24845422812617549</v>
      </c>
      <c r="I1816">
        <f t="shared" si="395"/>
        <v>0.24958335421998723</v>
      </c>
      <c r="J1816">
        <f t="shared" si="396"/>
        <v>0.24855991661493029</v>
      </c>
      <c r="K1816" t="str">
        <f>IF(OR(
 ROUND(G1816,4)&gt;(0.25+参数设置!B$3), ROUND(G1816,4)&lt;(0.25-参数设置!B$3),
 ROUND(H1816,4)&gt;(0.25+参数设置!B$3), ROUND(H1816,4)&lt;(0.25-参数设置!B$3),
 ROUND(I1816,4)&gt;(0.25+参数设置!B$3), ROUND(I1816,4)&lt;(0.25-参数设置!B$3),
 ROUND(J1816,4)&gt;(0.25+参数设置!B$3), ROUND(J1816,4)&lt;(0.25-参数设置!B$3)
),"是","否")</f>
        <v>否</v>
      </c>
      <c r="L1816">
        <f t="shared" si="397"/>
        <v>30686.128129132634</v>
      </c>
      <c r="M1816">
        <f t="shared" si="398"/>
        <v>30086.910141956258</v>
      </c>
      <c r="N1816">
        <f t="shared" si="399"/>
        <v>30223.643235933632</v>
      </c>
      <c r="O1816">
        <f t="shared" si="400"/>
        <v>30099.70863642418</v>
      </c>
      <c r="P1816">
        <f t="shared" si="401"/>
        <v>0</v>
      </c>
      <c r="Q1816">
        <f t="shared" si="402"/>
        <v>0</v>
      </c>
      <c r="R1816">
        <f t="shared" si="403"/>
        <v>0</v>
      </c>
      <c r="S1816">
        <f t="shared" si="404"/>
        <v>0</v>
      </c>
      <c r="T1816">
        <f t="shared" si="405"/>
        <v>0</v>
      </c>
      <c r="U1816">
        <f>T1816*参数设置!B1817</f>
        <v>0</v>
      </c>
    </row>
    <row r="1817" spans="1:21" x14ac:dyDescent="0.25">
      <c r="A1817" s="3">
        <v>43299</v>
      </c>
      <c r="B1817">
        <f>IF(K1816="是",F1816*0.25*(价格数据!B1817/价格数据!B1816),B1816*(价格数据!B1817/价格数据!B1816))</f>
        <v>30545.728343583272</v>
      </c>
      <c r="C1817">
        <f>IF(K1816="是",F1816*0.25*(价格数据!C1817/价格数据!C1816),C1816*(价格数据!C1817/价格数据!C1816))</f>
        <v>29804.563012245704</v>
      </c>
      <c r="D1817">
        <f>IF(K1816="是",F1816*0.25*(价格数据!D1817/价格数据!D1816),D1816*(价格数据!D1817/价格数据!D1816))</f>
        <v>30233.785129410193</v>
      </c>
      <c r="E1817">
        <f>IF(K1816="是",F1816*0.25*(价格数据!E1817/价格数据!E1816),E1816*(价格数据!E1817/价格数据!E1816))</f>
        <v>30095.194808585675</v>
      </c>
      <c r="F1817">
        <f t="shared" si="392"/>
        <v>120679.27129382484</v>
      </c>
      <c r="G1817">
        <f t="shared" si="393"/>
        <v>0.25311495517081645</v>
      </c>
      <c r="H1817">
        <f t="shared" si="394"/>
        <v>0.24697334258572709</v>
      </c>
      <c r="I1817">
        <f t="shared" si="395"/>
        <v>0.25053006042602161</v>
      </c>
      <c r="J1817">
        <f t="shared" si="396"/>
        <v>0.24938164181743486</v>
      </c>
      <c r="K1817" t="str">
        <f>IF(OR(
 ROUND(G1817,4)&gt;(0.25+参数设置!B$3), ROUND(G1817,4)&lt;(0.25-参数设置!B$3),
 ROUND(H1817,4)&gt;(0.25+参数设置!B$3), ROUND(H1817,4)&lt;(0.25-参数设置!B$3),
 ROUND(I1817,4)&gt;(0.25+参数设置!B$3), ROUND(I1817,4)&lt;(0.25-参数设置!B$3),
 ROUND(J1817,4)&gt;(0.25+参数设置!B$3), ROUND(J1817,4)&lt;(0.25-参数设置!B$3)
),"是","否")</f>
        <v>否</v>
      </c>
      <c r="L1817">
        <f t="shared" si="397"/>
        <v>30545.728343583272</v>
      </c>
      <c r="M1817">
        <f t="shared" si="398"/>
        <v>29804.563012245704</v>
      </c>
      <c r="N1817">
        <f t="shared" si="399"/>
        <v>30233.785129410193</v>
      </c>
      <c r="O1817">
        <f t="shared" si="400"/>
        <v>30095.194808585675</v>
      </c>
      <c r="P1817">
        <f t="shared" si="401"/>
        <v>0</v>
      </c>
      <c r="Q1817">
        <f t="shared" si="402"/>
        <v>0</v>
      </c>
      <c r="R1817">
        <f t="shared" si="403"/>
        <v>0</v>
      </c>
      <c r="S1817">
        <f t="shared" si="404"/>
        <v>0</v>
      </c>
      <c r="T1817">
        <f t="shared" si="405"/>
        <v>0</v>
      </c>
      <c r="U1817">
        <f>T1817*参数设置!B1818</f>
        <v>0</v>
      </c>
    </row>
    <row r="1818" spans="1:21" x14ac:dyDescent="0.25">
      <c r="A1818" s="3">
        <v>43300</v>
      </c>
      <c r="B1818">
        <f>IF(K1817="是",F1817*0.25*(价格数据!B1818/价格数据!B1817),B1817*(价格数据!B1818/价格数据!B1817))</f>
        <v>30563.278316776941</v>
      </c>
      <c r="C1818">
        <f>IF(K1817="是",F1817*0.25*(价格数据!C1818/价格数据!C1817),C1817*(价格数据!C1818/价格数据!C1817))</f>
        <v>29928.795749318349</v>
      </c>
      <c r="D1818">
        <f>IF(K1817="是",F1817*0.25*(价格数据!D1818/价格数据!D1817),D1817*(价格数据!D1818/价格数据!D1817))</f>
        <v>30265.011485640636</v>
      </c>
      <c r="E1818">
        <f>IF(K1817="是",F1817*0.25*(价格数据!E1818/价格数据!E1817),E1817*(价格数据!E1818/价格数据!E1817))</f>
        <v>30095.796652297478</v>
      </c>
      <c r="F1818">
        <f t="shared" si="392"/>
        <v>120852.88220403339</v>
      </c>
      <c r="G1818">
        <f t="shared" si="393"/>
        <v>0.25289656116912129</v>
      </c>
      <c r="H1818">
        <f t="shared" si="394"/>
        <v>0.24764652032700543</v>
      </c>
      <c r="I1818">
        <f t="shared" si="395"/>
        <v>0.25042854529977077</v>
      </c>
      <c r="J1818">
        <f t="shared" si="396"/>
        <v>0.24902837320410262</v>
      </c>
      <c r="K1818" t="str">
        <f>IF(OR(
 ROUND(G1818,4)&gt;(0.25+参数设置!B$3), ROUND(G1818,4)&lt;(0.25-参数设置!B$3),
 ROUND(H1818,4)&gt;(0.25+参数设置!B$3), ROUND(H1818,4)&lt;(0.25-参数设置!B$3),
 ROUND(I1818,4)&gt;(0.25+参数设置!B$3), ROUND(I1818,4)&lt;(0.25-参数设置!B$3),
 ROUND(J1818,4)&gt;(0.25+参数设置!B$3), ROUND(J1818,4)&lt;(0.25-参数设置!B$3)
),"是","否")</f>
        <v>否</v>
      </c>
      <c r="L1818">
        <f t="shared" si="397"/>
        <v>30563.278316776941</v>
      </c>
      <c r="M1818">
        <f t="shared" si="398"/>
        <v>29928.795749318349</v>
      </c>
      <c r="N1818">
        <f t="shared" si="399"/>
        <v>30265.011485640636</v>
      </c>
      <c r="O1818">
        <f t="shared" si="400"/>
        <v>30095.796652297478</v>
      </c>
      <c r="P1818">
        <f t="shared" si="401"/>
        <v>0</v>
      </c>
      <c r="Q1818">
        <f t="shared" si="402"/>
        <v>0</v>
      </c>
      <c r="R1818">
        <f t="shared" si="403"/>
        <v>0</v>
      </c>
      <c r="S1818">
        <f t="shared" si="404"/>
        <v>0</v>
      </c>
      <c r="T1818">
        <f t="shared" si="405"/>
        <v>0</v>
      </c>
      <c r="U1818">
        <f>T1818*参数设置!B1819</f>
        <v>0</v>
      </c>
    </row>
    <row r="1819" spans="1:21" x14ac:dyDescent="0.25">
      <c r="A1819" s="3">
        <v>43301</v>
      </c>
      <c r="B1819">
        <f>IF(K1818="是",F1818*0.25*(价格数据!B1819/价格数据!B1818),B1818*(价格数据!B1819/价格数据!B1818))</f>
        <v>31151.202418764897</v>
      </c>
      <c r="C1819">
        <f>IF(K1818="是",F1818*0.25*(价格数据!C1819/价格数据!C1818),C1818*(价格数据!C1819/价格数据!C1818))</f>
        <v>29985.265175260458</v>
      </c>
      <c r="D1819">
        <f>IF(K1818="是",F1818*0.25*(价格数据!D1819/价格数据!D1818),D1818*(价格数据!D1819/价格数据!D1818))</f>
        <v>30252.200672828145</v>
      </c>
      <c r="E1819">
        <f>IF(K1818="是",F1818*0.25*(价格数据!E1819/价格数据!E1818),E1818*(价格数据!E1819/价格数据!E1818))</f>
        <v>30099.106792712377</v>
      </c>
      <c r="F1819">
        <f t="shared" si="392"/>
        <v>121487.77505956587</v>
      </c>
      <c r="G1819">
        <f t="shared" si="393"/>
        <v>0.256414296858193</v>
      </c>
      <c r="H1819">
        <f t="shared" si="394"/>
        <v>0.24681713991846982</v>
      </c>
      <c r="I1819">
        <f t="shared" si="395"/>
        <v>0.24901436097578861</v>
      </c>
      <c r="J1819">
        <f t="shared" si="396"/>
        <v>0.24775420224754863</v>
      </c>
      <c r="K1819" t="str">
        <f>IF(OR(
 ROUND(G1819,4)&gt;(0.25+参数设置!B$3), ROUND(G1819,4)&lt;(0.25-参数设置!B$3),
 ROUND(H1819,4)&gt;(0.25+参数设置!B$3), ROUND(H1819,4)&lt;(0.25-参数设置!B$3),
 ROUND(I1819,4)&gt;(0.25+参数设置!B$3), ROUND(I1819,4)&lt;(0.25-参数设置!B$3),
 ROUND(J1819,4)&gt;(0.25+参数设置!B$3), ROUND(J1819,4)&lt;(0.25-参数设置!B$3)
),"是","否")</f>
        <v>否</v>
      </c>
      <c r="L1819">
        <f t="shared" si="397"/>
        <v>31151.202418764897</v>
      </c>
      <c r="M1819">
        <f t="shared" si="398"/>
        <v>29985.265175260458</v>
      </c>
      <c r="N1819">
        <f t="shared" si="399"/>
        <v>30252.200672828145</v>
      </c>
      <c r="O1819">
        <f t="shared" si="400"/>
        <v>30099.106792712377</v>
      </c>
      <c r="P1819">
        <f t="shared" si="401"/>
        <v>0</v>
      </c>
      <c r="Q1819">
        <f t="shared" si="402"/>
        <v>0</v>
      </c>
      <c r="R1819">
        <f t="shared" si="403"/>
        <v>0</v>
      </c>
      <c r="S1819">
        <f t="shared" si="404"/>
        <v>0</v>
      </c>
      <c r="T1819">
        <f t="shared" si="405"/>
        <v>0</v>
      </c>
      <c r="U1819">
        <f>T1819*参数设置!B1820</f>
        <v>0</v>
      </c>
    </row>
    <row r="1820" spans="1:21" x14ac:dyDescent="0.25">
      <c r="A1820" s="3">
        <v>43302</v>
      </c>
      <c r="B1820">
        <f>IF(K1819="是",F1819*0.25*(价格数据!B1820/价格数据!B1819),B1819*(价格数据!B1820/价格数据!B1819))</f>
        <v>31151.202418764897</v>
      </c>
      <c r="C1820">
        <f>IF(K1819="是",F1819*0.25*(价格数据!C1820/价格数据!C1819),C1819*(价格数据!C1820/价格数据!C1819))</f>
        <v>29985.265175260458</v>
      </c>
      <c r="D1820">
        <f>IF(K1819="是",F1819*0.25*(价格数据!D1820/价格数据!D1819),D1819*(价格数据!D1820/价格数据!D1819))</f>
        <v>30252.200672828145</v>
      </c>
      <c r="E1820">
        <f>IF(K1819="是",F1819*0.25*(价格数据!E1820/价格数据!E1819),E1819*(价格数据!E1820/价格数据!E1819))</f>
        <v>30099.106792712377</v>
      </c>
      <c r="F1820">
        <f t="shared" si="392"/>
        <v>121487.77505956587</v>
      </c>
      <c r="G1820">
        <f t="shared" si="393"/>
        <v>0.256414296858193</v>
      </c>
      <c r="H1820">
        <f t="shared" si="394"/>
        <v>0.24681713991846982</v>
      </c>
      <c r="I1820">
        <f t="shared" si="395"/>
        <v>0.24901436097578861</v>
      </c>
      <c r="J1820">
        <f t="shared" si="396"/>
        <v>0.24775420224754863</v>
      </c>
      <c r="K1820" t="str">
        <f>IF(OR(
 ROUND(G1820,4)&gt;(0.25+参数设置!B$3), ROUND(G1820,4)&lt;(0.25-参数设置!B$3),
 ROUND(H1820,4)&gt;(0.25+参数设置!B$3), ROUND(H1820,4)&lt;(0.25-参数设置!B$3),
 ROUND(I1820,4)&gt;(0.25+参数设置!B$3), ROUND(I1820,4)&lt;(0.25-参数设置!B$3),
 ROUND(J1820,4)&gt;(0.25+参数设置!B$3), ROUND(J1820,4)&lt;(0.25-参数设置!B$3)
),"是","否")</f>
        <v>否</v>
      </c>
      <c r="L1820">
        <f t="shared" si="397"/>
        <v>31151.202418764897</v>
      </c>
      <c r="M1820">
        <f t="shared" si="398"/>
        <v>29985.265175260458</v>
      </c>
      <c r="N1820">
        <f t="shared" si="399"/>
        <v>30252.200672828145</v>
      </c>
      <c r="O1820">
        <f t="shared" si="400"/>
        <v>30099.106792712377</v>
      </c>
      <c r="P1820">
        <f t="shared" si="401"/>
        <v>0</v>
      </c>
      <c r="Q1820">
        <f t="shared" si="402"/>
        <v>0</v>
      </c>
      <c r="R1820">
        <f t="shared" si="403"/>
        <v>0</v>
      </c>
      <c r="S1820">
        <f t="shared" si="404"/>
        <v>0</v>
      </c>
      <c r="T1820">
        <f t="shared" si="405"/>
        <v>0</v>
      </c>
      <c r="U1820">
        <f>T1820*参数设置!B1821</f>
        <v>0</v>
      </c>
    </row>
    <row r="1821" spans="1:21" x14ac:dyDescent="0.25">
      <c r="A1821" s="3">
        <v>43303</v>
      </c>
      <c r="B1821">
        <f>IF(K1820="是",F1820*0.25*(价格数据!B1821/价格数据!B1820),B1820*(价格数据!B1821/价格数据!B1820))</f>
        <v>31151.202418764897</v>
      </c>
      <c r="C1821">
        <f>IF(K1820="是",F1820*0.25*(价格数据!C1821/价格数据!C1820),C1820*(价格数据!C1821/价格数据!C1820))</f>
        <v>29985.265175260458</v>
      </c>
      <c r="D1821">
        <f>IF(K1820="是",F1820*0.25*(价格数据!D1821/价格数据!D1820),D1820*(价格数据!D1821/价格数据!D1820))</f>
        <v>30252.200672828145</v>
      </c>
      <c r="E1821">
        <f>IF(K1820="是",F1820*0.25*(价格数据!E1821/价格数据!E1820),E1820*(价格数据!E1821/价格数据!E1820))</f>
        <v>30099.106792712377</v>
      </c>
      <c r="F1821">
        <f t="shared" si="392"/>
        <v>121487.77505956587</v>
      </c>
      <c r="G1821">
        <f t="shared" si="393"/>
        <v>0.256414296858193</v>
      </c>
      <c r="H1821">
        <f t="shared" si="394"/>
        <v>0.24681713991846982</v>
      </c>
      <c r="I1821">
        <f t="shared" si="395"/>
        <v>0.24901436097578861</v>
      </c>
      <c r="J1821">
        <f t="shared" si="396"/>
        <v>0.24775420224754863</v>
      </c>
      <c r="K1821" t="str">
        <f>IF(OR(
 ROUND(G1821,4)&gt;(0.25+参数设置!B$3), ROUND(G1821,4)&lt;(0.25-参数设置!B$3),
 ROUND(H1821,4)&gt;(0.25+参数设置!B$3), ROUND(H1821,4)&lt;(0.25-参数设置!B$3),
 ROUND(I1821,4)&gt;(0.25+参数设置!B$3), ROUND(I1821,4)&lt;(0.25-参数设置!B$3),
 ROUND(J1821,4)&gt;(0.25+参数设置!B$3), ROUND(J1821,4)&lt;(0.25-参数设置!B$3)
),"是","否")</f>
        <v>否</v>
      </c>
      <c r="L1821">
        <f t="shared" si="397"/>
        <v>31151.202418764897</v>
      </c>
      <c r="M1821">
        <f t="shared" si="398"/>
        <v>29985.265175260458</v>
      </c>
      <c r="N1821">
        <f t="shared" si="399"/>
        <v>30252.200672828145</v>
      </c>
      <c r="O1821">
        <f t="shared" si="400"/>
        <v>30099.106792712377</v>
      </c>
      <c r="P1821">
        <f t="shared" si="401"/>
        <v>0</v>
      </c>
      <c r="Q1821">
        <f t="shared" si="402"/>
        <v>0</v>
      </c>
      <c r="R1821">
        <f t="shared" si="403"/>
        <v>0</v>
      </c>
      <c r="S1821">
        <f t="shared" si="404"/>
        <v>0</v>
      </c>
      <c r="T1821">
        <f t="shared" si="405"/>
        <v>0</v>
      </c>
      <c r="U1821">
        <f>T1821*参数设置!B1822</f>
        <v>0</v>
      </c>
    </row>
    <row r="1822" spans="1:21" x14ac:dyDescent="0.25">
      <c r="A1822" s="3">
        <v>43304</v>
      </c>
      <c r="B1822">
        <f>IF(K1821="是",F1821*0.25*(价格数据!B1822/价格数据!B1821),B1821*(价格数据!B1822/价格数据!B1821))</f>
        <v>31353.027110492108</v>
      </c>
      <c r="C1822">
        <f>IF(K1821="是",F1821*0.25*(价格数据!C1822/价格数据!C1821),C1821*(价格数据!C1822/价格数据!C1821))</f>
        <v>30132.085682709949</v>
      </c>
      <c r="D1822">
        <f>IF(K1821="是",F1821*0.25*(价格数据!D1822/价格数据!D1821),D1821*(价格数据!D1822/价格数据!D1821))</f>
        <v>30281.291893589841</v>
      </c>
      <c r="E1822">
        <f>IF(K1821="是",F1821*0.25*(价格数据!E1822/价格数据!E1821),E1821*(价格数据!E1822/价格数据!E1821))</f>
        <v>30095.796652297475</v>
      </c>
      <c r="F1822">
        <f t="shared" si="392"/>
        <v>121862.20133908938</v>
      </c>
      <c r="G1822">
        <f t="shared" si="393"/>
        <v>0.25728262550624947</v>
      </c>
      <c r="H1822">
        <f t="shared" si="394"/>
        <v>0.24726359241505486</v>
      </c>
      <c r="I1822">
        <f t="shared" si="395"/>
        <v>0.24848797708265755</v>
      </c>
      <c r="J1822">
        <f t="shared" si="396"/>
        <v>0.24696580499603804</v>
      </c>
      <c r="K1822" t="str">
        <f>IF(OR(
 ROUND(G1822,4)&gt;(0.25+参数设置!B$3), ROUND(G1822,4)&lt;(0.25-参数设置!B$3),
 ROUND(H1822,4)&gt;(0.25+参数设置!B$3), ROUND(H1822,4)&lt;(0.25-参数设置!B$3),
 ROUND(I1822,4)&gt;(0.25+参数设置!B$3), ROUND(I1822,4)&lt;(0.25-参数设置!B$3),
 ROUND(J1822,4)&gt;(0.25+参数设置!B$3), ROUND(J1822,4)&lt;(0.25-参数设置!B$3)
),"是","否")</f>
        <v>否</v>
      </c>
      <c r="L1822">
        <f t="shared" si="397"/>
        <v>31353.027110492108</v>
      </c>
      <c r="M1822">
        <f t="shared" si="398"/>
        <v>30132.085682709949</v>
      </c>
      <c r="N1822">
        <f t="shared" si="399"/>
        <v>30281.291893589841</v>
      </c>
      <c r="O1822">
        <f t="shared" si="400"/>
        <v>30095.796652297475</v>
      </c>
      <c r="P1822">
        <f t="shared" si="401"/>
        <v>0</v>
      </c>
      <c r="Q1822">
        <f t="shared" si="402"/>
        <v>0</v>
      </c>
      <c r="R1822">
        <f t="shared" si="403"/>
        <v>0</v>
      </c>
      <c r="S1822">
        <f t="shared" si="404"/>
        <v>0</v>
      </c>
      <c r="T1822">
        <f t="shared" si="405"/>
        <v>0</v>
      </c>
      <c r="U1822">
        <f>T1822*参数设置!B1823</f>
        <v>0</v>
      </c>
    </row>
    <row r="1823" spans="1:21" x14ac:dyDescent="0.25">
      <c r="A1823" s="3">
        <v>43305</v>
      </c>
      <c r="B1823">
        <f>IF(K1822="是",F1822*0.25*(价格数据!B1823/价格数据!B1822),B1822*(价格数据!B1823/价格数据!B1822))</f>
        <v>31932.176225883231</v>
      </c>
      <c r="C1823">
        <f>IF(K1822="是",F1822*0.25*(价格数据!C1823/价格数据!C1822),C1822*(价格数据!C1823/价格数据!C1822))</f>
        <v>30109.497912333103</v>
      </c>
      <c r="D1823">
        <f>IF(K1822="是",F1822*0.25*(价格数据!D1823/价格数据!D1822),D1822*(价格数据!D1823/价格数据!D1822))</f>
        <v>30215.369585992234</v>
      </c>
      <c r="E1823">
        <f>IF(K1822="是",F1822*0.25*(价格数据!E1823/价格数据!E1822),E1822*(价格数据!E1823/价格数据!E1822))</f>
        <v>30090.079137035369</v>
      </c>
      <c r="F1823">
        <f t="shared" si="392"/>
        <v>122347.12286124393</v>
      </c>
      <c r="G1823">
        <f t="shared" si="393"/>
        <v>0.26099654392443772</v>
      </c>
      <c r="H1823">
        <f t="shared" si="394"/>
        <v>0.24609894542825356</v>
      </c>
      <c r="I1823">
        <f t="shared" si="395"/>
        <v>0.24696428391095088</v>
      </c>
      <c r="J1823">
        <f t="shared" si="396"/>
        <v>0.2459402267363579</v>
      </c>
      <c r="K1823" t="str">
        <f>IF(OR(
 ROUND(G1823,4)&gt;(0.25+参数设置!B$3), ROUND(G1823,4)&lt;(0.25-参数设置!B$3),
 ROUND(H1823,4)&gt;(0.25+参数设置!B$3), ROUND(H1823,4)&lt;(0.25-参数设置!B$3),
 ROUND(I1823,4)&gt;(0.25+参数设置!B$3), ROUND(I1823,4)&lt;(0.25-参数设置!B$3),
 ROUND(J1823,4)&gt;(0.25+参数设置!B$3), ROUND(J1823,4)&lt;(0.25-参数设置!B$3)
),"是","否")</f>
        <v>否</v>
      </c>
      <c r="L1823">
        <f t="shared" si="397"/>
        <v>31932.176225883231</v>
      </c>
      <c r="M1823">
        <f t="shared" si="398"/>
        <v>30109.497912333103</v>
      </c>
      <c r="N1823">
        <f t="shared" si="399"/>
        <v>30215.369585992234</v>
      </c>
      <c r="O1823">
        <f t="shared" si="400"/>
        <v>30090.079137035369</v>
      </c>
      <c r="P1823">
        <f t="shared" si="401"/>
        <v>0</v>
      </c>
      <c r="Q1823">
        <f t="shared" si="402"/>
        <v>0</v>
      </c>
      <c r="R1823">
        <f t="shared" si="403"/>
        <v>0</v>
      </c>
      <c r="S1823">
        <f t="shared" si="404"/>
        <v>0</v>
      </c>
      <c r="T1823">
        <f t="shared" si="405"/>
        <v>0</v>
      </c>
      <c r="U1823">
        <f>T1823*参数设置!B1824</f>
        <v>0</v>
      </c>
    </row>
    <row r="1824" spans="1:21" x14ac:dyDescent="0.25">
      <c r="A1824" s="3">
        <v>43306</v>
      </c>
      <c r="B1824">
        <f>IF(K1823="是",F1823*0.25*(价格数据!B1824/价格数据!B1823),B1823*(价格数据!B1824/价格数据!B1823))</f>
        <v>31923.401239286399</v>
      </c>
      <c r="C1824">
        <f>IF(K1823="是",F1823*0.25*(价格数据!C1824/价格数据!C1823),C1823*(价格数据!C1824/价格数据!C1823))</f>
        <v>30132.085682709949</v>
      </c>
      <c r="D1824">
        <f>IF(K1823="是",F1823*0.25*(价格数据!D1824/价格数据!D1823),D1823*(价格数据!D1824/价格数据!D1823))</f>
        <v>30218.839181128948</v>
      </c>
      <c r="E1824">
        <f>IF(K1823="是",F1823*0.25*(价格数据!E1824/价格数据!E1823),E1823*(价格数据!E1824/价格数据!E1823))</f>
        <v>30092.185590026671</v>
      </c>
      <c r="F1824">
        <f t="shared" si="392"/>
        <v>122366.51169315196</v>
      </c>
      <c r="G1824">
        <f t="shared" si="393"/>
        <v>0.26088347863783173</v>
      </c>
      <c r="H1824">
        <f t="shared" si="394"/>
        <v>0.24624454244695318</v>
      </c>
      <c r="I1824">
        <f t="shared" si="395"/>
        <v>0.24695350682959852</v>
      </c>
      <c r="J1824">
        <f t="shared" si="396"/>
        <v>0.24591847208561662</v>
      </c>
      <c r="K1824" t="str">
        <f>IF(OR(
 ROUND(G1824,4)&gt;(0.25+参数设置!B$3), ROUND(G1824,4)&lt;(0.25-参数设置!B$3),
 ROUND(H1824,4)&gt;(0.25+参数设置!B$3), ROUND(H1824,4)&lt;(0.25-参数设置!B$3),
 ROUND(I1824,4)&gt;(0.25+参数设置!B$3), ROUND(I1824,4)&lt;(0.25-参数设置!B$3),
 ROUND(J1824,4)&gt;(0.25+参数设置!B$3), ROUND(J1824,4)&lt;(0.25-参数设置!B$3)
),"是","否")</f>
        <v>否</v>
      </c>
      <c r="L1824">
        <f t="shared" si="397"/>
        <v>31923.401239286399</v>
      </c>
      <c r="M1824">
        <f t="shared" si="398"/>
        <v>30132.085682709949</v>
      </c>
      <c r="N1824">
        <f t="shared" si="399"/>
        <v>30218.839181128948</v>
      </c>
      <c r="O1824">
        <f t="shared" si="400"/>
        <v>30092.185590026671</v>
      </c>
      <c r="P1824">
        <f t="shared" si="401"/>
        <v>0</v>
      </c>
      <c r="Q1824">
        <f t="shared" si="402"/>
        <v>0</v>
      </c>
      <c r="R1824">
        <f t="shared" si="403"/>
        <v>0</v>
      </c>
      <c r="S1824">
        <f t="shared" si="404"/>
        <v>0</v>
      </c>
      <c r="T1824">
        <f t="shared" si="405"/>
        <v>0</v>
      </c>
      <c r="U1824">
        <f>T1824*参数设置!B1825</f>
        <v>0</v>
      </c>
    </row>
    <row r="1825" spans="1:21" x14ac:dyDescent="0.25">
      <c r="A1825" s="3">
        <v>43307</v>
      </c>
      <c r="B1825">
        <f>IF(K1824="是",F1824*0.25*(价格数据!B1825/价格数据!B1824),B1824*(价格数据!B1825/价格数据!B1824))</f>
        <v>31510.976869235146</v>
      </c>
      <c r="C1825">
        <f>IF(K1824="是",F1824*0.25*(价格数据!C1825/价格数据!C1824),C1824*(价格数据!C1825/价格数据!C1824))</f>
        <v>30177.261223463636</v>
      </c>
      <c r="D1825">
        <f>IF(K1824="是",F1824*0.25*(价格数据!D1825/价格数据!D1824),D1824*(价格数据!D1825/价格数据!D1824))</f>
        <v>30268.214188843755</v>
      </c>
      <c r="E1825">
        <f>IF(K1824="是",F1824*0.25*(价格数据!E1825/价格数据!E1824),E1824*(价格数据!E1825/价格数据!E1824))</f>
        <v>30095.194808585675</v>
      </c>
      <c r="F1825">
        <f t="shared" si="392"/>
        <v>122051.6470901282</v>
      </c>
      <c r="G1825">
        <f t="shared" si="393"/>
        <v>0.25817739965414871</v>
      </c>
      <c r="H1825">
        <f t="shared" si="394"/>
        <v>0.24724993019700459</v>
      </c>
      <c r="I1825">
        <f t="shared" si="395"/>
        <v>0.24799513083582067</v>
      </c>
      <c r="J1825">
        <f t="shared" si="396"/>
        <v>0.24657753931302612</v>
      </c>
      <c r="K1825" t="str">
        <f>IF(OR(
 ROUND(G1825,4)&gt;(0.25+参数设置!B$3), ROUND(G1825,4)&lt;(0.25-参数设置!B$3),
 ROUND(H1825,4)&gt;(0.25+参数设置!B$3), ROUND(H1825,4)&lt;(0.25-参数设置!B$3),
 ROUND(I1825,4)&gt;(0.25+参数设置!B$3), ROUND(I1825,4)&lt;(0.25-参数设置!B$3),
 ROUND(J1825,4)&gt;(0.25+参数设置!B$3), ROUND(J1825,4)&lt;(0.25-参数设置!B$3)
),"是","否")</f>
        <v>否</v>
      </c>
      <c r="L1825">
        <f t="shared" si="397"/>
        <v>31510.976869235146</v>
      </c>
      <c r="M1825">
        <f t="shared" si="398"/>
        <v>30177.261223463636</v>
      </c>
      <c r="N1825">
        <f t="shared" si="399"/>
        <v>30268.214188843755</v>
      </c>
      <c r="O1825">
        <f t="shared" si="400"/>
        <v>30095.194808585675</v>
      </c>
      <c r="P1825">
        <f t="shared" si="401"/>
        <v>0</v>
      </c>
      <c r="Q1825">
        <f t="shared" si="402"/>
        <v>0</v>
      </c>
      <c r="R1825">
        <f t="shared" si="403"/>
        <v>0</v>
      </c>
      <c r="S1825">
        <f t="shared" si="404"/>
        <v>0</v>
      </c>
      <c r="T1825">
        <f t="shared" si="405"/>
        <v>0</v>
      </c>
      <c r="U1825">
        <f>T1825*参数设置!B1826</f>
        <v>0</v>
      </c>
    </row>
    <row r="1826" spans="1:21" x14ac:dyDescent="0.25">
      <c r="A1826" s="3">
        <v>43308</v>
      </c>
      <c r="B1826">
        <f>IF(K1825="是",F1825*0.25*(价格数据!B1826/价格数据!B1825),B1825*(价格数据!B1826/价格数据!B1825))</f>
        <v>31432.001989863627</v>
      </c>
      <c r="C1826">
        <f>IF(K1825="是",F1825*0.25*(价格数据!C1826/价格数据!C1825),C1825*(价格数据!C1826/价格数据!C1825))</f>
        <v>30143.37956789837</v>
      </c>
      <c r="D1826">
        <f>IF(K1825="是",F1825*0.25*(价格数据!D1826/价格数据!D1825),D1825*(价格数据!D1826/价格数据!D1825))</f>
        <v>30222.575668199261</v>
      </c>
      <c r="E1826">
        <f>IF(K1825="是",F1825*0.25*(价格数据!E1826/价格数据!E1825),E1825*(价格数据!E1826/价格数据!E1825))</f>
        <v>30097.90310528878</v>
      </c>
      <c r="F1826">
        <f t="shared" si="392"/>
        <v>121895.86033125003</v>
      </c>
      <c r="G1826">
        <f t="shared" si="393"/>
        <v>0.25785947040734336</v>
      </c>
      <c r="H1826">
        <f t="shared" si="394"/>
        <v>0.24728796766341549</v>
      </c>
      <c r="I1826">
        <f t="shared" si="395"/>
        <v>0.24793767061547373</v>
      </c>
      <c r="J1826">
        <f t="shared" si="396"/>
        <v>0.24691489131376745</v>
      </c>
      <c r="K1826" t="str">
        <f>IF(OR(
 ROUND(G1826,4)&gt;(0.25+参数设置!B$3), ROUND(G1826,4)&lt;(0.25-参数设置!B$3),
 ROUND(H1826,4)&gt;(0.25+参数设置!B$3), ROUND(H1826,4)&lt;(0.25-参数设置!B$3),
 ROUND(I1826,4)&gt;(0.25+参数设置!B$3), ROUND(I1826,4)&lt;(0.25-参数设置!B$3),
 ROUND(J1826,4)&gt;(0.25+参数设置!B$3), ROUND(J1826,4)&lt;(0.25-参数设置!B$3)
),"是","否")</f>
        <v>否</v>
      </c>
      <c r="L1826">
        <f t="shared" si="397"/>
        <v>31432.001989863627</v>
      </c>
      <c r="M1826">
        <f t="shared" si="398"/>
        <v>30143.37956789837</v>
      </c>
      <c r="N1826">
        <f t="shared" si="399"/>
        <v>30222.575668199261</v>
      </c>
      <c r="O1826">
        <f t="shared" si="400"/>
        <v>30097.90310528878</v>
      </c>
      <c r="P1826">
        <f t="shared" si="401"/>
        <v>0</v>
      </c>
      <c r="Q1826">
        <f t="shared" si="402"/>
        <v>0</v>
      </c>
      <c r="R1826">
        <f t="shared" si="403"/>
        <v>0</v>
      </c>
      <c r="S1826">
        <f t="shared" si="404"/>
        <v>0</v>
      </c>
      <c r="T1826">
        <f t="shared" si="405"/>
        <v>0</v>
      </c>
      <c r="U1826">
        <f>T1826*参数设置!B1827</f>
        <v>0</v>
      </c>
    </row>
    <row r="1827" spans="1:21" x14ac:dyDescent="0.25">
      <c r="A1827" s="3">
        <v>43309</v>
      </c>
      <c r="B1827">
        <f>IF(K1826="是",F1826*0.25*(价格数据!B1827/价格数据!B1826),B1826*(价格数据!B1827/价格数据!B1826))</f>
        <v>31432.001989863627</v>
      </c>
      <c r="C1827">
        <f>IF(K1826="是",F1826*0.25*(价格数据!C1827/价格数据!C1826),C1826*(价格数据!C1827/价格数据!C1826))</f>
        <v>30143.37956789837</v>
      </c>
      <c r="D1827">
        <f>IF(K1826="是",F1826*0.25*(价格数据!D1827/价格数据!D1826),D1826*(价格数据!D1827/价格数据!D1826))</f>
        <v>30222.575668199261</v>
      </c>
      <c r="E1827">
        <f>IF(K1826="是",F1826*0.25*(价格数据!E1827/价格数据!E1826),E1826*(价格数据!E1827/价格数据!E1826))</f>
        <v>30097.90310528878</v>
      </c>
      <c r="F1827">
        <f t="shared" si="392"/>
        <v>121895.86033125003</v>
      </c>
      <c r="G1827">
        <f t="shared" si="393"/>
        <v>0.25785947040734336</v>
      </c>
      <c r="H1827">
        <f t="shared" si="394"/>
        <v>0.24728796766341549</v>
      </c>
      <c r="I1827">
        <f t="shared" si="395"/>
        <v>0.24793767061547373</v>
      </c>
      <c r="J1827">
        <f t="shared" si="396"/>
        <v>0.24691489131376745</v>
      </c>
      <c r="K1827" t="str">
        <f>IF(OR(
 ROUND(G1827,4)&gt;(0.25+参数设置!B$3), ROUND(G1827,4)&lt;(0.25-参数设置!B$3),
 ROUND(H1827,4)&gt;(0.25+参数设置!B$3), ROUND(H1827,4)&lt;(0.25-参数设置!B$3),
 ROUND(I1827,4)&gt;(0.25+参数设置!B$3), ROUND(I1827,4)&lt;(0.25-参数设置!B$3),
 ROUND(J1827,4)&gt;(0.25+参数设置!B$3), ROUND(J1827,4)&lt;(0.25-参数设置!B$3)
),"是","否")</f>
        <v>否</v>
      </c>
      <c r="L1827">
        <f t="shared" si="397"/>
        <v>31432.001989863627</v>
      </c>
      <c r="M1827">
        <f t="shared" si="398"/>
        <v>30143.37956789837</v>
      </c>
      <c r="N1827">
        <f t="shared" si="399"/>
        <v>30222.575668199261</v>
      </c>
      <c r="O1827">
        <f t="shared" si="400"/>
        <v>30097.90310528878</v>
      </c>
      <c r="P1827">
        <f t="shared" si="401"/>
        <v>0</v>
      </c>
      <c r="Q1827">
        <f t="shared" si="402"/>
        <v>0</v>
      </c>
      <c r="R1827">
        <f t="shared" si="403"/>
        <v>0</v>
      </c>
      <c r="S1827">
        <f t="shared" si="404"/>
        <v>0</v>
      </c>
      <c r="T1827">
        <f t="shared" si="405"/>
        <v>0</v>
      </c>
      <c r="U1827">
        <f>T1827*参数设置!B1828</f>
        <v>0</v>
      </c>
    </row>
    <row r="1828" spans="1:21" x14ac:dyDescent="0.25">
      <c r="A1828" s="3">
        <v>43310</v>
      </c>
      <c r="B1828">
        <f>IF(K1827="是",F1827*0.25*(价格数据!B1828/价格数据!B1827),B1827*(价格数据!B1828/价格数据!B1827))</f>
        <v>31432.001989863627</v>
      </c>
      <c r="C1828">
        <f>IF(K1827="是",F1827*0.25*(价格数据!C1828/价格数据!C1827),C1827*(价格数据!C1828/价格数据!C1827))</f>
        <v>30143.37956789837</v>
      </c>
      <c r="D1828">
        <f>IF(K1827="是",F1827*0.25*(价格数据!D1828/价格数据!D1827),D1827*(价格数据!D1828/价格数据!D1827))</f>
        <v>30222.575668199261</v>
      </c>
      <c r="E1828">
        <f>IF(K1827="是",F1827*0.25*(价格数据!E1828/价格数据!E1827),E1827*(价格数据!E1828/价格数据!E1827))</f>
        <v>30097.90310528878</v>
      </c>
      <c r="F1828">
        <f t="shared" si="392"/>
        <v>121895.86033125003</v>
      </c>
      <c r="G1828">
        <f t="shared" si="393"/>
        <v>0.25785947040734336</v>
      </c>
      <c r="H1828">
        <f t="shared" si="394"/>
        <v>0.24728796766341549</v>
      </c>
      <c r="I1828">
        <f t="shared" si="395"/>
        <v>0.24793767061547373</v>
      </c>
      <c r="J1828">
        <f t="shared" si="396"/>
        <v>0.24691489131376745</v>
      </c>
      <c r="K1828" t="str">
        <f>IF(OR(
 ROUND(G1828,4)&gt;(0.25+参数设置!B$3), ROUND(G1828,4)&lt;(0.25-参数设置!B$3),
 ROUND(H1828,4)&gt;(0.25+参数设置!B$3), ROUND(H1828,4)&lt;(0.25-参数设置!B$3),
 ROUND(I1828,4)&gt;(0.25+参数设置!B$3), ROUND(I1828,4)&lt;(0.25-参数设置!B$3),
 ROUND(J1828,4)&gt;(0.25+参数设置!B$3), ROUND(J1828,4)&lt;(0.25-参数设置!B$3)
),"是","否")</f>
        <v>否</v>
      </c>
      <c r="L1828">
        <f t="shared" si="397"/>
        <v>31432.001989863627</v>
      </c>
      <c r="M1828">
        <f t="shared" si="398"/>
        <v>30143.37956789837</v>
      </c>
      <c r="N1828">
        <f t="shared" si="399"/>
        <v>30222.575668199261</v>
      </c>
      <c r="O1828">
        <f t="shared" si="400"/>
        <v>30097.90310528878</v>
      </c>
      <c r="P1828">
        <f t="shared" si="401"/>
        <v>0</v>
      </c>
      <c r="Q1828">
        <f t="shared" si="402"/>
        <v>0</v>
      </c>
      <c r="R1828">
        <f t="shared" si="403"/>
        <v>0</v>
      </c>
      <c r="S1828">
        <f t="shared" si="404"/>
        <v>0</v>
      </c>
      <c r="T1828">
        <f t="shared" si="405"/>
        <v>0</v>
      </c>
      <c r="U1828">
        <f>T1828*参数设置!B1829</f>
        <v>0</v>
      </c>
    </row>
    <row r="1829" spans="1:21" x14ac:dyDescent="0.25">
      <c r="A1829" s="3">
        <v>43311</v>
      </c>
      <c r="B1829">
        <f>IF(K1828="是",F1828*0.25*(价格数据!B1829/价格数据!B1828),B1828*(价格数据!B1829/价格数据!B1828))</f>
        <v>31256.502257926924</v>
      </c>
      <c r="C1829">
        <f>IF(K1828="是",F1828*0.25*(价格数据!C1829/价格数据!C1828),C1828*(价格数据!C1829/价格数据!C1828))</f>
        <v>30165.967338275215</v>
      </c>
      <c r="D1829">
        <f>IF(K1828="是",F1828*0.25*(价格数据!D1829/价格数据!D1828),D1828*(价格数据!D1829/价格数据!D1828))</f>
        <v>30241.5249954844</v>
      </c>
      <c r="E1829">
        <f>IF(K1828="是",F1828*0.25*(价格数据!E1829/价格数据!E1828),E1828*(价格数据!E1829/价格数据!E1828))</f>
        <v>30094.292043017977</v>
      </c>
      <c r="F1829">
        <f t="shared" si="392"/>
        <v>121758.28663470452</v>
      </c>
      <c r="G1829">
        <f t="shared" si="393"/>
        <v>0.25670944558953696</v>
      </c>
      <c r="H1829">
        <f t="shared" si="394"/>
        <v>0.24775288953250654</v>
      </c>
      <c r="I1829">
        <f t="shared" si="395"/>
        <v>0.24837344406967632</v>
      </c>
      <c r="J1829">
        <f t="shared" si="396"/>
        <v>0.24716422080828018</v>
      </c>
      <c r="K1829" t="str">
        <f>IF(OR(
 ROUND(G1829,4)&gt;(0.25+参数设置!B$3), ROUND(G1829,4)&lt;(0.25-参数设置!B$3),
 ROUND(H1829,4)&gt;(0.25+参数设置!B$3), ROUND(H1829,4)&lt;(0.25-参数设置!B$3),
 ROUND(I1829,4)&gt;(0.25+参数设置!B$3), ROUND(I1829,4)&lt;(0.25-参数设置!B$3),
 ROUND(J1829,4)&gt;(0.25+参数设置!B$3), ROUND(J1829,4)&lt;(0.25-参数设置!B$3)
),"是","否")</f>
        <v>否</v>
      </c>
      <c r="L1829">
        <f t="shared" si="397"/>
        <v>31256.502257926924</v>
      </c>
      <c r="M1829">
        <f t="shared" si="398"/>
        <v>30165.967338275215</v>
      </c>
      <c r="N1829">
        <f t="shared" si="399"/>
        <v>30241.5249954844</v>
      </c>
      <c r="O1829">
        <f t="shared" si="400"/>
        <v>30094.292043017977</v>
      </c>
      <c r="P1829">
        <f t="shared" si="401"/>
        <v>0</v>
      </c>
      <c r="Q1829">
        <f t="shared" si="402"/>
        <v>0</v>
      </c>
      <c r="R1829">
        <f t="shared" si="403"/>
        <v>0</v>
      </c>
      <c r="S1829">
        <f t="shared" si="404"/>
        <v>0</v>
      </c>
      <c r="T1829">
        <f t="shared" si="405"/>
        <v>0</v>
      </c>
      <c r="U1829">
        <f>T1829*参数设置!B1830</f>
        <v>0</v>
      </c>
    </row>
    <row r="1830" spans="1:21" x14ac:dyDescent="0.25">
      <c r="A1830" s="3">
        <v>43312</v>
      </c>
      <c r="B1830">
        <f>IF(K1829="是",F1829*0.25*(价格数据!B1830/价格数据!B1829),B1829*(价格数据!B1830/价格数据!B1829))</f>
        <v>31370.577083685788</v>
      </c>
      <c r="C1830">
        <f>IF(K1829="是",F1829*0.25*(价格数据!C1830/价格数据!C1829),C1829*(价格数据!C1830/价格数据!C1829))</f>
        <v>30188.555108652057</v>
      </c>
      <c r="D1830">
        <f>IF(K1829="是",F1829*0.25*(价格数据!D1830/价格数据!D1829),D1829*(价格数据!D1830/价格数据!D1829))</f>
        <v>30270.349324312509</v>
      </c>
      <c r="E1830">
        <f>IF(K1829="是",F1829*0.25*(价格数据!E1830/价格数据!E1829),E1829*(价格数据!E1830/价格数据!E1829))</f>
        <v>30095.194808585678</v>
      </c>
      <c r="F1830">
        <f t="shared" si="392"/>
        <v>121924.67632523604</v>
      </c>
      <c r="G1830">
        <f t="shared" si="393"/>
        <v>0.25729473334835246</v>
      </c>
      <c r="H1830">
        <f t="shared" si="394"/>
        <v>0.24760004306366662</v>
      </c>
      <c r="I1830">
        <f t="shared" si="395"/>
        <v>0.24827090164722573</v>
      </c>
      <c r="J1830">
        <f t="shared" si="396"/>
        <v>0.24683432194075514</v>
      </c>
      <c r="K1830" t="str">
        <f>IF(OR(
 ROUND(G1830,4)&gt;(0.25+参数设置!B$3), ROUND(G1830,4)&lt;(0.25-参数设置!B$3),
 ROUND(H1830,4)&gt;(0.25+参数设置!B$3), ROUND(H1830,4)&lt;(0.25-参数设置!B$3),
 ROUND(I1830,4)&gt;(0.25+参数设置!B$3), ROUND(I1830,4)&lt;(0.25-参数设置!B$3),
 ROUND(J1830,4)&gt;(0.25+参数设置!B$3), ROUND(J1830,4)&lt;(0.25-参数设置!B$3)
),"是","否")</f>
        <v>否</v>
      </c>
      <c r="L1830">
        <f t="shared" si="397"/>
        <v>31370.577083685788</v>
      </c>
      <c r="M1830">
        <f t="shared" si="398"/>
        <v>30188.555108652057</v>
      </c>
      <c r="N1830">
        <f t="shared" si="399"/>
        <v>30270.349324312509</v>
      </c>
      <c r="O1830">
        <f t="shared" si="400"/>
        <v>30095.194808585678</v>
      </c>
      <c r="P1830">
        <f t="shared" si="401"/>
        <v>0</v>
      </c>
      <c r="Q1830">
        <f t="shared" si="402"/>
        <v>0</v>
      </c>
      <c r="R1830">
        <f t="shared" si="403"/>
        <v>0</v>
      </c>
      <c r="S1830">
        <f t="shared" si="404"/>
        <v>0</v>
      </c>
      <c r="T1830">
        <f t="shared" si="405"/>
        <v>0</v>
      </c>
      <c r="U1830">
        <f>T1830*参数设置!B1831</f>
        <v>0</v>
      </c>
    </row>
    <row r="1831" spans="1:21" x14ac:dyDescent="0.25">
      <c r="A1831" s="3">
        <v>43313</v>
      </c>
      <c r="B1831">
        <f>IF(K1830="是",F1830*0.25*(价格数据!B1831/价格数据!B1830),B1830*(价格数据!B1831/价格数据!B1830))</f>
        <v>30668.578155938972</v>
      </c>
      <c r="C1831">
        <f>IF(K1830="是",F1830*0.25*(价格数据!C1831/价格数据!C1830),C1830*(价格数据!C1831/价格数据!C1830))</f>
        <v>30177.261223463636</v>
      </c>
      <c r="D1831">
        <f>IF(K1830="是",F1830*0.25*(价格数据!D1831/价格数据!D1830),D1830*(价格数据!D1831/价格数据!D1830))</f>
        <v>30348.281768921817</v>
      </c>
      <c r="E1831">
        <f>IF(K1830="是",F1830*0.25*(价格数据!E1831/价格数据!E1830),E1830*(价格数据!E1831/价格数据!E1830))</f>
        <v>30097.602183432879</v>
      </c>
      <c r="F1831">
        <f t="shared" si="392"/>
        <v>121291.7233317573</v>
      </c>
      <c r="G1831">
        <f t="shared" si="393"/>
        <v>0.25284971895447667</v>
      </c>
      <c r="H1831">
        <f t="shared" si="394"/>
        <v>0.24879901443005098</v>
      </c>
      <c r="I1831">
        <f t="shared" si="395"/>
        <v>0.25020900796267154</v>
      </c>
      <c r="J1831">
        <f t="shared" si="396"/>
        <v>0.24814225865280085</v>
      </c>
      <c r="K1831" t="str">
        <f>IF(OR(
 ROUND(G1831,4)&gt;(0.25+参数设置!B$3), ROUND(G1831,4)&lt;(0.25-参数设置!B$3),
 ROUND(H1831,4)&gt;(0.25+参数设置!B$3), ROUND(H1831,4)&lt;(0.25-参数设置!B$3),
 ROUND(I1831,4)&gt;(0.25+参数设置!B$3), ROUND(I1831,4)&lt;(0.25-参数设置!B$3),
 ROUND(J1831,4)&gt;(0.25+参数设置!B$3), ROUND(J1831,4)&lt;(0.25-参数设置!B$3)
),"是","否")</f>
        <v>否</v>
      </c>
      <c r="L1831">
        <f t="shared" si="397"/>
        <v>30668.578155938972</v>
      </c>
      <c r="M1831">
        <f t="shared" si="398"/>
        <v>30177.261223463636</v>
      </c>
      <c r="N1831">
        <f t="shared" si="399"/>
        <v>30348.281768921817</v>
      </c>
      <c r="O1831">
        <f t="shared" si="400"/>
        <v>30097.602183432879</v>
      </c>
      <c r="P1831">
        <f t="shared" si="401"/>
        <v>0</v>
      </c>
      <c r="Q1831">
        <f t="shared" si="402"/>
        <v>0</v>
      </c>
      <c r="R1831">
        <f t="shared" si="403"/>
        <v>0</v>
      </c>
      <c r="S1831">
        <f t="shared" si="404"/>
        <v>0</v>
      </c>
      <c r="T1831">
        <f t="shared" si="405"/>
        <v>0</v>
      </c>
      <c r="U1831">
        <f>T1831*参数设置!B1832</f>
        <v>0</v>
      </c>
    </row>
    <row r="1832" spans="1:21" x14ac:dyDescent="0.25">
      <c r="A1832" s="3">
        <v>43314</v>
      </c>
      <c r="B1832">
        <f>IF(K1831="是",F1831*0.25*(价格数据!B1832/价格数据!B1831),B1831*(价格数据!B1832/价格数据!B1831))</f>
        <v>29984.129201385826</v>
      </c>
      <c r="C1832">
        <f>IF(K1831="是",F1831*0.25*(价格数据!C1832/价格数据!C1831),C1831*(价格数据!C1832/价格数据!C1831))</f>
        <v>30086.910141956261</v>
      </c>
      <c r="D1832">
        <f>IF(K1831="是",F1831*0.25*(价格数据!D1832/价格数据!D1831),D1831*(价格数据!D1832/价格数据!D1831))</f>
        <v>30371.501367144458</v>
      </c>
      <c r="E1832">
        <f>IF(K1831="是",F1831*0.25*(价格数据!E1832/价格数据!E1831),E1831*(价格数据!E1832/价格数据!E1831))</f>
        <v>30096.699417865177</v>
      </c>
      <c r="F1832">
        <f t="shared" si="392"/>
        <v>120539.24012835172</v>
      </c>
      <c r="G1832">
        <f t="shared" si="393"/>
        <v>0.24874994374826273</v>
      </c>
      <c r="H1832">
        <f t="shared" si="394"/>
        <v>0.24960261994284463</v>
      </c>
      <c r="I1832">
        <f t="shared" si="395"/>
        <v>0.25196360400815948</v>
      </c>
      <c r="J1832">
        <f t="shared" si="396"/>
        <v>0.24968383230073316</v>
      </c>
      <c r="K1832" t="str">
        <f>IF(OR(
 ROUND(G1832,4)&gt;(0.25+参数设置!B$3), ROUND(G1832,4)&lt;(0.25-参数设置!B$3),
 ROUND(H1832,4)&gt;(0.25+参数设置!B$3), ROUND(H1832,4)&lt;(0.25-参数设置!B$3),
 ROUND(I1832,4)&gt;(0.25+参数设置!B$3), ROUND(I1832,4)&lt;(0.25-参数设置!B$3),
 ROUND(J1832,4)&gt;(0.25+参数设置!B$3), ROUND(J1832,4)&lt;(0.25-参数设置!B$3)
),"是","否")</f>
        <v>否</v>
      </c>
      <c r="L1832">
        <f t="shared" si="397"/>
        <v>29984.129201385826</v>
      </c>
      <c r="M1832">
        <f t="shared" si="398"/>
        <v>30086.910141956261</v>
      </c>
      <c r="N1832">
        <f t="shared" si="399"/>
        <v>30371.501367144458</v>
      </c>
      <c r="O1832">
        <f t="shared" si="400"/>
        <v>30096.699417865177</v>
      </c>
      <c r="P1832">
        <f t="shared" si="401"/>
        <v>0</v>
      </c>
      <c r="Q1832">
        <f t="shared" si="402"/>
        <v>0</v>
      </c>
      <c r="R1832">
        <f t="shared" si="403"/>
        <v>0</v>
      </c>
      <c r="S1832">
        <f t="shared" si="404"/>
        <v>0</v>
      </c>
      <c r="T1832">
        <f t="shared" si="405"/>
        <v>0</v>
      </c>
      <c r="U1832">
        <f>T1832*参数设置!B1833</f>
        <v>0</v>
      </c>
    </row>
    <row r="1833" spans="1:21" x14ac:dyDescent="0.25">
      <c r="A1833" s="3">
        <v>43315</v>
      </c>
      <c r="B1833">
        <f>IF(K1832="是",F1832*0.25*(价格数据!B1833/价格数据!B1832),B1832*(价格数据!B1833/价格数据!B1832))</f>
        <v>29562.92984473774</v>
      </c>
      <c r="C1833">
        <f>IF(K1832="是",F1832*0.25*(价格数据!C1833/价格数据!C1832),C1832*(价格数据!C1833/价格数据!C1832))</f>
        <v>30075.616256767837</v>
      </c>
      <c r="D1833">
        <f>IF(K1832="是",F1832*0.25*(价格数据!D1833/价格数据!D1832),D1832*(价格数据!D1833/价格数据!D1832))</f>
        <v>30397.122992769437</v>
      </c>
      <c r="E1833">
        <f>IF(K1832="是",F1832*0.25*(价格数据!E1833/价格数据!E1832),E1832*(价格数据!E1833/价格数据!E1832))</f>
        <v>30100.611401991882</v>
      </c>
      <c r="F1833">
        <f t="shared" si="392"/>
        <v>120136.2804962669</v>
      </c>
      <c r="G1833">
        <f t="shared" si="393"/>
        <v>0.24607828478305832</v>
      </c>
      <c r="H1833">
        <f t="shared" si="394"/>
        <v>0.25034582502912101</v>
      </c>
      <c r="I1833">
        <f t="shared" si="395"/>
        <v>0.25302200856563051</v>
      </c>
      <c r="J1833">
        <f t="shared" si="396"/>
        <v>0.25055388162219011</v>
      </c>
      <c r="K1833" t="str">
        <f>IF(OR(
 ROUND(G1833,4)&gt;(0.25+参数设置!B$3), ROUND(G1833,4)&lt;(0.25-参数设置!B$3),
 ROUND(H1833,4)&gt;(0.25+参数设置!B$3), ROUND(H1833,4)&lt;(0.25-参数设置!B$3),
 ROUND(I1833,4)&gt;(0.25+参数设置!B$3), ROUND(I1833,4)&lt;(0.25-参数设置!B$3),
 ROUND(J1833,4)&gt;(0.25+参数设置!B$3), ROUND(J1833,4)&lt;(0.25-参数设置!B$3)
),"是","否")</f>
        <v>否</v>
      </c>
      <c r="L1833">
        <f t="shared" si="397"/>
        <v>29562.92984473774</v>
      </c>
      <c r="M1833">
        <f t="shared" si="398"/>
        <v>30075.616256767837</v>
      </c>
      <c r="N1833">
        <f t="shared" si="399"/>
        <v>30397.122992769437</v>
      </c>
      <c r="O1833">
        <f t="shared" si="400"/>
        <v>30100.611401991882</v>
      </c>
      <c r="P1833">
        <f t="shared" si="401"/>
        <v>0</v>
      </c>
      <c r="Q1833">
        <f t="shared" si="402"/>
        <v>0</v>
      </c>
      <c r="R1833">
        <f t="shared" si="403"/>
        <v>0</v>
      </c>
      <c r="S1833">
        <f t="shared" si="404"/>
        <v>0</v>
      </c>
      <c r="T1833">
        <f t="shared" si="405"/>
        <v>0</v>
      </c>
      <c r="U1833">
        <f>T1833*参数设置!B1834</f>
        <v>0</v>
      </c>
    </row>
    <row r="1834" spans="1:21" x14ac:dyDescent="0.25">
      <c r="A1834" s="3">
        <v>43316</v>
      </c>
      <c r="B1834">
        <f>IF(K1833="是",F1833*0.25*(价格数据!B1834/价格数据!B1833),B1833*(价格数据!B1834/价格数据!B1833))</f>
        <v>29562.92984473774</v>
      </c>
      <c r="C1834">
        <f>IF(K1833="是",F1833*0.25*(价格数据!C1834/价格数据!C1833),C1833*(价格数据!C1834/价格数据!C1833))</f>
        <v>30075.616256767837</v>
      </c>
      <c r="D1834">
        <f>IF(K1833="是",F1833*0.25*(价格数据!D1834/价格数据!D1833),D1833*(价格数据!D1834/价格数据!D1833))</f>
        <v>30397.122992769437</v>
      </c>
      <c r="E1834">
        <f>IF(K1833="是",F1833*0.25*(价格数据!E1834/价格数据!E1833),E1833*(价格数据!E1834/价格数据!E1833))</f>
        <v>30100.611401991882</v>
      </c>
      <c r="F1834">
        <f t="shared" si="392"/>
        <v>120136.2804962669</v>
      </c>
      <c r="G1834">
        <f t="shared" si="393"/>
        <v>0.24607828478305832</v>
      </c>
      <c r="H1834">
        <f t="shared" si="394"/>
        <v>0.25034582502912101</v>
      </c>
      <c r="I1834">
        <f t="shared" si="395"/>
        <v>0.25302200856563051</v>
      </c>
      <c r="J1834">
        <f t="shared" si="396"/>
        <v>0.25055388162219011</v>
      </c>
      <c r="K1834" t="str">
        <f>IF(OR(
 ROUND(G1834,4)&gt;(0.25+参数设置!B$3), ROUND(G1834,4)&lt;(0.25-参数设置!B$3),
 ROUND(H1834,4)&gt;(0.25+参数设置!B$3), ROUND(H1834,4)&lt;(0.25-参数设置!B$3),
 ROUND(I1834,4)&gt;(0.25+参数设置!B$3), ROUND(I1834,4)&lt;(0.25-参数设置!B$3),
 ROUND(J1834,4)&gt;(0.25+参数设置!B$3), ROUND(J1834,4)&lt;(0.25-参数设置!B$3)
),"是","否")</f>
        <v>否</v>
      </c>
      <c r="L1834">
        <f t="shared" si="397"/>
        <v>29562.92984473774</v>
      </c>
      <c r="M1834">
        <f t="shared" si="398"/>
        <v>30075.616256767837</v>
      </c>
      <c r="N1834">
        <f t="shared" si="399"/>
        <v>30397.122992769437</v>
      </c>
      <c r="O1834">
        <f t="shared" si="400"/>
        <v>30100.611401991882</v>
      </c>
      <c r="P1834">
        <f t="shared" si="401"/>
        <v>0</v>
      </c>
      <c r="Q1834">
        <f t="shared" si="402"/>
        <v>0</v>
      </c>
      <c r="R1834">
        <f t="shared" si="403"/>
        <v>0</v>
      </c>
      <c r="S1834">
        <f t="shared" si="404"/>
        <v>0</v>
      </c>
      <c r="T1834">
        <f t="shared" si="405"/>
        <v>0</v>
      </c>
      <c r="U1834">
        <f>T1834*参数设置!B1835</f>
        <v>0</v>
      </c>
    </row>
    <row r="1835" spans="1:21" x14ac:dyDescent="0.25">
      <c r="A1835" s="3">
        <v>43317</v>
      </c>
      <c r="B1835">
        <f>IF(K1834="是",F1834*0.25*(价格数据!B1835/价格数据!B1834),B1834*(价格数据!B1835/价格数据!B1834))</f>
        <v>29562.92984473774</v>
      </c>
      <c r="C1835">
        <f>IF(K1834="是",F1834*0.25*(价格数据!C1835/价格数据!C1834),C1834*(价格数据!C1835/价格数据!C1834))</f>
        <v>30075.616256767837</v>
      </c>
      <c r="D1835">
        <f>IF(K1834="是",F1834*0.25*(价格数据!D1835/价格数据!D1834),D1834*(价格数据!D1835/价格数据!D1834))</f>
        <v>30397.122992769437</v>
      </c>
      <c r="E1835">
        <f>IF(K1834="是",F1834*0.25*(价格数据!E1835/价格数据!E1834),E1834*(价格数据!E1835/价格数据!E1834))</f>
        <v>30100.611401991882</v>
      </c>
      <c r="F1835">
        <f t="shared" si="392"/>
        <v>120136.2804962669</v>
      </c>
      <c r="G1835">
        <f t="shared" si="393"/>
        <v>0.24607828478305832</v>
      </c>
      <c r="H1835">
        <f t="shared" si="394"/>
        <v>0.25034582502912101</v>
      </c>
      <c r="I1835">
        <f t="shared" si="395"/>
        <v>0.25302200856563051</v>
      </c>
      <c r="J1835">
        <f t="shared" si="396"/>
        <v>0.25055388162219011</v>
      </c>
      <c r="K1835" t="str">
        <f>IF(OR(
 ROUND(G1835,4)&gt;(0.25+参数设置!B$3), ROUND(G1835,4)&lt;(0.25-参数设置!B$3),
 ROUND(H1835,4)&gt;(0.25+参数设置!B$3), ROUND(H1835,4)&lt;(0.25-参数设置!B$3),
 ROUND(I1835,4)&gt;(0.25+参数设置!B$3), ROUND(I1835,4)&lt;(0.25-参数设置!B$3),
 ROUND(J1835,4)&gt;(0.25+参数设置!B$3), ROUND(J1835,4)&lt;(0.25-参数设置!B$3)
),"是","否")</f>
        <v>否</v>
      </c>
      <c r="L1835">
        <f t="shared" si="397"/>
        <v>29562.92984473774</v>
      </c>
      <c r="M1835">
        <f t="shared" si="398"/>
        <v>30075.616256767837</v>
      </c>
      <c r="N1835">
        <f t="shared" si="399"/>
        <v>30397.122992769437</v>
      </c>
      <c r="O1835">
        <f t="shared" si="400"/>
        <v>30100.611401991882</v>
      </c>
      <c r="P1835">
        <f t="shared" si="401"/>
        <v>0</v>
      </c>
      <c r="Q1835">
        <f t="shared" si="402"/>
        <v>0</v>
      </c>
      <c r="R1835">
        <f t="shared" si="403"/>
        <v>0</v>
      </c>
      <c r="S1835">
        <f t="shared" si="404"/>
        <v>0</v>
      </c>
      <c r="T1835">
        <f t="shared" si="405"/>
        <v>0</v>
      </c>
      <c r="U1835">
        <f>T1835*参数设置!B1836</f>
        <v>0</v>
      </c>
    </row>
    <row r="1836" spans="1:21" x14ac:dyDescent="0.25">
      <c r="A1836" s="3">
        <v>43318</v>
      </c>
      <c r="B1836">
        <f>IF(K1835="是",F1835*0.25*(价格数据!B1836/价格数据!B1835),B1835*(价格数据!B1836/价格数据!B1835))</f>
        <v>29255.805313848508</v>
      </c>
      <c r="C1836">
        <f>IF(K1835="是",F1835*0.25*(价格数据!C1836/价格数据!C1835),C1835*(价格数据!C1836/价格数据!C1835))</f>
        <v>30075.616256767837</v>
      </c>
      <c r="D1836">
        <f>IF(K1835="是",F1835*0.25*(价格数据!D1836/价格数据!D1835),D1835*(价格数据!D1836/价格数据!D1835))</f>
        <v>30417.673671656135</v>
      </c>
      <c r="E1836">
        <f>IF(K1835="是",F1835*0.25*(价格数据!E1836/价格数据!E1835),E1835*(价格数据!E1836/价格数据!E1835))</f>
        <v>30096.398496009275</v>
      </c>
      <c r="F1836">
        <f t="shared" si="392"/>
        <v>119845.49373828176</v>
      </c>
      <c r="G1836">
        <f t="shared" si="393"/>
        <v>0.24411268543594347</v>
      </c>
      <c r="H1836">
        <f t="shared" si="394"/>
        <v>0.25095325087855935</v>
      </c>
      <c r="I1836">
        <f t="shared" si="395"/>
        <v>0.25380740420730513</v>
      </c>
      <c r="J1836">
        <f t="shared" si="396"/>
        <v>0.25112665947819202</v>
      </c>
      <c r="K1836" t="str">
        <f>IF(OR(
 ROUND(G1836,4)&gt;(0.25+参数设置!B$3), ROUND(G1836,4)&lt;(0.25-参数设置!B$3),
 ROUND(H1836,4)&gt;(0.25+参数设置!B$3), ROUND(H1836,4)&lt;(0.25-参数设置!B$3),
 ROUND(I1836,4)&gt;(0.25+参数设置!B$3), ROUND(I1836,4)&lt;(0.25-参数设置!B$3),
 ROUND(J1836,4)&gt;(0.25+参数设置!B$3), ROUND(J1836,4)&lt;(0.25-参数设置!B$3)
),"是","否")</f>
        <v>否</v>
      </c>
      <c r="L1836">
        <f t="shared" si="397"/>
        <v>29255.805313848508</v>
      </c>
      <c r="M1836">
        <f t="shared" si="398"/>
        <v>30075.616256767837</v>
      </c>
      <c r="N1836">
        <f t="shared" si="399"/>
        <v>30417.673671656135</v>
      </c>
      <c r="O1836">
        <f t="shared" si="400"/>
        <v>30096.398496009275</v>
      </c>
      <c r="P1836">
        <f t="shared" si="401"/>
        <v>0</v>
      </c>
      <c r="Q1836">
        <f t="shared" si="402"/>
        <v>0</v>
      </c>
      <c r="R1836">
        <f t="shared" si="403"/>
        <v>0</v>
      </c>
      <c r="S1836">
        <f t="shared" si="404"/>
        <v>0</v>
      </c>
      <c r="T1836">
        <f t="shared" si="405"/>
        <v>0</v>
      </c>
      <c r="U1836">
        <f>T1836*参数设置!B1837</f>
        <v>0</v>
      </c>
    </row>
    <row r="1837" spans="1:21" x14ac:dyDescent="0.25">
      <c r="A1837" s="3">
        <v>43319</v>
      </c>
      <c r="B1837">
        <f>IF(K1836="是",F1836*0.25*(价格数据!B1837/价格数据!B1836),B1836*(价格数据!B1837/价格数据!B1836))</f>
        <v>30071.879067354177</v>
      </c>
      <c r="C1837">
        <f>IF(K1836="是",F1836*0.25*(价格数据!C1837/价格数据!C1836),C1836*(价格数据!C1837/价格数据!C1836))</f>
        <v>30064.322371579416</v>
      </c>
      <c r="D1837">
        <f>IF(K1836="是",F1836*0.25*(价格数据!D1837/价格数据!D1836),D1836*(价格数据!D1837/价格数据!D1836))</f>
        <v>30435.021647339719</v>
      </c>
      <c r="E1837">
        <f>IF(K1836="是",F1836*0.25*(价格数据!E1837/价格数据!E1836),E1836*(价格数据!E1837/价格数据!E1836))</f>
        <v>30096.097574153377</v>
      </c>
      <c r="F1837">
        <f t="shared" si="392"/>
        <v>120667.32066042669</v>
      </c>
      <c r="G1837">
        <f t="shared" si="393"/>
        <v>0.24921311671434473</v>
      </c>
      <c r="H1837">
        <f t="shared" si="394"/>
        <v>0.24915049250313823</v>
      </c>
      <c r="I1837">
        <f t="shared" si="395"/>
        <v>0.25222256929850767</v>
      </c>
      <c r="J1837">
        <f t="shared" si="396"/>
        <v>0.24941382148400937</v>
      </c>
      <c r="K1837" t="str">
        <f>IF(OR(
 ROUND(G1837,4)&gt;(0.25+参数设置!B$3), ROUND(G1837,4)&lt;(0.25-参数设置!B$3),
 ROUND(H1837,4)&gt;(0.25+参数设置!B$3), ROUND(H1837,4)&lt;(0.25-参数设置!B$3),
 ROUND(I1837,4)&gt;(0.25+参数设置!B$3), ROUND(I1837,4)&lt;(0.25-参数设置!B$3),
 ROUND(J1837,4)&gt;(0.25+参数设置!B$3), ROUND(J1837,4)&lt;(0.25-参数设置!B$3)
),"是","否")</f>
        <v>否</v>
      </c>
      <c r="L1837">
        <f t="shared" si="397"/>
        <v>30071.879067354177</v>
      </c>
      <c r="M1837">
        <f t="shared" si="398"/>
        <v>30064.322371579416</v>
      </c>
      <c r="N1837">
        <f t="shared" si="399"/>
        <v>30435.021647339719</v>
      </c>
      <c r="O1837">
        <f t="shared" si="400"/>
        <v>30096.097574153377</v>
      </c>
      <c r="P1837">
        <f t="shared" si="401"/>
        <v>0</v>
      </c>
      <c r="Q1837">
        <f t="shared" si="402"/>
        <v>0</v>
      </c>
      <c r="R1837">
        <f t="shared" si="403"/>
        <v>0</v>
      </c>
      <c r="S1837">
        <f t="shared" si="404"/>
        <v>0</v>
      </c>
      <c r="T1837">
        <f t="shared" si="405"/>
        <v>0</v>
      </c>
      <c r="U1837">
        <f>T1837*参数设置!B1838</f>
        <v>0</v>
      </c>
    </row>
    <row r="1838" spans="1:21" x14ac:dyDescent="0.25">
      <c r="A1838" s="3">
        <v>43320</v>
      </c>
      <c r="B1838">
        <f>IF(K1837="是",F1837*0.25*(价格数据!B1838/价格数据!B1837),B1837*(价格数据!B1838/价格数据!B1837))</f>
        <v>29633.129737512416</v>
      </c>
      <c r="C1838">
        <f>IF(K1837="是",F1837*0.25*(价格数据!C1838/价格数据!C1837),C1837*(价格数据!C1838/价格数据!C1837))</f>
        <v>30019.146830825728</v>
      </c>
      <c r="D1838">
        <f>IF(K1837="是",F1837*0.25*(价格数据!D1838/价格数据!D1837),D1837*(价格数据!D1838/价格数据!D1837))</f>
        <v>30404.329074976464</v>
      </c>
      <c r="E1838">
        <f>IF(K1837="是",F1837*0.25*(价格数据!E1838/价格数据!E1837),E1837*(价格数据!E1838/价格数据!E1837))</f>
        <v>30097.301261576973</v>
      </c>
      <c r="F1838">
        <f t="shared" si="392"/>
        <v>120153.90690489157</v>
      </c>
      <c r="G1838">
        <f t="shared" si="393"/>
        <v>0.24662643521836264</v>
      </c>
      <c r="H1838">
        <f t="shared" si="394"/>
        <v>0.24983912387124901</v>
      </c>
      <c r="I1838">
        <f t="shared" si="395"/>
        <v>0.25304486435920193</v>
      </c>
      <c r="J1838">
        <f t="shared" si="396"/>
        <v>0.25048957655118648</v>
      </c>
      <c r="K1838" t="str">
        <f>IF(OR(
 ROUND(G1838,4)&gt;(0.25+参数设置!B$3), ROUND(G1838,4)&lt;(0.25-参数设置!B$3),
 ROUND(H1838,4)&gt;(0.25+参数设置!B$3), ROUND(H1838,4)&lt;(0.25-参数设置!B$3),
 ROUND(I1838,4)&gt;(0.25+参数设置!B$3), ROUND(I1838,4)&lt;(0.25-参数设置!B$3),
 ROUND(J1838,4)&gt;(0.25+参数设置!B$3), ROUND(J1838,4)&lt;(0.25-参数设置!B$3)
),"是","否")</f>
        <v>否</v>
      </c>
      <c r="L1838">
        <f t="shared" si="397"/>
        <v>29633.129737512416</v>
      </c>
      <c r="M1838">
        <f t="shared" si="398"/>
        <v>30019.146830825728</v>
      </c>
      <c r="N1838">
        <f t="shared" si="399"/>
        <v>30404.329074976464</v>
      </c>
      <c r="O1838">
        <f t="shared" si="400"/>
        <v>30097.301261576973</v>
      </c>
      <c r="P1838">
        <f t="shared" si="401"/>
        <v>0</v>
      </c>
      <c r="Q1838">
        <f t="shared" si="402"/>
        <v>0</v>
      </c>
      <c r="R1838">
        <f t="shared" si="403"/>
        <v>0</v>
      </c>
      <c r="S1838">
        <f t="shared" si="404"/>
        <v>0</v>
      </c>
      <c r="T1838">
        <f t="shared" si="405"/>
        <v>0</v>
      </c>
      <c r="U1838">
        <f>T1838*参数设置!B1839</f>
        <v>0</v>
      </c>
    </row>
    <row r="1839" spans="1:21" x14ac:dyDescent="0.25">
      <c r="A1839" s="3">
        <v>43321</v>
      </c>
      <c r="B1839">
        <f>IF(K1838="是",F1838*0.25*(价格数据!B1839/价格数据!B1838),B1838*(价格数据!B1839/价格数据!B1838))</f>
        <v>30343.903651856068</v>
      </c>
      <c r="C1839">
        <f>IF(K1838="是",F1838*0.25*(价格数据!C1839/价格数据!C1838),C1838*(价格数据!C1839/价格数据!C1838))</f>
        <v>30019.146830825728</v>
      </c>
      <c r="D1839">
        <f>IF(K1838="是",F1838*0.25*(价格数据!D1839/价格数据!D1838),D1838*(价格数据!D1839/价格数据!D1838))</f>
        <v>30366.163528472585</v>
      </c>
      <c r="E1839">
        <f>IF(K1838="是",F1838*0.25*(价格数据!E1839/价格数据!E1838),E1838*(价格数据!E1839/价格数据!E1838))</f>
        <v>30094.592964873871</v>
      </c>
      <c r="F1839">
        <f t="shared" si="392"/>
        <v>120823.80697602824</v>
      </c>
      <c r="G1839">
        <f t="shared" si="393"/>
        <v>0.25114176097659607</v>
      </c>
      <c r="H1839">
        <f t="shared" si="394"/>
        <v>0.24845390641251361</v>
      </c>
      <c r="I1839">
        <f t="shared" si="395"/>
        <v>0.2513259951699528</v>
      </c>
      <c r="J1839">
        <f t="shared" si="396"/>
        <v>0.2490783374409376</v>
      </c>
      <c r="K1839" t="str">
        <f>IF(OR(
 ROUND(G1839,4)&gt;(0.25+参数设置!B$3), ROUND(G1839,4)&lt;(0.25-参数设置!B$3),
 ROUND(H1839,4)&gt;(0.25+参数设置!B$3), ROUND(H1839,4)&lt;(0.25-参数设置!B$3),
 ROUND(I1839,4)&gt;(0.25+参数设置!B$3), ROUND(I1839,4)&lt;(0.25-参数设置!B$3),
 ROUND(J1839,4)&gt;(0.25+参数设置!B$3), ROUND(J1839,4)&lt;(0.25-参数设置!B$3)
),"是","否")</f>
        <v>否</v>
      </c>
      <c r="L1839">
        <f t="shared" si="397"/>
        <v>30343.903651856068</v>
      </c>
      <c r="M1839">
        <f t="shared" si="398"/>
        <v>30019.146830825728</v>
      </c>
      <c r="N1839">
        <f t="shared" si="399"/>
        <v>30366.163528472585</v>
      </c>
      <c r="O1839">
        <f t="shared" si="400"/>
        <v>30094.592964873871</v>
      </c>
      <c r="P1839">
        <f t="shared" si="401"/>
        <v>0</v>
      </c>
      <c r="Q1839">
        <f t="shared" si="402"/>
        <v>0</v>
      </c>
      <c r="R1839">
        <f t="shared" si="403"/>
        <v>0</v>
      </c>
      <c r="S1839">
        <f t="shared" si="404"/>
        <v>0</v>
      </c>
      <c r="T1839">
        <f t="shared" si="405"/>
        <v>0</v>
      </c>
      <c r="U1839">
        <f>T1839*参数设置!B1840</f>
        <v>0</v>
      </c>
    </row>
    <row r="1840" spans="1:21" x14ac:dyDescent="0.25">
      <c r="A1840" s="3">
        <v>43322</v>
      </c>
      <c r="B1840">
        <f>IF(K1839="是",F1839*0.25*(价格数据!B1840/价格数据!B1839),B1839*(价格数据!B1840/价格数据!B1839))</f>
        <v>30396.553571437074</v>
      </c>
      <c r="C1840">
        <f>IF(K1839="是",F1839*0.25*(价格数据!C1840/价格数据!C1839),C1839*(价格数据!C1840/价格数据!C1839))</f>
        <v>29996.559060448886</v>
      </c>
      <c r="D1840">
        <f>IF(K1839="是",F1839*0.25*(价格数据!D1840/价格数据!D1839),D1839*(价格数据!D1840/价格数据!D1839))</f>
        <v>30332.268252906208</v>
      </c>
      <c r="E1840">
        <f>IF(K1839="是",F1839*0.25*(价格数据!E1840/价格数据!E1839),E1839*(价格数据!E1840/价格数据!E1839))</f>
        <v>30097.90310528878</v>
      </c>
      <c r="F1840">
        <f t="shared" si="392"/>
        <v>120823.28399008093</v>
      </c>
      <c r="G1840">
        <f t="shared" si="393"/>
        <v>0.25157860776183255</v>
      </c>
      <c r="H1840">
        <f t="shared" si="394"/>
        <v>0.24826803303005299</v>
      </c>
      <c r="I1840">
        <f t="shared" si="395"/>
        <v>0.25104654708273244</v>
      </c>
      <c r="J1840">
        <f t="shared" si="396"/>
        <v>0.2491068121253821</v>
      </c>
      <c r="K1840" t="str">
        <f>IF(OR(
 ROUND(G1840,4)&gt;(0.25+参数设置!B$3), ROUND(G1840,4)&lt;(0.25-参数设置!B$3),
 ROUND(H1840,4)&gt;(0.25+参数设置!B$3), ROUND(H1840,4)&lt;(0.25-参数设置!B$3),
 ROUND(I1840,4)&gt;(0.25+参数设置!B$3), ROUND(I1840,4)&lt;(0.25-参数设置!B$3),
 ROUND(J1840,4)&gt;(0.25+参数设置!B$3), ROUND(J1840,4)&lt;(0.25-参数设置!B$3)
),"是","否")</f>
        <v>否</v>
      </c>
      <c r="L1840">
        <f t="shared" si="397"/>
        <v>30396.553571437074</v>
      </c>
      <c r="M1840">
        <f t="shared" si="398"/>
        <v>29996.559060448886</v>
      </c>
      <c r="N1840">
        <f t="shared" si="399"/>
        <v>30332.268252906208</v>
      </c>
      <c r="O1840">
        <f t="shared" si="400"/>
        <v>30097.90310528878</v>
      </c>
      <c r="P1840">
        <f t="shared" si="401"/>
        <v>0</v>
      </c>
      <c r="Q1840">
        <f t="shared" si="402"/>
        <v>0</v>
      </c>
      <c r="R1840">
        <f t="shared" si="403"/>
        <v>0</v>
      </c>
      <c r="S1840">
        <f t="shared" si="404"/>
        <v>0</v>
      </c>
      <c r="T1840">
        <f t="shared" si="405"/>
        <v>0</v>
      </c>
      <c r="U1840">
        <f>T1840*参数设置!B1841</f>
        <v>0</v>
      </c>
    </row>
    <row r="1841" spans="1:21" x14ac:dyDescent="0.25">
      <c r="A1841" s="3">
        <v>43323</v>
      </c>
      <c r="B1841">
        <f>IF(K1840="是",F1840*0.25*(价格数据!B1841/价格数据!B1840),B1840*(价格数据!B1841/价格数据!B1840))</f>
        <v>30396.553571437074</v>
      </c>
      <c r="C1841">
        <f>IF(K1840="是",F1840*0.25*(价格数据!C1841/价格数据!C1840),C1840*(价格数据!C1841/价格数据!C1840))</f>
        <v>29996.559060448886</v>
      </c>
      <c r="D1841">
        <f>IF(K1840="是",F1840*0.25*(价格数据!D1841/价格数据!D1840),D1840*(价格数据!D1841/价格数据!D1840))</f>
        <v>30332.268252906208</v>
      </c>
      <c r="E1841">
        <f>IF(K1840="是",F1840*0.25*(价格数据!E1841/价格数据!E1840),E1840*(价格数据!E1841/价格数据!E1840))</f>
        <v>30097.90310528878</v>
      </c>
      <c r="F1841">
        <f t="shared" si="392"/>
        <v>120823.28399008093</v>
      </c>
      <c r="G1841">
        <f t="shared" si="393"/>
        <v>0.25157860776183255</v>
      </c>
      <c r="H1841">
        <f t="shared" si="394"/>
        <v>0.24826803303005299</v>
      </c>
      <c r="I1841">
        <f t="shared" si="395"/>
        <v>0.25104654708273244</v>
      </c>
      <c r="J1841">
        <f t="shared" si="396"/>
        <v>0.2491068121253821</v>
      </c>
      <c r="K1841" t="str">
        <f>IF(OR(
 ROUND(G1841,4)&gt;(0.25+参数设置!B$3), ROUND(G1841,4)&lt;(0.25-参数设置!B$3),
 ROUND(H1841,4)&gt;(0.25+参数设置!B$3), ROUND(H1841,4)&lt;(0.25-参数设置!B$3),
 ROUND(I1841,4)&gt;(0.25+参数设置!B$3), ROUND(I1841,4)&lt;(0.25-参数设置!B$3),
 ROUND(J1841,4)&gt;(0.25+参数设置!B$3), ROUND(J1841,4)&lt;(0.25-参数设置!B$3)
),"是","否")</f>
        <v>否</v>
      </c>
      <c r="L1841">
        <f t="shared" si="397"/>
        <v>30396.553571437074</v>
      </c>
      <c r="M1841">
        <f t="shared" si="398"/>
        <v>29996.559060448886</v>
      </c>
      <c r="N1841">
        <f t="shared" si="399"/>
        <v>30332.268252906208</v>
      </c>
      <c r="O1841">
        <f t="shared" si="400"/>
        <v>30097.90310528878</v>
      </c>
      <c r="P1841">
        <f t="shared" si="401"/>
        <v>0</v>
      </c>
      <c r="Q1841">
        <f t="shared" si="402"/>
        <v>0</v>
      </c>
      <c r="R1841">
        <f t="shared" si="403"/>
        <v>0</v>
      </c>
      <c r="S1841">
        <f t="shared" si="404"/>
        <v>0</v>
      </c>
      <c r="T1841">
        <f t="shared" si="405"/>
        <v>0</v>
      </c>
      <c r="U1841">
        <f>T1841*参数设置!B1842</f>
        <v>0</v>
      </c>
    </row>
    <row r="1842" spans="1:21" x14ac:dyDescent="0.25">
      <c r="A1842" s="3">
        <v>43324</v>
      </c>
      <c r="B1842">
        <f>IF(K1841="是",F1841*0.25*(价格数据!B1842/价格数据!B1841),B1841*(价格数据!B1842/价格数据!B1841))</f>
        <v>30396.553571437074</v>
      </c>
      <c r="C1842">
        <f>IF(K1841="是",F1841*0.25*(价格数据!C1842/价格数据!C1841),C1841*(价格数据!C1842/价格数据!C1841))</f>
        <v>29996.559060448886</v>
      </c>
      <c r="D1842">
        <f>IF(K1841="是",F1841*0.25*(价格数据!D1842/价格数据!D1841),D1841*(价格数据!D1842/价格数据!D1841))</f>
        <v>30332.268252906208</v>
      </c>
      <c r="E1842">
        <f>IF(K1841="是",F1841*0.25*(价格数据!E1842/价格数据!E1841),E1841*(价格数据!E1842/价格数据!E1841))</f>
        <v>30097.90310528878</v>
      </c>
      <c r="F1842">
        <f t="shared" si="392"/>
        <v>120823.28399008093</v>
      </c>
      <c r="G1842">
        <f t="shared" si="393"/>
        <v>0.25157860776183255</v>
      </c>
      <c r="H1842">
        <f t="shared" si="394"/>
        <v>0.24826803303005299</v>
      </c>
      <c r="I1842">
        <f t="shared" si="395"/>
        <v>0.25104654708273244</v>
      </c>
      <c r="J1842">
        <f t="shared" si="396"/>
        <v>0.2491068121253821</v>
      </c>
      <c r="K1842" t="str">
        <f>IF(OR(
 ROUND(G1842,4)&gt;(0.25+参数设置!B$3), ROUND(G1842,4)&lt;(0.25-参数设置!B$3),
 ROUND(H1842,4)&gt;(0.25+参数设置!B$3), ROUND(H1842,4)&lt;(0.25-参数设置!B$3),
 ROUND(I1842,4)&gt;(0.25+参数设置!B$3), ROUND(I1842,4)&lt;(0.25-参数设置!B$3),
 ROUND(J1842,4)&gt;(0.25+参数设置!B$3), ROUND(J1842,4)&lt;(0.25-参数设置!B$3)
),"是","否")</f>
        <v>否</v>
      </c>
      <c r="L1842">
        <f t="shared" si="397"/>
        <v>30396.553571437074</v>
      </c>
      <c r="M1842">
        <f t="shared" si="398"/>
        <v>29996.559060448886</v>
      </c>
      <c r="N1842">
        <f t="shared" si="399"/>
        <v>30332.268252906208</v>
      </c>
      <c r="O1842">
        <f t="shared" si="400"/>
        <v>30097.90310528878</v>
      </c>
      <c r="P1842">
        <f t="shared" si="401"/>
        <v>0</v>
      </c>
      <c r="Q1842">
        <f t="shared" si="402"/>
        <v>0</v>
      </c>
      <c r="R1842">
        <f t="shared" si="403"/>
        <v>0</v>
      </c>
      <c r="S1842">
        <f t="shared" si="404"/>
        <v>0</v>
      </c>
      <c r="T1842">
        <f t="shared" si="405"/>
        <v>0</v>
      </c>
      <c r="U1842">
        <f>T1842*参数设置!B1843</f>
        <v>0</v>
      </c>
    </row>
    <row r="1843" spans="1:21" x14ac:dyDescent="0.25">
      <c r="A1843" s="3">
        <v>43325</v>
      </c>
      <c r="B1843">
        <f>IF(K1842="是",F1842*0.25*(价格数据!B1843/价格数据!B1842),B1842*(价格数据!B1843/价格数据!B1842))</f>
        <v>30264.928772484545</v>
      </c>
      <c r="C1843">
        <f>IF(K1842="是",F1842*0.25*(价格数据!C1843/价格数据!C1842),C1842*(价格数据!C1843/价格数据!C1842))</f>
        <v>30086.910141956265</v>
      </c>
      <c r="D1843">
        <f>IF(K1842="是",F1842*0.25*(价格数据!D1843/价格数据!D1842),D1842*(价格数据!D1843/价格数据!D1842))</f>
        <v>30294.903382203112</v>
      </c>
      <c r="E1843">
        <f>IF(K1842="是",F1842*0.25*(价格数据!E1843/价格数据!E1842),E1842*(价格数据!E1843/价格数据!E1842))</f>
        <v>30097.000339721082</v>
      </c>
      <c r="F1843">
        <f t="shared" si="392"/>
        <v>120743.74263636502</v>
      </c>
      <c r="G1843">
        <f t="shared" si="393"/>
        <v>0.2506542211767544</v>
      </c>
      <c r="H1843">
        <f t="shared" si="394"/>
        <v>0.24917987040178788</v>
      </c>
      <c r="I1843">
        <f t="shared" si="395"/>
        <v>0.25090247097474883</v>
      </c>
      <c r="J1843">
        <f t="shared" si="396"/>
        <v>0.24926343744670884</v>
      </c>
      <c r="K1843" t="str">
        <f>IF(OR(
 ROUND(G1843,4)&gt;(0.25+参数设置!B$3), ROUND(G1843,4)&lt;(0.25-参数设置!B$3),
 ROUND(H1843,4)&gt;(0.25+参数设置!B$3), ROUND(H1843,4)&lt;(0.25-参数设置!B$3),
 ROUND(I1843,4)&gt;(0.25+参数设置!B$3), ROUND(I1843,4)&lt;(0.25-参数设置!B$3),
 ROUND(J1843,4)&gt;(0.25+参数设置!B$3), ROUND(J1843,4)&lt;(0.25-参数设置!B$3)
),"是","否")</f>
        <v>否</v>
      </c>
      <c r="L1843">
        <f t="shared" si="397"/>
        <v>30264.928772484545</v>
      </c>
      <c r="M1843">
        <f t="shared" si="398"/>
        <v>30086.910141956265</v>
      </c>
      <c r="N1843">
        <f t="shared" si="399"/>
        <v>30294.903382203112</v>
      </c>
      <c r="O1843">
        <f t="shared" si="400"/>
        <v>30097.000339721082</v>
      </c>
      <c r="P1843">
        <f t="shared" si="401"/>
        <v>0</v>
      </c>
      <c r="Q1843">
        <f t="shared" si="402"/>
        <v>0</v>
      </c>
      <c r="R1843">
        <f t="shared" si="403"/>
        <v>0</v>
      </c>
      <c r="S1843">
        <f t="shared" si="404"/>
        <v>0</v>
      </c>
      <c r="T1843">
        <f t="shared" si="405"/>
        <v>0</v>
      </c>
      <c r="U1843">
        <f>T1843*参数设置!B1844</f>
        <v>0</v>
      </c>
    </row>
    <row r="1844" spans="1:21" x14ac:dyDescent="0.25">
      <c r="A1844" s="3">
        <v>43326</v>
      </c>
      <c r="B1844">
        <f>IF(K1843="是",F1843*0.25*(价格数据!B1844/价格数据!B1843),B1843*(价格数据!B1844/价格数据!B1843))</f>
        <v>30133.30397353202</v>
      </c>
      <c r="C1844">
        <f>IF(K1843="是",F1843*0.25*(价格数据!C1844/价格数据!C1843),C1843*(价格数据!C1844/价格数据!C1843))</f>
        <v>29827.150782622557</v>
      </c>
      <c r="D1844">
        <f>IF(K1843="是",F1843*0.25*(价格数据!D1844/价格数据!D1843),D1843*(价格数据!D1844/价格数据!D1843))</f>
        <v>30361.626365601496</v>
      </c>
      <c r="E1844">
        <f>IF(K1843="是",F1843*0.25*(价格数据!E1844/价格数据!E1843),E1843*(价格数据!E1844/价格数据!E1843))</f>
        <v>30095.194808585682</v>
      </c>
      <c r="F1844">
        <f t="shared" si="392"/>
        <v>120417.27593034176</v>
      </c>
      <c r="G1844">
        <f t="shared" si="393"/>
        <v>0.25024070458929287</v>
      </c>
      <c r="H1844">
        <f t="shared" si="394"/>
        <v>0.24769826880884421</v>
      </c>
      <c r="I1844">
        <f t="shared" si="395"/>
        <v>0.25213679790568344</v>
      </c>
      <c r="J1844">
        <f t="shared" si="396"/>
        <v>0.24992422869617947</v>
      </c>
      <c r="K1844" t="str">
        <f>IF(OR(
 ROUND(G1844,4)&gt;(0.25+参数设置!B$3), ROUND(G1844,4)&lt;(0.25-参数设置!B$3),
 ROUND(H1844,4)&gt;(0.25+参数设置!B$3), ROUND(H1844,4)&lt;(0.25-参数设置!B$3),
 ROUND(I1844,4)&gt;(0.25+参数设置!B$3), ROUND(I1844,4)&lt;(0.25-参数设置!B$3),
 ROUND(J1844,4)&gt;(0.25+参数设置!B$3), ROUND(J1844,4)&lt;(0.25-参数设置!B$3)
),"是","否")</f>
        <v>否</v>
      </c>
      <c r="L1844">
        <f t="shared" si="397"/>
        <v>30133.30397353202</v>
      </c>
      <c r="M1844">
        <f t="shared" si="398"/>
        <v>29827.150782622557</v>
      </c>
      <c r="N1844">
        <f t="shared" si="399"/>
        <v>30361.626365601496</v>
      </c>
      <c r="O1844">
        <f t="shared" si="400"/>
        <v>30095.194808585682</v>
      </c>
      <c r="P1844">
        <f t="shared" si="401"/>
        <v>0</v>
      </c>
      <c r="Q1844">
        <f t="shared" si="402"/>
        <v>0</v>
      </c>
      <c r="R1844">
        <f t="shared" si="403"/>
        <v>0</v>
      </c>
      <c r="S1844">
        <f t="shared" si="404"/>
        <v>0</v>
      </c>
      <c r="T1844">
        <f t="shared" si="405"/>
        <v>0</v>
      </c>
      <c r="U1844">
        <f>T1844*参数设置!B1845</f>
        <v>0</v>
      </c>
    </row>
    <row r="1845" spans="1:21" x14ac:dyDescent="0.25">
      <c r="A1845" s="3">
        <v>43327</v>
      </c>
      <c r="B1845">
        <f>IF(K1844="是",F1844*0.25*(价格数据!B1845/价格数据!B1844),B1844*(价格数据!B1845/价格数据!B1844))</f>
        <v>29413.755072591532</v>
      </c>
      <c r="C1845">
        <f>IF(K1844="是",F1844*0.25*(价格数据!C1845/价格数据!C1844),C1844*(价格数据!C1845/价格数据!C1844))</f>
        <v>29781.975241868869</v>
      </c>
      <c r="D1845">
        <f>IF(K1844="是",F1844*0.25*(价格数据!D1845/价格数据!D1844),D1844*(价格数据!D1845/价格数据!D1844))</f>
        <v>30271.150000113284</v>
      </c>
      <c r="E1845">
        <f>IF(K1844="是",F1844*0.25*(价格数据!E1845/价格数据!E1844),E1844*(价格数据!E1845/价格数据!E1844))</f>
        <v>30095.796652297486</v>
      </c>
      <c r="F1845">
        <f t="shared" si="392"/>
        <v>119562.67696687118</v>
      </c>
      <c r="G1845">
        <f t="shared" si="393"/>
        <v>0.24601117856153046</v>
      </c>
      <c r="H1845">
        <f t="shared" si="394"/>
        <v>0.24909090359461386</v>
      </c>
      <c r="I1845">
        <f t="shared" si="395"/>
        <v>0.25318227032087043</v>
      </c>
      <c r="J1845">
        <f t="shared" si="396"/>
        <v>0.2517156475229852</v>
      </c>
      <c r="K1845" t="str">
        <f>IF(OR(
 ROUND(G1845,4)&gt;(0.25+参数设置!B$3), ROUND(G1845,4)&lt;(0.25-参数设置!B$3),
 ROUND(H1845,4)&gt;(0.25+参数设置!B$3), ROUND(H1845,4)&lt;(0.25-参数设置!B$3),
 ROUND(I1845,4)&gt;(0.25+参数设置!B$3), ROUND(I1845,4)&lt;(0.25-参数设置!B$3),
 ROUND(J1845,4)&gt;(0.25+参数设置!B$3), ROUND(J1845,4)&lt;(0.25-参数设置!B$3)
),"是","否")</f>
        <v>否</v>
      </c>
      <c r="L1845">
        <f t="shared" si="397"/>
        <v>29413.755072591532</v>
      </c>
      <c r="M1845">
        <f t="shared" si="398"/>
        <v>29781.975241868869</v>
      </c>
      <c r="N1845">
        <f t="shared" si="399"/>
        <v>30271.150000113284</v>
      </c>
      <c r="O1845">
        <f t="shared" si="400"/>
        <v>30095.796652297486</v>
      </c>
      <c r="P1845">
        <f t="shared" si="401"/>
        <v>0</v>
      </c>
      <c r="Q1845">
        <f t="shared" si="402"/>
        <v>0</v>
      </c>
      <c r="R1845">
        <f t="shared" si="403"/>
        <v>0</v>
      </c>
      <c r="S1845">
        <f t="shared" si="404"/>
        <v>0</v>
      </c>
      <c r="T1845">
        <f t="shared" si="405"/>
        <v>0</v>
      </c>
      <c r="U1845">
        <f>T1845*参数设置!B1846</f>
        <v>0</v>
      </c>
    </row>
    <row r="1846" spans="1:21" x14ac:dyDescent="0.25">
      <c r="A1846" s="3">
        <v>43328</v>
      </c>
      <c r="B1846">
        <f>IF(K1845="是",F1845*0.25*(价格数据!B1846/价格数据!B1845),B1845*(价格数据!B1846/价格数据!B1845))</f>
        <v>29290.905260235842</v>
      </c>
      <c r="C1846">
        <f>IF(K1845="是",F1845*0.25*(价格数据!C1846/价格数据!C1845),C1845*(价格数据!C1846/价格数据!C1845))</f>
        <v>29409.277030650945</v>
      </c>
      <c r="D1846">
        <f>IF(K1845="是",F1845*0.25*(价格数据!D1846/价格数据!D1845),D1845*(价格数据!D1846/价格数据!D1845))</f>
        <v>30260.741214703135</v>
      </c>
      <c r="E1846">
        <f>IF(K1845="是",F1845*0.25*(价格数据!E1846/价格数据!E1845),E1845*(价格数据!E1846/价格数据!E1845))</f>
        <v>30095.194808585686</v>
      </c>
      <c r="F1846">
        <f t="shared" si="392"/>
        <v>119056.1183141756</v>
      </c>
      <c r="G1846">
        <f t="shared" si="393"/>
        <v>0.24602603944251283</v>
      </c>
      <c r="H1846">
        <f t="shared" si="394"/>
        <v>0.2470202913305404</v>
      </c>
      <c r="I1846">
        <f t="shared" si="395"/>
        <v>0.25417207988293777</v>
      </c>
      <c r="J1846">
        <f t="shared" si="396"/>
        <v>0.25278158934400902</v>
      </c>
      <c r="K1846" t="str">
        <f>IF(OR(
 ROUND(G1846,4)&gt;(0.25+参数设置!B$3), ROUND(G1846,4)&lt;(0.25-参数设置!B$3),
 ROUND(H1846,4)&gt;(0.25+参数设置!B$3), ROUND(H1846,4)&lt;(0.25-参数设置!B$3),
 ROUND(I1846,4)&gt;(0.25+参数设置!B$3), ROUND(I1846,4)&lt;(0.25-参数设置!B$3),
 ROUND(J1846,4)&gt;(0.25+参数设置!B$3), ROUND(J1846,4)&lt;(0.25-参数设置!B$3)
),"是","否")</f>
        <v>否</v>
      </c>
      <c r="L1846">
        <f t="shared" si="397"/>
        <v>29290.905260235842</v>
      </c>
      <c r="M1846">
        <f t="shared" si="398"/>
        <v>29409.277030650945</v>
      </c>
      <c r="N1846">
        <f t="shared" si="399"/>
        <v>30260.741214703135</v>
      </c>
      <c r="O1846">
        <f t="shared" si="400"/>
        <v>30095.194808585686</v>
      </c>
      <c r="P1846">
        <f t="shared" si="401"/>
        <v>0</v>
      </c>
      <c r="Q1846">
        <f t="shared" si="402"/>
        <v>0</v>
      </c>
      <c r="R1846">
        <f t="shared" si="403"/>
        <v>0</v>
      </c>
      <c r="S1846">
        <f t="shared" si="404"/>
        <v>0</v>
      </c>
      <c r="T1846">
        <f t="shared" si="405"/>
        <v>0</v>
      </c>
      <c r="U1846">
        <f>T1846*参数设置!B1847</f>
        <v>0</v>
      </c>
    </row>
    <row r="1847" spans="1:21" x14ac:dyDescent="0.25">
      <c r="A1847" s="3">
        <v>43329</v>
      </c>
      <c r="B1847">
        <f>IF(K1846="是",F1846*0.25*(价格数据!B1847/价格数据!B1846),B1846*(价格数据!B1847/价格数据!B1846))</f>
        <v>28843.380943797245</v>
      </c>
      <c r="C1847">
        <f>IF(K1846="是",F1846*0.25*(价格数据!C1847/价格数据!C1846),C1846*(价格数据!C1847/价格数据!C1846))</f>
        <v>29341.513719520412</v>
      </c>
      <c r="D1847">
        <f>IF(K1846="是",F1846*0.25*(价格数据!D1847/价格数据!D1846),D1846*(价格数据!D1847/价格数据!D1846))</f>
        <v>30061.106048375164</v>
      </c>
      <c r="E1847">
        <f>IF(K1846="是",F1846*0.25*(价格数据!E1847/价格数据!E1846),E1846*(价格数据!E1847/价格数据!E1846))</f>
        <v>30096.699417865188</v>
      </c>
      <c r="F1847">
        <f t="shared" si="392"/>
        <v>118342.70012955801</v>
      </c>
      <c r="G1847">
        <f t="shared" si="393"/>
        <v>0.24372758870822098</v>
      </c>
      <c r="H1847">
        <f t="shared" si="394"/>
        <v>0.24793682827414118</v>
      </c>
      <c r="I1847">
        <f t="shared" si="395"/>
        <v>0.25401740889353691</v>
      </c>
      <c r="J1847">
        <f t="shared" si="396"/>
        <v>0.25431817412410085</v>
      </c>
      <c r="K1847" t="str">
        <f>IF(OR(
 ROUND(G1847,4)&gt;(0.25+参数设置!B$3), ROUND(G1847,4)&lt;(0.25-参数设置!B$3),
 ROUND(H1847,4)&gt;(0.25+参数设置!B$3), ROUND(H1847,4)&lt;(0.25-参数设置!B$3),
 ROUND(I1847,4)&gt;(0.25+参数设置!B$3), ROUND(I1847,4)&lt;(0.25-参数设置!B$3),
 ROUND(J1847,4)&gt;(0.25+参数设置!B$3), ROUND(J1847,4)&lt;(0.25-参数设置!B$3)
),"是","否")</f>
        <v>否</v>
      </c>
      <c r="L1847">
        <f t="shared" si="397"/>
        <v>28843.380943797245</v>
      </c>
      <c r="M1847">
        <f t="shared" si="398"/>
        <v>29341.513719520412</v>
      </c>
      <c r="N1847">
        <f t="shared" si="399"/>
        <v>30061.106048375164</v>
      </c>
      <c r="O1847">
        <f t="shared" si="400"/>
        <v>30096.699417865188</v>
      </c>
      <c r="P1847">
        <f t="shared" si="401"/>
        <v>0</v>
      </c>
      <c r="Q1847">
        <f t="shared" si="402"/>
        <v>0</v>
      </c>
      <c r="R1847">
        <f t="shared" si="403"/>
        <v>0</v>
      </c>
      <c r="S1847">
        <f t="shared" si="404"/>
        <v>0</v>
      </c>
      <c r="T1847">
        <f t="shared" si="405"/>
        <v>0</v>
      </c>
      <c r="U1847">
        <f>T1847*参数设置!B1848</f>
        <v>0</v>
      </c>
    </row>
    <row r="1848" spans="1:21" x14ac:dyDescent="0.25">
      <c r="A1848" s="3">
        <v>43330</v>
      </c>
      <c r="B1848">
        <f>IF(K1847="是",F1847*0.25*(价格数据!B1848/价格数据!B1847),B1847*(价格数据!B1848/价格数据!B1847))</f>
        <v>28843.380943797245</v>
      </c>
      <c r="C1848">
        <f>IF(K1847="是",F1847*0.25*(价格数据!C1848/价格数据!C1847),C1847*(价格数据!C1848/价格数据!C1847))</f>
        <v>29341.513719520412</v>
      </c>
      <c r="D1848">
        <f>IF(K1847="是",F1847*0.25*(价格数据!D1848/价格数据!D1847),D1847*(价格数据!D1848/价格数据!D1847))</f>
        <v>30061.106048375164</v>
      </c>
      <c r="E1848">
        <f>IF(K1847="是",F1847*0.25*(价格数据!E1848/价格数据!E1847),E1847*(价格数据!E1848/价格数据!E1847))</f>
        <v>30096.699417865188</v>
      </c>
      <c r="F1848">
        <f t="shared" si="392"/>
        <v>118342.70012955801</v>
      </c>
      <c r="G1848">
        <f t="shared" si="393"/>
        <v>0.24372758870822098</v>
      </c>
      <c r="H1848">
        <f t="shared" si="394"/>
        <v>0.24793682827414118</v>
      </c>
      <c r="I1848">
        <f t="shared" si="395"/>
        <v>0.25401740889353691</v>
      </c>
      <c r="J1848">
        <f t="shared" si="396"/>
        <v>0.25431817412410085</v>
      </c>
      <c r="K1848" t="str">
        <f>IF(OR(
 ROUND(G1848,4)&gt;(0.25+参数设置!B$3), ROUND(G1848,4)&lt;(0.25-参数设置!B$3),
 ROUND(H1848,4)&gt;(0.25+参数设置!B$3), ROUND(H1848,4)&lt;(0.25-参数设置!B$3),
 ROUND(I1848,4)&gt;(0.25+参数设置!B$3), ROUND(I1848,4)&lt;(0.25-参数设置!B$3),
 ROUND(J1848,4)&gt;(0.25+参数设置!B$3), ROUND(J1848,4)&lt;(0.25-参数设置!B$3)
),"是","否")</f>
        <v>否</v>
      </c>
      <c r="L1848">
        <f t="shared" si="397"/>
        <v>28843.380943797245</v>
      </c>
      <c r="M1848">
        <f t="shared" si="398"/>
        <v>29341.513719520412</v>
      </c>
      <c r="N1848">
        <f t="shared" si="399"/>
        <v>30061.106048375164</v>
      </c>
      <c r="O1848">
        <f t="shared" si="400"/>
        <v>30096.699417865188</v>
      </c>
      <c r="P1848">
        <f t="shared" si="401"/>
        <v>0</v>
      </c>
      <c r="Q1848">
        <f t="shared" si="402"/>
        <v>0</v>
      </c>
      <c r="R1848">
        <f t="shared" si="403"/>
        <v>0</v>
      </c>
      <c r="S1848">
        <f t="shared" si="404"/>
        <v>0</v>
      </c>
      <c r="T1848">
        <f t="shared" si="405"/>
        <v>0</v>
      </c>
      <c r="U1848">
        <f>T1848*参数设置!B1849</f>
        <v>0</v>
      </c>
    </row>
    <row r="1849" spans="1:21" x14ac:dyDescent="0.25">
      <c r="A1849" s="3">
        <v>43331</v>
      </c>
      <c r="B1849">
        <f>IF(K1848="是",F1848*0.25*(价格数据!B1849/价格数据!B1848),B1848*(价格数据!B1849/价格数据!B1848))</f>
        <v>28843.380943797245</v>
      </c>
      <c r="C1849">
        <f>IF(K1848="是",F1848*0.25*(价格数据!C1849/价格数据!C1848),C1848*(价格数据!C1849/价格数据!C1848))</f>
        <v>29341.513719520412</v>
      </c>
      <c r="D1849">
        <f>IF(K1848="是",F1848*0.25*(价格数据!D1849/价格数据!D1848),D1848*(价格数据!D1849/价格数据!D1848))</f>
        <v>30061.106048375164</v>
      </c>
      <c r="E1849">
        <f>IF(K1848="是",F1848*0.25*(价格数据!E1849/价格数据!E1848),E1848*(价格数据!E1849/价格数据!E1848))</f>
        <v>30096.699417865188</v>
      </c>
      <c r="F1849">
        <f t="shared" si="392"/>
        <v>118342.70012955801</v>
      </c>
      <c r="G1849">
        <f t="shared" si="393"/>
        <v>0.24372758870822098</v>
      </c>
      <c r="H1849">
        <f t="shared" si="394"/>
        <v>0.24793682827414118</v>
      </c>
      <c r="I1849">
        <f t="shared" si="395"/>
        <v>0.25401740889353691</v>
      </c>
      <c r="J1849">
        <f t="shared" si="396"/>
        <v>0.25431817412410085</v>
      </c>
      <c r="K1849" t="str">
        <f>IF(OR(
 ROUND(G1849,4)&gt;(0.25+参数设置!B$3), ROUND(G1849,4)&lt;(0.25-参数设置!B$3),
 ROUND(H1849,4)&gt;(0.25+参数设置!B$3), ROUND(H1849,4)&lt;(0.25-参数设置!B$3),
 ROUND(I1849,4)&gt;(0.25+参数设置!B$3), ROUND(I1849,4)&lt;(0.25-参数设置!B$3),
 ROUND(J1849,4)&gt;(0.25+参数设置!B$3), ROUND(J1849,4)&lt;(0.25-参数设置!B$3)
),"是","否")</f>
        <v>否</v>
      </c>
      <c r="L1849">
        <f t="shared" si="397"/>
        <v>28843.380943797245</v>
      </c>
      <c r="M1849">
        <f t="shared" si="398"/>
        <v>29341.513719520412</v>
      </c>
      <c r="N1849">
        <f t="shared" si="399"/>
        <v>30061.106048375164</v>
      </c>
      <c r="O1849">
        <f t="shared" si="400"/>
        <v>30096.699417865188</v>
      </c>
      <c r="P1849">
        <f t="shared" si="401"/>
        <v>0</v>
      </c>
      <c r="Q1849">
        <f t="shared" si="402"/>
        <v>0</v>
      </c>
      <c r="R1849">
        <f t="shared" si="403"/>
        <v>0</v>
      </c>
      <c r="S1849">
        <f t="shared" si="404"/>
        <v>0</v>
      </c>
      <c r="T1849">
        <f t="shared" si="405"/>
        <v>0</v>
      </c>
      <c r="U1849">
        <f>T1849*参数设置!B1850</f>
        <v>0</v>
      </c>
    </row>
    <row r="1850" spans="1:21" x14ac:dyDescent="0.25">
      <c r="A1850" s="3">
        <v>43332</v>
      </c>
      <c r="B1850">
        <f>IF(K1849="是",F1849*0.25*(价格数据!B1850/价格数据!B1849),B1849*(价格数据!B1850/价格数据!B1849))</f>
        <v>29150.505474686477</v>
      </c>
      <c r="C1850">
        <f>IF(K1849="是",F1849*0.25*(价格数据!C1850/价格数据!C1849),C1849*(价格数据!C1850/价格数据!C1849))</f>
        <v>29533.509767723586</v>
      </c>
      <c r="D1850">
        <f>IF(K1849="是",F1849*0.25*(价格数据!D1850/价格数据!D1849),D1849*(价格数据!D1850/价格数据!D1849))</f>
        <v>30073.116185386873</v>
      </c>
      <c r="E1850">
        <f>IF(K1849="是",F1849*0.25*(价格数据!E1850/价格数据!E1849),E1849*(价格数据!E1850/价格数据!E1849))</f>
        <v>30093.690199306184</v>
      </c>
      <c r="F1850">
        <f t="shared" si="392"/>
        <v>118850.82162710311</v>
      </c>
      <c r="G1850">
        <f t="shared" si="393"/>
        <v>0.24526970092093081</v>
      </c>
      <c r="H1850">
        <f t="shared" si="394"/>
        <v>0.24849226419641909</v>
      </c>
      <c r="I1850">
        <f t="shared" si="395"/>
        <v>0.25303246350068903</v>
      </c>
      <c r="J1850">
        <f t="shared" si="396"/>
        <v>0.25320557138196109</v>
      </c>
      <c r="K1850" t="str">
        <f>IF(OR(
 ROUND(G1850,4)&gt;(0.25+参数设置!B$3), ROUND(G1850,4)&lt;(0.25-参数设置!B$3),
 ROUND(H1850,4)&gt;(0.25+参数设置!B$3), ROUND(H1850,4)&lt;(0.25-参数设置!B$3),
 ROUND(I1850,4)&gt;(0.25+参数设置!B$3), ROUND(I1850,4)&lt;(0.25-参数设置!B$3),
 ROUND(J1850,4)&gt;(0.25+参数设置!B$3), ROUND(J1850,4)&lt;(0.25-参数设置!B$3)
),"是","否")</f>
        <v>否</v>
      </c>
      <c r="L1850">
        <f t="shared" si="397"/>
        <v>29150.505474686477</v>
      </c>
      <c r="M1850">
        <f t="shared" si="398"/>
        <v>29533.509767723586</v>
      </c>
      <c r="N1850">
        <f t="shared" si="399"/>
        <v>30073.116185386873</v>
      </c>
      <c r="O1850">
        <f t="shared" si="400"/>
        <v>30093.690199306184</v>
      </c>
      <c r="P1850">
        <f t="shared" si="401"/>
        <v>0</v>
      </c>
      <c r="Q1850">
        <f t="shared" si="402"/>
        <v>0</v>
      </c>
      <c r="R1850">
        <f t="shared" si="403"/>
        <v>0</v>
      </c>
      <c r="S1850">
        <f t="shared" si="404"/>
        <v>0</v>
      </c>
      <c r="T1850">
        <f t="shared" si="405"/>
        <v>0</v>
      </c>
      <c r="U1850">
        <f>T1850*参数设置!B1851</f>
        <v>0</v>
      </c>
    </row>
    <row r="1851" spans="1:21" x14ac:dyDescent="0.25">
      <c r="A1851" s="3">
        <v>43333</v>
      </c>
      <c r="B1851">
        <f>IF(K1850="是",F1850*0.25*(价格数据!B1851/价格数据!B1850),B1850*(价格数据!B1851/价格数据!B1850))</f>
        <v>29650.679710706081</v>
      </c>
      <c r="C1851">
        <f>IF(K1850="是",F1850*0.25*(价格数据!C1851/价格数据!C1850),C1850*(价格数据!C1851/价格数据!C1850))</f>
        <v>29669.036389984645</v>
      </c>
      <c r="D1851">
        <f>IF(K1850="是",F1850*0.25*(价格数据!D1851/价格数据!D1850),D1850*(价格数据!D1851/价格数据!D1850))</f>
        <v>30074.45064505484</v>
      </c>
      <c r="E1851">
        <f>IF(K1850="是",F1850*0.25*(价格数据!E1851/价格数据!E1850),E1850*(价格数据!E1851/价格数据!E1850))</f>
        <v>30092.185590026686</v>
      </c>
      <c r="F1851">
        <f t="shared" si="392"/>
        <v>119486.35233577224</v>
      </c>
      <c r="G1851">
        <f t="shared" si="393"/>
        <v>0.24815118321951785</v>
      </c>
      <c r="H1851">
        <f t="shared" si="394"/>
        <v>0.24830481314393782</v>
      </c>
      <c r="I1851">
        <f t="shared" si="395"/>
        <v>0.2516977885519654</v>
      </c>
      <c r="J1851">
        <f t="shared" si="396"/>
        <v>0.25184621508457899</v>
      </c>
      <c r="K1851" t="str">
        <f>IF(OR(
 ROUND(G1851,4)&gt;(0.25+参数设置!B$3), ROUND(G1851,4)&lt;(0.25-参数设置!B$3),
 ROUND(H1851,4)&gt;(0.25+参数设置!B$3), ROUND(H1851,4)&lt;(0.25-参数设置!B$3),
 ROUND(I1851,4)&gt;(0.25+参数设置!B$3), ROUND(I1851,4)&lt;(0.25-参数设置!B$3),
 ROUND(J1851,4)&gt;(0.25+参数设置!B$3), ROUND(J1851,4)&lt;(0.25-参数设置!B$3)
),"是","否")</f>
        <v>否</v>
      </c>
      <c r="L1851">
        <f t="shared" si="397"/>
        <v>29650.679710706081</v>
      </c>
      <c r="M1851">
        <f t="shared" si="398"/>
        <v>29669.036389984645</v>
      </c>
      <c r="N1851">
        <f t="shared" si="399"/>
        <v>30074.45064505484</v>
      </c>
      <c r="O1851">
        <f t="shared" si="400"/>
        <v>30092.185590026686</v>
      </c>
      <c r="P1851">
        <f t="shared" si="401"/>
        <v>0</v>
      </c>
      <c r="Q1851">
        <f t="shared" si="402"/>
        <v>0</v>
      </c>
      <c r="R1851">
        <f t="shared" si="403"/>
        <v>0</v>
      </c>
      <c r="S1851">
        <f t="shared" si="404"/>
        <v>0</v>
      </c>
      <c r="T1851">
        <f t="shared" si="405"/>
        <v>0</v>
      </c>
      <c r="U1851">
        <f>T1851*参数设置!B1852</f>
        <v>0</v>
      </c>
    </row>
    <row r="1852" spans="1:21" x14ac:dyDescent="0.25">
      <c r="A1852" s="3">
        <v>43334</v>
      </c>
      <c r="B1852">
        <f>IF(K1851="是",F1851*0.25*(价格数据!B1852/价格数据!B1851),B1851*(价格数据!B1852/价格数据!B1851))</f>
        <v>29598.029791125071</v>
      </c>
      <c r="C1852">
        <f>IF(K1851="是",F1851*0.25*(价格数据!C1852/价格数据!C1851),C1851*(价格数据!C1852/价格数据!C1851))</f>
        <v>29657.742504796224</v>
      </c>
      <c r="D1852">
        <f>IF(K1851="是",F1851*0.25*(价格数据!D1852/价格数据!D1851),D1851*(价格数据!D1852/价格数据!D1851))</f>
        <v>30088.595917535298</v>
      </c>
      <c r="E1852">
        <f>IF(K1851="是",F1851*0.25*(价格数据!E1852/价格数据!E1851),E1851*(价格数据!E1852/价格数据!E1851))</f>
        <v>30092.185590026686</v>
      </c>
      <c r="F1852">
        <f t="shared" si="392"/>
        <v>119436.55380348327</v>
      </c>
      <c r="G1852">
        <f t="shared" si="393"/>
        <v>0.24781382959043372</v>
      </c>
      <c r="H1852">
        <f t="shared" si="394"/>
        <v>0.24831378301147267</v>
      </c>
      <c r="I1852">
        <f t="shared" si="395"/>
        <v>0.25192116617030008</v>
      </c>
      <c r="J1852">
        <f t="shared" si="396"/>
        <v>0.25195122122779356</v>
      </c>
      <c r="K1852" t="str">
        <f>IF(OR(
 ROUND(G1852,4)&gt;(0.25+参数设置!B$3), ROUND(G1852,4)&lt;(0.25-参数设置!B$3),
 ROUND(H1852,4)&gt;(0.25+参数设置!B$3), ROUND(H1852,4)&lt;(0.25-参数设置!B$3),
 ROUND(I1852,4)&gt;(0.25+参数设置!B$3), ROUND(I1852,4)&lt;(0.25-参数设置!B$3),
 ROUND(J1852,4)&gt;(0.25+参数设置!B$3), ROUND(J1852,4)&lt;(0.25-参数设置!B$3)
),"是","否")</f>
        <v>否</v>
      </c>
      <c r="L1852">
        <f t="shared" si="397"/>
        <v>29598.029791125071</v>
      </c>
      <c r="M1852">
        <f t="shared" si="398"/>
        <v>29657.742504796224</v>
      </c>
      <c r="N1852">
        <f t="shared" si="399"/>
        <v>30088.595917535298</v>
      </c>
      <c r="O1852">
        <f t="shared" si="400"/>
        <v>30092.185590026686</v>
      </c>
      <c r="P1852">
        <f t="shared" si="401"/>
        <v>0</v>
      </c>
      <c r="Q1852">
        <f t="shared" si="402"/>
        <v>0</v>
      </c>
      <c r="R1852">
        <f t="shared" si="403"/>
        <v>0</v>
      </c>
      <c r="S1852">
        <f t="shared" si="404"/>
        <v>0</v>
      </c>
      <c r="T1852">
        <f t="shared" si="405"/>
        <v>0</v>
      </c>
      <c r="U1852">
        <f>T1852*参数设置!B1853</f>
        <v>0</v>
      </c>
    </row>
    <row r="1853" spans="1:21" x14ac:dyDescent="0.25">
      <c r="A1853" s="3">
        <v>43335</v>
      </c>
      <c r="B1853">
        <f>IF(K1852="是",F1852*0.25*(价格数据!B1853/价格数据!B1852),B1852*(价格数据!B1853/价格数据!B1852))</f>
        <v>29685.779657093422</v>
      </c>
      <c r="C1853">
        <f>IF(K1852="是",F1852*0.25*(价格数据!C1853/价格数据!C1852),C1852*(价格数据!C1853/价格数据!C1852))</f>
        <v>29669.036389984645</v>
      </c>
      <c r="D1853">
        <f>IF(K1852="是",F1852*0.25*(价格数据!D1853/价格数据!D1852),D1852*(价格数据!D1853/价格数据!D1852))</f>
        <v>30119.021597964966</v>
      </c>
      <c r="E1853">
        <f>IF(K1852="是",F1852*0.25*(价格数据!E1853/价格数据!E1852),E1852*(价格数据!E1853/价格数据!E1852))</f>
        <v>30093.389277450289</v>
      </c>
      <c r="F1853">
        <f t="shared" si="392"/>
        <v>119567.22692249333</v>
      </c>
      <c r="G1853">
        <f t="shared" si="393"/>
        <v>0.24827689343616322</v>
      </c>
      <c r="H1853">
        <f t="shared" si="394"/>
        <v>0.24813686119204645</v>
      </c>
      <c r="I1853">
        <f t="shared" si="395"/>
        <v>0.25190031058835982</v>
      </c>
      <c r="J1853">
        <f t="shared" si="396"/>
        <v>0.25168593478343049</v>
      </c>
      <c r="K1853" t="str">
        <f>IF(OR(
 ROUND(G1853,4)&gt;(0.25+参数设置!B$3), ROUND(G1853,4)&lt;(0.25-参数设置!B$3),
 ROUND(H1853,4)&gt;(0.25+参数设置!B$3), ROUND(H1853,4)&lt;(0.25-参数设置!B$3),
 ROUND(I1853,4)&gt;(0.25+参数设置!B$3), ROUND(I1853,4)&lt;(0.25-参数设置!B$3),
 ROUND(J1853,4)&gt;(0.25+参数设置!B$3), ROUND(J1853,4)&lt;(0.25-参数设置!B$3)
),"是","否")</f>
        <v>否</v>
      </c>
      <c r="L1853">
        <f t="shared" si="397"/>
        <v>29685.779657093422</v>
      </c>
      <c r="M1853">
        <f t="shared" si="398"/>
        <v>29669.036389984645</v>
      </c>
      <c r="N1853">
        <f t="shared" si="399"/>
        <v>30119.021597964966</v>
      </c>
      <c r="O1853">
        <f t="shared" si="400"/>
        <v>30093.389277450289</v>
      </c>
      <c r="P1853">
        <f t="shared" si="401"/>
        <v>0</v>
      </c>
      <c r="Q1853">
        <f t="shared" si="402"/>
        <v>0</v>
      </c>
      <c r="R1853">
        <f t="shared" si="403"/>
        <v>0</v>
      </c>
      <c r="S1853">
        <f t="shared" si="404"/>
        <v>0</v>
      </c>
      <c r="T1853">
        <f t="shared" si="405"/>
        <v>0</v>
      </c>
      <c r="U1853">
        <f>T1853*参数设置!B1854</f>
        <v>0</v>
      </c>
    </row>
    <row r="1854" spans="1:21" x14ac:dyDescent="0.25">
      <c r="A1854" s="3">
        <v>43336</v>
      </c>
      <c r="B1854">
        <f>IF(K1853="是",F1853*0.25*(价格数据!B1854/价格数据!B1853),B1853*(价格数据!B1854/价格数据!B1853))</f>
        <v>29729.6545900776</v>
      </c>
      <c r="C1854">
        <f>IF(K1853="是",F1853*0.25*(价格数据!C1854/价格数据!C1853),C1853*(价格数据!C1854/价格数据!C1853))</f>
        <v>29680.330275173073</v>
      </c>
      <c r="D1854">
        <f>IF(K1853="是",F1853*0.25*(价格数据!D1854/价格数据!D1853),D1853*(价格数据!D1854/价格数据!D1853))</f>
        <v>30162.524983140713</v>
      </c>
      <c r="E1854">
        <f>IF(K1853="是",F1853*0.25*(价格数据!E1854/价格数据!E1853),E1853*(价格数据!E1854/价格数据!E1853))</f>
        <v>30097.000339721093</v>
      </c>
      <c r="F1854">
        <f t="shared" si="392"/>
        <v>119669.51018811249</v>
      </c>
      <c r="G1854">
        <f t="shared" si="393"/>
        <v>0.2484313217572677</v>
      </c>
      <c r="H1854">
        <f t="shared" si="394"/>
        <v>0.24801915064679025</v>
      </c>
      <c r="I1854">
        <f t="shared" si="395"/>
        <v>0.2520485371397212</v>
      </c>
      <c r="J1854">
        <f t="shared" si="396"/>
        <v>0.25150099045622076</v>
      </c>
      <c r="K1854" t="str">
        <f>IF(OR(
 ROUND(G1854,4)&gt;(0.25+参数设置!B$3), ROUND(G1854,4)&lt;(0.25-参数设置!B$3),
 ROUND(H1854,4)&gt;(0.25+参数设置!B$3), ROUND(H1854,4)&lt;(0.25-参数设置!B$3),
 ROUND(I1854,4)&gt;(0.25+参数设置!B$3), ROUND(I1854,4)&lt;(0.25-参数设置!B$3),
 ROUND(J1854,4)&gt;(0.25+参数设置!B$3), ROUND(J1854,4)&lt;(0.25-参数设置!B$3)
),"是","否")</f>
        <v>否</v>
      </c>
      <c r="L1854">
        <f t="shared" si="397"/>
        <v>29729.6545900776</v>
      </c>
      <c r="M1854">
        <f t="shared" si="398"/>
        <v>29680.330275173073</v>
      </c>
      <c r="N1854">
        <f t="shared" si="399"/>
        <v>30162.524983140713</v>
      </c>
      <c r="O1854">
        <f t="shared" si="400"/>
        <v>30097.000339721093</v>
      </c>
      <c r="P1854">
        <f t="shared" si="401"/>
        <v>0</v>
      </c>
      <c r="Q1854">
        <f t="shared" si="402"/>
        <v>0</v>
      </c>
      <c r="R1854">
        <f t="shared" si="403"/>
        <v>0</v>
      </c>
      <c r="S1854">
        <f t="shared" si="404"/>
        <v>0</v>
      </c>
      <c r="T1854">
        <f t="shared" si="405"/>
        <v>0</v>
      </c>
      <c r="U1854">
        <f>T1854*参数设置!B1855</f>
        <v>0</v>
      </c>
    </row>
    <row r="1855" spans="1:21" x14ac:dyDescent="0.25">
      <c r="A1855" s="3">
        <v>43337</v>
      </c>
      <c r="B1855">
        <f>IF(K1854="是",F1854*0.25*(价格数据!B1855/价格数据!B1854),B1854*(价格数据!B1855/价格数据!B1854))</f>
        <v>29729.6545900776</v>
      </c>
      <c r="C1855">
        <f>IF(K1854="是",F1854*0.25*(价格数据!C1855/价格数据!C1854),C1854*(价格数据!C1855/价格数据!C1854))</f>
        <v>29680.330275173073</v>
      </c>
      <c r="D1855">
        <f>IF(K1854="是",F1854*0.25*(价格数据!D1855/价格数据!D1854),D1854*(价格数据!D1855/价格数据!D1854))</f>
        <v>30162.524983140713</v>
      </c>
      <c r="E1855">
        <f>IF(K1854="是",F1854*0.25*(价格数据!E1855/价格数据!E1854),E1854*(价格数据!E1855/价格数据!E1854))</f>
        <v>30097.000339721093</v>
      </c>
      <c r="F1855">
        <f t="shared" si="392"/>
        <v>119669.51018811249</v>
      </c>
      <c r="G1855">
        <f t="shared" si="393"/>
        <v>0.2484313217572677</v>
      </c>
      <c r="H1855">
        <f t="shared" si="394"/>
        <v>0.24801915064679025</v>
      </c>
      <c r="I1855">
        <f t="shared" si="395"/>
        <v>0.2520485371397212</v>
      </c>
      <c r="J1855">
        <f t="shared" si="396"/>
        <v>0.25150099045622076</v>
      </c>
      <c r="K1855" t="str">
        <f>IF(OR(
 ROUND(G1855,4)&gt;(0.25+参数设置!B$3), ROUND(G1855,4)&lt;(0.25-参数设置!B$3),
 ROUND(H1855,4)&gt;(0.25+参数设置!B$3), ROUND(H1855,4)&lt;(0.25-参数设置!B$3),
 ROUND(I1855,4)&gt;(0.25+参数设置!B$3), ROUND(I1855,4)&lt;(0.25-参数设置!B$3),
 ROUND(J1855,4)&gt;(0.25+参数设置!B$3), ROUND(J1855,4)&lt;(0.25-参数设置!B$3)
),"是","否")</f>
        <v>否</v>
      </c>
      <c r="L1855">
        <f t="shared" si="397"/>
        <v>29729.6545900776</v>
      </c>
      <c r="M1855">
        <f t="shared" si="398"/>
        <v>29680.330275173073</v>
      </c>
      <c r="N1855">
        <f t="shared" si="399"/>
        <v>30162.524983140713</v>
      </c>
      <c r="O1855">
        <f t="shared" si="400"/>
        <v>30097.000339721093</v>
      </c>
      <c r="P1855">
        <f t="shared" si="401"/>
        <v>0</v>
      </c>
      <c r="Q1855">
        <f t="shared" si="402"/>
        <v>0</v>
      </c>
      <c r="R1855">
        <f t="shared" si="403"/>
        <v>0</v>
      </c>
      <c r="S1855">
        <f t="shared" si="404"/>
        <v>0</v>
      </c>
      <c r="T1855">
        <f t="shared" si="405"/>
        <v>0</v>
      </c>
      <c r="U1855">
        <f>T1855*参数设置!B1856</f>
        <v>0</v>
      </c>
    </row>
    <row r="1856" spans="1:21" x14ac:dyDescent="0.25">
      <c r="A1856" s="3">
        <v>43338</v>
      </c>
      <c r="B1856">
        <f>IF(K1855="是",F1855*0.25*(价格数据!B1856/价格数据!B1855),B1855*(价格数据!B1856/价格数据!B1855))</f>
        <v>29729.6545900776</v>
      </c>
      <c r="C1856">
        <f>IF(K1855="是",F1855*0.25*(价格数据!C1856/价格数据!C1855),C1855*(价格数据!C1856/价格数据!C1855))</f>
        <v>29680.330275173073</v>
      </c>
      <c r="D1856">
        <f>IF(K1855="是",F1855*0.25*(价格数据!D1856/价格数据!D1855),D1855*(价格数据!D1856/价格数据!D1855))</f>
        <v>30162.524983140713</v>
      </c>
      <c r="E1856">
        <f>IF(K1855="是",F1855*0.25*(价格数据!E1856/价格数据!E1855),E1855*(价格数据!E1856/价格数据!E1855))</f>
        <v>30097.000339721093</v>
      </c>
      <c r="F1856">
        <f t="shared" si="392"/>
        <v>119669.51018811249</v>
      </c>
      <c r="G1856">
        <f t="shared" si="393"/>
        <v>0.2484313217572677</v>
      </c>
      <c r="H1856">
        <f t="shared" si="394"/>
        <v>0.24801915064679025</v>
      </c>
      <c r="I1856">
        <f t="shared" si="395"/>
        <v>0.2520485371397212</v>
      </c>
      <c r="J1856">
        <f t="shared" si="396"/>
        <v>0.25150099045622076</v>
      </c>
      <c r="K1856" t="str">
        <f>IF(OR(
 ROUND(G1856,4)&gt;(0.25+参数设置!B$3), ROUND(G1856,4)&lt;(0.25-参数设置!B$3),
 ROUND(H1856,4)&gt;(0.25+参数设置!B$3), ROUND(H1856,4)&lt;(0.25-参数设置!B$3),
 ROUND(I1856,4)&gt;(0.25+参数设置!B$3), ROUND(I1856,4)&lt;(0.25-参数设置!B$3),
 ROUND(J1856,4)&gt;(0.25+参数设置!B$3), ROUND(J1856,4)&lt;(0.25-参数设置!B$3)
),"是","否")</f>
        <v>否</v>
      </c>
      <c r="L1856">
        <f t="shared" si="397"/>
        <v>29729.6545900776</v>
      </c>
      <c r="M1856">
        <f t="shared" si="398"/>
        <v>29680.330275173073</v>
      </c>
      <c r="N1856">
        <f t="shared" si="399"/>
        <v>30162.524983140713</v>
      </c>
      <c r="O1856">
        <f t="shared" si="400"/>
        <v>30097.000339721093</v>
      </c>
      <c r="P1856">
        <f t="shared" si="401"/>
        <v>0</v>
      </c>
      <c r="Q1856">
        <f t="shared" si="402"/>
        <v>0</v>
      </c>
      <c r="R1856">
        <f t="shared" si="403"/>
        <v>0</v>
      </c>
      <c r="S1856">
        <f t="shared" si="404"/>
        <v>0</v>
      </c>
      <c r="T1856">
        <f t="shared" si="405"/>
        <v>0</v>
      </c>
      <c r="U1856">
        <f>T1856*参数设置!B1857</f>
        <v>0</v>
      </c>
    </row>
    <row r="1857" spans="1:21" x14ac:dyDescent="0.25">
      <c r="A1857" s="3">
        <v>43339</v>
      </c>
      <c r="B1857">
        <f>IF(K1856="是",F1856*0.25*(价格数据!B1857/价格数据!B1856),B1856*(价格数据!B1857/价格数据!B1856))</f>
        <v>30475.52845080859</v>
      </c>
      <c r="C1857">
        <f>IF(K1856="是",F1856*0.25*(价格数据!C1857/价格数据!C1856),C1856*(价格数据!C1857/价格数据!C1856))</f>
        <v>29827.150782622557</v>
      </c>
      <c r="D1857">
        <f>IF(K1856="是",F1856*0.25*(价格数据!D1857/价格数据!D1856),D1856*(价格数据!D1857/价格数据!D1856))</f>
        <v>30152.916873531347</v>
      </c>
      <c r="E1857">
        <f>IF(K1856="是",F1856*0.25*(价格数据!E1857/价格数据!E1856),E1856*(价格数据!E1857/价格数据!E1856))</f>
        <v>30091.884668170787</v>
      </c>
      <c r="F1857">
        <f t="shared" si="392"/>
        <v>120547.48077513327</v>
      </c>
      <c r="G1857">
        <f t="shared" si="393"/>
        <v>0.25280933500101094</v>
      </c>
      <c r="H1857">
        <f t="shared" si="394"/>
        <v>0.24743072680433278</v>
      </c>
      <c r="I1857">
        <f t="shared" si="395"/>
        <v>0.25013311501530228</v>
      </c>
      <c r="J1857">
        <f t="shared" si="396"/>
        <v>0.24962682317935417</v>
      </c>
      <c r="K1857" t="str">
        <f>IF(OR(
 ROUND(G1857,4)&gt;(0.25+参数设置!B$3), ROUND(G1857,4)&lt;(0.25-参数设置!B$3),
 ROUND(H1857,4)&gt;(0.25+参数设置!B$3), ROUND(H1857,4)&lt;(0.25-参数设置!B$3),
 ROUND(I1857,4)&gt;(0.25+参数设置!B$3), ROUND(I1857,4)&lt;(0.25-参数设置!B$3),
 ROUND(J1857,4)&gt;(0.25+参数设置!B$3), ROUND(J1857,4)&lt;(0.25-参数设置!B$3)
),"是","否")</f>
        <v>否</v>
      </c>
      <c r="L1857">
        <f t="shared" si="397"/>
        <v>30475.52845080859</v>
      </c>
      <c r="M1857">
        <f t="shared" si="398"/>
        <v>29827.150782622557</v>
      </c>
      <c r="N1857">
        <f t="shared" si="399"/>
        <v>30152.916873531347</v>
      </c>
      <c r="O1857">
        <f t="shared" si="400"/>
        <v>30091.884668170787</v>
      </c>
      <c r="P1857">
        <f t="shared" si="401"/>
        <v>0</v>
      </c>
      <c r="Q1857">
        <f t="shared" si="402"/>
        <v>0</v>
      </c>
      <c r="R1857">
        <f t="shared" si="403"/>
        <v>0</v>
      </c>
      <c r="S1857">
        <f t="shared" si="404"/>
        <v>0</v>
      </c>
      <c r="T1857">
        <f t="shared" si="405"/>
        <v>0</v>
      </c>
      <c r="U1857">
        <f>T1857*参数设置!B1858</f>
        <v>0</v>
      </c>
    </row>
    <row r="1858" spans="1:21" x14ac:dyDescent="0.25">
      <c r="A1858" s="3">
        <v>43340</v>
      </c>
      <c r="B1858">
        <f>IF(K1857="是",F1857*0.25*(价格数据!B1858/价格数据!B1857),B1857*(价格数据!B1858/价格数据!B1857))</f>
        <v>30387.778584840238</v>
      </c>
      <c r="C1858">
        <f>IF(K1857="是",F1857*0.25*(价格数据!C1858/价格数据!C1857),C1857*(价格数据!C1858/价格数据!C1857))</f>
        <v>29928.795749318357</v>
      </c>
      <c r="D1858">
        <f>IF(K1857="是",F1857*0.25*(价格数据!D1858/价格数据!D1857),D1857*(价格数据!D1858/价格数据!D1857))</f>
        <v>30195.085799039131</v>
      </c>
      <c r="E1858">
        <f>IF(K1857="是",F1857*0.25*(价格数据!E1858/价格数据!E1857),E1857*(价格数据!E1858/价格数据!E1857))</f>
        <v>30094.292043017995</v>
      </c>
      <c r="F1858">
        <f t="shared" si="392"/>
        <v>120605.95217621572</v>
      </c>
      <c r="G1858">
        <f t="shared" si="393"/>
        <v>0.25195919468751482</v>
      </c>
      <c r="H1858">
        <f t="shared" si="394"/>
        <v>0.2481535546901516</v>
      </c>
      <c r="I1858">
        <f t="shared" si="395"/>
        <v>0.25036148924823792</v>
      </c>
      <c r="J1858">
        <f t="shared" si="396"/>
        <v>0.24952576137409563</v>
      </c>
      <c r="K1858" t="str">
        <f>IF(OR(
 ROUND(G1858,4)&gt;(0.25+参数设置!B$3), ROUND(G1858,4)&lt;(0.25-参数设置!B$3),
 ROUND(H1858,4)&gt;(0.25+参数设置!B$3), ROUND(H1858,4)&lt;(0.25-参数设置!B$3),
 ROUND(I1858,4)&gt;(0.25+参数设置!B$3), ROUND(I1858,4)&lt;(0.25-参数设置!B$3),
 ROUND(J1858,4)&gt;(0.25+参数设置!B$3), ROUND(J1858,4)&lt;(0.25-参数设置!B$3)
),"是","否")</f>
        <v>否</v>
      </c>
      <c r="L1858">
        <f t="shared" si="397"/>
        <v>30387.778584840238</v>
      </c>
      <c r="M1858">
        <f t="shared" si="398"/>
        <v>29928.795749318357</v>
      </c>
      <c r="N1858">
        <f t="shared" si="399"/>
        <v>30195.085799039131</v>
      </c>
      <c r="O1858">
        <f t="shared" si="400"/>
        <v>30094.292043017995</v>
      </c>
      <c r="P1858">
        <f t="shared" si="401"/>
        <v>0</v>
      </c>
      <c r="Q1858">
        <f t="shared" si="402"/>
        <v>0</v>
      </c>
      <c r="R1858">
        <f t="shared" si="403"/>
        <v>0</v>
      </c>
      <c r="S1858">
        <f t="shared" si="404"/>
        <v>0</v>
      </c>
      <c r="T1858">
        <f t="shared" si="405"/>
        <v>0</v>
      </c>
      <c r="U1858">
        <f>T1858*参数设置!B1859</f>
        <v>0</v>
      </c>
    </row>
    <row r="1859" spans="1:21" x14ac:dyDescent="0.25">
      <c r="A1859" s="3">
        <v>43341</v>
      </c>
      <c r="B1859">
        <f>IF(K1858="是",F1858*0.25*(价格数据!B1859/价格数据!B1858),B1858*(价格数据!B1859/价格数据!B1858))</f>
        <v>30273.703759081382</v>
      </c>
      <c r="C1859">
        <f>IF(K1858="是",F1858*0.25*(价格数据!C1859/价格数据!C1858),C1858*(价格数据!C1859/价格数据!C1858))</f>
        <v>29793.269127057294</v>
      </c>
      <c r="D1859">
        <f>IF(K1858="是",F1858*0.25*(价格数据!D1859/价格数据!D1858),D1858*(价格数据!D1859/价格数据!D1858))</f>
        <v>30236.187156812535</v>
      </c>
      <c r="E1859">
        <f>IF(K1858="是",F1858*0.25*(价格数据!E1859/价格数据!E1858),E1858*(价格数据!E1859/价格数据!E1858))</f>
        <v>30095.194808585697</v>
      </c>
      <c r="F1859">
        <f t="shared" ref="F1859:F1922" si="406">B1859+C1859+D1859+E1859</f>
        <v>120398.3548515369</v>
      </c>
      <c r="G1859">
        <f t="shared" ref="G1859:G1922" si="407">B1859/F1859</f>
        <v>0.25144615801778902</v>
      </c>
      <c r="H1859">
        <f t="shared" ref="H1859:H1922" si="408">C1859/F1859</f>
        <v>0.24745578262921736</v>
      </c>
      <c r="I1859">
        <f t="shared" ref="I1859:I1922" si="409">D1859/F1859</f>
        <v>0.25113455407340696</v>
      </c>
      <c r="J1859">
        <f t="shared" ref="J1859:J1922" si="410">E1859/F1859</f>
        <v>0.24996350527958669</v>
      </c>
      <c r="K1859" t="str">
        <f>IF(OR(
 ROUND(G1859,4)&gt;(0.25+参数设置!B$3), ROUND(G1859,4)&lt;(0.25-参数设置!B$3),
 ROUND(H1859,4)&gt;(0.25+参数设置!B$3), ROUND(H1859,4)&lt;(0.25-参数设置!B$3),
 ROUND(I1859,4)&gt;(0.25+参数设置!B$3), ROUND(I1859,4)&lt;(0.25-参数设置!B$3),
 ROUND(J1859,4)&gt;(0.25+参数设置!B$3), ROUND(J1859,4)&lt;(0.25-参数设置!B$3)
),"是","否")</f>
        <v>否</v>
      </c>
      <c r="L1859">
        <f t="shared" ref="L1859:L1922" si="411">IF(K1859="是",F1859*0.25,B1859)</f>
        <v>30273.703759081382</v>
      </c>
      <c r="M1859">
        <f t="shared" ref="M1859:M1922" si="412">IF(K1859="是",F1859*0.25,C1859)</f>
        <v>29793.269127057294</v>
      </c>
      <c r="N1859">
        <f t="shared" ref="N1859:N1922" si="413">IF(K1859="是",F1859*0.25,D1859)</f>
        <v>30236.187156812535</v>
      </c>
      <c r="O1859">
        <f t="shared" ref="O1859:O1922" si="414">IF(K1859="是",F1859*0.25,E1859)</f>
        <v>30095.194808585697</v>
      </c>
      <c r="P1859">
        <f t="shared" ref="P1859:P1922" si="415">IF(K1859="是",ABS(L1859-B1859),0)</f>
        <v>0</v>
      </c>
      <c r="Q1859">
        <f t="shared" ref="Q1859:Q1922" si="416">IF(K1859="是",ABS(M1859-C1859),0)</f>
        <v>0</v>
      </c>
      <c r="R1859">
        <f t="shared" ref="R1859:R1922" si="417">IF(K1859="是",ABS(N1859-D1859),0)</f>
        <v>0</v>
      </c>
      <c r="S1859">
        <f t="shared" ref="S1859:S1922" si="418">IF(K1859="是",ABS(O1859-E1859),0)</f>
        <v>0</v>
      </c>
      <c r="T1859">
        <f t="shared" ref="T1859:T1922" si="419">P1859+Q1859+R1859+S1859</f>
        <v>0</v>
      </c>
      <c r="U1859">
        <f>T1859*参数设置!B1860</f>
        <v>0</v>
      </c>
    </row>
    <row r="1860" spans="1:21" x14ac:dyDescent="0.25">
      <c r="A1860" s="3">
        <v>43342</v>
      </c>
      <c r="B1860">
        <f>IF(K1859="是",F1859*0.25*(价格数据!B1860/价格数据!B1859),B1859*(价格数据!B1860/价格数据!B1859))</f>
        <v>29975.354214788986</v>
      </c>
      <c r="C1860">
        <f>IF(K1859="是",F1859*0.25*(价格数据!C1860/价格数据!C1859),C1859*(价格数据!C1860/价格数据!C1859))</f>
        <v>29827.150782622564</v>
      </c>
      <c r="D1860">
        <f>IF(K1859="是",F1859*0.25*(价格数据!D1860/价格数据!D1859),D1859*(价格数据!D1860/价格数据!D1859))</f>
        <v>30233.785129410193</v>
      </c>
      <c r="E1860">
        <f>IF(K1859="是",F1859*0.25*(价格数据!E1860/价格数据!E1859),E1859*(价格数据!E1860/价格数据!E1859))</f>
        <v>30096.699417865198</v>
      </c>
      <c r="F1860">
        <f t="shared" si="406"/>
        <v>120132.98954468695</v>
      </c>
      <c r="G1860">
        <f t="shared" si="407"/>
        <v>0.24951809097898778</v>
      </c>
      <c r="H1860">
        <f t="shared" si="408"/>
        <v>0.24828442957816754</v>
      </c>
      <c r="I1860">
        <f t="shared" si="409"/>
        <v>0.25166929786729281</v>
      </c>
      <c r="J1860">
        <f t="shared" si="410"/>
        <v>0.25052818157555179</v>
      </c>
      <c r="K1860" t="str">
        <f>IF(OR(
 ROUND(G1860,4)&gt;(0.25+参数设置!B$3), ROUND(G1860,4)&lt;(0.25-参数设置!B$3),
 ROUND(H1860,4)&gt;(0.25+参数设置!B$3), ROUND(H1860,4)&lt;(0.25-参数设置!B$3),
 ROUND(I1860,4)&gt;(0.25+参数设置!B$3), ROUND(I1860,4)&lt;(0.25-参数设置!B$3),
 ROUND(J1860,4)&gt;(0.25+参数设置!B$3), ROUND(J1860,4)&lt;(0.25-参数设置!B$3)
),"是","否")</f>
        <v>否</v>
      </c>
      <c r="L1860">
        <f t="shared" si="411"/>
        <v>29975.354214788986</v>
      </c>
      <c r="M1860">
        <f t="shared" si="412"/>
        <v>29827.150782622564</v>
      </c>
      <c r="N1860">
        <f t="shared" si="413"/>
        <v>30233.785129410193</v>
      </c>
      <c r="O1860">
        <f t="shared" si="414"/>
        <v>30096.699417865198</v>
      </c>
      <c r="P1860">
        <f t="shared" si="415"/>
        <v>0</v>
      </c>
      <c r="Q1860">
        <f t="shared" si="416"/>
        <v>0</v>
      </c>
      <c r="R1860">
        <f t="shared" si="417"/>
        <v>0</v>
      </c>
      <c r="S1860">
        <f t="shared" si="418"/>
        <v>0</v>
      </c>
      <c r="T1860">
        <f t="shared" si="419"/>
        <v>0</v>
      </c>
      <c r="U1860">
        <f>T1860*参数设置!B1861</f>
        <v>0</v>
      </c>
    </row>
    <row r="1861" spans="1:21" x14ac:dyDescent="0.25">
      <c r="A1861" s="3">
        <v>43343</v>
      </c>
      <c r="B1861">
        <f>IF(K1860="是",F1860*0.25*(价格数据!B1861/价格数据!B1860),B1860*(价格数据!B1861/价格数据!B1860))</f>
        <v>29747.204563271272</v>
      </c>
      <c r="C1861">
        <f>IF(K1860="是",F1860*0.25*(价格数据!C1861/价格数据!C1860),C1860*(价格数据!C1861/价格数据!C1860))</f>
        <v>29883.620208564673</v>
      </c>
      <c r="D1861">
        <f>IF(K1860="是",F1860*0.25*(价格数据!D1861/价格数据!D1860),D1860*(价格数据!D1861/价格数据!D1860))</f>
        <v>30281.291893589841</v>
      </c>
      <c r="E1861">
        <f>IF(K1860="是",F1860*0.25*(价格数据!E1861/价格数据!E1860),E1860*(价格数据!E1861/价格数据!E1860))</f>
        <v>30100.611401991904</v>
      </c>
      <c r="F1861">
        <f t="shared" si="406"/>
        <v>120012.7280674177</v>
      </c>
      <c r="G1861">
        <f t="shared" si="407"/>
        <v>0.24786708078630329</v>
      </c>
      <c r="H1861">
        <f t="shared" si="408"/>
        <v>0.24900375726629106</v>
      </c>
      <c r="I1861">
        <f t="shared" si="409"/>
        <v>0.25231733651266713</v>
      </c>
      <c r="J1861">
        <f t="shared" si="410"/>
        <v>0.25081182543473846</v>
      </c>
      <c r="K1861" t="str">
        <f>IF(OR(
 ROUND(G1861,4)&gt;(0.25+参数设置!B$3), ROUND(G1861,4)&lt;(0.25-参数设置!B$3),
 ROUND(H1861,4)&gt;(0.25+参数设置!B$3), ROUND(H1861,4)&lt;(0.25-参数设置!B$3),
 ROUND(I1861,4)&gt;(0.25+参数设置!B$3), ROUND(I1861,4)&lt;(0.25-参数设置!B$3),
 ROUND(J1861,4)&gt;(0.25+参数设置!B$3), ROUND(J1861,4)&lt;(0.25-参数设置!B$3)
),"是","否")</f>
        <v>否</v>
      </c>
      <c r="L1861">
        <f t="shared" si="411"/>
        <v>29747.204563271272</v>
      </c>
      <c r="M1861">
        <f t="shared" si="412"/>
        <v>29883.620208564673</v>
      </c>
      <c r="N1861">
        <f t="shared" si="413"/>
        <v>30281.291893589841</v>
      </c>
      <c r="O1861">
        <f t="shared" si="414"/>
        <v>30100.611401991904</v>
      </c>
      <c r="P1861">
        <f t="shared" si="415"/>
        <v>0</v>
      </c>
      <c r="Q1861">
        <f t="shared" si="416"/>
        <v>0</v>
      </c>
      <c r="R1861">
        <f t="shared" si="417"/>
        <v>0</v>
      </c>
      <c r="S1861">
        <f t="shared" si="418"/>
        <v>0</v>
      </c>
      <c r="T1861">
        <f t="shared" si="419"/>
        <v>0</v>
      </c>
      <c r="U1861">
        <f>T1861*参数设置!B1862</f>
        <v>0</v>
      </c>
    </row>
    <row r="1862" spans="1:21" x14ac:dyDescent="0.25">
      <c r="A1862" s="3">
        <v>43344</v>
      </c>
      <c r="B1862">
        <f>IF(K1861="是",F1861*0.25*(价格数据!B1862/价格数据!B1861),B1861*(价格数据!B1862/价格数据!B1861))</f>
        <v>29747.204563271272</v>
      </c>
      <c r="C1862">
        <f>IF(K1861="是",F1861*0.25*(价格数据!C1862/价格数据!C1861),C1861*(价格数据!C1862/价格数据!C1861))</f>
        <v>29883.620208564673</v>
      </c>
      <c r="D1862">
        <f>IF(K1861="是",F1861*0.25*(价格数据!D1862/价格数据!D1861),D1861*(价格数据!D1862/价格数据!D1861))</f>
        <v>30281.291893589841</v>
      </c>
      <c r="E1862">
        <f>IF(K1861="是",F1861*0.25*(价格数据!E1862/价格数据!E1861),E1861*(价格数据!E1862/价格数据!E1861))</f>
        <v>30100.611401991904</v>
      </c>
      <c r="F1862">
        <f t="shared" si="406"/>
        <v>120012.7280674177</v>
      </c>
      <c r="G1862">
        <f t="shared" si="407"/>
        <v>0.24786708078630329</v>
      </c>
      <c r="H1862">
        <f t="shared" si="408"/>
        <v>0.24900375726629106</v>
      </c>
      <c r="I1862">
        <f t="shared" si="409"/>
        <v>0.25231733651266713</v>
      </c>
      <c r="J1862">
        <f t="shared" si="410"/>
        <v>0.25081182543473846</v>
      </c>
      <c r="K1862" t="str">
        <f>IF(OR(
 ROUND(G1862,4)&gt;(0.25+参数设置!B$3), ROUND(G1862,4)&lt;(0.25-参数设置!B$3),
 ROUND(H1862,4)&gt;(0.25+参数设置!B$3), ROUND(H1862,4)&lt;(0.25-参数设置!B$3),
 ROUND(I1862,4)&gt;(0.25+参数设置!B$3), ROUND(I1862,4)&lt;(0.25-参数设置!B$3),
 ROUND(J1862,4)&gt;(0.25+参数设置!B$3), ROUND(J1862,4)&lt;(0.25-参数设置!B$3)
),"是","否")</f>
        <v>否</v>
      </c>
      <c r="L1862">
        <f t="shared" si="411"/>
        <v>29747.204563271272</v>
      </c>
      <c r="M1862">
        <f t="shared" si="412"/>
        <v>29883.620208564673</v>
      </c>
      <c r="N1862">
        <f t="shared" si="413"/>
        <v>30281.291893589841</v>
      </c>
      <c r="O1862">
        <f t="shared" si="414"/>
        <v>30100.611401991904</v>
      </c>
      <c r="P1862">
        <f t="shared" si="415"/>
        <v>0</v>
      </c>
      <c r="Q1862">
        <f t="shared" si="416"/>
        <v>0</v>
      </c>
      <c r="R1862">
        <f t="shared" si="417"/>
        <v>0</v>
      </c>
      <c r="S1862">
        <f t="shared" si="418"/>
        <v>0</v>
      </c>
      <c r="T1862">
        <f t="shared" si="419"/>
        <v>0</v>
      </c>
      <c r="U1862">
        <f>T1862*参数设置!B1863</f>
        <v>0</v>
      </c>
    </row>
    <row r="1863" spans="1:21" x14ac:dyDescent="0.25">
      <c r="A1863" s="3">
        <v>43345</v>
      </c>
      <c r="B1863">
        <f>IF(K1862="是",F1862*0.25*(价格数据!B1863/价格数据!B1862),B1862*(价格数据!B1863/价格数据!B1862))</f>
        <v>29747.204563271272</v>
      </c>
      <c r="C1863">
        <f>IF(K1862="是",F1862*0.25*(价格数据!C1863/价格数据!C1862),C1862*(价格数据!C1863/价格数据!C1862))</f>
        <v>29883.620208564673</v>
      </c>
      <c r="D1863">
        <f>IF(K1862="是",F1862*0.25*(价格数据!D1863/价格数据!D1862),D1862*(价格数据!D1863/价格数据!D1862))</f>
        <v>30281.291893589841</v>
      </c>
      <c r="E1863">
        <f>IF(K1862="是",F1862*0.25*(价格数据!E1863/价格数据!E1862),E1862*(价格数据!E1863/价格数据!E1862))</f>
        <v>30100.611401991904</v>
      </c>
      <c r="F1863">
        <f t="shared" si="406"/>
        <v>120012.7280674177</v>
      </c>
      <c r="G1863">
        <f t="shared" si="407"/>
        <v>0.24786708078630329</v>
      </c>
      <c r="H1863">
        <f t="shared" si="408"/>
        <v>0.24900375726629106</v>
      </c>
      <c r="I1863">
        <f t="shared" si="409"/>
        <v>0.25231733651266713</v>
      </c>
      <c r="J1863">
        <f t="shared" si="410"/>
        <v>0.25081182543473846</v>
      </c>
      <c r="K1863" t="str">
        <f>IF(OR(
 ROUND(G1863,4)&gt;(0.25+参数设置!B$3), ROUND(G1863,4)&lt;(0.25-参数设置!B$3),
 ROUND(H1863,4)&gt;(0.25+参数设置!B$3), ROUND(H1863,4)&lt;(0.25-参数设置!B$3),
 ROUND(I1863,4)&gt;(0.25+参数设置!B$3), ROUND(I1863,4)&lt;(0.25-参数设置!B$3),
 ROUND(J1863,4)&gt;(0.25+参数设置!B$3), ROUND(J1863,4)&lt;(0.25-参数设置!B$3)
),"是","否")</f>
        <v>否</v>
      </c>
      <c r="L1863">
        <f t="shared" si="411"/>
        <v>29747.204563271272</v>
      </c>
      <c r="M1863">
        <f t="shared" si="412"/>
        <v>29883.620208564673</v>
      </c>
      <c r="N1863">
        <f t="shared" si="413"/>
        <v>30281.291893589841</v>
      </c>
      <c r="O1863">
        <f t="shared" si="414"/>
        <v>30100.611401991904</v>
      </c>
      <c r="P1863">
        <f t="shared" si="415"/>
        <v>0</v>
      </c>
      <c r="Q1863">
        <f t="shared" si="416"/>
        <v>0</v>
      </c>
      <c r="R1863">
        <f t="shared" si="417"/>
        <v>0</v>
      </c>
      <c r="S1863">
        <f t="shared" si="418"/>
        <v>0</v>
      </c>
      <c r="T1863">
        <f t="shared" si="419"/>
        <v>0</v>
      </c>
      <c r="U1863">
        <f>T1863*参数设置!B1864</f>
        <v>0</v>
      </c>
    </row>
    <row r="1864" spans="1:21" x14ac:dyDescent="0.25">
      <c r="A1864" s="3">
        <v>43346</v>
      </c>
      <c r="B1864">
        <f>IF(K1863="是",F1863*0.25*(价格数据!B1864/价格数据!B1863),B1863*(价格数据!B1864/价格数据!B1863))</f>
        <v>29685.779657093426</v>
      </c>
      <c r="C1864">
        <f>IF(K1863="是",F1863*0.25*(价格数据!C1864/价格数据!C1863),C1863*(价格数据!C1864/价格数据!C1863))</f>
        <v>29759.387471492028</v>
      </c>
      <c r="D1864">
        <f>IF(K1863="是",F1863*0.25*(价格数据!D1864/价格数据!D1863),D1863*(价格数据!D1864/价格数据!D1863))</f>
        <v>30241.524995484404</v>
      </c>
      <c r="E1864">
        <f>IF(K1863="是",F1863*0.25*(价格数据!E1864/价格数据!E1863),E1863*(价格数据!E1864/价格数据!E1863))</f>
        <v>30095.495730441595</v>
      </c>
      <c r="F1864">
        <f t="shared" si="406"/>
        <v>119782.18785451146</v>
      </c>
      <c r="G1864">
        <f t="shared" si="407"/>
        <v>0.24783133610107411</v>
      </c>
      <c r="H1864">
        <f t="shared" si="408"/>
        <v>0.24844584995924479</v>
      </c>
      <c r="I1864">
        <f t="shared" si="409"/>
        <v>0.25247096865700963</v>
      </c>
      <c r="J1864">
        <f t="shared" si="410"/>
        <v>0.25125184528267142</v>
      </c>
      <c r="K1864" t="str">
        <f>IF(OR(
 ROUND(G1864,4)&gt;(0.25+参数设置!B$3), ROUND(G1864,4)&lt;(0.25-参数设置!B$3),
 ROUND(H1864,4)&gt;(0.25+参数设置!B$3), ROUND(H1864,4)&lt;(0.25-参数设置!B$3),
 ROUND(I1864,4)&gt;(0.25+参数设置!B$3), ROUND(I1864,4)&lt;(0.25-参数设置!B$3),
 ROUND(J1864,4)&gt;(0.25+参数设置!B$3), ROUND(J1864,4)&lt;(0.25-参数设置!B$3)
),"是","否")</f>
        <v>否</v>
      </c>
      <c r="L1864">
        <f t="shared" si="411"/>
        <v>29685.779657093426</v>
      </c>
      <c r="M1864">
        <f t="shared" si="412"/>
        <v>29759.387471492028</v>
      </c>
      <c r="N1864">
        <f t="shared" si="413"/>
        <v>30241.524995484404</v>
      </c>
      <c r="O1864">
        <f t="shared" si="414"/>
        <v>30095.495730441595</v>
      </c>
      <c r="P1864">
        <f t="shared" si="415"/>
        <v>0</v>
      </c>
      <c r="Q1864">
        <f t="shared" si="416"/>
        <v>0</v>
      </c>
      <c r="R1864">
        <f t="shared" si="417"/>
        <v>0</v>
      </c>
      <c r="S1864">
        <f t="shared" si="418"/>
        <v>0</v>
      </c>
      <c r="T1864">
        <f t="shared" si="419"/>
        <v>0</v>
      </c>
      <c r="U1864">
        <f>T1864*参数设置!B1865</f>
        <v>0</v>
      </c>
    </row>
    <row r="1865" spans="1:21" x14ac:dyDescent="0.25">
      <c r="A1865" s="3">
        <v>43347</v>
      </c>
      <c r="B1865">
        <f>IF(K1864="是",F1864*0.25*(价格数据!B1865/价格数据!B1864),B1864*(价格数据!B1865/价格数据!B1864))</f>
        <v>30036.779120966832</v>
      </c>
      <c r="C1865">
        <f>IF(K1864="是",F1864*0.25*(价格数据!C1865/价格数据!C1864),C1864*(价格数据!C1865/价格数据!C1864))</f>
        <v>29657.742504796228</v>
      </c>
      <c r="D1865">
        <f>IF(K1864="是",F1864*0.25*(价格数据!D1865/价格数据!D1864),D1864*(价格数据!D1865/价格数据!D1864))</f>
        <v>30196.420258707098</v>
      </c>
      <c r="E1865">
        <f>IF(K1864="是",F1864*0.25*(价格数据!E1865/价格数据!E1864),E1864*(价格数据!E1865/价格数据!E1864))</f>
        <v>30095.194808585697</v>
      </c>
      <c r="F1865">
        <f t="shared" si="406"/>
        <v>119986.13669305586</v>
      </c>
      <c r="G1865">
        <f t="shared" si="407"/>
        <v>0.2503354133136716</v>
      </c>
      <c r="H1865">
        <f t="shared" si="408"/>
        <v>0.24717640989363279</v>
      </c>
      <c r="I1865">
        <f t="shared" si="409"/>
        <v>0.2516659098371879</v>
      </c>
      <c r="J1865">
        <f t="shared" si="410"/>
        <v>0.25082226695550774</v>
      </c>
      <c r="K1865" t="str">
        <f>IF(OR(
 ROUND(G1865,4)&gt;(0.25+参数设置!B$3), ROUND(G1865,4)&lt;(0.25-参数设置!B$3),
 ROUND(H1865,4)&gt;(0.25+参数设置!B$3), ROUND(H1865,4)&lt;(0.25-参数设置!B$3),
 ROUND(I1865,4)&gt;(0.25+参数设置!B$3), ROUND(I1865,4)&lt;(0.25-参数设置!B$3),
 ROUND(J1865,4)&gt;(0.25+参数设置!B$3), ROUND(J1865,4)&lt;(0.25-参数设置!B$3)
),"是","否")</f>
        <v>否</v>
      </c>
      <c r="L1865">
        <f t="shared" si="411"/>
        <v>30036.779120966832</v>
      </c>
      <c r="M1865">
        <f t="shared" si="412"/>
        <v>29657.742504796228</v>
      </c>
      <c r="N1865">
        <f t="shared" si="413"/>
        <v>30196.420258707098</v>
      </c>
      <c r="O1865">
        <f t="shared" si="414"/>
        <v>30095.194808585697</v>
      </c>
      <c r="P1865">
        <f t="shared" si="415"/>
        <v>0</v>
      </c>
      <c r="Q1865">
        <f t="shared" si="416"/>
        <v>0</v>
      </c>
      <c r="R1865">
        <f t="shared" si="417"/>
        <v>0</v>
      </c>
      <c r="S1865">
        <f t="shared" si="418"/>
        <v>0</v>
      </c>
      <c r="T1865">
        <f t="shared" si="419"/>
        <v>0</v>
      </c>
      <c r="U1865">
        <f>T1865*参数设置!B1866</f>
        <v>0</v>
      </c>
    </row>
    <row r="1866" spans="1:21" x14ac:dyDescent="0.25">
      <c r="A1866" s="3">
        <v>43348</v>
      </c>
      <c r="B1866">
        <f>IF(K1865="是",F1865*0.25*(价格数据!B1866/价格数据!B1865),B1865*(价格数据!B1866/价格数据!B1865))</f>
        <v>29422.530059188372</v>
      </c>
      <c r="C1866">
        <f>IF(K1865="是",F1865*0.25*(价格数据!C1866/价格数据!C1865),C1865*(价格数据!C1866/价格数据!C1865))</f>
        <v>29635.154734419386</v>
      </c>
      <c r="D1866">
        <f>IF(K1865="是",F1865*0.25*(价格数据!D1866/价格数据!D1865),D1865*(价格数据!D1866/价格数据!D1865))</f>
        <v>30232.984453609413</v>
      </c>
      <c r="E1866">
        <f>IF(K1865="是",F1865*0.25*(价格数据!E1866/价格数据!E1865),E1865*(价格数据!E1866/价格数据!E1865))</f>
        <v>30095.495730441595</v>
      </c>
      <c r="F1866">
        <f t="shared" si="406"/>
        <v>119386.16497765877</v>
      </c>
      <c r="G1866">
        <f t="shared" si="407"/>
        <v>0.24644840601667983</v>
      </c>
      <c r="H1866">
        <f t="shared" si="408"/>
        <v>0.24822938855574375</v>
      </c>
      <c r="I1866">
        <f t="shared" si="409"/>
        <v>0.25323691785616059</v>
      </c>
      <c r="J1866">
        <f t="shared" si="410"/>
        <v>0.25208528757141574</v>
      </c>
      <c r="K1866" t="str">
        <f>IF(OR(
 ROUND(G1866,4)&gt;(0.25+参数设置!B$3), ROUND(G1866,4)&lt;(0.25-参数设置!B$3),
 ROUND(H1866,4)&gt;(0.25+参数设置!B$3), ROUND(H1866,4)&lt;(0.25-参数设置!B$3),
 ROUND(I1866,4)&gt;(0.25+参数设置!B$3), ROUND(I1866,4)&lt;(0.25-参数设置!B$3),
 ROUND(J1866,4)&gt;(0.25+参数设置!B$3), ROUND(J1866,4)&lt;(0.25-参数设置!B$3)
),"是","否")</f>
        <v>否</v>
      </c>
      <c r="L1866">
        <f t="shared" si="411"/>
        <v>29422.530059188372</v>
      </c>
      <c r="M1866">
        <f t="shared" si="412"/>
        <v>29635.154734419386</v>
      </c>
      <c r="N1866">
        <f t="shared" si="413"/>
        <v>30232.984453609413</v>
      </c>
      <c r="O1866">
        <f t="shared" si="414"/>
        <v>30095.495730441595</v>
      </c>
      <c r="P1866">
        <f t="shared" si="415"/>
        <v>0</v>
      </c>
      <c r="Q1866">
        <f t="shared" si="416"/>
        <v>0</v>
      </c>
      <c r="R1866">
        <f t="shared" si="417"/>
        <v>0</v>
      </c>
      <c r="S1866">
        <f t="shared" si="418"/>
        <v>0</v>
      </c>
      <c r="T1866">
        <f t="shared" si="419"/>
        <v>0</v>
      </c>
      <c r="U1866">
        <f>T1866*参数设置!B1867</f>
        <v>0</v>
      </c>
    </row>
    <row r="1867" spans="1:21" x14ac:dyDescent="0.25">
      <c r="A1867" s="3">
        <v>43349</v>
      </c>
      <c r="B1867">
        <f>IF(K1866="是",F1866*0.25*(价格数据!B1867/价格数据!B1866),B1866*(价格数据!B1867/价格数据!B1866))</f>
        <v>29168.05544788015</v>
      </c>
      <c r="C1867">
        <f>IF(K1866="是",F1866*0.25*(价格数据!C1867/价格数据!C1866),C1866*(价格数据!C1867/价格数据!C1866))</f>
        <v>29736.799701115186</v>
      </c>
      <c r="D1867">
        <f>IF(K1866="是",F1866*0.25*(价格数据!D1867/价格数据!D1866),D1866*(价格数据!D1867/价格数据!D1866))</f>
        <v>30220.974316597705</v>
      </c>
      <c r="E1867">
        <f>IF(K1866="是",F1866*0.25*(价格数据!E1867/价格数据!E1866),E1866*(价格数据!E1867/价格数据!E1866))</f>
        <v>30096.699417865195</v>
      </c>
      <c r="F1867">
        <f t="shared" si="406"/>
        <v>119222.52888345823</v>
      </c>
      <c r="G1867">
        <f t="shared" si="407"/>
        <v>0.24465221230454146</v>
      </c>
      <c r="H1867">
        <f t="shared" si="408"/>
        <v>0.24942265509384845</v>
      </c>
      <c r="I1867">
        <f t="shared" si="409"/>
        <v>0.25348375512265092</v>
      </c>
      <c r="J1867">
        <f t="shared" si="410"/>
        <v>0.25244137747895917</v>
      </c>
      <c r="K1867" t="str">
        <f>IF(OR(
 ROUND(G1867,4)&gt;(0.25+参数设置!B$3), ROUND(G1867,4)&lt;(0.25-参数设置!B$3),
 ROUND(H1867,4)&gt;(0.25+参数设置!B$3), ROUND(H1867,4)&lt;(0.25-参数设置!B$3),
 ROUND(I1867,4)&gt;(0.25+参数设置!B$3), ROUND(I1867,4)&lt;(0.25-参数设置!B$3),
 ROUND(J1867,4)&gt;(0.25+参数设置!B$3), ROUND(J1867,4)&lt;(0.25-参数设置!B$3)
),"是","否")</f>
        <v>否</v>
      </c>
      <c r="L1867">
        <f t="shared" si="411"/>
        <v>29168.05544788015</v>
      </c>
      <c r="M1867">
        <f t="shared" si="412"/>
        <v>29736.799701115186</v>
      </c>
      <c r="N1867">
        <f t="shared" si="413"/>
        <v>30220.974316597705</v>
      </c>
      <c r="O1867">
        <f t="shared" si="414"/>
        <v>30096.699417865195</v>
      </c>
      <c r="P1867">
        <f t="shared" si="415"/>
        <v>0</v>
      </c>
      <c r="Q1867">
        <f t="shared" si="416"/>
        <v>0</v>
      </c>
      <c r="R1867">
        <f t="shared" si="417"/>
        <v>0</v>
      </c>
      <c r="S1867">
        <f t="shared" si="418"/>
        <v>0</v>
      </c>
      <c r="T1867">
        <f t="shared" si="419"/>
        <v>0</v>
      </c>
      <c r="U1867">
        <f>T1867*参数设置!B1868</f>
        <v>0</v>
      </c>
    </row>
    <row r="1868" spans="1:21" x14ac:dyDescent="0.25">
      <c r="A1868" s="3">
        <v>43350</v>
      </c>
      <c r="B1868">
        <f>IF(K1867="是",F1867*0.25*(价格数据!B1868/价格数据!B1867),B1867*(价格数据!B1868/价格数据!B1867))</f>
        <v>29361.105153010529</v>
      </c>
      <c r="C1868">
        <f>IF(K1867="是",F1867*0.25*(价格数据!C1868/价格数据!C1867),C1867*(价格数据!C1868/价格数据!C1867))</f>
        <v>29838.444667810982</v>
      </c>
      <c r="D1868">
        <f>IF(K1867="是",F1867*0.25*(价格数据!D1868/价格数据!D1867),D1867*(价格数据!D1868/价格数据!D1867))</f>
        <v>30196.687150640693</v>
      </c>
      <c r="E1868">
        <f>IF(K1867="是",F1867*0.25*(价格数据!E1868/价格数据!E1867),E1867*(价格数据!E1868/价格数据!E1867))</f>
        <v>30092.486511882595</v>
      </c>
      <c r="F1868">
        <f t="shared" si="406"/>
        <v>119488.7234833448</v>
      </c>
      <c r="G1868">
        <f t="shared" si="407"/>
        <v>0.24572281213718958</v>
      </c>
      <c r="H1868">
        <f t="shared" si="408"/>
        <v>0.24971766203502943</v>
      </c>
      <c r="I1868">
        <f t="shared" si="409"/>
        <v>0.25271578999544442</v>
      </c>
      <c r="J1868">
        <f t="shared" si="410"/>
        <v>0.25184373583233655</v>
      </c>
      <c r="K1868" t="str">
        <f>IF(OR(
 ROUND(G1868,4)&gt;(0.25+参数设置!B$3), ROUND(G1868,4)&lt;(0.25-参数设置!B$3),
 ROUND(H1868,4)&gt;(0.25+参数设置!B$3), ROUND(H1868,4)&lt;(0.25-参数设置!B$3),
 ROUND(I1868,4)&gt;(0.25+参数设置!B$3), ROUND(I1868,4)&lt;(0.25-参数设置!B$3),
 ROUND(J1868,4)&gt;(0.25+参数设置!B$3), ROUND(J1868,4)&lt;(0.25-参数设置!B$3)
),"是","否")</f>
        <v>否</v>
      </c>
      <c r="L1868">
        <f t="shared" si="411"/>
        <v>29361.105153010529</v>
      </c>
      <c r="M1868">
        <f t="shared" si="412"/>
        <v>29838.444667810982</v>
      </c>
      <c r="N1868">
        <f t="shared" si="413"/>
        <v>30196.687150640693</v>
      </c>
      <c r="O1868">
        <f t="shared" si="414"/>
        <v>30092.486511882595</v>
      </c>
      <c r="P1868">
        <f t="shared" si="415"/>
        <v>0</v>
      </c>
      <c r="Q1868">
        <f t="shared" si="416"/>
        <v>0</v>
      </c>
      <c r="R1868">
        <f t="shared" si="417"/>
        <v>0</v>
      </c>
      <c r="S1868">
        <f t="shared" si="418"/>
        <v>0</v>
      </c>
      <c r="T1868">
        <f t="shared" si="419"/>
        <v>0</v>
      </c>
      <c r="U1868">
        <f>T1868*参数设置!B1869</f>
        <v>0</v>
      </c>
    </row>
    <row r="1869" spans="1:21" x14ac:dyDescent="0.25">
      <c r="A1869" s="3">
        <v>43351</v>
      </c>
      <c r="B1869">
        <f>IF(K1868="是",F1868*0.25*(价格数据!B1869/价格数据!B1868),B1868*(价格数据!B1869/价格数据!B1868))</f>
        <v>29361.105153010529</v>
      </c>
      <c r="C1869">
        <f>IF(K1868="是",F1868*0.25*(价格数据!C1869/价格数据!C1868),C1868*(价格数据!C1869/价格数据!C1868))</f>
        <v>29838.444667810982</v>
      </c>
      <c r="D1869">
        <f>IF(K1868="是",F1868*0.25*(价格数据!D1869/价格数据!D1868),D1868*(价格数据!D1869/价格数据!D1868))</f>
        <v>30196.687150640693</v>
      </c>
      <c r="E1869">
        <f>IF(K1868="是",F1868*0.25*(价格数据!E1869/价格数据!E1868),E1868*(价格数据!E1869/价格数据!E1868))</f>
        <v>30092.486511882595</v>
      </c>
      <c r="F1869">
        <f t="shared" si="406"/>
        <v>119488.7234833448</v>
      </c>
      <c r="G1869">
        <f t="shared" si="407"/>
        <v>0.24572281213718958</v>
      </c>
      <c r="H1869">
        <f t="shared" si="408"/>
        <v>0.24971766203502943</v>
      </c>
      <c r="I1869">
        <f t="shared" si="409"/>
        <v>0.25271578999544442</v>
      </c>
      <c r="J1869">
        <f t="shared" si="410"/>
        <v>0.25184373583233655</v>
      </c>
      <c r="K1869" t="str">
        <f>IF(OR(
 ROUND(G1869,4)&gt;(0.25+参数设置!B$3), ROUND(G1869,4)&lt;(0.25-参数设置!B$3),
 ROUND(H1869,4)&gt;(0.25+参数设置!B$3), ROUND(H1869,4)&lt;(0.25-参数设置!B$3),
 ROUND(I1869,4)&gt;(0.25+参数设置!B$3), ROUND(I1869,4)&lt;(0.25-参数设置!B$3),
 ROUND(J1869,4)&gt;(0.25+参数设置!B$3), ROUND(J1869,4)&lt;(0.25-参数设置!B$3)
),"是","否")</f>
        <v>否</v>
      </c>
      <c r="L1869">
        <f t="shared" si="411"/>
        <v>29361.105153010529</v>
      </c>
      <c r="M1869">
        <f t="shared" si="412"/>
        <v>29838.444667810982</v>
      </c>
      <c r="N1869">
        <f t="shared" si="413"/>
        <v>30196.687150640693</v>
      </c>
      <c r="O1869">
        <f t="shared" si="414"/>
        <v>30092.486511882595</v>
      </c>
      <c r="P1869">
        <f t="shared" si="415"/>
        <v>0</v>
      </c>
      <c r="Q1869">
        <f t="shared" si="416"/>
        <v>0</v>
      </c>
      <c r="R1869">
        <f t="shared" si="417"/>
        <v>0</v>
      </c>
      <c r="S1869">
        <f t="shared" si="418"/>
        <v>0</v>
      </c>
      <c r="T1869">
        <f t="shared" si="419"/>
        <v>0</v>
      </c>
      <c r="U1869">
        <f>T1869*参数设置!B1870</f>
        <v>0</v>
      </c>
    </row>
    <row r="1870" spans="1:21" x14ac:dyDescent="0.25">
      <c r="A1870" s="3">
        <v>43352</v>
      </c>
      <c r="B1870">
        <f>IF(K1869="是",F1869*0.25*(价格数据!B1870/价格数据!B1869),B1869*(价格数据!B1870/价格数据!B1869))</f>
        <v>29361.105153010529</v>
      </c>
      <c r="C1870">
        <f>IF(K1869="是",F1869*0.25*(价格数据!C1870/价格数据!C1869),C1869*(价格数据!C1870/价格数据!C1869))</f>
        <v>29838.444667810982</v>
      </c>
      <c r="D1870">
        <f>IF(K1869="是",F1869*0.25*(价格数据!D1870/价格数据!D1869),D1869*(价格数据!D1870/价格数据!D1869))</f>
        <v>30196.687150640693</v>
      </c>
      <c r="E1870">
        <f>IF(K1869="是",F1869*0.25*(价格数据!E1870/价格数据!E1869),E1869*(价格数据!E1870/价格数据!E1869))</f>
        <v>30092.486511882595</v>
      </c>
      <c r="F1870">
        <f t="shared" si="406"/>
        <v>119488.7234833448</v>
      </c>
      <c r="G1870">
        <f t="shared" si="407"/>
        <v>0.24572281213718958</v>
      </c>
      <c r="H1870">
        <f t="shared" si="408"/>
        <v>0.24971766203502943</v>
      </c>
      <c r="I1870">
        <f t="shared" si="409"/>
        <v>0.25271578999544442</v>
      </c>
      <c r="J1870">
        <f t="shared" si="410"/>
        <v>0.25184373583233655</v>
      </c>
      <c r="K1870" t="str">
        <f>IF(OR(
 ROUND(G1870,4)&gt;(0.25+参数设置!B$3), ROUND(G1870,4)&lt;(0.25-参数设置!B$3),
 ROUND(H1870,4)&gt;(0.25+参数设置!B$3), ROUND(H1870,4)&lt;(0.25-参数设置!B$3),
 ROUND(I1870,4)&gt;(0.25+参数设置!B$3), ROUND(I1870,4)&lt;(0.25-参数设置!B$3),
 ROUND(J1870,4)&gt;(0.25+参数设置!B$3), ROUND(J1870,4)&lt;(0.25-参数设置!B$3)
),"是","否")</f>
        <v>否</v>
      </c>
      <c r="L1870">
        <f t="shared" si="411"/>
        <v>29361.105153010529</v>
      </c>
      <c r="M1870">
        <f t="shared" si="412"/>
        <v>29838.444667810982</v>
      </c>
      <c r="N1870">
        <f t="shared" si="413"/>
        <v>30196.687150640693</v>
      </c>
      <c r="O1870">
        <f t="shared" si="414"/>
        <v>30092.486511882595</v>
      </c>
      <c r="P1870">
        <f t="shared" si="415"/>
        <v>0</v>
      </c>
      <c r="Q1870">
        <f t="shared" si="416"/>
        <v>0</v>
      </c>
      <c r="R1870">
        <f t="shared" si="417"/>
        <v>0</v>
      </c>
      <c r="S1870">
        <f t="shared" si="418"/>
        <v>0</v>
      </c>
      <c r="T1870">
        <f t="shared" si="419"/>
        <v>0</v>
      </c>
      <c r="U1870">
        <f>T1870*参数设置!B1871</f>
        <v>0</v>
      </c>
    </row>
    <row r="1871" spans="1:21" x14ac:dyDescent="0.25">
      <c r="A1871" s="3">
        <v>43353</v>
      </c>
      <c r="B1871">
        <f>IF(K1870="是",F1870*0.25*(价格数据!B1871/价格数据!B1870),B1870*(价格数据!B1871/价格数据!B1870))</f>
        <v>28939.90579636244</v>
      </c>
      <c r="C1871">
        <f>IF(K1870="是",F1870*0.25*(价格数据!C1871/价格数据!C1870),C1870*(价格数据!C1871/价格数据!C1870))</f>
        <v>29736.799701115186</v>
      </c>
      <c r="D1871">
        <f>IF(K1870="是",F1870*0.25*(价格数据!D1871/价格数据!D1870),D1870*(价格数据!D1871/价格数据!D1870))</f>
        <v>30201.491205445378</v>
      </c>
      <c r="E1871">
        <f>IF(K1870="是",F1870*0.25*(价格数据!E1871/价格数据!E1870),E1870*(价格数据!E1871/价格数据!E1870))</f>
        <v>30093.690199306195</v>
      </c>
      <c r="F1871">
        <f t="shared" si="406"/>
        <v>118971.88690222919</v>
      </c>
      <c r="G1871">
        <f t="shared" si="407"/>
        <v>0.24324995215168088</v>
      </c>
      <c r="H1871">
        <f t="shared" si="408"/>
        <v>0.24994812199249067</v>
      </c>
      <c r="I1871">
        <f t="shared" si="409"/>
        <v>0.25385401536301505</v>
      </c>
      <c r="J1871">
        <f t="shared" si="410"/>
        <v>0.25294791049281345</v>
      </c>
      <c r="K1871" t="str">
        <f>IF(OR(
 ROUND(G1871,4)&gt;(0.25+参数设置!B$3), ROUND(G1871,4)&lt;(0.25-参数设置!B$3),
 ROUND(H1871,4)&gt;(0.25+参数设置!B$3), ROUND(H1871,4)&lt;(0.25-参数设置!B$3),
 ROUND(I1871,4)&gt;(0.25+参数设置!B$3), ROUND(I1871,4)&lt;(0.25-参数设置!B$3),
 ROUND(J1871,4)&gt;(0.25+参数设置!B$3), ROUND(J1871,4)&lt;(0.25-参数设置!B$3)
),"是","否")</f>
        <v>否</v>
      </c>
      <c r="L1871">
        <f t="shared" si="411"/>
        <v>28939.90579636244</v>
      </c>
      <c r="M1871">
        <f t="shared" si="412"/>
        <v>29736.799701115186</v>
      </c>
      <c r="N1871">
        <f t="shared" si="413"/>
        <v>30201.491205445378</v>
      </c>
      <c r="O1871">
        <f t="shared" si="414"/>
        <v>30093.690199306195</v>
      </c>
      <c r="P1871">
        <f t="shared" si="415"/>
        <v>0</v>
      </c>
      <c r="Q1871">
        <f t="shared" si="416"/>
        <v>0</v>
      </c>
      <c r="R1871">
        <f t="shared" si="417"/>
        <v>0</v>
      </c>
      <c r="S1871">
        <f t="shared" si="418"/>
        <v>0</v>
      </c>
      <c r="T1871">
        <f t="shared" si="419"/>
        <v>0</v>
      </c>
      <c r="U1871">
        <f>T1871*参数设置!B1872</f>
        <v>0</v>
      </c>
    </row>
    <row r="1872" spans="1:21" x14ac:dyDescent="0.25">
      <c r="A1872" s="3">
        <v>43354</v>
      </c>
      <c r="B1872">
        <f>IF(K1871="是",F1871*0.25*(价格数据!B1872/价格数据!B1871),B1871*(价格数据!B1872/价格数据!B1871))</f>
        <v>28834.60595720042</v>
      </c>
      <c r="C1872">
        <f>IF(K1871="是",F1871*0.25*(价格数据!C1872/价格数据!C1871),C1871*(价格数据!C1872/价格数据!C1871))</f>
        <v>29815.856897434143</v>
      </c>
      <c r="D1872">
        <f>IF(K1871="是",F1871*0.25*(价格数据!D1872/价格数据!D1871),D1871*(价格数据!D1872/价格数据!D1871))</f>
        <v>30145.710791324327</v>
      </c>
      <c r="E1872">
        <f>IF(K1871="是",F1871*0.25*(价格数据!E1872/价格数据!E1871),E1871*(价格数据!E1872/价格数据!E1871))</f>
        <v>30090.380058891293</v>
      </c>
      <c r="F1872">
        <f t="shared" si="406"/>
        <v>118886.55370485017</v>
      </c>
      <c r="G1872">
        <f t="shared" si="407"/>
        <v>0.24253883268233778</v>
      </c>
      <c r="H1872">
        <f t="shared" si="408"/>
        <v>0.25079250738023334</v>
      </c>
      <c r="I1872">
        <f t="shared" si="409"/>
        <v>0.25356703388143115</v>
      </c>
      <c r="J1872">
        <f t="shared" si="410"/>
        <v>0.25310162605599784</v>
      </c>
      <c r="K1872" t="str">
        <f>IF(OR(
 ROUND(G1872,4)&gt;(0.25+参数设置!B$3), ROUND(G1872,4)&lt;(0.25-参数设置!B$3),
 ROUND(H1872,4)&gt;(0.25+参数设置!B$3), ROUND(H1872,4)&lt;(0.25-参数设置!B$3),
 ROUND(I1872,4)&gt;(0.25+参数设置!B$3), ROUND(I1872,4)&lt;(0.25-参数设置!B$3),
 ROUND(J1872,4)&gt;(0.25+参数设置!B$3), ROUND(J1872,4)&lt;(0.25-参数设置!B$3)
),"是","否")</f>
        <v>否</v>
      </c>
      <c r="L1872">
        <f t="shared" si="411"/>
        <v>28834.60595720042</v>
      </c>
      <c r="M1872">
        <f t="shared" si="412"/>
        <v>29815.856897434143</v>
      </c>
      <c r="N1872">
        <f t="shared" si="413"/>
        <v>30145.710791324327</v>
      </c>
      <c r="O1872">
        <f t="shared" si="414"/>
        <v>30090.380058891293</v>
      </c>
      <c r="P1872">
        <f t="shared" si="415"/>
        <v>0</v>
      </c>
      <c r="Q1872">
        <f t="shared" si="416"/>
        <v>0</v>
      </c>
      <c r="R1872">
        <f t="shared" si="417"/>
        <v>0</v>
      </c>
      <c r="S1872">
        <f t="shared" si="418"/>
        <v>0</v>
      </c>
      <c r="T1872">
        <f t="shared" si="419"/>
        <v>0</v>
      </c>
      <c r="U1872">
        <f>T1872*参数设置!B1873</f>
        <v>0</v>
      </c>
    </row>
    <row r="1873" spans="1:21" x14ac:dyDescent="0.25">
      <c r="A1873" s="3">
        <v>43355</v>
      </c>
      <c r="B1873">
        <f>IF(K1872="是",F1872*0.25*(价格数据!B1873/价格数据!B1872),B1872*(价格数据!B1873/价格数据!B1872))</f>
        <v>28632.781265473208</v>
      </c>
      <c r="C1873">
        <f>IF(K1872="是",F1872*0.25*(价格数据!C1873/价格数据!C1872),C1872*(价格数据!C1873/价格数据!C1872))</f>
        <v>29804.563012245719</v>
      </c>
      <c r="D1873">
        <f>IF(K1872="是",F1872*0.25*(价格数据!D1873/价格数据!D1872),D1872*(价格数据!D1873/价格数据!D1872))</f>
        <v>30194.018231304766</v>
      </c>
      <c r="E1873">
        <f>IF(K1872="是",F1872*0.25*(价格数据!E1873/价格数据!E1872),E1872*(价格数据!E1873/价格数据!E1872))</f>
        <v>30097.6021834329</v>
      </c>
      <c r="F1873">
        <f t="shared" si="406"/>
        <v>118728.96469245659</v>
      </c>
      <c r="G1873">
        <f t="shared" si="407"/>
        <v>0.24116087712581885</v>
      </c>
      <c r="H1873">
        <f t="shared" si="408"/>
        <v>0.2510302611451925</v>
      </c>
      <c r="I1873">
        <f t="shared" si="409"/>
        <v>0.25431046509599636</v>
      </c>
      <c r="J1873">
        <f t="shared" si="410"/>
        <v>0.25349839663299228</v>
      </c>
      <c r="K1873" t="str">
        <f>IF(OR(
 ROUND(G1873,4)&gt;(0.25+参数设置!B$3), ROUND(G1873,4)&lt;(0.25-参数设置!B$3),
 ROUND(H1873,4)&gt;(0.25+参数设置!B$3), ROUND(H1873,4)&lt;(0.25-参数设置!B$3),
 ROUND(I1873,4)&gt;(0.25+参数设置!B$3), ROUND(I1873,4)&lt;(0.25-参数设置!B$3),
 ROUND(J1873,4)&gt;(0.25+参数设置!B$3), ROUND(J1873,4)&lt;(0.25-参数设置!B$3)
),"是","否")</f>
        <v>否</v>
      </c>
      <c r="L1873">
        <f t="shared" si="411"/>
        <v>28632.781265473208</v>
      </c>
      <c r="M1873">
        <f t="shared" si="412"/>
        <v>29804.563012245719</v>
      </c>
      <c r="N1873">
        <f t="shared" si="413"/>
        <v>30194.018231304766</v>
      </c>
      <c r="O1873">
        <f t="shared" si="414"/>
        <v>30097.6021834329</v>
      </c>
      <c r="P1873">
        <f t="shared" si="415"/>
        <v>0</v>
      </c>
      <c r="Q1873">
        <f t="shared" si="416"/>
        <v>0</v>
      </c>
      <c r="R1873">
        <f t="shared" si="417"/>
        <v>0</v>
      </c>
      <c r="S1873">
        <f t="shared" si="418"/>
        <v>0</v>
      </c>
      <c r="T1873">
        <f t="shared" si="419"/>
        <v>0</v>
      </c>
      <c r="U1873">
        <f>T1873*参数设置!B1874</f>
        <v>0</v>
      </c>
    </row>
    <row r="1874" spans="1:21" x14ac:dyDescent="0.25">
      <c r="A1874" s="3">
        <v>43356</v>
      </c>
      <c r="B1874">
        <f>IF(K1873="是",F1873*0.25*(价格数据!B1874/价格数据!B1873),B1873*(价格数据!B1874/价格数据!B1873))</f>
        <v>28939.90579636244</v>
      </c>
      <c r="C1874">
        <f>IF(K1873="是",F1873*0.25*(价格数据!C1874/价格数据!C1873),C1873*(价格数据!C1874/价格数据!C1873))</f>
        <v>29928.795749318364</v>
      </c>
      <c r="D1874">
        <f>IF(K1873="是",F1873*0.25*(价格数据!D1874/价格数据!D1873),D1873*(价格数据!D1874/价格数据!D1873))</f>
        <v>30186.278365230552</v>
      </c>
      <c r="E1874">
        <f>IF(K1873="是",F1873*0.25*(价格数据!E1874/价格数据!E1873),E1873*(价格数据!E1874/价格数据!E1873))</f>
        <v>30094.893886729798</v>
      </c>
      <c r="F1874">
        <f t="shared" si="406"/>
        <v>119149.87379764115</v>
      </c>
      <c r="G1874">
        <f t="shared" si="407"/>
        <v>0.24288658371147492</v>
      </c>
      <c r="H1874">
        <f t="shared" si="408"/>
        <v>0.2511861305044108</v>
      </c>
      <c r="I1874">
        <f t="shared" si="409"/>
        <v>0.253347128310833</v>
      </c>
      <c r="J1874">
        <f t="shared" si="410"/>
        <v>0.25258015747328133</v>
      </c>
      <c r="K1874" t="str">
        <f>IF(OR(
 ROUND(G1874,4)&gt;(0.25+参数设置!B$3), ROUND(G1874,4)&lt;(0.25-参数设置!B$3),
 ROUND(H1874,4)&gt;(0.25+参数设置!B$3), ROUND(H1874,4)&lt;(0.25-参数设置!B$3),
 ROUND(I1874,4)&gt;(0.25+参数设置!B$3), ROUND(I1874,4)&lt;(0.25-参数设置!B$3),
 ROUND(J1874,4)&gt;(0.25+参数设置!B$3), ROUND(J1874,4)&lt;(0.25-参数设置!B$3)
),"是","否")</f>
        <v>否</v>
      </c>
      <c r="L1874">
        <f t="shared" si="411"/>
        <v>28939.90579636244</v>
      </c>
      <c r="M1874">
        <f t="shared" si="412"/>
        <v>29928.795749318364</v>
      </c>
      <c r="N1874">
        <f t="shared" si="413"/>
        <v>30186.278365230552</v>
      </c>
      <c r="O1874">
        <f t="shared" si="414"/>
        <v>30094.893886729798</v>
      </c>
      <c r="P1874">
        <f t="shared" si="415"/>
        <v>0</v>
      </c>
      <c r="Q1874">
        <f t="shared" si="416"/>
        <v>0</v>
      </c>
      <c r="R1874">
        <f t="shared" si="417"/>
        <v>0</v>
      </c>
      <c r="S1874">
        <f t="shared" si="418"/>
        <v>0</v>
      </c>
      <c r="T1874">
        <f t="shared" si="419"/>
        <v>0</v>
      </c>
      <c r="U1874">
        <f>T1874*参数设置!B1875</f>
        <v>0</v>
      </c>
    </row>
    <row r="1875" spans="1:21" x14ac:dyDescent="0.25">
      <c r="A1875" s="3">
        <v>43357</v>
      </c>
      <c r="B1875">
        <f>IF(K1874="是",F1874*0.25*(价格数据!B1875/价格数据!B1874),B1874*(价格数据!B1875/价格数据!B1874))</f>
        <v>28983.780729346618</v>
      </c>
      <c r="C1875">
        <f>IF(K1874="是",F1874*0.25*(价格数据!C1875/价格数据!C1874),C1874*(价格数据!C1875/价格数据!C1874))</f>
        <v>29996.559060448897</v>
      </c>
      <c r="D1875">
        <f>IF(K1874="是",F1874*0.25*(价格数据!D1875/价格数据!D1874),D1874*(价格数据!D1875/价格数据!D1874))</f>
        <v>30180.673634625087</v>
      </c>
      <c r="E1875">
        <f>IF(K1874="是",F1874*0.25*(价格数据!E1875/价格数据!E1874),E1874*(价格数据!E1875/价格数据!E1874))</f>
        <v>30097.000339721104</v>
      </c>
      <c r="F1875">
        <f t="shared" si="406"/>
        <v>119258.01376414171</v>
      </c>
      <c r="G1875">
        <f t="shared" si="407"/>
        <v>0.24303423991840295</v>
      </c>
      <c r="H1875">
        <f t="shared" si="408"/>
        <v>0.25152656927335321</v>
      </c>
      <c r="I1875">
        <f t="shared" si="409"/>
        <v>0.25307040325452546</v>
      </c>
      <c r="J1875">
        <f t="shared" si="410"/>
        <v>0.25236878755371839</v>
      </c>
      <c r="K1875" t="str">
        <f>IF(OR(
 ROUND(G1875,4)&gt;(0.25+参数设置!B$3), ROUND(G1875,4)&lt;(0.25-参数设置!B$3),
 ROUND(H1875,4)&gt;(0.25+参数设置!B$3), ROUND(H1875,4)&lt;(0.25-参数设置!B$3),
 ROUND(I1875,4)&gt;(0.25+参数设置!B$3), ROUND(I1875,4)&lt;(0.25-参数设置!B$3),
 ROUND(J1875,4)&gt;(0.25+参数设置!B$3), ROUND(J1875,4)&lt;(0.25-参数设置!B$3)
),"是","否")</f>
        <v>否</v>
      </c>
      <c r="L1875">
        <f t="shared" si="411"/>
        <v>28983.780729346618</v>
      </c>
      <c r="M1875">
        <f t="shared" si="412"/>
        <v>29996.559060448897</v>
      </c>
      <c r="N1875">
        <f t="shared" si="413"/>
        <v>30180.673634625087</v>
      </c>
      <c r="O1875">
        <f t="shared" si="414"/>
        <v>30097.000339721104</v>
      </c>
      <c r="P1875">
        <f t="shared" si="415"/>
        <v>0</v>
      </c>
      <c r="Q1875">
        <f t="shared" si="416"/>
        <v>0</v>
      </c>
      <c r="R1875">
        <f t="shared" si="417"/>
        <v>0</v>
      </c>
      <c r="S1875">
        <f t="shared" si="418"/>
        <v>0</v>
      </c>
      <c r="T1875">
        <f t="shared" si="419"/>
        <v>0</v>
      </c>
      <c r="U1875">
        <f>T1875*参数设置!B1876</f>
        <v>0</v>
      </c>
    </row>
    <row r="1876" spans="1:21" x14ac:dyDescent="0.25">
      <c r="A1876" s="3">
        <v>43358</v>
      </c>
      <c r="B1876">
        <f>IF(K1875="是",F1875*0.25*(价格数据!B1876/价格数据!B1875),B1875*(价格数据!B1876/价格数据!B1875))</f>
        <v>28983.780729346618</v>
      </c>
      <c r="C1876">
        <f>IF(K1875="是",F1875*0.25*(价格数据!C1876/价格数据!C1875),C1875*(价格数据!C1876/价格数据!C1875))</f>
        <v>29996.559060448897</v>
      </c>
      <c r="D1876">
        <f>IF(K1875="是",F1875*0.25*(价格数据!D1876/价格数据!D1875),D1875*(价格数据!D1876/价格数据!D1875))</f>
        <v>30180.673634625087</v>
      </c>
      <c r="E1876">
        <f>IF(K1875="是",F1875*0.25*(价格数据!E1876/价格数据!E1875),E1875*(价格数据!E1876/价格数据!E1875))</f>
        <v>30097.000339721104</v>
      </c>
      <c r="F1876">
        <f t="shared" si="406"/>
        <v>119258.01376414171</v>
      </c>
      <c r="G1876">
        <f t="shared" si="407"/>
        <v>0.24303423991840295</v>
      </c>
      <c r="H1876">
        <f t="shared" si="408"/>
        <v>0.25152656927335321</v>
      </c>
      <c r="I1876">
        <f t="shared" si="409"/>
        <v>0.25307040325452546</v>
      </c>
      <c r="J1876">
        <f t="shared" si="410"/>
        <v>0.25236878755371839</v>
      </c>
      <c r="K1876" t="str">
        <f>IF(OR(
 ROUND(G1876,4)&gt;(0.25+参数设置!B$3), ROUND(G1876,4)&lt;(0.25-参数设置!B$3),
 ROUND(H1876,4)&gt;(0.25+参数设置!B$3), ROUND(H1876,4)&lt;(0.25-参数设置!B$3),
 ROUND(I1876,4)&gt;(0.25+参数设置!B$3), ROUND(I1876,4)&lt;(0.25-参数设置!B$3),
 ROUND(J1876,4)&gt;(0.25+参数设置!B$3), ROUND(J1876,4)&lt;(0.25-参数设置!B$3)
),"是","否")</f>
        <v>否</v>
      </c>
      <c r="L1876">
        <f t="shared" si="411"/>
        <v>28983.780729346618</v>
      </c>
      <c r="M1876">
        <f t="shared" si="412"/>
        <v>29996.559060448897</v>
      </c>
      <c r="N1876">
        <f t="shared" si="413"/>
        <v>30180.673634625087</v>
      </c>
      <c r="O1876">
        <f t="shared" si="414"/>
        <v>30097.000339721104</v>
      </c>
      <c r="P1876">
        <f t="shared" si="415"/>
        <v>0</v>
      </c>
      <c r="Q1876">
        <f t="shared" si="416"/>
        <v>0</v>
      </c>
      <c r="R1876">
        <f t="shared" si="417"/>
        <v>0</v>
      </c>
      <c r="S1876">
        <f t="shared" si="418"/>
        <v>0</v>
      </c>
      <c r="T1876">
        <f t="shared" si="419"/>
        <v>0</v>
      </c>
      <c r="U1876">
        <f>T1876*参数设置!B1877</f>
        <v>0</v>
      </c>
    </row>
    <row r="1877" spans="1:21" x14ac:dyDescent="0.25">
      <c r="A1877" s="3">
        <v>43359</v>
      </c>
      <c r="B1877">
        <f>IF(K1876="是",F1876*0.25*(价格数据!B1877/价格数据!B1876),B1876*(价格数据!B1877/价格数据!B1876))</f>
        <v>28983.780729346618</v>
      </c>
      <c r="C1877">
        <f>IF(K1876="是",F1876*0.25*(价格数据!C1877/价格数据!C1876),C1876*(价格数据!C1877/价格数据!C1876))</f>
        <v>29996.559060448897</v>
      </c>
      <c r="D1877">
        <f>IF(K1876="是",F1876*0.25*(价格数据!D1877/价格数据!D1876),D1876*(价格数据!D1877/价格数据!D1876))</f>
        <v>30180.673634625087</v>
      </c>
      <c r="E1877">
        <f>IF(K1876="是",F1876*0.25*(价格数据!E1877/价格数据!E1876),E1876*(价格数据!E1877/价格数据!E1876))</f>
        <v>30097.000339721104</v>
      </c>
      <c r="F1877">
        <f t="shared" si="406"/>
        <v>119258.01376414171</v>
      </c>
      <c r="G1877">
        <f t="shared" si="407"/>
        <v>0.24303423991840295</v>
      </c>
      <c r="H1877">
        <f t="shared" si="408"/>
        <v>0.25152656927335321</v>
      </c>
      <c r="I1877">
        <f t="shared" si="409"/>
        <v>0.25307040325452546</v>
      </c>
      <c r="J1877">
        <f t="shared" si="410"/>
        <v>0.25236878755371839</v>
      </c>
      <c r="K1877" t="str">
        <f>IF(OR(
 ROUND(G1877,4)&gt;(0.25+参数设置!B$3), ROUND(G1877,4)&lt;(0.25-参数设置!B$3),
 ROUND(H1877,4)&gt;(0.25+参数设置!B$3), ROUND(H1877,4)&lt;(0.25-参数设置!B$3),
 ROUND(I1877,4)&gt;(0.25+参数设置!B$3), ROUND(I1877,4)&lt;(0.25-参数设置!B$3),
 ROUND(J1877,4)&gt;(0.25+参数设置!B$3), ROUND(J1877,4)&lt;(0.25-参数设置!B$3)
),"是","否")</f>
        <v>否</v>
      </c>
      <c r="L1877">
        <f t="shared" si="411"/>
        <v>28983.780729346618</v>
      </c>
      <c r="M1877">
        <f t="shared" si="412"/>
        <v>29996.559060448897</v>
      </c>
      <c r="N1877">
        <f t="shared" si="413"/>
        <v>30180.673634625087</v>
      </c>
      <c r="O1877">
        <f t="shared" si="414"/>
        <v>30097.000339721104</v>
      </c>
      <c r="P1877">
        <f t="shared" si="415"/>
        <v>0</v>
      </c>
      <c r="Q1877">
        <f t="shared" si="416"/>
        <v>0</v>
      </c>
      <c r="R1877">
        <f t="shared" si="417"/>
        <v>0</v>
      </c>
      <c r="S1877">
        <f t="shared" si="418"/>
        <v>0</v>
      </c>
      <c r="T1877">
        <f t="shared" si="419"/>
        <v>0</v>
      </c>
      <c r="U1877">
        <f>T1877*参数设置!B1878</f>
        <v>0</v>
      </c>
    </row>
    <row r="1878" spans="1:21" x14ac:dyDescent="0.25">
      <c r="A1878" s="3">
        <v>43360</v>
      </c>
      <c r="B1878">
        <f>IF(K1877="是",F1877*0.25*(价格数据!B1878/价格数据!B1877),B1877*(价格数据!B1878/价格数据!B1877))</f>
        <v>28711.756144844727</v>
      </c>
      <c r="C1878">
        <f>IF(K1877="是",F1877*0.25*(价格数据!C1878/价格数据!C1877),C1877*(价格数据!C1878/价格数据!C1877))</f>
        <v>29838.444667810985</v>
      </c>
      <c r="D1878">
        <f>IF(K1877="是",F1877*0.25*(价格数据!D1878/价格数据!D1877),D1877*(价格数据!D1878/价格数据!D1877))</f>
        <v>30180.940526558679</v>
      </c>
      <c r="E1878">
        <f>IF(K1877="是",F1877*0.25*(价格数据!E1878/价格数据!E1877),E1877*(价格数据!E1878/价格数据!E1877))</f>
        <v>30096.3984960093</v>
      </c>
      <c r="F1878">
        <f t="shared" si="406"/>
        <v>118827.5398352237</v>
      </c>
      <c r="G1878">
        <f t="shared" si="407"/>
        <v>0.24162543619651533</v>
      </c>
      <c r="H1878">
        <f t="shared" si="408"/>
        <v>0.25110714830238423</v>
      </c>
      <c r="I1878">
        <f t="shared" si="409"/>
        <v>0.25398944191228834</v>
      </c>
      <c r="J1878">
        <f t="shared" si="410"/>
        <v>0.25327797358881204</v>
      </c>
      <c r="K1878" t="str">
        <f>IF(OR(
 ROUND(G1878,4)&gt;(0.25+参数设置!B$3), ROUND(G1878,4)&lt;(0.25-参数设置!B$3),
 ROUND(H1878,4)&gt;(0.25+参数设置!B$3), ROUND(H1878,4)&lt;(0.25-参数设置!B$3),
 ROUND(I1878,4)&gt;(0.25+参数设置!B$3), ROUND(I1878,4)&lt;(0.25-参数设置!B$3),
 ROUND(J1878,4)&gt;(0.25+参数设置!B$3), ROUND(J1878,4)&lt;(0.25-参数设置!B$3)
),"是","否")</f>
        <v>否</v>
      </c>
      <c r="L1878">
        <f t="shared" si="411"/>
        <v>28711.756144844727</v>
      </c>
      <c r="M1878">
        <f t="shared" si="412"/>
        <v>29838.444667810985</v>
      </c>
      <c r="N1878">
        <f t="shared" si="413"/>
        <v>30180.940526558679</v>
      </c>
      <c r="O1878">
        <f t="shared" si="414"/>
        <v>30096.3984960093</v>
      </c>
      <c r="P1878">
        <f t="shared" si="415"/>
        <v>0</v>
      </c>
      <c r="Q1878">
        <f t="shared" si="416"/>
        <v>0</v>
      </c>
      <c r="R1878">
        <f t="shared" si="417"/>
        <v>0</v>
      </c>
      <c r="S1878">
        <f t="shared" si="418"/>
        <v>0</v>
      </c>
      <c r="T1878">
        <f t="shared" si="419"/>
        <v>0</v>
      </c>
      <c r="U1878">
        <f>T1878*参数设置!B1879</f>
        <v>0</v>
      </c>
    </row>
    <row r="1879" spans="1:21" x14ac:dyDescent="0.25">
      <c r="A1879" s="3">
        <v>43361</v>
      </c>
      <c r="B1879">
        <f>IF(K1878="是",F1878*0.25*(价格数据!B1879/价格数据!B1878),B1878*(价格数据!B1879/价格数据!B1878))</f>
        <v>29264.580300445341</v>
      </c>
      <c r="C1879">
        <f>IF(K1878="是",F1878*0.25*(价格数据!C1879/价格数据!C1878),C1878*(价格数据!C1879/价格数据!C1878))</f>
        <v>29883.620208564676</v>
      </c>
      <c r="D1879">
        <f>IF(K1878="是",F1878*0.25*(价格数据!D1879/价格数据!D1878),D1878*(价格数据!D1879/价格数据!D1878))</f>
        <v>30172.133092750093</v>
      </c>
      <c r="E1879">
        <f>IF(K1878="是",F1878*0.25*(价格数据!E1879/价格数据!E1878),E1878*(价格数据!E1879/价格数据!E1878))</f>
        <v>30091.884668170798</v>
      </c>
      <c r="F1879">
        <f t="shared" si="406"/>
        <v>119412.21826993091</v>
      </c>
      <c r="G1879">
        <f t="shared" si="407"/>
        <v>0.24507190909302815</v>
      </c>
      <c r="H1879">
        <f t="shared" si="408"/>
        <v>0.25025596745060757</v>
      </c>
      <c r="I1879">
        <f t="shared" si="409"/>
        <v>0.25267207602279101</v>
      </c>
      <c r="J1879">
        <f t="shared" si="410"/>
        <v>0.25200004743357329</v>
      </c>
      <c r="K1879" t="str">
        <f>IF(OR(
 ROUND(G1879,4)&gt;(0.25+参数设置!B$3), ROUND(G1879,4)&lt;(0.25-参数设置!B$3),
 ROUND(H1879,4)&gt;(0.25+参数设置!B$3), ROUND(H1879,4)&lt;(0.25-参数设置!B$3),
 ROUND(I1879,4)&gt;(0.25+参数设置!B$3), ROUND(I1879,4)&lt;(0.25-参数设置!B$3),
 ROUND(J1879,4)&gt;(0.25+参数设置!B$3), ROUND(J1879,4)&lt;(0.25-参数设置!B$3)
),"是","否")</f>
        <v>否</v>
      </c>
      <c r="L1879">
        <f t="shared" si="411"/>
        <v>29264.580300445341</v>
      </c>
      <c r="M1879">
        <f t="shared" si="412"/>
        <v>29883.620208564676</v>
      </c>
      <c r="N1879">
        <f t="shared" si="413"/>
        <v>30172.133092750093</v>
      </c>
      <c r="O1879">
        <f t="shared" si="414"/>
        <v>30091.884668170798</v>
      </c>
      <c r="P1879">
        <f t="shared" si="415"/>
        <v>0</v>
      </c>
      <c r="Q1879">
        <f t="shared" si="416"/>
        <v>0</v>
      </c>
      <c r="R1879">
        <f t="shared" si="417"/>
        <v>0</v>
      </c>
      <c r="S1879">
        <f t="shared" si="418"/>
        <v>0</v>
      </c>
      <c r="T1879">
        <f t="shared" si="419"/>
        <v>0</v>
      </c>
      <c r="U1879">
        <f>T1879*参数设置!B1880</f>
        <v>0</v>
      </c>
    </row>
    <row r="1880" spans="1:21" x14ac:dyDescent="0.25">
      <c r="A1880" s="3">
        <v>43362</v>
      </c>
      <c r="B1880">
        <f>IF(K1879="是",F1879*0.25*(价格数据!B1880/价格数据!B1879),B1879*(价格数据!B1880/价格数据!B1879))</f>
        <v>29659.454697302928</v>
      </c>
      <c r="C1880">
        <f>IF(K1879="是",F1879*0.25*(价格数据!C1880/价格数据!C1879),C1879*(价格数据!C1880/价格数据!C1879))</f>
        <v>29906.207978941518</v>
      </c>
      <c r="D1880">
        <f>IF(K1879="是",F1879*0.25*(价格数据!D1880/价格数据!D1879),D1879*(价格数据!D1880/价格数据!D1879))</f>
        <v>30182.27498622665</v>
      </c>
      <c r="E1880">
        <f>IF(K1879="是",F1879*0.25*(价格数据!E1880/价格数据!E1879),E1879*(价格数据!E1880/价格数据!E1879))</f>
        <v>30090.680980747198</v>
      </c>
      <c r="F1880">
        <f t="shared" si="406"/>
        <v>119838.6186432183</v>
      </c>
      <c r="G1880">
        <f t="shared" si="407"/>
        <v>0.24749496475426341</v>
      </c>
      <c r="H1880">
        <f t="shared" si="408"/>
        <v>0.24955401119882584</v>
      </c>
      <c r="I1880">
        <f t="shared" si="409"/>
        <v>0.25185766765290291</v>
      </c>
      <c r="J1880">
        <f t="shared" si="410"/>
        <v>0.25109335639400776</v>
      </c>
      <c r="K1880" t="str">
        <f>IF(OR(
 ROUND(G1880,4)&gt;(0.25+参数设置!B$3), ROUND(G1880,4)&lt;(0.25-参数设置!B$3),
 ROUND(H1880,4)&gt;(0.25+参数设置!B$3), ROUND(H1880,4)&lt;(0.25-参数设置!B$3),
 ROUND(I1880,4)&gt;(0.25+参数设置!B$3), ROUND(I1880,4)&lt;(0.25-参数设置!B$3),
 ROUND(J1880,4)&gt;(0.25+参数设置!B$3), ROUND(J1880,4)&lt;(0.25-参数设置!B$3)
),"是","否")</f>
        <v>否</v>
      </c>
      <c r="L1880">
        <f t="shared" si="411"/>
        <v>29659.454697302928</v>
      </c>
      <c r="M1880">
        <f t="shared" si="412"/>
        <v>29906.207978941518</v>
      </c>
      <c r="N1880">
        <f t="shared" si="413"/>
        <v>30182.27498622665</v>
      </c>
      <c r="O1880">
        <f t="shared" si="414"/>
        <v>30090.680980747198</v>
      </c>
      <c r="P1880">
        <f t="shared" si="415"/>
        <v>0</v>
      </c>
      <c r="Q1880">
        <f t="shared" si="416"/>
        <v>0</v>
      </c>
      <c r="R1880">
        <f t="shared" si="417"/>
        <v>0</v>
      </c>
      <c r="S1880">
        <f t="shared" si="418"/>
        <v>0</v>
      </c>
      <c r="T1880">
        <f t="shared" si="419"/>
        <v>0</v>
      </c>
      <c r="U1880">
        <f>T1880*参数设置!B1881</f>
        <v>0</v>
      </c>
    </row>
    <row r="1881" spans="1:21" x14ac:dyDescent="0.25">
      <c r="A1881" s="3">
        <v>43363</v>
      </c>
      <c r="B1881">
        <f>IF(K1880="是",F1880*0.25*(价格数据!B1881/价格数据!B1880),B1880*(价格数据!B1881/价格数据!B1880))</f>
        <v>29641.904724109259</v>
      </c>
      <c r="C1881">
        <f>IF(K1880="是",F1880*0.25*(价格数据!C1881/价格数据!C1880),C1880*(价格数据!C1881/价格数据!C1880))</f>
        <v>29940.089634506778</v>
      </c>
      <c r="D1881">
        <f>IF(K1880="是",F1880*0.25*(价格数据!D1881/价格数据!D1880),D1880*(价格数据!D1881/价格数据!D1880))</f>
        <v>30191.883095836019</v>
      </c>
      <c r="E1881">
        <f>IF(K1880="是",F1880*0.25*(价格数据!E1881/价格数据!E1880),E1880*(价格数据!E1881/价格数据!E1880))</f>
        <v>30090.079137035395</v>
      </c>
      <c r="F1881">
        <f t="shared" si="406"/>
        <v>119863.95659148745</v>
      </c>
      <c r="G1881">
        <f t="shared" si="407"/>
        <v>0.24729623121930533</v>
      </c>
      <c r="H1881">
        <f t="shared" si="408"/>
        <v>0.24978392575965638</v>
      </c>
      <c r="I1881">
        <f t="shared" si="409"/>
        <v>0.25188458611235431</v>
      </c>
      <c r="J1881">
        <f t="shared" si="410"/>
        <v>0.25103525690868395</v>
      </c>
      <c r="K1881" t="str">
        <f>IF(OR(
 ROUND(G1881,4)&gt;(0.25+参数设置!B$3), ROUND(G1881,4)&lt;(0.25-参数设置!B$3),
 ROUND(H1881,4)&gt;(0.25+参数设置!B$3), ROUND(H1881,4)&lt;(0.25-参数设置!B$3),
 ROUND(I1881,4)&gt;(0.25+参数设置!B$3), ROUND(I1881,4)&lt;(0.25-参数设置!B$3),
 ROUND(J1881,4)&gt;(0.25+参数设置!B$3), ROUND(J1881,4)&lt;(0.25-参数设置!B$3)
),"是","否")</f>
        <v>否</v>
      </c>
      <c r="L1881">
        <f t="shared" si="411"/>
        <v>29641.904724109259</v>
      </c>
      <c r="M1881">
        <f t="shared" si="412"/>
        <v>29940.089634506778</v>
      </c>
      <c r="N1881">
        <f t="shared" si="413"/>
        <v>30191.883095836019</v>
      </c>
      <c r="O1881">
        <f t="shared" si="414"/>
        <v>30090.079137035395</v>
      </c>
      <c r="P1881">
        <f t="shared" si="415"/>
        <v>0</v>
      </c>
      <c r="Q1881">
        <f t="shared" si="416"/>
        <v>0</v>
      </c>
      <c r="R1881">
        <f t="shared" si="417"/>
        <v>0</v>
      </c>
      <c r="S1881">
        <f t="shared" si="418"/>
        <v>0</v>
      </c>
      <c r="T1881">
        <f t="shared" si="419"/>
        <v>0</v>
      </c>
      <c r="U1881">
        <f>T1881*参数设置!B1882</f>
        <v>0</v>
      </c>
    </row>
    <row r="1882" spans="1:21" x14ac:dyDescent="0.25">
      <c r="A1882" s="3">
        <v>43364</v>
      </c>
      <c r="B1882">
        <f>IF(K1881="是",F1881*0.25*(价格数据!B1882/价格数据!B1881),B1881*(价格数据!B1882/价格数据!B1881))</f>
        <v>30572.053303373788</v>
      </c>
      <c r="C1882">
        <f>IF(K1881="是",F1881*0.25*(价格数据!C1882/价格数据!C1881),C1881*(价格数据!C1882/价格数据!C1881))</f>
        <v>30007.852945637311</v>
      </c>
      <c r="D1882">
        <f>IF(K1881="是",F1881*0.25*(价格数据!D1882/价格数据!D1881),D1881*(价格数据!D1882/价格数据!D1881))</f>
        <v>30228.180398804743</v>
      </c>
      <c r="E1882">
        <f>IF(K1881="是",F1881*0.25*(价格数据!E1882/价格数据!E1881),E1881*(价格数据!E1882/价格数据!E1881))</f>
        <v>30084.963465485092</v>
      </c>
      <c r="F1882">
        <f t="shared" si="406"/>
        <v>120893.05011330094</v>
      </c>
      <c r="G1882">
        <f t="shared" si="407"/>
        <v>0.25288511849706552</v>
      </c>
      <c r="H1882">
        <f t="shared" si="408"/>
        <v>0.24821818059445069</v>
      </c>
      <c r="I1882">
        <f t="shared" si="409"/>
        <v>0.25004067951362713</v>
      </c>
      <c r="J1882">
        <f t="shared" si="410"/>
        <v>0.24885602139485663</v>
      </c>
      <c r="K1882" t="str">
        <f>IF(OR(
 ROUND(G1882,4)&gt;(0.25+参数设置!B$3), ROUND(G1882,4)&lt;(0.25-参数设置!B$3),
 ROUND(H1882,4)&gt;(0.25+参数设置!B$3), ROUND(H1882,4)&lt;(0.25-参数设置!B$3),
 ROUND(I1882,4)&gt;(0.25+参数设置!B$3), ROUND(I1882,4)&lt;(0.25-参数设置!B$3),
 ROUND(J1882,4)&gt;(0.25+参数设置!B$3), ROUND(J1882,4)&lt;(0.25-参数设置!B$3)
),"是","否")</f>
        <v>否</v>
      </c>
      <c r="L1882">
        <f t="shared" si="411"/>
        <v>30572.053303373788</v>
      </c>
      <c r="M1882">
        <f t="shared" si="412"/>
        <v>30007.852945637311</v>
      </c>
      <c r="N1882">
        <f t="shared" si="413"/>
        <v>30228.180398804743</v>
      </c>
      <c r="O1882">
        <f t="shared" si="414"/>
        <v>30084.963465485092</v>
      </c>
      <c r="P1882">
        <f t="shared" si="415"/>
        <v>0</v>
      </c>
      <c r="Q1882">
        <f t="shared" si="416"/>
        <v>0</v>
      </c>
      <c r="R1882">
        <f t="shared" si="417"/>
        <v>0</v>
      </c>
      <c r="S1882">
        <f t="shared" si="418"/>
        <v>0</v>
      </c>
      <c r="T1882">
        <f t="shared" si="419"/>
        <v>0</v>
      </c>
      <c r="U1882">
        <f>T1882*参数设置!B1883</f>
        <v>0</v>
      </c>
    </row>
    <row r="1883" spans="1:21" x14ac:dyDescent="0.25">
      <c r="A1883" s="3">
        <v>43365</v>
      </c>
      <c r="B1883">
        <f>IF(K1882="是",F1882*0.25*(价格数据!B1883/价格数据!B1882),B1882*(价格数据!B1883/价格数据!B1882))</f>
        <v>30572.053303373788</v>
      </c>
      <c r="C1883">
        <f>IF(K1882="是",F1882*0.25*(价格数据!C1883/价格数据!C1882),C1882*(价格数据!C1883/价格数据!C1882))</f>
        <v>30007.852945637311</v>
      </c>
      <c r="D1883">
        <f>IF(K1882="是",F1882*0.25*(价格数据!D1883/价格数据!D1882),D1882*(价格数据!D1883/价格数据!D1882))</f>
        <v>30228.180398804743</v>
      </c>
      <c r="E1883">
        <f>IF(K1882="是",F1882*0.25*(价格数据!E1883/价格数据!E1882),E1882*(价格数据!E1883/价格数据!E1882))</f>
        <v>30084.963465485092</v>
      </c>
      <c r="F1883">
        <f t="shared" si="406"/>
        <v>120893.05011330094</v>
      </c>
      <c r="G1883">
        <f t="shared" si="407"/>
        <v>0.25288511849706552</v>
      </c>
      <c r="H1883">
        <f t="shared" si="408"/>
        <v>0.24821818059445069</v>
      </c>
      <c r="I1883">
        <f t="shared" si="409"/>
        <v>0.25004067951362713</v>
      </c>
      <c r="J1883">
        <f t="shared" si="410"/>
        <v>0.24885602139485663</v>
      </c>
      <c r="K1883" t="str">
        <f>IF(OR(
 ROUND(G1883,4)&gt;(0.25+参数设置!B$3), ROUND(G1883,4)&lt;(0.25-参数设置!B$3),
 ROUND(H1883,4)&gt;(0.25+参数设置!B$3), ROUND(H1883,4)&lt;(0.25-参数设置!B$3),
 ROUND(I1883,4)&gt;(0.25+参数设置!B$3), ROUND(I1883,4)&lt;(0.25-参数设置!B$3),
 ROUND(J1883,4)&gt;(0.25+参数设置!B$3), ROUND(J1883,4)&lt;(0.25-参数设置!B$3)
),"是","否")</f>
        <v>否</v>
      </c>
      <c r="L1883">
        <f t="shared" si="411"/>
        <v>30572.053303373788</v>
      </c>
      <c r="M1883">
        <f t="shared" si="412"/>
        <v>30007.852945637311</v>
      </c>
      <c r="N1883">
        <f t="shared" si="413"/>
        <v>30228.180398804743</v>
      </c>
      <c r="O1883">
        <f t="shared" si="414"/>
        <v>30084.963465485092</v>
      </c>
      <c r="P1883">
        <f t="shared" si="415"/>
        <v>0</v>
      </c>
      <c r="Q1883">
        <f t="shared" si="416"/>
        <v>0</v>
      </c>
      <c r="R1883">
        <f t="shared" si="417"/>
        <v>0</v>
      </c>
      <c r="S1883">
        <f t="shared" si="418"/>
        <v>0</v>
      </c>
      <c r="T1883">
        <f t="shared" si="419"/>
        <v>0</v>
      </c>
      <c r="U1883">
        <f>T1883*参数设置!B1884</f>
        <v>0</v>
      </c>
    </row>
    <row r="1884" spans="1:21" x14ac:dyDescent="0.25">
      <c r="A1884" s="3">
        <v>43366</v>
      </c>
      <c r="B1884">
        <f>IF(K1883="是",F1883*0.25*(价格数据!B1884/价格数据!B1883),B1883*(价格数据!B1884/价格数据!B1883))</f>
        <v>30572.053303373788</v>
      </c>
      <c r="C1884">
        <f>IF(K1883="是",F1883*0.25*(价格数据!C1884/价格数据!C1883),C1883*(价格数据!C1884/价格数据!C1883))</f>
        <v>30007.852945637311</v>
      </c>
      <c r="D1884">
        <f>IF(K1883="是",F1883*0.25*(价格数据!D1884/价格数据!D1883),D1883*(价格数据!D1884/价格数据!D1883))</f>
        <v>30228.180398804743</v>
      </c>
      <c r="E1884">
        <f>IF(K1883="是",F1883*0.25*(价格数据!E1884/价格数据!E1883),E1883*(价格数据!E1884/价格数据!E1883))</f>
        <v>30084.963465485092</v>
      </c>
      <c r="F1884">
        <f t="shared" si="406"/>
        <v>120893.05011330094</v>
      </c>
      <c r="G1884">
        <f t="shared" si="407"/>
        <v>0.25288511849706552</v>
      </c>
      <c r="H1884">
        <f t="shared" si="408"/>
        <v>0.24821818059445069</v>
      </c>
      <c r="I1884">
        <f t="shared" si="409"/>
        <v>0.25004067951362713</v>
      </c>
      <c r="J1884">
        <f t="shared" si="410"/>
        <v>0.24885602139485663</v>
      </c>
      <c r="K1884" t="str">
        <f>IF(OR(
 ROUND(G1884,4)&gt;(0.25+参数设置!B$3), ROUND(G1884,4)&lt;(0.25-参数设置!B$3),
 ROUND(H1884,4)&gt;(0.25+参数设置!B$3), ROUND(H1884,4)&lt;(0.25-参数设置!B$3),
 ROUND(I1884,4)&gt;(0.25+参数设置!B$3), ROUND(I1884,4)&lt;(0.25-参数设置!B$3),
 ROUND(J1884,4)&gt;(0.25+参数设置!B$3), ROUND(J1884,4)&lt;(0.25-参数设置!B$3)
),"是","否")</f>
        <v>否</v>
      </c>
      <c r="L1884">
        <f t="shared" si="411"/>
        <v>30572.053303373788</v>
      </c>
      <c r="M1884">
        <f t="shared" si="412"/>
        <v>30007.852945637311</v>
      </c>
      <c r="N1884">
        <f t="shared" si="413"/>
        <v>30228.180398804743</v>
      </c>
      <c r="O1884">
        <f t="shared" si="414"/>
        <v>30084.963465485092</v>
      </c>
      <c r="P1884">
        <f t="shared" si="415"/>
        <v>0</v>
      </c>
      <c r="Q1884">
        <f t="shared" si="416"/>
        <v>0</v>
      </c>
      <c r="R1884">
        <f t="shared" si="417"/>
        <v>0</v>
      </c>
      <c r="S1884">
        <f t="shared" si="418"/>
        <v>0</v>
      </c>
      <c r="T1884">
        <f t="shared" si="419"/>
        <v>0</v>
      </c>
      <c r="U1884">
        <f>T1884*参数设置!B1885</f>
        <v>0</v>
      </c>
    </row>
    <row r="1885" spans="1:21" x14ac:dyDescent="0.25">
      <c r="A1885" s="3">
        <v>43367</v>
      </c>
      <c r="B1885">
        <f>IF(K1884="是",F1884*0.25*(价格数据!B1885/价格数据!B1884),B1884*(价格数据!B1885/价格数据!B1884))</f>
        <v>30572.053303373788</v>
      </c>
      <c r="C1885">
        <f>IF(K1884="是",F1884*0.25*(价格数据!C1885/价格数据!C1884),C1884*(价格数据!C1885/价格数据!C1884))</f>
        <v>30007.852945637311</v>
      </c>
      <c r="D1885">
        <f>IF(K1884="是",F1884*0.25*(价格数据!D1885/价格数据!D1884),D1884*(价格数据!D1885/价格数据!D1884))</f>
        <v>30228.180398804743</v>
      </c>
      <c r="E1885">
        <f>IF(K1884="是",F1884*0.25*(价格数据!E1885/价格数据!E1884),E1884*(价格数据!E1885/价格数据!E1884))</f>
        <v>30084.963465485092</v>
      </c>
      <c r="F1885">
        <f t="shared" si="406"/>
        <v>120893.05011330094</v>
      </c>
      <c r="G1885">
        <f t="shared" si="407"/>
        <v>0.25288511849706552</v>
      </c>
      <c r="H1885">
        <f t="shared" si="408"/>
        <v>0.24821818059445069</v>
      </c>
      <c r="I1885">
        <f t="shared" si="409"/>
        <v>0.25004067951362713</v>
      </c>
      <c r="J1885">
        <f t="shared" si="410"/>
        <v>0.24885602139485663</v>
      </c>
      <c r="K1885" t="str">
        <f>IF(OR(
 ROUND(G1885,4)&gt;(0.25+参数设置!B$3), ROUND(G1885,4)&lt;(0.25-参数设置!B$3),
 ROUND(H1885,4)&gt;(0.25+参数设置!B$3), ROUND(H1885,4)&lt;(0.25-参数设置!B$3),
 ROUND(I1885,4)&gt;(0.25+参数设置!B$3), ROUND(I1885,4)&lt;(0.25-参数设置!B$3),
 ROUND(J1885,4)&gt;(0.25+参数设置!B$3), ROUND(J1885,4)&lt;(0.25-参数设置!B$3)
),"是","否")</f>
        <v>否</v>
      </c>
      <c r="L1885">
        <f t="shared" si="411"/>
        <v>30572.053303373788</v>
      </c>
      <c r="M1885">
        <f t="shared" si="412"/>
        <v>30007.852945637311</v>
      </c>
      <c r="N1885">
        <f t="shared" si="413"/>
        <v>30228.180398804743</v>
      </c>
      <c r="O1885">
        <f t="shared" si="414"/>
        <v>30084.963465485092</v>
      </c>
      <c r="P1885">
        <f t="shared" si="415"/>
        <v>0</v>
      </c>
      <c r="Q1885">
        <f t="shared" si="416"/>
        <v>0</v>
      </c>
      <c r="R1885">
        <f t="shared" si="417"/>
        <v>0</v>
      </c>
      <c r="S1885">
        <f t="shared" si="418"/>
        <v>0</v>
      </c>
      <c r="T1885">
        <f t="shared" si="419"/>
        <v>0</v>
      </c>
      <c r="U1885">
        <f>T1885*参数设置!B1886</f>
        <v>0</v>
      </c>
    </row>
    <row r="1886" spans="1:21" x14ac:dyDescent="0.25">
      <c r="A1886" s="3">
        <v>43368</v>
      </c>
      <c r="B1886">
        <f>IF(K1885="是",F1885*0.25*(价格数据!B1886/价格数据!B1885),B1885*(价格数据!B1886/价格数据!B1885))</f>
        <v>30264.928772484556</v>
      </c>
      <c r="C1886">
        <f>IF(K1885="是",F1885*0.25*(价格数据!C1886/价格数据!C1885),C1885*(价格数据!C1886/价格数据!C1885))</f>
        <v>29917.501864129936</v>
      </c>
      <c r="D1886">
        <f>IF(K1885="是",F1885*0.25*(价格数据!D1886/价格数据!D1885),D1885*(价格数据!D1886/价格数据!D1885))</f>
        <v>30227.646614937552</v>
      </c>
      <c r="E1886">
        <f>IF(K1885="是",F1885*0.25*(价格数据!E1886/价格数据!E1885),E1885*(价格数据!E1886/价格数据!E1885))</f>
        <v>30084.361621773292</v>
      </c>
      <c r="F1886">
        <f t="shared" si="406"/>
        <v>120494.43887332533</v>
      </c>
      <c r="G1886">
        <f t="shared" si="407"/>
        <v>0.25117282636007621</v>
      </c>
      <c r="H1886">
        <f t="shared" si="408"/>
        <v>0.24828948243480287</v>
      </c>
      <c r="I1886">
        <f t="shared" si="409"/>
        <v>0.25086341658236688</v>
      </c>
      <c r="J1886">
        <f t="shared" si="410"/>
        <v>0.24967427462275416</v>
      </c>
      <c r="K1886" t="str">
        <f>IF(OR(
 ROUND(G1886,4)&gt;(0.25+参数设置!B$3), ROUND(G1886,4)&lt;(0.25-参数设置!B$3),
 ROUND(H1886,4)&gt;(0.25+参数设置!B$3), ROUND(H1886,4)&lt;(0.25-参数设置!B$3),
 ROUND(I1886,4)&gt;(0.25+参数设置!B$3), ROUND(I1886,4)&lt;(0.25-参数设置!B$3),
 ROUND(J1886,4)&gt;(0.25+参数设置!B$3), ROUND(J1886,4)&lt;(0.25-参数设置!B$3)
),"是","否")</f>
        <v>否</v>
      </c>
      <c r="L1886">
        <f t="shared" si="411"/>
        <v>30264.928772484556</v>
      </c>
      <c r="M1886">
        <f t="shared" si="412"/>
        <v>29917.501864129936</v>
      </c>
      <c r="N1886">
        <f t="shared" si="413"/>
        <v>30227.646614937552</v>
      </c>
      <c r="O1886">
        <f t="shared" si="414"/>
        <v>30084.361621773292</v>
      </c>
      <c r="P1886">
        <f t="shared" si="415"/>
        <v>0</v>
      </c>
      <c r="Q1886">
        <f t="shared" si="416"/>
        <v>0</v>
      </c>
      <c r="R1886">
        <f t="shared" si="417"/>
        <v>0</v>
      </c>
      <c r="S1886">
        <f t="shared" si="418"/>
        <v>0</v>
      </c>
      <c r="T1886">
        <f t="shared" si="419"/>
        <v>0</v>
      </c>
      <c r="U1886">
        <f>T1886*参数设置!B1887</f>
        <v>0</v>
      </c>
    </row>
    <row r="1887" spans="1:21" x14ac:dyDescent="0.25">
      <c r="A1887" s="3">
        <v>43369</v>
      </c>
      <c r="B1887">
        <f>IF(K1886="是",F1886*0.25*(价格数据!B1887/价格数据!B1886),B1886*(价格数据!B1887/价格数据!B1886))</f>
        <v>30598.378263164293</v>
      </c>
      <c r="C1887">
        <f>IF(K1886="是",F1886*0.25*(价格数据!C1887/价格数据!C1886),C1886*(价格数据!C1887/价格数据!C1886))</f>
        <v>29962.677404883627</v>
      </c>
      <c r="D1887">
        <f>IF(K1886="是",F1886*0.25*(价格数据!D1887/价格数据!D1886),D1886*(价格数据!D1887/价格数据!D1886))</f>
        <v>30258.872971167995</v>
      </c>
      <c r="E1887">
        <f>IF(K1886="是",F1886*0.25*(价格数据!E1887/价格数据!E1886),E1886*(价格数据!E1887/价格数据!E1886))</f>
        <v>30081.352403214289</v>
      </c>
      <c r="F1887">
        <f t="shared" si="406"/>
        <v>120901.2810424302</v>
      </c>
      <c r="G1887">
        <f t="shared" si="407"/>
        <v>0.25308564143688289</v>
      </c>
      <c r="H1887">
        <f t="shared" si="408"/>
        <v>0.24782762553498711</v>
      </c>
      <c r="I1887">
        <f t="shared" si="409"/>
        <v>0.25027752154709321</v>
      </c>
      <c r="J1887">
        <f t="shared" si="410"/>
        <v>0.24880921148103685</v>
      </c>
      <c r="K1887" t="str">
        <f>IF(OR(
 ROUND(G1887,4)&gt;(0.25+参数设置!B$3), ROUND(G1887,4)&lt;(0.25-参数设置!B$3),
 ROUND(H1887,4)&gt;(0.25+参数设置!B$3), ROUND(H1887,4)&lt;(0.25-参数设置!B$3),
 ROUND(I1887,4)&gt;(0.25+参数设置!B$3), ROUND(I1887,4)&lt;(0.25-参数设置!B$3),
 ROUND(J1887,4)&gt;(0.25+参数设置!B$3), ROUND(J1887,4)&lt;(0.25-参数设置!B$3)
),"是","否")</f>
        <v>否</v>
      </c>
      <c r="L1887">
        <f t="shared" si="411"/>
        <v>30598.378263164293</v>
      </c>
      <c r="M1887">
        <f t="shared" si="412"/>
        <v>29962.677404883627</v>
      </c>
      <c r="N1887">
        <f t="shared" si="413"/>
        <v>30258.872971167995</v>
      </c>
      <c r="O1887">
        <f t="shared" si="414"/>
        <v>30081.352403214289</v>
      </c>
      <c r="P1887">
        <f t="shared" si="415"/>
        <v>0</v>
      </c>
      <c r="Q1887">
        <f t="shared" si="416"/>
        <v>0</v>
      </c>
      <c r="R1887">
        <f t="shared" si="417"/>
        <v>0</v>
      </c>
      <c r="S1887">
        <f t="shared" si="418"/>
        <v>0</v>
      </c>
      <c r="T1887">
        <f t="shared" si="419"/>
        <v>0</v>
      </c>
      <c r="U1887">
        <f>T1887*参数设置!B1888</f>
        <v>0</v>
      </c>
    </row>
    <row r="1888" spans="1:21" x14ac:dyDescent="0.25">
      <c r="A1888" s="3">
        <v>43370</v>
      </c>
      <c r="B1888">
        <f>IF(K1887="是",F1887*0.25*(价格数据!B1888/价格数据!B1887),B1887*(价格数据!B1888/价格数据!B1887))</f>
        <v>30466.753464211764</v>
      </c>
      <c r="C1888">
        <f>IF(K1887="是",F1887*0.25*(价格数据!C1888/价格数据!C1887),C1887*(价格数据!C1888/价格数据!C1887))</f>
        <v>29838.444667810982</v>
      </c>
      <c r="D1888">
        <f>IF(K1887="是",F1887*0.25*(价格数据!D1888/价格数据!D1887),D1887*(价格数据!D1888/价格数据!D1887))</f>
        <v>30273.01824364845</v>
      </c>
      <c r="E1888">
        <f>IF(K1887="是",F1887*0.25*(价格数据!E1888/价格数据!E1887),E1887*(价格数据!E1888/价格数据!E1887))</f>
        <v>30087.069918476398</v>
      </c>
      <c r="F1888">
        <f t="shared" si="406"/>
        <v>120665.28629414759</v>
      </c>
      <c r="G1888">
        <f t="shared" si="407"/>
        <v>0.25248979553193535</v>
      </c>
      <c r="H1888">
        <f t="shared" si="408"/>
        <v>0.24728275699005392</v>
      </c>
      <c r="I1888">
        <f t="shared" si="409"/>
        <v>0.25088423666315646</v>
      </c>
      <c r="J1888">
        <f t="shared" si="410"/>
        <v>0.24934321081485436</v>
      </c>
      <c r="K1888" t="str">
        <f>IF(OR(
 ROUND(G1888,4)&gt;(0.25+参数设置!B$3), ROUND(G1888,4)&lt;(0.25-参数设置!B$3),
 ROUND(H1888,4)&gt;(0.25+参数设置!B$3), ROUND(H1888,4)&lt;(0.25-参数设置!B$3),
 ROUND(I1888,4)&gt;(0.25+参数设置!B$3), ROUND(I1888,4)&lt;(0.25-参数设置!B$3),
 ROUND(J1888,4)&gt;(0.25+参数设置!B$3), ROUND(J1888,4)&lt;(0.25-参数设置!B$3)
),"是","否")</f>
        <v>否</v>
      </c>
      <c r="L1888">
        <f t="shared" si="411"/>
        <v>30466.753464211764</v>
      </c>
      <c r="M1888">
        <f t="shared" si="412"/>
        <v>29838.444667810982</v>
      </c>
      <c r="N1888">
        <f t="shared" si="413"/>
        <v>30273.01824364845</v>
      </c>
      <c r="O1888">
        <f t="shared" si="414"/>
        <v>30087.069918476398</v>
      </c>
      <c r="P1888">
        <f t="shared" si="415"/>
        <v>0</v>
      </c>
      <c r="Q1888">
        <f t="shared" si="416"/>
        <v>0</v>
      </c>
      <c r="R1888">
        <f t="shared" si="417"/>
        <v>0</v>
      </c>
      <c r="S1888">
        <f t="shared" si="418"/>
        <v>0</v>
      </c>
      <c r="T1888">
        <f t="shared" si="419"/>
        <v>0</v>
      </c>
      <c r="U1888">
        <f>T1888*参数设置!B1889</f>
        <v>0</v>
      </c>
    </row>
    <row r="1889" spans="1:21" x14ac:dyDescent="0.25">
      <c r="A1889" s="3">
        <v>43371</v>
      </c>
      <c r="B1889">
        <f>IF(K1888="是",F1888*0.25*(价格数据!B1889/价格数据!B1888),B1888*(价格数据!B1889/价格数据!B1888))</f>
        <v>30782.652981697829</v>
      </c>
      <c r="C1889">
        <f>IF(K1888="是",F1888*0.25*(价格数据!C1889/价格数据!C1888),C1888*(价格数据!C1889/价格数据!C1888))</f>
        <v>29623.860849230969</v>
      </c>
      <c r="D1889">
        <f>IF(K1888="是",F1888*0.25*(价格数据!D1889/价格数据!D1888),D1888*(价格数据!D1889/价格数据!D1888))</f>
        <v>30353.085823726517</v>
      </c>
      <c r="E1889">
        <f>IF(K1888="是",F1888*0.25*(价格数据!E1889/价格数据!E1888),E1888*(价格数据!E1889/价格数据!E1888))</f>
        <v>30112.046432516119</v>
      </c>
      <c r="F1889">
        <f t="shared" si="406"/>
        <v>120871.64608717144</v>
      </c>
      <c r="G1889">
        <f t="shared" si="407"/>
        <v>0.25467224099436592</v>
      </c>
      <c r="H1889">
        <f t="shared" si="408"/>
        <v>0.2450852768883989</v>
      </c>
      <c r="I1889">
        <f t="shared" si="409"/>
        <v>0.25111832928821182</v>
      </c>
      <c r="J1889">
        <f t="shared" si="410"/>
        <v>0.24912415282902334</v>
      </c>
      <c r="K1889" t="str">
        <f>IF(OR(
 ROUND(G1889,4)&gt;(0.25+参数设置!B$3), ROUND(G1889,4)&lt;(0.25-参数设置!B$3),
 ROUND(H1889,4)&gt;(0.25+参数设置!B$3), ROUND(H1889,4)&lt;(0.25-参数设置!B$3),
 ROUND(I1889,4)&gt;(0.25+参数设置!B$3), ROUND(I1889,4)&lt;(0.25-参数设置!B$3),
 ROUND(J1889,4)&gt;(0.25+参数设置!B$3), ROUND(J1889,4)&lt;(0.25-参数设置!B$3)
),"是","否")</f>
        <v>否</v>
      </c>
      <c r="L1889">
        <f t="shared" si="411"/>
        <v>30782.652981697829</v>
      </c>
      <c r="M1889">
        <f t="shared" si="412"/>
        <v>29623.860849230969</v>
      </c>
      <c r="N1889">
        <f t="shared" si="413"/>
        <v>30353.085823726517</v>
      </c>
      <c r="O1889">
        <f t="shared" si="414"/>
        <v>30112.046432516119</v>
      </c>
      <c r="P1889">
        <f t="shared" si="415"/>
        <v>0</v>
      </c>
      <c r="Q1889">
        <f t="shared" si="416"/>
        <v>0</v>
      </c>
      <c r="R1889">
        <f t="shared" si="417"/>
        <v>0</v>
      </c>
      <c r="S1889">
        <f t="shared" si="418"/>
        <v>0</v>
      </c>
      <c r="T1889">
        <f t="shared" si="419"/>
        <v>0</v>
      </c>
      <c r="U1889">
        <f>T1889*参数设置!B1890</f>
        <v>0</v>
      </c>
    </row>
    <row r="1890" spans="1:21" x14ac:dyDescent="0.25">
      <c r="A1890" s="3">
        <v>43372</v>
      </c>
      <c r="B1890">
        <f>IF(K1889="是",F1889*0.25*(价格数据!B1890/价格数据!B1889),B1889*(价格数据!B1890/价格数据!B1889))</f>
        <v>30782.652981697829</v>
      </c>
      <c r="C1890">
        <f>IF(K1889="是",F1889*0.25*(价格数据!C1890/价格数据!C1889),C1889*(价格数据!C1890/价格数据!C1889))</f>
        <v>29623.860849230969</v>
      </c>
      <c r="D1890">
        <f>IF(K1889="是",F1889*0.25*(价格数据!D1890/价格数据!D1889),D1889*(价格数据!D1890/价格数据!D1889))</f>
        <v>30353.085823726517</v>
      </c>
      <c r="E1890">
        <f>IF(K1889="是",F1889*0.25*(价格数据!E1890/价格数据!E1889),E1889*(价格数据!E1890/价格数据!E1889))</f>
        <v>30112.046432516119</v>
      </c>
      <c r="F1890">
        <f t="shared" si="406"/>
        <v>120871.64608717144</v>
      </c>
      <c r="G1890">
        <f t="shared" si="407"/>
        <v>0.25467224099436592</v>
      </c>
      <c r="H1890">
        <f t="shared" si="408"/>
        <v>0.2450852768883989</v>
      </c>
      <c r="I1890">
        <f t="shared" si="409"/>
        <v>0.25111832928821182</v>
      </c>
      <c r="J1890">
        <f t="shared" si="410"/>
        <v>0.24912415282902334</v>
      </c>
      <c r="K1890" t="str">
        <f>IF(OR(
 ROUND(G1890,4)&gt;(0.25+参数设置!B$3), ROUND(G1890,4)&lt;(0.25-参数设置!B$3),
 ROUND(H1890,4)&gt;(0.25+参数设置!B$3), ROUND(H1890,4)&lt;(0.25-参数设置!B$3),
 ROUND(I1890,4)&gt;(0.25+参数设置!B$3), ROUND(I1890,4)&lt;(0.25-参数设置!B$3),
 ROUND(J1890,4)&gt;(0.25+参数设置!B$3), ROUND(J1890,4)&lt;(0.25-参数设置!B$3)
),"是","否")</f>
        <v>否</v>
      </c>
      <c r="L1890">
        <f t="shared" si="411"/>
        <v>30782.652981697829</v>
      </c>
      <c r="M1890">
        <f t="shared" si="412"/>
        <v>29623.860849230969</v>
      </c>
      <c r="N1890">
        <f t="shared" si="413"/>
        <v>30353.085823726517</v>
      </c>
      <c r="O1890">
        <f t="shared" si="414"/>
        <v>30112.046432516119</v>
      </c>
      <c r="P1890">
        <f t="shared" si="415"/>
        <v>0</v>
      </c>
      <c r="Q1890">
        <f t="shared" si="416"/>
        <v>0</v>
      </c>
      <c r="R1890">
        <f t="shared" si="417"/>
        <v>0</v>
      </c>
      <c r="S1890">
        <f t="shared" si="418"/>
        <v>0</v>
      </c>
      <c r="T1890">
        <f t="shared" si="419"/>
        <v>0</v>
      </c>
      <c r="U1890">
        <f>T1890*参数设置!B1891</f>
        <v>0</v>
      </c>
    </row>
    <row r="1891" spans="1:21" x14ac:dyDescent="0.25">
      <c r="A1891" s="3">
        <v>43373</v>
      </c>
      <c r="B1891">
        <f>IF(K1890="是",F1890*0.25*(价格数据!B1891/价格数据!B1890),B1890*(价格数据!B1891/价格数据!B1890))</f>
        <v>30782.652981697829</v>
      </c>
      <c r="C1891">
        <f>IF(K1890="是",F1890*0.25*(价格数据!C1891/价格数据!C1890),C1890*(价格数据!C1891/价格数据!C1890))</f>
        <v>29623.860849230969</v>
      </c>
      <c r="D1891">
        <f>IF(K1890="是",F1890*0.25*(价格数据!D1891/价格数据!D1890),D1890*(价格数据!D1891/价格数据!D1890))</f>
        <v>30353.085823726517</v>
      </c>
      <c r="E1891">
        <f>IF(K1890="是",F1890*0.25*(价格数据!E1891/价格数据!E1890),E1890*(价格数据!E1891/价格数据!E1890))</f>
        <v>30112.046432516119</v>
      </c>
      <c r="F1891">
        <f t="shared" si="406"/>
        <v>120871.64608717144</v>
      </c>
      <c r="G1891">
        <f t="shared" si="407"/>
        <v>0.25467224099436592</v>
      </c>
      <c r="H1891">
        <f t="shared" si="408"/>
        <v>0.2450852768883989</v>
      </c>
      <c r="I1891">
        <f t="shared" si="409"/>
        <v>0.25111832928821182</v>
      </c>
      <c r="J1891">
        <f t="shared" si="410"/>
        <v>0.24912415282902334</v>
      </c>
      <c r="K1891" t="str">
        <f>IF(OR(
 ROUND(G1891,4)&gt;(0.25+参数设置!B$3), ROUND(G1891,4)&lt;(0.25-参数设置!B$3),
 ROUND(H1891,4)&gt;(0.25+参数设置!B$3), ROUND(H1891,4)&lt;(0.25-参数设置!B$3),
 ROUND(I1891,4)&gt;(0.25+参数设置!B$3), ROUND(I1891,4)&lt;(0.25-参数设置!B$3),
 ROUND(J1891,4)&gt;(0.25+参数设置!B$3), ROUND(J1891,4)&lt;(0.25-参数设置!B$3)
),"是","否")</f>
        <v>否</v>
      </c>
      <c r="L1891">
        <f t="shared" si="411"/>
        <v>30782.652981697829</v>
      </c>
      <c r="M1891">
        <f t="shared" si="412"/>
        <v>29623.860849230969</v>
      </c>
      <c r="N1891">
        <f t="shared" si="413"/>
        <v>30353.085823726517</v>
      </c>
      <c r="O1891">
        <f t="shared" si="414"/>
        <v>30112.046432516119</v>
      </c>
      <c r="P1891">
        <f t="shared" si="415"/>
        <v>0</v>
      </c>
      <c r="Q1891">
        <f t="shared" si="416"/>
        <v>0</v>
      </c>
      <c r="R1891">
        <f t="shared" si="417"/>
        <v>0</v>
      </c>
      <c r="S1891">
        <f t="shared" si="418"/>
        <v>0</v>
      </c>
      <c r="T1891">
        <f t="shared" si="419"/>
        <v>0</v>
      </c>
      <c r="U1891">
        <f>T1891*参数设置!B1892</f>
        <v>0</v>
      </c>
    </row>
    <row r="1892" spans="1:21" x14ac:dyDescent="0.25">
      <c r="A1892" s="3">
        <v>43374</v>
      </c>
      <c r="B1892">
        <f>IF(K1891="是",F1891*0.25*(价格数据!B1892/价格数据!B1891),B1891*(价格数据!B1892/价格数据!B1891))</f>
        <v>30782.652981697829</v>
      </c>
      <c r="C1892">
        <f>IF(K1891="是",F1891*0.25*(价格数据!C1892/价格数据!C1891),C1891*(价格数据!C1892/价格数据!C1891))</f>
        <v>29623.860849230969</v>
      </c>
      <c r="D1892">
        <f>IF(K1891="是",F1891*0.25*(价格数据!D1892/价格数据!D1891),D1891*(价格数据!D1892/价格数据!D1891))</f>
        <v>30353.085823726517</v>
      </c>
      <c r="E1892">
        <f>IF(K1891="是",F1891*0.25*(价格数据!E1892/价格数据!E1891),E1891*(价格数据!E1892/价格数据!E1891))</f>
        <v>30112.046432516119</v>
      </c>
      <c r="F1892">
        <f t="shared" si="406"/>
        <v>120871.64608717144</v>
      </c>
      <c r="G1892">
        <f t="shared" si="407"/>
        <v>0.25467224099436592</v>
      </c>
      <c r="H1892">
        <f t="shared" si="408"/>
        <v>0.2450852768883989</v>
      </c>
      <c r="I1892">
        <f t="shared" si="409"/>
        <v>0.25111832928821182</v>
      </c>
      <c r="J1892">
        <f t="shared" si="410"/>
        <v>0.24912415282902334</v>
      </c>
      <c r="K1892" t="str">
        <f>IF(OR(
 ROUND(G1892,4)&gt;(0.25+参数设置!B$3), ROUND(G1892,4)&lt;(0.25-参数设置!B$3),
 ROUND(H1892,4)&gt;(0.25+参数设置!B$3), ROUND(H1892,4)&lt;(0.25-参数设置!B$3),
 ROUND(I1892,4)&gt;(0.25+参数设置!B$3), ROUND(I1892,4)&lt;(0.25-参数设置!B$3),
 ROUND(J1892,4)&gt;(0.25+参数设置!B$3), ROUND(J1892,4)&lt;(0.25-参数设置!B$3)
),"是","否")</f>
        <v>否</v>
      </c>
      <c r="L1892">
        <f t="shared" si="411"/>
        <v>30782.652981697829</v>
      </c>
      <c r="M1892">
        <f t="shared" si="412"/>
        <v>29623.860849230969</v>
      </c>
      <c r="N1892">
        <f t="shared" si="413"/>
        <v>30353.085823726517</v>
      </c>
      <c r="O1892">
        <f t="shared" si="414"/>
        <v>30112.046432516119</v>
      </c>
      <c r="P1892">
        <f t="shared" si="415"/>
        <v>0</v>
      </c>
      <c r="Q1892">
        <f t="shared" si="416"/>
        <v>0</v>
      </c>
      <c r="R1892">
        <f t="shared" si="417"/>
        <v>0</v>
      </c>
      <c r="S1892">
        <f t="shared" si="418"/>
        <v>0</v>
      </c>
      <c r="T1892">
        <f t="shared" si="419"/>
        <v>0</v>
      </c>
      <c r="U1892">
        <f>T1892*参数设置!B1893</f>
        <v>0</v>
      </c>
    </row>
    <row r="1893" spans="1:21" x14ac:dyDescent="0.25">
      <c r="A1893" s="3">
        <v>43375</v>
      </c>
      <c r="B1893">
        <f>IF(K1892="是",F1892*0.25*(价格数据!B1893/价格数据!B1892),B1892*(价格数据!B1893/价格数据!B1892))</f>
        <v>30782.652981697829</v>
      </c>
      <c r="C1893">
        <f>IF(K1892="是",F1892*0.25*(价格数据!C1893/价格数据!C1892),C1892*(价格数据!C1893/价格数据!C1892))</f>
        <v>29623.860849230969</v>
      </c>
      <c r="D1893">
        <f>IF(K1892="是",F1892*0.25*(价格数据!D1893/价格数据!D1892),D1892*(价格数据!D1893/价格数据!D1892))</f>
        <v>30353.085823726517</v>
      </c>
      <c r="E1893">
        <f>IF(K1892="是",F1892*0.25*(价格数据!E1893/价格数据!E1892),E1892*(价格数据!E1893/价格数据!E1892))</f>
        <v>30112.046432516119</v>
      </c>
      <c r="F1893">
        <f t="shared" si="406"/>
        <v>120871.64608717144</v>
      </c>
      <c r="G1893">
        <f t="shared" si="407"/>
        <v>0.25467224099436592</v>
      </c>
      <c r="H1893">
        <f t="shared" si="408"/>
        <v>0.2450852768883989</v>
      </c>
      <c r="I1893">
        <f t="shared" si="409"/>
        <v>0.25111832928821182</v>
      </c>
      <c r="J1893">
        <f t="shared" si="410"/>
        <v>0.24912415282902334</v>
      </c>
      <c r="K1893" t="str">
        <f>IF(OR(
 ROUND(G1893,4)&gt;(0.25+参数设置!B$3), ROUND(G1893,4)&lt;(0.25-参数设置!B$3),
 ROUND(H1893,4)&gt;(0.25+参数设置!B$3), ROUND(H1893,4)&lt;(0.25-参数设置!B$3),
 ROUND(I1893,4)&gt;(0.25+参数设置!B$3), ROUND(I1893,4)&lt;(0.25-参数设置!B$3),
 ROUND(J1893,4)&gt;(0.25+参数设置!B$3), ROUND(J1893,4)&lt;(0.25-参数设置!B$3)
),"是","否")</f>
        <v>否</v>
      </c>
      <c r="L1893">
        <f t="shared" si="411"/>
        <v>30782.652981697829</v>
      </c>
      <c r="M1893">
        <f t="shared" si="412"/>
        <v>29623.860849230969</v>
      </c>
      <c r="N1893">
        <f t="shared" si="413"/>
        <v>30353.085823726517</v>
      </c>
      <c r="O1893">
        <f t="shared" si="414"/>
        <v>30112.046432516119</v>
      </c>
      <c r="P1893">
        <f t="shared" si="415"/>
        <v>0</v>
      </c>
      <c r="Q1893">
        <f t="shared" si="416"/>
        <v>0</v>
      </c>
      <c r="R1893">
        <f t="shared" si="417"/>
        <v>0</v>
      </c>
      <c r="S1893">
        <f t="shared" si="418"/>
        <v>0</v>
      </c>
      <c r="T1893">
        <f t="shared" si="419"/>
        <v>0</v>
      </c>
      <c r="U1893">
        <f>T1893*参数设置!B1894</f>
        <v>0</v>
      </c>
    </row>
    <row r="1894" spans="1:21" x14ac:dyDescent="0.25">
      <c r="A1894" s="3">
        <v>43376</v>
      </c>
      <c r="B1894">
        <f>IF(K1893="是",F1893*0.25*(价格数据!B1894/价格数据!B1893),B1893*(价格数据!B1894/价格数据!B1893))</f>
        <v>30782.652981697829</v>
      </c>
      <c r="C1894">
        <f>IF(K1893="是",F1893*0.25*(价格数据!C1894/价格数据!C1893),C1893*(价格数据!C1894/价格数据!C1893))</f>
        <v>29623.860849230969</v>
      </c>
      <c r="D1894">
        <f>IF(K1893="是",F1893*0.25*(价格数据!D1894/价格数据!D1893),D1893*(价格数据!D1894/价格数据!D1893))</f>
        <v>30353.085823726517</v>
      </c>
      <c r="E1894">
        <f>IF(K1893="是",F1893*0.25*(价格数据!E1894/价格数据!E1893),E1893*(价格数据!E1894/价格数据!E1893))</f>
        <v>30112.046432516119</v>
      </c>
      <c r="F1894">
        <f t="shared" si="406"/>
        <v>120871.64608717144</v>
      </c>
      <c r="G1894">
        <f t="shared" si="407"/>
        <v>0.25467224099436592</v>
      </c>
      <c r="H1894">
        <f t="shared" si="408"/>
        <v>0.2450852768883989</v>
      </c>
      <c r="I1894">
        <f t="shared" si="409"/>
        <v>0.25111832928821182</v>
      </c>
      <c r="J1894">
        <f t="shared" si="410"/>
        <v>0.24912415282902334</v>
      </c>
      <c r="K1894" t="str">
        <f>IF(OR(
 ROUND(G1894,4)&gt;(0.25+参数设置!B$3), ROUND(G1894,4)&lt;(0.25-参数设置!B$3),
 ROUND(H1894,4)&gt;(0.25+参数设置!B$3), ROUND(H1894,4)&lt;(0.25-参数设置!B$3),
 ROUND(I1894,4)&gt;(0.25+参数设置!B$3), ROUND(I1894,4)&lt;(0.25-参数设置!B$3),
 ROUND(J1894,4)&gt;(0.25+参数设置!B$3), ROUND(J1894,4)&lt;(0.25-参数设置!B$3)
),"是","否")</f>
        <v>否</v>
      </c>
      <c r="L1894">
        <f t="shared" si="411"/>
        <v>30782.652981697829</v>
      </c>
      <c r="M1894">
        <f t="shared" si="412"/>
        <v>29623.860849230969</v>
      </c>
      <c r="N1894">
        <f t="shared" si="413"/>
        <v>30353.085823726517</v>
      </c>
      <c r="O1894">
        <f t="shared" si="414"/>
        <v>30112.046432516119</v>
      </c>
      <c r="P1894">
        <f t="shared" si="415"/>
        <v>0</v>
      </c>
      <c r="Q1894">
        <f t="shared" si="416"/>
        <v>0</v>
      </c>
      <c r="R1894">
        <f t="shared" si="417"/>
        <v>0</v>
      </c>
      <c r="S1894">
        <f t="shared" si="418"/>
        <v>0</v>
      </c>
      <c r="T1894">
        <f t="shared" si="419"/>
        <v>0</v>
      </c>
      <c r="U1894">
        <f>T1894*参数设置!B1895</f>
        <v>0</v>
      </c>
    </row>
    <row r="1895" spans="1:21" x14ac:dyDescent="0.25">
      <c r="A1895" s="3">
        <v>43377</v>
      </c>
      <c r="B1895">
        <f>IF(K1894="是",F1894*0.25*(价格数据!B1895/价格数据!B1894),B1894*(价格数据!B1895/价格数据!B1894))</f>
        <v>30782.652981697829</v>
      </c>
      <c r="C1895">
        <f>IF(K1894="是",F1894*0.25*(价格数据!C1895/价格数据!C1894),C1894*(价格数据!C1895/价格数据!C1894))</f>
        <v>29623.860849230969</v>
      </c>
      <c r="D1895">
        <f>IF(K1894="是",F1894*0.25*(价格数据!D1895/价格数据!D1894),D1894*(价格数据!D1895/价格数据!D1894))</f>
        <v>30353.085823726517</v>
      </c>
      <c r="E1895">
        <f>IF(K1894="是",F1894*0.25*(价格数据!E1895/价格数据!E1894),E1894*(价格数据!E1895/价格数据!E1894))</f>
        <v>30112.046432516119</v>
      </c>
      <c r="F1895">
        <f t="shared" si="406"/>
        <v>120871.64608717144</v>
      </c>
      <c r="G1895">
        <f t="shared" si="407"/>
        <v>0.25467224099436592</v>
      </c>
      <c r="H1895">
        <f t="shared" si="408"/>
        <v>0.2450852768883989</v>
      </c>
      <c r="I1895">
        <f t="shared" si="409"/>
        <v>0.25111832928821182</v>
      </c>
      <c r="J1895">
        <f t="shared" si="410"/>
        <v>0.24912415282902334</v>
      </c>
      <c r="K1895" t="str">
        <f>IF(OR(
 ROUND(G1895,4)&gt;(0.25+参数设置!B$3), ROUND(G1895,4)&lt;(0.25-参数设置!B$3),
 ROUND(H1895,4)&gt;(0.25+参数设置!B$3), ROUND(H1895,4)&lt;(0.25-参数设置!B$3),
 ROUND(I1895,4)&gt;(0.25+参数设置!B$3), ROUND(I1895,4)&lt;(0.25-参数设置!B$3),
 ROUND(J1895,4)&gt;(0.25+参数设置!B$3), ROUND(J1895,4)&lt;(0.25-参数设置!B$3)
),"是","否")</f>
        <v>否</v>
      </c>
      <c r="L1895">
        <f t="shared" si="411"/>
        <v>30782.652981697829</v>
      </c>
      <c r="M1895">
        <f t="shared" si="412"/>
        <v>29623.860849230969</v>
      </c>
      <c r="N1895">
        <f t="shared" si="413"/>
        <v>30353.085823726517</v>
      </c>
      <c r="O1895">
        <f t="shared" si="414"/>
        <v>30112.046432516119</v>
      </c>
      <c r="P1895">
        <f t="shared" si="415"/>
        <v>0</v>
      </c>
      <c r="Q1895">
        <f t="shared" si="416"/>
        <v>0</v>
      </c>
      <c r="R1895">
        <f t="shared" si="417"/>
        <v>0</v>
      </c>
      <c r="S1895">
        <f t="shared" si="418"/>
        <v>0</v>
      </c>
      <c r="T1895">
        <f t="shared" si="419"/>
        <v>0</v>
      </c>
      <c r="U1895">
        <f>T1895*参数设置!B1896</f>
        <v>0</v>
      </c>
    </row>
    <row r="1896" spans="1:21" x14ac:dyDescent="0.25">
      <c r="A1896" s="3">
        <v>43378</v>
      </c>
      <c r="B1896">
        <f>IF(K1895="是",F1895*0.25*(价格数据!B1896/价格数据!B1895),B1895*(价格数据!B1896/价格数据!B1895))</f>
        <v>30782.652981697829</v>
      </c>
      <c r="C1896">
        <f>IF(K1895="是",F1895*0.25*(价格数据!C1896/价格数据!C1895),C1895*(价格数据!C1896/价格数据!C1895))</f>
        <v>29623.860849230969</v>
      </c>
      <c r="D1896">
        <f>IF(K1895="是",F1895*0.25*(价格数据!D1896/价格数据!D1895),D1895*(价格数据!D1896/价格数据!D1895))</f>
        <v>30353.085823726517</v>
      </c>
      <c r="E1896">
        <f>IF(K1895="是",F1895*0.25*(价格数据!E1896/价格数据!E1895),E1895*(价格数据!E1896/价格数据!E1895))</f>
        <v>30112.046432516119</v>
      </c>
      <c r="F1896">
        <f t="shared" si="406"/>
        <v>120871.64608717144</v>
      </c>
      <c r="G1896">
        <f t="shared" si="407"/>
        <v>0.25467224099436592</v>
      </c>
      <c r="H1896">
        <f t="shared" si="408"/>
        <v>0.2450852768883989</v>
      </c>
      <c r="I1896">
        <f t="shared" si="409"/>
        <v>0.25111832928821182</v>
      </c>
      <c r="J1896">
        <f t="shared" si="410"/>
        <v>0.24912415282902334</v>
      </c>
      <c r="K1896" t="str">
        <f>IF(OR(
 ROUND(G1896,4)&gt;(0.25+参数设置!B$3), ROUND(G1896,4)&lt;(0.25-参数设置!B$3),
 ROUND(H1896,4)&gt;(0.25+参数设置!B$3), ROUND(H1896,4)&lt;(0.25-参数设置!B$3),
 ROUND(I1896,4)&gt;(0.25+参数设置!B$3), ROUND(I1896,4)&lt;(0.25-参数设置!B$3),
 ROUND(J1896,4)&gt;(0.25+参数设置!B$3), ROUND(J1896,4)&lt;(0.25-参数设置!B$3)
),"是","否")</f>
        <v>否</v>
      </c>
      <c r="L1896">
        <f t="shared" si="411"/>
        <v>30782.652981697829</v>
      </c>
      <c r="M1896">
        <f t="shared" si="412"/>
        <v>29623.860849230969</v>
      </c>
      <c r="N1896">
        <f t="shared" si="413"/>
        <v>30353.085823726517</v>
      </c>
      <c r="O1896">
        <f t="shared" si="414"/>
        <v>30112.046432516119</v>
      </c>
      <c r="P1896">
        <f t="shared" si="415"/>
        <v>0</v>
      </c>
      <c r="Q1896">
        <f t="shared" si="416"/>
        <v>0</v>
      </c>
      <c r="R1896">
        <f t="shared" si="417"/>
        <v>0</v>
      </c>
      <c r="S1896">
        <f t="shared" si="418"/>
        <v>0</v>
      </c>
      <c r="T1896">
        <f t="shared" si="419"/>
        <v>0</v>
      </c>
      <c r="U1896">
        <f>T1896*参数设置!B1897</f>
        <v>0</v>
      </c>
    </row>
    <row r="1897" spans="1:21" x14ac:dyDescent="0.25">
      <c r="A1897" s="3">
        <v>43379</v>
      </c>
      <c r="B1897">
        <f>IF(K1896="是",F1896*0.25*(价格数据!B1897/价格数据!B1896),B1896*(价格数据!B1897/价格数据!B1896))</f>
        <v>30782.652981697829</v>
      </c>
      <c r="C1897">
        <f>IF(K1896="是",F1896*0.25*(价格数据!C1897/价格数据!C1896),C1896*(价格数据!C1897/价格数据!C1896))</f>
        <v>29623.860849230969</v>
      </c>
      <c r="D1897">
        <f>IF(K1896="是",F1896*0.25*(价格数据!D1897/价格数据!D1896),D1896*(价格数据!D1897/价格数据!D1896))</f>
        <v>30353.085823726517</v>
      </c>
      <c r="E1897">
        <f>IF(K1896="是",F1896*0.25*(价格数据!E1897/价格数据!E1896),E1896*(价格数据!E1897/价格数据!E1896))</f>
        <v>30112.046432516119</v>
      </c>
      <c r="F1897">
        <f t="shared" si="406"/>
        <v>120871.64608717144</v>
      </c>
      <c r="G1897">
        <f t="shared" si="407"/>
        <v>0.25467224099436592</v>
      </c>
      <c r="H1897">
        <f t="shared" si="408"/>
        <v>0.2450852768883989</v>
      </c>
      <c r="I1897">
        <f t="shared" si="409"/>
        <v>0.25111832928821182</v>
      </c>
      <c r="J1897">
        <f t="shared" si="410"/>
        <v>0.24912415282902334</v>
      </c>
      <c r="K1897" t="str">
        <f>IF(OR(
 ROUND(G1897,4)&gt;(0.25+参数设置!B$3), ROUND(G1897,4)&lt;(0.25-参数设置!B$3),
 ROUND(H1897,4)&gt;(0.25+参数设置!B$3), ROUND(H1897,4)&lt;(0.25-参数设置!B$3),
 ROUND(I1897,4)&gt;(0.25+参数设置!B$3), ROUND(I1897,4)&lt;(0.25-参数设置!B$3),
 ROUND(J1897,4)&gt;(0.25+参数设置!B$3), ROUND(J1897,4)&lt;(0.25-参数设置!B$3)
),"是","否")</f>
        <v>否</v>
      </c>
      <c r="L1897">
        <f t="shared" si="411"/>
        <v>30782.652981697829</v>
      </c>
      <c r="M1897">
        <f t="shared" si="412"/>
        <v>29623.860849230969</v>
      </c>
      <c r="N1897">
        <f t="shared" si="413"/>
        <v>30353.085823726517</v>
      </c>
      <c r="O1897">
        <f t="shared" si="414"/>
        <v>30112.046432516119</v>
      </c>
      <c r="P1897">
        <f t="shared" si="415"/>
        <v>0</v>
      </c>
      <c r="Q1897">
        <f t="shared" si="416"/>
        <v>0</v>
      </c>
      <c r="R1897">
        <f t="shared" si="417"/>
        <v>0</v>
      </c>
      <c r="S1897">
        <f t="shared" si="418"/>
        <v>0</v>
      </c>
      <c r="T1897">
        <f t="shared" si="419"/>
        <v>0</v>
      </c>
      <c r="U1897">
        <f>T1897*参数设置!B1898</f>
        <v>0</v>
      </c>
    </row>
    <row r="1898" spans="1:21" x14ac:dyDescent="0.25">
      <c r="A1898" s="3">
        <v>43380</v>
      </c>
      <c r="B1898">
        <f>IF(K1897="是",F1897*0.25*(价格数据!B1898/价格数据!B1897),B1897*(价格数据!B1898/价格数据!B1897))</f>
        <v>30782.652981697829</v>
      </c>
      <c r="C1898">
        <f>IF(K1897="是",F1897*0.25*(价格数据!C1898/价格数据!C1897),C1897*(价格数据!C1898/价格数据!C1897))</f>
        <v>29623.860849230969</v>
      </c>
      <c r="D1898">
        <f>IF(K1897="是",F1897*0.25*(价格数据!D1898/价格数据!D1897),D1897*(价格数据!D1898/价格数据!D1897))</f>
        <v>30353.085823726517</v>
      </c>
      <c r="E1898">
        <f>IF(K1897="是",F1897*0.25*(价格数据!E1898/价格数据!E1897),E1897*(价格数据!E1898/价格数据!E1897))</f>
        <v>30112.046432516119</v>
      </c>
      <c r="F1898">
        <f t="shared" si="406"/>
        <v>120871.64608717144</v>
      </c>
      <c r="G1898">
        <f t="shared" si="407"/>
        <v>0.25467224099436592</v>
      </c>
      <c r="H1898">
        <f t="shared" si="408"/>
        <v>0.2450852768883989</v>
      </c>
      <c r="I1898">
        <f t="shared" si="409"/>
        <v>0.25111832928821182</v>
      </c>
      <c r="J1898">
        <f t="shared" si="410"/>
        <v>0.24912415282902334</v>
      </c>
      <c r="K1898" t="str">
        <f>IF(OR(
 ROUND(G1898,4)&gt;(0.25+参数设置!B$3), ROUND(G1898,4)&lt;(0.25-参数设置!B$3),
 ROUND(H1898,4)&gt;(0.25+参数设置!B$3), ROUND(H1898,4)&lt;(0.25-参数设置!B$3),
 ROUND(I1898,4)&gt;(0.25+参数设置!B$3), ROUND(I1898,4)&lt;(0.25-参数设置!B$3),
 ROUND(J1898,4)&gt;(0.25+参数设置!B$3), ROUND(J1898,4)&lt;(0.25-参数设置!B$3)
),"是","否")</f>
        <v>否</v>
      </c>
      <c r="L1898">
        <f t="shared" si="411"/>
        <v>30782.652981697829</v>
      </c>
      <c r="M1898">
        <f t="shared" si="412"/>
        <v>29623.860849230969</v>
      </c>
      <c r="N1898">
        <f t="shared" si="413"/>
        <v>30353.085823726517</v>
      </c>
      <c r="O1898">
        <f t="shared" si="414"/>
        <v>30112.046432516119</v>
      </c>
      <c r="P1898">
        <f t="shared" si="415"/>
        <v>0</v>
      </c>
      <c r="Q1898">
        <f t="shared" si="416"/>
        <v>0</v>
      </c>
      <c r="R1898">
        <f t="shared" si="417"/>
        <v>0</v>
      </c>
      <c r="S1898">
        <f t="shared" si="418"/>
        <v>0</v>
      </c>
      <c r="T1898">
        <f t="shared" si="419"/>
        <v>0</v>
      </c>
      <c r="U1898">
        <f>T1898*参数设置!B1899</f>
        <v>0</v>
      </c>
    </row>
    <row r="1899" spans="1:21" x14ac:dyDescent="0.25">
      <c r="A1899" s="3">
        <v>43381</v>
      </c>
      <c r="B1899">
        <f>IF(K1898="是",F1898*0.25*(价格数据!B1899/价格数据!B1898),B1898*(价格数据!B1899/价格数据!B1898))</f>
        <v>29317.230220026355</v>
      </c>
      <c r="C1899">
        <f>IF(K1898="是",F1898*0.25*(价格数据!C1899/价格数据!C1898),C1898*(价格数据!C1899/价格数据!C1898))</f>
        <v>29996.559060448893</v>
      </c>
      <c r="D1899">
        <f>IF(K1898="是",F1898*0.25*(价格数据!D1899/价格数据!D1898),D1898*(价格数据!D1899/价格数据!D1898))</f>
        <v>30425.680429663964</v>
      </c>
      <c r="E1899">
        <f>IF(K1898="是",F1898*0.25*(价格数据!E1899/价格数据!E1898),E1898*(价格数据!E1899/价格数据!E1898))</f>
        <v>30096.398496009304</v>
      </c>
      <c r="F1899">
        <f t="shared" si="406"/>
        <v>119835.86820614852</v>
      </c>
      <c r="G1899">
        <f t="shared" si="407"/>
        <v>0.24464486850959496</v>
      </c>
      <c r="H1899">
        <f t="shared" si="408"/>
        <v>0.25031369580305535</v>
      </c>
      <c r="I1899">
        <f t="shared" si="409"/>
        <v>0.25389460505534095</v>
      </c>
      <c r="J1899">
        <f t="shared" si="410"/>
        <v>0.25114683063200877</v>
      </c>
      <c r="K1899" t="str">
        <f>IF(OR(
 ROUND(G1899,4)&gt;(0.25+参数设置!B$3), ROUND(G1899,4)&lt;(0.25-参数设置!B$3),
 ROUND(H1899,4)&gt;(0.25+参数设置!B$3), ROUND(H1899,4)&lt;(0.25-参数设置!B$3),
 ROUND(I1899,4)&gt;(0.25+参数设置!B$3), ROUND(I1899,4)&lt;(0.25-参数设置!B$3),
 ROUND(J1899,4)&gt;(0.25+参数设置!B$3), ROUND(J1899,4)&lt;(0.25-参数设置!B$3)
),"是","否")</f>
        <v>否</v>
      </c>
      <c r="L1899">
        <f t="shared" si="411"/>
        <v>29317.230220026355</v>
      </c>
      <c r="M1899">
        <f t="shared" si="412"/>
        <v>29996.559060448893</v>
      </c>
      <c r="N1899">
        <f t="shared" si="413"/>
        <v>30425.680429663964</v>
      </c>
      <c r="O1899">
        <f t="shared" si="414"/>
        <v>30096.398496009304</v>
      </c>
      <c r="P1899">
        <f t="shared" si="415"/>
        <v>0</v>
      </c>
      <c r="Q1899">
        <f t="shared" si="416"/>
        <v>0</v>
      </c>
      <c r="R1899">
        <f t="shared" si="417"/>
        <v>0</v>
      </c>
      <c r="S1899">
        <f t="shared" si="418"/>
        <v>0</v>
      </c>
      <c r="T1899">
        <f t="shared" si="419"/>
        <v>0</v>
      </c>
      <c r="U1899">
        <f>T1899*参数设置!B1900</f>
        <v>0</v>
      </c>
    </row>
    <row r="1900" spans="1:21" x14ac:dyDescent="0.25">
      <c r="A1900" s="3">
        <v>43382</v>
      </c>
      <c r="B1900">
        <f>IF(K1899="是",F1899*0.25*(价格数据!B1900/价格数据!B1899),B1899*(价格数据!B1900/价格数据!B1899))</f>
        <v>29378.655126204201</v>
      </c>
      <c r="C1900">
        <f>IF(K1899="是",F1899*0.25*(价格数据!C1900/价格数据!C1899),C1899*(价格数据!C1900/价格数据!C1899))</f>
        <v>29951.383519695206</v>
      </c>
      <c r="D1900">
        <f>IF(K1899="是",F1899*0.25*(价格数据!D1900/价格数据!D1899),D1899*(价格数据!D1900/价格数据!D1899))</f>
        <v>30424.345969995997</v>
      </c>
      <c r="E1900">
        <f>IF(K1899="是",F1899*0.25*(价格数据!E1900/价格数据!E1899),E1899*(价格数据!E1900/价格数据!E1899))</f>
        <v>30101.815089415511</v>
      </c>
      <c r="F1900">
        <f t="shared" si="406"/>
        <v>119856.19970531091</v>
      </c>
      <c r="G1900">
        <f t="shared" si="407"/>
        <v>0.24511585715580145</v>
      </c>
      <c r="H1900">
        <f t="shared" si="408"/>
        <v>0.24989431997123498</v>
      </c>
      <c r="I1900">
        <f t="shared" si="409"/>
        <v>0.25384040245560924</v>
      </c>
      <c r="J1900">
        <f t="shared" si="410"/>
        <v>0.25114942041735433</v>
      </c>
      <c r="K1900" t="str">
        <f>IF(OR(
 ROUND(G1900,4)&gt;(0.25+参数设置!B$3), ROUND(G1900,4)&lt;(0.25-参数设置!B$3),
 ROUND(H1900,4)&gt;(0.25+参数设置!B$3), ROUND(H1900,4)&lt;(0.25-参数设置!B$3),
 ROUND(I1900,4)&gt;(0.25+参数设置!B$3), ROUND(I1900,4)&lt;(0.25-参数设置!B$3),
 ROUND(J1900,4)&gt;(0.25+参数设置!B$3), ROUND(J1900,4)&lt;(0.25-参数设置!B$3)
),"是","否")</f>
        <v>否</v>
      </c>
      <c r="L1900">
        <f t="shared" si="411"/>
        <v>29378.655126204201</v>
      </c>
      <c r="M1900">
        <f t="shared" si="412"/>
        <v>29951.383519695206</v>
      </c>
      <c r="N1900">
        <f t="shared" si="413"/>
        <v>30424.345969995997</v>
      </c>
      <c r="O1900">
        <f t="shared" si="414"/>
        <v>30101.815089415511</v>
      </c>
      <c r="P1900">
        <f t="shared" si="415"/>
        <v>0</v>
      </c>
      <c r="Q1900">
        <f t="shared" si="416"/>
        <v>0</v>
      </c>
      <c r="R1900">
        <f t="shared" si="417"/>
        <v>0</v>
      </c>
      <c r="S1900">
        <f t="shared" si="418"/>
        <v>0</v>
      </c>
      <c r="T1900">
        <f t="shared" si="419"/>
        <v>0</v>
      </c>
      <c r="U1900">
        <f>T1900*参数设置!B1901</f>
        <v>0</v>
      </c>
    </row>
    <row r="1901" spans="1:21" x14ac:dyDescent="0.25">
      <c r="A1901" s="3">
        <v>43383</v>
      </c>
      <c r="B1901">
        <f>IF(K1900="是",F1900*0.25*(价格数据!B1901/价格数据!B1900),B1900*(价格数据!B1901/价格数据!B1900))</f>
        <v>29361.105153010532</v>
      </c>
      <c r="C1901">
        <f>IF(K1900="是",F1900*0.25*(价格数据!C1901/价格数据!C1900),C1900*(价格数据!C1901/价格数据!C1900))</f>
        <v>29951.383519695206</v>
      </c>
      <c r="D1901">
        <f>IF(K1900="是",F1900*0.25*(价格数据!D1901/价格数据!D1900),D1900*(价格数据!D1901/价格数据!D1900))</f>
        <v>30304.511491812496</v>
      </c>
      <c r="E1901">
        <f>IF(K1900="是",F1900*0.25*(价格数据!E1901/价格数据!E1900),E1900*(价格数据!E1901/价格数据!E1900))</f>
        <v>30106.328917254017</v>
      </c>
      <c r="F1901">
        <f t="shared" si="406"/>
        <v>119723.32908177224</v>
      </c>
      <c r="G1901">
        <f t="shared" si="407"/>
        <v>0.24524130241113326</v>
      </c>
      <c r="H1901">
        <f t="shared" si="408"/>
        <v>0.25017165617937426</v>
      </c>
      <c r="I1901">
        <f t="shared" si="409"/>
        <v>0.25312118969824343</v>
      </c>
      <c r="J1901">
        <f t="shared" si="410"/>
        <v>0.25146585171124913</v>
      </c>
      <c r="K1901" t="str">
        <f>IF(OR(
 ROUND(G1901,4)&gt;(0.25+参数设置!B$3), ROUND(G1901,4)&lt;(0.25-参数设置!B$3),
 ROUND(H1901,4)&gt;(0.25+参数设置!B$3), ROUND(H1901,4)&lt;(0.25-参数设置!B$3),
 ROUND(I1901,4)&gt;(0.25+参数设置!B$3), ROUND(I1901,4)&lt;(0.25-参数设置!B$3),
 ROUND(J1901,4)&gt;(0.25+参数设置!B$3), ROUND(J1901,4)&lt;(0.25-参数设置!B$3)
),"是","否")</f>
        <v>否</v>
      </c>
      <c r="L1901">
        <f t="shared" si="411"/>
        <v>29361.105153010532</v>
      </c>
      <c r="M1901">
        <f t="shared" si="412"/>
        <v>29951.383519695206</v>
      </c>
      <c r="N1901">
        <f t="shared" si="413"/>
        <v>30304.511491812496</v>
      </c>
      <c r="O1901">
        <f t="shared" si="414"/>
        <v>30106.328917254017</v>
      </c>
      <c r="P1901">
        <f t="shared" si="415"/>
        <v>0</v>
      </c>
      <c r="Q1901">
        <f t="shared" si="416"/>
        <v>0</v>
      </c>
      <c r="R1901">
        <f t="shared" si="417"/>
        <v>0</v>
      </c>
      <c r="S1901">
        <f t="shared" si="418"/>
        <v>0</v>
      </c>
      <c r="T1901">
        <f t="shared" si="419"/>
        <v>0</v>
      </c>
      <c r="U1901">
        <f>T1901*参数设置!B1902</f>
        <v>0</v>
      </c>
    </row>
    <row r="1902" spans="1:21" x14ac:dyDescent="0.25">
      <c r="A1902" s="3">
        <v>43384</v>
      </c>
      <c r="B1902">
        <f>IF(K1901="是",F1901*0.25*(价格数据!B1902/价格数据!B1901),B1901*(价格数据!B1902/价格数据!B1901))</f>
        <v>27851.807458354881</v>
      </c>
      <c r="C1902">
        <f>IF(K1901="是",F1901*0.25*(价格数据!C1902/价格数据!C1901),C1901*(价格数据!C1902/价格数据!C1901))</f>
        <v>30098.204027144693</v>
      </c>
      <c r="D1902">
        <f>IF(K1901="是",F1901*0.25*(价格数据!D1902/价格数据!D1901),D1901*(价格数据!D1902/价格数据!D1901))</f>
        <v>30409.133129781163</v>
      </c>
      <c r="E1902">
        <f>IF(K1901="是",F1901*0.25*(价格数据!E1902/价格数据!E1901),E1901*(价格数据!E1902/价格数据!E1901))</f>
        <v>30094.592964873907</v>
      </c>
      <c r="F1902">
        <f t="shared" si="406"/>
        <v>118453.73758015464</v>
      </c>
      <c r="G1902">
        <f t="shared" si="407"/>
        <v>0.23512814392630091</v>
      </c>
      <c r="H1902">
        <f t="shared" si="408"/>
        <v>0.25409248067650042</v>
      </c>
      <c r="I1902">
        <f t="shared" si="409"/>
        <v>0.2567173797213792</v>
      </c>
      <c r="J1902">
        <f t="shared" si="410"/>
        <v>0.2540619956758195</v>
      </c>
      <c r="K1902" t="str">
        <f>IF(OR(
 ROUND(G1902,4)&gt;(0.25+参数设置!B$3), ROUND(G1902,4)&lt;(0.25-参数设置!B$3),
 ROUND(H1902,4)&gt;(0.25+参数设置!B$3), ROUND(H1902,4)&lt;(0.25-参数设置!B$3),
 ROUND(I1902,4)&gt;(0.25+参数设置!B$3), ROUND(I1902,4)&lt;(0.25-参数设置!B$3),
 ROUND(J1902,4)&gt;(0.25+参数设置!B$3), ROUND(J1902,4)&lt;(0.25-参数设置!B$3)
),"是","否")</f>
        <v>否</v>
      </c>
      <c r="L1902">
        <f t="shared" si="411"/>
        <v>27851.807458354881</v>
      </c>
      <c r="M1902">
        <f t="shared" si="412"/>
        <v>30098.204027144693</v>
      </c>
      <c r="N1902">
        <f t="shared" si="413"/>
        <v>30409.133129781163</v>
      </c>
      <c r="O1902">
        <f t="shared" si="414"/>
        <v>30094.592964873907</v>
      </c>
      <c r="P1902">
        <f t="shared" si="415"/>
        <v>0</v>
      </c>
      <c r="Q1902">
        <f t="shared" si="416"/>
        <v>0</v>
      </c>
      <c r="R1902">
        <f t="shared" si="417"/>
        <v>0</v>
      </c>
      <c r="S1902">
        <f t="shared" si="418"/>
        <v>0</v>
      </c>
      <c r="T1902">
        <f t="shared" si="419"/>
        <v>0</v>
      </c>
      <c r="U1902">
        <f>T1902*参数设置!B1903</f>
        <v>0</v>
      </c>
    </row>
    <row r="1903" spans="1:21" x14ac:dyDescent="0.25">
      <c r="A1903" s="3">
        <v>43385</v>
      </c>
      <c r="B1903">
        <f>IF(K1902="是",F1902*0.25*(价格数据!B1903/价格数据!B1902),B1902*(价格数据!B1903/价格数据!B1902))</f>
        <v>28369.531667568161</v>
      </c>
      <c r="C1903">
        <f>IF(K1902="是",F1902*0.25*(价格数据!C1903/价格数据!C1902),C1902*(价格数据!C1903/价格数据!C1902))</f>
        <v>30516.077779116309</v>
      </c>
      <c r="D1903">
        <f>IF(K1902="是",F1902*0.25*(价格数据!D1903/价格数据!D1902),D1902*(价格数据!D1903/价格数据!D1902))</f>
        <v>30443.562189214728</v>
      </c>
      <c r="E1903">
        <f>IF(K1902="是",F1902*0.25*(价格数据!E1903/价格数据!E1902),E1902*(价格数据!E1903/价格数据!E1902))</f>
        <v>30101.514167559613</v>
      </c>
      <c r="F1903">
        <f t="shared" si="406"/>
        <v>119430.68580345881</v>
      </c>
      <c r="G1903">
        <f t="shared" si="407"/>
        <v>0.23753972002015045</v>
      </c>
      <c r="H1903">
        <f t="shared" si="408"/>
        <v>0.25551287404758871</v>
      </c>
      <c r="I1903">
        <f t="shared" si="409"/>
        <v>0.25490569684339082</v>
      </c>
      <c r="J1903">
        <f t="shared" si="410"/>
        <v>0.25204170908887008</v>
      </c>
      <c r="K1903" t="str">
        <f>IF(OR(
 ROUND(G1903,4)&gt;(0.25+参数设置!B$3), ROUND(G1903,4)&lt;(0.25-参数设置!B$3),
 ROUND(H1903,4)&gt;(0.25+参数设置!B$3), ROUND(H1903,4)&lt;(0.25-参数设置!B$3),
 ROUND(I1903,4)&gt;(0.25+参数设置!B$3), ROUND(I1903,4)&lt;(0.25-参数设置!B$3),
 ROUND(J1903,4)&gt;(0.25+参数设置!B$3), ROUND(J1903,4)&lt;(0.25-参数设置!B$3)
),"是","否")</f>
        <v>否</v>
      </c>
      <c r="L1903">
        <f t="shared" si="411"/>
        <v>28369.531667568161</v>
      </c>
      <c r="M1903">
        <f t="shared" si="412"/>
        <v>30516.077779116309</v>
      </c>
      <c r="N1903">
        <f t="shared" si="413"/>
        <v>30443.562189214728</v>
      </c>
      <c r="O1903">
        <f t="shared" si="414"/>
        <v>30101.514167559613</v>
      </c>
      <c r="P1903">
        <f t="shared" si="415"/>
        <v>0</v>
      </c>
      <c r="Q1903">
        <f t="shared" si="416"/>
        <v>0</v>
      </c>
      <c r="R1903">
        <f t="shared" si="417"/>
        <v>0</v>
      </c>
      <c r="S1903">
        <f t="shared" si="418"/>
        <v>0</v>
      </c>
      <c r="T1903">
        <f t="shared" si="419"/>
        <v>0</v>
      </c>
      <c r="U1903">
        <f>T1903*参数设置!B1904</f>
        <v>0</v>
      </c>
    </row>
    <row r="1904" spans="1:21" x14ac:dyDescent="0.25">
      <c r="A1904" s="3">
        <v>43386</v>
      </c>
      <c r="B1904">
        <f>IF(K1903="是",F1903*0.25*(价格数据!B1904/价格数据!B1903),B1903*(价格数据!B1904/价格数据!B1903))</f>
        <v>28369.531667568161</v>
      </c>
      <c r="C1904">
        <f>IF(K1903="是",F1903*0.25*(价格数据!C1904/价格数据!C1903),C1903*(价格数据!C1904/价格数据!C1903))</f>
        <v>30516.077779116309</v>
      </c>
      <c r="D1904">
        <f>IF(K1903="是",F1903*0.25*(价格数据!D1904/价格数据!D1903),D1903*(价格数据!D1904/价格数据!D1903))</f>
        <v>30443.562189214728</v>
      </c>
      <c r="E1904">
        <f>IF(K1903="是",F1903*0.25*(价格数据!E1904/价格数据!E1903),E1903*(价格数据!E1904/价格数据!E1903))</f>
        <v>30101.514167559613</v>
      </c>
      <c r="F1904">
        <f t="shared" si="406"/>
        <v>119430.68580345881</v>
      </c>
      <c r="G1904">
        <f t="shared" si="407"/>
        <v>0.23753972002015045</v>
      </c>
      <c r="H1904">
        <f t="shared" si="408"/>
        <v>0.25551287404758871</v>
      </c>
      <c r="I1904">
        <f t="shared" si="409"/>
        <v>0.25490569684339082</v>
      </c>
      <c r="J1904">
        <f t="shared" si="410"/>
        <v>0.25204170908887008</v>
      </c>
      <c r="K1904" t="str">
        <f>IF(OR(
 ROUND(G1904,4)&gt;(0.25+参数设置!B$3), ROUND(G1904,4)&lt;(0.25-参数设置!B$3),
 ROUND(H1904,4)&gt;(0.25+参数设置!B$3), ROUND(H1904,4)&lt;(0.25-参数设置!B$3),
 ROUND(I1904,4)&gt;(0.25+参数设置!B$3), ROUND(I1904,4)&lt;(0.25-参数设置!B$3),
 ROUND(J1904,4)&gt;(0.25+参数设置!B$3), ROUND(J1904,4)&lt;(0.25-参数设置!B$3)
),"是","否")</f>
        <v>否</v>
      </c>
      <c r="L1904">
        <f t="shared" si="411"/>
        <v>28369.531667568161</v>
      </c>
      <c r="M1904">
        <f t="shared" si="412"/>
        <v>30516.077779116309</v>
      </c>
      <c r="N1904">
        <f t="shared" si="413"/>
        <v>30443.562189214728</v>
      </c>
      <c r="O1904">
        <f t="shared" si="414"/>
        <v>30101.514167559613</v>
      </c>
      <c r="P1904">
        <f t="shared" si="415"/>
        <v>0</v>
      </c>
      <c r="Q1904">
        <f t="shared" si="416"/>
        <v>0</v>
      </c>
      <c r="R1904">
        <f t="shared" si="417"/>
        <v>0</v>
      </c>
      <c r="S1904">
        <f t="shared" si="418"/>
        <v>0</v>
      </c>
      <c r="T1904">
        <f t="shared" si="419"/>
        <v>0</v>
      </c>
      <c r="U1904">
        <f>T1904*参数设置!B1905</f>
        <v>0</v>
      </c>
    </row>
    <row r="1905" spans="1:21" x14ac:dyDescent="0.25">
      <c r="A1905" s="3">
        <v>43387</v>
      </c>
      <c r="B1905">
        <f>IF(K1904="是",F1904*0.25*(价格数据!B1905/价格数据!B1904),B1904*(价格数据!B1905/价格数据!B1904))</f>
        <v>28369.531667568161</v>
      </c>
      <c r="C1905">
        <f>IF(K1904="是",F1904*0.25*(价格数据!C1905/价格数据!C1904),C1904*(价格数据!C1905/价格数据!C1904))</f>
        <v>30516.077779116309</v>
      </c>
      <c r="D1905">
        <f>IF(K1904="是",F1904*0.25*(价格数据!D1905/价格数据!D1904),D1904*(价格数据!D1905/价格数据!D1904))</f>
        <v>30443.562189214728</v>
      </c>
      <c r="E1905">
        <f>IF(K1904="是",F1904*0.25*(价格数据!E1905/价格数据!E1904),E1904*(价格数据!E1905/价格数据!E1904))</f>
        <v>30101.514167559613</v>
      </c>
      <c r="F1905">
        <f t="shared" si="406"/>
        <v>119430.68580345881</v>
      </c>
      <c r="G1905">
        <f t="shared" si="407"/>
        <v>0.23753972002015045</v>
      </c>
      <c r="H1905">
        <f t="shared" si="408"/>
        <v>0.25551287404758871</v>
      </c>
      <c r="I1905">
        <f t="shared" si="409"/>
        <v>0.25490569684339082</v>
      </c>
      <c r="J1905">
        <f t="shared" si="410"/>
        <v>0.25204170908887008</v>
      </c>
      <c r="K1905" t="str">
        <f>IF(OR(
 ROUND(G1905,4)&gt;(0.25+参数设置!B$3), ROUND(G1905,4)&lt;(0.25-参数设置!B$3),
 ROUND(H1905,4)&gt;(0.25+参数设置!B$3), ROUND(H1905,4)&lt;(0.25-参数设置!B$3),
 ROUND(I1905,4)&gt;(0.25+参数设置!B$3), ROUND(I1905,4)&lt;(0.25-参数设置!B$3),
 ROUND(J1905,4)&gt;(0.25+参数设置!B$3), ROUND(J1905,4)&lt;(0.25-参数设置!B$3)
),"是","否")</f>
        <v>否</v>
      </c>
      <c r="L1905">
        <f t="shared" si="411"/>
        <v>28369.531667568161</v>
      </c>
      <c r="M1905">
        <f t="shared" si="412"/>
        <v>30516.077779116309</v>
      </c>
      <c r="N1905">
        <f t="shared" si="413"/>
        <v>30443.562189214728</v>
      </c>
      <c r="O1905">
        <f t="shared" si="414"/>
        <v>30101.514167559613</v>
      </c>
      <c r="P1905">
        <f t="shared" si="415"/>
        <v>0</v>
      </c>
      <c r="Q1905">
        <f t="shared" si="416"/>
        <v>0</v>
      </c>
      <c r="R1905">
        <f t="shared" si="417"/>
        <v>0</v>
      </c>
      <c r="S1905">
        <f t="shared" si="418"/>
        <v>0</v>
      </c>
      <c r="T1905">
        <f t="shared" si="419"/>
        <v>0</v>
      </c>
      <c r="U1905">
        <f>T1905*参数设置!B1906</f>
        <v>0</v>
      </c>
    </row>
    <row r="1906" spans="1:21" x14ac:dyDescent="0.25">
      <c r="A1906" s="3">
        <v>43388</v>
      </c>
      <c r="B1906">
        <f>IF(K1905="是",F1905*0.25*(价格数据!B1906/价格数据!B1905),B1905*(价格数据!B1906/价格数据!B1905))</f>
        <v>27957.107297516905</v>
      </c>
      <c r="C1906">
        <f>IF(K1905="是",F1905*0.25*(价格数据!C1906/价格数据!C1905),C1905*(价格数据!C1906/价格数据!C1905))</f>
        <v>30809.718794015283</v>
      </c>
      <c r="D1906">
        <f>IF(K1905="是",F1905*0.25*(价格数据!D1906/价格数据!D1905),D1905*(价格数据!D1906/价格数据!D1905))</f>
        <v>30478.791924449077</v>
      </c>
      <c r="E1906">
        <f>IF(K1905="是",F1905*0.25*(价格数据!E1906/价格数据!E1905),E1905*(价格数据!E1906/价格数据!E1905))</f>
        <v>30096.097574153409</v>
      </c>
      <c r="F1906">
        <f t="shared" si="406"/>
        <v>119341.71559013467</v>
      </c>
      <c r="G1906">
        <f t="shared" si="407"/>
        <v>0.23426098040631793</v>
      </c>
      <c r="H1906">
        <f t="shared" si="408"/>
        <v>0.25816386702389715</v>
      </c>
      <c r="I1906">
        <f t="shared" si="409"/>
        <v>0.25539093160957199</v>
      </c>
      <c r="J1906">
        <f t="shared" si="410"/>
        <v>0.25218422096021292</v>
      </c>
      <c r="K1906" t="str">
        <f>IF(OR(
 ROUND(G1906,4)&gt;(0.25+参数设置!B$3), ROUND(G1906,4)&lt;(0.25-参数设置!B$3),
 ROUND(H1906,4)&gt;(0.25+参数设置!B$3), ROUND(H1906,4)&lt;(0.25-参数设置!B$3),
 ROUND(I1906,4)&gt;(0.25+参数设置!B$3), ROUND(I1906,4)&lt;(0.25-参数设置!B$3),
 ROUND(J1906,4)&gt;(0.25+参数设置!B$3), ROUND(J1906,4)&lt;(0.25-参数设置!B$3)
),"是","否")</f>
        <v>否</v>
      </c>
      <c r="L1906">
        <f t="shared" si="411"/>
        <v>27957.107297516905</v>
      </c>
      <c r="M1906">
        <f t="shared" si="412"/>
        <v>30809.718794015283</v>
      </c>
      <c r="N1906">
        <f t="shared" si="413"/>
        <v>30478.791924449077</v>
      </c>
      <c r="O1906">
        <f t="shared" si="414"/>
        <v>30096.097574153409</v>
      </c>
      <c r="P1906">
        <f t="shared" si="415"/>
        <v>0</v>
      </c>
      <c r="Q1906">
        <f t="shared" si="416"/>
        <v>0</v>
      </c>
      <c r="R1906">
        <f t="shared" si="417"/>
        <v>0</v>
      </c>
      <c r="S1906">
        <f t="shared" si="418"/>
        <v>0</v>
      </c>
      <c r="T1906">
        <f t="shared" si="419"/>
        <v>0</v>
      </c>
      <c r="U1906">
        <f>T1906*参数设置!B1907</f>
        <v>0</v>
      </c>
    </row>
    <row r="1907" spans="1:21" x14ac:dyDescent="0.25">
      <c r="A1907" s="3">
        <v>43389</v>
      </c>
      <c r="B1907">
        <f>IF(K1906="是",F1906*0.25*(价格数据!B1907/价格数据!B1906),B1906*(价格数据!B1907/价格数据!B1906))</f>
        <v>27772.832578983365</v>
      </c>
      <c r="C1907">
        <f>IF(K1906="是",F1906*0.25*(价格数据!C1907/价格数据!C1906),C1906*(价格数据!C1907/价格数据!C1906))</f>
        <v>30798.424908826859</v>
      </c>
      <c r="D1907">
        <f>IF(K1906="是",F1906*0.25*(价格数据!D1907/价格数据!D1906),D1906*(价格数据!D1907/价格数据!D1906))</f>
        <v>30476.123005113142</v>
      </c>
      <c r="E1907">
        <f>IF(K1906="是",F1906*0.25*(价格数据!E1907/价格数据!E1906),E1906*(价格数据!E1907/价格数据!E1906))</f>
        <v>30095.194808585708</v>
      </c>
      <c r="F1907">
        <f t="shared" si="406"/>
        <v>119142.57530150909</v>
      </c>
      <c r="G1907">
        <f t="shared" si="407"/>
        <v>0.23310586084529253</v>
      </c>
      <c r="H1907">
        <f t="shared" si="408"/>
        <v>0.25850058076121474</v>
      </c>
      <c r="I1907">
        <f t="shared" si="409"/>
        <v>0.25579540250820082</v>
      </c>
      <c r="J1907">
        <f t="shared" si="410"/>
        <v>0.25259815588529178</v>
      </c>
      <c r="K1907" t="str">
        <f>IF(OR(
 ROUND(G1907,4)&gt;(0.25+参数设置!B$3), ROUND(G1907,4)&lt;(0.25-参数设置!B$3),
 ROUND(H1907,4)&gt;(0.25+参数设置!B$3), ROUND(H1907,4)&lt;(0.25-参数设置!B$3),
 ROUND(I1907,4)&gt;(0.25+参数设置!B$3), ROUND(I1907,4)&lt;(0.25-参数设置!B$3),
 ROUND(J1907,4)&gt;(0.25+参数设置!B$3), ROUND(J1907,4)&lt;(0.25-参数设置!B$3)
),"是","否")</f>
        <v>否</v>
      </c>
      <c r="L1907">
        <f t="shared" si="411"/>
        <v>27772.832578983365</v>
      </c>
      <c r="M1907">
        <f t="shared" si="412"/>
        <v>30798.424908826859</v>
      </c>
      <c r="N1907">
        <f t="shared" si="413"/>
        <v>30476.123005113142</v>
      </c>
      <c r="O1907">
        <f t="shared" si="414"/>
        <v>30095.194808585708</v>
      </c>
      <c r="P1907">
        <f t="shared" si="415"/>
        <v>0</v>
      </c>
      <c r="Q1907">
        <f t="shared" si="416"/>
        <v>0</v>
      </c>
      <c r="R1907">
        <f t="shared" si="417"/>
        <v>0</v>
      </c>
      <c r="S1907">
        <f t="shared" si="418"/>
        <v>0</v>
      </c>
      <c r="T1907">
        <f t="shared" si="419"/>
        <v>0</v>
      </c>
      <c r="U1907">
        <f>T1907*参数设置!B1908</f>
        <v>0</v>
      </c>
    </row>
    <row r="1908" spans="1:21" x14ac:dyDescent="0.25">
      <c r="A1908" s="3">
        <v>43390</v>
      </c>
      <c r="B1908">
        <f>IF(K1907="是",F1907*0.25*(价格数据!B1908/价格数据!B1907),B1907*(价格数据!B1908/价格数据!B1907))</f>
        <v>27869.357431548553</v>
      </c>
      <c r="C1908">
        <f>IF(K1907="是",F1907*0.25*(价格数据!C1908/价格数据!C1907),C1907*(价格数据!C1908/价格数据!C1907))</f>
        <v>30708.073827319484</v>
      </c>
      <c r="D1908">
        <f>IF(K1907="是",F1907*0.25*(价格数据!D1908/价格数据!D1907),D1907*(价格数据!D1908/价格数据!D1907))</f>
        <v>30492.403413062355</v>
      </c>
      <c r="E1908">
        <f>IF(K1907="是",F1907*0.25*(价格数据!E1908/价格数据!E1907),E1907*(价格数据!E1908/价格数据!E1907))</f>
        <v>30094.292043018009</v>
      </c>
      <c r="F1908">
        <f t="shared" si="406"/>
        <v>119164.12671494839</v>
      </c>
      <c r="G1908">
        <f t="shared" si="407"/>
        <v>0.23387371854127403</v>
      </c>
      <c r="H1908">
        <f t="shared" si="408"/>
        <v>0.25769562261615891</v>
      </c>
      <c r="I1908">
        <f t="shared" si="409"/>
        <v>0.25588576238218907</v>
      </c>
      <c r="J1908">
        <f t="shared" si="410"/>
        <v>0.25254489646037803</v>
      </c>
      <c r="K1908" t="str">
        <f>IF(OR(
 ROUND(G1908,4)&gt;(0.25+参数设置!B$3), ROUND(G1908,4)&lt;(0.25-参数设置!B$3),
 ROUND(H1908,4)&gt;(0.25+参数设置!B$3), ROUND(H1908,4)&lt;(0.25-参数设置!B$3),
 ROUND(I1908,4)&gt;(0.25+参数设置!B$3), ROUND(I1908,4)&lt;(0.25-参数设置!B$3),
 ROUND(J1908,4)&gt;(0.25+参数设置!B$3), ROUND(J1908,4)&lt;(0.25-参数设置!B$3)
),"是","否")</f>
        <v>否</v>
      </c>
      <c r="L1908">
        <f t="shared" si="411"/>
        <v>27869.357431548553</v>
      </c>
      <c r="M1908">
        <f t="shared" si="412"/>
        <v>30708.073827319484</v>
      </c>
      <c r="N1908">
        <f t="shared" si="413"/>
        <v>30492.403413062355</v>
      </c>
      <c r="O1908">
        <f t="shared" si="414"/>
        <v>30094.292043018009</v>
      </c>
      <c r="P1908">
        <f t="shared" si="415"/>
        <v>0</v>
      </c>
      <c r="Q1908">
        <f t="shared" si="416"/>
        <v>0</v>
      </c>
      <c r="R1908">
        <f t="shared" si="417"/>
        <v>0</v>
      </c>
      <c r="S1908">
        <f t="shared" si="418"/>
        <v>0</v>
      </c>
      <c r="T1908">
        <f t="shared" si="419"/>
        <v>0</v>
      </c>
      <c r="U1908">
        <f>T1908*参数设置!B1909</f>
        <v>0</v>
      </c>
    </row>
    <row r="1909" spans="1:21" x14ac:dyDescent="0.25">
      <c r="A1909" s="3">
        <v>43391</v>
      </c>
      <c r="B1909">
        <f>IF(K1908="是",F1908*0.25*(价格数据!B1909/价格数据!B1908),B1908*(价格数据!B1909/价格数据!B1908))</f>
        <v>27255.108369770089</v>
      </c>
      <c r="C1909">
        <f>IF(K1908="是",F1908*0.25*(价格数据!C1909/价格数据!C1908),C1908*(价格数据!C1909/价格数据!C1908))</f>
        <v>30741.95548288475</v>
      </c>
      <c r="D1909">
        <f>IF(K1908="是",F1908*0.25*(价格数据!D1909/价格数据!D1908),D1908*(价格数据!D1909/价格数据!D1908))</f>
        <v>30553.78855778887</v>
      </c>
      <c r="E1909">
        <f>IF(K1908="是",F1908*0.25*(价格数据!E1909/价格数据!E1908),E1908*(价格数据!E1909/价格数据!E1908))</f>
        <v>30095.796652297511</v>
      </c>
      <c r="F1909">
        <f t="shared" si="406"/>
        <v>118646.64906274123</v>
      </c>
      <c r="G1909">
        <f t="shared" si="407"/>
        <v>0.22971662988440059</v>
      </c>
      <c r="H1909">
        <f t="shared" si="408"/>
        <v>0.25910513045023442</v>
      </c>
      <c r="I1909">
        <f t="shared" si="409"/>
        <v>0.257519186585976</v>
      </c>
      <c r="J1909">
        <f t="shared" si="410"/>
        <v>0.25365905307938896</v>
      </c>
      <c r="K1909" t="str">
        <f>IF(OR(
 ROUND(G1909,4)&gt;(0.25+参数设置!B$3), ROUND(G1909,4)&lt;(0.25-参数设置!B$3),
 ROUND(H1909,4)&gt;(0.25+参数设置!B$3), ROUND(H1909,4)&lt;(0.25-参数设置!B$3),
 ROUND(I1909,4)&gt;(0.25+参数设置!B$3), ROUND(I1909,4)&lt;(0.25-参数设置!B$3),
 ROUND(J1909,4)&gt;(0.25+参数设置!B$3), ROUND(J1909,4)&lt;(0.25-参数设置!B$3)
),"是","否")</f>
        <v>是</v>
      </c>
      <c r="L1909">
        <f t="shared" si="411"/>
        <v>29661.662265685307</v>
      </c>
      <c r="M1909">
        <f t="shared" si="412"/>
        <v>29661.662265685307</v>
      </c>
      <c r="N1909">
        <f t="shared" si="413"/>
        <v>29661.662265685307</v>
      </c>
      <c r="O1909">
        <f t="shared" si="414"/>
        <v>29661.662265685307</v>
      </c>
      <c r="P1909">
        <f t="shared" si="415"/>
        <v>2406.5538959152182</v>
      </c>
      <c r="Q1909">
        <f t="shared" si="416"/>
        <v>1080.2932171994435</v>
      </c>
      <c r="R1909">
        <f t="shared" si="417"/>
        <v>892.12629210356317</v>
      </c>
      <c r="S1909">
        <f t="shared" si="418"/>
        <v>434.13438661220425</v>
      </c>
      <c r="T1909">
        <f t="shared" si="419"/>
        <v>4813.1077918304291</v>
      </c>
      <c r="U1909">
        <f>T1909*参数设置!B1910</f>
        <v>0</v>
      </c>
    </row>
    <row r="1910" spans="1:21" x14ac:dyDescent="0.25">
      <c r="A1910" s="3">
        <v>43392</v>
      </c>
      <c r="B1910">
        <f>IF(K1909="是",F1909*0.25*(价格数据!B1910/价格数据!B1909),B1909*(价格数据!B1910/价格数据!B1909))</f>
        <v>30416.096045140923</v>
      </c>
      <c r="C1910">
        <f>IF(K1909="是",F1909*0.25*(价格数据!C1910/价格数据!C1909),C1909*(价格数据!C1910/价格数据!C1909))</f>
        <v>29792.426390295237</v>
      </c>
      <c r="D1910">
        <f>IF(K1909="是",F1909*0.25*(价格数据!D1910/价格数据!D1909),D1909*(价格数据!D1910/价格数据!D1909))</f>
        <v>29670.212535206341</v>
      </c>
      <c r="E1910">
        <f>IF(K1909="是",F1909*0.25*(价格数据!E1910/价格数据!E1909),E1909*(价格数据!E1910/价格数据!E1909))</f>
        <v>29663.14517084997</v>
      </c>
      <c r="F1910">
        <f t="shared" si="406"/>
        <v>119541.88014149247</v>
      </c>
      <c r="G1910">
        <f t="shared" si="407"/>
        <v>0.25443882938046269</v>
      </c>
      <c r="H1910">
        <f t="shared" si="408"/>
        <v>0.24922166486784589</v>
      </c>
      <c r="I1910">
        <f t="shared" si="409"/>
        <v>0.24819931307829532</v>
      </c>
      <c r="J1910">
        <f t="shared" si="410"/>
        <v>0.24814019267339615</v>
      </c>
      <c r="K1910" t="str">
        <f>IF(OR(
 ROUND(G1910,4)&gt;(0.25+参数设置!B$3), ROUND(G1910,4)&lt;(0.25-参数设置!B$3),
 ROUND(H1910,4)&gt;(0.25+参数设置!B$3), ROUND(H1910,4)&lt;(0.25-参数设置!B$3),
 ROUND(I1910,4)&gt;(0.25+参数设置!B$3), ROUND(I1910,4)&lt;(0.25-参数设置!B$3),
 ROUND(J1910,4)&gt;(0.25+参数设置!B$3), ROUND(J1910,4)&lt;(0.25-参数设置!B$3)
),"是","否")</f>
        <v>否</v>
      </c>
      <c r="L1910">
        <f t="shared" si="411"/>
        <v>30416.096045140923</v>
      </c>
      <c r="M1910">
        <f t="shared" si="412"/>
        <v>29792.426390295237</v>
      </c>
      <c r="N1910">
        <f t="shared" si="413"/>
        <v>29670.212535206341</v>
      </c>
      <c r="O1910">
        <f t="shared" si="414"/>
        <v>29663.14517084997</v>
      </c>
      <c r="P1910">
        <f t="shared" si="415"/>
        <v>0</v>
      </c>
      <c r="Q1910">
        <f t="shared" si="416"/>
        <v>0</v>
      </c>
      <c r="R1910">
        <f t="shared" si="417"/>
        <v>0</v>
      </c>
      <c r="S1910">
        <f t="shared" si="418"/>
        <v>0</v>
      </c>
      <c r="T1910">
        <f t="shared" si="419"/>
        <v>0</v>
      </c>
      <c r="U1910">
        <f>T1910*参数设置!B1911</f>
        <v>0</v>
      </c>
    </row>
    <row r="1911" spans="1:21" x14ac:dyDescent="0.25">
      <c r="A1911" s="3">
        <v>43393</v>
      </c>
      <c r="B1911">
        <f>IF(K1910="是",F1910*0.25*(价格数据!B1911/价格数据!B1910),B1910*(价格数据!B1911/价格数据!B1910))</f>
        <v>30416.096045140923</v>
      </c>
      <c r="C1911">
        <f>IF(K1910="是",F1910*0.25*(价格数据!C1911/价格数据!C1910),C1910*(价格数据!C1911/价格数据!C1910))</f>
        <v>29792.426390295237</v>
      </c>
      <c r="D1911">
        <f>IF(K1910="是",F1910*0.25*(价格数据!D1911/价格数据!D1910),D1910*(价格数据!D1911/价格数据!D1910))</f>
        <v>29670.212535206341</v>
      </c>
      <c r="E1911">
        <f>IF(K1910="是",F1910*0.25*(价格数据!E1911/价格数据!E1910),E1910*(价格数据!E1911/价格数据!E1910))</f>
        <v>29663.14517084997</v>
      </c>
      <c r="F1911">
        <f t="shared" si="406"/>
        <v>119541.88014149247</v>
      </c>
      <c r="G1911">
        <f t="shared" si="407"/>
        <v>0.25443882938046269</v>
      </c>
      <c r="H1911">
        <f t="shared" si="408"/>
        <v>0.24922166486784589</v>
      </c>
      <c r="I1911">
        <f t="shared" si="409"/>
        <v>0.24819931307829532</v>
      </c>
      <c r="J1911">
        <f t="shared" si="410"/>
        <v>0.24814019267339615</v>
      </c>
      <c r="K1911" t="str">
        <f>IF(OR(
 ROUND(G1911,4)&gt;(0.25+参数设置!B$3), ROUND(G1911,4)&lt;(0.25-参数设置!B$3),
 ROUND(H1911,4)&gt;(0.25+参数设置!B$3), ROUND(H1911,4)&lt;(0.25-参数设置!B$3),
 ROUND(I1911,4)&gt;(0.25+参数设置!B$3), ROUND(I1911,4)&lt;(0.25-参数设置!B$3),
 ROUND(J1911,4)&gt;(0.25+参数设置!B$3), ROUND(J1911,4)&lt;(0.25-参数设置!B$3)
),"是","否")</f>
        <v>否</v>
      </c>
      <c r="L1911">
        <f t="shared" si="411"/>
        <v>30416.096045140923</v>
      </c>
      <c r="M1911">
        <f t="shared" si="412"/>
        <v>29792.426390295237</v>
      </c>
      <c r="N1911">
        <f t="shared" si="413"/>
        <v>29670.212535206341</v>
      </c>
      <c r="O1911">
        <f t="shared" si="414"/>
        <v>29663.14517084997</v>
      </c>
      <c r="P1911">
        <f t="shared" si="415"/>
        <v>0</v>
      </c>
      <c r="Q1911">
        <f t="shared" si="416"/>
        <v>0</v>
      </c>
      <c r="R1911">
        <f t="shared" si="417"/>
        <v>0</v>
      </c>
      <c r="S1911">
        <f t="shared" si="418"/>
        <v>0</v>
      </c>
      <c r="T1911">
        <f t="shared" si="419"/>
        <v>0</v>
      </c>
      <c r="U1911">
        <f>T1911*参数设置!B1912</f>
        <v>0</v>
      </c>
    </row>
    <row r="1912" spans="1:21" x14ac:dyDescent="0.25">
      <c r="A1912" s="3">
        <v>43394</v>
      </c>
      <c r="B1912">
        <f>IF(K1911="是",F1911*0.25*(价格数据!B1912/价格数据!B1911),B1911*(价格数据!B1912/价格数据!B1911))</f>
        <v>30416.096045140923</v>
      </c>
      <c r="C1912">
        <f>IF(K1911="是",F1911*0.25*(价格数据!C1912/价格数据!C1911),C1911*(价格数据!C1912/价格数据!C1911))</f>
        <v>29792.426390295237</v>
      </c>
      <c r="D1912">
        <f>IF(K1911="是",F1911*0.25*(价格数据!D1912/价格数据!D1911),D1911*(价格数据!D1912/价格数据!D1911))</f>
        <v>29670.212535206341</v>
      </c>
      <c r="E1912">
        <f>IF(K1911="是",F1911*0.25*(价格数据!E1912/价格数据!E1911),E1911*(价格数据!E1912/价格数据!E1911))</f>
        <v>29663.14517084997</v>
      </c>
      <c r="F1912">
        <f t="shared" si="406"/>
        <v>119541.88014149247</v>
      </c>
      <c r="G1912">
        <f t="shared" si="407"/>
        <v>0.25443882938046269</v>
      </c>
      <c r="H1912">
        <f t="shared" si="408"/>
        <v>0.24922166486784589</v>
      </c>
      <c r="I1912">
        <f t="shared" si="409"/>
        <v>0.24819931307829532</v>
      </c>
      <c r="J1912">
        <f t="shared" si="410"/>
        <v>0.24814019267339615</v>
      </c>
      <c r="K1912" t="str">
        <f>IF(OR(
 ROUND(G1912,4)&gt;(0.25+参数设置!B$3), ROUND(G1912,4)&lt;(0.25-参数设置!B$3),
 ROUND(H1912,4)&gt;(0.25+参数设置!B$3), ROUND(H1912,4)&lt;(0.25-参数设置!B$3),
 ROUND(I1912,4)&gt;(0.25+参数设置!B$3), ROUND(I1912,4)&lt;(0.25-参数设置!B$3),
 ROUND(J1912,4)&gt;(0.25+参数设置!B$3), ROUND(J1912,4)&lt;(0.25-参数设置!B$3)
),"是","否")</f>
        <v>否</v>
      </c>
      <c r="L1912">
        <f t="shared" si="411"/>
        <v>30416.096045140923</v>
      </c>
      <c r="M1912">
        <f t="shared" si="412"/>
        <v>29792.426390295237</v>
      </c>
      <c r="N1912">
        <f t="shared" si="413"/>
        <v>29670.212535206341</v>
      </c>
      <c r="O1912">
        <f t="shared" si="414"/>
        <v>29663.14517084997</v>
      </c>
      <c r="P1912">
        <f t="shared" si="415"/>
        <v>0</v>
      </c>
      <c r="Q1912">
        <f t="shared" si="416"/>
        <v>0</v>
      </c>
      <c r="R1912">
        <f t="shared" si="417"/>
        <v>0</v>
      </c>
      <c r="S1912">
        <f t="shared" si="418"/>
        <v>0</v>
      </c>
      <c r="T1912">
        <f t="shared" si="419"/>
        <v>0</v>
      </c>
      <c r="U1912">
        <f>T1912*参数设置!B1913</f>
        <v>0</v>
      </c>
    </row>
    <row r="1913" spans="1:21" x14ac:dyDescent="0.25">
      <c r="A1913" s="3">
        <v>43395</v>
      </c>
      <c r="B1913">
        <f>IF(K1912="是",F1912*0.25*(价格数据!B1913/价格数据!B1912),B1912*(价格数据!B1913/价格数据!B1912))</f>
        <v>32020.461550818687</v>
      </c>
      <c r="C1913">
        <f>IF(K1912="是",F1912*0.25*(价格数据!C1913/价格数据!C1912),C1912*(价格数据!C1913/价格数据!C1912))</f>
        <v>29748.838348758596</v>
      </c>
      <c r="D1913">
        <f>IF(K1912="是",F1912*0.25*(价格数据!D1913/价格数据!D1912),D1912*(价格数据!D1913/价格数据!D1912))</f>
        <v>29622.279206073286</v>
      </c>
      <c r="E1913">
        <f>IF(K1912="是",F1912*0.25*(价格数据!E1913/价格数据!E1912),E1912*(价格数据!E1913/价格数据!E1912))</f>
        <v>29655.434063993715</v>
      </c>
      <c r="F1913">
        <f t="shared" si="406"/>
        <v>121047.01316964428</v>
      </c>
      <c r="G1913">
        <f t="shared" si="407"/>
        <v>0.26452913386588756</v>
      </c>
      <c r="H1913">
        <f t="shared" si="408"/>
        <v>0.24576267988592468</v>
      </c>
      <c r="I1913">
        <f t="shared" si="409"/>
        <v>0.24471714278945836</v>
      </c>
      <c r="J1913">
        <f t="shared" si="410"/>
        <v>0.24499104345872941</v>
      </c>
      <c r="K1913" t="str">
        <f>IF(OR(
 ROUND(G1913,4)&gt;(0.25+参数设置!B$3), ROUND(G1913,4)&lt;(0.25-参数设置!B$3),
 ROUND(H1913,4)&gt;(0.25+参数设置!B$3), ROUND(H1913,4)&lt;(0.25-参数设置!B$3),
 ROUND(I1913,4)&gt;(0.25+参数设置!B$3), ROUND(I1913,4)&lt;(0.25-参数设置!B$3),
 ROUND(J1913,4)&gt;(0.25+参数设置!B$3), ROUND(J1913,4)&lt;(0.25-参数设置!B$3)
),"是","否")</f>
        <v>否</v>
      </c>
      <c r="L1913">
        <f t="shared" si="411"/>
        <v>32020.461550818687</v>
      </c>
      <c r="M1913">
        <f t="shared" si="412"/>
        <v>29748.838348758596</v>
      </c>
      <c r="N1913">
        <f t="shared" si="413"/>
        <v>29622.279206073286</v>
      </c>
      <c r="O1913">
        <f t="shared" si="414"/>
        <v>29655.434063993715</v>
      </c>
      <c r="P1913">
        <f t="shared" si="415"/>
        <v>0</v>
      </c>
      <c r="Q1913">
        <f t="shared" si="416"/>
        <v>0</v>
      </c>
      <c r="R1913">
        <f t="shared" si="417"/>
        <v>0</v>
      </c>
      <c r="S1913">
        <f t="shared" si="418"/>
        <v>0</v>
      </c>
      <c r="T1913">
        <f t="shared" si="419"/>
        <v>0</v>
      </c>
      <c r="U1913">
        <f>T1913*参数设置!B1914</f>
        <v>0</v>
      </c>
    </row>
    <row r="1914" spans="1:21" x14ac:dyDescent="0.25">
      <c r="A1914" s="3">
        <v>43396</v>
      </c>
      <c r="B1914">
        <f>IF(K1913="是",F1913*0.25*(价格数据!B1914/价格数据!B1913),B1913*(价格数据!B1914/价格数据!B1913))</f>
        <v>30941.334752356859</v>
      </c>
      <c r="C1914">
        <f>IF(K1913="是",F1913*0.25*(价格数据!C1914/价格数据!C1913),C1913*(价格数据!C1914/价格数据!C1913))</f>
        <v>29901.396494136843</v>
      </c>
      <c r="D1914">
        <f>IF(K1913="是",F1913*0.25*(价格数据!D1914/价格数据!D1913),D1913*(价格数据!D1914/价格数据!D1913))</f>
        <v>29629.015782059556</v>
      </c>
      <c r="E1914">
        <f>IF(K1913="是",F1913*0.25*(价格数据!E1914/价格数据!E1913),E1913*(价格数据!E1914/价格数据!E1913))</f>
        <v>29660.475941553574</v>
      </c>
      <c r="F1914">
        <f t="shared" si="406"/>
        <v>120132.22297010681</v>
      </c>
      <c r="G1914">
        <f t="shared" si="407"/>
        <v>0.25756066097316926</v>
      </c>
      <c r="H1914">
        <f t="shared" si="408"/>
        <v>0.24890404718122447</v>
      </c>
      <c r="I1914">
        <f t="shared" si="409"/>
        <v>0.24663670620190148</v>
      </c>
      <c r="J1914">
        <f t="shared" si="410"/>
        <v>0.24689858564370493</v>
      </c>
      <c r="K1914" t="str">
        <f>IF(OR(
 ROUND(G1914,4)&gt;(0.25+参数设置!B$3), ROUND(G1914,4)&lt;(0.25-参数设置!B$3),
 ROUND(H1914,4)&gt;(0.25+参数设置!B$3), ROUND(H1914,4)&lt;(0.25-参数设置!B$3),
 ROUND(I1914,4)&gt;(0.25+参数设置!B$3), ROUND(I1914,4)&lt;(0.25-参数设置!B$3),
 ROUND(J1914,4)&gt;(0.25+参数设置!B$3), ROUND(J1914,4)&lt;(0.25-参数设置!B$3)
),"是","否")</f>
        <v>否</v>
      </c>
      <c r="L1914">
        <f t="shared" si="411"/>
        <v>30941.334752356859</v>
      </c>
      <c r="M1914">
        <f t="shared" si="412"/>
        <v>29901.396494136843</v>
      </c>
      <c r="N1914">
        <f t="shared" si="413"/>
        <v>29629.015782059556</v>
      </c>
      <c r="O1914">
        <f t="shared" si="414"/>
        <v>29660.475941553574</v>
      </c>
      <c r="P1914">
        <f t="shared" si="415"/>
        <v>0</v>
      </c>
      <c r="Q1914">
        <f t="shared" si="416"/>
        <v>0</v>
      </c>
      <c r="R1914">
        <f t="shared" si="417"/>
        <v>0</v>
      </c>
      <c r="S1914">
        <f t="shared" si="418"/>
        <v>0</v>
      </c>
      <c r="T1914">
        <f t="shared" si="419"/>
        <v>0</v>
      </c>
      <c r="U1914">
        <f>T1914*参数设置!B1915</f>
        <v>0</v>
      </c>
    </row>
    <row r="1915" spans="1:21" x14ac:dyDescent="0.25">
      <c r="A1915" s="3">
        <v>43397</v>
      </c>
      <c r="B1915">
        <f>IF(K1914="是",F1914*0.25*(价格数据!B1915/价格数据!B1914),B1914*(价格数据!B1915/价格数据!B1914))</f>
        <v>30989.083725740122</v>
      </c>
      <c r="C1915">
        <f>IF(K1914="是",F1914*0.25*(价格数据!C1915/价格数据!C1914),C1914*(价格数据!C1915/价格数据!C1914))</f>
        <v>29912.293504521003</v>
      </c>
      <c r="D1915">
        <f>IF(K1914="是",F1914*0.25*(价格数据!D1915/价格数据!D1914),D1914*(价格数据!D1915/价格数据!D1914))</f>
        <v>29634.45686266385</v>
      </c>
      <c r="E1915">
        <f>IF(K1914="是",F1914*0.25*(价格数据!E1915/价格数据!E1914),E1914*(价格数据!E1915/价格数据!E1914))</f>
        <v>29661.662265685307</v>
      </c>
      <c r="F1915">
        <f t="shared" si="406"/>
        <v>120197.49635861028</v>
      </c>
      <c r="G1915">
        <f t="shared" si="407"/>
        <v>0.25781804666949065</v>
      </c>
      <c r="H1915">
        <f t="shared" si="408"/>
        <v>0.24885953876507888</v>
      </c>
      <c r="I1915">
        <f t="shared" si="409"/>
        <v>0.24654803769164366</v>
      </c>
      <c r="J1915">
        <f t="shared" si="410"/>
        <v>0.24677437687378678</v>
      </c>
      <c r="K1915" t="str">
        <f>IF(OR(
 ROUND(G1915,4)&gt;(0.25+参数设置!B$3), ROUND(G1915,4)&lt;(0.25-参数设置!B$3),
 ROUND(H1915,4)&gt;(0.25+参数设置!B$3), ROUND(H1915,4)&lt;(0.25-参数设置!B$3),
 ROUND(I1915,4)&gt;(0.25+参数设置!B$3), ROUND(I1915,4)&lt;(0.25-参数设置!B$3),
 ROUND(J1915,4)&gt;(0.25+参数设置!B$3), ROUND(J1915,4)&lt;(0.25-参数设置!B$3)
),"是","否")</f>
        <v>否</v>
      </c>
      <c r="L1915">
        <f t="shared" si="411"/>
        <v>30989.083725740122</v>
      </c>
      <c r="M1915">
        <f t="shared" si="412"/>
        <v>29912.293504521003</v>
      </c>
      <c r="N1915">
        <f t="shared" si="413"/>
        <v>29634.45686266385</v>
      </c>
      <c r="O1915">
        <f t="shared" si="414"/>
        <v>29661.662265685307</v>
      </c>
      <c r="P1915">
        <f t="shared" si="415"/>
        <v>0</v>
      </c>
      <c r="Q1915">
        <f t="shared" si="416"/>
        <v>0</v>
      </c>
      <c r="R1915">
        <f t="shared" si="417"/>
        <v>0</v>
      </c>
      <c r="S1915">
        <f t="shared" si="418"/>
        <v>0</v>
      </c>
      <c r="T1915">
        <f t="shared" si="419"/>
        <v>0</v>
      </c>
      <c r="U1915">
        <f>T1915*参数设置!B1916</f>
        <v>0</v>
      </c>
    </row>
    <row r="1916" spans="1:21" x14ac:dyDescent="0.25">
      <c r="A1916" s="3">
        <v>43398</v>
      </c>
      <c r="B1916">
        <f>IF(K1915="是",F1915*0.25*(价格数据!B1916/价格数据!B1915),B1915*(价格数据!B1916/价格数据!B1915))</f>
        <v>31141.880440566576</v>
      </c>
      <c r="C1916">
        <f>IF(K1915="是",F1915*0.25*(价格数据!C1916/价格数据!C1915),C1915*(价格数据!C1916/价格数据!C1915))</f>
        <v>30064.85164989925</v>
      </c>
      <c r="D1916">
        <f>IF(K1915="是",F1915*0.25*(价格数据!D1916/价格数据!D1915),D1915*(价格数据!D1916/价格数据!D1915))</f>
        <v>29614.506233781445</v>
      </c>
      <c r="E1916">
        <f>IF(K1915="是",F1915*0.25*(价格数据!E1916/价格数据!E1915),E1915*(价格数据!E1916/价格数据!E1915))</f>
        <v>29661.36568465237</v>
      </c>
      <c r="F1916">
        <f t="shared" si="406"/>
        <v>120482.60400889964</v>
      </c>
      <c r="G1916">
        <f t="shared" si="407"/>
        <v>0.25847615675924662</v>
      </c>
      <c r="H1916">
        <f t="shared" si="408"/>
        <v>0.24953686797538391</v>
      </c>
      <c r="I1916">
        <f t="shared" si="409"/>
        <v>0.24579902200315926</v>
      </c>
      <c r="J1916">
        <f t="shared" si="410"/>
        <v>0.24618795326221027</v>
      </c>
      <c r="K1916" t="str">
        <f>IF(OR(
 ROUND(G1916,4)&gt;(0.25+参数设置!B$3), ROUND(G1916,4)&lt;(0.25-参数设置!B$3),
 ROUND(H1916,4)&gt;(0.25+参数设置!B$3), ROUND(H1916,4)&lt;(0.25-参数设置!B$3),
 ROUND(I1916,4)&gt;(0.25+参数设置!B$3), ROUND(I1916,4)&lt;(0.25-参数设置!B$3),
 ROUND(J1916,4)&gt;(0.25+参数设置!B$3), ROUND(J1916,4)&lt;(0.25-参数设置!B$3)
),"是","否")</f>
        <v>否</v>
      </c>
      <c r="L1916">
        <f t="shared" si="411"/>
        <v>31141.880440566576</v>
      </c>
      <c r="M1916">
        <f t="shared" si="412"/>
        <v>30064.85164989925</v>
      </c>
      <c r="N1916">
        <f t="shared" si="413"/>
        <v>29614.506233781445</v>
      </c>
      <c r="O1916">
        <f t="shared" si="414"/>
        <v>29661.36568465237</v>
      </c>
      <c r="P1916">
        <f t="shared" si="415"/>
        <v>0</v>
      </c>
      <c r="Q1916">
        <f t="shared" si="416"/>
        <v>0</v>
      </c>
      <c r="R1916">
        <f t="shared" si="417"/>
        <v>0</v>
      </c>
      <c r="S1916">
        <f t="shared" si="418"/>
        <v>0</v>
      </c>
      <c r="T1916">
        <f t="shared" si="419"/>
        <v>0</v>
      </c>
      <c r="U1916">
        <f>T1916*参数设置!B1917</f>
        <v>0</v>
      </c>
    </row>
    <row r="1917" spans="1:21" x14ac:dyDescent="0.25">
      <c r="A1917" s="3">
        <v>43399</v>
      </c>
      <c r="B1917">
        <f>IF(K1916="是",F1916*0.25*(价格数据!B1917/价格数据!B1916),B1916*(价格数据!B1917/价格数据!B1916))</f>
        <v>30826.737216237016</v>
      </c>
      <c r="C1917">
        <f>IF(K1916="是",F1916*0.25*(价格数据!C1917/价格数据!C1916),C1916*(价格数据!C1917/价格数据!C1916))</f>
        <v>30043.05762913093</v>
      </c>
      <c r="D1917">
        <f>IF(K1916="是",F1916*0.25*(价格数据!D1917/价格数据!D1916),D1916*(价格数据!D1917/价格数据!D1916))</f>
        <v>29613.988035628659</v>
      </c>
      <c r="E1917">
        <f>IF(K1916="是",F1916*0.25*(价格数据!E1917/价格数据!E1916),E1916*(价格数据!E1917/价格数据!E1916))</f>
        <v>29665.517819113433</v>
      </c>
      <c r="F1917">
        <f t="shared" si="406"/>
        <v>120149.30070011003</v>
      </c>
      <c r="G1917">
        <f t="shared" si="407"/>
        <v>0.25657025914099879</v>
      </c>
      <c r="H1917">
        <f t="shared" si="408"/>
        <v>0.25004771109003565</v>
      </c>
      <c r="I1917">
        <f t="shared" si="409"/>
        <v>0.24647657425443126</v>
      </c>
      <c r="J1917">
        <f t="shared" si="410"/>
        <v>0.24690545551453438</v>
      </c>
      <c r="K1917" t="str">
        <f>IF(OR(
 ROUND(G1917,4)&gt;(0.25+参数设置!B$3), ROUND(G1917,4)&lt;(0.25-参数设置!B$3),
 ROUND(H1917,4)&gt;(0.25+参数设置!B$3), ROUND(H1917,4)&lt;(0.25-参数设置!B$3),
 ROUND(I1917,4)&gt;(0.25+参数设置!B$3), ROUND(I1917,4)&lt;(0.25-参数设置!B$3),
 ROUND(J1917,4)&gt;(0.25+参数设置!B$3), ROUND(J1917,4)&lt;(0.25-参数设置!B$3)
),"是","否")</f>
        <v>否</v>
      </c>
      <c r="L1917">
        <f t="shared" si="411"/>
        <v>30826.737216237016</v>
      </c>
      <c r="M1917">
        <f t="shared" si="412"/>
        <v>30043.05762913093</v>
      </c>
      <c r="N1917">
        <f t="shared" si="413"/>
        <v>29613.988035628659</v>
      </c>
      <c r="O1917">
        <f t="shared" si="414"/>
        <v>29665.517819113433</v>
      </c>
      <c r="P1917">
        <f t="shared" si="415"/>
        <v>0</v>
      </c>
      <c r="Q1917">
        <f t="shared" si="416"/>
        <v>0</v>
      </c>
      <c r="R1917">
        <f t="shared" si="417"/>
        <v>0</v>
      </c>
      <c r="S1917">
        <f t="shared" si="418"/>
        <v>0</v>
      </c>
      <c r="T1917">
        <f t="shared" si="419"/>
        <v>0</v>
      </c>
      <c r="U1917">
        <f>T1917*参数设置!B1918</f>
        <v>0</v>
      </c>
    </row>
    <row r="1918" spans="1:21" x14ac:dyDescent="0.25">
      <c r="A1918" s="3">
        <v>43400</v>
      </c>
      <c r="B1918">
        <f>IF(K1917="是",F1917*0.25*(价格数据!B1918/价格数据!B1917),B1917*(价格数据!B1918/价格数据!B1917))</f>
        <v>30826.737216237016</v>
      </c>
      <c r="C1918">
        <f>IF(K1917="是",F1917*0.25*(价格数据!C1918/价格数据!C1917),C1917*(价格数据!C1918/价格数据!C1917))</f>
        <v>30043.05762913093</v>
      </c>
      <c r="D1918">
        <f>IF(K1917="是",F1917*0.25*(价格数据!D1918/价格数据!D1917),D1917*(价格数据!D1918/价格数据!D1917))</f>
        <v>29613.988035628659</v>
      </c>
      <c r="E1918">
        <f>IF(K1917="是",F1917*0.25*(价格数据!E1918/价格数据!E1917),E1917*(价格数据!E1918/价格数据!E1917))</f>
        <v>29665.517819113433</v>
      </c>
      <c r="F1918">
        <f t="shared" si="406"/>
        <v>120149.30070011003</v>
      </c>
      <c r="G1918">
        <f t="shared" si="407"/>
        <v>0.25657025914099879</v>
      </c>
      <c r="H1918">
        <f t="shared" si="408"/>
        <v>0.25004771109003565</v>
      </c>
      <c r="I1918">
        <f t="shared" si="409"/>
        <v>0.24647657425443126</v>
      </c>
      <c r="J1918">
        <f t="shared" si="410"/>
        <v>0.24690545551453438</v>
      </c>
      <c r="K1918" t="str">
        <f>IF(OR(
 ROUND(G1918,4)&gt;(0.25+参数设置!B$3), ROUND(G1918,4)&lt;(0.25-参数设置!B$3),
 ROUND(H1918,4)&gt;(0.25+参数设置!B$3), ROUND(H1918,4)&lt;(0.25-参数设置!B$3),
 ROUND(I1918,4)&gt;(0.25+参数设置!B$3), ROUND(I1918,4)&lt;(0.25-参数设置!B$3),
 ROUND(J1918,4)&gt;(0.25+参数设置!B$3), ROUND(J1918,4)&lt;(0.25-参数设置!B$3)
),"是","否")</f>
        <v>否</v>
      </c>
      <c r="L1918">
        <f t="shared" si="411"/>
        <v>30826.737216237016</v>
      </c>
      <c r="M1918">
        <f t="shared" si="412"/>
        <v>30043.05762913093</v>
      </c>
      <c r="N1918">
        <f t="shared" si="413"/>
        <v>29613.988035628659</v>
      </c>
      <c r="O1918">
        <f t="shared" si="414"/>
        <v>29665.517819113433</v>
      </c>
      <c r="P1918">
        <f t="shared" si="415"/>
        <v>0</v>
      </c>
      <c r="Q1918">
        <f t="shared" si="416"/>
        <v>0</v>
      </c>
      <c r="R1918">
        <f t="shared" si="417"/>
        <v>0</v>
      </c>
      <c r="S1918">
        <f t="shared" si="418"/>
        <v>0</v>
      </c>
      <c r="T1918">
        <f t="shared" si="419"/>
        <v>0</v>
      </c>
      <c r="U1918">
        <f>T1918*参数设置!B1919</f>
        <v>0</v>
      </c>
    </row>
    <row r="1919" spans="1:21" x14ac:dyDescent="0.25">
      <c r="A1919" s="3">
        <v>43401</v>
      </c>
      <c r="B1919">
        <f>IF(K1918="是",F1918*0.25*(价格数据!B1919/价格数据!B1918),B1918*(价格数据!B1919/价格数据!B1918))</f>
        <v>30826.737216237016</v>
      </c>
      <c r="C1919">
        <f>IF(K1918="是",F1918*0.25*(价格数据!C1919/价格数据!C1918),C1918*(价格数据!C1919/价格数据!C1918))</f>
        <v>30043.05762913093</v>
      </c>
      <c r="D1919">
        <f>IF(K1918="是",F1918*0.25*(价格数据!D1919/价格数据!D1918),D1918*(价格数据!D1919/价格数据!D1918))</f>
        <v>29613.988035628659</v>
      </c>
      <c r="E1919">
        <f>IF(K1918="是",F1918*0.25*(价格数据!E1919/价格数据!E1918),E1918*(价格数据!E1919/价格数据!E1918))</f>
        <v>29665.517819113433</v>
      </c>
      <c r="F1919">
        <f t="shared" si="406"/>
        <v>120149.30070011003</v>
      </c>
      <c r="G1919">
        <f t="shared" si="407"/>
        <v>0.25657025914099879</v>
      </c>
      <c r="H1919">
        <f t="shared" si="408"/>
        <v>0.25004771109003565</v>
      </c>
      <c r="I1919">
        <f t="shared" si="409"/>
        <v>0.24647657425443126</v>
      </c>
      <c r="J1919">
        <f t="shared" si="410"/>
        <v>0.24690545551453438</v>
      </c>
      <c r="K1919" t="str">
        <f>IF(OR(
 ROUND(G1919,4)&gt;(0.25+参数设置!B$3), ROUND(G1919,4)&lt;(0.25-参数设置!B$3),
 ROUND(H1919,4)&gt;(0.25+参数设置!B$3), ROUND(H1919,4)&lt;(0.25-参数设置!B$3),
 ROUND(I1919,4)&gt;(0.25+参数设置!B$3), ROUND(I1919,4)&lt;(0.25-参数设置!B$3),
 ROUND(J1919,4)&gt;(0.25+参数设置!B$3), ROUND(J1919,4)&lt;(0.25-参数设置!B$3)
),"是","否")</f>
        <v>否</v>
      </c>
      <c r="L1919">
        <f t="shared" si="411"/>
        <v>30826.737216237016</v>
      </c>
      <c r="M1919">
        <f t="shared" si="412"/>
        <v>30043.05762913093</v>
      </c>
      <c r="N1919">
        <f t="shared" si="413"/>
        <v>29613.988035628659</v>
      </c>
      <c r="O1919">
        <f t="shared" si="414"/>
        <v>29665.517819113433</v>
      </c>
      <c r="P1919">
        <f t="shared" si="415"/>
        <v>0</v>
      </c>
      <c r="Q1919">
        <f t="shared" si="416"/>
        <v>0</v>
      </c>
      <c r="R1919">
        <f t="shared" si="417"/>
        <v>0</v>
      </c>
      <c r="S1919">
        <f t="shared" si="418"/>
        <v>0</v>
      </c>
      <c r="T1919">
        <f t="shared" si="419"/>
        <v>0</v>
      </c>
      <c r="U1919">
        <f>T1919*参数设置!B1920</f>
        <v>0</v>
      </c>
    </row>
    <row r="1920" spans="1:21" x14ac:dyDescent="0.25">
      <c r="A1920" s="3">
        <v>43402</v>
      </c>
      <c r="B1920">
        <f>IF(K1919="是",F1919*0.25*(价格数据!B1920/价格数据!B1919),B1919*(价格数据!B1920/价格数据!B1919))</f>
        <v>29900.407132601635</v>
      </c>
      <c r="C1920">
        <f>IF(K1919="是",F1919*0.25*(价格数据!C1920/价格数据!C1919),C1919*(价格数据!C1920/价格数据!C1919))</f>
        <v>29999.469587594285</v>
      </c>
      <c r="D1920">
        <f>IF(K1919="是",F1919*0.25*(价格数据!D1920/价格数据!D1919),D1919*(价格数据!D1920/价格数据!D1919))</f>
        <v>29617.097224545396</v>
      </c>
      <c r="E1920">
        <f>IF(K1919="是",F1919*0.25*(价格数据!E1920/价格数据!E1919),E1919*(价格数据!E1920/价格数据!E1919))</f>
        <v>29661.069103619437</v>
      </c>
      <c r="F1920">
        <f t="shared" si="406"/>
        <v>119178.04304836075</v>
      </c>
      <c r="G1920">
        <f t="shared" si="407"/>
        <v>0.25088855604440891</v>
      </c>
      <c r="H1920">
        <f t="shared" si="408"/>
        <v>0.25171977002022872</v>
      </c>
      <c r="I1920">
        <f t="shared" si="409"/>
        <v>0.24851135718453776</v>
      </c>
      <c r="J1920">
        <f t="shared" si="410"/>
        <v>0.24888031675082464</v>
      </c>
      <c r="K1920" t="str">
        <f>IF(OR(
 ROUND(G1920,4)&gt;(0.25+参数设置!B$3), ROUND(G1920,4)&lt;(0.25-参数设置!B$3),
 ROUND(H1920,4)&gt;(0.25+参数设置!B$3), ROUND(H1920,4)&lt;(0.25-参数设置!B$3),
 ROUND(I1920,4)&gt;(0.25+参数设置!B$3), ROUND(I1920,4)&lt;(0.25-参数设置!B$3),
 ROUND(J1920,4)&gt;(0.25+参数设置!B$3), ROUND(J1920,4)&lt;(0.25-参数设置!B$3)
),"是","否")</f>
        <v>否</v>
      </c>
      <c r="L1920">
        <f t="shared" si="411"/>
        <v>29900.407132601635</v>
      </c>
      <c r="M1920">
        <f t="shared" si="412"/>
        <v>29999.469587594285</v>
      </c>
      <c r="N1920">
        <f t="shared" si="413"/>
        <v>29617.097224545396</v>
      </c>
      <c r="O1920">
        <f t="shared" si="414"/>
        <v>29661.069103619437</v>
      </c>
      <c r="P1920">
        <f t="shared" si="415"/>
        <v>0</v>
      </c>
      <c r="Q1920">
        <f t="shared" si="416"/>
        <v>0</v>
      </c>
      <c r="R1920">
        <f t="shared" si="417"/>
        <v>0</v>
      </c>
      <c r="S1920">
        <f t="shared" si="418"/>
        <v>0</v>
      </c>
      <c r="T1920">
        <f t="shared" si="419"/>
        <v>0</v>
      </c>
      <c r="U1920">
        <f>T1920*参数设置!B1921</f>
        <v>0</v>
      </c>
    </row>
    <row r="1921" spans="1:21" x14ac:dyDescent="0.25">
      <c r="A1921" s="3">
        <v>43403</v>
      </c>
      <c r="B1921">
        <f>IF(K1920="是",F1920*0.25*(价格数据!B1921/价格数据!B1920),B1920*(价格数据!B1921/价格数据!B1920))</f>
        <v>30253.749535637813</v>
      </c>
      <c r="C1921">
        <f>IF(K1920="是",F1920*0.25*(价格数据!C1921/价格数据!C1920),C1920*(价格数据!C1921/价格数据!C1920))</f>
        <v>29934.08752528932</v>
      </c>
      <c r="D1921">
        <f>IF(K1920="是",F1920*0.25*(价格数据!D1921/价格数据!D1920),D1920*(价格数据!D1921/价格数据!D1920))</f>
        <v>29606.474162413204</v>
      </c>
      <c r="E1921">
        <f>IF(K1920="是",F1920*0.25*(价格数据!E1921/价格数据!E1920),E1920*(价格数据!E1921/价格数据!E1920))</f>
        <v>29661.069103619437</v>
      </c>
      <c r="F1921">
        <f t="shared" si="406"/>
        <v>119455.38032695977</v>
      </c>
      <c r="G1921">
        <f t="shared" si="407"/>
        <v>0.25326401751709021</v>
      </c>
      <c r="H1921">
        <f t="shared" si="408"/>
        <v>0.25058802243446143</v>
      </c>
      <c r="I1921">
        <f t="shared" si="409"/>
        <v>0.24784546398310153</v>
      </c>
      <c r="J1921">
        <f t="shared" si="410"/>
        <v>0.24830249606534682</v>
      </c>
      <c r="K1921" t="str">
        <f>IF(OR(
 ROUND(G1921,4)&gt;(0.25+参数设置!B$3), ROUND(G1921,4)&lt;(0.25-参数设置!B$3),
 ROUND(H1921,4)&gt;(0.25+参数设置!B$3), ROUND(H1921,4)&lt;(0.25-参数设置!B$3),
 ROUND(I1921,4)&gt;(0.25+参数设置!B$3), ROUND(I1921,4)&lt;(0.25-参数设置!B$3),
 ROUND(J1921,4)&gt;(0.25+参数设置!B$3), ROUND(J1921,4)&lt;(0.25-参数设置!B$3)
),"是","否")</f>
        <v>否</v>
      </c>
      <c r="L1921">
        <f t="shared" si="411"/>
        <v>30253.749535637813</v>
      </c>
      <c r="M1921">
        <f t="shared" si="412"/>
        <v>29934.08752528932</v>
      </c>
      <c r="N1921">
        <f t="shared" si="413"/>
        <v>29606.474162413204</v>
      </c>
      <c r="O1921">
        <f t="shared" si="414"/>
        <v>29661.069103619437</v>
      </c>
      <c r="P1921">
        <f t="shared" si="415"/>
        <v>0</v>
      </c>
      <c r="Q1921">
        <f t="shared" si="416"/>
        <v>0</v>
      </c>
      <c r="R1921">
        <f t="shared" si="417"/>
        <v>0</v>
      </c>
      <c r="S1921">
        <f t="shared" si="418"/>
        <v>0</v>
      </c>
      <c r="T1921">
        <f t="shared" si="419"/>
        <v>0</v>
      </c>
      <c r="U1921">
        <f>T1921*参数设置!B1922</f>
        <v>0</v>
      </c>
    </row>
    <row r="1922" spans="1:21" x14ac:dyDescent="0.25">
      <c r="A1922" s="3">
        <v>43404</v>
      </c>
      <c r="B1922">
        <f>IF(K1921="是",F1921*0.25*(价格数据!B1922/价格数据!B1921),B1921*(价格数据!B1922/价格数据!B1921))</f>
        <v>30607.091938673984</v>
      </c>
      <c r="C1922">
        <f>IF(K1921="是",F1921*0.25*(价格数据!C1922/价格数据!C1921),C1921*(价格数据!C1922/价格数据!C1921))</f>
        <v>29683.456286453627</v>
      </c>
      <c r="D1922">
        <f>IF(K1921="是",F1921*0.25*(价格数据!D1922/价格数据!D1921),D1921*(价格数据!D1922/价格数据!D1921))</f>
        <v>29616.31992731621</v>
      </c>
      <c r="E1922">
        <f>IF(K1921="是",F1921*0.25*(价格数据!E1922/价格数据!E1921),E1921*(价格数据!E1922/价格数据!E1921))</f>
        <v>29660.47594155357</v>
      </c>
      <c r="F1922">
        <f t="shared" si="406"/>
        <v>119567.34409399738</v>
      </c>
      <c r="G1922">
        <f t="shared" si="407"/>
        <v>0.25598203397921376</v>
      </c>
      <c r="H1922">
        <f t="shared" si="408"/>
        <v>0.24825721865259548</v>
      </c>
      <c r="I1922">
        <f t="shared" si="409"/>
        <v>0.24769572454526934</v>
      </c>
      <c r="J1922">
        <f t="shared" si="410"/>
        <v>0.2480650228229215</v>
      </c>
      <c r="K1922" t="str">
        <f>IF(OR(
 ROUND(G1922,4)&gt;(0.25+参数设置!B$3), ROUND(G1922,4)&lt;(0.25-参数设置!B$3),
 ROUND(H1922,4)&gt;(0.25+参数设置!B$3), ROUND(H1922,4)&lt;(0.25-参数设置!B$3),
 ROUND(I1922,4)&gt;(0.25+参数设置!B$3), ROUND(I1922,4)&lt;(0.25-参数设置!B$3),
 ROUND(J1922,4)&gt;(0.25+参数设置!B$3), ROUND(J1922,4)&lt;(0.25-参数设置!B$3)
),"是","否")</f>
        <v>否</v>
      </c>
      <c r="L1922">
        <f t="shared" si="411"/>
        <v>30607.091938673984</v>
      </c>
      <c r="M1922">
        <f t="shared" si="412"/>
        <v>29683.456286453627</v>
      </c>
      <c r="N1922">
        <f t="shared" si="413"/>
        <v>29616.31992731621</v>
      </c>
      <c r="O1922">
        <f t="shared" si="414"/>
        <v>29660.47594155357</v>
      </c>
      <c r="P1922">
        <f t="shared" si="415"/>
        <v>0</v>
      </c>
      <c r="Q1922">
        <f t="shared" si="416"/>
        <v>0</v>
      </c>
      <c r="R1922">
        <f t="shared" si="417"/>
        <v>0</v>
      </c>
      <c r="S1922">
        <f t="shared" si="418"/>
        <v>0</v>
      </c>
      <c r="T1922">
        <f t="shared" si="419"/>
        <v>0</v>
      </c>
      <c r="U1922">
        <f>T1922*参数设置!B1923</f>
        <v>0</v>
      </c>
    </row>
    <row r="1923" spans="1:21" x14ac:dyDescent="0.25">
      <c r="A1923" s="3">
        <v>43405</v>
      </c>
      <c r="B1923">
        <f>IF(K1922="是",F1922*0.25*(价格数据!B1923/价格数据!B1922),B1922*(价格数据!B1923/价格数据!B1922))</f>
        <v>30826.737216237016</v>
      </c>
      <c r="C1923">
        <f>IF(K1922="是",F1922*0.25*(价格数据!C1923/价格数据!C1922),C1922*(价格数据!C1923/价格数据!C1922))</f>
        <v>29748.838348758589</v>
      </c>
      <c r="D1923">
        <f>IF(K1922="是",F1922*0.25*(价格数据!D1923/价格数据!D1922),D1922*(价格数据!D1923/价格数据!D1922))</f>
        <v>29638.343348809776</v>
      </c>
      <c r="E1923">
        <f>IF(K1922="是",F1922*0.25*(价格数据!E1923/价格数据!E1922),E1922*(价格数据!E1923/价格数据!E1922))</f>
        <v>29656.620388125444</v>
      </c>
      <c r="F1923">
        <f t="shared" ref="F1923:F1986" si="420">B1923+C1923+D1923+E1923</f>
        <v>119870.53930193082</v>
      </c>
      <c r="G1923">
        <f t="shared" ref="G1923:G1986" si="421">B1923/F1923</f>
        <v>0.2571669185419313</v>
      </c>
      <c r="H1923">
        <f t="shared" ref="H1923:H1986" si="422">C1923/F1923</f>
        <v>0.24817472685116557</v>
      </c>
      <c r="I1923">
        <f t="shared" ref="I1923:I1986" si="423">D1923/F1923</f>
        <v>0.24725294072596513</v>
      </c>
      <c r="J1923">
        <f t="shared" ref="J1923:J1986" si="424">E1923/F1923</f>
        <v>0.24740541388093804</v>
      </c>
      <c r="K1923" t="str">
        <f>IF(OR(
 ROUND(G1923,4)&gt;(0.25+参数设置!B$3), ROUND(G1923,4)&lt;(0.25-参数设置!B$3),
 ROUND(H1923,4)&gt;(0.25+参数设置!B$3), ROUND(H1923,4)&lt;(0.25-参数设置!B$3),
 ROUND(I1923,4)&gt;(0.25+参数设置!B$3), ROUND(I1923,4)&lt;(0.25-参数设置!B$3),
 ROUND(J1923,4)&gt;(0.25+参数设置!B$3), ROUND(J1923,4)&lt;(0.25-参数设置!B$3)
),"是","否")</f>
        <v>否</v>
      </c>
      <c r="L1923">
        <f t="shared" ref="L1923:L1986" si="425">IF(K1923="是",F1923*0.25,B1923)</f>
        <v>30826.737216237016</v>
      </c>
      <c r="M1923">
        <f t="shared" ref="M1923:M1986" si="426">IF(K1923="是",F1923*0.25,C1923)</f>
        <v>29748.838348758589</v>
      </c>
      <c r="N1923">
        <f t="shared" ref="N1923:N1986" si="427">IF(K1923="是",F1923*0.25,D1923)</f>
        <v>29638.343348809776</v>
      </c>
      <c r="O1923">
        <f t="shared" ref="O1923:O1986" si="428">IF(K1923="是",F1923*0.25,E1923)</f>
        <v>29656.620388125444</v>
      </c>
      <c r="P1923">
        <f t="shared" ref="P1923:P1986" si="429">IF(K1923="是",ABS(L1923-B1923),0)</f>
        <v>0</v>
      </c>
      <c r="Q1923">
        <f t="shared" ref="Q1923:Q1986" si="430">IF(K1923="是",ABS(M1923-C1923),0)</f>
        <v>0</v>
      </c>
      <c r="R1923">
        <f t="shared" ref="R1923:R1986" si="431">IF(K1923="是",ABS(N1923-D1923),0)</f>
        <v>0</v>
      </c>
      <c r="S1923">
        <f t="shared" ref="S1923:S1986" si="432">IF(K1923="是",ABS(O1923-E1923),0)</f>
        <v>0</v>
      </c>
      <c r="T1923">
        <f t="shared" ref="T1923:T1986" si="433">P1923+Q1923+R1923+S1923</f>
        <v>0</v>
      </c>
      <c r="U1923">
        <f>T1923*参数设置!B1924</f>
        <v>0</v>
      </c>
    </row>
    <row r="1924" spans="1:21" x14ac:dyDescent="0.25">
      <c r="A1924" s="3">
        <v>43406</v>
      </c>
      <c r="B1924">
        <f>IF(K1923="是",F1923*0.25*(价格数据!B1924/价格数据!B1923),B1923*(价格数据!B1924/价格数据!B1923))</f>
        <v>32115.95949758522</v>
      </c>
      <c r="C1924">
        <f>IF(K1923="是",F1923*0.25*(价格数据!C1924/价格数据!C1923),C1923*(价格数据!C1924/价格数据!C1923))</f>
        <v>29759.735359142749</v>
      </c>
      <c r="D1924">
        <f>IF(K1923="是",F1923*0.25*(价格数据!D1924/价格数据!D1923),D1923*(价格数据!D1924/价格数据!D1923))</f>
        <v>29581.600651079301</v>
      </c>
      <c r="E1924">
        <f>IF(K1923="是",F1923*0.25*(价格数据!E1924/价格数据!E1923),E1923*(价格数据!E1924/价格数据!E1923))</f>
        <v>29652.468253664381</v>
      </c>
      <c r="F1924">
        <f t="shared" si="420"/>
        <v>121109.76376147165</v>
      </c>
      <c r="G1924">
        <f t="shared" si="421"/>
        <v>0.26518059733679533</v>
      </c>
      <c r="H1924">
        <f t="shared" si="422"/>
        <v>0.24572531920510723</v>
      </c>
      <c r="I1924">
        <f t="shared" si="423"/>
        <v>0.24425446580294646</v>
      </c>
      <c r="J1924">
        <f t="shared" si="424"/>
        <v>0.244839617655151</v>
      </c>
      <c r="K1924" t="str">
        <f>IF(OR(
 ROUND(G1924,4)&gt;(0.25+参数设置!B$3), ROUND(G1924,4)&lt;(0.25-参数设置!B$3),
 ROUND(H1924,4)&gt;(0.25+参数设置!B$3), ROUND(H1924,4)&lt;(0.25-参数设置!B$3),
 ROUND(I1924,4)&gt;(0.25+参数设置!B$3), ROUND(I1924,4)&lt;(0.25-参数设置!B$3),
 ROUND(J1924,4)&gt;(0.25+参数设置!B$3), ROUND(J1924,4)&lt;(0.25-参数设置!B$3)
),"是","否")</f>
        <v>否</v>
      </c>
      <c r="L1924">
        <f t="shared" si="425"/>
        <v>32115.95949758522</v>
      </c>
      <c r="M1924">
        <f t="shared" si="426"/>
        <v>29759.735359142749</v>
      </c>
      <c r="N1924">
        <f t="shared" si="427"/>
        <v>29581.600651079301</v>
      </c>
      <c r="O1924">
        <f t="shared" si="428"/>
        <v>29652.468253664381</v>
      </c>
      <c r="P1924">
        <f t="shared" si="429"/>
        <v>0</v>
      </c>
      <c r="Q1924">
        <f t="shared" si="430"/>
        <v>0</v>
      </c>
      <c r="R1924">
        <f t="shared" si="431"/>
        <v>0</v>
      </c>
      <c r="S1924">
        <f t="shared" si="432"/>
        <v>0</v>
      </c>
      <c r="T1924">
        <f t="shared" si="433"/>
        <v>0</v>
      </c>
      <c r="U1924">
        <f>T1924*参数设置!B1925</f>
        <v>0</v>
      </c>
    </row>
    <row r="1925" spans="1:21" x14ac:dyDescent="0.25">
      <c r="A1925" s="3">
        <v>43407</v>
      </c>
      <c r="B1925">
        <f>IF(K1924="是",F1924*0.25*(价格数据!B1925/价格数据!B1924),B1924*(价格数据!B1925/价格数据!B1924))</f>
        <v>32115.95949758522</v>
      </c>
      <c r="C1925">
        <f>IF(K1924="是",F1924*0.25*(价格数据!C1925/价格数据!C1924),C1924*(价格数据!C1925/价格数据!C1924))</f>
        <v>29759.735359142749</v>
      </c>
      <c r="D1925">
        <f>IF(K1924="是",F1924*0.25*(价格数据!D1925/价格数据!D1924),D1924*(价格数据!D1925/价格数据!D1924))</f>
        <v>29581.600651079301</v>
      </c>
      <c r="E1925">
        <f>IF(K1924="是",F1924*0.25*(价格数据!E1925/价格数据!E1924),E1924*(价格数据!E1925/价格数据!E1924))</f>
        <v>29652.468253664381</v>
      </c>
      <c r="F1925">
        <f t="shared" si="420"/>
        <v>121109.76376147165</v>
      </c>
      <c r="G1925">
        <f t="shared" si="421"/>
        <v>0.26518059733679533</v>
      </c>
      <c r="H1925">
        <f t="shared" si="422"/>
        <v>0.24572531920510723</v>
      </c>
      <c r="I1925">
        <f t="shared" si="423"/>
        <v>0.24425446580294646</v>
      </c>
      <c r="J1925">
        <f t="shared" si="424"/>
        <v>0.244839617655151</v>
      </c>
      <c r="K1925" t="str">
        <f>IF(OR(
 ROUND(G1925,4)&gt;(0.25+参数设置!B$3), ROUND(G1925,4)&lt;(0.25-参数设置!B$3),
 ROUND(H1925,4)&gt;(0.25+参数设置!B$3), ROUND(H1925,4)&lt;(0.25-参数设置!B$3),
 ROUND(I1925,4)&gt;(0.25+参数设置!B$3), ROUND(I1925,4)&lt;(0.25-参数设置!B$3),
 ROUND(J1925,4)&gt;(0.25+参数设置!B$3), ROUND(J1925,4)&lt;(0.25-参数设置!B$3)
),"是","否")</f>
        <v>否</v>
      </c>
      <c r="L1925">
        <f t="shared" si="425"/>
        <v>32115.95949758522</v>
      </c>
      <c r="M1925">
        <f t="shared" si="426"/>
        <v>29759.735359142749</v>
      </c>
      <c r="N1925">
        <f t="shared" si="427"/>
        <v>29581.600651079301</v>
      </c>
      <c r="O1925">
        <f t="shared" si="428"/>
        <v>29652.468253664381</v>
      </c>
      <c r="P1925">
        <f t="shared" si="429"/>
        <v>0</v>
      </c>
      <c r="Q1925">
        <f t="shared" si="430"/>
        <v>0</v>
      </c>
      <c r="R1925">
        <f t="shared" si="431"/>
        <v>0</v>
      </c>
      <c r="S1925">
        <f t="shared" si="432"/>
        <v>0</v>
      </c>
      <c r="T1925">
        <f t="shared" si="433"/>
        <v>0</v>
      </c>
      <c r="U1925">
        <f>T1925*参数设置!B1926</f>
        <v>0</v>
      </c>
    </row>
    <row r="1926" spans="1:21" x14ac:dyDescent="0.25">
      <c r="A1926" s="3">
        <v>43408</v>
      </c>
      <c r="B1926">
        <f>IF(K1925="是",F1925*0.25*(价格数据!B1926/价格数据!B1925),B1925*(价格数据!B1926/价格数据!B1925))</f>
        <v>32115.95949758522</v>
      </c>
      <c r="C1926">
        <f>IF(K1925="是",F1925*0.25*(价格数据!C1926/价格数据!C1925),C1925*(价格数据!C1926/价格数据!C1925))</f>
        <v>29759.735359142749</v>
      </c>
      <c r="D1926">
        <f>IF(K1925="是",F1925*0.25*(价格数据!D1926/价格数据!D1925),D1925*(价格数据!D1926/价格数据!D1925))</f>
        <v>29581.600651079301</v>
      </c>
      <c r="E1926">
        <f>IF(K1925="是",F1925*0.25*(价格数据!E1926/价格数据!E1925),E1925*(价格数据!E1926/价格数据!E1925))</f>
        <v>29652.468253664381</v>
      </c>
      <c r="F1926">
        <f t="shared" si="420"/>
        <v>121109.76376147165</v>
      </c>
      <c r="G1926">
        <f t="shared" si="421"/>
        <v>0.26518059733679533</v>
      </c>
      <c r="H1926">
        <f t="shared" si="422"/>
        <v>0.24572531920510723</v>
      </c>
      <c r="I1926">
        <f t="shared" si="423"/>
        <v>0.24425446580294646</v>
      </c>
      <c r="J1926">
        <f t="shared" si="424"/>
        <v>0.244839617655151</v>
      </c>
      <c r="K1926" t="str">
        <f>IF(OR(
 ROUND(G1926,4)&gt;(0.25+参数设置!B$3), ROUND(G1926,4)&lt;(0.25-参数设置!B$3),
 ROUND(H1926,4)&gt;(0.25+参数设置!B$3), ROUND(H1926,4)&lt;(0.25-参数设置!B$3),
 ROUND(I1926,4)&gt;(0.25+参数设置!B$3), ROUND(I1926,4)&lt;(0.25-参数设置!B$3),
 ROUND(J1926,4)&gt;(0.25+参数设置!B$3), ROUND(J1926,4)&lt;(0.25-参数设置!B$3)
),"是","否")</f>
        <v>否</v>
      </c>
      <c r="L1926">
        <f t="shared" si="425"/>
        <v>32115.95949758522</v>
      </c>
      <c r="M1926">
        <f t="shared" si="426"/>
        <v>29759.735359142749</v>
      </c>
      <c r="N1926">
        <f t="shared" si="427"/>
        <v>29581.600651079301</v>
      </c>
      <c r="O1926">
        <f t="shared" si="428"/>
        <v>29652.468253664381</v>
      </c>
      <c r="P1926">
        <f t="shared" si="429"/>
        <v>0</v>
      </c>
      <c r="Q1926">
        <f t="shared" si="430"/>
        <v>0</v>
      </c>
      <c r="R1926">
        <f t="shared" si="431"/>
        <v>0</v>
      </c>
      <c r="S1926">
        <f t="shared" si="432"/>
        <v>0</v>
      </c>
      <c r="T1926">
        <f t="shared" si="433"/>
        <v>0</v>
      </c>
      <c r="U1926">
        <f>T1926*参数设置!B1927</f>
        <v>0</v>
      </c>
    </row>
    <row r="1927" spans="1:21" x14ac:dyDescent="0.25">
      <c r="A1927" s="3">
        <v>43409</v>
      </c>
      <c r="B1927">
        <f>IF(K1926="是",F1926*0.25*(价格数据!B1927/价格数据!B1926),B1926*(价格数据!B1927/价格数据!B1926))</f>
        <v>31705.318326489123</v>
      </c>
      <c r="C1927">
        <f>IF(K1926="是",F1926*0.25*(价格数据!C1927/价格数据!C1926),C1926*(价格数据!C1927/价格数据!C1926))</f>
        <v>29770.632369526917</v>
      </c>
      <c r="D1927">
        <f>IF(K1926="是",F1926*0.25*(价格数据!D1927/价格数据!D1926),D1926*(价格数据!D1927/价格数据!D1926))</f>
        <v>29623.056503302483</v>
      </c>
      <c r="E1927">
        <f>IF(K1926="是",F1926*0.25*(价格数据!E1927/价格数据!E1926),E1926*(价格数据!E1927/价格数据!E1926))</f>
        <v>29658.69645535597</v>
      </c>
      <c r="F1927">
        <f t="shared" si="420"/>
        <v>120757.70365467449</v>
      </c>
      <c r="G1927">
        <f t="shared" si="421"/>
        <v>0.26255317356112889</v>
      </c>
      <c r="H1927">
        <f t="shared" si="422"/>
        <v>0.24653195173916762</v>
      </c>
      <c r="I1927">
        <f t="shared" si="423"/>
        <v>0.24530986932323787</v>
      </c>
      <c r="J1927">
        <f t="shared" si="424"/>
        <v>0.24560500537646562</v>
      </c>
      <c r="K1927" t="str">
        <f>IF(OR(
 ROUND(G1927,4)&gt;(0.25+参数设置!B$3), ROUND(G1927,4)&lt;(0.25-参数设置!B$3),
 ROUND(H1927,4)&gt;(0.25+参数设置!B$3), ROUND(H1927,4)&lt;(0.25-参数设置!B$3),
 ROUND(I1927,4)&gt;(0.25+参数设置!B$3), ROUND(I1927,4)&lt;(0.25-参数设置!B$3),
 ROUND(J1927,4)&gt;(0.25+参数设置!B$3), ROUND(J1927,4)&lt;(0.25-参数设置!B$3)
),"是","否")</f>
        <v>否</v>
      </c>
      <c r="L1927">
        <f t="shared" si="425"/>
        <v>31705.318326489123</v>
      </c>
      <c r="M1927">
        <f t="shared" si="426"/>
        <v>29770.632369526917</v>
      </c>
      <c r="N1927">
        <f t="shared" si="427"/>
        <v>29623.056503302483</v>
      </c>
      <c r="O1927">
        <f t="shared" si="428"/>
        <v>29658.69645535597</v>
      </c>
      <c r="P1927">
        <f t="shared" si="429"/>
        <v>0</v>
      </c>
      <c r="Q1927">
        <f t="shared" si="430"/>
        <v>0</v>
      </c>
      <c r="R1927">
        <f t="shared" si="431"/>
        <v>0</v>
      </c>
      <c r="S1927">
        <f t="shared" si="432"/>
        <v>0</v>
      </c>
      <c r="T1927">
        <f t="shared" si="433"/>
        <v>0</v>
      </c>
      <c r="U1927">
        <f>T1927*参数设置!B1928</f>
        <v>0</v>
      </c>
    </row>
    <row r="1928" spans="1:21" x14ac:dyDescent="0.25">
      <c r="A1928" s="3">
        <v>43410</v>
      </c>
      <c r="B1928">
        <f>IF(K1927="是",F1927*0.25*(价格数据!B1928/价格数据!B1927),B1927*(价格数据!B1928/价格数据!B1927))</f>
        <v>31504.772638279406</v>
      </c>
      <c r="C1928">
        <f>IF(K1927="是",F1927*0.25*(价格数据!C1928/价格数据!C1927),C1927*(价格数据!C1928/价格数据!C1927))</f>
        <v>29792.426390295237</v>
      </c>
      <c r="D1928">
        <f>IF(K1927="是",F1927*0.25*(价格数据!D1928/价格数据!D1927),D1927*(价格数据!D1928/价格数据!D1927))</f>
        <v>29652.593798011498</v>
      </c>
      <c r="E1928">
        <f>IF(K1927="是",F1927*0.25*(价格数据!E1928/价格数据!E1927),E1927*(价格数据!E1928/价格数据!E1927))</f>
        <v>29660.47594155357</v>
      </c>
      <c r="F1928">
        <f t="shared" si="420"/>
        <v>120610.26876813971</v>
      </c>
      <c r="G1928">
        <f t="shared" si="421"/>
        <v>0.2612113625154418</v>
      </c>
      <c r="H1928">
        <f t="shared" si="422"/>
        <v>0.24701401211175458</v>
      </c>
      <c r="I1928">
        <f t="shared" si="423"/>
        <v>0.24585463659827694</v>
      </c>
      <c r="J1928">
        <f t="shared" si="424"/>
        <v>0.24591998877452675</v>
      </c>
      <c r="K1928" t="str">
        <f>IF(OR(
 ROUND(G1928,4)&gt;(0.25+参数设置!B$3), ROUND(G1928,4)&lt;(0.25-参数设置!B$3),
 ROUND(H1928,4)&gt;(0.25+参数设置!B$3), ROUND(H1928,4)&lt;(0.25-参数设置!B$3),
 ROUND(I1928,4)&gt;(0.25+参数设置!B$3), ROUND(I1928,4)&lt;(0.25-参数设置!B$3),
 ROUND(J1928,4)&gt;(0.25+参数设置!B$3), ROUND(J1928,4)&lt;(0.25-参数设置!B$3)
),"是","否")</f>
        <v>否</v>
      </c>
      <c r="L1928">
        <f t="shared" si="425"/>
        <v>31504.772638279406</v>
      </c>
      <c r="M1928">
        <f t="shared" si="426"/>
        <v>29792.426390295237</v>
      </c>
      <c r="N1928">
        <f t="shared" si="427"/>
        <v>29652.593798011498</v>
      </c>
      <c r="O1928">
        <f t="shared" si="428"/>
        <v>29660.47594155357</v>
      </c>
      <c r="P1928">
        <f t="shared" si="429"/>
        <v>0</v>
      </c>
      <c r="Q1928">
        <f t="shared" si="430"/>
        <v>0</v>
      </c>
      <c r="R1928">
        <f t="shared" si="431"/>
        <v>0</v>
      </c>
      <c r="S1928">
        <f t="shared" si="432"/>
        <v>0</v>
      </c>
      <c r="T1928">
        <f t="shared" si="433"/>
        <v>0</v>
      </c>
      <c r="U1928">
        <f>T1928*参数设置!B1929</f>
        <v>0</v>
      </c>
    </row>
    <row r="1929" spans="1:21" x14ac:dyDescent="0.25">
      <c r="A1929" s="3">
        <v>43411</v>
      </c>
      <c r="B1929">
        <f>IF(K1928="是",F1928*0.25*(价格数据!B1929/价格数据!B1928),B1928*(价格数据!B1929/价格数据!B1928))</f>
        <v>31246.928182009764</v>
      </c>
      <c r="C1929">
        <f>IF(K1928="是",F1928*0.25*(价格数据!C1929/价格数据!C1928),C1928*(价格数据!C1929/价格数据!C1928))</f>
        <v>29803.323400679394</v>
      </c>
      <c r="D1929">
        <f>IF(K1928="是",F1928*0.25*(价格数据!D1929/价格数据!D1928),D1928*(价格数据!D1929/价格数据!D1928))</f>
        <v>29697.936136380606</v>
      </c>
      <c r="E1929">
        <f>IF(K1928="是",F1928*0.25*(价格数据!E1929/价格数据!E1928),E1928*(价格数据!E1929/价格数据!E1928))</f>
        <v>29657.806712257174</v>
      </c>
      <c r="F1929">
        <f t="shared" si="420"/>
        <v>120405.99443132695</v>
      </c>
      <c r="G1929">
        <f t="shared" si="421"/>
        <v>0.25951306103643634</v>
      </c>
      <c r="H1929">
        <f t="shared" si="422"/>
        <v>0.24752358502946126</v>
      </c>
      <c r="I1929">
        <f t="shared" si="423"/>
        <v>0.24664831910273952</v>
      </c>
      <c r="J1929">
        <f t="shared" si="424"/>
        <v>0.2463150348313628</v>
      </c>
      <c r="K1929" t="str">
        <f>IF(OR(
 ROUND(G1929,4)&gt;(0.25+参数设置!B$3), ROUND(G1929,4)&lt;(0.25-参数设置!B$3),
 ROUND(H1929,4)&gt;(0.25+参数设置!B$3), ROUND(H1929,4)&lt;(0.25-参数设置!B$3),
 ROUND(I1929,4)&gt;(0.25+参数设置!B$3), ROUND(I1929,4)&lt;(0.25-参数设置!B$3),
 ROUND(J1929,4)&gt;(0.25+参数设置!B$3), ROUND(J1929,4)&lt;(0.25-参数设置!B$3)
),"是","否")</f>
        <v>否</v>
      </c>
      <c r="L1929">
        <f t="shared" si="425"/>
        <v>31246.928182009764</v>
      </c>
      <c r="M1929">
        <f t="shared" si="426"/>
        <v>29803.323400679394</v>
      </c>
      <c r="N1929">
        <f t="shared" si="427"/>
        <v>29697.936136380606</v>
      </c>
      <c r="O1929">
        <f t="shared" si="428"/>
        <v>29657.806712257174</v>
      </c>
      <c r="P1929">
        <f t="shared" si="429"/>
        <v>0</v>
      </c>
      <c r="Q1929">
        <f t="shared" si="430"/>
        <v>0</v>
      </c>
      <c r="R1929">
        <f t="shared" si="431"/>
        <v>0</v>
      </c>
      <c r="S1929">
        <f t="shared" si="432"/>
        <v>0</v>
      </c>
      <c r="T1929">
        <f t="shared" si="433"/>
        <v>0</v>
      </c>
      <c r="U1929">
        <f>T1929*参数设置!B1930</f>
        <v>0</v>
      </c>
    </row>
    <row r="1930" spans="1:21" x14ac:dyDescent="0.25">
      <c r="A1930" s="3">
        <v>43412</v>
      </c>
      <c r="B1930">
        <f>IF(K1929="是",F1929*0.25*(价格数据!B1930/价格数据!B1929),B1929*(价格数据!B1930/价格数据!B1929))</f>
        <v>31218.278797979809</v>
      </c>
      <c r="C1930">
        <f>IF(K1929="是",F1929*0.25*(价格数据!C1930/价格数据!C1929),C1929*(价格数据!C1930/价格数据!C1929))</f>
        <v>29683.456286453627</v>
      </c>
      <c r="D1930">
        <f>IF(K1929="是",F1929*0.25*(价格数据!D1930/价格数据!D1929),D1929*(价格数据!D1930/价格数据!D1929))</f>
        <v>29735.764601534258</v>
      </c>
      <c r="E1930">
        <f>IF(K1929="是",F1929*0.25*(价格数据!E1930/价格数据!E1929),E1929*(价格数据!E1930/价格数据!E1929))</f>
        <v>29658.696455355977</v>
      </c>
      <c r="F1930">
        <f t="shared" si="420"/>
        <v>120296.19614132367</v>
      </c>
      <c r="G1930">
        <f t="shared" si="421"/>
        <v>0.25951177010871279</v>
      </c>
      <c r="H1930">
        <f t="shared" si="422"/>
        <v>0.24675307481527992</v>
      </c>
      <c r="I1930">
        <f t="shared" si="423"/>
        <v>0.24718790415118991</v>
      </c>
      <c r="J1930">
        <f t="shared" si="424"/>
        <v>0.24654725092481738</v>
      </c>
      <c r="K1930" t="str">
        <f>IF(OR(
 ROUND(G1930,4)&gt;(0.25+参数设置!B$3), ROUND(G1930,4)&lt;(0.25-参数设置!B$3),
 ROUND(H1930,4)&gt;(0.25+参数设置!B$3), ROUND(H1930,4)&lt;(0.25-参数设置!B$3),
 ROUND(I1930,4)&gt;(0.25+参数设置!B$3), ROUND(I1930,4)&lt;(0.25-参数设置!B$3),
 ROUND(J1930,4)&gt;(0.25+参数设置!B$3), ROUND(J1930,4)&lt;(0.25-参数设置!B$3)
),"是","否")</f>
        <v>否</v>
      </c>
      <c r="L1930">
        <f t="shared" si="425"/>
        <v>31218.278797979809</v>
      </c>
      <c r="M1930">
        <f t="shared" si="426"/>
        <v>29683.456286453627</v>
      </c>
      <c r="N1930">
        <f t="shared" si="427"/>
        <v>29735.764601534258</v>
      </c>
      <c r="O1930">
        <f t="shared" si="428"/>
        <v>29658.696455355977</v>
      </c>
      <c r="P1930">
        <f t="shared" si="429"/>
        <v>0</v>
      </c>
      <c r="Q1930">
        <f t="shared" si="430"/>
        <v>0</v>
      </c>
      <c r="R1930">
        <f t="shared" si="431"/>
        <v>0</v>
      </c>
      <c r="S1930">
        <f t="shared" si="432"/>
        <v>0</v>
      </c>
      <c r="T1930">
        <f t="shared" si="433"/>
        <v>0</v>
      </c>
      <c r="U1930">
        <f>T1930*参数设置!B1931</f>
        <v>0</v>
      </c>
    </row>
    <row r="1931" spans="1:21" x14ac:dyDescent="0.25">
      <c r="A1931" s="3">
        <v>43413</v>
      </c>
      <c r="B1931">
        <f>IF(K1930="是",F1930*0.25*(价格数据!B1931/价格数据!B1930),B1930*(价格数据!B1931/价格数据!B1930))</f>
        <v>30826.737216237023</v>
      </c>
      <c r="C1931">
        <f>IF(K1930="是",F1930*0.25*(价格数据!C1931/价格数据!C1930),C1930*(价格数据!C1931/价格数据!C1930))</f>
        <v>29618.074224148659</v>
      </c>
      <c r="D1931">
        <f>IF(K1930="是",F1930*0.25*(价格数据!D1931/价格数据!D1930),D1930*(价格数据!D1931/价格数据!D1930))</f>
        <v>29718.923161568589</v>
      </c>
      <c r="E1931">
        <f>IF(K1930="是",F1930*0.25*(价格数据!E1931/价格数据!E1930),E1930*(价格数据!E1931/价格数据!E1930))</f>
        <v>29661.662265685307</v>
      </c>
      <c r="F1931">
        <f t="shared" si="420"/>
        <v>119825.39686763959</v>
      </c>
      <c r="G1931">
        <f t="shared" si="421"/>
        <v>0.25726380234975199</v>
      </c>
      <c r="H1931">
        <f t="shared" si="422"/>
        <v>0.24717693409240363</v>
      </c>
      <c r="I1931">
        <f t="shared" si="423"/>
        <v>0.24801856650136056</v>
      </c>
      <c r="J1931">
        <f t="shared" si="424"/>
        <v>0.24754069705648374</v>
      </c>
      <c r="K1931" t="str">
        <f>IF(OR(
 ROUND(G1931,4)&gt;(0.25+参数设置!B$3), ROUND(G1931,4)&lt;(0.25-参数设置!B$3),
 ROUND(H1931,4)&gt;(0.25+参数设置!B$3), ROUND(H1931,4)&lt;(0.25-参数设置!B$3),
 ROUND(I1931,4)&gt;(0.25+参数设置!B$3), ROUND(I1931,4)&lt;(0.25-参数设置!B$3),
 ROUND(J1931,4)&gt;(0.25+参数设置!B$3), ROUND(J1931,4)&lt;(0.25-参数设置!B$3)
),"是","否")</f>
        <v>否</v>
      </c>
      <c r="L1931">
        <f t="shared" si="425"/>
        <v>30826.737216237023</v>
      </c>
      <c r="M1931">
        <f t="shared" si="426"/>
        <v>29618.074224148659</v>
      </c>
      <c r="N1931">
        <f t="shared" si="427"/>
        <v>29718.923161568589</v>
      </c>
      <c r="O1931">
        <f t="shared" si="428"/>
        <v>29661.662265685307</v>
      </c>
      <c r="P1931">
        <f t="shared" si="429"/>
        <v>0</v>
      </c>
      <c r="Q1931">
        <f t="shared" si="430"/>
        <v>0</v>
      </c>
      <c r="R1931">
        <f t="shared" si="431"/>
        <v>0</v>
      </c>
      <c r="S1931">
        <f t="shared" si="432"/>
        <v>0</v>
      </c>
      <c r="T1931">
        <f t="shared" si="433"/>
        <v>0</v>
      </c>
      <c r="U1931">
        <f>T1931*参数设置!B1932</f>
        <v>0</v>
      </c>
    </row>
    <row r="1932" spans="1:21" x14ac:dyDescent="0.25">
      <c r="A1932" s="3">
        <v>43414</v>
      </c>
      <c r="B1932">
        <f>IF(K1931="是",F1931*0.25*(价格数据!B1932/价格数据!B1931),B1931*(价格数据!B1932/价格数据!B1931))</f>
        <v>30826.737216237023</v>
      </c>
      <c r="C1932">
        <f>IF(K1931="是",F1931*0.25*(价格数据!C1932/价格数据!C1931),C1931*(价格数据!C1932/价格数据!C1931))</f>
        <v>29618.074224148659</v>
      </c>
      <c r="D1932">
        <f>IF(K1931="是",F1931*0.25*(价格数据!D1932/价格数据!D1931),D1931*(价格数据!D1932/价格数据!D1931))</f>
        <v>29718.923161568589</v>
      </c>
      <c r="E1932">
        <f>IF(K1931="是",F1931*0.25*(价格数据!E1932/价格数据!E1931),E1931*(价格数据!E1932/价格数据!E1931))</f>
        <v>29661.662265685307</v>
      </c>
      <c r="F1932">
        <f t="shared" si="420"/>
        <v>119825.39686763959</v>
      </c>
      <c r="G1932">
        <f t="shared" si="421"/>
        <v>0.25726380234975199</v>
      </c>
      <c r="H1932">
        <f t="shared" si="422"/>
        <v>0.24717693409240363</v>
      </c>
      <c r="I1932">
        <f t="shared" si="423"/>
        <v>0.24801856650136056</v>
      </c>
      <c r="J1932">
        <f t="shared" si="424"/>
        <v>0.24754069705648374</v>
      </c>
      <c r="K1932" t="str">
        <f>IF(OR(
 ROUND(G1932,4)&gt;(0.25+参数设置!B$3), ROUND(G1932,4)&lt;(0.25-参数设置!B$3),
 ROUND(H1932,4)&gt;(0.25+参数设置!B$3), ROUND(H1932,4)&lt;(0.25-参数设置!B$3),
 ROUND(I1932,4)&gt;(0.25+参数设置!B$3), ROUND(I1932,4)&lt;(0.25-参数设置!B$3),
 ROUND(J1932,4)&gt;(0.25+参数设置!B$3), ROUND(J1932,4)&lt;(0.25-参数设置!B$3)
),"是","否")</f>
        <v>否</v>
      </c>
      <c r="L1932">
        <f t="shared" si="425"/>
        <v>30826.737216237023</v>
      </c>
      <c r="M1932">
        <f t="shared" si="426"/>
        <v>29618.074224148659</v>
      </c>
      <c r="N1932">
        <f t="shared" si="427"/>
        <v>29718.923161568589</v>
      </c>
      <c r="O1932">
        <f t="shared" si="428"/>
        <v>29661.662265685307</v>
      </c>
      <c r="P1932">
        <f t="shared" si="429"/>
        <v>0</v>
      </c>
      <c r="Q1932">
        <f t="shared" si="430"/>
        <v>0</v>
      </c>
      <c r="R1932">
        <f t="shared" si="431"/>
        <v>0</v>
      </c>
      <c r="S1932">
        <f t="shared" si="432"/>
        <v>0</v>
      </c>
      <c r="T1932">
        <f t="shared" si="433"/>
        <v>0</v>
      </c>
      <c r="U1932">
        <f>T1932*参数设置!B1933</f>
        <v>0</v>
      </c>
    </row>
    <row r="1933" spans="1:21" x14ac:dyDescent="0.25">
      <c r="A1933" s="3">
        <v>43415</v>
      </c>
      <c r="B1933">
        <f>IF(K1932="是",F1932*0.25*(价格数据!B1933/价格数据!B1932),B1932*(价格数据!B1933/价格数据!B1932))</f>
        <v>30826.737216237023</v>
      </c>
      <c r="C1933">
        <f>IF(K1932="是",F1932*0.25*(价格数据!C1933/价格数据!C1932),C1932*(价格数据!C1933/价格数据!C1932))</f>
        <v>29618.074224148659</v>
      </c>
      <c r="D1933">
        <f>IF(K1932="是",F1932*0.25*(价格数据!D1933/价格数据!D1932),D1932*(价格数据!D1933/价格数据!D1932))</f>
        <v>29718.923161568589</v>
      </c>
      <c r="E1933">
        <f>IF(K1932="是",F1932*0.25*(价格数据!E1933/价格数据!E1932),E1932*(价格数据!E1933/价格数据!E1932))</f>
        <v>29661.662265685307</v>
      </c>
      <c r="F1933">
        <f t="shared" si="420"/>
        <v>119825.39686763959</v>
      </c>
      <c r="G1933">
        <f t="shared" si="421"/>
        <v>0.25726380234975199</v>
      </c>
      <c r="H1933">
        <f t="shared" si="422"/>
        <v>0.24717693409240363</v>
      </c>
      <c r="I1933">
        <f t="shared" si="423"/>
        <v>0.24801856650136056</v>
      </c>
      <c r="J1933">
        <f t="shared" si="424"/>
        <v>0.24754069705648374</v>
      </c>
      <c r="K1933" t="str">
        <f>IF(OR(
 ROUND(G1933,4)&gt;(0.25+参数设置!B$3), ROUND(G1933,4)&lt;(0.25-参数设置!B$3),
 ROUND(H1933,4)&gt;(0.25+参数设置!B$3), ROUND(H1933,4)&lt;(0.25-参数设置!B$3),
 ROUND(I1933,4)&gt;(0.25+参数设置!B$3), ROUND(I1933,4)&lt;(0.25-参数设置!B$3),
 ROUND(J1933,4)&gt;(0.25+参数设置!B$3), ROUND(J1933,4)&lt;(0.25-参数设置!B$3)
),"是","否")</f>
        <v>否</v>
      </c>
      <c r="L1933">
        <f t="shared" si="425"/>
        <v>30826.737216237023</v>
      </c>
      <c r="M1933">
        <f t="shared" si="426"/>
        <v>29618.074224148659</v>
      </c>
      <c r="N1933">
        <f t="shared" si="427"/>
        <v>29718.923161568589</v>
      </c>
      <c r="O1933">
        <f t="shared" si="428"/>
        <v>29661.662265685307</v>
      </c>
      <c r="P1933">
        <f t="shared" si="429"/>
        <v>0</v>
      </c>
      <c r="Q1933">
        <f t="shared" si="430"/>
        <v>0</v>
      </c>
      <c r="R1933">
        <f t="shared" si="431"/>
        <v>0</v>
      </c>
      <c r="S1933">
        <f t="shared" si="432"/>
        <v>0</v>
      </c>
      <c r="T1933">
        <f t="shared" si="433"/>
        <v>0</v>
      </c>
      <c r="U1933">
        <f>T1933*参数设置!B1934</f>
        <v>0</v>
      </c>
    </row>
    <row r="1934" spans="1:21" x14ac:dyDescent="0.25">
      <c r="A1934" s="3">
        <v>43416</v>
      </c>
      <c r="B1934">
        <f>IF(K1933="是",F1933*0.25*(价格数据!B1934/价格数据!B1933),B1933*(价格数据!B1934/价格数据!B1933))</f>
        <v>31170.529824596542</v>
      </c>
      <c r="C1934">
        <f>IF(K1933="是",F1933*0.25*(价格数据!C1934/价格数据!C1933),C1933*(价格数据!C1934/价格数据!C1933))</f>
        <v>29400.134016465447</v>
      </c>
      <c r="D1934">
        <f>IF(K1933="是",F1933*0.25*(价格数据!D1934/价格数据!D1933),D1933*(价格数据!D1934/价格数据!D1933))</f>
        <v>29778.775048215808</v>
      </c>
      <c r="E1934">
        <f>IF(K1933="是",F1933*0.25*(价格数据!E1934/价格数据!E1933),E1933*(价格数据!E1934/价格数据!E1933))</f>
        <v>29655.730645026651</v>
      </c>
      <c r="F1934">
        <f t="shared" si="420"/>
        <v>120005.16953430446</v>
      </c>
      <c r="G1934">
        <f t="shared" si="421"/>
        <v>0.2597432256090117</v>
      </c>
      <c r="H1934">
        <f t="shared" si="422"/>
        <v>0.24499056274455891</v>
      </c>
      <c r="I1934">
        <f t="shared" si="423"/>
        <v>0.24814576875126451</v>
      </c>
      <c r="J1934">
        <f t="shared" si="424"/>
        <v>0.24712044289516477</v>
      </c>
      <c r="K1934" t="str">
        <f>IF(OR(
 ROUND(G1934,4)&gt;(0.25+参数设置!B$3), ROUND(G1934,4)&lt;(0.25-参数设置!B$3),
 ROUND(H1934,4)&gt;(0.25+参数设置!B$3), ROUND(H1934,4)&lt;(0.25-参数设置!B$3),
 ROUND(I1934,4)&gt;(0.25+参数设置!B$3), ROUND(I1934,4)&lt;(0.25-参数设置!B$3),
 ROUND(J1934,4)&gt;(0.25+参数设置!B$3), ROUND(J1934,4)&lt;(0.25-参数设置!B$3)
),"是","否")</f>
        <v>否</v>
      </c>
      <c r="L1934">
        <f t="shared" si="425"/>
        <v>31170.529824596542</v>
      </c>
      <c r="M1934">
        <f t="shared" si="426"/>
        <v>29400.134016465447</v>
      </c>
      <c r="N1934">
        <f t="shared" si="427"/>
        <v>29778.775048215808</v>
      </c>
      <c r="O1934">
        <f t="shared" si="428"/>
        <v>29655.730645026651</v>
      </c>
      <c r="P1934">
        <f t="shared" si="429"/>
        <v>0</v>
      </c>
      <c r="Q1934">
        <f t="shared" si="430"/>
        <v>0</v>
      </c>
      <c r="R1934">
        <f t="shared" si="431"/>
        <v>0</v>
      </c>
      <c r="S1934">
        <f t="shared" si="432"/>
        <v>0</v>
      </c>
      <c r="T1934">
        <f t="shared" si="433"/>
        <v>0</v>
      </c>
      <c r="U1934">
        <f>T1934*参数设置!B1935</f>
        <v>0</v>
      </c>
    </row>
    <row r="1935" spans="1:21" x14ac:dyDescent="0.25">
      <c r="A1935" s="3">
        <v>43417</v>
      </c>
      <c r="B1935">
        <f>IF(K1934="是",F1934*0.25*(价格数据!B1935/价格数据!B1934),B1934*(价格数据!B1935/价格数据!B1934))</f>
        <v>31495.222843602758</v>
      </c>
      <c r="C1935">
        <f>IF(K1934="是",F1934*0.25*(价格数据!C1935/价格数据!C1934),C1934*(价格数据!C1935/价格数据!C1934))</f>
        <v>29302.060923008001</v>
      </c>
      <c r="D1935">
        <f>IF(K1934="是",F1934*0.25*(价格数据!D1935/价格数据!D1934),D1934*(价格数据!D1935/价格数据!D1934))</f>
        <v>29751.310546117951</v>
      </c>
      <c r="E1935">
        <f>IF(K1934="是",F1934*0.25*(价格数据!E1935/价格数据!E1934),E1934*(价格数据!E1935/价格数据!E1934))</f>
        <v>29654.247739861985</v>
      </c>
      <c r="F1935">
        <f t="shared" si="420"/>
        <v>120202.84205259068</v>
      </c>
      <c r="G1935">
        <f t="shared" si="421"/>
        <v>0.26201728932351775</v>
      </c>
      <c r="H1935">
        <f t="shared" si="422"/>
        <v>0.24377178128773258</v>
      </c>
      <c r="I1935">
        <f t="shared" si="423"/>
        <v>0.24750921058173711</v>
      </c>
      <c r="J1935">
        <f t="shared" si="424"/>
        <v>0.24670171880701267</v>
      </c>
      <c r="K1935" t="str">
        <f>IF(OR(
 ROUND(G1935,4)&gt;(0.25+参数设置!B$3), ROUND(G1935,4)&lt;(0.25-参数设置!B$3),
 ROUND(H1935,4)&gt;(0.25+参数设置!B$3), ROUND(H1935,4)&lt;(0.25-参数设置!B$3),
 ROUND(I1935,4)&gt;(0.25+参数设置!B$3), ROUND(I1935,4)&lt;(0.25-参数设置!B$3),
 ROUND(J1935,4)&gt;(0.25+参数设置!B$3), ROUND(J1935,4)&lt;(0.25-参数设置!B$3)
),"是","否")</f>
        <v>否</v>
      </c>
      <c r="L1935">
        <f t="shared" si="425"/>
        <v>31495.222843602758</v>
      </c>
      <c r="M1935">
        <f t="shared" si="426"/>
        <v>29302.060923008001</v>
      </c>
      <c r="N1935">
        <f t="shared" si="427"/>
        <v>29751.310546117951</v>
      </c>
      <c r="O1935">
        <f t="shared" si="428"/>
        <v>29654.247739861985</v>
      </c>
      <c r="P1935">
        <f t="shared" si="429"/>
        <v>0</v>
      </c>
      <c r="Q1935">
        <f t="shared" si="430"/>
        <v>0</v>
      </c>
      <c r="R1935">
        <f t="shared" si="431"/>
        <v>0</v>
      </c>
      <c r="S1935">
        <f t="shared" si="432"/>
        <v>0</v>
      </c>
      <c r="T1935">
        <f t="shared" si="433"/>
        <v>0</v>
      </c>
      <c r="U1935">
        <f>T1935*参数设置!B1936</f>
        <v>0</v>
      </c>
    </row>
    <row r="1936" spans="1:21" x14ac:dyDescent="0.25">
      <c r="A1936" s="3">
        <v>43418</v>
      </c>
      <c r="B1936">
        <f>IF(K1935="是",F1935*0.25*(价格数据!B1936/价格数据!B1935),B1935*(价格数据!B1936/价格数据!B1935))</f>
        <v>31113.231056536624</v>
      </c>
      <c r="C1936">
        <f>IF(K1935="是",F1935*0.25*(价格数据!C1936/价格数据!C1935),C1935*(价格数据!C1936/价格数据!C1935))</f>
        <v>29291.163912623844</v>
      </c>
      <c r="D1936">
        <f>IF(K1935="是",F1935*0.25*(价格数据!D1936/价格数据!D1935),D1935*(价格数据!D1936/价格数据!D1935))</f>
        <v>29805.980451237272</v>
      </c>
      <c r="E1936">
        <f>IF(K1935="是",F1935*0.25*(价格数据!E1936/价格数据!E1935),E1935*(价格数据!E1936/价格数据!E1935))</f>
        <v>29658.103293290114</v>
      </c>
      <c r="F1936">
        <f t="shared" si="420"/>
        <v>119868.47871368784</v>
      </c>
      <c r="G1936">
        <f t="shared" si="421"/>
        <v>0.25956140755612833</v>
      </c>
      <c r="H1936">
        <f t="shared" si="422"/>
        <v>0.24436085472134278</v>
      </c>
      <c r="I1936">
        <f t="shared" si="423"/>
        <v>0.2486556997392986</v>
      </c>
      <c r="J1936">
        <f t="shared" si="424"/>
        <v>0.24742203798323037</v>
      </c>
      <c r="K1936" t="str">
        <f>IF(OR(
 ROUND(G1936,4)&gt;(0.25+参数设置!B$3), ROUND(G1936,4)&lt;(0.25-参数设置!B$3),
 ROUND(H1936,4)&gt;(0.25+参数设置!B$3), ROUND(H1936,4)&lt;(0.25-参数设置!B$3),
 ROUND(I1936,4)&gt;(0.25+参数设置!B$3), ROUND(I1936,4)&lt;(0.25-参数设置!B$3),
 ROUND(J1936,4)&gt;(0.25+参数设置!B$3), ROUND(J1936,4)&lt;(0.25-参数设置!B$3)
),"是","否")</f>
        <v>否</v>
      </c>
      <c r="L1936">
        <f t="shared" si="425"/>
        <v>31113.231056536624</v>
      </c>
      <c r="M1936">
        <f t="shared" si="426"/>
        <v>29291.163912623844</v>
      </c>
      <c r="N1936">
        <f t="shared" si="427"/>
        <v>29805.980451237272</v>
      </c>
      <c r="O1936">
        <f t="shared" si="428"/>
        <v>29658.103293290114</v>
      </c>
      <c r="P1936">
        <f t="shared" si="429"/>
        <v>0</v>
      </c>
      <c r="Q1936">
        <f t="shared" si="430"/>
        <v>0</v>
      </c>
      <c r="R1936">
        <f t="shared" si="431"/>
        <v>0</v>
      </c>
      <c r="S1936">
        <f t="shared" si="432"/>
        <v>0</v>
      </c>
      <c r="T1936">
        <f t="shared" si="433"/>
        <v>0</v>
      </c>
      <c r="U1936">
        <f>T1936*参数设置!B1937</f>
        <v>0</v>
      </c>
    </row>
    <row r="1937" spans="1:21" x14ac:dyDescent="0.25">
      <c r="A1937" s="3">
        <v>43419</v>
      </c>
      <c r="B1937">
        <f>IF(K1936="是",F1936*0.25*(价格数据!B1937/价格数据!B1936),B1936*(价格数据!B1937/价格数据!B1936))</f>
        <v>31523.872227632721</v>
      </c>
      <c r="C1937">
        <f>IF(K1936="是",F1936*0.25*(价格数据!C1937/价格数据!C1936),C1936*(价格数据!C1937/价格数据!C1936))</f>
        <v>29454.619068386248</v>
      </c>
      <c r="D1937">
        <f>IF(K1936="是",F1936*0.25*(价格数据!D1937/价格数据!D1936),D1936*(价格数据!D1937/价格数据!D1936))</f>
        <v>29907.547289184058</v>
      </c>
      <c r="E1937">
        <f>IF(K1936="是",F1936*0.25*(价格数据!E1937/价格数据!E1936),E1936*(价格数据!E1937/价格数据!E1936))</f>
        <v>29655.434063993718</v>
      </c>
      <c r="F1937">
        <f t="shared" si="420"/>
        <v>120541.47264919674</v>
      </c>
      <c r="G1937">
        <f t="shared" si="421"/>
        <v>0.26151889084161434</v>
      </c>
      <c r="H1937">
        <f t="shared" si="422"/>
        <v>0.24435257360847024</v>
      </c>
      <c r="I1937">
        <f t="shared" si="423"/>
        <v>0.24811002082430053</v>
      </c>
      <c r="J1937">
        <f t="shared" si="424"/>
        <v>0.24601851472561492</v>
      </c>
      <c r="K1937" t="str">
        <f>IF(OR(
 ROUND(G1937,4)&gt;(0.25+参数设置!B$3), ROUND(G1937,4)&lt;(0.25-参数设置!B$3),
 ROUND(H1937,4)&gt;(0.25+参数设置!B$3), ROUND(H1937,4)&lt;(0.25-参数设置!B$3),
 ROUND(I1937,4)&gt;(0.25+参数设置!B$3), ROUND(I1937,4)&lt;(0.25-参数设置!B$3),
 ROUND(J1937,4)&gt;(0.25+参数设置!B$3), ROUND(J1937,4)&lt;(0.25-参数设置!B$3)
),"是","否")</f>
        <v>否</v>
      </c>
      <c r="L1937">
        <f t="shared" si="425"/>
        <v>31523.872227632721</v>
      </c>
      <c r="M1937">
        <f t="shared" si="426"/>
        <v>29454.619068386248</v>
      </c>
      <c r="N1937">
        <f t="shared" si="427"/>
        <v>29907.547289184058</v>
      </c>
      <c r="O1937">
        <f t="shared" si="428"/>
        <v>29655.434063993718</v>
      </c>
      <c r="P1937">
        <f t="shared" si="429"/>
        <v>0</v>
      </c>
      <c r="Q1937">
        <f t="shared" si="430"/>
        <v>0</v>
      </c>
      <c r="R1937">
        <f t="shared" si="431"/>
        <v>0</v>
      </c>
      <c r="S1937">
        <f t="shared" si="432"/>
        <v>0</v>
      </c>
      <c r="T1937">
        <f t="shared" si="433"/>
        <v>0</v>
      </c>
      <c r="U1937">
        <f>T1937*参数设置!B1938</f>
        <v>0</v>
      </c>
    </row>
    <row r="1938" spans="1:21" x14ac:dyDescent="0.25">
      <c r="A1938" s="3">
        <v>43420</v>
      </c>
      <c r="B1938">
        <f>IF(K1937="是",F1937*0.25*(价格数据!B1938/价格数据!B1937),B1937*(价格数据!B1938/价格数据!B1937))</f>
        <v>31619.370174399257</v>
      </c>
      <c r="C1938">
        <f>IF(K1937="是",F1937*0.25*(价格数据!C1938/价格数据!C1937),C1937*(价格数据!C1938/价格数据!C1937))</f>
        <v>29498.207109922892</v>
      </c>
      <c r="D1938">
        <f>IF(K1937="是",F1937*0.25*(价格数据!D1938/价格数据!D1937),D1937*(价格数据!D1938/价格数据!D1937))</f>
        <v>29938.380079275048</v>
      </c>
      <c r="E1938">
        <f>IF(K1937="是",F1937*0.25*(价格数据!E1938/价格数据!E1937),E1937*(价格数据!E1938/价格数据!E1937))</f>
        <v>29658.103293290114</v>
      </c>
      <c r="F1938">
        <f t="shared" si="420"/>
        <v>120714.06065688732</v>
      </c>
      <c r="G1938">
        <f t="shared" si="421"/>
        <v>0.26193609926082145</v>
      </c>
      <c r="H1938">
        <f t="shared" si="422"/>
        <v>0.2443643014691336</v>
      </c>
      <c r="I1938">
        <f t="shared" si="423"/>
        <v>0.24801071156383903</v>
      </c>
      <c r="J1938">
        <f t="shared" si="424"/>
        <v>0.24568888770620589</v>
      </c>
      <c r="K1938" t="str">
        <f>IF(OR(
 ROUND(G1938,4)&gt;(0.25+参数设置!B$3), ROUND(G1938,4)&lt;(0.25-参数设置!B$3),
 ROUND(H1938,4)&gt;(0.25+参数设置!B$3), ROUND(H1938,4)&lt;(0.25-参数设置!B$3),
 ROUND(I1938,4)&gt;(0.25+参数设置!B$3), ROUND(I1938,4)&lt;(0.25-参数设置!B$3),
 ROUND(J1938,4)&gt;(0.25+参数设置!B$3), ROUND(J1938,4)&lt;(0.25-参数设置!B$3)
),"是","否")</f>
        <v>否</v>
      </c>
      <c r="L1938">
        <f t="shared" si="425"/>
        <v>31619.370174399257</v>
      </c>
      <c r="M1938">
        <f t="shared" si="426"/>
        <v>29498.207109922892</v>
      </c>
      <c r="N1938">
        <f t="shared" si="427"/>
        <v>29938.380079275048</v>
      </c>
      <c r="O1938">
        <f t="shared" si="428"/>
        <v>29658.103293290114</v>
      </c>
      <c r="P1938">
        <f t="shared" si="429"/>
        <v>0</v>
      </c>
      <c r="Q1938">
        <f t="shared" si="430"/>
        <v>0</v>
      </c>
      <c r="R1938">
        <f t="shared" si="431"/>
        <v>0</v>
      </c>
      <c r="S1938">
        <f t="shared" si="432"/>
        <v>0</v>
      </c>
      <c r="T1938">
        <f t="shared" si="433"/>
        <v>0</v>
      </c>
      <c r="U1938">
        <f>T1938*参数设置!B1939</f>
        <v>0</v>
      </c>
    </row>
    <row r="1939" spans="1:21" x14ac:dyDescent="0.25">
      <c r="A1939" s="3">
        <v>43421</v>
      </c>
      <c r="B1939">
        <f>IF(K1938="是",F1938*0.25*(价格数据!B1939/价格数据!B1938),B1938*(价格数据!B1939/价格数据!B1938))</f>
        <v>31619.370174399257</v>
      </c>
      <c r="C1939">
        <f>IF(K1938="是",F1938*0.25*(价格数据!C1939/价格数据!C1938),C1938*(价格数据!C1939/价格数据!C1938))</f>
        <v>29498.207109922892</v>
      </c>
      <c r="D1939">
        <f>IF(K1938="是",F1938*0.25*(价格数据!D1939/价格数据!D1938),D1938*(价格数据!D1939/价格数据!D1938))</f>
        <v>29938.380079275048</v>
      </c>
      <c r="E1939">
        <f>IF(K1938="是",F1938*0.25*(价格数据!E1939/价格数据!E1938),E1938*(价格数据!E1939/价格数据!E1938))</f>
        <v>29658.103293290114</v>
      </c>
      <c r="F1939">
        <f t="shared" si="420"/>
        <v>120714.06065688732</v>
      </c>
      <c r="G1939">
        <f t="shared" si="421"/>
        <v>0.26193609926082145</v>
      </c>
      <c r="H1939">
        <f t="shared" si="422"/>
        <v>0.2443643014691336</v>
      </c>
      <c r="I1939">
        <f t="shared" si="423"/>
        <v>0.24801071156383903</v>
      </c>
      <c r="J1939">
        <f t="shared" si="424"/>
        <v>0.24568888770620589</v>
      </c>
      <c r="K1939" t="str">
        <f>IF(OR(
 ROUND(G1939,4)&gt;(0.25+参数设置!B$3), ROUND(G1939,4)&lt;(0.25-参数设置!B$3),
 ROUND(H1939,4)&gt;(0.25+参数设置!B$3), ROUND(H1939,4)&lt;(0.25-参数设置!B$3),
 ROUND(I1939,4)&gt;(0.25+参数设置!B$3), ROUND(I1939,4)&lt;(0.25-参数设置!B$3),
 ROUND(J1939,4)&gt;(0.25+参数设置!B$3), ROUND(J1939,4)&lt;(0.25-参数设置!B$3)
),"是","否")</f>
        <v>否</v>
      </c>
      <c r="L1939">
        <f t="shared" si="425"/>
        <v>31619.370174399257</v>
      </c>
      <c r="M1939">
        <f t="shared" si="426"/>
        <v>29498.207109922892</v>
      </c>
      <c r="N1939">
        <f t="shared" si="427"/>
        <v>29938.380079275048</v>
      </c>
      <c r="O1939">
        <f t="shared" si="428"/>
        <v>29658.103293290114</v>
      </c>
      <c r="P1939">
        <f t="shared" si="429"/>
        <v>0</v>
      </c>
      <c r="Q1939">
        <f t="shared" si="430"/>
        <v>0</v>
      </c>
      <c r="R1939">
        <f t="shared" si="431"/>
        <v>0</v>
      </c>
      <c r="S1939">
        <f t="shared" si="432"/>
        <v>0</v>
      </c>
      <c r="T1939">
        <f t="shared" si="433"/>
        <v>0</v>
      </c>
      <c r="U1939">
        <f>T1939*参数设置!B1940</f>
        <v>0</v>
      </c>
    </row>
    <row r="1940" spans="1:21" x14ac:dyDescent="0.25">
      <c r="A1940" s="3">
        <v>43422</v>
      </c>
      <c r="B1940">
        <f>IF(K1939="是",F1939*0.25*(价格数据!B1940/价格数据!B1939),B1939*(价格数据!B1940/价格数据!B1939))</f>
        <v>31619.370174399257</v>
      </c>
      <c r="C1940">
        <f>IF(K1939="是",F1939*0.25*(价格数据!C1940/价格数据!C1939),C1939*(价格数据!C1940/价格数据!C1939))</f>
        <v>29498.207109922892</v>
      </c>
      <c r="D1940">
        <f>IF(K1939="是",F1939*0.25*(价格数据!D1940/价格数据!D1939),D1939*(价格数据!D1940/价格数据!D1939))</f>
        <v>29938.380079275048</v>
      </c>
      <c r="E1940">
        <f>IF(K1939="是",F1939*0.25*(价格数据!E1940/价格数据!E1939),E1939*(价格数据!E1940/价格数据!E1939))</f>
        <v>29658.103293290114</v>
      </c>
      <c r="F1940">
        <f t="shared" si="420"/>
        <v>120714.06065688732</v>
      </c>
      <c r="G1940">
        <f t="shared" si="421"/>
        <v>0.26193609926082145</v>
      </c>
      <c r="H1940">
        <f t="shared" si="422"/>
        <v>0.2443643014691336</v>
      </c>
      <c r="I1940">
        <f t="shared" si="423"/>
        <v>0.24801071156383903</v>
      </c>
      <c r="J1940">
        <f t="shared" si="424"/>
        <v>0.24568888770620589</v>
      </c>
      <c r="K1940" t="str">
        <f>IF(OR(
 ROUND(G1940,4)&gt;(0.25+参数设置!B$3), ROUND(G1940,4)&lt;(0.25-参数设置!B$3),
 ROUND(H1940,4)&gt;(0.25+参数设置!B$3), ROUND(H1940,4)&lt;(0.25-参数设置!B$3),
 ROUND(I1940,4)&gt;(0.25+参数设置!B$3), ROUND(I1940,4)&lt;(0.25-参数设置!B$3),
 ROUND(J1940,4)&gt;(0.25+参数设置!B$3), ROUND(J1940,4)&lt;(0.25-参数设置!B$3)
),"是","否")</f>
        <v>否</v>
      </c>
      <c r="L1940">
        <f t="shared" si="425"/>
        <v>31619.370174399257</v>
      </c>
      <c r="M1940">
        <f t="shared" si="426"/>
        <v>29498.207109922892</v>
      </c>
      <c r="N1940">
        <f t="shared" si="427"/>
        <v>29938.380079275048</v>
      </c>
      <c r="O1940">
        <f t="shared" si="428"/>
        <v>29658.103293290114</v>
      </c>
      <c r="P1940">
        <f t="shared" si="429"/>
        <v>0</v>
      </c>
      <c r="Q1940">
        <f t="shared" si="430"/>
        <v>0</v>
      </c>
      <c r="R1940">
        <f t="shared" si="431"/>
        <v>0</v>
      </c>
      <c r="S1940">
        <f t="shared" si="432"/>
        <v>0</v>
      </c>
      <c r="T1940">
        <f t="shared" si="433"/>
        <v>0</v>
      </c>
      <c r="U1940">
        <f>T1940*参数设置!B1941</f>
        <v>0</v>
      </c>
    </row>
    <row r="1941" spans="1:21" x14ac:dyDescent="0.25">
      <c r="A1941" s="3">
        <v>43423</v>
      </c>
      <c r="B1941">
        <f>IF(K1940="是",F1940*0.25*(价格数据!B1941/价格数据!B1940),B1940*(价格数据!B1941/价格数据!B1940))</f>
        <v>31972.712577435432</v>
      </c>
      <c r="C1941">
        <f>IF(K1940="是",F1940*0.25*(价格数据!C1941/价格数据!C1940),C1940*(价格数据!C1941/价格数据!C1940))</f>
        <v>29574.486182612018</v>
      </c>
      <c r="D1941">
        <f>IF(K1940="是",F1940*0.25*(价格数据!D1941/价格数据!D1940),D1940*(价格数据!D1941/价格数据!D1940))</f>
        <v>29927.238818990067</v>
      </c>
      <c r="E1941">
        <f>IF(K1940="是",F1940*0.25*(价格数据!E1941/价格数据!E1940),E1940*(价格数据!E1941/价格数据!E1940))</f>
        <v>29656.620388125451</v>
      </c>
      <c r="F1941">
        <f t="shared" si="420"/>
        <v>121131.05796716297</v>
      </c>
      <c r="G1941">
        <f t="shared" si="421"/>
        <v>0.2639514020103978</v>
      </c>
      <c r="H1941">
        <f t="shared" si="422"/>
        <v>0.24415279350263144</v>
      </c>
      <c r="I1941">
        <f t="shared" si="423"/>
        <v>0.24706495032102294</v>
      </c>
      <c r="J1941">
        <f t="shared" si="424"/>
        <v>0.24483085416594785</v>
      </c>
      <c r="K1941" t="str">
        <f>IF(OR(
 ROUND(G1941,4)&gt;(0.25+参数设置!B$3), ROUND(G1941,4)&lt;(0.25-参数设置!B$3),
 ROUND(H1941,4)&gt;(0.25+参数设置!B$3), ROUND(H1941,4)&lt;(0.25-参数设置!B$3),
 ROUND(I1941,4)&gt;(0.25+参数设置!B$3), ROUND(I1941,4)&lt;(0.25-参数设置!B$3),
 ROUND(J1941,4)&gt;(0.25+参数设置!B$3), ROUND(J1941,4)&lt;(0.25-参数设置!B$3)
),"是","否")</f>
        <v>否</v>
      </c>
      <c r="L1941">
        <f t="shared" si="425"/>
        <v>31972.712577435432</v>
      </c>
      <c r="M1941">
        <f t="shared" si="426"/>
        <v>29574.486182612018</v>
      </c>
      <c r="N1941">
        <f t="shared" si="427"/>
        <v>29927.238818990067</v>
      </c>
      <c r="O1941">
        <f t="shared" si="428"/>
        <v>29656.620388125451</v>
      </c>
      <c r="P1941">
        <f t="shared" si="429"/>
        <v>0</v>
      </c>
      <c r="Q1941">
        <f t="shared" si="430"/>
        <v>0</v>
      </c>
      <c r="R1941">
        <f t="shared" si="431"/>
        <v>0</v>
      </c>
      <c r="S1941">
        <f t="shared" si="432"/>
        <v>0</v>
      </c>
      <c r="T1941">
        <f t="shared" si="433"/>
        <v>0</v>
      </c>
      <c r="U1941">
        <f>T1941*参数设置!B1942</f>
        <v>0</v>
      </c>
    </row>
    <row r="1942" spans="1:21" x14ac:dyDescent="0.25">
      <c r="A1942" s="3">
        <v>43424</v>
      </c>
      <c r="B1942">
        <f>IF(K1941="是",F1941*0.25*(价格数据!B1942/价格数据!B1941),B1941*(价格数据!B1942/价格数据!B1941))</f>
        <v>31275.577566039738</v>
      </c>
      <c r="C1942">
        <f>IF(K1941="是",F1941*0.25*(价格数据!C1942/价格数据!C1941),C1941*(价格数据!C1942/价格数据!C1941))</f>
        <v>29683.456286453627</v>
      </c>
      <c r="D1942">
        <f>IF(K1941="是",F1941*0.25*(价格数据!D1942/价格数据!D1941),D1941*(价格数据!D1942/价格数据!D1941))</f>
        <v>29865.055040655297</v>
      </c>
      <c r="E1942">
        <f>IF(K1941="是",F1941*0.25*(价格数据!E1942/价格数据!E1941),E1941*(价格数据!E1942/价格数据!E1941))</f>
        <v>29658.993036388914</v>
      </c>
      <c r="F1942">
        <f t="shared" si="420"/>
        <v>120483.08192953757</v>
      </c>
      <c r="G1942">
        <f t="shared" si="421"/>
        <v>0.25958480697174324</v>
      </c>
      <c r="H1942">
        <f t="shared" si="422"/>
        <v>0.24637032694609753</v>
      </c>
      <c r="I1942">
        <f t="shared" si="423"/>
        <v>0.24787758216644354</v>
      </c>
      <c r="J1942">
        <f t="shared" si="424"/>
        <v>0.24616728391571574</v>
      </c>
      <c r="K1942" t="str">
        <f>IF(OR(
 ROUND(G1942,4)&gt;(0.25+参数设置!B$3), ROUND(G1942,4)&lt;(0.25-参数设置!B$3),
 ROUND(H1942,4)&gt;(0.25+参数设置!B$3), ROUND(H1942,4)&lt;(0.25-参数设置!B$3),
 ROUND(I1942,4)&gt;(0.25+参数设置!B$3), ROUND(I1942,4)&lt;(0.25-参数设置!B$3),
 ROUND(J1942,4)&gt;(0.25+参数设置!B$3), ROUND(J1942,4)&lt;(0.25-参数设置!B$3)
),"是","否")</f>
        <v>否</v>
      </c>
      <c r="L1942">
        <f t="shared" si="425"/>
        <v>31275.577566039738</v>
      </c>
      <c r="M1942">
        <f t="shared" si="426"/>
        <v>29683.456286453627</v>
      </c>
      <c r="N1942">
        <f t="shared" si="427"/>
        <v>29865.055040655297</v>
      </c>
      <c r="O1942">
        <f t="shared" si="428"/>
        <v>29658.993036388914</v>
      </c>
      <c r="P1942">
        <f t="shared" si="429"/>
        <v>0</v>
      </c>
      <c r="Q1942">
        <f t="shared" si="430"/>
        <v>0</v>
      </c>
      <c r="R1942">
        <f t="shared" si="431"/>
        <v>0</v>
      </c>
      <c r="S1942">
        <f t="shared" si="432"/>
        <v>0</v>
      </c>
      <c r="T1942">
        <f t="shared" si="433"/>
        <v>0</v>
      </c>
      <c r="U1942">
        <f>T1942*参数设置!B1943</f>
        <v>0</v>
      </c>
    </row>
    <row r="1943" spans="1:21" x14ac:dyDescent="0.25">
      <c r="A1943" s="3">
        <v>43425</v>
      </c>
      <c r="B1943">
        <f>IF(K1942="是",F1942*0.25*(价格数据!B1943/价格数据!B1942),B1942*(价格数据!B1943/价格数据!B1942))</f>
        <v>31304.2269500697</v>
      </c>
      <c r="C1943">
        <f>IF(K1942="是",F1942*0.25*(价格数据!C1943/价格数据!C1942),C1942*(价格数据!C1943/价格数据!C1942))</f>
        <v>29672.559276069464</v>
      </c>
      <c r="D1943">
        <f>IF(K1942="是",F1942*0.25*(价格数据!D1943/价格数据!D1942),D1942*(价格数据!D1943/价格数据!D1942))</f>
        <v>29881.63738154457</v>
      </c>
      <c r="E1943">
        <f>IF(K1942="是",F1942*0.25*(价格数据!E1943/价格数据!E1942),E1942*(价格数据!E1943/价格数据!E1942))</f>
        <v>29660.772522586511</v>
      </c>
      <c r="F1943">
        <f t="shared" si="420"/>
        <v>120519.19613027025</v>
      </c>
      <c r="G1943">
        <f t="shared" si="421"/>
        <v>0.25974473739629567</v>
      </c>
      <c r="H1943">
        <f t="shared" si="422"/>
        <v>0.24620608358519197</v>
      </c>
      <c r="I1943">
        <f t="shared" si="423"/>
        <v>0.24794089523502336</v>
      </c>
      <c r="J1943">
        <f t="shared" si="424"/>
        <v>0.24610828378348892</v>
      </c>
      <c r="K1943" t="str">
        <f>IF(OR(
 ROUND(G1943,4)&gt;(0.25+参数设置!B$3), ROUND(G1943,4)&lt;(0.25-参数设置!B$3),
 ROUND(H1943,4)&gt;(0.25+参数设置!B$3), ROUND(H1943,4)&lt;(0.25-参数设置!B$3),
 ROUND(I1943,4)&gt;(0.25+参数设置!B$3), ROUND(I1943,4)&lt;(0.25-参数设置!B$3),
 ROUND(J1943,4)&gt;(0.25+参数设置!B$3), ROUND(J1943,4)&lt;(0.25-参数设置!B$3)
),"是","否")</f>
        <v>否</v>
      </c>
      <c r="L1943">
        <f t="shared" si="425"/>
        <v>31304.2269500697</v>
      </c>
      <c r="M1943">
        <f t="shared" si="426"/>
        <v>29672.559276069464</v>
      </c>
      <c r="N1943">
        <f t="shared" si="427"/>
        <v>29881.63738154457</v>
      </c>
      <c r="O1943">
        <f t="shared" si="428"/>
        <v>29660.772522586511</v>
      </c>
      <c r="P1943">
        <f t="shared" si="429"/>
        <v>0</v>
      </c>
      <c r="Q1943">
        <f t="shared" si="430"/>
        <v>0</v>
      </c>
      <c r="R1943">
        <f t="shared" si="431"/>
        <v>0</v>
      </c>
      <c r="S1943">
        <f t="shared" si="432"/>
        <v>0</v>
      </c>
      <c r="T1943">
        <f t="shared" si="433"/>
        <v>0</v>
      </c>
      <c r="U1943">
        <f>T1943*参数设置!B1944</f>
        <v>0</v>
      </c>
    </row>
    <row r="1944" spans="1:21" x14ac:dyDescent="0.25">
      <c r="A1944" s="3">
        <v>43426</v>
      </c>
      <c r="B1944">
        <f>IF(K1943="是",F1943*0.25*(价格数据!B1944/价格数据!B1943),B1943*(价格数据!B1944/价格数据!B1943))</f>
        <v>31218.278797979823</v>
      </c>
      <c r="C1944">
        <f>IF(K1943="是",F1943*0.25*(价格数据!C1944/价格数据!C1943),C1943*(价格数据!C1944/价格数据!C1943))</f>
        <v>29727.044327990268</v>
      </c>
      <c r="D1944">
        <f>IF(K1943="是",F1943*0.25*(价格数据!D1944/价格数据!D1943),D1943*(价格数据!D1944/价格数据!D1943))</f>
        <v>29863.759545273326</v>
      </c>
      <c r="E1944">
        <f>IF(K1943="是",F1943*0.25*(价格数据!E1944/价格数据!E1943),E1943*(价格数据!E1944/价格数据!E1943))</f>
        <v>29660.179360520644</v>
      </c>
      <c r="F1944">
        <f t="shared" si="420"/>
        <v>120469.26203176407</v>
      </c>
      <c r="G1944">
        <f t="shared" si="421"/>
        <v>0.25913895604132209</v>
      </c>
      <c r="H1944">
        <f t="shared" si="422"/>
        <v>0.24676040864392573</v>
      </c>
      <c r="I1944">
        <f t="shared" si="423"/>
        <v>0.24789526424922537</v>
      </c>
      <c r="J1944">
        <f t="shared" si="424"/>
        <v>0.24620537106552673</v>
      </c>
      <c r="K1944" t="str">
        <f>IF(OR(
 ROUND(G1944,4)&gt;(0.25+参数设置!B$3), ROUND(G1944,4)&lt;(0.25-参数设置!B$3),
 ROUND(H1944,4)&gt;(0.25+参数设置!B$3), ROUND(H1944,4)&lt;(0.25-参数设置!B$3),
 ROUND(I1944,4)&gt;(0.25+参数设置!B$3), ROUND(I1944,4)&lt;(0.25-参数设置!B$3),
 ROUND(J1944,4)&gt;(0.25+参数设置!B$3), ROUND(J1944,4)&lt;(0.25-参数设置!B$3)
),"是","否")</f>
        <v>否</v>
      </c>
      <c r="L1944">
        <f t="shared" si="425"/>
        <v>31218.278797979823</v>
      </c>
      <c r="M1944">
        <f t="shared" si="426"/>
        <v>29727.044327990268</v>
      </c>
      <c r="N1944">
        <f t="shared" si="427"/>
        <v>29863.759545273326</v>
      </c>
      <c r="O1944">
        <f t="shared" si="428"/>
        <v>29660.179360520644</v>
      </c>
      <c r="P1944">
        <f t="shared" si="429"/>
        <v>0</v>
      </c>
      <c r="Q1944">
        <f t="shared" si="430"/>
        <v>0</v>
      </c>
      <c r="R1944">
        <f t="shared" si="431"/>
        <v>0</v>
      </c>
      <c r="S1944">
        <f t="shared" si="432"/>
        <v>0</v>
      </c>
      <c r="T1944">
        <f t="shared" si="433"/>
        <v>0</v>
      </c>
      <c r="U1944">
        <f>T1944*参数设置!B1945</f>
        <v>0</v>
      </c>
    </row>
    <row r="1945" spans="1:21" x14ac:dyDescent="0.25">
      <c r="A1945" s="3">
        <v>43427</v>
      </c>
      <c r="B1945">
        <f>IF(K1944="是",F1944*0.25*(价格数据!B1945/价格数据!B1944),B1944*(价格数据!B1945/价格数据!B1944))</f>
        <v>30406.546250464289</v>
      </c>
      <c r="C1945">
        <f>IF(K1944="是",F1944*0.25*(价格数据!C1945/价格数据!C1944),C1944*(价格数据!C1945/价格数据!C1944))</f>
        <v>29759.735359142745</v>
      </c>
      <c r="D1945">
        <f>IF(K1944="是",F1944*0.25*(价格数据!D1945/价格数据!D1944),D1944*(价格数据!D1945/价格数据!D1944))</f>
        <v>29716.332170804642</v>
      </c>
      <c r="E1945">
        <f>IF(K1944="是",F1944*0.25*(价格数据!E1945/价格数据!E1944),E1944*(价格数据!E1945/价格数据!E1944))</f>
        <v>29664.03491394877</v>
      </c>
      <c r="F1945">
        <f t="shared" si="420"/>
        <v>119546.64869436044</v>
      </c>
      <c r="G1945">
        <f t="shared" si="421"/>
        <v>0.254348796746309</v>
      </c>
      <c r="H1945">
        <f t="shared" si="422"/>
        <v>0.24893826538984065</v>
      </c>
      <c r="I1945">
        <f t="shared" si="423"/>
        <v>0.24857520052092014</v>
      </c>
      <c r="J1945">
        <f t="shared" si="424"/>
        <v>0.24813773734293029</v>
      </c>
      <c r="K1945" t="str">
        <f>IF(OR(
 ROUND(G1945,4)&gt;(0.25+参数设置!B$3), ROUND(G1945,4)&lt;(0.25-参数设置!B$3),
 ROUND(H1945,4)&gt;(0.25+参数设置!B$3), ROUND(H1945,4)&lt;(0.25-参数设置!B$3),
 ROUND(I1945,4)&gt;(0.25+参数设置!B$3), ROUND(I1945,4)&lt;(0.25-参数设置!B$3),
 ROUND(J1945,4)&gt;(0.25+参数设置!B$3), ROUND(J1945,4)&lt;(0.25-参数设置!B$3)
),"是","否")</f>
        <v>否</v>
      </c>
      <c r="L1945">
        <f t="shared" si="425"/>
        <v>30406.546250464289</v>
      </c>
      <c r="M1945">
        <f t="shared" si="426"/>
        <v>29759.735359142745</v>
      </c>
      <c r="N1945">
        <f t="shared" si="427"/>
        <v>29716.332170804642</v>
      </c>
      <c r="O1945">
        <f t="shared" si="428"/>
        <v>29664.03491394877</v>
      </c>
      <c r="P1945">
        <f t="shared" si="429"/>
        <v>0</v>
      </c>
      <c r="Q1945">
        <f t="shared" si="430"/>
        <v>0</v>
      </c>
      <c r="R1945">
        <f t="shared" si="431"/>
        <v>0</v>
      </c>
      <c r="S1945">
        <f t="shared" si="432"/>
        <v>0</v>
      </c>
      <c r="T1945">
        <f t="shared" si="433"/>
        <v>0</v>
      </c>
      <c r="U1945">
        <f>T1945*参数设置!B1946</f>
        <v>0</v>
      </c>
    </row>
    <row r="1946" spans="1:21" x14ac:dyDescent="0.25">
      <c r="A1946" s="3">
        <v>43428</v>
      </c>
      <c r="B1946">
        <f>IF(K1945="是",F1945*0.25*(价格数据!B1946/价格数据!B1945),B1945*(价格数据!B1946/价格数据!B1945))</f>
        <v>30406.546250464289</v>
      </c>
      <c r="C1946">
        <f>IF(K1945="是",F1945*0.25*(价格数据!C1946/价格数据!C1945),C1945*(价格数据!C1946/价格数据!C1945))</f>
        <v>29759.735359142745</v>
      </c>
      <c r="D1946">
        <f>IF(K1945="是",F1945*0.25*(价格数据!D1946/价格数据!D1945),D1945*(价格数据!D1946/价格数据!D1945))</f>
        <v>29716.332170804642</v>
      </c>
      <c r="E1946">
        <f>IF(K1945="是",F1945*0.25*(价格数据!E1946/价格数据!E1945),E1945*(价格数据!E1946/价格数据!E1945))</f>
        <v>29664.03491394877</v>
      </c>
      <c r="F1946">
        <f t="shared" si="420"/>
        <v>119546.64869436044</v>
      </c>
      <c r="G1946">
        <f t="shared" si="421"/>
        <v>0.254348796746309</v>
      </c>
      <c r="H1946">
        <f t="shared" si="422"/>
        <v>0.24893826538984065</v>
      </c>
      <c r="I1946">
        <f t="shared" si="423"/>
        <v>0.24857520052092014</v>
      </c>
      <c r="J1946">
        <f t="shared" si="424"/>
        <v>0.24813773734293029</v>
      </c>
      <c r="K1946" t="str">
        <f>IF(OR(
 ROUND(G1946,4)&gt;(0.25+参数设置!B$3), ROUND(G1946,4)&lt;(0.25-参数设置!B$3),
 ROUND(H1946,4)&gt;(0.25+参数设置!B$3), ROUND(H1946,4)&lt;(0.25-参数设置!B$3),
 ROUND(I1946,4)&gt;(0.25+参数设置!B$3), ROUND(I1946,4)&lt;(0.25-参数设置!B$3),
 ROUND(J1946,4)&gt;(0.25+参数设置!B$3), ROUND(J1946,4)&lt;(0.25-参数设置!B$3)
),"是","否")</f>
        <v>否</v>
      </c>
      <c r="L1946">
        <f t="shared" si="425"/>
        <v>30406.546250464289</v>
      </c>
      <c r="M1946">
        <f t="shared" si="426"/>
        <v>29759.735359142745</v>
      </c>
      <c r="N1946">
        <f t="shared" si="427"/>
        <v>29716.332170804642</v>
      </c>
      <c r="O1946">
        <f t="shared" si="428"/>
        <v>29664.03491394877</v>
      </c>
      <c r="P1946">
        <f t="shared" si="429"/>
        <v>0</v>
      </c>
      <c r="Q1946">
        <f t="shared" si="430"/>
        <v>0</v>
      </c>
      <c r="R1946">
        <f t="shared" si="431"/>
        <v>0</v>
      </c>
      <c r="S1946">
        <f t="shared" si="432"/>
        <v>0</v>
      </c>
      <c r="T1946">
        <f t="shared" si="433"/>
        <v>0</v>
      </c>
      <c r="U1946">
        <f>T1946*参数设置!B1947</f>
        <v>0</v>
      </c>
    </row>
    <row r="1947" spans="1:21" x14ac:dyDescent="0.25">
      <c r="A1947" s="3">
        <v>43429</v>
      </c>
      <c r="B1947">
        <f>IF(K1946="是",F1946*0.25*(价格数据!B1947/价格数据!B1946),B1946*(价格数据!B1947/价格数据!B1946))</f>
        <v>30406.546250464289</v>
      </c>
      <c r="C1947">
        <f>IF(K1946="是",F1946*0.25*(价格数据!C1947/价格数据!C1946),C1946*(价格数据!C1947/价格数据!C1946))</f>
        <v>29759.735359142745</v>
      </c>
      <c r="D1947">
        <f>IF(K1946="是",F1946*0.25*(价格数据!D1947/价格数据!D1946),D1946*(价格数据!D1947/价格数据!D1946))</f>
        <v>29716.332170804642</v>
      </c>
      <c r="E1947">
        <f>IF(K1946="是",F1946*0.25*(价格数据!E1947/价格数据!E1946),E1946*(价格数据!E1947/价格数据!E1946))</f>
        <v>29664.03491394877</v>
      </c>
      <c r="F1947">
        <f t="shared" si="420"/>
        <v>119546.64869436044</v>
      </c>
      <c r="G1947">
        <f t="shared" si="421"/>
        <v>0.254348796746309</v>
      </c>
      <c r="H1947">
        <f t="shared" si="422"/>
        <v>0.24893826538984065</v>
      </c>
      <c r="I1947">
        <f t="shared" si="423"/>
        <v>0.24857520052092014</v>
      </c>
      <c r="J1947">
        <f t="shared" si="424"/>
        <v>0.24813773734293029</v>
      </c>
      <c r="K1947" t="str">
        <f>IF(OR(
 ROUND(G1947,4)&gt;(0.25+参数设置!B$3), ROUND(G1947,4)&lt;(0.25-参数设置!B$3),
 ROUND(H1947,4)&gt;(0.25+参数设置!B$3), ROUND(H1947,4)&lt;(0.25-参数设置!B$3),
 ROUND(I1947,4)&gt;(0.25+参数设置!B$3), ROUND(I1947,4)&lt;(0.25-参数设置!B$3),
 ROUND(J1947,4)&gt;(0.25+参数设置!B$3), ROUND(J1947,4)&lt;(0.25-参数设置!B$3)
),"是","否")</f>
        <v>否</v>
      </c>
      <c r="L1947">
        <f t="shared" si="425"/>
        <v>30406.546250464289</v>
      </c>
      <c r="M1947">
        <f t="shared" si="426"/>
        <v>29759.735359142745</v>
      </c>
      <c r="N1947">
        <f t="shared" si="427"/>
        <v>29716.332170804642</v>
      </c>
      <c r="O1947">
        <f t="shared" si="428"/>
        <v>29664.03491394877</v>
      </c>
      <c r="P1947">
        <f t="shared" si="429"/>
        <v>0</v>
      </c>
      <c r="Q1947">
        <f t="shared" si="430"/>
        <v>0</v>
      </c>
      <c r="R1947">
        <f t="shared" si="431"/>
        <v>0</v>
      </c>
      <c r="S1947">
        <f t="shared" si="432"/>
        <v>0</v>
      </c>
      <c r="T1947">
        <f t="shared" si="433"/>
        <v>0</v>
      </c>
      <c r="U1947">
        <f>T1947*参数设置!B1948</f>
        <v>0</v>
      </c>
    </row>
    <row r="1948" spans="1:21" x14ac:dyDescent="0.25">
      <c r="A1948" s="3">
        <v>43430</v>
      </c>
      <c r="B1948">
        <f>IF(K1947="是",F1947*0.25*(价格数据!B1948/价格数据!B1947),B1947*(价格数据!B1948/价格数据!B1947))</f>
        <v>30454.295223847555</v>
      </c>
      <c r="C1948">
        <f>IF(K1947="是",F1947*0.25*(价格数据!C1948/价格数据!C1947),C1947*(价格数据!C1948/价格数据!C1947))</f>
        <v>29716.147317606104</v>
      </c>
      <c r="D1948">
        <f>IF(K1947="是",F1947*0.25*(价格数据!D1948/价格数据!D1947),D1947*(价格数据!D1948/价格数据!D1947))</f>
        <v>29714.777576346274</v>
      </c>
      <c r="E1948">
        <f>IF(K1947="是",F1947*0.25*(价格数据!E1948/价格数据!E1947),E1947*(价格数据!E1948/价格数据!E1947))</f>
        <v>29659.289617421848</v>
      </c>
      <c r="F1948">
        <f t="shared" si="420"/>
        <v>119544.50973522179</v>
      </c>
      <c r="G1948">
        <f t="shared" si="421"/>
        <v>0.25475277192821771</v>
      </c>
      <c r="H1948">
        <f t="shared" si="422"/>
        <v>0.24857810185866477</v>
      </c>
      <c r="I1948">
        <f t="shared" si="423"/>
        <v>0.24856664385642893</v>
      </c>
      <c r="J1948">
        <f t="shared" si="424"/>
        <v>0.24810248235668858</v>
      </c>
      <c r="K1948" t="str">
        <f>IF(OR(
 ROUND(G1948,4)&gt;(0.25+参数设置!B$3), ROUND(G1948,4)&lt;(0.25-参数设置!B$3),
 ROUND(H1948,4)&gt;(0.25+参数设置!B$3), ROUND(H1948,4)&lt;(0.25-参数设置!B$3),
 ROUND(I1948,4)&gt;(0.25+参数设置!B$3), ROUND(I1948,4)&lt;(0.25-参数设置!B$3),
 ROUND(J1948,4)&gt;(0.25+参数设置!B$3), ROUND(J1948,4)&lt;(0.25-参数设置!B$3)
),"是","否")</f>
        <v>否</v>
      </c>
      <c r="L1948">
        <f t="shared" si="425"/>
        <v>30454.295223847555</v>
      </c>
      <c r="M1948">
        <f t="shared" si="426"/>
        <v>29716.147317606104</v>
      </c>
      <c r="N1948">
        <f t="shared" si="427"/>
        <v>29714.777576346274</v>
      </c>
      <c r="O1948">
        <f t="shared" si="428"/>
        <v>29659.289617421848</v>
      </c>
      <c r="P1948">
        <f t="shared" si="429"/>
        <v>0</v>
      </c>
      <c r="Q1948">
        <f t="shared" si="430"/>
        <v>0</v>
      </c>
      <c r="R1948">
        <f t="shared" si="431"/>
        <v>0</v>
      </c>
      <c r="S1948">
        <f t="shared" si="432"/>
        <v>0</v>
      </c>
      <c r="T1948">
        <f t="shared" si="433"/>
        <v>0</v>
      </c>
      <c r="U1948">
        <f>T1948*参数设置!B1949</f>
        <v>0</v>
      </c>
    </row>
    <row r="1949" spans="1:21" x14ac:dyDescent="0.25">
      <c r="A1949" s="3">
        <v>43431</v>
      </c>
      <c r="B1949">
        <f>IF(K1948="是",F1948*0.25*(价格数据!B1949/价格数据!B1948),B1948*(价格数据!B1949/价格数据!B1948))</f>
        <v>30425.645839817593</v>
      </c>
      <c r="C1949">
        <f>IF(K1948="是",F1948*0.25*(价格数据!C1949/价格数据!C1948),C1948*(价格数据!C1949/价格数据!C1948))</f>
        <v>29661.662265685303</v>
      </c>
      <c r="D1949">
        <f>IF(K1948="是",F1948*0.25*(价格数据!D1949/价格数据!D1948),D1948*(价格数据!D1949/价格数据!D1948))</f>
        <v>29723.327845867308</v>
      </c>
      <c r="E1949">
        <f>IF(K1948="是",F1948*0.25*(价格数据!E1949/价格数据!E1948),E1948*(价格数据!E1949/价格数据!E1948))</f>
        <v>29658.993036388914</v>
      </c>
      <c r="F1949">
        <f t="shared" si="420"/>
        <v>119469.62898775912</v>
      </c>
      <c r="G1949">
        <f t="shared" si="421"/>
        <v>0.25467264021498726</v>
      </c>
      <c r="H1949">
        <f t="shared" si="422"/>
        <v>0.24827784698924982</v>
      </c>
      <c r="I1949">
        <f t="shared" si="423"/>
        <v>0.24879400813166302</v>
      </c>
      <c r="J1949">
        <f t="shared" si="424"/>
        <v>0.24825550466409987</v>
      </c>
      <c r="K1949" t="str">
        <f>IF(OR(
 ROUND(G1949,4)&gt;(0.25+参数设置!B$3), ROUND(G1949,4)&lt;(0.25-参数设置!B$3),
 ROUND(H1949,4)&gt;(0.25+参数设置!B$3), ROUND(H1949,4)&lt;(0.25-参数设置!B$3),
 ROUND(I1949,4)&gt;(0.25+参数设置!B$3), ROUND(I1949,4)&lt;(0.25-参数设置!B$3),
 ROUND(J1949,4)&gt;(0.25+参数设置!B$3), ROUND(J1949,4)&lt;(0.25-参数设置!B$3)
),"是","否")</f>
        <v>否</v>
      </c>
      <c r="L1949">
        <f t="shared" si="425"/>
        <v>30425.645839817593</v>
      </c>
      <c r="M1949">
        <f t="shared" si="426"/>
        <v>29661.662265685303</v>
      </c>
      <c r="N1949">
        <f t="shared" si="427"/>
        <v>29723.327845867308</v>
      </c>
      <c r="O1949">
        <f t="shared" si="428"/>
        <v>29658.993036388914</v>
      </c>
      <c r="P1949">
        <f t="shared" si="429"/>
        <v>0</v>
      </c>
      <c r="Q1949">
        <f t="shared" si="430"/>
        <v>0</v>
      </c>
      <c r="R1949">
        <f t="shared" si="431"/>
        <v>0</v>
      </c>
      <c r="S1949">
        <f t="shared" si="432"/>
        <v>0</v>
      </c>
      <c r="T1949">
        <f t="shared" si="433"/>
        <v>0</v>
      </c>
      <c r="U1949">
        <f>T1949*参数设置!B1950</f>
        <v>0</v>
      </c>
    </row>
    <row r="1950" spans="1:21" x14ac:dyDescent="0.25">
      <c r="A1950" s="3">
        <v>43432</v>
      </c>
      <c r="B1950">
        <f>IF(K1949="是",F1949*0.25*(价格数据!B1950/价格数据!B1949),B1949*(价格数据!B1950/价格数据!B1949))</f>
        <v>30884.035984296952</v>
      </c>
      <c r="C1950">
        <f>IF(K1949="是",F1949*0.25*(价格数据!C1950/价格数据!C1949),C1949*(价格数据!C1950/价格数据!C1949))</f>
        <v>29530.898141075377</v>
      </c>
      <c r="D1950">
        <f>IF(K1949="是",F1949*0.25*(价格数据!D1950/价格数据!D1949),D1949*(价格数据!D1950/价格数据!D1949))</f>
        <v>29724.364242172884</v>
      </c>
      <c r="E1950">
        <f>IF(K1949="是",F1949*0.25*(价格数据!E1950/价格数据!E1949),E1949*(价格数据!E1950/价格数据!E1949))</f>
        <v>29656.323807092518</v>
      </c>
      <c r="F1950">
        <f t="shared" si="420"/>
        <v>119795.62217463773</v>
      </c>
      <c r="G1950">
        <f t="shared" si="421"/>
        <v>0.25780604853217665</v>
      </c>
      <c r="H1950">
        <f t="shared" si="422"/>
        <v>0.24651066211773009</v>
      </c>
      <c r="I1950">
        <f t="shared" si="423"/>
        <v>0.24812563015734238</v>
      </c>
      <c r="J1950">
        <f t="shared" si="424"/>
        <v>0.24755765919275088</v>
      </c>
      <c r="K1950" t="str">
        <f>IF(OR(
 ROUND(G1950,4)&gt;(0.25+参数设置!B$3), ROUND(G1950,4)&lt;(0.25-参数设置!B$3),
 ROUND(H1950,4)&gt;(0.25+参数设置!B$3), ROUND(H1950,4)&lt;(0.25-参数设置!B$3),
 ROUND(I1950,4)&gt;(0.25+参数设置!B$3), ROUND(I1950,4)&lt;(0.25-参数设置!B$3),
 ROUND(J1950,4)&gt;(0.25+参数设置!B$3), ROUND(J1950,4)&lt;(0.25-参数设置!B$3)
),"是","否")</f>
        <v>否</v>
      </c>
      <c r="L1950">
        <f t="shared" si="425"/>
        <v>30884.035984296952</v>
      </c>
      <c r="M1950">
        <f t="shared" si="426"/>
        <v>29530.898141075377</v>
      </c>
      <c r="N1950">
        <f t="shared" si="427"/>
        <v>29724.364242172884</v>
      </c>
      <c r="O1950">
        <f t="shared" si="428"/>
        <v>29656.323807092518</v>
      </c>
      <c r="P1950">
        <f t="shared" si="429"/>
        <v>0</v>
      </c>
      <c r="Q1950">
        <f t="shared" si="430"/>
        <v>0</v>
      </c>
      <c r="R1950">
        <f t="shared" si="431"/>
        <v>0</v>
      </c>
      <c r="S1950">
        <f t="shared" si="432"/>
        <v>0</v>
      </c>
      <c r="T1950">
        <f t="shared" si="433"/>
        <v>0</v>
      </c>
      <c r="U1950">
        <f>T1950*参数设置!B1951</f>
        <v>0</v>
      </c>
    </row>
    <row r="1951" spans="1:21" x14ac:dyDescent="0.25">
      <c r="A1951" s="3">
        <v>43433</v>
      </c>
      <c r="B1951">
        <f>IF(K1950="是",F1950*0.25*(价格数据!B1951/价格数据!B1950),B1950*(价格数据!B1951/价格数据!B1950))</f>
        <v>30578.442554644043</v>
      </c>
      <c r="C1951">
        <f>IF(K1950="是",F1950*0.25*(价格数据!C1951/价格数据!C1950),C1950*(价格数据!C1951/价格数据!C1950))</f>
        <v>29759.735359142749</v>
      </c>
      <c r="D1951">
        <f>IF(K1950="是",F1950*0.25*(价格数据!D1951/价格数据!D1950),D1950*(价格数据!D1951/价格数据!D1950))</f>
        <v>29725.141539402066</v>
      </c>
      <c r="E1951">
        <f>IF(K1950="是",F1950*0.25*(价格数据!E1951/价格数据!E1950),E1950*(价格数据!E1951/价格数据!E1950))</f>
        <v>29657.510131224251</v>
      </c>
      <c r="F1951">
        <f t="shared" si="420"/>
        <v>119720.82958441311</v>
      </c>
      <c r="G1951">
        <f t="shared" si="421"/>
        <v>0.25541455618701431</v>
      </c>
      <c r="H1951">
        <f t="shared" si="422"/>
        <v>0.24857608707229739</v>
      </c>
      <c r="I1951">
        <f t="shared" si="423"/>
        <v>0.2482871330125839</v>
      </c>
      <c r="J1951">
        <f t="shared" si="424"/>
        <v>0.24772222372810446</v>
      </c>
      <c r="K1951" t="str">
        <f>IF(OR(
 ROUND(G1951,4)&gt;(0.25+参数设置!B$3), ROUND(G1951,4)&lt;(0.25-参数设置!B$3),
 ROUND(H1951,4)&gt;(0.25+参数设置!B$3), ROUND(H1951,4)&lt;(0.25-参数设置!B$3),
 ROUND(I1951,4)&gt;(0.25+参数设置!B$3), ROUND(I1951,4)&lt;(0.25-参数设置!B$3),
 ROUND(J1951,4)&gt;(0.25+参数设置!B$3), ROUND(J1951,4)&lt;(0.25-参数设置!B$3)
),"是","否")</f>
        <v>否</v>
      </c>
      <c r="L1951">
        <f t="shared" si="425"/>
        <v>30578.442554644043</v>
      </c>
      <c r="M1951">
        <f t="shared" si="426"/>
        <v>29759.735359142749</v>
      </c>
      <c r="N1951">
        <f t="shared" si="427"/>
        <v>29725.141539402066</v>
      </c>
      <c r="O1951">
        <f t="shared" si="428"/>
        <v>29657.510131224251</v>
      </c>
      <c r="P1951">
        <f t="shared" si="429"/>
        <v>0</v>
      </c>
      <c r="Q1951">
        <f t="shared" si="430"/>
        <v>0</v>
      </c>
      <c r="R1951">
        <f t="shared" si="431"/>
        <v>0</v>
      </c>
      <c r="S1951">
        <f t="shared" si="432"/>
        <v>0</v>
      </c>
      <c r="T1951">
        <f t="shared" si="433"/>
        <v>0</v>
      </c>
      <c r="U1951">
        <f>T1951*参数设置!B1952</f>
        <v>0</v>
      </c>
    </row>
    <row r="1952" spans="1:21" x14ac:dyDescent="0.25">
      <c r="A1952" s="3">
        <v>43434</v>
      </c>
      <c r="B1952">
        <f>IF(K1951="是",F1951*0.25*(价格数据!B1952/价格数据!B1951),B1951*(价格数据!B1952/价格数据!B1951))</f>
        <v>30893.585778973604</v>
      </c>
      <c r="C1952">
        <f>IF(K1951="是",F1951*0.25*(价格数据!C1952/价格数据!C1951),C1951*(价格数据!C1952/价格数据!C1951))</f>
        <v>29770.632369526917</v>
      </c>
      <c r="D1952">
        <f>IF(K1951="是",F1951*0.25*(价格数据!D1952/价格数据!D1951),D1951*(价格数据!D1952/价格数据!D1951))</f>
        <v>29732.914511693914</v>
      </c>
      <c r="E1952">
        <f>IF(K1951="是",F1951*0.25*(价格数据!E1952/价格数据!E1951),E1951*(价格数据!E1952/价格数据!E1951))</f>
        <v>29661.069103619448</v>
      </c>
      <c r="F1952">
        <f t="shared" si="420"/>
        <v>120058.20176381388</v>
      </c>
      <c r="G1952">
        <f t="shared" si="421"/>
        <v>0.25732174333036761</v>
      </c>
      <c r="H1952">
        <f t="shared" si="422"/>
        <v>0.24796833479226679</v>
      </c>
      <c r="I1952">
        <f t="shared" si="423"/>
        <v>0.24765417168405032</v>
      </c>
      <c r="J1952">
        <f t="shared" si="424"/>
        <v>0.2470557501933153</v>
      </c>
      <c r="K1952" t="str">
        <f>IF(OR(
 ROUND(G1952,4)&gt;(0.25+参数设置!B$3), ROUND(G1952,4)&lt;(0.25-参数设置!B$3),
 ROUND(H1952,4)&gt;(0.25+参数设置!B$3), ROUND(H1952,4)&lt;(0.25-参数设置!B$3),
 ROUND(I1952,4)&gt;(0.25+参数设置!B$3), ROUND(I1952,4)&lt;(0.25-参数设置!B$3),
 ROUND(J1952,4)&gt;(0.25+参数设置!B$3), ROUND(J1952,4)&lt;(0.25-参数设置!B$3)
),"是","否")</f>
        <v>否</v>
      </c>
      <c r="L1952">
        <f t="shared" si="425"/>
        <v>30893.585778973604</v>
      </c>
      <c r="M1952">
        <f t="shared" si="426"/>
        <v>29770.632369526917</v>
      </c>
      <c r="N1952">
        <f t="shared" si="427"/>
        <v>29732.914511693914</v>
      </c>
      <c r="O1952">
        <f t="shared" si="428"/>
        <v>29661.069103619448</v>
      </c>
      <c r="P1952">
        <f t="shared" si="429"/>
        <v>0</v>
      </c>
      <c r="Q1952">
        <f t="shared" si="430"/>
        <v>0</v>
      </c>
      <c r="R1952">
        <f t="shared" si="431"/>
        <v>0</v>
      </c>
      <c r="S1952">
        <f t="shared" si="432"/>
        <v>0</v>
      </c>
      <c r="T1952">
        <f t="shared" si="433"/>
        <v>0</v>
      </c>
      <c r="U1952">
        <f>T1952*参数设置!B1953</f>
        <v>0</v>
      </c>
    </row>
    <row r="1953" spans="1:21" x14ac:dyDescent="0.25">
      <c r="A1953" s="3">
        <v>43435</v>
      </c>
      <c r="B1953">
        <f>IF(K1952="是",F1952*0.25*(价格数据!B1953/价格数据!B1952),B1952*(价格数据!B1953/价格数据!B1952))</f>
        <v>30893.585778973604</v>
      </c>
      <c r="C1953">
        <f>IF(K1952="是",F1952*0.25*(价格数据!C1953/价格数据!C1952),C1952*(价格数据!C1953/价格数据!C1952))</f>
        <v>29770.632369526917</v>
      </c>
      <c r="D1953">
        <f>IF(K1952="是",F1952*0.25*(价格数据!D1953/价格数据!D1952),D1952*(价格数据!D1953/价格数据!D1952))</f>
        <v>29732.914511693914</v>
      </c>
      <c r="E1953">
        <f>IF(K1952="是",F1952*0.25*(价格数据!E1953/价格数据!E1952),E1952*(价格数据!E1953/价格数据!E1952))</f>
        <v>29661.069103619448</v>
      </c>
      <c r="F1953">
        <f t="shared" si="420"/>
        <v>120058.20176381388</v>
      </c>
      <c r="G1953">
        <f t="shared" si="421"/>
        <v>0.25732174333036761</v>
      </c>
      <c r="H1953">
        <f t="shared" si="422"/>
        <v>0.24796833479226679</v>
      </c>
      <c r="I1953">
        <f t="shared" si="423"/>
        <v>0.24765417168405032</v>
      </c>
      <c r="J1953">
        <f t="shared" si="424"/>
        <v>0.2470557501933153</v>
      </c>
      <c r="K1953" t="str">
        <f>IF(OR(
 ROUND(G1953,4)&gt;(0.25+参数设置!B$3), ROUND(G1953,4)&lt;(0.25-参数设置!B$3),
 ROUND(H1953,4)&gt;(0.25+参数设置!B$3), ROUND(H1953,4)&lt;(0.25-参数设置!B$3),
 ROUND(I1953,4)&gt;(0.25+参数设置!B$3), ROUND(I1953,4)&lt;(0.25-参数设置!B$3),
 ROUND(J1953,4)&gt;(0.25+参数设置!B$3), ROUND(J1953,4)&lt;(0.25-参数设置!B$3)
),"是","否")</f>
        <v>否</v>
      </c>
      <c r="L1953">
        <f t="shared" si="425"/>
        <v>30893.585778973604</v>
      </c>
      <c r="M1953">
        <f t="shared" si="426"/>
        <v>29770.632369526917</v>
      </c>
      <c r="N1953">
        <f t="shared" si="427"/>
        <v>29732.914511693914</v>
      </c>
      <c r="O1953">
        <f t="shared" si="428"/>
        <v>29661.069103619448</v>
      </c>
      <c r="P1953">
        <f t="shared" si="429"/>
        <v>0</v>
      </c>
      <c r="Q1953">
        <f t="shared" si="430"/>
        <v>0</v>
      </c>
      <c r="R1953">
        <f t="shared" si="431"/>
        <v>0</v>
      </c>
      <c r="S1953">
        <f t="shared" si="432"/>
        <v>0</v>
      </c>
      <c r="T1953">
        <f t="shared" si="433"/>
        <v>0</v>
      </c>
      <c r="U1953">
        <f>T1953*参数设置!B1954</f>
        <v>0</v>
      </c>
    </row>
    <row r="1954" spans="1:21" x14ac:dyDescent="0.25">
      <c r="A1954" s="3">
        <v>43436</v>
      </c>
      <c r="B1954">
        <f>IF(K1953="是",F1953*0.25*(价格数据!B1954/价格数据!B1953),B1953*(价格数据!B1954/价格数据!B1953))</f>
        <v>30893.585778973604</v>
      </c>
      <c r="C1954">
        <f>IF(K1953="是",F1953*0.25*(价格数据!C1954/价格数据!C1953),C1953*(价格数据!C1954/价格数据!C1953))</f>
        <v>29770.632369526917</v>
      </c>
      <c r="D1954">
        <f>IF(K1953="是",F1953*0.25*(价格数据!D1954/价格数据!D1953),D1953*(价格数据!D1954/价格数据!D1953))</f>
        <v>29732.914511693914</v>
      </c>
      <c r="E1954">
        <f>IF(K1953="是",F1953*0.25*(价格数据!E1954/价格数据!E1953),E1953*(价格数据!E1954/价格数据!E1953))</f>
        <v>29661.069103619448</v>
      </c>
      <c r="F1954">
        <f t="shared" si="420"/>
        <v>120058.20176381388</v>
      </c>
      <c r="G1954">
        <f t="shared" si="421"/>
        <v>0.25732174333036761</v>
      </c>
      <c r="H1954">
        <f t="shared" si="422"/>
        <v>0.24796833479226679</v>
      </c>
      <c r="I1954">
        <f t="shared" si="423"/>
        <v>0.24765417168405032</v>
      </c>
      <c r="J1954">
        <f t="shared" si="424"/>
        <v>0.2470557501933153</v>
      </c>
      <c r="K1954" t="str">
        <f>IF(OR(
 ROUND(G1954,4)&gt;(0.25+参数设置!B$3), ROUND(G1954,4)&lt;(0.25-参数设置!B$3),
 ROUND(H1954,4)&gt;(0.25+参数设置!B$3), ROUND(H1954,4)&lt;(0.25-参数设置!B$3),
 ROUND(I1954,4)&gt;(0.25+参数设置!B$3), ROUND(I1954,4)&lt;(0.25-参数设置!B$3),
 ROUND(J1954,4)&gt;(0.25+参数设置!B$3), ROUND(J1954,4)&lt;(0.25-参数设置!B$3)
),"是","否")</f>
        <v>否</v>
      </c>
      <c r="L1954">
        <f t="shared" si="425"/>
        <v>30893.585778973604</v>
      </c>
      <c r="M1954">
        <f t="shared" si="426"/>
        <v>29770.632369526917</v>
      </c>
      <c r="N1954">
        <f t="shared" si="427"/>
        <v>29732.914511693914</v>
      </c>
      <c r="O1954">
        <f t="shared" si="428"/>
        <v>29661.069103619448</v>
      </c>
      <c r="P1954">
        <f t="shared" si="429"/>
        <v>0</v>
      </c>
      <c r="Q1954">
        <f t="shared" si="430"/>
        <v>0</v>
      </c>
      <c r="R1954">
        <f t="shared" si="431"/>
        <v>0</v>
      </c>
      <c r="S1954">
        <f t="shared" si="432"/>
        <v>0</v>
      </c>
      <c r="T1954">
        <f t="shared" si="433"/>
        <v>0</v>
      </c>
      <c r="U1954">
        <f>T1954*参数设置!B1955</f>
        <v>0</v>
      </c>
    </row>
    <row r="1955" spans="1:21" x14ac:dyDescent="0.25">
      <c r="A1955" s="3">
        <v>43437</v>
      </c>
      <c r="B1955">
        <f>IF(K1954="是",F1954*0.25*(价格数据!B1955/价格数据!B1954),B1954*(价格数据!B1955/价格数据!B1954))</f>
        <v>31695.76853181249</v>
      </c>
      <c r="C1955">
        <f>IF(K1954="是",F1954*0.25*(价格数据!C1955/价格数据!C1954),C1954*(价格数据!C1955/价格数据!C1954))</f>
        <v>29639.86824491699</v>
      </c>
      <c r="D1955">
        <f>IF(K1954="是",F1954*0.25*(价格数据!D1955/价格数据!D1954),D1954*(价格数据!D1955/价格数据!D1954))</f>
        <v>29754.937933187481</v>
      </c>
      <c r="E1955">
        <f>IF(K1954="是",F1954*0.25*(价格数据!E1955/价格数据!E1954),E1954*(价格数据!E1955/价格数据!E1954))</f>
        <v>29655.434063993722</v>
      </c>
      <c r="F1955">
        <f t="shared" si="420"/>
        <v>120746.00877391067</v>
      </c>
      <c r="G1955">
        <f t="shared" si="421"/>
        <v>0.26249951326474757</v>
      </c>
      <c r="H1955">
        <f t="shared" si="422"/>
        <v>0.24547286113958255</v>
      </c>
      <c r="I1955">
        <f t="shared" si="423"/>
        <v>0.24642585072026468</v>
      </c>
      <c r="J1955">
        <f t="shared" si="424"/>
        <v>0.2456017748754053</v>
      </c>
      <c r="K1955" t="str">
        <f>IF(OR(
 ROUND(G1955,4)&gt;(0.25+参数设置!B$3), ROUND(G1955,4)&lt;(0.25-参数设置!B$3),
 ROUND(H1955,4)&gt;(0.25+参数设置!B$3), ROUND(H1955,4)&lt;(0.25-参数设置!B$3),
 ROUND(I1955,4)&gt;(0.25+参数设置!B$3), ROUND(I1955,4)&lt;(0.25-参数设置!B$3),
 ROUND(J1955,4)&gt;(0.25+参数设置!B$3), ROUND(J1955,4)&lt;(0.25-参数设置!B$3)
),"是","否")</f>
        <v>否</v>
      </c>
      <c r="L1955">
        <f t="shared" si="425"/>
        <v>31695.76853181249</v>
      </c>
      <c r="M1955">
        <f t="shared" si="426"/>
        <v>29639.86824491699</v>
      </c>
      <c r="N1955">
        <f t="shared" si="427"/>
        <v>29754.937933187481</v>
      </c>
      <c r="O1955">
        <f t="shared" si="428"/>
        <v>29655.434063993722</v>
      </c>
      <c r="P1955">
        <f t="shared" si="429"/>
        <v>0</v>
      </c>
      <c r="Q1955">
        <f t="shared" si="430"/>
        <v>0</v>
      </c>
      <c r="R1955">
        <f t="shared" si="431"/>
        <v>0</v>
      </c>
      <c r="S1955">
        <f t="shared" si="432"/>
        <v>0</v>
      </c>
      <c r="T1955">
        <f t="shared" si="433"/>
        <v>0</v>
      </c>
      <c r="U1955">
        <f>T1955*参数设置!B1956</f>
        <v>0</v>
      </c>
    </row>
    <row r="1956" spans="1:21" x14ac:dyDescent="0.25">
      <c r="A1956" s="3">
        <v>43438</v>
      </c>
      <c r="B1956">
        <f>IF(K1955="是",F1955*0.25*(价格数据!B1956/价格数据!B1955),B1955*(价格数据!B1956/价格数据!B1955))</f>
        <v>31743.517505195756</v>
      </c>
      <c r="C1956">
        <f>IF(K1955="是",F1955*0.25*(价格数据!C1956/价格数据!C1955),C1955*(价格数据!C1956/价格数据!C1955))</f>
        <v>29639.86824491699</v>
      </c>
      <c r="D1956">
        <f>IF(K1955="是",F1955*0.25*(价格数据!D1956/价格数据!D1955),D1955*(价格数据!D1956/价格数据!D1955))</f>
        <v>29841.73612377976</v>
      </c>
      <c r="E1956">
        <f>IF(K1955="是",F1955*0.25*(价格数据!E1956/价格数据!E1955),E1955*(价格数据!E1956/价格数据!E1955))</f>
        <v>29657.213550191318</v>
      </c>
      <c r="F1956">
        <f t="shared" si="420"/>
        <v>120882.33542408382</v>
      </c>
      <c r="G1956">
        <f t="shared" si="421"/>
        <v>0.26259847970203409</v>
      </c>
      <c r="H1956">
        <f t="shared" si="422"/>
        <v>0.24519602587866393</v>
      </c>
      <c r="I1956">
        <f t="shared" si="423"/>
        <v>0.24686597937645638</v>
      </c>
      <c r="J1956">
        <f t="shared" si="424"/>
        <v>0.24533951504284557</v>
      </c>
      <c r="K1956" t="str">
        <f>IF(OR(
 ROUND(G1956,4)&gt;(0.25+参数设置!B$3), ROUND(G1956,4)&lt;(0.25-参数设置!B$3),
 ROUND(H1956,4)&gt;(0.25+参数设置!B$3), ROUND(H1956,4)&lt;(0.25-参数设置!B$3),
 ROUND(I1956,4)&gt;(0.25+参数设置!B$3), ROUND(I1956,4)&lt;(0.25-参数设置!B$3),
 ROUND(J1956,4)&gt;(0.25+参数设置!B$3), ROUND(J1956,4)&lt;(0.25-参数设置!B$3)
),"是","否")</f>
        <v>否</v>
      </c>
      <c r="L1956">
        <f t="shared" si="425"/>
        <v>31743.517505195756</v>
      </c>
      <c r="M1956">
        <f t="shared" si="426"/>
        <v>29639.86824491699</v>
      </c>
      <c r="N1956">
        <f t="shared" si="427"/>
        <v>29841.73612377976</v>
      </c>
      <c r="O1956">
        <f t="shared" si="428"/>
        <v>29657.213550191318</v>
      </c>
      <c r="P1956">
        <f t="shared" si="429"/>
        <v>0</v>
      </c>
      <c r="Q1956">
        <f t="shared" si="430"/>
        <v>0</v>
      </c>
      <c r="R1956">
        <f t="shared" si="431"/>
        <v>0</v>
      </c>
      <c r="S1956">
        <f t="shared" si="432"/>
        <v>0</v>
      </c>
      <c r="T1956">
        <f t="shared" si="433"/>
        <v>0</v>
      </c>
      <c r="U1956">
        <f>T1956*参数设置!B1957</f>
        <v>0</v>
      </c>
    </row>
    <row r="1957" spans="1:21" x14ac:dyDescent="0.25">
      <c r="A1957" s="3">
        <v>43439</v>
      </c>
      <c r="B1957">
        <f>IF(K1956="是",F1956*0.25*(价格数据!B1957/价格数据!B1956),B1956*(价格数据!B1957/价格数据!B1956))</f>
        <v>31600.270585045957</v>
      </c>
      <c r="C1957">
        <f>IF(K1956="是",F1956*0.25*(价格数据!C1957/价格数据!C1956),C1956*(价格数据!C1957/价格数据!C1956))</f>
        <v>29694.353296837791</v>
      </c>
      <c r="D1957">
        <f>IF(K1956="是",F1956*0.25*(价格数据!D1957/价格数据!D1956),D1956*(价格数据!D1957/价格数据!D1956))</f>
        <v>29910.656478100795</v>
      </c>
      <c r="E1957">
        <f>IF(K1956="是",F1956*0.25*(价格数据!E1957/价格数据!E1956),E1956*(价格数据!E1957/价格数据!E1956))</f>
        <v>29656.323807092518</v>
      </c>
      <c r="F1957">
        <f t="shared" si="420"/>
        <v>120861.60416707705</v>
      </c>
      <c r="G1957">
        <f t="shared" si="421"/>
        <v>0.26145830847456131</v>
      </c>
      <c r="H1957">
        <f t="shared" si="422"/>
        <v>0.2456888893828417</v>
      </c>
      <c r="I1957">
        <f t="shared" si="423"/>
        <v>0.24747856595344214</v>
      </c>
      <c r="J1957">
        <f t="shared" si="424"/>
        <v>0.24537423618915494</v>
      </c>
      <c r="K1957" t="str">
        <f>IF(OR(
 ROUND(G1957,4)&gt;(0.25+参数设置!B$3), ROUND(G1957,4)&lt;(0.25-参数设置!B$3),
 ROUND(H1957,4)&gt;(0.25+参数设置!B$3), ROUND(H1957,4)&lt;(0.25-参数设置!B$3),
 ROUND(I1957,4)&gt;(0.25+参数设置!B$3), ROUND(I1957,4)&lt;(0.25-参数设置!B$3),
 ROUND(J1957,4)&gt;(0.25+参数设置!B$3), ROUND(J1957,4)&lt;(0.25-参数设置!B$3)
),"是","否")</f>
        <v>否</v>
      </c>
      <c r="L1957">
        <f t="shared" si="425"/>
        <v>31600.270585045957</v>
      </c>
      <c r="M1957">
        <f t="shared" si="426"/>
        <v>29694.353296837791</v>
      </c>
      <c r="N1957">
        <f t="shared" si="427"/>
        <v>29910.656478100795</v>
      </c>
      <c r="O1957">
        <f t="shared" si="428"/>
        <v>29656.323807092518</v>
      </c>
      <c r="P1957">
        <f t="shared" si="429"/>
        <v>0</v>
      </c>
      <c r="Q1957">
        <f t="shared" si="430"/>
        <v>0</v>
      </c>
      <c r="R1957">
        <f t="shared" si="431"/>
        <v>0</v>
      </c>
      <c r="S1957">
        <f t="shared" si="432"/>
        <v>0</v>
      </c>
      <c r="T1957">
        <f t="shared" si="433"/>
        <v>0</v>
      </c>
      <c r="U1957">
        <f>T1957*参数设置!B1958</f>
        <v>0</v>
      </c>
    </row>
    <row r="1958" spans="1:21" x14ac:dyDescent="0.25">
      <c r="A1958" s="3">
        <v>43440</v>
      </c>
      <c r="B1958">
        <f>IF(K1957="是",F1957*0.25*(价格数据!B1958/价格数据!B1957),B1957*(价格数据!B1958/价格数据!B1957))</f>
        <v>30960.434341710181</v>
      </c>
      <c r="C1958">
        <f>IF(K1957="是",F1957*0.25*(价格数据!C1958/价格数据!C1957),C1957*(价格数据!C1958/价格数据!C1957))</f>
        <v>29803.323400679394</v>
      </c>
      <c r="D1958">
        <f>IF(K1957="是",F1957*0.25*(价格数据!D1958/价格数据!D1957),D1957*(价格数据!D1958/价格数据!D1957))</f>
        <v>29976.985841657883</v>
      </c>
      <c r="E1958">
        <f>IF(K1957="是",F1957*0.25*(价格数据!E1958/价格数据!E1957),E1957*(价格数据!E1958/价格数据!E1957))</f>
        <v>29656.916969158381</v>
      </c>
      <c r="F1958">
        <f t="shared" si="420"/>
        <v>120397.66055320583</v>
      </c>
      <c r="G1958">
        <f t="shared" si="421"/>
        <v>0.25715146124478244</v>
      </c>
      <c r="H1958">
        <f t="shared" si="422"/>
        <v>0.24754071851345305</v>
      </c>
      <c r="I1958">
        <f t="shared" si="423"/>
        <v>0.24898312561821356</v>
      </c>
      <c r="J1958">
        <f t="shared" si="424"/>
        <v>0.24632469462355103</v>
      </c>
      <c r="K1958" t="str">
        <f>IF(OR(
 ROUND(G1958,4)&gt;(0.25+参数设置!B$3), ROUND(G1958,4)&lt;(0.25-参数设置!B$3),
 ROUND(H1958,4)&gt;(0.25+参数设置!B$3), ROUND(H1958,4)&lt;(0.25-参数设置!B$3),
 ROUND(I1958,4)&gt;(0.25+参数设置!B$3), ROUND(I1958,4)&lt;(0.25-参数设置!B$3),
 ROUND(J1958,4)&gt;(0.25+参数设置!B$3), ROUND(J1958,4)&lt;(0.25-参数设置!B$3)
),"是","否")</f>
        <v>否</v>
      </c>
      <c r="L1958">
        <f t="shared" si="425"/>
        <v>30960.434341710181</v>
      </c>
      <c r="M1958">
        <f t="shared" si="426"/>
        <v>29803.323400679394</v>
      </c>
      <c r="N1958">
        <f t="shared" si="427"/>
        <v>29976.985841657883</v>
      </c>
      <c r="O1958">
        <f t="shared" si="428"/>
        <v>29656.916969158381</v>
      </c>
      <c r="P1958">
        <f t="shared" si="429"/>
        <v>0</v>
      </c>
      <c r="Q1958">
        <f t="shared" si="430"/>
        <v>0</v>
      </c>
      <c r="R1958">
        <f t="shared" si="431"/>
        <v>0</v>
      </c>
      <c r="S1958">
        <f t="shared" si="432"/>
        <v>0</v>
      </c>
      <c r="T1958">
        <f t="shared" si="433"/>
        <v>0</v>
      </c>
      <c r="U1958">
        <f>T1958*参数设置!B1959</f>
        <v>0</v>
      </c>
    </row>
    <row r="1959" spans="1:21" x14ac:dyDescent="0.25">
      <c r="A1959" s="3">
        <v>43441</v>
      </c>
      <c r="B1959">
        <f>IF(K1958="是",F1958*0.25*(价格数据!B1959/价格数据!B1958),B1958*(价格数据!B1959/价格数据!B1958))</f>
        <v>30893.585778973607</v>
      </c>
      <c r="C1959">
        <f>IF(K1958="是",F1958*0.25*(价格数据!C1959/价格数据!C1958),C1958*(价格数据!C1959/价格数据!C1958))</f>
        <v>29836.014431831882</v>
      </c>
      <c r="D1959">
        <f>IF(K1958="是",F1958*0.25*(价格数据!D1959/价格数据!D1958),D1958*(价格数据!D1959/价格数据!D1958))</f>
        <v>29965.067284143715</v>
      </c>
      <c r="E1959">
        <f>IF(K1958="是",F1958*0.25*(价格数据!E1959/价格数据!E1958),E1958*(价格数据!E1959/价格数据!E1958))</f>
        <v>29659.882779487711</v>
      </c>
      <c r="F1959">
        <f t="shared" si="420"/>
        <v>120354.55027443692</v>
      </c>
      <c r="G1959">
        <f t="shared" si="421"/>
        <v>0.25668814106761151</v>
      </c>
      <c r="H1959">
        <f t="shared" si="422"/>
        <v>0.24790100884261287</v>
      </c>
      <c r="I1959">
        <f t="shared" si="423"/>
        <v>0.24897328115818018</v>
      </c>
      <c r="J1959">
        <f t="shared" si="424"/>
        <v>0.24643756893159541</v>
      </c>
      <c r="K1959" t="str">
        <f>IF(OR(
 ROUND(G1959,4)&gt;(0.25+参数设置!B$3), ROUND(G1959,4)&lt;(0.25-参数设置!B$3),
 ROUND(H1959,4)&gt;(0.25+参数设置!B$3), ROUND(H1959,4)&lt;(0.25-参数设置!B$3),
 ROUND(I1959,4)&gt;(0.25+参数设置!B$3), ROUND(I1959,4)&lt;(0.25-参数设置!B$3),
 ROUND(J1959,4)&gt;(0.25+参数设置!B$3), ROUND(J1959,4)&lt;(0.25-参数设置!B$3)
),"是","否")</f>
        <v>否</v>
      </c>
      <c r="L1959">
        <f t="shared" si="425"/>
        <v>30893.585778973607</v>
      </c>
      <c r="M1959">
        <f t="shared" si="426"/>
        <v>29836.014431831882</v>
      </c>
      <c r="N1959">
        <f t="shared" si="427"/>
        <v>29965.067284143715</v>
      </c>
      <c r="O1959">
        <f t="shared" si="428"/>
        <v>29659.882779487711</v>
      </c>
      <c r="P1959">
        <f t="shared" si="429"/>
        <v>0</v>
      </c>
      <c r="Q1959">
        <f t="shared" si="430"/>
        <v>0</v>
      </c>
      <c r="R1959">
        <f t="shared" si="431"/>
        <v>0</v>
      </c>
      <c r="S1959">
        <f t="shared" si="432"/>
        <v>0</v>
      </c>
      <c r="T1959">
        <f t="shared" si="433"/>
        <v>0</v>
      </c>
      <c r="U1959">
        <f>T1959*参数设置!B1960</f>
        <v>0</v>
      </c>
    </row>
    <row r="1960" spans="1:21" x14ac:dyDescent="0.25">
      <c r="A1960" s="3">
        <v>43442</v>
      </c>
      <c r="B1960">
        <f>IF(K1959="是",F1959*0.25*(价格数据!B1960/价格数据!B1959),B1959*(价格数据!B1960/价格数据!B1959))</f>
        <v>30893.585778973607</v>
      </c>
      <c r="C1960">
        <f>IF(K1959="是",F1959*0.25*(价格数据!C1960/价格数据!C1959),C1959*(价格数据!C1960/价格数据!C1959))</f>
        <v>29836.014431831882</v>
      </c>
      <c r="D1960">
        <f>IF(K1959="是",F1959*0.25*(价格数据!D1960/价格数据!D1959),D1959*(价格数据!D1960/价格数据!D1959))</f>
        <v>29965.067284143715</v>
      </c>
      <c r="E1960">
        <f>IF(K1959="是",F1959*0.25*(价格数据!E1960/价格数据!E1959),E1959*(价格数据!E1960/价格数据!E1959))</f>
        <v>29659.882779487711</v>
      </c>
      <c r="F1960">
        <f t="shared" si="420"/>
        <v>120354.55027443692</v>
      </c>
      <c r="G1960">
        <f t="shared" si="421"/>
        <v>0.25668814106761151</v>
      </c>
      <c r="H1960">
        <f t="shared" si="422"/>
        <v>0.24790100884261287</v>
      </c>
      <c r="I1960">
        <f t="shared" si="423"/>
        <v>0.24897328115818018</v>
      </c>
      <c r="J1960">
        <f t="shared" si="424"/>
        <v>0.24643756893159541</v>
      </c>
      <c r="K1960" t="str">
        <f>IF(OR(
 ROUND(G1960,4)&gt;(0.25+参数设置!B$3), ROUND(G1960,4)&lt;(0.25-参数设置!B$3),
 ROUND(H1960,4)&gt;(0.25+参数设置!B$3), ROUND(H1960,4)&lt;(0.25-参数设置!B$3),
 ROUND(I1960,4)&gt;(0.25+参数设置!B$3), ROUND(I1960,4)&lt;(0.25-参数设置!B$3),
 ROUND(J1960,4)&gt;(0.25+参数设置!B$3), ROUND(J1960,4)&lt;(0.25-参数设置!B$3)
),"是","否")</f>
        <v>否</v>
      </c>
      <c r="L1960">
        <f t="shared" si="425"/>
        <v>30893.585778973607</v>
      </c>
      <c r="M1960">
        <f t="shared" si="426"/>
        <v>29836.014431831882</v>
      </c>
      <c r="N1960">
        <f t="shared" si="427"/>
        <v>29965.067284143715</v>
      </c>
      <c r="O1960">
        <f t="shared" si="428"/>
        <v>29659.882779487711</v>
      </c>
      <c r="P1960">
        <f t="shared" si="429"/>
        <v>0</v>
      </c>
      <c r="Q1960">
        <f t="shared" si="430"/>
        <v>0</v>
      </c>
      <c r="R1960">
        <f t="shared" si="431"/>
        <v>0</v>
      </c>
      <c r="S1960">
        <f t="shared" si="432"/>
        <v>0</v>
      </c>
      <c r="T1960">
        <f t="shared" si="433"/>
        <v>0</v>
      </c>
      <c r="U1960">
        <f>T1960*参数设置!B1961</f>
        <v>0</v>
      </c>
    </row>
    <row r="1961" spans="1:21" x14ac:dyDescent="0.25">
      <c r="A1961" s="3">
        <v>43443</v>
      </c>
      <c r="B1961">
        <f>IF(K1960="是",F1960*0.25*(价格数据!B1961/价格数据!B1960),B1960*(价格数据!B1961/价格数据!B1960))</f>
        <v>30893.585778973607</v>
      </c>
      <c r="C1961">
        <f>IF(K1960="是",F1960*0.25*(价格数据!C1961/价格数据!C1960),C1960*(价格数据!C1961/价格数据!C1960))</f>
        <v>29836.014431831882</v>
      </c>
      <c r="D1961">
        <f>IF(K1960="是",F1960*0.25*(价格数据!D1961/价格数据!D1960),D1960*(价格数据!D1961/价格数据!D1960))</f>
        <v>29965.067284143715</v>
      </c>
      <c r="E1961">
        <f>IF(K1960="是",F1960*0.25*(价格数据!E1961/价格数据!E1960),E1960*(价格数据!E1961/价格数据!E1960))</f>
        <v>29659.882779487711</v>
      </c>
      <c r="F1961">
        <f t="shared" si="420"/>
        <v>120354.55027443692</v>
      </c>
      <c r="G1961">
        <f t="shared" si="421"/>
        <v>0.25668814106761151</v>
      </c>
      <c r="H1961">
        <f t="shared" si="422"/>
        <v>0.24790100884261287</v>
      </c>
      <c r="I1961">
        <f t="shared" si="423"/>
        <v>0.24897328115818018</v>
      </c>
      <c r="J1961">
        <f t="shared" si="424"/>
        <v>0.24643756893159541</v>
      </c>
      <c r="K1961" t="str">
        <f>IF(OR(
 ROUND(G1961,4)&gt;(0.25+参数设置!B$3), ROUND(G1961,4)&lt;(0.25-参数设置!B$3),
 ROUND(H1961,4)&gt;(0.25+参数设置!B$3), ROUND(H1961,4)&lt;(0.25-参数设置!B$3),
 ROUND(I1961,4)&gt;(0.25+参数设置!B$3), ROUND(I1961,4)&lt;(0.25-参数设置!B$3),
 ROUND(J1961,4)&gt;(0.25+参数设置!B$3), ROUND(J1961,4)&lt;(0.25-参数设置!B$3)
),"是","否")</f>
        <v>否</v>
      </c>
      <c r="L1961">
        <f t="shared" si="425"/>
        <v>30893.585778973607</v>
      </c>
      <c r="M1961">
        <f t="shared" si="426"/>
        <v>29836.014431831882</v>
      </c>
      <c r="N1961">
        <f t="shared" si="427"/>
        <v>29965.067284143715</v>
      </c>
      <c r="O1961">
        <f t="shared" si="428"/>
        <v>29659.882779487711</v>
      </c>
      <c r="P1961">
        <f t="shared" si="429"/>
        <v>0</v>
      </c>
      <c r="Q1961">
        <f t="shared" si="430"/>
        <v>0</v>
      </c>
      <c r="R1961">
        <f t="shared" si="431"/>
        <v>0</v>
      </c>
      <c r="S1961">
        <f t="shared" si="432"/>
        <v>0</v>
      </c>
      <c r="T1961">
        <f t="shared" si="433"/>
        <v>0</v>
      </c>
      <c r="U1961">
        <f>T1961*参数设置!B1962</f>
        <v>0</v>
      </c>
    </row>
    <row r="1962" spans="1:21" x14ac:dyDescent="0.25">
      <c r="A1962" s="3">
        <v>43444</v>
      </c>
      <c r="B1962">
        <f>IF(K1961="是",F1961*0.25*(价格数据!B1962/价格数据!B1961),B1961*(价格数据!B1962/价格数据!B1961))</f>
        <v>30607.09193867401</v>
      </c>
      <c r="C1962">
        <f>IF(K1961="是",F1961*0.25*(价格数据!C1962/价格数据!C1961),C1961*(价格数据!C1962/价格数据!C1961))</f>
        <v>30152.02773297254</v>
      </c>
      <c r="D1962">
        <f>IF(K1961="是",F1961*0.25*(价格数据!D1962/价格数据!D1961),D1961*(价格数据!D1962/价格数据!D1961))</f>
        <v>30011.964216971188</v>
      </c>
      <c r="E1962">
        <f>IF(K1961="是",F1961*0.25*(价格数据!E1962/价格数据!E1961),E1961*(价格数据!E1962/价格数据!E1961))</f>
        <v>29658.399874323048</v>
      </c>
      <c r="F1962">
        <f t="shared" si="420"/>
        <v>120429.48376294078</v>
      </c>
      <c r="G1962">
        <f t="shared" si="421"/>
        <v>0.25414949049289698</v>
      </c>
      <c r="H1962">
        <f t="shared" si="422"/>
        <v>0.25037081278472678</v>
      </c>
      <c r="I1962">
        <f t="shared" si="423"/>
        <v>0.24920777935117772</v>
      </c>
      <c r="J1962">
        <f t="shared" si="424"/>
        <v>0.24627191737119852</v>
      </c>
      <c r="K1962" t="str">
        <f>IF(OR(
 ROUND(G1962,4)&gt;(0.25+参数设置!B$3), ROUND(G1962,4)&lt;(0.25-参数设置!B$3),
 ROUND(H1962,4)&gt;(0.25+参数设置!B$3), ROUND(H1962,4)&lt;(0.25-参数设置!B$3),
 ROUND(I1962,4)&gt;(0.25+参数设置!B$3), ROUND(I1962,4)&lt;(0.25-参数设置!B$3),
 ROUND(J1962,4)&gt;(0.25+参数设置!B$3), ROUND(J1962,4)&lt;(0.25-参数设置!B$3)
),"是","否")</f>
        <v>否</v>
      </c>
      <c r="L1962">
        <f t="shared" si="425"/>
        <v>30607.09193867401</v>
      </c>
      <c r="M1962">
        <f t="shared" si="426"/>
        <v>30152.02773297254</v>
      </c>
      <c r="N1962">
        <f t="shared" si="427"/>
        <v>30011.964216971188</v>
      </c>
      <c r="O1962">
        <f t="shared" si="428"/>
        <v>29658.399874323048</v>
      </c>
      <c r="P1962">
        <f t="shared" si="429"/>
        <v>0</v>
      </c>
      <c r="Q1962">
        <f t="shared" si="430"/>
        <v>0</v>
      </c>
      <c r="R1962">
        <f t="shared" si="431"/>
        <v>0</v>
      </c>
      <c r="S1962">
        <f t="shared" si="432"/>
        <v>0</v>
      </c>
      <c r="T1962">
        <f t="shared" si="433"/>
        <v>0</v>
      </c>
      <c r="U1962">
        <f>T1962*参数设置!B1963</f>
        <v>0</v>
      </c>
    </row>
    <row r="1963" spans="1:21" x14ac:dyDescent="0.25">
      <c r="A1963" s="3">
        <v>43445</v>
      </c>
      <c r="B1963">
        <f>IF(K1962="是",F1962*0.25*(价格数据!B1963/价格数据!B1962),B1962*(价格数据!B1963/价格数据!B1962))</f>
        <v>30731.239269470505</v>
      </c>
      <c r="C1963">
        <f>IF(K1962="是",F1962*0.25*(价格数据!C1963/价格数据!C1962),C1962*(价格数据!C1963/价格数据!C1962))</f>
        <v>30108.439691435899</v>
      </c>
      <c r="D1963">
        <f>IF(K1962="是",F1962*0.25*(价格数据!D1963/价格数据!D1962),D1962*(价格数据!D1963/价格数据!D1962))</f>
        <v>30052.383672888787</v>
      </c>
      <c r="E1963">
        <f>IF(K1962="是",F1962*0.25*(价格数据!E1963/价格数据!E1962),E1962*(价格数据!E1963/价格数据!E1962))</f>
        <v>29657.806712257177</v>
      </c>
      <c r="F1963">
        <f t="shared" si="420"/>
        <v>120549.86934605236</v>
      </c>
      <c r="G1963">
        <f t="shared" si="421"/>
        <v>0.25492552946078212</v>
      </c>
      <c r="H1963">
        <f t="shared" si="422"/>
        <v>0.24975920633315774</v>
      </c>
      <c r="I1963">
        <f t="shared" si="423"/>
        <v>0.24929420360149823</v>
      </c>
      <c r="J1963">
        <f t="shared" si="424"/>
        <v>0.24602106060456197</v>
      </c>
      <c r="K1963" t="str">
        <f>IF(OR(
 ROUND(G1963,4)&gt;(0.25+参数设置!B$3), ROUND(G1963,4)&lt;(0.25-参数设置!B$3),
 ROUND(H1963,4)&gt;(0.25+参数设置!B$3), ROUND(H1963,4)&lt;(0.25-参数设置!B$3),
 ROUND(I1963,4)&gt;(0.25+参数设置!B$3), ROUND(I1963,4)&lt;(0.25-参数设置!B$3),
 ROUND(J1963,4)&gt;(0.25+参数设置!B$3), ROUND(J1963,4)&lt;(0.25-参数设置!B$3)
),"是","否")</f>
        <v>否</v>
      </c>
      <c r="L1963">
        <f t="shared" si="425"/>
        <v>30731.239269470505</v>
      </c>
      <c r="M1963">
        <f t="shared" si="426"/>
        <v>30108.439691435899</v>
      </c>
      <c r="N1963">
        <f t="shared" si="427"/>
        <v>30052.383672888787</v>
      </c>
      <c r="O1963">
        <f t="shared" si="428"/>
        <v>29657.806712257177</v>
      </c>
      <c r="P1963">
        <f t="shared" si="429"/>
        <v>0</v>
      </c>
      <c r="Q1963">
        <f t="shared" si="430"/>
        <v>0</v>
      </c>
      <c r="R1963">
        <f t="shared" si="431"/>
        <v>0</v>
      </c>
      <c r="S1963">
        <f t="shared" si="432"/>
        <v>0</v>
      </c>
      <c r="T1963">
        <f t="shared" si="433"/>
        <v>0</v>
      </c>
      <c r="U1963">
        <f>T1963*参数设置!B1964</f>
        <v>0</v>
      </c>
    </row>
    <row r="1964" spans="1:21" x14ac:dyDescent="0.25">
      <c r="A1964" s="3">
        <v>43446</v>
      </c>
      <c r="B1964">
        <f>IF(K1963="是",F1963*0.25*(价格数据!B1964/价格数据!B1963),B1963*(价格数据!B1964/价格数据!B1963))</f>
        <v>30836.287010913693</v>
      </c>
      <c r="C1964">
        <f>IF(K1963="是",F1963*0.25*(价格数据!C1964/价格数据!C1963),C1963*(价格数据!C1964/价格数据!C1963))</f>
        <v>29966.778556441808</v>
      </c>
      <c r="D1964">
        <f>IF(K1963="是",F1963*0.25*(价格数据!D1964/价格数据!D1963),D1963*(价格数据!D1964/价格数据!D1963))</f>
        <v>30057.306555340292</v>
      </c>
      <c r="E1964">
        <f>IF(K1963="是",F1963*0.25*(价格数据!E1964/价格数据!E1963),E1963*(价格数据!E1964/价格数据!E1963))</f>
        <v>29655.434063993718</v>
      </c>
      <c r="F1964">
        <f t="shared" si="420"/>
        <v>120515.8061866895</v>
      </c>
      <c r="G1964">
        <f t="shared" si="421"/>
        <v>0.25586923397538075</v>
      </c>
      <c r="H1964">
        <f t="shared" si="422"/>
        <v>0.24865434256831551</v>
      </c>
      <c r="I1964">
        <f t="shared" si="423"/>
        <v>0.24940551373633846</v>
      </c>
      <c r="J1964">
        <f t="shared" si="424"/>
        <v>0.2460709097199654</v>
      </c>
      <c r="K1964" t="str">
        <f>IF(OR(
 ROUND(G1964,4)&gt;(0.25+参数设置!B$3), ROUND(G1964,4)&lt;(0.25-参数设置!B$3),
 ROUND(H1964,4)&gt;(0.25+参数设置!B$3), ROUND(H1964,4)&lt;(0.25-参数设置!B$3),
 ROUND(I1964,4)&gt;(0.25+参数设置!B$3), ROUND(I1964,4)&lt;(0.25-参数设置!B$3),
 ROUND(J1964,4)&gt;(0.25+参数设置!B$3), ROUND(J1964,4)&lt;(0.25-参数设置!B$3)
),"是","否")</f>
        <v>否</v>
      </c>
      <c r="L1964">
        <f t="shared" si="425"/>
        <v>30836.287010913693</v>
      </c>
      <c r="M1964">
        <f t="shared" si="426"/>
        <v>29966.778556441808</v>
      </c>
      <c r="N1964">
        <f t="shared" si="427"/>
        <v>30057.306555340292</v>
      </c>
      <c r="O1964">
        <f t="shared" si="428"/>
        <v>29655.434063993718</v>
      </c>
      <c r="P1964">
        <f t="shared" si="429"/>
        <v>0</v>
      </c>
      <c r="Q1964">
        <f t="shared" si="430"/>
        <v>0</v>
      </c>
      <c r="R1964">
        <f t="shared" si="431"/>
        <v>0</v>
      </c>
      <c r="S1964">
        <f t="shared" si="432"/>
        <v>0</v>
      </c>
      <c r="T1964">
        <f t="shared" si="433"/>
        <v>0</v>
      </c>
      <c r="U1964">
        <f>T1964*参数设置!B1965</f>
        <v>0</v>
      </c>
    </row>
    <row r="1965" spans="1:21" x14ac:dyDescent="0.25">
      <c r="A1965" s="3">
        <v>43447</v>
      </c>
      <c r="B1965">
        <f>IF(K1964="是",F1964*0.25*(价格数据!B1965/价格数据!B1964),B1964*(价格数据!B1965/价格数据!B1964))</f>
        <v>31361.525718129626</v>
      </c>
      <c r="C1965">
        <f>IF(K1964="是",F1964*0.25*(价格数据!C1965/价格数据!C1964),C1964*(价格数据!C1965/价格数据!C1964))</f>
        <v>29944.984535673488</v>
      </c>
      <c r="D1965">
        <f>IF(K1964="是",F1964*0.25*(价格数据!D1965/价格数据!D1964),D1964*(价格数据!D1965/价格数据!D1964))</f>
        <v>30008.595928978055</v>
      </c>
      <c r="E1965">
        <f>IF(K1964="是",F1964*0.25*(价格数据!E1965/价格数据!E1964),E1964*(价格数据!E1965/价格数据!E1964))</f>
        <v>29654.840901927855</v>
      </c>
      <c r="F1965">
        <f t="shared" si="420"/>
        <v>120969.94708470901</v>
      </c>
      <c r="G1965">
        <f t="shared" si="421"/>
        <v>0.25925055333097541</v>
      </c>
      <c r="H1965">
        <f t="shared" si="422"/>
        <v>0.24754069301778367</v>
      </c>
      <c r="I1965">
        <f t="shared" si="423"/>
        <v>0.24806653761669073</v>
      </c>
      <c r="J1965">
        <f t="shared" si="424"/>
        <v>0.2451422160345503</v>
      </c>
      <c r="K1965" t="str">
        <f>IF(OR(
 ROUND(G1965,4)&gt;(0.25+参数设置!B$3), ROUND(G1965,4)&lt;(0.25-参数设置!B$3),
 ROUND(H1965,4)&gt;(0.25+参数设置!B$3), ROUND(H1965,4)&lt;(0.25-参数设置!B$3),
 ROUND(I1965,4)&gt;(0.25+参数设置!B$3), ROUND(I1965,4)&lt;(0.25-参数设置!B$3),
 ROUND(J1965,4)&gt;(0.25+参数设置!B$3), ROUND(J1965,4)&lt;(0.25-参数设置!B$3)
),"是","否")</f>
        <v>否</v>
      </c>
      <c r="L1965">
        <f t="shared" si="425"/>
        <v>31361.525718129626</v>
      </c>
      <c r="M1965">
        <f t="shared" si="426"/>
        <v>29944.984535673488</v>
      </c>
      <c r="N1965">
        <f t="shared" si="427"/>
        <v>30008.595928978055</v>
      </c>
      <c r="O1965">
        <f t="shared" si="428"/>
        <v>29654.840901927855</v>
      </c>
      <c r="P1965">
        <f t="shared" si="429"/>
        <v>0</v>
      </c>
      <c r="Q1965">
        <f t="shared" si="430"/>
        <v>0</v>
      </c>
      <c r="R1965">
        <f t="shared" si="431"/>
        <v>0</v>
      </c>
      <c r="S1965">
        <f t="shared" si="432"/>
        <v>0</v>
      </c>
      <c r="T1965">
        <f t="shared" si="433"/>
        <v>0</v>
      </c>
      <c r="U1965">
        <f>T1965*参数设置!B1966</f>
        <v>0</v>
      </c>
    </row>
    <row r="1966" spans="1:21" x14ac:dyDescent="0.25">
      <c r="A1966" s="3">
        <v>43448</v>
      </c>
      <c r="B1966">
        <f>IF(K1965="是",F1965*0.25*(价格数据!B1966/价格数据!B1965),B1965*(价格数据!B1966/价格数据!B1965))</f>
        <v>30817.187421560386</v>
      </c>
      <c r="C1966">
        <f>IF(K1965="是",F1965*0.25*(价格数据!C1966/价格数据!C1965),C1965*(价格数据!C1966/价格数据!C1965))</f>
        <v>29912.293504521003</v>
      </c>
      <c r="D1966">
        <f>IF(K1965="是",F1965*0.25*(价格数据!D1966/价格数据!D1965),D1965*(价格数据!D1966/价格数据!D1965))</f>
        <v>29968.694671213245</v>
      </c>
      <c r="E1966">
        <f>IF(K1965="是",F1965*0.25*(价格数据!E1966/价格数据!E1965),E1965*(价格数据!E1966/价格数据!E1965))</f>
        <v>29655.730645026655</v>
      </c>
      <c r="F1966">
        <f t="shared" si="420"/>
        <v>120353.9062423213</v>
      </c>
      <c r="G1966">
        <f t="shared" si="421"/>
        <v>0.25605473377418153</v>
      </c>
      <c r="H1966">
        <f t="shared" si="422"/>
        <v>0.2485361251532244</v>
      </c>
      <c r="I1966">
        <f t="shared" si="423"/>
        <v>0.24900475279027579</v>
      </c>
      <c r="J1966">
        <f t="shared" si="424"/>
        <v>0.24640438828231817</v>
      </c>
      <c r="K1966" t="str">
        <f>IF(OR(
 ROUND(G1966,4)&gt;(0.25+参数设置!B$3), ROUND(G1966,4)&lt;(0.25-参数设置!B$3),
 ROUND(H1966,4)&gt;(0.25+参数设置!B$3), ROUND(H1966,4)&lt;(0.25-参数设置!B$3),
 ROUND(I1966,4)&gt;(0.25+参数设置!B$3), ROUND(I1966,4)&lt;(0.25-参数设置!B$3),
 ROUND(J1966,4)&gt;(0.25+参数设置!B$3), ROUND(J1966,4)&lt;(0.25-参数设置!B$3)
),"是","否")</f>
        <v>否</v>
      </c>
      <c r="L1966">
        <f t="shared" si="425"/>
        <v>30817.187421560386</v>
      </c>
      <c r="M1966">
        <f t="shared" si="426"/>
        <v>29912.293504521003</v>
      </c>
      <c r="N1966">
        <f t="shared" si="427"/>
        <v>29968.694671213245</v>
      </c>
      <c r="O1966">
        <f t="shared" si="428"/>
        <v>29655.730645026655</v>
      </c>
      <c r="P1966">
        <f t="shared" si="429"/>
        <v>0</v>
      </c>
      <c r="Q1966">
        <f t="shared" si="430"/>
        <v>0</v>
      </c>
      <c r="R1966">
        <f t="shared" si="431"/>
        <v>0</v>
      </c>
      <c r="S1966">
        <f t="shared" si="432"/>
        <v>0</v>
      </c>
      <c r="T1966">
        <f t="shared" si="433"/>
        <v>0</v>
      </c>
      <c r="U1966">
        <f>T1966*参数设置!B1967</f>
        <v>0</v>
      </c>
    </row>
    <row r="1967" spans="1:21" x14ac:dyDescent="0.25">
      <c r="A1967" s="3">
        <v>43449</v>
      </c>
      <c r="B1967">
        <f>IF(K1966="是",F1966*0.25*(价格数据!B1967/价格数据!B1966),B1966*(价格数据!B1967/价格数据!B1966))</f>
        <v>30817.187421560386</v>
      </c>
      <c r="C1967">
        <f>IF(K1966="是",F1966*0.25*(价格数据!C1967/价格数据!C1966),C1966*(价格数据!C1967/价格数据!C1966))</f>
        <v>29912.293504521003</v>
      </c>
      <c r="D1967">
        <f>IF(K1966="是",F1966*0.25*(价格数据!D1967/价格数据!D1966),D1966*(价格数据!D1967/价格数据!D1966))</f>
        <v>29968.694671213245</v>
      </c>
      <c r="E1967">
        <f>IF(K1966="是",F1966*0.25*(价格数据!E1967/价格数据!E1966),E1966*(价格数据!E1967/价格数据!E1966))</f>
        <v>29655.730645026655</v>
      </c>
      <c r="F1967">
        <f t="shared" si="420"/>
        <v>120353.9062423213</v>
      </c>
      <c r="G1967">
        <f t="shared" si="421"/>
        <v>0.25605473377418153</v>
      </c>
      <c r="H1967">
        <f t="shared" si="422"/>
        <v>0.2485361251532244</v>
      </c>
      <c r="I1967">
        <f t="shared" si="423"/>
        <v>0.24900475279027579</v>
      </c>
      <c r="J1967">
        <f t="shared" si="424"/>
        <v>0.24640438828231817</v>
      </c>
      <c r="K1967" t="str">
        <f>IF(OR(
 ROUND(G1967,4)&gt;(0.25+参数设置!B$3), ROUND(G1967,4)&lt;(0.25-参数设置!B$3),
 ROUND(H1967,4)&gt;(0.25+参数设置!B$3), ROUND(H1967,4)&lt;(0.25-参数设置!B$3),
 ROUND(I1967,4)&gt;(0.25+参数设置!B$3), ROUND(I1967,4)&lt;(0.25-参数设置!B$3),
 ROUND(J1967,4)&gt;(0.25+参数设置!B$3), ROUND(J1967,4)&lt;(0.25-参数设置!B$3)
),"是","否")</f>
        <v>否</v>
      </c>
      <c r="L1967">
        <f t="shared" si="425"/>
        <v>30817.187421560386</v>
      </c>
      <c r="M1967">
        <f t="shared" si="426"/>
        <v>29912.293504521003</v>
      </c>
      <c r="N1967">
        <f t="shared" si="427"/>
        <v>29968.694671213245</v>
      </c>
      <c r="O1967">
        <f t="shared" si="428"/>
        <v>29655.730645026655</v>
      </c>
      <c r="P1967">
        <f t="shared" si="429"/>
        <v>0</v>
      </c>
      <c r="Q1967">
        <f t="shared" si="430"/>
        <v>0</v>
      </c>
      <c r="R1967">
        <f t="shared" si="431"/>
        <v>0</v>
      </c>
      <c r="S1967">
        <f t="shared" si="432"/>
        <v>0</v>
      </c>
      <c r="T1967">
        <f t="shared" si="433"/>
        <v>0</v>
      </c>
      <c r="U1967">
        <f>T1967*参数设置!B1968</f>
        <v>0</v>
      </c>
    </row>
    <row r="1968" spans="1:21" x14ac:dyDescent="0.25">
      <c r="A1968" s="3">
        <v>43450</v>
      </c>
      <c r="B1968">
        <f>IF(K1967="是",F1967*0.25*(价格数据!B1968/价格数据!B1967),B1967*(价格数据!B1968/价格数据!B1967))</f>
        <v>30817.187421560386</v>
      </c>
      <c r="C1968">
        <f>IF(K1967="是",F1967*0.25*(价格数据!C1968/价格数据!C1967),C1967*(价格数据!C1968/价格数据!C1967))</f>
        <v>29912.293504521003</v>
      </c>
      <c r="D1968">
        <f>IF(K1967="是",F1967*0.25*(价格数据!D1968/价格数据!D1967),D1967*(价格数据!D1968/价格数据!D1967))</f>
        <v>29968.694671213245</v>
      </c>
      <c r="E1968">
        <f>IF(K1967="是",F1967*0.25*(价格数据!E1968/价格数据!E1967),E1967*(价格数据!E1968/价格数据!E1967))</f>
        <v>29655.730645026655</v>
      </c>
      <c r="F1968">
        <f t="shared" si="420"/>
        <v>120353.9062423213</v>
      </c>
      <c r="G1968">
        <f t="shared" si="421"/>
        <v>0.25605473377418153</v>
      </c>
      <c r="H1968">
        <f t="shared" si="422"/>
        <v>0.2485361251532244</v>
      </c>
      <c r="I1968">
        <f t="shared" si="423"/>
        <v>0.24900475279027579</v>
      </c>
      <c r="J1968">
        <f t="shared" si="424"/>
        <v>0.24640438828231817</v>
      </c>
      <c r="K1968" t="str">
        <f>IF(OR(
 ROUND(G1968,4)&gt;(0.25+参数设置!B$3), ROUND(G1968,4)&lt;(0.25-参数设置!B$3),
 ROUND(H1968,4)&gt;(0.25+参数设置!B$3), ROUND(H1968,4)&lt;(0.25-参数设置!B$3),
 ROUND(I1968,4)&gt;(0.25+参数设置!B$3), ROUND(I1968,4)&lt;(0.25-参数设置!B$3),
 ROUND(J1968,4)&gt;(0.25+参数设置!B$3), ROUND(J1968,4)&lt;(0.25-参数设置!B$3)
),"是","否")</f>
        <v>否</v>
      </c>
      <c r="L1968">
        <f t="shared" si="425"/>
        <v>30817.187421560386</v>
      </c>
      <c r="M1968">
        <f t="shared" si="426"/>
        <v>29912.293504521003</v>
      </c>
      <c r="N1968">
        <f t="shared" si="427"/>
        <v>29968.694671213245</v>
      </c>
      <c r="O1968">
        <f t="shared" si="428"/>
        <v>29655.730645026655</v>
      </c>
      <c r="P1968">
        <f t="shared" si="429"/>
        <v>0</v>
      </c>
      <c r="Q1968">
        <f t="shared" si="430"/>
        <v>0</v>
      </c>
      <c r="R1968">
        <f t="shared" si="431"/>
        <v>0</v>
      </c>
      <c r="S1968">
        <f t="shared" si="432"/>
        <v>0</v>
      </c>
      <c r="T1968">
        <f t="shared" si="433"/>
        <v>0</v>
      </c>
      <c r="U1968">
        <f>T1968*参数设置!B1969</f>
        <v>0</v>
      </c>
    </row>
    <row r="1969" spans="1:21" x14ac:dyDescent="0.25">
      <c r="A1969" s="3">
        <v>43451</v>
      </c>
      <c r="B1969">
        <f>IF(K1968="是",F1968*0.25*(价格数据!B1969/价格数据!B1968),B1968*(价格数据!B1969/价格数据!B1968))</f>
        <v>30778.988242853775</v>
      </c>
      <c r="C1969">
        <f>IF(K1968="是",F1968*0.25*(价格数据!C1969/价格数据!C1968),C1968*(价格数据!C1969/价格数据!C1968))</f>
        <v>29923.19051490516</v>
      </c>
      <c r="D1969">
        <f>IF(K1968="是",F1968*0.25*(价格数据!D1969/价格数据!D1968),D1968*(价格数据!D1969/价格数据!D1968))</f>
        <v>29993.309083470758</v>
      </c>
      <c r="E1969">
        <f>IF(K1968="是",F1968*0.25*(价格数据!E1969/价格数据!E1968),E1968*(价格数据!E1969/价格数据!E1968))</f>
        <v>29653.061415730259</v>
      </c>
      <c r="F1969">
        <f t="shared" si="420"/>
        <v>120348.54925695996</v>
      </c>
      <c r="G1969">
        <f t="shared" si="421"/>
        <v>0.25574872678470423</v>
      </c>
      <c r="H1969">
        <f t="shared" si="422"/>
        <v>0.24863773348040297</v>
      </c>
      <c r="I1969">
        <f t="shared" si="423"/>
        <v>0.24922036259391131</v>
      </c>
      <c r="J1969">
        <f t="shared" si="424"/>
        <v>0.24639317714098138</v>
      </c>
      <c r="K1969" t="str">
        <f>IF(OR(
 ROUND(G1969,4)&gt;(0.25+参数设置!B$3), ROUND(G1969,4)&lt;(0.25-参数设置!B$3),
 ROUND(H1969,4)&gt;(0.25+参数设置!B$3), ROUND(H1969,4)&lt;(0.25-参数设置!B$3),
 ROUND(I1969,4)&gt;(0.25+参数设置!B$3), ROUND(I1969,4)&lt;(0.25-参数设置!B$3),
 ROUND(J1969,4)&gt;(0.25+参数设置!B$3), ROUND(J1969,4)&lt;(0.25-参数设置!B$3)
),"是","否")</f>
        <v>否</v>
      </c>
      <c r="L1969">
        <f t="shared" si="425"/>
        <v>30778.988242853775</v>
      </c>
      <c r="M1969">
        <f t="shared" si="426"/>
        <v>29923.19051490516</v>
      </c>
      <c r="N1969">
        <f t="shared" si="427"/>
        <v>29993.309083470758</v>
      </c>
      <c r="O1969">
        <f t="shared" si="428"/>
        <v>29653.061415730259</v>
      </c>
      <c r="P1969">
        <f t="shared" si="429"/>
        <v>0</v>
      </c>
      <c r="Q1969">
        <f t="shared" si="430"/>
        <v>0</v>
      </c>
      <c r="R1969">
        <f t="shared" si="431"/>
        <v>0</v>
      </c>
      <c r="S1969">
        <f t="shared" si="432"/>
        <v>0</v>
      </c>
      <c r="T1969">
        <f t="shared" si="433"/>
        <v>0</v>
      </c>
      <c r="U1969">
        <f>T1969*参数设置!B1970</f>
        <v>0</v>
      </c>
    </row>
    <row r="1970" spans="1:21" x14ac:dyDescent="0.25">
      <c r="A1970" s="3">
        <v>43452</v>
      </c>
      <c r="B1970">
        <f>IF(K1969="是",F1969*0.25*(价格数据!B1970/价格数据!B1969),B1969*(价格数据!B1970/价格数据!B1969))</f>
        <v>30396.996455787641</v>
      </c>
      <c r="C1970">
        <f>IF(K1969="是",F1969*0.25*(价格数据!C1970/价格数据!C1969),C1969*(价格数据!C1970/价格数据!C1969))</f>
        <v>30086.645670667571</v>
      </c>
      <c r="D1970">
        <f>IF(K1969="是",F1969*0.25*(价格数据!D1970/价格数据!D1969),D1969*(价格数据!D1970/价格数据!D1969))</f>
        <v>30016.628000346293</v>
      </c>
      <c r="E1970">
        <f>IF(K1969="是",F1969*0.25*(价格数据!E1970/价格数据!E1969),E1969*(价格数据!E1970/价格数据!E1969))</f>
        <v>29656.027226059585</v>
      </c>
      <c r="F1970">
        <f t="shared" si="420"/>
        <v>120156.29735286109</v>
      </c>
      <c r="G1970">
        <f t="shared" si="421"/>
        <v>0.25297880448597099</v>
      </c>
      <c r="H1970">
        <f t="shared" si="422"/>
        <v>0.25039591210365442</v>
      </c>
      <c r="I1970">
        <f t="shared" si="423"/>
        <v>0.24981319049967843</v>
      </c>
      <c r="J1970">
        <f t="shared" si="424"/>
        <v>0.24681209291069614</v>
      </c>
      <c r="K1970" t="str">
        <f>IF(OR(
 ROUND(G1970,4)&gt;(0.25+参数设置!B$3), ROUND(G1970,4)&lt;(0.25-参数设置!B$3),
 ROUND(H1970,4)&gt;(0.25+参数设置!B$3), ROUND(H1970,4)&lt;(0.25-参数设置!B$3),
 ROUND(I1970,4)&gt;(0.25+参数设置!B$3), ROUND(I1970,4)&lt;(0.25-参数设置!B$3),
 ROUND(J1970,4)&gt;(0.25+参数设置!B$3), ROUND(J1970,4)&lt;(0.25-参数设置!B$3)
),"是","否")</f>
        <v>否</v>
      </c>
      <c r="L1970">
        <f t="shared" si="425"/>
        <v>30396.996455787641</v>
      </c>
      <c r="M1970">
        <f t="shared" si="426"/>
        <v>30086.645670667571</v>
      </c>
      <c r="N1970">
        <f t="shared" si="427"/>
        <v>30016.628000346293</v>
      </c>
      <c r="O1970">
        <f t="shared" si="428"/>
        <v>29656.027226059585</v>
      </c>
      <c r="P1970">
        <f t="shared" si="429"/>
        <v>0</v>
      </c>
      <c r="Q1970">
        <f t="shared" si="430"/>
        <v>0</v>
      </c>
      <c r="R1970">
        <f t="shared" si="431"/>
        <v>0</v>
      </c>
      <c r="S1970">
        <f t="shared" si="432"/>
        <v>0</v>
      </c>
      <c r="T1970">
        <f t="shared" si="433"/>
        <v>0</v>
      </c>
      <c r="U1970">
        <f>T1970*参数设置!B1971</f>
        <v>0</v>
      </c>
    </row>
    <row r="1971" spans="1:21" x14ac:dyDescent="0.25">
      <c r="A1971" s="3">
        <v>43453</v>
      </c>
      <c r="B1971">
        <f>IF(K1970="是",F1970*0.25*(价格数据!B1971/价格数据!B1970),B1970*(价格数据!B1971/价格数据!B1970))</f>
        <v>30081.853231458081</v>
      </c>
      <c r="C1971">
        <f>IF(K1970="是",F1970*0.25*(价格数据!C1971/价格数据!C1970),C1970*(价格数据!C1971/价格数据!C1970))</f>
        <v>30184.718764125017</v>
      </c>
      <c r="D1971">
        <f>IF(K1970="是",F1970*0.25*(价格数据!D1971/价格数据!D1970),D1970*(价格数据!D1971/价格数据!D1970))</f>
        <v>30054.197366423548</v>
      </c>
      <c r="E1971">
        <f>IF(K1970="是",F1970*0.25*(价格数据!E1971/价格数据!E1970),E1970*(价格数据!E1971/价格数据!E1970))</f>
        <v>29652.468253664392</v>
      </c>
      <c r="F1971">
        <f t="shared" si="420"/>
        <v>119973.23761567105</v>
      </c>
      <c r="G1971">
        <f t="shared" si="421"/>
        <v>0.2507380298248178</v>
      </c>
      <c r="H1971">
        <f t="shared" si="422"/>
        <v>0.25159543381516825</v>
      </c>
      <c r="I1971">
        <f t="shared" si="423"/>
        <v>0.25050751287300288</v>
      </c>
      <c r="J1971">
        <f t="shared" si="424"/>
        <v>0.24715902348701099</v>
      </c>
      <c r="K1971" t="str">
        <f>IF(OR(
 ROUND(G1971,4)&gt;(0.25+参数设置!B$3), ROUND(G1971,4)&lt;(0.25-参数设置!B$3),
 ROUND(H1971,4)&gt;(0.25+参数设置!B$3), ROUND(H1971,4)&lt;(0.25-参数设置!B$3),
 ROUND(I1971,4)&gt;(0.25+参数设置!B$3), ROUND(I1971,4)&lt;(0.25-参数设置!B$3),
 ROUND(J1971,4)&gt;(0.25+参数设置!B$3), ROUND(J1971,4)&lt;(0.25-参数设置!B$3)
),"是","否")</f>
        <v>否</v>
      </c>
      <c r="L1971">
        <f t="shared" si="425"/>
        <v>30081.853231458081</v>
      </c>
      <c r="M1971">
        <f t="shared" si="426"/>
        <v>30184.718764125017</v>
      </c>
      <c r="N1971">
        <f t="shared" si="427"/>
        <v>30054.197366423548</v>
      </c>
      <c r="O1971">
        <f t="shared" si="428"/>
        <v>29652.468253664392</v>
      </c>
      <c r="P1971">
        <f t="shared" si="429"/>
        <v>0</v>
      </c>
      <c r="Q1971">
        <f t="shared" si="430"/>
        <v>0</v>
      </c>
      <c r="R1971">
        <f t="shared" si="431"/>
        <v>0</v>
      </c>
      <c r="S1971">
        <f t="shared" si="432"/>
        <v>0</v>
      </c>
      <c r="T1971">
        <f t="shared" si="433"/>
        <v>0</v>
      </c>
      <c r="U1971">
        <f>T1971*参数设置!B1972</f>
        <v>0</v>
      </c>
    </row>
    <row r="1972" spans="1:21" x14ac:dyDescent="0.25">
      <c r="A1972" s="3">
        <v>43454</v>
      </c>
      <c r="B1972">
        <f>IF(K1971="是",F1971*0.25*(价格数据!B1972/价格数据!B1971),B1971*(价格数据!B1972/价格数据!B1971))</f>
        <v>29862.207953895053</v>
      </c>
      <c r="C1972">
        <f>IF(K1971="是",F1971*0.25*(价格数据!C1972/价格数据!C1971),C1971*(价格数据!C1972/价格数据!C1971))</f>
        <v>30184.718764125017</v>
      </c>
      <c r="D1972">
        <f>IF(K1971="是",F1971*0.25*(价格数据!D1972/价格数据!D1971),D1971*(价格数据!D1972/价格数据!D1971))</f>
        <v>30004.709442832125</v>
      </c>
      <c r="E1972">
        <f>IF(K1971="是",F1971*0.25*(价格数据!E1972/价格数据!E1971),E1971*(价格数据!E1972/价格数据!E1971))</f>
        <v>29655.730645026659</v>
      </c>
      <c r="F1972">
        <f t="shared" si="420"/>
        <v>119707.36680587886</v>
      </c>
      <c r="G1972">
        <f t="shared" si="421"/>
        <v>0.24946006875517132</v>
      </c>
      <c r="H1972">
        <f t="shared" si="422"/>
        <v>0.25215422884602817</v>
      </c>
      <c r="I1972">
        <f t="shared" si="423"/>
        <v>0.25065048412173901</v>
      </c>
      <c r="J1972">
        <f t="shared" si="424"/>
        <v>0.24773521827706144</v>
      </c>
      <c r="K1972" t="str">
        <f>IF(OR(
 ROUND(G1972,4)&gt;(0.25+参数设置!B$3), ROUND(G1972,4)&lt;(0.25-参数设置!B$3),
 ROUND(H1972,4)&gt;(0.25+参数设置!B$3), ROUND(H1972,4)&lt;(0.25-参数设置!B$3),
 ROUND(I1972,4)&gt;(0.25+参数设置!B$3), ROUND(I1972,4)&lt;(0.25-参数设置!B$3),
 ROUND(J1972,4)&gt;(0.25+参数设置!B$3), ROUND(J1972,4)&lt;(0.25-参数设置!B$3)
),"是","否")</f>
        <v>否</v>
      </c>
      <c r="L1972">
        <f t="shared" si="425"/>
        <v>29862.207953895053</v>
      </c>
      <c r="M1972">
        <f t="shared" si="426"/>
        <v>30184.718764125017</v>
      </c>
      <c r="N1972">
        <f t="shared" si="427"/>
        <v>30004.709442832125</v>
      </c>
      <c r="O1972">
        <f t="shared" si="428"/>
        <v>29655.730645026659</v>
      </c>
      <c r="P1972">
        <f t="shared" si="429"/>
        <v>0</v>
      </c>
      <c r="Q1972">
        <f t="shared" si="430"/>
        <v>0</v>
      </c>
      <c r="R1972">
        <f t="shared" si="431"/>
        <v>0</v>
      </c>
      <c r="S1972">
        <f t="shared" si="432"/>
        <v>0</v>
      </c>
      <c r="T1972">
        <f t="shared" si="433"/>
        <v>0</v>
      </c>
      <c r="U1972">
        <f>T1972*参数设置!B1973</f>
        <v>0</v>
      </c>
    </row>
    <row r="1973" spans="1:21" x14ac:dyDescent="0.25">
      <c r="A1973" s="3">
        <v>43455</v>
      </c>
      <c r="B1973">
        <f>IF(K1972="是",F1972*0.25*(价格数据!B1973/价格数据!B1972),B1972*(价格数据!B1973/价格数据!B1972))</f>
        <v>29489.765961505575</v>
      </c>
      <c r="C1973">
        <f>IF(K1972="是",F1972*0.25*(价格数据!C1973/价格数据!C1972),C1972*(价格数据!C1973/价格数据!C1972))</f>
        <v>30380.864951039905</v>
      </c>
      <c r="D1973">
        <f>IF(K1972="是",F1972*0.25*(价格数据!D1973/价格数据!D1972),D1972*(价格数据!D1973/价格数据!D1972))</f>
        <v>30067.670518396077</v>
      </c>
      <c r="E1973">
        <f>IF(K1972="是",F1972*0.25*(价格数据!E1973/价格数据!E1972),E1972*(价格数据!E1973/价格数据!E1972))</f>
        <v>29654.247739861992</v>
      </c>
      <c r="F1973">
        <f t="shared" si="420"/>
        <v>119592.54917080356</v>
      </c>
      <c r="G1973">
        <f t="shared" si="421"/>
        <v>0.24658531125871333</v>
      </c>
      <c r="H1973">
        <f t="shared" si="422"/>
        <v>0.25403643589576452</v>
      </c>
      <c r="I1973">
        <f t="shared" si="423"/>
        <v>0.25141759019998028</v>
      </c>
      <c r="J1973">
        <f t="shared" si="424"/>
        <v>0.24796066264554181</v>
      </c>
      <c r="K1973" t="str">
        <f>IF(OR(
 ROUND(G1973,4)&gt;(0.25+参数设置!B$3), ROUND(G1973,4)&lt;(0.25-参数设置!B$3),
 ROUND(H1973,4)&gt;(0.25+参数设置!B$3), ROUND(H1973,4)&lt;(0.25-参数设置!B$3),
 ROUND(I1973,4)&gt;(0.25+参数设置!B$3), ROUND(I1973,4)&lt;(0.25-参数设置!B$3),
 ROUND(J1973,4)&gt;(0.25+参数设置!B$3), ROUND(J1973,4)&lt;(0.25-参数设置!B$3)
),"是","否")</f>
        <v>否</v>
      </c>
      <c r="L1973">
        <f t="shared" si="425"/>
        <v>29489.765961505575</v>
      </c>
      <c r="M1973">
        <f t="shared" si="426"/>
        <v>30380.864951039905</v>
      </c>
      <c r="N1973">
        <f t="shared" si="427"/>
        <v>30067.670518396077</v>
      </c>
      <c r="O1973">
        <f t="shared" si="428"/>
        <v>29654.247739861992</v>
      </c>
      <c r="P1973">
        <f t="shared" si="429"/>
        <v>0</v>
      </c>
      <c r="Q1973">
        <f t="shared" si="430"/>
        <v>0</v>
      </c>
      <c r="R1973">
        <f t="shared" si="431"/>
        <v>0</v>
      </c>
      <c r="S1973">
        <f t="shared" si="432"/>
        <v>0</v>
      </c>
      <c r="T1973">
        <f t="shared" si="433"/>
        <v>0</v>
      </c>
      <c r="U1973">
        <f>T1973*参数设置!B1974</f>
        <v>0</v>
      </c>
    </row>
    <row r="1974" spans="1:21" x14ac:dyDescent="0.25">
      <c r="A1974" s="3">
        <v>43456</v>
      </c>
      <c r="B1974">
        <f>IF(K1973="是",F1973*0.25*(价格数据!B1974/价格数据!B1973),B1973*(价格数据!B1974/价格数据!B1973))</f>
        <v>29489.765961505575</v>
      </c>
      <c r="C1974">
        <f>IF(K1973="是",F1973*0.25*(价格数据!C1974/价格数据!C1973),C1973*(价格数据!C1974/价格数据!C1973))</f>
        <v>30380.864951039905</v>
      </c>
      <c r="D1974">
        <f>IF(K1973="是",F1973*0.25*(价格数据!D1974/价格数据!D1973),D1973*(价格数据!D1974/价格数据!D1973))</f>
        <v>30067.670518396077</v>
      </c>
      <c r="E1974">
        <f>IF(K1973="是",F1973*0.25*(价格数据!E1974/价格数据!E1973),E1973*(价格数据!E1974/价格数据!E1973))</f>
        <v>29654.247739861992</v>
      </c>
      <c r="F1974">
        <f t="shared" si="420"/>
        <v>119592.54917080356</v>
      </c>
      <c r="G1974">
        <f t="shared" si="421"/>
        <v>0.24658531125871333</v>
      </c>
      <c r="H1974">
        <f t="shared" si="422"/>
        <v>0.25403643589576452</v>
      </c>
      <c r="I1974">
        <f t="shared" si="423"/>
        <v>0.25141759019998028</v>
      </c>
      <c r="J1974">
        <f t="shared" si="424"/>
        <v>0.24796066264554181</v>
      </c>
      <c r="K1974" t="str">
        <f>IF(OR(
 ROUND(G1974,4)&gt;(0.25+参数设置!B$3), ROUND(G1974,4)&lt;(0.25-参数设置!B$3),
 ROUND(H1974,4)&gt;(0.25+参数设置!B$3), ROUND(H1974,4)&lt;(0.25-参数设置!B$3),
 ROUND(I1974,4)&gt;(0.25+参数设置!B$3), ROUND(I1974,4)&lt;(0.25-参数设置!B$3),
 ROUND(J1974,4)&gt;(0.25+参数设置!B$3), ROUND(J1974,4)&lt;(0.25-参数设置!B$3)
),"是","否")</f>
        <v>否</v>
      </c>
      <c r="L1974">
        <f t="shared" si="425"/>
        <v>29489.765961505575</v>
      </c>
      <c r="M1974">
        <f t="shared" si="426"/>
        <v>30380.864951039905</v>
      </c>
      <c r="N1974">
        <f t="shared" si="427"/>
        <v>30067.670518396077</v>
      </c>
      <c r="O1974">
        <f t="shared" si="428"/>
        <v>29654.247739861992</v>
      </c>
      <c r="P1974">
        <f t="shared" si="429"/>
        <v>0</v>
      </c>
      <c r="Q1974">
        <f t="shared" si="430"/>
        <v>0</v>
      </c>
      <c r="R1974">
        <f t="shared" si="431"/>
        <v>0</v>
      </c>
      <c r="S1974">
        <f t="shared" si="432"/>
        <v>0</v>
      </c>
      <c r="T1974">
        <f t="shared" si="433"/>
        <v>0</v>
      </c>
      <c r="U1974">
        <f>T1974*参数设置!B1975</f>
        <v>0</v>
      </c>
    </row>
    <row r="1975" spans="1:21" x14ac:dyDescent="0.25">
      <c r="A1975" s="3">
        <v>43457</v>
      </c>
      <c r="B1975">
        <f>IF(K1974="是",F1974*0.25*(价格数据!B1975/价格数据!B1974),B1974*(价格数据!B1975/价格数据!B1974))</f>
        <v>29489.765961505575</v>
      </c>
      <c r="C1975">
        <f>IF(K1974="是",F1974*0.25*(价格数据!C1975/价格数据!C1974),C1974*(价格数据!C1975/价格数据!C1974))</f>
        <v>30380.864951039905</v>
      </c>
      <c r="D1975">
        <f>IF(K1974="是",F1974*0.25*(价格数据!D1975/价格数据!D1974),D1974*(价格数据!D1975/价格数据!D1974))</f>
        <v>30067.670518396077</v>
      </c>
      <c r="E1975">
        <f>IF(K1974="是",F1974*0.25*(价格数据!E1975/价格数据!E1974),E1974*(价格数据!E1975/价格数据!E1974))</f>
        <v>29654.247739861992</v>
      </c>
      <c r="F1975">
        <f t="shared" si="420"/>
        <v>119592.54917080356</v>
      </c>
      <c r="G1975">
        <f t="shared" si="421"/>
        <v>0.24658531125871333</v>
      </c>
      <c r="H1975">
        <f t="shared" si="422"/>
        <v>0.25403643589576452</v>
      </c>
      <c r="I1975">
        <f t="shared" si="423"/>
        <v>0.25141759019998028</v>
      </c>
      <c r="J1975">
        <f t="shared" si="424"/>
        <v>0.24796066264554181</v>
      </c>
      <c r="K1975" t="str">
        <f>IF(OR(
 ROUND(G1975,4)&gt;(0.25+参数设置!B$3), ROUND(G1975,4)&lt;(0.25-参数设置!B$3),
 ROUND(H1975,4)&gt;(0.25+参数设置!B$3), ROUND(H1975,4)&lt;(0.25-参数设置!B$3),
 ROUND(I1975,4)&gt;(0.25+参数设置!B$3), ROUND(I1975,4)&lt;(0.25-参数设置!B$3),
 ROUND(J1975,4)&gt;(0.25+参数设置!B$3), ROUND(J1975,4)&lt;(0.25-参数设置!B$3)
),"是","否")</f>
        <v>否</v>
      </c>
      <c r="L1975">
        <f t="shared" si="425"/>
        <v>29489.765961505575</v>
      </c>
      <c r="M1975">
        <f t="shared" si="426"/>
        <v>30380.864951039905</v>
      </c>
      <c r="N1975">
        <f t="shared" si="427"/>
        <v>30067.670518396077</v>
      </c>
      <c r="O1975">
        <f t="shared" si="428"/>
        <v>29654.247739861992</v>
      </c>
      <c r="P1975">
        <f t="shared" si="429"/>
        <v>0</v>
      </c>
      <c r="Q1975">
        <f t="shared" si="430"/>
        <v>0</v>
      </c>
      <c r="R1975">
        <f t="shared" si="431"/>
        <v>0</v>
      </c>
      <c r="S1975">
        <f t="shared" si="432"/>
        <v>0</v>
      </c>
      <c r="T1975">
        <f t="shared" si="433"/>
        <v>0</v>
      </c>
      <c r="U1975">
        <f>T1975*参数设置!B1976</f>
        <v>0</v>
      </c>
    </row>
    <row r="1976" spans="1:21" x14ac:dyDescent="0.25">
      <c r="A1976" s="3">
        <v>43458</v>
      </c>
      <c r="B1976">
        <f>IF(K1975="是",F1975*0.25*(价格数据!B1976/价格数据!B1975),B1975*(价格数据!B1976/价格数据!B1975))</f>
        <v>29556.614524242148</v>
      </c>
      <c r="C1976">
        <f>IF(K1975="是",F1975*0.25*(价格数据!C1976/价格数据!C1975),C1975*(价格数据!C1976/价格数据!C1975))</f>
        <v>30489.835054881514</v>
      </c>
      <c r="D1976">
        <f>IF(K1975="是",F1975*0.25*(价格数据!D1976/价格数据!D1975),D1975*(价格数据!D1976/价格数据!D1975))</f>
        <v>30063.524933173761</v>
      </c>
      <c r="E1976">
        <f>IF(K1975="是",F1975*0.25*(价格数据!E1976/价格数据!E1975),E1975*(价格数据!E1976/价格数据!E1975))</f>
        <v>29649.502443335066</v>
      </c>
      <c r="F1976">
        <f t="shared" si="420"/>
        <v>119759.47695563249</v>
      </c>
      <c r="G1976">
        <f t="shared" si="421"/>
        <v>0.24679979635508964</v>
      </c>
      <c r="H1976">
        <f t="shared" si="422"/>
        <v>0.25459225298868948</v>
      </c>
      <c r="I1976">
        <f t="shared" si="423"/>
        <v>0.25103253368676159</v>
      </c>
      <c r="J1976">
        <f t="shared" si="424"/>
        <v>0.24757541696945931</v>
      </c>
      <c r="K1976" t="str">
        <f>IF(OR(
 ROUND(G1976,4)&gt;(0.25+参数设置!B$3), ROUND(G1976,4)&lt;(0.25-参数设置!B$3),
 ROUND(H1976,4)&gt;(0.25+参数设置!B$3), ROUND(H1976,4)&lt;(0.25-参数设置!B$3),
 ROUND(I1976,4)&gt;(0.25+参数设置!B$3), ROUND(I1976,4)&lt;(0.25-参数设置!B$3),
 ROUND(J1976,4)&gt;(0.25+参数设置!B$3), ROUND(J1976,4)&lt;(0.25-参数设置!B$3)
),"是","否")</f>
        <v>否</v>
      </c>
      <c r="L1976">
        <f t="shared" si="425"/>
        <v>29556.614524242148</v>
      </c>
      <c r="M1976">
        <f t="shared" si="426"/>
        <v>30489.835054881514</v>
      </c>
      <c r="N1976">
        <f t="shared" si="427"/>
        <v>30063.524933173761</v>
      </c>
      <c r="O1976">
        <f t="shared" si="428"/>
        <v>29649.502443335066</v>
      </c>
      <c r="P1976">
        <f t="shared" si="429"/>
        <v>0</v>
      </c>
      <c r="Q1976">
        <f t="shared" si="430"/>
        <v>0</v>
      </c>
      <c r="R1976">
        <f t="shared" si="431"/>
        <v>0</v>
      </c>
      <c r="S1976">
        <f t="shared" si="432"/>
        <v>0</v>
      </c>
      <c r="T1976">
        <f t="shared" si="433"/>
        <v>0</v>
      </c>
      <c r="U1976">
        <f>T1976*参数设置!B1977</f>
        <v>0</v>
      </c>
    </row>
    <row r="1977" spans="1:21" x14ac:dyDescent="0.25">
      <c r="A1977" s="3">
        <v>43459</v>
      </c>
      <c r="B1977">
        <f>IF(K1976="是",F1976*0.25*(价格数据!B1977/价格数据!B1976),B1976*(价格数据!B1977/价格数据!B1976))</f>
        <v>29375.168425385731</v>
      </c>
      <c r="C1977">
        <f>IF(K1976="是",F1976*0.25*(价格数据!C1977/价格数据!C1976),C1976*(价格数据!C1977/价格数据!C1976))</f>
        <v>30729.56928333305</v>
      </c>
      <c r="D1977">
        <f>IF(K1976="是",F1976*0.25*(价格数据!D1977/价格数据!D1976),D1976*(价格数据!D1977/价格数据!D1976))</f>
        <v>30050.829078430408</v>
      </c>
      <c r="E1977">
        <f>IF(K1976="是",F1976*0.25*(价格数据!E1977/价格数据!E1976),E1976*(价格数据!E1977/价格数据!E1976))</f>
        <v>29647.1297950716</v>
      </c>
      <c r="F1977">
        <f t="shared" si="420"/>
        <v>119802.69658222079</v>
      </c>
      <c r="G1977">
        <f t="shared" si="421"/>
        <v>0.24519622064788421</v>
      </c>
      <c r="H1977">
        <f t="shared" si="422"/>
        <v>0.25650148252083205</v>
      </c>
      <c r="I1977">
        <f t="shared" si="423"/>
        <v>0.25083599898610359</v>
      </c>
      <c r="J1977">
        <f t="shared" si="424"/>
        <v>0.24746629784518018</v>
      </c>
      <c r="K1977" t="str">
        <f>IF(OR(
 ROUND(G1977,4)&gt;(0.25+参数设置!B$3), ROUND(G1977,4)&lt;(0.25-参数设置!B$3),
 ROUND(H1977,4)&gt;(0.25+参数设置!B$3), ROUND(H1977,4)&lt;(0.25-参数设置!B$3),
 ROUND(I1977,4)&gt;(0.25+参数设置!B$3), ROUND(I1977,4)&lt;(0.25-参数设置!B$3),
 ROUND(J1977,4)&gt;(0.25+参数设置!B$3), ROUND(J1977,4)&lt;(0.25-参数设置!B$3)
),"是","否")</f>
        <v>否</v>
      </c>
      <c r="L1977">
        <f t="shared" si="425"/>
        <v>29375.168425385731</v>
      </c>
      <c r="M1977">
        <f t="shared" si="426"/>
        <v>30729.56928333305</v>
      </c>
      <c r="N1977">
        <f t="shared" si="427"/>
        <v>30050.829078430408</v>
      </c>
      <c r="O1977">
        <f t="shared" si="428"/>
        <v>29647.1297950716</v>
      </c>
      <c r="P1977">
        <f t="shared" si="429"/>
        <v>0</v>
      </c>
      <c r="Q1977">
        <f t="shared" si="430"/>
        <v>0</v>
      </c>
      <c r="R1977">
        <f t="shared" si="431"/>
        <v>0</v>
      </c>
      <c r="S1977">
        <f t="shared" si="432"/>
        <v>0</v>
      </c>
      <c r="T1977">
        <f t="shared" si="433"/>
        <v>0</v>
      </c>
      <c r="U1977">
        <f>T1977*参数设置!B1978</f>
        <v>0</v>
      </c>
    </row>
    <row r="1978" spans="1:21" x14ac:dyDescent="0.25">
      <c r="A1978" s="3">
        <v>43460</v>
      </c>
      <c r="B1978">
        <f>IF(K1977="是",F1977*0.25*(价格数据!B1978/价格数据!B1977),B1977*(价格数据!B1978/价格数据!B1977))</f>
        <v>29212.821915882625</v>
      </c>
      <c r="C1978">
        <f>IF(K1977="是",F1977*0.25*(价格数据!C1978/价格数据!C1977),C1977*(价格数据!C1978/价格数据!C1977))</f>
        <v>30718.67227294889</v>
      </c>
      <c r="D1978">
        <f>IF(K1977="是",F1977*0.25*(价格数据!D1978/价格数据!D1977),D1977*(价格数据!D1978/价格数据!D1977))</f>
        <v>30047.460790437275</v>
      </c>
      <c r="E1978">
        <f>IF(K1977="是",F1977*0.25*(价格数据!E1978/价格数据!E1977),E1977*(价格数据!E1978/价格数据!E1977))</f>
        <v>29643.274241643474</v>
      </c>
      <c r="F1978">
        <f t="shared" si="420"/>
        <v>119622.22922091227</v>
      </c>
      <c r="G1978">
        <f t="shared" si="421"/>
        <v>0.2442089744200793</v>
      </c>
      <c r="H1978">
        <f t="shared" si="422"/>
        <v>0.25679735675397924</v>
      </c>
      <c r="I1978">
        <f t="shared" si="423"/>
        <v>0.25118626350748863</v>
      </c>
      <c r="J1978">
        <f t="shared" si="424"/>
        <v>0.2478074053184528</v>
      </c>
      <c r="K1978" t="str">
        <f>IF(OR(
 ROUND(G1978,4)&gt;(0.25+参数设置!B$3), ROUND(G1978,4)&lt;(0.25-参数设置!B$3),
 ROUND(H1978,4)&gt;(0.25+参数设置!B$3), ROUND(H1978,4)&lt;(0.25-参数设置!B$3),
 ROUND(I1978,4)&gt;(0.25+参数设置!B$3), ROUND(I1978,4)&lt;(0.25-参数设置!B$3),
 ROUND(J1978,4)&gt;(0.25+参数设置!B$3), ROUND(J1978,4)&lt;(0.25-参数设置!B$3)
),"是","否")</f>
        <v>否</v>
      </c>
      <c r="L1978">
        <f t="shared" si="425"/>
        <v>29212.821915882625</v>
      </c>
      <c r="M1978">
        <f t="shared" si="426"/>
        <v>30718.67227294889</v>
      </c>
      <c r="N1978">
        <f t="shared" si="427"/>
        <v>30047.460790437275</v>
      </c>
      <c r="O1978">
        <f t="shared" si="428"/>
        <v>29643.274241643474</v>
      </c>
      <c r="P1978">
        <f t="shared" si="429"/>
        <v>0</v>
      </c>
      <c r="Q1978">
        <f t="shared" si="430"/>
        <v>0</v>
      </c>
      <c r="R1978">
        <f t="shared" si="431"/>
        <v>0</v>
      </c>
      <c r="S1978">
        <f t="shared" si="432"/>
        <v>0</v>
      </c>
      <c r="T1978">
        <f t="shared" si="433"/>
        <v>0</v>
      </c>
      <c r="U1978">
        <f>T1978*参数设置!B1979</f>
        <v>0</v>
      </c>
    </row>
    <row r="1979" spans="1:21" x14ac:dyDescent="0.25">
      <c r="A1979" s="3">
        <v>43461</v>
      </c>
      <c r="B1979">
        <f>IF(K1978="是",F1978*0.25*(价格数据!B1979/价格数据!B1978),B1978*(价格数据!B1979/价格数据!B1978))</f>
        <v>29145.973353146052</v>
      </c>
      <c r="C1979">
        <f>IF(K1978="是",F1978*0.25*(价格数据!C1979/价格数据!C1978),C1978*(价格数据!C1979/价格数据!C1978))</f>
        <v>30609.702169107284</v>
      </c>
      <c r="D1979">
        <f>IF(K1978="是",F1978*0.25*(价格数据!D1979/价格数据!D1978),D1978*(价格数据!D1979/价格数据!D1978))</f>
        <v>30057.565654416678</v>
      </c>
      <c r="E1979">
        <f>IF(K1978="是",F1978*0.25*(价格数据!E1979/价格数据!E1978),E1978*(价格数据!E1979/价格数据!E1978))</f>
        <v>29643.570822676404</v>
      </c>
      <c r="F1979">
        <f t="shared" si="420"/>
        <v>119456.81199934642</v>
      </c>
      <c r="G1979">
        <f t="shared" si="421"/>
        <v>0.24398753713020163</v>
      </c>
      <c r="H1979">
        <f t="shared" si="422"/>
        <v>0.25624074221296611</v>
      </c>
      <c r="I1979">
        <f t="shared" si="423"/>
        <v>0.25161868252922343</v>
      </c>
      <c r="J1979">
        <f t="shared" si="424"/>
        <v>0.24815303812760875</v>
      </c>
      <c r="K1979" t="str">
        <f>IF(OR(
 ROUND(G1979,4)&gt;(0.25+参数设置!B$3), ROUND(G1979,4)&lt;(0.25-参数设置!B$3),
 ROUND(H1979,4)&gt;(0.25+参数设置!B$3), ROUND(H1979,4)&lt;(0.25-参数设置!B$3),
 ROUND(I1979,4)&gt;(0.25+参数设置!B$3), ROUND(I1979,4)&lt;(0.25-参数设置!B$3),
 ROUND(J1979,4)&gt;(0.25+参数设置!B$3), ROUND(J1979,4)&lt;(0.25-参数设置!B$3)
),"是","否")</f>
        <v>否</v>
      </c>
      <c r="L1979">
        <f t="shared" si="425"/>
        <v>29145.973353146052</v>
      </c>
      <c r="M1979">
        <f t="shared" si="426"/>
        <v>30609.702169107284</v>
      </c>
      <c r="N1979">
        <f t="shared" si="427"/>
        <v>30057.565654416678</v>
      </c>
      <c r="O1979">
        <f t="shared" si="428"/>
        <v>29643.570822676404</v>
      </c>
      <c r="P1979">
        <f t="shared" si="429"/>
        <v>0</v>
      </c>
      <c r="Q1979">
        <f t="shared" si="430"/>
        <v>0</v>
      </c>
      <c r="R1979">
        <f t="shared" si="431"/>
        <v>0</v>
      </c>
      <c r="S1979">
        <f t="shared" si="432"/>
        <v>0</v>
      </c>
      <c r="T1979">
        <f t="shared" si="433"/>
        <v>0</v>
      </c>
      <c r="U1979">
        <f>T1979*参数设置!B1980</f>
        <v>0</v>
      </c>
    </row>
    <row r="1980" spans="1:21" x14ac:dyDescent="0.25">
      <c r="A1980" s="3">
        <v>43462</v>
      </c>
      <c r="B1980">
        <f>IF(K1979="是",F1979*0.25*(价格数据!B1980/价格数据!B1979),B1979*(价格数据!B1980/价格数据!B1979))</f>
        <v>29212.821915882621</v>
      </c>
      <c r="C1980">
        <f>IF(K1979="是",F1979*0.25*(价格数据!C1980/价格数据!C1979),C1979*(价格数据!C1980/价格数据!C1979))</f>
        <v>30794.951345638012</v>
      </c>
      <c r="D1980">
        <f>IF(K1979="是",F1979*0.25*(价格数据!D1980/价格数据!D1979),D1979*(价格数据!D1980/价格数据!D1979))</f>
        <v>30209.138614107684</v>
      </c>
      <c r="E1980">
        <f>IF(K1979="是",F1979*0.25*(价格数据!E1980/价格数据!E1979),E1979*(价格数据!E1980/价格数据!E1979))</f>
        <v>29664.62807601464</v>
      </c>
      <c r="F1980">
        <f t="shared" si="420"/>
        <v>119881.53995164295</v>
      </c>
      <c r="G1980">
        <f t="shared" si="421"/>
        <v>0.24368073623066824</v>
      </c>
      <c r="H1980">
        <f t="shared" si="422"/>
        <v>0.25687817622346093</v>
      </c>
      <c r="I1980">
        <f t="shared" si="423"/>
        <v>0.25199157957341267</v>
      </c>
      <c r="J1980">
        <f t="shared" si="424"/>
        <v>0.24744950797245821</v>
      </c>
      <c r="K1980" t="str">
        <f>IF(OR(
 ROUND(G1980,4)&gt;(0.25+参数设置!B$3), ROUND(G1980,4)&lt;(0.25-参数设置!B$3),
 ROUND(H1980,4)&gt;(0.25+参数设置!B$3), ROUND(H1980,4)&lt;(0.25-参数设置!B$3),
 ROUND(I1980,4)&gt;(0.25+参数设置!B$3), ROUND(I1980,4)&lt;(0.25-参数设置!B$3),
 ROUND(J1980,4)&gt;(0.25+参数设置!B$3), ROUND(J1980,4)&lt;(0.25-参数设置!B$3)
),"是","否")</f>
        <v>否</v>
      </c>
      <c r="L1980">
        <f t="shared" si="425"/>
        <v>29212.821915882621</v>
      </c>
      <c r="M1980">
        <f t="shared" si="426"/>
        <v>30794.951345638012</v>
      </c>
      <c r="N1980">
        <f t="shared" si="427"/>
        <v>30209.138614107684</v>
      </c>
      <c r="O1980">
        <f t="shared" si="428"/>
        <v>29664.62807601464</v>
      </c>
      <c r="P1980">
        <f t="shared" si="429"/>
        <v>0</v>
      </c>
      <c r="Q1980">
        <f t="shared" si="430"/>
        <v>0</v>
      </c>
      <c r="R1980">
        <f t="shared" si="431"/>
        <v>0</v>
      </c>
      <c r="S1980">
        <f t="shared" si="432"/>
        <v>0</v>
      </c>
      <c r="T1980">
        <f t="shared" si="433"/>
        <v>0</v>
      </c>
      <c r="U1980">
        <f>T1980*参数设置!B1981</f>
        <v>0</v>
      </c>
    </row>
    <row r="1981" spans="1:21" x14ac:dyDescent="0.25">
      <c r="A1981" s="3">
        <v>43463</v>
      </c>
      <c r="B1981">
        <f>IF(K1980="是",F1980*0.25*(价格数据!B1981/价格数据!B1980),B1980*(价格数据!B1981/价格数据!B1980))</f>
        <v>29212.821915882621</v>
      </c>
      <c r="C1981">
        <f>IF(K1980="是",F1980*0.25*(价格数据!C1981/价格数据!C1980),C1980*(价格数据!C1981/价格数据!C1980))</f>
        <v>30794.951345638012</v>
      </c>
      <c r="D1981">
        <f>IF(K1980="是",F1980*0.25*(价格数据!D1981/价格数据!D1980),D1980*(价格数据!D1981/价格数据!D1980))</f>
        <v>30209.138614107684</v>
      </c>
      <c r="E1981">
        <f>IF(K1980="是",F1980*0.25*(价格数据!E1981/价格数据!E1980),E1980*(价格数据!E1981/价格数据!E1980))</f>
        <v>29664.62807601464</v>
      </c>
      <c r="F1981">
        <f t="shared" si="420"/>
        <v>119881.53995164295</v>
      </c>
      <c r="G1981">
        <f t="shared" si="421"/>
        <v>0.24368073623066824</v>
      </c>
      <c r="H1981">
        <f t="shared" si="422"/>
        <v>0.25687817622346093</v>
      </c>
      <c r="I1981">
        <f t="shared" si="423"/>
        <v>0.25199157957341267</v>
      </c>
      <c r="J1981">
        <f t="shared" si="424"/>
        <v>0.24744950797245821</v>
      </c>
      <c r="K1981" t="str">
        <f>IF(OR(
 ROUND(G1981,4)&gt;(0.25+参数设置!B$3), ROUND(G1981,4)&lt;(0.25-参数设置!B$3),
 ROUND(H1981,4)&gt;(0.25+参数设置!B$3), ROUND(H1981,4)&lt;(0.25-参数设置!B$3),
 ROUND(I1981,4)&gt;(0.25+参数设置!B$3), ROUND(I1981,4)&lt;(0.25-参数设置!B$3),
 ROUND(J1981,4)&gt;(0.25+参数设置!B$3), ROUND(J1981,4)&lt;(0.25-参数设置!B$3)
),"是","否")</f>
        <v>否</v>
      </c>
      <c r="L1981">
        <f t="shared" si="425"/>
        <v>29212.821915882621</v>
      </c>
      <c r="M1981">
        <f t="shared" si="426"/>
        <v>30794.951345638012</v>
      </c>
      <c r="N1981">
        <f t="shared" si="427"/>
        <v>30209.138614107684</v>
      </c>
      <c r="O1981">
        <f t="shared" si="428"/>
        <v>29664.62807601464</v>
      </c>
      <c r="P1981">
        <f t="shared" si="429"/>
        <v>0</v>
      </c>
      <c r="Q1981">
        <f t="shared" si="430"/>
        <v>0</v>
      </c>
      <c r="R1981">
        <f t="shared" si="431"/>
        <v>0</v>
      </c>
      <c r="S1981">
        <f t="shared" si="432"/>
        <v>0</v>
      </c>
      <c r="T1981">
        <f t="shared" si="433"/>
        <v>0</v>
      </c>
      <c r="U1981">
        <f>T1981*参数设置!B1982</f>
        <v>0</v>
      </c>
    </row>
    <row r="1982" spans="1:21" x14ac:dyDescent="0.25">
      <c r="A1982" s="3">
        <v>43464</v>
      </c>
      <c r="B1982">
        <f>IF(K1981="是",F1981*0.25*(价格数据!B1982/价格数据!B1981),B1981*(价格数据!B1982/价格数据!B1981))</f>
        <v>29212.821915882621</v>
      </c>
      <c r="C1982">
        <f>IF(K1981="是",F1981*0.25*(价格数据!C1982/价格数据!C1981),C1981*(价格数据!C1982/价格数据!C1981))</f>
        <v>30794.951345638012</v>
      </c>
      <c r="D1982">
        <f>IF(K1981="是",F1981*0.25*(价格数据!D1982/价格数据!D1981),D1981*(价格数据!D1982/价格数据!D1981))</f>
        <v>30209.138614107684</v>
      </c>
      <c r="E1982">
        <f>IF(K1981="是",F1981*0.25*(价格数据!E1982/价格数据!E1981),E1981*(价格数据!E1982/价格数据!E1981))</f>
        <v>29664.62807601464</v>
      </c>
      <c r="F1982">
        <f t="shared" si="420"/>
        <v>119881.53995164295</v>
      </c>
      <c r="G1982">
        <f t="shared" si="421"/>
        <v>0.24368073623066824</v>
      </c>
      <c r="H1982">
        <f t="shared" si="422"/>
        <v>0.25687817622346093</v>
      </c>
      <c r="I1982">
        <f t="shared" si="423"/>
        <v>0.25199157957341267</v>
      </c>
      <c r="J1982">
        <f t="shared" si="424"/>
        <v>0.24744950797245821</v>
      </c>
      <c r="K1982" t="str">
        <f>IF(OR(
 ROUND(G1982,4)&gt;(0.25+参数设置!B$3), ROUND(G1982,4)&lt;(0.25-参数设置!B$3),
 ROUND(H1982,4)&gt;(0.25+参数设置!B$3), ROUND(H1982,4)&lt;(0.25-参数设置!B$3),
 ROUND(I1982,4)&gt;(0.25+参数设置!B$3), ROUND(I1982,4)&lt;(0.25-参数设置!B$3),
 ROUND(J1982,4)&gt;(0.25+参数设置!B$3), ROUND(J1982,4)&lt;(0.25-参数设置!B$3)
),"是","否")</f>
        <v>否</v>
      </c>
      <c r="L1982">
        <f t="shared" si="425"/>
        <v>29212.821915882621</v>
      </c>
      <c r="M1982">
        <f t="shared" si="426"/>
        <v>30794.951345638012</v>
      </c>
      <c r="N1982">
        <f t="shared" si="427"/>
        <v>30209.138614107684</v>
      </c>
      <c r="O1982">
        <f t="shared" si="428"/>
        <v>29664.62807601464</v>
      </c>
      <c r="P1982">
        <f t="shared" si="429"/>
        <v>0</v>
      </c>
      <c r="Q1982">
        <f t="shared" si="430"/>
        <v>0</v>
      </c>
      <c r="R1982">
        <f t="shared" si="431"/>
        <v>0</v>
      </c>
      <c r="S1982">
        <f t="shared" si="432"/>
        <v>0</v>
      </c>
      <c r="T1982">
        <f t="shared" si="433"/>
        <v>0</v>
      </c>
      <c r="U1982">
        <f>T1982*参数设置!B1983</f>
        <v>0</v>
      </c>
    </row>
    <row r="1983" spans="1:21" x14ac:dyDescent="0.25">
      <c r="A1983" s="3">
        <v>43465</v>
      </c>
      <c r="B1983">
        <f>IF(K1982="是",F1982*0.25*(价格数据!B1983/价格数据!B1982),B1982*(价格数据!B1983/价格数据!B1982))</f>
        <v>29212.821915882621</v>
      </c>
      <c r="C1983">
        <f>IF(K1982="是",F1982*0.25*(价格数据!C1983/价格数据!C1982),C1982*(价格数据!C1983/价格数据!C1982))</f>
        <v>30794.951345638012</v>
      </c>
      <c r="D1983">
        <f>IF(K1982="是",F1982*0.25*(价格数据!D1983/价格数据!D1982),D1982*(价格数据!D1983/价格数据!D1982))</f>
        <v>30209.138614107684</v>
      </c>
      <c r="E1983">
        <f>IF(K1982="是",F1982*0.25*(价格数据!E1983/价格数据!E1982),E1982*(价格数据!E1983/价格数据!E1982))</f>
        <v>29664.62807601464</v>
      </c>
      <c r="F1983">
        <f t="shared" si="420"/>
        <v>119881.53995164295</v>
      </c>
      <c r="G1983">
        <f t="shared" si="421"/>
        <v>0.24368073623066824</v>
      </c>
      <c r="H1983">
        <f t="shared" si="422"/>
        <v>0.25687817622346093</v>
      </c>
      <c r="I1983">
        <f t="shared" si="423"/>
        <v>0.25199157957341267</v>
      </c>
      <c r="J1983">
        <f t="shared" si="424"/>
        <v>0.24744950797245821</v>
      </c>
      <c r="K1983" t="str">
        <f>IF(OR(
 ROUND(G1983,4)&gt;(0.25+参数设置!B$3), ROUND(G1983,4)&lt;(0.25-参数设置!B$3),
 ROUND(H1983,4)&gt;(0.25+参数设置!B$3), ROUND(H1983,4)&lt;(0.25-参数设置!B$3),
 ROUND(I1983,4)&gt;(0.25+参数设置!B$3), ROUND(I1983,4)&lt;(0.25-参数设置!B$3),
 ROUND(J1983,4)&gt;(0.25+参数设置!B$3), ROUND(J1983,4)&lt;(0.25-参数设置!B$3)
),"是","否")</f>
        <v>否</v>
      </c>
      <c r="L1983">
        <f t="shared" si="425"/>
        <v>29212.821915882621</v>
      </c>
      <c r="M1983">
        <f t="shared" si="426"/>
        <v>30794.951345638012</v>
      </c>
      <c r="N1983">
        <f t="shared" si="427"/>
        <v>30209.138614107684</v>
      </c>
      <c r="O1983">
        <f t="shared" si="428"/>
        <v>29664.62807601464</v>
      </c>
      <c r="P1983">
        <f t="shared" si="429"/>
        <v>0</v>
      </c>
      <c r="Q1983">
        <f t="shared" si="430"/>
        <v>0</v>
      </c>
      <c r="R1983">
        <f t="shared" si="431"/>
        <v>0</v>
      </c>
      <c r="S1983">
        <f t="shared" si="432"/>
        <v>0</v>
      </c>
      <c r="T1983">
        <f t="shared" si="433"/>
        <v>0</v>
      </c>
      <c r="U1983">
        <f>T1983*参数设置!B1984</f>
        <v>0</v>
      </c>
    </row>
    <row r="1984" spans="1:21" x14ac:dyDescent="0.25">
      <c r="A1984" s="3">
        <v>43466</v>
      </c>
      <c r="B1984">
        <f>IF(K1983="是",F1983*0.25*(价格数据!B1984/价格数据!B1983),B1983*(价格数据!B1984/价格数据!B1983))</f>
        <v>29212.821915882621</v>
      </c>
      <c r="C1984">
        <f>IF(K1983="是",F1983*0.25*(价格数据!C1984/价格数据!C1983),C1983*(价格数据!C1984/价格数据!C1983))</f>
        <v>30794.951345638012</v>
      </c>
      <c r="D1984">
        <f>IF(K1983="是",F1983*0.25*(价格数据!D1984/价格数据!D1983),D1983*(价格数据!D1984/价格数据!D1983))</f>
        <v>30209.138614107684</v>
      </c>
      <c r="E1984">
        <f>IF(K1983="是",F1983*0.25*(价格数据!E1984/价格数据!E1983),E1983*(价格数据!E1984/价格数据!E1983))</f>
        <v>29664.62807601464</v>
      </c>
      <c r="F1984">
        <f t="shared" si="420"/>
        <v>119881.53995164295</v>
      </c>
      <c r="G1984">
        <f t="shared" si="421"/>
        <v>0.24368073623066824</v>
      </c>
      <c r="H1984">
        <f t="shared" si="422"/>
        <v>0.25687817622346093</v>
      </c>
      <c r="I1984">
        <f t="shared" si="423"/>
        <v>0.25199157957341267</v>
      </c>
      <c r="J1984">
        <f t="shared" si="424"/>
        <v>0.24744950797245821</v>
      </c>
      <c r="K1984" t="str">
        <f>IF(OR(
 ROUND(G1984,4)&gt;(0.25+参数设置!B$3), ROUND(G1984,4)&lt;(0.25-参数设置!B$3),
 ROUND(H1984,4)&gt;(0.25+参数设置!B$3), ROUND(H1984,4)&lt;(0.25-参数设置!B$3),
 ROUND(I1984,4)&gt;(0.25+参数设置!B$3), ROUND(I1984,4)&lt;(0.25-参数设置!B$3),
 ROUND(J1984,4)&gt;(0.25+参数设置!B$3), ROUND(J1984,4)&lt;(0.25-参数设置!B$3)
),"是","否")</f>
        <v>否</v>
      </c>
      <c r="L1984">
        <f t="shared" si="425"/>
        <v>29212.821915882621</v>
      </c>
      <c r="M1984">
        <f t="shared" si="426"/>
        <v>30794.951345638012</v>
      </c>
      <c r="N1984">
        <f t="shared" si="427"/>
        <v>30209.138614107684</v>
      </c>
      <c r="O1984">
        <f t="shared" si="428"/>
        <v>29664.62807601464</v>
      </c>
      <c r="P1984">
        <f t="shared" si="429"/>
        <v>0</v>
      </c>
      <c r="Q1984">
        <f t="shared" si="430"/>
        <v>0</v>
      </c>
      <c r="R1984">
        <f t="shared" si="431"/>
        <v>0</v>
      </c>
      <c r="S1984">
        <f t="shared" si="432"/>
        <v>0</v>
      </c>
      <c r="T1984">
        <f t="shared" si="433"/>
        <v>0</v>
      </c>
      <c r="U1984">
        <f>T1984*参数设置!B1985</f>
        <v>0</v>
      </c>
    </row>
    <row r="1985" spans="1:21" x14ac:dyDescent="0.25">
      <c r="A1985" s="3">
        <v>43467</v>
      </c>
      <c r="B1985">
        <f>IF(K1984="是",F1984*0.25*(价格数据!B1985/价格数据!B1984),B1984*(价格数据!B1985/价格数据!B1984))</f>
        <v>28811.730539463177</v>
      </c>
      <c r="C1985">
        <f>IF(K1984="是",F1984*0.25*(价格数据!C1985/价格数据!C1984),C1984*(价格数据!C1985/价格数据!C1984))</f>
        <v>30914.818459863778</v>
      </c>
      <c r="D1985">
        <f>IF(K1984="是",F1984*0.25*(价格数据!D1985/价格数据!D1984),D1984*(价格数据!D1985/价格数据!D1984))</f>
        <v>30124.672315202952</v>
      </c>
      <c r="E1985">
        <f>IF(K1984="是",F1984*0.25*(价格数据!E1985/价格数据!E1984),E1984*(价格数据!E1985/价格数据!E1984))</f>
        <v>29653.654577796122</v>
      </c>
      <c r="F1985">
        <f t="shared" si="420"/>
        <v>119504.87589232603</v>
      </c>
      <c r="G1985">
        <f t="shared" si="421"/>
        <v>0.24109251044637345</v>
      </c>
      <c r="H1985">
        <f t="shared" si="422"/>
        <v>0.25869085448628931</v>
      </c>
      <c r="I1985">
        <f t="shared" si="423"/>
        <v>0.25207902263624204</v>
      </c>
      <c r="J1985">
        <f t="shared" si="424"/>
        <v>0.24813761243109514</v>
      </c>
      <c r="K1985" t="str">
        <f>IF(OR(
 ROUND(G1985,4)&gt;(0.25+参数设置!B$3), ROUND(G1985,4)&lt;(0.25-参数设置!B$3),
 ROUND(H1985,4)&gt;(0.25+参数设置!B$3), ROUND(H1985,4)&lt;(0.25-参数设置!B$3),
 ROUND(I1985,4)&gt;(0.25+参数设置!B$3), ROUND(I1985,4)&lt;(0.25-参数设置!B$3),
 ROUND(J1985,4)&gt;(0.25+参数设置!B$3), ROUND(J1985,4)&lt;(0.25-参数设置!B$3)
),"是","否")</f>
        <v>否</v>
      </c>
      <c r="L1985">
        <f t="shared" si="425"/>
        <v>28811.730539463177</v>
      </c>
      <c r="M1985">
        <f t="shared" si="426"/>
        <v>30914.818459863778</v>
      </c>
      <c r="N1985">
        <f t="shared" si="427"/>
        <v>30124.672315202952</v>
      </c>
      <c r="O1985">
        <f t="shared" si="428"/>
        <v>29653.654577796122</v>
      </c>
      <c r="P1985">
        <f t="shared" si="429"/>
        <v>0</v>
      </c>
      <c r="Q1985">
        <f t="shared" si="430"/>
        <v>0</v>
      </c>
      <c r="R1985">
        <f t="shared" si="431"/>
        <v>0</v>
      </c>
      <c r="S1985">
        <f t="shared" si="432"/>
        <v>0</v>
      </c>
      <c r="T1985">
        <f t="shared" si="433"/>
        <v>0</v>
      </c>
      <c r="U1985">
        <f>T1985*参数设置!B1986</f>
        <v>0</v>
      </c>
    </row>
    <row r="1986" spans="1:21" x14ac:dyDescent="0.25">
      <c r="A1986" s="3">
        <v>43468</v>
      </c>
      <c r="B1986">
        <f>IF(K1985="是",F1985*0.25*(价格数据!B1986/价格数据!B1985),B1985*(价格数据!B1986/价格数据!B1985))</f>
        <v>28811.730539463177</v>
      </c>
      <c r="C1986">
        <f>IF(K1985="是",F1985*0.25*(价格数据!C1986/价格数据!C1985),C1985*(价格数据!C1986/价格数据!C1985))</f>
        <v>31252.62578177276</v>
      </c>
      <c r="D1986">
        <f>IF(K1985="是",F1985*0.25*(价格数据!D1986/价格数据!D1985),D1985*(价格数据!D1986/价格数据!D1985))</f>
        <v>30138.404566251884</v>
      </c>
      <c r="E1986">
        <f>IF(K1985="是",F1985*0.25*(价格数据!E1986/价格数据!E1985),E1985*(价格数据!E1986/价格数据!E1985))</f>
        <v>29661.958846718244</v>
      </c>
      <c r="F1986">
        <f t="shared" si="420"/>
        <v>119864.71973420607</v>
      </c>
      <c r="G1986">
        <f t="shared" si="421"/>
        <v>0.24036873071035186</v>
      </c>
      <c r="H1986">
        <f t="shared" si="422"/>
        <v>0.2607324811760614</v>
      </c>
      <c r="I1986">
        <f t="shared" si="423"/>
        <v>0.25143682505646586</v>
      </c>
      <c r="J1986">
        <f t="shared" si="424"/>
        <v>0.24746196305712082</v>
      </c>
      <c r="K1986" t="str">
        <f>IF(OR(
 ROUND(G1986,4)&gt;(0.25+参数设置!B$3), ROUND(G1986,4)&lt;(0.25-参数设置!B$3),
 ROUND(H1986,4)&gt;(0.25+参数设置!B$3), ROUND(H1986,4)&lt;(0.25-参数设置!B$3),
 ROUND(I1986,4)&gt;(0.25+参数设置!B$3), ROUND(I1986,4)&lt;(0.25-参数设置!B$3),
 ROUND(J1986,4)&gt;(0.25+参数设置!B$3), ROUND(J1986,4)&lt;(0.25-参数设置!B$3)
),"是","否")</f>
        <v>否</v>
      </c>
      <c r="L1986">
        <f t="shared" si="425"/>
        <v>28811.730539463177</v>
      </c>
      <c r="M1986">
        <f t="shared" si="426"/>
        <v>31252.62578177276</v>
      </c>
      <c r="N1986">
        <f t="shared" si="427"/>
        <v>30138.404566251884</v>
      </c>
      <c r="O1986">
        <f t="shared" si="428"/>
        <v>29661.958846718244</v>
      </c>
      <c r="P1986">
        <f t="shared" si="429"/>
        <v>0</v>
      </c>
      <c r="Q1986">
        <f t="shared" si="430"/>
        <v>0</v>
      </c>
      <c r="R1986">
        <f t="shared" si="431"/>
        <v>0</v>
      </c>
      <c r="S1986">
        <f t="shared" si="432"/>
        <v>0</v>
      </c>
      <c r="T1986">
        <f t="shared" si="433"/>
        <v>0</v>
      </c>
      <c r="U1986">
        <f>T1986*参数设置!B1987</f>
        <v>0</v>
      </c>
    </row>
    <row r="1987" spans="1:21" x14ac:dyDescent="0.25">
      <c r="A1987" s="3">
        <v>43469</v>
      </c>
      <c r="B1987">
        <f>IF(K1986="是",F1986*0.25*(价格数据!B1987/价格数据!B1986),B1986*(价格数据!B1987/价格数据!B1986))</f>
        <v>29547.064729565485</v>
      </c>
      <c r="C1987">
        <f>IF(K1986="是",F1986*0.25*(价格数据!C1987/价格数据!C1986),C1986*(价格数据!C1987/价格数据!C1986))</f>
        <v>31089.170626010353</v>
      </c>
      <c r="D1987">
        <f>IF(K1986="是",F1986*0.25*(价格数据!D1987/价格数据!D1986),D1986*(价格数据!D1987/价格数据!D1986))</f>
        <v>30192.038075065622</v>
      </c>
      <c r="E1987">
        <f>IF(K1986="是",F1986*0.25*(价格数据!E1987/价格数据!E1986),E1986*(价格数据!E1987/价格数据!E1986))</f>
        <v>29666.70414324517</v>
      </c>
      <c r="F1987">
        <f t="shared" ref="F1987:F2050" si="434">B1987+C1987+D1987+E1987</f>
        <v>120494.97757388663</v>
      </c>
      <c r="G1987">
        <f t="shared" ref="G1987:G2050" si="435">B1987/F1987</f>
        <v>0.24521407717136959</v>
      </c>
      <c r="H1987">
        <f t="shared" ref="H1987:H2050" si="436">C1987/F1987</f>
        <v>0.25801216990099612</v>
      </c>
      <c r="I1987">
        <f t="shared" ref="I1987:I2050" si="437">D1987/F1987</f>
        <v>0.25056677616751361</v>
      </c>
      <c r="J1987">
        <f t="shared" ref="J1987:J2050" si="438">E1987/F1987</f>
        <v>0.24620697676012068</v>
      </c>
      <c r="K1987" t="str">
        <f>IF(OR(
 ROUND(G1987,4)&gt;(0.25+参数设置!B$3), ROUND(G1987,4)&lt;(0.25-参数设置!B$3),
 ROUND(H1987,4)&gt;(0.25+参数设置!B$3), ROUND(H1987,4)&lt;(0.25-参数设置!B$3),
 ROUND(I1987,4)&gt;(0.25+参数设置!B$3), ROUND(I1987,4)&lt;(0.25-参数设置!B$3),
 ROUND(J1987,4)&gt;(0.25+参数设置!B$3), ROUND(J1987,4)&lt;(0.25-参数设置!B$3)
),"是","否")</f>
        <v>否</v>
      </c>
      <c r="L1987">
        <f t="shared" ref="L1987:L2050" si="439">IF(K1987="是",F1987*0.25,B1987)</f>
        <v>29547.064729565485</v>
      </c>
      <c r="M1987">
        <f t="shared" ref="M1987:M2050" si="440">IF(K1987="是",F1987*0.25,C1987)</f>
        <v>31089.170626010353</v>
      </c>
      <c r="N1987">
        <f t="shared" ref="N1987:N2050" si="441">IF(K1987="是",F1987*0.25,D1987)</f>
        <v>30192.038075065622</v>
      </c>
      <c r="O1987">
        <f t="shared" ref="O1987:O2050" si="442">IF(K1987="是",F1987*0.25,E1987)</f>
        <v>29666.70414324517</v>
      </c>
      <c r="P1987">
        <f t="shared" ref="P1987:P2050" si="443">IF(K1987="是",ABS(L1987-B1987),0)</f>
        <v>0</v>
      </c>
      <c r="Q1987">
        <f t="shared" ref="Q1987:Q2050" si="444">IF(K1987="是",ABS(M1987-C1987),0)</f>
        <v>0</v>
      </c>
      <c r="R1987">
        <f t="shared" ref="R1987:R2050" si="445">IF(K1987="是",ABS(N1987-D1987),0)</f>
        <v>0</v>
      </c>
      <c r="S1987">
        <f t="shared" ref="S1987:S2050" si="446">IF(K1987="是",ABS(O1987-E1987),0)</f>
        <v>0</v>
      </c>
      <c r="T1987">
        <f t="shared" ref="T1987:T2050" si="447">P1987+Q1987+R1987+S1987</f>
        <v>0</v>
      </c>
      <c r="U1987">
        <f>T1987*参数设置!B1988</f>
        <v>0</v>
      </c>
    </row>
    <row r="1988" spans="1:21" x14ac:dyDescent="0.25">
      <c r="A1988" s="3">
        <v>43470</v>
      </c>
      <c r="B1988">
        <f>IF(K1987="是",F1987*0.25*(价格数据!B1988/价格数据!B1987),B1987*(价格数据!B1988/价格数据!B1987))</f>
        <v>29547.064729565485</v>
      </c>
      <c r="C1988">
        <f>IF(K1987="是",F1987*0.25*(价格数据!C1988/价格数据!C1987),C1987*(价格数据!C1988/价格数据!C1987))</f>
        <v>31089.170626010353</v>
      </c>
      <c r="D1988">
        <f>IF(K1987="是",F1987*0.25*(价格数据!D1988/价格数据!D1987),D1987*(价格数据!D1988/价格数据!D1987))</f>
        <v>30192.038075065622</v>
      </c>
      <c r="E1988">
        <f>IF(K1987="是",F1987*0.25*(价格数据!E1988/价格数据!E1987),E1987*(价格数据!E1988/价格数据!E1987))</f>
        <v>29666.70414324517</v>
      </c>
      <c r="F1988">
        <f t="shared" si="434"/>
        <v>120494.97757388663</v>
      </c>
      <c r="G1988">
        <f t="shared" si="435"/>
        <v>0.24521407717136959</v>
      </c>
      <c r="H1988">
        <f t="shared" si="436"/>
        <v>0.25801216990099612</v>
      </c>
      <c r="I1988">
        <f t="shared" si="437"/>
        <v>0.25056677616751361</v>
      </c>
      <c r="J1988">
        <f t="shared" si="438"/>
        <v>0.24620697676012068</v>
      </c>
      <c r="K1988" t="str">
        <f>IF(OR(
 ROUND(G1988,4)&gt;(0.25+参数设置!B$3), ROUND(G1988,4)&lt;(0.25-参数设置!B$3),
 ROUND(H1988,4)&gt;(0.25+参数设置!B$3), ROUND(H1988,4)&lt;(0.25-参数设置!B$3),
 ROUND(I1988,4)&gt;(0.25+参数设置!B$3), ROUND(I1988,4)&lt;(0.25-参数设置!B$3),
 ROUND(J1988,4)&gt;(0.25+参数设置!B$3), ROUND(J1988,4)&lt;(0.25-参数设置!B$3)
),"是","否")</f>
        <v>否</v>
      </c>
      <c r="L1988">
        <f t="shared" si="439"/>
        <v>29547.064729565485</v>
      </c>
      <c r="M1988">
        <f t="shared" si="440"/>
        <v>31089.170626010353</v>
      </c>
      <c r="N1988">
        <f t="shared" si="441"/>
        <v>30192.038075065622</v>
      </c>
      <c r="O1988">
        <f t="shared" si="442"/>
        <v>29666.70414324517</v>
      </c>
      <c r="P1988">
        <f t="shared" si="443"/>
        <v>0</v>
      </c>
      <c r="Q1988">
        <f t="shared" si="444"/>
        <v>0</v>
      </c>
      <c r="R1988">
        <f t="shared" si="445"/>
        <v>0</v>
      </c>
      <c r="S1988">
        <f t="shared" si="446"/>
        <v>0</v>
      </c>
      <c r="T1988">
        <f t="shared" si="447"/>
        <v>0</v>
      </c>
      <c r="U1988">
        <f>T1988*参数设置!B1989</f>
        <v>0</v>
      </c>
    </row>
    <row r="1989" spans="1:21" x14ac:dyDescent="0.25">
      <c r="A1989" s="3">
        <v>43471</v>
      </c>
      <c r="B1989">
        <f>IF(K1988="是",F1988*0.25*(价格数据!B1989/价格数据!B1988),B1988*(价格数据!B1989/价格数据!B1988))</f>
        <v>29547.064729565485</v>
      </c>
      <c r="C1989">
        <f>IF(K1988="是",F1988*0.25*(价格数据!C1989/价格数据!C1988),C1988*(价格数据!C1989/价格数据!C1988))</f>
        <v>31089.170626010353</v>
      </c>
      <c r="D1989">
        <f>IF(K1988="是",F1988*0.25*(价格数据!D1989/价格数据!D1988),D1988*(价格数据!D1989/价格数据!D1988))</f>
        <v>30192.038075065622</v>
      </c>
      <c r="E1989">
        <f>IF(K1988="是",F1988*0.25*(价格数据!E1989/价格数据!E1988),E1988*(价格数据!E1989/价格数据!E1988))</f>
        <v>29666.70414324517</v>
      </c>
      <c r="F1989">
        <f t="shared" si="434"/>
        <v>120494.97757388663</v>
      </c>
      <c r="G1989">
        <f t="shared" si="435"/>
        <v>0.24521407717136959</v>
      </c>
      <c r="H1989">
        <f t="shared" si="436"/>
        <v>0.25801216990099612</v>
      </c>
      <c r="I1989">
        <f t="shared" si="437"/>
        <v>0.25056677616751361</v>
      </c>
      <c r="J1989">
        <f t="shared" si="438"/>
        <v>0.24620697676012068</v>
      </c>
      <c r="K1989" t="str">
        <f>IF(OR(
 ROUND(G1989,4)&gt;(0.25+参数设置!B$3), ROUND(G1989,4)&lt;(0.25-参数设置!B$3),
 ROUND(H1989,4)&gt;(0.25+参数设置!B$3), ROUND(H1989,4)&lt;(0.25-参数设置!B$3),
 ROUND(I1989,4)&gt;(0.25+参数设置!B$3), ROUND(I1989,4)&lt;(0.25-参数设置!B$3),
 ROUND(J1989,4)&gt;(0.25+参数设置!B$3), ROUND(J1989,4)&lt;(0.25-参数设置!B$3)
),"是","否")</f>
        <v>否</v>
      </c>
      <c r="L1989">
        <f t="shared" si="439"/>
        <v>29547.064729565485</v>
      </c>
      <c r="M1989">
        <f t="shared" si="440"/>
        <v>31089.170626010353</v>
      </c>
      <c r="N1989">
        <f t="shared" si="441"/>
        <v>30192.038075065622</v>
      </c>
      <c r="O1989">
        <f t="shared" si="442"/>
        <v>29666.70414324517</v>
      </c>
      <c r="P1989">
        <f t="shared" si="443"/>
        <v>0</v>
      </c>
      <c r="Q1989">
        <f t="shared" si="444"/>
        <v>0</v>
      </c>
      <c r="R1989">
        <f t="shared" si="445"/>
        <v>0</v>
      </c>
      <c r="S1989">
        <f t="shared" si="446"/>
        <v>0</v>
      </c>
      <c r="T1989">
        <f t="shared" si="447"/>
        <v>0</v>
      </c>
      <c r="U1989">
        <f>T1989*参数设置!B1990</f>
        <v>0</v>
      </c>
    </row>
    <row r="1990" spans="1:21" x14ac:dyDescent="0.25">
      <c r="A1990" s="3">
        <v>43472</v>
      </c>
      <c r="B1990">
        <f>IF(K1989="是",F1989*0.25*(价格数据!B1990/价格数据!B1989),B1989*(价格数据!B1990/价格数据!B1989))</f>
        <v>29671.212060361984</v>
      </c>
      <c r="C1990">
        <f>IF(K1989="是",F1989*0.25*(价格数据!C1990/价格数据!C1989),C1989*(价格数据!C1990/价格数据!C1989))</f>
        <v>30958.406501400426</v>
      </c>
      <c r="D1990">
        <f>IF(K1989="是",F1989*0.25*(价格数据!D1990/价格数据!D1989),D1989*(价格数据!D1990/价格数据!D1989))</f>
        <v>30220.798072545451</v>
      </c>
      <c r="E1990">
        <f>IF(K1989="是",F1989*0.25*(价格数据!E1990/价格数据!E1989),E1989*(价格数据!E1990/价格数据!E1989))</f>
        <v>29671.152858739162</v>
      </c>
      <c r="F1990">
        <f t="shared" si="434"/>
        <v>120521.56949304703</v>
      </c>
      <c r="G1990">
        <f t="shared" si="435"/>
        <v>0.24619005697626378</v>
      </c>
      <c r="H1990">
        <f t="shared" si="436"/>
        <v>0.25687025676500536</v>
      </c>
      <c r="I1990">
        <f t="shared" si="437"/>
        <v>0.25075012049431455</v>
      </c>
      <c r="J1990">
        <f t="shared" si="438"/>
        <v>0.24618956576441622</v>
      </c>
      <c r="K1990" t="str">
        <f>IF(OR(
 ROUND(G1990,4)&gt;(0.25+参数设置!B$3), ROUND(G1990,4)&lt;(0.25-参数设置!B$3),
 ROUND(H1990,4)&gt;(0.25+参数设置!B$3), ROUND(H1990,4)&lt;(0.25-参数设置!B$3),
 ROUND(I1990,4)&gt;(0.25+参数设置!B$3), ROUND(I1990,4)&lt;(0.25-参数设置!B$3),
 ROUND(J1990,4)&gt;(0.25+参数设置!B$3), ROUND(J1990,4)&lt;(0.25-参数设置!B$3)
),"是","否")</f>
        <v>否</v>
      </c>
      <c r="L1990">
        <f t="shared" si="439"/>
        <v>29671.212060361984</v>
      </c>
      <c r="M1990">
        <f t="shared" si="440"/>
        <v>30958.406501400426</v>
      </c>
      <c r="N1990">
        <f t="shared" si="441"/>
        <v>30220.798072545451</v>
      </c>
      <c r="O1990">
        <f t="shared" si="442"/>
        <v>29671.152858739162</v>
      </c>
      <c r="P1990">
        <f t="shared" si="443"/>
        <v>0</v>
      </c>
      <c r="Q1990">
        <f t="shared" si="444"/>
        <v>0</v>
      </c>
      <c r="R1990">
        <f t="shared" si="445"/>
        <v>0</v>
      </c>
      <c r="S1990">
        <f t="shared" si="446"/>
        <v>0</v>
      </c>
      <c r="T1990">
        <f t="shared" si="447"/>
        <v>0</v>
      </c>
      <c r="U1990">
        <f>T1990*参数设置!B1991</f>
        <v>0</v>
      </c>
    </row>
    <row r="1991" spans="1:21" x14ac:dyDescent="0.25">
      <c r="A1991" s="3">
        <v>43473</v>
      </c>
      <c r="B1991">
        <f>IF(K1990="是",F1990*0.25*(价格数据!B1991/价格数据!B1990),B1990*(价格数据!B1991/价格数据!B1990))</f>
        <v>29671.212060361984</v>
      </c>
      <c r="C1991">
        <f>IF(K1990="是",F1990*0.25*(价格数据!C1991/价格数据!C1990),C1990*(价格数据!C1991/价格数据!C1990))</f>
        <v>30816.745366406336</v>
      </c>
      <c r="D1991">
        <f>IF(K1990="是",F1990*0.25*(价格数据!D1991/价格数据!D1990),D1990*(价格数据!D1991/价格数据!D1990))</f>
        <v>30216.652487323132</v>
      </c>
      <c r="E1991">
        <f>IF(K1990="是",F1990*0.25*(价格数据!E1991/价格数据!E1990),E1990*(价格数据!E1991/价格数据!E1990))</f>
        <v>29672.339182870895</v>
      </c>
      <c r="F1991">
        <f t="shared" si="434"/>
        <v>120376.94909696234</v>
      </c>
      <c r="G1991">
        <f t="shared" si="435"/>
        <v>0.24648582874834402</v>
      </c>
      <c r="H1991">
        <f t="shared" si="436"/>
        <v>0.25600204688344258</v>
      </c>
      <c r="I1991">
        <f t="shared" si="437"/>
        <v>0.25101693234461309</v>
      </c>
      <c r="J1991">
        <f t="shared" si="438"/>
        <v>0.24649519202360032</v>
      </c>
      <c r="K1991" t="str">
        <f>IF(OR(
 ROUND(G1991,4)&gt;(0.25+参数设置!B$3), ROUND(G1991,4)&lt;(0.25-参数设置!B$3),
 ROUND(H1991,4)&gt;(0.25+参数设置!B$3), ROUND(H1991,4)&lt;(0.25-参数设置!B$3),
 ROUND(I1991,4)&gt;(0.25+参数设置!B$3), ROUND(I1991,4)&lt;(0.25-参数设置!B$3),
 ROUND(J1991,4)&gt;(0.25+参数设置!B$3), ROUND(J1991,4)&lt;(0.25-参数设置!B$3)
),"是","否")</f>
        <v>否</v>
      </c>
      <c r="L1991">
        <f t="shared" si="439"/>
        <v>29671.212060361984</v>
      </c>
      <c r="M1991">
        <f t="shared" si="440"/>
        <v>30816.745366406336</v>
      </c>
      <c r="N1991">
        <f t="shared" si="441"/>
        <v>30216.652487323132</v>
      </c>
      <c r="O1991">
        <f t="shared" si="442"/>
        <v>29672.339182870895</v>
      </c>
      <c r="P1991">
        <f t="shared" si="443"/>
        <v>0</v>
      </c>
      <c r="Q1991">
        <f t="shared" si="444"/>
        <v>0</v>
      </c>
      <c r="R1991">
        <f t="shared" si="445"/>
        <v>0</v>
      </c>
      <c r="S1991">
        <f t="shared" si="446"/>
        <v>0</v>
      </c>
      <c r="T1991">
        <f t="shared" si="447"/>
        <v>0</v>
      </c>
      <c r="U1991">
        <f>T1991*参数设置!B1992</f>
        <v>0</v>
      </c>
    </row>
    <row r="1992" spans="1:21" x14ac:dyDescent="0.25">
      <c r="A1992" s="3">
        <v>43474</v>
      </c>
      <c r="B1992">
        <f>IF(K1991="是",F1991*0.25*(价格数据!B1992/价格数据!B1991),B1991*(价格数据!B1992/价格数据!B1991))</f>
        <v>29890.857337925008</v>
      </c>
      <c r="C1992">
        <f>IF(K1991="是",F1991*0.25*(价格数据!C1992/价格数据!C1991),C1991*(价格数据!C1992/价格数据!C1991))</f>
        <v>30696.87825218057</v>
      </c>
      <c r="D1992">
        <f>IF(K1991="是",F1991*0.25*(价格数据!D1992/价格数据!D1991),D1991*(价格数据!D1992/价格数据!D1991))</f>
        <v>30217.170685475925</v>
      </c>
      <c r="E1992">
        <f>IF(K1991="是",F1991*0.25*(价格数据!E1992/价格数据!E1991),E1991*(价格数据!E1992/价格数据!E1991))</f>
        <v>29662.848589817044</v>
      </c>
      <c r="F1992">
        <f t="shared" si="434"/>
        <v>120467.75486539856</v>
      </c>
      <c r="G1992">
        <f t="shared" si="435"/>
        <v>0.24812330379463585</v>
      </c>
      <c r="H1992">
        <f t="shared" si="436"/>
        <v>0.25481406444802518</v>
      </c>
      <c r="I1992">
        <f t="shared" si="437"/>
        <v>0.25083202321848097</v>
      </c>
      <c r="J1992">
        <f t="shared" si="438"/>
        <v>0.24623060853885786</v>
      </c>
      <c r="K1992" t="str">
        <f>IF(OR(
 ROUND(G1992,4)&gt;(0.25+参数设置!B$3), ROUND(G1992,4)&lt;(0.25-参数设置!B$3),
 ROUND(H1992,4)&gt;(0.25+参数设置!B$3), ROUND(H1992,4)&lt;(0.25-参数设置!B$3),
 ROUND(I1992,4)&gt;(0.25+参数设置!B$3), ROUND(I1992,4)&lt;(0.25-参数设置!B$3),
 ROUND(J1992,4)&gt;(0.25+参数设置!B$3), ROUND(J1992,4)&lt;(0.25-参数设置!B$3)
),"是","否")</f>
        <v>否</v>
      </c>
      <c r="L1992">
        <f t="shared" si="439"/>
        <v>29890.857337925008</v>
      </c>
      <c r="M1992">
        <f t="shared" si="440"/>
        <v>30696.87825218057</v>
      </c>
      <c r="N1992">
        <f t="shared" si="441"/>
        <v>30217.170685475925</v>
      </c>
      <c r="O1992">
        <f t="shared" si="442"/>
        <v>29662.848589817044</v>
      </c>
      <c r="P1992">
        <f t="shared" si="443"/>
        <v>0</v>
      </c>
      <c r="Q1992">
        <f t="shared" si="444"/>
        <v>0</v>
      </c>
      <c r="R1992">
        <f t="shared" si="445"/>
        <v>0</v>
      </c>
      <c r="S1992">
        <f t="shared" si="446"/>
        <v>0</v>
      </c>
      <c r="T1992">
        <f t="shared" si="447"/>
        <v>0</v>
      </c>
      <c r="U1992">
        <f>T1992*参数设置!B1993</f>
        <v>0</v>
      </c>
    </row>
    <row r="1993" spans="1:21" x14ac:dyDescent="0.25">
      <c r="A1993" s="3">
        <v>43475</v>
      </c>
      <c r="B1993">
        <f>IF(K1992="是",F1992*0.25*(价格数据!B1993/价格数据!B1992),B1992*(价格数据!B1993/价格数据!B1992))</f>
        <v>29919.506721954967</v>
      </c>
      <c r="C1993">
        <f>IF(K1992="是",F1992*0.25*(价格数据!C1993/价格数据!C1992),C1992*(价格数据!C1993/价格数据!C1992))</f>
        <v>30762.260314485531</v>
      </c>
      <c r="D1993">
        <f>IF(K1992="是",F1992*0.25*(价格数据!D1993/价格数据!D1992),D1992*(价格数据!D1993/价格数据!D1992))</f>
        <v>30215.356991941164</v>
      </c>
      <c r="E1993">
        <f>IF(K1992="是",F1992*0.25*(价格数据!E1993/价格数据!E1992),E1992*(价格数据!E1993/价格数据!E1992))</f>
        <v>29662.552008784107</v>
      </c>
      <c r="F1993">
        <f t="shared" si="434"/>
        <v>120559.67603716577</v>
      </c>
      <c r="G1993">
        <f t="shared" si="435"/>
        <v>0.24817175780010783</v>
      </c>
      <c r="H1993">
        <f t="shared" si="436"/>
        <v>0.25516210167155917</v>
      </c>
      <c r="I1993">
        <f t="shared" si="437"/>
        <v>0.25062573146452771</v>
      </c>
      <c r="J1993">
        <f t="shared" si="438"/>
        <v>0.24604040906380525</v>
      </c>
      <c r="K1993" t="str">
        <f>IF(OR(
 ROUND(G1993,4)&gt;(0.25+参数设置!B$3), ROUND(G1993,4)&lt;(0.25-参数设置!B$3),
 ROUND(H1993,4)&gt;(0.25+参数设置!B$3), ROUND(H1993,4)&lt;(0.25-参数设置!B$3),
 ROUND(I1993,4)&gt;(0.25+参数设置!B$3), ROUND(I1993,4)&lt;(0.25-参数设置!B$3),
 ROUND(J1993,4)&gt;(0.25+参数设置!B$3), ROUND(J1993,4)&lt;(0.25-参数设置!B$3)
),"是","否")</f>
        <v>否</v>
      </c>
      <c r="L1993">
        <f t="shared" si="439"/>
        <v>29919.506721954967</v>
      </c>
      <c r="M1993">
        <f t="shared" si="440"/>
        <v>30762.260314485531</v>
      </c>
      <c r="N1993">
        <f t="shared" si="441"/>
        <v>30215.356991941164</v>
      </c>
      <c r="O1993">
        <f t="shared" si="442"/>
        <v>29662.552008784107</v>
      </c>
      <c r="P1993">
        <f t="shared" si="443"/>
        <v>0</v>
      </c>
      <c r="Q1993">
        <f t="shared" si="444"/>
        <v>0</v>
      </c>
      <c r="R1993">
        <f t="shared" si="445"/>
        <v>0</v>
      </c>
      <c r="S1993">
        <f t="shared" si="446"/>
        <v>0</v>
      </c>
      <c r="T1993">
        <f t="shared" si="447"/>
        <v>0</v>
      </c>
      <c r="U1993">
        <f>T1993*参数设置!B1994</f>
        <v>0</v>
      </c>
    </row>
    <row r="1994" spans="1:21" x14ac:dyDescent="0.25">
      <c r="A1994" s="3">
        <v>43476</v>
      </c>
      <c r="B1994">
        <f>IF(K1993="是",F1993*0.25*(价格数据!B1994/价格数据!B1993),B1993*(价格数据!B1994/价格数据!B1993))</f>
        <v>30139.151999517995</v>
      </c>
      <c r="C1994">
        <f>IF(K1993="是",F1993*0.25*(价格数据!C1994/价格数据!C1993),C1993*(价格数据!C1994/价格数据!C1993))</f>
        <v>30566.114127570643</v>
      </c>
      <c r="D1994">
        <f>IF(K1993="是",F1993*0.25*(价格数据!D1994/价格数据!D1993),D1993*(价格数据!D1994/价格数据!D1993))</f>
        <v>30203.438434427</v>
      </c>
      <c r="E1994">
        <f>IF(K1993="是",F1993*0.25*(价格数据!E1994/价格数据!E1993),E1993*(价格数据!E1994/价格数据!E1993))</f>
        <v>29664.924657047566</v>
      </c>
      <c r="F1994">
        <f t="shared" si="434"/>
        <v>120573.6292185632</v>
      </c>
      <c r="G1994">
        <f t="shared" si="435"/>
        <v>0.24996470782914651</v>
      </c>
      <c r="H1994">
        <f t="shared" si="436"/>
        <v>0.25350579828831066</v>
      </c>
      <c r="I1994">
        <f t="shared" si="437"/>
        <v>0.25049787942998197</v>
      </c>
      <c r="J1994">
        <f t="shared" si="438"/>
        <v>0.24603161445256083</v>
      </c>
      <c r="K1994" t="str">
        <f>IF(OR(
 ROUND(G1994,4)&gt;(0.25+参数设置!B$3), ROUND(G1994,4)&lt;(0.25-参数设置!B$3),
 ROUND(H1994,4)&gt;(0.25+参数设置!B$3), ROUND(H1994,4)&lt;(0.25-参数设置!B$3),
 ROUND(I1994,4)&gt;(0.25+参数设置!B$3), ROUND(I1994,4)&lt;(0.25-参数设置!B$3),
 ROUND(J1994,4)&gt;(0.25+参数设置!B$3), ROUND(J1994,4)&lt;(0.25-参数设置!B$3)
),"是","否")</f>
        <v>否</v>
      </c>
      <c r="L1994">
        <f t="shared" si="439"/>
        <v>30139.151999517995</v>
      </c>
      <c r="M1994">
        <f t="shared" si="440"/>
        <v>30566.114127570643</v>
      </c>
      <c r="N1994">
        <f t="shared" si="441"/>
        <v>30203.438434427</v>
      </c>
      <c r="O1994">
        <f t="shared" si="442"/>
        <v>29664.924657047566</v>
      </c>
      <c r="P1994">
        <f t="shared" si="443"/>
        <v>0</v>
      </c>
      <c r="Q1994">
        <f t="shared" si="444"/>
        <v>0</v>
      </c>
      <c r="R1994">
        <f t="shared" si="445"/>
        <v>0</v>
      </c>
      <c r="S1994">
        <f t="shared" si="446"/>
        <v>0</v>
      </c>
      <c r="T1994">
        <f t="shared" si="447"/>
        <v>0</v>
      </c>
      <c r="U1994">
        <f>T1994*参数设置!B1995</f>
        <v>0</v>
      </c>
    </row>
    <row r="1995" spans="1:21" x14ac:dyDescent="0.25">
      <c r="A1995" s="3">
        <v>43477</v>
      </c>
      <c r="B1995">
        <f>IF(K1994="是",F1994*0.25*(价格数据!B1995/价格数据!B1994),B1994*(价格数据!B1995/价格数据!B1994))</f>
        <v>30139.151999517995</v>
      </c>
      <c r="C1995">
        <f>IF(K1994="是",F1994*0.25*(价格数据!C1995/价格数据!C1994),C1994*(价格数据!C1995/价格数据!C1994))</f>
        <v>30566.114127570643</v>
      </c>
      <c r="D1995">
        <f>IF(K1994="是",F1994*0.25*(价格数据!D1995/价格数据!D1994),D1994*(价格数据!D1995/价格数据!D1994))</f>
        <v>30203.438434427</v>
      </c>
      <c r="E1995">
        <f>IF(K1994="是",F1994*0.25*(价格数据!E1995/价格数据!E1994),E1994*(价格数据!E1995/价格数据!E1994))</f>
        <v>29664.924657047566</v>
      </c>
      <c r="F1995">
        <f t="shared" si="434"/>
        <v>120573.6292185632</v>
      </c>
      <c r="G1995">
        <f t="shared" si="435"/>
        <v>0.24996470782914651</v>
      </c>
      <c r="H1995">
        <f t="shared" si="436"/>
        <v>0.25350579828831066</v>
      </c>
      <c r="I1995">
        <f t="shared" si="437"/>
        <v>0.25049787942998197</v>
      </c>
      <c r="J1995">
        <f t="shared" si="438"/>
        <v>0.24603161445256083</v>
      </c>
      <c r="K1995" t="str">
        <f>IF(OR(
 ROUND(G1995,4)&gt;(0.25+参数设置!B$3), ROUND(G1995,4)&lt;(0.25-参数设置!B$3),
 ROUND(H1995,4)&gt;(0.25+参数设置!B$3), ROUND(H1995,4)&lt;(0.25-参数设置!B$3),
 ROUND(I1995,4)&gt;(0.25+参数设置!B$3), ROUND(I1995,4)&lt;(0.25-参数设置!B$3),
 ROUND(J1995,4)&gt;(0.25+参数设置!B$3), ROUND(J1995,4)&lt;(0.25-参数设置!B$3)
),"是","否")</f>
        <v>否</v>
      </c>
      <c r="L1995">
        <f t="shared" si="439"/>
        <v>30139.151999517995</v>
      </c>
      <c r="M1995">
        <f t="shared" si="440"/>
        <v>30566.114127570643</v>
      </c>
      <c r="N1995">
        <f t="shared" si="441"/>
        <v>30203.438434427</v>
      </c>
      <c r="O1995">
        <f t="shared" si="442"/>
        <v>29664.924657047566</v>
      </c>
      <c r="P1995">
        <f t="shared" si="443"/>
        <v>0</v>
      </c>
      <c r="Q1995">
        <f t="shared" si="444"/>
        <v>0</v>
      </c>
      <c r="R1995">
        <f t="shared" si="445"/>
        <v>0</v>
      </c>
      <c r="S1995">
        <f t="shared" si="446"/>
        <v>0</v>
      </c>
      <c r="T1995">
        <f t="shared" si="447"/>
        <v>0</v>
      </c>
      <c r="U1995">
        <f>T1995*参数设置!B1996</f>
        <v>0</v>
      </c>
    </row>
    <row r="1996" spans="1:21" x14ac:dyDescent="0.25">
      <c r="A1996" s="3">
        <v>43478</v>
      </c>
      <c r="B1996">
        <f>IF(K1995="是",F1995*0.25*(价格数据!B1996/价格数据!B1995),B1995*(价格数据!B1996/价格数据!B1995))</f>
        <v>30139.151999517995</v>
      </c>
      <c r="C1996">
        <f>IF(K1995="是",F1995*0.25*(价格数据!C1996/价格数据!C1995),C1995*(价格数据!C1996/价格数据!C1995))</f>
        <v>30566.114127570643</v>
      </c>
      <c r="D1996">
        <f>IF(K1995="是",F1995*0.25*(价格数据!D1996/价格数据!D1995),D1995*(价格数据!D1996/价格数据!D1995))</f>
        <v>30203.438434427</v>
      </c>
      <c r="E1996">
        <f>IF(K1995="是",F1995*0.25*(价格数据!E1996/价格数据!E1995),E1995*(价格数据!E1996/价格数据!E1995))</f>
        <v>29664.924657047566</v>
      </c>
      <c r="F1996">
        <f t="shared" si="434"/>
        <v>120573.6292185632</v>
      </c>
      <c r="G1996">
        <f t="shared" si="435"/>
        <v>0.24996470782914651</v>
      </c>
      <c r="H1996">
        <f t="shared" si="436"/>
        <v>0.25350579828831066</v>
      </c>
      <c r="I1996">
        <f t="shared" si="437"/>
        <v>0.25049787942998197</v>
      </c>
      <c r="J1996">
        <f t="shared" si="438"/>
        <v>0.24603161445256083</v>
      </c>
      <c r="K1996" t="str">
        <f>IF(OR(
 ROUND(G1996,4)&gt;(0.25+参数设置!B$3), ROUND(G1996,4)&lt;(0.25-参数设置!B$3),
 ROUND(H1996,4)&gt;(0.25+参数设置!B$3), ROUND(H1996,4)&lt;(0.25-参数设置!B$3),
 ROUND(I1996,4)&gt;(0.25+参数设置!B$3), ROUND(I1996,4)&lt;(0.25-参数设置!B$3),
 ROUND(J1996,4)&gt;(0.25+参数设置!B$3), ROUND(J1996,4)&lt;(0.25-参数设置!B$3)
),"是","否")</f>
        <v>否</v>
      </c>
      <c r="L1996">
        <f t="shared" si="439"/>
        <v>30139.151999517995</v>
      </c>
      <c r="M1996">
        <f t="shared" si="440"/>
        <v>30566.114127570643</v>
      </c>
      <c r="N1996">
        <f t="shared" si="441"/>
        <v>30203.438434427</v>
      </c>
      <c r="O1996">
        <f t="shared" si="442"/>
        <v>29664.924657047566</v>
      </c>
      <c r="P1996">
        <f t="shared" si="443"/>
        <v>0</v>
      </c>
      <c r="Q1996">
        <f t="shared" si="444"/>
        <v>0</v>
      </c>
      <c r="R1996">
        <f t="shared" si="445"/>
        <v>0</v>
      </c>
      <c r="S1996">
        <f t="shared" si="446"/>
        <v>0</v>
      </c>
      <c r="T1996">
        <f t="shared" si="447"/>
        <v>0</v>
      </c>
      <c r="U1996">
        <f>T1996*参数设置!B1997</f>
        <v>0</v>
      </c>
    </row>
    <row r="1997" spans="1:21" x14ac:dyDescent="0.25">
      <c r="A1997" s="3">
        <v>43479</v>
      </c>
      <c r="B1997">
        <f>IF(K1996="是",F1996*0.25*(价格数据!B1997/价格数据!B1996),B1996*(价格数据!B1997/价格数据!B1996))</f>
        <v>29881.307543248357</v>
      </c>
      <c r="C1997">
        <f>IF(K1996="是",F1996*0.25*(价格数据!C1997/价格数据!C1996),C1996*(价格数据!C1997/价格数据!C1996))</f>
        <v>30587.908148338964</v>
      </c>
      <c r="D1997">
        <f>IF(K1996="是",F1996*0.25*(价格数据!D1997/价格数据!D1996),D1996*(价格数据!D1997/价格数据!D1996))</f>
        <v>30177.269427711119</v>
      </c>
      <c r="E1997">
        <f>IF(K1996="是",F1996*0.25*(价格数据!E1997/价格数据!E1996),E1996*(价格数据!E1997/价格数据!E1996))</f>
        <v>29660.47594155357</v>
      </c>
      <c r="F1997">
        <f t="shared" si="434"/>
        <v>120306.961060852</v>
      </c>
      <c r="G1997">
        <f t="shared" si="435"/>
        <v>0.24837554934277001</v>
      </c>
      <c r="H1997">
        <f t="shared" si="436"/>
        <v>0.254248863728404</v>
      </c>
      <c r="I1997">
        <f t="shared" si="437"/>
        <v>0.25083560553447337</v>
      </c>
      <c r="J1997">
        <f t="shared" si="438"/>
        <v>0.24653998139435274</v>
      </c>
      <c r="K1997" t="str">
        <f>IF(OR(
 ROUND(G1997,4)&gt;(0.25+参数设置!B$3), ROUND(G1997,4)&lt;(0.25-参数设置!B$3),
 ROUND(H1997,4)&gt;(0.25+参数设置!B$3), ROUND(H1997,4)&lt;(0.25-参数设置!B$3),
 ROUND(I1997,4)&gt;(0.25+参数设置!B$3), ROUND(I1997,4)&lt;(0.25-参数设置!B$3),
 ROUND(J1997,4)&gt;(0.25+参数设置!B$3), ROUND(J1997,4)&lt;(0.25-参数设置!B$3)
),"是","否")</f>
        <v>否</v>
      </c>
      <c r="L1997">
        <f t="shared" si="439"/>
        <v>29881.307543248357</v>
      </c>
      <c r="M1997">
        <f t="shared" si="440"/>
        <v>30587.908148338964</v>
      </c>
      <c r="N1997">
        <f t="shared" si="441"/>
        <v>30177.269427711119</v>
      </c>
      <c r="O1997">
        <f t="shared" si="442"/>
        <v>29660.47594155357</v>
      </c>
      <c r="P1997">
        <f t="shared" si="443"/>
        <v>0</v>
      </c>
      <c r="Q1997">
        <f t="shared" si="444"/>
        <v>0</v>
      </c>
      <c r="R1997">
        <f t="shared" si="445"/>
        <v>0</v>
      </c>
      <c r="S1997">
        <f t="shared" si="446"/>
        <v>0</v>
      </c>
      <c r="T1997">
        <f t="shared" si="447"/>
        <v>0</v>
      </c>
      <c r="U1997">
        <f>T1997*参数设置!B1998</f>
        <v>0</v>
      </c>
    </row>
    <row r="1998" spans="1:21" x14ac:dyDescent="0.25">
      <c r="A1998" s="3">
        <v>43480</v>
      </c>
      <c r="B1998">
        <f>IF(K1997="是",F1997*0.25*(价格数据!B1998/价格数据!B1997),B1997*(价格数据!B1998/价格数据!B1997))</f>
        <v>30444.745429170907</v>
      </c>
      <c r="C1998">
        <f>IF(K1997="是",F1997*0.25*(价格数据!C1998/价格数据!C1997),C1997*(价格数据!C1998/价格数据!C1997))</f>
        <v>30522.526086034002</v>
      </c>
      <c r="D1998">
        <f>IF(K1997="是",F1997*0.25*(价格数据!D1998/价格数据!D1997),D1997*(价格数据!D1998/价格数据!D1997))</f>
        <v>30186.078796308542</v>
      </c>
      <c r="E1998">
        <f>IF(K1997="是",F1997*0.25*(价格数据!E1998/价格数据!E1997),E1997*(价格数据!E1998/价格数据!E1997))</f>
        <v>29659.28961742184</v>
      </c>
      <c r="F1998">
        <f t="shared" si="434"/>
        <v>120812.6399289353</v>
      </c>
      <c r="G1998">
        <f t="shared" si="435"/>
        <v>0.25199967029177733</v>
      </c>
      <c r="H1998">
        <f t="shared" si="436"/>
        <v>0.25264348253616536</v>
      </c>
      <c r="I1998">
        <f t="shared" si="437"/>
        <v>0.24985861424818354</v>
      </c>
      <c r="J1998">
        <f t="shared" si="438"/>
        <v>0.24549823292387368</v>
      </c>
      <c r="K1998" t="str">
        <f>IF(OR(
 ROUND(G1998,4)&gt;(0.25+参数设置!B$3), ROUND(G1998,4)&lt;(0.25-参数设置!B$3),
 ROUND(H1998,4)&gt;(0.25+参数设置!B$3), ROUND(H1998,4)&lt;(0.25-参数设置!B$3),
 ROUND(I1998,4)&gt;(0.25+参数设置!B$3), ROUND(I1998,4)&lt;(0.25-参数设置!B$3),
 ROUND(J1998,4)&gt;(0.25+参数设置!B$3), ROUND(J1998,4)&lt;(0.25-参数设置!B$3)
),"是","否")</f>
        <v>否</v>
      </c>
      <c r="L1998">
        <f t="shared" si="439"/>
        <v>30444.745429170907</v>
      </c>
      <c r="M1998">
        <f t="shared" si="440"/>
        <v>30522.526086034002</v>
      </c>
      <c r="N1998">
        <f t="shared" si="441"/>
        <v>30186.078796308542</v>
      </c>
      <c r="O1998">
        <f t="shared" si="442"/>
        <v>29659.28961742184</v>
      </c>
      <c r="P1998">
        <f t="shared" si="443"/>
        <v>0</v>
      </c>
      <c r="Q1998">
        <f t="shared" si="444"/>
        <v>0</v>
      </c>
      <c r="R1998">
        <f t="shared" si="445"/>
        <v>0</v>
      </c>
      <c r="S1998">
        <f t="shared" si="446"/>
        <v>0</v>
      </c>
      <c r="T1998">
        <f t="shared" si="447"/>
        <v>0</v>
      </c>
      <c r="U1998">
        <f>T1998*参数设置!B1999</f>
        <v>0</v>
      </c>
    </row>
    <row r="1999" spans="1:21" x14ac:dyDescent="0.25">
      <c r="A1999" s="3">
        <v>43481</v>
      </c>
      <c r="B1999">
        <f>IF(K1998="是",F1998*0.25*(价格数据!B1999/价格数据!B1998),B1998*(价格数据!B1999/价格数据!B1998))</f>
        <v>29881.307543248357</v>
      </c>
      <c r="C1999">
        <f>IF(K1998="是",F1998*0.25*(价格数据!C1999/价格数据!C1998),C1998*(价格数据!C1999/价格数据!C1998))</f>
        <v>30544.320106802323</v>
      </c>
      <c r="D1999">
        <f>IF(K1998="是",F1998*0.25*(价格数据!D1999/价格数据!D1998),D1998*(价格数据!D1999/价格数据!D1998))</f>
        <v>30210.693208566056</v>
      </c>
      <c r="E1999">
        <f>IF(K1998="是",F1998*0.25*(价格数据!E1999/价格数据!E1998),E1998*(价格数据!E1999/价格数据!E1998))</f>
        <v>29659.882779487707</v>
      </c>
      <c r="F1999">
        <f t="shared" si="434"/>
        <v>120296.20363810443</v>
      </c>
      <c r="G1999">
        <f t="shared" si="435"/>
        <v>0.24839776019152196</v>
      </c>
      <c r="H1999">
        <f t="shared" si="436"/>
        <v>0.25390926050077989</v>
      </c>
      <c r="I1999">
        <f t="shared" si="437"/>
        <v>0.25113588205535581</v>
      </c>
      <c r="J1999">
        <f t="shared" si="438"/>
        <v>0.24655709725234246</v>
      </c>
      <c r="K1999" t="str">
        <f>IF(OR(
 ROUND(G1999,4)&gt;(0.25+参数设置!B$3), ROUND(G1999,4)&lt;(0.25-参数设置!B$3),
 ROUND(H1999,4)&gt;(0.25+参数设置!B$3), ROUND(H1999,4)&lt;(0.25-参数设置!B$3),
 ROUND(I1999,4)&gt;(0.25+参数设置!B$3), ROUND(I1999,4)&lt;(0.25-参数设置!B$3),
 ROUND(J1999,4)&gt;(0.25+参数设置!B$3), ROUND(J1999,4)&lt;(0.25-参数设置!B$3)
),"是","否")</f>
        <v>否</v>
      </c>
      <c r="L1999">
        <f t="shared" si="439"/>
        <v>29881.307543248357</v>
      </c>
      <c r="M1999">
        <f t="shared" si="440"/>
        <v>30544.320106802323</v>
      </c>
      <c r="N1999">
        <f t="shared" si="441"/>
        <v>30210.693208566056</v>
      </c>
      <c r="O1999">
        <f t="shared" si="442"/>
        <v>29659.882779487707</v>
      </c>
      <c r="P1999">
        <f t="shared" si="443"/>
        <v>0</v>
      </c>
      <c r="Q1999">
        <f t="shared" si="444"/>
        <v>0</v>
      </c>
      <c r="R1999">
        <f t="shared" si="445"/>
        <v>0</v>
      </c>
      <c r="S1999">
        <f t="shared" si="446"/>
        <v>0</v>
      </c>
      <c r="T1999">
        <f t="shared" si="447"/>
        <v>0</v>
      </c>
      <c r="U1999">
        <f>T1999*参数设置!B2000</f>
        <v>0</v>
      </c>
    </row>
    <row r="2000" spans="1:21" x14ac:dyDescent="0.25">
      <c r="A2000" s="3">
        <v>43482</v>
      </c>
      <c r="B2000">
        <f>IF(K1999="是",F1999*0.25*(价格数据!B2000/价格数据!B1999),B1999*(价格数据!B2000/价格数据!B1999))</f>
        <v>29718.96103374525</v>
      </c>
      <c r="C2000">
        <f>IF(K1999="是",F1999*0.25*(价格数据!C2000/价格数据!C1999),C1999*(价格数据!C2000/价格数据!C1999))</f>
        <v>30620.599179491448</v>
      </c>
      <c r="D2000">
        <f>IF(K1999="是",F1999*0.25*(价格数据!D2000/价格数据!D1999),D1999*(价格数据!D2000/价格数据!D1999))</f>
        <v>30229.348342066489</v>
      </c>
      <c r="E2000">
        <f>IF(K1999="是",F1999*0.25*(价格数据!E2000/价格数据!E1999),E1999*(价格数据!E2000/价格数据!E1999))</f>
        <v>29658.993036388911</v>
      </c>
      <c r="F2000">
        <f t="shared" si="434"/>
        <v>120227.90159169211</v>
      </c>
      <c r="G2000">
        <f t="shared" si="435"/>
        <v>0.24718855307542745</v>
      </c>
      <c r="H2000">
        <f t="shared" si="436"/>
        <v>0.25468796156388518</v>
      </c>
      <c r="I2000">
        <f t="shared" si="437"/>
        <v>0.25143371831215072</v>
      </c>
      <c r="J2000">
        <f t="shared" si="438"/>
        <v>0.24668976704853662</v>
      </c>
      <c r="K2000" t="str">
        <f>IF(OR(
 ROUND(G2000,4)&gt;(0.25+参数设置!B$3), ROUND(G2000,4)&lt;(0.25-参数设置!B$3),
 ROUND(H2000,4)&gt;(0.25+参数设置!B$3), ROUND(H2000,4)&lt;(0.25-参数设置!B$3),
 ROUND(I2000,4)&gt;(0.25+参数设置!B$3), ROUND(I2000,4)&lt;(0.25-参数设置!B$3),
 ROUND(J2000,4)&gt;(0.25+参数设置!B$3), ROUND(J2000,4)&lt;(0.25-参数设置!B$3)
),"是","否")</f>
        <v>否</v>
      </c>
      <c r="L2000">
        <f t="shared" si="439"/>
        <v>29718.96103374525</v>
      </c>
      <c r="M2000">
        <f t="shared" si="440"/>
        <v>30620.599179491448</v>
      </c>
      <c r="N2000">
        <f t="shared" si="441"/>
        <v>30229.348342066489</v>
      </c>
      <c r="O2000">
        <f t="shared" si="442"/>
        <v>29658.993036388911</v>
      </c>
      <c r="P2000">
        <f t="shared" si="443"/>
        <v>0</v>
      </c>
      <c r="Q2000">
        <f t="shared" si="444"/>
        <v>0</v>
      </c>
      <c r="R2000">
        <f t="shared" si="445"/>
        <v>0</v>
      </c>
      <c r="S2000">
        <f t="shared" si="446"/>
        <v>0</v>
      </c>
      <c r="T2000">
        <f t="shared" si="447"/>
        <v>0</v>
      </c>
      <c r="U2000">
        <f>T2000*参数设置!B2001</f>
        <v>0</v>
      </c>
    </row>
    <row r="2001" spans="1:21" x14ac:dyDescent="0.25">
      <c r="A2001" s="3">
        <v>43483</v>
      </c>
      <c r="B2001">
        <f>IF(K2000="是",F2000*0.25*(价格数据!B2001/价格数据!B2000),B2000*(价格数据!B2001/价格数据!B2000))</f>
        <v>30234.649946284531</v>
      </c>
      <c r="C2001">
        <f>IF(K2000="是",F2000*0.25*(价格数据!C2001/价格数据!C2000),C2000*(价格数据!C2001/价格数据!C2000))</f>
        <v>30631.496189875608</v>
      </c>
      <c r="D2001">
        <f>IF(K2000="是",F2000*0.25*(价格数据!D2001/价格数据!D2000),D2000*(价格数据!D2001/价格数据!D2000))</f>
        <v>30211.729604871634</v>
      </c>
      <c r="E2001">
        <f>IF(K2000="是",F2000*0.25*(价格数据!E2001/价格数据!E2000),E2000*(价格数据!E2001/价格数据!E2000))</f>
        <v>29658.993036388911</v>
      </c>
      <c r="F2001">
        <f t="shared" si="434"/>
        <v>120736.86877742069</v>
      </c>
      <c r="G2001">
        <f t="shared" si="435"/>
        <v>0.25041770796642349</v>
      </c>
      <c r="H2001">
        <f t="shared" si="436"/>
        <v>0.25370457673823726</v>
      </c>
      <c r="I2001">
        <f t="shared" si="437"/>
        <v>0.25022787083013709</v>
      </c>
      <c r="J2001">
        <f t="shared" si="438"/>
        <v>0.24564984446520211</v>
      </c>
      <c r="K2001" t="str">
        <f>IF(OR(
 ROUND(G2001,4)&gt;(0.25+参数设置!B$3), ROUND(G2001,4)&lt;(0.25-参数设置!B$3),
 ROUND(H2001,4)&gt;(0.25+参数设置!B$3), ROUND(H2001,4)&lt;(0.25-参数设置!B$3),
 ROUND(I2001,4)&gt;(0.25+参数设置!B$3), ROUND(I2001,4)&lt;(0.25-参数设置!B$3),
 ROUND(J2001,4)&gt;(0.25+参数设置!B$3), ROUND(J2001,4)&lt;(0.25-参数设置!B$3)
),"是","否")</f>
        <v>否</v>
      </c>
      <c r="L2001">
        <f t="shared" si="439"/>
        <v>30234.649946284531</v>
      </c>
      <c r="M2001">
        <f t="shared" si="440"/>
        <v>30631.496189875608</v>
      </c>
      <c r="N2001">
        <f t="shared" si="441"/>
        <v>30211.729604871634</v>
      </c>
      <c r="O2001">
        <f t="shared" si="442"/>
        <v>29658.993036388911</v>
      </c>
      <c r="P2001">
        <f t="shared" si="443"/>
        <v>0</v>
      </c>
      <c r="Q2001">
        <f t="shared" si="444"/>
        <v>0</v>
      </c>
      <c r="R2001">
        <f t="shared" si="445"/>
        <v>0</v>
      </c>
      <c r="S2001">
        <f t="shared" si="446"/>
        <v>0</v>
      </c>
      <c r="T2001">
        <f t="shared" si="447"/>
        <v>0</v>
      </c>
      <c r="U2001">
        <f>T2001*参数设置!B2002</f>
        <v>0</v>
      </c>
    </row>
    <row r="2002" spans="1:21" x14ac:dyDescent="0.25">
      <c r="A2002" s="3">
        <v>43484</v>
      </c>
      <c r="B2002">
        <f>IF(K2001="是",F2001*0.25*(价格数据!B2002/价格数据!B2001),B2001*(价格数据!B2002/价格数据!B2001))</f>
        <v>30234.649946284531</v>
      </c>
      <c r="C2002">
        <f>IF(K2001="是",F2001*0.25*(价格数据!C2002/价格数据!C2001),C2001*(价格数据!C2002/价格数据!C2001))</f>
        <v>30631.496189875608</v>
      </c>
      <c r="D2002">
        <f>IF(K2001="是",F2001*0.25*(价格数据!D2002/价格数据!D2001),D2001*(价格数据!D2002/价格数据!D2001))</f>
        <v>30211.729604871634</v>
      </c>
      <c r="E2002">
        <f>IF(K2001="是",F2001*0.25*(价格数据!E2002/价格数据!E2001),E2001*(价格数据!E2002/价格数据!E2001))</f>
        <v>29658.993036388911</v>
      </c>
      <c r="F2002">
        <f t="shared" si="434"/>
        <v>120736.86877742069</v>
      </c>
      <c r="G2002">
        <f t="shared" si="435"/>
        <v>0.25041770796642349</v>
      </c>
      <c r="H2002">
        <f t="shared" si="436"/>
        <v>0.25370457673823726</v>
      </c>
      <c r="I2002">
        <f t="shared" si="437"/>
        <v>0.25022787083013709</v>
      </c>
      <c r="J2002">
        <f t="shared" si="438"/>
        <v>0.24564984446520211</v>
      </c>
      <c r="K2002" t="str">
        <f>IF(OR(
 ROUND(G2002,4)&gt;(0.25+参数设置!B$3), ROUND(G2002,4)&lt;(0.25-参数设置!B$3),
 ROUND(H2002,4)&gt;(0.25+参数设置!B$3), ROUND(H2002,4)&lt;(0.25-参数设置!B$3),
 ROUND(I2002,4)&gt;(0.25+参数设置!B$3), ROUND(I2002,4)&lt;(0.25-参数设置!B$3),
 ROUND(J2002,4)&gt;(0.25+参数设置!B$3), ROUND(J2002,4)&lt;(0.25-参数设置!B$3)
),"是","否")</f>
        <v>否</v>
      </c>
      <c r="L2002">
        <f t="shared" si="439"/>
        <v>30234.649946284531</v>
      </c>
      <c r="M2002">
        <f t="shared" si="440"/>
        <v>30631.496189875608</v>
      </c>
      <c r="N2002">
        <f t="shared" si="441"/>
        <v>30211.729604871634</v>
      </c>
      <c r="O2002">
        <f t="shared" si="442"/>
        <v>29658.993036388911</v>
      </c>
      <c r="P2002">
        <f t="shared" si="443"/>
        <v>0</v>
      </c>
      <c r="Q2002">
        <f t="shared" si="444"/>
        <v>0</v>
      </c>
      <c r="R2002">
        <f t="shared" si="445"/>
        <v>0</v>
      </c>
      <c r="S2002">
        <f t="shared" si="446"/>
        <v>0</v>
      </c>
      <c r="T2002">
        <f t="shared" si="447"/>
        <v>0</v>
      </c>
      <c r="U2002">
        <f>T2002*参数设置!B2003</f>
        <v>0</v>
      </c>
    </row>
    <row r="2003" spans="1:21" x14ac:dyDescent="0.25">
      <c r="A2003" s="3">
        <v>43485</v>
      </c>
      <c r="B2003">
        <f>IF(K2002="是",F2002*0.25*(价格数据!B2003/价格数据!B2002),B2002*(价格数据!B2003/价格数据!B2002))</f>
        <v>30234.649946284531</v>
      </c>
      <c r="C2003">
        <f>IF(K2002="是",F2002*0.25*(价格数据!C2003/价格数据!C2002),C2002*(价格数据!C2003/价格数据!C2002))</f>
        <v>30631.496189875608</v>
      </c>
      <c r="D2003">
        <f>IF(K2002="是",F2002*0.25*(价格数据!D2003/价格数据!D2002),D2002*(价格数据!D2003/价格数据!D2002))</f>
        <v>30211.729604871634</v>
      </c>
      <c r="E2003">
        <f>IF(K2002="是",F2002*0.25*(价格数据!E2003/价格数据!E2002),E2002*(价格数据!E2003/价格数据!E2002))</f>
        <v>29658.993036388911</v>
      </c>
      <c r="F2003">
        <f t="shared" si="434"/>
        <v>120736.86877742069</v>
      </c>
      <c r="G2003">
        <f t="shared" si="435"/>
        <v>0.25041770796642349</v>
      </c>
      <c r="H2003">
        <f t="shared" si="436"/>
        <v>0.25370457673823726</v>
      </c>
      <c r="I2003">
        <f t="shared" si="437"/>
        <v>0.25022787083013709</v>
      </c>
      <c r="J2003">
        <f t="shared" si="438"/>
        <v>0.24564984446520211</v>
      </c>
      <c r="K2003" t="str">
        <f>IF(OR(
 ROUND(G2003,4)&gt;(0.25+参数设置!B$3), ROUND(G2003,4)&lt;(0.25-参数设置!B$3),
 ROUND(H2003,4)&gt;(0.25+参数设置!B$3), ROUND(H2003,4)&lt;(0.25-参数设置!B$3),
 ROUND(I2003,4)&gt;(0.25+参数设置!B$3), ROUND(I2003,4)&lt;(0.25-参数设置!B$3),
 ROUND(J2003,4)&gt;(0.25+参数设置!B$3), ROUND(J2003,4)&lt;(0.25-参数设置!B$3)
),"是","否")</f>
        <v>否</v>
      </c>
      <c r="L2003">
        <f t="shared" si="439"/>
        <v>30234.649946284531</v>
      </c>
      <c r="M2003">
        <f t="shared" si="440"/>
        <v>30631.496189875608</v>
      </c>
      <c r="N2003">
        <f t="shared" si="441"/>
        <v>30211.729604871634</v>
      </c>
      <c r="O2003">
        <f t="shared" si="442"/>
        <v>29658.993036388911</v>
      </c>
      <c r="P2003">
        <f t="shared" si="443"/>
        <v>0</v>
      </c>
      <c r="Q2003">
        <f t="shared" si="444"/>
        <v>0</v>
      </c>
      <c r="R2003">
        <f t="shared" si="445"/>
        <v>0</v>
      </c>
      <c r="S2003">
        <f t="shared" si="446"/>
        <v>0</v>
      </c>
      <c r="T2003">
        <f t="shared" si="447"/>
        <v>0</v>
      </c>
      <c r="U2003">
        <f>T2003*参数设置!B2004</f>
        <v>0</v>
      </c>
    </row>
    <row r="2004" spans="1:21" x14ac:dyDescent="0.25">
      <c r="A2004" s="3">
        <v>43486</v>
      </c>
      <c r="B2004">
        <f>IF(K2003="是",F2003*0.25*(价格数据!B2004/价格数据!B2003),B2003*(价格数据!B2004/价格数据!B2003))</f>
        <v>30396.996455787641</v>
      </c>
      <c r="C2004">
        <f>IF(K2003="是",F2003*0.25*(价格数据!C2004/价格数据!C2003),C2003*(价格数据!C2004/价格数据!C2003))</f>
        <v>30511.629075649838</v>
      </c>
      <c r="D2004">
        <f>IF(K2003="是",F2003*0.25*(价格数据!D2004/价格数据!D2003),D2003*(价格数据!D2004/价格数据!D2003))</f>
        <v>30179.860418475069</v>
      </c>
      <c r="E2004">
        <f>IF(K2003="是",F2003*0.25*(价格数据!E2004/价格数据!E2003),E2003*(价格数据!E2004/价格数据!E2003))</f>
        <v>29656.323807092514</v>
      </c>
      <c r="F2004">
        <f t="shared" si="434"/>
        <v>120744.80975700506</v>
      </c>
      <c r="G2004">
        <f t="shared" si="435"/>
        <v>0.25174578118066188</v>
      </c>
      <c r="H2004">
        <f t="shared" si="436"/>
        <v>0.25269516045495855</v>
      </c>
      <c r="I2004">
        <f t="shared" si="437"/>
        <v>0.24994747583114374</v>
      </c>
      <c r="J2004">
        <f t="shared" si="438"/>
        <v>0.24561158253323589</v>
      </c>
      <c r="K2004" t="str">
        <f>IF(OR(
 ROUND(G2004,4)&gt;(0.25+参数设置!B$3), ROUND(G2004,4)&lt;(0.25-参数设置!B$3),
 ROUND(H2004,4)&gt;(0.25+参数设置!B$3), ROUND(H2004,4)&lt;(0.25-参数设置!B$3),
 ROUND(I2004,4)&gt;(0.25+参数设置!B$3), ROUND(I2004,4)&lt;(0.25-参数设置!B$3),
 ROUND(J2004,4)&gt;(0.25+参数设置!B$3), ROUND(J2004,4)&lt;(0.25-参数设置!B$3)
),"是","否")</f>
        <v>否</v>
      </c>
      <c r="L2004">
        <f t="shared" si="439"/>
        <v>30396.996455787641</v>
      </c>
      <c r="M2004">
        <f t="shared" si="440"/>
        <v>30511.629075649838</v>
      </c>
      <c r="N2004">
        <f t="shared" si="441"/>
        <v>30179.860418475069</v>
      </c>
      <c r="O2004">
        <f t="shared" si="442"/>
        <v>29656.323807092514</v>
      </c>
      <c r="P2004">
        <f t="shared" si="443"/>
        <v>0</v>
      </c>
      <c r="Q2004">
        <f t="shared" si="444"/>
        <v>0</v>
      </c>
      <c r="R2004">
        <f t="shared" si="445"/>
        <v>0</v>
      </c>
      <c r="S2004">
        <f t="shared" si="446"/>
        <v>0</v>
      </c>
      <c r="T2004">
        <f t="shared" si="447"/>
        <v>0</v>
      </c>
      <c r="U2004">
        <f>T2004*参数设置!B2005</f>
        <v>0</v>
      </c>
    </row>
    <row r="2005" spans="1:21" x14ac:dyDescent="0.25">
      <c r="A2005" s="3">
        <v>43487</v>
      </c>
      <c r="B2005">
        <f>IF(K2004="是",F2004*0.25*(价格数据!B2005/价格数据!B2004),B2004*(价格数据!B2005/价格数据!B2004))</f>
        <v>30015.004668721507</v>
      </c>
      <c r="C2005">
        <f>IF(K2004="是",F2004*0.25*(价格数据!C2005/价格数据!C2004),C2004*(价格数据!C2005/价格数据!C2004))</f>
        <v>30500.732065265678</v>
      </c>
      <c r="D2005">
        <f>IF(K2004="是",F2004*0.25*(价格数据!D2005/价格数据!D2004),D2004*(价格数据!D2005/价格数据!D2004))</f>
        <v>30188.928886148893</v>
      </c>
      <c r="E2005">
        <f>IF(K2004="是",F2004*0.25*(价格数据!E2005/价格数据!E2004),E2004*(价格数据!E2005/价格数据!E2004))</f>
        <v>29656.323807092514</v>
      </c>
      <c r="F2005">
        <f t="shared" si="434"/>
        <v>120360.98942722859</v>
      </c>
      <c r="G2005">
        <f t="shared" si="435"/>
        <v>0.24937485817918495</v>
      </c>
      <c r="H2005">
        <f t="shared" si="436"/>
        <v>0.25341044644458255</v>
      </c>
      <c r="I2005">
        <f t="shared" si="437"/>
        <v>0.25081987967871772</v>
      </c>
      <c r="J2005">
        <f t="shared" si="438"/>
        <v>0.24639481569751479</v>
      </c>
      <c r="K2005" t="str">
        <f>IF(OR(
 ROUND(G2005,4)&gt;(0.25+参数设置!B$3), ROUND(G2005,4)&lt;(0.25-参数设置!B$3),
 ROUND(H2005,4)&gt;(0.25+参数设置!B$3), ROUND(H2005,4)&lt;(0.25-参数设置!B$3),
 ROUND(I2005,4)&gt;(0.25+参数设置!B$3), ROUND(I2005,4)&lt;(0.25-参数设置!B$3),
 ROUND(J2005,4)&gt;(0.25+参数设置!B$3), ROUND(J2005,4)&lt;(0.25-参数设置!B$3)
),"是","否")</f>
        <v>否</v>
      </c>
      <c r="L2005">
        <f t="shared" si="439"/>
        <v>30015.004668721507</v>
      </c>
      <c r="M2005">
        <f t="shared" si="440"/>
        <v>30500.732065265678</v>
      </c>
      <c r="N2005">
        <f t="shared" si="441"/>
        <v>30188.928886148893</v>
      </c>
      <c r="O2005">
        <f t="shared" si="442"/>
        <v>29656.323807092514</v>
      </c>
      <c r="P2005">
        <f t="shared" si="443"/>
        <v>0</v>
      </c>
      <c r="Q2005">
        <f t="shared" si="444"/>
        <v>0</v>
      </c>
      <c r="R2005">
        <f t="shared" si="445"/>
        <v>0</v>
      </c>
      <c r="S2005">
        <f t="shared" si="446"/>
        <v>0</v>
      </c>
      <c r="T2005">
        <f t="shared" si="447"/>
        <v>0</v>
      </c>
      <c r="U2005">
        <f>T2005*参数设置!B2006</f>
        <v>0</v>
      </c>
    </row>
    <row r="2006" spans="1:21" x14ac:dyDescent="0.25">
      <c r="A2006" s="3">
        <v>43488</v>
      </c>
      <c r="B2006">
        <f>IF(K2005="是",F2005*0.25*(价格数据!B2006/价格数据!B2005),B2005*(价格数据!B2006/价格数据!B2005))</f>
        <v>29938.606311308282</v>
      </c>
      <c r="C2006">
        <f>IF(K2005="是",F2005*0.25*(价格数据!C2006/价格数据!C2005),C2005*(价格数据!C2006/价格数据!C2005))</f>
        <v>30533.423096418162</v>
      </c>
      <c r="D2006">
        <f>IF(K2005="是",F2005*0.25*(价格数据!D2006/价格数据!D2005),D2005*(价格数据!D2006/价格数据!D2005))</f>
        <v>30181.933211086231</v>
      </c>
      <c r="E2006">
        <f>IF(K2005="是",F2005*0.25*(价格数据!E2006/价格数据!E2005),E2005*(价格数据!E2006/价格数据!E2005))</f>
        <v>29656.916969158377</v>
      </c>
      <c r="F2006">
        <f t="shared" si="434"/>
        <v>120310.87958797105</v>
      </c>
      <c r="G2006">
        <f t="shared" si="435"/>
        <v>0.24884371566261584</v>
      </c>
      <c r="H2006">
        <f t="shared" si="436"/>
        <v>0.25378771397055733</v>
      </c>
      <c r="I2006">
        <f t="shared" si="437"/>
        <v>0.25086620025096956</v>
      </c>
      <c r="J2006">
        <f t="shared" si="438"/>
        <v>0.24650237011585727</v>
      </c>
      <c r="K2006" t="str">
        <f>IF(OR(
 ROUND(G2006,4)&gt;(0.25+参数设置!B$3), ROUND(G2006,4)&lt;(0.25-参数设置!B$3),
 ROUND(H2006,4)&gt;(0.25+参数设置!B$3), ROUND(H2006,4)&lt;(0.25-参数设置!B$3),
 ROUND(I2006,4)&gt;(0.25+参数设置!B$3), ROUND(I2006,4)&lt;(0.25-参数设置!B$3),
 ROUND(J2006,4)&gt;(0.25+参数设置!B$3), ROUND(J2006,4)&lt;(0.25-参数设置!B$3)
),"是","否")</f>
        <v>否</v>
      </c>
      <c r="L2006">
        <f t="shared" si="439"/>
        <v>29938.606311308282</v>
      </c>
      <c r="M2006">
        <f t="shared" si="440"/>
        <v>30533.423096418162</v>
      </c>
      <c r="N2006">
        <f t="shared" si="441"/>
        <v>30181.933211086231</v>
      </c>
      <c r="O2006">
        <f t="shared" si="442"/>
        <v>29656.916969158377</v>
      </c>
      <c r="P2006">
        <f t="shared" si="443"/>
        <v>0</v>
      </c>
      <c r="Q2006">
        <f t="shared" si="444"/>
        <v>0</v>
      </c>
      <c r="R2006">
        <f t="shared" si="445"/>
        <v>0</v>
      </c>
      <c r="S2006">
        <f t="shared" si="446"/>
        <v>0</v>
      </c>
      <c r="T2006">
        <f t="shared" si="447"/>
        <v>0</v>
      </c>
      <c r="U2006">
        <f>T2006*参数设置!B2007</f>
        <v>0</v>
      </c>
    </row>
    <row r="2007" spans="1:21" x14ac:dyDescent="0.25">
      <c r="A2007" s="3">
        <v>43489</v>
      </c>
      <c r="B2007">
        <f>IF(K2006="是",F2006*0.25*(价格数据!B2007/价格数据!B2006),B2006*(价格数据!B2007/价格数据!B2006))</f>
        <v>30167.801383547965</v>
      </c>
      <c r="C2007">
        <f>IF(K2006="是",F2006*0.25*(价格数据!C2007/价格数据!C2006),C2006*(价格数据!C2007/价格数据!C2006))</f>
        <v>30511.629075649838</v>
      </c>
      <c r="D2007">
        <f>IF(K2006="是",F2006*0.25*(价格数据!D2007/价格数据!D2006),D2006*(价格数据!D2007/价格数据!D2006))</f>
        <v>30191.51987691284</v>
      </c>
      <c r="E2007">
        <f>IF(K2006="是",F2006*0.25*(价格数据!E2007/价格数据!E2006),E2006*(价格数据!E2007/价格数据!E2006))</f>
        <v>29656.916969158377</v>
      </c>
      <c r="F2007">
        <f t="shared" si="434"/>
        <v>120527.86730526901</v>
      </c>
      <c r="G2007">
        <f t="shared" si="435"/>
        <v>0.25029731345979889</v>
      </c>
      <c r="H2007">
        <f t="shared" si="436"/>
        <v>0.25314999558044937</v>
      </c>
      <c r="I2007">
        <f t="shared" si="437"/>
        <v>0.25049410191955651</v>
      </c>
      <c r="J2007">
        <f t="shared" si="438"/>
        <v>0.24605858904019529</v>
      </c>
      <c r="K2007" t="str">
        <f>IF(OR(
 ROUND(G2007,4)&gt;(0.25+参数设置!B$3), ROUND(G2007,4)&lt;(0.25-参数设置!B$3),
 ROUND(H2007,4)&gt;(0.25+参数设置!B$3), ROUND(H2007,4)&lt;(0.25-参数设置!B$3),
 ROUND(I2007,4)&gt;(0.25+参数设置!B$3), ROUND(I2007,4)&lt;(0.25-参数设置!B$3),
 ROUND(J2007,4)&gt;(0.25+参数设置!B$3), ROUND(J2007,4)&lt;(0.25-参数设置!B$3)
),"是","否")</f>
        <v>否</v>
      </c>
      <c r="L2007">
        <f t="shared" si="439"/>
        <v>30167.801383547965</v>
      </c>
      <c r="M2007">
        <f t="shared" si="440"/>
        <v>30511.629075649838</v>
      </c>
      <c r="N2007">
        <f t="shared" si="441"/>
        <v>30191.51987691284</v>
      </c>
      <c r="O2007">
        <f t="shared" si="442"/>
        <v>29656.916969158377</v>
      </c>
      <c r="P2007">
        <f t="shared" si="443"/>
        <v>0</v>
      </c>
      <c r="Q2007">
        <f t="shared" si="444"/>
        <v>0</v>
      </c>
      <c r="R2007">
        <f t="shared" si="445"/>
        <v>0</v>
      </c>
      <c r="S2007">
        <f t="shared" si="446"/>
        <v>0</v>
      </c>
      <c r="T2007">
        <f t="shared" si="447"/>
        <v>0</v>
      </c>
      <c r="U2007">
        <f>T2007*参数设置!B2008</f>
        <v>0</v>
      </c>
    </row>
    <row r="2008" spans="1:21" x14ac:dyDescent="0.25">
      <c r="A2008" s="3">
        <v>43490</v>
      </c>
      <c r="B2008">
        <f>IF(K2007="是",F2007*0.25*(价格数据!B2008/价格数据!B2007),B2007*(价格数据!B2008/价格数据!B2007))</f>
        <v>30396.996455787645</v>
      </c>
      <c r="C2008">
        <f>IF(K2007="是",F2007*0.25*(价格数据!C2008/价格数据!C2007),C2007*(价格数据!C2008/价格数据!C2007))</f>
        <v>30478.938044497358</v>
      </c>
      <c r="D2008">
        <f>IF(K2007="是",F2007*0.25*(价格数据!D2008/价格数据!D2007),D2007*(价格数据!D2008/价格数据!D2007))</f>
        <v>30190.483480607258</v>
      </c>
      <c r="E2008">
        <f>IF(K2007="是",F2007*0.25*(价格数据!E2008/价格数据!E2007),E2007*(价格数据!E2008/价格数据!E2007))</f>
        <v>29658.993036388911</v>
      </c>
      <c r="F2008">
        <f t="shared" si="434"/>
        <v>120725.41101728118</v>
      </c>
      <c r="G2008">
        <f t="shared" si="435"/>
        <v>0.25178623290366337</v>
      </c>
      <c r="H2008">
        <f t="shared" si="436"/>
        <v>0.25246497640943599</v>
      </c>
      <c r="I2008">
        <f t="shared" si="437"/>
        <v>0.25007563218223922</v>
      </c>
      <c r="J2008">
        <f t="shared" si="438"/>
        <v>0.24567315850466137</v>
      </c>
      <c r="K2008" t="str">
        <f>IF(OR(
 ROUND(G2008,4)&gt;(0.25+参数设置!B$3), ROUND(G2008,4)&lt;(0.25-参数设置!B$3),
 ROUND(H2008,4)&gt;(0.25+参数设置!B$3), ROUND(H2008,4)&lt;(0.25-参数设置!B$3),
 ROUND(I2008,4)&gt;(0.25+参数设置!B$3), ROUND(I2008,4)&lt;(0.25-参数设置!B$3),
 ROUND(J2008,4)&gt;(0.25+参数设置!B$3), ROUND(J2008,4)&lt;(0.25-参数设置!B$3)
),"是","否")</f>
        <v>否</v>
      </c>
      <c r="L2008">
        <f t="shared" si="439"/>
        <v>30396.996455787645</v>
      </c>
      <c r="M2008">
        <f t="shared" si="440"/>
        <v>30478.938044497358</v>
      </c>
      <c r="N2008">
        <f t="shared" si="441"/>
        <v>30190.483480607258</v>
      </c>
      <c r="O2008">
        <f t="shared" si="442"/>
        <v>29658.993036388911</v>
      </c>
      <c r="P2008">
        <f t="shared" si="443"/>
        <v>0</v>
      </c>
      <c r="Q2008">
        <f t="shared" si="444"/>
        <v>0</v>
      </c>
      <c r="R2008">
        <f t="shared" si="445"/>
        <v>0</v>
      </c>
      <c r="S2008">
        <f t="shared" si="446"/>
        <v>0</v>
      </c>
      <c r="T2008">
        <f t="shared" si="447"/>
        <v>0</v>
      </c>
      <c r="U2008">
        <f>T2008*参数设置!B2009</f>
        <v>0</v>
      </c>
    </row>
    <row r="2009" spans="1:21" x14ac:dyDescent="0.25">
      <c r="A2009" s="3">
        <v>43491</v>
      </c>
      <c r="B2009">
        <f>IF(K2008="是",F2008*0.25*(价格数据!B2009/价格数据!B2008),B2008*(价格数据!B2009/价格数据!B2008))</f>
        <v>30396.996455787645</v>
      </c>
      <c r="C2009">
        <f>IF(K2008="是",F2008*0.25*(价格数据!C2009/价格数据!C2008),C2008*(价格数据!C2009/价格数据!C2008))</f>
        <v>30478.938044497358</v>
      </c>
      <c r="D2009">
        <f>IF(K2008="是",F2008*0.25*(价格数据!D2009/价格数据!D2008),D2008*(价格数据!D2009/价格数据!D2008))</f>
        <v>30190.483480607258</v>
      </c>
      <c r="E2009">
        <f>IF(K2008="是",F2008*0.25*(价格数据!E2009/价格数据!E2008),E2008*(价格数据!E2009/价格数据!E2008))</f>
        <v>29658.993036388911</v>
      </c>
      <c r="F2009">
        <f t="shared" si="434"/>
        <v>120725.41101728118</v>
      </c>
      <c r="G2009">
        <f t="shared" si="435"/>
        <v>0.25178623290366337</v>
      </c>
      <c r="H2009">
        <f t="shared" si="436"/>
        <v>0.25246497640943599</v>
      </c>
      <c r="I2009">
        <f t="shared" si="437"/>
        <v>0.25007563218223922</v>
      </c>
      <c r="J2009">
        <f t="shared" si="438"/>
        <v>0.24567315850466137</v>
      </c>
      <c r="K2009" t="str">
        <f>IF(OR(
 ROUND(G2009,4)&gt;(0.25+参数设置!B$3), ROUND(G2009,4)&lt;(0.25-参数设置!B$3),
 ROUND(H2009,4)&gt;(0.25+参数设置!B$3), ROUND(H2009,4)&lt;(0.25-参数设置!B$3),
 ROUND(I2009,4)&gt;(0.25+参数设置!B$3), ROUND(I2009,4)&lt;(0.25-参数设置!B$3),
 ROUND(J2009,4)&gt;(0.25+参数设置!B$3), ROUND(J2009,4)&lt;(0.25-参数设置!B$3)
),"是","否")</f>
        <v>否</v>
      </c>
      <c r="L2009">
        <f t="shared" si="439"/>
        <v>30396.996455787645</v>
      </c>
      <c r="M2009">
        <f t="shared" si="440"/>
        <v>30478.938044497358</v>
      </c>
      <c r="N2009">
        <f t="shared" si="441"/>
        <v>30190.483480607258</v>
      </c>
      <c r="O2009">
        <f t="shared" si="442"/>
        <v>29658.993036388911</v>
      </c>
      <c r="P2009">
        <f t="shared" si="443"/>
        <v>0</v>
      </c>
      <c r="Q2009">
        <f t="shared" si="444"/>
        <v>0</v>
      </c>
      <c r="R2009">
        <f t="shared" si="445"/>
        <v>0</v>
      </c>
      <c r="S2009">
        <f t="shared" si="446"/>
        <v>0</v>
      </c>
      <c r="T2009">
        <f t="shared" si="447"/>
        <v>0</v>
      </c>
      <c r="U2009">
        <f>T2009*参数设置!B2010</f>
        <v>0</v>
      </c>
    </row>
    <row r="2010" spans="1:21" x14ac:dyDescent="0.25">
      <c r="A2010" s="3">
        <v>43492</v>
      </c>
      <c r="B2010">
        <f>IF(K2009="是",F2009*0.25*(价格数据!B2010/价格数据!B2009),B2009*(价格数据!B2010/价格数据!B2009))</f>
        <v>30396.996455787645</v>
      </c>
      <c r="C2010">
        <f>IF(K2009="是",F2009*0.25*(价格数据!C2010/价格数据!C2009),C2009*(价格数据!C2010/价格数据!C2009))</f>
        <v>30478.938044497358</v>
      </c>
      <c r="D2010">
        <f>IF(K2009="是",F2009*0.25*(价格数据!D2010/价格数据!D2009),D2009*(价格数据!D2010/价格数据!D2009))</f>
        <v>30190.483480607258</v>
      </c>
      <c r="E2010">
        <f>IF(K2009="是",F2009*0.25*(价格数据!E2010/价格数据!E2009),E2009*(价格数据!E2010/价格数据!E2009))</f>
        <v>29658.993036388911</v>
      </c>
      <c r="F2010">
        <f t="shared" si="434"/>
        <v>120725.41101728118</v>
      </c>
      <c r="G2010">
        <f t="shared" si="435"/>
        <v>0.25178623290366337</v>
      </c>
      <c r="H2010">
        <f t="shared" si="436"/>
        <v>0.25246497640943599</v>
      </c>
      <c r="I2010">
        <f t="shared" si="437"/>
        <v>0.25007563218223922</v>
      </c>
      <c r="J2010">
        <f t="shared" si="438"/>
        <v>0.24567315850466137</v>
      </c>
      <c r="K2010" t="str">
        <f>IF(OR(
 ROUND(G2010,4)&gt;(0.25+参数设置!B$3), ROUND(G2010,4)&lt;(0.25-参数设置!B$3),
 ROUND(H2010,4)&gt;(0.25+参数设置!B$3), ROUND(H2010,4)&lt;(0.25-参数设置!B$3),
 ROUND(I2010,4)&gt;(0.25+参数设置!B$3), ROUND(I2010,4)&lt;(0.25-参数设置!B$3),
 ROUND(J2010,4)&gt;(0.25+参数设置!B$3), ROUND(J2010,4)&lt;(0.25-参数设置!B$3)
),"是","否")</f>
        <v>否</v>
      </c>
      <c r="L2010">
        <f t="shared" si="439"/>
        <v>30396.996455787645</v>
      </c>
      <c r="M2010">
        <f t="shared" si="440"/>
        <v>30478.938044497358</v>
      </c>
      <c r="N2010">
        <f t="shared" si="441"/>
        <v>30190.483480607258</v>
      </c>
      <c r="O2010">
        <f t="shared" si="442"/>
        <v>29658.993036388911</v>
      </c>
      <c r="P2010">
        <f t="shared" si="443"/>
        <v>0</v>
      </c>
      <c r="Q2010">
        <f t="shared" si="444"/>
        <v>0</v>
      </c>
      <c r="R2010">
        <f t="shared" si="445"/>
        <v>0</v>
      </c>
      <c r="S2010">
        <f t="shared" si="446"/>
        <v>0</v>
      </c>
      <c r="T2010">
        <f t="shared" si="447"/>
        <v>0</v>
      </c>
      <c r="U2010">
        <f>T2010*参数设置!B2011</f>
        <v>0</v>
      </c>
    </row>
    <row r="2011" spans="1:21" x14ac:dyDescent="0.25">
      <c r="A2011" s="3">
        <v>43493</v>
      </c>
      <c r="B2011">
        <f>IF(K2010="是",F2010*0.25*(价格数据!B2011/价格数据!B2010),B2010*(价格数据!B2011/价格数据!B2010))</f>
        <v>30358.79727708103</v>
      </c>
      <c r="C2011">
        <f>IF(K2010="是",F2010*0.25*(价格数据!C2011/价格数据!C2010),C2010*(价格数据!C2011/价格数据!C2010))</f>
        <v>30762.260314485531</v>
      </c>
      <c r="D2011">
        <f>IF(K2010="是",F2010*0.25*(价格数据!D2011/价格数据!D2010),D2010*(价格数据!D2011/价格数据!D2010))</f>
        <v>30184.524201850178</v>
      </c>
      <c r="E2011">
        <f>IF(K2010="是",F2010*0.25*(价格数据!E2011/价格数据!E2010),E2010*(价格数据!E2011/价格数据!E2010))</f>
        <v>29656.027226059581</v>
      </c>
      <c r="F2011">
        <f t="shared" si="434"/>
        <v>120961.60901947632</v>
      </c>
      <c r="G2011">
        <f t="shared" si="435"/>
        <v>0.25097878180665478</v>
      </c>
      <c r="H2011">
        <f t="shared" si="436"/>
        <v>0.25431424535310559</v>
      </c>
      <c r="I2011">
        <f t="shared" si="437"/>
        <v>0.24953805134148052</v>
      </c>
      <c r="J2011">
        <f t="shared" si="438"/>
        <v>0.2451689214987591</v>
      </c>
      <c r="K2011" t="str">
        <f>IF(OR(
 ROUND(G2011,4)&gt;(0.25+参数设置!B$3), ROUND(G2011,4)&lt;(0.25-参数设置!B$3),
 ROUND(H2011,4)&gt;(0.25+参数设置!B$3), ROUND(H2011,4)&lt;(0.25-参数设置!B$3),
 ROUND(I2011,4)&gt;(0.25+参数设置!B$3), ROUND(I2011,4)&lt;(0.25-参数设置!B$3),
 ROUND(J2011,4)&gt;(0.25+参数设置!B$3), ROUND(J2011,4)&lt;(0.25-参数设置!B$3)
),"是","否")</f>
        <v>否</v>
      </c>
      <c r="L2011">
        <f t="shared" si="439"/>
        <v>30358.79727708103</v>
      </c>
      <c r="M2011">
        <f t="shared" si="440"/>
        <v>30762.260314485531</v>
      </c>
      <c r="N2011">
        <f t="shared" si="441"/>
        <v>30184.524201850178</v>
      </c>
      <c r="O2011">
        <f t="shared" si="442"/>
        <v>29656.027226059581</v>
      </c>
      <c r="P2011">
        <f t="shared" si="443"/>
        <v>0</v>
      </c>
      <c r="Q2011">
        <f t="shared" si="444"/>
        <v>0</v>
      </c>
      <c r="R2011">
        <f t="shared" si="445"/>
        <v>0</v>
      </c>
      <c r="S2011">
        <f t="shared" si="446"/>
        <v>0</v>
      </c>
      <c r="T2011">
        <f t="shared" si="447"/>
        <v>0</v>
      </c>
      <c r="U2011">
        <f>T2011*参数设置!B2012</f>
        <v>0</v>
      </c>
    </row>
    <row r="2012" spans="1:21" x14ac:dyDescent="0.25">
      <c r="A2012" s="3">
        <v>43494</v>
      </c>
      <c r="B2012">
        <f>IF(K2011="是",F2011*0.25*(价格数据!B2012/价格数据!B2011),B2011*(价格数据!B2012/价格数据!B2011))</f>
        <v>30492.494402554181</v>
      </c>
      <c r="C2012">
        <f>IF(K2011="是",F2011*0.25*(价格数据!C2012/价格数据!C2011),C2011*(价格数据!C2012/价格数据!C2011))</f>
        <v>30871.230418327144</v>
      </c>
      <c r="D2012">
        <f>IF(K2011="是",F2011*0.25*(价格数据!D2012/价格数据!D2011),D2011*(价格数据!D2012/价格数据!D2011))</f>
        <v>30203.179335350607</v>
      </c>
      <c r="E2012">
        <f>IF(K2011="是",F2011*0.25*(价格数据!E2012/价格数据!E2011),E2011*(价格数据!E2012/价格数据!E2011))</f>
        <v>29656.620388125451</v>
      </c>
      <c r="F2012">
        <f t="shared" si="434"/>
        <v>121223.52454435738</v>
      </c>
      <c r="G2012">
        <f t="shared" si="435"/>
        <v>0.25153941462406953</v>
      </c>
      <c r="H2012">
        <f t="shared" si="436"/>
        <v>0.25466369282994183</v>
      </c>
      <c r="I2012">
        <f t="shared" si="437"/>
        <v>0.24915278984731087</v>
      </c>
      <c r="J2012">
        <f t="shared" si="438"/>
        <v>0.24464410269867776</v>
      </c>
      <c r="K2012" t="str">
        <f>IF(OR(
 ROUND(G2012,4)&gt;(0.25+参数设置!B$3), ROUND(G2012,4)&lt;(0.25-参数设置!B$3),
 ROUND(H2012,4)&gt;(0.25+参数设置!B$3), ROUND(H2012,4)&lt;(0.25-参数设置!B$3),
 ROUND(I2012,4)&gt;(0.25+参数设置!B$3), ROUND(I2012,4)&lt;(0.25-参数设置!B$3),
 ROUND(J2012,4)&gt;(0.25+参数设置!B$3), ROUND(J2012,4)&lt;(0.25-参数设置!B$3)
),"是","否")</f>
        <v>否</v>
      </c>
      <c r="L2012">
        <f t="shared" si="439"/>
        <v>30492.494402554181</v>
      </c>
      <c r="M2012">
        <f t="shared" si="440"/>
        <v>30871.230418327144</v>
      </c>
      <c r="N2012">
        <f t="shared" si="441"/>
        <v>30203.179335350607</v>
      </c>
      <c r="O2012">
        <f t="shared" si="442"/>
        <v>29656.620388125451</v>
      </c>
      <c r="P2012">
        <f t="shared" si="443"/>
        <v>0</v>
      </c>
      <c r="Q2012">
        <f t="shared" si="444"/>
        <v>0</v>
      </c>
      <c r="R2012">
        <f t="shared" si="445"/>
        <v>0</v>
      </c>
      <c r="S2012">
        <f t="shared" si="446"/>
        <v>0</v>
      </c>
      <c r="T2012">
        <f t="shared" si="447"/>
        <v>0</v>
      </c>
      <c r="U2012">
        <f>T2012*参数设置!B2013</f>
        <v>0</v>
      </c>
    </row>
    <row r="2013" spans="1:21" x14ac:dyDescent="0.25">
      <c r="A2013" s="3">
        <v>43495</v>
      </c>
      <c r="B2013">
        <f>IF(K2012="是",F2012*0.25*(价格数据!B2013/价格数据!B2012),B2012*(价格数据!B2013/价格数据!B2012))</f>
        <v>30291.94871434446</v>
      </c>
      <c r="C2013">
        <f>IF(K2012="是",F2012*0.25*(价格数据!C2013/价格数据!C2012),C2012*(价格数据!C2013/价格数据!C2012))</f>
        <v>30969.30351178459</v>
      </c>
      <c r="D2013">
        <f>IF(K2012="是",F2012*0.25*(价格数据!D2013/价格数据!D2012),D2012*(价格数据!D2013/价格数据!D2012))</f>
        <v>30224.943657767777</v>
      </c>
      <c r="E2013">
        <f>IF(K2012="是",F2012*0.25*(价格数据!E2013/价格数据!E2012),E2012*(价格数据!E2013/价格数据!E2012))</f>
        <v>29656.620388125451</v>
      </c>
      <c r="F2013">
        <f t="shared" si="434"/>
        <v>121142.81627202228</v>
      </c>
      <c r="G2013">
        <f t="shared" si="435"/>
        <v>0.25005154780556588</v>
      </c>
      <c r="H2013">
        <f t="shared" si="436"/>
        <v>0.25564292184064813</v>
      </c>
      <c r="I2013">
        <f t="shared" si="437"/>
        <v>0.24949843984061459</v>
      </c>
      <c r="J2013">
        <f t="shared" si="438"/>
        <v>0.2448070905131714</v>
      </c>
      <c r="K2013" t="str">
        <f>IF(OR(
 ROUND(G2013,4)&gt;(0.25+参数设置!B$3), ROUND(G2013,4)&lt;(0.25-参数设置!B$3),
 ROUND(H2013,4)&gt;(0.25+参数设置!B$3), ROUND(H2013,4)&lt;(0.25-参数设置!B$3),
 ROUND(I2013,4)&gt;(0.25+参数设置!B$3), ROUND(I2013,4)&lt;(0.25-参数设置!B$3),
 ROUND(J2013,4)&gt;(0.25+参数设置!B$3), ROUND(J2013,4)&lt;(0.25-参数设置!B$3)
),"是","否")</f>
        <v>否</v>
      </c>
      <c r="L2013">
        <f t="shared" si="439"/>
        <v>30291.94871434446</v>
      </c>
      <c r="M2013">
        <f t="shared" si="440"/>
        <v>30969.30351178459</v>
      </c>
      <c r="N2013">
        <f t="shared" si="441"/>
        <v>30224.943657767777</v>
      </c>
      <c r="O2013">
        <f t="shared" si="442"/>
        <v>29656.620388125451</v>
      </c>
      <c r="P2013">
        <f t="shared" si="443"/>
        <v>0</v>
      </c>
      <c r="Q2013">
        <f t="shared" si="444"/>
        <v>0</v>
      </c>
      <c r="R2013">
        <f t="shared" si="445"/>
        <v>0</v>
      </c>
      <c r="S2013">
        <f t="shared" si="446"/>
        <v>0</v>
      </c>
      <c r="T2013">
        <f t="shared" si="447"/>
        <v>0</v>
      </c>
      <c r="U2013">
        <f>T2013*参数设置!B2014</f>
        <v>0</v>
      </c>
    </row>
    <row r="2014" spans="1:21" x14ac:dyDescent="0.25">
      <c r="A2014" s="3">
        <v>43496</v>
      </c>
      <c r="B2014">
        <f>IF(K2013="是",F2013*0.25*(价格数据!B2014/价格数据!B2013),B2013*(价格数据!B2014/价格数据!B2013))</f>
        <v>30578.442554644058</v>
      </c>
      <c r="C2014">
        <f>IF(K2013="是",F2013*0.25*(价格数据!C2014/价格数据!C2013),C2013*(价格数据!C2014/价格数据!C2013))</f>
        <v>30914.818459863785</v>
      </c>
      <c r="D2014">
        <f>IF(K2013="是",F2013*0.25*(价格数据!D2014/价格数据!D2013),D2013*(价格数据!D2014/价格数据!D2013))</f>
        <v>30243.080593115425</v>
      </c>
      <c r="E2014">
        <f>IF(K2013="是",F2013*0.25*(价格数据!E2014/价格数据!E2013),E2013*(价格数据!E2014/价格数据!E2013))</f>
        <v>29658.993036388914</v>
      </c>
      <c r="F2014">
        <f t="shared" si="434"/>
        <v>121395.33464401218</v>
      </c>
      <c r="G2014">
        <f t="shared" si="435"/>
        <v>0.25189141447910113</v>
      </c>
      <c r="H2014">
        <f t="shared" si="436"/>
        <v>0.25466232743227302</v>
      </c>
      <c r="I2014">
        <f t="shared" si="437"/>
        <v>0.24912885393662171</v>
      </c>
      <c r="J2014">
        <f t="shared" si="438"/>
        <v>0.24431740415200415</v>
      </c>
      <c r="K2014" t="str">
        <f>IF(OR(
 ROUND(G2014,4)&gt;(0.25+参数设置!B$3), ROUND(G2014,4)&lt;(0.25-参数设置!B$3),
 ROUND(H2014,4)&gt;(0.25+参数设置!B$3), ROUND(H2014,4)&lt;(0.25-参数设置!B$3),
 ROUND(I2014,4)&gt;(0.25+参数设置!B$3), ROUND(I2014,4)&lt;(0.25-参数设置!B$3),
 ROUND(J2014,4)&gt;(0.25+参数设置!B$3), ROUND(J2014,4)&lt;(0.25-参数设置!B$3)
),"是","否")</f>
        <v>否</v>
      </c>
      <c r="L2014">
        <f t="shared" si="439"/>
        <v>30578.442554644058</v>
      </c>
      <c r="M2014">
        <f t="shared" si="440"/>
        <v>30914.818459863785</v>
      </c>
      <c r="N2014">
        <f t="shared" si="441"/>
        <v>30243.080593115425</v>
      </c>
      <c r="O2014">
        <f t="shared" si="442"/>
        <v>29658.993036388914</v>
      </c>
      <c r="P2014">
        <f t="shared" si="443"/>
        <v>0</v>
      </c>
      <c r="Q2014">
        <f t="shared" si="444"/>
        <v>0</v>
      </c>
      <c r="R2014">
        <f t="shared" si="445"/>
        <v>0</v>
      </c>
      <c r="S2014">
        <f t="shared" si="446"/>
        <v>0</v>
      </c>
      <c r="T2014">
        <f t="shared" si="447"/>
        <v>0</v>
      </c>
      <c r="U2014">
        <f>T2014*参数设置!B2015</f>
        <v>0</v>
      </c>
    </row>
    <row r="2015" spans="1:21" x14ac:dyDescent="0.25">
      <c r="A2015" s="3">
        <v>43497</v>
      </c>
      <c r="B2015">
        <f>IF(K2014="是",F2014*0.25*(价格数据!B2015/价格数据!B2014),B2014*(价格数据!B2015/价格数据!B2014))</f>
        <v>31084.581672506687</v>
      </c>
      <c r="C2015">
        <f>IF(K2014="是",F2014*0.25*(价格数据!C2015/价格数据!C2014),C2014*(价格数据!C2015/价格数据!C2014))</f>
        <v>31078.273615626189</v>
      </c>
      <c r="D2015">
        <f>IF(K2014="是",F2014*0.25*(价格数据!D2015/价格数据!D2014),D2014*(价格数据!D2015/价格数据!D2014))</f>
        <v>30270.545095213281</v>
      </c>
      <c r="E2015">
        <f>IF(K2014="是",F2014*0.25*(价格数据!E2015/价格数据!E2014),E2014*(价格数据!E2015/价格数据!E2014))</f>
        <v>29679.753708694214</v>
      </c>
      <c r="F2015">
        <f t="shared" si="434"/>
        <v>122113.15409204038</v>
      </c>
      <c r="G2015">
        <f t="shared" si="435"/>
        <v>0.25455555467085306</v>
      </c>
      <c r="H2015">
        <f t="shared" si="436"/>
        <v>0.2545038971985078</v>
      </c>
      <c r="I2015">
        <f t="shared" si="437"/>
        <v>0.24788930660490069</v>
      </c>
      <c r="J2015">
        <f t="shared" si="438"/>
        <v>0.24305124152573837</v>
      </c>
      <c r="K2015" t="str">
        <f>IF(OR(
 ROUND(G2015,4)&gt;(0.25+参数设置!B$3), ROUND(G2015,4)&lt;(0.25-参数设置!B$3),
 ROUND(H2015,4)&gt;(0.25+参数设置!B$3), ROUND(H2015,4)&lt;(0.25-参数设置!B$3),
 ROUND(I2015,4)&gt;(0.25+参数设置!B$3), ROUND(I2015,4)&lt;(0.25-参数设置!B$3),
 ROUND(J2015,4)&gt;(0.25+参数设置!B$3), ROUND(J2015,4)&lt;(0.25-参数设置!B$3)
),"是","否")</f>
        <v>否</v>
      </c>
      <c r="L2015">
        <f t="shared" si="439"/>
        <v>31084.581672506687</v>
      </c>
      <c r="M2015">
        <f t="shared" si="440"/>
        <v>31078.273615626189</v>
      </c>
      <c r="N2015">
        <f t="shared" si="441"/>
        <v>30270.545095213281</v>
      </c>
      <c r="O2015">
        <f t="shared" si="442"/>
        <v>29679.753708694214</v>
      </c>
      <c r="P2015">
        <f t="shared" si="443"/>
        <v>0</v>
      </c>
      <c r="Q2015">
        <f t="shared" si="444"/>
        <v>0</v>
      </c>
      <c r="R2015">
        <f t="shared" si="445"/>
        <v>0</v>
      </c>
      <c r="S2015">
        <f t="shared" si="446"/>
        <v>0</v>
      </c>
      <c r="T2015">
        <f t="shared" si="447"/>
        <v>0</v>
      </c>
      <c r="U2015">
        <f>T2015*参数设置!B2016</f>
        <v>0</v>
      </c>
    </row>
    <row r="2016" spans="1:21" x14ac:dyDescent="0.25">
      <c r="A2016" s="3">
        <v>43498</v>
      </c>
      <c r="B2016">
        <f>IF(K2015="是",F2015*0.25*(价格数据!B2016/价格数据!B2015),B2015*(价格数据!B2016/价格数据!B2015))</f>
        <v>31084.581672506687</v>
      </c>
      <c r="C2016">
        <f>IF(K2015="是",F2015*0.25*(价格数据!C2016/价格数据!C2015),C2015*(价格数据!C2016/价格数据!C2015))</f>
        <v>31078.273615626189</v>
      </c>
      <c r="D2016">
        <f>IF(K2015="是",F2015*0.25*(价格数据!D2016/价格数据!D2015),D2015*(价格数据!D2016/价格数据!D2015))</f>
        <v>30270.545095213281</v>
      </c>
      <c r="E2016">
        <f>IF(K2015="是",F2015*0.25*(价格数据!E2016/价格数据!E2015),E2015*(价格数据!E2016/价格数据!E2015))</f>
        <v>29679.753708694214</v>
      </c>
      <c r="F2016">
        <f t="shared" si="434"/>
        <v>122113.15409204038</v>
      </c>
      <c r="G2016">
        <f t="shared" si="435"/>
        <v>0.25455555467085306</v>
      </c>
      <c r="H2016">
        <f t="shared" si="436"/>
        <v>0.2545038971985078</v>
      </c>
      <c r="I2016">
        <f t="shared" si="437"/>
        <v>0.24788930660490069</v>
      </c>
      <c r="J2016">
        <f t="shared" si="438"/>
        <v>0.24305124152573837</v>
      </c>
      <c r="K2016" t="str">
        <f>IF(OR(
 ROUND(G2016,4)&gt;(0.25+参数设置!B$3), ROUND(G2016,4)&lt;(0.25-参数设置!B$3),
 ROUND(H2016,4)&gt;(0.25+参数设置!B$3), ROUND(H2016,4)&lt;(0.25-参数设置!B$3),
 ROUND(I2016,4)&gt;(0.25+参数设置!B$3), ROUND(I2016,4)&lt;(0.25-参数设置!B$3),
 ROUND(J2016,4)&gt;(0.25+参数设置!B$3), ROUND(J2016,4)&lt;(0.25-参数设置!B$3)
),"是","否")</f>
        <v>否</v>
      </c>
      <c r="L2016">
        <f t="shared" si="439"/>
        <v>31084.581672506687</v>
      </c>
      <c r="M2016">
        <f t="shared" si="440"/>
        <v>31078.273615626189</v>
      </c>
      <c r="N2016">
        <f t="shared" si="441"/>
        <v>30270.545095213281</v>
      </c>
      <c r="O2016">
        <f t="shared" si="442"/>
        <v>29679.753708694214</v>
      </c>
      <c r="P2016">
        <f t="shared" si="443"/>
        <v>0</v>
      </c>
      <c r="Q2016">
        <f t="shared" si="444"/>
        <v>0</v>
      </c>
      <c r="R2016">
        <f t="shared" si="445"/>
        <v>0</v>
      </c>
      <c r="S2016">
        <f t="shared" si="446"/>
        <v>0</v>
      </c>
      <c r="T2016">
        <f t="shared" si="447"/>
        <v>0</v>
      </c>
      <c r="U2016">
        <f>T2016*参数设置!B2017</f>
        <v>0</v>
      </c>
    </row>
    <row r="2017" spans="1:21" x14ac:dyDescent="0.25">
      <c r="A2017" s="3">
        <v>43499</v>
      </c>
      <c r="B2017">
        <f>IF(K2016="是",F2016*0.25*(价格数据!B2017/价格数据!B2016),B2016*(价格数据!B2017/价格数据!B2016))</f>
        <v>31084.581672506687</v>
      </c>
      <c r="C2017">
        <f>IF(K2016="是",F2016*0.25*(价格数据!C2017/价格数据!C2016),C2016*(价格数据!C2017/价格数据!C2016))</f>
        <v>31078.273615626189</v>
      </c>
      <c r="D2017">
        <f>IF(K2016="是",F2016*0.25*(价格数据!D2017/价格数据!D2016),D2016*(价格数据!D2017/价格数据!D2016))</f>
        <v>30270.545095213281</v>
      </c>
      <c r="E2017">
        <f>IF(K2016="是",F2016*0.25*(价格数据!E2017/价格数据!E2016),E2016*(价格数据!E2017/价格数据!E2016))</f>
        <v>29679.753708694214</v>
      </c>
      <c r="F2017">
        <f t="shared" si="434"/>
        <v>122113.15409204038</v>
      </c>
      <c r="G2017">
        <f t="shared" si="435"/>
        <v>0.25455555467085306</v>
      </c>
      <c r="H2017">
        <f t="shared" si="436"/>
        <v>0.2545038971985078</v>
      </c>
      <c r="I2017">
        <f t="shared" si="437"/>
        <v>0.24788930660490069</v>
      </c>
      <c r="J2017">
        <f t="shared" si="438"/>
        <v>0.24305124152573837</v>
      </c>
      <c r="K2017" t="str">
        <f>IF(OR(
 ROUND(G2017,4)&gt;(0.25+参数设置!B$3), ROUND(G2017,4)&lt;(0.25-参数设置!B$3),
 ROUND(H2017,4)&gt;(0.25+参数设置!B$3), ROUND(H2017,4)&lt;(0.25-参数设置!B$3),
 ROUND(I2017,4)&gt;(0.25+参数设置!B$3), ROUND(I2017,4)&lt;(0.25-参数设置!B$3),
 ROUND(J2017,4)&gt;(0.25+参数设置!B$3), ROUND(J2017,4)&lt;(0.25-参数设置!B$3)
),"是","否")</f>
        <v>否</v>
      </c>
      <c r="L2017">
        <f t="shared" si="439"/>
        <v>31084.581672506687</v>
      </c>
      <c r="M2017">
        <f t="shared" si="440"/>
        <v>31078.273615626189</v>
      </c>
      <c r="N2017">
        <f t="shared" si="441"/>
        <v>30270.545095213281</v>
      </c>
      <c r="O2017">
        <f t="shared" si="442"/>
        <v>29679.753708694214</v>
      </c>
      <c r="P2017">
        <f t="shared" si="443"/>
        <v>0</v>
      </c>
      <c r="Q2017">
        <f t="shared" si="444"/>
        <v>0</v>
      </c>
      <c r="R2017">
        <f t="shared" si="445"/>
        <v>0</v>
      </c>
      <c r="S2017">
        <f t="shared" si="446"/>
        <v>0</v>
      </c>
      <c r="T2017">
        <f t="shared" si="447"/>
        <v>0</v>
      </c>
      <c r="U2017">
        <f>T2017*参数设置!B2018</f>
        <v>0</v>
      </c>
    </row>
    <row r="2018" spans="1:21" x14ac:dyDescent="0.25">
      <c r="A2018" s="3">
        <v>43500</v>
      </c>
      <c r="B2018">
        <f>IF(K2017="是",F2017*0.25*(价格数据!B2018/价格数据!B2017),B2017*(价格数据!B2018/价格数据!B2017))</f>
        <v>31084.581672506687</v>
      </c>
      <c r="C2018">
        <f>IF(K2017="是",F2017*0.25*(价格数据!C2018/价格数据!C2017),C2017*(价格数据!C2018/价格数据!C2017))</f>
        <v>31078.273615626189</v>
      </c>
      <c r="D2018">
        <f>IF(K2017="是",F2017*0.25*(价格数据!D2018/价格数据!D2017),D2017*(价格数据!D2018/价格数据!D2017))</f>
        <v>30270.545095213281</v>
      </c>
      <c r="E2018">
        <f>IF(K2017="是",F2017*0.25*(价格数据!E2018/价格数据!E2017),E2017*(价格数据!E2018/价格数据!E2017))</f>
        <v>29679.753708694214</v>
      </c>
      <c r="F2018">
        <f t="shared" si="434"/>
        <v>122113.15409204038</v>
      </c>
      <c r="G2018">
        <f t="shared" si="435"/>
        <v>0.25455555467085306</v>
      </c>
      <c r="H2018">
        <f t="shared" si="436"/>
        <v>0.2545038971985078</v>
      </c>
      <c r="I2018">
        <f t="shared" si="437"/>
        <v>0.24788930660490069</v>
      </c>
      <c r="J2018">
        <f t="shared" si="438"/>
        <v>0.24305124152573837</v>
      </c>
      <c r="K2018" t="str">
        <f>IF(OR(
 ROUND(G2018,4)&gt;(0.25+参数设置!B$3), ROUND(G2018,4)&lt;(0.25-参数设置!B$3),
 ROUND(H2018,4)&gt;(0.25+参数设置!B$3), ROUND(H2018,4)&lt;(0.25-参数设置!B$3),
 ROUND(I2018,4)&gt;(0.25+参数设置!B$3), ROUND(I2018,4)&lt;(0.25-参数设置!B$3),
 ROUND(J2018,4)&gt;(0.25+参数设置!B$3), ROUND(J2018,4)&lt;(0.25-参数设置!B$3)
),"是","否")</f>
        <v>否</v>
      </c>
      <c r="L2018">
        <f t="shared" si="439"/>
        <v>31084.581672506687</v>
      </c>
      <c r="M2018">
        <f t="shared" si="440"/>
        <v>31078.273615626189</v>
      </c>
      <c r="N2018">
        <f t="shared" si="441"/>
        <v>30270.545095213281</v>
      </c>
      <c r="O2018">
        <f t="shared" si="442"/>
        <v>29679.753708694214</v>
      </c>
      <c r="P2018">
        <f t="shared" si="443"/>
        <v>0</v>
      </c>
      <c r="Q2018">
        <f t="shared" si="444"/>
        <v>0</v>
      </c>
      <c r="R2018">
        <f t="shared" si="445"/>
        <v>0</v>
      </c>
      <c r="S2018">
        <f t="shared" si="446"/>
        <v>0</v>
      </c>
      <c r="T2018">
        <f t="shared" si="447"/>
        <v>0</v>
      </c>
      <c r="U2018">
        <f>T2018*参数设置!B2019</f>
        <v>0</v>
      </c>
    </row>
    <row r="2019" spans="1:21" x14ac:dyDescent="0.25">
      <c r="A2019" s="3">
        <v>43501</v>
      </c>
      <c r="B2019">
        <f>IF(K2018="是",F2018*0.25*(价格数据!B2019/价格数据!B2018),B2018*(价格数据!B2019/价格数据!B2018))</f>
        <v>31084.581672506687</v>
      </c>
      <c r="C2019">
        <f>IF(K2018="是",F2018*0.25*(价格数据!C2019/价格数据!C2018),C2018*(价格数据!C2019/价格数据!C2018))</f>
        <v>31078.273615626189</v>
      </c>
      <c r="D2019">
        <f>IF(K2018="是",F2018*0.25*(价格数据!D2019/价格数据!D2018),D2018*(价格数据!D2019/价格数据!D2018))</f>
        <v>30270.545095213281</v>
      </c>
      <c r="E2019">
        <f>IF(K2018="是",F2018*0.25*(价格数据!E2019/价格数据!E2018),E2018*(价格数据!E2019/价格数据!E2018))</f>
        <v>29679.753708694214</v>
      </c>
      <c r="F2019">
        <f t="shared" si="434"/>
        <v>122113.15409204038</v>
      </c>
      <c r="G2019">
        <f t="shared" si="435"/>
        <v>0.25455555467085306</v>
      </c>
      <c r="H2019">
        <f t="shared" si="436"/>
        <v>0.2545038971985078</v>
      </c>
      <c r="I2019">
        <f t="shared" si="437"/>
        <v>0.24788930660490069</v>
      </c>
      <c r="J2019">
        <f t="shared" si="438"/>
        <v>0.24305124152573837</v>
      </c>
      <c r="K2019" t="str">
        <f>IF(OR(
 ROUND(G2019,4)&gt;(0.25+参数设置!B$3), ROUND(G2019,4)&lt;(0.25-参数设置!B$3),
 ROUND(H2019,4)&gt;(0.25+参数设置!B$3), ROUND(H2019,4)&lt;(0.25-参数设置!B$3),
 ROUND(I2019,4)&gt;(0.25+参数设置!B$3), ROUND(I2019,4)&lt;(0.25-参数设置!B$3),
 ROUND(J2019,4)&gt;(0.25+参数设置!B$3), ROUND(J2019,4)&lt;(0.25-参数设置!B$3)
),"是","否")</f>
        <v>否</v>
      </c>
      <c r="L2019">
        <f t="shared" si="439"/>
        <v>31084.581672506687</v>
      </c>
      <c r="M2019">
        <f t="shared" si="440"/>
        <v>31078.273615626189</v>
      </c>
      <c r="N2019">
        <f t="shared" si="441"/>
        <v>30270.545095213281</v>
      </c>
      <c r="O2019">
        <f t="shared" si="442"/>
        <v>29679.753708694214</v>
      </c>
      <c r="P2019">
        <f t="shared" si="443"/>
        <v>0</v>
      </c>
      <c r="Q2019">
        <f t="shared" si="444"/>
        <v>0</v>
      </c>
      <c r="R2019">
        <f t="shared" si="445"/>
        <v>0</v>
      </c>
      <c r="S2019">
        <f t="shared" si="446"/>
        <v>0</v>
      </c>
      <c r="T2019">
        <f t="shared" si="447"/>
        <v>0</v>
      </c>
      <c r="U2019">
        <f>T2019*参数设置!B2020</f>
        <v>0</v>
      </c>
    </row>
    <row r="2020" spans="1:21" x14ac:dyDescent="0.25">
      <c r="A2020" s="3">
        <v>43502</v>
      </c>
      <c r="B2020">
        <f>IF(K2019="是",F2019*0.25*(价格数据!B2020/价格数据!B2019),B2019*(价格数据!B2020/价格数据!B2019))</f>
        <v>31084.581672506687</v>
      </c>
      <c r="C2020">
        <f>IF(K2019="是",F2019*0.25*(价格数据!C2020/价格数据!C2019),C2019*(价格数据!C2020/价格数据!C2019))</f>
        <v>31078.273615626189</v>
      </c>
      <c r="D2020">
        <f>IF(K2019="是",F2019*0.25*(价格数据!D2020/价格数据!D2019),D2019*(价格数据!D2020/价格数据!D2019))</f>
        <v>30270.545095213281</v>
      </c>
      <c r="E2020">
        <f>IF(K2019="是",F2019*0.25*(价格数据!E2020/价格数据!E2019),E2019*(价格数据!E2020/价格数据!E2019))</f>
        <v>29679.753708694214</v>
      </c>
      <c r="F2020">
        <f t="shared" si="434"/>
        <v>122113.15409204038</v>
      </c>
      <c r="G2020">
        <f t="shared" si="435"/>
        <v>0.25455555467085306</v>
      </c>
      <c r="H2020">
        <f t="shared" si="436"/>
        <v>0.2545038971985078</v>
      </c>
      <c r="I2020">
        <f t="shared" si="437"/>
        <v>0.24788930660490069</v>
      </c>
      <c r="J2020">
        <f t="shared" si="438"/>
        <v>0.24305124152573837</v>
      </c>
      <c r="K2020" t="str">
        <f>IF(OR(
 ROUND(G2020,4)&gt;(0.25+参数设置!B$3), ROUND(G2020,4)&lt;(0.25-参数设置!B$3),
 ROUND(H2020,4)&gt;(0.25+参数设置!B$3), ROUND(H2020,4)&lt;(0.25-参数设置!B$3),
 ROUND(I2020,4)&gt;(0.25+参数设置!B$3), ROUND(I2020,4)&lt;(0.25-参数设置!B$3),
 ROUND(J2020,4)&gt;(0.25+参数设置!B$3), ROUND(J2020,4)&lt;(0.25-参数设置!B$3)
),"是","否")</f>
        <v>否</v>
      </c>
      <c r="L2020">
        <f t="shared" si="439"/>
        <v>31084.581672506687</v>
      </c>
      <c r="M2020">
        <f t="shared" si="440"/>
        <v>31078.273615626189</v>
      </c>
      <c r="N2020">
        <f t="shared" si="441"/>
        <v>30270.545095213281</v>
      </c>
      <c r="O2020">
        <f t="shared" si="442"/>
        <v>29679.753708694214</v>
      </c>
      <c r="P2020">
        <f t="shared" si="443"/>
        <v>0</v>
      </c>
      <c r="Q2020">
        <f t="shared" si="444"/>
        <v>0</v>
      </c>
      <c r="R2020">
        <f t="shared" si="445"/>
        <v>0</v>
      </c>
      <c r="S2020">
        <f t="shared" si="446"/>
        <v>0</v>
      </c>
      <c r="T2020">
        <f t="shared" si="447"/>
        <v>0</v>
      </c>
      <c r="U2020">
        <f>T2020*参数设置!B2021</f>
        <v>0</v>
      </c>
    </row>
    <row r="2021" spans="1:21" x14ac:dyDescent="0.25">
      <c r="A2021" s="3">
        <v>43503</v>
      </c>
      <c r="B2021">
        <f>IF(K2020="是",F2020*0.25*(价格数据!B2021/价格数据!B2020),B2020*(价格数据!B2021/价格数据!B2020))</f>
        <v>31084.581672506687</v>
      </c>
      <c r="C2021">
        <f>IF(K2020="是",F2020*0.25*(价格数据!C2021/价格数据!C2020),C2020*(价格数据!C2021/价格数据!C2020))</f>
        <v>31078.273615626189</v>
      </c>
      <c r="D2021">
        <f>IF(K2020="是",F2020*0.25*(价格数据!D2021/价格数据!D2020),D2020*(价格数据!D2021/价格数据!D2020))</f>
        <v>30270.545095213281</v>
      </c>
      <c r="E2021">
        <f>IF(K2020="是",F2020*0.25*(价格数据!E2021/价格数据!E2020),E2020*(价格数据!E2021/价格数据!E2020))</f>
        <v>29679.753708694214</v>
      </c>
      <c r="F2021">
        <f t="shared" si="434"/>
        <v>122113.15409204038</v>
      </c>
      <c r="G2021">
        <f t="shared" si="435"/>
        <v>0.25455555467085306</v>
      </c>
      <c r="H2021">
        <f t="shared" si="436"/>
        <v>0.2545038971985078</v>
      </c>
      <c r="I2021">
        <f t="shared" si="437"/>
        <v>0.24788930660490069</v>
      </c>
      <c r="J2021">
        <f t="shared" si="438"/>
        <v>0.24305124152573837</v>
      </c>
      <c r="K2021" t="str">
        <f>IF(OR(
 ROUND(G2021,4)&gt;(0.25+参数设置!B$3), ROUND(G2021,4)&lt;(0.25-参数设置!B$3),
 ROUND(H2021,4)&gt;(0.25+参数设置!B$3), ROUND(H2021,4)&lt;(0.25-参数设置!B$3),
 ROUND(I2021,4)&gt;(0.25+参数设置!B$3), ROUND(I2021,4)&lt;(0.25-参数设置!B$3),
 ROUND(J2021,4)&gt;(0.25+参数设置!B$3), ROUND(J2021,4)&lt;(0.25-参数设置!B$3)
),"是","否")</f>
        <v>否</v>
      </c>
      <c r="L2021">
        <f t="shared" si="439"/>
        <v>31084.581672506687</v>
      </c>
      <c r="M2021">
        <f t="shared" si="440"/>
        <v>31078.273615626189</v>
      </c>
      <c r="N2021">
        <f t="shared" si="441"/>
        <v>30270.545095213281</v>
      </c>
      <c r="O2021">
        <f t="shared" si="442"/>
        <v>29679.753708694214</v>
      </c>
      <c r="P2021">
        <f t="shared" si="443"/>
        <v>0</v>
      </c>
      <c r="Q2021">
        <f t="shared" si="444"/>
        <v>0</v>
      </c>
      <c r="R2021">
        <f t="shared" si="445"/>
        <v>0</v>
      </c>
      <c r="S2021">
        <f t="shared" si="446"/>
        <v>0</v>
      </c>
      <c r="T2021">
        <f t="shared" si="447"/>
        <v>0</v>
      </c>
      <c r="U2021">
        <f>T2021*参数设置!B2022</f>
        <v>0</v>
      </c>
    </row>
    <row r="2022" spans="1:21" x14ac:dyDescent="0.25">
      <c r="A2022" s="3">
        <v>43504</v>
      </c>
      <c r="B2022">
        <f>IF(K2021="是",F2021*0.25*(价格数据!B2022/价格数据!B2021),B2021*(价格数据!B2022/价格数据!B2021))</f>
        <v>31084.581672506687</v>
      </c>
      <c r="C2022">
        <f>IF(K2021="是",F2021*0.25*(价格数据!C2022/价格数据!C2021),C2021*(价格数据!C2022/价格数据!C2021))</f>
        <v>31078.273615626189</v>
      </c>
      <c r="D2022">
        <f>IF(K2021="是",F2021*0.25*(价格数据!D2022/价格数据!D2021),D2021*(价格数据!D2022/价格数据!D2021))</f>
        <v>30270.545095213281</v>
      </c>
      <c r="E2022">
        <f>IF(K2021="是",F2021*0.25*(价格数据!E2022/价格数据!E2021),E2021*(价格数据!E2022/价格数据!E2021))</f>
        <v>29679.753708694214</v>
      </c>
      <c r="F2022">
        <f t="shared" si="434"/>
        <v>122113.15409204038</v>
      </c>
      <c r="G2022">
        <f t="shared" si="435"/>
        <v>0.25455555467085306</v>
      </c>
      <c r="H2022">
        <f t="shared" si="436"/>
        <v>0.2545038971985078</v>
      </c>
      <c r="I2022">
        <f t="shared" si="437"/>
        <v>0.24788930660490069</v>
      </c>
      <c r="J2022">
        <f t="shared" si="438"/>
        <v>0.24305124152573837</v>
      </c>
      <c r="K2022" t="str">
        <f>IF(OR(
 ROUND(G2022,4)&gt;(0.25+参数设置!B$3), ROUND(G2022,4)&lt;(0.25-参数设置!B$3),
 ROUND(H2022,4)&gt;(0.25+参数设置!B$3), ROUND(H2022,4)&lt;(0.25-参数设置!B$3),
 ROUND(I2022,4)&gt;(0.25+参数设置!B$3), ROUND(I2022,4)&lt;(0.25-参数设置!B$3),
 ROUND(J2022,4)&gt;(0.25+参数设置!B$3), ROUND(J2022,4)&lt;(0.25-参数设置!B$3)
),"是","否")</f>
        <v>否</v>
      </c>
      <c r="L2022">
        <f t="shared" si="439"/>
        <v>31084.581672506687</v>
      </c>
      <c r="M2022">
        <f t="shared" si="440"/>
        <v>31078.273615626189</v>
      </c>
      <c r="N2022">
        <f t="shared" si="441"/>
        <v>30270.545095213281</v>
      </c>
      <c r="O2022">
        <f t="shared" si="442"/>
        <v>29679.753708694214</v>
      </c>
      <c r="P2022">
        <f t="shared" si="443"/>
        <v>0</v>
      </c>
      <c r="Q2022">
        <f t="shared" si="444"/>
        <v>0</v>
      </c>
      <c r="R2022">
        <f t="shared" si="445"/>
        <v>0</v>
      </c>
      <c r="S2022">
        <f t="shared" si="446"/>
        <v>0</v>
      </c>
      <c r="T2022">
        <f t="shared" si="447"/>
        <v>0</v>
      </c>
      <c r="U2022">
        <f>T2022*参数设置!B2023</f>
        <v>0</v>
      </c>
    </row>
    <row r="2023" spans="1:21" x14ac:dyDescent="0.25">
      <c r="A2023" s="3">
        <v>43505</v>
      </c>
      <c r="B2023">
        <f>IF(K2022="是",F2022*0.25*(价格数据!B2023/价格数据!B2022),B2022*(价格数据!B2023/价格数据!B2022))</f>
        <v>31084.581672506687</v>
      </c>
      <c r="C2023">
        <f>IF(K2022="是",F2022*0.25*(价格数据!C2023/价格数据!C2022),C2022*(价格数据!C2023/价格数据!C2022))</f>
        <v>31078.273615626189</v>
      </c>
      <c r="D2023">
        <f>IF(K2022="是",F2022*0.25*(价格数据!D2023/价格数据!D2022),D2022*(价格数据!D2023/价格数据!D2022))</f>
        <v>30270.545095213281</v>
      </c>
      <c r="E2023">
        <f>IF(K2022="是",F2022*0.25*(价格数据!E2023/价格数据!E2022),E2022*(价格数据!E2023/价格数据!E2022))</f>
        <v>29679.753708694214</v>
      </c>
      <c r="F2023">
        <f t="shared" si="434"/>
        <v>122113.15409204038</v>
      </c>
      <c r="G2023">
        <f t="shared" si="435"/>
        <v>0.25455555467085306</v>
      </c>
      <c r="H2023">
        <f t="shared" si="436"/>
        <v>0.2545038971985078</v>
      </c>
      <c r="I2023">
        <f t="shared" si="437"/>
        <v>0.24788930660490069</v>
      </c>
      <c r="J2023">
        <f t="shared" si="438"/>
        <v>0.24305124152573837</v>
      </c>
      <c r="K2023" t="str">
        <f>IF(OR(
 ROUND(G2023,4)&gt;(0.25+参数设置!B$3), ROUND(G2023,4)&lt;(0.25-参数设置!B$3),
 ROUND(H2023,4)&gt;(0.25+参数设置!B$3), ROUND(H2023,4)&lt;(0.25-参数设置!B$3),
 ROUND(I2023,4)&gt;(0.25+参数设置!B$3), ROUND(I2023,4)&lt;(0.25-参数设置!B$3),
 ROUND(J2023,4)&gt;(0.25+参数设置!B$3), ROUND(J2023,4)&lt;(0.25-参数设置!B$3)
),"是","否")</f>
        <v>否</v>
      </c>
      <c r="L2023">
        <f t="shared" si="439"/>
        <v>31084.581672506687</v>
      </c>
      <c r="M2023">
        <f t="shared" si="440"/>
        <v>31078.273615626189</v>
      </c>
      <c r="N2023">
        <f t="shared" si="441"/>
        <v>30270.545095213281</v>
      </c>
      <c r="O2023">
        <f t="shared" si="442"/>
        <v>29679.753708694214</v>
      </c>
      <c r="P2023">
        <f t="shared" si="443"/>
        <v>0</v>
      </c>
      <c r="Q2023">
        <f t="shared" si="444"/>
        <v>0</v>
      </c>
      <c r="R2023">
        <f t="shared" si="445"/>
        <v>0</v>
      </c>
      <c r="S2023">
        <f t="shared" si="446"/>
        <v>0</v>
      </c>
      <c r="T2023">
        <f t="shared" si="447"/>
        <v>0</v>
      </c>
      <c r="U2023">
        <f>T2023*参数设置!B2024</f>
        <v>0</v>
      </c>
    </row>
    <row r="2024" spans="1:21" x14ac:dyDescent="0.25">
      <c r="A2024" s="3">
        <v>43506</v>
      </c>
      <c r="B2024">
        <f>IF(K2023="是",F2023*0.25*(价格数据!B2024/价格数据!B2023),B2023*(价格数据!B2024/价格数据!B2023))</f>
        <v>31084.581672506687</v>
      </c>
      <c r="C2024">
        <f>IF(K2023="是",F2023*0.25*(价格数据!C2024/价格数据!C2023),C2023*(价格数据!C2024/价格数据!C2023))</f>
        <v>31078.273615626189</v>
      </c>
      <c r="D2024">
        <f>IF(K2023="是",F2023*0.25*(价格数据!D2024/价格数据!D2023),D2023*(价格数据!D2024/价格数据!D2023))</f>
        <v>30270.545095213281</v>
      </c>
      <c r="E2024">
        <f>IF(K2023="是",F2023*0.25*(价格数据!E2024/价格数据!E2023),E2023*(价格数据!E2024/价格数据!E2023))</f>
        <v>29679.753708694214</v>
      </c>
      <c r="F2024">
        <f t="shared" si="434"/>
        <v>122113.15409204038</v>
      </c>
      <c r="G2024">
        <f t="shared" si="435"/>
        <v>0.25455555467085306</v>
      </c>
      <c r="H2024">
        <f t="shared" si="436"/>
        <v>0.2545038971985078</v>
      </c>
      <c r="I2024">
        <f t="shared" si="437"/>
        <v>0.24788930660490069</v>
      </c>
      <c r="J2024">
        <f t="shared" si="438"/>
        <v>0.24305124152573837</v>
      </c>
      <c r="K2024" t="str">
        <f>IF(OR(
 ROUND(G2024,4)&gt;(0.25+参数设置!B$3), ROUND(G2024,4)&lt;(0.25-参数设置!B$3),
 ROUND(H2024,4)&gt;(0.25+参数设置!B$3), ROUND(H2024,4)&lt;(0.25-参数设置!B$3),
 ROUND(I2024,4)&gt;(0.25+参数设置!B$3), ROUND(I2024,4)&lt;(0.25-参数设置!B$3),
 ROUND(J2024,4)&gt;(0.25+参数设置!B$3), ROUND(J2024,4)&lt;(0.25-参数设置!B$3)
),"是","否")</f>
        <v>否</v>
      </c>
      <c r="L2024">
        <f t="shared" si="439"/>
        <v>31084.581672506687</v>
      </c>
      <c r="M2024">
        <f t="shared" si="440"/>
        <v>31078.273615626189</v>
      </c>
      <c r="N2024">
        <f t="shared" si="441"/>
        <v>30270.545095213281</v>
      </c>
      <c r="O2024">
        <f t="shared" si="442"/>
        <v>29679.753708694214</v>
      </c>
      <c r="P2024">
        <f t="shared" si="443"/>
        <v>0</v>
      </c>
      <c r="Q2024">
        <f t="shared" si="444"/>
        <v>0</v>
      </c>
      <c r="R2024">
        <f t="shared" si="445"/>
        <v>0</v>
      </c>
      <c r="S2024">
        <f t="shared" si="446"/>
        <v>0</v>
      </c>
      <c r="T2024">
        <f t="shared" si="447"/>
        <v>0</v>
      </c>
      <c r="U2024">
        <f>T2024*参数设置!B2025</f>
        <v>0</v>
      </c>
    </row>
    <row r="2025" spans="1:21" x14ac:dyDescent="0.25">
      <c r="A2025" s="3">
        <v>43507</v>
      </c>
      <c r="B2025">
        <f>IF(K2024="是",F2024*0.25*(价格数据!B2025/价格数据!B2024),B2024*(价格数据!B2025/价格数据!B2024))</f>
        <v>31514.322432956091</v>
      </c>
      <c r="C2025">
        <f>IF(K2024="是",F2024*0.25*(价格数据!C2025/价格数据!C2024),C2024*(价格数据!C2025/价格数据!C2024))</f>
        <v>30947.509491016262</v>
      </c>
      <c r="D2025">
        <f>IF(K2024="是",F2024*0.25*(价格数据!D2025/价格数据!D2024),D2024*(价格数据!D2025/价格数据!D2024))</f>
        <v>30299.564191769503</v>
      </c>
      <c r="E2025">
        <f>IF(K2024="是",F2024*0.25*(价格数据!E2025/价格数据!E2024),E2024*(价格数据!E2025/价格数据!E2024))</f>
        <v>29658.399874323051</v>
      </c>
      <c r="F2025">
        <f t="shared" si="434"/>
        <v>122419.7959900649</v>
      </c>
      <c r="G2025">
        <f t="shared" si="435"/>
        <v>0.25742832013470818</v>
      </c>
      <c r="H2025">
        <f t="shared" si="436"/>
        <v>0.25279824427683117</v>
      </c>
      <c r="I2025">
        <f t="shared" si="437"/>
        <v>0.24750542954857149</v>
      </c>
      <c r="J2025">
        <f t="shared" si="438"/>
        <v>0.24226800603988924</v>
      </c>
      <c r="K2025" t="str">
        <f>IF(OR(
 ROUND(G2025,4)&gt;(0.25+参数设置!B$3), ROUND(G2025,4)&lt;(0.25-参数设置!B$3),
 ROUND(H2025,4)&gt;(0.25+参数设置!B$3), ROUND(H2025,4)&lt;(0.25-参数设置!B$3),
 ROUND(I2025,4)&gt;(0.25+参数设置!B$3), ROUND(I2025,4)&lt;(0.25-参数设置!B$3),
 ROUND(J2025,4)&gt;(0.25+参数设置!B$3), ROUND(J2025,4)&lt;(0.25-参数设置!B$3)
),"是","否")</f>
        <v>否</v>
      </c>
      <c r="L2025">
        <f t="shared" si="439"/>
        <v>31514.322432956091</v>
      </c>
      <c r="M2025">
        <f t="shared" si="440"/>
        <v>30947.509491016262</v>
      </c>
      <c r="N2025">
        <f t="shared" si="441"/>
        <v>30299.564191769503</v>
      </c>
      <c r="O2025">
        <f t="shared" si="442"/>
        <v>29658.399874323051</v>
      </c>
      <c r="P2025">
        <f t="shared" si="443"/>
        <v>0</v>
      </c>
      <c r="Q2025">
        <f t="shared" si="444"/>
        <v>0</v>
      </c>
      <c r="R2025">
        <f t="shared" si="445"/>
        <v>0</v>
      </c>
      <c r="S2025">
        <f t="shared" si="446"/>
        <v>0</v>
      </c>
      <c r="T2025">
        <f t="shared" si="447"/>
        <v>0</v>
      </c>
      <c r="U2025">
        <f>T2025*参数设置!B2026</f>
        <v>0</v>
      </c>
    </row>
    <row r="2026" spans="1:21" x14ac:dyDescent="0.25">
      <c r="A2026" s="3">
        <v>43508</v>
      </c>
      <c r="B2026">
        <f>IF(K2025="是",F2025*0.25*(价格数据!B2026/价格数据!B2025),B2025*(价格数据!B2026/价格数据!B2025))</f>
        <v>31743.517505195774</v>
      </c>
      <c r="C2026">
        <f>IF(K2025="是",F2025*0.25*(价格数据!C2026/价格数据!C2025),C2025*(价格数据!C2026/价格数据!C2025))</f>
        <v>31067.376605242029</v>
      </c>
      <c r="D2026">
        <f>IF(K2025="是",F2025*0.25*(价格数据!D2026/价格数据!D2025),D2025*(价格数据!D2026/价格数据!D2025))</f>
        <v>30316.923829887961</v>
      </c>
      <c r="E2026">
        <f>IF(K2025="是",F2025*0.25*(价格数据!E2026/价格数据!E2025),E2025*(价格数据!E2026/价格数据!E2025))</f>
        <v>29658.399874323051</v>
      </c>
      <c r="F2026">
        <f t="shared" si="434"/>
        <v>122786.21781464881</v>
      </c>
      <c r="G2026">
        <f t="shared" si="435"/>
        <v>0.25852671472554034</v>
      </c>
      <c r="H2026">
        <f t="shared" si="436"/>
        <v>0.25302006331149962</v>
      </c>
      <c r="I2026">
        <f t="shared" si="437"/>
        <v>0.24690819840751743</v>
      </c>
      <c r="J2026">
        <f t="shared" si="438"/>
        <v>0.24154502355544258</v>
      </c>
      <c r="K2026" t="str">
        <f>IF(OR(
 ROUND(G2026,4)&gt;(0.25+参数设置!B$3), ROUND(G2026,4)&lt;(0.25-参数设置!B$3),
 ROUND(H2026,4)&gt;(0.25+参数设置!B$3), ROUND(H2026,4)&lt;(0.25-参数设置!B$3),
 ROUND(I2026,4)&gt;(0.25+参数设置!B$3), ROUND(I2026,4)&lt;(0.25-参数设置!B$3),
 ROUND(J2026,4)&gt;(0.25+参数设置!B$3), ROUND(J2026,4)&lt;(0.25-参数设置!B$3)
),"是","否")</f>
        <v>否</v>
      </c>
      <c r="L2026">
        <f t="shared" si="439"/>
        <v>31743.517505195774</v>
      </c>
      <c r="M2026">
        <f t="shared" si="440"/>
        <v>31067.376605242029</v>
      </c>
      <c r="N2026">
        <f t="shared" si="441"/>
        <v>30316.923829887961</v>
      </c>
      <c r="O2026">
        <f t="shared" si="442"/>
        <v>29658.399874323051</v>
      </c>
      <c r="P2026">
        <f t="shared" si="443"/>
        <v>0</v>
      </c>
      <c r="Q2026">
        <f t="shared" si="444"/>
        <v>0</v>
      </c>
      <c r="R2026">
        <f t="shared" si="445"/>
        <v>0</v>
      </c>
      <c r="S2026">
        <f t="shared" si="446"/>
        <v>0</v>
      </c>
      <c r="T2026">
        <f t="shared" si="447"/>
        <v>0</v>
      </c>
      <c r="U2026">
        <f>T2026*参数设置!B2027</f>
        <v>0</v>
      </c>
    </row>
    <row r="2027" spans="1:21" x14ac:dyDescent="0.25">
      <c r="A2027" s="3">
        <v>43509</v>
      </c>
      <c r="B2027">
        <f>IF(K2026="是",F2026*0.25*(价格数据!B2027/价格数据!B2026),B2026*(价格数据!B2027/价格数据!B2026))</f>
        <v>32402.453337884857</v>
      </c>
      <c r="C2027">
        <f>IF(K2026="是",F2026*0.25*(价格数据!C2027/价格数据!C2026),C2026*(价格数据!C2027/价格数据!C2026))</f>
        <v>31023.788563705384</v>
      </c>
      <c r="D2027">
        <f>IF(K2026="是",F2026*0.25*(价格数据!D2027/价格数据!D2026),D2026*(价格数据!D2027/价格数据!D2026))</f>
        <v>30322.883108645045</v>
      </c>
      <c r="E2027">
        <f>IF(K2026="是",F2026*0.25*(价格数据!E2027/价格数据!E2026),E2026*(价格数据!E2027/价格数据!E2026))</f>
        <v>29658.696455355981</v>
      </c>
      <c r="F2027">
        <f t="shared" si="434"/>
        <v>123407.82146559127</v>
      </c>
      <c r="G2027">
        <f t="shared" si="435"/>
        <v>0.26256401703776411</v>
      </c>
      <c r="H2027">
        <f t="shared" si="436"/>
        <v>0.25139240118873241</v>
      </c>
      <c r="I2027">
        <f t="shared" si="437"/>
        <v>0.24571281421655847</v>
      </c>
      <c r="J2027">
        <f t="shared" si="438"/>
        <v>0.24033076755694496</v>
      </c>
      <c r="K2027" t="str">
        <f>IF(OR(
 ROUND(G2027,4)&gt;(0.25+参数设置!B$3), ROUND(G2027,4)&lt;(0.25-参数设置!B$3),
 ROUND(H2027,4)&gt;(0.25+参数设置!B$3), ROUND(H2027,4)&lt;(0.25-参数设置!B$3),
 ROUND(I2027,4)&gt;(0.25+参数设置!B$3), ROUND(I2027,4)&lt;(0.25-参数设置!B$3),
 ROUND(J2027,4)&gt;(0.25+参数设置!B$3), ROUND(J2027,4)&lt;(0.25-参数设置!B$3)
),"是","否")</f>
        <v>否</v>
      </c>
      <c r="L2027">
        <f t="shared" si="439"/>
        <v>32402.453337884857</v>
      </c>
      <c r="M2027">
        <f t="shared" si="440"/>
        <v>31023.788563705384</v>
      </c>
      <c r="N2027">
        <f t="shared" si="441"/>
        <v>30322.883108645045</v>
      </c>
      <c r="O2027">
        <f t="shared" si="442"/>
        <v>29658.696455355981</v>
      </c>
      <c r="P2027">
        <f t="shared" si="443"/>
        <v>0</v>
      </c>
      <c r="Q2027">
        <f t="shared" si="444"/>
        <v>0</v>
      </c>
      <c r="R2027">
        <f t="shared" si="445"/>
        <v>0</v>
      </c>
      <c r="S2027">
        <f t="shared" si="446"/>
        <v>0</v>
      </c>
      <c r="T2027">
        <f t="shared" si="447"/>
        <v>0</v>
      </c>
      <c r="U2027">
        <f>T2027*参数设置!B2028</f>
        <v>0</v>
      </c>
    </row>
    <row r="2028" spans="1:21" x14ac:dyDescent="0.25">
      <c r="A2028" s="3">
        <v>43510</v>
      </c>
      <c r="B2028">
        <f>IF(K2027="是",F2027*0.25*(价格数据!B2028/价格数据!B2027),B2027*(价格数据!B2028/价格数据!B2027))</f>
        <v>32440.652516591475</v>
      </c>
      <c r="C2028">
        <f>IF(K2027="是",F2027*0.25*(价格数据!C2028/价格数据!C2027),C2027*(价格数据!C2028/价格数据!C2027))</f>
        <v>30980.200522168743</v>
      </c>
      <c r="D2028">
        <f>IF(K2027="是",F2027*0.25*(价格数据!D2028/价格数据!D2027),D2027*(价格数据!D2028/价格数据!D2027))</f>
        <v>30300.082389922296</v>
      </c>
      <c r="E2028">
        <f>IF(K2027="是",F2027*0.25*(价格数据!E2028/价格数据!E2027),E2027*(价格数据!E2028/价格数据!E2027))</f>
        <v>29658.399874323051</v>
      </c>
      <c r="F2028">
        <f t="shared" si="434"/>
        <v>123379.33530300556</v>
      </c>
      <c r="G2028">
        <f t="shared" si="435"/>
        <v>0.26293424613547267</v>
      </c>
      <c r="H2028">
        <f t="shared" si="436"/>
        <v>0.2510971585807697</v>
      </c>
      <c r="I2028">
        <f t="shared" si="437"/>
        <v>0.24558474330817842</v>
      </c>
      <c r="J2028">
        <f t="shared" si="438"/>
        <v>0.24038385197557929</v>
      </c>
      <c r="K2028" t="str">
        <f>IF(OR(
 ROUND(G2028,4)&gt;(0.25+参数设置!B$3), ROUND(G2028,4)&lt;(0.25-参数设置!B$3),
 ROUND(H2028,4)&gt;(0.25+参数设置!B$3), ROUND(H2028,4)&lt;(0.25-参数设置!B$3),
 ROUND(I2028,4)&gt;(0.25+参数设置!B$3), ROUND(I2028,4)&lt;(0.25-参数设置!B$3),
 ROUND(J2028,4)&gt;(0.25+参数设置!B$3), ROUND(J2028,4)&lt;(0.25-参数设置!B$3)
),"是","否")</f>
        <v>否</v>
      </c>
      <c r="L2028">
        <f t="shared" si="439"/>
        <v>32440.652516591475</v>
      </c>
      <c r="M2028">
        <f t="shared" si="440"/>
        <v>30980.200522168743</v>
      </c>
      <c r="N2028">
        <f t="shared" si="441"/>
        <v>30300.082389922296</v>
      </c>
      <c r="O2028">
        <f t="shared" si="442"/>
        <v>29658.399874323051</v>
      </c>
      <c r="P2028">
        <f t="shared" si="443"/>
        <v>0</v>
      </c>
      <c r="Q2028">
        <f t="shared" si="444"/>
        <v>0</v>
      </c>
      <c r="R2028">
        <f t="shared" si="445"/>
        <v>0</v>
      </c>
      <c r="S2028">
        <f t="shared" si="446"/>
        <v>0</v>
      </c>
      <c r="T2028">
        <f t="shared" si="447"/>
        <v>0</v>
      </c>
      <c r="U2028">
        <f>T2028*参数设置!B2029</f>
        <v>0</v>
      </c>
    </row>
    <row r="2029" spans="1:21" x14ac:dyDescent="0.25">
      <c r="A2029" s="3">
        <v>43511</v>
      </c>
      <c r="B2029">
        <f>IF(K2028="是",F2028*0.25*(价格数据!B2029/价格数据!B2028),B2028*(价格数据!B2029/价格数据!B2028))</f>
        <v>31905.864014698891</v>
      </c>
      <c r="C2029">
        <f>IF(K2028="是",F2028*0.25*(价格数据!C2029/价格数据!C2028),C2028*(价格数据!C2029/价格数据!C2028))</f>
        <v>31176.346709083638</v>
      </c>
      <c r="D2029">
        <f>IF(K2028="是",F2028*0.25*(价格数据!D2029/价格数据!D2028),D2028*(价格数据!D2029/价格数据!D2028))</f>
        <v>30332.210675395261</v>
      </c>
      <c r="E2029">
        <f>IF(K2028="是",F2028*0.25*(价格数据!E2029/价格数据!E2028),E2028*(价格数据!E2029/价格数据!E2028))</f>
        <v>29661.365684652377</v>
      </c>
      <c r="F2029">
        <f t="shared" si="434"/>
        <v>123075.78708383016</v>
      </c>
      <c r="G2029">
        <f t="shared" si="435"/>
        <v>0.25923753786735459</v>
      </c>
      <c r="H2029">
        <f t="shared" si="436"/>
        <v>0.25331015504981991</v>
      </c>
      <c r="I2029">
        <f t="shared" si="437"/>
        <v>0.24645148647097576</v>
      </c>
      <c r="J2029">
        <f t="shared" si="438"/>
        <v>0.24100082061184983</v>
      </c>
      <c r="K2029" t="str">
        <f>IF(OR(
 ROUND(G2029,4)&gt;(0.25+参数设置!B$3), ROUND(G2029,4)&lt;(0.25-参数设置!B$3),
 ROUND(H2029,4)&gt;(0.25+参数设置!B$3), ROUND(H2029,4)&lt;(0.25-参数设置!B$3),
 ROUND(I2029,4)&gt;(0.25+参数设置!B$3), ROUND(I2029,4)&lt;(0.25-参数设置!B$3),
 ROUND(J2029,4)&gt;(0.25+参数设置!B$3), ROUND(J2029,4)&lt;(0.25-参数设置!B$3)
),"是","否")</f>
        <v>否</v>
      </c>
      <c r="L2029">
        <f t="shared" si="439"/>
        <v>31905.864014698891</v>
      </c>
      <c r="M2029">
        <f t="shared" si="440"/>
        <v>31176.346709083638</v>
      </c>
      <c r="N2029">
        <f t="shared" si="441"/>
        <v>30332.210675395261</v>
      </c>
      <c r="O2029">
        <f t="shared" si="442"/>
        <v>29661.365684652377</v>
      </c>
      <c r="P2029">
        <f t="shared" si="443"/>
        <v>0</v>
      </c>
      <c r="Q2029">
        <f t="shared" si="444"/>
        <v>0</v>
      </c>
      <c r="R2029">
        <f t="shared" si="445"/>
        <v>0</v>
      </c>
      <c r="S2029">
        <f t="shared" si="446"/>
        <v>0</v>
      </c>
      <c r="T2029">
        <f t="shared" si="447"/>
        <v>0</v>
      </c>
      <c r="U2029">
        <f>T2029*参数设置!B2030</f>
        <v>0</v>
      </c>
    </row>
    <row r="2030" spans="1:21" x14ac:dyDescent="0.25">
      <c r="A2030" s="3">
        <v>43512</v>
      </c>
      <c r="B2030">
        <f>IF(K2029="是",F2029*0.25*(价格数据!B2030/价格数据!B2029),B2029*(价格数据!B2030/价格数据!B2029))</f>
        <v>31905.864014698891</v>
      </c>
      <c r="C2030">
        <f>IF(K2029="是",F2029*0.25*(价格数据!C2030/价格数据!C2029),C2029*(价格数据!C2030/价格数据!C2029))</f>
        <v>31176.346709083638</v>
      </c>
      <c r="D2030">
        <f>IF(K2029="是",F2029*0.25*(价格数据!D2030/价格数据!D2029),D2029*(价格数据!D2030/价格数据!D2029))</f>
        <v>30332.210675395261</v>
      </c>
      <c r="E2030">
        <f>IF(K2029="是",F2029*0.25*(价格数据!E2030/价格数据!E2029),E2029*(价格数据!E2030/价格数据!E2029))</f>
        <v>29661.365684652377</v>
      </c>
      <c r="F2030">
        <f t="shared" si="434"/>
        <v>123075.78708383016</v>
      </c>
      <c r="G2030">
        <f t="shared" si="435"/>
        <v>0.25923753786735459</v>
      </c>
      <c r="H2030">
        <f t="shared" si="436"/>
        <v>0.25331015504981991</v>
      </c>
      <c r="I2030">
        <f t="shared" si="437"/>
        <v>0.24645148647097576</v>
      </c>
      <c r="J2030">
        <f t="shared" si="438"/>
        <v>0.24100082061184983</v>
      </c>
      <c r="K2030" t="str">
        <f>IF(OR(
 ROUND(G2030,4)&gt;(0.25+参数设置!B$3), ROUND(G2030,4)&lt;(0.25-参数设置!B$3),
 ROUND(H2030,4)&gt;(0.25+参数设置!B$3), ROUND(H2030,4)&lt;(0.25-参数设置!B$3),
 ROUND(I2030,4)&gt;(0.25+参数设置!B$3), ROUND(I2030,4)&lt;(0.25-参数设置!B$3),
 ROUND(J2030,4)&gt;(0.25+参数设置!B$3), ROUND(J2030,4)&lt;(0.25-参数设置!B$3)
),"是","否")</f>
        <v>否</v>
      </c>
      <c r="L2030">
        <f t="shared" si="439"/>
        <v>31905.864014698891</v>
      </c>
      <c r="M2030">
        <f t="shared" si="440"/>
        <v>31176.346709083638</v>
      </c>
      <c r="N2030">
        <f t="shared" si="441"/>
        <v>30332.210675395261</v>
      </c>
      <c r="O2030">
        <f t="shared" si="442"/>
        <v>29661.365684652377</v>
      </c>
      <c r="P2030">
        <f t="shared" si="443"/>
        <v>0</v>
      </c>
      <c r="Q2030">
        <f t="shared" si="444"/>
        <v>0</v>
      </c>
      <c r="R2030">
        <f t="shared" si="445"/>
        <v>0</v>
      </c>
      <c r="S2030">
        <f t="shared" si="446"/>
        <v>0</v>
      </c>
      <c r="T2030">
        <f t="shared" si="447"/>
        <v>0</v>
      </c>
      <c r="U2030">
        <f>T2030*参数设置!B2031</f>
        <v>0</v>
      </c>
    </row>
    <row r="2031" spans="1:21" x14ac:dyDescent="0.25">
      <c r="A2031" s="3">
        <v>43513</v>
      </c>
      <c r="B2031">
        <f>IF(K2030="是",F2030*0.25*(价格数据!B2031/价格数据!B2030),B2030*(价格数据!B2031/价格数据!B2030))</f>
        <v>31905.864014698891</v>
      </c>
      <c r="C2031">
        <f>IF(K2030="是",F2030*0.25*(价格数据!C2031/价格数据!C2030),C2030*(价格数据!C2031/价格数据!C2030))</f>
        <v>31176.346709083638</v>
      </c>
      <c r="D2031">
        <f>IF(K2030="是",F2030*0.25*(价格数据!D2031/价格数据!D2030),D2030*(价格数据!D2031/价格数据!D2030))</f>
        <v>30332.210675395261</v>
      </c>
      <c r="E2031">
        <f>IF(K2030="是",F2030*0.25*(价格数据!E2031/价格数据!E2030),E2030*(价格数据!E2031/价格数据!E2030))</f>
        <v>29661.365684652377</v>
      </c>
      <c r="F2031">
        <f t="shared" si="434"/>
        <v>123075.78708383016</v>
      </c>
      <c r="G2031">
        <f t="shared" si="435"/>
        <v>0.25923753786735459</v>
      </c>
      <c r="H2031">
        <f t="shared" si="436"/>
        <v>0.25331015504981991</v>
      </c>
      <c r="I2031">
        <f t="shared" si="437"/>
        <v>0.24645148647097576</v>
      </c>
      <c r="J2031">
        <f t="shared" si="438"/>
        <v>0.24100082061184983</v>
      </c>
      <c r="K2031" t="str">
        <f>IF(OR(
 ROUND(G2031,4)&gt;(0.25+参数设置!B$3), ROUND(G2031,4)&lt;(0.25-参数设置!B$3),
 ROUND(H2031,4)&gt;(0.25+参数设置!B$3), ROUND(H2031,4)&lt;(0.25-参数设置!B$3),
 ROUND(I2031,4)&gt;(0.25+参数设置!B$3), ROUND(I2031,4)&lt;(0.25-参数设置!B$3),
 ROUND(J2031,4)&gt;(0.25+参数设置!B$3), ROUND(J2031,4)&lt;(0.25-参数设置!B$3)
),"是","否")</f>
        <v>否</v>
      </c>
      <c r="L2031">
        <f t="shared" si="439"/>
        <v>31905.864014698891</v>
      </c>
      <c r="M2031">
        <f t="shared" si="440"/>
        <v>31176.346709083638</v>
      </c>
      <c r="N2031">
        <f t="shared" si="441"/>
        <v>30332.210675395261</v>
      </c>
      <c r="O2031">
        <f t="shared" si="442"/>
        <v>29661.365684652377</v>
      </c>
      <c r="P2031">
        <f t="shared" si="443"/>
        <v>0</v>
      </c>
      <c r="Q2031">
        <f t="shared" si="444"/>
        <v>0</v>
      </c>
      <c r="R2031">
        <f t="shared" si="445"/>
        <v>0</v>
      </c>
      <c r="S2031">
        <f t="shared" si="446"/>
        <v>0</v>
      </c>
      <c r="T2031">
        <f t="shared" si="447"/>
        <v>0</v>
      </c>
      <c r="U2031">
        <f>T2031*参数设置!B2032</f>
        <v>0</v>
      </c>
    </row>
    <row r="2032" spans="1:21" x14ac:dyDescent="0.25">
      <c r="A2032" s="3">
        <v>43514</v>
      </c>
      <c r="B2032">
        <f>IF(K2031="是",F2031*0.25*(价格数据!B2032/价格数据!B2031),B2031*(价格数据!B2032/价格数据!B2031))</f>
        <v>32832.194098334265</v>
      </c>
      <c r="C2032">
        <f>IF(K2031="是",F2031*0.25*(价格数据!C2032/价格数据!C2031),C2031*(价格数据!C2032/价格数据!C2031))</f>
        <v>31339.801864846042</v>
      </c>
      <c r="D2032">
        <f>IF(K2031="是",F2031*0.25*(价格数据!D2032/价格数据!D2031),D2031*(价格数据!D2032/价格数据!D2031))</f>
        <v>30298.786894540321</v>
      </c>
      <c r="E2032">
        <f>IF(K2031="是",F2031*0.25*(价格数据!E2032/价格数据!E2031),E2031*(价格数据!E2032/价格数据!E2031))</f>
        <v>29657.510131224251</v>
      </c>
      <c r="F2032">
        <f t="shared" si="434"/>
        <v>124128.29298894487</v>
      </c>
      <c r="G2032">
        <f t="shared" si="435"/>
        <v>0.26450209946299968</v>
      </c>
      <c r="H2032">
        <f t="shared" si="436"/>
        <v>0.25247911745340146</v>
      </c>
      <c r="I2032">
        <f t="shared" si="437"/>
        <v>0.24409251239150445</v>
      </c>
      <c r="J2032">
        <f t="shared" si="438"/>
        <v>0.23892627069209443</v>
      </c>
      <c r="K2032" t="str">
        <f>IF(OR(
 ROUND(G2032,4)&gt;(0.25+参数设置!B$3), ROUND(G2032,4)&lt;(0.25-参数设置!B$3),
 ROUND(H2032,4)&gt;(0.25+参数设置!B$3), ROUND(H2032,4)&lt;(0.25-参数设置!B$3),
 ROUND(I2032,4)&gt;(0.25+参数设置!B$3), ROUND(I2032,4)&lt;(0.25-参数设置!B$3),
 ROUND(J2032,4)&gt;(0.25+参数设置!B$3), ROUND(J2032,4)&lt;(0.25-参数设置!B$3)
),"是","否")</f>
        <v>否</v>
      </c>
      <c r="L2032">
        <f t="shared" si="439"/>
        <v>32832.194098334265</v>
      </c>
      <c r="M2032">
        <f t="shared" si="440"/>
        <v>31339.801864846042</v>
      </c>
      <c r="N2032">
        <f t="shared" si="441"/>
        <v>30298.786894540321</v>
      </c>
      <c r="O2032">
        <f t="shared" si="442"/>
        <v>29657.510131224251</v>
      </c>
      <c r="P2032">
        <f t="shared" si="443"/>
        <v>0</v>
      </c>
      <c r="Q2032">
        <f t="shared" si="444"/>
        <v>0</v>
      </c>
      <c r="R2032">
        <f t="shared" si="445"/>
        <v>0</v>
      </c>
      <c r="S2032">
        <f t="shared" si="446"/>
        <v>0</v>
      </c>
      <c r="T2032">
        <f t="shared" si="447"/>
        <v>0</v>
      </c>
      <c r="U2032">
        <f>T2032*参数设置!B2033</f>
        <v>0</v>
      </c>
    </row>
    <row r="2033" spans="1:21" x14ac:dyDescent="0.25">
      <c r="A2033" s="3">
        <v>43515</v>
      </c>
      <c r="B2033">
        <f>IF(K2032="是",F2032*0.25*(价格数据!B2033/价格数据!B2032),B2032*(价格数据!B2033/价格数据!B2032))</f>
        <v>32746.24594624438</v>
      </c>
      <c r="C2033">
        <f>IF(K2032="是",F2032*0.25*(价格数据!C2033/价格数据!C2032),C2032*(价格数据!C2033/价格数据!C2032))</f>
        <v>31361.595885614366</v>
      </c>
      <c r="D2033">
        <f>IF(K2032="是",F2032*0.25*(价格数据!D2033/价格数据!D2032),D2032*(价格数据!D2033/价格数据!D2032))</f>
        <v>30284.277346262206</v>
      </c>
      <c r="E2033">
        <f>IF(K2032="是",F2032*0.25*(价格数据!E2033/价格数据!E2032),E2032*(价格数据!E2033/价格数据!E2032))</f>
        <v>29660.475941553577</v>
      </c>
      <c r="F2033">
        <f t="shared" si="434"/>
        <v>124052.59511967453</v>
      </c>
      <c r="G2033">
        <f t="shared" si="435"/>
        <v>0.26397066433518634</v>
      </c>
      <c r="H2033">
        <f t="shared" si="436"/>
        <v>0.25280886591174961</v>
      </c>
      <c r="I2033">
        <f t="shared" si="437"/>
        <v>0.24412449668664105</v>
      </c>
      <c r="J2033">
        <f t="shared" si="438"/>
        <v>0.239095973066423</v>
      </c>
      <c r="K2033" t="str">
        <f>IF(OR(
 ROUND(G2033,4)&gt;(0.25+参数设置!B$3), ROUND(G2033,4)&lt;(0.25-参数设置!B$3),
 ROUND(H2033,4)&gt;(0.25+参数设置!B$3), ROUND(H2033,4)&lt;(0.25-参数设置!B$3),
 ROUND(I2033,4)&gt;(0.25+参数设置!B$3), ROUND(I2033,4)&lt;(0.25-参数设置!B$3),
 ROUND(J2033,4)&gt;(0.25+参数设置!B$3), ROUND(J2033,4)&lt;(0.25-参数设置!B$3)
),"是","否")</f>
        <v>否</v>
      </c>
      <c r="L2033">
        <f t="shared" si="439"/>
        <v>32746.24594624438</v>
      </c>
      <c r="M2033">
        <f t="shared" si="440"/>
        <v>31361.595885614366</v>
      </c>
      <c r="N2033">
        <f t="shared" si="441"/>
        <v>30284.277346262206</v>
      </c>
      <c r="O2033">
        <f t="shared" si="442"/>
        <v>29660.475941553577</v>
      </c>
      <c r="P2033">
        <f t="shared" si="443"/>
        <v>0</v>
      </c>
      <c r="Q2033">
        <f t="shared" si="444"/>
        <v>0</v>
      </c>
      <c r="R2033">
        <f t="shared" si="445"/>
        <v>0</v>
      </c>
      <c r="S2033">
        <f t="shared" si="446"/>
        <v>0</v>
      </c>
      <c r="T2033">
        <f t="shared" si="447"/>
        <v>0</v>
      </c>
      <c r="U2033">
        <f>T2033*参数设置!B2034</f>
        <v>0</v>
      </c>
    </row>
    <row r="2034" spans="1:21" x14ac:dyDescent="0.25">
      <c r="A2034" s="3">
        <v>43516</v>
      </c>
      <c r="B2034">
        <f>IF(K2033="是",F2033*0.25*(价格数据!B2034/价格数据!B2033),B2033*(价格数据!B2034/价格数据!B2033))</f>
        <v>32832.194098334265</v>
      </c>
      <c r="C2034">
        <f>IF(K2033="是",F2033*0.25*(价格数据!C2034/价格数据!C2033),C2033*(价格数据!C2034/价格数据!C2033))</f>
        <v>31579.536093297578</v>
      </c>
      <c r="D2034">
        <f>IF(K2033="是",F2033*0.25*(价格数据!D2034/价格数据!D2033),D2033*(价格数据!D2034/价格数据!D2033))</f>
        <v>30294.641309318005</v>
      </c>
      <c r="E2034">
        <f>IF(K2033="是",F2033*0.25*(价格数据!E2034/价格数据!E2033),E2033*(价格数据!E2034/价格数据!E2033))</f>
        <v>29660.475941553577</v>
      </c>
      <c r="F2034">
        <f t="shared" si="434"/>
        <v>124366.84744250342</v>
      </c>
      <c r="G2034">
        <f t="shared" si="435"/>
        <v>0.26399474436716797</v>
      </c>
      <c r="H2034">
        <f t="shared" si="436"/>
        <v>0.25392246199613006</v>
      </c>
      <c r="I2034">
        <f t="shared" si="437"/>
        <v>0.24359097245207292</v>
      </c>
      <c r="J2034">
        <f t="shared" si="438"/>
        <v>0.23849182118462914</v>
      </c>
      <c r="K2034" t="str">
        <f>IF(OR(
 ROUND(G2034,4)&gt;(0.25+参数设置!B$3), ROUND(G2034,4)&lt;(0.25-参数设置!B$3),
 ROUND(H2034,4)&gt;(0.25+参数设置!B$3), ROUND(H2034,4)&lt;(0.25-参数设置!B$3),
 ROUND(I2034,4)&gt;(0.25+参数设置!B$3), ROUND(I2034,4)&lt;(0.25-参数设置!B$3),
 ROUND(J2034,4)&gt;(0.25+参数设置!B$3), ROUND(J2034,4)&lt;(0.25-参数设置!B$3)
),"是","否")</f>
        <v>否</v>
      </c>
      <c r="L2034">
        <f t="shared" si="439"/>
        <v>32832.194098334265</v>
      </c>
      <c r="M2034">
        <f t="shared" si="440"/>
        <v>31579.536093297578</v>
      </c>
      <c r="N2034">
        <f t="shared" si="441"/>
        <v>30294.641309318005</v>
      </c>
      <c r="O2034">
        <f t="shared" si="442"/>
        <v>29660.475941553577</v>
      </c>
      <c r="P2034">
        <f t="shared" si="443"/>
        <v>0</v>
      </c>
      <c r="Q2034">
        <f t="shared" si="444"/>
        <v>0</v>
      </c>
      <c r="R2034">
        <f t="shared" si="445"/>
        <v>0</v>
      </c>
      <c r="S2034">
        <f t="shared" si="446"/>
        <v>0</v>
      </c>
      <c r="T2034">
        <f t="shared" si="447"/>
        <v>0</v>
      </c>
      <c r="U2034">
        <f>T2034*参数设置!B2035</f>
        <v>0</v>
      </c>
    </row>
    <row r="2035" spans="1:21" x14ac:dyDescent="0.25">
      <c r="A2035" s="3">
        <v>43517</v>
      </c>
      <c r="B2035">
        <f>IF(K2034="是",F2034*0.25*(价格数据!B2035/价格数据!B2034),B2034*(价格数据!B2035/价格数据!B2034))</f>
        <v>32793.99491962765</v>
      </c>
      <c r="C2035">
        <f>IF(K2034="是",F2034*0.25*(价格数据!C2035/价格数据!C2034),C2034*(价格数据!C2035/价格数据!C2034))</f>
        <v>31383.389906382683</v>
      </c>
      <c r="D2035">
        <f>IF(K2034="是",F2034*0.25*(价格数据!D2035/价格数据!D2034),D2034*(价格数据!D2035/价格数据!D2034))</f>
        <v>30283.75914810942</v>
      </c>
      <c r="E2035">
        <f>IF(K2034="是",F2034*0.25*(价格数据!E2035/价格数据!E2034),E2034*(价格数据!E2035/价格数据!E2034))</f>
        <v>29661.662265685311</v>
      </c>
      <c r="F2035">
        <f t="shared" si="434"/>
        <v>124122.80623980507</v>
      </c>
      <c r="G2035">
        <f t="shared" si="435"/>
        <v>0.26420603846379126</v>
      </c>
      <c r="H2035">
        <f t="shared" si="436"/>
        <v>0.25284144676643888</v>
      </c>
      <c r="I2035">
        <f t="shared" si="437"/>
        <v>0.2439822307078785</v>
      </c>
      <c r="J2035">
        <f t="shared" si="438"/>
        <v>0.2389702840618913</v>
      </c>
      <c r="K2035" t="str">
        <f>IF(OR(
 ROUND(G2035,4)&gt;(0.25+参数设置!B$3), ROUND(G2035,4)&lt;(0.25-参数设置!B$3),
 ROUND(H2035,4)&gt;(0.25+参数设置!B$3), ROUND(H2035,4)&lt;(0.25-参数设置!B$3),
 ROUND(I2035,4)&gt;(0.25+参数设置!B$3), ROUND(I2035,4)&lt;(0.25-参数设置!B$3),
 ROUND(J2035,4)&gt;(0.25+参数设置!B$3), ROUND(J2035,4)&lt;(0.25-参数设置!B$3)
),"是","否")</f>
        <v>否</v>
      </c>
      <c r="L2035">
        <f t="shared" si="439"/>
        <v>32793.99491962765</v>
      </c>
      <c r="M2035">
        <f t="shared" si="440"/>
        <v>31383.389906382683</v>
      </c>
      <c r="N2035">
        <f t="shared" si="441"/>
        <v>30283.75914810942</v>
      </c>
      <c r="O2035">
        <f t="shared" si="442"/>
        <v>29661.662265685311</v>
      </c>
      <c r="P2035">
        <f t="shared" si="443"/>
        <v>0</v>
      </c>
      <c r="Q2035">
        <f t="shared" si="444"/>
        <v>0</v>
      </c>
      <c r="R2035">
        <f t="shared" si="445"/>
        <v>0</v>
      </c>
      <c r="S2035">
        <f t="shared" si="446"/>
        <v>0</v>
      </c>
      <c r="T2035">
        <f t="shared" si="447"/>
        <v>0</v>
      </c>
      <c r="U2035">
        <f>T2035*参数设置!B2036</f>
        <v>0</v>
      </c>
    </row>
    <row r="2036" spans="1:21" x14ac:dyDescent="0.25">
      <c r="A2036" s="3">
        <v>43518</v>
      </c>
      <c r="B2036">
        <f>IF(K2035="是",F2035*0.25*(价格数据!B2036/价格数据!B2035),B2035*(价格数据!B2036/价格数据!B2035))</f>
        <v>33672.576029879754</v>
      </c>
      <c r="C2036">
        <f>IF(K2035="是",F2035*0.25*(价格数据!C2036/价格数据!C2035),C2035*(价格数据!C2036/价格数据!C2035))</f>
        <v>31165.449698699471</v>
      </c>
      <c r="D2036">
        <f>IF(K2035="是",F2035*0.25*(价格数据!D2036/价格数据!D2035),D2035*(价格数据!D2036/价格数据!D2035))</f>
        <v>30264.326717379801</v>
      </c>
      <c r="E2036">
        <f>IF(K2035="是",F2035*0.25*(价格数据!E2036/价格数据!E2035),E2035*(价格数据!E2036/价格数据!E2035))</f>
        <v>29658.399874323048</v>
      </c>
      <c r="F2036">
        <f t="shared" si="434"/>
        <v>124760.75232028207</v>
      </c>
      <c r="G2036">
        <f t="shared" si="435"/>
        <v>0.26989718644399102</v>
      </c>
      <c r="H2036">
        <f t="shared" si="436"/>
        <v>0.24980171343222154</v>
      </c>
      <c r="I2036">
        <f t="shared" si="437"/>
        <v>0.24257890526089587</v>
      </c>
      <c r="J2036">
        <f t="shared" si="438"/>
        <v>0.23772219486289159</v>
      </c>
      <c r="K2036" t="str">
        <f>IF(OR(
 ROUND(G2036,4)&gt;(0.25+参数设置!B$3), ROUND(G2036,4)&lt;(0.25-参数设置!B$3),
 ROUND(H2036,4)&gt;(0.25+参数设置!B$3), ROUND(H2036,4)&lt;(0.25-参数设置!B$3),
 ROUND(I2036,4)&gt;(0.25+参数设置!B$3), ROUND(I2036,4)&lt;(0.25-参数设置!B$3),
 ROUND(J2036,4)&gt;(0.25+参数设置!B$3), ROUND(J2036,4)&lt;(0.25-参数设置!B$3)
),"是","否")</f>
        <v>否</v>
      </c>
      <c r="L2036">
        <f t="shared" si="439"/>
        <v>33672.576029879754</v>
      </c>
      <c r="M2036">
        <f t="shared" si="440"/>
        <v>31165.449698699471</v>
      </c>
      <c r="N2036">
        <f t="shared" si="441"/>
        <v>30264.326717379801</v>
      </c>
      <c r="O2036">
        <f t="shared" si="442"/>
        <v>29658.399874323048</v>
      </c>
      <c r="P2036">
        <f t="shared" si="443"/>
        <v>0</v>
      </c>
      <c r="Q2036">
        <f t="shared" si="444"/>
        <v>0</v>
      </c>
      <c r="R2036">
        <f t="shared" si="445"/>
        <v>0</v>
      </c>
      <c r="S2036">
        <f t="shared" si="446"/>
        <v>0</v>
      </c>
      <c r="T2036">
        <f t="shared" si="447"/>
        <v>0</v>
      </c>
      <c r="U2036">
        <f>T2036*参数设置!B2037</f>
        <v>0</v>
      </c>
    </row>
    <row r="2037" spans="1:21" x14ac:dyDescent="0.25">
      <c r="A2037" s="3">
        <v>43519</v>
      </c>
      <c r="B2037">
        <f>IF(K2036="是",F2036*0.25*(价格数据!B2037/价格数据!B2036),B2036*(价格数据!B2037/价格数据!B2036))</f>
        <v>33672.576029879754</v>
      </c>
      <c r="C2037">
        <f>IF(K2036="是",F2036*0.25*(价格数据!C2037/价格数据!C2036),C2036*(价格数据!C2037/价格数据!C2036))</f>
        <v>31165.449698699471</v>
      </c>
      <c r="D2037">
        <f>IF(K2036="是",F2036*0.25*(价格数据!D2037/价格数据!D2036),D2036*(价格数据!D2037/价格数据!D2036))</f>
        <v>30264.326717379801</v>
      </c>
      <c r="E2037">
        <f>IF(K2036="是",F2036*0.25*(价格数据!E2037/价格数据!E2036),E2036*(价格数据!E2037/价格数据!E2036))</f>
        <v>29658.399874323048</v>
      </c>
      <c r="F2037">
        <f t="shared" si="434"/>
        <v>124760.75232028207</v>
      </c>
      <c r="G2037">
        <f t="shared" si="435"/>
        <v>0.26989718644399102</v>
      </c>
      <c r="H2037">
        <f t="shared" si="436"/>
        <v>0.24980171343222154</v>
      </c>
      <c r="I2037">
        <f t="shared" si="437"/>
        <v>0.24257890526089587</v>
      </c>
      <c r="J2037">
        <f t="shared" si="438"/>
        <v>0.23772219486289159</v>
      </c>
      <c r="K2037" t="str">
        <f>IF(OR(
 ROUND(G2037,4)&gt;(0.25+参数设置!B$3), ROUND(G2037,4)&lt;(0.25-参数设置!B$3),
 ROUND(H2037,4)&gt;(0.25+参数设置!B$3), ROUND(H2037,4)&lt;(0.25-参数设置!B$3),
 ROUND(I2037,4)&gt;(0.25+参数设置!B$3), ROUND(I2037,4)&lt;(0.25-参数设置!B$3),
 ROUND(J2037,4)&gt;(0.25+参数设置!B$3), ROUND(J2037,4)&lt;(0.25-参数设置!B$3)
),"是","否")</f>
        <v>否</v>
      </c>
      <c r="L2037">
        <f t="shared" si="439"/>
        <v>33672.576029879754</v>
      </c>
      <c r="M2037">
        <f t="shared" si="440"/>
        <v>31165.449698699471</v>
      </c>
      <c r="N2037">
        <f t="shared" si="441"/>
        <v>30264.326717379801</v>
      </c>
      <c r="O2037">
        <f t="shared" si="442"/>
        <v>29658.399874323048</v>
      </c>
      <c r="P2037">
        <f t="shared" si="443"/>
        <v>0</v>
      </c>
      <c r="Q2037">
        <f t="shared" si="444"/>
        <v>0</v>
      </c>
      <c r="R2037">
        <f t="shared" si="445"/>
        <v>0</v>
      </c>
      <c r="S2037">
        <f t="shared" si="446"/>
        <v>0</v>
      </c>
      <c r="T2037">
        <f t="shared" si="447"/>
        <v>0</v>
      </c>
      <c r="U2037">
        <f>T2037*参数设置!B2038</f>
        <v>0</v>
      </c>
    </row>
    <row r="2038" spans="1:21" x14ac:dyDescent="0.25">
      <c r="A2038" s="3">
        <v>43520</v>
      </c>
      <c r="B2038">
        <f>IF(K2037="是",F2037*0.25*(价格数据!B2038/价格数据!B2037),B2037*(价格数据!B2038/价格数据!B2037))</f>
        <v>33672.576029879754</v>
      </c>
      <c r="C2038">
        <f>IF(K2037="是",F2037*0.25*(价格数据!C2038/价格数据!C2037),C2037*(价格数据!C2038/价格数据!C2037))</f>
        <v>31165.449698699471</v>
      </c>
      <c r="D2038">
        <f>IF(K2037="是",F2037*0.25*(价格数据!D2038/价格数据!D2037),D2037*(价格数据!D2038/价格数据!D2037))</f>
        <v>30264.326717379801</v>
      </c>
      <c r="E2038">
        <f>IF(K2037="是",F2037*0.25*(价格数据!E2038/价格数据!E2037),E2037*(价格数据!E2038/价格数据!E2037))</f>
        <v>29658.399874323048</v>
      </c>
      <c r="F2038">
        <f t="shared" si="434"/>
        <v>124760.75232028207</v>
      </c>
      <c r="G2038">
        <f t="shared" si="435"/>
        <v>0.26989718644399102</v>
      </c>
      <c r="H2038">
        <f t="shared" si="436"/>
        <v>0.24980171343222154</v>
      </c>
      <c r="I2038">
        <f t="shared" si="437"/>
        <v>0.24257890526089587</v>
      </c>
      <c r="J2038">
        <f t="shared" si="438"/>
        <v>0.23772219486289159</v>
      </c>
      <c r="K2038" t="str">
        <f>IF(OR(
 ROUND(G2038,4)&gt;(0.25+参数设置!B$3), ROUND(G2038,4)&lt;(0.25-参数设置!B$3),
 ROUND(H2038,4)&gt;(0.25+参数设置!B$3), ROUND(H2038,4)&lt;(0.25-参数设置!B$3),
 ROUND(I2038,4)&gt;(0.25+参数设置!B$3), ROUND(I2038,4)&lt;(0.25-参数设置!B$3),
 ROUND(J2038,4)&gt;(0.25+参数设置!B$3), ROUND(J2038,4)&lt;(0.25-参数设置!B$3)
),"是","否")</f>
        <v>否</v>
      </c>
      <c r="L2038">
        <f t="shared" si="439"/>
        <v>33672.576029879754</v>
      </c>
      <c r="M2038">
        <f t="shared" si="440"/>
        <v>31165.449698699471</v>
      </c>
      <c r="N2038">
        <f t="shared" si="441"/>
        <v>30264.326717379801</v>
      </c>
      <c r="O2038">
        <f t="shared" si="442"/>
        <v>29658.399874323048</v>
      </c>
      <c r="P2038">
        <f t="shared" si="443"/>
        <v>0</v>
      </c>
      <c r="Q2038">
        <f t="shared" si="444"/>
        <v>0</v>
      </c>
      <c r="R2038">
        <f t="shared" si="445"/>
        <v>0</v>
      </c>
      <c r="S2038">
        <f t="shared" si="446"/>
        <v>0</v>
      </c>
      <c r="T2038">
        <f t="shared" si="447"/>
        <v>0</v>
      </c>
      <c r="U2038">
        <f>T2038*参数设置!B2039</f>
        <v>0</v>
      </c>
    </row>
    <row r="2039" spans="1:21" x14ac:dyDescent="0.25">
      <c r="A2039" s="3">
        <v>43521</v>
      </c>
      <c r="B2039">
        <f>IF(K2038="是",F2038*0.25*(价格数据!B2039/价格数据!B2038),B2038*(价格数据!B2039/价格数据!B2038))</f>
        <v>36050.474904366441</v>
      </c>
      <c r="C2039">
        <f>IF(K2038="是",F2038*0.25*(价格数据!C2039/价格数据!C2038),C2038*(价格数据!C2039/价格数据!C2038))</f>
        <v>31143.655677931154</v>
      </c>
      <c r="D2039">
        <f>IF(K2038="是",F2038*0.25*(价格数据!D2039/价格数据!D2038),D2038*(价格数据!D2039/价格数据!D2038))</f>
        <v>30200.588344586664</v>
      </c>
      <c r="E2039">
        <f>IF(K2038="是",F2038*0.25*(价格数据!E2039/价格数据!E2038),E2038*(价格数据!E2039/价格数据!E2038))</f>
        <v>29645.350308873996</v>
      </c>
      <c r="F2039">
        <f t="shared" si="434"/>
        <v>127040.06923575826</v>
      </c>
      <c r="G2039">
        <f t="shared" si="435"/>
        <v>0.2837724752610512</v>
      </c>
      <c r="H2039">
        <f t="shared" si="436"/>
        <v>0.24514828955371096</v>
      </c>
      <c r="I2039">
        <f t="shared" si="437"/>
        <v>0.23772490464044896</v>
      </c>
      <c r="J2039">
        <f t="shared" si="438"/>
        <v>0.23335433054478888</v>
      </c>
      <c r="K2039" t="str">
        <f>IF(OR(
 ROUND(G2039,4)&gt;(0.25+参数设置!B$3), ROUND(G2039,4)&lt;(0.25-参数设置!B$3),
 ROUND(H2039,4)&gt;(0.25+参数设置!B$3), ROUND(H2039,4)&lt;(0.25-参数设置!B$3),
 ROUND(I2039,4)&gt;(0.25+参数设置!B$3), ROUND(I2039,4)&lt;(0.25-参数设置!B$3),
 ROUND(J2039,4)&gt;(0.25+参数设置!B$3), ROUND(J2039,4)&lt;(0.25-参数设置!B$3)
),"是","否")</f>
        <v>是</v>
      </c>
      <c r="L2039">
        <f t="shared" si="439"/>
        <v>31760.017308939565</v>
      </c>
      <c r="M2039">
        <f t="shared" si="440"/>
        <v>31760.017308939565</v>
      </c>
      <c r="N2039">
        <f t="shared" si="441"/>
        <v>31760.017308939565</v>
      </c>
      <c r="O2039">
        <f t="shared" si="442"/>
        <v>31760.017308939565</v>
      </c>
      <c r="P2039">
        <f t="shared" si="443"/>
        <v>4290.4575954268767</v>
      </c>
      <c r="Q2039">
        <f t="shared" si="444"/>
        <v>616.36163100841077</v>
      </c>
      <c r="R2039">
        <f t="shared" si="445"/>
        <v>1559.4289643529009</v>
      </c>
      <c r="S2039">
        <f t="shared" si="446"/>
        <v>2114.6670000655686</v>
      </c>
      <c r="T2039">
        <f t="shared" si="447"/>
        <v>8580.9151908537569</v>
      </c>
      <c r="U2039">
        <f>T2039*参数设置!B2040</f>
        <v>0</v>
      </c>
    </row>
    <row r="2040" spans="1:21" x14ac:dyDescent="0.25">
      <c r="A2040" s="3">
        <v>43522</v>
      </c>
      <c r="B2040">
        <f>IF(K2039="是",F2039*0.25*(价格数据!B2040/价格数据!B2039),B2039*(价格数据!B2040/价格数据!B2039))</f>
        <v>31044.891091387282</v>
      </c>
      <c r="C2040">
        <f>IF(K2039="是",F2039*0.25*(价格数据!C2040/价格数据!C2039),C2039*(价格数据!C2040/价格数据!C2039))</f>
        <v>31737.791964426659</v>
      </c>
      <c r="D2040">
        <f>IF(K2039="是",F2039*0.25*(价格数据!D2040/价格数据!D2039),D2039*(价格数据!D2040/价格数据!D2039))</f>
        <v>31677.184044853104</v>
      </c>
      <c r="E2040">
        <f>IF(K2039="是",F2039*0.25*(价格数据!E2040/价格数据!E2039),E2039*(价格数据!E2040/价格数据!E2039))</f>
        <v>31768.596202537228</v>
      </c>
      <c r="F2040">
        <f t="shared" si="434"/>
        <v>126228.46330320428</v>
      </c>
      <c r="G2040">
        <f t="shared" si="435"/>
        <v>0.24594208215001867</v>
      </c>
      <c r="H2040">
        <f t="shared" si="436"/>
        <v>0.25143134229711406</v>
      </c>
      <c r="I2040">
        <f t="shared" si="437"/>
        <v>0.25095119766105073</v>
      </c>
      <c r="J2040">
        <f t="shared" si="438"/>
        <v>0.25167537789181649</v>
      </c>
      <c r="K2040" t="str">
        <f>IF(OR(
 ROUND(G2040,4)&gt;(0.25+参数设置!B$3), ROUND(G2040,4)&lt;(0.25-参数设置!B$3),
 ROUND(H2040,4)&gt;(0.25+参数设置!B$3), ROUND(H2040,4)&lt;(0.25-参数设置!B$3),
 ROUND(I2040,4)&gt;(0.25+参数设置!B$3), ROUND(I2040,4)&lt;(0.25-参数设置!B$3),
 ROUND(J2040,4)&gt;(0.25+参数设置!B$3), ROUND(J2040,4)&lt;(0.25-参数设置!B$3)
),"是","否")</f>
        <v>否</v>
      </c>
      <c r="L2040">
        <f t="shared" si="439"/>
        <v>31044.891091387282</v>
      </c>
      <c r="M2040">
        <f t="shared" si="440"/>
        <v>31737.791964426659</v>
      </c>
      <c r="N2040">
        <f t="shared" si="441"/>
        <v>31677.184044853104</v>
      </c>
      <c r="O2040">
        <f t="shared" si="442"/>
        <v>31768.596202537228</v>
      </c>
      <c r="P2040">
        <f t="shared" si="443"/>
        <v>0</v>
      </c>
      <c r="Q2040">
        <f t="shared" si="444"/>
        <v>0</v>
      </c>
      <c r="R2040">
        <f t="shared" si="445"/>
        <v>0</v>
      </c>
      <c r="S2040">
        <f t="shared" si="446"/>
        <v>0</v>
      </c>
      <c r="T2040">
        <f t="shared" si="447"/>
        <v>0</v>
      </c>
      <c r="U2040">
        <f>T2040*参数设置!B2041</f>
        <v>0</v>
      </c>
    </row>
    <row r="2041" spans="1:21" x14ac:dyDescent="0.25">
      <c r="A2041" s="3">
        <v>43523</v>
      </c>
      <c r="B2041">
        <f>IF(K2040="是",F2040*0.25*(价格数据!B2041/价格数据!B2040),B2040*(价格数据!B2041/价格数据!B2040))</f>
        <v>30876.62609902204</v>
      </c>
      <c r="C2041">
        <f>IF(K2040="是",F2040*0.25*(价格数据!C2041/价格数据!C2040),C2040*(价格数据!C2041/价格数据!C2040))</f>
        <v>31704.453947657308</v>
      </c>
      <c r="D2041">
        <f>IF(K2040="是",F2040*0.25*(价格数据!D2041/价格数据!D2040),D2040*(价格数据!D2041/价格数据!D2040))</f>
        <v>31770.643944792762</v>
      </c>
      <c r="E2041">
        <f>IF(K2040="是",F2040*0.25*(价格数据!E2041/价格数据!E2040),E2040*(价格数据!E2041/价格数据!E2040))</f>
        <v>31772.726780936104</v>
      </c>
      <c r="F2041">
        <f t="shared" si="434"/>
        <v>126124.45077240821</v>
      </c>
      <c r="G2041">
        <f t="shared" si="435"/>
        <v>0.24481078736064402</v>
      </c>
      <c r="H2041">
        <f t="shared" si="436"/>
        <v>0.2513743667741955</v>
      </c>
      <c r="I2041">
        <f t="shared" si="437"/>
        <v>0.25189916586533206</v>
      </c>
      <c r="J2041">
        <f t="shared" si="438"/>
        <v>0.25191567999982845</v>
      </c>
      <c r="K2041" t="str">
        <f>IF(OR(
 ROUND(G2041,4)&gt;(0.25+参数设置!B$3), ROUND(G2041,4)&lt;(0.25-参数设置!B$3),
 ROUND(H2041,4)&gt;(0.25+参数设置!B$3), ROUND(H2041,4)&lt;(0.25-参数设置!B$3),
 ROUND(I2041,4)&gt;(0.25+参数设置!B$3), ROUND(I2041,4)&lt;(0.25-参数设置!B$3),
 ROUND(J2041,4)&gt;(0.25+参数设置!B$3), ROUND(J2041,4)&lt;(0.25-参数设置!B$3)
),"是","否")</f>
        <v>否</v>
      </c>
      <c r="L2041">
        <f t="shared" si="439"/>
        <v>30876.62609902204</v>
      </c>
      <c r="M2041">
        <f t="shared" si="440"/>
        <v>31704.453947657308</v>
      </c>
      <c r="N2041">
        <f t="shared" si="441"/>
        <v>31770.643944792762</v>
      </c>
      <c r="O2041">
        <f t="shared" si="442"/>
        <v>31772.726780936104</v>
      </c>
      <c r="P2041">
        <f t="shared" si="443"/>
        <v>0</v>
      </c>
      <c r="Q2041">
        <f t="shared" si="444"/>
        <v>0</v>
      </c>
      <c r="R2041">
        <f t="shared" si="445"/>
        <v>0</v>
      </c>
      <c r="S2041">
        <f t="shared" si="446"/>
        <v>0</v>
      </c>
      <c r="T2041">
        <f t="shared" si="447"/>
        <v>0</v>
      </c>
      <c r="U2041">
        <f>T2041*参数设置!B2042</f>
        <v>0</v>
      </c>
    </row>
    <row r="2042" spans="1:21" x14ac:dyDescent="0.25">
      <c r="A2042" s="3">
        <v>43524</v>
      </c>
      <c r="B2042">
        <f>IF(K2041="是",F2041*0.25*(价格数据!B2042/价格数据!B2041),B2041*(价格数据!B2042/价格数据!B2041))</f>
        <v>30817.733351694202</v>
      </c>
      <c r="C2042">
        <f>IF(K2041="是",F2041*0.25*(价格数据!C2042/价格数据!C2041),C2041*(价格数据!C2042/价格数据!C2041))</f>
        <v>31482.200502528271</v>
      </c>
      <c r="D2042">
        <f>IF(K2041="是",F2041*0.25*(价格数据!D2042/价格数据!D2041),D2041*(价格数据!D2042/价格数据!D2041))</f>
        <v>31728.409879222363</v>
      </c>
      <c r="E2042">
        <f>IF(K2041="是",F2041*0.25*(价格数据!E2042/价格数据!E2041),E2041*(价格数据!E2042/价格数据!E2041))</f>
        <v>31776.539622535067</v>
      </c>
      <c r="F2042">
        <f t="shared" si="434"/>
        <v>125804.88335597991</v>
      </c>
      <c r="G2042">
        <f t="shared" si="435"/>
        <v>0.24496452386901194</v>
      </c>
      <c r="H2042">
        <f t="shared" si="436"/>
        <v>0.25024625167725512</v>
      </c>
      <c r="I2042">
        <f t="shared" si="437"/>
        <v>0.25220332496508141</v>
      </c>
      <c r="J2042">
        <f t="shared" si="438"/>
        <v>0.25258589948865151</v>
      </c>
      <c r="K2042" t="str">
        <f>IF(OR(
 ROUND(G2042,4)&gt;(0.25+参数设置!B$3), ROUND(G2042,4)&lt;(0.25-参数设置!B$3),
 ROUND(H2042,4)&gt;(0.25+参数设置!B$3), ROUND(H2042,4)&lt;(0.25-参数设置!B$3),
 ROUND(I2042,4)&gt;(0.25+参数设置!B$3), ROUND(I2042,4)&lt;(0.25-参数设置!B$3),
 ROUND(J2042,4)&gt;(0.25+参数设置!B$3), ROUND(J2042,4)&lt;(0.25-参数设置!B$3)
),"是","否")</f>
        <v>否</v>
      </c>
      <c r="L2042">
        <f t="shared" si="439"/>
        <v>30817.733351694202</v>
      </c>
      <c r="M2042">
        <f t="shared" si="440"/>
        <v>31482.200502528271</v>
      </c>
      <c r="N2042">
        <f t="shared" si="441"/>
        <v>31728.409879222363</v>
      </c>
      <c r="O2042">
        <f t="shared" si="442"/>
        <v>31776.539622535067</v>
      </c>
      <c r="P2042">
        <f t="shared" si="443"/>
        <v>0</v>
      </c>
      <c r="Q2042">
        <f t="shared" si="444"/>
        <v>0</v>
      </c>
      <c r="R2042">
        <f t="shared" si="445"/>
        <v>0</v>
      </c>
      <c r="S2042">
        <f t="shared" si="446"/>
        <v>0</v>
      </c>
      <c r="T2042">
        <f t="shared" si="447"/>
        <v>0</v>
      </c>
      <c r="U2042">
        <f>T2042*参数设置!B2043</f>
        <v>0</v>
      </c>
    </row>
    <row r="2043" spans="1:21" x14ac:dyDescent="0.25">
      <c r="A2043" s="3">
        <v>43525</v>
      </c>
      <c r="B2043">
        <f>IF(K2042="是",F2042*0.25*(价格数据!B2043/价格数据!B2042),B2042*(价格数据!B2043/价格数据!B2042))</f>
        <v>31448.727073063867</v>
      </c>
      <c r="C2043">
        <f>IF(K2042="是",F2042*0.25*(价格数据!C2043/价格数据!C2042),C2042*(价格数据!C2043/价格数据!C2042))</f>
        <v>31404.411796733104</v>
      </c>
      <c r="D2043">
        <f>IF(K2042="是",F2042*0.25*(价格数据!D2043/价格数据!D2042),D2042*(价格数据!D2043/价格数据!D2042))</f>
        <v>31722.415366689791</v>
      </c>
      <c r="E2043">
        <f>IF(K2042="是",F2042*0.25*(价格数据!E2043/价格数据!E2042),E2042*(价格数据!E2043/价格数据!E2042))</f>
        <v>31777.175096134888</v>
      </c>
      <c r="F2043">
        <f t="shared" si="434"/>
        <v>126352.72933262165</v>
      </c>
      <c r="G2043">
        <f t="shared" si="435"/>
        <v>0.24889630195700457</v>
      </c>
      <c r="H2043">
        <f t="shared" si="436"/>
        <v>0.24854557525276297</v>
      </c>
      <c r="I2043">
        <f t="shared" si="437"/>
        <v>0.25106236750281041</v>
      </c>
      <c r="J2043">
        <f t="shared" si="438"/>
        <v>0.25149575528742207</v>
      </c>
      <c r="K2043" t="str">
        <f>IF(OR(
 ROUND(G2043,4)&gt;(0.25+参数设置!B$3), ROUND(G2043,4)&lt;(0.25-参数设置!B$3),
 ROUND(H2043,4)&gt;(0.25+参数设置!B$3), ROUND(H2043,4)&lt;(0.25-参数设置!B$3),
 ROUND(I2043,4)&gt;(0.25+参数设置!B$3), ROUND(I2043,4)&lt;(0.25-参数设置!B$3),
 ROUND(J2043,4)&gt;(0.25+参数设置!B$3), ROUND(J2043,4)&lt;(0.25-参数设置!B$3)
),"是","否")</f>
        <v>否</v>
      </c>
      <c r="L2043">
        <f t="shared" si="439"/>
        <v>31448.727073063867</v>
      </c>
      <c r="M2043">
        <f t="shared" si="440"/>
        <v>31404.411796733104</v>
      </c>
      <c r="N2043">
        <f t="shared" si="441"/>
        <v>31722.415366689791</v>
      </c>
      <c r="O2043">
        <f t="shared" si="442"/>
        <v>31777.175096134888</v>
      </c>
      <c r="P2043">
        <f t="shared" si="443"/>
        <v>0</v>
      </c>
      <c r="Q2043">
        <f t="shared" si="444"/>
        <v>0</v>
      </c>
      <c r="R2043">
        <f t="shared" si="445"/>
        <v>0</v>
      </c>
      <c r="S2043">
        <f t="shared" si="446"/>
        <v>0</v>
      </c>
      <c r="T2043">
        <f t="shared" si="447"/>
        <v>0</v>
      </c>
      <c r="U2043">
        <f>T2043*参数设置!B2044</f>
        <v>0</v>
      </c>
    </row>
    <row r="2044" spans="1:21" x14ac:dyDescent="0.25">
      <c r="A2044" s="3">
        <v>43526</v>
      </c>
      <c r="B2044">
        <f>IF(K2043="是",F2043*0.25*(价格数据!B2044/价格数据!B2043),B2043*(价格数据!B2044/价格数据!B2043))</f>
        <v>31448.727073063867</v>
      </c>
      <c r="C2044">
        <f>IF(K2043="是",F2043*0.25*(价格数据!C2044/价格数据!C2043),C2043*(价格数据!C2044/价格数据!C2043))</f>
        <v>31404.411796733104</v>
      </c>
      <c r="D2044">
        <f>IF(K2043="是",F2043*0.25*(价格数据!D2044/价格数据!D2043),D2043*(价格数据!D2044/价格数据!D2043))</f>
        <v>31722.415366689791</v>
      </c>
      <c r="E2044">
        <f>IF(K2043="是",F2043*0.25*(价格数据!E2044/价格数据!E2043),E2043*(价格数据!E2044/价格数据!E2043))</f>
        <v>31777.175096134888</v>
      </c>
      <c r="F2044">
        <f t="shared" si="434"/>
        <v>126352.72933262165</v>
      </c>
      <c r="G2044">
        <f t="shared" si="435"/>
        <v>0.24889630195700457</v>
      </c>
      <c r="H2044">
        <f t="shared" si="436"/>
        <v>0.24854557525276297</v>
      </c>
      <c r="I2044">
        <f t="shared" si="437"/>
        <v>0.25106236750281041</v>
      </c>
      <c r="J2044">
        <f t="shared" si="438"/>
        <v>0.25149575528742207</v>
      </c>
      <c r="K2044" t="str">
        <f>IF(OR(
 ROUND(G2044,4)&gt;(0.25+参数设置!B$3), ROUND(G2044,4)&lt;(0.25-参数设置!B$3),
 ROUND(H2044,4)&gt;(0.25+参数设置!B$3), ROUND(H2044,4)&lt;(0.25-参数设置!B$3),
 ROUND(I2044,4)&gt;(0.25+参数设置!B$3), ROUND(I2044,4)&lt;(0.25-参数设置!B$3),
 ROUND(J2044,4)&gt;(0.25+参数设置!B$3), ROUND(J2044,4)&lt;(0.25-参数设置!B$3)
),"是","否")</f>
        <v>否</v>
      </c>
      <c r="L2044">
        <f t="shared" si="439"/>
        <v>31448.727073063867</v>
      </c>
      <c r="M2044">
        <f t="shared" si="440"/>
        <v>31404.411796733104</v>
      </c>
      <c r="N2044">
        <f t="shared" si="441"/>
        <v>31722.415366689791</v>
      </c>
      <c r="O2044">
        <f t="shared" si="442"/>
        <v>31777.175096134888</v>
      </c>
      <c r="P2044">
        <f t="shared" si="443"/>
        <v>0</v>
      </c>
      <c r="Q2044">
        <f t="shared" si="444"/>
        <v>0</v>
      </c>
      <c r="R2044">
        <f t="shared" si="445"/>
        <v>0</v>
      </c>
      <c r="S2044">
        <f t="shared" si="446"/>
        <v>0</v>
      </c>
      <c r="T2044">
        <f t="shared" si="447"/>
        <v>0</v>
      </c>
      <c r="U2044">
        <f>T2044*参数设置!B2045</f>
        <v>0</v>
      </c>
    </row>
    <row r="2045" spans="1:21" x14ac:dyDescent="0.25">
      <c r="A2045" s="3">
        <v>43527</v>
      </c>
      <c r="B2045">
        <f>IF(K2044="是",F2044*0.25*(价格数据!B2045/价格数据!B2044),B2044*(价格数据!B2045/价格数据!B2044))</f>
        <v>31448.727073063867</v>
      </c>
      <c r="C2045">
        <f>IF(K2044="是",F2044*0.25*(价格数据!C2045/价格数据!C2044),C2044*(价格数据!C2045/价格数据!C2044))</f>
        <v>31404.411796733104</v>
      </c>
      <c r="D2045">
        <f>IF(K2044="是",F2044*0.25*(价格数据!D2045/价格数据!D2044),D2044*(价格数据!D2045/价格数据!D2044))</f>
        <v>31722.415366689791</v>
      </c>
      <c r="E2045">
        <f>IF(K2044="是",F2044*0.25*(价格数据!E2045/价格数据!E2044),E2044*(价格数据!E2045/价格数据!E2044))</f>
        <v>31777.175096134888</v>
      </c>
      <c r="F2045">
        <f t="shared" si="434"/>
        <v>126352.72933262165</v>
      </c>
      <c r="G2045">
        <f t="shared" si="435"/>
        <v>0.24889630195700457</v>
      </c>
      <c r="H2045">
        <f t="shared" si="436"/>
        <v>0.24854557525276297</v>
      </c>
      <c r="I2045">
        <f t="shared" si="437"/>
        <v>0.25106236750281041</v>
      </c>
      <c r="J2045">
        <f t="shared" si="438"/>
        <v>0.25149575528742207</v>
      </c>
      <c r="K2045" t="str">
        <f>IF(OR(
 ROUND(G2045,4)&gt;(0.25+参数设置!B$3), ROUND(G2045,4)&lt;(0.25-参数设置!B$3),
 ROUND(H2045,4)&gt;(0.25+参数设置!B$3), ROUND(H2045,4)&lt;(0.25-参数设置!B$3),
 ROUND(I2045,4)&gt;(0.25+参数设置!B$3), ROUND(I2045,4)&lt;(0.25-参数设置!B$3),
 ROUND(J2045,4)&gt;(0.25+参数设置!B$3), ROUND(J2045,4)&lt;(0.25-参数设置!B$3)
),"是","否")</f>
        <v>否</v>
      </c>
      <c r="L2045">
        <f t="shared" si="439"/>
        <v>31448.727073063867</v>
      </c>
      <c r="M2045">
        <f t="shared" si="440"/>
        <v>31404.411796733104</v>
      </c>
      <c r="N2045">
        <f t="shared" si="441"/>
        <v>31722.415366689791</v>
      </c>
      <c r="O2045">
        <f t="shared" si="442"/>
        <v>31777.175096134888</v>
      </c>
      <c r="P2045">
        <f t="shared" si="443"/>
        <v>0</v>
      </c>
      <c r="Q2045">
        <f t="shared" si="444"/>
        <v>0</v>
      </c>
      <c r="R2045">
        <f t="shared" si="445"/>
        <v>0</v>
      </c>
      <c r="S2045">
        <f t="shared" si="446"/>
        <v>0</v>
      </c>
      <c r="T2045">
        <f t="shared" si="447"/>
        <v>0</v>
      </c>
      <c r="U2045">
        <f>T2045*参数设置!B2046</f>
        <v>0</v>
      </c>
    </row>
    <row r="2046" spans="1:21" x14ac:dyDescent="0.25">
      <c r="A2046" s="3">
        <v>43528</v>
      </c>
      <c r="B2046">
        <f>IF(K2045="是",F2045*0.25*(价格数据!B2046/价格数据!B2045),B2045*(价格数据!B2046/价格数据!B2045))</f>
        <v>31776.843808176091</v>
      </c>
      <c r="C2046">
        <f>IF(K2045="是",F2045*0.25*(价格数据!C2046/价格数据!C2045),C2045*(价格数据!C2046/价格数据!C2045))</f>
        <v>30937.679561962119</v>
      </c>
      <c r="D2046">
        <f>IF(K2045="是",F2045*0.25*(价格数据!D2046/价格数据!D2045),D2045*(价格数据!D2046/价格数据!D2045))</f>
        <v>31706.339173988803</v>
      </c>
      <c r="E2046">
        <f>IF(K2045="是",F2045*0.25*(价格数据!E2046/价格数据!E2045),E2045*(价格数据!E2046/价格数据!E2045))</f>
        <v>31773.044517736016</v>
      </c>
      <c r="F2046">
        <f t="shared" si="434"/>
        <v>126193.90706186302</v>
      </c>
      <c r="G2046">
        <f t="shared" si="435"/>
        <v>0.25180965189229293</v>
      </c>
      <c r="H2046">
        <f t="shared" si="436"/>
        <v>0.24515985186825057</v>
      </c>
      <c r="I2046">
        <f t="shared" si="437"/>
        <v>0.25125095111323925</v>
      </c>
      <c r="J2046">
        <f t="shared" si="438"/>
        <v>0.25177954512621731</v>
      </c>
      <c r="K2046" t="str">
        <f>IF(OR(
 ROUND(G2046,4)&gt;(0.25+参数设置!B$3), ROUND(G2046,4)&lt;(0.25-参数设置!B$3),
 ROUND(H2046,4)&gt;(0.25+参数设置!B$3), ROUND(H2046,4)&lt;(0.25-参数设置!B$3),
 ROUND(I2046,4)&gt;(0.25+参数设置!B$3), ROUND(I2046,4)&lt;(0.25-参数设置!B$3),
 ROUND(J2046,4)&gt;(0.25+参数设置!B$3), ROUND(J2046,4)&lt;(0.25-参数设置!B$3)
),"是","否")</f>
        <v>否</v>
      </c>
      <c r="L2046">
        <f t="shared" si="439"/>
        <v>31776.843808176091</v>
      </c>
      <c r="M2046">
        <f t="shared" si="440"/>
        <v>30937.679561962119</v>
      </c>
      <c r="N2046">
        <f t="shared" si="441"/>
        <v>31706.339173988803</v>
      </c>
      <c r="O2046">
        <f t="shared" si="442"/>
        <v>31773.044517736016</v>
      </c>
      <c r="P2046">
        <f t="shared" si="443"/>
        <v>0</v>
      </c>
      <c r="Q2046">
        <f t="shared" si="444"/>
        <v>0</v>
      </c>
      <c r="R2046">
        <f t="shared" si="445"/>
        <v>0</v>
      </c>
      <c r="S2046">
        <f t="shared" si="446"/>
        <v>0</v>
      </c>
      <c r="T2046">
        <f t="shared" si="447"/>
        <v>0</v>
      </c>
      <c r="U2046">
        <f>T2046*参数设置!B2047</f>
        <v>0</v>
      </c>
    </row>
    <row r="2047" spans="1:21" x14ac:dyDescent="0.25">
      <c r="A2047" s="3">
        <v>43529</v>
      </c>
      <c r="B2047">
        <f>IF(K2046="是",F2046*0.25*(价格数据!B2047/价格数据!B2046),B2046*(价格数据!B2047/价格数据!B2046))</f>
        <v>32046.067795960476</v>
      </c>
      <c r="C2047">
        <f>IF(K2046="是",F2046*0.25*(价格数据!C2047/价格数据!C2046),C2046*(价格数据!C2047/价格数据!C2046))</f>
        <v>30782.102150371793</v>
      </c>
      <c r="D2047">
        <f>IF(K2046="是",F2046*0.25*(价格数据!D2047/价格数据!D2046),D2046*(价格数据!D2047/价格数据!D2046))</f>
        <v>31692.44280402693</v>
      </c>
      <c r="E2047">
        <f>IF(K2046="是",F2046*0.25*(价格数据!E2047/价格数据!E2046),E2046*(价格数据!E2047/价格数据!E2046))</f>
        <v>31772.091307336275</v>
      </c>
      <c r="F2047">
        <f t="shared" si="434"/>
        <v>126292.70405769548</v>
      </c>
      <c r="G2047">
        <f t="shared" si="435"/>
        <v>0.25374441093066286</v>
      </c>
      <c r="H2047">
        <f t="shared" si="436"/>
        <v>0.2437361871380101</v>
      </c>
      <c r="I2047">
        <f t="shared" si="437"/>
        <v>0.25094436800995706</v>
      </c>
      <c r="J2047">
        <f t="shared" si="438"/>
        <v>0.25157503392136993</v>
      </c>
      <c r="K2047" t="str">
        <f>IF(OR(
 ROUND(G2047,4)&gt;(0.25+参数设置!B$3), ROUND(G2047,4)&lt;(0.25-参数设置!B$3),
 ROUND(H2047,4)&gt;(0.25+参数设置!B$3), ROUND(H2047,4)&lt;(0.25-参数设置!B$3),
 ROUND(I2047,4)&gt;(0.25+参数设置!B$3), ROUND(I2047,4)&lt;(0.25-参数设置!B$3),
 ROUND(J2047,4)&gt;(0.25+参数设置!B$3), ROUND(J2047,4)&lt;(0.25-参数设置!B$3)
),"是","否")</f>
        <v>否</v>
      </c>
      <c r="L2047">
        <f t="shared" si="439"/>
        <v>32046.067795960476</v>
      </c>
      <c r="M2047">
        <f t="shared" si="440"/>
        <v>30782.102150371793</v>
      </c>
      <c r="N2047">
        <f t="shared" si="441"/>
        <v>31692.44280402693</v>
      </c>
      <c r="O2047">
        <f t="shared" si="442"/>
        <v>31772.091307336275</v>
      </c>
      <c r="P2047">
        <f t="shared" si="443"/>
        <v>0</v>
      </c>
      <c r="Q2047">
        <f t="shared" si="444"/>
        <v>0</v>
      </c>
      <c r="R2047">
        <f t="shared" si="445"/>
        <v>0</v>
      </c>
      <c r="S2047">
        <f t="shared" si="446"/>
        <v>0</v>
      </c>
      <c r="T2047">
        <f t="shared" si="447"/>
        <v>0</v>
      </c>
      <c r="U2047">
        <f>T2047*参数设置!B2048</f>
        <v>0</v>
      </c>
    </row>
    <row r="2048" spans="1:21" x14ac:dyDescent="0.25">
      <c r="A2048" s="3">
        <v>43530</v>
      </c>
      <c r="B2048">
        <f>IF(K2047="是",F2047*0.25*(价格数据!B2048/价格数据!B2047),B2047*(价格数据!B2048/价格数据!B2047))</f>
        <v>32264.812286035289</v>
      </c>
      <c r="C2048">
        <f>IF(K2047="是",F2047*0.25*(价格数据!C2048/价格数据!C2047),C2047*(价格数据!C2048/价格数据!C2047))</f>
        <v>30937.679561962115</v>
      </c>
      <c r="D2048">
        <f>IF(K2047="是",F2047*0.25*(价格数据!D2048/价格数据!D2047),D2047*(价格数据!D2048/价格数据!D2047))</f>
        <v>31672.279443690095</v>
      </c>
      <c r="E2048">
        <f>IF(K2047="是",F2047*0.25*(价格数据!E2048/价格数据!E2047),E2047*(价格数据!E2048/价格数据!E2047))</f>
        <v>31774.633201735582</v>
      </c>
      <c r="F2048">
        <f t="shared" si="434"/>
        <v>126649.40449342309</v>
      </c>
      <c r="G2048">
        <f t="shared" si="435"/>
        <v>0.25475692061158328</v>
      </c>
      <c r="H2048">
        <f t="shared" si="436"/>
        <v>0.24427812894744966</v>
      </c>
      <c r="I2048">
        <f t="shared" si="437"/>
        <v>0.25007839215963179</v>
      </c>
      <c r="J2048">
        <f t="shared" si="438"/>
        <v>0.25088655828133516</v>
      </c>
      <c r="K2048" t="str">
        <f>IF(OR(
 ROUND(G2048,4)&gt;(0.25+参数设置!B$3), ROUND(G2048,4)&lt;(0.25-参数设置!B$3),
 ROUND(H2048,4)&gt;(0.25+参数设置!B$3), ROUND(H2048,4)&lt;(0.25-参数设置!B$3),
 ROUND(I2048,4)&gt;(0.25+参数设置!B$3), ROUND(I2048,4)&lt;(0.25-参数设置!B$3),
 ROUND(J2048,4)&gt;(0.25+参数设置!B$3), ROUND(J2048,4)&lt;(0.25-参数设置!B$3)
),"是","否")</f>
        <v>否</v>
      </c>
      <c r="L2048">
        <f t="shared" si="439"/>
        <v>32264.812286035289</v>
      </c>
      <c r="M2048">
        <f t="shared" si="440"/>
        <v>30937.679561962115</v>
      </c>
      <c r="N2048">
        <f t="shared" si="441"/>
        <v>31672.279443690095</v>
      </c>
      <c r="O2048">
        <f t="shared" si="442"/>
        <v>31774.633201735582</v>
      </c>
      <c r="P2048">
        <f t="shared" si="443"/>
        <v>0</v>
      </c>
      <c r="Q2048">
        <f t="shared" si="444"/>
        <v>0</v>
      </c>
      <c r="R2048">
        <f t="shared" si="445"/>
        <v>0</v>
      </c>
      <c r="S2048">
        <f t="shared" si="446"/>
        <v>0</v>
      </c>
      <c r="T2048">
        <f t="shared" si="447"/>
        <v>0</v>
      </c>
      <c r="U2048">
        <f>T2048*参数设置!B2049</f>
        <v>0</v>
      </c>
    </row>
    <row r="2049" spans="1:21" x14ac:dyDescent="0.25">
      <c r="A2049" s="3">
        <v>43531</v>
      </c>
      <c r="B2049">
        <f>IF(K2048="是",F2048*0.25*(价格数据!B2049/价格数据!B2048),B2048*(价格数据!B2049/价格数据!B2048))</f>
        <v>31911.455802068282</v>
      </c>
      <c r="C2049">
        <f>IF(K2048="是",F2048*0.25*(价格数据!C2049/价格数据!C2048),C2048*(价格数据!C2049/价格数据!C2048))</f>
        <v>30815.440167141147</v>
      </c>
      <c r="D2049">
        <f>IF(K2048="是",F2048*0.25*(价格数据!D2049/价格数据!D2048),D2048*(价格数据!D2049/价格数据!D2048))</f>
        <v>31704.704306934465</v>
      </c>
      <c r="E2049">
        <f>IF(K2048="是",F2048*0.25*(价格数据!E2049/价格数据!E2048),E2048*(价格数据!E2049/价格数据!E2048))</f>
        <v>31775.904148935238</v>
      </c>
      <c r="F2049">
        <f t="shared" si="434"/>
        <v>126207.50442507914</v>
      </c>
      <c r="G2049">
        <f t="shared" si="435"/>
        <v>0.25284911501448754</v>
      </c>
      <c r="H2049">
        <f t="shared" si="436"/>
        <v>0.24416487995319003</v>
      </c>
      <c r="I2049">
        <f t="shared" si="437"/>
        <v>0.25121092799798928</v>
      </c>
      <c r="J2049">
        <f t="shared" si="438"/>
        <v>0.25177507703433311</v>
      </c>
      <c r="K2049" t="str">
        <f>IF(OR(
 ROUND(G2049,4)&gt;(0.25+参数设置!B$3), ROUND(G2049,4)&lt;(0.25-参数设置!B$3),
 ROUND(H2049,4)&gt;(0.25+参数设置!B$3), ROUND(H2049,4)&lt;(0.25-参数设置!B$3),
 ROUND(I2049,4)&gt;(0.25+参数设置!B$3), ROUND(I2049,4)&lt;(0.25-参数设置!B$3),
 ROUND(J2049,4)&gt;(0.25+参数设置!B$3), ROUND(J2049,4)&lt;(0.25-参数设置!B$3)
),"是","否")</f>
        <v>否</v>
      </c>
      <c r="L2049">
        <f t="shared" si="439"/>
        <v>31911.455802068282</v>
      </c>
      <c r="M2049">
        <f t="shared" si="440"/>
        <v>30815.440167141147</v>
      </c>
      <c r="N2049">
        <f t="shared" si="441"/>
        <v>31704.704306934465</v>
      </c>
      <c r="O2049">
        <f t="shared" si="442"/>
        <v>31775.904148935238</v>
      </c>
      <c r="P2049">
        <f t="shared" si="443"/>
        <v>0</v>
      </c>
      <c r="Q2049">
        <f t="shared" si="444"/>
        <v>0</v>
      </c>
      <c r="R2049">
        <f t="shared" si="445"/>
        <v>0</v>
      </c>
      <c r="S2049">
        <f t="shared" si="446"/>
        <v>0</v>
      </c>
      <c r="T2049">
        <f t="shared" si="447"/>
        <v>0</v>
      </c>
      <c r="U2049">
        <f>T2049*参数设置!B2050</f>
        <v>0</v>
      </c>
    </row>
    <row r="2050" spans="1:21" x14ac:dyDescent="0.25">
      <c r="A2050" s="3">
        <v>43532</v>
      </c>
      <c r="B2050">
        <f>IF(K2049="是",F2049*0.25*(价格数据!B2050/价格数据!B2049),B2049*(价格数据!B2050/价格数据!B2049))</f>
        <v>30800.90685245768</v>
      </c>
      <c r="C2050">
        <f>IF(K2049="是",F2049*0.25*(价格数据!C2050/价格数据!C2049),C2049*(价格数据!C2050/价格数据!C2049))</f>
        <v>31104.369645808896</v>
      </c>
      <c r="D2050">
        <f>IF(K2049="是",F2049*0.25*(价格数据!D2050/价格数据!D2049),D2049*(价格数据!D2050/价格数据!D2049))</f>
        <v>31740.398904287511</v>
      </c>
      <c r="E2050">
        <f>IF(K2049="是",F2049*0.25*(价格数据!E2050/价格数据!E2049),E2049*(价格数据!E2050/价格数据!E2049))</f>
        <v>31770.820360136622</v>
      </c>
      <c r="F2050">
        <f t="shared" si="434"/>
        <v>125416.49576269071</v>
      </c>
      <c r="G2050">
        <f t="shared" si="435"/>
        <v>0.24558896072760811</v>
      </c>
      <c r="H2050">
        <f t="shared" si="436"/>
        <v>0.24800860091533447</v>
      </c>
      <c r="I2050">
        <f t="shared" si="437"/>
        <v>0.25307993746170143</v>
      </c>
      <c r="J2050">
        <f t="shared" si="438"/>
        <v>0.25332250089535596</v>
      </c>
      <c r="K2050" t="str">
        <f>IF(OR(
 ROUND(G2050,4)&gt;(0.25+参数设置!B$3), ROUND(G2050,4)&lt;(0.25-参数设置!B$3),
 ROUND(H2050,4)&gt;(0.25+参数设置!B$3), ROUND(H2050,4)&lt;(0.25-参数设置!B$3),
 ROUND(I2050,4)&gt;(0.25+参数设置!B$3), ROUND(I2050,4)&lt;(0.25-参数设置!B$3),
 ROUND(J2050,4)&gt;(0.25+参数设置!B$3), ROUND(J2050,4)&lt;(0.25-参数设置!B$3)
),"是","否")</f>
        <v>否</v>
      </c>
      <c r="L2050">
        <f t="shared" si="439"/>
        <v>30800.90685245768</v>
      </c>
      <c r="M2050">
        <f t="shared" si="440"/>
        <v>31104.369645808896</v>
      </c>
      <c r="N2050">
        <f t="shared" si="441"/>
        <v>31740.398904287511</v>
      </c>
      <c r="O2050">
        <f t="shared" si="442"/>
        <v>31770.820360136622</v>
      </c>
      <c r="P2050">
        <f t="shared" si="443"/>
        <v>0</v>
      </c>
      <c r="Q2050">
        <f t="shared" si="444"/>
        <v>0</v>
      </c>
      <c r="R2050">
        <f t="shared" si="445"/>
        <v>0</v>
      </c>
      <c r="S2050">
        <f t="shared" si="446"/>
        <v>0</v>
      </c>
      <c r="T2050">
        <f t="shared" si="447"/>
        <v>0</v>
      </c>
      <c r="U2050">
        <f>T2050*参数设置!B2051</f>
        <v>0</v>
      </c>
    </row>
    <row r="2051" spans="1:21" x14ac:dyDescent="0.25">
      <c r="A2051" s="3">
        <v>43533</v>
      </c>
      <c r="B2051">
        <f>IF(K2050="是",F2050*0.25*(价格数据!B2051/价格数据!B2050),B2050*(价格数据!B2051/价格数据!B2050))</f>
        <v>30800.90685245768</v>
      </c>
      <c r="C2051">
        <f>IF(K2050="是",F2050*0.25*(价格数据!C2051/价格数据!C2050),C2050*(价格数据!C2051/价格数据!C2050))</f>
        <v>31104.369645808896</v>
      </c>
      <c r="D2051">
        <f>IF(K2050="是",F2050*0.25*(价格数据!D2051/价格数据!D2050),D2050*(价格数据!D2051/价格数据!D2050))</f>
        <v>31740.398904287511</v>
      </c>
      <c r="E2051">
        <f>IF(K2050="是",F2050*0.25*(价格数据!E2051/价格数据!E2050),E2050*(价格数据!E2051/价格数据!E2050))</f>
        <v>31770.820360136622</v>
      </c>
      <c r="F2051">
        <f t="shared" ref="F2051:F2114" si="448">B2051+C2051+D2051+E2051</f>
        <v>125416.49576269071</v>
      </c>
      <c r="G2051">
        <f t="shared" ref="G2051:G2114" si="449">B2051/F2051</f>
        <v>0.24558896072760811</v>
      </c>
      <c r="H2051">
        <f t="shared" ref="H2051:H2114" si="450">C2051/F2051</f>
        <v>0.24800860091533447</v>
      </c>
      <c r="I2051">
        <f t="shared" ref="I2051:I2114" si="451">D2051/F2051</f>
        <v>0.25307993746170143</v>
      </c>
      <c r="J2051">
        <f t="shared" ref="J2051:J2114" si="452">E2051/F2051</f>
        <v>0.25332250089535596</v>
      </c>
      <c r="K2051" t="str">
        <f>IF(OR(
 ROUND(G2051,4)&gt;(0.25+参数设置!B$3), ROUND(G2051,4)&lt;(0.25-参数设置!B$3),
 ROUND(H2051,4)&gt;(0.25+参数设置!B$3), ROUND(H2051,4)&lt;(0.25-参数设置!B$3),
 ROUND(I2051,4)&gt;(0.25+参数设置!B$3), ROUND(I2051,4)&lt;(0.25-参数设置!B$3),
 ROUND(J2051,4)&gt;(0.25+参数设置!B$3), ROUND(J2051,4)&lt;(0.25-参数设置!B$3)
),"是","否")</f>
        <v>否</v>
      </c>
      <c r="L2051">
        <f t="shared" ref="L2051:L2114" si="453">IF(K2051="是",F2051*0.25,B2051)</f>
        <v>30800.90685245768</v>
      </c>
      <c r="M2051">
        <f t="shared" ref="M2051:M2114" si="454">IF(K2051="是",F2051*0.25,C2051)</f>
        <v>31104.369645808896</v>
      </c>
      <c r="N2051">
        <f t="shared" ref="N2051:N2114" si="455">IF(K2051="是",F2051*0.25,D2051)</f>
        <v>31740.398904287511</v>
      </c>
      <c r="O2051">
        <f t="shared" ref="O2051:O2114" si="456">IF(K2051="是",F2051*0.25,E2051)</f>
        <v>31770.820360136622</v>
      </c>
      <c r="P2051">
        <f t="shared" ref="P2051:P2114" si="457">IF(K2051="是",ABS(L2051-B2051),0)</f>
        <v>0</v>
      </c>
      <c r="Q2051">
        <f t="shared" ref="Q2051:Q2114" si="458">IF(K2051="是",ABS(M2051-C2051),0)</f>
        <v>0</v>
      </c>
      <c r="R2051">
        <f t="shared" ref="R2051:R2114" si="459">IF(K2051="是",ABS(N2051-D2051),0)</f>
        <v>0</v>
      </c>
      <c r="S2051">
        <f t="shared" ref="S2051:S2114" si="460">IF(K2051="是",ABS(O2051-E2051),0)</f>
        <v>0</v>
      </c>
      <c r="T2051">
        <f t="shared" ref="T2051:T2114" si="461">P2051+Q2051+R2051+S2051</f>
        <v>0</v>
      </c>
      <c r="U2051">
        <f>T2051*参数设置!B2052</f>
        <v>0</v>
      </c>
    </row>
    <row r="2052" spans="1:21" x14ac:dyDescent="0.25">
      <c r="A2052" s="3">
        <v>43534</v>
      </c>
      <c r="B2052">
        <f>IF(K2051="是",F2051*0.25*(价格数据!B2052/价格数据!B2051),B2051*(价格数据!B2052/价格数据!B2051))</f>
        <v>30800.90685245768</v>
      </c>
      <c r="C2052">
        <f>IF(K2051="是",F2051*0.25*(价格数据!C2052/价格数据!C2051),C2051*(价格数据!C2052/价格数据!C2051))</f>
        <v>31104.369645808896</v>
      </c>
      <c r="D2052">
        <f>IF(K2051="是",F2051*0.25*(价格数据!D2052/价格数据!D2051),D2051*(价格数据!D2052/价格数据!D2051))</f>
        <v>31740.398904287511</v>
      </c>
      <c r="E2052">
        <f>IF(K2051="是",F2051*0.25*(价格数据!E2052/价格数据!E2051),E2051*(价格数据!E2052/价格数据!E2051))</f>
        <v>31770.820360136622</v>
      </c>
      <c r="F2052">
        <f t="shared" si="448"/>
        <v>125416.49576269071</v>
      </c>
      <c r="G2052">
        <f t="shared" si="449"/>
        <v>0.24558896072760811</v>
      </c>
      <c r="H2052">
        <f t="shared" si="450"/>
        <v>0.24800860091533447</v>
      </c>
      <c r="I2052">
        <f t="shared" si="451"/>
        <v>0.25307993746170143</v>
      </c>
      <c r="J2052">
        <f t="shared" si="452"/>
        <v>0.25332250089535596</v>
      </c>
      <c r="K2052" t="str">
        <f>IF(OR(
 ROUND(G2052,4)&gt;(0.25+参数设置!B$3), ROUND(G2052,4)&lt;(0.25-参数设置!B$3),
 ROUND(H2052,4)&gt;(0.25+参数设置!B$3), ROUND(H2052,4)&lt;(0.25-参数设置!B$3),
 ROUND(I2052,4)&gt;(0.25+参数设置!B$3), ROUND(I2052,4)&lt;(0.25-参数设置!B$3),
 ROUND(J2052,4)&gt;(0.25+参数设置!B$3), ROUND(J2052,4)&lt;(0.25-参数设置!B$3)
),"是","否")</f>
        <v>否</v>
      </c>
      <c r="L2052">
        <f t="shared" si="453"/>
        <v>30800.90685245768</v>
      </c>
      <c r="M2052">
        <f t="shared" si="454"/>
        <v>31104.369645808896</v>
      </c>
      <c r="N2052">
        <f t="shared" si="455"/>
        <v>31740.398904287511</v>
      </c>
      <c r="O2052">
        <f t="shared" si="456"/>
        <v>31770.820360136622</v>
      </c>
      <c r="P2052">
        <f t="shared" si="457"/>
        <v>0</v>
      </c>
      <c r="Q2052">
        <f t="shared" si="458"/>
        <v>0</v>
      </c>
      <c r="R2052">
        <f t="shared" si="459"/>
        <v>0</v>
      </c>
      <c r="S2052">
        <f t="shared" si="460"/>
        <v>0</v>
      </c>
      <c r="T2052">
        <f t="shared" si="461"/>
        <v>0</v>
      </c>
      <c r="U2052">
        <f>T2052*参数设置!B2053</f>
        <v>0</v>
      </c>
    </row>
    <row r="2053" spans="1:21" x14ac:dyDescent="0.25">
      <c r="A2053" s="3">
        <v>43535</v>
      </c>
      <c r="B2053">
        <f>IF(K2052="是",F2052*0.25*(价格数据!B2053/价格数据!B2052),B2052*(价格数据!B2053/价格数据!B2052))</f>
        <v>31213.156083752521</v>
      </c>
      <c r="C2053">
        <f>IF(K2052="是",F2052*0.25*(价格数据!C2053/价格数据!C2052),C2052*(价格数据!C2053/价格数据!C2052))</f>
        <v>31204.383696116962</v>
      </c>
      <c r="D2053">
        <f>IF(K2052="是",F2052*0.25*(价格数据!D2053/价格数据!D2052),D2052*(价格数据!D2053/价格数据!D2052))</f>
        <v>31714.513509260494</v>
      </c>
      <c r="E2053">
        <f>IF(K2052="是",F2052*0.25*(价格数据!E2053/价格数据!E2052),E2052*(价格数据!E2053/价格数据!E2052))</f>
        <v>31773.362254535925</v>
      </c>
      <c r="F2053">
        <f t="shared" si="448"/>
        <v>125905.41554366591</v>
      </c>
      <c r="G2053">
        <f t="shared" si="449"/>
        <v>0.24790955932254816</v>
      </c>
      <c r="H2053">
        <f t="shared" si="450"/>
        <v>0.2478398848959345</v>
      </c>
      <c r="I2053">
        <f t="shared" si="451"/>
        <v>0.25189157569049458</v>
      </c>
      <c r="J2053">
        <f t="shared" si="452"/>
        <v>0.2523589800910227</v>
      </c>
      <c r="K2053" t="str">
        <f>IF(OR(
 ROUND(G2053,4)&gt;(0.25+参数设置!B$3), ROUND(G2053,4)&lt;(0.25-参数设置!B$3),
 ROUND(H2053,4)&gt;(0.25+参数设置!B$3), ROUND(H2053,4)&lt;(0.25-参数设置!B$3),
 ROUND(I2053,4)&gt;(0.25+参数设置!B$3), ROUND(I2053,4)&lt;(0.25-参数设置!B$3),
 ROUND(J2053,4)&gt;(0.25+参数设置!B$3), ROUND(J2053,4)&lt;(0.25-参数设置!B$3)
),"是","否")</f>
        <v>否</v>
      </c>
      <c r="L2053">
        <f t="shared" si="453"/>
        <v>31213.156083752521</v>
      </c>
      <c r="M2053">
        <f t="shared" si="454"/>
        <v>31204.383696116962</v>
      </c>
      <c r="N2053">
        <f t="shared" si="455"/>
        <v>31714.513509260494</v>
      </c>
      <c r="O2053">
        <f t="shared" si="456"/>
        <v>31773.362254535925</v>
      </c>
      <c r="P2053">
        <f t="shared" si="457"/>
        <v>0</v>
      </c>
      <c r="Q2053">
        <f t="shared" si="458"/>
        <v>0</v>
      </c>
      <c r="R2053">
        <f t="shared" si="459"/>
        <v>0</v>
      </c>
      <c r="S2053">
        <f t="shared" si="460"/>
        <v>0</v>
      </c>
      <c r="T2053">
        <f t="shared" si="461"/>
        <v>0</v>
      </c>
      <c r="U2053">
        <f>T2053*参数设置!B2054</f>
        <v>0</v>
      </c>
    </row>
    <row r="2054" spans="1:21" x14ac:dyDescent="0.25">
      <c r="A2054" s="3">
        <v>43536</v>
      </c>
      <c r="B2054">
        <f>IF(K2053="是",F2053*0.25*(价格数据!B2054/价格数据!B2053),B2053*(价格数据!B2054/价格数据!B2053))</f>
        <v>31423.487324209073</v>
      </c>
      <c r="C2054">
        <f>IF(K2053="是",F2053*0.25*(价格数据!C2054/价格数据!C2053),C2053*(价格数据!C2054/价格数据!C2053))</f>
        <v>31204.383696116962</v>
      </c>
      <c r="D2054">
        <f>IF(K2053="是",F2053*0.25*(价格数据!D2054/价格数据!D2053),D2053*(价格数据!D2054/价格数据!D2053))</f>
        <v>31724.595189428917</v>
      </c>
      <c r="E2054">
        <f>IF(K2053="是",F2053*0.25*(价格数据!E2054/价格数据!E2053),E2053*(价格数据!E2054/价格数据!E2053))</f>
        <v>31773.362254535925</v>
      </c>
      <c r="F2054">
        <f t="shared" si="448"/>
        <v>126125.82846429088</v>
      </c>
      <c r="G2054">
        <f t="shared" si="449"/>
        <v>0.2491439517727789</v>
      </c>
      <c r="H2054">
        <f t="shared" si="450"/>
        <v>0.24740676890738236</v>
      </c>
      <c r="I2054">
        <f t="shared" si="451"/>
        <v>0.25153131262412981</v>
      </c>
      <c r="J2054">
        <f t="shared" si="452"/>
        <v>0.25191796669570893</v>
      </c>
      <c r="K2054" t="str">
        <f>IF(OR(
 ROUND(G2054,4)&gt;(0.25+参数设置!B$3), ROUND(G2054,4)&lt;(0.25-参数设置!B$3),
 ROUND(H2054,4)&gt;(0.25+参数设置!B$3), ROUND(H2054,4)&lt;(0.25-参数设置!B$3),
 ROUND(I2054,4)&gt;(0.25+参数设置!B$3), ROUND(I2054,4)&lt;(0.25-参数设置!B$3),
 ROUND(J2054,4)&gt;(0.25+参数设置!B$3), ROUND(J2054,4)&lt;(0.25-参数设置!B$3)
),"是","否")</f>
        <v>否</v>
      </c>
      <c r="L2054">
        <f t="shared" si="453"/>
        <v>31423.487324209073</v>
      </c>
      <c r="M2054">
        <f t="shared" si="454"/>
        <v>31204.383696116962</v>
      </c>
      <c r="N2054">
        <f t="shared" si="455"/>
        <v>31724.595189428917</v>
      </c>
      <c r="O2054">
        <f t="shared" si="456"/>
        <v>31773.362254535925</v>
      </c>
      <c r="P2054">
        <f t="shared" si="457"/>
        <v>0</v>
      </c>
      <c r="Q2054">
        <f t="shared" si="458"/>
        <v>0</v>
      </c>
      <c r="R2054">
        <f t="shared" si="459"/>
        <v>0</v>
      </c>
      <c r="S2054">
        <f t="shared" si="460"/>
        <v>0</v>
      </c>
      <c r="T2054">
        <f t="shared" si="461"/>
        <v>0</v>
      </c>
      <c r="U2054">
        <f>T2054*参数设置!B2055</f>
        <v>0</v>
      </c>
    </row>
    <row r="2055" spans="1:21" x14ac:dyDescent="0.25">
      <c r="A2055" s="3">
        <v>43537</v>
      </c>
      <c r="B2055">
        <f>IF(K2054="是",F2054*0.25*(价格数据!B2055/价格数据!B2054),B2054*(价格数据!B2055/价格数据!B2054))</f>
        <v>31238.395832607304</v>
      </c>
      <c r="C2055">
        <f>IF(K2054="是",F2054*0.25*(价格数据!C2055/价格数据!C2054),C2054*(价格数据!C2055/价格数据!C2054))</f>
        <v>31337.735763194385</v>
      </c>
      <c r="D2055">
        <f>IF(K2054="是",F2054*0.25*(价格数据!D2055/价格数据!D2054),D2054*(价格数据!D2055/价格数据!D2054))</f>
        <v>31728.13740137998</v>
      </c>
      <c r="E2055">
        <f>IF(K2054="是",F2054*0.25*(价格数据!E2055/价格数据!E2054),E2054*(价格数据!E2055/价格数据!E2054))</f>
        <v>31774.950938535494</v>
      </c>
      <c r="F2055">
        <f t="shared" si="448"/>
        <v>126079.21993571716</v>
      </c>
      <c r="G2055">
        <f t="shared" si="449"/>
        <v>0.24776799736336039</v>
      </c>
      <c r="H2055">
        <f t="shared" si="450"/>
        <v>0.24855591412424874</v>
      </c>
      <c r="I2055">
        <f t="shared" si="451"/>
        <v>0.25165239297607417</v>
      </c>
      <c r="J2055">
        <f t="shared" si="452"/>
        <v>0.25202369553631671</v>
      </c>
      <c r="K2055" t="str">
        <f>IF(OR(
 ROUND(G2055,4)&gt;(0.25+参数设置!B$3), ROUND(G2055,4)&lt;(0.25-参数设置!B$3),
 ROUND(H2055,4)&gt;(0.25+参数设置!B$3), ROUND(H2055,4)&lt;(0.25-参数设置!B$3),
 ROUND(I2055,4)&gt;(0.25+参数设置!B$3), ROUND(I2055,4)&lt;(0.25-参数设置!B$3),
 ROUND(J2055,4)&gt;(0.25+参数设置!B$3), ROUND(J2055,4)&lt;(0.25-参数设置!B$3)
),"是","否")</f>
        <v>否</v>
      </c>
      <c r="L2055">
        <f t="shared" si="453"/>
        <v>31238.395832607304</v>
      </c>
      <c r="M2055">
        <f t="shared" si="454"/>
        <v>31337.735763194385</v>
      </c>
      <c r="N2055">
        <f t="shared" si="455"/>
        <v>31728.13740137998</v>
      </c>
      <c r="O2055">
        <f t="shared" si="456"/>
        <v>31774.950938535494</v>
      </c>
      <c r="P2055">
        <f t="shared" si="457"/>
        <v>0</v>
      </c>
      <c r="Q2055">
        <f t="shared" si="458"/>
        <v>0</v>
      </c>
      <c r="R2055">
        <f t="shared" si="459"/>
        <v>0</v>
      </c>
      <c r="S2055">
        <f t="shared" si="460"/>
        <v>0</v>
      </c>
      <c r="T2055">
        <f t="shared" si="461"/>
        <v>0</v>
      </c>
      <c r="U2055">
        <f>T2055*参数设置!B2056</f>
        <v>0</v>
      </c>
    </row>
    <row r="2056" spans="1:21" x14ac:dyDescent="0.25">
      <c r="A2056" s="3">
        <v>43538</v>
      </c>
      <c r="B2056">
        <f>IF(K2055="是",F2055*0.25*(价格数据!B2056/价格数据!B2055),B2055*(价格数据!B2056/价格数据!B2055))</f>
        <v>31011.238092914224</v>
      </c>
      <c r="C2056">
        <f>IF(K2055="是",F2055*0.25*(价格数据!C2056/价格数据!C2055),C2055*(价格数据!C2056/价格数据!C2055))</f>
        <v>31282.172401912125</v>
      </c>
      <c r="D2056">
        <f>IF(K2055="是",F2055*0.25*(价格数据!D2056/价格数据!D2055),D2055*(价格数据!D2056/价格数据!D2055))</f>
        <v>31707.429085358366</v>
      </c>
      <c r="E2056">
        <f>IF(K2055="是",F2055*0.25*(价格数据!E2056/价格数据!E2055),E2055*(价格数据!E2056/价格数据!E2055))</f>
        <v>31772.091307336275</v>
      </c>
      <c r="F2056">
        <f t="shared" si="448"/>
        <v>125772.930887521</v>
      </c>
      <c r="G2056">
        <f t="shared" si="449"/>
        <v>0.24656528136922912</v>
      </c>
      <c r="H2056">
        <f t="shared" si="450"/>
        <v>0.24871943574160515</v>
      </c>
      <c r="I2056">
        <f t="shared" si="451"/>
        <v>0.25210058206971725</v>
      </c>
      <c r="J2056">
        <f t="shared" si="452"/>
        <v>0.25261470081944837</v>
      </c>
      <c r="K2056" t="str">
        <f>IF(OR(
 ROUND(G2056,4)&gt;(0.25+参数设置!B$3), ROUND(G2056,4)&lt;(0.25-参数设置!B$3),
 ROUND(H2056,4)&gt;(0.25+参数设置!B$3), ROUND(H2056,4)&lt;(0.25-参数设置!B$3),
 ROUND(I2056,4)&gt;(0.25+参数设置!B$3), ROUND(I2056,4)&lt;(0.25-参数设置!B$3),
 ROUND(J2056,4)&gt;(0.25+参数设置!B$3), ROUND(J2056,4)&lt;(0.25-参数设置!B$3)
),"是","否")</f>
        <v>否</v>
      </c>
      <c r="L2056">
        <f t="shared" si="453"/>
        <v>31011.238092914224</v>
      </c>
      <c r="M2056">
        <f t="shared" si="454"/>
        <v>31282.172401912125</v>
      </c>
      <c r="N2056">
        <f t="shared" si="455"/>
        <v>31707.429085358366</v>
      </c>
      <c r="O2056">
        <f t="shared" si="456"/>
        <v>31772.091307336275</v>
      </c>
      <c r="P2056">
        <f t="shared" si="457"/>
        <v>0</v>
      </c>
      <c r="Q2056">
        <f t="shared" si="458"/>
        <v>0</v>
      </c>
      <c r="R2056">
        <f t="shared" si="459"/>
        <v>0</v>
      </c>
      <c r="S2056">
        <f t="shared" si="460"/>
        <v>0</v>
      </c>
      <c r="T2056">
        <f t="shared" si="461"/>
        <v>0</v>
      </c>
      <c r="U2056">
        <f>T2056*参数设置!B2057</f>
        <v>0</v>
      </c>
    </row>
    <row r="2057" spans="1:21" x14ac:dyDescent="0.25">
      <c r="A2057" s="3">
        <v>43539</v>
      </c>
      <c r="B2057">
        <f>IF(K2056="是",F2056*0.25*(价格数据!B2057/价格数据!B2056),B2056*(价格数据!B2057/价格数据!B2056))</f>
        <v>31423.487324209065</v>
      </c>
      <c r="C2057">
        <f>IF(K2056="是",F2056*0.25*(价格数据!C2057/价格数据!C2056),C2056*(价格数据!C2057/价格数据!C2056))</f>
        <v>31237.721712886319</v>
      </c>
      <c r="D2057">
        <f>IF(K2056="是",F2056*0.25*(价格数据!D2057/价格数据!D2056),D2056*(价格数据!D2057/价格数据!D2056))</f>
        <v>31707.156607515975</v>
      </c>
      <c r="E2057">
        <f>IF(K2056="是",F2056*0.25*(价格数据!E2057/价格数据!E2056),E2056*(价格数据!E2057/价格数据!E2056))</f>
        <v>31774.633201735582</v>
      </c>
      <c r="F2057">
        <f t="shared" si="448"/>
        <v>126142.99884634695</v>
      </c>
      <c r="G2057">
        <f t="shared" si="449"/>
        <v>0.24911003869890222</v>
      </c>
      <c r="H2057">
        <f t="shared" si="450"/>
        <v>0.24763737978781175</v>
      </c>
      <c r="I2057">
        <f t="shared" si="451"/>
        <v>0.25135883003810638</v>
      </c>
      <c r="J2057">
        <f t="shared" si="452"/>
        <v>0.25189375147517956</v>
      </c>
      <c r="K2057" t="str">
        <f>IF(OR(
 ROUND(G2057,4)&gt;(0.25+参数设置!B$3), ROUND(G2057,4)&lt;(0.25-参数设置!B$3),
 ROUND(H2057,4)&gt;(0.25+参数设置!B$3), ROUND(H2057,4)&lt;(0.25-参数设置!B$3),
 ROUND(I2057,4)&gt;(0.25+参数设置!B$3), ROUND(I2057,4)&lt;(0.25-参数设置!B$3),
 ROUND(J2057,4)&gt;(0.25+参数设置!B$3), ROUND(J2057,4)&lt;(0.25-参数设置!B$3)
),"是","否")</f>
        <v>否</v>
      </c>
      <c r="L2057">
        <f t="shared" si="453"/>
        <v>31423.487324209065</v>
      </c>
      <c r="M2057">
        <f t="shared" si="454"/>
        <v>31237.721712886319</v>
      </c>
      <c r="N2057">
        <f t="shared" si="455"/>
        <v>31707.156607515975</v>
      </c>
      <c r="O2057">
        <f t="shared" si="456"/>
        <v>31774.633201735582</v>
      </c>
      <c r="P2057">
        <f t="shared" si="457"/>
        <v>0</v>
      </c>
      <c r="Q2057">
        <f t="shared" si="458"/>
        <v>0</v>
      </c>
      <c r="R2057">
        <f t="shared" si="459"/>
        <v>0</v>
      </c>
      <c r="S2057">
        <f t="shared" si="460"/>
        <v>0</v>
      </c>
      <c r="T2057">
        <f t="shared" si="461"/>
        <v>0</v>
      </c>
      <c r="U2057">
        <f>T2057*参数设置!B2058</f>
        <v>0</v>
      </c>
    </row>
    <row r="2058" spans="1:21" x14ac:dyDescent="0.25">
      <c r="A2058" s="3">
        <v>43540</v>
      </c>
      <c r="B2058">
        <f>IF(K2057="是",F2057*0.25*(价格数据!B2058/价格数据!B2057),B2057*(价格数据!B2058/价格数据!B2057))</f>
        <v>31423.487324209065</v>
      </c>
      <c r="C2058">
        <f>IF(K2057="是",F2057*0.25*(价格数据!C2058/价格数据!C2057),C2057*(价格数据!C2058/价格数据!C2057))</f>
        <v>31237.721712886319</v>
      </c>
      <c r="D2058">
        <f>IF(K2057="是",F2057*0.25*(价格数据!D2058/价格数据!D2057),D2057*(价格数据!D2058/价格数据!D2057))</f>
        <v>31707.156607515975</v>
      </c>
      <c r="E2058">
        <f>IF(K2057="是",F2057*0.25*(价格数据!E2058/价格数据!E2057),E2057*(价格数据!E2058/价格数据!E2057))</f>
        <v>31774.633201735582</v>
      </c>
      <c r="F2058">
        <f t="shared" si="448"/>
        <v>126142.99884634695</v>
      </c>
      <c r="G2058">
        <f t="shared" si="449"/>
        <v>0.24911003869890222</v>
      </c>
      <c r="H2058">
        <f t="shared" si="450"/>
        <v>0.24763737978781175</v>
      </c>
      <c r="I2058">
        <f t="shared" si="451"/>
        <v>0.25135883003810638</v>
      </c>
      <c r="J2058">
        <f t="shared" si="452"/>
        <v>0.25189375147517956</v>
      </c>
      <c r="K2058" t="str">
        <f>IF(OR(
 ROUND(G2058,4)&gt;(0.25+参数设置!B$3), ROUND(G2058,4)&lt;(0.25-参数设置!B$3),
 ROUND(H2058,4)&gt;(0.25+参数设置!B$3), ROUND(H2058,4)&lt;(0.25-参数设置!B$3),
 ROUND(I2058,4)&gt;(0.25+参数设置!B$3), ROUND(I2058,4)&lt;(0.25-参数设置!B$3),
 ROUND(J2058,4)&gt;(0.25+参数设置!B$3), ROUND(J2058,4)&lt;(0.25-参数设置!B$3)
),"是","否")</f>
        <v>否</v>
      </c>
      <c r="L2058">
        <f t="shared" si="453"/>
        <v>31423.487324209065</v>
      </c>
      <c r="M2058">
        <f t="shared" si="454"/>
        <v>31237.721712886319</v>
      </c>
      <c r="N2058">
        <f t="shared" si="455"/>
        <v>31707.156607515975</v>
      </c>
      <c r="O2058">
        <f t="shared" si="456"/>
        <v>31774.633201735582</v>
      </c>
      <c r="P2058">
        <f t="shared" si="457"/>
        <v>0</v>
      </c>
      <c r="Q2058">
        <f t="shared" si="458"/>
        <v>0</v>
      </c>
      <c r="R2058">
        <f t="shared" si="459"/>
        <v>0</v>
      </c>
      <c r="S2058">
        <f t="shared" si="460"/>
        <v>0</v>
      </c>
      <c r="T2058">
        <f t="shared" si="461"/>
        <v>0</v>
      </c>
      <c r="U2058">
        <f>T2058*参数设置!B2059</f>
        <v>0</v>
      </c>
    </row>
    <row r="2059" spans="1:21" x14ac:dyDescent="0.25">
      <c r="A2059" s="3">
        <v>43541</v>
      </c>
      <c r="B2059">
        <f>IF(K2058="是",F2058*0.25*(价格数据!B2059/价格数据!B2058),B2058*(价格数据!B2059/价格数据!B2058))</f>
        <v>31423.487324209065</v>
      </c>
      <c r="C2059">
        <f>IF(K2058="是",F2058*0.25*(价格数据!C2059/价格数据!C2058),C2058*(价格数据!C2059/价格数据!C2058))</f>
        <v>31237.721712886319</v>
      </c>
      <c r="D2059">
        <f>IF(K2058="是",F2058*0.25*(价格数据!D2059/价格数据!D2058),D2058*(价格数据!D2059/价格数据!D2058))</f>
        <v>31707.156607515975</v>
      </c>
      <c r="E2059">
        <f>IF(K2058="是",F2058*0.25*(价格数据!E2059/价格数据!E2058),E2058*(价格数据!E2059/价格数据!E2058))</f>
        <v>31774.633201735582</v>
      </c>
      <c r="F2059">
        <f t="shared" si="448"/>
        <v>126142.99884634695</v>
      </c>
      <c r="G2059">
        <f t="shared" si="449"/>
        <v>0.24911003869890222</v>
      </c>
      <c r="H2059">
        <f t="shared" si="450"/>
        <v>0.24763737978781175</v>
      </c>
      <c r="I2059">
        <f t="shared" si="451"/>
        <v>0.25135883003810638</v>
      </c>
      <c r="J2059">
        <f t="shared" si="452"/>
        <v>0.25189375147517956</v>
      </c>
      <c r="K2059" t="str">
        <f>IF(OR(
 ROUND(G2059,4)&gt;(0.25+参数设置!B$3), ROUND(G2059,4)&lt;(0.25-参数设置!B$3),
 ROUND(H2059,4)&gt;(0.25+参数设置!B$3), ROUND(H2059,4)&lt;(0.25-参数设置!B$3),
 ROUND(I2059,4)&gt;(0.25+参数设置!B$3), ROUND(I2059,4)&lt;(0.25-参数设置!B$3),
 ROUND(J2059,4)&gt;(0.25+参数设置!B$3), ROUND(J2059,4)&lt;(0.25-参数设置!B$3)
),"是","否")</f>
        <v>否</v>
      </c>
      <c r="L2059">
        <f t="shared" si="453"/>
        <v>31423.487324209065</v>
      </c>
      <c r="M2059">
        <f t="shared" si="454"/>
        <v>31237.721712886319</v>
      </c>
      <c r="N2059">
        <f t="shared" si="455"/>
        <v>31707.156607515975</v>
      </c>
      <c r="O2059">
        <f t="shared" si="456"/>
        <v>31774.633201735582</v>
      </c>
      <c r="P2059">
        <f t="shared" si="457"/>
        <v>0</v>
      </c>
      <c r="Q2059">
        <f t="shared" si="458"/>
        <v>0</v>
      </c>
      <c r="R2059">
        <f t="shared" si="459"/>
        <v>0</v>
      </c>
      <c r="S2059">
        <f t="shared" si="460"/>
        <v>0</v>
      </c>
      <c r="T2059">
        <f t="shared" si="461"/>
        <v>0</v>
      </c>
      <c r="U2059">
        <f>T2059*参数设置!B2060</f>
        <v>0</v>
      </c>
    </row>
    <row r="2060" spans="1:21" x14ac:dyDescent="0.25">
      <c r="A2060" s="3">
        <v>43542</v>
      </c>
      <c r="B2060">
        <f>IF(K2059="是",F2059*0.25*(价格数据!B2060/价格数据!B2059),B2059*(价格数据!B2060/价格数据!B2059))</f>
        <v>32391.011030309215</v>
      </c>
      <c r="C2060">
        <f>IF(K2059="是",F2059*0.25*(价格数据!C2060/价格数据!C2059),C2059*(价格数据!C2060/价格数据!C2059))</f>
        <v>31193.271023860514</v>
      </c>
      <c r="D2060">
        <f>IF(K2059="是",F2059*0.25*(价格数据!D2060/价格数据!D2059),D2059*(价格数据!D2060/价格数据!D2059))</f>
        <v>31703.61439556491</v>
      </c>
      <c r="E2060">
        <f>IF(K2059="是",F2059*0.25*(价格数据!E2060/价格数据!E2059),E2059*(价格数据!E2060/价格数据!E2059))</f>
        <v>31770.184886536797</v>
      </c>
      <c r="F2060">
        <f t="shared" si="448"/>
        <v>127058.08133627143</v>
      </c>
      <c r="G2060">
        <f t="shared" si="449"/>
        <v>0.2549307426151296</v>
      </c>
      <c r="H2060">
        <f t="shared" si="450"/>
        <v>0.2455040300923837</v>
      </c>
      <c r="I2060">
        <f t="shared" si="451"/>
        <v>0.24952064490615317</v>
      </c>
      <c r="J2060">
        <f t="shared" si="452"/>
        <v>0.25004458238633359</v>
      </c>
      <c r="K2060" t="str">
        <f>IF(OR(
 ROUND(G2060,4)&gt;(0.25+参数设置!B$3), ROUND(G2060,4)&lt;(0.25-参数设置!B$3),
 ROUND(H2060,4)&gt;(0.25+参数设置!B$3), ROUND(H2060,4)&lt;(0.25-参数设置!B$3),
 ROUND(I2060,4)&gt;(0.25+参数设置!B$3), ROUND(I2060,4)&lt;(0.25-参数设置!B$3),
 ROUND(J2060,4)&gt;(0.25+参数设置!B$3), ROUND(J2060,4)&lt;(0.25-参数设置!B$3)
),"是","否")</f>
        <v>否</v>
      </c>
      <c r="L2060">
        <f t="shared" si="453"/>
        <v>32391.011030309215</v>
      </c>
      <c r="M2060">
        <f t="shared" si="454"/>
        <v>31193.271023860514</v>
      </c>
      <c r="N2060">
        <f t="shared" si="455"/>
        <v>31703.61439556491</v>
      </c>
      <c r="O2060">
        <f t="shared" si="456"/>
        <v>31770.184886536797</v>
      </c>
      <c r="P2060">
        <f t="shared" si="457"/>
        <v>0</v>
      </c>
      <c r="Q2060">
        <f t="shared" si="458"/>
        <v>0</v>
      </c>
      <c r="R2060">
        <f t="shared" si="459"/>
        <v>0</v>
      </c>
      <c r="S2060">
        <f t="shared" si="460"/>
        <v>0</v>
      </c>
      <c r="T2060">
        <f t="shared" si="461"/>
        <v>0</v>
      </c>
      <c r="U2060">
        <f>T2060*参数设置!B2061</f>
        <v>0</v>
      </c>
    </row>
    <row r="2061" spans="1:21" x14ac:dyDescent="0.25">
      <c r="A2061" s="3">
        <v>43543</v>
      </c>
      <c r="B2061">
        <f>IF(K2060="是",F2060*0.25*(价格数据!B2061/价格数据!B2060),B2060*(价格数据!B2061/价格数据!B2060))</f>
        <v>32155.440040997873</v>
      </c>
      <c r="C2061">
        <f>IF(K2060="是",F2060*0.25*(价格数据!C2061/价格数据!C2060),C2060*(价格数据!C2061/价格数据!C2060))</f>
        <v>31371.073779963743</v>
      </c>
      <c r="D2061">
        <f>IF(K2060="是",F2060*0.25*(价格数据!D2061/价格数据!D2060),D2060*(价格数据!D2061/价格数据!D2060))</f>
        <v>31706.339173988807</v>
      </c>
      <c r="E2061">
        <f>IF(K2060="是",F2060*0.25*(价格数据!E2061/价格数据!E2060),E2060*(价格数据!E2061/价格数据!E2060))</f>
        <v>31770.50262333671</v>
      </c>
      <c r="F2061">
        <f t="shared" si="448"/>
        <v>127003.35561828713</v>
      </c>
      <c r="G2061">
        <f t="shared" si="449"/>
        <v>0.25318575154535394</v>
      </c>
      <c r="H2061">
        <f t="shared" si="450"/>
        <v>0.24700980243585505</v>
      </c>
      <c r="I2061">
        <f t="shared" si="451"/>
        <v>0.24964961767847521</v>
      </c>
      <c r="J2061">
        <f t="shared" si="452"/>
        <v>0.25015482834031588</v>
      </c>
      <c r="K2061" t="str">
        <f>IF(OR(
 ROUND(G2061,4)&gt;(0.25+参数设置!B$3), ROUND(G2061,4)&lt;(0.25-参数设置!B$3),
 ROUND(H2061,4)&gt;(0.25+参数设置!B$3), ROUND(H2061,4)&lt;(0.25-参数设置!B$3),
 ROUND(I2061,4)&gt;(0.25+参数设置!B$3), ROUND(I2061,4)&lt;(0.25-参数设置!B$3),
 ROUND(J2061,4)&gt;(0.25+参数设置!B$3), ROUND(J2061,4)&lt;(0.25-参数设置!B$3)
),"是","否")</f>
        <v>否</v>
      </c>
      <c r="L2061">
        <f t="shared" si="453"/>
        <v>32155.440040997873</v>
      </c>
      <c r="M2061">
        <f t="shared" si="454"/>
        <v>31371.073779963743</v>
      </c>
      <c r="N2061">
        <f t="shared" si="455"/>
        <v>31706.339173988807</v>
      </c>
      <c r="O2061">
        <f t="shared" si="456"/>
        <v>31770.50262333671</v>
      </c>
      <c r="P2061">
        <f t="shared" si="457"/>
        <v>0</v>
      </c>
      <c r="Q2061">
        <f t="shared" si="458"/>
        <v>0</v>
      </c>
      <c r="R2061">
        <f t="shared" si="459"/>
        <v>0</v>
      </c>
      <c r="S2061">
        <f t="shared" si="460"/>
        <v>0</v>
      </c>
      <c r="T2061">
        <f t="shared" si="461"/>
        <v>0</v>
      </c>
      <c r="U2061">
        <f>T2061*参数设置!B2062</f>
        <v>0</v>
      </c>
    </row>
    <row r="2062" spans="1:21" x14ac:dyDescent="0.25">
      <c r="A2062" s="3">
        <v>43544</v>
      </c>
      <c r="B2062">
        <f>IF(K2061="是",F2061*0.25*(价格数据!B2062/价格数据!B2061),B2061*(价格数据!B2062/价格数据!B2061))</f>
        <v>32155.440040997873</v>
      </c>
      <c r="C2062">
        <f>IF(K2061="是",F2061*0.25*(价格数据!C2062/价格数据!C2061),C2061*(价格数据!C2062/价格数据!C2061))</f>
        <v>31326.623090937937</v>
      </c>
      <c r="D2062">
        <f>IF(K2061="是",F2061*0.25*(价格数据!D2062/价格数据!D2061),D2061*(价格数据!D2062/价格数据!D2061))</f>
        <v>31714.785987102889</v>
      </c>
      <c r="E2062">
        <f>IF(K2061="是",F2061*0.25*(价格数据!E2062/价格数据!E2061),E2061*(价格数据!E2062/价格数据!E2061))</f>
        <v>31772.091307336279</v>
      </c>
      <c r="F2062">
        <f t="shared" si="448"/>
        <v>126968.94042637497</v>
      </c>
      <c r="G2062">
        <f t="shared" si="449"/>
        <v>0.25325437806298567</v>
      </c>
      <c r="H2062">
        <f t="shared" si="450"/>
        <v>0.24672666390488779</v>
      </c>
      <c r="I2062">
        <f t="shared" si="451"/>
        <v>0.24978381232923044</v>
      </c>
      <c r="J2062">
        <f t="shared" si="452"/>
        <v>0.25023514570289612</v>
      </c>
      <c r="K2062" t="str">
        <f>IF(OR(
 ROUND(G2062,4)&gt;(0.25+参数设置!B$3), ROUND(G2062,4)&lt;(0.25-参数设置!B$3),
 ROUND(H2062,4)&gt;(0.25+参数设置!B$3), ROUND(H2062,4)&lt;(0.25-参数设置!B$3),
 ROUND(I2062,4)&gt;(0.25+参数设置!B$3), ROUND(I2062,4)&lt;(0.25-参数设置!B$3),
 ROUND(J2062,4)&gt;(0.25+参数设置!B$3), ROUND(J2062,4)&lt;(0.25-参数设置!B$3)
),"是","否")</f>
        <v>否</v>
      </c>
      <c r="L2062">
        <f t="shared" si="453"/>
        <v>32155.440040997873</v>
      </c>
      <c r="M2062">
        <f t="shared" si="454"/>
        <v>31326.623090937937</v>
      </c>
      <c r="N2062">
        <f t="shared" si="455"/>
        <v>31714.785987102889</v>
      </c>
      <c r="O2062">
        <f t="shared" si="456"/>
        <v>31772.091307336279</v>
      </c>
      <c r="P2062">
        <f t="shared" si="457"/>
        <v>0</v>
      </c>
      <c r="Q2062">
        <f t="shared" si="458"/>
        <v>0</v>
      </c>
      <c r="R2062">
        <f t="shared" si="459"/>
        <v>0</v>
      </c>
      <c r="S2062">
        <f t="shared" si="460"/>
        <v>0</v>
      </c>
      <c r="T2062">
        <f t="shared" si="461"/>
        <v>0</v>
      </c>
      <c r="U2062">
        <f>T2062*参数设置!B2063</f>
        <v>0</v>
      </c>
    </row>
    <row r="2063" spans="1:21" x14ac:dyDescent="0.25">
      <c r="A2063" s="3">
        <v>43545</v>
      </c>
      <c r="B2063">
        <f>IF(K2062="是",F2062*0.25*(价格数据!B2063/价格数据!B2062),B2062*(价格数据!B2063/价格数据!B2062))</f>
        <v>32172.266540234396</v>
      </c>
      <c r="C2063">
        <f>IF(K2062="是",F2062*0.25*(价格数据!C2063/价格数据!C2062),C2062*(价格数据!C2063/价格数据!C2062))</f>
        <v>31548.876536066971</v>
      </c>
      <c r="D2063">
        <f>IF(K2062="是",F2062*0.25*(价格数据!D2063/价格数据!D2062),D2062*(价格数据!D2063/价格数据!D2062))</f>
        <v>31716.148376314839</v>
      </c>
      <c r="E2063">
        <f>IF(K2062="是",F2062*0.25*(价格数据!E2063/价格数据!E2062),E2062*(价格数据!E2063/价格数据!E2062))</f>
        <v>31767.960728937403</v>
      </c>
      <c r="F2063">
        <f t="shared" si="448"/>
        <v>127205.2521815536</v>
      </c>
      <c r="G2063">
        <f t="shared" si="449"/>
        <v>0.25291618064886623</v>
      </c>
      <c r="H2063">
        <f t="shared" si="450"/>
        <v>0.2480155181881866</v>
      </c>
      <c r="I2063">
        <f t="shared" si="451"/>
        <v>0.24933049408249267</v>
      </c>
      <c r="J2063">
        <f t="shared" si="452"/>
        <v>0.24973780708045454</v>
      </c>
      <c r="K2063" t="str">
        <f>IF(OR(
 ROUND(G2063,4)&gt;(0.25+参数设置!B$3), ROUND(G2063,4)&lt;(0.25-参数设置!B$3),
 ROUND(H2063,4)&gt;(0.25+参数设置!B$3), ROUND(H2063,4)&lt;(0.25-参数设置!B$3),
 ROUND(I2063,4)&gt;(0.25+参数设置!B$3), ROUND(I2063,4)&lt;(0.25-参数设置!B$3),
 ROUND(J2063,4)&gt;(0.25+参数设置!B$3), ROUND(J2063,4)&lt;(0.25-参数设置!B$3)
),"是","否")</f>
        <v>否</v>
      </c>
      <c r="L2063">
        <f t="shared" si="453"/>
        <v>32172.266540234396</v>
      </c>
      <c r="M2063">
        <f t="shared" si="454"/>
        <v>31548.876536066971</v>
      </c>
      <c r="N2063">
        <f t="shared" si="455"/>
        <v>31716.148376314839</v>
      </c>
      <c r="O2063">
        <f t="shared" si="456"/>
        <v>31767.960728937403</v>
      </c>
      <c r="P2063">
        <f t="shared" si="457"/>
        <v>0</v>
      </c>
      <c r="Q2063">
        <f t="shared" si="458"/>
        <v>0</v>
      </c>
      <c r="R2063">
        <f t="shared" si="459"/>
        <v>0</v>
      </c>
      <c r="S2063">
        <f t="shared" si="460"/>
        <v>0</v>
      </c>
      <c r="T2063">
        <f t="shared" si="461"/>
        <v>0</v>
      </c>
      <c r="U2063">
        <f>T2063*参数设置!B2064</f>
        <v>0</v>
      </c>
    </row>
    <row r="2064" spans="1:21" x14ac:dyDescent="0.25">
      <c r="A2064" s="3">
        <v>43546</v>
      </c>
      <c r="B2064">
        <f>IF(K2063="是",F2063*0.25*(价格数据!B2064/价格数据!B2063),B2063*(价格数据!B2064/价格数据!B2063))</f>
        <v>32214.332788325704</v>
      </c>
      <c r="C2064">
        <f>IF(K2063="是",F2063*0.25*(价格数据!C2064/价格数据!C2063),C2063*(价格数据!C2064/价格数据!C2063))</f>
        <v>31482.200502528263</v>
      </c>
      <c r="D2064">
        <f>IF(K2063="是",F2063*0.25*(价格数据!D2064/价格数据!D2063),D2063*(价格数据!D2064/价格数据!D2063))</f>
        <v>31739.308992917959</v>
      </c>
      <c r="E2064">
        <f>IF(K2063="是",F2063*0.25*(价格数据!E2064/价格数据!E2063),E2063*(价格数据!E2064/价格数据!E2063))</f>
        <v>31773.997728135757</v>
      </c>
      <c r="F2064">
        <f t="shared" si="448"/>
        <v>127209.84001190768</v>
      </c>
      <c r="G2064">
        <f t="shared" si="449"/>
        <v>0.25323774312828495</v>
      </c>
      <c r="H2064">
        <f t="shared" si="450"/>
        <v>0.24748243138723641</v>
      </c>
      <c r="I2064">
        <f t="shared" si="451"/>
        <v>0.24950356819839525</v>
      </c>
      <c r="J2064">
        <f t="shared" si="452"/>
        <v>0.24977625728608338</v>
      </c>
      <c r="K2064" t="str">
        <f>IF(OR(
 ROUND(G2064,4)&gt;(0.25+参数设置!B$3), ROUND(G2064,4)&lt;(0.25-参数设置!B$3),
 ROUND(H2064,4)&gt;(0.25+参数设置!B$3), ROUND(H2064,4)&lt;(0.25-参数设置!B$3),
 ROUND(I2064,4)&gt;(0.25+参数设置!B$3), ROUND(I2064,4)&lt;(0.25-参数设置!B$3),
 ROUND(J2064,4)&gt;(0.25+参数设置!B$3), ROUND(J2064,4)&lt;(0.25-参数设置!B$3)
),"是","否")</f>
        <v>否</v>
      </c>
      <c r="L2064">
        <f t="shared" si="453"/>
        <v>32214.332788325704</v>
      </c>
      <c r="M2064">
        <f t="shared" si="454"/>
        <v>31482.200502528263</v>
      </c>
      <c r="N2064">
        <f t="shared" si="455"/>
        <v>31739.308992917959</v>
      </c>
      <c r="O2064">
        <f t="shared" si="456"/>
        <v>31773.997728135757</v>
      </c>
      <c r="P2064">
        <f t="shared" si="457"/>
        <v>0</v>
      </c>
      <c r="Q2064">
        <f t="shared" si="458"/>
        <v>0</v>
      </c>
      <c r="R2064">
        <f t="shared" si="459"/>
        <v>0</v>
      </c>
      <c r="S2064">
        <f t="shared" si="460"/>
        <v>0</v>
      </c>
      <c r="T2064">
        <f t="shared" si="461"/>
        <v>0</v>
      </c>
      <c r="U2064">
        <f>T2064*参数设置!B2065</f>
        <v>0</v>
      </c>
    </row>
    <row r="2065" spans="1:21" x14ac:dyDescent="0.25">
      <c r="A2065" s="3">
        <v>43547</v>
      </c>
      <c r="B2065">
        <f>IF(K2064="是",F2064*0.25*(价格数据!B2065/价格数据!B2064),B2064*(价格数据!B2065/价格数据!B2064))</f>
        <v>32214.332788325704</v>
      </c>
      <c r="C2065">
        <f>IF(K2064="是",F2064*0.25*(价格数据!C2065/价格数据!C2064),C2064*(价格数据!C2065/价格数据!C2064))</f>
        <v>31482.200502528263</v>
      </c>
      <c r="D2065">
        <f>IF(K2064="是",F2064*0.25*(价格数据!D2065/价格数据!D2064),D2064*(价格数据!D2065/价格数据!D2064))</f>
        <v>31739.308992917959</v>
      </c>
      <c r="E2065">
        <f>IF(K2064="是",F2064*0.25*(价格数据!E2065/价格数据!E2064),E2064*(价格数据!E2065/价格数据!E2064))</f>
        <v>31773.997728135757</v>
      </c>
      <c r="F2065">
        <f t="shared" si="448"/>
        <v>127209.84001190768</v>
      </c>
      <c r="G2065">
        <f t="shared" si="449"/>
        <v>0.25323774312828495</v>
      </c>
      <c r="H2065">
        <f t="shared" si="450"/>
        <v>0.24748243138723641</v>
      </c>
      <c r="I2065">
        <f t="shared" si="451"/>
        <v>0.24950356819839525</v>
      </c>
      <c r="J2065">
        <f t="shared" si="452"/>
        <v>0.24977625728608338</v>
      </c>
      <c r="K2065" t="str">
        <f>IF(OR(
 ROUND(G2065,4)&gt;(0.25+参数设置!B$3), ROUND(G2065,4)&lt;(0.25-参数设置!B$3),
 ROUND(H2065,4)&gt;(0.25+参数设置!B$3), ROUND(H2065,4)&lt;(0.25-参数设置!B$3),
 ROUND(I2065,4)&gt;(0.25+参数设置!B$3), ROUND(I2065,4)&lt;(0.25-参数设置!B$3),
 ROUND(J2065,4)&gt;(0.25+参数设置!B$3), ROUND(J2065,4)&lt;(0.25-参数设置!B$3)
),"是","否")</f>
        <v>否</v>
      </c>
      <c r="L2065">
        <f t="shared" si="453"/>
        <v>32214.332788325704</v>
      </c>
      <c r="M2065">
        <f t="shared" si="454"/>
        <v>31482.200502528263</v>
      </c>
      <c r="N2065">
        <f t="shared" si="455"/>
        <v>31739.308992917959</v>
      </c>
      <c r="O2065">
        <f t="shared" si="456"/>
        <v>31773.997728135757</v>
      </c>
      <c r="P2065">
        <f t="shared" si="457"/>
        <v>0</v>
      </c>
      <c r="Q2065">
        <f t="shared" si="458"/>
        <v>0</v>
      </c>
      <c r="R2065">
        <f t="shared" si="459"/>
        <v>0</v>
      </c>
      <c r="S2065">
        <f t="shared" si="460"/>
        <v>0</v>
      </c>
      <c r="T2065">
        <f t="shared" si="461"/>
        <v>0</v>
      </c>
      <c r="U2065">
        <f>T2065*参数设置!B2066</f>
        <v>0</v>
      </c>
    </row>
    <row r="2066" spans="1:21" x14ac:dyDescent="0.25">
      <c r="A2066" s="3">
        <v>43548</v>
      </c>
      <c r="B2066">
        <f>IF(K2065="是",F2065*0.25*(价格数据!B2066/价格数据!B2065),B2065*(价格数据!B2066/价格数据!B2065))</f>
        <v>32214.332788325704</v>
      </c>
      <c r="C2066">
        <f>IF(K2065="是",F2065*0.25*(价格数据!C2066/价格数据!C2065),C2065*(价格数据!C2066/价格数据!C2065))</f>
        <v>31482.200502528263</v>
      </c>
      <c r="D2066">
        <f>IF(K2065="是",F2065*0.25*(价格数据!D2066/价格数据!D2065),D2065*(价格数据!D2066/价格数据!D2065))</f>
        <v>31739.308992917959</v>
      </c>
      <c r="E2066">
        <f>IF(K2065="是",F2065*0.25*(价格数据!E2066/价格数据!E2065),E2065*(价格数据!E2066/价格数据!E2065))</f>
        <v>31773.997728135757</v>
      </c>
      <c r="F2066">
        <f t="shared" si="448"/>
        <v>127209.84001190768</v>
      </c>
      <c r="G2066">
        <f t="shared" si="449"/>
        <v>0.25323774312828495</v>
      </c>
      <c r="H2066">
        <f t="shared" si="450"/>
        <v>0.24748243138723641</v>
      </c>
      <c r="I2066">
        <f t="shared" si="451"/>
        <v>0.24950356819839525</v>
      </c>
      <c r="J2066">
        <f t="shared" si="452"/>
        <v>0.24977625728608338</v>
      </c>
      <c r="K2066" t="str">
        <f>IF(OR(
 ROUND(G2066,4)&gt;(0.25+参数设置!B$3), ROUND(G2066,4)&lt;(0.25-参数设置!B$3),
 ROUND(H2066,4)&gt;(0.25+参数设置!B$3), ROUND(H2066,4)&lt;(0.25-参数设置!B$3),
 ROUND(I2066,4)&gt;(0.25+参数设置!B$3), ROUND(I2066,4)&lt;(0.25-参数设置!B$3),
 ROUND(J2066,4)&gt;(0.25+参数设置!B$3), ROUND(J2066,4)&lt;(0.25-参数设置!B$3)
),"是","否")</f>
        <v>否</v>
      </c>
      <c r="L2066">
        <f t="shared" si="453"/>
        <v>32214.332788325704</v>
      </c>
      <c r="M2066">
        <f t="shared" si="454"/>
        <v>31482.200502528263</v>
      </c>
      <c r="N2066">
        <f t="shared" si="455"/>
        <v>31739.308992917959</v>
      </c>
      <c r="O2066">
        <f t="shared" si="456"/>
        <v>31773.997728135757</v>
      </c>
      <c r="P2066">
        <f t="shared" si="457"/>
        <v>0</v>
      </c>
      <c r="Q2066">
        <f t="shared" si="458"/>
        <v>0</v>
      </c>
      <c r="R2066">
        <f t="shared" si="459"/>
        <v>0</v>
      </c>
      <c r="S2066">
        <f t="shared" si="460"/>
        <v>0</v>
      </c>
      <c r="T2066">
        <f t="shared" si="461"/>
        <v>0</v>
      </c>
      <c r="U2066">
        <f>T2066*参数设置!B2067</f>
        <v>0</v>
      </c>
    </row>
    <row r="2067" spans="1:21" x14ac:dyDescent="0.25">
      <c r="A2067" s="3">
        <v>43549</v>
      </c>
      <c r="B2067">
        <f>IF(K2066="是",F2066*0.25*(价格数据!B2067/价格数据!B2066),B2066*(价格数据!B2067/价格数据!B2066))</f>
        <v>31415.074074590801</v>
      </c>
      <c r="C2067">
        <f>IF(K2066="是",F2066*0.25*(价格数据!C2067/价格数据!C2066),C2066*(价格数据!C2067/价格数据!C2066))</f>
        <v>31660.003258631492</v>
      </c>
      <c r="D2067">
        <f>IF(K2066="是",F2066*0.25*(价格数据!D2067/价格数据!D2066),D2066*(价格数据!D2067/价格数据!D2066))</f>
        <v>31796.256861977399</v>
      </c>
      <c r="E2067">
        <f>IF(K2066="是",F2066*0.25*(价格数据!E2067/价格数据!E2066),E2066*(价格数据!E2067/价格数据!E2066))</f>
        <v>31770.820360136622</v>
      </c>
      <c r="F2067">
        <f t="shared" si="448"/>
        <v>126642.15455533631</v>
      </c>
      <c r="G2067">
        <f t="shared" si="449"/>
        <v>0.24806174677693105</v>
      </c>
      <c r="H2067">
        <f t="shared" si="450"/>
        <v>0.24999577249609764</v>
      </c>
      <c r="I2067">
        <f t="shared" si="451"/>
        <v>0.2510716670418302</v>
      </c>
      <c r="J2067">
        <f t="shared" si="452"/>
        <v>0.25087081368514114</v>
      </c>
      <c r="K2067" t="str">
        <f>IF(OR(
 ROUND(G2067,4)&gt;(0.25+参数设置!B$3), ROUND(G2067,4)&lt;(0.25-参数设置!B$3),
 ROUND(H2067,4)&gt;(0.25+参数设置!B$3), ROUND(H2067,4)&lt;(0.25-参数设置!B$3),
 ROUND(I2067,4)&gt;(0.25+参数设置!B$3), ROUND(I2067,4)&lt;(0.25-参数设置!B$3),
 ROUND(J2067,4)&gt;(0.25+参数设置!B$3), ROUND(J2067,4)&lt;(0.25-参数设置!B$3)
),"是","否")</f>
        <v>否</v>
      </c>
      <c r="L2067">
        <f t="shared" si="453"/>
        <v>31415.074074590801</v>
      </c>
      <c r="M2067">
        <f t="shared" si="454"/>
        <v>31660.003258631492</v>
      </c>
      <c r="N2067">
        <f t="shared" si="455"/>
        <v>31796.256861977399</v>
      </c>
      <c r="O2067">
        <f t="shared" si="456"/>
        <v>31770.820360136622</v>
      </c>
      <c r="P2067">
        <f t="shared" si="457"/>
        <v>0</v>
      </c>
      <c r="Q2067">
        <f t="shared" si="458"/>
        <v>0</v>
      </c>
      <c r="R2067">
        <f t="shared" si="459"/>
        <v>0</v>
      </c>
      <c r="S2067">
        <f t="shared" si="460"/>
        <v>0</v>
      </c>
      <c r="T2067">
        <f t="shared" si="461"/>
        <v>0</v>
      </c>
      <c r="U2067">
        <f>T2067*参数设置!B2068</f>
        <v>0</v>
      </c>
    </row>
    <row r="2068" spans="1:21" x14ac:dyDescent="0.25">
      <c r="A2068" s="3">
        <v>43550</v>
      </c>
      <c r="B2068">
        <f>IF(K2067="是",F2067*0.25*(价格数据!B2068/价格数据!B2067),B2067*(价格数据!B2068/价格数据!B2067))</f>
        <v>31086.957339478577</v>
      </c>
      <c r="C2068">
        <f>IF(K2067="是",F2067*0.25*(价格数据!C2068/价格数据!C2067),C2067*(价格数据!C2068/价格数据!C2067))</f>
        <v>31671.115930887943</v>
      </c>
      <c r="D2068">
        <f>IF(K2067="是",F2067*0.25*(价格数据!D2068/价格数据!D2067),D2067*(价格数据!D2068/价格数据!D2067))</f>
        <v>31840.67075028691</v>
      </c>
      <c r="E2068">
        <f>IF(K2067="是",F2067*0.25*(价格数据!E2068/价格数据!E2067),E2067*(价格数据!E2068/价格数据!E2067))</f>
        <v>31771.455833736447</v>
      </c>
      <c r="F2068">
        <f t="shared" si="448"/>
        <v>126370.19985438987</v>
      </c>
      <c r="G2068">
        <f t="shared" si="449"/>
        <v>0.24599911510228314</v>
      </c>
      <c r="H2068">
        <f t="shared" si="450"/>
        <v>0.25062171277232292</v>
      </c>
      <c r="I2068">
        <f t="shared" si="451"/>
        <v>0.25196344381013358</v>
      </c>
      <c r="J2068">
        <f t="shared" si="452"/>
        <v>0.25141572831526043</v>
      </c>
      <c r="K2068" t="str">
        <f>IF(OR(
 ROUND(G2068,4)&gt;(0.25+参数设置!B$3), ROUND(G2068,4)&lt;(0.25-参数设置!B$3),
 ROUND(H2068,4)&gt;(0.25+参数设置!B$3), ROUND(H2068,4)&lt;(0.25-参数设置!B$3),
 ROUND(I2068,4)&gt;(0.25+参数设置!B$3), ROUND(I2068,4)&lt;(0.25-参数设置!B$3),
 ROUND(J2068,4)&gt;(0.25+参数设置!B$3), ROUND(J2068,4)&lt;(0.25-参数设置!B$3)
),"是","否")</f>
        <v>否</v>
      </c>
      <c r="L2068">
        <f t="shared" si="453"/>
        <v>31086.957339478577</v>
      </c>
      <c r="M2068">
        <f t="shared" si="454"/>
        <v>31671.115930887943</v>
      </c>
      <c r="N2068">
        <f t="shared" si="455"/>
        <v>31840.67075028691</v>
      </c>
      <c r="O2068">
        <f t="shared" si="456"/>
        <v>31771.455833736447</v>
      </c>
      <c r="P2068">
        <f t="shared" si="457"/>
        <v>0</v>
      </c>
      <c r="Q2068">
        <f t="shared" si="458"/>
        <v>0</v>
      </c>
      <c r="R2068">
        <f t="shared" si="459"/>
        <v>0</v>
      </c>
      <c r="S2068">
        <f t="shared" si="460"/>
        <v>0</v>
      </c>
      <c r="T2068">
        <f t="shared" si="461"/>
        <v>0</v>
      </c>
      <c r="U2068">
        <f>T2068*参数设置!B2069</f>
        <v>0</v>
      </c>
    </row>
    <row r="2069" spans="1:21" x14ac:dyDescent="0.25">
      <c r="A2069" s="3">
        <v>43551</v>
      </c>
      <c r="B2069">
        <f>IF(K2068="是",F2068*0.25*(价格数据!B2069/价格数据!B2068),B2068*(价格数据!B2069/价格数据!B2068))</f>
        <v>31356.181327262962</v>
      </c>
      <c r="C2069">
        <f>IF(K2068="是",F2068*0.25*(价格数据!C2069/价格数据!C2068),C2068*(价格数据!C2069/价格数据!C2068))</f>
        <v>31648.890586375037</v>
      </c>
      <c r="D2069">
        <f>IF(K2068="是",F2068*0.25*(价格数据!D2069/价格数据!D2068),D2068*(价格数据!D2069/价格数据!D2068))</f>
        <v>31816.692700156618</v>
      </c>
      <c r="E2069">
        <f>IF(K2068="是",F2068*0.25*(价格数据!E2069/价格数据!E2068),E2068*(价格数据!E2069/价格数据!E2068))</f>
        <v>31770.184886536797</v>
      </c>
      <c r="F2069">
        <f t="shared" si="448"/>
        <v>126591.94950033141</v>
      </c>
      <c r="G2069">
        <f t="shared" si="449"/>
        <v>0.24769490833365257</v>
      </c>
      <c r="H2069">
        <f t="shared" si="450"/>
        <v>0.2500071348241002</v>
      </c>
      <c r="I2069">
        <f t="shared" si="451"/>
        <v>0.2513326702506728</v>
      </c>
      <c r="J2069">
        <f t="shared" si="452"/>
        <v>0.25096528659157452</v>
      </c>
      <c r="K2069" t="str">
        <f>IF(OR(
 ROUND(G2069,4)&gt;(0.25+参数设置!B$3), ROUND(G2069,4)&lt;(0.25-参数设置!B$3),
 ROUND(H2069,4)&gt;(0.25+参数设置!B$3), ROUND(H2069,4)&lt;(0.25-参数设置!B$3),
 ROUND(I2069,4)&gt;(0.25+参数设置!B$3), ROUND(I2069,4)&lt;(0.25-参数设置!B$3),
 ROUND(J2069,4)&gt;(0.25+参数设置!B$3), ROUND(J2069,4)&lt;(0.25-参数设置!B$3)
),"是","否")</f>
        <v>否</v>
      </c>
      <c r="L2069">
        <f t="shared" si="453"/>
        <v>31356.181327262962</v>
      </c>
      <c r="M2069">
        <f t="shared" si="454"/>
        <v>31648.890586375037</v>
      </c>
      <c r="N2069">
        <f t="shared" si="455"/>
        <v>31816.692700156618</v>
      </c>
      <c r="O2069">
        <f t="shared" si="456"/>
        <v>31770.184886536797</v>
      </c>
      <c r="P2069">
        <f t="shared" si="457"/>
        <v>0</v>
      </c>
      <c r="Q2069">
        <f t="shared" si="458"/>
        <v>0</v>
      </c>
      <c r="R2069">
        <f t="shared" si="459"/>
        <v>0</v>
      </c>
      <c r="S2069">
        <f t="shared" si="460"/>
        <v>0</v>
      </c>
      <c r="T2069">
        <f t="shared" si="461"/>
        <v>0</v>
      </c>
      <c r="U2069">
        <f>T2069*参数设置!B2070</f>
        <v>0</v>
      </c>
    </row>
    <row r="2070" spans="1:21" x14ac:dyDescent="0.25">
      <c r="A2070" s="3">
        <v>43552</v>
      </c>
      <c r="B2070">
        <f>IF(K2069="是",F2069*0.25*(价格数据!B2070/价格数据!B2069),B2069*(价格数据!B2070/价格数据!B2069))</f>
        <v>31272.048831080341</v>
      </c>
      <c r="C2070">
        <f>IF(K2069="是",F2069*0.25*(价格数据!C2070/价格数据!C2069),C2069*(价格数据!C2070/价格数据!C2069))</f>
        <v>31582.214552836329</v>
      </c>
      <c r="D2070">
        <f>IF(K2069="是",F2069*0.25*(价格数据!D2070/价格数据!D2069),D2069*(价格数据!D2070/价格数据!D2069))</f>
        <v>31846.120307134704</v>
      </c>
      <c r="E2070">
        <f>IF(K2069="是",F2069*0.25*(价格数据!E2070/价格数据!E2069),E2069*(价格数据!E2070/价格数据!E2069))</f>
        <v>31769.231676137057</v>
      </c>
      <c r="F2070">
        <f t="shared" si="448"/>
        <v>126469.61536718842</v>
      </c>
      <c r="G2070">
        <f t="shared" si="449"/>
        <v>0.24726926495574394</v>
      </c>
      <c r="H2070">
        <f t="shared" si="450"/>
        <v>0.24972175697017335</v>
      </c>
      <c r="I2070">
        <f t="shared" si="451"/>
        <v>0.25180846968399129</v>
      </c>
      <c r="J2070">
        <f t="shared" si="452"/>
        <v>0.25120050839009145</v>
      </c>
      <c r="K2070" t="str">
        <f>IF(OR(
 ROUND(G2070,4)&gt;(0.25+参数设置!B$3), ROUND(G2070,4)&lt;(0.25-参数设置!B$3),
 ROUND(H2070,4)&gt;(0.25+参数设置!B$3), ROUND(H2070,4)&lt;(0.25-参数设置!B$3),
 ROUND(I2070,4)&gt;(0.25+参数设置!B$3), ROUND(I2070,4)&lt;(0.25-参数设置!B$3),
 ROUND(J2070,4)&gt;(0.25+参数设置!B$3), ROUND(J2070,4)&lt;(0.25-参数设置!B$3)
),"是","否")</f>
        <v>否</v>
      </c>
      <c r="L2070">
        <f t="shared" si="453"/>
        <v>31272.048831080341</v>
      </c>
      <c r="M2070">
        <f t="shared" si="454"/>
        <v>31582.214552836329</v>
      </c>
      <c r="N2070">
        <f t="shared" si="455"/>
        <v>31846.120307134704</v>
      </c>
      <c r="O2070">
        <f t="shared" si="456"/>
        <v>31769.231676137057</v>
      </c>
      <c r="P2070">
        <f t="shared" si="457"/>
        <v>0</v>
      </c>
      <c r="Q2070">
        <f t="shared" si="458"/>
        <v>0</v>
      </c>
      <c r="R2070">
        <f t="shared" si="459"/>
        <v>0</v>
      </c>
      <c r="S2070">
        <f t="shared" si="460"/>
        <v>0</v>
      </c>
      <c r="T2070">
        <f t="shared" si="461"/>
        <v>0</v>
      </c>
      <c r="U2070">
        <f>T2070*参数设置!B2071</f>
        <v>0</v>
      </c>
    </row>
    <row r="2071" spans="1:21" x14ac:dyDescent="0.25">
      <c r="A2071" s="3">
        <v>43553</v>
      </c>
      <c r="B2071">
        <f>IF(K2070="是",F2070*0.25*(价格数据!B2071/价格数据!B2070),B2070*(价格数据!B2071/价格数据!B2070))</f>
        <v>32550.862773056186</v>
      </c>
      <c r="C2071">
        <f>IF(K2070="是",F2070*0.25*(价格数据!C2071/价格数据!C2070),C2070*(价格数据!C2071/价格数据!C2070))</f>
        <v>30982.130250987924</v>
      </c>
      <c r="D2071">
        <f>IF(K2070="是",F2070*0.25*(价格数据!D2071/价格数据!D2070),D2070*(价格数据!D2071/价格数据!D2070))</f>
        <v>31842.305617341244</v>
      </c>
      <c r="E2071">
        <f>IF(K2070="是",F2070*0.25*(价格数据!E2071/价格数据!E2070),E2070*(价格数据!E2071/价格数据!E2070))</f>
        <v>31767.007518537659</v>
      </c>
      <c r="F2071">
        <f t="shared" si="448"/>
        <v>127142.30615992301</v>
      </c>
      <c r="G2071">
        <f t="shared" si="449"/>
        <v>0.25601913128831277</v>
      </c>
      <c r="H2071">
        <f t="shared" si="450"/>
        <v>0.24368073213976288</v>
      </c>
      <c r="I2071">
        <f t="shared" si="451"/>
        <v>0.25044618568809923</v>
      </c>
      <c r="J2071">
        <f t="shared" si="452"/>
        <v>0.24985395088382512</v>
      </c>
      <c r="K2071" t="str">
        <f>IF(OR(
 ROUND(G2071,4)&gt;(0.25+参数设置!B$3), ROUND(G2071,4)&lt;(0.25-参数设置!B$3),
 ROUND(H2071,4)&gt;(0.25+参数设置!B$3), ROUND(H2071,4)&lt;(0.25-参数设置!B$3),
 ROUND(I2071,4)&gt;(0.25+参数设置!B$3), ROUND(I2071,4)&lt;(0.25-参数设置!B$3),
 ROUND(J2071,4)&gt;(0.25+参数设置!B$3), ROUND(J2071,4)&lt;(0.25-参数设置!B$3)
),"是","否")</f>
        <v>否</v>
      </c>
      <c r="L2071">
        <f t="shared" si="453"/>
        <v>32550.862773056186</v>
      </c>
      <c r="M2071">
        <f t="shared" si="454"/>
        <v>30982.130250987924</v>
      </c>
      <c r="N2071">
        <f t="shared" si="455"/>
        <v>31842.305617341244</v>
      </c>
      <c r="O2071">
        <f t="shared" si="456"/>
        <v>31767.007518537659</v>
      </c>
      <c r="P2071">
        <f t="shared" si="457"/>
        <v>0</v>
      </c>
      <c r="Q2071">
        <f t="shared" si="458"/>
        <v>0</v>
      </c>
      <c r="R2071">
        <f t="shared" si="459"/>
        <v>0</v>
      </c>
      <c r="S2071">
        <f t="shared" si="460"/>
        <v>0</v>
      </c>
      <c r="T2071">
        <f t="shared" si="461"/>
        <v>0</v>
      </c>
      <c r="U2071">
        <f>T2071*参数设置!B2072</f>
        <v>0</v>
      </c>
    </row>
    <row r="2072" spans="1:21" x14ac:dyDescent="0.25">
      <c r="A2072" s="3">
        <v>43554</v>
      </c>
      <c r="B2072">
        <f>IF(K2071="是",F2071*0.25*(价格数据!B2072/价格数据!B2071),B2071*(价格数据!B2072/价格数据!B2071))</f>
        <v>32550.862773056186</v>
      </c>
      <c r="C2072">
        <f>IF(K2071="是",F2071*0.25*(价格数据!C2072/价格数据!C2071),C2071*(价格数据!C2072/价格数据!C2071))</f>
        <v>30982.130250987924</v>
      </c>
      <c r="D2072">
        <f>IF(K2071="是",F2071*0.25*(价格数据!D2072/价格数据!D2071),D2071*(价格数据!D2072/价格数据!D2071))</f>
        <v>31842.305617341244</v>
      </c>
      <c r="E2072">
        <f>IF(K2071="是",F2071*0.25*(价格数据!E2072/价格数据!E2071),E2071*(价格数据!E2072/价格数据!E2071))</f>
        <v>31767.007518537659</v>
      </c>
      <c r="F2072">
        <f t="shared" si="448"/>
        <v>127142.30615992301</v>
      </c>
      <c r="G2072">
        <f t="shared" si="449"/>
        <v>0.25601913128831277</v>
      </c>
      <c r="H2072">
        <f t="shared" si="450"/>
        <v>0.24368073213976288</v>
      </c>
      <c r="I2072">
        <f t="shared" si="451"/>
        <v>0.25044618568809923</v>
      </c>
      <c r="J2072">
        <f t="shared" si="452"/>
        <v>0.24985395088382512</v>
      </c>
      <c r="K2072" t="str">
        <f>IF(OR(
 ROUND(G2072,4)&gt;(0.25+参数设置!B$3), ROUND(G2072,4)&lt;(0.25-参数设置!B$3),
 ROUND(H2072,4)&gt;(0.25+参数设置!B$3), ROUND(H2072,4)&lt;(0.25-参数设置!B$3),
 ROUND(I2072,4)&gt;(0.25+参数设置!B$3), ROUND(I2072,4)&lt;(0.25-参数设置!B$3),
 ROUND(J2072,4)&gt;(0.25+参数设置!B$3), ROUND(J2072,4)&lt;(0.25-参数设置!B$3)
),"是","否")</f>
        <v>否</v>
      </c>
      <c r="L2072">
        <f t="shared" si="453"/>
        <v>32550.862773056186</v>
      </c>
      <c r="M2072">
        <f t="shared" si="454"/>
        <v>30982.130250987924</v>
      </c>
      <c r="N2072">
        <f t="shared" si="455"/>
        <v>31842.305617341244</v>
      </c>
      <c r="O2072">
        <f t="shared" si="456"/>
        <v>31767.007518537659</v>
      </c>
      <c r="P2072">
        <f t="shared" si="457"/>
        <v>0</v>
      </c>
      <c r="Q2072">
        <f t="shared" si="458"/>
        <v>0</v>
      </c>
      <c r="R2072">
        <f t="shared" si="459"/>
        <v>0</v>
      </c>
      <c r="S2072">
        <f t="shared" si="460"/>
        <v>0</v>
      </c>
      <c r="T2072">
        <f t="shared" si="461"/>
        <v>0</v>
      </c>
      <c r="U2072">
        <f>T2072*参数设置!B2073</f>
        <v>0</v>
      </c>
    </row>
    <row r="2073" spans="1:21" x14ac:dyDescent="0.25">
      <c r="A2073" s="3">
        <v>43555</v>
      </c>
      <c r="B2073">
        <f>IF(K2072="是",F2072*0.25*(价格数据!B2073/价格数据!B2072),B2072*(价格数据!B2073/价格数据!B2072))</f>
        <v>32550.862773056186</v>
      </c>
      <c r="C2073">
        <f>IF(K2072="是",F2072*0.25*(价格数据!C2073/价格数据!C2072),C2072*(价格数据!C2073/价格数据!C2072))</f>
        <v>30982.130250987924</v>
      </c>
      <c r="D2073">
        <f>IF(K2072="是",F2072*0.25*(价格数据!D2073/价格数据!D2072),D2072*(价格数据!D2073/价格数据!D2072))</f>
        <v>31842.305617341244</v>
      </c>
      <c r="E2073">
        <f>IF(K2072="是",F2072*0.25*(价格数据!E2073/价格数据!E2072),E2072*(价格数据!E2073/价格数据!E2072))</f>
        <v>31767.007518537659</v>
      </c>
      <c r="F2073">
        <f t="shared" si="448"/>
        <v>127142.30615992301</v>
      </c>
      <c r="G2073">
        <f t="shared" si="449"/>
        <v>0.25601913128831277</v>
      </c>
      <c r="H2073">
        <f t="shared" si="450"/>
        <v>0.24368073213976288</v>
      </c>
      <c r="I2073">
        <f t="shared" si="451"/>
        <v>0.25044618568809923</v>
      </c>
      <c r="J2073">
        <f t="shared" si="452"/>
        <v>0.24985395088382512</v>
      </c>
      <c r="K2073" t="str">
        <f>IF(OR(
 ROUND(G2073,4)&gt;(0.25+参数设置!B$3), ROUND(G2073,4)&lt;(0.25-参数设置!B$3),
 ROUND(H2073,4)&gt;(0.25+参数设置!B$3), ROUND(H2073,4)&lt;(0.25-参数设置!B$3),
 ROUND(I2073,4)&gt;(0.25+参数设置!B$3), ROUND(I2073,4)&lt;(0.25-参数设置!B$3),
 ROUND(J2073,4)&gt;(0.25+参数设置!B$3), ROUND(J2073,4)&lt;(0.25-参数设置!B$3)
),"是","否")</f>
        <v>否</v>
      </c>
      <c r="L2073">
        <f t="shared" si="453"/>
        <v>32550.862773056186</v>
      </c>
      <c r="M2073">
        <f t="shared" si="454"/>
        <v>30982.130250987924</v>
      </c>
      <c r="N2073">
        <f t="shared" si="455"/>
        <v>31842.305617341244</v>
      </c>
      <c r="O2073">
        <f t="shared" si="456"/>
        <v>31767.007518537659</v>
      </c>
      <c r="P2073">
        <f t="shared" si="457"/>
        <v>0</v>
      </c>
      <c r="Q2073">
        <f t="shared" si="458"/>
        <v>0</v>
      </c>
      <c r="R2073">
        <f t="shared" si="459"/>
        <v>0</v>
      </c>
      <c r="S2073">
        <f t="shared" si="460"/>
        <v>0</v>
      </c>
      <c r="T2073">
        <f t="shared" si="461"/>
        <v>0</v>
      </c>
      <c r="U2073">
        <f>T2073*参数设置!B2074</f>
        <v>0</v>
      </c>
    </row>
    <row r="2074" spans="1:21" x14ac:dyDescent="0.25">
      <c r="A2074" s="3">
        <v>43556</v>
      </c>
      <c r="B2074">
        <f>IF(K2073="是",F2073*0.25*(价格数据!B2074/价格数据!B2073),B2073*(价格数据!B2074/价格数据!B2073))</f>
        <v>33392.187734882398</v>
      </c>
      <c r="C2074">
        <f>IF(K2073="是",F2073*0.25*(价格数据!C2074/价格数据!C2073),C2073*(价格数据!C2074/价格数据!C2073))</f>
        <v>30982.130250987924</v>
      </c>
      <c r="D2074">
        <f>IF(K2073="是",F2073*0.25*(价格数据!D2074/价格数据!D2073),D2073*(价格数据!D2074/价格数据!D2073))</f>
        <v>31808.790842727318</v>
      </c>
      <c r="E2074">
        <f>IF(K2073="是",F2073*0.25*(价格数据!E2074/价格数据!E2073),E2073*(价格数据!E2074/价格数据!E2073))</f>
        <v>31766.689781737747</v>
      </c>
      <c r="F2074">
        <f t="shared" si="448"/>
        <v>127949.79861033539</v>
      </c>
      <c r="G2074">
        <f t="shared" si="449"/>
        <v>0.2609788221439614</v>
      </c>
      <c r="H2074">
        <f t="shared" si="450"/>
        <v>0.24214286061787738</v>
      </c>
      <c r="I2074">
        <f t="shared" si="451"/>
        <v>0.24860368041374864</v>
      </c>
      <c r="J2074">
        <f t="shared" si="452"/>
        <v>0.24827463682441256</v>
      </c>
      <c r="K2074" t="str">
        <f>IF(OR(
 ROUND(G2074,4)&gt;(0.25+参数设置!B$3), ROUND(G2074,4)&lt;(0.25-参数设置!B$3),
 ROUND(H2074,4)&gt;(0.25+参数设置!B$3), ROUND(H2074,4)&lt;(0.25-参数设置!B$3),
 ROUND(I2074,4)&gt;(0.25+参数设置!B$3), ROUND(I2074,4)&lt;(0.25-参数设置!B$3),
 ROUND(J2074,4)&gt;(0.25+参数设置!B$3), ROUND(J2074,4)&lt;(0.25-参数设置!B$3)
),"是","否")</f>
        <v>否</v>
      </c>
      <c r="L2074">
        <f t="shared" si="453"/>
        <v>33392.187734882398</v>
      </c>
      <c r="M2074">
        <f t="shared" si="454"/>
        <v>30982.130250987924</v>
      </c>
      <c r="N2074">
        <f t="shared" si="455"/>
        <v>31808.790842727318</v>
      </c>
      <c r="O2074">
        <f t="shared" si="456"/>
        <v>31766.689781737747</v>
      </c>
      <c r="P2074">
        <f t="shared" si="457"/>
        <v>0</v>
      </c>
      <c r="Q2074">
        <f t="shared" si="458"/>
        <v>0</v>
      </c>
      <c r="R2074">
        <f t="shared" si="459"/>
        <v>0</v>
      </c>
      <c r="S2074">
        <f t="shared" si="460"/>
        <v>0</v>
      </c>
      <c r="T2074">
        <f t="shared" si="461"/>
        <v>0</v>
      </c>
      <c r="U2074">
        <f>T2074*参数设置!B2075</f>
        <v>0</v>
      </c>
    </row>
    <row r="2075" spans="1:21" x14ac:dyDescent="0.25">
      <c r="A2075" s="3">
        <v>43557</v>
      </c>
      <c r="B2075">
        <f>IF(K2074="是",F2074*0.25*(价格数据!B2075/价格数据!B2074),B2074*(价格数据!B2075/价格数据!B2074))</f>
        <v>33333.294987554567</v>
      </c>
      <c r="C2075">
        <f>IF(K2074="是",F2074*0.25*(价格数据!C2075/价格数据!C2074),C2074*(价格数据!C2075/价格数据!C2074))</f>
        <v>31026.580940013733</v>
      </c>
      <c r="D2075">
        <f>IF(K2074="是",F2074*0.25*(价格数据!D2075/价格数据!D2074),D2074*(价格数据!D2075/价格数据!D2074))</f>
        <v>31803.886241564305</v>
      </c>
      <c r="E2075">
        <f>IF(K2074="是",F2074*0.25*(价格数据!E2075/价格数据!E2074),E2074*(价格数据!E2075/价格数据!E2074))</f>
        <v>31771.773570536363</v>
      </c>
      <c r="F2075">
        <f t="shared" si="448"/>
        <v>127935.53573966897</v>
      </c>
      <c r="G2075">
        <f t="shared" si="449"/>
        <v>0.2605475858981291</v>
      </c>
      <c r="H2075">
        <f t="shared" si="450"/>
        <v>0.24251730186324863</v>
      </c>
      <c r="I2075">
        <f t="shared" si="451"/>
        <v>0.24859305944738289</v>
      </c>
      <c r="J2075">
        <f t="shared" si="452"/>
        <v>0.24834205279123939</v>
      </c>
      <c r="K2075" t="str">
        <f>IF(OR(
 ROUND(G2075,4)&gt;(0.25+参数设置!B$3), ROUND(G2075,4)&lt;(0.25-参数设置!B$3),
 ROUND(H2075,4)&gt;(0.25+参数设置!B$3), ROUND(H2075,4)&lt;(0.25-参数设置!B$3),
 ROUND(I2075,4)&gt;(0.25+参数设置!B$3), ROUND(I2075,4)&lt;(0.25-参数设置!B$3),
 ROUND(J2075,4)&gt;(0.25+参数设置!B$3), ROUND(J2075,4)&lt;(0.25-参数设置!B$3)
),"是","否")</f>
        <v>否</v>
      </c>
      <c r="L2075">
        <f t="shared" si="453"/>
        <v>33333.294987554567</v>
      </c>
      <c r="M2075">
        <f t="shared" si="454"/>
        <v>31026.580940013733</v>
      </c>
      <c r="N2075">
        <f t="shared" si="455"/>
        <v>31803.886241564305</v>
      </c>
      <c r="O2075">
        <f t="shared" si="456"/>
        <v>31771.773570536363</v>
      </c>
      <c r="P2075">
        <f t="shared" si="457"/>
        <v>0</v>
      </c>
      <c r="Q2075">
        <f t="shared" si="458"/>
        <v>0</v>
      </c>
      <c r="R2075">
        <f t="shared" si="459"/>
        <v>0</v>
      </c>
      <c r="S2075">
        <f t="shared" si="460"/>
        <v>0</v>
      </c>
      <c r="T2075">
        <f t="shared" si="461"/>
        <v>0</v>
      </c>
      <c r="U2075">
        <f>T2075*参数设置!B2076</f>
        <v>0</v>
      </c>
    </row>
    <row r="2076" spans="1:21" x14ac:dyDescent="0.25">
      <c r="A2076" s="3">
        <v>43558</v>
      </c>
      <c r="B2076">
        <f>IF(K2075="是",F2075*0.25*(价格数据!B2076/价格数据!B2075),B2075*(价格数据!B2076/价格数据!B2075))</f>
        <v>33779.197217322457</v>
      </c>
      <c r="C2076">
        <f>IF(K2075="是",F2075*0.25*(价格数据!C2076/价格数据!C2075),C2075*(价格数据!C2076/价格数据!C2075))</f>
        <v>31082.144301295994</v>
      </c>
      <c r="D2076">
        <f>IF(K2075="是",F2075*0.25*(价格数据!D2076/价格数据!D2075),D2075*(价格数据!D2076/价格数据!D2075))</f>
        <v>31731.679613331042</v>
      </c>
      <c r="E2076">
        <f>IF(K2075="是",F2075*0.25*(价格数据!E2076/价格数据!E2075),E2075*(价格数据!E2076/价格数据!E2075))</f>
        <v>31773.679991335845</v>
      </c>
      <c r="F2076">
        <f t="shared" si="448"/>
        <v>128366.70112328534</v>
      </c>
      <c r="G2076">
        <f t="shared" si="449"/>
        <v>0.26314610348115436</v>
      </c>
      <c r="H2076">
        <f t="shared" si="450"/>
        <v>0.24213556965559338</v>
      </c>
      <c r="I2076">
        <f t="shared" si="451"/>
        <v>0.24719556813145374</v>
      </c>
      <c r="J2076">
        <f t="shared" si="452"/>
        <v>0.24752275873179849</v>
      </c>
      <c r="K2076" t="str">
        <f>IF(OR(
 ROUND(G2076,4)&gt;(0.25+参数设置!B$3), ROUND(G2076,4)&lt;(0.25-参数设置!B$3),
 ROUND(H2076,4)&gt;(0.25+参数设置!B$3), ROUND(H2076,4)&lt;(0.25-参数设置!B$3),
 ROUND(I2076,4)&gt;(0.25+参数设置!B$3), ROUND(I2076,4)&lt;(0.25-参数设置!B$3),
 ROUND(J2076,4)&gt;(0.25+参数设置!B$3), ROUND(J2076,4)&lt;(0.25-参数设置!B$3)
),"是","否")</f>
        <v>否</v>
      </c>
      <c r="L2076">
        <f t="shared" si="453"/>
        <v>33779.197217322457</v>
      </c>
      <c r="M2076">
        <f t="shared" si="454"/>
        <v>31082.144301295994</v>
      </c>
      <c r="N2076">
        <f t="shared" si="455"/>
        <v>31731.679613331042</v>
      </c>
      <c r="O2076">
        <f t="shared" si="456"/>
        <v>31773.679991335845</v>
      </c>
      <c r="P2076">
        <f t="shared" si="457"/>
        <v>0</v>
      </c>
      <c r="Q2076">
        <f t="shared" si="458"/>
        <v>0</v>
      </c>
      <c r="R2076">
        <f t="shared" si="459"/>
        <v>0</v>
      </c>
      <c r="S2076">
        <f t="shared" si="460"/>
        <v>0</v>
      </c>
      <c r="T2076">
        <f t="shared" si="461"/>
        <v>0</v>
      </c>
      <c r="U2076">
        <f>T2076*参数设置!B2077</f>
        <v>0</v>
      </c>
    </row>
    <row r="2077" spans="1:21" x14ac:dyDescent="0.25">
      <c r="A2077" s="3">
        <v>43559</v>
      </c>
      <c r="B2077">
        <f>IF(K2076="是",F2076*0.25*(价格数据!B2077/价格数据!B2076),B2076*(价格数据!B2077/价格数据!B2076))</f>
        <v>34174.619949380787</v>
      </c>
      <c r="C2077">
        <f>IF(K2076="是",F2076*0.25*(价格数据!C2077/价格数据!C2076),C2076*(价格数据!C2077/价格数据!C2076))</f>
        <v>31093.256973552445</v>
      </c>
      <c r="D2077">
        <f>IF(K2076="是",F2076*0.25*(价格数据!D2077/价格数据!D2076),D2076*(价格数据!D2077/价格数据!D2076))</f>
        <v>31722.960322374576</v>
      </c>
      <c r="E2077">
        <f>IF(K2076="是",F2076*0.25*(价格数据!E2077/价格数据!E2076),E2076*(价格数据!E2077/价格数据!E2076))</f>
        <v>31781.941148133588</v>
      </c>
      <c r="F2077">
        <f t="shared" si="448"/>
        <v>128772.77839344139</v>
      </c>
      <c r="G2077">
        <f t="shared" si="449"/>
        <v>0.26538698920486564</v>
      </c>
      <c r="H2077">
        <f t="shared" si="450"/>
        <v>0.24145830633981316</v>
      </c>
      <c r="I2077">
        <f t="shared" si="451"/>
        <v>0.24634834099370709</v>
      </c>
      <c r="J2077">
        <f t="shared" si="452"/>
        <v>0.24680636346161414</v>
      </c>
      <c r="K2077" t="str">
        <f>IF(OR(
 ROUND(G2077,4)&gt;(0.25+参数设置!B$3), ROUND(G2077,4)&lt;(0.25-参数设置!B$3),
 ROUND(H2077,4)&gt;(0.25+参数设置!B$3), ROUND(H2077,4)&lt;(0.25-参数设置!B$3),
 ROUND(I2077,4)&gt;(0.25+参数设置!B$3), ROUND(I2077,4)&lt;(0.25-参数设置!B$3),
 ROUND(J2077,4)&gt;(0.25+参数设置!B$3), ROUND(J2077,4)&lt;(0.25-参数设置!B$3)
),"是","否")</f>
        <v>否</v>
      </c>
      <c r="L2077">
        <f t="shared" si="453"/>
        <v>34174.619949380787</v>
      </c>
      <c r="M2077">
        <f t="shared" si="454"/>
        <v>31093.256973552445</v>
      </c>
      <c r="N2077">
        <f t="shared" si="455"/>
        <v>31722.960322374576</v>
      </c>
      <c r="O2077">
        <f t="shared" si="456"/>
        <v>31781.941148133588</v>
      </c>
      <c r="P2077">
        <f t="shared" si="457"/>
        <v>0</v>
      </c>
      <c r="Q2077">
        <f t="shared" si="458"/>
        <v>0</v>
      </c>
      <c r="R2077">
        <f t="shared" si="459"/>
        <v>0</v>
      </c>
      <c r="S2077">
        <f t="shared" si="460"/>
        <v>0</v>
      </c>
      <c r="T2077">
        <f t="shared" si="461"/>
        <v>0</v>
      </c>
      <c r="U2077">
        <f>T2077*参数设置!B2078</f>
        <v>0</v>
      </c>
    </row>
    <row r="2078" spans="1:21" x14ac:dyDescent="0.25">
      <c r="A2078" s="3">
        <v>43560</v>
      </c>
      <c r="B2078">
        <f>IF(K2077="是",F2077*0.25*(价格数据!B2078/价格数据!B2077),B2077*(价格数据!B2078/价格数据!B2077))</f>
        <v>34174.619949380787</v>
      </c>
      <c r="C2078">
        <f>IF(K2077="是",F2077*0.25*(价格数据!C2078/价格数据!C2077),C2077*(价格数据!C2078/价格数据!C2077))</f>
        <v>31093.256973552445</v>
      </c>
      <c r="D2078">
        <f>IF(K2077="是",F2077*0.25*(价格数据!D2078/价格数据!D2077),D2077*(价格数据!D2078/价格数据!D2077))</f>
        <v>31722.960322374576</v>
      </c>
      <c r="E2078">
        <f>IF(K2077="是",F2077*0.25*(价格数据!E2078/价格数据!E2077),E2077*(价格数据!E2078/价格数据!E2077))</f>
        <v>31781.941148133588</v>
      </c>
      <c r="F2078">
        <f t="shared" si="448"/>
        <v>128772.77839344139</v>
      </c>
      <c r="G2078">
        <f t="shared" si="449"/>
        <v>0.26538698920486564</v>
      </c>
      <c r="H2078">
        <f t="shared" si="450"/>
        <v>0.24145830633981316</v>
      </c>
      <c r="I2078">
        <f t="shared" si="451"/>
        <v>0.24634834099370709</v>
      </c>
      <c r="J2078">
        <f t="shared" si="452"/>
        <v>0.24680636346161414</v>
      </c>
      <c r="K2078" t="str">
        <f>IF(OR(
 ROUND(G2078,4)&gt;(0.25+参数设置!B$3), ROUND(G2078,4)&lt;(0.25-参数设置!B$3),
 ROUND(H2078,4)&gt;(0.25+参数设置!B$3), ROUND(H2078,4)&lt;(0.25-参数设置!B$3),
 ROUND(I2078,4)&gt;(0.25+参数设置!B$3), ROUND(I2078,4)&lt;(0.25-参数设置!B$3),
 ROUND(J2078,4)&gt;(0.25+参数设置!B$3), ROUND(J2078,4)&lt;(0.25-参数设置!B$3)
),"是","否")</f>
        <v>否</v>
      </c>
      <c r="L2078">
        <f t="shared" si="453"/>
        <v>34174.619949380787</v>
      </c>
      <c r="M2078">
        <f t="shared" si="454"/>
        <v>31093.256973552445</v>
      </c>
      <c r="N2078">
        <f t="shared" si="455"/>
        <v>31722.960322374576</v>
      </c>
      <c r="O2078">
        <f t="shared" si="456"/>
        <v>31781.941148133588</v>
      </c>
      <c r="P2078">
        <f t="shared" si="457"/>
        <v>0</v>
      </c>
      <c r="Q2078">
        <f t="shared" si="458"/>
        <v>0</v>
      </c>
      <c r="R2078">
        <f t="shared" si="459"/>
        <v>0</v>
      </c>
      <c r="S2078">
        <f t="shared" si="460"/>
        <v>0</v>
      </c>
      <c r="T2078">
        <f t="shared" si="461"/>
        <v>0</v>
      </c>
      <c r="U2078">
        <f>T2078*参数设置!B2079</f>
        <v>0</v>
      </c>
    </row>
    <row r="2079" spans="1:21" x14ac:dyDescent="0.25">
      <c r="A2079" s="3">
        <v>43561</v>
      </c>
      <c r="B2079">
        <f>IF(K2078="是",F2078*0.25*(价格数据!B2079/价格数据!B2078),B2078*(价格数据!B2079/价格数据!B2078))</f>
        <v>34174.619949380787</v>
      </c>
      <c r="C2079">
        <f>IF(K2078="是",F2078*0.25*(价格数据!C2079/价格数据!C2078),C2078*(价格数据!C2079/价格数据!C2078))</f>
        <v>31093.256973552445</v>
      </c>
      <c r="D2079">
        <f>IF(K2078="是",F2078*0.25*(价格数据!D2079/价格数据!D2078),D2078*(价格数据!D2079/价格数据!D2078))</f>
        <v>31722.960322374576</v>
      </c>
      <c r="E2079">
        <f>IF(K2078="是",F2078*0.25*(价格数据!E2079/价格数据!E2078),E2078*(价格数据!E2079/价格数据!E2078))</f>
        <v>31781.941148133588</v>
      </c>
      <c r="F2079">
        <f t="shared" si="448"/>
        <v>128772.77839344139</v>
      </c>
      <c r="G2079">
        <f t="shared" si="449"/>
        <v>0.26538698920486564</v>
      </c>
      <c r="H2079">
        <f t="shared" si="450"/>
        <v>0.24145830633981316</v>
      </c>
      <c r="I2079">
        <f t="shared" si="451"/>
        <v>0.24634834099370709</v>
      </c>
      <c r="J2079">
        <f t="shared" si="452"/>
        <v>0.24680636346161414</v>
      </c>
      <c r="K2079" t="str">
        <f>IF(OR(
 ROUND(G2079,4)&gt;(0.25+参数设置!B$3), ROUND(G2079,4)&lt;(0.25-参数设置!B$3),
 ROUND(H2079,4)&gt;(0.25+参数设置!B$3), ROUND(H2079,4)&lt;(0.25-参数设置!B$3),
 ROUND(I2079,4)&gt;(0.25+参数设置!B$3), ROUND(I2079,4)&lt;(0.25-参数设置!B$3),
 ROUND(J2079,4)&gt;(0.25+参数设置!B$3), ROUND(J2079,4)&lt;(0.25-参数设置!B$3)
),"是","否")</f>
        <v>否</v>
      </c>
      <c r="L2079">
        <f t="shared" si="453"/>
        <v>34174.619949380787</v>
      </c>
      <c r="M2079">
        <f t="shared" si="454"/>
        <v>31093.256973552445</v>
      </c>
      <c r="N2079">
        <f t="shared" si="455"/>
        <v>31722.960322374576</v>
      </c>
      <c r="O2079">
        <f t="shared" si="456"/>
        <v>31781.941148133588</v>
      </c>
      <c r="P2079">
        <f t="shared" si="457"/>
        <v>0</v>
      </c>
      <c r="Q2079">
        <f t="shared" si="458"/>
        <v>0</v>
      </c>
      <c r="R2079">
        <f t="shared" si="459"/>
        <v>0</v>
      </c>
      <c r="S2079">
        <f t="shared" si="460"/>
        <v>0</v>
      </c>
      <c r="T2079">
        <f t="shared" si="461"/>
        <v>0</v>
      </c>
      <c r="U2079">
        <f>T2079*参数设置!B2080</f>
        <v>0</v>
      </c>
    </row>
    <row r="2080" spans="1:21" x14ac:dyDescent="0.25">
      <c r="A2080" s="3">
        <v>43562</v>
      </c>
      <c r="B2080">
        <f>IF(K2079="是",F2079*0.25*(价格数据!B2080/价格数据!B2079),B2079*(价格数据!B2080/价格数据!B2079))</f>
        <v>34174.619949380787</v>
      </c>
      <c r="C2080">
        <f>IF(K2079="是",F2079*0.25*(价格数据!C2080/价格数据!C2079),C2079*(价格数据!C2080/价格数据!C2079))</f>
        <v>31093.256973552445</v>
      </c>
      <c r="D2080">
        <f>IF(K2079="是",F2079*0.25*(价格数据!D2080/价格数据!D2079),D2079*(价格数据!D2080/价格数据!D2079))</f>
        <v>31722.960322374576</v>
      </c>
      <c r="E2080">
        <f>IF(K2079="是",F2079*0.25*(价格数据!E2080/价格数据!E2079),E2079*(价格数据!E2080/价格数据!E2079))</f>
        <v>31781.941148133588</v>
      </c>
      <c r="F2080">
        <f t="shared" si="448"/>
        <v>128772.77839344139</v>
      </c>
      <c r="G2080">
        <f t="shared" si="449"/>
        <v>0.26538698920486564</v>
      </c>
      <c r="H2080">
        <f t="shared" si="450"/>
        <v>0.24145830633981316</v>
      </c>
      <c r="I2080">
        <f t="shared" si="451"/>
        <v>0.24634834099370709</v>
      </c>
      <c r="J2080">
        <f t="shared" si="452"/>
        <v>0.24680636346161414</v>
      </c>
      <c r="K2080" t="str">
        <f>IF(OR(
 ROUND(G2080,4)&gt;(0.25+参数设置!B$3), ROUND(G2080,4)&lt;(0.25-参数设置!B$3),
 ROUND(H2080,4)&gt;(0.25+参数设置!B$3), ROUND(H2080,4)&lt;(0.25-参数设置!B$3),
 ROUND(I2080,4)&gt;(0.25+参数设置!B$3), ROUND(I2080,4)&lt;(0.25-参数设置!B$3),
 ROUND(J2080,4)&gt;(0.25+参数设置!B$3), ROUND(J2080,4)&lt;(0.25-参数设置!B$3)
),"是","否")</f>
        <v>否</v>
      </c>
      <c r="L2080">
        <f t="shared" si="453"/>
        <v>34174.619949380787</v>
      </c>
      <c r="M2080">
        <f t="shared" si="454"/>
        <v>31093.256973552445</v>
      </c>
      <c r="N2080">
        <f t="shared" si="455"/>
        <v>31722.960322374576</v>
      </c>
      <c r="O2080">
        <f t="shared" si="456"/>
        <v>31781.941148133588</v>
      </c>
      <c r="P2080">
        <f t="shared" si="457"/>
        <v>0</v>
      </c>
      <c r="Q2080">
        <f t="shared" si="458"/>
        <v>0</v>
      </c>
      <c r="R2080">
        <f t="shared" si="459"/>
        <v>0</v>
      </c>
      <c r="S2080">
        <f t="shared" si="460"/>
        <v>0</v>
      </c>
      <c r="T2080">
        <f t="shared" si="461"/>
        <v>0</v>
      </c>
      <c r="U2080">
        <f>T2080*参数设置!B2081</f>
        <v>0</v>
      </c>
    </row>
    <row r="2081" spans="1:21" x14ac:dyDescent="0.25">
      <c r="A2081" s="3">
        <v>43563</v>
      </c>
      <c r="B2081">
        <f>IF(K2080="是",F2080*0.25*(价格数据!B2081/价格数据!B2080),B2080*(价格数据!B2081/价格数据!B2080))</f>
        <v>33955.875459305964</v>
      </c>
      <c r="C2081">
        <f>IF(K2080="是",F2080*0.25*(价格数据!C2081/价格数据!C2080),C2080*(价格数据!C2081/价格数据!C2080))</f>
        <v>31226.609040629868</v>
      </c>
      <c r="D2081">
        <f>IF(K2080="是",F2080*0.25*(价格数据!D2081/价格数据!D2080),D2080*(价格数据!D2081/价格数据!D2080))</f>
        <v>31643.941748081572</v>
      </c>
      <c r="E2081">
        <f>IF(K2080="是",F2080*0.25*(价格数据!E2081/价格数据!E2080),E2080*(价格数据!E2081/价格数据!E2080))</f>
        <v>31776.857359334979</v>
      </c>
      <c r="F2081">
        <f t="shared" si="448"/>
        <v>128603.28360735238</v>
      </c>
      <c r="G2081">
        <f t="shared" si="449"/>
        <v>0.26403583568658329</v>
      </c>
      <c r="H2081">
        <f t="shared" si="450"/>
        <v>0.24281346606957563</v>
      </c>
      <c r="I2081">
        <f t="shared" si="451"/>
        <v>0.24605858311282228</v>
      </c>
      <c r="J2081">
        <f t="shared" si="452"/>
        <v>0.24709211513101881</v>
      </c>
      <c r="K2081" t="str">
        <f>IF(OR(
 ROUND(G2081,4)&gt;(0.25+参数设置!B$3), ROUND(G2081,4)&lt;(0.25-参数设置!B$3),
 ROUND(H2081,4)&gt;(0.25+参数设置!B$3), ROUND(H2081,4)&lt;(0.25-参数设置!B$3),
 ROUND(I2081,4)&gt;(0.25+参数设置!B$3), ROUND(I2081,4)&lt;(0.25-参数设置!B$3),
 ROUND(J2081,4)&gt;(0.25+参数设置!B$3), ROUND(J2081,4)&lt;(0.25-参数设置!B$3)
),"是","否")</f>
        <v>否</v>
      </c>
      <c r="L2081">
        <f t="shared" si="453"/>
        <v>33955.875459305964</v>
      </c>
      <c r="M2081">
        <f t="shared" si="454"/>
        <v>31226.609040629868</v>
      </c>
      <c r="N2081">
        <f t="shared" si="455"/>
        <v>31643.941748081572</v>
      </c>
      <c r="O2081">
        <f t="shared" si="456"/>
        <v>31776.857359334979</v>
      </c>
      <c r="P2081">
        <f t="shared" si="457"/>
        <v>0</v>
      </c>
      <c r="Q2081">
        <f t="shared" si="458"/>
        <v>0</v>
      </c>
      <c r="R2081">
        <f t="shared" si="459"/>
        <v>0</v>
      </c>
      <c r="S2081">
        <f t="shared" si="460"/>
        <v>0</v>
      </c>
      <c r="T2081">
        <f t="shared" si="461"/>
        <v>0</v>
      </c>
      <c r="U2081">
        <f>T2081*参数设置!B2082</f>
        <v>0</v>
      </c>
    </row>
    <row r="2082" spans="1:21" x14ac:dyDescent="0.25">
      <c r="A2082" s="3">
        <v>43564</v>
      </c>
      <c r="B2082">
        <f>IF(K2081="是",F2081*0.25*(价格数据!B2082/价格数据!B2081),B2081*(价格数据!B2082/价格数据!B2081))</f>
        <v>34157.793450144251</v>
      </c>
      <c r="C2082">
        <f>IF(K2081="是",F2081*0.25*(价格数据!C2082/价格数据!C2081),C2081*(价格数据!C2082/价格数据!C2081))</f>
        <v>31237.721712886319</v>
      </c>
      <c r="D2082">
        <f>IF(K2081="是",F2081*0.25*(价格数据!D2082/价格数据!D2081),D2081*(价格数据!D2082/价格数据!D2081))</f>
        <v>31646.121570820691</v>
      </c>
      <c r="E2082">
        <f>IF(K2081="是",F2081*0.25*(价格数据!E2082/价格数据!E2081),E2081*(价格数据!E2082/价格数据!E2081))</f>
        <v>31777.492832934808</v>
      </c>
      <c r="F2082">
        <f t="shared" si="448"/>
        <v>128819.12956678607</v>
      </c>
      <c r="G2082">
        <f t="shared" si="449"/>
        <v>0.26516087761977308</v>
      </c>
      <c r="H2082">
        <f t="shared" si="450"/>
        <v>0.24249287988466942</v>
      </c>
      <c r="I2082">
        <f t="shared" si="451"/>
        <v>0.24566321537216887</v>
      </c>
      <c r="J2082">
        <f t="shared" si="452"/>
        <v>0.24668302712338869</v>
      </c>
      <c r="K2082" t="str">
        <f>IF(OR(
 ROUND(G2082,4)&gt;(0.25+参数设置!B$3), ROUND(G2082,4)&lt;(0.25-参数设置!B$3),
 ROUND(H2082,4)&gt;(0.25+参数设置!B$3), ROUND(H2082,4)&lt;(0.25-参数设置!B$3),
 ROUND(I2082,4)&gt;(0.25+参数设置!B$3), ROUND(I2082,4)&lt;(0.25-参数设置!B$3),
 ROUND(J2082,4)&gt;(0.25+参数设置!B$3), ROUND(J2082,4)&lt;(0.25-参数设置!B$3)
),"是","否")</f>
        <v>否</v>
      </c>
      <c r="L2082">
        <f t="shared" si="453"/>
        <v>34157.793450144251</v>
      </c>
      <c r="M2082">
        <f t="shared" si="454"/>
        <v>31237.721712886319</v>
      </c>
      <c r="N2082">
        <f t="shared" si="455"/>
        <v>31646.121570820691</v>
      </c>
      <c r="O2082">
        <f t="shared" si="456"/>
        <v>31777.492832934808</v>
      </c>
      <c r="P2082">
        <f t="shared" si="457"/>
        <v>0</v>
      </c>
      <c r="Q2082">
        <f t="shared" si="458"/>
        <v>0</v>
      </c>
      <c r="R2082">
        <f t="shared" si="459"/>
        <v>0</v>
      </c>
      <c r="S2082">
        <f t="shared" si="460"/>
        <v>0</v>
      </c>
      <c r="T2082">
        <f t="shared" si="461"/>
        <v>0</v>
      </c>
      <c r="U2082">
        <f>T2082*参数设置!B2083</f>
        <v>0</v>
      </c>
    </row>
    <row r="2083" spans="1:21" x14ac:dyDescent="0.25">
      <c r="A2083" s="3">
        <v>43565</v>
      </c>
      <c r="B2083">
        <f>IF(K2082="是",F2082*0.25*(价格数据!B2083/价格数据!B2082),B2082*(价格数据!B2083/价格数据!B2082))</f>
        <v>34208.272947853824</v>
      </c>
      <c r="C2083">
        <f>IF(K2082="是",F2082*0.25*(价格数据!C2083/价格数据!C2082),C2082*(价格数据!C2083/价格数据!C2082))</f>
        <v>31393.299124476649</v>
      </c>
      <c r="D2083">
        <f>IF(K2082="是",F2082*0.25*(价格数据!D2083/价格数据!D2082),D2082*(价格数据!D2083/价格数据!D2082))</f>
        <v>31546.394680506073</v>
      </c>
      <c r="E2083">
        <f>IF(K2082="是",F2082*0.25*(价格数据!E2083/价格数据!E2082),E2082*(价格数据!E2083/价格数据!E2082))</f>
        <v>31773.362254535932</v>
      </c>
      <c r="F2083">
        <f t="shared" si="448"/>
        <v>128921.32900737246</v>
      </c>
      <c r="G2083">
        <f t="shared" si="449"/>
        <v>0.26534223011226948</v>
      </c>
      <c r="H2083">
        <f t="shared" si="450"/>
        <v>0.24350741158339595</v>
      </c>
      <c r="I2083">
        <f t="shared" si="451"/>
        <v>0.24469492304645779</v>
      </c>
      <c r="J2083">
        <f t="shared" si="452"/>
        <v>0.24645543525787691</v>
      </c>
      <c r="K2083" t="str">
        <f>IF(OR(
 ROUND(G2083,4)&gt;(0.25+参数设置!B$3), ROUND(G2083,4)&lt;(0.25-参数设置!B$3),
 ROUND(H2083,4)&gt;(0.25+参数设置!B$3), ROUND(H2083,4)&lt;(0.25-参数设置!B$3),
 ROUND(I2083,4)&gt;(0.25+参数设置!B$3), ROUND(I2083,4)&lt;(0.25-参数设置!B$3),
 ROUND(J2083,4)&gt;(0.25+参数设置!B$3), ROUND(J2083,4)&lt;(0.25-参数设置!B$3)
),"是","否")</f>
        <v>否</v>
      </c>
      <c r="L2083">
        <f t="shared" si="453"/>
        <v>34208.272947853824</v>
      </c>
      <c r="M2083">
        <f t="shared" si="454"/>
        <v>31393.299124476649</v>
      </c>
      <c r="N2083">
        <f t="shared" si="455"/>
        <v>31546.394680506073</v>
      </c>
      <c r="O2083">
        <f t="shared" si="456"/>
        <v>31773.362254535932</v>
      </c>
      <c r="P2083">
        <f t="shared" si="457"/>
        <v>0</v>
      </c>
      <c r="Q2083">
        <f t="shared" si="458"/>
        <v>0</v>
      </c>
      <c r="R2083">
        <f t="shared" si="459"/>
        <v>0</v>
      </c>
      <c r="S2083">
        <f t="shared" si="460"/>
        <v>0</v>
      </c>
      <c r="T2083">
        <f t="shared" si="461"/>
        <v>0</v>
      </c>
      <c r="U2083">
        <f>T2083*参数设置!B2084</f>
        <v>0</v>
      </c>
    </row>
    <row r="2084" spans="1:21" x14ac:dyDescent="0.25">
      <c r="A2084" s="3">
        <v>43566</v>
      </c>
      <c r="B2084">
        <f>IF(K2083="是",F2083*0.25*(价格数据!B2084/价格数据!B2083),B2083*(价格数据!B2084/价格数据!B2083))</f>
        <v>33619.345474575472</v>
      </c>
      <c r="C2084">
        <f>IF(K2083="是",F2083*0.25*(价格数据!C2084/价格数据!C2083),C2083*(价格数据!C2084/价格数据!C2083))</f>
        <v>31426.637141245999</v>
      </c>
      <c r="D2084">
        <f>IF(K2083="是",F2083*0.25*(价格数据!D2084/价格数据!D2083),D2083*(价格数据!D2084/价格数据!D2083))</f>
        <v>31655.658295304333</v>
      </c>
      <c r="E2084">
        <f>IF(K2083="是",F2083*0.25*(价格数据!E2084/价格数据!E2083),E2083*(价格数据!E2084/价格数据!E2083))</f>
        <v>31774.315464935677</v>
      </c>
      <c r="F2084">
        <f t="shared" si="448"/>
        <v>128475.95637606148</v>
      </c>
      <c r="G2084">
        <f t="shared" si="449"/>
        <v>0.26167811023074555</v>
      </c>
      <c r="H2084">
        <f t="shared" si="450"/>
        <v>0.24461103873208159</v>
      </c>
      <c r="I2084">
        <f t="shared" si="451"/>
        <v>0.24639363806442643</v>
      </c>
      <c r="J2084">
        <f t="shared" si="452"/>
        <v>0.24731721297274642</v>
      </c>
      <c r="K2084" t="str">
        <f>IF(OR(
 ROUND(G2084,4)&gt;(0.25+参数设置!B$3), ROUND(G2084,4)&lt;(0.25-参数设置!B$3),
 ROUND(H2084,4)&gt;(0.25+参数设置!B$3), ROUND(H2084,4)&lt;(0.25-参数设置!B$3),
 ROUND(I2084,4)&gt;(0.25+参数设置!B$3), ROUND(I2084,4)&lt;(0.25-参数设置!B$3),
 ROUND(J2084,4)&gt;(0.25+参数设置!B$3), ROUND(J2084,4)&lt;(0.25-参数设置!B$3)
),"是","否")</f>
        <v>否</v>
      </c>
      <c r="L2084">
        <f t="shared" si="453"/>
        <v>33619.345474575472</v>
      </c>
      <c r="M2084">
        <f t="shared" si="454"/>
        <v>31426.637141245999</v>
      </c>
      <c r="N2084">
        <f t="shared" si="455"/>
        <v>31655.658295304333</v>
      </c>
      <c r="O2084">
        <f t="shared" si="456"/>
        <v>31774.315464935677</v>
      </c>
      <c r="P2084">
        <f t="shared" si="457"/>
        <v>0</v>
      </c>
      <c r="Q2084">
        <f t="shared" si="458"/>
        <v>0</v>
      </c>
      <c r="R2084">
        <f t="shared" si="459"/>
        <v>0</v>
      </c>
      <c r="S2084">
        <f t="shared" si="460"/>
        <v>0</v>
      </c>
      <c r="T2084">
        <f t="shared" si="461"/>
        <v>0</v>
      </c>
      <c r="U2084">
        <f>T2084*参数设置!B2085</f>
        <v>0</v>
      </c>
    </row>
    <row r="2085" spans="1:21" x14ac:dyDescent="0.25">
      <c r="A2085" s="3">
        <v>43567</v>
      </c>
      <c r="B2085">
        <f>IF(K2084="是",F2084*0.25*(价格数据!B2085/价格数据!B2084),B2084*(价格数据!B2085/价格数据!B2084))</f>
        <v>33501.559979919803</v>
      </c>
      <c r="C2085">
        <f>IF(K2084="是",F2084*0.25*(价格数据!C2085/价格数据!C2084),C2084*(价格数据!C2085/价格数据!C2084))</f>
        <v>31115.482318065344</v>
      </c>
      <c r="D2085">
        <f>IF(K2084="是",F2084*0.25*(价格数据!D2085/价格数据!D2084),D2084*(价格数据!D2085/价格数据!D2084))</f>
        <v>31624.050865587131</v>
      </c>
      <c r="E2085">
        <f>IF(K2084="是",F2084*0.25*(价格数据!E2085/价格数据!E2084),E2084*(价格数据!E2085/价格数据!E2084))</f>
        <v>31778.446043334556</v>
      </c>
      <c r="F2085">
        <f t="shared" si="448"/>
        <v>128019.53920690683</v>
      </c>
      <c r="G2085">
        <f t="shared" si="449"/>
        <v>0.26169099019934877</v>
      </c>
      <c r="H2085">
        <f t="shared" si="450"/>
        <v>0.24305260361682837</v>
      </c>
      <c r="I2085">
        <f t="shared" si="451"/>
        <v>0.24702518897897244</v>
      </c>
      <c r="J2085">
        <f t="shared" si="452"/>
        <v>0.24823121720485042</v>
      </c>
      <c r="K2085" t="str">
        <f>IF(OR(
 ROUND(G2085,4)&gt;(0.25+参数设置!B$3), ROUND(G2085,4)&lt;(0.25-参数设置!B$3),
 ROUND(H2085,4)&gt;(0.25+参数设置!B$3), ROUND(H2085,4)&lt;(0.25-参数设置!B$3),
 ROUND(I2085,4)&gt;(0.25+参数设置!B$3), ROUND(I2085,4)&lt;(0.25-参数设置!B$3),
 ROUND(J2085,4)&gt;(0.25+参数设置!B$3), ROUND(J2085,4)&lt;(0.25-参数设置!B$3)
),"是","否")</f>
        <v>否</v>
      </c>
      <c r="L2085">
        <f t="shared" si="453"/>
        <v>33501.559979919803</v>
      </c>
      <c r="M2085">
        <f t="shared" si="454"/>
        <v>31115.482318065344</v>
      </c>
      <c r="N2085">
        <f t="shared" si="455"/>
        <v>31624.050865587131</v>
      </c>
      <c r="O2085">
        <f t="shared" si="456"/>
        <v>31778.446043334556</v>
      </c>
      <c r="P2085">
        <f t="shared" si="457"/>
        <v>0</v>
      </c>
      <c r="Q2085">
        <f t="shared" si="458"/>
        <v>0</v>
      </c>
      <c r="R2085">
        <f t="shared" si="459"/>
        <v>0</v>
      </c>
      <c r="S2085">
        <f t="shared" si="460"/>
        <v>0</v>
      </c>
      <c r="T2085">
        <f t="shared" si="461"/>
        <v>0</v>
      </c>
      <c r="U2085">
        <f>T2085*参数设置!B2086</f>
        <v>0</v>
      </c>
    </row>
    <row r="2086" spans="1:21" x14ac:dyDescent="0.25">
      <c r="A2086" s="3">
        <v>43568</v>
      </c>
      <c r="B2086">
        <f>IF(K2085="是",F2085*0.25*(价格数据!B2086/价格数据!B2085),B2085*(价格数据!B2086/价格数据!B2085))</f>
        <v>33501.559979919803</v>
      </c>
      <c r="C2086">
        <f>IF(K2085="是",F2085*0.25*(价格数据!C2086/价格数据!C2085),C2085*(价格数据!C2086/价格数据!C2085))</f>
        <v>31115.482318065344</v>
      </c>
      <c r="D2086">
        <f>IF(K2085="是",F2085*0.25*(价格数据!D2086/价格数据!D2085),D2085*(价格数据!D2086/价格数据!D2085))</f>
        <v>31624.050865587131</v>
      </c>
      <c r="E2086">
        <f>IF(K2085="是",F2085*0.25*(价格数据!E2086/价格数据!E2085),E2085*(价格数据!E2086/价格数据!E2085))</f>
        <v>31778.446043334556</v>
      </c>
      <c r="F2086">
        <f t="shared" si="448"/>
        <v>128019.53920690683</v>
      </c>
      <c r="G2086">
        <f t="shared" si="449"/>
        <v>0.26169099019934877</v>
      </c>
      <c r="H2086">
        <f t="shared" si="450"/>
        <v>0.24305260361682837</v>
      </c>
      <c r="I2086">
        <f t="shared" si="451"/>
        <v>0.24702518897897244</v>
      </c>
      <c r="J2086">
        <f t="shared" si="452"/>
        <v>0.24823121720485042</v>
      </c>
      <c r="K2086" t="str">
        <f>IF(OR(
 ROUND(G2086,4)&gt;(0.25+参数设置!B$3), ROUND(G2086,4)&lt;(0.25-参数设置!B$3),
 ROUND(H2086,4)&gt;(0.25+参数设置!B$3), ROUND(H2086,4)&lt;(0.25-参数设置!B$3),
 ROUND(I2086,4)&gt;(0.25+参数设置!B$3), ROUND(I2086,4)&lt;(0.25-参数设置!B$3),
 ROUND(J2086,4)&gt;(0.25+参数设置!B$3), ROUND(J2086,4)&lt;(0.25-参数设置!B$3)
),"是","否")</f>
        <v>否</v>
      </c>
      <c r="L2086">
        <f t="shared" si="453"/>
        <v>33501.559979919803</v>
      </c>
      <c r="M2086">
        <f t="shared" si="454"/>
        <v>31115.482318065344</v>
      </c>
      <c r="N2086">
        <f t="shared" si="455"/>
        <v>31624.050865587131</v>
      </c>
      <c r="O2086">
        <f t="shared" si="456"/>
        <v>31778.446043334556</v>
      </c>
      <c r="P2086">
        <f t="shared" si="457"/>
        <v>0</v>
      </c>
      <c r="Q2086">
        <f t="shared" si="458"/>
        <v>0</v>
      </c>
      <c r="R2086">
        <f t="shared" si="459"/>
        <v>0</v>
      </c>
      <c r="S2086">
        <f t="shared" si="460"/>
        <v>0</v>
      </c>
      <c r="T2086">
        <f t="shared" si="461"/>
        <v>0</v>
      </c>
      <c r="U2086">
        <f>T2086*参数设置!B2087</f>
        <v>0</v>
      </c>
    </row>
    <row r="2087" spans="1:21" x14ac:dyDescent="0.25">
      <c r="A2087" s="3">
        <v>43569</v>
      </c>
      <c r="B2087">
        <f>IF(K2086="是",F2086*0.25*(价格数据!B2087/价格数据!B2086),B2086*(价格数据!B2087/价格数据!B2086))</f>
        <v>33501.559979919803</v>
      </c>
      <c r="C2087">
        <f>IF(K2086="是",F2086*0.25*(价格数据!C2087/价格数据!C2086),C2086*(价格数据!C2087/价格数据!C2086))</f>
        <v>31115.482318065344</v>
      </c>
      <c r="D2087">
        <f>IF(K2086="是",F2086*0.25*(价格数据!D2087/价格数据!D2086),D2086*(价格数据!D2087/价格数据!D2086))</f>
        <v>31624.050865587131</v>
      </c>
      <c r="E2087">
        <f>IF(K2086="是",F2086*0.25*(价格数据!E2087/价格数据!E2086),E2086*(价格数据!E2087/价格数据!E2086))</f>
        <v>31778.446043334556</v>
      </c>
      <c r="F2087">
        <f t="shared" si="448"/>
        <v>128019.53920690683</v>
      </c>
      <c r="G2087">
        <f t="shared" si="449"/>
        <v>0.26169099019934877</v>
      </c>
      <c r="H2087">
        <f t="shared" si="450"/>
        <v>0.24305260361682837</v>
      </c>
      <c r="I2087">
        <f t="shared" si="451"/>
        <v>0.24702518897897244</v>
      </c>
      <c r="J2087">
        <f t="shared" si="452"/>
        <v>0.24823121720485042</v>
      </c>
      <c r="K2087" t="str">
        <f>IF(OR(
 ROUND(G2087,4)&gt;(0.25+参数设置!B$3), ROUND(G2087,4)&lt;(0.25-参数设置!B$3),
 ROUND(H2087,4)&gt;(0.25+参数设置!B$3), ROUND(H2087,4)&lt;(0.25-参数设置!B$3),
 ROUND(I2087,4)&gt;(0.25+参数设置!B$3), ROUND(I2087,4)&lt;(0.25-参数设置!B$3),
 ROUND(J2087,4)&gt;(0.25+参数设置!B$3), ROUND(J2087,4)&lt;(0.25-参数设置!B$3)
),"是","否")</f>
        <v>否</v>
      </c>
      <c r="L2087">
        <f t="shared" si="453"/>
        <v>33501.559979919803</v>
      </c>
      <c r="M2087">
        <f t="shared" si="454"/>
        <v>31115.482318065344</v>
      </c>
      <c r="N2087">
        <f t="shared" si="455"/>
        <v>31624.050865587131</v>
      </c>
      <c r="O2087">
        <f t="shared" si="456"/>
        <v>31778.446043334556</v>
      </c>
      <c r="P2087">
        <f t="shared" si="457"/>
        <v>0</v>
      </c>
      <c r="Q2087">
        <f t="shared" si="458"/>
        <v>0</v>
      </c>
      <c r="R2087">
        <f t="shared" si="459"/>
        <v>0</v>
      </c>
      <c r="S2087">
        <f t="shared" si="460"/>
        <v>0</v>
      </c>
      <c r="T2087">
        <f t="shared" si="461"/>
        <v>0</v>
      </c>
      <c r="U2087">
        <f>T2087*参数设置!B2088</f>
        <v>0</v>
      </c>
    </row>
    <row r="2088" spans="1:21" x14ac:dyDescent="0.25">
      <c r="A2088" s="3">
        <v>43570</v>
      </c>
      <c r="B2088">
        <f>IF(K2087="是",F2087*0.25*(价格数据!B2088/价格数据!B2087),B2087*(价格数据!B2088/价格数据!B2087))</f>
        <v>33291.228739463244</v>
      </c>
      <c r="C2088">
        <f>IF(K2087="是",F2087*0.25*(价格数据!C2088/价格数据!C2087),C2087*(价格数据!C2088/价格数据!C2087))</f>
        <v>30948.79223421857</v>
      </c>
      <c r="D2088">
        <f>IF(K2087="是",F2087*0.25*(价格数据!D2088/价格数据!D2087),D2087*(价格数据!D2088/价格数据!D2087))</f>
        <v>31572.825031217875</v>
      </c>
      <c r="E2088">
        <f>IF(K2087="是",F2087*0.25*(价格数据!E2088/价格数据!E2087),E2087*(价格数据!E2088/价格数据!E2087))</f>
        <v>31775.268675335421</v>
      </c>
      <c r="F2088">
        <f t="shared" si="448"/>
        <v>127588.11468023511</v>
      </c>
      <c r="G2088">
        <f t="shared" si="449"/>
        <v>0.26092735066192213</v>
      </c>
      <c r="H2088">
        <f t="shared" si="450"/>
        <v>0.24256798771408525</v>
      </c>
      <c r="I2088">
        <f t="shared" si="451"/>
        <v>0.24745898244790723</v>
      </c>
      <c r="J2088">
        <f t="shared" si="452"/>
        <v>0.24904567917608536</v>
      </c>
      <c r="K2088" t="str">
        <f>IF(OR(
 ROUND(G2088,4)&gt;(0.25+参数设置!B$3), ROUND(G2088,4)&lt;(0.25-参数设置!B$3),
 ROUND(H2088,4)&gt;(0.25+参数设置!B$3), ROUND(H2088,4)&lt;(0.25-参数设置!B$3),
 ROUND(I2088,4)&gt;(0.25+参数设置!B$3), ROUND(I2088,4)&lt;(0.25-参数设置!B$3),
 ROUND(J2088,4)&gt;(0.25+参数设置!B$3), ROUND(J2088,4)&lt;(0.25-参数设置!B$3)
),"是","否")</f>
        <v>否</v>
      </c>
      <c r="L2088">
        <f t="shared" si="453"/>
        <v>33291.228739463244</v>
      </c>
      <c r="M2088">
        <f t="shared" si="454"/>
        <v>30948.79223421857</v>
      </c>
      <c r="N2088">
        <f t="shared" si="455"/>
        <v>31572.825031217875</v>
      </c>
      <c r="O2088">
        <f t="shared" si="456"/>
        <v>31775.268675335421</v>
      </c>
      <c r="P2088">
        <f t="shared" si="457"/>
        <v>0</v>
      </c>
      <c r="Q2088">
        <f t="shared" si="458"/>
        <v>0</v>
      </c>
      <c r="R2088">
        <f t="shared" si="459"/>
        <v>0</v>
      </c>
      <c r="S2088">
        <f t="shared" si="460"/>
        <v>0</v>
      </c>
      <c r="T2088">
        <f t="shared" si="461"/>
        <v>0</v>
      </c>
      <c r="U2088">
        <f>T2088*参数设置!B2089</f>
        <v>0</v>
      </c>
    </row>
    <row r="2089" spans="1:21" x14ac:dyDescent="0.25">
      <c r="A2089" s="3">
        <v>43571</v>
      </c>
      <c r="B2089">
        <f>IF(K2088="是",F2088*0.25*(价格数据!B2089/价格数据!B2088),B2088*(价格数据!B2089/价格数据!B2088))</f>
        <v>34300.818693654699</v>
      </c>
      <c r="C2089">
        <f>IF(K2088="是",F2088*0.25*(价格数据!C2089/价格数据!C2088),C2088*(价格数据!C2089/价格数据!C2088))</f>
        <v>30948.79223421857</v>
      </c>
      <c r="D2089">
        <f>IF(K2088="是",F2088*0.25*(价格数据!D2089/价格数据!D2088),D2088*(价格数据!D2089/价格数据!D2088))</f>
        <v>31548.846981087583</v>
      </c>
      <c r="E2089">
        <f>IF(K2088="是",F2088*0.25*(价格数据!E2089/价格数据!E2088),E2088*(价格数据!E2089/价格数据!E2088))</f>
        <v>31768.913939337155</v>
      </c>
      <c r="F2089">
        <f t="shared" si="448"/>
        <v>128567.371848298</v>
      </c>
      <c r="G2089">
        <f t="shared" si="449"/>
        <v>0.26679256331169049</v>
      </c>
      <c r="H2089">
        <f t="shared" si="450"/>
        <v>0.24072042376923081</v>
      </c>
      <c r="I2089">
        <f t="shared" si="451"/>
        <v>0.24538766350698513</v>
      </c>
      <c r="J2089">
        <f t="shared" si="452"/>
        <v>0.24709934941209361</v>
      </c>
      <c r="K2089" t="str">
        <f>IF(OR(
 ROUND(G2089,4)&gt;(0.25+参数设置!B$3), ROUND(G2089,4)&lt;(0.25-参数设置!B$3),
 ROUND(H2089,4)&gt;(0.25+参数设置!B$3), ROUND(H2089,4)&lt;(0.25-参数设置!B$3),
 ROUND(I2089,4)&gt;(0.25+参数设置!B$3), ROUND(I2089,4)&lt;(0.25-参数设置!B$3),
 ROUND(J2089,4)&gt;(0.25+参数设置!B$3), ROUND(J2089,4)&lt;(0.25-参数设置!B$3)
),"是","否")</f>
        <v>否</v>
      </c>
      <c r="L2089">
        <f t="shared" si="453"/>
        <v>34300.818693654699</v>
      </c>
      <c r="M2089">
        <f t="shared" si="454"/>
        <v>30948.79223421857</v>
      </c>
      <c r="N2089">
        <f t="shared" si="455"/>
        <v>31548.846981087583</v>
      </c>
      <c r="O2089">
        <f t="shared" si="456"/>
        <v>31768.913939337155</v>
      </c>
      <c r="P2089">
        <f t="shared" si="457"/>
        <v>0</v>
      </c>
      <c r="Q2089">
        <f t="shared" si="458"/>
        <v>0</v>
      </c>
      <c r="R2089">
        <f t="shared" si="459"/>
        <v>0</v>
      </c>
      <c r="S2089">
        <f t="shared" si="460"/>
        <v>0</v>
      </c>
      <c r="T2089">
        <f t="shared" si="461"/>
        <v>0</v>
      </c>
      <c r="U2089">
        <f>T2089*参数设置!B2090</f>
        <v>0</v>
      </c>
    </row>
    <row r="2090" spans="1:21" x14ac:dyDescent="0.25">
      <c r="A2090" s="3">
        <v>43572</v>
      </c>
      <c r="B2090">
        <f>IF(K2089="是",F2089*0.25*(价格数据!B2090/价格数据!B2089),B2089*(价格数据!B2090/价格数据!B2089))</f>
        <v>34216.686197472081</v>
      </c>
      <c r="C2090">
        <f>IF(K2089="是",F2089*0.25*(价格数据!C2090/价格数据!C2089),C2089*(价格数据!C2090/价格数据!C2089))</f>
        <v>30770.989478115338</v>
      </c>
      <c r="D2090">
        <f>IF(K2089="是",F2089*0.25*(价格数据!D2090/价格数据!D2089),D2089*(价格数据!D2090/价格数据!D2089))</f>
        <v>31568.465385739641</v>
      </c>
      <c r="E2090">
        <f>IF(K2089="是",F2089*0.25*(价格数据!E2090/价格数据!E2089),E2089*(价格数据!E2090/价格数据!E2089))</f>
        <v>31771.455833736461</v>
      </c>
      <c r="F2090">
        <f t="shared" si="448"/>
        <v>128327.59689506353</v>
      </c>
      <c r="G2090">
        <f t="shared" si="449"/>
        <v>0.26663544728770899</v>
      </c>
      <c r="H2090">
        <f t="shared" si="450"/>
        <v>0.23978466224437675</v>
      </c>
      <c r="I2090">
        <f t="shared" si="451"/>
        <v>0.24599903800547213</v>
      </c>
      <c r="J2090">
        <f t="shared" si="452"/>
        <v>0.24758085246244207</v>
      </c>
      <c r="K2090" t="str">
        <f>IF(OR(
 ROUND(G2090,4)&gt;(0.25+参数设置!B$3), ROUND(G2090,4)&lt;(0.25-参数设置!B$3),
 ROUND(H2090,4)&gt;(0.25+参数设置!B$3), ROUND(H2090,4)&lt;(0.25-参数设置!B$3),
 ROUND(I2090,4)&gt;(0.25+参数设置!B$3), ROUND(I2090,4)&lt;(0.25-参数设置!B$3),
 ROUND(J2090,4)&gt;(0.25+参数设置!B$3), ROUND(J2090,4)&lt;(0.25-参数设置!B$3)
),"是","否")</f>
        <v>否</v>
      </c>
      <c r="L2090">
        <f t="shared" si="453"/>
        <v>34216.686197472081</v>
      </c>
      <c r="M2090">
        <f t="shared" si="454"/>
        <v>30770.989478115338</v>
      </c>
      <c r="N2090">
        <f t="shared" si="455"/>
        <v>31568.465385739641</v>
      </c>
      <c r="O2090">
        <f t="shared" si="456"/>
        <v>31771.455833736461</v>
      </c>
      <c r="P2090">
        <f t="shared" si="457"/>
        <v>0</v>
      </c>
      <c r="Q2090">
        <f t="shared" si="458"/>
        <v>0</v>
      </c>
      <c r="R2090">
        <f t="shared" si="459"/>
        <v>0</v>
      </c>
      <c r="S2090">
        <f t="shared" si="460"/>
        <v>0</v>
      </c>
      <c r="T2090">
        <f t="shared" si="461"/>
        <v>0</v>
      </c>
      <c r="U2090">
        <f>T2090*参数设置!B2091</f>
        <v>0</v>
      </c>
    </row>
    <row r="2091" spans="1:21" x14ac:dyDescent="0.25">
      <c r="A2091" s="3">
        <v>43573</v>
      </c>
      <c r="B2091">
        <f>IF(K2090="是",F2090*0.25*(价格数据!B2091/价格数据!B2090),B2090*(价格数据!B2091/价格数据!B2090))</f>
        <v>34157.793450144243</v>
      </c>
      <c r="C2091">
        <f>IF(K2090="是",F2090*0.25*(价格数据!C2091/价格数据!C2090),C2090*(价格数据!C2091/价格数据!C2090))</f>
        <v>30570.961377499203</v>
      </c>
      <c r="D2091">
        <f>IF(K2090="是",F2090*0.25*(价格数据!D2091/价格数据!D2090),D2090*(价格数据!D2091/价格数据!D2090))</f>
        <v>31569.010341424419</v>
      </c>
      <c r="E2091">
        <f>IF(K2090="是",F2090*0.25*(价格数据!E2091/价格数据!E2090),E2090*(价格数据!E2091/价格数据!E2090))</f>
        <v>31771.773570536374</v>
      </c>
      <c r="F2091">
        <f t="shared" si="448"/>
        <v>128069.53873960424</v>
      </c>
      <c r="G2091">
        <f t="shared" si="449"/>
        <v>0.26671286385746373</v>
      </c>
      <c r="H2091">
        <f t="shared" si="450"/>
        <v>0.23870595364333452</v>
      </c>
      <c r="I2091">
        <f t="shared" si="451"/>
        <v>0.24649897744702359</v>
      </c>
      <c r="J2091">
        <f t="shared" si="452"/>
        <v>0.24808220505217818</v>
      </c>
      <c r="K2091" t="str">
        <f>IF(OR(
 ROUND(G2091,4)&gt;(0.25+参数设置!B$3), ROUND(G2091,4)&lt;(0.25-参数设置!B$3),
 ROUND(H2091,4)&gt;(0.25+参数设置!B$3), ROUND(H2091,4)&lt;(0.25-参数设置!B$3),
 ROUND(I2091,4)&gt;(0.25+参数设置!B$3), ROUND(I2091,4)&lt;(0.25-参数设置!B$3),
 ROUND(J2091,4)&gt;(0.25+参数设置!B$3), ROUND(J2091,4)&lt;(0.25-参数设置!B$3)
),"是","否")</f>
        <v>否</v>
      </c>
      <c r="L2091">
        <f t="shared" si="453"/>
        <v>34157.793450144243</v>
      </c>
      <c r="M2091">
        <f t="shared" si="454"/>
        <v>30570.961377499203</v>
      </c>
      <c r="N2091">
        <f t="shared" si="455"/>
        <v>31569.010341424419</v>
      </c>
      <c r="O2091">
        <f t="shared" si="456"/>
        <v>31771.773570536374</v>
      </c>
      <c r="P2091">
        <f t="shared" si="457"/>
        <v>0</v>
      </c>
      <c r="Q2091">
        <f t="shared" si="458"/>
        <v>0</v>
      </c>
      <c r="R2091">
        <f t="shared" si="459"/>
        <v>0</v>
      </c>
      <c r="S2091">
        <f t="shared" si="460"/>
        <v>0</v>
      </c>
      <c r="T2091">
        <f t="shared" si="461"/>
        <v>0</v>
      </c>
      <c r="U2091">
        <f>T2091*参数设置!B2092</f>
        <v>0</v>
      </c>
    </row>
    <row r="2092" spans="1:21" x14ac:dyDescent="0.25">
      <c r="A2092" s="3">
        <v>43574</v>
      </c>
      <c r="B2092">
        <f>IF(K2091="是",F2091*0.25*(价格数据!B2092/价格数据!B2091),B2091*(价格数据!B2092/价格数据!B2091))</f>
        <v>34662.588427239971</v>
      </c>
      <c r="C2092">
        <f>IF(K2091="是",F2091*0.25*(价格数据!C2092/价格数据!C2091),C2091*(价格数据!C2092/价格数据!C2091))</f>
        <v>30693.200772320171</v>
      </c>
      <c r="D2092">
        <f>IF(K2091="是",F2091*0.25*(价格数据!D2092/价格数据!D2091),D2091*(价格数据!D2092/价格数据!D2091))</f>
        <v>31595.985647820995</v>
      </c>
      <c r="E2092">
        <f>IF(K2091="是",F2091*0.25*(价格数据!E2092/价格数据!E2091),E2091*(价格数据!E2092/价格数据!E2091))</f>
        <v>31778.763780134472</v>
      </c>
      <c r="F2092">
        <f t="shared" si="448"/>
        <v>128730.53862751561</v>
      </c>
      <c r="G2092">
        <f t="shared" si="449"/>
        <v>0.26926468883608778</v>
      </c>
      <c r="H2092">
        <f t="shared" si="450"/>
        <v>0.23842983257555975</v>
      </c>
      <c r="I2092">
        <f t="shared" si="451"/>
        <v>0.24544281399493412</v>
      </c>
      <c r="J2092">
        <f t="shared" si="452"/>
        <v>0.24686266459341835</v>
      </c>
      <c r="K2092" t="str">
        <f>IF(OR(
 ROUND(G2092,4)&gt;(0.25+参数设置!B$3), ROUND(G2092,4)&lt;(0.25-参数设置!B$3),
 ROUND(H2092,4)&gt;(0.25+参数设置!B$3), ROUND(H2092,4)&lt;(0.25-参数设置!B$3),
 ROUND(I2092,4)&gt;(0.25+参数设置!B$3), ROUND(I2092,4)&lt;(0.25-参数设置!B$3),
 ROUND(J2092,4)&gt;(0.25+参数设置!B$3), ROUND(J2092,4)&lt;(0.25-参数设置!B$3)
),"是","否")</f>
        <v>否</v>
      </c>
      <c r="L2092">
        <f t="shared" si="453"/>
        <v>34662.588427239971</v>
      </c>
      <c r="M2092">
        <f t="shared" si="454"/>
        <v>30693.200772320171</v>
      </c>
      <c r="N2092">
        <f t="shared" si="455"/>
        <v>31595.985647820995</v>
      </c>
      <c r="O2092">
        <f t="shared" si="456"/>
        <v>31778.763780134472</v>
      </c>
      <c r="P2092">
        <f t="shared" si="457"/>
        <v>0</v>
      </c>
      <c r="Q2092">
        <f t="shared" si="458"/>
        <v>0</v>
      </c>
      <c r="R2092">
        <f t="shared" si="459"/>
        <v>0</v>
      </c>
      <c r="S2092">
        <f t="shared" si="460"/>
        <v>0</v>
      </c>
      <c r="T2092">
        <f t="shared" si="461"/>
        <v>0</v>
      </c>
      <c r="U2092">
        <f>T2092*参数设置!B2093</f>
        <v>0</v>
      </c>
    </row>
    <row r="2093" spans="1:21" x14ac:dyDescent="0.25">
      <c r="A2093" s="3">
        <v>43575</v>
      </c>
      <c r="B2093">
        <f>IF(K2092="是",F2092*0.25*(价格数据!B2093/价格数据!B2092),B2092*(价格数据!B2093/价格数据!B2092))</f>
        <v>34662.588427239971</v>
      </c>
      <c r="C2093">
        <f>IF(K2092="是",F2092*0.25*(价格数据!C2093/价格数据!C2092),C2092*(价格数据!C2093/价格数据!C2092))</f>
        <v>30693.200772320171</v>
      </c>
      <c r="D2093">
        <f>IF(K2092="是",F2092*0.25*(价格数据!D2093/价格数据!D2092),D2092*(价格数据!D2093/价格数据!D2092))</f>
        <v>31595.985647820995</v>
      </c>
      <c r="E2093">
        <f>IF(K2092="是",F2092*0.25*(价格数据!E2093/价格数据!E2092),E2092*(价格数据!E2093/价格数据!E2092))</f>
        <v>31778.763780134472</v>
      </c>
      <c r="F2093">
        <f t="shared" si="448"/>
        <v>128730.53862751561</v>
      </c>
      <c r="G2093">
        <f t="shared" si="449"/>
        <v>0.26926468883608778</v>
      </c>
      <c r="H2093">
        <f t="shared" si="450"/>
        <v>0.23842983257555975</v>
      </c>
      <c r="I2093">
        <f t="shared" si="451"/>
        <v>0.24544281399493412</v>
      </c>
      <c r="J2093">
        <f t="shared" si="452"/>
        <v>0.24686266459341835</v>
      </c>
      <c r="K2093" t="str">
        <f>IF(OR(
 ROUND(G2093,4)&gt;(0.25+参数设置!B$3), ROUND(G2093,4)&lt;(0.25-参数设置!B$3),
 ROUND(H2093,4)&gt;(0.25+参数设置!B$3), ROUND(H2093,4)&lt;(0.25-参数设置!B$3),
 ROUND(I2093,4)&gt;(0.25+参数设置!B$3), ROUND(I2093,4)&lt;(0.25-参数设置!B$3),
 ROUND(J2093,4)&gt;(0.25+参数设置!B$3), ROUND(J2093,4)&lt;(0.25-参数设置!B$3)
),"是","否")</f>
        <v>否</v>
      </c>
      <c r="L2093">
        <f t="shared" si="453"/>
        <v>34662.588427239971</v>
      </c>
      <c r="M2093">
        <f t="shared" si="454"/>
        <v>30693.200772320171</v>
      </c>
      <c r="N2093">
        <f t="shared" si="455"/>
        <v>31595.985647820995</v>
      </c>
      <c r="O2093">
        <f t="shared" si="456"/>
        <v>31778.763780134472</v>
      </c>
      <c r="P2093">
        <f t="shared" si="457"/>
        <v>0</v>
      </c>
      <c r="Q2093">
        <f t="shared" si="458"/>
        <v>0</v>
      </c>
      <c r="R2093">
        <f t="shared" si="459"/>
        <v>0</v>
      </c>
      <c r="S2093">
        <f t="shared" si="460"/>
        <v>0</v>
      </c>
      <c r="T2093">
        <f t="shared" si="461"/>
        <v>0</v>
      </c>
      <c r="U2093">
        <f>T2093*参数设置!B2094</f>
        <v>0</v>
      </c>
    </row>
    <row r="2094" spans="1:21" x14ac:dyDescent="0.25">
      <c r="A2094" s="3">
        <v>43576</v>
      </c>
      <c r="B2094">
        <f>IF(K2093="是",F2093*0.25*(价格数据!B2094/价格数据!B2093),B2093*(价格数据!B2094/价格数据!B2093))</f>
        <v>34662.588427239971</v>
      </c>
      <c r="C2094">
        <f>IF(K2093="是",F2093*0.25*(价格数据!C2094/价格数据!C2093),C2093*(价格数据!C2094/价格数据!C2093))</f>
        <v>30693.200772320171</v>
      </c>
      <c r="D2094">
        <f>IF(K2093="是",F2093*0.25*(价格数据!D2094/价格数据!D2093),D2093*(价格数据!D2094/价格数据!D2093))</f>
        <v>31595.985647820995</v>
      </c>
      <c r="E2094">
        <f>IF(K2093="是",F2093*0.25*(价格数据!E2094/价格数据!E2093),E2093*(价格数据!E2094/价格数据!E2093))</f>
        <v>31778.763780134472</v>
      </c>
      <c r="F2094">
        <f t="shared" si="448"/>
        <v>128730.53862751561</v>
      </c>
      <c r="G2094">
        <f t="shared" si="449"/>
        <v>0.26926468883608778</v>
      </c>
      <c r="H2094">
        <f t="shared" si="450"/>
        <v>0.23842983257555975</v>
      </c>
      <c r="I2094">
        <f t="shared" si="451"/>
        <v>0.24544281399493412</v>
      </c>
      <c r="J2094">
        <f t="shared" si="452"/>
        <v>0.24686266459341835</v>
      </c>
      <c r="K2094" t="str">
        <f>IF(OR(
 ROUND(G2094,4)&gt;(0.25+参数设置!B$3), ROUND(G2094,4)&lt;(0.25-参数设置!B$3),
 ROUND(H2094,4)&gt;(0.25+参数设置!B$3), ROUND(H2094,4)&lt;(0.25-参数设置!B$3),
 ROUND(I2094,4)&gt;(0.25+参数设置!B$3), ROUND(I2094,4)&lt;(0.25-参数设置!B$3),
 ROUND(J2094,4)&gt;(0.25+参数设置!B$3), ROUND(J2094,4)&lt;(0.25-参数设置!B$3)
),"是","否")</f>
        <v>否</v>
      </c>
      <c r="L2094">
        <f t="shared" si="453"/>
        <v>34662.588427239971</v>
      </c>
      <c r="M2094">
        <f t="shared" si="454"/>
        <v>30693.200772320171</v>
      </c>
      <c r="N2094">
        <f t="shared" si="455"/>
        <v>31595.985647820995</v>
      </c>
      <c r="O2094">
        <f t="shared" si="456"/>
        <v>31778.763780134472</v>
      </c>
      <c r="P2094">
        <f t="shared" si="457"/>
        <v>0</v>
      </c>
      <c r="Q2094">
        <f t="shared" si="458"/>
        <v>0</v>
      </c>
      <c r="R2094">
        <f t="shared" si="459"/>
        <v>0</v>
      </c>
      <c r="S2094">
        <f t="shared" si="460"/>
        <v>0</v>
      </c>
      <c r="T2094">
        <f t="shared" si="461"/>
        <v>0</v>
      </c>
      <c r="U2094">
        <f>T2094*参数设置!B2095</f>
        <v>0</v>
      </c>
    </row>
    <row r="2095" spans="1:21" x14ac:dyDescent="0.25">
      <c r="A2095" s="3">
        <v>43577</v>
      </c>
      <c r="B2095">
        <f>IF(K2094="是",F2094*0.25*(价格数据!B2095/价格数据!B2094),B2094*(价格数据!B2095/价格数据!B2094))</f>
        <v>33796.023716558972</v>
      </c>
      <c r="C2095">
        <f>IF(K2094="是",F2094*0.25*(价格数据!C2095/价格数据!C2094),C2094*(价格数据!C2095/价格数据!C2094))</f>
        <v>30804.327494884688</v>
      </c>
      <c r="D2095">
        <f>IF(K2094="是",F2094*0.25*(价格数据!D2095/价格数据!D2094),D2094*(价格数据!D2095/价格数据!D2094))</f>
        <v>31614.786618945884</v>
      </c>
      <c r="E2095">
        <f>IF(K2094="是",F2094*0.25*(价格数据!E2095/价格数据!E2094),E2094*(价格数据!E2095/价格数据!E2094))</f>
        <v>31775.586412135337</v>
      </c>
      <c r="F2095">
        <f t="shared" si="448"/>
        <v>127990.72424252488</v>
      </c>
      <c r="G2095">
        <f t="shared" si="449"/>
        <v>0.26405057020007278</v>
      </c>
      <c r="H2095">
        <f t="shared" si="450"/>
        <v>0.24067624960473472</v>
      </c>
      <c r="I2095">
        <f t="shared" si="451"/>
        <v>0.24700842038396623</v>
      </c>
      <c r="J2095">
        <f t="shared" si="452"/>
        <v>0.24826475981122628</v>
      </c>
      <c r="K2095" t="str">
        <f>IF(OR(
 ROUND(G2095,4)&gt;(0.25+参数设置!B$3), ROUND(G2095,4)&lt;(0.25-参数设置!B$3),
 ROUND(H2095,4)&gt;(0.25+参数设置!B$3), ROUND(H2095,4)&lt;(0.25-参数设置!B$3),
 ROUND(I2095,4)&gt;(0.25+参数设置!B$3), ROUND(I2095,4)&lt;(0.25-参数设置!B$3),
 ROUND(J2095,4)&gt;(0.25+参数设置!B$3), ROUND(J2095,4)&lt;(0.25-参数设置!B$3)
),"是","否")</f>
        <v>否</v>
      </c>
      <c r="L2095">
        <f t="shared" si="453"/>
        <v>33796.023716558972</v>
      </c>
      <c r="M2095">
        <f t="shared" si="454"/>
        <v>30804.327494884688</v>
      </c>
      <c r="N2095">
        <f t="shared" si="455"/>
        <v>31614.786618945884</v>
      </c>
      <c r="O2095">
        <f t="shared" si="456"/>
        <v>31775.586412135337</v>
      </c>
      <c r="P2095">
        <f t="shared" si="457"/>
        <v>0</v>
      </c>
      <c r="Q2095">
        <f t="shared" si="458"/>
        <v>0</v>
      </c>
      <c r="R2095">
        <f t="shared" si="459"/>
        <v>0</v>
      </c>
      <c r="S2095">
        <f t="shared" si="460"/>
        <v>0</v>
      </c>
      <c r="T2095">
        <f t="shared" si="461"/>
        <v>0</v>
      </c>
      <c r="U2095">
        <f>T2095*参数设置!B2096</f>
        <v>0</v>
      </c>
    </row>
    <row r="2096" spans="1:21" x14ac:dyDescent="0.25">
      <c r="A2096" s="3">
        <v>43578</v>
      </c>
      <c r="B2096">
        <f>IF(K2095="是",F2095*0.25*(价格数据!B2096/价格数据!B2095),B2095*(价格数据!B2096/价格数据!B2095))</f>
        <v>33737.130969231133</v>
      </c>
      <c r="C2096">
        <f>IF(K2095="是",F2095*0.25*(价格数据!C2096/价格数据!C2095),C2095*(价格数据!C2096/价格数据!C2095))</f>
        <v>30637.637411037911</v>
      </c>
      <c r="D2096">
        <f>IF(K2095="是",F2095*0.25*(价格数据!D2096/价格数据!D2095),D2095*(价格数据!D2096/价格数据!D2095))</f>
        <v>31588.083790391694</v>
      </c>
      <c r="E2096">
        <f>IF(K2095="是",F2095*0.25*(价格数据!E2096/价格数据!E2095),E2095*(价格数据!E2096/价格数据!E2095))</f>
        <v>31774.950938535512</v>
      </c>
      <c r="F2096">
        <f t="shared" si="448"/>
        <v>127737.80310919625</v>
      </c>
      <c r="G2096">
        <f t="shared" si="449"/>
        <v>0.26411234691731045</v>
      </c>
      <c r="H2096">
        <f t="shared" si="450"/>
        <v>0.23984784977746507</v>
      </c>
      <c r="I2096">
        <f t="shared" si="451"/>
        <v>0.2472884535472144</v>
      </c>
      <c r="J2096">
        <f t="shared" si="452"/>
        <v>0.24875134975801014</v>
      </c>
      <c r="K2096" t="str">
        <f>IF(OR(
 ROUND(G2096,4)&gt;(0.25+参数设置!B$3), ROUND(G2096,4)&lt;(0.25-参数设置!B$3),
 ROUND(H2096,4)&gt;(0.25+参数设置!B$3), ROUND(H2096,4)&lt;(0.25-参数设置!B$3),
 ROUND(I2096,4)&gt;(0.25+参数设置!B$3), ROUND(I2096,4)&lt;(0.25-参数设置!B$3),
 ROUND(J2096,4)&gt;(0.25+参数设置!B$3), ROUND(J2096,4)&lt;(0.25-参数设置!B$3)
),"是","否")</f>
        <v>否</v>
      </c>
      <c r="L2096">
        <f t="shared" si="453"/>
        <v>33737.130969231133</v>
      </c>
      <c r="M2096">
        <f t="shared" si="454"/>
        <v>30637.637411037911</v>
      </c>
      <c r="N2096">
        <f t="shared" si="455"/>
        <v>31588.083790391694</v>
      </c>
      <c r="O2096">
        <f t="shared" si="456"/>
        <v>31774.950938535512</v>
      </c>
      <c r="P2096">
        <f t="shared" si="457"/>
        <v>0</v>
      </c>
      <c r="Q2096">
        <f t="shared" si="458"/>
        <v>0</v>
      </c>
      <c r="R2096">
        <f t="shared" si="459"/>
        <v>0</v>
      </c>
      <c r="S2096">
        <f t="shared" si="460"/>
        <v>0</v>
      </c>
      <c r="T2096">
        <f t="shared" si="461"/>
        <v>0</v>
      </c>
      <c r="U2096">
        <f>T2096*参数设置!B2097</f>
        <v>0</v>
      </c>
    </row>
    <row r="2097" spans="1:21" x14ac:dyDescent="0.25">
      <c r="A2097" s="3">
        <v>43579</v>
      </c>
      <c r="B2097">
        <f>IF(K2096="是",F2096*0.25*(价格数据!B2097/价格数据!B2096),B2096*(价格数据!B2097/价格数据!B2096))</f>
        <v>33787.610466940707</v>
      </c>
      <c r="C2097">
        <f>IF(K2096="是",F2096*0.25*(价格数据!C2097/价格数据!C2096),C2096*(价格数据!C2097/价格数据!C2096))</f>
        <v>30604.299394268553</v>
      </c>
      <c r="D2097">
        <f>IF(K2096="是",F2096*0.25*(价格数据!D2097/价格数据!D2096),D2096*(价格数据!D2097/价格数据!D2096))</f>
        <v>31549.391936772365</v>
      </c>
      <c r="E2097">
        <f>IF(K2096="是",F2096*0.25*(价格数据!E2097/价格数据!E2096),E2096*(价格数据!E2097/价格数据!E2096))</f>
        <v>31772.726780936118</v>
      </c>
      <c r="F2097">
        <f t="shared" si="448"/>
        <v>127714.02857891776</v>
      </c>
      <c r="G2097">
        <f t="shared" si="449"/>
        <v>0.26455676673030859</v>
      </c>
      <c r="H2097">
        <f t="shared" si="450"/>
        <v>0.23963146206258285</v>
      </c>
      <c r="I2097">
        <f t="shared" si="451"/>
        <v>0.24703153042641035</v>
      </c>
      <c r="J2097">
        <f t="shared" si="452"/>
        <v>0.2487802407806981</v>
      </c>
      <c r="K2097" t="str">
        <f>IF(OR(
 ROUND(G2097,4)&gt;(0.25+参数设置!B$3), ROUND(G2097,4)&lt;(0.25-参数设置!B$3),
 ROUND(H2097,4)&gt;(0.25+参数设置!B$3), ROUND(H2097,4)&lt;(0.25-参数设置!B$3),
 ROUND(I2097,4)&gt;(0.25+参数设置!B$3), ROUND(I2097,4)&lt;(0.25-参数设置!B$3),
 ROUND(J2097,4)&gt;(0.25+参数设置!B$3), ROUND(J2097,4)&lt;(0.25-参数设置!B$3)
),"是","否")</f>
        <v>否</v>
      </c>
      <c r="L2097">
        <f t="shared" si="453"/>
        <v>33787.610466940707</v>
      </c>
      <c r="M2097">
        <f t="shared" si="454"/>
        <v>30604.299394268553</v>
      </c>
      <c r="N2097">
        <f t="shared" si="455"/>
        <v>31549.391936772365</v>
      </c>
      <c r="O2097">
        <f t="shared" si="456"/>
        <v>31772.726780936118</v>
      </c>
      <c r="P2097">
        <f t="shared" si="457"/>
        <v>0</v>
      </c>
      <c r="Q2097">
        <f t="shared" si="458"/>
        <v>0</v>
      </c>
      <c r="R2097">
        <f t="shared" si="459"/>
        <v>0</v>
      </c>
      <c r="S2097">
        <f t="shared" si="460"/>
        <v>0</v>
      </c>
      <c r="T2097">
        <f t="shared" si="461"/>
        <v>0</v>
      </c>
      <c r="U2097">
        <f>T2097*参数设置!B2098</f>
        <v>0</v>
      </c>
    </row>
    <row r="2098" spans="1:21" x14ac:dyDescent="0.25">
      <c r="A2098" s="3">
        <v>43580</v>
      </c>
      <c r="B2098">
        <f>IF(K2097="是",F2097*0.25*(价格数据!B2098/价格数据!B2097),B2097*(价格数据!B2098/价格数据!B2097))</f>
        <v>33089.31074862495</v>
      </c>
      <c r="C2098">
        <f>IF(K2097="是",F2097*0.25*(价格数据!C2098/价格数据!C2097),C2097*(价格数据!C2098/价格数据!C2097))</f>
        <v>30748.764133602428</v>
      </c>
      <c r="D2098">
        <f>IF(K2097="是",F2097*0.25*(价格数据!D2098/价格数据!D2097),D2097*(价格数据!D2098/价格数据!D2097))</f>
        <v>31584.541578440629</v>
      </c>
      <c r="E2098">
        <f>IF(K2097="是",F2097*0.25*(价格数据!E2098/价格数据!E2097),E2097*(价格数据!E2098/价格数据!E2097))</f>
        <v>31772.409044136202</v>
      </c>
      <c r="F2098">
        <f t="shared" si="448"/>
        <v>127195.02550480422</v>
      </c>
      <c r="G2098">
        <f t="shared" si="449"/>
        <v>0.26014626450446487</v>
      </c>
      <c r="H2098">
        <f t="shared" si="450"/>
        <v>0.24174502117176769</v>
      </c>
      <c r="I2098">
        <f t="shared" si="451"/>
        <v>0.24831585553829436</v>
      </c>
      <c r="J2098">
        <f t="shared" si="452"/>
        <v>0.24979285878547305</v>
      </c>
      <c r="K2098" t="str">
        <f>IF(OR(
 ROUND(G2098,4)&gt;(0.25+参数设置!B$3), ROUND(G2098,4)&lt;(0.25-参数设置!B$3),
 ROUND(H2098,4)&gt;(0.25+参数设置!B$3), ROUND(H2098,4)&lt;(0.25-参数设置!B$3),
 ROUND(I2098,4)&gt;(0.25+参数设置!B$3), ROUND(I2098,4)&lt;(0.25-参数设置!B$3),
 ROUND(J2098,4)&gt;(0.25+参数设置!B$3), ROUND(J2098,4)&lt;(0.25-参数设置!B$3)
),"是","否")</f>
        <v>否</v>
      </c>
      <c r="L2098">
        <f t="shared" si="453"/>
        <v>33089.31074862495</v>
      </c>
      <c r="M2098">
        <f t="shared" si="454"/>
        <v>30748.764133602428</v>
      </c>
      <c r="N2098">
        <f t="shared" si="455"/>
        <v>31584.541578440629</v>
      </c>
      <c r="O2098">
        <f t="shared" si="456"/>
        <v>31772.409044136202</v>
      </c>
      <c r="P2098">
        <f t="shared" si="457"/>
        <v>0</v>
      </c>
      <c r="Q2098">
        <f t="shared" si="458"/>
        <v>0</v>
      </c>
      <c r="R2098">
        <f t="shared" si="459"/>
        <v>0</v>
      </c>
      <c r="S2098">
        <f t="shared" si="460"/>
        <v>0</v>
      </c>
      <c r="T2098">
        <f t="shared" si="461"/>
        <v>0</v>
      </c>
      <c r="U2098">
        <f>T2098*参数设置!B2099</f>
        <v>0</v>
      </c>
    </row>
    <row r="2099" spans="1:21" x14ac:dyDescent="0.25">
      <c r="A2099" s="3">
        <v>43581</v>
      </c>
      <c r="B2099">
        <f>IF(K2098="是",F2098*0.25*(价格数据!B2099/价格数据!B2098),B2098*(价格数据!B2099/价格数据!B2098))</f>
        <v>32634.995269238796</v>
      </c>
      <c r="C2099">
        <f>IF(K2098="是",F2098*0.25*(价格数据!C2099/价格数据!C2098),C2098*(价格数据!C2099/价格数据!C2098))</f>
        <v>30815.440167141143</v>
      </c>
      <c r="D2099">
        <f>IF(K2098="是",F2098*0.25*(价格数据!D2099/价格数据!D2098),D2098*(价格数据!D2099/价格数据!D2098))</f>
        <v>31609.337062098093</v>
      </c>
      <c r="E2099">
        <f>IF(K2098="是",F2098*0.25*(价格数据!E2099/价格数据!E2098),E2098*(价格数据!E2099/价格数据!E2098))</f>
        <v>31773.679991335859</v>
      </c>
      <c r="F2099">
        <f t="shared" si="448"/>
        <v>126833.45248981389</v>
      </c>
      <c r="G2099">
        <f t="shared" si="449"/>
        <v>0.25730589705314333</v>
      </c>
      <c r="H2099">
        <f t="shared" si="450"/>
        <v>0.24295987818841372</v>
      </c>
      <c r="I2099">
        <f t="shared" si="451"/>
        <v>0.24921924335881868</v>
      </c>
      <c r="J2099">
        <f t="shared" si="452"/>
        <v>0.2505149813996243</v>
      </c>
      <c r="K2099" t="str">
        <f>IF(OR(
 ROUND(G2099,4)&gt;(0.25+参数设置!B$3), ROUND(G2099,4)&lt;(0.25-参数设置!B$3),
 ROUND(H2099,4)&gt;(0.25+参数设置!B$3), ROUND(H2099,4)&lt;(0.25-参数设置!B$3),
 ROUND(I2099,4)&gt;(0.25+参数设置!B$3), ROUND(I2099,4)&lt;(0.25-参数设置!B$3),
 ROUND(J2099,4)&gt;(0.25+参数设置!B$3), ROUND(J2099,4)&lt;(0.25-参数设置!B$3)
),"是","否")</f>
        <v>否</v>
      </c>
      <c r="L2099">
        <f t="shared" si="453"/>
        <v>32634.995269238796</v>
      </c>
      <c r="M2099">
        <f t="shared" si="454"/>
        <v>30815.440167141143</v>
      </c>
      <c r="N2099">
        <f t="shared" si="455"/>
        <v>31609.337062098093</v>
      </c>
      <c r="O2099">
        <f t="shared" si="456"/>
        <v>31773.679991335859</v>
      </c>
      <c r="P2099">
        <f t="shared" si="457"/>
        <v>0</v>
      </c>
      <c r="Q2099">
        <f t="shared" si="458"/>
        <v>0</v>
      </c>
      <c r="R2099">
        <f t="shared" si="459"/>
        <v>0</v>
      </c>
      <c r="S2099">
        <f t="shared" si="460"/>
        <v>0</v>
      </c>
      <c r="T2099">
        <f t="shared" si="461"/>
        <v>0</v>
      </c>
      <c r="U2099">
        <f>T2099*参数设置!B2100</f>
        <v>0</v>
      </c>
    </row>
    <row r="2100" spans="1:21" x14ac:dyDescent="0.25">
      <c r="A2100" s="3">
        <v>43582</v>
      </c>
      <c r="B2100">
        <f>IF(K2099="是",F2099*0.25*(价格数据!B2100/价格数据!B2099),B2099*(价格数据!B2100/价格数据!B2099))</f>
        <v>32634.995269238796</v>
      </c>
      <c r="C2100">
        <f>IF(K2099="是",F2099*0.25*(价格数据!C2100/价格数据!C2099),C2099*(价格数据!C2100/价格数据!C2099))</f>
        <v>30815.440167141143</v>
      </c>
      <c r="D2100">
        <f>IF(K2099="是",F2099*0.25*(价格数据!D2100/价格数据!D2099),D2099*(价格数据!D2100/价格数据!D2099))</f>
        <v>31609.337062098093</v>
      </c>
      <c r="E2100">
        <f>IF(K2099="是",F2099*0.25*(价格数据!E2100/价格数据!E2099),E2099*(价格数据!E2100/价格数据!E2099))</f>
        <v>31773.679991335859</v>
      </c>
      <c r="F2100">
        <f t="shared" si="448"/>
        <v>126833.45248981389</v>
      </c>
      <c r="G2100">
        <f t="shared" si="449"/>
        <v>0.25730589705314333</v>
      </c>
      <c r="H2100">
        <f t="shared" si="450"/>
        <v>0.24295987818841372</v>
      </c>
      <c r="I2100">
        <f t="shared" si="451"/>
        <v>0.24921924335881868</v>
      </c>
      <c r="J2100">
        <f t="shared" si="452"/>
        <v>0.2505149813996243</v>
      </c>
      <c r="K2100" t="str">
        <f>IF(OR(
 ROUND(G2100,4)&gt;(0.25+参数设置!B$3), ROUND(G2100,4)&lt;(0.25-参数设置!B$3),
 ROUND(H2100,4)&gt;(0.25+参数设置!B$3), ROUND(H2100,4)&lt;(0.25-参数设置!B$3),
 ROUND(I2100,4)&gt;(0.25+参数设置!B$3), ROUND(I2100,4)&lt;(0.25-参数设置!B$3),
 ROUND(J2100,4)&gt;(0.25+参数设置!B$3), ROUND(J2100,4)&lt;(0.25-参数设置!B$3)
),"是","否")</f>
        <v>否</v>
      </c>
      <c r="L2100">
        <f t="shared" si="453"/>
        <v>32634.995269238796</v>
      </c>
      <c r="M2100">
        <f t="shared" si="454"/>
        <v>30815.440167141143</v>
      </c>
      <c r="N2100">
        <f t="shared" si="455"/>
        <v>31609.337062098093</v>
      </c>
      <c r="O2100">
        <f t="shared" si="456"/>
        <v>31773.679991335859</v>
      </c>
      <c r="P2100">
        <f t="shared" si="457"/>
        <v>0</v>
      </c>
      <c r="Q2100">
        <f t="shared" si="458"/>
        <v>0</v>
      </c>
      <c r="R2100">
        <f t="shared" si="459"/>
        <v>0</v>
      </c>
      <c r="S2100">
        <f t="shared" si="460"/>
        <v>0</v>
      </c>
      <c r="T2100">
        <f t="shared" si="461"/>
        <v>0</v>
      </c>
      <c r="U2100">
        <f>T2100*参数设置!B2101</f>
        <v>0</v>
      </c>
    </row>
    <row r="2101" spans="1:21" x14ac:dyDescent="0.25">
      <c r="A2101" s="3">
        <v>43583</v>
      </c>
      <c r="B2101">
        <f>IF(K2100="是",F2100*0.25*(价格数据!B2101/价格数据!B2100),B2100*(价格数据!B2101/价格数据!B2100))</f>
        <v>32634.995269238796</v>
      </c>
      <c r="C2101">
        <f>IF(K2100="是",F2100*0.25*(价格数据!C2101/价格数据!C2100),C2100*(价格数据!C2101/价格数据!C2100))</f>
        <v>30815.440167141143</v>
      </c>
      <c r="D2101">
        <f>IF(K2100="是",F2100*0.25*(价格数据!D2101/价格数据!D2100),D2100*(价格数据!D2101/价格数据!D2100))</f>
        <v>31609.337062098093</v>
      </c>
      <c r="E2101">
        <f>IF(K2100="是",F2100*0.25*(价格数据!E2101/价格数据!E2100),E2100*(价格数据!E2101/价格数据!E2100))</f>
        <v>31773.679991335859</v>
      </c>
      <c r="F2101">
        <f t="shared" si="448"/>
        <v>126833.45248981389</v>
      </c>
      <c r="G2101">
        <f t="shared" si="449"/>
        <v>0.25730589705314333</v>
      </c>
      <c r="H2101">
        <f t="shared" si="450"/>
        <v>0.24295987818841372</v>
      </c>
      <c r="I2101">
        <f t="shared" si="451"/>
        <v>0.24921924335881868</v>
      </c>
      <c r="J2101">
        <f t="shared" si="452"/>
        <v>0.2505149813996243</v>
      </c>
      <c r="K2101" t="str">
        <f>IF(OR(
 ROUND(G2101,4)&gt;(0.25+参数设置!B$3), ROUND(G2101,4)&lt;(0.25-参数设置!B$3),
 ROUND(H2101,4)&gt;(0.25+参数设置!B$3), ROUND(H2101,4)&lt;(0.25-参数设置!B$3),
 ROUND(I2101,4)&gt;(0.25+参数设置!B$3), ROUND(I2101,4)&lt;(0.25-参数设置!B$3),
 ROUND(J2101,4)&gt;(0.25+参数设置!B$3), ROUND(J2101,4)&lt;(0.25-参数设置!B$3)
),"是","否")</f>
        <v>否</v>
      </c>
      <c r="L2101">
        <f t="shared" si="453"/>
        <v>32634.995269238796</v>
      </c>
      <c r="M2101">
        <f t="shared" si="454"/>
        <v>30815.440167141143</v>
      </c>
      <c r="N2101">
        <f t="shared" si="455"/>
        <v>31609.337062098093</v>
      </c>
      <c r="O2101">
        <f t="shared" si="456"/>
        <v>31773.679991335859</v>
      </c>
      <c r="P2101">
        <f t="shared" si="457"/>
        <v>0</v>
      </c>
      <c r="Q2101">
        <f t="shared" si="458"/>
        <v>0</v>
      </c>
      <c r="R2101">
        <f t="shared" si="459"/>
        <v>0</v>
      </c>
      <c r="S2101">
        <f t="shared" si="460"/>
        <v>0</v>
      </c>
      <c r="T2101">
        <f t="shared" si="461"/>
        <v>0</v>
      </c>
      <c r="U2101">
        <f>T2101*参数设置!B2102</f>
        <v>0</v>
      </c>
    </row>
    <row r="2102" spans="1:21" x14ac:dyDescent="0.25">
      <c r="A2102" s="3">
        <v>43584</v>
      </c>
      <c r="B2102">
        <f>IF(K2101="是",F2101*0.25*(价格数据!B2102/价格数据!B2101),B2101*(价格数据!B2102/价格数据!B2101))</f>
        <v>32761.19401351273</v>
      </c>
      <c r="C2102">
        <f>IF(K2101="是",F2101*0.25*(价格数据!C2102/价格数据!C2101),C2101*(价格数据!C2102/价格数据!C2101))</f>
        <v>30770.989478115338</v>
      </c>
      <c r="D2102">
        <f>IF(K2101="是",F2101*0.25*(价格数据!D2102/价格数据!D2101),D2101*(价格数据!D2102/价格数据!D2101))</f>
        <v>31563.560784576628</v>
      </c>
      <c r="E2102">
        <f>IF(K2101="是",F2101*0.25*(价格数据!E2102/价格数据!E2101),E2101*(价格数据!E2102/价格数据!E2101))</f>
        <v>31767.642992137506</v>
      </c>
      <c r="F2102">
        <f t="shared" si="448"/>
        <v>126863.38726834221</v>
      </c>
      <c r="G2102">
        <f t="shared" si="449"/>
        <v>0.25823994391869776</v>
      </c>
      <c r="H2102">
        <f t="shared" si="450"/>
        <v>0.24255216686772169</v>
      </c>
      <c r="I2102">
        <f t="shared" si="451"/>
        <v>0.24879960612917573</v>
      </c>
      <c r="J2102">
        <f t="shared" si="452"/>
        <v>0.25040828308440477</v>
      </c>
      <c r="K2102" t="str">
        <f>IF(OR(
 ROUND(G2102,4)&gt;(0.25+参数设置!B$3), ROUND(G2102,4)&lt;(0.25-参数设置!B$3),
 ROUND(H2102,4)&gt;(0.25+参数设置!B$3), ROUND(H2102,4)&lt;(0.25-参数设置!B$3),
 ROUND(I2102,4)&gt;(0.25+参数设置!B$3), ROUND(I2102,4)&lt;(0.25-参数设置!B$3),
 ROUND(J2102,4)&gt;(0.25+参数设置!B$3), ROUND(J2102,4)&lt;(0.25-参数设置!B$3)
),"是","否")</f>
        <v>否</v>
      </c>
      <c r="L2102">
        <f t="shared" si="453"/>
        <v>32761.19401351273</v>
      </c>
      <c r="M2102">
        <f t="shared" si="454"/>
        <v>30770.989478115338</v>
      </c>
      <c r="N2102">
        <f t="shared" si="455"/>
        <v>31563.560784576628</v>
      </c>
      <c r="O2102">
        <f t="shared" si="456"/>
        <v>31767.642992137506</v>
      </c>
      <c r="P2102">
        <f t="shared" si="457"/>
        <v>0</v>
      </c>
      <c r="Q2102">
        <f t="shared" si="458"/>
        <v>0</v>
      </c>
      <c r="R2102">
        <f t="shared" si="459"/>
        <v>0</v>
      </c>
      <c r="S2102">
        <f t="shared" si="460"/>
        <v>0</v>
      </c>
      <c r="T2102">
        <f t="shared" si="461"/>
        <v>0</v>
      </c>
      <c r="U2102">
        <f>T2102*参数设置!B2103</f>
        <v>0</v>
      </c>
    </row>
    <row r="2103" spans="1:21" x14ac:dyDescent="0.25">
      <c r="A2103" s="3">
        <v>43585</v>
      </c>
      <c r="B2103">
        <f>IF(K2102="是",F2102*0.25*(价格数据!B2103/价格数据!B2102),B2102*(价格数据!B2103/价格数据!B2102))</f>
        <v>32778.020512749252</v>
      </c>
      <c r="C2103">
        <f>IF(K2102="是",F2102*0.25*(价格数据!C2103/价格数据!C2102),C2102*(价格数据!C2103/价格数据!C2102))</f>
        <v>30859.890856166956</v>
      </c>
      <c r="D2103">
        <f>IF(K2102="是",F2102*0.25*(价格数据!D2103/价格数据!D2102),D2102*(价格数据!D2103/价格数据!D2102))</f>
        <v>31630.317855962101</v>
      </c>
      <c r="E2103">
        <f>IF(K2102="是",F2102*0.25*(价格数据!E2103/价格数据!E2102),E2102*(价格数据!E2103/价格数据!E2102))</f>
        <v>31783.529832133179</v>
      </c>
      <c r="F2103">
        <f t="shared" si="448"/>
        <v>127051.75905701148</v>
      </c>
      <c r="G2103">
        <f t="shared" si="449"/>
        <v>0.25798950566312812</v>
      </c>
      <c r="H2103">
        <f t="shared" si="450"/>
        <v>0.24289227544121847</v>
      </c>
      <c r="I2103">
        <f t="shared" si="451"/>
        <v>0.24895615842491989</v>
      </c>
      <c r="J2103">
        <f t="shared" si="452"/>
        <v>0.25016206047073358</v>
      </c>
      <c r="K2103" t="str">
        <f>IF(OR(
 ROUND(G2103,4)&gt;(0.25+参数设置!B$3), ROUND(G2103,4)&lt;(0.25-参数设置!B$3),
 ROUND(H2103,4)&gt;(0.25+参数设置!B$3), ROUND(H2103,4)&lt;(0.25-参数设置!B$3),
 ROUND(I2103,4)&gt;(0.25+参数设置!B$3), ROUND(I2103,4)&lt;(0.25-参数设置!B$3),
 ROUND(J2103,4)&gt;(0.25+参数设置!B$3), ROUND(J2103,4)&lt;(0.25-参数设置!B$3)
),"是","否")</f>
        <v>否</v>
      </c>
      <c r="L2103">
        <f t="shared" si="453"/>
        <v>32778.020512749252</v>
      </c>
      <c r="M2103">
        <f t="shared" si="454"/>
        <v>30859.890856166956</v>
      </c>
      <c r="N2103">
        <f t="shared" si="455"/>
        <v>31630.317855962101</v>
      </c>
      <c r="O2103">
        <f t="shared" si="456"/>
        <v>31783.529832133179</v>
      </c>
      <c r="P2103">
        <f t="shared" si="457"/>
        <v>0</v>
      </c>
      <c r="Q2103">
        <f t="shared" si="458"/>
        <v>0</v>
      </c>
      <c r="R2103">
        <f t="shared" si="459"/>
        <v>0</v>
      </c>
      <c r="S2103">
        <f t="shared" si="460"/>
        <v>0</v>
      </c>
      <c r="T2103">
        <f t="shared" si="461"/>
        <v>0</v>
      </c>
      <c r="U2103">
        <f>T2103*参数设置!B2104</f>
        <v>0</v>
      </c>
    </row>
    <row r="2104" spans="1:21" x14ac:dyDescent="0.25">
      <c r="A2104" s="3">
        <v>43586</v>
      </c>
      <c r="B2104">
        <f>IF(K2103="是",F2103*0.25*(价格数据!B2104/价格数据!B2103),B2103*(价格数据!B2104/价格数据!B2103))</f>
        <v>32778.020512749252</v>
      </c>
      <c r="C2104">
        <f>IF(K2103="是",F2103*0.25*(价格数据!C2104/价格数据!C2103),C2103*(价格数据!C2104/价格数据!C2103))</f>
        <v>30859.890856166956</v>
      </c>
      <c r="D2104">
        <f>IF(K2103="是",F2103*0.25*(价格数据!D2104/价格数据!D2103),D2103*(价格数据!D2104/价格数据!D2103))</f>
        <v>31630.317855962101</v>
      </c>
      <c r="E2104">
        <f>IF(K2103="是",F2103*0.25*(价格数据!E2104/价格数据!E2103),E2103*(价格数据!E2104/价格数据!E2103))</f>
        <v>31783.529832133179</v>
      </c>
      <c r="F2104">
        <f t="shared" si="448"/>
        <v>127051.75905701148</v>
      </c>
      <c r="G2104">
        <f t="shared" si="449"/>
        <v>0.25798950566312812</v>
      </c>
      <c r="H2104">
        <f t="shared" si="450"/>
        <v>0.24289227544121847</v>
      </c>
      <c r="I2104">
        <f t="shared" si="451"/>
        <v>0.24895615842491989</v>
      </c>
      <c r="J2104">
        <f t="shared" si="452"/>
        <v>0.25016206047073358</v>
      </c>
      <c r="K2104" t="str">
        <f>IF(OR(
 ROUND(G2104,4)&gt;(0.25+参数设置!B$3), ROUND(G2104,4)&lt;(0.25-参数设置!B$3),
 ROUND(H2104,4)&gt;(0.25+参数设置!B$3), ROUND(H2104,4)&lt;(0.25-参数设置!B$3),
 ROUND(I2104,4)&gt;(0.25+参数设置!B$3), ROUND(I2104,4)&lt;(0.25-参数设置!B$3),
 ROUND(J2104,4)&gt;(0.25+参数设置!B$3), ROUND(J2104,4)&lt;(0.25-参数设置!B$3)
),"是","否")</f>
        <v>否</v>
      </c>
      <c r="L2104">
        <f t="shared" si="453"/>
        <v>32778.020512749252</v>
      </c>
      <c r="M2104">
        <f t="shared" si="454"/>
        <v>30859.890856166956</v>
      </c>
      <c r="N2104">
        <f t="shared" si="455"/>
        <v>31630.317855962101</v>
      </c>
      <c r="O2104">
        <f t="shared" si="456"/>
        <v>31783.529832133179</v>
      </c>
      <c r="P2104">
        <f t="shared" si="457"/>
        <v>0</v>
      </c>
      <c r="Q2104">
        <f t="shared" si="458"/>
        <v>0</v>
      </c>
      <c r="R2104">
        <f t="shared" si="459"/>
        <v>0</v>
      </c>
      <c r="S2104">
        <f t="shared" si="460"/>
        <v>0</v>
      </c>
      <c r="T2104">
        <f t="shared" si="461"/>
        <v>0</v>
      </c>
      <c r="U2104">
        <f>T2104*参数设置!B2105</f>
        <v>0</v>
      </c>
    </row>
    <row r="2105" spans="1:21" x14ac:dyDescent="0.25">
      <c r="A2105" s="3">
        <v>43587</v>
      </c>
      <c r="B2105">
        <f>IF(K2104="是",F2104*0.25*(价格数据!B2105/价格数据!B2104),B2104*(价格数据!B2105/价格数据!B2104))</f>
        <v>32778.020512749252</v>
      </c>
      <c r="C2105">
        <f>IF(K2104="是",F2104*0.25*(价格数据!C2105/价格数据!C2104),C2104*(价格数据!C2105/价格数据!C2104))</f>
        <v>30859.890856166956</v>
      </c>
      <c r="D2105">
        <f>IF(K2104="是",F2104*0.25*(价格数据!D2105/价格数据!D2104),D2104*(价格数据!D2105/价格数据!D2104))</f>
        <v>31630.317855962101</v>
      </c>
      <c r="E2105">
        <f>IF(K2104="是",F2104*0.25*(价格数据!E2105/价格数据!E2104),E2104*(价格数据!E2105/价格数据!E2104))</f>
        <v>31783.529832133179</v>
      </c>
      <c r="F2105">
        <f t="shared" si="448"/>
        <v>127051.75905701148</v>
      </c>
      <c r="G2105">
        <f t="shared" si="449"/>
        <v>0.25798950566312812</v>
      </c>
      <c r="H2105">
        <f t="shared" si="450"/>
        <v>0.24289227544121847</v>
      </c>
      <c r="I2105">
        <f t="shared" si="451"/>
        <v>0.24895615842491989</v>
      </c>
      <c r="J2105">
        <f t="shared" si="452"/>
        <v>0.25016206047073358</v>
      </c>
      <c r="K2105" t="str">
        <f>IF(OR(
 ROUND(G2105,4)&gt;(0.25+参数设置!B$3), ROUND(G2105,4)&lt;(0.25-参数设置!B$3),
 ROUND(H2105,4)&gt;(0.25+参数设置!B$3), ROUND(H2105,4)&lt;(0.25-参数设置!B$3),
 ROUND(I2105,4)&gt;(0.25+参数设置!B$3), ROUND(I2105,4)&lt;(0.25-参数设置!B$3),
 ROUND(J2105,4)&gt;(0.25+参数设置!B$3), ROUND(J2105,4)&lt;(0.25-参数设置!B$3)
),"是","否")</f>
        <v>否</v>
      </c>
      <c r="L2105">
        <f t="shared" si="453"/>
        <v>32778.020512749252</v>
      </c>
      <c r="M2105">
        <f t="shared" si="454"/>
        <v>30859.890856166956</v>
      </c>
      <c r="N2105">
        <f t="shared" si="455"/>
        <v>31630.317855962101</v>
      </c>
      <c r="O2105">
        <f t="shared" si="456"/>
        <v>31783.529832133179</v>
      </c>
      <c r="P2105">
        <f t="shared" si="457"/>
        <v>0</v>
      </c>
      <c r="Q2105">
        <f t="shared" si="458"/>
        <v>0</v>
      </c>
      <c r="R2105">
        <f t="shared" si="459"/>
        <v>0</v>
      </c>
      <c r="S2105">
        <f t="shared" si="460"/>
        <v>0</v>
      </c>
      <c r="T2105">
        <f t="shared" si="461"/>
        <v>0</v>
      </c>
      <c r="U2105">
        <f>T2105*参数设置!B2106</f>
        <v>0</v>
      </c>
    </row>
    <row r="2106" spans="1:21" x14ac:dyDescent="0.25">
      <c r="A2106" s="3">
        <v>43588</v>
      </c>
      <c r="B2106">
        <f>IF(K2105="是",F2105*0.25*(价格数据!B2106/价格数据!B2105),B2105*(价格数据!B2106/价格数据!B2105))</f>
        <v>32778.020512749252</v>
      </c>
      <c r="C2106">
        <f>IF(K2105="是",F2105*0.25*(价格数据!C2106/价格数据!C2105),C2105*(价格数据!C2106/价格数据!C2105))</f>
        <v>30859.890856166956</v>
      </c>
      <c r="D2106">
        <f>IF(K2105="是",F2105*0.25*(价格数据!D2106/价格数据!D2105),D2105*(价格数据!D2106/价格数据!D2105))</f>
        <v>31630.317855962101</v>
      </c>
      <c r="E2106">
        <f>IF(K2105="是",F2105*0.25*(价格数据!E2106/价格数据!E2105),E2105*(价格数据!E2106/价格数据!E2105))</f>
        <v>31783.529832133179</v>
      </c>
      <c r="F2106">
        <f t="shared" si="448"/>
        <v>127051.75905701148</v>
      </c>
      <c r="G2106">
        <f t="shared" si="449"/>
        <v>0.25798950566312812</v>
      </c>
      <c r="H2106">
        <f t="shared" si="450"/>
        <v>0.24289227544121847</v>
      </c>
      <c r="I2106">
        <f t="shared" si="451"/>
        <v>0.24895615842491989</v>
      </c>
      <c r="J2106">
        <f t="shared" si="452"/>
        <v>0.25016206047073358</v>
      </c>
      <c r="K2106" t="str">
        <f>IF(OR(
 ROUND(G2106,4)&gt;(0.25+参数设置!B$3), ROUND(G2106,4)&lt;(0.25-参数设置!B$3),
 ROUND(H2106,4)&gt;(0.25+参数设置!B$3), ROUND(H2106,4)&lt;(0.25-参数设置!B$3),
 ROUND(I2106,4)&gt;(0.25+参数设置!B$3), ROUND(I2106,4)&lt;(0.25-参数设置!B$3),
 ROUND(J2106,4)&gt;(0.25+参数设置!B$3), ROUND(J2106,4)&lt;(0.25-参数设置!B$3)
),"是","否")</f>
        <v>否</v>
      </c>
      <c r="L2106">
        <f t="shared" si="453"/>
        <v>32778.020512749252</v>
      </c>
      <c r="M2106">
        <f t="shared" si="454"/>
        <v>30859.890856166956</v>
      </c>
      <c r="N2106">
        <f t="shared" si="455"/>
        <v>31630.317855962101</v>
      </c>
      <c r="O2106">
        <f t="shared" si="456"/>
        <v>31783.529832133179</v>
      </c>
      <c r="P2106">
        <f t="shared" si="457"/>
        <v>0</v>
      </c>
      <c r="Q2106">
        <f t="shared" si="458"/>
        <v>0</v>
      </c>
      <c r="R2106">
        <f t="shared" si="459"/>
        <v>0</v>
      </c>
      <c r="S2106">
        <f t="shared" si="460"/>
        <v>0</v>
      </c>
      <c r="T2106">
        <f t="shared" si="461"/>
        <v>0</v>
      </c>
      <c r="U2106">
        <f>T2106*参数设置!B2107</f>
        <v>0</v>
      </c>
    </row>
    <row r="2107" spans="1:21" x14ac:dyDescent="0.25">
      <c r="A2107" s="3">
        <v>43589</v>
      </c>
      <c r="B2107">
        <f>IF(K2106="是",F2106*0.25*(价格数据!B2107/价格数据!B2106),B2106*(价格数据!B2107/价格数据!B2106))</f>
        <v>32778.020512749252</v>
      </c>
      <c r="C2107">
        <f>IF(K2106="是",F2106*0.25*(价格数据!C2107/价格数据!C2106),C2106*(价格数据!C2107/价格数据!C2106))</f>
        <v>30859.890856166956</v>
      </c>
      <c r="D2107">
        <f>IF(K2106="是",F2106*0.25*(价格数据!D2107/价格数据!D2106),D2106*(价格数据!D2107/价格数据!D2106))</f>
        <v>31630.317855962101</v>
      </c>
      <c r="E2107">
        <f>IF(K2106="是",F2106*0.25*(价格数据!E2107/价格数据!E2106),E2106*(价格数据!E2107/价格数据!E2106))</f>
        <v>31783.529832133179</v>
      </c>
      <c r="F2107">
        <f t="shared" si="448"/>
        <v>127051.75905701148</v>
      </c>
      <c r="G2107">
        <f t="shared" si="449"/>
        <v>0.25798950566312812</v>
      </c>
      <c r="H2107">
        <f t="shared" si="450"/>
        <v>0.24289227544121847</v>
      </c>
      <c r="I2107">
        <f t="shared" si="451"/>
        <v>0.24895615842491989</v>
      </c>
      <c r="J2107">
        <f t="shared" si="452"/>
        <v>0.25016206047073358</v>
      </c>
      <c r="K2107" t="str">
        <f>IF(OR(
 ROUND(G2107,4)&gt;(0.25+参数设置!B$3), ROUND(G2107,4)&lt;(0.25-参数设置!B$3),
 ROUND(H2107,4)&gt;(0.25+参数设置!B$3), ROUND(H2107,4)&lt;(0.25-参数设置!B$3),
 ROUND(I2107,4)&gt;(0.25+参数设置!B$3), ROUND(I2107,4)&lt;(0.25-参数设置!B$3),
 ROUND(J2107,4)&gt;(0.25+参数设置!B$3), ROUND(J2107,4)&lt;(0.25-参数设置!B$3)
),"是","否")</f>
        <v>否</v>
      </c>
      <c r="L2107">
        <f t="shared" si="453"/>
        <v>32778.020512749252</v>
      </c>
      <c r="M2107">
        <f t="shared" si="454"/>
        <v>30859.890856166956</v>
      </c>
      <c r="N2107">
        <f t="shared" si="455"/>
        <v>31630.317855962101</v>
      </c>
      <c r="O2107">
        <f t="shared" si="456"/>
        <v>31783.529832133179</v>
      </c>
      <c r="P2107">
        <f t="shared" si="457"/>
        <v>0</v>
      </c>
      <c r="Q2107">
        <f t="shared" si="458"/>
        <v>0</v>
      </c>
      <c r="R2107">
        <f t="shared" si="459"/>
        <v>0</v>
      </c>
      <c r="S2107">
        <f t="shared" si="460"/>
        <v>0</v>
      </c>
      <c r="T2107">
        <f t="shared" si="461"/>
        <v>0</v>
      </c>
      <c r="U2107">
        <f>T2107*参数设置!B2108</f>
        <v>0</v>
      </c>
    </row>
    <row r="2108" spans="1:21" x14ac:dyDescent="0.25">
      <c r="A2108" s="3">
        <v>43590</v>
      </c>
      <c r="B2108">
        <f>IF(K2107="是",F2107*0.25*(价格数据!B2108/价格数据!B2107),B2107*(价格数据!B2108/价格数据!B2107))</f>
        <v>32778.020512749252</v>
      </c>
      <c r="C2108">
        <f>IF(K2107="是",F2107*0.25*(价格数据!C2108/价格数据!C2107),C2107*(价格数据!C2108/价格数据!C2107))</f>
        <v>30859.890856166956</v>
      </c>
      <c r="D2108">
        <f>IF(K2107="是",F2107*0.25*(价格数据!D2108/价格数据!D2107),D2107*(价格数据!D2108/价格数据!D2107))</f>
        <v>31630.317855962101</v>
      </c>
      <c r="E2108">
        <f>IF(K2107="是",F2107*0.25*(价格数据!E2108/价格数据!E2107),E2107*(价格数据!E2108/价格数据!E2107))</f>
        <v>31783.529832133179</v>
      </c>
      <c r="F2108">
        <f t="shared" si="448"/>
        <v>127051.75905701148</v>
      </c>
      <c r="G2108">
        <f t="shared" si="449"/>
        <v>0.25798950566312812</v>
      </c>
      <c r="H2108">
        <f t="shared" si="450"/>
        <v>0.24289227544121847</v>
      </c>
      <c r="I2108">
        <f t="shared" si="451"/>
        <v>0.24895615842491989</v>
      </c>
      <c r="J2108">
        <f t="shared" si="452"/>
        <v>0.25016206047073358</v>
      </c>
      <c r="K2108" t="str">
        <f>IF(OR(
 ROUND(G2108,4)&gt;(0.25+参数设置!B$3), ROUND(G2108,4)&lt;(0.25-参数设置!B$3),
 ROUND(H2108,4)&gt;(0.25+参数设置!B$3), ROUND(H2108,4)&lt;(0.25-参数设置!B$3),
 ROUND(I2108,4)&gt;(0.25+参数设置!B$3), ROUND(I2108,4)&lt;(0.25-参数设置!B$3),
 ROUND(J2108,4)&gt;(0.25+参数设置!B$3), ROUND(J2108,4)&lt;(0.25-参数设置!B$3)
),"是","否")</f>
        <v>否</v>
      </c>
      <c r="L2108">
        <f t="shared" si="453"/>
        <v>32778.020512749252</v>
      </c>
      <c r="M2108">
        <f t="shared" si="454"/>
        <v>30859.890856166956</v>
      </c>
      <c r="N2108">
        <f t="shared" si="455"/>
        <v>31630.317855962101</v>
      </c>
      <c r="O2108">
        <f t="shared" si="456"/>
        <v>31783.529832133179</v>
      </c>
      <c r="P2108">
        <f t="shared" si="457"/>
        <v>0</v>
      </c>
      <c r="Q2108">
        <f t="shared" si="458"/>
        <v>0</v>
      </c>
      <c r="R2108">
        <f t="shared" si="459"/>
        <v>0</v>
      </c>
      <c r="S2108">
        <f t="shared" si="460"/>
        <v>0</v>
      </c>
      <c r="T2108">
        <f t="shared" si="461"/>
        <v>0</v>
      </c>
      <c r="U2108">
        <f>T2108*参数设置!B2109</f>
        <v>0</v>
      </c>
    </row>
    <row r="2109" spans="1:21" x14ac:dyDescent="0.25">
      <c r="A2109" s="3">
        <v>43591</v>
      </c>
      <c r="B2109">
        <f>IF(K2108="是",F2108*0.25*(价格数据!B2109/价格数据!B2108),B2108*(价格数据!B2109/价格数据!B2108))</f>
        <v>30901.865847876797</v>
      </c>
      <c r="C2109">
        <f>IF(K2108="是",F2108*0.25*(价格数据!C2109/价格数据!C2108),C2108*(价格数据!C2109/价格数据!C2108))</f>
        <v>31037.693612270185</v>
      </c>
      <c r="D2109">
        <f>IF(K2108="是",F2108*0.25*(价格数据!D2109/价格数据!D2108),D2108*(价格数据!D2109/价格数据!D2108))</f>
        <v>31634.677501440336</v>
      </c>
      <c r="E2109">
        <f>IF(K2108="是",F2108*0.25*(价格数据!E2109/价格数据!E2108),E2108*(价格数据!E2109/价格数据!E2108))</f>
        <v>31775.268675335428</v>
      </c>
      <c r="F2109">
        <f t="shared" si="448"/>
        <v>125349.50563692275</v>
      </c>
      <c r="G2109">
        <f t="shared" si="449"/>
        <v>0.24652563000435473</v>
      </c>
      <c r="H2109">
        <f t="shared" si="450"/>
        <v>0.24760922234644833</v>
      </c>
      <c r="I2109">
        <f t="shared" si="451"/>
        <v>0.2523717771418324</v>
      </c>
      <c r="J2109">
        <f t="shared" si="452"/>
        <v>0.25349337050736442</v>
      </c>
      <c r="K2109" t="str">
        <f>IF(OR(
 ROUND(G2109,4)&gt;(0.25+参数设置!B$3), ROUND(G2109,4)&lt;(0.25-参数设置!B$3),
 ROUND(H2109,4)&gt;(0.25+参数设置!B$3), ROUND(H2109,4)&lt;(0.25-参数设置!B$3),
 ROUND(I2109,4)&gt;(0.25+参数设置!B$3), ROUND(I2109,4)&lt;(0.25-参数设置!B$3),
 ROUND(J2109,4)&gt;(0.25+参数设置!B$3), ROUND(J2109,4)&lt;(0.25-参数设置!B$3)
),"是","否")</f>
        <v>否</v>
      </c>
      <c r="L2109">
        <f t="shared" si="453"/>
        <v>30901.865847876797</v>
      </c>
      <c r="M2109">
        <f t="shared" si="454"/>
        <v>31037.693612270185</v>
      </c>
      <c r="N2109">
        <f t="shared" si="455"/>
        <v>31634.677501440336</v>
      </c>
      <c r="O2109">
        <f t="shared" si="456"/>
        <v>31775.268675335428</v>
      </c>
      <c r="P2109">
        <f t="shared" si="457"/>
        <v>0</v>
      </c>
      <c r="Q2109">
        <f t="shared" si="458"/>
        <v>0</v>
      </c>
      <c r="R2109">
        <f t="shared" si="459"/>
        <v>0</v>
      </c>
      <c r="S2109">
        <f t="shared" si="460"/>
        <v>0</v>
      </c>
      <c r="T2109">
        <f t="shared" si="461"/>
        <v>0</v>
      </c>
      <c r="U2109">
        <f>T2109*参数设置!B2110</f>
        <v>0</v>
      </c>
    </row>
    <row r="2110" spans="1:21" x14ac:dyDescent="0.25">
      <c r="A2110" s="3">
        <v>43592</v>
      </c>
      <c r="B2110">
        <f>IF(K2109="是",F2109*0.25*(价格数据!B2110/价格数据!B2109),B2109*(价格数据!B2110/价格数据!B2109))</f>
        <v>31187.916334897705</v>
      </c>
      <c r="C2110">
        <f>IF(K2109="是",F2109*0.25*(价格数据!C2110/价格数据!C2109),C2109*(价格数据!C2110/价格数据!C2109))</f>
        <v>30971.017578731473</v>
      </c>
      <c r="D2110">
        <f>IF(K2109="是",F2109*0.25*(价格数据!D2110/价格数据!D2109),D2109*(价格数据!D2110/价格数据!D2109))</f>
        <v>31700.889617141027</v>
      </c>
      <c r="E2110">
        <f>IF(K2109="是",F2109*0.25*(价格数据!E2110/价格数据!E2109),E2109*(价格数据!E2110/价格数据!E2109))</f>
        <v>31777.492832934826</v>
      </c>
      <c r="F2110">
        <f t="shared" si="448"/>
        <v>125637.31636370503</v>
      </c>
      <c r="G2110">
        <f t="shared" si="449"/>
        <v>0.24823768317855829</v>
      </c>
      <c r="H2110">
        <f t="shared" si="450"/>
        <v>0.2465112951718427</v>
      </c>
      <c r="I2110">
        <f t="shared" si="451"/>
        <v>0.25232065229227546</v>
      </c>
      <c r="J2110">
        <f t="shared" si="452"/>
        <v>0.25293036935732355</v>
      </c>
      <c r="K2110" t="str">
        <f>IF(OR(
 ROUND(G2110,4)&gt;(0.25+参数设置!B$3), ROUND(G2110,4)&lt;(0.25-参数设置!B$3),
 ROUND(H2110,4)&gt;(0.25+参数设置!B$3), ROUND(H2110,4)&lt;(0.25-参数设置!B$3),
 ROUND(I2110,4)&gt;(0.25+参数设置!B$3), ROUND(I2110,4)&lt;(0.25-参数设置!B$3),
 ROUND(J2110,4)&gt;(0.25+参数设置!B$3), ROUND(J2110,4)&lt;(0.25-参数设置!B$3)
),"是","否")</f>
        <v>否</v>
      </c>
      <c r="L2110">
        <f t="shared" si="453"/>
        <v>31187.916334897705</v>
      </c>
      <c r="M2110">
        <f t="shared" si="454"/>
        <v>30971.017578731473</v>
      </c>
      <c r="N2110">
        <f t="shared" si="455"/>
        <v>31700.889617141027</v>
      </c>
      <c r="O2110">
        <f t="shared" si="456"/>
        <v>31777.492832934826</v>
      </c>
      <c r="P2110">
        <f t="shared" si="457"/>
        <v>0</v>
      </c>
      <c r="Q2110">
        <f t="shared" si="458"/>
        <v>0</v>
      </c>
      <c r="R2110">
        <f t="shared" si="459"/>
        <v>0</v>
      </c>
      <c r="S2110">
        <f t="shared" si="460"/>
        <v>0</v>
      </c>
      <c r="T2110">
        <f t="shared" si="461"/>
        <v>0</v>
      </c>
      <c r="U2110">
        <f>T2110*参数设置!B2111</f>
        <v>0</v>
      </c>
    </row>
    <row r="2111" spans="1:21" x14ac:dyDescent="0.25">
      <c r="A2111" s="3">
        <v>43593</v>
      </c>
      <c r="B2111">
        <f>IF(K2110="是",F2110*0.25*(价格数据!B2111/价格数据!B2110),B2110*(价格数据!B2111/价格数据!B2110))</f>
        <v>30784.080353221125</v>
      </c>
      <c r="C2111">
        <f>IF(K2110="是",F2110*0.25*(价格数据!C2111/价格数据!C2110),C2110*(价格数据!C2111/价格数据!C2110))</f>
        <v>31159.933007091153</v>
      </c>
      <c r="D2111">
        <f>IF(K2110="是",F2110*0.25*(价格数据!D2111/价格数据!D2110),D2110*(价格数据!D2111/价格数据!D2110))</f>
        <v>31699.254750086689</v>
      </c>
      <c r="E2111">
        <f>IF(K2110="是",F2110*0.25*(价格数据!E2111/价格数据!E2110),E2110*(价格数据!E2111/价格数据!E2110))</f>
        <v>31778.763780134483</v>
      </c>
      <c r="F2111">
        <f t="shared" si="448"/>
        <v>125422.03189053346</v>
      </c>
      <c r="G2111">
        <f t="shared" si="449"/>
        <v>0.245443961393394</v>
      </c>
      <c r="H2111">
        <f t="shared" si="450"/>
        <v>0.24844066498848538</v>
      </c>
      <c r="I2111">
        <f t="shared" si="451"/>
        <v>0.25274072084682331</v>
      </c>
      <c r="J2111">
        <f t="shared" si="452"/>
        <v>0.25337465277129723</v>
      </c>
      <c r="K2111" t="str">
        <f>IF(OR(
 ROUND(G2111,4)&gt;(0.25+参数设置!B$3), ROUND(G2111,4)&lt;(0.25-参数设置!B$3),
 ROUND(H2111,4)&gt;(0.25+参数设置!B$3), ROUND(H2111,4)&lt;(0.25-参数设置!B$3),
 ROUND(I2111,4)&gt;(0.25+参数设置!B$3), ROUND(I2111,4)&lt;(0.25-参数设置!B$3),
 ROUND(J2111,4)&gt;(0.25+参数设置!B$3), ROUND(J2111,4)&lt;(0.25-参数设置!B$3)
),"是","否")</f>
        <v>否</v>
      </c>
      <c r="L2111">
        <f t="shared" si="453"/>
        <v>30784.080353221125</v>
      </c>
      <c r="M2111">
        <f t="shared" si="454"/>
        <v>31159.933007091153</v>
      </c>
      <c r="N2111">
        <f t="shared" si="455"/>
        <v>31699.254750086689</v>
      </c>
      <c r="O2111">
        <f t="shared" si="456"/>
        <v>31778.763780134483</v>
      </c>
      <c r="P2111">
        <f t="shared" si="457"/>
        <v>0</v>
      </c>
      <c r="Q2111">
        <f t="shared" si="458"/>
        <v>0</v>
      </c>
      <c r="R2111">
        <f t="shared" si="459"/>
        <v>0</v>
      </c>
      <c r="S2111">
        <f t="shared" si="460"/>
        <v>0</v>
      </c>
      <c r="T2111">
        <f t="shared" si="461"/>
        <v>0</v>
      </c>
      <c r="U2111">
        <f>T2111*参数设置!B2112</f>
        <v>0</v>
      </c>
    </row>
    <row r="2112" spans="1:21" x14ac:dyDescent="0.25">
      <c r="A2112" s="3">
        <v>43594</v>
      </c>
      <c r="B2112">
        <f>IF(K2111="是",F2111*0.25*(价格数据!B2112/价格数据!B2111),B2111*(价格数据!B2112/价格数据!B2111))</f>
        <v>30346.591373071496</v>
      </c>
      <c r="C2112">
        <f>IF(K2111="是",F2111*0.25*(价格数据!C2112/价格数据!C2111),C2111*(价格数据!C2112/价格数据!C2111))</f>
        <v>31182.158351604063</v>
      </c>
      <c r="D2112">
        <f>IF(K2111="是",F2111*0.25*(价格数据!D2112/价格数据!D2111),D2111*(价格数据!D2112/价格数据!D2111))</f>
        <v>31710.971297309443</v>
      </c>
      <c r="E2112">
        <f>IF(K2111="是",F2111*0.25*(价格数据!E2112/价格数据!E2111),E2111*(价格数据!E2112/价格数据!E2111))</f>
        <v>31787.342673732142</v>
      </c>
      <c r="F2112">
        <f t="shared" si="448"/>
        <v>125027.06369571714</v>
      </c>
      <c r="G2112">
        <f t="shared" si="449"/>
        <v>0.24272017974386001</v>
      </c>
      <c r="H2112">
        <f t="shared" si="450"/>
        <v>0.24940326861945028</v>
      </c>
      <c r="I2112">
        <f t="shared" si="451"/>
        <v>0.25363285643887129</v>
      </c>
      <c r="J2112">
        <f t="shared" si="452"/>
        <v>0.25424369519781848</v>
      </c>
      <c r="K2112" t="str">
        <f>IF(OR(
 ROUND(G2112,4)&gt;(0.25+参数设置!B$3), ROUND(G2112,4)&lt;(0.25-参数设置!B$3),
 ROUND(H2112,4)&gt;(0.25+参数设置!B$3), ROUND(H2112,4)&lt;(0.25-参数设置!B$3),
 ROUND(I2112,4)&gt;(0.25+参数设置!B$3), ROUND(I2112,4)&lt;(0.25-参数设置!B$3),
 ROUND(J2112,4)&gt;(0.25+参数设置!B$3), ROUND(J2112,4)&lt;(0.25-参数设置!B$3)
),"是","否")</f>
        <v>否</v>
      </c>
      <c r="L2112">
        <f t="shared" si="453"/>
        <v>30346.591373071496</v>
      </c>
      <c r="M2112">
        <f t="shared" si="454"/>
        <v>31182.158351604063</v>
      </c>
      <c r="N2112">
        <f t="shared" si="455"/>
        <v>31710.971297309443</v>
      </c>
      <c r="O2112">
        <f t="shared" si="456"/>
        <v>31787.342673732142</v>
      </c>
      <c r="P2112">
        <f t="shared" si="457"/>
        <v>0</v>
      </c>
      <c r="Q2112">
        <f t="shared" si="458"/>
        <v>0</v>
      </c>
      <c r="R2112">
        <f t="shared" si="459"/>
        <v>0</v>
      </c>
      <c r="S2112">
        <f t="shared" si="460"/>
        <v>0</v>
      </c>
      <c r="T2112">
        <f t="shared" si="461"/>
        <v>0</v>
      </c>
      <c r="U2112">
        <f>T2112*参数设置!B2113</f>
        <v>0</v>
      </c>
    </row>
    <row r="2113" spans="1:21" x14ac:dyDescent="0.25">
      <c r="A2113" s="3">
        <v>43595</v>
      </c>
      <c r="B2113">
        <f>IF(K2112="是",F2112*0.25*(价格数据!B2113/价格数据!B2112),B2112*(价格数据!B2113/价格数据!B2112))</f>
        <v>31297.288579935121</v>
      </c>
      <c r="C2113">
        <f>IF(K2112="是",F2112*0.25*(价格数据!C2113/价格数据!C2112),C2112*(价格数据!C2113/价格数据!C2112))</f>
        <v>31204.383696116965</v>
      </c>
      <c r="D2113">
        <f>IF(K2112="是",F2112*0.25*(价格数据!D2113/价格数据!D2112),D2112*(价格数据!D2113/价格数据!D2112))</f>
        <v>31712.33368652139</v>
      </c>
      <c r="E2113">
        <f>IF(K2112="是",F2112*0.25*(价格数据!E2113/价格数据!E2112),E2112*(价格数据!E2113/价格数据!E2112))</f>
        <v>31783.212095333267</v>
      </c>
      <c r="F2113">
        <f t="shared" si="448"/>
        <v>125997.21805790674</v>
      </c>
      <c r="G2113">
        <f t="shared" si="449"/>
        <v>0.24839666353229545</v>
      </c>
      <c r="H2113">
        <f t="shared" si="450"/>
        <v>0.24765930690450502</v>
      </c>
      <c r="I2113">
        <f t="shared" si="451"/>
        <v>0.25169074504444061</v>
      </c>
      <c r="J2113">
        <f t="shared" si="452"/>
        <v>0.252253284518759</v>
      </c>
      <c r="K2113" t="str">
        <f>IF(OR(
 ROUND(G2113,4)&gt;(0.25+参数设置!B$3), ROUND(G2113,4)&lt;(0.25-参数设置!B$3),
 ROUND(H2113,4)&gt;(0.25+参数设置!B$3), ROUND(H2113,4)&lt;(0.25-参数设置!B$3),
 ROUND(I2113,4)&gt;(0.25+参数设置!B$3), ROUND(I2113,4)&lt;(0.25-参数设置!B$3),
 ROUND(J2113,4)&gt;(0.25+参数设置!B$3), ROUND(J2113,4)&lt;(0.25-参数设置!B$3)
),"是","否")</f>
        <v>否</v>
      </c>
      <c r="L2113">
        <f t="shared" si="453"/>
        <v>31297.288579935121</v>
      </c>
      <c r="M2113">
        <f t="shared" si="454"/>
        <v>31204.383696116965</v>
      </c>
      <c r="N2113">
        <f t="shared" si="455"/>
        <v>31712.33368652139</v>
      </c>
      <c r="O2113">
        <f t="shared" si="456"/>
        <v>31783.212095333267</v>
      </c>
      <c r="P2113">
        <f t="shared" si="457"/>
        <v>0</v>
      </c>
      <c r="Q2113">
        <f t="shared" si="458"/>
        <v>0</v>
      </c>
      <c r="R2113">
        <f t="shared" si="459"/>
        <v>0</v>
      </c>
      <c r="S2113">
        <f t="shared" si="460"/>
        <v>0</v>
      </c>
      <c r="T2113">
        <f t="shared" si="461"/>
        <v>0</v>
      </c>
      <c r="U2113">
        <f>T2113*参数设置!B2114</f>
        <v>0</v>
      </c>
    </row>
    <row r="2114" spans="1:21" x14ac:dyDescent="0.25">
      <c r="A2114" s="3">
        <v>43596</v>
      </c>
      <c r="B2114">
        <f>IF(K2113="是",F2113*0.25*(价格数据!B2114/价格数据!B2113),B2113*(价格数据!B2114/价格数据!B2113))</f>
        <v>31297.288579935121</v>
      </c>
      <c r="C2114">
        <f>IF(K2113="是",F2113*0.25*(价格数据!C2114/价格数据!C2113),C2113*(价格数据!C2114/价格数据!C2113))</f>
        <v>31204.383696116965</v>
      </c>
      <c r="D2114">
        <f>IF(K2113="是",F2113*0.25*(价格数据!D2114/价格数据!D2113),D2113*(价格数据!D2114/价格数据!D2113))</f>
        <v>31712.33368652139</v>
      </c>
      <c r="E2114">
        <f>IF(K2113="是",F2113*0.25*(价格数据!E2114/价格数据!E2113),E2113*(价格数据!E2114/价格数据!E2113))</f>
        <v>31783.212095333267</v>
      </c>
      <c r="F2114">
        <f t="shared" si="448"/>
        <v>125997.21805790674</v>
      </c>
      <c r="G2114">
        <f t="shared" si="449"/>
        <v>0.24839666353229545</v>
      </c>
      <c r="H2114">
        <f t="shared" si="450"/>
        <v>0.24765930690450502</v>
      </c>
      <c r="I2114">
        <f t="shared" si="451"/>
        <v>0.25169074504444061</v>
      </c>
      <c r="J2114">
        <f t="shared" si="452"/>
        <v>0.252253284518759</v>
      </c>
      <c r="K2114" t="str">
        <f>IF(OR(
 ROUND(G2114,4)&gt;(0.25+参数设置!B$3), ROUND(G2114,4)&lt;(0.25-参数设置!B$3),
 ROUND(H2114,4)&gt;(0.25+参数设置!B$3), ROUND(H2114,4)&lt;(0.25-参数设置!B$3),
 ROUND(I2114,4)&gt;(0.25+参数设置!B$3), ROUND(I2114,4)&lt;(0.25-参数设置!B$3),
 ROUND(J2114,4)&gt;(0.25+参数设置!B$3), ROUND(J2114,4)&lt;(0.25-参数设置!B$3)
),"是","否")</f>
        <v>否</v>
      </c>
      <c r="L2114">
        <f t="shared" si="453"/>
        <v>31297.288579935121</v>
      </c>
      <c r="M2114">
        <f t="shared" si="454"/>
        <v>31204.383696116965</v>
      </c>
      <c r="N2114">
        <f t="shared" si="455"/>
        <v>31712.33368652139</v>
      </c>
      <c r="O2114">
        <f t="shared" si="456"/>
        <v>31783.212095333267</v>
      </c>
      <c r="P2114">
        <f t="shared" si="457"/>
        <v>0</v>
      </c>
      <c r="Q2114">
        <f t="shared" si="458"/>
        <v>0</v>
      </c>
      <c r="R2114">
        <f t="shared" si="459"/>
        <v>0</v>
      </c>
      <c r="S2114">
        <f t="shared" si="460"/>
        <v>0</v>
      </c>
      <c r="T2114">
        <f t="shared" si="461"/>
        <v>0</v>
      </c>
      <c r="U2114">
        <f>T2114*参数设置!B2115</f>
        <v>0</v>
      </c>
    </row>
    <row r="2115" spans="1:21" x14ac:dyDescent="0.25">
      <c r="A2115" s="3">
        <v>43597</v>
      </c>
      <c r="B2115">
        <f>IF(K2114="是",F2114*0.25*(价格数据!B2115/价格数据!B2114),B2114*(价格数据!B2115/价格数据!B2114))</f>
        <v>31297.288579935121</v>
      </c>
      <c r="C2115">
        <f>IF(K2114="是",F2114*0.25*(价格数据!C2115/价格数据!C2114),C2114*(价格数据!C2115/价格数据!C2114))</f>
        <v>31204.383696116965</v>
      </c>
      <c r="D2115">
        <f>IF(K2114="是",F2114*0.25*(价格数据!D2115/价格数据!D2114),D2114*(价格数据!D2115/价格数据!D2114))</f>
        <v>31712.33368652139</v>
      </c>
      <c r="E2115">
        <f>IF(K2114="是",F2114*0.25*(价格数据!E2115/价格数据!E2114),E2114*(价格数据!E2115/价格数据!E2114))</f>
        <v>31783.212095333267</v>
      </c>
      <c r="F2115">
        <f t="shared" ref="F2115:F2178" si="462">B2115+C2115+D2115+E2115</f>
        <v>125997.21805790674</v>
      </c>
      <c r="G2115">
        <f t="shared" ref="G2115:G2178" si="463">B2115/F2115</f>
        <v>0.24839666353229545</v>
      </c>
      <c r="H2115">
        <f t="shared" ref="H2115:H2178" si="464">C2115/F2115</f>
        <v>0.24765930690450502</v>
      </c>
      <c r="I2115">
        <f t="shared" ref="I2115:I2178" si="465">D2115/F2115</f>
        <v>0.25169074504444061</v>
      </c>
      <c r="J2115">
        <f t="shared" ref="J2115:J2178" si="466">E2115/F2115</f>
        <v>0.252253284518759</v>
      </c>
      <c r="K2115" t="str">
        <f>IF(OR(
 ROUND(G2115,4)&gt;(0.25+参数设置!B$3), ROUND(G2115,4)&lt;(0.25-参数设置!B$3),
 ROUND(H2115,4)&gt;(0.25+参数设置!B$3), ROUND(H2115,4)&lt;(0.25-参数设置!B$3),
 ROUND(I2115,4)&gt;(0.25+参数设置!B$3), ROUND(I2115,4)&lt;(0.25-参数设置!B$3),
 ROUND(J2115,4)&gt;(0.25+参数设置!B$3), ROUND(J2115,4)&lt;(0.25-参数设置!B$3)
),"是","否")</f>
        <v>否</v>
      </c>
      <c r="L2115">
        <f t="shared" ref="L2115:L2178" si="467">IF(K2115="是",F2115*0.25,B2115)</f>
        <v>31297.288579935121</v>
      </c>
      <c r="M2115">
        <f t="shared" ref="M2115:M2178" si="468">IF(K2115="是",F2115*0.25,C2115)</f>
        <v>31204.383696116965</v>
      </c>
      <c r="N2115">
        <f t="shared" ref="N2115:N2178" si="469">IF(K2115="是",F2115*0.25,D2115)</f>
        <v>31712.33368652139</v>
      </c>
      <c r="O2115">
        <f t="shared" ref="O2115:O2178" si="470">IF(K2115="是",F2115*0.25,E2115)</f>
        <v>31783.212095333267</v>
      </c>
      <c r="P2115">
        <f t="shared" ref="P2115:P2178" si="471">IF(K2115="是",ABS(L2115-B2115),0)</f>
        <v>0</v>
      </c>
      <c r="Q2115">
        <f t="shared" ref="Q2115:Q2178" si="472">IF(K2115="是",ABS(M2115-C2115),0)</f>
        <v>0</v>
      </c>
      <c r="R2115">
        <f t="shared" ref="R2115:R2178" si="473">IF(K2115="是",ABS(N2115-D2115),0)</f>
        <v>0</v>
      </c>
      <c r="S2115">
        <f t="shared" ref="S2115:S2178" si="474">IF(K2115="是",ABS(O2115-E2115),0)</f>
        <v>0</v>
      </c>
      <c r="T2115">
        <f t="shared" ref="T2115:T2178" si="475">P2115+Q2115+R2115+S2115</f>
        <v>0</v>
      </c>
      <c r="U2115">
        <f>T2115*参数设置!B2116</f>
        <v>0</v>
      </c>
    </row>
    <row r="2116" spans="1:21" x14ac:dyDescent="0.25">
      <c r="A2116" s="3">
        <v>43598</v>
      </c>
      <c r="B2116">
        <f>IF(K2115="是",F2115*0.25*(价格数据!B2116/价格数据!B2115),B2115*(价格数据!B2116/价格数据!B2115))</f>
        <v>30725.187605893294</v>
      </c>
      <c r="C2116">
        <f>IF(K2115="是",F2115*0.25*(价格数据!C2116/价格数据!C2115),C2115*(价格数据!C2116/价格数据!C2115))</f>
        <v>31404.4117967331</v>
      </c>
      <c r="D2116">
        <f>IF(K2115="是",F2115*0.25*(价格数据!D2116/价格数据!D2115),D2115*(价格数据!D2116/价格数据!D2115))</f>
        <v>31739.581470760353</v>
      </c>
      <c r="E2116">
        <f>IF(K2115="是",F2115*0.25*(价格数据!E2116/价格数据!E2115),E2115*(价格数据!E2116/价格数据!E2115))</f>
        <v>31777.17509613491</v>
      </c>
      <c r="F2116">
        <f t="shared" si="462"/>
        <v>125646.35596952165</v>
      </c>
      <c r="G2116">
        <f t="shared" si="463"/>
        <v>0.24453703705777491</v>
      </c>
      <c r="H2116">
        <f t="shared" si="464"/>
        <v>0.24994287780499536</v>
      </c>
      <c r="I2116">
        <f t="shared" si="465"/>
        <v>0.25261044163079033</v>
      </c>
      <c r="J2116">
        <f t="shared" si="466"/>
        <v>0.25290964350643941</v>
      </c>
      <c r="K2116" t="str">
        <f>IF(OR(
 ROUND(G2116,4)&gt;(0.25+参数设置!B$3), ROUND(G2116,4)&lt;(0.25-参数设置!B$3),
 ROUND(H2116,4)&gt;(0.25+参数设置!B$3), ROUND(H2116,4)&lt;(0.25-参数设置!B$3),
 ROUND(I2116,4)&gt;(0.25+参数设置!B$3), ROUND(I2116,4)&lt;(0.25-参数设置!B$3),
 ROUND(J2116,4)&gt;(0.25+参数设置!B$3), ROUND(J2116,4)&lt;(0.25-参数设置!B$3)
),"是","否")</f>
        <v>否</v>
      </c>
      <c r="L2116">
        <f t="shared" si="467"/>
        <v>30725.187605893294</v>
      </c>
      <c r="M2116">
        <f t="shared" si="468"/>
        <v>31404.4117967331</v>
      </c>
      <c r="N2116">
        <f t="shared" si="469"/>
        <v>31739.581470760353</v>
      </c>
      <c r="O2116">
        <f t="shared" si="470"/>
        <v>31777.17509613491</v>
      </c>
      <c r="P2116">
        <f t="shared" si="471"/>
        <v>0</v>
      </c>
      <c r="Q2116">
        <f t="shared" si="472"/>
        <v>0</v>
      </c>
      <c r="R2116">
        <f t="shared" si="473"/>
        <v>0</v>
      </c>
      <c r="S2116">
        <f t="shared" si="474"/>
        <v>0</v>
      </c>
      <c r="T2116">
        <f t="shared" si="475"/>
        <v>0</v>
      </c>
      <c r="U2116">
        <f>T2116*参数设置!B2117</f>
        <v>0</v>
      </c>
    </row>
    <row r="2117" spans="1:21" x14ac:dyDescent="0.25">
      <c r="A2117" s="3">
        <v>43599</v>
      </c>
      <c r="B2117">
        <f>IF(K2116="是",F2116*0.25*(价格数据!B2117/价格数据!B2116),B2116*(价格数据!B2117/价格数据!B2116))</f>
        <v>30573.749112764574</v>
      </c>
      <c r="C2117">
        <f>IF(K2116="是",F2116*0.25*(价格数据!C2117/价格数据!C2116),C2116*(价格数据!C2117/价格数据!C2116))</f>
        <v>31760.017308939565</v>
      </c>
      <c r="D2117">
        <f>IF(K2116="是",F2116*0.25*(价格数据!D2117/价格数据!D2116),D2116*(价格数据!D2117/价格数据!D2116))</f>
        <v>31712.878642206168</v>
      </c>
      <c r="E2117">
        <f>IF(K2116="是",F2116*0.25*(价格数据!E2117/价格数据!E2116),E2116*(价格数据!E2117/价格数据!E2116))</f>
        <v>31775.90414893526</v>
      </c>
      <c r="F2117">
        <f t="shared" si="462"/>
        <v>125822.54921284557</v>
      </c>
      <c r="G2117">
        <f t="shared" si="463"/>
        <v>0.24299101634830983</v>
      </c>
      <c r="H2117">
        <f t="shared" si="464"/>
        <v>0.25241912127541838</v>
      </c>
      <c r="I2117">
        <f t="shared" si="465"/>
        <v>0.25204447724675821</v>
      </c>
      <c r="J2117">
        <f t="shared" si="466"/>
        <v>0.25254538512951358</v>
      </c>
      <c r="K2117" t="str">
        <f>IF(OR(
 ROUND(G2117,4)&gt;(0.25+参数设置!B$3), ROUND(G2117,4)&lt;(0.25-参数设置!B$3),
 ROUND(H2117,4)&gt;(0.25+参数设置!B$3), ROUND(H2117,4)&lt;(0.25-参数设置!B$3),
 ROUND(I2117,4)&gt;(0.25+参数设置!B$3), ROUND(I2117,4)&lt;(0.25-参数设置!B$3),
 ROUND(J2117,4)&gt;(0.25+参数设置!B$3), ROUND(J2117,4)&lt;(0.25-参数设置!B$3)
),"是","否")</f>
        <v>否</v>
      </c>
      <c r="L2117">
        <f t="shared" si="467"/>
        <v>30573.749112764574</v>
      </c>
      <c r="M2117">
        <f t="shared" si="468"/>
        <v>31760.017308939565</v>
      </c>
      <c r="N2117">
        <f t="shared" si="469"/>
        <v>31712.878642206168</v>
      </c>
      <c r="O2117">
        <f t="shared" si="470"/>
        <v>31775.90414893526</v>
      </c>
      <c r="P2117">
        <f t="shared" si="471"/>
        <v>0</v>
      </c>
      <c r="Q2117">
        <f t="shared" si="472"/>
        <v>0</v>
      </c>
      <c r="R2117">
        <f t="shared" si="473"/>
        <v>0</v>
      </c>
      <c r="S2117">
        <f t="shared" si="474"/>
        <v>0</v>
      </c>
      <c r="T2117">
        <f t="shared" si="475"/>
        <v>0</v>
      </c>
      <c r="U2117">
        <f>T2117*参数设置!B2118</f>
        <v>0</v>
      </c>
    </row>
    <row r="2118" spans="1:21" x14ac:dyDescent="0.25">
      <c r="A2118" s="3">
        <v>43600</v>
      </c>
      <c r="B2118">
        <f>IF(K2117="是",F2117*0.25*(价格数据!B2118/价格数据!B2117),B2117*(价格数据!B2118/价格数据!B2117))</f>
        <v>31229.982582989021</v>
      </c>
      <c r="C2118">
        <f>IF(K2117="是",F2117*0.25*(价格数据!C2118/价格数据!C2117),C2117*(价格数据!C2118/价格数据!C2117))</f>
        <v>31604.439897349235</v>
      </c>
      <c r="D2118">
        <f>IF(K2117="是",F2117*0.25*(价格数据!D2118/价格数据!D2117),D2117*(价格数据!D2118/价格数据!D2117))</f>
        <v>31711.516252994221</v>
      </c>
      <c r="E2118">
        <f>IF(K2117="是",F2117*0.25*(价格数据!E2118/价格数据!E2117),E2117*(价格数据!E2118/价格数据!E2117))</f>
        <v>31775.90414893526</v>
      </c>
      <c r="F2118">
        <f t="shared" si="462"/>
        <v>126321.84288226772</v>
      </c>
      <c r="G2118">
        <f t="shared" si="463"/>
        <v>0.24722551437201121</v>
      </c>
      <c r="H2118">
        <f t="shared" si="464"/>
        <v>0.25018982605252721</v>
      </c>
      <c r="I2118">
        <f t="shared" si="465"/>
        <v>0.25103747324640785</v>
      </c>
      <c r="J2118">
        <f t="shared" si="466"/>
        <v>0.25154718632905382</v>
      </c>
      <c r="K2118" t="str">
        <f>IF(OR(
 ROUND(G2118,4)&gt;(0.25+参数设置!B$3), ROUND(G2118,4)&lt;(0.25-参数设置!B$3),
 ROUND(H2118,4)&gt;(0.25+参数设置!B$3), ROUND(H2118,4)&lt;(0.25-参数设置!B$3),
 ROUND(I2118,4)&gt;(0.25+参数设置!B$3), ROUND(I2118,4)&lt;(0.25-参数设置!B$3),
 ROUND(J2118,4)&gt;(0.25+参数设置!B$3), ROUND(J2118,4)&lt;(0.25-参数设置!B$3)
),"是","否")</f>
        <v>否</v>
      </c>
      <c r="L2118">
        <f t="shared" si="467"/>
        <v>31229.982582989021</v>
      </c>
      <c r="M2118">
        <f t="shared" si="468"/>
        <v>31604.439897349235</v>
      </c>
      <c r="N2118">
        <f t="shared" si="469"/>
        <v>31711.516252994221</v>
      </c>
      <c r="O2118">
        <f t="shared" si="470"/>
        <v>31775.90414893526</v>
      </c>
      <c r="P2118">
        <f t="shared" si="471"/>
        <v>0</v>
      </c>
      <c r="Q2118">
        <f t="shared" si="472"/>
        <v>0</v>
      </c>
      <c r="R2118">
        <f t="shared" si="473"/>
        <v>0</v>
      </c>
      <c r="S2118">
        <f t="shared" si="474"/>
        <v>0</v>
      </c>
      <c r="T2118">
        <f t="shared" si="475"/>
        <v>0</v>
      </c>
      <c r="U2118">
        <f>T2118*参数设置!B2119</f>
        <v>0</v>
      </c>
    </row>
    <row r="2119" spans="1:21" x14ac:dyDescent="0.25">
      <c r="A2119" s="3">
        <v>43601</v>
      </c>
      <c r="B2119">
        <f>IF(K2118="是",F2118*0.25*(价格数据!B2119/价格数据!B2118),B2118*(价格数据!B2119/价格数据!B2118))</f>
        <v>31381.421076117738</v>
      </c>
      <c r="C2119">
        <f>IF(K2118="是",F2118*0.25*(价格数据!C2119/价格数据!C2118),C2118*(价格数据!C2119/价格数据!C2118))</f>
        <v>31760.017308939561</v>
      </c>
      <c r="D2119">
        <f>IF(K2118="是",F2118*0.25*(价格数据!D2119/价格数据!D2118),D2118*(价格数据!D2119/价格数据!D2118))</f>
        <v>31722.142888847418</v>
      </c>
      <c r="E2119">
        <f>IF(K2118="是",F2118*0.25*(价格数据!E2119/价格数据!E2118),E2118*(价格数据!E2119/价格数据!E2118))</f>
        <v>31773.997728135779</v>
      </c>
      <c r="F2119">
        <f t="shared" si="462"/>
        <v>126637.5790020405</v>
      </c>
      <c r="G2119">
        <f t="shared" si="463"/>
        <v>0.24780496692543447</v>
      </c>
      <c r="H2119">
        <f t="shared" si="464"/>
        <v>0.25079457108405251</v>
      </c>
      <c r="I2119">
        <f t="shared" si="465"/>
        <v>0.25049549382443803</v>
      </c>
      <c r="J2119">
        <f t="shared" si="466"/>
        <v>0.25090496816607499</v>
      </c>
      <c r="K2119" t="str">
        <f>IF(OR(
 ROUND(G2119,4)&gt;(0.25+参数设置!B$3), ROUND(G2119,4)&lt;(0.25-参数设置!B$3),
 ROUND(H2119,4)&gt;(0.25+参数设置!B$3), ROUND(H2119,4)&lt;(0.25-参数设置!B$3),
 ROUND(I2119,4)&gt;(0.25+参数设置!B$3), ROUND(I2119,4)&lt;(0.25-参数设置!B$3),
 ROUND(J2119,4)&gt;(0.25+参数设置!B$3), ROUND(J2119,4)&lt;(0.25-参数设置!B$3)
),"是","否")</f>
        <v>否</v>
      </c>
      <c r="L2119">
        <f t="shared" si="467"/>
        <v>31381.421076117738</v>
      </c>
      <c r="M2119">
        <f t="shared" si="468"/>
        <v>31760.017308939561</v>
      </c>
      <c r="N2119">
        <f t="shared" si="469"/>
        <v>31722.142888847418</v>
      </c>
      <c r="O2119">
        <f t="shared" si="470"/>
        <v>31773.997728135779</v>
      </c>
      <c r="P2119">
        <f t="shared" si="471"/>
        <v>0</v>
      </c>
      <c r="Q2119">
        <f t="shared" si="472"/>
        <v>0</v>
      </c>
      <c r="R2119">
        <f t="shared" si="473"/>
        <v>0</v>
      </c>
      <c r="S2119">
        <f t="shared" si="474"/>
        <v>0</v>
      </c>
      <c r="T2119">
        <f t="shared" si="475"/>
        <v>0</v>
      </c>
      <c r="U2119">
        <f>T2119*参数设置!B2120</f>
        <v>0</v>
      </c>
    </row>
    <row r="2120" spans="1:21" x14ac:dyDescent="0.25">
      <c r="A2120" s="3">
        <v>43602</v>
      </c>
      <c r="B2120">
        <f>IF(K2119="是",F2119*0.25*(价格数据!B2120/价格数据!B2119),B2119*(价格数据!B2120/价格数据!B2119))</f>
        <v>30674.70810818372</v>
      </c>
      <c r="C2120">
        <f>IF(K2119="是",F2119*0.25*(价格数据!C2120/价格数据!C2119),C2119*(价格数据!C2120/价格数据!C2119))</f>
        <v>31715.566619913752</v>
      </c>
      <c r="D2120">
        <f>IF(K2119="是",F2119*0.25*(价格数据!D2120/价格数据!D2119),D2119*(价格数据!D2120/价格数据!D2119))</f>
        <v>31766.284299314542</v>
      </c>
      <c r="E2120">
        <f>IF(K2119="是",F2119*0.25*(价格数据!E2120/价格数据!E2119),E2119*(价格数据!E2120/价格数据!E2119))</f>
        <v>31778.763780134483</v>
      </c>
      <c r="F2120">
        <f t="shared" si="462"/>
        <v>125935.3228075465</v>
      </c>
      <c r="G2120">
        <f t="shared" si="463"/>
        <v>0.24357509413828715</v>
      </c>
      <c r="H2120">
        <f t="shared" si="464"/>
        <v>0.25184011850576082</v>
      </c>
      <c r="I2120">
        <f t="shared" si="465"/>
        <v>0.25224284649557427</v>
      </c>
      <c r="J2120">
        <f t="shared" si="466"/>
        <v>0.25234194086037776</v>
      </c>
      <c r="K2120" t="str">
        <f>IF(OR(
 ROUND(G2120,4)&gt;(0.25+参数设置!B$3), ROUND(G2120,4)&lt;(0.25-参数设置!B$3),
 ROUND(H2120,4)&gt;(0.25+参数设置!B$3), ROUND(H2120,4)&lt;(0.25-参数设置!B$3),
 ROUND(I2120,4)&gt;(0.25+参数设置!B$3), ROUND(I2120,4)&lt;(0.25-参数设置!B$3),
 ROUND(J2120,4)&gt;(0.25+参数设置!B$3), ROUND(J2120,4)&lt;(0.25-参数设置!B$3)
),"是","否")</f>
        <v>否</v>
      </c>
      <c r="L2120">
        <f t="shared" si="467"/>
        <v>30674.70810818372</v>
      </c>
      <c r="M2120">
        <f t="shared" si="468"/>
        <v>31715.566619913752</v>
      </c>
      <c r="N2120">
        <f t="shared" si="469"/>
        <v>31766.284299314542</v>
      </c>
      <c r="O2120">
        <f t="shared" si="470"/>
        <v>31778.763780134483</v>
      </c>
      <c r="P2120">
        <f t="shared" si="471"/>
        <v>0</v>
      </c>
      <c r="Q2120">
        <f t="shared" si="472"/>
        <v>0</v>
      </c>
      <c r="R2120">
        <f t="shared" si="473"/>
        <v>0</v>
      </c>
      <c r="S2120">
        <f t="shared" si="474"/>
        <v>0</v>
      </c>
      <c r="T2120">
        <f t="shared" si="475"/>
        <v>0</v>
      </c>
      <c r="U2120">
        <f>T2120*参数设置!B2121</f>
        <v>0</v>
      </c>
    </row>
    <row r="2121" spans="1:21" x14ac:dyDescent="0.25">
      <c r="A2121" s="3">
        <v>43603</v>
      </c>
      <c r="B2121">
        <f>IF(K2120="是",F2120*0.25*(价格数据!B2121/价格数据!B2120),B2120*(价格数据!B2121/价格数据!B2120))</f>
        <v>30674.70810818372</v>
      </c>
      <c r="C2121">
        <f>IF(K2120="是",F2120*0.25*(价格数据!C2121/价格数据!C2120),C2120*(价格数据!C2121/价格数据!C2120))</f>
        <v>31715.566619913752</v>
      </c>
      <c r="D2121">
        <f>IF(K2120="是",F2120*0.25*(价格数据!D2121/价格数据!D2120),D2120*(价格数据!D2121/价格数据!D2120))</f>
        <v>31766.284299314542</v>
      </c>
      <c r="E2121">
        <f>IF(K2120="是",F2120*0.25*(价格数据!E2121/价格数据!E2120),E2120*(价格数据!E2121/价格数据!E2120))</f>
        <v>31778.763780134483</v>
      </c>
      <c r="F2121">
        <f t="shared" si="462"/>
        <v>125935.3228075465</v>
      </c>
      <c r="G2121">
        <f t="shared" si="463"/>
        <v>0.24357509413828715</v>
      </c>
      <c r="H2121">
        <f t="shared" si="464"/>
        <v>0.25184011850576082</v>
      </c>
      <c r="I2121">
        <f t="shared" si="465"/>
        <v>0.25224284649557427</v>
      </c>
      <c r="J2121">
        <f t="shared" si="466"/>
        <v>0.25234194086037776</v>
      </c>
      <c r="K2121" t="str">
        <f>IF(OR(
 ROUND(G2121,4)&gt;(0.25+参数设置!B$3), ROUND(G2121,4)&lt;(0.25-参数设置!B$3),
 ROUND(H2121,4)&gt;(0.25+参数设置!B$3), ROUND(H2121,4)&lt;(0.25-参数设置!B$3),
 ROUND(I2121,4)&gt;(0.25+参数设置!B$3), ROUND(I2121,4)&lt;(0.25-参数设置!B$3),
 ROUND(J2121,4)&gt;(0.25+参数设置!B$3), ROUND(J2121,4)&lt;(0.25-参数设置!B$3)
),"是","否")</f>
        <v>否</v>
      </c>
      <c r="L2121">
        <f t="shared" si="467"/>
        <v>30674.70810818372</v>
      </c>
      <c r="M2121">
        <f t="shared" si="468"/>
        <v>31715.566619913752</v>
      </c>
      <c r="N2121">
        <f t="shared" si="469"/>
        <v>31766.284299314542</v>
      </c>
      <c r="O2121">
        <f t="shared" si="470"/>
        <v>31778.763780134483</v>
      </c>
      <c r="P2121">
        <f t="shared" si="471"/>
        <v>0</v>
      </c>
      <c r="Q2121">
        <f t="shared" si="472"/>
        <v>0</v>
      </c>
      <c r="R2121">
        <f t="shared" si="473"/>
        <v>0</v>
      </c>
      <c r="S2121">
        <f t="shared" si="474"/>
        <v>0</v>
      </c>
      <c r="T2121">
        <f t="shared" si="475"/>
        <v>0</v>
      </c>
      <c r="U2121">
        <f>T2121*参数设置!B2122</f>
        <v>0</v>
      </c>
    </row>
    <row r="2122" spans="1:21" x14ac:dyDescent="0.25">
      <c r="A2122" s="3">
        <v>43604</v>
      </c>
      <c r="B2122">
        <f>IF(K2121="是",F2121*0.25*(价格数据!B2122/价格数据!B2121),B2121*(价格数据!B2122/价格数据!B2121))</f>
        <v>30674.70810818372</v>
      </c>
      <c r="C2122">
        <f>IF(K2121="是",F2121*0.25*(价格数据!C2122/价格数据!C2121),C2121*(价格数据!C2122/价格数据!C2121))</f>
        <v>31715.566619913752</v>
      </c>
      <c r="D2122">
        <f>IF(K2121="是",F2121*0.25*(价格数据!D2122/价格数据!D2121),D2121*(价格数据!D2122/价格数据!D2121))</f>
        <v>31766.284299314542</v>
      </c>
      <c r="E2122">
        <f>IF(K2121="是",F2121*0.25*(价格数据!E2122/价格数据!E2121),E2121*(价格数据!E2122/价格数据!E2121))</f>
        <v>31778.763780134483</v>
      </c>
      <c r="F2122">
        <f t="shared" si="462"/>
        <v>125935.3228075465</v>
      </c>
      <c r="G2122">
        <f t="shared" si="463"/>
        <v>0.24357509413828715</v>
      </c>
      <c r="H2122">
        <f t="shared" si="464"/>
        <v>0.25184011850576082</v>
      </c>
      <c r="I2122">
        <f t="shared" si="465"/>
        <v>0.25224284649557427</v>
      </c>
      <c r="J2122">
        <f t="shared" si="466"/>
        <v>0.25234194086037776</v>
      </c>
      <c r="K2122" t="str">
        <f>IF(OR(
 ROUND(G2122,4)&gt;(0.25+参数设置!B$3), ROUND(G2122,4)&lt;(0.25-参数设置!B$3),
 ROUND(H2122,4)&gt;(0.25+参数设置!B$3), ROUND(H2122,4)&lt;(0.25-参数设置!B$3),
 ROUND(I2122,4)&gt;(0.25+参数设置!B$3), ROUND(I2122,4)&lt;(0.25-参数设置!B$3),
 ROUND(J2122,4)&gt;(0.25+参数设置!B$3), ROUND(J2122,4)&lt;(0.25-参数设置!B$3)
),"是","否")</f>
        <v>否</v>
      </c>
      <c r="L2122">
        <f t="shared" si="467"/>
        <v>30674.70810818372</v>
      </c>
      <c r="M2122">
        <f t="shared" si="468"/>
        <v>31715.566619913752</v>
      </c>
      <c r="N2122">
        <f t="shared" si="469"/>
        <v>31766.284299314542</v>
      </c>
      <c r="O2122">
        <f t="shared" si="470"/>
        <v>31778.763780134483</v>
      </c>
      <c r="P2122">
        <f t="shared" si="471"/>
        <v>0</v>
      </c>
      <c r="Q2122">
        <f t="shared" si="472"/>
        <v>0</v>
      </c>
      <c r="R2122">
        <f t="shared" si="473"/>
        <v>0</v>
      </c>
      <c r="S2122">
        <f t="shared" si="474"/>
        <v>0</v>
      </c>
      <c r="T2122">
        <f t="shared" si="475"/>
        <v>0</v>
      </c>
      <c r="U2122">
        <f>T2122*参数设置!B2123</f>
        <v>0</v>
      </c>
    </row>
    <row r="2123" spans="1:21" x14ac:dyDescent="0.25">
      <c r="A2123" s="3">
        <v>43605</v>
      </c>
      <c r="B2123">
        <f>IF(K2122="是",F2122*0.25*(价格数据!B2123/价格数据!B2122),B2122*(价格数据!B2123/价格数据!B2122))</f>
        <v>30338.178123453235</v>
      </c>
      <c r="C2123">
        <f>IF(K2122="是",F2122*0.25*(价格数据!C2123/价格数据!C2122),C2122*(价格数据!C2123/价格数据!C2122))</f>
        <v>31504.425847041166</v>
      </c>
      <c r="D2123">
        <f>IF(K2122="是",F2122*0.25*(价格数据!D2123/价格数据!D2122),D2122*(价格数据!D2123/价格数据!D2122))</f>
        <v>31764.37695441781</v>
      </c>
      <c r="E2123">
        <f>IF(K2122="是",F2122*0.25*(价格数据!E2123/价格数据!E2122),E2122*(价格数据!E2123/价格数据!E2122))</f>
        <v>31774.633201735611</v>
      </c>
      <c r="F2123">
        <f t="shared" si="462"/>
        <v>125381.61412664782</v>
      </c>
      <c r="G2123">
        <f t="shared" si="463"/>
        <v>0.24196672163439112</v>
      </c>
      <c r="H2123">
        <f t="shared" si="464"/>
        <v>0.25126830649363457</v>
      </c>
      <c r="I2123">
        <f t="shared" si="465"/>
        <v>0.25334158581123906</v>
      </c>
      <c r="J2123">
        <f t="shared" si="466"/>
        <v>0.25342338606073528</v>
      </c>
      <c r="K2123" t="str">
        <f>IF(OR(
 ROUND(G2123,4)&gt;(0.25+参数设置!B$3), ROUND(G2123,4)&lt;(0.25-参数设置!B$3),
 ROUND(H2123,4)&gt;(0.25+参数设置!B$3), ROUND(H2123,4)&lt;(0.25-参数设置!B$3),
 ROUND(I2123,4)&gt;(0.25+参数设置!B$3), ROUND(I2123,4)&lt;(0.25-参数设置!B$3),
 ROUND(J2123,4)&gt;(0.25+参数设置!B$3), ROUND(J2123,4)&lt;(0.25-参数设置!B$3)
),"是","否")</f>
        <v>否</v>
      </c>
      <c r="L2123">
        <f t="shared" si="467"/>
        <v>30338.178123453235</v>
      </c>
      <c r="M2123">
        <f t="shared" si="468"/>
        <v>31504.425847041166</v>
      </c>
      <c r="N2123">
        <f t="shared" si="469"/>
        <v>31764.37695441781</v>
      </c>
      <c r="O2123">
        <f t="shared" si="470"/>
        <v>31774.633201735611</v>
      </c>
      <c r="P2123">
        <f t="shared" si="471"/>
        <v>0</v>
      </c>
      <c r="Q2123">
        <f t="shared" si="472"/>
        <v>0</v>
      </c>
      <c r="R2123">
        <f t="shared" si="473"/>
        <v>0</v>
      </c>
      <c r="S2123">
        <f t="shared" si="474"/>
        <v>0</v>
      </c>
      <c r="T2123">
        <f t="shared" si="475"/>
        <v>0</v>
      </c>
      <c r="U2123">
        <f>T2123*参数设置!B2124</f>
        <v>0</v>
      </c>
    </row>
    <row r="2124" spans="1:21" x14ac:dyDescent="0.25">
      <c r="A2124" s="3">
        <v>43606</v>
      </c>
      <c r="B2124">
        <f>IF(K2123="是",F2123*0.25*(价格数据!B2124/价格数据!B2123),B2123*(价格数据!B2124/价格数据!B2123))</f>
        <v>30716.774356275029</v>
      </c>
      <c r="C2124">
        <f>IF(K2123="是",F2123*0.25*(价格数据!C2124/价格数据!C2123),C2123*(价格数据!C2124/价格数据!C2123))</f>
        <v>31493.313174784715</v>
      </c>
      <c r="D2124">
        <f>IF(K2123="是",F2123*0.25*(价格数据!D2124/价格数据!D2123),D2123*(价格数据!D2124/价格数据!D2123))</f>
        <v>31739.581470760353</v>
      </c>
      <c r="E2124">
        <f>IF(K2123="是",F2123*0.25*(价格数据!E2124/价格数据!E2123),E2123*(价格数据!E2124/价格数据!E2123))</f>
        <v>31775.268675335432</v>
      </c>
      <c r="F2124">
        <f t="shared" si="462"/>
        <v>125724.93767715554</v>
      </c>
      <c r="G2124">
        <f t="shared" si="463"/>
        <v>0.2443172764591183</v>
      </c>
      <c r="H2124">
        <f t="shared" si="464"/>
        <v>0.25049376644477039</v>
      </c>
      <c r="I2124">
        <f t="shared" si="465"/>
        <v>0.25245255282816892</v>
      </c>
      <c r="J2124">
        <f t="shared" si="466"/>
        <v>0.25273640426794231</v>
      </c>
      <c r="K2124" t="str">
        <f>IF(OR(
 ROUND(G2124,4)&gt;(0.25+参数设置!B$3), ROUND(G2124,4)&lt;(0.25-参数设置!B$3),
 ROUND(H2124,4)&gt;(0.25+参数设置!B$3), ROUND(H2124,4)&lt;(0.25-参数设置!B$3),
 ROUND(I2124,4)&gt;(0.25+参数设置!B$3), ROUND(I2124,4)&lt;(0.25-参数设置!B$3),
 ROUND(J2124,4)&gt;(0.25+参数设置!B$3), ROUND(J2124,4)&lt;(0.25-参数设置!B$3)
),"是","否")</f>
        <v>否</v>
      </c>
      <c r="L2124">
        <f t="shared" si="467"/>
        <v>30716.774356275029</v>
      </c>
      <c r="M2124">
        <f t="shared" si="468"/>
        <v>31493.313174784715</v>
      </c>
      <c r="N2124">
        <f t="shared" si="469"/>
        <v>31739.581470760353</v>
      </c>
      <c r="O2124">
        <f t="shared" si="470"/>
        <v>31775.268675335432</v>
      </c>
      <c r="P2124">
        <f t="shared" si="471"/>
        <v>0</v>
      </c>
      <c r="Q2124">
        <f t="shared" si="472"/>
        <v>0</v>
      </c>
      <c r="R2124">
        <f t="shared" si="473"/>
        <v>0</v>
      </c>
      <c r="S2124">
        <f t="shared" si="474"/>
        <v>0</v>
      </c>
      <c r="T2124">
        <f t="shared" si="475"/>
        <v>0</v>
      </c>
      <c r="U2124">
        <f>T2124*参数设置!B2125</f>
        <v>0</v>
      </c>
    </row>
    <row r="2125" spans="1:21" x14ac:dyDescent="0.25">
      <c r="A2125" s="3">
        <v>43607</v>
      </c>
      <c r="B2125">
        <f>IF(K2124="是",F2124*0.25*(价格数据!B2125/价格数据!B2124),B2124*(价格数据!B2125/价格数据!B2124))</f>
        <v>30641.055109710673</v>
      </c>
      <c r="C2125">
        <f>IF(K2124="是",F2124*0.25*(价格数据!C2125/价格数据!C2124),C2124*(价格数据!C2125/价格数据!C2124))</f>
        <v>31493.313174784715</v>
      </c>
      <c r="D2125">
        <f>IF(K2124="是",F2124*0.25*(价格数据!D2125/价格数据!D2124),D2124*(价格数据!D2125/价格数据!D2124))</f>
        <v>31732.224569015834</v>
      </c>
      <c r="E2125">
        <f>IF(K2124="是",F2124*0.25*(价格数据!E2125/价格数据!E2124),E2124*(价格数据!E2125/价格数据!E2124))</f>
        <v>31777.175096134913</v>
      </c>
      <c r="F2125">
        <f t="shared" si="462"/>
        <v>125643.76794964614</v>
      </c>
      <c r="G2125">
        <f t="shared" si="463"/>
        <v>0.24387246267551124</v>
      </c>
      <c r="H2125">
        <f t="shared" si="464"/>
        <v>0.25065559310037722</v>
      </c>
      <c r="I2125">
        <f t="shared" si="465"/>
        <v>0.25255709126562537</v>
      </c>
      <c r="J2125">
        <f t="shared" si="466"/>
        <v>0.2529148529584862</v>
      </c>
      <c r="K2125" t="str">
        <f>IF(OR(
 ROUND(G2125,4)&gt;(0.25+参数设置!B$3), ROUND(G2125,4)&lt;(0.25-参数设置!B$3),
 ROUND(H2125,4)&gt;(0.25+参数设置!B$3), ROUND(H2125,4)&lt;(0.25-参数设置!B$3),
 ROUND(I2125,4)&gt;(0.25+参数设置!B$3), ROUND(I2125,4)&lt;(0.25-参数设置!B$3),
 ROUND(J2125,4)&gt;(0.25+参数设置!B$3), ROUND(J2125,4)&lt;(0.25-参数设置!B$3)
),"是","否")</f>
        <v>否</v>
      </c>
      <c r="L2125">
        <f t="shared" si="467"/>
        <v>30641.055109710673</v>
      </c>
      <c r="M2125">
        <f t="shared" si="468"/>
        <v>31493.313174784715</v>
      </c>
      <c r="N2125">
        <f t="shared" si="469"/>
        <v>31732.224569015834</v>
      </c>
      <c r="O2125">
        <f t="shared" si="470"/>
        <v>31777.175096134913</v>
      </c>
      <c r="P2125">
        <f t="shared" si="471"/>
        <v>0</v>
      </c>
      <c r="Q2125">
        <f t="shared" si="472"/>
        <v>0</v>
      </c>
      <c r="R2125">
        <f t="shared" si="473"/>
        <v>0</v>
      </c>
      <c r="S2125">
        <f t="shared" si="474"/>
        <v>0</v>
      </c>
      <c r="T2125">
        <f t="shared" si="475"/>
        <v>0</v>
      </c>
      <c r="U2125">
        <f>T2125*参数设置!B2126</f>
        <v>0</v>
      </c>
    </row>
    <row r="2126" spans="1:21" x14ac:dyDescent="0.25">
      <c r="A2126" s="3">
        <v>43608</v>
      </c>
      <c r="B2126">
        <f>IF(K2125="是",F2125*0.25*(价格数据!B2126/价格数据!B2125),B2125*(价格数据!B2126/价格数据!B2125))</f>
        <v>30153.086631851471</v>
      </c>
      <c r="C2126">
        <f>IF(K2125="是",F2125*0.25*(价格数据!C2126/价格数据!C2125),C2125*(价格数据!C2126/价格数据!C2125))</f>
        <v>31571.101880579878</v>
      </c>
      <c r="D2126">
        <f>IF(K2125="是",F2125*0.25*(价格数据!D2126/价格数据!D2125),D2125*(价格数据!D2126/价格数据!D2125))</f>
        <v>31764.104476575423</v>
      </c>
      <c r="E2126">
        <f>IF(K2125="是",F2125*0.25*(价格数据!E2126/价格数据!E2125),E2125*(价格数据!E2126/价格数据!E2125))</f>
        <v>31777.810569734742</v>
      </c>
      <c r="F2126">
        <f t="shared" si="462"/>
        <v>125266.10355874151</v>
      </c>
      <c r="G2126">
        <f t="shared" si="463"/>
        <v>0.24071225794703249</v>
      </c>
      <c r="H2126">
        <f t="shared" si="464"/>
        <v>0.25203228154833696</v>
      </c>
      <c r="I2126">
        <f t="shared" si="465"/>
        <v>0.25357302234343199</v>
      </c>
      <c r="J2126">
        <f t="shared" si="466"/>
        <v>0.25368243816119856</v>
      </c>
      <c r="K2126" t="str">
        <f>IF(OR(
 ROUND(G2126,4)&gt;(0.25+参数设置!B$3), ROUND(G2126,4)&lt;(0.25-参数设置!B$3),
 ROUND(H2126,4)&gt;(0.25+参数设置!B$3), ROUND(H2126,4)&lt;(0.25-参数设置!B$3),
 ROUND(I2126,4)&gt;(0.25+参数设置!B$3), ROUND(I2126,4)&lt;(0.25-参数设置!B$3),
 ROUND(J2126,4)&gt;(0.25+参数设置!B$3), ROUND(J2126,4)&lt;(0.25-参数设置!B$3)
),"是","否")</f>
        <v>否</v>
      </c>
      <c r="L2126">
        <f t="shared" si="467"/>
        <v>30153.086631851471</v>
      </c>
      <c r="M2126">
        <f t="shared" si="468"/>
        <v>31571.101880579878</v>
      </c>
      <c r="N2126">
        <f t="shared" si="469"/>
        <v>31764.104476575423</v>
      </c>
      <c r="O2126">
        <f t="shared" si="470"/>
        <v>31777.810569734742</v>
      </c>
      <c r="P2126">
        <f t="shared" si="471"/>
        <v>0</v>
      </c>
      <c r="Q2126">
        <f t="shared" si="472"/>
        <v>0</v>
      </c>
      <c r="R2126">
        <f t="shared" si="473"/>
        <v>0</v>
      </c>
      <c r="S2126">
        <f t="shared" si="474"/>
        <v>0</v>
      </c>
      <c r="T2126">
        <f t="shared" si="475"/>
        <v>0</v>
      </c>
      <c r="U2126">
        <f>T2126*参数设置!B2127</f>
        <v>0</v>
      </c>
    </row>
    <row r="2127" spans="1:21" x14ac:dyDescent="0.25">
      <c r="A2127" s="3">
        <v>43609</v>
      </c>
      <c r="B2127">
        <f>IF(K2126="是",F2126*0.25*(价格数据!B2127/价格数据!B2126),B2126*(价格数据!B2127/价格数据!B2126))</f>
        <v>30203.566129561037</v>
      </c>
      <c r="C2127">
        <f>IF(K2126="是",F2126*0.25*(价格数据!C2127/价格数据!C2126),C2126*(价格数据!C2127/价格数据!C2126))</f>
        <v>31737.791964426655</v>
      </c>
      <c r="D2127">
        <f>IF(K2126="是",F2126*0.25*(价格数据!D2127/价格数据!D2126),D2126*(价格数据!D2127/价格数据!D2126))</f>
        <v>31787.537571020934</v>
      </c>
      <c r="E2127">
        <f>IF(K2126="是",F2126*0.25*(价格数据!E2127/价格数据!E2126),E2126*(价格数据!E2127/价格数据!E2126))</f>
        <v>31776.857359335001</v>
      </c>
      <c r="F2127">
        <f t="shared" si="462"/>
        <v>125505.75302434363</v>
      </c>
      <c r="G2127">
        <f t="shared" si="463"/>
        <v>0.24065483375652608</v>
      </c>
      <c r="H2127">
        <f t="shared" si="464"/>
        <v>0.25287918043303287</v>
      </c>
      <c r="I2127">
        <f t="shared" si="465"/>
        <v>0.25327554159892007</v>
      </c>
      <c r="J2127">
        <f t="shared" si="466"/>
        <v>0.25319044421152093</v>
      </c>
      <c r="K2127" t="str">
        <f>IF(OR(
 ROUND(G2127,4)&gt;(0.25+参数设置!B$3), ROUND(G2127,4)&lt;(0.25-参数设置!B$3),
 ROUND(H2127,4)&gt;(0.25+参数设置!B$3), ROUND(H2127,4)&lt;(0.25-参数设置!B$3),
 ROUND(I2127,4)&gt;(0.25+参数设置!B$3), ROUND(I2127,4)&lt;(0.25-参数设置!B$3),
 ROUND(J2127,4)&gt;(0.25+参数设置!B$3), ROUND(J2127,4)&lt;(0.25-参数设置!B$3)
),"是","否")</f>
        <v>否</v>
      </c>
      <c r="L2127">
        <f t="shared" si="467"/>
        <v>30203.566129561037</v>
      </c>
      <c r="M2127">
        <f t="shared" si="468"/>
        <v>31737.791964426655</v>
      </c>
      <c r="N2127">
        <f t="shared" si="469"/>
        <v>31787.537571020934</v>
      </c>
      <c r="O2127">
        <f t="shared" si="470"/>
        <v>31776.857359335001</v>
      </c>
      <c r="P2127">
        <f t="shared" si="471"/>
        <v>0</v>
      </c>
      <c r="Q2127">
        <f t="shared" si="472"/>
        <v>0</v>
      </c>
      <c r="R2127">
        <f t="shared" si="473"/>
        <v>0</v>
      </c>
      <c r="S2127">
        <f t="shared" si="474"/>
        <v>0</v>
      </c>
      <c r="T2127">
        <f t="shared" si="475"/>
        <v>0</v>
      </c>
      <c r="U2127">
        <f>T2127*参数设置!B2128</f>
        <v>0</v>
      </c>
    </row>
    <row r="2128" spans="1:21" x14ac:dyDescent="0.25">
      <c r="A2128" s="3">
        <v>43610</v>
      </c>
      <c r="B2128">
        <f>IF(K2127="是",F2127*0.25*(价格数据!B2128/价格数据!B2127),B2127*(价格数据!B2128/价格数据!B2127))</f>
        <v>30203.566129561037</v>
      </c>
      <c r="C2128">
        <f>IF(K2127="是",F2127*0.25*(价格数据!C2128/价格数据!C2127),C2127*(价格数据!C2128/价格数据!C2127))</f>
        <v>31737.791964426655</v>
      </c>
      <c r="D2128">
        <f>IF(K2127="是",F2127*0.25*(价格数据!D2128/价格数据!D2127),D2127*(价格数据!D2128/价格数据!D2127))</f>
        <v>31787.537571020934</v>
      </c>
      <c r="E2128">
        <f>IF(K2127="是",F2127*0.25*(价格数据!E2128/价格数据!E2127),E2127*(价格数据!E2128/价格数据!E2127))</f>
        <v>31776.857359335001</v>
      </c>
      <c r="F2128">
        <f t="shared" si="462"/>
        <v>125505.75302434363</v>
      </c>
      <c r="G2128">
        <f t="shared" si="463"/>
        <v>0.24065483375652608</v>
      </c>
      <c r="H2128">
        <f t="shared" si="464"/>
        <v>0.25287918043303287</v>
      </c>
      <c r="I2128">
        <f t="shared" si="465"/>
        <v>0.25327554159892007</v>
      </c>
      <c r="J2128">
        <f t="shared" si="466"/>
        <v>0.25319044421152093</v>
      </c>
      <c r="K2128" t="str">
        <f>IF(OR(
 ROUND(G2128,4)&gt;(0.25+参数设置!B$3), ROUND(G2128,4)&lt;(0.25-参数设置!B$3),
 ROUND(H2128,4)&gt;(0.25+参数设置!B$3), ROUND(H2128,4)&lt;(0.25-参数设置!B$3),
 ROUND(I2128,4)&gt;(0.25+参数设置!B$3), ROUND(I2128,4)&lt;(0.25-参数设置!B$3),
 ROUND(J2128,4)&gt;(0.25+参数设置!B$3), ROUND(J2128,4)&lt;(0.25-参数设置!B$3)
),"是","否")</f>
        <v>否</v>
      </c>
      <c r="L2128">
        <f t="shared" si="467"/>
        <v>30203.566129561037</v>
      </c>
      <c r="M2128">
        <f t="shared" si="468"/>
        <v>31737.791964426655</v>
      </c>
      <c r="N2128">
        <f t="shared" si="469"/>
        <v>31787.537571020934</v>
      </c>
      <c r="O2128">
        <f t="shared" si="470"/>
        <v>31776.857359335001</v>
      </c>
      <c r="P2128">
        <f t="shared" si="471"/>
        <v>0</v>
      </c>
      <c r="Q2128">
        <f t="shared" si="472"/>
        <v>0</v>
      </c>
      <c r="R2128">
        <f t="shared" si="473"/>
        <v>0</v>
      </c>
      <c r="S2128">
        <f t="shared" si="474"/>
        <v>0</v>
      </c>
      <c r="T2128">
        <f t="shared" si="475"/>
        <v>0</v>
      </c>
      <c r="U2128">
        <f>T2128*参数设置!B2129</f>
        <v>0</v>
      </c>
    </row>
    <row r="2129" spans="1:21" x14ac:dyDescent="0.25">
      <c r="A2129" s="3">
        <v>43611</v>
      </c>
      <c r="B2129">
        <f>IF(K2128="是",F2128*0.25*(价格数据!B2129/价格数据!B2128),B2128*(价格数据!B2129/价格数据!B2128))</f>
        <v>30203.566129561037</v>
      </c>
      <c r="C2129">
        <f>IF(K2128="是",F2128*0.25*(价格数据!C2129/价格数据!C2128),C2128*(价格数据!C2129/价格数据!C2128))</f>
        <v>31737.791964426655</v>
      </c>
      <c r="D2129">
        <f>IF(K2128="是",F2128*0.25*(价格数据!D2129/价格数据!D2128),D2128*(价格数据!D2129/价格数据!D2128))</f>
        <v>31787.537571020934</v>
      </c>
      <c r="E2129">
        <f>IF(K2128="是",F2128*0.25*(价格数据!E2129/价格数据!E2128),E2128*(价格数据!E2129/价格数据!E2128))</f>
        <v>31776.857359335001</v>
      </c>
      <c r="F2129">
        <f t="shared" si="462"/>
        <v>125505.75302434363</v>
      </c>
      <c r="G2129">
        <f t="shared" si="463"/>
        <v>0.24065483375652608</v>
      </c>
      <c r="H2129">
        <f t="shared" si="464"/>
        <v>0.25287918043303287</v>
      </c>
      <c r="I2129">
        <f t="shared" si="465"/>
        <v>0.25327554159892007</v>
      </c>
      <c r="J2129">
        <f t="shared" si="466"/>
        <v>0.25319044421152093</v>
      </c>
      <c r="K2129" t="str">
        <f>IF(OR(
 ROUND(G2129,4)&gt;(0.25+参数设置!B$3), ROUND(G2129,4)&lt;(0.25-参数设置!B$3),
 ROUND(H2129,4)&gt;(0.25+参数设置!B$3), ROUND(H2129,4)&lt;(0.25-参数设置!B$3),
 ROUND(I2129,4)&gt;(0.25+参数设置!B$3), ROUND(I2129,4)&lt;(0.25-参数设置!B$3),
 ROUND(J2129,4)&gt;(0.25+参数设置!B$3), ROUND(J2129,4)&lt;(0.25-参数设置!B$3)
),"是","否")</f>
        <v>否</v>
      </c>
      <c r="L2129">
        <f t="shared" si="467"/>
        <v>30203.566129561037</v>
      </c>
      <c r="M2129">
        <f t="shared" si="468"/>
        <v>31737.791964426655</v>
      </c>
      <c r="N2129">
        <f t="shared" si="469"/>
        <v>31787.537571020934</v>
      </c>
      <c r="O2129">
        <f t="shared" si="470"/>
        <v>31776.857359335001</v>
      </c>
      <c r="P2129">
        <f t="shared" si="471"/>
        <v>0</v>
      </c>
      <c r="Q2129">
        <f t="shared" si="472"/>
        <v>0</v>
      </c>
      <c r="R2129">
        <f t="shared" si="473"/>
        <v>0</v>
      </c>
      <c r="S2129">
        <f t="shared" si="474"/>
        <v>0</v>
      </c>
      <c r="T2129">
        <f t="shared" si="475"/>
        <v>0</v>
      </c>
      <c r="U2129">
        <f>T2129*参数设置!B2130</f>
        <v>0</v>
      </c>
    </row>
    <row r="2130" spans="1:21" x14ac:dyDescent="0.25">
      <c r="A2130" s="3">
        <v>43612</v>
      </c>
      <c r="B2130">
        <f>IF(K2129="是",F2129*0.25*(价格数据!B2130/价格数据!B2129),B2129*(价格数据!B2130/价格数据!B2129))</f>
        <v>30565.335863146312</v>
      </c>
      <c r="C2130">
        <f>IF(K2129="是",F2129*0.25*(价格数据!C2130/价格数据!C2129),C2129*(价格数据!C2130/价格数据!C2129))</f>
        <v>31760.017308939558</v>
      </c>
      <c r="D2130">
        <f>IF(K2129="是",F2129*0.25*(价格数据!D2130/价格数据!D2129),D2129*(价格数据!D2130/价格数据!D2129))</f>
        <v>31731.134657646267</v>
      </c>
      <c r="E2130">
        <f>IF(K2129="是",F2129*0.25*(价格数据!E2130/价格数据!E2129),E2129*(价格数据!E2130/价格数据!E2129))</f>
        <v>31773.044517736042</v>
      </c>
      <c r="F2130">
        <f t="shared" si="462"/>
        <v>125829.53234746818</v>
      </c>
      <c r="G2130">
        <f t="shared" si="463"/>
        <v>0.2429106688463451</v>
      </c>
      <c r="H2130">
        <f t="shared" si="464"/>
        <v>0.25240511282547579</v>
      </c>
      <c r="I2130">
        <f t="shared" si="465"/>
        <v>0.25217557488828046</v>
      </c>
      <c r="J2130">
        <f t="shared" si="466"/>
        <v>0.25250864343989871</v>
      </c>
      <c r="K2130" t="str">
        <f>IF(OR(
 ROUND(G2130,4)&gt;(0.25+参数设置!B$3), ROUND(G2130,4)&lt;(0.25-参数设置!B$3),
 ROUND(H2130,4)&gt;(0.25+参数设置!B$3), ROUND(H2130,4)&lt;(0.25-参数设置!B$3),
 ROUND(I2130,4)&gt;(0.25+参数设置!B$3), ROUND(I2130,4)&lt;(0.25-参数设置!B$3),
 ROUND(J2130,4)&gt;(0.25+参数设置!B$3), ROUND(J2130,4)&lt;(0.25-参数设置!B$3)
),"是","否")</f>
        <v>否</v>
      </c>
      <c r="L2130">
        <f t="shared" si="467"/>
        <v>30565.335863146312</v>
      </c>
      <c r="M2130">
        <f t="shared" si="468"/>
        <v>31760.017308939558</v>
      </c>
      <c r="N2130">
        <f t="shared" si="469"/>
        <v>31731.134657646267</v>
      </c>
      <c r="O2130">
        <f t="shared" si="470"/>
        <v>31773.044517736042</v>
      </c>
      <c r="P2130">
        <f t="shared" si="471"/>
        <v>0</v>
      </c>
      <c r="Q2130">
        <f t="shared" si="472"/>
        <v>0</v>
      </c>
      <c r="R2130">
        <f t="shared" si="473"/>
        <v>0</v>
      </c>
      <c r="S2130">
        <f t="shared" si="474"/>
        <v>0</v>
      </c>
      <c r="T2130">
        <f t="shared" si="475"/>
        <v>0</v>
      </c>
      <c r="U2130">
        <f>T2130*参数设置!B2131</f>
        <v>0</v>
      </c>
    </row>
    <row r="2131" spans="1:21" x14ac:dyDescent="0.25">
      <c r="A2131" s="3">
        <v>43613</v>
      </c>
      <c r="B2131">
        <f>IF(K2130="是",F2130*0.25*(价格数据!B2131/价格数据!B2130),B2130*(价格数据!B2131/价格数据!B2130))</f>
        <v>30708.361106656768</v>
      </c>
      <c r="C2131">
        <f>IF(K2130="是",F2130*0.25*(价格数据!C2131/价格数据!C2130),C2130*(价格数据!C2131/价格数据!C2130))</f>
        <v>31715.566619913749</v>
      </c>
      <c r="D2131">
        <f>IF(K2130="是",F2130*0.25*(价格数据!D2131/价格数据!D2130),D2130*(价格数据!D2131/价格数据!D2130))</f>
        <v>31774.186156743835</v>
      </c>
      <c r="E2131">
        <f>IF(K2130="是",F2130*0.25*(价格数据!E2131/价格数据!E2130),E2130*(价格数据!E2131/价格数据!E2130))</f>
        <v>31774.633201735607</v>
      </c>
      <c r="F2131">
        <f t="shared" si="462"/>
        <v>125972.74708504995</v>
      </c>
      <c r="G2131">
        <f t="shared" si="463"/>
        <v>0.24376987735231456</v>
      </c>
      <c r="H2131">
        <f t="shared" si="464"/>
        <v>0.25176530125600199</v>
      </c>
      <c r="I2131">
        <f t="shared" si="465"/>
        <v>0.25223063632399501</v>
      </c>
      <c r="J2131">
        <f t="shared" si="466"/>
        <v>0.25223418506768852</v>
      </c>
      <c r="K2131" t="str">
        <f>IF(OR(
 ROUND(G2131,4)&gt;(0.25+参数设置!B$3), ROUND(G2131,4)&lt;(0.25-参数设置!B$3),
 ROUND(H2131,4)&gt;(0.25+参数设置!B$3), ROUND(H2131,4)&lt;(0.25-参数设置!B$3),
 ROUND(I2131,4)&gt;(0.25+参数设置!B$3), ROUND(I2131,4)&lt;(0.25-参数设置!B$3),
 ROUND(J2131,4)&gt;(0.25+参数设置!B$3), ROUND(J2131,4)&lt;(0.25-参数设置!B$3)
),"是","否")</f>
        <v>否</v>
      </c>
      <c r="L2131">
        <f t="shared" si="467"/>
        <v>30708.361106656768</v>
      </c>
      <c r="M2131">
        <f t="shared" si="468"/>
        <v>31715.566619913749</v>
      </c>
      <c r="N2131">
        <f t="shared" si="469"/>
        <v>31774.186156743835</v>
      </c>
      <c r="O2131">
        <f t="shared" si="470"/>
        <v>31774.633201735607</v>
      </c>
      <c r="P2131">
        <f t="shared" si="471"/>
        <v>0</v>
      </c>
      <c r="Q2131">
        <f t="shared" si="472"/>
        <v>0</v>
      </c>
      <c r="R2131">
        <f t="shared" si="473"/>
        <v>0</v>
      </c>
      <c r="S2131">
        <f t="shared" si="474"/>
        <v>0</v>
      </c>
      <c r="T2131">
        <f t="shared" si="475"/>
        <v>0</v>
      </c>
      <c r="U2131">
        <f>T2131*参数设置!B2132</f>
        <v>0</v>
      </c>
    </row>
    <row r="2132" spans="1:21" x14ac:dyDescent="0.25">
      <c r="A2132" s="3">
        <v>43614</v>
      </c>
      <c r="B2132">
        <f>IF(K2131="是",F2131*0.25*(价格数据!B2132/价格数据!B2131),B2131*(价格数据!B2132/价格数据!B2131))</f>
        <v>30725.187605893294</v>
      </c>
      <c r="C2132">
        <f>IF(K2131="是",F2131*0.25*(价格数据!C2132/价格数据!C2131),C2131*(价格数据!C2132/价格数据!C2131))</f>
        <v>31793.355325708915</v>
      </c>
      <c r="D2132">
        <f>IF(K2131="是",F2131*0.25*(价格数据!D2132/价格数据!D2131),D2131*(价格数据!D2132/价格数据!D2131))</f>
        <v>31797.074295504564</v>
      </c>
      <c r="E2132">
        <f>IF(K2131="是",F2131*0.25*(价格数据!E2132/价格数据!E2131),E2131*(价格数据!E2132/价格数据!E2131))</f>
        <v>31772.726780936129</v>
      </c>
      <c r="F2132">
        <f t="shared" si="462"/>
        <v>126088.34400804288</v>
      </c>
      <c r="G2132">
        <f t="shared" si="463"/>
        <v>0.24367984088944339</v>
      </c>
      <c r="H2132">
        <f t="shared" si="464"/>
        <v>0.25215142268567575</v>
      </c>
      <c r="I2132">
        <f t="shared" si="465"/>
        <v>0.25218091763879696</v>
      </c>
      <c r="J2132">
        <f t="shared" si="466"/>
        <v>0.25198781878608401</v>
      </c>
      <c r="K2132" t="str">
        <f>IF(OR(
 ROUND(G2132,4)&gt;(0.25+参数设置!B$3), ROUND(G2132,4)&lt;(0.25-参数设置!B$3),
 ROUND(H2132,4)&gt;(0.25+参数设置!B$3), ROUND(H2132,4)&lt;(0.25-参数设置!B$3),
 ROUND(I2132,4)&gt;(0.25+参数设置!B$3), ROUND(I2132,4)&lt;(0.25-参数设置!B$3),
 ROUND(J2132,4)&gt;(0.25+参数设置!B$3), ROUND(J2132,4)&lt;(0.25-参数设置!B$3)
),"是","否")</f>
        <v>否</v>
      </c>
      <c r="L2132">
        <f t="shared" si="467"/>
        <v>30725.187605893294</v>
      </c>
      <c r="M2132">
        <f t="shared" si="468"/>
        <v>31793.355325708915</v>
      </c>
      <c r="N2132">
        <f t="shared" si="469"/>
        <v>31797.074295504564</v>
      </c>
      <c r="O2132">
        <f t="shared" si="470"/>
        <v>31772.726780936129</v>
      </c>
      <c r="P2132">
        <f t="shared" si="471"/>
        <v>0</v>
      </c>
      <c r="Q2132">
        <f t="shared" si="472"/>
        <v>0</v>
      </c>
      <c r="R2132">
        <f t="shared" si="473"/>
        <v>0</v>
      </c>
      <c r="S2132">
        <f t="shared" si="474"/>
        <v>0</v>
      </c>
      <c r="T2132">
        <f t="shared" si="475"/>
        <v>0</v>
      </c>
      <c r="U2132">
        <f>T2132*参数设置!B2133</f>
        <v>0</v>
      </c>
    </row>
    <row r="2133" spans="1:21" x14ac:dyDescent="0.25">
      <c r="A2133" s="3">
        <v>43615</v>
      </c>
      <c r="B2133">
        <f>IF(K2132="是",F2132*0.25*(价格数据!B2133/价格数据!B2132),B2132*(价格数据!B2133/价格数据!B2132))</f>
        <v>30708.361106656768</v>
      </c>
      <c r="C2133">
        <f>IF(K2132="是",F2132*0.25*(价格数据!C2133/价格数据!C2132),C2132*(价格数据!C2133/价格数据!C2132))</f>
        <v>31637.777914118586</v>
      </c>
      <c r="D2133">
        <f>IF(K2132="是",F2132*0.25*(价格数据!D2133/价格数据!D2132),D2132*(价格数据!D2133/价格数据!D2132))</f>
        <v>31830.861547960882</v>
      </c>
      <c r="E2133">
        <f>IF(K2132="是",F2132*0.25*(价格数据!E2133/价格数据!E2132),E2132*(价格数据!E2133/价格数据!E2132))</f>
        <v>31775.90414893526</v>
      </c>
      <c r="F2133">
        <f t="shared" si="462"/>
        <v>125952.90471767151</v>
      </c>
      <c r="G2133">
        <f t="shared" si="463"/>
        <v>0.24380828036868854</v>
      </c>
      <c r="H2133">
        <f t="shared" si="464"/>
        <v>0.25118736233226169</v>
      </c>
      <c r="I2133">
        <f t="shared" si="465"/>
        <v>0.25272034511082564</v>
      </c>
      <c r="J2133">
        <f t="shared" si="466"/>
        <v>0.25228401218822405</v>
      </c>
      <c r="K2133" t="str">
        <f>IF(OR(
 ROUND(G2133,4)&gt;(0.25+参数设置!B$3), ROUND(G2133,4)&lt;(0.25-参数设置!B$3),
 ROUND(H2133,4)&gt;(0.25+参数设置!B$3), ROUND(H2133,4)&lt;(0.25-参数设置!B$3),
 ROUND(I2133,4)&gt;(0.25+参数设置!B$3), ROUND(I2133,4)&lt;(0.25-参数设置!B$3),
 ROUND(J2133,4)&gt;(0.25+参数设置!B$3), ROUND(J2133,4)&lt;(0.25-参数设置!B$3)
),"是","否")</f>
        <v>否</v>
      </c>
      <c r="L2133">
        <f t="shared" si="467"/>
        <v>30708.361106656768</v>
      </c>
      <c r="M2133">
        <f t="shared" si="468"/>
        <v>31637.777914118586</v>
      </c>
      <c r="N2133">
        <f t="shared" si="469"/>
        <v>31830.861547960882</v>
      </c>
      <c r="O2133">
        <f t="shared" si="470"/>
        <v>31775.90414893526</v>
      </c>
      <c r="P2133">
        <f t="shared" si="471"/>
        <v>0</v>
      </c>
      <c r="Q2133">
        <f t="shared" si="472"/>
        <v>0</v>
      </c>
      <c r="R2133">
        <f t="shared" si="473"/>
        <v>0</v>
      </c>
      <c r="S2133">
        <f t="shared" si="474"/>
        <v>0</v>
      </c>
      <c r="T2133">
        <f t="shared" si="475"/>
        <v>0</v>
      </c>
      <c r="U2133">
        <f>T2133*参数设置!B2134</f>
        <v>0</v>
      </c>
    </row>
    <row r="2134" spans="1:21" x14ac:dyDescent="0.25">
      <c r="A2134" s="3">
        <v>43616</v>
      </c>
      <c r="B2134">
        <f>IF(K2133="是",F2133*0.25*(价格数据!B2134/价格数据!B2133),B2133*(价格数据!B2134/价格数据!B2133))</f>
        <v>30556.922613528051</v>
      </c>
      <c r="C2134">
        <f>IF(K2133="是",F2133*0.25*(价格数据!C2134/价格数据!C2133),C2133*(价格数据!C2134/价格数据!C2133))</f>
        <v>31982.270754068599</v>
      </c>
      <c r="D2134">
        <f>IF(K2133="是",F2133*0.25*(价格数据!D2134/价格数据!D2133),D2133*(价格数据!D2134/价格数据!D2133))</f>
        <v>31867.918534525881</v>
      </c>
      <c r="E2134">
        <f>IF(K2133="是",F2133*0.25*(价格数据!E2134/价格数据!E2133),E2133*(价格数据!E2134/价格数据!E2133))</f>
        <v>31777.492832934826</v>
      </c>
      <c r="F2134">
        <f t="shared" si="462"/>
        <v>126184.60473505736</v>
      </c>
      <c r="G2134">
        <f t="shared" si="463"/>
        <v>0.24216046543622879</v>
      </c>
      <c r="H2134">
        <f t="shared" si="464"/>
        <v>0.25345620268986024</v>
      </c>
      <c r="I2134">
        <f t="shared" si="465"/>
        <v>0.2525499731241948</v>
      </c>
      <c r="J2134">
        <f t="shared" si="466"/>
        <v>0.25183335874971607</v>
      </c>
      <c r="K2134" t="str">
        <f>IF(OR(
 ROUND(G2134,4)&gt;(0.25+参数设置!B$3), ROUND(G2134,4)&lt;(0.25-参数设置!B$3),
 ROUND(H2134,4)&gt;(0.25+参数设置!B$3), ROUND(H2134,4)&lt;(0.25-参数设置!B$3),
 ROUND(I2134,4)&gt;(0.25+参数设置!B$3), ROUND(I2134,4)&lt;(0.25-参数设置!B$3),
 ROUND(J2134,4)&gt;(0.25+参数设置!B$3), ROUND(J2134,4)&lt;(0.25-参数设置!B$3)
),"是","否")</f>
        <v>否</v>
      </c>
      <c r="L2134">
        <f t="shared" si="467"/>
        <v>30556.922613528051</v>
      </c>
      <c r="M2134">
        <f t="shared" si="468"/>
        <v>31982.270754068599</v>
      </c>
      <c r="N2134">
        <f t="shared" si="469"/>
        <v>31867.918534525881</v>
      </c>
      <c r="O2134">
        <f t="shared" si="470"/>
        <v>31777.492832934826</v>
      </c>
      <c r="P2134">
        <f t="shared" si="471"/>
        <v>0</v>
      </c>
      <c r="Q2134">
        <f t="shared" si="472"/>
        <v>0</v>
      </c>
      <c r="R2134">
        <f t="shared" si="473"/>
        <v>0</v>
      </c>
      <c r="S2134">
        <f t="shared" si="474"/>
        <v>0</v>
      </c>
      <c r="T2134">
        <f t="shared" si="475"/>
        <v>0</v>
      </c>
      <c r="U2134">
        <f>T2134*参数设置!B2135</f>
        <v>0</v>
      </c>
    </row>
    <row r="2135" spans="1:21" x14ac:dyDescent="0.25">
      <c r="A2135" s="3">
        <v>43617</v>
      </c>
      <c r="B2135">
        <f>IF(K2134="是",F2134*0.25*(价格数据!B2135/价格数据!B2134),B2134*(价格数据!B2135/价格数据!B2134))</f>
        <v>30556.922613528051</v>
      </c>
      <c r="C2135">
        <f>IF(K2134="是",F2134*0.25*(价格数据!C2135/价格数据!C2134),C2134*(价格数据!C2135/价格数据!C2134))</f>
        <v>31982.270754068599</v>
      </c>
      <c r="D2135">
        <f>IF(K2134="是",F2134*0.25*(价格数据!D2135/价格数据!D2134),D2134*(价格数据!D2135/价格数据!D2134))</f>
        <v>31867.918534525881</v>
      </c>
      <c r="E2135">
        <f>IF(K2134="是",F2134*0.25*(价格数据!E2135/价格数据!E2134),E2134*(价格数据!E2135/价格数据!E2134))</f>
        <v>31777.492832934826</v>
      </c>
      <c r="F2135">
        <f t="shared" si="462"/>
        <v>126184.60473505736</v>
      </c>
      <c r="G2135">
        <f t="shared" si="463"/>
        <v>0.24216046543622879</v>
      </c>
      <c r="H2135">
        <f t="shared" si="464"/>
        <v>0.25345620268986024</v>
      </c>
      <c r="I2135">
        <f t="shared" si="465"/>
        <v>0.2525499731241948</v>
      </c>
      <c r="J2135">
        <f t="shared" si="466"/>
        <v>0.25183335874971607</v>
      </c>
      <c r="K2135" t="str">
        <f>IF(OR(
 ROUND(G2135,4)&gt;(0.25+参数设置!B$3), ROUND(G2135,4)&lt;(0.25-参数设置!B$3),
 ROUND(H2135,4)&gt;(0.25+参数设置!B$3), ROUND(H2135,4)&lt;(0.25-参数设置!B$3),
 ROUND(I2135,4)&gt;(0.25+参数设置!B$3), ROUND(I2135,4)&lt;(0.25-参数设置!B$3),
 ROUND(J2135,4)&gt;(0.25+参数设置!B$3), ROUND(J2135,4)&lt;(0.25-参数设置!B$3)
),"是","否")</f>
        <v>否</v>
      </c>
      <c r="L2135">
        <f t="shared" si="467"/>
        <v>30556.922613528051</v>
      </c>
      <c r="M2135">
        <f t="shared" si="468"/>
        <v>31982.270754068599</v>
      </c>
      <c r="N2135">
        <f t="shared" si="469"/>
        <v>31867.918534525881</v>
      </c>
      <c r="O2135">
        <f t="shared" si="470"/>
        <v>31777.492832934826</v>
      </c>
      <c r="P2135">
        <f t="shared" si="471"/>
        <v>0</v>
      </c>
      <c r="Q2135">
        <f t="shared" si="472"/>
        <v>0</v>
      </c>
      <c r="R2135">
        <f t="shared" si="473"/>
        <v>0</v>
      </c>
      <c r="S2135">
        <f t="shared" si="474"/>
        <v>0</v>
      </c>
      <c r="T2135">
        <f t="shared" si="475"/>
        <v>0</v>
      </c>
      <c r="U2135">
        <f>T2135*参数设置!B2136</f>
        <v>0</v>
      </c>
    </row>
    <row r="2136" spans="1:21" x14ac:dyDescent="0.25">
      <c r="A2136" s="3">
        <v>43618</v>
      </c>
      <c r="B2136">
        <f>IF(K2135="是",F2135*0.25*(价格数据!B2136/价格数据!B2135),B2135*(价格数据!B2136/价格数据!B2135))</f>
        <v>30556.922613528051</v>
      </c>
      <c r="C2136">
        <f>IF(K2135="是",F2135*0.25*(价格数据!C2136/价格数据!C2135),C2135*(价格数据!C2136/价格数据!C2135))</f>
        <v>31982.270754068599</v>
      </c>
      <c r="D2136">
        <f>IF(K2135="是",F2135*0.25*(价格数据!D2136/价格数据!D2135),D2135*(价格数据!D2136/价格数据!D2135))</f>
        <v>31867.918534525881</v>
      </c>
      <c r="E2136">
        <f>IF(K2135="是",F2135*0.25*(价格数据!E2136/价格数据!E2135),E2135*(价格数据!E2136/价格数据!E2135))</f>
        <v>31777.492832934826</v>
      </c>
      <c r="F2136">
        <f t="shared" si="462"/>
        <v>126184.60473505736</v>
      </c>
      <c r="G2136">
        <f t="shared" si="463"/>
        <v>0.24216046543622879</v>
      </c>
      <c r="H2136">
        <f t="shared" si="464"/>
        <v>0.25345620268986024</v>
      </c>
      <c r="I2136">
        <f t="shared" si="465"/>
        <v>0.2525499731241948</v>
      </c>
      <c r="J2136">
        <f t="shared" si="466"/>
        <v>0.25183335874971607</v>
      </c>
      <c r="K2136" t="str">
        <f>IF(OR(
 ROUND(G2136,4)&gt;(0.25+参数设置!B$3), ROUND(G2136,4)&lt;(0.25-参数设置!B$3),
 ROUND(H2136,4)&gt;(0.25+参数设置!B$3), ROUND(H2136,4)&lt;(0.25-参数设置!B$3),
 ROUND(I2136,4)&gt;(0.25+参数设置!B$3), ROUND(I2136,4)&lt;(0.25-参数设置!B$3),
 ROUND(J2136,4)&gt;(0.25+参数设置!B$3), ROUND(J2136,4)&lt;(0.25-参数设置!B$3)
),"是","否")</f>
        <v>否</v>
      </c>
      <c r="L2136">
        <f t="shared" si="467"/>
        <v>30556.922613528051</v>
      </c>
      <c r="M2136">
        <f t="shared" si="468"/>
        <v>31982.270754068599</v>
      </c>
      <c r="N2136">
        <f t="shared" si="469"/>
        <v>31867.918534525881</v>
      </c>
      <c r="O2136">
        <f t="shared" si="470"/>
        <v>31777.492832934826</v>
      </c>
      <c r="P2136">
        <f t="shared" si="471"/>
        <v>0</v>
      </c>
      <c r="Q2136">
        <f t="shared" si="472"/>
        <v>0</v>
      </c>
      <c r="R2136">
        <f t="shared" si="473"/>
        <v>0</v>
      </c>
      <c r="S2136">
        <f t="shared" si="474"/>
        <v>0</v>
      </c>
      <c r="T2136">
        <f t="shared" si="475"/>
        <v>0</v>
      </c>
      <c r="U2136">
        <f>T2136*参数设置!B2137</f>
        <v>0</v>
      </c>
    </row>
    <row r="2137" spans="1:21" x14ac:dyDescent="0.25">
      <c r="A2137" s="3">
        <v>43619</v>
      </c>
      <c r="B2137">
        <f>IF(K2136="是",F2136*0.25*(价格数据!B2137/价格数据!B2136),B2136*(价格数据!B2137/价格数据!B2136))</f>
        <v>30624.228610474147</v>
      </c>
      <c r="C2137">
        <f>IF(K2136="是",F2136*0.25*(价格数据!C2137/价格数据!C2136),C2136*(价格数据!C2137/价格数据!C2136))</f>
        <v>32382.326955300869</v>
      </c>
      <c r="D2137">
        <f>IF(K2136="是",F2136*0.25*(价格数据!D2137/价格数据!D2136),D2136*(价格数据!D2137/价格数据!D2136))</f>
        <v>31878.817648221466</v>
      </c>
      <c r="E2137">
        <f>IF(K2136="是",F2136*0.25*(价格数据!E2137/价格数据!E2136),E2136*(价格数据!E2137/价格数据!E2136))</f>
        <v>31774.315464935691</v>
      </c>
      <c r="F2137">
        <f t="shared" si="462"/>
        <v>126659.68867893217</v>
      </c>
      <c r="G2137">
        <f t="shared" si="463"/>
        <v>0.24178354557702306</v>
      </c>
      <c r="H2137">
        <f t="shared" si="464"/>
        <v>0.25566403401942955</v>
      </c>
      <c r="I2137">
        <f t="shared" si="465"/>
        <v>0.25168874154610171</v>
      </c>
      <c r="J2137">
        <f t="shared" si="466"/>
        <v>0.2508636788574457</v>
      </c>
      <c r="K2137" t="str">
        <f>IF(OR(
 ROUND(G2137,4)&gt;(0.25+参数设置!B$3), ROUND(G2137,4)&lt;(0.25-参数设置!B$3),
 ROUND(H2137,4)&gt;(0.25+参数设置!B$3), ROUND(H2137,4)&lt;(0.25-参数设置!B$3),
 ROUND(I2137,4)&gt;(0.25+参数设置!B$3), ROUND(I2137,4)&lt;(0.25-参数设置!B$3),
 ROUND(J2137,4)&gt;(0.25+参数设置!B$3), ROUND(J2137,4)&lt;(0.25-参数设置!B$3)
),"是","否")</f>
        <v>否</v>
      </c>
      <c r="L2137">
        <f t="shared" si="467"/>
        <v>30624.228610474147</v>
      </c>
      <c r="M2137">
        <f t="shared" si="468"/>
        <v>32382.326955300869</v>
      </c>
      <c r="N2137">
        <f t="shared" si="469"/>
        <v>31878.817648221466</v>
      </c>
      <c r="O2137">
        <f t="shared" si="470"/>
        <v>31774.315464935691</v>
      </c>
      <c r="P2137">
        <f t="shared" si="471"/>
        <v>0</v>
      </c>
      <c r="Q2137">
        <f t="shared" si="472"/>
        <v>0</v>
      </c>
      <c r="R2137">
        <f t="shared" si="473"/>
        <v>0</v>
      </c>
      <c r="S2137">
        <f t="shared" si="474"/>
        <v>0</v>
      </c>
      <c r="T2137">
        <f t="shared" si="475"/>
        <v>0</v>
      </c>
      <c r="U2137">
        <f>T2137*参数设置!B2138</f>
        <v>0</v>
      </c>
    </row>
    <row r="2138" spans="1:21" x14ac:dyDescent="0.25">
      <c r="A2138" s="3">
        <v>43620</v>
      </c>
      <c r="B2138">
        <f>IF(K2137="是",F2137*0.25*(价格数据!B2138/价格数据!B2137),B2137*(价格数据!B2138/价格数据!B2137))</f>
        <v>30346.591373071496</v>
      </c>
      <c r="C2138">
        <f>IF(K2137="是",F2137*0.25*(价格数据!C2138/价格数据!C2137),C2137*(价格数据!C2138/价格数据!C2137))</f>
        <v>32715.707122994423</v>
      </c>
      <c r="D2138">
        <f>IF(K2137="是",F2137*0.25*(价格数据!D2138/价格数据!D2137),D2137*(价格数据!D2138/价格数据!D2137))</f>
        <v>31880.18003743342</v>
      </c>
      <c r="E2138">
        <f>IF(K2137="是",F2137*0.25*(价格数据!E2138/价格数据!E2137),E2137*(价格数据!E2138/价格数据!E2137))</f>
        <v>31774.315464935691</v>
      </c>
      <c r="F2138">
        <f t="shared" si="462"/>
        <v>126716.79399843504</v>
      </c>
      <c r="G2138">
        <f t="shared" si="463"/>
        <v>0.23948357921244662</v>
      </c>
      <c r="H2138">
        <f t="shared" si="464"/>
        <v>0.25817972575441311</v>
      </c>
      <c r="I2138">
        <f t="shared" si="465"/>
        <v>0.25158606867710953</v>
      </c>
      <c r="J2138">
        <f t="shared" si="466"/>
        <v>0.25075062635603063</v>
      </c>
      <c r="K2138" t="str">
        <f>IF(OR(
 ROUND(G2138,4)&gt;(0.25+参数设置!B$3), ROUND(G2138,4)&lt;(0.25-参数设置!B$3),
 ROUND(H2138,4)&gt;(0.25+参数设置!B$3), ROUND(H2138,4)&lt;(0.25-参数设置!B$3),
 ROUND(I2138,4)&gt;(0.25+参数设置!B$3), ROUND(I2138,4)&lt;(0.25-参数设置!B$3),
 ROUND(J2138,4)&gt;(0.25+参数设置!B$3), ROUND(J2138,4)&lt;(0.25-参数设置!B$3)
),"是","否")</f>
        <v>否</v>
      </c>
      <c r="L2138">
        <f t="shared" si="467"/>
        <v>30346.591373071496</v>
      </c>
      <c r="M2138">
        <f t="shared" si="468"/>
        <v>32715.707122994423</v>
      </c>
      <c r="N2138">
        <f t="shared" si="469"/>
        <v>31880.18003743342</v>
      </c>
      <c r="O2138">
        <f t="shared" si="470"/>
        <v>31774.315464935691</v>
      </c>
      <c r="P2138">
        <f t="shared" si="471"/>
        <v>0</v>
      </c>
      <c r="Q2138">
        <f t="shared" si="472"/>
        <v>0</v>
      </c>
      <c r="R2138">
        <f t="shared" si="473"/>
        <v>0</v>
      </c>
      <c r="S2138">
        <f t="shared" si="474"/>
        <v>0</v>
      </c>
      <c r="T2138">
        <f t="shared" si="475"/>
        <v>0</v>
      </c>
      <c r="U2138">
        <f>T2138*参数设置!B2139</f>
        <v>0</v>
      </c>
    </row>
    <row r="2139" spans="1:21" x14ac:dyDescent="0.25">
      <c r="A2139" s="3">
        <v>43621</v>
      </c>
      <c r="B2139">
        <f>IF(K2138="是",F2138*0.25*(价格数据!B2139/价格数据!B2138),B2138*(价格数据!B2139/价格数据!B2138))</f>
        <v>30279.285376125401</v>
      </c>
      <c r="C2139">
        <f>IF(K2138="是",F2138*0.25*(价格数据!C2139/价格数据!C2138),C2138*(价格数据!C2139/价格数据!C2138))</f>
        <v>32926.847895867009</v>
      </c>
      <c r="D2139">
        <f>IF(K2138="是",F2138*0.25*(价格数据!D2139/价格数据!D2138),D2138*(价格数据!D2139/价格数据!D2138))</f>
        <v>31895.166318764852</v>
      </c>
      <c r="E2139">
        <f>IF(K2138="是",F2138*0.25*(价格数据!E2139/价格数据!E2138),E2138*(价格数据!E2139/价格数据!E2138))</f>
        <v>31774.95093853552</v>
      </c>
      <c r="F2139">
        <f t="shared" si="462"/>
        <v>126876.25052929278</v>
      </c>
      <c r="G2139">
        <f t="shared" si="463"/>
        <v>0.23865211377076923</v>
      </c>
      <c r="H2139">
        <f t="shared" si="464"/>
        <v>0.25951939593505691</v>
      </c>
      <c r="I2139">
        <f t="shared" si="465"/>
        <v>0.25138799567063969</v>
      </c>
      <c r="J2139">
        <f t="shared" si="466"/>
        <v>0.25044049462353413</v>
      </c>
      <c r="K2139" t="str">
        <f>IF(OR(
 ROUND(G2139,4)&gt;(0.25+参数设置!B$3), ROUND(G2139,4)&lt;(0.25-参数设置!B$3),
 ROUND(H2139,4)&gt;(0.25+参数设置!B$3), ROUND(H2139,4)&lt;(0.25-参数设置!B$3),
 ROUND(I2139,4)&gt;(0.25+参数设置!B$3), ROUND(I2139,4)&lt;(0.25-参数设置!B$3),
 ROUND(J2139,4)&gt;(0.25+参数设置!B$3), ROUND(J2139,4)&lt;(0.25-参数设置!B$3)
),"是","否")</f>
        <v>否</v>
      </c>
      <c r="L2139">
        <f t="shared" si="467"/>
        <v>30279.285376125401</v>
      </c>
      <c r="M2139">
        <f t="shared" si="468"/>
        <v>32926.847895867009</v>
      </c>
      <c r="N2139">
        <f t="shared" si="469"/>
        <v>31895.166318764852</v>
      </c>
      <c r="O2139">
        <f t="shared" si="470"/>
        <v>31774.95093853552</v>
      </c>
      <c r="P2139">
        <f t="shared" si="471"/>
        <v>0</v>
      </c>
      <c r="Q2139">
        <f t="shared" si="472"/>
        <v>0</v>
      </c>
      <c r="R2139">
        <f t="shared" si="473"/>
        <v>0</v>
      </c>
      <c r="S2139">
        <f t="shared" si="474"/>
        <v>0</v>
      </c>
      <c r="T2139">
        <f t="shared" si="475"/>
        <v>0</v>
      </c>
      <c r="U2139">
        <f>T2139*参数设置!B2140</f>
        <v>0</v>
      </c>
    </row>
    <row r="2140" spans="1:21" x14ac:dyDescent="0.25">
      <c r="A2140" s="3">
        <v>43622</v>
      </c>
      <c r="B2140">
        <f>IF(K2139="是",F2139*0.25*(价格数据!B2140/价格数据!B2139),B2139*(价格数据!B2140/价格数据!B2139))</f>
        <v>30018.474637959276</v>
      </c>
      <c r="C2140">
        <f>IF(K2139="是",F2139*0.25*(价格数据!C2140/价格数据!C2139),C2139*(价格数据!C2140/价格数据!C2139))</f>
        <v>32915.735223610558</v>
      </c>
      <c r="D2140">
        <f>IF(K2139="是",F2139*0.25*(价格数据!D2140/价格数据!D2139),D2139*(价格数据!D2140/价格数据!D2139))</f>
        <v>31877.727736851917</v>
      </c>
      <c r="E2140">
        <f>IF(K2139="是",F2139*0.25*(价格数据!E2140/价格数据!E2139),E2139*(价格数据!E2140/价格数据!E2139))</f>
        <v>31778.763780134479</v>
      </c>
      <c r="F2140">
        <f t="shared" si="462"/>
        <v>126590.70137855623</v>
      </c>
      <c r="G2140">
        <f t="shared" si="463"/>
        <v>0.23713017078712734</v>
      </c>
      <c r="H2140">
        <f t="shared" si="464"/>
        <v>0.26001700650334103</v>
      </c>
      <c r="I2140">
        <f t="shared" si="465"/>
        <v>0.25181729297418864</v>
      </c>
      <c r="J2140">
        <f t="shared" si="466"/>
        <v>0.25103552973534299</v>
      </c>
      <c r="K2140" t="str">
        <f>IF(OR(
 ROUND(G2140,4)&gt;(0.25+参数设置!B$3), ROUND(G2140,4)&lt;(0.25-参数设置!B$3),
 ROUND(H2140,4)&gt;(0.25+参数设置!B$3), ROUND(H2140,4)&lt;(0.25-参数设置!B$3),
 ROUND(I2140,4)&gt;(0.25+参数设置!B$3), ROUND(I2140,4)&lt;(0.25-参数设置!B$3),
 ROUND(J2140,4)&gt;(0.25+参数设置!B$3), ROUND(J2140,4)&lt;(0.25-参数设置!B$3)
),"是","否")</f>
        <v>否</v>
      </c>
      <c r="L2140">
        <f t="shared" si="467"/>
        <v>30018.474637959276</v>
      </c>
      <c r="M2140">
        <f t="shared" si="468"/>
        <v>32915.735223610558</v>
      </c>
      <c r="N2140">
        <f t="shared" si="469"/>
        <v>31877.727736851917</v>
      </c>
      <c r="O2140">
        <f t="shared" si="470"/>
        <v>31778.763780134479</v>
      </c>
      <c r="P2140">
        <f t="shared" si="471"/>
        <v>0</v>
      </c>
      <c r="Q2140">
        <f t="shared" si="472"/>
        <v>0</v>
      </c>
      <c r="R2140">
        <f t="shared" si="473"/>
        <v>0</v>
      </c>
      <c r="S2140">
        <f t="shared" si="474"/>
        <v>0</v>
      </c>
      <c r="T2140">
        <f t="shared" si="475"/>
        <v>0</v>
      </c>
      <c r="U2140">
        <f>T2140*参数设置!B2141</f>
        <v>0</v>
      </c>
    </row>
    <row r="2141" spans="1:21" x14ac:dyDescent="0.25">
      <c r="A2141" s="3">
        <v>43623</v>
      </c>
      <c r="B2141">
        <f>IF(K2140="是",F2140*0.25*(价格数据!B2141/价格数据!B2140),B2140*(价格数据!B2141/价格数据!B2140))</f>
        <v>30018.474637959276</v>
      </c>
      <c r="C2141">
        <f>IF(K2140="是",F2140*0.25*(价格数据!C2141/价格数据!C2140),C2140*(价格数据!C2141/价格数据!C2140))</f>
        <v>32915.735223610558</v>
      </c>
      <c r="D2141">
        <f>IF(K2140="是",F2140*0.25*(价格数据!D2141/价格数据!D2140),D2140*(价格数据!D2141/价格数据!D2140))</f>
        <v>31877.727736851917</v>
      </c>
      <c r="E2141">
        <f>IF(K2140="是",F2140*0.25*(价格数据!E2141/价格数据!E2140),E2140*(价格数据!E2141/价格数据!E2140))</f>
        <v>31778.763780134479</v>
      </c>
      <c r="F2141">
        <f t="shared" si="462"/>
        <v>126590.70137855623</v>
      </c>
      <c r="G2141">
        <f t="shared" si="463"/>
        <v>0.23713017078712734</v>
      </c>
      <c r="H2141">
        <f t="shared" si="464"/>
        <v>0.26001700650334103</v>
      </c>
      <c r="I2141">
        <f t="shared" si="465"/>
        <v>0.25181729297418864</v>
      </c>
      <c r="J2141">
        <f t="shared" si="466"/>
        <v>0.25103552973534299</v>
      </c>
      <c r="K2141" t="str">
        <f>IF(OR(
 ROUND(G2141,4)&gt;(0.25+参数设置!B$3), ROUND(G2141,4)&lt;(0.25-参数设置!B$3),
 ROUND(H2141,4)&gt;(0.25+参数设置!B$3), ROUND(H2141,4)&lt;(0.25-参数设置!B$3),
 ROUND(I2141,4)&gt;(0.25+参数设置!B$3), ROUND(I2141,4)&lt;(0.25-参数设置!B$3),
 ROUND(J2141,4)&gt;(0.25+参数设置!B$3), ROUND(J2141,4)&lt;(0.25-参数设置!B$3)
),"是","否")</f>
        <v>否</v>
      </c>
      <c r="L2141">
        <f t="shared" si="467"/>
        <v>30018.474637959276</v>
      </c>
      <c r="M2141">
        <f t="shared" si="468"/>
        <v>32915.735223610558</v>
      </c>
      <c r="N2141">
        <f t="shared" si="469"/>
        <v>31877.727736851917</v>
      </c>
      <c r="O2141">
        <f t="shared" si="470"/>
        <v>31778.763780134479</v>
      </c>
      <c r="P2141">
        <f t="shared" si="471"/>
        <v>0</v>
      </c>
      <c r="Q2141">
        <f t="shared" si="472"/>
        <v>0</v>
      </c>
      <c r="R2141">
        <f t="shared" si="473"/>
        <v>0</v>
      </c>
      <c r="S2141">
        <f t="shared" si="474"/>
        <v>0</v>
      </c>
      <c r="T2141">
        <f t="shared" si="475"/>
        <v>0</v>
      </c>
      <c r="U2141">
        <f>T2141*参数设置!B2142</f>
        <v>0</v>
      </c>
    </row>
    <row r="2142" spans="1:21" x14ac:dyDescent="0.25">
      <c r="A2142" s="3">
        <v>43624</v>
      </c>
      <c r="B2142">
        <f>IF(K2141="是",F2141*0.25*(价格数据!B2142/价格数据!B2141),B2141*(价格数据!B2142/价格数据!B2141))</f>
        <v>30018.474637959276</v>
      </c>
      <c r="C2142">
        <f>IF(K2141="是",F2141*0.25*(价格数据!C2142/价格数据!C2141),C2141*(价格数据!C2142/价格数据!C2141))</f>
        <v>32915.735223610558</v>
      </c>
      <c r="D2142">
        <f>IF(K2141="是",F2141*0.25*(价格数据!D2142/价格数据!D2141),D2141*(价格数据!D2142/价格数据!D2141))</f>
        <v>31877.727736851917</v>
      </c>
      <c r="E2142">
        <f>IF(K2141="是",F2141*0.25*(价格数据!E2142/价格数据!E2141),E2141*(价格数据!E2142/价格数据!E2141))</f>
        <v>31778.763780134479</v>
      </c>
      <c r="F2142">
        <f t="shared" si="462"/>
        <v>126590.70137855623</v>
      </c>
      <c r="G2142">
        <f t="shared" si="463"/>
        <v>0.23713017078712734</v>
      </c>
      <c r="H2142">
        <f t="shared" si="464"/>
        <v>0.26001700650334103</v>
      </c>
      <c r="I2142">
        <f t="shared" si="465"/>
        <v>0.25181729297418864</v>
      </c>
      <c r="J2142">
        <f t="shared" si="466"/>
        <v>0.25103552973534299</v>
      </c>
      <c r="K2142" t="str">
        <f>IF(OR(
 ROUND(G2142,4)&gt;(0.25+参数设置!B$3), ROUND(G2142,4)&lt;(0.25-参数设置!B$3),
 ROUND(H2142,4)&gt;(0.25+参数设置!B$3), ROUND(H2142,4)&lt;(0.25-参数设置!B$3),
 ROUND(I2142,4)&gt;(0.25+参数设置!B$3), ROUND(I2142,4)&lt;(0.25-参数设置!B$3),
 ROUND(J2142,4)&gt;(0.25+参数设置!B$3), ROUND(J2142,4)&lt;(0.25-参数设置!B$3)
),"是","否")</f>
        <v>否</v>
      </c>
      <c r="L2142">
        <f t="shared" si="467"/>
        <v>30018.474637959276</v>
      </c>
      <c r="M2142">
        <f t="shared" si="468"/>
        <v>32915.735223610558</v>
      </c>
      <c r="N2142">
        <f t="shared" si="469"/>
        <v>31877.727736851917</v>
      </c>
      <c r="O2142">
        <f t="shared" si="470"/>
        <v>31778.763780134479</v>
      </c>
      <c r="P2142">
        <f t="shared" si="471"/>
        <v>0</v>
      </c>
      <c r="Q2142">
        <f t="shared" si="472"/>
        <v>0</v>
      </c>
      <c r="R2142">
        <f t="shared" si="473"/>
        <v>0</v>
      </c>
      <c r="S2142">
        <f t="shared" si="474"/>
        <v>0</v>
      </c>
      <c r="T2142">
        <f t="shared" si="475"/>
        <v>0</v>
      </c>
      <c r="U2142">
        <f>T2142*参数设置!B2143</f>
        <v>0</v>
      </c>
    </row>
    <row r="2143" spans="1:21" x14ac:dyDescent="0.25">
      <c r="A2143" s="3">
        <v>43625</v>
      </c>
      <c r="B2143">
        <f>IF(K2142="是",F2142*0.25*(价格数据!B2143/价格数据!B2142),B2142*(价格数据!B2143/价格数据!B2142))</f>
        <v>30018.474637959276</v>
      </c>
      <c r="C2143">
        <f>IF(K2142="是",F2142*0.25*(价格数据!C2143/价格数据!C2142),C2142*(价格数据!C2143/价格数据!C2142))</f>
        <v>32915.735223610558</v>
      </c>
      <c r="D2143">
        <f>IF(K2142="是",F2142*0.25*(价格数据!D2143/价格数据!D2142),D2142*(价格数据!D2143/价格数据!D2142))</f>
        <v>31877.727736851917</v>
      </c>
      <c r="E2143">
        <f>IF(K2142="是",F2142*0.25*(价格数据!E2143/价格数据!E2142),E2142*(价格数据!E2143/价格数据!E2142))</f>
        <v>31778.763780134479</v>
      </c>
      <c r="F2143">
        <f t="shared" si="462"/>
        <v>126590.70137855623</v>
      </c>
      <c r="G2143">
        <f t="shared" si="463"/>
        <v>0.23713017078712734</v>
      </c>
      <c r="H2143">
        <f t="shared" si="464"/>
        <v>0.26001700650334103</v>
      </c>
      <c r="I2143">
        <f t="shared" si="465"/>
        <v>0.25181729297418864</v>
      </c>
      <c r="J2143">
        <f t="shared" si="466"/>
        <v>0.25103552973534299</v>
      </c>
      <c r="K2143" t="str">
        <f>IF(OR(
 ROUND(G2143,4)&gt;(0.25+参数设置!B$3), ROUND(G2143,4)&lt;(0.25-参数设置!B$3),
 ROUND(H2143,4)&gt;(0.25+参数设置!B$3), ROUND(H2143,4)&lt;(0.25-参数设置!B$3),
 ROUND(I2143,4)&gt;(0.25+参数设置!B$3), ROUND(I2143,4)&lt;(0.25-参数设置!B$3),
 ROUND(J2143,4)&gt;(0.25+参数设置!B$3), ROUND(J2143,4)&lt;(0.25-参数设置!B$3)
),"是","否")</f>
        <v>否</v>
      </c>
      <c r="L2143">
        <f t="shared" si="467"/>
        <v>30018.474637959276</v>
      </c>
      <c r="M2143">
        <f t="shared" si="468"/>
        <v>32915.735223610558</v>
      </c>
      <c r="N2143">
        <f t="shared" si="469"/>
        <v>31877.727736851917</v>
      </c>
      <c r="O2143">
        <f t="shared" si="470"/>
        <v>31778.763780134479</v>
      </c>
      <c r="P2143">
        <f t="shared" si="471"/>
        <v>0</v>
      </c>
      <c r="Q2143">
        <f t="shared" si="472"/>
        <v>0</v>
      </c>
      <c r="R2143">
        <f t="shared" si="473"/>
        <v>0</v>
      </c>
      <c r="S2143">
        <f t="shared" si="474"/>
        <v>0</v>
      </c>
      <c r="T2143">
        <f t="shared" si="475"/>
        <v>0</v>
      </c>
      <c r="U2143">
        <f>T2143*参数设置!B2144</f>
        <v>0</v>
      </c>
    </row>
    <row r="2144" spans="1:21" x14ac:dyDescent="0.25">
      <c r="A2144" s="3">
        <v>43626</v>
      </c>
      <c r="B2144">
        <f>IF(K2143="是",F2143*0.25*(价格数据!B2144/价格数据!B2143),B2143*(价格数据!B2144/价格数据!B2143))</f>
        <v>30405.484120399331</v>
      </c>
      <c r="C2144">
        <f>IF(K2143="是",F2143*0.25*(价格数据!C2144/价格数据!C2143),C2143*(价格数据!C2144/价格数据!C2143))</f>
        <v>32815.721173302489</v>
      </c>
      <c r="D2144">
        <f>IF(K2143="是",F2143*0.25*(价格数据!D2144/价格数据!D2143),D2143*(价格数据!D2144/价格数据!D2143))</f>
        <v>31860.289154938975</v>
      </c>
      <c r="E2144">
        <f>IF(K2143="是",F2143*0.25*(价格数据!E2144/价格数据!E2143),E2143*(价格数据!E2144/价格数据!E2143))</f>
        <v>31774.95093853552</v>
      </c>
      <c r="F2144">
        <f t="shared" si="462"/>
        <v>126856.44538717631</v>
      </c>
      <c r="G2144">
        <f t="shared" si="463"/>
        <v>0.23968418811988063</v>
      </c>
      <c r="H2144">
        <f t="shared" si="464"/>
        <v>0.2586839089897735</v>
      </c>
      <c r="I2144">
        <f t="shared" si="465"/>
        <v>0.25115230887716228</v>
      </c>
      <c r="J2144">
        <f t="shared" si="466"/>
        <v>0.25047959401318359</v>
      </c>
      <c r="K2144" t="str">
        <f>IF(OR(
 ROUND(G2144,4)&gt;(0.25+参数设置!B$3), ROUND(G2144,4)&lt;(0.25-参数设置!B$3),
 ROUND(H2144,4)&gt;(0.25+参数设置!B$3), ROUND(H2144,4)&lt;(0.25-参数设置!B$3),
 ROUND(I2144,4)&gt;(0.25+参数设置!B$3), ROUND(I2144,4)&lt;(0.25-参数设置!B$3),
 ROUND(J2144,4)&gt;(0.25+参数设置!B$3), ROUND(J2144,4)&lt;(0.25-参数设置!B$3)
),"是","否")</f>
        <v>否</v>
      </c>
      <c r="L2144">
        <f t="shared" si="467"/>
        <v>30405.484120399331</v>
      </c>
      <c r="M2144">
        <f t="shared" si="468"/>
        <v>32815.721173302489</v>
      </c>
      <c r="N2144">
        <f t="shared" si="469"/>
        <v>31860.289154938975</v>
      </c>
      <c r="O2144">
        <f t="shared" si="470"/>
        <v>31774.95093853552</v>
      </c>
      <c r="P2144">
        <f t="shared" si="471"/>
        <v>0</v>
      </c>
      <c r="Q2144">
        <f t="shared" si="472"/>
        <v>0</v>
      </c>
      <c r="R2144">
        <f t="shared" si="473"/>
        <v>0</v>
      </c>
      <c r="S2144">
        <f t="shared" si="474"/>
        <v>0</v>
      </c>
      <c r="T2144">
        <f t="shared" si="475"/>
        <v>0</v>
      </c>
      <c r="U2144">
        <f>T2144*参数设置!B2145</f>
        <v>0</v>
      </c>
    </row>
    <row r="2145" spans="1:21" x14ac:dyDescent="0.25">
      <c r="A2145" s="3">
        <v>43627</v>
      </c>
      <c r="B2145">
        <f>IF(K2144="是",F2144*0.25*(价格数据!B2145/价格数据!B2144),B2144*(价格数据!B2145/价格数据!B2144))</f>
        <v>31356.181327262948</v>
      </c>
      <c r="C2145">
        <f>IF(K2144="是",F2144*0.25*(价格数据!C2145/价格数据!C2144),C2144*(价格数据!C2145/价格数据!C2144))</f>
        <v>32637.918417199257</v>
      </c>
      <c r="D2145">
        <f>IF(K2144="是",F2144*0.25*(价格数据!D2145/价格数据!D2144),D2144*(价格数据!D2145/价格数据!D2144))</f>
        <v>31806.8834978306</v>
      </c>
      <c r="E2145">
        <f>IF(K2144="是",F2144*0.25*(价格数据!E2145/价格数据!E2144),E2144*(价格数据!E2145/价格数据!E2144))</f>
        <v>31774.315464935691</v>
      </c>
      <c r="F2145">
        <f t="shared" si="462"/>
        <v>127575.29870722849</v>
      </c>
      <c r="G2145">
        <f t="shared" si="463"/>
        <v>0.24578567830142412</v>
      </c>
      <c r="H2145">
        <f t="shared" si="464"/>
        <v>0.25583258473961912</v>
      </c>
      <c r="I2145">
        <f t="shared" si="465"/>
        <v>0.24931851087273529</v>
      </c>
      <c r="J2145">
        <f t="shared" si="466"/>
        <v>0.2490632260862215</v>
      </c>
      <c r="K2145" t="str">
        <f>IF(OR(
 ROUND(G2145,4)&gt;(0.25+参数设置!B$3), ROUND(G2145,4)&lt;(0.25-参数设置!B$3),
 ROUND(H2145,4)&gt;(0.25+参数设置!B$3), ROUND(H2145,4)&lt;(0.25-参数设置!B$3),
 ROUND(I2145,4)&gt;(0.25+参数设置!B$3), ROUND(I2145,4)&lt;(0.25-参数设置!B$3),
 ROUND(J2145,4)&gt;(0.25+参数设置!B$3), ROUND(J2145,4)&lt;(0.25-参数设置!B$3)
),"是","否")</f>
        <v>否</v>
      </c>
      <c r="L2145">
        <f t="shared" si="467"/>
        <v>31356.181327262948</v>
      </c>
      <c r="M2145">
        <f t="shared" si="468"/>
        <v>32637.918417199257</v>
      </c>
      <c r="N2145">
        <f t="shared" si="469"/>
        <v>31806.8834978306</v>
      </c>
      <c r="O2145">
        <f t="shared" si="470"/>
        <v>31774.315464935691</v>
      </c>
      <c r="P2145">
        <f t="shared" si="471"/>
        <v>0</v>
      </c>
      <c r="Q2145">
        <f t="shared" si="472"/>
        <v>0</v>
      </c>
      <c r="R2145">
        <f t="shared" si="473"/>
        <v>0</v>
      </c>
      <c r="S2145">
        <f t="shared" si="474"/>
        <v>0</v>
      </c>
      <c r="T2145">
        <f t="shared" si="475"/>
        <v>0</v>
      </c>
      <c r="U2145">
        <f>T2145*参数设置!B2146</f>
        <v>0</v>
      </c>
    </row>
    <row r="2146" spans="1:21" x14ac:dyDescent="0.25">
      <c r="A2146" s="3">
        <v>43628</v>
      </c>
      <c r="B2146">
        <f>IF(K2145="是",F2145*0.25*(价格数据!B2146/价格数据!B2145),B2145*(价格数据!B2146/价格数据!B2145))</f>
        <v>31120.610337951606</v>
      </c>
      <c r="C2146">
        <f>IF(K2145="是",F2145*0.25*(价格数据!C2146/价格数据!C2145),C2145*(价格数据!C2146/价格数据!C2145))</f>
        <v>33026.861946175071</v>
      </c>
      <c r="D2146">
        <f>IF(K2145="是",F2145*0.25*(价格数据!D2146/价格数据!D2145),D2145*(价格数据!D2146/价格数据!D2145))</f>
        <v>31823.777124058757</v>
      </c>
      <c r="E2146">
        <f>IF(K2145="是",F2145*0.25*(价格数据!E2146/价格数据!E2145),E2145*(价格数据!E2146/价格数据!E2145))</f>
        <v>31775.904148935257</v>
      </c>
      <c r="F2146">
        <f t="shared" si="462"/>
        <v>127747.15355712069</v>
      </c>
      <c r="G2146">
        <f t="shared" si="463"/>
        <v>0.24361098835784531</v>
      </c>
      <c r="H2146">
        <f t="shared" si="464"/>
        <v>0.258533055544032</v>
      </c>
      <c r="I2146">
        <f t="shared" si="465"/>
        <v>0.24911535198965601</v>
      </c>
      <c r="J2146">
        <f t="shared" si="466"/>
        <v>0.24874060410846666</v>
      </c>
      <c r="K2146" t="str">
        <f>IF(OR(
 ROUND(G2146,4)&gt;(0.25+参数设置!B$3), ROUND(G2146,4)&lt;(0.25-参数设置!B$3),
 ROUND(H2146,4)&gt;(0.25+参数设置!B$3), ROUND(H2146,4)&lt;(0.25-参数设置!B$3),
 ROUND(I2146,4)&gt;(0.25+参数设置!B$3), ROUND(I2146,4)&lt;(0.25-参数设置!B$3),
 ROUND(J2146,4)&gt;(0.25+参数设置!B$3), ROUND(J2146,4)&lt;(0.25-参数设置!B$3)
),"是","否")</f>
        <v>否</v>
      </c>
      <c r="L2146">
        <f t="shared" si="467"/>
        <v>31120.610337951606</v>
      </c>
      <c r="M2146">
        <f t="shared" si="468"/>
        <v>33026.861946175071</v>
      </c>
      <c r="N2146">
        <f t="shared" si="469"/>
        <v>31823.777124058757</v>
      </c>
      <c r="O2146">
        <f t="shared" si="470"/>
        <v>31775.904148935257</v>
      </c>
      <c r="P2146">
        <f t="shared" si="471"/>
        <v>0</v>
      </c>
      <c r="Q2146">
        <f t="shared" si="472"/>
        <v>0</v>
      </c>
      <c r="R2146">
        <f t="shared" si="473"/>
        <v>0</v>
      </c>
      <c r="S2146">
        <f t="shared" si="474"/>
        <v>0</v>
      </c>
      <c r="T2146">
        <f t="shared" si="475"/>
        <v>0</v>
      </c>
      <c r="U2146">
        <f>T2146*参数设置!B2147</f>
        <v>0</v>
      </c>
    </row>
    <row r="2147" spans="1:21" x14ac:dyDescent="0.25">
      <c r="A2147" s="3">
        <v>43629</v>
      </c>
      <c r="B2147">
        <f>IF(K2146="是",F2146*0.25*(价格数据!B2147/价格数据!B2146),B2146*(价格数据!B2147/价格数据!B2146))</f>
        <v>31061.717590623775</v>
      </c>
      <c r="C2147">
        <f>IF(K2146="是",F2146*0.25*(价格数据!C2147/价格数据!C2146),C2146*(价格数据!C2147/价格数据!C2146))</f>
        <v>33082.425307457328</v>
      </c>
      <c r="D2147">
        <f>IF(K2146="是",F2146*0.25*(价格数据!D2147/价格数据!D2146),D2146*(价格数据!D2147/价格数据!D2146))</f>
        <v>31823.777124058757</v>
      </c>
      <c r="E2147">
        <f>IF(K2146="是",F2146*0.25*(价格数据!E2147/价格数据!E2146),E2146*(价格数据!E2147/价格数据!E2146))</f>
        <v>31775.904148935257</v>
      </c>
      <c r="F2147">
        <f t="shared" si="462"/>
        <v>127743.82417107512</v>
      </c>
      <c r="G2147">
        <f t="shared" si="463"/>
        <v>0.24315631532234216</v>
      </c>
      <c r="H2147">
        <f t="shared" si="464"/>
        <v>0.25897475296459882</v>
      </c>
      <c r="I2147">
        <f t="shared" si="465"/>
        <v>0.24912184468064935</v>
      </c>
      <c r="J2147">
        <f t="shared" si="466"/>
        <v>0.24874708703240964</v>
      </c>
      <c r="K2147" t="str">
        <f>IF(OR(
 ROUND(G2147,4)&gt;(0.25+参数设置!B$3), ROUND(G2147,4)&lt;(0.25-参数设置!B$3),
 ROUND(H2147,4)&gt;(0.25+参数设置!B$3), ROUND(H2147,4)&lt;(0.25-参数设置!B$3),
 ROUND(I2147,4)&gt;(0.25+参数设置!B$3), ROUND(I2147,4)&lt;(0.25-参数设置!B$3),
 ROUND(J2147,4)&gt;(0.25+参数设置!B$3), ROUND(J2147,4)&lt;(0.25-参数设置!B$3)
),"是","否")</f>
        <v>否</v>
      </c>
      <c r="L2147">
        <f t="shared" si="467"/>
        <v>31061.717590623775</v>
      </c>
      <c r="M2147">
        <f t="shared" si="468"/>
        <v>33082.425307457328</v>
      </c>
      <c r="N2147">
        <f t="shared" si="469"/>
        <v>31823.777124058757</v>
      </c>
      <c r="O2147">
        <f t="shared" si="470"/>
        <v>31775.904148935257</v>
      </c>
      <c r="P2147">
        <f t="shared" si="471"/>
        <v>0</v>
      </c>
      <c r="Q2147">
        <f t="shared" si="472"/>
        <v>0</v>
      </c>
      <c r="R2147">
        <f t="shared" si="473"/>
        <v>0</v>
      </c>
      <c r="S2147">
        <f t="shared" si="474"/>
        <v>0</v>
      </c>
      <c r="T2147">
        <f t="shared" si="475"/>
        <v>0</v>
      </c>
      <c r="U2147">
        <f>T2147*参数设置!B2148</f>
        <v>0</v>
      </c>
    </row>
    <row r="2148" spans="1:21" x14ac:dyDescent="0.25">
      <c r="A2148" s="3">
        <v>43630</v>
      </c>
      <c r="B2148">
        <f>IF(K2147="是",F2147*0.25*(价格数据!B2148/价格数据!B2147),B2147*(价格数据!B2148/价格数据!B2147))</f>
        <v>30876.626099022007</v>
      </c>
      <c r="C2148">
        <f>IF(K2147="是",F2147*0.25*(价格数据!C2148/价格数据!C2147),C2147*(价格数据!C2148/价格数据!C2147))</f>
        <v>33582.49555899766</v>
      </c>
      <c r="D2148">
        <f>IF(K2147="是",F2147*0.25*(价格数据!D2148/价格数据!D2147),D2147*(价格数据!D2148/价格数据!D2147))</f>
        <v>31864.64880041721</v>
      </c>
      <c r="E2148">
        <f>IF(K2147="是",F2147*0.25*(价格数据!E2148/价格数据!E2147),E2147*(价格数据!E2148/价格数据!E2147))</f>
        <v>31778.763780134479</v>
      </c>
      <c r="F2148">
        <f t="shared" si="462"/>
        <v>128102.53423857136</v>
      </c>
      <c r="G2148">
        <f t="shared" si="463"/>
        <v>0.24103056416916013</v>
      </c>
      <c r="H2148">
        <f t="shared" si="464"/>
        <v>0.26215324902515513</v>
      </c>
      <c r="I2148">
        <f t="shared" si="465"/>
        <v>0.24874331323589727</v>
      </c>
      <c r="J2148">
        <f t="shared" si="466"/>
        <v>0.24807287356978744</v>
      </c>
      <c r="K2148" t="str">
        <f>IF(OR(
 ROUND(G2148,4)&gt;(0.25+参数设置!B$3), ROUND(G2148,4)&lt;(0.25-参数设置!B$3),
 ROUND(H2148,4)&gt;(0.25+参数设置!B$3), ROUND(H2148,4)&lt;(0.25-参数设置!B$3),
 ROUND(I2148,4)&gt;(0.25+参数设置!B$3), ROUND(I2148,4)&lt;(0.25-参数设置!B$3),
 ROUND(J2148,4)&gt;(0.25+参数设置!B$3), ROUND(J2148,4)&lt;(0.25-参数设置!B$3)
),"是","否")</f>
        <v>否</v>
      </c>
      <c r="L2148">
        <f t="shared" si="467"/>
        <v>30876.626099022007</v>
      </c>
      <c r="M2148">
        <f t="shared" si="468"/>
        <v>33582.49555899766</v>
      </c>
      <c r="N2148">
        <f t="shared" si="469"/>
        <v>31864.64880041721</v>
      </c>
      <c r="O2148">
        <f t="shared" si="470"/>
        <v>31778.763780134479</v>
      </c>
      <c r="P2148">
        <f t="shared" si="471"/>
        <v>0</v>
      </c>
      <c r="Q2148">
        <f t="shared" si="472"/>
        <v>0</v>
      </c>
      <c r="R2148">
        <f t="shared" si="473"/>
        <v>0</v>
      </c>
      <c r="S2148">
        <f t="shared" si="474"/>
        <v>0</v>
      </c>
      <c r="T2148">
        <f t="shared" si="475"/>
        <v>0</v>
      </c>
      <c r="U2148">
        <f>T2148*参数设置!B2149</f>
        <v>0</v>
      </c>
    </row>
    <row r="2149" spans="1:21" x14ac:dyDescent="0.25">
      <c r="A2149" s="3">
        <v>43631</v>
      </c>
      <c r="B2149">
        <f>IF(K2148="是",F2148*0.25*(价格数据!B2149/价格数据!B2148),B2148*(价格数据!B2149/价格数据!B2148))</f>
        <v>30876.626099022007</v>
      </c>
      <c r="C2149">
        <f>IF(K2148="是",F2148*0.25*(价格数据!C2149/价格数据!C2148),C2148*(价格数据!C2149/价格数据!C2148))</f>
        <v>33582.49555899766</v>
      </c>
      <c r="D2149">
        <f>IF(K2148="是",F2148*0.25*(价格数据!D2149/价格数据!D2148),D2148*(价格数据!D2149/价格数据!D2148))</f>
        <v>31864.64880041721</v>
      </c>
      <c r="E2149">
        <f>IF(K2148="是",F2148*0.25*(价格数据!E2149/价格数据!E2148),E2148*(价格数据!E2149/价格数据!E2148))</f>
        <v>31778.763780134479</v>
      </c>
      <c r="F2149">
        <f t="shared" si="462"/>
        <v>128102.53423857136</v>
      </c>
      <c r="G2149">
        <f t="shared" si="463"/>
        <v>0.24103056416916013</v>
      </c>
      <c r="H2149">
        <f t="shared" si="464"/>
        <v>0.26215324902515513</v>
      </c>
      <c r="I2149">
        <f t="shared" si="465"/>
        <v>0.24874331323589727</v>
      </c>
      <c r="J2149">
        <f t="shared" si="466"/>
        <v>0.24807287356978744</v>
      </c>
      <c r="K2149" t="str">
        <f>IF(OR(
 ROUND(G2149,4)&gt;(0.25+参数设置!B$3), ROUND(G2149,4)&lt;(0.25-参数设置!B$3),
 ROUND(H2149,4)&gt;(0.25+参数设置!B$3), ROUND(H2149,4)&lt;(0.25-参数设置!B$3),
 ROUND(I2149,4)&gt;(0.25+参数设置!B$3), ROUND(I2149,4)&lt;(0.25-参数设置!B$3),
 ROUND(J2149,4)&gt;(0.25+参数设置!B$3), ROUND(J2149,4)&lt;(0.25-参数设置!B$3)
),"是","否")</f>
        <v>否</v>
      </c>
      <c r="L2149">
        <f t="shared" si="467"/>
        <v>30876.626099022007</v>
      </c>
      <c r="M2149">
        <f t="shared" si="468"/>
        <v>33582.49555899766</v>
      </c>
      <c r="N2149">
        <f t="shared" si="469"/>
        <v>31864.64880041721</v>
      </c>
      <c r="O2149">
        <f t="shared" si="470"/>
        <v>31778.763780134479</v>
      </c>
      <c r="P2149">
        <f t="shared" si="471"/>
        <v>0</v>
      </c>
      <c r="Q2149">
        <f t="shared" si="472"/>
        <v>0</v>
      </c>
      <c r="R2149">
        <f t="shared" si="473"/>
        <v>0</v>
      </c>
      <c r="S2149">
        <f t="shared" si="474"/>
        <v>0</v>
      </c>
      <c r="T2149">
        <f t="shared" si="475"/>
        <v>0</v>
      </c>
      <c r="U2149">
        <f>T2149*参数设置!B2150</f>
        <v>0</v>
      </c>
    </row>
    <row r="2150" spans="1:21" x14ac:dyDescent="0.25">
      <c r="A2150" s="3">
        <v>43632</v>
      </c>
      <c r="B2150">
        <f>IF(K2149="是",F2149*0.25*(价格数据!B2150/价格数据!B2149),B2149*(价格数据!B2150/价格数据!B2149))</f>
        <v>30876.626099022007</v>
      </c>
      <c r="C2150">
        <f>IF(K2149="是",F2149*0.25*(价格数据!C2150/价格数据!C2149),C2149*(价格数据!C2150/价格数据!C2149))</f>
        <v>33582.49555899766</v>
      </c>
      <c r="D2150">
        <f>IF(K2149="是",F2149*0.25*(价格数据!D2150/价格数据!D2149),D2149*(价格数据!D2150/价格数据!D2149))</f>
        <v>31864.64880041721</v>
      </c>
      <c r="E2150">
        <f>IF(K2149="是",F2149*0.25*(价格数据!E2150/价格数据!E2149),E2149*(价格数据!E2150/价格数据!E2149))</f>
        <v>31778.763780134479</v>
      </c>
      <c r="F2150">
        <f t="shared" si="462"/>
        <v>128102.53423857136</v>
      </c>
      <c r="G2150">
        <f t="shared" si="463"/>
        <v>0.24103056416916013</v>
      </c>
      <c r="H2150">
        <f t="shared" si="464"/>
        <v>0.26215324902515513</v>
      </c>
      <c r="I2150">
        <f t="shared" si="465"/>
        <v>0.24874331323589727</v>
      </c>
      <c r="J2150">
        <f t="shared" si="466"/>
        <v>0.24807287356978744</v>
      </c>
      <c r="K2150" t="str">
        <f>IF(OR(
 ROUND(G2150,4)&gt;(0.25+参数设置!B$3), ROUND(G2150,4)&lt;(0.25-参数设置!B$3),
 ROUND(H2150,4)&gt;(0.25+参数设置!B$3), ROUND(H2150,4)&lt;(0.25-参数设置!B$3),
 ROUND(I2150,4)&gt;(0.25+参数设置!B$3), ROUND(I2150,4)&lt;(0.25-参数设置!B$3),
 ROUND(J2150,4)&gt;(0.25+参数设置!B$3), ROUND(J2150,4)&lt;(0.25-参数设置!B$3)
),"是","否")</f>
        <v>否</v>
      </c>
      <c r="L2150">
        <f t="shared" si="467"/>
        <v>30876.626099022007</v>
      </c>
      <c r="M2150">
        <f t="shared" si="468"/>
        <v>33582.49555899766</v>
      </c>
      <c r="N2150">
        <f t="shared" si="469"/>
        <v>31864.64880041721</v>
      </c>
      <c r="O2150">
        <f t="shared" si="470"/>
        <v>31778.763780134479</v>
      </c>
      <c r="P2150">
        <f t="shared" si="471"/>
        <v>0</v>
      </c>
      <c r="Q2150">
        <f t="shared" si="472"/>
        <v>0</v>
      </c>
      <c r="R2150">
        <f t="shared" si="473"/>
        <v>0</v>
      </c>
      <c r="S2150">
        <f t="shared" si="474"/>
        <v>0</v>
      </c>
      <c r="T2150">
        <f t="shared" si="475"/>
        <v>0</v>
      </c>
      <c r="U2150">
        <f>T2150*参数设置!B2151</f>
        <v>0</v>
      </c>
    </row>
    <row r="2151" spans="1:21" x14ac:dyDescent="0.25">
      <c r="A2151" s="3">
        <v>43633</v>
      </c>
      <c r="B2151">
        <f>IF(K2150="是",F2150*0.25*(价格数据!B2151/价格数据!B2150),B2150*(价格数据!B2151/价格数据!B2150))</f>
        <v>30901.865847876794</v>
      </c>
      <c r="C2151">
        <f>IF(K2150="是",F2150*0.25*(价格数据!C2151/价格数据!C2150),C2150*(价格数据!C2151/价格数据!C2150))</f>
        <v>33149.101340996036</v>
      </c>
      <c r="D2151">
        <f>IF(K2150="是",F2150*0.25*(价格数据!D2151/价格数据!D2150),D2150*(价格数据!D2151/价格数据!D2150))</f>
        <v>31880.724993118201</v>
      </c>
      <c r="E2151">
        <f>IF(K2150="是",F2150*0.25*(价格数据!E2151/价格数据!E2150),E2150*(价格数据!E2151/价格数据!E2150))</f>
        <v>31775.904148935257</v>
      </c>
      <c r="F2151">
        <f t="shared" si="462"/>
        <v>127707.59633092629</v>
      </c>
      <c r="G2151">
        <f t="shared" si="463"/>
        <v>0.24197359229752763</v>
      </c>
      <c r="H2151">
        <f t="shared" si="464"/>
        <v>0.25957031761131416</v>
      </c>
      <c r="I2151">
        <f t="shared" si="465"/>
        <v>0.24963843897356175</v>
      </c>
      <c r="J2151">
        <f t="shared" si="466"/>
        <v>0.24881765111759643</v>
      </c>
      <c r="K2151" t="str">
        <f>IF(OR(
 ROUND(G2151,4)&gt;(0.25+参数设置!B$3), ROUND(G2151,4)&lt;(0.25-参数设置!B$3),
 ROUND(H2151,4)&gt;(0.25+参数设置!B$3), ROUND(H2151,4)&lt;(0.25-参数设置!B$3),
 ROUND(I2151,4)&gt;(0.25+参数设置!B$3), ROUND(I2151,4)&lt;(0.25-参数设置!B$3),
 ROUND(J2151,4)&gt;(0.25+参数设置!B$3), ROUND(J2151,4)&lt;(0.25-参数设置!B$3)
),"是","否")</f>
        <v>否</v>
      </c>
      <c r="L2151">
        <f t="shared" si="467"/>
        <v>30901.865847876794</v>
      </c>
      <c r="M2151">
        <f t="shared" si="468"/>
        <v>33149.101340996036</v>
      </c>
      <c r="N2151">
        <f t="shared" si="469"/>
        <v>31880.724993118201</v>
      </c>
      <c r="O2151">
        <f t="shared" si="470"/>
        <v>31775.904148935257</v>
      </c>
      <c r="P2151">
        <f t="shared" si="471"/>
        <v>0</v>
      </c>
      <c r="Q2151">
        <f t="shared" si="472"/>
        <v>0</v>
      </c>
      <c r="R2151">
        <f t="shared" si="473"/>
        <v>0</v>
      </c>
      <c r="S2151">
        <f t="shared" si="474"/>
        <v>0</v>
      </c>
      <c r="T2151">
        <f t="shared" si="475"/>
        <v>0</v>
      </c>
      <c r="U2151">
        <f>T2151*参数设置!B2152</f>
        <v>0</v>
      </c>
    </row>
    <row r="2152" spans="1:21" x14ac:dyDescent="0.25">
      <c r="A2152" s="3">
        <v>43634</v>
      </c>
      <c r="B2152">
        <f>IF(K2151="是",F2151*0.25*(价格数据!B2152/价格数据!B2151),B2151*(价格数据!B2152/价格数据!B2151))</f>
        <v>30969.171844822893</v>
      </c>
      <c r="C2152">
        <f>IF(K2151="是",F2151*0.25*(价格数据!C2152/价格数据!C2151),C2151*(价格数据!C2152/价格数据!C2151))</f>
        <v>33382.467458381529</v>
      </c>
      <c r="D2152">
        <f>IF(K2151="是",F2151*0.25*(价格数据!D2152/价格数据!D2151),D2151*(价格数据!D2152/价格数据!D2151))</f>
        <v>31887.809417020333</v>
      </c>
      <c r="E2152">
        <f>IF(K2151="是",F2151*0.25*(价格数据!E2152/价格数据!E2151),E2151*(价格数据!E2152/价格数据!E2151))</f>
        <v>31776.221885735165</v>
      </c>
      <c r="F2152">
        <f t="shared" si="462"/>
        <v>128015.67060595992</v>
      </c>
      <c r="G2152">
        <f t="shared" si="463"/>
        <v>0.24191703795504771</v>
      </c>
      <c r="H2152">
        <f t="shared" si="464"/>
        <v>0.26076860200291269</v>
      </c>
      <c r="I2152">
        <f t="shared" si="465"/>
        <v>0.24909301545724791</v>
      </c>
      <c r="J2152">
        <f t="shared" si="466"/>
        <v>0.24822134458479167</v>
      </c>
      <c r="K2152" t="str">
        <f>IF(OR(
 ROUND(G2152,4)&gt;(0.25+参数设置!B$3), ROUND(G2152,4)&lt;(0.25-参数设置!B$3),
 ROUND(H2152,4)&gt;(0.25+参数设置!B$3), ROUND(H2152,4)&lt;(0.25-参数设置!B$3),
 ROUND(I2152,4)&gt;(0.25+参数设置!B$3), ROUND(I2152,4)&lt;(0.25-参数设置!B$3),
 ROUND(J2152,4)&gt;(0.25+参数设置!B$3), ROUND(J2152,4)&lt;(0.25-参数设置!B$3)
),"是","否")</f>
        <v>否</v>
      </c>
      <c r="L2152">
        <f t="shared" si="467"/>
        <v>30969.171844822893</v>
      </c>
      <c r="M2152">
        <f t="shared" si="468"/>
        <v>33382.467458381529</v>
      </c>
      <c r="N2152">
        <f t="shared" si="469"/>
        <v>31887.809417020333</v>
      </c>
      <c r="O2152">
        <f t="shared" si="470"/>
        <v>31776.221885735165</v>
      </c>
      <c r="P2152">
        <f t="shared" si="471"/>
        <v>0</v>
      </c>
      <c r="Q2152">
        <f t="shared" si="472"/>
        <v>0</v>
      </c>
      <c r="R2152">
        <f t="shared" si="473"/>
        <v>0</v>
      </c>
      <c r="S2152">
        <f t="shared" si="474"/>
        <v>0</v>
      </c>
      <c r="T2152">
        <f t="shared" si="475"/>
        <v>0</v>
      </c>
      <c r="U2152">
        <f>T2152*参数设置!B2153</f>
        <v>0</v>
      </c>
    </row>
    <row r="2153" spans="1:21" x14ac:dyDescent="0.25">
      <c r="A2153" s="3">
        <v>43635</v>
      </c>
      <c r="B2153">
        <f>IF(K2152="是",F2152*0.25*(价格数据!B2153/价格数据!B2152),B2152*(价格数据!B2153/价格数据!B2152))</f>
        <v>31423.487324209047</v>
      </c>
      <c r="C2153">
        <f>IF(K2152="是",F2152*0.25*(价格数据!C2153/价格数据!C2152),C2152*(价格数据!C2153/价格数据!C2152))</f>
        <v>33215.777374534751</v>
      </c>
      <c r="D2153">
        <f>IF(K2152="是",F2152*0.25*(价格数据!D2153/价格数据!D2152),D2152*(价格数据!D2153/价格数据!D2152))</f>
        <v>31896.528707976802</v>
      </c>
      <c r="E2153">
        <f>IF(K2152="是",F2152*0.25*(价格数据!E2153/价格数据!E2152),E2152*(价格数据!E2153/价格数据!E2152))</f>
        <v>31772.726780936122</v>
      </c>
      <c r="F2153">
        <f t="shared" si="462"/>
        <v>128308.52018765672</v>
      </c>
      <c r="G2153">
        <f t="shared" si="463"/>
        <v>0.24490569510310656</v>
      </c>
      <c r="H2153">
        <f t="shared" si="464"/>
        <v>0.25887429241608628</v>
      </c>
      <c r="I2153">
        <f t="shared" si="465"/>
        <v>0.24859244468977398</v>
      </c>
      <c r="J2153">
        <f t="shared" si="466"/>
        <v>0.24762756779103326</v>
      </c>
      <c r="K2153" t="str">
        <f>IF(OR(
 ROUND(G2153,4)&gt;(0.25+参数设置!B$3), ROUND(G2153,4)&lt;(0.25-参数设置!B$3),
 ROUND(H2153,4)&gt;(0.25+参数设置!B$3), ROUND(H2153,4)&lt;(0.25-参数设置!B$3),
 ROUND(I2153,4)&gt;(0.25+参数设置!B$3), ROUND(I2153,4)&lt;(0.25-参数设置!B$3),
 ROUND(J2153,4)&gt;(0.25+参数设置!B$3), ROUND(J2153,4)&lt;(0.25-参数设置!B$3)
),"是","否")</f>
        <v>否</v>
      </c>
      <c r="L2153">
        <f t="shared" si="467"/>
        <v>31423.487324209047</v>
      </c>
      <c r="M2153">
        <f t="shared" si="468"/>
        <v>33215.777374534751</v>
      </c>
      <c r="N2153">
        <f t="shared" si="469"/>
        <v>31896.528707976802</v>
      </c>
      <c r="O2153">
        <f t="shared" si="470"/>
        <v>31772.726780936122</v>
      </c>
      <c r="P2153">
        <f t="shared" si="471"/>
        <v>0</v>
      </c>
      <c r="Q2153">
        <f t="shared" si="472"/>
        <v>0</v>
      </c>
      <c r="R2153">
        <f t="shared" si="473"/>
        <v>0</v>
      </c>
      <c r="S2153">
        <f t="shared" si="474"/>
        <v>0</v>
      </c>
      <c r="T2153">
        <f t="shared" si="475"/>
        <v>0</v>
      </c>
      <c r="U2153">
        <f>T2153*参数设置!B2154</f>
        <v>0</v>
      </c>
    </row>
    <row r="2154" spans="1:21" x14ac:dyDescent="0.25">
      <c r="A2154" s="3">
        <v>43636</v>
      </c>
      <c r="B2154">
        <f>IF(K2153="是",F2153*0.25*(价格数据!B2154/价格数据!B2153),B2153*(价格数据!B2154/价格数据!B2153))</f>
        <v>32332.118282981359</v>
      </c>
      <c r="C2154">
        <f>IF(K2153="是",F2153*0.25*(价格数据!C2154/价格数据!C2153),C2153*(价格数据!C2154/价格数据!C2153))</f>
        <v>33938.101071204124</v>
      </c>
      <c r="D2154">
        <f>IF(K2153="是",F2153*0.25*(价格数据!D2154/价格数据!D2153),D2153*(价格数据!D2154/价格数据!D2153))</f>
        <v>31904.430565406103</v>
      </c>
      <c r="E2154">
        <f>IF(K2153="是",F2153*0.25*(价格数据!E2154/价格数据!E2153),E2153*(价格数据!E2154/价格数据!E2153))</f>
        <v>31769.231676137078</v>
      </c>
      <c r="F2154">
        <f t="shared" si="462"/>
        <v>129943.88159572866</v>
      </c>
      <c r="G2154">
        <f t="shared" si="463"/>
        <v>0.24881601108061818</v>
      </c>
      <c r="H2154">
        <f t="shared" si="464"/>
        <v>0.26117505999081753</v>
      </c>
      <c r="I2154">
        <f t="shared" si="465"/>
        <v>0.24552468476095471</v>
      </c>
      <c r="J2154">
        <f t="shared" si="466"/>
        <v>0.24448424416760961</v>
      </c>
      <c r="K2154" t="str">
        <f>IF(OR(
 ROUND(G2154,4)&gt;(0.25+参数设置!B$3), ROUND(G2154,4)&lt;(0.25-参数设置!B$3),
 ROUND(H2154,4)&gt;(0.25+参数设置!B$3), ROUND(H2154,4)&lt;(0.25-参数设置!B$3),
 ROUND(I2154,4)&gt;(0.25+参数设置!B$3), ROUND(I2154,4)&lt;(0.25-参数设置!B$3),
 ROUND(J2154,4)&gt;(0.25+参数设置!B$3), ROUND(J2154,4)&lt;(0.25-参数设置!B$3)
),"是","否")</f>
        <v>否</v>
      </c>
      <c r="L2154">
        <f t="shared" si="467"/>
        <v>32332.118282981359</v>
      </c>
      <c r="M2154">
        <f t="shared" si="468"/>
        <v>33938.101071204124</v>
      </c>
      <c r="N2154">
        <f t="shared" si="469"/>
        <v>31904.430565406103</v>
      </c>
      <c r="O2154">
        <f t="shared" si="470"/>
        <v>31769.231676137078</v>
      </c>
      <c r="P2154">
        <f t="shared" si="471"/>
        <v>0</v>
      </c>
      <c r="Q2154">
        <f t="shared" si="472"/>
        <v>0</v>
      </c>
      <c r="R2154">
        <f t="shared" si="473"/>
        <v>0</v>
      </c>
      <c r="S2154">
        <f t="shared" si="474"/>
        <v>0</v>
      </c>
      <c r="T2154">
        <f t="shared" si="475"/>
        <v>0</v>
      </c>
      <c r="U2154">
        <f>T2154*参数设置!B2155</f>
        <v>0</v>
      </c>
    </row>
    <row r="2155" spans="1:21" x14ac:dyDescent="0.25">
      <c r="A2155" s="3">
        <v>43637</v>
      </c>
      <c r="B2155">
        <f>IF(K2154="是",F2154*0.25*(价格数据!B2155/价格数据!B2154),B2154*(价格数据!B2155/价格数据!B2154))</f>
        <v>32391.01103030919</v>
      </c>
      <c r="C2155">
        <f>IF(K2154="是",F2154*0.25*(价格数据!C2155/价格数据!C2154),C2154*(价格数据!C2155/价格数据!C2154))</f>
        <v>34215.917877615422</v>
      </c>
      <c r="D2155">
        <f>IF(K2154="是",F2154*0.25*(价格数据!D2155/价格数据!D2154),D2154*(价格数据!D2155/价格数据!D2154))</f>
        <v>31935.220561596139</v>
      </c>
      <c r="E2155">
        <f>IF(K2154="是",F2154*0.25*(价格数据!E2155/价格数据!E2154),E2154*(价格数据!E2155/价格数据!E2154))</f>
        <v>31775.268675335432</v>
      </c>
      <c r="F2155">
        <f t="shared" si="462"/>
        <v>130317.41814485619</v>
      </c>
      <c r="G2155">
        <f t="shared" si="463"/>
        <v>0.2485547326782096</v>
      </c>
      <c r="H2155">
        <f t="shared" si="464"/>
        <v>0.26255828549014248</v>
      </c>
      <c r="I2155">
        <f t="shared" si="465"/>
        <v>0.2450571920178628</v>
      </c>
      <c r="J2155">
        <f t="shared" si="466"/>
        <v>0.24382978981378511</v>
      </c>
      <c r="K2155" t="str">
        <f>IF(OR(
 ROUND(G2155,4)&gt;(0.25+参数设置!B$3), ROUND(G2155,4)&lt;(0.25-参数设置!B$3),
 ROUND(H2155,4)&gt;(0.25+参数设置!B$3), ROUND(H2155,4)&lt;(0.25-参数设置!B$3),
 ROUND(I2155,4)&gt;(0.25+参数设置!B$3), ROUND(I2155,4)&lt;(0.25-参数设置!B$3),
 ROUND(J2155,4)&gt;(0.25+参数设置!B$3), ROUND(J2155,4)&lt;(0.25-参数设置!B$3)
),"是","否")</f>
        <v>否</v>
      </c>
      <c r="L2155">
        <f t="shared" si="467"/>
        <v>32391.01103030919</v>
      </c>
      <c r="M2155">
        <f t="shared" si="468"/>
        <v>34215.917877615422</v>
      </c>
      <c r="N2155">
        <f t="shared" si="469"/>
        <v>31935.220561596139</v>
      </c>
      <c r="O2155">
        <f t="shared" si="470"/>
        <v>31775.268675335432</v>
      </c>
      <c r="P2155">
        <f t="shared" si="471"/>
        <v>0</v>
      </c>
      <c r="Q2155">
        <f t="shared" si="472"/>
        <v>0</v>
      </c>
      <c r="R2155">
        <f t="shared" si="473"/>
        <v>0</v>
      </c>
      <c r="S2155">
        <f t="shared" si="474"/>
        <v>0</v>
      </c>
      <c r="T2155">
        <f t="shared" si="475"/>
        <v>0</v>
      </c>
      <c r="U2155">
        <f>T2155*参数设置!B2156</f>
        <v>0</v>
      </c>
    </row>
    <row r="2156" spans="1:21" x14ac:dyDescent="0.25">
      <c r="A2156" s="3">
        <v>43638</v>
      </c>
      <c r="B2156">
        <f>IF(K2155="是",F2155*0.25*(价格数据!B2156/价格数据!B2155),B2155*(价格数据!B2156/价格数据!B2155))</f>
        <v>32391.01103030919</v>
      </c>
      <c r="C2156">
        <f>IF(K2155="是",F2155*0.25*(价格数据!C2156/价格数据!C2155),C2155*(价格数据!C2156/价格数据!C2155))</f>
        <v>34215.917877615422</v>
      </c>
      <c r="D2156">
        <f>IF(K2155="是",F2155*0.25*(价格数据!D2156/价格数据!D2155),D2155*(价格数据!D2156/价格数据!D2155))</f>
        <v>31935.220561596139</v>
      </c>
      <c r="E2156">
        <f>IF(K2155="是",F2155*0.25*(价格数据!E2156/价格数据!E2155),E2155*(价格数据!E2156/价格数据!E2155))</f>
        <v>31775.268675335432</v>
      </c>
      <c r="F2156">
        <f t="shared" si="462"/>
        <v>130317.41814485619</v>
      </c>
      <c r="G2156">
        <f t="shared" si="463"/>
        <v>0.2485547326782096</v>
      </c>
      <c r="H2156">
        <f t="shared" si="464"/>
        <v>0.26255828549014248</v>
      </c>
      <c r="I2156">
        <f t="shared" si="465"/>
        <v>0.2450571920178628</v>
      </c>
      <c r="J2156">
        <f t="shared" si="466"/>
        <v>0.24382978981378511</v>
      </c>
      <c r="K2156" t="str">
        <f>IF(OR(
 ROUND(G2156,4)&gt;(0.25+参数设置!B$3), ROUND(G2156,4)&lt;(0.25-参数设置!B$3),
 ROUND(H2156,4)&gt;(0.25+参数设置!B$3), ROUND(H2156,4)&lt;(0.25-参数设置!B$3),
 ROUND(I2156,4)&gt;(0.25+参数设置!B$3), ROUND(I2156,4)&lt;(0.25-参数设置!B$3),
 ROUND(J2156,4)&gt;(0.25+参数设置!B$3), ROUND(J2156,4)&lt;(0.25-参数设置!B$3)
),"是","否")</f>
        <v>否</v>
      </c>
      <c r="L2156">
        <f t="shared" si="467"/>
        <v>32391.01103030919</v>
      </c>
      <c r="M2156">
        <f t="shared" si="468"/>
        <v>34215.917877615422</v>
      </c>
      <c r="N2156">
        <f t="shared" si="469"/>
        <v>31935.220561596139</v>
      </c>
      <c r="O2156">
        <f t="shared" si="470"/>
        <v>31775.268675335432</v>
      </c>
      <c r="P2156">
        <f t="shared" si="471"/>
        <v>0</v>
      </c>
      <c r="Q2156">
        <f t="shared" si="472"/>
        <v>0</v>
      </c>
      <c r="R2156">
        <f t="shared" si="473"/>
        <v>0</v>
      </c>
      <c r="S2156">
        <f t="shared" si="474"/>
        <v>0</v>
      </c>
      <c r="T2156">
        <f t="shared" si="475"/>
        <v>0</v>
      </c>
      <c r="U2156">
        <f>T2156*参数设置!B2157</f>
        <v>0</v>
      </c>
    </row>
    <row r="2157" spans="1:21" x14ac:dyDescent="0.25">
      <c r="A2157" s="3">
        <v>43639</v>
      </c>
      <c r="B2157">
        <f>IF(K2156="是",F2156*0.25*(价格数据!B2157/价格数据!B2156),B2156*(价格数据!B2157/价格数据!B2156))</f>
        <v>32391.01103030919</v>
      </c>
      <c r="C2157">
        <f>IF(K2156="是",F2156*0.25*(价格数据!C2157/价格数据!C2156),C2156*(价格数据!C2157/价格数据!C2156))</f>
        <v>34215.917877615422</v>
      </c>
      <c r="D2157">
        <f>IF(K2156="是",F2156*0.25*(价格数据!D2157/价格数据!D2156),D2156*(价格数据!D2157/价格数据!D2156))</f>
        <v>31935.220561596139</v>
      </c>
      <c r="E2157">
        <f>IF(K2156="是",F2156*0.25*(价格数据!E2157/价格数据!E2156),E2156*(价格数据!E2157/价格数据!E2156))</f>
        <v>31775.268675335432</v>
      </c>
      <c r="F2157">
        <f t="shared" si="462"/>
        <v>130317.41814485619</v>
      </c>
      <c r="G2157">
        <f t="shared" si="463"/>
        <v>0.2485547326782096</v>
      </c>
      <c r="H2157">
        <f t="shared" si="464"/>
        <v>0.26255828549014248</v>
      </c>
      <c r="I2157">
        <f t="shared" si="465"/>
        <v>0.2450571920178628</v>
      </c>
      <c r="J2157">
        <f t="shared" si="466"/>
        <v>0.24382978981378511</v>
      </c>
      <c r="K2157" t="str">
        <f>IF(OR(
 ROUND(G2157,4)&gt;(0.25+参数设置!B$3), ROUND(G2157,4)&lt;(0.25-参数设置!B$3),
 ROUND(H2157,4)&gt;(0.25+参数设置!B$3), ROUND(H2157,4)&lt;(0.25-参数设置!B$3),
 ROUND(I2157,4)&gt;(0.25+参数设置!B$3), ROUND(I2157,4)&lt;(0.25-参数设置!B$3),
 ROUND(J2157,4)&gt;(0.25+参数设置!B$3), ROUND(J2157,4)&lt;(0.25-参数设置!B$3)
),"是","否")</f>
        <v>否</v>
      </c>
      <c r="L2157">
        <f t="shared" si="467"/>
        <v>32391.01103030919</v>
      </c>
      <c r="M2157">
        <f t="shared" si="468"/>
        <v>34215.917877615422</v>
      </c>
      <c r="N2157">
        <f t="shared" si="469"/>
        <v>31935.220561596139</v>
      </c>
      <c r="O2157">
        <f t="shared" si="470"/>
        <v>31775.268675335432</v>
      </c>
      <c r="P2157">
        <f t="shared" si="471"/>
        <v>0</v>
      </c>
      <c r="Q2157">
        <f t="shared" si="472"/>
        <v>0</v>
      </c>
      <c r="R2157">
        <f t="shared" si="473"/>
        <v>0</v>
      </c>
      <c r="S2157">
        <f t="shared" si="474"/>
        <v>0</v>
      </c>
      <c r="T2157">
        <f t="shared" si="475"/>
        <v>0</v>
      </c>
      <c r="U2157">
        <f>T2157*参数设置!B2158</f>
        <v>0</v>
      </c>
    </row>
    <row r="2158" spans="1:21" x14ac:dyDescent="0.25">
      <c r="A2158" s="3">
        <v>43640</v>
      </c>
      <c r="B2158">
        <f>IF(K2157="是",F2157*0.25*(价格数据!B2158/价格数据!B2157),B2157*(价格数据!B2158/价格数据!B2157))</f>
        <v>32441.490528018763</v>
      </c>
      <c r="C2158">
        <f>IF(K2157="是",F2157*0.25*(价格数据!C2158/价格数据!C2157),C2157*(价格数据!C2158/价格数据!C2157))</f>
        <v>34460.396667257366</v>
      </c>
      <c r="D2158">
        <f>IF(K2157="是",F2157*0.25*(价格数据!D2158/价格数据!D2157),D2157*(价格数据!D2158/价格数据!D2157))</f>
        <v>31922.68658084621</v>
      </c>
      <c r="E2158">
        <f>IF(K2157="是",F2157*0.25*(价格数据!E2158/价格数据!E2157),E2157*(价格数据!E2158/价格数据!E2157))</f>
        <v>31772.726780936126</v>
      </c>
      <c r="F2158">
        <f t="shared" si="462"/>
        <v>130597.30055705845</v>
      </c>
      <c r="G2158">
        <f t="shared" si="463"/>
        <v>0.24840858417165335</v>
      </c>
      <c r="H2158">
        <f t="shared" si="464"/>
        <v>0.26386760308419616</v>
      </c>
      <c r="I2158">
        <f t="shared" si="465"/>
        <v>0.24443603692175145</v>
      </c>
      <c r="J2158">
        <f t="shared" si="466"/>
        <v>0.24328777582239919</v>
      </c>
      <c r="K2158" t="str">
        <f>IF(OR(
 ROUND(G2158,4)&gt;(0.25+参数设置!B$3), ROUND(G2158,4)&lt;(0.25-参数设置!B$3),
 ROUND(H2158,4)&gt;(0.25+参数设置!B$3), ROUND(H2158,4)&lt;(0.25-参数设置!B$3),
 ROUND(I2158,4)&gt;(0.25+参数设置!B$3), ROUND(I2158,4)&lt;(0.25-参数设置!B$3),
 ROUND(J2158,4)&gt;(0.25+参数设置!B$3), ROUND(J2158,4)&lt;(0.25-参数设置!B$3)
),"是","否")</f>
        <v>否</v>
      </c>
      <c r="L2158">
        <f t="shared" si="467"/>
        <v>32441.490528018763</v>
      </c>
      <c r="M2158">
        <f t="shared" si="468"/>
        <v>34460.396667257366</v>
      </c>
      <c r="N2158">
        <f t="shared" si="469"/>
        <v>31922.68658084621</v>
      </c>
      <c r="O2158">
        <f t="shared" si="470"/>
        <v>31772.726780936126</v>
      </c>
      <c r="P2158">
        <f t="shared" si="471"/>
        <v>0</v>
      </c>
      <c r="Q2158">
        <f t="shared" si="472"/>
        <v>0</v>
      </c>
      <c r="R2158">
        <f t="shared" si="473"/>
        <v>0</v>
      </c>
      <c r="S2158">
        <f t="shared" si="474"/>
        <v>0</v>
      </c>
      <c r="T2158">
        <f t="shared" si="475"/>
        <v>0</v>
      </c>
      <c r="U2158">
        <f>T2158*参数设置!B2159</f>
        <v>0</v>
      </c>
    </row>
    <row r="2159" spans="1:21" x14ac:dyDescent="0.25">
      <c r="A2159" s="3">
        <v>43641</v>
      </c>
      <c r="B2159">
        <f>IF(K2158="是",F2158*0.25*(价格数据!B2159/价格数据!B2158),B2158*(价格数据!B2159/价格数据!B2158))</f>
        <v>32113.373792906543</v>
      </c>
      <c r="C2159">
        <f>IF(K2158="是",F2158*0.25*(价格数据!C2159/价格数据!C2158),C2158*(价格数据!C2159/价格数据!C2158))</f>
        <v>35182.720363926739</v>
      </c>
      <c r="D2159">
        <f>IF(K2158="是",F2158*0.25*(价格数据!D2159/价格数据!D2158),D2158*(价格数据!D2159/价格数据!D2158))</f>
        <v>31931.405871802679</v>
      </c>
      <c r="E2159">
        <f>IF(K2158="是",F2158*0.25*(价格数据!E2159/价格数据!E2158),E2158*(价格数据!E2159/价格数据!E2158))</f>
        <v>31773.679991335863</v>
      </c>
      <c r="F2159">
        <f t="shared" si="462"/>
        <v>131001.18001997183</v>
      </c>
      <c r="G2159">
        <f t="shared" si="463"/>
        <v>0.24513804981001461</v>
      </c>
      <c r="H2159">
        <f t="shared" si="464"/>
        <v>0.26856796525468662</v>
      </c>
      <c r="I2159">
        <f t="shared" si="465"/>
        <v>0.24374899422230065</v>
      </c>
      <c r="J2159">
        <f t="shared" si="466"/>
        <v>0.24254499071299812</v>
      </c>
      <c r="K2159" t="str">
        <f>IF(OR(
 ROUND(G2159,4)&gt;(0.25+参数设置!B$3), ROUND(G2159,4)&lt;(0.25-参数设置!B$3),
 ROUND(H2159,4)&gt;(0.25+参数设置!B$3), ROUND(H2159,4)&lt;(0.25-参数设置!B$3),
 ROUND(I2159,4)&gt;(0.25+参数设置!B$3), ROUND(I2159,4)&lt;(0.25-参数设置!B$3),
 ROUND(J2159,4)&gt;(0.25+参数设置!B$3), ROUND(J2159,4)&lt;(0.25-参数设置!B$3)
),"是","否")</f>
        <v>否</v>
      </c>
      <c r="L2159">
        <f t="shared" si="467"/>
        <v>32113.373792906543</v>
      </c>
      <c r="M2159">
        <f t="shared" si="468"/>
        <v>35182.720363926739</v>
      </c>
      <c r="N2159">
        <f t="shared" si="469"/>
        <v>31931.405871802679</v>
      </c>
      <c r="O2159">
        <f t="shared" si="470"/>
        <v>31773.679991335863</v>
      </c>
      <c r="P2159">
        <f t="shared" si="471"/>
        <v>0</v>
      </c>
      <c r="Q2159">
        <f t="shared" si="472"/>
        <v>0</v>
      </c>
      <c r="R2159">
        <f t="shared" si="473"/>
        <v>0</v>
      </c>
      <c r="S2159">
        <f t="shared" si="474"/>
        <v>0</v>
      </c>
      <c r="T2159">
        <f t="shared" si="475"/>
        <v>0</v>
      </c>
      <c r="U2159">
        <f>T2159*参数设置!B2160</f>
        <v>0</v>
      </c>
    </row>
    <row r="2160" spans="1:21" x14ac:dyDescent="0.25">
      <c r="A2160" s="3">
        <v>43642</v>
      </c>
      <c r="B2160">
        <f>IF(K2159="是",F2159*0.25*(价格数据!B2160/价格数据!B2159),B2159*(价格数据!B2160/价格数据!B2159))</f>
        <v>32121.787042524804</v>
      </c>
      <c r="C2160">
        <f>IF(K2159="是",F2159*0.25*(价格数据!C2160/价格数据!C2159),C2159*(价格数据!C2160/价格数据!C2159))</f>
        <v>34538.185373052533</v>
      </c>
      <c r="D2160">
        <f>IF(K2159="是",F2159*0.25*(价格数据!D2160/价格数据!D2159),D2159*(价格数据!D2160/价格数据!D2159))</f>
        <v>31927.591182009226</v>
      </c>
      <c r="E2160">
        <f>IF(K2159="是",F2159*0.25*(价格数据!E2160/价格数据!E2159),E2159*(价格数据!E2160/价格数据!E2159))</f>
        <v>31773.044517736038</v>
      </c>
      <c r="F2160">
        <f t="shared" si="462"/>
        <v>130360.6081153226</v>
      </c>
      <c r="G2160">
        <f t="shared" si="463"/>
        <v>0.24640715862654222</v>
      </c>
      <c r="H2160">
        <f t="shared" si="464"/>
        <v>0.2649434201971394</v>
      </c>
      <c r="I2160">
        <f t="shared" si="465"/>
        <v>0.24491747655675791</v>
      </c>
      <c r="J2160">
        <f t="shared" si="466"/>
        <v>0.24373194461956052</v>
      </c>
      <c r="K2160" t="str">
        <f>IF(OR(
 ROUND(G2160,4)&gt;(0.25+参数设置!B$3), ROUND(G2160,4)&lt;(0.25-参数设置!B$3),
 ROUND(H2160,4)&gt;(0.25+参数设置!B$3), ROUND(H2160,4)&lt;(0.25-参数设置!B$3),
 ROUND(I2160,4)&gt;(0.25+参数设置!B$3), ROUND(I2160,4)&lt;(0.25-参数设置!B$3),
 ROUND(J2160,4)&gt;(0.25+参数设置!B$3), ROUND(J2160,4)&lt;(0.25-参数设置!B$3)
),"是","否")</f>
        <v>否</v>
      </c>
      <c r="L2160">
        <f t="shared" si="467"/>
        <v>32121.787042524804</v>
      </c>
      <c r="M2160">
        <f t="shared" si="468"/>
        <v>34538.185373052533</v>
      </c>
      <c r="N2160">
        <f t="shared" si="469"/>
        <v>31927.591182009226</v>
      </c>
      <c r="O2160">
        <f t="shared" si="470"/>
        <v>31773.044517736038</v>
      </c>
      <c r="P2160">
        <f t="shared" si="471"/>
        <v>0</v>
      </c>
      <c r="Q2160">
        <f t="shared" si="472"/>
        <v>0</v>
      </c>
      <c r="R2160">
        <f t="shared" si="473"/>
        <v>0</v>
      </c>
      <c r="S2160">
        <f t="shared" si="474"/>
        <v>0</v>
      </c>
      <c r="T2160">
        <f t="shared" si="475"/>
        <v>0</v>
      </c>
      <c r="U2160">
        <f>T2160*参数设置!B2161</f>
        <v>0</v>
      </c>
    </row>
    <row r="2161" spans="1:21" x14ac:dyDescent="0.25">
      <c r="A2161" s="3">
        <v>43643</v>
      </c>
      <c r="B2161">
        <f>IF(K2160="是",F2160*0.25*(价格数据!B2161/价格数据!B2160),B2160*(价格数据!B2161/价格数据!B2160))</f>
        <v>32475.143526491815</v>
      </c>
      <c r="C2161">
        <f>IF(K2160="是",F2160*0.25*(价格数据!C2161/价格数据!C2160),C2160*(价格数据!C2161/价格数据!C2160))</f>
        <v>34449.283995000922</v>
      </c>
      <c r="D2161">
        <f>IF(K2160="是",F2160*0.25*(价格数据!D2161/价格数据!D2160),D2160*(价格数据!D2161/价格数据!D2160))</f>
        <v>31919.961802422316</v>
      </c>
      <c r="E2161">
        <f>IF(K2160="是",F2160*0.25*(价格数据!E2161/价格数据!E2160),E2160*(价格数据!E2161/价格数据!E2160))</f>
        <v>31767.960728937422</v>
      </c>
      <c r="F2161">
        <f t="shared" si="462"/>
        <v>130612.35005285247</v>
      </c>
      <c r="G2161">
        <f t="shared" si="463"/>
        <v>0.24863761744850851</v>
      </c>
      <c r="H2161">
        <f t="shared" si="464"/>
        <v>0.26375211824196543</v>
      </c>
      <c r="I2161">
        <f t="shared" si="465"/>
        <v>0.24438701079573147</v>
      </c>
      <c r="J2161">
        <f t="shared" si="466"/>
        <v>0.24322325351379462</v>
      </c>
      <c r="K2161" t="str">
        <f>IF(OR(
 ROUND(G2161,4)&gt;(0.25+参数设置!B$3), ROUND(G2161,4)&lt;(0.25-参数设置!B$3),
 ROUND(H2161,4)&gt;(0.25+参数设置!B$3), ROUND(H2161,4)&lt;(0.25-参数设置!B$3),
 ROUND(I2161,4)&gt;(0.25+参数设置!B$3), ROUND(I2161,4)&lt;(0.25-参数设置!B$3),
 ROUND(J2161,4)&gt;(0.25+参数设置!B$3), ROUND(J2161,4)&lt;(0.25-参数设置!B$3)
),"是","否")</f>
        <v>否</v>
      </c>
      <c r="L2161">
        <f t="shared" si="467"/>
        <v>32475.143526491815</v>
      </c>
      <c r="M2161">
        <f t="shared" si="468"/>
        <v>34449.283995000922</v>
      </c>
      <c r="N2161">
        <f t="shared" si="469"/>
        <v>31919.961802422316</v>
      </c>
      <c r="O2161">
        <f t="shared" si="470"/>
        <v>31767.960728937422</v>
      </c>
      <c r="P2161">
        <f t="shared" si="471"/>
        <v>0</v>
      </c>
      <c r="Q2161">
        <f t="shared" si="472"/>
        <v>0</v>
      </c>
      <c r="R2161">
        <f t="shared" si="473"/>
        <v>0</v>
      </c>
      <c r="S2161">
        <f t="shared" si="474"/>
        <v>0</v>
      </c>
      <c r="T2161">
        <f t="shared" si="475"/>
        <v>0</v>
      </c>
      <c r="U2161">
        <f>T2161*参数设置!B2162</f>
        <v>0</v>
      </c>
    </row>
    <row r="2162" spans="1:21" x14ac:dyDescent="0.25">
      <c r="A2162" s="3">
        <v>43644</v>
      </c>
      <c r="B2162">
        <f>IF(K2161="是",F2161*0.25*(价格数据!B2162/价格数据!B2161),B2161*(价格数据!B2162/价格数据!B2161))</f>
        <v>32466.730276873554</v>
      </c>
      <c r="C2162">
        <f>IF(K2161="是",F2161*0.25*(价格数据!C2162/价格数据!C2161),C2161*(价格数据!C2162/价格数据!C2161))</f>
        <v>34549.298045308991</v>
      </c>
      <c r="D2162">
        <f>IF(K2161="是",F2161*0.25*(价格数据!D2162/价格数据!D2161),D2161*(价格数据!D2162/价格数据!D2161))</f>
        <v>31924.321447900551</v>
      </c>
      <c r="E2162">
        <f>IF(K2161="是",F2161*0.25*(价格数据!E2162/价格数据!E2161),E2161*(价格数据!E2162/价格数据!E2161))</f>
        <v>31775.586412135341</v>
      </c>
      <c r="F2162">
        <f t="shared" si="462"/>
        <v>130715.93618221843</v>
      </c>
      <c r="G2162">
        <f t="shared" si="463"/>
        <v>0.24837622117944999</v>
      </c>
      <c r="H2162">
        <f t="shared" si="464"/>
        <v>0.26430823244953977</v>
      </c>
      <c r="I2162">
        <f t="shared" si="465"/>
        <v>0.24422669783275655</v>
      </c>
      <c r="J2162">
        <f t="shared" si="466"/>
        <v>0.24308884853825377</v>
      </c>
      <c r="K2162" t="str">
        <f>IF(OR(
 ROUND(G2162,4)&gt;(0.25+参数设置!B$3), ROUND(G2162,4)&lt;(0.25-参数设置!B$3),
 ROUND(H2162,4)&gt;(0.25+参数设置!B$3), ROUND(H2162,4)&lt;(0.25-参数设置!B$3),
 ROUND(I2162,4)&gt;(0.25+参数设置!B$3), ROUND(I2162,4)&lt;(0.25-参数设置!B$3),
 ROUND(J2162,4)&gt;(0.25+参数设置!B$3), ROUND(J2162,4)&lt;(0.25-参数设置!B$3)
),"是","否")</f>
        <v>否</v>
      </c>
      <c r="L2162">
        <f t="shared" si="467"/>
        <v>32466.730276873554</v>
      </c>
      <c r="M2162">
        <f t="shared" si="468"/>
        <v>34549.298045308991</v>
      </c>
      <c r="N2162">
        <f t="shared" si="469"/>
        <v>31924.321447900551</v>
      </c>
      <c r="O2162">
        <f t="shared" si="470"/>
        <v>31775.586412135341</v>
      </c>
      <c r="P2162">
        <f t="shared" si="471"/>
        <v>0</v>
      </c>
      <c r="Q2162">
        <f t="shared" si="472"/>
        <v>0</v>
      </c>
      <c r="R2162">
        <f t="shared" si="473"/>
        <v>0</v>
      </c>
      <c r="S2162">
        <f t="shared" si="474"/>
        <v>0</v>
      </c>
      <c r="T2162">
        <f t="shared" si="475"/>
        <v>0</v>
      </c>
      <c r="U2162">
        <f>T2162*参数设置!B2163</f>
        <v>0</v>
      </c>
    </row>
    <row r="2163" spans="1:21" x14ac:dyDescent="0.25">
      <c r="A2163" s="3">
        <v>43645</v>
      </c>
      <c r="B2163">
        <f>IF(K2162="是",F2162*0.25*(价格数据!B2163/价格数据!B2162),B2162*(价格数据!B2163/价格数据!B2162))</f>
        <v>32466.730276873554</v>
      </c>
      <c r="C2163">
        <f>IF(K2162="是",F2162*0.25*(价格数据!C2163/价格数据!C2162),C2162*(价格数据!C2163/价格数据!C2162))</f>
        <v>34549.298045308991</v>
      </c>
      <c r="D2163">
        <f>IF(K2162="是",F2162*0.25*(价格数据!D2163/价格数据!D2162),D2162*(价格数据!D2163/价格数据!D2162))</f>
        <v>31924.321447900551</v>
      </c>
      <c r="E2163">
        <f>IF(K2162="是",F2162*0.25*(价格数据!E2163/价格数据!E2162),E2162*(价格数据!E2163/价格数据!E2162))</f>
        <v>31775.586412135341</v>
      </c>
      <c r="F2163">
        <f t="shared" si="462"/>
        <v>130715.93618221843</v>
      </c>
      <c r="G2163">
        <f t="shared" si="463"/>
        <v>0.24837622117944999</v>
      </c>
      <c r="H2163">
        <f t="shared" si="464"/>
        <v>0.26430823244953977</v>
      </c>
      <c r="I2163">
        <f t="shared" si="465"/>
        <v>0.24422669783275655</v>
      </c>
      <c r="J2163">
        <f t="shared" si="466"/>
        <v>0.24308884853825377</v>
      </c>
      <c r="K2163" t="str">
        <f>IF(OR(
 ROUND(G2163,4)&gt;(0.25+参数设置!B$3), ROUND(G2163,4)&lt;(0.25-参数设置!B$3),
 ROUND(H2163,4)&gt;(0.25+参数设置!B$3), ROUND(H2163,4)&lt;(0.25-参数设置!B$3),
 ROUND(I2163,4)&gt;(0.25+参数设置!B$3), ROUND(I2163,4)&lt;(0.25-参数设置!B$3),
 ROUND(J2163,4)&gt;(0.25+参数设置!B$3), ROUND(J2163,4)&lt;(0.25-参数设置!B$3)
),"是","否")</f>
        <v>否</v>
      </c>
      <c r="L2163">
        <f t="shared" si="467"/>
        <v>32466.730276873554</v>
      </c>
      <c r="M2163">
        <f t="shared" si="468"/>
        <v>34549.298045308991</v>
      </c>
      <c r="N2163">
        <f t="shared" si="469"/>
        <v>31924.321447900551</v>
      </c>
      <c r="O2163">
        <f t="shared" si="470"/>
        <v>31775.586412135341</v>
      </c>
      <c r="P2163">
        <f t="shared" si="471"/>
        <v>0</v>
      </c>
      <c r="Q2163">
        <f t="shared" si="472"/>
        <v>0</v>
      </c>
      <c r="R2163">
        <f t="shared" si="473"/>
        <v>0</v>
      </c>
      <c r="S2163">
        <f t="shared" si="474"/>
        <v>0</v>
      </c>
      <c r="T2163">
        <f t="shared" si="475"/>
        <v>0</v>
      </c>
      <c r="U2163">
        <f>T2163*参数设置!B2164</f>
        <v>0</v>
      </c>
    </row>
    <row r="2164" spans="1:21" x14ac:dyDescent="0.25">
      <c r="A2164" s="3">
        <v>43646</v>
      </c>
      <c r="B2164">
        <f>IF(K2163="是",F2163*0.25*(价格数据!B2164/价格数据!B2163),B2163*(价格数据!B2164/价格数据!B2163))</f>
        <v>32466.730276873554</v>
      </c>
      <c r="C2164">
        <f>IF(K2163="是",F2163*0.25*(价格数据!C2164/价格数据!C2163),C2163*(价格数据!C2164/价格数据!C2163))</f>
        <v>34549.298045308991</v>
      </c>
      <c r="D2164">
        <f>IF(K2163="是",F2163*0.25*(价格数据!D2164/价格数据!D2163),D2163*(价格数据!D2164/价格数据!D2163))</f>
        <v>31924.321447900551</v>
      </c>
      <c r="E2164">
        <f>IF(K2163="是",F2163*0.25*(价格数据!E2164/价格数据!E2163),E2163*(价格数据!E2164/价格数据!E2163))</f>
        <v>31775.586412135341</v>
      </c>
      <c r="F2164">
        <f t="shared" si="462"/>
        <v>130715.93618221843</v>
      </c>
      <c r="G2164">
        <f t="shared" si="463"/>
        <v>0.24837622117944999</v>
      </c>
      <c r="H2164">
        <f t="shared" si="464"/>
        <v>0.26430823244953977</v>
      </c>
      <c r="I2164">
        <f t="shared" si="465"/>
        <v>0.24422669783275655</v>
      </c>
      <c r="J2164">
        <f t="shared" si="466"/>
        <v>0.24308884853825377</v>
      </c>
      <c r="K2164" t="str">
        <f>IF(OR(
 ROUND(G2164,4)&gt;(0.25+参数设置!B$3), ROUND(G2164,4)&lt;(0.25-参数设置!B$3),
 ROUND(H2164,4)&gt;(0.25+参数设置!B$3), ROUND(H2164,4)&lt;(0.25-参数设置!B$3),
 ROUND(I2164,4)&gt;(0.25+参数设置!B$3), ROUND(I2164,4)&lt;(0.25-参数设置!B$3),
 ROUND(J2164,4)&gt;(0.25+参数设置!B$3), ROUND(J2164,4)&lt;(0.25-参数设置!B$3)
),"是","否")</f>
        <v>否</v>
      </c>
      <c r="L2164">
        <f t="shared" si="467"/>
        <v>32466.730276873554</v>
      </c>
      <c r="M2164">
        <f t="shared" si="468"/>
        <v>34549.298045308991</v>
      </c>
      <c r="N2164">
        <f t="shared" si="469"/>
        <v>31924.321447900551</v>
      </c>
      <c r="O2164">
        <f t="shared" si="470"/>
        <v>31775.586412135341</v>
      </c>
      <c r="P2164">
        <f t="shared" si="471"/>
        <v>0</v>
      </c>
      <c r="Q2164">
        <f t="shared" si="472"/>
        <v>0</v>
      </c>
      <c r="R2164">
        <f t="shared" si="473"/>
        <v>0</v>
      </c>
      <c r="S2164">
        <f t="shared" si="474"/>
        <v>0</v>
      </c>
      <c r="T2164">
        <f t="shared" si="475"/>
        <v>0</v>
      </c>
      <c r="U2164">
        <f>T2164*参数设置!B2165</f>
        <v>0</v>
      </c>
    </row>
    <row r="2165" spans="1:21" x14ac:dyDescent="0.25">
      <c r="A2165" s="3">
        <v>43647</v>
      </c>
      <c r="B2165">
        <f>IF(K2164="是",F2164*0.25*(价格数据!B2165/价格数据!B2164),B2164*(价格数据!B2165/价格数据!B2164))</f>
        <v>33265.988990608457</v>
      </c>
      <c r="C2165">
        <f>IF(K2164="是",F2164*0.25*(价格数据!C2165/价格数据!C2164),C2164*(价格数据!C2165/价格数据!C2164))</f>
        <v>33715.847626075098</v>
      </c>
      <c r="D2165">
        <f>IF(K2164="是",F2164*0.25*(价格数据!D2165/价格数据!D2164),D2164*(价格数据!D2165/价格数据!D2164))</f>
        <v>31930.043482590732</v>
      </c>
      <c r="E2165">
        <f>IF(K2164="是",F2164*0.25*(价格数据!E2165/价格数据!E2164),E2164*(价格数据!E2165/价格数据!E2164))</f>
        <v>31765.101097738199</v>
      </c>
      <c r="F2165">
        <f t="shared" si="462"/>
        <v>130676.98119701247</v>
      </c>
      <c r="G2165">
        <f t="shared" si="463"/>
        <v>0.25456655553173263</v>
      </c>
      <c r="H2165">
        <f t="shared" si="464"/>
        <v>0.2580090794662917</v>
      </c>
      <c r="I2165">
        <f t="shared" si="465"/>
        <v>0.24434328976770633</v>
      </c>
      <c r="J2165">
        <f t="shared" si="466"/>
        <v>0.24308107523426942</v>
      </c>
      <c r="K2165" t="str">
        <f>IF(OR(
 ROUND(G2165,4)&gt;(0.25+参数设置!B$3), ROUND(G2165,4)&lt;(0.25-参数设置!B$3),
 ROUND(H2165,4)&gt;(0.25+参数设置!B$3), ROUND(H2165,4)&lt;(0.25-参数设置!B$3),
 ROUND(I2165,4)&gt;(0.25+参数设置!B$3), ROUND(I2165,4)&lt;(0.25-参数设置!B$3),
 ROUND(J2165,4)&gt;(0.25+参数设置!B$3), ROUND(J2165,4)&lt;(0.25-参数设置!B$3)
),"是","否")</f>
        <v>否</v>
      </c>
      <c r="L2165">
        <f t="shared" si="467"/>
        <v>33265.988990608457</v>
      </c>
      <c r="M2165">
        <f t="shared" si="468"/>
        <v>33715.847626075098</v>
      </c>
      <c r="N2165">
        <f t="shared" si="469"/>
        <v>31930.043482590732</v>
      </c>
      <c r="O2165">
        <f t="shared" si="470"/>
        <v>31765.101097738199</v>
      </c>
      <c r="P2165">
        <f t="shared" si="471"/>
        <v>0</v>
      </c>
      <c r="Q2165">
        <f t="shared" si="472"/>
        <v>0</v>
      </c>
      <c r="R2165">
        <f t="shared" si="473"/>
        <v>0</v>
      </c>
      <c r="S2165">
        <f t="shared" si="474"/>
        <v>0</v>
      </c>
      <c r="T2165">
        <f t="shared" si="475"/>
        <v>0</v>
      </c>
      <c r="U2165">
        <f>T2165*参数设置!B2166</f>
        <v>0</v>
      </c>
    </row>
    <row r="2166" spans="1:21" x14ac:dyDescent="0.25">
      <c r="A2166" s="3">
        <v>43648</v>
      </c>
      <c r="B2166">
        <f>IF(K2165="是",F2165*0.25*(价格数据!B2166/价格数据!B2165),B2165*(价格数据!B2166/价格数据!B2165))</f>
        <v>33316.468488318031</v>
      </c>
      <c r="C2166">
        <f>IF(K2165="是",F2165*0.25*(价格数据!C2166/价格数据!C2165),C2165*(价格数据!C2166/价格数据!C2165))</f>
        <v>34071.453138281555</v>
      </c>
      <c r="D2166">
        <f>IF(K2165="是",F2165*0.25*(价格数据!D2166/价格数据!D2165),D2165*(价格数据!D2166/价格数据!D2165))</f>
        <v>31966.827991313337</v>
      </c>
      <c r="E2166">
        <f>IF(K2165="是",F2165*0.25*(价格数据!E2166/价格数据!E2165),E2165*(价格数据!E2166/价格数据!E2165))</f>
        <v>31773.997728135775</v>
      </c>
      <c r="F2166">
        <f t="shared" si="462"/>
        <v>131128.74734604871</v>
      </c>
      <c r="G2166">
        <f t="shared" si="463"/>
        <v>0.25407448147427114</v>
      </c>
      <c r="H2166">
        <f t="shared" si="464"/>
        <v>0.2598320645004486</v>
      </c>
      <c r="I2166">
        <f t="shared" si="465"/>
        <v>0.24378199775639503</v>
      </c>
      <c r="J2166">
        <f t="shared" si="466"/>
        <v>0.24231145626888517</v>
      </c>
      <c r="K2166" t="str">
        <f>IF(OR(
 ROUND(G2166,4)&gt;(0.25+参数设置!B$3), ROUND(G2166,4)&lt;(0.25-参数设置!B$3),
 ROUND(H2166,4)&gt;(0.25+参数设置!B$3), ROUND(H2166,4)&lt;(0.25-参数设置!B$3),
 ROUND(I2166,4)&gt;(0.25+参数设置!B$3), ROUND(I2166,4)&lt;(0.25-参数设置!B$3),
 ROUND(J2166,4)&gt;(0.25+参数设置!B$3), ROUND(J2166,4)&lt;(0.25-参数设置!B$3)
),"是","否")</f>
        <v>否</v>
      </c>
      <c r="L2166">
        <f t="shared" si="467"/>
        <v>33316.468488318031</v>
      </c>
      <c r="M2166">
        <f t="shared" si="468"/>
        <v>34071.453138281555</v>
      </c>
      <c r="N2166">
        <f t="shared" si="469"/>
        <v>31966.827991313337</v>
      </c>
      <c r="O2166">
        <f t="shared" si="470"/>
        <v>31773.997728135775</v>
      </c>
      <c r="P2166">
        <f t="shared" si="471"/>
        <v>0</v>
      </c>
      <c r="Q2166">
        <f t="shared" si="472"/>
        <v>0</v>
      </c>
      <c r="R2166">
        <f t="shared" si="473"/>
        <v>0</v>
      </c>
      <c r="S2166">
        <f t="shared" si="474"/>
        <v>0</v>
      </c>
      <c r="T2166">
        <f t="shared" si="475"/>
        <v>0</v>
      </c>
      <c r="U2166">
        <f>T2166*参数设置!B2167</f>
        <v>0</v>
      </c>
    </row>
    <row r="2167" spans="1:21" x14ac:dyDescent="0.25">
      <c r="A2167" s="3">
        <v>43649</v>
      </c>
      <c r="B2167">
        <f>IF(K2166="是",F2166*0.25*(价格数据!B2167/价格数据!B2166),B2166*(价格数据!B2167/价格数据!B2166))</f>
        <v>33038.831250915384</v>
      </c>
      <c r="C2167">
        <f>IF(K2166="是",F2166*0.25*(价格数据!C2167/价格数据!C2166),C2166*(价格数据!C2167/价格数据!C2166))</f>
        <v>35027.142952336428</v>
      </c>
      <c r="D2167">
        <f>IF(K2166="是",F2166*0.25*(价格数据!D2167/价格数据!D2166),D2166*(价格数据!D2167/价格数据!D2166))</f>
        <v>32070.369571421412</v>
      </c>
      <c r="E2167">
        <f>IF(K2166="是",F2166*0.25*(价格数据!E2167/价格数据!E2166),E2166*(价格数据!E2167/价格数据!E2166))</f>
        <v>31774.6332017356</v>
      </c>
      <c r="F2167">
        <f t="shared" si="462"/>
        <v>131910.97697640883</v>
      </c>
      <c r="G2167">
        <f t="shared" si="463"/>
        <v>0.25046309267214434</v>
      </c>
      <c r="H2167">
        <f t="shared" si="464"/>
        <v>0.26553622568196683</v>
      </c>
      <c r="I2167">
        <f t="shared" si="465"/>
        <v>0.24312131034521053</v>
      </c>
      <c r="J2167">
        <f t="shared" si="466"/>
        <v>0.24087937130067824</v>
      </c>
      <c r="K2167" t="str">
        <f>IF(OR(
 ROUND(G2167,4)&gt;(0.25+参数设置!B$3), ROUND(G2167,4)&lt;(0.25-参数设置!B$3),
 ROUND(H2167,4)&gt;(0.25+参数设置!B$3), ROUND(H2167,4)&lt;(0.25-参数设置!B$3),
 ROUND(I2167,4)&gt;(0.25+参数设置!B$3), ROUND(I2167,4)&lt;(0.25-参数设置!B$3),
 ROUND(J2167,4)&gt;(0.25+参数设置!B$3), ROUND(J2167,4)&lt;(0.25-参数设置!B$3)
),"是","否")</f>
        <v>否</v>
      </c>
      <c r="L2167">
        <f t="shared" si="467"/>
        <v>33038.831250915384</v>
      </c>
      <c r="M2167">
        <f t="shared" si="468"/>
        <v>35027.142952336428</v>
      </c>
      <c r="N2167">
        <f t="shared" si="469"/>
        <v>32070.369571421412</v>
      </c>
      <c r="O2167">
        <f t="shared" si="470"/>
        <v>31774.6332017356</v>
      </c>
      <c r="P2167">
        <f t="shared" si="471"/>
        <v>0</v>
      </c>
      <c r="Q2167">
        <f t="shared" si="472"/>
        <v>0</v>
      </c>
      <c r="R2167">
        <f t="shared" si="473"/>
        <v>0</v>
      </c>
      <c r="S2167">
        <f t="shared" si="474"/>
        <v>0</v>
      </c>
      <c r="T2167">
        <f t="shared" si="475"/>
        <v>0</v>
      </c>
      <c r="U2167">
        <f>T2167*参数设置!B2168</f>
        <v>0</v>
      </c>
    </row>
    <row r="2168" spans="1:21" x14ac:dyDescent="0.25">
      <c r="A2168" s="3">
        <v>43650</v>
      </c>
      <c r="B2168">
        <f>IF(K2167="是",F2167*0.25*(价格数据!B2168/价格数据!B2167),B2167*(价格数据!B2168/价格数据!B2167))</f>
        <v>32820.086760840568</v>
      </c>
      <c r="C2168">
        <f>IF(K2167="是",F2167*0.25*(价格数据!C2168/价格数据!C2167),C2167*(价格数据!C2168/价格数据!C2167))</f>
        <v>34660.424767873519</v>
      </c>
      <c r="D2168">
        <f>IF(K2167="是",F2167*0.25*(价格数据!D2168/价格数据!D2167),D2167*(价格数据!D2168/价格数据!D2167))</f>
        <v>32029.770372905354</v>
      </c>
      <c r="E2168">
        <f>IF(K2167="是",F2167*0.25*(价格数据!E2168/价格数据!E2167),E2167*(价格数据!E2168/价格数据!E2167))</f>
        <v>31774.95093853552</v>
      </c>
      <c r="F2168">
        <f t="shared" si="462"/>
        <v>131285.23284015496</v>
      </c>
      <c r="G2168">
        <f t="shared" si="463"/>
        <v>0.24999069621790854</v>
      </c>
      <c r="H2168">
        <f t="shared" si="464"/>
        <v>0.26400855616468288</v>
      </c>
      <c r="I2168">
        <f t="shared" si="465"/>
        <v>0.24397085399469781</v>
      </c>
      <c r="J2168">
        <f t="shared" si="466"/>
        <v>0.24202989362271077</v>
      </c>
      <c r="K2168" t="str">
        <f>IF(OR(
 ROUND(G2168,4)&gt;(0.25+参数设置!B$3), ROUND(G2168,4)&lt;(0.25-参数设置!B$3),
 ROUND(H2168,4)&gt;(0.25+参数设置!B$3), ROUND(H2168,4)&lt;(0.25-参数设置!B$3),
 ROUND(I2168,4)&gt;(0.25+参数设置!B$3), ROUND(I2168,4)&lt;(0.25-参数设置!B$3),
 ROUND(J2168,4)&gt;(0.25+参数设置!B$3), ROUND(J2168,4)&lt;(0.25-参数设置!B$3)
),"是","否")</f>
        <v>否</v>
      </c>
      <c r="L2168">
        <f t="shared" si="467"/>
        <v>32820.086760840568</v>
      </c>
      <c r="M2168">
        <f t="shared" si="468"/>
        <v>34660.424767873519</v>
      </c>
      <c r="N2168">
        <f t="shared" si="469"/>
        <v>32029.770372905354</v>
      </c>
      <c r="O2168">
        <f t="shared" si="470"/>
        <v>31774.95093853552</v>
      </c>
      <c r="P2168">
        <f t="shared" si="471"/>
        <v>0</v>
      </c>
      <c r="Q2168">
        <f t="shared" si="472"/>
        <v>0</v>
      </c>
      <c r="R2168">
        <f t="shared" si="473"/>
        <v>0</v>
      </c>
      <c r="S2168">
        <f t="shared" si="474"/>
        <v>0</v>
      </c>
      <c r="T2168">
        <f t="shared" si="475"/>
        <v>0</v>
      </c>
      <c r="U2168">
        <f>T2168*参数设置!B2169</f>
        <v>0</v>
      </c>
    </row>
    <row r="2169" spans="1:21" x14ac:dyDescent="0.25">
      <c r="A2169" s="3">
        <v>43651</v>
      </c>
      <c r="B2169">
        <f>IF(K2168="是",F2168*0.25*(价格数据!B2169/价格数据!B2168),B2168*(价格数据!B2169/价格数据!B2168))</f>
        <v>32988.35175320581</v>
      </c>
      <c r="C2169">
        <f>IF(K2168="是",F2168*0.25*(价格数据!C2169/价格数据!C2168),C2168*(价格数据!C2169/价格数据!C2168))</f>
        <v>34727.100801412227</v>
      </c>
      <c r="D2169">
        <f>IF(K2168="是",F2168*0.25*(价格数据!D2169/价格数据!D2168),D2168*(价格数据!D2169/价格数据!D2168))</f>
        <v>32023.503382530391</v>
      </c>
      <c r="E2169">
        <f>IF(K2168="是",F2168*0.25*(价格数据!E2169/价格数据!E2168),E2168*(价格数据!E2169/价格数据!E2168))</f>
        <v>31777.492832934826</v>
      </c>
      <c r="F2169">
        <f t="shared" si="462"/>
        <v>131516.44877008325</v>
      </c>
      <c r="G2169">
        <f t="shared" si="463"/>
        <v>0.25083061519457517</v>
      </c>
      <c r="H2169">
        <f t="shared" si="464"/>
        <v>0.26405138768704184</v>
      </c>
      <c r="I2169">
        <f t="shared" si="465"/>
        <v>0.24349428289775224</v>
      </c>
      <c r="J2169">
        <f t="shared" si="466"/>
        <v>0.24162371422063078</v>
      </c>
      <c r="K2169" t="str">
        <f>IF(OR(
 ROUND(G2169,4)&gt;(0.25+参数设置!B$3), ROUND(G2169,4)&lt;(0.25-参数设置!B$3),
 ROUND(H2169,4)&gt;(0.25+参数设置!B$3), ROUND(H2169,4)&lt;(0.25-参数设置!B$3),
 ROUND(I2169,4)&gt;(0.25+参数设置!B$3), ROUND(I2169,4)&lt;(0.25-参数设置!B$3),
 ROUND(J2169,4)&gt;(0.25+参数设置!B$3), ROUND(J2169,4)&lt;(0.25-参数设置!B$3)
),"是","否")</f>
        <v>否</v>
      </c>
      <c r="L2169">
        <f t="shared" si="467"/>
        <v>32988.35175320581</v>
      </c>
      <c r="M2169">
        <f t="shared" si="468"/>
        <v>34727.100801412227</v>
      </c>
      <c r="N2169">
        <f t="shared" si="469"/>
        <v>32023.503382530391</v>
      </c>
      <c r="O2169">
        <f t="shared" si="470"/>
        <v>31777.492832934826</v>
      </c>
      <c r="P2169">
        <f t="shared" si="471"/>
        <v>0</v>
      </c>
      <c r="Q2169">
        <f t="shared" si="472"/>
        <v>0</v>
      </c>
      <c r="R2169">
        <f t="shared" si="473"/>
        <v>0</v>
      </c>
      <c r="S2169">
        <f t="shared" si="474"/>
        <v>0</v>
      </c>
      <c r="T2169">
        <f t="shared" si="475"/>
        <v>0</v>
      </c>
      <c r="U2169">
        <f>T2169*参数设置!B2170</f>
        <v>0</v>
      </c>
    </row>
    <row r="2170" spans="1:21" x14ac:dyDescent="0.25">
      <c r="A2170" s="3">
        <v>43652</v>
      </c>
      <c r="B2170">
        <f>IF(K2169="是",F2169*0.25*(价格数据!B2170/价格数据!B2169),B2169*(价格数据!B2170/价格数据!B2169))</f>
        <v>32988.35175320581</v>
      </c>
      <c r="C2170">
        <f>IF(K2169="是",F2169*0.25*(价格数据!C2170/价格数据!C2169),C2169*(价格数据!C2170/价格数据!C2169))</f>
        <v>34727.100801412227</v>
      </c>
      <c r="D2170">
        <f>IF(K2169="是",F2169*0.25*(价格数据!D2170/价格数据!D2169),D2169*(价格数据!D2170/价格数据!D2169))</f>
        <v>32023.503382530391</v>
      </c>
      <c r="E2170">
        <f>IF(K2169="是",F2169*0.25*(价格数据!E2170/价格数据!E2169),E2169*(价格数据!E2170/价格数据!E2169))</f>
        <v>31777.492832934826</v>
      </c>
      <c r="F2170">
        <f t="shared" si="462"/>
        <v>131516.44877008325</v>
      </c>
      <c r="G2170">
        <f t="shared" si="463"/>
        <v>0.25083061519457517</v>
      </c>
      <c r="H2170">
        <f t="shared" si="464"/>
        <v>0.26405138768704184</v>
      </c>
      <c r="I2170">
        <f t="shared" si="465"/>
        <v>0.24349428289775224</v>
      </c>
      <c r="J2170">
        <f t="shared" si="466"/>
        <v>0.24162371422063078</v>
      </c>
      <c r="K2170" t="str">
        <f>IF(OR(
 ROUND(G2170,4)&gt;(0.25+参数设置!B$3), ROUND(G2170,4)&lt;(0.25-参数设置!B$3),
 ROUND(H2170,4)&gt;(0.25+参数设置!B$3), ROUND(H2170,4)&lt;(0.25-参数设置!B$3),
 ROUND(I2170,4)&gt;(0.25+参数设置!B$3), ROUND(I2170,4)&lt;(0.25-参数设置!B$3),
 ROUND(J2170,4)&gt;(0.25+参数设置!B$3), ROUND(J2170,4)&lt;(0.25-参数设置!B$3)
),"是","否")</f>
        <v>否</v>
      </c>
      <c r="L2170">
        <f t="shared" si="467"/>
        <v>32988.35175320581</v>
      </c>
      <c r="M2170">
        <f t="shared" si="468"/>
        <v>34727.100801412227</v>
      </c>
      <c r="N2170">
        <f t="shared" si="469"/>
        <v>32023.503382530391</v>
      </c>
      <c r="O2170">
        <f t="shared" si="470"/>
        <v>31777.492832934826</v>
      </c>
      <c r="P2170">
        <f t="shared" si="471"/>
        <v>0</v>
      </c>
      <c r="Q2170">
        <f t="shared" si="472"/>
        <v>0</v>
      </c>
      <c r="R2170">
        <f t="shared" si="473"/>
        <v>0</v>
      </c>
      <c r="S2170">
        <f t="shared" si="474"/>
        <v>0</v>
      </c>
      <c r="T2170">
        <f t="shared" si="475"/>
        <v>0</v>
      </c>
      <c r="U2170">
        <f>T2170*参数设置!B2171</f>
        <v>0</v>
      </c>
    </row>
    <row r="2171" spans="1:21" x14ac:dyDescent="0.25">
      <c r="A2171" s="3">
        <v>43653</v>
      </c>
      <c r="B2171">
        <f>IF(K2170="是",F2170*0.25*(价格数据!B2171/价格数据!B2170),B2170*(价格数据!B2171/价格数据!B2170))</f>
        <v>32988.35175320581</v>
      </c>
      <c r="C2171">
        <f>IF(K2170="是",F2170*0.25*(价格数据!C2171/价格数据!C2170),C2170*(价格数据!C2171/价格数据!C2170))</f>
        <v>34727.100801412227</v>
      </c>
      <c r="D2171">
        <f>IF(K2170="是",F2170*0.25*(价格数据!D2171/价格数据!D2170),D2170*(价格数据!D2171/价格数据!D2170))</f>
        <v>32023.503382530391</v>
      </c>
      <c r="E2171">
        <f>IF(K2170="是",F2170*0.25*(价格数据!E2171/价格数据!E2170),E2170*(价格数据!E2171/价格数据!E2170))</f>
        <v>31777.492832934826</v>
      </c>
      <c r="F2171">
        <f t="shared" si="462"/>
        <v>131516.44877008325</v>
      </c>
      <c r="G2171">
        <f t="shared" si="463"/>
        <v>0.25083061519457517</v>
      </c>
      <c r="H2171">
        <f t="shared" si="464"/>
        <v>0.26405138768704184</v>
      </c>
      <c r="I2171">
        <f t="shared" si="465"/>
        <v>0.24349428289775224</v>
      </c>
      <c r="J2171">
        <f t="shared" si="466"/>
        <v>0.24162371422063078</v>
      </c>
      <c r="K2171" t="str">
        <f>IF(OR(
 ROUND(G2171,4)&gt;(0.25+参数设置!B$3), ROUND(G2171,4)&lt;(0.25-参数设置!B$3),
 ROUND(H2171,4)&gt;(0.25+参数设置!B$3), ROUND(H2171,4)&lt;(0.25-参数设置!B$3),
 ROUND(I2171,4)&gt;(0.25+参数设置!B$3), ROUND(I2171,4)&lt;(0.25-参数设置!B$3),
 ROUND(J2171,4)&gt;(0.25+参数设置!B$3), ROUND(J2171,4)&lt;(0.25-参数设置!B$3)
),"是","否")</f>
        <v>否</v>
      </c>
      <c r="L2171">
        <f t="shared" si="467"/>
        <v>32988.35175320581</v>
      </c>
      <c r="M2171">
        <f t="shared" si="468"/>
        <v>34727.100801412227</v>
      </c>
      <c r="N2171">
        <f t="shared" si="469"/>
        <v>32023.503382530391</v>
      </c>
      <c r="O2171">
        <f t="shared" si="470"/>
        <v>31777.492832934826</v>
      </c>
      <c r="P2171">
        <f t="shared" si="471"/>
        <v>0</v>
      </c>
      <c r="Q2171">
        <f t="shared" si="472"/>
        <v>0</v>
      </c>
      <c r="R2171">
        <f t="shared" si="473"/>
        <v>0</v>
      </c>
      <c r="S2171">
        <f t="shared" si="474"/>
        <v>0</v>
      </c>
      <c r="T2171">
        <f t="shared" si="475"/>
        <v>0</v>
      </c>
      <c r="U2171">
        <f>T2171*参数设置!B2172</f>
        <v>0</v>
      </c>
    </row>
    <row r="2172" spans="1:21" x14ac:dyDescent="0.25">
      <c r="A2172" s="3">
        <v>43654</v>
      </c>
      <c r="B2172">
        <f>IF(K2171="是",F2171*0.25*(价格数据!B2172/价格数据!B2171),B2171*(价格数据!B2172/价格数据!B2171))</f>
        <v>32231.159287562219</v>
      </c>
      <c r="C2172">
        <f>IF(K2171="是",F2171*0.25*(价格数据!C2172/价格数据!C2171),C2171*(价格数据!C2172/价格数据!C2171))</f>
        <v>34549.298045308999</v>
      </c>
      <c r="D2172">
        <f>IF(K2171="是",F2171*0.25*(价格数据!D2172/价格数据!D2171),D2171*(价格数据!D2172/价格数据!D2171))</f>
        <v>32019.688692736938</v>
      </c>
      <c r="E2172">
        <f>IF(K2171="是",F2171*0.25*(价格数据!E2172/价格数据!E2171),E2171*(价格数据!E2172/价格数据!E2171))</f>
        <v>31776.221885735173</v>
      </c>
      <c r="F2172">
        <f t="shared" si="462"/>
        <v>130576.36791134332</v>
      </c>
      <c r="G2172">
        <f t="shared" si="463"/>
        <v>0.24683761543624819</v>
      </c>
      <c r="H2172">
        <f t="shared" si="464"/>
        <v>0.2645907417854258</v>
      </c>
      <c r="I2172">
        <f t="shared" si="465"/>
        <v>0.24521809884065057</v>
      </c>
      <c r="J2172">
        <f t="shared" si="466"/>
        <v>0.24335354393767555</v>
      </c>
      <c r="K2172" t="str">
        <f>IF(OR(
 ROUND(G2172,4)&gt;(0.25+参数设置!B$3), ROUND(G2172,4)&lt;(0.25-参数设置!B$3),
 ROUND(H2172,4)&gt;(0.25+参数设置!B$3), ROUND(H2172,4)&lt;(0.25-参数设置!B$3),
 ROUND(I2172,4)&gt;(0.25+参数设置!B$3), ROUND(I2172,4)&lt;(0.25-参数设置!B$3),
 ROUND(J2172,4)&gt;(0.25+参数设置!B$3), ROUND(J2172,4)&lt;(0.25-参数设置!B$3)
),"是","否")</f>
        <v>否</v>
      </c>
      <c r="L2172">
        <f t="shared" si="467"/>
        <v>32231.159287562219</v>
      </c>
      <c r="M2172">
        <f t="shared" si="468"/>
        <v>34549.298045308999</v>
      </c>
      <c r="N2172">
        <f t="shared" si="469"/>
        <v>32019.688692736938</v>
      </c>
      <c r="O2172">
        <f t="shared" si="470"/>
        <v>31776.221885735173</v>
      </c>
      <c r="P2172">
        <f t="shared" si="471"/>
        <v>0</v>
      </c>
      <c r="Q2172">
        <f t="shared" si="472"/>
        <v>0</v>
      </c>
      <c r="R2172">
        <f t="shared" si="473"/>
        <v>0</v>
      </c>
      <c r="S2172">
        <f t="shared" si="474"/>
        <v>0</v>
      </c>
      <c r="T2172">
        <f t="shared" si="475"/>
        <v>0</v>
      </c>
      <c r="U2172">
        <f>T2172*参数设置!B2173</f>
        <v>0</v>
      </c>
    </row>
    <row r="2173" spans="1:21" x14ac:dyDescent="0.25">
      <c r="A2173" s="3">
        <v>43655</v>
      </c>
      <c r="B2173">
        <f>IF(K2172="是",F2172*0.25*(价格数据!B2173/价格数据!B2172),B2172*(价格数据!B2173/价格数据!B2172))</f>
        <v>32155.440040997863</v>
      </c>
      <c r="C2173">
        <f>IF(K2172="是",F2172*0.25*(价格数据!C2173/价格数据!C2172),C2172*(价格数据!C2173/价格数据!C2172))</f>
        <v>34238.143222128347</v>
      </c>
      <c r="D2173">
        <f>IF(K2172="是",F2172*0.25*(价格数据!D2173/价格数据!D2172),D2172*(价格数据!D2173/价格数据!D2172))</f>
        <v>32037.944708177041</v>
      </c>
      <c r="E2173">
        <f>IF(K2172="是",F2172*0.25*(价格数据!E2173/价格数据!E2172),E2172*(价格数据!E2173/价格数据!E2172))</f>
        <v>31775.268675335432</v>
      </c>
      <c r="F2173">
        <f t="shared" si="462"/>
        <v>130206.79664663867</v>
      </c>
      <c r="G2173">
        <f t="shared" si="463"/>
        <v>0.24695669403696957</v>
      </c>
      <c r="H2173">
        <f t="shared" si="464"/>
        <v>0.26295204324122518</v>
      </c>
      <c r="I2173">
        <f t="shared" si="465"/>
        <v>0.24605431923130036</v>
      </c>
      <c r="J2173">
        <f t="shared" si="466"/>
        <v>0.24403694349050495</v>
      </c>
      <c r="K2173" t="str">
        <f>IF(OR(
 ROUND(G2173,4)&gt;(0.25+参数设置!B$3), ROUND(G2173,4)&lt;(0.25-参数设置!B$3),
 ROUND(H2173,4)&gt;(0.25+参数设置!B$3), ROUND(H2173,4)&lt;(0.25-参数设置!B$3),
 ROUND(I2173,4)&gt;(0.25+参数设置!B$3), ROUND(I2173,4)&lt;(0.25-参数设置!B$3),
 ROUND(J2173,4)&gt;(0.25+参数设置!B$3), ROUND(J2173,4)&lt;(0.25-参数设置!B$3)
),"是","否")</f>
        <v>否</v>
      </c>
      <c r="L2173">
        <f t="shared" si="467"/>
        <v>32155.440040997863</v>
      </c>
      <c r="M2173">
        <f t="shared" si="468"/>
        <v>34238.143222128347</v>
      </c>
      <c r="N2173">
        <f t="shared" si="469"/>
        <v>32037.944708177041</v>
      </c>
      <c r="O2173">
        <f t="shared" si="470"/>
        <v>31775.268675335432</v>
      </c>
      <c r="P2173">
        <f t="shared" si="471"/>
        <v>0</v>
      </c>
      <c r="Q2173">
        <f t="shared" si="472"/>
        <v>0</v>
      </c>
      <c r="R2173">
        <f t="shared" si="473"/>
        <v>0</v>
      </c>
      <c r="S2173">
        <f t="shared" si="474"/>
        <v>0</v>
      </c>
      <c r="T2173">
        <f t="shared" si="475"/>
        <v>0</v>
      </c>
      <c r="U2173">
        <f>T2173*参数设置!B2174</f>
        <v>0</v>
      </c>
    </row>
    <row r="2174" spans="1:21" x14ac:dyDescent="0.25">
      <c r="A2174" s="3">
        <v>43656</v>
      </c>
      <c r="B2174">
        <f>IF(K2173="是",F2173*0.25*(价格数据!B2174/价格数据!B2173),B2173*(价格数据!B2174/价格数据!B2173))</f>
        <v>32163.85329061612</v>
      </c>
      <c r="C2174">
        <f>IF(K2173="是",F2173*0.25*(价格数据!C2174/价格数据!C2173),C2173*(价格数据!C2174/价格数据!C2173))</f>
        <v>34215.917877615444</v>
      </c>
      <c r="D2174">
        <f>IF(K2173="是",F2173*0.25*(价格数据!D2174/价格数据!D2173),D2173*(价格数据!D2174/价格数据!D2173))</f>
        <v>32019.143737052153</v>
      </c>
      <c r="E2174">
        <f>IF(K2173="是",F2173*0.25*(价格数据!E2174/价格数据!E2173),E2173*(价格数据!E2174/价格数据!E2173))</f>
        <v>31774.633201735607</v>
      </c>
      <c r="F2174">
        <f t="shared" si="462"/>
        <v>130173.54810701932</v>
      </c>
      <c r="G2174">
        <f t="shared" si="463"/>
        <v>0.24708440200288093</v>
      </c>
      <c r="H2174">
        <f t="shared" si="464"/>
        <v>0.26284846941012607</v>
      </c>
      <c r="I2174">
        <f t="shared" si="465"/>
        <v>0.2459727356492451</v>
      </c>
      <c r="J2174">
        <f t="shared" si="466"/>
        <v>0.24409439293774793</v>
      </c>
      <c r="K2174" t="str">
        <f>IF(OR(
 ROUND(G2174,4)&gt;(0.25+参数设置!B$3), ROUND(G2174,4)&lt;(0.25-参数设置!B$3),
 ROUND(H2174,4)&gt;(0.25+参数设置!B$3), ROUND(H2174,4)&lt;(0.25-参数设置!B$3),
 ROUND(I2174,4)&gt;(0.25+参数设置!B$3), ROUND(I2174,4)&lt;(0.25-参数设置!B$3),
 ROUND(J2174,4)&gt;(0.25+参数设置!B$3), ROUND(J2174,4)&lt;(0.25-参数设置!B$3)
),"是","否")</f>
        <v>否</v>
      </c>
      <c r="L2174">
        <f t="shared" si="467"/>
        <v>32163.85329061612</v>
      </c>
      <c r="M2174">
        <f t="shared" si="468"/>
        <v>34215.917877615444</v>
      </c>
      <c r="N2174">
        <f t="shared" si="469"/>
        <v>32019.143737052153</v>
      </c>
      <c r="O2174">
        <f t="shared" si="470"/>
        <v>31774.633201735607</v>
      </c>
      <c r="P2174">
        <f t="shared" si="471"/>
        <v>0</v>
      </c>
      <c r="Q2174">
        <f t="shared" si="472"/>
        <v>0</v>
      </c>
      <c r="R2174">
        <f t="shared" si="473"/>
        <v>0</v>
      </c>
      <c r="S2174">
        <f t="shared" si="474"/>
        <v>0</v>
      </c>
      <c r="T2174">
        <f t="shared" si="475"/>
        <v>0</v>
      </c>
      <c r="U2174">
        <f>T2174*参数设置!B2175</f>
        <v>0</v>
      </c>
    </row>
    <row r="2175" spans="1:21" x14ac:dyDescent="0.25">
      <c r="A2175" s="3">
        <v>43657</v>
      </c>
      <c r="B2175">
        <f>IF(K2174="是",F2174*0.25*(价格数据!B2175/价格数据!B2174),B2174*(价格数据!B2175/价格数据!B2174))</f>
        <v>32172.266540234377</v>
      </c>
      <c r="C2175">
        <f>IF(K2174="是",F2174*0.25*(价格数据!C2175/价格数据!C2174),C2174*(价格数据!C2175/价格数据!C2174))</f>
        <v>34804.889507207394</v>
      </c>
      <c r="D2175">
        <f>IF(K2174="是",F2174*0.25*(价格数据!D2175/价格数据!D2174),D2174*(价格数据!D2175/价格数据!D2174))</f>
        <v>32019.961170579325</v>
      </c>
      <c r="E2175">
        <f>IF(K2174="是",F2174*0.25*(价格数据!E2175/价格数据!E2174),E2174*(价格数据!E2175/价格数据!E2174))</f>
        <v>31775.586412135348</v>
      </c>
      <c r="F2175">
        <f t="shared" si="462"/>
        <v>130772.70363015644</v>
      </c>
      <c r="G2175">
        <f t="shared" si="463"/>
        <v>0.24601668121217454</v>
      </c>
      <c r="H2175">
        <f t="shared" si="464"/>
        <v>0.26614796927071654</v>
      </c>
      <c r="I2175">
        <f t="shared" si="465"/>
        <v>0.24485202402128406</v>
      </c>
      <c r="J2175">
        <f t="shared" si="466"/>
        <v>0.24298332549582494</v>
      </c>
      <c r="K2175" t="str">
        <f>IF(OR(
 ROUND(G2175,4)&gt;(0.25+参数设置!B$3), ROUND(G2175,4)&lt;(0.25-参数设置!B$3),
 ROUND(H2175,4)&gt;(0.25+参数设置!B$3), ROUND(H2175,4)&lt;(0.25-参数设置!B$3),
 ROUND(I2175,4)&gt;(0.25+参数设置!B$3), ROUND(I2175,4)&lt;(0.25-参数设置!B$3),
 ROUND(J2175,4)&gt;(0.25+参数设置!B$3), ROUND(J2175,4)&lt;(0.25-参数设置!B$3)
),"是","否")</f>
        <v>否</v>
      </c>
      <c r="L2175">
        <f t="shared" si="467"/>
        <v>32172.266540234377</v>
      </c>
      <c r="M2175">
        <f t="shared" si="468"/>
        <v>34804.889507207394</v>
      </c>
      <c r="N2175">
        <f t="shared" si="469"/>
        <v>32019.961170579325</v>
      </c>
      <c r="O2175">
        <f t="shared" si="470"/>
        <v>31775.586412135348</v>
      </c>
      <c r="P2175">
        <f t="shared" si="471"/>
        <v>0</v>
      </c>
      <c r="Q2175">
        <f t="shared" si="472"/>
        <v>0</v>
      </c>
      <c r="R2175">
        <f t="shared" si="473"/>
        <v>0</v>
      </c>
      <c r="S2175">
        <f t="shared" si="474"/>
        <v>0</v>
      </c>
      <c r="T2175">
        <f t="shared" si="475"/>
        <v>0</v>
      </c>
      <c r="U2175">
        <f>T2175*参数设置!B2176</f>
        <v>0</v>
      </c>
    </row>
    <row r="2176" spans="1:21" x14ac:dyDescent="0.25">
      <c r="A2176" s="3">
        <v>43658</v>
      </c>
      <c r="B2176">
        <f>IF(K2175="是",F2175*0.25*(价格数据!B2176/价格数据!B2175),B2175*(价格数据!B2176/价格数据!B2175))</f>
        <v>32433.077278400509</v>
      </c>
      <c r="C2176">
        <f>IF(K2175="是",F2175*0.25*(价格数据!C2176/价格数据!C2175),C2175*(价格数据!C2176/价格数据!C2175))</f>
        <v>34571.523389821908</v>
      </c>
      <c r="D2176">
        <f>IF(K2175="是",F2175*0.25*(价格数据!D2176/价格数据!D2175),D2175*(价格数据!D2176/价格数据!D2175))</f>
        <v>32019.688692736938</v>
      </c>
      <c r="E2176">
        <f>IF(K2175="是",F2175*0.25*(价格数据!E2176/价格数据!E2175),E2175*(价格数据!E2176/价格数据!E2175))</f>
        <v>31776.857359335001</v>
      </c>
      <c r="F2176">
        <f t="shared" si="462"/>
        <v>130801.14672029435</v>
      </c>
      <c r="G2176">
        <f t="shared" si="463"/>
        <v>0.24795713257587504</v>
      </c>
      <c r="H2176">
        <f t="shared" si="464"/>
        <v>0.26430596563308256</v>
      </c>
      <c r="I2176">
        <f t="shared" si="465"/>
        <v>0.2447966970901865</v>
      </c>
      <c r="J2176">
        <f t="shared" si="466"/>
        <v>0.24294020470085595</v>
      </c>
      <c r="K2176" t="str">
        <f>IF(OR(
 ROUND(G2176,4)&gt;(0.25+参数设置!B$3), ROUND(G2176,4)&lt;(0.25-参数设置!B$3),
 ROUND(H2176,4)&gt;(0.25+参数设置!B$3), ROUND(H2176,4)&lt;(0.25-参数设置!B$3),
 ROUND(I2176,4)&gt;(0.25+参数设置!B$3), ROUND(I2176,4)&lt;(0.25-参数设置!B$3),
 ROUND(J2176,4)&gt;(0.25+参数设置!B$3), ROUND(J2176,4)&lt;(0.25-参数设置!B$3)
),"是","否")</f>
        <v>否</v>
      </c>
      <c r="L2176">
        <f t="shared" si="467"/>
        <v>32433.077278400509</v>
      </c>
      <c r="M2176">
        <f t="shared" si="468"/>
        <v>34571.523389821908</v>
      </c>
      <c r="N2176">
        <f t="shared" si="469"/>
        <v>32019.688692736938</v>
      </c>
      <c r="O2176">
        <f t="shared" si="470"/>
        <v>31776.857359335001</v>
      </c>
      <c r="P2176">
        <f t="shared" si="471"/>
        <v>0</v>
      </c>
      <c r="Q2176">
        <f t="shared" si="472"/>
        <v>0</v>
      </c>
      <c r="R2176">
        <f t="shared" si="473"/>
        <v>0</v>
      </c>
      <c r="S2176">
        <f t="shared" si="474"/>
        <v>0</v>
      </c>
      <c r="T2176">
        <f t="shared" si="475"/>
        <v>0</v>
      </c>
      <c r="U2176">
        <f>T2176*参数设置!B2177</f>
        <v>0</v>
      </c>
    </row>
    <row r="2177" spans="1:21" x14ac:dyDescent="0.25">
      <c r="A2177" s="3">
        <v>43659</v>
      </c>
      <c r="B2177">
        <f>IF(K2176="是",F2176*0.25*(价格数据!B2177/价格数据!B2176),B2176*(价格数据!B2177/价格数据!B2176))</f>
        <v>32433.077278400509</v>
      </c>
      <c r="C2177">
        <f>IF(K2176="是",F2176*0.25*(价格数据!C2177/价格数据!C2176),C2176*(价格数据!C2177/价格数据!C2176))</f>
        <v>34571.523389821908</v>
      </c>
      <c r="D2177">
        <f>IF(K2176="是",F2176*0.25*(价格数据!D2177/价格数据!D2176),D2176*(价格数据!D2177/价格数据!D2176))</f>
        <v>32019.688692736938</v>
      </c>
      <c r="E2177">
        <f>IF(K2176="是",F2176*0.25*(价格数据!E2177/价格数据!E2176),E2176*(价格数据!E2177/价格数据!E2176))</f>
        <v>31776.857359335001</v>
      </c>
      <c r="F2177">
        <f t="shared" si="462"/>
        <v>130801.14672029435</v>
      </c>
      <c r="G2177">
        <f t="shared" si="463"/>
        <v>0.24795713257587504</v>
      </c>
      <c r="H2177">
        <f t="shared" si="464"/>
        <v>0.26430596563308256</v>
      </c>
      <c r="I2177">
        <f t="shared" si="465"/>
        <v>0.2447966970901865</v>
      </c>
      <c r="J2177">
        <f t="shared" si="466"/>
        <v>0.24294020470085595</v>
      </c>
      <c r="K2177" t="str">
        <f>IF(OR(
 ROUND(G2177,4)&gt;(0.25+参数设置!B$3), ROUND(G2177,4)&lt;(0.25-参数设置!B$3),
 ROUND(H2177,4)&gt;(0.25+参数设置!B$3), ROUND(H2177,4)&lt;(0.25-参数设置!B$3),
 ROUND(I2177,4)&gt;(0.25+参数设置!B$3), ROUND(I2177,4)&lt;(0.25-参数设置!B$3),
 ROUND(J2177,4)&gt;(0.25+参数设置!B$3), ROUND(J2177,4)&lt;(0.25-参数设置!B$3)
),"是","否")</f>
        <v>否</v>
      </c>
      <c r="L2177">
        <f t="shared" si="467"/>
        <v>32433.077278400509</v>
      </c>
      <c r="M2177">
        <f t="shared" si="468"/>
        <v>34571.523389821908</v>
      </c>
      <c r="N2177">
        <f t="shared" si="469"/>
        <v>32019.688692736938</v>
      </c>
      <c r="O2177">
        <f t="shared" si="470"/>
        <v>31776.857359335001</v>
      </c>
      <c r="P2177">
        <f t="shared" si="471"/>
        <v>0</v>
      </c>
      <c r="Q2177">
        <f t="shared" si="472"/>
        <v>0</v>
      </c>
      <c r="R2177">
        <f t="shared" si="473"/>
        <v>0</v>
      </c>
      <c r="S2177">
        <f t="shared" si="474"/>
        <v>0</v>
      </c>
      <c r="T2177">
        <f t="shared" si="475"/>
        <v>0</v>
      </c>
      <c r="U2177">
        <f>T2177*参数设置!B2178</f>
        <v>0</v>
      </c>
    </row>
    <row r="2178" spans="1:21" x14ac:dyDescent="0.25">
      <c r="A2178" s="3">
        <v>43660</v>
      </c>
      <c r="B2178">
        <f>IF(K2177="是",F2177*0.25*(价格数据!B2178/价格数据!B2177),B2177*(价格数据!B2178/价格数据!B2177))</f>
        <v>32433.077278400509</v>
      </c>
      <c r="C2178">
        <f>IF(K2177="是",F2177*0.25*(价格数据!C2178/价格数据!C2177),C2177*(价格数据!C2178/价格数据!C2177))</f>
        <v>34571.523389821908</v>
      </c>
      <c r="D2178">
        <f>IF(K2177="是",F2177*0.25*(价格数据!D2178/价格数据!D2177),D2177*(价格数据!D2178/价格数据!D2177))</f>
        <v>32019.688692736938</v>
      </c>
      <c r="E2178">
        <f>IF(K2177="是",F2177*0.25*(价格数据!E2178/价格数据!E2177),E2177*(价格数据!E2178/价格数据!E2177))</f>
        <v>31776.857359335001</v>
      </c>
      <c r="F2178">
        <f t="shared" si="462"/>
        <v>130801.14672029435</v>
      </c>
      <c r="G2178">
        <f t="shared" si="463"/>
        <v>0.24795713257587504</v>
      </c>
      <c r="H2178">
        <f t="shared" si="464"/>
        <v>0.26430596563308256</v>
      </c>
      <c r="I2178">
        <f t="shared" si="465"/>
        <v>0.2447966970901865</v>
      </c>
      <c r="J2178">
        <f t="shared" si="466"/>
        <v>0.24294020470085595</v>
      </c>
      <c r="K2178" t="str">
        <f>IF(OR(
 ROUND(G2178,4)&gt;(0.25+参数设置!B$3), ROUND(G2178,4)&lt;(0.25-参数设置!B$3),
 ROUND(H2178,4)&gt;(0.25+参数设置!B$3), ROUND(H2178,4)&lt;(0.25-参数设置!B$3),
 ROUND(I2178,4)&gt;(0.25+参数设置!B$3), ROUND(I2178,4)&lt;(0.25-参数设置!B$3),
 ROUND(J2178,4)&gt;(0.25+参数设置!B$3), ROUND(J2178,4)&lt;(0.25-参数设置!B$3)
),"是","否")</f>
        <v>否</v>
      </c>
      <c r="L2178">
        <f t="shared" si="467"/>
        <v>32433.077278400509</v>
      </c>
      <c r="M2178">
        <f t="shared" si="468"/>
        <v>34571.523389821908</v>
      </c>
      <c r="N2178">
        <f t="shared" si="469"/>
        <v>32019.688692736938</v>
      </c>
      <c r="O2178">
        <f t="shared" si="470"/>
        <v>31776.857359335001</v>
      </c>
      <c r="P2178">
        <f t="shared" si="471"/>
        <v>0</v>
      </c>
      <c r="Q2178">
        <f t="shared" si="472"/>
        <v>0</v>
      </c>
      <c r="R2178">
        <f t="shared" si="473"/>
        <v>0</v>
      </c>
      <c r="S2178">
        <f t="shared" si="474"/>
        <v>0</v>
      </c>
      <c r="T2178">
        <f t="shared" si="475"/>
        <v>0</v>
      </c>
      <c r="U2178">
        <f>T2178*参数设置!B2179</f>
        <v>0</v>
      </c>
    </row>
    <row r="2179" spans="1:21" x14ac:dyDescent="0.25">
      <c r="A2179" s="3">
        <v>43661</v>
      </c>
      <c r="B2179">
        <f>IF(K2178="是",F2178*0.25*(价格数据!B2179/价格数据!B2178),B2178*(价格数据!B2179/价格数据!B2178))</f>
        <v>32550.862773056178</v>
      </c>
      <c r="C2179">
        <f>IF(K2178="是",F2178*0.25*(价格数据!C2179/价格数据!C2178),C2178*(价格数据!C2179/价格数据!C2178))</f>
        <v>34704.875456899332</v>
      </c>
      <c r="D2179">
        <f>IF(K2178="是",F2178*0.25*(价格数据!D2179/价格数据!D2178),D2178*(价格数据!D2179/价格数据!D2178))</f>
        <v>32030.587806432522</v>
      </c>
      <c r="E2179">
        <f>IF(K2178="是",F2178*0.25*(价格数据!E2179/价格数据!E2178),E2178*(价格数据!E2179/价格数据!E2178))</f>
        <v>31773.679991335866</v>
      </c>
      <c r="F2179">
        <f t="shared" ref="F2179:F2242" si="476">B2179+C2179+D2179+E2179</f>
        <v>131060.00602772391</v>
      </c>
      <c r="G2179">
        <f t="shared" ref="G2179:G2242" si="477">B2179/F2179</f>
        <v>0.24836610160212033</v>
      </c>
      <c r="H2179">
        <f t="shared" ref="H2179:H2242" si="478">C2179/F2179</f>
        <v>0.26480141813481989</v>
      </c>
      <c r="I2179">
        <f t="shared" ref="I2179:I2242" si="479">D2179/F2179</f>
        <v>0.24439635535845236</v>
      </c>
      <c r="J2179">
        <f t="shared" ref="J2179:J2242" si="480">E2179/F2179</f>
        <v>0.24243612490460736</v>
      </c>
      <c r="K2179" t="str">
        <f>IF(OR(
 ROUND(G2179,4)&gt;(0.25+参数设置!B$3), ROUND(G2179,4)&lt;(0.25-参数设置!B$3),
 ROUND(H2179,4)&gt;(0.25+参数设置!B$3), ROUND(H2179,4)&lt;(0.25-参数设置!B$3),
 ROUND(I2179,4)&gt;(0.25+参数设置!B$3), ROUND(I2179,4)&lt;(0.25-参数设置!B$3),
 ROUND(J2179,4)&gt;(0.25+参数设置!B$3), ROUND(J2179,4)&lt;(0.25-参数设置!B$3)
),"是","否")</f>
        <v>否</v>
      </c>
      <c r="L2179">
        <f t="shared" ref="L2179:L2242" si="481">IF(K2179="是",F2179*0.25,B2179)</f>
        <v>32550.862773056178</v>
      </c>
      <c r="M2179">
        <f t="shared" ref="M2179:M2242" si="482">IF(K2179="是",F2179*0.25,C2179)</f>
        <v>34704.875456899332</v>
      </c>
      <c r="N2179">
        <f t="shared" ref="N2179:N2242" si="483">IF(K2179="是",F2179*0.25,D2179)</f>
        <v>32030.587806432522</v>
      </c>
      <c r="O2179">
        <f t="shared" ref="O2179:O2242" si="484">IF(K2179="是",F2179*0.25,E2179)</f>
        <v>31773.679991335866</v>
      </c>
      <c r="P2179">
        <f t="shared" ref="P2179:P2242" si="485">IF(K2179="是",ABS(L2179-B2179),0)</f>
        <v>0</v>
      </c>
      <c r="Q2179">
        <f t="shared" ref="Q2179:Q2242" si="486">IF(K2179="是",ABS(M2179-C2179),0)</f>
        <v>0</v>
      </c>
      <c r="R2179">
        <f t="shared" ref="R2179:R2242" si="487">IF(K2179="是",ABS(N2179-D2179),0)</f>
        <v>0</v>
      </c>
      <c r="S2179">
        <f t="shared" ref="S2179:S2242" si="488">IF(K2179="是",ABS(O2179-E2179),0)</f>
        <v>0</v>
      </c>
      <c r="T2179">
        <f t="shared" ref="T2179:T2242" si="489">P2179+Q2179+R2179+S2179</f>
        <v>0</v>
      </c>
      <c r="U2179">
        <f>T2179*参数设置!B2180</f>
        <v>0</v>
      </c>
    </row>
    <row r="2180" spans="1:21" x14ac:dyDescent="0.25">
      <c r="A2180" s="3">
        <v>43662</v>
      </c>
      <c r="B2180">
        <f>IF(K2179="是",F2179*0.25*(价格数据!B2180/价格数据!B2179),B2179*(价格数据!B2180/价格数据!B2179))</f>
        <v>32416.250779163984</v>
      </c>
      <c r="C2180">
        <f>IF(K2179="是",F2179*0.25*(价格数据!C2180/价格数据!C2179),C2179*(价格数据!C2180/价格数据!C2179))</f>
        <v>34671.537440129978</v>
      </c>
      <c r="D2180">
        <f>IF(K2179="是",F2179*0.25*(价格数据!D2180/价格数据!D2179),D2179*(价格数据!D2180/价格数据!D2179))</f>
        <v>32031.405239959691</v>
      </c>
      <c r="E2180">
        <f>IF(K2179="是",F2179*0.25*(价格数据!E2180/价格数据!E2179),E2179*(价格数据!E2180/价格数据!E2179))</f>
        <v>31773.36225453595</v>
      </c>
      <c r="F2180">
        <f t="shared" si="476"/>
        <v>130892.5557137896</v>
      </c>
      <c r="G2180">
        <f t="shared" si="477"/>
        <v>0.24765541938111088</v>
      </c>
      <c r="H2180">
        <f t="shared" si="478"/>
        <v>0.26488547993472566</v>
      </c>
      <c r="I2180">
        <f t="shared" si="479"/>
        <v>0.24471525569414157</v>
      </c>
      <c r="J2180">
        <f t="shared" si="480"/>
        <v>0.24274384499002191</v>
      </c>
      <c r="K2180" t="str">
        <f>IF(OR(
 ROUND(G2180,4)&gt;(0.25+参数设置!B$3), ROUND(G2180,4)&lt;(0.25-参数设置!B$3),
 ROUND(H2180,4)&gt;(0.25+参数设置!B$3), ROUND(H2180,4)&lt;(0.25-参数设置!B$3),
 ROUND(I2180,4)&gt;(0.25+参数设置!B$3), ROUND(I2180,4)&lt;(0.25-参数设置!B$3),
 ROUND(J2180,4)&gt;(0.25+参数设置!B$3), ROUND(J2180,4)&lt;(0.25-参数设置!B$3)
),"是","否")</f>
        <v>否</v>
      </c>
      <c r="L2180">
        <f t="shared" si="481"/>
        <v>32416.250779163984</v>
      </c>
      <c r="M2180">
        <f t="shared" si="482"/>
        <v>34671.537440129978</v>
      </c>
      <c r="N2180">
        <f t="shared" si="483"/>
        <v>32031.405239959691</v>
      </c>
      <c r="O2180">
        <f t="shared" si="484"/>
        <v>31773.36225453595</v>
      </c>
      <c r="P2180">
        <f t="shared" si="485"/>
        <v>0</v>
      </c>
      <c r="Q2180">
        <f t="shared" si="486"/>
        <v>0</v>
      </c>
      <c r="R2180">
        <f t="shared" si="487"/>
        <v>0</v>
      </c>
      <c r="S2180">
        <f t="shared" si="488"/>
        <v>0</v>
      </c>
      <c r="T2180">
        <f t="shared" si="489"/>
        <v>0</v>
      </c>
      <c r="U2180">
        <f>T2180*参数设置!B2181</f>
        <v>0</v>
      </c>
    </row>
    <row r="2181" spans="1:21" x14ac:dyDescent="0.25">
      <c r="A2181" s="3">
        <v>43663</v>
      </c>
      <c r="B2181">
        <f>IF(K2180="是",F2180*0.25*(价格数据!B2181/价格数据!B2180),B2180*(价格数据!B2181/价格数据!B2180))</f>
        <v>32365.77128145441</v>
      </c>
      <c r="C2181">
        <f>IF(K2180="是",F2180*0.25*(价格数据!C2181/价格数据!C2180),C2180*(价格数据!C2181/价格数据!C2180))</f>
        <v>34482.622011770298</v>
      </c>
      <c r="D2181">
        <f>IF(K2180="是",F2180*0.25*(价格数据!D2181/价格数据!D2180),D2180*(价格数据!D2181/价格数据!D2180))</f>
        <v>32031.132762117304</v>
      </c>
      <c r="E2181">
        <f>IF(K2180="是",F2180*0.25*(价格数据!E2181/价格数据!E2180),E2180*(价格数据!E2181/价格数据!E2180))</f>
        <v>31774.95093853552</v>
      </c>
      <c r="F2181">
        <f t="shared" si="476"/>
        <v>130654.47699387754</v>
      </c>
      <c r="G2181">
        <f t="shared" si="477"/>
        <v>0.24772033860708093</v>
      </c>
      <c r="H2181">
        <f t="shared" si="478"/>
        <v>0.26392223829717026</v>
      </c>
      <c r="I2181">
        <f t="shared" si="479"/>
        <v>0.24515909059601745</v>
      </c>
      <c r="J2181">
        <f t="shared" si="480"/>
        <v>0.24319833249973127</v>
      </c>
      <c r="K2181" t="str">
        <f>IF(OR(
 ROUND(G2181,4)&gt;(0.25+参数设置!B$3), ROUND(G2181,4)&lt;(0.25-参数设置!B$3),
 ROUND(H2181,4)&gt;(0.25+参数设置!B$3), ROUND(H2181,4)&lt;(0.25-参数设置!B$3),
 ROUND(I2181,4)&gt;(0.25+参数设置!B$3), ROUND(I2181,4)&lt;(0.25-参数设置!B$3),
 ROUND(J2181,4)&gt;(0.25+参数设置!B$3), ROUND(J2181,4)&lt;(0.25-参数设置!B$3)
),"是","否")</f>
        <v>否</v>
      </c>
      <c r="L2181">
        <f t="shared" si="481"/>
        <v>32365.77128145441</v>
      </c>
      <c r="M2181">
        <f t="shared" si="482"/>
        <v>34482.622011770298</v>
      </c>
      <c r="N2181">
        <f t="shared" si="483"/>
        <v>32031.132762117304</v>
      </c>
      <c r="O2181">
        <f t="shared" si="484"/>
        <v>31774.95093853552</v>
      </c>
      <c r="P2181">
        <f t="shared" si="485"/>
        <v>0</v>
      </c>
      <c r="Q2181">
        <f t="shared" si="486"/>
        <v>0</v>
      </c>
      <c r="R2181">
        <f t="shared" si="487"/>
        <v>0</v>
      </c>
      <c r="S2181">
        <f t="shared" si="488"/>
        <v>0</v>
      </c>
      <c r="T2181">
        <f t="shared" si="489"/>
        <v>0</v>
      </c>
      <c r="U2181">
        <f>T2181*参数设置!B2182</f>
        <v>0</v>
      </c>
    </row>
    <row r="2182" spans="1:21" x14ac:dyDescent="0.25">
      <c r="A2182" s="3">
        <v>43664</v>
      </c>
      <c r="B2182">
        <f>IF(K2181="是",F2181*0.25*(价格数据!B2182/价格数据!B2181),B2181*(价格数据!B2182/价格数据!B2181))</f>
        <v>32155.440040997855</v>
      </c>
      <c r="C2182">
        <f>IF(K2181="是",F2181*0.25*(价格数据!C2182/价格数据!C2181),C2181*(价格数据!C2182/价格数据!C2181))</f>
        <v>34838.227523976755</v>
      </c>
      <c r="D2182">
        <f>IF(K2181="是",F2181*0.25*(价格数据!D2182/价格数据!D2181),D2181*(价格数据!D2182/价格数据!D2181))</f>
        <v>32043.939220709617</v>
      </c>
      <c r="E2182">
        <f>IF(K2181="是",F2181*0.25*(价格数据!E2182/价格数据!E2181),E2181*(价格数据!E2182/价格数据!E2181))</f>
        <v>31773.679991335863</v>
      </c>
      <c r="F2182">
        <f t="shared" si="476"/>
        <v>130811.28677702008</v>
      </c>
      <c r="G2182">
        <f t="shared" si="477"/>
        <v>0.24581548605824644</v>
      </c>
      <c r="H2182">
        <f t="shared" si="478"/>
        <v>0.26632432401159489</v>
      </c>
      <c r="I2182">
        <f t="shared" si="479"/>
        <v>0.24496310685584394</v>
      </c>
      <c r="J2182">
        <f t="shared" si="480"/>
        <v>0.24289708307431479</v>
      </c>
      <c r="K2182" t="str">
        <f>IF(OR(
 ROUND(G2182,4)&gt;(0.25+参数设置!B$3), ROUND(G2182,4)&lt;(0.25-参数设置!B$3),
 ROUND(H2182,4)&gt;(0.25+参数设置!B$3), ROUND(H2182,4)&lt;(0.25-参数设置!B$3),
 ROUND(I2182,4)&gt;(0.25+参数设置!B$3), ROUND(I2182,4)&lt;(0.25-参数设置!B$3),
 ROUND(J2182,4)&gt;(0.25+参数设置!B$3), ROUND(J2182,4)&lt;(0.25-参数设置!B$3)
),"是","否")</f>
        <v>否</v>
      </c>
      <c r="L2182">
        <f t="shared" si="481"/>
        <v>32155.440040997855</v>
      </c>
      <c r="M2182">
        <f t="shared" si="482"/>
        <v>34838.227523976755</v>
      </c>
      <c r="N2182">
        <f t="shared" si="483"/>
        <v>32043.939220709617</v>
      </c>
      <c r="O2182">
        <f t="shared" si="484"/>
        <v>31773.679991335863</v>
      </c>
      <c r="P2182">
        <f t="shared" si="485"/>
        <v>0</v>
      </c>
      <c r="Q2182">
        <f t="shared" si="486"/>
        <v>0</v>
      </c>
      <c r="R2182">
        <f t="shared" si="487"/>
        <v>0</v>
      </c>
      <c r="S2182">
        <f t="shared" si="488"/>
        <v>0</v>
      </c>
      <c r="T2182">
        <f t="shared" si="489"/>
        <v>0</v>
      </c>
      <c r="U2182">
        <f>T2182*参数设置!B2183</f>
        <v>0</v>
      </c>
    </row>
    <row r="2183" spans="1:21" x14ac:dyDescent="0.25">
      <c r="A2183" s="3">
        <v>43665</v>
      </c>
      <c r="B2183">
        <f>IF(K2182="是",F2182*0.25*(价格数据!B2183/价格数据!B2182),B2182*(价格数据!B2183/价格数据!B2182))</f>
        <v>32491.97002572834</v>
      </c>
      <c r="C2183">
        <f>IF(K2182="是",F2182*0.25*(价格数据!C2183/价格数据!C2182),C2182*(价格数据!C2183/价格数据!C2182))</f>
        <v>35304.959758747733</v>
      </c>
      <c r="D2183">
        <f>IF(K2182="是",F2182*0.25*(价格数据!D2183/价格数据!D2182),D2182*(价格数据!D2183/价格数据!D2182))</f>
        <v>32053.475945193251</v>
      </c>
      <c r="E2183">
        <f>IF(K2182="是",F2182*0.25*(价格数据!E2183/价格数据!E2182),E2182*(价格数据!E2183/价格数据!E2182))</f>
        <v>31776.221885735165</v>
      </c>
      <c r="F2183">
        <f t="shared" si="476"/>
        <v>131626.62761540449</v>
      </c>
      <c r="G2183">
        <f t="shared" si="477"/>
        <v>0.2468495213648226</v>
      </c>
      <c r="H2183">
        <f t="shared" si="478"/>
        <v>0.26822049913718166</v>
      </c>
      <c r="I2183">
        <f t="shared" si="479"/>
        <v>0.24351817353286029</v>
      </c>
      <c r="J2183">
        <f t="shared" si="480"/>
        <v>0.24141180596513542</v>
      </c>
      <c r="K2183" t="str">
        <f>IF(OR(
 ROUND(G2183,4)&gt;(0.25+参数设置!B$3), ROUND(G2183,4)&lt;(0.25-参数设置!B$3),
 ROUND(H2183,4)&gt;(0.25+参数设置!B$3), ROUND(H2183,4)&lt;(0.25-参数设置!B$3),
 ROUND(I2183,4)&gt;(0.25+参数设置!B$3), ROUND(I2183,4)&lt;(0.25-参数设置!B$3),
 ROUND(J2183,4)&gt;(0.25+参数设置!B$3), ROUND(J2183,4)&lt;(0.25-参数设置!B$3)
),"是","否")</f>
        <v>否</v>
      </c>
      <c r="L2183">
        <f t="shared" si="481"/>
        <v>32491.97002572834</v>
      </c>
      <c r="M2183">
        <f t="shared" si="482"/>
        <v>35304.959758747733</v>
      </c>
      <c r="N2183">
        <f t="shared" si="483"/>
        <v>32053.475945193251</v>
      </c>
      <c r="O2183">
        <f t="shared" si="484"/>
        <v>31776.221885735165</v>
      </c>
      <c r="P2183">
        <f t="shared" si="485"/>
        <v>0</v>
      </c>
      <c r="Q2183">
        <f t="shared" si="486"/>
        <v>0</v>
      </c>
      <c r="R2183">
        <f t="shared" si="487"/>
        <v>0</v>
      </c>
      <c r="S2183">
        <f t="shared" si="488"/>
        <v>0</v>
      </c>
      <c r="T2183">
        <f t="shared" si="489"/>
        <v>0</v>
      </c>
      <c r="U2183">
        <f>T2183*参数设置!B2184</f>
        <v>0</v>
      </c>
    </row>
    <row r="2184" spans="1:21" x14ac:dyDescent="0.25">
      <c r="A2184" s="3">
        <v>43666</v>
      </c>
      <c r="B2184">
        <f>IF(K2183="是",F2183*0.25*(价格数据!B2184/价格数据!B2183),B2183*(价格数据!B2184/价格数据!B2183))</f>
        <v>32491.97002572834</v>
      </c>
      <c r="C2184">
        <f>IF(K2183="是",F2183*0.25*(价格数据!C2184/价格数据!C2183),C2183*(价格数据!C2184/价格数据!C2183))</f>
        <v>35304.959758747733</v>
      </c>
      <c r="D2184">
        <f>IF(K2183="是",F2183*0.25*(价格数据!D2184/价格数据!D2183),D2183*(价格数据!D2184/价格数据!D2183))</f>
        <v>32053.475945193251</v>
      </c>
      <c r="E2184">
        <f>IF(K2183="是",F2183*0.25*(价格数据!E2184/价格数据!E2183),E2183*(价格数据!E2184/价格数据!E2183))</f>
        <v>31776.221885735165</v>
      </c>
      <c r="F2184">
        <f t="shared" si="476"/>
        <v>131626.62761540449</v>
      </c>
      <c r="G2184">
        <f t="shared" si="477"/>
        <v>0.2468495213648226</v>
      </c>
      <c r="H2184">
        <f t="shared" si="478"/>
        <v>0.26822049913718166</v>
      </c>
      <c r="I2184">
        <f t="shared" si="479"/>
        <v>0.24351817353286029</v>
      </c>
      <c r="J2184">
        <f t="shared" si="480"/>
        <v>0.24141180596513542</v>
      </c>
      <c r="K2184" t="str">
        <f>IF(OR(
 ROUND(G2184,4)&gt;(0.25+参数设置!B$3), ROUND(G2184,4)&lt;(0.25-参数设置!B$3),
 ROUND(H2184,4)&gt;(0.25+参数设置!B$3), ROUND(H2184,4)&lt;(0.25-参数设置!B$3),
 ROUND(I2184,4)&gt;(0.25+参数设置!B$3), ROUND(I2184,4)&lt;(0.25-参数设置!B$3),
 ROUND(J2184,4)&gt;(0.25+参数设置!B$3), ROUND(J2184,4)&lt;(0.25-参数设置!B$3)
),"是","否")</f>
        <v>否</v>
      </c>
      <c r="L2184">
        <f t="shared" si="481"/>
        <v>32491.97002572834</v>
      </c>
      <c r="M2184">
        <f t="shared" si="482"/>
        <v>35304.959758747733</v>
      </c>
      <c r="N2184">
        <f t="shared" si="483"/>
        <v>32053.475945193251</v>
      </c>
      <c r="O2184">
        <f t="shared" si="484"/>
        <v>31776.221885735165</v>
      </c>
      <c r="P2184">
        <f t="shared" si="485"/>
        <v>0</v>
      </c>
      <c r="Q2184">
        <f t="shared" si="486"/>
        <v>0</v>
      </c>
      <c r="R2184">
        <f t="shared" si="487"/>
        <v>0</v>
      </c>
      <c r="S2184">
        <f t="shared" si="488"/>
        <v>0</v>
      </c>
      <c r="T2184">
        <f t="shared" si="489"/>
        <v>0</v>
      </c>
      <c r="U2184">
        <f>T2184*参数设置!B2185</f>
        <v>0</v>
      </c>
    </row>
    <row r="2185" spans="1:21" x14ac:dyDescent="0.25">
      <c r="A2185" s="3">
        <v>43667</v>
      </c>
      <c r="B2185">
        <f>IF(K2184="是",F2184*0.25*(价格数据!B2185/价格数据!B2184),B2184*(价格数据!B2185/价格数据!B2184))</f>
        <v>32491.97002572834</v>
      </c>
      <c r="C2185">
        <f>IF(K2184="是",F2184*0.25*(价格数据!C2185/价格数据!C2184),C2184*(价格数据!C2185/价格数据!C2184))</f>
        <v>35304.959758747733</v>
      </c>
      <c r="D2185">
        <f>IF(K2184="是",F2184*0.25*(价格数据!D2185/价格数据!D2184),D2184*(价格数据!D2185/价格数据!D2184))</f>
        <v>32053.475945193251</v>
      </c>
      <c r="E2185">
        <f>IF(K2184="是",F2184*0.25*(价格数据!E2185/价格数据!E2184),E2184*(价格数据!E2185/价格数据!E2184))</f>
        <v>31776.221885735165</v>
      </c>
      <c r="F2185">
        <f t="shared" si="476"/>
        <v>131626.62761540449</v>
      </c>
      <c r="G2185">
        <f t="shared" si="477"/>
        <v>0.2468495213648226</v>
      </c>
      <c r="H2185">
        <f t="shared" si="478"/>
        <v>0.26822049913718166</v>
      </c>
      <c r="I2185">
        <f t="shared" si="479"/>
        <v>0.24351817353286029</v>
      </c>
      <c r="J2185">
        <f t="shared" si="480"/>
        <v>0.24141180596513542</v>
      </c>
      <c r="K2185" t="str">
        <f>IF(OR(
 ROUND(G2185,4)&gt;(0.25+参数设置!B$3), ROUND(G2185,4)&lt;(0.25-参数设置!B$3),
 ROUND(H2185,4)&gt;(0.25+参数设置!B$3), ROUND(H2185,4)&lt;(0.25-参数设置!B$3),
 ROUND(I2185,4)&gt;(0.25+参数设置!B$3), ROUND(I2185,4)&lt;(0.25-参数设置!B$3),
 ROUND(J2185,4)&gt;(0.25+参数设置!B$3), ROUND(J2185,4)&lt;(0.25-参数设置!B$3)
),"是","否")</f>
        <v>否</v>
      </c>
      <c r="L2185">
        <f t="shared" si="481"/>
        <v>32491.97002572834</v>
      </c>
      <c r="M2185">
        <f t="shared" si="482"/>
        <v>35304.959758747733</v>
      </c>
      <c r="N2185">
        <f t="shared" si="483"/>
        <v>32053.475945193251</v>
      </c>
      <c r="O2185">
        <f t="shared" si="484"/>
        <v>31776.221885735165</v>
      </c>
      <c r="P2185">
        <f t="shared" si="485"/>
        <v>0</v>
      </c>
      <c r="Q2185">
        <f t="shared" si="486"/>
        <v>0</v>
      </c>
      <c r="R2185">
        <f t="shared" si="487"/>
        <v>0</v>
      </c>
      <c r="S2185">
        <f t="shared" si="488"/>
        <v>0</v>
      </c>
      <c r="T2185">
        <f t="shared" si="489"/>
        <v>0</v>
      </c>
      <c r="U2185">
        <f>T2185*参数设置!B2186</f>
        <v>0</v>
      </c>
    </row>
    <row r="2186" spans="1:21" x14ac:dyDescent="0.25">
      <c r="A2186" s="3">
        <v>43668</v>
      </c>
      <c r="B2186">
        <f>IF(K2185="是",F2185*0.25*(价格数据!B2186/价格数据!B2185),B2185*(价格数据!B2186/价格数据!B2185))</f>
        <v>32239.572537180477</v>
      </c>
      <c r="C2186">
        <f>IF(K2185="是",F2185*0.25*(价格数据!C2186/价格数据!C2185),C2185*(价格数据!C2186/价格数据!C2185))</f>
        <v>35038.255624592886</v>
      </c>
      <c r="D2186">
        <f>IF(K2185="是",F2185*0.25*(价格数据!D2186/价格数据!D2185),D2185*(价格数据!D2186/价格数据!D2185))</f>
        <v>32054.838334405202</v>
      </c>
      <c r="E2186">
        <f>IF(K2185="是",F2185*0.25*(价格数据!E2186/价格数据!E2185),E2185*(价格数据!E2186/价格数据!E2185))</f>
        <v>31773.997728135775</v>
      </c>
      <c r="F2186">
        <f t="shared" si="476"/>
        <v>131106.66422431433</v>
      </c>
      <c r="G2186">
        <f t="shared" si="477"/>
        <v>0.24590338506378917</v>
      </c>
      <c r="H2186">
        <f t="shared" si="478"/>
        <v>0.2672499970302416</v>
      </c>
      <c r="I2186">
        <f t="shared" si="479"/>
        <v>0.24449434759137503</v>
      </c>
      <c r="J2186">
        <f t="shared" si="480"/>
        <v>0.2423522703145943</v>
      </c>
      <c r="K2186" t="str">
        <f>IF(OR(
 ROUND(G2186,4)&gt;(0.25+参数设置!B$3), ROUND(G2186,4)&lt;(0.25-参数设置!B$3),
 ROUND(H2186,4)&gt;(0.25+参数设置!B$3), ROUND(H2186,4)&lt;(0.25-参数设置!B$3),
 ROUND(I2186,4)&gt;(0.25+参数设置!B$3), ROUND(I2186,4)&lt;(0.25-参数设置!B$3),
 ROUND(J2186,4)&gt;(0.25+参数设置!B$3), ROUND(J2186,4)&lt;(0.25-参数设置!B$3)
),"是","否")</f>
        <v>否</v>
      </c>
      <c r="L2186">
        <f t="shared" si="481"/>
        <v>32239.572537180477</v>
      </c>
      <c r="M2186">
        <f t="shared" si="482"/>
        <v>35038.255624592886</v>
      </c>
      <c r="N2186">
        <f t="shared" si="483"/>
        <v>32054.838334405202</v>
      </c>
      <c r="O2186">
        <f t="shared" si="484"/>
        <v>31773.997728135775</v>
      </c>
      <c r="P2186">
        <f t="shared" si="485"/>
        <v>0</v>
      </c>
      <c r="Q2186">
        <f t="shared" si="486"/>
        <v>0</v>
      </c>
      <c r="R2186">
        <f t="shared" si="487"/>
        <v>0</v>
      </c>
      <c r="S2186">
        <f t="shared" si="488"/>
        <v>0</v>
      </c>
      <c r="T2186">
        <f t="shared" si="489"/>
        <v>0</v>
      </c>
      <c r="U2186">
        <f>T2186*参数设置!B2187</f>
        <v>0</v>
      </c>
    </row>
    <row r="2187" spans="1:21" x14ac:dyDescent="0.25">
      <c r="A2187" s="3">
        <v>43669</v>
      </c>
      <c r="B2187">
        <f>IF(K2186="是",F2186*0.25*(价格数据!B2187/价格数据!B2186),B2186*(价格数据!B2187/价格数据!B2186))</f>
        <v>32315.29178374484</v>
      </c>
      <c r="C2187">
        <f>IF(K2186="是",F2186*0.25*(价格数据!C2187/价格数据!C2186),C2186*(价格数据!C2187/价格数据!C2186))</f>
        <v>34782.664162694491</v>
      </c>
      <c r="D2187">
        <f>IF(K2186="是",F2186*0.25*(价格数据!D2187/价格数据!D2186),D2186*(价格数据!D2187/价格数据!D2186))</f>
        <v>32065.73744810079</v>
      </c>
      <c r="E2187">
        <f>IF(K2186="是",F2186*0.25*(价格数据!E2187/价格数据!E2186),E2186*(价格数据!E2187/价格数据!E2186))</f>
        <v>31774.315464935687</v>
      </c>
      <c r="F2187">
        <f t="shared" si="476"/>
        <v>130938.0088594758</v>
      </c>
      <c r="G2187">
        <f t="shared" si="477"/>
        <v>0.24679840533107533</v>
      </c>
      <c r="H2187">
        <f t="shared" si="478"/>
        <v>0.26564222616233346</v>
      </c>
      <c r="I2187">
        <f t="shared" si="479"/>
        <v>0.2448925085038838</v>
      </c>
      <c r="J2187">
        <f t="shared" si="480"/>
        <v>0.24266686000270749</v>
      </c>
      <c r="K2187" t="str">
        <f>IF(OR(
 ROUND(G2187,4)&gt;(0.25+参数设置!B$3), ROUND(G2187,4)&lt;(0.25-参数设置!B$3),
 ROUND(H2187,4)&gt;(0.25+参数设置!B$3), ROUND(H2187,4)&lt;(0.25-参数设置!B$3),
 ROUND(I2187,4)&gt;(0.25+参数设置!B$3), ROUND(I2187,4)&lt;(0.25-参数设置!B$3),
 ROUND(J2187,4)&gt;(0.25+参数设置!B$3), ROUND(J2187,4)&lt;(0.25-参数设置!B$3)
),"是","否")</f>
        <v>否</v>
      </c>
      <c r="L2187">
        <f t="shared" si="481"/>
        <v>32315.29178374484</v>
      </c>
      <c r="M2187">
        <f t="shared" si="482"/>
        <v>34782.664162694491</v>
      </c>
      <c r="N2187">
        <f t="shared" si="483"/>
        <v>32065.73744810079</v>
      </c>
      <c r="O2187">
        <f t="shared" si="484"/>
        <v>31774.315464935687</v>
      </c>
      <c r="P2187">
        <f t="shared" si="485"/>
        <v>0</v>
      </c>
      <c r="Q2187">
        <f t="shared" si="486"/>
        <v>0</v>
      </c>
      <c r="R2187">
        <f t="shared" si="487"/>
        <v>0</v>
      </c>
      <c r="S2187">
        <f t="shared" si="488"/>
        <v>0</v>
      </c>
      <c r="T2187">
        <f t="shared" si="489"/>
        <v>0</v>
      </c>
      <c r="U2187">
        <f>T2187*参数设置!B2188</f>
        <v>0</v>
      </c>
    </row>
    <row r="2188" spans="1:21" x14ac:dyDescent="0.25">
      <c r="A2188" s="3">
        <v>43670</v>
      </c>
      <c r="B2188">
        <f>IF(K2187="是",F2187*0.25*(价格数据!B2188/价格数据!B2187),B2187*(价格数据!B2188/价格数据!B2187))</f>
        <v>32576.102521910962</v>
      </c>
      <c r="C2188">
        <f>IF(K2187="是",F2187*0.25*(价格数据!C2188/价格数据!C2187),C2187*(价格数据!C2188/价格数据!C2187))</f>
        <v>34927.128902028366</v>
      </c>
      <c r="D2188">
        <f>IF(K2187="是",F2187*0.25*(价格数据!D2188/价格数据!D2187),D2187*(价格数据!D2188/价格数据!D2187))</f>
        <v>32062.467713992115</v>
      </c>
      <c r="E2188">
        <f>IF(K2187="是",F2187*0.25*(价格数据!E2188/价格数据!E2187),E2187*(价格数据!E2188/价格数据!E2187))</f>
        <v>31773.679991335863</v>
      </c>
      <c r="F2188">
        <f t="shared" si="476"/>
        <v>131339.3791292673</v>
      </c>
      <c r="G2188">
        <f t="shared" si="477"/>
        <v>0.24802997195417528</v>
      </c>
      <c r="H2188">
        <f t="shared" si="478"/>
        <v>0.26593036402016385</v>
      </c>
      <c r="I2188">
        <f t="shared" si="479"/>
        <v>0.24411922704793268</v>
      </c>
      <c r="J2188">
        <f t="shared" si="480"/>
        <v>0.24192043697772822</v>
      </c>
      <c r="K2188" t="str">
        <f>IF(OR(
 ROUND(G2188,4)&gt;(0.25+参数设置!B$3), ROUND(G2188,4)&lt;(0.25-参数设置!B$3),
 ROUND(H2188,4)&gt;(0.25+参数设置!B$3), ROUND(H2188,4)&lt;(0.25-参数设置!B$3),
 ROUND(I2188,4)&gt;(0.25+参数设置!B$3), ROUND(I2188,4)&lt;(0.25-参数设置!B$3),
 ROUND(J2188,4)&gt;(0.25+参数设置!B$3), ROUND(J2188,4)&lt;(0.25-参数设置!B$3)
),"是","否")</f>
        <v>否</v>
      </c>
      <c r="L2188">
        <f t="shared" si="481"/>
        <v>32576.102521910962</v>
      </c>
      <c r="M2188">
        <f t="shared" si="482"/>
        <v>34927.128902028366</v>
      </c>
      <c r="N2188">
        <f t="shared" si="483"/>
        <v>32062.467713992115</v>
      </c>
      <c r="O2188">
        <f t="shared" si="484"/>
        <v>31773.679991335863</v>
      </c>
      <c r="P2188">
        <f t="shared" si="485"/>
        <v>0</v>
      </c>
      <c r="Q2188">
        <f t="shared" si="486"/>
        <v>0</v>
      </c>
      <c r="R2188">
        <f t="shared" si="487"/>
        <v>0</v>
      </c>
      <c r="S2188">
        <f t="shared" si="488"/>
        <v>0</v>
      </c>
      <c r="T2188">
        <f t="shared" si="489"/>
        <v>0</v>
      </c>
      <c r="U2188">
        <f>T2188*参数设置!B2189</f>
        <v>0</v>
      </c>
    </row>
    <row r="2189" spans="1:21" x14ac:dyDescent="0.25">
      <c r="A2189" s="3">
        <v>43671</v>
      </c>
      <c r="B2189">
        <f>IF(K2188="是",F2188*0.25*(价格数据!B2189/价格数据!B2188),B2188*(价格数据!B2189/价格数据!B2188))</f>
        <v>32870.566258550141</v>
      </c>
      <c r="C2189">
        <f>IF(K2188="是",F2188*0.25*(价格数据!C2189/价格数据!C2188),C2188*(价格数据!C2189/价格数据!C2188))</f>
        <v>34971.579591054178</v>
      </c>
      <c r="D2189">
        <f>IF(K2188="是",F2188*0.25*(价格数据!D2189/价格数据!D2188),D2188*(价格数据!D2189/价格数据!D2188))</f>
        <v>32054.565856562815</v>
      </c>
      <c r="E2189">
        <f>IF(K2188="是",F2188*0.25*(价格数据!E2189/价格数据!E2188),E2188*(价格数据!E2189/价格数据!E2188))</f>
        <v>31772.726780936122</v>
      </c>
      <c r="F2189">
        <f t="shared" si="476"/>
        <v>131669.43848710327</v>
      </c>
      <c r="G2189">
        <f t="shared" si="477"/>
        <v>0.24964461484940365</v>
      </c>
      <c r="H2189">
        <f t="shared" si="478"/>
        <v>0.26560134221639875</v>
      </c>
      <c r="I2189">
        <f t="shared" si="479"/>
        <v>0.24344727390709189</v>
      </c>
      <c r="J2189">
        <f t="shared" si="480"/>
        <v>0.24130676902710563</v>
      </c>
      <c r="K2189" t="str">
        <f>IF(OR(
 ROUND(G2189,4)&gt;(0.25+参数设置!B$3), ROUND(G2189,4)&lt;(0.25-参数设置!B$3),
 ROUND(H2189,4)&gt;(0.25+参数设置!B$3), ROUND(H2189,4)&lt;(0.25-参数设置!B$3),
 ROUND(I2189,4)&gt;(0.25+参数设置!B$3), ROUND(I2189,4)&lt;(0.25-参数设置!B$3),
 ROUND(J2189,4)&gt;(0.25+参数设置!B$3), ROUND(J2189,4)&lt;(0.25-参数设置!B$3)
),"是","否")</f>
        <v>否</v>
      </c>
      <c r="L2189">
        <f t="shared" si="481"/>
        <v>32870.566258550141</v>
      </c>
      <c r="M2189">
        <f t="shared" si="482"/>
        <v>34971.579591054178</v>
      </c>
      <c r="N2189">
        <f t="shared" si="483"/>
        <v>32054.565856562815</v>
      </c>
      <c r="O2189">
        <f t="shared" si="484"/>
        <v>31772.726780936122</v>
      </c>
      <c r="P2189">
        <f t="shared" si="485"/>
        <v>0</v>
      </c>
      <c r="Q2189">
        <f t="shared" si="486"/>
        <v>0</v>
      </c>
      <c r="R2189">
        <f t="shared" si="487"/>
        <v>0</v>
      </c>
      <c r="S2189">
        <f t="shared" si="488"/>
        <v>0</v>
      </c>
      <c r="T2189">
        <f t="shared" si="489"/>
        <v>0</v>
      </c>
      <c r="U2189">
        <f>T2189*参数设置!B2190</f>
        <v>0</v>
      </c>
    </row>
    <row r="2190" spans="1:21" x14ac:dyDescent="0.25">
      <c r="A2190" s="3">
        <v>43672</v>
      </c>
      <c r="B2190">
        <f>IF(K2189="是",F2189*0.25*(价格数据!B2190/价格数据!B2189),B2189*(价格数据!B2190/价格数据!B2189))</f>
        <v>32912.63250664145</v>
      </c>
      <c r="C2190">
        <f>IF(K2189="是",F2189*0.25*(价格数据!C2190/价格数据!C2189),C2189*(价格数据!C2190/价格数据!C2189))</f>
        <v>34827.114851720304</v>
      </c>
      <c r="D2190">
        <f>IF(K2189="是",F2189*0.25*(价格数据!D2190/价格数据!D2189),D2189*(价格数据!D2190/价格数据!D2189))</f>
        <v>32060.015413410605</v>
      </c>
      <c r="E2190">
        <f>IF(K2189="是",F2189*0.25*(价格数据!E2190/价格数据!E2189),E2189*(价格数据!E2190/价格数据!E2189))</f>
        <v>31776.857359334997</v>
      </c>
      <c r="F2190">
        <f t="shared" si="476"/>
        <v>131576.62013110737</v>
      </c>
      <c r="G2190">
        <f t="shared" si="477"/>
        <v>0.25014043128517965</v>
      </c>
      <c r="H2190">
        <f t="shared" si="478"/>
        <v>0.2646907544593971</v>
      </c>
      <c r="I2190">
        <f t="shared" si="479"/>
        <v>0.24366042676476207</v>
      </c>
      <c r="J2190">
        <f t="shared" si="480"/>
        <v>0.24150838749066109</v>
      </c>
      <c r="K2190" t="str">
        <f>IF(OR(
 ROUND(G2190,4)&gt;(0.25+参数设置!B$3), ROUND(G2190,4)&lt;(0.25-参数设置!B$3),
 ROUND(H2190,4)&gt;(0.25+参数设置!B$3), ROUND(H2190,4)&lt;(0.25-参数设置!B$3),
 ROUND(I2190,4)&gt;(0.25+参数设置!B$3), ROUND(I2190,4)&lt;(0.25-参数设置!B$3),
 ROUND(J2190,4)&gt;(0.25+参数设置!B$3), ROUND(J2190,4)&lt;(0.25-参数设置!B$3)
),"是","否")</f>
        <v>否</v>
      </c>
      <c r="L2190">
        <f t="shared" si="481"/>
        <v>32912.63250664145</v>
      </c>
      <c r="M2190">
        <f t="shared" si="482"/>
        <v>34827.114851720304</v>
      </c>
      <c r="N2190">
        <f t="shared" si="483"/>
        <v>32060.015413410605</v>
      </c>
      <c r="O2190">
        <f t="shared" si="484"/>
        <v>31776.857359334997</v>
      </c>
      <c r="P2190">
        <f t="shared" si="485"/>
        <v>0</v>
      </c>
      <c r="Q2190">
        <f t="shared" si="486"/>
        <v>0</v>
      </c>
      <c r="R2190">
        <f t="shared" si="487"/>
        <v>0</v>
      </c>
      <c r="S2190">
        <f t="shared" si="488"/>
        <v>0</v>
      </c>
      <c r="T2190">
        <f t="shared" si="489"/>
        <v>0</v>
      </c>
      <c r="U2190">
        <f>T2190*参数设置!B2191</f>
        <v>0</v>
      </c>
    </row>
    <row r="2191" spans="1:21" x14ac:dyDescent="0.25">
      <c r="A2191" s="3">
        <v>43673</v>
      </c>
      <c r="B2191">
        <f>IF(K2190="是",F2190*0.25*(价格数据!B2191/价格数据!B2190),B2190*(价格数据!B2191/价格数据!B2190))</f>
        <v>32912.63250664145</v>
      </c>
      <c r="C2191">
        <f>IF(K2190="是",F2190*0.25*(价格数据!C2191/价格数据!C2190),C2190*(价格数据!C2191/价格数据!C2190))</f>
        <v>34827.114851720304</v>
      </c>
      <c r="D2191">
        <f>IF(K2190="是",F2190*0.25*(价格数据!D2191/价格数据!D2190),D2190*(价格数据!D2191/价格数据!D2190))</f>
        <v>32060.015413410605</v>
      </c>
      <c r="E2191">
        <f>IF(K2190="是",F2190*0.25*(价格数据!E2191/价格数据!E2190),E2190*(价格数据!E2191/价格数据!E2190))</f>
        <v>31776.857359334997</v>
      </c>
      <c r="F2191">
        <f t="shared" si="476"/>
        <v>131576.62013110737</v>
      </c>
      <c r="G2191">
        <f t="shared" si="477"/>
        <v>0.25014043128517965</v>
      </c>
      <c r="H2191">
        <f t="shared" si="478"/>
        <v>0.2646907544593971</v>
      </c>
      <c r="I2191">
        <f t="shared" si="479"/>
        <v>0.24366042676476207</v>
      </c>
      <c r="J2191">
        <f t="shared" si="480"/>
        <v>0.24150838749066109</v>
      </c>
      <c r="K2191" t="str">
        <f>IF(OR(
 ROUND(G2191,4)&gt;(0.25+参数设置!B$3), ROUND(G2191,4)&lt;(0.25-参数设置!B$3),
 ROUND(H2191,4)&gt;(0.25+参数设置!B$3), ROUND(H2191,4)&lt;(0.25-参数设置!B$3),
 ROUND(I2191,4)&gt;(0.25+参数设置!B$3), ROUND(I2191,4)&lt;(0.25-参数设置!B$3),
 ROUND(J2191,4)&gt;(0.25+参数设置!B$3), ROUND(J2191,4)&lt;(0.25-参数设置!B$3)
),"是","否")</f>
        <v>否</v>
      </c>
      <c r="L2191">
        <f t="shared" si="481"/>
        <v>32912.63250664145</v>
      </c>
      <c r="M2191">
        <f t="shared" si="482"/>
        <v>34827.114851720304</v>
      </c>
      <c r="N2191">
        <f t="shared" si="483"/>
        <v>32060.015413410605</v>
      </c>
      <c r="O2191">
        <f t="shared" si="484"/>
        <v>31776.857359334997</v>
      </c>
      <c r="P2191">
        <f t="shared" si="485"/>
        <v>0</v>
      </c>
      <c r="Q2191">
        <f t="shared" si="486"/>
        <v>0</v>
      </c>
      <c r="R2191">
        <f t="shared" si="487"/>
        <v>0</v>
      </c>
      <c r="S2191">
        <f t="shared" si="488"/>
        <v>0</v>
      </c>
      <c r="T2191">
        <f t="shared" si="489"/>
        <v>0</v>
      </c>
      <c r="U2191">
        <f>T2191*参数设置!B2192</f>
        <v>0</v>
      </c>
    </row>
    <row r="2192" spans="1:21" x14ac:dyDescent="0.25">
      <c r="A2192" s="3">
        <v>43674</v>
      </c>
      <c r="B2192">
        <f>IF(K2191="是",F2191*0.25*(价格数据!B2192/价格数据!B2191),B2191*(价格数据!B2192/价格数据!B2191))</f>
        <v>32912.63250664145</v>
      </c>
      <c r="C2192">
        <f>IF(K2191="是",F2191*0.25*(价格数据!C2192/价格数据!C2191),C2191*(价格数据!C2192/价格数据!C2191))</f>
        <v>34827.114851720304</v>
      </c>
      <c r="D2192">
        <f>IF(K2191="是",F2191*0.25*(价格数据!D2192/价格数据!D2191),D2191*(价格数据!D2192/价格数据!D2191))</f>
        <v>32060.015413410605</v>
      </c>
      <c r="E2192">
        <f>IF(K2191="是",F2191*0.25*(价格数据!E2192/价格数据!E2191),E2191*(价格数据!E2192/价格数据!E2191))</f>
        <v>31776.857359334997</v>
      </c>
      <c r="F2192">
        <f t="shared" si="476"/>
        <v>131576.62013110737</v>
      </c>
      <c r="G2192">
        <f t="shared" si="477"/>
        <v>0.25014043128517965</v>
      </c>
      <c r="H2192">
        <f t="shared" si="478"/>
        <v>0.2646907544593971</v>
      </c>
      <c r="I2192">
        <f t="shared" si="479"/>
        <v>0.24366042676476207</v>
      </c>
      <c r="J2192">
        <f t="shared" si="480"/>
        <v>0.24150838749066109</v>
      </c>
      <c r="K2192" t="str">
        <f>IF(OR(
 ROUND(G2192,4)&gt;(0.25+参数设置!B$3), ROUND(G2192,4)&lt;(0.25-参数设置!B$3),
 ROUND(H2192,4)&gt;(0.25+参数设置!B$3), ROUND(H2192,4)&lt;(0.25-参数设置!B$3),
 ROUND(I2192,4)&gt;(0.25+参数设置!B$3), ROUND(I2192,4)&lt;(0.25-参数设置!B$3),
 ROUND(J2192,4)&gt;(0.25+参数设置!B$3), ROUND(J2192,4)&lt;(0.25-参数设置!B$3)
),"是","否")</f>
        <v>否</v>
      </c>
      <c r="L2192">
        <f t="shared" si="481"/>
        <v>32912.63250664145</v>
      </c>
      <c r="M2192">
        <f t="shared" si="482"/>
        <v>34827.114851720304</v>
      </c>
      <c r="N2192">
        <f t="shared" si="483"/>
        <v>32060.015413410605</v>
      </c>
      <c r="O2192">
        <f t="shared" si="484"/>
        <v>31776.857359334997</v>
      </c>
      <c r="P2192">
        <f t="shared" si="485"/>
        <v>0</v>
      </c>
      <c r="Q2192">
        <f t="shared" si="486"/>
        <v>0</v>
      </c>
      <c r="R2192">
        <f t="shared" si="487"/>
        <v>0</v>
      </c>
      <c r="S2192">
        <f t="shared" si="488"/>
        <v>0</v>
      </c>
      <c r="T2192">
        <f t="shared" si="489"/>
        <v>0</v>
      </c>
      <c r="U2192">
        <f>T2192*参数设置!B2193</f>
        <v>0</v>
      </c>
    </row>
    <row r="2193" spans="1:21" x14ac:dyDescent="0.25">
      <c r="A2193" s="3">
        <v>43675</v>
      </c>
      <c r="B2193">
        <f>IF(K2192="是",F2192*0.25*(价格数据!B2193/价格数据!B2192),B2192*(价格数据!B2193/价格数据!B2192))</f>
        <v>32862.153008931877</v>
      </c>
      <c r="C2193">
        <f>IF(K2192="是",F2192*0.25*(价格数据!C2193/价格数据!C2192),C2192*(价格数据!C2193/价格数据!C2192))</f>
        <v>34882.678213002568</v>
      </c>
      <c r="D2193">
        <f>IF(K2192="是",F2192*0.25*(价格数据!D2193/价格数据!D2192),D2192*(价格数据!D2193/价格数据!D2192))</f>
        <v>32056.200723617152</v>
      </c>
      <c r="E2193">
        <f>IF(K2192="是",F2192*0.25*(价格数据!E2193/价格数据!E2192),E2192*(价格数据!E2193/价格数据!E2192))</f>
        <v>31773.362254535947</v>
      </c>
      <c r="F2193">
        <f t="shared" si="476"/>
        <v>131574.39420008752</v>
      </c>
      <c r="G2193">
        <f t="shared" si="477"/>
        <v>0.24976100561753539</v>
      </c>
      <c r="H2193">
        <f t="shared" si="478"/>
        <v>0.26511752856681109</v>
      </c>
      <c r="I2193">
        <f t="shared" si="479"/>
        <v>0.24363555628360878</v>
      </c>
      <c r="J2193">
        <f t="shared" si="480"/>
        <v>0.24148590953204488</v>
      </c>
      <c r="K2193" t="str">
        <f>IF(OR(
 ROUND(G2193,4)&gt;(0.25+参数设置!B$3), ROUND(G2193,4)&lt;(0.25-参数设置!B$3),
 ROUND(H2193,4)&gt;(0.25+参数设置!B$3), ROUND(H2193,4)&lt;(0.25-参数设置!B$3),
 ROUND(I2193,4)&gt;(0.25+参数设置!B$3), ROUND(I2193,4)&lt;(0.25-参数设置!B$3),
 ROUND(J2193,4)&gt;(0.25+参数设置!B$3), ROUND(J2193,4)&lt;(0.25-参数设置!B$3)
),"是","否")</f>
        <v>否</v>
      </c>
      <c r="L2193">
        <f t="shared" si="481"/>
        <v>32862.153008931877</v>
      </c>
      <c r="M2193">
        <f t="shared" si="482"/>
        <v>34882.678213002568</v>
      </c>
      <c r="N2193">
        <f t="shared" si="483"/>
        <v>32056.200723617152</v>
      </c>
      <c r="O2193">
        <f t="shared" si="484"/>
        <v>31773.362254535947</v>
      </c>
      <c r="P2193">
        <f t="shared" si="485"/>
        <v>0</v>
      </c>
      <c r="Q2193">
        <f t="shared" si="486"/>
        <v>0</v>
      </c>
      <c r="R2193">
        <f t="shared" si="487"/>
        <v>0</v>
      </c>
      <c r="S2193">
        <f t="shared" si="488"/>
        <v>0</v>
      </c>
      <c r="T2193">
        <f t="shared" si="489"/>
        <v>0</v>
      </c>
      <c r="U2193">
        <f>T2193*参数设置!B2194</f>
        <v>0</v>
      </c>
    </row>
    <row r="2194" spans="1:21" x14ac:dyDescent="0.25">
      <c r="A2194" s="3">
        <v>43676</v>
      </c>
      <c r="B2194">
        <f>IF(K2193="是",F2193*0.25*(价格数据!B2194/价格数据!B2193),B2193*(价格数据!B2194/价格数据!B2193))</f>
        <v>33013.59150206059</v>
      </c>
      <c r="C2194">
        <f>IF(K2193="是",F2193*0.25*(价格数据!C2194/价格数据!C2193),C2193*(价格数据!C2194/价格数据!C2193))</f>
        <v>35027.142952336442</v>
      </c>
      <c r="D2194">
        <f>IF(K2193="是",F2193*0.25*(价格数据!D2194/价格数据!D2193),D2193*(价格数据!D2194/价格数据!D2193))</f>
        <v>32054.565856562811</v>
      </c>
      <c r="E2194">
        <f>IF(K2193="是",F2193*0.25*(价格数据!E2194/价格数据!E2193),E2193*(价格数据!E2194/价格数据!E2193))</f>
        <v>31771.138096936556</v>
      </c>
      <c r="F2194">
        <f t="shared" si="476"/>
        <v>131866.43840789638</v>
      </c>
      <c r="G2194">
        <f t="shared" si="477"/>
        <v>0.25035628398441434</v>
      </c>
      <c r="H2194">
        <f t="shared" si="478"/>
        <v>0.2656259119093563</v>
      </c>
      <c r="I2194">
        <f t="shared" si="479"/>
        <v>0.24308357944278361</v>
      </c>
      <c r="J2194">
        <f t="shared" si="480"/>
        <v>0.24093422466344588</v>
      </c>
      <c r="K2194" t="str">
        <f>IF(OR(
 ROUND(G2194,4)&gt;(0.25+参数设置!B$3), ROUND(G2194,4)&lt;(0.25-参数设置!B$3),
 ROUND(H2194,4)&gt;(0.25+参数设置!B$3), ROUND(H2194,4)&lt;(0.25-参数设置!B$3),
 ROUND(I2194,4)&gt;(0.25+参数设置!B$3), ROUND(I2194,4)&lt;(0.25-参数设置!B$3),
 ROUND(J2194,4)&gt;(0.25+参数设置!B$3), ROUND(J2194,4)&lt;(0.25-参数设置!B$3)
),"是","否")</f>
        <v>否</v>
      </c>
      <c r="L2194">
        <f t="shared" si="481"/>
        <v>33013.59150206059</v>
      </c>
      <c r="M2194">
        <f t="shared" si="482"/>
        <v>35027.142952336442</v>
      </c>
      <c r="N2194">
        <f t="shared" si="483"/>
        <v>32054.565856562811</v>
      </c>
      <c r="O2194">
        <f t="shared" si="484"/>
        <v>31771.138096936556</v>
      </c>
      <c r="P2194">
        <f t="shared" si="485"/>
        <v>0</v>
      </c>
      <c r="Q2194">
        <f t="shared" si="486"/>
        <v>0</v>
      </c>
      <c r="R2194">
        <f t="shared" si="487"/>
        <v>0</v>
      </c>
      <c r="S2194">
        <f t="shared" si="488"/>
        <v>0</v>
      </c>
      <c r="T2194">
        <f t="shared" si="489"/>
        <v>0</v>
      </c>
      <c r="U2194">
        <f>T2194*参数设置!B2195</f>
        <v>0</v>
      </c>
    </row>
    <row r="2195" spans="1:21" x14ac:dyDescent="0.25">
      <c r="A2195" s="3">
        <v>43677</v>
      </c>
      <c r="B2195">
        <f>IF(K2194="是",F2194*0.25*(价格数据!B2195/价格数据!B2194),B2194*(价格数据!B2195/价格数据!B2194))</f>
        <v>32778.020512749252</v>
      </c>
      <c r="C2195">
        <f>IF(K2194="是",F2194*0.25*(价格数据!C2195/价格数据!C2194),C2194*(价格数据!C2195/价格数据!C2194))</f>
        <v>35160.495019413866</v>
      </c>
      <c r="D2195">
        <f>IF(K2194="是",F2194*0.25*(价格数据!D2195/价格数据!D2194),D2194*(价格数据!D2195/价格数据!D2194))</f>
        <v>32067.917270839902</v>
      </c>
      <c r="E2195">
        <f>IF(K2194="是",F2194*0.25*(价格数据!E2195/价格数据!E2194),E2194*(价格数据!E2195/价格数据!E2194))</f>
        <v>31771.138096936556</v>
      </c>
      <c r="F2195">
        <f t="shared" si="476"/>
        <v>131777.57089993957</v>
      </c>
      <c r="G2195">
        <f t="shared" si="477"/>
        <v>0.24873747701449156</v>
      </c>
      <c r="H2195">
        <f t="shared" si="478"/>
        <v>0.26681699153577271</v>
      </c>
      <c r="I2195">
        <f t="shared" si="479"/>
        <v>0.24334882675284317</v>
      </c>
      <c r="J2195">
        <f t="shared" si="480"/>
        <v>0.24109670469689259</v>
      </c>
      <c r="K2195" t="str">
        <f>IF(OR(
 ROUND(G2195,4)&gt;(0.25+参数设置!B$3), ROUND(G2195,4)&lt;(0.25-参数设置!B$3),
 ROUND(H2195,4)&gt;(0.25+参数设置!B$3), ROUND(H2195,4)&lt;(0.25-参数设置!B$3),
 ROUND(I2195,4)&gt;(0.25+参数设置!B$3), ROUND(I2195,4)&lt;(0.25-参数设置!B$3),
 ROUND(J2195,4)&gt;(0.25+参数设置!B$3), ROUND(J2195,4)&lt;(0.25-参数设置!B$3)
),"是","否")</f>
        <v>否</v>
      </c>
      <c r="L2195">
        <f t="shared" si="481"/>
        <v>32778.020512749252</v>
      </c>
      <c r="M2195">
        <f t="shared" si="482"/>
        <v>35160.495019413866</v>
      </c>
      <c r="N2195">
        <f t="shared" si="483"/>
        <v>32067.917270839902</v>
      </c>
      <c r="O2195">
        <f t="shared" si="484"/>
        <v>31771.138096936556</v>
      </c>
      <c r="P2195">
        <f t="shared" si="485"/>
        <v>0</v>
      </c>
      <c r="Q2195">
        <f t="shared" si="486"/>
        <v>0</v>
      </c>
      <c r="R2195">
        <f t="shared" si="487"/>
        <v>0</v>
      </c>
      <c r="S2195">
        <f t="shared" si="488"/>
        <v>0</v>
      </c>
      <c r="T2195">
        <f t="shared" si="489"/>
        <v>0</v>
      </c>
      <c r="U2195">
        <f>T2195*参数设置!B2196</f>
        <v>0</v>
      </c>
    </row>
    <row r="2196" spans="1:21" x14ac:dyDescent="0.25">
      <c r="A2196" s="3">
        <v>43678</v>
      </c>
      <c r="B2196">
        <f>IF(K2195="是",F2195*0.25*(价格数据!B2196/价格数据!B2195),B2195*(价格数据!B2196/价格数据!B2195))</f>
        <v>32475.143526491815</v>
      </c>
      <c r="C2196">
        <f>IF(K2195="是",F2195*0.25*(价格数据!C2196/价格数据!C2195),C2195*(价格数据!C2196/价格数据!C2195))</f>
        <v>34582.636062078367</v>
      </c>
      <c r="D2196">
        <f>IF(K2195="是",F2195*0.25*(价格数据!D2196/价格数据!D2195),D2195*(价格数据!D2196/价格数据!D2195))</f>
        <v>32085.900808437622</v>
      </c>
      <c r="E2196">
        <f>IF(K2195="是",F2195*0.25*(价格数据!E2196/价格数据!E2195),E2195*(价格数据!E2196/价格数据!E2195))</f>
        <v>31772.726780936122</v>
      </c>
      <c r="F2196">
        <f t="shared" si="476"/>
        <v>130916.40717794393</v>
      </c>
      <c r="G2196">
        <f t="shared" si="477"/>
        <v>0.24806014942306673</v>
      </c>
      <c r="H2196">
        <f t="shared" si="478"/>
        <v>0.26415815104880652</v>
      </c>
      <c r="I2196">
        <f t="shared" si="479"/>
        <v>0.24508693371661117</v>
      </c>
      <c r="J2196">
        <f t="shared" si="480"/>
        <v>0.24269476581151561</v>
      </c>
      <c r="K2196" t="str">
        <f>IF(OR(
 ROUND(G2196,4)&gt;(0.25+参数设置!B$3), ROUND(G2196,4)&lt;(0.25-参数设置!B$3),
 ROUND(H2196,4)&gt;(0.25+参数设置!B$3), ROUND(H2196,4)&lt;(0.25-参数设置!B$3),
 ROUND(I2196,4)&gt;(0.25+参数设置!B$3), ROUND(I2196,4)&lt;(0.25-参数设置!B$3),
 ROUND(J2196,4)&gt;(0.25+参数设置!B$3), ROUND(J2196,4)&lt;(0.25-参数设置!B$3)
),"是","否")</f>
        <v>否</v>
      </c>
      <c r="L2196">
        <f t="shared" si="481"/>
        <v>32475.143526491815</v>
      </c>
      <c r="M2196">
        <f t="shared" si="482"/>
        <v>34582.636062078367</v>
      </c>
      <c r="N2196">
        <f t="shared" si="483"/>
        <v>32085.900808437622</v>
      </c>
      <c r="O2196">
        <f t="shared" si="484"/>
        <v>31772.726780936122</v>
      </c>
      <c r="P2196">
        <f t="shared" si="485"/>
        <v>0</v>
      </c>
      <c r="Q2196">
        <f t="shared" si="486"/>
        <v>0</v>
      </c>
      <c r="R2196">
        <f t="shared" si="487"/>
        <v>0</v>
      </c>
      <c r="S2196">
        <f t="shared" si="488"/>
        <v>0</v>
      </c>
      <c r="T2196">
        <f t="shared" si="489"/>
        <v>0</v>
      </c>
      <c r="U2196">
        <f>T2196*参数设置!B2197</f>
        <v>0</v>
      </c>
    </row>
    <row r="2197" spans="1:21" x14ac:dyDescent="0.25">
      <c r="A2197" s="3">
        <v>43679</v>
      </c>
      <c r="B2197">
        <f>IF(K2196="是",F2196*0.25*(价格数据!B2197/价格数据!B2196),B2196*(价格数据!B2197/价格数据!B2196))</f>
        <v>31978.761799014352</v>
      </c>
      <c r="C2197">
        <f>IF(K2196="是",F2196*0.25*(价格数据!C2197/价格数据!C2196),C2196*(价格数据!C2197/价格数据!C2196))</f>
        <v>35382.748464542907</v>
      </c>
      <c r="D2197">
        <f>IF(K2196="是",F2196*0.25*(价格数据!D2197/价格数据!D2196),D2196*(价格数据!D2197/价格数据!D2196))</f>
        <v>32136.036731437322</v>
      </c>
      <c r="E2197">
        <f>IF(K2196="是",F2196*0.25*(价格数据!E2197/价格数据!E2196),E2196*(价格数据!E2197/价格数据!E2196))</f>
        <v>31774.633201735604</v>
      </c>
      <c r="F2197">
        <f t="shared" si="476"/>
        <v>131272.18019673019</v>
      </c>
      <c r="G2197">
        <f t="shared" si="477"/>
        <v>0.24360654139429688</v>
      </c>
      <c r="H2197">
        <f t="shared" si="478"/>
        <v>0.26953729580415886</v>
      </c>
      <c r="I2197">
        <f t="shared" si="479"/>
        <v>0.24480462412734261</v>
      </c>
      <c r="J2197">
        <f t="shared" si="480"/>
        <v>0.24205153867420165</v>
      </c>
      <c r="K2197" t="str">
        <f>IF(OR(
 ROUND(G2197,4)&gt;(0.25+参数设置!B$3), ROUND(G2197,4)&lt;(0.25-参数设置!B$3),
 ROUND(H2197,4)&gt;(0.25+参数设置!B$3), ROUND(H2197,4)&lt;(0.25-参数设置!B$3),
 ROUND(I2197,4)&gt;(0.25+参数设置!B$3), ROUND(I2197,4)&lt;(0.25-参数设置!B$3),
 ROUND(J2197,4)&gt;(0.25+参数设置!B$3), ROUND(J2197,4)&lt;(0.25-参数设置!B$3)
),"是","否")</f>
        <v>否</v>
      </c>
      <c r="L2197">
        <f t="shared" si="481"/>
        <v>31978.761799014352</v>
      </c>
      <c r="M2197">
        <f t="shared" si="482"/>
        <v>35382.748464542907</v>
      </c>
      <c r="N2197">
        <f t="shared" si="483"/>
        <v>32136.036731437322</v>
      </c>
      <c r="O2197">
        <f t="shared" si="484"/>
        <v>31774.633201735604</v>
      </c>
      <c r="P2197">
        <f t="shared" si="485"/>
        <v>0</v>
      </c>
      <c r="Q2197">
        <f t="shared" si="486"/>
        <v>0</v>
      </c>
      <c r="R2197">
        <f t="shared" si="487"/>
        <v>0</v>
      </c>
      <c r="S2197">
        <f t="shared" si="488"/>
        <v>0</v>
      </c>
      <c r="T2197">
        <f t="shared" si="489"/>
        <v>0</v>
      </c>
      <c r="U2197">
        <f>T2197*参数设置!B2198</f>
        <v>0</v>
      </c>
    </row>
    <row r="2198" spans="1:21" x14ac:dyDescent="0.25">
      <c r="A2198" s="3">
        <v>43680</v>
      </c>
      <c r="B2198">
        <f>IF(K2197="是",F2197*0.25*(价格数据!B2198/价格数据!B2197),B2197*(价格数据!B2198/价格数据!B2197))</f>
        <v>31978.761799014352</v>
      </c>
      <c r="C2198">
        <f>IF(K2197="是",F2197*0.25*(价格数据!C2198/价格数据!C2197),C2197*(价格数据!C2198/价格数据!C2197))</f>
        <v>35382.748464542907</v>
      </c>
      <c r="D2198">
        <f>IF(K2197="是",F2197*0.25*(价格数据!D2198/价格数据!D2197),D2197*(价格数据!D2198/价格数据!D2197))</f>
        <v>32136.036731437322</v>
      </c>
      <c r="E2198">
        <f>IF(K2197="是",F2197*0.25*(价格数据!E2198/价格数据!E2197),E2197*(价格数据!E2198/价格数据!E2197))</f>
        <v>31774.633201735604</v>
      </c>
      <c r="F2198">
        <f t="shared" si="476"/>
        <v>131272.18019673019</v>
      </c>
      <c r="G2198">
        <f t="shared" si="477"/>
        <v>0.24360654139429688</v>
      </c>
      <c r="H2198">
        <f t="shared" si="478"/>
        <v>0.26953729580415886</v>
      </c>
      <c r="I2198">
        <f t="shared" si="479"/>
        <v>0.24480462412734261</v>
      </c>
      <c r="J2198">
        <f t="shared" si="480"/>
        <v>0.24205153867420165</v>
      </c>
      <c r="K2198" t="str">
        <f>IF(OR(
 ROUND(G2198,4)&gt;(0.25+参数设置!B$3), ROUND(G2198,4)&lt;(0.25-参数设置!B$3),
 ROUND(H2198,4)&gt;(0.25+参数设置!B$3), ROUND(H2198,4)&lt;(0.25-参数设置!B$3),
 ROUND(I2198,4)&gt;(0.25+参数设置!B$3), ROUND(I2198,4)&lt;(0.25-参数设置!B$3),
 ROUND(J2198,4)&gt;(0.25+参数设置!B$3), ROUND(J2198,4)&lt;(0.25-参数设置!B$3)
),"是","否")</f>
        <v>否</v>
      </c>
      <c r="L2198">
        <f t="shared" si="481"/>
        <v>31978.761799014352</v>
      </c>
      <c r="M2198">
        <f t="shared" si="482"/>
        <v>35382.748464542907</v>
      </c>
      <c r="N2198">
        <f t="shared" si="483"/>
        <v>32136.036731437322</v>
      </c>
      <c r="O2198">
        <f t="shared" si="484"/>
        <v>31774.633201735604</v>
      </c>
      <c r="P2198">
        <f t="shared" si="485"/>
        <v>0</v>
      </c>
      <c r="Q2198">
        <f t="shared" si="486"/>
        <v>0</v>
      </c>
      <c r="R2198">
        <f t="shared" si="487"/>
        <v>0</v>
      </c>
      <c r="S2198">
        <f t="shared" si="488"/>
        <v>0</v>
      </c>
      <c r="T2198">
        <f t="shared" si="489"/>
        <v>0</v>
      </c>
      <c r="U2198">
        <f>T2198*参数设置!B2199</f>
        <v>0</v>
      </c>
    </row>
    <row r="2199" spans="1:21" x14ac:dyDescent="0.25">
      <c r="A2199" s="3">
        <v>43681</v>
      </c>
      <c r="B2199">
        <f>IF(K2198="是",F2198*0.25*(价格数据!B2199/价格数据!B2198),B2198*(价格数据!B2199/价格数据!B2198))</f>
        <v>31978.761799014352</v>
      </c>
      <c r="C2199">
        <f>IF(K2198="是",F2198*0.25*(价格数据!C2199/价格数据!C2198),C2198*(价格数据!C2199/价格数据!C2198))</f>
        <v>35382.748464542907</v>
      </c>
      <c r="D2199">
        <f>IF(K2198="是",F2198*0.25*(价格数据!D2199/价格数据!D2198),D2198*(价格数据!D2199/价格数据!D2198))</f>
        <v>32136.036731437322</v>
      </c>
      <c r="E2199">
        <f>IF(K2198="是",F2198*0.25*(价格数据!E2199/价格数据!E2198),E2198*(价格数据!E2199/价格数据!E2198))</f>
        <v>31774.633201735604</v>
      </c>
      <c r="F2199">
        <f t="shared" si="476"/>
        <v>131272.18019673019</v>
      </c>
      <c r="G2199">
        <f t="shared" si="477"/>
        <v>0.24360654139429688</v>
      </c>
      <c r="H2199">
        <f t="shared" si="478"/>
        <v>0.26953729580415886</v>
      </c>
      <c r="I2199">
        <f t="shared" si="479"/>
        <v>0.24480462412734261</v>
      </c>
      <c r="J2199">
        <f t="shared" si="480"/>
        <v>0.24205153867420165</v>
      </c>
      <c r="K2199" t="str">
        <f>IF(OR(
 ROUND(G2199,4)&gt;(0.25+参数设置!B$3), ROUND(G2199,4)&lt;(0.25-参数设置!B$3),
 ROUND(H2199,4)&gt;(0.25+参数设置!B$3), ROUND(H2199,4)&lt;(0.25-参数设置!B$3),
 ROUND(I2199,4)&gt;(0.25+参数设置!B$3), ROUND(I2199,4)&lt;(0.25-参数设置!B$3),
 ROUND(J2199,4)&gt;(0.25+参数设置!B$3), ROUND(J2199,4)&lt;(0.25-参数设置!B$3)
),"是","否")</f>
        <v>否</v>
      </c>
      <c r="L2199">
        <f t="shared" si="481"/>
        <v>31978.761799014352</v>
      </c>
      <c r="M2199">
        <f t="shared" si="482"/>
        <v>35382.748464542907</v>
      </c>
      <c r="N2199">
        <f t="shared" si="483"/>
        <v>32136.036731437322</v>
      </c>
      <c r="O2199">
        <f t="shared" si="484"/>
        <v>31774.633201735604</v>
      </c>
      <c r="P2199">
        <f t="shared" si="485"/>
        <v>0</v>
      </c>
      <c r="Q2199">
        <f t="shared" si="486"/>
        <v>0</v>
      </c>
      <c r="R2199">
        <f t="shared" si="487"/>
        <v>0</v>
      </c>
      <c r="S2199">
        <f t="shared" si="488"/>
        <v>0</v>
      </c>
      <c r="T2199">
        <f t="shared" si="489"/>
        <v>0</v>
      </c>
      <c r="U2199">
        <f>T2199*参数设置!B2200</f>
        <v>0</v>
      </c>
    </row>
    <row r="2200" spans="1:21" x14ac:dyDescent="0.25">
      <c r="A2200" s="3">
        <v>43682</v>
      </c>
      <c r="B2200">
        <f>IF(K2199="是",F2199*0.25*(价格数据!B2200/价格数据!B2199),B2199*(价格数据!B2200/价格数据!B2199))</f>
        <v>31423.487324209047</v>
      </c>
      <c r="C2200">
        <f>IF(K2199="是",F2199*0.25*(价格数据!C2200/价格数据!C2199),C2199*(价格数据!C2200/价格数据!C2199))</f>
        <v>36549.579051470362</v>
      </c>
      <c r="D2200">
        <f>IF(K2199="是",F2199*0.25*(价格数据!D2200/价格数据!D2199),D2199*(价格数据!D2200/价格数据!D2199))</f>
        <v>32231.403976273708</v>
      </c>
      <c r="E2200">
        <f>IF(K2199="是",F2199*0.25*(价格数据!E2200/价格数据!E2199),E2199*(价格数据!E2200/价格数据!E2199))</f>
        <v>31772.40904413621</v>
      </c>
      <c r="F2200">
        <f t="shared" si="476"/>
        <v>131976.87939608932</v>
      </c>
      <c r="G2200">
        <f t="shared" si="477"/>
        <v>0.23809842654258254</v>
      </c>
      <c r="H2200">
        <f t="shared" si="478"/>
        <v>0.27693925798758795</v>
      </c>
      <c r="I2200">
        <f t="shared" si="479"/>
        <v>0.2442200794848372</v>
      </c>
      <c r="J2200">
        <f t="shared" si="480"/>
        <v>0.24074223598499234</v>
      </c>
      <c r="K2200" t="str">
        <f>IF(OR(
 ROUND(G2200,4)&gt;(0.25+参数设置!B$3), ROUND(G2200,4)&lt;(0.25-参数设置!B$3),
 ROUND(H2200,4)&gt;(0.25+参数设置!B$3), ROUND(H2200,4)&lt;(0.25-参数设置!B$3),
 ROUND(I2200,4)&gt;(0.25+参数设置!B$3), ROUND(I2200,4)&lt;(0.25-参数设置!B$3),
 ROUND(J2200,4)&gt;(0.25+参数设置!B$3), ROUND(J2200,4)&lt;(0.25-参数设置!B$3)
),"是","否")</f>
        <v>是</v>
      </c>
      <c r="L2200">
        <f t="shared" si="481"/>
        <v>32994.219849022331</v>
      </c>
      <c r="M2200">
        <f t="shared" si="482"/>
        <v>32994.219849022331</v>
      </c>
      <c r="N2200">
        <f t="shared" si="483"/>
        <v>32994.219849022331</v>
      </c>
      <c r="O2200">
        <f t="shared" si="484"/>
        <v>32994.219849022331</v>
      </c>
      <c r="P2200">
        <f t="shared" si="485"/>
        <v>1570.7325248132838</v>
      </c>
      <c r="Q2200">
        <f t="shared" si="486"/>
        <v>3555.3592024480313</v>
      </c>
      <c r="R2200">
        <f t="shared" si="487"/>
        <v>762.8158727486225</v>
      </c>
      <c r="S2200">
        <f t="shared" si="488"/>
        <v>1221.8108048861213</v>
      </c>
      <c r="T2200">
        <f t="shared" si="489"/>
        <v>7110.7184048960589</v>
      </c>
      <c r="U2200">
        <f>T2200*参数设置!B2201</f>
        <v>0</v>
      </c>
    </row>
    <row r="2201" spans="1:21" x14ac:dyDescent="0.25">
      <c r="A2201" s="3">
        <v>43683</v>
      </c>
      <c r="B2201">
        <f>IF(K2200="是",F2200*0.25*(价格数据!B2201/价格数据!B2200),B2200*(价格数据!B2201/价格数据!B2200))</f>
        <v>32649.70189075945</v>
      </c>
      <c r="C2201">
        <f>IF(K2200="是",F2200*0.25*(价格数据!C2201/价格数据!C2200),C2200*(价格数据!C2201/价格数据!C2200))</f>
        <v>33064.441660801938</v>
      </c>
      <c r="D2201">
        <f>IF(K2200="是",F2200*0.25*(价格数据!D2201/价格数据!D2200),D2200*(价格数据!D2201/价格数据!D2200))</f>
        <v>33051.120862203505</v>
      </c>
      <c r="E2201">
        <f>IF(K2200="是",F2200*0.25*(价格数据!E2201/价格数据!E2200),E2200*(价格数据!E2201/价格数据!E2200))</f>
        <v>32993.88989362563</v>
      </c>
      <c r="F2201">
        <f t="shared" si="476"/>
        <v>131759.1543073905</v>
      </c>
      <c r="G2201">
        <f t="shared" si="477"/>
        <v>0.2477983564966468</v>
      </c>
      <c r="H2201">
        <f t="shared" si="478"/>
        <v>0.25094606772948391</v>
      </c>
      <c r="I2201">
        <f t="shared" si="479"/>
        <v>0.25084496812339996</v>
      </c>
      <c r="J2201">
        <f t="shared" si="480"/>
        <v>0.25041060765046946</v>
      </c>
      <c r="K2201" t="str">
        <f>IF(OR(
 ROUND(G2201,4)&gt;(0.25+参数设置!B$3), ROUND(G2201,4)&lt;(0.25-参数设置!B$3),
 ROUND(H2201,4)&gt;(0.25+参数设置!B$3), ROUND(H2201,4)&lt;(0.25-参数设置!B$3),
 ROUND(I2201,4)&gt;(0.25+参数设置!B$3), ROUND(I2201,4)&lt;(0.25-参数设置!B$3),
 ROUND(J2201,4)&gt;(0.25+参数设置!B$3), ROUND(J2201,4)&lt;(0.25-参数设置!B$3)
),"是","否")</f>
        <v>否</v>
      </c>
      <c r="L2201">
        <f t="shared" si="481"/>
        <v>32649.70189075945</v>
      </c>
      <c r="M2201">
        <f t="shared" si="482"/>
        <v>33064.441660801938</v>
      </c>
      <c r="N2201">
        <f t="shared" si="483"/>
        <v>33051.120862203505</v>
      </c>
      <c r="O2201">
        <f t="shared" si="484"/>
        <v>32993.88989362563</v>
      </c>
      <c r="P2201">
        <f t="shared" si="485"/>
        <v>0</v>
      </c>
      <c r="Q2201">
        <f t="shared" si="486"/>
        <v>0</v>
      </c>
      <c r="R2201">
        <f t="shared" si="487"/>
        <v>0</v>
      </c>
      <c r="S2201">
        <f t="shared" si="488"/>
        <v>0</v>
      </c>
      <c r="T2201">
        <f t="shared" si="489"/>
        <v>0</v>
      </c>
      <c r="U2201">
        <f>T2201*参数设置!B2202</f>
        <v>0</v>
      </c>
    </row>
    <row r="2202" spans="1:21" x14ac:dyDescent="0.25">
      <c r="A2202" s="3">
        <v>43684</v>
      </c>
      <c r="B2202">
        <f>IF(K2201="是",F2201*0.25*(价格数据!B2202/价格数据!B2201),B2201*(价格数据!B2202/价格数据!B2201))</f>
        <v>32437.69083952075</v>
      </c>
      <c r="C2202">
        <f>IF(K2201="是",F2201*0.25*(价格数据!C2202/价格数据!C2201),C2201*(价格数据!C2202/价格数据!C2201))</f>
        <v>33736.564716406836</v>
      </c>
      <c r="D2202">
        <f>IF(K2201="是",F2201*0.25*(价格数据!D2202/价格数据!D2201),D2201*(价格数据!D2202/价格数据!D2201))</f>
        <v>32950.149456460451</v>
      </c>
      <c r="E2202">
        <f>IF(K2201="是",F2201*0.25*(价格数据!E2202/价格数据!E2201),E2201*(价格数据!E2202/价格数据!E2201))</f>
        <v>32995.209715212448</v>
      </c>
      <c r="F2202">
        <f t="shared" si="476"/>
        <v>132119.61472760048</v>
      </c>
      <c r="G2202">
        <f t="shared" si="477"/>
        <v>0.24551760089824382</v>
      </c>
      <c r="H2202">
        <f t="shared" si="478"/>
        <v>0.25534864589155581</v>
      </c>
      <c r="I2202">
        <f t="shared" si="479"/>
        <v>0.24939634833477148</v>
      </c>
      <c r="J2202">
        <f t="shared" si="480"/>
        <v>0.24973740487542898</v>
      </c>
      <c r="K2202" t="str">
        <f>IF(OR(
 ROUND(G2202,4)&gt;(0.25+参数设置!B$3), ROUND(G2202,4)&lt;(0.25-参数设置!B$3),
 ROUND(H2202,4)&gt;(0.25+参数设置!B$3), ROUND(H2202,4)&lt;(0.25-参数设置!B$3),
 ROUND(I2202,4)&gt;(0.25+参数设置!B$3), ROUND(I2202,4)&lt;(0.25-参数设置!B$3),
 ROUND(J2202,4)&gt;(0.25+参数设置!B$3), ROUND(J2202,4)&lt;(0.25-参数设置!B$3)
),"是","否")</f>
        <v>否</v>
      </c>
      <c r="L2202">
        <f t="shared" si="481"/>
        <v>32437.69083952075</v>
      </c>
      <c r="M2202">
        <f t="shared" si="482"/>
        <v>33736.564716406836</v>
      </c>
      <c r="N2202">
        <f t="shared" si="483"/>
        <v>32950.149456460451</v>
      </c>
      <c r="O2202">
        <f t="shared" si="484"/>
        <v>32995.209715212448</v>
      </c>
      <c r="P2202">
        <f t="shared" si="485"/>
        <v>0</v>
      </c>
      <c r="Q2202">
        <f t="shared" si="486"/>
        <v>0</v>
      </c>
      <c r="R2202">
        <f t="shared" si="487"/>
        <v>0</v>
      </c>
      <c r="S2202">
        <f t="shared" si="488"/>
        <v>0</v>
      </c>
      <c r="T2202">
        <f t="shared" si="489"/>
        <v>0</v>
      </c>
      <c r="U2202">
        <f>T2202*参数设置!B2203</f>
        <v>0</v>
      </c>
    </row>
    <row r="2203" spans="1:21" x14ac:dyDescent="0.25">
      <c r="A2203" s="3">
        <v>43685</v>
      </c>
      <c r="B2203">
        <f>IF(K2202="是",F2202*0.25*(价格数据!B2203/价格数据!B2202),B2202*(价格数据!B2203/价格数据!B2202))</f>
        <v>32914.715704807815</v>
      </c>
      <c r="C2203">
        <f>IF(K2202="是",F2202*0.25*(价格数据!C2203/价格数据!C2202),C2202*(价格数据!C2203/价格数据!C2202))</f>
        <v>33967.293526539863</v>
      </c>
      <c r="D2203">
        <f>IF(K2202="是",F2202*0.25*(价格数据!D2203/价格数据!D2202),D2202*(价格数据!D2203/价格数据!D2202))</f>
        <v>32954.054427953277</v>
      </c>
      <c r="E2203">
        <f>IF(K2202="是",F2202*0.25*(价格数据!E2203/价格数据!E2202),E2202*(价格数据!E2203/价格数据!E2202))</f>
        <v>32995.209715212448</v>
      </c>
      <c r="F2203">
        <f t="shared" si="476"/>
        <v>132831.2733745134</v>
      </c>
      <c r="G2203">
        <f t="shared" si="477"/>
        <v>0.24779342144832006</v>
      </c>
      <c r="H2203">
        <f t="shared" si="478"/>
        <v>0.25571759318131504</v>
      </c>
      <c r="I2203">
        <f t="shared" si="479"/>
        <v>0.24808957703085782</v>
      </c>
      <c r="J2203">
        <f t="shared" si="480"/>
        <v>0.24839940833950708</v>
      </c>
      <c r="K2203" t="str">
        <f>IF(OR(
 ROUND(G2203,4)&gt;(0.25+参数设置!B$3), ROUND(G2203,4)&lt;(0.25-参数设置!B$3),
 ROUND(H2203,4)&gt;(0.25+参数设置!B$3), ROUND(H2203,4)&lt;(0.25-参数设置!B$3),
 ROUND(I2203,4)&gt;(0.25+参数设置!B$3), ROUND(I2203,4)&lt;(0.25-参数设置!B$3),
 ROUND(J2203,4)&gt;(0.25+参数设置!B$3), ROUND(J2203,4)&lt;(0.25-参数设置!B$3)
),"是","否")</f>
        <v>否</v>
      </c>
      <c r="L2203">
        <f t="shared" si="481"/>
        <v>32914.715704807815</v>
      </c>
      <c r="M2203">
        <f t="shared" si="482"/>
        <v>33967.293526539863</v>
      </c>
      <c r="N2203">
        <f t="shared" si="483"/>
        <v>32954.054427953277</v>
      </c>
      <c r="O2203">
        <f t="shared" si="484"/>
        <v>32995.209715212448</v>
      </c>
      <c r="P2203">
        <f t="shared" si="485"/>
        <v>0</v>
      </c>
      <c r="Q2203">
        <f t="shared" si="486"/>
        <v>0</v>
      </c>
      <c r="R2203">
        <f t="shared" si="487"/>
        <v>0</v>
      </c>
      <c r="S2203">
        <f t="shared" si="488"/>
        <v>0</v>
      </c>
      <c r="T2203">
        <f t="shared" si="489"/>
        <v>0</v>
      </c>
      <c r="U2203">
        <f>T2203*参数设置!B2204</f>
        <v>0</v>
      </c>
    </row>
    <row r="2204" spans="1:21" x14ac:dyDescent="0.25">
      <c r="A2204" s="3">
        <v>43686</v>
      </c>
      <c r="B2204">
        <f>IF(K2203="是",F2203*0.25*(价格数据!B2204/价格数据!B2203),B2203*(价格数据!B2204/价格数据!B2203))</f>
        <v>32658.535684561059</v>
      </c>
      <c r="C2204">
        <f>IF(K2203="是",F2203*0.25*(价格数据!C2204/价格数据!C2203),C2203*(价格数据!C2204/价格数据!C2203))</f>
        <v>34137.832212290356</v>
      </c>
      <c r="D2204">
        <f>IF(K2203="是",F2203*0.25*(价格数据!D2204/价格数据!D2203),D2203*(价格数据!D2204/价格数据!D2203))</f>
        <v>33032.432784344986</v>
      </c>
      <c r="E2204">
        <f>IF(K2203="是",F2203*0.25*(价格数据!E2204/价格数据!E2203),E2203*(价格数据!E2204/价格数据!E2203))</f>
        <v>32998.839224576215</v>
      </c>
      <c r="F2204">
        <f t="shared" si="476"/>
        <v>132827.63990577261</v>
      </c>
      <c r="G2204">
        <f t="shared" si="477"/>
        <v>0.2458715347779189</v>
      </c>
      <c r="H2204">
        <f t="shared" si="478"/>
        <v>0.25700849790380675</v>
      </c>
      <c r="I2204">
        <f t="shared" si="479"/>
        <v>0.2486864391159706</v>
      </c>
      <c r="J2204">
        <f t="shared" si="480"/>
        <v>0.24843352820230383</v>
      </c>
      <c r="K2204" t="str">
        <f>IF(OR(
 ROUND(G2204,4)&gt;(0.25+参数设置!B$3), ROUND(G2204,4)&lt;(0.25-参数设置!B$3),
 ROUND(H2204,4)&gt;(0.25+参数设置!B$3), ROUND(H2204,4)&lt;(0.25-参数设置!B$3),
 ROUND(I2204,4)&gt;(0.25+参数设置!B$3), ROUND(I2204,4)&lt;(0.25-参数设置!B$3),
 ROUND(J2204,4)&gt;(0.25+参数设置!B$3), ROUND(J2204,4)&lt;(0.25-参数设置!B$3)
),"是","否")</f>
        <v>否</v>
      </c>
      <c r="L2204">
        <f t="shared" si="481"/>
        <v>32658.535684561059</v>
      </c>
      <c r="M2204">
        <f t="shared" si="482"/>
        <v>34137.832212290356</v>
      </c>
      <c r="N2204">
        <f t="shared" si="483"/>
        <v>33032.432784344986</v>
      </c>
      <c r="O2204">
        <f t="shared" si="484"/>
        <v>32998.839224576215</v>
      </c>
      <c r="P2204">
        <f t="shared" si="485"/>
        <v>0</v>
      </c>
      <c r="Q2204">
        <f t="shared" si="486"/>
        <v>0</v>
      </c>
      <c r="R2204">
        <f t="shared" si="487"/>
        <v>0</v>
      </c>
      <c r="S2204">
        <f t="shared" si="488"/>
        <v>0</v>
      </c>
      <c r="T2204">
        <f t="shared" si="489"/>
        <v>0</v>
      </c>
      <c r="U2204">
        <f>T2204*参数设置!B2205</f>
        <v>0</v>
      </c>
    </row>
    <row r="2205" spans="1:21" x14ac:dyDescent="0.25">
      <c r="A2205" s="3">
        <v>43687</v>
      </c>
      <c r="B2205">
        <f>IF(K2204="是",F2204*0.25*(价格数据!B2205/价格数据!B2204),B2204*(价格数据!B2205/价格数据!B2204))</f>
        <v>32658.535684561059</v>
      </c>
      <c r="C2205">
        <f>IF(K2204="是",F2204*0.25*(价格数据!C2205/价格数据!C2204),C2204*(价格数据!C2205/价格数据!C2204))</f>
        <v>34137.832212290356</v>
      </c>
      <c r="D2205">
        <f>IF(K2204="是",F2204*0.25*(价格数据!D2205/价格数据!D2204),D2204*(价格数据!D2205/价格数据!D2204))</f>
        <v>33032.432784344986</v>
      </c>
      <c r="E2205">
        <f>IF(K2204="是",F2204*0.25*(价格数据!E2205/价格数据!E2204),E2204*(价格数据!E2205/价格数据!E2204))</f>
        <v>32998.839224576215</v>
      </c>
      <c r="F2205">
        <f t="shared" si="476"/>
        <v>132827.63990577261</v>
      </c>
      <c r="G2205">
        <f t="shared" si="477"/>
        <v>0.2458715347779189</v>
      </c>
      <c r="H2205">
        <f t="shared" si="478"/>
        <v>0.25700849790380675</v>
      </c>
      <c r="I2205">
        <f t="shared" si="479"/>
        <v>0.2486864391159706</v>
      </c>
      <c r="J2205">
        <f t="shared" si="480"/>
        <v>0.24843352820230383</v>
      </c>
      <c r="K2205" t="str">
        <f>IF(OR(
 ROUND(G2205,4)&gt;(0.25+参数设置!B$3), ROUND(G2205,4)&lt;(0.25-参数设置!B$3),
 ROUND(H2205,4)&gt;(0.25+参数设置!B$3), ROUND(H2205,4)&lt;(0.25-参数设置!B$3),
 ROUND(I2205,4)&gt;(0.25+参数设置!B$3), ROUND(I2205,4)&lt;(0.25-参数设置!B$3),
 ROUND(J2205,4)&gt;(0.25+参数设置!B$3), ROUND(J2205,4)&lt;(0.25-参数设置!B$3)
),"是","否")</f>
        <v>否</v>
      </c>
      <c r="L2205">
        <f t="shared" si="481"/>
        <v>32658.535684561059</v>
      </c>
      <c r="M2205">
        <f t="shared" si="482"/>
        <v>34137.832212290356</v>
      </c>
      <c r="N2205">
        <f t="shared" si="483"/>
        <v>33032.432784344986</v>
      </c>
      <c r="O2205">
        <f t="shared" si="484"/>
        <v>32998.839224576215</v>
      </c>
      <c r="P2205">
        <f t="shared" si="485"/>
        <v>0</v>
      </c>
      <c r="Q2205">
        <f t="shared" si="486"/>
        <v>0</v>
      </c>
      <c r="R2205">
        <f t="shared" si="487"/>
        <v>0</v>
      </c>
      <c r="S2205">
        <f t="shared" si="488"/>
        <v>0</v>
      </c>
      <c r="T2205">
        <f t="shared" si="489"/>
        <v>0</v>
      </c>
      <c r="U2205">
        <f>T2205*参数设置!B2206</f>
        <v>0</v>
      </c>
    </row>
    <row r="2206" spans="1:21" x14ac:dyDescent="0.25">
      <c r="A2206" s="3">
        <v>43688</v>
      </c>
      <c r="B2206">
        <f>IF(K2205="是",F2205*0.25*(价格数据!B2206/价格数据!B2205),B2205*(价格数据!B2206/价格数据!B2205))</f>
        <v>32658.535684561059</v>
      </c>
      <c r="C2206">
        <f>IF(K2205="是",F2205*0.25*(价格数据!C2206/价格数据!C2205),C2205*(价格数据!C2206/价格数据!C2205))</f>
        <v>34137.832212290356</v>
      </c>
      <c r="D2206">
        <f>IF(K2205="是",F2205*0.25*(价格数据!D2206/价格数据!D2205),D2205*(价格数据!D2206/价格数据!D2205))</f>
        <v>33032.432784344986</v>
      </c>
      <c r="E2206">
        <f>IF(K2205="是",F2205*0.25*(价格数据!E2206/价格数据!E2205),E2205*(价格数据!E2206/价格数据!E2205))</f>
        <v>32998.839224576215</v>
      </c>
      <c r="F2206">
        <f t="shared" si="476"/>
        <v>132827.63990577261</v>
      </c>
      <c r="G2206">
        <f t="shared" si="477"/>
        <v>0.2458715347779189</v>
      </c>
      <c r="H2206">
        <f t="shared" si="478"/>
        <v>0.25700849790380675</v>
      </c>
      <c r="I2206">
        <f t="shared" si="479"/>
        <v>0.2486864391159706</v>
      </c>
      <c r="J2206">
        <f t="shared" si="480"/>
        <v>0.24843352820230383</v>
      </c>
      <c r="K2206" t="str">
        <f>IF(OR(
 ROUND(G2206,4)&gt;(0.25+参数设置!B$3), ROUND(G2206,4)&lt;(0.25-参数设置!B$3),
 ROUND(H2206,4)&gt;(0.25+参数设置!B$3), ROUND(H2206,4)&lt;(0.25-参数设置!B$3),
 ROUND(I2206,4)&gt;(0.25+参数设置!B$3), ROUND(I2206,4)&lt;(0.25-参数设置!B$3),
 ROUND(J2206,4)&gt;(0.25+参数设置!B$3), ROUND(J2206,4)&lt;(0.25-参数设置!B$3)
),"是","否")</f>
        <v>否</v>
      </c>
      <c r="L2206">
        <f t="shared" si="481"/>
        <v>32658.535684561059</v>
      </c>
      <c r="M2206">
        <f t="shared" si="482"/>
        <v>34137.832212290356</v>
      </c>
      <c r="N2206">
        <f t="shared" si="483"/>
        <v>33032.432784344986</v>
      </c>
      <c r="O2206">
        <f t="shared" si="484"/>
        <v>32998.839224576215</v>
      </c>
      <c r="P2206">
        <f t="shared" si="485"/>
        <v>0</v>
      </c>
      <c r="Q2206">
        <f t="shared" si="486"/>
        <v>0</v>
      </c>
      <c r="R2206">
        <f t="shared" si="487"/>
        <v>0</v>
      </c>
      <c r="S2206">
        <f t="shared" si="488"/>
        <v>0</v>
      </c>
      <c r="T2206">
        <f t="shared" si="489"/>
        <v>0</v>
      </c>
      <c r="U2206">
        <f>T2206*参数设置!B2207</f>
        <v>0</v>
      </c>
    </row>
    <row r="2207" spans="1:21" x14ac:dyDescent="0.25">
      <c r="A2207" s="3">
        <v>43689</v>
      </c>
      <c r="B2207">
        <f>IF(K2206="是",F2206*0.25*(价格数据!B2207/价格数据!B2206),B2206*(价格数据!B2207/价格数据!B2206))</f>
        <v>33179.729518856184</v>
      </c>
      <c r="C2207">
        <f>IF(K2206="是",F2206*0.25*(价格数据!C2207/价格数据!C2206),C2206*(价格数据!C2207/价格数据!C2206))</f>
        <v>33927.166776951512</v>
      </c>
      <c r="D2207">
        <f>IF(K2206="是",F2206*0.25*(价格数据!D2207/价格数据!D2206),D2206*(价格数据!D2207/价格数据!D2206))</f>
        <v>33091.844136342967</v>
      </c>
      <c r="E2207">
        <f>IF(K2206="是",F2206*0.25*(价格数据!E2207/价格数据!E2206),E2206*(价格数据!E2207/价格数据!E2206))</f>
        <v>32996.529536799273</v>
      </c>
      <c r="F2207">
        <f t="shared" si="476"/>
        <v>133195.26996894993</v>
      </c>
      <c r="G2207">
        <f t="shared" si="477"/>
        <v>0.24910591439614141</v>
      </c>
      <c r="H2207">
        <f t="shared" si="478"/>
        <v>0.25471750449442015</v>
      </c>
      <c r="I2207">
        <f t="shared" si="479"/>
        <v>0.24844609079629656</v>
      </c>
      <c r="J2207">
        <f t="shared" si="480"/>
        <v>0.24773049031314193</v>
      </c>
      <c r="K2207" t="str">
        <f>IF(OR(
 ROUND(G2207,4)&gt;(0.25+参数设置!B$3), ROUND(G2207,4)&lt;(0.25-参数设置!B$3),
 ROUND(H2207,4)&gt;(0.25+参数设置!B$3), ROUND(H2207,4)&lt;(0.25-参数设置!B$3),
 ROUND(I2207,4)&gt;(0.25+参数设置!B$3), ROUND(I2207,4)&lt;(0.25-参数设置!B$3),
 ROUND(J2207,4)&gt;(0.25+参数设置!B$3), ROUND(J2207,4)&lt;(0.25-参数设置!B$3)
),"是","否")</f>
        <v>否</v>
      </c>
      <c r="L2207">
        <f t="shared" si="481"/>
        <v>33179.729518856184</v>
      </c>
      <c r="M2207">
        <f t="shared" si="482"/>
        <v>33927.166776951512</v>
      </c>
      <c r="N2207">
        <f t="shared" si="483"/>
        <v>33091.844136342967</v>
      </c>
      <c r="O2207">
        <f t="shared" si="484"/>
        <v>32996.529536799273</v>
      </c>
      <c r="P2207">
        <f t="shared" si="485"/>
        <v>0</v>
      </c>
      <c r="Q2207">
        <f t="shared" si="486"/>
        <v>0</v>
      </c>
      <c r="R2207">
        <f t="shared" si="487"/>
        <v>0</v>
      </c>
      <c r="S2207">
        <f t="shared" si="488"/>
        <v>0</v>
      </c>
      <c r="T2207">
        <f t="shared" si="489"/>
        <v>0</v>
      </c>
      <c r="U2207">
        <f>T2207*参数设置!B2208</f>
        <v>0</v>
      </c>
    </row>
    <row r="2208" spans="1:21" x14ac:dyDescent="0.25">
      <c r="A2208" s="3">
        <v>43690</v>
      </c>
      <c r="B2208">
        <f>IF(K2207="是",F2207*0.25*(价格数据!B2208/价格数据!B2207),B2207*(价格数据!B2208/价格数据!B2207))</f>
        <v>32897.048117204591</v>
      </c>
      <c r="C2208">
        <f>IF(K2207="是",F2207*0.25*(价格数据!C2208/价格数据!C2207),C2207*(价格数据!C2208/价格数据!C2207))</f>
        <v>34759.796830909814</v>
      </c>
      <c r="D2208">
        <f>IF(K2207="是",F2207*0.25*(价格数据!D2208/价格数据!D2207),D2207*(价格数据!D2208/价格数据!D2207))</f>
        <v>33088.775944455752</v>
      </c>
      <c r="E2208">
        <f>IF(K2207="是",F2207*0.25*(价格数据!E2208/价格数据!E2207),E2207*(价格数据!E2208/价格数据!E2207))</f>
        <v>32995.539670609156</v>
      </c>
      <c r="F2208">
        <f t="shared" si="476"/>
        <v>133741.16056317929</v>
      </c>
      <c r="G2208">
        <f t="shared" si="477"/>
        <v>0.24597549459475518</v>
      </c>
      <c r="H2208">
        <f t="shared" si="478"/>
        <v>0.25990350827327607</v>
      </c>
      <c r="I2208">
        <f t="shared" si="479"/>
        <v>0.24740906842082189</v>
      </c>
      <c r="J2208">
        <f t="shared" si="480"/>
        <v>0.24671192871114703</v>
      </c>
      <c r="K2208" t="str">
        <f>IF(OR(
 ROUND(G2208,4)&gt;(0.25+参数设置!B$3), ROUND(G2208,4)&lt;(0.25-参数设置!B$3),
 ROUND(H2208,4)&gt;(0.25+参数设置!B$3), ROUND(H2208,4)&lt;(0.25-参数设置!B$3),
 ROUND(I2208,4)&gt;(0.25+参数设置!B$3), ROUND(I2208,4)&lt;(0.25-参数设置!B$3),
 ROUND(J2208,4)&gt;(0.25+参数设置!B$3), ROUND(J2208,4)&lt;(0.25-参数设置!B$3)
),"是","否")</f>
        <v>否</v>
      </c>
      <c r="L2208">
        <f t="shared" si="481"/>
        <v>32897.048117204591</v>
      </c>
      <c r="M2208">
        <f t="shared" si="482"/>
        <v>34759.796830909814</v>
      </c>
      <c r="N2208">
        <f t="shared" si="483"/>
        <v>33088.775944455752</v>
      </c>
      <c r="O2208">
        <f t="shared" si="484"/>
        <v>32995.539670609156</v>
      </c>
      <c r="P2208">
        <f t="shared" si="485"/>
        <v>0</v>
      </c>
      <c r="Q2208">
        <f t="shared" si="486"/>
        <v>0</v>
      </c>
      <c r="R2208">
        <f t="shared" si="487"/>
        <v>0</v>
      </c>
      <c r="S2208">
        <f t="shared" si="488"/>
        <v>0</v>
      </c>
      <c r="T2208">
        <f t="shared" si="489"/>
        <v>0</v>
      </c>
      <c r="U2208">
        <f>T2208*参数设置!B2209</f>
        <v>0</v>
      </c>
    </row>
    <row r="2209" spans="1:21" x14ac:dyDescent="0.25">
      <c r="A2209" s="3">
        <v>43691</v>
      </c>
      <c r="B2209">
        <f>IF(K2208="是",F2208*0.25*(价格数据!B2209/价格数据!B2208),B2208*(价格数据!B2209/价格数据!B2208))</f>
        <v>33020.72123042716</v>
      </c>
      <c r="C2209">
        <f>IF(K2208="是",F2208*0.25*(价格数据!C2209/价格数据!C2208),C2208*(价格数据!C2209/价格数据!C2208))</f>
        <v>33866.976652568985</v>
      </c>
      <c r="D2209">
        <f>IF(K2208="是",F2208*0.25*(价格数据!D2209/价格数据!D2208),D2208*(价格数据!D2209/价格数据!D2208))</f>
        <v>33055.583686766739</v>
      </c>
      <c r="E2209">
        <f>IF(K2208="是",F2208*0.25*(价格数据!E2209/价格数据!E2208),E2208*(价格数据!E2209/价格数据!E2208))</f>
        <v>32995.869626005864</v>
      </c>
      <c r="F2209">
        <f t="shared" si="476"/>
        <v>132939.15119576873</v>
      </c>
      <c r="G2209">
        <f t="shared" si="477"/>
        <v>0.24838974021881796</v>
      </c>
      <c r="H2209">
        <f t="shared" si="478"/>
        <v>0.25475547532792525</v>
      </c>
      <c r="I2209">
        <f t="shared" si="479"/>
        <v>0.2486519839297639</v>
      </c>
      <c r="J2209">
        <f t="shared" si="480"/>
        <v>0.248202800523493</v>
      </c>
      <c r="K2209" t="str">
        <f>IF(OR(
 ROUND(G2209,4)&gt;(0.25+参数设置!B$3), ROUND(G2209,4)&lt;(0.25-参数设置!B$3),
 ROUND(H2209,4)&gt;(0.25+参数设置!B$3), ROUND(H2209,4)&lt;(0.25-参数设置!B$3),
 ROUND(I2209,4)&gt;(0.25+参数设置!B$3), ROUND(I2209,4)&lt;(0.25-参数设置!B$3),
 ROUND(J2209,4)&gt;(0.25+参数设置!B$3), ROUND(J2209,4)&lt;(0.25-参数设置!B$3)
),"是","否")</f>
        <v>否</v>
      </c>
      <c r="L2209">
        <f t="shared" si="481"/>
        <v>33020.72123042716</v>
      </c>
      <c r="M2209">
        <f t="shared" si="482"/>
        <v>33866.976652568985</v>
      </c>
      <c r="N2209">
        <f t="shared" si="483"/>
        <v>33055.583686766739</v>
      </c>
      <c r="O2209">
        <f t="shared" si="484"/>
        <v>32995.869626005864</v>
      </c>
      <c r="P2209">
        <f t="shared" si="485"/>
        <v>0</v>
      </c>
      <c r="Q2209">
        <f t="shared" si="486"/>
        <v>0</v>
      </c>
      <c r="R2209">
        <f t="shared" si="487"/>
        <v>0</v>
      </c>
      <c r="S2209">
        <f t="shared" si="488"/>
        <v>0</v>
      </c>
      <c r="T2209">
        <f t="shared" si="489"/>
        <v>0</v>
      </c>
      <c r="U2209">
        <f>T2209*参数设置!B2210</f>
        <v>0</v>
      </c>
    </row>
    <row r="2210" spans="1:21" x14ac:dyDescent="0.25">
      <c r="A2210" s="3">
        <v>43692</v>
      </c>
      <c r="B2210">
        <f>IF(K2209="是",F2209*0.25*(价格数据!B2210/价格数据!B2209),B2209*(价格数据!B2210/价格数据!B2209))</f>
        <v>33153.228137451348</v>
      </c>
      <c r="C2210">
        <f>IF(K2209="是",F2209*0.25*(价格数据!C2210/价格数据!C2209),C2209*(价格数据!C2210/价格数据!C2209))</f>
        <v>34248.180773658336</v>
      </c>
      <c r="D2210">
        <f>IF(K2209="是",F2209*0.25*(价格数据!D2210/价格数据!D2209),D2209*(价格数据!D2210/价格数据!D2209))</f>
        <v>33060.046511329965</v>
      </c>
      <c r="E2210">
        <f>IF(K2209="是",F2209*0.25*(价格数据!E2210/价格数据!E2209),E2209*(价格数据!E2210/价格数据!E2209))</f>
        <v>32995.209715212448</v>
      </c>
      <c r="F2210">
        <f t="shared" si="476"/>
        <v>133456.66513765207</v>
      </c>
      <c r="G2210">
        <f t="shared" si="477"/>
        <v>0.24841942591069466</v>
      </c>
      <c r="H2210">
        <f t="shared" si="478"/>
        <v>0.25662398156235594</v>
      </c>
      <c r="I2210">
        <f t="shared" si="479"/>
        <v>0.24772120955690469</v>
      </c>
      <c r="J2210">
        <f t="shared" si="480"/>
        <v>0.24723538297004488</v>
      </c>
      <c r="K2210" t="str">
        <f>IF(OR(
 ROUND(G2210,4)&gt;(0.25+参数设置!B$3), ROUND(G2210,4)&lt;(0.25-参数设置!B$3),
 ROUND(H2210,4)&gt;(0.25+参数设置!B$3), ROUND(H2210,4)&lt;(0.25-参数设置!B$3),
 ROUND(I2210,4)&gt;(0.25+参数设置!B$3), ROUND(I2210,4)&lt;(0.25-参数设置!B$3),
 ROUND(J2210,4)&gt;(0.25+参数设置!B$3), ROUND(J2210,4)&lt;(0.25-参数设置!B$3)
),"是","否")</f>
        <v>否</v>
      </c>
      <c r="L2210">
        <f t="shared" si="481"/>
        <v>33153.228137451348</v>
      </c>
      <c r="M2210">
        <f t="shared" si="482"/>
        <v>34248.180773658336</v>
      </c>
      <c r="N2210">
        <f t="shared" si="483"/>
        <v>33060.046511329965</v>
      </c>
      <c r="O2210">
        <f t="shared" si="484"/>
        <v>32995.209715212448</v>
      </c>
      <c r="P2210">
        <f t="shared" si="485"/>
        <v>0</v>
      </c>
      <c r="Q2210">
        <f t="shared" si="486"/>
        <v>0</v>
      </c>
      <c r="R2210">
        <f t="shared" si="487"/>
        <v>0</v>
      </c>
      <c r="S2210">
        <f t="shared" si="488"/>
        <v>0</v>
      </c>
      <c r="T2210">
        <f t="shared" si="489"/>
        <v>0</v>
      </c>
      <c r="U2210">
        <f>T2210*参数设置!B2211</f>
        <v>0</v>
      </c>
    </row>
    <row r="2211" spans="1:21" x14ac:dyDescent="0.25">
      <c r="A2211" s="3">
        <v>43693</v>
      </c>
      <c r="B2211">
        <f>IF(K2210="是",F2210*0.25*(价格数据!B2211/价格数据!B2210),B2210*(价格数据!B2211/价格数据!B2210))</f>
        <v>33294.568838277148</v>
      </c>
      <c r="C2211">
        <f>IF(K2210="是",F2210*0.25*(价格数据!C2211/价格数据!C2210),C2210*(价格数据!C2211/价格数据!C2210))</f>
        <v>34298.339210643775</v>
      </c>
      <c r="D2211">
        <f>IF(K2210="是",F2210*0.25*(价格数据!D2211/价格数据!D2210),D2210*(价格数据!D2211/价格数据!D2210))</f>
        <v>33032.711710880183</v>
      </c>
      <c r="E2211">
        <f>IF(K2210="是",F2210*0.25*(价格数据!E2211/价格数据!E2210),E2210*(价格数据!E2211/价格数据!E2210))</f>
        <v>32996.859492195981</v>
      </c>
      <c r="F2211">
        <f t="shared" si="476"/>
        <v>133622.47925199708</v>
      </c>
      <c r="G2211">
        <f t="shared" si="477"/>
        <v>0.24916891996508542</v>
      </c>
      <c r="H2211">
        <f t="shared" si="478"/>
        <v>0.25668090730423387</v>
      </c>
      <c r="I2211">
        <f t="shared" si="479"/>
        <v>0.24720924125785884</v>
      </c>
      <c r="J2211">
        <f t="shared" si="480"/>
        <v>0.24694093147282192</v>
      </c>
      <c r="K2211" t="str">
        <f>IF(OR(
 ROUND(G2211,4)&gt;(0.25+参数设置!B$3), ROUND(G2211,4)&lt;(0.25-参数设置!B$3),
 ROUND(H2211,4)&gt;(0.25+参数设置!B$3), ROUND(H2211,4)&lt;(0.25-参数设置!B$3),
 ROUND(I2211,4)&gt;(0.25+参数设置!B$3), ROUND(I2211,4)&lt;(0.25-参数设置!B$3),
 ROUND(J2211,4)&gt;(0.25+参数设置!B$3), ROUND(J2211,4)&lt;(0.25-参数设置!B$3)
),"是","否")</f>
        <v>否</v>
      </c>
      <c r="L2211">
        <f t="shared" si="481"/>
        <v>33294.568838277148</v>
      </c>
      <c r="M2211">
        <f t="shared" si="482"/>
        <v>34298.339210643775</v>
      </c>
      <c r="N2211">
        <f t="shared" si="483"/>
        <v>33032.711710880183</v>
      </c>
      <c r="O2211">
        <f t="shared" si="484"/>
        <v>32996.859492195981</v>
      </c>
      <c r="P2211">
        <f t="shared" si="485"/>
        <v>0</v>
      </c>
      <c r="Q2211">
        <f t="shared" si="486"/>
        <v>0</v>
      </c>
      <c r="R2211">
        <f t="shared" si="487"/>
        <v>0</v>
      </c>
      <c r="S2211">
        <f t="shared" si="488"/>
        <v>0</v>
      </c>
      <c r="T2211">
        <f t="shared" si="489"/>
        <v>0</v>
      </c>
      <c r="U2211">
        <f>T2211*参数设置!B2212</f>
        <v>0</v>
      </c>
    </row>
    <row r="2212" spans="1:21" x14ac:dyDescent="0.25">
      <c r="A2212" s="3">
        <v>43694</v>
      </c>
      <c r="B2212">
        <f>IF(K2211="是",F2211*0.25*(价格数据!B2212/价格数据!B2211),B2211*(价格数据!B2212/价格数据!B2211))</f>
        <v>33294.568838277148</v>
      </c>
      <c r="C2212">
        <f>IF(K2211="是",F2211*0.25*(价格数据!C2212/价格数据!C2211),C2211*(价格数据!C2212/价格数据!C2211))</f>
        <v>34298.339210643775</v>
      </c>
      <c r="D2212">
        <f>IF(K2211="是",F2211*0.25*(价格数据!D2212/价格数据!D2211),D2211*(价格数据!D2212/价格数据!D2211))</f>
        <v>33032.711710880183</v>
      </c>
      <c r="E2212">
        <f>IF(K2211="是",F2211*0.25*(价格数据!E2212/价格数据!E2211),E2211*(价格数据!E2212/价格数据!E2211))</f>
        <v>32996.859492195981</v>
      </c>
      <c r="F2212">
        <f t="shared" si="476"/>
        <v>133622.47925199708</v>
      </c>
      <c r="G2212">
        <f t="shared" si="477"/>
        <v>0.24916891996508542</v>
      </c>
      <c r="H2212">
        <f t="shared" si="478"/>
        <v>0.25668090730423387</v>
      </c>
      <c r="I2212">
        <f t="shared" si="479"/>
        <v>0.24720924125785884</v>
      </c>
      <c r="J2212">
        <f t="shared" si="480"/>
        <v>0.24694093147282192</v>
      </c>
      <c r="K2212" t="str">
        <f>IF(OR(
 ROUND(G2212,4)&gt;(0.25+参数设置!B$3), ROUND(G2212,4)&lt;(0.25-参数设置!B$3),
 ROUND(H2212,4)&gt;(0.25+参数设置!B$3), ROUND(H2212,4)&lt;(0.25-参数设置!B$3),
 ROUND(I2212,4)&gt;(0.25+参数设置!B$3), ROUND(I2212,4)&lt;(0.25-参数设置!B$3),
 ROUND(J2212,4)&gt;(0.25+参数设置!B$3), ROUND(J2212,4)&lt;(0.25-参数设置!B$3)
),"是","否")</f>
        <v>否</v>
      </c>
      <c r="L2212">
        <f t="shared" si="481"/>
        <v>33294.568838277148</v>
      </c>
      <c r="M2212">
        <f t="shared" si="482"/>
        <v>34298.339210643775</v>
      </c>
      <c r="N2212">
        <f t="shared" si="483"/>
        <v>33032.711710880183</v>
      </c>
      <c r="O2212">
        <f t="shared" si="484"/>
        <v>32996.859492195981</v>
      </c>
      <c r="P2212">
        <f t="shared" si="485"/>
        <v>0</v>
      </c>
      <c r="Q2212">
        <f t="shared" si="486"/>
        <v>0</v>
      </c>
      <c r="R2212">
        <f t="shared" si="487"/>
        <v>0</v>
      </c>
      <c r="S2212">
        <f t="shared" si="488"/>
        <v>0</v>
      </c>
      <c r="T2212">
        <f t="shared" si="489"/>
        <v>0</v>
      </c>
      <c r="U2212">
        <f>T2212*参数设置!B2213</f>
        <v>0</v>
      </c>
    </row>
    <row r="2213" spans="1:21" x14ac:dyDescent="0.25">
      <c r="A2213" s="3">
        <v>43695</v>
      </c>
      <c r="B2213">
        <f>IF(K2212="是",F2212*0.25*(价格数据!B2213/价格数据!B2212),B2212*(价格数据!B2213/价格数据!B2212))</f>
        <v>33294.568838277148</v>
      </c>
      <c r="C2213">
        <f>IF(K2212="是",F2212*0.25*(价格数据!C2213/价格数据!C2212),C2212*(价格数据!C2213/价格数据!C2212))</f>
        <v>34298.339210643775</v>
      </c>
      <c r="D2213">
        <f>IF(K2212="是",F2212*0.25*(价格数据!D2213/价格数据!D2212),D2212*(价格数据!D2213/价格数据!D2212))</f>
        <v>33032.711710880183</v>
      </c>
      <c r="E2213">
        <f>IF(K2212="是",F2212*0.25*(价格数据!E2213/价格数据!E2212),E2212*(价格数据!E2213/价格数据!E2212))</f>
        <v>32996.859492195981</v>
      </c>
      <c r="F2213">
        <f t="shared" si="476"/>
        <v>133622.47925199708</v>
      </c>
      <c r="G2213">
        <f t="shared" si="477"/>
        <v>0.24916891996508542</v>
      </c>
      <c r="H2213">
        <f t="shared" si="478"/>
        <v>0.25668090730423387</v>
      </c>
      <c r="I2213">
        <f t="shared" si="479"/>
        <v>0.24720924125785884</v>
      </c>
      <c r="J2213">
        <f t="shared" si="480"/>
        <v>0.24694093147282192</v>
      </c>
      <c r="K2213" t="str">
        <f>IF(OR(
 ROUND(G2213,4)&gt;(0.25+参数设置!B$3), ROUND(G2213,4)&lt;(0.25-参数设置!B$3),
 ROUND(H2213,4)&gt;(0.25+参数设置!B$3), ROUND(H2213,4)&lt;(0.25-参数设置!B$3),
 ROUND(I2213,4)&gt;(0.25+参数设置!B$3), ROUND(I2213,4)&lt;(0.25-参数设置!B$3),
 ROUND(J2213,4)&gt;(0.25+参数设置!B$3), ROUND(J2213,4)&lt;(0.25-参数设置!B$3)
),"是","否")</f>
        <v>否</v>
      </c>
      <c r="L2213">
        <f t="shared" si="481"/>
        <v>33294.568838277148</v>
      </c>
      <c r="M2213">
        <f t="shared" si="482"/>
        <v>34298.339210643775</v>
      </c>
      <c r="N2213">
        <f t="shared" si="483"/>
        <v>33032.711710880183</v>
      </c>
      <c r="O2213">
        <f t="shared" si="484"/>
        <v>32996.859492195981</v>
      </c>
      <c r="P2213">
        <f t="shared" si="485"/>
        <v>0</v>
      </c>
      <c r="Q2213">
        <f t="shared" si="486"/>
        <v>0</v>
      </c>
      <c r="R2213">
        <f t="shared" si="487"/>
        <v>0</v>
      </c>
      <c r="S2213">
        <f t="shared" si="488"/>
        <v>0</v>
      </c>
      <c r="T2213">
        <f t="shared" si="489"/>
        <v>0</v>
      </c>
      <c r="U2213">
        <f>T2213*参数设置!B2214</f>
        <v>0</v>
      </c>
    </row>
    <row r="2214" spans="1:21" x14ac:dyDescent="0.25">
      <c r="A2214" s="3">
        <v>43696</v>
      </c>
      <c r="B2214">
        <f>IF(K2213="是",F2213*0.25*(价格数据!B2214/价格数据!B2213),B2213*(价格数据!B2214/价格数据!B2213))</f>
        <v>34089.610280422261</v>
      </c>
      <c r="C2214">
        <f>IF(K2213="是",F2213*0.25*(价格数据!C2214/价格数据!C2213),C2213*(价格数据!C2214/价格数据!C2213))</f>
        <v>34127.800524893282</v>
      </c>
      <c r="D2214">
        <f>IF(K2213="是",F2213*0.25*(价格数据!D2214/价格数据!D2213),D2213*(价格数据!D2214/价格数据!D2213))</f>
        <v>32978.042109980626</v>
      </c>
      <c r="E2214">
        <f>IF(K2213="是",F2213*0.25*(价格数据!E2214/价格数据!E2213),E2213*(价格数据!E2214/价格数据!E2213))</f>
        <v>32992.240116642097</v>
      </c>
      <c r="F2214">
        <f t="shared" si="476"/>
        <v>134187.69303193825</v>
      </c>
      <c r="G2214">
        <f t="shared" si="477"/>
        <v>0.25404423841095869</v>
      </c>
      <c r="H2214">
        <f t="shared" si="478"/>
        <v>0.25432884159332303</v>
      </c>
      <c r="I2214">
        <f t="shared" si="479"/>
        <v>0.24576055646274106</v>
      </c>
      <c r="J2214">
        <f t="shared" si="480"/>
        <v>0.24586636353297731</v>
      </c>
      <c r="K2214" t="str">
        <f>IF(OR(
 ROUND(G2214,4)&gt;(0.25+参数设置!B$3), ROUND(G2214,4)&lt;(0.25-参数设置!B$3),
 ROUND(H2214,4)&gt;(0.25+参数设置!B$3), ROUND(H2214,4)&lt;(0.25-参数设置!B$3),
 ROUND(I2214,4)&gt;(0.25+参数设置!B$3), ROUND(I2214,4)&lt;(0.25-参数设置!B$3),
 ROUND(J2214,4)&gt;(0.25+参数设置!B$3), ROUND(J2214,4)&lt;(0.25-参数设置!B$3)
),"是","否")</f>
        <v>否</v>
      </c>
      <c r="L2214">
        <f t="shared" si="481"/>
        <v>34089.610280422261</v>
      </c>
      <c r="M2214">
        <f t="shared" si="482"/>
        <v>34127.800524893282</v>
      </c>
      <c r="N2214">
        <f t="shared" si="483"/>
        <v>32978.042109980626</v>
      </c>
      <c r="O2214">
        <f t="shared" si="484"/>
        <v>32992.240116642097</v>
      </c>
      <c r="P2214">
        <f t="shared" si="485"/>
        <v>0</v>
      </c>
      <c r="Q2214">
        <f t="shared" si="486"/>
        <v>0</v>
      </c>
      <c r="R2214">
        <f t="shared" si="487"/>
        <v>0</v>
      </c>
      <c r="S2214">
        <f t="shared" si="488"/>
        <v>0</v>
      </c>
      <c r="T2214">
        <f t="shared" si="489"/>
        <v>0</v>
      </c>
      <c r="U2214">
        <f>T2214*参数设置!B2215</f>
        <v>0</v>
      </c>
    </row>
    <row r="2215" spans="1:21" x14ac:dyDescent="0.25">
      <c r="A2215" s="3">
        <v>43697</v>
      </c>
      <c r="B2215">
        <f>IF(K2214="是",F2214*0.25*(价格数据!B2215/价格数据!B2214),B2214*(价格数据!B2215/价格数据!B2214))</f>
        <v>33948.269579596461</v>
      </c>
      <c r="C2215">
        <f>IF(K2214="是",F2214*0.25*(价格数据!C2215/价格数据!C2214),C2214*(价格数据!C2215/价格数据!C2214))</f>
        <v>33987.356901334046</v>
      </c>
      <c r="D2215">
        <f>IF(K2214="是",F2214*0.25*(价格数据!D2215/价格数据!D2214),D2214*(价格数据!D2215/价格数据!D2214))</f>
        <v>32974.694991558201</v>
      </c>
      <c r="E2215">
        <f>IF(K2214="是",F2214*0.25*(价格数据!E2215/价格数据!E2214),E2214*(价格数据!E2215/价格数据!E2214))</f>
        <v>32993.88989362563</v>
      </c>
      <c r="F2215">
        <f t="shared" si="476"/>
        <v>133904.21136611435</v>
      </c>
      <c r="G2215">
        <f t="shared" si="477"/>
        <v>0.25352652641205409</v>
      </c>
      <c r="H2215">
        <f t="shared" si="478"/>
        <v>0.25381843150853167</v>
      </c>
      <c r="I2215">
        <f t="shared" si="479"/>
        <v>0.24625584703531392</v>
      </c>
      <c r="J2215">
        <f t="shared" si="480"/>
        <v>0.24639919504410021</v>
      </c>
      <c r="K2215" t="str">
        <f>IF(OR(
 ROUND(G2215,4)&gt;(0.25+参数设置!B$3), ROUND(G2215,4)&lt;(0.25-参数设置!B$3),
 ROUND(H2215,4)&gt;(0.25+参数设置!B$3), ROUND(H2215,4)&lt;(0.25-参数设置!B$3),
 ROUND(I2215,4)&gt;(0.25+参数设置!B$3), ROUND(I2215,4)&lt;(0.25-参数设置!B$3),
 ROUND(J2215,4)&gt;(0.25+参数设置!B$3), ROUND(J2215,4)&lt;(0.25-参数设置!B$3)
),"是","否")</f>
        <v>否</v>
      </c>
      <c r="L2215">
        <f t="shared" si="481"/>
        <v>33948.269579596461</v>
      </c>
      <c r="M2215">
        <f t="shared" si="482"/>
        <v>33987.356901334046</v>
      </c>
      <c r="N2215">
        <f t="shared" si="483"/>
        <v>32974.694991558201</v>
      </c>
      <c r="O2215">
        <f t="shared" si="484"/>
        <v>32993.88989362563</v>
      </c>
      <c r="P2215">
        <f t="shared" si="485"/>
        <v>0</v>
      </c>
      <c r="Q2215">
        <f t="shared" si="486"/>
        <v>0</v>
      </c>
      <c r="R2215">
        <f t="shared" si="487"/>
        <v>0</v>
      </c>
      <c r="S2215">
        <f t="shared" si="488"/>
        <v>0</v>
      </c>
      <c r="T2215">
        <f t="shared" si="489"/>
        <v>0</v>
      </c>
      <c r="U2215">
        <f>T2215*参数设置!B2216</f>
        <v>0</v>
      </c>
    </row>
    <row r="2216" spans="1:21" x14ac:dyDescent="0.25">
      <c r="A2216" s="3">
        <v>43698</v>
      </c>
      <c r="B2216">
        <f>IF(K2215="是",F2215*0.25*(价格数据!B2216/价格数据!B2215),B2215*(价格数据!B2216/价格数据!B2215))</f>
        <v>33939.435785794849</v>
      </c>
      <c r="C2216">
        <f>IF(K2215="是",F2215*0.25*(价格数据!C2216/价格数据!C2215),C2215*(价格数据!C2216/价格数据!C2215))</f>
        <v>34017.451963525309</v>
      </c>
      <c r="D2216">
        <f>IF(K2215="是",F2215*0.25*(价格数据!D2216/价格数据!D2215),D2215*(价格数据!D2216/价格数据!D2215))</f>
        <v>32987.246685642283</v>
      </c>
      <c r="E2216">
        <f>IF(K2215="是",F2215*0.25*(价格数据!E2216/价格数据!E2215),E2215*(价格数据!E2216/价格数据!E2215))</f>
        <v>32994.219849022338</v>
      </c>
      <c r="F2216">
        <f t="shared" si="476"/>
        <v>133938.35428398478</v>
      </c>
      <c r="G2216">
        <f t="shared" si="477"/>
        <v>0.25339594447931069</v>
      </c>
      <c r="H2216">
        <f t="shared" si="478"/>
        <v>0.2539784227257213</v>
      </c>
      <c r="I2216">
        <f t="shared" si="479"/>
        <v>0.24628678515565888</v>
      </c>
      <c r="J2216">
        <f t="shared" si="480"/>
        <v>0.24633884763930916</v>
      </c>
      <c r="K2216" t="str">
        <f>IF(OR(
 ROUND(G2216,4)&gt;(0.25+参数设置!B$3), ROUND(G2216,4)&lt;(0.25-参数设置!B$3),
 ROUND(H2216,4)&gt;(0.25+参数设置!B$3), ROUND(H2216,4)&lt;(0.25-参数设置!B$3),
 ROUND(I2216,4)&gt;(0.25+参数设置!B$3), ROUND(I2216,4)&lt;(0.25-参数设置!B$3),
 ROUND(J2216,4)&gt;(0.25+参数设置!B$3), ROUND(J2216,4)&lt;(0.25-参数设置!B$3)
),"是","否")</f>
        <v>否</v>
      </c>
      <c r="L2216">
        <f t="shared" si="481"/>
        <v>33939.435785794849</v>
      </c>
      <c r="M2216">
        <f t="shared" si="482"/>
        <v>34017.451963525309</v>
      </c>
      <c r="N2216">
        <f t="shared" si="483"/>
        <v>32987.246685642283</v>
      </c>
      <c r="O2216">
        <f t="shared" si="484"/>
        <v>32994.219849022338</v>
      </c>
      <c r="P2216">
        <f t="shared" si="485"/>
        <v>0</v>
      </c>
      <c r="Q2216">
        <f t="shared" si="486"/>
        <v>0</v>
      </c>
      <c r="R2216">
        <f t="shared" si="487"/>
        <v>0</v>
      </c>
      <c r="S2216">
        <f t="shared" si="488"/>
        <v>0</v>
      </c>
      <c r="T2216">
        <f t="shared" si="489"/>
        <v>0</v>
      </c>
      <c r="U2216">
        <f>T2216*参数设置!B2217</f>
        <v>0</v>
      </c>
    </row>
    <row r="2217" spans="1:21" x14ac:dyDescent="0.25">
      <c r="A2217" s="3">
        <v>43699</v>
      </c>
      <c r="B2217">
        <f>IF(K2216="是",F2216*0.25*(价格数据!B2217/价格数据!B2216),B2216*(价格数据!B2217/价格数据!B2216))</f>
        <v>34010.106136207753</v>
      </c>
      <c r="C2217">
        <f>IF(K2216="是",F2216*0.25*(价格数据!C2217/价格数据!C2216),C2216*(价格数据!C2217/价格数据!C2216))</f>
        <v>34117.768837496187</v>
      </c>
      <c r="D2217">
        <f>IF(K2216="是",F2216*0.25*(价格数据!D2217/价格数据!D2216),D2216*(价格数据!D2217/价格数据!D2216))</f>
        <v>32978.32103651583</v>
      </c>
      <c r="E2217">
        <f>IF(K2216="是",F2216*0.25*(价格数据!E2217/价格数据!E2216),E2216*(价格数据!E2217/价格数据!E2216))</f>
        <v>32996.199581402579</v>
      </c>
      <c r="F2217">
        <f t="shared" si="476"/>
        <v>134102.39559162233</v>
      </c>
      <c r="G2217">
        <f t="shared" si="477"/>
        <v>0.25361296482560702</v>
      </c>
      <c r="H2217">
        <f t="shared" si="478"/>
        <v>0.25441580433353272</v>
      </c>
      <c r="I2217">
        <f t="shared" si="479"/>
        <v>0.24591895537007138</v>
      </c>
      <c r="J2217">
        <f t="shared" si="480"/>
        <v>0.24605227547078901</v>
      </c>
      <c r="K2217" t="str">
        <f>IF(OR(
 ROUND(G2217,4)&gt;(0.25+参数设置!B$3), ROUND(G2217,4)&lt;(0.25-参数设置!B$3),
 ROUND(H2217,4)&gt;(0.25+参数设置!B$3), ROUND(H2217,4)&lt;(0.25-参数设置!B$3),
 ROUND(I2217,4)&gt;(0.25+参数设置!B$3), ROUND(I2217,4)&lt;(0.25-参数设置!B$3),
 ROUND(J2217,4)&gt;(0.25+参数设置!B$3), ROUND(J2217,4)&lt;(0.25-参数设置!B$3)
),"是","否")</f>
        <v>否</v>
      </c>
      <c r="L2217">
        <f t="shared" si="481"/>
        <v>34010.106136207753</v>
      </c>
      <c r="M2217">
        <f t="shared" si="482"/>
        <v>34117.768837496187</v>
      </c>
      <c r="N2217">
        <f t="shared" si="483"/>
        <v>32978.32103651583</v>
      </c>
      <c r="O2217">
        <f t="shared" si="484"/>
        <v>32996.199581402579</v>
      </c>
      <c r="P2217">
        <f t="shared" si="485"/>
        <v>0</v>
      </c>
      <c r="Q2217">
        <f t="shared" si="486"/>
        <v>0</v>
      </c>
      <c r="R2217">
        <f t="shared" si="487"/>
        <v>0</v>
      </c>
      <c r="S2217">
        <f t="shared" si="488"/>
        <v>0</v>
      </c>
      <c r="T2217">
        <f t="shared" si="489"/>
        <v>0</v>
      </c>
      <c r="U2217">
        <f>T2217*参数设置!B2218</f>
        <v>0</v>
      </c>
    </row>
    <row r="2218" spans="1:21" x14ac:dyDescent="0.25">
      <c r="A2218" s="3">
        <v>43700</v>
      </c>
      <c r="B2218">
        <f>IF(K2217="是",F2217*0.25*(价格数据!B2218/价格数据!B2217),B2217*(价格数据!B2218/价格数据!B2217))</f>
        <v>34248.618568851285</v>
      </c>
      <c r="C2218">
        <f>IF(K2217="是",F2217*0.25*(价格数据!C2218/价格数据!C2217),C2217*(价格数据!C2218/价格数据!C2217))</f>
        <v>34087.673775304924</v>
      </c>
      <c r="D2218">
        <f>IF(K2217="是",F2217*0.25*(价格数据!D2218/价格数据!D2217),D2217*(价格数据!D2218/价格数据!D2217))</f>
        <v>32920.862170264256</v>
      </c>
      <c r="E2218">
        <f>IF(K2217="是",F2217*0.25*(价格数据!E2218/价格数据!E2217),E2217*(价格数据!E2218/价格数据!E2217))</f>
        <v>32997.189447592697</v>
      </c>
      <c r="F2218">
        <f t="shared" si="476"/>
        <v>134254.34396201317</v>
      </c>
      <c r="G2218">
        <f t="shared" si="477"/>
        <v>0.25510249842300686</v>
      </c>
      <c r="H2218">
        <f t="shared" si="478"/>
        <v>0.25390369331326756</v>
      </c>
      <c r="I2218">
        <f t="shared" si="479"/>
        <v>0.24521264041615745</v>
      </c>
      <c r="J2218">
        <f t="shared" si="480"/>
        <v>0.24578116784756807</v>
      </c>
      <c r="K2218" t="str">
        <f>IF(OR(
 ROUND(G2218,4)&gt;(0.25+参数设置!B$3), ROUND(G2218,4)&lt;(0.25-参数设置!B$3),
 ROUND(H2218,4)&gt;(0.25+参数设置!B$3), ROUND(H2218,4)&lt;(0.25-参数设置!B$3),
 ROUND(I2218,4)&gt;(0.25+参数设置!B$3), ROUND(I2218,4)&lt;(0.25-参数设置!B$3),
 ROUND(J2218,4)&gt;(0.25+参数设置!B$3), ROUND(J2218,4)&lt;(0.25-参数设置!B$3)
),"是","否")</f>
        <v>否</v>
      </c>
      <c r="L2218">
        <f t="shared" si="481"/>
        <v>34248.618568851285</v>
      </c>
      <c r="M2218">
        <f t="shared" si="482"/>
        <v>34087.673775304924</v>
      </c>
      <c r="N2218">
        <f t="shared" si="483"/>
        <v>32920.862170264256</v>
      </c>
      <c r="O2218">
        <f t="shared" si="484"/>
        <v>32997.189447592697</v>
      </c>
      <c r="P2218">
        <f t="shared" si="485"/>
        <v>0</v>
      </c>
      <c r="Q2218">
        <f t="shared" si="486"/>
        <v>0</v>
      </c>
      <c r="R2218">
        <f t="shared" si="487"/>
        <v>0</v>
      </c>
      <c r="S2218">
        <f t="shared" si="488"/>
        <v>0</v>
      </c>
      <c r="T2218">
        <f t="shared" si="489"/>
        <v>0</v>
      </c>
      <c r="U2218">
        <f>T2218*参数设置!B2219</f>
        <v>0</v>
      </c>
    </row>
    <row r="2219" spans="1:21" x14ac:dyDescent="0.25">
      <c r="A2219" s="3">
        <v>43701</v>
      </c>
      <c r="B2219">
        <f>IF(K2218="是",F2218*0.25*(价格数据!B2219/价格数据!B2218),B2218*(价格数据!B2219/价格数据!B2218))</f>
        <v>34248.618568851285</v>
      </c>
      <c r="C2219">
        <f>IF(K2218="是",F2218*0.25*(价格数据!C2219/价格数据!C2218),C2218*(价格数据!C2219/价格数据!C2218))</f>
        <v>34087.673775304924</v>
      </c>
      <c r="D2219">
        <f>IF(K2218="是",F2218*0.25*(价格数据!D2219/价格数据!D2218),D2218*(价格数据!D2219/价格数据!D2218))</f>
        <v>32920.862170264256</v>
      </c>
      <c r="E2219">
        <f>IF(K2218="是",F2218*0.25*(价格数据!E2219/价格数据!E2218),E2218*(价格数据!E2219/价格数据!E2218))</f>
        <v>32997.189447592697</v>
      </c>
      <c r="F2219">
        <f t="shared" si="476"/>
        <v>134254.34396201317</v>
      </c>
      <c r="G2219">
        <f t="shared" si="477"/>
        <v>0.25510249842300686</v>
      </c>
      <c r="H2219">
        <f t="shared" si="478"/>
        <v>0.25390369331326756</v>
      </c>
      <c r="I2219">
        <f t="shared" si="479"/>
        <v>0.24521264041615745</v>
      </c>
      <c r="J2219">
        <f t="shared" si="480"/>
        <v>0.24578116784756807</v>
      </c>
      <c r="K2219" t="str">
        <f>IF(OR(
 ROUND(G2219,4)&gt;(0.25+参数设置!B$3), ROUND(G2219,4)&lt;(0.25-参数设置!B$3),
 ROUND(H2219,4)&gt;(0.25+参数设置!B$3), ROUND(H2219,4)&lt;(0.25-参数设置!B$3),
 ROUND(I2219,4)&gt;(0.25+参数设置!B$3), ROUND(I2219,4)&lt;(0.25-参数设置!B$3),
 ROUND(J2219,4)&gt;(0.25+参数设置!B$3), ROUND(J2219,4)&lt;(0.25-参数设置!B$3)
),"是","否")</f>
        <v>否</v>
      </c>
      <c r="L2219">
        <f t="shared" si="481"/>
        <v>34248.618568851285</v>
      </c>
      <c r="M2219">
        <f t="shared" si="482"/>
        <v>34087.673775304924</v>
      </c>
      <c r="N2219">
        <f t="shared" si="483"/>
        <v>32920.862170264256</v>
      </c>
      <c r="O2219">
        <f t="shared" si="484"/>
        <v>32997.189447592697</v>
      </c>
      <c r="P2219">
        <f t="shared" si="485"/>
        <v>0</v>
      </c>
      <c r="Q2219">
        <f t="shared" si="486"/>
        <v>0</v>
      </c>
      <c r="R2219">
        <f t="shared" si="487"/>
        <v>0</v>
      </c>
      <c r="S2219">
        <f t="shared" si="488"/>
        <v>0</v>
      </c>
      <c r="T2219">
        <f t="shared" si="489"/>
        <v>0</v>
      </c>
      <c r="U2219">
        <f>T2219*参数设置!B2220</f>
        <v>0</v>
      </c>
    </row>
    <row r="2220" spans="1:21" x14ac:dyDescent="0.25">
      <c r="A2220" s="3">
        <v>43702</v>
      </c>
      <c r="B2220">
        <f>IF(K2219="是",F2219*0.25*(价格数据!B2220/价格数据!B2219),B2219*(价格数据!B2220/价格数据!B2219))</f>
        <v>34248.618568851285</v>
      </c>
      <c r="C2220">
        <f>IF(K2219="是",F2219*0.25*(价格数据!C2220/价格数据!C2219),C2219*(价格数据!C2220/价格数据!C2219))</f>
        <v>34087.673775304924</v>
      </c>
      <c r="D2220">
        <f>IF(K2219="是",F2219*0.25*(价格数据!D2220/价格数据!D2219),D2219*(价格数据!D2220/价格数据!D2219))</f>
        <v>32920.862170264256</v>
      </c>
      <c r="E2220">
        <f>IF(K2219="是",F2219*0.25*(价格数据!E2220/价格数据!E2219),E2219*(价格数据!E2220/价格数据!E2219))</f>
        <v>32997.189447592697</v>
      </c>
      <c r="F2220">
        <f t="shared" si="476"/>
        <v>134254.34396201317</v>
      </c>
      <c r="G2220">
        <f t="shared" si="477"/>
        <v>0.25510249842300686</v>
      </c>
      <c r="H2220">
        <f t="shared" si="478"/>
        <v>0.25390369331326756</v>
      </c>
      <c r="I2220">
        <f t="shared" si="479"/>
        <v>0.24521264041615745</v>
      </c>
      <c r="J2220">
        <f t="shared" si="480"/>
        <v>0.24578116784756807</v>
      </c>
      <c r="K2220" t="str">
        <f>IF(OR(
 ROUND(G2220,4)&gt;(0.25+参数设置!B$3), ROUND(G2220,4)&lt;(0.25-参数设置!B$3),
 ROUND(H2220,4)&gt;(0.25+参数设置!B$3), ROUND(H2220,4)&lt;(0.25-参数设置!B$3),
 ROUND(I2220,4)&gt;(0.25+参数设置!B$3), ROUND(I2220,4)&lt;(0.25-参数设置!B$3),
 ROUND(J2220,4)&gt;(0.25+参数设置!B$3), ROUND(J2220,4)&lt;(0.25-参数设置!B$3)
),"是","否")</f>
        <v>否</v>
      </c>
      <c r="L2220">
        <f t="shared" si="481"/>
        <v>34248.618568851285</v>
      </c>
      <c r="M2220">
        <f t="shared" si="482"/>
        <v>34087.673775304924</v>
      </c>
      <c r="N2220">
        <f t="shared" si="483"/>
        <v>32920.862170264256</v>
      </c>
      <c r="O2220">
        <f t="shared" si="484"/>
        <v>32997.189447592697</v>
      </c>
      <c r="P2220">
        <f t="shared" si="485"/>
        <v>0</v>
      </c>
      <c r="Q2220">
        <f t="shared" si="486"/>
        <v>0</v>
      </c>
      <c r="R2220">
        <f t="shared" si="487"/>
        <v>0</v>
      </c>
      <c r="S2220">
        <f t="shared" si="488"/>
        <v>0</v>
      </c>
      <c r="T2220">
        <f t="shared" si="489"/>
        <v>0</v>
      </c>
      <c r="U2220">
        <f>T2220*参数设置!B2221</f>
        <v>0</v>
      </c>
    </row>
    <row r="2221" spans="1:21" x14ac:dyDescent="0.25">
      <c r="A2221" s="3">
        <v>43703</v>
      </c>
      <c r="B2221">
        <f>IF(K2220="是",F2220*0.25*(价格数据!B2221/价格数据!B2220),B2220*(价格数据!B2221/价格数据!B2220))</f>
        <v>33868.765435381953</v>
      </c>
      <c r="C2221">
        <f>IF(K2220="是",F2220*0.25*(价格数据!C2221/价格数据!C2220),C2220*(价格数据!C2221/价格数据!C2220))</f>
        <v>35311.539637749651</v>
      </c>
      <c r="D2221">
        <f>IF(K2220="是",F2220*0.25*(价格数据!D2221/价格数据!D2220),D2220*(价格数据!D2221/价格数据!D2220))</f>
        <v>32985.29419989587</v>
      </c>
      <c r="E2221">
        <f>IF(K2220="是",F2220*0.25*(价格数据!E2221/价格数据!E2220),E2220*(价格数据!E2221/价格数据!E2220))</f>
        <v>32994.879759815754</v>
      </c>
      <c r="F2221">
        <f t="shared" si="476"/>
        <v>135160.47903284323</v>
      </c>
      <c r="G2221">
        <f t="shared" si="477"/>
        <v>0.25058186888455786</v>
      </c>
      <c r="H2221">
        <f t="shared" si="478"/>
        <v>0.26125639602956091</v>
      </c>
      <c r="I2221">
        <f t="shared" si="479"/>
        <v>0.24404540762156246</v>
      </c>
      <c r="J2221">
        <f t="shared" si="480"/>
        <v>0.2441163274643188</v>
      </c>
      <c r="K2221" t="str">
        <f>IF(OR(
 ROUND(G2221,4)&gt;(0.25+参数设置!B$3), ROUND(G2221,4)&lt;(0.25-参数设置!B$3),
 ROUND(H2221,4)&gt;(0.25+参数设置!B$3), ROUND(H2221,4)&lt;(0.25-参数设置!B$3),
 ROUND(I2221,4)&gt;(0.25+参数设置!B$3), ROUND(I2221,4)&lt;(0.25-参数设置!B$3),
 ROUND(J2221,4)&gt;(0.25+参数设置!B$3), ROUND(J2221,4)&lt;(0.25-参数设置!B$3)
),"是","否")</f>
        <v>否</v>
      </c>
      <c r="L2221">
        <f t="shared" si="481"/>
        <v>33868.765435381953</v>
      </c>
      <c r="M2221">
        <f t="shared" si="482"/>
        <v>35311.539637749651</v>
      </c>
      <c r="N2221">
        <f t="shared" si="483"/>
        <v>32985.29419989587</v>
      </c>
      <c r="O2221">
        <f t="shared" si="484"/>
        <v>32994.879759815754</v>
      </c>
      <c r="P2221">
        <f t="shared" si="485"/>
        <v>0</v>
      </c>
      <c r="Q2221">
        <f t="shared" si="486"/>
        <v>0</v>
      </c>
      <c r="R2221">
        <f t="shared" si="487"/>
        <v>0</v>
      </c>
      <c r="S2221">
        <f t="shared" si="488"/>
        <v>0</v>
      </c>
      <c r="T2221">
        <f t="shared" si="489"/>
        <v>0</v>
      </c>
      <c r="U2221">
        <f>T2221*参数设置!B2222</f>
        <v>0</v>
      </c>
    </row>
    <row r="2222" spans="1:21" x14ac:dyDescent="0.25">
      <c r="A2222" s="3">
        <v>43704</v>
      </c>
      <c r="B2222">
        <f>IF(K2221="是",F2221*0.25*(价格数据!B2222/价格数据!B2221),B2221*(价格数据!B2222/价格数据!B2221))</f>
        <v>34222.117187446449</v>
      </c>
      <c r="C2222">
        <f>IF(K2221="是",F2221*0.25*(价格数据!C2222/价格数据!C2221),C2221*(价格数据!C2222/价格数据!C2221))</f>
        <v>35331.603012543826</v>
      </c>
      <c r="D2222">
        <f>IF(K2221="是",F2221*0.25*(价格数据!D2222/价格数据!D2221),D2221*(价格数据!D2222/价格数据!D2221))</f>
        <v>32974.694991558201</v>
      </c>
      <c r="E2222">
        <f>IF(K2221="是",F2221*0.25*(价格数据!E2222/价格数据!E2221),E2221*(价格数据!E2222/价格数据!E2221))</f>
        <v>32991.910161245396</v>
      </c>
      <c r="F2222">
        <f t="shared" si="476"/>
        <v>135520.32535279385</v>
      </c>
      <c r="G2222">
        <f t="shared" si="477"/>
        <v>0.2525238712226936</v>
      </c>
      <c r="H2222">
        <f t="shared" si="478"/>
        <v>0.26071073044258625</v>
      </c>
      <c r="I2222">
        <f t="shared" si="479"/>
        <v>0.24331918408339626</v>
      </c>
      <c r="J2222">
        <f t="shared" si="480"/>
        <v>0.24344621425132407</v>
      </c>
      <c r="K2222" t="str">
        <f>IF(OR(
 ROUND(G2222,4)&gt;(0.25+参数设置!B$3), ROUND(G2222,4)&lt;(0.25-参数设置!B$3),
 ROUND(H2222,4)&gt;(0.25+参数设置!B$3), ROUND(H2222,4)&lt;(0.25-参数设置!B$3),
 ROUND(I2222,4)&gt;(0.25+参数设置!B$3), ROUND(I2222,4)&lt;(0.25-参数设置!B$3),
 ROUND(J2222,4)&gt;(0.25+参数设置!B$3), ROUND(J2222,4)&lt;(0.25-参数设置!B$3)
),"是","否")</f>
        <v>否</v>
      </c>
      <c r="L2222">
        <f t="shared" si="481"/>
        <v>34222.117187446449</v>
      </c>
      <c r="M2222">
        <f t="shared" si="482"/>
        <v>35331.603012543826</v>
      </c>
      <c r="N2222">
        <f t="shared" si="483"/>
        <v>32974.694991558201</v>
      </c>
      <c r="O2222">
        <f t="shared" si="484"/>
        <v>32991.910161245396</v>
      </c>
      <c r="P2222">
        <f t="shared" si="485"/>
        <v>0</v>
      </c>
      <c r="Q2222">
        <f t="shared" si="486"/>
        <v>0</v>
      </c>
      <c r="R2222">
        <f t="shared" si="487"/>
        <v>0</v>
      </c>
      <c r="S2222">
        <f t="shared" si="488"/>
        <v>0</v>
      </c>
      <c r="T2222">
        <f t="shared" si="489"/>
        <v>0</v>
      </c>
      <c r="U2222">
        <f>T2222*参数设置!B2223</f>
        <v>0</v>
      </c>
    </row>
    <row r="2223" spans="1:21" x14ac:dyDescent="0.25">
      <c r="A2223" s="3">
        <v>43705</v>
      </c>
      <c r="B2223">
        <f>IF(K2222="是",F2222*0.25*(价格数据!B2223/价格数据!B2222),B2222*(价格数据!B2223/价格数据!B2222))</f>
        <v>34116.111661827097</v>
      </c>
      <c r="C2223">
        <f>IF(K2222="是",F2222*0.25*(价格数据!C2223/价格数据!C2222),C2222*(价格数据!C2223/价格数据!C2222))</f>
        <v>35351.666387338009</v>
      </c>
      <c r="D2223">
        <f>IF(K2222="是",F2222*0.25*(价格数据!D2223/价格数据!D2222),D2222*(价格数据!D2223/价格数据!D2222))</f>
        <v>32980.273522262236</v>
      </c>
      <c r="E2223">
        <f>IF(K2222="是",F2222*0.25*(价格数据!E2223/价格数据!E2222),E2222*(价格数据!E2223/价格数据!E2222))</f>
        <v>32993.889893625637</v>
      </c>
      <c r="F2223">
        <f t="shared" si="476"/>
        <v>135441.94146505298</v>
      </c>
      <c r="G2223">
        <f t="shared" si="477"/>
        <v>0.25188734961119713</v>
      </c>
      <c r="H2223">
        <f t="shared" si="478"/>
        <v>0.26100974339960653</v>
      </c>
      <c r="I2223">
        <f t="shared" si="479"/>
        <v>0.24350118704383661</v>
      </c>
      <c r="J2223">
        <f t="shared" si="480"/>
        <v>0.2436017199453597</v>
      </c>
      <c r="K2223" t="str">
        <f>IF(OR(
 ROUND(G2223,4)&gt;(0.25+参数设置!B$3), ROUND(G2223,4)&lt;(0.25-参数设置!B$3),
 ROUND(H2223,4)&gt;(0.25+参数设置!B$3), ROUND(H2223,4)&lt;(0.25-参数设置!B$3),
 ROUND(I2223,4)&gt;(0.25+参数设置!B$3), ROUND(I2223,4)&lt;(0.25-参数设置!B$3),
 ROUND(J2223,4)&gt;(0.25+参数设置!B$3), ROUND(J2223,4)&lt;(0.25-参数设置!B$3)
),"是","否")</f>
        <v>否</v>
      </c>
      <c r="L2223">
        <f t="shared" si="481"/>
        <v>34116.111661827097</v>
      </c>
      <c r="M2223">
        <f t="shared" si="482"/>
        <v>35351.666387338009</v>
      </c>
      <c r="N2223">
        <f t="shared" si="483"/>
        <v>32980.273522262236</v>
      </c>
      <c r="O2223">
        <f t="shared" si="484"/>
        <v>32993.889893625637</v>
      </c>
      <c r="P2223">
        <f t="shared" si="485"/>
        <v>0</v>
      </c>
      <c r="Q2223">
        <f t="shared" si="486"/>
        <v>0</v>
      </c>
      <c r="R2223">
        <f t="shared" si="487"/>
        <v>0</v>
      </c>
      <c r="S2223">
        <f t="shared" si="488"/>
        <v>0</v>
      </c>
      <c r="T2223">
        <f t="shared" si="489"/>
        <v>0</v>
      </c>
      <c r="U2223">
        <f>T2223*参数设置!B2224</f>
        <v>0</v>
      </c>
    </row>
    <row r="2224" spans="1:21" x14ac:dyDescent="0.25">
      <c r="A2224" s="3">
        <v>43706</v>
      </c>
      <c r="B2224">
        <f>IF(K2223="是",F2223*0.25*(价格数据!B2224/价格数据!B2223),B2223*(价格数据!B2224/价格数据!B2223))</f>
        <v>34018.939930009357</v>
      </c>
      <c r="C2224">
        <f>IF(K2223="是",F2223*0.25*(价格数据!C2224/价格数据!C2223),C2223*(价格数据!C2224/价格数据!C2223))</f>
        <v>35762.965570618617</v>
      </c>
      <c r="D2224">
        <f>IF(K2223="是",F2223*0.25*(价格数据!D2224/价格数据!D2223),D2223*(价格数据!D2224/价格数据!D2223))</f>
        <v>32988.641318318289</v>
      </c>
      <c r="E2224">
        <f>IF(K2223="是",F2223*0.25*(价格数据!E2224/价格数据!E2223),E2223*(价格数据!E2224/价格数据!E2223))</f>
        <v>32994.549804419046</v>
      </c>
      <c r="F2224">
        <f t="shared" si="476"/>
        <v>135765.0966233653</v>
      </c>
      <c r="G2224">
        <f t="shared" si="477"/>
        <v>0.25057205994839371</v>
      </c>
      <c r="H2224">
        <f t="shared" si="478"/>
        <v>0.26341796573703302</v>
      </c>
      <c r="I2224">
        <f t="shared" si="479"/>
        <v>0.24298322719744533</v>
      </c>
      <c r="J2224">
        <f t="shared" si="480"/>
        <v>0.24302674711712799</v>
      </c>
      <c r="K2224" t="str">
        <f>IF(OR(
 ROUND(G2224,4)&gt;(0.25+参数设置!B$3), ROUND(G2224,4)&lt;(0.25-参数设置!B$3),
 ROUND(H2224,4)&gt;(0.25+参数设置!B$3), ROUND(H2224,4)&lt;(0.25-参数设置!B$3),
 ROUND(I2224,4)&gt;(0.25+参数设置!B$3), ROUND(I2224,4)&lt;(0.25-参数设置!B$3),
 ROUND(J2224,4)&gt;(0.25+参数设置!B$3), ROUND(J2224,4)&lt;(0.25-参数设置!B$3)
),"是","否")</f>
        <v>否</v>
      </c>
      <c r="L2224">
        <f t="shared" si="481"/>
        <v>34018.939930009357</v>
      </c>
      <c r="M2224">
        <f t="shared" si="482"/>
        <v>35762.965570618617</v>
      </c>
      <c r="N2224">
        <f t="shared" si="483"/>
        <v>32988.641318318289</v>
      </c>
      <c r="O2224">
        <f t="shared" si="484"/>
        <v>32994.549804419046</v>
      </c>
      <c r="P2224">
        <f t="shared" si="485"/>
        <v>0</v>
      </c>
      <c r="Q2224">
        <f t="shared" si="486"/>
        <v>0</v>
      </c>
      <c r="R2224">
        <f t="shared" si="487"/>
        <v>0</v>
      </c>
      <c r="S2224">
        <f t="shared" si="488"/>
        <v>0</v>
      </c>
      <c r="T2224">
        <f t="shared" si="489"/>
        <v>0</v>
      </c>
      <c r="U2224">
        <f>T2224*参数设置!B2225</f>
        <v>0</v>
      </c>
    </row>
    <row r="2225" spans="1:21" x14ac:dyDescent="0.25">
      <c r="A2225" s="3">
        <v>43707</v>
      </c>
      <c r="B2225">
        <f>IF(K2224="是",F2224*0.25*(价格数据!B2225/价格数据!B2224),B2224*(价格数据!B2225/价格数据!B2224))</f>
        <v>34107.277868025485</v>
      </c>
      <c r="C2225">
        <f>IF(K2224="是",F2224*0.25*(价格数据!C2225/价格数据!C2224),C2224*(价格数据!C2225/价格数据!C2224))</f>
        <v>35191.159388984604</v>
      </c>
      <c r="D2225">
        <f>IF(K2224="是",F2224*0.25*(价格数据!D2225/价格数据!D2224),D2224*(价格数据!D2225/价格数据!D2224))</f>
        <v>32966.606122037352</v>
      </c>
      <c r="E2225">
        <f>IF(K2224="是",F2224*0.25*(价格数据!E2225/价格数据!E2224),E2224*(价格数据!E2225/价格数据!E2224))</f>
        <v>32997.849358386105</v>
      </c>
      <c r="F2225">
        <f t="shared" si="476"/>
        <v>135262.89273743355</v>
      </c>
      <c r="G2225">
        <f t="shared" si="477"/>
        <v>0.25215546686727341</v>
      </c>
      <c r="H2225">
        <f t="shared" si="478"/>
        <v>0.26016861444251493</v>
      </c>
      <c r="I2225">
        <f t="shared" si="479"/>
        <v>0.24372246855632976</v>
      </c>
      <c r="J2225">
        <f t="shared" si="480"/>
        <v>0.24395345013388187</v>
      </c>
      <c r="K2225" t="str">
        <f>IF(OR(
 ROUND(G2225,4)&gt;(0.25+参数设置!B$3), ROUND(G2225,4)&lt;(0.25-参数设置!B$3),
 ROUND(H2225,4)&gt;(0.25+参数设置!B$3), ROUND(H2225,4)&lt;(0.25-参数设置!B$3),
 ROUND(I2225,4)&gt;(0.25+参数设置!B$3), ROUND(I2225,4)&lt;(0.25-参数设置!B$3),
 ROUND(J2225,4)&gt;(0.25+参数设置!B$3), ROUND(J2225,4)&lt;(0.25-参数设置!B$3)
),"是","否")</f>
        <v>否</v>
      </c>
      <c r="L2225">
        <f t="shared" si="481"/>
        <v>34107.277868025485</v>
      </c>
      <c r="M2225">
        <f t="shared" si="482"/>
        <v>35191.159388984604</v>
      </c>
      <c r="N2225">
        <f t="shared" si="483"/>
        <v>32966.606122037352</v>
      </c>
      <c r="O2225">
        <f t="shared" si="484"/>
        <v>32997.849358386105</v>
      </c>
      <c r="P2225">
        <f t="shared" si="485"/>
        <v>0</v>
      </c>
      <c r="Q2225">
        <f t="shared" si="486"/>
        <v>0</v>
      </c>
      <c r="R2225">
        <f t="shared" si="487"/>
        <v>0</v>
      </c>
      <c r="S2225">
        <f t="shared" si="488"/>
        <v>0</v>
      </c>
      <c r="T2225">
        <f t="shared" si="489"/>
        <v>0</v>
      </c>
      <c r="U2225">
        <f>T2225*参数设置!B2226</f>
        <v>0</v>
      </c>
    </row>
    <row r="2226" spans="1:21" x14ac:dyDescent="0.25">
      <c r="A2226" s="3">
        <v>43708</v>
      </c>
      <c r="B2226">
        <f>IF(K2225="是",F2225*0.25*(价格数据!B2226/价格数据!B2225),B2225*(价格数据!B2226/价格数据!B2225))</f>
        <v>34107.277868025485</v>
      </c>
      <c r="C2226">
        <f>IF(K2225="是",F2225*0.25*(价格数据!C2226/价格数据!C2225),C2225*(价格数据!C2226/价格数据!C2225))</f>
        <v>35191.159388984604</v>
      </c>
      <c r="D2226">
        <f>IF(K2225="是",F2225*0.25*(价格数据!D2226/价格数据!D2225),D2225*(价格数据!D2226/价格数据!D2225))</f>
        <v>32966.606122037352</v>
      </c>
      <c r="E2226">
        <f>IF(K2225="是",F2225*0.25*(价格数据!E2226/价格数据!E2225),E2225*(价格数据!E2226/价格数据!E2225))</f>
        <v>32997.849358386105</v>
      </c>
      <c r="F2226">
        <f t="shared" si="476"/>
        <v>135262.89273743355</v>
      </c>
      <c r="G2226">
        <f t="shared" si="477"/>
        <v>0.25215546686727341</v>
      </c>
      <c r="H2226">
        <f t="shared" si="478"/>
        <v>0.26016861444251493</v>
      </c>
      <c r="I2226">
        <f t="shared" si="479"/>
        <v>0.24372246855632976</v>
      </c>
      <c r="J2226">
        <f t="shared" si="480"/>
        <v>0.24395345013388187</v>
      </c>
      <c r="K2226" t="str">
        <f>IF(OR(
 ROUND(G2226,4)&gt;(0.25+参数设置!B$3), ROUND(G2226,4)&lt;(0.25-参数设置!B$3),
 ROUND(H2226,4)&gt;(0.25+参数设置!B$3), ROUND(H2226,4)&lt;(0.25-参数设置!B$3),
 ROUND(I2226,4)&gt;(0.25+参数设置!B$3), ROUND(I2226,4)&lt;(0.25-参数设置!B$3),
 ROUND(J2226,4)&gt;(0.25+参数设置!B$3), ROUND(J2226,4)&lt;(0.25-参数设置!B$3)
),"是","否")</f>
        <v>否</v>
      </c>
      <c r="L2226">
        <f t="shared" si="481"/>
        <v>34107.277868025485</v>
      </c>
      <c r="M2226">
        <f t="shared" si="482"/>
        <v>35191.159388984604</v>
      </c>
      <c r="N2226">
        <f t="shared" si="483"/>
        <v>32966.606122037352</v>
      </c>
      <c r="O2226">
        <f t="shared" si="484"/>
        <v>32997.849358386105</v>
      </c>
      <c r="P2226">
        <f t="shared" si="485"/>
        <v>0</v>
      </c>
      <c r="Q2226">
        <f t="shared" si="486"/>
        <v>0</v>
      </c>
      <c r="R2226">
        <f t="shared" si="487"/>
        <v>0</v>
      </c>
      <c r="S2226">
        <f t="shared" si="488"/>
        <v>0</v>
      </c>
      <c r="T2226">
        <f t="shared" si="489"/>
        <v>0</v>
      </c>
      <c r="U2226">
        <f>T2226*参数设置!B2227</f>
        <v>0</v>
      </c>
    </row>
    <row r="2227" spans="1:21" x14ac:dyDescent="0.25">
      <c r="A2227" s="3">
        <v>43709</v>
      </c>
      <c r="B2227">
        <f>IF(K2226="是",F2226*0.25*(价格数据!B2227/价格数据!B2226),B2226*(价格数据!B2227/价格数据!B2226))</f>
        <v>34107.277868025485</v>
      </c>
      <c r="C2227">
        <f>IF(K2226="是",F2226*0.25*(价格数据!C2227/价格数据!C2226),C2226*(价格数据!C2227/价格数据!C2226))</f>
        <v>35191.159388984604</v>
      </c>
      <c r="D2227">
        <f>IF(K2226="是",F2226*0.25*(价格数据!D2227/价格数据!D2226),D2226*(价格数据!D2227/价格数据!D2226))</f>
        <v>32966.606122037352</v>
      </c>
      <c r="E2227">
        <f>IF(K2226="是",F2226*0.25*(价格数据!E2227/价格数据!E2226),E2226*(价格数据!E2227/价格数据!E2226))</f>
        <v>32997.849358386105</v>
      </c>
      <c r="F2227">
        <f t="shared" si="476"/>
        <v>135262.89273743355</v>
      </c>
      <c r="G2227">
        <f t="shared" si="477"/>
        <v>0.25215546686727341</v>
      </c>
      <c r="H2227">
        <f t="shared" si="478"/>
        <v>0.26016861444251493</v>
      </c>
      <c r="I2227">
        <f t="shared" si="479"/>
        <v>0.24372246855632976</v>
      </c>
      <c r="J2227">
        <f t="shared" si="480"/>
        <v>0.24395345013388187</v>
      </c>
      <c r="K2227" t="str">
        <f>IF(OR(
 ROUND(G2227,4)&gt;(0.25+参数设置!B$3), ROUND(G2227,4)&lt;(0.25-参数设置!B$3),
 ROUND(H2227,4)&gt;(0.25+参数设置!B$3), ROUND(H2227,4)&lt;(0.25-参数设置!B$3),
 ROUND(I2227,4)&gt;(0.25+参数设置!B$3), ROUND(I2227,4)&lt;(0.25-参数设置!B$3),
 ROUND(J2227,4)&gt;(0.25+参数设置!B$3), ROUND(J2227,4)&lt;(0.25-参数设置!B$3)
),"是","否")</f>
        <v>否</v>
      </c>
      <c r="L2227">
        <f t="shared" si="481"/>
        <v>34107.277868025485</v>
      </c>
      <c r="M2227">
        <f t="shared" si="482"/>
        <v>35191.159388984604</v>
      </c>
      <c r="N2227">
        <f t="shared" si="483"/>
        <v>32966.606122037352</v>
      </c>
      <c r="O2227">
        <f t="shared" si="484"/>
        <v>32997.849358386105</v>
      </c>
      <c r="P2227">
        <f t="shared" si="485"/>
        <v>0</v>
      </c>
      <c r="Q2227">
        <f t="shared" si="486"/>
        <v>0</v>
      </c>
      <c r="R2227">
        <f t="shared" si="487"/>
        <v>0</v>
      </c>
      <c r="S2227">
        <f t="shared" si="488"/>
        <v>0</v>
      </c>
      <c r="T2227">
        <f t="shared" si="489"/>
        <v>0</v>
      </c>
      <c r="U2227">
        <f>T2227*参数设置!B2228</f>
        <v>0</v>
      </c>
    </row>
    <row r="2228" spans="1:21" x14ac:dyDescent="0.25">
      <c r="A2228" s="3">
        <v>43710</v>
      </c>
      <c r="B2228">
        <f>IF(K2227="是",F2227*0.25*(价格数据!B2228/价格数据!B2227),B2227*(价格数据!B2228/价格数据!B2227))</f>
        <v>34487.131001494818</v>
      </c>
      <c r="C2228">
        <f>IF(K2227="是",F2227*0.25*(价格数据!C2228/价格数据!C2227),C2227*(价格数据!C2228/价格数据!C2227))</f>
        <v>35070.779140219551</v>
      </c>
      <c r="D2228">
        <f>IF(K2227="是",F2227*0.25*(价格数据!D2228/价格数据!D2227),D2227*(价格数据!D2228/价格数据!D2227))</f>
        <v>32954.891207558874</v>
      </c>
      <c r="E2228">
        <f>IF(K2227="是",F2227*0.25*(价格数据!E2228/价格数据!E2227),E2227*(价格数据!E2228/价格数据!E2227))</f>
        <v>32992.900027435513</v>
      </c>
      <c r="F2228">
        <f t="shared" si="476"/>
        <v>135505.70137670875</v>
      </c>
      <c r="G2228">
        <f t="shared" si="477"/>
        <v>0.25450686318813892</v>
      </c>
      <c r="H2228">
        <f t="shared" si="478"/>
        <v>0.25881404829396837</v>
      </c>
      <c r="I2228">
        <f t="shared" si="479"/>
        <v>0.24319929621222042</v>
      </c>
      <c r="J2228">
        <f t="shared" si="480"/>
        <v>0.2434797923056724</v>
      </c>
      <c r="K2228" t="str">
        <f>IF(OR(
 ROUND(G2228,4)&gt;(0.25+参数设置!B$3), ROUND(G2228,4)&lt;(0.25-参数设置!B$3),
 ROUND(H2228,4)&gt;(0.25+参数设置!B$3), ROUND(H2228,4)&lt;(0.25-参数设置!B$3),
 ROUND(I2228,4)&gt;(0.25+参数设置!B$3), ROUND(I2228,4)&lt;(0.25-参数设置!B$3),
 ROUND(J2228,4)&gt;(0.25+参数设置!B$3), ROUND(J2228,4)&lt;(0.25-参数设置!B$3)
),"是","否")</f>
        <v>否</v>
      </c>
      <c r="L2228">
        <f t="shared" si="481"/>
        <v>34487.131001494818</v>
      </c>
      <c r="M2228">
        <f t="shared" si="482"/>
        <v>35070.779140219551</v>
      </c>
      <c r="N2228">
        <f t="shared" si="483"/>
        <v>32954.891207558874</v>
      </c>
      <c r="O2228">
        <f t="shared" si="484"/>
        <v>32992.900027435513</v>
      </c>
      <c r="P2228">
        <f t="shared" si="485"/>
        <v>0</v>
      </c>
      <c r="Q2228">
        <f t="shared" si="486"/>
        <v>0</v>
      </c>
      <c r="R2228">
        <f t="shared" si="487"/>
        <v>0</v>
      </c>
      <c r="S2228">
        <f t="shared" si="488"/>
        <v>0</v>
      </c>
      <c r="T2228">
        <f t="shared" si="489"/>
        <v>0</v>
      </c>
      <c r="U2228">
        <f>T2228*参数设置!B2229</f>
        <v>0</v>
      </c>
    </row>
    <row r="2229" spans="1:21" x14ac:dyDescent="0.25">
      <c r="A2229" s="3">
        <v>43711</v>
      </c>
      <c r="B2229">
        <f>IF(K2228="是",F2228*0.25*(价格数据!B2229/价格数据!B2228),B2228*(价格数据!B2229/价格数据!B2228))</f>
        <v>34522.466176701273</v>
      </c>
      <c r="C2229">
        <f>IF(K2228="是",F2228*0.25*(价格数据!C2229/价格数据!C2228),C2228*(价格数据!C2229/价格数据!C2228))</f>
        <v>35221.254451175875</v>
      </c>
      <c r="D2229">
        <f>IF(K2228="是",F2228*0.25*(价格数据!D2229/价格数据!D2228),D2228*(价格数据!D2229/价格数据!D2228))</f>
        <v>32926.440700968291</v>
      </c>
      <c r="E2229">
        <f>IF(K2228="是",F2228*0.25*(价格数据!E2229/价格数据!E2228),E2228*(价格数据!E2229/价格数据!E2228))</f>
        <v>32993.559938228922</v>
      </c>
      <c r="F2229">
        <f t="shared" si="476"/>
        <v>135663.72126707435</v>
      </c>
      <c r="G2229">
        <f t="shared" si="477"/>
        <v>0.25447087735960472</v>
      </c>
      <c r="H2229">
        <f t="shared" si="478"/>
        <v>0.25962176271014681</v>
      </c>
      <c r="I2229">
        <f t="shared" si="479"/>
        <v>0.24270630639821283</v>
      </c>
      <c r="J2229">
        <f t="shared" si="480"/>
        <v>0.24320105353203572</v>
      </c>
      <c r="K2229" t="str">
        <f>IF(OR(
 ROUND(G2229,4)&gt;(0.25+参数设置!B$3), ROUND(G2229,4)&lt;(0.25-参数设置!B$3),
 ROUND(H2229,4)&gt;(0.25+参数设置!B$3), ROUND(H2229,4)&lt;(0.25-参数设置!B$3),
 ROUND(I2229,4)&gt;(0.25+参数设置!B$3), ROUND(I2229,4)&lt;(0.25-参数设置!B$3),
 ROUND(J2229,4)&gt;(0.25+参数设置!B$3), ROUND(J2229,4)&lt;(0.25-参数设置!B$3)
),"是","否")</f>
        <v>否</v>
      </c>
      <c r="L2229">
        <f t="shared" si="481"/>
        <v>34522.466176701273</v>
      </c>
      <c r="M2229">
        <f t="shared" si="482"/>
        <v>35221.254451175875</v>
      </c>
      <c r="N2229">
        <f t="shared" si="483"/>
        <v>32926.440700968291</v>
      </c>
      <c r="O2229">
        <f t="shared" si="484"/>
        <v>32993.559938228922</v>
      </c>
      <c r="P2229">
        <f t="shared" si="485"/>
        <v>0</v>
      </c>
      <c r="Q2229">
        <f t="shared" si="486"/>
        <v>0</v>
      </c>
      <c r="R2229">
        <f t="shared" si="487"/>
        <v>0</v>
      </c>
      <c r="S2229">
        <f t="shared" si="488"/>
        <v>0</v>
      </c>
      <c r="T2229">
        <f t="shared" si="489"/>
        <v>0</v>
      </c>
      <c r="U2229">
        <f>T2229*参数设置!B2230</f>
        <v>0</v>
      </c>
    </row>
    <row r="2230" spans="1:21" x14ac:dyDescent="0.25">
      <c r="A2230" s="3">
        <v>43712</v>
      </c>
      <c r="B2230">
        <f>IF(K2229="是",F2229*0.25*(价格数据!B2230/价格数据!B2229),B2229*(价格数据!B2230/价格数据!B2229))</f>
        <v>34955.322072980278</v>
      </c>
      <c r="C2230">
        <f>IF(K2229="是",F2229*0.25*(价格数据!C2230/价格数据!C2229),C2229*(价格数据!C2230/价格数据!C2229))</f>
        <v>35351.666387338017</v>
      </c>
      <c r="D2230">
        <f>IF(K2229="是",F2229*0.25*(价格数据!D2230/价格数据!D2229),D2229*(价格数据!D2230/价格数据!D2229))</f>
        <v>32927.556407109099</v>
      </c>
      <c r="E2230">
        <f>IF(K2229="是",F2229*0.25*(价格数据!E2230/价格数据!E2229),E2229*(价格数据!E2230/价格数据!E2229))</f>
        <v>32992.900027435513</v>
      </c>
      <c r="F2230">
        <f t="shared" si="476"/>
        <v>136227.44489486291</v>
      </c>
      <c r="G2230">
        <f t="shared" si="477"/>
        <v>0.25659529986749702</v>
      </c>
      <c r="H2230">
        <f t="shared" si="478"/>
        <v>0.25950473059684548</v>
      </c>
      <c r="I2230">
        <f t="shared" si="479"/>
        <v>0.24171015196329784</v>
      </c>
      <c r="J2230">
        <f t="shared" si="480"/>
        <v>0.24218981757235955</v>
      </c>
      <c r="K2230" t="str">
        <f>IF(OR(
 ROUND(G2230,4)&gt;(0.25+参数设置!B$3), ROUND(G2230,4)&lt;(0.25-参数设置!B$3),
 ROUND(H2230,4)&gt;(0.25+参数设置!B$3), ROUND(H2230,4)&lt;(0.25-参数设置!B$3),
 ROUND(I2230,4)&gt;(0.25+参数设置!B$3), ROUND(I2230,4)&lt;(0.25-参数设置!B$3),
 ROUND(J2230,4)&gt;(0.25+参数设置!B$3), ROUND(J2230,4)&lt;(0.25-参数设置!B$3)
),"是","否")</f>
        <v>否</v>
      </c>
      <c r="L2230">
        <f t="shared" si="481"/>
        <v>34955.322072980278</v>
      </c>
      <c r="M2230">
        <f t="shared" si="482"/>
        <v>35351.666387338017</v>
      </c>
      <c r="N2230">
        <f t="shared" si="483"/>
        <v>32927.556407109099</v>
      </c>
      <c r="O2230">
        <f t="shared" si="484"/>
        <v>32992.900027435513</v>
      </c>
      <c r="P2230">
        <f t="shared" si="485"/>
        <v>0</v>
      </c>
      <c r="Q2230">
        <f t="shared" si="486"/>
        <v>0</v>
      </c>
      <c r="R2230">
        <f t="shared" si="487"/>
        <v>0</v>
      </c>
      <c r="S2230">
        <f t="shared" si="488"/>
        <v>0</v>
      </c>
      <c r="T2230">
        <f t="shared" si="489"/>
        <v>0</v>
      </c>
      <c r="U2230">
        <f>T2230*参数设置!B2231</f>
        <v>0</v>
      </c>
    </row>
    <row r="2231" spans="1:21" x14ac:dyDescent="0.25">
      <c r="A2231" s="3">
        <v>43713</v>
      </c>
      <c r="B2231">
        <f>IF(K2230="是",F2230*0.25*(价格数据!B2231/价格数据!B2230),B2230*(价格数据!B2231/价格数据!B2230))</f>
        <v>35282.172443639938</v>
      </c>
      <c r="C2231">
        <f>IF(K2230="是",F2230*0.25*(价格数据!C2231/价格数据!C2230),C2230*(价格数据!C2231/价格数据!C2230))</f>
        <v>35502.141698294334</v>
      </c>
      <c r="D2231">
        <f>IF(K2230="是",F2230*0.25*(价格数据!D2231/价格数据!D2230),D2230*(价格数据!D2231/价格数据!D2230))</f>
        <v>32957.959399446096</v>
      </c>
      <c r="E2231">
        <f>IF(K2230="是",F2230*0.25*(价格数据!E2231/价格数据!E2230),E2230*(价格数据!E2231/价格数据!E2230))</f>
        <v>32992.240116642097</v>
      </c>
      <c r="F2231">
        <f t="shared" si="476"/>
        <v>136734.51365802245</v>
      </c>
      <c r="G2231">
        <f t="shared" si="477"/>
        <v>0.25803413856344876</v>
      </c>
      <c r="H2231">
        <f t="shared" si="478"/>
        <v>0.25964287105365635</v>
      </c>
      <c r="I2231">
        <f t="shared" si="479"/>
        <v>0.24103614016483829</v>
      </c>
      <c r="J2231">
        <f t="shared" si="480"/>
        <v>0.24128685021805674</v>
      </c>
      <c r="K2231" t="str">
        <f>IF(OR(
 ROUND(G2231,4)&gt;(0.25+参数设置!B$3), ROUND(G2231,4)&lt;(0.25-参数设置!B$3),
 ROUND(H2231,4)&gt;(0.25+参数设置!B$3), ROUND(H2231,4)&lt;(0.25-参数设置!B$3),
 ROUND(I2231,4)&gt;(0.25+参数设置!B$3), ROUND(I2231,4)&lt;(0.25-参数设置!B$3),
 ROUND(J2231,4)&gt;(0.25+参数设置!B$3), ROUND(J2231,4)&lt;(0.25-参数设置!B$3)
),"是","否")</f>
        <v>否</v>
      </c>
      <c r="L2231">
        <f t="shared" si="481"/>
        <v>35282.172443639938</v>
      </c>
      <c r="M2231">
        <f t="shared" si="482"/>
        <v>35502.141698294334</v>
      </c>
      <c r="N2231">
        <f t="shared" si="483"/>
        <v>32957.959399446096</v>
      </c>
      <c r="O2231">
        <f t="shared" si="484"/>
        <v>32992.240116642097</v>
      </c>
      <c r="P2231">
        <f t="shared" si="485"/>
        <v>0</v>
      </c>
      <c r="Q2231">
        <f t="shared" si="486"/>
        <v>0</v>
      </c>
      <c r="R2231">
        <f t="shared" si="487"/>
        <v>0</v>
      </c>
      <c r="S2231">
        <f t="shared" si="488"/>
        <v>0</v>
      </c>
      <c r="T2231">
        <f t="shared" si="489"/>
        <v>0</v>
      </c>
      <c r="U2231">
        <f>T2231*参数设置!B2232</f>
        <v>0</v>
      </c>
    </row>
    <row r="2232" spans="1:21" x14ac:dyDescent="0.25">
      <c r="A2232" s="3">
        <v>43714</v>
      </c>
      <c r="B2232">
        <f>IF(K2231="是",F2231*0.25*(价格数据!B2232/价格数据!B2231),B2231*(价格数据!B2232/价格数据!B2231))</f>
        <v>35520.684876283471</v>
      </c>
      <c r="C2232">
        <f>IF(K2231="是",F2231*0.25*(价格数据!C2232/价格数据!C2231),C2231*(价格数据!C2232/价格数据!C2231))</f>
        <v>34398.656084614653</v>
      </c>
      <c r="D2232">
        <f>IF(K2231="是",F2231*0.25*(价格数据!D2232/价格数据!D2231),D2231*(价格数据!D2232/价格数据!D2231))</f>
        <v>33064.230409357988</v>
      </c>
      <c r="E2232">
        <f>IF(K2231="是",F2231*0.25*(价格数据!E2232/价格数据!E2231),E2231*(价格数据!E2232/价格数据!E2231))</f>
        <v>32995.209715212455</v>
      </c>
      <c r="F2232">
        <f t="shared" si="476"/>
        <v>135978.78108546857</v>
      </c>
      <c r="G2232">
        <f t="shared" si="477"/>
        <v>0.26122226271433613</v>
      </c>
      <c r="H2232">
        <f t="shared" si="478"/>
        <v>0.25297076360019438</v>
      </c>
      <c r="I2232">
        <f t="shared" si="479"/>
        <v>0.24315727899175449</v>
      </c>
      <c r="J2232">
        <f t="shared" si="480"/>
        <v>0.242649694693715</v>
      </c>
      <c r="K2232" t="str">
        <f>IF(OR(
 ROUND(G2232,4)&gt;(0.25+参数设置!B$3), ROUND(G2232,4)&lt;(0.25-参数设置!B$3),
 ROUND(H2232,4)&gt;(0.25+参数设置!B$3), ROUND(H2232,4)&lt;(0.25-参数设置!B$3),
 ROUND(I2232,4)&gt;(0.25+参数设置!B$3), ROUND(I2232,4)&lt;(0.25-参数设置!B$3),
 ROUND(J2232,4)&gt;(0.25+参数设置!B$3), ROUND(J2232,4)&lt;(0.25-参数设置!B$3)
),"是","否")</f>
        <v>否</v>
      </c>
      <c r="L2232">
        <f t="shared" si="481"/>
        <v>35520.684876283471</v>
      </c>
      <c r="M2232">
        <f t="shared" si="482"/>
        <v>34398.656084614653</v>
      </c>
      <c r="N2232">
        <f t="shared" si="483"/>
        <v>33064.230409357988</v>
      </c>
      <c r="O2232">
        <f t="shared" si="484"/>
        <v>32995.209715212455</v>
      </c>
      <c r="P2232">
        <f t="shared" si="485"/>
        <v>0</v>
      </c>
      <c r="Q2232">
        <f t="shared" si="486"/>
        <v>0</v>
      </c>
      <c r="R2232">
        <f t="shared" si="487"/>
        <v>0</v>
      </c>
      <c r="S2232">
        <f t="shared" si="488"/>
        <v>0</v>
      </c>
      <c r="T2232">
        <f t="shared" si="489"/>
        <v>0</v>
      </c>
      <c r="U2232">
        <f>T2232*参数设置!B2233</f>
        <v>0</v>
      </c>
    </row>
    <row r="2233" spans="1:21" x14ac:dyDescent="0.25">
      <c r="A2233" s="3">
        <v>43715</v>
      </c>
      <c r="B2233">
        <f>IF(K2232="是",F2232*0.25*(价格数据!B2233/价格数据!B2232),B2232*(价格数据!B2233/价格数据!B2232))</f>
        <v>35520.684876283471</v>
      </c>
      <c r="C2233">
        <f>IF(K2232="是",F2232*0.25*(价格数据!C2233/价格数据!C2232),C2232*(价格数据!C2233/价格数据!C2232))</f>
        <v>34398.656084614653</v>
      </c>
      <c r="D2233">
        <f>IF(K2232="是",F2232*0.25*(价格数据!D2233/价格数据!D2232),D2232*(价格数据!D2233/价格数据!D2232))</f>
        <v>33064.230409357988</v>
      </c>
      <c r="E2233">
        <f>IF(K2232="是",F2232*0.25*(价格数据!E2233/价格数据!E2232),E2232*(价格数据!E2233/价格数据!E2232))</f>
        <v>32995.209715212455</v>
      </c>
      <c r="F2233">
        <f t="shared" si="476"/>
        <v>135978.78108546857</v>
      </c>
      <c r="G2233">
        <f t="shared" si="477"/>
        <v>0.26122226271433613</v>
      </c>
      <c r="H2233">
        <f t="shared" si="478"/>
        <v>0.25297076360019438</v>
      </c>
      <c r="I2233">
        <f t="shared" si="479"/>
        <v>0.24315727899175449</v>
      </c>
      <c r="J2233">
        <f t="shared" si="480"/>
        <v>0.242649694693715</v>
      </c>
      <c r="K2233" t="str">
        <f>IF(OR(
 ROUND(G2233,4)&gt;(0.25+参数设置!B$3), ROUND(G2233,4)&lt;(0.25-参数设置!B$3),
 ROUND(H2233,4)&gt;(0.25+参数设置!B$3), ROUND(H2233,4)&lt;(0.25-参数设置!B$3),
 ROUND(I2233,4)&gt;(0.25+参数设置!B$3), ROUND(I2233,4)&lt;(0.25-参数设置!B$3),
 ROUND(J2233,4)&gt;(0.25+参数设置!B$3), ROUND(J2233,4)&lt;(0.25-参数设置!B$3)
),"是","否")</f>
        <v>否</v>
      </c>
      <c r="L2233">
        <f t="shared" si="481"/>
        <v>35520.684876283471</v>
      </c>
      <c r="M2233">
        <f t="shared" si="482"/>
        <v>34398.656084614653</v>
      </c>
      <c r="N2233">
        <f t="shared" si="483"/>
        <v>33064.230409357988</v>
      </c>
      <c r="O2233">
        <f t="shared" si="484"/>
        <v>32995.209715212455</v>
      </c>
      <c r="P2233">
        <f t="shared" si="485"/>
        <v>0</v>
      </c>
      <c r="Q2233">
        <f t="shared" si="486"/>
        <v>0</v>
      </c>
      <c r="R2233">
        <f t="shared" si="487"/>
        <v>0</v>
      </c>
      <c r="S2233">
        <f t="shared" si="488"/>
        <v>0</v>
      </c>
      <c r="T2233">
        <f t="shared" si="489"/>
        <v>0</v>
      </c>
      <c r="U2233">
        <f>T2233*参数设置!B2234</f>
        <v>0</v>
      </c>
    </row>
    <row r="2234" spans="1:21" x14ac:dyDescent="0.25">
      <c r="A2234" s="3">
        <v>43716</v>
      </c>
      <c r="B2234">
        <f>IF(K2233="是",F2233*0.25*(价格数据!B2234/价格数据!B2233),B2233*(价格数据!B2234/价格数据!B2233))</f>
        <v>35520.684876283471</v>
      </c>
      <c r="C2234">
        <f>IF(K2233="是",F2233*0.25*(价格数据!C2234/价格数据!C2233),C2233*(价格数据!C2234/价格数据!C2233))</f>
        <v>34398.656084614653</v>
      </c>
      <c r="D2234">
        <f>IF(K2233="是",F2233*0.25*(价格数据!D2234/价格数据!D2233),D2233*(价格数据!D2234/价格数据!D2233))</f>
        <v>33064.230409357988</v>
      </c>
      <c r="E2234">
        <f>IF(K2233="是",F2233*0.25*(价格数据!E2234/价格数据!E2233),E2233*(价格数据!E2234/价格数据!E2233))</f>
        <v>32995.209715212455</v>
      </c>
      <c r="F2234">
        <f t="shared" si="476"/>
        <v>135978.78108546857</v>
      </c>
      <c r="G2234">
        <f t="shared" si="477"/>
        <v>0.26122226271433613</v>
      </c>
      <c r="H2234">
        <f t="shared" si="478"/>
        <v>0.25297076360019438</v>
      </c>
      <c r="I2234">
        <f t="shared" si="479"/>
        <v>0.24315727899175449</v>
      </c>
      <c r="J2234">
        <f t="shared" si="480"/>
        <v>0.242649694693715</v>
      </c>
      <c r="K2234" t="str">
        <f>IF(OR(
 ROUND(G2234,4)&gt;(0.25+参数设置!B$3), ROUND(G2234,4)&lt;(0.25-参数设置!B$3),
 ROUND(H2234,4)&gt;(0.25+参数设置!B$3), ROUND(H2234,4)&lt;(0.25-参数设置!B$3),
 ROUND(I2234,4)&gt;(0.25+参数设置!B$3), ROUND(I2234,4)&lt;(0.25-参数设置!B$3),
 ROUND(J2234,4)&gt;(0.25+参数设置!B$3), ROUND(J2234,4)&lt;(0.25-参数设置!B$3)
),"是","否")</f>
        <v>否</v>
      </c>
      <c r="L2234">
        <f t="shared" si="481"/>
        <v>35520.684876283471</v>
      </c>
      <c r="M2234">
        <f t="shared" si="482"/>
        <v>34398.656084614653</v>
      </c>
      <c r="N2234">
        <f t="shared" si="483"/>
        <v>33064.230409357988</v>
      </c>
      <c r="O2234">
        <f t="shared" si="484"/>
        <v>32995.209715212455</v>
      </c>
      <c r="P2234">
        <f t="shared" si="485"/>
        <v>0</v>
      </c>
      <c r="Q2234">
        <f t="shared" si="486"/>
        <v>0</v>
      </c>
      <c r="R2234">
        <f t="shared" si="487"/>
        <v>0</v>
      </c>
      <c r="S2234">
        <f t="shared" si="488"/>
        <v>0</v>
      </c>
      <c r="T2234">
        <f t="shared" si="489"/>
        <v>0</v>
      </c>
      <c r="U2234">
        <f>T2234*参数设置!B2235</f>
        <v>0</v>
      </c>
    </row>
    <row r="2235" spans="1:21" x14ac:dyDescent="0.25">
      <c r="A2235" s="3">
        <v>43717</v>
      </c>
      <c r="B2235">
        <f>IF(K2234="是",F2234*0.25*(价格数据!B2235/价格数据!B2234),B2234*(价格数据!B2235/价格数据!B2234))</f>
        <v>35662.025577109263</v>
      </c>
      <c r="C2235">
        <f>IF(K2234="是",F2234*0.25*(价格数据!C2235/价格数据!C2234),C2234*(价格数据!C2235/价格数据!C2234))</f>
        <v>34529.068020776802</v>
      </c>
      <c r="D2235">
        <f>IF(K2234="是",F2234*0.25*(价格数据!D2235/价格数据!D2234),D2234*(价格数据!D2235/价格数据!D2234))</f>
        <v>33033.548490485788</v>
      </c>
      <c r="E2235">
        <f>IF(K2234="是",F2234*0.25*(价格数据!E2235/价格数据!E2234),E2234*(价格数据!E2235/价格数据!E2234))</f>
        <v>32991.910161245396</v>
      </c>
      <c r="F2235">
        <f t="shared" si="476"/>
        <v>136216.55224961723</v>
      </c>
      <c r="G2235">
        <f t="shared" si="477"/>
        <v>0.26180390700065947</v>
      </c>
      <c r="H2235">
        <f t="shared" si="478"/>
        <v>0.25348658037902899</v>
      </c>
      <c r="I2235">
        <f t="shared" si="479"/>
        <v>0.24250759503846281</v>
      </c>
      <c r="J2235">
        <f t="shared" si="480"/>
        <v>0.24220191758184881</v>
      </c>
      <c r="K2235" t="str">
        <f>IF(OR(
 ROUND(G2235,4)&gt;(0.25+参数设置!B$3), ROUND(G2235,4)&lt;(0.25-参数设置!B$3),
 ROUND(H2235,4)&gt;(0.25+参数设置!B$3), ROUND(H2235,4)&lt;(0.25-参数设置!B$3),
 ROUND(I2235,4)&gt;(0.25+参数设置!B$3), ROUND(I2235,4)&lt;(0.25-参数设置!B$3),
 ROUND(J2235,4)&gt;(0.25+参数设置!B$3), ROUND(J2235,4)&lt;(0.25-参数设置!B$3)
),"是","否")</f>
        <v>否</v>
      </c>
      <c r="L2235">
        <f t="shared" si="481"/>
        <v>35662.025577109263</v>
      </c>
      <c r="M2235">
        <f t="shared" si="482"/>
        <v>34529.068020776802</v>
      </c>
      <c r="N2235">
        <f t="shared" si="483"/>
        <v>33033.548490485788</v>
      </c>
      <c r="O2235">
        <f t="shared" si="484"/>
        <v>32991.910161245396</v>
      </c>
      <c r="P2235">
        <f t="shared" si="485"/>
        <v>0</v>
      </c>
      <c r="Q2235">
        <f t="shared" si="486"/>
        <v>0</v>
      </c>
      <c r="R2235">
        <f t="shared" si="487"/>
        <v>0</v>
      </c>
      <c r="S2235">
        <f t="shared" si="488"/>
        <v>0</v>
      </c>
      <c r="T2235">
        <f t="shared" si="489"/>
        <v>0</v>
      </c>
      <c r="U2235">
        <f>T2235*参数设置!B2236</f>
        <v>0</v>
      </c>
    </row>
    <row r="2236" spans="1:21" x14ac:dyDescent="0.25">
      <c r="A2236" s="3">
        <v>43718</v>
      </c>
      <c r="B2236">
        <f>IF(K2235="是",F2235*0.25*(价格数据!B2236/价格数据!B2235),B2235*(价格数据!B2236/价格数据!B2235))</f>
        <v>35564.853845291524</v>
      </c>
      <c r="C2236">
        <f>IF(K2235="是",F2235*0.25*(价格数据!C2236/价格数据!C2235),C2235*(价格数据!C2236/价格数据!C2235))</f>
        <v>33997.388588731133</v>
      </c>
      <c r="D2236">
        <f>IF(K2235="是",F2235*0.25*(价格数据!D2236/价格数据!D2235),D2235*(价格数据!D2236/价格数据!D2235))</f>
        <v>33019.881090260904</v>
      </c>
      <c r="E2236">
        <f>IF(K2235="是",F2235*0.25*(价格数据!E2236/价格数据!E2235),E2235*(价格数据!E2236/价格数据!E2235))</f>
        <v>32993.229982832221</v>
      </c>
      <c r="F2236">
        <f t="shared" si="476"/>
        <v>135575.35350711577</v>
      </c>
      <c r="G2236">
        <f t="shared" si="477"/>
        <v>0.26232536316731697</v>
      </c>
      <c r="H2236">
        <f t="shared" si="478"/>
        <v>0.25076378345527794</v>
      </c>
      <c r="I2236">
        <f t="shared" si="479"/>
        <v>0.24355371559866765</v>
      </c>
      <c r="J2236">
        <f t="shared" si="480"/>
        <v>0.24335713777873755</v>
      </c>
      <c r="K2236" t="str">
        <f>IF(OR(
 ROUND(G2236,4)&gt;(0.25+参数设置!B$3), ROUND(G2236,4)&lt;(0.25-参数设置!B$3),
 ROUND(H2236,4)&gt;(0.25+参数设置!B$3), ROUND(H2236,4)&lt;(0.25-参数设置!B$3),
 ROUND(I2236,4)&gt;(0.25+参数设置!B$3), ROUND(I2236,4)&lt;(0.25-参数设置!B$3),
 ROUND(J2236,4)&gt;(0.25+参数设置!B$3), ROUND(J2236,4)&lt;(0.25-参数设置!B$3)
),"是","否")</f>
        <v>否</v>
      </c>
      <c r="L2236">
        <f t="shared" si="481"/>
        <v>35564.853845291524</v>
      </c>
      <c r="M2236">
        <f t="shared" si="482"/>
        <v>33997.388588731133</v>
      </c>
      <c r="N2236">
        <f t="shared" si="483"/>
        <v>33019.881090260904</v>
      </c>
      <c r="O2236">
        <f t="shared" si="484"/>
        <v>32993.229982832221</v>
      </c>
      <c r="P2236">
        <f t="shared" si="485"/>
        <v>0</v>
      </c>
      <c r="Q2236">
        <f t="shared" si="486"/>
        <v>0</v>
      </c>
      <c r="R2236">
        <f t="shared" si="487"/>
        <v>0</v>
      </c>
      <c r="S2236">
        <f t="shared" si="488"/>
        <v>0</v>
      </c>
      <c r="T2236">
        <f t="shared" si="489"/>
        <v>0</v>
      </c>
      <c r="U2236">
        <f>T2236*参数设置!B2237</f>
        <v>0</v>
      </c>
    </row>
    <row r="2237" spans="1:21" x14ac:dyDescent="0.25">
      <c r="A2237" s="3">
        <v>43719</v>
      </c>
      <c r="B2237">
        <f>IF(K2236="是",F2236*0.25*(价格数据!B2237/价格数据!B2236),B2236*(价格数据!B2237/价格数据!B2236))</f>
        <v>35308.67382504476</v>
      </c>
      <c r="C2237">
        <f>IF(K2236="是",F2236*0.25*(价格数据!C2237/价格数据!C2236),C2236*(价格数据!C2237/价格数据!C2236))</f>
        <v>34147.863899687458</v>
      </c>
      <c r="D2237">
        <f>IF(K2236="是",F2236*0.25*(价格数据!D2237/价格数据!D2236),D2236*(价格数据!D2237/价格数据!D2236))</f>
        <v>33002.866571613587</v>
      </c>
      <c r="E2237">
        <f>IF(K2236="是",F2236*0.25*(价格数据!E2237/价格数据!E2236),E2236*(价格数据!E2237/价格数据!E2236))</f>
        <v>32993.559938228929</v>
      </c>
      <c r="F2237">
        <f t="shared" si="476"/>
        <v>135452.96423457473</v>
      </c>
      <c r="G2237">
        <f t="shared" si="477"/>
        <v>0.26067110472309712</v>
      </c>
      <c r="H2237">
        <f t="shared" si="478"/>
        <v>0.2521012669796644</v>
      </c>
      <c r="I2237">
        <f t="shared" si="479"/>
        <v>0.24364816789435398</v>
      </c>
      <c r="J2237">
        <f t="shared" si="480"/>
        <v>0.24357946040288453</v>
      </c>
      <c r="K2237" t="str">
        <f>IF(OR(
 ROUND(G2237,4)&gt;(0.25+参数设置!B$3), ROUND(G2237,4)&lt;(0.25-参数设置!B$3),
 ROUND(H2237,4)&gt;(0.25+参数设置!B$3), ROUND(H2237,4)&lt;(0.25-参数设置!B$3),
 ROUND(I2237,4)&gt;(0.25+参数设置!B$3), ROUND(I2237,4)&lt;(0.25-参数设置!B$3),
 ROUND(J2237,4)&gt;(0.25+参数设置!B$3), ROUND(J2237,4)&lt;(0.25-参数设置!B$3)
),"是","否")</f>
        <v>否</v>
      </c>
      <c r="L2237">
        <f t="shared" si="481"/>
        <v>35308.67382504476</v>
      </c>
      <c r="M2237">
        <f t="shared" si="482"/>
        <v>34147.863899687458</v>
      </c>
      <c r="N2237">
        <f t="shared" si="483"/>
        <v>33002.866571613587</v>
      </c>
      <c r="O2237">
        <f t="shared" si="484"/>
        <v>32993.559938228929</v>
      </c>
      <c r="P2237">
        <f t="shared" si="485"/>
        <v>0</v>
      </c>
      <c r="Q2237">
        <f t="shared" si="486"/>
        <v>0</v>
      </c>
      <c r="R2237">
        <f t="shared" si="487"/>
        <v>0</v>
      </c>
      <c r="S2237">
        <f t="shared" si="488"/>
        <v>0</v>
      </c>
      <c r="T2237">
        <f t="shared" si="489"/>
        <v>0</v>
      </c>
      <c r="U2237">
        <f>T2237*参数设置!B2238</f>
        <v>0</v>
      </c>
    </row>
    <row r="2238" spans="1:21" x14ac:dyDescent="0.25">
      <c r="A2238" s="3">
        <v>43720</v>
      </c>
      <c r="B2238">
        <f>IF(K2237="是",F2237*0.25*(价格数据!B2238/价格数据!B2237),B2237*(价格数据!B2238/价格数据!B2237))</f>
        <v>35670.859370910868</v>
      </c>
      <c r="C2238">
        <f>IF(K2237="是",F2237*0.25*(价格数据!C2238/价格数据!C2237),C2237*(价格数据!C2238/价格数据!C2237))</f>
        <v>34147.863899687458</v>
      </c>
      <c r="D2238">
        <f>IF(K2237="是",F2237*0.25*(价格数据!D2238/价格数据!D2237),D2237*(价格数据!D2238/价格数据!D2237))</f>
        <v>32968.837534318969</v>
      </c>
      <c r="E2238">
        <f>IF(K2237="是",F2237*0.25*(价格数据!E2238/价格数据!E2237),E2237*(价格数据!E2238/价格数据!E2237))</f>
        <v>33000.489001559756</v>
      </c>
      <c r="F2238">
        <f t="shared" si="476"/>
        <v>135788.04980647707</v>
      </c>
      <c r="G2238">
        <f t="shared" si="477"/>
        <v>0.26269512981258958</v>
      </c>
      <c r="H2238">
        <f t="shared" si="478"/>
        <v>0.25147915408133809</v>
      </c>
      <c r="I2238">
        <f t="shared" si="479"/>
        <v>0.24279631073062485</v>
      </c>
      <c r="J2238">
        <f t="shared" si="480"/>
        <v>0.2430294053754474</v>
      </c>
      <c r="K2238" t="str">
        <f>IF(OR(
 ROUND(G2238,4)&gt;(0.25+参数设置!B$3), ROUND(G2238,4)&lt;(0.25-参数设置!B$3),
 ROUND(H2238,4)&gt;(0.25+参数设置!B$3), ROUND(H2238,4)&lt;(0.25-参数设置!B$3),
 ROUND(I2238,4)&gt;(0.25+参数设置!B$3), ROUND(I2238,4)&lt;(0.25-参数设置!B$3),
 ROUND(J2238,4)&gt;(0.25+参数设置!B$3), ROUND(J2238,4)&lt;(0.25-参数设置!B$3)
),"是","否")</f>
        <v>否</v>
      </c>
      <c r="L2238">
        <f t="shared" si="481"/>
        <v>35670.859370910868</v>
      </c>
      <c r="M2238">
        <f t="shared" si="482"/>
        <v>34147.863899687458</v>
      </c>
      <c r="N2238">
        <f t="shared" si="483"/>
        <v>32968.837534318969</v>
      </c>
      <c r="O2238">
        <f t="shared" si="484"/>
        <v>33000.489001559756</v>
      </c>
      <c r="P2238">
        <f t="shared" si="485"/>
        <v>0</v>
      </c>
      <c r="Q2238">
        <f t="shared" si="486"/>
        <v>0</v>
      </c>
      <c r="R2238">
        <f t="shared" si="487"/>
        <v>0</v>
      </c>
      <c r="S2238">
        <f t="shared" si="488"/>
        <v>0</v>
      </c>
      <c r="T2238">
        <f t="shared" si="489"/>
        <v>0</v>
      </c>
      <c r="U2238">
        <f>T2238*参数设置!B2239</f>
        <v>0</v>
      </c>
    </row>
    <row r="2239" spans="1:21" x14ac:dyDescent="0.25">
      <c r="A2239" s="3">
        <v>43721</v>
      </c>
      <c r="B2239">
        <f>IF(K2238="是",F2238*0.25*(价格数据!B2239/价格数据!B2238),B2238*(价格数据!B2239/价格数据!B2238))</f>
        <v>35670.859370910868</v>
      </c>
      <c r="C2239">
        <f>IF(K2238="是",F2238*0.25*(价格数据!C2239/价格数据!C2238),C2238*(价格数据!C2239/价格数据!C2238))</f>
        <v>34147.863899687458</v>
      </c>
      <c r="D2239">
        <f>IF(K2238="是",F2238*0.25*(价格数据!D2239/价格数据!D2238),D2238*(价格数据!D2239/价格数据!D2238))</f>
        <v>32968.837534318969</v>
      </c>
      <c r="E2239">
        <f>IF(K2238="是",F2238*0.25*(价格数据!E2239/价格数据!E2238),E2238*(价格数据!E2239/价格数据!E2238))</f>
        <v>33000.489001559756</v>
      </c>
      <c r="F2239">
        <f t="shared" si="476"/>
        <v>135788.04980647707</v>
      </c>
      <c r="G2239">
        <f t="shared" si="477"/>
        <v>0.26269512981258958</v>
      </c>
      <c r="H2239">
        <f t="shared" si="478"/>
        <v>0.25147915408133809</v>
      </c>
      <c r="I2239">
        <f t="shared" si="479"/>
        <v>0.24279631073062485</v>
      </c>
      <c r="J2239">
        <f t="shared" si="480"/>
        <v>0.2430294053754474</v>
      </c>
      <c r="K2239" t="str">
        <f>IF(OR(
 ROUND(G2239,4)&gt;(0.25+参数设置!B$3), ROUND(G2239,4)&lt;(0.25-参数设置!B$3),
 ROUND(H2239,4)&gt;(0.25+参数设置!B$3), ROUND(H2239,4)&lt;(0.25-参数设置!B$3),
 ROUND(I2239,4)&gt;(0.25+参数设置!B$3), ROUND(I2239,4)&lt;(0.25-参数设置!B$3),
 ROUND(J2239,4)&gt;(0.25+参数设置!B$3), ROUND(J2239,4)&lt;(0.25-参数设置!B$3)
),"是","否")</f>
        <v>否</v>
      </c>
      <c r="L2239">
        <f t="shared" si="481"/>
        <v>35670.859370910868</v>
      </c>
      <c r="M2239">
        <f t="shared" si="482"/>
        <v>34147.863899687458</v>
      </c>
      <c r="N2239">
        <f t="shared" si="483"/>
        <v>32968.837534318969</v>
      </c>
      <c r="O2239">
        <f t="shared" si="484"/>
        <v>33000.489001559756</v>
      </c>
      <c r="P2239">
        <f t="shared" si="485"/>
        <v>0</v>
      </c>
      <c r="Q2239">
        <f t="shared" si="486"/>
        <v>0</v>
      </c>
      <c r="R2239">
        <f t="shared" si="487"/>
        <v>0</v>
      </c>
      <c r="S2239">
        <f t="shared" si="488"/>
        <v>0</v>
      </c>
      <c r="T2239">
        <f t="shared" si="489"/>
        <v>0</v>
      </c>
      <c r="U2239">
        <f>T2239*参数设置!B2240</f>
        <v>0</v>
      </c>
    </row>
    <row r="2240" spans="1:21" x14ac:dyDescent="0.25">
      <c r="A2240" s="3">
        <v>43722</v>
      </c>
      <c r="B2240">
        <f>IF(K2239="是",F2239*0.25*(价格数据!B2240/价格数据!B2239),B2239*(价格数据!B2240/价格数据!B2239))</f>
        <v>35670.859370910868</v>
      </c>
      <c r="C2240">
        <f>IF(K2239="是",F2239*0.25*(价格数据!C2240/价格数据!C2239),C2239*(价格数据!C2240/价格数据!C2239))</f>
        <v>34147.863899687458</v>
      </c>
      <c r="D2240">
        <f>IF(K2239="是",F2239*0.25*(价格数据!D2240/价格数据!D2239),D2239*(价格数据!D2240/价格数据!D2239))</f>
        <v>32968.837534318969</v>
      </c>
      <c r="E2240">
        <f>IF(K2239="是",F2239*0.25*(价格数据!E2240/价格数据!E2239),E2239*(价格数据!E2240/价格数据!E2239))</f>
        <v>33000.489001559756</v>
      </c>
      <c r="F2240">
        <f t="shared" si="476"/>
        <v>135788.04980647707</v>
      </c>
      <c r="G2240">
        <f t="shared" si="477"/>
        <v>0.26269512981258958</v>
      </c>
      <c r="H2240">
        <f t="shared" si="478"/>
        <v>0.25147915408133809</v>
      </c>
      <c r="I2240">
        <f t="shared" si="479"/>
        <v>0.24279631073062485</v>
      </c>
      <c r="J2240">
        <f t="shared" si="480"/>
        <v>0.2430294053754474</v>
      </c>
      <c r="K2240" t="str">
        <f>IF(OR(
 ROUND(G2240,4)&gt;(0.25+参数设置!B$3), ROUND(G2240,4)&lt;(0.25-参数设置!B$3),
 ROUND(H2240,4)&gt;(0.25+参数设置!B$3), ROUND(H2240,4)&lt;(0.25-参数设置!B$3),
 ROUND(I2240,4)&gt;(0.25+参数设置!B$3), ROUND(I2240,4)&lt;(0.25-参数设置!B$3),
 ROUND(J2240,4)&gt;(0.25+参数设置!B$3), ROUND(J2240,4)&lt;(0.25-参数设置!B$3)
),"是","否")</f>
        <v>否</v>
      </c>
      <c r="L2240">
        <f t="shared" si="481"/>
        <v>35670.859370910868</v>
      </c>
      <c r="M2240">
        <f t="shared" si="482"/>
        <v>34147.863899687458</v>
      </c>
      <c r="N2240">
        <f t="shared" si="483"/>
        <v>32968.837534318969</v>
      </c>
      <c r="O2240">
        <f t="shared" si="484"/>
        <v>33000.489001559756</v>
      </c>
      <c r="P2240">
        <f t="shared" si="485"/>
        <v>0</v>
      </c>
      <c r="Q2240">
        <f t="shared" si="486"/>
        <v>0</v>
      </c>
      <c r="R2240">
        <f t="shared" si="487"/>
        <v>0</v>
      </c>
      <c r="S2240">
        <f t="shared" si="488"/>
        <v>0</v>
      </c>
      <c r="T2240">
        <f t="shared" si="489"/>
        <v>0</v>
      </c>
      <c r="U2240">
        <f>T2240*参数设置!B2241</f>
        <v>0</v>
      </c>
    </row>
    <row r="2241" spans="1:21" x14ac:dyDescent="0.25">
      <c r="A2241" s="3">
        <v>43723</v>
      </c>
      <c r="B2241">
        <f>IF(K2240="是",F2240*0.25*(价格数据!B2241/价格数据!B2240),B2240*(价格数据!B2241/价格数据!B2240))</f>
        <v>35670.859370910868</v>
      </c>
      <c r="C2241">
        <f>IF(K2240="是",F2240*0.25*(价格数据!C2241/价格数据!C2240),C2240*(价格数据!C2241/价格数据!C2240))</f>
        <v>34147.863899687458</v>
      </c>
      <c r="D2241">
        <f>IF(K2240="是",F2240*0.25*(价格数据!D2241/价格数据!D2240),D2240*(价格数据!D2241/价格数据!D2240))</f>
        <v>32968.837534318969</v>
      </c>
      <c r="E2241">
        <f>IF(K2240="是",F2240*0.25*(价格数据!E2241/价格数据!E2240),E2240*(价格数据!E2241/价格数据!E2240))</f>
        <v>33000.489001559756</v>
      </c>
      <c r="F2241">
        <f t="shared" si="476"/>
        <v>135788.04980647707</v>
      </c>
      <c r="G2241">
        <f t="shared" si="477"/>
        <v>0.26269512981258958</v>
      </c>
      <c r="H2241">
        <f t="shared" si="478"/>
        <v>0.25147915408133809</v>
      </c>
      <c r="I2241">
        <f t="shared" si="479"/>
        <v>0.24279631073062485</v>
      </c>
      <c r="J2241">
        <f t="shared" si="480"/>
        <v>0.2430294053754474</v>
      </c>
      <c r="K2241" t="str">
        <f>IF(OR(
 ROUND(G2241,4)&gt;(0.25+参数设置!B$3), ROUND(G2241,4)&lt;(0.25-参数设置!B$3),
 ROUND(H2241,4)&gt;(0.25+参数设置!B$3), ROUND(H2241,4)&lt;(0.25-参数设置!B$3),
 ROUND(I2241,4)&gt;(0.25+参数设置!B$3), ROUND(I2241,4)&lt;(0.25-参数设置!B$3),
 ROUND(J2241,4)&gt;(0.25+参数设置!B$3), ROUND(J2241,4)&lt;(0.25-参数设置!B$3)
),"是","否")</f>
        <v>否</v>
      </c>
      <c r="L2241">
        <f t="shared" si="481"/>
        <v>35670.859370910868</v>
      </c>
      <c r="M2241">
        <f t="shared" si="482"/>
        <v>34147.863899687458</v>
      </c>
      <c r="N2241">
        <f t="shared" si="483"/>
        <v>32968.837534318969</v>
      </c>
      <c r="O2241">
        <f t="shared" si="484"/>
        <v>33000.489001559756</v>
      </c>
      <c r="P2241">
        <f t="shared" si="485"/>
        <v>0</v>
      </c>
      <c r="Q2241">
        <f t="shared" si="486"/>
        <v>0</v>
      </c>
      <c r="R2241">
        <f t="shared" si="487"/>
        <v>0</v>
      </c>
      <c r="S2241">
        <f t="shared" si="488"/>
        <v>0</v>
      </c>
      <c r="T2241">
        <f t="shared" si="489"/>
        <v>0</v>
      </c>
      <c r="U2241">
        <f>T2241*参数设置!B2242</f>
        <v>0</v>
      </c>
    </row>
    <row r="2242" spans="1:21" x14ac:dyDescent="0.25">
      <c r="A2242" s="3">
        <v>43724</v>
      </c>
      <c r="B2242">
        <f>IF(K2241="是",F2241*0.25*(价格数据!B2242/价格数据!B2241),B2241*(价格数据!B2242/价格数据!B2241))</f>
        <v>35547.186257688292</v>
      </c>
      <c r="C2242">
        <f>IF(K2241="是",F2241*0.25*(价格数据!C2242/价格数据!C2241),C2241*(价格数据!C2242/价格数据!C2241))</f>
        <v>34177.958961878721</v>
      </c>
      <c r="D2242">
        <f>IF(K2241="是",F2241*0.25*(价格数据!D2242/价格数据!D2241),D2241*(价格数据!D2242/价格数据!D2241))</f>
        <v>32964.653636290946</v>
      </c>
      <c r="E2242">
        <f>IF(K2241="是",F2241*0.25*(价格数据!E2242/价格数据!E2241),E2241*(价格数据!E2242/价格数据!E2241))</f>
        <v>32993.559938228929</v>
      </c>
      <c r="F2242">
        <f t="shared" si="476"/>
        <v>135683.35879408687</v>
      </c>
      <c r="G2242">
        <f t="shared" si="477"/>
        <v>0.26198633770287716</v>
      </c>
      <c r="H2242">
        <f t="shared" si="478"/>
        <v>0.25189499482944849</v>
      </c>
      <c r="I2242">
        <f t="shared" si="479"/>
        <v>0.24295281255764106</v>
      </c>
      <c r="J2242">
        <f t="shared" si="480"/>
        <v>0.24316585491003337</v>
      </c>
      <c r="K2242" t="str">
        <f>IF(OR(
 ROUND(G2242,4)&gt;(0.25+参数设置!B$3), ROUND(G2242,4)&lt;(0.25-参数设置!B$3),
 ROUND(H2242,4)&gt;(0.25+参数设置!B$3), ROUND(H2242,4)&lt;(0.25-参数设置!B$3),
 ROUND(I2242,4)&gt;(0.25+参数设置!B$3), ROUND(I2242,4)&lt;(0.25-参数设置!B$3),
 ROUND(J2242,4)&gt;(0.25+参数设置!B$3), ROUND(J2242,4)&lt;(0.25-参数设置!B$3)
),"是","否")</f>
        <v>否</v>
      </c>
      <c r="L2242">
        <f t="shared" si="481"/>
        <v>35547.186257688292</v>
      </c>
      <c r="M2242">
        <f t="shared" si="482"/>
        <v>34177.958961878721</v>
      </c>
      <c r="N2242">
        <f t="shared" si="483"/>
        <v>32964.653636290946</v>
      </c>
      <c r="O2242">
        <f t="shared" si="484"/>
        <v>32993.559938228929</v>
      </c>
      <c r="P2242">
        <f t="shared" si="485"/>
        <v>0</v>
      </c>
      <c r="Q2242">
        <f t="shared" si="486"/>
        <v>0</v>
      </c>
      <c r="R2242">
        <f t="shared" si="487"/>
        <v>0</v>
      </c>
      <c r="S2242">
        <f t="shared" si="488"/>
        <v>0</v>
      </c>
      <c r="T2242">
        <f t="shared" si="489"/>
        <v>0</v>
      </c>
      <c r="U2242">
        <f>T2242*参数设置!B2243</f>
        <v>0</v>
      </c>
    </row>
    <row r="2243" spans="1:21" x14ac:dyDescent="0.25">
      <c r="A2243" s="3">
        <v>43725</v>
      </c>
      <c r="B2243">
        <f>IF(K2242="是",F2242*0.25*(价格数据!B2243/价格数据!B2242),B2242*(价格数据!B2243/价格数据!B2242))</f>
        <v>34902.319310170591</v>
      </c>
      <c r="C2243">
        <f>IF(K2242="是",F2242*0.25*(价格数据!C2243/价格数据!C2242),C2242*(价格数据!C2243/价格数据!C2242))</f>
        <v>34047.54702571658</v>
      </c>
      <c r="D2243">
        <f>IF(K2242="是",F2242*0.25*(价格数据!D2243/价格数据!D2242),D2242*(价格数据!D2243/价格数据!D2242))</f>
        <v>32978.042109980634</v>
      </c>
      <c r="E2243">
        <f>IF(K2242="是",F2242*0.25*(价格数据!E2243/价格数据!E2242),E2242*(价格数据!E2243/价格数据!E2242))</f>
        <v>32993.889893625637</v>
      </c>
      <c r="F2243">
        <f t="shared" ref="F2243:F2306" si="490">B2243+C2243+D2243+E2243</f>
        <v>134921.79833949343</v>
      </c>
      <c r="G2243">
        <f t="shared" ref="G2243:G2306" si="491">B2243/F2243</f>
        <v>0.25868554777448599</v>
      </c>
      <c r="H2243">
        <f t="shared" ref="H2243:H2306" si="492">C2243/F2243</f>
        <v>0.25235023135435342</v>
      </c>
      <c r="I2243">
        <f t="shared" ref="I2243:I2306" si="493">D2243/F2243</f>
        <v>0.24442338092026095</v>
      </c>
      <c r="J2243">
        <f t="shared" ref="J2243:J2306" si="494">E2243/F2243</f>
        <v>0.24454083995089979</v>
      </c>
      <c r="K2243" t="str">
        <f>IF(OR(
 ROUND(G2243,4)&gt;(0.25+参数设置!B$3), ROUND(G2243,4)&lt;(0.25-参数设置!B$3),
 ROUND(H2243,4)&gt;(0.25+参数设置!B$3), ROUND(H2243,4)&lt;(0.25-参数设置!B$3),
 ROUND(I2243,4)&gt;(0.25+参数设置!B$3), ROUND(I2243,4)&lt;(0.25-参数设置!B$3),
 ROUND(J2243,4)&gt;(0.25+参数设置!B$3), ROUND(J2243,4)&lt;(0.25-参数设置!B$3)
),"是","否")</f>
        <v>否</v>
      </c>
      <c r="L2243">
        <f t="shared" ref="L2243:L2306" si="495">IF(K2243="是",F2243*0.25,B2243)</f>
        <v>34902.319310170591</v>
      </c>
      <c r="M2243">
        <f t="shared" ref="M2243:M2306" si="496">IF(K2243="是",F2243*0.25,C2243)</f>
        <v>34047.54702571658</v>
      </c>
      <c r="N2243">
        <f t="shared" ref="N2243:N2306" si="497">IF(K2243="是",F2243*0.25,D2243)</f>
        <v>32978.042109980634</v>
      </c>
      <c r="O2243">
        <f t="shared" ref="O2243:O2306" si="498">IF(K2243="是",F2243*0.25,E2243)</f>
        <v>32993.889893625637</v>
      </c>
      <c r="P2243">
        <f t="shared" ref="P2243:P2306" si="499">IF(K2243="是",ABS(L2243-B2243),0)</f>
        <v>0</v>
      </c>
      <c r="Q2243">
        <f t="shared" ref="Q2243:Q2306" si="500">IF(K2243="是",ABS(M2243-C2243),0)</f>
        <v>0</v>
      </c>
      <c r="R2243">
        <f t="shared" ref="R2243:R2306" si="501">IF(K2243="是",ABS(N2243-D2243),0)</f>
        <v>0</v>
      </c>
      <c r="S2243">
        <f t="shared" ref="S2243:S2306" si="502">IF(K2243="是",ABS(O2243-E2243),0)</f>
        <v>0</v>
      </c>
      <c r="T2243">
        <f t="shared" ref="T2243:T2306" si="503">P2243+Q2243+R2243+S2243</f>
        <v>0</v>
      </c>
      <c r="U2243">
        <f>T2243*参数设置!B2244</f>
        <v>0</v>
      </c>
    </row>
    <row r="2244" spans="1:21" x14ac:dyDescent="0.25">
      <c r="A2244" s="3">
        <v>43726</v>
      </c>
      <c r="B2244">
        <f>IF(K2243="是",F2243*0.25*(价格数据!B2244/价格数据!B2243),B2243*(价格数据!B2244/价格数据!B2243))</f>
        <v>35052.493804797996</v>
      </c>
      <c r="C2244">
        <f>IF(K2243="是",F2243*0.25*(价格数据!C2244/价格数据!C2243),C2243*(价格数据!C2244/价格数据!C2243))</f>
        <v>34177.958961878721</v>
      </c>
      <c r="D2244">
        <f>IF(K2243="是",F2243*0.25*(价格数据!D2244/价格数据!D2243),D2243*(价格数据!D2244/价格数据!D2243))</f>
        <v>32965.211489361354</v>
      </c>
      <c r="E2244">
        <f>IF(K2243="是",F2243*0.25*(价格数据!E2244/价格数据!E2243),E2243*(价格数据!E2244/价格数据!E2243))</f>
        <v>32995.869626005879</v>
      </c>
      <c r="F2244">
        <f t="shared" si="490"/>
        <v>135191.53388204396</v>
      </c>
      <c r="G2244">
        <f t="shared" si="491"/>
        <v>0.25928024335741073</v>
      </c>
      <c r="H2244">
        <f t="shared" si="492"/>
        <v>0.25281138530242103</v>
      </c>
      <c r="I2244">
        <f t="shared" si="493"/>
        <v>0.24384079788697308</v>
      </c>
      <c r="J2244">
        <f t="shared" si="494"/>
        <v>0.2440675734531951</v>
      </c>
      <c r="K2244" t="str">
        <f>IF(OR(
 ROUND(G2244,4)&gt;(0.25+参数设置!B$3), ROUND(G2244,4)&lt;(0.25-参数设置!B$3),
 ROUND(H2244,4)&gt;(0.25+参数设置!B$3), ROUND(H2244,4)&lt;(0.25-参数设置!B$3),
 ROUND(I2244,4)&gt;(0.25+参数设置!B$3), ROUND(I2244,4)&lt;(0.25-参数设置!B$3),
 ROUND(J2244,4)&gt;(0.25+参数设置!B$3), ROUND(J2244,4)&lt;(0.25-参数设置!B$3)
),"是","否")</f>
        <v>否</v>
      </c>
      <c r="L2244">
        <f t="shared" si="495"/>
        <v>35052.493804797996</v>
      </c>
      <c r="M2244">
        <f t="shared" si="496"/>
        <v>34177.958961878721</v>
      </c>
      <c r="N2244">
        <f t="shared" si="497"/>
        <v>32965.211489361354</v>
      </c>
      <c r="O2244">
        <f t="shared" si="498"/>
        <v>32995.869626005879</v>
      </c>
      <c r="P2244">
        <f t="shared" si="499"/>
        <v>0</v>
      </c>
      <c r="Q2244">
        <f t="shared" si="500"/>
        <v>0</v>
      </c>
      <c r="R2244">
        <f t="shared" si="501"/>
        <v>0</v>
      </c>
      <c r="S2244">
        <f t="shared" si="502"/>
        <v>0</v>
      </c>
      <c r="T2244">
        <f t="shared" si="503"/>
        <v>0</v>
      </c>
      <c r="U2244">
        <f>T2244*参数设置!B2245</f>
        <v>0</v>
      </c>
    </row>
    <row r="2245" spans="1:21" x14ac:dyDescent="0.25">
      <c r="A2245" s="3">
        <v>43727</v>
      </c>
      <c r="B2245">
        <f>IF(K2244="是",F2244*0.25*(价格数据!B2245/价格数据!B2244),B2244*(价格数据!B2245/价格数据!B2244))</f>
        <v>35220.335887028632</v>
      </c>
      <c r="C2245">
        <f>IF(K2244="是",F2244*0.25*(价格数据!C2245/价格数据!C2244),C2244*(价格数据!C2245/价格数据!C2244))</f>
        <v>34117.768837496187</v>
      </c>
      <c r="D2245">
        <f>IF(K2244="是",F2244*0.25*(价格数据!D2245/价格数据!D2244),D2244*(价格数据!D2245/价格数据!D2244))</f>
        <v>32971.905726206191</v>
      </c>
      <c r="E2245">
        <f>IF(K2244="是",F2244*0.25*(价格数据!E2245/价格数据!E2244),E2244*(价格数据!E2245/价格数据!E2244))</f>
        <v>32995.539670609171</v>
      </c>
      <c r="F2245">
        <f t="shared" si="490"/>
        <v>135305.55012134017</v>
      </c>
      <c r="G2245">
        <f t="shared" si="491"/>
        <v>0.26030222600213748</v>
      </c>
      <c r="H2245">
        <f t="shared" si="492"/>
        <v>0.2521535059493113</v>
      </c>
      <c r="I2245">
        <f t="shared" si="493"/>
        <v>0.24368479856618916</v>
      </c>
      <c r="J2245">
        <f t="shared" si="494"/>
        <v>0.24385946948236212</v>
      </c>
      <c r="K2245" t="str">
        <f>IF(OR(
 ROUND(G2245,4)&gt;(0.25+参数设置!B$3), ROUND(G2245,4)&lt;(0.25-参数设置!B$3),
 ROUND(H2245,4)&gt;(0.25+参数设置!B$3), ROUND(H2245,4)&lt;(0.25-参数设置!B$3),
 ROUND(I2245,4)&gt;(0.25+参数设置!B$3), ROUND(I2245,4)&lt;(0.25-参数设置!B$3),
 ROUND(J2245,4)&gt;(0.25+参数设置!B$3), ROUND(J2245,4)&lt;(0.25-参数设置!B$3)
),"是","否")</f>
        <v>否</v>
      </c>
      <c r="L2245">
        <f t="shared" si="495"/>
        <v>35220.335887028632</v>
      </c>
      <c r="M2245">
        <f t="shared" si="496"/>
        <v>34117.768837496187</v>
      </c>
      <c r="N2245">
        <f t="shared" si="497"/>
        <v>32971.905726206191</v>
      </c>
      <c r="O2245">
        <f t="shared" si="498"/>
        <v>32995.539670609171</v>
      </c>
      <c r="P2245">
        <f t="shared" si="499"/>
        <v>0</v>
      </c>
      <c r="Q2245">
        <f t="shared" si="500"/>
        <v>0</v>
      </c>
      <c r="R2245">
        <f t="shared" si="501"/>
        <v>0</v>
      </c>
      <c r="S2245">
        <f t="shared" si="502"/>
        <v>0</v>
      </c>
      <c r="T2245">
        <f t="shared" si="503"/>
        <v>0</v>
      </c>
      <c r="U2245">
        <f>T2245*参数设置!B2246</f>
        <v>0</v>
      </c>
    </row>
    <row r="2246" spans="1:21" x14ac:dyDescent="0.25">
      <c r="A2246" s="3">
        <v>43728</v>
      </c>
      <c r="B2246">
        <f>IF(K2245="是",F2245*0.25*(价格数据!B2246/价格数据!B2245),B2245*(价格数据!B2246/价格数据!B2245))</f>
        <v>35273.338649838304</v>
      </c>
      <c r="C2246">
        <f>IF(K2245="是",F2245*0.25*(价格数据!C2246/价格数据!C2245),C2245*(价格数据!C2246/价格数据!C2245))</f>
        <v>34228.11739886416</v>
      </c>
      <c r="D2246">
        <f>IF(K2245="是",F2245*0.25*(价格数据!D2246/价格数据!D2245),D2245*(价格数据!D2246/价格数据!D2245))</f>
        <v>32988.083465247902</v>
      </c>
      <c r="E2246">
        <f>IF(K2245="是",F2245*0.25*(价格数据!E2246/价格数据!E2245),E2245*(价格数据!E2246/价格数据!E2245))</f>
        <v>33002.138778543289</v>
      </c>
      <c r="F2246">
        <f t="shared" si="490"/>
        <v>135491.67829249369</v>
      </c>
      <c r="G2246">
        <f t="shared" si="491"/>
        <v>0.26033583091126611</v>
      </c>
      <c r="H2246">
        <f t="shared" si="492"/>
        <v>0.25262154716966417</v>
      </c>
      <c r="I2246">
        <f t="shared" si="493"/>
        <v>0.24346944314937652</v>
      </c>
      <c r="J2246">
        <f t="shared" si="494"/>
        <v>0.24357317876969295</v>
      </c>
      <c r="K2246" t="str">
        <f>IF(OR(
 ROUND(G2246,4)&gt;(0.25+参数设置!B$3), ROUND(G2246,4)&lt;(0.25-参数设置!B$3),
 ROUND(H2246,4)&gt;(0.25+参数设置!B$3), ROUND(H2246,4)&lt;(0.25-参数设置!B$3),
 ROUND(I2246,4)&gt;(0.25+参数设置!B$3), ROUND(I2246,4)&lt;(0.25-参数设置!B$3),
 ROUND(J2246,4)&gt;(0.25+参数设置!B$3), ROUND(J2246,4)&lt;(0.25-参数设置!B$3)
),"是","否")</f>
        <v>否</v>
      </c>
      <c r="L2246">
        <f t="shared" si="495"/>
        <v>35273.338649838304</v>
      </c>
      <c r="M2246">
        <f t="shared" si="496"/>
        <v>34228.11739886416</v>
      </c>
      <c r="N2246">
        <f t="shared" si="497"/>
        <v>32988.083465247902</v>
      </c>
      <c r="O2246">
        <f t="shared" si="498"/>
        <v>33002.138778543289</v>
      </c>
      <c r="P2246">
        <f t="shared" si="499"/>
        <v>0</v>
      </c>
      <c r="Q2246">
        <f t="shared" si="500"/>
        <v>0</v>
      </c>
      <c r="R2246">
        <f t="shared" si="501"/>
        <v>0</v>
      </c>
      <c r="S2246">
        <f t="shared" si="502"/>
        <v>0</v>
      </c>
      <c r="T2246">
        <f t="shared" si="503"/>
        <v>0</v>
      </c>
      <c r="U2246">
        <f>T2246*参数设置!B2247</f>
        <v>0</v>
      </c>
    </row>
    <row r="2247" spans="1:21" x14ac:dyDescent="0.25">
      <c r="A2247" s="3">
        <v>43729</v>
      </c>
      <c r="B2247">
        <f>IF(K2246="是",F2246*0.25*(价格数据!B2247/价格数据!B2246),B2246*(价格数据!B2247/价格数据!B2246))</f>
        <v>35273.338649838304</v>
      </c>
      <c r="C2247">
        <f>IF(K2246="是",F2246*0.25*(价格数据!C2247/价格数据!C2246),C2246*(价格数据!C2247/价格数据!C2246))</f>
        <v>34228.11739886416</v>
      </c>
      <c r="D2247">
        <f>IF(K2246="是",F2246*0.25*(价格数据!D2247/价格数据!D2246),D2246*(价格数据!D2247/价格数据!D2246))</f>
        <v>32988.083465247902</v>
      </c>
      <c r="E2247">
        <f>IF(K2246="是",F2246*0.25*(价格数据!E2247/价格数据!E2246),E2246*(价格数据!E2247/价格数据!E2246))</f>
        <v>33002.138778543289</v>
      </c>
      <c r="F2247">
        <f t="shared" si="490"/>
        <v>135491.67829249369</v>
      </c>
      <c r="G2247">
        <f t="shared" si="491"/>
        <v>0.26033583091126611</v>
      </c>
      <c r="H2247">
        <f t="shared" si="492"/>
        <v>0.25262154716966417</v>
      </c>
      <c r="I2247">
        <f t="shared" si="493"/>
        <v>0.24346944314937652</v>
      </c>
      <c r="J2247">
        <f t="shared" si="494"/>
        <v>0.24357317876969295</v>
      </c>
      <c r="K2247" t="str">
        <f>IF(OR(
 ROUND(G2247,4)&gt;(0.25+参数设置!B$3), ROUND(G2247,4)&lt;(0.25-参数设置!B$3),
 ROUND(H2247,4)&gt;(0.25+参数设置!B$3), ROUND(H2247,4)&lt;(0.25-参数设置!B$3),
 ROUND(I2247,4)&gt;(0.25+参数设置!B$3), ROUND(I2247,4)&lt;(0.25-参数设置!B$3),
 ROUND(J2247,4)&gt;(0.25+参数设置!B$3), ROUND(J2247,4)&lt;(0.25-参数设置!B$3)
),"是","否")</f>
        <v>否</v>
      </c>
      <c r="L2247">
        <f t="shared" si="495"/>
        <v>35273.338649838304</v>
      </c>
      <c r="M2247">
        <f t="shared" si="496"/>
        <v>34228.11739886416</v>
      </c>
      <c r="N2247">
        <f t="shared" si="497"/>
        <v>32988.083465247902</v>
      </c>
      <c r="O2247">
        <f t="shared" si="498"/>
        <v>33002.138778543289</v>
      </c>
      <c r="P2247">
        <f t="shared" si="499"/>
        <v>0</v>
      </c>
      <c r="Q2247">
        <f t="shared" si="500"/>
        <v>0</v>
      </c>
      <c r="R2247">
        <f t="shared" si="501"/>
        <v>0</v>
      </c>
      <c r="S2247">
        <f t="shared" si="502"/>
        <v>0</v>
      </c>
      <c r="T2247">
        <f t="shared" si="503"/>
        <v>0</v>
      </c>
      <c r="U2247">
        <f>T2247*参数设置!B2248</f>
        <v>0</v>
      </c>
    </row>
    <row r="2248" spans="1:21" x14ac:dyDescent="0.25">
      <c r="A2248" s="3">
        <v>43730</v>
      </c>
      <c r="B2248">
        <f>IF(K2247="是",F2247*0.25*(价格数据!B2248/价格数据!B2247),B2247*(价格数据!B2248/价格数据!B2247))</f>
        <v>35273.338649838304</v>
      </c>
      <c r="C2248">
        <f>IF(K2247="是",F2247*0.25*(价格数据!C2248/价格数据!C2247),C2247*(价格数据!C2248/价格数据!C2247))</f>
        <v>34228.11739886416</v>
      </c>
      <c r="D2248">
        <f>IF(K2247="是",F2247*0.25*(价格数据!D2248/价格数据!D2247),D2247*(价格数据!D2248/价格数据!D2247))</f>
        <v>32988.083465247902</v>
      </c>
      <c r="E2248">
        <f>IF(K2247="是",F2247*0.25*(价格数据!E2248/价格数据!E2247),E2247*(价格数据!E2248/价格数据!E2247))</f>
        <v>33002.138778543289</v>
      </c>
      <c r="F2248">
        <f t="shared" si="490"/>
        <v>135491.67829249369</v>
      </c>
      <c r="G2248">
        <f t="shared" si="491"/>
        <v>0.26033583091126611</v>
      </c>
      <c r="H2248">
        <f t="shared" si="492"/>
        <v>0.25262154716966417</v>
      </c>
      <c r="I2248">
        <f t="shared" si="493"/>
        <v>0.24346944314937652</v>
      </c>
      <c r="J2248">
        <f t="shared" si="494"/>
        <v>0.24357317876969295</v>
      </c>
      <c r="K2248" t="str">
        <f>IF(OR(
 ROUND(G2248,4)&gt;(0.25+参数设置!B$3), ROUND(G2248,4)&lt;(0.25-参数设置!B$3),
 ROUND(H2248,4)&gt;(0.25+参数设置!B$3), ROUND(H2248,4)&lt;(0.25-参数设置!B$3),
 ROUND(I2248,4)&gt;(0.25+参数设置!B$3), ROUND(I2248,4)&lt;(0.25-参数设置!B$3),
 ROUND(J2248,4)&gt;(0.25+参数设置!B$3), ROUND(J2248,4)&lt;(0.25-参数设置!B$3)
),"是","否")</f>
        <v>否</v>
      </c>
      <c r="L2248">
        <f t="shared" si="495"/>
        <v>35273.338649838304</v>
      </c>
      <c r="M2248">
        <f t="shared" si="496"/>
        <v>34228.11739886416</v>
      </c>
      <c r="N2248">
        <f t="shared" si="497"/>
        <v>32988.083465247902</v>
      </c>
      <c r="O2248">
        <f t="shared" si="498"/>
        <v>33002.138778543289</v>
      </c>
      <c r="P2248">
        <f t="shared" si="499"/>
        <v>0</v>
      </c>
      <c r="Q2248">
        <f t="shared" si="500"/>
        <v>0</v>
      </c>
      <c r="R2248">
        <f t="shared" si="501"/>
        <v>0</v>
      </c>
      <c r="S2248">
        <f t="shared" si="502"/>
        <v>0</v>
      </c>
      <c r="T2248">
        <f t="shared" si="503"/>
        <v>0</v>
      </c>
      <c r="U2248">
        <f>T2248*参数设置!B2249</f>
        <v>0</v>
      </c>
    </row>
    <row r="2249" spans="1:21" x14ac:dyDescent="0.25">
      <c r="A2249" s="3">
        <v>43731</v>
      </c>
      <c r="B2249">
        <f>IF(K2248="是",F2248*0.25*(价格数据!B2249/价格数据!B2248),B2248*(价格数据!B2249/价格数据!B2248))</f>
        <v>34964.155866781868</v>
      </c>
      <c r="C2249">
        <f>IF(K2248="是",F2248*0.25*(价格数据!C2249/价格数据!C2248),C2248*(价格数据!C2249/价格数据!C2248))</f>
        <v>34519.036333379707</v>
      </c>
      <c r="D2249">
        <f>IF(K2248="是",F2248*0.25*(价格数据!D2249/价格数据!D2248),D2248*(价格数据!D2249/价格数据!D2248))</f>
        <v>33005.097983895212</v>
      </c>
      <c r="E2249">
        <f>IF(K2248="是",F2248*0.25*(价格数据!E2249/价格数据!E2248),E2248*(价格数据!E2249/价格数据!E2248))</f>
        <v>32994.879759815754</v>
      </c>
      <c r="F2249">
        <f t="shared" si="490"/>
        <v>135483.16994387255</v>
      </c>
      <c r="G2249">
        <f t="shared" si="491"/>
        <v>0.25807010480539161</v>
      </c>
      <c r="H2249">
        <f t="shared" si="492"/>
        <v>0.25478468172600421</v>
      </c>
      <c r="I2249">
        <f t="shared" si="493"/>
        <v>0.24361031704209785</v>
      </c>
      <c r="J2249">
        <f t="shared" si="494"/>
        <v>0.2435348964265063</v>
      </c>
      <c r="K2249" t="str">
        <f>IF(OR(
 ROUND(G2249,4)&gt;(0.25+参数设置!B$3), ROUND(G2249,4)&lt;(0.25-参数设置!B$3),
 ROUND(H2249,4)&gt;(0.25+参数设置!B$3), ROUND(H2249,4)&lt;(0.25-参数设置!B$3),
 ROUND(I2249,4)&gt;(0.25+参数设置!B$3), ROUND(I2249,4)&lt;(0.25-参数设置!B$3),
 ROUND(J2249,4)&gt;(0.25+参数设置!B$3), ROUND(J2249,4)&lt;(0.25-参数设置!B$3)
),"是","否")</f>
        <v>否</v>
      </c>
      <c r="L2249">
        <f t="shared" si="495"/>
        <v>34964.155866781868</v>
      </c>
      <c r="M2249">
        <f t="shared" si="496"/>
        <v>34519.036333379707</v>
      </c>
      <c r="N2249">
        <f t="shared" si="497"/>
        <v>33005.097983895212</v>
      </c>
      <c r="O2249">
        <f t="shared" si="498"/>
        <v>32994.879759815754</v>
      </c>
      <c r="P2249">
        <f t="shared" si="499"/>
        <v>0</v>
      </c>
      <c r="Q2249">
        <f t="shared" si="500"/>
        <v>0</v>
      </c>
      <c r="R2249">
        <f t="shared" si="501"/>
        <v>0</v>
      </c>
      <c r="S2249">
        <f t="shared" si="502"/>
        <v>0</v>
      </c>
      <c r="T2249">
        <f t="shared" si="503"/>
        <v>0</v>
      </c>
      <c r="U2249">
        <f>T2249*参数设置!B2250</f>
        <v>0</v>
      </c>
    </row>
    <row r="2250" spans="1:21" x14ac:dyDescent="0.25">
      <c r="A2250" s="3">
        <v>43732</v>
      </c>
      <c r="B2250">
        <f>IF(K2249="是",F2249*0.25*(价格数据!B2250/价格数据!B2249),B2249*(价格数据!B2250/价格数据!B2249))</f>
        <v>34990.657248186704</v>
      </c>
      <c r="C2250">
        <f>IF(K2249="是",F2249*0.25*(价格数据!C2250/价格数据!C2249),C2249*(价格数据!C2250/价格数据!C2249))</f>
        <v>34709.638393924375</v>
      </c>
      <c r="D2250">
        <f>IF(K2249="是",F2249*0.25*(价格数据!D2250/价格数据!D2249),D2249*(价格数据!D2250/价格数据!D2249))</f>
        <v>32991.430583670328</v>
      </c>
      <c r="E2250">
        <f>IF(K2249="是",F2249*0.25*(价格数据!E2250/价格数据!E2249),E2249*(价格数据!E2250/价格数据!E2249))</f>
        <v>32995.869626005871</v>
      </c>
      <c r="F2250">
        <f t="shared" si="490"/>
        <v>135687.59585178728</v>
      </c>
      <c r="G2250">
        <f t="shared" si="491"/>
        <v>0.25787661008016755</v>
      </c>
      <c r="H2250">
        <f t="shared" si="492"/>
        <v>0.25580553753666629</v>
      </c>
      <c r="I2250">
        <f t="shared" si="493"/>
        <v>0.2431425686081663</v>
      </c>
      <c r="J2250">
        <f t="shared" si="494"/>
        <v>0.24317528377499992</v>
      </c>
      <c r="K2250" t="str">
        <f>IF(OR(
 ROUND(G2250,4)&gt;(0.25+参数设置!B$3), ROUND(G2250,4)&lt;(0.25-参数设置!B$3),
 ROUND(H2250,4)&gt;(0.25+参数设置!B$3), ROUND(H2250,4)&lt;(0.25-参数设置!B$3),
 ROUND(I2250,4)&gt;(0.25+参数设置!B$3), ROUND(I2250,4)&lt;(0.25-参数设置!B$3),
 ROUND(J2250,4)&gt;(0.25+参数设置!B$3), ROUND(J2250,4)&lt;(0.25-参数设置!B$3)
),"是","否")</f>
        <v>否</v>
      </c>
      <c r="L2250">
        <f t="shared" si="495"/>
        <v>34990.657248186704</v>
      </c>
      <c r="M2250">
        <f t="shared" si="496"/>
        <v>34709.638393924375</v>
      </c>
      <c r="N2250">
        <f t="shared" si="497"/>
        <v>32991.430583670328</v>
      </c>
      <c r="O2250">
        <f t="shared" si="498"/>
        <v>32995.869626005871</v>
      </c>
      <c r="P2250">
        <f t="shared" si="499"/>
        <v>0</v>
      </c>
      <c r="Q2250">
        <f t="shared" si="500"/>
        <v>0</v>
      </c>
      <c r="R2250">
        <f t="shared" si="501"/>
        <v>0</v>
      </c>
      <c r="S2250">
        <f t="shared" si="502"/>
        <v>0</v>
      </c>
      <c r="T2250">
        <f t="shared" si="503"/>
        <v>0</v>
      </c>
      <c r="U2250">
        <f>T2250*参数设置!B2251</f>
        <v>0</v>
      </c>
    </row>
    <row r="2251" spans="1:21" x14ac:dyDescent="0.25">
      <c r="A2251" s="3">
        <v>43733</v>
      </c>
      <c r="B2251">
        <f>IF(K2250="是",F2250*0.25*(价格数据!B2251/价格数据!B2250),B2250*(价格数据!B2251/价格数据!B2250))</f>
        <v>34752.144815543172</v>
      </c>
      <c r="C2251">
        <f>IF(K2250="是",F2250*0.25*(价格数据!C2251/价格数据!C2250),C2250*(价格数据!C2251/价格数据!C2250))</f>
        <v>34910.272141866139</v>
      </c>
      <c r="D2251">
        <f>IF(K2250="是",F2250*0.25*(价格数据!D2251/价格数据!D2250),D2250*(价格数据!D2251/价格数据!D2250))</f>
        <v>32991.988436740736</v>
      </c>
      <c r="E2251">
        <f>IF(K2250="是",F2250*0.25*(价格数据!E2251/价格数据!E2250),E2250*(价格数据!E2251/价格数据!E2250))</f>
        <v>32994.879759815754</v>
      </c>
      <c r="F2251">
        <f t="shared" si="490"/>
        <v>135649.28515396581</v>
      </c>
      <c r="G2251">
        <f t="shared" si="491"/>
        <v>0.25619113861233028</v>
      </c>
      <c r="H2251">
        <f t="shared" si="492"/>
        <v>0.25735684564973549</v>
      </c>
      <c r="I2251">
        <f t="shared" si="493"/>
        <v>0.24321535052170667</v>
      </c>
      <c r="J2251">
        <f t="shared" si="494"/>
        <v>0.24323666521622744</v>
      </c>
      <c r="K2251" t="str">
        <f>IF(OR(
 ROUND(G2251,4)&gt;(0.25+参数设置!B$3), ROUND(G2251,4)&lt;(0.25-参数设置!B$3),
 ROUND(H2251,4)&gt;(0.25+参数设置!B$3), ROUND(H2251,4)&lt;(0.25-参数设置!B$3),
 ROUND(I2251,4)&gt;(0.25+参数设置!B$3), ROUND(I2251,4)&lt;(0.25-参数设置!B$3),
 ROUND(J2251,4)&gt;(0.25+参数设置!B$3), ROUND(J2251,4)&lt;(0.25-参数设置!B$3)
),"是","否")</f>
        <v>否</v>
      </c>
      <c r="L2251">
        <f t="shared" si="495"/>
        <v>34752.144815543172</v>
      </c>
      <c r="M2251">
        <f t="shared" si="496"/>
        <v>34910.272141866139</v>
      </c>
      <c r="N2251">
        <f t="shared" si="497"/>
        <v>32991.988436740736</v>
      </c>
      <c r="O2251">
        <f t="shared" si="498"/>
        <v>32994.879759815754</v>
      </c>
      <c r="P2251">
        <f t="shared" si="499"/>
        <v>0</v>
      </c>
      <c r="Q2251">
        <f t="shared" si="500"/>
        <v>0</v>
      </c>
      <c r="R2251">
        <f t="shared" si="501"/>
        <v>0</v>
      </c>
      <c r="S2251">
        <f t="shared" si="502"/>
        <v>0</v>
      </c>
      <c r="T2251">
        <f t="shared" si="503"/>
        <v>0</v>
      </c>
      <c r="U2251">
        <f>T2251*参数设置!B2252</f>
        <v>0</v>
      </c>
    </row>
    <row r="2252" spans="1:21" x14ac:dyDescent="0.25">
      <c r="A2252" s="3">
        <v>43734</v>
      </c>
      <c r="B2252">
        <f>IF(K2251="是",F2251*0.25*(价格数据!B2252/价格数据!B2251),B2251*(价格数据!B2252/价格数据!B2251))</f>
        <v>34513.632382899639</v>
      </c>
      <c r="C2252">
        <f>IF(K2251="是",F2251*0.25*(价格数据!C2252/价格数据!C2251),C2251*(价格数据!C2252/价格数据!C2251))</f>
        <v>34448.814521600092</v>
      </c>
      <c r="D2252">
        <f>IF(K2251="是",F2251*0.25*(价格数据!D2252/价格数据!D2251),D2251*(价格数据!D2252/价格数据!D2251))</f>
        <v>32984.178493755084</v>
      </c>
      <c r="E2252">
        <f>IF(K2251="是",F2251*0.25*(价格数据!E2252/价格数据!E2251),E2251*(价格数据!E2252/价格数据!E2251))</f>
        <v>32993.229982832221</v>
      </c>
      <c r="F2252">
        <f t="shared" si="490"/>
        <v>134939.85538108702</v>
      </c>
      <c r="G2252">
        <f t="shared" si="491"/>
        <v>0.2557704859355957</v>
      </c>
      <c r="H2252">
        <f t="shared" si="492"/>
        <v>0.25529013962785368</v>
      </c>
      <c r="I2252">
        <f t="shared" si="493"/>
        <v>0.24443614824251619</v>
      </c>
      <c r="J2252">
        <f t="shared" si="494"/>
        <v>0.24450322619403447</v>
      </c>
      <c r="K2252" t="str">
        <f>IF(OR(
 ROUND(G2252,4)&gt;(0.25+参数设置!B$3), ROUND(G2252,4)&lt;(0.25-参数设置!B$3),
 ROUND(H2252,4)&gt;(0.25+参数设置!B$3), ROUND(H2252,4)&lt;(0.25-参数设置!B$3),
 ROUND(I2252,4)&gt;(0.25+参数设置!B$3), ROUND(I2252,4)&lt;(0.25-参数设置!B$3),
 ROUND(J2252,4)&gt;(0.25+参数设置!B$3), ROUND(J2252,4)&lt;(0.25-参数设置!B$3)
),"是","否")</f>
        <v>否</v>
      </c>
      <c r="L2252">
        <f t="shared" si="495"/>
        <v>34513.632382899639</v>
      </c>
      <c r="M2252">
        <f t="shared" si="496"/>
        <v>34448.814521600092</v>
      </c>
      <c r="N2252">
        <f t="shared" si="497"/>
        <v>32984.178493755084</v>
      </c>
      <c r="O2252">
        <f t="shared" si="498"/>
        <v>32993.229982832221</v>
      </c>
      <c r="P2252">
        <f t="shared" si="499"/>
        <v>0</v>
      </c>
      <c r="Q2252">
        <f t="shared" si="500"/>
        <v>0</v>
      </c>
      <c r="R2252">
        <f t="shared" si="501"/>
        <v>0</v>
      </c>
      <c r="S2252">
        <f t="shared" si="502"/>
        <v>0</v>
      </c>
      <c r="T2252">
        <f t="shared" si="503"/>
        <v>0</v>
      </c>
      <c r="U2252">
        <f>T2252*参数设置!B2253</f>
        <v>0</v>
      </c>
    </row>
    <row r="2253" spans="1:21" x14ac:dyDescent="0.25">
      <c r="A2253" s="3">
        <v>43735</v>
      </c>
      <c r="B2253">
        <f>IF(K2252="是",F2252*0.25*(价格数据!B2253/价格数据!B2252),B2252*(价格数据!B2253/价格数据!B2252))</f>
        <v>34593.136527114155</v>
      </c>
      <c r="C2253">
        <f>IF(K2252="是",F2252*0.25*(价格数据!C2253/价格数据!C2252),C2252*(价格数据!C2253/价格数据!C2252))</f>
        <v>34147.863899687451</v>
      </c>
      <c r="D2253">
        <f>IF(K2252="是",F2252*0.25*(价格数据!D2253/价格数据!D2252),D2252*(价格数据!D2253/价格数据!D2252))</f>
        <v>32958.238325981314</v>
      </c>
      <c r="E2253">
        <f>IF(K2252="是",F2252*0.25*(价格数据!E2253/价格数据!E2252),E2252*(价格数据!E2253/价格数据!E2252))</f>
        <v>33000.818956956471</v>
      </c>
      <c r="F2253">
        <f t="shared" si="490"/>
        <v>134700.0577097394</v>
      </c>
      <c r="G2253">
        <f t="shared" si="491"/>
        <v>0.25681604830235288</v>
      </c>
      <c r="H2253">
        <f t="shared" si="492"/>
        <v>0.25351038804505582</v>
      </c>
      <c r="I2253">
        <f t="shared" si="493"/>
        <v>0.2446787246149657</v>
      </c>
      <c r="J2253">
        <f t="shared" si="494"/>
        <v>0.24499483903762551</v>
      </c>
      <c r="K2253" t="str">
        <f>IF(OR(
 ROUND(G2253,4)&gt;(0.25+参数设置!B$3), ROUND(G2253,4)&lt;(0.25-参数设置!B$3),
 ROUND(H2253,4)&gt;(0.25+参数设置!B$3), ROUND(H2253,4)&lt;(0.25-参数设置!B$3),
 ROUND(I2253,4)&gt;(0.25+参数设置!B$3), ROUND(I2253,4)&lt;(0.25-参数设置!B$3),
 ROUND(J2253,4)&gt;(0.25+参数设置!B$3), ROUND(J2253,4)&lt;(0.25-参数设置!B$3)
),"是","否")</f>
        <v>否</v>
      </c>
      <c r="L2253">
        <f t="shared" si="495"/>
        <v>34593.136527114155</v>
      </c>
      <c r="M2253">
        <f t="shared" si="496"/>
        <v>34147.863899687451</v>
      </c>
      <c r="N2253">
        <f t="shared" si="497"/>
        <v>32958.238325981314</v>
      </c>
      <c r="O2253">
        <f t="shared" si="498"/>
        <v>33000.818956956471</v>
      </c>
      <c r="P2253">
        <f t="shared" si="499"/>
        <v>0</v>
      </c>
      <c r="Q2253">
        <f t="shared" si="500"/>
        <v>0</v>
      </c>
      <c r="R2253">
        <f t="shared" si="501"/>
        <v>0</v>
      </c>
      <c r="S2253">
        <f t="shared" si="502"/>
        <v>0</v>
      </c>
      <c r="T2253">
        <f t="shared" si="503"/>
        <v>0</v>
      </c>
      <c r="U2253">
        <f>T2253*参数设置!B2254</f>
        <v>0</v>
      </c>
    </row>
    <row r="2254" spans="1:21" x14ac:dyDescent="0.25">
      <c r="A2254" s="3">
        <v>43736</v>
      </c>
      <c r="B2254">
        <f>IF(K2253="是",F2253*0.25*(价格数据!B2254/价格数据!B2253),B2253*(价格数据!B2254/价格数据!B2253))</f>
        <v>34593.136527114155</v>
      </c>
      <c r="C2254">
        <f>IF(K2253="是",F2253*0.25*(价格数据!C2254/价格数据!C2253),C2253*(价格数据!C2254/价格数据!C2253))</f>
        <v>34147.863899687451</v>
      </c>
      <c r="D2254">
        <f>IF(K2253="是",F2253*0.25*(价格数据!D2254/价格数据!D2253),D2253*(价格数据!D2254/价格数据!D2253))</f>
        <v>32958.238325981314</v>
      </c>
      <c r="E2254">
        <f>IF(K2253="是",F2253*0.25*(价格数据!E2254/价格数据!E2253),E2253*(价格数据!E2254/价格数据!E2253))</f>
        <v>33000.818956956471</v>
      </c>
      <c r="F2254">
        <f t="shared" si="490"/>
        <v>134700.0577097394</v>
      </c>
      <c r="G2254">
        <f t="shared" si="491"/>
        <v>0.25681604830235288</v>
      </c>
      <c r="H2254">
        <f t="shared" si="492"/>
        <v>0.25351038804505582</v>
      </c>
      <c r="I2254">
        <f t="shared" si="493"/>
        <v>0.2446787246149657</v>
      </c>
      <c r="J2254">
        <f t="shared" si="494"/>
        <v>0.24499483903762551</v>
      </c>
      <c r="K2254" t="str">
        <f>IF(OR(
 ROUND(G2254,4)&gt;(0.25+参数设置!B$3), ROUND(G2254,4)&lt;(0.25-参数设置!B$3),
 ROUND(H2254,4)&gt;(0.25+参数设置!B$3), ROUND(H2254,4)&lt;(0.25-参数设置!B$3),
 ROUND(I2254,4)&gt;(0.25+参数设置!B$3), ROUND(I2254,4)&lt;(0.25-参数设置!B$3),
 ROUND(J2254,4)&gt;(0.25+参数设置!B$3), ROUND(J2254,4)&lt;(0.25-参数设置!B$3)
),"是","否")</f>
        <v>否</v>
      </c>
      <c r="L2254">
        <f t="shared" si="495"/>
        <v>34593.136527114155</v>
      </c>
      <c r="M2254">
        <f t="shared" si="496"/>
        <v>34147.863899687451</v>
      </c>
      <c r="N2254">
        <f t="shared" si="497"/>
        <v>32958.238325981314</v>
      </c>
      <c r="O2254">
        <f t="shared" si="498"/>
        <v>33000.818956956471</v>
      </c>
      <c r="P2254">
        <f t="shared" si="499"/>
        <v>0</v>
      </c>
      <c r="Q2254">
        <f t="shared" si="500"/>
        <v>0</v>
      </c>
      <c r="R2254">
        <f t="shared" si="501"/>
        <v>0</v>
      </c>
      <c r="S2254">
        <f t="shared" si="502"/>
        <v>0</v>
      </c>
      <c r="T2254">
        <f t="shared" si="503"/>
        <v>0</v>
      </c>
      <c r="U2254">
        <f>T2254*参数设置!B2255</f>
        <v>0</v>
      </c>
    </row>
    <row r="2255" spans="1:21" x14ac:dyDescent="0.25">
      <c r="A2255" s="3">
        <v>43737</v>
      </c>
      <c r="B2255">
        <f>IF(K2254="是",F2254*0.25*(价格数据!B2255/价格数据!B2254),B2254*(价格数据!B2255/价格数据!B2254))</f>
        <v>34593.136527114155</v>
      </c>
      <c r="C2255">
        <f>IF(K2254="是",F2254*0.25*(价格数据!C2255/价格数据!C2254),C2254*(价格数据!C2255/价格数据!C2254))</f>
        <v>34147.863899687451</v>
      </c>
      <c r="D2255">
        <f>IF(K2254="是",F2254*0.25*(价格数据!D2255/价格数据!D2254),D2254*(价格数据!D2255/价格数据!D2254))</f>
        <v>32958.238325981314</v>
      </c>
      <c r="E2255">
        <f>IF(K2254="是",F2254*0.25*(价格数据!E2255/价格数据!E2254),E2254*(价格数据!E2255/价格数据!E2254))</f>
        <v>33000.818956956471</v>
      </c>
      <c r="F2255">
        <f t="shared" si="490"/>
        <v>134700.0577097394</v>
      </c>
      <c r="G2255">
        <f t="shared" si="491"/>
        <v>0.25681604830235288</v>
      </c>
      <c r="H2255">
        <f t="shared" si="492"/>
        <v>0.25351038804505582</v>
      </c>
      <c r="I2255">
        <f t="shared" si="493"/>
        <v>0.2446787246149657</v>
      </c>
      <c r="J2255">
        <f t="shared" si="494"/>
        <v>0.24499483903762551</v>
      </c>
      <c r="K2255" t="str">
        <f>IF(OR(
 ROUND(G2255,4)&gt;(0.25+参数设置!B$3), ROUND(G2255,4)&lt;(0.25-参数设置!B$3),
 ROUND(H2255,4)&gt;(0.25+参数设置!B$3), ROUND(H2255,4)&lt;(0.25-参数设置!B$3),
 ROUND(I2255,4)&gt;(0.25+参数设置!B$3), ROUND(I2255,4)&lt;(0.25-参数设置!B$3),
 ROUND(J2255,4)&gt;(0.25+参数设置!B$3), ROUND(J2255,4)&lt;(0.25-参数设置!B$3)
),"是","否")</f>
        <v>否</v>
      </c>
      <c r="L2255">
        <f t="shared" si="495"/>
        <v>34593.136527114155</v>
      </c>
      <c r="M2255">
        <f t="shared" si="496"/>
        <v>34147.863899687451</v>
      </c>
      <c r="N2255">
        <f t="shared" si="497"/>
        <v>32958.238325981314</v>
      </c>
      <c r="O2255">
        <f t="shared" si="498"/>
        <v>33000.818956956471</v>
      </c>
      <c r="P2255">
        <f t="shared" si="499"/>
        <v>0</v>
      </c>
      <c r="Q2255">
        <f t="shared" si="500"/>
        <v>0</v>
      </c>
      <c r="R2255">
        <f t="shared" si="501"/>
        <v>0</v>
      </c>
      <c r="S2255">
        <f t="shared" si="502"/>
        <v>0</v>
      </c>
      <c r="T2255">
        <f t="shared" si="503"/>
        <v>0</v>
      </c>
      <c r="U2255">
        <f>T2255*参数设置!B2256</f>
        <v>0</v>
      </c>
    </row>
    <row r="2256" spans="1:21" x14ac:dyDescent="0.25">
      <c r="A2256" s="3">
        <v>43738</v>
      </c>
      <c r="B2256">
        <f>IF(K2255="是",F2255*0.25*(价格数据!B2256/价格数据!B2255),B2255*(价格数据!B2256/价格数据!B2255))</f>
        <v>34177.948218438374</v>
      </c>
      <c r="C2256">
        <f>IF(K2255="是",F2255*0.25*(价格数据!C2256/价格数据!C2255),C2255*(价格数据!C2256/价格数据!C2255))</f>
        <v>34067.610400510748</v>
      </c>
      <c r="D2256">
        <f>IF(K2255="是",F2255*0.25*(价格数据!D2256/价格数据!D2255),D2255*(价格数据!D2256/价格数据!D2255))</f>
        <v>33024.622841359349</v>
      </c>
      <c r="E2256">
        <f>IF(K2255="是",F2255*0.25*(价格数据!E2256/价格数据!E2255),E2255*(价格数据!E2256/价格数据!E2255))</f>
        <v>33015.33699441154</v>
      </c>
      <c r="F2256">
        <f t="shared" si="490"/>
        <v>134285.51845472</v>
      </c>
      <c r="G2256">
        <f t="shared" si="491"/>
        <v>0.25451700683542361</v>
      </c>
      <c r="H2256">
        <f t="shared" si="492"/>
        <v>0.25369534103558661</v>
      </c>
      <c r="I2256">
        <f t="shared" si="493"/>
        <v>0.24592840107695593</v>
      </c>
      <c r="J2256">
        <f t="shared" si="494"/>
        <v>0.24585925105203393</v>
      </c>
      <c r="K2256" t="str">
        <f>IF(OR(
 ROUND(G2256,4)&gt;(0.25+参数设置!B$3), ROUND(G2256,4)&lt;(0.25-参数设置!B$3),
 ROUND(H2256,4)&gt;(0.25+参数设置!B$3), ROUND(H2256,4)&lt;(0.25-参数设置!B$3),
 ROUND(I2256,4)&gt;(0.25+参数设置!B$3), ROUND(I2256,4)&lt;(0.25-参数设置!B$3),
 ROUND(J2256,4)&gt;(0.25+参数设置!B$3), ROUND(J2256,4)&lt;(0.25-参数设置!B$3)
),"是","否")</f>
        <v>否</v>
      </c>
      <c r="L2256">
        <f t="shared" si="495"/>
        <v>34177.948218438374</v>
      </c>
      <c r="M2256">
        <f t="shared" si="496"/>
        <v>34067.610400510748</v>
      </c>
      <c r="N2256">
        <f t="shared" si="497"/>
        <v>33024.622841359349</v>
      </c>
      <c r="O2256">
        <f t="shared" si="498"/>
        <v>33015.33699441154</v>
      </c>
      <c r="P2256">
        <f t="shared" si="499"/>
        <v>0</v>
      </c>
      <c r="Q2256">
        <f t="shared" si="500"/>
        <v>0</v>
      </c>
      <c r="R2256">
        <f t="shared" si="501"/>
        <v>0</v>
      </c>
      <c r="S2256">
        <f t="shared" si="502"/>
        <v>0</v>
      </c>
      <c r="T2256">
        <f t="shared" si="503"/>
        <v>0</v>
      </c>
      <c r="U2256">
        <f>T2256*参数设置!B2257</f>
        <v>0</v>
      </c>
    </row>
    <row r="2257" spans="1:21" x14ac:dyDescent="0.25">
      <c r="A2257" s="3">
        <v>43739</v>
      </c>
      <c r="B2257">
        <f>IF(K2256="是",F2256*0.25*(价格数据!B2257/价格数据!B2256),B2256*(价格数据!B2257/价格数据!B2256))</f>
        <v>34177.948218438374</v>
      </c>
      <c r="C2257">
        <f>IF(K2256="是",F2256*0.25*(价格数据!C2257/价格数据!C2256),C2256*(价格数据!C2257/价格数据!C2256))</f>
        <v>34067.610400510748</v>
      </c>
      <c r="D2257">
        <f>IF(K2256="是",F2256*0.25*(价格数据!D2257/价格数据!D2256),D2256*(价格数据!D2257/价格数据!D2256))</f>
        <v>33024.622841359349</v>
      </c>
      <c r="E2257">
        <f>IF(K2256="是",F2256*0.25*(价格数据!E2257/价格数据!E2256),E2256*(价格数据!E2257/价格数据!E2256))</f>
        <v>33015.33699441154</v>
      </c>
      <c r="F2257">
        <f t="shared" si="490"/>
        <v>134285.51845472</v>
      </c>
      <c r="G2257">
        <f t="shared" si="491"/>
        <v>0.25451700683542361</v>
      </c>
      <c r="H2257">
        <f t="shared" si="492"/>
        <v>0.25369534103558661</v>
      </c>
      <c r="I2257">
        <f t="shared" si="493"/>
        <v>0.24592840107695593</v>
      </c>
      <c r="J2257">
        <f t="shared" si="494"/>
        <v>0.24585925105203393</v>
      </c>
      <c r="K2257" t="str">
        <f>IF(OR(
 ROUND(G2257,4)&gt;(0.25+参数设置!B$3), ROUND(G2257,4)&lt;(0.25-参数设置!B$3),
 ROUND(H2257,4)&gt;(0.25+参数设置!B$3), ROUND(H2257,4)&lt;(0.25-参数设置!B$3),
 ROUND(I2257,4)&gt;(0.25+参数设置!B$3), ROUND(I2257,4)&lt;(0.25-参数设置!B$3),
 ROUND(J2257,4)&gt;(0.25+参数设置!B$3), ROUND(J2257,4)&lt;(0.25-参数设置!B$3)
),"是","否")</f>
        <v>否</v>
      </c>
      <c r="L2257">
        <f t="shared" si="495"/>
        <v>34177.948218438374</v>
      </c>
      <c r="M2257">
        <f t="shared" si="496"/>
        <v>34067.610400510748</v>
      </c>
      <c r="N2257">
        <f t="shared" si="497"/>
        <v>33024.622841359349</v>
      </c>
      <c r="O2257">
        <f t="shared" si="498"/>
        <v>33015.33699441154</v>
      </c>
      <c r="P2257">
        <f t="shared" si="499"/>
        <v>0</v>
      </c>
      <c r="Q2257">
        <f t="shared" si="500"/>
        <v>0</v>
      </c>
      <c r="R2257">
        <f t="shared" si="501"/>
        <v>0</v>
      </c>
      <c r="S2257">
        <f t="shared" si="502"/>
        <v>0</v>
      </c>
      <c r="T2257">
        <f t="shared" si="503"/>
        <v>0</v>
      </c>
      <c r="U2257">
        <f>T2257*参数设置!B2258</f>
        <v>0</v>
      </c>
    </row>
    <row r="2258" spans="1:21" x14ac:dyDescent="0.25">
      <c r="A2258" s="3">
        <v>43740</v>
      </c>
      <c r="B2258">
        <f>IF(K2257="是",F2257*0.25*(价格数据!B2258/价格数据!B2257),B2257*(价格数据!B2258/价格数据!B2257))</f>
        <v>34177.948218438374</v>
      </c>
      <c r="C2258">
        <f>IF(K2257="是",F2257*0.25*(价格数据!C2258/价格数据!C2257),C2257*(价格数据!C2258/价格数据!C2257))</f>
        <v>34067.610400510748</v>
      </c>
      <c r="D2258">
        <f>IF(K2257="是",F2257*0.25*(价格数据!D2258/价格数据!D2257),D2257*(价格数据!D2258/价格数据!D2257))</f>
        <v>33024.622841359349</v>
      </c>
      <c r="E2258">
        <f>IF(K2257="是",F2257*0.25*(价格数据!E2258/价格数据!E2257),E2257*(价格数据!E2258/价格数据!E2257))</f>
        <v>33015.33699441154</v>
      </c>
      <c r="F2258">
        <f t="shared" si="490"/>
        <v>134285.51845472</v>
      </c>
      <c r="G2258">
        <f t="shared" si="491"/>
        <v>0.25451700683542361</v>
      </c>
      <c r="H2258">
        <f t="shared" si="492"/>
        <v>0.25369534103558661</v>
      </c>
      <c r="I2258">
        <f t="shared" si="493"/>
        <v>0.24592840107695593</v>
      </c>
      <c r="J2258">
        <f t="shared" si="494"/>
        <v>0.24585925105203393</v>
      </c>
      <c r="K2258" t="str">
        <f>IF(OR(
 ROUND(G2258,4)&gt;(0.25+参数设置!B$3), ROUND(G2258,4)&lt;(0.25-参数设置!B$3),
 ROUND(H2258,4)&gt;(0.25+参数设置!B$3), ROUND(H2258,4)&lt;(0.25-参数设置!B$3),
 ROUND(I2258,4)&gt;(0.25+参数设置!B$3), ROUND(I2258,4)&lt;(0.25-参数设置!B$3),
 ROUND(J2258,4)&gt;(0.25+参数设置!B$3), ROUND(J2258,4)&lt;(0.25-参数设置!B$3)
),"是","否")</f>
        <v>否</v>
      </c>
      <c r="L2258">
        <f t="shared" si="495"/>
        <v>34177.948218438374</v>
      </c>
      <c r="M2258">
        <f t="shared" si="496"/>
        <v>34067.610400510748</v>
      </c>
      <c r="N2258">
        <f t="shared" si="497"/>
        <v>33024.622841359349</v>
      </c>
      <c r="O2258">
        <f t="shared" si="498"/>
        <v>33015.33699441154</v>
      </c>
      <c r="P2258">
        <f t="shared" si="499"/>
        <v>0</v>
      </c>
      <c r="Q2258">
        <f t="shared" si="500"/>
        <v>0</v>
      </c>
      <c r="R2258">
        <f t="shared" si="501"/>
        <v>0</v>
      </c>
      <c r="S2258">
        <f t="shared" si="502"/>
        <v>0</v>
      </c>
      <c r="T2258">
        <f t="shared" si="503"/>
        <v>0</v>
      </c>
      <c r="U2258">
        <f>T2258*参数设置!B2259</f>
        <v>0</v>
      </c>
    </row>
    <row r="2259" spans="1:21" x14ac:dyDescent="0.25">
      <c r="A2259" s="3">
        <v>43741</v>
      </c>
      <c r="B2259">
        <f>IF(K2258="是",F2258*0.25*(价格数据!B2259/价格数据!B2258),B2258*(价格数据!B2259/价格数据!B2258))</f>
        <v>34177.948218438374</v>
      </c>
      <c r="C2259">
        <f>IF(K2258="是",F2258*0.25*(价格数据!C2259/价格数据!C2258),C2258*(价格数据!C2259/价格数据!C2258))</f>
        <v>34067.610400510748</v>
      </c>
      <c r="D2259">
        <f>IF(K2258="是",F2258*0.25*(价格数据!D2259/价格数据!D2258),D2258*(价格数据!D2259/价格数据!D2258))</f>
        <v>33024.622841359349</v>
      </c>
      <c r="E2259">
        <f>IF(K2258="是",F2258*0.25*(价格数据!E2259/价格数据!E2258),E2258*(价格数据!E2259/价格数据!E2258))</f>
        <v>33015.33699441154</v>
      </c>
      <c r="F2259">
        <f t="shared" si="490"/>
        <v>134285.51845472</v>
      </c>
      <c r="G2259">
        <f t="shared" si="491"/>
        <v>0.25451700683542361</v>
      </c>
      <c r="H2259">
        <f t="shared" si="492"/>
        <v>0.25369534103558661</v>
      </c>
      <c r="I2259">
        <f t="shared" si="493"/>
        <v>0.24592840107695593</v>
      </c>
      <c r="J2259">
        <f t="shared" si="494"/>
        <v>0.24585925105203393</v>
      </c>
      <c r="K2259" t="str">
        <f>IF(OR(
 ROUND(G2259,4)&gt;(0.25+参数设置!B$3), ROUND(G2259,4)&lt;(0.25-参数设置!B$3),
 ROUND(H2259,4)&gt;(0.25+参数设置!B$3), ROUND(H2259,4)&lt;(0.25-参数设置!B$3),
 ROUND(I2259,4)&gt;(0.25+参数设置!B$3), ROUND(I2259,4)&lt;(0.25-参数设置!B$3),
 ROUND(J2259,4)&gt;(0.25+参数设置!B$3), ROUND(J2259,4)&lt;(0.25-参数设置!B$3)
),"是","否")</f>
        <v>否</v>
      </c>
      <c r="L2259">
        <f t="shared" si="495"/>
        <v>34177.948218438374</v>
      </c>
      <c r="M2259">
        <f t="shared" si="496"/>
        <v>34067.610400510748</v>
      </c>
      <c r="N2259">
        <f t="shared" si="497"/>
        <v>33024.622841359349</v>
      </c>
      <c r="O2259">
        <f t="shared" si="498"/>
        <v>33015.33699441154</v>
      </c>
      <c r="P2259">
        <f t="shared" si="499"/>
        <v>0</v>
      </c>
      <c r="Q2259">
        <f t="shared" si="500"/>
        <v>0</v>
      </c>
      <c r="R2259">
        <f t="shared" si="501"/>
        <v>0</v>
      </c>
      <c r="S2259">
        <f t="shared" si="502"/>
        <v>0</v>
      </c>
      <c r="T2259">
        <f t="shared" si="503"/>
        <v>0</v>
      </c>
      <c r="U2259">
        <f>T2259*参数设置!B2260</f>
        <v>0</v>
      </c>
    </row>
    <row r="2260" spans="1:21" x14ac:dyDescent="0.25">
      <c r="A2260" s="3">
        <v>43742</v>
      </c>
      <c r="B2260">
        <f>IF(K2259="是",F2259*0.25*(价格数据!B2260/价格数据!B2259),B2259*(价格数据!B2260/价格数据!B2259))</f>
        <v>34177.948218438374</v>
      </c>
      <c r="C2260">
        <f>IF(K2259="是",F2259*0.25*(价格数据!C2260/价格数据!C2259),C2259*(价格数据!C2260/价格数据!C2259))</f>
        <v>34067.610400510748</v>
      </c>
      <c r="D2260">
        <f>IF(K2259="是",F2259*0.25*(价格数据!D2260/价格数据!D2259),D2259*(价格数据!D2260/价格数据!D2259))</f>
        <v>33024.622841359349</v>
      </c>
      <c r="E2260">
        <f>IF(K2259="是",F2259*0.25*(价格数据!E2260/价格数据!E2259),E2259*(价格数据!E2260/价格数据!E2259))</f>
        <v>33015.33699441154</v>
      </c>
      <c r="F2260">
        <f t="shared" si="490"/>
        <v>134285.51845472</v>
      </c>
      <c r="G2260">
        <f t="shared" si="491"/>
        <v>0.25451700683542361</v>
      </c>
      <c r="H2260">
        <f t="shared" si="492"/>
        <v>0.25369534103558661</v>
      </c>
      <c r="I2260">
        <f t="shared" si="493"/>
        <v>0.24592840107695593</v>
      </c>
      <c r="J2260">
        <f t="shared" si="494"/>
        <v>0.24585925105203393</v>
      </c>
      <c r="K2260" t="str">
        <f>IF(OR(
 ROUND(G2260,4)&gt;(0.25+参数设置!B$3), ROUND(G2260,4)&lt;(0.25-参数设置!B$3),
 ROUND(H2260,4)&gt;(0.25+参数设置!B$3), ROUND(H2260,4)&lt;(0.25-参数设置!B$3),
 ROUND(I2260,4)&gt;(0.25+参数设置!B$3), ROUND(I2260,4)&lt;(0.25-参数设置!B$3),
 ROUND(J2260,4)&gt;(0.25+参数设置!B$3), ROUND(J2260,4)&lt;(0.25-参数设置!B$3)
),"是","否")</f>
        <v>否</v>
      </c>
      <c r="L2260">
        <f t="shared" si="495"/>
        <v>34177.948218438374</v>
      </c>
      <c r="M2260">
        <f t="shared" si="496"/>
        <v>34067.610400510748</v>
      </c>
      <c r="N2260">
        <f t="shared" si="497"/>
        <v>33024.622841359349</v>
      </c>
      <c r="O2260">
        <f t="shared" si="498"/>
        <v>33015.33699441154</v>
      </c>
      <c r="P2260">
        <f t="shared" si="499"/>
        <v>0</v>
      </c>
      <c r="Q2260">
        <f t="shared" si="500"/>
        <v>0</v>
      </c>
      <c r="R2260">
        <f t="shared" si="501"/>
        <v>0</v>
      </c>
      <c r="S2260">
        <f t="shared" si="502"/>
        <v>0</v>
      </c>
      <c r="T2260">
        <f t="shared" si="503"/>
        <v>0</v>
      </c>
      <c r="U2260">
        <f>T2260*参数设置!B2261</f>
        <v>0</v>
      </c>
    </row>
    <row r="2261" spans="1:21" x14ac:dyDescent="0.25">
      <c r="A2261" s="3">
        <v>43743</v>
      </c>
      <c r="B2261">
        <f>IF(K2260="是",F2260*0.25*(价格数据!B2261/价格数据!B2260),B2260*(价格数据!B2261/价格数据!B2260))</f>
        <v>34177.948218438374</v>
      </c>
      <c r="C2261">
        <f>IF(K2260="是",F2260*0.25*(价格数据!C2261/价格数据!C2260),C2260*(价格数据!C2261/价格数据!C2260))</f>
        <v>34067.610400510748</v>
      </c>
      <c r="D2261">
        <f>IF(K2260="是",F2260*0.25*(价格数据!D2261/价格数据!D2260),D2260*(价格数据!D2261/价格数据!D2260))</f>
        <v>33024.622841359349</v>
      </c>
      <c r="E2261">
        <f>IF(K2260="是",F2260*0.25*(价格数据!E2261/价格数据!E2260),E2260*(价格数据!E2261/价格数据!E2260))</f>
        <v>33015.33699441154</v>
      </c>
      <c r="F2261">
        <f t="shared" si="490"/>
        <v>134285.51845472</v>
      </c>
      <c r="G2261">
        <f t="shared" si="491"/>
        <v>0.25451700683542361</v>
      </c>
      <c r="H2261">
        <f t="shared" si="492"/>
        <v>0.25369534103558661</v>
      </c>
      <c r="I2261">
        <f t="shared" si="493"/>
        <v>0.24592840107695593</v>
      </c>
      <c r="J2261">
        <f t="shared" si="494"/>
        <v>0.24585925105203393</v>
      </c>
      <c r="K2261" t="str">
        <f>IF(OR(
 ROUND(G2261,4)&gt;(0.25+参数设置!B$3), ROUND(G2261,4)&lt;(0.25-参数设置!B$3),
 ROUND(H2261,4)&gt;(0.25+参数设置!B$3), ROUND(H2261,4)&lt;(0.25-参数设置!B$3),
 ROUND(I2261,4)&gt;(0.25+参数设置!B$3), ROUND(I2261,4)&lt;(0.25-参数设置!B$3),
 ROUND(J2261,4)&gt;(0.25+参数设置!B$3), ROUND(J2261,4)&lt;(0.25-参数设置!B$3)
),"是","否")</f>
        <v>否</v>
      </c>
      <c r="L2261">
        <f t="shared" si="495"/>
        <v>34177.948218438374</v>
      </c>
      <c r="M2261">
        <f t="shared" si="496"/>
        <v>34067.610400510748</v>
      </c>
      <c r="N2261">
        <f t="shared" si="497"/>
        <v>33024.622841359349</v>
      </c>
      <c r="O2261">
        <f t="shared" si="498"/>
        <v>33015.33699441154</v>
      </c>
      <c r="P2261">
        <f t="shared" si="499"/>
        <v>0</v>
      </c>
      <c r="Q2261">
        <f t="shared" si="500"/>
        <v>0</v>
      </c>
      <c r="R2261">
        <f t="shared" si="501"/>
        <v>0</v>
      </c>
      <c r="S2261">
        <f t="shared" si="502"/>
        <v>0</v>
      </c>
      <c r="T2261">
        <f t="shared" si="503"/>
        <v>0</v>
      </c>
      <c r="U2261">
        <f>T2261*参数设置!B2262</f>
        <v>0</v>
      </c>
    </row>
    <row r="2262" spans="1:21" x14ac:dyDescent="0.25">
      <c r="A2262" s="3">
        <v>43744</v>
      </c>
      <c r="B2262">
        <f>IF(K2261="是",F2261*0.25*(价格数据!B2262/价格数据!B2261),B2261*(价格数据!B2262/价格数据!B2261))</f>
        <v>34177.948218438374</v>
      </c>
      <c r="C2262">
        <f>IF(K2261="是",F2261*0.25*(价格数据!C2262/价格数据!C2261),C2261*(价格数据!C2262/价格数据!C2261))</f>
        <v>34067.610400510748</v>
      </c>
      <c r="D2262">
        <f>IF(K2261="是",F2261*0.25*(价格数据!D2262/价格数据!D2261),D2261*(价格数据!D2262/价格数据!D2261))</f>
        <v>33024.622841359349</v>
      </c>
      <c r="E2262">
        <f>IF(K2261="是",F2261*0.25*(价格数据!E2262/价格数据!E2261),E2261*(价格数据!E2262/价格数据!E2261))</f>
        <v>33015.33699441154</v>
      </c>
      <c r="F2262">
        <f t="shared" si="490"/>
        <v>134285.51845472</v>
      </c>
      <c r="G2262">
        <f t="shared" si="491"/>
        <v>0.25451700683542361</v>
      </c>
      <c r="H2262">
        <f t="shared" si="492"/>
        <v>0.25369534103558661</v>
      </c>
      <c r="I2262">
        <f t="shared" si="493"/>
        <v>0.24592840107695593</v>
      </c>
      <c r="J2262">
        <f t="shared" si="494"/>
        <v>0.24585925105203393</v>
      </c>
      <c r="K2262" t="str">
        <f>IF(OR(
 ROUND(G2262,4)&gt;(0.25+参数设置!B$3), ROUND(G2262,4)&lt;(0.25-参数设置!B$3),
 ROUND(H2262,4)&gt;(0.25+参数设置!B$3), ROUND(H2262,4)&lt;(0.25-参数设置!B$3),
 ROUND(I2262,4)&gt;(0.25+参数设置!B$3), ROUND(I2262,4)&lt;(0.25-参数设置!B$3),
 ROUND(J2262,4)&gt;(0.25+参数设置!B$3), ROUND(J2262,4)&lt;(0.25-参数设置!B$3)
),"是","否")</f>
        <v>否</v>
      </c>
      <c r="L2262">
        <f t="shared" si="495"/>
        <v>34177.948218438374</v>
      </c>
      <c r="M2262">
        <f t="shared" si="496"/>
        <v>34067.610400510748</v>
      </c>
      <c r="N2262">
        <f t="shared" si="497"/>
        <v>33024.622841359349</v>
      </c>
      <c r="O2262">
        <f t="shared" si="498"/>
        <v>33015.33699441154</v>
      </c>
      <c r="P2262">
        <f t="shared" si="499"/>
        <v>0</v>
      </c>
      <c r="Q2262">
        <f t="shared" si="500"/>
        <v>0</v>
      </c>
      <c r="R2262">
        <f t="shared" si="501"/>
        <v>0</v>
      </c>
      <c r="S2262">
        <f t="shared" si="502"/>
        <v>0</v>
      </c>
      <c r="T2262">
        <f t="shared" si="503"/>
        <v>0</v>
      </c>
      <c r="U2262">
        <f>T2262*参数设置!B2263</f>
        <v>0</v>
      </c>
    </row>
    <row r="2263" spans="1:21" x14ac:dyDescent="0.25">
      <c r="A2263" s="3">
        <v>43745</v>
      </c>
      <c r="B2263">
        <f>IF(K2262="是",F2262*0.25*(价格数据!B2263/价格数据!B2262),B2262*(价格数据!B2263/价格数据!B2262))</f>
        <v>34177.948218438374</v>
      </c>
      <c r="C2263">
        <f>IF(K2262="是",F2262*0.25*(价格数据!C2263/价格数据!C2262),C2262*(价格数据!C2263/价格数据!C2262))</f>
        <v>34067.610400510748</v>
      </c>
      <c r="D2263">
        <f>IF(K2262="是",F2262*0.25*(价格数据!D2263/价格数据!D2262),D2262*(价格数据!D2263/价格数据!D2262))</f>
        <v>33024.622841359349</v>
      </c>
      <c r="E2263">
        <f>IF(K2262="是",F2262*0.25*(价格数据!E2263/价格数据!E2262),E2262*(价格数据!E2263/价格数据!E2262))</f>
        <v>33015.33699441154</v>
      </c>
      <c r="F2263">
        <f t="shared" si="490"/>
        <v>134285.51845472</v>
      </c>
      <c r="G2263">
        <f t="shared" si="491"/>
        <v>0.25451700683542361</v>
      </c>
      <c r="H2263">
        <f t="shared" si="492"/>
        <v>0.25369534103558661</v>
      </c>
      <c r="I2263">
        <f t="shared" si="493"/>
        <v>0.24592840107695593</v>
      </c>
      <c r="J2263">
        <f t="shared" si="494"/>
        <v>0.24585925105203393</v>
      </c>
      <c r="K2263" t="str">
        <f>IF(OR(
 ROUND(G2263,4)&gt;(0.25+参数设置!B$3), ROUND(G2263,4)&lt;(0.25-参数设置!B$3),
 ROUND(H2263,4)&gt;(0.25+参数设置!B$3), ROUND(H2263,4)&lt;(0.25-参数设置!B$3),
 ROUND(I2263,4)&gt;(0.25+参数设置!B$3), ROUND(I2263,4)&lt;(0.25-参数设置!B$3),
 ROUND(J2263,4)&gt;(0.25+参数设置!B$3), ROUND(J2263,4)&lt;(0.25-参数设置!B$3)
),"是","否")</f>
        <v>否</v>
      </c>
      <c r="L2263">
        <f t="shared" si="495"/>
        <v>34177.948218438374</v>
      </c>
      <c r="M2263">
        <f t="shared" si="496"/>
        <v>34067.610400510748</v>
      </c>
      <c r="N2263">
        <f t="shared" si="497"/>
        <v>33024.622841359349</v>
      </c>
      <c r="O2263">
        <f t="shared" si="498"/>
        <v>33015.33699441154</v>
      </c>
      <c r="P2263">
        <f t="shared" si="499"/>
        <v>0</v>
      </c>
      <c r="Q2263">
        <f t="shared" si="500"/>
        <v>0</v>
      </c>
      <c r="R2263">
        <f t="shared" si="501"/>
        <v>0</v>
      </c>
      <c r="S2263">
        <f t="shared" si="502"/>
        <v>0</v>
      </c>
      <c r="T2263">
        <f t="shared" si="503"/>
        <v>0</v>
      </c>
      <c r="U2263">
        <f>T2263*参数设置!B2264</f>
        <v>0</v>
      </c>
    </row>
    <row r="2264" spans="1:21" x14ac:dyDescent="0.25">
      <c r="A2264" s="3">
        <v>43746</v>
      </c>
      <c r="B2264">
        <f>IF(K2263="是",F2263*0.25*(价格数据!B2264/价格数据!B2263),B2263*(价格数据!B2264/价格数据!B2263))</f>
        <v>34398.793063478683</v>
      </c>
      <c r="C2264">
        <f>IF(K2263="是",F2263*0.25*(价格数据!C2264/价格数据!C2263),C2263*(价格数据!C2264/价格数据!C2263))</f>
        <v>34007.420276128221</v>
      </c>
      <c r="D2264">
        <f>IF(K2263="是",F2263*0.25*(价格数据!D2264/价格数据!D2263),D2263*(价格数据!D2264/价格数据!D2263))</f>
        <v>33011.234367669662</v>
      </c>
      <c r="E2264">
        <f>IF(K2263="是",F2263*0.25*(价格数据!E2264/价格数据!E2263),E2263*(价格数据!E2264/价格数据!E2263))</f>
        <v>32996.859492195996</v>
      </c>
      <c r="F2264">
        <f t="shared" si="490"/>
        <v>134414.30719947256</v>
      </c>
      <c r="G2264">
        <f t="shared" si="491"/>
        <v>0.25591615788660377</v>
      </c>
      <c r="H2264">
        <f t="shared" si="492"/>
        <v>0.25300446793703868</v>
      </c>
      <c r="I2264">
        <f t="shared" si="493"/>
        <v>0.24559315935528028</v>
      </c>
      <c r="J2264">
        <f t="shared" si="494"/>
        <v>0.24548621482107727</v>
      </c>
      <c r="K2264" t="str">
        <f>IF(OR(
 ROUND(G2264,4)&gt;(0.25+参数设置!B$3), ROUND(G2264,4)&lt;(0.25-参数设置!B$3),
 ROUND(H2264,4)&gt;(0.25+参数设置!B$3), ROUND(H2264,4)&lt;(0.25-参数设置!B$3),
 ROUND(I2264,4)&gt;(0.25+参数设置!B$3), ROUND(I2264,4)&lt;(0.25-参数设置!B$3),
 ROUND(J2264,4)&gt;(0.25+参数设置!B$3), ROUND(J2264,4)&lt;(0.25-参数设置!B$3)
),"是","否")</f>
        <v>否</v>
      </c>
      <c r="L2264">
        <f t="shared" si="495"/>
        <v>34398.793063478683</v>
      </c>
      <c r="M2264">
        <f t="shared" si="496"/>
        <v>34007.420276128221</v>
      </c>
      <c r="N2264">
        <f t="shared" si="497"/>
        <v>33011.234367669662</v>
      </c>
      <c r="O2264">
        <f t="shared" si="498"/>
        <v>32996.859492195996</v>
      </c>
      <c r="P2264">
        <f t="shared" si="499"/>
        <v>0</v>
      </c>
      <c r="Q2264">
        <f t="shared" si="500"/>
        <v>0</v>
      </c>
      <c r="R2264">
        <f t="shared" si="501"/>
        <v>0</v>
      </c>
      <c r="S2264">
        <f t="shared" si="502"/>
        <v>0</v>
      </c>
      <c r="T2264">
        <f t="shared" si="503"/>
        <v>0</v>
      </c>
      <c r="U2264">
        <f>T2264*参数设置!B2265</f>
        <v>0</v>
      </c>
    </row>
    <row r="2265" spans="1:21" x14ac:dyDescent="0.25">
      <c r="A2265" s="3">
        <v>43747</v>
      </c>
      <c r="B2265">
        <f>IF(K2264="是",F2264*0.25*(价格数据!B2265/价格数据!B2264),B2264*(价格数据!B2265/价格数据!B2264))</f>
        <v>34495.964795296415</v>
      </c>
      <c r="C2265">
        <f>IF(K2264="是",F2264*0.25*(价格数据!C2265/价格数据!C2264),C2264*(价格数据!C2265/价格数据!C2264))</f>
        <v>34509.004645982619</v>
      </c>
      <c r="D2265">
        <f>IF(K2264="是",F2264*0.25*(价格数据!D2265/价格数据!D2264),D2264*(价格数据!D2265/价格数据!D2264))</f>
        <v>33042.753066147467</v>
      </c>
      <c r="E2265">
        <f>IF(K2264="是",F2264*0.25*(价格数据!E2265/价格数据!E2264),E2264*(价格数据!E2265/价格数据!E2264))</f>
        <v>32995.539670609171</v>
      </c>
      <c r="F2265">
        <f t="shared" si="490"/>
        <v>135043.26217803569</v>
      </c>
      <c r="G2265">
        <f t="shared" si="491"/>
        <v>0.25544380548078216</v>
      </c>
      <c r="H2265">
        <f t="shared" si="492"/>
        <v>0.25554036602349928</v>
      </c>
      <c r="I2265">
        <f t="shared" si="493"/>
        <v>0.24468272265657512</v>
      </c>
      <c r="J2265">
        <f t="shared" si="494"/>
        <v>0.24433310583914331</v>
      </c>
      <c r="K2265" t="str">
        <f>IF(OR(
 ROUND(G2265,4)&gt;(0.25+参数设置!B$3), ROUND(G2265,4)&lt;(0.25-参数设置!B$3),
 ROUND(H2265,4)&gt;(0.25+参数设置!B$3), ROUND(H2265,4)&lt;(0.25-参数设置!B$3),
 ROUND(I2265,4)&gt;(0.25+参数设置!B$3), ROUND(I2265,4)&lt;(0.25-参数设置!B$3),
 ROUND(J2265,4)&gt;(0.25+参数设置!B$3), ROUND(J2265,4)&lt;(0.25-参数设置!B$3)
),"是","否")</f>
        <v>否</v>
      </c>
      <c r="L2265">
        <f t="shared" si="495"/>
        <v>34495.964795296415</v>
      </c>
      <c r="M2265">
        <f t="shared" si="496"/>
        <v>34509.004645982619</v>
      </c>
      <c r="N2265">
        <f t="shared" si="497"/>
        <v>33042.753066147467</v>
      </c>
      <c r="O2265">
        <f t="shared" si="498"/>
        <v>32995.539670609171</v>
      </c>
      <c r="P2265">
        <f t="shared" si="499"/>
        <v>0</v>
      </c>
      <c r="Q2265">
        <f t="shared" si="500"/>
        <v>0</v>
      </c>
      <c r="R2265">
        <f t="shared" si="501"/>
        <v>0</v>
      </c>
      <c r="S2265">
        <f t="shared" si="502"/>
        <v>0</v>
      </c>
      <c r="T2265">
        <f t="shared" si="503"/>
        <v>0</v>
      </c>
      <c r="U2265">
        <f>T2265*参数设置!B2266</f>
        <v>0</v>
      </c>
    </row>
    <row r="2266" spans="1:21" x14ac:dyDescent="0.25">
      <c r="A2266" s="3">
        <v>43748</v>
      </c>
      <c r="B2266">
        <f>IF(K2265="是",F2265*0.25*(价格数据!B2266/价格数据!B2265),B2265*(价格数据!B2266/价格数据!B2265))</f>
        <v>34743.311021741567</v>
      </c>
      <c r="C2266">
        <f>IF(K2265="是",F2265*0.25*(价格数据!C2266/价格数据!C2265),C2265*(价格数据!C2266/价格数据!C2265))</f>
        <v>34328.434272835038</v>
      </c>
      <c r="D2266">
        <f>IF(K2265="是",F2265*0.25*(价格数据!D2266/价格数据!D2265),D2265*(价格数据!D2266/价格数据!D2265))</f>
        <v>33016.255045303296</v>
      </c>
      <c r="E2266">
        <f>IF(K2265="是",F2265*0.25*(价格数据!E2266/价格数据!E2265),E2265*(价格数据!E2266/价格数据!E2265))</f>
        <v>32996.859492195996</v>
      </c>
      <c r="F2266">
        <f t="shared" si="490"/>
        <v>135084.85983207589</v>
      </c>
      <c r="G2266">
        <f t="shared" si="491"/>
        <v>0.25719618812153344</v>
      </c>
      <c r="H2266">
        <f t="shared" si="492"/>
        <v>0.25412495756747827</v>
      </c>
      <c r="I2266">
        <f t="shared" si="493"/>
        <v>0.24441121741063976</v>
      </c>
      <c r="J2266">
        <f t="shared" si="494"/>
        <v>0.24426763690034858</v>
      </c>
      <c r="K2266" t="str">
        <f>IF(OR(
 ROUND(G2266,4)&gt;(0.25+参数设置!B$3), ROUND(G2266,4)&lt;(0.25-参数设置!B$3),
 ROUND(H2266,4)&gt;(0.25+参数设置!B$3), ROUND(H2266,4)&lt;(0.25-参数设置!B$3),
 ROUND(I2266,4)&gt;(0.25+参数设置!B$3), ROUND(I2266,4)&lt;(0.25-参数设置!B$3),
 ROUND(J2266,4)&gt;(0.25+参数设置!B$3), ROUND(J2266,4)&lt;(0.25-参数设置!B$3)
),"是","否")</f>
        <v>否</v>
      </c>
      <c r="L2266">
        <f t="shared" si="495"/>
        <v>34743.311021741567</v>
      </c>
      <c r="M2266">
        <f t="shared" si="496"/>
        <v>34328.434272835038</v>
      </c>
      <c r="N2266">
        <f t="shared" si="497"/>
        <v>33016.255045303296</v>
      </c>
      <c r="O2266">
        <f t="shared" si="498"/>
        <v>32996.859492195996</v>
      </c>
      <c r="P2266">
        <f t="shared" si="499"/>
        <v>0</v>
      </c>
      <c r="Q2266">
        <f t="shared" si="500"/>
        <v>0</v>
      </c>
      <c r="R2266">
        <f t="shared" si="501"/>
        <v>0</v>
      </c>
      <c r="S2266">
        <f t="shared" si="502"/>
        <v>0</v>
      </c>
      <c r="T2266">
        <f t="shared" si="503"/>
        <v>0</v>
      </c>
      <c r="U2266">
        <f>T2266*参数设置!B2267</f>
        <v>0</v>
      </c>
    </row>
    <row r="2267" spans="1:21" x14ac:dyDescent="0.25">
      <c r="A2267" s="3">
        <v>43749</v>
      </c>
      <c r="B2267">
        <f>IF(K2266="是",F2266*0.25*(价格数据!B2267/价格数据!B2266),B2266*(价格数据!B2267/价格数据!B2266))</f>
        <v>35167.33312421896</v>
      </c>
      <c r="C2267">
        <f>IF(K2266="是",F2266*0.25*(价格数据!C2267/价格数据!C2266),C2266*(价格数据!C2267/价格数据!C2266))</f>
        <v>34157.895587084538</v>
      </c>
      <c r="D2267">
        <f>IF(K2266="是",F2266*0.25*(价格数据!D2267/价格数据!D2266),D2266*(价格数据!D2267/价格数据!D2266))</f>
        <v>32998.124820515179</v>
      </c>
      <c r="E2267">
        <f>IF(K2266="是",F2266*0.25*(价格数据!E2267/价格数据!E2266),E2266*(价格数据!E2267/价格数据!E2266))</f>
        <v>32998.179313782814</v>
      </c>
      <c r="F2267">
        <f t="shared" si="490"/>
        <v>135321.5328456015</v>
      </c>
      <c r="G2267">
        <f t="shared" si="491"/>
        <v>0.25987980171894753</v>
      </c>
      <c r="H2267">
        <f t="shared" si="492"/>
        <v>0.2524202532205857</v>
      </c>
      <c r="I2267">
        <f t="shared" si="493"/>
        <v>0.24384977118287018</v>
      </c>
      <c r="J2267">
        <f t="shared" si="494"/>
        <v>0.24385017387759653</v>
      </c>
      <c r="K2267" t="str">
        <f>IF(OR(
 ROUND(G2267,4)&gt;(0.25+参数设置!B$3), ROUND(G2267,4)&lt;(0.25-参数设置!B$3),
 ROUND(H2267,4)&gt;(0.25+参数设置!B$3), ROUND(H2267,4)&lt;(0.25-参数设置!B$3),
 ROUND(I2267,4)&gt;(0.25+参数设置!B$3), ROUND(I2267,4)&lt;(0.25-参数设置!B$3),
 ROUND(J2267,4)&gt;(0.25+参数设置!B$3), ROUND(J2267,4)&lt;(0.25-参数设置!B$3)
),"是","否")</f>
        <v>否</v>
      </c>
      <c r="L2267">
        <f t="shared" si="495"/>
        <v>35167.33312421896</v>
      </c>
      <c r="M2267">
        <f t="shared" si="496"/>
        <v>34157.895587084538</v>
      </c>
      <c r="N2267">
        <f t="shared" si="497"/>
        <v>32998.124820515179</v>
      </c>
      <c r="O2267">
        <f t="shared" si="498"/>
        <v>32998.179313782814</v>
      </c>
      <c r="P2267">
        <f t="shared" si="499"/>
        <v>0</v>
      </c>
      <c r="Q2267">
        <f t="shared" si="500"/>
        <v>0</v>
      </c>
      <c r="R2267">
        <f t="shared" si="501"/>
        <v>0</v>
      </c>
      <c r="S2267">
        <f t="shared" si="502"/>
        <v>0</v>
      </c>
      <c r="T2267">
        <f t="shared" si="503"/>
        <v>0</v>
      </c>
      <c r="U2267">
        <f>T2267*参数设置!B2268</f>
        <v>0</v>
      </c>
    </row>
    <row r="2268" spans="1:21" x14ac:dyDescent="0.25">
      <c r="A2268" s="3">
        <v>43750</v>
      </c>
      <c r="B2268">
        <f>IF(K2267="是",F2267*0.25*(价格数据!B2268/价格数据!B2267),B2267*(价格数据!B2268/价格数据!B2267))</f>
        <v>35167.33312421896</v>
      </c>
      <c r="C2268">
        <f>IF(K2267="是",F2267*0.25*(价格数据!C2268/价格数据!C2267),C2267*(价格数据!C2268/价格数据!C2267))</f>
        <v>34157.895587084538</v>
      </c>
      <c r="D2268">
        <f>IF(K2267="是",F2267*0.25*(价格数据!D2268/价格数据!D2267),D2267*(价格数据!D2268/价格数据!D2267))</f>
        <v>32998.124820515179</v>
      </c>
      <c r="E2268">
        <f>IF(K2267="是",F2267*0.25*(价格数据!E2268/价格数据!E2267),E2267*(价格数据!E2268/价格数据!E2267))</f>
        <v>32998.179313782814</v>
      </c>
      <c r="F2268">
        <f t="shared" si="490"/>
        <v>135321.5328456015</v>
      </c>
      <c r="G2268">
        <f t="shared" si="491"/>
        <v>0.25987980171894753</v>
      </c>
      <c r="H2268">
        <f t="shared" si="492"/>
        <v>0.2524202532205857</v>
      </c>
      <c r="I2268">
        <f t="shared" si="493"/>
        <v>0.24384977118287018</v>
      </c>
      <c r="J2268">
        <f t="shared" si="494"/>
        <v>0.24385017387759653</v>
      </c>
      <c r="K2268" t="str">
        <f>IF(OR(
 ROUND(G2268,4)&gt;(0.25+参数设置!B$3), ROUND(G2268,4)&lt;(0.25-参数设置!B$3),
 ROUND(H2268,4)&gt;(0.25+参数设置!B$3), ROUND(H2268,4)&lt;(0.25-参数设置!B$3),
 ROUND(I2268,4)&gt;(0.25+参数设置!B$3), ROUND(I2268,4)&lt;(0.25-参数设置!B$3),
 ROUND(J2268,4)&gt;(0.25+参数设置!B$3), ROUND(J2268,4)&lt;(0.25-参数设置!B$3)
),"是","否")</f>
        <v>否</v>
      </c>
      <c r="L2268">
        <f t="shared" si="495"/>
        <v>35167.33312421896</v>
      </c>
      <c r="M2268">
        <f t="shared" si="496"/>
        <v>34157.895587084538</v>
      </c>
      <c r="N2268">
        <f t="shared" si="497"/>
        <v>32998.124820515179</v>
      </c>
      <c r="O2268">
        <f t="shared" si="498"/>
        <v>32998.179313782814</v>
      </c>
      <c r="P2268">
        <f t="shared" si="499"/>
        <v>0</v>
      </c>
      <c r="Q2268">
        <f t="shared" si="500"/>
        <v>0</v>
      </c>
      <c r="R2268">
        <f t="shared" si="501"/>
        <v>0</v>
      </c>
      <c r="S2268">
        <f t="shared" si="502"/>
        <v>0</v>
      </c>
      <c r="T2268">
        <f t="shared" si="503"/>
        <v>0</v>
      </c>
      <c r="U2268">
        <f>T2268*参数设置!B2269</f>
        <v>0</v>
      </c>
    </row>
    <row r="2269" spans="1:21" x14ac:dyDescent="0.25">
      <c r="A2269" s="3">
        <v>43751</v>
      </c>
      <c r="B2269">
        <f>IF(K2268="是",F2268*0.25*(价格数据!B2269/价格数据!B2268),B2268*(价格数据!B2269/价格数据!B2268))</f>
        <v>35167.33312421896</v>
      </c>
      <c r="C2269">
        <f>IF(K2268="是",F2268*0.25*(价格数据!C2269/价格数据!C2268),C2268*(价格数据!C2269/价格数据!C2268))</f>
        <v>34157.895587084538</v>
      </c>
      <c r="D2269">
        <f>IF(K2268="是",F2268*0.25*(价格数据!D2269/价格数据!D2268),D2268*(价格数据!D2269/价格数据!D2268))</f>
        <v>32998.124820515179</v>
      </c>
      <c r="E2269">
        <f>IF(K2268="是",F2268*0.25*(价格数据!E2269/价格数据!E2268),E2268*(价格数据!E2269/价格数据!E2268))</f>
        <v>32998.179313782814</v>
      </c>
      <c r="F2269">
        <f t="shared" si="490"/>
        <v>135321.5328456015</v>
      </c>
      <c r="G2269">
        <f t="shared" si="491"/>
        <v>0.25987980171894753</v>
      </c>
      <c r="H2269">
        <f t="shared" si="492"/>
        <v>0.2524202532205857</v>
      </c>
      <c r="I2269">
        <f t="shared" si="493"/>
        <v>0.24384977118287018</v>
      </c>
      <c r="J2269">
        <f t="shared" si="494"/>
        <v>0.24385017387759653</v>
      </c>
      <c r="K2269" t="str">
        <f>IF(OR(
 ROUND(G2269,4)&gt;(0.25+参数设置!B$3), ROUND(G2269,4)&lt;(0.25-参数设置!B$3),
 ROUND(H2269,4)&gt;(0.25+参数设置!B$3), ROUND(H2269,4)&lt;(0.25-参数设置!B$3),
 ROUND(I2269,4)&gt;(0.25+参数设置!B$3), ROUND(I2269,4)&lt;(0.25-参数设置!B$3),
 ROUND(J2269,4)&gt;(0.25+参数设置!B$3), ROUND(J2269,4)&lt;(0.25-参数设置!B$3)
),"是","否")</f>
        <v>否</v>
      </c>
      <c r="L2269">
        <f t="shared" si="495"/>
        <v>35167.33312421896</v>
      </c>
      <c r="M2269">
        <f t="shared" si="496"/>
        <v>34157.895587084538</v>
      </c>
      <c r="N2269">
        <f t="shared" si="497"/>
        <v>32998.124820515179</v>
      </c>
      <c r="O2269">
        <f t="shared" si="498"/>
        <v>32998.179313782814</v>
      </c>
      <c r="P2269">
        <f t="shared" si="499"/>
        <v>0</v>
      </c>
      <c r="Q2269">
        <f t="shared" si="500"/>
        <v>0</v>
      </c>
      <c r="R2269">
        <f t="shared" si="501"/>
        <v>0</v>
      </c>
      <c r="S2269">
        <f t="shared" si="502"/>
        <v>0</v>
      </c>
      <c r="T2269">
        <f t="shared" si="503"/>
        <v>0</v>
      </c>
      <c r="U2269">
        <f>T2269*参数设置!B2270</f>
        <v>0</v>
      </c>
    </row>
    <row r="2270" spans="1:21" x14ac:dyDescent="0.25">
      <c r="A2270" s="3">
        <v>43752</v>
      </c>
      <c r="B2270">
        <f>IF(K2269="是",F2269*0.25*(价格数据!B2270/价格数据!B2269),B2269*(价格数据!B2270/价格数据!B2269))</f>
        <v>35423.513144465724</v>
      </c>
      <c r="C2270">
        <f>IF(K2269="是",F2269*0.25*(价格数据!C2270/价格数据!C2269),C2269*(价格数据!C2270/价格数据!C2269))</f>
        <v>33666.342904627229</v>
      </c>
      <c r="D2270">
        <f>IF(K2269="是",F2269*0.25*(价格数据!D2270/价格数据!D2269),D2269*(价格数据!D2270/价格数据!D2269))</f>
        <v>32986.130979501497</v>
      </c>
      <c r="E2270">
        <f>IF(K2269="是",F2269*0.25*(价格数据!E2270/价格数据!E2269),E2269*(价格数据!E2270/价格数据!E2269))</f>
        <v>32994.219849022338</v>
      </c>
      <c r="F2270">
        <f t="shared" si="490"/>
        <v>135070.20687761679</v>
      </c>
      <c r="G2270">
        <f t="shared" si="491"/>
        <v>0.26226000509914038</v>
      </c>
      <c r="H2270">
        <f t="shared" si="492"/>
        <v>0.24925069475262837</v>
      </c>
      <c r="I2270">
        <f t="shared" si="493"/>
        <v>0.24421470687010405</v>
      </c>
      <c r="J2270">
        <f t="shared" si="494"/>
        <v>0.2442745932781272</v>
      </c>
      <c r="K2270" t="str">
        <f>IF(OR(
 ROUND(G2270,4)&gt;(0.25+参数设置!B$3), ROUND(G2270,4)&lt;(0.25-参数设置!B$3),
 ROUND(H2270,4)&gt;(0.25+参数设置!B$3), ROUND(H2270,4)&lt;(0.25-参数设置!B$3),
 ROUND(I2270,4)&gt;(0.25+参数设置!B$3), ROUND(I2270,4)&lt;(0.25-参数设置!B$3),
 ROUND(J2270,4)&gt;(0.25+参数设置!B$3), ROUND(J2270,4)&lt;(0.25-参数设置!B$3)
),"是","否")</f>
        <v>否</v>
      </c>
      <c r="L2270">
        <f t="shared" si="495"/>
        <v>35423.513144465724</v>
      </c>
      <c r="M2270">
        <f t="shared" si="496"/>
        <v>33666.342904627229</v>
      </c>
      <c r="N2270">
        <f t="shared" si="497"/>
        <v>32986.130979501497</v>
      </c>
      <c r="O2270">
        <f t="shared" si="498"/>
        <v>32994.219849022338</v>
      </c>
      <c r="P2270">
        <f t="shared" si="499"/>
        <v>0</v>
      </c>
      <c r="Q2270">
        <f t="shared" si="500"/>
        <v>0</v>
      </c>
      <c r="R2270">
        <f t="shared" si="501"/>
        <v>0</v>
      </c>
      <c r="S2270">
        <f t="shared" si="502"/>
        <v>0</v>
      </c>
      <c r="T2270">
        <f t="shared" si="503"/>
        <v>0</v>
      </c>
      <c r="U2270">
        <f>T2270*参数设置!B2271</f>
        <v>0</v>
      </c>
    </row>
    <row r="2271" spans="1:21" x14ac:dyDescent="0.25">
      <c r="A2271" s="3">
        <v>43753</v>
      </c>
      <c r="B2271">
        <f>IF(K2270="是",F2270*0.25*(价格数据!B2271/价格数据!B2270),B2270*(价格数据!B2271/价格数据!B2270))</f>
        <v>35308.67382504476</v>
      </c>
      <c r="C2271">
        <f>IF(K2270="是",F2270*0.25*(价格数据!C2271/价格数据!C2270),C2270*(价格数据!C2271/价格数据!C2270))</f>
        <v>33736.564716406843</v>
      </c>
      <c r="D2271">
        <f>IF(K2270="是",F2270*0.25*(价格数据!D2271/价格数据!D2270),D2270*(价格数据!D2271/价格数据!D2270))</f>
        <v>32994.498775557549</v>
      </c>
      <c r="E2271">
        <f>IF(K2270="是",F2270*0.25*(价格数据!E2271/价格数据!E2270),E2270*(价格数据!E2271/价格数据!E2270))</f>
        <v>32997.849358386105</v>
      </c>
      <c r="F2271">
        <f t="shared" si="490"/>
        <v>135037.58667539526</v>
      </c>
      <c r="G2271">
        <f t="shared" si="491"/>
        <v>0.26147293279107625</v>
      </c>
      <c r="H2271">
        <f t="shared" si="492"/>
        <v>0.2498309215011606</v>
      </c>
      <c r="I2271">
        <f t="shared" si="493"/>
        <v>0.24433566674195731</v>
      </c>
      <c r="J2271">
        <f t="shared" si="494"/>
        <v>0.24436047896580584</v>
      </c>
      <c r="K2271" t="str">
        <f>IF(OR(
 ROUND(G2271,4)&gt;(0.25+参数设置!B$3), ROUND(G2271,4)&lt;(0.25-参数设置!B$3),
 ROUND(H2271,4)&gt;(0.25+参数设置!B$3), ROUND(H2271,4)&lt;(0.25-参数设置!B$3),
 ROUND(I2271,4)&gt;(0.25+参数设置!B$3), ROUND(I2271,4)&lt;(0.25-参数设置!B$3),
 ROUND(J2271,4)&gt;(0.25+参数设置!B$3), ROUND(J2271,4)&lt;(0.25-参数设置!B$3)
),"是","否")</f>
        <v>否</v>
      </c>
      <c r="L2271">
        <f t="shared" si="495"/>
        <v>35308.67382504476</v>
      </c>
      <c r="M2271">
        <f t="shared" si="496"/>
        <v>33736.564716406843</v>
      </c>
      <c r="N2271">
        <f t="shared" si="497"/>
        <v>32994.498775557549</v>
      </c>
      <c r="O2271">
        <f t="shared" si="498"/>
        <v>32997.849358386105</v>
      </c>
      <c r="P2271">
        <f t="shared" si="499"/>
        <v>0</v>
      </c>
      <c r="Q2271">
        <f t="shared" si="500"/>
        <v>0</v>
      </c>
      <c r="R2271">
        <f t="shared" si="501"/>
        <v>0</v>
      </c>
      <c r="S2271">
        <f t="shared" si="502"/>
        <v>0</v>
      </c>
      <c r="T2271">
        <f t="shared" si="503"/>
        <v>0</v>
      </c>
      <c r="U2271">
        <f>T2271*参数设置!B2272</f>
        <v>0</v>
      </c>
    </row>
    <row r="2272" spans="1:21" x14ac:dyDescent="0.25">
      <c r="A2272" s="3">
        <v>43754</v>
      </c>
      <c r="B2272">
        <f>IF(K2271="是",F2271*0.25*(价格数据!B2272/价格数据!B2271),B2271*(价格数据!B2272/价格数据!B2271))</f>
        <v>35185.000711822191</v>
      </c>
      <c r="C2272">
        <f>IF(K2271="是",F2271*0.25*(价格数据!C2272/价格数据!C2271),C2271*(价格数据!C2272/价格数据!C2271))</f>
        <v>33606.152780244702</v>
      </c>
      <c r="D2272">
        <f>IF(K2271="是",F2271*0.25*(价格数据!D2272/价格数据!D2271),D2271*(价格数据!D2272/价格数据!D2271))</f>
        <v>32991.430583670328</v>
      </c>
      <c r="E2272">
        <f>IF(K2271="是",F2271*0.25*(价格数据!E2272/价格数据!E2271),E2271*(价格数据!E2272/价格数据!E2271))</f>
        <v>32998.179313782806</v>
      </c>
      <c r="F2272">
        <f t="shared" si="490"/>
        <v>134780.76338952003</v>
      </c>
      <c r="G2272">
        <f t="shared" si="491"/>
        <v>0.26105357936085133</v>
      </c>
      <c r="H2272">
        <f t="shared" si="492"/>
        <v>0.2493393859413158</v>
      </c>
      <c r="I2272">
        <f t="shared" si="493"/>
        <v>0.24477848139444208</v>
      </c>
      <c r="J2272">
        <f t="shared" si="494"/>
        <v>0.24482855330339079</v>
      </c>
      <c r="K2272" t="str">
        <f>IF(OR(
 ROUND(G2272,4)&gt;(0.25+参数设置!B$3), ROUND(G2272,4)&lt;(0.25-参数设置!B$3),
 ROUND(H2272,4)&gt;(0.25+参数设置!B$3), ROUND(H2272,4)&lt;(0.25-参数设置!B$3),
 ROUND(I2272,4)&gt;(0.25+参数设置!B$3), ROUND(I2272,4)&lt;(0.25-参数设置!B$3),
 ROUND(J2272,4)&gt;(0.25+参数设置!B$3), ROUND(J2272,4)&lt;(0.25-参数设置!B$3)
),"是","否")</f>
        <v>否</v>
      </c>
      <c r="L2272">
        <f t="shared" si="495"/>
        <v>35185.000711822191</v>
      </c>
      <c r="M2272">
        <f t="shared" si="496"/>
        <v>33606.152780244702</v>
      </c>
      <c r="N2272">
        <f t="shared" si="497"/>
        <v>32991.430583670328</v>
      </c>
      <c r="O2272">
        <f t="shared" si="498"/>
        <v>32998.179313782806</v>
      </c>
      <c r="P2272">
        <f t="shared" si="499"/>
        <v>0</v>
      </c>
      <c r="Q2272">
        <f t="shared" si="500"/>
        <v>0</v>
      </c>
      <c r="R2272">
        <f t="shared" si="501"/>
        <v>0</v>
      </c>
      <c r="S2272">
        <f t="shared" si="502"/>
        <v>0</v>
      </c>
      <c r="T2272">
        <f t="shared" si="503"/>
        <v>0</v>
      </c>
      <c r="U2272">
        <f>T2272*参数设置!B2273</f>
        <v>0</v>
      </c>
    </row>
    <row r="2273" spans="1:21" x14ac:dyDescent="0.25">
      <c r="A2273" s="3">
        <v>43755</v>
      </c>
      <c r="B2273">
        <f>IF(K2272="是",F2272*0.25*(价格数据!B2273/价格数据!B2272),B2272*(价格数据!B2273/价格数据!B2272))</f>
        <v>35238.003474631863</v>
      </c>
      <c r="C2273">
        <f>IF(K2272="是",F2272*0.25*(价格数据!C2273/价格数据!C2272),C2272*(价格数据!C2273/价格数据!C2272))</f>
        <v>33846.913277774816</v>
      </c>
      <c r="D2273">
        <f>IF(K2272="是",F2272*0.25*(价格数据!D2273/价格数据!D2272),D2272*(价格数据!D2273/价格数据!D2272))</f>
        <v>33005.65583696562</v>
      </c>
      <c r="E2273">
        <f>IF(K2272="是",F2272*0.25*(价格数据!E2273/价格数据!E2272),E2272*(价格数据!E2273/价格数据!E2272))</f>
        <v>32996.199581402565</v>
      </c>
      <c r="F2273">
        <f t="shared" si="490"/>
        <v>135086.77217077487</v>
      </c>
      <c r="G2273">
        <f t="shared" si="491"/>
        <v>0.26085458189854782</v>
      </c>
      <c r="H2273">
        <f t="shared" si="492"/>
        <v>0.25055682902087562</v>
      </c>
      <c r="I2273">
        <f t="shared" si="493"/>
        <v>0.24432929521211977</v>
      </c>
      <c r="J2273">
        <f t="shared" si="494"/>
        <v>0.24425929386845677</v>
      </c>
      <c r="K2273" t="str">
        <f>IF(OR(
 ROUND(G2273,4)&gt;(0.25+参数设置!B$3), ROUND(G2273,4)&lt;(0.25-参数设置!B$3),
 ROUND(H2273,4)&gt;(0.25+参数设置!B$3), ROUND(H2273,4)&lt;(0.25-参数设置!B$3),
 ROUND(I2273,4)&gt;(0.25+参数设置!B$3), ROUND(I2273,4)&lt;(0.25-参数设置!B$3),
 ROUND(J2273,4)&gt;(0.25+参数设置!B$3), ROUND(J2273,4)&lt;(0.25-参数设置!B$3)
),"是","否")</f>
        <v>否</v>
      </c>
      <c r="L2273">
        <f t="shared" si="495"/>
        <v>35238.003474631863</v>
      </c>
      <c r="M2273">
        <f t="shared" si="496"/>
        <v>33846.913277774816</v>
      </c>
      <c r="N2273">
        <f t="shared" si="497"/>
        <v>33005.65583696562</v>
      </c>
      <c r="O2273">
        <f t="shared" si="498"/>
        <v>32996.199581402565</v>
      </c>
      <c r="P2273">
        <f t="shared" si="499"/>
        <v>0</v>
      </c>
      <c r="Q2273">
        <f t="shared" si="500"/>
        <v>0</v>
      </c>
      <c r="R2273">
        <f t="shared" si="501"/>
        <v>0</v>
      </c>
      <c r="S2273">
        <f t="shared" si="502"/>
        <v>0</v>
      </c>
      <c r="T2273">
        <f t="shared" si="503"/>
        <v>0</v>
      </c>
      <c r="U2273">
        <f>T2273*参数设置!B2274</f>
        <v>0</v>
      </c>
    </row>
    <row r="2274" spans="1:21" x14ac:dyDescent="0.25">
      <c r="A2274" s="3">
        <v>43756</v>
      </c>
      <c r="B2274">
        <f>IF(K2273="是",F2273*0.25*(价格数据!B2274/价格数据!B2273),B2273*(价格数据!B2274/价格数据!B2273))</f>
        <v>34725.64343413835</v>
      </c>
      <c r="C2274">
        <f>IF(K2273="是",F2273*0.25*(价格数据!C2274/价格数据!C2273),C2273*(价格数据!C2274/价格数据!C2273))</f>
        <v>33816.818215583553</v>
      </c>
      <c r="D2274">
        <f>IF(K2273="是",F2273*0.25*(价格数据!D2274/价格数据!D2273),D2273*(价格数据!D2274/价格数据!D2273))</f>
        <v>32984.736346825484</v>
      </c>
      <c r="E2274">
        <f>IF(K2273="是",F2273*0.25*(价格数据!E2274/价格数据!E2273),E2273*(价格数据!E2274/价格数据!E2273))</f>
        <v>33010.057708064218</v>
      </c>
      <c r="F2274">
        <f t="shared" si="490"/>
        <v>134537.2557046116</v>
      </c>
      <c r="G2274">
        <f t="shared" si="491"/>
        <v>0.25811172713661978</v>
      </c>
      <c r="H2274">
        <f t="shared" si="492"/>
        <v>0.25135653346335052</v>
      </c>
      <c r="I2274">
        <f t="shared" si="493"/>
        <v>0.2451717643122317</v>
      </c>
      <c r="J2274">
        <f t="shared" si="494"/>
        <v>0.24535997508779805</v>
      </c>
      <c r="K2274" t="str">
        <f>IF(OR(
 ROUND(G2274,4)&gt;(0.25+参数设置!B$3), ROUND(G2274,4)&lt;(0.25-参数设置!B$3),
 ROUND(H2274,4)&gt;(0.25+参数设置!B$3), ROUND(H2274,4)&lt;(0.25-参数设置!B$3),
 ROUND(I2274,4)&gt;(0.25+参数设置!B$3), ROUND(I2274,4)&lt;(0.25-参数设置!B$3),
 ROUND(J2274,4)&gt;(0.25+参数设置!B$3), ROUND(J2274,4)&lt;(0.25-参数设置!B$3)
),"是","否")</f>
        <v>否</v>
      </c>
      <c r="L2274">
        <f t="shared" si="495"/>
        <v>34725.64343413835</v>
      </c>
      <c r="M2274">
        <f t="shared" si="496"/>
        <v>33816.818215583553</v>
      </c>
      <c r="N2274">
        <f t="shared" si="497"/>
        <v>32984.736346825484</v>
      </c>
      <c r="O2274">
        <f t="shared" si="498"/>
        <v>33010.057708064218</v>
      </c>
      <c r="P2274">
        <f t="shared" si="499"/>
        <v>0</v>
      </c>
      <c r="Q2274">
        <f t="shared" si="500"/>
        <v>0</v>
      </c>
      <c r="R2274">
        <f t="shared" si="501"/>
        <v>0</v>
      </c>
      <c r="S2274">
        <f t="shared" si="502"/>
        <v>0</v>
      </c>
      <c r="T2274">
        <f t="shared" si="503"/>
        <v>0</v>
      </c>
      <c r="U2274">
        <f>T2274*参数设置!B2275</f>
        <v>0</v>
      </c>
    </row>
    <row r="2275" spans="1:21" x14ac:dyDescent="0.25">
      <c r="A2275" s="3">
        <v>43757</v>
      </c>
      <c r="B2275">
        <f>IF(K2274="是",F2274*0.25*(价格数据!B2275/价格数据!B2274),B2274*(价格数据!B2275/价格数据!B2274))</f>
        <v>34725.64343413835</v>
      </c>
      <c r="C2275">
        <f>IF(K2274="是",F2274*0.25*(价格数据!C2275/价格数据!C2274),C2274*(价格数据!C2275/价格数据!C2274))</f>
        <v>33816.818215583553</v>
      </c>
      <c r="D2275">
        <f>IF(K2274="是",F2274*0.25*(价格数据!D2275/价格数据!D2274),D2274*(价格数据!D2275/价格数据!D2274))</f>
        <v>32984.736346825484</v>
      </c>
      <c r="E2275">
        <f>IF(K2274="是",F2274*0.25*(价格数据!E2275/价格数据!E2274),E2274*(价格数据!E2275/价格数据!E2274))</f>
        <v>33010.057708064218</v>
      </c>
      <c r="F2275">
        <f t="shared" si="490"/>
        <v>134537.2557046116</v>
      </c>
      <c r="G2275">
        <f t="shared" si="491"/>
        <v>0.25811172713661978</v>
      </c>
      <c r="H2275">
        <f t="shared" si="492"/>
        <v>0.25135653346335052</v>
      </c>
      <c r="I2275">
        <f t="shared" si="493"/>
        <v>0.2451717643122317</v>
      </c>
      <c r="J2275">
        <f t="shared" si="494"/>
        <v>0.24535997508779805</v>
      </c>
      <c r="K2275" t="str">
        <f>IF(OR(
 ROUND(G2275,4)&gt;(0.25+参数设置!B$3), ROUND(G2275,4)&lt;(0.25-参数设置!B$3),
 ROUND(H2275,4)&gt;(0.25+参数设置!B$3), ROUND(H2275,4)&lt;(0.25-参数设置!B$3),
 ROUND(I2275,4)&gt;(0.25+参数设置!B$3), ROUND(I2275,4)&lt;(0.25-参数设置!B$3),
 ROUND(J2275,4)&gt;(0.25+参数设置!B$3), ROUND(J2275,4)&lt;(0.25-参数设置!B$3)
),"是","否")</f>
        <v>否</v>
      </c>
      <c r="L2275">
        <f t="shared" si="495"/>
        <v>34725.64343413835</v>
      </c>
      <c r="M2275">
        <f t="shared" si="496"/>
        <v>33816.818215583553</v>
      </c>
      <c r="N2275">
        <f t="shared" si="497"/>
        <v>32984.736346825484</v>
      </c>
      <c r="O2275">
        <f t="shared" si="498"/>
        <v>33010.057708064218</v>
      </c>
      <c r="P2275">
        <f t="shared" si="499"/>
        <v>0</v>
      </c>
      <c r="Q2275">
        <f t="shared" si="500"/>
        <v>0</v>
      </c>
      <c r="R2275">
        <f t="shared" si="501"/>
        <v>0</v>
      </c>
      <c r="S2275">
        <f t="shared" si="502"/>
        <v>0</v>
      </c>
      <c r="T2275">
        <f t="shared" si="503"/>
        <v>0</v>
      </c>
      <c r="U2275">
        <f>T2275*参数设置!B2276</f>
        <v>0</v>
      </c>
    </row>
    <row r="2276" spans="1:21" x14ac:dyDescent="0.25">
      <c r="A2276" s="3">
        <v>43758</v>
      </c>
      <c r="B2276">
        <f>IF(K2275="是",F2275*0.25*(价格数据!B2276/价格数据!B2275),B2275*(价格数据!B2276/价格数据!B2275))</f>
        <v>34725.64343413835</v>
      </c>
      <c r="C2276">
        <f>IF(K2275="是",F2275*0.25*(价格数据!C2276/价格数据!C2275),C2275*(价格数据!C2276/价格数据!C2275))</f>
        <v>33816.818215583553</v>
      </c>
      <c r="D2276">
        <f>IF(K2275="是",F2275*0.25*(价格数据!D2276/价格数据!D2275),D2275*(价格数据!D2276/价格数据!D2275))</f>
        <v>32984.736346825484</v>
      </c>
      <c r="E2276">
        <f>IF(K2275="是",F2275*0.25*(价格数据!E2276/价格数据!E2275),E2275*(价格数据!E2276/价格数据!E2275))</f>
        <v>33010.057708064218</v>
      </c>
      <c r="F2276">
        <f t="shared" si="490"/>
        <v>134537.2557046116</v>
      </c>
      <c r="G2276">
        <f t="shared" si="491"/>
        <v>0.25811172713661978</v>
      </c>
      <c r="H2276">
        <f t="shared" si="492"/>
        <v>0.25135653346335052</v>
      </c>
      <c r="I2276">
        <f t="shared" si="493"/>
        <v>0.2451717643122317</v>
      </c>
      <c r="J2276">
        <f t="shared" si="494"/>
        <v>0.24535997508779805</v>
      </c>
      <c r="K2276" t="str">
        <f>IF(OR(
 ROUND(G2276,4)&gt;(0.25+参数设置!B$3), ROUND(G2276,4)&lt;(0.25-参数设置!B$3),
 ROUND(H2276,4)&gt;(0.25+参数设置!B$3), ROUND(H2276,4)&lt;(0.25-参数设置!B$3),
 ROUND(I2276,4)&gt;(0.25+参数设置!B$3), ROUND(I2276,4)&lt;(0.25-参数设置!B$3),
 ROUND(J2276,4)&gt;(0.25+参数设置!B$3), ROUND(J2276,4)&lt;(0.25-参数设置!B$3)
),"是","否")</f>
        <v>否</v>
      </c>
      <c r="L2276">
        <f t="shared" si="495"/>
        <v>34725.64343413835</v>
      </c>
      <c r="M2276">
        <f t="shared" si="496"/>
        <v>33816.818215583553</v>
      </c>
      <c r="N2276">
        <f t="shared" si="497"/>
        <v>32984.736346825484</v>
      </c>
      <c r="O2276">
        <f t="shared" si="498"/>
        <v>33010.057708064218</v>
      </c>
      <c r="P2276">
        <f t="shared" si="499"/>
        <v>0</v>
      </c>
      <c r="Q2276">
        <f t="shared" si="500"/>
        <v>0</v>
      </c>
      <c r="R2276">
        <f t="shared" si="501"/>
        <v>0</v>
      </c>
      <c r="S2276">
        <f t="shared" si="502"/>
        <v>0</v>
      </c>
      <c r="T2276">
        <f t="shared" si="503"/>
        <v>0</v>
      </c>
      <c r="U2276">
        <f>T2276*参数设置!B2277</f>
        <v>0</v>
      </c>
    </row>
    <row r="2277" spans="1:21" x14ac:dyDescent="0.25">
      <c r="A2277" s="3">
        <v>43759</v>
      </c>
      <c r="B2277">
        <f>IF(K2276="是",F2276*0.25*(价格数据!B2277/价格数据!B2276),B2276*(价格数据!B2277/价格数据!B2276))</f>
        <v>34805.147578352859</v>
      </c>
      <c r="C2277">
        <f>IF(K2276="是",F2276*0.25*(价格数据!C2277/价格数据!C2276),C2276*(价格数据!C2277/价格数据!C2276))</f>
        <v>33796.754840789377</v>
      </c>
      <c r="D2277">
        <f>IF(K2276="是",F2276*0.25*(价格数据!D2277/价格数据!D2276),D2276*(价格数据!D2277/价格数据!D2276))</f>
        <v>32918.35183144745</v>
      </c>
      <c r="E2277">
        <f>IF(K2276="是",F2276*0.25*(价格数据!E2277/价格数据!E2276),E2276*(价格数据!E2277/价格数据!E2276))</f>
        <v>32997.51940298939</v>
      </c>
      <c r="F2277">
        <f t="shared" si="490"/>
        <v>134517.77365357906</v>
      </c>
      <c r="G2277">
        <f t="shared" si="491"/>
        <v>0.25874013993114292</v>
      </c>
      <c r="H2277">
        <f t="shared" si="492"/>
        <v>0.25124378677144543</v>
      </c>
      <c r="I2277">
        <f t="shared" si="493"/>
        <v>0.24471377229466662</v>
      </c>
      <c r="J2277">
        <f t="shared" si="494"/>
        <v>0.24530230100274514</v>
      </c>
      <c r="K2277" t="str">
        <f>IF(OR(
 ROUND(G2277,4)&gt;(0.25+参数设置!B$3), ROUND(G2277,4)&lt;(0.25-参数设置!B$3),
 ROUND(H2277,4)&gt;(0.25+参数设置!B$3), ROUND(H2277,4)&lt;(0.25-参数设置!B$3),
 ROUND(I2277,4)&gt;(0.25+参数设置!B$3), ROUND(I2277,4)&lt;(0.25-参数设置!B$3),
 ROUND(J2277,4)&gt;(0.25+参数设置!B$3), ROUND(J2277,4)&lt;(0.25-参数设置!B$3)
),"是","否")</f>
        <v>否</v>
      </c>
      <c r="L2277">
        <f t="shared" si="495"/>
        <v>34805.147578352859</v>
      </c>
      <c r="M2277">
        <f t="shared" si="496"/>
        <v>33796.754840789377</v>
      </c>
      <c r="N2277">
        <f t="shared" si="497"/>
        <v>32918.35183144745</v>
      </c>
      <c r="O2277">
        <f t="shared" si="498"/>
        <v>32997.51940298939</v>
      </c>
      <c r="P2277">
        <f t="shared" si="499"/>
        <v>0</v>
      </c>
      <c r="Q2277">
        <f t="shared" si="500"/>
        <v>0</v>
      </c>
      <c r="R2277">
        <f t="shared" si="501"/>
        <v>0</v>
      </c>
      <c r="S2277">
        <f t="shared" si="502"/>
        <v>0</v>
      </c>
      <c r="T2277">
        <f t="shared" si="503"/>
        <v>0</v>
      </c>
      <c r="U2277">
        <f>T2277*参数设置!B2278</f>
        <v>0</v>
      </c>
    </row>
    <row r="2278" spans="1:21" x14ac:dyDescent="0.25">
      <c r="A2278" s="3">
        <v>43760</v>
      </c>
      <c r="B2278">
        <f>IF(K2277="是",F2277*0.25*(价格数据!B2278/价格数据!B2277),B2277*(价格数据!B2278/价格数据!B2277))</f>
        <v>34937.654485377047</v>
      </c>
      <c r="C2278">
        <f>IF(K2277="是",F2277*0.25*(价格数据!C2278/价格数据!C2277),C2277*(价格数据!C2278/价格数据!C2277))</f>
        <v>33666.342904627229</v>
      </c>
      <c r="D2278">
        <f>IF(K2277="是",F2277*0.25*(价格数据!D2278/价格数据!D2277),D2277*(价格数据!D2278/价格数据!D2277))</f>
        <v>32944.291999221219</v>
      </c>
      <c r="E2278">
        <f>IF(K2277="是",F2277*0.25*(价格数据!E2278/价格数据!E2277),E2277*(价格数据!E2278/价格数据!E2277))</f>
        <v>32994.879759815747</v>
      </c>
      <c r="F2278">
        <f t="shared" si="490"/>
        <v>134543.16914904126</v>
      </c>
      <c r="G2278">
        <f t="shared" si="491"/>
        <v>0.25967616718374298</v>
      </c>
      <c r="H2278">
        <f t="shared" si="492"/>
        <v>0.2502270692563594</v>
      </c>
      <c r="I2278">
        <f t="shared" si="493"/>
        <v>0.24486038353033679</v>
      </c>
      <c r="J2278">
        <f t="shared" si="494"/>
        <v>0.24523638002956069</v>
      </c>
      <c r="K2278" t="str">
        <f>IF(OR(
 ROUND(G2278,4)&gt;(0.25+参数设置!B$3), ROUND(G2278,4)&lt;(0.25-参数设置!B$3),
 ROUND(H2278,4)&gt;(0.25+参数设置!B$3), ROUND(H2278,4)&lt;(0.25-参数设置!B$3),
 ROUND(I2278,4)&gt;(0.25+参数设置!B$3), ROUND(I2278,4)&lt;(0.25-参数设置!B$3),
 ROUND(J2278,4)&gt;(0.25+参数设置!B$3), ROUND(J2278,4)&lt;(0.25-参数设置!B$3)
),"是","否")</f>
        <v>否</v>
      </c>
      <c r="L2278">
        <f t="shared" si="495"/>
        <v>34937.654485377047</v>
      </c>
      <c r="M2278">
        <f t="shared" si="496"/>
        <v>33666.342904627229</v>
      </c>
      <c r="N2278">
        <f t="shared" si="497"/>
        <v>32944.291999221219</v>
      </c>
      <c r="O2278">
        <f t="shared" si="498"/>
        <v>32994.879759815747</v>
      </c>
      <c r="P2278">
        <f t="shared" si="499"/>
        <v>0</v>
      </c>
      <c r="Q2278">
        <f t="shared" si="500"/>
        <v>0</v>
      </c>
      <c r="R2278">
        <f t="shared" si="501"/>
        <v>0</v>
      </c>
      <c r="S2278">
        <f t="shared" si="502"/>
        <v>0</v>
      </c>
      <c r="T2278">
        <f t="shared" si="503"/>
        <v>0</v>
      </c>
      <c r="U2278">
        <f>T2278*参数设置!B2279</f>
        <v>0</v>
      </c>
    </row>
    <row r="2279" spans="1:21" x14ac:dyDescent="0.25">
      <c r="A2279" s="3">
        <v>43761</v>
      </c>
      <c r="B2279">
        <f>IF(K2278="是",F2278*0.25*(价格数据!B2279/价格数据!B2278),B2278*(价格数据!B2279/价格数据!B2278))</f>
        <v>34752.144815543186</v>
      </c>
      <c r="C2279">
        <f>IF(K2278="是",F2278*0.25*(价格数据!C2279/价格数据!C2278),C2278*(价格数据!C2279/价格数据!C2278))</f>
        <v>33816.818215583546</v>
      </c>
      <c r="D2279">
        <f>IF(K2278="是",F2278*0.25*(价格数据!D2279/价格数据!D2278),D2278*(价格数据!D2279/价格数据!D2278))</f>
        <v>32955.449060629289</v>
      </c>
      <c r="E2279">
        <f>IF(K2278="是",F2278*0.25*(价格数据!E2279/价格数据!E2278),E2278*(价格数据!E2279/价格数据!E2278))</f>
        <v>32995.539670609156</v>
      </c>
      <c r="F2279">
        <f t="shared" si="490"/>
        <v>134519.95176236518</v>
      </c>
      <c r="G2279">
        <f t="shared" si="491"/>
        <v>0.25834193634661889</v>
      </c>
      <c r="H2279">
        <f t="shared" si="492"/>
        <v>0.25138886665170901</v>
      </c>
      <c r="I2279">
        <f t="shared" si="493"/>
        <v>0.24498558488072011</v>
      </c>
      <c r="J2279">
        <f t="shared" si="494"/>
        <v>0.24528361212095201</v>
      </c>
      <c r="K2279" t="str">
        <f>IF(OR(
 ROUND(G2279,4)&gt;(0.25+参数设置!B$3), ROUND(G2279,4)&lt;(0.25-参数设置!B$3),
 ROUND(H2279,4)&gt;(0.25+参数设置!B$3), ROUND(H2279,4)&lt;(0.25-参数设置!B$3),
 ROUND(I2279,4)&gt;(0.25+参数设置!B$3), ROUND(I2279,4)&lt;(0.25-参数设置!B$3),
 ROUND(J2279,4)&gt;(0.25+参数设置!B$3), ROUND(J2279,4)&lt;(0.25-参数设置!B$3)
),"是","否")</f>
        <v>否</v>
      </c>
      <c r="L2279">
        <f t="shared" si="495"/>
        <v>34752.144815543186</v>
      </c>
      <c r="M2279">
        <f t="shared" si="496"/>
        <v>33816.818215583546</v>
      </c>
      <c r="N2279">
        <f t="shared" si="497"/>
        <v>32955.449060629289</v>
      </c>
      <c r="O2279">
        <f t="shared" si="498"/>
        <v>32995.539670609156</v>
      </c>
      <c r="P2279">
        <f t="shared" si="499"/>
        <v>0</v>
      </c>
      <c r="Q2279">
        <f t="shared" si="500"/>
        <v>0</v>
      </c>
      <c r="R2279">
        <f t="shared" si="501"/>
        <v>0</v>
      </c>
      <c r="S2279">
        <f t="shared" si="502"/>
        <v>0</v>
      </c>
      <c r="T2279">
        <f t="shared" si="503"/>
        <v>0</v>
      </c>
      <c r="U2279">
        <f>T2279*参数设置!B2280</f>
        <v>0</v>
      </c>
    </row>
    <row r="2280" spans="1:21" x14ac:dyDescent="0.25">
      <c r="A2280" s="3">
        <v>43762</v>
      </c>
      <c r="B2280">
        <f>IF(K2279="是",F2279*0.25*(价格数据!B2280/价格数据!B2279),B2279*(价格数据!B2280/价格数据!B2279))</f>
        <v>34796.313784551246</v>
      </c>
      <c r="C2280">
        <f>IF(K2279="是",F2279*0.25*(价格数据!C2280/价格数据!C2279),C2279*(价格数据!C2280/价格数据!C2279))</f>
        <v>33746.596403803931</v>
      </c>
      <c r="D2280">
        <f>IF(K2279="是",F2279*0.25*(价格数据!D2280/价格数据!D2279),D2279*(价格数据!D2280/价格数据!D2279))</f>
        <v>32959.911885192523</v>
      </c>
      <c r="E2280">
        <f>IF(K2279="是",F2279*0.25*(价格数据!E2280/价格数据!E2279),E2279*(价格数据!E2280/价格数据!E2279))</f>
        <v>32994.549804419039</v>
      </c>
      <c r="F2280">
        <f t="shared" si="490"/>
        <v>134497.37187796674</v>
      </c>
      <c r="G2280">
        <f t="shared" si="491"/>
        <v>0.25871370792377207</v>
      </c>
      <c r="H2280">
        <f t="shared" si="492"/>
        <v>0.25090896522813227</v>
      </c>
      <c r="I2280">
        <f t="shared" si="493"/>
        <v>0.2450598954089451</v>
      </c>
      <c r="J2280">
        <f t="shared" si="494"/>
        <v>0.24531743143915052</v>
      </c>
      <c r="K2280" t="str">
        <f>IF(OR(
 ROUND(G2280,4)&gt;(0.25+参数设置!B$3), ROUND(G2280,4)&lt;(0.25-参数设置!B$3),
 ROUND(H2280,4)&gt;(0.25+参数设置!B$3), ROUND(H2280,4)&lt;(0.25-参数设置!B$3),
 ROUND(I2280,4)&gt;(0.25+参数设置!B$3), ROUND(I2280,4)&lt;(0.25-参数设置!B$3),
 ROUND(J2280,4)&gt;(0.25+参数设置!B$3), ROUND(J2280,4)&lt;(0.25-参数设置!B$3)
),"是","否")</f>
        <v>否</v>
      </c>
      <c r="L2280">
        <f t="shared" si="495"/>
        <v>34796.313784551246</v>
      </c>
      <c r="M2280">
        <f t="shared" si="496"/>
        <v>33746.596403803931</v>
      </c>
      <c r="N2280">
        <f t="shared" si="497"/>
        <v>32959.911885192523</v>
      </c>
      <c r="O2280">
        <f t="shared" si="498"/>
        <v>32994.549804419039</v>
      </c>
      <c r="P2280">
        <f t="shared" si="499"/>
        <v>0</v>
      </c>
      <c r="Q2280">
        <f t="shared" si="500"/>
        <v>0</v>
      </c>
      <c r="R2280">
        <f t="shared" si="501"/>
        <v>0</v>
      </c>
      <c r="S2280">
        <f t="shared" si="502"/>
        <v>0</v>
      </c>
      <c r="T2280">
        <f t="shared" si="503"/>
        <v>0</v>
      </c>
      <c r="U2280">
        <f>T2280*参数设置!B2281</f>
        <v>0</v>
      </c>
    </row>
    <row r="2281" spans="1:21" x14ac:dyDescent="0.25">
      <c r="A2281" s="3">
        <v>43763</v>
      </c>
      <c r="B2281">
        <f>IF(K2280="是",F2280*0.25*(价格数据!B2281/价格数据!B2280),B2280*(价格数据!B2281/价格数据!B2280))</f>
        <v>35008.324835789943</v>
      </c>
      <c r="C2281">
        <f>IF(K2280="是",F2280*0.25*(价格数据!C2281/价格数据!C2280),C2280*(价格数据!C2281/价格数据!C2280))</f>
        <v>34087.673775304924</v>
      </c>
      <c r="D2281">
        <f>IF(K2280="是",F2280*0.25*(价格数据!D2281/价格数据!D2280),D2280*(价格数据!D2281/价格数据!D2280))</f>
        <v>32973.30035888221</v>
      </c>
      <c r="E2281">
        <f>IF(K2280="是",F2280*0.25*(价格数据!E2281/价格数据!E2280),E2280*(价格数据!E2281/价格数据!E2280))</f>
        <v>32994.219849022331</v>
      </c>
      <c r="F2281">
        <f t="shared" si="490"/>
        <v>135063.51881899941</v>
      </c>
      <c r="G2281">
        <f t="shared" si="491"/>
        <v>0.25919896906214263</v>
      </c>
      <c r="H2281">
        <f t="shared" si="492"/>
        <v>0.25238253877411793</v>
      </c>
      <c r="I2281">
        <f t="shared" si="493"/>
        <v>0.24413180292651943</v>
      </c>
      <c r="J2281">
        <f t="shared" si="494"/>
        <v>0.24428668923722005</v>
      </c>
      <c r="K2281" t="str">
        <f>IF(OR(
 ROUND(G2281,4)&gt;(0.25+参数设置!B$3), ROUND(G2281,4)&lt;(0.25-参数设置!B$3),
 ROUND(H2281,4)&gt;(0.25+参数设置!B$3), ROUND(H2281,4)&lt;(0.25-参数设置!B$3),
 ROUND(I2281,4)&gt;(0.25+参数设置!B$3), ROUND(I2281,4)&lt;(0.25-参数设置!B$3),
 ROUND(J2281,4)&gt;(0.25+参数设置!B$3), ROUND(J2281,4)&lt;(0.25-参数设置!B$3)
),"是","否")</f>
        <v>否</v>
      </c>
      <c r="L2281">
        <f t="shared" si="495"/>
        <v>35008.324835789943</v>
      </c>
      <c r="M2281">
        <f t="shared" si="496"/>
        <v>34087.673775304924</v>
      </c>
      <c r="N2281">
        <f t="shared" si="497"/>
        <v>32973.30035888221</v>
      </c>
      <c r="O2281">
        <f t="shared" si="498"/>
        <v>32994.219849022331</v>
      </c>
      <c r="P2281">
        <f t="shared" si="499"/>
        <v>0</v>
      </c>
      <c r="Q2281">
        <f t="shared" si="500"/>
        <v>0</v>
      </c>
      <c r="R2281">
        <f t="shared" si="501"/>
        <v>0</v>
      </c>
      <c r="S2281">
        <f t="shared" si="502"/>
        <v>0</v>
      </c>
      <c r="T2281">
        <f t="shared" si="503"/>
        <v>0</v>
      </c>
      <c r="U2281">
        <f>T2281*参数设置!B2282</f>
        <v>0</v>
      </c>
    </row>
    <row r="2282" spans="1:21" x14ac:dyDescent="0.25">
      <c r="A2282" s="3">
        <v>43764</v>
      </c>
      <c r="B2282">
        <f>IF(K2281="是",F2281*0.25*(价格数据!B2282/价格数据!B2281),B2281*(价格数据!B2282/价格数据!B2281))</f>
        <v>35008.324835789943</v>
      </c>
      <c r="C2282">
        <f>IF(K2281="是",F2281*0.25*(价格数据!C2282/价格数据!C2281),C2281*(价格数据!C2282/价格数据!C2281))</f>
        <v>34087.673775304924</v>
      </c>
      <c r="D2282">
        <f>IF(K2281="是",F2281*0.25*(价格数据!D2282/价格数据!D2281),D2281*(价格数据!D2282/价格数据!D2281))</f>
        <v>32973.30035888221</v>
      </c>
      <c r="E2282">
        <f>IF(K2281="是",F2281*0.25*(价格数据!E2282/价格数据!E2281),E2281*(价格数据!E2282/价格数据!E2281))</f>
        <v>32994.219849022331</v>
      </c>
      <c r="F2282">
        <f t="shared" si="490"/>
        <v>135063.51881899941</v>
      </c>
      <c r="G2282">
        <f t="shared" si="491"/>
        <v>0.25919896906214263</v>
      </c>
      <c r="H2282">
        <f t="shared" si="492"/>
        <v>0.25238253877411793</v>
      </c>
      <c r="I2282">
        <f t="shared" si="493"/>
        <v>0.24413180292651943</v>
      </c>
      <c r="J2282">
        <f t="shared" si="494"/>
        <v>0.24428668923722005</v>
      </c>
      <c r="K2282" t="str">
        <f>IF(OR(
 ROUND(G2282,4)&gt;(0.25+参数设置!B$3), ROUND(G2282,4)&lt;(0.25-参数设置!B$3),
 ROUND(H2282,4)&gt;(0.25+参数设置!B$3), ROUND(H2282,4)&lt;(0.25-参数设置!B$3),
 ROUND(I2282,4)&gt;(0.25+参数设置!B$3), ROUND(I2282,4)&lt;(0.25-参数设置!B$3),
 ROUND(J2282,4)&gt;(0.25+参数设置!B$3), ROUND(J2282,4)&lt;(0.25-参数设置!B$3)
),"是","否")</f>
        <v>否</v>
      </c>
      <c r="L2282">
        <f t="shared" si="495"/>
        <v>35008.324835789943</v>
      </c>
      <c r="M2282">
        <f t="shared" si="496"/>
        <v>34087.673775304924</v>
      </c>
      <c r="N2282">
        <f t="shared" si="497"/>
        <v>32973.30035888221</v>
      </c>
      <c r="O2282">
        <f t="shared" si="498"/>
        <v>32994.219849022331</v>
      </c>
      <c r="P2282">
        <f t="shared" si="499"/>
        <v>0</v>
      </c>
      <c r="Q2282">
        <f t="shared" si="500"/>
        <v>0</v>
      </c>
      <c r="R2282">
        <f t="shared" si="501"/>
        <v>0</v>
      </c>
      <c r="S2282">
        <f t="shared" si="502"/>
        <v>0</v>
      </c>
      <c r="T2282">
        <f t="shared" si="503"/>
        <v>0</v>
      </c>
      <c r="U2282">
        <f>T2282*参数设置!B2283</f>
        <v>0</v>
      </c>
    </row>
    <row r="2283" spans="1:21" x14ac:dyDescent="0.25">
      <c r="A2283" s="3">
        <v>43765</v>
      </c>
      <c r="B2283">
        <f>IF(K2282="是",F2282*0.25*(价格数据!B2283/价格数据!B2282),B2282*(价格数据!B2283/价格数据!B2282))</f>
        <v>35008.324835789943</v>
      </c>
      <c r="C2283">
        <f>IF(K2282="是",F2282*0.25*(价格数据!C2283/价格数据!C2282),C2282*(价格数据!C2283/价格数据!C2282))</f>
        <v>34087.673775304924</v>
      </c>
      <c r="D2283">
        <f>IF(K2282="是",F2282*0.25*(价格数据!D2283/价格数据!D2282),D2282*(价格数据!D2283/价格数据!D2282))</f>
        <v>32973.30035888221</v>
      </c>
      <c r="E2283">
        <f>IF(K2282="是",F2282*0.25*(价格数据!E2283/价格数据!E2282),E2282*(价格数据!E2283/价格数据!E2282))</f>
        <v>32994.219849022331</v>
      </c>
      <c r="F2283">
        <f t="shared" si="490"/>
        <v>135063.51881899941</v>
      </c>
      <c r="G2283">
        <f t="shared" si="491"/>
        <v>0.25919896906214263</v>
      </c>
      <c r="H2283">
        <f t="shared" si="492"/>
        <v>0.25238253877411793</v>
      </c>
      <c r="I2283">
        <f t="shared" si="493"/>
        <v>0.24413180292651943</v>
      </c>
      <c r="J2283">
        <f t="shared" si="494"/>
        <v>0.24428668923722005</v>
      </c>
      <c r="K2283" t="str">
        <f>IF(OR(
 ROUND(G2283,4)&gt;(0.25+参数设置!B$3), ROUND(G2283,4)&lt;(0.25-参数设置!B$3),
 ROUND(H2283,4)&gt;(0.25+参数设置!B$3), ROUND(H2283,4)&lt;(0.25-参数设置!B$3),
 ROUND(I2283,4)&gt;(0.25+参数设置!B$3), ROUND(I2283,4)&lt;(0.25-参数设置!B$3),
 ROUND(J2283,4)&gt;(0.25+参数设置!B$3), ROUND(J2283,4)&lt;(0.25-参数设置!B$3)
),"是","否")</f>
        <v>否</v>
      </c>
      <c r="L2283">
        <f t="shared" si="495"/>
        <v>35008.324835789943</v>
      </c>
      <c r="M2283">
        <f t="shared" si="496"/>
        <v>34087.673775304924</v>
      </c>
      <c r="N2283">
        <f t="shared" si="497"/>
        <v>32973.30035888221</v>
      </c>
      <c r="O2283">
        <f t="shared" si="498"/>
        <v>32994.219849022331</v>
      </c>
      <c r="P2283">
        <f t="shared" si="499"/>
        <v>0</v>
      </c>
      <c r="Q2283">
        <f t="shared" si="500"/>
        <v>0</v>
      </c>
      <c r="R2283">
        <f t="shared" si="501"/>
        <v>0</v>
      </c>
      <c r="S2283">
        <f t="shared" si="502"/>
        <v>0</v>
      </c>
      <c r="T2283">
        <f t="shared" si="503"/>
        <v>0</v>
      </c>
      <c r="U2283">
        <f>T2283*参数设置!B2284</f>
        <v>0</v>
      </c>
    </row>
    <row r="2284" spans="1:21" x14ac:dyDescent="0.25">
      <c r="A2284" s="3">
        <v>43766</v>
      </c>
      <c r="B2284">
        <f>IF(K2283="是",F2283*0.25*(价格数据!B2284/价格数据!B2283),B2283*(价格数据!B2284/价格数据!B2283))</f>
        <v>35211.502093227027</v>
      </c>
      <c r="C2284">
        <f>IF(K2283="是",F2283*0.25*(价格数据!C2284/价格数据!C2283),C2283*(价格数据!C2284/价格数据!C2283))</f>
        <v>34057.57871311366</v>
      </c>
      <c r="D2284">
        <f>IF(K2283="是",F2283*0.25*(价格数据!D2284/价格数据!D2283),D2283*(价格数据!D2284/价格数据!D2283))</f>
        <v>32920.86217026427</v>
      </c>
      <c r="E2284">
        <f>IF(K2283="是",F2283*0.25*(价格数据!E2284/价格数据!E2283),E2283*(价格数据!E2284/价格数据!E2283))</f>
        <v>32991.910161245389</v>
      </c>
      <c r="F2284">
        <f t="shared" si="490"/>
        <v>135181.85313785035</v>
      </c>
      <c r="G2284">
        <f t="shared" si="491"/>
        <v>0.2604750658161229</v>
      </c>
      <c r="H2284">
        <f t="shared" si="492"/>
        <v>0.251938983839671</v>
      </c>
      <c r="I2284">
        <f t="shared" si="493"/>
        <v>0.24353018845431529</v>
      </c>
      <c r="J2284">
        <f t="shared" si="494"/>
        <v>0.24405576188989075</v>
      </c>
      <c r="K2284" t="str">
        <f>IF(OR(
 ROUND(G2284,4)&gt;(0.25+参数设置!B$3), ROUND(G2284,4)&lt;(0.25-参数设置!B$3),
 ROUND(H2284,4)&gt;(0.25+参数设置!B$3), ROUND(H2284,4)&lt;(0.25-参数设置!B$3),
 ROUND(I2284,4)&gt;(0.25+参数设置!B$3), ROUND(I2284,4)&lt;(0.25-参数设置!B$3),
 ROUND(J2284,4)&gt;(0.25+参数设置!B$3), ROUND(J2284,4)&lt;(0.25-参数设置!B$3)
),"是","否")</f>
        <v>否</v>
      </c>
      <c r="L2284">
        <f t="shared" si="495"/>
        <v>35211.502093227027</v>
      </c>
      <c r="M2284">
        <f t="shared" si="496"/>
        <v>34057.57871311366</v>
      </c>
      <c r="N2284">
        <f t="shared" si="497"/>
        <v>32920.86217026427</v>
      </c>
      <c r="O2284">
        <f t="shared" si="498"/>
        <v>32991.910161245389</v>
      </c>
      <c r="P2284">
        <f t="shared" si="499"/>
        <v>0</v>
      </c>
      <c r="Q2284">
        <f t="shared" si="500"/>
        <v>0</v>
      </c>
      <c r="R2284">
        <f t="shared" si="501"/>
        <v>0</v>
      </c>
      <c r="S2284">
        <f t="shared" si="502"/>
        <v>0</v>
      </c>
      <c r="T2284">
        <f t="shared" si="503"/>
        <v>0</v>
      </c>
      <c r="U2284">
        <f>T2284*参数设置!B2285</f>
        <v>0</v>
      </c>
    </row>
    <row r="2285" spans="1:21" x14ac:dyDescent="0.25">
      <c r="A2285" s="3">
        <v>43767</v>
      </c>
      <c r="B2285">
        <f>IF(K2284="是",F2284*0.25*(价格数据!B2285/价格数据!B2284),B2284*(价格数据!B2285/价格数据!B2284))</f>
        <v>35096.662773806063</v>
      </c>
      <c r="C2285">
        <f>IF(K2284="是",F2284*0.25*(价格数据!C2285/价格数据!C2284),C2284*(价格数据!C2285/价格数据!C2284))</f>
        <v>33706.46965421558</v>
      </c>
      <c r="D2285">
        <f>IF(K2284="是",F2284*0.25*(价格数据!D2285/价格数据!D2284),D2284*(价格数据!D2285/价格数据!D2284))</f>
        <v>32902.174092405745</v>
      </c>
      <c r="E2285">
        <f>IF(K2284="是",F2284*0.25*(价格数据!E2285/价格数据!E2284),E2284*(价格数据!E2285/价格数据!E2284))</f>
        <v>32994.219849022331</v>
      </c>
      <c r="F2285">
        <f t="shared" si="490"/>
        <v>134699.52636944971</v>
      </c>
      <c r="G2285">
        <f t="shared" si="491"/>
        <v>0.26055520549897121</v>
      </c>
      <c r="H2285">
        <f t="shared" si="492"/>
        <v>0.250234507594084</v>
      </c>
      <c r="I2285">
        <f t="shared" si="493"/>
        <v>0.24426347277690252</v>
      </c>
      <c r="J2285">
        <f t="shared" si="494"/>
        <v>0.2449468141300423</v>
      </c>
      <c r="K2285" t="str">
        <f>IF(OR(
 ROUND(G2285,4)&gt;(0.25+参数设置!B$3), ROUND(G2285,4)&lt;(0.25-参数设置!B$3),
 ROUND(H2285,4)&gt;(0.25+参数设置!B$3), ROUND(H2285,4)&lt;(0.25-参数设置!B$3),
 ROUND(I2285,4)&gt;(0.25+参数设置!B$3), ROUND(I2285,4)&lt;(0.25-参数设置!B$3),
 ROUND(J2285,4)&gt;(0.25+参数设置!B$3), ROUND(J2285,4)&lt;(0.25-参数设置!B$3)
),"是","否")</f>
        <v>否</v>
      </c>
      <c r="L2285">
        <f t="shared" si="495"/>
        <v>35096.662773806063</v>
      </c>
      <c r="M2285">
        <f t="shared" si="496"/>
        <v>33706.46965421558</v>
      </c>
      <c r="N2285">
        <f t="shared" si="497"/>
        <v>32902.174092405745</v>
      </c>
      <c r="O2285">
        <f t="shared" si="498"/>
        <v>32994.219849022331</v>
      </c>
      <c r="P2285">
        <f t="shared" si="499"/>
        <v>0</v>
      </c>
      <c r="Q2285">
        <f t="shared" si="500"/>
        <v>0</v>
      </c>
      <c r="R2285">
        <f t="shared" si="501"/>
        <v>0</v>
      </c>
      <c r="S2285">
        <f t="shared" si="502"/>
        <v>0</v>
      </c>
      <c r="T2285">
        <f t="shared" si="503"/>
        <v>0</v>
      </c>
      <c r="U2285">
        <f>T2285*参数设置!B2286</f>
        <v>0</v>
      </c>
    </row>
    <row r="2286" spans="1:21" x14ac:dyDescent="0.25">
      <c r="A2286" s="3">
        <v>43768</v>
      </c>
      <c r="B2286">
        <f>IF(K2285="是",F2285*0.25*(价格数据!B2286/价格数据!B2285),B2285*(价格数据!B2286/价格数据!B2285))</f>
        <v>34866.984134964143</v>
      </c>
      <c r="C2286">
        <f>IF(K2285="是",F2285*0.25*(价格数据!C2286/价格数据!C2285),C2285*(价格数据!C2286/价格数据!C2285))</f>
        <v>33666.342904627229</v>
      </c>
      <c r="D2286">
        <f>IF(K2285="是",F2285*0.25*(价格数据!D2286/价格数据!D2285),D2285*(价格数据!D2286/价格数据!D2285))</f>
        <v>32888.785618716058</v>
      </c>
      <c r="E2286">
        <f>IF(K2285="是",F2285*0.25*(价格数据!E2286/价格数据!E2285),E2285*(价格数据!E2286/价格数据!E2285))</f>
        <v>32994.549804419039</v>
      </c>
      <c r="F2286">
        <f t="shared" si="490"/>
        <v>134416.66246272647</v>
      </c>
      <c r="G2286">
        <f t="shared" si="491"/>
        <v>0.25939480638892298</v>
      </c>
      <c r="H2286">
        <f t="shared" si="492"/>
        <v>0.25046257128994592</v>
      </c>
      <c r="I2286">
        <f t="shared" si="493"/>
        <v>0.24467789198259604</v>
      </c>
      <c r="J2286">
        <f t="shared" si="494"/>
        <v>0.24546473033853505</v>
      </c>
      <c r="K2286" t="str">
        <f>IF(OR(
 ROUND(G2286,4)&gt;(0.25+参数设置!B$3), ROUND(G2286,4)&lt;(0.25-参数设置!B$3),
 ROUND(H2286,4)&gt;(0.25+参数设置!B$3), ROUND(H2286,4)&lt;(0.25-参数设置!B$3),
 ROUND(I2286,4)&gt;(0.25+参数设置!B$3), ROUND(I2286,4)&lt;(0.25-参数设置!B$3),
 ROUND(J2286,4)&gt;(0.25+参数设置!B$3), ROUND(J2286,4)&lt;(0.25-参数设置!B$3)
),"是","否")</f>
        <v>否</v>
      </c>
      <c r="L2286">
        <f t="shared" si="495"/>
        <v>34866.984134964143</v>
      </c>
      <c r="M2286">
        <f t="shared" si="496"/>
        <v>33666.342904627229</v>
      </c>
      <c r="N2286">
        <f t="shared" si="497"/>
        <v>32888.785618716058</v>
      </c>
      <c r="O2286">
        <f t="shared" si="498"/>
        <v>32994.549804419039</v>
      </c>
      <c r="P2286">
        <f t="shared" si="499"/>
        <v>0</v>
      </c>
      <c r="Q2286">
        <f t="shared" si="500"/>
        <v>0</v>
      </c>
      <c r="R2286">
        <f t="shared" si="501"/>
        <v>0</v>
      </c>
      <c r="S2286">
        <f t="shared" si="502"/>
        <v>0</v>
      </c>
      <c r="T2286">
        <f t="shared" si="503"/>
        <v>0</v>
      </c>
      <c r="U2286">
        <f>T2286*参数设置!B2287</f>
        <v>0</v>
      </c>
    </row>
    <row r="2287" spans="1:21" x14ac:dyDescent="0.25">
      <c r="A2287" s="3">
        <v>43769</v>
      </c>
      <c r="B2287">
        <f>IF(K2286="是",F2286*0.25*(价格数据!B2287/价格数据!B2286),B2286*(价格数据!B2287/价格数据!B2286))</f>
        <v>34849.316547360911</v>
      </c>
      <c r="C2287">
        <f>IF(K2286="是",F2286*0.25*(价格数据!C2287/价格数据!C2286),C2286*(价格数据!C2287/价格数据!C2286))</f>
        <v>33736.564716406843</v>
      </c>
      <c r="D2287">
        <f>IF(K2286="是",F2286*0.25*(价格数据!D2287/价格数据!D2286),D2286*(价格数据!D2287/价格数据!D2286))</f>
        <v>32902.174092405738</v>
      </c>
      <c r="E2287">
        <f>IF(K2286="是",F2286*0.25*(价格数据!E2287/价格数据!E2286),E2286*(价格数据!E2287/价格数据!E2286))</f>
        <v>32994.549804419039</v>
      </c>
      <c r="F2287">
        <f t="shared" si="490"/>
        <v>134482.60516059253</v>
      </c>
      <c r="G2287">
        <f t="shared" si="491"/>
        <v>0.25913623926117113</v>
      </c>
      <c r="H2287">
        <f t="shared" si="492"/>
        <v>0.25086192133265334</v>
      </c>
      <c r="I2287">
        <f t="shared" si="493"/>
        <v>0.24465747115112452</v>
      </c>
      <c r="J2287">
        <f t="shared" si="494"/>
        <v>0.24534436825505102</v>
      </c>
      <c r="K2287" t="str">
        <f>IF(OR(
 ROUND(G2287,4)&gt;(0.25+参数设置!B$3), ROUND(G2287,4)&lt;(0.25-参数设置!B$3),
 ROUND(H2287,4)&gt;(0.25+参数设置!B$3), ROUND(H2287,4)&lt;(0.25-参数设置!B$3),
 ROUND(I2287,4)&gt;(0.25+参数设置!B$3), ROUND(I2287,4)&lt;(0.25-参数设置!B$3),
 ROUND(J2287,4)&gt;(0.25+参数设置!B$3), ROUND(J2287,4)&lt;(0.25-参数设置!B$3)
),"是","否")</f>
        <v>否</v>
      </c>
      <c r="L2287">
        <f t="shared" si="495"/>
        <v>34849.316547360911</v>
      </c>
      <c r="M2287">
        <f t="shared" si="496"/>
        <v>33736.564716406843</v>
      </c>
      <c r="N2287">
        <f t="shared" si="497"/>
        <v>32902.174092405738</v>
      </c>
      <c r="O2287">
        <f t="shared" si="498"/>
        <v>32994.549804419039</v>
      </c>
      <c r="P2287">
        <f t="shared" si="499"/>
        <v>0</v>
      </c>
      <c r="Q2287">
        <f t="shared" si="500"/>
        <v>0</v>
      </c>
      <c r="R2287">
        <f t="shared" si="501"/>
        <v>0</v>
      </c>
      <c r="S2287">
        <f t="shared" si="502"/>
        <v>0</v>
      </c>
      <c r="T2287">
        <f t="shared" si="503"/>
        <v>0</v>
      </c>
      <c r="U2287">
        <f>T2287*参数设置!B2288</f>
        <v>0</v>
      </c>
    </row>
    <row r="2288" spans="1:21" x14ac:dyDescent="0.25">
      <c r="A2288" s="3">
        <v>43770</v>
      </c>
      <c r="B2288">
        <f>IF(K2287="是",F2287*0.25*(价格数据!B2288/价格数据!B2287),B2287*(价格数据!B2288/价格数据!B2287))</f>
        <v>35564.853845291516</v>
      </c>
      <c r="C2288">
        <f>IF(K2287="是",F2287*0.25*(价格数据!C2288/价格数据!C2287),C2287*(价格数据!C2288/价格数据!C2287))</f>
        <v>33977.325213936958</v>
      </c>
      <c r="D2288">
        <f>IF(K2287="是",F2287*0.25*(价格数据!D2288/价格数据!D2287),D2287*(价格数据!D2288/价格数据!D2287))</f>
        <v>32919.188611053054</v>
      </c>
      <c r="E2288">
        <f>IF(K2287="是",F2287*0.25*(价格数据!E2288/价格数据!E2287),E2287*(价格数据!E2288/价格数据!E2287))</f>
        <v>32993.88989362563</v>
      </c>
      <c r="F2288">
        <f t="shared" si="490"/>
        <v>135455.25756390716</v>
      </c>
      <c r="G2288">
        <f t="shared" si="491"/>
        <v>0.26255794337486077</v>
      </c>
      <c r="H2288">
        <f t="shared" si="492"/>
        <v>0.25083799495864245</v>
      </c>
      <c r="I2288">
        <f t="shared" si="493"/>
        <v>0.24302628929351033</v>
      </c>
      <c r="J2288">
        <f t="shared" si="494"/>
        <v>0.24357777237298645</v>
      </c>
      <c r="K2288" t="str">
        <f>IF(OR(
 ROUND(G2288,4)&gt;(0.25+参数设置!B$3), ROUND(G2288,4)&lt;(0.25-参数设置!B$3),
 ROUND(H2288,4)&gt;(0.25+参数设置!B$3), ROUND(H2288,4)&lt;(0.25-参数设置!B$3),
 ROUND(I2288,4)&gt;(0.25+参数设置!B$3), ROUND(I2288,4)&lt;(0.25-参数设置!B$3),
 ROUND(J2288,4)&gt;(0.25+参数设置!B$3), ROUND(J2288,4)&lt;(0.25-参数设置!B$3)
),"是","否")</f>
        <v>否</v>
      </c>
      <c r="L2288">
        <f t="shared" si="495"/>
        <v>35564.853845291516</v>
      </c>
      <c r="M2288">
        <f t="shared" si="496"/>
        <v>33977.325213936958</v>
      </c>
      <c r="N2288">
        <f t="shared" si="497"/>
        <v>32919.188611053054</v>
      </c>
      <c r="O2288">
        <f t="shared" si="498"/>
        <v>32993.88989362563</v>
      </c>
      <c r="P2288">
        <f t="shared" si="499"/>
        <v>0</v>
      </c>
      <c r="Q2288">
        <f t="shared" si="500"/>
        <v>0</v>
      </c>
      <c r="R2288">
        <f t="shared" si="501"/>
        <v>0</v>
      </c>
      <c r="S2288">
        <f t="shared" si="502"/>
        <v>0</v>
      </c>
      <c r="T2288">
        <f t="shared" si="503"/>
        <v>0</v>
      </c>
      <c r="U2288">
        <f>T2288*参数设置!B2289</f>
        <v>0</v>
      </c>
    </row>
    <row r="2289" spans="1:21" x14ac:dyDescent="0.25">
      <c r="A2289" s="3">
        <v>43771</v>
      </c>
      <c r="B2289">
        <f>IF(K2288="是",F2288*0.25*(价格数据!B2289/价格数据!B2288),B2288*(价格数据!B2289/价格数据!B2288))</f>
        <v>35564.853845291516</v>
      </c>
      <c r="C2289">
        <f>IF(K2288="是",F2288*0.25*(价格数据!C2289/价格数据!C2288),C2288*(价格数据!C2289/价格数据!C2288))</f>
        <v>33977.325213936958</v>
      </c>
      <c r="D2289">
        <f>IF(K2288="是",F2288*0.25*(价格数据!D2289/价格数据!D2288),D2288*(价格数据!D2289/价格数据!D2288))</f>
        <v>32919.188611053054</v>
      </c>
      <c r="E2289">
        <f>IF(K2288="是",F2288*0.25*(价格数据!E2289/价格数据!E2288),E2288*(价格数据!E2289/价格数据!E2288))</f>
        <v>32993.88989362563</v>
      </c>
      <c r="F2289">
        <f t="shared" si="490"/>
        <v>135455.25756390716</v>
      </c>
      <c r="G2289">
        <f t="shared" si="491"/>
        <v>0.26255794337486077</v>
      </c>
      <c r="H2289">
        <f t="shared" si="492"/>
        <v>0.25083799495864245</v>
      </c>
      <c r="I2289">
        <f t="shared" si="493"/>
        <v>0.24302628929351033</v>
      </c>
      <c r="J2289">
        <f t="shared" si="494"/>
        <v>0.24357777237298645</v>
      </c>
      <c r="K2289" t="str">
        <f>IF(OR(
 ROUND(G2289,4)&gt;(0.25+参数设置!B$3), ROUND(G2289,4)&lt;(0.25-参数设置!B$3),
 ROUND(H2289,4)&gt;(0.25+参数设置!B$3), ROUND(H2289,4)&lt;(0.25-参数设置!B$3),
 ROUND(I2289,4)&gt;(0.25+参数设置!B$3), ROUND(I2289,4)&lt;(0.25-参数设置!B$3),
 ROUND(J2289,4)&gt;(0.25+参数设置!B$3), ROUND(J2289,4)&lt;(0.25-参数设置!B$3)
),"是","否")</f>
        <v>否</v>
      </c>
      <c r="L2289">
        <f t="shared" si="495"/>
        <v>35564.853845291516</v>
      </c>
      <c r="M2289">
        <f t="shared" si="496"/>
        <v>33977.325213936958</v>
      </c>
      <c r="N2289">
        <f t="shared" si="497"/>
        <v>32919.188611053054</v>
      </c>
      <c r="O2289">
        <f t="shared" si="498"/>
        <v>32993.88989362563</v>
      </c>
      <c r="P2289">
        <f t="shared" si="499"/>
        <v>0</v>
      </c>
      <c r="Q2289">
        <f t="shared" si="500"/>
        <v>0</v>
      </c>
      <c r="R2289">
        <f t="shared" si="501"/>
        <v>0</v>
      </c>
      <c r="S2289">
        <f t="shared" si="502"/>
        <v>0</v>
      </c>
      <c r="T2289">
        <f t="shared" si="503"/>
        <v>0</v>
      </c>
      <c r="U2289">
        <f>T2289*参数设置!B2290</f>
        <v>0</v>
      </c>
    </row>
    <row r="2290" spans="1:21" x14ac:dyDescent="0.25">
      <c r="A2290" s="3">
        <v>43772</v>
      </c>
      <c r="B2290">
        <f>IF(K2289="是",F2289*0.25*(价格数据!B2290/价格数据!B2289),B2289*(价格数据!B2290/价格数据!B2289))</f>
        <v>35564.853845291516</v>
      </c>
      <c r="C2290">
        <f>IF(K2289="是",F2289*0.25*(价格数据!C2290/价格数据!C2289),C2289*(价格数据!C2290/价格数据!C2289))</f>
        <v>33977.325213936958</v>
      </c>
      <c r="D2290">
        <f>IF(K2289="是",F2289*0.25*(价格数据!D2290/价格数据!D2289),D2289*(价格数据!D2290/价格数据!D2289))</f>
        <v>32919.188611053054</v>
      </c>
      <c r="E2290">
        <f>IF(K2289="是",F2289*0.25*(价格数据!E2290/价格数据!E2289),E2289*(价格数据!E2290/价格数据!E2289))</f>
        <v>32993.88989362563</v>
      </c>
      <c r="F2290">
        <f t="shared" si="490"/>
        <v>135455.25756390716</v>
      </c>
      <c r="G2290">
        <f t="shared" si="491"/>
        <v>0.26255794337486077</v>
      </c>
      <c r="H2290">
        <f t="shared" si="492"/>
        <v>0.25083799495864245</v>
      </c>
      <c r="I2290">
        <f t="shared" si="493"/>
        <v>0.24302628929351033</v>
      </c>
      <c r="J2290">
        <f t="shared" si="494"/>
        <v>0.24357777237298645</v>
      </c>
      <c r="K2290" t="str">
        <f>IF(OR(
 ROUND(G2290,4)&gt;(0.25+参数设置!B$3), ROUND(G2290,4)&lt;(0.25-参数设置!B$3),
 ROUND(H2290,4)&gt;(0.25+参数设置!B$3), ROUND(H2290,4)&lt;(0.25-参数设置!B$3),
 ROUND(I2290,4)&gt;(0.25+参数设置!B$3), ROUND(I2290,4)&lt;(0.25-参数设置!B$3),
 ROUND(J2290,4)&gt;(0.25+参数设置!B$3), ROUND(J2290,4)&lt;(0.25-参数设置!B$3)
),"是","否")</f>
        <v>否</v>
      </c>
      <c r="L2290">
        <f t="shared" si="495"/>
        <v>35564.853845291516</v>
      </c>
      <c r="M2290">
        <f t="shared" si="496"/>
        <v>33977.325213936958</v>
      </c>
      <c r="N2290">
        <f t="shared" si="497"/>
        <v>32919.188611053054</v>
      </c>
      <c r="O2290">
        <f t="shared" si="498"/>
        <v>32993.88989362563</v>
      </c>
      <c r="P2290">
        <f t="shared" si="499"/>
        <v>0</v>
      </c>
      <c r="Q2290">
        <f t="shared" si="500"/>
        <v>0</v>
      </c>
      <c r="R2290">
        <f t="shared" si="501"/>
        <v>0</v>
      </c>
      <c r="S2290">
        <f t="shared" si="502"/>
        <v>0</v>
      </c>
      <c r="T2290">
        <f t="shared" si="503"/>
        <v>0</v>
      </c>
      <c r="U2290">
        <f>T2290*参数设置!B2291</f>
        <v>0</v>
      </c>
    </row>
    <row r="2291" spans="1:21" x14ac:dyDescent="0.25">
      <c r="A2291" s="3">
        <v>43773</v>
      </c>
      <c r="B2291">
        <f>IF(K2290="是",F2290*0.25*(价格数据!B2291/价格数据!B2290),B2290*(价格数据!B2291/价格数据!B2290))</f>
        <v>35679.69316471248</v>
      </c>
      <c r="C2291">
        <f>IF(K2290="是",F2290*0.25*(价格数据!C2291/价格数据!C2290),C2290*(价格数据!C2291/价格数据!C2290))</f>
        <v>33937.198464348607</v>
      </c>
      <c r="D2291">
        <f>IF(K2290="是",F2290*0.25*(价格数据!D2291/价格数据!D2290),D2290*(价格数据!D2291/价格数据!D2290))</f>
        <v>32901.058386264936</v>
      </c>
      <c r="E2291">
        <f>IF(K2290="是",F2290*0.25*(价格数据!E2291/价格数据!E2290),E2290*(价格数据!E2291/价格数据!E2290))</f>
        <v>32993.229982832214</v>
      </c>
      <c r="F2291">
        <f t="shared" si="490"/>
        <v>135511.17999815824</v>
      </c>
      <c r="G2291">
        <f t="shared" si="491"/>
        <v>0.26329704431174911</v>
      </c>
      <c r="H2291">
        <f t="shared" si="492"/>
        <v>0.25043836578509504</v>
      </c>
      <c r="I2291">
        <f t="shared" si="493"/>
        <v>0.24279220641951535</v>
      </c>
      <c r="J2291">
        <f t="shared" si="494"/>
        <v>0.24347238348364048</v>
      </c>
      <c r="K2291" t="str">
        <f>IF(OR(
 ROUND(G2291,4)&gt;(0.25+参数设置!B$3), ROUND(G2291,4)&lt;(0.25-参数设置!B$3),
 ROUND(H2291,4)&gt;(0.25+参数设置!B$3), ROUND(H2291,4)&lt;(0.25-参数设置!B$3),
 ROUND(I2291,4)&gt;(0.25+参数设置!B$3), ROUND(I2291,4)&lt;(0.25-参数设置!B$3),
 ROUND(J2291,4)&gt;(0.25+参数设置!B$3), ROUND(J2291,4)&lt;(0.25-参数设置!B$3)
),"是","否")</f>
        <v>否</v>
      </c>
      <c r="L2291">
        <f t="shared" si="495"/>
        <v>35679.69316471248</v>
      </c>
      <c r="M2291">
        <f t="shared" si="496"/>
        <v>33937.198464348607</v>
      </c>
      <c r="N2291">
        <f t="shared" si="497"/>
        <v>32901.058386264936</v>
      </c>
      <c r="O2291">
        <f t="shared" si="498"/>
        <v>32993.229982832214</v>
      </c>
      <c r="P2291">
        <f t="shared" si="499"/>
        <v>0</v>
      </c>
      <c r="Q2291">
        <f t="shared" si="500"/>
        <v>0</v>
      </c>
      <c r="R2291">
        <f t="shared" si="501"/>
        <v>0</v>
      </c>
      <c r="S2291">
        <f t="shared" si="502"/>
        <v>0</v>
      </c>
      <c r="T2291">
        <f t="shared" si="503"/>
        <v>0</v>
      </c>
      <c r="U2291">
        <f>T2291*参数设置!B2292</f>
        <v>0</v>
      </c>
    </row>
    <row r="2292" spans="1:21" x14ac:dyDescent="0.25">
      <c r="A2292" s="3">
        <v>43774</v>
      </c>
      <c r="B2292">
        <f>IF(K2291="是",F2291*0.25*(价格数据!B2292/价格数据!B2291),B2291*(价格数据!B2292/价格数据!B2291))</f>
        <v>35882.870422149565</v>
      </c>
      <c r="C2292">
        <f>IF(K2291="是",F2291*0.25*(价格数据!C2292/价格数据!C2291),C2291*(价格数据!C2292/价格数据!C2291))</f>
        <v>33726.533029009755</v>
      </c>
      <c r="D2292">
        <f>IF(K2291="是",F2291*0.25*(价格数据!D2292/价格数据!D2291),D2291*(价格数据!D2292/价格数据!D2291))</f>
        <v>32930.06674592592</v>
      </c>
      <c r="E2292">
        <f>IF(K2291="是",F2291*0.25*(价格数据!E2292/价格数据!E2291),E2291*(价格数据!E2292/价格数据!E2291))</f>
        <v>32989.930428865155</v>
      </c>
      <c r="F2292">
        <f t="shared" si="490"/>
        <v>135529.40062595039</v>
      </c>
      <c r="G2292">
        <f t="shared" si="491"/>
        <v>0.26476078442332401</v>
      </c>
      <c r="H2292">
        <f t="shared" si="492"/>
        <v>0.24885030755866849</v>
      </c>
      <c r="I2292">
        <f t="shared" si="493"/>
        <v>0.24297360273000912</v>
      </c>
      <c r="J2292">
        <f t="shared" si="494"/>
        <v>0.24341530528799837</v>
      </c>
      <c r="K2292" t="str">
        <f>IF(OR(
 ROUND(G2292,4)&gt;(0.25+参数设置!B$3), ROUND(G2292,4)&lt;(0.25-参数设置!B$3),
 ROUND(H2292,4)&gt;(0.25+参数设置!B$3), ROUND(H2292,4)&lt;(0.25-参数设置!B$3),
 ROUND(I2292,4)&gt;(0.25+参数设置!B$3), ROUND(I2292,4)&lt;(0.25-参数设置!B$3),
 ROUND(J2292,4)&gt;(0.25+参数设置!B$3), ROUND(J2292,4)&lt;(0.25-参数设置!B$3)
),"是","否")</f>
        <v>否</v>
      </c>
      <c r="L2292">
        <f t="shared" si="495"/>
        <v>35882.870422149565</v>
      </c>
      <c r="M2292">
        <f t="shared" si="496"/>
        <v>33726.533029009755</v>
      </c>
      <c r="N2292">
        <f t="shared" si="497"/>
        <v>32930.06674592592</v>
      </c>
      <c r="O2292">
        <f t="shared" si="498"/>
        <v>32989.930428865155</v>
      </c>
      <c r="P2292">
        <f t="shared" si="499"/>
        <v>0</v>
      </c>
      <c r="Q2292">
        <f t="shared" si="500"/>
        <v>0</v>
      </c>
      <c r="R2292">
        <f t="shared" si="501"/>
        <v>0</v>
      </c>
      <c r="S2292">
        <f t="shared" si="502"/>
        <v>0</v>
      </c>
      <c r="T2292">
        <f t="shared" si="503"/>
        <v>0</v>
      </c>
      <c r="U2292">
        <f>T2292*参数设置!B2293</f>
        <v>0</v>
      </c>
    </row>
    <row r="2293" spans="1:21" x14ac:dyDescent="0.25">
      <c r="A2293" s="3">
        <v>43775</v>
      </c>
      <c r="B2293">
        <f>IF(K2292="是",F2292*0.25*(价格数据!B2293/价格数据!B2292),B2292*(价格数据!B2293/价格数据!B2292))</f>
        <v>35732.695927522152</v>
      </c>
      <c r="C2293">
        <f>IF(K2292="是",F2292*0.25*(价格数据!C2293/价格数据!C2292),C2292*(价格数据!C2293/价格数据!C2292))</f>
        <v>33234.980346552446</v>
      </c>
      <c r="D2293">
        <f>IF(K2292="是",F2292*0.25*(价格数据!D2293/价格数据!D2292),D2292*(价格数据!D2293/价格数据!D2292))</f>
        <v>32972.184652741395</v>
      </c>
      <c r="E2293">
        <f>IF(K2292="是",F2292*0.25*(价格数据!E2293/价格数据!E2292),E2292*(价格数据!E2293/价格数据!E2292))</f>
        <v>32994.219849022331</v>
      </c>
      <c r="F2293">
        <f t="shared" si="490"/>
        <v>134934.08077583832</v>
      </c>
      <c r="G2293">
        <f t="shared" si="491"/>
        <v>0.26481594362275118</v>
      </c>
      <c r="H2293">
        <f t="shared" si="492"/>
        <v>0.24630530815831961</v>
      </c>
      <c r="I2293">
        <f t="shared" si="493"/>
        <v>0.24435772240162981</v>
      </c>
      <c r="J2293">
        <f t="shared" si="494"/>
        <v>0.24452102581729945</v>
      </c>
      <c r="K2293" t="str">
        <f>IF(OR(
 ROUND(G2293,4)&gt;(0.25+参数设置!B$3), ROUND(G2293,4)&lt;(0.25-参数设置!B$3),
 ROUND(H2293,4)&gt;(0.25+参数设置!B$3), ROUND(H2293,4)&lt;(0.25-参数设置!B$3),
 ROUND(I2293,4)&gt;(0.25+参数设置!B$3), ROUND(I2293,4)&lt;(0.25-参数设置!B$3),
 ROUND(J2293,4)&gt;(0.25+参数设置!B$3), ROUND(J2293,4)&lt;(0.25-参数设置!B$3)
),"是","否")</f>
        <v>否</v>
      </c>
      <c r="L2293">
        <f t="shared" si="495"/>
        <v>35732.695927522152</v>
      </c>
      <c r="M2293">
        <f t="shared" si="496"/>
        <v>33234.980346552446</v>
      </c>
      <c r="N2293">
        <f t="shared" si="497"/>
        <v>32972.184652741395</v>
      </c>
      <c r="O2293">
        <f t="shared" si="498"/>
        <v>32994.219849022331</v>
      </c>
      <c r="P2293">
        <f t="shared" si="499"/>
        <v>0</v>
      </c>
      <c r="Q2293">
        <f t="shared" si="500"/>
        <v>0</v>
      </c>
      <c r="R2293">
        <f t="shared" si="501"/>
        <v>0</v>
      </c>
      <c r="S2293">
        <f t="shared" si="502"/>
        <v>0</v>
      </c>
      <c r="T2293">
        <f t="shared" si="503"/>
        <v>0</v>
      </c>
      <c r="U2293">
        <f>T2293*参数设置!B2294</f>
        <v>0</v>
      </c>
    </row>
    <row r="2294" spans="1:21" x14ac:dyDescent="0.25">
      <c r="A2294" s="3">
        <v>43776</v>
      </c>
      <c r="B2294">
        <f>IF(K2293="是",F2293*0.25*(价格数据!B2294/价格数据!B2293),B2293*(价格数据!B2294/价格数据!B2293))</f>
        <v>35776.864896530213</v>
      </c>
      <c r="C2294">
        <f>IF(K2293="是",F2293*0.25*(价格数据!C2294/价格数据!C2293),C2293*(价格数据!C2294/价格数据!C2293))</f>
        <v>33415.550719700026</v>
      </c>
      <c r="D2294">
        <f>IF(K2293="是",F2293*0.25*(价格数据!D2294/价格数据!D2293),D2293*(价格数据!D2294/价格数据!D2293))</f>
        <v>32949.870529925254</v>
      </c>
      <c r="E2294">
        <f>IF(K2293="是",F2293*0.25*(价格数据!E2294/价格数据!E2293),E2293*(价格数据!E2294/价格数据!E2293))</f>
        <v>32992.900027435513</v>
      </c>
      <c r="F2294">
        <f t="shared" si="490"/>
        <v>135135.18617359101</v>
      </c>
      <c r="G2294">
        <f t="shared" si="491"/>
        <v>0.26474870024282365</v>
      </c>
      <c r="H2294">
        <f t="shared" si="492"/>
        <v>0.24727498193383413</v>
      </c>
      <c r="I2294">
        <f t="shared" si="493"/>
        <v>0.24382894983101397</v>
      </c>
      <c r="J2294">
        <f t="shared" si="494"/>
        <v>0.24414736799232825</v>
      </c>
      <c r="K2294" t="str">
        <f>IF(OR(
 ROUND(G2294,4)&gt;(0.25+参数设置!B$3), ROUND(G2294,4)&lt;(0.25-参数设置!B$3),
 ROUND(H2294,4)&gt;(0.25+参数设置!B$3), ROUND(H2294,4)&lt;(0.25-参数设置!B$3),
 ROUND(I2294,4)&gt;(0.25+参数设置!B$3), ROUND(I2294,4)&lt;(0.25-参数设置!B$3),
 ROUND(J2294,4)&gt;(0.25+参数设置!B$3), ROUND(J2294,4)&lt;(0.25-参数设置!B$3)
),"是","否")</f>
        <v>否</v>
      </c>
      <c r="L2294">
        <f t="shared" si="495"/>
        <v>35776.864896530213</v>
      </c>
      <c r="M2294">
        <f t="shared" si="496"/>
        <v>33415.550719700026</v>
      </c>
      <c r="N2294">
        <f t="shared" si="497"/>
        <v>32949.870529925254</v>
      </c>
      <c r="O2294">
        <f t="shared" si="498"/>
        <v>32992.900027435513</v>
      </c>
      <c r="P2294">
        <f t="shared" si="499"/>
        <v>0</v>
      </c>
      <c r="Q2294">
        <f t="shared" si="500"/>
        <v>0</v>
      </c>
      <c r="R2294">
        <f t="shared" si="501"/>
        <v>0</v>
      </c>
      <c r="S2294">
        <f t="shared" si="502"/>
        <v>0</v>
      </c>
      <c r="T2294">
        <f t="shared" si="503"/>
        <v>0</v>
      </c>
      <c r="U2294">
        <f>T2294*参数设置!B2295</f>
        <v>0</v>
      </c>
    </row>
    <row r="2295" spans="1:21" x14ac:dyDescent="0.25">
      <c r="A2295" s="3">
        <v>43777</v>
      </c>
      <c r="B2295">
        <f>IF(K2294="是",F2294*0.25*(价格数据!B2295/价格数据!B2294),B2294*(价格数据!B2295/价格数据!B2294))</f>
        <v>35635.524195704413</v>
      </c>
      <c r="C2295">
        <f>IF(K2294="是",F2294*0.25*(价格数据!C2295/价格数据!C2294),C2294*(价格数据!C2295/价格数据!C2294))</f>
        <v>32793.586101080575</v>
      </c>
      <c r="D2295">
        <f>IF(K2294="是",F2294*0.25*(价格数据!D2295/价格数据!D2294),D2294*(价格数据!D2295/价格数据!D2294))</f>
        <v>32935.366350094759</v>
      </c>
      <c r="E2295">
        <f>IF(K2294="是",F2294*0.25*(价格数据!E2295/价格数据!E2294),E2294*(价格数据!E2295/价格数据!E2294))</f>
        <v>32996.199581402572</v>
      </c>
      <c r="F2295">
        <f t="shared" si="490"/>
        <v>134360.67622828233</v>
      </c>
      <c r="G2295">
        <f t="shared" si="491"/>
        <v>0.26522287023294461</v>
      </c>
      <c r="H2295">
        <f t="shared" si="492"/>
        <v>0.24407130882076991</v>
      </c>
      <c r="I2295">
        <f t="shared" si="493"/>
        <v>0.24512653013249727</v>
      </c>
      <c r="J2295">
        <f t="shared" si="494"/>
        <v>0.2455792908137881</v>
      </c>
      <c r="K2295" t="str">
        <f>IF(OR(
 ROUND(G2295,4)&gt;(0.25+参数设置!B$3), ROUND(G2295,4)&lt;(0.25-参数设置!B$3),
 ROUND(H2295,4)&gt;(0.25+参数设置!B$3), ROUND(H2295,4)&lt;(0.25-参数设置!B$3),
 ROUND(I2295,4)&gt;(0.25+参数设置!B$3), ROUND(I2295,4)&lt;(0.25-参数设置!B$3),
 ROUND(J2295,4)&gt;(0.25+参数设置!B$3), ROUND(J2295,4)&lt;(0.25-参数设置!B$3)
),"是","否")</f>
        <v>否</v>
      </c>
      <c r="L2295">
        <f t="shared" si="495"/>
        <v>35635.524195704413</v>
      </c>
      <c r="M2295">
        <f t="shared" si="496"/>
        <v>32793.586101080575</v>
      </c>
      <c r="N2295">
        <f t="shared" si="497"/>
        <v>32935.366350094759</v>
      </c>
      <c r="O2295">
        <f t="shared" si="498"/>
        <v>32996.199581402572</v>
      </c>
      <c r="P2295">
        <f t="shared" si="499"/>
        <v>0</v>
      </c>
      <c r="Q2295">
        <f t="shared" si="500"/>
        <v>0</v>
      </c>
      <c r="R2295">
        <f t="shared" si="501"/>
        <v>0</v>
      </c>
      <c r="S2295">
        <f t="shared" si="502"/>
        <v>0</v>
      </c>
      <c r="T2295">
        <f t="shared" si="503"/>
        <v>0</v>
      </c>
      <c r="U2295">
        <f>T2295*参数设置!B2296</f>
        <v>0</v>
      </c>
    </row>
    <row r="2296" spans="1:21" x14ac:dyDescent="0.25">
      <c r="A2296" s="3">
        <v>43778</v>
      </c>
      <c r="B2296">
        <f>IF(K2295="是",F2295*0.25*(价格数据!B2296/价格数据!B2295),B2295*(价格数据!B2296/价格数据!B2295))</f>
        <v>35635.524195704413</v>
      </c>
      <c r="C2296">
        <f>IF(K2295="是",F2295*0.25*(价格数据!C2296/价格数据!C2295),C2295*(价格数据!C2296/价格数据!C2295))</f>
        <v>32793.586101080575</v>
      </c>
      <c r="D2296">
        <f>IF(K2295="是",F2295*0.25*(价格数据!D2296/价格数据!D2295),D2295*(价格数据!D2296/价格数据!D2295))</f>
        <v>32935.366350094759</v>
      </c>
      <c r="E2296">
        <f>IF(K2295="是",F2295*0.25*(价格数据!E2296/价格数据!E2295),E2295*(价格数据!E2296/价格数据!E2295))</f>
        <v>32996.199581402572</v>
      </c>
      <c r="F2296">
        <f t="shared" si="490"/>
        <v>134360.67622828233</v>
      </c>
      <c r="G2296">
        <f t="shared" si="491"/>
        <v>0.26522287023294461</v>
      </c>
      <c r="H2296">
        <f t="shared" si="492"/>
        <v>0.24407130882076991</v>
      </c>
      <c r="I2296">
        <f t="shared" si="493"/>
        <v>0.24512653013249727</v>
      </c>
      <c r="J2296">
        <f t="shared" si="494"/>
        <v>0.2455792908137881</v>
      </c>
      <c r="K2296" t="str">
        <f>IF(OR(
 ROUND(G2296,4)&gt;(0.25+参数设置!B$3), ROUND(G2296,4)&lt;(0.25-参数设置!B$3),
 ROUND(H2296,4)&gt;(0.25+参数设置!B$3), ROUND(H2296,4)&lt;(0.25-参数设置!B$3),
 ROUND(I2296,4)&gt;(0.25+参数设置!B$3), ROUND(I2296,4)&lt;(0.25-参数设置!B$3),
 ROUND(J2296,4)&gt;(0.25+参数设置!B$3), ROUND(J2296,4)&lt;(0.25-参数设置!B$3)
),"是","否")</f>
        <v>否</v>
      </c>
      <c r="L2296">
        <f t="shared" si="495"/>
        <v>35635.524195704413</v>
      </c>
      <c r="M2296">
        <f t="shared" si="496"/>
        <v>32793.586101080575</v>
      </c>
      <c r="N2296">
        <f t="shared" si="497"/>
        <v>32935.366350094759</v>
      </c>
      <c r="O2296">
        <f t="shared" si="498"/>
        <v>32996.199581402572</v>
      </c>
      <c r="P2296">
        <f t="shared" si="499"/>
        <v>0</v>
      </c>
      <c r="Q2296">
        <f t="shared" si="500"/>
        <v>0</v>
      </c>
      <c r="R2296">
        <f t="shared" si="501"/>
        <v>0</v>
      </c>
      <c r="S2296">
        <f t="shared" si="502"/>
        <v>0</v>
      </c>
      <c r="T2296">
        <f t="shared" si="503"/>
        <v>0</v>
      </c>
      <c r="U2296">
        <f>T2296*参数设置!B2297</f>
        <v>0</v>
      </c>
    </row>
    <row r="2297" spans="1:21" x14ac:dyDescent="0.25">
      <c r="A2297" s="3">
        <v>43779</v>
      </c>
      <c r="B2297">
        <f>IF(K2296="是",F2296*0.25*(价格数据!B2297/价格数据!B2296),B2296*(价格数据!B2297/价格数据!B2296))</f>
        <v>35635.524195704413</v>
      </c>
      <c r="C2297">
        <f>IF(K2296="是",F2296*0.25*(价格数据!C2297/价格数据!C2296),C2296*(价格数据!C2297/价格数据!C2296))</f>
        <v>32793.586101080575</v>
      </c>
      <c r="D2297">
        <f>IF(K2296="是",F2296*0.25*(价格数据!D2297/价格数据!D2296),D2296*(价格数据!D2297/价格数据!D2296))</f>
        <v>32935.366350094759</v>
      </c>
      <c r="E2297">
        <f>IF(K2296="是",F2296*0.25*(价格数据!E2297/价格数据!E2296),E2296*(价格数据!E2297/价格数据!E2296))</f>
        <v>32996.199581402572</v>
      </c>
      <c r="F2297">
        <f t="shared" si="490"/>
        <v>134360.67622828233</v>
      </c>
      <c r="G2297">
        <f t="shared" si="491"/>
        <v>0.26522287023294461</v>
      </c>
      <c r="H2297">
        <f t="shared" si="492"/>
        <v>0.24407130882076991</v>
      </c>
      <c r="I2297">
        <f t="shared" si="493"/>
        <v>0.24512653013249727</v>
      </c>
      <c r="J2297">
        <f t="shared" si="494"/>
        <v>0.2455792908137881</v>
      </c>
      <c r="K2297" t="str">
        <f>IF(OR(
 ROUND(G2297,4)&gt;(0.25+参数设置!B$3), ROUND(G2297,4)&lt;(0.25-参数设置!B$3),
 ROUND(H2297,4)&gt;(0.25+参数设置!B$3), ROUND(H2297,4)&lt;(0.25-参数设置!B$3),
 ROUND(I2297,4)&gt;(0.25+参数设置!B$3), ROUND(I2297,4)&lt;(0.25-参数设置!B$3),
 ROUND(J2297,4)&gt;(0.25+参数设置!B$3), ROUND(J2297,4)&lt;(0.25-参数设置!B$3)
),"是","否")</f>
        <v>否</v>
      </c>
      <c r="L2297">
        <f t="shared" si="495"/>
        <v>35635.524195704413</v>
      </c>
      <c r="M2297">
        <f t="shared" si="496"/>
        <v>32793.586101080575</v>
      </c>
      <c r="N2297">
        <f t="shared" si="497"/>
        <v>32935.366350094759</v>
      </c>
      <c r="O2297">
        <f t="shared" si="498"/>
        <v>32996.199581402572</v>
      </c>
      <c r="P2297">
        <f t="shared" si="499"/>
        <v>0</v>
      </c>
      <c r="Q2297">
        <f t="shared" si="500"/>
        <v>0</v>
      </c>
      <c r="R2297">
        <f t="shared" si="501"/>
        <v>0</v>
      </c>
      <c r="S2297">
        <f t="shared" si="502"/>
        <v>0</v>
      </c>
      <c r="T2297">
        <f t="shared" si="503"/>
        <v>0</v>
      </c>
      <c r="U2297">
        <f>T2297*参数设置!B2298</f>
        <v>0</v>
      </c>
    </row>
    <row r="2298" spans="1:21" x14ac:dyDescent="0.25">
      <c r="A2298" s="3">
        <v>43780</v>
      </c>
      <c r="B2298">
        <f>IF(K2297="是",F2297*0.25*(价格数据!B2298/价格数据!B2297),B2297*(价格数据!B2298/价格数据!B2297))</f>
        <v>35043.660010996384</v>
      </c>
      <c r="C2298">
        <f>IF(K2297="是",F2297*0.25*(价格数据!C2298/价格数据!C2297),C2297*(价格数据!C2298/价格数据!C2297))</f>
        <v>32763.491038889308</v>
      </c>
      <c r="D2298">
        <f>IF(K2297="是",F2297*0.25*(价格数据!D2298/价格数据!D2297),D2297*(价格数据!D2298/价格数据!D2297))</f>
        <v>32977.205330375036</v>
      </c>
      <c r="E2298">
        <f>IF(K2297="是",F2297*0.25*(价格数据!E2298/价格数据!E2297),E2297*(价格数据!E2298/价格数据!E2297))</f>
        <v>32994.549804419039</v>
      </c>
      <c r="F2298">
        <f t="shared" si="490"/>
        <v>133778.90618467977</v>
      </c>
      <c r="G2298">
        <f t="shared" si="491"/>
        <v>0.26195205963651053</v>
      </c>
      <c r="H2298">
        <f t="shared" si="492"/>
        <v>0.24490775095484635</v>
      </c>
      <c r="I2298">
        <f t="shared" si="493"/>
        <v>0.24650526955909252</v>
      </c>
      <c r="J2298">
        <f t="shared" si="494"/>
        <v>0.24663491984955055</v>
      </c>
      <c r="K2298" t="str">
        <f>IF(OR(
 ROUND(G2298,4)&gt;(0.25+参数设置!B$3), ROUND(G2298,4)&lt;(0.25-参数设置!B$3),
 ROUND(H2298,4)&gt;(0.25+参数设置!B$3), ROUND(H2298,4)&lt;(0.25-参数设置!B$3),
 ROUND(I2298,4)&gt;(0.25+参数设置!B$3), ROUND(I2298,4)&lt;(0.25-参数设置!B$3),
 ROUND(J2298,4)&gt;(0.25+参数设置!B$3), ROUND(J2298,4)&lt;(0.25-参数设置!B$3)
),"是","否")</f>
        <v>否</v>
      </c>
      <c r="L2298">
        <f t="shared" si="495"/>
        <v>35043.660010996384</v>
      </c>
      <c r="M2298">
        <f t="shared" si="496"/>
        <v>32763.491038889308</v>
      </c>
      <c r="N2298">
        <f t="shared" si="497"/>
        <v>32977.205330375036</v>
      </c>
      <c r="O2298">
        <f t="shared" si="498"/>
        <v>32994.549804419039</v>
      </c>
      <c r="P2298">
        <f t="shared" si="499"/>
        <v>0</v>
      </c>
      <c r="Q2298">
        <f t="shared" si="500"/>
        <v>0</v>
      </c>
      <c r="R2298">
        <f t="shared" si="501"/>
        <v>0</v>
      </c>
      <c r="S2298">
        <f t="shared" si="502"/>
        <v>0</v>
      </c>
      <c r="T2298">
        <f t="shared" si="503"/>
        <v>0</v>
      </c>
      <c r="U2298">
        <f>T2298*参数设置!B2299</f>
        <v>0</v>
      </c>
    </row>
    <row r="2299" spans="1:21" x14ac:dyDescent="0.25">
      <c r="A2299" s="3">
        <v>43781</v>
      </c>
      <c r="B2299">
        <f>IF(K2298="是",F2298*0.25*(价格数据!B2299/价格数据!B2298),B2298*(价格数据!B2299/价格数据!B2298))</f>
        <v>34999.491041988324</v>
      </c>
      <c r="C2299">
        <f>IF(K2298="是",F2298*0.25*(价格数据!C2299/价格数据!C2298),C2298*(价格数据!C2299/价格数据!C2298))</f>
        <v>32432.445354785406</v>
      </c>
      <c r="D2299">
        <f>IF(K2298="是",F2298*0.25*(价格数据!D2299/价格数据!D2298),D2298*(价格数据!D2299/价格数据!D2298))</f>
        <v>32988.64131831831</v>
      </c>
      <c r="E2299">
        <f>IF(K2298="是",F2298*0.25*(价格数据!E2299/价格数据!E2298),E2298*(价格数据!E2299/价格数据!E2298))</f>
        <v>32994.219849022331</v>
      </c>
      <c r="F2299">
        <f t="shared" si="490"/>
        <v>133414.79756411439</v>
      </c>
      <c r="G2299">
        <f t="shared" si="491"/>
        <v>0.2623359003724367</v>
      </c>
      <c r="H2299">
        <f t="shared" si="492"/>
        <v>0.24309481367087135</v>
      </c>
      <c r="I2299">
        <f t="shared" si="493"/>
        <v>0.24726373626182768</v>
      </c>
      <c r="J2299">
        <f t="shared" si="494"/>
        <v>0.24730554969486415</v>
      </c>
      <c r="K2299" t="str">
        <f>IF(OR(
 ROUND(G2299,4)&gt;(0.25+参数设置!B$3), ROUND(G2299,4)&lt;(0.25-参数设置!B$3),
 ROUND(H2299,4)&gt;(0.25+参数设置!B$3), ROUND(H2299,4)&lt;(0.25-参数设置!B$3),
 ROUND(I2299,4)&gt;(0.25+参数设置!B$3), ROUND(I2299,4)&lt;(0.25-参数设置!B$3),
 ROUND(J2299,4)&gt;(0.25+参数设置!B$3), ROUND(J2299,4)&lt;(0.25-参数设置!B$3)
),"是","否")</f>
        <v>否</v>
      </c>
      <c r="L2299">
        <f t="shared" si="495"/>
        <v>34999.491041988324</v>
      </c>
      <c r="M2299">
        <f t="shared" si="496"/>
        <v>32432.445354785406</v>
      </c>
      <c r="N2299">
        <f t="shared" si="497"/>
        <v>32988.64131831831</v>
      </c>
      <c r="O2299">
        <f t="shared" si="498"/>
        <v>32994.219849022331</v>
      </c>
      <c r="P2299">
        <f t="shared" si="499"/>
        <v>0</v>
      </c>
      <c r="Q2299">
        <f t="shared" si="500"/>
        <v>0</v>
      </c>
      <c r="R2299">
        <f t="shared" si="501"/>
        <v>0</v>
      </c>
      <c r="S2299">
        <f t="shared" si="502"/>
        <v>0</v>
      </c>
      <c r="T2299">
        <f t="shared" si="503"/>
        <v>0</v>
      </c>
      <c r="U2299">
        <f>T2299*参数设置!B2300</f>
        <v>0</v>
      </c>
    </row>
    <row r="2300" spans="1:21" x14ac:dyDescent="0.25">
      <c r="A2300" s="3">
        <v>43782</v>
      </c>
      <c r="B2300">
        <f>IF(K2299="是",F2299*0.25*(价格数据!B2300/价格数据!B2299),B2299*(价格数据!B2300/价格数据!B2299))</f>
        <v>34972.989660583487</v>
      </c>
      <c r="C2300">
        <f>IF(K2299="是",F2299*0.25*(价格数据!C2300/价格数据!C2299),C2299*(价格数据!C2300/价格数据!C2299))</f>
        <v>32773.522726286399</v>
      </c>
      <c r="D2300">
        <f>IF(K2299="是",F2299*0.25*(价格数据!D2300/价格数据!D2299),D2299*(价格数据!D2300/价格数据!D2299))</f>
        <v>32992.26736327594</v>
      </c>
      <c r="E2300">
        <f>IF(K2299="是",F2299*0.25*(价格数据!E2300/价格数据!E2299),E2299*(价格数据!E2300/价格数据!E2299))</f>
        <v>32994.219849022331</v>
      </c>
      <c r="F2300">
        <f t="shared" si="490"/>
        <v>133732.99959916816</v>
      </c>
      <c r="G2300">
        <f t="shared" si="491"/>
        <v>0.26151353641514391</v>
      </c>
      <c r="H2300">
        <f t="shared" si="492"/>
        <v>0.24506683335090806</v>
      </c>
      <c r="I2300">
        <f t="shared" si="493"/>
        <v>0.24670251517697322</v>
      </c>
      <c r="J2300">
        <f t="shared" si="494"/>
        <v>0.24671711505697475</v>
      </c>
      <c r="K2300" t="str">
        <f>IF(OR(
 ROUND(G2300,4)&gt;(0.25+参数设置!B$3), ROUND(G2300,4)&lt;(0.25-参数设置!B$3),
 ROUND(H2300,4)&gt;(0.25+参数设置!B$3), ROUND(H2300,4)&lt;(0.25-参数设置!B$3),
 ROUND(I2300,4)&gt;(0.25+参数设置!B$3), ROUND(I2300,4)&lt;(0.25-参数设置!B$3),
 ROUND(J2300,4)&gt;(0.25+参数设置!B$3), ROUND(J2300,4)&lt;(0.25-参数设置!B$3)
),"是","否")</f>
        <v>否</v>
      </c>
      <c r="L2300">
        <f t="shared" si="495"/>
        <v>34972.989660583487</v>
      </c>
      <c r="M2300">
        <f t="shared" si="496"/>
        <v>32773.522726286399</v>
      </c>
      <c r="N2300">
        <f t="shared" si="497"/>
        <v>32992.26736327594</v>
      </c>
      <c r="O2300">
        <f t="shared" si="498"/>
        <v>32994.219849022331</v>
      </c>
      <c r="P2300">
        <f t="shared" si="499"/>
        <v>0</v>
      </c>
      <c r="Q2300">
        <f t="shared" si="500"/>
        <v>0</v>
      </c>
      <c r="R2300">
        <f t="shared" si="501"/>
        <v>0</v>
      </c>
      <c r="S2300">
        <f t="shared" si="502"/>
        <v>0</v>
      </c>
      <c r="T2300">
        <f t="shared" si="503"/>
        <v>0</v>
      </c>
      <c r="U2300">
        <f>T2300*参数设置!B2301</f>
        <v>0</v>
      </c>
    </row>
    <row r="2301" spans="1:21" x14ac:dyDescent="0.25">
      <c r="A2301" s="3">
        <v>43783</v>
      </c>
      <c r="B2301">
        <f>IF(K2300="是",F2300*0.25*(价格数据!B2301/价格数据!B2300),B2300*(价格数据!B2301/价格数据!B2300))</f>
        <v>34999.491041988324</v>
      </c>
      <c r="C2301">
        <f>IF(K2300="是",F2300*0.25*(价格数据!C2301/价格数据!C2300),C2300*(价格数据!C2301/价格数据!C2300))</f>
        <v>32863.807912860189</v>
      </c>
      <c r="D2301">
        <f>IF(K2300="是",F2300*0.25*(价格数据!D2301/价格数据!D2300),D2300*(价格数据!D2301/价格数据!D2300))</f>
        <v>32975.531771163827</v>
      </c>
      <c r="E2301">
        <f>IF(K2300="是",F2300*0.25*(价格数据!E2301/价格数据!E2300),E2300*(价格数据!E2301/价格数据!E2300))</f>
        <v>32993.229982832214</v>
      </c>
      <c r="F2301">
        <f t="shared" si="490"/>
        <v>133832.06070884457</v>
      </c>
      <c r="G2301">
        <f t="shared" si="491"/>
        <v>0.26151798647209584</v>
      </c>
      <c r="H2301">
        <f t="shared" si="492"/>
        <v>0.24556005294094913</v>
      </c>
      <c r="I2301">
        <f t="shared" si="493"/>
        <v>0.24639485932225932</v>
      </c>
      <c r="J2301">
        <f t="shared" si="494"/>
        <v>0.2465271012646956</v>
      </c>
      <c r="K2301" t="str">
        <f>IF(OR(
 ROUND(G2301,4)&gt;(0.25+参数设置!B$3), ROUND(G2301,4)&lt;(0.25-参数设置!B$3),
 ROUND(H2301,4)&gt;(0.25+参数设置!B$3), ROUND(H2301,4)&lt;(0.25-参数设置!B$3),
 ROUND(I2301,4)&gt;(0.25+参数设置!B$3), ROUND(I2301,4)&lt;(0.25-参数设置!B$3),
 ROUND(J2301,4)&gt;(0.25+参数设置!B$3), ROUND(J2301,4)&lt;(0.25-参数设置!B$3)
),"是","否")</f>
        <v>否</v>
      </c>
      <c r="L2301">
        <f t="shared" si="495"/>
        <v>34999.491041988324</v>
      </c>
      <c r="M2301">
        <f t="shared" si="496"/>
        <v>32863.807912860189</v>
      </c>
      <c r="N2301">
        <f t="shared" si="497"/>
        <v>32975.531771163827</v>
      </c>
      <c r="O2301">
        <f t="shared" si="498"/>
        <v>32993.229982832214</v>
      </c>
      <c r="P2301">
        <f t="shared" si="499"/>
        <v>0</v>
      </c>
      <c r="Q2301">
        <f t="shared" si="500"/>
        <v>0</v>
      </c>
      <c r="R2301">
        <f t="shared" si="501"/>
        <v>0</v>
      </c>
      <c r="S2301">
        <f t="shared" si="502"/>
        <v>0</v>
      </c>
      <c r="T2301">
        <f t="shared" si="503"/>
        <v>0</v>
      </c>
      <c r="U2301">
        <f>T2301*参数设置!B2302</f>
        <v>0</v>
      </c>
    </row>
    <row r="2302" spans="1:21" x14ac:dyDescent="0.25">
      <c r="A2302" s="3">
        <v>43784</v>
      </c>
      <c r="B2302">
        <f>IF(K2301="是",F2301*0.25*(价格数据!B2302/价格数据!B2301),B2301*(价格数据!B2302/价格数据!B2301))</f>
        <v>34831.648959757687</v>
      </c>
      <c r="C2302">
        <f>IF(K2301="是",F2301*0.25*(价格数据!C2302/价格数据!C2301),C2301*(价格数据!C2302/价格数据!C2301))</f>
        <v>32783.554413683487</v>
      </c>
      <c r="D2302">
        <f>IF(K2301="是",F2301*0.25*(价格数据!D2302/价格数据!D2301),D2301*(价格数据!D2302/价格数据!D2301))</f>
        <v>33002.866571613602</v>
      </c>
      <c r="E2302">
        <f>IF(K2301="是",F2301*0.25*(价格数据!E2302/价格数据!E2301),E2301*(价格数据!E2302/价格数据!E2301))</f>
        <v>32994.879759815747</v>
      </c>
      <c r="F2302">
        <f t="shared" si="490"/>
        <v>133612.94970487052</v>
      </c>
      <c r="G2302">
        <f t="shared" si="491"/>
        <v>0.26069066686047415</v>
      </c>
      <c r="H2302">
        <f t="shared" si="492"/>
        <v>0.24536210364412339</v>
      </c>
      <c r="I2302">
        <f t="shared" si="493"/>
        <v>0.24700350261341897</v>
      </c>
      <c r="J2302">
        <f t="shared" si="494"/>
        <v>0.24694372688198352</v>
      </c>
      <c r="K2302" t="str">
        <f>IF(OR(
 ROUND(G2302,4)&gt;(0.25+参数设置!B$3), ROUND(G2302,4)&lt;(0.25-参数设置!B$3),
 ROUND(H2302,4)&gt;(0.25+参数设置!B$3), ROUND(H2302,4)&lt;(0.25-参数设置!B$3),
 ROUND(I2302,4)&gt;(0.25+参数设置!B$3), ROUND(I2302,4)&lt;(0.25-参数设置!B$3),
 ROUND(J2302,4)&gt;(0.25+参数设置!B$3), ROUND(J2302,4)&lt;(0.25-参数设置!B$3)
),"是","否")</f>
        <v>否</v>
      </c>
      <c r="L2302">
        <f t="shared" si="495"/>
        <v>34831.648959757687</v>
      </c>
      <c r="M2302">
        <f t="shared" si="496"/>
        <v>32783.554413683487</v>
      </c>
      <c r="N2302">
        <f t="shared" si="497"/>
        <v>33002.866571613602</v>
      </c>
      <c r="O2302">
        <f t="shared" si="498"/>
        <v>32994.879759815747</v>
      </c>
      <c r="P2302">
        <f t="shared" si="499"/>
        <v>0</v>
      </c>
      <c r="Q2302">
        <f t="shared" si="500"/>
        <v>0</v>
      </c>
      <c r="R2302">
        <f t="shared" si="501"/>
        <v>0</v>
      </c>
      <c r="S2302">
        <f t="shared" si="502"/>
        <v>0</v>
      </c>
      <c r="T2302">
        <f t="shared" si="503"/>
        <v>0</v>
      </c>
      <c r="U2302">
        <f>T2302*参数设置!B2303</f>
        <v>0</v>
      </c>
    </row>
    <row r="2303" spans="1:21" x14ac:dyDescent="0.25">
      <c r="A2303" s="3">
        <v>43785</v>
      </c>
      <c r="B2303">
        <f>IF(K2302="是",F2302*0.25*(价格数据!B2303/价格数据!B2302),B2302*(价格数据!B2303/价格数据!B2302))</f>
        <v>34831.648959757687</v>
      </c>
      <c r="C2303">
        <f>IF(K2302="是",F2302*0.25*(价格数据!C2303/价格数据!C2302),C2302*(价格数据!C2303/价格数据!C2302))</f>
        <v>32783.554413683487</v>
      </c>
      <c r="D2303">
        <f>IF(K2302="是",F2302*0.25*(价格数据!D2303/价格数据!D2302),D2302*(价格数据!D2303/价格数据!D2302))</f>
        <v>33002.866571613602</v>
      </c>
      <c r="E2303">
        <f>IF(K2302="是",F2302*0.25*(价格数据!E2303/价格数据!E2302),E2302*(价格数据!E2303/价格数据!E2302))</f>
        <v>32994.879759815747</v>
      </c>
      <c r="F2303">
        <f t="shared" si="490"/>
        <v>133612.94970487052</v>
      </c>
      <c r="G2303">
        <f t="shared" si="491"/>
        <v>0.26069066686047415</v>
      </c>
      <c r="H2303">
        <f t="shared" si="492"/>
        <v>0.24536210364412339</v>
      </c>
      <c r="I2303">
        <f t="shared" si="493"/>
        <v>0.24700350261341897</v>
      </c>
      <c r="J2303">
        <f t="shared" si="494"/>
        <v>0.24694372688198352</v>
      </c>
      <c r="K2303" t="str">
        <f>IF(OR(
 ROUND(G2303,4)&gt;(0.25+参数设置!B$3), ROUND(G2303,4)&lt;(0.25-参数设置!B$3),
 ROUND(H2303,4)&gt;(0.25+参数设置!B$3), ROUND(H2303,4)&lt;(0.25-参数设置!B$3),
 ROUND(I2303,4)&gt;(0.25+参数设置!B$3), ROUND(I2303,4)&lt;(0.25-参数设置!B$3),
 ROUND(J2303,4)&gt;(0.25+参数设置!B$3), ROUND(J2303,4)&lt;(0.25-参数设置!B$3)
),"是","否")</f>
        <v>否</v>
      </c>
      <c r="L2303">
        <f t="shared" si="495"/>
        <v>34831.648959757687</v>
      </c>
      <c r="M2303">
        <f t="shared" si="496"/>
        <v>32783.554413683487</v>
      </c>
      <c r="N2303">
        <f t="shared" si="497"/>
        <v>33002.866571613602</v>
      </c>
      <c r="O2303">
        <f t="shared" si="498"/>
        <v>32994.879759815747</v>
      </c>
      <c r="P2303">
        <f t="shared" si="499"/>
        <v>0</v>
      </c>
      <c r="Q2303">
        <f t="shared" si="500"/>
        <v>0</v>
      </c>
      <c r="R2303">
        <f t="shared" si="501"/>
        <v>0</v>
      </c>
      <c r="S2303">
        <f t="shared" si="502"/>
        <v>0</v>
      </c>
      <c r="T2303">
        <f t="shared" si="503"/>
        <v>0</v>
      </c>
      <c r="U2303">
        <f>T2303*参数设置!B2304</f>
        <v>0</v>
      </c>
    </row>
    <row r="2304" spans="1:21" x14ac:dyDescent="0.25">
      <c r="A2304" s="3">
        <v>43786</v>
      </c>
      <c r="B2304">
        <f>IF(K2303="是",F2303*0.25*(价格数据!B2304/价格数据!B2303),B2303*(价格数据!B2304/价格数据!B2303))</f>
        <v>34831.648959757687</v>
      </c>
      <c r="C2304">
        <f>IF(K2303="是",F2303*0.25*(价格数据!C2304/价格数据!C2303),C2303*(价格数据!C2304/价格数据!C2303))</f>
        <v>32783.554413683487</v>
      </c>
      <c r="D2304">
        <f>IF(K2303="是",F2303*0.25*(价格数据!D2304/价格数据!D2303),D2303*(价格数据!D2304/价格数据!D2303))</f>
        <v>33002.866571613602</v>
      </c>
      <c r="E2304">
        <f>IF(K2303="是",F2303*0.25*(价格数据!E2304/价格数据!E2303),E2303*(价格数据!E2304/价格数据!E2303))</f>
        <v>32994.879759815747</v>
      </c>
      <c r="F2304">
        <f t="shared" si="490"/>
        <v>133612.94970487052</v>
      </c>
      <c r="G2304">
        <f t="shared" si="491"/>
        <v>0.26069066686047415</v>
      </c>
      <c r="H2304">
        <f t="shared" si="492"/>
        <v>0.24536210364412339</v>
      </c>
      <c r="I2304">
        <f t="shared" si="493"/>
        <v>0.24700350261341897</v>
      </c>
      <c r="J2304">
        <f t="shared" si="494"/>
        <v>0.24694372688198352</v>
      </c>
      <c r="K2304" t="str">
        <f>IF(OR(
 ROUND(G2304,4)&gt;(0.25+参数设置!B$3), ROUND(G2304,4)&lt;(0.25-参数设置!B$3),
 ROUND(H2304,4)&gt;(0.25+参数设置!B$3), ROUND(H2304,4)&lt;(0.25-参数设置!B$3),
 ROUND(I2304,4)&gt;(0.25+参数设置!B$3), ROUND(I2304,4)&lt;(0.25-参数设置!B$3),
 ROUND(J2304,4)&gt;(0.25+参数设置!B$3), ROUND(J2304,4)&lt;(0.25-参数设置!B$3)
),"是","否")</f>
        <v>否</v>
      </c>
      <c r="L2304">
        <f t="shared" si="495"/>
        <v>34831.648959757687</v>
      </c>
      <c r="M2304">
        <f t="shared" si="496"/>
        <v>32783.554413683487</v>
      </c>
      <c r="N2304">
        <f t="shared" si="497"/>
        <v>33002.866571613602</v>
      </c>
      <c r="O2304">
        <f t="shared" si="498"/>
        <v>32994.879759815747</v>
      </c>
      <c r="P2304">
        <f t="shared" si="499"/>
        <v>0</v>
      </c>
      <c r="Q2304">
        <f t="shared" si="500"/>
        <v>0</v>
      </c>
      <c r="R2304">
        <f t="shared" si="501"/>
        <v>0</v>
      </c>
      <c r="S2304">
        <f t="shared" si="502"/>
        <v>0</v>
      </c>
      <c r="T2304">
        <f t="shared" si="503"/>
        <v>0</v>
      </c>
      <c r="U2304">
        <f>T2304*参数设置!B2305</f>
        <v>0</v>
      </c>
    </row>
    <row r="2305" spans="1:21" x14ac:dyDescent="0.25">
      <c r="A2305" s="3">
        <v>43787</v>
      </c>
      <c r="B2305">
        <f>IF(K2304="是",F2304*0.25*(价格数据!B2305/价格数据!B2304),B2304*(价格数据!B2305/价格数据!B2304))</f>
        <v>35078.995186202839</v>
      </c>
      <c r="C2305">
        <f>IF(K2304="是",F2304*0.25*(价格数据!C2305/价格数据!C2304),C2304*(价格数据!C2305/价格数据!C2304))</f>
        <v>32793.586101080575</v>
      </c>
      <c r="D2305">
        <f>IF(K2304="是",F2304*0.25*(价格数据!D2305/价格数据!D2304),D2304*(价格数据!D2305/价格数据!D2304))</f>
        <v>33091.286283272573</v>
      </c>
      <c r="E2305">
        <f>IF(K2304="是",F2304*0.25*(价格数据!E2305/价格数据!E2304),E2304*(价格数据!E2305/价格数据!E2304))</f>
        <v>32992.900027435513</v>
      </c>
      <c r="F2305">
        <f t="shared" si="490"/>
        <v>133956.76759799151</v>
      </c>
      <c r="G2305">
        <f t="shared" si="491"/>
        <v>0.26186803261389535</v>
      </c>
      <c r="H2305">
        <f t="shared" si="492"/>
        <v>0.24480723661155487</v>
      </c>
      <c r="I2305">
        <f t="shared" si="493"/>
        <v>0.2470295967619984</v>
      </c>
      <c r="J2305">
        <f t="shared" si="494"/>
        <v>0.24629513401255135</v>
      </c>
      <c r="K2305" t="str">
        <f>IF(OR(
 ROUND(G2305,4)&gt;(0.25+参数设置!B$3), ROUND(G2305,4)&lt;(0.25-参数设置!B$3),
 ROUND(H2305,4)&gt;(0.25+参数设置!B$3), ROUND(H2305,4)&lt;(0.25-参数设置!B$3),
 ROUND(I2305,4)&gt;(0.25+参数设置!B$3), ROUND(I2305,4)&lt;(0.25-参数设置!B$3),
 ROUND(J2305,4)&gt;(0.25+参数设置!B$3), ROUND(J2305,4)&lt;(0.25-参数设置!B$3)
),"是","否")</f>
        <v>否</v>
      </c>
      <c r="L2305">
        <f t="shared" si="495"/>
        <v>35078.995186202839</v>
      </c>
      <c r="M2305">
        <f t="shared" si="496"/>
        <v>32793.586101080575</v>
      </c>
      <c r="N2305">
        <f t="shared" si="497"/>
        <v>33091.286283272573</v>
      </c>
      <c r="O2305">
        <f t="shared" si="498"/>
        <v>32992.900027435513</v>
      </c>
      <c r="P2305">
        <f t="shared" si="499"/>
        <v>0</v>
      </c>
      <c r="Q2305">
        <f t="shared" si="500"/>
        <v>0</v>
      </c>
      <c r="R2305">
        <f t="shared" si="501"/>
        <v>0</v>
      </c>
      <c r="S2305">
        <f t="shared" si="502"/>
        <v>0</v>
      </c>
      <c r="T2305">
        <f t="shared" si="503"/>
        <v>0</v>
      </c>
      <c r="U2305">
        <f>T2305*参数设置!B2306</f>
        <v>0</v>
      </c>
    </row>
    <row r="2306" spans="1:21" x14ac:dyDescent="0.25">
      <c r="A2306" s="3">
        <v>43788</v>
      </c>
      <c r="B2306">
        <f>IF(K2305="是",F2305*0.25*(价格数据!B2306/价格数据!B2305),B2305*(价格数据!B2306/价格数据!B2305))</f>
        <v>35432.346938267336</v>
      </c>
      <c r="C2306">
        <f>IF(K2305="是",F2305*0.25*(价格数据!C2306/价格数据!C2305),C2305*(价格数据!C2306/价格数据!C2305))</f>
        <v>33004.251536419426</v>
      </c>
      <c r="D2306">
        <f>IF(K2305="是",F2305*0.25*(价格数据!D2306/价格数据!D2305),D2305*(价格数据!D2306/价格数据!D2305))</f>
        <v>33107.185095779074</v>
      </c>
      <c r="E2306">
        <f>IF(K2305="是",F2305*0.25*(价格数据!E2306/价格数据!E2305),E2305*(价格数据!E2306/价格数据!E2305))</f>
        <v>32993.229982832214</v>
      </c>
      <c r="F2306">
        <f t="shared" si="490"/>
        <v>134537.01355329805</v>
      </c>
      <c r="G2306">
        <f t="shared" si="491"/>
        <v>0.26336504730150334</v>
      </c>
      <c r="H2306">
        <f t="shared" si="492"/>
        <v>0.24531726002186377</v>
      </c>
      <c r="I2306">
        <f t="shared" si="493"/>
        <v>0.24608235474666132</v>
      </c>
      <c r="J2306">
        <f t="shared" si="494"/>
        <v>0.24523533792997157</v>
      </c>
      <c r="K2306" t="str">
        <f>IF(OR(
 ROUND(G2306,4)&gt;(0.25+参数设置!B$3), ROUND(G2306,4)&lt;(0.25-参数设置!B$3),
 ROUND(H2306,4)&gt;(0.25+参数设置!B$3), ROUND(H2306,4)&lt;(0.25-参数设置!B$3),
 ROUND(I2306,4)&gt;(0.25+参数设置!B$3), ROUND(I2306,4)&lt;(0.25-参数设置!B$3),
 ROUND(J2306,4)&gt;(0.25+参数设置!B$3), ROUND(J2306,4)&lt;(0.25-参数设置!B$3)
),"是","否")</f>
        <v>否</v>
      </c>
      <c r="L2306">
        <f t="shared" si="495"/>
        <v>35432.346938267336</v>
      </c>
      <c r="M2306">
        <f t="shared" si="496"/>
        <v>33004.251536419426</v>
      </c>
      <c r="N2306">
        <f t="shared" si="497"/>
        <v>33107.185095779074</v>
      </c>
      <c r="O2306">
        <f t="shared" si="498"/>
        <v>32993.229982832214</v>
      </c>
      <c r="P2306">
        <f t="shared" si="499"/>
        <v>0</v>
      </c>
      <c r="Q2306">
        <f t="shared" si="500"/>
        <v>0</v>
      </c>
      <c r="R2306">
        <f t="shared" si="501"/>
        <v>0</v>
      </c>
      <c r="S2306">
        <f t="shared" si="502"/>
        <v>0</v>
      </c>
      <c r="T2306">
        <f t="shared" si="503"/>
        <v>0</v>
      </c>
      <c r="U2306">
        <f>T2306*参数设置!B2307</f>
        <v>0</v>
      </c>
    </row>
    <row r="2307" spans="1:21" x14ac:dyDescent="0.25">
      <c r="A2307" s="3">
        <v>43789</v>
      </c>
      <c r="B2307">
        <f>IF(K2306="是",F2306*0.25*(价格数据!B2307/价格数据!B2306),B2306*(价格数据!B2307/价格数据!B2306))</f>
        <v>35070.161392401227</v>
      </c>
      <c r="C2307">
        <f>IF(K2306="是",F2306*0.25*(价格数据!C2307/价格数据!C2306),C2306*(价格数据!C2307/价格数据!C2306))</f>
        <v>33114.600097787399</v>
      </c>
      <c r="D2307">
        <f>IF(K2306="是",F2306*0.25*(价格数据!D2307/价格数据!D2306),D2306*(价格数据!D2307/价格数据!D2306))</f>
        <v>33089.33379752616</v>
      </c>
      <c r="E2307">
        <f>IF(K2306="是",F2306*0.25*(价格数据!E2307/价格数据!E2306),E2306*(价格数据!E2307/价格数据!E2306))</f>
        <v>32992.900027435513</v>
      </c>
      <c r="F2307">
        <f t="shared" ref="F2307:F2370" si="504">B2307+C2307+D2307+E2307</f>
        <v>134266.9953151503</v>
      </c>
      <c r="G2307">
        <f t="shared" ref="G2307:G2370" si="505">B2307/F2307</f>
        <v>0.26119718632330197</v>
      </c>
      <c r="H2307">
        <f t="shared" ref="H2307:H2370" si="506">C2307/F2307</f>
        <v>0.24663246555909815</v>
      </c>
      <c r="I2307">
        <f t="shared" ref="I2307:I2370" si="507">D2307/F2307</f>
        <v>0.24644428602769555</v>
      </c>
      <c r="J2307">
        <f t="shared" ref="J2307:J2370" si="508">E2307/F2307</f>
        <v>0.2457260620899043</v>
      </c>
      <c r="K2307" t="str">
        <f>IF(OR(
 ROUND(G2307,4)&gt;(0.25+参数设置!B$3), ROUND(G2307,4)&lt;(0.25-参数设置!B$3),
 ROUND(H2307,4)&gt;(0.25+参数设置!B$3), ROUND(H2307,4)&lt;(0.25-参数设置!B$3),
 ROUND(I2307,4)&gt;(0.25+参数设置!B$3), ROUND(I2307,4)&lt;(0.25-参数设置!B$3),
 ROUND(J2307,4)&gt;(0.25+参数设置!B$3), ROUND(J2307,4)&lt;(0.25-参数设置!B$3)
),"是","否")</f>
        <v>否</v>
      </c>
      <c r="L2307">
        <f t="shared" ref="L2307:L2370" si="509">IF(K2307="是",F2307*0.25,B2307)</f>
        <v>35070.161392401227</v>
      </c>
      <c r="M2307">
        <f t="shared" ref="M2307:M2370" si="510">IF(K2307="是",F2307*0.25,C2307)</f>
        <v>33114.600097787399</v>
      </c>
      <c r="N2307">
        <f t="shared" ref="N2307:N2370" si="511">IF(K2307="是",F2307*0.25,D2307)</f>
        <v>33089.33379752616</v>
      </c>
      <c r="O2307">
        <f t="shared" ref="O2307:O2370" si="512">IF(K2307="是",F2307*0.25,E2307)</f>
        <v>32992.900027435513</v>
      </c>
      <c r="P2307">
        <f t="shared" ref="P2307:P2370" si="513">IF(K2307="是",ABS(L2307-B2307),0)</f>
        <v>0</v>
      </c>
      <c r="Q2307">
        <f t="shared" ref="Q2307:Q2370" si="514">IF(K2307="是",ABS(M2307-C2307),0)</f>
        <v>0</v>
      </c>
      <c r="R2307">
        <f t="shared" ref="R2307:R2370" si="515">IF(K2307="是",ABS(N2307-D2307),0)</f>
        <v>0</v>
      </c>
      <c r="S2307">
        <f t="shared" ref="S2307:S2370" si="516">IF(K2307="是",ABS(O2307-E2307),0)</f>
        <v>0</v>
      </c>
      <c r="T2307">
        <f t="shared" ref="T2307:T2370" si="517">P2307+Q2307+R2307+S2307</f>
        <v>0</v>
      </c>
      <c r="U2307">
        <f>T2307*参数设置!B2308</f>
        <v>0</v>
      </c>
    </row>
    <row r="2308" spans="1:21" x14ac:dyDescent="0.25">
      <c r="A2308" s="3">
        <v>43790</v>
      </c>
      <c r="B2308">
        <f>IF(K2307="是",F2307*0.25*(价格数据!B2308/价格数据!B2307),B2307*(价格数据!B2308/价格数据!B2307))</f>
        <v>34893.485516368979</v>
      </c>
      <c r="C2308">
        <f>IF(K2307="是",F2307*0.25*(价格数据!C2308/价格数据!C2307),C2307*(价格数据!C2308/价格数据!C2307))</f>
        <v>33044.378286007784</v>
      </c>
      <c r="D2308">
        <f>IF(K2307="是",F2307*0.25*(价格数据!D2308/价格数据!D2307),D2307*(价格数据!D2308/价格数据!D2307))</f>
        <v>33109.416508060691</v>
      </c>
      <c r="E2308">
        <f>IF(K2307="是",F2307*0.25*(价格数据!E2308/价格数据!E2307),E2307*(价格数据!E2308/价格数据!E2307))</f>
        <v>32992.570072038805</v>
      </c>
      <c r="F2308">
        <f t="shared" si="504"/>
        <v>134039.85038247626</v>
      </c>
      <c r="G2308">
        <f t="shared" si="505"/>
        <v>0.26032172832782263</v>
      </c>
      <c r="H2308">
        <f t="shared" si="506"/>
        <v>0.24652652320721966</v>
      </c>
      <c r="I2308">
        <f t="shared" si="507"/>
        <v>0.24701173877458507</v>
      </c>
      <c r="J2308">
        <f t="shared" si="508"/>
        <v>0.24614000969037264</v>
      </c>
      <c r="K2308" t="str">
        <f>IF(OR(
 ROUND(G2308,4)&gt;(0.25+参数设置!B$3), ROUND(G2308,4)&lt;(0.25-参数设置!B$3),
 ROUND(H2308,4)&gt;(0.25+参数设置!B$3), ROUND(H2308,4)&lt;(0.25-参数设置!B$3),
 ROUND(I2308,4)&gt;(0.25+参数设置!B$3), ROUND(I2308,4)&lt;(0.25-参数设置!B$3),
 ROUND(J2308,4)&gt;(0.25+参数设置!B$3), ROUND(J2308,4)&lt;(0.25-参数设置!B$3)
),"是","否")</f>
        <v>否</v>
      </c>
      <c r="L2308">
        <f t="shared" si="509"/>
        <v>34893.485516368979</v>
      </c>
      <c r="M2308">
        <f t="shared" si="510"/>
        <v>33044.378286007784</v>
      </c>
      <c r="N2308">
        <f t="shared" si="511"/>
        <v>33109.416508060691</v>
      </c>
      <c r="O2308">
        <f t="shared" si="512"/>
        <v>32992.570072038805</v>
      </c>
      <c r="P2308">
        <f t="shared" si="513"/>
        <v>0</v>
      </c>
      <c r="Q2308">
        <f t="shared" si="514"/>
        <v>0</v>
      </c>
      <c r="R2308">
        <f t="shared" si="515"/>
        <v>0</v>
      </c>
      <c r="S2308">
        <f t="shared" si="516"/>
        <v>0</v>
      </c>
      <c r="T2308">
        <f t="shared" si="517"/>
        <v>0</v>
      </c>
      <c r="U2308">
        <f>T2308*参数设置!B2309</f>
        <v>0</v>
      </c>
    </row>
    <row r="2309" spans="1:21" x14ac:dyDescent="0.25">
      <c r="A2309" s="3">
        <v>43791</v>
      </c>
      <c r="B2309">
        <f>IF(K2308="是",F2308*0.25*(价格数据!B2309/价格数据!B2308),B2308*(价格数据!B2309/价格数据!B2308))</f>
        <v>34522.466176701259</v>
      </c>
      <c r="C2309">
        <f>IF(K2308="是",F2308*0.25*(价格数据!C2309/价格数据!C2308),C2308*(价格数据!C2309/价格数据!C2308))</f>
        <v>32974.15647422817</v>
      </c>
      <c r="D2309">
        <f>IF(K2308="是",F2308*0.25*(价格数据!D2309/价格数据!D2308),D2308*(价格数据!D2309/价格数据!D2308))</f>
        <v>33101.048712004638</v>
      </c>
      <c r="E2309">
        <f>IF(K2308="是",F2308*0.25*(价格数据!E2309/价格数据!E2308),E2308*(价格数据!E2309/价格数据!E2308))</f>
        <v>32997.189447592689</v>
      </c>
      <c r="F2309">
        <f t="shared" si="504"/>
        <v>133594.86081052676</v>
      </c>
      <c r="G2309">
        <f t="shared" si="505"/>
        <v>0.2584116332563372</v>
      </c>
      <c r="H2309">
        <f t="shared" si="506"/>
        <v>0.24682204296012811</v>
      </c>
      <c r="I2309">
        <f t="shared" si="507"/>
        <v>0.24777187169610346</v>
      </c>
      <c r="J2309">
        <f t="shared" si="508"/>
        <v>0.24699445208743118</v>
      </c>
      <c r="K2309" t="str">
        <f>IF(OR(
 ROUND(G2309,4)&gt;(0.25+参数设置!B$3), ROUND(G2309,4)&lt;(0.25-参数设置!B$3),
 ROUND(H2309,4)&gt;(0.25+参数设置!B$3), ROUND(H2309,4)&lt;(0.25-参数设置!B$3),
 ROUND(I2309,4)&gt;(0.25+参数设置!B$3), ROUND(I2309,4)&lt;(0.25-参数设置!B$3),
 ROUND(J2309,4)&gt;(0.25+参数设置!B$3), ROUND(J2309,4)&lt;(0.25-参数设置!B$3)
),"是","否")</f>
        <v>否</v>
      </c>
      <c r="L2309">
        <f t="shared" si="509"/>
        <v>34522.466176701259</v>
      </c>
      <c r="M2309">
        <f t="shared" si="510"/>
        <v>32974.15647422817</v>
      </c>
      <c r="N2309">
        <f t="shared" si="511"/>
        <v>33101.048712004638</v>
      </c>
      <c r="O2309">
        <f t="shared" si="512"/>
        <v>32997.189447592689</v>
      </c>
      <c r="P2309">
        <f t="shared" si="513"/>
        <v>0</v>
      </c>
      <c r="Q2309">
        <f t="shared" si="514"/>
        <v>0</v>
      </c>
      <c r="R2309">
        <f t="shared" si="515"/>
        <v>0</v>
      </c>
      <c r="S2309">
        <f t="shared" si="516"/>
        <v>0</v>
      </c>
      <c r="T2309">
        <f t="shared" si="517"/>
        <v>0</v>
      </c>
      <c r="U2309">
        <f>T2309*参数设置!B2310</f>
        <v>0</v>
      </c>
    </row>
    <row r="2310" spans="1:21" x14ac:dyDescent="0.25">
      <c r="A2310" s="3">
        <v>43792</v>
      </c>
      <c r="B2310">
        <f>IF(K2309="是",F2309*0.25*(价格数据!B2310/价格数据!B2309),B2309*(价格数据!B2310/价格数据!B2309))</f>
        <v>34522.466176701259</v>
      </c>
      <c r="C2310">
        <f>IF(K2309="是",F2309*0.25*(价格数据!C2310/价格数据!C2309),C2309*(价格数据!C2310/价格数据!C2309))</f>
        <v>32974.15647422817</v>
      </c>
      <c r="D2310">
        <f>IF(K2309="是",F2309*0.25*(价格数据!D2310/价格数据!D2309),D2309*(价格数据!D2310/价格数据!D2309))</f>
        <v>33101.048712004638</v>
      </c>
      <c r="E2310">
        <f>IF(K2309="是",F2309*0.25*(价格数据!E2310/价格数据!E2309),E2309*(价格数据!E2310/价格数据!E2309))</f>
        <v>32997.189447592689</v>
      </c>
      <c r="F2310">
        <f t="shared" si="504"/>
        <v>133594.86081052676</v>
      </c>
      <c r="G2310">
        <f t="shared" si="505"/>
        <v>0.2584116332563372</v>
      </c>
      <c r="H2310">
        <f t="shared" si="506"/>
        <v>0.24682204296012811</v>
      </c>
      <c r="I2310">
        <f t="shared" si="507"/>
        <v>0.24777187169610346</v>
      </c>
      <c r="J2310">
        <f t="shared" si="508"/>
        <v>0.24699445208743118</v>
      </c>
      <c r="K2310" t="str">
        <f>IF(OR(
 ROUND(G2310,4)&gt;(0.25+参数设置!B$3), ROUND(G2310,4)&lt;(0.25-参数设置!B$3),
 ROUND(H2310,4)&gt;(0.25+参数设置!B$3), ROUND(H2310,4)&lt;(0.25-参数设置!B$3),
 ROUND(I2310,4)&gt;(0.25+参数设置!B$3), ROUND(I2310,4)&lt;(0.25-参数设置!B$3),
 ROUND(J2310,4)&gt;(0.25+参数设置!B$3), ROUND(J2310,4)&lt;(0.25-参数设置!B$3)
),"是","否")</f>
        <v>否</v>
      </c>
      <c r="L2310">
        <f t="shared" si="509"/>
        <v>34522.466176701259</v>
      </c>
      <c r="M2310">
        <f t="shared" si="510"/>
        <v>32974.15647422817</v>
      </c>
      <c r="N2310">
        <f t="shared" si="511"/>
        <v>33101.048712004638</v>
      </c>
      <c r="O2310">
        <f t="shared" si="512"/>
        <v>32997.189447592689</v>
      </c>
      <c r="P2310">
        <f t="shared" si="513"/>
        <v>0</v>
      </c>
      <c r="Q2310">
        <f t="shared" si="514"/>
        <v>0</v>
      </c>
      <c r="R2310">
        <f t="shared" si="515"/>
        <v>0</v>
      </c>
      <c r="S2310">
        <f t="shared" si="516"/>
        <v>0</v>
      </c>
      <c r="T2310">
        <f t="shared" si="517"/>
        <v>0</v>
      </c>
      <c r="U2310">
        <f>T2310*参数设置!B2311</f>
        <v>0</v>
      </c>
    </row>
    <row r="2311" spans="1:21" x14ac:dyDescent="0.25">
      <c r="A2311" s="3">
        <v>43793</v>
      </c>
      <c r="B2311">
        <f>IF(K2310="是",F2310*0.25*(价格数据!B2311/价格数据!B2310),B2310*(价格数据!B2311/价格数据!B2310))</f>
        <v>34522.466176701259</v>
      </c>
      <c r="C2311">
        <f>IF(K2310="是",F2310*0.25*(价格数据!C2311/价格数据!C2310),C2310*(价格数据!C2311/价格数据!C2310))</f>
        <v>32974.15647422817</v>
      </c>
      <c r="D2311">
        <f>IF(K2310="是",F2310*0.25*(价格数据!D2311/价格数据!D2310),D2310*(价格数据!D2311/价格数据!D2310))</f>
        <v>33101.048712004638</v>
      </c>
      <c r="E2311">
        <f>IF(K2310="是",F2310*0.25*(价格数据!E2311/价格数据!E2310),E2310*(价格数据!E2311/价格数据!E2310))</f>
        <v>32997.189447592689</v>
      </c>
      <c r="F2311">
        <f t="shared" si="504"/>
        <v>133594.86081052676</v>
      </c>
      <c r="G2311">
        <f t="shared" si="505"/>
        <v>0.2584116332563372</v>
      </c>
      <c r="H2311">
        <f t="shared" si="506"/>
        <v>0.24682204296012811</v>
      </c>
      <c r="I2311">
        <f t="shared" si="507"/>
        <v>0.24777187169610346</v>
      </c>
      <c r="J2311">
        <f t="shared" si="508"/>
        <v>0.24699445208743118</v>
      </c>
      <c r="K2311" t="str">
        <f>IF(OR(
 ROUND(G2311,4)&gt;(0.25+参数设置!B$3), ROUND(G2311,4)&lt;(0.25-参数设置!B$3),
 ROUND(H2311,4)&gt;(0.25+参数设置!B$3), ROUND(H2311,4)&lt;(0.25-参数设置!B$3),
 ROUND(I2311,4)&gt;(0.25+参数设置!B$3), ROUND(I2311,4)&lt;(0.25-参数设置!B$3),
 ROUND(J2311,4)&gt;(0.25+参数设置!B$3), ROUND(J2311,4)&lt;(0.25-参数设置!B$3)
),"是","否")</f>
        <v>否</v>
      </c>
      <c r="L2311">
        <f t="shared" si="509"/>
        <v>34522.466176701259</v>
      </c>
      <c r="M2311">
        <f t="shared" si="510"/>
        <v>32974.15647422817</v>
      </c>
      <c r="N2311">
        <f t="shared" si="511"/>
        <v>33101.048712004638</v>
      </c>
      <c r="O2311">
        <f t="shared" si="512"/>
        <v>32997.189447592689</v>
      </c>
      <c r="P2311">
        <f t="shared" si="513"/>
        <v>0</v>
      </c>
      <c r="Q2311">
        <f t="shared" si="514"/>
        <v>0</v>
      </c>
      <c r="R2311">
        <f t="shared" si="515"/>
        <v>0</v>
      </c>
      <c r="S2311">
        <f t="shared" si="516"/>
        <v>0</v>
      </c>
      <c r="T2311">
        <f t="shared" si="517"/>
        <v>0</v>
      </c>
      <c r="U2311">
        <f>T2311*参数设置!B2312</f>
        <v>0</v>
      </c>
    </row>
    <row r="2312" spans="1:21" x14ac:dyDescent="0.25">
      <c r="A2312" s="3">
        <v>43794</v>
      </c>
      <c r="B2312">
        <f>IF(K2311="是",F2311*0.25*(价格数据!B2312/价格数据!B2311),B2311*(价格数据!B2312/价格数据!B2311))</f>
        <v>34769.812403146403</v>
      </c>
      <c r="C2312">
        <f>IF(K2311="是",F2311*0.25*(价格数据!C2312/价格数据!C2311),C2311*(价格数据!C2312/价格数据!C2311))</f>
        <v>32743.427664095147</v>
      </c>
      <c r="D2312">
        <f>IF(K2311="是",F2311*0.25*(价格数据!D2312/价格数据!D2311),D2311*(价格数据!D2312/价格数据!D2311))</f>
        <v>33072.319278878851</v>
      </c>
      <c r="E2312">
        <f>IF(K2311="是",F2311*0.25*(价格数据!E2312/价格数据!E2311),E2311*(价格数据!E2312/价格数据!E2311))</f>
        <v>32992.240116642097</v>
      </c>
      <c r="F2312">
        <f t="shared" si="504"/>
        <v>133577.79946276249</v>
      </c>
      <c r="G2312">
        <f t="shared" si="505"/>
        <v>0.26029634073167368</v>
      </c>
      <c r="H2312">
        <f t="shared" si="506"/>
        <v>0.24512626945335358</v>
      </c>
      <c r="I2312">
        <f t="shared" si="507"/>
        <v>0.247588442180457</v>
      </c>
      <c r="J2312">
        <f t="shared" si="508"/>
        <v>0.24698894763451582</v>
      </c>
      <c r="K2312" t="str">
        <f>IF(OR(
 ROUND(G2312,4)&gt;(0.25+参数设置!B$3), ROUND(G2312,4)&lt;(0.25-参数设置!B$3),
 ROUND(H2312,4)&gt;(0.25+参数设置!B$3), ROUND(H2312,4)&lt;(0.25-参数设置!B$3),
 ROUND(I2312,4)&gt;(0.25+参数设置!B$3), ROUND(I2312,4)&lt;(0.25-参数设置!B$3),
 ROUND(J2312,4)&gt;(0.25+参数设置!B$3), ROUND(J2312,4)&lt;(0.25-参数设置!B$3)
),"是","否")</f>
        <v>否</v>
      </c>
      <c r="L2312">
        <f t="shared" si="509"/>
        <v>34769.812403146403</v>
      </c>
      <c r="M2312">
        <f t="shared" si="510"/>
        <v>32743.427664095147</v>
      </c>
      <c r="N2312">
        <f t="shared" si="511"/>
        <v>33072.319278878851</v>
      </c>
      <c r="O2312">
        <f t="shared" si="512"/>
        <v>32992.240116642097</v>
      </c>
      <c r="P2312">
        <f t="shared" si="513"/>
        <v>0</v>
      </c>
      <c r="Q2312">
        <f t="shared" si="514"/>
        <v>0</v>
      </c>
      <c r="R2312">
        <f t="shared" si="515"/>
        <v>0</v>
      </c>
      <c r="S2312">
        <f t="shared" si="516"/>
        <v>0</v>
      </c>
      <c r="T2312">
        <f t="shared" si="517"/>
        <v>0</v>
      </c>
      <c r="U2312">
        <f>T2312*参数设置!B2313</f>
        <v>0</v>
      </c>
    </row>
    <row r="2313" spans="1:21" x14ac:dyDescent="0.25">
      <c r="A2313" s="3">
        <v>43795</v>
      </c>
      <c r="B2313">
        <f>IF(K2312="是",F2312*0.25*(价格数据!B2313/价格数据!B2312),B2312*(价格数据!B2313/价格数据!B2312))</f>
        <v>34822.815165956083</v>
      </c>
      <c r="C2313">
        <f>IF(K2312="是",F2312*0.25*(价格数据!C2313/价格数据!C2312),C2312*(价格数据!C2313/价格数据!C2312))</f>
        <v>32733.395976698059</v>
      </c>
      <c r="D2313">
        <f>IF(K2312="是",F2312*0.25*(价格数据!D2313/价格数据!D2312),D2312*(价格数据!D2313/价格数据!D2312))</f>
        <v>33069.530013526833</v>
      </c>
      <c r="E2313">
        <f>IF(K2312="是",F2312*0.25*(价格数据!E2313/价格数据!E2312),E2312*(价格数据!E2313/价格数据!E2312))</f>
        <v>32992.900027435513</v>
      </c>
      <c r="F2313">
        <f t="shared" si="504"/>
        <v>133618.64118361648</v>
      </c>
      <c r="G2313">
        <f t="shared" si="505"/>
        <v>0.26061345076921683</v>
      </c>
      <c r="H2313">
        <f t="shared" si="506"/>
        <v>0.24497626743349665</v>
      </c>
      <c r="I2313">
        <f t="shared" si="507"/>
        <v>0.24749188975872943</v>
      </c>
      <c r="J2313">
        <f t="shared" si="508"/>
        <v>0.24691839203855717</v>
      </c>
      <c r="K2313" t="str">
        <f>IF(OR(
 ROUND(G2313,4)&gt;(0.25+参数设置!B$3), ROUND(G2313,4)&lt;(0.25-参数设置!B$3),
 ROUND(H2313,4)&gt;(0.25+参数设置!B$3), ROUND(H2313,4)&lt;(0.25-参数设置!B$3),
 ROUND(I2313,4)&gt;(0.25+参数设置!B$3), ROUND(I2313,4)&lt;(0.25-参数设置!B$3),
 ROUND(J2313,4)&gt;(0.25+参数设置!B$3), ROUND(J2313,4)&lt;(0.25-参数设置!B$3)
),"是","否")</f>
        <v>否</v>
      </c>
      <c r="L2313">
        <f t="shared" si="509"/>
        <v>34822.815165956083</v>
      </c>
      <c r="M2313">
        <f t="shared" si="510"/>
        <v>32733.395976698059</v>
      </c>
      <c r="N2313">
        <f t="shared" si="511"/>
        <v>33069.530013526833</v>
      </c>
      <c r="O2313">
        <f t="shared" si="512"/>
        <v>32992.900027435513</v>
      </c>
      <c r="P2313">
        <f t="shared" si="513"/>
        <v>0</v>
      </c>
      <c r="Q2313">
        <f t="shared" si="514"/>
        <v>0</v>
      </c>
      <c r="R2313">
        <f t="shared" si="515"/>
        <v>0</v>
      </c>
      <c r="S2313">
        <f t="shared" si="516"/>
        <v>0</v>
      </c>
      <c r="T2313">
        <f t="shared" si="517"/>
        <v>0</v>
      </c>
      <c r="U2313">
        <f>T2313*参数设置!B2314</f>
        <v>0</v>
      </c>
    </row>
    <row r="2314" spans="1:21" x14ac:dyDescent="0.25">
      <c r="A2314" s="3">
        <v>43796</v>
      </c>
      <c r="B2314">
        <f>IF(K2313="是",F2313*0.25*(价格数据!B2314/价格数据!B2313),B2313*(价格数据!B2314/价格数据!B2313))</f>
        <v>34769.812403146403</v>
      </c>
      <c r="C2314">
        <f>IF(K2313="是",F2313*0.25*(价格数据!C2314/价格数据!C2313),C2313*(价格数据!C2314/价格数据!C2313))</f>
        <v>32783.554413683494</v>
      </c>
      <c r="D2314">
        <f>IF(K2313="是",F2313*0.25*(价格数据!D2314/价格数据!D2313),D2313*(价格数据!D2314/价格数据!D2313))</f>
        <v>33080.408148399707</v>
      </c>
      <c r="E2314">
        <f>IF(K2313="是",F2313*0.25*(价格数据!E2314/价格数据!E2313),E2313*(价格数据!E2314/价格数据!E2313))</f>
        <v>32994.549804419039</v>
      </c>
      <c r="F2314">
        <f t="shared" si="504"/>
        <v>133628.32476964864</v>
      </c>
      <c r="G2314">
        <f t="shared" si="505"/>
        <v>0.26019792183343876</v>
      </c>
      <c r="H2314">
        <f t="shared" si="506"/>
        <v>0.24533387266656592</v>
      </c>
      <c r="I2314">
        <f t="shared" si="507"/>
        <v>0.24755536077717372</v>
      </c>
      <c r="J2314">
        <f t="shared" si="508"/>
        <v>0.24691284472282168</v>
      </c>
      <c r="K2314" t="str">
        <f>IF(OR(
 ROUND(G2314,4)&gt;(0.25+参数设置!B$3), ROUND(G2314,4)&lt;(0.25-参数设置!B$3),
 ROUND(H2314,4)&gt;(0.25+参数设置!B$3), ROUND(H2314,4)&lt;(0.25-参数设置!B$3),
 ROUND(I2314,4)&gt;(0.25+参数设置!B$3), ROUND(I2314,4)&lt;(0.25-参数设置!B$3),
 ROUND(J2314,4)&gt;(0.25+参数设置!B$3), ROUND(J2314,4)&lt;(0.25-参数设置!B$3)
),"是","否")</f>
        <v>否</v>
      </c>
      <c r="L2314">
        <f t="shared" si="509"/>
        <v>34769.812403146403</v>
      </c>
      <c r="M2314">
        <f t="shared" si="510"/>
        <v>32783.554413683494</v>
      </c>
      <c r="N2314">
        <f t="shared" si="511"/>
        <v>33080.408148399707</v>
      </c>
      <c r="O2314">
        <f t="shared" si="512"/>
        <v>32994.549804419039</v>
      </c>
      <c r="P2314">
        <f t="shared" si="513"/>
        <v>0</v>
      </c>
      <c r="Q2314">
        <f t="shared" si="514"/>
        <v>0</v>
      </c>
      <c r="R2314">
        <f t="shared" si="515"/>
        <v>0</v>
      </c>
      <c r="S2314">
        <f t="shared" si="516"/>
        <v>0</v>
      </c>
      <c r="T2314">
        <f t="shared" si="517"/>
        <v>0</v>
      </c>
      <c r="U2314">
        <f>T2314*参数设置!B2315</f>
        <v>0</v>
      </c>
    </row>
    <row r="2315" spans="1:21" x14ac:dyDescent="0.25">
      <c r="A2315" s="3">
        <v>43797</v>
      </c>
      <c r="B2315">
        <f>IF(K2314="是",F2314*0.25*(价格数据!B2315/价格数据!B2314),B2314*(价格数据!B2315/价格数据!B2314))</f>
        <v>34716.809640336731</v>
      </c>
      <c r="C2315">
        <f>IF(K2314="是",F2314*0.25*(价格数据!C2315/价格数据!C2314),C2314*(价格数据!C2315/价格数据!C2314))</f>
        <v>32713.33260190388</v>
      </c>
      <c r="D2315">
        <f>IF(K2314="是",F2314*0.25*(价格数据!D2315/价格数据!D2314),D2314*(价格数据!D2315/价格数据!D2314))</f>
        <v>33079.571368794102</v>
      </c>
      <c r="E2315">
        <f>IF(K2314="是",F2314*0.25*(价格数据!E2315/价格数据!E2314),E2314*(价格数据!E2315/价格数据!E2314))</f>
        <v>32992.240116642097</v>
      </c>
      <c r="F2315">
        <f t="shared" si="504"/>
        <v>133501.9537276768</v>
      </c>
      <c r="G2315">
        <f t="shared" si="505"/>
        <v>0.26004720283834659</v>
      </c>
      <c r="H2315">
        <f t="shared" si="506"/>
        <v>0.24504010382225555</v>
      </c>
      <c r="I2315">
        <f t="shared" si="507"/>
        <v>0.24778342522440741</v>
      </c>
      <c r="J2315">
        <f t="shared" si="508"/>
        <v>0.24712926811499053</v>
      </c>
      <c r="K2315" t="str">
        <f>IF(OR(
 ROUND(G2315,4)&gt;(0.25+参数设置!B$3), ROUND(G2315,4)&lt;(0.25-参数设置!B$3),
 ROUND(H2315,4)&gt;(0.25+参数设置!B$3), ROUND(H2315,4)&lt;(0.25-参数设置!B$3),
 ROUND(I2315,4)&gt;(0.25+参数设置!B$3), ROUND(I2315,4)&lt;(0.25-参数设置!B$3),
 ROUND(J2315,4)&gt;(0.25+参数设置!B$3), ROUND(J2315,4)&lt;(0.25-参数设置!B$3)
),"是","否")</f>
        <v>否</v>
      </c>
      <c r="L2315">
        <f t="shared" si="509"/>
        <v>34716.809640336731</v>
      </c>
      <c r="M2315">
        <f t="shared" si="510"/>
        <v>32713.33260190388</v>
      </c>
      <c r="N2315">
        <f t="shared" si="511"/>
        <v>33079.571368794102</v>
      </c>
      <c r="O2315">
        <f t="shared" si="512"/>
        <v>32992.240116642097</v>
      </c>
      <c r="P2315">
        <f t="shared" si="513"/>
        <v>0</v>
      </c>
      <c r="Q2315">
        <f t="shared" si="514"/>
        <v>0</v>
      </c>
      <c r="R2315">
        <f t="shared" si="515"/>
        <v>0</v>
      </c>
      <c r="S2315">
        <f t="shared" si="516"/>
        <v>0</v>
      </c>
      <c r="T2315">
        <f t="shared" si="517"/>
        <v>0</v>
      </c>
      <c r="U2315">
        <f>T2315*参数设置!B2316</f>
        <v>0</v>
      </c>
    </row>
    <row r="2316" spans="1:21" x14ac:dyDescent="0.25">
      <c r="A2316" s="3">
        <v>43798</v>
      </c>
      <c r="B2316">
        <f>IF(K2315="是",F2315*0.25*(价格数据!B2316/价格数据!B2315),B2315*(价格数据!B2316/价格数据!B2315))</f>
        <v>34336.956506867398</v>
      </c>
      <c r="C2316">
        <f>IF(K2315="是",F2315*0.25*(价格数据!C2316/价格数据!C2315),C2315*(价格数据!C2316/价格数据!C2315))</f>
        <v>32753.459351492234</v>
      </c>
      <c r="D2316">
        <f>IF(K2315="是",F2315*0.25*(价格数据!D2316/价格数据!D2315),D2315*(价格数据!D2316/价格数据!D2315))</f>
        <v>33129.499218595229</v>
      </c>
      <c r="E2316">
        <f>IF(K2315="是",F2315*0.25*(价格数据!E2316/价格数据!E2315),E2315*(价格数据!E2316/价格数据!E2315))</f>
        <v>32995.209715212455</v>
      </c>
      <c r="F2316">
        <f t="shared" si="504"/>
        <v>133215.12479216731</v>
      </c>
      <c r="G2316">
        <f t="shared" si="505"/>
        <v>0.25775569073284627</v>
      </c>
      <c r="H2316">
        <f t="shared" si="506"/>
        <v>0.24586892368709509</v>
      </c>
      <c r="I2316">
        <f t="shared" si="507"/>
        <v>0.24869172528480907</v>
      </c>
      <c r="J2316">
        <f t="shared" si="508"/>
        <v>0.24768366029524963</v>
      </c>
      <c r="K2316" t="str">
        <f>IF(OR(
 ROUND(G2316,4)&gt;(0.25+参数设置!B$3), ROUND(G2316,4)&lt;(0.25-参数设置!B$3),
 ROUND(H2316,4)&gt;(0.25+参数设置!B$3), ROUND(H2316,4)&lt;(0.25-参数设置!B$3),
 ROUND(I2316,4)&gt;(0.25+参数设置!B$3), ROUND(I2316,4)&lt;(0.25-参数设置!B$3),
 ROUND(J2316,4)&gt;(0.25+参数设置!B$3), ROUND(J2316,4)&lt;(0.25-参数设置!B$3)
),"是","否")</f>
        <v>否</v>
      </c>
      <c r="L2316">
        <f t="shared" si="509"/>
        <v>34336.956506867398</v>
      </c>
      <c r="M2316">
        <f t="shared" si="510"/>
        <v>32753.459351492234</v>
      </c>
      <c r="N2316">
        <f t="shared" si="511"/>
        <v>33129.499218595229</v>
      </c>
      <c r="O2316">
        <f t="shared" si="512"/>
        <v>32995.209715212455</v>
      </c>
      <c r="P2316">
        <f t="shared" si="513"/>
        <v>0</v>
      </c>
      <c r="Q2316">
        <f t="shared" si="514"/>
        <v>0</v>
      </c>
      <c r="R2316">
        <f t="shared" si="515"/>
        <v>0</v>
      </c>
      <c r="S2316">
        <f t="shared" si="516"/>
        <v>0</v>
      </c>
      <c r="T2316">
        <f t="shared" si="517"/>
        <v>0</v>
      </c>
      <c r="U2316">
        <f>T2316*参数设置!B2317</f>
        <v>0</v>
      </c>
    </row>
    <row r="2317" spans="1:21" x14ac:dyDescent="0.25">
      <c r="A2317" s="3">
        <v>43799</v>
      </c>
      <c r="B2317">
        <f>IF(K2316="是",F2316*0.25*(价格数据!B2317/价格数据!B2316),B2316*(价格数据!B2317/价格数据!B2316))</f>
        <v>34336.956506867398</v>
      </c>
      <c r="C2317">
        <f>IF(K2316="是",F2316*0.25*(价格数据!C2317/价格数据!C2316),C2316*(价格数据!C2317/价格数据!C2316))</f>
        <v>32753.459351492234</v>
      </c>
      <c r="D2317">
        <f>IF(K2316="是",F2316*0.25*(价格数据!D2317/价格数据!D2316),D2316*(价格数据!D2317/价格数据!D2316))</f>
        <v>33129.499218595229</v>
      </c>
      <c r="E2317">
        <f>IF(K2316="是",F2316*0.25*(价格数据!E2317/价格数据!E2316),E2316*(价格数据!E2317/价格数据!E2316))</f>
        <v>32995.209715212455</v>
      </c>
      <c r="F2317">
        <f t="shared" si="504"/>
        <v>133215.12479216731</v>
      </c>
      <c r="G2317">
        <f t="shared" si="505"/>
        <v>0.25775569073284627</v>
      </c>
      <c r="H2317">
        <f t="shared" si="506"/>
        <v>0.24586892368709509</v>
      </c>
      <c r="I2317">
        <f t="shared" si="507"/>
        <v>0.24869172528480907</v>
      </c>
      <c r="J2317">
        <f t="shared" si="508"/>
        <v>0.24768366029524963</v>
      </c>
      <c r="K2317" t="str">
        <f>IF(OR(
 ROUND(G2317,4)&gt;(0.25+参数设置!B$3), ROUND(G2317,4)&lt;(0.25-参数设置!B$3),
 ROUND(H2317,4)&gt;(0.25+参数设置!B$3), ROUND(H2317,4)&lt;(0.25-参数设置!B$3),
 ROUND(I2317,4)&gt;(0.25+参数设置!B$3), ROUND(I2317,4)&lt;(0.25-参数设置!B$3),
 ROUND(J2317,4)&gt;(0.25+参数设置!B$3), ROUND(J2317,4)&lt;(0.25-参数设置!B$3)
),"是","否")</f>
        <v>否</v>
      </c>
      <c r="L2317">
        <f t="shared" si="509"/>
        <v>34336.956506867398</v>
      </c>
      <c r="M2317">
        <f t="shared" si="510"/>
        <v>32753.459351492234</v>
      </c>
      <c r="N2317">
        <f t="shared" si="511"/>
        <v>33129.499218595229</v>
      </c>
      <c r="O2317">
        <f t="shared" si="512"/>
        <v>32995.209715212455</v>
      </c>
      <c r="P2317">
        <f t="shared" si="513"/>
        <v>0</v>
      </c>
      <c r="Q2317">
        <f t="shared" si="514"/>
        <v>0</v>
      </c>
      <c r="R2317">
        <f t="shared" si="515"/>
        <v>0</v>
      </c>
      <c r="S2317">
        <f t="shared" si="516"/>
        <v>0</v>
      </c>
      <c r="T2317">
        <f t="shared" si="517"/>
        <v>0</v>
      </c>
      <c r="U2317">
        <f>T2317*参数设置!B2318</f>
        <v>0</v>
      </c>
    </row>
    <row r="2318" spans="1:21" x14ac:dyDescent="0.25">
      <c r="A2318" s="3">
        <v>43800</v>
      </c>
      <c r="B2318">
        <f>IF(K2317="是",F2317*0.25*(价格数据!B2318/价格数据!B2317),B2317*(价格数据!B2318/价格数据!B2317))</f>
        <v>34336.956506867398</v>
      </c>
      <c r="C2318">
        <f>IF(K2317="是",F2317*0.25*(价格数据!C2318/价格数据!C2317),C2317*(价格数据!C2318/价格数据!C2317))</f>
        <v>32753.459351492234</v>
      </c>
      <c r="D2318">
        <f>IF(K2317="是",F2317*0.25*(价格数据!D2318/价格数据!D2317),D2317*(价格数据!D2318/价格数据!D2317))</f>
        <v>33129.499218595229</v>
      </c>
      <c r="E2318">
        <f>IF(K2317="是",F2317*0.25*(价格数据!E2318/价格数据!E2317),E2317*(价格数据!E2318/价格数据!E2317))</f>
        <v>32995.209715212455</v>
      </c>
      <c r="F2318">
        <f t="shared" si="504"/>
        <v>133215.12479216731</v>
      </c>
      <c r="G2318">
        <f t="shared" si="505"/>
        <v>0.25775569073284627</v>
      </c>
      <c r="H2318">
        <f t="shared" si="506"/>
        <v>0.24586892368709509</v>
      </c>
      <c r="I2318">
        <f t="shared" si="507"/>
        <v>0.24869172528480907</v>
      </c>
      <c r="J2318">
        <f t="shared" si="508"/>
        <v>0.24768366029524963</v>
      </c>
      <c r="K2318" t="str">
        <f>IF(OR(
 ROUND(G2318,4)&gt;(0.25+参数设置!B$3), ROUND(G2318,4)&lt;(0.25-参数设置!B$3),
 ROUND(H2318,4)&gt;(0.25+参数设置!B$3), ROUND(H2318,4)&lt;(0.25-参数设置!B$3),
 ROUND(I2318,4)&gt;(0.25+参数设置!B$3), ROUND(I2318,4)&lt;(0.25-参数设置!B$3),
 ROUND(J2318,4)&gt;(0.25+参数设置!B$3), ROUND(J2318,4)&lt;(0.25-参数设置!B$3)
),"是","否")</f>
        <v>否</v>
      </c>
      <c r="L2318">
        <f t="shared" si="509"/>
        <v>34336.956506867398</v>
      </c>
      <c r="M2318">
        <f t="shared" si="510"/>
        <v>32753.459351492234</v>
      </c>
      <c r="N2318">
        <f t="shared" si="511"/>
        <v>33129.499218595229</v>
      </c>
      <c r="O2318">
        <f t="shared" si="512"/>
        <v>32995.209715212455</v>
      </c>
      <c r="P2318">
        <f t="shared" si="513"/>
        <v>0</v>
      </c>
      <c r="Q2318">
        <f t="shared" si="514"/>
        <v>0</v>
      </c>
      <c r="R2318">
        <f t="shared" si="515"/>
        <v>0</v>
      </c>
      <c r="S2318">
        <f t="shared" si="516"/>
        <v>0</v>
      </c>
      <c r="T2318">
        <f t="shared" si="517"/>
        <v>0</v>
      </c>
      <c r="U2318">
        <f>T2318*参数设置!B2319</f>
        <v>0</v>
      </c>
    </row>
    <row r="2319" spans="1:21" x14ac:dyDescent="0.25">
      <c r="A2319" s="3">
        <v>43801</v>
      </c>
      <c r="B2319">
        <f>IF(K2318="是",F2318*0.25*(价格数据!B2319/价格数据!B2318),B2318*(价格数据!B2319/价格数据!B2318))</f>
        <v>34407.626857280295</v>
      </c>
      <c r="C2319">
        <f>IF(K2318="是",F2318*0.25*(价格数据!C2319/价格数据!C2318),C2318*(价格数据!C2319/价格数据!C2318))</f>
        <v>32793.586101080589</v>
      </c>
      <c r="D2319">
        <f>IF(K2318="是",F2318*0.25*(价格数据!D2319/价格数据!D2318),D2318*(价格数据!D2319/价格数据!D2318))</f>
        <v>33173.848537692313</v>
      </c>
      <c r="E2319">
        <f>IF(K2318="是",F2318*0.25*(价格数据!E2319/价格数据!E2318),E2318*(价格数据!E2319/价格数据!E2318))</f>
        <v>32992.240116642104</v>
      </c>
      <c r="F2319">
        <f t="shared" si="504"/>
        <v>133367.30161269527</v>
      </c>
      <c r="G2319">
        <f t="shared" si="505"/>
        <v>0.25799147498088859</v>
      </c>
      <c r="H2319">
        <f t="shared" si="506"/>
        <v>0.24588925249694757</v>
      </c>
      <c r="I2319">
        <f t="shared" si="507"/>
        <v>0.24874049438317858</v>
      </c>
      <c r="J2319">
        <f t="shared" si="508"/>
        <v>0.24737877813898548</v>
      </c>
      <c r="K2319" t="str">
        <f>IF(OR(
 ROUND(G2319,4)&gt;(0.25+参数设置!B$3), ROUND(G2319,4)&lt;(0.25-参数设置!B$3),
 ROUND(H2319,4)&gt;(0.25+参数设置!B$3), ROUND(H2319,4)&lt;(0.25-参数设置!B$3),
 ROUND(I2319,4)&gt;(0.25+参数设置!B$3), ROUND(I2319,4)&lt;(0.25-参数设置!B$3),
 ROUND(J2319,4)&gt;(0.25+参数设置!B$3), ROUND(J2319,4)&lt;(0.25-参数设置!B$3)
),"是","否")</f>
        <v>否</v>
      </c>
      <c r="L2319">
        <f t="shared" si="509"/>
        <v>34407.626857280295</v>
      </c>
      <c r="M2319">
        <f t="shared" si="510"/>
        <v>32793.586101080589</v>
      </c>
      <c r="N2319">
        <f t="shared" si="511"/>
        <v>33173.848537692313</v>
      </c>
      <c r="O2319">
        <f t="shared" si="512"/>
        <v>32992.240116642104</v>
      </c>
      <c r="P2319">
        <f t="shared" si="513"/>
        <v>0</v>
      </c>
      <c r="Q2319">
        <f t="shared" si="514"/>
        <v>0</v>
      </c>
      <c r="R2319">
        <f t="shared" si="515"/>
        <v>0</v>
      </c>
      <c r="S2319">
        <f t="shared" si="516"/>
        <v>0</v>
      </c>
      <c r="T2319">
        <f t="shared" si="517"/>
        <v>0</v>
      </c>
      <c r="U2319">
        <f>T2319*参数设置!B2320</f>
        <v>0</v>
      </c>
    </row>
    <row r="2320" spans="1:21" x14ac:dyDescent="0.25">
      <c r="A2320" s="3">
        <v>43802</v>
      </c>
      <c r="B2320">
        <f>IF(K2319="是",F2319*0.25*(价格数据!B2320/价格数据!B2319),B2319*(价格数据!B2320/价格数据!B2319))</f>
        <v>34548.967558106095</v>
      </c>
      <c r="C2320">
        <f>IF(K2319="是",F2319*0.25*(价格数据!C2320/价格数据!C2319),C2319*(价格数据!C2320/价格数据!C2319))</f>
        <v>32873.839600257292</v>
      </c>
      <c r="D2320">
        <f>IF(K2319="是",F2319*0.25*(价格数据!D2320/价格数据!D2319),D2319*(价格数据!D2320/价格数据!D2319))</f>
        <v>33197.836219719669</v>
      </c>
      <c r="E2320">
        <f>IF(K2319="是",F2319*0.25*(价格数据!E2320/价格数据!E2319),E2319*(价格数据!E2320/价格数据!E2319))</f>
        <v>32991.580205848695</v>
      </c>
      <c r="F2320">
        <f t="shared" si="504"/>
        <v>133612.22358393174</v>
      </c>
      <c r="G2320">
        <f t="shared" si="505"/>
        <v>0.25857639841165675</v>
      </c>
      <c r="H2320">
        <f t="shared" si="506"/>
        <v>0.24603916257412478</v>
      </c>
      <c r="I2320">
        <f t="shared" si="507"/>
        <v>0.24846406510752847</v>
      </c>
      <c r="J2320">
        <f t="shared" si="508"/>
        <v>0.24692037390669003</v>
      </c>
      <c r="K2320" t="str">
        <f>IF(OR(
 ROUND(G2320,4)&gt;(0.25+参数设置!B$3), ROUND(G2320,4)&lt;(0.25-参数设置!B$3),
 ROUND(H2320,4)&gt;(0.25+参数设置!B$3), ROUND(H2320,4)&lt;(0.25-参数设置!B$3),
 ROUND(I2320,4)&gt;(0.25+参数设置!B$3), ROUND(I2320,4)&lt;(0.25-参数设置!B$3),
 ROUND(J2320,4)&gt;(0.25+参数设置!B$3), ROUND(J2320,4)&lt;(0.25-参数设置!B$3)
),"是","否")</f>
        <v>否</v>
      </c>
      <c r="L2320">
        <f t="shared" si="509"/>
        <v>34548.967558106095</v>
      </c>
      <c r="M2320">
        <f t="shared" si="510"/>
        <v>32873.839600257292</v>
      </c>
      <c r="N2320">
        <f t="shared" si="511"/>
        <v>33197.836219719669</v>
      </c>
      <c r="O2320">
        <f t="shared" si="512"/>
        <v>32991.580205848695</v>
      </c>
      <c r="P2320">
        <f t="shared" si="513"/>
        <v>0</v>
      </c>
      <c r="Q2320">
        <f t="shared" si="514"/>
        <v>0</v>
      </c>
      <c r="R2320">
        <f t="shared" si="515"/>
        <v>0</v>
      </c>
      <c r="S2320">
        <f t="shared" si="516"/>
        <v>0</v>
      </c>
      <c r="T2320">
        <f t="shared" si="517"/>
        <v>0</v>
      </c>
      <c r="U2320">
        <f>T2320*参数设置!B2321</f>
        <v>0</v>
      </c>
    </row>
    <row r="2321" spans="1:21" x14ac:dyDescent="0.25">
      <c r="A2321" s="3">
        <v>43803</v>
      </c>
      <c r="B2321">
        <f>IF(K2320="是",F2320*0.25*(价格数据!B2321/价格数据!B2320),B2320*(价格数据!B2321/价格数据!B2320))</f>
        <v>34566.635145709319</v>
      </c>
      <c r="C2321">
        <f>IF(K2320="是",F2320*0.25*(价格数据!C2321/价格数据!C2320),C2320*(价格数据!C2321/价格数据!C2320))</f>
        <v>33475.740844082567</v>
      </c>
      <c r="D2321">
        <f>IF(K2320="是",F2320*0.25*(价格数据!D2321/价格数据!D2320),D2320*(价格数据!D2321/价格数据!D2320))</f>
        <v>33192.536615550838</v>
      </c>
      <c r="E2321">
        <f>IF(K2320="是",F2320*0.25*(价格数据!E2321/价格数据!E2320),E2320*(价格数据!E2321/价格数据!E2320))</f>
        <v>32993.229982832221</v>
      </c>
      <c r="F2321">
        <f t="shared" si="504"/>
        <v>134228.14258817493</v>
      </c>
      <c r="G2321">
        <f t="shared" si="505"/>
        <v>0.25752151880521162</v>
      </c>
      <c r="H2321">
        <f t="shared" si="506"/>
        <v>0.24939435351340153</v>
      </c>
      <c r="I2321">
        <f t="shared" si="507"/>
        <v>0.24728448129829814</v>
      </c>
      <c r="J2321">
        <f t="shared" si="508"/>
        <v>0.24579964638308882</v>
      </c>
      <c r="K2321" t="str">
        <f>IF(OR(
 ROUND(G2321,4)&gt;(0.25+参数设置!B$3), ROUND(G2321,4)&lt;(0.25-参数设置!B$3),
 ROUND(H2321,4)&gt;(0.25+参数设置!B$3), ROUND(H2321,4)&lt;(0.25-参数设置!B$3),
 ROUND(I2321,4)&gt;(0.25+参数设置!B$3), ROUND(I2321,4)&lt;(0.25-参数设置!B$3),
 ROUND(J2321,4)&gt;(0.25+参数设置!B$3), ROUND(J2321,4)&lt;(0.25-参数设置!B$3)
),"是","否")</f>
        <v>否</v>
      </c>
      <c r="L2321">
        <f t="shared" si="509"/>
        <v>34566.635145709319</v>
      </c>
      <c r="M2321">
        <f t="shared" si="510"/>
        <v>33475.740844082567</v>
      </c>
      <c r="N2321">
        <f t="shared" si="511"/>
        <v>33192.536615550838</v>
      </c>
      <c r="O2321">
        <f t="shared" si="512"/>
        <v>32993.229982832221</v>
      </c>
      <c r="P2321">
        <f t="shared" si="513"/>
        <v>0</v>
      </c>
      <c r="Q2321">
        <f t="shared" si="514"/>
        <v>0</v>
      </c>
      <c r="R2321">
        <f t="shared" si="515"/>
        <v>0</v>
      </c>
      <c r="S2321">
        <f t="shared" si="516"/>
        <v>0</v>
      </c>
      <c r="T2321">
        <f t="shared" si="517"/>
        <v>0</v>
      </c>
      <c r="U2321">
        <f>T2321*参数设置!B2322</f>
        <v>0</v>
      </c>
    </row>
    <row r="2322" spans="1:21" x14ac:dyDescent="0.25">
      <c r="A2322" s="3">
        <v>43804</v>
      </c>
      <c r="B2322">
        <f>IF(K2321="是",F2321*0.25*(价格数据!B2322/价格数据!B2321),B2321*(价格数据!B2322/价格数据!B2321))</f>
        <v>34822.815165956083</v>
      </c>
      <c r="C2322">
        <f>IF(K2321="是",F2321*0.25*(价格数据!C2322/价格数据!C2321),C2321*(价格数据!C2322/价格数据!C2321))</f>
        <v>33315.233845729163</v>
      </c>
      <c r="D2322">
        <f>IF(K2321="是",F2321*0.25*(价格数据!D2322/价格数据!D2321),D2321*(价格数据!D2322/价格数据!D2321))</f>
        <v>33186.958084846796</v>
      </c>
      <c r="E2322">
        <f>IF(K2321="是",F2321*0.25*(价格数据!E2322/价格数据!E2321),E2321*(价格数据!E2322/价格数据!E2321))</f>
        <v>32990.26038426187</v>
      </c>
      <c r="F2322">
        <f t="shared" si="504"/>
        <v>134315.2674807939</v>
      </c>
      <c r="G2322">
        <f t="shared" si="505"/>
        <v>0.25926177879171847</v>
      </c>
      <c r="H2322">
        <f t="shared" si="506"/>
        <v>0.24803757957369213</v>
      </c>
      <c r="I2322">
        <f t="shared" si="507"/>
        <v>0.247082544727034</v>
      </c>
      <c r="J2322">
        <f t="shared" si="508"/>
        <v>0.24561809690755546</v>
      </c>
      <c r="K2322" t="str">
        <f>IF(OR(
 ROUND(G2322,4)&gt;(0.25+参数设置!B$3), ROUND(G2322,4)&lt;(0.25-参数设置!B$3),
 ROUND(H2322,4)&gt;(0.25+参数设置!B$3), ROUND(H2322,4)&lt;(0.25-参数设置!B$3),
 ROUND(I2322,4)&gt;(0.25+参数设置!B$3), ROUND(I2322,4)&lt;(0.25-参数设置!B$3),
 ROUND(J2322,4)&gt;(0.25+参数设置!B$3), ROUND(J2322,4)&lt;(0.25-参数设置!B$3)
),"是","否")</f>
        <v>否</v>
      </c>
      <c r="L2322">
        <f t="shared" si="509"/>
        <v>34822.815165956083</v>
      </c>
      <c r="M2322">
        <f t="shared" si="510"/>
        <v>33315.233845729163</v>
      </c>
      <c r="N2322">
        <f t="shared" si="511"/>
        <v>33186.958084846796</v>
      </c>
      <c r="O2322">
        <f t="shared" si="512"/>
        <v>32990.26038426187</v>
      </c>
      <c r="P2322">
        <f t="shared" si="513"/>
        <v>0</v>
      </c>
      <c r="Q2322">
        <f t="shared" si="514"/>
        <v>0</v>
      </c>
      <c r="R2322">
        <f t="shared" si="515"/>
        <v>0</v>
      </c>
      <c r="S2322">
        <f t="shared" si="516"/>
        <v>0</v>
      </c>
      <c r="T2322">
        <f t="shared" si="517"/>
        <v>0</v>
      </c>
      <c r="U2322">
        <f>T2322*参数设置!B2323</f>
        <v>0</v>
      </c>
    </row>
    <row r="2323" spans="1:21" x14ac:dyDescent="0.25">
      <c r="A2323" s="3">
        <v>43805</v>
      </c>
      <c r="B2323">
        <f>IF(K2322="是",F2322*0.25*(价格数据!B2323/价格数据!B2322),B2322*(价格数据!B2323/价格数据!B2322))</f>
        <v>35034.826217194779</v>
      </c>
      <c r="C2323">
        <f>IF(K2322="是",F2322*0.25*(价格数据!C2323/价格数据!C2322),C2322*(价格数据!C2323/价格数据!C2322))</f>
        <v>33074.473348199048</v>
      </c>
      <c r="D2323">
        <f>IF(K2322="是",F2322*0.25*(价格数据!D2323/价格数据!D2322),D2322*(价格数据!D2323/价格数据!D2322))</f>
        <v>33181.100627607557</v>
      </c>
      <c r="E2323">
        <f>IF(K2322="是",F2322*0.25*(价格数据!E2323/价格数据!E2322),E2322*(价格数据!E2323/价格数据!E2322))</f>
        <v>32993.229982832228</v>
      </c>
      <c r="F2323">
        <f t="shared" si="504"/>
        <v>134283.63017583359</v>
      </c>
      <c r="G2323">
        <f t="shared" si="505"/>
        <v>0.26090169122862927</v>
      </c>
      <c r="H2323">
        <f t="shared" si="506"/>
        <v>0.24630309223016009</v>
      </c>
      <c r="I2323">
        <f t="shared" si="507"/>
        <v>0.2470971374854819</v>
      </c>
      <c r="J2323">
        <f t="shared" si="508"/>
        <v>0.24569807905572894</v>
      </c>
      <c r="K2323" t="str">
        <f>IF(OR(
 ROUND(G2323,4)&gt;(0.25+参数设置!B$3), ROUND(G2323,4)&lt;(0.25-参数设置!B$3),
 ROUND(H2323,4)&gt;(0.25+参数设置!B$3), ROUND(H2323,4)&lt;(0.25-参数设置!B$3),
 ROUND(I2323,4)&gt;(0.25+参数设置!B$3), ROUND(I2323,4)&lt;(0.25-参数设置!B$3),
 ROUND(J2323,4)&gt;(0.25+参数设置!B$3), ROUND(J2323,4)&lt;(0.25-参数设置!B$3)
),"是","否")</f>
        <v>否</v>
      </c>
      <c r="L2323">
        <f t="shared" si="509"/>
        <v>35034.826217194779</v>
      </c>
      <c r="M2323">
        <f t="shared" si="510"/>
        <v>33074.473348199048</v>
      </c>
      <c r="N2323">
        <f t="shared" si="511"/>
        <v>33181.100627607557</v>
      </c>
      <c r="O2323">
        <f t="shared" si="512"/>
        <v>32993.229982832228</v>
      </c>
      <c r="P2323">
        <f t="shared" si="513"/>
        <v>0</v>
      </c>
      <c r="Q2323">
        <f t="shared" si="514"/>
        <v>0</v>
      </c>
      <c r="R2323">
        <f t="shared" si="515"/>
        <v>0</v>
      </c>
      <c r="S2323">
        <f t="shared" si="516"/>
        <v>0</v>
      </c>
      <c r="T2323">
        <f t="shared" si="517"/>
        <v>0</v>
      </c>
      <c r="U2323">
        <f>T2323*参数设置!B2324</f>
        <v>0</v>
      </c>
    </row>
    <row r="2324" spans="1:21" x14ac:dyDescent="0.25">
      <c r="A2324" s="3">
        <v>43806</v>
      </c>
      <c r="B2324">
        <f>IF(K2323="是",F2323*0.25*(价格数据!B2324/价格数据!B2323),B2323*(价格数据!B2324/价格数据!B2323))</f>
        <v>35034.826217194779</v>
      </c>
      <c r="C2324">
        <f>IF(K2323="是",F2323*0.25*(价格数据!C2324/价格数据!C2323),C2323*(价格数据!C2324/价格数据!C2323))</f>
        <v>33074.473348199048</v>
      </c>
      <c r="D2324">
        <f>IF(K2323="是",F2323*0.25*(价格数据!D2324/价格数据!D2323),D2323*(价格数据!D2324/价格数据!D2323))</f>
        <v>33181.100627607557</v>
      </c>
      <c r="E2324">
        <f>IF(K2323="是",F2323*0.25*(价格数据!E2324/价格数据!E2323),E2323*(价格数据!E2324/价格数据!E2323))</f>
        <v>32993.229982832228</v>
      </c>
      <c r="F2324">
        <f t="shared" si="504"/>
        <v>134283.63017583359</v>
      </c>
      <c r="G2324">
        <f t="shared" si="505"/>
        <v>0.26090169122862927</v>
      </c>
      <c r="H2324">
        <f t="shared" si="506"/>
        <v>0.24630309223016009</v>
      </c>
      <c r="I2324">
        <f t="shared" si="507"/>
        <v>0.2470971374854819</v>
      </c>
      <c r="J2324">
        <f t="shared" si="508"/>
        <v>0.24569807905572894</v>
      </c>
      <c r="K2324" t="str">
        <f>IF(OR(
 ROUND(G2324,4)&gt;(0.25+参数设置!B$3), ROUND(G2324,4)&lt;(0.25-参数设置!B$3),
 ROUND(H2324,4)&gt;(0.25+参数设置!B$3), ROUND(H2324,4)&lt;(0.25-参数设置!B$3),
 ROUND(I2324,4)&gt;(0.25+参数设置!B$3), ROUND(I2324,4)&lt;(0.25-参数设置!B$3),
 ROUND(J2324,4)&gt;(0.25+参数设置!B$3), ROUND(J2324,4)&lt;(0.25-参数设置!B$3)
),"是","否")</f>
        <v>否</v>
      </c>
      <c r="L2324">
        <f t="shared" si="509"/>
        <v>35034.826217194779</v>
      </c>
      <c r="M2324">
        <f t="shared" si="510"/>
        <v>33074.473348199048</v>
      </c>
      <c r="N2324">
        <f t="shared" si="511"/>
        <v>33181.100627607557</v>
      </c>
      <c r="O2324">
        <f t="shared" si="512"/>
        <v>32993.229982832228</v>
      </c>
      <c r="P2324">
        <f t="shared" si="513"/>
        <v>0</v>
      </c>
      <c r="Q2324">
        <f t="shared" si="514"/>
        <v>0</v>
      </c>
      <c r="R2324">
        <f t="shared" si="515"/>
        <v>0</v>
      </c>
      <c r="S2324">
        <f t="shared" si="516"/>
        <v>0</v>
      </c>
      <c r="T2324">
        <f t="shared" si="517"/>
        <v>0</v>
      </c>
      <c r="U2324">
        <f>T2324*参数设置!B2325</f>
        <v>0</v>
      </c>
    </row>
    <row r="2325" spans="1:21" x14ac:dyDescent="0.25">
      <c r="A2325" s="3">
        <v>43807</v>
      </c>
      <c r="B2325">
        <f>IF(K2324="是",F2324*0.25*(价格数据!B2325/价格数据!B2324),B2324*(价格数据!B2325/价格数据!B2324))</f>
        <v>35034.826217194779</v>
      </c>
      <c r="C2325">
        <f>IF(K2324="是",F2324*0.25*(价格数据!C2325/价格数据!C2324),C2324*(价格数据!C2325/价格数据!C2324))</f>
        <v>33074.473348199048</v>
      </c>
      <c r="D2325">
        <f>IF(K2324="是",F2324*0.25*(价格数据!D2325/价格数据!D2324),D2324*(价格数据!D2325/价格数据!D2324))</f>
        <v>33181.100627607557</v>
      </c>
      <c r="E2325">
        <f>IF(K2324="是",F2324*0.25*(价格数据!E2325/价格数据!E2324),E2324*(价格数据!E2325/价格数据!E2324))</f>
        <v>32993.229982832228</v>
      </c>
      <c r="F2325">
        <f t="shared" si="504"/>
        <v>134283.63017583359</v>
      </c>
      <c r="G2325">
        <f t="shared" si="505"/>
        <v>0.26090169122862927</v>
      </c>
      <c r="H2325">
        <f t="shared" si="506"/>
        <v>0.24630309223016009</v>
      </c>
      <c r="I2325">
        <f t="shared" si="507"/>
        <v>0.2470971374854819</v>
      </c>
      <c r="J2325">
        <f t="shared" si="508"/>
        <v>0.24569807905572894</v>
      </c>
      <c r="K2325" t="str">
        <f>IF(OR(
 ROUND(G2325,4)&gt;(0.25+参数设置!B$3), ROUND(G2325,4)&lt;(0.25-参数设置!B$3),
 ROUND(H2325,4)&gt;(0.25+参数设置!B$3), ROUND(H2325,4)&lt;(0.25-参数设置!B$3),
 ROUND(I2325,4)&gt;(0.25+参数设置!B$3), ROUND(I2325,4)&lt;(0.25-参数设置!B$3),
 ROUND(J2325,4)&gt;(0.25+参数设置!B$3), ROUND(J2325,4)&lt;(0.25-参数设置!B$3)
),"是","否")</f>
        <v>否</v>
      </c>
      <c r="L2325">
        <f t="shared" si="509"/>
        <v>35034.826217194779</v>
      </c>
      <c r="M2325">
        <f t="shared" si="510"/>
        <v>33074.473348199048</v>
      </c>
      <c r="N2325">
        <f t="shared" si="511"/>
        <v>33181.100627607557</v>
      </c>
      <c r="O2325">
        <f t="shared" si="512"/>
        <v>32993.229982832228</v>
      </c>
      <c r="P2325">
        <f t="shared" si="513"/>
        <v>0</v>
      </c>
      <c r="Q2325">
        <f t="shared" si="514"/>
        <v>0</v>
      </c>
      <c r="R2325">
        <f t="shared" si="515"/>
        <v>0</v>
      </c>
      <c r="S2325">
        <f t="shared" si="516"/>
        <v>0</v>
      </c>
      <c r="T2325">
        <f t="shared" si="517"/>
        <v>0</v>
      </c>
      <c r="U2325">
        <f>T2325*参数设置!B2326</f>
        <v>0</v>
      </c>
    </row>
    <row r="2326" spans="1:21" x14ac:dyDescent="0.25">
      <c r="A2326" s="3">
        <v>43808</v>
      </c>
      <c r="B2326">
        <f>IF(K2325="是",F2325*0.25*(价格数据!B2326/价格数据!B2325),B2325*(价格数据!B2326/价格数据!B2325))</f>
        <v>34919.986897773815</v>
      </c>
      <c r="C2326">
        <f>IF(K2325="是",F2325*0.25*(价格数据!C2326/价格数据!C2325),C2325*(价格数据!C2326/价格数据!C2325))</f>
        <v>32853.776225463109</v>
      </c>
      <c r="D2326">
        <f>IF(K2325="是",F2325*0.25*(价格数据!D2326/价格数据!D2325),D2325*(价格数据!D2326/价格数据!D2325))</f>
        <v>33133.404190088047</v>
      </c>
      <c r="E2326">
        <f>IF(K2325="是",F2325*0.25*(价格数据!E2326/价格数据!E2325),E2325*(价格数据!E2326/价格数据!E2325))</f>
        <v>32991.580205848702</v>
      </c>
      <c r="F2326">
        <f t="shared" si="504"/>
        <v>133898.74751917366</v>
      </c>
      <c r="G2326">
        <f t="shared" si="505"/>
        <v>0.26079397712643609</v>
      </c>
      <c r="H2326">
        <f t="shared" si="506"/>
        <v>0.24536283448624943</v>
      </c>
      <c r="I2326">
        <f t="shared" si="507"/>
        <v>0.24745118833425608</v>
      </c>
      <c r="J2326">
        <f t="shared" si="508"/>
        <v>0.2463920000530585</v>
      </c>
      <c r="K2326" t="str">
        <f>IF(OR(
 ROUND(G2326,4)&gt;(0.25+参数设置!B$3), ROUND(G2326,4)&lt;(0.25-参数设置!B$3),
 ROUND(H2326,4)&gt;(0.25+参数设置!B$3), ROUND(H2326,4)&lt;(0.25-参数设置!B$3),
 ROUND(I2326,4)&gt;(0.25+参数设置!B$3), ROUND(I2326,4)&lt;(0.25-参数设置!B$3),
 ROUND(J2326,4)&gt;(0.25+参数设置!B$3), ROUND(J2326,4)&lt;(0.25-参数设置!B$3)
),"是","否")</f>
        <v>否</v>
      </c>
      <c r="L2326">
        <f t="shared" si="509"/>
        <v>34919.986897773815</v>
      </c>
      <c r="M2326">
        <f t="shared" si="510"/>
        <v>32853.776225463109</v>
      </c>
      <c r="N2326">
        <f t="shared" si="511"/>
        <v>33133.404190088047</v>
      </c>
      <c r="O2326">
        <f t="shared" si="512"/>
        <v>32991.580205848702</v>
      </c>
      <c r="P2326">
        <f t="shared" si="513"/>
        <v>0</v>
      </c>
      <c r="Q2326">
        <f t="shared" si="514"/>
        <v>0</v>
      </c>
      <c r="R2326">
        <f t="shared" si="515"/>
        <v>0</v>
      </c>
      <c r="S2326">
        <f t="shared" si="516"/>
        <v>0</v>
      </c>
      <c r="T2326">
        <f t="shared" si="517"/>
        <v>0</v>
      </c>
      <c r="U2326">
        <f>T2326*参数设置!B2327</f>
        <v>0</v>
      </c>
    </row>
    <row r="2327" spans="1:21" x14ac:dyDescent="0.25">
      <c r="A2327" s="3">
        <v>43809</v>
      </c>
      <c r="B2327">
        <f>IF(K2326="是",F2326*0.25*(价格数据!B2327/价格数据!B2326),B2326*(价格数据!B2327/价格数据!B2326))</f>
        <v>34946.488279178651</v>
      </c>
      <c r="C2327">
        <f>IF(K2326="是",F2326*0.25*(价格数据!C2327/价格数据!C2326),C2326*(价格数据!C2327/价格数据!C2326))</f>
        <v>32903.934662448548</v>
      </c>
      <c r="D2327">
        <f>IF(K2326="是",F2326*0.25*(价格数据!D2327/价格数据!D2326),D2326*(价格数据!D2327/价格数据!D2326))</f>
        <v>33113.879332623917</v>
      </c>
      <c r="E2327">
        <f>IF(K2326="是",F2326*0.25*(价格数据!E2327/价格数据!E2326),E2326*(价格数据!E2327/价格数据!E2326))</f>
        <v>32990.260384261877</v>
      </c>
      <c r="F2327">
        <f t="shared" si="504"/>
        <v>133954.56265851299</v>
      </c>
      <c r="G2327">
        <f t="shared" si="505"/>
        <v>0.26088315011909569</v>
      </c>
      <c r="H2327">
        <f t="shared" si="506"/>
        <v>0.24563504228168564</v>
      </c>
      <c r="I2327">
        <f t="shared" si="507"/>
        <v>0.24720232499314188</v>
      </c>
      <c r="J2327">
        <f t="shared" si="508"/>
        <v>0.24627948260607682</v>
      </c>
      <c r="K2327" t="str">
        <f>IF(OR(
 ROUND(G2327,4)&gt;(0.25+参数设置!B$3), ROUND(G2327,4)&lt;(0.25-参数设置!B$3),
 ROUND(H2327,4)&gt;(0.25+参数设置!B$3), ROUND(H2327,4)&lt;(0.25-参数设置!B$3),
 ROUND(I2327,4)&gt;(0.25+参数设置!B$3), ROUND(I2327,4)&lt;(0.25-参数设置!B$3),
 ROUND(J2327,4)&gt;(0.25+参数设置!B$3), ROUND(J2327,4)&lt;(0.25-参数设置!B$3)
),"是","否")</f>
        <v>否</v>
      </c>
      <c r="L2327">
        <f t="shared" si="509"/>
        <v>34946.488279178651</v>
      </c>
      <c r="M2327">
        <f t="shared" si="510"/>
        <v>32903.934662448548</v>
      </c>
      <c r="N2327">
        <f t="shared" si="511"/>
        <v>33113.879332623917</v>
      </c>
      <c r="O2327">
        <f t="shared" si="512"/>
        <v>32990.260384261877</v>
      </c>
      <c r="P2327">
        <f t="shared" si="513"/>
        <v>0</v>
      </c>
      <c r="Q2327">
        <f t="shared" si="514"/>
        <v>0</v>
      </c>
      <c r="R2327">
        <f t="shared" si="515"/>
        <v>0</v>
      </c>
      <c r="S2327">
        <f t="shared" si="516"/>
        <v>0</v>
      </c>
      <c r="T2327">
        <f t="shared" si="517"/>
        <v>0</v>
      </c>
      <c r="U2327">
        <f>T2327*参数设置!B2328</f>
        <v>0</v>
      </c>
    </row>
    <row r="2328" spans="1:21" x14ac:dyDescent="0.25">
      <c r="A2328" s="3">
        <v>43810</v>
      </c>
      <c r="B2328">
        <f>IF(K2327="是",F2327*0.25*(价格数据!B2328/价格数据!B2327),B2327*(价格数据!B2328/价格数据!B2327))</f>
        <v>34451.795826288355</v>
      </c>
      <c r="C2328">
        <f>IF(K2327="是",F2327*0.25*(价格数据!C2328/价格数据!C2327),C2327*(价格数据!C2328/价格数据!C2327))</f>
        <v>32923.998037242731</v>
      </c>
      <c r="D2328">
        <f>IF(K2327="是",F2327*0.25*(价格数据!D2328/价格数据!D2327),D2327*(价格数据!D2328/价格数据!D2327))</f>
        <v>33124.19961442639</v>
      </c>
      <c r="E2328">
        <f>IF(K2327="是",F2327*0.25*(价格数据!E2328/价格数据!E2327),E2327*(价格数据!E2328/价格数据!E2327))</f>
        <v>32989.930428865169</v>
      </c>
      <c r="F2328">
        <f t="shared" si="504"/>
        <v>133489.92390682263</v>
      </c>
      <c r="G2328">
        <f t="shared" si="505"/>
        <v>0.2580853656815032</v>
      </c>
      <c r="H2328">
        <f t="shared" si="506"/>
        <v>0.24664032365636845</v>
      </c>
      <c r="I2328">
        <f t="shared" si="507"/>
        <v>0.24814007413434014</v>
      </c>
      <c r="J2328">
        <f t="shared" si="508"/>
        <v>0.24713423652778832</v>
      </c>
      <c r="K2328" t="str">
        <f>IF(OR(
 ROUND(G2328,4)&gt;(0.25+参数设置!B$3), ROUND(G2328,4)&lt;(0.25-参数设置!B$3),
 ROUND(H2328,4)&gt;(0.25+参数设置!B$3), ROUND(H2328,4)&lt;(0.25-参数设置!B$3),
 ROUND(I2328,4)&gt;(0.25+参数设置!B$3), ROUND(I2328,4)&lt;(0.25-参数设置!B$3),
 ROUND(J2328,4)&gt;(0.25+参数设置!B$3), ROUND(J2328,4)&lt;(0.25-参数设置!B$3)
),"是","否")</f>
        <v>否</v>
      </c>
      <c r="L2328">
        <f t="shared" si="509"/>
        <v>34451.795826288355</v>
      </c>
      <c r="M2328">
        <f t="shared" si="510"/>
        <v>32923.998037242731</v>
      </c>
      <c r="N2328">
        <f t="shared" si="511"/>
        <v>33124.19961442639</v>
      </c>
      <c r="O2328">
        <f t="shared" si="512"/>
        <v>32989.930428865169</v>
      </c>
      <c r="P2328">
        <f t="shared" si="513"/>
        <v>0</v>
      </c>
      <c r="Q2328">
        <f t="shared" si="514"/>
        <v>0</v>
      </c>
      <c r="R2328">
        <f t="shared" si="515"/>
        <v>0</v>
      </c>
      <c r="S2328">
        <f t="shared" si="516"/>
        <v>0</v>
      </c>
      <c r="T2328">
        <f t="shared" si="517"/>
        <v>0</v>
      </c>
      <c r="U2328">
        <f>T2328*参数设置!B2329</f>
        <v>0</v>
      </c>
    </row>
    <row r="2329" spans="1:21" x14ac:dyDescent="0.25">
      <c r="A2329" s="3">
        <v>43811</v>
      </c>
      <c r="B2329">
        <f>IF(K2328="是",F2328*0.25*(价格数据!B2329/价格数据!B2328),B2328*(价格数据!B2329/价格数据!B2328))</f>
        <v>34354.624094470615</v>
      </c>
      <c r="C2329">
        <f>IF(K2328="是",F2328*0.25*(价格数据!C2329/价格数据!C2328),C2328*(价格数据!C2329/价格数据!C2328))</f>
        <v>33104.568410390311</v>
      </c>
      <c r="D2329">
        <f>IF(K2328="是",F2328*0.25*(价格数据!D2329/价格数据!D2328),D2328*(价格数据!D2329/价格数据!D2328))</f>
        <v>33124.757467496798</v>
      </c>
      <c r="E2329">
        <f>IF(K2328="是",F2328*0.25*(价格数据!E2329/价格数据!E2328),E2328*(价格数据!E2329/价格数据!E2328))</f>
        <v>32990.920295055294</v>
      </c>
      <c r="F2329">
        <f t="shared" si="504"/>
        <v>133574.870267413</v>
      </c>
      <c r="G2329">
        <f t="shared" si="505"/>
        <v>0.25719376725347859</v>
      </c>
      <c r="H2329">
        <f t="shared" si="506"/>
        <v>0.24783530273408411</v>
      </c>
      <c r="I2329">
        <f t="shared" si="507"/>
        <v>0.24798644686071564</v>
      </c>
      <c r="J2329">
        <f t="shared" si="508"/>
        <v>0.24698448315172181</v>
      </c>
      <c r="K2329" t="str">
        <f>IF(OR(
 ROUND(G2329,4)&gt;(0.25+参数设置!B$3), ROUND(G2329,4)&lt;(0.25-参数设置!B$3),
 ROUND(H2329,4)&gt;(0.25+参数设置!B$3), ROUND(H2329,4)&lt;(0.25-参数设置!B$3),
 ROUND(I2329,4)&gt;(0.25+参数设置!B$3), ROUND(I2329,4)&lt;(0.25-参数设置!B$3),
 ROUND(J2329,4)&gt;(0.25+参数设置!B$3), ROUND(J2329,4)&lt;(0.25-参数设置!B$3)
),"是","否")</f>
        <v>否</v>
      </c>
      <c r="L2329">
        <f t="shared" si="509"/>
        <v>34354.624094470615</v>
      </c>
      <c r="M2329">
        <f t="shared" si="510"/>
        <v>33104.568410390311</v>
      </c>
      <c r="N2329">
        <f t="shared" si="511"/>
        <v>33124.757467496798</v>
      </c>
      <c r="O2329">
        <f t="shared" si="512"/>
        <v>32990.920295055294</v>
      </c>
      <c r="P2329">
        <f t="shared" si="513"/>
        <v>0</v>
      </c>
      <c r="Q2329">
        <f t="shared" si="514"/>
        <v>0</v>
      </c>
      <c r="R2329">
        <f t="shared" si="515"/>
        <v>0</v>
      </c>
      <c r="S2329">
        <f t="shared" si="516"/>
        <v>0</v>
      </c>
      <c r="T2329">
        <f t="shared" si="517"/>
        <v>0</v>
      </c>
      <c r="U2329">
        <f>T2329*参数设置!B2330</f>
        <v>0</v>
      </c>
    </row>
    <row r="2330" spans="1:21" x14ac:dyDescent="0.25">
      <c r="A2330" s="3">
        <v>43812</v>
      </c>
      <c r="B2330">
        <f>IF(K2329="是",F2329*0.25*(价格数据!B2330/价格数据!B2329),B2329*(价格数据!B2330/价格数据!B2329))</f>
        <v>35052.493804797996</v>
      </c>
      <c r="C2330">
        <f>IF(K2329="是",F2329*0.25*(价格数据!C2330/价格数据!C2329),C2329*(价格数据!C2330/价格数据!C2329))</f>
        <v>32713.332601903883</v>
      </c>
      <c r="D2330">
        <f>IF(K2329="是",F2329*0.25*(价格数据!D2330/价格数据!D2329),D2329*(价格数据!D2330/价格数据!D2329))</f>
        <v>33125.594247102403</v>
      </c>
      <c r="E2330">
        <f>IF(K2329="是",F2329*0.25*(价格数据!E2330/价格数据!E2329),E2329*(价格数据!E2330/价格数据!E2329))</f>
        <v>32988.280651881643</v>
      </c>
      <c r="F2330">
        <f t="shared" si="504"/>
        <v>133879.70130568591</v>
      </c>
      <c r="G2330">
        <f t="shared" si="505"/>
        <v>0.26182082468770274</v>
      </c>
      <c r="H2330">
        <f t="shared" si="506"/>
        <v>0.24434871218609849</v>
      </c>
      <c r="I2330">
        <f t="shared" si="507"/>
        <v>0.24742805611335456</v>
      </c>
      <c r="J2330">
        <f t="shared" si="508"/>
        <v>0.2464024070128443</v>
      </c>
      <c r="K2330" t="str">
        <f>IF(OR(
 ROUND(G2330,4)&gt;(0.25+参数设置!B$3), ROUND(G2330,4)&lt;(0.25-参数设置!B$3),
 ROUND(H2330,4)&gt;(0.25+参数设置!B$3), ROUND(H2330,4)&lt;(0.25-参数设置!B$3),
 ROUND(I2330,4)&gt;(0.25+参数设置!B$3), ROUND(I2330,4)&lt;(0.25-参数设置!B$3),
 ROUND(J2330,4)&gt;(0.25+参数设置!B$3), ROUND(J2330,4)&lt;(0.25-参数设置!B$3)
),"是","否")</f>
        <v>否</v>
      </c>
      <c r="L2330">
        <f t="shared" si="509"/>
        <v>35052.493804797996</v>
      </c>
      <c r="M2330">
        <f t="shared" si="510"/>
        <v>32713.332601903883</v>
      </c>
      <c r="N2330">
        <f t="shared" si="511"/>
        <v>33125.594247102403</v>
      </c>
      <c r="O2330">
        <f t="shared" si="512"/>
        <v>32988.280651881643</v>
      </c>
      <c r="P2330">
        <f t="shared" si="513"/>
        <v>0</v>
      </c>
      <c r="Q2330">
        <f t="shared" si="514"/>
        <v>0</v>
      </c>
      <c r="R2330">
        <f t="shared" si="515"/>
        <v>0</v>
      </c>
      <c r="S2330">
        <f t="shared" si="516"/>
        <v>0</v>
      </c>
      <c r="T2330">
        <f t="shared" si="517"/>
        <v>0</v>
      </c>
      <c r="U2330">
        <f>T2330*参数设置!B2331</f>
        <v>0</v>
      </c>
    </row>
    <row r="2331" spans="1:21" x14ac:dyDescent="0.25">
      <c r="A2331" s="3">
        <v>43813</v>
      </c>
      <c r="B2331">
        <f>IF(K2330="是",F2330*0.25*(价格数据!B2331/价格数据!B2330),B2330*(价格数据!B2331/价格数据!B2330))</f>
        <v>35052.493804797996</v>
      </c>
      <c r="C2331">
        <f>IF(K2330="是",F2330*0.25*(价格数据!C2331/价格数据!C2330),C2330*(价格数据!C2331/价格数据!C2330))</f>
        <v>32713.332601903883</v>
      </c>
      <c r="D2331">
        <f>IF(K2330="是",F2330*0.25*(价格数据!D2331/价格数据!D2330),D2330*(价格数据!D2331/价格数据!D2330))</f>
        <v>33125.594247102403</v>
      </c>
      <c r="E2331">
        <f>IF(K2330="是",F2330*0.25*(价格数据!E2331/价格数据!E2330),E2330*(价格数据!E2331/价格数据!E2330))</f>
        <v>32988.280651881643</v>
      </c>
      <c r="F2331">
        <f t="shared" si="504"/>
        <v>133879.70130568591</v>
      </c>
      <c r="G2331">
        <f t="shared" si="505"/>
        <v>0.26182082468770274</v>
      </c>
      <c r="H2331">
        <f t="shared" si="506"/>
        <v>0.24434871218609849</v>
      </c>
      <c r="I2331">
        <f t="shared" si="507"/>
        <v>0.24742805611335456</v>
      </c>
      <c r="J2331">
        <f t="shared" si="508"/>
        <v>0.2464024070128443</v>
      </c>
      <c r="K2331" t="str">
        <f>IF(OR(
 ROUND(G2331,4)&gt;(0.25+参数设置!B$3), ROUND(G2331,4)&lt;(0.25-参数设置!B$3),
 ROUND(H2331,4)&gt;(0.25+参数设置!B$3), ROUND(H2331,4)&lt;(0.25-参数设置!B$3),
 ROUND(I2331,4)&gt;(0.25+参数设置!B$3), ROUND(I2331,4)&lt;(0.25-参数设置!B$3),
 ROUND(J2331,4)&gt;(0.25+参数设置!B$3), ROUND(J2331,4)&lt;(0.25-参数设置!B$3)
),"是","否")</f>
        <v>否</v>
      </c>
      <c r="L2331">
        <f t="shared" si="509"/>
        <v>35052.493804797996</v>
      </c>
      <c r="M2331">
        <f t="shared" si="510"/>
        <v>32713.332601903883</v>
      </c>
      <c r="N2331">
        <f t="shared" si="511"/>
        <v>33125.594247102403</v>
      </c>
      <c r="O2331">
        <f t="shared" si="512"/>
        <v>32988.280651881643</v>
      </c>
      <c r="P2331">
        <f t="shared" si="513"/>
        <v>0</v>
      </c>
      <c r="Q2331">
        <f t="shared" si="514"/>
        <v>0</v>
      </c>
      <c r="R2331">
        <f t="shared" si="515"/>
        <v>0</v>
      </c>
      <c r="S2331">
        <f t="shared" si="516"/>
        <v>0</v>
      </c>
      <c r="T2331">
        <f t="shared" si="517"/>
        <v>0</v>
      </c>
      <c r="U2331">
        <f>T2331*参数设置!B2332</f>
        <v>0</v>
      </c>
    </row>
    <row r="2332" spans="1:21" x14ac:dyDescent="0.25">
      <c r="A2332" s="3">
        <v>43814</v>
      </c>
      <c r="B2332">
        <f>IF(K2331="是",F2331*0.25*(价格数据!B2332/价格数据!B2331),B2331*(价格数据!B2332/价格数据!B2331))</f>
        <v>35052.493804797996</v>
      </c>
      <c r="C2332">
        <f>IF(K2331="是",F2331*0.25*(价格数据!C2332/价格数据!C2331),C2331*(价格数据!C2332/价格数据!C2331))</f>
        <v>32713.332601903883</v>
      </c>
      <c r="D2332">
        <f>IF(K2331="是",F2331*0.25*(价格数据!D2332/价格数据!D2331),D2331*(价格数据!D2332/价格数据!D2331))</f>
        <v>33125.594247102403</v>
      </c>
      <c r="E2332">
        <f>IF(K2331="是",F2331*0.25*(价格数据!E2332/价格数据!E2331),E2331*(价格数据!E2332/价格数据!E2331))</f>
        <v>32988.280651881643</v>
      </c>
      <c r="F2332">
        <f t="shared" si="504"/>
        <v>133879.70130568591</v>
      </c>
      <c r="G2332">
        <f t="shared" si="505"/>
        <v>0.26182082468770274</v>
      </c>
      <c r="H2332">
        <f t="shared" si="506"/>
        <v>0.24434871218609849</v>
      </c>
      <c r="I2332">
        <f t="shared" si="507"/>
        <v>0.24742805611335456</v>
      </c>
      <c r="J2332">
        <f t="shared" si="508"/>
        <v>0.2464024070128443</v>
      </c>
      <c r="K2332" t="str">
        <f>IF(OR(
 ROUND(G2332,4)&gt;(0.25+参数设置!B$3), ROUND(G2332,4)&lt;(0.25-参数设置!B$3),
 ROUND(H2332,4)&gt;(0.25+参数设置!B$3), ROUND(H2332,4)&lt;(0.25-参数设置!B$3),
 ROUND(I2332,4)&gt;(0.25+参数设置!B$3), ROUND(I2332,4)&lt;(0.25-参数设置!B$3),
 ROUND(J2332,4)&gt;(0.25+参数设置!B$3), ROUND(J2332,4)&lt;(0.25-参数设置!B$3)
),"是","否")</f>
        <v>否</v>
      </c>
      <c r="L2332">
        <f t="shared" si="509"/>
        <v>35052.493804797996</v>
      </c>
      <c r="M2332">
        <f t="shared" si="510"/>
        <v>32713.332601903883</v>
      </c>
      <c r="N2332">
        <f t="shared" si="511"/>
        <v>33125.594247102403</v>
      </c>
      <c r="O2332">
        <f t="shared" si="512"/>
        <v>32988.280651881643</v>
      </c>
      <c r="P2332">
        <f t="shared" si="513"/>
        <v>0</v>
      </c>
      <c r="Q2332">
        <f t="shared" si="514"/>
        <v>0</v>
      </c>
      <c r="R2332">
        <f t="shared" si="515"/>
        <v>0</v>
      </c>
      <c r="S2332">
        <f t="shared" si="516"/>
        <v>0</v>
      </c>
      <c r="T2332">
        <f t="shared" si="517"/>
        <v>0</v>
      </c>
      <c r="U2332">
        <f>T2332*参数设置!B2333</f>
        <v>0</v>
      </c>
    </row>
    <row r="2333" spans="1:21" x14ac:dyDescent="0.25">
      <c r="A2333" s="3">
        <v>43815</v>
      </c>
      <c r="B2333">
        <f>IF(K2332="是",F2332*0.25*(价格数据!B2333/价格数据!B2332),B2332*(价格数据!B2333/价格数据!B2332))</f>
        <v>35158.49933041734</v>
      </c>
      <c r="C2333">
        <f>IF(K2332="是",F2332*0.25*(价格数据!C2333/价格数据!C2332),C2332*(价格数据!C2333/价格数据!C2332))</f>
        <v>33044.378286007792</v>
      </c>
      <c r="D2333">
        <f>IF(K2332="是",F2332*0.25*(价格数据!D2333/价格数据!D2332),D2332*(价格数据!D2333/价格数据!D2332))</f>
        <v>33121.410349074373</v>
      </c>
      <c r="E2333">
        <f>IF(K2332="是",F2332*0.25*(价格数据!E2333/价格数据!E2332),E2332*(价格数据!E2333/价格数据!E2332))</f>
        <v>32988.610607278351</v>
      </c>
      <c r="F2333">
        <f t="shared" si="504"/>
        <v>134312.89857277786</v>
      </c>
      <c r="G2333">
        <f t="shared" si="505"/>
        <v>0.26176562120254293</v>
      </c>
      <c r="H2333">
        <f t="shared" si="506"/>
        <v>0.24602535301628228</v>
      </c>
      <c r="I2333">
        <f t="shared" si="507"/>
        <v>0.24659887993651952</v>
      </c>
      <c r="J2333">
        <f t="shared" si="508"/>
        <v>0.24561014584465518</v>
      </c>
      <c r="K2333" t="str">
        <f>IF(OR(
 ROUND(G2333,4)&gt;(0.25+参数设置!B$3), ROUND(G2333,4)&lt;(0.25-参数设置!B$3),
 ROUND(H2333,4)&gt;(0.25+参数设置!B$3), ROUND(H2333,4)&lt;(0.25-参数设置!B$3),
 ROUND(I2333,4)&gt;(0.25+参数设置!B$3), ROUND(I2333,4)&lt;(0.25-参数设置!B$3),
 ROUND(J2333,4)&gt;(0.25+参数设置!B$3), ROUND(J2333,4)&lt;(0.25-参数设置!B$3)
),"是","否")</f>
        <v>否</v>
      </c>
      <c r="L2333">
        <f t="shared" si="509"/>
        <v>35158.49933041734</v>
      </c>
      <c r="M2333">
        <f t="shared" si="510"/>
        <v>33044.378286007792</v>
      </c>
      <c r="N2333">
        <f t="shared" si="511"/>
        <v>33121.410349074373</v>
      </c>
      <c r="O2333">
        <f t="shared" si="512"/>
        <v>32988.610607278351</v>
      </c>
      <c r="P2333">
        <f t="shared" si="513"/>
        <v>0</v>
      </c>
      <c r="Q2333">
        <f t="shared" si="514"/>
        <v>0</v>
      </c>
      <c r="R2333">
        <f t="shared" si="515"/>
        <v>0</v>
      </c>
      <c r="S2333">
        <f t="shared" si="516"/>
        <v>0</v>
      </c>
      <c r="T2333">
        <f t="shared" si="517"/>
        <v>0</v>
      </c>
      <c r="U2333">
        <f>T2333*参数设置!B2334</f>
        <v>0</v>
      </c>
    </row>
    <row r="2334" spans="1:21" x14ac:dyDescent="0.25">
      <c r="A2334" s="3">
        <v>43816</v>
      </c>
      <c r="B2334">
        <f>IF(K2333="是",F2333*0.25*(价格数据!B2334/价格数据!B2333),B2333*(价格数据!B2334/价格数据!B2333))</f>
        <v>35706.194546117302</v>
      </c>
      <c r="C2334">
        <f>IF(K2333="是",F2333*0.25*(价格数据!C2334/价格数据!C2333),C2333*(价格数据!C2334/价格数据!C2333))</f>
        <v>33024.314911213616</v>
      </c>
      <c r="D2334">
        <f>IF(K2333="是",F2333*0.25*(价格数据!D2334/价格数据!D2333),D2333*(价格数据!D2334/价格数据!D2333))</f>
        <v>33105.790463103076</v>
      </c>
      <c r="E2334">
        <f>IF(K2333="是",F2333*0.25*(价格数据!E2334/价格数据!E2333),E2333*(价格数据!E2334/价格数据!E2333))</f>
        <v>32985.311053311292</v>
      </c>
      <c r="F2334">
        <f t="shared" si="504"/>
        <v>134821.61097374529</v>
      </c>
      <c r="G2334">
        <f t="shared" si="505"/>
        <v>0.26484028998192732</v>
      </c>
      <c r="H2334">
        <f t="shared" si="506"/>
        <v>0.24494822953602491</v>
      </c>
      <c r="I2334">
        <f t="shared" si="507"/>
        <v>0.24555255069270746</v>
      </c>
      <c r="J2334">
        <f t="shared" si="508"/>
        <v>0.24465892978934023</v>
      </c>
      <c r="K2334" t="str">
        <f>IF(OR(
 ROUND(G2334,4)&gt;(0.25+参数设置!B$3), ROUND(G2334,4)&lt;(0.25-参数设置!B$3),
 ROUND(H2334,4)&gt;(0.25+参数设置!B$3), ROUND(H2334,4)&lt;(0.25-参数设置!B$3),
 ROUND(I2334,4)&gt;(0.25+参数设置!B$3), ROUND(I2334,4)&lt;(0.25-参数设置!B$3),
 ROUND(J2334,4)&gt;(0.25+参数设置!B$3), ROUND(J2334,4)&lt;(0.25-参数设置!B$3)
),"是","否")</f>
        <v>否</v>
      </c>
      <c r="L2334">
        <f t="shared" si="509"/>
        <v>35706.194546117302</v>
      </c>
      <c r="M2334">
        <f t="shared" si="510"/>
        <v>33024.314911213616</v>
      </c>
      <c r="N2334">
        <f t="shared" si="511"/>
        <v>33105.790463103076</v>
      </c>
      <c r="O2334">
        <f t="shared" si="512"/>
        <v>32985.311053311292</v>
      </c>
      <c r="P2334">
        <f t="shared" si="513"/>
        <v>0</v>
      </c>
      <c r="Q2334">
        <f t="shared" si="514"/>
        <v>0</v>
      </c>
      <c r="R2334">
        <f t="shared" si="515"/>
        <v>0</v>
      </c>
      <c r="S2334">
        <f t="shared" si="516"/>
        <v>0</v>
      </c>
      <c r="T2334">
        <f t="shared" si="517"/>
        <v>0</v>
      </c>
      <c r="U2334">
        <f>T2334*参数设置!B2335</f>
        <v>0</v>
      </c>
    </row>
    <row r="2335" spans="1:21" x14ac:dyDescent="0.25">
      <c r="A2335" s="3">
        <v>43817</v>
      </c>
      <c r="B2335">
        <f>IF(K2334="是",F2334*0.25*(价格数据!B2335/价格数据!B2334),B2334*(价格数据!B2335/价格数据!B2334))</f>
        <v>35573.687639093121</v>
      </c>
      <c r="C2335">
        <f>IF(K2334="是",F2334*0.25*(价格数据!C2335/价格数据!C2334),C2334*(价格数据!C2335/价格数据!C2334))</f>
        <v>33054.40997340488</v>
      </c>
      <c r="D2335">
        <f>IF(K2334="是",F2334*0.25*(价格数据!D2335/价格数据!D2334),D2334*(价格数据!D2335/价格数据!D2334))</f>
        <v>33114.716112229529</v>
      </c>
      <c r="E2335">
        <f>IF(K2334="是",F2334*0.25*(价格数据!E2335/价格数据!E2334),E2334*(价格数据!E2335/价格数据!E2334))</f>
        <v>32986.960830294825</v>
      </c>
      <c r="F2335">
        <f t="shared" si="504"/>
        <v>134729.77455502236</v>
      </c>
      <c r="G2335">
        <f t="shared" si="505"/>
        <v>0.26403731288487509</v>
      </c>
      <c r="H2335">
        <f t="shared" si="506"/>
        <v>0.24533856812701613</v>
      </c>
      <c r="I2335">
        <f t="shared" si="507"/>
        <v>0.24578617623015314</v>
      </c>
      <c r="J2335">
        <f t="shared" si="508"/>
        <v>0.24483794275795559</v>
      </c>
      <c r="K2335" t="str">
        <f>IF(OR(
 ROUND(G2335,4)&gt;(0.25+参数设置!B$3), ROUND(G2335,4)&lt;(0.25-参数设置!B$3),
 ROUND(H2335,4)&gt;(0.25+参数设置!B$3), ROUND(H2335,4)&lt;(0.25-参数设置!B$3),
 ROUND(I2335,4)&gt;(0.25+参数设置!B$3), ROUND(I2335,4)&lt;(0.25-参数设置!B$3),
 ROUND(J2335,4)&gt;(0.25+参数设置!B$3), ROUND(J2335,4)&lt;(0.25-参数设置!B$3)
),"是","否")</f>
        <v>否</v>
      </c>
      <c r="L2335">
        <f t="shared" si="509"/>
        <v>35573.687639093121</v>
      </c>
      <c r="M2335">
        <f t="shared" si="510"/>
        <v>33054.40997340488</v>
      </c>
      <c r="N2335">
        <f t="shared" si="511"/>
        <v>33114.716112229529</v>
      </c>
      <c r="O2335">
        <f t="shared" si="512"/>
        <v>32986.960830294825</v>
      </c>
      <c r="P2335">
        <f t="shared" si="513"/>
        <v>0</v>
      </c>
      <c r="Q2335">
        <f t="shared" si="514"/>
        <v>0</v>
      </c>
      <c r="R2335">
        <f t="shared" si="515"/>
        <v>0</v>
      </c>
      <c r="S2335">
        <f t="shared" si="516"/>
        <v>0</v>
      </c>
      <c r="T2335">
        <f t="shared" si="517"/>
        <v>0</v>
      </c>
      <c r="U2335">
        <f>T2335*参数设置!B2336</f>
        <v>0</v>
      </c>
    </row>
    <row r="2336" spans="1:21" x14ac:dyDescent="0.25">
      <c r="A2336" s="3">
        <v>43818</v>
      </c>
      <c r="B2336">
        <f>IF(K2335="是",F2335*0.25*(价格数据!B2336/价格数据!B2335),B2335*(价格数据!B2336/价格数据!B2335))</f>
        <v>35511.85108248183</v>
      </c>
      <c r="C2336">
        <f>IF(K2335="是",F2335*0.25*(价格数据!C2336/价格数据!C2335),C2335*(价格数据!C2336/价格数据!C2335))</f>
        <v>33024.314911213616</v>
      </c>
      <c r="D2336">
        <f>IF(K2335="是",F2335*0.25*(价格数据!D2336/价格数据!D2335),D2335*(价格数据!D2336/价格数据!D2335))</f>
        <v>33123.083908285582</v>
      </c>
      <c r="E2336">
        <f>IF(K2335="是",F2335*0.25*(价格数据!E2336/价格数据!E2335),E2335*(价格数据!E2336/价格数据!E2335))</f>
        <v>32989.930428865184</v>
      </c>
      <c r="F2336">
        <f t="shared" si="504"/>
        <v>134649.1803308462</v>
      </c>
      <c r="G2336">
        <f t="shared" si="505"/>
        <v>0.26373611035155015</v>
      </c>
      <c r="H2336">
        <f t="shared" si="506"/>
        <v>0.24526190824236468</v>
      </c>
      <c r="I2336">
        <f t="shared" si="507"/>
        <v>0.245995436636888</v>
      </c>
      <c r="J2336">
        <f t="shared" si="508"/>
        <v>0.24500654476919725</v>
      </c>
      <c r="K2336" t="str">
        <f>IF(OR(
 ROUND(G2336,4)&gt;(0.25+参数设置!B$3), ROUND(G2336,4)&lt;(0.25-参数设置!B$3),
 ROUND(H2336,4)&gt;(0.25+参数设置!B$3), ROUND(H2336,4)&lt;(0.25-参数设置!B$3),
 ROUND(I2336,4)&gt;(0.25+参数设置!B$3), ROUND(I2336,4)&lt;(0.25-参数设置!B$3),
 ROUND(J2336,4)&gt;(0.25+参数设置!B$3), ROUND(J2336,4)&lt;(0.25-参数设置!B$3)
),"是","否")</f>
        <v>否</v>
      </c>
      <c r="L2336">
        <f t="shared" si="509"/>
        <v>35511.85108248183</v>
      </c>
      <c r="M2336">
        <f t="shared" si="510"/>
        <v>33024.314911213616</v>
      </c>
      <c r="N2336">
        <f t="shared" si="511"/>
        <v>33123.083908285582</v>
      </c>
      <c r="O2336">
        <f t="shared" si="512"/>
        <v>32989.930428865184</v>
      </c>
      <c r="P2336">
        <f t="shared" si="513"/>
        <v>0</v>
      </c>
      <c r="Q2336">
        <f t="shared" si="514"/>
        <v>0</v>
      </c>
      <c r="R2336">
        <f t="shared" si="515"/>
        <v>0</v>
      </c>
      <c r="S2336">
        <f t="shared" si="516"/>
        <v>0</v>
      </c>
      <c r="T2336">
        <f t="shared" si="517"/>
        <v>0</v>
      </c>
      <c r="U2336">
        <f>T2336*参数设置!B2337</f>
        <v>0</v>
      </c>
    </row>
    <row r="2337" spans="1:21" x14ac:dyDescent="0.25">
      <c r="A2337" s="3">
        <v>43819</v>
      </c>
      <c r="B2337">
        <f>IF(K2336="是",F2336*0.25*(价格数据!B2337/价格数据!B2336),B2336*(价格数据!B2337/价格数据!B2336))</f>
        <v>35476.515907275381</v>
      </c>
      <c r="C2337">
        <f>IF(K2336="是",F2336*0.25*(价格数据!C2337/价格数据!C2336),C2336*(价格数据!C2337/价格数据!C2336))</f>
        <v>33124.631785184494</v>
      </c>
      <c r="D2337">
        <f>IF(K2336="是",F2336*0.25*(价格数据!D2337/价格数据!D2336),D2336*(价格数据!D2337/价格数据!D2336))</f>
        <v>33159.344357861817</v>
      </c>
      <c r="E2337">
        <f>IF(K2336="是",F2336*0.25*(价格数据!E2337/价格数据!E2336),E2336*(价格数据!E2337/价格数据!E2336))</f>
        <v>32992.900027435542</v>
      </c>
      <c r="F2337">
        <f t="shared" si="504"/>
        <v>134753.39207775722</v>
      </c>
      <c r="G2337">
        <f t="shared" si="505"/>
        <v>0.26326992857296122</v>
      </c>
      <c r="H2337">
        <f t="shared" si="506"/>
        <v>0.24581668241843196</v>
      </c>
      <c r="I2337">
        <f t="shared" si="507"/>
        <v>0.2460742831522027</v>
      </c>
      <c r="J2337">
        <f t="shared" si="508"/>
        <v>0.24483910585640423</v>
      </c>
      <c r="K2337" t="str">
        <f>IF(OR(
 ROUND(G2337,4)&gt;(0.25+参数设置!B$3), ROUND(G2337,4)&lt;(0.25-参数设置!B$3),
 ROUND(H2337,4)&gt;(0.25+参数设置!B$3), ROUND(H2337,4)&lt;(0.25-参数设置!B$3),
 ROUND(I2337,4)&gt;(0.25+参数设置!B$3), ROUND(I2337,4)&lt;(0.25-参数设置!B$3),
 ROUND(J2337,4)&gt;(0.25+参数设置!B$3), ROUND(J2337,4)&lt;(0.25-参数设置!B$3)
),"是","否")</f>
        <v>否</v>
      </c>
      <c r="L2337">
        <f t="shared" si="509"/>
        <v>35476.515907275381</v>
      </c>
      <c r="M2337">
        <f t="shared" si="510"/>
        <v>33124.631785184494</v>
      </c>
      <c r="N2337">
        <f t="shared" si="511"/>
        <v>33159.344357861817</v>
      </c>
      <c r="O2337">
        <f t="shared" si="512"/>
        <v>32992.900027435542</v>
      </c>
      <c r="P2337">
        <f t="shared" si="513"/>
        <v>0</v>
      </c>
      <c r="Q2337">
        <f t="shared" si="514"/>
        <v>0</v>
      </c>
      <c r="R2337">
        <f t="shared" si="515"/>
        <v>0</v>
      </c>
      <c r="S2337">
        <f t="shared" si="516"/>
        <v>0</v>
      </c>
      <c r="T2337">
        <f t="shared" si="517"/>
        <v>0</v>
      </c>
      <c r="U2337">
        <f>T2337*参数设置!B2338</f>
        <v>0</v>
      </c>
    </row>
    <row r="2338" spans="1:21" x14ac:dyDescent="0.25">
      <c r="A2338" s="3">
        <v>43820</v>
      </c>
      <c r="B2338">
        <f>IF(K2337="是",F2337*0.25*(价格数据!B2338/价格数据!B2337),B2337*(价格数据!B2338/价格数据!B2337))</f>
        <v>35476.515907275381</v>
      </c>
      <c r="C2338">
        <f>IF(K2337="是",F2337*0.25*(价格数据!C2338/价格数据!C2337),C2337*(价格数据!C2338/价格数据!C2337))</f>
        <v>33124.631785184494</v>
      </c>
      <c r="D2338">
        <f>IF(K2337="是",F2337*0.25*(价格数据!D2338/价格数据!D2337),D2337*(价格数据!D2338/价格数据!D2337))</f>
        <v>33159.344357861817</v>
      </c>
      <c r="E2338">
        <f>IF(K2337="是",F2337*0.25*(价格数据!E2338/价格数据!E2337),E2337*(价格数据!E2338/价格数据!E2337))</f>
        <v>32992.900027435542</v>
      </c>
      <c r="F2338">
        <f t="shared" si="504"/>
        <v>134753.39207775722</v>
      </c>
      <c r="G2338">
        <f t="shared" si="505"/>
        <v>0.26326992857296122</v>
      </c>
      <c r="H2338">
        <f t="shared" si="506"/>
        <v>0.24581668241843196</v>
      </c>
      <c r="I2338">
        <f t="shared" si="507"/>
        <v>0.2460742831522027</v>
      </c>
      <c r="J2338">
        <f t="shared" si="508"/>
        <v>0.24483910585640423</v>
      </c>
      <c r="K2338" t="str">
        <f>IF(OR(
 ROUND(G2338,4)&gt;(0.25+参数设置!B$3), ROUND(G2338,4)&lt;(0.25-参数设置!B$3),
 ROUND(H2338,4)&gt;(0.25+参数设置!B$3), ROUND(H2338,4)&lt;(0.25-参数设置!B$3),
 ROUND(I2338,4)&gt;(0.25+参数设置!B$3), ROUND(I2338,4)&lt;(0.25-参数设置!B$3),
 ROUND(J2338,4)&gt;(0.25+参数设置!B$3), ROUND(J2338,4)&lt;(0.25-参数设置!B$3)
),"是","否")</f>
        <v>否</v>
      </c>
      <c r="L2338">
        <f t="shared" si="509"/>
        <v>35476.515907275381</v>
      </c>
      <c r="M2338">
        <f t="shared" si="510"/>
        <v>33124.631785184494</v>
      </c>
      <c r="N2338">
        <f t="shared" si="511"/>
        <v>33159.344357861817</v>
      </c>
      <c r="O2338">
        <f t="shared" si="512"/>
        <v>32992.900027435542</v>
      </c>
      <c r="P2338">
        <f t="shared" si="513"/>
        <v>0</v>
      </c>
      <c r="Q2338">
        <f t="shared" si="514"/>
        <v>0</v>
      </c>
      <c r="R2338">
        <f t="shared" si="515"/>
        <v>0</v>
      </c>
      <c r="S2338">
        <f t="shared" si="516"/>
        <v>0</v>
      </c>
      <c r="T2338">
        <f t="shared" si="517"/>
        <v>0</v>
      </c>
      <c r="U2338">
        <f>T2338*参数设置!B2339</f>
        <v>0</v>
      </c>
    </row>
    <row r="2339" spans="1:21" x14ac:dyDescent="0.25">
      <c r="A2339" s="3">
        <v>43821</v>
      </c>
      <c r="B2339">
        <f>IF(K2338="是",F2338*0.25*(价格数据!B2339/价格数据!B2338),B2338*(价格数据!B2339/价格数据!B2338))</f>
        <v>35476.515907275381</v>
      </c>
      <c r="C2339">
        <f>IF(K2338="是",F2338*0.25*(价格数据!C2339/价格数据!C2338),C2338*(价格数据!C2339/价格数据!C2338))</f>
        <v>33124.631785184494</v>
      </c>
      <c r="D2339">
        <f>IF(K2338="是",F2338*0.25*(价格数据!D2339/价格数据!D2338),D2338*(价格数据!D2339/价格数据!D2338))</f>
        <v>33159.344357861817</v>
      </c>
      <c r="E2339">
        <f>IF(K2338="是",F2338*0.25*(价格数据!E2339/价格数据!E2338),E2338*(价格数据!E2339/价格数据!E2338))</f>
        <v>32992.900027435542</v>
      </c>
      <c r="F2339">
        <f t="shared" si="504"/>
        <v>134753.39207775722</v>
      </c>
      <c r="G2339">
        <f t="shared" si="505"/>
        <v>0.26326992857296122</v>
      </c>
      <c r="H2339">
        <f t="shared" si="506"/>
        <v>0.24581668241843196</v>
      </c>
      <c r="I2339">
        <f t="shared" si="507"/>
        <v>0.2460742831522027</v>
      </c>
      <c r="J2339">
        <f t="shared" si="508"/>
        <v>0.24483910585640423</v>
      </c>
      <c r="K2339" t="str">
        <f>IF(OR(
 ROUND(G2339,4)&gt;(0.25+参数设置!B$3), ROUND(G2339,4)&lt;(0.25-参数设置!B$3),
 ROUND(H2339,4)&gt;(0.25+参数设置!B$3), ROUND(H2339,4)&lt;(0.25-参数设置!B$3),
 ROUND(I2339,4)&gt;(0.25+参数设置!B$3), ROUND(I2339,4)&lt;(0.25-参数设置!B$3),
 ROUND(J2339,4)&gt;(0.25+参数设置!B$3), ROUND(J2339,4)&lt;(0.25-参数设置!B$3)
),"是","否")</f>
        <v>否</v>
      </c>
      <c r="L2339">
        <f t="shared" si="509"/>
        <v>35476.515907275381</v>
      </c>
      <c r="M2339">
        <f t="shared" si="510"/>
        <v>33124.631785184494</v>
      </c>
      <c r="N2339">
        <f t="shared" si="511"/>
        <v>33159.344357861817</v>
      </c>
      <c r="O2339">
        <f t="shared" si="512"/>
        <v>32992.900027435542</v>
      </c>
      <c r="P2339">
        <f t="shared" si="513"/>
        <v>0</v>
      </c>
      <c r="Q2339">
        <f t="shared" si="514"/>
        <v>0</v>
      </c>
      <c r="R2339">
        <f t="shared" si="515"/>
        <v>0</v>
      </c>
      <c r="S2339">
        <f t="shared" si="516"/>
        <v>0</v>
      </c>
      <c r="T2339">
        <f t="shared" si="517"/>
        <v>0</v>
      </c>
      <c r="U2339">
        <f>T2339*参数设置!B2340</f>
        <v>0</v>
      </c>
    </row>
    <row r="2340" spans="1:21" x14ac:dyDescent="0.25">
      <c r="A2340" s="3">
        <v>43822</v>
      </c>
      <c r="B2340">
        <f>IF(K2339="是",F2339*0.25*(价格数据!B2340/价格数据!B2339),B2339*(价格数据!B2340/价格数据!B2339))</f>
        <v>35017.15862959154</v>
      </c>
      <c r="C2340">
        <f>IF(K2339="是",F2339*0.25*(价格数据!C2340/价格数据!C2339),C2339*(价格数据!C2340/价格数据!C2339))</f>
        <v>33234.980346552467</v>
      </c>
      <c r="D2340">
        <f>IF(K2339="是",F2339*0.25*(价格数据!D2340/价格数据!D2339),D2339*(价格数据!D2340/价格数据!D2339))</f>
        <v>33199.509778930871</v>
      </c>
      <c r="E2340">
        <f>IF(K2339="是",F2339*0.25*(价格数据!E2340/价格数据!E2339),E2339*(价格数据!E2340/价格数据!E2339))</f>
        <v>32991.250250452009</v>
      </c>
      <c r="F2340">
        <f t="shared" si="504"/>
        <v>134442.89900552691</v>
      </c>
      <c r="G2340">
        <f t="shared" si="505"/>
        <v>0.26046119868444667</v>
      </c>
      <c r="H2340">
        <f t="shared" si="506"/>
        <v>0.24720517477971213</v>
      </c>
      <c r="I2340">
        <f t="shared" si="507"/>
        <v>0.24694134107868387</v>
      </c>
      <c r="J2340">
        <f t="shared" si="508"/>
        <v>0.24539228545715716</v>
      </c>
      <c r="K2340" t="str">
        <f>IF(OR(
 ROUND(G2340,4)&gt;(0.25+参数设置!B$3), ROUND(G2340,4)&lt;(0.25-参数设置!B$3),
 ROUND(H2340,4)&gt;(0.25+参数设置!B$3), ROUND(H2340,4)&lt;(0.25-参数设置!B$3),
 ROUND(I2340,4)&gt;(0.25+参数设置!B$3), ROUND(I2340,4)&lt;(0.25-参数设置!B$3),
 ROUND(J2340,4)&gt;(0.25+参数设置!B$3), ROUND(J2340,4)&lt;(0.25-参数设置!B$3)
),"是","否")</f>
        <v>否</v>
      </c>
      <c r="L2340">
        <f t="shared" si="509"/>
        <v>35017.15862959154</v>
      </c>
      <c r="M2340">
        <f t="shared" si="510"/>
        <v>33234.980346552467</v>
      </c>
      <c r="N2340">
        <f t="shared" si="511"/>
        <v>33199.509778930871</v>
      </c>
      <c r="O2340">
        <f t="shared" si="512"/>
        <v>32991.250250452009</v>
      </c>
      <c r="P2340">
        <f t="shared" si="513"/>
        <v>0</v>
      </c>
      <c r="Q2340">
        <f t="shared" si="514"/>
        <v>0</v>
      </c>
      <c r="R2340">
        <f t="shared" si="515"/>
        <v>0</v>
      </c>
      <c r="S2340">
        <f t="shared" si="516"/>
        <v>0</v>
      </c>
      <c r="T2340">
        <f t="shared" si="517"/>
        <v>0</v>
      </c>
      <c r="U2340">
        <f>T2340*参数设置!B2341</f>
        <v>0</v>
      </c>
    </row>
    <row r="2341" spans="1:21" x14ac:dyDescent="0.25">
      <c r="A2341" s="3">
        <v>43823</v>
      </c>
      <c r="B2341">
        <f>IF(K2340="是",F2340*0.25*(价格数据!B2341/价格数据!B2340),B2340*(价格数据!B2341/价格数据!B2340))</f>
        <v>35202.668299425401</v>
      </c>
      <c r="C2341">
        <f>IF(K2340="是",F2340*0.25*(价格数据!C2341/价格数据!C2340),C2340*(价格数据!C2341/价格数据!C2340))</f>
        <v>33415.550719700048</v>
      </c>
      <c r="D2341">
        <f>IF(K2340="是",F2340*0.25*(价格数据!D2341/价格数据!D2340),D2340*(价格数据!D2341/价格数据!D2340))</f>
        <v>33291.555535547464</v>
      </c>
      <c r="E2341">
        <f>IF(K2340="是",F2340*0.25*(价格数据!E2341/价格数据!E2340),E2340*(价格数据!E2341/价格数据!E2340))</f>
        <v>32990.920295055308</v>
      </c>
      <c r="F2341">
        <f t="shared" si="504"/>
        <v>134900.69484972823</v>
      </c>
      <c r="G2341">
        <f t="shared" si="505"/>
        <v>0.26095246090940594</v>
      </c>
      <c r="H2341">
        <f t="shared" si="506"/>
        <v>0.24770480802136036</v>
      </c>
      <c r="I2341">
        <f t="shared" si="507"/>
        <v>0.2467856490482305</v>
      </c>
      <c r="J2341">
        <f t="shared" si="508"/>
        <v>0.24455708202100318</v>
      </c>
      <c r="K2341" t="str">
        <f>IF(OR(
 ROUND(G2341,4)&gt;(0.25+参数设置!B$3), ROUND(G2341,4)&lt;(0.25-参数设置!B$3),
 ROUND(H2341,4)&gt;(0.25+参数设置!B$3), ROUND(H2341,4)&lt;(0.25-参数设置!B$3),
 ROUND(I2341,4)&gt;(0.25+参数设置!B$3), ROUND(I2341,4)&lt;(0.25-参数设置!B$3),
 ROUND(J2341,4)&gt;(0.25+参数设置!B$3), ROUND(J2341,4)&lt;(0.25-参数设置!B$3)
),"是","否")</f>
        <v>否</v>
      </c>
      <c r="L2341">
        <f t="shared" si="509"/>
        <v>35202.668299425401</v>
      </c>
      <c r="M2341">
        <f t="shared" si="510"/>
        <v>33415.550719700048</v>
      </c>
      <c r="N2341">
        <f t="shared" si="511"/>
        <v>33291.555535547464</v>
      </c>
      <c r="O2341">
        <f t="shared" si="512"/>
        <v>32990.920295055308</v>
      </c>
      <c r="P2341">
        <f t="shared" si="513"/>
        <v>0</v>
      </c>
      <c r="Q2341">
        <f t="shared" si="514"/>
        <v>0</v>
      </c>
      <c r="R2341">
        <f t="shared" si="515"/>
        <v>0</v>
      </c>
      <c r="S2341">
        <f t="shared" si="516"/>
        <v>0</v>
      </c>
      <c r="T2341">
        <f t="shared" si="517"/>
        <v>0</v>
      </c>
      <c r="U2341">
        <f>T2341*参数设置!B2342</f>
        <v>0</v>
      </c>
    </row>
    <row r="2342" spans="1:21" x14ac:dyDescent="0.25">
      <c r="A2342" s="3">
        <v>43824</v>
      </c>
      <c r="B2342">
        <f>IF(K2341="是",F2341*0.25*(价格数据!B2342/价格数据!B2341),B2341*(价格数据!B2342/价格数据!B2341))</f>
        <v>35264.504856036685</v>
      </c>
      <c r="C2342">
        <f>IF(K2341="是",F2341*0.25*(价格数据!C2342/价格数据!C2341),C2341*(价格数据!C2342/价格数据!C2341))</f>
        <v>33626.216155038892</v>
      </c>
      <c r="D2342">
        <f>IF(K2341="是",F2341*0.25*(价格数据!D2342/价格数据!D2341),D2341*(价格数据!D2342/价格数据!D2341))</f>
        <v>33281.514180280195</v>
      </c>
      <c r="E2342">
        <f>IF(K2341="是",F2341*0.25*(价格数据!E2342/价格数据!E2341),E2341*(价格数据!E2342/价格数据!E2341))</f>
        <v>32991.580205848717</v>
      </c>
      <c r="F2342">
        <f t="shared" si="504"/>
        <v>135163.81539720448</v>
      </c>
      <c r="G2342">
        <f t="shared" si="505"/>
        <v>0.26090196368314444</v>
      </c>
      <c r="H2342">
        <f t="shared" si="506"/>
        <v>0.24878119973324136</v>
      </c>
      <c r="I2342">
        <f t="shared" si="507"/>
        <v>0.24623094637034446</v>
      </c>
      <c r="J2342">
        <f t="shared" si="508"/>
        <v>0.24408589021326979</v>
      </c>
      <c r="K2342" t="str">
        <f>IF(OR(
 ROUND(G2342,4)&gt;(0.25+参数设置!B$3), ROUND(G2342,4)&lt;(0.25-参数设置!B$3),
 ROUND(H2342,4)&gt;(0.25+参数设置!B$3), ROUND(H2342,4)&lt;(0.25-参数设置!B$3),
 ROUND(I2342,4)&gt;(0.25+参数设置!B$3), ROUND(I2342,4)&lt;(0.25-参数设置!B$3),
 ROUND(J2342,4)&gt;(0.25+参数设置!B$3), ROUND(J2342,4)&lt;(0.25-参数设置!B$3)
),"是","否")</f>
        <v>否</v>
      </c>
      <c r="L2342">
        <f t="shared" si="509"/>
        <v>35264.504856036685</v>
      </c>
      <c r="M2342">
        <f t="shared" si="510"/>
        <v>33626.216155038892</v>
      </c>
      <c r="N2342">
        <f t="shared" si="511"/>
        <v>33281.514180280195</v>
      </c>
      <c r="O2342">
        <f t="shared" si="512"/>
        <v>32991.580205848717</v>
      </c>
      <c r="P2342">
        <f t="shared" si="513"/>
        <v>0</v>
      </c>
      <c r="Q2342">
        <f t="shared" si="514"/>
        <v>0</v>
      </c>
      <c r="R2342">
        <f t="shared" si="515"/>
        <v>0</v>
      </c>
      <c r="S2342">
        <f t="shared" si="516"/>
        <v>0</v>
      </c>
      <c r="T2342">
        <f t="shared" si="517"/>
        <v>0</v>
      </c>
      <c r="U2342">
        <f>T2342*参数设置!B2343</f>
        <v>0</v>
      </c>
    </row>
    <row r="2343" spans="1:21" x14ac:dyDescent="0.25">
      <c r="A2343" s="3">
        <v>43825</v>
      </c>
      <c r="B2343">
        <f>IF(K2342="是",F2342*0.25*(价格数据!B2343/价格数据!B2342),B2342*(价格数据!B2343/价格数据!B2342))</f>
        <v>35520.684876283442</v>
      </c>
      <c r="C2343">
        <f>IF(K2342="是",F2342*0.25*(价格数据!C2343/价格数据!C2342),C2342*(价格数据!C2343/价格数据!C2342))</f>
        <v>33636.247842435987</v>
      </c>
      <c r="D2343">
        <f>IF(K2342="是",F2342*0.25*(价格数据!D2343/价格数据!D2342),D2342*(价格数据!D2343/价格数据!D2342))</f>
        <v>33323.074234025269</v>
      </c>
      <c r="E2343">
        <f>IF(K2342="是",F2342*0.25*(价格数据!E2343/价格数据!E2342),E2342*(价格数据!E2343/价格数据!E2342))</f>
        <v>32990.260384261892</v>
      </c>
      <c r="F2343">
        <f t="shared" si="504"/>
        <v>135470.2673370066</v>
      </c>
      <c r="G2343">
        <f t="shared" si="505"/>
        <v>0.26220281080511459</v>
      </c>
      <c r="H2343">
        <f t="shared" si="506"/>
        <v>0.24829247408776262</v>
      </c>
      <c r="I2343">
        <f t="shared" si="507"/>
        <v>0.24598072247933297</v>
      </c>
      <c r="J2343">
        <f t="shared" si="508"/>
        <v>0.24352399262778968</v>
      </c>
      <c r="K2343" t="str">
        <f>IF(OR(
 ROUND(G2343,4)&gt;(0.25+参数设置!B$3), ROUND(G2343,4)&lt;(0.25-参数设置!B$3),
 ROUND(H2343,4)&gt;(0.25+参数设置!B$3), ROUND(H2343,4)&lt;(0.25-参数设置!B$3),
 ROUND(I2343,4)&gt;(0.25+参数设置!B$3), ROUND(I2343,4)&lt;(0.25-参数设置!B$3),
 ROUND(J2343,4)&gt;(0.25+参数设置!B$3), ROUND(J2343,4)&lt;(0.25-参数设置!B$3)
),"是","否")</f>
        <v>否</v>
      </c>
      <c r="L2343">
        <f t="shared" si="509"/>
        <v>35520.684876283442</v>
      </c>
      <c r="M2343">
        <f t="shared" si="510"/>
        <v>33636.247842435987</v>
      </c>
      <c r="N2343">
        <f t="shared" si="511"/>
        <v>33323.074234025269</v>
      </c>
      <c r="O2343">
        <f t="shared" si="512"/>
        <v>32990.260384261892</v>
      </c>
      <c r="P2343">
        <f t="shared" si="513"/>
        <v>0</v>
      </c>
      <c r="Q2343">
        <f t="shared" si="514"/>
        <v>0</v>
      </c>
      <c r="R2343">
        <f t="shared" si="515"/>
        <v>0</v>
      </c>
      <c r="S2343">
        <f t="shared" si="516"/>
        <v>0</v>
      </c>
      <c r="T2343">
        <f t="shared" si="517"/>
        <v>0</v>
      </c>
      <c r="U2343">
        <f>T2343*参数设置!B2344</f>
        <v>0</v>
      </c>
    </row>
    <row r="2344" spans="1:21" x14ac:dyDescent="0.25">
      <c r="A2344" s="3">
        <v>43826</v>
      </c>
      <c r="B2344">
        <f>IF(K2343="是",F2343*0.25*(价格数据!B2344/价格数据!B2343),B2343*(价格数据!B2344/价格数据!B2343))</f>
        <v>35485.349701076993</v>
      </c>
      <c r="C2344">
        <f>IF(K2343="是",F2343*0.25*(价格数据!C2344/价格数据!C2343),C2343*(价格数据!C2344/价格数据!C2343))</f>
        <v>33736.564716406865</v>
      </c>
      <c r="D2344">
        <f>IF(K2343="是",F2343*0.25*(价格数据!D2344/价格数据!D2343),D2343*(价格数据!D2344/价格数据!D2343))</f>
        <v>33386.669484051286</v>
      </c>
      <c r="E2344">
        <f>IF(K2343="是",F2343*0.25*(价格数据!E2344/价格数据!E2343),E2343*(价格数据!E2344/价格数据!E2343))</f>
        <v>32988.280651881651</v>
      </c>
      <c r="F2344">
        <f t="shared" si="504"/>
        <v>135596.86455341679</v>
      </c>
      <c r="G2344">
        <f t="shared" si="505"/>
        <v>0.26169742064425067</v>
      </c>
      <c r="H2344">
        <f t="shared" si="506"/>
        <v>0.24880047800158936</v>
      </c>
      <c r="I2344">
        <f t="shared" si="507"/>
        <v>0.24622007001422219</v>
      </c>
      <c r="J2344">
        <f t="shared" si="508"/>
        <v>0.24328203133993784</v>
      </c>
      <c r="K2344" t="str">
        <f>IF(OR(
 ROUND(G2344,4)&gt;(0.25+参数设置!B$3), ROUND(G2344,4)&lt;(0.25-参数设置!B$3),
 ROUND(H2344,4)&gt;(0.25+参数设置!B$3), ROUND(H2344,4)&lt;(0.25-参数设置!B$3),
 ROUND(I2344,4)&gt;(0.25+参数设置!B$3), ROUND(I2344,4)&lt;(0.25-参数设置!B$3),
 ROUND(J2344,4)&gt;(0.25+参数设置!B$3), ROUND(J2344,4)&lt;(0.25-参数设置!B$3)
),"是","否")</f>
        <v>否</v>
      </c>
      <c r="L2344">
        <f t="shared" si="509"/>
        <v>35485.349701076993</v>
      </c>
      <c r="M2344">
        <f t="shared" si="510"/>
        <v>33736.564716406865</v>
      </c>
      <c r="N2344">
        <f t="shared" si="511"/>
        <v>33386.669484051286</v>
      </c>
      <c r="O2344">
        <f t="shared" si="512"/>
        <v>32988.280651881651</v>
      </c>
      <c r="P2344">
        <f t="shared" si="513"/>
        <v>0</v>
      </c>
      <c r="Q2344">
        <f t="shared" si="514"/>
        <v>0</v>
      </c>
      <c r="R2344">
        <f t="shared" si="515"/>
        <v>0</v>
      </c>
      <c r="S2344">
        <f t="shared" si="516"/>
        <v>0</v>
      </c>
      <c r="T2344">
        <f t="shared" si="517"/>
        <v>0</v>
      </c>
      <c r="U2344">
        <f>T2344*参数设置!B2345</f>
        <v>0</v>
      </c>
    </row>
    <row r="2345" spans="1:21" x14ac:dyDescent="0.25">
      <c r="A2345" s="3">
        <v>43827</v>
      </c>
      <c r="B2345">
        <f>IF(K2344="是",F2344*0.25*(价格数据!B2345/价格数据!B2344),B2344*(价格数据!B2345/价格数据!B2344))</f>
        <v>35485.349701076993</v>
      </c>
      <c r="C2345">
        <f>IF(K2344="是",F2344*0.25*(价格数据!C2345/价格数据!C2344),C2344*(价格数据!C2345/价格数据!C2344))</f>
        <v>33736.564716406865</v>
      </c>
      <c r="D2345">
        <f>IF(K2344="是",F2344*0.25*(价格数据!D2345/价格数据!D2344),D2344*(价格数据!D2345/价格数据!D2344))</f>
        <v>33386.669484051286</v>
      </c>
      <c r="E2345">
        <f>IF(K2344="是",F2344*0.25*(价格数据!E2345/价格数据!E2344),E2344*(价格数据!E2345/价格数据!E2344))</f>
        <v>32988.280651881651</v>
      </c>
      <c r="F2345">
        <f t="shared" si="504"/>
        <v>135596.86455341679</v>
      </c>
      <c r="G2345">
        <f t="shared" si="505"/>
        <v>0.26169742064425067</v>
      </c>
      <c r="H2345">
        <f t="shared" si="506"/>
        <v>0.24880047800158936</v>
      </c>
      <c r="I2345">
        <f t="shared" si="507"/>
        <v>0.24622007001422219</v>
      </c>
      <c r="J2345">
        <f t="shared" si="508"/>
        <v>0.24328203133993784</v>
      </c>
      <c r="K2345" t="str">
        <f>IF(OR(
 ROUND(G2345,4)&gt;(0.25+参数设置!B$3), ROUND(G2345,4)&lt;(0.25-参数设置!B$3),
 ROUND(H2345,4)&gt;(0.25+参数设置!B$3), ROUND(H2345,4)&lt;(0.25-参数设置!B$3),
 ROUND(I2345,4)&gt;(0.25+参数设置!B$3), ROUND(I2345,4)&lt;(0.25-参数设置!B$3),
 ROUND(J2345,4)&gt;(0.25+参数设置!B$3), ROUND(J2345,4)&lt;(0.25-参数设置!B$3)
),"是","否")</f>
        <v>否</v>
      </c>
      <c r="L2345">
        <f t="shared" si="509"/>
        <v>35485.349701076993</v>
      </c>
      <c r="M2345">
        <f t="shared" si="510"/>
        <v>33736.564716406865</v>
      </c>
      <c r="N2345">
        <f t="shared" si="511"/>
        <v>33386.669484051286</v>
      </c>
      <c r="O2345">
        <f t="shared" si="512"/>
        <v>32988.280651881651</v>
      </c>
      <c r="P2345">
        <f t="shared" si="513"/>
        <v>0</v>
      </c>
      <c r="Q2345">
        <f t="shared" si="514"/>
        <v>0</v>
      </c>
      <c r="R2345">
        <f t="shared" si="515"/>
        <v>0</v>
      </c>
      <c r="S2345">
        <f t="shared" si="516"/>
        <v>0</v>
      </c>
      <c r="T2345">
        <f t="shared" si="517"/>
        <v>0</v>
      </c>
      <c r="U2345">
        <f>T2345*参数设置!B2346</f>
        <v>0</v>
      </c>
    </row>
    <row r="2346" spans="1:21" x14ac:dyDescent="0.25">
      <c r="A2346" s="3">
        <v>43828</v>
      </c>
      <c r="B2346">
        <f>IF(K2345="是",F2345*0.25*(价格数据!B2346/价格数据!B2345),B2345*(价格数据!B2346/价格数据!B2345))</f>
        <v>35485.349701076993</v>
      </c>
      <c r="C2346">
        <f>IF(K2345="是",F2345*0.25*(价格数据!C2346/价格数据!C2345),C2345*(价格数据!C2346/价格数据!C2345))</f>
        <v>33736.564716406865</v>
      </c>
      <c r="D2346">
        <f>IF(K2345="是",F2345*0.25*(价格数据!D2346/价格数据!D2345),D2345*(价格数据!D2346/价格数据!D2345))</f>
        <v>33386.669484051286</v>
      </c>
      <c r="E2346">
        <f>IF(K2345="是",F2345*0.25*(价格数据!E2346/价格数据!E2345),E2345*(价格数据!E2346/价格数据!E2345))</f>
        <v>32988.280651881651</v>
      </c>
      <c r="F2346">
        <f t="shared" si="504"/>
        <v>135596.86455341679</v>
      </c>
      <c r="G2346">
        <f t="shared" si="505"/>
        <v>0.26169742064425067</v>
      </c>
      <c r="H2346">
        <f t="shared" si="506"/>
        <v>0.24880047800158936</v>
      </c>
      <c r="I2346">
        <f t="shared" si="507"/>
        <v>0.24622007001422219</v>
      </c>
      <c r="J2346">
        <f t="shared" si="508"/>
        <v>0.24328203133993784</v>
      </c>
      <c r="K2346" t="str">
        <f>IF(OR(
 ROUND(G2346,4)&gt;(0.25+参数设置!B$3), ROUND(G2346,4)&lt;(0.25-参数设置!B$3),
 ROUND(H2346,4)&gt;(0.25+参数设置!B$3), ROUND(H2346,4)&lt;(0.25-参数设置!B$3),
 ROUND(I2346,4)&gt;(0.25+参数设置!B$3), ROUND(I2346,4)&lt;(0.25-参数设置!B$3),
 ROUND(J2346,4)&gt;(0.25+参数设置!B$3), ROUND(J2346,4)&lt;(0.25-参数设置!B$3)
),"是","否")</f>
        <v>否</v>
      </c>
      <c r="L2346">
        <f t="shared" si="509"/>
        <v>35485.349701076993</v>
      </c>
      <c r="M2346">
        <f t="shared" si="510"/>
        <v>33736.564716406865</v>
      </c>
      <c r="N2346">
        <f t="shared" si="511"/>
        <v>33386.669484051286</v>
      </c>
      <c r="O2346">
        <f t="shared" si="512"/>
        <v>32988.280651881651</v>
      </c>
      <c r="P2346">
        <f t="shared" si="513"/>
        <v>0</v>
      </c>
      <c r="Q2346">
        <f t="shared" si="514"/>
        <v>0</v>
      </c>
      <c r="R2346">
        <f t="shared" si="515"/>
        <v>0</v>
      </c>
      <c r="S2346">
        <f t="shared" si="516"/>
        <v>0</v>
      </c>
      <c r="T2346">
        <f t="shared" si="517"/>
        <v>0</v>
      </c>
      <c r="U2346">
        <f>T2346*参数设置!B2347</f>
        <v>0</v>
      </c>
    </row>
    <row r="2347" spans="1:21" x14ac:dyDescent="0.25">
      <c r="A2347" s="3">
        <v>43829</v>
      </c>
      <c r="B2347">
        <f>IF(K2346="是",F2346*0.25*(价格数据!B2347/价格数据!B2346),B2346*(价格数据!B2347/价格数据!B2346))</f>
        <v>35997.709741570507</v>
      </c>
      <c r="C2347">
        <f>IF(K2346="是",F2346*0.25*(价格数据!C2347/价格数据!C2346),C2346*(价格数据!C2347/价格数据!C2346))</f>
        <v>33716.501341612689</v>
      </c>
      <c r="D2347">
        <f>IF(K2346="是",F2346*0.25*(价格数据!D2347/价格数据!D2346),D2346*(价格数据!D2347/价格数据!D2346))</f>
        <v>33369.933891939174</v>
      </c>
      <c r="E2347">
        <f>IF(K2346="是",F2346*0.25*(价格数据!E2347/价格数据!E2346),E2346*(价格数据!E2347/价格数据!E2346))</f>
        <v>32977.722079187057</v>
      </c>
      <c r="F2347">
        <f t="shared" si="504"/>
        <v>136061.86705430943</v>
      </c>
      <c r="G2347">
        <f t="shared" si="505"/>
        <v>0.26456868864809807</v>
      </c>
      <c r="H2347">
        <f t="shared" si="506"/>
        <v>0.24780272438974149</v>
      </c>
      <c r="I2347">
        <f t="shared" si="507"/>
        <v>0.24525559302092689</v>
      </c>
      <c r="J2347">
        <f t="shared" si="508"/>
        <v>0.24237299394123349</v>
      </c>
      <c r="K2347" t="str">
        <f>IF(OR(
 ROUND(G2347,4)&gt;(0.25+参数设置!B$3), ROUND(G2347,4)&lt;(0.25-参数设置!B$3),
 ROUND(H2347,4)&gt;(0.25+参数设置!B$3), ROUND(H2347,4)&lt;(0.25-参数设置!B$3),
 ROUND(I2347,4)&gt;(0.25+参数设置!B$3), ROUND(I2347,4)&lt;(0.25-参数设置!B$3),
 ROUND(J2347,4)&gt;(0.25+参数设置!B$3), ROUND(J2347,4)&lt;(0.25-参数设置!B$3)
),"是","否")</f>
        <v>否</v>
      </c>
      <c r="L2347">
        <f t="shared" si="509"/>
        <v>35997.709741570507</v>
      </c>
      <c r="M2347">
        <f t="shared" si="510"/>
        <v>33716.501341612689</v>
      </c>
      <c r="N2347">
        <f t="shared" si="511"/>
        <v>33369.933891939174</v>
      </c>
      <c r="O2347">
        <f t="shared" si="512"/>
        <v>32977.722079187057</v>
      </c>
      <c r="P2347">
        <f t="shared" si="513"/>
        <v>0</v>
      </c>
      <c r="Q2347">
        <f t="shared" si="514"/>
        <v>0</v>
      </c>
      <c r="R2347">
        <f t="shared" si="515"/>
        <v>0</v>
      </c>
      <c r="S2347">
        <f t="shared" si="516"/>
        <v>0</v>
      </c>
      <c r="T2347">
        <f t="shared" si="517"/>
        <v>0</v>
      </c>
      <c r="U2347">
        <f>T2347*参数设置!B2348</f>
        <v>0</v>
      </c>
    </row>
    <row r="2348" spans="1:21" x14ac:dyDescent="0.25">
      <c r="A2348" s="3">
        <v>43830</v>
      </c>
      <c r="B2348">
        <f>IF(K2347="是",F2347*0.25*(价格数据!B2348/价格数据!B2347),B2347*(价格数据!B2348/价格数据!B2347))</f>
        <v>36183.219411404367</v>
      </c>
      <c r="C2348">
        <f>IF(K2347="是",F2347*0.25*(价格数据!C2348/价格数据!C2347),C2347*(价格数据!C2348/价格数据!C2347))</f>
        <v>33947.230151745709</v>
      </c>
      <c r="D2348">
        <f>IF(K2347="是",F2347*0.25*(价格数据!D2348/价格数据!D2347),D2347*(价格数据!D2348/价格数据!D2347))</f>
        <v>33429.624170472358</v>
      </c>
      <c r="E2348">
        <f>IF(K2347="是",F2347*0.25*(价格数据!E2348/价格数据!E2347),E2347*(价格数据!E2348/价格数据!E2347))</f>
        <v>32993.559938228951</v>
      </c>
      <c r="F2348">
        <f t="shared" si="504"/>
        <v>136553.63367185139</v>
      </c>
      <c r="G2348">
        <f t="shared" si="505"/>
        <v>0.26497441656042164</v>
      </c>
      <c r="H2348">
        <f t="shared" si="506"/>
        <v>0.24859997671920944</v>
      </c>
      <c r="I2348">
        <f t="shared" si="507"/>
        <v>0.24480948087259435</v>
      </c>
      <c r="J2348">
        <f t="shared" si="508"/>
        <v>0.24161612584777456</v>
      </c>
      <c r="K2348" t="str">
        <f>IF(OR(
 ROUND(G2348,4)&gt;(0.25+参数设置!B$3), ROUND(G2348,4)&lt;(0.25-参数设置!B$3),
 ROUND(H2348,4)&gt;(0.25+参数设置!B$3), ROUND(H2348,4)&lt;(0.25-参数设置!B$3),
 ROUND(I2348,4)&gt;(0.25+参数设置!B$3), ROUND(I2348,4)&lt;(0.25-参数设置!B$3),
 ROUND(J2348,4)&gt;(0.25+参数设置!B$3), ROUND(J2348,4)&lt;(0.25-参数设置!B$3)
),"是","否")</f>
        <v>否</v>
      </c>
      <c r="L2348">
        <f t="shared" si="509"/>
        <v>36183.219411404367</v>
      </c>
      <c r="M2348">
        <f t="shared" si="510"/>
        <v>33947.230151745709</v>
      </c>
      <c r="N2348">
        <f t="shared" si="511"/>
        <v>33429.624170472358</v>
      </c>
      <c r="O2348">
        <f t="shared" si="512"/>
        <v>32993.559938228951</v>
      </c>
      <c r="P2348">
        <f t="shared" si="513"/>
        <v>0</v>
      </c>
      <c r="Q2348">
        <f t="shared" si="514"/>
        <v>0</v>
      </c>
      <c r="R2348">
        <f t="shared" si="515"/>
        <v>0</v>
      </c>
      <c r="S2348">
        <f t="shared" si="516"/>
        <v>0</v>
      </c>
      <c r="T2348">
        <f t="shared" si="517"/>
        <v>0</v>
      </c>
      <c r="U2348">
        <f>T2348*参数设置!B2349</f>
        <v>0</v>
      </c>
    </row>
    <row r="2349" spans="1:21" x14ac:dyDescent="0.25">
      <c r="A2349" s="3">
        <v>43831</v>
      </c>
      <c r="B2349">
        <f>IF(K2348="是",F2348*0.25*(价格数据!B2349/价格数据!B2348),B2348*(价格数据!B2349/价格数据!B2348))</f>
        <v>36183.219411404367</v>
      </c>
      <c r="C2349">
        <f>IF(K2348="是",F2348*0.25*(价格数据!C2349/价格数据!C2348),C2348*(价格数据!C2349/价格数据!C2348))</f>
        <v>33947.230151745709</v>
      </c>
      <c r="D2349">
        <f>IF(K2348="是",F2348*0.25*(价格数据!D2349/价格数据!D2348),D2348*(价格数据!D2349/价格数据!D2348))</f>
        <v>33429.624170472358</v>
      </c>
      <c r="E2349">
        <f>IF(K2348="是",F2348*0.25*(价格数据!E2349/价格数据!E2348),E2348*(价格数据!E2349/价格数据!E2348))</f>
        <v>32993.559938228951</v>
      </c>
      <c r="F2349">
        <f t="shared" si="504"/>
        <v>136553.63367185139</v>
      </c>
      <c r="G2349">
        <f t="shared" si="505"/>
        <v>0.26497441656042164</v>
      </c>
      <c r="H2349">
        <f t="shared" si="506"/>
        <v>0.24859997671920944</v>
      </c>
      <c r="I2349">
        <f t="shared" si="507"/>
        <v>0.24480948087259435</v>
      </c>
      <c r="J2349">
        <f t="shared" si="508"/>
        <v>0.24161612584777456</v>
      </c>
      <c r="K2349" t="str">
        <f>IF(OR(
 ROUND(G2349,4)&gt;(0.25+参数设置!B$3), ROUND(G2349,4)&lt;(0.25-参数设置!B$3),
 ROUND(H2349,4)&gt;(0.25+参数设置!B$3), ROUND(H2349,4)&lt;(0.25-参数设置!B$3),
 ROUND(I2349,4)&gt;(0.25+参数设置!B$3), ROUND(I2349,4)&lt;(0.25-参数设置!B$3),
 ROUND(J2349,4)&gt;(0.25+参数设置!B$3), ROUND(J2349,4)&lt;(0.25-参数设置!B$3)
),"是","否")</f>
        <v>否</v>
      </c>
      <c r="L2349">
        <f t="shared" si="509"/>
        <v>36183.219411404367</v>
      </c>
      <c r="M2349">
        <f t="shared" si="510"/>
        <v>33947.230151745709</v>
      </c>
      <c r="N2349">
        <f t="shared" si="511"/>
        <v>33429.624170472358</v>
      </c>
      <c r="O2349">
        <f t="shared" si="512"/>
        <v>32993.559938228951</v>
      </c>
      <c r="P2349">
        <f t="shared" si="513"/>
        <v>0</v>
      </c>
      <c r="Q2349">
        <f t="shared" si="514"/>
        <v>0</v>
      </c>
      <c r="R2349">
        <f t="shared" si="515"/>
        <v>0</v>
      </c>
      <c r="S2349">
        <f t="shared" si="516"/>
        <v>0</v>
      </c>
      <c r="T2349">
        <f t="shared" si="517"/>
        <v>0</v>
      </c>
      <c r="U2349">
        <f>T2349*参数设置!B2350</f>
        <v>0</v>
      </c>
    </row>
    <row r="2350" spans="1:21" x14ac:dyDescent="0.25">
      <c r="A2350" s="3">
        <v>43832</v>
      </c>
      <c r="B2350">
        <f>IF(K2349="是",F2349*0.25*(价格数据!B2350/价格数据!B2349),B2349*(价格数据!B2350/价格数据!B2349))</f>
        <v>36651.410482889827</v>
      </c>
      <c r="C2350">
        <f>IF(K2349="是",F2349*0.25*(价格数据!C2350/价格数据!C2349),C2349*(价格数据!C2350/价格数据!C2349))</f>
        <v>33806.78652818648</v>
      </c>
      <c r="D2350">
        <f>IF(K2349="是",F2349*0.25*(价格数据!D2350/价格数据!D2349),D2349*(价格数据!D2350/价格数据!D2349))</f>
        <v>33297.412992786703</v>
      </c>
      <c r="E2350">
        <f>IF(K2349="是",F2349*0.25*(价格数据!E2350/价格数据!E2349),E2349*(价格数据!E2350/价格数据!E2349))</f>
        <v>32987.290785691534</v>
      </c>
      <c r="F2350">
        <f t="shared" si="504"/>
        <v>136742.90078955455</v>
      </c>
      <c r="G2350">
        <f t="shared" si="505"/>
        <v>0.26803154146404901</v>
      </c>
      <c r="H2350">
        <f t="shared" si="506"/>
        <v>0.24722882382182795</v>
      </c>
      <c r="I2350">
        <f t="shared" si="507"/>
        <v>0.24350377826217806</v>
      </c>
      <c r="J2350">
        <f t="shared" si="508"/>
        <v>0.24123585645194495</v>
      </c>
      <c r="K2350" t="str">
        <f>IF(OR(
 ROUND(G2350,4)&gt;(0.25+参数设置!B$3), ROUND(G2350,4)&lt;(0.25-参数设置!B$3),
 ROUND(H2350,4)&gt;(0.25+参数设置!B$3), ROUND(H2350,4)&lt;(0.25-参数设置!B$3),
 ROUND(I2350,4)&gt;(0.25+参数设置!B$3), ROUND(I2350,4)&lt;(0.25-参数设置!B$3),
 ROUND(J2350,4)&gt;(0.25+参数设置!B$3), ROUND(J2350,4)&lt;(0.25-参数设置!B$3)
),"是","否")</f>
        <v>否</v>
      </c>
      <c r="L2350">
        <f t="shared" si="509"/>
        <v>36651.410482889827</v>
      </c>
      <c r="M2350">
        <f t="shared" si="510"/>
        <v>33806.78652818648</v>
      </c>
      <c r="N2350">
        <f t="shared" si="511"/>
        <v>33297.412992786703</v>
      </c>
      <c r="O2350">
        <f t="shared" si="512"/>
        <v>32987.290785691534</v>
      </c>
      <c r="P2350">
        <f t="shared" si="513"/>
        <v>0</v>
      </c>
      <c r="Q2350">
        <f t="shared" si="514"/>
        <v>0</v>
      </c>
      <c r="R2350">
        <f t="shared" si="515"/>
        <v>0</v>
      </c>
      <c r="S2350">
        <f t="shared" si="516"/>
        <v>0</v>
      </c>
      <c r="T2350">
        <f t="shared" si="517"/>
        <v>0</v>
      </c>
      <c r="U2350">
        <f>T2350*参数设置!B2351</f>
        <v>0</v>
      </c>
    </row>
    <row r="2351" spans="1:21" x14ac:dyDescent="0.25">
      <c r="A2351" s="3">
        <v>43833</v>
      </c>
      <c r="B2351">
        <f>IF(K2350="是",F2350*0.25*(价格数据!B2351/价格数据!B2350),B2350*(价格数据!B2351/价格数据!B2350))</f>
        <v>36563.072544873707</v>
      </c>
      <c r="C2351">
        <f>IF(K2350="是",F2350*0.25*(价格数据!C2351/价格数据!C2350),C2350*(价格数据!C2351/价格数据!C2350))</f>
        <v>34328.434272835053</v>
      </c>
      <c r="D2351">
        <f>IF(K2350="是",F2350*0.25*(价格数据!D2351/价格数据!D2350),D2350*(价格数据!D2351/价格数据!D2350))</f>
        <v>33266.452147379307</v>
      </c>
      <c r="E2351">
        <f>IF(K2350="是",F2350*0.25*(价格数据!E2351/价格数据!E2350),E2350*(价格数据!E2351/价格数据!E2350))</f>
        <v>32994.21984902236</v>
      </c>
      <c r="F2351">
        <f t="shared" si="504"/>
        <v>137152.17881411043</v>
      </c>
      <c r="G2351">
        <f t="shared" si="505"/>
        <v>0.26658761720752217</v>
      </c>
      <c r="H2351">
        <f t="shared" si="506"/>
        <v>0.25029448725974807</v>
      </c>
      <c r="I2351">
        <f t="shared" si="507"/>
        <v>0.24255139389704541</v>
      </c>
      <c r="J2351">
        <f t="shared" si="508"/>
        <v>0.24056650163568427</v>
      </c>
      <c r="K2351" t="str">
        <f>IF(OR(
 ROUND(G2351,4)&gt;(0.25+参数设置!B$3), ROUND(G2351,4)&lt;(0.25-参数设置!B$3),
 ROUND(H2351,4)&gt;(0.25+参数设置!B$3), ROUND(H2351,4)&lt;(0.25-参数设置!B$3),
 ROUND(I2351,4)&gt;(0.25+参数设置!B$3), ROUND(I2351,4)&lt;(0.25-参数设置!B$3),
 ROUND(J2351,4)&gt;(0.25+参数设置!B$3), ROUND(J2351,4)&lt;(0.25-参数设置!B$3)
),"是","否")</f>
        <v>否</v>
      </c>
      <c r="L2351">
        <f t="shared" si="509"/>
        <v>36563.072544873707</v>
      </c>
      <c r="M2351">
        <f t="shared" si="510"/>
        <v>34328.434272835053</v>
      </c>
      <c r="N2351">
        <f t="shared" si="511"/>
        <v>33266.452147379307</v>
      </c>
      <c r="O2351">
        <f t="shared" si="512"/>
        <v>32994.21984902236</v>
      </c>
      <c r="P2351">
        <f t="shared" si="513"/>
        <v>0</v>
      </c>
      <c r="Q2351">
        <f t="shared" si="514"/>
        <v>0</v>
      </c>
      <c r="R2351">
        <f t="shared" si="515"/>
        <v>0</v>
      </c>
      <c r="S2351">
        <f t="shared" si="516"/>
        <v>0</v>
      </c>
      <c r="T2351">
        <f t="shared" si="517"/>
        <v>0</v>
      </c>
      <c r="U2351">
        <f>T2351*参数设置!B2352</f>
        <v>0</v>
      </c>
    </row>
    <row r="2352" spans="1:21" x14ac:dyDescent="0.25">
      <c r="A2352" s="3">
        <v>43834</v>
      </c>
      <c r="B2352">
        <f>IF(K2351="是",F2351*0.25*(价格数据!B2352/价格数据!B2351),B2351*(价格数据!B2352/价格数据!B2351))</f>
        <v>36563.072544873707</v>
      </c>
      <c r="C2352">
        <f>IF(K2351="是",F2351*0.25*(价格数据!C2352/价格数据!C2351),C2351*(价格数据!C2352/价格数据!C2351))</f>
        <v>34328.434272835053</v>
      </c>
      <c r="D2352">
        <f>IF(K2351="是",F2351*0.25*(价格数据!D2352/价格数据!D2351),D2351*(价格数据!D2352/价格数据!D2351))</f>
        <v>33266.452147379307</v>
      </c>
      <c r="E2352">
        <f>IF(K2351="是",F2351*0.25*(价格数据!E2352/价格数据!E2351),E2351*(价格数据!E2352/价格数据!E2351))</f>
        <v>32994.21984902236</v>
      </c>
      <c r="F2352">
        <f t="shared" si="504"/>
        <v>137152.17881411043</v>
      </c>
      <c r="G2352">
        <f t="shared" si="505"/>
        <v>0.26658761720752217</v>
      </c>
      <c r="H2352">
        <f t="shared" si="506"/>
        <v>0.25029448725974807</v>
      </c>
      <c r="I2352">
        <f t="shared" si="507"/>
        <v>0.24255139389704541</v>
      </c>
      <c r="J2352">
        <f t="shared" si="508"/>
        <v>0.24056650163568427</v>
      </c>
      <c r="K2352" t="str">
        <f>IF(OR(
 ROUND(G2352,4)&gt;(0.25+参数设置!B$3), ROUND(G2352,4)&lt;(0.25-参数设置!B$3),
 ROUND(H2352,4)&gt;(0.25+参数设置!B$3), ROUND(H2352,4)&lt;(0.25-参数设置!B$3),
 ROUND(I2352,4)&gt;(0.25+参数设置!B$3), ROUND(I2352,4)&lt;(0.25-参数设置!B$3),
 ROUND(J2352,4)&gt;(0.25+参数设置!B$3), ROUND(J2352,4)&lt;(0.25-参数设置!B$3)
),"是","否")</f>
        <v>否</v>
      </c>
      <c r="L2352">
        <f t="shared" si="509"/>
        <v>36563.072544873707</v>
      </c>
      <c r="M2352">
        <f t="shared" si="510"/>
        <v>34328.434272835053</v>
      </c>
      <c r="N2352">
        <f t="shared" si="511"/>
        <v>33266.452147379307</v>
      </c>
      <c r="O2352">
        <f t="shared" si="512"/>
        <v>32994.21984902236</v>
      </c>
      <c r="P2352">
        <f t="shared" si="513"/>
        <v>0</v>
      </c>
      <c r="Q2352">
        <f t="shared" si="514"/>
        <v>0</v>
      </c>
      <c r="R2352">
        <f t="shared" si="515"/>
        <v>0</v>
      </c>
      <c r="S2352">
        <f t="shared" si="516"/>
        <v>0</v>
      </c>
      <c r="T2352">
        <f t="shared" si="517"/>
        <v>0</v>
      </c>
      <c r="U2352">
        <f>T2352*参数设置!B2353</f>
        <v>0</v>
      </c>
    </row>
    <row r="2353" spans="1:21" x14ac:dyDescent="0.25">
      <c r="A2353" s="3">
        <v>43835</v>
      </c>
      <c r="B2353">
        <f>IF(K2352="是",F2352*0.25*(价格数据!B2353/价格数据!B2352),B2352*(价格数据!B2353/价格数据!B2352))</f>
        <v>36563.072544873707</v>
      </c>
      <c r="C2353">
        <f>IF(K2352="是",F2352*0.25*(价格数据!C2353/价格数据!C2352),C2352*(价格数据!C2353/价格数据!C2352))</f>
        <v>34328.434272835053</v>
      </c>
      <c r="D2353">
        <f>IF(K2352="是",F2352*0.25*(价格数据!D2353/价格数据!D2352),D2352*(价格数据!D2353/价格数据!D2352))</f>
        <v>33266.452147379307</v>
      </c>
      <c r="E2353">
        <f>IF(K2352="是",F2352*0.25*(价格数据!E2353/价格数据!E2352),E2352*(价格数据!E2353/价格数据!E2352))</f>
        <v>32994.21984902236</v>
      </c>
      <c r="F2353">
        <f t="shared" si="504"/>
        <v>137152.17881411043</v>
      </c>
      <c r="G2353">
        <f t="shared" si="505"/>
        <v>0.26658761720752217</v>
      </c>
      <c r="H2353">
        <f t="shared" si="506"/>
        <v>0.25029448725974807</v>
      </c>
      <c r="I2353">
        <f t="shared" si="507"/>
        <v>0.24255139389704541</v>
      </c>
      <c r="J2353">
        <f t="shared" si="508"/>
        <v>0.24056650163568427</v>
      </c>
      <c r="K2353" t="str">
        <f>IF(OR(
 ROUND(G2353,4)&gt;(0.25+参数设置!B$3), ROUND(G2353,4)&lt;(0.25-参数设置!B$3),
 ROUND(H2353,4)&gt;(0.25+参数设置!B$3), ROUND(H2353,4)&lt;(0.25-参数设置!B$3),
 ROUND(I2353,4)&gt;(0.25+参数设置!B$3), ROUND(I2353,4)&lt;(0.25-参数设置!B$3),
 ROUND(J2353,4)&gt;(0.25+参数设置!B$3), ROUND(J2353,4)&lt;(0.25-参数设置!B$3)
),"是","否")</f>
        <v>否</v>
      </c>
      <c r="L2353">
        <f t="shared" si="509"/>
        <v>36563.072544873707</v>
      </c>
      <c r="M2353">
        <f t="shared" si="510"/>
        <v>34328.434272835053</v>
      </c>
      <c r="N2353">
        <f t="shared" si="511"/>
        <v>33266.452147379307</v>
      </c>
      <c r="O2353">
        <f t="shared" si="512"/>
        <v>32994.21984902236</v>
      </c>
      <c r="P2353">
        <f t="shared" si="513"/>
        <v>0</v>
      </c>
      <c r="Q2353">
        <f t="shared" si="514"/>
        <v>0</v>
      </c>
      <c r="R2353">
        <f t="shared" si="515"/>
        <v>0</v>
      </c>
      <c r="S2353">
        <f t="shared" si="516"/>
        <v>0</v>
      </c>
      <c r="T2353">
        <f t="shared" si="517"/>
        <v>0</v>
      </c>
      <c r="U2353">
        <f>T2353*参数设置!B2354</f>
        <v>0</v>
      </c>
    </row>
    <row r="2354" spans="1:21" x14ac:dyDescent="0.25">
      <c r="A2354" s="3">
        <v>43836</v>
      </c>
      <c r="B2354">
        <f>IF(K2353="是",F2353*0.25*(价格数据!B2354/价格数据!B2353),B2353*(价格数据!B2354/价格数据!B2353))</f>
        <v>36421.731844047907</v>
      </c>
      <c r="C2354">
        <f>IF(K2353="是",F2353*0.25*(价格数据!C2354/价格数据!C2353),C2353*(价格数据!C2354/价格数据!C2353))</f>
        <v>35080.810827616646</v>
      </c>
      <c r="D2354">
        <f>IF(K2353="是",F2353*0.25*(价格数据!D2354/价格数据!D2353),D2353*(价格数据!D2354/价格数据!D2353))</f>
        <v>33301.317964279529</v>
      </c>
      <c r="E2354">
        <f>IF(K2353="是",F2353*0.25*(价格数据!E2354/价格数据!E2353),E2353*(价格数据!E2354/价格数据!E2353))</f>
        <v>32994.549804419068</v>
      </c>
      <c r="F2354">
        <f t="shared" si="504"/>
        <v>137798.41044036316</v>
      </c>
      <c r="G2354">
        <f t="shared" si="505"/>
        <v>0.2643116979916878</v>
      </c>
      <c r="H2354">
        <f t="shared" si="506"/>
        <v>0.25458066399683926</v>
      </c>
      <c r="I2354">
        <f t="shared" si="507"/>
        <v>0.2416669238626071</v>
      </c>
      <c r="J2354">
        <f t="shared" si="508"/>
        <v>0.2394407141488657</v>
      </c>
      <c r="K2354" t="str">
        <f>IF(OR(
 ROUND(G2354,4)&gt;(0.25+参数设置!B$3), ROUND(G2354,4)&lt;(0.25-参数设置!B$3),
 ROUND(H2354,4)&gt;(0.25+参数设置!B$3), ROUND(H2354,4)&lt;(0.25-参数设置!B$3),
 ROUND(I2354,4)&gt;(0.25+参数设置!B$3), ROUND(I2354,4)&lt;(0.25-参数设置!B$3),
 ROUND(J2354,4)&gt;(0.25+参数设置!B$3), ROUND(J2354,4)&lt;(0.25-参数设置!B$3)
),"是","否")</f>
        <v>否</v>
      </c>
      <c r="L2354">
        <f t="shared" si="509"/>
        <v>36421.731844047907</v>
      </c>
      <c r="M2354">
        <f t="shared" si="510"/>
        <v>35080.810827616646</v>
      </c>
      <c r="N2354">
        <f t="shared" si="511"/>
        <v>33301.317964279529</v>
      </c>
      <c r="O2354">
        <f t="shared" si="512"/>
        <v>32994.549804419068</v>
      </c>
      <c r="P2354">
        <f t="shared" si="513"/>
        <v>0</v>
      </c>
      <c r="Q2354">
        <f t="shared" si="514"/>
        <v>0</v>
      </c>
      <c r="R2354">
        <f t="shared" si="515"/>
        <v>0</v>
      </c>
      <c r="S2354">
        <f t="shared" si="516"/>
        <v>0</v>
      </c>
      <c r="T2354">
        <f t="shared" si="517"/>
        <v>0</v>
      </c>
      <c r="U2354">
        <f>T2354*参数设置!B2355</f>
        <v>0</v>
      </c>
    </row>
    <row r="2355" spans="1:21" x14ac:dyDescent="0.25">
      <c r="A2355" s="3">
        <v>43837</v>
      </c>
      <c r="B2355">
        <f>IF(K2354="是",F2354*0.25*(价格数据!B2355/价格数据!B2354),B2354*(价格数据!B2355/价格数据!B2354))</f>
        <v>36704.413245699499</v>
      </c>
      <c r="C2355">
        <f>IF(K2354="是",F2354*0.25*(价格数据!C2355/价格数据!C2354),C2354*(价格数据!C2355/价格数据!C2354))</f>
        <v>34769.828518306924</v>
      </c>
      <c r="D2355">
        <f>IF(K2354="是",F2354*0.25*(价格数据!D2355/价格数据!D2354),D2354*(价格数据!D2355/价格数据!D2354))</f>
        <v>33285.977004843429</v>
      </c>
      <c r="E2355">
        <f>IF(K2354="是",F2354*0.25*(价格数据!E2355/价格数据!E2354),E2354*(价格数据!E2355/价格数据!E2354))</f>
        <v>32994.879759815776</v>
      </c>
      <c r="F2355">
        <f t="shared" si="504"/>
        <v>137755.09852866564</v>
      </c>
      <c r="G2355">
        <f t="shared" si="505"/>
        <v>0.26644685850274813</v>
      </c>
      <c r="H2355">
        <f t="shared" si="506"/>
        <v>0.25240320604955052</v>
      </c>
      <c r="I2355">
        <f t="shared" si="507"/>
        <v>0.24163154293644462</v>
      </c>
      <c r="J2355">
        <f t="shared" si="508"/>
        <v>0.2395183925112567</v>
      </c>
      <c r="K2355" t="str">
        <f>IF(OR(
 ROUND(G2355,4)&gt;(0.25+参数设置!B$3), ROUND(G2355,4)&lt;(0.25-参数设置!B$3),
 ROUND(H2355,4)&gt;(0.25+参数设置!B$3), ROUND(H2355,4)&lt;(0.25-参数设置!B$3),
 ROUND(I2355,4)&gt;(0.25+参数设置!B$3), ROUND(I2355,4)&lt;(0.25-参数设置!B$3),
 ROUND(J2355,4)&gt;(0.25+参数设置!B$3), ROUND(J2355,4)&lt;(0.25-参数设置!B$3)
),"是","否")</f>
        <v>否</v>
      </c>
      <c r="L2355">
        <f t="shared" si="509"/>
        <v>36704.413245699499</v>
      </c>
      <c r="M2355">
        <f t="shared" si="510"/>
        <v>34769.828518306924</v>
      </c>
      <c r="N2355">
        <f t="shared" si="511"/>
        <v>33285.977004843429</v>
      </c>
      <c r="O2355">
        <f t="shared" si="512"/>
        <v>32994.879759815776</v>
      </c>
      <c r="P2355">
        <f t="shared" si="513"/>
        <v>0</v>
      </c>
      <c r="Q2355">
        <f t="shared" si="514"/>
        <v>0</v>
      </c>
      <c r="R2355">
        <f t="shared" si="515"/>
        <v>0</v>
      </c>
      <c r="S2355">
        <f t="shared" si="516"/>
        <v>0</v>
      </c>
      <c r="T2355">
        <f t="shared" si="517"/>
        <v>0</v>
      </c>
      <c r="U2355">
        <f>T2355*参数设置!B2356</f>
        <v>0</v>
      </c>
    </row>
    <row r="2356" spans="1:21" x14ac:dyDescent="0.25">
      <c r="A2356" s="3">
        <v>43838</v>
      </c>
      <c r="B2356">
        <f>IF(K2355="是",F2355*0.25*(价格数据!B2356/价格数据!B2355),B2355*(价格数据!B2356/价格数据!B2355))</f>
        <v>36342.227699833391</v>
      </c>
      <c r="C2356">
        <f>IF(K2355="是",F2355*0.25*(价格数据!C2356/价格数据!C2355),C2355*(价格数据!C2356/价格数据!C2355))</f>
        <v>35421.888199117646</v>
      </c>
      <c r="D2356">
        <f>IF(K2355="是",F2355*0.25*(价格数据!D2356/价格数据!D2355),D2355*(价格数据!D2356/价格数据!D2355))</f>
        <v>33323.074234025269</v>
      </c>
      <c r="E2356">
        <f>IF(K2355="是",F2355*0.25*(价格数据!E2356/价格数据!E2355),E2355*(价格数据!E2356/价格数据!E2355))</f>
        <v>32996.529536799302</v>
      </c>
      <c r="F2356">
        <f t="shared" si="504"/>
        <v>138083.7196697756</v>
      </c>
      <c r="G2356">
        <f t="shared" si="505"/>
        <v>0.26318980823188343</v>
      </c>
      <c r="H2356">
        <f t="shared" si="506"/>
        <v>0.25652472488305189</v>
      </c>
      <c r="I2356">
        <f t="shared" si="507"/>
        <v>0.2413251490741756</v>
      </c>
      <c r="J2356">
        <f t="shared" si="508"/>
        <v>0.23896031781088914</v>
      </c>
      <c r="K2356" t="str">
        <f>IF(OR(
 ROUND(G2356,4)&gt;(0.25+参数设置!B$3), ROUND(G2356,4)&lt;(0.25-参数设置!B$3),
 ROUND(H2356,4)&gt;(0.25+参数设置!B$3), ROUND(H2356,4)&lt;(0.25-参数设置!B$3),
 ROUND(I2356,4)&gt;(0.25+参数设置!B$3), ROUND(I2356,4)&lt;(0.25-参数设置!B$3),
 ROUND(J2356,4)&gt;(0.25+参数设置!B$3), ROUND(J2356,4)&lt;(0.25-参数设置!B$3)
),"是","否")</f>
        <v>否</v>
      </c>
      <c r="L2356">
        <f t="shared" si="509"/>
        <v>36342.227699833391</v>
      </c>
      <c r="M2356">
        <f t="shared" si="510"/>
        <v>35421.888199117646</v>
      </c>
      <c r="N2356">
        <f t="shared" si="511"/>
        <v>33323.074234025269</v>
      </c>
      <c r="O2356">
        <f t="shared" si="512"/>
        <v>32996.529536799302</v>
      </c>
      <c r="P2356">
        <f t="shared" si="513"/>
        <v>0</v>
      </c>
      <c r="Q2356">
        <f t="shared" si="514"/>
        <v>0</v>
      </c>
      <c r="R2356">
        <f t="shared" si="515"/>
        <v>0</v>
      </c>
      <c r="S2356">
        <f t="shared" si="516"/>
        <v>0</v>
      </c>
      <c r="T2356">
        <f t="shared" si="517"/>
        <v>0</v>
      </c>
      <c r="U2356">
        <f>T2356*参数设置!B2357</f>
        <v>0</v>
      </c>
    </row>
    <row r="2357" spans="1:21" x14ac:dyDescent="0.25">
      <c r="A2357" s="3">
        <v>43839</v>
      </c>
      <c r="B2357">
        <f>IF(K2356="是",F2356*0.25*(价格数据!B2357/价格数据!B2356),B2356*(价格数据!B2357/价格数据!B2356))</f>
        <v>36730.914627104336</v>
      </c>
      <c r="C2357">
        <f>IF(K2356="是",F2356*0.25*(价格数据!C2357/价格数据!C2356),C2356*(价格数据!C2357/价格数据!C2356))</f>
        <v>34187.990649275824</v>
      </c>
      <c r="D2357">
        <f>IF(K2356="是",F2356*0.25*(价格数据!D2357/价格数据!D2356),D2356*(价格数据!D2357/价格数据!D2356))</f>
        <v>33352.361520221457</v>
      </c>
      <c r="E2357">
        <f>IF(K2356="是",F2356*0.25*(价格数据!E2357/价格数据!E2356),E2356*(价格数据!E2357/价格数据!E2356))</f>
        <v>32998.179313782835</v>
      </c>
      <c r="F2357">
        <f t="shared" si="504"/>
        <v>137269.44611038445</v>
      </c>
      <c r="G2357">
        <f t="shared" si="505"/>
        <v>0.26758259516518612</v>
      </c>
      <c r="H2357">
        <f t="shared" si="506"/>
        <v>0.24905754061092183</v>
      </c>
      <c r="I2357">
        <f t="shared" si="507"/>
        <v>0.24297003058788</v>
      </c>
      <c r="J2357">
        <f t="shared" si="508"/>
        <v>0.24038983363601202</v>
      </c>
      <c r="K2357" t="str">
        <f>IF(OR(
 ROUND(G2357,4)&gt;(0.25+参数设置!B$3), ROUND(G2357,4)&lt;(0.25-参数设置!B$3),
 ROUND(H2357,4)&gt;(0.25+参数设置!B$3), ROUND(H2357,4)&lt;(0.25-参数设置!B$3),
 ROUND(I2357,4)&gt;(0.25+参数设置!B$3), ROUND(I2357,4)&lt;(0.25-参数设置!B$3),
 ROUND(J2357,4)&gt;(0.25+参数设置!B$3), ROUND(J2357,4)&lt;(0.25-参数设置!B$3)
),"是","否")</f>
        <v>否</v>
      </c>
      <c r="L2357">
        <f t="shared" si="509"/>
        <v>36730.914627104336</v>
      </c>
      <c r="M2357">
        <f t="shared" si="510"/>
        <v>34187.990649275824</v>
      </c>
      <c r="N2357">
        <f t="shared" si="511"/>
        <v>33352.361520221457</v>
      </c>
      <c r="O2357">
        <f t="shared" si="512"/>
        <v>32998.179313782835</v>
      </c>
      <c r="P2357">
        <f t="shared" si="513"/>
        <v>0</v>
      </c>
      <c r="Q2357">
        <f t="shared" si="514"/>
        <v>0</v>
      </c>
      <c r="R2357">
        <f t="shared" si="515"/>
        <v>0</v>
      </c>
      <c r="S2357">
        <f t="shared" si="516"/>
        <v>0</v>
      </c>
      <c r="T2357">
        <f t="shared" si="517"/>
        <v>0</v>
      </c>
      <c r="U2357">
        <f>T2357*参数设置!B2358</f>
        <v>0</v>
      </c>
    </row>
    <row r="2358" spans="1:21" x14ac:dyDescent="0.25">
      <c r="A2358" s="3">
        <v>43840</v>
      </c>
      <c r="B2358">
        <f>IF(K2357="是",F2357*0.25*(价格数据!B2358/价格数据!B2357),B2357*(价格数据!B2358/价格数据!B2357))</f>
        <v>36722.080833302716</v>
      </c>
      <c r="C2358">
        <f>IF(K2357="是",F2357*0.25*(价格数据!C2358/价格数据!C2357),C2357*(价格数据!C2358/价格数据!C2357))</f>
        <v>34288.307523246702</v>
      </c>
      <c r="D2358">
        <f>IF(K2357="是",F2357*0.25*(价格数据!D2358/价格数据!D2357),D2357*(价格数据!D2358/价格数据!D2357))</f>
        <v>33386.390557516082</v>
      </c>
      <c r="E2358">
        <f>IF(K2357="是",F2357*0.25*(价格数据!E2358/价格数据!E2357),E2357*(价格数据!E2358/价格数据!E2357))</f>
        <v>33003.458600130136</v>
      </c>
      <c r="F2358">
        <f t="shared" si="504"/>
        <v>137400.23751419564</v>
      </c>
      <c r="G2358">
        <f t="shared" si="505"/>
        <v>0.26726359064342037</v>
      </c>
      <c r="H2358">
        <f t="shared" si="506"/>
        <v>0.24955056951560342</v>
      </c>
      <c r="I2358">
        <f t="shared" si="507"/>
        <v>0.24298641080636221</v>
      </c>
      <c r="J2358">
        <f t="shared" si="508"/>
        <v>0.24019942903461394</v>
      </c>
      <c r="K2358" t="str">
        <f>IF(OR(
 ROUND(G2358,4)&gt;(0.25+参数设置!B$3), ROUND(G2358,4)&lt;(0.25-参数设置!B$3),
 ROUND(H2358,4)&gt;(0.25+参数设置!B$3), ROUND(H2358,4)&lt;(0.25-参数设置!B$3),
 ROUND(I2358,4)&gt;(0.25+参数设置!B$3), ROUND(I2358,4)&lt;(0.25-参数设置!B$3),
 ROUND(J2358,4)&gt;(0.25+参数设置!B$3), ROUND(J2358,4)&lt;(0.25-参数设置!B$3)
),"是","否")</f>
        <v>否</v>
      </c>
      <c r="L2358">
        <f t="shared" si="509"/>
        <v>36722.080833302716</v>
      </c>
      <c r="M2358">
        <f t="shared" si="510"/>
        <v>34288.307523246702</v>
      </c>
      <c r="N2358">
        <f t="shared" si="511"/>
        <v>33386.390557516082</v>
      </c>
      <c r="O2358">
        <f t="shared" si="512"/>
        <v>33003.458600130136</v>
      </c>
      <c r="P2358">
        <f t="shared" si="513"/>
        <v>0</v>
      </c>
      <c r="Q2358">
        <f t="shared" si="514"/>
        <v>0</v>
      </c>
      <c r="R2358">
        <f t="shared" si="515"/>
        <v>0</v>
      </c>
      <c r="S2358">
        <f t="shared" si="516"/>
        <v>0</v>
      </c>
      <c r="T2358">
        <f t="shared" si="517"/>
        <v>0</v>
      </c>
      <c r="U2358">
        <f>T2358*参数设置!B2359</f>
        <v>0</v>
      </c>
    </row>
    <row r="2359" spans="1:21" x14ac:dyDescent="0.25">
      <c r="A2359" s="3">
        <v>43841</v>
      </c>
      <c r="B2359">
        <f>IF(K2358="是",F2358*0.25*(价格数据!B2359/价格数据!B2358),B2358*(价格数据!B2359/价格数据!B2358))</f>
        <v>36722.080833302716</v>
      </c>
      <c r="C2359">
        <f>IF(K2358="是",F2358*0.25*(价格数据!C2359/价格数据!C2358),C2358*(价格数据!C2359/价格数据!C2358))</f>
        <v>34288.307523246702</v>
      </c>
      <c r="D2359">
        <f>IF(K2358="是",F2358*0.25*(价格数据!D2359/价格数据!D2358),D2358*(价格数据!D2359/价格数据!D2358))</f>
        <v>33386.390557516082</v>
      </c>
      <c r="E2359">
        <f>IF(K2358="是",F2358*0.25*(价格数据!E2359/价格数据!E2358),E2358*(价格数据!E2359/价格数据!E2358))</f>
        <v>33003.458600130136</v>
      </c>
      <c r="F2359">
        <f t="shared" si="504"/>
        <v>137400.23751419564</v>
      </c>
      <c r="G2359">
        <f t="shared" si="505"/>
        <v>0.26726359064342037</v>
      </c>
      <c r="H2359">
        <f t="shared" si="506"/>
        <v>0.24955056951560342</v>
      </c>
      <c r="I2359">
        <f t="shared" si="507"/>
        <v>0.24298641080636221</v>
      </c>
      <c r="J2359">
        <f t="shared" si="508"/>
        <v>0.24019942903461394</v>
      </c>
      <c r="K2359" t="str">
        <f>IF(OR(
 ROUND(G2359,4)&gt;(0.25+参数设置!B$3), ROUND(G2359,4)&lt;(0.25-参数设置!B$3),
 ROUND(H2359,4)&gt;(0.25+参数设置!B$3), ROUND(H2359,4)&lt;(0.25-参数设置!B$3),
 ROUND(I2359,4)&gt;(0.25+参数设置!B$3), ROUND(I2359,4)&lt;(0.25-参数设置!B$3),
 ROUND(J2359,4)&gt;(0.25+参数设置!B$3), ROUND(J2359,4)&lt;(0.25-参数设置!B$3)
),"是","否")</f>
        <v>否</v>
      </c>
      <c r="L2359">
        <f t="shared" si="509"/>
        <v>36722.080833302716</v>
      </c>
      <c r="M2359">
        <f t="shared" si="510"/>
        <v>34288.307523246702</v>
      </c>
      <c r="N2359">
        <f t="shared" si="511"/>
        <v>33386.390557516082</v>
      </c>
      <c r="O2359">
        <f t="shared" si="512"/>
        <v>33003.458600130136</v>
      </c>
      <c r="P2359">
        <f t="shared" si="513"/>
        <v>0</v>
      </c>
      <c r="Q2359">
        <f t="shared" si="514"/>
        <v>0</v>
      </c>
      <c r="R2359">
        <f t="shared" si="515"/>
        <v>0</v>
      </c>
      <c r="S2359">
        <f t="shared" si="516"/>
        <v>0</v>
      </c>
      <c r="T2359">
        <f t="shared" si="517"/>
        <v>0</v>
      </c>
      <c r="U2359">
        <f>T2359*参数设置!B2360</f>
        <v>0</v>
      </c>
    </row>
    <row r="2360" spans="1:21" x14ac:dyDescent="0.25">
      <c r="A2360" s="3">
        <v>43842</v>
      </c>
      <c r="B2360">
        <f>IF(K2359="是",F2359*0.25*(价格数据!B2360/价格数据!B2359),B2359*(价格数据!B2360/价格数据!B2359))</f>
        <v>36722.080833302716</v>
      </c>
      <c r="C2360">
        <f>IF(K2359="是",F2359*0.25*(价格数据!C2360/价格数据!C2359),C2359*(价格数据!C2360/价格数据!C2359))</f>
        <v>34288.307523246702</v>
      </c>
      <c r="D2360">
        <f>IF(K2359="是",F2359*0.25*(价格数据!D2360/价格数据!D2359),D2359*(价格数据!D2360/价格数据!D2359))</f>
        <v>33386.390557516082</v>
      </c>
      <c r="E2360">
        <f>IF(K2359="是",F2359*0.25*(价格数据!E2360/价格数据!E2359),E2359*(价格数据!E2360/价格数据!E2359))</f>
        <v>33003.458600130136</v>
      </c>
      <c r="F2360">
        <f t="shared" si="504"/>
        <v>137400.23751419564</v>
      </c>
      <c r="G2360">
        <f t="shared" si="505"/>
        <v>0.26726359064342037</v>
      </c>
      <c r="H2360">
        <f t="shared" si="506"/>
        <v>0.24955056951560342</v>
      </c>
      <c r="I2360">
        <f t="shared" si="507"/>
        <v>0.24298641080636221</v>
      </c>
      <c r="J2360">
        <f t="shared" si="508"/>
        <v>0.24019942903461394</v>
      </c>
      <c r="K2360" t="str">
        <f>IF(OR(
 ROUND(G2360,4)&gt;(0.25+参数设置!B$3), ROUND(G2360,4)&lt;(0.25-参数设置!B$3),
 ROUND(H2360,4)&gt;(0.25+参数设置!B$3), ROUND(H2360,4)&lt;(0.25-参数设置!B$3),
 ROUND(I2360,4)&gt;(0.25+参数设置!B$3), ROUND(I2360,4)&lt;(0.25-参数设置!B$3),
 ROUND(J2360,4)&gt;(0.25+参数设置!B$3), ROUND(J2360,4)&lt;(0.25-参数设置!B$3)
),"是","否")</f>
        <v>否</v>
      </c>
      <c r="L2360">
        <f t="shared" si="509"/>
        <v>36722.080833302716</v>
      </c>
      <c r="M2360">
        <f t="shared" si="510"/>
        <v>34288.307523246702</v>
      </c>
      <c r="N2360">
        <f t="shared" si="511"/>
        <v>33386.390557516082</v>
      </c>
      <c r="O2360">
        <f t="shared" si="512"/>
        <v>33003.458600130136</v>
      </c>
      <c r="P2360">
        <f t="shared" si="513"/>
        <v>0</v>
      </c>
      <c r="Q2360">
        <f t="shared" si="514"/>
        <v>0</v>
      </c>
      <c r="R2360">
        <f t="shared" si="515"/>
        <v>0</v>
      </c>
      <c r="S2360">
        <f t="shared" si="516"/>
        <v>0</v>
      </c>
      <c r="T2360">
        <f t="shared" si="517"/>
        <v>0</v>
      </c>
      <c r="U2360">
        <f>T2360*参数设置!B2361</f>
        <v>0</v>
      </c>
    </row>
    <row r="2361" spans="1:21" x14ac:dyDescent="0.25">
      <c r="A2361" s="3">
        <v>43843</v>
      </c>
      <c r="B2361">
        <f>IF(K2360="是",F2360*0.25*(价格数据!B2361/价格数据!B2360),B2360*(价格数据!B2361/价格数据!B2360))</f>
        <v>37119.601554375273</v>
      </c>
      <c r="C2361">
        <f>IF(K2360="是",F2360*0.25*(价格数据!C2361/价格数据!C2360),C2360*(价格数据!C2361/价格数据!C2360))</f>
        <v>34288.307523246702</v>
      </c>
      <c r="D2361">
        <f>IF(K2360="是",F2360*0.25*(价格数据!D2361/价格数据!D2360),D2360*(价格数据!D2361/价格数据!D2360))</f>
        <v>33387.227337121687</v>
      </c>
      <c r="E2361">
        <f>IF(K2360="是",F2360*0.25*(价格数据!E2361/价格数据!E2360),E2360*(价格数据!E2361/价格数据!E2360))</f>
        <v>32993.889893625659</v>
      </c>
      <c r="F2361">
        <f t="shared" si="504"/>
        <v>137789.0263083693</v>
      </c>
      <c r="G2361">
        <f t="shared" si="505"/>
        <v>0.2693944688403726</v>
      </c>
      <c r="H2361">
        <f t="shared" si="506"/>
        <v>0.24884643169268139</v>
      </c>
      <c r="I2361">
        <f t="shared" si="507"/>
        <v>0.24230686747434943</v>
      </c>
      <c r="J2361">
        <f t="shared" si="508"/>
        <v>0.23945223199259671</v>
      </c>
      <c r="K2361" t="str">
        <f>IF(OR(
 ROUND(G2361,4)&gt;(0.25+参数设置!B$3), ROUND(G2361,4)&lt;(0.25-参数设置!B$3),
 ROUND(H2361,4)&gt;(0.25+参数设置!B$3), ROUND(H2361,4)&lt;(0.25-参数设置!B$3),
 ROUND(I2361,4)&gt;(0.25+参数设置!B$3), ROUND(I2361,4)&lt;(0.25-参数设置!B$3),
 ROUND(J2361,4)&gt;(0.25+参数设置!B$3), ROUND(J2361,4)&lt;(0.25-参数设置!B$3)
),"是","否")</f>
        <v>否</v>
      </c>
      <c r="L2361">
        <f t="shared" si="509"/>
        <v>37119.601554375273</v>
      </c>
      <c r="M2361">
        <f t="shared" si="510"/>
        <v>34288.307523246702</v>
      </c>
      <c r="N2361">
        <f t="shared" si="511"/>
        <v>33387.227337121687</v>
      </c>
      <c r="O2361">
        <f t="shared" si="512"/>
        <v>32993.889893625659</v>
      </c>
      <c r="P2361">
        <f t="shared" si="513"/>
        <v>0</v>
      </c>
      <c r="Q2361">
        <f t="shared" si="514"/>
        <v>0</v>
      </c>
      <c r="R2361">
        <f t="shared" si="515"/>
        <v>0</v>
      </c>
      <c r="S2361">
        <f t="shared" si="516"/>
        <v>0</v>
      </c>
      <c r="T2361">
        <f t="shared" si="517"/>
        <v>0</v>
      </c>
      <c r="U2361">
        <f>T2361*参数设置!B2362</f>
        <v>0</v>
      </c>
    </row>
    <row r="2362" spans="1:21" x14ac:dyDescent="0.25">
      <c r="A2362" s="3">
        <v>43844</v>
      </c>
      <c r="B2362">
        <f>IF(K2361="是",F2361*0.25*(价格数据!B2362/价格数据!B2361),B2361*(价格数据!B2362/价格数据!B2361))</f>
        <v>36960.593265946256</v>
      </c>
      <c r="C2362">
        <f>IF(K2361="是",F2361*0.25*(价格数据!C2362/价格数据!C2361),C2361*(价格数据!C2362/价格数据!C2361))</f>
        <v>33846.913277774831</v>
      </c>
      <c r="D2362">
        <f>IF(K2361="是",F2361*0.25*(价格数据!D2362/价格数据!D2361),D2361*(价格数据!D2362/价格数据!D2361))</f>
        <v>33412.330725289845</v>
      </c>
      <c r="E2362">
        <f>IF(K2361="是",F2361*0.25*(价格数据!E2362/价格数据!E2361),E2361*(价格数据!E2362/价格数据!E2361))</f>
        <v>32994.879759815776</v>
      </c>
      <c r="F2362">
        <f t="shared" si="504"/>
        <v>137214.71702882671</v>
      </c>
      <c r="G2362">
        <f t="shared" si="505"/>
        <v>0.26936318542406351</v>
      </c>
      <c r="H2362">
        <f t="shared" si="506"/>
        <v>0.24667115897388844</v>
      </c>
      <c r="I2362">
        <f t="shared" si="507"/>
        <v>0.24350398739131188</v>
      </c>
      <c r="J2362">
        <f t="shared" si="508"/>
        <v>0.24046166821073617</v>
      </c>
      <c r="K2362" t="str">
        <f>IF(OR(
 ROUND(G2362,4)&gt;(0.25+参数设置!B$3), ROUND(G2362,4)&lt;(0.25-参数设置!B$3),
 ROUND(H2362,4)&gt;(0.25+参数设置!B$3), ROUND(H2362,4)&lt;(0.25-参数设置!B$3),
 ROUND(I2362,4)&gt;(0.25+参数设置!B$3), ROUND(I2362,4)&lt;(0.25-参数设置!B$3),
 ROUND(J2362,4)&gt;(0.25+参数设置!B$3), ROUND(J2362,4)&lt;(0.25-参数设置!B$3)
),"是","否")</f>
        <v>否</v>
      </c>
      <c r="L2362">
        <f t="shared" si="509"/>
        <v>36960.593265946256</v>
      </c>
      <c r="M2362">
        <f t="shared" si="510"/>
        <v>33846.913277774831</v>
      </c>
      <c r="N2362">
        <f t="shared" si="511"/>
        <v>33412.330725289845</v>
      </c>
      <c r="O2362">
        <f t="shared" si="512"/>
        <v>32994.879759815776</v>
      </c>
      <c r="P2362">
        <f t="shared" si="513"/>
        <v>0</v>
      </c>
      <c r="Q2362">
        <f t="shared" si="514"/>
        <v>0</v>
      </c>
      <c r="R2362">
        <f t="shared" si="515"/>
        <v>0</v>
      </c>
      <c r="S2362">
        <f t="shared" si="516"/>
        <v>0</v>
      </c>
      <c r="T2362">
        <f t="shared" si="517"/>
        <v>0</v>
      </c>
      <c r="U2362">
        <f>T2362*参数设置!B2363</f>
        <v>0</v>
      </c>
    </row>
    <row r="2363" spans="1:21" x14ac:dyDescent="0.25">
      <c r="A2363" s="3">
        <v>43845</v>
      </c>
      <c r="B2363">
        <f>IF(K2362="是",F2362*0.25*(价格数据!B2363/价格数据!B2362),B2362*(价格数据!B2363/价格数据!B2362))</f>
        <v>36677.911864294656</v>
      </c>
      <c r="C2363">
        <f>IF(K2362="是",F2362*0.25*(价格数据!C2363/价格数据!C2362),C2362*(价格数据!C2363/价格数据!C2362))</f>
        <v>34137.832212290385</v>
      </c>
      <c r="D2363">
        <f>IF(K2362="是",F2362*0.25*(价格数据!D2363/价格数据!D2362),D2362*(价格数据!D2363/价格数据!D2362))</f>
        <v>33426.555978585136</v>
      </c>
      <c r="E2363">
        <f>IF(K2362="是",F2362*0.25*(价格数据!E2363/价格数据!E2362),E2362*(价格数据!E2363/价格数据!E2362))</f>
        <v>32996.529536799302</v>
      </c>
      <c r="F2363">
        <f t="shared" si="504"/>
        <v>137238.82959196949</v>
      </c>
      <c r="G2363">
        <f t="shared" si="505"/>
        <v>0.26725608177615101</v>
      </c>
      <c r="H2363">
        <f t="shared" si="506"/>
        <v>0.24874761985210017</v>
      </c>
      <c r="I2363">
        <f t="shared" si="507"/>
        <v>0.24356485754044266</v>
      </c>
      <c r="J2363">
        <f t="shared" si="508"/>
        <v>0.24043144083130602</v>
      </c>
      <c r="K2363" t="str">
        <f>IF(OR(
 ROUND(G2363,4)&gt;(0.25+参数设置!B$3), ROUND(G2363,4)&lt;(0.25-参数设置!B$3),
 ROUND(H2363,4)&gt;(0.25+参数设置!B$3), ROUND(H2363,4)&lt;(0.25-参数设置!B$3),
 ROUND(I2363,4)&gt;(0.25+参数设置!B$3), ROUND(I2363,4)&lt;(0.25-参数设置!B$3),
 ROUND(J2363,4)&gt;(0.25+参数设置!B$3), ROUND(J2363,4)&lt;(0.25-参数设置!B$3)
),"是","否")</f>
        <v>否</v>
      </c>
      <c r="L2363">
        <f t="shared" si="509"/>
        <v>36677.911864294656</v>
      </c>
      <c r="M2363">
        <f t="shared" si="510"/>
        <v>34137.832212290385</v>
      </c>
      <c r="N2363">
        <f t="shared" si="511"/>
        <v>33426.555978585136</v>
      </c>
      <c r="O2363">
        <f t="shared" si="512"/>
        <v>32996.529536799302</v>
      </c>
      <c r="P2363">
        <f t="shared" si="513"/>
        <v>0</v>
      </c>
      <c r="Q2363">
        <f t="shared" si="514"/>
        <v>0</v>
      </c>
      <c r="R2363">
        <f t="shared" si="515"/>
        <v>0</v>
      </c>
      <c r="S2363">
        <f t="shared" si="516"/>
        <v>0</v>
      </c>
      <c r="T2363">
        <f t="shared" si="517"/>
        <v>0</v>
      </c>
      <c r="U2363">
        <f>T2363*参数设置!B2364</f>
        <v>0</v>
      </c>
    </row>
    <row r="2364" spans="1:21" x14ac:dyDescent="0.25">
      <c r="A2364" s="3">
        <v>43846</v>
      </c>
      <c r="B2364">
        <f>IF(K2363="是",F2363*0.25*(价格数据!B2364/价格数据!B2363),B2363*(价格数据!B2364/价格数据!B2363))</f>
        <v>36624.909101484976</v>
      </c>
      <c r="C2364">
        <f>IF(K2363="是",F2363*0.25*(价格数据!C2364/价格数据!C2363),C2363*(价格数据!C2364/价格数据!C2363))</f>
        <v>34167.927274481648</v>
      </c>
      <c r="D2364">
        <f>IF(K2363="是",F2363*0.25*(价格数据!D2364/价格数据!D2363),D2363*(价格数据!D2364/价格数据!D2363))</f>
        <v>33373.002083826388</v>
      </c>
      <c r="E2364">
        <f>IF(K2363="是",F2363*0.25*(价格数据!E2364/价格数据!E2363),E2363*(价格数据!E2364/价格数据!E2363))</f>
        <v>33004.118510923545</v>
      </c>
      <c r="F2364">
        <f t="shared" si="504"/>
        <v>137169.95697071656</v>
      </c>
      <c r="G2364">
        <f t="shared" si="505"/>
        <v>0.26700386812327837</v>
      </c>
      <c r="H2364">
        <f t="shared" si="506"/>
        <v>0.24909191508878226</v>
      </c>
      <c r="I2364">
        <f t="shared" si="507"/>
        <v>0.24329673071889169</v>
      </c>
      <c r="J2364">
        <f t="shared" si="508"/>
        <v>0.24060748606904761</v>
      </c>
      <c r="K2364" t="str">
        <f>IF(OR(
 ROUND(G2364,4)&gt;(0.25+参数设置!B$3), ROUND(G2364,4)&lt;(0.25-参数设置!B$3),
 ROUND(H2364,4)&gt;(0.25+参数设置!B$3), ROUND(H2364,4)&lt;(0.25-参数设置!B$3),
 ROUND(I2364,4)&gt;(0.25+参数设置!B$3), ROUND(I2364,4)&lt;(0.25-参数设置!B$3),
 ROUND(J2364,4)&gt;(0.25+参数设置!B$3), ROUND(J2364,4)&lt;(0.25-参数设置!B$3)
),"是","否")</f>
        <v>否</v>
      </c>
      <c r="L2364">
        <f t="shared" si="509"/>
        <v>36624.909101484976</v>
      </c>
      <c r="M2364">
        <f t="shared" si="510"/>
        <v>34167.927274481648</v>
      </c>
      <c r="N2364">
        <f t="shared" si="511"/>
        <v>33373.002083826388</v>
      </c>
      <c r="O2364">
        <f t="shared" si="512"/>
        <v>33004.118510923545</v>
      </c>
      <c r="P2364">
        <f t="shared" si="513"/>
        <v>0</v>
      </c>
      <c r="Q2364">
        <f t="shared" si="514"/>
        <v>0</v>
      </c>
      <c r="R2364">
        <f t="shared" si="515"/>
        <v>0</v>
      </c>
      <c r="S2364">
        <f t="shared" si="516"/>
        <v>0</v>
      </c>
      <c r="T2364">
        <f t="shared" si="517"/>
        <v>0</v>
      </c>
      <c r="U2364">
        <f>T2364*参数设置!B2365</f>
        <v>0</v>
      </c>
    </row>
    <row r="2365" spans="1:21" x14ac:dyDescent="0.25">
      <c r="A2365" s="3">
        <v>43847</v>
      </c>
      <c r="B2365">
        <f>IF(K2364="是",F2364*0.25*(价格数据!B2365/价格数据!B2364),B2364*(价格数据!B2365/价格数据!B2364))</f>
        <v>36669.078070493037</v>
      </c>
      <c r="C2365">
        <f>IF(K2364="是",F2364*0.25*(价格数据!C2365/价格数据!C2364),C2364*(价格数据!C2365/价格数据!C2364))</f>
        <v>34147.863899687472</v>
      </c>
      <c r="D2365">
        <f>IF(K2364="是",F2364*0.25*(价格数据!D2365/价格数据!D2364),D2364*(价格数据!D2365/价格数据!D2364))</f>
        <v>33404.241855768996</v>
      </c>
      <c r="E2365">
        <f>IF(K2364="是",F2364*0.25*(价格数据!E2365/价格数据!E2364),E2364*(价格数据!E2365/价格数据!E2364))</f>
        <v>33013.027306634613</v>
      </c>
      <c r="F2365">
        <f t="shared" si="504"/>
        <v>137234.21113258414</v>
      </c>
      <c r="G2365">
        <f t="shared" si="505"/>
        <v>0.26720070577056371</v>
      </c>
      <c r="H2365">
        <f t="shared" si="506"/>
        <v>0.24882909019454838</v>
      </c>
      <c r="I2365">
        <f t="shared" si="507"/>
        <v>0.24341045560058366</v>
      </c>
      <c r="J2365">
        <f t="shared" si="508"/>
        <v>0.24055974843430408</v>
      </c>
      <c r="K2365" t="str">
        <f>IF(OR(
 ROUND(G2365,4)&gt;(0.25+参数设置!B$3), ROUND(G2365,4)&lt;(0.25-参数设置!B$3),
 ROUND(H2365,4)&gt;(0.25+参数设置!B$3), ROUND(H2365,4)&lt;(0.25-参数设置!B$3),
 ROUND(I2365,4)&gt;(0.25+参数设置!B$3), ROUND(I2365,4)&lt;(0.25-参数设置!B$3),
 ROUND(J2365,4)&gt;(0.25+参数设置!B$3), ROUND(J2365,4)&lt;(0.25-参数设置!B$3)
),"是","否")</f>
        <v>否</v>
      </c>
      <c r="L2365">
        <f t="shared" si="509"/>
        <v>36669.078070493037</v>
      </c>
      <c r="M2365">
        <f t="shared" si="510"/>
        <v>34147.863899687472</v>
      </c>
      <c r="N2365">
        <f t="shared" si="511"/>
        <v>33404.241855768996</v>
      </c>
      <c r="O2365">
        <f t="shared" si="512"/>
        <v>33013.027306634613</v>
      </c>
      <c r="P2365">
        <f t="shared" si="513"/>
        <v>0</v>
      </c>
      <c r="Q2365">
        <f t="shared" si="514"/>
        <v>0</v>
      </c>
      <c r="R2365">
        <f t="shared" si="515"/>
        <v>0</v>
      </c>
      <c r="S2365">
        <f t="shared" si="516"/>
        <v>0</v>
      </c>
      <c r="T2365">
        <f t="shared" si="517"/>
        <v>0</v>
      </c>
      <c r="U2365">
        <f>T2365*参数设置!B2366</f>
        <v>0</v>
      </c>
    </row>
    <row r="2366" spans="1:21" x14ac:dyDescent="0.25">
      <c r="A2366" s="3">
        <v>43848</v>
      </c>
      <c r="B2366">
        <f>IF(K2365="是",F2365*0.25*(价格数据!B2366/价格数据!B2365),B2365*(价格数据!B2366/价格数据!B2365))</f>
        <v>36669.078070493037</v>
      </c>
      <c r="C2366">
        <f>IF(K2365="是",F2365*0.25*(价格数据!C2366/价格数据!C2365),C2365*(价格数据!C2366/价格数据!C2365))</f>
        <v>34147.863899687472</v>
      </c>
      <c r="D2366">
        <f>IF(K2365="是",F2365*0.25*(价格数据!D2366/价格数据!D2365),D2365*(价格数据!D2366/价格数据!D2365))</f>
        <v>33404.241855768996</v>
      </c>
      <c r="E2366">
        <f>IF(K2365="是",F2365*0.25*(价格数据!E2366/价格数据!E2365),E2365*(价格数据!E2366/价格数据!E2365))</f>
        <v>33013.027306634613</v>
      </c>
      <c r="F2366">
        <f t="shared" si="504"/>
        <v>137234.21113258414</v>
      </c>
      <c r="G2366">
        <f t="shared" si="505"/>
        <v>0.26720070577056371</v>
      </c>
      <c r="H2366">
        <f t="shared" si="506"/>
        <v>0.24882909019454838</v>
      </c>
      <c r="I2366">
        <f t="shared" si="507"/>
        <v>0.24341045560058366</v>
      </c>
      <c r="J2366">
        <f t="shared" si="508"/>
        <v>0.24055974843430408</v>
      </c>
      <c r="K2366" t="str">
        <f>IF(OR(
 ROUND(G2366,4)&gt;(0.25+参数设置!B$3), ROUND(G2366,4)&lt;(0.25-参数设置!B$3),
 ROUND(H2366,4)&gt;(0.25+参数设置!B$3), ROUND(H2366,4)&lt;(0.25-参数设置!B$3),
 ROUND(I2366,4)&gt;(0.25+参数设置!B$3), ROUND(I2366,4)&lt;(0.25-参数设置!B$3),
 ROUND(J2366,4)&gt;(0.25+参数设置!B$3), ROUND(J2366,4)&lt;(0.25-参数设置!B$3)
),"是","否")</f>
        <v>否</v>
      </c>
      <c r="L2366">
        <f t="shared" si="509"/>
        <v>36669.078070493037</v>
      </c>
      <c r="M2366">
        <f t="shared" si="510"/>
        <v>34147.863899687472</v>
      </c>
      <c r="N2366">
        <f t="shared" si="511"/>
        <v>33404.241855768996</v>
      </c>
      <c r="O2366">
        <f t="shared" si="512"/>
        <v>33013.027306634613</v>
      </c>
      <c r="P2366">
        <f t="shared" si="513"/>
        <v>0</v>
      </c>
      <c r="Q2366">
        <f t="shared" si="514"/>
        <v>0</v>
      </c>
      <c r="R2366">
        <f t="shared" si="515"/>
        <v>0</v>
      </c>
      <c r="S2366">
        <f t="shared" si="516"/>
        <v>0</v>
      </c>
      <c r="T2366">
        <f t="shared" si="517"/>
        <v>0</v>
      </c>
      <c r="U2366">
        <f>T2366*参数设置!B2367</f>
        <v>0</v>
      </c>
    </row>
    <row r="2367" spans="1:21" x14ac:dyDescent="0.25">
      <c r="A2367" s="3">
        <v>43849</v>
      </c>
      <c r="B2367">
        <f>IF(K2366="是",F2366*0.25*(价格数据!B2367/价格数据!B2366),B2366*(价格数据!B2367/价格数据!B2366))</f>
        <v>36669.078070493037</v>
      </c>
      <c r="C2367">
        <f>IF(K2366="是",F2366*0.25*(价格数据!C2367/价格数据!C2366),C2366*(价格数据!C2367/价格数据!C2366))</f>
        <v>34147.863899687472</v>
      </c>
      <c r="D2367">
        <f>IF(K2366="是",F2366*0.25*(价格数据!D2367/价格数据!D2366),D2366*(价格数据!D2367/价格数据!D2366))</f>
        <v>33404.241855768996</v>
      </c>
      <c r="E2367">
        <f>IF(K2366="是",F2366*0.25*(价格数据!E2367/价格数据!E2366),E2366*(价格数据!E2367/价格数据!E2366))</f>
        <v>33013.027306634613</v>
      </c>
      <c r="F2367">
        <f t="shared" si="504"/>
        <v>137234.21113258414</v>
      </c>
      <c r="G2367">
        <f t="shared" si="505"/>
        <v>0.26720070577056371</v>
      </c>
      <c r="H2367">
        <f t="shared" si="506"/>
        <v>0.24882909019454838</v>
      </c>
      <c r="I2367">
        <f t="shared" si="507"/>
        <v>0.24341045560058366</v>
      </c>
      <c r="J2367">
        <f t="shared" si="508"/>
        <v>0.24055974843430408</v>
      </c>
      <c r="K2367" t="str">
        <f>IF(OR(
 ROUND(G2367,4)&gt;(0.25+参数设置!B$3), ROUND(G2367,4)&lt;(0.25-参数设置!B$3),
 ROUND(H2367,4)&gt;(0.25+参数设置!B$3), ROUND(H2367,4)&lt;(0.25-参数设置!B$3),
 ROUND(I2367,4)&gt;(0.25+参数设置!B$3), ROUND(I2367,4)&lt;(0.25-参数设置!B$3),
 ROUND(J2367,4)&gt;(0.25+参数设置!B$3), ROUND(J2367,4)&lt;(0.25-参数设置!B$3)
),"是","否")</f>
        <v>否</v>
      </c>
      <c r="L2367">
        <f t="shared" si="509"/>
        <v>36669.078070493037</v>
      </c>
      <c r="M2367">
        <f t="shared" si="510"/>
        <v>34147.863899687472</v>
      </c>
      <c r="N2367">
        <f t="shared" si="511"/>
        <v>33404.241855768996</v>
      </c>
      <c r="O2367">
        <f t="shared" si="512"/>
        <v>33013.027306634613</v>
      </c>
      <c r="P2367">
        <f t="shared" si="513"/>
        <v>0</v>
      </c>
      <c r="Q2367">
        <f t="shared" si="514"/>
        <v>0</v>
      </c>
      <c r="R2367">
        <f t="shared" si="515"/>
        <v>0</v>
      </c>
      <c r="S2367">
        <f t="shared" si="516"/>
        <v>0</v>
      </c>
      <c r="T2367">
        <f t="shared" si="517"/>
        <v>0</v>
      </c>
      <c r="U2367">
        <f>T2367*参数设置!B2368</f>
        <v>0</v>
      </c>
    </row>
    <row r="2368" spans="1:21" x14ac:dyDescent="0.25">
      <c r="A2368" s="3">
        <v>43850</v>
      </c>
      <c r="B2368">
        <f>IF(K2367="是",F2367*0.25*(价格数据!B2368/价格数据!B2367),B2367*(价格数据!B2368/价格数据!B2367))</f>
        <v>36934.091884541413</v>
      </c>
      <c r="C2368">
        <f>IF(K2367="是",F2367*0.25*(价格数据!C2368/价格数据!C2367),C2367*(价格数据!C2368/价格数据!C2367))</f>
        <v>34157.89558708456</v>
      </c>
      <c r="D2368">
        <f>IF(K2367="是",F2367*0.25*(价格数据!D2368/价格数据!D2367),D2367*(价格数据!D2368/价格数据!D2367))</f>
        <v>33419.303888669892</v>
      </c>
      <c r="E2368">
        <f>IF(K2367="是",F2367*0.25*(价格数据!E2368/价格数据!E2367),E2367*(价格数据!E2368/价格数据!E2367))</f>
        <v>32997.519402989426</v>
      </c>
      <c r="F2368">
        <f t="shared" si="504"/>
        <v>137508.81076328529</v>
      </c>
      <c r="G2368">
        <f t="shared" si="505"/>
        <v>0.26859436627753003</v>
      </c>
      <c r="H2368">
        <f t="shared" si="506"/>
        <v>0.2484051414413416</v>
      </c>
      <c r="I2368">
        <f t="shared" si="507"/>
        <v>0.24303390963215873</v>
      </c>
      <c r="J2368">
        <f t="shared" si="508"/>
        <v>0.23996658264896964</v>
      </c>
      <c r="K2368" t="str">
        <f>IF(OR(
 ROUND(G2368,4)&gt;(0.25+参数设置!B$3), ROUND(G2368,4)&lt;(0.25-参数设置!B$3),
 ROUND(H2368,4)&gt;(0.25+参数设置!B$3), ROUND(H2368,4)&lt;(0.25-参数设置!B$3),
 ROUND(I2368,4)&gt;(0.25+参数设置!B$3), ROUND(I2368,4)&lt;(0.25-参数设置!B$3),
 ROUND(J2368,4)&gt;(0.25+参数设置!B$3), ROUND(J2368,4)&lt;(0.25-参数设置!B$3)
),"是","否")</f>
        <v>否</v>
      </c>
      <c r="L2368">
        <f t="shared" si="509"/>
        <v>36934.091884541413</v>
      </c>
      <c r="M2368">
        <f t="shared" si="510"/>
        <v>34157.89558708456</v>
      </c>
      <c r="N2368">
        <f t="shared" si="511"/>
        <v>33419.303888669892</v>
      </c>
      <c r="O2368">
        <f t="shared" si="512"/>
        <v>32997.519402989426</v>
      </c>
      <c r="P2368">
        <f t="shared" si="513"/>
        <v>0</v>
      </c>
      <c r="Q2368">
        <f t="shared" si="514"/>
        <v>0</v>
      </c>
      <c r="R2368">
        <f t="shared" si="515"/>
        <v>0</v>
      </c>
      <c r="S2368">
        <f t="shared" si="516"/>
        <v>0</v>
      </c>
      <c r="T2368">
        <f t="shared" si="517"/>
        <v>0</v>
      </c>
      <c r="U2368">
        <f>T2368*参数设置!B2369</f>
        <v>0</v>
      </c>
    </row>
    <row r="2369" spans="1:21" x14ac:dyDescent="0.25">
      <c r="A2369" s="3">
        <v>43851</v>
      </c>
      <c r="B2369">
        <f>IF(K2368="是",F2368*0.25*(价格数据!B2369/价格数据!B2368),B2368*(价格数据!B2369/价格数据!B2368))</f>
        <v>36262.723555618875</v>
      </c>
      <c r="C2369">
        <f>IF(K2368="是",F2368*0.25*(价格数据!C2369/价格数据!C2368),C2368*(价格数据!C2369/价格数据!C2368))</f>
        <v>34478.909583791377</v>
      </c>
      <c r="D2369">
        <f>IF(K2368="是",F2368*0.25*(价格数据!D2369/价格数据!D2368),D2368*(价格数据!D2369/价格数据!D2368))</f>
        <v>33577.17630759412</v>
      </c>
      <c r="E2369">
        <f>IF(K2368="是",F2368*0.25*(价格数据!E2369/价格数据!E2368),E2368*(价格数据!E2369/价格数据!E2368))</f>
        <v>33004.118510923552</v>
      </c>
      <c r="F2369">
        <f t="shared" si="504"/>
        <v>137322.92795792792</v>
      </c>
      <c r="G2369">
        <f t="shared" si="505"/>
        <v>0.2640689657209232</v>
      </c>
      <c r="H2369">
        <f t="shared" si="506"/>
        <v>0.25107904482166876</v>
      </c>
      <c r="I2369">
        <f t="shared" si="507"/>
        <v>0.24451252829302672</v>
      </c>
      <c r="J2369">
        <f t="shared" si="508"/>
        <v>0.24033946116438132</v>
      </c>
      <c r="K2369" t="str">
        <f>IF(OR(
 ROUND(G2369,4)&gt;(0.25+参数设置!B$3), ROUND(G2369,4)&lt;(0.25-参数设置!B$3),
 ROUND(H2369,4)&gt;(0.25+参数设置!B$3), ROUND(H2369,4)&lt;(0.25-参数设置!B$3),
 ROUND(I2369,4)&gt;(0.25+参数设置!B$3), ROUND(I2369,4)&lt;(0.25-参数设置!B$3),
 ROUND(J2369,4)&gt;(0.25+参数设置!B$3), ROUND(J2369,4)&lt;(0.25-参数设置!B$3)
),"是","否")</f>
        <v>否</v>
      </c>
      <c r="L2369">
        <f t="shared" si="509"/>
        <v>36262.723555618875</v>
      </c>
      <c r="M2369">
        <f t="shared" si="510"/>
        <v>34478.909583791377</v>
      </c>
      <c r="N2369">
        <f t="shared" si="511"/>
        <v>33577.17630759412</v>
      </c>
      <c r="O2369">
        <f t="shared" si="512"/>
        <v>33004.118510923552</v>
      </c>
      <c r="P2369">
        <f t="shared" si="513"/>
        <v>0</v>
      </c>
      <c r="Q2369">
        <f t="shared" si="514"/>
        <v>0</v>
      </c>
      <c r="R2369">
        <f t="shared" si="515"/>
        <v>0</v>
      </c>
      <c r="S2369">
        <f t="shared" si="516"/>
        <v>0</v>
      </c>
      <c r="T2369">
        <f t="shared" si="517"/>
        <v>0</v>
      </c>
      <c r="U2369">
        <f>T2369*参数设置!B2370</f>
        <v>0</v>
      </c>
    </row>
    <row r="2370" spans="1:21" x14ac:dyDescent="0.25">
      <c r="A2370" s="3">
        <v>43852</v>
      </c>
      <c r="B2370">
        <f>IF(K2369="是",F2369*0.25*(价格数据!B2370/价格数据!B2369),B2369*(价格数据!B2370/价格数据!B2369))</f>
        <v>36386.396668841444</v>
      </c>
      <c r="C2370">
        <f>IF(K2369="是",F2369*0.25*(价格数据!C2370/价格数据!C2369),C2369*(价格数据!C2370/价格数据!C2369))</f>
        <v>34177.958961878743</v>
      </c>
      <c r="D2370">
        <f>IF(K2369="是",F2369*0.25*(价格数据!D2370/价格数据!D2369),D2369*(价格数据!D2370/价格数据!D2369))</f>
        <v>33499.355804272818</v>
      </c>
      <c r="E2370">
        <f>IF(K2369="是",F2369*0.25*(价格数据!E2370/价格数据!E2369),E2369*(价格数据!E2370/价格数据!E2369))</f>
        <v>33015.336994411562</v>
      </c>
      <c r="F2370">
        <f t="shared" si="504"/>
        <v>137079.04842940456</v>
      </c>
      <c r="G2370">
        <f t="shared" si="505"/>
        <v>0.26544097793019306</v>
      </c>
      <c r="H2370">
        <f t="shared" si="506"/>
        <v>0.24933029046725783</v>
      </c>
      <c r="I2370">
        <f t="shared" si="507"/>
        <v>0.24437983913730565</v>
      </c>
      <c r="J2370">
        <f t="shared" si="508"/>
        <v>0.24084889246524349</v>
      </c>
      <c r="K2370" t="str">
        <f>IF(OR(
 ROUND(G2370,4)&gt;(0.25+参数设置!B$3), ROUND(G2370,4)&lt;(0.25-参数设置!B$3),
 ROUND(H2370,4)&gt;(0.25+参数设置!B$3), ROUND(H2370,4)&lt;(0.25-参数设置!B$3),
 ROUND(I2370,4)&gt;(0.25+参数设置!B$3), ROUND(I2370,4)&lt;(0.25-参数设置!B$3),
 ROUND(J2370,4)&gt;(0.25+参数设置!B$3), ROUND(J2370,4)&lt;(0.25-参数设置!B$3)
),"是","否")</f>
        <v>否</v>
      </c>
      <c r="L2370">
        <f t="shared" si="509"/>
        <v>36386.396668841444</v>
      </c>
      <c r="M2370">
        <f t="shared" si="510"/>
        <v>34177.958961878743</v>
      </c>
      <c r="N2370">
        <f t="shared" si="511"/>
        <v>33499.355804272818</v>
      </c>
      <c r="O2370">
        <f t="shared" si="512"/>
        <v>33015.336994411562</v>
      </c>
      <c r="P2370">
        <f t="shared" si="513"/>
        <v>0</v>
      </c>
      <c r="Q2370">
        <f t="shared" si="514"/>
        <v>0</v>
      </c>
      <c r="R2370">
        <f t="shared" si="515"/>
        <v>0</v>
      </c>
      <c r="S2370">
        <f t="shared" si="516"/>
        <v>0</v>
      </c>
      <c r="T2370">
        <f t="shared" si="517"/>
        <v>0</v>
      </c>
      <c r="U2370">
        <f>T2370*参数设置!B2371</f>
        <v>0</v>
      </c>
    </row>
    <row r="2371" spans="1:21" x14ac:dyDescent="0.25">
      <c r="A2371" s="3">
        <v>43853</v>
      </c>
      <c r="B2371">
        <f>IF(K2370="是",F2370*0.25*(价格数据!B2371/价格数据!B2370),B2370*(价格数据!B2371/价格数据!B2370))</f>
        <v>35299.840031243119</v>
      </c>
      <c r="C2371">
        <f>IF(K2370="是",F2370*0.25*(价格数据!C2371/价格数据!C2370),C2370*(价格数据!C2371/价格数据!C2370))</f>
        <v>34408.68777201177</v>
      </c>
      <c r="D2371">
        <f>IF(K2370="是",F2370*0.25*(价格数据!D2371/价格数据!D2370),D2370*(价格数据!D2371/价格数据!D2370))</f>
        <v>33694.046525843682</v>
      </c>
      <c r="E2371">
        <f>IF(K2370="是",F2370*0.25*(价格数据!E2371/价格数据!E2370),E2370*(价格数据!E2371/价格数据!E2370))</f>
        <v>33043.713158528284</v>
      </c>
      <c r="F2371">
        <f t="shared" ref="F2371:F2434" si="518">B2371+C2371+D2371+E2371</f>
        <v>136446.28748762686</v>
      </c>
      <c r="G2371">
        <f t="shared" ref="G2371:G2434" si="519">B2371/F2371</f>
        <v>0.2587086880941642</v>
      </c>
      <c r="H2371">
        <f t="shared" ref="H2371:H2434" si="520">C2371/F2371</f>
        <v>0.25217753011515243</v>
      </c>
      <c r="I2371">
        <f t="shared" ref="I2371:I2434" si="521">D2371/F2371</f>
        <v>0.24694000215212233</v>
      </c>
      <c r="J2371">
        <f t="shared" ref="J2371:J2434" si="522">E2371/F2371</f>
        <v>0.24217377963856096</v>
      </c>
      <c r="K2371" t="str">
        <f>IF(OR(
 ROUND(G2371,4)&gt;(0.25+参数设置!B$3), ROUND(G2371,4)&lt;(0.25-参数设置!B$3),
 ROUND(H2371,4)&gt;(0.25+参数设置!B$3), ROUND(H2371,4)&lt;(0.25-参数设置!B$3),
 ROUND(I2371,4)&gt;(0.25+参数设置!B$3), ROUND(I2371,4)&lt;(0.25-参数设置!B$3),
 ROUND(J2371,4)&gt;(0.25+参数设置!B$3), ROUND(J2371,4)&lt;(0.25-参数设置!B$3)
),"是","否")</f>
        <v>否</v>
      </c>
      <c r="L2371">
        <f t="shared" ref="L2371:L2434" si="523">IF(K2371="是",F2371*0.25,B2371)</f>
        <v>35299.840031243119</v>
      </c>
      <c r="M2371">
        <f t="shared" ref="M2371:M2434" si="524">IF(K2371="是",F2371*0.25,C2371)</f>
        <v>34408.68777201177</v>
      </c>
      <c r="N2371">
        <f t="shared" ref="N2371:N2434" si="525">IF(K2371="是",F2371*0.25,D2371)</f>
        <v>33694.046525843682</v>
      </c>
      <c r="O2371">
        <f t="shared" ref="O2371:O2434" si="526">IF(K2371="是",F2371*0.25,E2371)</f>
        <v>33043.713158528284</v>
      </c>
      <c r="P2371">
        <f t="shared" ref="P2371:P2434" si="527">IF(K2371="是",ABS(L2371-B2371),0)</f>
        <v>0</v>
      </c>
      <c r="Q2371">
        <f t="shared" ref="Q2371:Q2434" si="528">IF(K2371="是",ABS(M2371-C2371),0)</f>
        <v>0</v>
      </c>
      <c r="R2371">
        <f t="shared" ref="R2371:R2434" si="529">IF(K2371="是",ABS(N2371-D2371),0)</f>
        <v>0</v>
      </c>
      <c r="S2371">
        <f t="shared" ref="S2371:S2434" si="530">IF(K2371="是",ABS(O2371-E2371),0)</f>
        <v>0</v>
      </c>
      <c r="T2371">
        <f t="shared" ref="T2371:T2434" si="531">P2371+Q2371+R2371+S2371</f>
        <v>0</v>
      </c>
      <c r="U2371">
        <f>T2371*参数设置!B2372</f>
        <v>0</v>
      </c>
    </row>
    <row r="2372" spans="1:21" x14ac:dyDescent="0.25">
      <c r="A2372" s="3">
        <v>43854</v>
      </c>
      <c r="B2372">
        <f>IF(K2371="是",F2371*0.25*(价格数据!B2372/价格数据!B2371),B2371*(价格数据!B2372/价格数据!B2371))</f>
        <v>35299.840031243119</v>
      </c>
      <c r="C2372">
        <f>IF(K2371="是",F2371*0.25*(价格数据!C2372/价格数据!C2371),C2371*(价格数据!C2372/价格数据!C2371))</f>
        <v>34408.68777201177</v>
      </c>
      <c r="D2372">
        <f>IF(K2371="是",F2371*0.25*(价格数据!D2372/价格数据!D2371),D2371*(价格数据!D2372/价格数据!D2371))</f>
        <v>33694.046525843682</v>
      </c>
      <c r="E2372">
        <f>IF(K2371="是",F2371*0.25*(价格数据!E2372/价格数据!E2371),E2371*(价格数据!E2372/价格数据!E2371))</f>
        <v>33043.713158528284</v>
      </c>
      <c r="F2372">
        <f t="shared" si="518"/>
        <v>136446.28748762686</v>
      </c>
      <c r="G2372">
        <f t="shared" si="519"/>
        <v>0.2587086880941642</v>
      </c>
      <c r="H2372">
        <f t="shared" si="520"/>
        <v>0.25217753011515243</v>
      </c>
      <c r="I2372">
        <f t="shared" si="521"/>
        <v>0.24694000215212233</v>
      </c>
      <c r="J2372">
        <f t="shared" si="522"/>
        <v>0.24217377963856096</v>
      </c>
      <c r="K2372" t="str">
        <f>IF(OR(
 ROUND(G2372,4)&gt;(0.25+参数设置!B$3), ROUND(G2372,4)&lt;(0.25-参数设置!B$3),
 ROUND(H2372,4)&gt;(0.25+参数设置!B$3), ROUND(H2372,4)&lt;(0.25-参数设置!B$3),
 ROUND(I2372,4)&gt;(0.25+参数设置!B$3), ROUND(I2372,4)&lt;(0.25-参数设置!B$3),
 ROUND(J2372,4)&gt;(0.25+参数设置!B$3), ROUND(J2372,4)&lt;(0.25-参数设置!B$3)
),"是","否")</f>
        <v>否</v>
      </c>
      <c r="L2372">
        <f t="shared" si="523"/>
        <v>35299.840031243119</v>
      </c>
      <c r="M2372">
        <f t="shared" si="524"/>
        <v>34408.68777201177</v>
      </c>
      <c r="N2372">
        <f t="shared" si="525"/>
        <v>33694.046525843682</v>
      </c>
      <c r="O2372">
        <f t="shared" si="526"/>
        <v>33043.713158528284</v>
      </c>
      <c r="P2372">
        <f t="shared" si="527"/>
        <v>0</v>
      </c>
      <c r="Q2372">
        <f t="shared" si="528"/>
        <v>0</v>
      </c>
      <c r="R2372">
        <f t="shared" si="529"/>
        <v>0</v>
      </c>
      <c r="S2372">
        <f t="shared" si="530"/>
        <v>0</v>
      </c>
      <c r="T2372">
        <f t="shared" si="531"/>
        <v>0</v>
      </c>
      <c r="U2372">
        <f>T2372*参数设置!B2373</f>
        <v>0</v>
      </c>
    </row>
    <row r="2373" spans="1:21" x14ac:dyDescent="0.25">
      <c r="A2373" s="3">
        <v>43855</v>
      </c>
      <c r="B2373">
        <f>IF(K2372="是",F2372*0.25*(价格数据!B2373/价格数据!B2372),B2372*(价格数据!B2373/价格数据!B2372))</f>
        <v>35299.840031243119</v>
      </c>
      <c r="C2373">
        <f>IF(K2372="是",F2372*0.25*(价格数据!C2373/价格数据!C2372),C2372*(价格数据!C2373/价格数据!C2372))</f>
        <v>34408.68777201177</v>
      </c>
      <c r="D2373">
        <f>IF(K2372="是",F2372*0.25*(价格数据!D2373/价格数据!D2372),D2372*(价格数据!D2373/价格数据!D2372))</f>
        <v>33694.046525843682</v>
      </c>
      <c r="E2373">
        <f>IF(K2372="是",F2372*0.25*(价格数据!E2373/价格数据!E2372),E2372*(价格数据!E2373/价格数据!E2372))</f>
        <v>33043.713158528284</v>
      </c>
      <c r="F2373">
        <f t="shared" si="518"/>
        <v>136446.28748762686</v>
      </c>
      <c r="G2373">
        <f t="shared" si="519"/>
        <v>0.2587086880941642</v>
      </c>
      <c r="H2373">
        <f t="shared" si="520"/>
        <v>0.25217753011515243</v>
      </c>
      <c r="I2373">
        <f t="shared" si="521"/>
        <v>0.24694000215212233</v>
      </c>
      <c r="J2373">
        <f t="shared" si="522"/>
        <v>0.24217377963856096</v>
      </c>
      <c r="K2373" t="str">
        <f>IF(OR(
 ROUND(G2373,4)&gt;(0.25+参数设置!B$3), ROUND(G2373,4)&lt;(0.25-参数设置!B$3),
 ROUND(H2373,4)&gt;(0.25+参数设置!B$3), ROUND(H2373,4)&lt;(0.25-参数设置!B$3),
 ROUND(I2373,4)&gt;(0.25+参数设置!B$3), ROUND(I2373,4)&lt;(0.25-参数设置!B$3),
 ROUND(J2373,4)&gt;(0.25+参数设置!B$3), ROUND(J2373,4)&lt;(0.25-参数设置!B$3)
),"是","否")</f>
        <v>否</v>
      </c>
      <c r="L2373">
        <f t="shared" si="523"/>
        <v>35299.840031243119</v>
      </c>
      <c r="M2373">
        <f t="shared" si="524"/>
        <v>34408.68777201177</v>
      </c>
      <c r="N2373">
        <f t="shared" si="525"/>
        <v>33694.046525843682</v>
      </c>
      <c r="O2373">
        <f t="shared" si="526"/>
        <v>33043.713158528284</v>
      </c>
      <c r="P2373">
        <f t="shared" si="527"/>
        <v>0</v>
      </c>
      <c r="Q2373">
        <f t="shared" si="528"/>
        <v>0</v>
      </c>
      <c r="R2373">
        <f t="shared" si="529"/>
        <v>0</v>
      </c>
      <c r="S2373">
        <f t="shared" si="530"/>
        <v>0</v>
      </c>
      <c r="T2373">
        <f t="shared" si="531"/>
        <v>0</v>
      </c>
      <c r="U2373">
        <f>T2373*参数设置!B2374</f>
        <v>0</v>
      </c>
    </row>
    <row r="2374" spans="1:21" x14ac:dyDescent="0.25">
      <c r="A2374" s="3">
        <v>43856</v>
      </c>
      <c r="B2374">
        <f>IF(K2373="是",F2373*0.25*(价格数据!B2374/价格数据!B2373),B2373*(价格数据!B2374/价格数据!B2373))</f>
        <v>35299.840031243119</v>
      </c>
      <c r="C2374">
        <f>IF(K2373="是",F2373*0.25*(价格数据!C2374/价格数据!C2373),C2373*(价格数据!C2374/价格数据!C2373))</f>
        <v>34408.68777201177</v>
      </c>
      <c r="D2374">
        <f>IF(K2373="是",F2373*0.25*(价格数据!D2374/价格数据!D2373),D2373*(价格数据!D2374/价格数据!D2373))</f>
        <v>33694.046525843682</v>
      </c>
      <c r="E2374">
        <f>IF(K2373="是",F2373*0.25*(价格数据!E2374/价格数据!E2373),E2373*(价格数据!E2374/价格数据!E2373))</f>
        <v>33043.713158528284</v>
      </c>
      <c r="F2374">
        <f t="shared" si="518"/>
        <v>136446.28748762686</v>
      </c>
      <c r="G2374">
        <f t="shared" si="519"/>
        <v>0.2587086880941642</v>
      </c>
      <c r="H2374">
        <f t="shared" si="520"/>
        <v>0.25217753011515243</v>
      </c>
      <c r="I2374">
        <f t="shared" si="521"/>
        <v>0.24694000215212233</v>
      </c>
      <c r="J2374">
        <f t="shared" si="522"/>
        <v>0.24217377963856096</v>
      </c>
      <c r="K2374" t="str">
        <f>IF(OR(
 ROUND(G2374,4)&gt;(0.25+参数设置!B$3), ROUND(G2374,4)&lt;(0.25-参数设置!B$3),
 ROUND(H2374,4)&gt;(0.25+参数设置!B$3), ROUND(H2374,4)&lt;(0.25-参数设置!B$3),
 ROUND(I2374,4)&gt;(0.25+参数设置!B$3), ROUND(I2374,4)&lt;(0.25-参数设置!B$3),
 ROUND(J2374,4)&gt;(0.25+参数设置!B$3), ROUND(J2374,4)&lt;(0.25-参数设置!B$3)
),"是","否")</f>
        <v>否</v>
      </c>
      <c r="L2374">
        <f t="shared" si="523"/>
        <v>35299.840031243119</v>
      </c>
      <c r="M2374">
        <f t="shared" si="524"/>
        <v>34408.68777201177</v>
      </c>
      <c r="N2374">
        <f t="shared" si="525"/>
        <v>33694.046525843682</v>
      </c>
      <c r="O2374">
        <f t="shared" si="526"/>
        <v>33043.713158528284</v>
      </c>
      <c r="P2374">
        <f t="shared" si="527"/>
        <v>0</v>
      </c>
      <c r="Q2374">
        <f t="shared" si="528"/>
        <v>0</v>
      </c>
      <c r="R2374">
        <f t="shared" si="529"/>
        <v>0</v>
      </c>
      <c r="S2374">
        <f t="shared" si="530"/>
        <v>0</v>
      </c>
      <c r="T2374">
        <f t="shared" si="531"/>
        <v>0</v>
      </c>
      <c r="U2374">
        <f>T2374*参数设置!B2375</f>
        <v>0</v>
      </c>
    </row>
    <row r="2375" spans="1:21" x14ac:dyDescent="0.25">
      <c r="A2375" s="3">
        <v>43857</v>
      </c>
      <c r="B2375">
        <f>IF(K2374="是",F2374*0.25*(价格数据!B2375/价格数据!B2374),B2374*(价格数据!B2375/价格数据!B2374))</f>
        <v>35299.840031243119</v>
      </c>
      <c r="C2375">
        <f>IF(K2374="是",F2374*0.25*(价格数据!C2375/价格数据!C2374),C2374*(价格数据!C2375/价格数据!C2374))</f>
        <v>34408.68777201177</v>
      </c>
      <c r="D2375">
        <f>IF(K2374="是",F2374*0.25*(价格数据!D2375/价格数据!D2374),D2374*(价格数据!D2375/价格数据!D2374))</f>
        <v>33694.046525843682</v>
      </c>
      <c r="E2375">
        <f>IF(K2374="是",F2374*0.25*(价格数据!E2375/价格数据!E2374),E2374*(价格数据!E2375/价格数据!E2374))</f>
        <v>33043.713158528284</v>
      </c>
      <c r="F2375">
        <f t="shared" si="518"/>
        <v>136446.28748762686</v>
      </c>
      <c r="G2375">
        <f t="shared" si="519"/>
        <v>0.2587086880941642</v>
      </c>
      <c r="H2375">
        <f t="shared" si="520"/>
        <v>0.25217753011515243</v>
      </c>
      <c r="I2375">
        <f t="shared" si="521"/>
        <v>0.24694000215212233</v>
      </c>
      <c r="J2375">
        <f t="shared" si="522"/>
        <v>0.24217377963856096</v>
      </c>
      <c r="K2375" t="str">
        <f>IF(OR(
 ROUND(G2375,4)&gt;(0.25+参数设置!B$3), ROUND(G2375,4)&lt;(0.25-参数设置!B$3),
 ROUND(H2375,4)&gt;(0.25+参数设置!B$3), ROUND(H2375,4)&lt;(0.25-参数设置!B$3),
 ROUND(I2375,4)&gt;(0.25+参数设置!B$3), ROUND(I2375,4)&lt;(0.25-参数设置!B$3),
 ROUND(J2375,4)&gt;(0.25+参数设置!B$3), ROUND(J2375,4)&lt;(0.25-参数设置!B$3)
),"是","否")</f>
        <v>否</v>
      </c>
      <c r="L2375">
        <f t="shared" si="523"/>
        <v>35299.840031243119</v>
      </c>
      <c r="M2375">
        <f t="shared" si="524"/>
        <v>34408.68777201177</v>
      </c>
      <c r="N2375">
        <f t="shared" si="525"/>
        <v>33694.046525843682</v>
      </c>
      <c r="O2375">
        <f t="shared" si="526"/>
        <v>33043.713158528284</v>
      </c>
      <c r="P2375">
        <f t="shared" si="527"/>
        <v>0</v>
      </c>
      <c r="Q2375">
        <f t="shared" si="528"/>
        <v>0</v>
      </c>
      <c r="R2375">
        <f t="shared" si="529"/>
        <v>0</v>
      </c>
      <c r="S2375">
        <f t="shared" si="530"/>
        <v>0</v>
      </c>
      <c r="T2375">
        <f t="shared" si="531"/>
        <v>0</v>
      </c>
      <c r="U2375">
        <f>T2375*参数设置!B2376</f>
        <v>0</v>
      </c>
    </row>
    <row r="2376" spans="1:21" x14ac:dyDescent="0.25">
      <c r="A2376" s="3">
        <v>43858</v>
      </c>
      <c r="B2376">
        <f>IF(K2375="是",F2375*0.25*(价格数据!B2376/价格数据!B2375),B2375*(价格数据!B2376/价格数据!B2375))</f>
        <v>35299.840031243119</v>
      </c>
      <c r="C2376">
        <f>IF(K2375="是",F2375*0.25*(价格数据!C2376/价格数据!C2375),C2375*(价格数据!C2376/价格数据!C2375))</f>
        <v>34408.68777201177</v>
      </c>
      <c r="D2376">
        <f>IF(K2375="是",F2375*0.25*(价格数据!D2376/价格数据!D2375),D2375*(价格数据!D2376/价格数据!D2375))</f>
        <v>33694.046525843682</v>
      </c>
      <c r="E2376">
        <f>IF(K2375="是",F2375*0.25*(价格数据!E2376/价格数据!E2375),E2375*(价格数据!E2376/价格数据!E2375))</f>
        <v>33043.713158528284</v>
      </c>
      <c r="F2376">
        <f t="shared" si="518"/>
        <v>136446.28748762686</v>
      </c>
      <c r="G2376">
        <f t="shared" si="519"/>
        <v>0.2587086880941642</v>
      </c>
      <c r="H2376">
        <f t="shared" si="520"/>
        <v>0.25217753011515243</v>
      </c>
      <c r="I2376">
        <f t="shared" si="521"/>
        <v>0.24694000215212233</v>
      </c>
      <c r="J2376">
        <f t="shared" si="522"/>
        <v>0.24217377963856096</v>
      </c>
      <c r="K2376" t="str">
        <f>IF(OR(
 ROUND(G2376,4)&gt;(0.25+参数设置!B$3), ROUND(G2376,4)&lt;(0.25-参数设置!B$3),
 ROUND(H2376,4)&gt;(0.25+参数设置!B$3), ROUND(H2376,4)&lt;(0.25-参数设置!B$3),
 ROUND(I2376,4)&gt;(0.25+参数设置!B$3), ROUND(I2376,4)&lt;(0.25-参数设置!B$3),
 ROUND(J2376,4)&gt;(0.25+参数设置!B$3), ROUND(J2376,4)&lt;(0.25-参数设置!B$3)
),"是","否")</f>
        <v>否</v>
      </c>
      <c r="L2376">
        <f t="shared" si="523"/>
        <v>35299.840031243119</v>
      </c>
      <c r="M2376">
        <f t="shared" si="524"/>
        <v>34408.68777201177</v>
      </c>
      <c r="N2376">
        <f t="shared" si="525"/>
        <v>33694.046525843682</v>
      </c>
      <c r="O2376">
        <f t="shared" si="526"/>
        <v>33043.713158528284</v>
      </c>
      <c r="P2376">
        <f t="shared" si="527"/>
        <v>0</v>
      </c>
      <c r="Q2376">
        <f t="shared" si="528"/>
        <v>0</v>
      </c>
      <c r="R2376">
        <f t="shared" si="529"/>
        <v>0</v>
      </c>
      <c r="S2376">
        <f t="shared" si="530"/>
        <v>0</v>
      </c>
      <c r="T2376">
        <f t="shared" si="531"/>
        <v>0</v>
      </c>
      <c r="U2376">
        <f>T2376*参数设置!B2377</f>
        <v>0</v>
      </c>
    </row>
    <row r="2377" spans="1:21" x14ac:dyDescent="0.25">
      <c r="A2377" s="3">
        <v>43859</v>
      </c>
      <c r="B2377">
        <f>IF(K2376="是",F2376*0.25*(价格数据!B2377/价格数据!B2376),B2376*(价格数据!B2377/价格数据!B2376))</f>
        <v>35299.840031243119</v>
      </c>
      <c r="C2377">
        <f>IF(K2376="是",F2376*0.25*(价格数据!C2377/价格数据!C2376),C2376*(价格数据!C2377/价格数据!C2376))</f>
        <v>34408.68777201177</v>
      </c>
      <c r="D2377">
        <f>IF(K2376="是",F2376*0.25*(价格数据!D2377/价格数据!D2376),D2376*(价格数据!D2377/价格数据!D2376))</f>
        <v>33694.046525843682</v>
      </c>
      <c r="E2377">
        <f>IF(K2376="是",F2376*0.25*(价格数据!E2377/价格数据!E2376),E2376*(价格数据!E2377/价格数据!E2376))</f>
        <v>33043.713158528284</v>
      </c>
      <c r="F2377">
        <f t="shared" si="518"/>
        <v>136446.28748762686</v>
      </c>
      <c r="G2377">
        <f t="shared" si="519"/>
        <v>0.2587086880941642</v>
      </c>
      <c r="H2377">
        <f t="shared" si="520"/>
        <v>0.25217753011515243</v>
      </c>
      <c r="I2377">
        <f t="shared" si="521"/>
        <v>0.24694000215212233</v>
      </c>
      <c r="J2377">
        <f t="shared" si="522"/>
        <v>0.24217377963856096</v>
      </c>
      <c r="K2377" t="str">
        <f>IF(OR(
 ROUND(G2377,4)&gt;(0.25+参数设置!B$3), ROUND(G2377,4)&lt;(0.25-参数设置!B$3),
 ROUND(H2377,4)&gt;(0.25+参数设置!B$3), ROUND(H2377,4)&lt;(0.25-参数设置!B$3),
 ROUND(I2377,4)&gt;(0.25+参数设置!B$3), ROUND(I2377,4)&lt;(0.25-参数设置!B$3),
 ROUND(J2377,4)&gt;(0.25+参数设置!B$3), ROUND(J2377,4)&lt;(0.25-参数设置!B$3)
),"是","否")</f>
        <v>否</v>
      </c>
      <c r="L2377">
        <f t="shared" si="523"/>
        <v>35299.840031243119</v>
      </c>
      <c r="M2377">
        <f t="shared" si="524"/>
        <v>34408.68777201177</v>
      </c>
      <c r="N2377">
        <f t="shared" si="525"/>
        <v>33694.046525843682</v>
      </c>
      <c r="O2377">
        <f t="shared" si="526"/>
        <v>33043.713158528284</v>
      </c>
      <c r="P2377">
        <f t="shared" si="527"/>
        <v>0</v>
      </c>
      <c r="Q2377">
        <f t="shared" si="528"/>
        <v>0</v>
      </c>
      <c r="R2377">
        <f t="shared" si="529"/>
        <v>0</v>
      </c>
      <c r="S2377">
        <f t="shared" si="530"/>
        <v>0</v>
      </c>
      <c r="T2377">
        <f t="shared" si="531"/>
        <v>0</v>
      </c>
      <c r="U2377">
        <f>T2377*参数设置!B2378</f>
        <v>0</v>
      </c>
    </row>
    <row r="2378" spans="1:21" x14ac:dyDescent="0.25">
      <c r="A2378" s="3">
        <v>43860</v>
      </c>
      <c r="B2378">
        <f>IF(K2377="是",F2377*0.25*(价格数据!B2378/价格数据!B2377),B2377*(价格数据!B2378/价格数据!B2377))</f>
        <v>35299.840031243119</v>
      </c>
      <c r="C2378">
        <f>IF(K2377="是",F2377*0.25*(价格数据!C2378/价格数据!C2377),C2377*(价格数据!C2378/价格数据!C2377))</f>
        <v>34408.68777201177</v>
      </c>
      <c r="D2378">
        <f>IF(K2377="是",F2377*0.25*(价格数据!D2378/价格数据!D2377),D2377*(价格数据!D2378/价格数据!D2377))</f>
        <v>33694.046525843682</v>
      </c>
      <c r="E2378">
        <f>IF(K2377="是",F2377*0.25*(价格数据!E2378/价格数据!E2377),E2377*(价格数据!E2378/价格数据!E2377))</f>
        <v>33043.713158528284</v>
      </c>
      <c r="F2378">
        <f t="shared" si="518"/>
        <v>136446.28748762686</v>
      </c>
      <c r="G2378">
        <f t="shared" si="519"/>
        <v>0.2587086880941642</v>
      </c>
      <c r="H2378">
        <f t="shared" si="520"/>
        <v>0.25217753011515243</v>
      </c>
      <c r="I2378">
        <f t="shared" si="521"/>
        <v>0.24694000215212233</v>
      </c>
      <c r="J2378">
        <f t="shared" si="522"/>
        <v>0.24217377963856096</v>
      </c>
      <c r="K2378" t="str">
        <f>IF(OR(
 ROUND(G2378,4)&gt;(0.25+参数设置!B$3), ROUND(G2378,4)&lt;(0.25-参数设置!B$3),
 ROUND(H2378,4)&gt;(0.25+参数设置!B$3), ROUND(H2378,4)&lt;(0.25-参数设置!B$3),
 ROUND(I2378,4)&gt;(0.25+参数设置!B$3), ROUND(I2378,4)&lt;(0.25-参数设置!B$3),
 ROUND(J2378,4)&gt;(0.25+参数设置!B$3), ROUND(J2378,4)&lt;(0.25-参数设置!B$3)
),"是","否")</f>
        <v>否</v>
      </c>
      <c r="L2378">
        <f t="shared" si="523"/>
        <v>35299.840031243119</v>
      </c>
      <c r="M2378">
        <f t="shared" si="524"/>
        <v>34408.68777201177</v>
      </c>
      <c r="N2378">
        <f t="shared" si="525"/>
        <v>33694.046525843682</v>
      </c>
      <c r="O2378">
        <f t="shared" si="526"/>
        <v>33043.713158528284</v>
      </c>
      <c r="P2378">
        <f t="shared" si="527"/>
        <v>0</v>
      </c>
      <c r="Q2378">
        <f t="shared" si="528"/>
        <v>0</v>
      </c>
      <c r="R2378">
        <f t="shared" si="529"/>
        <v>0</v>
      </c>
      <c r="S2378">
        <f t="shared" si="530"/>
        <v>0</v>
      </c>
      <c r="T2378">
        <f t="shared" si="531"/>
        <v>0</v>
      </c>
      <c r="U2378">
        <f>T2378*参数设置!B2379</f>
        <v>0</v>
      </c>
    </row>
    <row r="2379" spans="1:21" x14ac:dyDescent="0.25">
      <c r="A2379" s="3">
        <v>43861</v>
      </c>
      <c r="B2379">
        <f>IF(K2378="是",F2378*0.25*(价格数据!B2379/价格数据!B2378),B2378*(价格数据!B2379/价格数据!B2378))</f>
        <v>35299.840031243119</v>
      </c>
      <c r="C2379">
        <f>IF(K2378="是",F2378*0.25*(价格数据!C2379/价格数据!C2378),C2378*(价格数据!C2379/价格数据!C2378))</f>
        <v>34408.68777201177</v>
      </c>
      <c r="D2379">
        <f>IF(K2378="是",F2378*0.25*(价格数据!D2379/价格数据!D2378),D2378*(价格数据!D2379/价格数据!D2378))</f>
        <v>33694.046525843682</v>
      </c>
      <c r="E2379">
        <f>IF(K2378="是",F2378*0.25*(价格数据!E2379/价格数据!E2378),E2378*(价格数据!E2379/价格数据!E2378))</f>
        <v>33043.713158528284</v>
      </c>
      <c r="F2379">
        <f t="shared" si="518"/>
        <v>136446.28748762686</v>
      </c>
      <c r="G2379">
        <f t="shared" si="519"/>
        <v>0.2587086880941642</v>
      </c>
      <c r="H2379">
        <f t="shared" si="520"/>
        <v>0.25217753011515243</v>
      </c>
      <c r="I2379">
        <f t="shared" si="521"/>
        <v>0.24694000215212233</v>
      </c>
      <c r="J2379">
        <f t="shared" si="522"/>
        <v>0.24217377963856096</v>
      </c>
      <c r="K2379" t="str">
        <f>IF(OR(
 ROUND(G2379,4)&gt;(0.25+参数设置!B$3), ROUND(G2379,4)&lt;(0.25-参数设置!B$3),
 ROUND(H2379,4)&gt;(0.25+参数设置!B$3), ROUND(H2379,4)&lt;(0.25-参数设置!B$3),
 ROUND(I2379,4)&gt;(0.25+参数设置!B$3), ROUND(I2379,4)&lt;(0.25-参数设置!B$3),
 ROUND(J2379,4)&gt;(0.25+参数设置!B$3), ROUND(J2379,4)&lt;(0.25-参数设置!B$3)
),"是","否")</f>
        <v>否</v>
      </c>
      <c r="L2379">
        <f t="shared" si="523"/>
        <v>35299.840031243119</v>
      </c>
      <c r="M2379">
        <f t="shared" si="524"/>
        <v>34408.68777201177</v>
      </c>
      <c r="N2379">
        <f t="shared" si="525"/>
        <v>33694.046525843682</v>
      </c>
      <c r="O2379">
        <f t="shared" si="526"/>
        <v>33043.713158528284</v>
      </c>
      <c r="P2379">
        <f t="shared" si="527"/>
        <v>0</v>
      </c>
      <c r="Q2379">
        <f t="shared" si="528"/>
        <v>0</v>
      </c>
      <c r="R2379">
        <f t="shared" si="529"/>
        <v>0</v>
      </c>
      <c r="S2379">
        <f t="shared" si="530"/>
        <v>0</v>
      </c>
      <c r="T2379">
        <f t="shared" si="531"/>
        <v>0</v>
      </c>
      <c r="U2379">
        <f>T2379*参数设置!B2380</f>
        <v>0</v>
      </c>
    </row>
    <row r="2380" spans="1:21" x14ac:dyDescent="0.25">
      <c r="A2380" s="3">
        <v>43862</v>
      </c>
      <c r="B2380">
        <f>IF(K2379="是",F2379*0.25*(价格数据!B2380/价格数据!B2379),B2379*(价格数据!B2380/价格数据!B2379))</f>
        <v>35299.840031243119</v>
      </c>
      <c r="C2380">
        <f>IF(K2379="是",F2379*0.25*(价格数据!C2380/价格数据!C2379),C2379*(价格数据!C2380/价格数据!C2379))</f>
        <v>34408.68777201177</v>
      </c>
      <c r="D2380">
        <f>IF(K2379="是",F2379*0.25*(价格数据!D2380/价格数据!D2379),D2379*(价格数据!D2380/价格数据!D2379))</f>
        <v>33694.046525843682</v>
      </c>
      <c r="E2380">
        <f>IF(K2379="是",F2379*0.25*(价格数据!E2380/价格数据!E2379),E2379*(价格数据!E2380/价格数据!E2379))</f>
        <v>33043.713158528284</v>
      </c>
      <c r="F2380">
        <f t="shared" si="518"/>
        <v>136446.28748762686</v>
      </c>
      <c r="G2380">
        <f t="shared" si="519"/>
        <v>0.2587086880941642</v>
      </c>
      <c r="H2380">
        <f t="shared" si="520"/>
        <v>0.25217753011515243</v>
      </c>
      <c r="I2380">
        <f t="shared" si="521"/>
        <v>0.24694000215212233</v>
      </c>
      <c r="J2380">
        <f t="shared" si="522"/>
        <v>0.24217377963856096</v>
      </c>
      <c r="K2380" t="str">
        <f>IF(OR(
 ROUND(G2380,4)&gt;(0.25+参数设置!B$3), ROUND(G2380,4)&lt;(0.25-参数设置!B$3),
 ROUND(H2380,4)&gt;(0.25+参数设置!B$3), ROUND(H2380,4)&lt;(0.25-参数设置!B$3),
 ROUND(I2380,4)&gt;(0.25+参数设置!B$3), ROUND(I2380,4)&lt;(0.25-参数设置!B$3),
 ROUND(J2380,4)&gt;(0.25+参数设置!B$3), ROUND(J2380,4)&lt;(0.25-参数设置!B$3)
),"是","否")</f>
        <v>否</v>
      </c>
      <c r="L2380">
        <f t="shared" si="523"/>
        <v>35299.840031243119</v>
      </c>
      <c r="M2380">
        <f t="shared" si="524"/>
        <v>34408.68777201177</v>
      </c>
      <c r="N2380">
        <f t="shared" si="525"/>
        <v>33694.046525843682</v>
      </c>
      <c r="O2380">
        <f t="shared" si="526"/>
        <v>33043.713158528284</v>
      </c>
      <c r="P2380">
        <f t="shared" si="527"/>
        <v>0</v>
      </c>
      <c r="Q2380">
        <f t="shared" si="528"/>
        <v>0</v>
      </c>
      <c r="R2380">
        <f t="shared" si="529"/>
        <v>0</v>
      </c>
      <c r="S2380">
        <f t="shared" si="530"/>
        <v>0</v>
      </c>
      <c r="T2380">
        <f t="shared" si="531"/>
        <v>0</v>
      </c>
      <c r="U2380">
        <f>T2380*参数设置!B2381</f>
        <v>0</v>
      </c>
    </row>
    <row r="2381" spans="1:21" x14ac:dyDescent="0.25">
      <c r="A2381" s="3">
        <v>43863</v>
      </c>
      <c r="B2381">
        <f>IF(K2380="是",F2380*0.25*(价格数据!B2381/价格数据!B2380),B2380*(价格数据!B2381/价格数据!B2380))</f>
        <v>35299.840031243119</v>
      </c>
      <c r="C2381">
        <f>IF(K2380="是",F2380*0.25*(价格数据!C2381/价格数据!C2380),C2380*(价格数据!C2381/价格数据!C2380))</f>
        <v>34408.68777201177</v>
      </c>
      <c r="D2381">
        <f>IF(K2380="是",F2380*0.25*(价格数据!D2381/价格数据!D2380),D2380*(价格数据!D2381/价格数据!D2380))</f>
        <v>33694.046525843682</v>
      </c>
      <c r="E2381">
        <f>IF(K2380="是",F2380*0.25*(价格数据!E2381/价格数据!E2380),E2380*(价格数据!E2381/价格数据!E2380))</f>
        <v>33043.713158528284</v>
      </c>
      <c r="F2381">
        <f t="shared" si="518"/>
        <v>136446.28748762686</v>
      </c>
      <c r="G2381">
        <f t="shared" si="519"/>
        <v>0.2587086880941642</v>
      </c>
      <c r="H2381">
        <f t="shared" si="520"/>
        <v>0.25217753011515243</v>
      </c>
      <c r="I2381">
        <f t="shared" si="521"/>
        <v>0.24694000215212233</v>
      </c>
      <c r="J2381">
        <f t="shared" si="522"/>
        <v>0.24217377963856096</v>
      </c>
      <c r="K2381" t="str">
        <f>IF(OR(
 ROUND(G2381,4)&gt;(0.25+参数设置!B$3), ROUND(G2381,4)&lt;(0.25-参数设置!B$3),
 ROUND(H2381,4)&gt;(0.25+参数设置!B$3), ROUND(H2381,4)&lt;(0.25-参数设置!B$3),
 ROUND(I2381,4)&gt;(0.25+参数设置!B$3), ROUND(I2381,4)&lt;(0.25-参数设置!B$3),
 ROUND(J2381,4)&gt;(0.25+参数设置!B$3), ROUND(J2381,4)&lt;(0.25-参数设置!B$3)
),"是","否")</f>
        <v>否</v>
      </c>
      <c r="L2381">
        <f t="shared" si="523"/>
        <v>35299.840031243119</v>
      </c>
      <c r="M2381">
        <f t="shared" si="524"/>
        <v>34408.68777201177</v>
      </c>
      <c r="N2381">
        <f t="shared" si="525"/>
        <v>33694.046525843682</v>
      </c>
      <c r="O2381">
        <f t="shared" si="526"/>
        <v>33043.713158528284</v>
      </c>
      <c r="P2381">
        <f t="shared" si="527"/>
        <v>0</v>
      </c>
      <c r="Q2381">
        <f t="shared" si="528"/>
        <v>0</v>
      </c>
      <c r="R2381">
        <f t="shared" si="529"/>
        <v>0</v>
      </c>
      <c r="S2381">
        <f t="shared" si="530"/>
        <v>0</v>
      </c>
      <c r="T2381">
        <f t="shared" si="531"/>
        <v>0</v>
      </c>
      <c r="U2381">
        <f>T2381*参数设置!B2382</f>
        <v>0</v>
      </c>
    </row>
    <row r="2382" spans="1:21" x14ac:dyDescent="0.25">
      <c r="A2382" s="3">
        <v>43864</v>
      </c>
      <c r="B2382">
        <f>IF(K2381="是",F2381*0.25*(价格数据!B2382/价格数据!B2381),B2381*(价格数据!B2382/价格数据!B2381))</f>
        <v>32322.851520099743</v>
      </c>
      <c r="C2382">
        <f>IF(K2381="是",F2381*0.25*(价格数据!C2382/价格数据!C2381),C2381*(价格数据!C2382/价格数据!C2381))</f>
        <v>35311.539637749687</v>
      </c>
      <c r="D2382">
        <f>IF(K2381="是",F2381*0.25*(价格数据!D2382/价格数据!D2381),D2381*(价格数据!D2382/价格数据!D2381))</f>
        <v>34195.55643613654</v>
      </c>
      <c r="E2382">
        <f>IF(K2381="是",F2381*0.25*(价格数据!E2382/价格数据!E2381),E2381*(价格数据!E2382/价格数据!E2381))</f>
        <v>32992.240116642133</v>
      </c>
      <c r="F2382">
        <f t="shared" si="518"/>
        <v>134822.18771062809</v>
      </c>
      <c r="G2382">
        <f t="shared" si="519"/>
        <v>0.23974430373044392</v>
      </c>
      <c r="H2382">
        <f t="shared" si="520"/>
        <v>0.26191193183676592</v>
      </c>
      <c r="I2382">
        <f t="shared" si="521"/>
        <v>0.25363448714785164</v>
      </c>
      <c r="J2382">
        <f t="shared" si="522"/>
        <v>0.24470927728493863</v>
      </c>
      <c r="K2382" t="str">
        <f>IF(OR(
 ROUND(G2382,4)&gt;(0.25+参数设置!B$3), ROUND(G2382,4)&lt;(0.25-参数设置!B$3),
 ROUND(H2382,4)&gt;(0.25+参数设置!B$3), ROUND(H2382,4)&lt;(0.25-参数设置!B$3),
 ROUND(I2382,4)&gt;(0.25+参数设置!B$3), ROUND(I2382,4)&lt;(0.25-参数设置!B$3),
 ROUND(J2382,4)&gt;(0.25+参数设置!B$3), ROUND(J2382,4)&lt;(0.25-参数设置!B$3)
),"是","否")</f>
        <v>否</v>
      </c>
      <c r="L2382">
        <f t="shared" si="523"/>
        <v>32322.851520099743</v>
      </c>
      <c r="M2382">
        <f t="shared" si="524"/>
        <v>35311.539637749687</v>
      </c>
      <c r="N2382">
        <f t="shared" si="525"/>
        <v>34195.55643613654</v>
      </c>
      <c r="O2382">
        <f t="shared" si="526"/>
        <v>32992.240116642133</v>
      </c>
      <c r="P2382">
        <f t="shared" si="527"/>
        <v>0</v>
      </c>
      <c r="Q2382">
        <f t="shared" si="528"/>
        <v>0</v>
      </c>
      <c r="R2382">
        <f t="shared" si="529"/>
        <v>0</v>
      </c>
      <c r="S2382">
        <f t="shared" si="530"/>
        <v>0</v>
      </c>
      <c r="T2382">
        <f t="shared" si="531"/>
        <v>0</v>
      </c>
      <c r="U2382">
        <f>T2382*参数设置!B2383</f>
        <v>0</v>
      </c>
    </row>
    <row r="2383" spans="1:21" x14ac:dyDescent="0.25">
      <c r="A2383" s="3">
        <v>43865</v>
      </c>
      <c r="B2383">
        <f>IF(K2382="是",F2382*0.25*(价格数据!B2383/价格数据!B2382),B2382*(价格数据!B2383/价格数据!B2382))</f>
        <v>33303.402632078723</v>
      </c>
      <c r="C2383">
        <f>IF(K2382="是",F2382*0.25*(价格数据!C2383/价格数据!C2382),C2382*(价格数据!C2383/价格数据!C2382))</f>
        <v>35030.652390631221</v>
      </c>
      <c r="D2383">
        <f>IF(K2382="是",F2382*0.25*(价格数据!D2383/价格数据!D2382),D2382*(价格数据!D2383/价格数据!D2382))</f>
        <v>33843.830075247053</v>
      </c>
      <c r="E2383">
        <f>IF(K2382="是",F2382*0.25*(价格数据!E2383/价格数据!E2382),E2382*(价格数据!E2383/价格数据!E2382))</f>
        <v>32997.189447592726</v>
      </c>
      <c r="F2383">
        <f t="shared" si="518"/>
        <v>135175.07454554972</v>
      </c>
      <c r="G2383">
        <f t="shared" si="519"/>
        <v>0.24637236372195623</v>
      </c>
      <c r="H2383">
        <f t="shared" si="520"/>
        <v>0.25915023541434778</v>
      </c>
      <c r="I2383">
        <f t="shared" si="521"/>
        <v>0.25037034519143359</v>
      </c>
      <c r="J2383">
        <f t="shared" si="522"/>
        <v>0.2441070556722624</v>
      </c>
      <c r="K2383" t="str">
        <f>IF(OR(
 ROUND(G2383,4)&gt;(0.25+参数设置!B$3), ROUND(G2383,4)&lt;(0.25-参数设置!B$3),
 ROUND(H2383,4)&gt;(0.25+参数设置!B$3), ROUND(H2383,4)&lt;(0.25-参数设置!B$3),
 ROUND(I2383,4)&gt;(0.25+参数设置!B$3), ROUND(I2383,4)&lt;(0.25-参数设置!B$3),
 ROUND(J2383,4)&gt;(0.25+参数设置!B$3), ROUND(J2383,4)&lt;(0.25-参数设置!B$3)
),"是","否")</f>
        <v>否</v>
      </c>
      <c r="L2383">
        <f t="shared" si="523"/>
        <v>33303.402632078723</v>
      </c>
      <c r="M2383">
        <f t="shared" si="524"/>
        <v>35030.652390631221</v>
      </c>
      <c r="N2383">
        <f t="shared" si="525"/>
        <v>33843.830075247053</v>
      </c>
      <c r="O2383">
        <f t="shared" si="526"/>
        <v>32997.189447592726</v>
      </c>
      <c r="P2383">
        <f t="shared" si="527"/>
        <v>0</v>
      </c>
      <c r="Q2383">
        <f t="shared" si="528"/>
        <v>0</v>
      </c>
      <c r="R2383">
        <f t="shared" si="529"/>
        <v>0</v>
      </c>
      <c r="S2383">
        <f t="shared" si="530"/>
        <v>0</v>
      </c>
      <c r="T2383">
        <f t="shared" si="531"/>
        <v>0</v>
      </c>
      <c r="U2383">
        <f>T2383*参数设置!B2384</f>
        <v>0</v>
      </c>
    </row>
    <row r="2384" spans="1:21" x14ac:dyDescent="0.25">
      <c r="A2384" s="3">
        <v>43866</v>
      </c>
      <c r="B2384">
        <f>IF(K2383="是",F2383*0.25*(价格数据!B2384/价格数据!B2383),B2383*(价格数据!B2384/价格数据!B2383))</f>
        <v>33630.253002738384</v>
      </c>
      <c r="C2384">
        <f>IF(K2383="是",F2383*0.25*(价格数据!C2384/价格数据!C2383),C2383*(价格数据!C2384/价格数据!C2383))</f>
        <v>34799.923580498194</v>
      </c>
      <c r="D2384">
        <f>IF(K2383="是",F2383*0.25*(价格数据!D2384/价格数据!D2383),D2383*(价格数据!D2384/价格数据!D2383))</f>
        <v>33896.547190400204</v>
      </c>
      <c r="E2384">
        <f>IF(K2383="是",F2383*0.25*(价格数据!E2384/价格数据!E2383),E2383*(价格数据!E2384/价格数据!E2383))</f>
        <v>33017.976637585212</v>
      </c>
      <c r="F2384">
        <f t="shared" si="518"/>
        <v>135344.700411222</v>
      </c>
      <c r="G2384">
        <f t="shared" si="519"/>
        <v>0.24847853592019889</v>
      </c>
      <c r="H2384">
        <f t="shared" si="520"/>
        <v>0.25712069608019011</v>
      </c>
      <c r="I2384">
        <f t="shared" si="521"/>
        <v>0.25044606170327521</v>
      </c>
      <c r="J2384">
        <f t="shared" si="522"/>
        <v>0.24395470629633573</v>
      </c>
      <c r="K2384" t="str">
        <f>IF(OR(
 ROUND(G2384,4)&gt;(0.25+参数设置!B$3), ROUND(G2384,4)&lt;(0.25-参数设置!B$3),
 ROUND(H2384,4)&gt;(0.25+参数设置!B$3), ROUND(H2384,4)&lt;(0.25-参数设置!B$3),
 ROUND(I2384,4)&gt;(0.25+参数设置!B$3), ROUND(I2384,4)&lt;(0.25-参数设置!B$3),
 ROUND(J2384,4)&gt;(0.25+参数设置!B$3), ROUND(J2384,4)&lt;(0.25-参数设置!B$3)
),"是","否")</f>
        <v>否</v>
      </c>
      <c r="L2384">
        <f t="shared" si="523"/>
        <v>33630.253002738384</v>
      </c>
      <c r="M2384">
        <f t="shared" si="524"/>
        <v>34799.923580498194</v>
      </c>
      <c r="N2384">
        <f t="shared" si="525"/>
        <v>33896.547190400204</v>
      </c>
      <c r="O2384">
        <f t="shared" si="526"/>
        <v>33017.976637585212</v>
      </c>
      <c r="P2384">
        <f t="shared" si="527"/>
        <v>0</v>
      </c>
      <c r="Q2384">
        <f t="shared" si="528"/>
        <v>0</v>
      </c>
      <c r="R2384">
        <f t="shared" si="529"/>
        <v>0</v>
      </c>
      <c r="S2384">
        <f t="shared" si="530"/>
        <v>0</v>
      </c>
      <c r="T2384">
        <f t="shared" si="531"/>
        <v>0</v>
      </c>
      <c r="U2384">
        <f>T2384*参数设置!B2385</f>
        <v>0</v>
      </c>
    </row>
    <row r="2385" spans="1:21" x14ac:dyDescent="0.25">
      <c r="A2385" s="3">
        <v>43867</v>
      </c>
      <c r="B2385">
        <f>IF(K2384="是",F2384*0.25*(价格数据!B2385/价格数据!B2384),B2384*(价格数据!B2385/价格数据!B2384))</f>
        <v>34425.294444883497</v>
      </c>
      <c r="C2385">
        <f>IF(K2384="是",F2384*0.25*(价格数据!C2385/价格数据!C2384),C2384*(价格数据!C2385/价格数据!C2384))</f>
        <v>34629.384894747702</v>
      </c>
      <c r="D2385">
        <f>IF(K2384="是",F2384*0.25*(价格数据!D2385/价格数据!D2384),D2384*(价格数据!D2385/价格数据!D2384))</f>
        <v>33798.922903079569</v>
      </c>
      <c r="E2385">
        <f>IF(K2384="是",F2384*0.25*(价格数据!E2385/价格数据!E2384),E2384*(价格数据!E2385/价格数据!E2384))</f>
        <v>33007.748020287327</v>
      </c>
      <c r="F2385">
        <f t="shared" si="518"/>
        <v>135861.35026299808</v>
      </c>
      <c r="G2385">
        <f t="shared" si="519"/>
        <v>0.25338548732397848</v>
      </c>
      <c r="H2385">
        <f t="shared" si="520"/>
        <v>0.25488768386088267</v>
      </c>
      <c r="I2385">
        <f t="shared" si="521"/>
        <v>0.24877511402361446</v>
      </c>
      <c r="J2385">
        <f t="shared" si="522"/>
        <v>0.24295171479152453</v>
      </c>
      <c r="K2385" t="str">
        <f>IF(OR(
 ROUND(G2385,4)&gt;(0.25+参数设置!B$3), ROUND(G2385,4)&lt;(0.25-参数设置!B$3),
 ROUND(H2385,4)&gt;(0.25+参数设置!B$3), ROUND(H2385,4)&lt;(0.25-参数设置!B$3),
 ROUND(I2385,4)&gt;(0.25+参数设置!B$3), ROUND(I2385,4)&lt;(0.25-参数设置!B$3),
 ROUND(J2385,4)&gt;(0.25+参数设置!B$3), ROUND(J2385,4)&lt;(0.25-参数设置!B$3)
),"是","否")</f>
        <v>否</v>
      </c>
      <c r="L2385">
        <f t="shared" si="523"/>
        <v>34425.294444883497</v>
      </c>
      <c r="M2385">
        <f t="shared" si="524"/>
        <v>34629.384894747702</v>
      </c>
      <c r="N2385">
        <f t="shared" si="525"/>
        <v>33798.922903079569</v>
      </c>
      <c r="O2385">
        <f t="shared" si="526"/>
        <v>33007.748020287327</v>
      </c>
      <c r="P2385">
        <f t="shared" si="527"/>
        <v>0</v>
      </c>
      <c r="Q2385">
        <f t="shared" si="528"/>
        <v>0</v>
      </c>
      <c r="R2385">
        <f t="shared" si="529"/>
        <v>0</v>
      </c>
      <c r="S2385">
        <f t="shared" si="530"/>
        <v>0</v>
      </c>
      <c r="T2385">
        <f t="shared" si="531"/>
        <v>0</v>
      </c>
      <c r="U2385">
        <f>T2385*参数设置!B2386</f>
        <v>0</v>
      </c>
    </row>
    <row r="2386" spans="1:21" x14ac:dyDescent="0.25">
      <c r="A2386" s="3">
        <v>43868</v>
      </c>
      <c r="B2386">
        <f>IF(K2385="是",F2385*0.25*(价格数据!B2386/价格数据!B2385),B2385*(价格数据!B2386/价格数据!B2385))</f>
        <v>34345.790300668988</v>
      </c>
      <c r="C2386">
        <f>IF(K2385="是",F2385*0.25*(价格数据!C2386/价格数据!C2385),C2385*(价格数据!C2386/价格数据!C2385))</f>
        <v>34789.891893101114</v>
      </c>
      <c r="D2386">
        <f>IF(K2385="是",F2385*0.25*(价格数据!D2386/价格数据!D2385),D2385*(价格数据!D2386/价格数据!D2385))</f>
        <v>33852.197871303113</v>
      </c>
      <c r="E2386">
        <f>IF(K2385="是",F2385*0.25*(价格数据!E2386/价格数据!E2385),E2385*(价格数据!E2386/价格数据!E2385))</f>
        <v>33008.077975684027</v>
      </c>
      <c r="F2386">
        <f t="shared" si="518"/>
        <v>135995.95804075725</v>
      </c>
      <c r="G2386">
        <f t="shared" si="519"/>
        <v>0.2525500816015116</v>
      </c>
      <c r="H2386">
        <f t="shared" si="520"/>
        <v>0.25581563154012837</v>
      </c>
      <c r="I2386">
        <f t="shared" si="521"/>
        <v>0.2489206176345167</v>
      </c>
      <c r="J2386">
        <f t="shared" si="522"/>
        <v>0.2427136692238433</v>
      </c>
      <c r="K2386" t="str">
        <f>IF(OR(
 ROUND(G2386,4)&gt;(0.25+参数设置!B$3), ROUND(G2386,4)&lt;(0.25-参数设置!B$3),
 ROUND(H2386,4)&gt;(0.25+参数设置!B$3), ROUND(H2386,4)&lt;(0.25-参数设置!B$3),
 ROUND(I2386,4)&gt;(0.25+参数设置!B$3), ROUND(I2386,4)&lt;(0.25-参数设置!B$3),
 ROUND(J2386,4)&gt;(0.25+参数设置!B$3), ROUND(J2386,4)&lt;(0.25-参数设置!B$3)
),"是","否")</f>
        <v>否</v>
      </c>
      <c r="L2386">
        <f t="shared" si="523"/>
        <v>34345.790300668988</v>
      </c>
      <c r="M2386">
        <f t="shared" si="524"/>
        <v>34789.891893101114</v>
      </c>
      <c r="N2386">
        <f t="shared" si="525"/>
        <v>33852.197871303113</v>
      </c>
      <c r="O2386">
        <f t="shared" si="526"/>
        <v>33008.077975684027</v>
      </c>
      <c r="P2386">
        <f t="shared" si="527"/>
        <v>0</v>
      </c>
      <c r="Q2386">
        <f t="shared" si="528"/>
        <v>0</v>
      </c>
      <c r="R2386">
        <f t="shared" si="529"/>
        <v>0</v>
      </c>
      <c r="S2386">
        <f t="shared" si="530"/>
        <v>0</v>
      </c>
      <c r="T2386">
        <f t="shared" si="531"/>
        <v>0</v>
      </c>
      <c r="U2386">
        <f>T2386*参数设置!B2387</f>
        <v>0</v>
      </c>
    </row>
    <row r="2387" spans="1:21" x14ac:dyDescent="0.25">
      <c r="A2387" s="3">
        <v>43869</v>
      </c>
      <c r="B2387">
        <f>IF(K2386="是",F2386*0.25*(价格数据!B2387/价格数据!B2386),B2386*(价格数据!B2387/价格数据!B2386))</f>
        <v>34345.790300668988</v>
      </c>
      <c r="C2387">
        <f>IF(K2386="是",F2386*0.25*(价格数据!C2387/价格数据!C2386),C2386*(价格数据!C2387/价格数据!C2386))</f>
        <v>34789.891893101114</v>
      </c>
      <c r="D2387">
        <f>IF(K2386="是",F2386*0.25*(价格数据!D2387/价格数据!D2386),D2386*(价格数据!D2387/价格数据!D2386))</f>
        <v>33852.197871303113</v>
      </c>
      <c r="E2387">
        <f>IF(K2386="是",F2386*0.25*(价格数据!E2387/价格数据!E2386),E2386*(价格数据!E2387/价格数据!E2386))</f>
        <v>33008.077975684027</v>
      </c>
      <c r="F2387">
        <f t="shared" si="518"/>
        <v>135995.95804075725</v>
      </c>
      <c r="G2387">
        <f t="shared" si="519"/>
        <v>0.2525500816015116</v>
      </c>
      <c r="H2387">
        <f t="shared" si="520"/>
        <v>0.25581563154012837</v>
      </c>
      <c r="I2387">
        <f t="shared" si="521"/>
        <v>0.2489206176345167</v>
      </c>
      <c r="J2387">
        <f t="shared" si="522"/>
        <v>0.2427136692238433</v>
      </c>
      <c r="K2387" t="str">
        <f>IF(OR(
 ROUND(G2387,4)&gt;(0.25+参数设置!B$3), ROUND(G2387,4)&lt;(0.25-参数设置!B$3),
 ROUND(H2387,4)&gt;(0.25+参数设置!B$3), ROUND(H2387,4)&lt;(0.25-参数设置!B$3),
 ROUND(I2387,4)&gt;(0.25+参数设置!B$3), ROUND(I2387,4)&lt;(0.25-参数设置!B$3),
 ROUND(J2387,4)&gt;(0.25+参数设置!B$3), ROUND(J2387,4)&lt;(0.25-参数设置!B$3)
),"是","否")</f>
        <v>否</v>
      </c>
      <c r="L2387">
        <f t="shared" si="523"/>
        <v>34345.790300668988</v>
      </c>
      <c r="M2387">
        <f t="shared" si="524"/>
        <v>34789.891893101114</v>
      </c>
      <c r="N2387">
        <f t="shared" si="525"/>
        <v>33852.197871303113</v>
      </c>
      <c r="O2387">
        <f t="shared" si="526"/>
        <v>33008.077975684027</v>
      </c>
      <c r="P2387">
        <f t="shared" si="527"/>
        <v>0</v>
      </c>
      <c r="Q2387">
        <f t="shared" si="528"/>
        <v>0</v>
      </c>
      <c r="R2387">
        <f t="shared" si="529"/>
        <v>0</v>
      </c>
      <c r="S2387">
        <f t="shared" si="530"/>
        <v>0</v>
      </c>
      <c r="T2387">
        <f t="shared" si="531"/>
        <v>0</v>
      </c>
      <c r="U2387">
        <f>T2387*参数设置!B2388</f>
        <v>0</v>
      </c>
    </row>
    <row r="2388" spans="1:21" x14ac:dyDescent="0.25">
      <c r="A2388" s="3">
        <v>43870</v>
      </c>
      <c r="B2388">
        <f>IF(K2387="是",F2387*0.25*(价格数据!B2388/价格数据!B2387),B2387*(价格数据!B2388/价格数据!B2387))</f>
        <v>34345.790300668988</v>
      </c>
      <c r="C2388">
        <f>IF(K2387="是",F2387*0.25*(价格数据!C2388/价格数据!C2387),C2387*(价格数据!C2388/价格数据!C2387))</f>
        <v>34789.891893101114</v>
      </c>
      <c r="D2388">
        <f>IF(K2387="是",F2387*0.25*(价格数据!D2388/价格数据!D2387),D2387*(价格数据!D2388/价格数据!D2387))</f>
        <v>33852.197871303113</v>
      </c>
      <c r="E2388">
        <f>IF(K2387="是",F2387*0.25*(价格数据!E2388/价格数据!E2387),E2387*(价格数据!E2388/价格数据!E2387))</f>
        <v>33008.077975684027</v>
      </c>
      <c r="F2388">
        <f t="shared" si="518"/>
        <v>135995.95804075725</v>
      </c>
      <c r="G2388">
        <f t="shared" si="519"/>
        <v>0.2525500816015116</v>
      </c>
      <c r="H2388">
        <f t="shared" si="520"/>
        <v>0.25581563154012837</v>
      </c>
      <c r="I2388">
        <f t="shared" si="521"/>
        <v>0.2489206176345167</v>
      </c>
      <c r="J2388">
        <f t="shared" si="522"/>
        <v>0.2427136692238433</v>
      </c>
      <c r="K2388" t="str">
        <f>IF(OR(
 ROUND(G2388,4)&gt;(0.25+参数设置!B$3), ROUND(G2388,4)&lt;(0.25-参数设置!B$3),
 ROUND(H2388,4)&gt;(0.25+参数设置!B$3), ROUND(H2388,4)&lt;(0.25-参数设置!B$3),
 ROUND(I2388,4)&gt;(0.25+参数设置!B$3), ROUND(I2388,4)&lt;(0.25-参数设置!B$3),
 ROUND(J2388,4)&gt;(0.25+参数设置!B$3), ROUND(J2388,4)&lt;(0.25-参数设置!B$3)
),"是","否")</f>
        <v>否</v>
      </c>
      <c r="L2388">
        <f t="shared" si="523"/>
        <v>34345.790300668988</v>
      </c>
      <c r="M2388">
        <f t="shared" si="524"/>
        <v>34789.891893101114</v>
      </c>
      <c r="N2388">
        <f t="shared" si="525"/>
        <v>33852.197871303113</v>
      </c>
      <c r="O2388">
        <f t="shared" si="526"/>
        <v>33008.077975684027</v>
      </c>
      <c r="P2388">
        <f t="shared" si="527"/>
        <v>0</v>
      </c>
      <c r="Q2388">
        <f t="shared" si="528"/>
        <v>0</v>
      </c>
      <c r="R2388">
        <f t="shared" si="529"/>
        <v>0</v>
      </c>
      <c r="S2388">
        <f t="shared" si="530"/>
        <v>0</v>
      </c>
      <c r="T2388">
        <f t="shared" si="531"/>
        <v>0</v>
      </c>
      <c r="U2388">
        <f>T2388*参数设置!B2389</f>
        <v>0</v>
      </c>
    </row>
    <row r="2389" spans="1:21" x14ac:dyDescent="0.25">
      <c r="A2389" s="3">
        <v>43871</v>
      </c>
      <c r="B2389">
        <f>IF(K2388="是",F2388*0.25*(价格数据!B2389/价格数据!B2388),B2388*(价格数据!B2389/价格数据!B2388))</f>
        <v>34460.629620089945</v>
      </c>
      <c r="C2389">
        <f>IF(K2388="是",F2388*0.25*(价格数据!C2389/价格数据!C2388),C2388*(价格数据!C2389/价格数据!C2388))</f>
        <v>34920.303829263255</v>
      </c>
      <c r="D2389">
        <f>IF(K2388="是",F2388*0.25*(价格数据!D2389/价格数据!D2388),D2388*(价格数据!D2389/价格数据!D2388))</f>
        <v>33908.819957949083</v>
      </c>
      <c r="E2389">
        <f>IF(K2388="是",F2388*0.25*(价格数据!E2389/价格数据!E2388),E2388*(价格数据!E2389/价格数据!E2388))</f>
        <v>32999.499135369668</v>
      </c>
      <c r="F2389">
        <f t="shared" si="518"/>
        <v>136289.25254267195</v>
      </c>
      <c r="G2389">
        <f t="shared" si="519"/>
        <v>0.25284920840915448</v>
      </c>
      <c r="H2389">
        <f t="shared" si="520"/>
        <v>0.25622199240053622</v>
      </c>
      <c r="I2389">
        <f t="shared" si="521"/>
        <v>0.24880039566826653</v>
      </c>
      <c r="J2389">
        <f t="shared" si="522"/>
        <v>0.24212840352204276</v>
      </c>
      <c r="K2389" t="str">
        <f>IF(OR(
 ROUND(G2389,4)&gt;(0.25+参数设置!B$3), ROUND(G2389,4)&lt;(0.25-参数设置!B$3),
 ROUND(H2389,4)&gt;(0.25+参数设置!B$3), ROUND(H2389,4)&lt;(0.25-参数设置!B$3),
 ROUND(I2389,4)&gt;(0.25+参数设置!B$3), ROUND(I2389,4)&lt;(0.25-参数设置!B$3),
 ROUND(J2389,4)&gt;(0.25+参数设置!B$3), ROUND(J2389,4)&lt;(0.25-参数设置!B$3)
),"是","否")</f>
        <v>否</v>
      </c>
      <c r="L2389">
        <f t="shared" si="523"/>
        <v>34460.629620089945</v>
      </c>
      <c r="M2389">
        <f t="shared" si="524"/>
        <v>34920.303829263255</v>
      </c>
      <c r="N2389">
        <f t="shared" si="525"/>
        <v>33908.819957949083</v>
      </c>
      <c r="O2389">
        <f t="shared" si="526"/>
        <v>32999.499135369668</v>
      </c>
      <c r="P2389">
        <f t="shared" si="527"/>
        <v>0</v>
      </c>
      <c r="Q2389">
        <f t="shared" si="528"/>
        <v>0</v>
      </c>
      <c r="R2389">
        <f t="shared" si="529"/>
        <v>0</v>
      </c>
      <c r="S2389">
        <f t="shared" si="530"/>
        <v>0</v>
      </c>
      <c r="T2389">
        <f t="shared" si="531"/>
        <v>0</v>
      </c>
      <c r="U2389">
        <f>T2389*参数设置!B2390</f>
        <v>0</v>
      </c>
    </row>
    <row r="2390" spans="1:21" x14ac:dyDescent="0.25">
      <c r="A2390" s="3">
        <v>43872</v>
      </c>
      <c r="B2390">
        <f>IF(K2389="是",F2389*0.25*(价格数据!B2390/价格数据!B2389),B2389*(价格数据!B2390/价格数据!B2389))</f>
        <v>34831.648959757673</v>
      </c>
      <c r="C2390">
        <f>IF(K2389="是",F2389*0.25*(价格数据!C2390/价格数据!C2389),C2389*(价格数据!C2390/价格数据!C2389))</f>
        <v>34830.018642689465</v>
      </c>
      <c r="D2390">
        <f>IF(K2389="是",F2389*0.25*(价格数据!D2390/价格数据!D2389),D2389*(价格数据!D2390/价格数据!D2389))</f>
        <v>33929.18159501881</v>
      </c>
      <c r="E2390">
        <f>IF(K2389="是",F2389*0.25*(价格数据!E2390/价格数据!E2389),E2389*(价格数据!E2390/价格数据!E2389))</f>
        <v>32999.499135369668</v>
      </c>
      <c r="F2390">
        <f t="shared" si="518"/>
        <v>136590.34833283562</v>
      </c>
      <c r="G2390">
        <f t="shared" si="519"/>
        <v>0.25500812747678103</v>
      </c>
      <c r="H2390">
        <f t="shared" si="520"/>
        <v>0.25499619166222237</v>
      </c>
      <c r="I2390">
        <f t="shared" si="521"/>
        <v>0.248401018147652</v>
      </c>
      <c r="J2390">
        <f t="shared" si="522"/>
        <v>0.24159466271334457</v>
      </c>
      <c r="K2390" t="str">
        <f>IF(OR(
 ROUND(G2390,4)&gt;(0.25+参数设置!B$3), ROUND(G2390,4)&lt;(0.25-参数设置!B$3),
 ROUND(H2390,4)&gt;(0.25+参数设置!B$3), ROUND(H2390,4)&lt;(0.25-参数设置!B$3),
 ROUND(I2390,4)&gt;(0.25+参数设置!B$3), ROUND(I2390,4)&lt;(0.25-参数设置!B$3),
 ROUND(J2390,4)&gt;(0.25+参数设置!B$3), ROUND(J2390,4)&lt;(0.25-参数设置!B$3)
),"是","否")</f>
        <v>否</v>
      </c>
      <c r="L2390">
        <f t="shared" si="523"/>
        <v>34831.648959757673</v>
      </c>
      <c r="M2390">
        <f t="shared" si="524"/>
        <v>34830.018642689465</v>
      </c>
      <c r="N2390">
        <f t="shared" si="525"/>
        <v>33929.18159501881</v>
      </c>
      <c r="O2390">
        <f t="shared" si="526"/>
        <v>32999.499135369668</v>
      </c>
      <c r="P2390">
        <f t="shared" si="527"/>
        <v>0</v>
      </c>
      <c r="Q2390">
        <f t="shared" si="528"/>
        <v>0</v>
      </c>
      <c r="R2390">
        <f t="shared" si="529"/>
        <v>0</v>
      </c>
      <c r="S2390">
        <f t="shared" si="530"/>
        <v>0</v>
      </c>
      <c r="T2390">
        <f t="shared" si="531"/>
        <v>0</v>
      </c>
      <c r="U2390">
        <f>T2390*参数设置!B2391</f>
        <v>0</v>
      </c>
    </row>
    <row r="2391" spans="1:21" x14ac:dyDescent="0.25">
      <c r="A2391" s="3">
        <v>43873</v>
      </c>
      <c r="B2391">
        <f>IF(K2390="是",F2390*0.25*(价格数据!B2391/价格数据!B2390),B2390*(价格数据!B2391/价格数据!B2390))</f>
        <v>35078.995186202825</v>
      </c>
      <c r="C2391">
        <f>IF(K2390="是",F2390*0.25*(价格数据!C2391/价格数据!C2390),C2390*(价格数据!C2391/价格数据!C2390))</f>
        <v>34759.796830909851</v>
      </c>
      <c r="D2391">
        <f>IF(K2390="是",F2390*0.25*(价格数据!D2391/价格数据!D2390),D2390*(价格数据!D2391/价格数据!D2390))</f>
        <v>33895.710410794592</v>
      </c>
      <c r="E2391">
        <f>IF(K2390="是",F2390*0.25*(价格数据!E2391/价格数据!E2390),E2390*(价格数据!E2391/价格数据!E2390))</f>
        <v>32998.179313782843</v>
      </c>
      <c r="F2391">
        <f t="shared" si="518"/>
        <v>136732.68174169012</v>
      </c>
      <c r="G2391">
        <f t="shared" si="519"/>
        <v>0.25655165055910079</v>
      </c>
      <c r="H2391">
        <f t="shared" si="520"/>
        <v>0.25421718047318537</v>
      </c>
      <c r="I2391">
        <f t="shared" si="521"/>
        <v>0.24789764947950779</v>
      </c>
      <c r="J2391">
        <f t="shared" si="522"/>
        <v>0.24133351948820603</v>
      </c>
      <c r="K2391" t="str">
        <f>IF(OR(
 ROUND(G2391,4)&gt;(0.25+参数设置!B$3), ROUND(G2391,4)&lt;(0.25-参数设置!B$3),
 ROUND(H2391,4)&gt;(0.25+参数设置!B$3), ROUND(H2391,4)&lt;(0.25-参数设置!B$3),
 ROUND(I2391,4)&gt;(0.25+参数设置!B$3), ROUND(I2391,4)&lt;(0.25-参数设置!B$3),
 ROUND(J2391,4)&gt;(0.25+参数设置!B$3), ROUND(J2391,4)&lt;(0.25-参数设置!B$3)
),"是","否")</f>
        <v>否</v>
      </c>
      <c r="L2391">
        <f t="shared" si="523"/>
        <v>35078.995186202825</v>
      </c>
      <c r="M2391">
        <f t="shared" si="524"/>
        <v>34759.796830909851</v>
      </c>
      <c r="N2391">
        <f t="shared" si="525"/>
        <v>33895.710410794592</v>
      </c>
      <c r="O2391">
        <f t="shared" si="526"/>
        <v>32998.179313782843</v>
      </c>
      <c r="P2391">
        <f t="shared" si="527"/>
        <v>0</v>
      </c>
      <c r="Q2391">
        <f t="shared" si="528"/>
        <v>0</v>
      </c>
      <c r="R2391">
        <f t="shared" si="529"/>
        <v>0</v>
      </c>
      <c r="S2391">
        <f t="shared" si="530"/>
        <v>0</v>
      </c>
      <c r="T2391">
        <f t="shared" si="531"/>
        <v>0</v>
      </c>
      <c r="U2391">
        <f>T2391*参数设置!B2392</f>
        <v>0</v>
      </c>
    </row>
    <row r="2392" spans="1:21" x14ac:dyDescent="0.25">
      <c r="A2392" s="3">
        <v>43874</v>
      </c>
      <c r="B2392">
        <f>IF(K2391="是",F2391*0.25*(价格数据!B2392/价格数据!B2391),B2391*(价格数据!B2392/价格数据!B2391))</f>
        <v>34893.485516368964</v>
      </c>
      <c r="C2392">
        <f>IF(K2391="是",F2391*0.25*(价格数据!C2392/价格数据!C2391),C2391*(价格数据!C2392/价格数据!C2391))</f>
        <v>35010.589015837053</v>
      </c>
      <c r="D2392">
        <f>IF(K2391="是",F2391*0.25*(价格数据!D2392/价格数据!D2391),D2391*(价格数据!D2392/价格数据!D2391))</f>
        <v>33846.898267134275</v>
      </c>
      <c r="E2392">
        <f>IF(K2391="是",F2391*0.25*(价格数据!E2392/价格数据!E2391),E2391*(价格数据!E2392/价格数据!E2391))</f>
        <v>32997.519402989434</v>
      </c>
      <c r="F2392">
        <f t="shared" si="518"/>
        <v>136748.49220232974</v>
      </c>
      <c r="G2392">
        <f t="shared" si="519"/>
        <v>0.25516541319330538</v>
      </c>
      <c r="H2392">
        <f t="shared" si="520"/>
        <v>0.25602175535534416</v>
      </c>
      <c r="I2392">
        <f t="shared" si="521"/>
        <v>0.2475120399649835</v>
      </c>
      <c r="J2392">
        <f t="shared" si="522"/>
        <v>0.24130079148636688</v>
      </c>
      <c r="K2392" t="str">
        <f>IF(OR(
 ROUND(G2392,4)&gt;(0.25+参数设置!B$3), ROUND(G2392,4)&lt;(0.25-参数设置!B$3),
 ROUND(H2392,4)&gt;(0.25+参数设置!B$3), ROUND(H2392,4)&lt;(0.25-参数设置!B$3),
 ROUND(I2392,4)&gt;(0.25+参数设置!B$3), ROUND(I2392,4)&lt;(0.25-参数设置!B$3),
 ROUND(J2392,4)&gt;(0.25+参数设置!B$3), ROUND(J2392,4)&lt;(0.25-参数设置!B$3)
),"是","否")</f>
        <v>否</v>
      </c>
      <c r="L2392">
        <f t="shared" si="523"/>
        <v>34893.485516368964</v>
      </c>
      <c r="M2392">
        <f t="shared" si="524"/>
        <v>35010.589015837053</v>
      </c>
      <c r="N2392">
        <f t="shared" si="525"/>
        <v>33846.898267134275</v>
      </c>
      <c r="O2392">
        <f t="shared" si="526"/>
        <v>32997.519402989434</v>
      </c>
      <c r="P2392">
        <f t="shared" si="527"/>
        <v>0</v>
      </c>
      <c r="Q2392">
        <f t="shared" si="528"/>
        <v>0</v>
      </c>
      <c r="R2392">
        <f t="shared" si="529"/>
        <v>0</v>
      </c>
      <c r="S2392">
        <f t="shared" si="530"/>
        <v>0</v>
      </c>
      <c r="T2392">
        <f t="shared" si="531"/>
        <v>0</v>
      </c>
      <c r="U2392">
        <f>T2392*参数设置!B2393</f>
        <v>0</v>
      </c>
    </row>
    <row r="2393" spans="1:21" x14ac:dyDescent="0.25">
      <c r="A2393" s="3">
        <v>43875</v>
      </c>
      <c r="B2393">
        <f>IF(K2392="是",F2392*0.25*(价格数据!B2393/价格数据!B2392),B2392*(价格数据!B2393/价格数据!B2392))</f>
        <v>35131.997949012497</v>
      </c>
      <c r="C2393">
        <f>IF(K2392="是",F2392*0.25*(价格数据!C2393/价格数据!C2392),C2392*(价格数据!C2393/价格数据!C2392))</f>
        <v>35050.715765425404</v>
      </c>
      <c r="D2393">
        <f>IF(K2392="是",F2392*0.25*(价格数据!D2393/价格数据!D2392),D2392*(价格数据!D2393/价格数据!D2392))</f>
        <v>33845.782560993466</v>
      </c>
      <c r="E2393">
        <f>IF(K2392="是",F2392*0.25*(价格数据!E2393/价格数据!E2392),E2392*(价格数据!E2393/价格数据!E2392))</f>
        <v>33000.159046163077</v>
      </c>
      <c r="F2393">
        <f t="shared" si="518"/>
        <v>137028.65532159444</v>
      </c>
      <c r="G2393">
        <f t="shared" si="519"/>
        <v>0.2563843151387622</v>
      </c>
      <c r="H2393">
        <f t="shared" si="520"/>
        <v>0.25579113859918129</v>
      </c>
      <c r="I2393">
        <f t="shared" si="521"/>
        <v>0.24699784495119165</v>
      </c>
      <c r="J2393">
        <f t="shared" si="522"/>
        <v>0.24082670131086487</v>
      </c>
      <c r="K2393" t="str">
        <f>IF(OR(
 ROUND(G2393,4)&gt;(0.25+参数设置!B$3), ROUND(G2393,4)&lt;(0.25-参数设置!B$3),
 ROUND(H2393,4)&gt;(0.25+参数设置!B$3), ROUND(H2393,4)&lt;(0.25-参数设置!B$3),
 ROUND(I2393,4)&gt;(0.25+参数设置!B$3), ROUND(I2393,4)&lt;(0.25-参数设置!B$3),
 ROUND(J2393,4)&gt;(0.25+参数设置!B$3), ROUND(J2393,4)&lt;(0.25-参数设置!B$3)
),"是","否")</f>
        <v>否</v>
      </c>
      <c r="L2393">
        <f t="shared" si="523"/>
        <v>35131.997949012497</v>
      </c>
      <c r="M2393">
        <f t="shared" si="524"/>
        <v>35050.715765425404</v>
      </c>
      <c r="N2393">
        <f t="shared" si="525"/>
        <v>33845.782560993466</v>
      </c>
      <c r="O2393">
        <f t="shared" si="526"/>
        <v>33000.159046163077</v>
      </c>
      <c r="P2393">
        <f t="shared" si="527"/>
        <v>0</v>
      </c>
      <c r="Q2393">
        <f t="shared" si="528"/>
        <v>0</v>
      </c>
      <c r="R2393">
        <f t="shared" si="529"/>
        <v>0</v>
      </c>
      <c r="S2393">
        <f t="shared" si="530"/>
        <v>0</v>
      </c>
      <c r="T2393">
        <f t="shared" si="531"/>
        <v>0</v>
      </c>
      <c r="U2393">
        <f>T2393*参数设置!B2394</f>
        <v>0</v>
      </c>
    </row>
    <row r="2394" spans="1:21" x14ac:dyDescent="0.25">
      <c r="A2394" s="3">
        <v>43876</v>
      </c>
      <c r="B2394">
        <f>IF(K2393="是",F2393*0.25*(价格数据!B2394/价格数据!B2393),B2393*(价格数据!B2394/价格数据!B2393))</f>
        <v>35131.997949012497</v>
      </c>
      <c r="C2394">
        <f>IF(K2393="是",F2393*0.25*(价格数据!C2394/价格数据!C2393),C2393*(价格数据!C2394/价格数据!C2393))</f>
        <v>35050.715765425404</v>
      </c>
      <c r="D2394">
        <f>IF(K2393="是",F2393*0.25*(价格数据!D2394/价格数据!D2393),D2393*(价格数据!D2394/价格数据!D2393))</f>
        <v>33845.782560993466</v>
      </c>
      <c r="E2394">
        <f>IF(K2393="是",F2393*0.25*(价格数据!E2394/价格数据!E2393),E2393*(价格数据!E2394/价格数据!E2393))</f>
        <v>33000.159046163077</v>
      </c>
      <c r="F2394">
        <f t="shared" si="518"/>
        <v>137028.65532159444</v>
      </c>
      <c r="G2394">
        <f t="shared" si="519"/>
        <v>0.2563843151387622</v>
      </c>
      <c r="H2394">
        <f t="shared" si="520"/>
        <v>0.25579113859918129</v>
      </c>
      <c r="I2394">
        <f t="shared" si="521"/>
        <v>0.24699784495119165</v>
      </c>
      <c r="J2394">
        <f t="shared" si="522"/>
        <v>0.24082670131086487</v>
      </c>
      <c r="K2394" t="str">
        <f>IF(OR(
 ROUND(G2394,4)&gt;(0.25+参数设置!B$3), ROUND(G2394,4)&lt;(0.25-参数设置!B$3),
 ROUND(H2394,4)&gt;(0.25+参数设置!B$3), ROUND(H2394,4)&lt;(0.25-参数设置!B$3),
 ROUND(I2394,4)&gt;(0.25+参数设置!B$3), ROUND(I2394,4)&lt;(0.25-参数设置!B$3),
 ROUND(J2394,4)&gt;(0.25+参数设置!B$3), ROUND(J2394,4)&lt;(0.25-参数设置!B$3)
),"是","否")</f>
        <v>否</v>
      </c>
      <c r="L2394">
        <f t="shared" si="523"/>
        <v>35131.997949012497</v>
      </c>
      <c r="M2394">
        <f t="shared" si="524"/>
        <v>35050.715765425404</v>
      </c>
      <c r="N2394">
        <f t="shared" si="525"/>
        <v>33845.782560993466</v>
      </c>
      <c r="O2394">
        <f t="shared" si="526"/>
        <v>33000.159046163077</v>
      </c>
      <c r="P2394">
        <f t="shared" si="527"/>
        <v>0</v>
      </c>
      <c r="Q2394">
        <f t="shared" si="528"/>
        <v>0</v>
      </c>
      <c r="R2394">
        <f t="shared" si="529"/>
        <v>0</v>
      </c>
      <c r="S2394">
        <f t="shared" si="530"/>
        <v>0</v>
      </c>
      <c r="T2394">
        <f t="shared" si="531"/>
        <v>0</v>
      </c>
      <c r="U2394">
        <f>T2394*参数设置!B2395</f>
        <v>0</v>
      </c>
    </row>
    <row r="2395" spans="1:21" x14ac:dyDescent="0.25">
      <c r="A2395" s="3">
        <v>43877</v>
      </c>
      <c r="B2395">
        <f>IF(K2394="是",F2394*0.25*(价格数据!B2395/价格数据!B2394),B2394*(价格数据!B2395/价格数据!B2394))</f>
        <v>35131.997949012497</v>
      </c>
      <c r="C2395">
        <f>IF(K2394="是",F2394*0.25*(价格数据!C2395/价格数据!C2394),C2394*(价格数据!C2395/价格数据!C2394))</f>
        <v>35050.715765425404</v>
      </c>
      <c r="D2395">
        <f>IF(K2394="是",F2394*0.25*(价格数据!D2395/价格数据!D2394),D2394*(价格数据!D2395/价格数据!D2394))</f>
        <v>33845.782560993466</v>
      </c>
      <c r="E2395">
        <f>IF(K2394="是",F2394*0.25*(价格数据!E2395/价格数据!E2394),E2394*(价格数据!E2395/价格数据!E2394))</f>
        <v>33000.159046163077</v>
      </c>
      <c r="F2395">
        <f t="shared" si="518"/>
        <v>137028.65532159444</v>
      </c>
      <c r="G2395">
        <f t="shared" si="519"/>
        <v>0.2563843151387622</v>
      </c>
      <c r="H2395">
        <f t="shared" si="520"/>
        <v>0.25579113859918129</v>
      </c>
      <c r="I2395">
        <f t="shared" si="521"/>
        <v>0.24699784495119165</v>
      </c>
      <c r="J2395">
        <f t="shared" si="522"/>
        <v>0.24082670131086487</v>
      </c>
      <c r="K2395" t="str">
        <f>IF(OR(
 ROUND(G2395,4)&gt;(0.25+参数设置!B$3), ROUND(G2395,4)&lt;(0.25-参数设置!B$3),
 ROUND(H2395,4)&gt;(0.25+参数设置!B$3), ROUND(H2395,4)&lt;(0.25-参数设置!B$3),
 ROUND(I2395,4)&gt;(0.25+参数设置!B$3), ROUND(I2395,4)&lt;(0.25-参数设置!B$3),
 ROUND(J2395,4)&gt;(0.25+参数设置!B$3), ROUND(J2395,4)&lt;(0.25-参数设置!B$3)
),"是","否")</f>
        <v>否</v>
      </c>
      <c r="L2395">
        <f t="shared" si="523"/>
        <v>35131.997949012497</v>
      </c>
      <c r="M2395">
        <f t="shared" si="524"/>
        <v>35050.715765425404</v>
      </c>
      <c r="N2395">
        <f t="shared" si="525"/>
        <v>33845.782560993466</v>
      </c>
      <c r="O2395">
        <f t="shared" si="526"/>
        <v>33000.159046163077</v>
      </c>
      <c r="P2395">
        <f t="shared" si="527"/>
        <v>0</v>
      </c>
      <c r="Q2395">
        <f t="shared" si="528"/>
        <v>0</v>
      </c>
      <c r="R2395">
        <f t="shared" si="529"/>
        <v>0</v>
      </c>
      <c r="S2395">
        <f t="shared" si="530"/>
        <v>0</v>
      </c>
      <c r="T2395">
        <f t="shared" si="531"/>
        <v>0</v>
      </c>
      <c r="U2395">
        <f>T2395*参数设置!B2396</f>
        <v>0</v>
      </c>
    </row>
    <row r="2396" spans="1:21" x14ac:dyDescent="0.25">
      <c r="A2396" s="3">
        <v>43878</v>
      </c>
      <c r="B2396">
        <f>IF(K2395="是",F2395*0.25*(价格数据!B2396/价格数据!B2395),B2395*(价格数据!B2396/价格数据!B2395))</f>
        <v>35900.538009752781</v>
      </c>
      <c r="C2396">
        <f>IF(K2395="是",F2395*0.25*(价格数据!C2396/价格数据!C2395),C2395*(价格数据!C2396/价格数据!C2395))</f>
        <v>35161.064326793363</v>
      </c>
      <c r="D2396">
        <f>IF(K2395="是",F2395*0.25*(价格数据!D2396/价格数据!D2395),D2395*(价格数据!D2396/价格数据!D2395))</f>
        <v>33796.412564262748</v>
      </c>
      <c r="E2396">
        <f>IF(K2395="是",F2395*0.25*(价格数据!E2396/价格数据!E2395),E2395*(价格数据!E2396/价格数据!E2395))</f>
        <v>32991.250250452009</v>
      </c>
      <c r="F2396">
        <f t="shared" si="518"/>
        <v>137849.26515126089</v>
      </c>
      <c r="G2396">
        <f t="shared" si="519"/>
        <v>0.26043329262843301</v>
      </c>
      <c r="H2396">
        <f t="shared" si="520"/>
        <v>0.25506892828345085</v>
      </c>
      <c r="I2396">
        <f t="shared" si="521"/>
        <v>0.24516933425200502</v>
      </c>
      <c r="J2396">
        <f t="shared" si="522"/>
        <v>0.23932844483611121</v>
      </c>
      <c r="K2396" t="str">
        <f>IF(OR(
 ROUND(G2396,4)&gt;(0.25+参数设置!B$3), ROUND(G2396,4)&lt;(0.25-参数设置!B$3),
 ROUND(H2396,4)&gt;(0.25+参数设置!B$3), ROUND(H2396,4)&lt;(0.25-参数设置!B$3),
 ROUND(I2396,4)&gt;(0.25+参数设置!B$3), ROUND(I2396,4)&lt;(0.25-参数设置!B$3),
 ROUND(J2396,4)&gt;(0.25+参数设置!B$3), ROUND(J2396,4)&lt;(0.25-参数设置!B$3)
),"是","否")</f>
        <v>否</v>
      </c>
      <c r="L2396">
        <f t="shared" si="523"/>
        <v>35900.538009752781</v>
      </c>
      <c r="M2396">
        <f t="shared" si="524"/>
        <v>35161.064326793363</v>
      </c>
      <c r="N2396">
        <f t="shared" si="525"/>
        <v>33796.412564262748</v>
      </c>
      <c r="O2396">
        <f t="shared" si="526"/>
        <v>32991.250250452009</v>
      </c>
      <c r="P2396">
        <f t="shared" si="527"/>
        <v>0</v>
      </c>
      <c r="Q2396">
        <f t="shared" si="528"/>
        <v>0</v>
      </c>
      <c r="R2396">
        <f t="shared" si="529"/>
        <v>0</v>
      </c>
      <c r="S2396">
        <f t="shared" si="530"/>
        <v>0</v>
      </c>
      <c r="T2396">
        <f t="shared" si="531"/>
        <v>0</v>
      </c>
      <c r="U2396">
        <f>T2396*参数设置!B2397</f>
        <v>0</v>
      </c>
    </row>
    <row r="2397" spans="1:21" x14ac:dyDescent="0.25">
      <c r="A2397" s="3">
        <v>43879</v>
      </c>
      <c r="B2397">
        <f>IF(K2396="是",F2396*0.25*(价格数据!B2397/价格数据!B2396),B2396*(价格数据!B2397/价格数据!B2396))</f>
        <v>35679.693164712473</v>
      </c>
      <c r="C2397">
        <f>IF(K2396="是",F2396*0.25*(价格数据!C2397/价格数据!C2396),C2396*(价格数据!C2397/价格数据!C2396))</f>
        <v>35331.603012543863</v>
      </c>
      <c r="D2397">
        <f>IF(K2396="是",F2396*0.25*(价格数据!D2397/价格数据!D2396),D2396*(价格数据!D2397/价格数据!D2396))</f>
        <v>33789.997253953108</v>
      </c>
      <c r="E2397">
        <f>IF(K2396="是",F2396*0.25*(价格数据!E2397/价格数据!E2396),E2396*(价格数据!E2397/价格数据!E2396))</f>
        <v>32994.549804419075</v>
      </c>
      <c r="F2397">
        <f t="shared" si="518"/>
        <v>137795.8432356285</v>
      </c>
      <c r="G2397">
        <f t="shared" si="519"/>
        <v>0.25893156373157655</v>
      </c>
      <c r="H2397">
        <f t="shared" si="520"/>
        <v>0.25640543417646811</v>
      </c>
      <c r="I2397">
        <f t="shared" si="521"/>
        <v>0.24521782704412062</v>
      </c>
      <c r="J2397">
        <f t="shared" si="522"/>
        <v>0.23944517504783483</v>
      </c>
      <c r="K2397" t="str">
        <f>IF(OR(
 ROUND(G2397,4)&gt;(0.25+参数设置!B$3), ROUND(G2397,4)&lt;(0.25-参数设置!B$3),
 ROUND(H2397,4)&gt;(0.25+参数设置!B$3), ROUND(H2397,4)&lt;(0.25-参数设置!B$3),
 ROUND(I2397,4)&gt;(0.25+参数设置!B$3), ROUND(I2397,4)&lt;(0.25-参数设置!B$3),
 ROUND(J2397,4)&gt;(0.25+参数设置!B$3), ROUND(J2397,4)&lt;(0.25-参数设置!B$3)
),"是","否")</f>
        <v>否</v>
      </c>
      <c r="L2397">
        <f t="shared" si="523"/>
        <v>35679.693164712473</v>
      </c>
      <c r="M2397">
        <f t="shared" si="524"/>
        <v>35331.603012543863</v>
      </c>
      <c r="N2397">
        <f t="shared" si="525"/>
        <v>33789.997253953108</v>
      </c>
      <c r="O2397">
        <f t="shared" si="526"/>
        <v>32994.549804419075</v>
      </c>
      <c r="P2397">
        <f t="shared" si="527"/>
        <v>0</v>
      </c>
      <c r="Q2397">
        <f t="shared" si="528"/>
        <v>0</v>
      </c>
      <c r="R2397">
        <f t="shared" si="529"/>
        <v>0</v>
      </c>
      <c r="S2397">
        <f t="shared" si="530"/>
        <v>0</v>
      </c>
      <c r="T2397">
        <f t="shared" si="531"/>
        <v>0</v>
      </c>
      <c r="U2397">
        <f>T2397*参数设置!B2398</f>
        <v>0</v>
      </c>
    </row>
    <row r="2398" spans="1:21" x14ac:dyDescent="0.25">
      <c r="A2398" s="3">
        <v>43880</v>
      </c>
      <c r="B2398">
        <f>IF(K2397="是",F2397*0.25*(价格数据!B2398/价格数据!B2397),B2397*(价格数据!B2398/价格数据!B2397))</f>
        <v>35688.526958514092</v>
      </c>
      <c r="C2398">
        <f>IF(K2397="是",F2397*0.25*(价格数据!C2398/价格数据!C2397),C2397*(价格数据!C2398/价格数据!C2397))</f>
        <v>35732.870508427382</v>
      </c>
      <c r="D2398">
        <f>IF(K2397="是",F2397*0.25*(价格数据!D2398/价格数据!D2397),D2397*(价格数据!D2398/价格数据!D2397))</f>
        <v>33797.249343868352</v>
      </c>
      <c r="E2398">
        <f>IF(K2397="是",F2397*0.25*(价格数据!E2398/价格数据!E2397),E2397*(价格数据!E2398/价格数据!E2397))</f>
        <v>32996.199581402601</v>
      </c>
      <c r="F2398">
        <f t="shared" si="518"/>
        <v>138214.84639221244</v>
      </c>
      <c r="G2398">
        <f t="shared" si="519"/>
        <v>0.25821051710494775</v>
      </c>
      <c r="H2398">
        <f t="shared" si="520"/>
        <v>0.25853134768914893</v>
      </c>
      <c r="I2398">
        <f t="shared" si="521"/>
        <v>0.24452691028546858</v>
      </c>
      <c r="J2398">
        <f t="shared" si="522"/>
        <v>0.23873122492043472</v>
      </c>
      <c r="K2398" t="str">
        <f>IF(OR(
 ROUND(G2398,4)&gt;(0.25+参数设置!B$3), ROUND(G2398,4)&lt;(0.25-参数设置!B$3),
 ROUND(H2398,4)&gt;(0.25+参数设置!B$3), ROUND(H2398,4)&lt;(0.25-参数设置!B$3),
 ROUND(I2398,4)&gt;(0.25+参数设置!B$3), ROUND(I2398,4)&lt;(0.25-参数设置!B$3),
 ROUND(J2398,4)&gt;(0.25+参数设置!B$3), ROUND(J2398,4)&lt;(0.25-参数设置!B$3)
),"是","否")</f>
        <v>否</v>
      </c>
      <c r="L2398">
        <f t="shared" si="523"/>
        <v>35688.526958514092</v>
      </c>
      <c r="M2398">
        <f t="shared" si="524"/>
        <v>35732.870508427382</v>
      </c>
      <c r="N2398">
        <f t="shared" si="525"/>
        <v>33797.249343868352</v>
      </c>
      <c r="O2398">
        <f t="shared" si="526"/>
        <v>32996.199581402601</v>
      </c>
      <c r="P2398">
        <f t="shared" si="527"/>
        <v>0</v>
      </c>
      <c r="Q2398">
        <f t="shared" si="528"/>
        <v>0</v>
      </c>
      <c r="R2398">
        <f t="shared" si="529"/>
        <v>0</v>
      </c>
      <c r="S2398">
        <f t="shared" si="530"/>
        <v>0</v>
      </c>
      <c r="T2398">
        <f t="shared" si="531"/>
        <v>0</v>
      </c>
      <c r="U2398">
        <f>T2398*参数设置!B2399</f>
        <v>0</v>
      </c>
    </row>
    <row r="2399" spans="1:21" x14ac:dyDescent="0.25">
      <c r="A2399" s="3">
        <v>43881</v>
      </c>
      <c r="B2399">
        <f>IF(K2398="是",F2398*0.25*(价格数据!B2399/价格数据!B2398),B2398*(价格数据!B2399/价格数据!B2398))</f>
        <v>36492.402194460825</v>
      </c>
      <c r="C2399">
        <f>IF(K2398="是",F2398*0.25*(价格数据!C2399/价格数据!C2398),C2398*(价格数据!C2399/价格数据!C2398))</f>
        <v>35853.250757192443</v>
      </c>
      <c r="D2399">
        <f>IF(K2398="是",F2398*0.25*(价格数据!D2399/价格数据!D2398),D2398*(价格数据!D2399/价格数据!D2398))</f>
        <v>33756.804996264087</v>
      </c>
      <c r="E2399">
        <f>IF(K2398="是",F2398*0.25*(价格数据!E2399/价格数据!E2398),E2398*(价格数据!E2399/价格数据!E2398))</f>
        <v>32995.209715212484</v>
      </c>
      <c r="F2399">
        <f t="shared" si="518"/>
        <v>139097.66766312983</v>
      </c>
      <c r="G2399">
        <f t="shared" si="519"/>
        <v>0.26235092800289811</v>
      </c>
      <c r="H2399">
        <f t="shared" si="520"/>
        <v>0.25775594486618375</v>
      </c>
      <c r="I2399">
        <f t="shared" si="521"/>
        <v>0.24268419135550964</v>
      </c>
      <c r="J2399">
        <f t="shared" si="522"/>
        <v>0.23720893577540852</v>
      </c>
      <c r="K2399" t="str">
        <f>IF(OR(
 ROUND(G2399,4)&gt;(0.25+参数设置!B$3), ROUND(G2399,4)&lt;(0.25-参数设置!B$3),
 ROUND(H2399,4)&gt;(0.25+参数设置!B$3), ROUND(H2399,4)&lt;(0.25-参数设置!B$3),
 ROUND(I2399,4)&gt;(0.25+参数设置!B$3), ROUND(I2399,4)&lt;(0.25-参数设置!B$3),
 ROUND(J2399,4)&gt;(0.25+参数设置!B$3), ROUND(J2399,4)&lt;(0.25-参数设置!B$3)
),"是","否")</f>
        <v>否</v>
      </c>
      <c r="L2399">
        <f t="shared" si="523"/>
        <v>36492.402194460825</v>
      </c>
      <c r="M2399">
        <f t="shared" si="524"/>
        <v>35853.250757192443</v>
      </c>
      <c r="N2399">
        <f t="shared" si="525"/>
        <v>33756.804996264087</v>
      </c>
      <c r="O2399">
        <f t="shared" si="526"/>
        <v>32995.209715212484</v>
      </c>
      <c r="P2399">
        <f t="shared" si="527"/>
        <v>0</v>
      </c>
      <c r="Q2399">
        <f t="shared" si="528"/>
        <v>0</v>
      </c>
      <c r="R2399">
        <f t="shared" si="529"/>
        <v>0</v>
      </c>
      <c r="S2399">
        <f t="shared" si="530"/>
        <v>0</v>
      </c>
      <c r="T2399">
        <f t="shared" si="531"/>
        <v>0</v>
      </c>
      <c r="U2399">
        <f>T2399*参数设置!B2400</f>
        <v>0</v>
      </c>
    </row>
    <row r="2400" spans="1:21" x14ac:dyDescent="0.25">
      <c r="A2400" s="3">
        <v>43882</v>
      </c>
      <c r="B2400">
        <f>IF(K2399="是",F2399*0.25*(价格数据!B2400/价格数据!B2399),B2399*(价格数据!B2400/价格数据!B2399))</f>
        <v>36616.075307683386</v>
      </c>
      <c r="C2400">
        <f>IF(K2399="是",F2399*0.25*(价格数据!C2400/价格数据!C2399),C2399*(价格数据!C2400/价格数据!C2399))</f>
        <v>36575.53224978278</v>
      </c>
      <c r="D2400">
        <f>IF(K2399="是",F2399*0.25*(价格数据!D2400/价格数据!D2399),D2399*(价格数据!D2400/价格数据!D2399))</f>
        <v>33789.997253953101</v>
      </c>
      <c r="E2400">
        <f>IF(K2399="是",F2399*0.25*(价格数据!E2400/价格数据!E2399),E2399*(价格数据!E2400/价格数据!E2399))</f>
        <v>32996.199581402609</v>
      </c>
      <c r="F2400">
        <f t="shared" si="518"/>
        <v>139977.80439282188</v>
      </c>
      <c r="G2400">
        <f t="shared" si="519"/>
        <v>0.26158486673306525</v>
      </c>
      <c r="H2400">
        <f t="shared" si="520"/>
        <v>0.26129522754293455</v>
      </c>
      <c r="I2400">
        <f t="shared" si="521"/>
        <v>0.24139539408067659</v>
      </c>
      <c r="J2400">
        <f t="shared" si="522"/>
        <v>0.23572451164332356</v>
      </c>
      <c r="K2400" t="str">
        <f>IF(OR(
 ROUND(G2400,4)&gt;(0.25+参数设置!B$3), ROUND(G2400,4)&lt;(0.25-参数设置!B$3),
 ROUND(H2400,4)&gt;(0.25+参数设置!B$3), ROUND(H2400,4)&lt;(0.25-参数设置!B$3),
 ROUND(I2400,4)&gt;(0.25+参数设置!B$3), ROUND(I2400,4)&lt;(0.25-参数设置!B$3),
 ROUND(J2400,4)&gt;(0.25+参数设置!B$3), ROUND(J2400,4)&lt;(0.25-参数设置!B$3)
),"是","否")</f>
        <v>否</v>
      </c>
      <c r="L2400">
        <f t="shared" si="523"/>
        <v>36616.075307683386</v>
      </c>
      <c r="M2400">
        <f t="shared" si="524"/>
        <v>36575.53224978278</v>
      </c>
      <c r="N2400">
        <f t="shared" si="525"/>
        <v>33789.997253953101</v>
      </c>
      <c r="O2400">
        <f t="shared" si="526"/>
        <v>32996.199581402609</v>
      </c>
      <c r="P2400">
        <f t="shared" si="527"/>
        <v>0</v>
      </c>
      <c r="Q2400">
        <f t="shared" si="528"/>
        <v>0</v>
      </c>
      <c r="R2400">
        <f t="shared" si="529"/>
        <v>0</v>
      </c>
      <c r="S2400">
        <f t="shared" si="530"/>
        <v>0</v>
      </c>
      <c r="T2400">
        <f t="shared" si="531"/>
        <v>0</v>
      </c>
      <c r="U2400">
        <f>T2400*参数设置!B2401</f>
        <v>0</v>
      </c>
    </row>
    <row r="2401" spans="1:21" x14ac:dyDescent="0.25">
      <c r="A2401" s="3">
        <v>43883</v>
      </c>
      <c r="B2401">
        <f>IF(K2400="是",F2400*0.25*(价格数据!B2401/价格数据!B2400),B2400*(价格数据!B2401/价格数据!B2400))</f>
        <v>36616.075307683386</v>
      </c>
      <c r="C2401">
        <f>IF(K2400="是",F2400*0.25*(价格数据!C2401/价格数据!C2400),C2400*(价格数据!C2401/价格数据!C2400))</f>
        <v>36575.53224978278</v>
      </c>
      <c r="D2401">
        <f>IF(K2400="是",F2400*0.25*(价格数据!D2401/价格数据!D2400),D2400*(价格数据!D2401/价格数据!D2400))</f>
        <v>33789.997253953101</v>
      </c>
      <c r="E2401">
        <f>IF(K2400="是",F2400*0.25*(价格数据!E2401/价格数据!E2400),E2400*(价格数据!E2401/价格数据!E2400))</f>
        <v>32996.199581402609</v>
      </c>
      <c r="F2401">
        <f t="shared" si="518"/>
        <v>139977.80439282188</v>
      </c>
      <c r="G2401">
        <f t="shared" si="519"/>
        <v>0.26158486673306525</v>
      </c>
      <c r="H2401">
        <f t="shared" si="520"/>
        <v>0.26129522754293455</v>
      </c>
      <c r="I2401">
        <f t="shared" si="521"/>
        <v>0.24139539408067659</v>
      </c>
      <c r="J2401">
        <f t="shared" si="522"/>
        <v>0.23572451164332356</v>
      </c>
      <c r="K2401" t="str">
        <f>IF(OR(
 ROUND(G2401,4)&gt;(0.25+参数设置!B$3), ROUND(G2401,4)&lt;(0.25-参数设置!B$3),
 ROUND(H2401,4)&gt;(0.25+参数设置!B$3), ROUND(H2401,4)&lt;(0.25-参数设置!B$3),
 ROUND(I2401,4)&gt;(0.25+参数设置!B$3), ROUND(I2401,4)&lt;(0.25-参数设置!B$3),
 ROUND(J2401,4)&gt;(0.25+参数设置!B$3), ROUND(J2401,4)&lt;(0.25-参数设置!B$3)
),"是","否")</f>
        <v>否</v>
      </c>
      <c r="L2401">
        <f t="shared" si="523"/>
        <v>36616.075307683386</v>
      </c>
      <c r="M2401">
        <f t="shared" si="524"/>
        <v>36575.53224978278</v>
      </c>
      <c r="N2401">
        <f t="shared" si="525"/>
        <v>33789.997253953101</v>
      </c>
      <c r="O2401">
        <f t="shared" si="526"/>
        <v>32996.199581402609</v>
      </c>
      <c r="P2401">
        <f t="shared" si="527"/>
        <v>0</v>
      </c>
      <c r="Q2401">
        <f t="shared" si="528"/>
        <v>0</v>
      </c>
      <c r="R2401">
        <f t="shared" si="529"/>
        <v>0</v>
      </c>
      <c r="S2401">
        <f t="shared" si="530"/>
        <v>0</v>
      </c>
      <c r="T2401">
        <f t="shared" si="531"/>
        <v>0</v>
      </c>
      <c r="U2401">
        <f>T2401*参数设置!B2402</f>
        <v>0</v>
      </c>
    </row>
    <row r="2402" spans="1:21" x14ac:dyDescent="0.25">
      <c r="A2402" s="3">
        <v>43884</v>
      </c>
      <c r="B2402">
        <f>IF(K2401="是",F2401*0.25*(价格数据!B2402/价格数据!B2401),B2401*(价格数据!B2402/价格数据!B2401))</f>
        <v>36616.075307683386</v>
      </c>
      <c r="C2402">
        <f>IF(K2401="是",F2401*0.25*(价格数据!C2402/价格数据!C2401),C2401*(价格数据!C2402/价格数据!C2401))</f>
        <v>36575.53224978278</v>
      </c>
      <c r="D2402">
        <f>IF(K2401="是",F2401*0.25*(价格数据!D2402/价格数据!D2401),D2401*(价格数据!D2402/价格数据!D2401))</f>
        <v>33789.997253953101</v>
      </c>
      <c r="E2402">
        <f>IF(K2401="是",F2401*0.25*(价格数据!E2402/价格数据!E2401),E2401*(价格数据!E2402/价格数据!E2401))</f>
        <v>32996.199581402609</v>
      </c>
      <c r="F2402">
        <f t="shared" si="518"/>
        <v>139977.80439282188</v>
      </c>
      <c r="G2402">
        <f t="shared" si="519"/>
        <v>0.26158486673306525</v>
      </c>
      <c r="H2402">
        <f t="shared" si="520"/>
        <v>0.26129522754293455</v>
      </c>
      <c r="I2402">
        <f t="shared" si="521"/>
        <v>0.24139539408067659</v>
      </c>
      <c r="J2402">
        <f t="shared" si="522"/>
        <v>0.23572451164332356</v>
      </c>
      <c r="K2402" t="str">
        <f>IF(OR(
 ROUND(G2402,4)&gt;(0.25+参数设置!B$3), ROUND(G2402,4)&lt;(0.25-参数设置!B$3),
 ROUND(H2402,4)&gt;(0.25+参数设置!B$3), ROUND(H2402,4)&lt;(0.25-参数设置!B$3),
 ROUND(I2402,4)&gt;(0.25+参数设置!B$3), ROUND(I2402,4)&lt;(0.25-参数设置!B$3),
 ROUND(J2402,4)&gt;(0.25+参数设置!B$3), ROUND(J2402,4)&lt;(0.25-参数设置!B$3)
),"是","否")</f>
        <v>否</v>
      </c>
      <c r="L2402">
        <f t="shared" si="523"/>
        <v>36616.075307683386</v>
      </c>
      <c r="M2402">
        <f t="shared" si="524"/>
        <v>36575.53224978278</v>
      </c>
      <c r="N2402">
        <f t="shared" si="525"/>
        <v>33789.997253953101</v>
      </c>
      <c r="O2402">
        <f t="shared" si="526"/>
        <v>32996.199581402609</v>
      </c>
      <c r="P2402">
        <f t="shared" si="527"/>
        <v>0</v>
      </c>
      <c r="Q2402">
        <f t="shared" si="528"/>
        <v>0</v>
      </c>
      <c r="R2402">
        <f t="shared" si="529"/>
        <v>0</v>
      </c>
      <c r="S2402">
        <f t="shared" si="530"/>
        <v>0</v>
      </c>
      <c r="T2402">
        <f t="shared" si="531"/>
        <v>0</v>
      </c>
      <c r="U2402">
        <f>T2402*参数设置!B2403</f>
        <v>0</v>
      </c>
    </row>
    <row r="2403" spans="1:21" x14ac:dyDescent="0.25">
      <c r="A2403" s="3">
        <v>43885</v>
      </c>
      <c r="B2403">
        <f>IF(K2402="是",F2402*0.25*(价格数据!B2403/价格数据!B2402),B2402*(价格数据!B2403/价格数据!B2402))</f>
        <v>36324.560112230181</v>
      </c>
      <c r="C2403">
        <f>IF(K2402="是",F2402*0.25*(价格数据!C2403/价格数据!C2402),C2402*(价格数据!C2403/价格数据!C2402))</f>
        <v>37368.035554152739</v>
      </c>
      <c r="D2403">
        <f>IF(K2402="是",F2402*0.25*(价格数据!D2403/价格数据!D2402),D2402*(价格数据!D2403/价格数据!D2402))</f>
        <v>33853.313577443914</v>
      </c>
      <c r="E2403">
        <f>IF(K2402="是",F2402*0.25*(价格数据!E2403/价格数据!E2402),E2402*(价格数据!E2403/价格数据!E2402))</f>
        <v>32995.209715212492</v>
      </c>
      <c r="F2403">
        <f t="shared" si="518"/>
        <v>140541.11895903933</v>
      </c>
      <c r="G2403">
        <f t="shared" si="519"/>
        <v>0.25846215243822673</v>
      </c>
      <c r="H2403">
        <f t="shared" si="520"/>
        <v>0.26588685098660442</v>
      </c>
      <c r="I2403">
        <f t="shared" si="521"/>
        <v>0.24087835523289416</v>
      </c>
      <c r="J2403">
        <f t="shared" si="522"/>
        <v>0.2347726413422746</v>
      </c>
      <c r="K2403" t="str">
        <f>IF(OR(
 ROUND(G2403,4)&gt;(0.25+参数设置!B$3), ROUND(G2403,4)&lt;(0.25-参数设置!B$3),
 ROUND(H2403,4)&gt;(0.25+参数设置!B$3), ROUND(H2403,4)&lt;(0.25-参数设置!B$3),
 ROUND(I2403,4)&gt;(0.25+参数设置!B$3), ROUND(I2403,4)&lt;(0.25-参数设置!B$3),
 ROUND(J2403,4)&gt;(0.25+参数设置!B$3), ROUND(J2403,4)&lt;(0.25-参数设置!B$3)
),"是","否")</f>
        <v>否</v>
      </c>
      <c r="L2403">
        <f t="shared" si="523"/>
        <v>36324.560112230181</v>
      </c>
      <c r="M2403">
        <f t="shared" si="524"/>
        <v>37368.035554152739</v>
      </c>
      <c r="N2403">
        <f t="shared" si="525"/>
        <v>33853.313577443914</v>
      </c>
      <c r="O2403">
        <f t="shared" si="526"/>
        <v>32995.209715212492</v>
      </c>
      <c r="P2403">
        <f t="shared" si="527"/>
        <v>0</v>
      </c>
      <c r="Q2403">
        <f t="shared" si="528"/>
        <v>0</v>
      </c>
      <c r="R2403">
        <f t="shared" si="529"/>
        <v>0</v>
      </c>
      <c r="S2403">
        <f t="shared" si="530"/>
        <v>0</v>
      </c>
      <c r="T2403">
        <f t="shared" si="531"/>
        <v>0</v>
      </c>
      <c r="U2403">
        <f>T2403*参数设置!B2404</f>
        <v>0</v>
      </c>
    </row>
    <row r="2404" spans="1:21" x14ac:dyDescent="0.25">
      <c r="A2404" s="3">
        <v>43886</v>
      </c>
      <c r="B2404">
        <f>IF(K2403="是",F2403*0.25*(价格数据!B2404/价格数据!B2403),B2403*(价格数据!B2404/价格数据!B2403))</f>
        <v>36253.889761817285</v>
      </c>
      <c r="C2404">
        <f>IF(K2403="是",F2403*0.25*(价格数据!C2404/价格数据!C2403),C2403*(价格数据!C2404/价格数据!C2403))</f>
        <v>36595.595624576963</v>
      </c>
      <c r="D2404">
        <f>IF(K2403="是",F2403*0.25*(价格数据!D2404/价格数据!D2403),D2403*(价格数据!D2404/价格数据!D2403))</f>
        <v>33834.067646514988</v>
      </c>
      <c r="E2404">
        <f>IF(K2403="是",F2403*0.25*(价格数据!E2404/价格数据!E2403),E2403*(价格数据!E2404/价格数据!E2403))</f>
        <v>32993.559938228966</v>
      </c>
      <c r="F2404">
        <f t="shared" si="518"/>
        <v>139677.11297113821</v>
      </c>
      <c r="G2404">
        <f t="shared" si="519"/>
        <v>0.25955497640696873</v>
      </c>
      <c r="H2404">
        <f t="shared" si="520"/>
        <v>0.26200137478599511</v>
      </c>
      <c r="I2404">
        <f t="shared" si="521"/>
        <v>0.24223057684121949</v>
      </c>
      <c r="J2404">
        <f t="shared" si="522"/>
        <v>0.23621307196581659</v>
      </c>
      <c r="K2404" t="str">
        <f>IF(OR(
 ROUND(G2404,4)&gt;(0.25+参数设置!B$3), ROUND(G2404,4)&lt;(0.25-参数设置!B$3),
 ROUND(H2404,4)&gt;(0.25+参数设置!B$3), ROUND(H2404,4)&lt;(0.25-参数设置!B$3),
 ROUND(I2404,4)&gt;(0.25+参数设置!B$3), ROUND(I2404,4)&lt;(0.25-参数设置!B$3),
 ROUND(J2404,4)&gt;(0.25+参数设置!B$3), ROUND(J2404,4)&lt;(0.25-参数设置!B$3)
),"是","否")</f>
        <v>否</v>
      </c>
      <c r="L2404">
        <f t="shared" si="523"/>
        <v>36253.889761817285</v>
      </c>
      <c r="M2404">
        <f t="shared" si="524"/>
        <v>36595.595624576963</v>
      </c>
      <c r="N2404">
        <f t="shared" si="525"/>
        <v>33834.067646514988</v>
      </c>
      <c r="O2404">
        <f t="shared" si="526"/>
        <v>32993.559938228966</v>
      </c>
      <c r="P2404">
        <f t="shared" si="527"/>
        <v>0</v>
      </c>
      <c r="Q2404">
        <f t="shared" si="528"/>
        <v>0</v>
      </c>
      <c r="R2404">
        <f t="shared" si="529"/>
        <v>0</v>
      </c>
      <c r="S2404">
        <f t="shared" si="530"/>
        <v>0</v>
      </c>
      <c r="T2404">
        <f t="shared" si="531"/>
        <v>0</v>
      </c>
      <c r="U2404">
        <f>T2404*参数设置!B2405</f>
        <v>0</v>
      </c>
    </row>
    <row r="2405" spans="1:21" x14ac:dyDescent="0.25">
      <c r="A2405" s="3">
        <v>43887</v>
      </c>
      <c r="B2405">
        <f>IF(K2404="是",F2404*0.25*(价格数据!B2405/价格数据!B2404),B2404*(价格数据!B2405/价格数据!B2404))</f>
        <v>35953.540772562468</v>
      </c>
      <c r="C2405">
        <f>IF(K2404="是",F2404*0.25*(价格数据!C2405/价格数据!C2404),C2404*(价格数据!C2405/价格数据!C2404))</f>
        <v>36796.229372518719</v>
      </c>
      <c r="D2405">
        <f>IF(K2404="是",F2404*0.25*(价格数据!D2405/价格数据!D2404),D2404*(价格数据!D2405/价格数据!D2404))</f>
        <v>33837.972618007814</v>
      </c>
      <c r="E2405">
        <f>IF(K2404="是",F2404*0.25*(价格数据!E2405/价格数据!E2404),E2404*(价格数据!E2405/价格数据!E2404))</f>
        <v>32996.529536799324</v>
      </c>
      <c r="F2405">
        <f t="shared" si="518"/>
        <v>139584.27229988831</v>
      </c>
      <c r="G2405">
        <f t="shared" si="519"/>
        <v>0.25757587284130745</v>
      </c>
      <c r="H2405">
        <f t="shared" si="520"/>
        <v>0.26361300428936763</v>
      </c>
      <c r="I2405">
        <f t="shared" si="521"/>
        <v>0.24241966562901149</v>
      </c>
      <c r="J2405">
        <f t="shared" si="522"/>
        <v>0.23639145724031349</v>
      </c>
      <c r="K2405" t="str">
        <f>IF(OR(
 ROUND(G2405,4)&gt;(0.25+参数设置!B$3), ROUND(G2405,4)&lt;(0.25-参数设置!B$3),
 ROUND(H2405,4)&gt;(0.25+参数设置!B$3), ROUND(H2405,4)&lt;(0.25-参数设置!B$3),
 ROUND(I2405,4)&gt;(0.25+参数设置!B$3), ROUND(I2405,4)&lt;(0.25-参数设置!B$3),
 ROUND(J2405,4)&gt;(0.25+参数设置!B$3), ROUND(J2405,4)&lt;(0.25-参数设置!B$3)
),"是","否")</f>
        <v>否</v>
      </c>
      <c r="L2405">
        <f t="shared" si="523"/>
        <v>35953.540772562468</v>
      </c>
      <c r="M2405">
        <f t="shared" si="524"/>
        <v>36796.229372518719</v>
      </c>
      <c r="N2405">
        <f t="shared" si="525"/>
        <v>33837.972618007814</v>
      </c>
      <c r="O2405">
        <f t="shared" si="526"/>
        <v>32996.529536799324</v>
      </c>
      <c r="P2405">
        <f t="shared" si="527"/>
        <v>0</v>
      </c>
      <c r="Q2405">
        <f t="shared" si="528"/>
        <v>0</v>
      </c>
      <c r="R2405">
        <f t="shared" si="529"/>
        <v>0</v>
      </c>
      <c r="S2405">
        <f t="shared" si="530"/>
        <v>0</v>
      </c>
      <c r="T2405">
        <f t="shared" si="531"/>
        <v>0</v>
      </c>
      <c r="U2405">
        <f>T2405*参数设置!B2406</f>
        <v>0</v>
      </c>
    </row>
    <row r="2406" spans="1:21" x14ac:dyDescent="0.25">
      <c r="A2406" s="3">
        <v>43888</v>
      </c>
      <c r="B2406">
        <f>IF(K2405="是",F2405*0.25*(价格数据!B2406/价格数据!B2405),B2405*(价格数据!B2406/价格数据!B2405))</f>
        <v>35962.37456636408</v>
      </c>
      <c r="C2406">
        <f>IF(K2405="是",F2405*0.25*(价格数据!C2406/价格数据!C2405),C2405*(价格数据!C2406/价格数据!C2405))</f>
        <v>36806.2610599158</v>
      </c>
      <c r="D2406">
        <f>IF(K2405="是",F2405*0.25*(价格数据!D2406/价格数据!D2405),D2405*(价格数据!D2406/价格数据!D2405))</f>
        <v>33872.280581837636</v>
      </c>
      <c r="E2406">
        <f>IF(K2405="是",F2405*0.25*(价格数据!E2406/价格数据!E2405),E2405*(价格数据!E2406/价格数据!E2405))</f>
        <v>32997.849358386156</v>
      </c>
      <c r="F2406">
        <f t="shared" si="518"/>
        <v>139638.76556650369</v>
      </c>
      <c r="G2406">
        <f t="shared" si="519"/>
        <v>0.25753861701990494</v>
      </c>
      <c r="H2406">
        <f t="shared" si="520"/>
        <v>0.26358197102785635</v>
      </c>
      <c r="I2406">
        <f t="shared" si="521"/>
        <v>0.24257075350401738</v>
      </c>
      <c r="J2406">
        <f t="shared" si="522"/>
        <v>0.23630865844822124</v>
      </c>
      <c r="K2406" t="str">
        <f>IF(OR(
 ROUND(G2406,4)&gt;(0.25+参数设置!B$3), ROUND(G2406,4)&lt;(0.25-参数设置!B$3),
 ROUND(H2406,4)&gt;(0.25+参数设置!B$3), ROUND(H2406,4)&lt;(0.25-参数设置!B$3),
 ROUND(I2406,4)&gt;(0.25+参数设置!B$3), ROUND(I2406,4)&lt;(0.25-参数设置!B$3),
 ROUND(J2406,4)&gt;(0.25+参数设置!B$3), ROUND(J2406,4)&lt;(0.25-参数设置!B$3)
),"是","否")</f>
        <v>否</v>
      </c>
      <c r="L2406">
        <f t="shared" si="523"/>
        <v>35962.37456636408</v>
      </c>
      <c r="M2406">
        <f t="shared" si="524"/>
        <v>36806.2610599158</v>
      </c>
      <c r="N2406">
        <f t="shared" si="525"/>
        <v>33872.280581837636</v>
      </c>
      <c r="O2406">
        <f t="shared" si="526"/>
        <v>32997.849358386156</v>
      </c>
      <c r="P2406">
        <f t="shared" si="527"/>
        <v>0</v>
      </c>
      <c r="Q2406">
        <f t="shared" si="528"/>
        <v>0</v>
      </c>
      <c r="R2406">
        <f t="shared" si="529"/>
        <v>0</v>
      </c>
      <c r="S2406">
        <f t="shared" si="530"/>
        <v>0</v>
      </c>
      <c r="T2406">
        <f t="shared" si="531"/>
        <v>0</v>
      </c>
      <c r="U2406">
        <f>T2406*参数设置!B2407</f>
        <v>0</v>
      </c>
    </row>
    <row r="2407" spans="1:21" x14ac:dyDescent="0.25">
      <c r="A2407" s="3">
        <v>43889</v>
      </c>
      <c r="B2407">
        <f>IF(K2406="是",F2406*0.25*(价格数据!B2407/价格数据!B2406),B2406*(价格数据!B2407/价格数据!B2406))</f>
        <v>34743.311021741567</v>
      </c>
      <c r="C2407">
        <f>IF(K2406="是",F2406*0.25*(价格数据!C2407/价格数据!C2406),C2406*(价格数据!C2407/价格数据!C2406))</f>
        <v>36344.803439649753</v>
      </c>
      <c r="D2407">
        <f>IF(K2406="是",F2406*0.25*(价格数据!D2407/价格数据!D2406),D2406*(价格数据!D2407/价格数据!D2406))</f>
        <v>34018.995939353787</v>
      </c>
      <c r="E2407">
        <f>IF(K2406="是",F2406*0.25*(价格数据!E2407/价格数据!E2406),E2406*(价格数据!E2407/价格数据!E2406))</f>
        <v>33000.818956956515</v>
      </c>
      <c r="F2407">
        <f t="shared" si="518"/>
        <v>138107.92935770162</v>
      </c>
      <c r="G2407">
        <f t="shared" si="519"/>
        <v>0.25156637409106225</v>
      </c>
      <c r="H2407">
        <f t="shared" si="520"/>
        <v>0.26316232245808396</v>
      </c>
      <c r="I2407">
        <f t="shared" si="521"/>
        <v>0.24632181582596951</v>
      </c>
      <c r="J2407">
        <f t="shared" si="522"/>
        <v>0.23894948762488427</v>
      </c>
      <c r="K2407" t="str">
        <f>IF(OR(
 ROUND(G2407,4)&gt;(0.25+参数设置!B$3), ROUND(G2407,4)&lt;(0.25-参数设置!B$3),
 ROUND(H2407,4)&gt;(0.25+参数设置!B$3), ROUND(H2407,4)&lt;(0.25-参数设置!B$3),
 ROUND(I2407,4)&gt;(0.25+参数设置!B$3), ROUND(I2407,4)&lt;(0.25-参数设置!B$3),
 ROUND(J2407,4)&gt;(0.25+参数设置!B$3), ROUND(J2407,4)&lt;(0.25-参数设置!B$3)
),"是","否")</f>
        <v>否</v>
      </c>
      <c r="L2407">
        <f t="shared" si="523"/>
        <v>34743.311021741567</v>
      </c>
      <c r="M2407">
        <f t="shared" si="524"/>
        <v>36344.803439649753</v>
      </c>
      <c r="N2407">
        <f t="shared" si="525"/>
        <v>34018.995939353787</v>
      </c>
      <c r="O2407">
        <f t="shared" si="526"/>
        <v>33000.818956956515</v>
      </c>
      <c r="P2407">
        <f t="shared" si="527"/>
        <v>0</v>
      </c>
      <c r="Q2407">
        <f t="shared" si="528"/>
        <v>0</v>
      </c>
      <c r="R2407">
        <f t="shared" si="529"/>
        <v>0</v>
      </c>
      <c r="S2407">
        <f t="shared" si="530"/>
        <v>0</v>
      </c>
      <c r="T2407">
        <f t="shared" si="531"/>
        <v>0</v>
      </c>
      <c r="U2407">
        <f>T2407*参数设置!B2408</f>
        <v>0</v>
      </c>
    </row>
    <row r="2408" spans="1:21" x14ac:dyDescent="0.25">
      <c r="A2408" s="3">
        <v>43890</v>
      </c>
      <c r="B2408">
        <f>IF(K2407="是",F2407*0.25*(价格数据!B2408/价格数据!B2407),B2407*(价格数据!B2408/价格数据!B2407))</f>
        <v>34743.311021741567</v>
      </c>
      <c r="C2408">
        <f>IF(K2407="是",F2407*0.25*(价格数据!C2408/价格数据!C2407),C2407*(价格数据!C2408/价格数据!C2407))</f>
        <v>36344.803439649753</v>
      </c>
      <c r="D2408">
        <f>IF(K2407="是",F2407*0.25*(价格数据!D2408/价格数据!D2407),D2407*(价格数据!D2408/价格数据!D2407))</f>
        <v>34018.995939353787</v>
      </c>
      <c r="E2408">
        <f>IF(K2407="是",F2407*0.25*(价格数据!E2408/价格数据!E2407),E2407*(价格数据!E2408/价格数据!E2407))</f>
        <v>33000.818956956515</v>
      </c>
      <c r="F2408">
        <f t="shared" si="518"/>
        <v>138107.92935770162</v>
      </c>
      <c r="G2408">
        <f t="shared" si="519"/>
        <v>0.25156637409106225</v>
      </c>
      <c r="H2408">
        <f t="shared" si="520"/>
        <v>0.26316232245808396</v>
      </c>
      <c r="I2408">
        <f t="shared" si="521"/>
        <v>0.24632181582596951</v>
      </c>
      <c r="J2408">
        <f t="shared" si="522"/>
        <v>0.23894948762488427</v>
      </c>
      <c r="K2408" t="str">
        <f>IF(OR(
 ROUND(G2408,4)&gt;(0.25+参数设置!B$3), ROUND(G2408,4)&lt;(0.25-参数设置!B$3),
 ROUND(H2408,4)&gt;(0.25+参数设置!B$3), ROUND(H2408,4)&lt;(0.25-参数设置!B$3),
 ROUND(I2408,4)&gt;(0.25+参数设置!B$3), ROUND(I2408,4)&lt;(0.25-参数设置!B$3),
 ROUND(J2408,4)&gt;(0.25+参数设置!B$3), ROUND(J2408,4)&lt;(0.25-参数设置!B$3)
),"是","否")</f>
        <v>否</v>
      </c>
      <c r="L2408">
        <f t="shared" si="523"/>
        <v>34743.311021741567</v>
      </c>
      <c r="M2408">
        <f t="shared" si="524"/>
        <v>36344.803439649753</v>
      </c>
      <c r="N2408">
        <f t="shared" si="525"/>
        <v>34018.995939353787</v>
      </c>
      <c r="O2408">
        <f t="shared" si="526"/>
        <v>33000.818956956515</v>
      </c>
      <c r="P2408">
        <f t="shared" si="527"/>
        <v>0</v>
      </c>
      <c r="Q2408">
        <f t="shared" si="528"/>
        <v>0</v>
      </c>
      <c r="R2408">
        <f t="shared" si="529"/>
        <v>0</v>
      </c>
      <c r="S2408">
        <f t="shared" si="530"/>
        <v>0</v>
      </c>
      <c r="T2408">
        <f t="shared" si="531"/>
        <v>0</v>
      </c>
      <c r="U2408">
        <f>T2408*参数设置!B2409</f>
        <v>0</v>
      </c>
    </row>
    <row r="2409" spans="1:21" x14ac:dyDescent="0.25">
      <c r="A2409" s="3">
        <v>43891</v>
      </c>
      <c r="B2409">
        <f>IF(K2408="是",F2408*0.25*(价格数据!B2409/价格数据!B2408),B2408*(价格数据!B2409/价格数据!B2408))</f>
        <v>34743.311021741567</v>
      </c>
      <c r="C2409">
        <f>IF(K2408="是",F2408*0.25*(价格数据!C2409/价格数据!C2408),C2408*(价格数据!C2409/价格数据!C2408))</f>
        <v>36344.803439649753</v>
      </c>
      <c r="D2409">
        <f>IF(K2408="是",F2408*0.25*(价格数据!D2409/价格数据!D2408),D2408*(价格数据!D2409/价格数据!D2408))</f>
        <v>34018.995939353787</v>
      </c>
      <c r="E2409">
        <f>IF(K2408="是",F2408*0.25*(价格数据!E2409/价格数据!E2408),E2408*(价格数据!E2409/价格数据!E2408))</f>
        <v>33000.818956956515</v>
      </c>
      <c r="F2409">
        <f t="shared" si="518"/>
        <v>138107.92935770162</v>
      </c>
      <c r="G2409">
        <f t="shared" si="519"/>
        <v>0.25156637409106225</v>
      </c>
      <c r="H2409">
        <f t="shared" si="520"/>
        <v>0.26316232245808396</v>
      </c>
      <c r="I2409">
        <f t="shared" si="521"/>
        <v>0.24632181582596951</v>
      </c>
      <c r="J2409">
        <f t="shared" si="522"/>
        <v>0.23894948762488427</v>
      </c>
      <c r="K2409" t="str">
        <f>IF(OR(
 ROUND(G2409,4)&gt;(0.25+参数设置!B$3), ROUND(G2409,4)&lt;(0.25-参数设置!B$3),
 ROUND(H2409,4)&gt;(0.25+参数设置!B$3), ROUND(H2409,4)&lt;(0.25-参数设置!B$3),
 ROUND(I2409,4)&gt;(0.25+参数设置!B$3), ROUND(I2409,4)&lt;(0.25-参数设置!B$3),
 ROUND(J2409,4)&gt;(0.25+参数设置!B$3), ROUND(J2409,4)&lt;(0.25-参数设置!B$3)
),"是","否")</f>
        <v>否</v>
      </c>
      <c r="L2409">
        <f t="shared" si="523"/>
        <v>34743.311021741567</v>
      </c>
      <c r="M2409">
        <f t="shared" si="524"/>
        <v>36344.803439649753</v>
      </c>
      <c r="N2409">
        <f t="shared" si="525"/>
        <v>34018.995939353787</v>
      </c>
      <c r="O2409">
        <f t="shared" si="526"/>
        <v>33000.818956956515</v>
      </c>
      <c r="P2409">
        <f t="shared" si="527"/>
        <v>0</v>
      </c>
      <c r="Q2409">
        <f t="shared" si="528"/>
        <v>0</v>
      </c>
      <c r="R2409">
        <f t="shared" si="529"/>
        <v>0</v>
      </c>
      <c r="S2409">
        <f t="shared" si="530"/>
        <v>0</v>
      </c>
      <c r="T2409">
        <f t="shared" si="531"/>
        <v>0</v>
      </c>
      <c r="U2409">
        <f>T2409*参数设置!B2410</f>
        <v>0</v>
      </c>
    </row>
    <row r="2410" spans="1:21" x14ac:dyDescent="0.25">
      <c r="A2410" s="3">
        <v>43892</v>
      </c>
      <c r="B2410">
        <f>IF(K2409="是",F2409*0.25*(价格数据!B2410/价格数据!B2409),B2409*(价格数据!B2410/价格数据!B2409))</f>
        <v>36006.543535372133</v>
      </c>
      <c r="C2410">
        <f>IF(K2409="是",F2409*0.25*(价格数据!C2410/价格数据!C2409),C2409*(价格数据!C2410/价格数据!C2409))</f>
        <v>35532.236760485619</v>
      </c>
      <c r="D2410">
        <f>IF(K2409="是",F2409*0.25*(价格数据!D2410/价格数据!D2409),D2409*(价格数据!D2410/价格数据!D2409))</f>
        <v>33959.026734285399</v>
      </c>
      <c r="E2410">
        <f>IF(K2409="是",F2409*0.25*(价格数据!E2410/价格数据!E2409),E2409*(价格数据!E2410/价格数据!E2409))</f>
        <v>32996.859492196039</v>
      </c>
      <c r="F2410">
        <f t="shared" si="518"/>
        <v>138494.66652233919</v>
      </c>
      <c r="G2410">
        <f t="shared" si="519"/>
        <v>0.25998505530582494</v>
      </c>
      <c r="H2410">
        <f t="shared" si="520"/>
        <v>0.25656032577077087</v>
      </c>
      <c r="I2410">
        <f t="shared" si="521"/>
        <v>0.24520097117824971</v>
      </c>
      <c r="J2410">
        <f t="shared" si="522"/>
        <v>0.23825364774515448</v>
      </c>
      <c r="K2410" t="str">
        <f>IF(OR(
 ROUND(G2410,4)&gt;(0.25+参数设置!B$3), ROUND(G2410,4)&lt;(0.25-参数设置!B$3),
 ROUND(H2410,4)&gt;(0.25+参数设置!B$3), ROUND(H2410,4)&lt;(0.25-参数设置!B$3),
 ROUND(I2410,4)&gt;(0.25+参数设置!B$3), ROUND(I2410,4)&lt;(0.25-参数设置!B$3),
 ROUND(J2410,4)&gt;(0.25+参数设置!B$3), ROUND(J2410,4)&lt;(0.25-参数设置!B$3)
),"是","否")</f>
        <v>否</v>
      </c>
      <c r="L2410">
        <f t="shared" si="523"/>
        <v>36006.543535372133</v>
      </c>
      <c r="M2410">
        <f t="shared" si="524"/>
        <v>35532.236760485619</v>
      </c>
      <c r="N2410">
        <f t="shared" si="525"/>
        <v>33959.026734285399</v>
      </c>
      <c r="O2410">
        <f t="shared" si="526"/>
        <v>32996.859492196039</v>
      </c>
      <c r="P2410">
        <f t="shared" si="527"/>
        <v>0</v>
      </c>
      <c r="Q2410">
        <f t="shared" si="528"/>
        <v>0</v>
      </c>
      <c r="R2410">
        <f t="shared" si="529"/>
        <v>0</v>
      </c>
      <c r="S2410">
        <f t="shared" si="530"/>
        <v>0</v>
      </c>
      <c r="T2410">
        <f t="shared" si="531"/>
        <v>0</v>
      </c>
      <c r="U2410">
        <f>T2410*参数设置!B2411</f>
        <v>0</v>
      </c>
    </row>
    <row r="2411" spans="1:21" x14ac:dyDescent="0.25">
      <c r="A2411" s="3">
        <v>43893</v>
      </c>
      <c r="B2411">
        <f>IF(K2410="是",F2410*0.25*(价格数据!B2411/价格数据!B2410),B2410*(价格数据!B2411/价格数据!B2410))</f>
        <v>35980.042153967304</v>
      </c>
      <c r="C2411">
        <f>IF(K2410="是",F2410*0.25*(价格数据!C2411/价格数据!C2410),C2410*(价格数据!C2411/价格数据!C2410))</f>
        <v>35472.046636103092</v>
      </c>
      <c r="D2411">
        <f>IF(K2410="是",F2410*0.25*(价格数据!D2411/价格数据!D2410),D2410*(价格数据!D2411/价格数据!D2410))</f>
        <v>33965.163118059842</v>
      </c>
      <c r="E2411">
        <f>IF(K2410="是",F2410*0.25*(价格数据!E2411/价格数据!E2410),E2410*(价格数据!E2411/价格数据!E2410))</f>
        <v>32998.509269179565</v>
      </c>
      <c r="F2411">
        <f t="shared" si="518"/>
        <v>138415.76117730982</v>
      </c>
      <c r="G2411">
        <f t="shared" si="519"/>
        <v>0.25994180032631597</v>
      </c>
      <c r="H2411">
        <f t="shared" si="520"/>
        <v>0.25627173043294976</v>
      </c>
      <c r="I2411">
        <f t="shared" si="521"/>
        <v>0.24538508352781196</v>
      </c>
      <c r="J2411">
        <f t="shared" si="522"/>
        <v>0.23840138571292224</v>
      </c>
      <c r="K2411" t="str">
        <f>IF(OR(
 ROUND(G2411,4)&gt;(0.25+参数设置!B$3), ROUND(G2411,4)&lt;(0.25-参数设置!B$3),
 ROUND(H2411,4)&gt;(0.25+参数设置!B$3), ROUND(H2411,4)&lt;(0.25-参数设置!B$3),
 ROUND(I2411,4)&gt;(0.25+参数设置!B$3), ROUND(I2411,4)&lt;(0.25-参数设置!B$3),
 ROUND(J2411,4)&gt;(0.25+参数设置!B$3), ROUND(J2411,4)&lt;(0.25-参数设置!B$3)
),"是","否")</f>
        <v>否</v>
      </c>
      <c r="L2411">
        <f t="shared" si="523"/>
        <v>35980.042153967304</v>
      </c>
      <c r="M2411">
        <f t="shared" si="524"/>
        <v>35472.046636103092</v>
      </c>
      <c r="N2411">
        <f t="shared" si="525"/>
        <v>33965.163118059842</v>
      </c>
      <c r="O2411">
        <f t="shared" si="526"/>
        <v>32998.509269179565</v>
      </c>
      <c r="P2411">
        <f t="shared" si="527"/>
        <v>0</v>
      </c>
      <c r="Q2411">
        <f t="shared" si="528"/>
        <v>0</v>
      </c>
      <c r="R2411">
        <f t="shared" si="529"/>
        <v>0</v>
      </c>
      <c r="S2411">
        <f t="shared" si="530"/>
        <v>0</v>
      </c>
      <c r="T2411">
        <f t="shared" si="531"/>
        <v>0</v>
      </c>
      <c r="U2411">
        <f>T2411*参数设置!B2412</f>
        <v>0</v>
      </c>
    </row>
    <row r="2412" spans="1:21" x14ac:dyDescent="0.25">
      <c r="A2412" s="3">
        <v>43894</v>
      </c>
      <c r="B2412">
        <f>IF(K2411="是",F2411*0.25*(价格数据!B2412/价格数据!B2411),B2411*(价格数据!B2412/价格数据!B2411))</f>
        <v>36236.222174214068</v>
      </c>
      <c r="C2412">
        <f>IF(K2411="是",F2411*0.25*(价格数据!C2412/价格数据!C2411),C2411*(价格数据!C2412/价格数据!C2411))</f>
        <v>36234.454878281773</v>
      </c>
      <c r="D2412">
        <f>IF(K2411="是",F2411*0.25*(价格数据!D2412/价格数据!D2411),D2411*(价格数据!D2412/价格数据!D2411))</f>
        <v>34015.090967860968</v>
      </c>
      <c r="E2412">
        <f>IF(K2411="是",F2411*0.25*(价格数据!E2412/价格数据!E2411),E2411*(价格数据!E2412/价格数据!E2411))</f>
        <v>33001.148912353208</v>
      </c>
      <c r="F2412">
        <f t="shared" si="518"/>
        <v>139486.91693271001</v>
      </c>
      <c r="G2412">
        <f t="shared" si="519"/>
        <v>0.2597822288358041</v>
      </c>
      <c r="H2412">
        <f t="shared" si="520"/>
        <v>0.25976955885949982</v>
      </c>
      <c r="I2412">
        <f t="shared" si="521"/>
        <v>0.24385864793520537</v>
      </c>
      <c r="J2412">
        <f t="shared" si="522"/>
        <v>0.23658956436949077</v>
      </c>
      <c r="K2412" t="str">
        <f>IF(OR(
 ROUND(G2412,4)&gt;(0.25+参数设置!B$3), ROUND(G2412,4)&lt;(0.25-参数设置!B$3),
 ROUND(H2412,4)&gt;(0.25+参数设置!B$3), ROUND(H2412,4)&lt;(0.25-参数设置!B$3),
 ROUND(I2412,4)&gt;(0.25+参数设置!B$3), ROUND(I2412,4)&lt;(0.25-参数设置!B$3),
 ROUND(J2412,4)&gt;(0.25+参数设置!B$3), ROUND(J2412,4)&lt;(0.25-参数设置!B$3)
),"是","否")</f>
        <v>否</v>
      </c>
      <c r="L2412">
        <f t="shared" si="523"/>
        <v>36236.222174214068</v>
      </c>
      <c r="M2412">
        <f t="shared" si="524"/>
        <v>36234.454878281773</v>
      </c>
      <c r="N2412">
        <f t="shared" si="525"/>
        <v>34015.090967860968</v>
      </c>
      <c r="O2412">
        <f t="shared" si="526"/>
        <v>33001.148912353208</v>
      </c>
      <c r="P2412">
        <f t="shared" si="527"/>
        <v>0</v>
      </c>
      <c r="Q2412">
        <f t="shared" si="528"/>
        <v>0</v>
      </c>
      <c r="R2412">
        <f t="shared" si="529"/>
        <v>0</v>
      </c>
      <c r="S2412">
        <f t="shared" si="530"/>
        <v>0</v>
      </c>
      <c r="T2412">
        <f t="shared" si="531"/>
        <v>0</v>
      </c>
      <c r="U2412">
        <f>T2412*参数设置!B2413</f>
        <v>0</v>
      </c>
    </row>
    <row r="2413" spans="1:21" x14ac:dyDescent="0.25">
      <c r="A2413" s="3">
        <v>43895</v>
      </c>
      <c r="B2413">
        <f>IF(K2412="是",F2412*0.25*(价格数据!B2413/价格数据!B2412),B2412*(价格数据!B2413/价格数据!B2412))</f>
        <v>37101.933966772078</v>
      </c>
      <c r="C2413">
        <f>IF(K2412="是",F2412*0.25*(价格数据!C2413/价格数据!C2412),C2412*(价格数据!C2413/价格数据!C2412))</f>
        <v>36224.423190884685</v>
      </c>
      <c r="D2413">
        <f>IF(K2412="是",F2412*0.25*(价格数据!D2413/价格数据!D2412),D2412*(价格数据!D2413/价格数据!D2412))</f>
        <v>34022.343057776219</v>
      </c>
      <c r="E2413">
        <f>IF(K2412="是",F2412*0.25*(价格数据!E2413/价格数据!E2412),E2412*(价格数据!E2413/价格数据!E2412))</f>
        <v>33001.148912353208</v>
      </c>
      <c r="F2413">
        <f t="shared" si="518"/>
        <v>140349.84912778618</v>
      </c>
      <c r="G2413">
        <f t="shared" si="519"/>
        <v>0.26435321589117911</v>
      </c>
      <c r="H2413">
        <f t="shared" si="520"/>
        <v>0.25810090581503198</v>
      </c>
      <c r="I2413">
        <f t="shared" si="521"/>
        <v>0.24241096993841046</v>
      </c>
      <c r="J2413">
        <f t="shared" si="522"/>
        <v>0.23513490835537854</v>
      </c>
      <c r="K2413" t="str">
        <f>IF(OR(
 ROUND(G2413,4)&gt;(0.25+参数设置!B$3), ROUND(G2413,4)&lt;(0.25-参数设置!B$3),
 ROUND(H2413,4)&gt;(0.25+参数设置!B$3), ROUND(H2413,4)&lt;(0.25-参数设置!B$3),
 ROUND(I2413,4)&gt;(0.25+参数设置!B$3), ROUND(I2413,4)&lt;(0.25-参数设置!B$3),
 ROUND(J2413,4)&gt;(0.25+参数设置!B$3), ROUND(J2413,4)&lt;(0.25-参数设置!B$3)
),"是","否")</f>
        <v>否</v>
      </c>
      <c r="L2413">
        <f t="shared" si="523"/>
        <v>37101.933966772078</v>
      </c>
      <c r="M2413">
        <f t="shared" si="524"/>
        <v>36224.423190884685</v>
      </c>
      <c r="N2413">
        <f t="shared" si="525"/>
        <v>34022.343057776219</v>
      </c>
      <c r="O2413">
        <f t="shared" si="526"/>
        <v>33001.148912353208</v>
      </c>
      <c r="P2413">
        <f t="shared" si="527"/>
        <v>0</v>
      </c>
      <c r="Q2413">
        <f t="shared" si="528"/>
        <v>0</v>
      </c>
      <c r="R2413">
        <f t="shared" si="529"/>
        <v>0</v>
      </c>
      <c r="S2413">
        <f t="shared" si="530"/>
        <v>0</v>
      </c>
      <c r="T2413">
        <f t="shared" si="531"/>
        <v>0</v>
      </c>
      <c r="U2413">
        <f>T2413*参数设置!B2414</f>
        <v>0</v>
      </c>
    </row>
    <row r="2414" spans="1:21" x14ac:dyDescent="0.25">
      <c r="A2414" s="3">
        <v>43896</v>
      </c>
      <c r="B2414">
        <f>IF(K2413="是",F2413*0.25*(价格数据!B2414/价格数据!B2413),B2413*(价格数据!B2414/价格数据!B2413))</f>
        <v>36404.064256444704</v>
      </c>
      <c r="C2414">
        <f>IF(K2413="是",F2413*0.25*(价格数据!C2414/价格数据!C2413),C2413*(价格数据!C2414/价格数据!C2413))</f>
        <v>36976.799745666285</v>
      </c>
      <c r="D2414">
        <f>IF(K2413="是",F2413*0.25*(价格数据!D2414/价格数据!D2413),D2413*(价格数据!D2414/价格数据!D2413))</f>
        <v>34068.087009549316</v>
      </c>
      <c r="E2414">
        <f>IF(K2413="是",F2413*0.25*(价格数据!E2414/价格数据!E2413),E2413*(价格数据!E2414/价格数据!E2413))</f>
        <v>33004.778421716983</v>
      </c>
      <c r="F2414">
        <f t="shared" si="518"/>
        <v>140453.72943337727</v>
      </c>
      <c r="G2414">
        <f t="shared" si="519"/>
        <v>0.25918901835719915</v>
      </c>
      <c r="H2414">
        <f t="shared" si="520"/>
        <v>0.26326677045059055</v>
      </c>
      <c r="I2414">
        <f t="shared" si="521"/>
        <v>0.24255736851550921</v>
      </c>
      <c r="J2414">
        <f t="shared" si="522"/>
        <v>0.2349868426767012</v>
      </c>
      <c r="K2414" t="str">
        <f>IF(OR(
 ROUND(G2414,4)&gt;(0.25+参数设置!B$3), ROUND(G2414,4)&lt;(0.25-参数设置!B$3),
 ROUND(H2414,4)&gt;(0.25+参数设置!B$3), ROUND(H2414,4)&lt;(0.25-参数设置!B$3),
 ROUND(I2414,4)&gt;(0.25+参数设置!B$3), ROUND(I2414,4)&lt;(0.25-参数设置!B$3),
 ROUND(J2414,4)&gt;(0.25+参数设置!B$3), ROUND(J2414,4)&lt;(0.25-参数设置!B$3)
),"是","否")</f>
        <v>否</v>
      </c>
      <c r="L2414">
        <f t="shared" si="523"/>
        <v>36404.064256444704</v>
      </c>
      <c r="M2414">
        <f t="shared" si="524"/>
        <v>36976.799745666285</v>
      </c>
      <c r="N2414">
        <f t="shared" si="525"/>
        <v>34068.087009549316</v>
      </c>
      <c r="O2414">
        <f t="shared" si="526"/>
        <v>33004.778421716983</v>
      </c>
      <c r="P2414">
        <f t="shared" si="527"/>
        <v>0</v>
      </c>
      <c r="Q2414">
        <f t="shared" si="528"/>
        <v>0</v>
      </c>
      <c r="R2414">
        <f t="shared" si="529"/>
        <v>0</v>
      </c>
      <c r="S2414">
        <f t="shared" si="530"/>
        <v>0</v>
      </c>
      <c r="T2414">
        <f t="shared" si="531"/>
        <v>0</v>
      </c>
      <c r="U2414">
        <f>T2414*参数设置!B2415</f>
        <v>0</v>
      </c>
    </row>
    <row r="2415" spans="1:21" x14ac:dyDescent="0.25">
      <c r="A2415" s="3">
        <v>43897</v>
      </c>
      <c r="B2415">
        <f>IF(K2414="是",F2414*0.25*(价格数据!B2415/价格数据!B2414),B2414*(价格数据!B2415/价格数据!B2414))</f>
        <v>36404.064256444704</v>
      </c>
      <c r="C2415">
        <f>IF(K2414="是",F2414*0.25*(价格数据!C2415/价格数据!C2414),C2414*(价格数据!C2415/价格数据!C2414))</f>
        <v>36976.799745666285</v>
      </c>
      <c r="D2415">
        <f>IF(K2414="是",F2414*0.25*(价格数据!D2415/价格数据!D2414),D2414*(价格数据!D2415/价格数据!D2414))</f>
        <v>34068.087009549316</v>
      </c>
      <c r="E2415">
        <f>IF(K2414="是",F2414*0.25*(价格数据!E2415/价格数据!E2414),E2414*(价格数据!E2415/价格数据!E2414))</f>
        <v>33004.778421716983</v>
      </c>
      <c r="F2415">
        <f t="shared" si="518"/>
        <v>140453.72943337727</v>
      </c>
      <c r="G2415">
        <f t="shared" si="519"/>
        <v>0.25918901835719915</v>
      </c>
      <c r="H2415">
        <f t="shared" si="520"/>
        <v>0.26326677045059055</v>
      </c>
      <c r="I2415">
        <f t="shared" si="521"/>
        <v>0.24255736851550921</v>
      </c>
      <c r="J2415">
        <f t="shared" si="522"/>
        <v>0.2349868426767012</v>
      </c>
      <c r="K2415" t="str">
        <f>IF(OR(
 ROUND(G2415,4)&gt;(0.25+参数设置!B$3), ROUND(G2415,4)&lt;(0.25-参数设置!B$3),
 ROUND(H2415,4)&gt;(0.25+参数设置!B$3), ROUND(H2415,4)&lt;(0.25-参数设置!B$3),
 ROUND(I2415,4)&gt;(0.25+参数设置!B$3), ROUND(I2415,4)&lt;(0.25-参数设置!B$3),
 ROUND(J2415,4)&gt;(0.25+参数设置!B$3), ROUND(J2415,4)&lt;(0.25-参数设置!B$3)
),"是","否")</f>
        <v>否</v>
      </c>
      <c r="L2415">
        <f t="shared" si="523"/>
        <v>36404.064256444704</v>
      </c>
      <c r="M2415">
        <f t="shared" si="524"/>
        <v>36976.799745666285</v>
      </c>
      <c r="N2415">
        <f t="shared" si="525"/>
        <v>34068.087009549316</v>
      </c>
      <c r="O2415">
        <f t="shared" si="526"/>
        <v>33004.778421716983</v>
      </c>
      <c r="P2415">
        <f t="shared" si="527"/>
        <v>0</v>
      </c>
      <c r="Q2415">
        <f t="shared" si="528"/>
        <v>0</v>
      </c>
      <c r="R2415">
        <f t="shared" si="529"/>
        <v>0</v>
      </c>
      <c r="S2415">
        <f t="shared" si="530"/>
        <v>0</v>
      </c>
      <c r="T2415">
        <f t="shared" si="531"/>
        <v>0</v>
      </c>
      <c r="U2415">
        <f>T2415*参数设置!B2416</f>
        <v>0</v>
      </c>
    </row>
    <row r="2416" spans="1:21" x14ac:dyDescent="0.25">
      <c r="A2416" s="3">
        <v>43898</v>
      </c>
      <c r="B2416">
        <f>IF(K2415="是",F2415*0.25*(价格数据!B2416/价格数据!B2415),B2415*(价格数据!B2416/价格数据!B2415))</f>
        <v>36404.064256444704</v>
      </c>
      <c r="C2416">
        <f>IF(K2415="是",F2415*0.25*(价格数据!C2416/价格数据!C2415),C2415*(价格数据!C2416/价格数据!C2415))</f>
        <v>36976.799745666285</v>
      </c>
      <c r="D2416">
        <f>IF(K2415="是",F2415*0.25*(价格数据!D2416/价格数据!D2415),D2415*(价格数据!D2416/价格数据!D2415))</f>
        <v>34068.087009549316</v>
      </c>
      <c r="E2416">
        <f>IF(K2415="是",F2415*0.25*(价格数据!E2416/价格数据!E2415),E2415*(价格数据!E2416/价格数据!E2415))</f>
        <v>33004.778421716983</v>
      </c>
      <c r="F2416">
        <f t="shared" si="518"/>
        <v>140453.72943337727</v>
      </c>
      <c r="G2416">
        <f t="shared" si="519"/>
        <v>0.25918901835719915</v>
      </c>
      <c r="H2416">
        <f t="shared" si="520"/>
        <v>0.26326677045059055</v>
      </c>
      <c r="I2416">
        <f t="shared" si="521"/>
        <v>0.24255736851550921</v>
      </c>
      <c r="J2416">
        <f t="shared" si="522"/>
        <v>0.2349868426767012</v>
      </c>
      <c r="K2416" t="str">
        <f>IF(OR(
 ROUND(G2416,4)&gt;(0.25+参数设置!B$3), ROUND(G2416,4)&lt;(0.25-参数设置!B$3),
 ROUND(H2416,4)&gt;(0.25+参数设置!B$3), ROUND(H2416,4)&lt;(0.25-参数设置!B$3),
 ROUND(I2416,4)&gt;(0.25+参数设置!B$3), ROUND(I2416,4)&lt;(0.25-参数设置!B$3),
 ROUND(J2416,4)&gt;(0.25+参数设置!B$3), ROUND(J2416,4)&lt;(0.25-参数设置!B$3)
),"是","否")</f>
        <v>否</v>
      </c>
      <c r="L2416">
        <f t="shared" si="523"/>
        <v>36404.064256444704</v>
      </c>
      <c r="M2416">
        <f t="shared" si="524"/>
        <v>36976.799745666285</v>
      </c>
      <c r="N2416">
        <f t="shared" si="525"/>
        <v>34068.087009549316</v>
      </c>
      <c r="O2416">
        <f t="shared" si="526"/>
        <v>33004.778421716983</v>
      </c>
      <c r="P2416">
        <f t="shared" si="527"/>
        <v>0</v>
      </c>
      <c r="Q2416">
        <f t="shared" si="528"/>
        <v>0</v>
      </c>
      <c r="R2416">
        <f t="shared" si="529"/>
        <v>0</v>
      </c>
      <c r="S2416">
        <f t="shared" si="530"/>
        <v>0</v>
      </c>
      <c r="T2416">
        <f t="shared" si="531"/>
        <v>0</v>
      </c>
      <c r="U2416">
        <f>T2416*参数设置!B2417</f>
        <v>0</v>
      </c>
    </row>
    <row r="2417" spans="1:21" x14ac:dyDescent="0.25">
      <c r="A2417" s="3">
        <v>43899</v>
      </c>
      <c r="B2417">
        <f>IF(K2416="是",F2416*0.25*(价格数据!B2417/价格数据!B2416),B2416*(价格数据!B2417/价格数据!B2416))</f>
        <v>35246.837268433483</v>
      </c>
      <c r="C2417">
        <f>IF(K2416="是",F2416*0.25*(价格数据!C2417/价格数据!C2416),C2416*(价格数据!C2417/价格数据!C2416))</f>
        <v>36705.944185944907</v>
      </c>
      <c r="D2417">
        <f>IF(K2416="是",F2416*0.25*(价格数据!D2417/价格数据!D2416),D2416*(价格数据!D2417/价格数据!D2416))</f>
        <v>34300.432813372419</v>
      </c>
      <c r="E2417">
        <f>IF(K2416="是",F2416*0.25*(价格数据!E2417/价格数据!E2416),E2416*(价格数据!E2417/价格数据!E2416))</f>
        <v>32998.179313782857</v>
      </c>
      <c r="F2417">
        <f t="shared" si="518"/>
        <v>139251.39358153366</v>
      </c>
      <c r="G2417">
        <f t="shared" si="519"/>
        <v>0.2531165854925248</v>
      </c>
      <c r="H2417">
        <f t="shared" si="520"/>
        <v>0.26359480678700037</v>
      </c>
      <c r="I2417">
        <f t="shared" si="521"/>
        <v>0.24632021218006003</v>
      </c>
      <c r="J2417">
        <f t="shared" si="522"/>
        <v>0.23696839554041488</v>
      </c>
      <c r="K2417" t="str">
        <f>IF(OR(
 ROUND(G2417,4)&gt;(0.25+参数设置!B$3), ROUND(G2417,4)&lt;(0.25-参数设置!B$3),
 ROUND(H2417,4)&gt;(0.25+参数设置!B$3), ROUND(H2417,4)&lt;(0.25-参数设置!B$3),
 ROUND(I2417,4)&gt;(0.25+参数设置!B$3), ROUND(I2417,4)&lt;(0.25-参数设置!B$3),
 ROUND(J2417,4)&gt;(0.25+参数设置!B$3), ROUND(J2417,4)&lt;(0.25-参数设置!B$3)
),"是","否")</f>
        <v>否</v>
      </c>
      <c r="L2417">
        <f t="shared" si="523"/>
        <v>35246.837268433483</v>
      </c>
      <c r="M2417">
        <f t="shared" si="524"/>
        <v>36705.944185944907</v>
      </c>
      <c r="N2417">
        <f t="shared" si="525"/>
        <v>34300.432813372419</v>
      </c>
      <c r="O2417">
        <f t="shared" si="526"/>
        <v>32998.179313782857</v>
      </c>
      <c r="P2417">
        <f t="shared" si="527"/>
        <v>0</v>
      </c>
      <c r="Q2417">
        <f t="shared" si="528"/>
        <v>0</v>
      </c>
      <c r="R2417">
        <f t="shared" si="529"/>
        <v>0</v>
      </c>
      <c r="S2417">
        <f t="shared" si="530"/>
        <v>0</v>
      </c>
      <c r="T2417">
        <f t="shared" si="531"/>
        <v>0</v>
      </c>
      <c r="U2417">
        <f>T2417*参数设置!B2418</f>
        <v>0</v>
      </c>
    </row>
    <row r="2418" spans="1:21" x14ac:dyDescent="0.25">
      <c r="A2418" s="3">
        <v>43900</v>
      </c>
      <c r="B2418">
        <f>IF(K2417="是",F2417*0.25*(价格数据!B2418/价格数据!B2417),B2417*(价格数据!B2418/价格数据!B2417))</f>
        <v>36024.211122975372</v>
      </c>
      <c r="C2418">
        <f>IF(K2417="是",F2417*0.25*(价格数据!C2418/价格数据!C2417),C2417*(价格数据!C2418/价格数据!C2417))</f>
        <v>36234.45487828178</v>
      </c>
      <c r="D2418">
        <f>IF(K2417="是",F2417*0.25*(价格数据!D2418/价格数据!D2417),D2417*(价格数据!D2418/价格数据!D2417))</f>
        <v>34197.508921882953</v>
      </c>
      <c r="E2418">
        <f>IF(K2417="是",F2417*0.25*(价格数据!E2418/价格数据!E2417),E2417*(价格数据!E2418/价格数据!E2417))</f>
        <v>32998.179313782857</v>
      </c>
      <c r="F2418">
        <f t="shared" si="518"/>
        <v>139454.35423692295</v>
      </c>
      <c r="G2418">
        <f t="shared" si="519"/>
        <v>0.25832259824438913</v>
      </c>
      <c r="H2418">
        <f t="shared" si="520"/>
        <v>0.25983021524535577</v>
      </c>
      <c r="I2418">
        <f t="shared" si="521"/>
        <v>0.24522367271360948</v>
      </c>
      <c r="J2418">
        <f t="shared" si="522"/>
        <v>0.2366235137966457</v>
      </c>
      <c r="K2418" t="str">
        <f>IF(OR(
 ROUND(G2418,4)&gt;(0.25+参数设置!B$3), ROUND(G2418,4)&lt;(0.25-参数设置!B$3),
 ROUND(H2418,4)&gt;(0.25+参数设置!B$3), ROUND(H2418,4)&lt;(0.25-参数设置!B$3),
 ROUND(I2418,4)&gt;(0.25+参数设置!B$3), ROUND(I2418,4)&lt;(0.25-参数设置!B$3),
 ROUND(J2418,4)&gt;(0.25+参数设置!B$3), ROUND(J2418,4)&lt;(0.25-参数设置!B$3)
),"是","否")</f>
        <v>否</v>
      </c>
      <c r="L2418">
        <f t="shared" si="523"/>
        <v>36024.211122975372</v>
      </c>
      <c r="M2418">
        <f t="shared" si="524"/>
        <v>36234.45487828178</v>
      </c>
      <c r="N2418">
        <f t="shared" si="525"/>
        <v>34197.508921882953</v>
      </c>
      <c r="O2418">
        <f t="shared" si="526"/>
        <v>32998.179313782857</v>
      </c>
      <c r="P2418">
        <f t="shared" si="527"/>
        <v>0</v>
      </c>
      <c r="Q2418">
        <f t="shared" si="528"/>
        <v>0</v>
      </c>
      <c r="R2418">
        <f t="shared" si="529"/>
        <v>0</v>
      </c>
      <c r="S2418">
        <f t="shared" si="530"/>
        <v>0</v>
      </c>
      <c r="T2418">
        <f t="shared" si="531"/>
        <v>0</v>
      </c>
      <c r="U2418">
        <f>T2418*参数设置!B2419</f>
        <v>0</v>
      </c>
    </row>
    <row r="2419" spans="1:21" x14ac:dyDescent="0.25">
      <c r="A2419" s="3">
        <v>43901</v>
      </c>
      <c r="B2419">
        <f>IF(K2418="是",F2418*0.25*(价格数据!B2419/价格数据!B2418),B2418*(价格数据!B2419/价格数据!B2418))</f>
        <v>35432.346938267343</v>
      </c>
      <c r="C2419">
        <f>IF(K2418="是",F2418*0.25*(价格数据!C2419/价格数据!C2418),C2418*(价格数据!C2419/价格数据!C2418))</f>
        <v>36595.595624576948</v>
      </c>
      <c r="D2419">
        <f>IF(K2418="是",F2418*0.25*(价格数据!D2419/价格数据!D2418),D2418*(价格数据!D2419/价格数据!D2418))</f>
        <v>34197.229995347749</v>
      </c>
      <c r="E2419">
        <f>IF(K2418="是",F2418*0.25*(价格数据!E2419/价格数据!E2418),E2418*(价格数据!E2419/价格数据!E2418))</f>
        <v>32999.169179972982</v>
      </c>
      <c r="F2419">
        <f t="shared" si="518"/>
        <v>139224.34173816501</v>
      </c>
      <c r="G2419">
        <f t="shared" si="519"/>
        <v>0.25449821845740078</v>
      </c>
      <c r="H2419">
        <f t="shared" si="520"/>
        <v>0.26285342898874087</v>
      </c>
      <c r="I2419">
        <f t="shared" si="521"/>
        <v>0.24562680324724709</v>
      </c>
      <c r="J2419">
        <f t="shared" si="522"/>
        <v>0.23702154930661132</v>
      </c>
      <c r="K2419" t="str">
        <f>IF(OR(
 ROUND(G2419,4)&gt;(0.25+参数设置!B$3), ROUND(G2419,4)&lt;(0.25-参数设置!B$3),
 ROUND(H2419,4)&gt;(0.25+参数设置!B$3), ROUND(H2419,4)&lt;(0.25-参数设置!B$3),
 ROUND(I2419,4)&gt;(0.25+参数设置!B$3), ROUND(I2419,4)&lt;(0.25-参数设置!B$3),
 ROUND(J2419,4)&gt;(0.25+参数设置!B$3), ROUND(J2419,4)&lt;(0.25-参数设置!B$3)
),"是","否")</f>
        <v>否</v>
      </c>
      <c r="L2419">
        <f t="shared" si="523"/>
        <v>35432.346938267343</v>
      </c>
      <c r="M2419">
        <f t="shared" si="524"/>
        <v>36595.595624576948</v>
      </c>
      <c r="N2419">
        <f t="shared" si="525"/>
        <v>34197.229995347749</v>
      </c>
      <c r="O2419">
        <f t="shared" si="526"/>
        <v>32999.169179972982</v>
      </c>
      <c r="P2419">
        <f t="shared" si="527"/>
        <v>0</v>
      </c>
      <c r="Q2419">
        <f t="shared" si="528"/>
        <v>0</v>
      </c>
      <c r="R2419">
        <f t="shared" si="529"/>
        <v>0</v>
      </c>
      <c r="S2419">
        <f t="shared" si="530"/>
        <v>0</v>
      </c>
      <c r="T2419">
        <f t="shared" si="531"/>
        <v>0</v>
      </c>
      <c r="U2419">
        <f>T2419*参数设置!B2420</f>
        <v>0</v>
      </c>
    </row>
    <row r="2420" spans="1:21" x14ac:dyDescent="0.25">
      <c r="A2420" s="3">
        <v>43902</v>
      </c>
      <c r="B2420">
        <f>IF(K2419="是",F2419*0.25*(价格数据!B2420/价格数据!B2419),B2419*(价格数据!B2420/价格数据!B2419))</f>
        <v>34875.817928765762</v>
      </c>
      <c r="C2420">
        <f>IF(K2419="是",F2419*0.25*(价格数据!C2420/价格数据!C2419),C2419*(价格数据!C2420/价格数据!C2419))</f>
        <v>36194.328128693429</v>
      </c>
      <c r="D2420">
        <f>IF(K2419="是",F2419*0.25*(价格数据!D2420/价格数据!D2419),D2419*(价格数据!D2420/价格数据!D2419))</f>
        <v>34224.564795797523</v>
      </c>
      <c r="E2420">
        <f>IF(K2419="是",F2419*0.25*(价格数据!E2420/价格数据!E2419),E2419*(价格数据!E2420/价格数据!E2419))</f>
        <v>32999.49913536969</v>
      </c>
      <c r="F2420">
        <f t="shared" si="518"/>
        <v>138294.20998862642</v>
      </c>
      <c r="G2420">
        <f t="shared" si="519"/>
        <v>0.25218566946247434</v>
      </c>
      <c r="H2420">
        <f t="shared" si="520"/>
        <v>0.26171976492486648</v>
      </c>
      <c r="I2420">
        <f t="shared" si="521"/>
        <v>0.24747648364029282</v>
      </c>
      <c r="J2420">
        <f t="shared" si="522"/>
        <v>0.23861808197236625</v>
      </c>
      <c r="K2420" t="str">
        <f>IF(OR(
 ROUND(G2420,4)&gt;(0.25+参数设置!B$3), ROUND(G2420,4)&lt;(0.25-参数设置!B$3),
 ROUND(H2420,4)&gt;(0.25+参数设置!B$3), ROUND(H2420,4)&lt;(0.25-参数设置!B$3),
 ROUND(I2420,4)&gt;(0.25+参数设置!B$3), ROUND(I2420,4)&lt;(0.25-参数设置!B$3),
 ROUND(J2420,4)&gt;(0.25+参数设置!B$3), ROUND(J2420,4)&lt;(0.25-参数设置!B$3)
),"是","否")</f>
        <v>否</v>
      </c>
      <c r="L2420">
        <f t="shared" si="523"/>
        <v>34875.817928765762</v>
      </c>
      <c r="M2420">
        <f t="shared" si="524"/>
        <v>36194.328128693429</v>
      </c>
      <c r="N2420">
        <f t="shared" si="525"/>
        <v>34224.564795797523</v>
      </c>
      <c r="O2420">
        <f t="shared" si="526"/>
        <v>32999.49913536969</v>
      </c>
      <c r="P2420">
        <f t="shared" si="527"/>
        <v>0</v>
      </c>
      <c r="Q2420">
        <f t="shared" si="528"/>
        <v>0</v>
      </c>
      <c r="R2420">
        <f t="shared" si="529"/>
        <v>0</v>
      </c>
      <c r="S2420">
        <f t="shared" si="530"/>
        <v>0</v>
      </c>
      <c r="T2420">
        <f t="shared" si="531"/>
        <v>0</v>
      </c>
      <c r="U2420">
        <f>T2420*参数设置!B2421</f>
        <v>0</v>
      </c>
    </row>
    <row r="2421" spans="1:21" x14ac:dyDescent="0.25">
      <c r="A2421" s="3">
        <v>43903</v>
      </c>
      <c r="B2421">
        <f>IF(K2420="是",F2420*0.25*(价格数据!B2421/价格数据!B2420),B2420*(价格数据!B2421/价格数据!B2420))</f>
        <v>34354.62409447063</v>
      </c>
      <c r="C2421">
        <f>IF(K2420="是",F2420*0.25*(价格数据!C2421/价格数据!C2420),C2420*(价格数据!C2421/价格数据!C2420))</f>
        <v>35130.969264602099</v>
      </c>
      <c r="D2421">
        <f>IF(K2420="是",F2420*0.25*(价格数据!D2421/价格数据!D2420),D2420*(价格数据!D2421/价格数据!D2420))</f>
        <v>34088.169720083839</v>
      </c>
      <c r="E2421">
        <f>IF(K2420="是",F2420*0.25*(价格数据!E2421/价格数据!E2420),E2420*(价格数据!E2421/价格数据!E2420))</f>
        <v>32997.849358386156</v>
      </c>
      <c r="F2421">
        <f t="shared" si="518"/>
        <v>136571.6124375427</v>
      </c>
      <c r="G2421">
        <f t="shared" si="519"/>
        <v>0.25155025617188037</v>
      </c>
      <c r="H2421">
        <f t="shared" si="520"/>
        <v>0.25723478428336116</v>
      </c>
      <c r="I2421">
        <f t="shared" si="521"/>
        <v>0.24959923304466464</v>
      </c>
      <c r="J2421">
        <f t="shared" si="522"/>
        <v>0.24161572650009402</v>
      </c>
      <c r="K2421" t="str">
        <f>IF(OR(
 ROUND(G2421,4)&gt;(0.25+参数设置!B$3), ROUND(G2421,4)&lt;(0.25-参数设置!B$3),
 ROUND(H2421,4)&gt;(0.25+参数设置!B$3), ROUND(H2421,4)&lt;(0.25-参数设置!B$3),
 ROUND(I2421,4)&gt;(0.25+参数设置!B$3), ROUND(I2421,4)&lt;(0.25-参数设置!B$3),
 ROUND(J2421,4)&gt;(0.25+参数设置!B$3), ROUND(J2421,4)&lt;(0.25-参数设置!B$3)
),"是","否")</f>
        <v>否</v>
      </c>
      <c r="L2421">
        <f t="shared" si="523"/>
        <v>34354.62409447063</v>
      </c>
      <c r="M2421">
        <f t="shared" si="524"/>
        <v>35130.969264602099</v>
      </c>
      <c r="N2421">
        <f t="shared" si="525"/>
        <v>34088.169720083839</v>
      </c>
      <c r="O2421">
        <f t="shared" si="526"/>
        <v>32997.849358386156</v>
      </c>
      <c r="P2421">
        <f t="shared" si="527"/>
        <v>0</v>
      </c>
      <c r="Q2421">
        <f t="shared" si="528"/>
        <v>0</v>
      </c>
      <c r="R2421">
        <f t="shared" si="529"/>
        <v>0</v>
      </c>
      <c r="S2421">
        <f t="shared" si="530"/>
        <v>0</v>
      </c>
      <c r="T2421">
        <f t="shared" si="531"/>
        <v>0</v>
      </c>
      <c r="U2421">
        <f>T2421*参数设置!B2422</f>
        <v>0</v>
      </c>
    </row>
    <row r="2422" spans="1:21" x14ac:dyDescent="0.25">
      <c r="A2422" s="3">
        <v>43904</v>
      </c>
      <c r="B2422">
        <f>IF(K2421="是",F2421*0.25*(价格数据!B2422/价格数据!B2421),B2421*(价格数据!B2422/价格数据!B2421))</f>
        <v>34354.62409447063</v>
      </c>
      <c r="C2422">
        <f>IF(K2421="是",F2421*0.25*(价格数据!C2422/价格数据!C2421),C2421*(价格数据!C2422/价格数据!C2421))</f>
        <v>35130.969264602099</v>
      </c>
      <c r="D2422">
        <f>IF(K2421="是",F2421*0.25*(价格数据!D2422/价格数据!D2421),D2421*(价格数据!D2422/价格数据!D2421))</f>
        <v>34088.169720083839</v>
      </c>
      <c r="E2422">
        <f>IF(K2421="是",F2421*0.25*(价格数据!E2422/价格数据!E2421),E2421*(价格数据!E2422/价格数据!E2421))</f>
        <v>32997.849358386156</v>
      </c>
      <c r="F2422">
        <f t="shared" si="518"/>
        <v>136571.6124375427</v>
      </c>
      <c r="G2422">
        <f t="shared" si="519"/>
        <v>0.25155025617188037</v>
      </c>
      <c r="H2422">
        <f t="shared" si="520"/>
        <v>0.25723478428336116</v>
      </c>
      <c r="I2422">
        <f t="shared" si="521"/>
        <v>0.24959923304466464</v>
      </c>
      <c r="J2422">
        <f t="shared" si="522"/>
        <v>0.24161572650009402</v>
      </c>
      <c r="K2422" t="str">
        <f>IF(OR(
 ROUND(G2422,4)&gt;(0.25+参数设置!B$3), ROUND(G2422,4)&lt;(0.25-参数设置!B$3),
 ROUND(H2422,4)&gt;(0.25+参数设置!B$3), ROUND(H2422,4)&lt;(0.25-参数设置!B$3),
 ROUND(I2422,4)&gt;(0.25+参数设置!B$3), ROUND(I2422,4)&lt;(0.25-参数设置!B$3),
 ROUND(J2422,4)&gt;(0.25+参数设置!B$3), ROUND(J2422,4)&lt;(0.25-参数设置!B$3)
),"是","否")</f>
        <v>否</v>
      </c>
      <c r="L2422">
        <f t="shared" si="523"/>
        <v>34354.62409447063</v>
      </c>
      <c r="M2422">
        <f t="shared" si="524"/>
        <v>35130.969264602099</v>
      </c>
      <c r="N2422">
        <f t="shared" si="525"/>
        <v>34088.169720083839</v>
      </c>
      <c r="O2422">
        <f t="shared" si="526"/>
        <v>32997.849358386156</v>
      </c>
      <c r="P2422">
        <f t="shared" si="527"/>
        <v>0</v>
      </c>
      <c r="Q2422">
        <f t="shared" si="528"/>
        <v>0</v>
      </c>
      <c r="R2422">
        <f t="shared" si="529"/>
        <v>0</v>
      </c>
      <c r="S2422">
        <f t="shared" si="530"/>
        <v>0</v>
      </c>
      <c r="T2422">
        <f t="shared" si="531"/>
        <v>0</v>
      </c>
      <c r="U2422">
        <f>T2422*参数设置!B2423</f>
        <v>0</v>
      </c>
    </row>
    <row r="2423" spans="1:21" x14ac:dyDescent="0.25">
      <c r="A2423" s="3">
        <v>43905</v>
      </c>
      <c r="B2423">
        <f>IF(K2422="是",F2422*0.25*(价格数据!B2423/价格数据!B2422),B2422*(价格数据!B2423/价格数据!B2422))</f>
        <v>34354.62409447063</v>
      </c>
      <c r="C2423">
        <f>IF(K2422="是",F2422*0.25*(价格数据!C2423/价格数据!C2422),C2422*(价格数据!C2423/价格数据!C2422))</f>
        <v>35130.969264602099</v>
      </c>
      <c r="D2423">
        <f>IF(K2422="是",F2422*0.25*(价格数据!D2423/价格数据!D2422),D2422*(价格数据!D2423/价格数据!D2422))</f>
        <v>34088.169720083839</v>
      </c>
      <c r="E2423">
        <f>IF(K2422="是",F2422*0.25*(价格数据!E2423/价格数据!E2422),E2422*(价格数据!E2423/价格数据!E2422))</f>
        <v>32997.849358386156</v>
      </c>
      <c r="F2423">
        <f t="shared" si="518"/>
        <v>136571.6124375427</v>
      </c>
      <c r="G2423">
        <f t="shared" si="519"/>
        <v>0.25155025617188037</v>
      </c>
      <c r="H2423">
        <f t="shared" si="520"/>
        <v>0.25723478428336116</v>
      </c>
      <c r="I2423">
        <f t="shared" si="521"/>
        <v>0.24959923304466464</v>
      </c>
      <c r="J2423">
        <f t="shared" si="522"/>
        <v>0.24161572650009402</v>
      </c>
      <c r="K2423" t="str">
        <f>IF(OR(
 ROUND(G2423,4)&gt;(0.25+参数设置!B$3), ROUND(G2423,4)&lt;(0.25-参数设置!B$3),
 ROUND(H2423,4)&gt;(0.25+参数设置!B$3), ROUND(H2423,4)&lt;(0.25-参数设置!B$3),
 ROUND(I2423,4)&gt;(0.25+参数设置!B$3), ROUND(I2423,4)&lt;(0.25-参数设置!B$3),
 ROUND(J2423,4)&gt;(0.25+参数设置!B$3), ROUND(J2423,4)&lt;(0.25-参数设置!B$3)
),"是","否")</f>
        <v>否</v>
      </c>
      <c r="L2423">
        <f t="shared" si="523"/>
        <v>34354.62409447063</v>
      </c>
      <c r="M2423">
        <f t="shared" si="524"/>
        <v>35130.969264602099</v>
      </c>
      <c r="N2423">
        <f t="shared" si="525"/>
        <v>34088.169720083839</v>
      </c>
      <c r="O2423">
        <f t="shared" si="526"/>
        <v>32997.849358386156</v>
      </c>
      <c r="P2423">
        <f t="shared" si="527"/>
        <v>0</v>
      </c>
      <c r="Q2423">
        <f t="shared" si="528"/>
        <v>0</v>
      </c>
      <c r="R2423">
        <f t="shared" si="529"/>
        <v>0</v>
      </c>
      <c r="S2423">
        <f t="shared" si="530"/>
        <v>0</v>
      </c>
      <c r="T2423">
        <f t="shared" si="531"/>
        <v>0</v>
      </c>
      <c r="U2423">
        <f>T2423*参数设置!B2424</f>
        <v>0</v>
      </c>
    </row>
    <row r="2424" spans="1:21" x14ac:dyDescent="0.25">
      <c r="A2424" s="3">
        <v>43906</v>
      </c>
      <c r="B2424">
        <f>IF(K2423="是",F2423*0.25*(价格数据!B2424/价格数据!B2423),B2423*(价格数据!B2424/价格数据!B2423))</f>
        <v>32914.715704807808</v>
      </c>
      <c r="C2424">
        <f>IF(K2423="是",F2423*0.25*(价格数据!C2424/价格数据!C2423),C2423*(价格数据!C2424/价格数据!C2423))</f>
        <v>34248.180773658358</v>
      </c>
      <c r="D2424">
        <f>IF(K2423="是",F2423*0.25*(价格数据!D2424/价格数据!D2423),D2423*(价格数据!D2424/价格数据!D2423))</f>
        <v>34047.725372479574</v>
      </c>
      <c r="E2424">
        <f>IF(K2423="是",F2423*0.25*(价格数据!E2424/价格数据!E2423),E2423*(价格数据!E2424/价格数据!E2423))</f>
        <v>32998.179313782857</v>
      </c>
      <c r="F2424">
        <f t="shared" si="518"/>
        <v>134208.80116472859</v>
      </c>
      <c r="G2424">
        <f t="shared" si="519"/>
        <v>0.24525005379049702</v>
      </c>
      <c r="H2424">
        <f t="shared" si="520"/>
        <v>0.25518580358691945</v>
      </c>
      <c r="I2424">
        <f t="shared" si="521"/>
        <v>0.25369219512429159</v>
      </c>
      <c r="J2424">
        <f t="shared" si="522"/>
        <v>0.245871947498292</v>
      </c>
      <c r="K2424" t="str">
        <f>IF(OR(
 ROUND(G2424,4)&gt;(0.25+参数设置!B$3), ROUND(G2424,4)&lt;(0.25-参数设置!B$3),
 ROUND(H2424,4)&gt;(0.25+参数设置!B$3), ROUND(H2424,4)&lt;(0.25-参数设置!B$3),
 ROUND(I2424,4)&gt;(0.25+参数设置!B$3), ROUND(I2424,4)&lt;(0.25-参数设置!B$3),
 ROUND(J2424,4)&gt;(0.25+参数设置!B$3), ROUND(J2424,4)&lt;(0.25-参数设置!B$3)
),"是","否")</f>
        <v>否</v>
      </c>
      <c r="L2424">
        <f t="shared" si="523"/>
        <v>32914.715704807808</v>
      </c>
      <c r="M2424">
        <f t="shared" si="524"/>
        <v>34248.180773658358</v>
      </c>
      <c r="N2424">
        <f t="shared" si="525"/>
        <v>34047.725372479574</v>
      </c>
      <c r="O2424">
        <f t="shared" si="526"/>
        <v>32998.179313782857</v>
      </c>
      <c r="P2424">
        <f t="shared" si="527"/>
        <v>0</v>
      </c>
      <c r="Q2424">
        <f t="shared" si="528"/>
        <v>0</v>
      </c>
      <c r="R2424">
        <f t="shared" si="529"/>
        <v>0</v>
      </c>
      <c r="S2424">
        <f t="shared" si="530"/>
        <v>0</v>
      </c>
      <c r="T2424">
        <f t="shared" si="531"/>
        <v>0</v>
      </c>
      <c r="U2424">
        <f>T2424*参数设置!B2425</f>
        <v>0</v>
      </c>
    </row>
    <row r="2425" spans="1:21" x14ac:dyDescent="0.25">
      <c r="A2425" s="3">
        <v>43907</v>
      </c>
      <c r="B2425">
        <f>IF(K2424="是",F2424*0.25*(价格数据!B2425/价格数据!B2424),B2424*(价格数据!B2425/价格数据!B2424))</f>
        <v>32623.200509354599</v>
      </c>
      <c r="C2425">
        <f>IF(K2424="是",F2424*0.25*(价格数据!C2425/价格数据!C2424),C2424*(价格数据!C2425/价格数据!C2424))</f>
        <v>32653.142477521367</v>
      </c>
      <c r="D2425">
        <f>IF(K2424="是",F2424*0.25*(价格数据!D2425/价格数据!D2424),D2424*(价格数据!D2425/价格数据!D2424))</f>
        <v>33970.741648763877</v>
      </c>
      <c r="E2425">
        <f>IF(K2424="是",F2424*0.25*(价格数据!E2425/价格数据!E2424),E2424*(价格数据!E2425/价格数据!E2424))</f>
        <v>32998.179313782857</v>
      </c>
      <c r="F2425">
        <f t="shared" si="518"/>
        <v>132245.26394942272</v>
      </c>
      <c r="G2425">
        <f t="shared" si="519"/>
        <v>0.24668709891819915</v>
      </c>
      <c r="H2425">
        <f t="shared" si="520"/>
        <v>0.24691351132248926</v>
      </c>
      <c r="I2425">
        <f t="shared" si="521"/>
        <v>0.25687681081536506</v>
      </c>
      <c r="J2425">
        <f t="shared" si="522"/>
        <v>0.24952257894394639</v>
      </c>
      <c r="K2425" t="str">
        <f>IF(OR(
 ROUND(G2425,4)&gt;(0.25+参数设置!B$3), ROUND(G2425,4)&lt;(0.25-参数设置!B$3),
 ROUND(H2425,4)&gt;(0.25+参数设置!B$3), ROUND(H2425,4)&lt;(0.25-参数设置!B$3),
 ROUND(I2425,4)&gt;(0.25+参数设置!B$3), ROUND(I2425,4)&lt;(0.25-参数设置!B$3),
 ROUND(J2425,4)&gt;(0.25+参数设置!B$3), ROUND(J2425,4)&lt;(0.25-参数设置!B$3)
),"是","否")</f>
        <v>否</v>
      </c>
      <c r="L2425">
        <f t="shared" si="523"/>
        <v>32623.200509354599</v>
      </c>
      <c r="M2425">
        <f t="shared" si="524"/>
        <v>32653.142477521367</v>
      </c>
      <c r="N2425">
        <f t="shared" si="525"/>
        <v>33970.741648763877</v>
      </c>
      <c r="O2425">
        <f t="shared" si="526"/>
        <v>32998.179313782857</v>
      </c>
      <c r="P2425">
        <f t="shared" si="527"/>
        <v>0</v>
      </c>
      <c r="Q2425">
        <f t="shared" si="528"/>
        <v>0</v>
      </c>
      <c r="R2425">
        <f t="shared" si="529"/>
        <v>0</v>
      </c>
      <c r="S2425">
        <f t="shared" si="530"/>
        <v>0</v>
      </c>
      <c r="T2425">
        <f t="shared" si="531"/>
        <v>0</v>
      </c>
      <c r="U2425">
        <f>T2425*参数设置!B2426</f>
        <v>0</v>
      </c>
    </row>
    <row r="2426" spans="1:21" x14ac:dyDescent="0.25">
      <c r="A2426" s="3">
        <v>43908</v>
      </c>
      <c r="B2426">
        <f>IF(K2425="是",F2425*0.25*(价格数据!B2426/价格数据!B2425),B2425*(价格数据!B2426/价格数据!B2425))</f>
        <v>32075.505293654627</v>
      </c>
      <c r="C2426">
        <f>IF(K2425="是",F2425*0.25*(价格数据!C2426/价格数据!C2425),C2425*(价格数据!C2426/价格数据!C2425))</f>
        <v>33365.392282714616</v>
      </c>
      <c r="D2426">
        <f>IF(K2425="是",F2425*0.25*(价格数据!D2426/价格数据!D2425),D2425*(价格数据!D2426/价格数据!D2425))</f>
        <v>33970.741648763877</v>
      </c>
      <c r="E2426">
        <f>IF(K2425="是",F2425*0.25*(价格数据!E2426/价格数据!E2425),E2425*(价格数据!E2426/价格数据!E2425))</f>
        <v>33000.489001559807</v>
      </c>
      <c r="F2426">
        <f t="shared" si="518"/>
        <v>132412.1282266929</v>
      </c>
      <c r="G2426">
        <f t="shared" si="519"/>
        <v>0.24223993468891727</v>
      </c>
      <c r="H2426">
        <f t="shared" si="520"/>
        <v>0.25198139120301899</v>
      </c>
      <c r="I2426">
        <f t="shared" si="521"/>
        <v>0.25655309754258393</v>
      </c>
      <c r="J2426">
        <f t="shared" si="522"/>
        <v>0.24922557656548</v>
      </c>
      <c r="K2426" t="str">
        <f>IF(OR(
 ROUND(G2426,4)&gt;(0.25+参数设置!B$3), ROUND(G2426,4)&lt;(0.25-参数设置!B$3),
 ROUND(H2426,4)&gt;(0.25+参数设置!B$3), ROUND(H2426,4)&lt;(0.25-参数设置!B$3),
 ROUND(I2426,4)&gt;(0.25+参数设置!B$3), ROUND(I2426,4)&lt;(0.25-参数设置!B$3),
 ROUND(J2426,4)&gt;(0.25+参数设置!B$3), ROUND(J2426,4)&lt;(0.25-参数设置!B$3)
),"是","否")</f>
        <v>否</v>
      </c>
      <c r="L2426">
        <f t="shared" si="523"/>
        <v>32075.505293654627</v>
      </c>
      <c r="M2426">
        <f t="shared" si="524"/>
        <v>33365.392282714616</v>
      </c>
      <c r="N2426">
        <f t="shared" si="525"/>
        <v>33970.741648763877</v>
      </c>
      <c r="O2426">
        <f t="shared" si="526"/>
        <v>33000.489001559807</v>
      </c>
      <c r="P2426">
        <f t="shared" si="527"/>
        <v>0</v>
      </c>
      <c r="Q2426">
        <f t="shared" si="528"/>
        <v>0</v>
      </c>
      <c r="R2426">
        <f t="shared" si="529"/>
        <v>0</v>
      </c>
      <c r="S2426">
        <f t="shared" si="530"/>
        <v>0</v>
      </c>
      <c r="T2426">
        <f t="shared" si="531"/>
        <v>0</v>
      </c>
      <c r="U2426">
        <f>T2426*参数设置!B2427</f>
        <v>0</v>
      </c>
    </row>
    <row r="2427" spans="1:21" x14ac:dyDescent="0.25">
      <c r="A2427" s="3">
        <v>43909</v>
      </c>
      <c r="B2427">
        <f>IF(K2426="是",F2426*0.25*(价格数据!B2427/价格数据!B2426),B2426*(价格数据!B2427/价格数据!B2426))</f>
        <v>31766.322510598195</v>
      </c>
      <c r="C2427">
        <f>IF(K2426="是",F2426*0.25*(价格数据!C2427/价格数据!C2426),C2426*(价格数据!C2427/价格数据!C2426))</f>
        <v>33224.94865915538</v>
      </c>
      <c r="D2427">
        <f>IF(K2426="是",F2426*0.25*(价格数据!D2427/价格数据!D2426),D2426*(价格数据!D2427/价格数据!D2426))</f>
        <v>33883.716569780911</v>
      </c>
      <c r="E2427">
        <f>IF(K2426="是",F2426*0.25*(价格数据!E2427/价格数据!E2426),E2426*(价格数据!E2427/价格数据!E2426))</f>
        <v>33002.798689336749</v>
      </c>
      <c r="F2427">
        <f t="shared" si="518"/>
        <v>131877.78642887122</v>
      </c>
      <c r="G2427">
        <f t="shared" si="519"/>
        <v>0.24087697686472379</v>
      </c>
      <c r="H2427">
        <f t="shared" si="520"/>
        <v>0.25193741538174347</v>
      </c>
      <c r="I2427">
        <f t="shared" si="521"/>
        <v>0.2569327063133276</v>
      </c>
      <c r="J2427">
        <f t="shared" si="522"/>
        <v>0.25025290144020529</v>
      </c>
      <c r="K2427" t="str">
        <f>IF(OR(
 ROUND(G2427,4)&gt;(0.25+参数设置!B$3), ROUND(G2427,4)&lt;(0.25-参数设置!B$3),
 ROUND(H2427,4)&gt;(0.25+参数设置!B$3), ROUND(H2427,4)&lt;(0.25-参数设置!B$3),
 ROUND(I2427,4)&gt;(0.25+参数设置!B$3), ROUND(I2427,4)&lt;(0.25-参数设置!B$3),
 ROUND(J2427,4)&gt;(0.25+参数设置!B$3), ROUND(J2427,4)&lt;(0.25-参数设置!B$3)
),"是","否")</f>
        <v>否</v>
      </c>
      <c r="L2427">
        <f t="shared" si="523"/>
        <v>31766.322510598195</v>
      </c>
      <c r="M2427">
        <f t="shared" si="524"/>
        <v>33224.94865915538</v>
      </c>
      <c r="N2427">
        <f t="shared" si="525"/>
        <v>33883.716569780911</v>
      </c>
      <c r="O2427">
        <f t="shared" si="526"/>
        <v>33002.798689336749</v>
      </c>
      <c r="P2427">
        <f t="shared" si="527"/>
        <v>0</v>
      </c>
      <c r="Q2427">
        <f t="shared" si="528"/>
        <v>0</v>
      </c>
      <c r="R2427">
        <f t="shared" si="529"/>
        <v>0</v>
      </c>
      <c r="S2427">
        <f t="shared" si="530"/>
        <v>0</v>
      </c>
      <c r="T2427">
        <f t="shared" si="531"/>
        <v>0</v>
      </c>
      <c r="U2427">
        <f>T2427*参数设置!B2428</f>
        <v>0</v>
      </c>
    </row>
    <row r="2428" spans="1:21" x14ac:dyDescent="0.25">
      <c r="A2428" s="3">
        <v>43910</v>
      </c>
      <c r="B2428">
        <f>IF(K2427="是",F2427*0.25*(价格数据!B2428/价格数据!B2427),B2427*(价格数据!B2428/价格数据!B2427))</f>
        <v>32190.344613075587</v>
      </c>
      <c r="C2428">
        <f>IF(K2427="是",F2427*0.25*(价格数据!C2428/价格数据!C2427),C2427*(价格数据!C2428/价格数据!C2427))</f>
        <v>33566.02603065638</v>
      </c>
      <c r="D2428">
        <f>IF(K2427="是",F2427*0.25*(价格数据!D2428/价格数据!D2427),D2427*(价格数据!D2428/价格数据!D2427))</f>
        <v>33945.638260595711</v>
      </c>
      <c r="E2428">
        <f>IF(K2427="是",F2427*0.25*(价格数据!E2428/价格数据!E2427),E2427*(价格数据!E2428/价格数据!E2427))</f>
        <v>33008.40793108075</v>
      </c>
      <c r="F2428">
        <f t="shared" si="518"/>
        <v>132710.41683540842</v>
      </c>
      <c r="G2428">
        <f t="shared" si="519"/>
        <v>0.24256079801933747</v>
      </c>
      <c r="H2428">
        <f t="shared" si="520"/>
        <v>0.25292683747867362</v>
      </c>
      <c r="I2428">
        <f t="shared" si="521"/>
        <v>0.25578729288972202</v>
      </c>
      <c r="J2428">
        <f t="shared" si="522"/>
        <v>0.2487250716122669</v>
      </c>
      <c r="K2428" t="str">
        <f>IF(OR(
 ROUND(G2428,4)&gt;(0.25+参数设置!B$3), ROUND(G2428,4)&lt;(0.25-参数设置!B$3),
 ROUND(H2428,4)&gt;(0.25+参数设置!B$3), ROUND(H2428,4)&lt;(0.25-参数设置!B$3),
 ROUND(I2428,4)&gt;(0.25+参数设置!B$3), ROUND(I2428,4)&lt;(0.25-参数设置!B$3),
 ROUND(J2428,4)&gt;(0.25+参数设置!B$3), ROUND(J2428,4)&lt;(0.25-参数设置!B$3)
),"是","否")</f>
        <v>否</v>
      </c>
      <c r="L2428">
        <f t="shared" si="523"/>
        <v>32190.344613075587</v>
      </c>
      <c r="M2428">
        <f t="shared" si="524"/>
        <v>33566.02603065638</v>
      </c>
      <c r="N2428">
        <f t="shared" si="525"/>
        <v>33945.638260595711</v>
      </c>
      <c r="O2428">
        <f t="shared" si="526"/>
        <v>33008.40793108075</v>
      </c>
      <c r="P2428">
        <f t="shared" si="527"/>
        <v>0</v>
      </c>
      <c r="Q2428">
        <f t="shared" si="528"/>
        <v>0</v>
      </c>
      <c r="R2428">
        <f t="shared" si="529"/>
        <v>0</v>
      </c>
      <c r="S2428">
        <f t="shared" si="530"/>
        <v>0</v>
      </c>
      <c r="T2428">
        <f t="shared" si="531"/>
        <v>0</v>
      </c>
      <c r="U2428">
        <f>T2428*参数设置!B2429</f>
        <v>0</v>
      </c>
    </row>
    <row r="2429" spans="1:21" x14ac:dyDescent="0.25">
      <c r="A2429" s="3">
        <v>43911</v>
      </c>
      <c r="B2429">
        <f>IF(K2428="是",F2428*0.25*(价格数据!B2429/价格数据!B2428),B2428*(价格数据!B2429/价格数据!B2428))</f>
        <v>32190.344613075587</v>
      </c>
      <c r="C2429">
        <f>IF(K2428="是",F2428*0.25*(价格数据!C2429/价格数据!C2428),C2428*(价格数据!C2429/价格数据!C2428))</f>
        <v>33566.02603065638</v>
      </c>
      <c r="D2429">
        <f>IF(K2428="是",F2428*0.25*(价格数据!D2429/价格数据!D2428),D2428*(价格数据!D2429/价格数据!D2428))</f>
        <v>33945.638260595711</v>
      </c>
      <c r="E2429">
        <f>IF(K2428="是",F2428*0.25*(价格数据!E2429/价格数据!E2428),E2428*(价格数据!E2429/价格数据!E2428))</f>
        <v>33008.40793108075</v>
      </c>
      <c r="F2429">
        <f t="shared" si="518"/>
        <v>132710.41683540842</v>
      </c>
      <c r="G2429">
        <f t="shared" si="519"/>
        <v>0.24256079801933747</v>
      </c>
      <c r="H2429">
        <f t="shared" si="520"/>
        <v>0.25292683747867362</v>
      </c>
      <c r="I2429">
        <f t="shared" si="521"/>
        <v>0.25578729288972202</v>
      </c>
      <c r="J2429">
        <f t="shared" si="522"/>
        <v>0.2487250716122669</v>
      </c>
      <c r="K2429" t="str">
        <f>IF(OR(
 ROUND(G2429,4)&gt;(0.25+参数设置!B$3), ROUND(G2429,4)&lt;(0.25-参数设置!B$3),
 ROUND(H2429,4)&gt;(0.25+参数设置!B$3), ROUND(H2429,4)&lt;(0.25-参数设置!B$3),
 ROUND(I2429,4)&gt;(0.25+参数设置!B$3), ROUND(I2429,4)&lt;(0.25-参数设置!B$3),
 ROUND(J2429,4)&gt;(0.25+参数设置!B$3), ROUND(J2429,4)&lt;(0.25-参数设置!B$3)
),"是","否")</f>
        <v>否</v>
      </c>
      <c r="L2429">
        <f t="shared" si="523"/>
        <v>32190.344613075587</v>
      </c>
      <c r="M2429">
        <f t="shared" si="524"/>
        <v>33566.02603065638</v>
      </c>
      <c r="N2429">
        <f t="shared" si="525"/>
        <v>33945.638260595711</v>
      </c>
      <c r="O2429">
        <f t="shared" si="526"/>
        <v>33008.40793108075</v>
      </c>
      <c r="P2429">
        <f t="shared" si="527"/>
        <v>0</v>
      </c>
      <c r="Q2429">
        <f t="shared" si="528"/>
        <v>0</v>
      </c>
      <c r="R2429">
        <f t="shared" si="529"/>
        <v>0</v>
      </c>
      <c r="S2429">
        <f t="shared" si="530"/>
        <v>0</v>
      </c>
      <c r="T2429">
        <f t="shared" si="531"/>
        <v>0</v>
      </c>
      <c r="U2429">
        <f>T2429*参数设置!B2430</f>
        <v>0</v>
      </c>
    </row>
    <row r="2430" spans="1:21" x14ac:dyDescent="0.25">
      <c r="A2430" s="3">
        <v>43912</v>
      </c>
      <c r="B2430">
        <f>IF(K2429="是",F2429*0.25*(价格数据!B2430/价格数据!B2429),B2429*(价格数据!B2430/价格数据!B2429))</f>
        <v>32190.344613075587</v>
      </c>
      <c r="C2430">
        <f>IF(K2429="是",F2429*0.25*(价格数据!C2430/价格数据!C2429),C2429*(价格数据!C2430/价格数据!C2429))</f>
        <v>33566.02603065638</v>
      </c>
      <c r="D2430">
        <f>IF(K2429="是",F2429*0.25*(价格数据!D2430/价格数据!D2429),D2429*(价格数据!D2430/价格数据!D2429))</f>
        <v>33945.638260595711</v>
      </c>
      <c r="E2430">
        <f>IF(K2429="是",F2429*0.25*(价格数据!E2430/价格数据!E2429),E2429*(价格数据!E2430/价格数据!E2429))</f>
        <v>33008.40793108075</v>
      </c>
      <c r="F2430">
        <f t="shared" si="518"/>
        <v>132710.41683540842</v>
      </c>
      <c r="G2430">
        <f t="shared" si="519"/>
        <v>0.24256079801933747</v>
      </c>
      <c r="H2430">
        <f t="shared" si="520"/>
        <v>0.25292683747867362</v>
      </c>
      <c r="I2430">
        <f t="shared" si="521"/>
        <v>0.25578729288972202</v>
      </c>
      <c r="J2430">
        <f t="shared" si="522"/>
        <v>0.2487250716122669</v>
      </c>
      <c r="K2430" t="str">
        <f>IF(OR(
 ROUND(G2430,4)&gt;(0.25+参数设置!B$3), ROUND(G2430,4)&lt;(0.25-参数设置!B$3),
 ROUND(H2430,4)&gt;(0.25+参数设置!B$3), ROUND(H2430,4)&lt;(0.25-参数设置!B$3),
 ROUND(I2430,4)&gt;(0.25+参数设置!B$3), ROUND(I2430,4)&lt;(0.25-参数设置!B$3),
 ROUND(J2430,4)&gt;(0.25+参数设置!B$3), ROUND(J2430,4)&lt;(0.25-参数设置!B$3)
),"是","否")</f>
        <v>否</v>
      </c>
      <c r="L2430">
        <f t="shared" si="523"/>
        <v>32190.344613075587</v>
      </c>
      <c r="M2430">
        <f t="shared" si="524"/>
        <v>33566.02603065638</v>
      </c>
      <c r="N2430">
        <f t="shared" si="525"/>
        <v>33945.638260595711</v>
      </c>
      <c r="O2430">
        <f t="shared" si="526"/>
        <v>33008.40793108075</v>
      </c>
      <c r="P2430">
        <f t="shared" si="527"/>
        <v>0</v>
      </c>
      <c r="Q2430">
        <f t="shared" si="528"/>
        <v>0</v>
      </c>
      <c r="R2430">
        <f t="shared" si="529"/>
        <v>0</v>
      </c>
      <c r="S2430">
        <f t="shared" si="530"/>
        <v>0</v>
      </c>
      <c r="T2430">
        <f t="shared" si="531"/>
        <v>0</v>
      </c>
      <c r="U2430">
        <f>T2430*参数设置!B2431</f>
        <v>0</v>
      </c>
    </row>
    <row r="2431" spans="1:21" x14ac:dyDescent="0.25">
      <c r="A2431" s="3">
        <v>43913</v>
      </c>
      <c r="B2431">
        <f>IF(K2430="是",F2430*0.25*(价格数据!B2431/价格数据!B2430),B2430*(价格数据!B2431/价格数据!B2430))</f>
        <v>31147.956944485322</v>
      </c>
      <c r="C2431">
        <f>IF(K2430="是",F2430*0.25*(价格数据!C2431/价格数据!C2430),C2430*(价格数据!C2431/价格数据!C2430))</f>
        <v>33475.740844082589</v>
      </c>
      <c r="D2431">
        <f>IF(K2430="是",F2430*0.25*(价格数据!D2431/价格数据!D2430),D2430*(价格数据!D2431/价格数据!D2430))</f>
        <v>34111.878475575992</v>
      </c>
      <c r="E2431">
        <f>IF(K2430="是",F2430*0.25*(价格数据!E2431/价格数据!E2430),E2430*(价格数据!E2431/价格数据!E2430))</f>
        <v>33002.468733940041</v>
      </c>
      <c r="F2431">
        <f t="shared" si="518"/>
        <v>131738.04499808393</v>
      </c>
      <c r="G2431">
        <f t="shared" si="519"/>
        <v>0.23643858495803816</v>
      </c>
      <c r="H2431">
        <f t="shared" si="520"/>
        <v>0.25410837730717406</v>
      </c>
      <c r="I2431">
        <f t="shared" si="521"/>
        <v>0.25893718459289516</v>
      </c>
      <c r="J2431">
        <f t="shared" si="522"/>
        <v>0.25051585314189267</v>
      </c>
      <c r="K2431" t="str">
        <f>IF(OR(
 ROUND(G2431,4)&gt;(0.25+参数设置!B$3), ROUND(G2431,4)&lt;(0.25-参数设置!B$3),
 ROUND(H2431,4)&gt;(0.25+参数设置!B$3), ROUND(H2431,4)&lt;(0.25-参数设置!B$3),
 ROUND(I2431,4)&gt;(0.25+参数设置!B$3), ROUND(I2431,4)&lt;(0.25-参数设置!B$3),
 ROUND(J2431,4)&gt;(0.25+参数设置!B$3), ROUND(J2431,4)&lt;(0.25-参数设置!B$3)
),"是","否")</f>
        <v>否</v>
      </c>
      <c r="L2431">
        <f t="shared" si="523"/>
        <v>31147.956944485322</v>
      </c>
      <c r="M2431">
        <f t="shared" si="524"/>
        <v>33475.740844082589</v>
      </c>
      <c r="N2431">
        <f t="shared" si="525"/>
        <v>34111.878475575992</v>
      </c>
      <c r="O2431">
        <f t="shared" si="526"/>
        <v>33002.468733940041</v>
      </c>
      <c r="P2431">
        <f t="shared" si="527"/>
        <v>0</v>
      </c>
      <c r="Q2431">
        <f t="shared" si="528"/>
        <v>0</v>
      </c>
      <c r="R2431">
        <f t="shared" si="529"/>
        <v>0</v>
      </c>
      <c r="S2431">
        <f t="shared" si="530"/>
        <v>0</v>
      </c>
      <c r="T2431">
        <f t="shared" si="531"/>
        <v>0</v>
      </c>
      <c r="U2431">
        <f>T2431*参数设置!B2432</f>
        <v>0</v>
      </c>
    </row>
    <row r="2432" spans="1:21" x14ac:dyDescent="0.25">
      <c r="A2432" s="3">
        <v>43914</v>
      </c>
      <c r="B2432">
        <f>IF(K2431="是",F2431*0.25*(价格数据!B2432/价格数据!B2431),B2431*(价格数据!B2432/价格数据!B2431))</f>
        <v>31898.829417622375</v>
      </c>
      <c r="C2432">
        <f>IF(K2431="是",F2431*0.25*(价格数据!C2432/价格数据!C2431),C2431*(价格数据!C2432/价格数据!C2431))</f>
        <v>35341.634699940951</v>
      </c>
      <c r="D2432">
        <f>IF(K2431="是",F2431*0.25*(价格数据!D2432/价格数据!D2431),D2431*(价格数据!D2432/价格数据!D2431))</f>
        <v>34116.062373604022</v>
      </c>
      <c r="E2432">
        <f>IF(K2431="是",F2431*0.25*(价格数据!E2432/价格数据!E2431),E2431*(价格数据!E2432/价格数据!E2431))</f>
        <v>33001.808823146632</v>
      </c>
      <c r="F2432">
        <f t="shared" si="518"/>
        <v>134358.33531431397</v>
      </c>
      <c r="G2432">
        <f t="shared" si="519"/>
        <v>0.2374160809822419</v>
      </c>
      <c r="H2432">
        <f t="shared" si="520"/>
        <v>0.2630401353013474</v>
      </c>
      <c r="I2432">
        <f t="shared" si="521"/>
        <v>0.25391846582345562</v>
      </c>
      <c r="J2432">
        <f t="shared" si="522"/>
        <v>0.24562531789295516</v>
      </c>
      <c r="K2432" t="str">
        <f>IF(OR(
 ROUND(G2432,4)&gt;(0.25+参数设置!B$3), ROUND(G2432,4)&lt;(0.25-参数设置!B$3),
 ROUND(H2432,4)&gt;(0.25+参数设置!B$3), ROUND(H2432,4)&lt;(0.25-参数设置!B$3),
 ROUND(I2432,4)&gt;(0.25+参数设置!B$3), ROUND(I2432,4)&lt;(0.25-参数设置!B$3),
 ROUND(J2432,4)&gt;(0.25+参数设置!B$3), ROUND(J2432,4)&lt;(0.25-参数设置!B$3)
),"是","否")</f>
        <v>否</v>
      </c>
      <c r="L2432">
        <f t="shared" si="523"/>
        <v>31898.829417622375</v>
      </c>
      <c r="M2432">
        <f t="shared" si="524"/>
        <v>35341.634699940951</v>
      </c>
      <c r="N2432">
        <f t="shared" si="525"/>
        <v>34116.062373604022</v>
      </c>
      <c r="O2432">
        <f t="shared" si="526"/>
        <v>33001.808823146632</v>
      </c>
      <c r="P2432">
        <f t="shared" si="527"/>
        <v>0</v>
      </c>
      <c r="Q2432">
        <f t="shared" si="528"/>
        <v>0</v>
      </c>
      <c r="R2432">
        <f t="shared" si="529"/>
        <v>0</v>
      </c>
      <c r="S2432">
        <f t="shared" si="530"/>
        <v>0</v>
      </c>
      <c r="T2432">
        <f t="shared" si="531"/>
        <v>0</v>
      </c>
      <c r="U2432">
        <f>T2432*参数设置!B2433</f>
        <v>0</v>
      </c>
    </row>
    <row r="2433" spans="1:21" x14ac:dyDescent="0.25">
      <c r="A2433" s="3">
        <v>43915</v>
      </c>
      <c r="B2433">
        <f>IF(K2432="是",F2432*0.25*(价格数据!B2433/价格数据!B2432),B2432*(价格数据!B2433/价格数据!B2432))</f>
        <v>32738.039828775549</v>
      </c>
      <c r="C2433">
        <f>IF(K2432="是",F2432*0.25*(价格数据!C2433/价格数据!C2432),C2432*(价格数据!C2433/价格数据!C2432))</f>
        <v>35923.472568972051</v>
      </c>
      <c r="D2433">
        <f>IF(K2432="是",F2432*0.25*(价格数据!D2433/价格数据!D2432),D2432*(价格数据!D2433/价格数据!D2432))</f>
        <v>34121.36197777286</v>
      </c>
      <c r="E2433">
        <f>IF(K2432="是",F2432*0.25*(价格数据!E2433/价格数据!E2432),E2432*(价格数据!E2433/价格数据!E2432))</f>
        <v>32998.179313782857</v>
      </c>
      <c r="F2433">
        <f t="shared" si="518"/>
        <v>135781.05368930331</v>
      </c>
      <c r="G2433">
        <f t="shared" si="519"/>
        <v>0.24110904238294784</v>
      </c>
      <c r="H2433">
        <f t="shared" si="520"/>
        <v>0.26456911029113678</v>
      </c>
      <c r="I2433">
        <f t="shared" si="521"/>
        <v>0.25129693024661587</v>
      </c>
      <c r="J2433">
        <f t="shared" si="522"/>
        <v>0.24302491707929955</v>
      </c>
      <c r="K2433" t="str">
        <f>IF(OR(
 ROUND(G2433,4)&gt;(0.25+参数设置!B$3), ROUND(G2433,4)&lt;(0.25-参数设置!B$3),
 ROUND(H2433,4)&gt;(0.25+参数设置!B$3), ROUND(H2433,4)&lt;(0.25-参数设置!B$3),
 ROUND(I2433,4)&gt;(0.25+参数设置!B$3), ROUND(I2433,4)&lt;(0.25-参数设置!B$3),
 ROUND(J2433,4)&gt;(0.25+参数设置!B$3), ROUND(J2433,4)&lt;(0.25-参数设置!B$3)
),"是","否")</f>
        <v>否</v>
      </c>
      <c r="L2433">
        <f t="shared" si="523"/>
        <v>32738.039828775549</v>
      </c>
      <c r="M2433">
        <f t="shared" si="524"/>
        <v>35923.472568972051</v>
      </c>
      <c r="N2433">
        <f t="shared" si="525"/>
        <v>34121.36197777286</v>
      </c>
      <c r="O2433">
        <f t="shared" si="526"/>
        <v>32998.179313782857</v>
      </c>
      <c r="P2433">
        <f t="shared" si="527"/>
        <v>0</v>
      </c>
      <c r="Q2433">
        <f t="shared" si="528"/>
        <v>0</v>
      </c>
      <c r="R2433">
        <f t="shared" si="529"/>
        <v>0</v>
      </c>
      <c r="S2433">
        <f t="shared" si="530"/>
        <v>0</v>
      </c>
      <c r="T2433">
        <f t="shared" si="531"/>
        <v>0</v>
      </c>
      <c r="U2433">
        <f>T2433*参数设置!B2434</f>
        <v>0</v>
      </c>
    </row>
    <row r="2434" spans="1:21" x14ac:dyDescent="0.25">
      <c r="A2434" s="3">
        <v>43916</v>
      </c>
      <c r="B2434">
        <f>IF(K2433="是",F2433*0.25*(价格数据!B2434/价格数据!B2433),B2433*(价格数据!B2434/价格数据!B2433))</f>
        <v>32534.862571338464</v>
      </c>
      <c r="C2434">
        <f>IF(K2433="是",F2433*0.25*(价格数据!C2434/价格数据!C2433),C2433*(价格数据!C2434/价格数据!C2433))</f>
        <v>35833.187382398261</v>
      </c>
      <c r="D2434">
        <f>IF(K2433="是",F2433*0.25*(价格数据!D2434/价格数据!D2433),D2433*(价格数据!D2434/价格数据!D2433))</f>
        <v>34195.55643613654</v>
      </c>
      <c r="E2434">
        <f>IF(K2433="是",F2433*0.25*(价格数据!E2434/价格数据!E2433),E2433*(价格数据!E2434/价格数据!E2433))</f>
        <v>32998.509269179565</v>
      </c>
      <c r="F2434">
        <f t="shared" si="518"/>
        <v>135562.11565905283</v>
      </c>
      <c r="G2434">
        <f t="shared" si="519"/>
        <v>0.23999966667063291</v>
      </c>
      <c r="H2434">
        <f t="shared" si="520"/>
        <v>0.2643303935483049</v>
      </c>
      <c r="I2434">
        <f t="shared" si="521"/>
        <v>0.25225009413500521</v>
      </c>
      <c r="J2434">
        <f t="shared" si="522"/>
        <v>0.24341984564605701</v>
      </c>
      <c r="K2434" t="str">
        <f>IF(OR(
 ROUND(G2434,4)&gt;(0.25+参数设置!B$3), ROUND(G2434,4)&lt;(0.25-参数设置!B$3),
 ROUND(H2434,4)&gt;(0.25+参数设置!B$3), ROUND(H2434,4)&lt;(0.25-参数设置!B$3),
 ROUND(I2434,4)&gt;(0.25+参数设置!B$3), ROUND(I2434,4)&lt;(0.25-参数设置!B$3),
 ROUND(J2434,4)&gt;(0.25+参数设置!B$3), ROUND(J2434,4)&lt;(0.25-参数设置!B$3)
),"是","否")</f>
        <v>否</v>
      </c>
      <c r="L2434">
        <f t="shared" si="523"/>
        <v>32534.862571338464</v>
      </c>
      <c r="M2434">
        <f t="shared" si="524"/>
        <v>35833.187382398261</v>
      </c>
      <c r="N2434">
        <f t="shared" si="525"/>
        <v>34195.55643613654</v>
      </c>
      <c r="O2434">
        <f t="shared" si="526"/>
        <v>32998.509269179565</v>
      </c>
      <c r="P2434">
        <f t="shared" si="527"/>
        <v>0</v>
      </c>
      <c r="Q2434">
        <f t="shared" si="528"/>
        <v>0</v>
      </c>
      <c r="R2434">
        <f t="shared" si="529"/>
        <v>0</v>
      </c>
      <c r="S2434">
        <f t="shared" si="530"/>
        <v>0</v>
      </c>
      <c r="T2434">
        <f t="shared" si="531"/>
        <v>0</v>
      </c>
      <c r="U2434">
        <f>T2434*参数设置!B2435</f>
        <v>0</v>
      </c>
    </row>
    <row r="2435" spans="1:21" x14ac:dyDescent="0.25">
      <c r="A2435" s="3">
        <v>43917</v>
      </c>
      <c r="B2435">
        <f>IF(K2434="是",F2434*0.25*(价格数据!B2435/价格数据!B2434),B2434*(价格数据!B2435/价格数据!B2434))</f>
        <v>32685.03706596588</v>
      </c>
      <c r="C2435">
        <f>IF(K2434="是",F2434*0.25*(价格数据!C2435/价格数据!C2434),C2434*(价格数据!C2435/价格数据!C2434))</f>
        <v>36234.45487828178</v>
      </c>
      <c r="D2435">
        <f>IF(K2434="是",F2434*0.25*(价格数据!D2435/价格数据!D2434),D2434*(价格数据!D2435/价格数据!D2434))</f>
        <v>34252.178522782509</v>
      </c>
      <c r="E2435">
        <f>IF(K2434="是",F2434*0.25*(价格数据!E2435/价格数据!E2434),E2434*(价格数据!E2435/价格数据!E2434))</f>
        <v>33000.159046163099</v>
      </c>
      <c r="F2435">
        <f t="shared" ref="F2435:F2498" si="532">B2435+C2435+D2435+E2435</f>
        <v>136171.82951319328</v>
      </c>
      <c r="G2435">
        <f t="shared" ref="G2435:G2498" si="533">B2435/F2435</f>
        <v>0.24002789110503303</v>
      </c>
      <c r="H2435">
        <f t="shared" ref="H2435:H2498" si="534">C2435/F2435</f>
        <v>0.26609361868616982</v>
      </c>
      <c r="I2435">
        <f t="shared" ref="I2435:I2498" si="535">D2435/F2435</f>
        <v>0.2515364495375596</v>
      </c>
      <c r="J2435">
        <f t="shared" ref="J2435:J2498" si="536">E2435/F2435</f>
        <v>0.24234204067123744</v>
      </c>
      <c r="K2435" t="str">
        <f>IF(OR(
 ROUND(G2435,4)&gt;(0.25+参数设置!B$3), ROUND(G2435,4)&lt;(0.25-参数设置!B$3),
 ROUND(H2435,4)&gt;(0.25+参数设置!B$3), ROUND(H2435,4)&lt;(0.25-参数设置!B$3),
 ROUND(I2435,4)&gt;(0.25+参数设置!B$3), ROUND(I2435,4)&lt;(0.25-参数设置!B$3),
 ROUND(J2435,4)&gt;(0.25+参数设置!B$3), ROUND(J2435,4)&lt;(0.25-参数设置!B$3)
),"是","否")</f>
        <v>否</v>
      </c>
      <c r="L2435">
        <f t="shared" ref="L2435:L2498" si="537">IF(K2435="是",F2435*0.25,B2435)</f>
        <v>32685.03706596588</v>
      </c>
      <c r="M2435">
        <f t="shared" ref="M2435:M2498" si="538">IF(K2435="是",F2435*0.25,C2435)</f>
        <v>36234.45487828178</v>
      </c>
      <c r="N2435">
        <f t="shared" ref="N2435:N2498" si="539">IF(K2435="是",F2435*0.25,D2435)</f>
        <v>34252.178522782509</v>
      </c>
      <c r="O2435">
        <f t="shared" ref="O2435:O2498" si="540">IF(K2435="是",F2435*0.25,E2435)</f>
        <v>33000.159046163099</v>
      </c>
      <c r="P2435">
        <f t="shared" ref="P2435:P2498" si="541">IF(K2435="是",ABS(L2435-B2435),0)</f>
        <v>0</v>
      </c>
      <c r="Q2435">
        <f t="shared" ref="Q2435:Q2498" si="542">IF(K2435="是",ABS(M2435-C2435),0)</f>
        <v>0</v>
      </c>
      <c r="R2435">
        <f t="shared" ref="R2435:R2498" si="543">IF(K2435="是",ABS(N2435-D2435),0)</f>
        <v>0</v>
      </c>
      <c r="S2435">
        <f t="shared" ref="S2435:S2498" si="544">IF(K2435="是",ABS(O2435-E2435),0)</f>
        <v>0</v>
      </c>
      <c r="T2435">
        <f t="shared" ref="T2435:T2498" si="545">P2435+Q2435+R2435+S2435</f>
        <v>0</v>
      </c>
      <c r="U2435">
        <f>T2435*参数设置!B2436</f>
        <v>0</v>
      </c>
    </row>
    <row r="2436" spans="1:21" x14ac:dyDescent="0.25">
      <c r="A2436" s="3">
        <v>43918</v>
      </c>
      <c r="B2436">
        <f>IF(K2435="是",F2435*0.25*(价格数据!B2436/价格数据!B2435),B2435*(价格数据!B2436/价格数据!B2435))</f>
        <v>32685.03706596588</v>
      </c>
      <c r="C2436">
        <f>IF(K2435="是",F2435*0.25*(价格数据!C2436/价格数据!C2435),C2435*(价格数据!C2436/价格数据!C2435))</f>
        <v>36234.45487828178</v>
      </c>
      <c r="D2436">
        <f>IF(K2435="是",F2435*0.25*(价格数据!D2436/价格数据!D2435),D2435*(价格数据!D2436/价格数据!D2435))</f>
        <v>34252.178522782509</v>
      </c>
      <c r="E2436">
        <f>IF(K2435="是",F2435*0.25*(价格数据!E2436/价格数据!E2435),E2435*(价格数据!E2436/价格数据!E2435))</f>
        <v>33000.159046163099</v>
      </c>
      <c r="F2436">
        <f t="shared" si="532"/>
        <v>136171.82951319328</v>
      </c>
      <c r="G2436">
        <f t="shared" si="533"/>
        <v>0.24002789110503303</v>
      </c>
      <c r="H2436">
        <f t="shared" si="534"/>
        <v>0.26609361868616982</v>
      </c>
      <c r="I2436">
        <f t="shared" si="535"/>
        <v>0.2515364495375596</v>
      </c>
      <c r="J2436">
        <f t="shared" si="536"/>
        <v>0.24234204067123744</v>
      </c>
      <c r="K2436" t="str">
        <f>IF(OR(
 ROUND(G2436,4)&gt;(0.25+参数设置!B$3), ROUND(G2436,4)&lt;(0.25-参数设置!B$3),
 ROUND(H2436,4)&gt;(0.25+参数设置!B$3), ROUND(H2436,4)&lt;(0.25-参数设置!B$3),
 ROUND(I2436,4)&gt;(0.25+参数设置!B$3), ROUND(I2436,4)&lt;(0.25-参数设置!B$3),
 ROUND(J2436,4)&gt;(0.25+参数设置!B$3), ROUND(J2436,4)&lt;(0.25-参数设置!B$3)
),"是","否")</f>
        <v>否</v>
      </c>
      <c r="L2436">
        <f t="shared" si="537"/>
        <v>32685.03706596588</v>
      </c>
      <c r="M2436">
        <f t="shared" si="538"/>
        <v>36234.45487828178</v>
      </c>
      <c r="N2436">
        <f t="shared" si="539"/>
        <v>34252.178522782509</v>
      </c>
      <c r="O2436">
        <f t="shared" si="540"/>
        <v>33000.159046163099</v>
      </c>
      <c r="P2436">
        <f t="shared" si="541"/>
        <v>0</v>
      </c>
      <c r="Q2436">
        <f t="shared" si="542"/>
        <v>0</v>
      </c>
      <c r="R2436">
        <f t="shared" si="543"/>
        <v>0</v>
      </c>
      <c r="S2436">
        <f t="shared" si="544"/>
        <v>0</v>
      </c>
      <c r="T2436">
        <f t="shared" si="545"/>
        <v>0</v>
      </c>
      <c r="U2436">
        <f>T2436*参数设置!B2437</f>
        <v>0</v>
      </c>
    </row>
    <row r="2437" spans="1:21" x14ac:dyDescent="0.25">
      <c r="A2437" s="3">
        <v>43919</v>
      </c>
      <c r="B2437">
        <f>IF(K2436="是",F2436*0.25*(价格数据!B2437/价格数据!B2436),B2436*(价格数据!B2437/价格数据!B2436))</f>
        <v>32685.03706596588</v>
      </c>
      <c r="C2437">
        <f>IF(K2436="是",F2436*0.25*(价格数据!C2437/价格数据!C2436),C2436*(价格数据!C2437/价格数据!C2436))</f>
        <v>36234.45487828178</v>
      </c>
      <c r="D2437">
        <f>IF(K2436="是",F2436*0.25*(价格数据!D2437/价格数据!D2436),D2436*(价格数据!D2437/价格数据!D2436))</f>
        <v>34252.178522782509</v>
      </c>
      <c r="E2437">
        <f>IF(K2436="是",F2436*0.25*(价格数据!E2437/价格数据!E2436),E2436*(价格数据!E2437/价格数据!E2436))</f>
        <v>33000.159046163099</v>
      </c>
      <c r="F2437">
        <f t="shared" si="532"/>
        <v>136171.82951319328</v>
      </c>
      <c r="G2437">
        <f t="shared" si="533"/>
        <v>0.24002789110503303</v>
      </c>
      <c r="H2437">
        <f t="shared" si="534"/>
        <v>0.26609361868616982</v>
      </c>
      <c r="I2437">
        <f t="shared" si="535"/>
        <v>0.2515364495375596</v>
      </c>
      <c r="J2437">
        <f t="shared" si="536"/>
        <v>0.24234204067123744</v>
      </c>
      <c r="K2437" t="str">
        <f>IF(OR(
 ROUND(G2437,4)&gt;(0.25+参数设置!B$3), ROUND(G2437,4)&lt;(0.25-参数设置!B$3),
 ROUND(H2437,4)&gt;(0.25+参数设置!B$3), ROUND(H2437,4)&lt;(0.25-参数设置!B$3),
 ROUND(I2437,4)&gt;(0.25+参数设置!B$3), ROUND(I2437,4)&lt;(0.25-参数设置!B$3),
 ROUND(J2437,4)&gt;(0.25+参数设置!B$3), ROUND(J2437,4)&lt;(0.25-参数设置!B$3)
),"是","否")</f>
        <v>否</v>
      </c>
      <c r="L2437">
        <f t="shared" si="537"/>
        <v>32685.03706596588</v>
      </c>
      <c r="M2437">
        <f t="shared" si="538"/>
        <v>36234.45487828178</v>
      </c>
      <c r="N2437">
        <f t="shared" si="539"/>
        <v>34252.178522782509</v>
      </c>
      <c r="O2437">
        <f t="shared" si="540"/>
        <v>33000.159046163099</v>
      </c>
      <c r="P2437">
        <f t="shared" si="541"/>
        <v>0</v>
      </c>
      <c r="Q2437">
        <f t="shared" si="542"/>
        <v>0</v>
      </c>
      <c r="R2437">
        <f t="shared" si="543"/>
        <v>0</v>
      </c>
      <c r="S2437">
        <f t="shared" si="544"/>
        <v>0</v>
      </c>
      <c r="T2437">
        <f t="shared" si="545"/>
        <v>0</v>
      </c>
      <c r="U2437">
        <f>T2437*参数设置!B2438</f>
        <v>0</v>
      </c>
    </row>
    <row r="2438" spans="1:21" x14ac:dyDescent="0.25">
      <c r="A2438" s="3">
        <v>43920</v>
      </c>
      <c r="B2438">
        <f>IF(K2437="是",F2437*0.25*(价格数据!B2438/价格数据!B2437),B2437*(价格数据!B2438/价格数据!B2437))</f>
        <v>32384.68807671106</v>
      </c>
      <c r="C2438">
        <f>IF(K2437="是",F2437*0.25*(价格数据!C2438/价格数据!C2437),C2437*(价格数据!C2438/价格数据!C2437))</f>
        <v>35943.535943766234</v>
      </c>
      <c r="D2438">
        <f>IF(K2437="是",F2437*0.25*(价格数据!D2438/价格数据!D2437),D2437*(价格数据!D2438/价格数据!D2437))</f>
        <v>34296.248915344397</v>
      </c>
      <c r="E2438">
        <f>IF(K2437="是",F2437*0.25*(价格数据!E2438/价格数据!E2437),E2437*(价格数据!E2438/价格数据!E2437))</f>
        <v>32994.219849022389</v>
      </c>
      <c r="F2438">
        <f t="shared" si="532"/>
        <v>135618.69278484408</v>
      </c>
      <c r="G2438">
        <f t="shared" si="533"/>
        <v>0.23879221523015723</v>
      </c>
      <c r="H2438">
        <f t="shared" si="534"/>
        <v>0.2650337885264078</v>
      </c>
      <c r="I2438">
        <f t="shared" si="535"/>
        <v>0.25288732851712853</v>
      </c>
      <c r="J2438">
        <f t="shared" si="536"/>
        <v>0.24328666772630639</v>
      </c>
      <c r="K2438" t="str">
        <f>IF(OR(
 ROUND(G2438,4)&gt;(0.25+参数设置!B$3), ROUND(G2438,4)&lt;(0.25-参数设置!B$3),
 ROUND(H2438,4)&gt;(0.25+参数设置!B$3), ROUND(H2438,4)&lt;(0.25-参数设置!B$3),
 ROUND(I2438,4)&gt;(0.25+参数设置!B$3), ROUND(I2438,4)&lt;(0.25-参数设置!B$3),
 ROUND(J2438,4)&gt;(0.25+参数设置!B$3), ROUND(J2438,4)&lt;(0.25-参数设置!B$3)
),"是","否")</f>
        <v>否</v>
      </c>
      <c r="L2438">
        <f t="shared" si="537"/>
        <v>32384.68807671106</v>
      </c>
      <c r="M2438">
        <f t="shared" si="538"/>
        <v>35943.535943766234</v>
      </c>
      <c r="N2438">
        <f t="shared" si="539"/>
        <v>34296.248915344397</v>
      </c>
      <c r="O2438">
        <f t="shared" si="540"/>
        <v>32994.219849022389</v>
      </c>
      <c r="P2438">
        <f t="shared" si="541"/>
        <v>0</v>
      </c>
      <c r="Q2438">
        <f t="shared" si="542"/>
        <v>0</v>
      </c>
      <c r="R2438">
        <f t="shared" si="543"/>
        <v>0</v>
      </c>
      <c r="S2438">
        <f t="shared" si="544"/>
        <v>0</v>
      </c>
      <c r="T2438">
        <f t="shared" si="545"/>
        <v>0</v>
      </c>
      <c r="U2438">
        <f>T2438*参数设置!B2439</f>
        <v>0</v>
      </c>
    </row>
    <row r="2439" spans="1:21" x14ac:dyDescent="0.25">
      <c r="A2439" s="3">
        <v>43921</v>
      </c>
      <c r="B2439">
        <f>IF(K2438="是",F2438*0.25*(价格数据!B2439/价格数据!B2438),B2438*(价格数据!B2439/价格数据!B2438))</f>
        <v>32411.189458115899</v>
      </c>
      <c r="C2439">
        <f>IF(K2438="是",F2438*0.25*(价格数据!C2439/价格数据!C2438),C2438*(价格数据!C2439/价格数据!C2438))</f>
        <v>35973.631005957497</v>
      </c>
      <c r="D2439">
        <f>IF(K2438="是",F2438*0.25*(价格数据!D2439/价格数据!D2438),D2438*(价格数据!D2439/价格数据!D2438))</f>
        <v>34361.796651116827</v>
      </c>
      <c r="E2439">
        <f>IF(K2438="是",F2438*0.25*(价格数据!E2439/价格数据!E2438),E2438*(价格数据!E2439/价格数据!E2438))</f>
        <v>32997.849358386156</v>
      </c>
      <c r="F2439">
        <f t="shared" si="532"/>
        <v>135744.46647357638</v>
      </c>
      <c r="G2439">
        <f t="shared" si="533"/>
        <v>0.23876619283353967</v>
      </c>
      <c r="H2439">
        <f t="shared" si="534"/>
        <v>0.26500992593285577</v>
      </c>
      <c r="I2439">
        <f t="shared" si="535"/>
        <v>0.25313589234081668</v>
      </c>
      <c r="J2439">
        <f t="shared" si="536"/>
        <v>0.2430879888927879</v>
      </c>
      <c r="K2439" t="str">
        <f>IF(OR(
 ROUND(G2439,4)&gt;(0.25+参数设置!B$3), ROUND(G2439,4)&lt;(0.25-参数设置!B$3),
 ROUND(H2439,4)&gt;(0.25+参数设置!B$3), ROUND(H2439,4)&lt;(0.25-参数设置!B$3),
 ROUND(I2439,4)&gt;(0.25+参数设置!B$3), ROUND(I2439,4)&lt;(0.25-参数设置!B$3),
 ROUND(J2439,4)&gt;(0.25+参数设置!B$3), ROUND(J2439,4)&lt;(0.25-参数设置!B$3)
),"是","否")</f>
        <v>否</v>
      </c>
      <c r="L2439">
        <f t="shared" si="537"/>
        <v>32411.189458115899</v>
      </c>
      <c r="M2439">
        <f t="shared" si="538"/>
        <v>35973.631005957497</v>
      </c>
      <c r="N2439">
        <f t="shared" si="539"/>
        <v>34361.796651116827</v>
      </c>
      <c r="O2439">
        <f t="shared" si="540"/>
        <v>32997.849358386156</v>
      </c>
      <c r="P2439">
        <f t="shared" si="541"/>
        <v>0</v>
      </c>
      <c r="Q2439">
        <f t="shared" si="542"/>
        <v>0</v>
      </c>
      <c r="R2439">
        <f t="shared" si="543"/>
        <v>0</v>
      </c>
      <c r="S2439">
        <f t="shared" si="544"/>
        <v>0</v>
      </c>
      <c r="T2439">
        <f t="shared" si="545"/>
        <v>0</v>
      </c>
      <c r="U2439">
        <f>T2439*参数设置!B2440</f>
        <v>0</v>
      </c>
    </row>
    <row r="2440" spans="1:21" x14ac:dyDescent="0.25">
      <c r="A2440" s="3">
        <v>43922</v>
      </c>
      <c r="B2440">
        <f>IF(K2439="是",F2439*0.25*(价格数据!B2440/价格数据!B2439),B2439*(价格数据!B2440/价格数据!B2439))</f>
        <v>32446.524633322348</v>
      </c>
      <c r="C2440">
        <f>IF(K2439="是",F2439*0.25*(价格数据!C2440/价格数据!C2439),C2439*(价格数据!C2440/价格数据!C2439))</f>
        <v>35391.793136926397</v>
      </c>
      <c r="D2440">
        <f>IF(K2439="是",F2439*0.25*(价格数据!D2440/价格数据!D2439),D2439*(价格数据!D2440/价格数据!D2439))</f>
        <v>34426.507607283645</v>
      </c>
      <c r="E2440">
        <f>IF(K2439="是",F2439*0.25*(价格数据!E2440/价格数据!E2439),E2439*(价格数据!E2440/价格数据!E2439))</f>
        <v>32998.179313782857</v>
      </c>
      <c r="F2440">
        <f t="shared" si="532"/>
        <v>135263.00469131526</v>
      </c>
      <c r="G2440">
        <f t="shared" si="533"/>
        <v>0.23987730205586374</v>
      </c>
      <c r="H2440">
        <f t="shared" si="534"/>
        <v>0.26165168530518956</v>
      </c>
      <c r="I2440">
        <f t="shared" si="535"/>
        <v>0.2545153250576434</v>
      </c>
      <c r="J2440">
        <f t="shared" si="536"/>
        <v>0.2439556875813032</v>
      </c>
      <c r="K2440" t="str">
        <f>IF(OR(
 ROUND(G2440,4)&gt;(0.25+参数设置!B$3), ROUND(G2440,4)&lt;(0.25-参数设置!B$3),
 ROUND(H2440,4)&gt;(0.25+参数设置!B$3), ROUND(H2440,4)&lt;(0.25-参数设置!B$3),
 ROUND(I2440,4)&gt;(0.25+参数设置!B$3), ROUND(I2440,4)&lt;(0.25-参数设置!B$3),
 ROUND(J2440,4)&gt;(0.25+参数设置!B$3), ROUND(J2440,4)&lt;(0.25-参数设置!B$3)
),"是","否")</f>
        <v>否</v>
      </c>
      <c r="L2440">
        <f t="shared" si="537"/>
        <v>32446.524633322348</v>
      </c>
      <c r="M2440">
        <f t="shared" si="538"/>
        <v>35391.793136926397</v>
      </c>
      <c r="N2440">
        <f t="shared" si="539"/>
        <v>34426.507607283645</v>
      </c>
      <c r="O2440">
        <f t="shared" si="540"/>
        <v>32998.179313782857</v>
      </c>
      <c r="P2440">
        <f t="shared" si="541"/>
        <v>0</v>
      </c>
      <c r="Q2440">
        <f t="shared" si="542"/>
        <v>0</v>
      </c>
      <c r="R2440">
        <f t="shared" si="543"/>
        <v>0</v>
      </c>
      <c r="S2440">
        <f t="shared" si="544"/>
        <v>0</v>
      </c>
      <c r="T2440">
        <f t="shared" si="545"/>
        <v>0</v>
      </c>
      <c r="U2440">
        <f>T2440*参数设置!B2441</f>
        <v>0</v>
      </c>
    </row>
    <row r="2441" spans="1:21" x14ac:dyDescent="0.25">
      <c r="A2441" s="3">
        <v>43923</v>
      </c>
      <c r="B2441">
        <f>IF(K2440="是",F2440*0.25*(价格数据!B2441/价格数据!B2440),B2440*(价格数据!B2441/价格数据!B2440))</f>
        <v>32888.214323402972</v>
      </c>
      <c r="C2441">
        <f>IF(K2440="是",F2440*0.25*(价格数据!C2441/价格数据!C2440),C2440*(价格数据!C2441/价格数据!C2440))</f>
        <v>35542.268447882721</v>
      </c>
      <c r="D2441">
        <f>IF(K2440="是",F2440*0.25*(价格数据!D2441/价格数据!D2440),D2440*(价格数据!D2441/价格数据!D2440))</f>
        <v>34383.552920862567</v>
      </c>
      <c r="E2441">
        <f>IF(K2440="是",F2440*0.25*(价格数据!E2441/价格数据!E2440),E2440*(价格数据!E2441/价格数据!E2440))</f>
        <v>32996.199581402616</v>
      </c>
      <c r="F2441">
        <f t="shared" si="532"/>
        <v>135810.23527355088</v>
      </c>
      <c r="G2441">
        <f t="shared" si="533"/>
        <v>0.24216300234779117</v>
      </c>
      <c r="H2441">
        <f t="shared" si="534"/>
        <v>0.26170537423996793</v>
      </c>
      <c r="I2441">
        <f t="shared" si="535"/>
        <v>0.25317350236237152</v>
      </c>
      <c r="J2441">
        <f t="shared" si="536"/>
        <v>0.24295812104986939</v>
      </c>
      <c r="K2441" t="str">
        <f>IF(OR(
 ROUND(G2441,4)&gt;(0.25+参数设置!B$3), ROUND(G2441,4)&lt;(0.25-参数设置!B$3),
 ROUND(H2441,4)&gt;(0.25+参数设置!B$3), ROUND(H2441,4)&lt;(0.25-参数设置!B$3),
 ROUND(I2441,4)&gt;(0.25+参数设置!B$3), ROUND(I2441,4)&lt;(0.25-参数设置!B$3),
 ROUND(J2441,4)&gt;(0.25+参数设置!B$3), ROUND(J2441,4)&lt;(0.25-参数设置!B$3)
),"是","否")</f>
        <v>否</v>
      </c>
      <c r="L2441">
        <f t="shared" si="537"/>
        <v>32888.214323402972</v>
      </c>
      <c r="M2441">
        <f t="shared" si="538"/>
        <v>35542.268447882721</v>
      </c>
      <c r="N2441">
        <f t="shared" si="539"/>
        <v>34383.552920862567</v>
      </c>
      <c r="O2441">
        <f t="shared" si="540"/>
        <v>32996.199581402616</v>
      </c>
      <c r="P2441">
        <f t="shared" si="541"/>
        <v>0</v>
      </c>
      <c r="Q2441">
        <f t="shared" si="542"/>
        <v>0</v>
      </c>
      <c r="R2441">
        <f t="shared" si="543"/>
        <v>0</v>
      </c>
      <c r="S2441">
        <f t="shared" si="544"/>
        <v>0</v>
      </c>
      <c r="T2441">
        <f t="shared" si="545"/>
        <v>0</v>
      </c>
      <c r="U2441">
        <f>T2441*参数设置!B2442</f>
        <v>0</v>
      </c>
    </row>
    <row r="2442" spans="1:21" x14ac:dyDescent="0.25">
      <c r="A2442" s="3">
        <v>43924</v>
      </c>
      <c r="B2442">
        <f>IF(K2441="是",F2441*0.25*(价格数据!B2442/价格数据!B2441),B2441*(价格数据!B2442/价格数据!B2441))</f>
        <v>32658.535684561051</v>
      </c>
      <c r="C2442">
        <f>IF(K2441="是",F2441*0.25*(价格数据!C2442/价格数据!C2441),C2441*(价格数据!C2442/价格数据!C2441))</f>
        <v>35863.282444589538</v>
      </c>
      <c r="D2442">
        <f>IF(K2441="是",F2441*0.25*(价格数据!D2442/价格数据!D2441),D2441*(价格数据!D2442/价格数据!D2441))</f>
        <v>34367.375181820862</v>
      </c>
      <c r="E2442">
        <f>IF(K2441="是",F2441*0.25*(价格数据!E2442/价格数据!E2441),E2441*(价格数据!E2442/价格数据!E2441))</f>
        <v>33001.808823146624</v>
      </c>
      <c r="F2442">
        <f t="shared" si="532"/>
        <v>135891.00213411808</v>
      </c>
      <c r="G2442">
        <f t="shared" si="533"/>
        <v>0.24032890457551118</v>
      </c>
      <c r="H2442">
        <f t="shared" si="534"/>
        <v>0.26391211987085172</v>
      </c>
      <c r="I2442">
        <f t="shared" si="535"/>
        <v>0.25290397923404717</v>
      </c>
      <c r="J2442">
        <f t="shared" si="536"/>
        <v>0.24285499631958984</v>
      </c>
      <c r="K2442" t="str">
        <f>IF(OR(
 ROUND(G2442,4)&gt;(0.25+参数设置!B$3), ROUND(G2442,4)&lt;(0.25-参数设置!B$3),
 ROUND(H2442,4)&gt;(0.25+参数设置!B$3), ROUND(H2442,4)&lt;(0.25-参数设置!B$3),
 ROUND(I2442,4)&gt;(0.25+参数设置!B$3), ROUND(I2442,4)&lt;(0.25-参数设置!B$3),
 ROUND(J2442,4)&gt;(0.25+参数设置!B$3), ROUND(J2442,4)&lt;(0.25-参数设置!B$3)
),"是","否")</f>
        <v>否</v>
      </c>
      <c r="L2442">
        <f t="shared" si="537"/>
        <v>32658.535684561051</v>
      </c>
      <c r="M2442">
        <f t="shared" si="538"/>
        <v>35863.282444589538</v>
      </c>
      <c r="N2442">
        <f t="shared" si="539"/>
        <v>34367.375181820862</v>
      </c>
      <c r="O2442">
        <f t="shared" si="540"/>
        <v>33001.808823146624</v>
      </c>
      <c r="P2442">
        <f t="shared" si="541"/>
        <v>0</v>
      </c>
      <c r="Q2442">
        <f t="shared" si="542"/>
        <v>0</v>
      </c>
      <c r="R2442">
        <f t="shared" si="543"/>
        <v>0</v>
      </c>
      <c r="S2442">
        <f t="shared" si="544"/>
        <v>0</v>
      </c>
      <c r="T2442">
        <f t="shared" si="545"/>
        <v>0</v>
      </c>
      <c r="U2442">
        <f>T2442*参数设置!B2443</f>
        <v>0</v>
      </c>
    </row>
    <row r="2443" spans="1:21" x14ac:dyDescent="0.25">
      <c r="A2443" s="3">
        <v>43925</v>
      </c>
      <c r="B2443">
        <f>IF(K2442="是",F2442*0.25*(价格数据!B2443/价格数据!B2442),B2442*(价格数据!B2443/价格数据!B2442))</f>
        <v>32658.535684561051</v>
      </c>
      <c r="C2443">
        <f>IF(K2442="是",F2442*0.25*(价格数据!C2443/价格数据!C2442),C2442*(价格数据!C2443/价格数据!C2442))</f>
        <v>35863.282444589538</v>
      </c>
      <c r="D2443">
        <f>IF(K2442="是",F2442*0.25*(价格数据!D2443/价格数据!D2442),D2442*(价格数据!D2443/价格数据!D2442))</f>
        <v>34367.375181820862</v>
      </c>
      <c r="E2443">
        <f>IF(K2442="是",F2442*0.25*(价格数据!E2443/价格数据!E2442),E2442*(价格数据!E2443/价格数据!E2442))</f>
        <v>33001.808823146624</v>
      </c>
      <c r="F2443">
        <f t="shared" si="532"/>
        <v>135891.00213411808</v>
      </c>
      <c r="G2443">
        <f t="shared" si="533"/>
        <v>0.24032890457551118</v>
      </c>
      <c r="H2443">
        <f t="shared" si="534"/>
        <v>0.26391211987085172</v>
      </c>
      <c r="I2443">
        <f t="shared" si="535"/>
        <v>0.25290397923404717</v>
      </c>
      <c r="J2443">
        <f t="shared" si="536"/>
        <v>0.24285499631958984</v>
      </c>
      <c r="K2443" t="str">
        <f>IF(OR(
 ROUND(G2443,4)&gt;(0.25+参数设置!B$3), ROUND(G2443,4)&lt;(0.25-参数设置!B$3),
 ROUND(H2443,4)&gt;(0.25+参数设置!B$3), ROUND(H2443,4)&lt;(0.25-参数设置!B$3),
 ROUND(I2443,4)&gt;(0.25+参数设置!B$3), ROUND(I2443,4)&lt;(0.25-参数设置!B$3),
 ROUND(J2443,4)&gt;(0.25+参数设置!B$3), ROUND(J2443,4)&lt;(0.25-参数设置!B$3)
),"是","否")</f>
        <v>否</v>
      </c>
      <c r="L2443">
        <f t="shared" si="537"/>
        <v>32658.535684561051</v>
      </c>
      <c r="M2443">
        <f t="shared" si="538"/>
        <v>35863.282444589538</v>
      </c>
      <c r="N2443">
        <f t="shared" si="539"/>
        <v>34367.375181820862</v>
      </c>
      <c r="O2443">
        <f t="shared" si="540"/>
        <v>33001.808823146624</v>
      </c>
      <c r="P2443">
        <f t="shared" si="541"/>
        <v>0</v>
      </c>
      <c r="Q2443">
        <f t="shared" si="542"/>
        <v>0</v>
      </c>
      <c r="R2443">
        <f t="shared" si="543"/>
        <v>0</v>
      </c>
      <c r="S2443">
        <f t="shared" si="544"/>
        <v>0</v>
      </c>
      <c r="T2443">
        <f t="shared" si="545"/>
        <v>0</v>
      </c>
      <c r="U2443">
        <f>T2443*参数设置!B2444</f>
        <v>0</v>
      </c>
    </row>
    <row r="2444" spans="1:21" x14ac:dyDescent="0.25">
      <c r="A2444" s="3">
        <v>43926</v>
      </c>
      <c r="B2444">
        <f>IF(K2443="是",F2443*0.25*(价格数据!B2444/价格数据!B2443),B2443*(价格数据!B2444/价格数据!B2443))</f>
        <v>32658.535684561051</v>
      </c>
      <c r="C2444">
        <f>IF(K2443="是",F2443*0.25*(价格数据!C2444/价格数据!C2443),C2443*(价格数据!C2444/价格数据!C2443))</f>
        <v>35863.282444589538</v>
      </c>
      <c r="D2444">
        <f>IF(K2443="是",F2443*0.25*(价格数据!D2444/价格数据!D2443),D2443*(价格数据!D2444/价格数据!D2443))</f>
        <v>34367.375181820862</v>
      </c>
      <c r="E2444">
        <f>IF(K2443="是",F2443*0.25*(价格数据!E2444/价格数据!E2443),E2443*(价格数据!E2444/价格数据!E2443))</f>
        <v>33001.808823146624</v>
      </c>
      <c r="F2444">
        <f t="shared" si="532"/>
        <v>135891.00213411808</v>
      </c>
      <c r="G2444">
        <f t="shared" si="533"/>
        <v>0.24032890457551118</v>
      </c>
      <c r="H2444">
        <f t="shared" si="534"/>
        <v>0.26391211987085172</v>
      </c>
      <c r="I2444">
        <f t="shared" si="535"/>
        <v>0.25290397923404717</v>
      </c>
      <c r="J2444">
        <f t="shared" si="536"/>
        <v>0.24285499631958984</v>
      </c>
      <c r="K2444" t="str">
        <f>IF(OR(
 ROUND(G2444,4)&gt;(0.25+参数设置!B$3), ROUND(G2444,4)&lt;(0.25-参数设置!B$3),
 ROUND(H2444,4)&gt;(0.25+参数设置!B$3), ROUND(H2444,4)&lt;(0.25-参数设置!B$3),
 ROUND(I2444,4)&gt;(0.25+参数设置!B$3), ROUND(I2444,4)&lt;(0.25-参数设置!B$3),
 ROUND(J2444,4)&gt;(0.25+参数设置!B$3), ROUND(J2444,4)&lt;(0.25-参数设置!B$3)
),"是","否")</f>
        <v>否</v>
      </c>
      <c r="L2444">
        <f t="shared" si="537"/>
        <v>32658.535684561051</v>
      </c>
      <c r="M2444">
        <f t="shared" si="538"/>
        <v>35863.282444589538</v>
      </c>
      <c r="N2444">
        <f t="shared" si="539"/>
        <v>34367.375181820862</v>
      </c>
      <c r="O2444">
        <f t="shared" si="540"/>
        <v>33001.808823146624</v>
      </c>
      <c r="P2444">
        <f t="shared" si="541"/>
        <v>0</v>
      </c>
      <c r="Q2444">
        <f t="shared" si="542"/>
        <v>0</v>
      </c>
      <c r="R2444">
        <f t="shared" si="543"/>
        <v>0</v>
      </c>
      <c r="S2444">
        <f t="shared" si="544"/>
        <v>0</v>
      </c>
      <c r="T2444">
        <f t="shared" si="545"/>
        <v>0</v>
      </c>
      <c r="U2444">
        <f>T2444*参数设置!B2445</f>
        <v>0</v>
      </c>
    </row>
    <row r="2445" spans="1:21" x14ac:dyDescent="0.25">
      <c r="A2445" s="3">
        <v>43927</v>
      </c>
      <c r="B2445">
        <f>IF(K2444="是",F2444*0.25*(价格数据!B2445/价格数据!B2444),B2444*(价格数据!B2445/价格数据!B2444))</f>
        <v>32658.535684561051</v>
      </c>
      <c r="C2445">
        <f>IF(K2444="是",F2444*0.25*(价格数据!C2445/价格数据!C2444),C2444*(价格数据!C2445/价格数据!C2444))</f>
        <v>35863.282444589538</v>
      </c>
      <c r="D2445">
        <f>IF(K2444="是",F2444*0.25*(价格数据!D2445/价格数据!D2444),D2444*(价格数据!D2445/价格数据!D2444))</f>
        <v>34367.375181820862</v>
      </c>
      <c r="E2445">
        <f>IF(K2444="是",F2444*0.25*(价格数据!E2445/价格数据!E2444),E2444*(价格数据!E2445/价格数据!E2444))</f>
        <v>33001.808823146624</v>
      </c>
      <c r="F2445">
        <f t="shared" si="532"/>
        <v>135891.00213411808</v>
      </c>
      <c r="G2445">
        <f t="shared" si="533"/>
        <v>0.24032890457551118</v>
      </c>
      <c r="H2445">
        <f t="shared" si="534"/>
        <v>0.26391211987085172</v>
      </c>
      <c r="I2445">
        <f t="shared" si="535"/>
        <v>0.25290397923404717</v>
      </c>
      <c r="J2445">
        <f t="shared" si="536"/>
        <v>0.24285499631958984</v>
      </c>
      <c r="K2445" t="str">
        <f>IF(OR(
 ROUND(G2445,4)&gt;(0.25+参数设置!B$3), ROUND(G2445,4)&lt;(0.25-参数设置!B$3),
 ROUND(H2445,4)&gt;(0.25+参数设置!B$3), ROUND(H2445,4)&lt;(0.25-参数设置!B$3),
 ROUND(I2445,4)&gt;(0.25+参数设置!B$3), ROUND(I2445,4)&lt;(0.25-参数设置!B$3),
 ROUND(J2445,4)&gt;(0.25+参数设置!B$3), ROUND(J2445,4)&lt;(0.25-参数设置!B$3)
),"是","否")</f>
        <v>否</v>
      </c>
      <c r="L2445">
        <f t="shared" si="537"/>
        <v>32658.535684561051</v>
      </c>
      <c r="M2445">
        <f t="shared" si="538"/>
        <v>35863.282444589538</v>
      </c>
      <c r="N2445">
        <f t="shared" si="539"/>
        <v>34367.375181820862</v>
      </c>
      <c r="O2445">
        <f t="shared" si="540"/>
        <v>33001.808823146624</v>
      </c>
      <c r="P2445">
        <f t="shared" si="541"/>
        <v>0</v>
      </c>
      <c r="Q2445">
        <f t="shared" si="542"/>
        <v>0</v>
      </c>
      <c r="R2445">
        <f t="shared" si="543"/>
        <v>0</v>
      </c>
      <c r="S2445">
        <f t="shared" si="544"/>
        <v>0</v>
      </c>
      <c r="T2445">
        <f t="shared" si="545"/>
        <v>0</v>
      </c>
      <c r="U2445">
        <f>T2445*参数设置!B2446</f>
        <v>0</v>
      </c>
    </row>
    <row r="2446" spans="1:21" x14ac:dyDescent="0.25">
      <c r="A2446" s="3">
        <v>43928</v>
      </c>
      <c r="B2446">
        <f>IF(K2445="是",F2445*0.25*(价格数据!B2446/价格数据!B2445),B2445*(价格数据!B2446/价格数据!B2445))</f>
        <v>33391.74057009488</v>
      </c>
      <c r="C2446">
        <f>IF(K2445="是",F2445*0.25*(价格数据!C2446/价格数据!C2445),C2445*(价格数据!C2446/价格数据!C2445))</f>
        <v>36876.482871695422</v>
      </c>
      <c r="D2446">
        <f>IF(K2445="是",F2445*0.25*(价格数据!D2446/价格数据!D2445),D2445*(价格数据!D2446/价格数据!D2445))</f>
        <v>34548.398503166834</v>
      </c>
      <c r="E2446">
        <f>IF(K2445="是",F2445*0.25*(价格数据!E2446/价格数据!E2445),E2445*(价格数据!E2446/价格数据!E2445))</f>
        <v>32996.859492196032</v>
      </c>
      <c r="F2446">
        <f t="shared" si="532"/>
        <v>137813.48143715315</v>
      </c>
      <c r="G2446">
        <f t="shared" si="533"/>
        <v>0.24229661874787234</v>
      </c>
      <c r="H2446">
        <f t="shared" si="534"/>
        <v>0.26758255061216302</v>
      </c>
      <c r="I2446">
        <f t="shared" si="535"/>
        <v>0.25068954171164948</v>
      </c>
      <c r="J2446">
        <f t="shared" si="536"/>
        <v>0.23943128892831528</v>
      </c>
      <c r="K2446" t="str">
        <f>IF(OR(
 ROUND(G2446,4)&gt;(0.25+参数设置!B$3), ROUND(G2446,4)&lt;(0.25-参数设置!B$3),
 ROUND(H2446,4)&gt;(0.25+参数设置!B$3), ROUND(H2446,4)&lt;(0.25-参数设置!B$3),
 ROUND(I2446,4)&gt;(0.25+参数设置!B$3), ROUND(I2446,4)&lt;(0.25-参数设置!B$3),
 ROUND(J2446,4)&gt;(0.25+参数设置!B$3), ROUND(J2446,4)&lt;(0.25-参数设置!B$3)
),"是","否")</f>
        <v>否</v>
      </c>
      <c r="L2446">
        <f t="shared" si="537"/>
        <v>33391.74057009488</v>
      </c>
      <c r="M2446">
        <f t="shared" si="538"/>
        <v>36876.482871695422</v>
      </c>
      <c r="N2446">
        <f t="shared" si="539"/>
        <v>34548.398503166834</v>
      </c>
      <c r="O2446">
        <f t="shared" si="540"/>
        <v>32996.859492196032</v>
      </c>
      <c r="P2446">
        <f t="shared" si="541"/>
        <v>0</v>
      </c>
      <c r="Q2446">
        <f t="shared" si="542"/>
        <v>0</v>
      </c>
      <c r="R2446">
        <f t="shared" si="543"/>
        <v>0</v>
      </c>
      <c r="S2446">
        <f t="shared" si="544"/>
        <v>0</v>
      </c>
      <c r="T2446">
        <f t="shared" si="545"/>
        <v>0</v>
      </c>
      <c r="U2446">
        <f>T2446*参数设置!B2447</f>
        <v>0</v>
      </c>
    </row>
    <row r="2447" spans="1:21" x14ac:dyDescent="0.25">
      <c r="A2447" s="3">
        <v>43929</v>
      </c>
      <c r="B2447">
        <f>IF(K2446="是",F2446*0.25*(价格数据!B2447/价格数据!B2446),B2446*(价格数据!B2447/价格数据!B2446))</f>
        <v>33259.2336630707</v>
      </c>
      <c r="C2447">
        <f>IF(K2446="是",F2446*0.25*(价格数据!C2447/价格数据!C2446),C2446*(价格数据!C2447/价格数据!C2446))</f>
        <v>36525.373812797341</v>
      </c>
      <c r="D2447">
        <f>IF(K2446="是",F2446*0.25*(价格数据!D2447/价格数据!D2446),D2446*(价格数据!D2447/价格数据!D2446))</f>
        <v>34694.277081077387</v>
      </c>
      <c r="E2447">
        <f>IF(K2446="是",F2446*0.25*(价格数据!E2447/价格数据!E2446),E2446*(价格数据!E2447/价格数据!E2446))</f>
        <v>32996.859492196032</v>
      </c>
      <c r="F2447">
        <f t="shared" si="532"/>
        <v>137475.74404914147</v>
      </c>
      <c r="G2447">
        <f t="shared" si="533"/>
        <v>0.24192801350601892</v>
      </c>
      <c r="H2447">
        <f t="shared" si="534"/>
        <v>0.26568595111397353</v>
      </c>
      <c r="I2447">
        <f t="shared" si="535"/>
        <v>0.25236653433696438</v>
      </c>
      <c r="J2447">
        <f t="shared" si="536"/>
        <v>0.24001950104304307</v>
      </c>
      <c r="K2447" t="str">
        <f>IF(OR(
 ROUND(G2447,4)&gt;(0.25+参数设置!B$3), ROUND(G2447,4)&lt;(0.25-参数设置!B$3),
 ROUND(H2447,4)&gt;(0.25+参数设置!B$3), ROUND(H2447,4)&lt;(0.25-参数设置!B$3),
 ROUND(I2447,4)&gt;(0.25+参数设置!B$3), ROUND(I2447,4)&lt;(0.25-参数设置!B$3),
 ROUND(J2447,4)&gt;(0.25+参数设置!B$3), ROUND(J2447,4)&lt;(0.25-参数设置!B$3)
),"是","否")</f>
        <v>否</v>
      </c>
      <c r="L2447">
        <f t="shared" si="537"/>
        <v>33259.2336630707</v>
      </c>
      <c r="M2447">
        <f t="shared" si="538"/>
        <v>36525.373812797341</v>
      </c>
      <c r="N2447">
        <f t="shared" si="539"/>
        <v>34694.277081077387</v>
      </c>
      <c r="O2447">
        <f t="shared" si="540"/>
        <v>32996.859492196032</v>
      </c>
      <c r="P2447">
        <f t="shared" si="541"/>
        <v>0</v>
      </c>
      <c r="Q2447">
        <f t="shared" si="542"/>
        <v>0</v>
      </c>
      <c r="R2447">
        <f t="shared" si="543"/>
        <v>0</v>
      </c>
      <c r="S2447">
        <f t="shared" si="544"/>
        <v>0</v>
      </c>
      <c r="T2447">
        <f t="shared" si="545"/>
        <v>0</v>
      </c>
      <c r="U2447">
        <f>T2447*参数设置!B2448</f>
        <v>0</v>
      </c>
    </row>
    <row r="2448" spans="1:21" x14ac:dyDescent="0.25">
      <c r="A2448" s="3">
        <v>43930</v>
      </c>
      <c r="B2448">
        <f>IF(K2447="是",F2447*0.25*(价格数据!B2448/价格数据!B2447),B2447*(价格数据!B2448/价格数据!B2447))</f>
        <v>33356.405394888432</v>
      </c>
      <c r="C2448">
        <f>IF(K2447="是",F2447*0.25*(价格数据!C2448/价格数据!C2447),C2447*(价格数据!C2448/价格数据!C2447))</f>
        <v>36615.658999371139</v>
      </c>
      <c r="D2448">
        <f>IF(K2447="是",F2447*0.25*(价格数据!D2448/价格数据!D2447),D2447*(价格数据!D2448/价格数据!D2447))</f>
        <v>34733.32679600564</v>
      </c>
      <c r="E2448">
        <f>IF(K2447="是",F2447*0.25*(价格数据!E2448/价格数据!E2447),E2447*(价格数据!E2448/价格数据!E2447))</f>
        <v>32997.189447592733</v>
      </c>
      <c r="F2448">
        <f t="shared" si="532"/>
        <v>137702.58063785793</v>
      </c>
      <c r="G2448">
        <f t="shared" si="533"/>
        <v>0.24223515086192882</v>
      </c>
      <c r="H2448">
        <f t="shared" si="534"/>
        <v>0.26590394188520072</v>
      </c>
      <c r="I2448">
        <f t="shared" si="535"/>
        <v>0.25223439266799452</v>
      </c>
      <c r="J2448">
        <f t="shared" si="536"/>
        <v>0.23962651458487605</v>
      </c>
      <c r="K2448" t="str">
        <f>IF(OR(
 ROUND(G2448,4)&gt;(0.25+参数设置!B$3), ROUND(G2448,4)&lt;(0.25-参数设置!B$3),
 ROUND(H2448,4)&gt;(0.25+参数设置!B$3), ROUND(H2448,4)&lt;(0.25-参数设置!B$3),
 ROUND(I2448,4)&gt;(0.25+参数设置!B$3), ROUND(I2448,4)&lt;(0.25-参数设置!B$3),
 ROUND(J2448,4)&gt;(0.25+参数设置!B$3), ROUND(J2448,4)&lt;(0.25-参数设置!B$3)
),"是","否")</f>
        <v>否</v>
      </c>
      <c r="L2448">
        <f t="shared" si="537"/>
        <v>33356.405394888432</v>
      </c>
      <c r="M2448">
        <f t="shared" si="538"/>
        <v>36615.658999371139</v>
      </c>
      <c r="N2448">
        <f t="shared" si="539"/>
        <v>34733.32679600564</v>
      </c>
      <c r="O2448">
        <f t="shared" si="540"/>
        <v>32997.189447592733</v>
      </c>
      <c r="P2448">
        <f t="shared" si="541"/>
        <v>0</v>
      </c>
      <c r="Q2448">
        <f t="shared" si="542"/>
        <v>0</v>
      </c>
      <c r="R2448">
        <f t="shared" si="543"/>
        <v>0</v>
      </c>
      <c r="S2448">
        <f t="shared" si="544"/>
        <v>0</v>
      </c>
      <c r="T2448">
        <f t="shared" si="545"/>
        <v>0</v>
      </c>
      <c r="U2448">
        <f>T2448*参数设置!B2449</f>
        <v>0</v>
      </c>
    </row>
    <row r="2449" spans="1:21" x14ac:dyDescent="0.25">
      <c r="A2449" s="3">
        <v>43931</v>
      </c>
      <c r="B2449">
        <f>IF(K2448="是",F2448*0.25*(价格数据!B2449/价格数据!B2448),B2448*(价格数据!B2449/价格数据!B2448))</f>
        <v>33250.39986926908</v>
      </c>
      <c r="C2449">
        <f>IF(K2448="是",F2448*0.25*(价格数据!C2449/价格数据!C2448),C2448*(价格数据!C2449/价格数据!C2448))</f>
        <v>36826.324434709983</v>
      </c>
      <c r="D2449">
        <f>IF(K2448="是",F2448*0.25*(价格数据!D2449/价格数据!D2448),D2448*(价格数据!D2449/价格数据!D2448))</f>
        <v>34666.105501022001</v>
      </c>
      <c r="E2449">
        <f>IF(K2448="是",F2448*0.25*(价格数据!E2449/价格数据!E2448),E2448*(价格数据!E2449/价格数据!E2448))</f>
        <v>33000.159046163084</v>
      </c>
      <c r="F2449">
        <f t="shared" si="532"/>
        <v>137742.98885116415</v>
      </c>
      <c r="G2449">
        <f t="shared" si="533"/>
        <v>0.24139449961549211</v>
      </c>
      <c r="H2449">
        <f t="shared" si="534"/>
        <v>0.26735534593707738</v>
      </c>
      <c r="I2449">
        <f t="shared" si="535"/>
        <v>0.25167237759360567</v>
      </c>
      <c r="J2449">
        <f t="shared" si="536"/>
        <v>0.23957777685382481</v>
      </c>
      <c r="K2449" t="str">
        <f>IF(OR(
 ROUND(G2449,4)&gt;(0.25+参数设置!B$3), ROUND(G2449,4)&lt;(0.25-参数设置!B$3),
 ROUND(H2449,4)&gt;(0.25+参数设置!B$3), ROUND(H2449,4)&lt;(0.25-参数设置!B$3),
 ROUND(I2449,4)&gt;(0.25+参数设置!B$3), ROUND(I2449,4)&lt;(0.25-参数设置!B$3),
 ROUND(J2449,4)&gt;(0.25+参数设置!B$3), ROUND(J2449,4)&lt;(0.25-参数设置!B$3)
),"是","否")</f>
        <v>否</v>
      </c>
      <c r="L2449">
        <f t="shared" si="537"/>
        <v>33250.39986926908</v>
      </c>
      <c r="M2449">
        <f t="shared" si="538"/>
        <v>36826.324434709983</v>
      </c>
      <c r="N2449">
        <f t="shared" si="539"/>
        <v>34666.105501022001</v>
      </c>
      <c r="O2449">
        <f t="shared" si="540"/>
        <v>33000.159046163084</v>
      </c>
      <c r="P2449">
        <f t="shared" si="541"/>
        <v>0</v>
      </c>
      <c r="Q2449">
        <f t="shared" si="542"/>
        <v>0</v>
      </c>
      <c r="R2449">
        <f t="shared" si="543"/>
        <v>0</v>
      </c>
      <c r="S2449">
        <f t="shared" si="544"/>
        <v>0</v>
      </c>
      <c r="T2449">
        <f t="shared" si="545"/>
        <v>0</v>
      </c>
      <c r="U2449">
        <f>T2449*参数设置!B2450</f>
        <v>0</v>
      </c>
    </row>
    <row r="2450" spans="1:21" x14ac:dyDescent="0.25">
      <c r="A2450" s="3">
        <v>43932</v>
      </c>
      <c r="B2450">
        <f>IF(K2449="是",F2449*0.25*(价格数据!B2450/价格数据!B2449),B2449*(价格数据!B2450/价格数据!B2449))</f>
        <v>33250.39986926908</v>
      </c>
      <c r="C2450">
        <f>IF(K2449="是",F2449*0.25*(价格数据!C2450/价格数据!C2449),C2449*(价格数据!C2450/价格数据!C2449))</f>
        <v>36826.324434709983</v>
      </c>
      <c r="D2450">
        <f>IF(K2449="是",F2449*0.25*(价格数据!D2450/价格数据!D2449),D2449*(价格数据!D2450/价格数据!D2449))</f>
        <v>34666.105501022001</v>
      </c>
      <c r="E2450">
        <f>IF(K2449="是",F2449*0.25*(价格数据!E2450/价格数据!E2449),E2449*(价格数据!E2450/价格数据!E2449))</f>
        <v>33000.159046163084</v>
      </c>
      <c r="F2450">
        <f t="shared" si="532"/>
        <v>137742.98885116415</v>
      </c>
      <c r="G2450">
        <f t="shared" si="533"/>
        <v>0.24139449961549211</v>
      </c>
      <c r="H2450">
        <f t="shared" si="534"/>
        <v>0.26735534593707738</v>
      </c>
      <c r="I2450">
        <f t="shared" si="535"/>
        <v>0.25167237759360567</v>
      </c>
      <c r="J2450">
        <f t="shared" si="536"/>
        <v>0.23957777685382481</v>
      </c>
      <c r="K2450" t="str">
        <f>IF(OR(
 ROUND(G2450,4)&gt;(0.25+参数设置!B$3), ROUND(G2450,4)&lt;(0.25-参数设置!B$3),
 ROUND(H2450,4)&gt;(0.25+参数设置!B$3), ROUND(H2450,4)&lt;(0.25-参数设置!B$3),
 ROUND(I2450,4)&gt;(0.25+参数设置!B$3), ROUND(I2450,4)&lt;(0.25-参数设置!B$3),
 ROUND(J2450,4)&gt;(0.25+参数设置!B$3), ROUND(J2450,4)&lt;(0.25-参数设置!B$3)
),"是","否")</f>
        <v>否</v>
      </c>
      <c r="L2450">
        <f t="shared" si="537"/>
        <v>33250.39986926908</v>
      </c>
      <c r="M2450">
        <f t="shared" si="538"/>
        <v>36826.324434709983</v>
      </c>
      <c r="N2450">
        <f t="shared" si="539"/>
        <v>34666.105501022001</v>
      </c>
      <c r="O2450">
        <f t="shared" si="540"/>
        <v>33000.159046163084</v>
      </c>
      <c r="P2450">
        <f t="shared" si="541"/>
        <v>0</v>
      </c>
      <c r="Q2450">
        <f t="shared" si="542"/>
        <v>0</v>
      </c>
      <c r="R2450">
        <f t="shared" si="543"/>
        <v>0</v>
      </c>
      <c r="S2450">
        <f t="shared" si="544"/>
        <v>0</v>
      </c>
      <c r="T2450">
        <f t="shared" si="545"/>
        <v>0</v>
      </c>
      <c r="U2450">
        <f>T2450*参数设置!B2451</f>
        <v>0</v>
      </c>
    </row>
    <row r="2451" spans="1:21" x14ac:dyDescent="0.25">
      <c r="A2451" s="3">
        <v>43933</v>
      </c>
      <c r="B2451">
        <f>IF(K2450="是",F2450*0.25*(价格数据!B2451/价格数据!B2450),B2450*(价格数据!B2451/价格数据!B2450))</f>
        <v>33250.39986926908</v>
      </c>
      <c r="C2451">
        <f>IF(K2450="是",F2450*0.25*(价格数据!C2451/价格数据!C2450),C2450*(价格数据!C2451/价格数据!C2450))</f>
        <v>36826.324434709983</v>
      </c>
      <c r="D2451">
        <f>IF(K2450="是",F2450*0.25*(价格数据!D2451/价格数据!D2450),D2450*(价格数据!D2451/价格数据!D2450))</f>
        <v>34666.105501022001</v>
      </c>
      <c r="E2451">
        <f>IF(K2450="是",F2450*0.25*(价格数据!E2451/价格数据!E2450),E2450*(价格数据!E2451/价格数据!E2450))</f>
        <v>33000.159046163084</v>
      </c>
      <c r="F2451">
        <f t="shared" si="532"/>
        <v>137742.98885116415</v>
      </c>
      <c r="G2451">
        <f t="shared" si="533"/>
        <v>0.24139449961549211</v>
      </c>
      <c r="H2451">
        <f t="shared" si="534"/>
        <v>0.26735534593707738</v>
      </c>
      <c r="I2451">
        <f t="shared" si="535"/>
        <v>0.25167237759360567</v>
      </c>
      <c r="J2451">
        <f t="shared" si="536"/>
        <v>0.23957777685382481</v>
      </c>
      <c r="K2451" t="str">
        <f>IF(OR(
 ROUND(G2451,4)&gt;(0.25+参数设置!B$3), ROUND(G2451,4)&lt;(0.25-参数设置!B$3),
 ROUND(H2451,4)&gt;(0.25+参数设置!B$3), ROUND(H2451,4)&lt;(0.25-参数设置!B$3),
 ROUND(I2451,4)&gt;(0.25+参数设置!B$3), ROUND(I2451,4)&lt;(0.25-参数设置!B$3),
 ROUND(J2451,4)&gt;(0.25+参数设置!B$3), ROUND(J2451,4)&lt;(0.25-参数设置!B$3)
),"是","否")</f>
        <v>否</v>
      </c>
      <c r="L2451">
        <f t="shared" si="537"/>
        <v>33250.39986926908</v>
      </c>
      <c r="M2451">
        <f t="shared" si="538"/>
        <v>36826.324434709983</v>
      </c>
      <c r="N2451">
        <f t="shared" si="539"/>
        <v>34666.105501022001</v>
      </c>
      <c r="O2451">
        <f t="shared" si="540"/>
        <v>33000.159046163084</v>
      </c>
      <c r="P2451">
        <f t="shared" si="541"/>
        <v>0</v>
      </c>
      <c r="Q2451">
        <f t="shared" si="542"/>
        <v>0</v>
      </c>
      <c r="R2451">
        <f t="shared" si="543"/>
        <v>0</v>
      </c>
      <c r="S2451">
        <f t="shared" si="544"/>
        <v>0</v>
      </c>
      <c r="T2451">
        <f t="shared" si="545"/>
        <v>0</v>
      </c>
      <c r="U2451">
        <f>T2451*参数设置!B2452</f>
        <v>0</v>
      </c>
    </row>
    <row r="2452" spans="1:21" x14ac:dyDescent="0.25">
      <c r="A2452" s="3">
        <v>43934</v>
      </c>
      <c r="B2452">
        <f>IF(K2451="是",F2451*0.25*(价格数据!B2452/价格数据!B2451),B2451*(价格数据!B2452/价格数据!B2451))</f>
        <v>33064.89019943522</v>
      </c>
      <c r="C2452">
        <f>IF(K2451="是",F2451*0.25*(价格数据!C2452/价格数据!C2451),C2451*(价格数据!C2452/价格数据!C2451))</f>
        <v>36816.292747312895</v>
      </c>
      <c r="D2452">
        <f>IF(K2451="是",F2451*0.25*(价格数据!D2452/价格数据!D2451),D2451*(价格数据!D2452/价格数据!D2451))</f>
        <v>34714.638718147115</v>
      </c>
      <c r="E2452">
        <f>IF(K2451="是",F2451*0.25*(价格数据!E2452/价格数据!E2451),E2451*(价格数据!E2452/价格数据!E2451))</f>
        <v>32998.17931378285</v>
      </c>
      <c r="F2452">
        <f t="shared" si="532"/>
        <v>137594.00097867806</v>
      </c>
      <c r="G2452">
        <f t="shared" si="533"/>
        <v>0.24030764396886056</v>
      </c>
      <c r="H2452">
        <f t="shared" si="534"/>
        <v>0.26757193253663764</v>
      </c>
      <c r="I2452">
        <f t="shared" si="535"/>
        <v>0.25229761814635066</v>
      </c>
      <c r="J2452">
        <f t="shared" si="536"/>
        <v>0.23982280534815131</v>
      </c>
      <c r="K2452" t="str">
        <f>IF(OR(
 ROUND(G2452,4)&gt;(0.25+参数设置!B$3), ROUND(G2452,4)&lt;(0.25-参数设置!B$3),
 ROUND(H2452,4)&gt;(0.25+参数设置!B$3), ROUND(H2452,4)&lt;(0.25-参数设置!B$3),
 ROUND(I2452,4)&gt;(0.25+参数设置!B$3), ROUND(I2452,4)&lt;(0.25-参数设置!B$3),
 ROUND(J2452,4)&gt;(0.25+参数设置!B$3), ROUND(J2452,4)&lt;(0.25-参数设置!B$3)
),"是","否")</f>
        <v>否</v>
      </c>
      <c r="L2452">
        <f t="shared" si="537"/>
        <v>33064.89019943522</v>
      </c>
      <c r="M2452">
        <f t="shared" si="538"/>
        <v>36816.292747312895</v>
      </c>
      <c r="N2452">
        <f t="shared" si="539"/>
        <v>34714.638718147115</v>
      </c>
      <c r="O2452">
        <f t="shared" si="540"/>
        <v>32998.17931378285</v>
      </c>
      <c r="P2452">
        <f t="shared" si="541"/>
        <v>0</v>
      </c>
      <c r="Q2452">
        <f t="shared" si="542"/>
        <v>0</v>
      </c>
      <c r="R2452">
        <f t="shared" si="543"/>
        <v>0</v>
      </c>
      <c r="S2452">
        <f t="shared" si="544"/>
        <v>0</v>
      </c>
      <c r="T2452">
        <f t="shared" si="545"/>
        <v>0</v>
      </c>
      <c r="U2452">
        <f>T2452*参数设置!B2453</f>
        <v>0</v>
      </c>
    </row>
    <row r="2453" spans="1:21" x14ac:dyDescent="0.25">
      <c r="A2453" s="3">
        <v>43935</v>
      </c>
      <c r="B2453">
        <f>IF(K2452="是",F2452*0.25*(价格数据!B2453/价格数据!B2452),B2452*(价格数据!B2453/价格数据!B2452))</f>
        <v>33612.585415135189</v>
      </c>
      <c r="C2453">
        <f>IF(K2452="是",F2452*0.25*(价格数据!C2453/价格数据!C2452),C2452*(价格数据!C2453/价格数据!C2452))</f>
        <v>37237.62361799059</v>
      </c>
      <c r="D2453">
        <f>IF(K2452="是",F2452*0.25*(价格数据!D2453/价格数据!D2452),D2452*(价格数据!D2453/价格数据!D2452))</f>
        <v>34725.795779555192</v>
      </c>
      <c r="E2453">
        <f>IF(K2452="是",F2452*0.25*(价格数据!E2453/价格数据!E2452),E2452*(价格数据!E2453/价格数据!E2452))</f>
        <v>32999.829090766383</v>
      </c>
      <c r="F2453">
        <f t="shared" si="532"/>
        <v>138575.83390344735</v>
      </c>
      <c r="G2453">
        <f t="shared" si="533"/>
        <v>0.24255733823369768</v>
      </c>
      <c r="H2453">
        <f t="shared" si="534"/>
        <v>0.26871657610904864</v>
      </c>
      <c r="I2453">
        <f t="shared" si="535"/>
        <v>0.25059055970574479</v>
      </c>
      <c r="J2453">
        <f t="shared" si="536"/>
        <v>0.23813552595150897</v>
      </c>
      <c r="K2453" t="str">
        <f>IF(OR(
 ROUND(G2453,4)&gt;(0.25+参数设置!B$3), ROUND(G2453,4)&lt;(0.25-参数设置!B$3),
 ROUND(H2453,4)&gt;(0.25+参数设置!B$3), ROUND(H2453,4)&lt;(0.25-参数设置!B$3),
 ROUND(I2453,4)&gt;(0.25+参数设置!B$3), ROUND(I2453,4)&lt;(0.25-参数设置!B$3),
 ROUND(J2453,4)&gt;(0.25+参数设置!B$3), ROUND(J2453,4)&lt;(0.25-参数设置!B$3)
),"是","否")</f>
        <v>否</v>
      </c>
      <c r="L2453">
        <f t="shared" si="537"/>
        <v>33612.585415135189</v>
      </c>
      <c r="M2453">
        <f t="shared" si="538"/>
        <v>37237.62361799059</v>
      </c>
      <c r="N2453">
        <f t="shared" si="539"/>
        <v>34725.795779555192</v>
      </c>
      <c r="O2453">
        <f t="shared" si="540"/>
        <v>32999.829090766383</v>
      </c>
      <c r="P2453">
        <f t="shared" si="541"/>
        <v>0</v>
      </c>
      <c r="Q2453">
        <f t="shared" si="542"/>
        <v>0</v>
      </c>
      <c r="R2453">
        <f t="shared" si="543"/>
        <v>0</v>
      </c>
      <c r="S2453">
        <f t="shared" si="544"/>
        <v>0</v>
      </c>
      <c r="T2453">
        <f t="shared" si="545"/>
        <v>0</v>
      </c>
      <c r="U2453">
        <f>T2453*参数设置!B2454</f>
        <v>0</v>
      </c>
    </row>
    <row r="2454" spans="1:21" x14ac:dyDescent="0.25">
      <c r="A2454" s="3">
        <v>43936</v>
      </c>
      <c r="B2454">
        <f>IF(K2453="是",F2453*0.25*(价格数据!B2454/价格数据!B2453),B2453*(价格数据!B2454/价格数据!B2453))</f>
        <v>33418.241951499709</v>
      </c>
      <c r="C2454">
        <f>IF(K2453="是",F2453*0.25*(价格数据!C2454/价格数据!C2453),C2453*(价格数据!C2454/价格数据!C2453))</f>
        <v>37137.306744019705</v>
      </c>
      <c r="D2454">
        <f>IF(K2453="是",F2453*0.25*(价格数据!D2454/价格数据!D2453),D2453*(价格数据!D2454/价格数据!D2453))</f>
        <v>34890.083508789059</v>
      </c>
      <c r="E2454">
        <f>IF(K2453="是",F2453*0.25*(价格数据!E2454/价格数据!E2453),E2453*(价格数据!E2454/价格数据!E2453))</f>
        <v>32996.859492196025</v>
      </c>
      <c r="F2454">
        <f t="shared" si="532"/>
        <v>138442.4916965045</v>
      </c>
      <c r="G2454">
        <f t="shared" si="533"/>
        <v>0.24138717486217764</v>
      </c>
      <c r="H2454">
        <f t="shared" si="534"/>
        <v>0.26825078260966734</v>
      </c>
      <c r="I2454">
        <f t="shared" si="535"/>
        <v>0.25201860412390997</v>
      </c>
      <c r="J2454">
        <f t="shared" si="536"/>
        <v>0.23834343840424504</v>
      </c>
      <c r="K2454" t="str">
        <f>IF(OR(
 ROUND(G2454,4)&gt;(0.25+参数设置!B$3), ROUND(G2454,4)&lt;(0.25-参数设置!B$3),
 ROUND(H2454,4)&gt;(0.25+参数设置!B$3), ROUND(H2454,4)&lt;(0.25-参数设置!B$3),
 ROUND(I2454,4)&gt;(0.25+参数设置!B$3), ROUND(I2454,4)&lt;(0.25-参数设置!B$3),
 ROUND(J2454,4)&gt;(0.25+参数设置!B$3), ROUND(J2454,4)&lt;(0.25-参数设置!B$3)
),"是","否")</f>
        <v>否</v>
      </c>
      <c r="L2454">
        <f t="shared" si="537"/>
        <v>33418.241951499709</v>
      </c>
      <c r="M2454">
        <f t="shared" si="538"/>
        <v>37137.306744019705</v>
      </c>
      <c r="N2454">
        <f t="shared" si="539"/>
        <v>34890.083508789059</v>
      </c>
      <c r="O2454">
        <f t="shared" si="540"/>
        <v>32996.859492196025</v>
      </c>
      <c r="P2454">
        <f t="shared" si="541"/>
        <v>0</v>
      </c>
      <c r="Q2454">
        <f t="shared" si="542"/>
        <v>0</v>
      </c>
      <c r="R2454">
        <f t="shared" si="543"/>
        <v>0</v>
      </c>
      <c r="S2454">
        <f t="shared" si="544"/>
        <v>0</v>
      </c>
      <c r="T2454">
        <f t="shared" si="545"/>
        <v>0</v>
      </c>
      <c r="U2454">
        <f>T2454*参数设置!B2455</f>
        <v>0</v>
      </c>
    </row>
    <row r="2455" spans="1:21" x14ac:dyDescent="0.25">
      <c r="A2455" s="3">
        <v>43937</v>
      </c>
      <c r="B2455">
        <f>IF(K2454="是",F2454*0.25*(价格数据!B2455/价格数据!B2454),B2454*(价格数据!B2455/价格数据!B2454))</f>
        <v>33435.909539102933</v>
      </c>
      <c r="C2455">
        <f>IF(K2454="是",F2454*0.25*(价格数据!C2455/价格数据!C2454),C2454*(价格数据!C2455/价格数据!C2454))</f>
        <v>37418.193991138171</v>
      </c>
      <c r="D2455">
        <f>IF(K2454="是",F2454*0.25*(价格数据!D2455/价格数据!D2454),D2454*(价格数据!D2455/价格数据!D2454))</f>
        <v>34855.496618424033</v>
      </c>
      <c r="E2455">
        <f>IF(K2454="是",F2454*0.25*(价格数据!E2455/价格数据!E2454),E2454*(价格数据!E2455/价格数据!E2454))</f>
        <v>32996.529536799317</v>
      </c>
      <c r="F2455">
        <f t="shared" si="532"/>
        <v>138706.12968546446</v>
      </c>
      <c r="G2455">
        <f t="shared" si="533"/>
        <v>0.24105574580534783</v>
      </c>
      <c r="H2455">
        <f t="shared" si="534"/>
        <v>0.26976597267899521</v>
      </c>
      <c r="I2455">
        <f t="shared" si="535"/>
        <v>0.25129024000210909</v>
      </c>
      <c r="J2455">
        <f t="shared" si="536"/>
        <v>0.23788804151354781</v>
      </c>
      <c r="K2455" t="str">
        <f>IF(OR(
 ROUND(G2455,4)&gt;(0.25+参数设置!B$3), ROUND(G2455,4)&lt;(0.25-参数设置!B$3),
 ROUND(H2455,4)&gt;(0.25+参数设置!B$3), ROUND(H2455,4)&lt;(0.25-参数设置!B$3),
 ROUND(I2455,4)&gt;(0.25+参数设置!B$3), ROUND(I2455,4)&lt;(0.25-参数设置!B$3),
 ROUND(J2455,4)&gt;(0.25+参数设置!B$3), ROUND(J2455,4)&lt;(0.25-参数设置!B$3)
),"是","否")</f>
        <v>否</v>
      </c>
      <c r="L2455">
        <f t="shared" si="537"/>
        <v>33435.909539102933</v>
      </c>
      <c r="M2455">
        <f t="shared" si="538"/>
        <v>37418.193991138171</v>
      </c>
      <c r="N2455">
        <f t="shared" si="539"/>
        <v>34855.496618424033</v>
      </c>
      <c r="O2455">
        <f t="shared" si="540"/>
        <v>32996.529536799317</v>
      </c>
      <c r="P2455">
        <f t="shared" si="541"/>
        <v>0</v>
      </c>
      <c r="Q2455">
        <f t="shared" si="542"/>
        <v>0</v>
      </c>
      <c r="R2455">
        <f t="shared" si="543"/>
        <v>0</v>
      </c>
      <c r="S2455">
        <f t="shared" si="544"/>
        <v>0</v>
      </c>
      <c r="T2455">
        <f t="shared" si="545"/>
        <v>0</v>
      </c>
      <c r="U2455">
        <f>T2455*参数设置!B2456</f>
        <v>0</v>
      </c>
    </row>
    <row r="2456" spans="1:21" x14ac:dyDescent="0.25">
      <c r="A2456" s="3">
        <v>43938</v>
      </c>
      <c r="B2456">
        <f>IF(K2455="是",F2455*0.25*(价格数据!B2456/价格数据!B2455),B2455*(价格数据!B2456/价格数据!B2455))</f>
        <v>33736.258528357757</v>
      </c>
      <c r="C2456">
        <f>IF(K2455="是",F2455*0.25*(价格数据!C2456/价格数据!C2455),C2455*(价格数据!C2456/价格数据!C2455))</f>
        <v>36806.261059915807</v>
      </c>
      <c r="D2456">
        <f>IF(K2455="是",F2455*0.25*(价格数据!D2456/价格数据!D2455),D2455*(价格数据!D2456/价格数据!D2455))</f>
        <v>34833.461422143089</v>
      </c>
      <c r="E2456">
        <f>IF(K2455="是",F2455*0.25*(价格数据!E2456/价格数据!E2455),E2455*(价格数据!E2456/价格数据!E2455))</f>
        <v>32995.209715212492</v>
      </c>
      <c r="F2456">
        <f t="shared" si="532"/>
        <v>138371.19072562916</v>
      </c>
      <c r="G2456">
        <f t="shared" si="533"/>
        <v>0.2438098447476113</v>
      </c>
      <c r="H2456">
        <f t="shared" si="534"/>
        <v>0.2659965623400431</v>
      </c>
      <c r="I2456">
        <f t="shared" si="535"/>
        <v>0.25173926190469087</v>
      </c>
      <c r="J2456">
        <f t="shared" si="536"/>
        <v>0.23845433100765467</v>
      </c>
      <c r="K2456" t="str">
        <f>IF(OR(
 ROUND(G2456,4)&gt;(0.25+参数设置!B$3), ROUND(G2456,4)&lt;(0.25-参数设置!B$3),
 ROUND(H2456,4)&gt;(0.25+参数设置!B$3), ROUND(H2456,4)&lt;(0.25-参数设置!B$3),
 ROUND(I2456,4)&gt;(0.25+参数设置!B$3), ROUND(I2456,4)&lt;(0.25-参数设置!B$3),
 ROUND(J2456,4)&gt;(0.25+参数设置!B$3), ROUND(J2456,4)&lt;(0.25-参数设置!B$3)
),"是","否")</f>
        <v>否</v>
      </c>
      <c r="L2456">
        <f t="shared" si="537"/>
        <v>33736.258528357757</v>
      </c>
      <c r="M2456">
        <f t="shared" si="538"/>
        <v>36806.261059915807</v>
      </c>
      <c r="N2456">
        <f t="shared" si="539"/>
        <v>34833.461422143089</v>
      </c>
      <c r="O2456">
        <f t="shared" si="540"/>
        <v>32995.209715212492</v>
      </c>
      <c r="P2456">
        <f t="shared" si="541"/>
        <v>0</v>
      </c>
      <c r="Q2456">
        <f t="shared" si="542"/>
        <v>0</v>
      </c>
      <c r="R2456">
        <f t="shared" si="543"/>
        <v>0</v>
      </c>
      <c r="S2456">
        <f t="shared" si="544"/>
        <v>0</v>
      </c>
      <c r="T2456">
        <f t="shared" si="545"/>
        <v>0</v>
      </c>
      <c r="U2456">
        <f>T2456*参数设置!B2457</f>
        <v>0</v>
      </c>
    </row>
    <row r="2457" spans="1:21" x14ac:dyDescent="0.25">
      <c r="A2457" s="3">
        <v>43939</v>
      </c>
      <c r="B2457">
        <f>IF(K2456="是",F2456*0.25*(价格数据!B2457/价格数据!B2456),B2456*(价格数据!B2457/价格数据!B2456))</f>
        <v>33736.258528357757</v>
      </c>
      <c r="C2457">
        <f>IF(K2456="是",F2456*0.25*(价格数据!C2457/价格数据!C2456),C2456*(价格数据!C2457/价格数据!C2456))</f>
        <v>36806.261059915807</v>
      </c>
      <c r="D2457">
        <f>IF(K2456="是",F2456*0.25*(价格数据!D2457/价格数据!D2456),D2456*(价格数据!D2457/价格数据!D2456))</f>
        <v>34833.461422143089</v>
      </c>
      <c r="E2457">
        <f>IF(K2456="是",F2456*0.25*(价格数据!E2457/价格数据!E2456),E2456*(价格数据!E2457/价格数据!E2456))</f>
        <v>32995.209715212492</v>
      </c>
      <c r="F2457">
        <f t="shared" si="532"/>
        <v>138371.19072562916</v>
      </c>
      <c r="G2457">
        <f t="shared" si="533"/>
        <v>0.2438098447476113</v>
      </c>
      <c r="H2457">
        <f t="shared" si="534"/>
        <v>0.2659965623400431</v>
      </c>
      <c r="I2457">
        <f t="shared" si="535"/>
        <v>0.25173926190469087</v>
      </c>
      <c r="J2457">
        <f t="shared" si="536"/>
        <v>0.23845433100765467</v>
      </c>
      <c r="K2457" t="str">
        <f>IF(OR(
 ROUND(G2457,4)&gt;(0.25+参数设置!B$3), ROUND(G2457,4)&lt;(0.25-参数设置!B$3),
 ROUND(H2457,4)&gt;(0.25+参数设置!B$3), ROUND(H2457,4)&lt;(0.25-参数设置!B$3),
 ROUND(I2457,4)&gt;(0.25+参数设置!B$3), ROUND(I2457,4)&lt;(0.25-参数设置!B$3),
 ROUND(J2457,4)&gt;(0.25+参数设置!B$3), ROUND(J2457,4)&lt;(0.25-参数设置!B$3)
),"是","否")</f>
        <v>否</v>
      </c>
      <c r="L2457">
        <f t="shared" si="537"/>
        <v>33736.258528357757</v>
      </c>
      <c r="M2457">
        <f t="shared" si="538"/>
        <v>36806.261059915807</v>
      </c>
      <c r="N2457">
        <f t="shared" si="539"/>
        <v>34833.461422143089</v>
      </c>
      <c r="O2457">
        <f t="shared" si="540"/>
        <v>32995.209715212492</v>
      </c>
      <c r="P2457">
        <f t="shared" si="541"/>
        <v>0</v>
      </c>
      <c r="Q2457">
        <f t="shared" si="542"/>
        <v>0</v>
      </c>
      <c r="R2457">
        <f t="shared" si="543"/>
        <v>0</v>
      </c>
      <c r="S2457">
        <f t="shared" si="544"/>
        <v>0</v>
      </c>
      <c r="T2457">
        <f t="shared" si="545"/>
        <v>0</v>
      </c>
      <c r="U2457">
        <f>T2457*参数设置!B2458</f>
        <v>0</v>
      </c>
    </row>
    <row r="2458" spans="1:21" x14ac:dyDescent="0.25">
      <c r="A2458" s="3">
        <v>43940</v>
      </c>
      <c r="B2458">
        <f>IF(K2457="是",F2457*0.25*(价格数据!B2458/价格数据!B2457),B2457*(价格数据!B2458/价格数据!B2457))</f>
        <v>33736.258528357757</v>
      </c>
      <c r="C2458">
        <f>IF(K2457="是",F2457*0.25*(价格数据!C2458/价格数据!C2457),C2457*(价格数据!C2458/价格数据!C2457))</f>
        <v>36806.261059915807</v>
      </c>
      <c r="D2458">
        <f>IF(K2457="是",F2457*0.25*(价格数据!D2458/价格数据!D2457),D2457*(价格数据!D2458/价格数据!D2457))</f>
        <v>34833.461422143089</v>
      </c>
      <c r="E2458">
        <f>IF(K2457="是",F2457*0.25*(价格数据!E2458/价格数据!E2457),E2457*(价格数据!E2458/价格数据!E2457))</f>
        <v>32995.209715212492</v>
      </c>
      <c r="F2458">
        <f t="shared" si="532"/>
        <v>138371.19072562916</v>
      </c>
      <c r="G2458">
        <f t="shared" si="533"/>
        <v>0.2438098447476113</v>
      </c>
      <c r="H2458">
        <f t="shared" si="534"/>
        <v>0.2659965623400431</v>
      </c>
      <c r="I2458">
        <f t="shared" si="535"/>
        <v>0.25173926190469087</v>
      </c>
      <c r="J2458">
        <f t="shared" si="536"/>
        <v>0.23845433100765467</v>
      </c>
      <c r="K2458" t="str">
        <f>IF(OR(
 ROUND(G2458,4)&gt;(0.25+参数设置!B$3), ROUND(G2458,4)&lt;(0.25-参数设置!B$3),
 ROUND(H2458,4)&gt;(0.25+参数设置!B$3), ROUND(H2458,4)&lt;(0.25-参数设置!B$3),
 ROUND(I2458,4)&gt;(0.25+参数设置!B$3), ROUND(I2458,4)&lt;(0.25-参数设置!B$3),
 ROUND(J2458,4)&gt;(0.25+参数设置!B$3), ROUND(J2458,4)&lt;(0.25-参数设置!B$3)
),"是","否")</f>
        <v>否</v>
      </c>
      <c r="L2458">
        <f t="shared" si="537"/>
        <v>33736.258528357757</v>
      </c>
      <c r="M2458">
        <f t="shared" si="538"/>
        <v>36806.261059915807</v>
      </c>
      <c r="N2458">
        <f t="shared" si="539"/>
        <v>34833.461422143089</v>
      </c>
      <c r="O2458">
        <f t="shared" si="540"/>
        <v>32995.209715212492</v>
      </c>
      <c r="P2458">
        <f t="shared" si="541"/>
        <v>0</v>
      </c>
      <c r="Q2458">
        <f t="shared" si="542"/>
        <v>0</v>
      </c>
      <c r="R2458">
        <f t="shared" si="543"/>
        <v>0</v>
      </c>
      <c r="S2458">
        <f t="shared" si="544"/>
        <v>0</v>
      </c>
      <c r="T2458">
        <f t="shared" si="545"/>
        <v>0</v>
      </c>
      <c r="U2458">
        <f>T2458*参数设置!B2459</f>
        <v>0</v>
      </c>
    </row>
    <row r="2459" spans="1:21" x14ac:dyDescent="0.25">
      <c r="A2459" s="3">
        <v>43941</v>
      </c>
      <c r="B2459">
        <f>IF(K2458="是",F2458*0.25*(价格数据!B2459/价格数据!B2458),B2458*(价格数据!B2459/价格数据!B2458))</f>
        <v>33877.599229183557</v>
      </c>
      <c r="C2459">
        <f>IF(K2458="是",F2458*0.25*(价格数据!C2459/价格数据!C2458),C2458*(价格数据!C2459/价格数据!C2458))</f>
        <v>36625.690686768219</v>
      </c>
      <c r="D2459">
        <f>IF(K2458="是",F2458*0.25*(价格数据!D2459/价格数据!D2458),D2458*(价格数据!D2459/价格数据!D2458))</f>
        <v>34830.951083326276</v>
      </c>
      <c r="E2459">
        <f>IF(K2458="是",F2458*0.25*(价格数据!E2459/价格数据!E2458),E2458*(价格数据!E2459/价格数据!E2458))</f>
        <v>32994.219849022375</v>
      </c>
      <c r="F2459">
        <f t="shared" si="532"/>
        <v>138328.46084830043</v>
      </c>
      <c r="G2459">
        <f t="shared" si="533"/>
        <v>0.24490693398472665</v>
      </c>
      <c r="H2459">
        <f t="shared" si="534"/>
        <v>0.26477335511550459</v>
      </c>
      <c r="I2459">
        <f t="shared" si="535"/>
        <v>0.25179887688856784</v>
      </c>
      <c r="J2459">
        <f t="shared" si="536"/>
        <v>0.23852083401120094</v>
      </c>
      <c r="K2459" t="str">
        <f>IF(OR(
 ROUND(G2459,4)&gt;(0.25+参数设置!B$3), ROUND(G2459,4)&lt;(0.25-参数设置!B$3),
 ROUND(H2459,4)&gt;(0.25+参数设置!B$3), ROUND(H2459,4)&lt;(0.25-参数设置!B$3),
 ROUND(I2459,4)&gt;(0.25+参数设置!B$3), ROUND(I2459,4)&lt;(0.25-参数设置!B$3),
 ROUND(J2459,4)&gt;(0.25+参数设置!B$3), ROUND(J2459,4)&lt;(0.25-参数设置!B$3)
),"是","否")</f>
        <v>否</v>
      </c>
      <c r="L2459">
        <f t="shared" si="537"/>
        <v>33877.599229183557</v>
      </c>
      <c r="M2459">
        <f t="shared" si="538"/>
        <v>36625.690686768219</v>
      </c>
      <c r="N2459">
        <f t="shared" si="539"/>
        <v>34830.951083326276</v>
      </c>
      <c r="O2459">
        <f t="shared" si="540"/>
        <v>32994.219849022375</v>
      </c>
      <c r="P2459">
        <f t="shared" si="541"/>
        <v>0</v>
      </c>
      <c r="Q2459">
        <f t="shared" si="542"/>
        <v>0</v>
      </c>
      <c r="R2459">
        <f t="shared" si="543"/>
        <v>0</v>
      </c>
      <c r="S2459">
        <f t="shared" si="544"/>
        <v>0</v>
      </c>
      <c r="T2459">
        <f t="shared" si="545"/>
        <v>0</v>
      </c>
      <c r="U2459">
        <f>T2459*参数设置!B2460</f>
        <v>0</v>
      </c>
    </row>
    <row r="2460" spans="1:21" x14ac:dyDescent="0.25">
      <c r="A2460" s="3">
        <v>43942</v>
      </c>
      <c r="B2460">
        <f>IF(K2459="是",F2459*0.25*(价格数据!B2460/价格数据!B2459),B2459*(价格数据!B2460/价格数据!B2459))</f>
        <v>33524.247477119061</v>
      </c>
      <c r="C2460">
        <f>IF(K2459="是",F2459*0.25*(价格数据!C2460/价格数据!C2459),C2459*(价格数据!C2460/价格数据!C2459))</f>
        <v>36956.736370872131</v>
      </c>
      <c r="D2460">
        <f>IF(K2459="是",F2459*0.25*(价格数据!D2460/价格数据!D2459),D2459*(价格数据!D2460/价格数据!D2459))</f>
        <v>34848.802381579189</v>
      </c>
      <c r="E2460">
        <f>IF(K2459="是",F2459*0.25*(价格数据!E2460/价格数据!E2459),E2459*(价格数据!E2460/价格数据!E2459))</f>
        <v>32996.199581402616</v>
      </c>
      <c r="F2460">
        <f t="shared" si="532"/>
        <v>138325.98581097298</v>
      </c>
      <c r="G2460">
        <f t="shared" si="533"/>
        <v>0.24235683035674185</v>
      </c>
      <c r="H2460">
        <f t="shared" si="534"/>
        <v>0.2671713210949006</v>
      </c>
      <c r="I2460">
        <f t="shared" si="535"/>
        <v>0.25193243465621296</v>
      </c>
      <c r="J2460">
        <f t="shared" si="536"/>
        <v>0.23853941389214467</v>
      </c>
      <c r="K2460" t="str">
        <f>IF(OR(
 ROUND(G2460,4)&gt;(0.25+参数设置!B$3), ROUND(G2460,4)&lt;(0.25-参数设置!B$3),
 ROUND(H2460,4)&gt;(0.25+参数设置!B$3), ROUND(H2460,4)&lt;(0.25-参数设置!B$3),
 ROUND(I2460,4)&gt;(0.25+参数设置!B$3), ROUND(I2460,4)&lt;(0.25-参数设置!B$3),
 ROUND(J2460,4)&gt;(0.25+参数设置!B$3), ROUND(J2460,4)&lt;(0.25-参数设置!B$3)
),"是","否")</f>
        <v>否</v>
      </c>
      <c r="L2460">
        <f t="shared" si="537"/>
        <v>33524.247477119061</v>
      </c>
      <c r="M2460">
        <f t="shared" si="538"/>
        <v>36956.736370872131</v>
      </c>
      <c r="N2460">
        <f t="shared" si="539"/>
        <v>34848.802381579189</v>
      </c>
      <c r="O2460">
        <f t="shared" si="540"/>
        <v>32996.199581402616</v>
      </c>
      <c r="P2460">
        <f t="shared" si="541"/>
        <v>0</v>
      </c>
      <c r="Q2460">
        <f t="shared" si="542"/>
        <v>0</v>
      </c>
      <c r="R2460">
        <f t="shared" si="543"/>
        <v>0</v>
      </c>
      <c r="S2460">
        <f t="shared" si="544"/>
        <v>0</v>
      </c>
      <c r="T2460">
        <f t="shared" si="545"/>
        <v>0</v>
      </c>
      <c r="U2460">
        <f>T2460*参数设置!B2461</f>
        <v>0</v>
      </c>
    </row>
    <row r="2461" spans="1:21" x14ac:dyDescent="0.25">
      <c r="A2461" s="3">
        <v>43943</v>
      </c>
      <c r="B2461">
        <f>IF(K2460="是",F2460*0.25*(价格数据!B2461/价格数据!B2460),B2460*(价格数据!B2461/价格数据!B2460))</f>
        <v>33824.596466373885</v>
      </c>
      <c r="C2461">
        <f>IF(K2460="是",F2460*0.25*(价格数据!C2461/价格数据!C2460),C2460*(价格数据!C2461/价格数据!C2460))</f>
        <v>36856.419496901246</v>
      </c>
      <c r="D2461">
        <f>IF(K2460="是",F2460*0.25*(价格数据!D2461/价格数据!D2460),D2460*(价格数据!D2461/价格数据!D2460))</f>
        <v>34975.435028560816</v>
      </c>
      <c r="E2461">
        <f>IF(K2460="是",F2460*0.25*(价格数据!E2461/价格数据!E2460),E2460*(价格数据!E2461/价格数据!E2460))</f>
        <v>32996.199581402616</v>
      </c>
      <c r="F2461">
        <f t="shared" si="532"/>
        <v>138652.65057323856</v>
      </c>
      <c r="G2461">
        <f t="shared" si="533"/>
        <v>0.24395203644886104</v>
      </c>
      <c r="H2461">
        <f t="shared" si="534"/>
        <v>0.26581835503702178</v>
      </c>
      <c r="I2461">
        <f t="shared" si="535"/>
        <v>0.25225219196286647</v>
      </c>
      <c r="J2461">
        <f t="shared" si="536"/>
        <v>0.23797741655125082</v>
      </c>
      <c r="K2461" t="str">
        <f>IF(OR(
 ROUND(G2461,4)&gt;(0.25+参数设置!B$3), ROUND(G2461,4)&lt;(0.25-参数设置!B$3),
 ROUND(H2461,4)&gt;(0.25+参数设置!B$3), ROUND(H2461,4)&lt;(0.25-参数设置!B$3),
 ROUND(I2461,4)&gt;(0.25+参数设置!B$3), ROUND(I2461,4)&lt;(0.25-参数设置!B$3),
 ROUND(J2461,4)&gt;(0.25+参数设置!B$3), ROUND(J2461,4)&lt;(0.25-参数设置!B$3)
),"是","否")</f>
        <v>否</v>
      </c>
      <c r="L2461">
        <f t="shared" si="537"/>
        <v>33824.596466373885</v>
      </c>
      <c r="M2461">
        <f t="shared" si="538"/>
        <v>36856.419496901246</v>
      </c>
      <c r="N2461">
        <f t="shared" si="539"/>
        <v>34975.435028560816</v>
      </c>
      <c r="O2461">
        <f t="shared" si="540"/>
        <v>32996.199581402616</v>
      </c>
      <c r="P2461">
        <f t="shared" si="541"/>
        <v>0</v>
      </c>
      <c r="Q2461">
        <f t="shared" si="542"/>
        <v>0</v>
      </c>
      <c r="R2461">
        <f t="shared" si="543"/>
        <v>0</v>
      </c>
      <c r="S2461">
        <f t="shared" si="544"/>
        <v>0</v>
      </c>
      <c r="T2461">
        <f t="shared" si="545"/>
        <v>0</v>
      </c>
      <c r="U2461">
        <f>T2461*参数设置!B2462</f>
        <v>0</v>
      </c>
    </row>
    <row r="2462" spans="1:21" x14ac:dyDescent="0.25">
      <c r="A2462" s="3">
        <v>43944</v>
      </c>
      <c r="B2462">
        <f>IF(K2461="是",F2461*0.25*(价格数据!B2462/价格数据!B2461),B2461*(价格数据!B2462/价格数据!B2461))</f>
        <v>33762.759909762593</v>
      </c>
      <c r="C2462">
        <f>IF(K2461="是",F2461*0.25*(价格数据!C2462/价格数据!C2461),C2461*(价格数据!C2462/价格数据!C2461))</f>
        <v>37508.479177711968</v>
      </c>
      <c r="D2462">
        <f>IF(K2461="是",F2461*0.25*(价格数据!D2462/价格数据!D2461),D2461*(价格数据!D2462/价格数据!D2461))</f>
        <v>35085.611009965534</v>
      </c>
      <c r="E2462">
        <f>IF(K2461="是",F2461*0.25*(价格数据!E2462/价格数据!E2461),E2461*(价格数据!E2462/价格数据!E2461))</f>
        <v>32995.869626005915</v>
      </c>
      <c r="F2462">
        <f t="shared" si="532"/>
        <v>139352.719723446</v>
      </c>
      <c r="G2462">
        <f t="shared" si="533"/>
        <v>0.2422827482432123</v>
      </c>
      <c r="H2462">
        <f t="shared" si="534"/>
        <v>0.26916216096930035</v>
      </c>
      <c r="I2462">
        <f t="shared" si="535"/>
        <v>0.25177557409424856</v>
      </c>
      <c r="J2462">
        <f t="shared" si="536"/>
        <v>0.23677951669323882</v>
      </c>
      <c r="K2462" t="str">
        <f>IF(OR(
 ROUND(G2462,4)&gt;(0.25+参数设置!B$3), ROUND(G2462,4)&lt;(0.25-参数设置!B$3),
 ROUND(H2462,4)&gt;(0.25+参数设置!B$3), ROUND(H2462,4)&lt;(0.25-参数设置!B$3),
 ROUND(I2462,4)&gt;(0.25+参数设置!B$3), ROUND(I2462,4)&lt;(0.25-参数设置!B$3),
 ROUND(J2462,4)&gt;(0.25+参数设置!B$3), ROUND(J2462,4)&lt;(0.25-参数设置!B$3)
),"是","否")</f>
        <v>否</v>
      </c>
      <c r="L2462">
        <f t="shared" si="537"/>
        <v>33762.759909762593</v>
      </c>
      <c r="M2462">
        <f t="shared" si="538"/>
        <v>37508.479177711968</v>
      </c>
      <c r="N2462">
        <f t="shared" si="539"/>
        <v>35085.611009965534</v>
      </c>
      <c r="O2462">
        <f t="shared" si="540"/>
        <v>32995.869626005915</v>
      </c>
      <c r="P2462">
        <f t="shared" si="541"/>
        <v>0</v>
      </c>
      <c r="Q2462">
        <f t="shared" si="542"/>
        <v>0</v>
      </c>
      <c r="R2462">
        <f t="shared" si="543"/>
        <v>0</v>
      </c>
      <c r="S2462">
        <f t="shared" si="544"/>
        <v>0</v>
      </c>
      <c r="T2462">
        <f t="shared" si="545"/>
        <v>0</v>
      </c>
      <c r="U2462">
        <f>T2462*参数设置!B2463</f>
        <v>0</v>
      </c>
    </row>
    <row r="2463" spans="1:21" x14ac:dyDescent="0.25">
      <c r="A2463" s="3">
        <v>43945</v>
      </c>
      <c r="B2463">
        <f>IF(K2462="是",F2462*0.25*(价格数据!B2463/价格数据!B2462),B2462*(价格数据!B2463/价格数据!B2462))</f>
        <v>33480.078508110993</v>
      </c>
      <c r="C2463">
        <f>IF(K2462="是",F2462*0.25*(价格数据!C2463/价格数据!C2462),C2462*(价格数据!C2463/价格数据!C2462))</f>
        <v>37809.42979962461</v>
      </c>
      <c r="D2463">
        <f>IF(K2462="是",F2462*0.25*(价格数据!D2463/价格数据!D2462),D2462*(价格数据!D2463/价格数据!D2462))</f>
        <v>35106.809426640873</v>
      </c>
      <c r="E2463">
        <f>IF(K2462="是",F2462*0.25*(价格数据!E2463/价格数据!E2462),E2462*(价格数据!E2463/价格数据!E2462))</f>
        <v>32998.839224576266</v>
      </c>
      <c r="F2463">
        <f t="shared" si="532"/>
        <v>139395.15695895275</v>
      </c>
      <c r="G2463">
        <f t="shared" si="533"/>
        <v>0.24018107399505828</v>
      </c>
      <c r="H2463">
        <f t="shared" si="534"/>
        <v>0.27123919241152855</v>
      </c>
      <c r="I2463">
        <f t="shared" si="535"/>
        <v>0.25185099821637752</v>
      </c>
      <c r="J2463">
        <f t="shared" si="536"/>
        <v>0.23672873537703559</v>
      </c>
      <c r="K2463" t="str">
        <f>IF(OR(
 ROUND(G2463,4)&gt;(0.25+参数设置!B$3), ROUND(G2463,4)&lt;(0.25-参数设置!B$3),
 ROUND(H2463,4)&gt;(0.25+参数设置!B$3), ROUND(H2463,4)&lt;(0.25-参数设置!B$3),
 ROUND(I2463,4)&gt;(0.25+参数设置!B$3), ROUND(I2463,4)&lt;(0.25-参数设置!B$3),
 ROUND(J2463,4)&gt;(0.25+参数设置!B$3), ROUND(J2463,4)&lt;(0.25-参数设置!B$3)
),"是","否")</f>
        <v>是</v>
      </c>
      <c r="L2463">
        <f t="shared" si="537"/>
        <v>34848.789239738187</v>
      </c>
      <c r="M2463">
        <f t="shared" si="538"/>
        <v>34848.789239738187</v>
      </c>
      <c r="N2463">
        <f t="shared" si="539"/>
        <v>34848.789239738187</v>
      </c>
      <c r="O2463">
        <f t="shared" si="540"/>
        <v>34848.789239738187</v>
      </c>
      <c r="P2463">
        <f t="shared" si="541"/>
        <v>1368.710731627194</v>
      </c>
      <c r="Q2463">
        <f t="shared" si="542"/>
        <v>2960.6405598864221</v>
      </c>
      <c r="R2463">
        <f t="shared" si="543"/>
        <v>258.02018690268596</v>
      </c>
      <c r="S2463">
        <f t="shared" si="544"/>
        <v>1849.9500151619213</v>
      </c>
      <c r="T2463">
        <f t="shared" si="545"/>
        <v>6437.3214935782235</v>
      </c>
      <c r="U2463">
        <f>T2463*参数设置!B2464</f>
        <v>0</v>
      </c>
    </row>
    <row r="2464" spans="1:21" x14ac:dyDescent="0.25">
      <c r="A2464" s="3">
        <v>43946</v>
      </c>
      <c r="B2464">
        <f>IF(K2463="是",F2463*0.25*(价格数据!B2464/价格数据!B2463),B2463*(价格数据!B2464/价格数据!B2463))</f>
        <v>34848.789239738187</v>
      </c>
      <c r="C2464">
        <f>IF(K2463="是",F2463*0.25*(价格数据!C2464/价格数据!C2463),C2463*(价格数据!C2464/价格数据!C2463))</f>
        <v>34848.789239738187</v>
      </c>
      <c r="D2464">
        <f>IF(K2463="是",F2463*0.25*(价格数据!D2464/价格数据!D2463),D2463*(价格数据!D2464/价格数据!D2463))</f>
        <v>34848.789239738187</v>
      </c>
      <c r="E2464">
        <f>IF(K2463="是",F2463*0.25*(价格数据!E2464/价格数据!E2463),E2463*(价格数据!E2464/价格数据!E2463))</f>
        <v>34848.789239738187</v>
      </c>
      <c r="F2464">
        <f t="shared" si="532"/>
        <v>139395.15695895275</v>
      </c>
      <c r="G2464">
        <f t="shared" si="533"/>
        <v>0.25</v>
      </c>
      <c r="H2464">
        <f t="shared" si="534"/>
        <v>0.25</v>
      </c>
      <c r="I2464">
        <f t="shared" si="535"/>
        <v>0.25</v>
      </c>
      <c r="J2464">
        <f t="shared" si="536"/>
        <v>0.25</v>
      </c>
      <c r="K2464" t="str">
        <f>IF(OR(
 ROUND(G2464,4)&gt;(0.25+参数设置!B$3), ROUND(G2464,4)&lt;(0.25-参数设置!B$3),
 ROUND(H2464,4)&gt;(0.25+参数设置!B$3), ROUND(H2464,4)&lt;(0.25-参数设置!B$3),
 ROUND(I2464,4)&gt;(0.25+参数设置!B$3), ROUND(I2464,4)&lt;(0.25-参数设置!B$3),
 ROUND(J2464,4)&gt;(0.25+参数设置!B$3), ROUND(J2464,4)&lt;(0.25-参数设置!B$3)
),"是","否")</f>
        <v>否</v>
      </c>
      <c r="L2464">
        <f t="shared" si="537"/>
        <v>34848.789239738187</v>
      </c>
      <c r="M2464">
        <f t="shared" si="538"/>
        <v>34848.789239738187</v>
      </c>
      <c r="N2464">
        <f t="shared" si="539"/>
        <v>34848.789239738187</v>
      </c>
      <c r="O2464">
        <f t="shared" si="540"/>
        <v>34848.789239738187</v>
      </c>
      <c r="P2464">
        <f t="shared" si="541"/>
        <v>0</v>
      </c>
      <c r="Q2464">
        <f t="shared" si="542"/>
        <v>0</v>
      </c>
      <c r="R2464">
        <f t="shared" si="543"/>
        <v>0</v>
      </c>
      <c r="S2464">
        <f t="shared" si="544"/>
        <v>0</v>
      </c>
      <c r="T2464">
        <f t="shared" si="545"/>
        <v>0</v>
      </c>
      <c r="U2464">
        <f>T2464*参数设置!B2465</f>
        <v>0</v>
      </c>
    </row>
    <row r="2465" spans="1:21" x14ac:dyDescent="0.25">
      <c r="A2465" s="3">
        <v>43947</v>
      </c>
      <c r="B2465">
        <f>IF(K2464="是",F2464*0.25*(价格数据!B2465/价格数据!B2464),B2464*(价格数据!B2465/价格数据!B2464))</f>
        <v>34848.789239738187</v>
      </c>
      <c r="C2465">
        <f>IF(K2464="是",F2464*0.25*(价格数据!C2465/价格数据!C2464),C2464*(价格数据!C2465/价格数据!C2464))</f>
        <v>34848.789239738187</v>
      </c>
      <c r="D2465">
        <f>IF(K2464="是",F2464*0.25*(价格数据!D2465/价格数据!D2464),D2464*(价格数据!D2465/价格数据!D2464))</f>
        <v>34848.789239738187</v>
      </c>
      <c r="E2465">
        <f>IF(K2464="是",F2464*0.25*(价格数据!E2465/价格数据!E2464),E2464*(价格数据!E2465/价格数据!E2464))</f>
        <v>34848.789239738187</v>
      </c>
      <c r="F2465">
        <f t="shared" si="532"/>
        <v>139395.15695895275</v>
      </c>
      <c r="G2465">
        <f t="shared" si="533"/>
        <v>0.25</v>
      </c>
      <c r="H2465">
        <f t="shared" si="534"/>
        <v>0.25</v>
      </c>
      <c r="I2465">
        <f t="shared" si="535"/>
        <v>0.25</v>
      </c>
      <c r="J2465">
        <f t="shared" si="536"/>
        <v>0.25</v>
      </c>
      <c r="K2465" t="str">
        <f>IF(OR(
 ROUND(G2465,4)&gt;(0.25+参数设置!B$3), ROUND(G2465,4)&lt;(0.25-参数设置!B$3),
 ROUND(H2465,4)&gt;(0.25+参数设置!B$3), ROUND(H2465,4)&lt;(0.25-参数设置!B$3),
 ROUND(I2465,4)&gt;(0.25+参数设置!B$3), ROUND(I2465,4)&lt;(0.25-参数设置!B$3),
 ROUND(J2465,4)&gt;(0.25+参数设置!B$3), ROUND(J2465,4)&lt;(0.25-参数设置!B$3)
),"是","否")</f>
        <v>否</v>
      </c>
      <c r="L2465">
        <f t="shared" si="537"/>
        <v>34848.789239738187</v>
      </c>
      <c r="M2465">
        <f t="shared" si="538"/>
        <v>34848.789239738187</v>
      </c>
      <c r="N2465">
        <f t="shared" si="539"/>
        <v>34848.789239738187</v>
      </c>
      <c r="O2465">
        <f t="shared" si="540"/>
        <v>34848.789239738187</v>
      </c>
      <c r="P2465">
        <f t="shared" si="541"/>
        <v>0</v>
      </c>
      <c r="Q2465">
        <f t="shared" si="542"/>
        <v>0</v>
      </c>
      <c r="R2465">
        <f t="shared" si="543"/>
        <v>0</v>
      </c>
      <c r="S2465">
        <f t="shared" si="544"/>
        <v>0</v>
      </c>
      <c r="T2465">
        <f t="shared" si="545"/>
        <v>0</v>
      </c>
      <c r="U2465">
        <f>T2465*参数设置!B2466</f>
        <v>0</v>
      </c>
    </row>
    <row r="2466" spans="1:21" x14ac:dyDescent="0.25">
      <c r="A2466" s="3">
        <v>43948</v>
      </c>
      <c r="B2466">
        <f>IF(K2465="是",F2465*0.25*(价格数据!B2466/价格数据!B2465),B2465*(价格数据!B2466/价格数据!B2465))</f>
        <v>35005.103070101126</v>
      </c>
      <c r="C2466">
        <f>IF(K2465="是",F2465*0.25*(价格数据!C2466/价格数据!C2465),C2465*(价格数据!C2466/价格数据!C2465))</f>
        <v>34589.896669106012</v>
      </c>
      <c r="D2466">
        <f>IF(K2465="是",F2465*0.25*(价格数据!D2466/价格数据!D2465),D2465*(价格数据!D2466/价格数据!D2465))</f>
        <v>34857.649289122215</v>
      </c>
      <c r="E2466">
        <f>IF(K2465="是",F2465*0.25*(价格数据!E2466/价格数据!E2465),E2465*(价格数据!E2466/价格数据!E2465))</f>
        <v>34844.956256220161</v>
      </c>
      <c r="F2466">
        <f t="shared" si="532"/>
        <v>139297.60528454953</v>
      </c>
      <c r="G2466">
        <f t="shared" si="533"/>
        <v>0.25129723514337965</v>
      </c>
      <c r="H2466">
        <f t="shared" si="534"/>
        <v>0.24831652057799317</v>
      </c>
      <c r="I2466">
        <f t="shared" si="535"/>
        <v>0.25023868298322083</v>
      </c>
      <c r="J2466">
        <f t="shared" si="536"/>
        <v>0.25014756129540627</v>
      </c>
      <c r="K2466" t="str">
        <f>IF(OR(
 ROUND(G2466,4)&gt;(0.25+参数设置!B$3), ROUND(G2466,4)&lt;(0.25-参数设置!B$3),
 ROUND(H2466,4)&gt;(0.25+参数设置!B$3), ROUND(H2466,4)&lt;(0.25-参数设置!B$3),
 ROUND(I2466,4)&gt;(0.25+参数设置!B$3), ROUND(I2466,4)&lt;(0.25-参数设置!B$3),
 ROUND(J2466,4)&gt;(0.25+参数设置!B$3), ROUND(J2466,4)&lt;(0.25-参数设置!B$3)
),"是","否")</f>
        <v>否</v>
      </c>
      <c r="L2466">
        <f t="shared" si="537"/>
        <v>35005.103070101126</v>
      </c>
      <c r="M2466">
        <f t="shared" si="538"/>
        <v>34589.896669106012</v>
      </c>
      <c r="N2466">
        <f t="shared" si="539"/>
        <v>34857.649289122215</v>
      </c>
      <c r="O2466">
        <f t="shared" si="540"/>
        <v>34844.956256220161</v>
      </c>
      <c r="P2466">
        <f t="shared" si="541"/>
        <v>0</v>
      </c>
      <c r="Q2466">
        <f t="shared" si="542"/>
        <v>0</v>
      </c>
      <c r="R2466">
        <f t="shared" si="543"/>
        <v>0</v>
      </c>
      <c r="S2466">
        <f t="shared" si="544"/>
        <v>0</v>
      </c>
      <c r="T2466">
        <f t="shared" si="545"/>
        <v>0</v>
      </c>
      <c r="U2466">
        <f>T2466*参数设置!B2467</f>
        <v>0</v>
      </c>
    </row>
    <row r="2467" spans="1:21" x14ac:dyDescent="0.25">
      <c r="A2467" s="3">
        <v>43949</v>
      </c>
      <c r="B2467">
        <f>IF(K2466="是",F2466*0.25*(价格数据!B2467/价格数据!B2466),B2466*(价格数据!B2467/价格数据!B2466))</f>
        <v>35225.781418848812</v>
      </c>
      <c r="C2467">
        <f>IF(K2466="是",F2466*0.25*(价格数据!C2467/价格数据!C2466),C2466*(价格数据!C2467/价格数据!C2466))</f>
        <v>34340.250261710702</v>
      </c>
      <c r="D2467">
        <f>IF(K2466="是",F2466*0.25*(价格数据!D2467/价格数据!D2466),D2466*(价格数据!D2467/价格数据!D2466))</f>
        <v>34894.473869374589</v>
      </c>
      <c r="E2467">
        <f>IF(K2466="是",F2466*0.25*(价格数据!E2467/价格数据!E2466),E2466*(价格数据!E2467/价格数据!E2466))</f>
        <v>34845.653162314353</v>
      </c>
      <c r="F2467">
        <f t="shared" si="532"/>
        <v>139306.15871224843</v>
      </c>
      <c r="G2467">
        <f t="shared" si="533"/>
        <v>0.25286593029681753</v>
      </c>
      <c r="H2467">
        <f t="shared" si="534"/>
        <v>0.24650920375059734</v>
      </c>
      <c r="I2467">
        <f t="shared" si="535"/>
        <v>0.25048766107644105</v>
      </c>
      <c r="J2467">
        <f t="shared" si="536"/>
        <v>0.25013720487614427</v>
      </c>
      <c r="K2467" t="str">
        <f>IF(OR(
 ROUND(G2467,4)&gt;(0.25+参数设置!B$3), ROUND(G2467,4)&lt;(0.25-参数设置!B$3),
 ROUND(H2467,4)&gt;(0.25+参数设置!B$3), ROUND(H2467,4)&lt;(0.25-参数设置!B$3),
 ROUND(I2467,4)&gt;(0.25+参数设置!B$3), ROUND(I2467,4)&lt;(0.25-参数设置!B$3),
 ROUND(J2467,4)&gt;(0.25+参数设置!B$3), ROUND(J2467,4)&lt;(0.25-参数设置!B$3)
),"是","否")</f>
        <v>否</v>
      </c>
      <c r="L2467">
        <f t="shared" si="537"/>
        <v>35225.781418848812</v>
      </c>
      <c r="M2467">
        <f t="shared" si="538"/>
        <v>34340.250261710702</v>
      </c>
      <c r="N2467">
        <f t="shared" si="539"/>
        <v>34894.473869374589</v>
      </c>
      <c r="O2467">
        <f t="shared" si="540"/>
        <v>34845.653162314353</v>
      </c>
      <c r="P2467">
        <f t="shared" si="541"/>
        <v>0</v>
      </c>
      <c r="Q2467">
        <f t="shared" si="542"/>
        <v>0</v>
      </c>
      <c r="R2467">
        <f t="shared" si="543"/>
        <v>0</v>
      </c>
      <c r="S2467">
        <f t="shared" si="544"/>
        <v>0</v>
      </c>
      <c r="T2467">
        <f t="shared" si="545"/>
        <v>0</v>
      </c>
      <c r="U2467">
        <f>T2467*参数设置!B2468</f>
        <v>0</v>
      </c>
    </row>
    <row r="2468" spans="1:21" x14ac:dyDescent="0.25">
      <c r="A2468" s="3">
        <v>43950</v>
      </c>
      <c r="B2468">
        <f>IF(K2467="是",F2467*0.25*(价格数据!B2468/价格数据!B2467),B2467*(价格数据!B2468/价格数据!B2467))</f>
        <v>35409.680042805208</v>
      </c>
      <c r="C2468">
        <f>IF(K2467="是",F2467*0.25*(价格数据!C2468/价格数据!C2467),C2467*(价格数据!C2468/价格数据!C2467))</f>
        <v>34515.927363211114</v>
      </c>
      <c r="D2468">
        <f>IF(K2467="是",F2467*0.25*(价格数据!D2468/价格数据!D2467),D2467*(价格数据!D2468/价格数据!D2467))</f>
        <v>34996.641313834189</v>
      </c>
      <c r="E2468">
        <f>IF(K2467="是",F2467*0.25*(价格数据!E2468/价格数据!E2467),E2467*(价格数据!E2468/价格数据!E2467))</f>
        <v>34842.168631843422</v>
      </c>
      <c r="F2468">
        <f t="shared" si="532"/>
        <v>139764.41735169393</v>
      </c>
      <c r="G2468">
        <f t="shared" si="533"/>
        <v>0.25335261087020905</v>
      </c>
      <c r="H2468">
        <f t="shared" si="534"/>
        <v>0.24695790257084904</v>
      </c>
      <c r="I2468">
        <f t="shared" si="535"/>
        <v>0.25039736133819351</v>
      </c>
      <c r="J2468">
        <f t="shared" si="536"/>
        <v>0.2492921252207484</v>
      </c>
      <c r="K2468" t="str">
        <f>IF(OR(
 ROUND(G2468,4)&gt;(0.25+参数设置!B$3), ROUND(G2468,4)&lt;(0.25-参数设置!B$3),
 ROUND(H2468,4)&gt;(0.25+参数设置!B$3), ROUND(H2468,4)&lt;(0.25-参数设置!B$3),
 ROUND(I2468,4)&gt;(0.25+参数设置!B$3), ROUND(I2468,4)&lt;(0.25-参数设置!B$3),
 ROUND(J2468,4)&gt;(0.25+参数设置!B$3), ROUND(J2468,4)&lt;(0.25-参数设置!B$3)
),"是","否")</f>
        <v>否</v>
      </c>
      <c r="L2468">
        <f t="shared" si="537"/>
        <v>35409.680042805208</v>
      </c>
      <c r="M2468">
        <f t="shared" si="538"/>
        <v>34515.927363211114</v>
      </c>
      <c r="N2468">
        <f t="shared" si="539"/>
        <v>34996.641313834189</v>
      </c>
      <c r="O2468">
        <f t="shared" si="540"/>
        <v>34842.168631843422</v>
      </c>
      <c r="P2468">
        <f t="shared" si="541"/>
        <v>0</v>
      </c>
      <c r="Q2468">
        <f t="shared" si="542"/>
        <v>0</v>
      </c>
      <c r="R2468">
        <f t="shared" si="543"/>
        <v>0</v>
      </c>
      <c r="S2468">
        <f t="shared" si="544"/>
        <v>0</v>
      </c>
      <c r="T2468">
        <f t="shared" si="545"/>
        <v>0</v>
      </c>
      <c r="U2468">
        <f>T2468*参数设置!B2469</f>
        <v>0</v>
      </c>
    </row>
    <row r="2469" spans="1:21" x14ac:dyDescent="0.25">
      <c r="A2469" s="3">
        <v>43951</v>
      </c>
      <c r="B2469">
        <f>IF(K2468="是",F2468*0.25*(价格数据!B2469/价格数据!B2468),B2468*(价格数据!B2469/价格数据!B2468))</f>
        <v>35933.791121080954</v>
      </c>
      <c r="C2469">
        <f>IF(K2468="是",F2468*0.25*(价格数据!C2469/价格数据!C2468),C2468*(价格数据!C2469/价格数据!C2468))</f>
        <v>34636.127485290337</v>
      </c>
      <c r="D2469">
        <f>IF(K2468="是",F2468*0.25*(价格数据!D2469/价格数据!D2468),D2468*(价格数据!D2469/价格数据!D2468))</f>
        <v>35006.885745934473</v>
      </c>
      <c r="E2469">
        <f>IF(K2468="是",F2468*0.25*(价格数据!E2469/价格数据!E2468),E2468*(价格数据!E2469/价格数据!E2468))</f>
        <v>34844.259350125976</v>
      </c>
      <c r="F2469">
        <f t="shared" si="532"/>
        <v>140421.06370243174</v>
      </c>
      <c r="G2469">
        <f t="shared" si="533"/>
        <v>0.25590029140662801</v>
      </c>
      <c r="H2469">
        <f t="shared" si="534"/>
        <v>0.24665905934659663</v>
      </c>
      <c r="I2469">
        <f t="shared" si="535"/>
        <v>0.24929939157930081</v>
      </c>
      <c r="J2469">
        <f t="shared" si="536"/>
        <v>0.24814125766747458</v>
      </c>
      <c r="K2469" t="str">
        <f>IF(OR(
 ROUND(G2469,4)&gt;(0.25+参数设置!B$3), ROUND(G2469,4)&lt;(0.25-参数设置!B$3),
 ROUND(H2469,4)&gt;(0.25+参数设置!B$3), ROUND(H2469,4)&lt;(0.25-参数设置!B$3),
 ROUND(I2469,4)&gt;(0.25+参数设置!B$3), ROUND(I2469,4)&lt;(0.25-参数设置!B$3),
 ROUND(J2469,4)&gt;(0.25+参数设置!B$3), ROUND(J2469,4)&lt;(0.25-参数设置!B$3)
),"是","否")</f>
        <v>否</v>
      </c>
      <c r="L2469">
        <f t="shared" si="537"/>
        <v>35933.791121080954</v>
      </c>
      <c r="M2469">
        <f t="shared" si="538"/>
        <v>34636.127485290337</v>
      </c>
      <c r="N2469">
        <f t="shared" si="539"/>
        <v>35006.885745934473</v>
      </c>
      <c r="O2469">
        <f t="shared" si="540"/>
        <v>34844.259350125976</v>
      </c>
      <c r="P2469">
        <f t="shared" si="541"/>
        <v>0</v>
      </c>
      <c r="Q2469">
        <f t="shared" si="542"/>
        <v>0</v>
      </c>
      <c r="R2469">
        <f t="shared" si="543"/>
        <v>0</v>
      </c>
      <c r="S2469">
        <f t="shared" si="544"/>
        <v>0</v>
      </c>
      <c r="T2469">
        <f t="shared" si="545"/>
        <v>0</v>
      </c>
      <c r="U2469">
        <f>T2469*参数设置!B2470</f>
        <v>0</v>
      </c>
    </row>
    <row r="2470" spans="1:21" x14ac:dyDescent="0.25">
      <c r="A2470" s="3">
        <v>43952</v>
      </c>
      <c r="B2470">
        <f>IF(K2469="是",F2469*0.25*(价格数据!B2470/价格数据!B2469),B2469*(价格数据!B2470/价格数据!B2469))</f>
        <v>35933.791121080954</v>
      </c>
      <c r="C2470">
        <f>IF(K2469="是",F2469*0.25*(价格数据!C2470/价格数据!C2469),C2469*(价格数据!C2470/价格数据!C2469))</f>
        <v>34636.127485290337</v>
      </c>
      <c r="D2470">
        <f>IF(K2469="是",F2469*0.25*(价格数据!D2470/价格数据!D2469),D2469*(价格数据!D2470/价格数据!D2469))</f>
        <v>35006.885745934473</v>
      </c>
      <c r="E2470">
        <f>IF(K2469="是",F2469*0.25*(价格数据!E2470/价格数据!E2469),E2469*(价格数据!E2470/价格数据!E2469))</f>
        <v>34844.259350125976</v>
      </c>
      <c r="F2470">
        <f t="shared" si="532"/>
        <v>140421.06370243174</v>
      </c>
      <c r="G2470">
        <f t="shared" si="533"/>
        <v>0.25590029140662801</v>
      </c>
      <c r="H2470">
        <f t="shared" si="534"/>
        <v>0.24665905934659663</v>
      </c>
      <c r="I2470">
        <f t="shared" si="535"/>
        <v>0.24929939157930081</v>
      </c>
      <c r="J2470">
        <f t="shared" si="536"/>
        <v>0.24814125766747458</v>
      </c>
      <c r="K2470" t="str">
        <f>IF(OR(
 ROUND(G2470,4)&gt;(0.25+参数设置!B$3), ROUND(G2470,4)&lt;(0.25-参数设置!B$3),
 ROUND(H2470,4)&gt;(0.25+参数设置!B$3), ROUND(H2470,4)&lt;(0.25-参数设置!B$3),
 ROUND(I2470,4)&gt;(0.25+参数设置!B$3), ROUND(I2470,4)&lt;(0.25-参数设置!B$3),
 ROUND(J2470,4)&gt;(0.25+参数设置!B$3), ROUND(J2470,4)&lt;(0.25-参数设置!B$3)
),"是","否")</f>
        <v>否</v>
      </c>
      <c r="L2470">
        <f t="shared" si="537"/>
        <v>35933.791121080954</v>
      </c>
      <c r="M2470">
        <f t="shared" si="538"/>
        <v>34636.127485290337</v>
      </c>
      <c r="N2470">
        <f t="shared" si="539"/>
        <v>35006.885745934473</v>
      </c>
      <c r="O2470">
        <f t="shared" si="540"/>
        <v>34844.259350125976</v>
      </c>
      <c r="P2470">
        <f t="shared" si="541"/>
        <v>0</v>
      </c>
      <c r="Q2470">
        <f t="shared" si="542"/>
        <v>0</v>
      </c>
      <c r="R2470">
        <f t="shared" si="543"/>
        <v>0</v>
      </c>
      <c r="S2470">
        <f t="shared" si="544"/>
        <v>0</v>
      </c>
      <c r="T2470">
        <f t="shared" si="545"/>
        <v>0</v>
      </c>
      <c r="U2470">
        <f>T2470*参数设置!B2471</f>
        <v>0</v>
      </c>
    </row>
    <row r="2471" spans="1:21" x14ac:dyDescent="0.25">
      <c r="A2471" s="3">
        <v>43953</v>
      </c>
      <c r="B2471">
        <f>IF(K2470="是",F2470*0.25*(价格数据!B2471/价格数据!B2470),B2470*(价格数据!B2471/价格数据!B2470))</f>
        <v>35933.791121080954</v>
      </c>
      <c r="C2471">
        <f>IF(K2470="是",F2470*0.25*(价格数据!C2471/价格数据!C2470),C2470*(价格数据!C2471/价格数据!C2470))</f>
        <v>34636.127485290337</v>
      </c>
      <c r="D2471">
        <f>IF(K2470="是",F2470*0.25*(价格数据!D2471/价格数据!D2470),D2470*(价格数据!D2471/价格数据!D2470))</f>
        <v>35006.885745934473</v>
      </c>
      <c r="E2471">
        <f>IF(K2470="是",F2470*0.25*(价格数据!E2471/价格数据!E2470),E2470*(价格数据!E2471/价格数据!E2470))</f>
        <v>34844.259350125976</v>
      </c>
      <c r="F2471">
        <f t="shared" si="532"/>
        <v>140421.06370243174</v>
      </c>
      <c r="G2471">
        <f t="shared" si="533"/>
        <v>0.25590029140662801</v>
      </c>
      <c r="H2471">
        <f t="shared" si="534"/>
        <v>0.24665905934659663</v>
      </c>
      <c r="I2471">
        <f t="shared" si="535"/>
        <v>0.24929939157930081</v>
      </c>
      <c r="J2471">
        <f t="shared" si="536"/>
        <v>0.24814125766747458</v>
      </c>
      <c r="K2471" t="str">
        <f>IF(OR(
 ROUND(G2471,4)&gt;(0.25+参数设置!B$3), ROUND(G2471,4)&lt;(0.25-参数设置!B$3),
 ROUND(H2471,4)&gt;(0.25+参数设置!B$3), ROUND(H2471,4)&lt;(0.25-参数设置!B$3),
 ROUND(I2471,4)&gt;(0.25+参数设置!B$3), ROUND(I2471,4)&lt;(0.25-参数设置!B$3),
 ROUND(J2471,4)&gt;(0.25+参数设置!B$3), ROUND(J2471,4)&lt;(0.25-参数设置!B$3)
),"是","否")</f>
        <v>否</v>
      </c>
      <c r="L2471">
        <f t="shared" si="537"/>
        <v>35933.791121080954</v>
      </c>
      <c r="M2471">
        <f t="shared" si="538"/>
        <v>34636.127485290337</v>
      </c>
      <c r="N2471">
        <f t="shared" si="539"/>
        <v>35006.885745934473</v>
      </c>
      <c r="O2471">
        <f t="shared" si="540"/>
        <v>34844.259350125976</v>
      </c>
      <c r="P2471">
        <f t="shared" si="541"/>
        <v>0</v>
      </c>
      <c r="Q2471">
        <f t="shared" si="542"/>
        <v>0</v>
      </c>
      <c r="R2471">
        <f t="shared" si="543"/>
        <v>0</v>
      </c>
      <c r="S2471">
        <f t="shared" si="544"/>
        <v>0</v>
      </c>
      <c r="T2471">
        <f t="shared" si="545"/>
        <v>0</v>
      </c>
      <c r="U2471">
        <f>T2471*参数设置!B2472</f>
        <v>0</v>
      </c>
    </row>
    <row r="2472" spans="1:21" x14ac:dyDescent="0.25">
      <c r="A2472" s="3">
        <v>43954</v>
      </c>
      <c r="B2472">
        <f>IF(K2471="是",F2471*0.25*(价格数据!B2472/价格数据!B2471),B2471*(价格数据!B2472/价格数据!B2471))</f>
        <v>35933.791121080954</v>
      </c>
      <c r="C2472">
        <f>IF(K2471="是",F2471*0.25*(价格数据!C2472/价格数据!C2471),C2471*(价格数据!C2472/价格数据!C2471))</f>
        <v>34636.127485290337</v>
      </c>
      <c r="D2472">
        <f>IF(K2471="是",F2471*0.25*(价格数据!D2472/价格数据!D2471),D2471*(价格数据!D2472/价格数据!D2471))</f>
        <v>35006.885745934473</v>
      </c>
      <c r="E2472">
        <f>IF(K2471="是",F2471*0.25*(价格数据!E2472/价格数据!E2471),E2471*(价格数据!E2472/价格数据!E2471))</f>
        <v>34844.259350125976</v>
      </c>
      <c r="F2472">
        <f t="shared" si="532"/>
        <v>140421.06370243174</v>
      </c>
      <c r="G2472">
        <f t="shared" si="533"/>
        <v>0.25590029140662801</v>
      </c>
      <c r="H2472">
        <f t="shared" si="534"/>
        <v>0.24665905934659663</v>
      </c>
      <c r="I2472">
        <f t="shared" si="535"/>
        <v>0.24929939157930081</v>
      </c>
      <c r="J2472">
        <f t="shared" si="536"/>
        <v>0.24814125766747458</v>
      </c>
      <c r="K2472" t="str">
        <f>IF(OR(
 ROUND(G2472,4)&gt;(0.25+参数设置!B$3), ROUND(G2472,4)&lt;(0.25-参数设置!B$3),
 ROUND(H2472,4)&gt;(0.25+参数设置!B$3), ROUND(H2472,4)&lt;(0.25-参数设置!B$3),
 ROUND(I2472,4)&gt;(0.25+参数设置!B$3), ROUND(I2472,4)&lt;(0.25-参数设置!B$3),
 ROUND(J2472,4)&gt;(0.25+参数设置!B$3), ROUND(J2472,4)&lt;(0.25-参数设置!B$3)
),"是","否")</f>
        <v>否</v>
      </c>
      <c r="L2472">
        <f t="shared" si="537"/>
        <v>35933.791121080954</v>
      </c>
      <c r="M2472">
        <f t="shared" si="538"/>
        <v>34636.127485290337</v>
      </c>
      <c r="N2472">
        <f t="shared" si="539"/>
        <v>35006.885745934473</v>
      </c>
      <c r="O2472">
        <f t="shared" si="540"/>
        <v>34844.259350125976</v>
      </c>
      <c r="P2472">
        <f t="shared" si="541"/>
        <v>0</v>
      </c>
      <c r="Q2472">
        <f t="shared" si="542"/>
        <v>0</v>
      </c>
      <c r="R2472">
        <f t="shared" si="543"/>
        <v>0</v>
      </c>
      <c r="S2472">
        <f t="shared" si="544"/>
        <v>0</v>
      </c>
      <c r="T2472">
        <f t="shared" si="545"/>
        <v>0</v>
      </c>
      <c r="U2472">
        <f>T2472*参数设置!B2473</f>
        <v>0</v>
      </c>
    </row>
    <row r="2473" spans="1:21" x14ac:dyDescent="0.25">
      <c r="A2473" s="3">
        <v>43955</v>
      </c>
      <c r="B2473">
        <f>IF(K2472="是",F2472*0.25*(价格数据!B2473/价格数据!B2472),B2472*(价格数据!B2473/价格数据!B2472))</f>
        <v>35933.791121080954</v>
      </c>
      <c r="C2473">
        <f>IF(K2472="是",F2472*0.25*(价格数据!C2473/价格数据!C2472),C2472*(价格数据!C2473/价格数据!C2472))</f>
        <v>34636.127485290337</v>
      </c>
      <c r="D2473">
        <f>IF(K2472="是",F2472*0.25*(价格数据!D2473/价格数据!D2472),D2472*(价格数据!D2473/价格数据!D2472))</f>
        <v>35006.885745934473</v>
      </c>
      <c r="E2473">
        <f>IF(K2472="是",F2472*0.25*(价格数据!E2473/价格数据!E2472),E2472*(价格数据!E2473/价格数据!E2472))</f>
        <v>34844.259350125976</v>
      </c>
      <c r="F2473">
        <f t="shared" si="532"/>
        <v>140421.06370243174</v>
      </c>
      <c r="G2473">
        <f t="shared" si="533"/>
        <v>0.25590029140662801</v>
      </c>
      <c r="H2473">
        <f t="shared" si="534"/>
        <v>0.24665905934659663</v>
      </c>
      <c r="I2473">
        <f t="shared" si="535"/>
        <v>0.24929939157930081</v>
      </c>
      <c r="J2473">
        <f t="shared" si="536"/>
        <v>0.24814125766747458</v>
      </c>
      <c r="K2473" t="str">
        <f>IF(OR(
 ROUND(G2473,4)&gt;(0.25+参数设置!B$3), ROUND(G2473,4)&lt;(0.25-参数设置!B$3),
 ROUND(H2473,4)&gt;(0.25+参数设置!B$3), ROUND(H2473,4)&lt;(0.25-参数设置!B$3),
 ROUND(I2473,4)&gt;(0.25+参数设置!B$3), ROUND(I2473,4)&lt;(0.25-参数设置!B$3),
 ROUND(J2473,4)&gt;(0.25+参数设置!B$3), ROUND(J2473,4)&lt;(0.25-参数设置!B$3)
),"是","否")</f>
        <v>否</v>
      </c>
      <c r="L2473">
        <f t="shared" si="537"/>
        <v>35933.791121080954</v>
      </c>
      <c r="M2473">
        <f t="shared" si="538"/>
        <v>34636.127485290337</v>
      </c>
      <c r="N2473">
        <f t="shared" si="539"/>
        <v>35006.885745934473</v>
      </c>
      <c r="O2473">
        <f t="shared" si="540"/>
        <v>34844.259350125976</v>
      </c>
      <c r="P2473">
        <f t="shared" si="541"/>
        <v>0</v>
      </c>
      <c r="Q2473">
        <f t="shared" si="542"/>
        <v>0</v>
      </c>
      <c r="R2473">
        <f t="shared" si="543"/>
        <v>0</v>
      </c>
      <c r="S2473">
        <f t="shared" si="544"/>
        <v>0</v>
      </c>
      <c r="T2473">
        <f t="shared" si="545"/>
        <v>0</v>
      </c>
      <c r="U2473">
        <f>T2473*参数设置!B2474</f>
        <v>0</v>
      </c>
    </row>
    <row r="2474" spans="1:21" x14ac:dyDescent="0.25">
      <c r="A2474" s="3">
        <v>43956</v>
      </c>
      <c r="B2474">
        <f>IF(K2473="是",F2473*0.25*(价格数据!B2474/价格数据!B2473),B2473*(价格数据!B2474/价格数据!B2473))</f>
        <v>35933.791121080954</v>
      </c>
      <c r="C2474">
        <f>IF(K2473="是",F2473*0.25*(价格数据!C2474/价格数据!C2473),C2473*(价格数据!C2474/价格数据!C2473))</f>
        <v>34636.127485290337</v>
      </c>
      <c r="D2474">
        <f>IF(K2473="是",F2473*0.25*(价格数据!D2474/价格数据!D2473),D2473*(价格数据!D2474/价格数据!D2473))</f>
        <v>35006.885745934473</v>
      </c>
      <c r="E2474">
        <f>IF(K2473="是",F2473*0.25*(价格数据!E2474/价格数据!E2473),E2473*(价格数据!E2474/价格数据!E2473))</f>
        <v>34844.259350125976</v>
      </c>
      <c r="F2474">
        <f t="shared" si="532"/>
        <v>140421.06370243174</v>
      </c>
      <c r="G2474">
        <f t="shared" si="533"/>
        <v>0.25590029140662801</v>
      </c>
      <c r="H2474">
        <f t="shared" si="534"/>
        <v>0.24665905934659663</v>
      </c>
      <c r="I2474">
        <f t="shared" si="535"/>
        <v>0.24929939157930081</v>
      </c>
      <c r="J2474">
        <f t="shared" si="536"/>
        <v>0.24814125766747458</v>
      </c>
      <c r="K2474" t="str">
        <f>IF(OR(
 ROUND(G2474,4)&gt;(0.25+参数设置!B$3), ROUND(G2474,4)&lt;(0.25-参数设置!B$3),
 ROUND(H2474,4)&gt;(0.25+参数设置!B$3), ROUND(H2474,4)&lt;(0.25-参数设置!B$3),
 ROUND(I2474,4)&gt;(0.25+参数设置!B$3), ROUND(I2474,4)&lt;(0.25-参数设置!B$3),
 ROUND(J2474,4)&gt;(0.25+参数设置!B$3), ROUND(J2474,4)&lt;(0.25-参数设置!B$3)
),"是","否")</f>
        <v>否</v>
      </c>
      <c r="L2474">
        <f t="shared" si="537"/>
        <v>35933.791121080954</v>
      </c>
      <c r="M2474">
        <f t="shared" si="538"/>
        <v>34636.127485290337</v>
      </c>
      <c r="N2474">
        <f t="shared" si="539"/>
        <v>35006.885745934473</v>
      </c>
      <c r="O2474">
        <f t="shared" si="540"/>
        <v>34844.259350125976</v>
      </c>
      <c r="P2474">
        <f t="shared" si="541"/>
        <v>0</v>
      </c>
      <c r="Q2474">
        <f t="shared" si="542"/>
        <v>0</v>
      </c>
      <c r="R2474">
        <f t="shared" si="543"/>
        <v>0</v>
      </c>
      <c r="S2474">
        <f t="shared" si="544"/>
        <v>0</v>
      </c>
      <c r="T2474">
        <f t="shared" si="545"/>
        <v>0</v>
      </c>
      <c r="U2474">
        <f>T2474*参数设置!B2475</f>
        <v>0</v>
      </c>
    </row>
    <row r="2475" spans="1:21" x14ac:dyDescent="0.25">
      <c r="A2475" s="3">
        <v>43957</v>
      </c>
      <c r="B2475">
        <f>IF(K2474="是",F2474*0.25*(价格数据!B2475/价格数据!B2474),B2474*(价格数据!B2475/价格数据!B2474))</f>
        <v>36025.740433059153</v>
      </c>
      <c r="C2475">
        <f>IF(K2474="是",F2474*0.25*(价格数据!C2475/价格数据!C2474),C2474*(价格数据!C2475/价格数据!C2474))</f>
        <v>34589.89666910602</v>
      </c>
      <c r="D2475">
        <f>IF(K2474="是",F2474*0.25*(价格数据!D2475/价格数据!D2474),D2474*(价格数据!D2475/价格数据!D2474))</f>
        <v>34935.174721232477</v>
      </c>
      <c r="E2475">
        <f>IF(K2474="是",F2474*0.25*(价格数据!E2475/价格数据!E2474),E2474*(价格数据!E2475/价格数据!E2474))</f>
        <v>34841.123272702142</v>
      </c>
      <c r="F2475">
        <f t="shared" si="532"/>
        <v>140391.9350960998</v>
      </c>
      <c r="G2475">
        <f t="shared" si="533"/>
        <v>0.25660833301000618</v>
      </c>
      <c r="H2475">
        <f t="shared" si="534"/>
        <v>0.2463809380889925</v>
      </c>
      <c r="I2475">
        <f t="shared" si="535"/>
        <v>0.24884032474742207</v>
      </c>
      <c r="J2475">
        <f t="shared" si="536"/>
        <v>0.24817040415357916</v>
      </c>
      <c r="K2475" t="str">
        <f>IF(OR(
 ROUND(G2475,4)&gt;(0.25+参数设置!B$3), ROUND(G2475,4)&lt;(0.25-参数设置!B$3),
 ROUND(H2475,4)&gt;(0.25+参数设置!B$3), ROUND(H2475,4)&lt;(0.25-参数设置!B$3),
 ROUND(I2475,4)&gt;(0.25+参数设置!B$3), ROUND(I2475,4)&lt;(0.25-参数设置!B$3),
 ROUND(J2475,4)&gt;(0.25+参数设置!B$3), ROUND(J2475,4)&lt;(0.25-参数设置!B$3)
),"是","否")</f>
        <v>否</v>
      </c>
      <c r="L2475">
        <f t="shared" si="537"/>
        <v>36025.740433059153</v>
      </c>
      <c r="M2475">
        <f t="shared" si="538"/>
        <v>34589.89666910602</v>
      </c>
      <c r="N2475">
        <f t="shared" si="539"/>
        <v>34935.174721232477</v>
      </c>
      <c r="O2475">
        <f t="shared" si="540"/>
        <v>34841.123272702142</v>
      </c>
      <c r="P2475">
        <f t="shared" si="541"/>
        <v>0</v>
      </c>
      <c r="Q2475">
        <f t="shared" si="542"/>
        <v>0</v>
      </c>
      <c r="R2475">
        <f t="shared" si="543"/>
        <v>0</v>
      </c>
      <c r="S2475">
        <f t="shared" si="544"/>
        <v>0</v>
      </c>
      <c r="T2475">
        <f t="shared" si="545"/>
        <v>0</v>
      </c>
      <c r="U2475">
        <f>T2475*参数设置!B2476</f>
        <v>0</v>
      </c>
    </row>
    <row r="2476" spans="1:21" x14ac:dyDescent="0.25">
      <c r="A2476" s="3">
        <v>43958</v>
      </c>
      <c r="B2476">
        <f>IF(K2475="是",F2475*0.25*(价格数据!B2476/价格数据!B2475),B2475*(价格数据!B2476/价格数据!B2475))</f>
        <v>35961.375914674412</v>
      </c>
      <c r="C2476">
        <f>IF(K2475="是",F2475*0.25*(价格数据!C2476/价格数据!C2475),C2475*(价格数据!C2476/价格数据!C2475))</f>
        <v>34423.465730842479</v>
      </c>
      <c r="D2476">
        <f>IF(K2475="是",F2475*0.25*(价格数据!D2476/价格数据!D2475),D2475*(价格数据!D2476/价格数据!D2475))</f>
        <v>34733.331721202529</v>
      </c>
      <c r="E2476">
        <f>IF(K2475="是",F2475*0.25*(价格数据!E2476/价格数据!E2475),E2475*(价格数据!E2476/价格数据!E2475))</f>
        <v>34843.213990984696</v>
      </c>
      <c r="F2476">
        <f t="shared" si="532"/>
        <v>139961.38735770411</v>
      </c>
      <c r="G2476">
        <f t="shared" si="533"/>
        <v>0.25693783545290738</v>
      </c>
      <c r="H2476">
        <f t="shared" si="534"/>
        <v>0.24594973214194604</v>
      </c>
      <c r="I2476">
        <f t="shared" si="535"/>
        <v>0.24816367125908351</v>
      </c>
      <c r="J2476">
        <f t="shared" si="536"/>
        <v>0.2489487611460631</v>
      </c>
      <c r="K2476" t="str">
        <f>IF(OR(
 ROUND(G2476,4)&gt;(0.25+参数设置!B$3), ROUND(G2476,4)&lt;(0.25-参数设置!B$3),
 ROUND(H2476,4)&gt;(0.25+参数设置!B$3), ROUND(H2476,4)&lt;(0.25-参数设置!B$3),
 ROUND(I2476,4)&gt;(0.25+参数设置!B$3), ROUND(I2476,4)&lt;(0.25-参数设置!B$3),
 ROUND(J2476,4)&gt;(0.25+参数设置!B$3), ROUND(J2476,4)&lt;(0.25-参数设置!B$3)
),"是","否")</f>
        <v>否</v>
      </c>
      <c r="L2476">
        <f t="shared" si="537"/>
        <v>35961.375914674412</v>
      </c>
      <c r="M2476">
        <f t="shared" si="538"/>
        <v>34423.465730842479</v>
      </c>
      <c r="N2476">
        <f t="shared" si="539"/>
        <v>34733.331721202529</v>
      </c>
      <c r="O2476">
        <f t="shared" si="540"/>
        <v>34843.213990984696</v>
      </c>
      <c r="P2476">
        <f t="shared" si="541"/>
        <v>0</v>
      </c>
      <c r="Q2476">
        <f t="shared" si="542"/>
        <v>0</v>
      </c>
      <c r="R2476">
        <f t="shared" si="543"/>
        <v>0</v>
      </c>
      <c r="S2476">
        <f t="shared" si="544"/>
        <v>0</v>
      </c>
      <c r="T2476">
        <f t="shared" si="545"/>
        <v>0</v>
      </c>
      <c r="U2476">
        <f>T2476*参数设置!B2477</f>
        <v>0</v>
      </c>
    </row>
    <row r="2477" spans="1:21" x14ac:dyDescent="0.25">
      <c r="A2477" s="3">
        <v>43959</v>
      </c>
      <c r="B2477">
        <f>IF(K2476="是",F2476*0.25*(价格数据!B2477/价格数据!B2476),B2476*(价格数据!B2477/价格数据!B2476))</f>
        <v>36347.563024982854</v>
      </c>
      <c r="C2477">
        <f>IF(K2476="是",F2476*0.25*(价格数据!C2477/价格数据!C2476),C2476*(价格数据!C2477/价格数据!C2476))</f>
        <v>34848.789239738202</v>
      </c>
      <c r="D2477">
        <f>IF(K2476="是",F2476*0.25*(价格数据!D2477/价格数据!D2476),D2476*(价格数据!D2477/价格数据!D2476))</f>
        <v>34688.477721195872</v>
      </c>
      <c r="E2477">
        <f>IF(K2476="是",F2476*0.25*(价格数据!E2477/价格数据!E2476),E2476*(价格数据!E2477/价格数据!E2476))</f>
        <v>34843.91089707888</v>
      </c>
      <c r="F2477">
        <f t="shared" si="532"/>
        <v>140728.74088299583</v>
      </c>
      <c r="G2477">
        <f t="shared" si="533"/>
        <v>0.25828102203517056</v>
      </c>
      <c r="H2477">
        <f t="shared" si="534"/>
        <v>0.24763093182729498</v>
      </c>
      <c r="I2477">
        <f t="shared" si="535"/>
        <v>0.24649177917420889</v>
      </c>
      <c r="J2477">
        <f t="shared" si="536"/>
        <v>0.2475962669633254</v>
      </c>
      <c r="K2477" t="str">
        <f>IF(OR(
 ROUND(G2477,4)&gt;(0.25+参数设置!B$3), ROUND(G2477,4)&lt;(0.25-参数设置!B$3),
 ROUND(H2477,4)&gt;(0.25+参数设置!B$3), ROUND(H2477,4)&lt;(0.25-参数设置!B$3),
 ROUND(I2477,4)&gt;(0.25+参数设置!B$3), ROUND(I2477,4)&lt;(0.25-参数设置!B$3),
 ROUND(J2477,4)&gt;(0.25+参数设置!B$3), ROUND(J2477,4)&lt;(0.25-参数设置!B$3)
),"是","否")</f>
        <v>否</v>
      </c>
      <c r="L2477">
        <f t="shared" si="537"/>
        <v>36347.563024982854</v>
      </c>
      <c r="M2477">
        <f t="shared" si="538"/>
        <v>34848.789239738202</v>
      </c>
      <c r="N2477">
        <f t="shared" si="539"/>
        <v>34688.477721195872</v>
      </c>
      <c r="O2477">
        <f t="shared" si="540"/>
        <v>34843.91089707888</v>
      </c>
      <c r="P2477">
        <f t="shared" si="541"/>
        <v>0</v>
      </c>
      <c r="Q2477">
        <f t="shared" si="542"/>
        <v>0</v>
      </c>
      <c r="R2477">
        <f t="shared" si="543"/>
        <v>0</v>
      </c>
      <c r="S2477">
        <f t="shared" si="544"/>
        <v>0</v>
      </c>
      <c r="T2477">
        <f t="shared" si="545"/>
        <v>0</v>
      </c>
      <c r="U2477">
        <f>T2477*参数设置!B2478</f>
        <v>0</v>
      </c>
    </row>
    <row r="2478" spans="1:21" x14ac:dyDescent="0.25">
      <c r="A2478" s="3">
        <v>43960</v>
      </c>
      <c r="B2478">
        <f>IF(K2477="是",F2477*0.25*(价格数据!B2478/价格数据!B2477),B2477*(价格数据!B2478/价格数据!B2477))</f>
        <v>36347.563024982854</v>
      </c>
      <c r="C2478">
        <f>IF(K2477="是",F2477*0.25*(价格数据!C2478/价格数据!C2477),C2477*(价格数据!C2478/价格数据!C2477))</f>
        <v>34848.789239738202</v>
      </c>
      <c r="D2478">
        <f>IF(K2477="是",F2477*0.25*(价格数据!D2478/价格数据!D2477),D2477*(价格数据!D2478/价格数据!D2477))</f>
        <v>34688.477721195872</v>
      </c>
      <c r="E2478">
        <f>IF(K2477="是",F2477*0.25*(价格数据!E2478/价格数据!E2477),E2477*(价格数据!E2478/价格数据!E2477))</f>
        <v>34843.91089707888</v>
      </c>
      <c r="F2478">
        <f t="shared" si="532"/>
        <v>140728.74088299583</v>
      </c>
      <c r="G2478">
        <f t="shared" si="533"/>
        <v>0.25828102203517056</v>
      </c>
      <c r="H2478">
        <f t="shared" si="534"/>
        <v>0.24763093182729498</v>
      </c>
      <c r="I2478">
        <f t="shared" si="535"/>
        <v>0.24649177917420889</v>
      </c>
      <c r="J2478">
        <f t="shared" si="536"/>
        <v>0.2475962669633254</v>
      </c>
      <c r="K2478" t="str">
        <f>IF(OR(
 ROUND(G2478,4)&gt;(0.25+参数设置!B$3), ROUND(G2478,4)&lt;(0.25-参数设置!B$3),
 ROUND(H2478,4)&gt;(0.25+参数设置!B$3), ROUND(H2478,4)&lt;(0.25-参数设置!B$3),
 ROUND(I2478,4)&gt;(0.25+参数设置!B$3), ROUND(I2478,4)&lt;(0.25-参数设置!B$3),
 ROUND(J2478,4)&gt;(0.25+参数设置!B$3), ROUND(J2478,4)&lt;(0.25-参数设置!B$3)
),"是","否")</f>
        <v>否</v>
      </c>
      <c r="L2478">
        <f t="shared" si="537"/>
        <v>36347.563024982854</v>
      </c>
      <c r="M2478">
        <f t="shared" si="538"/>
        <v>34848.789239738202</v>
      </c>
      <c r="N2478">
        <f t="shared" si="539"/>
        <v>34688.477721195872</v>
      </c>
      <c r="O2478">
        <f t="shared" si="540"/>
        <v>34843.91089707888</v>
      </c>
      <c r="P2478">
        <f t="shared" si="541"/>
        <v>0</v>
      </c>
      <c r="Q2478">
        <f t="shared" si="542"/>
        <v>0</v>
      </c>
      <c r="R2478">
        <f t="shared" si="543"/>
        <v>0</v>
      </c>
      <c r="S2478">
        <f t="shared" si="544"/>
        <v>0</v>
      </c>
      <c r="T2478">
        <f t="shared" si="545"/>
        <v>0</v>
      </c>
      <c r="U2478">
        <f>T2478*参数设置!B2479</f>
        <v>0</v>
      </c>
    </row>
    <row r="2479" spans="1:21" x14ac:dyDescent="0.25">
      <c r="A2479" s="3">
        <v>43961</v>
      </c>
      <c r="B2479">
        <f>IF(K2478="是",F2478*0.25*(价格数据!B2479/价格数据!B2478),B2478*(价格数据!B2479/价格数据!B2478))</f>
        <v>36347.563024982854</v>
      </c>
      <c r="C2479">
        <f>IF(K2478="是",F2478*0.25*(价格数据!C2479/价格数据!C2478),C2478*(价格数据!C2479/价格数据!C2478))</f>
        <v>34848.789239738202</v>
      </c>
      <c r="D2479">
        <f>IF(K2478="是",F2478*0.25*(价格数据!D2479/价格数据!D2478),D2478*(价格数据!D2479/价格数据!D2478))</f>
        <v>34688.477721195872</v>
      </c>
      <c r="E2479">
        <f>IF(K2478="是",F2478*0.25*(价格数据!E2479/价格数据!E2478),E2478*(价格数据!E2479/价格数据!E2478))</f>
        <v>34843.91089707888</v>
      </c>
      <c r="F2479">
        <f t="shared" si="532"/>
        <v>140728.74088299583</v>
      </c>
      <c r="G2479">
        <f t="shared" si="533"/>
        <v>0.25828102203517056</v>
      </c>
      <c r="H2479">
        <f t="shared" si="534"/>
        <v>0.24763093182729498</v>
      </c>
      <c r="I2479">
        <f t="shared" si="535"/>
        <v>0.24649177917420889</v>
      </c>
      <c r="J2479">
        <f t="shared" si="536"/>
        <v>0.2475962669633254</v>
      </c>
      <c r="K2479" t="str">
        <f>IF(OR(
 ROUND(G2479,4)&gt;(0.25+参数设置!B$3), ROUND(G2479,4)&lt;(0.25-参数设置!B$3),
 ROUND(H2479,4)&gt;(0.25+参数设置!B$3), ROUND(H2479,4)&lt;(0.25-参数设置!B$3),
 ROUND(I2479,4)&gt;(0.25+参数设置!B$3), ROUND(I2479,4)&lt;(0.25-参数设置!B$3),
 ROUND(J2479,4)&gt;(0.25+参数设置!B$3), ROUND(J2479,4)&lt;(0.25-参数设置!B$3)
),"是","否")</f>
        <v>否</v>
      </c>
      <c r="L2479">
        <f t="shared" si="537"/>
        <v>36347.563024982854</v>
      </c>
      <c r="M2479">
        <f t="shared" si="538"/>
        <v>34848.789239738202</v>
      </c>
      <c r="N2479">
        <f t="shared" si="539"/>
        <v>34688.477721195872</v>
      </c>
      <c r="O2479">
        <f t="shared" si="540"/>
        <v>34843.91089707888</v>
      </c>
      <c r="P2479">
        <f t="shared" si="541"/>
        <v>0</v>
      </c>
      <c r="Q2479">
        <f t="shared" si="542"/>
        <v>0</v>
      </c>
      <c r="R2479">
        <f t="shared" si="543"/>
        <v>0</v>
      </c>
      <c r="S2479">
        <f t="shared" si="544"/>
        <v>0</v>
      </c>
      <c r="T2479">
        <f t="shared" si="545"/>
        <v>0</v>
      </c>
      <c r="U2479">
        <f>T2479*参数设置!B2480</f>
        <v>0</v>
      </c>
    </row>
    <row r="2480" spans="1:21" x14ac:dyDescent="0.25">
      <c r="A2480" s="3">
        <v>43962</v>
      </c>
      <c r="B2480">
        <f>IF(K2479="是",F2479*0.25*(价格数据!B2480/价格数据!B2479),B2479*(价格数据!B2480/价格数据!B2479))</f>
        <v>36283.198506598113</v>
      </c>
      <c r="C2480">
        <f>IF(K2479="是",F2479*0.25*(价格数据!C2480/价格数据!C2479),C2479*(价格数据!C2480/价格数据!C2479))</f>
        <v>34710.096791185249</v>
      </c>
      <c r="D2480">
        <f>IF(K2479="是",F2479*0.25*(价格数据!D2480/价格数据!D2479),D2479*(价格数据!D2480/价格数据!D2479))</f>
        <v>34613.167301431611</v>
      </c>
      <c r="E2480">
        <f>IF(K2479="是",F2479*0.25*(价格数据!E2480/价格数据!E2479),E2479*(价格数据!E2480/价格数据!E2479))</f>
        <v>34843.562444031792</v>
      </c>
      <c r="F2480">
        <f t="shared" si="532"/>
        <v>140450.02504324677</v>
      </c>
      <c r="G2480">
        <f t="shared" si="533"/>
        <v>0.25833529396257454</v>
      </c>
      <c r="H2480">
        <f t="shared" si="534"/>
        <v>0.24713485654771128</v>
      </c>
      <c r="I2480">
        <f t="shared" si="535"/>
        <v>0.24644472146426227</v>
      </c>
      <c r="J2480">
        <f t="shared" si="536"/>
        <v>0.24808512802545182</v>
      </c>
      <c r="K2480" t="str">
        <f>IF(OR(
 ROUND(G2480,4)&gt;(0.25+参数设置!B$3), ROUND(G2480,4)&lt;(0.25-参数设置!B$3),
 ROUND(H2480,4)&gt;(0.25+参数设置!B$3), ROUND(H2480,4)&lt;(0.25-参数设置!B$3),
 ROUND(I2480,4)&gt;(0.25+参数设置!B$3), ROUND(I2480,4)&lt;(0.25-参数设置!B$3),
 ROUND(J2480,4)&gt;(0.25+参数设置!B$3), ROUND(J2480,4)&lt;(0.25-参数设置!B$3)
),"是","否")</f>
        <v>否</v>
      </c>
      <c r="L2480">
        <f t="shared" si="537"/>
        <v>36283.198506598113</v>
      </c>
      <c r="M2480">
        <f t="shared" si="538"/>
        <v>34710.096791185249</v>
      </c>
      <c r="N2480">
        <f t="shared" si="539"/>
        <v>34613.167301431611</v>
      </c>
      <c r="O2480">
        <f t="shared" si="540"/>
        <v>34843.562444031792</v>
      </c>
      <c r="P2480">
        <f t="shared" si="541"/>
        <v>0</v>
      </c>
      <c r="Q2480">
        <f t="shared" si="542"/>
        <v>0</v>
      </c>
      <c r="R2480">
        <f t="shared" si="543"/>
        <v>0</v>
      </c>
      <c r="S2480">
        <f t="shared" si="544"/>
        <v>0</v>
      </c>
      <c r="T2480">
        <f t="shared" si="545"/>
        <v>0</v>
      </c>
      <c r="U2480">
        <f>T2480*参数设置!B2481</f>
        <v>0</v>
      </c>
    </row>
    <row r="2481" spans="1:21" x14ac:dyDescent="0.25">
      <c r="A2481" s="3">
        <v>43963</v>
      </c>
      <c r="B2481">
        <f>IF(K2480="是",F2480*0.25*(价格数据!B2481/价格数据!B2480),B2480*(价格数据!B2481/价格数据!B2480))</f>
        <v>36274.003575400289</v>
      </c>
      <c r="C2481">
        <f>IF(K2480="是",F2480*0.25*(价格数据!C2481/价格数据!C2480),C2480*(价格数据!C2481/价格数据!C2480))</f>
        <v>34636.127485290344</v>
      </c>
      <c r="D2481">
        <f>IF(K2480="是",F2480*0.25*(价格数据!D2481/价格数据!D2480),D2480*(价格数据!D2481/价格数据!D2480))</f>
        <v>34661.620696500526</v>
      </c>
      <c r="E2481">
        <f>IF(K2480="是",F2480*0.25*(价格数据!E2481/价格数据!E2480),E2480*(价格数据!E2481/价格数据!E2480))</f>
        <v>34844.956256220161</v>
      </c>
      <c r="F2481">
        <f t="shared" si="532"/>
        <v>140416.70801341132</v>
      </c>
      <c r="G2481">
        <f t="shared" si="533"/>
        <v>0.25833110666528181</v>
      </c>
      <c r="H2481">
        <f t="shared" si="534"/>
        <v>0.2466667106451621</v>
      </c>
      <c r="I2481">
        <f t="shared" si="535"/>
        <v>0.24684826461812481</v>
      </c>
      <c r="J2481">
        <f t="shared" si="536"/>
        <v>0.24815391807143128</v>
      </c>
      <c r="K2481" t="str">
        <f>IF(OR(
 ROUND(G2481,4)&gt;(0.25+参数设置!B$3), ROUND(G2481,4)&lt;(0.25-参数设置!B$3),
 ROUND(H2481,4)&gt;(0.25+参数设置!B$3), ROUND(H2481,4)&lt;(0.25-参数设置!B$3),
 ROUND(I2481,4)&gt;(0.25+参数设置!B$3), ROUND(I2481,4)&lt;(0.25-参数设置!B$3),
 ROUND(J2481,4)&gt;(0.25+参数设置!B$3), ROUND(J2481,4)&lt;(0.25-参数设置!B$3)
),"是","否")</f>
        <v>否</v>
      </c>
      <c r="L2481">
        <f t="shared" si="537"/>
        <v>36274.003575400289</v>
      </c>
      <c r="M2481">
        <f t="shared" si="538"/>
        <v>34636.127485290344</v>
      </c>
      <c r="N2481">
        <f t="shared" si="539"/>
        <v>34661.620696500526</v>
      </c>
      <c r="O2481">
        <f t="shared" si="540"/>
        <v>34844.956256220161</v>
      </c>
      <c r="P2481">
        <f t="shared" si="541"/>
        <v>0</v>
      </c>
      <c r="Q2481">
        <f t="shared" si="542"/>
        <v>0</v>
      </c>
      <c r="R2481">
        <f t="shared" si="543"/>
        <v>0</v>
      </c>
      <c r="S2481">
        <f t="shared" si="544"/>
        <v>0</v>
      </c>
      <c r="T2481">
        <f t="shared" si="545"/>
        <v>0</v>
      </c>
      <c r="U2481">
        <f>T2481*参数设置!B2482</f>
        <v>0</v>
      </c>
    </row>
    <row r="2482" spans="1:21" x14ac:dyDescent="0.25">
      <c r="A2482" s="3">
        <v>43964</v>
      </c>
      <c r="B2482">
        <f>IF(K2481="是",F2481*0.25*(价格数据!B2482/价格数据!B2481),B2481*(价格数据!B2482/价格数据!B2481))</f>
        <v>36356.757956180671</v>
      </c>
      <c r="C2482">
        <f>IF(K2481="是",F2481*0.25*(价格数据!C2482/价格数据!C2481),C2481*(价格数据!C2482/价格数据!C2481))</f>
        <v>34737.835280895844</v>
      </c>
      <c r="D2482">
        <f>IF(K2481="是",F2481*0.25*(价格数据!D2482/价格数据!D2481),D2481*(价格数据!D2482/价格数据!D2481))</f>
        <v>34642.793091559462</v>
      </c>
      <c r="E2482">
        <f>IF(K2481="是",F2481*0.25*(价格数据!E2482/价格数据!E2481),E2481*(价格数据!E2482/价格数据!E2481))</f>
        <v>34846.001615361442</v>
      </c>
      <c r="F2482">
        <f t="shared" si="532"/>
        <v>140583.3879439974</v>
      </c>
      <c r="G2482">
        <f t="shared" si="533"/>
        <v>0.2586134712492752</v>
      </c>
      <c r="H2482">
        <f t="shared" si="534"/>
        <v>0.24709772462400723</v>
      </c>
      <c r="I2482">
        <f t="shared" si="535"/>
        <v>0.24642166900515811</v>
      </c>
      <c r="J2482">
        <f t="shared" si="536"/>
        <v>0.24786713512155964</v>
      </c>
      <c r="K2482" t="str">
        <f>IF(OR(
 ROUND(G2482,4)&gt;(0.25+参数设置!B$3), ROUND(G2482,4)&lt;(0.25-参数设置!B$3),
 ROUND(H2482,4)&gt;(0.25+参数设置!B$3), ROUND(H2482,4)&lt;(0.25-参数设置!B$3),
 ROUND(I2482,4)&gt;(0.25+参数设置!B$3), ROUND(I2482,4)&lt;(0.25-参数设置!B$3),
 ROUND(J2482,4)&gt;(0.25+参数设置!B$3), ROUND(J2482,4)&lt;(0.25-参数设置!B$3)
),"是","否")</f>
        <v>否</v>
      </c>
      <c r="L2482">
        <f t="shared" si="537"/>
        <v>36356.757956180671</v>
      </c>
      <c r="M2482">
        <f t="shared" si="538"/>
        <v>34737.835280895844</v>
      </c>
      <c r="N2482">
        <f t="shared" si="539"/>
        <v>34642.793091559462</v>
      </c>
      <c r="O2482">
        <f t="shared" si="540"/>
        <v>34846.001615361442</v>
      </c>
      <c r="P2482">
        <f t="shared" si="541"/>
        <v>0</v>
      </c>
      <c r="Q2482">
        <f t="shared" si="542"/>
        <v>0</v>
      </c>
      <c r="R2482">
        <f t="shared" si="543"/>
        <v>0</v>
      </c>
      <c r="S2482">
        <f t="shared" si="544"/>
        <v>0</v>
      </c>
      <c r="T2482">
        <f t="shared" si="545"/>
        <v>0</v>
      </c>
      <c r="U2482">
        <f>T2482*参数设置!B2483</f>
        <v>0</v>
      </c>
    </row>
    <row r="2483" spans="1:21" x14ac:dyDescent="0.25">
      <c r="A2483" s="3">
        <v>43965</v>
      </c>
      <c r="B2483">
        <f>IF(K2482="是",F2482*0.25*(价格数据!B2483/价格数据!B2482),B2482*(价格数据!B2483/价格数据!B2482))</f>
        <v>36053.325226652603</v>
      </c>
      <c r="C2483">
        <f>IF(K2482="是",F2482*0.25*(价格数据!C2483/价格数据!C2482),C2482*(价格数据!C2483/价格数据!C2482))</f>
        <v>34959.743198580567</v>
      </c>
      <c r="D2483">
        <f>IF(K2482="是",F2482*0.25*(价格数据!D2483/价格数据!D2482),D2482*(价格数据!D2483/价格数据!D2482))</f>
        <v>34699.275906382652</v>
      </c>
      <c r="E2483">
        <f>IF(K2482="是",F2482*0.25*(价格数据!E2483/价格数据!E2482),E2482*(价格数据!E2483/价格数据!E2482))</f>
        <v>34846.350068408537</v>
      </c>
      <c r="F2483">
        <f t="shared" si="532"/>
        <v>140558.69440002437</v>
      </c>
      <c r="G2483">
        <f t="shared" si="533"/>
        <v>0.25650014309357694</v>
      </c>
      <c r="H2483">
        <f t="shared" si="534"/>
        <v>0.24871989134365854</v>
      </c>
      <c r="I2483">
        <f t="shared" si="535"/>
        <v>0.24686680574614556</v>
      </c>
      <c r="J2483">
        <f t="shared" si="536"/>
        <v>0.24791315981661891</v>
      </c>
      <c r="K2483" t="str">
        <f>IF(OR(
 ROUND(G2483,4)&gt;(0.25+参数设置!B$3), ROUND(G2483,4)&lt;(0.25-参数设置!B$3),
 ROUND(H2483,4)&gt;(0.25+参数设置!B$3), ROUND(H2483,4)&lt;(0.25-参数设置!B$3),
 ROUND(I2483,4)&gt;(0.25+参数设置!B$3), ROUND(I2483,4)&lt;(0.25-参数设置!B$3),
 ROUND(J2483,4)&gt;(0.25+参数设置!B$3), ROUND(J2483,4)&lt;(0.25-参数设置!B$3)
),"是","否")</f>
        <v>否</v>
      </c>
      <c r="L2483">
        <f t="shared" si="537"/>
        <v>36053.325226652603</v>
      </c>
      <c r="M2483">
        <f t="shared" si="538"/>
        <v>34959.743198580567</v>
      </c>
      <c r="N2483">
        <f t="shared" si="539"/>
        <v>34699.275906382652</v>
      </c>
      <c r="O2483">
        <f t="shared" si="540"/>
        <v>34846.350068408537</v>
      </c>
      <c r="P2483">
        <f t="shared" si="541"/>
        <v>0</v>
      </c>
      <c r="Q2483">
        <f t="shared" si="542"/>
        <v>0</v>
      </c>
      <c r="R2483">
        <f t="shared" si="543"/>
        <v>0</v>
      </c>
      <c r="S2483">
        <f t="shared" si="544"/>
        <v>0</v>
      </c>
      <c r="T2483">
        <f t="shared" si="545"/>
        <v>0</v>
      </c>
      <c r="U2483">
        <f>T2483*参数设置!B2484</f>
        <v>0</v>
      </c>
    </row>
    <row r="2484" spans="1:21" x14ac:dyDescent="0.25">
      <c r="A2484" s="3">
        <v>43966</v>
      </c>
      <c r="B2484">
        <f>IF(K2483="是",F2483*0.25*(价格数据!B2484/价格数据!B2483),B2483*(价格数据!B2484/价格数据!B2483))</f>
        <v>35878.621533894024</v>
      </c>
      <c r="C2484">
        <f>IF(K2483="是",F2483*0.25*(价格数据!C2484/价格数据!C2483),C2483*(价格数据!C2484/价格数据!C2483))</f>
        <v>35449.789850134322</v>
      </c>
      <c r="D2484">
        <f>IF(K2483="是",F2483*0.25*(价格数据!D2484/价格数据!D2483),D2483*(价格数据!D2484/价格数据!D2483))</f>
        <v>34757.973733551858</v>
      </c>
      <c r="E2484">
        <f>IF(K2483="是",F2483*0.25*(价格数据!E2484/价格数据!E2483),E2483*(价格数据!E2484/价格数据!E2483))</f>
        <v>34849.486145832372</v>
      </c>
      <c r="F2484">
        <f t="shared" si="532"/>
        <v>140935.87126341258</v>
      </c>
      <c r="G2484">
        <f t="shared" si="533"/>
        <v>0.25457409254480007</v>
      </c>
      <c r="H2484">
        <f t="shared" si="534"/>
        <v>0.25153134920404896</v>
      </c>
      <c r="I2484">
        <f t="shared" si="535"/>
        <v>0.246622619365572</v>
      </c>
      <c r="J2484">
        <f t="shared" si="536"/>
        <v>0.24727193888557891</v>
      </c>
      <c r="K2484" t="str">
        <f>IF(OR(
 ROUND(G2484,4)&gt;(0.25+参数设置!B$3), ROUND(G2484,4)&lt;(0.25-参数设置!B$3),
 ROUND(H2484,4)&gt;(0.25+参数设置!B$3), ROUND(H2484,4)&lt;(0.25-参数设置!B$3),
 ROUND(I2484,4)&gt;(0.25+参数设置!B$3), ROUND(I2484,4)&lt;(0.25-参数设置!B$3),
 ROUND(J2484,4)&gt;(0.25+参数设置!B$3), ROUND(J2484,4)&lt;(0.25-参数设置!B$3)
),"是","否")</f>
        <v>否</v>
      </c>
      <c r="L2484">
        <f t="shared" si="537"/>
        <v>35878.621533894024</v>
      </c>
      <c r="M2484">
        <f t="shared" si="538"/>
        <v>35449.789850134322</v>
      </c>
      <c r="N2484">
        <f t="shared" si="539"/>
        <v>34757.973733551858</v>
      </c>
      <c r="O2484">
        <f t="shared" si="540"/>
        <v>34849.486145832372</v>
      </c>
      <c r="P2484">
        <f t="shared" si="541"/>
        <v>0</v>
      </c>
      <c r="Q2484">
        <f t="shared" si="542"/>
        <v>0</v>
      </c>
      <c r="R2484">
        <f t="shared" si="543"/>
        <v>0</v>
      </c>
      <c r="S2484">
        <f t="shared" si="544"/>
        <v>0</v>
      </c>
      <c r="T2484">
        <f t="shared" si="545"/>
        <v>0</v>
      </c>
      <c r="U2484">
        <f>T2484*参数设置!B2485</f>
        <v>0</v>
      </c>
    </row>
    <row r="2485" spans="1:21" x14ac:dyDescent="0.25">
      <c r="A2485" s="3">
        <v>43967</v>
      </c>
      <c r="B2485">
        <f>IF(K2484="是",F2484*0.25*(价格数据!B2485/价格数据!B2484),B2484*(价格数据!B2485/价格数据!B2484))</f>
        <v>35878.621533894024</v>
      </c>
      <c r="C2485">
        <f>IF(K2484="是",F2484*0.25*(价格数据!C2485/价格数据!C2484),C2484*(价格数据!C2485/价格数据!C2484))</f>
        <v>35449.789850134322</v>
      </c>
      <c r="D2485">
        <f>IF(K2484="是",F2484*0.25*(价格数据!D2485/价格数据!D2484),D2484*(价格数据!D2485/价格数据!D2484))</f>
        <v>34757.973733551858</v>
      </c>
      <c r="E2485">
        <f>IF(K2484="是",F2484*0.25*(价格数据!E2485/价格数据!E2484),E2484*(价格数据!E2485/价格数据!E2484))</f>
        <v>34849.486145832372</v>
      </c>
      <c r="F2485">
        <f t="shared" si="532"/>
        <v>140935.87126341258</v>
      </c>
      <c r="G2485">
        <f t="shared" si="533"/>
        <v>0.25457409254480007</v>
      </c>
      <c r="H2485">
        <f t="shared" si="534"/>
        <v>0.25153134920404896</v>
      </c>
      <c r="I2485">
        <f t="shared" si="535"/>
        <v>0.246622619365572</v>
      </c>
      <c r="J2485">
        <f t="shared" si="536"/>
        <v>0.24727193888557891</v>
      </c>
      <c r="K2485" t="str">
        <f>IF(OR(
 ROUND(G2485,4)&gt;(0.25+参数设置!B$3), ROUND(G2485,4)&lt;(0.25-参数设置!B$3),
 ROUND(H2485,4)&gt;(0.25+参数设置!B$3), ROUND(H2485,4)&lt;(0.25-参数设置!B$3),
 ROUND(I2485,4)&gt;(0.25+参数设置!B$3), ROUND(I2485,4)&lt;(0.25-参数设置!B$3),
 ROUND(J2485,4)&gt;(0.25+参数设置!B$3), ROUND(J2485,4)&lt;(0.25-参数设置!B$3)
),"是","否")</f>
        <v>否</v>
      </c>
      <c r="L2485">
        <f t="shared" si="537"/>
        <v>35878.621533894024</v>
      </c>
      <c r="M2485">
        <f t="shared" si="538"/>
        <v>35449.789850134322</v>
      </c>
      <c r="N2485">
        <f t="shared" si="539"/>
        <v>34757.973733551858</v>
      </c>
      <c r="O2485">
        <f t="shared" si="540"/>
        <v>34849.486145832372</v>
      </c>
      <c r="P2485">
        <f t="shared" si="541"/>
        <v>0</v>
      </c>
      <c r="Q2485">
        <f t="shared" si="542"/>
        <v>0</v>
      </c>
      <c r="R2485">
        <f t="shared" si="543"/>
        <v>0</v>
      </c>
      <c r="S2485">
        <f t="shared" si="544"/>
        <v>0</v>
      </c>
      <c r="T2485">
        <f t="shared" si="545"/>
        <v>0</v>
      </c>
      <c r="U2485">
        <f>T2485*参数设置!B2486</f>
        <v>0</v>
      </c>
    </row>
    <row r="2486" spans="1:21" x14ac:dyDescent="0.25">
      <c r="A2486" s="3">
        <v>43968</v>
      </c>
      <c r="B2486">
        <f>IF(K2485="是",F2485*0.25*(价格数据!B2486/价格数据!B2485),B2485*(价格数据!B2486/价格数据!B2485))</f>
        <v>35878.621533894024</v>
      </c>
      <c r="C2486">
        <f>IF(K2485="是",F2485*0.25*(价格数据!C2486/价格数据!C2485),C2485*(价格数据!C2486/价格数据!C2485))</f>
        <v>35449.789850134322</v>
      </c>
      <c r="D2486">
        <f>IF(K2485="是",F2485*0.25*(价格数据!D2486/价格数据!D2485),D2485*(价格数据!D2486/价格数据!D2485))</f>
        <v>34757.973733551858</v>
      </c>
      <c r="E2486">
        <f>IF(K2485="是",F2485*0.25*(价格数据!E2486/价格数据!E2485),E2485*(价格数据!E2486/价格数据!E2485))</f>
        <v>34849.486145832372</v>
      </c>
      <c r="F2486">
        <f t="shared" si="532"/>
        <v>140935.87126341258</v>
      </c>
      <c r="G2486">
        <f t="shared" si="533"/>
        <v>0.25457409254480007</v>
      </c>
      <c r="H2486">
        <f t="shared" si="534"/>
        <v>0.25153134920404896</v>
      </c>
      <c r="I2486">
        <f t="shared" si="535"/>
        <v>0.246622619365572</v>
      </c>
      <c r="J2486">
        <f t="shared" si="536"/>
        <v>0.24727193888557891</v>
      </c>
      <c r="K2486" t="str">
        <f>IF(OR(
 ROUND(G2486,4)&gt;(0.25+参数设置!B$3), ROUND(G2486,4)&lt;(0.25-参数设置!B$3),
 ROUND(H2486,4)&gt;(0.25+参数设置!B$3), ROUND(H2486,4)&lt;(0.25-参数设置!B$3),
 ROUND(I2486,4)&gt;(0.25+参数设置!B$3), ROUND(I2486,4)&lt;(0.25-参数设置!B$3),
 ROUND(J2486,4)&gt;(0.25+参数设置!B$3), ROUND(J2486,4)&lt;(0.25-参数设置!B$3)
),"是","否")</f>
        <v>否</v>
      </c>
      <c r="L2486">
        <f t="shared" si="537"/>
        <v>35878.621533894024</v>
      </c>
      <c r="M2486">
        <f t="shared" si="538"/>
        <v>35449.789850134322</v>
      </c>
      <c r="N2486">
        <f t="shared" si="539"/>
        <v>34757.973733551858</v>
      </c>
      <c r="O2486">
        <f t="shared" si="540"/>
        <v>34849.486145832372</v>
      </c>
      <c r="P2486">
        <f t="shared" si="541"/>
        <v>0</v>
      </c>
      <c r="Q2486">
        <f t="shared" si="542"/>
        <v>0</v>
      </c>
      <c r="R2486">
        <f t="shared" si="543"/>
        <v>0</v>
      </c>
      <c r="S2486">
        <f t="shared" si="544"/>
        <v>0</v>
      </c>
      <c r="T2486">
        <f t="shared" si="545"/>
        <v>0</v>
      </c>
      <c r="U2486">
        <f>T2486*参数设置!B2487</f>
        <v>0</v>
      </c>
    </row>
    <row r="2487" spans="1:21" x14ac:dyDescent="0.25">
      <c r="A2487" s="3">
        <v>43969</v>
      </c>
      <c r="B2487">
        <f>IF(K2486="是",F2486*0.25*(价格数据!B2487/价格数据!B2486),B2486*(价格数据!B2487/价格数据!B2486))</f>
        <v>35988.960708267863</v>
      </c>
      <c r="C2487">
        <f>IF(K2486="是",F2486*0.25*(价格数据!C2487/价格数据!C2486),C2486*(价格数据!C2487/价格数据!C2486))</f>
        <v>36309.683031162618</v>
      </c>
      <c r="D2487">
        <f>IF(K2486="是",F2486*0.25*(价格数据!D2487/价格数据!D2486),D2486*(价格数据!D2487/价格数据!D2486))</f>
        <v>34637.809313780948</v>
      </c>
      <c r="E2487">
        <f>IF(K2486="是",F2486*0.25*(价格数据!E2487/价格数据!E2486),E2486*(价格数据!E2487/价格数据!E2486))</f>
        <v>34845.304709267264</v>
      </c>
      <c r="F2487">
        <f t="shared" si="532"/>
        <v>141781.75776247869</v>
      </c>
      <c r="G2487">
        <f t="shared" si="533"/>
        <v>0.25383350634260532</v>
      </c>
      <c r="H2487">
        <f t="shared" si="534"/>
        <v>0.25609559088688105</v>
      </c>
      <c r="I2487">
        <f t="shared" si="535"/>
        <v>0.24430370916834226</v>
      </c>
      <c r="J2487">
        <f t="shared" si="536"/>
        <v>0.24576719360217136</v>
      </c>
      <c r="K2487" t="str">
        <f>IF(OR(
 ROUND(G2487,4)&gt;(0.25+参数设置!B$3), ROUND(G2487,4)&lt;(0.25-参数设置!B$3),
 ROUND(H2487,4)&gt;(0.25+参数设置!B$3), ROUND(H2487,4)&lt;(0.25-参数设置!B$3),
 ROUND(I2487,4)&gt;(0.25+参数设置!B$3), ROUND(I2487,4)&lt;(0.25-参数设置!B$3),
 ROUND(J2487,4)&gt;(0.25+参数设置!B$3), ROUND(J2487,4)&lt;(0.25-参数设置!B$3)
),"是","否")</f>
        <v>否</v>
      </c>
      <c r="L2487">
        <f t="shared" si="537"/>
        <v>35988.960708267863</v>
      </c>
      <c r="M2487">
        <f t="shared" si="538"/>
        <v>36309.683031162618</v>
      </c>
      <c r="N2487">
        <f t="shared" si="539"/>
        <v>34637.809313780948</v>
      </c>
      <c r="O2487">
        <f t="shared" si="540"/>
        <v>34845.304709267264</v>
      </c>
      <c r="P2487">
        <f t="shared" si="541"/>
        <v>0</v>
      </c>
      <c r="Q2487">
        <f t="shared" si="542"/>
        <v>0</v>
      </c>
      <c r="R2487">
        <f t="shared" si="543"/>
        <v>0</v>
      </c>
      <c r="S2487">
        <f t="shared" si="544"/>
        <v>0</v>
      </c>
      <c r="T2487">
        <f t="shared" si="545"/>
        <v>0</v>
      </c>
      <c r="U2487">
        <f>T2487*参数设置!B2488</f>
        <v>0</v>
      </c>
    </row>
    <row r="2488" spans="1:21" x14ac:dyDescent="0.25">
      <c r="A2488" s="3">
        <v>43970</v>
      </c>
      <c r="B2488">
        <f>IF(K2487="是",F2487*0.25*(价格数据!B2488/价格数据!B2487),B2487*(价格数据!B2488/价格数据!B2487))</f>
        <v>36255.613713004641</v>
      </c>
      <c r="C2488">
        <f>IF(K2487="是",F2487*0.25*(价格数据!C2488/价格数据!C2487),C2487*(价格数据!C2488/价格数据!C2487))</f>
        <v>35736.420910477085</v>
      </c>
      <c r="D2488">
        <f>IF(K2487="是",F2487*0.25*(价格数据!D2488/价格数据!D2487),D2487*(价格数据!D2488/价格数据!D2487))</f>
        <v>34584.64901747676</v>
      </c>
      <c r="E2488">
        <f>IF(K2487="是",F2487*0.25*(价格数据!E2488/价格数据!E2487),E2487*(价格数据!E2488/价格数据!E2487))</f>
        <v>34845.304709267264</v>
      </c>
      <c r="F2488">
        <f t="shared" si="532"/>
        <v>141421.98835022573</v>
      </c>
      <c r="G2488">
        <f t="shared" si="533"/>
        <v>0.25636475724849173</v>
      </c>
      <c r="H2488">
        <f t="shared" si="534"/>
        <v>0.25269352614373736</v>
      </c>
      <c r="I2488">
        <f t="shared" si="535"/>
        <v>0.2445493053868632</v>
      </c>
      <c r="J2488">
        <f t="shared" si="536"/>
        <v>0.24639241122090791</v>
      </c>
      <c r="K2488" t="str">
        <f>IF(OR(
 ROUND(G2488,4)&gt;(0.25+参数设置!B$3), ROUND(G2488,4)&lt;(0.25-参数设置!B$3),
 ROUND(H2488,4)&gt;(0.25+参数设置!B$3), ROUND(H2488,4)&lt;(0.25-参数设置!B$3),
 ROUND(I2488,4)&gt;(0.25+参数设置!B$3), ROUND(I2488,4)&lt;(0.25-参数设置!B$3),
 ROUND(J2488,4)&gt;(0.25+参数设置!B$3), ROUND(J2488,4)&lt;(0.25-参数设置!B$3)
),"是","否")</f>
        <v>否</v>
      </c>
      <c r="L2488">
        <f t="shared" si="537"/>
        <v>36255.613713004641</v>
      </c>
      <c r="M2488">
        <f t="shared" si="538"/>
        <v>35736.420910477085</v>
      </c>
      <c r="N2488">
        <f t="shared" si="539"/>
        <v>34584.64901747676</v>
      </c>
      <c r="O2488">
        <f t="shared" si="540"/>
        <v>34845.304709267264</v>
      </c>
      <c r="P2488">
        <f t="shared" si="541"/>
        <v>0</v>
      </c>
      <c r="Q2488">
        <f t="shared" si="542"/>
        <v>0</v>
      </c>
      <c r="R2488">
        <f t="shared" si="543"/>
        <v>0</v>
      </c>
      <c r="S2488">
        <f t="shared" si="544"/>
        <v>0</v>
      </c>
      <c r="T2488">
        <f t="shared" si="545"/>
        <v>0</v>
      </c>
      <c r="U2488">
        <f>T2488*参数设置!B2489</f>
        <v>0</v>
      </c>
    </row>
    <row r="2489" spans="1:21" x14ac:dyDescent="0.25">
      <c r="A2489" s="3">
        <v>43971</v>
      </c>
      <c r="B2489">
        <f>IF(K2488="是",F2488*0.25*(价格数据!B2489/价格数据!B2488),B2488*(价格数据!B2489/价格数据!B2488))</f>
        <v>36108.494813839519</v>
      </c>
      <c r="C2489">
        <f>IF(K2488="是",F2488*0.25*(价格数据!C2489/价格数据!C2488),C2488*(价格数据!C2489/价格数据!C2488))</f>
        <v>36115.51360318849</v>
      </c>
      <c r="D2489">
        <f>IF(K2488="是",F2488*0.25*(价格数据!D2489/价格数据!D2488),D2488*(价格数据!D2489/价格数据!D2488))</f>
        <v>34473.344647089878</v>
      </c>
      <c r="E2489">
        <f>IF(K2488="是",F2488*0.25*(价格数据!E2489/价格数据!E2488),E2488*(价格数据!E2489/价格数据!E2488))</f>
        <v>34846.350068408545</v>
      </c>
      <c r="F2489">
        <f t="shared" si="532"/>
        <v>141543.70313252643</v>
      </c>
      <c r="G2489">
        <f t="shared" si="533"/>
        <v>0.2551049182317307</v>
      </c>
      <c r="H2489">
        <f t="shared" si="534"/>
        <v>0.25515450566793335</v>
      </c>
      <c r="I2489">
        <f t="shared" si="535"/>
        <v>0.24355265465121198</v>
      </c>
      <c r="J2489">
        <f t="shared" si="536"/>
        <v>0.24618792144912402</v>
      </c>
      <c r="K2489" t="str">
        <f>IF(OR(
 ROUND(G2489,4)&gt;(0.25+参数设置!B$3), ROUND(G2489,4)&lt;(0.25-参数设置!B$3),
 ROUND(H2489,4)&gt;(0.25+参数设置!B$3), ROUND(H2489,4)&lt;(0.25-参数设置!B$3),
 ROUND(I2489,4)&gt;(0.25+参数设置!B$3), ROUND(I2489,4)&lt;(0.25-参数设置!B$3),
 ROUND(J2489,4)&gt;(0.25+参数设置!B$3), ROUND(J2489,4)&lt;(0.25-参数设置!B$3)
),"是","否")</f>
        <v>否</v>
      </c>
      <c r="L2489">
        <f t="shared" si="537"/>
        <v>36108.494813839519</v>
      </c>
      <c r="M2489">
        <f t="shared" si="538"/>
        <v>36115.51360318849</v>
      </c>
      <c r="N2489">
        <f t="shared" si="539"/>
        <v>34473.344647089878</v>
      </c>
      <c r="O2489">
        <f t="shared" si="540"/>
        <v>34846.350068408545</v>
      </c>
      <c r="P2489">
        <f t="shared" si="541"/>
        <v>0</v>
      </c>
      <c r="Q2489">
        <f t="shared" si="542"/>
        <v>0</v>
      </c>
      <c r="R2489">
        <f t="shared" si="543"/>
        <v>0</v>
      </c>
      <c r="S2489">
        <f t="shared" si="544"/>
        <v>0</v>
      </c>
      <c r="T2489">
        <f t="shared" si="545"/>
        <v>0</v>
      </c>
      <c r="U2489">
        <f>T2489*参数设置!B2490</f>
        <v>0</v>
      </c>
    </row>
    <row r="2490" spans="1:21" x14ac:dyDescent="0.25">
      <c r="A2490" s="3">
        <v>43972</v>
      </c>
      <c r="B2490">
        <f>IF(K2489="是",F2489*0.25*(价格数据!B2490/价格数据!B2489),B2489*(价格数据!B2490/价格数据!B2489))</f>
        <v>35869.426602696192</v>
      </c>
      <c r="C2490">
        <f>IF(K2489="是",F2489*0.25*(价格数据!C2490/价格数据!C2489),C2489*(价格数据!C2490/价格数据!C2489))</f>
        <v>35782.65172666141</v>
      </c>
      <c r="D2490">
        <f>IF(K2489="是",F2489*0.25*(价格数据!D2490/价格数据!D2489),D2489*(价格数据!D2490/价格数据!D2489))</f>
        <v>34480.543437214408</v>
      </c>
      <c r="E2490">
        <f>IF(K2489="是",F2489*0.25*(价格数据!E2490/价格数据!E2489),E2489*(价格数据!E2490/价格数据!E2489))</f>
        <v>34846.698521455641</v>
      </c>
      <c r="F2490">
        <f t="shared" si="532"/>
        <v>140979.32028802767</v>
      </c>
      <c r="G2490">
        <f t="shared" si="533"/>
        <v>0.2544304124137724</v>
      </c>
      <c r="H2490">
        <f t="shared" si="534"/>
        <v>0.25381489748677821</v>
      </c>
      <c r="I2490">
        <f t="shared" si="535"/>
        <v>0.2445787323046314</v>
      </c>
      <c r="J2490">
        <f t="shared" si="536"/>
        <v>0.24717595779481791</v>
      </c>
      <c r="K2490" t="str">
        <f>IF(OR(
 ROUND(G2490,4)&gt;(0.25+参数设置!B$3), ROUND(G2490,4)&lt;(0.25-参数设置!B$3),
 ROUND(H2490,4)&gt;(0.25+参数设置!B$3), ROUND(H2490,4)&lt;(0.25-参数设置!B$3),
 ROUND(I2490,4)&gt;(0.25+参数设置!B$3), ROUND(I2490,4)&lt;(0.25-参数设置!B$3),
 ROUND(J2490,4)&gt;(0.25+参数设置!B$3), ROUND(J2490,4)&lt;(0.25-参数设置!B$3)
),"是","否")</f>
        <v>否</v>
      </c>
      <c r="L2490">
        <f t="shared" si="537"/>
        <v>35869.426602696192</v>
      </c>
      <c r="M2490">
        <f t="shared" si="538"/>
        <v>35782.65172666141</v>
      </c>
      <c r="N2490">
        <f t="shared" si="539"/>
        <v>34480.543437214408</v>
      </c>
      <c r="O2490">
        <f t="shared" si="540"/>
        <v>34846.698521455641</v>
      </c>
      <c r="P2490">
        <f t="shared" si="541"/>
        <v>0</v>
      </c>
      <c r="Q2490">
        <f t="shared" si="542"/>
        <v>0</v>
      </c>
      <c r="R2490">
        <f t="shared" si="543"/>
        <v>0</v>
      </c>
      <c r="S2490">
        <f t="shared" si="544"/>
        <v>0</v>
      </c>
      <c r="T2490">
        <f t="shared" si="545"/>
        <v>0</v>
      </c>
      <c r="U2490">
        <f>T2490*参数设置!B2491</f>
        <v>0</v>
      </c>
    </row>
    <row r="2491" spans="1:21" x14ac:dyDescent="0.25">
      <c r="A2491" s="3">
        <v>43973</v>
      </c>
      <c r="B2491">
        <f>IF(K2490="是",F2490*0.25*(价格数据!B2491/价格数据!B2490),B2490*(价格数据!B2491/价格数据!B2490))</f>
        <v>35078.662519683661</v>
      </c>
      <c r="C2491">
        <f>IF(K2490="是",F2490*0.25*(价格数据!C2491/价格数据!C2490),C2490*(价格数据!C2491/价格数据!C2490))</f>
        <v>35736.420910477093</v>
      </c>
      <c r="D2491">
        <f>IF(K2490="是",F2490*0.25*(价格数据!D2491/价格数据!D2490),D2490*(价格数据!D2491/价格数据!D2490))</f>
        <v>34631.718029829426</v>
      </c>
      <c r="E2491">
        <f>IF(K2490="是",F2490*0.25*(价格数据!E2491/价格数据!E2490),E2490*(价格数据!E2491/价格数据!E2490))</f>
        <v>34848.789239738195</v>
      </c>
      <c r="F2491">
        <f t="shared" si="532"/>
        <v>140295.59069972837</v>
      </c>
      <c r="G2491">
        <f t="shared" si="533"/>
        <v>0.2500339628973926</v>
      </c>
      <c r="H2491">
        <f t="shared" si="534"/>
        <v>0.25472233825910456</v>
      </c>
      <c r="I2491">
        <f t="shared" si="535"/>
        <v>0.24684822849458574</v>
      </c>
      <c r="J2491">
        <f t="shared" si="536"/>
        <v>0.24839547034891715</v>
      </c>
      <c r="K2491" t="str">
        <f>IF(OR(
 ROUND(G2491,4)&gt;(0.25+参数设置!B$3), ROUND(G2491,4)&lt;(0.25-参数设置!B$3),
 ROUND(H2491,4)&gt;(0.25+参数设置!B$3), ROUND(H2491,4)&lt;(0.25-参数设置!B$3),
 ROUND(I2491,4)&gt;(0.25+参数设置!B$3), ROUND(I2491,4)&lt;(0.25-参数设置!B$3),
 ROUND(J2491,4)&gt;(0.25+参数设置!B$3), ROUND(J2491,4)&lt;(0.25-参数设置!B$3)
),"是","否")</f>
        <v>否</v>
      </c>
      <c r="L2491">
        <f t="shared" si="537"/>
        <v>35078.662519683661</v>
      </c>
      <c r="M2491">
        <f t="shared" si="538"/>
        <v>35736.420910477093</v>
      </c>
      <c r="N2491">
        <f t="shared" si="539"/>
        <v>34631.718029829426</v>
      </c>
      <c r="O2491">
        <f t="shared" si="540"/>
        <v>34848.789239738195</v>
      </c>
      <c r="P2491">
        <f t="shared" si="541"/>
        <v>0</v>
      </c>
      <c r="Q2491">
        <f t="shared" si="542"/>
        <v>0</v>
      </c>
      <c r="R2491">
        <f t="shared" si="543"/>
        <v>0</v>
      </c>
      <c r="S2491">
        <f t="shared" si="544"/>
        <v>0</v>
      </c>
      <c r="T2491">
        <f t="shared" si="545"/>
        <v>0</v>
      </c>
      <c r="U2491">
        <f>T2491*参数设置!B2492</f>
        <v>0</v>
      </c>
    </row>
    <row r="2492" spans="1:21" x14ac:dyDescent="0.25">
      <c r="A2492" s="3">
        <v>43974</v>
      </c>
      <c r="B2492">
        <f>IF(K2491="是",F2491*0.25*(价格数据!B2492/价格数据!B2491),B2491*(价格数据!B2492/价格数据!B2491))</f>
        <v>35078.662519683661</v>
      </c>
      <c r="C2492">
        <f>IF(K2491="是",F2491*0.25*(价格数据!C2492/价格数据!C2491),C2491*(价格数据!C2492/价格数据!C2491))</f>
        <v>35736.420910477093</v>
      </c>
      <c r="D2492">
        <f>IF(K2491="是",F2491*0.25*(价格数据!D2492/价格数据!D2491),D2491*(价格数据!D2492/价格数据!D2491))</f>
        <v>34631.718029829426</v>
      </c>
      <c r="E2492">
        <f>IF(K2491="是",F2491*0.25*(价格数据!E2492/价格数据!E2491),E2491*(价格数据!E2492/价格数据!E2491))</f>
        <v>34848.789239738195</v>
      </c>
      <c r="F2492">
        <f t="shared" si="532"/>
        <v>140295.59069972837</v>
      </c>
      <c r="G2492">
        <f t="shared" si="533"/>
        <v>0.2500339628973926</v>
      </c>
      <c r="H2492">
        <f t="shared" si="534"/>
        <v>0.25472233825910456</v>
      </c>
      <c r="I2492">
        <f t="shared" si="535"/>
        <v>0.24684822849458574</v>
      </c>
      <c r="J2492">
        <f t="shared" si="536"/>
        <v>0.24839547034891715</v>
      </c>
      <c r="K2492" t="str">
        <f>IF(OR(
 ROUND(G2492,4)&gt;(0.25+参数设置!B$3), ROUND(G2492,4)&lt;(0.25-参数设置!B$3),
 ROUND(H2492,4)&gt;(0.25+参数设置!B$3), ROUND(H2492,4)&lt;(0.25-参数设置!B$3),
 ROUND(I2492,4)&gt;(0.25+参数设置!B$3), ROUND(I2492,4)&lt;(0.25-参数设置!B$3),
 ROUND(J2492,4)&gt;(0.25+参数设置!B$3), ROUND(J2492,4)&lt;(0.25-参数设置!B$3)
),"是","否")</f>
        <v>否</v>
      </c>
      <c r="L2492">
        <f t="shared" si="537"/>
        <v>35078.662519683661</v>
      </c>
      <c r="M2492">
        <f t="shared" si="538"/>
        <v>35736.420910477093</v>
      </c>
      <c r="N2492">
        <f t="shared" si="539"/>
        <v>34631.718029829426</v>
      </c>
      <c r="O2492">
        <f t="shared" si="540"/>
        <v>34848.789239738195</v>
      </c>
      <c r="P2492">
        <f t="shared" si="541"/>
        <v>0</v>
      </c>
      <c r="Q2492">
        <f t="shared" si="542"/>
        <v>0</v>
      </c>
      <c r="R2492">
        <f t="shared" si="543"/>
        <v>0</v>
      </c>
      <c r="S2492">
        <f t="shared" si="544"/>
        <v>0</v>
      </c>
      <c r="T2492">
        <f t="shared" si="545"/>
        <v>0</v>
      </c>
      <c r="U2492">
        <f>T2492*参数设置!B2493</f>
        <v>0</v>
      </c>
    </row>
    <row r="2493" spans="1:21" x14ac:dyDescent="0.25">
      <c r="A2493" s="3">
        <v>43975</v>
      </c>
      <c r="B2493">
        <f>IF(K2492="是",F2492*0.25*(价格数据!B2493/价格数据!B2492),B2492*(价格数据!B2493/价格数据!B2492))</f>
        <v>35078.662519683661</v>
      </c>
      <c r="C2493">
        <f>IF(K2492="是",F2492*0.25*(价格数据!C2493/价格数据!C2492),C2492*(价格数据!C2493/价格数据!C2492))</f>
        <v>35736.420910477093</v>
      </c>
      <c r="D2493">
        <f>IF(K2492="是",F2492*0.25*(价格数据!D2493/价格数据!D2492),D2492*(价格数据!D2493/价格数据!D2492))</f>
        <v>34631.718029829426</v>
      </c>
      <c r="E2493">
        <f>IF(K2492="是",F2492*0.25*(价格数据!E2493/价格数据!E2492),E2492*(价格数据!E2493/价格数据!E2492))</f>
        <v>34848.789239738195</v>
      </c>
      <c r="F2493">
        <f t="shared" si="532"/>
        <v>140295.59069972837</v>
      </c>
      <c r="G2493">
        <f t="shared" si="533"/>
        <v>0.2500339628973926</v>
      </c>
      <c r="H2493">
        <f t="shared" si="534"/>
        <v>0.25472233825910456</v>
      </c>
      <c r="I2493">
        <f t="shared" si="535"/>
        <v>0.24684822849458574</v>
      </c>
      <c r="J2493">
        <f t="shared" si="536"/>
        <v>0.24839547034891715</v>
      </c>
      <c r="K2493" t="str">
        <f>IF(OR(
 ROUND(G2493,4)&gt;(0.25+参数设置!B$3), ROUND(G2493,4)&lt;(0.25-参数设置!B$3),
 ROUND(H2493,4)&gt;(0.25+参数设置!B$3), ROUND(H2493,4)&lt;(0.25-参数设置!B$3),
 ROUND(I2493,4)&gt;(0.25+参数设置!B$3), ROUND(I2493,4)&lt;(0.25-参数设置!B$3),
 ROUND(J2493,4)&gt;(0.25+参数设置!B$3), ROUND(J2493,4)&lt;(0.25-参数设置!B$3)
),"是","否")</f>
        <v>否</v>
      </c>
      <c r="L2493">
        <f t="shared" si="537"/>
        <v>35078.662519683661</v>
      </c>
      <c r="M2493">
        <f t="shared" si="538"/>
        <v>35736.420910477093</v>
      </c>
      <c r="N2493">
        <f t="shared" si="539"/>
        <v>34631.718029829426</v>
      </c>
      <c r="O2493">
        <f t="shared" si="540"/>
        <v>34848.789239738195</v>
      </c>
      <c r="P2493">
        <f t="shared" si="541"/>
        <v>0</v>
      </c>
      <c r="Q2493">
        <f t="shared" si="542"/>
        <v>0</v>
      </c>
      <c r="R2493">
        <f t="shared" si="543"/>
        <v>0</v>
      </c>
      <c r="S2493">
        <f t="shared" si="544"/>
        <v>0</v>
      </c>
      <c r="T2493">
        <f t="shared" si="545"/>
        <v>0</v>
      </c>
      <c r="U2493">
        <f>T2493*参数设置!B2494</f>
        <v>0</v>
      </c>
    </row>
    <row r="2494" spans="1:21" x14ac:dyDescent="0.25">
      <c r="A2494" s="3">
        <v>43976</v>
      </c>
      <c r="B2494">
        <f>IF(K2493="是",F2493*0.25*(价格数据!B2494/价格数据!B2493),B2493*(价格数据!B2494/价格数据!B2493))</f>
        <v>35097.05238207931</v>
      </c>
      <c r="C2494">
        <f>IF(K2493="是",F2493*0.25*(价格数据!C2494/价格数据!C2493),C2493*(价格数据!C2494/价格数据!C2493))</f>
        <v>35671.697767819045</v>
      </c>
      <c r="D2494">
        <f>IF(K2493="是",F2493*0.25*(价格数据!D2494/价格数据!D2493),D2493*(价格数据!D2494/价格数据!D2493))</f>
        <v>34542.563782902616</v>
      </c>
      <c r="E2494">
        <f>IF(K2493="是",F2493*0.25*(价格数据!E2494/价格数据!E2493),E2493*(价格数据!E2494/价格数据!E2493))</f>
        <v>34846.350068408545</v>
      </c>
      <c r="F2494">
        <f t="shared" si="532"/>
        <v>140157.66400120949</v>
      </c>
      <c r="G2494">
        <f t="shared" si="533"/>
        <v>0.25041122533104176</v>
      </c>
      <c r="H2494">
        <f t="shared" si="534"/>
        <v>0.25451121793461978</v>
      </c>
      <c r="I2494">
        <f t="shared" si="535"/>
        <v>0.24645504781390001</v>
      </c>
      <c r="J2494">
        <f t="shared" si="536"/>
        <v>0.24862250892043863</v>
      </c>
      <c r="K2494" t="str">
        <f>IF(OR(
 ROUND(G2494,4)&gt;(0.25+参数设置!B$3), ROUND(G2494,4)&lt;(0.25-参数设置!B$3),
 ROUND(H2494,4)&gt;(0.25+参数设置!B$3), ROUND(H2494,4)&lt;(0.25-参数设置!B$3),
 ROUND(I2494,4)&gt;(0.25+参数设置!B$3), ROUND(I2494,4)&lt;(0.25-参数设置!B$3),
 ROUND(J2494,4)&gt;(0.25+参数设置!B$3), ROUND(J2494,4)&lt;(0.25-参数设置!B$3)
),"是","否")</f>
        <v>否</v>
      </c>
      <c r="L2494">
        <f t="shared" si="537"/>
        <v>35097.05238207931</v>
      </c>
      <c r="M2494">
        <f t="shared" si="538"/>
        <v>35671.697767819045</v>
      </c>
      <c r="N2494">
        <f t="shared" si="539"/>
        <v>34542.563782902616</v>
      </c>
      <c r="O2494">
        <f t="shared" si="540"/>
        <v>34846.350068408545</v>
      </c>
      <c r="P2494">
        <f t="shared" si="541"/>
        <v>0</v>
      </c>
      <c r="Q2494">
        <f t="shared" si="542"/>
        <v>0</v>
      </c>
      <c r="R2494">
        <f t="shared" si="543"/>
        <v>0</v>
      </c>
      <c r="S2494">
        <f t="shared" si="544"/>
        <v>0</v>
      </c>
      <c r="T2494">
        <f t="shared" si="545"/>
        <v>0</v>
      </c>
      <c r="U2494">
        <f>T2494*参数设置!B2495</f>
        <v>0</v>
      </c>
    </row>
    <row r="2495" spans="1:21" x14ac:dyDescent="0.25">
      <c r="A2495" s="3">
        <v>43977</v>
      </c>
      <c r="B2495">
        <f>IF(K2494="是",F2494*0.25*(价格数据!B2495/价格数据!B2494),B2494*(价格数据!B2495/价格数据!B2494))</f>
        <v>35520.019217179033</v>
      </c>
      <c r="C2495">
        <f>IF(K2494="是",F2494*0.25*(价格数据!C2495/价格数据!C2494),C2494*(价格数据!C2495/价格数据!C2494))</f>
        <v>35838.128706082578</v>
      </c>
      <c r="D2495">
        <f>IF(K2494="是",F2494*0.25*(价格数据!D2495/价格数据!D2494),D2494*(价格数据!D2495/价格数据!D2494))</f>
        <v>34354.564610035217</v>
      </c>
      <c r="E2495">
        <f>IF(K2494="是",F2494*0.25*(价格数据!E2495/价格数据!E2494),E2494*(价格数据!E2495/价格数据!E2494))</f>
        <v>34843.910897078895</v>
      </c>
      <c r="F2495">
        <f t="shared" si="532"/>
        <v>140556.62343037571</v>
      </c>
      <c r="G2495">
        <f t="shared" si="533"/>
        <v>0.25270967920464998</v>
      </c>
      <c r="H2495">
        <f t="shared" si="534"/>
        <v>0.25497289157515146</v>
      </c>
      <c r="I2495">
        <f t="shared" si="535"/>
        <v>0.24441797029261053</v>
      </c>
      <c r="J2495">
        <f t="shared" si="536"/>
        <v>0.24789945892758813</v>
      </c>
      <c r="K2495" t="str">
        <f>IF(OR(
 ROUND(G2495,4)&gt;(0.25+参数设置!B$3), ROUND(G2495,4)&lt;(0.25-参数设置!B$3),
 ROUND(H2495,4)&gt;(0.25+参数设置!B$3), ROUND(H2495,4)&lt;(0.25-参数设置!B$3),
 ROUND(I2495,4)&gt;(0.25+参数设置!B$3), ROUND(I2495,4)&lt;(0.25-参数设置!B$3),
 ROUND(J2495,4)&gt;(0.25+参数设置!B$3), ROUND(J2495,4)&lt;(0.25-参数设置!B$3)
),"是","否")</f>
        <v>否</v>
      </c>
      <c r="L2495">
        <f t="shared" si="537"/>
        <v>35520.019217179033</v>
      </c>
      <c r="M2495">
        <f t="shared" si="538"/>
        <v>35838.128706082578</v>
      </c>
      <c r="N2495">
        <f t="shared" si="539"/>
        <v>34354.564610035217</v>
      </c>
      <c r="O2495">
        <f t="shared" si="540"/>
        <v>34843.910897078895</v>
      </c>
      <c r="P2495">
        <f t="shared" si="541"/>
        <v>0</v>
      </c>
      <c r="Q2495">
        <f t="shared" si="542"/>
        <v>0</v>
      </c>
      <c r="R2495">
        <f t="shared" si="543"/>
        <v>0</v>
      </c>
      <c r="S2495">
        <f t="shared" si="544"/>
        <v>0</v>
      </c>
      <c r="T2495">
        <f t="shared" si="545"/>
        <v>0</v>
      </c>
      <c r="U2495">
        <f>T2495*参数设置!B2496</f>
        <v>0</v>
      </c>
    </row>
    <row r="2496" spans="1:21" x14ac:dyDescent="0.25">
      <c r="A2496" s="3">
        <v>43978</v>
      </c>
      <c r="B2496">
        <f>IF(K2495="是",F2495*0.25*(价格数据!B2496/价格数据!B2495),B2495*(价格数据!B2496/价格数据!B2495))</f>
        <v>35354.51045561827</v>
      </c>
      <c r="C2496">
        <f>IF(K2495="是",F2495*0.25*(价格数据!C2496/价格数据!C2495),C2495*(价格数据!C2496/价格数据!C2495))</f>
        <v>35459.03601337118</v>
      </c>
      <c r="D2496">
        <f>IF(K2495="是",F2495*0.25*(价格数据!D2496/价格数据!D2495),D2495*(价格数据!D2496/价格数据!D2495))</f>
        <v>34273.716659405938</v>
      </c>
      <c r="E2496">
        <f>IF(K2495="是",F2495*0.25*(价格数据!E2496/价格数据!E2495),E2495*(价格数据!E2496/价格数据!E2495))</f>
        <v>34844.259350125991</v>
      </c>
      <c r="F2496">
        <f t="shared" si="532"/>
        <v>139931.52247852139</v>
      </c>
      <c r="G2496">
        <f t="shared" si="533"/>
        <v>0.25265579784601405</v>
      </c>
      <c r="H2496">
        <f t="shared" si="534"/>
        <v>0.25340277433781166</v>
      </c>
      <c r="I2496">
        <f t="shared" si="535"/>
        <v>0.24493206428642078</v>
      </c>
      <c r="J2496">
        <f t="shared" si="536"/>
        <v>0.24900936352975339</v>
      </c>
      <c r="K2496" t="str">
        <f>IF(OR(
 ROUND(G2496,4)&gt;(0.25+参数设置!B$3), ROUND(G2496,4)&lt;(0.25-参数设置!B$3),
 ROUND(H2496,4)&gt;(0.25+参数设置!B$3), ROUND(H2496,4)&lt;(0.25-参数设置!B$3),
 ROUND(I2496,4)&gt;(0.25+参数设置!B$3), ROUND(I2496,4)&lt;(0.25-参数设置!B$3),
 ROUND(J2496,4)&gt;(0.25+参数设置!B$3), ROUND(J2496,4)&lt;(0.25-参数设置!B$3)
),"是","否")</f>
        <v>否</v>
      </c>
      <c r="L2496">
        <f t="shared" si="537"/>
        <v>35354.51045561827</v>
      </c>
      <c r="M2496">
        <f t="shared" si="538"/>
        <v>35459.03601337118</v>
      </c>
      <c r="N2496">
        <f t="shared" si="539"/>
        <v>34273.716659405938</v>
      </c>
      <c r="O2496">
        <f t="shared" si="540"/>
        <v>34844.259350125991</v>
      </c>
      <c r="P2496">
        <f t="shared" si="541"/>
        <v>0</v>
      </c>
      <c r="Q2496">
        <f t="shared" si="542"/>
        <v>0</v>
      </c>
      <c r="R2496">
        <f t="shared" si="543"/>
        <v>0</v>
      </c>
      <c r="S2496">
        <f t="shared" si="544"/>
        <v>0</v>
      </c>
      <c r="T2496">
        <f t="shared" si="545"/>
        <v>0</v>
      </c>
      <c r="U2496">
        <f>T2496*参数设置!B2497</f>
        <v>0</v>
      </c>
    </row>
    <row r="2497" spans="1:21" x14ac:dyDescent="0.25">
      <c r="A2497" s="3">
        <v>43979</v>
      </c>
      <c r="B2497">
        <f>IF(K2496="是",F2496*0.25*(价格数据!B2497/价格数据!B2496),B2496*(价格数据!B2497/价格数据!B2496))</f>
        <v>35400.48511160737</v>
      </c>
      <c r="C2497">
        <f>IF(K2496="是",F2496*0.25*(价格数据!C2497/价格数据!C2496),C2496*(价格数据!C2497/价格数据!C2496))</f>
        <v>35717.928584003355</v>
      </c>
      <c r="D2497">
        <f>IF(K2496="是",F2496*0.25*(价格数据!D2497/价格数据!D2496),D2496*(价格数据!D2497/价格数据!D2496))</f>
        <v>34340.443906329419</v>
      </c>
      <c r="E2497">
        <f>IF(K2496="是",F2496*0.25*(价格数据!E2497/价格数据!E2496),E2496*(价格数据!E2497/价格数据!E2496))</f>
        <v>34842.168631843429</v>
      </c>
      <c r="F2497">
        <f t="shared" si="532"/>
        <v>140301.02623378357</v>
      </c>
      <c r="G2497">
        <f t="shared" si="533"/>
        <v>0.25231807679453139</v>
      </c>
      <c r="H2497">
        <f t="shared" si="534"/>
        <v>0.25458066517978689</v>
      </c>
      <c r="I2497">
        <f t="shared" si="535"/>
        <v>0.24476259959145233</v>
      </c>
      <c r="J2497">
        <f t="shared" si="536"/>
        <v>0.24833865843422934</v>
      </c>
      <c r="K2497" t="str">
        <f>IF(OR(
 ROUND(G2497,4)&gt;(0.25+参数设置!B$3), ROUND(G2497,4)&lt;(0.25-参数设置!B$3),
 ROUND(H2497,4)&gt;(0.25+参数设置!B$3), ROUND(H2497,4)&lt;(0.25-参数设置!B$3),
 ROUND(I2497,4)&gt;(0.25+参数设置!B$3), ROUND(I2497,4)&lt;(0.25-参数设置!B$3),
 ROUND(J2497,4)&gt;(0.25+参数设置!B$3), ROUND(J2497,4)&lt;(0.25-参数设置!B$3)
),"是","否")</f>
        <v>否</v>
      </c>
      <c r="L2497">
        <f t="shared" si="537"/>
        <v>35400.48511160737</v>
      </c>
      <c r="M2497">
        <f t="shared" si="538"/>
        <v>35717.928584003355</v>
      </c>
      <c r="N2497">
        <f t="shared" si="539"/>
        <v>34340.443906329419</v>
      </c>
      <c r="O2497">
        <f t="shared" si="540"/>
        <v>34842.168631843429</v>
      </c>
      <c r="P2497">
        <f t="shared" si="541"/>
        <v>0</v>
      </c>
      <c r="Q2497">
        <f t="shared" si="542"/>
        <v>0</v>
      </c>
      <c r="R2497">
        <f t="shared" si="543"/>
        <v>0</v>
      </c>
      <c r="S2497">
        <f t="shared" si="544"/>
        <v>0</v>
      </c>
      <c r="T2497">
        <f t="shared" si="545"/>
        <v>0</v>
      </c>
      <c r="U2497">
        <f>T2497*参数设置!B2498</f>
        <v>0</v>
      </c>
    </row>
    <row r="2498" spans="1:21" x14ac:dyDescent="0.25">
      <c r="A2498" s="3">
        <v>43980</v>
      </c>
      <c r="B2498">
        <f>IF(K2497="是",F2497*0.25*(价格数据!B2498/价格数据!B2497),B2497*(价格数据!B2498/价格数据!B2497))</f>
        <v>35547.604010772491</v>
      </c>
      <c r="C2498">
        <f>IF(K2497="是",F2497*0.25*(价格数据!C2498/价格数据!C2497),C2497*(价格数据!C2498/价格数据!C2497))</f>
        <v>35727.174747240213</v>
      </c>
      <c r="D2498">
        <f>IF(K2497="是",F2497*0.25*(价格数据!D2498/价格数据!D2497),D2497*(价格数据!D2498/价格数据!D2497))</f>
        <v>34302.788696447285</v>
      </c>
      <c r="E2498">
        <f>IF(K2497="是",F2497*0.25*(价格数据!E2498/价格数据!E2497),E2497*(价格数据!E2498/价格数据!E2497))</f>
        <v>34845.65316231436</v>
      </c>
      <c r="F2498">
        <f t="shared" si="532"/>
        <v>140423.22061677434</v>
      </c>
      <c r="G2498">
        <f t="shared" si="533"/>
        <v>0.25314619515660169</v>
      </c>
      <c r="H2498">
        <f t="shared" si="534"/>
        <v>0.25442497750954163</v>
      </c>
      <c r="I2498">
        <f t="shared" si="535"/>
        <v>0.24428145534464138</v>
      </c>
      <c r="J2498">
        <f t="shared" si="536"/>
        <v>0.24814737198921538</v>
      </c>
      <c r="K2498" t="str">
        <f>IF(OR(
 ROUND(G2498,4)&gt;(0.25+参数设置!B$3), ROUND(G2498,4)&lt;(0.25-参数设置!B$3),
 ROUND(H2498,4)&gt;(0.25+参数设置!B$3), ROUND(H2498,4)&lt;(0.25-参数设置!B$3),
 ROUND(I2498,4)&gt;(0.25+参数设置!B$3), ROUND(I2498,4)&lt;(0.25-参数设置!B$3),
 ROUND(J2498,4)&gt;(0.25+参数设置!B$3), ROUND(J2498,4)&lt;(0.25-参数设置!B$3)
),"是","否")</f>
        <v>否</v>
      </c>
      <c r="L2498">
        <f t="shared" si="537"/>
        <v>35547.604010772491</v>
      </c>
      <c r="M2498">
        <f t="shared" si="538"/>
        <v>35727.174747240213</v>
      </c>
      <c r="N2498">
        <f t="shared" si="539"/>
        <v>34302.788696447285</v>
      </c>
      <c r="O2498">
        <f t="shared" si="540"/>
        <v>34845.65316231436</v>
      </c>
      <c r="P2498">
        <f t="shared" si="541"/>
        <v>0</v>
      </c>
      <c r="Q2498">
        <f t="shared" si="542"/>
        <v>0</v>
      </c>
      <c r="R2498">
        <f t="shared" si="543"/>
        <v>0</v>
      </c>
      <c r="S2498">
        <f t="shared" si="544"/>
        <v>0</v>
      </c>
      <c r="T2498">
        <f t="shared" si="545"/>
        <v>0</v>
      </c>
      <c r="U2498">
        <f>T2498*参数设置!B2499</f>
        <v>0</v>
      </c>
    </row>
    <row r="2499" spans="1:21" x14ac:dyDescent="0.25">
      <c r="A2499" s="3">
        <v>43981</v>
      </c>
      <c r="B2499">
        <f>IF(K2498="是",F2498*0.25*(价格数据!B2499/价格数据!B2498),B2498*(价格数据!B2499/价格数据!B2498))</f>
        <v>35547.604010772491</v>
      </c>
      <c r="C2499">
        <f>IF(K2498="是",F2498*0.25*(价格数据!C2499/价格数据!C2498),C2498*(价格数据!C2499/价格数据!C2498))</f>
        <v>35727.174747240213</v>
      </c>
      <c r="D2499">
        <f>IF(K2498="是",F2498*0.25*(价格数据!D2499/价格数据!D2498),D2498*(价格数据!D2499/价格数据!D2498))</f>
        <v>34302.788696447285</v>
      </c>
      <c r="E2499">
        <f>IF(K2498="是",F2498*0.25*(价格数据!E2499/价格数据!E2498),E2498*(价格数据!E2499/价格数据!E2498))</f>
        <v>34845.65316231436</v>
      </c>
      <c r="F2499">
        <f t="shared" ref="F2499:F2562" si="546">B2499+C2499+D2499+E2499</f>
        <v>140423.22061677434</v>
      </c>
      <c r="G2499">
        <f t="shared" ref="G2499:G2562" si="547">B2499/F2499</f>
        <v>0.25314619515660169</v>
      </c>
      <c r="H2499">
        <f t="shared" ref="H2499:H2562" si="548">C2499/F2499</f>
        <v>0.25442497750954163</v>
      </c>
      <c r="I2499">
        <f t="shared" ref="I2499:I2562" si="549">D2499/F2499</f>
        <v>0.24428145534464138</v>
      </c>
      <c r="J2499">
        <f t="shared" ref="J2499:J2562" si="550">E2499/F2499</f>
        <v>0.24814737198921538</v>
      </c>
      <c r="K2499" t="str">
        <f>IF(OR(
 ROUND(G2499,4)&gt;(0.25+参数设置!B$3), ROUND(G2499,4)&lt;(0.25-参数设置!B$3),
 ROUND(H2499,4)&gt;(0.25+参数设置!B$3), ROUND(H2499,4)&lt;(0.25-参数设置!B$3),
 ROUND(I2499,4)&gt;(0.25+参数设置!B$3), ROUND(I2499,4)&lt;(0.25-参数设置!B$3),
 ROUND(J2499,4)&gt;(0.25+参数设置!B$3), ROUND(J2499,4)&lt;(0.25-参数设置!B$3)
),"是","否")</f>
        <v>否</v>
      </c>
      <c r="L2499">
        <f t="shared" ref="L2499:L2562" si="551">IF(K2499="是",F2499*0.25,B2499)</f>
        <v>35547.604010772491</v>
      </c>
      <c r="M2499">
        <f t="shared" ref="M2499:M2562" si="552">IF(K2499="是",F2499*0.25,C2499)</f>
        <v>35727.174747240213</v>
      </c>
      <c r="N2499">
        <f t="shared" ref="N2499:N2562" si="553">IF(K2499="是",F2499*0.25,D2499)</f>
        <v>34302.788696447285</v>
      </c>
      <c r="O2499">
        <f t="shared" ref="O2499:O2562" si="554">IF(K2499="是",F2499*0.25,E2499)</f>
        <v>34845.65316231436</v>
      </c>
      <c r="P2499">
        <f t="shared" ref="P2499:P2562" si="555">IF(K2499="是",ABS(L2499-B2499),0)</f>
        <v>0</v>
      </c>
      <c r="Q2499">
        <f t="shared" ref="Q2499:Q2562" si="556">IF(K2499="是",ABS(M2499-C2499),0)</f>
        <v>0</v>
      </c>
      <c r="R2499">
        <f t="shared" ref="R2499:R2562" si="557">IF(K2499="是",ABS(N2499-D2499),0)</f>
        <v>0</v>
      </c>
      <c r="S2499">
        <f t="shared" ref="S2499:S2562" si="558">IF(K2499="是",ABS(O2499-E2499),0)</f>
        <v>0</v>
      </c>
      <c r="T2499">
        <f t="shared" ref="T2499:T2562" si="559">P2499+Q2499+R2499+S2499</f>
        <v>0</v>
      </c>
      <c r="U2499">
        <f>T2499*参数设置!B2500</f>
        <v>0</v>
      </c>
    </row>
    <row r="2500" spans="1:21" x14ac:dyDescent="0.25">
      <c r="A2500" s="3">
        <v>43982</v>
      </c>
      <c r="B2500">
        <f>IF(K2499="是",F2499*0.25*(价格数据!B2500/价格数据!B2499),B2499*(价格数据!B2500/价格数据!B2499))</f>
        <v>35547.604010772491</v>
      </c>
      <c r="C2500">
        <f>IF(K2499="是",F2499*0.25*(价格数据!C2500/价格数据!C2499),C2499*(价格数据!C2500/价格数据!C2499))</f>
        <v>35727.174747240213</v>
      </c>
      <c r="D2500">
        <f>IF(K2499="是",F2499*0.25*(价格数据!D2500/价格数据!D2499),D2499*(价格数据!D2500/价格数据!D2499))</f>
        <v>34302.788696447285</v>
      </c>
      <c r="E2500">
        <f>IF(K2499="是",F2499*0.25*(价格数据!E2500/价格数据!E2499),E2499*(价格数据!E2500/价格数据!E2499))</f>
        <v>34845.65316231436</v>
      </c>
      <c r="F2500">
        <f t="shared" si="546"/>
        <v>140423.22061677434</v>
      </c>
      <c r="G2500">
        <f t="shared" si="547"/>
        <v>0.25314619515660169</v>
      </c>
      <c r="H2500">
        <f t="shared" si="548"/>
        <v>0.25442497750954163</v>
      </c>
      <c r="I2500">
        <f t="shared" si="549"/>
        <v>0.24428145534464138</v>
      </c>
      <c r="J2500">
        <f t="shared" si="550"/>
        <v>0.24814737198921538</v>
      </c>
      <c r="K2500" t="str">
        <f>IF(OR(
 ROUND(G2500,4)&gt;(0.25+参数设置!B$3), ROUND(G2500,4)&lt;(0.25-参数设置!B$3),
 ROUND(H2500,4)&gt;(0.25+参数设置!B$3), ROUND(H2500,4)&lt;(0.25-参数设置!B$3),
 ROUND(I2500,4)&gt;(0.25+参数设置!B$3), ROUND(I2500,4)&lt;(0.25-参数设置!B$3),
 ROUND(J2500,4)&gt;(0.25+参数设置!B$3), ROUND(J2500,4)&lt;(0.25-参数设置!B$3)
),"是","否")</f>
        <v>否</v>
      </c>
      <c r="L2500">
        <f t="shared" si="551"/>
        <v>35547.604010772491</v>
      </c>
      <c r="M2500">
        <f t="shared" si="552"/>
        <v>35727.174747240213</v>
      </c>
      <c r="N2500">
        <f t="shared" si="553"/>
        <v>34302.788696447285</v>
      </c>
      <c r="O2500">
        <f t="shared" si="554"/>
        <v>34845.65316231436</v>
      </c>
      <c r="P2500">
        <f t="shared" si="555"/>
        <v>0</v>
      </c>
      <c r="Q2500">
        <f t="shared" si="556"/>
        <v>0</v>
      </c>
      <c r="R2500">
        <f t="shared" si="557"/>
        <v>0</v>
      </c>
      <c r="S2500">
        <f t="shared" si="558"/>
        <v>0</v>
      </c>
      <c r="T2500">
        <f t="shared" si="559"/>
        <v>0</v>
      </c>
      <c r="U2500">
        <f>T2500*参数设置!B2501</f>
        <v>0</v>
      </c>
    </row>
    <row r="2501" spans="1:21" x14ac:dyDescent="0.25">
      <c r="A2501" s="3">
        <v>43983</v>
      </c>
      <c r="B2501">
        <f>IF(K2500="是",F2500*0.25*(价格数据!B2501/价格数据!B2500),B2500*(价格数据!B2501/价格数据!B2500))</f>
        <v>36485.486992950136</v>
      </c>
      <c r="C2501">
        <f>IF(K2500="是",F2500*0.25*(价格数据!C2501/价格数据!C2500),C2500*(价格数据!C2501/价格数据!C2500))</f>
        <v>36013.805807582976</v>
      </c>
      <c r="D2501">
        <f>IF(K2500="是",F2500*0.25*(价格数据!D2501/价格数据!D2500),D2500*(价格数据!D2501/价格数据!D2500))</f>
        <v>34255.442807551372</v>
      </c>
      <c r="E2501">
        <f>IF(K2500="是",F2500*0.25*(价格数据!E2501/价格数据!E2500),E2500*(价格数据!E2501/价格数据!E2500))</f>
        <v>34840.426366607971</v>
      </c>
      <c r="F2501">
        <f t="shared" si="546"/>
        <v>141595.16197469246</v>
      </c>
      <c r="G2501">
        <f t="shared" si="547"/>
        <v>0.25767467252497828</v>
      </c>
      <c r="H2501">
        <f t="shared" si="548"/>
        <v>0.25434347689096737</v>
      </c>
      <c r="I2501">
        <f t="shared" si="549"/>
        <v>0.24192523480197653</v>
      </c>
      <c r="J2501">
        <f t="shared" si="550"/>
        <v>0.24605661578207777</v>
      </c>
      <c r="K2501" t="str">
        <f>IF(OR(
 ROUND(G2501,4)&gt;(0.25+参数设置!B$3), ROUND(G2501,4)&lt;(0.25-参数设置!B$3),
 ROUND(H2501,4)&gt;(0.25+参数设置!B$3), ROUND(H2501,4)&lt;(0.25-参数设置!B$3),
 ROUND(I2501,4)&gt;(0.25+参数设置!B$3), ROUND(I2501,4)&lt;(0.25-参数设置!B$3),
 ROUND(J2501,4)&gt;(0.25+参数设置!B$3), ROUND(J2501,4)&lt;(0.25-参数设置!B$3)
),"是","否")</f>
        <v>否</v>
      </c>
      <c r="L2501">
        <f t="shared" si="551"/>
        <v>36485.486992950136</v>
      </c>
      <c r="M2501">
        <f t="shared" si="552"/>
        <v>36013.805807582976</v>
      </c>
      <c r="N2501">
        <f t="shared" si="553"/>
        <v>34255.442807551372</v>
      </c>
      <c r="O2501">
        <f t="shared" si="554"/>
        <v>34840.426366607971</v>
      </c>
      <c r="P2501">
        <f t="shared" si="555"/>
        <v>0</v>
      </c>
      <c r="Q2501">
        <f t="shared" si="556"/>
        <v>0</v>
      </c>
      <c r="R2501">
        <f t="shared" si="557"/>
        <v>0</v>
      </c>
      <c r="S2501">
        <f t="shared" si="558"/>
        <v>0</v>
      </c>
      <c r="T2501">
        <f t="shared" si="559"/>
        <v>0</v>
      </c>
      <c r="U2501">
        <f>T2501*参数设置!B2502</f>
        <v>0</v>
      </c>
    </row>
    <row r="2502" spans="1:21" x14ac:dyDescent="0.25">
      <c r="A2502" s="3">
        <v>43984</v>
      </c>
      <c r="B2502">
        <f>IF(K2501="是",F2501*0.25*(价格数据!B2502/价格数据!B2501),B2501*(价格数据!B2502/价格数据!B2501))</f>
        <v>36586.631236126152</v>
      </c>
      <c r="C2502">
        <f>IF(K2501="是",F2501*0.25*(价格数据!C2502/价格数据!C2501),C2501*(价格数据!C2502/价格数据!C2501))</f>
        <v>35949.082664924928</v>
      </c>
      <c r="D2502">
        <f>IF(K2501="是",F2501*0.25*(价格数据!D2502/价格数据!D2501),D2501*(价格数据!D2502/价格数据!D2501))</f>
        <v>34094.023782836062</v>
      </c>
      <c r="E2502">
        <f>IF(K2501="是",F2501*0.25*(价格数据!E2502/价格数据!E2501),E2501*(价格数据!E2502/价格数据!E2501))</f>
        <v>34841.123272702156</v>
      </c>
      <c r="F2502">
        <f t="shared" si="546"/>
        <v>141470.86095658931</v>
      </c>
      <c r="G2502">
        <f t="shared" si="547"/>
        <v>0.25861602162266373</v>
      </c>
      <c r="H2502">
        <f t="shared" si="548"/>
        <v>0.2541094499732775</v>
      </c>
      <c r="I2502">
        <f t="shared" si="549"/>
        <v>0.24099679292471329</v>
      </c>
      <c r="J2502">
        <f t="shared" si="550"/>
        <v>0.24627773547934539</v>
      </c>
      <c r="K2502" t="str">
        <f>IF(OR(
 ROUND(G2502,4)&gt;(0.25+参数设置!B$3), ROUND(G2502,4)&lt;(0.25-参数设置!B$3),
 ROUND(H2502,4)&gt;(0.25+参数设置!B$3), ROUND(H2502,4)&lt;(0.25-参数设置!B$3),
 ROUND(I2502,4)&gt;(0.25+参数设置!B$3), ROUND(I2502,4)&lt;(0.25-参数设置!B$3),
 ROUND(J2502,4)&gt;(0.25+参数设置!B$3), ROUND(J2502,4)&lt;(0.25-参数设置!B$3)
),"是","否")</f>
        <v>否</v>
      </c>
      <c r="L2502">
        <f t="shared" si="551"/>
        <v>36586.631236126152</v>
      </c>
      <c r="M2502">
        <f t="shared" si="552"/>
        <v>35949.082664924928</v>
      </c>
      <c r="N2502">
        <f t="shared" si="553"/>
        <v>34094.023782836062</v>
      </c>
      <c r="O2502">
        <f t="shared" si="554"/>
        <v>34841.123272702156</v>
      </c>
      <c r="P2502">
        <f t="shared" si="555"/>
        <v>0</v>
      </c>
      <c r="Q2502">
        <f t="shared" si="556"/>
        <v>0</v>
      </c>
      <c r="R2502">
        <f t="shared" si="557"/>
        <v>0</v>
      </c>
      <c r="S2502">
        <f t="shared" si="558"/>
        <v>0</v>
      </c>
      <c r="T2502">
        <f t="shared" si="559"/>
        <v>0</v>
      </c>
      <c r="U2502">
        <f>T2502*参数设置!B2503</f>
        <v>0</v>
      </c>
    </row>
    <row r="2503" spans="1:21" x14ac:dyDescent="0.25">
      <c r="A2503" s="3">
        <v>43985</v>
      </c>
      <c r="B2503">
        <f>IF(K2502="是",F2502*0.25*(价格数据!B2503/价格数据!B2502),B2502*(价格数据!B2503/价格数据!B2502))</f>
        <v>36577.436304928335</v>
      </c>
      <c r="C2503">
        <f>IF(K2502="是",F2502*0.25*(价格数据!C2503/价格数据!C2502),C2502*(价格数据!C2503/价格数据!C2502))</f>
        <v>35625.466951634713</v>
      </c>
      <c r="D2503">
        <f>IF(K2502="是",F2502*0.25*(价格数据!D2503/价格数据!D2502),D2502*(价格数据!D2503/价格数据!D2502))</f>
        <v>34007.638301341758</v>
      </c>
      <c r="E2503">
        <f>IF(K2502="是",F2502*0.25*(价格数据!E2503/价格数据!E2502),E2502*(价格数据!E2503/价格数据!E2502))</f>
        <v>34841.471725749252</v>
      </c>
      <c r="F2503">
        <f t="shared" si="546"/>
        <v>141052.01328365406</v>
      </c>
      <c r="G2503">
        <f t="shared" si="547"/>
        <v>0.25931878215287513</v>
      </c>
      <c r="H2503">
        <f t="shared" si="548"/>
        <v>0.25256971610885331</v>
      </c>
      <c r="I2503">
        <f t="shared" si="549"/>
        <v>0.24109998510232369</v>
      </c>
      <c r="J2503">
        <f t="shared" si="550"/>
        <v>0.24701151663594786</v>
      </c>
      <c r="K2503" t="str">
        <f>IF(OR(
 ROUND(G2503,4)&gt;(0.25+参数设置!B$3), ROUND(G2503,4)&lt;(0.25-参数设置!B$3),
 ROUND(H2503,4)&gt;(0.25+参数设置!B$3), ROUND(H2503,4)&lt;(0.25-参数设置!B$3),
 ROUND(I2503,4)&gt;(0.25+参数设置!B$3), ROUND(I2503,4)&lt;(0.25-参数设置!B$3),
 ROUND(J2503,4)&gt;(0.25+参数设置!B$3), ROUND(J2503,4)&lt;(0.25-参数设置!B$3)
),"是","否")</f>
        <v>否</v>
      </c>
      <c r="L2503">
        <f t="shared" si="551"/>
        <v>36577.436304928335</v>
      </c>
      <c r="M2503">
        <f t="shared" si="552"/>
        <v>35625.466951634713</v>
      </c>
      <c r="N2503">
        <f t="shared" si="553"/>
        <v>34007.638301341758</v>
      </c>
      <c r="O2503">
        <f t="shared" si="554"/>
        <v>34841.471725749252</v>
      </c>
      <c r="P2503">
        <f t="shared" si="555"/>
        <v>0</v>
      </c>
      <c r="Q2503">
        <f t="shared" si="556"/>
        <v>0</v>
      </c>
      <c r="R2503">
        <f t="shared" si="557"/>
        <v>0</v>
      </c>
      <c r="S2503">
        <f t="shared" si="558"/>
        <v>0</v>
      </c>
      <c r="T2503">
        <f t="shared" si="559"/>
        <v>0</v>
      </c>
      <c r="U2503">
        <f>T2503*参数设置!B2504</f>
        <v>0</v>
      </c>
    </row>
    <row r="2504" spans="1:21" x14ac:dyDescent="0.25">
      <c r="A2504" s="3">
        <v>43986</v>
      </c>
      <c r="B2504">
        <f>IF(K2503="是",F2503*0.25*(价格数据!B2504/价格数据!B2503),B2503*(价格数据!B2504/价格数据!B2503))</f>
        <v>36595.826167323976</v>
      </c>
      <c r="C2504">
        <f>IF(K2503="是",F2503*0.25*(价格数据!C2504/价格数据!C2503),C2503*(价格数据!C2504/价格数据!C2503))</f>
        <v>35320.343564818213</v>
      </c>
      <c r="D2504">
        <f>IF(K2503="是",F2503*0.25*(价格数据!D2504/价格数据!D2503),D2503*(价格数据!D2504/价格数据!D2503))</f>
        <v>33973.028733435392</v>
      </c>
      <c r="E2504">
        <f>IF(K2503="是",F2503*0.25*(价格数据!E2504/价格数据!E2503),E2503*(价格数据!E2504/价格数据!E2503))</f>
        <v>34841.820178796341</v>
      </c>
      <c r="F2504">
        <f t="shared" si="546"/>
        <v>140731.01864437392</v>
      </c>
      <c r="G2504">
        <f t="shared" si="547"/>
        <v>0.26004093852117505</v>
      </c>
      <c r="H2504">
        <f t="shared" si="548"/>
        <v>0.25097767290431128</v>
      </c>
      <c r="I2504">
        <f t="shared" si="549"/>
        <v>0.24140398513908967</v>
      </c>
      <c r="J2504">
        <f t="shared" si="550"/>
        <v>0.247577403435424</v>
      </c>
      <c r="K2504" t="str">
        <f>IF(OR(
 ROUND(G2504,4)&gt;(0.25+参数设置!B$3), ROUND(G2504,4)&lt;(0.25-参数设置!B$3),
 ROUND(H2504,4)&gt;(0.25+参数设置!B$3), ROUND(H2504,4)&lt;(0.25-参数设置!B$3),
 ROUND(I2504,4)&gt;(0.25+参数设置!B$3), ROUND(I2504,4)&lt;(0.25-参数设置!B$3),
 ROUND(J2504,4)&gt;(0.25+参数设置!B$3), ROUND(J2504,4)&lt;(0.25-参数设置!B$3)
),"是","否")</f>
        <v>否</v>
      </c>
      <c r="L2504">
        <f t="shared" si="551"/>
        <v>36595.826167323976</v>
      </c>
      <c r="M2504">
        <f t="shared" si="552"/>
        <v>35320.343564818213</v>
      </c>
      <c r="N2504">
        <f t="shared" si="553"/>
        <v>33973.028733435392</v>
      </c>
      <c r="O2504">
        <f t="shared" si="554"/>
        <v>34841.820178796341</v>
      </c>
      <c r="P2504">
        <f t="shared" si="555"/>
        <v>0</v>
      </c>
      <c r="Q2504">
        <f t="shared" si="556"/>
        <v>0</v>
      </c>
      <c r="R2504">
        <f t="shared" si="557"/>
        <v>0</v>
      </c>
      <c r="S2504">
        <f t="shared" si="558"/>
        <v>0</v>
      </c>
      <c r="T2504">
        <f t="shared" si="559"/>
        <v>0</v>
      </c>
      <c r="U2504">
        <f>T2504*参数设置!B2505</f>
        <v>0</v>
      </c>
    </row>
    <row r="2505" spans="1:21" x14ac:dyDescent="0.25">
      <c r="A2505" s="3">
        <v>43987</v>
      </c>
      <c r="B2505">
        <f>IF(K2504="是",F2504*0.25*(价格数据!B2505/价格数据!B2504),B2504*(价格数据!B2505/价格数据!B2504))</f>
        <v>36807.309584873838</v>
      </c>
      <c r="C2505">
        <f>IF(K2504="是",F2504*0.25*(价格数据!C2505/价格数据!C2504),C2504*(价格数据!C2505/价格数据!C2504))</f>
        <v>35292.605075107625</v>
      </c>
      <c r="D2505">
        <f>IF(K2504="是",F2504*0.25*(价格数据!D2505/价格数据!D2504),D2504*(价格数据!D2505/价格数据!D2504))</f>
        <v>33936.204153183018</v>
      </c>
      <c r="E2505">
        <f>IF(K2504="是",F2504*0.25*(价格数据!E2505/价格数据!E2504),E2504*(价格数据!E2505/价格数据!E2504))</f>
        <v>34846.698521455641</v>
      </c>
      <c r="F2505">
        <f t="shared" si="546"/>
        <v>140882.81733462014</v>
      </c>
      <c r="G2505">
        <f t="shared" si="547"/>
        <v>0.26126187906542464</v>
      </c>
      <c r="H2505">
        <f t="shared" si="548"/>
        <v>0.25051035848666919</v>
      </c>
      <c r="I2505">
        <f t="shared" si="549"/>
        <v>0.24088249223877237</v>
      </c>
      <c r="J2505">
        <f t="shared" si="550"/>
        <v>0.24734527020913369</v>
      </c>
      <c r="K2505" t="str">
        <f>IF(OR(
 ROUND(G2505,4)&gt;(0.25+参数设置!B$3), ROUND(G2505,4)&lt;(0.25-参数设置!B$3),
 ROUND(H2505,4)&gt;(0.25+参数设置!B$3), ROUND(H2505,4)&lt;(0.25-参数设置!B$3),
 ROUND(I2505,4)&gt;(0.25+参数设置!B$3), ROUND(I2505,4)&lt;(0.25-参数设置!B$3),
 ROUND(J2505,4)&gt;(0.25+参数设置!B$3), ROUND(J2505,4)&lt;(0.25-参数设置!B$3)
),"是","否")</f>
        <v>否</v>
      </c>
      <c r="L2505">
        <f t="shared" si="551"/>
        <v>36807.309584873838</v>
      </c>
      <c r="M2505">
        <f t="shared" si="552"/>
        <v>35292.605075107625</v>
      </c>
      <c r="N2505">
        <f t="shared" si="553"/>
        <v>33936.204153183018</v>
      </c>
      <c r="O2505">
        <f t="shared" si="554"/>
        <v>34846.698521455641</v>
      </c>
      <c r="P2505">
        <f t="shared" si="555"/>
        <v>0</v>
      </c>
      <c r="Q2505">
        <f t="shared" si="556"/>
        <v>0</v>
      </c>
      <c r="R2505">
        <f t="shared" si="557"/>
        <v>0</v>
      </c>
      <c r="S2505">
        <f t="shared" si="558"/>
        <v>0</v>
      </c>
      <c r="T2505">
        <f t="shared" si="559"/>
        <v>0</v>
      </c>
      <c r="U2505">
        <f>T2505*参数设置!B2506</f>
        <v>0</v>
      </c>
    </row>
    <row r="2506" spans="1:21" x14ac:dyDescent="0.25">
      <c r="A2506" s="3">
        <v>43988</v>
      </c>
      <c r="B2506">
        <f>IF(K2505="是",F2505*0.25*(价格数据!B2506/价格数据!B2505),B2505*(价格数据!B2506/价格数据!B2505))</f>
        <v>36807.309584873838</v>
      </c>
      <c r="C2506">
        <f>IF(K2505="是",F2505*0.25*(价格数据!C2506/价格数据!C2505),C2505*(价格数据!C2506/价格数据!C2505))</f>
        <v>35292.605075107625</v>
      </c>
      <c r="D2506">
        <f>IF(K2505="是",F2505*0.25*(价格数据!D2506/价格数据!D2505),D2505*(价格数据!D2506/价格数据!D2505))</f>
        <v>33936.204153183018</v>
      </c>
      <c r="E2506">
        <f>IF(K2505="是",F2505*0.25*(价格数据!E2506/价格数据!E2505),E2505*(价格数据!E2506/价格数据!E2505))</f>
        <v>34846.698521455641</v>
      </c>
      <c r="F2506">
        <f t="shared" si="546"/>
        <v>140882.81733462014</v>
      </c>
      <c r="G2506">
        <f t="shared" si="547"/>
        <v>0.26126187906542464</v>
      </c>
      <c r="H2506">
        <f t="shared" si="548"/>
        <v>0.25051035848666919</v>
      </c>
      <c r="I2506">
        <f t="shared" si="549"/>
        <v>0.24088249223877237</v>
      </c>
      <c r="J2506">
        <f t="shared" si="550"/>
        <v>0.24734527020913369</v>
      </c>
      <c r="K2506" t="str">
        <f>IF(OR(
 ROUND(G2506,4)&gt;(0.25+参数设置!B$3), ROUND(G2506,4)&lt;(0.25-参数设置!B$3),
 ROUND(H2506,4)&gt;(0.25+参数设置!B$3), ROUND(H2506,4)&lt;(0.25-参数设置!B$3),
 ROUND(I2506,4)&gt;(0.25+参数设置!B$3), ROUND(I2506,4)&lt;(0.25-参数设置!B$3),
 ROUND(J2506,4)&gt;(0.25+参数设置!B$3), ROUND(J2506,4)&lt;(0.25-参数设置!B$3)
),"是","否")</f>
        <v>否</v>
      </c>
      <c r="L2506">
        <f t="shared" si="551"/>
        <v>36807.309584873838</v>
      </c>
      <c r="M2506">
        <f t="shared" si="552"/>
        <v>35292.605075107625</v>
      </c>
      <c r="N2506">
        <f t="shared" si="553"/>
        <v>33936.204153183018</v>
      </c>
      <c r="O2506">
        <f t="shared" si="554"/>
        <v>34846.698521455641</v>
      </c>
      <c r="P2506">
        <f t="shared" si="555"/>
        <v>0</v>
      </c>
      <c r="Q2506">
        <f t="shared" si="556"/>
        <v>0</v>
      </c>
      <c r="R2506">
        <f t="shared" si="557"/>
        <v>0</v>
      </c>
      <c r="S2506">
        <f t="shared" si="558"/>
        <v>0</v>
      </c>
      <c r="T2506">
        <f t="shared" si="559"/>
        <v>0</v>
      </c>
      <c r="U2506">
        <f>T2506*参数设置!B2507</f>
        <v>0</v>
      </c>
    </row>
    <row r="2507" spans="1:21" x14ac:dyDescent="0.25">
      <c r="A2507" s="3">
        <v>43989</v>
      </c>
      <c r="B2507">
        <f>IF(K2506="是",F2506*0.25*(价格数据!B2507/价格数据!B2506),B2506*(价格数据!B2507/价格数据!B2506))</f>
        <v>36807.309584873838</v>
      </c>
      <c r="C2507">
        <f>IF(K2506="是",F2506*0.25*(价格数据!C2507/价格数据!C2506),C2506*(价格数据!C2507/价格数据!C2506))</f>
        <v>35292.605075107625</v>
      </c>
      <c r="D2507">
        <f>IF(K2506="是",F2506*0.25*(价格数据!D2507/价格数据!D2506),D2506*(价格数据!D2507/价格数据!D2506))</f>
        <v>33936.204153183018</v>
      </c>
      <c r="E2507">
        <f>IF(K2506="是",F2506*0.25*(价格数据!E2507/价格数据!E2506),E2506*(价格数据!E2507/价格数据!E2506))</f>
        <v>34846.698521455641</v>
      </c>
      <c r="F2507">
        <f t="shared" si="546"/>
        <v>140882.81733462014</v>
      </c>
      <c r="G2507">
        <f t="shared" si="547"/>
        <v>0.26126187906542464</v>
      </c>
      <c r="H2507">
        <f t="shared" si="548"/>
        <v>0.25051035848666919</v>
      </c>
      <c r="I2507">
        <f t="shared" si="549"/>
        <v>0.24088249223877237</v>
      </c>
      <c r="J2507">
        <f t="shared" si="550"/>
        <v>0.24734527020913369</v>
      </c>
      <c r="K2507" t="str">
        <f>IF(OR(
 ROUND(G2507,4)&gt;(0.25+参数设置!B$3), ROUND(G2507,4)&lt;(0.25-参数设置!B$3),
 ROUND(H2507,4)&gt;(0.25+参数设置!B$3), ROUND(H2507,4)&lt;(0.25-参数设置!B$3),
 ROUND(I2507,4)&gt;(0.25+参数设置!B$3), ROUND(I2507,4)&lt;(0.25-参数设置!B$3),
 ROUND(J2507,4)&gt;(0.25+参数设置!B$3), ROUND(J2507,4)&lt;(0.25-参数设置!B$3)
),"是","否")</f>
        <v>否</v>
      </c>
      <c r="L2507">
        <f t="shared" si="551"/>
        <v>36807.309584873838</v>
      </c>
      <c r="M2507">
        <f t="shared" si="552"/>
        <v>35292.605075107625</v>
      </c>
      <c r="N2507">
        <f t="shared" si="553"/>
        <v>33936.204153183018</v>
      </c>
      <c r="O2507">
        <f t="shared" si="554"/>
        <v>34846.698521455641</v>
      </c>
      <c r="P2507">
        <f t="shared" si="555"/>
        <v>0</v>
      </c>
      <c r="Q2507">
        <f t="shared" si="556"/>
        <v>0</v>
      </c>
      <c r="R2507">
        <f t="shared" si="557"/>
        <v>0</v>
      </c>
      <c r="S2507">
        <f t="shared" si="558"/>
        <v>0</v>
      </c>
      <c r="T2507">
        <f t="shared" si="559"/>
        <v>0</v>
      </c>
      <c r="U2507">
        <f>T2507*参数设置!B2508</f>
        <v>0</v>
      </c>
    </row>
    <row r="2508" spans="1:21" x14ac:dyDescent="0.25">
      <c r="A2508" s="3">
        <v>43990</v>
      </c>
      <c r="B2508">
        <f>IF(K2507="是",F2507*0.25*(价格数据!B2508/价格数据!B2507),B2507*(价格数据!B2508/价格数据!B2507))</f>
        <v>36982.013277632424</v>
      </c>
      <c r="C2508">
        <f>IF(K2507="是",F2507*0.25*(价格数据!C2508/价格数据!C2507),C2507*(价格数据!C2508/价格数据!C2507))</f>
        <v>34978.235525054268</v>
      </c>
      <c r="D2508">
        <f>IF(K2507="是",F2507*0.25*(价格数据!D2508/价格数据!D2507),D2507*(价格数据!D2508/价格数据!D2507))</f>
        <v>34025.081523566572</v>
      </c>
      <c r="E2508">
        <f>IF(K2507="是",F2507*0.25*(价格数据!E2508/价格数据!E2507),E2507*(价格数据!E2508/价格数据!E2507))</f>
        <v>34846.001615361456</v>
      </c>
      <c r="F2508">
        <f t="shared" si="546"/>
        <v>140831.33194161471</v>
      </c>
      <c r="G2508">
        <f t="shared" si="547"/>
        <v>0.26259790891535612</v>
      </c>
      <c r="H2508">
        <f t="shared" si="548"/>
        <v>0.24836969900671965</v>
      </c>
      <c r="I2508">
        <f t="shared" si="549"/>
        <v>0.24160164541845386</v>
      </c>
      <c r="J2508">
        <f t="shared" si="550"/>
        <v>0.24743074665947043</v>
      </c>
      <c r="K2508" t="str">
        <f>IF(OR(
 ROUND(G2508,4)&gt;(0.25+参数设置!B$3), ROUND(G2508,4)&lt;(0.25-参数设置!B$3),
 ROUND(H2508,4)&gt;(0.25+参数设置!B$3), ROUND(H2508,4)&lt;(0.25-参数设置!B$3),
 ROUND(I2508,4)&gt;(0.25+参数设置!B$3), ROUND(I2508,4)&lt;(0.25-参数设置!B$3),
 ROUND(J2508,4)&gt;(0.25+参数设置!B$3), ROUND(J2508,4)&lt;(0.25-参数设置!B$3)
),"是","否")</f>
        <v>否</v>
      </c>
      <c r="L2508">
        <f t="shared" si="551"/>
        <v>36982.013277632424</v>
      </c>
      <c r="M2508">
        <f t="shared" si="552"/>
        <v>34978.235525054268</v>
      </c>
      <c r="N2508">
        <f t="shared" si="553"/>
        <v>34025.081523566572</v>
      </c>
      <c r="O2508">
        <f t="shared" si="554"/>
        <v>34846.001615361456</v>
      </c>
      <c r="P2508">
        <f t="shared" si="555"/>
        <v>0</v>
      </c>
      <c r="Q2508">
        <f t="shared" si="556"/>
        <v>0</v>
      </c>
      <c r="R2508">
        <f t="shared" si="557"/>
        <v>0</v>
      </c>
      <c r="S2508">
        <f t="shared" si="558"/>
        <v>0</v>
      </c>
      <c r="T2508">
        <f t="shared" si="559"/>
        <v>0</v>
      </c>
      <c r="U2508">
        <f>T2508*参数设置!B2509</f>
        <v>0</v>
      </c>
    </row>
    <row r="2509" spans="1:21" x14ac:dyDescent="0.25">
      <c r="A2509" s="3">
        <v>43991</v>
      </c>
      <c r="B2509">
        <f>IF(K2508="是",F2508*0.25*(价格数据!B2509/价格数据!B2508),B2508*(价格数据!B2509/价格数据!B2508))</f>
        <v>37230.276419973568</v>
      </c>
      <c r="C2509">
        <f>IF(K2508="是",F2508*0.25*(价格数据!C2509/价格数据!C2508),C2508*(价格数据!C2509/价格数据!C2508))</f>
        <v>34968.989361817403</v>
      </c>
      <c r="D2509">
        <f>IF(K2508="是",F2508*0.25*(价格数据!D2509/价格数据!D2508),D2508*(价格数据!D2509/价格数据!D2508))</f>
        <v>34044.46288159414</v>
      </c>
      <c r="E2509">
        <f>IF(K2508="是",F2508*0.25*(价格数据!E2509/价格数据!E2508),E2508*(价格数据!E2509/价格数据!E2508))</f>
        <v>34844.607803173087</v>
      </c>
      <c r="F2509">
        <f t="shared" si="546"/>
        <v>141088.33646655822</v>
      </c>
      <c r="G2509">
        <f t="shared" si="547"/>
        <v>0.26387919336477655</v>
      </c>
      <c r="H2509">
        <f t="shared" si="548"/>
        <v>0.24785173769559615</v>
      </c>
      <c r="I2509">
        <f t="shared" si="549"/>
        <v>0.24129891764414987</v>
      </c>
      <c r="J2509">
        <f t="shared" si="550"/>
        <v>0.24697015129547728</v>
      </c>
      <c r="K2509" t="str">
        <f>IF(OR(
 ROUND(G2509,4)&gt;(0.25+参数设置!B$3), ROUND(G2509,4)&lt;(0.25-参数设置!B$3),
 ROUND(H2509,4)&gt;(0.25+参数设置!B$3), ROUND(H2509,4)&lt;(0.25-参数设置!B$3),
 ROUND(I2509,4)&gt;(0.25+参数设置!B$3), ROUND(I2509,4)&lt;(0.25-参数设置!B$3),
 ROUND(J2509,4)&gt;(0.25+参数设置!B$3), ROUND(J2509,4)&lt;(0.25-参数设置!B$3)
),"是","否")</f>
        <v>否</v>
      </c>
      <c r="L2509">
        <f t="shared" si="551"/>
        <v>37230.276419973568</v>
      </c>
      <c r="M2509">
        <f t="shared" si="552"/>
        <v>34968.989361817403</v>
      </c>
      <c r="N2509">
        <f t="shared" si="553"/>
        <v>34044.46288159414</v>
      </c>
      <c r="O2509">
        <f t="shared" si="554"/>
        <v>34844.607803173087</v>
      </c>
      <c r="P2509">
        <f t="shared" si="555"/>
        <v>0</v>
      </c>
      <c r="Q2509">
        <f t="shared" si="556"/>
        <v>0</v>
      </c>
      <c r="R2509">
        <f t="shared" si="557"/>
        <v>0</v>
      </c>
      <c r="S2509">
        <f t="shared" si="558"/>
        <v>0</v>
      </c>
      <c r="T2509">
        <f t="shared" si="559"/>
        <v>0</v>
      </c>
      <c r="U2509">
        <f>T2509*参数设置!B2510</f>
        <v>0</v>
      </c>
    </row>
    <row r="2510" spans="1:21" x14ac:dyDescent="0.25">
      <c r="A2510" s="3">
        <v>43992</v>
      </c>
      <c r="B2510">
        <f>IF(K2509="是",F2509*0.25*(价格数据!B2510/价格数据!B2509),B2509*(价格数据!B2510/价格数据!B2509))</f>
        <v>37147.522039193187</v>
      </c>
      <c r="C2510">
        <f>IF(K2509="是",F2509*0.25*(价格数据!C2510/价格数据!C2509),C2509*(价格数据!C2510/价格数据!C2509))</f>
        <v>35329.589728055071</v>
      </c>
      <c r="D2510">
        <f>IF(K2509="是",F2509*0.25*(价格数据!D2510/价格数据!D2509),D2509*(价格数据!D2510/价格数据!D2509))</f>
        <v>33959.184906272843</v>
      </c>
      <c r="E2510">
        <f>IF(K2509="是",F2509*0.25*(价格数据!E2510/价格数据!E2509),E2509*(价格数据!E2510/价格数据!E2509))</f>
        <v>34843.910897078902</v>
      </c>
      <c r="F2510">
        <f t="shared" si="546"/>
        <v>141280.2075706</v>
      </c>
      <c r="G2510">
        <f t="shared" si="547"/>
        <v>0.26293507546433897</v>
      </c>
      <c r="H2510">
        <f t="shared" si="548"/>
        <v>0.25006751006081518</v>
      </c>
      <c r="I2510">
        <f t="shared" si="549"/>
        <v>0.24036760343307742</v>
      </c>
      <c r="J2510">
        <f t="shared" si="550"/>
        <v>0.24662981104176845</v>
      </c>
      <c r="K2510" t="str">
        <f>IF(OR(
 ROUND(G2510,4)&gt;(0.25+参数设置!B$3), ROUND(G2510,4)&lt;(0.25-参数设置!B$3),
 ROUND(H2510,4)&gt;(0.25+参数设置!B$3), ROUND(H2510,4)&lt;(0.25-参数设置!B$3),
 ROUND(I2510,4)&gt;(0.25+参数设置!B$3), ROUND(I2510,4)&lt;(0.25-参数设置!B$3),
 ROUND(J2510,4)&gt;(0.25+参数设置!B$3), ROUND(J2510,4)&lt;(0.25-参数设置!B$3)
),"是","否")</f>
        <v>否</v>
      </c>
      <c r="L2510">
        <f t="shared" si="551"/>
        <v>37147.522039193187</v>
      </c>
      <c r="M2510">
        <f t="shared" si="552"/>
        <v>35329.589728055071</v>
      </c>
      <c r="N2510">
        <f t="shared" si="553"/>
        <v>33959.184906272843</v>
      </c>
      <c r="O2510">
        <f t="shared" si="554"/>
        <v>34843.910897078902</v>
      </c>
      <c r="P2510">
        <f t="shared" si="555"/>
        <v>0</v>
      </c>
      <c r="Q2510">
        <f t="shared" si="556"/>
        <v>0</v>
      </c>
      <c r="R2510">
        <f t="shared" si="557"/>
        <v>0</v>
      </c>
      <c r="S2510">
        <f t="shared" si="558"/>
        <v>0</v>
      </c>
      <c r="T2510">
        <f t="shared" si="559"/>
        <v>0</v>
      </c>
      <c r="U2510">
        <f>T2510*参数设置!B2511</f>
        <v>0</v>
      </c>
    </row>
    <row r="2511" spans="1:21" x14ac:dyDescent="0.25">
      <c r="A2511" s="3">
        <v>43993</v>
      </c>
      <c r="B2511">
        <f>IF(K2510="是",F2510*0.25*(价格数据!B2511/价格数据!B2510),B2510*(价格数据!B2511/价格数据!B2510))</f>
        <v>36807.309584873845</v>
      </c>
      <c r="C2511">
        <f>IF(K2510="是",F2510*0.25*(价格数据!C2511/价格数据!C2510),C2510*(价格数据!C2511/价格数据!C2510))</f>
        <v>35643.959278108428</v>
      </c>
      <c r="D2511">
        <f>IF(K2510="是",F2510*0.25*(价格数据!D2511/价格数据!D2510),D2510*(价格数据!D2511/价格数据!D2510))</f>
        <v>34007.638301341765</v>
      </c>
      <c r="E2511">
        <f>IF(K2510="是",F2510*0.25*(价格数据!E2511/价格数据!E2510),E2510*(价格数据!E2511/价格数据!E2510))</f>
        <v>34844.607803173094</v>
      </c>
      <c r="F2511">
        <f t="shared" si="546"/>
        <v>141303.51496749715</v>
      </c>
      <c r="G2511">
        <f t="shared" si="547"/>
        <v>0.26048403391338365</v>
      </c>
      <c r="H2511">
        <f t="shared" si="548"/>
        <v>0.25225104475502474</v>
      </c>
      <c r="I2511">
        <f t="shared" si="549"/>
        <v>0.24067085881879338</v>
      </c>
      <c r="J2511">
        <f t="shared" si="550"/>
        <v>0.24659406251279811</v>
      </c>
      <c r="K2511" t="str">
        <f>IF(OR(
 ROUND(G2511,4)&gt;(0.25+参数设置!B$3), ROUND(G2511,4)&lt;(0.25-参数设置!B$3),
 ROUND(H2511,4)&gt;(0.25+参数设置!B$3), ROUND(H2511,4)&lt;(0.25-参数设置!B$3),
 ROUND(I2511,4)&gt;(0.25+参数设置!B$3), ROUND(I2511,4)&lt;(0.25-参数设置!B$3),
 ROUND(J2511,4)&gt;(0.25+参数设置!B$3), ROUND(J2511,4)&lt;(0.25-参数设置!B$3)
),"是","否")</f>
        <v>否</v>
      </c>
      <c r="L2511">
        <f t="shared" si="551"/>
        <v>36807.309584873845</v>
      </c>
      <c r="M2511">
        <f t="shared" si="552"/>
        <v>35643.959278108428</v>
      </c>
      <c r="N2511">
        <f t="shared" si="553"/>
        <v>34007.638301341765</v>
      </c>
      <c r="O2511">
        <f t="shared" si="554"/>
        <v>34844.607803173094</v>
      </c>
      <c r="P2511">
        <f t="shared" si="555"/>
        <v>0</v>
      </c>
      <c r="Q2511">
        <f t="shared" si="556"/>
        <v>0</v>
      </c>
      <c r="R2511">
        <f t="shared" si="557"/>
        <v>0</v>
      </c>
      <c r="S2511">
        <f t="shared" si="558"/>
        <v>0</v>
      </c>
      <c r="T2511">
        <f t="shared" si="559"/>
        <v>0</v>
      </c>
      <c r="U2511">
        <f>T2511*参数设置!B2512</f>
        <v>0</v>
      </c>
    </row>
    <row r="2512" spans="1:21" x14ac:dyDescent="0.25">
      <c r="A2512" s="3">
        <v>43994</v>
      </c>
      <c r="B2512">
        <f>IF(K2511="是",F2511*0.25*(价格数据!B2512/价格数据!B2511),B2511*(价格数据!B2512/价格数据!B2511))</f>
        <v>36899.258896852043</v>
      </c>
      <c r="C2512">
        <f>IF(K2511="是",F2511*0.25*(价格数据!C2512/价格数据!C2511),C2511*(价格数据!C2512/价格数据!C2511))</f>
        <v>35634.713114871563</v>
      </c>
      <c r="D2512">
        <f>IF(K2511="是",F2511*0.25*(价格数据!D2512/价格数据!D2511),D2511*(价格数据!D2512/价格数据!D2511))</f>
        <v>34058.860461843193</v>
      </c>
      <c r="E2512">
        <f>IF(K2511="是",F2511*0.25*(价格数据!E2512/价格数据!E2511),E2511*(价格数据!E2512/价格数据!E2511))</f>
        <v>34844.259350125998</v>
      </c>
      <c r="F2512">
        <f t="shared" si="546"/>
        <v>141437.09182369281</v>
      </c>
      <c r="G2512">
        <f t="shared" si="547"/>
        <v>0.26088813352333695</v>
      </c>
      <c r="H2512">
        <f t="shared" si="548"/>
        <v>0.25194743935552427</v>
      </c>
      <c r="I2512">
        <f t="shared" si="549"/>
        <v>0.24080571809479068</v>
      </c>
      <c r="J2512">
        <f t="shared" si="550"/>
        <v>0.24635870902634799</v>
      </c>
      <c r="K2512" t="str">
        <f>IF(OR(
 ROUND(G2512,4)&gt;(0.25+参数设置!B$3), ROUND(G2512,4)&lt;(0.25-参数设置!B$3),
 ROUND(H2512,4)&gt;(0.25+参数设置!B$3), ROUND(H2512,4)&lt;(0.25-参数设置!B$3),
 ROUND(I2512,4)&gt;(0.25+参数设置!B$3), ROUND(I2512,4)&lt;(0.25-参数设置!B$3),
 ROUND(J2512,4)&gt;(0.25+参数设置!B$3), ROUND(J2512,4)&lt;(0.25-参数设置!B$3)
),"是","否")</f>
        <v>否</v>
      </c>
      <c r="L2512">
        <f t="shared" si="551"/>
        <v>36899.258896852043</v>
      </c>
      <c r="M2512">
        <f t="shared" si="552"/>
        <v>35634.713114871563</v>
      </c>
      <c r="N2512">
        <f t="shared" si="553"/>
        <v>34058.860461843193</v>
      </c>
      <c r="O2512">
        <f t="shared" si="554"/>
        <v>34844.259350125998</v>
      </c>
      <c r="P2512">
        <f t="shared" si="555"/>
        <v>0</v>
      </c>
      <c r="Q2512">
        <f t="shared" si="556"/>
        <v>0</v>
      </c>
      <c r="R2512">
        <f t="shared" si="557"/>
        <v>0</v>
      </c>
      <c r="S2512">
        <f t="shared" si="558"/>
        <v>0</v>
      </c>
      <c r="T2512">
        <f t="shared" si="559"/>
        <v>0</v>
      </c>
      <c r="U2512">
        <f>T2512*参数设置!B2513</f>
        <v>0</v>
      </c>
    </row>
    <row r="2513" spans="1:21" x14ac:dyDescent="0.25">
      <c r="A2513" s="3">
        <v>43995</v>
      </c>
      <c r="B2513">
        <f>IF(K2512="是",F2512*0.25*(价格数据!B2513/价格数据!B2512),B2512*(价格数据!B2513/价格数据!B2512))</f>
        <v>36899.258896852043</v>
      </c>
      <c r="C2513">
        <f>IF(K2512="是",F2512*0.25*(价格数据!C2513/价格数据!C2512),C2512*(价格数据!C2513/价格数据!C2512))</f>
        <v>35634.713114871563</v>
      </c>
      <c r="D2513">
        <f>IF(K2512="是",F2512*0.25*(价格数据!D2513/价格数据!D2512),D2512*(价格数据!D2513/价格数据!D2512))</f>
        <v>34058.860461843193</v>
      </c>
      <c r="E2513">
        <f>IF(K2512="是",F2512*0.25*(价格数据!E2513/价格数据!E2512),E2512*(价格数据!E2513/价格数据!E2512))</f>
        <v>34844.259350125998</v>
      </c>
      <c r="F2513">
        <f t="shared" si="546"/>
        <v>141437.09182369281</v>
      </c>
      <c r="G2513">
        <f t="shared" si="547"/>
        <v>0.26088813352333695</v>
      </c>
      <c r="H2513">
        <f t="shared" si="548"/>
        <v>0.25194743935552427</v>
      </c>
      <c r="I2513">
        <f t="shared" si="549"/>
        <v>0.24080571809479068</v>
      </c>
      <c r="J2513">
        <f t="shared" si="550"/>
        <v>0.24635870902634799</v>
      </c>
      <c r="K2513" t="str">
        <f>IF(OR(
 ROUND(G2513,4)&gt;(0.25+参数设置!B$3), ROUND(G2513,4)&lt;(0.25-参数设置!B$3),
 ROUND(H2513,4)&gt;(0.25+参数设置!B$3), ROUND(H2513,4)&lt;(0.25-参数设置!B$3),
 ROUND(I2513,4)&gt;(0.25+参数设置!B$3), ROUND(I2513,4)&lt;(0.25-参数设置!B$3),
 ROUND(J2513,4)&gt;(0.25+参数设置!B$3), ROUND(J2513,4)&lt;(0.25-参数设置!B$3)
),"是","否")</f>
        <v>否</v>
      </c>
      <c r="L2513">
        <f t="shared" si="551"/>
        <v>36899.258896852043</v>
      </c>
      <c r="M2513">
        <f t="shared" si="552"/>
        <v>35634.713114871563</v>
      </c>
      <c r="N2513">
        <f t="shared" si="553"/>
        <v>34058.860461843193</v>
      </c>
      <c r="O2513">
        <f t="shared" si="554"/>
        <v>34844.259350125998</v>
      </c>
      <c r="P2513">
        <f t="shared" si="555"/>
        <v>0</v>
      </c>
      <c r="Q2513">
        <f t="shared" si="556"/>
        <v>0</v>
      </c>
      <c r="R2513">
        <f t="shared" si="557"/>
        <v>0</v>
      </c>
      <c r="S2513">
        <f t="shared" si="558"/>
        <v>0</v>
      </c>
      <c r="T2513">
        <f t="shared" si="559"/>
        <v>0</v>
      </c>
      <c r="U2513">
        <f>T2513*参数设置!B2514</f>
        <v>0</v>
      </c>
    </row>
    <row r="2514" spans="1:21" x14ac:dyDescent="0.25">
      <c r="A2514" s="3">
        <v>43996</v>
      </c>
      <c r="B2514">
        <f>IF(K2513="是",F2513*0.25*(价格数据!B2514/价格数据!B2513),B2513*(价格数据!B2514/价格数据!B2513))</f>
        <v>36899.258896852043</v>
      </c>
      <c r="C2514">
        <f>IF(K2513="是",F2513*0.25*(价格数据!C2514/价格数据!C2513),C2513*(价格数据!C2514/价格数据!C2513))</f>
        <v>35634.713114871563</v>
      </c>
      <c r="D2514">
        <f>IF(K2513="是",F2513*0.25*(价格数据!D2514/价格数据!D2513),D2513*(价格数据!D2514/价格数据!D2513))</f>
        <v>34058.860461843193</v>
      </c>
      <c r="E2514">
        <f>IF(K2513="是",F2513*0.25*(价格数据!E2514/价格数据!E2513),E2513*(价格数据!E2514/价格数据!E2513))</f>
        <v>34844.259350125998</v>
      </c>
      <c r="F2514">
        <f t="shared" si="546"/>
        <v>141437.09182369281</v>
      </c>
      <c r="G2514">
        <f t="shared" si="547"/>
        <v>0.26088813352333695</v>
      </c>
      <c r="H2514">
        <f t="shared" si="548"/>
        <v>0.25194743935552427</v>
      </c>
      <c r="I2514">
        <f t="shared" si="549"/>
        <v>0.24080571809479068</v>
      </c>
      <c r="J2514">
        <f t="shared" si="550"/>
        <v>0.24635870902634799</v>
      </c>
      <c r="K2514" t="str">
        <f>IF(OR(
 ROUND(G2514,4)&gt;(0.25+参数设置!B$3), ROUND(G2514,4)&lt;(0.25-参数设置!B$3),
 ROUND(H2514,4)&gt;(0.25+参数设置!B$3), ROUND(H2514,4)&lt;(0.25-参数设置!B$3),
 ROUND(I2514,4)&gt;(0.25+参数设置!B$3), ROUND(I2514,4)&lt;(0.25-参数设置!B$3),
 ROUND(J2514,4)&gt;(0.25+参数设置!B$3), ROUND(J2514,4)&lt;(0.25-参数设置!B$3)
),"是","否")</f>
        <v>否</v>
      </c>
      <c r="L2514">
        <f t="shared" si="551"/>
        <v>36899.258896852043</v>
      </c>
      <c r="M2514">
        <f t="shared" si="552"/>
        <v>35634.713114871563</v>
      </c>
      <c r="N2514">
        <f t="shared" si="553"/>
        <v>34058.860461843193</v>
      </c>
      <c r="O2514">
        <f t="shared" si="554"/>
        <v>34844.259350125998</v>
      </c>
      <c r="P2514">
        <f t="shared" si="555"/>
        <v>0</v>
      </c>
      <c r="Q2514">
        <f t="shared" si="556"/>
        <v>0</v>
      </c>
      <c r="R2514">
        <f t="shared" si="557"/>
        <v>0</v>
      </c>
      <c r="S2514">
        <f t="shared" si="558"/>
        <v>0</v>
      </c>
      <c r="T2514">
        <f t="shared" si="559"/>
        <v>0</v>
      </c>
      <c r="U2514">
        <f>T2514*参数设置!B2515</f>
        <v>0</v>
      </c>
    </row>
    <row r="2515" spans="1:21" x14ac:dyDescent="0.25">
      <c r="A2515" s="3">
        <v>43997</v>
      </c>
      <c r="B2515">
        <f>IF(K2514="是",F2514*0.25*(价格数据!B2515/价格数据!B2514),B2514*(价格数据!B2515/价格数据!B2514))</f>
        <v>36375.147818576297</v>
      </c>
      <c r="C2515">
        <f>IF(K2514="是",F2514*0.25*(价格数据!C2515/价格数据!C2514),C2514*(价格数据!C2515/价格数据!C2514))</f>
        <v>35542.251482502928</v>
      </c>
      <c r="D2515">
        <f>IF(K2514="是",F2514*0.25*(价格数据!D2515/价格数据!D2514),D2514*(价格数据!D2515/价格数据!D2514))</f>
        <v>34097.069424811823</v>
      </c>
      <c r="E2515">
        <f>IF(K2514="是",F2514*0.25*(价格数据!E2515/价格数据!E2514),E2514*(价格数据!E2515/价格数据!E2514))</f>
        <v>34847.395427549833</v>
      </c>
      <c r="F2515">
        <f t="shared" si="546"/>
        <v>140861.86415344087</v>
      </c>
      <c r="G2515">
        <f t="shared" si="547"/>
        <v>0.25823275900248516</v>
      </c>
      <c r="H2515">
        <f t="shared" si="548"/>
        <v>0.25231990003899668</v>
      </c>
      <c r="I2515">
        <f t="shared" si="549"/>
        <v>0.24206033073415723</v>
      </c>
      <c r="J2515">
        <f t="shared" si="550"/>
        <v>0.24738701022436105</v>
      </c>
      <c r="K2515" t="str">
        <f>IF(OR(
 ROUND(G2515,4)&gt;(0.25+参数设置!B$3), ROUND(G2515,4)&lt;(0.25-参数设置!B$3),
 ROUND(H2515,4)&gt;(0.25+参数设置!B$3), ROUND(H2515,4)&lt;(0.25-参数设置!B$3),
 ROUND(I2515,4)&gt;(0.25+参数设置!B$3), ROUND(I2515,4)&lt;(0.25-参数设置!B$3),
 ROUND(J2515,4)&gt;(0.25+参数设置!B$3), ROUND(J2515,4)&lt;(0.25-参数设置!B$3)
),"是","否")</f>
        <v>否</v>
      </c>
      <c r="L2515">
        <f t="shared" si="551"/>
        <v>36375.147818576297</v>
      </c>
      <c r="M2515">
        <f t="shared" si="552"/>
        <v>35542.251482502928</v>
      </c>
      <c r="N2515">
        <f t="shared" si="553"/>
        <v>34097.069424811823</v>
      </c>
      <c r="O2515">
        <f t="shared" si="554"/>
        <v>34847.395427549833</v>
      </c>
      <c r="P2515">
        <f t="shared" si="555"/>
        <v>0</v>
      </c>
      <c r="Q2515">
        <f t="shared" si="556"/>
        <v>0</v>
      </c>
      <c r="R2515">
        <f t="shared" si="557"/>
        <v>0</v>
      </c>
      <c r="S2515">
        <f t="shared" si="558"/>
        <v>0</v>
      </c>
      <c r="T2515">
        <f t="shared" si="559"/>
        <v>0</v>
      </c>
      <c r="U2515">
        <f>T2515*参数设置!B2516</f>
        <v>0</v>
      </c>
    </row>
    <row r="2516" spans="1:21" x14ac:dyDescent="0.25">
      <c r="A2516" s="3">
        <v>43998</v>
      </c>
      <c r="B2516">
        <f>IF(K2515="是",F2515*0.25*(价格数据!B2516/价格数据!B2515),B2515*(价格数据!B2516/价格数据!B2515))</f>
        <v>36945.233552841135</v>
      </c>
      <c r="C2516">
        <f>IF(K2515="是",F2515*0.25*(价格数据!C2516/价格数据!C2515),C2515*(价格数据!C2516/价格数据!C2515))</f>
        <v>35505.266829555476</v>
      </c>
      <c r="D2516">
        <f>IF(K2515="是",F2515*0.25*(价格数据!D2516/价格数据!D2515),D2515*(价格数据!D2516/价格数据!D2515))</f>
        <v>33909.624005030928</v>
      </c>
      <c r="E2516">
        <f>IF(K2515="是",F2515*0.25*(价格数据!E2516/价格数据!E2515),E2515*(价格数据!E2516/价格数据!E2515))</f>
        <v>34843.910897078909</v>
      </c>
      <c r="F2516">
        <f t="shared" si="546"/>
        <v>141204.03528450645</v>
      </c>
      <c r="G2516">
        <f t="shared" si="547"/>
        <v>0.26164431829728974</v>
      </c>
      <c r="H2516">
        <f t="shared" si="548"/>
        <v>0.25144654512186787</v>
      </c>
      <c r="I2516">
        <f t="shared" si="549"/>
        <v>0.24014628149052372</v>
      </c>
      <c r="J2516">
        <f t="shared" si="550"/>
        <v>0.24676285509031867</v>
      </c>
      <c r="K2516" t="str">
        <f>IF(OR(
 ROUND(G2516,4)&gt;(0.25+参数设置!B$3), ROUND(G2516,4)&lt;(0.25-参数设置!B$3),
 ROUND(H2516,4)&gt;(0.25+参数设置!B$3), ROUND(H2516,4)&lt;(0.25-参数设置!B$3),
 ROUND(I2516,4)&gt;(0.25+参数设置!B$3), ROUND(I2516,4)&lt;(0.25-参数设置!B$3),
 ROUND(J2516,4)&gt;(0.25+参数设置!B$3), ROUND(J2516,4)&lt;(0.25-参数设置!B$3)
),"是","否")</f>
        <v>否</v>
      </c>
      <c r="L2516">
        <f t="shared" si="551"/>
        <v>36945.233552841135</v>
      </c>
      <c r="M2516">
        <f t="shared" si="552"/>
        <v>35505.266829555476</v>
      </c>
      <c r="N2516">
        <f t="shared" si="553"/>
        <v>33909.624005030928</v>
      </c>
      <c r="O2516">
        <f t="shared" si="554"/>
        <v>34843.910897078909</v>
      </c>
      <c r="P2516">
        <f t="shared" si="555"/>
        <v>0</v>
      </c>
      <c r="Q2516">
        <f t="shared" si="556"/>
        <v>0</v>
      </c>
      <c r="R2516">
        <f t="shared" si="557"/>
        <v>0</v>
      </c>
      <c r="S2516">
        <f t="shared" si="558"/>
        <v>0</v>
      </c>
      <c r="T2516">
        <f t="shared" si="559"/>
        <v>0</v>
      </c>
      <c r="U2516">
        <f>T2516*参数设置!B2517</f>
        <v>0</v>
      </c>
    </row>
    <row r="2517" spans="1:21" x14ac:dyDescent="0.25">
      <c r="A2517" s="3">
        <v>43999</v>
      </c>
      <c r="B2517">
        <f>IF(K2516="是",F2516*0.25*(价格数据!B2517/价格数据!B2516),B2516*(价格数据!B2517/价格数据!B2516))</f>
        <v>36982.013277632417</v>
      </c>
      <c r="C2517">
        <f>IF(K2516="是",F2516*0.25*(价格数据!C2517/价格数据!C2516),C2516*(价格数据!C2517/价格数据!C2516))</f>
        <v>35523.759156029198</v>
      </c>
      <c r="D2517">
        <f>IF(K2516="是",F2516*0.25*(价格数据!D2517/价格数据!D2516),D2516*(价格数据!D2517/价格数据!D2516))</f>
        <v>33781.707042048991</v>
      </c>
      <c r="E2517">
        <f>IF(K2516="是",F2516*0.25*(价格数据!E2517/价格数据!E2516),E2516*(价格数据!E2517/价格数据!E2516))</f>
        <v>34844.607803173101</v>
      </c>
      <c r="F2517">
        <f t="shared" si="546"/>
        <v>141132.08727888373</v>
      </c>
      <c r="G2517">
        <f t="shared" si="547"/>
        <v>0.26203830745133244</v>
      </c>
      <c r="H2517">
        <f t="shared" si="548"/>
        <v>0.25170575905840997</v>
      </c>
      <c r="I2517">
        <f t="shared" si="549"/>
        <v>0.239362342705913</v>
      </c>
      <c r="J2517">
        <f t="shared" si="550"/>
        <v>0.24689359078434442</v>
      </c>
      <c r="K2517" t="str">
        <f>IF(OR(
 ROUND(G2517,4)&gt;(0.25+参数设置!B$3), ROUND(G2517,4)&lt;(0.25-参数设置!B$3),
 ROUND(H2517,4)&gt;(0.25+参数设置!B$3), ROUND(H2517,4)&lt;(0.25-参数设置!B$3),
 ROUND(I2517,4)&gt;(0.25+参数设置!B$3), ROUND(I2517,4)&lt;(0.25-参数设置!B$3),
 ROUND(J2517,4)&gt;(0.25+参数设置!B$3), ROUND(J2517,4)&lt;(0.25-参数设置!B$3)
),"是","否")</f>
        <v>否</v>
      </c>
      <c r="L2517">
        <f t="shared" si="551"/>
        <v>36982.013277632417</v>
      </c>
      <c r="M2517">
        <f t="shared" si="552"/>
        <v>35523.759156029198</v>
      </c>
      <c r="N2517">
        <f t="shared" si="553"/>
        <v>33781.707042048991</v>
      </c>
      <c r="O2517">
        <f t="shared" si="554"/>
        <v>34844.607803173101</v>
      </c>
      <c r="P2517">
        <f t="shared" si="555"/>
        <v>0</v>
      </c>
      <c r="Q2517">
        <f t="shared" si="556"/>
        <v>0</v>
      </c>
      <c r="R2517">
        <f t="shared" si="557"/>
        <v>0</v>
      </c>
      <c r="S2517">
        <f t="shared" si="558"/>
        <v>0</v>
      </c>
      <c r="T2517">
        <f t="shared" si="559"/>
        <v>0</v>
      </c>
      <c r="U2517">
        <f>T2517*参数设置!B2518</f>
        <v>0</v>
      </c>
    </row>
    <row r="2518" spans="1:21" x14ac:dyDescent="0.25">
      <c r="A2518" s="3">
        <v>44000</v>
      </c>
      <c r="B2518">
        <f>IF(K2517="是",F2517*0.25*(价格数据!B2518/价格数据!B2517),B2517*(价格数据!B2518/价格数据!B2517))</f>
        <v>37267.056144764836</v>
      </c>
      <c r="C2518">
        <f>IF(K2517="是",F2517*0.25*(价格数据!C2518/价格数据!C2517),C2517*(价格数据!C2518/价格数据!C2517))</f>
        <v>35468.282176608016</v>
      </c>
      <c r="D2518">
        <f>IF(K2517="是",F2517*0.25*(价格数据!D2518/价格数据!D2517),D2517*(价格数据!D2518/价格数据!D2517))</f>
        <v>33770.908856862203</v>
      </c>
      <c r="E2518">
        <f>IF(K2517="是",F2517*0.25*(价格数据!E2518/价格数据!E2517),E2517*(价格数据!E2518/价格数据!E2517))</f>
        <v>34844.607803173101</v>
      </c>
      <c r="F2518">
        <f t="shared" si="546"/>
        <v>141350.85498140816</v>
      </c>
      <c r="G2518">
        <f t="shared" si="547"/>
        <v>0.26364931538381259</v>
      </c>
      <c r="H2518">
        <f t="shared" si="548"/>
        <v>0.25092371872298297</v>
      </c>
      <c r="I2518">
        <f t="shared" si="549"/>
        <v>0.2389154905451692</v>
      </c>
      <c r="J2518">
        <f t="shared" si="550"/>
        <v>0.24651147534803522</v>
      </c>
      <c r="K2518" t="str">
        <f>IF(OR(
 ROUND(G2518,4)&gt;(0.25+参数设置!B$3), ROUND(G2518,4)&lt;(0.25-参数设置!B$3),
 ROUND(H2518,4)&gt;(0.25+参数设置!B$3), ROUND(H2518,4)&lt;(0.25-参数设置!B$3),
 ROUND(I2518,4)&gt;(0.25+参数设置!B$3), ROUND(I2518,4)&lt;(0.25-参数设置!B$3),
 ROUND(J2518,4)&gt;(0.25+参数设置!B$3), ROUND(J2518,4)&lt;(0.25-参数设置!B$3)
),"是","否")</f>
        <v>否</v>
      </c>
      <c r="L2518">
        <f t="shared" si="551"/>
        <v>37267.056144764836</v>
      </c>
      <c r="M2518">
        <f t="shared" si="552"/>
        <v>35468.282176608016</v>
      </c>
      <c r="N2518">
        <f t="shared" si="553"/>
        <v>33770.908856862203</v>
      </c>
      <c r="O2518">
        <f t="shared" si="554"/>
        <v>34844.607803173101</v>
      </c>
      <c r="P2518">
        <f t="shared" si="555"/>
        <v>0</v>
      </c>
      <c r="Q2518">
        <f t="shared" si="556"/>
        <v>0</v>
      </c>
      <c r="R2518">
        <f t="shared" si="557"/>
        <v>0</v>
      </c>
      <c r="S2518">
        <f t="shared" si="558"/>
        <v>0</v>
      </c>
      <c r="T2518">
        <f t="shared" si="559"/>
        <v>0</v>
      </c>
      <c r="U2518">
        <f>T2518*参数设置!B2519</f>
        <v>0</v>
      </c>
    </row>
    <row r="2519" spans="1:21" x14ac:dyDescent="0.25">
      <c r="A2519" s="3">
        <v>44001</v>
      </c>
      <c r="B2519">
        <f>IF(K2518="是",F2518*0.25*(价格数据!B2519/价格数据!B2518),B2518*(价格数据!B2519/价格数据!B2518))</f>
        <v>37745.192567051483</v>
      </c>
      <c r="C2519">
        <f>IF(K2518="是",F2518*0.25*(价格数据!C2519/价格数据!C2518),C2518*(价格数据!C2519/价格数据!C2518))</f>
        <v>35542.251482502921</v>
      </c>
      <c r="D2519">
        <f>IF(K2518="是",F2518*0.25*(价格数据!D2519/价格数据!D2518),D2518*(价格数据!D2519/价格数据!D2518))</f>
        <v>33723.562967966289</v>
      </c>
      <c r="E2519">
        <f>IF(K2518="是",F2518*0.25*(价格数据!E2519/价格数据!E2518),E2518*(价格数据!E2519/价格数据!E2518))</f>
        <v>34842.168631843451</v>
      </c>
      <c r="F2519">
        <f t="shared" si="546"/>
        <v>141853.17564936413</v>
      </c>
      <c r="G2519">
        <f t="shared" si="547"/>
        <v>0.26608634169989187</v>
      </c>
      <c r="H2519">
        <f t="shared" si="548"/>
        <v>0.25055661475184071</v>
      </c>
      <c r="I2519">
        <f t="shared" si="549"/>
        <v>0.23773569265255612</v>
      </c>
      <c r="J2519">
        <f t="shared" si="550"/>
        <v>0.24562135089571141</v>
      </c>
      <c r="K2519" t="str">
        <f>IF(OR(
 ROUND(G2519,4)&gt;(0.25+参数设置!B$3), ROUND(G2519,4)&lt;(0.25-参数设置!B$3),
 ROUND(H2519,4)&gt;(0.25+参数设置!B$3), ROUND(H2519,4)&lt;(0.25-参数设置!B$3),
 ROUND(I2519,4)&gt;(0.25+参数设置!B$3), ROUND(I2519,4)&lt;(0.25-参数设置!B$3),
 ROUND(J2519,4)&gt;(0.25+参数设置!B$3), ROUND(J2519,4)&lt;(0.25-参数设置!B$3)
),"是","否")</f>
        <v>否</v>
      </c>
      <c r="L2519">
        <f t="shared" si="551"/>
        <v>37745.192567051483</v>
      </c>
      <c r="M2519">
        <f t="shared" si="552"/>
        <v>35542.251482502921</v>
      </c>
      <c r="N2519">
        <f t="shared" si="553"/>
        <v>33723.562967966289</v>
      </c>
      <c r="O2519">
        <f t="shared" si="554"/>
        <v>34842.168631843451</v>
      </c>
      <c r="P2519">
        <f t="shared" si="555"/>
        <v>0</v>
      </c>
      <c r="Q2519">
        <f t="shared" si="556"/>
        <v>0</v>
      </c>
      <c r="R2519">
        <f t="shared" si="557"/>
        <v>0</v>
      </c>
      <c r="S2519">
        <f t="shared" si="558"/>
        <v>0</v>
      </c>
      <c r="T2519">
        <f t="shared" si="559"/>
        <v>0</v>
      </c>
      <c r="U2519">
        <f>T2519*参数设置!B2520</f>
        <v>0</v>
      </c>
    </row>
    <row r="2520" spans="1:21" x14ac:dyDescent="0.25">
      <c r="A2520" s="3">
        <v>44002</v>
      </c>
      <c r="B2520">
        <f>IF(K2519="是",F2519*0.25*(价格数据!B2520/价格数据!B2519),B2519*(价格数据!B2520/价格数据!B2519))</f>
        <v>37745.192567051483</v>
      </c>
      <c r="C2520">
        <f>IF(K2519="是",F2519*0.25*(价格数据!C2520/价格数据!C2519),C2519*(价格数据!C2520/价格数据!C2519))</f>
        <v>35542.251482502921</v>
      </c>
      <c r="D2520">
        <f>IF(K2519="是",F2519*0.25*(价格数据!D2520/价格数据!D2519),D2519*(价格数据!D2520/价格数据!D2519))</f>
        <v>33723.562967966289</v>
      </c>
      <c r="E2520">
        <f>IF(K2519="是",F2519*0.25*(价格数据!E2520/价格数据!E2519),E2519*(价格数据!E2520/价格数据!E2519))</f>
        <v>34842.168631843451</v>
      </c>
      <c r="F2520">
        <f t="shared" si="546"/>
        <v>141853.17564936413</v>
      </c>
      <c r="G2520">
        <f t="shared" si="547"/>
        <v>0.26608634169989187</v>
      </c>
      <c r="H2520">
        <f t="shared" si="548"/>
        <v>0.25055661475184071</v>
      </c>
      <c r="I2520">
        <f t="shared" si="549"/>
        <v>0.23773569265255612</v>
      </c>
      <c r="J2520">
        <f t="shared" si="550"/>
        <v>0.24562135089571141</v>
      </c>
      <c r="K2520" t="str">
        <f>IF(OR(
 ROUND(G2520,4)&gt;(0.25+参数设置!B$3), ROUND(G2520,4)&lt;(0.25-参数设置!B$3),
 ROUND(H2520,4)&gt;(0.25+参数设置!B$3), ROUND(H2520,4)&lt;(0.25-参数设置!B$3),
 ROUND(I2520,4)&gt;(0.25+参数设置!B$3), ROUND(I2520,4)&lt;(0.25-参数设置!B$3),
 ROUND(J2520,4)&gt;(0.25+参数设置!B$3), ROUND(J2520,4)&lt;(0.25-参数设置!B$3)
),"是","否")</f>
        <v>否</v>
      </c>
      <c r="L2520">
        <f t="shared" si="551"/>
        <v>37745.192567051483</v>
      </c>
      <c r="M2520">
        <f t="shared" si="552"/>
        <v>35542.251482502921</v>
      </c>
      <c r="N2520">
        <f t="shared" si="553"/>
        <v>33723.562967966289</v>
      </c>
      <c r="O2520">
        <f t="shared" si="554"/>
        <v>34842.168631843451</v>
      </c>
      <c r="P2520">
        <f t="shared" si="555"/>
        <v>0</v>
      </c>
      <c r="Q2520">
        <f t="shared" si="556"/>
        <v>0</v>
      </c>
      <c r="R2520">
        <f t="shared" si="557"/>
        <v>0</v>
      </c>
      <c r="S2520">
        <f t="shared" si="558"/>
        <v>0</v>
      </c>
      <c r="T2520">
        <f t="shared" si="559"/>
        <v>0</v>
      </c>
      <c r="U2520">
        <f>T2520*参数设置!B2521</f>
        <v>0</v>
      </c>
    </row>
    <row r="2521" spans="1:21" x14ac:dyDescent="0.25">
      <c r="A2521" s="3">
        <v>44003</v>
      </c>
      <c r="B2521">
        <f>IF(K2520="是",F2520*0.25*(价格数据!B2521/价格数据!B2520),B2520*(价格数据!B2521/价格数据!B2520))</f>
        <v>37745.192567051483</v>
      </c>
      <c r="C2521">
        <f>IF(K2520="是",F2520*0.25*(价格数据!C2521/价格数据!C2520),C2520*(价格数据!C2521/价格数据!C2520))</f>
        <v>35542.251482502921</v>
      </c>
      <c r="D2521">
        <f>IF(K2520="是",F2520*0.25*(价格数据!D2521/价格数据!D2520),D2520*(价格数据!D2521/价格数据!D2520))</f>
        <v>33723.562967966289</v>
      </c>
      <c r="E2521">
        <f>IF(K2520="是",F2520*0.25*(价格数据!E2521/价格数据!E2520),E2520*(价格数据!E2521/价格数据!E2520))</f>
        <v>34842.168631843451</v>
      </c>
      <c r="F2521">
        <f t="shared" si="546"/>
        <v>141853.17564936413</v>
      </c>
      <c r="G2521">
        <f t="shared" si="547"/>
        <v>0.26608634169989187</v>
      </c>
      <c r="H2521">
        <f t="shared" si="548"/>
        <v>0.25055661475184071</v>
      </c>
      <c r="I2521">
        <f t="shared" si="549"/>
        <v>0.23773569265255612</v>
      </c>
      <c r="J2521">
        <f t="shared" si="550"/>
        <v>0.24562135089571141</v>
      </c>
      <c r="K2521" t="str">
        <f>IF(OR(
 ROUND(G2521,4)&gt;(0.25+参数设置!B$3), ROUND(G2521,4)&lt;(0.25-参数设置!B$3),
 ROUND(H2521,4)&gt;(0.25+参数设置!B$3), ROUND(H2521,4)&lt;(0.25-参数设置!B$3),
 ROUND(I2521,4)&gt;(0.25+参数设置!B$3), ROUND(I2521,4)&lt;(0.25-参数设置!B$3),
 ROUND(J2521,4)&gt;(0.25+参数设置!B$3), ROUND(J2521,4)&lt;(0.25-参数设置!B$3)
),"是","否")</f>
        <v>否</v>
      </c>
      <c r="L2521">
        <f t="shared" si="551"/>
        <v>37745.192567051483</v>
      </c>
      <c r="M2521">
        <f t="shared" si="552"/>
        <v>35542.251482502921</v>
      </c>
      <c r="N2521">
        <f t="shared" si="553"/>
        <v>33723.562967966289</v>
      </c>
      <c r="O2521">
        <f t="shared" si="554"/>
        <v>34842.168631843451</v>
      </c>
      <c r="P2521">
        <f t="shared" si="555"/>
        <v>0</v>
      </c>
      <c r="Q2521">
        <f t="shared" si="556"/>
        <v>0</v>
      </c>
      <c r="R2521">
        <f t="shared" si="557"/>
        <v>0</v>
      </c>
      <c r="S2521">
        <f t="shared" si="558"/>
        <v>0</v>
      </c>
      <c r="T2521">
        <f t="shared" si="559"/>
        <v>0</v>
      </c>
      <c r="U2521">
        <f>T2521*参数设置!B2522</f>
        <v>0</v>
      </c>
    </row>
    <row r="2522" spans="1:21" x14ac:dyDescent="0.25">
      <c r="A2522" s="3">
        <v>44004</v>
      </c>
      <c r="B2522">
        <f>IF(K2521="是",F2521*0.25*(价格数据!B2522/价格数据!B2521),B2521*(价格数据!B2522/价格数据!B2521))</f>
        <v>37781.972291842758</v>
      </c>
      <c r="C2522">
        <f>IF(K2521="是",F2521*0.25*(价格数据!C2522/价格数据!C2521),C2521*(价格数据!C2522/价格数据!C2521))</f>
        <v>35930.590338451184</v>
      </c>
      <c r="D2522">
        <f>IF(K2521="是",F2521*0.25*(价格数据!D2522/价格数据!D2521),D2521*(价格数据!D2522/价格数据!D2521))</f>
        <v>33762.879437107928</v>
      </c>
      <c r="E2522">
        <f>IF(K2521="是",F2521*0.25*(价格数据!E2522/价格数据!E2521),E2521*(价格数据!E2522/价格数据!E2521))</f>
        <v>34839.032554419617</v>
      </c>
      <c r="F2522">
        <f t="shared" si="546"/>
        <v>142314.47462182149</v>
      </c>
      <c r="G2522">
        <f t="shared" si="547"/>
        <v>0.2654822876748304</v>
      </c>
      <c r="H2522">
        <f t="shared" si="548"/>
        <v>0.25247319665783202</v>
      </c>
      <c r="I2522">
        <f t="shared" si="549"/>
        <v>0.23724135950912592</v>
      </c>
      <c r="J2522">
        <f t="shared" si="550"/>
        <v>0.24480315615821166</v>
      </c>
      <c r="K2522" t="str">
        <f>IF(OR(
 ROUND(G2522,4)&gt;(0.25+参数设置!B$3), ROUND(G2522,4)&lt;(0.25-参数设置!B$3),
 ROUND(H2522,4)&gt;(0.25+参数设置!B$3), ROUND(H2522,4)&lt;(0.25-参数设置!B$3),
 ROUND(I2522,4)&gt;(0.25+参数设置!B$3), ROUND(I2522,4)&lt;(0.25-参数设置!B$3),
 ROUND(J2522,4)&gt;(0.25+参数设置!B$3), ROUND(J2522,4)&lt;(0.25-参数设置!B$3)
),"是","否")</f>
        <v>否</v>
      </c>
      <c r="L2522">
        <f t="shared" si="551"/>
        <v>37781.972291842758</v>
      </c>
      <c r="M2522">
        <f t="shared" si="552"/>
        <v>35930.590338451184</v>
      </c>
      <c r="N2522">
        <f t="shared" si="553"/>
        <v>33762.879437107928</v>
      </c>
      <c r="O2522">
        <f t="shared" si="554"/>
        <v>34839.032554419617</v>
      </c>
      <c r="P2522">
        <f t="shared" si="555"/>
        <v>0</v>
      </c>
      <c r="Q2522">
        <f t="shared" si="556"/>
        <v>0</v>
      </c>
      <c r="R2522">
        <f t="shared" si="557"/>
        <v>0</v>
      </c>
      <c r="S2522">
        <f t="shared" si="558"/>
        <v>0</v>
      </c>
      <c r="T2522">
        <f t="shared" si="559"/>
        <v>0</v>
      </c>
      <c r="U2522">
        <f>T2522*参数设置!B2523</f>
        <v>0</v>
      </c>
    </row>
    <row r="2523" spans="1:21" x14ac:dyDescent="0.25">
      <c r="A2523" s="3">
        <v>44005</v>
      </c>
      <c r="B2523">
        <f>IF(K2522="是",F2522*0.25*(价格数据!B2523/价格数据!B2522),B2522*(价格数据!B2523/价格数据!B2522))</f>
        <v>37956.675984601337</v>
      </c>
      <c r="C2523">
        <f>IF(K2522="是",F2522*0.25*(价格数据!C2523/价格数据!C2522),C2522*(价格数据!C2523/价格数据!C2522))</f>
        <v>35893.605685503731</v>
      </c>
      <c r="D2523">
        <f>IF(K2522="是",F2522*0.25*(价格数据!D2523/价格数据!D2522),D2522*(价格数据!D2523/价格数据!D2522))</f>
        <v>33613.089227209166</v>
      </c>
      <c r="E2523">
        <f>IF(K2522="是",F2522*0.25*(价格数据!E2523/价格数据!E2522),E2522*(价格数据!E2523/价格数据!E2522))</f>
        <v>34837.987195278336</v>
      </c>
      <c r="F2523">
        <f t="shared" si="546"/>
        <v>142301.35809259256</v>
      </c>
      <c r="G2523">
        <f t="shared" si="547"/>
        <v>0.26673446053764088</v>
      </c>
      <c r="H2523">
        <f t="shared" si="548"/>
        <v>0.25223656447571291</v>
      </c>
      <c r="I2523">
        <f t="shared" si="549"/>
        <v>0.23621060036080485</v>
      </c>
      <c r="J2523">
        <f t="shared" si="550"/>
        <v>0.24481837462584141</v>
      </c>
      <c r="K2523" t="str">
        <f>IF(OR(
 ROUND(G2523,4)&gt;(0.25+参数设置!B$3), ROUND(G2523,4)&lt;(0.25-参数设置!B$3),
 ROUND(H2523,4)&gt;(0.25+参数设置!B$3), ROUND(H2523,4)&lt;(0.25-参数设置!B$3),
 ROUND(I2523,4)&gt;(0.25+参数设置!B$3), ROUND(I2523,4)&lt;(0.25-参数设置!B$3),
 ROUND(J2523,4)&gt;(0.25+参数设置!B$3), ROUND(J2523,4)&lt;(0.25-参数设置!B$3)
),"是","否")</f>
        <v>否</v>
      </c>
      <c r="L2523">
        <f t="shared" si="551"/>
        <v>37956.675984601337</v>
      </c>
      <c r="M2523">
        <f t="shared" si="552"/>
        <v>35893.605685503731</v>
      </c>
      <c r="N2523">
        <f t="shared" si="553"/>
        <v>33613.089227209166</v>
      </c>
      <c r="O2523">
        <f t="shared" si="554"/>
        <v>34837.987195278336</v>
      </c>
      <c r="P2523">
        <f t="shared" si="555"/>
        <v>0</v>
      </c>
      <c r="Q2523">
        <f t="shared" si="556"/>
        <v>0</v>
      </c>
      <c r="R2523">
        <f t="shared" si="557"/>
        <v>0</v>
      </c>
      <c r="S2523">
        <f t="shared" si="558"/>
        <v>0</v>
      </c>
      <c r="T2523">
        <f t="shared" si="559"/>
        <v>0</v>
      </c>
      <c r="U2523">
        <f>T2523*参数设置!B2524</f>
        <v>0</v>
      </c>
    </row>
    <row r="2524" spans="1:21" x14ac:dyDescent="0.25">
      <c r="A2524" s="3">
        <v>44006</v>
      </c>
      <c r="B2524">
        <f>IF(K2523="是",F2523*0.25*(价格数据!B2524/价格数据!B2523),B2523*(价格数据!B2524/价格数据!B2523))</f>
        <v>38287.693507722855</v>
      </c>
      <c r="C2524">
        <f>IF(K2523="是",F2523*0.25*(价格数据!C2524/价格数据!C2523),C2523*(价格数据!C2524/价格数据!C2523))</f>
        <v>36152.498256135907</v>
      </c>
      <c r="D2524">
        <f>IF(K2523="是",F2523*0.25*(价格数据!D2524/价格数据!D2523),D2523*(价格数据!D2524/价格数据!D2523))</f>
        <v>33750.69686920489</v>
      </c>
      <c r="E2524">
        <f>IF(K2523="是",F2523*0.25*(价格数据!E2524/价格数据!E2523),E2523*(价格数据!E2524/价格数据!E2523))</f>
        <v>34846.001615361471</v>
      </c>
      <c r="F2524">
        <f t="shared" si="546"/>
        <v>143036.89024842513</v>
      </c>
      <c r="G2524">
        <f t="shared" si="547"/>
        <v>0.26767705478793025</v>
      </c>
      <c r="H2524">
        <f t="shared" si="548"/>
        <v>0.25274947038730067</v>
      </c>
      <c r="I2524">
        <f t="shared" si="549"/>
        <v>0.23595798825454745</v>
      </c>
      <c r="J2524">
        <f t="shared" si="550"/>
        <v>0.24361548657022158</v>
      </c>
      <c r="K2524" t="str">
        <f>IF(OR(
 ROUND(G2524,4)&gt;(0.25+参数设置!B$3), ROUND(G2524,4)&lt;(0.25-参数设置!B$3),
 ROUND(H2524,4)&gt;(0.25+参数设置!B$3), ROUND(H2524,4)&lt;(0.25-参数设置!B$3),
 ROUND(I2524,4)&gt;(0.25+参数设置!B$3), ROUND(I2524,4)&lt;(0.25-参数设置!B$3),
 ROUND(J2524,4)&gt;(0.25+参数设置!B$3), ROUND(J2524,4)&lt;(0.25-参数设置!B$3)
),"是","否")</f>
        <v>否</v>
      </c>
      <c r="L2524">
        <f t="shared" si="551"/>
        <v>38287.693507722855</v>
      </c>
      <c r="M2524">
        <f t="shared" si="552"/>
        <v>36152.498256135907</v>
      </c>
      <c r="N2524">
        <f t="shared" si="553"/>
        <v>33750.69686920489</v>
      </c>
      <c r="O2524">
        <f t="shared" si="554"/>
        <v>34846.001615361471</v>
      </c>
      <c r="P2524">
        <f t="shared" si="555"/>
        <v>0</v>
      </c>
      <c r="Q2524">
        <f t="shared" si="556"/>
        <v>0</v>
      </c>
      <c r="R2524">
        <f t="shared" si="557"/>
        <v>0</v>
      </c>
      <c r="S2524">
        <f t="shared" si="558"/>
        <v>0</v>
      </c>
      <c r="T2524">
        <f t="shared" si="559"/>
        <v>0</v>
      </c>
      <c r="U2524">
        <f>T2524*参数设置!B2525</f>
        <v>0</v>
      </c>
    </row>
    <row r="2525" spans="1:21" x14ac:dyDescent="0.25">
      <c r="A2525" s="3">
        <v>44007</v>
      </c>
      <c r="B2525">
        <f>IF(K2524="是",F2524*0.25*(价格数据!B2525/价格数据!B2524),B2524*(价格数据!B2525/价格数据!B2524))</f>
        <v>38287.693507722855</v>
      </c>
      <c r="C2525">
        <f>IF(K2524="是",F2524*0.25*(价格数据!C2525/价格数据!C2524),C2524*(价格数据!C2525/价格数据!C2524))</f>
        <v>36152.498256135907</v>
      </c>
      <c r="D2525">
        <f>IF(K2524="是",F2524*0.25*(价格数据!D2525/价格数据!D2524),D2524*(价格数据!D2525/价格数据!D2524))</f>
        <v>33750.69686920489</v>
      </c>
      <c r="E2525">
        <f>IF(K2524="是",F2524*0.25*(价格数据!E2525/价格数据!E2524),E2524*(价格数据!E2525/价格数据!E2524))</f>
        <v>34846.001615361471</v>
      </c>
      <c r="F2525">
        <f t="shared" si="546"/>
        <v>143036.89024842513</v>
      </c>
      <c r="G2525">
        <f t="shared" si="547"/>
        <v>0.26767705478793025</v>
      </c>
      <c r="H2525">
        <f t="shared" si="548"/>
        <v>0.25274947038730067</v>
      </c>
      <c r="I2525">
        <f t="shared" si="549"/>
        <v>0.23595798825454745</v>
      </c>
      <c r="J2525">
        <f t="shared" si="550"/>
        <v>0.24361548657022158</v>
      </c>
      <c r="K2525" t="str">
        <f>IF(OR(
 ROUND(G2525,4)&gt;(0.25+参数设置!B$3), ROUND(G2525,4)&lt;(0.25-参数设置!B$3),
 ROUND(H2525,4)&gt;(0.25+参数设置!B$3), ROUND(H2525,4)&lt;(0.25-参数设置!B$3),
 ROUND(I2525,4)&gt;(0.25+参数设置!B$3), ROUND(I2525,4)&lt;(0.25-参数设置!B$3),
 ROUND(J2525,4)&gt;(0.25+参数设置!B$3), ROUND(J2525,4)&lt;(0.25-参数设置!B$3)
),"是","否")</f>
        <v>否</v>
      </c>
      <c r="L2525">
        <f t="shared" si="551"/>
        <v>38287.693507722855</v>
      </c>
      <c r="M2525">
        <f t="shared" si="552"/>
        <v>36152.498256135907</v>
      </c>
      <c r="N2525">
        <f t="shared" si="553"/>
        <v>33750.69686920489</v>
      </c>
      <c r="O2525">
        <f t="shared" si="554"/>
        <v>34846.001615361471</v>
      </c>
      <c r="P2525">
        <f t="shared" si="555"/>
        <v>0</v>
      </c>
      <c r="Q2525">
        <f t="shared" si="556"/>
        <v>0</v>
      </c>
      <c r="R2525">
        <f t="shared" si="557"/>
        <v>0</v>
      </c>
      <c r="S2525">
        <f t="shared" si="558"/>
        <v>0</v>
      </c>
      <c r="T2525">
        <f t="shared" si="559"/>
        <v>0</v>
      </c>
      <c r="U2525">
        <f>T2525*参数设置!B2526</f>
        <v>0</v>
      </c>
    </row>
    <row r="2526" spans="1:21" x14ac:dyDescent="0.25">
      <c r="A2526" s="3">
        <v>44008</v>
      </c>
      <c r="B2526">
        <f>IF(K2525="是",F2525*0.25*(价格数据!B2526/价格数据!B2525),B2525*(价格数据!B2526/价格数据!B2525))</f>
        <v>38287.693507722855</v>
      </c>
      <c r="C2526">
        <f>IF(K2525="是",F2525*0.25*(价格数据!C2526/价格数据!C2525),C2525*(价格数据!C2526/价格数据!C2525))</f>
        <v>36152.498256135907</v>
      </c>
      <c r="D2526">
        <f>IF(K2525="是",F2525*0.25*(价格数据!D2526/价格数据!D2525),D2525*(价格数据!D2526/价格数据!D2525))</f>
        <v>33750.69686920489</v>
      </c>
      <c r="E2526">
        <f>IF(K2525="是",F2525*0.25*(价格数据!E2526/价格数据!E2525),E2525*(价格数据!E2526/价格数据!E2525))</f>
        <v>34846.001615361471</v>
      </c>
      <c r="F2526">
        <f t="shared" si="546"/>
        <v>143036.89024842513</v>
      </c>
      <c r="G2526">
        <f t="shared" si="547"/>
        <v>0.26767705478793025</v>
      </c>
      <c r="H2526">
        <f t="shared" si="548"/>
        <v>0.25274947038730067</v>
      </c>
      <c r="I2526">
        <f t="shared" si="549"/>
        <v>0.23595798825454745</v>
      </c>
      <c r="J2526">
        <f t="shared" si="550"/>
        <v>0.24361548657022158</v>
      </c>
      <c r="K2526" t="str">
        <f>IF(OR(
 ROUND(G2526,4)&gt;(0.25+参数设置!B$3), ROUND(G2526,4)&lt;(0.25-参数设置!B$3),
 ROUND(H2526,4)&gt;(0.25+参数设置!B$3), ROUND(H2526,4)&lt;(0.25-参数设置!B$3),
 ROUND(I2526,4)&gt;(0.25+参数设置!B$3), ROUND(I2526,4)&lt;(0.25-参数设置!B$3),
 ROUND(J2526,4)&gt;(0.25+参数设置!B$3), ROUND(J2526,4)&lt;(0.25-参数设置!B$3)
),"是","否")</f>
        <v>否</v>
      </c>
      <c r="L2526">
        <f t="shared" si="551"/>
        <v>38287.693507722855</v>
      </c>
      <c r="M2526">
        <f t="shared" si="552"/>
        <v>36152.498256135907</v>
      </c>
      <c r="N2526">
        <f t="shared" si="553"/>
        <v>33750.69686920489</v>
      </c>
      <c r="O2526">
        <f t="shared" si="554"/>
        <v>34846.001615361471</v>
      </c>
      <c r="P2526">
        <f t="shared" si="555"/>
        <v>0</v>
      </c>
      <c r="Q2526">
        <f t="shared" si="556"/>
        <v>0</v>
      </c>
      <c r="R2526">
        <f t="shared" si="557"/>
        <v>0</v>
      </c>
      <c r="S2526">
        <f t="shared" si="558"/>
        <v>0</v>
      </c>
      <c r="T2526">
        <f t="shared" si="559"/>
        <v>0</v>
      </c>
      <c r="U2526">
        <f>T2526*参数设置!B2527</f>
        <v>0</v>
      </c>
    </row>
    <row r="2527" spans="1:21" x14ac:dyDescent="0.25">
      <c r="A2527" s="3">
        <v>44009</v>
      </c>
      <c r="B2527">
        <f>IF(K2526="是",F2526*0.25*(价格数据!B2527/价格数据!B2526),B2526*(价格数据!B2527/价格数据!B2526))</f>
        <v>38287.693507722855</v>
      </c>
      <c r="C2527">
        <f>IF(K2526="是",F2526*0.25*(价格数据!C2527/价格数据!C2526),C2526*(价格数据!C2527/价格数据!C2526))</f>
        <v>36152.498256135907</v>
      </c>
      <c r="D2527">
        <f>IF(K2526="是",F2526*0.25*(价格数据!D2527/价格数据!D2526),D2526*(价格数据!D2527/价格数据!D2526))</f>
        <v>33750.69686920489</v>
      </c>
      <c r="E2527">
        <f>IF(K2526="是",F2526*0.25*(价格数据!E2527/价格数据!E2526),E2526*(价格数据!E2527/价格数据!E2526))</f>
        <v>34846.001615361471</v>
      </c>
      <c r="F2527">
        <f t="shared" si="546"/>
        <v>143036.89024842513</v>
      </c>
      <c r="G2527">
        <f t="shared" si="547"/>
        <v>0.26767705478793025</v>
      </c>
      <c r="H2527">
        <f t="shared" si="548"/>
        <v>0.25274947038730067</v>
      </c>
      <c r="I2527">
        <f t="shared" si="549"/>
        <v>0.23595798825454745</v>
      </c>
      <c r="J2527">
        <f t="shared" si="550"/>
        <v>0.24361548657022158</v>
      </c>
      <c r="K2527" t="str">
        <f>IF(OR(
 ROUND(G2527,4)&gt;(0.25+参数设置!B$3), ROUND(G2527,4)&lt;(0.25-参数设置!B$3),
 ROUND(H2527,4)&gt;(0.25+参数设置!B$3), ROUND(H2527,4)&lt;(0.25-参数设置!B$3),
 ROUND(I2527,4)&gt;(0.25+参数设置!B$3), ROUND(I2527,4)&lt;(0.25-参数设置!B$3),
 ROUND(J2527,4)&gt;(0.25+参数设置!B$3), ROUND(J2527,4)&lt;(0.25-参数设置!B$3)
),"是","否")</f>
        <v>否</v>
      </c>
      <c r="L2527">
        <f t="shared" si="551"/>
        <v>38287.693507722855</v>
      </c>
      <c r="M2527">
        <f t="shared" si="552"/>
        <v>36152.498256135907</v>
      </c>
      <c r="N2527">
        <f t="shared" si="553"/>
        <v>33750.69686920489</v>
      </c>
      <c r="O2527">
        <f t="shared" si="554"/>
        <v>34846.001615361471</v>
      </c>
      <c r="P2527">
        <f t="shared" si="555"/>
        <v>0</v>
      </c>
      <c r="Q2527">
        <f t="shared" si="556"/>
        <v>0</v>
      </c>
      <c r="R2527">
        <f t="shared" si="557"/>
        <v>0</v>
      </c>
      <c r="S2527">
        <f t="shared" si="558"/>
        <v>0</v>
      </c>
      <c r="T2527">
        <f t="shared" si="559"/>
        <v>0</v>
      </c>
      <c r="U2527">
        <f>T2527*参数设置!B2528</f>
        <v>0</v>
      </c>
    </row>
    <row r="2528" spans="1:21" x14ac:dyDescent="0.25">
      <c r="A2528" s="3">
        <v>44010</v>
      </c>
      <c r="B2528">
        <f>IF(K2527="是",F2527*0.25*(价格数据!B2528/价格数据!B2527),B2527*(价格数据!B2528/价格数据!B2527))</f>
        <v>38287.693507722855</v>
      </c>
      <c r="C2528">
        <f>IF(K2527="是",F2527*0.25*(价格数据!C2528/价格数据!C2527),C2527*(价格数据!C2528/价格数据!C2527))</f>
        <v>36152.498256135907</v>
      </c>
      <c r="D2528">
        <f>IF(K2527="是",F2527*0.25*(价格数据!D2528/价格数据!D2527),D2527*(价格数据!D2528/价格数据!D2527))</f>
        <v>33750.69686920489</v>
      </c>
      <c r="E2528">
        <f>IF(K2527="是",F2527*0.25*(价格数据!E2528/价格数据!E2527),E2527*(价格数据!E2528/价格数据!E2527))</f>
        <v>34846.001615361471</v>
      </c>
      <c r="F2528">
        <f t="shared" si="546"/>
        <v>143036.89024842513</v>
      </c>
      <c r="G2528">
        <f t="shared" si="547"/>
        <v>0.26767705478793025</v>
      </c>
      <c r="H2528">
        <f t="shared" si="548"/>
        <v>0.25274947038730067</v>
      </c>
      <c r="I2528">
        <f t="shared" si="549"/>
        <v>0.23595798825454745</v>
      </c>
      <c r="J2528">
        <f t="shared" si="550"/>
        <v>0.24361548657022158</v>
      </c>
      <c r="K2528" t="str">
        <f>IF(OR(
 ROUND(G2528,4)&gt;(0.25+参数设置!B$3), ROUND(G2528,4)&lt;(0.25-参数设置!B$3),
 ROUND(H2528,4)&gt;(0.25+参数设置!B$3), ROUND(H2528,4)&lt;(0.25-参数设置!B$3),
 ROUND(I2528,4)&gt;(0.25+参数设置!B$3), ROUND(I2528,4)&lt;(0.25-参数设置!B$3),
 ROUND(J2528,4)&gt;(0.25+参数设置!B$3), ROUND(J2528,4)&lt;(0.25-参数设置!B$3)
),"是","否")</f>
        <v>否</v>
      </c>
      <c r="L2528">
        <f t="shared" si="551"/>
        <v>38287.693507722855</v>
      </c>
      <c r="M2528">
        <f t="shared" si="552"/>
        <v>36152.498256135907</v>
      </c>
      <c r="N2528">
        <f t="shared" si="553"/>
        <v>33750.69686920489</v>
      </c>
      <c r="O2528">
        <f t="shared" si="554"/>
        <v>34846.001615361471</v>
      </c>
      <c r="P2528">
        <f t="shared" si="555"/>
        <v>0</v>
      </c>
      <c r="Q2528">
        <f t="shared" si="556"/>
        <v>0</v>
      </c>
      <c r="R2528">
        <f t="shared" si="557"/>
        <v>0</v>
      </c>
      <c r="S2528">
        <f t="shared" si="558"/>
        <v>0</v>
      </c>
      <c r="T2528">
        <f t="shared" si="559"/>
        <v>0</v>
      </c>
      <c r="U2528">
        <f>T2528*参数设置!B2529</f>
        <v>0</v>
      </c>
    </row>
    <row r="2529" spans="1:21" x14ac:dyDescent="0.25">
      <c r="A2529" s="3">
        <v>44011</v>
      </c>
      <c r="B2529">
        <f>IF(K2528="是",F2528*0.25*(价格数据!B2529/价格数据!B2528),B2528*(价格数据!B2529/价格数据!B2528))</f>
        <v>37956.675984601337</v>
      </c>
      <c r="C2529">
        <f>IF(K2528="是",F2528*0.25*(价格数据!C2529/价格数据!C2528),C2528*(价格数据!C2529/价格数据!C2528))</f>
        <v>36152.498256135907</v>
      </c>
      <c r="D2529">
        <f>IF(K2528="是",F2528*0.25*(价格数据!D2529/价格数据!D2528),D2528*(价格数据!D2529/价格数据!D2528))</f>
        <v>33819.085375387876</v>
      </c>
      <c r="E2529">
        <f>IF(K2528="是",F2528*0.25*(价格数据!E2529/价格数据!E2528),E2528*(价格数据!E2529/价格数据!E2528))</f>
        <v>34836.593383089967</v>
      </c>
      <c r="F2529">
        <f t="shared" si="546"/>
        <v>142764.8529992151</v>
      </c>
      <c r="G2529">
        <f t="shared" si="547"/>
        <v>0.26586849064881546</v>
      </c>
      <c r="H2529">
        <f t="shared" si="548"/>
        <v>0.25323108241728565</v>
      </c>
      <c r="I2529">
        <f t="shared" si="549"/>
        <v>0.23688663326381745</v>
      </c>
      <c r="J2529">
        <f t="shared" si="550"/>
        <v>0.24401379367008133</v>
      </c>
      <c r="K2529" t="str">
        <f>IF(OR(
 ROUND(G2529,4)&gt;(0.25+参数设置!B$3), ROUND(G2529,4)&lt;(0.25-参数设置!B$3),
 ROUND(H2529,4)&gt;(0.25+参数设置!B$3), ROUND(H2529,4)&lt;(0.25-参数设置!B$3),
 ROUND(I2529,4)&gt;(0.25+参数设置!B$3), ROUND(I2529,4)&lt;(0.25-参数设置!B$3),
 ROUND(J2529,4)&gt;(0.25+参数设置!B$3), ROUND(J2529,4)&lt;(0.25-参数设置!B$3)
),"是","否")</f>
        <v>否</v>
      </c>
      <c r="L2529">
        <f t="shared" si="551"/>
        <v>37956.675984601337</v>
      </c>
      <c r="M2529">
        <f t="shared" si="552"/>
        <v>36152.498256135907</v>
      </c>
      <c r="N2529">
        <f t="shared" si="553"/>
        <v>33819.085375387876</v>
      </c>
      <c r="O2529">
        <f t="shared" si="554"/>
        <v>34836.593383089967</v>
      </c>
      <c r="P2529">
        <f t="shared" si="555"/>
        <v>0</v>
      </c>
      <c r="Q2529">
        <f t="shared" si="556"/>
        <v>0</v>
      </c>
      <c r="R2529">
        <f t="shared" si="557"/>
        <v>0</v>
      </c>
      <c r="S2529">
        <f t="shared" si="558"/>
        <v>0</v>
      </c>
      <c r="T2529">
        <f t="shared" si="559"/>
        <v>0</v>
      </c>
      <c r="U2529">
        <f>T2529*参数设置!B2530</f>
        <v>0</v>
      </c>
    </row>
    <row r="2530" spans="1:21" x14ac:dyDescent="0.25">
      <c r="A2530" s="3">
        <v>44012</v>
      </c>
      <c r="B2530">
        <f>IF(K2529="是",F2529*0.25*(价格数据!B2530/价格数据!B2529),B2529*(价格数据!B2530/价格数据!B2529))</f>
        <v>38416.422544492336</v>
      </c>
      <c r="C2530">
        <f>IF(K2529="是",F2529*0.25*(价格数据!C2530/价格数据!C2529),C2529*(价格数据!C2530/价格数据!C2529))</f>
        <v>36189.482909083359</v>
      </c>
      <c r="D2530">
        <f>IF(K2529="是",F2529*0.25*(价格数据!D2530/价格数据!D2529),D2529*(价格数据!D2530/价格数据!D2529))</f>
        <v>33777.830770443485</v>
      </c>
      <c r="E2530">
        <f>IF(K2529="是",F2529*0.25*(价格数据!E2530/价格数据!E2529),E2529*(价格数据!E2530/价格数据!E2529))</f>
        <v>34836.244930042878</v>
      </c>
      <c r="F2530">
        <f t="shared" si="546"/>
        <v>143219.98115406206</v>
      </c>
      <c r="G2530">
        <f t="shared" si="547"/>
        <v>0.26823367965093992</v>
      </c>
      <c r="H2530">
        <f t="shared" si="548"/>
        <v>0.25268459482726963</v>
      </c>
      <c r="I2530">
        <f t="shared" si="549"/>
        <v>0.23584579817887699</v>
      </c>
      <c r="J2530">
        <f t="shared" si="550"/>
        <v>0.24323592734291349</v>
      </c>
      <c r="K2530" t="str">
        <f>IF(OR(
 ROUND(G2530,4)&gt;(0.25+参数设置!B$3), ROUND(G2530,4)&lt;(0.25-参数设置!B$3),
 ROUND(H2530,4)&gt;(0.25+参数设置!B$3), ROUND(H2530,4)&lt;(0.25-参数设置!B$3),
 ROUND(I2530,4)&gt;(0.25+参数设置!B$3), ROUND(I2530,4)&lt;(0.25-参数设置!B$3),
 ROUND(J2530,4)&gt;(0.25+参数设置!B$3), ROUND(J2530,4)&lt;(0.25-参数设置!B$3)
),"是","否")</f>
        <v>否</v>
      </c>
      <c r="L2530">
        <f t="shared" si="551"/>
        <v>38416.422544492336</v>
      </c>
      <c r="M2530">
        <f t="shared" si="552"/>
        <v>36189.482909083359</v>
      </c>
      <c r="N2530">
        <f t="shared" si="553"/>
        <v>33777.830770443485</v>
      </c>
      <c r="O2530">
        <f t="shared" si="554"/>
        <v>34836.244930042878</v>
      </c>
      <c r="P2530">
        <f t="shared" si="555"/>
        <v>0</v>
      </c>
      <c r="Q2530">
        <f t="shared" si="556"/>
        <v>0</v>
      </c>
      <c r="R2530">
        <f t="shared" si="557"/>
        <v>0</v>
      </c>
      <c r="S2530">
        <f t="shared" si="558"/>
        <v>0</v>
      </c>
      <c r="T2530">
        <f t="shared" si="559"/>
        <v>0</v>
      </c>
      <c r="U2530">
        <f>T2530*参数设置!B2531</f>
        <v>0</v>
      </c>
    </row>
    <row r="2531" spans="1:21" x14ac:dyDescent="0.25">
      <c r="A2531" s="3">
        <v>44013</v>
      </c>
      <c r="B2531">
        <f>IF(K2530="是",F2530*0.25*(价格数据!B2531/价格数据!B2530),B2530*(价格数据!B2531/价格数据!B2530))</f>
        <v>39280.746077087424</v>
      </c>
      <c r="C2531">
        <f>IF(K2530="是",F2530*0.25*(价格数据!C2531/价格数据!C2530),C2530*(价格数据!C2531/价格数据!C2530))</f>
        <v>36420.636990004947</v>
      </c>
      <c r="D2531">
        <f>IF(K2530="是",F2530*0.25*(价格数据!D2531/价格数据!D2530),D2530*(价格数据!D2531/价格数据!D2530))</f>
        <v>33822.684770450142</v>
      </c>
      <c r="E2531">
        <f>IF(K2530="是",F2530*0.25*(价格数据!E2531/价格数据!E2530),E2530*(价格数据!E2531/价格数据!E2530))</f>
        <v>34836.941836137063</v>
      </c>
      <c r="F2531">
        <f t="shared" si="546"/>
        <v>144361.00967367957</v>
      </c>
      <c r="G2531">
        <f t="shared" si="547"/>
        <v>0.27210079900299583</v>
      </c>
      <c r="H2531">
        <f t="shared" si="548"/>
        <v>0.2522885997564846</v>
      </c>
      <c r="I2531">
        <f t="shared" si="549"/>
        <v>0.23429238162648303</v>
      </c>
      <c r="J2531">
        <f t="shared" si="550"/>
        <v>0.24131821961403657</v>
      </c>
      <c r="K2531" t="str">
        <f>IF(OR(
 ROUND(G2531,4)&gt;(0.25+参数设置!B$3), ROUND(G2531,4)&lt;(0.25-参数设置!B$3),
 ROUND(H2531,4)&gt;(0.25+参数设置!B$3), ROUND(H2531,4)&lt;(0.25-参数设置!B$3),
 ROUND(I2531,4)&gt;(0.25+参数设置!B$3), ROUND(I2531,4)&lt;(0.25-参数设置!B$3),
 ROUND(J2531,4)&gt;(0.25+参数设置!B$3), ROUND(J2531,4)&lt;(0.25-参数设置!B$3)
),"是","否")</f>
        <v>是</v>
      </c>
      <c r="L2531">
        <f t="shared" si="551"/>
        <v>36090.252418419892</v>
      </c>
      <c r="M2531">
        <f t="shared" si="552"/>
        <v>36090.252418419892</v>
      </c>
      <c r="N2531">
        <f t="shared" si="553"/>
        <v>36090.252418419892</v>
      </c>
      <c r="O2531">
        <f t="shared" si="554"/>
        <v>36090.252418419892</v>
      </c>
      <c r="P2531">
        <f t="shared" si="555"/>
        <v>3190.4936586675321</v>
      </c>
      <c r="Q2531">
        <f t="shared" si="556"/>
        <v>330.3845715850548</v>
      </c>
      <c r="R2531">
        <f t="shared" si="557"/>
        <v>2267.5676479697504</v>
      </c>
      <c r="S2531">
        <f t="shared" si="558"/>
        <v>1253.3105822828293</v>
      </c>
      <c r="T2531">
        <f t="shared" si="559"/>
        <v>7041.7564605051666</v>
      </c>
      <c r="U2531">
        <f>T2531*参数设置!B2532</f>
        <v>0</v>
      </c>
    </row>
    <row r="2532" spans="1:21" x14ac:dyDescent="0.25">
      <c r="A2532" s="3">
        <v>44014</v>
      </c>
      <c r="B2532">
        <f>IF(K2531="是",F2531*0.25*(价格数据!B2532/价格数据!B2531),B2531*(价格数据!B2532/价格数据!B2531))</f>
        <v>36918.165512288142</v>
      </c>
      <c r="C2532">
        <f>IF(K2531="是",F2531*0.25*(价格数据!C2532/价格数据!C2531),C2531*(价格数据!C2532/价格数据!C2531))</f>
        <v>35760.410050544007</v>
      </c>
      <c r="D2532">
        <f>IF(K2531="是",F2531*0.25*(价格数据!D2532/价格数据!D2531),D2531*(价格数据!D2532/价格数据!D2531))</f>
        <v>36130.432139182383</v>
      </c>
      <c r="E2532">
        <f>IF(K2531="是",F2531*0.25*(价格数据!E2532/价格数据!E2531),E2531*(价格数据!E2532/价格数据!E2531))</f>
        <v>36088.086483450395</v>
      </c>
      <c r="F2532">
        <f t="shared" si="546"/>
        <v>144897.09418546493</v>
      </c>
      <c r="G2532">
        <f t="shared" si="547"/>
        <v>0.25478886046557803</v>
      </c>
      <c r="H2532">
        <f t="shared" si="548"/>
        <v>0.2467986694389572</v>
      </c>
      <c r="I2532">
        <f t="shared" si="549"/>
        <v>0.24935235825320462</v>
      </c>
      <c r="J2532">
        <f t="shared" si="550"/>
        <v>0.24906011184226012</v>
      </c>
      <c r="K2532" t="str">
        <f>IF(OR(
 ROUND(G2532,4)&gt;(0.25+参数设置!B$3), ROUND(G2532,4)&lt;(0.25-参数设置!B$3),
 ROUND(H2532,4)&gt;(0.25+参数设置!B$3), ROUND(H2532,4)&lt;(0.25-参数设置!B$3),
 ROUND(I2532,4)&gt;(0.25+参数设置!B$3), ROUND(I2532,4)&lt;(0.25-参数设置!B$3),
 ROUND(J2532,4)&gt;(0.25+参数设置!B$3), ROUND(J2532,4)&lt;(0.25-参数设置!B$3)
),"是","否")</f>
        <v>否</v>
      </c>
      <c r="L2532">
        <f t="shared" si="551"/>
        <v>36918.165512288142</v>
      </c>
      <c r="M2532">
        <f t="shared" si="552"/>
        <v>35760.410050544007</v>
      </c>
      <c r="N2532">
        <f t="shared" si="553"/>
        <v>36130.432139182383</v>
      </c>
      <c r="O2532">
        <f t="shared" si="554"/>
        <v>36088.086483450395</v>
      </c>
      <c r="P2532">
        <f t="shared" si="555"/>
        <v>0</v>
      </c>
      <c r="Q2532">
        <f t="shared" si="556"/>
        <v>0</v>
      </c>
      <c r="R2532">
        <f t="shared" si="557"/>
        <v>0</v>
      </c>
      <c r="S2532">
        <f t="shared" si="558"/>
        <v>0</v>
      </c>
      <c r="T2532">
        <f t="shared" si="559"/>
        <v>0</v>
      </c>
      <c r="U2532">
        <f>T2532*参数设置!B2533</f>
        <v>0</v>
      </c>
    </row>
    <row r="2533" spans="1:21" x14ac:dyDescent="0.25">
      <c r="A2533" s="3">
        <v>44015</v>
      </c>
      <c r="B2533">
        <f>IF(K2532="是",F2532*0.25*(价格数据!B2533/价格数据!B2532),B2532*(价格数据!B2533/价格数据!B2532))</f>
        <v>37653.149585416075</v>
      </c>
      <c r="C2533">
        <f>IF(K2532="是",F2532*0.25*(价格数据!C2533/价格数据!C2532),C2532*(价格数据!C2533/价格数据!C2532))</f>
        <v>35870.357506502638</v>
      </c>
      <c r="D2533">
        <f>IF(K2532="是",F2532*0.25*(价格数据!D2533/价格数据!D2532),D2532*(价格数据!D2533/价格数据!D2532))</f>
        <v>36086.411709817585</v>
      </c>
      <c r="E2533">
        <f>IF(K2532="是",F2532*0.25*(价格数据!E2533/价格数据!E2532),E2532*(价格数据!E2533/价格数据!E2532))</f>
        <v>36093.862310035729</v>
      </c>
      <c r="F2533">
        <f t="shared" si="546"/>
        <v>145703.78111177203</v>
      </c>
      <c r="G2533">
        <f t="shared" si="547"/>
        <v>0.25842259753390789</v>
      </c>
      <c r="H2533">
        <f t="shared" si="548"/>
        <v>0.2461868678547596</v>
      </c>
      <c r="I2533">
        <f t="shared" si="549"/>
        <v>0.24766969967742319</v>
      </c>
      <c r="J2533">
        <f t="shared" si="550"/>
        <v>0.24772083493390928</v>
      </c>
      <c r="K2533" t="str">
        <f>IF(OR(
 ROUND(G2533,4)&gt;(0.25+参数设置!B$3), ROUND(G2533,4)&lt;(0.25-参数设置!B$3),
 ROUND(H2533,4)&gt;(0.25+参数设置!B$3), ROUND(H2533,4)&lt;(0.25-参数设置!B$3),
 ROUND(I2533,4)&gt;(0.25+参数设置!B$3), ROUND(I2533,4)&lt;(0.25-参数设置!B$3),
 ROUND(J2533,4)&gt;(0.25+参数设置!B$3), ROUND(J2533,4)&lt;(0.25-参数设置!B$3)
),"是","否")</f>
        <v>否</v>
      </c>
      <c r="L2533">
        <f t="shared" si="551"/>
        <v>37653.149585416075</v>
      </c>
      <c r="M2533">
        <f t="shared" si="552"/>
        <v>35870.357506502638</v>
      </c>
      <c r="N2533">
        <f t="shared" si="553"/>
        <v>36086.411709817585</v>
      </c>
      <c r="O2533">
        <f t="shared" si="554"/>
        <v>36093.862310035729</v>
      </c>
      <c r="P2533">
        <f t="shared" si="555"/>
        <v>0</v>
      </c>
      <c r="Q2533">
        <f t="shared" si="556"/>
        <v>0</v>
      </c>
      <c r="R2533">
        <f t="shared" si="557"/>
        <v>0</v>
      </c>
      <c r="S2533">
        <f t="shared" si="558"/>
        <v>0</v>
      </c>
      <c r="T2533">
        <f t="shared" si="559"/>
        <v>0</v>
      </c>
      <c r="U2533">
        <f>T2533*参数设置!B2534</f>
        <v>0</v>
      </c>
    </row>
    <row r="2534" spans="1:21" x14ac:dyDescent="0.25">
      <c r="A2534" s="3">
        <v>44016</v>
      </c>
      <c r="B2534">
        <f>IF(K2533="是",F2533*0.25*(价格数据!B2534/价格数据!B2533),B2533*(价格数据!B2534/价格数据!B2533))</f>
        <v>37653.149585416075</v>
      </c>
      <c r="C2534">
        <f>IF(K2533="是",F2533*0.25*(价格数据!C2534/价格数据!C2533),C2533*(价格数据!C2534/价格数据!C2533))</f>
        <v>35870.357506502638</v>
      </c>
      <c r="D2534">
        <f>IF(K2533="是",F2533*0.25*(价格数据!D2534/价格数据!D2533),D2533*(价格数据!D2534/价格数据!D2533))</f>
        <v>36086.411709817585</v>
      </c>
      <c r="E2534">
        <f>IF(K2533="是",F2533*0.25*(价格数据!E2534/价格数据!E2533),E2533*(价格数据!E2534/价格数据!E2533))</f>
        <v>36093.862310035729</v>
      </c>
      <c r="F2534">
        <f t="shared" si="546"/>
        <v>145703.78111177203</v>
      </c>
      <c r="G2534">
        <f t="shared" si="547"/>
        <v>0.25842259753390789</v>
      </c>
      <c r="H2534">
        <f t="shared" si="548"/>
        <v>0.2461868678547596</v>
      </c>
      <c r="I2534">
        <f t="shared" si="549"/>
        <v>0.24766969967742319</v>
      </c>
      <c r="J2534">
        <f t="shared" si="550"/>
        <v>0.24772083493390928</v>
      </c>
      <c r="K2534" t="str">
        <f>IF(OR(
 ROUND(G2534,4)&gt;(0.25+参数设置!B$3), ROUND(G2534,4)&lt;(0.25-参数设置!B$3),
 ROUND(H2534,4)&gt;(0.25+参数设置!B$3), ROUND(H2534,4)&lt;(0.25-参数设置!B$3),
 ROUND(I2534,4)&gt;(0.25+参数设置!B$3), ROUND(I2534,4)&lt;(0.25-参数设置!B$3),
 ROUND(J2534,4)&gt;(0.25+参数设置!B$3), ROUND(J2534,4)&lt;(0.25-参数设置!B$3)
),"是","否")</f>
        <v>否</v>
      </c>
      <c r="L2534">
        <f t="shared" si="551"/>
        <v>37653.149585416075</v>
      </c>
      <c r="M2534">
        <f t="shared" si="552"/>
        <v>35870.357506502638</v>
      </c>
      <c r="N2534">
        <f t="shared" si="553"/>
        <v>36086.411709817585</v>
      </c>
      <c r="O2534">
        <f t="shared" si="554"/>
        <v>36093.862310035729</v>
      </c>
      <c r="P2534">
        <f t="shared" si="555"/>
        <v>0</v>
      </c>
      <c r="Q2534">
        <f t="shared" si="556"/>
        <v>0</v>
      </c>
      <c r="R2534">
        <f t="shared" si="557"/>
        <v>0</v>
      </c>
      <c r="S2534">
        <f t="shared" si="558"/>
        <v>0</v>
      </c>
      <c r="T2534">
        <f t="shared" si="559"/>
        <v>0</v>
      </c>
      <c r="U2534">
        <f>T2534*参数设置!B2535</f>
        <v>0</v>
      </c>
    </row>
    <row r="2535" spans="1:21" x14ac:dyDescent="0.25">
      <c r="A2535" s="3">
        <v>44017</v>
      </c>
      <c r="B2535">
        <f>IF(K2534="是",F2534*0.25*(价格数据!B2535/价格数据!B2534),B2534*(价格数据!B2535/价格数据!B2534))</f>
        <v>37653.149585416075</v>
      </c>
      <c r="C2535">
        <f>IF(K2534="是",F2534*0.25*(价格数据!C2535/价格数据!C2534),C2534*(价格数据!C2535/价格数据!C2534))</f>
        <v>35870.357506502638</v>
      </c>
      <c r="D2535">
        <f>IF(K2534="是",F2534*0.25*(价格数据!D2535/价格数据!D2534),D2534*(价格数据!D2535/价格数据!D2534))</f>
        <v>36086.411709817585</v>
      </c>
      <c r="E2535">
        <f>IF(K2534="是",F2534*0.25*(价格数据!E2535/价格数据!E2534),E2534*(价格数据!E2535/价格数据!E2534))</f>
        <v>36093.862310035729</v>
      </c>
      <c r="F2535">
        <f t="shared" si="546"/>
        <v>145703.78111177203</v>
      </c>
      <c r="G2535">
        <f t="shared" si="547"/>
        <v>0.25842259753390789</v>
      </c>
      <c r="H2535">
        <f t="shared" si="548"/>
        <v>0.2461868678547596</v>
      </c>
      <c r="I2535">
        <f t="shared" si="549"/>
        <v>0.24766969967742319</v>
      </c>
      <c r="J2535">
        <f t="shared" si="550"/>
        <v>0.24772083493390928</v>
      </c>
      <c r="K2535" t="str">
        <f>IF(OR(
 ROUND(G2535,4)&gt;(0.25+参数设置!B$3), ROUND(G2535,4)&lt;(0.25-参数设置!B$3),
 ROUND(H2535,4)&gt;(0.25+参数设置!B$3), ROUND(H2535,4)&lt;(0.25-参数设置!B$3),
 ROUND(I2535,4)&gt;(0.25+参数设置!B$3), ROUND(I2535,4)&lt;(0.25-参数设置!B$3),
 ROUND(J2535,4)&gt;(0.25+参数设置!B$3), ROUND(J2535,4)&lt;(0.25-参数设置!B$3)
),"是","否")</f>
        <v>否</v>
      </c>
      <c r="L2535">
        <f t="shared" si="551"/>
        <v>37653.149585416075</v>
      </c>
      <c r="M2535">
        <f t="shared" si="552"/>
        <v>35870.357506502638</v>
      </c>
      <c r="N2535">
        <f t="shared" si="553"/>
        <v>36086.411709817585</v>
      </c>
      <c r="O2535">
        <f t="shared" si="554"/>
        <v>36093.862310035729</v>
      </c>
      <c r="P2535">
        <f t="shared" si="555"/>
        <v>0</v>
      </c>
      <c r="Q2535">
        <f t="shared" si="556"/>
        <v>0</v>
      </c>
      <c r="R2535">
        <f t="shared" si="557"/>
        <v>0</v>
      </c>
      <c r="S2535">
        <f t="shared" si="558"/>
        <v>0</v>
      </c>
      <c r="T2535">
        <f t="shared" si="559"/>
        <v>0</v>
      </c>
      <c r="U2535">
        <f>T2535*参数设置!B2536</f>
        <v>0</v>
      </c>
    </row>
    <row r="2536" spans="1:21" x14ac:dyDescent="0.25">
      <c r="A2536" s="3">
        <v>44018</v>
      </c>
      <c r="B2536">
        <f>IF(K2535="是",F2535*0.25*(价格数据!B2536/价格数据!B2535),B2535*(价格数据!B2536/价格数据!B2535))</f>
        <v>40415.675929241756</v>
      </c>
      <c r="C2536">
        <f>IF(K2535="是",F2535*0.25*(价格数据!C2536/价格数据!C2535),C2535*(价格数据!C2536/价格数据!C2535))</f>
        <v>35751.247762547457</v>
      </c>
      <c r="D2536">
        <f>IF(K2535="是",F2535*0.25*(价格数据!D2536/价格数据!D2535),D2535*(价格数据!D2536/价格数据!D2535))</f>
        <v>35871.036588965675</v>
      </c>
      <c r="E2536">
        <f>IF(K2535="是",F2535*0.25*(价格数据!E2536/价格数据!E2535),E2535*(价格数据!E2536/价格数据!E2535))</f>
        <v>36081.588678541906</v>
      </c>
      <c r="F2536">
        <f t="shared" si="546"/>
        <v>148119.54895929681</v>
      </c>
      <c r="G2536">
        <f t="shared" si="547"/>
        <v>0.27285848635920412</v>
      </c>
      <c r="H2536">
        <f t="shared" si="548"/>
        <v>0.24136751707481829</v>
      </c>
      <c r="I2536">
        <f t="shared" si="549"/>
        <v>0.24217624777417476</v>
      </c>
      <c r="J2536">
        <f t="shared" si="550"/>
        <v>0.24359774879180271</v>
      </c>
      <c r="K2536" t="str">
        <f>IF(OR(
 ROUND(G2536,4)&gt;(0.25+参数设置!B$3), ROUND(G2536,4)&lt;(0.25-参数设置!B$3),
 ROUND(H2536,4)&gt;(0.25+参数设置!B$3), ROUND(H2536,4)&lt;(0.25-参数设置!B$3),
 ROUND(I2536,4)&gt;(0.25+参数设置!B$3), ROUND(I2536,4)&lt;(0.25-参数设置!B$3),
 ROUND(J2536,4)&gt;(0.25+参数设置!B$3), ROUND(J2536,4)&lt;(0.25-参数设置!B$3)
),"是","否")</f>
        <v>是</v>
      </c>
      <c r="L2536">
        <f t="shared" si="551"/>
        <v>37029.887239824202</v>
      </c>
      <c r="M2536">
        <f t="shared" si="552"/>
        <v>37029.887239824202</v>
      </c>
      <c r="N2536">
        <f t="shared" si="553"/>
        <v>37029.887239824202</v>
      </c>
      <c r="O2536">
        <f t="shared" si="554"/>
        <v>37029.887239824202</v>
      </c>
      <c r="P2536">
        <f t="shared" si="555"/>
        <v>3385.7886894175535</v>
      </c>
      <c r="Q2536">
        <f t="shared" si="556"/>
        <v>1278.6394772767453</v>
      </c>
      <c r="R2536">
        <f t="shared" si="557"/>
        <v>1158.8506508585269</v>
      </c>
      <c r="S2536">
        <f t="shared" si="558"/>
        <v>948.29856128229585</v>
      </c>
      <c r="T2536">
        <f t="shared" si="559"/>
        <v>6771.5773788351216</v>
      </c>
      <c r="U2536">
        <f>T2536*参数设置!B2537</f>
        <v>0</v>
      </c>
    </row>
    <row r="2537" spans="1:21" x14ac:dyDescent="0.25">
      <c r="A2537" s="3">
        <v>44019</v>
      </c>
      <c r="B2537">
        <f>IF(K2536="是",F2536*0.25*(价格数据!B2537/价格数据!B2536),B2536*(价格数据!B2537/价格数据!B2536))</f>
        <v>36658.34990965874</v>
      </c>
      <c r="C2537">
        <f>IF(K2536="是",F2536*0.25*(价格数据!C2537/价格数据!C2536),C2536*(价格数据!C2537/价格数据!C2536))</f>
        <v>37115.297025871972</v>
      </c>
      <c r="D2537">
        <f>IF(K2536="是",F2536*0.25*(价格数据!D2537/价格数据!D2536),D2536*(价格数据!D2537/价格数据!D2536))</f>
        <v>36932.902459051787</v>
      </c>
      <c r="E2537">
        <f>IF(K2536="是",F2536*0.25*(价格数据!E2537/价格数据!E2536),E2536*(价格数据!E2537/价格数据!E2536))</f>
        <v>37039.890110756998</v>
      </c>
      <c r="F2537">
        <f t="shared" si="546"/>
        <v>147746.43950533948</v>
      </c>
      <c r="G2537">
        <f t="shared" si="547"/>
        <v>0.24811663842724227</v>
      </c>
      <c r="H2537">
        <f t="shared" si="548"/>
        <v>0.25120941763561511</v>
      </c>
      <c r="I2537">
        <f t="shared" si="549"/>
        <v>0.24997490689254173</v>
      </c>
      <c r="J2537">
        <f t="shared" si="550"/>
        <v>0.25069903704460095</v>
      </c>
      <c r="K2537" t="str">
        <f>IF(OR(
 ROUND(G2537,4)&gt;(0.25+参数设置!B$3), ROUND(G2537,4)&lt;(0.25-参数设置!B$3),
 ROUND(H2537,4)&gt;(0.25+参数设置!B$3), ROUND(H2537,4)&lt;(0.25-参数设置!B$3),
 ROUND(I2537,4)&gt;(0.25+参数设置!B$3), ROUND(I2537,4)&lt;(0.25-参数设置!B$3),
 ROUND(J2537,4)&gt;(0.25+参数设置!B$3), ROUND(J2537,4)&lt;(0.25-参数设置!B$3)
),"是","否")</f>
        <v>否</v>
      </c>
      <c r="L2537">
        <f t="shared" si="551"/>
        <v>36658.34990965874</v>
      </c>
      <c r="M2537">
        <f t="shared" si="552"/>
        <v>37115.297025871972</v>
      </c>
      <c r="N2537">
        <f t="shared" si="553"/>
        <v>36932.902459051787</v>
      </c>
      <c r="O2537">
        <f t="shared" si="554"/>
        <v>37039.890110756998</v>
      </c>
      <c r="P2537">
        <f t="shared" si="555"/>
        <v>0</v>
      </c>
      <c r="Q2537">
        <f t="shared" si="556"/>
        <v>0</v>
      </c>
      <c r="R2537">
        <f t="shared" si="557"/>
        <v>0</v>
      </c>
      <c r="S2537">
        <f t="shared" si="558"/>
        <v>0</v>
      </c>
      <c r="T2537">
        <f t="shared" si="559"/>
        <v>0</v>
      </c>
      <c r="U2537">
        <f>T2537*参数设置!B2538</f>
        <v>0</v>
      </c>
    </row>
    <row r="2538" spans="1:21" x14ac:dyDescent="0.25">
      <c r="A2538" s="3">
        <v>44020</v>
      </c>
      <c r="B2538">
        <f>IF(K2537="是",F2537*0.25*(价格数据!B2538/价格数据!B2537),B2537*(价格数据!B2538/价格数据!B2537))</f>
        <v>37138.252294455793</v>
      </c>
      <c r="C2538">
        <f>IF(K2537="是",F2537*0.25*(价格数据!C2538/价格数据!C2537),C2537*(价格数据!C2538/价格数据!C2537))</f>
        <v>37276.62662173999</v>
      </c>
      <c r="D2538">
        <f>IF(K2537="是",F2537*0.25*(价格数据!D2538/价格数据!D2537),D2537*(价格数据!D2538/价格数据!D2537))</f>
        <v>36864.891119076165</v>
      </c>
      <c r="E2538">
        <f>IF(K2537="是",F2537*0.25*(价格数据!E2538/价格数据!E2537),E2537*(价格数据!E2538/价格数据!E2537))</f>
        <v>37052.486318598305</v>
      </c>
      <c r="F2538">
        <f t="shared" si="546"/>
        <v>148332.25635387024</v>
      </c>
      <c r="G2538">
        <f t="shared" si="547"/>
        <v>0.25037205802260953</v>
      </c>
      <c r="H2538">
        <f t="shared" si="548"/>
        <v>0.25130492542910327</v>
      </c>
      <c r="I2538">
        <f t="shared" si="549"/>
        <v>0.24852916031378294</v>
      </c>
      <c r="J2538">
        <f t="shared" si="550"/>
        <v>0.24979385623450434</v>
      </c>
      <c r="K2538" t="str">
        <f>IF(OR(
 ROUND(G2538,4)&gt;(0.25+参数设置!B$3), ROUND(G2538,4)&lt;(0.25-参数设置!B$3),
 ROUND(H2538,4)&gt;(0.25+参数设置!B$3), ROUND(H2538,4)&lt;(0.25-参数设置!B$3),
 ROUND(I2538,4)&gt;(0.25+参数设置!B$3), ROUND(I2538,4)&lt;(0.25-参数设置!B$3),
 ROUND(J2538,4)&gt;(0.25+参数设置!B$3), ROUND(J2538,4)&lt;(0.25-参数设置!B$3)
),"是","否")</f>
        <v>否</v>
      </c>
      <c r="L2538">
        <f t="shared" si="551"/>
        <v>37138.252294455793</v>
      </c>
      <c r="M2538">
        <f t="shared" si="552"/>
        <v>37276.62662173999</v>
      </c>
      <c r="N2538">
        <f t="shared" si="553"/>
        <v>36864.891119076165</v>
      </c>
      <c r="O2538">
        <f t="shared" si="554"/>
        <v>37052.486318598305</v>
      </c>
      <c r="P2538">
        <f t="shared" si="555"/>
        <v>0</v>
      </c>
      <c r="Q2538">
        <f t="shared" si="556"/>
        <v>0</v>
      </c>
      <c r="R2538">
        <f t="shared" si="557"/>
        <v>0</v>
      </c>
      <c r="S2538">
        <f t="shared" si="558"/>
        <v>0</v>
      </c>
      <c r="T2538">
        <f t="shared" si="559"/>
        <v>0</v>
      </c>
      <c r="U2538">
        <f>T2538*参数设置!B2539</f>
        <v>0</v>
      </c>
    </row>
    <row r="2539" spans="1:21" x14ac:dyDescent="0.25">
      <c r="A2539" s="3">
        <v>44021</v>
      </c>
      <c r="B2539">
        <f>IF(K2538="是",F2538*0.25*(价格数据!B2539/价格数据!B2538),B2538*(价格数据!B2539/价格数据!B2538))</f>
        <v>37711.039011794208</v>
      </c>
      <c r="C2539">
        <f>IF(K2538="是",F2538*0.25*(价格数据!C2539/价格数据!C2538),C2538*(价格数据!C2539/价格数据!C2538))</f>
        <v>37523.366003655785</v>
      </c>
      <c r="D2539">
        <f>IF(K2538="是",F2538*0.25*(价格数据!D2539/价格数据!D2538),D2538*(价格数据!D2539/价格数据!D2538))</f>
        <v>36868.550922124181</v>
      </c>
      <c r="E2539">
        <f>IF(K2538="是",F2538*0.25*(价格数据!E2539/价格数据!E2538),E2538*(价格数据!E2539/价格数据!E2538))</f>
        <v>37049.152028287368</v>
      </c>
      <c r="F2539">
        <f t="shared" si="546"/>
        <v>149152.10796586156</v>
      </c>
      <c r="G2539">
        <f t="shared" si="547"/>
        <v>0.25283611157829322</v>
      </c>
      <c r="H2539">
        <f t="shared" si="548"/>
        <v>0.25157784569993646</v>
      </c>
      <c r="I2539">
        <f t="shared" si="549"/>
        <v>0.24718759543487498</v>
      </c>
      <c r="J2539">
        <f t="shared" si="550"/>
        <v>0.24839844728689522</v>
      </c>
      <c r="K2539" t="str">
        <f>IF(OR(
 ROUND(G2539,4)&gt;(0.25+参数设置!B$3), ROUND(G2539,4)&lt;(0.25-参数设置!B$3),
 ROUND(H2539,4)&gt;(0.25+参数设置!B$3), ROUND(H2539,4)&lt;(0.25-参数设置!B$3),
 ROUND(I2539,4)&gt;(0.25+参数设置!B$3), ROUND(I2539,4)&lt;(0.25-参数设置!B$3),
 ROUND(J2539,4)&gt;(0.25+参数设置!B$3), ROUND(J2539,4)&lt;(0.25-参数设置!B$3)
),"是","否")</f>
        <v>否</v>
      </c>
      <c r="L2539">
        <f t="shared" si="551"/>
        <v>37711.039011794208</v>
      </c>
      <c r="M2539">
        <f t="shared" si="552"/>
        <v>37523.366003655785</v>
      </c>
      <c r="N2539">
        <f t="shared" si="553"/>
        <v>36868.550922124181</v>
      </c>
      <c r="O2539">
        <f t="shared" si="554"/>
        <v>37049.152028287368</v>
      </c>
      <c r="P2539">
        <f t="shared" si="555"/>
        <v>0</v>
      </c>
      <c r="Q2539">
        <f t="shared" si="556"/>
        <v>0</v>
      </c>
      <c r="R2539">
        <f t="shared" si="557"/>
        <v>0</v>
      </c>
      <c r="S2539">
        <f t="shared" si="558"/>
        <v>0</v>
      </c>
      <c r="T2539">
        <f t="shared" si="559"/>
        <v>0</v>
      </c>
      <c r="U2539">
        <f>T2539*参数设置!B2540</f>
        <v>0</v>
      </c>
    </row>
    <row r="2540" spans="1:21" x14ac:dyDescent="0.25">
      <c r="A2540" s="3">
        <v>44022</v>
      </c>
      <c r="B2540">
        <f>IF(K2539="是",F2539*0.25*(价格数据!B2540/价格数据!B2539),B2539*(价格数据!B2540/价格数据!B2539))</f>
        <v>37037.627600869317</v>
      </c>
      <c r="C2540">
        <f>IF(K2539="是",F2539*0.25*(价格数据!C2540/价格数据!C2539),C2539*(价格数据!C2540/价格数据!C2539))</f>
        <v>37257.646669284928</v>
      </c>
      <c r="D2540">
        <f>IF(K2539="是",F2539*0.25*(价格数据!D2540/价格数据!D2539),D2539*(价格数据!D2540/价格数据!D2539))</f>
        <v>36980.174915088668</v>
      </c>
      <c r="E2540">
        <f>IF(K2539="是",F2539*0.25*(价格数据!E2540/价格数据!E2539),E2539*(价格数据!E2540/价格数据!E2539))</f>
        <v>37059.154899220172</v>
      </c>
      <c r="F2540">
        <f t="shared" si="546"/>
        <v>148334.60408446309</v>
      </c>
      <c r="G2540">
        <f t="shared" si="547"/>
        <v>0.24968973240916698</v>
      </c>
      <c r="H2540">
        <f t="shared" si="548"/>
        <v>0.25117299432079976</v>
      </c>
      <c r="I2540">
        <f t="shared" si="549"/>
        <v>0.24930241425009511</v>
      </c>
      <c r="J2540">
        <f t="shared" si="550"/>
        <v>0.2498348590199381</v>
      </c>
      <c r="K2540" t="str">
        <f>IF(OR(
 ROUND(G2540,4)&gt;(0.25+参数设置!B$3), ROUND(G2540,4)&lt;(0.25-参数设置!B$3),
 ROUND(H2540,4)&gt;(0.25+参数设置!B$3), ROUND(H2540,4)&lt;(0.25-参数设置!B$3),
 ROUND(I2540,4)&gt;(0.25+参数设置!B$3), ROUND(I2540,4)&lt;(0.25-参数设置!B$3),
 ROUND(J2540,4)&gt;(0.25+参数设置!B$3), ROUND(J2540,4)&lt;(0.25-参数设置!B$3)
),"是","否")</f>
        <v>否</v>
      </c>
      <c r="L2540">
        <f t="shared" si="551"/>
        <v>37037.627600869317</v>
      </c>
      <c r="M2540">
        <f t="shared" si="552"/>
        <v>37257.646669284928</v>
      </c>
      <c r="N2540">
        <f t="shared" si="553"/>
        <v>36980.174915088668</v>
      </c>
      <c r="O2540">
        <f t="shared" si="554"/>
        <v>37059.154899220172</v>
      </c>
      <c r="P2540">
        <f t="shared" si="555"/>
        <v>0</v>
      </c>
      <c r="Q2540">
        <f t="shared" si="556"/>
        <v>0</v>
      </c>
      <c r="R2540">
        <f t="shared" si="557"/>
        <v>0</v>
      </c>
      <c r="S2540">
        <f t="shared" si="558"/>
        <v>0</v>
      </c>
      <c r="T2540">
        <f t="shared" si="559"/>
        <v>0</v>
      </c>
      <c r="U2540">
        <f>T2540*参数设置!B2541</f>
        <v>0</v>
      </c>
    </row>
    <row r="2541" spans="1:21" x14ac:dyDescent="0.25">
      <c r="A2541" s="3">
        <v>44023</v>
      </c>
      <c r="B2541">
        <f>IF(K2540="是",F2540*0.25*(价格数据!B2541/价格数据!B2540),B2540*(价格数据!B2541/价格数据!B2540))</f>
        <v>37037.627600869317</v>
      </c>
      <c r="C2541">
        <f>IF(K2540="是",F2540*0.25*(价格数据!C2541/价格数据!C2540),C2540*(价格数据!C2541/价格数据!C2540))</f>
        <v>37257.646669284928</v>
      </c>
      <c r="D2541">
        <f>IF(K2540="是",F2540*0.25*(价格数据!D2541/价格数据!D2540),D2540*(价格数据!D2541/价格数据!D2540))</f>
        <v>36980.174915088668</v>
      </c>
      <c r="E2541">
        <f>IF(K2540="是",F2540*0.25*(价格数据!E2541/价格数据!E2540),E2540*(价格数据!E2541/价格数据!E2540))</f>
        <v>37059.154899220172</v>
      </c>
      <c r="F2541">
        <f t="shared" si="546"/>
        <v>148334.60408446309</v>
      </c>
      <c r="G2541">
        <f t="shared" si="547"/>
        <v>0.24968973240916698</v>
      </c>
      <c r="H2541">
        <f t="shared" si="548"/>
        <v>0.25117299432079976</v>
      </c>
      <c r="I2541">
        <f t="shared" si="549"/>
        <v>0.24930241425009511</v>
      </c>
      <c r="J2541">
        <f t="shared" si="550"/>
        <v>0.2498348590199381</v>
      </c>
      <c r="K2541" t="str">
        <f>IF(OR(
 ROUND(G2541,4)&gt;(0.25+参数设置!B$3), ROUND(G2541,4)&lt;(0.25-参数设置!B$3),
 ROUND(H2541,4)&gt;(0.25+参数设置!B$3), ROUND(H2541,4)&lt;(0.25-参数设置!B$3),
 ROUND(I2541,4)&gt;(0.25+参数设置!B$3), ROUND(I2541,4)&lt;(0.25-参数设置!B$3),
 ROUND(J2541,4)&gt;(0.25+参数设置!B$3), ROUND(J2541,4)&lt;(0.25-参数设置!B$3)
),"是","否")</f>
        <v>否</v>
      </c>
      <c r="L2541">
        <f t="shared" si="551"/>
        <v>37037.627600869317</v>
      </c>
      <c r="M2541">
        <f t="shared" si="552"/>
        <v>37257.646669284928</v>
      </c>
      <c r="N2541">
        <f t="shared" si="553"/>
        <v>36980.174915088668</v>
      </c>
      <c r="O2541">
        <f t="shared" si="554"/>
        <v>37059.154899220172</v>
      </c>
      <c r="P2541">
        <f t="shared" si="555"/>
        <v>0</v>
      </c>
      <c r="Q2541">
        <f t="shared" si="556"/>
        <v>0</v>
      </c>
      <c r="R2541">
        <f t="shared" si="557"/>
        <v>0</v>
      </c>
      <c r="S2541">
        <f t="shared" si="558"/>
        <v>0</v>
      </c>
      <c r="T2541">
        <f t="shared" si="559"/>
        <v>0</v>
      </c>
      <c r="U2541">
        <f>T2541*参数设置!B2542</f>
        <v>0</v>
      </c>
    </row>
    <row r="2542" spans="1:21" x14ac:dyDescent="0.25">
      <c r="A2542" s="3">
        <v>44024</v>
      </c>
      <c r="B2542">
        <f>IF(K2541="是",F2541*0.25*(价格数据!B2542/价格数据!B2541),B2541*(价格数据!B2542/价格数据!B2541))</f>
        <v>37037.627600869317</v>
      </c>
      <c r="C2542">
        <f>IF(K2541="是",F2541*0.25*(价格数据!C2542/价格数据!C2541),C2541*(价格数据!C2542/价格数据!C2541))</f>
        <v>37257.646669284928</v>
      </c>
      <c r="D2542">
        <f>IF(K2541="是",F2541*0.25*(价格数据!D2542/价格数据!D2541),D2541*(价格数据!D2542/价格数据!D2541))</f>
        <v>36980.174915088668</v>
      </c>
      <c r="E2542">
        <f>IF(K2541="是",F2541*0.25*(价格数据!E2542/价格数据!E2541),E2541*(价格数据!E2542/价格数据!E2541))</f>
        <v>37059.154899220172</v>
      </c>
      <c r="F2542">
        <f t="shared" si="546"/>
        <v>148334.60408446309</v>
      </c>
      <c r="G2542">
        <f t="shared" si="547"/>
        <v>0.24968973240916698</v>
      </c>
      <c r="H2542">
        <f t="shared" si="548"/>
        <v>0.25117299432079976</v>
      </c>
      <c r="I2542">
        <f t="shared" si="549"/>
        <v>0.24930241425009511</v>
      </c>
      <c r="J2542">
        <f t="shared" si="550"/>
        <v>0.2498348590199381</v>
      </c>
      <c r="K2542" t="str">
        <f>IF(OR(
 ROUND(G2542,4)&gt;(0.25+参数设置!B$3), ROUND(G2542,4)&lt;(0.25-参数设置!B$3),
 ROUND(H2542,4)&gt;(0.25+参数设置!B$3), ROUND(H2542,4)&lt;(0.25-参数设置!B$3),
 ROUND(I2542,4)&gt;(0.25+参数设置!B$3), ROUND(I2542,4)&lt;(0.25-参数设置!B$3),
 ROUND(J2542,4)&gt;(0.25+参数设置!B$3), ROUND(J2542,4)&lt;(0.25-参数设置!B$3)
),"是","否")</f>
        <v>否</v>
      </c>
      <c r="L2542">
        <f t="shared" si="551"/>
        <v>37037.627600869317</v>
      </c>
      <c r="M2542">
        <f t="shared" si="552"/>
        <v>37257.646669284928</v>
      </c>
      <c r="N2542">
        <f t="shared" si="553"/>
        <v>36980.174915088668</v>
      </c>
      <c r="O2542">
        <f t="shared" si="554"/>
        <v>37059.154899220172</v>
      </c>
      <c r="P2542">
        <f t="shared" si="555"/>
        <v>0</v>
      </c>
      <c r="Q2542">
        <f t="shared" si="556"/>
        <v>0</v>
      </c>
      <c r="R2542">
        <f t="shared" si="557"/>
        <v>0</v>
      </c>
      <c r="S2542">
        <f t="shared" si="558"/>
        <v>0</v>
      </c>
      <c r="T2542">
        <f t="shared" si="559"/>
        <v>0</v>
      </c>
      <c r="U2542">
        <f>T2542*参数设置!B2543</f>
        <v>0</v>
      </c>
    </row>
    <row r="2543" spans="1:21" x14ac:dyDescent="0.25">
      <c r="A2543" s="3">
        <v>44025</v>
      </c>
      <c r="B2543">
        <f>IF(K2542="是",F2542*0.25*(价格数据!B2543/价格数据!B2542),B2542*(价格数据!B2543/价格数据!B2542))</f>
        <v>37811.663705380692</v>
      </c>
      <c r="C2543">
        <f>IF(K2542="是",F2542*0.25*(价格数据!C2543/价格数据!C2542),C2542*(价格数据!C2543/价格数据!C2542))</f>
        <v>37381.016360242822</v>
      </c>
      <c r="D2543">
        <f>IF(K2542="是",F2542*0.25*(价格数据!D2543/价格数据!D2542),D2542*(价格数据!D2543/价格数据!D2542))</f>
        <v>36884.715052252919</v>
      </c>
      <c r="E2543">
        <f>IF(K2542="是",F2542*0.25*(价格数据!E2543/价格数据!E2542),E2542*(价格数据!E2543/价格数据!E2542))</f>
        <v>37051.374888494662</v>
      </c>
      <c r="F2543">
        <f t="shared" si="546"/>
        <v>149128.77000637111</v>
      </c>
      <c r="G2543">
        <f t="shared" si="547"/>
        <v>0.25355042963048174</v>
      </c>
      <c r="H2543">
        <f t="shared" si="548"/>
        <v>0.25066267467133152</v>
      </c>
      <c r="I2543">
        <f t="shared" si="549"/>
        <v>0.2473346695656185</v>
      </c>
      <c r="J2543">
        <f t="shared" si="550"/>
        <v>0.24845222613256815</v>
      </c>
      <c r="K2543" t="str">
        <f>IF(OR(
 ROUND(G2543,4)&gt;(0.25+参数设置!B$3), ROUND(G2543,4)&lt;(0.25-参数设置!B$3),
 ROUND(H2543,4)&gt;(0.25+参数设置!B$3), ROUND(H2543,4)&lt;(0.25-参数设置!B$3),
 ROUND(I2543,4)&gt;(0.25+参数设置!B$3), ROUND(I2543,4)&lt;(0.25-参数设置!B$3),
 ROUND(J2543,4)&gt;(0.25+参数设置!B$3), ROUND(J2543,4)&lt;(0.25-参数设置!B$3)
),"是","否")</f>
        <v>否</v>
      </c>
      <c r="L2543">
        <f t="shared" si="551"/>
        <v>37811.663705380692</v>
      </c>
      <c r="M2543">
        <f t="shared" si="552"/>
        <v>37381.016360242822</v>
      </c>
      <c r="N2543">
        <f t="shared" si="553"/>
        <v>36884.715052252919</v>
      </c>
      <c r="O2543">
        <f t="shared" si="554"/>
        <v>37051.374888494662</v>
      </c>
      <c r="P2543">
        <f t="shared" si="555"/>
        <v>0</v>
      </c>
      <c r="Q2543">
        <f t="shared" si="556"/>
        <v>0</v>
      </c>
      <c r="R2543">
        <f t="shared" si="557"/>
        <v>0</v>
      </c>
      <c r="S2543">
        <f t="shared" si="558"/>
        <v>0</v>
      </c>
      <c r="T2543">
        <f t="shared" si="559"/>
        <v>0</v>
      </c>
      <c r="U2543">
        <f>T2543*参数设置!B2544</f>
        <v>0</v>
      </c>
    </row>
    <row r="2544" spans="1:21" x14ac:dyDescent="0.25">
      <c r="A2544" s="3">
        <v>44026</v>
      </c>
      <c r="B2544">
        <f>IF(K2543="是",F2543*0.25*(价格数据!B2544/价格数据!B2543),B2543*(价格数据!B2544/价格数据!B2543))</f>
        <v>37478.828180440796</v>
      </c>
      <c r="C2544">
        <f>IF(K2543="是",F2543*0.25*(价格数据!C2544/价格数据!C2543),C2543*(价格数据!C2544/价格数据!C2543))</f>
        <v>37343.056455332699</v>
      </c>
      <c r="D2544">
        <f>IF(K2543="是",F2543*0.25*(价格数据!D2544/价格数据!D2543),D2543*(价格数据!D2544/价格数据!D2543))</f>
        <v>37025.007502426859</v>
      </c>
      <c r="E2544">
        <f>IF(K2543="是",F2543*0.25*(价格数据!E2544/价格数据!E2543),E2543*(价格数据!E2544/价格数据!E2543))</f>
        <v>37071.751107061471</v>
      </c>
      <c r="F2544">
        <f t="shared" si="546"/>
        <v>148918.6432452618</v>
      </c>
      <c r="G2544">
        <f t="shared" si="547"/>
        <v>0.25167317780833509</v>
      </c>
      <c r="H2544">
        <f t="shared" si="548"/>
        <v>0.25076146036215552</v>
      </c>
      <c r="I2544">
        <f t="shared" si="549"/>
        <v>0.24862573748706845</v>
      </c>
      <c r="J2544">
        <f t="shared" si="550"/>
        <v>0.24893962434244105</v>
      </c>
      <c r="K2544" t="str">
        <f>IF(OR(
 ROUND(G2544,4)&gt;(0.25+参数设置!B$3), ROUND(G2544,4)&lt;(0.25-参数设置!B$3),
 ROUND(H2544,4)&gt;(0.25+参数设置!B$3), ROUND(H2544,4)&lt;(0.25-参数设置!B$3),
 ROUND(I2544,4)&gt;(0.25+参数设置!B$3), ROUND(I2544,4)&lt;(0.25-参数设置!B$3),
 ROUND(J2544,4)&gt;(0.25+参数设置!B$3), ROUND(J2544,4)&lt;(0.25-参数设置!B$3)
),"是","否")</f>
        <v>否</v>
      </c>
      <c r="L2544">
        <f t="shared" si="551"/>
        <v>37478.828180440796</v>
      </c>
      <c r="M2544">
        <f t="shared" si="552"/>
        <v>37343.056455332699</v>
      </c>
      <c r="N2544">
        <f t="shared" si="553"/>
        <v>37025.007502426859</v>
      </c>
      <c r="O2544">
        <f t="shared" si="554"/>
        <v>37071.751107061471</v>
      </c>
      <c r="P2544">
        <f t="shared" si="555"/>
        <v>0</v>
      </c>
      <c r="Q2544">
        <f t="shared" si="556"/>
        <v>0</v>
      </c>
      <c r="R2544">
        <f t="shared" si="557"/>
        <v>0</v>
      </c>
      <c r="S2544">
        <f t="shared" si="558"/>
        <v>0</v>
      </c>
      <c r="T2544">
        <f t="shared" si="559"/>
        <v>0</v>
      </c>
      <c r="U2544">
        <f>T2544*参数设置!B2545</f>
        <v>0</v>
      </c>
    </row>
    <row r="2545" spans="1:21" x14ac:dyDescent="0.25">
      <c r="A2545" s="3">
        <v>44027</v>
      </c>
      <c r="B2545">
        <f>IF(K2544="是",F2544*0.25*(价格数据!B2545/价格数据!B2544),B2544*(价格数据!B2545/价格数据!B2544))</f>
        <v>37029.887239824202</v>
      </c>
      <c r="C2545">
        <f>IF(K2544="是",F2544*0.25*(价格数据!C2545/价格数据!C2544),C2544*(价格数据!C2545/价格数据!C2544))</f>
        <v>37390.506336470353</v>
      </c>
      <c r="D2545">
        <f>IF(K2544="是",F2544*0.25*(价格数据!D2545/价格数据!D2544),D2544*(价格数据!D2545/价格数据!D2544))</f>
        <v>37091.188940878477</v>
      </c>
      <c r="E2545">
        <f>IF(K2544="是",F2544*0.25*(价格数据!E2545/价格数据!E2544),E2544*(价格数据!E2545/价格数据!E2544))</f>
        <v>37063.230142933528</v>
      </c>
      <c r="F2545">
        <f t="shared" si="546"/>
        <v>148574.81266010657</v>
      </c>
      <c r="G2545">
        <f t="shared" si="547"/>
        <v>0.24923394872142415</v>
      </c>
      <c r="H2545">
        <f t="shared" si="548"/>
        <v>0.2516611373558203</v>
      </c>
      <c r="I2545">
        <f t="shared" si="549"/>
        <v>0.24964654692671023</v>
      </c>
      <c r="J2545">
        <f t="shared" si="550"/>
        <v>0.24945836699604521</v>
      </c>
      <c r="K2545" t="str">
        <f>IF(OR(
 ROUND(G2545,4)&gt;(0.25+参数设置!B$3), ROUND(G2545,4)&lt;(0.25-参数设置!B$3),
 ROUND(H2545,4)&gt;(0.25+参数设置!B$3), ROUND(H2545,4)&lt;(0.25-参数设置!B$3),
 ROUND(I2545,4)&gt;(0.25+参数设置!B$3), ROUND(I2545,4)&lt;(0.25-参数设置!B$3),
 ROUND(J2545,4)&gt;(0.25+参数设置!B$3), ROUND(J2545,4)&lt;(0.25-参数设置!B$3)
),"是","否")</f>
        <v>否</v>
      </c>
      <c r="L2545">
        <f t="shared" si="551"/>
        <v>37029.887239824202</v>
      </c>
      <c r="M2545">
        <f t="shared" si="552"/>
        <v>37390.506336470353</v>
      </c>
      <c r="N2545">
        <f t="shared" si="553"/>
        <v>37091.188940878477</v>
      </c>
      <c r="O2545">
        <f t="shared" si="554"/>
        <v>37063.230142933528</v>
      </c>
      <c r="P2545">
        <f t="shared" si="555"/>
        <v>0</v>
      </c>
      <c r="Q2545">
        <f t="shared" si="556"/>
        <v>0</v>
      </c>
      <c r="R2545">
        <f t="shared" si="557"/>
        <v>0</v>
      </c>
      <c r="S2545">
        <f t="shared" si="558"/>
        <v>0</v>
      </c>
      <c r="T2545">
        <f t="shared" si="559"/>
        <v>0</v>
      </c>
      <c r="U2545">
        <f>T2545*参数设置!B2546</f>
        <v>0</v>
      </c>
    </row>
    <row r="2546" spans="1:21" x14ac:dyDescent="0.25">
      <c r="A2546" s="3">
        <v>44028</v>
      </c>
      <c r="B2546">
        <f>IF(K2545="是",F2545*0.25*(价格数据!B2546/价格数据!B2545),B2545*(价格数据!B2546/价格数据!B2545))</f>
        <v>35265.08492153827</v>
      </c>
      <c r="C2546">
        <f>IF(K2545="是",F2545*0.25*(价格数据!C2546/价格数据!C2545),C2545*(价格数据!C2546/价格数据!C2545))</f>
        <v>37267.136645512459</v>
      </c>
      <c r="D2546">
        <f>IF(K2545="是",F2545*0.25*(价格数据!D2546/价格数据!D2545),D2545*(价格数据!D2546/价格数据!D2545))</f>
        <v>37212.877392225004</v>
      </c>
      <c r="E2546">
        <f>IF(K2545="是",F2545*0.25*(价格数据!E2546/价格数据!E2545),E2545*(价格数据!E2546/价格数据!E2545))</f>
        <v>37064.712049738388</v>
      </c>
      <c r="F2546">
        <f t="shared" si="546"/>
        <v>146809.81100901411</v>
      </c>
      <c r="G2546">
        <f t="shared" si="547"/>
        <v>0.24020932033876807</v>
      </c>
      <c r="H2546">
        <f t="shared" si="548"/>
        <v>0.25384636346425282</v>
      </c>
      <c r="I2546">
        <f t="shared" si="549"/>
        <v>0.25347677472277474</v>
      </c>
      <c r="J2546">
        <f t="shared" si="550"/>
        <v>0.25246754147420447</v>
      </c>
      <c r="K2546" t="str">
        <f>IF(OR(
 ROUND(G2546,4)&gt;(0.25+参数设置!B$3), ROUND(G2546,4)&lt;(0.25-参数设置!B$3),
 ROUND(H2546,4)&gt;(0.25+参数设置!B$3), ROUND(H2546,4)&lt;(0.25-参数设置!B$3),
 ROUND(I2546,4)&gt;(0.25+参数设置!B$3), ROUND(I2546,4)&lt;(0.25-参数设置!B$3),
 ROUND(J2546,4)&gt;(0.25+参数设置!B$3), ROUND(J2546,4)&lt;(0.25-参数设置!B$3)
),"是","否")</f>
        <v>否</v>
      </c>
      <c r="L2546">
        <f t="shared" si="551"/>
        <v>35265.08492153827</v>
      </c>
      <c r="M2546">
        <f t="shared" si="552"/>
        <v>37267.136645512459</v>
      </c>
      <c r="N2546">
        <f t="shared" si="553"/>
        <v>37212.877392225004</v>
      </c>
      <c r="O2546">
        <f t="shared" si="554"/>
        <v>37064.712049738388</v>
      </c>
      <c r="P2546">
        <f t="shared" si="555"/>
        <v>0</v>
      </c>
      <c r="Q2546">
        <f t="shared" si="556"/>
        <v>0</v>
      </c>
      <c r="R2546">
        <f t="shared" si="557"/>
        <v>0</v>
      </c>
      <c r="S2546">
        <f t="shared" si="558"/>
        <v>0</v>
      </c>
      <c r="T2546">
        <f t="shared" si="559"/>
        <v>0</v>
      </c>
      <c r="U2546">
        <f>T2546*参数设置!B2547</f>
        <v>0</v>
      </c>
    </row>
    <row r="2547" spans="1:21" x14ac:dyDescent="0.25">
      <c r="A2547" s="3">
        <v>44029</v>
      </c>
      <c r="B2547">
        <f>IF(K2546="是",F2546*0.25*(价格数据!B2547/价格数据!B2546),B2546*(价格数据!B2547/价格数据!B2546))</f>
        <v>35644.362612748846</v>
      </c>
      <c r="C2547">
        <f>IF(K2546="是",F2546*0.25*(价格数据!C2547/价格数据!C2546),C2546*(价格数据!C2547/价格数据!C2546))</f>
        <v>37048.867192279256</v>
      </c>
      <c r="D2547">
        <f>IF(K2546="是",F2546*0.25*(价格数据!D2547/价格数据!D2546),D2546*(价格数据!D2547/价格数据!D2546))</f>
        <v>37147.305920948049</v>
      </c>
      <c r="E2547">
        <f>IF(K2546="是",F2546*0.25*(价格数据!E2547/价格数据!E2546),E2546*(价格数据!E2547/价格数据!E2546))</f>
        <v>37054.338702104375</v>
      </c>
      <c r="F2547">
        <f t="shared" si="546"/>
        <v>146894.87442808051</v>
      </c>
      <c r="G2547">
        <f t="shared" si="547"/>
        <v>0.24265218750161544</v>
      </c>
      <c r="H2547">
        <f t="shared" si="548"/>
        <v>0.2522134780844128</v>
      </c>
      <c r="I2547">
        <f t="shared" si="549"/>
        <v>0.25288360853690173</v>
      </c>
      <c r="J2547">
        <f t="shared" si="550"/>
        <v>0.25225072587707015</v>
      </c>
      <c r="K2547" t="str">
        <f>IF(OR(
 ROUND(G2547,4)&gt;(0.25+参数设置!B$3), ROUND(G2547,4)&lt;(0.25-参数设置!B$3),
 ROUND(H2547,4)&gt;(0.25+参数设置!B$3), ROUND(H2547,4)&lt;(0.25-参数设置!B$3),
 ROUND(I2547,4)&gt;(0.25+参数设置!B$3), ROUND(I2547,4)&lt;(0.25-参数设置!B$3),
 ROUND(J2547,4)&gt;(0.25+参数设置!B$3), ROUND(J2547,4)&lt;(0.25-参数设置!B$3)
),"是","否")</f>
        <v>否</v>
      </c>
      <c r="L2547">
        <f t="shared" si="551"/>
        <v>35644.362612748846</v>
      </c>
      <c r="M2547">
        <f t="shared" si="552"/>
        <v>37048.867192279256</v>
      </c>
      <c r="N2547">
        <f t="shared" si="553"/>
        <v>37147.305920948049</v>
      </c>
      <c r="O2547">
        <f t="shared" si="554"/>
        <v>37054.338702104375</v>
      </c>
      <c r="P2547">
        <f t="shared" si="555"/>
        <v>0</v>
      </c>
      <c r="Q2547">
        <f t="shared" si="556"/>
        <v>0</v>
      </c>
      <c r="R2547">
        <f t="shared" si="557"/>
        <v>0</v>
      </c>
      <c r="S2547">
        <f t="shared" si="558"/>
        <v>0</v>
      </c>
      <c r="T2547">
        <f t="shared" si="559"/>
        <v>0</v>
      </c>
      <c r="U2547">
        <f>T2547*参数设置!B2548</f>
        <v>0</v>
      </c>
    </row>
    <row r="2548" spans="1:21" x14ac:dyDescent="0.25">
      <c r="A2548" s="3">
        <v>44030</v>
      </c>
      <c r="B2548">
        <f>IF(K2547="是",F2547*0.25*(价格数据!B2548/价格数据!B2547),B2547*(价格数据!B2548/价格数据!B2547))</f>
        <v>35644.362612748846</v>
      </c>
      <c r="C2548">
        <f>IF(K2547="是",F2547*0.25*(价格数据!C2548/价格数据!C2547),C2547*(价格数据!C2548/价格数据!C2547))</f>
        <v>37048.867192279256</v>
      </c>
      <c r="D2548">
        <f>IF(K2547="是",F2547*0.25*(价格数据!D2548/价格数据!D2547),D2547*(价格数据!D2548/价格数据!D2547))</f>
        <v>37147.305920948049</v>
      </c>
      <c r="E2548">
        <f>IF(K2547="是",F2547*0.25*(价格数据!E2548/价格数据!E2547),E2547*(价格数据!E2548/价格数据!E2547))</f>
        <v>37054.338702104375</v>
      </c>
      <c r="F2548">
        <f t="shared" si="546"/>
        <v>146894.87442808051</v>
      </c>
      <c r="G2548">
        <f t="shared" si="547"/>
        <v>0.24265218750161544</v>
      </c>
      <c r="H2548">
        <f t="shared" si="548"/>
        <v>0.2522134780844128</v>
      </c>
      <c r="I2548">
        <f t="shared" si="549"/>
        <v>0.25288360853690173</v>
      </c>
      <c r="J2548">
        <f t="shared" si="550"/>
        <v>0.25225072587707015</v>
      </c>
      <c r="K2548" t="str">
        <f>IF(OR(
 ROUND(G2548,4)&gt;(0.25+参数设置!B$3), ROUND(G2548,4)&lt;(0.25-参数设置!B$3),
 ROUND(H2548,4)&gt;(0.25+参数设置!B$3), ROUND(H2548,4)&lt;(0.25-参数设置!B$3),
 ROUND(I2548,4)&gt;(0.25+参数设置!B$3), ROUND(I2548,4)&lt;(0.25-参数设置!B$3),
 ROUND(J2548,4)&gt;(0.25+参数设置!B$3), ROUND(J2548,4)&lt;(0.25-参数设置!B$3)
),"是","否")</f>
        <v>否</v>
      </c>
      <c r="L2548">
        <f t="shared" si="551"/>
        <v>35644.362612748846</v>
      </c>
      <c r="M2548">
        <f t="shared" si="552"/>
        <v>37048.867192279256</v>
      </c>
      <c r="N2548">
        <f t="shared" si="553"/>
        <v>37147.305920948049</v>
      </c>
      <c r="O2548">
        <f t="shared" si="554"/>
        <v>37054.338702104375</v>
      </c>
      <c r="P2548">
        <f t="shared" si="555"/>
        <v>0</v>
      </c>
      <c r="Q2548">
        <f t="shared" si="556"/>
        <v>0</v>
      </c>
      <c r="R2548">
        <f t="shared" si="557"/>
        <v>0</v>
      </c>
      <c r="S2548">
        <f t="shared" si="558"/>
        <v>0</v>
      </c>
      <c r="T2548">
        <f t="shared" si="559"/>
        <v>0</v>
      </c>
      <c r="U2548">
        <f>T2548*参数设置!B2549</f>
        <v>0</v>
      </c>
    </row>
    <row r="2549" spans="1:21" x14ac:dyDescent="0.25">
      <c r="A2549" s="3">
        <v>44031</v>
      </c>
      <c r="B2549">
        <f>IF(K2548="是",F2548*0.25*(价格数据!B2549/价格数据!B2548),B2548*(价格数据!B2549/价格数据!B2548))</f>
        <v>35644.362612748846</v>
      </c>
      <c r="C2549">
        <f>IF(K2548="是",F2548*0.25*(价格数据!C2549/价格数据!C2548),C2548*(价格数据!C2549/价格数据!C2548))</f>
        <v>37048.867192279256</v>
      </c>
      <c r="D2549">
        <f>IF(K2548="是",F2548*0.25*(价格数据!D2549/价格数据!D2548),D2548*(价格数据!D2549/价格数据!D2548))</f>
        <v>37147.305920948049</v>
      </c>
      <c r="E2549">
        <f>IF(K2548="是",F2548*0.25*(价格数据!E2549/价格数据!E2548),E2548*(价格数据!E2549/价格数据!E2548))</f>
        <v>37054.338702104375</v>
      </c>
      <c r="F2549">
        <f t="shared" si="546"/>
        <v>146894.87442808051</v>
      </c>
      <c r="G2549">
        <f t="shared" si="547"/>
        <v>0.24265218750161544</v>
      </c>
      <c r="H2549">
        <f t="shared" si="548"/>
        <v>0.2522134780844128</v>
      </c>
      <c r="I2549">
        <f t="shared" si="549"/>
        <v>0.25288360853690173</v>
      </c>
      <c r="J2549">
        <f t="shared" si="550"/>
        <v>0.25225072587707015</v>
      </c>
      <c r="K2549" t="str">
        <f>IF(OR(
 ROUND(G2549,4)&gt;(0.25+参数设置!B$3), ROUND(G2549,4)&lt;(0.25-参数设置!B$3),
 ROUND(H2549,4)&gt;(0.25+参数设置!B$3), ROUND(H2549,4)&lt;(0.25-参数设置!B$3),
 ROUND(I2549,4)&gt;(0.25+参数设置!B$3), ROUND(I2549,4)&lt;(0.25-参数设置!B$3),
 ROUND(J2549,4)&gt;(0.25+参数设置!B$3), ROUND(J2549,4)&lt;(0.25-参数设置!B$3)
),"是","否")</f>
        <v>否</v>
      </c>
      <c r="L2549">
        <f t="shared" si="551"/>
        <v>35644.362612748846</v>
      </c>
      <c r="M2549">
        <f t="shared" si="552"/>
        <v>37048.867192279256</v>
      </c>
      <c r="N2549">
        <f t="shared" si="553"/>
        <v>37147.305920948049</v>
      </c>
      <c r="O2549">
        <f t="shared" si="554"/>
        <v>37054.338702104375</v>
      </c>
      <c r="P2549">
        <f t="shared" si="555"/>
        <v>0</v>
      </c>
      <c r="Q2549">
        <f t="shared" si="556"/>
        <v>0</v>
      </c>
      <c r="R2549">
        <f t="shared" si="557"/>
        <v>0</v>
      </c>
      <c r="S2549">
        <f t="shared" si="558"/>
        <v>0</v>
      </c>
      <c r="T2549">
        <f t="shared" si="559"/>
        <v>0</v>
      </c>
      <c r="U2549">
        <f>T2549*参数设置!B2550</f>
        <v>0</v>
      </c>
    </row>
    <row r="2550" spans="1:21" x14ac:dyDescent="0.25">
      <c r="A2550" s="3">
        <v>44032</v>
      </c>
      <c r="B2550">
        <f>IF(K2549="是",F2549*0.25*(价格数据!B2550/价格数据!B2549),B2549*(价格数据!B2550/价格数据!B2549))</f>
        <v>36588.686660252723</v>
      </c>
      <c r="C2550">
        <f>IF(K2549="是",F2549*0.25*(价格数据!C2550/价格数据!C2549),C2549*(价格数据!C2550/价格数据!C2549))</f>
        <v>37248.156693057397</v>
      </c>
      <c r="D2550">
        <f>IF(K2549="是",F2549*0.25*(价格数据!D2550/价格数据!D2549),D2549*(价格数据!D2550/价格数据!D2549))</f>
        <v>37068.620155415709</v>
      </c>
      <c r="E2550">
        <f>IF(K2549="是",F2549*0.25*(价格数据!E2550/价格数据!E2549),E2549*(价格数据!E2550/价格数据!E2549))</f>
        <v>37053.968225403158</v>
      </c>
      <c r="F2550">
        <f t="shared" si="546"/>
        <v>147959.431734129</v>
      </c>
      <c r="G2550">
        <f t="shared" si="547"/>
        <v>0.24728864007804247</v>
      </c>
      <c r="H2550">
        <f t="shared" si="548"/>
        <v>0.25174574041342151</v>
      </c>
      <c r="I2550">
        <f t="shared" si="549"/>
        <v>0.25053232308991957</v>
      </c>
      <c r="J2550">
        <f t="shared" si="550"/>
        <v>0.25043329641861634</v>
      </c>
      <c r="K2550" t="str">
        <f>IF(OR(
 ROUND(G2550,4)&gt;(0.25+参数设置!B$3), ROUND(G2550,4)&lt;(0.25-参数设置!B$3),
 ROUND(H2550,4)&gt;(0.25+参数设置!B$3), ROUND(H2550,4)&lt;(0.25-参数设置!B$3),
 ROUND(I2550,4)&gt;(0.25+参数设置!B$3), ROUND(I2550,4)&lt;(0.25-参数设置!B$3),
 ROUND(J2550,4)&gt;(0.25+参数设置!B$3), ROUND(J2550,4)&lt;(0.25-参数设置!B$3)
),"是","否")</f>
        <v>否</v>
      </c>
      <c r="L2550">
        <f t="shared" si="551"/>
        <v>36588.686660252723</v>
      </c>
      <c r="M2550">
        <f t="shared" si="552"/>
        <v>37248.156693057397</v>
      </c>
      <c r="N2550">
        <f t="shared" si="553"/>
        <v>37068.620155415709</v>
      </c>
      <c r="O2550">
        <f t="shared" si="554"/>
        <v>37053.968225403158</v>
      </c>
      <c r="P2550">
        <f t="shared" si="555"/>
        <v>0</v>
      </c>
      <c r="Q2550">
        <f t="shared" si="556"/>
        <v>0</v>
      </c>
      <c r="R2550">
        <f t="shared" si="557"/>
        <v>0</v>
      </c>
      <c r="S2550">
        <f t="shared" si="558"/>
        <v>0</v>
      </c>
      <c r="T2550">
        <f t="shared" si="559"/>
        <v>0</v>
      </c>
      <c r="U2550">
        <f>T2550*参数设置!B2551</f>
        <v>0</v>
      </c>
    </row>
    <row r="2551" spans="1:21" x14ac:dyDescent="0.25">
      <c r="A2551" s="3">
        <v>44033</v>
      </c>
      <c r="B2551">
        <f>IF(K2550="是",F2550*0.25*(价格数据!B2551/价格数据!B2550),B2550*(价格数据!B2551/价格数据!B2550))</f>
        <v>36681.570992794092</v>
      </c>
      <c r="C2551">
        <f>IF(K2550="是",F2550*0.25*(价格数据!C2551/价格数据!C2550),C2550*(价格数据!C2551/价格数据!C2550))</f>
        <v>37494.8960749732</v>
      </c>
      <c r="D2551">
        <f>IF(K2550="是",F2550*0.25*(价格数据!D2551/价格数据!D2550),D2550*(价格数据!D2551/价格数据!D2550))</f>
        <v>37137.546446153341</v>
      </c>
      <c r="E2551">
        <f>IF(K2550="是",F2550*0.25*(价格数据!E2551/价格数据!E2550),E2550*(价格数据!E2551/价格数据!E2550))</f>
        <v>37054.709178805591</v>
      </c>
      <c r="F2551">
        <f t="shared" si="546"/>
        <v>148368.72269272621</v>
      </c>
      <c r="G2551">
        <f t="shared" si="547"/>
        <v>0.24723250512011322</v>
      </c>
      <c r="H2551">
        <f t="shared" si="548"/>
        <v>0.25271428771834664</v>
      </c>
      <c r="I2551">
        <f t="shared" si="549"/>
        <v>0.25030576372262597</v>
      </c>
      <c r="J2551">
        <f t="shared" si="550"/>
        <v>0.24974744343891425</v>
      </c>
      <c r="K2551" t="str">
        <f>IF(OR(
 ROUND(G2551,4)&gt;(0.25+参数设置!B$3), ROUND(G2551,4)&lt;(0.25-参数设置!B$3),
 ROUND(H2551,4)&gt;(0.25+参数设置!B$3), ROUND(H2551,4)&lt;(0.25-参数设置!B$3),
 ROUND(I2551,4)&gt;(0.25+参数设置!B$3), ROUND(I2551,4)&lt;(0.25-参数设置!B$3),
 ROUND(J2551,4)&gt;(0.25+参数设置!B$3), ROUND(J2551,4)&lt;(0.25-参数设置!B$3)
),"是","否")</f>
        <v>否</v>
      </c>
      <c r="L2551">
        <f t="shared" si="551"/>
        <v>36681.570992794092</v>
      </c>
      <c r="M2551">
        <f t="shared" si="552"/>
        <v>37494.8960749732</v>
      </c>
      <c r="N2551">
        <f t="shared" si="553"/>
        <v>37137.546446153341</v>
      </c>
      <c r="O2551">
        <f t="shared" si="554"/>
        <v>37054.709178805591</v>
      </c>
      <c r="P2551">
        <f t="shared" si="555"/>
        <v>0</v>
      </c>
      <c r="Q2551">
        <f t="shared" si="556"/>
        <v>0</v>
      </c>
      <c r="R2551">
        <f t="shared" si="557"/>
        <v>0</v>
      </c>
      <c r="S2551">
        <f t="shared" si="558"/>
        <v>0</v>
      </c>
      <c r="T2551">
        <f t="shared" si="559"/>
        <v>0</v>
      </c>
      <c r="U2551">
        <f>T2551*参数设置!B2552</f>
        <v>0</v>
      </c>
    </row>
    <row r="2552" spans="1:21" x14ac:dyDescent="0.25">
      <c r="A2552" s="3">
        <v>44034</v>
      </c>
      <c r="B2552">
        <f>IF(K2551="是",F2551*0.25*(价格数据!B2552/价格数据!B2551),B2551*(价格数据!B2552/价格数据!B2551))</f>
        <v>37091.81012818512</v>
      </c>
      <c r="C2552">
        <f>IF(K2551="是",F2551*0.25*(价格数据!C2552/价格数据!C2551),C2551*(价格数据!C2552/价格数据!C2551))</f>
        <v>38367.97388790601</v>
      </c>
      <c r="D2552">
        <f>IF(K2551="是",F2551*0.25*(价格数据!D2552/价格数据!D2551),D2551*(价格数据!D2552/价格数据!D2551))</f>
        <v>37269.604339469239</v>
      </c>
      <c r="E2552">
        <f>IF(K2551="是",F2551*0.25*(价格数据!E2552/价格数据!E2551),E2551*(价格数据!E2552/价格数据!E2551))</f>
        <v>37051.745365195871</v>
      </c>
      <c r="F2552">
        <f t="shared" si="546"/>
        <v>149781.13372075625</v>
      </c>
      <c r="G2552">
        <f t="shared" si="547"/>
        <v>0.2476400679229539</v>
      </c>
      <c r="H2552">
        <f t="shared" si="548"/>
        <v>0.25616025820339405</v>
      </c>
      <c r="I2552">
        <f t="shared" si="549"/>
        <v>0.24882709466569167</v>
      </c>
      <c r="J2552">
        <f t="shared" si="550"/>
        <v>0.24737257920796032</v>
      </c>
      <c r="K2552" t="str">
        <f>IF(OR(
 ROUND(G2552,4)&gt;(0.25+参数设置!B$3), ROUND(G2552,4)&lt;(0.25-参数设置!B$3),
 ROUND(H2552,4)&gt;(0.25+参数设置!B$3), ROUND(H2552,4)&lt;(0.25-参数设置!B$3),
 ROUND(I2552,4)&gt;(0.25+参数设置!B$3), ROUND(I2552,4)&lt;(0.25-参数设置!B$3),
 ROUND(J2552,4)&gt;(0.25+参数设置!B$3), ROUND(J2552,4)&lt;(0.25-参数设置!B$3)
),"是","否")</f>
        <v>否</v>
      </c>
      <c r="L2552">
        <f t="shared" si="551"/>
        <v>37091.81012818512</v>
      </c>
      <c r="M2552">
        <f t="shared" si="552"/>
        <v>38367.97388790601</v>
      </c>
      <c r="N2552">
        <f t="shared" si="553"/>
        <v>37269.604339469239</v>
      </c>
      <c r="O2552">
        <f t="shared" si="554"/>
        <v>37051.745365195871</v>
      </c>
      <c r="P2552">
        <f t="shared" si="555"/>
        <v>0</v>
      </c>
      <c r="Q2552">
        <f t="shared" si="556"/>
        <v>0</v>
      </c>
      <c r="R2552">
        <f t="shared" si="557"/>
        <v>0</v>
      </c>
      <c r="S2552">
        <f t="shared" si="558"/>
        <v>0</v>
      </c>
      <c r="T2552">
        <f t="shared" si="559"/>
        <v>0</v>
      </c>
      <c r="U2552">
        <f>T2552*参数设置!B2553</f>
        <v>0</v>
      </c>
    </row>
    <row r="2553" spans="1:21" x14ac:dyDescent="0.25">
      <c r="A2553" s="3">
        <v>44035</v>
      </c>
      <c r="B2553">
        <f>IF(K2552="是",F2552*0.25*(价格数据!B2553/价格数据!B2552),B2552*(价格数据!B2553/价格数据!B2552))</f>
        <v>36890.560741012159</v>
      </c>
      <c r="C2553">
        <f>IF(K2552="是",F2552*0.25*(价格数据!C2553/价格数据!C2552),C2552*(价格数据!C2553/价格数据!C2552))</f>
        <v>38586.243341139205</v>
      </c>
      <c r="D2553">
        <f>IF(K2552="是",F2552*0.25*(价格数据!D2553/价格数据!D2552),D2552*(价格数据!D2553/价格数据!D2552))</f>
        <v>37358.049579796287</v>
      </c>
      <c r="E2553">
        <f>IF(K2552="是",F2552*0.25*(价格数据!E2553/价格数据!E2552),E2552*(价格数据!E2553/价格数据!E2552))</f>
        <v>37051.745365195871</v>
      </c>
      <c r="F2553">
        <f t="shared" si="546"/>
        <v>149886.59902714353</v>
      </c>
      <c r="G2553">
        <f t="shared" si="547"/>
        <v>0.24612314229860877</v>
      </c>
      <c r="H2553">
        <f t="shared" si="548"/>
        <v>0.2574362457457019</v>
      </c>
      <c r="I2553">
        <f t="shared" si="549"/>
        <v>0.24924209250375329</v>
      </c>
      <c r="J2553">
        <f t="shared" si="550"/>
        <v>0.24719851945193599</v>
      </c>
      <c r="K2553" t="str">
        <f>IF(OR(
 ROUND(G2553,4)&gt;(0.25+参数设置!B$3), ROUND(G2553,4)&lt;(0.25-参数设置!B$3),
 ROUND(H2553,4)&gt;(0.25+参数设置!B$3), ROUND(H2553,4)&lt;(0.25-参数设置!B$3),
 ROUND(I2553,4)&gt;(0.25+参数设置!B$3), ROUND(I2553,4)&lt;(0.25-参数设置!B$3),
 ROUND(J2553,4)&gt;(0.25+参数设置!B$3), ROUND(J2553,4)&lt;(0.25-参数设置!B$3)
),"是","否")</f>
        <v>否</v>
      </c>
      <c r="L2553">
        <f t="shared" si="551"/>
        <v>36890.560741012159</v>
      </c>
      <c r="M2553">
        <f t="shared" si="552"/>
        <v>38586.243341139205</v>
      </c>
      <c r="N2553">
        <f t="shared" si="553"/>
        <v>37358.049579796287</v>
      </c>
      <c r="O2553">
        <f t="shared" si="554"/>
        <v>37051.745365195871</v>
      </c>
      <c r="P2553">
        <f t="shared" si="555"/>
        <v>0</v>
      </c>
      <c r="Q2553">
        <f t="shared" si="556"/>
        <v>0</v>
      </c>
      <c r="R2553">
        <f t="shared" si="557"/>
        <v>0</v>
      </c>
      <c r="S2553">
        <f t="shared" si="558"/>
        <v>0</v>
      </c>
      <c r="T2553">
        <f t="shared" si="559"/>
        <v>0</v>
      </c>
      <c r="U2553">
        <f>T2553*参数设置!B2554</f>
        <v>0</v>
      </c>
    </row>
    <row r="2554" spans="1:21" x14ac:dyDescent="0.25">
      <c r="A2554" s="3">
        <v>44036</v>
      </c>
      <c r="B2554">
        <f>IF(K2553="是",F2553*0.25*(价格数据!B2554/价格数据!B2553),B2553*(价格数据!B2554/价格数据!B2553))</f>
        <v>35249.60419944804</v>
      </c>
      <c r="C2554">
        <f>IF(K2553="是",F2553*0.25*(价格数据!C2554/价格数据!C2553),C2553*(价格数据!C2554/价格数据!C2553))</f>
        <v>38994.312318923025</v>
      </c>
      <c r="D2554">
        <f>IF(K2553="是",F2553*0.25*(价格数据!D2554/价格数据!D2553),D2553*(价格数据!D2554/价格数据!D2553))</f>
        <v>37318.096729855446</v>
      </c>
      <c r="E2554">
        <f>IF(K2553="是",F2553*0.25*(价格数据!E2554/价格数据!E2553),E2553*(价格数据!E2554/价格数据!E2553))</f>
        <v>37057.302515714095</v>
      </c>
      <c r="F2554">
        <f t="shared" si="546"/>
        <v>148619.3157639406</v>
      </c>
      <c r="G2554">
        <f t="shared" si="547"/>
        <v>0.23718050388172104</v>
      </c>
      <c r="H2554">
        <f t="shared" si="548"/>
        <v>0.26237714874733792</v>
      </c>
      <c r="I2554">
        <f t="shared" si="549"/>
        <v>0.25109856372323514</v>
      </c>
      <c r="J2554">
        <f t="shared" si="550"/>
        <v>0.24934378364770593</v>
      </c>
      <c r="K2554" t="str">
        <f>IF(OR(
 ROUND(G2554,4)&gt;(0.25+参数设置!B$3), ROUND(G2554,4)&lt;(0.25-参数设置!B$3),
 ROUND(H2554,4)&gt;(0.25+参数设置!B$3), ROUND(H2554,4)&lt;(0.25-参数设置!B$3),
 ROUND(I2554,4)&gt;(0.25+参数设置!B$3), ROUND(I2554,4)&lt;(0.25-参数设置!B$3),
 ROUND(J2554,4)&gt;(0.25+参数设置!B$3), ROUND(J2554,4)&lt;(0.25-参数设置!B$3)
),"是","否")</f>
        <v>否</v>
      </c>
      <c r="L2554">
        <f t="shared" si="551"/>
        <v>35249.60419944804</v>
      </c>
      <c r="M2554">
        <f t="shared" si="552"/>
        <v>38994.312318923025</v>
      </c>
      <c r="N2554">
        <f t="shared" si="553"/>
        <v>37318.096729855446</v>
      </c>
      <c r="O2554">
        <f t="shared" si="554"/>
        <v>37057.302515714095</v>
      </c>
      <c r="P2554">
        <f t="shared" si="555"/>
        <v>0</v>
      </c>
      <c r="Q2554">
        <f t="shared" si="556"/>
        <v>0</v>
      </c>
      <c r="R2554">
        <f t="shared" si="557"/>
        <v>0</v>
      </c>
      <c r="S2554">
        <f t="shared" si="558"/>
        <v>0</v>
      </c>
      <c r="T2554">
        <f t="shared" si="559"/>
        <v>0</v>
      </c>
      <c r="U2554">
        <f>T2554*参数设置!B2555</f>
        <v>0</v>
      </c>
    </row>
    <row r="2555" spans="1:21" x14ac:dyDescent="0.25">
      <c r="A2555" s="3">
        <v>44037</v>
      </c>
      <c r="B2555">
        <f>IF(K2554="是",F2554*0.25*(价格数据!B2555/价格数据!B2554),B2554*(价格数据!B2555/价格数据!B2554))</f>
        <v>35249.60419944804</v>
      </c>
      <c r="C2555">
        <f>IF(K2554="是",F2554*0.25*(价格数据!C2555/价格数据!C2554),C2554*(价格数据!C2555/价格数据!C2554))</f>
        <v>38994.312318923025</v>
      </c>
      <c r="D2555">
        <f>IF(K2554="是",F2554*0.25*(价格数据!D2555/价格数据!D2554),D2554*(价格数据!D2555/价格数据!D2554))</f>
        <v>37318.096729855446</v>
      </c>
      <c r="E2555">
        <f>IF(K2554="是",F2554*0.25*(价格数据!E2555/价格数据!E2554),E2554*(价格数据!E2555/价格数据!E2554))</f>
        <v>37057.302515714095</v>
      </c>
      <c r="F2555">
        <f t="shared" si="546"/>
        <v>148619.3157639406</v>
      </c>
      <c r="G2555">
        <f t="shared" si="547"/>
        <v>0.23718050388172104</v>
      </c>
      <c r="H2555">
        <f t="shared" si="548"/>
        <v>0.26237714874733792</v>
      </c>
      <c r="I2555">
        <f t="shared" si="549"/>
        <v>0.25109856372323514</v>
      </c>
      <c r="J2555">
        <f t="shared" si="550"/>
        <v>0.24934378364770593</v>
      </c>
      <c r="K2555" t="str">
        <f>IF(OR(
 ROUND(G2555,4)&gt;(0.25+参数设置!B$3), ROUND(G2555,4)&lt;(0.25-参数设置!B$3),
 ROUND(H2555,4)&gt;(0.25+参数设置!B$3), ROUND(H2555,4)&lt;(0.25-参数设置!B$3),
 ROUND(I2555,4)&gt;(0.25+参数设置!B$3), ROUND(I2555,4)&lt;(0.25-参数设置!B$3),
 ROUND(J2555,4)&gt;(0.25+参数设置!B$3), ROUND(J2555,4)&lt;(0.25-参数设置!B$3)
),"是","否")</f>
        <v>否</v>
      </c>
      <c r="L2555">
        <f t="shared" si="551"/>
        <v>35249.60419944804</v>
      </c>
      <c r="M2555">
        <f t="shared" si="552"/>
        <v>38994.312318923025</v>
      </c>
      <c r="N2555">
        <f t="shared" si="553"/>
        <v>37318.096729855446</v>
      </c>
      <c r="O2555">
        <f t="shared" si="554"/>
        <v>37057.302515714095</v>
      </c>
      <c r="P2555">
        <f t="shared" si="555"/>
        <v>0</v>
      </c>
      <c r="Q2555">
        <f t="shared" si="556"/>
        <v>0</v>
      </c>
      <c r="R2555">
        <f t="shared" si="557"/>
        <v>0</v>
      </c>
      <c r="S2555">
        <f t="shared" si="558"/>
        <v>0</v>
      </c>
      <c r="T2555">
        <f t="shared" si="559"/>
        <v>0</v>
      </c>
      <c r="U2555">
        <f>T2555*参数设置!B2556</f>
        <v>0</v>
      </c>
    </row>
    <row r="2556" spans="1:21" x14ac:dyDescent="0.25">
      <c r="A2556" s="3">
        <v>44038</v>
      </c>
      <c r="B2556">
        <f>IF(K2555="是",F2555*0.25*(价格数据!B2556/价格数据!B2555),B2555*(价格数据!B2556/价格数据!B2555))</f>
        <v>35249.60419944804</v>
      </c>
      <c r="C2556">
        <f>IF(K2555="是",F2555*0.25*(价格数据!C2556/价格数据!C2555),C2555*(价格数据!C2556/价格数据!C2555))</f>
        <v>38994.312318923025</v>
      </c>
      <c r="D2556">
        <f>IF(K2555="是",F2555*0.25*(价格数据!D2556/价格数据!D2555),D2555*(价格数据!D2556/价格数据!D2555))</f>
        <v>37318.096729855446</v>
      </c>
      <c r="E2556">
        <f>IF(K2555="是",F2555*0.25*(价格数据!E2556/价格数据!E2555),E2555*(价格数据!E2556/价格数据!E2555))</f>
        <v>37057.302515714095</v>
      </c>
      <c r="F2556">
        <f t="shared" si="546"/>
        <v>148619.3157639406</v>
      </c>
      <c r="G2556">
        <f t="shared" si="547"/>
        <v>0.23718050388172104</v>
      </c>
      <c r="H2556">
        <f t="shared" si="548"/>
        <v>0.26237714874733792</v>
      </c>
      <c r="I2556">
        <f t="shared" si="549"/>
        <v>0.25109856372323514</v>
      </c>
      <c r="J2556">
        <f t="shared" si="550"/>
        <v>0.24934378364770593</v>
      </c>
      <c r="K2556" t="str">
        <f>IF(OR(
 ROUND(G2556,4)&gt;(0.25+参数设置!B$3), ROUND(G2556,4)&lt;(0.25-参数设置!B$3),
 ROUND(H2556,4)&gt;(0.25+参数设置!B$3), ROUND(H2556,4)&lt;(0.25-参数设置!B$3),
 ROUND(I2556,4)&gt;(0.25+参数设置!B$3), ROUND(I2556,4)&lt;(0.25-参数设置!B$3),
 ROUND(J2556,4)&gt;(0.25+参数设置!B$3), ROUND(J2556,4)&lt;(0.25-参数设置!B$3)
),"是","否")</f>
        <v>否</v>
      </c>
      <c r="L2556">
        <f t="shared" si="551"/>
        <v>35249.60419944804</v>
      </c>
      <c r="M2556">
        <f t="shared" si="552"/>
        <v>38994.312318923025</v>
      </c>
      <c r="N2556">
        <f t="shared" si="553"/>
        <v>37318.096729855446</v>
      </c>
      <c r="O2556">
        <f t="shared" si="554"/>
        <v>37057.302515714095</v>
      </c>
      <c r="P2556">
        <f t="shared" si="555"/>
        <v>0</v>
      </c>
      <c r="Q2556">
        <f t="shared" si="556"/>
        <v>0</v>
      </c>
      <c r="R2556">
        <f t="shared" si="557"/>
        <v>0</v>
      </c>
      <c r="S2556">
        <f t="shared" si="558"/>
        <v>0</v>
      </c>
      <c r="T2556">
        <f t="shared" si="559"/>
        <v>0</v>
      </c>
      <c r="U2556">
        <f>T2556*参数设置!B2557</f>
        <v>0</v>
      </c>
    </row>
    <row r="2557" spans="1:21" x14ac:dyDescent="0.25">
      <c r="A2557" s="3">
        <v>44039</v>
      </c>
      <c r="B2557">
        <f>IF(K2556="是",F2556*0.25*(价格数据!B2557/价格数据!B2556),B2556*(价格数据!B2557/价格数据!B2556))</f>
        <v>35466.334308711223</v>
      </c>
      <c r="C2557">
        <f>IF(K2556="是",F2556*0.25*(价格数据!C2557/价格数据!C2556),C2556*(价格数据!C2557/价格数据!C2556))</f>
        <v>39886.370084310896</v>
      </c>
      <c r="D2557">
        <f>IF(K2556="是",F2556*0.25*(价格数据!D2557/价格数据!D2556),D2556*(价格数据!D2557/价格数据!D2556))</f>
        <v>37357.439612621616</v>
      </c>
      <c r="E2557">
        <f>IF(K2556="是",F2556*0.25*(价格数据!E2557/价格数据!E2556),E2556*(价格数据!E2557/价格数据!E2556))</f>
        <v>37052.486318598305</v>
      </c>
      <c r="F2557">
        <f t="shared" si="546"/>
        <v>149762.63032424203</v>
      </c>
      <c r="G2557">
        <f t="shared" si="547"/>
        <v>0.2368169831948411</v>
      </c>
      <c r="H2557">
        <f t="shared" si="548"/>
        <v>0.26633059260481284</v>
      </c>
      <c r="I2557">
        <f t="shared" si="549"/>
        <v>0.24944433422237097</v>
      </c>
      <c r="J2557">
        <f t="shared" si="550"/>
        <v>0.24740808997797517</v>
      </c>
      <c r="K2557" t="str">
        <f>IF(OR(
 ROUND(G2557,4)&gt;(0.25+参数设置!B$3), ROUND(G2557,4)&lt;(0.25-参数设置!B$3),
 ROUND(H2557,4)&gt;(0.25+参数设置!B$3), ROUND(H2557,4)&lt;(0.25-参数设置!B$3),
 ROUND(I2557,4)&gt;(0.25+参数设置!B$3), ROUND(I2557,4)&lt;(0.25-参数设置!B$3),
 ROUND(J2557,4)&gt;(0.25+参数设置!B$3), ROUND(J2557,4)&lt;(0.25-参数设置!B$3)
),"是","否")</f>
        <v>否</v>
      </c>
      <c r="L2557">
        <f t="shared" si="551"/>
        <v>35466.334308711223</v>
      </c>
      <c r="M2557">
        <f t="shared" si="552"/>
        <v>39886.370084310896</v>
      </c>
      <c r="N2557">
        <f t="shared" si="553"/>
        <v>37357.439612621616</v>
      </c>
      <c r="O2557">
        <f t="shared" si="554"/>
        <v>37052.486318598305</v>
      </c>
      <c r="P2557">
        <f t="shared" si="555"/>
        <v>0</v>
      </c>
      <c r="Q2557">
        <f t="shared" si="556"/>
        <v>0</v>
      </c>
      <c r="R2557">
        <f t="shared" si="557"/>
        <v>0</v>
      </c>
      <c r="S2557">
        <f t="shared" si="558"/>
        <v>0</v>
      </c>
      <c r="T2557">
        <f t="shared" si="559"/>
        <v>0</v>
      </c>
      <c r="U2557">
        <f>T2557*参数设置!B2558</f>
        <v>0</v>
      </c>
    </row>
    <row r="2558" spans="1:21" x14ac:dyDescent="0.25">
      <c r="A2558" s="3">
        <v>44040</v>
      </c>
      <c r="B2558">
        <f>IF(K2557="是",F2557*0.25*(价格数据!B2558/价格数据!B2557),B2557*(价格数据!B2558/价格数据!B2557))</f>
        <v>35737.246945290208</v>
      </c>
      <c r="C2558">
        <f>IF(K2557="是",F2557*0.25*(价格数据!C2558/价格数据!C2557),C2557*(价格数据!C2558/价格数据!C2557))</f>
        <v>39838.920203173242</v>
      </c>
      <c r="D2558">
        <f>IF(K2557="是",F2557*0.25*(价格数据!D2558/价格数据!D2557),D2557*(价格数据!D2558/价格数据!D2557))</f>
        <v>37283.633584486633</v>
      </c>
      <c r="E2558">
        <f>IF(K2557="是",F2557*0.25*(价格数据!E2558/价格数据!E2557),E2557*(价格数据!E2558/价格数据!E2557))</f>
        <v>37051.745365195871</v>
      </c>
      <c r="F2558">
        <f t="shared" si="546"/>
        <v>149911.54609814598</v>
      </c>
      <c r="G2558">
        <f t="shared" si="547"/>
        <v>0.23838888915129525</v>
      </c>
      <c r="H2558">
        <f t="shared" si="548"/>
        <v>0.26574951189610835</v>
      </c>
      <c r="I2558">
        <f t="shared" si="549"/>
        <v>0.24870421628549755</v>
      </c>
      <c r="J2558">
        <f t="shared" si="550"/>
        <v>0.24715738266709869</v>
      </c>
      <c r="K2558" t="str">
        <f>IF(OR(
 ROUND(G2558,4)&gt;(0.25+参数设置!B$3), ROUND(G2558,4)&lt;(0.25-参数设置!B$3),
 ROUND(H2558,4)&gt;(0.25+参数设置!B$3), ROUND(H2558,4)&lt;(0.25-参数设置!B$3),
 ROUND(I2558,4)&gt;(0.25+参数设置!B$3), ROUND(I2558,4)&lt;(0.25-参数设置!B$3),
 ROUND(J2558,4)&gt;(0.25+参数设置!B$3), ROUND(J2558,4)&lt;(0.25-参数设置!B$3)
),"是","否")</f>
        <v>否</v>
      </c>
      <c r="L2558">
        <f t="shared" si="551"/>
        <v>35737.246945290208</v>
      </c>
      <c r="M2558">
        <f t="shared" si="552"/>
        <v>39838.920203173242</v>
      </c>
      <c r="N2558">
        <f t="shared" si="553"/>
        <v>37283.633584486633</v>
      </c>
      <c r="O2558">
        <f t="shared" si="554"/>
        <v>37051.745365195871</v>
      </c>
      <c r="P2558">
        <f t="shared" si="555"/>
        <v>0</v>
      </c>
      <c r="Q2558">
        <f t="shared" si="556"/>
        <v>0</v>
      </c>
      <c r="R2558">
        <f t="shared" si="557"/>
        <v>0</v>
      </c>
      <c r="S2558">
        <f t="shared" si="558"/>
        <v>0</v>
      </c>
      <c r="T2558">
        <f t="shared" si="559"/>
        <v>0</v>
      </c>
      <c r="U2558">
        <f>T2558*参数设置!B2559</f>
        <v>0</v>
      </c>
    </row>
    <row r="2559" spans="1:21" x14ac:dyDescent="0.25">
      <c r="A2559" s="3">
        <v>44041</v>
      </c>
      <c r="B2559">
        <f>IF(K2558="是",F2558*0.25*(价格数据!B2559/价格数据!B2558),B2558*(价格数据!B2559/价格数据!B2558))</f>
        <v>36758.974603245224</v>
      </c>
      <c r="C2559">
        <f>IF(K2558="是",F2558*0.25*(价格数据!C2559/价格数据!C2558),C2558*(价格数据!C2559/价格数据!C2558))</f>
        <v>39914.840012993489</v>
      </c>
      <c r="D2559">
        <f>IF(K2558="是",F2558*0.25*(价格数据!D2559/价格数据!D2558),D2558*(价格数据!D2559/价格数据!D2558))</f>
        <v>37242.15581660912</v>
      </c>
      <c r="E2559">
        <f>IF(K2558="是",F2558*0.25*(价格数据!E2559/价格数据!E2558),E2558*(价格数据!E2559/价格数据!E2558))</f>
        <v>37043.224401067935</v>
      </c>
      <c r="F2559">
        <f t="shared" si="546"/>
        <v>150959.19483391577</v>
      </c>
      <c r="G2559">
        <f t="shared" si="547"/>
        <v>0.24350272034563503</v>
      </c>
      <c r="H2559">
        <f t="shared" si="548"/>
        <v>0.26440814060321077</v>
      </c>
      <c r="I2559">
        <f t="shared" si="549"/>
        <v>0.24670346087618364</v>
      </c>
      <c r="J2559">
        <f t="shared" si="550"/>
        <v>0.24538567817497056</v>
      </c>
      <c r="K2559" t="str">
        <f>IF(OR(
 ROUND(G2559,4)&gt;(0.25+参数设置!B$3), ROUND(G2559,4)&lt;(0.25-参数设置!B$3),
 ROUND(H2559,4)&gt;(0.25+参数设置!B$3), ROUND(H2559,4)&lt;(0.25-参数设置!B$3),
 ROUND(I2559,4)&gt;(0.25+参数设置!B$3), ROUND(I2559,4)&lt;(0.25-参数设置!B$3),
 ROUND(J2559,4)&gt;(0.25+参数设置!B$3), ROUND(J2559,4)&lt;(0.25-参数设置!B$3)
),"是","否")</f>
        <v>否</v>
      </c>
      <c r="L2559">
        <f t="shared" si="551"/>
        <v>36758.974603245224</v>
      </c>
      <c r="M2559">
        <f t="shared" si="552"/>
        <v>39914.840012993489</v>
      </c>
      <c r="N2559">
        <f t="shared" si="553"/>
        <v>37242.15581660912</v>
      </c>
      <c r="O2559">
        <f t="shared" si="554"/>
        <v>37043.224401067935</v>
      </c>
      <c r="P2559">
        <f t="shared" si="555"/>
        <v>0</v>
      </c>
      <c r="Q2559">
        <f t="shared" si="556"/>
        <v>0</v>
      </c>
      <c r="R2559">
        <f t="shared" si="557"/>
        <v>0</v>
      </c>
      <c r="S2559">
        <f t="shared" si="558"/>
        <v>0</v>
      </c>
      <c r="T2559">
        <f t="shared" si="559"/>
        <v>0</v>
      </c>
      <c r="U2559">
        <f>T2559*参数设置!B2560</f>
        <v>0</v>
      </c>
    </row>
    <row r="2560" spans="1:21" x14ac:dyDescent="0.25">
      <c r="A2560" s="3">
        <v>44042</v>
      </c>
      <c r="B2560">
        <f>IF(K2559="是",F2559*0.25*(价格数据!B2560/价格数据!B2559),B2559*(价格数据!B2560/价格数据!B2559))</f>
        <v>36488.061966666246</v>
      </c>
      <c r="C2560">
        <f>IF(K2559="是",F2559*0.25*(价格数据!C2560/价格数据!C2559),C2559*(价格数据!C2560/价格数据!C2559))</f>
        <v>39611.160773712509</v>
      </c>
      <c r="D2560">
        <f>IF(K2559="是",F2559*0.25*(价格数据!D2560/价格数据!D2559),D2559*(价格数据!D2560/价格数据!D2559))</f>
        <v>37203.42290101762</v>
      </c>
      <c r="E2560">
        <f>IF(K2559="是",F2559*0.25*(价格数据!E2560/价格数据!E2559),E2559*(价格数据!E2560/价格数据!E2559))</f>
        <v>37049.152028287375</v>
      </c>
      <c r="F2560">
        <f t="shared" si="546"/>
        <v>150351.79766968376</v>
      </c>
      <c r="G2560">
        <f t="shared" si="547"/>
        <v>0.24268457399378027</v>
      </c>
      <c r="H2560">
        <f t="shared" si="548"/>
        <v>0.26345651590236702</v>
      </c>
      <c r="I2560">
        <f t="shared" si="549"/>
        <v>0.24744248806889488</v>
      </c>
      <c r="J2560">
        <f t="shared" si="550"/>
        <v>0.24641642203495778</v>
      </c>
      <c r="K2560" t="str">
        <f>IF(OR(
 ROUND(G2560,4)&gt;(0.25+参数设置!B$3), ROUND(G2560,4)&lt;(0.25-参数设置!B$3),
 ROUND(H2560,4)&gt;(0.25+参数设置!B$3), ROUND(H2560,4)&lt;(0.25-参数设置!B$3),
 ROUND(I2560,4)&gt;(0.25+参数设置!B$3), ROUND(I2560,4)&lt;(0.25-参数设置!B$3),
 ROUND(J2560,4)&gt;(0.25+参数设置!B$3), ROUND(J2560,4)&lt;(0.25-参数设置!B$3)
),"是","否")</f>
        <v>否</v>
      </c>
      <c r="L2560">
        <f t="shared" si="551"/>
        <v>36488.061966666246</v>
      </c>
      <c r="M2560">
        <f t="shared" si="552"/>
        <v>39611.160773712509</v>
      </c>
      <c r="N2560">
        <f t="shared" si="553"/>
        <v>37203.42290101762</v>
      </c>
      <c r="O2560">
        <f t="shared" si="554"/>
        <v>37049.152028287375</v>
      </c>
      <c r="P2560">
        <f t="shared" si="555"/>
        <v>0</v>
      </c>
      <c r="Q2560">
        <f t="shared" si="556"/>
        <v>0</v>
      </c>
      <c r="R2560">
        <f t="shared" si="557"/>
        <v>0</v>
      </c>
      <c r="S2560">
        <f t="shared" si="558"/>
        <v>0</v>
      </c>
      <c r="T2560">
        <f t="shared" si="559"/>
        <v>0</v>
      </c>
      <c r="U2560">
        <f>T2560*参数设置!B2561</f>
        <v>0</v>
      </c>
    </row>
    <row r="2561" spans="1:21" x14ac:dyDescent="0.25">
      <c r="A2561" s="3">
        <v>44043</v>
      </c>
      <c r="B2561">
        <f>IF(K2560="是",F2560*0.25*(价格数据!B2561/价格数据!B2560),B2560*(价格数据!B2561/价格数据!B2560))</f>
        <v>36766.714964290339</v>
      </c>
      <c r="C2561">
        <f>IF(K2560="是",F2560*0.25*(价格数据!C2561/价格数据!C2560),C2560*(价格数据!C2561/价格数据!C2560))</f>
        <v>40009.73977526879</v>
      </c>
      <c r="D2561">
        <f>IF(K2560="是",F2560*0.25*(价格数据!D2561/价格数据!D2560),D2560*(价格数据!D2561/价格数据!D2560))</f>
        <v>37133.581659517986</v>
      </c>
      <c r="E2561">
        <f>IF(K2560="是",F2560*0.25*(价格数据!E2561/价格数据!E2560),E2560*(价格数据!E2561/价格数据!E2560))</f>
        <v>37051.745365195879</v>
      </c>
      <c r="F2561">
        <f t="shared" si="546"/>
        <v>150961.78176427298</v>
      </c>
      <c r="G2561">
        <f t="shared" si="547"/>
        <v>0.24354982125013344</v>
      </c>
      <c r="H2561">
        <f t="shared" si="548"/>
        <v>0.26503224397380293</v>
      </c>
      <c r="I2561">
        <f t="shared" si="549"/>
        <v>0.24598001709798392</v>
      </c>
      <c r="J2561">
        <f t="shared" si="550"/>
        <v>0.24543791767807979</v>
      </c>
      <c r="K2561" t="str">
        <f>IF(OR(
 ROUND(G2561,4)&gt;(0.25+参数设置!B$3), ROUND(G2561,4)&lt;(0.25-参数设置!B$3),
 ROUND(H2561,4)&gt;(0.25+参数设置!B$3), ROUND(H2561,4)&lt;(0.25-参数设置!B$3),
 ROUND(I2561,4)&gt;(0.25+参数设置!B$3), ROUND(I2561,4)&lt;(0.25-参数设置!B$3),
 ROUND(J2561,4)&gt;(0.25+参数设置!B$3), ROUND(J2561,4)&lt;(0.25-参数设置!B$3)
),"是","否")</f>
        <v>否</v>
      </c>
      <c r="L2561">
        <f t="shared" si="551"/>
        <v>36766.714964290339</v>
      </c>
      <c r="M2561">
        <f t="shared" si="552"/>
        <v>40009.73977526879</v>
      </c>
      <c r="N2561">
        <f t="shared" si="553"/>
        <v>37133.581659517986</v>
      </c>
      <c r="O2561">
        <f t="shared" si="554"/>
        <v>37051.745365195879</v>
      </c>
      <c r="P2561">
        <f t="shared" si="555"/>
        <v>0</v>
      </c>
      <c r="Q2561">
        <f t="shared" si="556"/>
        <v>0</v>
      </c>
      <c r="R2561">
        <f t="shared" si="557"/>
        <v>0</v>
      </c>
      <c r="S2561">
        <f t="shared" si="558"/>
        <v>0</v>
      </c>
      <c r="T2561">
        <f t="shared" si="559"/>
        <v>0</v>
      </c>
      <c r="U2561">
        <f>T2561*参数设置!B2562</f>
        <v>0</v>
      </c>
    </row>
    <row r="2562" spans="1:21" x14ac:dyDescent="0.25">
      <c r="A2562" s="3">
        <v>44044</v>
      </c>
      <c r="B2562">
        <f>IF(K2561="是",F2561*0.25*(价格数据!B2562/价格数据!B2561),B2561*(价格数据!B2562/价格数据!B2561))</f>
        <v>36766.714964290339</v>
      </c>
      <c r="C2562">
        <f>IF(K2561="是",F2561*0.25*(价格数据!C2562/价格数据!C2561),C2561*(价格数据!C2562/价格数据!C2561))</f>
        <v>40009.73977526879</v>
      </c>
      <c r="D2562">
        <f>IF(K2561="是",F2561*0.25*(价格数据!D2562/价格数据!D2561),D2561*(价格数据!D2562/价格数据!D2561))</f>
        <v>37133.581659517986</v>
      </c>
      <c r="E2562">
        <f>IF(K2561="是",F2561*0.25*(价格数据!E2562/价格数据!E2561),E2561*(价格数据!E2562/价格数据!E2561))</f>
        <v>37051.745365195879</v>
      </c>
      <c r="F2562">
        <f t="shared" si="546"/>
        <v>150961.78176427298</v>
      </c>
      <c r="G2562">
        <f t="shared" si="547"/>
        <v>0.24354982125013344</v>
      </c>
      <c r="H2562">
        <f t="shared" si="548"/>
        <v>0.26503224397380293</v>
      </c>
      <c r="I2562">
        <f t="shared" si="549"/>
        <v>0.24598001709798392</v>
      </c>
      <c r="J2562">
        <f t="shared" si="550"/>
        <v>0.24543791767807979</v>
      </c>
      <c r="K2562" t="str">
        <f>IF(OR(
 ROUND(G2562,4)&gt;(0.25+参数设置!B$3), ROUND(G2562,4)&lt;(0.25-参数设置!B$3),
 ROUND(H2562,4)&gt;(0.25+参数设置!B$3), ROUND(H2562,4)&lt;(0.25-参数设置!B$3),
 ROUND(I2562,4)&gt;(0.25+参数设置!B$3), ROUND(I2562,4)&lt;(0.25-参数设置!B$3),
 ROUND(J2562,4)&gt;(0.25+参数设置!B$3), ROUND(J2562,4)&lt;(0.25-参数设置!B$3)
),"是","否")</f>
        <v>否</v>
      </c>
      <c r="L2562">
        <f t="shared" si="551"/>
        <v>36766.714964290339</v>
      </c>
      <c r="M2562">
        <f t="shared" si="552"/>
        <v>40009.73977526879</v>
      </c>
      <c r="N2562">
        <f t="shared" si="553"/>
        <v>37133.581659517986</v>
      </c>
      <c r="O2562">
        <f t="shared" si="554"/>
        <v>37051.745365195879</v>
      </c>
      <c r="P2562">
        <f t="shared" si="555"/>
        <v>0</v>
      </c>
      <c r="Q2562">
        <f t="shared" si="556"/>
        <v>0</v>
      </c>
      <c r="R2562">
        <f t="shared" si="557"/>
        <v>0</v>
      </c>
      <c r="S2562">
        <f t="shared" si="558"/>
        <v>0</v>
      </c>
      <c r="T2562">
        <f t="shared" si="559"/>
        <v>0</v>
      </c>
      <c r="U2562">
        <f>T2562*参数设置!B2563</f>
        <v>0</v>
      </c>
    </row>
    <row r="2563" spans="1:21" x14ac:dyDescent="0.25">
      <c r="A2563" s="3">
        <v>44045</v>
      </c>
      <c r="B2563">
        <f>IF(K2562="是",F2562*0.25*(价格数据!B2563/价格数据!B2562),B2562*(价格数据!B2563/价格数据!B2562))</f>
        <v>36766.714964290339</v>
      </c>
      <c r="C2563">
        <f>IF(K2562="是",F2562*0.25*(价格数据!C2563/价格数据!C2562),C2562*(价格数据!C2563/价格数据!C2562))</f>
        <v>40009.73977526879</v>
      </c>
      <c r="D2563">
        <f>IF(K2562="是",F2562*0.25*(价格数据!D2563/价格数据!D2562),D2562*(价格数据!D2563/价格数据!D2562))</f>
        <v>37133.581659517986</v>
      </c>
      <c r="E2563">
        <f>IF(K2562="是",F2562*0.25*(价格数据!E2563/价格数据!E2562),E2562*(价格数据!E2563/价格数据!E2562))</f>
        <v>37051.745365195879</v>
      </c>
      <c r="F2563">
        <f t="shared" ref="F2563:F2626" si="560">B2563+C2563+D2563+E2563</f>
        <v>150961.78176427298</v>
      </c>
      <c r="G2563">
        <f t="shared" ref="G2563:G2626" si="561">B2563/F2563</f>
        <v>0.24354982125013344</v>
      </c>
      <c r="H2563">
        <f t="shared" ref="H2563:H2626" si="562">C2563/F2563</f>
        <v>0.26503224397380293</v>
      </c>
      <c r="I2563">
        <f t="shared" ref="I2563:I2626" si="563">D2563/F2563</f>
        <v>0.24598001709798392</v>
      </c>
      <c r="J2563">
        <f t="shared" ref="J2563:J2626" si="564">E2563/F2563</f>
        <v>0.24543791767807979</v>
      </c>
      <c r="K2563" t="str">
        <f>IF(OR(
 ROUND(G2563,4)&gt;(0.25+参数设置!B$3), ROUND(G2563,4)&lt;(0.25-参数设置!B$3),
 ROUND(H2563,4)&gt;(0.25+参数设置!B$3), ROUND(H2563,4)&lt;(0.25-参数设置!B$3),
 ROUND(I2563,4)&gt;(0.25+参数设置!B$3), ROUND(I2563,4)&lt;(0.25-参数设置!B$3),
 ROUND(J2563,4)&gt;(0.25+参数设置!B$3), ROUND(J2563,4)&lt;(0.25-参数设置!B$3)
),"是","否")</f>
        <v>否</v>
      </c>
      <c r="L2563">
        <f t="shared" ref="L2563:L2626" si="565">IF(K2563="是",F2563*0.25,B2563)</f>
        <v>36766.714964290339</v>
      </c>
      <c r="M2563">
        <f t="shared" ref="M2563:M2626" si="566">IF(K2563="是",F2563*0.25,C2563)</f>
        <v>40009.73977526879</v>
      </c>
      <c r="N2563">
        <f t="shared" ref="N2563:N2626" si="567">IF(K2563="是",F2563*0.25,D2563)</f>
        <v>37133.581659517986</v>
      </c>
      <c r="O2563">
        <f t="shared" ref="O2563:O2626" si="568">IF(K2563="是",F2563*0.25,E2563)</f>
        <v>37051.745365195879</v>
      </c>
      <c r="P2563">
        <f t="shared" ref="P2563:P2626" si="569">IF(K2563="是",ABS(L2563-B2563),0)</f>
        <v>0</v>
      </c>
      <c r="Q2563">
        <f t="shared" ref="Q2563:Q2626" si="570">IF(K2563="是",ABS(M2563-C2563),0)</f>
        <v>0</v>
      </c>
      <c r="R2563">
        <f t="shared" ref="R2563:R2626" si="571">IF(K2563="是",ABS(N2563-D2563),0)</f>
        <v>0</v>
      </c>
      <c r="S2563">
        <f t="shared" ref="S2563:S2626" si="572">IF(K2563="是",ABS(O2563-E2563),0)</f>
        <v>0</v>
      </c>
      <c r="T2563">
        <f t="shared" ref="T2563:T2626" si="573">P2563+Q2563+R2563+S2563</f>
        <v>0</v>
      </c>
      <c r="U2563">
        <f>T2563*参数设置!B2564</f>
        <v>0</v>
      </c>
    </row>
    <row r="2564" spans="1:21" x14ac:dyDescent="0.25">
      <c r="A2564" s="3">
        <v>44046</v>
      </c>
      <c r="B2564">
        <f>IF(K2563="是",F2563*0.25*(价格数据!B2564/价格数据!B2563),B2563*(价格数据!B2564/价格数据!B2563))</f>
        <v>37347.242042673875</v>
      </c>
      <c r="C2564">
        <f>IF(K2563="是",F2563*0.25*(价格数据!C2564/价格数据!C2563),C2563*(价格数据!C2564/价格数据!C2563))</f>
        <v>39857.900155628304</v>
      </c>
      <c r="D2564">
        <f>IF(K2563="是",F2563*0.25*(价格数据!D2564/价格数据!D2563),D2563*(价格数据!D2564/价格数据!D2563))</f>
        <v>37103.083300784521</v>
      </c>
      <c r="E2564">
        <f>IF(K2563="是",F2563*0.25*(价格数据!E2564/价格数据!E2563),E2563*(价格数据!E2564/价格数据!E2563))</f>
        <v>37046.188214677655</v>
      </c>
      <c r="F2564">
        <f t="shared" si="560"/>
        <v>151354.41371376434</v>
      </c>
      <c r="G2564">
        <f t="shared" si="561"/>
        <v>0.2467535708162667</v>
      </c>
      <c r="H2564">
        <f t="shared" si="562"/>
        <v>0.26334151200245826</v>
      </c>
      <c r="I2564">
        <f t="shared" si="563"/>
        <v>0.24514041176858212</v>
      </c>
      <c r="J2564">
        <f t="shared" si="564"/>
        <v>0.24476450541269304</v>
      </c>
      <c r="K2564" t="str">
        <f>IF(OR(
 ROUND(G2564,4)&gt;(0.25+参数设置!B$3), ROUND(G2564,4)&lt;(0.25-参数设置!B$3),
 ROUND(H2564,4)&gt;(0.25+参数设置!B$3), ROUND(H2564,4)&lt;(0.25-参数设置!B$3),
 ROUND(I2564,4)&gt;(0.25+参数设置!B$3), ROUND(I2564,4)&lt;(0.25-参数设置!B$3),
 ROUND(J2564,4)&gt;(0.25+参数设置!B$3), ROUND(J2564,4)&lt;(0.25-参数设置!B$3)
),"是","否")</f>
        <v>否</v>
      </c>
      <c r="L2564">
        <f t="shared" si="565"/>
        <v>37347.242042673875</v>
      </c>
      <c r="M2564">
        <f t="shared" si="566"/>
        <v>39857.900155628304</v>
      </c>
      <c r="N2564">
        <f t="shared" si="567"/>
        <v>37103.083300784521</v>
      </c>
      <c r="O2564">
        <f t="shared" si="568"/>
        <v>37046.188214677655</v>
      </c>
      <c r="P2564">
        <f t="shared" si="569"/>
        <v>0</v>
      </c>
      <c r="Q2564">
        <f t="shared" si="570"/>
        <v>0</v>
      </c>
      <c r="R2564">
        <f t="shared" si="571"/>
        <v>0</v>
      </c>
      <c r="S2564">
        <f t="shared" si="572"/>
        <v>0</v>
      </c>
      <c r="T2564">
        <f t="shared" si="573"/>
        <v>0</v>
      </c>
      <c r="U2564">
        <f>T2564*参数设置!B2565</f>
        <v>0</v>
      </c>
    </row>
    <row r="2565" spans="1:21" x14ac:dyDescent="0.25">
      <c r="A2565" s="3">
        <v>44047</v>
      </c>
      <c r="B2565">
        <f>IF(K2564="是",F2564*0.25*(价格数据!B2565/价格数据!B2564),B2564*(价格数据!B2565/价格数据!B2564))</f>
        <v>37378.203486854327</v>
      </c>
      <c r="C2565">
        <f>IF(K2564="是",F2564*0.25*(价格数据!C2565/价格数据!C2564),C2564*(价格数据!C2565/价格数据!C2564))</f>
        <v>39914.840012993489</v>
      </c>
      <c r="D2565">
        <f>IF(K2564="是",F2564*0.25*(价格数据!D2565/价格数据!D2564),D2564*(价格数据!D2565/价格数据!D2564))</f>
        <v>37107.65805459454</v>
      </c>
      <c r="E2565">
        <f>IF(K2564="是",F2564*0.25*(价格数据!E2565/价格数据!E2564),E2564*(价格数据!E2565/价格数据!E2564))</f>
        <v>37047.670121482523</v>
      </c>
      <c r="F2565">
        <f t="shared" si="560"/>
        <v>151448.37167592486</v>
      </c>
      <c r="G2565">
        <f t="shared" si="561"/>
        <v>0.24680492152690597</v>
      </c>
      <c r="H2565">
        <f t="shared" si="562"/>
        <v>0.26355410475065932</v>
      </c>
      <c r="I2565">
        <f t="shared" si="563"/>
        <v>0.24501853432930237</v>
      </c>
      <c r="J2565">
        <f t="shared" si="564"/>
        <v>0.24462243939313241</v>
      </c>
      <c r="K2565" t="str">
        <f>IF(OR(
 ROUND(G2565,4)&gt;(0.25+参数设置!B$3), ROUND(G2565,4)&lt;(0.25-参数设置!B$3),
 ROUND(H2565,4)&gt;(0.25+参数设置!B$3), ROUND(H2565,4)&lt;(0.25-参数设置!B$3),
 ROUND(I2565,4)&gt;(0.25+参数设置!B$3), ROUND(I2565,4)&lt;(0.25-参数设置!B$3),
 ROUND(J2565,4)&gt;(0.25+参数设置!B$3), ROUND(J2565,4)&lt;(0.25-参数设置!B$3)
),"是","否")</f>
        <v>否</v>
      </c>
      <c r="L2565">
        <f t="shared" si="565"/>
        <v>37378.203486854327</v>
      </c>
      <c r="M2565">
        <f t="shared" si="566"/>
        <v>39914.840012993489</v>
      </c>
      <c r="N2565">
        <f t="shared" si="567"/>
        <v>37107.65805459454</v>
      </c>
      <c r="O2565">
        <f t="shared" si="568"/>
        <v>37047.670121482523</v>
      </c>
      <c r="P2565">
        <f t="shared" si="569"/>
        <v>0</v>
      </c>
      <c r="Q2565">
        <f t="shared" si="570"/>
        <v>0</v>
      </c>
      <c r="R2565">
        <f t="shared" si="571"/>
        <v>0</v>
      </c>
      <c r="S2565">
        <f t="shared" si="572"/>
        <v>0</v>
      </c>
      <c r="T2565">
        <f t="shared" si="573"/>
        <v>0</v>
      </c>
      <c r="U2565">
        <f>T2565*参数设置!B2566</f>
        <v>0</v>
      </c>
    </row>
    <row r="2566" spans="1:21" x14ac:dyDescent="0.25">
      <c r="A2566" s="3">
        <v>44048</v>
      </c>
      <c r="B2566">
        <f>IF(K2565="是",F2565*0.25*(价格数据!B2566/价格数据!B2565),B2565*(价格数据!B2566/价格数据!B2565))</f>
        <v>37393.684208944564</v>
      </c>
      <c r="C2566">
        <f>IF(K2565="是",F2565*0.25*(价格数据!C2566/价格数据!C2565),C2565*(价格数据!C2566/价格数据!C2565))</f>
        <v>40996.697302931971</v>
      </c>
      <c r="D2566">
        <f>IF(K2565="是",F2565*0.25*(价格数据!D2566/价格数据!D2565),D2565*(价格数据!D2566/价格数据!D2565))</f>
        <v>37124.432151897941</v>
      </c>
      <c r="E2566">
        <f>IF(K2565="是",F2565*0.25*(价格数据!E2566/价格数据!E2565),E2565*(价格数据!E2566/价格数据!E2565))</f>
        <v>37049.152028287383</v>
      </c>
      <c r="F2566">
        <f t="shared" si="560"/>
        <v>152563.96569206187</v>
      </c>
      <c r="G2566">
        <f t="shared" si="561"/>
        <v>0.245101679412429</v>
      </c>
      <c r="H2566">
        <f t="shared" si="562"/>
        <v>0.26871808894690452</v>
      </c>
      <c r="I2566">
        <f t="shared" si="563"/>
        <v>0.24333683241317042</v>
      </c>
      <c r="J2566">
        <f t="shared" si="564"/>
        <v>0.24284339922749598</v>
      </c>
      <c r="K2566" t="str">
        <f>IF(OR(
 ROUND(G2566,4)&gt;(0.25+参数设置!B$3), ROUND(G2566,4)&lt;(0.25-参数设置!B$3),
 ROUND(H2566,4)&gt;(0.25+参数设置!B$3), ROUND(H2566,4)&lt;(0.25-参数设置!B$3),
 ROUND(I2566,4)&gt;(0.25+参数设置!B$3), ROUND(I2566,4)&lt;(0.25-参数设置!B$3),
 ROUND(J2566,4)&gt;(0.25+参数设置!B$3), ROUND(J2566,4)&lt;(0.25-参数设置!B$3)
),"是","否")</f>
        <v>否</v>
      </c>
      <c r="L2566">
        <f t="shared" si="565"/>
        <v>37393.684208944564</v>
      </c>
      <c r="M2566">
        <f t="shared" si="566"/>
        <v>40996.697302931971</v>
      </c>
      <c r="N2566">
        <f t="shared" si="567"/>
        <v>37124.432151897941</v>
      </c>
      <c r="O2566">
        <f t="shared" si="568"/>
        <v>37049.152028287383</v>
      </c>
      <c r="P2566">
        <f t="shared" si="569"/>
        <v>0</v>
      </c>
      <c r="Q2566">
        <f t="shared" si="570"/>
        <v>0</v>
      </c>
      <c r="R2566">
        <f t="shared" si="571"/>
        <v>0</v>
      </c>
      <c r="S2566">
        <f t="shared" si="572"/>
        <v>0</v>
      </c>
      <c r="T2566">
        <f t="shared" si="573"/>
        <v>0</v>
      </c>
      <c r="U2566">
        <f>T2566*参数设置!B2567</f>
        <v>0</v>
      </c>
    </row>
    <row r="2567" spans="1:21" x14ac:dyDescent="0.25">
      <c r="A2567" s="3">
        <v>44049</v>
      </c>
      <c r="B2567">
        <f>IF(K2566="是",F2566*0.25*(价格数据!B2567/价格数据!B2566),B2566*(价格数据!B2567/价格数据!B2566))</f>
        <v>37254.357710132514</v>
      </c>
      <c r="C2567">
        <f>IF(K2566="是",F2566*0.25*(价格数据!C2567/价格数据!C2566),C2566*(价格数据!C2567/价格数据!C2566))</f>
        <v>41309.866518440474</v>
      </c>
      <c r="D2567">
        <f>IF(K2566="是",F2566*0.25*(价格数据!D2567/价格数据!D2566),D2566*(价格数据!D2567/价格数据!D2566))</f>
        <v>37092.408875227804</v>
      </c>
      <c r="E2567">
        <f>IF(K2566="是",F2566*0.25*(价格数据!E2567/价格数据!E2566),E2566*(价格数据!E2567/价格数据!E2566))</f>
        <v>37050.263458391026</v>
      </c>
      <c r="F2567">
        <f t="shared" si="560"/>
        <v>152706.89656219183</v>
      </c>
      <c r="G2567">
        <f t="shared" si="561"/>
        <v>0.24395989014785721</v>
      </c>
      <c r="H2567">
        <f t="shared" si="562"/>
        <v>0.27051736004350335</v>
      </c>
      <c r="I2567">
        <f t="shared" si="563"/>
        <v>0.24289936938192866</v>
      </c>
      <c r="J2567">
        <f t="shared" si="564"/>
        <v>0.24262338042671067</v>
      </c>
      <c r="K2567" t="str">
        <f>IF(OR(
 ROUND(G2567,4)&gt;(0.25+参数设置!B$3), ROUND(G2567,4)&lt;(0.25-参数设置!B$3),
 ROUND(H2567,4)&gt;(0.25+参数设置!B$3), ROUND(H2567,4)&lt;(0.25-参数设置!B$3),
 ROUND(I2567,4)&gt;(0.25+参数设置!B$3), ROUND(I2567,4)&lt;(0.25-参数设置!B$3),
 ROUND(J2567,4)&gt;(0.25+参数设置!B$3), ROUND(J2567,4)&lt;(0.25-参数设置!B$3)
),"是","否")</f>
        <v>是</v>
      </c>
      <c r="L2567">
        <f t="shared" si="565"/>
        <v>38176.724140547958</v>
      </c>
      <c r="M2567">
        <f t="shared" si="566"/>
        <v>38176.724140547958</v>
      </c>
      <c r="N2567">
        <f t="shared" si="567"/>
        <v>38176.724140547958</v>
      </c>
      <c r="O2567">
        <f t="shared" si="568"/>
        <v>38176.724140547958</v>
      </c>
      <c r="P2567">
        <f t="shared" si="569"/>
        <v>922.36643041544448</v>
      </c>
      <c r="Q2567">
        <f t="shared" si="570"/>
        <v>3133.1423778925164</v>
      </c>
      <c r="R2567">
        <f t="shared" si="571"/>
        <v>1084.3152653201541</v>
      </c>
      <c r="S2567">
        <f t="shared" si="572"/>
        <v>1126.4606821569323</v>
      </c>
      <c r="T2567">
        <f t="shared" si="573"/>
        <v>6266.2847557850473</v>
      </c>
      <c r="U2567">
        <f>T2567*参数设置!B2568</f>
        <v>0</v>
      </c>
    </row>
    <row r="2568" spans="1:21" x14ac:dyDescent="0.25">
      <c r="A2568" s="3">
        <v>44050</v>
      </c>
      <c r="B2568">
        <f>IF(K2567="是",F2567*0.25*(价格数据!B2568/价格数据!B2567),B2567*(价格数据!B2568/价格数据!B2567))</f>
        <v>37795.988059362353</v>
      </c>
      <c r="C2568">
        <f>IF(K2567="是",F2567*0.25*(价格数据!C2568/价格数据!C2567),C2567*(价格数据!C2568/价格数据!C2567))</f>
        <v>38395.97939060854</v>
      </c>
      <c r="D2568">
        <f>IF(K2567="是",F2567*0.25*(价格数据!D2568/价格数据!D2567),D2567*(价格数据!D2568/价格数据!D2567))</f>
        <v>38175.154644978094</v>
      </c>
      <c r="E2568">
        <f>IF(K2567="是",F2567*0.25*(价格数据!E2568/价格数据!E2567),E2567*(价格数据!E2568/价格数据!E2567))</f>
        <v>38178.632843145802</v>
      </c>
      <c r="F2568">
        <f t="shared" si="560"/>
        <v>152545.75493809479</v>
      </c>
      <c r="G2568">
        <f t="shared" si="561"/>
        <v>0.24776820616673664</v>
      </c>
      <c r="H2568">
        <f t="shared" si="562"/>
        <v>0.25170139546780679</v>
      </c>
      <c r="I2568">
        <f t="shared" si="563"/>
        <v>0.25025379867483111</v>
      </c>
      <c r="J2568">
        <f t="shared" si="564"/>
        <v>0.25027659969062549</v>
      </c>
      <c r="K2568" t="str">
        <f>IF(OR(
 ROUND(G2568,4)&gt;(0.25+参数设置!B$3), ROUND(G2568,4)&lt;(0.25-参数设置!B$3),
 ROUND(H2568,4)&gt;(0.25+参数设置!B$3), ROUND(H2568,4)&lt;(0.25-参数设置!B$3),
 ROUND(I2568,4)&gt;(0.25+参数设置!B$3), ROUND(I2568,4)&lt;(0.25-参数设置!B$3),
 ROUND(J2568,4)&gt;(0.25+参数设置!B$3), ROUND(J2568,4)&lt;(0.25-参数设置!B$3)
),"是","否")</f>
        <v>否</v>
      </c>
      <c r="L2568">
        <f t="shared" si="565"/>
        <v>37795.988059362353</v>
      </c>
      <c r="M2568">
        <f t="shared" si="566"/>
        <v>38395.97939060854</v>
      </c>
      <c r="N2568">
        <f t="shared" si="567"/>
        <v>38175.154644978094</v>
      </c>
      <c r="O2568">
        <f t="shared" si="568"/>
        <v>38178.632843145802</v>
      </c>
      <c r="P2568">
        <f t="shared" si="569"/>
        <v>0</v>
      </c>
      <c r="Q2568">
        <f t="shared" si="570"/>
        <v>0</v>
      </c>
      <c r="R2568">
        <f t="shared" si="571"/>
        <v>0</v>
      </c>
      <c r="S2568">
        <f t="shared" si="572"/>
        <v>0</v>
      </c>
      <c r="T2568">
        <f t="shared" si="573"/>
        <v>0</v>
      </c>
      <c r="U2568">
        <f>T2568*参数设置!B2569</f>
        <v>0</v>
      </c>
    </row>
    <row r="2569" spans="1:21" x14ac:dyDescent="0.25">
      <c r="A2569" s="3">
        <v>44051</v>
      </c>
      <c r="B2569">
        <f>IF(K2568="是",F2568*0.25*(价格数据!B2569/价格数据!B2568),B2568*(价格数据!B2569/价格数据!B2568))</f>
        <v>37795.988059362353</v>
      </c>
      <c r="C2569">
        <f>IF(K2568="是",F2568*0.25*(价格数据!C2569/价格数据!C2568),C2568*(价格数据!C2569/价格数据!C2568))</f>
        <v>38395.97939060854</v>
      </c>
      <c r="D2569">
        <f>IF(K2568="是",F2568*0.25*(价格数据!D2569/价格数据!D2568),D2568*(价格数据!D2569/价格数据!D2568))</f>
        <v>38175.154644978094</v>
      </c>
      <c r="E2569">
        <f>IF(K2568="是",F2568*0.25*(价格数据!E2569/价格数据!E2568),E2568*(价格数据!E2569/价格数据!E2568))</f>
        <v>38178.632843145802</v>
      </c>
      <c r="F2569">
        <f t="shared" si="560"/>
        <v>152545.75493809479</v>
      </c>
      <c r="G2569">
        <f t="shared" si="561"/>
        <v>0.24776820616673664</v>
      </c>
      <c r="H2569">
        <f t="shared" si="562"/>
        <v>0.25170139546780679</v>
      </c>
      <c r="I2569">
        <f t="shared" si="563"/>
        <v>0.25025379867483111</v>
      </c>
      <c r="J2569">
        <f t="shared" si="564"/>
        <v>0.25027659969062549</v>
      </c>
      <c r="K2569" t="str">
        <f>IF(OR(
 ROUND(G2569,4)&gt;(0.25+参数设置!B$3), ROUND(G2569,4)&lt;(0.25-参数设置!B$3),
 ROUND(H2569,4)&gt;(0.25+参数设置!B$3), ROUND(H2569,4)&lt;(0.25-参数设置!B$3),
 ROUND(I2569,4)&gt;(0.25+参数设置!B$3), ROUND(I2569,4)&lt;(0.25-参数设置!B$3),
 ROUND(J2569,4)&gt;(0.25+参数设置!B$3), ROUND(J2569,4)&lt;(0.25-参数设置!B$3)
),"是","否")</f>
        <v>否</v>
      </c>
      <c r="L2569">
        <f t="shared" si="565"/>
        <v>37795.988059362353</v>
      </c>
      <c r="M2569">
        <f t="shared" si="566"/>
        <v>38395.97939060854</v>
      </c>
      <c r="N2569">
        <f t="shared" si="567"/>
        <v>38175.154644978094</v>
      </c>
      <c r="O2569">
        <f t="shared" si="568"/>
        <v>38178.632843145802</v>
      </c>
      <c r="P2569">
        <f t="shared" si="569"/>
        <v>0</v>
      </c>
      <c r="Q2569">
        <f t="shared" si="570"/>
        <v>0</v>
      </c>
      <c r="R2569">
        <f t="shared" si="571"/>
        <v>0</v>
      </c>
      <c r="S2569">
        <f t="shared" si="572"/>
        <v>0</v>
      </c>
      <c r="T2569">
        <f t="shared" si="573"/>
        <v>0</v>
      </c>
      <c r="U2569">
        <f>T2569*参数设置!B2570</f>
        <v>0</v>
      </c>
    </row>
    <row r="2570" spans="1:21" x14ac:dyDescent="0.25">
      <c r="A2570" s="3">
        <v>44052</v>
      </c>
      <c r="B2570">
        <f>IF(K2569="是",F2569*0.25*(价格数据!B2570/价格数据!B2569),B2569*(价格数据!B2570/价格数据!B2569))</f>
        <v>37795.988059362353</v>
      </c>
      <c r="C2570">
        <f>IF(K2569="是",F2569*0.25*(价格数据!C2570/价格数据!C2569),C2569*(价格数据!C2570/价格数据!C2569))</f>
        <v>38395.97939060854</v>
      </c>
      <c r="D2570">
        <f>IF(K2569="是",F2569*0.25*(价格数据!D2570/价格数据!D2569),D2569*(价格数据!D2570/价格数据!D2569))</f>
        <v>38175.154644978094</v>
      </c>
      <c r="E2570">
        <f>IF(K2569="是",F2569*0.25*(价格数据!E2570/价格数据!E2569),E2569*(价格数据!E2570/价格数据!E2569))</f>
        <v>38178.632843145802</v>
      </c>
      <c r="F2570">
        <f t="shared" si="560"/>
        <v>152545.75493809479</v>
      </c>
      <c r="G2570">
        <f t="shared" si="561"/>
        <v>0.24776820616673664</v>
      </c>
      <c r="H2570">
        <f t="shared" si="562"/>
        <v>0.25170139546780679</v>
      </c>
      <c r="I2570">
        <f t="shared" si="563"/>
        <v>0.25025379867483111</v>
      </c>
      <c r="J2570">
        <f t="shared" si="564"/>
        <v>0.25027659969062549</v>
      </c>
      <c r="K2570" t="str">
        <f>IF(OR(
 ROUND(G2570,4)&gt;(0.25+参数设置!B$3), ROUND(G2570,4)&lt;(0.25-参数设置!B$3),
 ROUND(H2570,4)&gt;(0.25+参数设置!B$3), ROUND(H2570,4)&lt;(0.25-参数设置!B$3),
 ROUND(I2570,4)&gt;(0.25+参数设置!B$3), ROUND(I2570,4)&lt;(0.25-参数设置!B$3),
 ROUND(J2570,4)&gt;(0.25+参数设置!B$3), ROUND(J2570,4)&lt;(0.25-参数设置!B$3)
),"是","否")</f>
        <v>否</v>
      </c>
      <c r="L2570">
        <f t="shared" si="565"/>
        <v>37795.988059362353</v>
      </c>
      <c r="M2570">
        <f t="shared" si="566"/>
        <v>38395.97939060854</v>
      </c>
      <c r="N2570">
        <f t="shared" si="567"/>
        <v>38175.154644978094</v>
      </c>
      <c r="O2570">
        <f t="shared" si="568"/>
        <v>38178.632843145802</v>
      </c>
      <c r="P2570">
        <f t="shared" si="569"/>
        <v>0</v>
      </c>
      <c r="Q2570">
        <f t="shared" si="570"/>
        <v>0</v>
      </c>
      <c r="R2570">
        <f t="shared" si="571"/>
        <v>0</v>
      </c>
      <c r="S2570">
        <f t="shared" si="572"/>
        <v>0</v>
      </c>
      <c r="T2570">
        <f t="shared" si="573"/>
        <v>0</v>
      </c>
      <c r="U2570">
        <f>T2570*参数设置!B2571</f>
        <v>0</v>
      </c>
    </row>
    <row r="2571" spans="1:21" x14ac:dyDescent="0.25">
      <c r="A2571" s="3">
        <v>44053</v>
      </c>
      <c r="B2571">
        <f>IF(K2570="是",F2570*0.25*(价格数据!B2571/价格数据!B2570),B2570*(价格数据!B2571/价格数据!B2570))</f>
        <v>37922.900086424219</v>
      </c>
      <c r="C2571">
        <f>IF(K2570="是",F2570*0.25*(价格数据!C2571/价格数据!C2570),C2570*(价格数据!C2571/价格数据!C2570))</f>
        <v>38141.643300538264</v>
      </c>
      <c r="D2571">
        <f>IF(K2570="是",F2570*0.25*(价格数据!D2571/价格数据!D2570),D2570*(价格数据!D2571/价格数据!D2570))</f>
        <v>38173.585149408231</v>
      </c>
      <c r="E2571">
        <f>IF(K2570="是",F2570*0.25*(价格数据!E2571/价格数据!E2570),E2570*(价格数据!E2571/价格数据!E2570))</f>
        <v>38177.105881067524</v>
      </c>
      <c r="F2571">
        <f t="shared" si="560"/>
        <v>152415.23441743825</v>
      </c>
      <c r="G2571">
        <f t="shared" si="561"/>
        <v>0.24881305488505259</v>
      </c>
      <c r="H2571">
        <f t="shared" si="562"/>
        <v>0.25024823434693594</v>
      </c>
      <c r="I2571">
        <f t="shared" si="563"/>
        <v>0.25045780558167541</v>
      </c>
      <c r="J2571">
        <f t="shared" si="564"/>
        <v>0.25048090518633598</v>
      </c>
      <c r="K2571" t="str">
        <f>IF(OR(
 ROUND(G2571,4)&gt;(0.25+参数设置!B$3), ROUND(G2571,4)&lt;(0.25-参数设置!B$3),
 ROUND(H2571,4)&gt;(0.25+参数设置!B$3), ROUND(H2571,4)&lt;(0.25-参数设置!B$3),
 ROUND(I2571,4)&gt;(0.25+参数设置!B$3), ROUND(I2571,4)&lt;(0.25-参数设置!B$3),
 ROUND(J2571,4)&gt;(0.25+参数设置!B$3), ROUND(J2571,4)&lt;(0.25-参数设置!B$3)
),"是","否")</f>
        <v>否</v>
      </c>
      <c r="L2571">
        <f t="shared" si="565"/>
        <v>37922.900086424219</v>
      </c>
      <c r="M2571">
        <f t="shared" si="566"/>
        <v>38141.643300538264</v>
      </c>
      <c r="N2571">
        <f t="shared" si="567"/>
        <v>38173.585149408231</v>
      </c>
      <c r="O2571">
        <f t="shared" si="568"/>
        <v>38177.105881067524</v>
      </c>
      <c r="P2571">
        <f t="shared" si="569"/>
        <v>0</v>
      </c>
      <c r="Q2571">
        <f t="shared" si="570"/>
        <v>0</v>
      </c>
      <c r="R2571">
        <f t="shared" si="571"/>
        <v>0</v>
      </c>
      <c r="S2571">
        <f t="shared" si="572"/>
        <v>0</v>
      </c>
      <c r="T2571">
        <f t="shared" si="573"/>
        <v>0</v>
      </c>
      <c r="U2571">
        <f>T2571*参数设置!B2572</f>
        <v>0</v>
      </c>
    </row>
    <row r="2572" spans="1:21" x14ac:dyDescent="0.25">
      <c r="A2572" s="3">
        <v>44054</v>
      </c>
      <c r="B2572">
        <f>IF(K2571="是",F2571*0.25*(价格数据!B2572/价格数据!B2571),B2571*(价格数据!B2572/价格数据!B2571))</f>
        <v>37550.096006929984</v>
      </c>
      <c r="C2572">
        <f>IF(K2571="是",F2571*0.25*(价格数据!C2572/价格数据!C2571),C2571*(价格数据!C2572/价格数据!C2571))</f>
        <v>37299.703140305639</v>
      </c>
      <c r="D2572">
        <f>IF(K2571="是",F2571*0.25*(价格数据!D2572/价格数据!D2571),D2571*(价格数据!D2572/价格数据!D2571))</f>
        <v>38166.365469786841</v>
      </c>
      <c r="E2572">
        <f>IF(K2571="是",F2571*0.25*(价格数据!E2572/价格数据!E2571),E2571*(价格数据!E2572/价格数据!E2571))</f>
        <v>38180.541545743647</v>
      </c>
      <c r="F2572">
        <f t="shared" si="560"/>
        <v>151196.70616276612</v>
      </c>
      <c r="G2572">
        <f t="shared" si="561"/>
        <v>0.24835260608459681</v>
      </c>
      <c r="H2572">
        <f t="shared" si="562"/>
        <v>0.24669653252996002</v>
      </c>
      <c r="I2572">
        <f t="shared" si="563"/>
        <v>0.25242855111340867</v>
      </c>
      <c r="J2572">
        <f t="shared" si="564"/>
        <v>0.25252231027203442</v>
      </c>
      <c r="K2572" t="str">
        <f>IF(OR(
 ROUND(G2572,4)&gt;(0.25+参数设置!B$3), ROUND(G2572,4)&lt;(0.25-参数设置!B$3),
 ROUND(H2572,4)&gt;(0.25+参数设置!B$3), ROUND(H2572,4)&lt;(0.25-参数设置!B$3),
 ROUND(I2572,4)&gt;(0.25+参数设置!B$3), ROUND(I2572,4)&lt;(0.25-参数设置!B$3),
 ROUND(J2572,4)&gt;(0.25+参数设置!B$3), ROUND(J2572,4)&lt;(0.25-参数设置!B$3)
),"是","否")</f>
        <v>否</v>
      </c>
      <c r="L2572">
        <f t="shared" si="565"/>
        <v>37550.096006929984</v>
      </c>
      <c r="M2572">
        <f t="shared" si="566"/>
        <v>37299.703140305639</v>
      </c>
      <c r="N2572">
        <f t="shared" si="567"/>
        <v>38166.365469786841</v>
      </c>
      <c r="O2572">
        <f t="shared" si="568"/>
        <v>38180.541545743647</v>
      </c>
      <c r="P2572">
        <f t="shared" si="569"/>
        <v>0</v>
      </c>
      <c r="Q2572">
        <f t="shared" si="570"/>
        <v>0</v>
      </c>
      <c r="R2572">
        <f t="shared" si="571"/>
        <v>0</v>
      </c>
      <c r="S2572">
        <f t="shared" si="572"/>
        <v>0</v>
      </c>
      <c r="T2572">
        <f t="shared" si="573"/>
        <v>0</v>
      </c>
      <c r="U2572">
        <f>T2572*参数设置!B2573</f>
        <v>0</v>
      </c>
    </row>
    <row r="2573" spans="1:21" x14ac:dyDescent="0.25">
      <c r="A2573" s="3">
        <v>44055</v>
      </c>
      <c r="B2573">
        <f>IF(K2572="是",F2572*0.25*(价格数据!B2573/价格数据!B2572),B2572*(价格数据!B2573/价格数据!B2572))</f>
        <v>37296.271952806252</v>
      </c>
      <c r="C2573">
        <f>IF(K2572="是",F2572*0.25*(价格数据!C2573/价格数据!C2572),C2572*(价格数据!C2573/价格数据!C2572))</f>
        <v>34984.367699665927</v>
      </c>
      <c r="D2573">
        <f>IF(K2572="是",F2572*0.25*(价格数据!D2573/价格数据!D2572),D2572*(价格数据!D2573/价格数据!D2572))</f>
        <v>38033.900043690104</v>
      </c>
      <c r="E2573">
        <f>IF(K2572="是",F2572*0.25*(价格数据!E2573/价格数据!E2572),E2572*(价格数据!E2573/价格数据!E2572))</f>
        <v>38178.632843145802</v>
      </c>
      <c r="F2573">
        <f t="shared" si="560"/>
        <v>148493.17253930809</v>
      </c>
      <c r="G2573">
        <f t="shared" si="561"/>
        <v>0.25116489408247666</v>
      </c>
      <c r="H2573">
        <f t="shared" si="562"/>
        <v>0.2355957994661681</v>
      </c>
      <c r="I2573">
        <f t="shared" si="563"/>
        <v>0.25613231499665101</v>
      </c>
      <c r="J2573">
        <f t="shared" si="564"/>
        <v>0.25710699145470423</v>
      </c>
      <c r="K2573" t="str">
        <f>IF(OR(
 ROUND(G2573,4)&gt;(0.25+参数设置!B$3), ROUND(G2573,4)&lt;(0.25-参数设置!B$3),
 ROUND(H2573,4)&gt;(0.25+参数设置!B$3), ROUND(H2573,4)&lt;(0.25-参数设置!B$3),
 ROUND(I2573,4)&gt;(0.25+参数设置!B$3), ROUND(I2573,4)&lt;(0.25-参数设置!B$3),
 ROUND(J2573,4)&gt;(0.25+参数设置!B$3), ROUND(J2573,4)&lt;(0.25-参数设置!B$3)
),"是","否")</f>
        <v>否</v>
      </c>
      <c r="L2573">
        <f t="shared" si="565"/>
        <v>37296.271952806252</v>
      </c>
      <c r="M2573">
        <f t="shared" si="566"/>
        <v>34984.367699665927</v>
      </c>
      <c r="N2573">
        <f t="shared" si="567"/>
        <v>38033.900043690104</v>
      </c>
      <c r="O2573">
        <f t="shared" si="568"/>
        <v>38178.632843145802</v>
      </c>
      <c r="P2573">
        <f t="shared" si="569"/>
        <v>0</v>
      </c>
      <c r="Q2573">
        <f t="shared" si="570"/>
        <v>0</v>
      </c>
      <c r="R2573">
        <f t="shared" si="571"/>
        <v>0</v>
      </c>
      <c r="S2573">
        <f t="shared" si="572"/>
        <v>0</v>
      </c>
      <c r="T2573">
        <f t="shared" si="573"/>
        <v>0</v>
      </c>
      <c r="U2573">
        <f>T2573*参数设置!B2574</f>
        <v>0</v>
      </c>
    </row>
    <row r="2574" spans="1:21" x14ac:dyDescent="0.25">
      <c r="A2574" s="3">
        <v>44056</v>
      </c>
      <c r="B2574">
        <f>IF(K2573="是",F2573*0.25*(价格数据!B2574/价格数据!B2573),B2573*(价格数据!B2574/价格数据!B2573))</f>
        <v>37177.291927435755</v>
      </c>
      <c r="C2574">
        <f>IF(K2573="是",F2573*0.25*(价格数据!C2574/价格数据!C2573),C2573*(价格数据!C2574/价格数据!C2573))</f>
        <v>35554.431349823433</v>
      </c>
      <c r="D2574">
        <f>IF(K2573="是",F2573*0.25*(价格数据!D2574/价格数据!D2573),D2573*(价格数据!D2574/价格数据!D2573))</f>
        <v>38069.05674445512</v>
      </c>
      <c r="E2574">
        <f>IF(K2573="是",F2573*0.25*(价格数据!E2574/价格数据!E2573),E2573*(价格数据!E2574/价格数据!E2573))</f>
        <v>38183.21372938063</v>
      </c>
      <c r="F2574">
        <f t="shared" si="560"/>
        <v>148983.99375109494</v>
      </c>
      <c r="G2574">
        <f t="shared" si="561"/>
        <v>0.24953883294031728</v>
      </c>
      <c r="H2574">
        <f t="shared" si="562"/>
        <v>0.23864598105232449</v>
      </c>
      <c r="I2574">
        <f t="shared" si="563"/>
        <v>0.25552447471677026</v>
      </c>
      <c r="J2574">
        <f t="shared" si="564"/>
        <v>0.25629071129058795</v>
      </c>
      <c r="K2574" t="str">
        <f>IF(OR(
 ROUND(G2574,4)&gt;(0.25+参数设置!B$3), ROUND(G2574,4)&lt;(0.25-参数设置!B$3),
 ROUND(H2574,4)&gt;(0.25+参数设置!B$3), ROUND(H2574,4)&lt;(0.25-参数设置!B$3),
 ROUND(I2574,4)&gt;(0.25+参数设置!B$3), ROUND(I2574,4)&lt;(0.25-参数设置!B$3),
 ROUND(J2574,4)&gt;(0.25+参数设置!B$3), ROUND(J2574,4)&lt;(0.25-参数设置!B$3)
),"是","否")</f>
        <v>否</v>
      </c>
      <c r="L2574">
        <f t="shared" si="565"/>
        <v>37177.291927435755</v>
      </c>
      <c r="M2574">
        <f t="shared" si="566"/>
        <v>35554.431349823433</v>
      </c>
      <c r="N2574">
        <f t="shared" si="567"/>
        <v>38069.05674445512</v>
      </c>
      <c r="O2574">
        <f t="shared" si="568"/>
        <v>38183.21372938063</v>
      </c>
      <c r="P2574">
        <f t="shared" si="569"/>
        <v>0</v>
      </c>
      <c r="Q2574">
        <f t="shared" si="570"/>
        <v>0</v>
      </c>
      <c r="R2574">
        <f t="shared" si="571"/>
        <v>0</v>
      </c>
      <c r="S2574">
        <f t="shared" si="572"/>
        <v>0</v>
      </c>
      <c r="T2574">
        <f t="shared" si="573"/>
        <v>0</v>
      </c>
      <c r="U2574">
        <f>T2574*参数设置!B2575</f>
        <v>0</v>
      </c>
    </row>
    <row r="2575" spans="1:21" x14ac:dyDescent="0.25">
      <c r="A2575" s="3">
        <v>44057</v>
      </c>
      <c r="B2575">
        <f>IF(K2574="是",F2574*0.25*(价格数据!B2575/价格数据!B2574),B2574*(价格数据!B2575/价格数据!B2574))</f>
        <v>37899.104081350124</v>
      </c>
      <c r="C2575">
        <f>IF(K2574="是",F2574*0.25*(价格数据!C2575/价格数据!C2574),C2574*(价格数据!C2575/价格数据!C2574))</f>
        <v>35852.618489905813</v>
      </c>
      <c r="D2575">
        <f>IF(K2574="是",F2574*0.25*(价格数据!D2575/价格数据!D2574),D2574*(价格数据!D2575/价格数据!D2574))</f>
        <v>38076.276424076503</v>
      </c>
      <c r="E2575">
        <f>IF(K2574="是",F2574*0.25*(价格数据!E2575/价格数据!E2574),E2574*(价格数据!E2575/价格数据!E2574))</f>
        <v>38175.960659508819</v>
      </c>
      <c r="F2575">
        <f t="shared" si="560"/>
        <v>150003.95965484125</v>
      </c>
      <c r="G2575">
        <f t="shared" si="561"/>
        <v>0.25265402439079521</v>
      </c>
      <c r="H2575">
        <f t="shared" si="562"/>
        <v>0.23901114725506314</v>
      </c>
      <c r="I2575">
        <f t="shared" si="563"/>
        <v>0.25383514216351305</v>
      </c>
      <c r="J2575">
        <f t="shared" si="564"/>
        <v>0.25449968619062863</v>
      </c>
      <c r="K2575" t="str">
        <f>IF(OR(
 ROUND(G2575,4)&gt;(0.25+参数设置!B$3), ROUND(G2575,4)&lt;(0.25-参数设置!B$3),
 ROUND(H2575,4)&gt;(0.25+参数设置!B$3), ROUND(H2575,4)&lt;(0.25-参数设置!B$3),
 ROUND(I2575,4)&gt;(0.25+参数设置!B$3), ROUND(I2575,4)&lt;(0.25-参数设置!B$3),
 ROUND(J2575,4)&gt;(0.25+参数设置!B$3), ROUND(J2575,4)&lt;(0.25-参数设置!B$3)
),"是","否")</f>
        <v>否</v>
      </c>
      <c r="L2575">
        <f t="shared" si="565"/>
        <v>37899.104081350124</v>
      </c>
      <c r="M2575">
        <f t="shared" si="566"/>
        <v>35852.618489905813</v>
      </c>
      <c r="N2575">
        <f t="shared" si="567"/>
        <v>38076.276424076503</v>
      </c>
      <c r="O2575">
        <f t="shared" si="568"/>
        <v>38175.960659508819</v>
      </c>
      <c r="P2575">
        <f t="shared" si="569"/>
        <v>0</v>
      </c>
      <c r="Q2575">
        <f t="shared" si="570"/>
        <v>0</v>
      </c>
      <c r="R2575">
        <f t="shared" si="571"/>
        <v>0</v>
      </c>
      <c r="S2575">
        <f t="shared" si="572"/>
        <v>0</v>
      </c>
      <c r="T2575">
        <f t="shared" si="573"/>
        <v>0</v>
      </c>
      <c r="U2575">
        <f>T2575*参数设置!B2576</f>
        <v>0</v>
      </c>
    </row>
    <row r="2576" spans="1:21" x14ac:dyDescent="0.25">
      <c r="A2576" s="3">
        <v>44058</v>
      </c>
      <c r="B2576">
        <f>IF(K2575="是",F2575*0.25*(价格数据!B2576/价格数据!B2575),B2575*(价格数据!B2576/价格数据!B2575))</f>
        <v>37899.104081350124</v>
      </c>
      <c r="C2576">
        <f>IF(K2575="是",F2575*0.25*(价格数据!C2576/价格数据!C2575),C2575*(价格数据!C2576/价格数据!C2575))</f>
        <v>35852.618489905813</v>
      </c>
      <c r="D2576">
        <f>IF(K2575="是",F2575*0.25*(价格数据!D2576/价格数据!D2575),D2575*(价格数据!D2576/价格数据!D2575))</f>
        <v>38076.276424076503</v>
      </c>
      <c r="E2576">
        <f>IF(K2575="是",F2575*0.25*(价格数据!E2576/价格数据!E2575),E2575*(价格数据!E2576/价格数据!E2575))</f>
        <v>38175.960659508819</v>
      </c>
      <c r="F2576">
        <f t="shared" si="560"/>
        <v>150003.95965484125</v>
      </c>
      <c r="G2576">
        <f t="shared" si="561"/>
        <v>0.25265402439079521</v>
      </c>
      <c r="H2576">
        <f t="shared" si="562"/>
        <v>0.23901114725506314</v>
      </c>
      <c r="I2576">
        <f t="shared" si="563"/>
        <v>0.25383514216351305</v>
      </c>
      <c r="J2576">
        <f t="shared" si="564"/>
        <v>0.25449968619062863</v>
      </c>
      <c r="K2576" t="str">
        <f>IF(OR(
 ROUND(G2576,4)&gt;(0.25+参数设置!B$3), ROUND(G2576,4)&lt;(0.25-参数设置!B$3),
 ROUND(H2576,4)&gt;(0.25+参数设置!B$3), ROUND(H2576,4)&lt;(0.25-参数设置!B$3),
 ROUND(I2576,4)&gt;(0.25+参数设置!B$3), ROUND(I2576,4)&lt;(0.25-参数设置!B$3),
 ROUND(J2576,4)&gt;(0.25+参数设置!B$3), ROUND(J2576,4)&lt;(0.25-参数设置!B$3)
),"是","否")</f>
        <v>否</v>
      </c>
      <c r="L2576">
        <f t="shared" si="565"/>
        <v>37899.104081350124</v>
      </c>
      <c r="M2576">
        <f t="shared" si="566"/>
        <v>35852.618489905813</v>
      </c>
      <c r="N2576">
        <f t="shared" si="567"/>
        <v>38076.276424076503</v>
      </c>
      <c r="O2576">
        <f t="shared" si="568"/>
        <v>38175.960659508819</v>
      </c>
      <c r="P2576">
        <f t="shared" si="569"/>
        <v>0</v>
      </c>
      <c r="Q2576">
        <f t="shared" si="570"/>
        <v>0</v>
      </c>
      <c r="R2576">
        <f t="shared" si="571"/>
        <v>0</v>
      </c>
      <c r="S2576">
        <f t="shared" si="572"/>
        <v>0</v>
      </c>
      <c r="T2576">
        <f t="shared" si="573"/>
        <v>0</v>
      </c>
      <c r="U2576">
        <f>T2576*参数设置!B2577</f>
        <v>0</v>
      </c>
    </row>
    <row r="2577" spans="1:21" x14ac:dyDescent="0.25">
      <c r="A2577" s="3">
        <v>44059</v>
      </c>
      <c r="B2577">
        <f>IF(K2576="是",F2576*0.25*(价格数据!B2577/价格数据!B2576),B2576*(价格数据!B2577/价格数据!B2576))</f>
        <v>37899.104081350124</v>
      </c>
      <c r="C2577">
        <f>IF(K2576="是",F2576*0.25*(价格数据!C2577/价格数据!C2576),C2576*(价格数据!C2577/价格数据!C2576))</f>
        <v>35852.618489905813</v>
      </c>
      <c r="D2577">
        <f>IF(K2576="是",F2576*0.25*(价格数据!D2577/价格数据!D2576),D2576*(价格数据!D2577/价格数据!D2576))</f>
        <v>38076.276424076503</v>
      </c>
      <c r="E2577">
        <f>IF(K2576="是",F2576*0.25*(价格数据!E2577/价格数据!E2576),E2576*(价格数据!E2577/价格数据!E2576))</f>
        <v>38175.960659508819</v>
      </c>
      <c r="F2577">
        <f t="shared" si="560"/>
        <v>150003.95965484125</v>
      </c>
      <c r="G2577">
        <f t="shared" si="561"/>
        <v>0.25265402439079521</v>
      </c>
      <c r="H2577">
        <f t="shared" si="562"/>
        <v>0.23901114725506314</v>
      </c>
      <c r="I2577">
        <f t="shared" si="563"/>
        <v>0.25383514216351305</v>
      </c>
      <c r="J2577">
        <f t="shared" si="564"/>
        <v>0.25449968619062863</v>
      </c>
      <c r="K2577" t="str">
        <f>IF(OR(
 ROUND(G2577,4)&gt;(0.25+参数设置!B$3), ROUND(G2577,4)&lt;(0.25-参数设置!B$3),
 ROUND(H2577,4)&gt;(0.25+参数设置!B$3), ROUND(H2577,4)&lt;(0.25-参数设置!B$3),
 ROUND(I2577,4)&gt;(0.25+参数设置!B$3), ROUND(I2577,4)&lt;(0.25-参数设置!B$3),
 ROUND(J2577,4)&gt;(0.25+参数设置!B$3), ROUND(J2577,4)&lt;(0.25-参数设置!B$3)
),"是","否")</f>
        <v>否</v>
      </c>
      <c r="L2577">
        <f t="shared" si="565"/>
        <v>37899.104081350124</v>
      </c>
      <c r="M2577">
        <f t="shared" si="566"/>
        <v>35852.618489905813</v>
      </c>
      <c r="N2577">
        <f t="shared" si="567"/>
        <v>38076.276424076503</v>
      </c>
      <c r="O2577">
        <f t="shared" si="568"/>
        <v>38175.960659508819</v>
      </c>
      <c r="P2577">
        <f t="shared" si="569"/>
        <v>0</v>
      </c>
      <c r="Q2577">
        <f t="shared" si="570"/>
        <v>0</v>
      </c>
      <c r="R2577">
        <f t="shared" si="571"/>
        <v>0</v>
      </c>
      <c r="S2577">
        <f t="shared" si="572"/>
        <v>0</v>
      </c>
      <c r="T2577">
        <f t="shared" si="573"/>
        <v>0</v>
      </c>
      <c r="U2577">
        <f>T2577*参数设置!B2578</f>
        <v>0</v>
      </c>
    </row>
    <row r="2578" spans="1:21" x14ac:dyDescent="0.25">
      <c r="A2578" s="3">
        <v>44060</v>
      </c>
      <c r="B2578">
        <f>IF(K2577="是",F2577*0.25*(价格数据!B2578/价格数据!B2577),B2577*(价格数据!B2578/价格数据!B2577))</f>
        <v>38684.372248795429</v>
      </c>
      <c r="C2578">
        <f>IF(K2577="是",F2577*0.25*(价格数据!C2578/价格数据!C2577),C2577*(价格数据!C2578/价格数据!C2577))</f>
        <v>36212.197100005164</v>
      </c>
      <c r="D2578">
        <f>IF(K2577="是",F2577*0.25*(价格数据!D2578/价格数据!D2577),D2577*(价格数据!D2578/价格数据!D2577))</f>
        <v>38116.455510665088</v>
      </c>
      <c r="E2578">
        <f>IF(K2577="是",F2577*0.25*(价格数据!E2578/价格数据!E2577),E2577*(价格数据!E2578/价格数据!E2577))</f>
        <v>38171.761513793557</v>
      </c>
      <c r="F2578">
        <f t="shared" si="560"/>
        <v>151184.78637325924</v>
      </c>
      <c r="G2578">
        <f t="shared" si="561"/>
        <v>0.2558747687302862</v>
      </c>
      <c r="H2578">
        <f t="shared" si="562"/>
        <v>0.23952275866303824</v>
      </c>
      <c r="I2578">
        <f t="shared" si="563"/>
        <v>0.25211832767722803</v>
      </c>
      <c r="J2578">
        <f t="shared" si="564"/>
        <v>0.2524841449294476</v>
      </c>
      <c r="K2578" t="str">
        <f>IF(OR(
 ROUND(G2578,4)&gt;(0.25+参数设置!B$3), ROUND(G2578,4)&lt;(0.25-参数设置!B$3),
 ROUND(H2578,4)&gt;(0.25+参数设置!B$3), ROUND(H2578,4)&lt;(0.25-参数设置!B$3),
 ROUND(I2578,4)&gt;(0.25+参数设置!B$3), ROUND(I2578,4)&lt;(0.25-参数设置!B$3),
 ROUND(J2578,4)&gt;(0.25+参数设置!B$3), ROUND(J2578,4)&lt;(0.25-参数设置!B$3)
),"是","否")</f>
        <v>否</v>
      </c>
      <c r="L2578">
        <f t="shared" si="565"/>
        <v>38684.372248795429</v>
      </c>
      <c r="M2578">
        <f t="shared" si="566"/>
        <v>36212.197100005164</v>
      </c>
      <c r="N2578">
        <f t="shared" si="567"/>
        <v>38116.455510665088</v>
      </c>
      <c r="O2578">
        <f t="shared" si="568"/>
        <v>38171.761513793557</v>
      </c>
      <c r="P2578">
        <f t="shared" si="569"/>
        <v>0</v>
      </c>
      <c r="Q2578">
        <f t="shared" si="570"/>
        <v>0</v>
      </c>
      <c r="R2578">
        <f t="shared" si="571"/>
        <v>0</v>
      </c>
      <c r="S2578">
        <f t="shared" si="572"/>
        <v>0</v>
      </c>
      <c r="T2578">
        <f t="shared" si="573"/>
        <v>0</v>
      </c>
      <c r="U2578">
        <f>T2578*参数设置!B2579</f>
        <v>0</v>
      </c>
    </row>
    <row r="2579" spans="1:21" x14ac:dyDescent="0.25">
      <c r="A2579" s="3">
        <v>44061</v>
      </c>
      <c r="B2579">
        <f>IF(K2578="是",F2578*0.25*(价格数据!B2579/价格数据!B2578),B2578*(价格数据!B2579/价格数据!B2578))</f>
        <v>38628.848236955862</v>
      </c>
      <c r="C2579">
        <f>IF(K2578="是",F2578*0.25*(价格数据!C2579/价格数据!C2578),C2578*(价格数据!C2579/价格数据!C2578))</f>
        <v>37054.137260237781</v>
      </c>
      <c r="D2579">
        <f>IF(K2578="是",F2578*0.25*(价格数据!D2579/价格数据!D2578),D2578*(价格数据!D2579/价格数据!D2578))</f>
        <v>38140.939641555007</v>
      </c>
      <c r="E2579">
        <f>IF(K2578="是",F2578*0.25*(价格数据!E2579/价格数据!E2578),E2578*(价格数据!E2579/价格数据!E2578))</f>
        <v>38173.288475871836</v>
      </c>
      <c r="F2579">
        <f t="shared" si="560"/>
        <v>151997.2136146205</v>
      </c>
      <c r="G2579">
        <f t="shared" si="561"/>
        <v>0.2541418182500168</v>
      </c>
      <c r="H2579">
        <f t="shared" si="562"/>
        <v>0.24378168769715902</v>
      </c>
      <c r="I2579">
        <f t="shared" si="563"/>
        <v>0.2509318344365114</v>
      </c>
      <c r="J2579">
        <f t="shared" si="564"/>
        <v>0.25114465961631272</v>
      </c>
      <c r="K2579" t="str">
        <f>IF(OR(
 ROUND(G2579,4)&gt;(0.25+参数设置!B$3), ROUND(G2579,4)&lt;(0.25-参数设置!B$3),
 ROUND(H2579,4)&gt;(0.25+参数设置!B$3), ROUND(H2579,4)&lt;(0.25-参数设置!B$3),
 ROUND(I2579,4)&gt;(0.25+参数设置!B$3), ROUND(I2579,4)&lt;(0.25-参数设置!B$3),
 ROUND(J2579,4)&gt;(0.25+参数设置!B$3), ROUND(J2579,4)&lt;(0.25-参数设置!B$3)
),"是","否")</f>
        <v>否</v>
      </c>
      <c r="L2579">
        <f t="shared" si="565"/>
        <v>38628.848236955862</v>
      </c>
      <c r="M2579">
        <f t="shared" si="566"/>
        <v>37054.137260237781</v>
      </c>
      <c r="N2579">
        <f t="shared" si="567"/>
        <v>38140.939641555007</v>
      </c>
      <c r="O2579">
        <f t="shared" si="568"/>
        <v>38173.288475871836</v>
      </c>
      <c r="P2579">
        <f t="shared" si="569"/>
        <v>0</v>
      </c>
      <c r="Q2579">
        <f t="shared" si="570"/>
        <v>0</v>
      </c>
      <c r="R2579">
        <f t="shared" si="571"/>
        <v>0</v>
      </c>
      <c r="S2579">
        <f t="shared" si="572"/>
        <v>0</v>
      </c>
      <c r="T2579">
        <f t="shared" si="573"/>
        <v>0</v>
      </c>
      <c r="U2579">
        <f>T2579*参数设置!B2580</f>
        <v>0</v>
      </c>
    </row>
    <row r="2580" spans="1:21" x14ac:dyDescent="0.25">
      <c r="A2580" s="3">
        <v>44062</v>
      </c>
      <c r="B2580">
        <f>IF(K2579="是",F2579*0.25*(价格数据!B2580/价格数据!B2579),B2579*(价格数据!B2580/价格数据!B2579))</f>
        <v>38026.01610841199</v>
      </c>
      <c r="C2580">
        <f>IF(K2579="是",F2579*0.25*(价格数据!C2580/价格数据!C2579),C2579*(价格数据!C2580/价格数据!C2579))</f>
        <v>36633.167180121469</v>
      </c>
      <c r="D2580">
        <f>IF(K2579="是",F2579*0.25*(价格数据!D2580/价格数据!D2579),D2579*(价格数据!D2580/价格数据!D2579))</f>
        <v>38104.213445220128</v>
      </c>
      <c r="E2580">
        <f>IF(K2579="是",F2579*0.25*(价格数据!E2580/价格数据!E2579),E2579*(价格数据!E2580/价格数据!E2579))</f>
        <v>38175.960659508812</v>
      </c>
      <c r="F2580">
        <f t="shared" si="560"/>
        <v>150939.35739326238</v>
      </c>
      <c r="G2580">
        <f t="shared" si="561"/>
        <v>0.25192909765302468</v>
      </c>
      <c r="H2580">
        <f t="shared" si="562"/>
        <v>0.24270122659046578</v>
      </c>
      <c r="I2580">
        <f t="shared" si="563"/>
        <v>0.25244716887154989</v>
      </c>
      <c r="J2580">
        <f t="shared" si="564"/>
        <v>0.25292250688495976</v>
      </c>
      <c r="K2580" t="str">
        <f>IF(OR(
 ROUND(G2580,4)&gt;(0.25+参数设置!B$3), ROUND(G2580,4)&lt;(0.25-参数设置!B$3),
 ROUND(H2580,4)&gt;(0.25+参数设置!B$3), ROUND(H2580,4)&lt;(0.25-参数设置!B$3),
 ROUND(I2580,4)&gt;(0.25+参数设置!B$3), ROUND(I2580,4)&lt;(0.25-参数设置!B$3),
 ROUND(J2580,4)&gt;(0.25+参数设置!B$3), ROUND(J2580,4)&lt;(0.25-参数设置!B$3)
),"是","否")</f>
        <v>否</v>
      </c>
      <c r="L2580">
        <f t="shared" si="565"/>
        <v>38026.01610841199</v>
      </c>
      <c r="M2580">
        <f t="shared" si="566"/>
        <v>36633.167180121469</v>
      </c>
      <c r="N2580">
        <f t="shared" si="567"/>
        <v>38104.213445220128</v>
      </c>
      <c r="O2580">
        <f t="shared" si="568"/>
        <v>38175.960659508812</v>
      </c>
      <c r="P2580">
        <f t="shared" si="569"/>
        <v>0</v>
      </c>
      <c r="Q2580">
        <f t="shared" si="570"/>
        <v>0</v>
      </c>
      <c r="R2580">
        <f t="shared" si="571"/>
        <v>0</v>
      </c>
      <c r="S2580">
        <f t="shared" si="572"/>
        <v>0</v>
      </c>
      <c r="T2580">
        <f t="shared" si="573"/>
        <v>0</v>
      </c>
      <c r="U2580">
        <f>T2580*参数设置!B2581</f>
        <v>0</v>
      </c>
    </row>
    <row r="2581" spans="1:21" x14ac:dyDescent="0.25">
      <c r="A2581" s="3">
        <v>44063</v>
      </c>
      <c r="B2581">
        <f>IF(K2580="是",F2580*0.25*(价格数据!B2581/价格数据!B2580),B2580*(价格数据!B2581/价格数据!B2580))</f>
        <v>37621.484022152297</v>
      </c>
      <c r="C2581">
        <f>IF(K2580="是",F2580*0.25*(价格数据!C2581/价格数据!C2580),C2580*(价格数据!C2581/价格数据!C2580))</f>
        <v>35852.618489905813</v>
      </c>
      <c r="D2581">
        <f>IF(K2580="是",F2580*0.25*(价格数据!D2581/价格数据!D2580),D2580*(价格数据!D2581/价格数据!D2580))</f>
        <v>38020.088482675281</v>
      </c>
      <c r="E2581">
        <f>IF(K2580="是",F2580*0.25*(价格数据!E2581/价格数据!E2580),E2580*(价格数据!E2581/价格数据!E2580))</f>
        <v>38177.869362106663</v>
      </c>
      <c r="F2581">
        <f t="shared" si="560"/>
        <v>149672.06035684005</v>
      </c>
      <c r="G2581">
        <f t="shared" si="561"/>
        <v>0.25135943162977237</v>
      </c>
      <c r="H2581">
        <f t="shared" si="562"/>
        <v>0.23954115687609254</v>
      </c>
      <c r="I2581">
        <f t="shared" si="563"/>
        <v>0.25402261712727037</v>
      </c>
      <c r="J2581">
        <f t="shared" si="564"/>
        <v>0.25507679436686476</v>
      </c>
      <c r="K2581" t="str">
        <f>IF(OR(
 ROUND(G2581,4)&gt;(0.25+参数设置!B$3), ROUND(G2581,4)&lt;(0.25-参数设置!B$3),
 ROUND(H2581,4)&gt;(0.25+参数设置!B$3), ROUND(H2581,4)&lt;(0.25-参数设置!B$3),
 ROUND(I2581,4)&gt;(0.25+参数设置!B$3), ROUND(I2581,4)&lt;(0.25-参数设置!B$3),
 ROUND(J2581,4)&gt;(0.25+参数设置!B$3), ROUND(J2581,4)&lt;(0.25-参数设置!B$3)
),"是","否")</f>
        <v>否</v>
      </c>
      <c r="L2581">
        <f t="shared" si="565"/>
        <v>37621.484022152297</v>
      </c>
      <c r="M2581">
        <f t="shared" si="566"/>
        <v>35852.618489905813</v>
      </c>
      <c r="N2581">
        <f t="shared" si="567"/>
        <v>38020.088482675281</v>
      </c>
      <c r="O2581">
        <f t="shared" si="568"/>
        <v>38177.869362106663</v>
      </c>
      <c r="P2581">
        <f t="shared" si="569"/>
        <v>0</v>
      </c>
      <c r="Q2581">
        <f t="shared" si="570"/>
        <v>0</v>
      </c>
      <c r="R2581">
        <f t="shared" si="571"/>
        <v>0</v>
      </c>
      <c r="S2581">
        <f t="shared" si="572"/>
        <v>0</v>
      </c>
      <c r="T2581">
        <f t="shared" si="573"/>
        <v>0</v>
      </c>
      <c r="U2581">
        <f>T2581*参数设置!B2582</f>
        <v>0</v>
      </c>
    </row>
    <row r="2582" spans="1:21" x14ac:dyDescent="0.25">
      <c r="A2582" s="3">
        <v>44064</v>
      </c>
      <c r="B2582">
        <f>IF(K2581="是",F2581*0.25*(价格数据!B2582/价格数据!B2581),B2581*(价格数据!B2582/价格数据!B2581))</f>
        <v>37938.764089806966</v>
      </c>
      <c r="C2582">
        <f>IF(K2581="是",F2581*0.25*(价格数据!C2582/价格数据!C2581),C2581*(价格数据!C2582/价格数据!C2581))</f>
        <v>35878.929119913082</v>
      </c>
      <c r="D2582">
        <f>IF(K2581="是",F2581*0.25*(价格数据!D2582/价格数据!D2581),D2581*(价格数据!D2582/价格数据!D2581))</f>
        <v>38026.994263182693</v>
      </c>
      <c r="E2582">
        <f>IF(K2581="是",F2581*0.25*(价格数据!E2582/价格数据!E2581),E2581*(价格数据!E2582/价格数据!E2581))</f>
        <v>38180.923286263213</v>
      </c>
      <c r="F2582">
        <f t="shared" si="560"/>
        <v>150025.61075916595</v>
      </c>
      <c r="G2582">
        <f t="shared" si="561"/>
        <v>0.25288191727950732</v>
      </c>
      <c r="H2582">
        <f t="shared" si="562"/>
        <v>0.23915202836607033</v>
      </c>
      <c r="I2582">
        <f t="shared" si="563"/>
        <v>0.25347001802396862</v>
      </c>
      <c r="J2582">
        <f t="shared" si="564"/>
        <v>0.25449603633045376</v>
      </c>
      <c r="K2582" t="str">
        <f>IF(OR(
 ROUND(G2582,4)&gt;(0.25+参数设置!B$3), ROUND(G2582,4)&lt;(0.25-参数设置!B$3),
 ROUND(H2582,4)&gt;(0.25+参数设置!B$3), ROUND(H2582,4)&lt;(0.25-参数设置!B$3),
 ROUND(I2582,4)&gt;(0.25+参数设置!B$3), ROUND(I2582,4)&lt;(0.25-参数设置!B$3),
 ROUND(J2582,4)&gt;(0.25+参数设置!B$3), ROUND(J2582,4)&lt;(0.25-参数设置!B$3)
),"是","否")</f>
        <v>否</v>
      </c>
      <c r="L2582">
        <f t="shared" si="565"/>
        <v>37938.764089806966</v>
      </c>
      <c r="M2582">
        <f t="shared" si="566"/>
        <v>35878.929119913082</v>
      </c>
      <c r="N2582">
        <f t="shared" si="567"/>
        <v>38026.994263182693</v>
      </c>
      <c r="O2582">
        <f t="shared" si="568"/>
        <v>38180.923286263213</v>
      </c>
      <c r="P2582">
        <f t="shared" si="569"/>
        <v>0</v>
      </c>
      <c r="Q2582">
        <f t="shared" si="570"/>
        <v>0</v>
      </c>
      <c r="R2582">
        <f t="shared" si="571"/>
        <v>0</v>
      </c>
      <c r="S2582">
        <f t="shared" si="572"/>
        <v>0</v>
      </c>
      <c r="T2582">
        <f t="shared" si="573"/>
        <v>0</v>
      </c>
      <c r="U2582">
        <f>T2582*参数设置!B2583</f>
        <v>0</v>
      </c>
    </row>
    <row r="2583" spans="1:21" x14ac:dyDescent="0.25">
      <c r="A2583" s="3">
        <v>44065</v>
      </c>
      <c r="B2583">
        <f>IF(K2582="是",F2582*0.25*(价格数据!B2583/价格数据!B2582),B2582*(价格数据!B2583/价格数据!B2582))</f>
        <v>37938.764089806966</v>
      </c>
      <c r="C2583">
        <f>IF(K2582="是",F2582*0.25*(价格数据!C2583/价格数据!C2582),C2582*(价格数据!C2583/价格数据!C2582))</f>
        <v>35878.929119913082</v>
      </c>
      <c r="D2583">
        <f>IF(K2582="是",F2582*0.25*(价格数据!D2583/价格数据!D2582),D2582*(价格数据!D2583/价格数据!D2582))</f>
        <v>38026.994263182693</v>
      </c>
      <c r="E2583">
        <f>IF(K2582="是",F2582*0.25*(价格数据!E2583/价格数据!E2582),E2582*(价格数据!E2583/价格数据!E2582))</f>
        <v>38180.923286263213</v>
      </c>
      <c r="F2583">
        <f t="shared" si="560"/>
        <v>150025.61075916595</v>
      </c>
      <c r="G2583">
        <f t="shared" si="561"/>
        <v>0.25288191727950732</v>
      </c>
      <c r="H2583">
        <f t="shared" si="562"/>
        <v>0.23915202836607033</v>
      </c>
      <c r="I2583">
        <f t="shared" si="563"/>
        <v>0.25347001802396862</v>
      </c>
      <c r="J2583">
        <f t="shared" si="564"/>
        <v>0.25449603633045376</v>
      </c>
      <c r="K2583" t="str">
        <f>IF(OR(
 ROUND(G2583,4)&gt;(0.25+参数设置!B$3), ROUND(G2583,4)&lt;(0.25-参数设置!B$3),
 ROUND(H2583,4)&gt;(0.25+参数设置!B$3), ROUND(H2583,4)&lt;(0.25-参数设置!B$3),
 ROUND(I2583,4)&gt;(0.25+参数设置!B$3), ROUND(I2583,4)&lt;(0.25-参数设置!B$3),
 ROUND(J2583,4)&gt;(0.25+参数设置!B$3), ROUND(J2583,4)&lt;(0.25-参数设置!B$3)
),"是","否")</f>
        <v>否</v>
      </c>
      <c r="L2583">
        <f t="shared" si="565"/>
        <v>37938.764089806966</v>
      </c>
      <c r="M2583">
        <f t="shared" si="566"/>
        <v>35878.929119913082</v>
      </c>
      <c r="N2583">
        <f t="shared" si="567"/>
        <v>38026.994263182693</v>
      </c>
      <c r="O2583">
        <f t="shared" si="568"/>
        <v>38180.923286263213</v>
      </c>
      <c r="P2583">
        <f t="shared" si="569"/>
        <v>0</v>
      </c>
      <c r="Q2583">
        <f t="shared" si="570"/>
        <v>0</v>
      </c>
      <c r="R2583">
        <f t="shared" si="571"/>
        <v>0</v>
      </c>
      <c r="S2583">
        <f t="shared" si="572"/>
        <v>0</v>
      </c>
      <c r="T2583">
        <f t="shared" si="573"/>
        <v>0</v>
      </c>
      <c r="U2583">
        <f>T2583*参数设置!B2584</f>
        <v>0</v>
      </c>
    </row>
    <row r="2584" spans="1:21" x14ac:dyDescent="0.25">
      <c r="A2584" s="3">
        <v>44066</v>
      </c>
      <c r="B2584">
        <f>IF(K2583="是",F2583*0.25*(价格数据!B2584/价格数据!B2583),B2583*(价格数据!B2584/价格数据!B2583))</f>
        <v>37938.764089806966</v>
      </c>
      <c r="C2584">
        <f>IF(K2583="是",F2583*0.25*(价格数据!C2584/价格数据!C2583),C2583*(价格数据!C2584/价格数据!C2583))</f>
        <v>35878.929119913082</v>
      </c>
      <c r="D2584">
        <f>IF(K2583="是",F2583*0.25*(价格数据!D2584/价格数据!D2583),D2583*(价格数据!D2584/价格数据!D2583))</f>
        <v>38026.994263182693</v>
      </c>
      <c r="E2584">
        <f>IF(K2583="是",F2583*0.25*(价格数据!E2584/价格数据!E2583),E2583*(价格数据!E2584/价格数据!E2583))</f>
        <v>38180.923286263213</v>
      </c>
      <c r="F2584">
        <f t="shared" si="560"/>
        <v>150025.61075916595</v>
      </c>
      <c r="G2584">
        <f t="shared" si="561"/>
        <v>0.25288191727950732</v>
      </c>
      <c r="H2584">
        <f t="shared" si="562"/>
        <v>0.23915202836607033</v>
      </c>
      <c r="I2584">
        <f t="shared" si="563"/>
        <v>0.25347001802396862</v>
      </c>
      <c r="J2584">
        <f t="shared" si="564"/>
        <v>0.25449603633045376</v>
      </c>
      <c r="K2584" t="str">
        <f>IF(OR(
 ROUND(G2584,4)&gt;(0.25+参数设置!B$3), ROUND(G2584,4)&lt;(0.25-参数设置!B$3),
 ROUND(H2584,4)&gt;(0.25+参数设置!B$3), ROUND(H2584,4)&lt;(0.25-参数设置!B$3),
 ROUND(I2584,4)&gt;(0.25+参数设置!B$3), ROUND(I2584,4)&lt;(0.25-参数设置!B$3),
 ROUND(J2584,4)&gt;(0.25+参数设置!B$3), ROUND(J2584,4)&lt;(0.25-参数设置!B$3)
),"是","否")</f>
        <v>否</v>
      </c>
      <c r="L2584">
        <f t="shared" si="565"/>
        <v>37938.764089806966</v>
      </c>
      <c r="M2584">
        <f t="shared" si="566"/>
        <v>35878.929119913082</v>
      </c>
      <c r="N2584">
        <f t="shared" si="567"/>
        <v>38026.994263182693</v>
      </c>
      <c r="O2584">
        <f t="shared" si="568"/>
        <v>38180.923286263213</v>
      </c>
      <c r="P2584">
        <f t="shared" si="569"/>
        <v>0</v>
      </c>
      <c r="Q2584">
        <f t="shared" si="570"/>
        <v>0</v>
      </c>
      <c r="R2584">
        <f t="shared" si="571"/>
        <v>0</v>
      </c>
      <c r="S2584">
        <f t="shared" si="572"/>
        <v>0</v>
      </c>
      <c r="T2584">
        <f t="shared" si="573"/>
        <v>0</v>
      </c>
      <c r="U2584">
        <f>T2584*参数设置!B2585</f>
        <v>0</v>
      </c>
    </row>
    <row r="2585" spans="1:21" x14ac:dyDescent="0.25">
      <c r="A2585" s="3">
        <v>44067</v>
      </c>
      <c r="B2585">
        <f>IF(K2584="是",F2584*0.25*(价格数据!B2585/价格数据!B2584),B2584*(价格数据!B2585/价格数据!B2584))</f>
        <v>38176.724140547965</v>
      </c>
      <c r="C2585">
        <f>IF(K2584="是",F2584*0.25*(价格数据!C2585/价格数据!C2584),C2584*(价格数据!C2585/价格数据!C2584))</f>
        <v>35571.971769828269</v>
      </c>
      <c r="D2585">
        <f>IF(K2584="是",F2584*0.25*(价格数据!D2585/价格数据!D2584),D2584*(价格数据!D2585/价格数据!D2584))</f>
        <v>38019.460684447331</v>
      </c>
      <c r="E2585">
        <f>IF(K2584="是",F2584*0.25*(价格数据!E2585/价格数据!E2584),E2584*(价格数据!E2585/价格数据!E2584))</f>
        <v>38175.578918989246</v>
      </c>
      <c r="F2585">
        <f t="shared" si="560"/>
        <v>149943.7355138128</v>
      </c>
      <c r="G2585">
        <f t="shared" si="561"/>
        <v>0.2546069964825648</v>
      </c>
      <c r="H2585">
        <f t="shared" si="562"/>
        <v>0.23723546467569084</v>
      </c>
      <c r="I2585">
        <f t="shared" si="563"/>
        <v>0.25355818003443686</v>
      </c>
      <c r="J2585">
        <f t="shared" si="564"/>
        <v>0.2545993588073075</v>
      </c>
      <c r="K2585" t="str">
        <f>IF(OR(
 ROUND(G2585,4)&gt;(0.25+参数设置!B$3), ROUND(G2585,4)&lt;(0.25-参数设置!B$3),
 ROUND(H2585,4)&gt;(0.25+参数设置!B$3), ROUND(H2585,4)&lt;(0.25-参数设置!B$3),
 ROUND(I2585,4)&gt;(0.25+参数设置!B$3), ROUND(I2585,4)&lt;(0.25-参数设置!B$3),
 ROUND(J2585,4)&gt;(0.25+参数设置!B$3), ROUND(J2585,4)&lt;(0.25-参数设置!B$3)
),"是","否")</f>
        <v>否</v>
      </c>
      <c r="L2585">
        <f t="shared" si="565"/>
        <v>38176.724140547965</v>
      </c>
      <c r="M2585">
        <f t="shared" si="566"/>
        <v>35571.971769828269</v>
      </c>
      <c r="N2585">
        <f t="shared" si="567"/>
        <v>38019.460684447331</v>
      </c>
      <c r="O2585">
        <f t="shared" si="568"/>
        <v>38175.578918989246</v>
      </c>
      <c r="P2585">
        <f t="shared" si="569"/>
        <v>0</v>
      </c>
      <c r="Q2585">
        <f t="shared" si="570"/>
        <v>0</v>
      </c>
      <c r="R2585">
        <f t="shared" si="571"/>
        <v>0</v>
      </c>
      <c r="S2585">
        <f t="shared" si="572"/>
        <v>0</v>
      </c>
      <c r="T2585">
        <f t="shared" si="573"/>
        <v>0</v>
      </c>
      <c r="U2585">
        <f>T2585*参数设置!B2586</f>
        <v>0</v>
      </c>
    </row>
    <row r="2586" spans="1:21" x14ac:dyDescent="0.25">
      <c r="A2586" s="3">
        <v>44068</v>
      </c>
      <c r="B2586">
        <f>IF(K2585="是",F2585*0.25*(价格数据!B2586/价格数据!B2585),B2585*(价格数据!B2586/价格数据!B2585))</f>
        <v>38248.112155770272</v>
      </c>
      <c r="C2586">
        <f>IF(K2585="是",F2585*0.25*(价格数据!C2586/价格数据!C2585),C2585*(价格数据!C2586/价格数据!C2585))</f>
        <v>35642.133449847657</v>
      </c>
      <c r="D2586">
        <f>IF(K2585="是",F2585*0.25*(价格数据!D2586/价格数据!D2585),D2585*(价格数据!D2586/价格数据!D2585))</f>
        <v>37939.730309498111</v>
      </c>
      <c r="E2586">
        <f>IF(K2585="是",F2585*0.25*(价格数据!E2586/价格数据!E2585),E2585*(价格数据!E2586/价格数据!E2585))</f>
        <v>38175.960659508804</v>
      </c>
      <c r="F2586">
        <f t="shared" si="560"/>
        <v>150005.93657462485</v>
      </c>
      <c r="G2586">
        <f t="shared" si="561"/>
        <v>0.25497732309242727</v>
      </c>
      <c r="H2586">
        <f t="shared" si="562"/>
        <v>0.23760481927404542</v>
      </c>
      <c r="I2586">
        <f t="shared" si="563"/>
        <v>0.25292152547991914</v>
      </c>
      <c r="J2586">
        <f t="shared" si="564"/>
        <v>0.25449633215360817</v>
      </c>
      <c r="K2586" t="str">
        <f>IF(OR(
 ROUND(G2586,4)&gt;(0.25+参数设置!B$3), ROUND(G2586,4)&lt;(0.25-参数设置!B$3),
 ROUND(H2586,4)&gt;(0.25+参数设置!B$3), ROUND(H2586,4)&lt;(0.25-参数设置!B$3),
 ROUND(I2586,4)&gt;(0.25+参数设置!B$3), ROUND(I2586,4)&lt;(0.25-参数设置!B$3),
 ROUND(J2586,4)&gt;(0.25+参数设置!B$3), ROUND(J2586,4)&lt;(0.25-参数设置!B$3)
),"是","否")</f>
        <v>否</v>
      </c>
      <c r="L2586">
        <f t="shared" si="565"/>
        <v>38248.112155770272</v>
      </c>
      <c r="M2586">
        <f t="shared" si="566"/>
        <v>35642.133449847657</v>
      </c>
      <c r="N2586">
        <f t="shared" si="567"/>
        <v>37939.730309498111</v>
      </c>
      <c r="O2586">
        <f t="shared" si="568"/>
        <v>38175.960659508804</v>
      </c>
      <c r="P2586">
        <f t="shared" si="569"/>
        <v>0</v>
      </c>
      <c r="Q2586">
        <f t="shared" si="570"/>
        <v>0</v>
      </c>
      <c r="R2586">
        <f t="shared" si="571"/>
        <v>0</v>
      </c>
      <c r="S2586">
        <f t="shared" si="572"/>
        <v>0</v>
      </c>
      <c r="T2586">
        <f t="shared" si="573"/>
        <v>0</v>
      </c>
      <c r="U2586">
        <f>T2586*参数设置!B2587</f>
        <v>0</v>
      </c>
    </row>
    <row r="2587" spans="1:21" x14ac:dyDescent="0.25">
      <c r="A2587" s="3">
        <v>44069</v>
      </c>
      <c r="B2587">
        <f>IF(K2586="是",F2586*0.25*(价格数据!B2587/价格数据!B2586),B2586*(价格数据!B2587/价格数据!B2586))</f>
        <v>37780.124055979635</v>
      </c>
      <c r="C2587">
        <f>IF(K2586="是",F2586*0.25*(价格数据!C2587/价格数据!C2586),C2586*(价格数据!C2587/价格数据!C2586))</f>
        <v>35598.282399835545</v>
      </c>
      <c r="D2587">
        <f>IF(K2586="是",F2586*0.25*(价格数据!D2587/价格数据!D2586),D2586*(价格数据!D2587/价格数据!D2586))</f>
        <v>37901.748516707339</v>
      </c>
      <c r="E2587">
        <f>IF(K2586="是",F2586*0.25*(价格数据!E2587/价格数据!E2586),E2586*(价格数据!E2587/价格数据!E2586))</f>
        <v>38178.251102626222</v>
      </c>
      <c r="F2587">
        <f t="shared" si="560"/>
        <v>149458.40607514873</v>
      </c>
      <c r="G2587">
        <f t="shared" si="561"/>
        <v>0.25278018846918204</v>
      </c>
      <c r="H2587">
        <f t="shared" si="562"/>
        <v>0.2381818683516301</v>
      </c>
      <c r="I2587">
        <f t="shared" si="563"/>
        <v>0.25359395641921989</v>
      </c>
      <c r="J2587">
        <f t="shared" si="564"/>
        <v>0.25544398675996804</v>
      </c>
      <c r="K2587" t="str">
        <f>IF(OR(
 ROUND(G2587,4)&gt;(0.25+参数设置!B$3), ROUND(G2587,4)&lt;(0.25-参数设置!B$3),
 ROUND(H2587,4)&gt;(0.25+参数设置!B$3), ROUND(H2587,4)&lt;(0.25-参数设置!B$3),
 ROUND(I2587,4)&gt;(0.25+参数设置!B$3), ROUND(I2587,4)&lt;(0.25-参数设置!B$3),
 ROUND(J2587,4)&gt;(0.25+参数设置!B$3), ROUND(J2587,4)&lt;(0.25-参数设置!B$3)
),"是","否")</f>
        <v>否</v>
      </c>
      <c r="L2587">
        <f t="shared" si="565"/>
        <v>37780.124055979635</v>
      </c>
      <c r="M2587">
        <f t="shared" si="566"/>
        <v>35598.282399835545</v>
      </c>
      <c r="N2587">
        <f t="shared" si="567"/>
        <v>37901.748516707339</v>
      </c>
      <c r="O2587">
        <f t="shared" si="568"/>
        <v>38178.251102626222</v>
      </c>
      <c r="P2587">
        <f t="shared" si="569"/>
        <v>0</v>
      </c>
      <c r="Q2587">
        <f t="shared" si="570"/>
        <v>0</v>
      </c>
      <c r="R2587">
        <f t="shared" si="571"/>
        <v>0</v>
      </c>
      <c r="S2587">
        <f t="shared" si="572"/>
        <v>0</v>
      </c>
      <c r="T2587">
        <f t="shared" si="573"/>
        <v>0</v>
      </c>
      <c r="U2587">
        <f>T2587*参数设置!B2588</f>
        <v>0</v>
      </c>
    </row>
    <row r="2588" spans="1:21" x14ac:dyDescent="0.25">
      <c r="A2588" s="3">
        <v>44070</v>
      </c>
      <c r="B2588">
        <f>IF(K2587="是",F2587*0.25*(价格数据!B2588/价格数据!B2587),B2587*(价格数据!B2588/价格数据!B2587))</f>
        <v>38065.676116868839</v>
      </c>
      <c r="C2588">
        <f>IF(K2587="是",F2587*0.25*(价格数据!C2588/价格数据!C2587),C2587*(价格数据!C2588/价格数据!C2587))</f>
        <v>36028.022689954276</v>
      </c>
      <c r="D2588">
        <f>IF(K2587="是",F2587*0.25*(价格数据!D2588/价格数据!D2587),D2587*(价格数据!D2588/价格数据!D2587))</f>
        <v>37820.134747074277</v>
      </c>
      <c r="E2588">
        <f>IF(K2587="是",F2587*0.25*(价格数据!E2588/价格数据!E2587),E2587*(价格数据!E2588/价格数据!E2587))</f>
        <v>38178.632843145788</v>
      </c>
      <c r="F2588">
        <f t="shared" si="560"/>
        <v>150092.46639704317</v>
      </c>
      <c r="G2588">
        <f t="shared" si="561"/>
        <v>0.25361483511219546</v>
      </c>
      <c r="H2588">
        <f t="shared" si="562"/>
        <v>0.24003884775034937</v>
      </c>
      <c r="I2588">
        <f t="shared" si="563"/>
        <v>0.25197890110638715</v>
      </c>
      <c r="J2588">
        <f t="shared" si="564"/>
        <v>0.25436741603106811</v>
      </c>
      <c r="K2588" t="str">
        <f>IF(OR(
 ROUND(G2588,4)&gt;(0.25+参数设置!B$3), ROUND(G2588,4)&lt;(0.25-参数设置!B$3),
 ROUND(H2588,4)&gt;(0.25+参数设置!B$3), ROUND(H2588,4)&lt;(0.25-参数设置!B$3),
 ROUND(I2588,4)&gt;(0.25+参数设置!B$3), ROUND(I2588,4)&lt;(0.25-参数设置!B$3),
 ROUND(J2588,4)&gt;(0.25+参数设置!B$3), ROUND(J2588,4)&lt;(0.25-参数设置!B$3)
),"是","否")</f>
        <v>否</v>
      </c>
      <c r="L2588">
        <f t="shared" si="565"/>
        <v>38065.676116868839</v>
      </c>
      <c r="M2588">
        <f t="shared" si="566"/>
        <v>36028.022689954276</v>
      </c>
      <c r="N2588">
        <f t="shared" si="567"/>
        <v>37820.134747074277</v>
      </c>
      <c r="O2588">
        <f t="shared" si="568"/>
        <v>38178.632843145788</v>
      </c>
      <c r="P2588">
        <f t="shared" si="569"/>
        <v>0</v>
      </c>
      <c r="Q2588">
        <f t="shared" si="570"/>
        <v>0</v>
      </c>
      <c r="R2588">
        <f t="shared" si="571"/>
        <v>0</v>
      </c>
      <c r="S2588">
        <f t="shared" si="572"/>
        <v>0</v>
      </c>
      <c r="T2588">
        <f t="shared" si="573"/>
        <v>0</v>
      </c>
      <c r="U2588">
        <f>T2588*参数设置!B2589</f>
        <v>0</v>
      </c>
    </row>
    <row r="2589" spans="1:21" x14ac:dyDescent="0.25">
      <c r="A2589" s="3">
        <v>44071</v>
      </c>
      <c r="B2589">
        <f>IF(K2588="是",F2588*0.25*(价格数据!B2589/价格数据!B2588),B2588*(价格数据!B2589/价格数据!B2588))</f>
        <v>39001.652316450105</v>
      </c>
      <c r="C2589">
        <f>IF(K2588="是",F2588*0.25*(价格数据!C2589/价格数据!C2588),C2588*(价格数据!C2589/价格数据!C2588))</f>
        <v>36036.792899956701</v>
      </c>
      <c r="D2589">
        <f>IF(K2588="是",F2588*0.25*(价格数据!D2589/价格数据!D2588),D2588*(价格数据!D2589/价格数据!D2588))</f>
        <v>37794.395019728465</v>
      </c>
      <c r="E2589">
        <f>IF(K2588="是",F2588*0.25*(价格数据!E2589/价格数据!E2588),E2588*(价格数据!E2589/价格数据!E2588))</f>
        <v>38177.105881067509</v>
      </c>
      <c r="F2589">
        <f t="shared" si="560"/>
        <v>151009.94611720278</v>
      </c>
      <c r="G2589">
        <f t="shared" si="561"/>
        <v>0.25827207623913662</v>
      </c>
      <c r="H2589">
        <f t="shared" si="562"/>
        <v>0.23863853889456793</v>
      </c>
      <c r="I2589">
        <f t="shared" si="563"/>
        <v>0.25027752139183762</v>
      </c>
      <c r="J2589">
        <f t="shared" si="564"/>
        <v>0.25281186347445789</v>
      </c>
      <c r="K2589" t="str">
        <f>IF(OR(
 ROUND(G2589,4)&gt;(0.25+参数设置!B$3), ROUND(G2589,4)&lt;(0.25-参数设置!B$3),
 ROUND(H2589,4)&gt;(0.25+参数设置!B$3), ROUND(H2589,4)&lt;(0.25-参数设置!B$3),
 ROUND(I2589,4)&gt;(0.25+参数设置!B$3), ROUND(I2589,4)&lt;(0.25-参数设置!B$3),
 ROUND(J2589,4)&gt;(0.25+参数设置!B$3), ROUND(J2589,4)&lt;(0.25-参数设置!B$3)
),"是","否")</f>
        <v>否</v>
      </c>
      <c r="L2589">
        <f t="shared" si="565"/>
        <v>39001.652316450105</v>
      </c>
      <c r="M2589">
        <f t="shared" si="566"/>
        <v>36036.792899956701</v>
      </c>
      <c r="N2589">
        <f t="shared" si="567"/>
        <v>37794.395019728465</v>
      </c>
      <c r="O2589">
        <f t="shared" si="568"/>
        <v>38177.105881067509</v>
      </c>
      <c r="P2589">
        <f t="shared" si="569"/>
        <v>0</v>
      </c>
      <c r="Q2589">
        <f t="shared" si="570"/>
        <v>0</v>
      </c>
      <c r="R2589">
        <f t="shared" si="571"/>
        <v>0</v>
      </c>
      <c r="S2589">
        <f t="shared" si="572"/>
        <v>0</v>
      </c>
      <c r="T2589">
        <f t="shared" si="573"/>
        <v>0</v>
      </c>
      <c r="U2589">
        <f>T2589*参数设置!B2590</f>
        <v>0</v>
      </c>
    </row>
    <row r="2590" spans="1:21" x14ac:dyDescent="0.25">
      <c r="A2590" s="3">
        <v>44072</v>
      </c>
      <c r="B2590">
        <f>IF(K2589="是",F2589*0.25*(价格数据!B2590/价格数据!B2589),B2589*(价格数据!B2590/价格数据!B2589))</f>
        <v>39001.652316450105</v>
      </c>
      <c r="C2590">
        <f>IF(K2589="是",F2589*0.25*(价格数据!C2590/价格数据!C2589),C2589*(价格数据!C2590/价格数据!C2589))</f>
        <v>36036.792899956701</v>
      </c>
      <c r="D2590">
        <f>IF(K2589="是",F2589*0.25*(价格数据!D2590/价格数据!D2589),D2589*(价格数据!D2590/价格数据!D2589))</f>
        <v>37794.395019728465</v>
      </c>
      <c r="E2590">
        <f>IF(K2589="是",F2589*0.25*(价格数据!E2590/价格数据!E2589),E2589*(价格数据!E2590/价格数据!E2589))</f>
        <v>38177.105881067509</v>
      </c>
      <c r="F2590">
        <f t="shared" si="560"/>
        <v>151009.94611720278</v>
      </c>
      <c r="G2590">
        <f t="shared" si="561"/>
        <v>0.25827207623913662</v>
      </c>
      <c r="H2590">
        <f t="shared" si="562"/>
        <v>0.23863853889456793</v>
      </c>
      <c r="I2590">
        <f t="shared" si="563"/>
        <v>0.25027752139183762</v>
      </c>
      <c r="J2590">
        <f t="shared" si="564"/>
        <v>0.25281186347445789</v>
      </c>
      <c r="K2590" t="str">
        <f>IF(OR(
 ROUND(G2590,4)&gt;(0.25+参数设置!B$3), ROUND(G2590,4)&lt;(0.25-参数设置!B$3),
 ROUND(H2590,4)&gt;(0.25+参数设置!B$3), ROUND(H2590,4)&lt;(0.25-参数设置!B$3),
 ROUND(I2590,4)&gt;(0.25+参数设置!B$3), ROUND(I2590,4)&lt;(0.25-参数设置!B$3),
 ROUND(J2590,4)&gt;(0.25+参数设置!B$3), ROUND(J2590,4)&lt;(0.25-参数设置!B$3)
),"是","否")</f>
        <v>否</v>
      </c>
      <c r="L2590">
        <f t="shared" si="565"/>
        <v>39001.652316450105</v>
      </c>
      <c r="M2590">
        <f t="shared" si="566"/>
        <v>36036.792899956701</v>
      </c>
      <c r="N2590">
        <f t="shared" si="567"/>
        <v>37794.395019728465</v>
      </c>
      <c r="O2590">
        <f t="shared" si="568"/>
        <v>38177.105881067509</v>
      </c>
      <c r="P2590">
        <f t="shared" si="569"/>
        <v>0</v>
      </c>
      <c r="Q2590">
        <f t="shared" si="570"/>
        <v>0</v>
      </c>
      <c r="R2590">
        <f t="shared" si="571"/>
        <v>0</v>
      </c>
      <c r="S2590">
        <f t="shared" si="572"/>
        <v>0</v>
      </c>
      <c r="T2590">
        <f t="shared" si="573"/>
        <v>0</v>
      </c>
      <c r="U2590">
        <f>T2590*参数设置!B2591</f>
        <v>0</v>
      </c>
    </row>
    <row r="2591" spans="1:21" x14ac:dyDescent="0.25">
      <c r="A2591" s="3">
        <v>44073</v>
      </c>
      <c r="B2591">
        <f>IF(K2590="是",F2590*0.25*(价格数据!B2591/价格数据!B2590),B2590*(价格数据!B2591/价格数据!B2590))</f>
        <v>39001.652316450105</v>
      </c>
      <c r="C2591">
        <f>IF(K2590="是",F2590*0.25*(价格数据!C2591/价格数据!C2590),C2590*(价格数据!C2591/价格数据!C2590))</f>
        <v>36036.792899956701</v>
      </c>
      <c r="D2591">
        <f>IF(K2590="是",F2590*0.25*(价格数据!D2591/价格数据!D2590),D2590*(价格数据!D2591/价格数据!D2590))</f>
        <v>37794.395019728465</v>
      </c>
      <c r="E2591">
        <f>IF(K2590="是",F2590*0.25*(价格数据!E2591/价格数据!E2590),E2590*(价格数据!E2591/价格数据!E2590))</f>
        <v>38177.105881067509</v>
      </c>
      <c r="F2591">
        <f t="shared" si="560"/>
        <v>151009.94611720278</v>
      </c>
      <c r="G2591">
        <f t="shared" si="561"/>
        <v>0.25827207623913662</v>
      </c>
      <c r="H2591">
        <f t="shared" si="562"/>
        <v>0.23863853889456793</v>
      </c>
      <c r="I2591">
        <f t="shared" si="563"/>
        <v>0.25027752139183762</v>
      </c>
      <c r="J2591">
        <f t="shared" si="564"/>
        <v>0.25281186347445789</v>
      </c>
      <c r="K2591" t="str">
        <f>IF(OR(
 ROUND(G2591,4)&gt;(0.25+参数设置!B$3), ROUND(G2591,4)&lt;(0.25-参数设置!B$3),
 ROUND(H2591,4)&gt;(0.25+参数设置!B$3), ROUND(H2591,4)&lt;(0.25-参数设置!B$3),
 ROUND(I2591,4)&gt;(0.25+参数设置!B$3), ROUND(I2591,4)&lt;(0.25-参数设置!B$3),
 ROUND(J2591,4)&gt;(0.25+参数设置!B$3), ROUND(J2591,4)&lt;(0.25-参数设置!B$3)
),"是","否")</f>
        <v>否</v>
      </c>
      <c r="L2591">
        <f t="shared" si="565"/>
        <v>39001.652316450105</v>
      </c>
      <c r="M2591">
        <f t="shared" si="566"/>
        <v>36036.792899956701</v>
      </c>
      <c r="N2591">
        <f t="shared" si="567"/>
        <v>37794.395019728465</v>
      </c>
      <c r="O2591">
        <f t="shared" si="568"/>
        <v>38177.105881067509</v>
      </c>
      <c r="P2591">
        <f t="shared" si="569"/>
        <v>0</v>
      </c>
      <c r="Q2591">
        <f t="shared" si="570"/>
        <v>0</v>
      </c>
      <c r="R2591">
        <f t="shared" si="571"/>
        <v>0</v>
      </c>
      <c r="S2591">
        <f t="shared" si="572"/>
        <v>0</v>
      </c>
      <c r="T2591">
        <f t="shared" si="573"/>
        <v>0</v>
      </c>
      <c r="U2591">
        <f>T2591*参数设置!B2592</f>
        <v>0</v>
      </c>
    </row>
    <row r="2592" spans="1:21" x14ac:dyDescent="0.25">
      <c r="A2592" s="3">
        <v>44074</v>
      </c>
      <c r="B2592">
        <f>IF(K2591="是",F2591*0.25*(价格数据!B2592/价格数据!B2591),B2591*(价格数据!B2592/价格数据!B2591))</f>
        <v>38660.576243721334</v>
      </c>
      <c r="C2592">
        <f>IF(K2591="是",F2591*0.25*(价格数据!C2592/价格数据!C2591),C2591*(价格数据!C2592/价格数据!C2591))</f>
        <v>36159.575839990626</v>
      </c>
      <c r="D2592">
        <f>IF(K2591="是",F2591*0.25*(价格数据!D2592/价格数据!D2591),D2591*(价格数据!D2592/价格数据!D2591))</f>
        <v>37821.07644441619</v>
      </c>
      <c r="E2592">
        <f>IF(K2591="是",F2591*0.25*(价格数据!E2592/价格数据!E2591),E2591*(价格数据!E2592/价格数据!E2591))</f>
        <v>38174.05195691096</v>
      </c>
      <c r="F2592">
        <f t="shared" si="560"/>
        <v>150815.28048503911</v>
      </c>
      <c r="G2592">
        <f t="shared" si="561"/>
        <v>0.25634389379766109</v>
      </c>
      <c r="H2592">
        <f t="shared" si="562"/>
        <v>0.23976069085106835</v>
      </c>
      <c r="I2592">
        <f t="shared" si="563"/>
        <v>0.25077748304269504</v>
      </c>
      <c r="J2592">
        <f t="shared" si="564"/>
        <v>0.25311793230857554</v>
      </c>
      <c r="K2592" t="str">
        <f>IF(OR(
 ROUND(G2592,4)&gt;(0.25+参数设置!B$3), ROUND(G2592,4)&lt;(0.25-参数设置!B$3),
 ROUND(H2592,4)&gt;(0.25+参数设置!B$3), ROUND(H2592,4)&lt;(0.25-参数设置!B$3),
 ROUND(I2592,4)&gt;(0.25+参数设置!B$3), ROUND(I2592,4)&lt;(0.25-参数设置!B$3),
 ROUND(J2592,4)&gt;(0.25+参数设置!B$3), ROUND(J2592,4)&lt;(0.25-参数设置!B$3)
),"是","否")</f>
        <v>否</v>
      </c>
      <c r="L2592">
        <f t="shared" si="565"/>
        <v>38660.576243721334</v>
      </c>
      <c r="M2592">
        <f t="shared" si="566"/>
        <v>36159.575839990626</v>
      </c>
      <c r="N2592">
        <f t="shared" si="567"/>
        <v>37821.07644441619</v>
      </c>
      <c r="O2592">
        <f t="shared" si="568"/>
        <v>38174.05195691096</v>
      </c>
      <c r="P2592">
        <f t="shared" si="569"/>
        <v>0</v>
      </c>
      <c r="Q2592">
        <f t="shared" si="570"/>
        <v>0</v>
      </c>
      <c r="R2592">
        <f t="shared" si="571"/>
        <v>0</v>
      </c>
      <c r="S2592">
        <f t="shared" si="572"/>
        <v>0</v>
      </c>
      <c r="T2592">
        <f t="shared" si="573"/>
        <v>0</v>
      </c>
      <c r="U2592">
        <f>T2592*参数设置!B2593</f>
        <v>0</v>
      </c>
    </row>
    <row r="2593" spans="1:21" x14ac:dyDescent="0.25">
      <c r="A2593" s="3">
        <v>44075</v>
      </c>
      <c r="B2593">
        <f>IF(K2592="是",F2592*0.25*(价格数据!B2593/价格数据!B2592),B2592*(价格数据!B2593/价格数据!B2592))</f>
        <v>38930.264301227806</v>
      </c>
      <c r="C2593">
        <f>IF(K2592="是",F2592*0.25*(价格数据!C2593/价格数据!C2592),C2592*(价格数据!C2593/价格数据!C2592))</f>
        <v>36563.005500102081</v>
      </c>
      <c r="D2593">
        <f>IF(K2592="是",F2592*0.25*(价格数据!D2593/价格数据!D2592),D2592*(价格数据!D2593/价格数据!D2592))</f>
        <v>37935.649621016441</v>
      </c>
      <c r="E2593">
        <f>IF(K2592="是",F2592*0.25*(价格数据!E2593/价格数据!E2592),E2592*(价格数据!E2593/价格数据!E2592))</f>
        <v>38177.487621587083</v>
      </c>
      <c r="F2593">
        <f t="shared" si="560"/>
        <v>151606.4070439334</v>
      </c>
      <c r="G2593">
        <f t="shared" si="561"/>
        <v>0.25678508619986201</v>
      </c>
      <c r="H2593">
        <f t="shared" si="562"/>
        <v>0.24117058251704782</v>
      </c>
      <c r="I2593">
        <f t="shared" si="563"/>
        <v>0.25022458061434849</v>
      </c>
      <c r="J2593">
        <f t="shared" si="564"/>
        <v>0.25181975066874174</v>
      </c>
      <c r="K2593" t="str">
        <f>IF(OR(
 ROUND(G2593,4)&gt;(0.25+参数设置!B$3), ROUND(G2593,4)&lt;(0.25-参数设置!B$3),
 ROUND(H2593,4)&gt;(0.25+参数设置!B$3), ROUND(H2593,4)&lt;(0.25-参数设置!B$3),
 ROUND(I2593,4)&gt;(0.25+参数设置!B$3), ROUND(I2593,4)&lt;(0.25-参数设置!B$3),
 ROUND(J2593,4)&gt;(0.25+参数设置!B$3), ROUND(J2593,4)&lt;(0.25-参数设置!B$3)
),"是","否")</f>
        <v>否</v>
      </c>
      <c r="L2593">
        <f t="shared" si="565"/>
        <v>38930.264301227806</v>
      </c>
      <c r="M2593">
        <f t="shared" si="566"/>
        <v>36563.005500102081</v>
      </c>
      <c r="N2593">
        <f t="shared" si="567"/>
        <v>37935.649621016441</v>
      </c>
      <c r="O2593">
        <f t="shared" si="568"/>
        <v>38177.487621587083</v>
      </c>
      <c r="P2593">
        <f t="shared" si="569"/>
        <v>0</v>
      </c>
      <c r="Q2593">
        <f t="shared" si="570"/>
        <v>0</v>
      </c>
      <c r="R2593">
        <f t="shared" si="571"/>
        <v>0</v>
      </c>
      <c r="S2593">
        <f t="shared" si="572"/>
        <v>0</v>
      </c>
      <c r="T2593">
        <f t="shared" si="573"/>
        <v>0</v>
      </c>
      <c r="U2593">
        <f>T2593*参数设置!B2594</f>
        <v>0</v>
      </c>
    </row>
    <row r="2594" spans="1:21" x14ac:dyDescent="0.25">
      <c r="A2594" s="3">
        <v>44076</v>
      </c>
      <c r="B2594">
        <f>IF(K2593="是",F2593*0.25*(价格数据!B2594/价格数据!B2593),B2593*(价格数据!B2594/价格数据!B2593))</f>
        <v>38898.536294462334</v>
      </c>
      <c r="C2594">
        <f>IF(K2593="是",F2593*0.25*(价格数据!C2594/价格数据!C2593),C2593*(价格数据!C2594/价格数据!C2593))</f>
        <v>36177.116259995462</v>
      </c>
      <c r="D2594">
        <f>IF(K2593="是",F2593*0.25*(价格数据!D2594/价格数据!D2593),D2593*(价格数据!D2594/价格数据!D2593))</f>
        <v>37892.331543288128</v>
      </c>
      <c r="E2594">
        <f>IF(K2593="是",F2593*0.25*(价格数据!E2594/价格数据!E2593),E2593*(价格数据!E2594/价格数据!E2593))</f>
        <v>38178.251102626215</v>
      </c>
      <c r="F2594">
        <f t="shared" si="560"/>
        <v>151146.23520037215</v>
      </c>
      <c r="G2594">
        <f t="shared" si="561"/>
        <v>0.25735696455088786</v>
      </c>
      <c r="H2594">
        <f t="shared" si="562"/>
        <v>0.2393517523743548</v>
      </c>
      <c r="I2594">
        <f t="shared" si="563"/>
        <v>0.25069980402128356</v>
      </c>
      <c r="J2594">
        <f t="shared" si="564"/>
        <v>0.25259147905347373</v>
      </c>
      <c r="K2594" t="str">
        <f>IF(OR(
 ROUND(G2594,4)&gt;(0.25+参数设置!B$3), ROUND(G2594,4)&lt;(0.25-参数设置!B$3),
 ROUND(H2594,4)&gt;(0.25+参数设置!B$3), ROUND(H2594,4)&lt;(0.25-参数设置!B$3),
 ROUND(I2594,4)&gt;(0.25+参数设置!B$3), ROUND(I2594,4)&lt;(0.25-参数设置!B$3),
 ROUND(J2594,4)&gt;(0.25+参数设置!B$3), ROUND(J2594,4)&lt;(0.25-参数设置!B$3)
),"是","否")</f>
        <v>否</v>
      </c>
      <c r="L2594">
        <f t="shared" si="565"/>
        <v>38898.536294462334</v>
      </c>
      <c r="M2594">
        <f t="shared" si="566"/>
        <v>36177.116259995462</v>
      </c>
      <c r="N2594">
        <f t="shared" si="567"/>
        <v>37892.331543288128</v>
      </c>
      <c r="O2594">
        <f t="shared" si="568"/>
        <v>38178.251102626215</v>
      </c>
      <c r="P2594">
        <f t="shared" si="569"/>
        <v>0</v>
      </c>
      <c r="Q2594">
        <f t="shared" si="570"/>
        <v>0</v>
      </c>
      <c r="R2594">
        <f t="shared" si="571"/>
        <v>0</v>
      </c>
      <c r="S2594">
        <f t="shared" si="572"/>
        <v>0</v>
      </c>
      <c r="T2594">
        <f t="shared" si="573"/>
        <v>0</v>
      </c>
      <c r="U2594">
        <f>T2594*参数设置!B2595</f>
        <v>0</v>
      </c>
    </row>
    <row r="2595" spans="1:21" x14ac:dyDescent="0.25">
      <c r="A2595" s="3">
        <v>44077</v>
      </c>
      <c r="B2595">
        <f>IF(K2594="是",F2594*0.25*(价格数据!B2595/价格数据!B2594),B2594*(价格数据!B2595/价格数据!B2594))</f>
        <v>38739.896260635003</v>
      </c>
      <c r="C2595">
        <f>IF(K2594="是",F2594*0.25*(价格数据!C2595/价格数据!C2594),C2594*(价格数据!C2595/价格数据!C2594))</f>
        <v>35545.661139820993</v>
      </c>
      <c r="D2595">
        <f>IF(K2594="是",F2594*0.25*(价格数据!D2595/价格数据!D2594),D2594*(价格数据!D2595/价格数据!D2594))</f>
        <v>37885.111863666738</v>
      </c>
      <c r="E2595">
        <f>IF(K2594="是",F2594*0.25*(价格数据!E2595/价格数据!E2594),E2594*(价格数据!E2595/价格数据!E2594))</f>
        <v>38176.724140547944</v>
      </c>
      <c r="F2595">
        <f t="shared" si="560"/>
        <v>150347.39340467067</v>
      </c>
      <c r="G2595">
        <f t="shared" si="561"/>
        <v>0.2576692244764352</v>
      </c>
      <c r="H2595">
        <f t="shared" si="562"/>
        <v>0.23642352777043049</v>
      </c>
      <c r="I2595">
        <f t="shared" si="563"/>
        <v>0.251983828956025</v>
      </c>
      <c r="J2595">
        <f t="shared" si="564"/>
        <v>0.25392341879710933</v>
      </c>
      <c r="K2595" t="str">
        <f>IF(OR(
 ROUND(G2595,4)&gt;(0.25+参数设置!B$3), ROUND(G2595,4)&lt;(0.25-参数设置!B$3),
 ROUND(H2595,4)&gt;(0.25+参数设置!B$3), ROUND(H2595,4)&lt;(0.25-参数设置!B$3),
 ROUND(I2595,4)&gt;(0.25+参数设置!B$3), ROUND(I2595,4)&lt;(0.25-参数设置!B$3),
 ROUND(J2595,4)&gt;(0.25+参数设置!B$3), ROUND(J2595,4)&lt;(0.25-参数设置!B$3)
),"是","否")</f>
        <v>否</v>
      </c>
      <c r="L2595">
        <f t="shared" si="565"/>
        <v>38739.896260635003</v>
      </c>
      <c r="M2595">
        <f t="shared" si="566"/>
        <v>35545.661139820993</v>
      </c>
      <c r="N2595">
        <f t="shared" si="567"/>
        <v>37885.111863666738</v>
      </c>
      <c r="O2595">
        <f t="shared" si="568"/>
        <v>38176.724140547944</v>
      </c>
      <c r="P2595">
        <f t="shared" si="569"/>
        <v>0</v>
      </c>
      <c r="Q2595">
        <f t="shared" si="570"/>
        <v>0</v>
      </c>
      <c r="R2595">
        <f t="shared" si="571"/>
        <v>0</v>
      </c>
      <c r="S2595">
        <f t="shared" si="572"/>
        <v>0</v>
      </c>
      <c r="T2595">
        <f t="shared" si="573"/>
        <v>0</v>
      </c>
      <c r="U2595">
        <f>T2595*参数设置!B2596</f>
        <v>0</v>
      </c>
    </row>
    <row r="2596" spans="1:21" x14ac:dyDescent="0.25">
      <c r="A2596" s="3">
        <v>44078</v>
      </c>
      <c r="B2596">
        <f>IF(K2595="是",F2595*0.25*(价格数据!B2596/价格数据!B2595),B2595*(价格数据!B2596/价格数据!B2595))</f>
        <v>38303.636167609831</v>
      </c>
      <c r="C2596">
        <f>IF(K2595="是",F2595*0.25*(价格数据!C2596/价格数据!C2595),C2595*(价格数据!C2596/价格数据!C2595))</f>
        <v>35650.903659850075</v>
      </c>
      <c r="D2596">
        <f>IF(K2595="是",F2595*0.25*(价格数据!D2596/价格数据!D2595),D2595*(价格数据!D2596/价格数据!D2595))</f>
        <v>37823.587637327968</v>
      </c>
      <c r="E2596">
        <f>IF(K2595="是",F2595*0.25*(价格数据!E2596/价格数据!E2595),E2595*(价格数据!E2596/价格数据!E2595))</f>
        <v>38179.014583665361</v>
      </c>
      <c r="F2596">
        <f t="shared" si="560"/>
        <v>149957.14204845321</v>
      </c>
      <c r="G2596">
        <f t="shared" si="561"/>
        <v>0.25543055598667919</v>
      </c>
      <c r="H2596">
        <f t="shared" si="562"/>
        <v>0.23774061823831491</v>
      </c>
      <c r="I2596">
        <f t="shared" si="563"/>
        <v>0.25222931779472463</v>
      </c>
      <c r="J2596">
        <f t="shared" si="564"/>
        <v>0.25459950798028141</v>
      </c>
      <c r="K2596" t="str">
        <f>IF(OR(
 ROUND(G2596,4)&gt;(0.25+参数设置!B$3), ROUND(G2596,4)&lt;(0.25-参数设置!B$3),
 ROUND(H2596,4)&gt;(0.25+参数设置!B$3), ROUND(H2596,4)&lt;(0.25-参数设置!B$3),
 ROUND(I2596,4)&gt;(0.25+参数设置!B$3), ROUND(I2596,4)&lt;(0.25-参数设置!B$3),
 ROUND(J2596,4)&gt;(0.25+参数设置!B$3), ROUND(J2596,4)&lt;(0.25-参数设置!B$3)
),"是","否")</f>
        <v>否</v>
      </c>
      <c r="L2596">
        <f t="shared" si="565"/>
        <v>38303.636167609831</v>
      </c>
      <c r="M2596">
        <f t="shared" si="566"/>
        <v>35650.903659850075</v>
      </c>
      <c r="N2596">
        <f t="shared" si="567"/>
        <v>37823.587637327968</v>
      </c>
      <c r="O2596">
        <f t="shared" si="568"/>
        <v>38179.014583665361</v>
      </c>
      <c r="P2596">
        <f t="shared" si="569"/>
        <v>0</v>
      </c>
      <c r="Q2596">
        <f t="shared" si="570"/>
        <v>0</v>
      </c>
      <c r="R2596">
        <f t="shared" si="571"/>
        <v>0</v>
      </c>
      <c r="S2596">
        <f t="shared" si="572"/>
        <v>0</v>
      </c>
      <c r="T2596">
        <f t="shared" si="573"/>
        <v>0</v>
      </c>
      <c r="U2596">
        <f>T2596*参数设置!B2597</f>
        <v>0</v>
      </c>
    </row>
    <row r="2597" spans="1:21" x14ac:dyDescent="0.25">
      <c r="A2597" s="3">
        <v>44079</v>
      </c>
      <c r="B2597">
        <f>IF(K2596="是",F2596*0.25*(价格数据!B2597/价格数据!B2596),B2596*(价格数据!B2597/价格数据!B2596))</f>
        <v>38303.636167609831</v>
      </c>
      <c r="C2597">
        <f>IF(K2596="是",F2596*0.25*(价格数据!C2597/价格数据!C2596),C2596*(价格数据!C2597/价格数据!C2596))</f>
        <v>35650.903659850075</v>
      </c>
      <c r="D2597">
        <f>IF(K2596="是",F2596*0.25*(价格数据!D2597/价格数据!D2596),D2596*(价格数据!D2597/价格数据!D2596))</f>
        <v>37823.587637327968</v>
      </c>
      <c r="E2597">
        <f>IF(K2596="是",F2596*0.25*(价格数据!E2597/价格数据!E2596),E2596*(价格数据!E2597/价格数据!E2596))</f>
        <v>38179.014583665361</v>
      </c>
      <c r="F2597">
        <f t="shared" si="560"/>
        <v>149957.14204845321</v>
      </c>
      <c r="G2597">
        <f t="shared" si="561"/>
        <v>0.25543055598667919</v>
      </c>
      <c r="H2597">
        <f t="shared" si="562"/>
        <v>0.23774061823831491</v>
      </c>
      <c r="I2597">
        <f t="shared" si="563"/>
        <v>0.25222931779472463</v>
      </c>
      <c r="J2597">
        <f t="shared" si="564"/>
        <v>0.25459950798028141</v>
      </c>
      <c r="K2597" t="str">
        <f>IF(OR(
 ROUND(G2597,4)&gt;(0.25+参数设置!B$3), ROUND(G2597,4)&lt;(0.25-参数设置!B$3),
 ROUND(H2597,4)&gt;(0.25+参数设置!B$3), ROUND(H2597,4)&lt;(0.25-参数设置!B$3),
 ROUND(I2597,4)&gt;(0.25+参数设置!B$3), ROUND(I2597,4)&lt;(0.25-参数设置!B$3),
 ROUND(J2597,4)&gt;(0.25+参数设置!B$3), ROUND(J2597,4)&lt;(0.25-参数设置!B$3)
),"是","否")</f>
        <v>否</v>
      </c>
      <c r="L2597">
        <f t="shared" si="565"/>
        <v>38303.636167609831</v>
      </c>
      <c r="M2597">
        <f t="shared" si="566"/>
        <v>35650.903659850075</v>
      </c>
      <c r="N2597">
        <f t="shared" si="567"/>
        <v>37823.587637327968</v>
      </c>
      <c r="O2597">
        <f t="shared" si="568"/>
        <v>38179.014583665361</v>
      </c>
      <c r="P2597">
        <f t="shared" si="569"/>
        <v>0</v>
      </c>
      <c r="Q2597">
        <f t="shared" si="570"/>
        <v>0</v>
      </c>
      <c r="R2597">
        <f t="shared" si="571"/>
        <v>0</v>
      </c>
      <c r="S2597">
        <f t="shared" si="572"/>
        <v>0</v>
      </c>
      <c r="T2597">
        <f t="shared" si="573"/>
        <v>0</v>
      </c>
      <c r="U2597">
        <f>T2597*参数设置!B2598</f>
        <v>0</v>
      </c>
    </row>
    <row r="2598" spans="1:21" x14ac:dyDescent="0.25">
      <c r="A2598" s="3">
        <v>44080</v>
      </c>
      <c r="B2598">
        <f>IF(K2597="是",F2597*0.25*(价格数据!B2598/价格数据!B2597),B2597*(价格数据!B2598/价格数据!B2597))</f>
        <v>38303.636167609831</v>
      </c>
      <c r="C2598">
        <f>IF(K2597="是",F2597*0.25*(价格数据!C2598/价格数据!C2597),C2597*(价格数据!C2598/价格数据!C2597))</f>
        <v>35650.903659850075</v>
      </c>
      <c r="D2598">
        <f>IF(K2597="是",F2597*0.25*(价格数据!D2598/价格数据!D2597),D2597*(价格数据!D2598/价格数据!D2597))</f>
        <v>37823.587637327968</v>
      </c>
      <c r="E2598">
        <f>IF(K2597="是",F2597*0.25*(价格数据!E2598/价格数据!E2597),E2597*(价格数据!E2598/价格数据!E2597))</f>
        <v>38179.014583665361</v>
      </c>
      <c r="F2598">
        <f t="shared" si="560"/>
        <v>149957.14204845321</v>
      </c>
      <c r="G2598">
        <f t="shared" si="561"/>
        <v>0.25543055598667919</v>
      </c>
      <c r="H2598">
        <f t="shared" si="562"/>
        <v>0.23774061823831491</v>
      </c>
      <c r="I2598">
        <f t="shared" si="563"/>
        <v>0.25222931779472463</v>
      </c>
      <c r="J2598">
        <f t="shared" si="564"/>
        <v>0.25459950798028141</v>
      </c>
      <c r="K2598" t="str">
        <f>IF(OR(
 ROUND(G2598,4)&gt;(0.25+参数设置!B$3), ROUND(G2598,4)&lt;(0.25-参数设置!B$3),
 ROUND(H2598,4)&gt;(0.25+参数设置!B$3), ROUND(H2598,4)&lt;(0.25-参数设置!B$3),
 ROUND(I2598,4)&gt;(0.25+参数设置!B$3), ROUND(I2598,4)&lt;(0.25-参数设置!B$3),
 ROUND(J2598,4)&gt;(0.25+参数设置!B$3), ROUND(J2598,4)&lt;(0.25-参数设置!B$3)
),"是","否")</f>
        <v>否</v>
      </c>
      <c r="L2598">
        <f t="shared" si="565"/>
        <v>38303.636167609831</v>
      </c>
      <c r="M2598">
        <f t="shared" si="566"/>
        <v>35650.903659850075</v>
      </c>
      <c r="N2598">
        <f t="shared" si="567"/>
        <v>37823.587637327968</v>
      </c>
      <c r="O2598">
        <f t="shared" si="568"/>
        <v>38179.014583665361</v>
      </c>
      <c r="P2598">
        <f t="shared" si="569"/>
        <v>0</v>
      </c>
      <c r="Q2598">
        <f t="shared" si="570"/>
        <v>0</v>
      </c>
      <c r="R2598">
        <f t="shared" si="571"/>
        <v>0</v>
      </c>
      <c r="S2598">
        <f t="shared" si="572"/>
        <v>0</v>
      </c>
      <c r="T2598">
        <f t="shared" si="573"/>
        <v>0</v>
      </c>
      <c r="U2598">
        <f>T2598*参数设置!B2599</f>
        <v>0</v>
      </c>
    </row>
    <row r="2599" spans="1:21" x14ac:dyDescent="0.25">
      <c r="A2599" s="3">
        <v>44081</v>
      </c>
      <c r="B2599">
        <f>IF(K2598="是",F2598*0.25*(价格数据!B2599/价格数据!B2598),B2598*(价格数据!B2599/价格数据!B2598))</f>
        <v>37534.232003547266</v>
      </c>
      <c r="C2599">
        <f>IF(K2598="是",F2598*0.25*(价格数据!C2599/价格数据!C2598),C2598*(价格数据!C2599/价格数据!C2598))</f>
        <v>35633.363239845225</v>
      </c>
      <c r="D2599">
        <f>IF(K2598="是",F2598*0.25*(价格数据!D2599/价格数据!D2598),D2598*(价格数据!D2599/价格数据!D2598))</f>
        <v>37734.440288959551</v>
      </c>
      <c r="E2599">
        <f>IF(K2598="是",F2598*0.25*(价格数据!E2599/价格数据!E2598),E2598*(价格数据!E2599/价格数据!E2598))</f>
        <v>38177.105881067509</v>
      </c>
      <c r="F2599">
        <f t="shared" si="560"/>
        <v>149079.14141341954</v>
      </c>
      <c r="G2599">
        <f t="shared" si="561"/>
        <v>0.25177386754233466</v>
      </c>
      <c r="H2599">
        <f t="shared" si="562"/>
        <v>0.23902313161992522</v>
      </c>
      <c r="I2599">
        <f t="shared" si="563"/>
        <v>0.25311683399300045</v>
      </c>
      <c r="J2599">
        <f t="shared" si="564"/>
        <v>0.25608616684473978</v>
      </c>
      <c r="K2599" t="str">
        <f>IF(OR(
 ROUND(G2599,4)&gt;(0.25+参数设置!B$3), ROUND(G2599,4)&lt;(0.25-参数设置!B$3),
 ROUND(H2599,4)&gt;(0.25+参数设置!B$3), ROUND(H2599,4)&lt;(0.25-参数设置!B$3),
 ROUND(I2599,4)&gt;(0.25+参数设置!B$3), ROUND(I2599,4)&lt;(0.25-参数设置!B$3),
 ROUND(J2599,4)&gt;(0.25+参数设置!B$3), ROUND(J2599,4)&lt;(0.25-参数设置!B$3)
),"是","否")</f>
        <v>否</v>
      </c>
      <c r="L2599">
        <f t="shared" si="565"/>
        <v>37534.232003547266</v>
      </c>
      <c r="M2599">
        <f t="shared" si="566"/>
        <v>35633.363239845225</v>
      </c>
      <c r="N2599">
        <f t="shared" si="567"/>
        <v>37734.440288959551</v>
      </c>
      <c r="O2599">
        <f t="shared" si="568"/>
        <v>38177.105881067509</v>
      </c>
      <c r="P2599">
        <f t="shared" si="569"/>
        <v>0</v>
      </c>
      <c r="Q2599">
        <f t="shared" si="570"/>
        <v>0</v>
      </c>
      <c r="R2599">
        <f t="shared" si="571"/>
        <v>0</v>
      </c>
      <c r="S2599">
        <f t="shared" si="572"/>
        <v>0</v>
      </c>
      <c r="T2599">
        <f t="shared" si="573"/>
        <v>0</v>
      </c>
      <c r="U2599">
        <f>T2599*参数设置!B2600</f>
        <v>0</v>
      </c>
    </row>
    <row r="2600" spans="1:21" x14ac:dyDescent="0.25">
      <c r="A2600" s="3">
        <v>44082</v>
      </c>
      <c r="B2600">
        <f>IF(K2599="是",F2599*0.25*(价格数据!B2600/价格数据!B2599),B2599*(价格数据!B2600/价格数据!B2599))</f>
        <v>37724.600044140061</v>
      </c>
      <c r="C2600">
        <f>IF(K2599="是",F2599*0.25*(价格数据!C2600/价格数据!C2599),C2599*(价格数据!C2600/价格数据!C2599))</f>
        <v>35659.673869852501</v>
      </c>
      <c r="D2600">
        <f>IF(K2599="是",F2599*0.25*(价格数据!D2600/价格数据!D2599),D2599*(价格数据!D2600/价格数据!D2599))</f>
        <v>37802.242497577783</v>
      </c>
      <c r="E2600">
        <f>IF(K2599="是",F2599*0.25*(价格数据!E2600/价格数据!E2599),E2599*(价格数据!E2600/价格数据!E2599))</f>
        <v>38178.632843145788</v>
      </c>
      <c r="F2600">
        <f t="shared" si="560"/>
        <v>149365.14925471615</v>
      </c>
      <c r="G2600">
        <f t="shared" si="561"/>
        <v>0.25256627956637562</v>
      </c>
      <c r="H2600">
        <f t="shared" si="562"/>
        <v>0.23874159432627193</v>
      </c>
      <c r="I2600">
        <f t="shared" si="563"/>
        <v>0.25308609596146603</v>
      </c>
      <c r="J2600">
        <f t="shared" si="564"/>
        <v>0.25560603014588634</v>
      </c>
      <c r="K2600" t="str">
        <f>IF(OR(
 ROUND(G2600,4)&gt;(0.25+参数设置!B$3), ROUND(G2600,4)&lt;(0.25-参数设置!B$3),
 ROUND(H2600,4)&gt;(0.25+参数设置!B$3), ROUND(H2600,4)&lt;(0.25-参数设置!B$3),
 ROUND(I2600,4)&gt;(0.25+参数设置!B$3), ROUND(I2600,4)&lt;(0.25-参数设置!B$3),
 ROUND(J2600,4)&gt;(0.25+参数设置!B$3), ROUND(J2600,4)&lt;(0.25-参数设置!B$3)
),"是","否")</f>
        <v>否</v>
      </c>
      <c r="L2600">
        <f t="shared" si="565"/>
        <v>37724.600044140061</v>
      </c>
      <c r="M2600">
        <f t="shared" si="566"/>
        <v>35659.673869852501</v>
      </c>
      <c r="N2600">
        <f t="shared" si="567"/>
        <v>37802.242497577783</v>
      </c>
      <c r="O2600">
        <f t="shared" si="568"/>
        <v>38178.632843145788</v>
      </c>
      <c r="P2600">
        <f t="shared" si="569"/>
        <v>0</v>
      </c>
      <c r="Q2600">
        <f t="shared" si="570"/>
        <v>0</v>
      </c>
      <c r="R2600">
        <f t="shared" si="571"/>
        <v>0</v>
      </c>
      <c r="S2600">
        <f t="shared" si="572"/>
        <v>0</v>
      </c>
      <c r="T2600">
        <f t="shared" si="573"/>
        <v>0</v>
      </c>
      <c r="U2600">
        <f>T2600*参数设置!B2601</f>
        <v>0</v>
      </c>
    </row>
    <row r="2601" spans="1:21" x14ac:dyDescent="0.25">
      <c r="A2601" s="3">
        <v>44083</v>
      </c>
      <c r="B2601">
        <f>IF(K2600="是",F2600*0.25*(价格数据!B2601/价格数据!B2600),B2600*(价格数据!B2601/价格数据!B2600))</f>
        <v>36844.147856398347</v>
      </c>
      <c r="C2601">
        <f>IF(K2600="是",F2600*0.25*(价格数据!C2601/价格数据!C2600),C2600*(价格数据!C2601/价格数据!C2600))</f>
        <v>35677.214289857351</v>
      </c>
      <c r="D2601">
        <f>IF(K2600="是",F2600*0.25*(价格数据!D2601/价格数据!D2600),D2600*(价格数据!D2601/价格数据!D2600))</f>
        <v>37837.71309745677</v>
      </c>
      <c r="E2601">
        <f>IF(K2600="是",F2600*0.25*(价格数据!E2601/价格数据!E2600),E2600*(价格数据!E2601/价格数据!E2600))</f>
        <v>38176.34240002837</v>
      </c>
      <c r="F2601">
        <f t="shared" si="560"/>
        <v>148535.41764374083</v>
      </c>
      <c r="G2601">
        <f t="shared" si="561"/>
        <v>0.24804957929137336</v>
      </c>
      <c r="H2601">
        <f t="shared" si="562"/>
        <v>0.24019331453612244</v>
      </c>
      <c r="I2601">
        <f t="shared" si="563"/>
        <v>0.2547386589521009</v>
      </c>
      <c r="J2601">
        <f t="shared" si="564"/>
        <v>0.25701844722040335</v>
      </c>
      <c r="K2601" t="str">
        <f>IF(OR(
 ROUND(G2601,4)&gt;(0.25+参数设置!B$3), ROUND(G2601,4)&lt;(0.25-参数设置!B$3),
 ROUND(H2601,4)&gt;(0.25+参数设置!B$3), ROUND(H2601,4)&lt;(0.25-参数设置!B$3),
 ROUND(I2601,4)&gt;(0.25+参数设置!B$3), ROUND(I2601,4)&lt;(0.25-参数设置!B$3),
 ROUND(J2601,4)&gt;(0.25+参数设置!B$3), ROUND(J2601,4)&lt;(0.25-参数设置!B$3)
),"是","否")</f>
        <v>否</v>
      </c>
      <c r="L2601">
        <f t="shared" si="565"/>
        <v>36844.147856398347</v>
      </c>
      <c r="M2601">
        <f t="shared" si="566"/>
        <v>35677.214289857351</v>
      </c>
      <c r="N2601">
        <f t="shared" si="567"/>
        <v>37837.71309745677</v>
      </c>
      <c r="O2601">
        <f t="shared" si="568"/>
        <v>38176.34240002837</v>
      </c>
      <c r="P2601">
        <f t="shared" si="569"/>
        <v>0</v>
      </c>
      <c r="Q2601">
        <f t="shared" si="570"/>
        <v>0</v>
      </c>
      <c r="R2601">
        <f t="shared" si="571"/>
        <v>0</v>
      </c>
      <c r="S2601">
        <f t="shared" si="572"/>
        <v>0</v>
      </c>
      <c r="T2601">
        <f t="shared" si="573"/>
        <v>0</v>
      </c>
      <c r="U2601">
        <f>T2601*参数设置!B2602</f>
        <v>0</v>
      </c>
    </row>
    <row r="2602" spans="1:21" x14ac:dyDescent="0.25">
      <c r="A2602" s="3">
        <v>44084</v>
      </c>
      <c r="B2602">
        <f>IF(K2601="是",F2601*0.25*(价格数据!B2602/价格数据!B2601),B2601*(价格数据!B2602/价格数据!B2601))</f>
        <v>36875.875863163819</v>
      </c>
      <c r="C2602">
        <f>IF(K2601="是",F2601*0.25*(价格数据!C2602/价格数据!C2601),C2601*(价格数据!C2602/价格数据!C2601))</f>
        <v>35922.780169925201</v>
      </c>
      <c r="D2602">
        <f>IF(K2601="是",F2601*0.25*(价格数据!D2602/价格数据!D2601),D2601*(价格数据!D2602/价格数据!D2601))</f>
        <v>37911.793288354471</v>
      </c>
      <c r="E2602">
        <f>IF(K2601="是",F2601*0.25*(价格数据!E2602/价格数据!E2601),E2601*(价格数据!E2602/价格数据!E2601))</f>
        <v>38178.251102626215</v>
      </c>
      <c r="F2602">
        <f t="shared" si="560"/>
        <v>148888.70042406971</v>
      </c>
      <c r="G2602">
        <f t="shared" si="561"/>
        <v>0.24767410661878794</v>
      </c>
      <c r="H2602">
        <f t="shared" si="562"/>
        <v>0.2412727095314067</v>
      </c>
      <c r="I2602">
        <f t="shared" si="563"/>
        <v>0.25463176977415242</v>
      </c>
      <c r="J2602">
        <f t="shared" si="564"/>
        <v>0.25642141407565289</v>
      </c>
      <c r="K2602" t="str">
        <f>IF(OR(
 ROUND(G2602,4)&gt;(0.25+参数设置!B$3), ROUND(G2602,4)&lt;(0.25-参数设置!B$3),
 ROUND(H2602,4)&gt;(0.25+参数设置!B$3), ROUND(H2602,4)&lt;(0.25-参数设置!B$3),
 ROUND(I2602,4)&gt;(0.25+参数设置!B$3), ROUND(I2602,4)&lt;(0.25-参数设置!B$3),
 ROUND(J2602,4)&gt;(0.25+参数设置!B$3), ROUND(J2602,4)&lt;(0.25-参数设置!B$3)
),"是","否")</f>
        <v>否</v>
      </c>
      <c r="L2602">
        <f t="shared" si="565"/>
        <v>36875.875863163819</v>
      </c>
      <c r="M2602">
        <f t="shared" si="566"/>
        <v>35922.780169925201</v>
      </c>
      <c r="N2602">
        <f t="shared" si="567"/>
        <v>37911.793288354471</v>
      </c>
      <c r="O2602">
        <f t="shared" si="568"/>
        <v>38178.251102626215</v>
      </c>
      <c r="P2602">
        <f t="shared" si="569"/>
        <v>0</v>
      </c>
      <c r="Q2602">
        <f t="shared" si="570"/>
        <v>0</v>
      </c>
      <c r="R2602">
        <f t="shared" si="571"/>
        <v>0</v>
      </c>
      <c r="S2602">
        <f t="shared" si="572"/>
        <v>0</v>
      </c>
      <c r="T2602">
        <f t="shared" si="573"/>
        <v>0</v>
      </c>
      <c r="U2602">
        <f>T2602*参数设置!B2603</f>
        <v>0</v>
      </c>
    </row>
    <row r="2603" spans="1:21" x14ac:dyDescent="0.25">
      <c r="A2603" s="3">
        <v>44085</v>
      </c>
      <c r="B2603">
        <f>IF(K2602="是",F2602*0.25*(价格数据!B2603/价格数据!B2602),B2602*(价格数据!B2603/价格数据!B2602))</f>
        <v>37161.427924053023</v>
      </c>
      <c r="C2603">
        <f>IF(K2602="是",F2602*0.25*(价格数据!C2603/价格数据!C2602),C2602*(价格数据!C2603/价格数据!C2602))</f>
        <v>35843.848279903388</v>
      </c>
      <c r="D2603">
        <f>IF(K2602="是",F2602*0.25*(价格数据!D2603/价格数据!D2602),D2602*(价格数据!D2603/价格数据!D2602))</f>
        <v>37889.506451262365</v>
      </c>
      <c r="E2603">
        <f>IF(K2602="是",F2602*0.25*(价格数据!E2603/价格数据!E2602),E2602*(价格数据!E2603/价格数据!E2602))</f>
        <v>38179.014583665354</v>
      </c>
      <c r="F2603">
        <f t="shared" si="560"/>
        <v>149073.79723888414</v>
      </c>
      <c r="G2603">
        <f t="shared" si="561"/>
        <v>0.24928209123501083</v>
      </c>
      <c r="H2603">
        <f t="shared" si="562"/>
        <v>0.24044365236410536</v>
      </c>
      <c r="I2603">
        <f t="shared" si="563"/>
        <v>0.25416610533201961</v>
      </c>
      <c r="J2603">
        <f t="shared" si="564"/>
        <v>0.25610815106886409</v>
      </c>
      <c r="K2603" t="str">
        <f>IF(OR(
 ROUND(G2603,4)&gt;(0.25+参数设置!B$3), ROUND(G2603,4)&lt;(0.25-参数设置!B$3),
 ROUND(H2603,4)&gt;(0.25+参数设置!B$3), ROUND(H2603,4)&lt;(0.25-参数设置!B$3),
 ROUND(I2603,4)&gt;(0.25+参数设置!B$3), ROUND(I2603,4)&lt;(0.25-参数设置!B$3),
 ROUND(J2603,4)&gt;(0.25+参数设置!B$3), ROUND(J2603,4)&lt;(0.25-参数设置!B$3)
),"是","否")</f>
        <v>否</v>
      </c>
      <c r="L2603">
        <f t="shared" si="565"/>
        <v>37161.427924053023</v>
      </c>
      <c r="M2603">
        <f t="shared" si="566"/>
        <v>35843.848279903388</v>
      </c>
      <c r="N2603">
        <f t="shared" si="567"/>
        <v>37889.506451262365</v>
      </c>
      <c r="O2603">
        <f t="shared" si="568"/>
        <v>38179.014583665354</v>
      </c>
      <c r="P2603">
        <f t="shared" si="569"/>
        <v>0</v>
      </c>
      <c r="Q2603">
        <f t="shared" si="570"/>
        <v>0</v>
      </c>
      <c r="R2603">
        <f t="shared" si="571"/>
        <v>0</v>
      </c>
      <c r="S2603">
        <f t="shared" si="572"/>
        <v>0</v>
      </c>
      <c r="T2603">
        <f t="shared" si="573"/>
        <v>0</v>
      </c>
      <c r="U2603">
        <f>T2603*参数设置!B2604</f>
        <v>0</v>
      </c>
    </row>
    <row r="2604" spans="1:21" x14ac:dyDescent="0.25">
      <c r="A2604" s="3">
        <v>44086</v>
      </c>
      <c r="B2604">
        <f>IF(K2603="是",F2603*0.25*(价格数据!B2604/价格数据!B2603),B2603*(价格数据!B2604/价格数据!B2603))</f>
        <v>37161.427924053023</v>
      </c>
      <c r="C2604">
        <f>IF(K2603="是",F2603*0.25*(价格数据!C2604/价格数据!C2603),C2603*(价格数据!C2604/价格数据!C2603))</f>
        <v>35843.848279903388</v>
      </c>
      <c r="D2604">
        <f>IF(K2603="是",F2603*0.25*(价格数据!D2604/价格数据!D2603),D2603*(价格数据!D2604/价格数据!D2603))</f>
        <v>37889.506451262365</v>
      </c>
      <c r="E2604">
        <f>IF(K2603="是",F2603*0.25*(价格数据!E2604/价格数据!E2603),E2603*(价格数据!E2604/价格数据!E2603))</f>
        <v>38179.014583665354</v>
      </c>
      <c r="F2604">
        <f t="shared" si="560"/>
        <v>149073.79723888414</v>
      </c>
      <c r="G2604">
        <f t="shared" si="561"/>
        <v>0.24928209123501083</v>
      </c>
      <c r="H2604">
        <f t="shared" si="562"/>
        <v>0.24044365236410536</v>
      </c>
      <c r="I2604">
        <f t="shared" si="563"/>
        <v>0.25416610533201961</v>
      </c>
      <c r="J2604">
        <f t="shared" si="564"/>
        <v>0.25610815106886409</v>
      </c>
      <c r="K2604" t="str">
        <f>IF(OR(
 ROUND(G2604,4)&gt;(0.25+参数设置!B$3), ROUND(G2604,4)&lt;(0.25-参数设置!B$3),
 ROUND(H2604,4)&gt;(0.25+参数设置!B$3), ROUND(H2604,4)&lt;(0.25-参数设置!B$3),
 ROUND(I2604,4)&gt;(0.25+参数设置!B$3), ROUND(I2604,4)&lt;(0.25-参数设置!B$3),
 ROUND(J2604,4)&gt;(0.25+参数设置!B$3), ROUND(J2604,4)&lt;(0.25-参数设置!B$3)
),"是","否")</f>
        <v>否</v>
      </c>
      <c r="L2604">
        <f t="shared" si="565"/>
        <v>37161.427924053023</v>
      </c>
      <c r="M2604">
        <f t="shared" si="566"/>
        <v>35843.848279903388</v>
      </c>
      <c r="N2604">
        <f t="shared" si="567"/>
        <v>37889.506451262365</v>
      </c>
      <c r="O2604">
        <f t="shared" si="568"/>
        <v>38179.014583665354</v>
      </c>
      <c r="P2604">
        <f t="shared" si="569"/>
        <v>0</v>
      </c>
      <c r="Q2604">
        <f t="shared" si="570"/>
        <v>0</v>
      </c>
      <c r="R2604">
        <f t="shared" si="571"/>
        <v>0</v>
      </c>
      <c r="S2604">
        <f t="shared" si="572"/>
        <v>0</v>
      </c>
      <c r="T2604">
        <f t="shared" si="573"/>
        <v>0</v>
      </c>
      <c r="U2604">
        <f>T2604*参数设置!B2605</f>
        <v>0</v>
      </c>
    </row>
    <row r="2605" spans="1:21" x14ac:dyDescent="0.25">
      <c r="A2605" s="3">
        <v>44087</v>
      </c>
      <c r="B2605">
        <f>IF(K2604="是",F2604*0.25*(价格数据!B2605/价格数据!B2604),B2604*(价格数据!B2605/价格数据!B2604))</f>
        <v>37161.427924053023</v>
      </c>
      <c r="C2605">
        <f>IF(K2604="是",F2604*0.25*(价格数据!C2605/价格数据!C2604),C2604*(价格数据!C2605/价格数据!C2604))</f>
        <v>35843.848279903388</v>
      </c>
      <c r="D2605">
        <f>IF(K2604="是",F2604*0.25*(价格数据!D2605/价格数据!D2604),D2604*(价格数据!D2605/价格数据!D2604))</f>
        <v>37889.506451262365</v>
      </c>
      <c r="E2605">
        <f>IF(K2604="是",F2604*0.25*(价格数据!E2605/价格数据!E2604),E2604*(价格数据!E2605/价格数据!E2604))</f>
        <v>38179.014583665354</v>
      </c>
      <c r="F2605">
        <f t="shared" si="560"/>
        <v>149073.79723888414</v>
      </c>
      <c r="G2605">
        <f t="shared" si="561"/>
        <v>0.24928209123501083</v>
      </c>
      <c r="H2605">
        <f t="shared" si="562"/>
        <v>0.24044365236410536</v>
      </c>
      <c r="I2605">
        <f t="shared" si="563"/>
        <v>0.25416610533201961</v>
      </c>
      <c r="J2605">
        <f t="shared" si="564"/>
        <v>0.25610815106886409</v>
      </c>
      <c r="K2605" t="str">
        <f>IF(OR(
 ROUND(G2605,4)&gt;(0.25+参数设置!B$3), ROUND(G2605,4)&lt;(0.25-参数设置!B$3),
 ROUND(H2605,4)&gt;(0.25+参数设置!B$3), ROUND(H2605,4)&lt;(0.25-参数设置!B$3),
 ROUND(I2605,4)&gt;(0.25+参数设置!B$3), ROUND(I2605,4)&lt;(0.25-参数设置!B$3),
 ROUND(J2605,4)&gt;(0.25+参数设置!B$3), ROUND(J2605,4)&lt;(0.25-参数设置!B$3)
),"是","否")</f>
        <v>否</v>
      </c>
      <c r="L2605">
        <f t="shared" si="565"/>
        <v>37161.427924053023</v>
      </c>
      <c r="M2605">
        <f t="shared" si="566"/>
        <v>35843.848279903388</v>
      </c>
      <c r="N2605">
        <f t="shared" si="567"/>
        <v>37889.506451262365</v>
      </c>
      <c r="O2605">
        <f t="shared" si="568"/>
        <v>38179.014583665354</v>
      </c>
      <c r="P2605">
        <f t="shared" si="569"/>
        <v>0</v>
      </c>
      <c r="Q2605">
        <f t="shared" si="570"/>
        <v>0</v>
      </c>
      <c r="R2605">
        <f t="shared" si="571"/>
        <v>0</v>
      </c>
      <c r="S2605">
        <f t="shared" si="572"/>
        <v>0</v>
      </c>
      <c r="T2605">
        <f t="shared" si="573"/>
        <v>0</v>
      </c>
      <c r="U2605">
        <f>T2605*参数设置!B2606</f>
        <v>0</v>
      </c>
    </row>
    <row r="2606" spans="1:21" x14ac:dyDescent="0.25">
      <c r="A2606" s="3">
        <v>44088</v>
      </c>
      <c r="B2606">
        <f>IF(K2605="是",F2605*0.25*(价格数据!B2606/价格数据!B2605),B2605*(价格数据!B2606/价格数据!B2605))</f>
        <v>37375.591969719928</v>
      </c>
      <c r="C2606">
        <f>IF(K2605="是",F2605*0.25*(价格数据!C2606/价格数据!C2605),C2605*(价格数据!C2606/价格数据!C2605))</f>
        <v>35835.07806990097</v>
      </c>
      <c r="D2606">
        <f>IF(K2605="是",F2605*0.25*(价格数据!D2606/价格数据!D2605),D2605*(价格数据!D2606/价格数据!D2605))</f>
        <v>37823.273738213997</v>
      </c>
      <c r="E2606">
        <f>IF(K2605="是",F2605*0.25*(价格数据!E2606/价格数据!E2605),E2605*(价格数据!E2606/价格数据!E2605))</f>
        <v>38177.869362106649</v>
      </c>
      <c r="F2606">
        <f t="shared" si="560"/>
        <v>149211.81313994154</v>
      </c>
      <c r="G2606">
        <f t="shared" si="561"/>
        <v>0.25048681591092536</v>
      </c>
      <c r="H2606">
        <f t="shared" si="562"/>
        <v>0.24016247317021919</v>
      </c>
      <c r="I2606">
        <f t="shared" si="563"/>
        <v>0.25348712640292509</v>
      </c>
      <c r="J2606">
        <f t="shared" si="564"/>
        <v>0.25586358451593039</v>
      </c>
      <c r="K2606" t="str">
        <f>IF(OR(
 ROUND(G2606,4)&gt;(0.25+参数设置!B$3), ROUND(G2606,4)&lt;(0.25-参数设置!B$3),
 ROUND(H2606,4)&gt;(0.25+参数设置!B$3), ROUND(H2606,4)&lt;(0.25-参数设置!B$3),
 ROUND(I2606,4)&gt;(0.25+参数设置!B$3), ROUND(I2606,4)&lt;(0.25-参数设置!B$3),
 ROUND(J2606,4)&gt;(0.25+参数设置!B$3), ROUND(J2606,4)&lt;(0.25-参数设置!B$3)
),"是","否")</f>
        <v>否</v>
      </c>
      <c r="L2606">
        <f t="shared" si="565"/>
        <v>37375.591969719928</v>
      </c>
      <c r="M2606">
        <f t="shared" si="566"/>
        <v>35835.07806990097</v>
      </c>
      <c r="N2606">
        <f t="shared" si="567"/>
        <v>37823.273738213997</v>
      </c>
      <c r="O2606">
        <f t="shared" si="568"/>
        <v>38177.869362106649</v>
      </c>
      <c r="P2606">
        <f t="shared" si="569"/>
        <v>0</v>
      </c>
      <c r="Q2606">
        <f t="shared" si="570"/>
        <v>0</v>
      </c>
      <c r="R2606">
        <f t="shared" si="571"/>
        <v>0</v>
      </c>
      <c r="S2606">
        <f t="shared" si="572"/>
        <v>0</v>
      </c>
      <c r="T2606">
        <f t="shared" si="573"/>
        <v>0</v>
      </c>
      <c r="U2606">
        <f>T2606*参数设置!B2607</f>
        <v>0</v>
      </c>
    </row>
    <row r="2607" spans="1:21" x14ac:dyDescent="0.25">
      <c r="A2607" s="3">
        <v>44089</v>
      </c>
      <c r="B2607">
        <f>IF(K2606="是",F2606*0.25*(价格数据!B2607/价格数据!B2606),B2606*(价格数据!B2607/价格数据!B2606))</f>
        <v>37653.212028917769</v>
      </c>
      <c r="C2607">
        <f>IF(K2606="是",F2606*0.25*(价格数据!C2607/价格数据!C2606),C2606*(价格数据!C2607/价格数据!C2606))</f>
        <v>35957.861009934888</v>
      </c>
      <c r="D2607">
        <f>IF(K2606="是",F2606*0.25*(价格数据!D2607/价格数据!D2606),D2606*(价格数据!D2607/价格数据!D2606))</f>
        <v>37864.394522144496</v>
      </c>
      <c r="E2607">
        <f>IF(K2606="是",F2606*0.25*(价格数据!E2607/价格数据!E2606),E2606*(价格数据!E2607/价格数据!E2606))</f>
        <v>38177.105881067509</v>
      </c>
      <c r="F2607">
        <f t="shared" si="560"/>
        <v>149652.57344206466</v>
      </c>
      <c r="G2607">
        <f t="shared" si="561"/>
        <v>0.25160417333882029</v>
      </c>
      <c r="H2607">
        <f t="shared" si="562"/>
        <v>0.24027559421726441</v>
      </c>
      <c r="I2607">
        <f t="shared" si="563"/>
        <v>0.25301532510433589</v>
      </c>
      <c r="J2607">
        <f t="shared" si="564"/>
        <v>0.25510490733957941</v>
      </c>
      <c r="K2607" t="str">
        <f>IF(OR(
 ROUND(G2607,4)&gt;(0.25+参数设置!B$3), ROUND(G2607,4)&lt;(0.25-参数设置!B$3),
 ROUND(H2607,4)&gt;(0.25+参数设置!B$3), ROUND(H2607,4)&lt;(0.25-参数设置!B$3),
 ROUND(I2607,4)&gt;(0.25+参数设置!B$3), ROUND(I2607,4)&lt;(0.25-参数设置!B$3),
 ROUND(J2607,4)&gt;(0.25+参数设置!B$3), ROUND(J2607,4)&lt;(0.25-参数设置!B$3)
),"是","否")</f>
        <v>否</v>
      </c>
      <c r="L2607">
        <f t="shared" si="565"/>
        <v>37653.212028917769</v>
      </c>
      <c r="M2607">
        <f t="shared" si="566"/>
        <v>35957.861009934888</v>
      </c>
      <c r="N2607">
        <f t="shared" si="567"/>
        <v>37864.394522144496</v>
      </c>
      <c r="O2607">
        <f t="shared" si="568"/>
        <v>38177.105881067509</v>
      </c>
      <c r="P2607">
        <f t="shared" si="569"/>
        <v>0</v>
      </c>
      <c r="Q2607">
        <f t="shared" si="570"/>
        <v>0</v>
      </c>
      <c r="R2607">
        <f t="shared" si="571"/>
        <v>0</v>
      </c>
      <c r="S2607">
        <f t="shared" si="572"/>
        <v>0</v>
      </c>
      <c r="T2607">
        <f t="shared" si="573"/>
        <v>0</v>
      </c>
      <c r="U2607">
        <f>T2607*参数设置!B2608</f>
        <v>0</v>
      </c>
    </row>
    <row r="2608" spans="1:21" x14ac:dyDescent="0.25">
      <c r="A2608" s="3">
        <v>44090</v>
      </c>
      <c r="B2608">
        <f>IF(K2607="是",F2607*0.25*(价格数据!B2608/价格数据!B2607),B2607*(价格数据!B2608/价格数据!B2607))</f>
        <v>37431.115981559502</v>
      </c>
      <c r="C2608">
        <f>IF(K2607="是",F2607*0.25*(价格数据!C2608/价格数据!C2607),C2607*(价格数据!C2608/价格数据!C2607))</f>
        <v>35852.618489905813</v>
      </c>
      <c r="D2608">
        <f>IF(K2607="是",F2607*0.25*(价格数据!D2608/价格数据!D2607),D2607*(价格数据!D2608/价格数据!D2607))</f>
        <v>37879.775578729183</v>
      </c>
      <c r="E2608">
        <f>IF(K2607="是",F2607*0.25*(价格数据!E2608/价格数据!E2607),E2607*(价格数据!E2608/价格数据!E2607))</f>
        <v>38175.960659508804</v>
      </c>
      <c r="F2608">
        <f t="shared" si="560"/>
        <v>149339.47070970331</v>
      </c>
      <c r="G2608">
        <f t="shared" si="561"/>
        <v>0.25064449340603845</v>
      </c>
      <c r="H2608">
        <f t="shared" si="562"/>
        <v>0.24007463210847108</v>
      </c>
      <c r="I2608">
        <f t="shared" si="563"/>
        <v>0.25364878687940834</v>
      </c>
      <c r="J2608">
        <f t="shared" si="564"/>
        <v>0.25563208760608208</v>
      </c>
      <c r="K2608" t="str">
        <f>IF(OR(
 ROUND(G2608,4)&gt;(0.25+参数设置!B$3), ROUND(G2608,4)&lt;(0.25-参数设置!B$3),
 ROUND(H2608,4)&gt;(0.25+参数设置!B$3), ROUND(H2608,4)&lt;(0.25-参数设置!B$3),
 ROUND(I2608,4)&gt;(0.25+参数设置!B$3), ROUND(I2608,4)&lt;(0.25-参数设置!B$3),
 ROUND(J2608,4)&gt;(0.25+参数设置!B$3), ROUND(J2608,4)&lt;(0.25-参数设置!B$3)
),"是","否")</f>
        <v>否</v>
      </c>
      <c r="L2608">
        <f t="shared" si="565"/>
        <v>37431.115981559502</v>
      </c>
      <c r="M2608">
        <f t="shared" si="566"/>
        <v>35852.618489905813</v>
      </c>
      <c r="N2608">
        <f t="shared" si="567"/>
        <v>37879.775578729183</v>
      </c>
      <c r="O2608">
        <f t="shared" si="568"/>
        <v>38175.960659508804</v>
      </c>
      <c r="P2608">
        <f t="shared" si="569"/>
        <v>0</v>
      </c>
      <c r="Q2608">
        <f t="shared" si="570"/>
        <v>0</v>
      </c>
      <c r="R2608">
        <f t="shared" si="571"/>
        <v>0</v>
      </c>
      <c r="S2608">
        <f t="shared" si="572"/>
        <v>0</v>
      </c>
      <c r="T2608">
        <f t="shared" si="573"/>
        <v>0</v>
      </c>
      <c r="U2608">
        <f>T2608*参数设置!B2609</f>
        <v>0</v>
      </c>
    </row>
    <row r="2609" spans="1:21" x14ac:dyDescent="0.25">
      <c r="A2609" s="3">
        <v>44091</v>
      </c>
      <c r="B2609">
        <f>IF(K2608="是",F2608*0.25*(价格数据!B2609/价格数据!B2608),B2608*(价格数据!B2609/价格数据!B2608))</f>
        <v>37201.087932509865</v>
      </c>
      <c r="C2609">
        <f>IF(K2608="是",F2608*0.25*(价格数据!C2609/价格数据!C2608),C2608*(价格数据!C2609/价格数据!C2608))</f>
        <v>35607.052609837963</v>
      </c>
      <c r="D2609">
        <f>IF(K2608="是",F2608*0.25*(价格数据!D2609/价格数据!D2608),D2608*(价格数据!D2609/价格数据!D2608))</f>
        <v>37890.762047718243</v>
      </c>
      <c r="E2609">
        <f>IF(K2608="是",F2608*0.25*(价格数据!E2609/价格数据!E2608),E2608*(价格数据!E2609/价格数据!E2608))</f>
        <v>38175.578918989238</v>
      </c>
      <c r="F2609">
        <f t="shared" si="560"/>
        <v>148874.4815090553</v>
      </c>
      <c r="G2609">
        <f t="shared" si="561"/>
        <v>0.24988223337823753</v>
      </c>
      <c r="H2609">
        <f t="shared" si="562"/>
        <v>0.239174989890206</v>
      </c>
      <c r="I2609">
        <f t="shared" si="563"/>
        <v>0.25451482123491753</v>
      </c>
      <c r="J2609">
        <f t="shared" si="564"/>
        <v>0.25642795549663899</v>
      </c>
      <c r="K2609" t="str">
        <f>IF(OR(
 ROUND(G2609,4)&gt;(0.25+参数设置!B$3), ROUND(G2609,4)&lt;(0.25-参数设置!B$3),
 ROUND(H2609,4)&gt;(0.25+参数设置!B$3), ROUND(H2609,4)&lt;(0.25-参数设置!B$3),
 ROUND(I2609,4)&gt;(0.25+参数设置!B$3), ROUND(I2609,4)&lt;(0.25-参数设置!B$3),
 ROUND(J2609,4)&gt;(0.25+参数设置!B$3), ROUND(J2609,4)&lt;(0.25-参数设置!B$3)
),"是","否")</f>
        <v>否</v>
      </c>
      <c r="L2609">
        <f t="shared" si="565"/>
        <v>37201.087932509865</v>
      </c>
      <c r="M2609">
        <f t="shared" si="566"/>
        <v>35607.052609837963</v>
      </c>
      <c r="N2609">
        <f t="shared" si="567"/>
        <v>37890.762047718243</v>
      </c>
      <c r="O2609">
        <f t="shared" si="568"/>
        <v>38175.578918989238</v>
      </c>
      <c r="P2609">
        <f t="shared" si="569"/>
        <v>0</v>
      </c>
      <c r="Q2609">
        <f t="shared" si="570"/>
        <v>0</v>
      </c>
      <c r="R2609">
        <f t="shared" si="571"/>
        <v>0</v>
      </c>
      <c r="S2609">
        <f t="shared" si="572"/>
        <v>0</v>
      </c>
      <c r="T2609">
        <f t="shared" si="573"/>
        <v>0</v>
      </c>
      <c r="U2609">
        <f>T2609*参数设置!B2610</f>
        <v>0</v>
      </c>
    </row>
    <row r="2610" spans="1:21" x14ac:dyDescent="0.25">
      <c r="A2610" s="3">
        <v>44092</v>
      </c>
      <c r="B2610">
        <f>IF(K2609="是",F2609*0.25*(价格数据!B2610/价格数据!B2609),B2609*(价格数据!B2610/价格数据!B2609))</f>
        <v>38160.860137165233</v>
      </c>
      <c r="C2610">
        <f>IF(K2609="是",F2609*0.25*(价格数据!C2610/价格数据!C2609),C2609*(价格数据!C2610/价格数据!C2609))</f>
        <v>35764.91638988159</v>
      </c>
      <c r="D2610">
        <f>IF(K2609="是",F2609*0.25*(价格数据!D2610/价格数据!D2609),D2609*(价格数据!D2610/价格数据!D2609))</f>
        <v>37892.017644174135</v>
      </c>
      <c r="E2610">
        <f>IF(K2609="是",F2609*0.25*(价格数据!E2610/价格数据!E2609),E2609*(价格数据!E2610/价格数据!E2609))</f>
        <v>38174.05195691096</v>
      </c>
      <c r="F2610">
        <f t="shared" si="560"/>
        <v>149991.8461281319</v>
      </c>
      <c r="G2610">
        <f t="shared" si="561"/>
        <v>0.25441956427795392</v>
      </c>
      <c r="H2610">
        <f t="shared" si="562"/>
        <v>0.23844573763915863</v>
      </c>
      <c r="I2610">
        <f t="shared" si="563"/>
        <v>0.25262718355906183</v>
      </c>
      <c r="J2610">
        <f t="shared" si="564"/>
        <v>0.2545075145238257</v>
      </c>
      <c r="K2610" t="str">
        <f>IF(OR(
 ROUND(G2610,4)&gt;(0.25+参数设置!B$3), ROUND(G2610,4)&lt;(0.25-参数设置!B$3),
 ROUND(H2610,4)&gt;(0.25+参数设置!B$3), ROUND(H2610,4)&lt;(0.25-参数设置!B$3),
 ROUND(I2610,4)&gt;(0.25+参数设置!B$3), ROUND(I2610,4)&lt;(0.25-参数设置!B$3),
 ROUND(J2610,4)&gt;(0.25+参数设置!B$3), ROUND(J2610,4)&lt;(0.25-参数设置!B$3)
),"是","否")</f>
        <v>否</v>
      </c>
      <c r="L2610">
        <f t="shared" si="565"/>
        <v>38160.860137165233</v>
      </c>
      <c r="M2610">
        <f t="shared" si="566"/>
        <v>35764.91638988159</v>
      </c>
      <c r="N2610">
        <f t="shared" si="567"/>
        <v>37892.017644174135</v>
      </c>
      <c r="O2610">
        <f t="shared" si="568"/>
        <v>38174.05195691096</v>
      </c>
      <c r="P2610">
        <f t="shared" si="569"/>
        <v>0</v>
      </c>
      <c r="Q2610">
        <f t="shared" si="570"/>
        <v>0</v>
      </c>
      <c r="R2610">
        <f t="shared" si="571"/>
        <v>0</v>
      </c>
      <c r="S2610">
        <f t="shared" si="572"/>
        <v>0</v>
      </c>
      <c r="T2610">
        <f t="shared" si="573"/>
        <v>0</v>
      </c>
      <c r="U2610">
        <f>T2610*参数设置!B2611</f>
        <v>0</v>
      </c>
    </row>
    <row r="2611" spans="1:21" x14ac:dyDescent="0.25">
      <c r="A2611" s="3">
        <v>44093</v>
      </c>
      <c r="B2611">
        <f>IF(K2610="是",F2610*0.25*(价格数据!B2611/价格数据!B2610),B2610*(价格数据!B2611/价格数据!B2610))</f>
        <v>38160.860137165233</v>
      </c>
      <c r="C2611">
        <f>IF(K2610="是",F2610*0.25*(价格数据!C2611/价格数据!C2610),C2610*(价格数据!C2611/价格数据!C2610))</f>
        <v>35764.91638988159</v>
      </c>
      <c r="D2611">
        <f>IF(K2610="是",F2610*0.25*(价格数据!D2611/价格数据!D2610),D2610*(价格数据!D2611/价格数据!D2610))</f>
        <v>37892.017644174135</v>
      </c>
      <c r="E2611">
        <f>IF(K2610="是",F2610*0.25*(价格数据!E2611/价格数据!E2610),E2610*(价格数据!E2611/价格数据!E2610))</f>
        <v>38174.05195691096</v>
      </c>
      <c r="F2611">
        <f t="shared" si="560"/>
        <v>149991.8461281319</v>
      </c>
      <c r="G2611">
        <f t="shared" si="561"/>
        <v>0.25441956427795392</v>
      </c>
      <c r="H2611">
        <f t="shared" si="562"/>
        <v>0.23844573763915863</v>
      </c>
      <c r="I2611">
        <f t="shared" si="563"/>
        <v>0.25262718355906183</v>
      </c>
      <c r="J2611">
        <f t="shared" si="564"/>
        <v>0.2545075145238257</v>
      </c>
      <c r="K2611" t="str">
        <f>IF(OR(
 ROUND(G2611,4)&gt;(0.25+参数设置!B$3), ROUND(G2611,4)&lt;(0.25-参数设置!B$3),
 ROUND(H2611,4)&gt;(0.25+参数设置!B$3), ROUND(H2611,4)&lt;(0.25-参数设置!B$3),
 ROUND(I2611,4)&gt;(0.25+参数设置!B$3), ROUND(I2611,4)&lt;(0.25-参数设置!B$3),
 ROUND(J2611,4)&gt;(0.25+参数设置!B$3), ROUND(J2611,4)&lt;(0.25-参数设置!B$3)
),"是","否")</f>
        <v>否</v>
      </c>
      <c r="L2611">
        <f t="shared" si="565"/>
        <v>38160.860137165233</v>
      </c>
      <c r="M2611">
        <f t="shared" si="566"/>
        <v>35764.91638988159</v>
      </c>
      <c r="N2611">
        <f t="shared" si="567"/>
        <v>37892.017644174135</v>
      </c>
      <c r="O2611">
        <f t="shared" si="568"/>
        <v>38174.05195691096</v>
      </c>
      <c r="P2611">
        <f t="shared" si="569"/>
        <v>0</v>
      </c>
      <c r="Q2611">
        <f t="shared" si="570"/>
        <v>0</v>
      </c>
      <c r="R2611">
        <f t="shared" si="571"/>
        <v>0</v>
      </c>
      <c r="S2611">
        <f t="shared" si="572"/>
        <v>0</v>
      </c>
      <c r="T2611">
        <f t="shared" si="573"/>
        <v>0</v>
      </c>
      <c r="U2611">
        <f>T2611*参数设置!B2612</f>
        <v>0</v>
      </c>
    </row>
    <row r="2612" spans="1:21" x14ac:dyDescent="0.25">
      <c r="A2612" s="3">
        <v>44094</v>
      </c>
      <c r="B2612">
        <f>IF(K2611="是",F2611*0.25*(价格数据!B2612/价格数据!B2611),B2611*(价格数据!B2612/价格数据!B2611))</f>
        <v>38160.860137165233</v>
      </c>
      <c r="C2612">
        <f>IF(K2611="是",F2611*0.25*(价格数据!C2612/价格数据!C2611),C2611*(价格数据!C2612/价格数据!C2611))</f>
        <v>35764.91638988159</v>
      </c>
      <c r="D2612">
        <f>IF(K2611="是",F2611*0.25*(价格数据!D2612/价格数据!D2611),D2611*(价格数据!D2612/价格数据!D2611))</f>
        <v>37892.017644174135</v>
      </c>
      <c r="E2612">
        <f>IF(K2611="是",F2611*0.25*(价格数据!E2612/价格数据!E2611),E2611*(价格数据!E2612/价格数据!E2611))</f>
        <v>38174.05195691096</v>
      </c>
      <c r="F2612">
        <f t="shared" si="560"/>
        <v>149991.8461281319</v>
      </c>
      <c r="G2612">
        <f t="shared" si="561"/>
        <v>0.25441956427795392</v>
      </c>
      <c r="H2612">
        <f t="shared" si="562"/>
        <v>0.23844573763915863</v>
      </c>
      <c r="I2612">
        <f t="shared" si="563"/>
        <v>0.25262718355906183</v>
      </c>
      <c r="J2612">
        <f t="shared" si="564"/>
        <v>0.2545075145238257</v>
      </c>
      <c r="K2612" t="str">
        <f>IF(OR(
 ROUND(G2612,4)&gt;(0.25+参数设置!B$3), ROUND(G2612,4)&lt;(0.25-参数设置!B$3),
 ROUND(H2612,4)&gt;(0.25+参数设置!B$3), ROUND(H2612,4)&lt;(0.25-参数设置!B$3),
 ROUND(I2612,4)&gt;(0.25+参数设置!B$3), ROUND(I2612,4)&lt;(0.25-参数设置!B$3),
 ROUND(J2612,4)&gt;(0.25+参数设置!B$3), ROUND(J2612,4)&lt;(0.25-参数设置!B$3)
),"是","否")</f>
        <v>否</v>
      </c>
      <c r="L2612">
        <f t="shared" si="565"/>
        <v>38160.860137165233</v>
      </c>
      <c r="M2612">
        <f t="shared" si="566"/>
        <v>35764.91638988159</v>
      </c>
      <c r="N2612">
        <f t="shared" si="567"/>
        <v>37892.017644174135</v>
      </c>
      <c r="O2612">
        <f t="shared" si="568"/>
        <v>38174.05195691096</v>
      </c>
      <c r="P2612">
        <f t="shared" si="569"/>
        <v>0</v>
      </c>
      <c r="Q2612">
        <f t="shared" si="570"/>
        <v>0</v>
      </c>
      <c r="R2612">
        <f t="shared" si="571"/>
        <v>0</v>
      </c>
      <c r="S2612">
        <f t="shared" si="572"/>
        <v>0</v>
      </c>
      <c r="T2612">
        <f t="shared" si="573"/>
        <v>0</v>
      </c>
      <c r="U2612">
        <f>T2612*参数设置!B2613</f>
        <v>0</v>
      </c>
    </row>
    <row r="2613" spans="1:21" x14ac:dyDescent="0.25">
      <c r="A2613" s="3">
        <v>44095</v>
      </c>
      <c r="B2613">
        <f>IF(K2612="是",F2612*0.25*(价格数据!B2613/价格数据!B2612),B2612*(价格数据!B2613/价格数据!B2612))</f>
        <v>37724.600044140068</v>
      </c>
      <c r="C2613">
        <f>IF(K2612="是",F2612*0.25*(价格数据!C2613/价格数据!C2612),C2612*(价格数据!C2613/价格数据!C2612))</f>
        <v>35764.91638988159</v>
      </c>
      <c r="D2613">
        <f>IF(K2612="是",F2612*0.25*(价格数据!D2613/价格数据!D2612),D2612*(价格数据!D2613/价格数据!D2612))</f>
        <v>37999.998939380952</v>
      </c>
      <c r="E2613">
        <f>IF(K2612="是",F2612*0.25*(价格数据!E2613/价格数据!E2612),E2612*(价格数据!E2613/价格数据!E2612))</f>
        <v>38175.197178469665</v>
      </c>
      <c r="F2613">
        <f t="shared" si="560"/>
        <v>149664.71255187228</v>
      </c>
      <c r="G2613">
        <f t="shared" si="561"/>
        <v>0.25206075233709552</v>
      </c>
      <c r="H2613">
        <f t="shared" si="562"/>
        <v>0.2389669266727508</v>
      </c>
      <c r="I2613">
        <f t="shared" si="563"/>
        <v>0.25390085806773283</v>
      </c>
      <c r="J2613">
        <f t="shared" si="564"/>
        <v>0.25507146292242089</v>
      </c>
      <c r="K2613" t="str">
        <f>IF(OR(
 ROUND(G2613,4)&gt;(0.25+参数设置!B$3), ROUND(G2613,4)&lt;(0.25-参数设置!B$3),
 ROUND(H2613,4)&gt;(0.25+参数设置!B$3), ROUND(H2613,4)&lt;(0.25-参数设置!B$3),
 ROUND(I2613,4)&gt;(0.25+参数设置!B$3), ROUND(I2613,4)&lt;(0.25-参数设置!B$3),
 ROUND(J2613,4)&gt;(0.25+参数设置!B$3), ROUND(J2613,4)&lt;(0.25-参数设置!B$3)
),"是","否")</f>
        <v>否</v>
      </c>
      <c r="L2613">
        <f t="shared" si="565"/>
        <v>37724.600044140068</v>
      </c>
      <c r="M2613">
        <f t="shared" si="566"/>
        <v>35764.91638988159</v>
      </c>
      <c r="N2613">
        <f t="shared" si="567"/>
        <v>37999.998939380952</v>
      </c>
      <c r="O2613">
        <f t="shared" si="568"/>
        <v>38175.197178469665</v>
      </c>
      <c r="P2613">
        <f t="shared" si="569"/>
        <v>0</v>
      </c>
      <c r="Q2613">
        <f t="shared" si="570"/>
        <v>0</v>
      </c>
      <c r="R2613">
        <f t="shared" si="571"/>
        <v>0</v>
      </c>
      <c r="S2613">
        <f t="shared" si="572"/>
        <v>0</v>
      </c>
      <c r="T2613">
        <f t="shared" si="573"/>
        <v>0</v>
      </c>
      <c r="U2613">
        <f>T2613*参数设置!B2614</f>
        <v>0</v>
      </c>
    </row>
    <row r="2614" spans="1:21" x14ac:dyDescent="0.25">
      <c r="A2614" s="3">
        <v>44096</v>
      </c>
      <c r="B2614">
        <f>IF(K2613="是",F2613*0.25*(价格数据!B2614/价格数据!B2613),B2613*(价格数据!B2614/价格数据!B2613))</f>
        <v>37272.475947732164</v>
      </c>
      <c r="C2614">
        <f>IF(K2613="是",F2613*0.25*(价格数据!C2614/价格数据!C2613),C2613*(价格数据!C2614/价格数据!C2613))</f>
        <v>34949.286859656233</v>
      </c>
      <c r="D2614">
        <f>IF(K2613="是",F2613*0.25*(价格数据!D2614/价格数据!D2613),D2613*(价格数据!D2614/价格数据!D2613))</f>
        <v>38049.908898502705</v>
      </c>
      <c r="E2614">
        <f>IF(K2613="是",F2613*0.25*(价格数据!E2614/价格数据!E2613),E2613*(价格数据!E2614/价格数据!E2613))</f>
        <v>38178.251102626222</v>
      </c>
      <c r="F2614">
        <f t="shared" si="560"/>
        <v>148449.92280851732</v>
      </c>
      <c r="G2614">
        <f t="shared" si="561"/>
        <v>0.25107777250789959</v>
      </c>
      <c r="H2614">
        <f t="shared" si="562"/>
        <v>0.23542812416774808</v>
      </c>
      <c r="I2614">
        <f t="shared" si="563"/>
        <v>0.25631477725712626</v>
      </c>
      <c r="J2614">
        <f t="shared" si="564"/>
        <v>0.2571793260672261</v>
      </c>
      <c r="K2614" t="str">
        <f>IF(OR(
 ROUND(G2614,4)&gt;(0.25+参数设置!B$3), ROUND(G2614,4)&lt;(0.25-参数设置!B$3),
 ROUND(H2614,4)&gt;(0.25+参数设置!B$3), ROUND(H2614,4)&lt;(0.25-参数设置!B$3),
 ROUND(I2614,4)&gt;(0.25+参数设置!B$3), ROUND(I2614,4)&lt;(0.25-参数设置!B$3),
 ROUND(J2614,4)&gt;(0.25+参数设置!B$3), ROUND(J2614,4)&lt;(0.25-参数设置!B$3)
),"是","否")</f>
        <v>否</v>
      </c>
      <c r="L2614">
        <f t="shared" si="565"/>
        <v>37272.475947732164</v>
      </c>
      <c r="M2614">
        <f t="shared" si="566"/>
        <v>34949.286859656233</v>
      </c>
      <c r="N2614">
        <f t="shared" si="567"/>
        <v>38049.908898502705</v>
      </c>
      <c r="O2614">
        <f t="shared" si="568"/>
        <v>38178.251102626222</v>
      </c>
      <c r="P2614">
        <f t="shared" si="569"/>
        <v>0</v>
      </c>
      <c r="Q2614">
        <f t="shared" si="570"/>
        <v>0</v>
      </c>
      <c r="R2614">
        <f t="shared" si="571"/>
        <v>0</v>
      </c>
      <c r="S2614">
        <f t="shared" si="572"/>
        <v>0</v>
      </c>
      <c r="T2614">
        <f t="shared" si="573"/>
        <v>0</v>
      </c>
      <c r="U2614">
        <f>T2614*参数设置!B2615</f>
        <v>0</v>
      </c>
    </row>
    <row r="2615" spans="1:21" x14ac:dyDescent="0.25">
      <c r="A2615" s="3">
        <v>44097</v>
      </c>
      <c r="B2615">
        <f>IF(K2614="是",F2614*0.25*(价格数据!B2615/价格数据!B2614),B2614*(价格数据!B2615/价格数据!B2614))</f>
        <v>37383.523971411298</v>
      </c>
      <c r="C2615">
        <f>IF(K2614="是",F2614*0.25*(价格数据!C2615/价格数据!C2614),C2614*(价格数据!C2615/价格数据!C2614))</f>
        <v>34423.074259510846</v>
      </c>
      <c r="D2615">
        <f>IF(K2614="是",F2614*0.25*(价格数据!D2615/价格数据!D2614),D2614*(价格数据!D2615/价格数据!D2614))</f>
        <v>38038.922429513637</v>
      </c>
      <c r="E2615">
        <f>IF(K2614="是",F2614*0.25*(价格数据!E2615/价格数据!E2614),E2614*(价格数据!E2615/价格数据!E2614))</f>
        <v>38177.105881067517</v>
      </c>
      <c r="F2615">
        <f t="shared" si="560"/>
        <v>148022.6265415033</v>
      </c>
      <c r="G2615">
        <f t="shared" si="561"/>
        <v>0.25255276740363425</v>
      </c>
      <c r="H2615">
        <f t="shared" si="562"/>
        <v>0.23255278644754449</v>
      </c>
      <c r="I2615">
        <f t="shared" si="563"/>
        <v>0.25698045844935807</v>
      </c>
      <c r="J2615">
        <f t="shared" si="564"/>
        <v>0.25791398769946322</v>
      </c>
      <c r="K2615" t="str">
        <f>IF(OR(
 ROUND(G2615,4)&gt;(0.25+参数设置!B$3), ROUND(G2615,4)&lt;(0.25-参数设置!B$3),
 ROUND(H2615,4)&gt;(0.25+参数设置!B$3), ROUND(H2615,4)&lt;(0.25-参数设置!B$3),
 ROUND(I2615,4)&gt;(0.25+参数设置!B$3), ROUND(I2615,4)&lt;(0.25-参数设置!B$3),
 ROUND(J2615,4)&gt;(0.25+参数设置!B$3), ROUND(J2615,4)&lt;(0.25-参数设置!B$3)
),"是","否")</f>
        <v>否</v>
      </c>
      <c r="L2615">
        <f t="shared" si="565"/>
        <v>37383.523971411298</v>
      </c>
      <c r="M2615">
        <f t="shared" si="566"/>
        <v>34423.074259510846</v>
      </c>
      <c r="N2615">
        <f t="shared" si="567"/>
        <v>38038.922429513637</v>
      </c>
      <c r="O2615">
        <f t="shared" si="568"/>
        <v>38177.105881067517</v>
      </c>
      <c r="P2615">
        <f t="shared" si="569"/>
        <v>0</v>
      </c>
      <c r="Q2615">
        <f t="shared" si="570"/>
        <v>0</v>
      </c>
      <c r="R2615">
        <f t="shared" si="571"/>
        <v>0</v>
      </c>
      <c r="S2615">
        <f t="shared" si="572"/>
        <v>0</v>
      </c>
      <c r="T2615">
        <f t="shared" si="573"/>
        <v>0</v>
      </c>
      <c r="U2615">
        <f>T2615*参数设置!B2616</f>
        <v>0</v>
      </c>
    </row>
    <row r="2616" spans="1:21" x14ac:dyDescent="0.25">
      <c r="A2616" s="3">
        <v>44098</v>
      </c>
      <c r="B2616">
        <f>IF(K2615="是",F2615*0.25*(价格数据!B2616/价格数据!B2615),B2615*(价格数据!B2616/价格数据!B2615))</f>
        <v>36772.759841176063</v>
      </c>
      <c r="C2616">
        <f>IF(K2615="是",F2615*0.25*(价格数据!C2616/价格数据!C2615),C2615*(价格数据!C2616/价格数据!C2615))</f>
        <v>34037.185019404227</v>
      </c>
      <c r="D2616">
        <f>IF(K2615="是",F2615*0.25*(价格数据!D2616/价格数据!D2615),D2615*(价格数据!D2616/价格数据!D2615))</f>
        <v>38007.218619002335</v>
      </c>
      <c r="E2616">
        <f>IF(K2615="是",F2615*0.25*(价格数据!E2616/价格数据!E2615),E2615*(价格数据!E2616/价格数据!E2615))</f>
        <v>38176.342400028385</v>
      </c>
      <c r="F2616">
        <f t="shared" si="560"/>
        <v>146993.50587961101</v>
      </c>
      <c r="G2616">
        <f t="shared" si="561"/>
        <v>0.25016588060218986</v>
      </c>
      <c r="H2616">
        <f t="shared" si="562"/>
        <v>0.23155570591860694</v>
      </c>
      <c r="I2616">
        <f t="shared" si="563"/>
        <v>0.25856393036934966</v>
      </c>
      <c r="J2616">
        <f t="shared" si="564"/>
        <v>0.25971448310985351</v>
      </c>
      <c r="K2616" t="str">
        <f>IF(OR(
 ROUND(G2616,4)&gt;(0.25+参数设置!B$3), ROUND(G2616,4)&lt;(0.25-参数设置!B$3),
 ROUND(H2616,4)&gt;(0.25+参数设置!B$3), ROUND(H2616,4)&lt;(0.25-参数设置!B$3),
 ROUND(I2616,4)&gt;(0.25+参数设置!B$3), ROUND(I2616,4)&lt;(0.25-参数设置!B$3),
 ROUND(J2616,4)&gt;(0.25+参数设置!B$3), ROUND(J2616,4)&lt;(0.25-参数设置!B$3)
),"是","否")</f>
        <v>否</v>
      </c>
      <c r="L2616">
        <f t="shared" si="565"/>
        <v>36772.759841176063</v>
      </c>
      <c r="M2616">
        <f t="shared" si="566"/>
        <v>34037.185019404227</v>
      </c>
      <c r="N2616">
        <f t="shared" si="567"/>
        <v>38007.218619002335</v>
      </c>
      <c r="O2616">
        <f t="shared" si="568"/>
        <v>38176.342400028385</v>
      </c>
      <c r="P2616">
        <f t="shared" si="569"/>
        <v>0</v>
      </c>
      <c r="Q2616">
        <f t="shared" si="570"/>
        <v>0</v>
      </c>
      <c r="R2616">
        <f t="shared" si="571"/>
        <v>0</v>
      </c>
      <c r="S2616">
        <f t="shared" si="572"/>
        <v>0</v>
      </c>
      <c r="T2616">
        <f t="shared" si="573"/>
        <v>0</v>
      </c>
      <c r="U2616">
        <f>T2616*参数设置!B2617</f>
        <v>0</v>
      </c>
    </row>
    <row r="2617" spans="1:21" x14ac:dyDescent="0.25">
      <c r="A2617" s="3">
        <v>44099</v>
      </c>
      <c r="B2617">
        <f>IF(K2616="是",F2616*0.25*(价格数据!B2617/价格数据!B2616),B2616*(价格数据!B2617/价格数据!B2616))</f>
        <v>36796.555846250165</v>
      </c>
      <c r="C2617">
        <f>IF(K2616="是",F2616*0.25*(价格数据!C2617/价格数据!C2616),C2616*(价格数据!C2617/价格数据!C2616))</f>
        <v>34449.384889518115</v>
      </c>
      <c r="D2617">
        <f>IF(K2616="是",F2616*0.25*(价格数据!D2617/价格数据!D2616),D2616*(价格数据!D2617/价格数据!D2616))</f>
        <v>37967.6673306417</v>
      </c>
      <c r="E2617">
        <f>IF(K2616="是",F2616*0.25*(价格数据!E2617/价格数据!E2616),E2616*(价格数据!E2617/价格数据!E2616))</f>
        <v>38175.960659508812</v>
      </c>
      <c r="F2617">
        <f t="shared" si="560"/>
        <v>147389.56872591877</v>
      </c>
      <c r="G2617">
        <f t="shared" si="561"/>
        <v>0.24965508864929201</v>
      </c>
      <c r="H2617">
        <f t="shared" si="562"/>
        <v>0.23373014241991005</v>
      </c>
      <c r="I2617">
        <f t="shared" si="563"/>
        <v>0.25760077635646822</v>
      </c>
      <c r="J2617">
        <f t="shared" si="564"/>
        <v>0.25901399257432989</v>
      </c>
      <c r="K2617" t="str">
        <f>IF(OR(
 ROUND(G2617,4)&gt;(0.25+参数设置!B$3), ROUND(G2617,4)&lt;(0.25-参数设置!B$3),
 ROUND(H2617,4)&gt;(0.25+参数设置!B$3), ROUND(H2617,4)&lt;(0.25-参数设置!B$3),
 ROUND(I2617,4)&gt;(0.25+参数设置!B$3), ROUND(I2617,4)&lt;(0.25-参数设置!B$3),
 ROUND(J2617,4)&gt;(0.25+参数设置!B$3), ROUND(J2617,4)&lt;(0.25-参数设置!B$3)
),"是","否")</f>
        <v>否</v>
      </c>
      <c r="L2617">
        <f t="shared" si="565"/>
        <v>36796.555846250165</v>
      </c>
      <c r="M2617">
        <f t="shared" si="566"/>
        <v>34449.384889518115</v>
      </c>
      <c r="N2617">
        <f t="shared" si="567"/>
        <v>37967.6673306417</v>
      </c>
      <c r="O2617">
        <f t="shared" si="568"/>
        <v>38175.960659508812</v>
      </c>
      <c r="P2617">
        <f t="shared" si="569"/>
        <v>0</v>
      </c>
      <c r="Q2617">
        <f t="shared" si="570"/>
        <v>0</v>
      </c>
      <c r="R2617">
        <f t="shared" si="571"/>
        <v>0</v>
      </c>
      <c r="S2617">
        <f t="shared" si="572"/>
        <v>0</v>
      </c>
      <c r="T2617">
        <f t="shared" si="573"/>
        <v>0</v>
      </c>
      <c r="U2617">
        <f>T2617*参数设置!B2618</f>
        <v>0</v>
      </c>
    </row>
    <row r="2618" spans="1:21" x14ac:dyDescent="0.25">
      <c r="A2618" s="3">
        <v>44100</v>
      </c>
      <c r="B2618">
        <f>IF(K2617="是",F2617*0.25*(价格数据!B2618/价格数据!B2617),B2617*(价格数据!B2618/价格数据!B2617))</f>
        <v>36796.555846250165</v>
      </c>
      <c r="C2618">
        <f>IF(K2617="是",F2617*0.25*(价格数据!C2618/价格数据!C2617),C2617*(价格数据!C2618/价格数据!C2617))</f>
        <v>34449.384889518115</v>
      </c>
      <c r="D2618">
        <f>IF(K2617="是",F2617*0.25*(价格数据!D2618/价格数据!D2617),D2617*(价格数据!D2618/价格数据!D2617))</f>
        <v>37967.6673306417</v>
      </c>
      <c r="E2618">
        <f>IF(K2617="是",F2617*0.25*(价格数据!E2618/价格数据!E2617),E2617*(价格数据!E2618/价格数据!E2617))</f>
        <v>38175.960659508812</v>
      </c>
      <c r="F2618">
        <f t="shared" si="560"/>
        <v>147389.56872591877</v>
      </c>
      <c r="G2618">
        <f t="shared" si="561"/>
        <v>0.24965508864929201</v>
      </c>
      <c r="H2618">
        <f t="shared" si="562"/>
        <v>0.23373014241991005</v>
      </c>
      <c r="I2618">
        <f t="shared" si="563"/>
        <v>0.25760077635646822</v>
      </c>
      <c r="J2618">
        <f t="shared" si="564"/>
        <v>0.25901399257432989</v>
      </c>
      <c r="K2618" t="str">
        <f>IF(OR(
 ROUND(G2618,4)&gt;(0.25+参数设置!B$3), ROUND(G2618,4)&lt;(0.25-参数设置!B$3),
 ROUND(H2618,4)&gt;(0.25+参数设置!B$3), ROUND(H2618,4)&lt;(0.25-参数设置!B$3),
 ROUND(I2618,4)&gt;(0.25+参数设置!B$3), ROUND(I2618,4)&lt;(0.25-参数设置!B$3),
 ROUND(J2618,4)&gt;(0.25+参数设置!B$3), ROUND(J2618,4)&lt;(0.25-参数设置!B$3)
),"是","否")</f>
        <v>否</v>
      </c>
      <c r="L2618">
        <f t="shared" si="565"/>
        <v>36796.555846250165</v>
      </c>
      <c r="M2618">
        <f t="shared" si="566"/>
        <v>34449.384889518115</v>
      </c>
      <c r="N2618">
        <f t="shared" si="567"/>
        <v>37967.6673306417</v>
      </c>
      <c r="O2618">
        <f t="shared" si="568"/>
        <v>38175.960659508812</v>
      </c>
      <c r="P2618">
        <f t="shared" si="569"/>
        <v>0</v>
      </c>
      <c r="Q2618">
        <f t="shared" si="570"/>
        <v>0</v>
      </c>
      <c r="R2618">
        <f t="shared" si="571"/>
        <v>0</v>
      </c>
      <c r="S2618">
        <f t="shared" si="572"/>
        <v>0</v>
      </c>
      <c r="T2618">
        <f t="shared" si="573"/>
        <v>0</v>
      </c>
      <c r="U2618">
        <f>T2618*参数设置!B2619</f>
        <v>0</v>
      </c>
    </row>
    <row r="2619" spans="1:21" x14ac:dyDescent="0.25">
      <c r="A2619" s="3">
        <v>44101</v>
      </c>
      <c r="B2619">
        <f>IF(K2618="是",F2618*0.25*(价格数据!B2619/价格数据!B2618),B2618*(价格数据!B2619/价格数据!B2618))</f>
        <v>36796.555846250165</v>
      </c>
      <c r="C2619">
        <f>IF(K2618="是",F2618*0.25*(价格数据!C2619/价格数据!C2618),C2618*(价格数据!C2619/价格数据!C2618))</f>
        <v>34449.384889518115</v>
      </c>
      <c r="D2619">
        <f>IF(K2618="是",F2618*0.25*(价格数据!D2619/价格数据!D2618),D2618*(价格数据!D2619/价格数据!D2618))</f>
        <v>37967.6673306417</v>
      </c>
      <c r="E2619">
        <f>IF(K2618="是",F2618*0.25*(价格数据!E2619/价格数据!E2618),E2618*(价格数据!E2619/价格数据!E2618))</f>
        <v>38175.960659508812</v>
      </c>
      <c r="F2619">
        <f t="shared" si="560"/>
        <v>147389.56872591877</v>
      </c>
      <c r="G2619">
        <f t="shared" si="561"/>
        <v>0.24965508864929201</v>
      </c>
      <c r="H2619">
        <f t="shared" si="562"/>
        <v>0.23373014241991005</v>
      </c>
      <c r="I2619">
        <f t="shared" si="563"/>
        <v>0.25760077635646822</v>
      </c>
      <c r="J2619">
        <f t="shared" si="564"/>
        <v>0.25901399257432989</v>
      </c>
      <c r="K2619" t="str">
        <f>IF(OR(
 ROUND(G2619,4)&gt;(0.25+参数设置!B$3), ROUND(G2619,4)&lt;(0.25-参数设置!B$3),
 ROUND(H2619,4)&gt;(0.25+参数设置!B$3), ROUND(H2619,4)&lt;(0.25-参数设置!B$3),
 ROUND(I2619,4)&gt;(0.25+参数设置!B$3), ROUND(I2619,4)&lt;(0.25-参数设置!B$3),
 ROUND(J2619,4)&gt;(0.25+参数设置!B$3), ROUND(J2619,4)&lt;(0.25-参数设置!B$3)
),"是","否")</f>
        <v>否</v>
      </c>
      <c r="L2619">
        <f t="shared" si="565"/>
        <v>36796.555846250165</v>
      </c>
      <c r="M2619">
        <f t="shared" si="566"/>
        <v>34449.384889518115</v>
      </c>
      <c r="N2619">
        <f t="shared" si="567"/>
        <v>37967.6673306417</v>
      </c>
      <c r="O2619">
        <f t="shared" si="568"/>
        <v>38175.960659508812</v>
      </c>
      <c r="P2619">
        <f t="shared" si="569"/>
        <v>0</v>
      </c>
      <c r="Q2619">
        <f t="shared" si="570"/>
        <v>0</v>
      </c>
      <c r="R2619">
        <f t="shared" si="571"/>
        <v>0</v>
      </c>
      <c r="S2619">
        <f t="shared" si="572"/>
        <v>0</v>
      </c>
      <c r="T2619">
        <f t="shared" si="573"/>
        <v>0</v>
      </c>
      <c r="U2619">
        <f>T2619*参数设置!B2620</f>
        <v>0</v>
      </c>
    </row>
    <row r="2620" spans="1:21" x14ac:dyDescent="0.25">
      <c r="A2620" s="3">
        <v>44102</v>
      </c>
      <c r="B2620">
        <f>IF(K2619="是",F2619*0.25*(价格数据!B2620/价格数据!B2619),B2619*(价格数据!B2620/价格数据!B2619))</f>
        <v>36875.875863163834</v>
      </c>
      <c r="C2620">
        <f>IF(K2619="是",F2619*0.25*(价格数据!C2620/价格数据!C2619),C2619*(价格数据!C2620/价格数据!C2619))</f>
        <v>34370.452999496309</v>
      </c>
      <c r="D2620">
        <f>IF(K2619="是",F2619*0.25*(价格数据!D2620/价格数据!D2619),D2619*(价格数据!D2620/价格数据!D2619))</f>
        <v>37935.963520130397</v>
      </c>
      <c r="E2620">
        <f>IF(K2619="是",F2619*0.25*(价格数据!E2620/价格数据!E2619),E2619*(价格数据!E2620/价格数据!E2619))</f>
        <v>38176.342400028385</v>
      </c>
      <c r="F2620">
        <f t="shared" si="560"/>
        <v>147358.6347828189</v>
      </c>
      <c r="G2620">
        <f t="shared" si="561"/>
        <v>0.25024577567179884</v>
      </c>
      <c r="H2620">
        <f t="shared" si="562"/>
        <v>0.23324356289098636</v>
      </c>
      <c r="I2620">
        <f t="shared" si="563"/>
        <v>0.25743970535585808</v>
      </c>
      <c r="J2620">
        <f t="shared" si="564"/>
        <v>0.25907095608135688</v>
      </c>
      <c r="K2620" t="str">
        <f>IF(OR(
 ROUND(G2620,4)&gt;(0.25+参数设置!B$3), ROUND(G2620,4)&lt;(0.25-参数设置!B$3),
 ROUND(H2620,4)&gt;(0.25+参数设置!B$3), ROUND(H2620,4)&lt;(0.25-参数设置!B$3),
 ROUND(I2620,4)&gt;(0.25+参数设置!B$3), ROUND(I2620,4)&lt;(0.25-参数设置!B$3),
 ROUND(J2620,4)&gt;(0.25+参数设置!B$3), ROUND(J2620,4)&lt;(0.25-参数设置!B$3)
),"是","否")</f>
        <v>否</v>
      </c>
      <c r="L2620">
        <f t="shared" si="565"/>
        <v>36875.875863163834</v>
      </c>
      <c r="M2620">
        <f t="shared" si="566"/>
        <v>34370.452999496309</v>
      </c>
      <c r="N2620">
        <f t="shared" si="567"/>
        <v>37935.963520130397</v>
      </c>
      <c r="O2620">
        <f t="shared" si="568"/>
        <v>38176.342400028385</v>
      </c>
      <c r="P2620">
        <f t="shared" si="569"/>
        <v>0</v>
      </c>
      <c r="Q2620">
        <f t="shared" si="570"/>
        <v>0</v>
      </c>
      <c r="R2620">
        <f t="shared" si="571"/>
        <v>0</v>
      </c>
      <c r="S2620">
        <f t="shared" si="572"/>
        <v>0</v>
      </c>
      <c r="T2620">
        <f t="shared" si="573"/>
        <v>0</v>
      </c>
      <c r="U2620">
        <f>T2620*参数设置!B2621</f>
        <v>0</v>
      </c>
    </row>
    <row r="2621" spans="1:21" x14ac:dyDescent="0.25">
      <c r="A2621" s="3">
        <v>44103</v>
      </c>
      <c r="B2621">
        <f>IF(K2620="是",F2620*0.25*(价格数据!B2621/价格数据!B2620),B2620*(价格数据!B2621/价格数据!B2620))</f>
        <v>36963.127881768865</v>
      </c>
      <c r="C2621">
        <f>IF(K2620="是",F2620*0.25*(价格数据!C2621/价格数据!C2620),C2620*(价格数据!C2621/价格数据!C2620))</f>
        <v>34835.274129624733</v>
      </c>
      <c r="D2621">
        <f>IF(K2620="是",F2620*0.25*(价格数据!D2621/价格数据!D2620),D2620*(价格数据!D2621/价格数据!D2620))</f>
        <v>37902.062415821281</v>
      </c>
      <c r="E2621">
        <f>IF(K2620="是",F2620*0.25*(价格数据!E2621/价格数据!E2620),E2620*(价格数据!E2621/价格数据!E2620))</f>
        <v>38177.48762158709</v>
      </c>
      <c r="F2621">
        <f t="shared" si="560"/>
        <v>147877.95204880196</v>
      </c>
      <c r="G2621">
        <f t="shared" si="561"/>
        <v>0.24995699067816732</v>
      </c>
      <c r="H2621">
        <f t="shared" si="562"/>
        <v>0.23556773438496473</v>
      </c>
      <c r="I2621">
        <f t="shared" si="563"/>
        <v>0.25630637894764075</v>
      </c>
      <c r="J2621">
        <f t="shared" si="564"/>
        <v>0.25816889598922727</v>
      </c>
      <c r="K2621" t="str">
        <f>IF(OR(
 ROUND(G2621,4)&gt;(0.25+参数设置!B$3), ROUND(G2621,4)&lt;(0.25-参数设置!B$3),
 ROUND(H2621,4)&gt;(0.25+参数设置!B$3), ROUND(H2621,4)&lt;(0.25-参数设置!B$3),
 ROUND(I2621,4)&gt;(0.25+参数设置!B$3), ROUND(I2621,4)&lt;(0.25-参数设置!B$3),
 ROUND(J2621,4)&gt;(0.25+参数设置!B$3), ROUND(J2621,4)&lt;(0.25-参数设置!B$3)
),"是","否")</f>
        <v>否</v>
      </c>
      <c r="L2621">
        <f t="shared" si="565"/>
        <v>36963.127881768865</v>
      </c>
      <c r="M2621">
        <f t="shared" si="566"/>
        <v>34835.274129624733</v>
      </c>
      <c r="N2621">
        <f t="shared" si="567"/>
        <v>37902.062415821281</v>
      </c>
      <c r="O2621">
        <f t="shared" si="568"/>
        <v>38177.48762158709</v>
      </c>
      <c r="P2621">
        <f t="shared" si="569"/>
        <v>0</v>
      </c>
      <c r="Q2621">
        <f t="shared" si="570"/>
        <v>0</v>
      </c>
      <c r="R2621">
        <f t="shared" si="571"/>
        <v>0</v>
      </c>
      <c r="S2621">
        <f t="shared" si="572"/>
        <v>0</v>
      </c>
      <c r="T2621">
        <f t="shared" si="573"/>
        <v>0</v>
      </c>
      <c r="U2621">
        <f>T2621*参数设置!B2622</f>
        <v>0</v>
      </c>
    </row>
    <row r="2622" spans="1:21" x14ac:dyDescent="0.25">
      <c r="A2622" s="3">
        <v>44104</v>
      </c>
      <c r="B2622">
        <f>IF(K2621="是",F2621*0.25*(价格数据!B2622/价格数据!B2621),B2621*(价格数据!B2622/价格数据!B2621))</f>
        <v>36852.079858089724</v>
      </c>
      <c r="C2622">
        <f>IF(K2621="是",F2621*0.25*(价格数据!C2622/价格数据!C2621),C2621*(价格数据!C2622/价格数据!C2621))</f>
        <v>34852.814549629577</v>
      </c>
      <c r="D2622">
        <f>IF(K2621="是",F2621*0.25*(价格数据!D2622/价格数据!D2621),D2621*(价格数据!D2622/价格数据!D2621))</f>
        <v>37887.623056578515</v>
      </c>
      <c r="E2622">
        <f>IF(K2621="是",F2621*0.25*(价格数据!E2622/价格数据!E2621),E2621*(价格数据!E2622/价格数据!E2621))</f>
        <v>38191.23028029158</v>
      </c>
      <c r="F2622">
        <f t="shared" si="560"/>
        <v>147783.7477445894</v>
      </c>
      <c r="G2622">
        <f t="shared" si="561"/>
        <v>0.24936490257223792</v>
      </c>
      <c r="H2622">
        <f t="shared" si="562"/>
        <v>0.23583658610326177</v>
      </c>
      <c r="I2622">
        <f t="shared" si="563"/>
        <v>0.2563720546731475</v>
      </c>
      <c r="J2622">
        <f t="shared" si="564"/>
        <v>0.25842645665135272</v>
      </c>
      <c r="K2622" t="str">
        <f>IF(OR(
 ROUND(G2622,4)&gt;(0.25+参数设置!B$3), ROUND(G2622,4)&lt;(0.25-参数设置!B$3),
 ROUND(H2622,4)&gt;(0.25+参数设置!B$3), ROUND(H2622,4)&lt;(0.25-参数设置!B$3),
 ROUND(I2622,4)&gt;(0.25+参数设置!B$3), ROUND(I2622,4)&lt;(0.25-参数设置!B$3),
 ROUND(J2622,4)&gt;(0.25+参数设置!B$3), ROUND(J2622,4)&lt;(0.25-参数设置!B$3)
),"是","否")</f>
        <v>否</v>
      </c>
      <c r="L2622">
        <f t="shared" si="565"/>
        <v>36852.079858089724</v>
      </c>
      <c r="M2622">
        <f t="shared" si="566"/>
        <v>34852.814549629577</v>
      </c>
      <c r="N2622">
        <f t="shared" si="567"/>
        <v>37887.623056578515</v>
      </c>
      <c r="O2622">
        <f t="shared" si="568"/>
        <v>38191.23028029158</v>
      </c>
      <c r="P2622">
        <f t="shared" si="569"/>
        <v>0</v>
      </c>
      <c r="Q2622">
        <f t="shared" si="570"/>
        <v>0</v>
      </c>
      <c r="R2622">
        <f t="shared" si="571"/>
        <v>0</v>
      </c>
      <c r="S2622">
        <f t="shared" si="572"/>
        <v>0</v>
      </c>
      <c r="T2622">
        <f t="shared" si="573"/>
        <v>0</v>
      </c>
      <c r="U2622">
        <f>T2622*参数设置!B2623</f>
        <v>0</v>
      </c>
    </row>
    <row r="2623" spans="1:21" x14ac:dyDescent="0.25">
      <c r="A2623" s="3">
        <v>44105</v>
      </c>
      <c r="B2623">
        <f>IF(K2622="是",F2622*0.25*(价格数据!B2623/价格数据!B2622),B2622*(价格数据!B2623/价格数据!B2622))</f>
        <v>36852.079858089724</v>
      </c>
      <c r="C2623">
        <f>IF(K2622="是",F2622*0.25*(价格数据!C2623/价格数据!C2622),C2622*(价格数据!C2623/价格数据!C2622))</f>
        <v>34852.814549629577</v>
      </c>
      <c r="D2623">
        <f>IF(K2622="是",F2622*0.25*(价格数据!D2623/价格数据!D2622),D2622*(价格数据!D2623/价格数据!D2622))</f>
        <v>37887.623056578515</v>
      </c>
      <c r="E2623">
        <f>IF(K2622="是",F2622*0.25*(价格数据!E2623/价格数据!E2622),E2622*(价格数据!E2623/价格数据!E2622))</f>
        <v>38191.23028029158</v>
      </c>
      <c r="F2623">
        <f t="shared" si="560"/>
        <v>147783.7477445894</v>
      </c>
      <c r="G2623">
        <f t="shared" si="561"/>
        <v>0.24936490257223792</v>
      </c>
      <c r="H2623">
        <f t="shared" si="562"/>
        <v>0.23583658610326177</v>
      </c>
      <c r="I2623">
        <f t="shared" si="563"/>
        <v>0.2563720546731475</v>
      </c>
      <c r="J2623">
        <f t="shared" si="564"/>
        <v>0.25842645665135272</v>
      </c>
      <c r="K2623" t="str">
        <f>IF(OR(
 ROUND(G2623,4)&gt;(0.25+参数设置!B$3), ROUND(G2623,4)&lt;(0.25-参数设置!B$3),
 ROUND(H2623,4)&gt;(0.25+参数设置!B$3), ROUND(H2623,4)&lt;(0.25-参数设置!B$3),
 ROUND(I2623,4)&gt;(0.25+参数设置!B$3), ROUND(I2623,4)&lt;(0.25-参数设置!B$3),
 ROUND(J2623,4)&gt;(0.25+参数设置!B$3), ROUND(J2623,4)&lt;(0.25-参数设置!B$3)
),"是","否")</f>
        <v>否</v>
      </c>
      <c r="L2623">
        <f t="shared" si="565"/>
        <v>36852.079858089724</v>
      </c>
      <c r="M2623">
        <f t="shared" si="566"/>
        <v>34852.814549629577</v>
      </c>
      <c r="N2623">
        <f t="shared" si="567"/>
        <v>37887.623056578515</v>
      </c>
      <c r="O2623">
        <f t="shared" si="568"/>
        <v>38191.23028029158</v>
      </c>
      <c r="P2623">
        <f t="shared" si="569"/>
        <v>0</v>
      </c>
      <c r="Q2623">
        <f t="shared" si="570"/>
        <v>0</v>
      </c>
      <c r="R2623">
        <f t="shared" si="571"/>
        <v>0</v>
      </c>
      <c r="S2623">
        <f t="shared" si="572"/>
        <v>0</v>
      </c>
      <c r="T2623">
        <f t="shared" si="573"/>
        <v>0</v>
      </c>
      <c r="U2623">
        <f>T2623*参数设置!B2624</f>
        <v>0</v>
      </c>
    </row>
    <row r="2624" spans="1:21" x14ac:dyDescent="0.25">
      <c r="A2624" s="3">
        <v>44106</v>
      </c>
      <c r="B2624">
        <f>IF(K2623="是",F2623*0.25*(价格数据!B2624/价格数据!B2623),B2623*(价格数据!B2624/价格数据!B2623))</f>
        <v>36852.079858089724</v>
      </c>
      <c r="C2624">
        <f>IF(K2623="是",F2623*0.25*(价格数据!C2624/价格数据!C2623),C2623*(价格数据!C2624/价格数据!C2623))</f>
        <v>34852.814549629577</v>
      </c>
      <c r="D2624">
        <f>IF(K2623="是",F2623*0.25*(价格数据!D2624/价格数据!D2623),D2623*(价格数据!D2624/价格数据!D2623))</f>
        <v>37887.623056578515</v>
      </c>
      <c r="E2624">
        <f>IF(K2623="是",F2623*0.25*(价格数据!E2624/价格数据!E2623),E2623*(价格数据!E2624/价格数据!E2623))</f>
        <v>38191.23028029158</v>
      </c>
      <c r="F2624">
        <f t="shared" si="560"/>
        <v>147783.7477445894</v>
      </c>
      <c r="G2624">
        <f t="shared" si="561"/>
        <v>0.24936490257223792</v>
      </c>
      <c r="H2624">
        <f t="shared" si="562"/>
        <v>0.23583658610326177</v>
      </c>
      <c r="I2624">
        <f t="shared" si="563"/>
        <v>0.2563720546731475</v>
      </c>
      <c r="J2624">
        <f t="shared" si="564"/>
        <v>0.25842645665135272</v>
      </c>
      <c r="K2624" t="str">
        <f>IF(OR(
 ROUND(G2624,4)&gt;(0.25+参数设置!B$3), ROUND(G2624,4)&lt;(0.25-参数设置!B$3),
 ROUND(H2624,4)&gt;(0.25+参数设置!B$3), ROUND(H2624,4)&lt;(0.25-参数设置!B$3),
 ROUND(I2624,4)&gt;(0.25+参数设置!B$3), ROUND(I2624,4)&lt;(0.25-参数设置!B$3),
 ROUND(J2624,4)&gt;(0.25+参数设置!B$3), ROUND(J2624,4)&lt;(0.25-参数设置!B$3)
),"是","否")</f>
        <v>否</v>
      </c>
      <c r="L2624">
        <f t="shared" si="565"/>
        <v>36852.079858089724</v>
      </c>
      <c r="M2624">
        <f t="shared" si="566"/>
        <v>34852.814549629577</v>
      </c>
      <c r="N2624">
        <f t="shared" si="567"/>
        <v>37887.623056578515</v>
      </c>
      <c r="O2624">
        <f t="shared" si="568"/>
        <v>38191.23028029158</v>
      </c>
      <c r="P2624">
        <f t="shared" si="569"/>
        <v>0</v>
      </c>
      <c r="Q2624">
        <f t="shared" si="570"/>
        <v>0</v>
      </c>
      <c r="R2624">
        <f t="shared" si="571"/>
        <v>0</v>
      </c>
      <c r="S2624">
        <f t="shared" si="572"/>
        <v>0</v>
      </c>
      <c r="T2624">
        <f t="shared" si="573"/>
        <v>0</v>
      </c>
      <c r="U2624">
        <f>T2624*参数设置!B2625</f>
        <v>0</v>
      </c>
    </row>
    <row r="2625" spans="1:21" x14ac:dyDescent="0.25">
      <c r="A2625" s="3">
        <v>44107</v>
      </c>
      <c r="B2625">
        <f>IF(K2624="是",F2624*0.25*(价格数据!B2625/价格数据!B2624),B2624*(价格数据!B2625/价格数据!B2624))</f>
        <v>36852.079858089724</v>
      </c>
      <c r="C2625">
        <f>IF(K2624="是",F2624*0.25*(价格数据!C2625/价格数据!C2624),C2624*(价格数据!C2625/价格数据!C2624))</f>
        <v>34852.814549629577</v>
      </c>
      <c r="D2625">
        <f>IF(K2624="是",F2624*0.25*(价格数据!D2625/价格数据!D2624),D2624*(价格数据!D2625/价格数据!D2624))</f>
        <v>37887.623056578515</v>
      </c>
      <c r="E2625">
        <f>IF(K2624="是",F2624*0.25*(价格数据!E2625/价格数据!E2624),E2624*(价格数据!E2625/价格数据!E2624))</f>
        <v>38191.23028029158</v>
      </c>
      <c r="F2625">
        <f t="shared" si="560"/>
        <v>147783.7477445894</v>
      </c>
      <c r="G2625">
        <f t="shared" si="561"/>
        <v>0.24936490257223792</v>
      </c>
      <c r="H2625">
        <f t="shared" si="562"/>
        <v>0.23583658610326177</v>
      </c>
      <c r="I2625">
        <f t="shared" si="563"/>
        <v>0.2563720546731475</v>
      </c>
      <c r="J2625">
        <f t="shared" si="564"/>
        <v>0.25842645665135272</v>
      </c>
      <c r="K2625" t="str">
        <f>IF(OR(
 ROUND(G2625,4)&gt;(0.25+参数设置!B$3), ROUND(G2625,4)&lt;(0.25-参数设置!B$3),
 ROUND(H2625,4)&gt;(0.25+参数设置!B$3), ROUND(H2625,4)&lt;(0.25-参数设置!B$3),
 ROUND(I2625,4)&gt;(0.25+参数设置!B$3), ROUND(I2625,4)&lt;(0.25-参数设置!B$3),
 ROUND(J2625,4)&gt;(0.25+参数设置!B$3), ROUND(J2625,4)&lt;(0.25-参数设置!B$3)
),"是","否")</f>
        <v>否</v>
      </c>
      <c r="L2625">
        <f t="shared" si="565"/>
        <v>36852.079858089724</v>
      </c>
      <c r="M2625">
        <f t="shared" si="566"/>
        <v>34852.814549629577</v>
      </c>
      <c r="N2625">
        <f t="shared" si="567"/>
        <v>37887.623056578515</v>
      </c>
      <c r="O2625">
        <f t="shared" si="568"/>
        <v>38191.23028029158</v>
      </c>
      <c r="P2625">
        <f t="shared" si="569"/>
        <v>0</v>
      </c>
      <c r="Q2625">
        <f t="shared" si="570"/>
        <v>0</v>
      </c>
      <c r="R2625">
        <f t="shared" si="571"/>
        <v>0</v>
      </c>
      <c r="S2625">
        <f t="shared" si="572"/>
        <v>0</v>
      </c>
      <c r="T2625">
        <f t="shared" si="573"/>
        <v>0</v>
      </c>
      <c r="U2625">
        <f>T2625*参数设置!B2626</f>
        <v>0</v>
      </c>
    </row>
    <row r="2626" spans="1:21" x14ac:dyDescent="0.25">
      <c r="A2626" s="3">
        <v>44108</v>
      </c>
      <c r="B2626">
        <f>IF(K2625="是",F2625*0.25*(价格数据!B2626/价格数据!B2625),B2625*(价格数据!B2626/价格数据!B2625))</f>
        <v>36852.079858089724</v>
      </c>
      <c r="C2626">
        <f>IF(K2625="是",F2625*0.25*(价格数据!C2626/价格数据!C2625),C2625*(价格数据!C2626/价格数据!C2625))</f>
        <v>34852.814549629577</v>
      </c>
      <c r="D2626">
        <f>IF(K2625="是",F2625*0.25*(价格数据!D2626/价格数据!D2625),D2625*(价格数据!D2626/价格数据!D2625))</f>
        <v>37887.623056578515</v>
      </c>
      <c r="E2626">
        <f>IF(K2625="是",F2625*0.25*(价格数据!E2626/价格数据!E2625),E2625*(价格数据!E2626/价格数据!E2625))</f>
        <v>38191.23028029158</v>
      </c>
      <c r="F2626">
        <f t="shared" si="560"/>
        <v>147783.7477445894</v>
      </c>
      <c r="G2626">
        <f t="shared" si="561"/>
        <v>0.24936490257223792</v>
      </c>
      <c r="H2626">
        <f t="shared" si="562"/>
        <v>0.23583658610326177</v>
      </c>
      <c r="I2626">
        <f t="shared" si="563"/>
        <v>0.2563720546731475</v>
      </c>
      <c r="J2626">
        <f t="shared" si="564"/>
        <v>0.25842645665135272</v>
      </c>
      <c r="K2626" t="str">
        <f>IF(OR(
 ROUND(G2626,4)&gt;(0.25+参数设置!B$3), ROUND(G2626,4)&lt;(0.25-参数设置!B$3),
 ROUND(H2626,4)&gt;(0.25+参数设置!B$3), ROUND(H2626,4)&lt;(0.25-参数设置!B$3),
 ROUND(I2626,4)&gt;(0.25+参数设置!B$3), ROUND(I2626,4)&lt;(0.25-参数设置!B$3),
 ROUND(J2626,4)&gt;(0.25+参数设置!B$3), ROUND(J2626,4)&lt;(0.25-参数设置!B$3)
),"是","否")</f>
        <v>否</v>
      </c>
      <c r="L2626">
        <f t="shared" si="565"/>
        <v>36852.079858089724</v>
      </c>
      <c r="M2626">
        <f t="shared" si="566"/>
        <v>34852.814549629577</v>
      </c>
      <c r="N2626">
        <f t="shared" si="567"/>
        <v>37887.623056578515</v>
      </c>
      <c r="O2626">
        <f t="shared" si="568"/>
        <v>38191.23028029158</v>
      </c>
      <c r="P2626">
        <f t="shared" si="569"/>
        <v>0</v>
      </c>
      <c r="Q2626">
        <f t="shared" si="570"/>
        <v>0</v>
      </c>
      <c r="R2626">
        <f t="shared" si="571"/>
        <v>0</v>
      </c>
      <c r="S2626">
        <f t="shared" si="572"/>
        <v>0</v>
      </c>
      <c r="T2626">
        <f t="shared" si="573"/>
        <v>0</v>
      </c>
      <c r="U2626">
        <f>T2626*参数设置!B2627</f>
        <v>0</v>
      </c>
    </row>
    <row r="2627" spans="1:21" x14ac:dyDescent="0.25">
      <c r="A2627" s="3">
        <v>44109</v>
      </c>
      <c r="B2627">
        <f>IF(K2626="是",F2626*0.25*(价格数据!B2627/价格数据!B2626),B2626*(价格数据!B2627/价格数据!B2626))</f>
        <v>36852.079858089724</v>
      </c>
      <c r="C2627">
        <f>IF(K2626="是",F2626*0.25*(价格数据!C2627/价格数据!C2626),C2626*(价格数据!C2627/价格数据!C2626))</f>
        <v>34852.814549629577</v>
      </c>
      <c r="D2627">
        <f>IF(K2626="是",F2626*0.25*(价格数据!D2627/价格数据!D2626),D2626*(价格数据!D2627/价格数据!D2626))</f>
        <v>37887.623056578515</v>
      </c>
      <c r="E2627">
        <f>IF(K2626="是",F2626*0.25*(价格数据!E2627/价格数据!E2626),E2626*(价格数据!E2627/价格数据!E2626))</f>
        <v>38191.23028029158</v>
      </c>
      <c r="F2627">
        <f t="shared" ref="F2627:F2690" si="574">B2627+C2627+D2627+E2627</f>
        <v>147783.7477445894</v>
      </c>
      <c r="G2627">
        <f t="shared" ref="G2627:G2690" si="575">B2627/F2627</f>
        <v>0.24936490257223792</v>
      </c>
      <c r="H2627">
        <f t="shared" ref="H2627:H2690" si="576">C2627/F2627</f>
        <v>0.23583658610326177</v>
      </c>
      <c r="I2627">
        <f t="shared" ref="I2627:I2690" si="577">D2627/F2627</f>
        <v>0.2563720546731475</v>
      </c>
      <c r="J2627">
        <f t="shared" ref="J2627:J2690" si="578">E2627/F2627</f>
        <v>0.25842645665135272</v>
      </c>
      <c r="K2627" t="str">
        <f>IF(OR(
 ROUND(G2627,4)&gt;(0.25+参数设置!B$3), ROUND(G2627,4)&lt;(0.25-参数设置!B$3),
 ROUND(H2627,4)&gt;(0.25+参数设置!B$3), ROUND(H2627,4)&lt;(0.25-参数设置!B$3),
 ROUND(I2627,4)&gt;(0.25+参数设置!B$3), ROUND(I2627,4)&lt;(0.25-参数设置!B$3),
 ROUND(J2627,4)&gt;(0.25+参数设置!B$3), ROUND(J2627,4)&lt;(0.25-参数设置!B$3)
),"是","否")</f>
        <v>否</v>
      </c>
      <c r="L2627">
        <f t="shared" ref="L2627:L2690" si="579">IF(K2627="是",F2627*0.25,B2627)</f>
        <v>36852.079858089724</v>
      </c>
      <c r="M2627">
        <f t="shared" ref="M2627:M2690" si="580">IF(K2627="是",F2627*0.25,C2627)</f>
        <v>34852.814549629577</v>
      </c>
      <c r="N2627">
        <f t="shared" ref="N2627:N2690" si="581">IF(K2627="是",F2627*0.25,D2627)</f>
        <v>37887.623056578515</v>
      </c>
      <c r="O2627">
        <f t="shared" ref="O2627:O2690" si="582">IF(K2627="是",F2627*0.25,E2627)</f>
        <v>38191.23028029158</v>
      </c>
      <c r="P2627">
        <f t="shared" ref="P2627:P2690" si="583">IF(K2627="是",ABS(L2627-B2627),0)</f>
        <v>0</v>
      </c>
      <c r="Q2627">
        <f t="shared" ref="Q2627:Q2690" si="584">IF(K2627="是",ABS(M2627-C2627),0)</f>
        <v>0</v>
      </c>
      <c r="R2627">
        <f t="shared" ref="R2627:R2690" si="585">IF(K2627="是",ABS(N2627-D2627),0)</f>
        <v>0</v>
      </c>
      <c r="S2627">
        <f t="shared" ref="S2627:S2690" si="586">IF(K2627="是",ABS(O2627-E2627),0)</f>
        <v>0</v>
      </c>
      <c r="T2627">
        <f t="shared" ref="T2627:T2690" si="587">P2627+Q2627+R2627+S2627</f>
        <v>0</v>
      </c>
      <c r="U2627">
        <f>T2627*参数设置!B2628</f>
        <v>0</v>
      </c>
    </row>
    <row r="2628" spans="1:21" x14ac:dyDescent="0.25">
      <c r="A2628" s="3">
        <v>44110</v>
      </c>
      <c r="B2628">
        <f>IF(K2627="是",F2627*0.25*(价格数据!B2628/价格数据!B2627),B2627*(价格数据!B2628/价格数据!B2627))</f>
        <v>36852.079858089724</v>
      </c>
      <c r="C2628">
        <f>IF(K2627="是",F2627*0.25*(价格数据!C2628/价格数据!C2627),C2627*(价格数据!C2628/价格数据!C2627))</f>
        <v>34852.814549629577</v>
      </c>
      <c r="D2628">
        <f>IF(K2627="是",F2627*0.25*(价格数据!D2628/价格数据!D2627),D2627*(价格数据!D2628/价格数据!D2627))</f>
        <v>37887.623056578515</v>
      </c>
      <c r="E2628">
        <f>IF(K2627="是",F2627*0.25*(价格数据!E2628/价格数据!E2627),E2627*(价格数据!E2628/价格数据!E2627))</f>
        <v>38191.23028029158</v>
      </c>
      <c r="F2628">
        <f t="shared" si="574"/>
        <v>147783.7477445894</v>
      </c>
      <c r="G2628">
        <f t="shared" si="575"/>
        <v>0.24936490257223792</v>
      </c>
      <c r="H2628">
        <f t="shared" si="576"/>
        <v>0.23583658610326177</v>
      </c>
      <c r="I2628">
        <f t="shared" si="577"/>
        <v>0.2563720546731475</v>
      </c>
      <c r="J2628">
        <f t="shared" si="578"/>
        <v>0.25842645665135272</v>
      </c>
      <c r="K2628" t="str">
        <f>IF(OR(
 ROUND(G2628,4)&gt;(0.25+参数设置!B$3), ROUND(G2628,4)&lt;(0.25-参数设置!B$3),
 ROUND(H2628,4)&gt;(0.25+参数设置!B$3), ROUND(H2628,4)&lt;(0.25-参数设置!B$3),
 ROUND(I2628,4)&gt;(0.25+参数设置!B$3), ROUND(I2628,4)&lt;(0.25-参数设置!B$3),
 ROUND(J2628,4)&gt;(0.25+参数设置!B$3), ROUND(J2628,4)&lt;(0.25-参数设置!B$3)
),"是","否")</f>
        <v>否</v>
      </c>
      <c r="L2628">
        <f t="shared" si="579"/>
        <v>36852.079858089724</v>
      </c>
      <c r="M2628">
        <f t="shared" si="580"/>
        <v>34852.814549629577</v>
      </c>
      <c r="N2628">
        <f t="shared" si="581"/>
        <v>37887.623056578515</v>
      </c>
      <c r="O2628">
        <f t="shared" si="582"/>
        <v>38191.23028029158</v>
      </c>
      <c r="P2628">
        <f t="shared" si="583"/>
        <v>0</v>
      </c>
      <c r="Q2628">
        <f t="shared" si="584"/>
        <v>0</v>
      </c>
      <c r="R2628">
        <f t="shared" si="585"/>
        <v>0</v>
      </c>
      <c r="S2628">
        <f t="shared" si="586"/>
        <v>0</v>
      </c>
      <c r="T2628">
        <f t="shared" si="587"/>
        <v>0</v>
      </c>
      <c r="U2628">
        <f>T2628*参数设置!B2629</f>
        <v>0</v>
      </c>
    </row>
    <row r="2629" spans="1:21" x14ac:dyDescent="0.25">
      <c r="A2629" s="3">
        <v>44111</v>
      </c>
      <c r="B2629">
        <f>IF(K2628="是",F2628*0.25*(价格数据!B2629/价格数据!B2628),B2628*(价格数据!B2629/价格数据!B2628))</f>
        <v>36852.079858089724</v>
      </c>
      <c r="C2629">
        <f>IF(K2628="是",F2628*0.25*(价格数据!C2629/价格数据!C2628),C2628*(价格数据!C2629/价格数据!C2628))</f>
        <v>34852.814549629577</v>
      </c>
      <c r="D2629">
        <f>IF(K2628="是",F2628*0.25*(价格数据!D2629/价格数据!D2628),D2628*(价格数据!D2629/价格数据!D2628))</f>
        <v>37887.623056578515</v>
      </c>
      <c r="E2629">
        <f>IF(K2628="是",F2628*0.25*(价格数据!E2629/价格数据!E2628),E2628*(价格数据!E2629/价格数据!E2628))</f>
        <v>38191.23028029158</v>
      </c>
      <c r="F2629">
        <f t="shared" si="574"/>
        <v>147783.7477445894</v>
      </c>
      <c r="G2629">
        <f t="shared" si="575"/>
        <v>0.24936490257223792</v>
      </c>
      <c r="H2629">
        <f t="shared" si="576"/>
        <v>0.23583658610326177</v>
      </c>
      <c r="I2629">
        <f t="shared" si="577"/>
        <v>0.2563720546731475</v>
      </c>
      <c r="J2629">
        <f t="shared" si="578"/>
        <v>0.25842645665135272</v>
      </c>
      <c r="K2629" t="str">
        <f>IF(OR(
 ROUND(G2629,4)&gt;(0.25+参数设置!B$3), ROUND(G2629,4)&lt;(0.25-参数设置!B$3),
 ROUND(H2629,4)&gt;(0.25+参数设置!B$3), ROUND(H2629,4)&lt;(0.25-参数设置!B$3),
 ROUND(I2629,4)&gt;(0.25+参数设置!B$3), ROUND(I2629,4)&lt;(0.25-参数设置!B$3),
 ROUND(J2629,4)&gt;(0.25+参数设置!B$3), ROUND(J2629,4)&lt;(0.25-参数设置!B$3)
),"是","否")</f>
        <v>否</v>
      </c>
      <c r="L2629">
        <f t="shared" si="579"/>
        <v>36852.079858089724</v>
      </c>
      <c r="M2629">
        <f t="shared" si="580"/>
        <v>34852.814549629577</v>
      </c>
      <c r="N2629">
        <f t="shared" si="581"/>
        <v>37887.623056578515</v>
      </c>
      <c r="O2629">
        <f t="shared" si="582"/>
        <v>38191.23028029158</v>
      </c>
      <c r="P2629">
        <f t="shared" si="583"/>
        <v>0</v>
      </c>
      <c r="Q2629">
        <f t="shared" si="584"/>
        <v>0</v>
      </c>
      <c r="R2629">
        <f t="shared" si="585"/>
        <v>0</v>
      </c>
      <c r="S2629">
        <f t="shared" si="586"/>
        <v>0</v>
      </c>
      <c r="T2629">
        <f t="shared" si="587"/>
        <v>0</v>
      </c>
      <c r="U2629">
        <f>T2629*参数设置!B2630</f>
        <v>0</v>
      </c>
    </row>
    <row r="2630" spans="1:21" x14ac:dyDescent="0.25">
      <c r="A2630" s="3">
        <v>44112</v>
      </c>
      <c r="B2630">
        <f>IF(K2629="是",F2629*0.25*(价格数据!B2630/价格数据!B2629),B2629*(价格数据!B2630/价格数据!B2629))</f>
        <v>36852.079858089724</v>
      </c>
      <c r="C2630">
        <f>IF(K2629="是",F2629*0.25*(价格数据!C2630/价格数据!C2629),C2629*(价格数据!C2630/价格数据!C2629))</f>
        <v>34852.814549629577</v>
      </c>
      <c r="D2630">
        <f>IF(K2629="是",F2629*0.25*(价格数据!D2630/价格数据!D2629),D2629*(价格数据!D2630/价格数据!D2629))</f>
        <v>37887.623056578515</v>
      </c>
      <c r="E2630">
        <f>IF(K2629="是",F2629*0.25*(价格数据!E2630/价格数据!E2629),E2629*(价格数据!E2630/价格数据!E2629))</f>
        <v>38191.23028029158</v>
      </c>
      <c r="F2630">
        <f t="shared" si="574"/>
        <v>147783.7477445894</v>
      </c>
      <c r="G2630">
        <f t="shared" si="575"/>
        <v>0.24936490257223792</v>
      </c>
      <c r="H2630">
        <f t="shared" si="576"/>
        <v>0.23583658610326177</v>
      </c>
      <c r="I2630">
        <f t="shared" si="577"/>
        <v>0.2563720546731475</v>
      </c>
      <c r="J2630">
        <f t="shared" si="578"/>
        <v>0.25842645665135272</v>
      </c>
      <c r="K2630" t="str">
        <f>IF(OR(
 ROUND(G2630,4)&gt;(0.25+参数设置!B$3), ROUND(G2630,4)&lt;(0.25-参数设置!B$3),
 ROUND(H2630,4)&gt;(0.25+参数设置!B$3), ROUND(H2630,4)&lt;(0.25-参数设置!B$3),
 ROUND(I2630,4)&gt;(0.25+参数设置!B$3), ROUND(I2630,4)&lt;(0.25-参数设置!B$3),
 ROUND(J2630,4)&gt;(0.25+参数设置!B$3), ROUND(J2630,4)&lt;(0.25-参数设置!B$3)
),"是","否")</f>
        <v>否</v>
      </c>
      <c r="L2630">
        <f t="shared" si="579"/>
        <v>36852.079858089724</v>
      </c>
      <c r="M2630">
        <f t="shared" si="580"/>
        <v>34852.814549629577</v>
      </c>
      <c r="N2630">
        <f t="shared" si="581"/>
        <v>37887.623056578515</v>
      </c>
      <c r="O2630">
        <f t="shared" si="582"/>
        <v>38191.23028029158</v>
      </c>
      <c r="P2630">
        <f t="shared" si="583"/>
        <v>0</v>
      </c>
      <c r="Q2630">
        <f t="shared" si="584"/>
        <v>0</v>
      </c>
      <c r="R2630">
        <f t="shared" si="585"/>
        <v>0</v>
      </c>
      <c r="S2630">
        <f t="shared" si="586"/>
        <v>0</v>
      </c>
      <c r="T2630">
        <f t="shared" si="587"/>
        <v>0</v>
      </c>
      <c r="U2630">
        <f>T2630*参数设置!B2631</f>
        <v>0</v>
      </c>
    </row>
    <row r="2631" spans="1:21" x14ac:dyDescent="0.25">
      <c r="A2631" s="3">
        <v>44113</v>
      </c>
      <c r="B2631">
        <f>IF(K2630="是",F2630*0.25*(价格数据!B2631/价格数据!B2630),B2630*(价格数据!B2631/价格数据!B2630))</f>
        <v>37589.756015386833</v>
      </c>
      <c r="C2631">
        <f>IF(K2630="是",F2630*0.25*(价格数据!C2631/价格数据!C2630),C2630*(价格数据!C2631/价格数据!C2630))</f>
        <v>34826.503919622308</v>
      </c>
      <c r="D2631">
        <f>IF(K2630="是",F2630*0.25*(价格数据!D2631/价格数据!D2630),D2630*(价格数据!D2631/价格数据!D2630))</f>
        <v>37832.062913405236</v>
      </c>
      <c r="E2631">
        <f>IF(K2630="是",F2630*0.25*(价格数据!E2631/价格数据!E2630),E2630*(价格数据!E2631/价格数据!E2630))</f>
        <v>38176.342400028385</v>
      </c>
      <c r="F2631">
        <f t="shared" si="574"/>
        <v>148424.66524844279</v>
      </c>
      <c r="G2631">
        <f t="shared" si="575"/>
        <v>0.25325814919283579</v>
      </c>
      <c r="H2631">
        <f t="shared" si="576"/>
        <v>0.23464094637725783</v>
      </c>
      <c r="I2631">
        <f t="shared" si="577"/>
        <v>0.25489067366316431</v>
      </c>
      <c r="J2631">
        <f t="shared" si="578"/>
        <v>0.25721023076674188</v>
      </c>
      <c r="K2631" t="str">
        <f>IF(OR(
 ROUND(G2631,4)&gt;(0.25+参数设置!B$3), ROUND(G2631,4)&lt;(0.25-参数设置!B$3),
 ROUND(H2631,4)&gt;(0.25+参数设置!B$3), ROUND(H2631,4)&lt;(0.25-参数设置!B$3),
 ROUND(I2631,4)&gt;(0.25+参数设置!B$3), ROUND(I2631,4)&lt;(0.25-参数设置!B$3),
 ROUND(J2631,4)&gt;(0.25+参数设置!B$3), ROUND(J2631,4)&lt;(0.25-参数设置!B$3)
),"是","否")</f>
        <v>否</v>
      </c>
      <c r="L2631">
        <f t="shared" si="579"/>
        <v>37589.756015386833</v>
      </c>
      <c r="M2631">
        <f t="shared" si="580"/>
        <v>34826.503919622308</v>
      </c>
      <c r="N2631">
        <f t="shared" si="581"/>
        <v>37832.062913405236</v>
      </c>
      <c r="O2631">
        <f t="shared" si="582"/>
        <v>38176.342400028385</v>
      </c>
      <c r="P2631">
        <f t="shared" si="583"/>
        <v>0</v>
      </c>
      <c r="Q2631">
        <f t="shared" si="584"/>
        <v>0</v>
      </c>
      <c r="R2631">
        <f t="shared" si="585"/>
        <v>0</v>
      </c>
      <c r="S2631">
        <f t="shared" si="586"/>
        <v>0</v>
      </c>
      <c r="T2631">
        <f t="shared" si="587"/>
        <v>0</v>
      </c>
      <c r="U2631">
        <f>T2631*参数设置!B2632</f>
        <v>0</v>
      </c>
    </row>
    <row r="2632" spans="1:21" x14ac:dyDescent="0.25">
      <c r="A2632" s="3">
        <v>44114</v>
      </c>
      <c r="B2632">
        <f>IF(K2631="是",F2631*0.25*(价格数据!B2632/价格数据!B2631),B2631*(价格数据!B2632/价格数据!B2631))</f>
        <v>37589.756015386833</v>
      </c>
      <c r="C2632">
        <f>IF(K2631="是",F2631*0.25*(价格数据!C2632/价格数据!C2631),C2631*(价格数据!C2632/价格数据!C2631))</f>
        <v>34826.503919622308</v>
      </c>
      <c r="D2632">
        <f>IF(K2631="是",F2631*0.25*(价格数据!D2632/价格数据!D2631),D2631*(价格数据!D2632/价格数据!D2631))</f>
        <v>37832.062913405236</v>
      </c>
      <c r="E2632">
        <f>IF(K2631="是",F2631*0.25*(价格数据!E2632/价格数据!E2631),E2631*(价格数据!E2632/价格数据!E2631))</f>
        <v>38176.342400028385</v>
      </c>
      <c r="F2632">
        <f t="shared" si="574"/>
        <v>148424.66524844279</v>
      </c>
      <c r="G2632">
        <f t="shared" si="575"/>
        <v>0.25325814919283579</v>
      </c>
      <c r="H2632">
        <f t="shared" si="576"/>
        <v>0.23464094637725783</v>
      </c>
      <c r="I2632">
        <f t="shared" si="577"/>
        <v>0.25489067366316431</v>
      </c>
      <c r="J2632">
        <f t="shared" si="578"/>
        <v>0.25721023076674188</v>
      </c>
      <c r="K2632" t="str">
        <f>IF(OR(
 ROUND(G2632,4)&gt;(0.25+参数设置!B$3), ROUND(G2632,4)&lt;(0.25-参数设置!B$3),
 ROUND(H2632,4)&gt;(0.25+参数设置!B$3), ROUND(H2632,4)&lt;(0.25-参数设置!B$3),
 ROUND(I2632,4)&gt;(0.25+参数设置!B$3), ROUND(I2632,4)&lt;(0.25-参数设置!B$3),
 ROUND(J2632,4)&gt;(0.25+参数设置!B$3), ROUND(J2632,4)&lt;(0.25-参数设置!B$3)
),"是","否")</f>
        <v>否</v>
      </c>
      <c r="L2632">
        <f t="shared" si="579"/>
        <v>37589.756015386833</v>
      </c>
      <c r="M2632">
        <f t="shared" si="580"/>
        <v>34826.503919622308</v>
      </c>
      <c r="N2632">
        <f t="shared" si="581"/>
        <v>37832.062913405236</v>
      </c>
      <c r="O2632">
        <f t="shared" si="582"/>
        <v>38176.342400028385</v>
      </c>
      <c r="P2632">
        <f t="shared" si="583"/>
        <v>0</v>
      </c>
      <c r="Q2632">
        <f t="shared" si="584"/>
        <v>0</v>
      </c>
      <c r="R2632">
        <f t="shared" si="585"/>
        <v>0</v>
      </c>
      <c r="S2632">
        <f t="shared" si="586"/>
        <v>0</v>
      </c>
      <c r="T2632">
        <f t="shared" si="587"/>
        <v>0</v>
      </c>
      <c r="U2632">
        <f>T2632*参数设置!B2633</f>
        <v>0</v>
      </c>
    </row>
    <row r="2633" spans="1:21" x14ac:dyDescent="0.25">
      <c r="A2633" s="3">
        <v>44115</v>
      </c>
      <c r="B2633">
        <f>IF(K2632="是",F2632*0.25*(价格数据!B2633/价格数据!B2632),B2632*(价格数据!B2633/价格数据!B2632))</f>
        <v>37589.756015386833</v>
      </c>
      <c r="C2633">
        <f>IF(K2632="是",F2632*0.25*(价格数据!C2633/价格数据!C2632),C2632*(价格数据!C2633/价格数据!C2632))</f>
        <v>34826.503919622308</v>
      </c>
      <c r="D2633">
        <f>IF(K2632="是",F2632*0.25*(价格数据!D2633/价格数据!D2632),D2632*(价格数据!D2633/价格数据!D2632))</f>
        <v>37832.062913405236</v>
      </c>
      <c r="E2633">
        <f>IF(K2632="是",F2632*0.25*(价格数据!E2633/价格数据!E2632),E2632*(价格数据!E2633/价格数据!E2632))</f>
        <v>38176.342400028385</v>
      </c>
      <c r="F2633">
        <f t="shared" si="574"/>
        <v>148424.66524844279</v>
      </c>
      <c r="G2633">
        <f t="shared" si="575"/>
        <v>0.25325814919283579</v>
      </c>
      <c r="H2633">
        <f t="shared" si="576"/>
        <v>0.23464094637725783</v>
      </c>
      <c r="I2633">
        <f t="shared" si="577"/>
        <v>0.25489067366316431</v>
      </c>
      <c r="J2633">
        <f t="shared" si="578"/>
        <v>0.25721023076674188</v>
      </c>
      <c r="K2633" t="str">
        <f>IF(OR(
 ROUND(G2633,4)&gt;(0.25+参数设置!B$3), ROUND(G2633,4)&lt;(0.25-参数设置!B$3),
 ROUND(H2633,4)&gt;(0.25+参数设置!B$3), ROUND(H2633,4)&lt;(0.25-参数设置!B$3),
 ROUND(I2633,4)&gt;(0.25+参数设置!B$3), ROUND(I2633,4)&lt;(0.25-参数设置!B$3),
 ROUND(J2633,4)&gt;(0.25+参数设置!B$3), ROUND(J2633,4)&lt;(0.25-参数设置!B$3)
),"是","否")</f>
        <v>否</v>
      </c>
      <c r="L2633">
        <f t="shared" si="579"/>
        <v>37589.756015386833</v>
      </c>
      <c r="M2633">
        <f t="shared" si="580"/>
        <v>34826.503919622308</v>
      </c>
      <c r="N2633">
        <f t="shared" si="581"/>
        <v>37832.062913405236</v>
      </c>
      <c r="O2633">
        <f t="shared" si="582"/>
        <v>38176.342400028385</v>
      </c>
      <c r="P2633">
        <f t="shared" si="583"/>
        <v>0</v>
      </c>
      <c r="Q2633">
        <f t="shared" si="584"/>
        <v>0</v>
      </c>
      <c r="R2633">
        <f t="shared" si="585"/>
        <v>0</v>
      </c>
      <c r="S2633">
        <f t="shared" si="586"/>
        <v>0</v>
      </c>
      <c r="T2633">
        <f t="shared" si="587"/>
        <v>0</v>
      </c>
      <c r="U2633">
        <f>T2633*参数设置!B2634</f>
        <v>0</v>
      </c>
    </row>
    <row r="2634" spans="1:21" x14ac:dyDescent="0.25">
      <c r="A2634" s="3">
        <v>44116</v>
      </c>
      <c r="B2634">
        <f>IF(K2633="是",F2633*0.25*(价格数据!B2634/价格数据!B2633),B2633*(价格数据!B2634/价格数据!B2633))</f>
        <v>38763.692265709105</v>
      </c>
      <c r="C2634">
        <f>IF(K2633="是",F2633*0.25*(价格数据!C2634/价格数据!C2633),C2633*(价格数据!C2634/价格数据!C2633))</f>
        <v>35203.622949726501</v>
      </c>
      <c r="D2634">
        <f>IF(K2633="是",F2633*0.25*(价格数据!D2634/价格数据!D2633),D2633*(价格数据!D2634/价格数据!D2633))</f>
        <v>37856.233145181177</v>
      </c>
      <c r="E2634">
        <f>IF(K2633="是",F2633*0.25*(价格数据!E2634/价格数据!E2633),E2633*(价格数据!E2634/价格数据!E2633))</f>
        <v>38170.616292234845</v>
      </c>
      <c r="F2634">
        <f t="shared" si="574"/>
        <v>149994.16465285164</v>
      </c>
      <c r="G2634">
        <f t="shared" si="575"/>
        <v>0.25843466881144528</v>
      </c>
      <c r="H2634">
        <f t="shared" si="576"/>
        <v>0.23469995003607108</v>
      </c>
      <c r="I2634">
        <f t="shared" si="577"/>
        <v>0.25238470598370349</v>
      </c>
      <c r="J2634">
        <f t="shared" si="578"/>
        <v>0.25448067516878004</v>
      </c>
      <c r="K2634" t="str">
        <f>IF(OR(
 ROUND(G2634,4)&gt;(0.25+参数设置!B$3), ROUND(G2634,4)&lt;(0.25-参数设置!B$3),
 ROUND(H2634,4)&gt;(0.25+参数设置!B$3), ROUND(H2634,4)&lt;(0.25-参数设置!B$3),
 ROUND(I2634,4)&gt;(0.25+参数设置!B$3), ROUND(I2634,4)&lt;(0.25-参数设置!B$3),
 ROUND(J2634,4)&gt;(0.25+参数设置!B$3), ROUND(J2634,4)&lt;(0.25-参数设置!B$3)
),"是","否")</f>
        <v>否</v>
      </c>
      <c r="L2634">
        <f t="shared" si="579"/>
        <v>38763.692265709105</v>
      </c>
      <c r="M2634">
        <f t="shared" si="580"/>
        <v>35203.622949726501</v>
      </c>
      <c r="N2634">
        <f t="shared" si="581"/>
        <v>37856.233145181177</v>
      </c>
      <c r="O2634">
        <f t="shared" si="582"/>
        <v>38170.616292234845</v>
      </c>
      <c r="P2634">
        <f t="shared" si="583"/>
        <v>0</v>
      </c>
      <c r="Q2634">
        <f t="shared" si="584"/>
        <v>0</v>
      </c>
      <c r="R2634">
        <f t="shared" si="585"/>
        <v>0</v>
      </c>
      <c r="S2634">
        <f t="shared" si="586"/>
        <v>0</v>
      </c>
      <c r="T2634">
        <f t="shared" si="587"/>
        <v>0</v>
      </c>
      <c r="U2634">
        <f>T2634*参数设置!B2635</f>
        <v>0</v>
      </c>
    </row>
    <row r="2635" spans="1:21" x14ac:dyDescent="0.25">
      <c r="A2635" s="3">
        <v>44117</v>
      </c>
      <c r="B2635">
        <f>IF(K2634="是",F2634*0.25*(价格数据!B2635/价格数据!B2634),B2634*(价格数据!B2635/价格数据!B2634))</f>
        <v>38890.604292770971</v>
      </c>
      <c r="C2635">
        <f>IF(K2634="是",F2634*0.25*(价格数据!C2635/价格数据!C2634),C2634*(价格数据!C2635/价格数据!C2634))</f>
        <v>35107.150639699845</v>
      </c>
      <c r="D2635">
        <f>IF(K2634="是",F2634*0.25*(价格数据!D2635/价格数据!D2634),D2634*(价格数据!D2635/价格数据!D2634))</f>
        <v>37804.753690489561</v>
      </c>
      <c r="E2635">
        <f>IF(K2634="是",F2634*0.25*(价格数据!E2635/价格数据!E2634),E2634*(价格数据!E2635/价格数据!E2634))</f>
        <v>38171.761513793557</v>
      </c>
      <c r="F2635">
        <f t="shared" si="574"/>
        <v>149974.27013675394</v>
      </c>
      <c r="G2635">
        <f t="shared" si="575"/>
        <v>0.25931517624528927</v>
      </c>
      <c r="H2635">
        <f t="shared" si="576"/>
        <v>0.23408782458275951</v>
      </c>
      <c r="I2635">
        <f t="shared" si="577"/>
        <v>0.25207493029315842</v>
      </c>
      <c r="J2635">
        <f t="shared" si="578"/>
        <v>0.25452206887879275</v>
      </c>
      <c r="K2635" t="str">
        <f>IF(OR(
 ROUND(G2635,4)&gt;(0.25+参数设置!B$3), ROUND(G2635,4)&lt;(0.25-参数设置!B$3),
 ROUND(H2635,4)&gt;(0.25+参数设置!B$3), ROUND(H2635,4)&lt;(0.25-参数设置!B$3),
 ROUND(I2635,4)&gt;(0.25+参数设置!B$3), ROUND(I2635,4)&lt;(0.25-参数设置!B$3),
 ROUND(J2635,4)&gt;(0.25+参数设置!B$3), ROUND(J2635,4)&lt;(0.25-参数设置!B$3)
),"是","否")</f>
        <v>否</v>
      </c>
      <c r="L2635">
        <f t="shared" si="579"/>
        <v>38890.604292770971</v>
      </c>
      <c r="M2635">
        <f t="shared" si="580"/>
        <v>35107.150639699845</v>
      </c>
      <c r="N2635">
        <f t="shared" si="581"/>
        <v>37804.753690489561</v>
      </c>
      <c r="O2635">
        <f t="shared" si="582"/>
        <v>38171.761513793557</v>
      </c>
      <c r="P2635">
        <f t="shared" si="583"/>
        <v>0</v>
      </c>
      <c r="Q2635">
        <f t="shared" si="584"/>
        <v>0</v>
      </c>
      <c r="R2635">
        <f t="shared" si="585"/>
        <v>0</v>
      </c>
      <c r="S2635">
        <f t="shared" si="586"/>
        <v>0</v>
      </c>
      <c r="T2635">
        <f t="shared" si="587"/>
        <v>0</v>
      </c>
      <c r="U2635">
        <f>T2635*参数设置!B2636</f>
        <v>0</v>
      </c>
    </row>
    <row r="2636" spans="1:21" x14ac:dyDescent="0.25">
      <c r="A2636" s="3">
        <v>44118</v>
      </c>
      <c r="B2636">
        <f>IF(K2635="是",F2635*0.25*(价格数据!B2636/价格数据!B2635),B2635*(价格数据!B2636/价格数据!B2635))</f>
        <v>38700.236252178169</v>
      </c>
      <c r="C2636">
        <f>IF(K2635="是",F2635*0.25*(价格数据!C2636/价格数据!C2635),C2635*(价格数据!C2636/价格数据!C2635))</f>
        <v>34712.491189590801</v>
      </c>
      <c r="D2636">
        <f>IF(K2635="是",F2635*0.25*(价格数据!D2636/价格数据!D2635),D2635*(价格数据!D2636/价格数据!D2635))</f>
        <v>37802.556396691747</v>
      </c>
      <c r="E2636">
        <f>IF(K2635="是",F2635*0.25*(价格数据!E2636/价格数据!E2635),E2635*(价格数据!E2636/价格数据!E2635))</f>
        <v>38174.815437950114</v>
      </c>
      <c r="F2636">
        <f t="shared" si="574"/>
        <v>149390.09927641082</v>
      </c>
      <c r="G2636">
        <f t="shared" si="575"/>
        <v>0.25905489346099564</v>
      </c>
      <c r="H2636">
        <f t="shared" si="576"/>
        <v>0.23236139046513116</v>
      </c>
      <c r="I2636">
        <f t="shared" si="577"/>
        <v>0.25304592861101938</v>
      </c>
      <c r="J2636">
        <f t="shared" si="578"/>
        <v>0.25553778746285388</v>
      </c>
      <c r="K2636" t="str">
        <f>IF(OR(
 ROUND(G2636,4)&gt;(0.25+参数设置!B$3), ROUND(G2636,4)&lt;(0.25-参数设置!B$3),
 ROUND(H2636,4)&gt;(0.25+参数设置!B$3), ROUND(H2636,4)&lt;(0.25-参数设置!B$3),
 ROUND(I2636,4)&gt;(0.25+参数设置!B$3), ROUND(I2636,4)&lt;(0.25-参数设置!B$3),
 ROUND(J2636,4)&gt;(0.25+参数设置!B$3), ROUND(J2636,4)&lt;(0.25-参数设置!B$3)
),"是","否")</f>
        <v>否</v>
      </c>
      <c r="L2636">
        <f t="shared" si="579"/>
        <v>38700.236252178169</v>
      </c>
      <c r="M2636">
        <f t="shared" si="580"/>
        <v>34712.491189590801</v>
      </c>
      <c r="N2636">
        <f t="shared" si="581"/>
        <v>37802.556396691747</v>
      </c>
      <c r="O2636">
        <f t="shared" si="582"/>
        <v>38174.815437950114</v>
      </c>
      <c r="P2636">
        <f t="shared" si="583"/>
        <v>0</v>
      </c>
      <c r="Q2636">
        <f t="shared" si="584"/>
        <v>0</v>
      </c>
      <c r="R2636">
        <f t="shared" si="585"/>
        <v>0</v>
      </c>
      <c r="S2636">
        <f t="shared" si="586"/>
        <v>0</v>
      </c>
      <c r="T2636">
        <f t="shared" si="587"/>
        <v>0</v>
      </c>
      <c r="U2636">
        <f>T2636*参数设置!B2637</f>
        <v>0</v>
      </c>
    </row>
    <row r="2637" spans="1:21" x14ac:dyDescent="0.25">
      <c r="A2637" s="3">
        <v>44119</v>
      </c>
      <c r="B2637">
        <f>IF(K2636="是",F2636*0.25*(价格数据!B2637/价格数据!B2636),B2636*(价格数据!B2637/价格数据!B2636))</f>
        <v>38605.052231881775</v>
      </c>
      <c r="C2637">
        <f>IF(K2636="是",F2636*0.25*(价格数据!C2637/价格数据!C2636),C2636*(价格数据!C2637/价格数据!C2636))</f>
        <v>34668.640139578682</v>
      </c>
      <c r="D2637">
        <f>IF(K2636="是",F2636*0.25*(价格数据!D2637/价格数据!D2636),D2636*(价格数据!D2637/价格数据!D2636))</f>
        <v>37759.238318963427</v>
      </c>
      <c r="E2637">
        <f>IF(K2636="是",F2636*0.25*(价格数据!E2637/价格数据!E2636),E2636*(价格数据!E2637/价格数据!E2636))</f>
        <v>38174.433697430548</v>
      </c>
      <c r="F2637">
        <f t="shared" si="574"/>
        <v>149207.36438785444</v>
      </c>
      <c r="G2637">
        <f t="shared" si="575"/>
        <v>0.25873422796699602</v>
      </c>
      <c r="H2637">
        <f t="shared" si="576"/>
        <v>0.23235207110461317</v>
      </c>
      <c r="I2637">
        <f t="shared" si="577"/>
        <v>0.25306551371560215</v>
      </c>
      <c r="J2637">
        <f t="shared" si="578"/>
        <v>0.25584818721278857</v>
      </c>
      <c r="K2637" t="str">
        <f>IF(OR(
 ROUND(G2637,4)&gt;(0.25+参数设置!B$3), ROUND(G2637,4)&lt;(0.25-参数设置!B$3),
 ROUND(H2637,4)&gt;(0.25+参数设置!B$3), ROUND(H2637,4)&lt;(0.25-参数设置!B$3),
 ROUND(I2637,4)&gt;(0.25+参数设置!B$3), ROUND(I2637,4)&lt;(0.25-参数设置!B$3),
 ROUND(J2637,4)&gt;(0.25+参数设置!B$3), ROUND(J2637,4)&lt;(0.25-参数设置!B$3)
),"是","否")</f>
        <v>否</v>
      </c>
      <c r="L2637">
        <f t="shared" si="579"/>
        <v>38605.052231881775</v>
      </c>
      <c r="M2637">
        <f t="shared" si="580"/>
        <v>34668.640139578682</v>
      </c>
      <c r="N2637">
        <f t="shared" si="581"/>
        <v>37759.238318963427</v>
      </c>
      <c r="O2637">
        <f t="shared" si="582"/>
        <v>38174.433697430548</v>
      </c>
      <c r="P2637">
        <f t="shared" si="583"/>
        <v>0</v>
      </c>
      <c r="Q2637">
        <f t="shared" si="584"/>
        <v>0</v>
      </c>
      <c r="R2637">
        <f t="shared" si="585"/>
        <v>0</v>
      </c>
      <c r="S2637">
        <f t="shared" si="586"/>
        <v>0</v>
      </c>
      <c r="T2637">
        <f t="shared" si="587"/>
        <v>0</v>
      </c>
      <c r="U2637">
        <f>T2637*参数设置!B2638</f>
        <v>0</v>
      </c>
    </row>
    <row r="2638" spans="1:21" x14ac:dyDescent="0.25">
      <c r="A2638" s="3">
        <v>44120</v>
      </c>
      <c r="B2638">
        <f>IF(K2637="是",F2637*0.25*(价格数据!B2638/价格数据!B2637),B2637*(价格数据!B2638/价格数据!B2637))</f>
        <v>38494.004208202641</v>
      </c>
      <c r="C2638">
        <f>IF(K2637="是",F2637*0.25*(价格数据!C2638/价格数据!C2637),C2637*(价格数据!C2638/价格数据!C2637))</f>
        <v>34773.882659607756</v>
      </c>
      <c r="D2638">
        <f>IF(K2637="是",F2637*0.25*(价格数据!D2638/价格数据!D2637),D2637*(价格数据!D2638/价格数据!D2637))</f>
        <v>37818.879150618355</v>
      </c>
      <c r="E2638">
        <f>IF(K2637="是",F2637*0.25*(价格数据!E2638/价格数据!E2637),E2637*(价格数据!E2638/价格数据!E2637))</f>
        <v>38178.63284314581</v>
      </c>
      <c r="F2638">
        <f t="shared" si="574"/>
        <v>149265.39886157456</v>
      </c>
      <c r="G2638">
        <f t="shared" si="575"/>
        <v>0.25788966834772692</v>
      </c>
      <c r="H2638">
        <f t="shared" si="576"/>
        <v>0.23296680225171468</v>
      </c>
      <c r="I2638">
        <f t="shared" si="577"/>
        <v>0.25336668403432699</v>
      </c>
      <c r="J2638">
        <f t="shared" si="578"/>
        <v>0.25577684536623141</v>
      </c>
      <c r="K2638" t="str">
        <f>IF(OR(
 ROUND(G2638,4)&gt;(0.25+参数设置!B$3), ROUND(G2638,4)&lt;(0.25-参数设置!B$3),
 ROUND(H2638,4)&gt;(0.25+参数设置!B$3), ROUND(H2638,4)&lt;(0.25-参数设置!B$3),
 ROUND(I2638,4)&gt;(0.25+参数设置!B$3), ROUND(I2638,4)&lt;(0.25-参数设置!B$3),
 ROUND(J2638,4)&gt;(0.25+参数设置!B$3), ROUND(J2638,4)&lt;(0.25-参数设置!B$3)
),"是","否")</f>
        <v>否</v>
      </c>
      <c r="L2638">
        <f t="shared" si="579"/>
        <v>38494.004208202641</v>
      </c>
      <c r="M2638">
        <f t="shared" si="580"/>
        <v>34773.882659607756</v>
      </c>
      <c r="N2638">
        <f t="shared" si="581"/>
        <v>37818.879150618355</v>
      </c>
      <c r="O2638">
        <f t="shared" si="582"/>
        <v>38178.63284314581</v>
      </c>
      <c r="P2638">
        <f t="shared" si="583"/>
        <v>0</v>
      </c>
      <c r="Q2638">
        <f t="shared" si="584"/>
        <v>0</v>
      </c>
      <c r="R2638">
        <f t="shared" si="585"/>
        <v>0</v>
      </c>
      <c r="S2638">
        <f t="shared" si="586"/>
        <v>0</v>
      </c>
      <c r="T2638">
        <f t="shared" si="587"/>
        <v>0</v>
      </c>
      <c r="U2638">
        <f>T2638*参数设置!B2639</f>
        <v>0</v>
      </c>
    </row>
    <row r="2639" spans="1:21" x14ac:dyDescent="0.25">
      <c r="A2639" s="3">
        <v>44121</v>
      </c>
      <c r="B2639">
        <f>IF(K2638="是",F2638*0.25*(价格数据!B2639/价格数据!B2638),B2638*(价格数据!B2639/价格数据!B2638))</f>
        <v>38494.004208202641</v>
      </c>
      <c r="C2639">
        <f>IF(K2638="是",F2638*0.25*(价格数据!C2639/价格数据!C2638),C2638*(价格数据!C2639/价格数据!C2638))</f>
        <v>34773.882659607756</v>
      </c>
      <c r="D2639">
        <f>IF(K2638="是",F2638*0.25*(价格数据!D2639/价格数据!D2638),D2638*(价格数据!D2639/价格数据!D2638))</f>
        <v>37818.879150618355</v>
      </c>
      <c r="E2639">
        <f>IF(K2638="是",F2638*0.25*(价格数据!E2639/价格数据!E2638),E2638*(价格数据!E2639/价格数据!E2638))</f>
        <v>38178.63284314581</v>
      </c>
      <c r="F2639">
        <f t="shared" si="574"/>
        <v>149265.39886157456</v>
      </c>
      <c r="G2639">
        <f t="shared" si="575"/>
        <v>0.25788966834772692</v>
      </c>
      <c r="H2639">
        <f t="shared" si="576"/>
        <v>0.23296680225171468</v>
      </c>
      <c r="I2639">
        <f t="shared" si="577"/>
        <v>0.25336668403432699</v>
      </c>
      <c r="J2639">
        <f t="shared" si="578"/>
        <v>0.25577684536623141</v>
      </c>
      <c r="K2639" t="str">
        <f>IF(OR(
 ROUND(G2639,4)&gt;(0.25+参数设置!B$3), ROUND(G2639,4)&lt;(0.25-参数设置!B$3),
 ROUND(H2639,4)&gt;(0.25+参数设置!B$3), ROUND(H2639,4)&lt;(0.25-参数设置!B$3),
 ROUND(I2639,4)&gt;(0.25+参数设置!B$3), ROUND(I2639,4)&lt;(0.25-参数设置!B$3),
 ROUND(J2639,4)&gt;(0.25+参数设置!B$3), ROUND(J2639,4)&lt;(0.25-参数设置!B$3)
),"是","否")</f>
        <v>否</v>
      </c>
      <c r="L2639">
        <f t="shared" si="579"/>
        <v>38494.004208202641</v>
      </c>
      <c r="M2639">
        <f t="shared" si="580"/>
        <v>34773.882659607756</v>
      </c>
      <c r="N2639">
        <f t="shared" si="581"/>
        <v>37818.879150618355</v>
      </c>
      <c r="O2639">
        <f t="shared" si="582"/>
        <v>38178.63284314581</v>
      </c>
      <c r="P2639">
        <f t="shared" si="583"/>
        <v>0</v>
      </c>
      <c r="Q2639">
        <f t="shared" si="584"/>
        <v>0</v>
      </c>
      <c r="R2639">
        <f t="shared" si="585"/>
        <v>0</v>
      </c>
      <c r="S2639">
        <f t="shared" si="586"/>
        <v>0</v>
      </c>
      <c r="T2639">
        <f t="shared" si="587"/>
        <v>0</v>
      </c>
      <c r="U2639">
        <f>T2639*参数设置!B2640</f>
        <v>0</v>
      </c>
    </row>
    <row r="2640" spans="1:21" x14ac:dyDescent="0.25">
      <c r="A2640" s="3">
        <v>44122</v>
      </c>
      <c r="B2640">
        <f>IF(K2639="是",F2639*0.25*(价格数据!B2640/价格数据!B2639),B2639*(价格数据!B2640/价格数据!B2639))</f>
        <v>38494.004208202641</v>
      </c>
      <c r="C2640">
        <f>IF(K2639="是",F2639*0.25*(价格数据!C2640/价格数据!C2639),C2639*(价格数据!C2640/价格数据!C2639))</f>
        <v>34773.882659607756</v>
      </c>
      <c r="D2640">
        <f>IF(K2639="是",F2639*0.25*(价格数据!D2640/价格数据!D2639),D2639*(价格数据!D2640/价格数据!D2639))</f>
        <v>37818.879150618355</v>
      </c>
      <c r="E2640">
        <f>IF(K2639="是",F2639*0.25*(价格数据!E2640/价格数据!E2639),E2639*(价格数据!E2640/价格数据!E2639))</f>
        <v>38178.63284314581</v>
      </c>
      <c r="F2640">
        <f t="shared" si="574"/>
        <v>149265.39886157456</v>
      </c>
      <c r="G2640">
        <f t="shared" si="575"/>
        <v>0.25788966834772692</v>
      </c>
      <c r="H2640">
        <f t="shared" si="576"/>
        <v>0.23296680225171468</v>
      </c>
      <c r="I2640">
        <f t="shared" si="577"/>
        <v>0.25336668403432699</v>
      </c>
      <c r="J2640">
        <f t="shared" si="578"/>
        <v>0.25577684536623141</v>
      </c>
      <c r="K2640" t="str">
        <f>IF(OR(
 ROUND(G2640,4)&gt;(0.25+参数设置!B$3), ROUND(G2640,4)&lt;(0.25-参数设置!B$3),
 ROUND(H2640,4)&gt;(0.25+参数设置!B$3), ROUND(H2640,4)&lt;(0.25-参数设置!B$3),
 ROUND(I2640,4)&gt;(0.25+参数设置!B$3), ROUND(I2640,4)&lt;(0.25-参数设置!B$3),
 ROUND(J2640,4)&gt;(0.25+参数设置!B$3), ROUND(J2640,4)&lt;(0.25-参数设置!B$3)
),"是","否")</f>
        <v>否</v>
      </c>
      <c r="L2640">
        <f t="shared" si="579"/>
        <v>38494.004208202641</v>
      </c>
      <c r="M2640">
        <f t="shared" si="580"/>
        <v>34773.882659607756</v>
      </c>
      <c r="N2640">
        <f t="shared" si="581"/>
        <v>37818.879150618355</v>
      </c>
      <c r="O2640">
        <f t="shared" si="582"/>
        <v>38178.63284314581</v>
      </c>
      <c r="P2640">
        <f t="shared" si="583"/>
        <v>0</v>
      </c>
      <c r="Q2640">
        <f t="shared" si="584"/>
        <v>0</v>
      </c>
      <c r="R2640">
        <f t="shared" si="585"/>
        <v>0</v>
      </c>
      <c r="S2640">
        <f t="shared" si="586"/>
        <v>0</v>
      </c>
      <c r="T2640">
        <f t="shared" si="587"/>
        <v>0</v>
      </c>
      <c r="U2640">
        <f>T2640*参数设置!B2641</f>
        <v>0</v>
      </c>
    </row>
    <row r="2641" spans="1:21" x14ac:dyDescent="0.25">
      <c r="A2641" s="3">
        <v>44123</v>
      </c>
      <c r="B2641">
        <f>IF(K2640="是",F2640*0.25*(价格数据!B2641/价格数据!B2640),B2640*(价格数据!B2641/价格数据!B2640))</f>
        <v>38248.112155770279</v>
      </c>
      <c r="C2641">
        <f>IF(K2640="是",F2640*0.25*(价格数据!C2641/价格数据!C2640),C2640*(价格数据!C2641/价格数据!C2640))</f>
        <v>34800.193289615032</v>
      </c>
      <c r="D2641">
        <f>IF(K2640="是",F2640*0.25*(价格数据!D2641/价格数据!D2640),D2640*(价格数据!D2641/价格数据!D2640))</f>
        <v>37896.726130883733</v>
      </c>
      <c r="E2641">
        <f>IF(K2640="是",F2640*0.25*(价格数据!E2641/价格数据!E2640),E2640*(价格数据!E2641/价格数据!E2640))</f>
        <v>38178.63284314581</v>
      </c>
      <c r="F2641">
        <f t="shared" si="574"/>
        <v>149123.66441941485</v>
      </c>
      <c r="G2641">
        <f t="shared" si="575"/>
        <v>0.25648586563830872</v>
      </c>
      <c r="H2641">
        <f t="shared" si="576"/>
        <v>0.23336466029790165</v>
      </c>
      <c r="I2641">
        <f t="shared" si="577"/>
        <v>0.25412952584304821</v>
      </c>
      <c r="J2641">
        <f t="shared" si="578"/>
        <v>0.25601994822074142</v>
      </c>
      <c r="K2641" t="str">
        <f>IF(OR(
 ROUND(G2641,4)&gt;(0.25+参数设置!B$3), ROUND(G2641,4)&lt;(0.25-参数设置!B$3),
 ROUND(H2641,4)&gt;(0.25+参数设置!B$3), ROUND(H2641,4)&lt;(0.25-参数设置!B$3),
 ROUND(I2641,4)&gt;(0.25+参数设置!B$3), ROUND(I2641,4)&lt;(0.25-参数设置!B$3),
 ROUND(J2641,4)&gt;(0.25+参数设置!B$3), ROUND(J2641,4)&lt;(0.25-参数设置!B$3)
),"是","否")</f>
        <v>否</v>
      </c>
      <c r="L2641">
        <f t="shared" si="579"/>
        <v>38248.112155770279</v>
      </c>
      <c r="M2641">
        <f t="shared" si="580"/>
        <v>34800.193289615032</v>
      </c>
      <c r="N2641">
        <f t="shared" si="581"/>
        <v>37896.726130883733</v>
      </c>
      <c r="O2641">
        <f t="shared" si="582"/>
        <v>38178.63284314581</v>
      </c>
      <c r="P2641">
        <f t="shared" si="583"/>
        <v>0</v>
      </c>
      <c r="Q2641">
        <f t="shared" si="584"/>
        <v>0</v>
      </c>
      <c r="R2641">
        <f t="shared" si="585"/>
        <v>0</v>
      </c>
      <c r="S2641">
        <f t="shared" si="586"/>
        <v>0</v>
      </c>
      <c r="T2641">
        <f t="shared" si="587"/>
        <v>0</v>
      </c>
      <c r="U2641">
        <f>T2641*参数设置!B2642</f>
        <v>0</v>
      </c>
    </row>
    <row r="2642" spans="1:21" x14ac:dyDescent="0.25">
      <c r="A2642" s="3">
        <v>44124</v>
      </c>
      <c r="B2642">
        <f>IF(K2641="是",F2641*0.25*(价格数据!B2642/价格数据!B2641),B2641*(价格数据!B2642/价格数据!B2641))</f>
        <v>38486.072206511286</v>
      </c>
      <c r="C2642">
        <f>IF(K2641="是",F2641*0.25*(价格数据!C2642/价格数据!C2641),C2641*(价格数据!C2642/价格数据!C2641))</f>
        <v>34659.869929576264</v>
      </c>
      <c r="D2642">
        <f>IF(K2641="是",F2641*0.25*(价格数据!D2642/价格数据!D2641),D2641*(价格数据!D2642/价格数据!D2641))</f>
        <v>37909.909893670614</v>
      </c>
      <c r="E2642">
        <f>IF(K2641="是",F2641*0.25*(价格数据!E2642/价格数据!E2641),E2641*(价格数据!E2642/价格数据!E2641))</f>
        <v>38175.57891898926</v>
      </c>
      <c r="F2642">
        <f t="shared" si="574"/>
        <v>149231.43094874741</v>
      </c>
      <c r="G2642">
        <f t="shared" si="575"/>
        <v>0.25789521658965453</v>
      </c>
      <c r="H2642">
        <f t="shared" si="576"/>
        <v>0.23225583048573711</v>
      </c>
      <c r="I2642">
        <f t="shared" si="577"/>
        <v>0.25403435223167253</v>
      </c>
      <c r="J2642">
        <f t="shared" si="578"/>
        <v>0.25581460069293593</v>
      </c>
      <c r="K2642" t="str">
        <f>IF(OR(
 ROUND(G2642,4)&gt;(0.25+参数设置!B$3), ROUND(G2642,4)&lt;(0.25-参数设置!B$3),
 ROUND(H2642,4)&gt;(0.25+参数设置!B$3), ROUND(H2642,4)&lt;(0.25-参数设置!B$3),
 ROUND(I2642,4)&gt;(0.25+参数设置!B$3), ROUND(I2642,4)&lt;(0.25-参数设置!B$3),
 ROUND(J2642,4)&gt;(0.25+参数设置!B$3), ROUND(J2642,4)&lt;(0.25-参数设置!B$3)
),"是","否")</f>
        <v>否</v>
      </c>
      <c r="L2642">
        <f t="shared" si="579"/>
        <v>38486.072206511286</v>
      </c>
      <c r="M2642">
        <f t="shared" si="580"/>
        <v>34659.869929576264</v>
      </c>
      <c r="N2642">
        <f t="shared" si="581"/>
        <v>37909.909893670614</v>
      </c>
      <c r="O2642">
        <f t="shared" si="582"/>
        <v>38175.57891898926</v>
      </c>
      <c r="P2642">
        <f t="shared" si="583"/>
        <v>0</v>
      </c>
      <c r="Q2642">
        <f t="shared" si="584"/>
        <v>0</v>
      </c>
      <c r="R2642">
        <f t="shared" si="585"/>
        <v>0</v>
      </c>
      <c r="S2642">
        <f t="shared" si="586"/>
        <v>0</v>
      </c>
      <c r="T2642">
        <f t="shared" si="587"/>
        <v>0</v>
      </c>
      <c r="U2642">
        <f>T2642*参数设置!B2643</f>
        <v>0</v>
      </c>
    </row>
    <row r="2643" spans="1:21" x14ac:dyDescent="0.25">
      <c r="A2643" s="3">
        <v>44125</v>
      </c>
      <c r="B2643">
        <f>IF(K2642="是",F2642*0.25*(价格数据!B2643/价格数据!B2642),B2642*(价格数据!B2643/价格数据!B2642))</f>
        <v>38533.664216659483</v>
      </c>
      <c r="C2643">
        <f>IF(K2642="是",F2642*0.25*(价格数据!C2643/价格数据!C2642),C2642*(价格数据!C2643/价格数据!C2642))</f>
        <v>34782.652869610189</v>
      </c>
      <c r="D2643">
        <f>IF(K2642="是",F2642*0.25*(价格数据!D2643/价格数据!D2642),D2642*(价格数据!D2643/价格数据!D2642))</f>
        <v>37943.497098865759</v>
      </c>
      <c r="E2643">
        <f>IF(K2642="是",F2642*0.25*(价格数据!E2643/价格数据!E2642),E2642*(价格数据!E2643/价格数据!E2642))</f>
        <v>38176.342400028399</v>
      </c>
      <c r="F2643">
        <f t="shared" si="574"/>
        <v>149436.15658516384</v>
      </c>
      <c r="G2643">
        <f t="shared" si="575"/>
        <v>0.25786038062815875</v>
      </c>
      <c r="H2643">
        <f t="shared" si="576"/>
        <v>0.23275928439572463</v>
      </c>
      <c r="I2643">
        <f t="shared" si="577"/>
        <v>0.25391108795843337</v>
      </c>
      <c r="J2643">
        <f t="shared" si="578"/>
        <v>0.25546924701768314</v>
      </c>
      <c r="K2643" t="str">
        <f>IF(OR(
 ROUND(G2643,4)&gt;(0.25+参数设置!B$3), ROUND(G2643,4)&lt;(0.25-参数设置!B$3),
 ROUND(H2643,4)&gt;(0.25+参数设置!B$3), ROUND(H2643,4)&lt;(0.25-参数设置!B$3),
 ROUND(I2643,4)&gt;(0.25+参数设置!B$3), ROUND(I2643,4)&lt;(0.25-参数设置!B$3),
 ROUND(J2643,4)&gt;(0.25+参数设置!B$3), ROUND(J2643,4)&lt;(0.25-参数设置!B$3)
),"是","否")</f>
        <v>否</v>
      </c>
      <c r="L2643">
        <f t="shared" si="579"/>
        <v>38533.664216659483</v>
      </c>
      <c r="M2643">
        <f t="shared" si="580"/>
        <v>34782.652869610189</v>
      </c>
      <c r="N2643">
        <f t="shared" si="581"/>
        <v>37943.497098865759</v>
      </c>
      <c r="O2643">
        <f t="shared" si="582"/>
        <v>38176.342400028399</v>
      </c>
      <c r="P2643">
        <f t="shared" si="583"/>
        <v>0</v>
      </c>
      <c r="Q2643">
        <f t="shared" si="584"/>
        <v>0</v>
      </c>
      <c r="R2643">
        <f t="shared" si="585"/>
        <v>0</v>
      </c>
      <c r="S2643">
        <f t="shared" si="586"/>
        <v>0</v>
      </c>
      <c r="T2643">
        <f t="shared" si="587"/>
        <v>0</v>
      </c>
      <c r="U2643">
        <f>T2643*参数设置!B2644</f>
        <v>0</v>
      </c>
    </row>
    <row r="2644" spans="1:21" x14ac:dyDescent="0.25">
      <c r="A2644" s="3">
        <v>44126</v>
      </c>
      <c r="B2644">
        <f>IF(K2643="是",F2643*0.25*(价格数据!B2644/价格数据!B2643),B2643*(价格数据!B2644/价格数据!B2643))</f>
        <v>38406.752189597617</v>
      </c>
      <c r="C2644">
        <f>IF(K2643="是",F2643*0.25*(价格数据!C2644/价格数据!C2643),C2643*(价格数据!C2644/价格数据!C2643))</f>
        <v>34817.733709619883</v>
      </c>
      <c r="D2644">
        <f>IF(K2643="是",F2643*0.25*(价格数据!D2644/价格数据!D2643),D2643*(价格数据!D2644/价格数据!D2643))</f>
        <v>37982.106689884473</v>
      </c>
      <c r="E2644">
        <f>IF(K2643="是",F2643*0.25*(价格数据!E2644/价格数据!E2643),E2643*(价格数据!E2644/价格数据!E2643))</f>
        <v>38175.57891898926</v>
      </c>
      <c r="F2644">
        <f t="shared" si="574"/>
        <v>149382.17150809124</v>
      </c>
      <c r="G2644">
        <f t="shared" si="575"/>
        <v>0.25710398906282689</v>
      </c>
      <c r="H2644">
        <f t="shared" si="576"/>
        <v>0.23307824058330809</v>
      </c>
      <c r="I2644">
        <f t="shared" si="577"/>
        <v>0.25426131047925743</v>
      </c>
      <c r="J2644">
        <f t="shared" si="578"/>
        <v>0.25555645987460751</v>
      </c>
      <c r="K2644" t="str">
        <f>IF(OR(
 ROUND(G2644,4)&gt;(0.25+参数设置!B$3), ROUND(G2644,4)&lt;(0.25-参数设置!B$3),
 ROUND(H2644,4)&gt;(0.25+参数设置!B$3), ROUND(H2644,4)&lt;(0.25-参数设置!B$3),
 ROUND(I2644,4)&gt;(0.25+参数设置!B$3), ROUND(I2644,4)&lt;(0.25-参数设置!B$3),
 ROUND(J2644,4)&gt;(0.25+参数设置!B$3), ROUND(J2644,4)&lt;(0.25-参数设置!B$3)
),"是","否")</f>
        <v>否</v>
      </c>
      <c r="L2644">
        <f t="shared" si="579"/>
        <v>38406.752189597617</v>
      </c>
      <c r="M2644">
        <f t="shared" si="580"/>
        <v>34817.733709619883</v>
      </c>
      <c r="N2644">
        <f t="shared" si="581"/>
        <v>37982.106689884473</v>
      </c>
      <c r="O2644">
        <f t="shared" si="582"/>
        <v>38175.57891898926</v>
      </c>
      <c r="P2644">
        <f t="shared" si="583"/>
        <v>0</v>
      </c>
      <c r="Q2644">
        <f t="shared" si="584"/>
        <v>0</v>
      </c>
      <c r="R2644">
        <f t="shared" si="585"/>
        <v>0</v>
      </c>
      <c r="S2644">
        <f t="shared" si="586"/>
        <v>0</v>
      </c>
      <c r="T2644">
        <f t="shared" si="587"/>
        <v>0</v>
      </c>
      <c r="U2644">
        <f>T2644*参数设置!B2645</f>
        <v>0</v>
      </c>
    </row>
    <row r="2645" spans="1:21" x14ac:dyDescent="0.25">
      <c r="A2645" s="3">
        <v>44127</v>
      </c>
      <c r="B2645">
        <f>IF(K2644="是",F2644*0.25*(价格数据!B2645/价格数据!B2644),B2644*(价格数据!B2645/价格数据!B2644))</f>
        <v>37962.560094881082</v>
      </c>
      <c r="C2645">
        <f>IF(K2644="是",F2644*0.25*(价格数据!C2645/价格数据!C2644),C2644*(价格数据!C2645/价格数据!C2644))</f>
        <v>34694.950769585957</v>
      </c>
      <c r="D2645">
        <f>IF(K2644="是",F2644*0.25*(价格数据!D2645/价格数据!D2644),D2644*(价格数据!D2645/价格数据!D2644))</f>
        <v>37926.232647597222</v>
      </c>
      <c r="E2645">
        <f>IF(K2644="是",F2644*0.25*(价格数据!E2645/价格数据!E2644),E2644*(价格数据!E2645/价格数据!E2644))</f>
        <v>38174.051956910982</v>
      </c>
      <c r="F2645">
        <f t="shared" si="574"/>
        <v>148757.79546897524</v>
      </c>
      <c r="G2645">
        <f t="shared" si="575"/>
        <v>0.25519711404165379</v>
      </c>
      <c r="H2645">
        <f t="shared" si="576"/>
        <v>0.23323114368700024</v>
      </c>
      <c r="I2645">
        <f t="shared" si="577"/>
        <v>0.25495290870660337</v>
      </c>
      <c r="J2645">
        <f t="shared" si="578"/>
        <v>0.25661883356474263</v>
      </c>
      <c r="K2645" t="str">
        <f>IF(OR(
 ROUND(G2645,4)&gt;(0.25+参数设置!B$3), ROUND(G2645,4)&lt;(0.25-参数设置!B$3),
 ROUND(H2645,4)&gt;(0.25+参数设置!B$3), ROUND(H2645,4)&lt;(0.25-参数设置!B$3),
 ROUND(I2645,4)&gt;(0.25+参数设置!B$3), ROUND(I2645,4)&lt;(0.25-参数设置!B$3),
 ROUND(J2645,4)&gt;(0.25+参数设置!B$3), ROUND(J2645,4)&lt;(0.25-参数设置!B$3)
),"是","否")</f>
        <v>否</v>
      </c>
      <c r="L2645">
        <f t="shared" si="579"/>
        <v>37962.560094881082</v>
      </c>
      <c r="M2645">
        <f t="shared" si="580"/>
        <v>34694.950769585957</v>
      </c>
      <c r="N2645">
        <f t="shared" si="581"/>
        <v>37926.232647597222</v>
      </c>
      <c r="O2645">
        <f t="shared" si="582"/>
        <v>38174.051956910982</v>
      </c>
      <c r="P2645">
        <f t="shared" si="583"/>
        <v>0</v>
      </c>
      <c r="Q2645">
        <f t="shared" si="584"/>
        <v>0</v>
      </c>
      <c r="R2645">
        <f t="shared" si="585"/>
        <v>0</v>
      </c>
      <c r="S2645">
        <f t="shared" si="586"/>
        <v>0</v>
      </c>
      <c r="T2645">
        <f t="shared" si="587"/>
        <v>0</v>
      </c>
      <c r="U2645">
        <f>T2645*参数设置!B2646</f>
        <v>0</v>
      </c>
    </row>
    <row r="2646" spans="1:21" x14ac:dyDescent="0.25">
      <c r="A2646" s="3">
        <v>44128</v>
      </c>
      <c r="B2646">
        <f>IF(K2645="是",F2645*0.25*(价格数据!B2646/价格数据!B2645),B2645*(价格数据!B2646/价格数据!B2645))</f>
        <v>37962.560094881082</v>
      </c>
      <c r="C2646">
        <f>IF(K2645="是",F2645*0.25*(价格数据!C2646/价格数据!C2645),C2645*(价格数据!C2646/价格数据!C2645))</f>
        <v>34694.950769585957</v>
      </c>
      <c r="D2646">
        <f>IF(K2645="是",F2645*0.25*(价格数据!D2646/价格数据!D2645),D2645*(价格数据!D2646/价格数据!D2645))</f>
        <v>37926.232647597222</v>
      </c>
      <c r="E2646">
        <f>IF(K2645="是",F2645*0.25*(价格数据!E2646/价格数据!E2645),E2645*(价格数据!E2646/价格数据!E2645))</f>
        <v>38174.051956910982</v>
      </c>
      <c r="F2646">
        <f t="shared" si="574"/>
        <v>148757.79546897524</v>
      </c>
      <c r="G2646">
        <f t="shared" si="575"/>
        <v>0.25519711404165379</v>
      </c>
      <c r="H2646">
        <f t="shared" si="576"/>
        <v>0.23323114368700024</v>
      </c>
      <c r="I2646">
        <f t="shared" si="577"/>
        <v>0.25495290870660337</v>
      </c>
      <c r="J2646">
        <f t="shared" si="578"/>
        <v>0.25661883356474263</v>
      </c>
      <c r="K2646" t="str">
        <f>IF(OR(
 ROUND(G2646,4)&gt;(0.25+参数设置!B$3), ROUND(G2646,4)&lt;(0.25-参数设置!B$3),
 ROUND(H2646,4)&gt;(0.25+参数设置!B$3), ROUND(H2646,4)&lt;(0.25-参数设置!B$3),
 ROUND(I2646,4)&gt;(0.25+参数设置!B$3), ROUND(I2646,4)&lt;(0.25-参数设置!B$3),
 ROUND(J2646,4)&gt;(0.25+参数设置!B$3), ROUND(J2646,4)&lt;(0.25-参数设置!B$3)
),"是","否")</f>
        <v>否</v>
      </c>
      <c r="L2646">
        <f t="shared" si="579"/>
        <v>37962.560094881082</v>
      </c>
      <c r="M2646">
        <f t="shared" si="580"/>
        <v>34694.950769585957</v>
      </c>
      <c r="N2646">
        <f t="shared" si="581"/>
        <v>37926.232647597222</v>
      </c>
      <c r="O2646">
        <f t="shared" si="582"/>
        <v>38174.051956910982</v>
      </c>
      <c r="P2646">
        <f t="shared" si="583"/>
        <v>0</v>
      </c>
      <c r="Q2646">
        <f t="shared" si="584"/>
        <v>0</v>
      </c>
      <c r="R2646">
        <f t="shared" si="585"/>
        <v>0</v>
      </c>
      <c r="S2646">
        <f t="shared" si="586"/>
        <v>0</v>
      </c>
      <c r="T2646">
        <f t="shared" si="587"/>
        <v>0</v>
      </c>
      <c r="U2646">
        <f>T2646*参数设置!B2647</f>
        <v>0</v>
      </c>
    </row>
    <row r="2647" spans="1:21" x14ac:dyDescent="0.25">
      <c r="A2647" s="3">
        <v>44129</v>
      </c>
      <c r="B2647">
        <f>IF(K2646="是",F2646*0.25*(价格数据!B2647/价格数据!B2646),B2646*(价格数据!B2647/价格数据!B2646))</f>
        <v>37962.560094881082</v>
      </c>
      <c r="C2647">
        <f>IF(K2646="是",F2646*0.25*(价格数据!C2647/价格数据!C2646),C2646*(价格数据!C2647/价格数据!C2646))</f>
        <v>34694.950769585957</v>
      </c>
      <c r="D2647">
        <f>IF(K2646="是",F2646*0.25*(价格数据!D2647/价格数据!D2646),D2646*(价格数据!D2647/价格数据!D2646))</f>
        <v>37926.232647597222</v>
      </c>
      <c r="E2647">
        <f>IF(K2646="是",F2646*0.25*(价格数据!E2647/价格数据!E2646),E2646*(价格数据!E2647/价格数据!E2646))</f>
        <v>38174.051956910982</v>
      </c>
      <c r="F2647">
        <f t="shared" si="574"/>
        <v>148757.79546897524</v>
      </c>
      <c r="G2647">
        <f t="shared" si="575"/>
        <v>0.25519711404165379</v>
      </c>
      <c r="H2647">
        <f t="shared" si="576"/>
        <v>0.23323114368700024</v>
      </c>
      <c r="I2647">
        <f t="shared" si="577"/>
        <v>0.25495290870660337</v>
      </c>
      <c r="J2647">
        <f t="shared" si="578"/>
        <v>0.25661883356474263</v>
      </c>
      <c r="K2647" t="str">
        <f>IF(OR(
 ROUND(G2647,4)&gt;(0.25+参数设置!B$3), ROUND(G2647,4)&lt;(0.25-参数设置!B$3),
 ROUND(H2647,4)&gt;(0.25+参数设置!B$3), ROUND(H2647,4)&lt;(0.25-参数设置!B$3),
 ROUND(I2647,4)&gt;(0.25+参数设置!B$3), ROUND(I2647,4)&lt;(0.25-参数设置!B$3),
 ROUND(J2647,4)&gt;(0.25+参数设置!B$3), ROUND(J2647,4)&lt;(0.25-参数设置!B$3)
),"是","否")</f>
        <v>否</v>
      </c>
      <c r="L2647">
        <f t="shared" si="579"/>
        <v>37962.560094881082</v>
      </c>
      <c r="M2647">
        <f t="shared" si="580"/>
        <v>34694.950769585957</v>
      </c>
      <c r="N2647">
        <f t="shared" si="581"/>
        <v>37926.232647597222</v>
      </c>
      <c r="O2647">
        <f t="shared" si="582"/>
        <v>38174.051956910982</v>
      </c>
      <c r="P2647">
        <f t="shared" si="583"/>
        <v>0</v>
      </c>
      <c r="Q2647">
        <f t="shared" si="584"/>
        <v>0</v>
      </c>
      <c r="R2647">
        <f t="shared" si="585"/>
        <v>0</v>
      </c>
      <c r="S2647">
        <f t="shared" si="586"/>
        <v>0</v>
      </c>
      <c r="T2647">
        <f t="shared" si="587"/>
        <v>0</v>
      </c>
      <c r="U2647">
        <f>T2647*参数设置!B2648</f>
        <v>0</v>
      </c>
    </row>
    <row r="2648" spans="1:21" x14ac:dyDescent="0.25">
      <c r="A2648" s="3">
        <v>44130</v>
      </c>
      <c r="B2648">
        <f>IF(K2647="是",F2647*0.25*(价格数据!B2648/价格数据!B2647),B2647*(价格数据!B2648/价格数据!B2647))</f>
        <v>37677.008033991886</v>
      </c>
      <c r="C2648">
        <f>IF(K2647="是",F2647*0.25*(价格数据!C2648/价格数据!C2647),C2647*(价格数据!C2648/价格数据!C2647))</f>
        <v>34537.086989542346</v>
      </c>
      <c r="D2648">
        <f>IF(K2647="是",F2647*0.25*(价格数据!D2648/价格数据!D2647),D2647*(价格数据!D2648/价格数据!D2647))</f>
        <v>37890.762047718235</v>
      </c>
      <c r="E2648">
        <f>IF(K2647="是",F2647*0.25*(价格数据!E2648/价格数据!E2647),E2647*(价格数据!E2648/价格数据!E2647))</f>
        <v>38171.761513793572</v>
      </c>
      <c r="F2648">
        <f t="shared" si="574"/>
        <v>148276.61858504603</v>
      </c>
      <c r="G2648">
        <f t="shared" si="575"/>
        <v>0.25409945542008522</v>
      </c>
      <c r="H2648">
        <f t="shared" si="576"/>
        <v>0.23292335176724535</v>
      </c>
      <c r="I2648">
        <f t="shared" si="577"/>
        <v>0.25554104490173196</v>
      </c>
      <c r="J2648">
        <f t="shared" si="578"/>
        <v>0.2574361479109375</v>
      </c>
      <c r="K2648" t="str">
        <f>IF(OR(
 ROUND(G2648,4)&gt;(0.25+参数设置!B$3), ROUND(G2648,4)&lt;(0.25-参数设置!B$3),
 ROUND(H2648,4)&gt;(0.25+参数设置!B$3), ROUND(H2648,4)&lt;(0.25-参数设置!B$3),
 ROUND(I2648,4)&gt;(0.25+参数设置!B$3), ROUND(I2648,4)&lt;(0.25-参数设置!B$3),
 ROUND(J2648,4)&gt;(0.25+参数设置!B$3), ROUND(J2648,4)&lt;(0.25-参数设置!B$3)
),"是","否")</f>
        <v>否</v>
      </c>
      <c r="L2648">
        <f t="shared" si="579"/>
        <v>37677.008033991886</v>
      </c>
      <c r="M2648">
        <f t="shared" si="580"/>
        <v>34537.086989542346</v>
      </c>
      <c r="N2648">
        <f t="shared" si="581"/>
        <v>37890.762047718235</v>
      </c>
      <c r="O2648">
        <f t="shared" si="582"/>
        <v>38171.761513793572</v>
      </c>
      <c r="P2648">
        <f t="shared" si="583"/>
        <v>0</v>
      </c>
      <c r="Q2648">
        <f t="shared" si="584"/>
        <v>0</v>
      </c>
      <c r="R2648">
        <f t="shared" si="585"/>
        <v>0</v>
      </c>
      <c r="S2648">
        <f t="shared" si="586"/>
        <v>0</v>
      </c>
      <c r="T2648">
        <f t="shared" si="587"/>
        <v>0</v>
      </c>
      <c r="U2648">
        <f>T2648*参数设置!B2649</f>
        <v>0</v>
      </c>
    </row>
    <row r="2649" spans="1:21" x14ac:dyDescent="0.25">
      <c r="A2649" s="3">
        <v>44131</v>
      </c>
      <c r="B2649">
        <f>IF(K2648="是",F2648*0.25*(价格数据!B2649/价格数据!B2648),B2648*(价格数据!B2649/价格数据!B2648))</f>
        <v>37788.05605767102</v>
      </c>
      <c r="C2649">
        <f>IF(K2648="是",F2648*0.25*(价格数据!C2649/价格数据!C2648),C2648*(价格数据!C2649/价格数据!C2648))</f>
        <v>34835.274129624726</v>
      </c>
      <c r="D2649">
        <f>IF(K2648="是",F2648*0.25*(价格数据!D2649/价格数据!D2648),D2648*(价格数据!D2649/价格数据!D2648))</f>
        <v>37963.586642160044</v>
      </c>
      <c r="E2649">
        <f>IF(K2648="是",F2648*0.25*(价格数据!E2649/价格数据!E2648),E2648*(价格数据!E2649/价格数据!E2648))</f>
        <v>38170.998032754433</v>
      </c>
      <c r="F2649">
        <f t="shared" si="574"/>
        <v>148757.91486221022</v>
      </c>
      <c r="G2649">
        <f t="shared" si="575"/>
        <v>0.25402383525389494</v>
      </c>
      <c r="H2649">
        <f t="shared" si="576"/>
        <v>0.23417425662285965</v>
      </c>
      <c r="I2649">
        <f t="shared" si="577"/>
        <v>0.25520381001121534</v>
      </c>
      <c r="J2649">
        <f t="shared" si="578"/>
        <v>0.25659809811203005</v>
      </c>
      <c r="K2649" t="str">
        <f>IF(OR(
 ROUND(G2649,4)&gt;(0.25+参数设置!B$3), ROUND(G2649,4)&lt;(0.25-参数设置!B$3),
 ROUND(H2649,4)&gt;(0.25+参数设置!B$3), ROUND(H2649,4)&lt;(0.25-参数设置!B$3),
 ROUND(I2649,4)&gt;(0.25+参数设置!B$3), ROUND(I2649,4)&lt;(0.25-参数设置!B$3),
 ROUND(J2649,4)&gt;(0.25+参数设置!B$3), ROUND(J2649,4)&lt;(0.25-参数设置!B$3)
),"是","否")</f>
        <v>否</v>
      </c>
      <c r="L2649">
        <f t="shared" si="579"/>
        <v>37788.05605767102</v>
      </c>
      <c r="M2649">
        <f t="shared" si="580"/>
        <v>34835.274129624726</v>
      </c>
      <c r="N2649">
        <f t="shared" si="581"/>
        <v>37963.586642160044</v>
      </c>
      <c r="O2649">
        <f t="shared" si="582"/>
        <v>38170.998032754433</v>
      </c>
      <c r="P2649">
        <f t="shared" si="583"/>
        <v>0</v>
      </c>
      <c r="Q2649">
        <f t="shared" si="584"/>
        <v>0</v>
      </c>
      <c r="R2649">
        <f t="shared" si="585"/>
        <v>0</v>
      </c>
      <c r="S2649">
        <f t="shared" si="586"/>
        <v>0</v>
      </c>
      <c r="T2649">
        <f t="shared" si="587"/>
        <v>0</v>
      </c>
      <c r="U2649">
        <f>T2649*参数设置!B2650</f>
        <v>0</v>
      </c>
    </row>
    <row r="2650" spans="1:21" x14ac:dyDescent="0.25">
      <c r="A2650" s="3">
        <v>44132</v>
      </c>
      <c r="B2650">
        <f>IF(K2649="是",F2649*0.25*(价格数据!B2650/价格数据!B2649),B2649*(价格数据!B2650/价格数据!B2649))</f>
        <v>38105.336125325688</v>
      </c>
      <c r="C2650">
        <f>IF(K2649="是",F2649*0.25*(价格数据!C2650/价格数据!C2649),C2649*(价格数据!C2650/价格数据!C2649))</f>
        <v>34852.814549629569</v>
      </c>
      <c r="D2650">
        <f>IF(K2649="是",F2649*0.25*(价格数据!D2650/价格数据!D2649),D2649*(价格数据!D2650/价格数据!D2649))</f>
        <v>37942.555401523838</v>
      </c>
      <c r="E2650">
        <f>IF(K2649="是",F2649*0.25*(价格数据!E2650/价格数据!E2649),E2649*(价格数据!E2650/价格数据!E2649))</f>
        <v>38171.379773273999</v>
      </c>
      <c r="F2650">
        <f t="shared" si="574"/>
        <v>149072.08584975309</v>
      </c>
      <c r="G2650">
        <f t="shared" si="575"/>
        <v>0.25561684407992608</v>
      </c>
      <c r="H2650">
        <f t="shared" si="576"/>
        <v>0.23379839593012106</v>
      </c>
      <c r="I2650">
        <f t="shared" si="577"/>
        <v>0.25452488428829939</v>
      </c>
      <c r="J2650">
        <f t="shared" si="578"/>
        <v>0.25605987570165351</v>
      </c>
      <c r="K2650" t="str">
        <f>IF(OR(
 ROUND(G2650,4)&gt;(0.25+参数设置!B$3), ROUND(G2650,4)&lt;(0.25-参数设置!B$3),
 ROUND(H2650,4)&gt;(0.25+参数设置!B$3), ROUND(H2650,4)&lt;(0.25-参数设置!B$3),
 ROUND(I2650,4)&gt;(0.25+参数设置!B$3), ROUND(I2650,4)&lt;(0.25-参数设置!B$3),
 ROUND(J2650,4)&gt;(0.25+参数设置!B$3), ROUND(J2650,4)&lt;(0.25-参数设置!B$3)
),"是","否")</f>
        <v>否</v>
      </c>
      <c r="L2650">
        <f t="shared" si="579"/>
        <v>38105.336125325688</v>
      </c>
      <c r="M2650">
        <f t="shared" si="580"/>
        <v>34852.814549629569</v>
      </c>
      <c r="N2650">
        <f t="shared" si="581"/>
        <v>37942.555401523838</v>
      </c>
      <c r="O2650">
        <f t="shared" si="582"/>
        <v>38171.379773273999</v>
      </c>
      <c r="P2650">
        <f t="shared" si="583"/>
        <v>0</v>
      </c>
      <c r="Q2650">
        <f t="shared" si="584"/>
        <v>0</v>
      </c>
      <c r="R2650">
        <f t="shared" si="585"/>
        <v>0</v>
      </c>
      <c r="S2650">
        <f t="shared" si="586"/>
        <v>0</v>
      </c>
      <c r="T2650">
        <f t="shared" si="587"/>
        <v>0</v>
      </c>
      <c r="U2650">
        <f>T2650*参数设置!B2651</f>
        <v>0</v>
      </c>
    </row>
    <row r="2651" spans="1:21" x14ac:dyDescent="0.25">
      <c r="A2651" s="3">
        <v>44133</v>
      </c>
      <c r="B2651">
        <f>IF(K2650="是",F2650*0.25*(价格数据!B2651/价格数据!B2650),B2650*(价格数据!B2651/价格数据!B2650))</f>
        <v>38454.344199745821</v>
      </c>
      <c r="C2651">
        <f>IF(K2650="是",F2650*0.25*(价格数据!C2651/价格数据!C2650),C2650*(价格数据!C2651/价格数据!C2650))</f>
        <v>34379.223209498719</v>
      </c>
      <c r="D2651">
        <f>IF(K2650="是",F2650*0.25*(价格数据!D2651/价格数据!D2650),D2650*(价格数据!D2651/价格数据!D2650))</f>
        <v>37925.290950255301</v>
      </c>
      <c r="E2651">
        <f>IF(K2650="是",F2650*0.25*(价格数据!E2651/价格数据!E2650),E2650*(价格数据!E2651/价格数据!E2650))</f>
        <v>38172.906735352277</v>
      </c>
      <c r="F2651">
        <f t="shared" si="574"/>
        <v>148931.7650948521</v>
      </c>
      <c r="G2651">
        <f t="shared" si="575"/>
        <v>0.25820109078311737</v>
      </c>
      <c r="H2651">
        <f t="shared" si="576"/>
        <v>0.23083875483247768</v>
      </c>
      <c r="I2651">
        <f t="shared" si="577"/>
        <v>0.25464877104022321</v>
      </c>
      <c r="J2651">
        <f t="shared" si="578"/>
        <v>0.25631138334418185</v>
      </c>
      <c r="K2651" t="str">
        <f>IF(OR(
 ROUND(G2651,4)&gt;(0.25+参数设置!B$3), ROUND(G2651,4)&lt;(0.25-参数设置!B$3),
 ROUND(H2651,4)&gt;(0.25+参数设置!B$3), ROUND(H2651,4)&lt;(0.25-参数设置!B$3),
 ROUND(I2651,4)&gt;(0.25+参数设置!B$3), ROUND(I2651,4)&lt;(0.25-参数设置!B$3),
 ROUND(J2651,4)&gt;(0.25+参数设置!B$3), ROUND(J2651,4)&lt;(0.25-参数设置!B$3)
),"是","否")</f>
        <v>否</v>
      </c>
      <c r="L2651">
        <f t="shared" si="579"/>
        <v>38454.344199745821</v>
      </c>
      <c r="M2651">
        <f t="shared" si="580"/>
        <v>34379.223209498719</v>
      </c>
      <c r="N2651">
        <f t="shared" si="581"/>
        <v>37925.290950255301</v>
      </c>
      <c r="O2651">
        <f t="shared" si="582"/>
        <v>38172.906735352277</v>
      </c>
      <c r="P2651">
        <f t="shared" si="583"/>
        <v>0</v>
      </c>
      <c r="Q2651">
        <f t="shared" si="584"/>
        <v>0</v>
      </c>
      <c r="R2651">
        <f t="shared" si="585"/>
        <v>0</v>
      </c>
      <c r="S2651">
        <f t="shared" si="586"/>
        <v>0</v>
      </c>
      <c r="T2651">
        <f t="shared" si="587"/>
        <v>0</v>
      </c>
      <c r="U2651">
        <f>T2651*参数设置!B2652</f>
        <v>0</v>
      </c>
    </row>
    <row r="2652" spans="1:21" x14ac:dyDescent="0.25">
      <c r="A2652" s="3">
        <v>44134</v>
      </c>
      <c r="B2652">
        <f>IF(K2651="是",F2651*0.25*(价格数据!B2652/价格数据!B2651),B2651*(价格数据!B2652/价格数据!B2651))</f>
        <v>37732.532045831453</v>
      </c>
      <c r="C2652">
        <f>IF(K2651="是",F2651*0.25*(价格数据!C2652/价格数据!C2651),C2651*(价格数据!C2652/价格数据!C2651))</f>
        <v>34177.508379442988</v>
      </c>
      <c r="D2652">
        <f>IF(K2651="是",F2651*0.25*(价格数据!D2652/价格数据!D2651),D2651*(价格数据!D2652/价格数据!D2651))</f>
        <v>37969.550725325542</v>
      </c>
      <c r="E2652">
        <f>IF(K2651="是",F2651*0.25*(价格数据!E2652/价格数据!E2651),E2651*(价格数据!E2652/价格数据!E2651))</f>
        <v>38180.541545743654</v>
      </c>
      <c r="F2652">
        <f t="shared" si="574"/>
        <v>148060.13269634361</v>
      </c>
      <c r="G2652">
        <f t="shared" si="575"/>
        <v>0.25484599641158684</v>
      </c>
      <c r="H2652">
        <f t="shared" si="576"/>
        <v>0.23083532181845068</v>
      </c>
      <c r="I2652">
        <f t="shared" si="577"/>
        <v>0.25644682355646176</v>
      </c>
      <c r="J2652">
        <f t="shared" si="578"/>
        <v>0.25787185821350095</v>
      </c>
      <c r="K2652" t="str">
        <f>IF(OR(
 ROUND(G2652,4)&gt;(0.25+参数设置!B$3), ROUND(G2652,4)&lt;(0.25-参数设置!B$3),
 ROUND(H2652,4)&gt;(0.25+参数设置!B$3), ROUND(H2652,4)&lt;(0.25-参数设置!B$3),
 ROUND(I2652,4)&gt;(0.25+参数设置!B$3), ROUND(I2652,4)&lt;(0.25-参数设置!B$3),
 ROUND(J2652,4)&gt;(0.25+参数设置!B$3), ROUND(J2652,4)&lt;(0.25-参数设置!B$3)
),"是","否")</f>
        <v>否</v>
      </c>
      <c r="L2652">
        <f t="shared" si="579"/>
        <v>37732.532045831453</v>
      </c>
      <c r="M2652">
        <f t="shared" si="580"/>
        <v>34177.508379442988</v>
      </c>
      <c r="N2652">
        <f t="shared" si="581"/>
        <v>37969.550725325542</v>
      </c>
      <c r="O2652">
        <f t="shared" si="582"/>
        <v>38180.541545743654</v>
      </c>
      <c r="P2652">
        <f t="shared" si="583"/>
        <v>0</v>
      </c>
      <c r="Q2652">
        <f t="shared" si="584"/>
        <v>0</v>
      </c>
      <c r="R2652">
        <f t="shared" si="585"/>
        <v>0</v>
      </c>
      <c r="S2652">
        <f t="shared" si="586"/>
        <v>0</v>
      </c>
      <c r="T2652">
        <f t="shared" si="587"/>
        <v>0</v>
      </c>
      <c r="U2652">
        <f>T2652*参数设置!B2653</f>
        <v>0</v>
      </c>
    </row>
    <row r="2653" spans="1:21" x14ac:dyDescent="0.25">
      <c r="A2653" s="3">
        <v>44135</v>
      </c>
      <c r="B2653">
        <f>IF(K2652="是",F2652*0.25*(价格数据!B2653/价格数据!B2652),B2652*(价格数据!B2653/价格数据!B2652))</f>
        <v>37732.532045831453</v>
      </c>
      <c r="C2653">
        <f>IF(K2652="是",F2652*0.25*(价格数据!C2653/价格数据!C2652),C2652*(价格数据!C2653/价格数据!C2652))</f>
        <v>34177.508379442988</v>
      </c>
      <c r="D2653">
        <f>IF(K2652="是",F2652*0.25*(价格数据!D2653/价格数据!D2652),D2652*(价格数据!D2653/价格数据!D2652))</f>
        <v>37969.550725325542</v>
      </c>
      <c r="E2653">
        <f>IF(K2652="是",F2652*0.25*(价格数据!E2653/价格数据!E2652),E2652*(价格数据!E2653/价格数据!E2652))</f>
        <v>38180.541545743654</v>
      </c>
      <c r="F2653">
        <f t="shared" si="574"/>
        <v>148060.13269634361</v>
      </c>
      <c r="G2653">
        <f t="shared" si="575"/>
        <v>0.25484599641158684</v>
      </c>
      <c r="H2653">
        <f t="shared" si="576"/>
        <v>0.23083532181845068</v>
      </c>
      <c r="I2653">
        <f t="shared" si="577"/>
        <v>0.25644682355646176</v>
      </c>
      <c r="J2653">
        <f t="shared" si="578"/>
        <v>0.25787185821350095</v>
      </c>
      <c r="K2653" t="str">
        <f>IF(OR(
 ROUND(G2653,4)&gt;(0.25+参数设置!B$3), ROUND(G2653,4)&lt;(0.25-参数设置!B$3),
 ROUND(H2653,4)&gt;(0.25+参数设置!B$3), ROUND(H2653,4)&lt;(0.25-参数设置!B$3),
 ROUND(I2653,4)&gt;(0.25+参数设置!B$3), ROUND(I2653,4)&lt;(0.25-参数设置!B$3),
 ROUND(J2653,4)&gt;(0.25+参数设置!B$3), ROUND(J2653,4)&lt;(0.25-参数设置!B$3)
),"是","否")</f>
        <v>否</v>
      </c>
      <c r="L2653">
        <f t="shared" si="579"/>
        <v>37732.532045831453</v>
      </c>
      <c r="M2653">
        <f t="shared" si="580"/>
        <v>34177.508379442988</v>
      </c>
      <c r="N2653">
        <f t="shared" si="581"/>
        <v>37969.550725325542</v>
      </c>
      <c r="O2653">
        <f t="shared" si="582"/>
        <v>38180.541545743654</v>
      </c>
      <c r="P2653">
        <f t="shared" si="583"/>
        <v>0</v>
      </c>
      <c r="Q2653">
        <f t="shared" si="584"/>
        <v>0</v>
      </c>
      <c r="R2653">
        <f t="shared" si="585"/>
        <v>0</v>
      </c>
      <c r="S2653">
        <f t="shared" si="586"/>
        <v>0</v>
      </c>
      <c r="T2653">
        <f t="shared" si="587"/>
        <v>0</v>
      </c>
      <c r="U2653">
        <f>T2653*参数设置!B2654</f>
        <v>0</v>
      </c>
    </row>
    <row r="2654" spans="1:21" x14ac:dyDescent="0.25">
      <c r="A2654" s="3">
        <v>44136</v>
      </c>
      <c r="B2654">
        <f>IF(K2653="是",F2653*0.25*(价格数据!B2654/价格数据!B2653),B2653*(价格数据!B2654/价格数据!B2653))</f>
        <v>37732.532045831453</v>
      </c>
      <c r="C2654">
        <f>IF(K2653="是",F2653*0.25*(价格数据!C2654/价格数据!C2653),C2653*(价格数据!C2654/价格数据!C2653))</f>
        <v>34177.508379442988</v>
      </c>
      <c r="D2654">
        <f>IF(K2653="是",F2653*0.25*(价格数据!D2654/价格数据!D2653),D2653*(价格数据!D2654/价格数据!D2653))</f>
        <v>37969.550725325542</v>
      </c>
      <c r="E2654">
        <f>IF(K2653="是",F2653*0.25*(价格数据!E2654/价格数据!E2653),E2653*(价格数据!E2654/价格数据!E2653))</f>
        <v>38180.541545743654</v>
      </c>
      <c r="F2654">
        <f t="shared" si="574"/>
        <v>148060.13269634361</v>
      </c>
      <c r="G2654">
        <f t="shared" si="575"/>
        <v>0.25484599641158684</v>
      </c>
      <c r="H2654">
        <f t="shared" si="576"/>
        <v>0.23083532181845068</v>
      </c>
      <c r="I2654">
        <f t="shared" si="577"/>
        <v>0.25644682355646176</v>
      </c>
      <c r="J2654">
        <f t="shared" si="578"/>
        <v>0.25787185821350095</v>
      </c>
      <c r="K2654" t="str">
        <f>IF(OR(
 ROUND(G2654,4)&gt;(0.25+参数设置!B$3), ROUND(G2654,4)&lt;(0.25-参数设置!B$3),
 ROUND(H2654,4)&gt;(0.25+参数设置!B$3), ROUND(H2654,4)&lt;(0.25-参数设置!B$3),
 ROUND(I2654,4)&gt;(0.25+参数设置!B$3), ROUND(I2654,4)&lt;(0.25-参数设置!B$3),
 ROUND(J2654,4)&gt;(0.25+参数设置!B$3), ROUND(J2654,4)&lt;(0.25-参数设置!B$3)
),"是","否")</f>
        <v>否</v>
      </c>
      <c r="L2654">
        <f t="shared" si="579"/>
        <v>37732.532045831453</v>
      </c>
      <c r="M2654">
        <f t="shared" si="580"/>
        <v>34177.508379442988</v>
      </c>
      <c r="N2654">
        <f t="shared" si="581"/>
        <v>37969.550725325542</v>
      </c>
      <c r="O2654">
        <f t="shared" si="582"/>
        <v>38180.541545743654</v>
      </c>
      <c r="P2654">
        <f t="shared" si="583"/>
        <v>0</v>
      </c>
      <c r="Q2654">
        <f t="shared" si="584"/>
        <v>0</v>
      </c>
      <c r="R2654">
        <f t="shared" si="585"/>
        <v>0</v>
      </c>
      <c r="S2654">
        <f t="shared" si="586"/>
        <v>0</v>
      </c>
      <c r="T2654">
        <f t="shared" si="587"/>
        <v>0</v>
      </c>
      <c r="U2654">
        <f>T2654*参数设置!B2655</f>
        <v>0</v>
      </c>
    </row>
    <row r="2655" spans="1:21" x14ac:dyDescent="0.25">
      <c r="A2655" s="3">
        <v>44137</v>
      </c>
      <c r="B2655">
        <f>IF(K2654="是",F2654*0.25*(价格数据!B2655/价格数据!B2654),B2654*(价格数据!B2655/价格数据!B2654))</f>
        <v>37954.62809318972</v>
      </c>
      <c r="C2655">
        <f>IF(K2654="是",F2654*0.25*(价格数据!C2655/价格数据!C2654),C2654*(价格数据!C2655/价格数据!C2654))</f>
        <v>34466.925309522958</v>
      </c>
      <c r="D2655">
        <f>IF(K2654="是",F2654*0.25*(价格数据!D2655/价格数据!D2654),D2654*(价格数据!D2655/价格数据!D2654))</f>
        <v>38037.352933943781</v>
      </c>
      <c r="E2655">
        <f>IF(K2654="是",F2654*0.25*(价格数据!E2655/价格数据!E2654),E2654*(价格数据!E2655/价格数据!E2654))</f>
        <v>38175.197178469687</v>
      </c>
      <c r="F2655">
        <f t="shared" si="574"/>
        <v>148634.10351512616</v>
      </c>
      <c r="G2655">
        <f t="shared" si="575"/>
        <v>0.25535612080660319</v>
      </c>
      <c r="H2655">
        <f t="shared" si="576"/>
        <v>0.23189109695821145</v>
      </c>
      <c r="I2655">
        <f t="shared" si="577"/>
        <v>0.25591268783124732</v>
      </c>
      <c r="J2655">
        <f t="shared" si="578"/>
        <v>0.25684009440393796</v>
      </c>
      <c r="K2655" t="str">
        <f>IF(OR(
 ROUND(G2655,4)&gt;(0.25+参数设置!B$3), ROUND(G2655,4)&lt;(0.25-参数设置!B$3),
 ROUND(H2655,4)&gt;(0.25+参数设置!B$3), ROUND(H2655,4)&lt;(0.25-参数设置!B$3),
 ROUND(I2655,4)&gt;(0.25+参数设置!B$3), ROUND(I2655,4)&lt;(0.25-参数设置!B$3),
 ROUND(J2655,4)&gt;(0.25+参数设置!B$3), ROUND(J2655,4)&lt;(0.25-参数设置!B$3)
),"是","否")</f>
        <v>否</v>
      </c>
      <c r="L2655">
        <f t="shared" si="579"/>
        <v>37954.62809318972</v>
      </c>
      <c r="M2655">
        <f t="shared" si="580"/>
        <v>34466.925309522958</v>
      </c>
      <c r="N2655">
        <f t="shared" si="581"/>
        <v>38037.352933943781</v>
      </c>
      <c r="O2655">
        <f t="shared" si="582"/>
        <v>38175.197178469687</v>
      </c>
      <c r="P2655">
        <f t="shared" si="583"/>
        <v>0</v>
      </c>
      <c r="Q2655">
        <f t="shared" si="584"/>
        <v>0</v>
      </c>
      <c r="R2655">
        <f t="shared" si="585"/>
        <v>0</v>
      </c>
      <c r="S2655">
        <f t="shared" si="586"/>
        <v>0</v>
      </c>
      <c r="T2655">
        <f t="shared" si="587"/>
        <v>0</v>
      </c>
      <c r="U2655">
        <f>T2655*参数设置!B2656</f>
        <v>0</v>
      </c>
    </row>
    <row r="2656" spans="1:21" x14ac:dyDescent="0.25">
      <c r="A2656" s="3">
        <v>44138</v>
      </c>
      <c r="B2656">
        <f>IF(K2655="是",F2655*0.25*(价格数据!B2656/价格数据!B2655),B2655*(价格数据!B2656/价格数据!B2655))</f>
        <v>38359.160179449427</v>
      </c>
      <c r="C2656">
        <f>IF(K2655="是",F2655*0.25*(价格数据!C2656/价格数据!C2655),C2655*(价格数据!C2656/价格数据!C2655))</f>
        <v>34633.559299568995</v>
      </c>
      <c r="D2656">
        <f>IF(K2655="是",F2655*0.25*(价格数据!D2656/价格数据!D2655),D2655*(价格数据!D2656/价格数据!D2655))</f>
        <v>38024.483070270871</v>
      </c>
      <c r="E2656">
        <f>IF(K2655="是",F2655*0.25*(价格数据!E2656/价格数据!E2655),E2655*(价格数据!E2656/价格数据!E2655))</f>
        <v>38174.815437950114</v>
      </c>
      <c r="F2656">
        <f t="shared" si="574"/>
        <v>149192.01798723941</v>
      </c>
      <c r="G2656">
        <f t="shared" si="575"/>
        <v>0.25711268402261533</v>
      </c>
      <c r="H2656">
        <f t="shared" si="576"/>
        <v>0.23214083277921241</v>
      </c>
      <c r="I2656">
        <f t="shared" si="577"/>
        <v>0.25486941984740202</v>
      </c>
      <c r="J2656">
        <f t="shared" si="578"/>
        <v>0.25587706335077026</v>
      </c>
      <c r="K2656" t="str">
        <f>IF(OR(
 ROUND(G2656,4)&gt;(0.25+参数设置!B$3), ROUND(G2656,4)&lt;(0.25-参数设置!B$3),
 ROUND(H2656,4)&gt;(0.25+参数设置!B$3), ROUND(H2656,4)&lt;(0.25-参数设置!B$3),
 ROUND(I2656,4)&gt;(0.25+参数设置!B$3), ROUND(I2656,4)&lt;(0.25-参数设置!B$3),
 ROUND(J2656,4)&gt;(0.25+参数设置!B$3), ROUND(J2656,4)&lt;(0.25-参数设置!B$3)
),"是","否")</f>
        <v>否</v>
      </c>
      <c r="L2656">
        <f t="shared" si="579"/>
        <v>38359.160179449427</v>
      </c>
      <c r="M2656">
        <f t="shared" si="580"/>
        <v>34633.559299568995</v>
      </c>
      <c r="N2656">
        <f t="shared" si="581"/>
        <v>38024.483070270871</v>
      </c>
      <c r="O2656">
        <f t="shared" si="582"/>
        <v>38174.815437950114</v>
      </c>
      <c r="P2656">
        <f t="shared" si="583"/>
        <v>0</v>
      </c>
      <c r="Q2656">
        <f t="shared" si="584"/>
        <v>0</v>
      </c>
      <c r="R2656">
        <f t="shared" si="585"/>
        <v>0</v>
      </c>
      <c r="S2656">
        <f t="shared" si="586"/>
        <v>0</v>
      </c>
      <c r="T2656">
        <f t="shared" si="587"/>
        <v>0</v>
      </c>
      <c r="U2656">
        <f>T2656*参数设置!B2657</f>
        <v>0</v>
      </c>
    </row>
    <row r="2657" spans="1:21" x14ac:dyDescent="0.25">
      <c r="A2657" s="3">
        <v>44139</v>
      </c>
      <c r="B2657">
        <f>IF(K2656="是",F2656*0.25*(价格数据!B2657/价格数据!B2656),B2656*(价格数据!B2657/价格数据!B2656))</f>
        <v>38652.644242030001</v>
      </c>
      <c r="C2657">
        <f>IF(K2656="是",F2656*0.25*(价格数据!C2657/价格数据!C2656),C2656*(价格数据!C2657/价格数据!C2656))</f>
        <v>34791.423079612614</v>
      </c>
      <c r="D2657">
        <f>IF(K2656="是",F2656*0.25*(价格数据!D2657/价格数据!D2656),D2656*(价格数据!D2657/价格数据!D2656))</f>
        <v>38048.967201160784</v>
      </c>
      <c r="E2657">
        <f>IF(K2656="是",F2656*0.25*(价格数据!E2657/价格数据!E2656),E2656*(价格数据!E2657/价格数据!E2656))</f>
        <v>38178.632843145802</v>
      </c>
      <c r="F2657">
        <f t="shared" si="574"/>
        <v>149671.66736594922</v>
      </c>
      <c r="G2657">
        <f t="shared" si="575"/>
        <v>0.25824957336463533</v>
      </c>
      <c r="H2657">
        <f t="shared" si="576"/>
        <v>0.23245163023771975</v>
      </c>
      <c r="I2657">
        <f t="shared" si="577"/>
        <v>0.25421623123988157</v>
      </c>
      <c r="J2657">
        <f t="shared" si="578"/>
        <v>0.25508256515776317</v>
      </c>
      <c r="K2657" t="str">
        <f>IF(OR(
 ROUND(G2657,4)&gt;(0.25+参数设置!B$3), ROUND(G2657,4)&lt;(0.25-参数设置!B$3),
 ROUND(H2657,4)&gt;(0.25+参数设置!B$3), ROUND(H2657,4)&lt;(0.25-参数设置!B$3),
 ROUND(I2657,4)&gt;(0.25+参数设置!B$3), ROUND(I2657,4)&lt;(0.25-参数设置!B$3),
 ROUND(J2657,4)&gt;(0.25+参数设置!B$3), ROUND(J2657,4)&lt;(0.25-参数设置!B$3)
),"是","否")</f>
        <v>否</v>
      </c>
      <c r="L2657">
        <f t="shared" si="579"/>
        <v>38652.644242030001</v>
      </c>
      <c r="M2657">
        <f t="shared" si="580"/>
        <v>34791.423079612614</v>
      </c>
      <c r="N2657">
        <f t="shared" si="581"/>
        <v>38048.967201160784</v>
      </c>
      <c r="O2657">
        <f t="shared" si="582"/>
        <v>38178.632843145802</v>
      </c>
      <c r="P2657">
        <f t="shared" si="583"/>
        <v>0</v>
      </c>
      <c r="Q2657">
        <f t="shared" si="584"/>
        <v>0</v>
      </c>
      <c r="R2657">
        <f t="shared" si="585"/>
        <v>0</v>
      </c>
      <c r="S2657">
        <f t="shared" si="586"/>
        <v>0</v>
      </c>
      <c r="T2657">
        <f t="shared" si="587"/>
        <v>0</v>
      </c>
      <c r="U2657">
        <f>T2657*参数设置!B2658</f>
        <v>0</v>
      </c>
    </row>
    <row r="2658" spans="1:21" x14ac:dyDescent="0.25">
      <c r="A2658" s="3">
        <v>44140</v>
      </c>
      <c r="B2658">
        <f>IF(K2657="是",F2657*0.25*(价格数据!B2658/价格数据!B2657),B2657*(价格数据!B2658/价格数据!B2657))</f>
        <v>39255.476370573873</v>
      </c>
      <c r="C2658">
        <f>IF(K2657="是",F2657*0.25*(价格数据!C2658/价格数据!C2657),C2657*(价格数据!C2658/价格数据!C2657))</f>
        <v>34773.882659607763</v>
      </c>
      <c r="D2658">
        <f>IF(K2657="是",F2657*0.25*(价格数据!D2658/价格数据!D2657),D2657*(价格数据!D2658/价格数据!D2657))</f>
        <v>38007.846417230277</v>
      </c>
      <c r="E2658">
        <f>IF(K2657="是",F2657*0.25*(价格数据!E2658/价格数据!E2657),E2657*(价格数据!E2658/价格数据!E2657))</f>
        <v>38177.105881067524</v>
      </c>
      <c r="F2658">
        <f t="shared" si="574"/>
        <v>150214.31132847944</v>
      </c>
      <c r="G2658">
        <f t="shared" si="575"/>
        <v>0.26132980288896979</v>
      </c>
      <c r="H2658">
        <f t="shared" si="576"/>
        <v>0.23149513752765122</v>
      </c>
      <c r="I2658">
        <f t="shared" si="577"/>
        <v>0.25302413652263167</v>
      </c>
      <c r="J2658">
        <f t="shared" si="578"/>
        <v>0.25415092306074732</v>
      </c>
      <c r="K2658" t="str">
        <f>IF(OR(
 ROUND(G2658,4)&gt;(0.25+参数设置!B$3), ROUND(G2658,4)&lt;(0.25-参数设置!B$3),
 ROUND(H2658,4)&gt;(0.25+参数设置!B$3), ROUND(H2658,4)&lt;(0.25-参数设置!B$3),
 ROUND(I2658,4)&gt;(0.25+参数设置!B$3), ROUND(I2658,4)&lt;(0.25-参数设置!B$3),
 ROUND(J2658,4)&gt;(0.25+参数设置!B$3), ROUND(J2658,4)&lt;(0.25-参数设置!B$3)
),"是","否")</f>
        <v>否</v>
      </c>
      <c r="L2658">
        <f t="shared" si="579"/>
        <v>39255.476370573873</v>
      </c>
      <c r="M2658">
        <f t="shared" si="580"/>
        <v>34773.882659607763</v>
      </c>
      <c r="N2658">
        <f t="shared" si="581"/>
        <v>38007.846417230277</v>
      </c>
      <c r="O2658">
        <f t="shared" si="582"/>
        <v>38177.105881067524</v>
      </c>
      <c r="P2658">
        <f t="shared" si="583"/>
        <v>0</v>
      </c>
      <c r="Q2658">
        <f t="shared" si="584"/>
        <v>0</v>
      </c>
      <c r="R2658">
        <f t="shared" si="585"/>
        <v>0</v>
      </c>
      <c r="S2658">
        <f t="shared" si="586"/>
        <v>0</v>
      </c>
      <c r="T2658">
        <f t="shared" si="587"/>
        <v>0</v>
      </c>
      <c r="U2658">
        <f>T2658*参数设置!B2659</f>
        <v>0</v>
      </c>
    </row>
    <row r="2659" spans="1:21" x14ac:dyDescent="0.25">
      <c r="A2659" s="3">
        <v>44141</v>
      </c>
      <c r="B2659">
        <f>IF(K2658="是",F2658*0.25*(价格数据!B2659/价格数据!B2658),B2658*(价格数据!B2659/价格数据!B2658))</f>
        <v>39271.340373956598</v>
      </c>
      <c r="C2659">
        <f>IF(K2658="是",F2658*0.25*(价格数据!C2659/价格数据!C2658),C2658*(价格数据!C2659/价格数据!C2658))</f>
        <v>35089.610219695001</v>
      </c>
      <c r="D2659">
        <f>IF(K2658="是",F2658*0.25*(价格数据!D2659/价格数据!D2658),D2658*(价格数据!D2659/价格数据!D2658))</f>
        <v>37955.425265196733</v>
      </c>
      <c r="E2659">
        <f>IF(K2658="是",F2658*0.25*(价格数据!E2659/价格数据!E2658),E2658*(价格数据!E2659/价格数据!E2658))</f>
        <v>38182.831988861057</v>
      </c>
      <c r="F2659">
        <f t="shared" si="574"/>
        <v>150499.20784770939</v>
      </c>
      <c r="G2659">
        <f t="shared" si="575"/>
        <v>0.26094051215003994</v>
      </c>
      <c r="H2659">
        <f t="shared" si="576"/>
        <v>0.23315478348033755</v>
      </c>
      <c r="I2659">
        <f t="shared" si="577"/>
        <v>0.25219684414288707</v>
      </c>
      <c r="J2659">
        <f t="shared" si="578"/>
        <v>0.25370786022673542</v>
      </c>
      <c r="K2659" t="str">
        <f>IF(OR(
 ROUND(G2659,4)&gt;(0.25+参数设置!B$3), ROUND(G2659,4)&lt;(0.25-参数设置!B$3),
 ROUND(H2659,4)&gt;(0.25+参数设置!B$3), ROUND(H2659,4)&lt;(0.25-参数设置!B$3),
 ROUND(I2659,4)&gt;(0.25+参数设置!B$3), ROUND(I2659,4)&lt;(0.25-参数设置!B$3),
 ROUND(J2659,4)&gt;(0.25+参数设置!B$3), ROUND(J2659,4)&lt;(0.25-参数设置!B$3)
),"是","否")</f>
        <v>否</v>
      </c>
      <c r="L2659">
        <f t="shared" si="579"/>
        <v>39271.340373956598</v>
      </c>
      <c r="M2659">
        <f t="shared" si="580"/>
        <v>35089.610219695001</v>
      </c>
      <c r="N2659">
        <f t="shared" si="581"/>
        <v>37955.425265196733</v>
      </c>
      <c r="O2659">
        <f t="shared" si="582"/>
        <v>38182.831988861057</v>
      </c>
      <c r="P2659">
        <f t="shared" si="583"/>
        <v>0</v>
      </c>
      <c r="Q2659">
        <f t="shared" si="584"/>
        <v>0</v>
      </c>
      <c r="R2659">
        <f t="shared" si="585"/>
        <v>0</v>
      </c>
      <c r="S2659">
        <f t="shared" si="586"/>
        <v>0</v>
      </c>
      <c r="T2659">
        <f t="shared" si="587"/>
        <v>0</v>
      </c>
      <c r="U2659">
        <f>T2659*参数设置!B2660</f>
        <v>0</v>
      </c>
    </row>
    <row r="2660" spans="1:21" x14ac:dyDescent="0.25">
      <c r="A2660" s="3">
        <v>44142</v>
      </c>
      <c r="B2660">
        <f>IF(K2659="是",F2659*0.25*(价格数据!B2660/价格数据!B2659),B2659*(价格数据!B2660/价格数据!B2659))</f>
        <v>39271.340373956598</v>
      </c>
      <c r="C2660">
        <f>IF(K2659="是",F2659*0.25*(价格数据!C2660/价格数据!C2659),C2659*(价格数据!C2660/价格数据!C2659))</f>
        <v>35089.610219695001</v>
      </c>
      <c r="D2660">
        <f>IF(K2659="是",F2659*0.25*(价格数据!D2660/价格数据!D2659),D2659*(价格数据!D2660/价格数据!D2659))</f>
        <v>37955.425265196733</v>
      </c>
      <c r="E2660">
        <f>IF(K2659="是",F2659*0.25*(价格数据!E2660/价格数据!E2659),E2659*(价格数据!E2660/价格数据!E2659))</f>
        <v>38182.831988861057</v>
      </c>
      <c r="F2660">
        <f t="shared" si="574"/>
        <v>150499.20784770939</v>
      </c>
      <c r="G2660">
        <f t="shared" si="575"/>
        <v>0.26094051215003994</v>
      </c>
      <c r="H2660">
        <f t="shared" si="576"/>
        <v>0.23315478348033755</v>
      </c>
      <c r="I2660">
        <f t="shared" si="577"/>
        <v>0.25219684414288707</v>
      </c>
      <c r="J2660">
        <f t="shared" si="578"/>
        <v>0.25370786022673542</v>
      </c>
      <c r="K2660" t="str">
        <f>IF(OR(
 ROUND(G2660,4)&gt;(0.25+参数设置!B$3), ROUND(G2660,4)&lt;(0.25-参数设置!B$3),
 ROUND(H2660,4)&gt;(0.25+参数设置!B$3), ROUND(H2660,4)&lt;(0.25-参数设置!B$3),
 ROUND(I2660,4)&gt;(0.25+参数设置!B$3), ROUND(I2660,4)&lt;(0.25-参数设置!B$3),
 ROUND(J2660,4)&gt;(0.25+参数设置!B$3), ROUND(J2660,4)&lt;(0.25-参数设置!B$3)
),"是","否")</f>
        <v>否</v>
      </c>
      <c r="L2660">
        <f t="shared" si="579"/>
        <v>39271.340373956598</v>
      </c>
      <c r="M2660">
        <f t="shared" si="580"/>
        <v>35089.610219695001</v>
      </c>
      <c r="N2660">
        <f t="shared" si="581"/>
        <v>37955.425265196733</v>
      </c>
      <c r="O2660">
        <f t="shared" si="582"/>
        <v>38182.831988861057</v>
      </c>
      <c r="P2660">
        <f t="shared" si="583"/>
        <v>0</v>
      </c>
      <c r="Q2660">
        <f t="shared" si="584"/>
        <v>0</v>
      </c>
      <c r="R2660">
        <f t="shared" si="585"/>
        <v>0</v>
      </c>
      <c r="S2660">
        <f t="shared" si="586"/>
        <v>0</v>
      </c>
      <c r="T2660">
        <f t="shared" si="587"/>
        <v>0</v>
      </c>
      <c r="U2660">
        <f>T2660*参数设置!B2661</f>
        <v>0</v>
      </c>
    </row>
    <row r="2661" spans="1:21" x14ac:dyDescent="0.25">
      <c r="A2661" s="3">
        <v>44143</v>
      </c>
      <c r="B2661">
        <f>IF(K2660="是",F2660*0.25*(价格数据!B2661/价格数据!B2660),B2660*(价格数据!B2661/价格数据!B2660))</f>
        <v>39271.340373956598</v>
      </c>
      <c r="C2661">
        <f>IF(K2660="是",F2660*0.25*(价格数据!C2661/价格数据!C2660),C2660*(价格数据!C2661/价格数据!C2660))</f>
        <v>35089.610219695001</v>
      </c>
      <c r="D2661">
        <f>IF(K2660="是",F2660*0.25*(价格数据!D2661/价格数据!D2660),D2660*(价格数据!D2661/价格数据!D2660))</f>
        <v>37955.425265196733</v>
      </c>
      <c r="E2661">
        <f>IF(K2660="是",F2660*0.25*(价格数据!E2661/价格数据!E2660),E2660*(价格数据!E2661/价格数据!E2660))</f>
        <v>38182.831988861057</v>
      </c>
      <c r="F2661">
        <f t="shared" si="574"/>
        <v>150499.20784770939</v>
      </c>
      <c r="G2661">
        <f t="shared" si="575"/>
        <v>0.26094051215003994</v>
      </c>
      <c r="H2661">
        <f t="shared" si="576"/>
        <v>0.23315478348033755</v>
      </c>
      <c r="I2661">
        <f t="shared" si="577"/>
        <v>0.25219684414288707</v>
      </c>
      <c r="J2661">
        <f t="shared" si="578"/>
        <v>0.25370786022673542</v>
      </c>
      <c r="K2661" t="str">
        <f>IF(OR(
 ROUND(G2661,4)&gt;(0.25+参数设置!B$3), ROUND(G2661,4)&lt;(0.25-参数设置!B$3),
 ROUND(H2661,4)&gt;(0.25+参数设置!B$3), ROUND(H2661,4)&lt;(0.25-参数设置!B$3),
 ROUND(I2661,4)&gt;(0.25+参数设置!B$3), ROUND(I2661,4)&lt;(0.25-参数设置!B$3),
 ROUND(J2661,4)&gt;(0.25+参数设置!B$3), ROUND(J2661,4)&lt;(0.25-参数设置!B$3)
),"是","否")</f>
        <v>否</v>
      </c>
      <c r="L2661">
        <f t="shared" si="579"/>
        <v>39271.340373956598</v>
      </c>
      <c r="M2661">
        <f t="shared" si="580"/>
        <v>35089.610219695001</v>
      </c>
      <c r="N2661">
        <f t="shared" si="581"/>
        <v>37955.425265196733</v>
      </c>
      <c r="O2661">
        <f t="shared" si="582"/>
        <v>38182.831988861057</v>
      </c>
      <c r="P2661">
        <f t="shared" si="583"/>
        <v>0</v>
      </c>
      <c r="Q2661">
        <f t="shared" si="584"/>
        <v>0</v>
      </c>
      <c r="R2661">
        <f t="shared" si="585"/>
        <v>0</v>
      </c>
      <c r="S2661">
        <f t="shared" si="586"/>
        <v>0</v>
      </c>
      <c r="T2661">
        <f t="shared" si="587"/>
        <v>0</v>
      </c>
      <c r="U2661">
        <f>T2661*参数设置!B2662</f>
        <v>0</v>
      </c>
    </row>
    <row r="2662" spans="1:21" x14ac:dyDescent="0.25">
      <c r="A2662" s="3">
        <v>44144</v>
      </c>
      <c r="B2662">
        <f>IF(K2661="是",F2661*0.25*(价格数据!B2662/价格数据!B2661),B2661*(价格数据!B2662/价格数据!B2661))</f>
        <v>40040.744538019171</v>
      </c>
      <c r="C2662">
        <f>IF(K2661="是",F2661*0.25*(价格数据!C2662/价格数据!C2661),C2661*(价格数据!C2662/价格数据!C2661))</f>
        <v>34993.137909668345</v>
      </c>
      <c r="D2662">
        <f>IF(K2661="是",F2661*0.25*(价格数据!D2662/价格数据!D2661),D2661*(价格数据!D2662/价格数据!D2661))</f>
        <v>37898.29562645359</v>
      </c>
      <c r="E2662">
        <f>IF(K2661="是",F2661*0.25*(价格数据!E2662/价格数据!E2661),E2661*(价格数据!E2662/价格数据!E2661))</f>
        <v>38173.670216391401</v>
      </c>
      <c r="F2662">
        <f t="shared" si="574"/>
        <v>151105.84829053251</v>
      </c>
      <c r="G2662">
        <f t="shared" si="575"/>
        <v>0.26498474407841904</v>
      </c>
      <c r="H2662">
        <f t="shared" si="576"/>
        <v>0.23158030152735545</v>
      </c>
      <c r="I2662">
        <f t="shared" si="577"/>
        <v>0.25080627953979789</v>
      </c>
      <c r="J2662">
        <f t="shared" si="578"/>
        <v>0.25262867485442758</v>
      </c>
      <c r="K2662" t="str">
        <f>IF(OR(
 ROUND(G2662,4)&gt;(0.25+参数设置!B$3), ROUND(G2662,4)&lt;(0.25-参数设置!B$3),
 ROUND(H2662,4)&gt;(0.25+参数设置!B$3), ROUND(H2662,4)&lt;(0.25-参数设置!B$3),
 ROUND(I2662,4)&gt;(0.25+参数设置!B$3), ROUND(I2662,4)&lt;(0.25-参数设置!B$3),
 ROUND(J2662,4)&gt;(0.25+参数设置!B$3), ROUND(J2662,4)&lt;(0.25-参数设置!B$3)
),"是","否")</f>
        <v>否</v>
      </c>
      <c r="L2662">
        <f t="shared" si="579"/>
        <v>40040.744538019171</v>
      </c>
      <c r="M2662">
        <f t="shared" si="580"/>
        <v>34993.137909668345</v>
      </c>
      <c r="N2662">
        <f t="shared" si="581"/>
        <v>37898.29562645359</v>
      </c>
      <c r="O2662">
        <f t="shared" si="582"/>
        <v>38173.670216391401</v>
      </c>
      <c r="P2662">
        <f t="shared" si="583"/>
        <v>0</v>
      </c>
      <c r="Q2662">
        <f t="shared" si="584"/>
        <v>0</v>
      </c>
      <c r="R2662">
        <f t="shared" si="585"/>
        <v>0</v>
      </c>
      <c r="S2662">
        <f t="shared" si="586"/>
        <v>0</v>
      </c>
      <c r="T2662">
        <f t="shared" si="587"/>
        <v>0</v>
      </c>
      <c r="U2662">
        <f>T2662*参数设置!B2663</f>
        <v>0</v>
      </c>
    </row>
    <row r="2663" spans="1:21" x14ac:dyDescent="0.25">
      <c r="A2663" s="3">
        <v>44145</v>
      </c>
      <c r="B2663">
        <f>IF(K2662="是",F2662*0.25*(价格数据!B2663/价格数据!B2662),B2662*(价格数据!B2663/价格数据!B2662))</f>
        <v>39826.580492352266</v>
      </c>
      <c r="C2663">
        <f>IF(K2662="是",F2662*0.25*(价格数据!C2663/价格数据!C2662),C2662*(价格数据!C2663/价格数据!C2662))</f>
        <v>34107.346699423601</v>
      </c>
      <c r="D2663">
        <f>IF(K2662="是",F2662*0.25*(价格数据!D2663/价格数据!D2662),D2662*(价格数据!D2663/价格数据!D2662))</f>
        <v>37908.968196328678</v>
      </c>
      <c r="E2663">
        <f>IF(K2662="是",F2662*0.25*(价格数据!E2663/价格数据!E2662),E2662*(价格数据!E2663/价格数据!E2662))</f>
        <v>38179.014583665376</v>
      </c>
      <c r="F2663">
        <f t="shared" si="574"/>
        <v>150021.90997176993</v>
      </c>
      <c r="G2663">
        <f t="shared" si="575"/>
        <v>0.26547176009055312</v>
      </c>
      <c r="H2663">
        <f t="shared" si="576"/>
        <v>0.22734910324659699</v>
      </c>
      <c r="I2663">
        <f t="shared" si="577"/>
        <v>0.25268954517018294</v>
      </c>
      <c r="J2663">
        <f t="shared" si="578"/>
        <v>0.25448959149266687</v>
      </c>
      <c r="K2663" t="str">
        <f>IF(OR(
 ROUND(G2663,4)&gt;(0.25+参数设置!B$3), ROUND(G2663,4)&lt;(0.25-参数设置!B$3),
 ROUND(H2663,4)&gt;(0.25+参数设置!B$3), ROUND(H2663,4)&lt;(0.25-参数设置!B$3),
 ROUND(I2663,4)&gt;(0.25+参数设置!B$3), ROUND(I2663,4)&lt;(0.25-参数设置!B$3),
 ROUND(J2663,4)&gt;(0.25+参数设置!B$3), ROUND(J2663,4)&lt;(0.25-参数设置!B$3)
),"是","否")</f>
        <v>是</v>
      </c>
      <c r="L2663">
        <f t="shared" si="579"/>
        <v>37505.477492942482</v>
      </c>
      <c r="M2663">
        <f t="shared" si="580"/>
        <v>37505.477492942482</v>
      </c>
      <c r="N2663">
        <f t="shared" si="581"/>
        <v>37505.477492942482</v>
      </c>
      <c r="O2663">
        <f t="shared" si="582"/>
        <v>37505.477492942482</v>
      </c>
      <c r="P2663">
        <f t="shared" si="583"/>
        <v>2321.1029994097844</v>
      </c>
      <c r="Q2663">
        <f t="shared" si="584"/>
        <v>3398.1307935188815</v>
      </c>
      <c r="R2663">
        <f t="shared" si="585"/>
        <v>403.4907033861964</v>
      </c>
      <c r="S2663">
        <f t="shared" si="586"/>
        <v>673.53709072289348</v>
      </c>
      <c r="T2663">
        <f t="shared" si="587"/>
        <v>6796.2615870377558</v>
      </c>
      <c r="U2663">
        <f>T2663*参数设置!B2664</f>
        <v>0</v>
      </c>
    </row>
    <row r="2664" spans="1:21" x14ac:dyDescent="0.25">
      <c r="A2664" s="3">
        <v>44146</v>
      </c>
      <c r="B2664">
        <f>IF(K2663="是",F2663*0.25*(价格数据!B2664/价格数据!B2663),B2663*(价格数据!B2664/价格数据!B2663))</f>
        <v>37154.400527762577</v>
      </c>
      <c r="C2664">
        <f>IF(K2663="是",F2663*0.25*(价格数据!C2664/价格数据!C2663),C2663*(价格数据!C2664/价格数据!C2663))</f>
        <v>37428.325572154732</v>
      </c>
      <c r="D2664">
        <f>IF(K2663="是",F2663*0.25*(价格数据!D2664/价格数据!D2663),D2663*(价格数据!D2664/价格数据!D2663))</f>
        <v>37500.508563756877</v>
      </c>
      <c r="E2664">
        <f>IF(K2663="是",F2663*0.25*(价格数据!E2664/价格数据!E2663),E2663*(价格数据!E2664/价格数据!E2663))</f>
        <v>37507.727529087359</v>
      </c>
      <c r="F2664">
        <f t="shared" si="574"/>
        <v>149590.96219276157</v>
      </c>
      <c r="G2664">
        <f t="shared" si="575"/>
        <v>0.24837329731114205</v>
      </c>
      <c r="H2664">
        <f t="shared" si="576"/>
        <v>0.2502044576992889</v>
      </c>
      <c r="I2664">
        <f t="shared" si="577"/>
        <v>0.25068699347915191</v>
      </c>
      <c r="J2664">
        <f t="shared" si="578"/>
        <v>0.25073525151041703</v>
      </c>
      <c r="K2664" t="str">
        <f>IF(OR(
 ROUND(G2664,4)&gt;(0.25+参数设置!B$3), ROUND(G2664,4)&lt;(0.25-参数设置!B$3),
 ROUND(H2664,4)&gt;(0.25+参数设置!B$3), ROUND(H2664,4)&lt;(0.25-参数设置!B$3),
 ROUND(I2664,4)&gt;(0.25+参数设置!B$3), ROUND(I2664,4)&lt;(0.25-参数设置!B$3),
 ROUND(J2664,4)&gt;(0.25+参数设置!B$3), ROUND(J2664,4)&lt;(0.25-参数设置!B$3)
),"是","否")</f>
        <v>否</v>
      </c>
      <c r="L2664">
        <f t="shared" si="579"/>
        <v>37154.400527762577</v>
      </c>
      <c r="M2664">
        <f t="shared" si="580"/>
        <v>37428.325572154732</v>
      </c>
      <c r="N2664">
        <f t="shared" si="581"/>
        <v>37500.508563756877</v>
      </c>
      <c r="O2664">
        <f t="shared" si="582"/>
        <v>37507.727529087359</v>
      </c>
      <c r="P2664">
        <f t="shared" si="583"/>
        <v>0</v>
      </c>
      <c r="Q2664">
        <f t="shared" si="584"/>
        <v>0</v>
      </c>
      <c r="R2664">
        <f t="shared" si="585"/>
        <v>0</v>
      </c>
      <c r="S2664">
        <f t="shared" si="586"/>
        <v>0</v>
      </c>
      <c r="T2664">
        <f t="shared" si="587"/>
        <v>0</v>
      </c>
      <c r="U2664">
        <f>T2664*参数设置!B2665</f>
        <v>0</v>
      </c>
    </row>
    <row r="2665" spans="1:21" x14ac:dyDescent="0.25">
      <c r="A2665" s="3">
        <v>44147</v>
      </c>
      <c r="B2665">
        <f>IF(K2664="是",F2664*0.25*(价格数据!B2665/价格数据!B2664),B2664*(价格数据!B2665/价格数据!B2664))</f>
        <v>37131.991359772372</v>
      </c>
      <c r="C2665">
        <f>IF(K2664="是",F2664*0.25*(价格数据!C2665/价格数据!C2664),C2664*(价格数据!C2665/价格数据!C2664))</f>
        <v>37351.173651366997</v>
      </c>
      <c r="D2665">
        <f>IF(K2664="是",F2664*0.25*(价格数据!D2665/价格数据!D2664),D2664*(价格数据!D2665/价格数据!D2664))</f>
        <v>37484.670101977761</v>
      </c>
      <c r="E2665">
        <f>IF(K2664="是",F2664*0.25*(价格数据!E2665/价格数据!E2664),E2664*(价格数据!E2665/价格数据!E2664))</f>
        <v>37507.727529087359</v>
      </c>
      <c r="F2665">
        <f t="shared" si="574"/>
        <v>149475.56264220449</v>
      </c>
      <c r="G2665">
        <f t="shared" si="575"/>
        <v>0.24841513022870629</v>
      </c>
      <c r="H2665">
        <f t="shared" si="576"/>
        <v>0.24988147220274037</v>
      </c>
      <c r="I2665">
        <f t="shared" si="577"/>
        <v>0.25077457103609491</v>
      </c>
      <c r="J2665">
        <f t="shared" si="578"/>
        <v>0.25092882653245846</v>
      </c>
      <c r="K2665" t="str">
        <f>IF(OR(
 ROUND(G2665,4)&gt;(0.25+参数设置!B$3), ROUND(G2665,4)&lt;(0.25-参数设置!B$3),
 ROUND(H2665,4)&gt;(0.25+参数设置!B$3), ROUND(H2665,4)&lt;(0.25-参数设置!B$3),
 ROUND(I2665,4)&gt;(0.25+参数设置!B$3), ROUND(I2665,4)&lt;(0.25-参数设置!B$3),
 ROUND(J2665,4)&gt;(0.25+参数设置!B$3), ROUND(J2665,4)&lt;(0.25-参数设置!B$3)
),"是","否")</f>
        <v>否</v>
      </c>
      <c r="L2665">
        <f t="shared" si="579"/>
        <v>37131.991359772372</v>
      </c>
      <c r="M2665">
        <f t="shared" si="580"/>
        <v>37351.173651366997</v>
      </c>
      <c r="N2665">
        <f t="shared" si="581"/>
        <v>37484.670101977761</v>
      </c>
      <c r="O2665">
        <f t="shared" si="582"/>
        <v>37507.727529087359</v>
      </c>
      <c r="P2665">
        <f t="shared" si="583"/>
        <v>0</v>
      </c>
      <c r="Q2665">
        <f t="shared" si="584"/>
        <v>0</v>
      </c>
      <c r="R2665">
        <f t="shared" si="585"/>
        <v>0</v>
      </c>
      <c r="S2665">
        <f t="shared" si="586"/>
        <v>0</v>
      </c>
      <c r="T2665">
        <f t="shared" si="587"/>
        <v>0</v>
      </c>
      <c r="U2665">
        <f>T2665*参数设置!B2666</f>
        <v>0</v>
      </c>
    </row>
    <row r="2666" spans="1:21" x14ac:dyDescent="0.25">
      <c r="A2666" s="3">
        <v>44148</v>
      </c>
      <c r="B2666">
        <f>IF(K2665="是",F2665*0.25*(价格数据!B2666/价格数据!B2665),B2665*(价格数据!B2666/价格数据!B2665))</f>
        <v>36751.03550393886</v>
      </c>
      <c r="C2666">
        <f>IF(K2665="是",F2665*0.25*(价格数据!C2666/价格数据!C2665),C2665*(价格数据!C2666/价格数据!C2665))</f>
        <v>37515.121483040952</v>
      </c>
      <c r="D2666">
        <f>IF(K2665="是",F2665*0.25*(价格数据!D2666/价格数据!D2665),D2665*(价格数据!D2666/价格数据!D2665))</f>
        <v>37404.23556078579</v>
      </c>
      <c r="E2666">
        <f>IF(K2665="是",F2665*0.25*(价格数据!E2666/价格数据!E2665),E2665*(价格数据!E2666/价格数据!E2665))</f>
        <v>37508.477541135653</v>
      </c>
      <c r="F2666">
        <f t="shared" si="574"/>
        <v>149178.87008890125</v>
      </c>
      <c r="G2666">
        <f t="shared" si="575"/>
        <v>0.2463555025053987</v>
      </c>
      <c r="H2666">
        <f t="shared" si="576"/>
        <v>0.25147744758144563</v>
      </c>
      <c r="I2666">
        <f t="shared" si="577"/>
        <v>0.25073413908079079</v>
      </c>
      <c r="J2666">
        <f t="shared" si="578"/>
        <v>0.25143291083236485</v>
      </c>
      <c r="K2666" t="str">
        <f>IF(OR(
 ROUND(G2666,4)&gt;(0.25+参数设置!B$3), ROUND(G2666,4)&lt;(0.25-参数设置!B$3),
 ROUND(H2666,4)&gt;(0.25+参数设置!B$3), ROUND(H2666,4)&lt;(0.25-参数设置!B$3),
 ROUND(I2666,4)&gt;(0.25+参数设置!B$3), ROUND(I2666,4)&lt;(0.25-参数设置!B$3),
 ROUND(J2666,4)&gt;(0.25+参数设置!B$3), ROUND(J2666,4)&lt;(0.25-参数设置!B$3)
),"是","否")</f>
        <v>否</v>
      </c>
      <c r="L2666">
        <f t="shared" si="579"/>
        <v>36751.03550393886</v>
      </c>
      <c r="M2666">
        <f t="shared" si="580"/>
        <v>37515.121483040952</v>
      </c>
      <c r="N2666">
        <f t="shared" si="581"/>
        <v>37404.23556078579</v>
      </c>
      <c r="O2666">
        <f t="shared" si="582"/>
        <v>37508.477541135653</v>
      </c>
      <c r="P2666">
        <f t="shared" si="583"/>
        <v>0</v>
      </c>
      <c r="Q2666">
        <f t="shared" si="584"/>
        <v>0</v>
      </c>
      <c r="R2666">
        <f t="shared" si="585"/>
        <v>0</v>
      </c>
      <c r="S2666">
        <f t="shared" si="586"/>
        <v>0</v>
      </c>
      <c r="T2666">
        <f t="shared" si="587"/>
        <v>0</v>
      </c>
      <c r="U2666">
        <f>T2666*参数设置!B2667</f>
        <v>0</v>
      </c>
    </row>
    <row r="2667" spans="1:21" x14ac:dyDescent="0.25">
      <c r="A2667" s="3">
        <v>44149</v>
      </c>
      <c r="B2667">
        <f>IF(K2666="是",F2666*0.25*(价格数据!B2667/价格数据!B2666),B2666*(价格数据!B2667/价格数据!B2666))</f>
        <v>36751.03550393886</v>
      </c>
      <c r="C2667">
        <f>IF(K2666="是",F2666*0.25*(价格数据!C2667/价格数据!C2666),C2666*(价格数据!C2667/价格数据!C2666))</f>
        <v>37515.121483040952</v>
      </c>
      <c r="D2667">
        <f>IF(K2666="是",F2666*0.25*(价格数据!D2667/价格数据!D2666),D2666*(价格数据!D2667/价格数据!D2666))</f>
        <v>37404.23556078579</v>
      </c>
      <c r="E2667">
        <f>IF(K2666="是",F2666*0.25*(价格数据!E2667/价格数据!E2666),E2666*(价格数据!E2667/价格数据!E2666))</f>
        <v>37508.477541135653</v>
      </c>
      <c r="F2667">
        <f t="shared" si="574"/>
        <v>149178.87008890125</v>
      </c>
      <c r="G2667">
        <f t="shared" si="575"/>
        <v>0.2463555025053987</v>
      </c>
      <c r="H2667">
        <f t="shared" si="576"/>
        <v>0.25147744758144563</v>
      </c>
      <c r="I2667">
        <f t="shared" si="577"/>
        <v>0.25073413908079079</v>
      </c>
      <c r="J2667">
        <f t="shared" si="578"/>
        <v>0.25143291083236485</v>
      </c>
      <c r="K2667" t="str">
        <f>IF(OR(
 ROUND(G2667,4)&gt;(0.25+参数设置!B$3), ROUND(G2667,4)&lt;(0.25-参数设置!B$3),
 ROUND(H2667,4)&gt;(0.25+参数设置!B$3), ROUND(H2667,4)&lt;(0.25-参数设置!B$3),
 ROUND(I2667,4)&gt;(0.25+参数设置!B$3), ROUND(I2667,4)&lt;(0.25-参数设置!B$3),
 ROUND(J2667,4)&gt;(0.25+参数设置!B$3), ROUND(J2667,4)&lt;(0.25-参数设置!B$3)
),"是","否")</f>
        <v>否</v>
      </c>
      <c r="L2667">
        <f t="shared" si="579"/>
        <v>36751.03550393886</v>
      </c>
      <c r="M2667">
        <f t="shared" si="580"/>
        <v>37515.121483040952</v>
      </c>
      <c r="N2667">
        <f t="shared" si="581"/>
        <v>37404.23556078579</v>
      </c>
      <c r="O2667">
        <f t="shared" si="582"/>
        <v>37508.477541135653</v>
      </c>
      <c r="P2667">
        <f t="shared" si="583"/>
        <v>0</v>
      </c>
      <c r="Q2667">
        <f t="shared" si="584"/>
        <v>0</v>
      </c>
      <c r="R2667">
        <f t="shared" si="585"/>
        <v>0</v>
      </c>
      <c r="S2667">
        <f t="shared" si="586"/>
        <v>0</v>
      </c>
      <c r="T2667">
        <f t="shared" si="587"/>
        <v>0</v>
      </c>
      <c r="U2667">
        <f>T2667*参数设置!B2668</f>
        <v>0</v>
      </c>
    </row>
    <row r="2668" spans="1:21" x14ac:dyDescent="0.25">
      <c r="A2668" s="3">
        <v>44150</v>
      </c>
      <c r="B2668">
        <f>IF(K2667="是",F2667*0.25*(价格数据!B2668/价格数据!B2667),B2667*(价格数据!B2668/价格数据!B2667))</f>
        <v>36751.03550393886</v>
      </c>
      <c r="C2668">
        <f>IF(K2667="是",F2667*0.25*(价格数据!C2668/价格数据!C2667),C2667*(价格数据!C2668/价格数据!C2667))</f>
        <v>37515.121483040952</v>
      </c>
      <c r="D2668">
        <f>IF(K2667="是",F2667*0.25*(价格数据!D2668/价格数据!D2667),D2667*(价格数据!D2668/价格数据!D2667))</f>
        <v>37404.23556078579</v>
      </c>
      <c r="E2668">
        <f>IF(K2667="是",F2667*0.25*(价格数据!E2668/价格数据!E2667),E2667*(价格数据!E2668/价格数据!E2667))</f>
        <v>37508.477541135653</v>
      </c>
      <c r="F2668">
        <f t="shared" si="574"/>
        <v>149178.87008890125</v>
      </c>
      <c r="G2668">
        <f t="shared" si="575"/>
        <v>0.2463555025053987</v>
      </c>
      <c r="H2668">
        <f t="shared" si="576"/>
        <v>0.25147744758144563</v>
      </c>
      <c r="I2668">
        <f t="shared" si="577"/>
        <v>0.25073413908079079</v>
      </c>
      <c r="J2668">
        <f t="shared" si="578"/>
        <v>0.25143291083236485</v>
      </c>
      <c r="K2668" t="str">
        <f>IF(OR(
 ROUND(G2668,4)&gt;(0.25+参数设置!B$3), ROUND(G2668,4)&lt;(0.25-参数设置!B$3),
 ROUND(H2668,4)&gt;(0.25+参数设置!B$3), ROUND(H2668,4)&lt;(0.25-参数设置!B$3),
 ROUND(I2668,4)&gt;(0.25+参数设置!B$3), ROUND(I2668,4)&lt;(0.25-参数设置!B$3),
 ROUND(J2668,4)&gt;(0.25+参数设置!B$3), ROUND(J2668,4)&lt;(0.25-参数设置!B$3)
),"是","否")</f>
        <v>否</v>
      </c>
      <c r="L2668">
        <f t="shared" si="579"/>
        <v>36751.03550393886</v>
      </c>
      <c r="M2668">
        <f t="shared" si="580"/>
        <v>37515.121483040952</v>
      </c>
      <c r="N2668">
        <f t="shared" si="581"/>
        <v>37404.23556078579</v>
      </c>
      <c r="O2668">
        <f t="shared" si="582"/>
        <v>37508.477541135653</v>
      </c>
      <c r="P2668">
        <f t="shared" si="583"/>
        <v>0</v>
      </c>
      <c r="Q2668">
        <f t="shared" si="584"/>
        <v>0</v>
      </c>
      <c r="R2668">
        <f t="shared" si="585"/>
        <v>0</v>
      </c>
      <c r="S2668">
        <f t="shared" si="586"/>
        <v>0</v>
      </c>
      <c r="T2668">
        <f t="shared" si="587"/>
        <v>0</v>
      </c>
      <c r="U2668">
        <f>T2668*参数设置!B2669</f>
        <v>0</v>
      </c>
    </row>
    <row r="2669" spans="1:21" x14ac:dyDescent="0.25">
      <c r="A2669" s="3">
        <v>44151</v>
      </c>
      <c r="B2669">
        <f>IF(K2668="是",F2668*0.25*(价格数据!B2669/价格数据!B2668),B2668*(价格数据!B2669/价格数据!B2668))</f>
        <v>37146.930805099175</v>
      </c>
      <c r="C2669">
        <f>IF(K2668="是",F2668*0.25*(价格数据!C2669/价格数据!C2668),C2668*(价格数据!C2669/价格数据!C2668))</f>
        <v>37495.833502844012</v>
      </c>
      <c r="D2669">
        <f>IF(K2668="是",F2668*0.25*(价格数据!D2669/价格数据!D2668),D2668*(价格数据!D2669/价格数据!D2668))</f>
        <v>37467.589407902247</v>
      </c>
      <c r="E2669">
        <f>IF(K2668="是",F2668*0.25*(价格数据!E2669/价格数据!E2668),E2668*(价格数据!E2669/价格数据!E2668))</f>
        <v>37505.477492942482</v>
      </c>
      <c r="F2669">
        <f t="shared" si="574"/>
        <v>149615.83120878792</v>
      </c>
      <c r="G2669">
        <f t="shared" si="575"/>
        <v>0.24828208689534248</v>
      </c>
      <c r="H2669">
        <f t="shared" si="576"/>
        <v>0.25061407740013036</v>
      </c>
      <c r="I2669">
        <f t="shared" si="577"/>
        <v>0.25042529995115603</v>
      </c>
      <c r="J2669">
        <f t="shared" si="578"/>
        <v>0.25067853575337112</v>
      </c>
      <c r="K2669" t="str">
        <f>IF(OR(
 ROUND(G2669,4)&gt;(0.25+参数设置!B$3), ROUND(G2669,4)&lt;(0.25-参数设置!B$3),
 ROUND(H2669,4)&gt;(0.25+参数设置!B$3), ROUND(H2669,4)&lt;(0.25-参数设置!B$3),
 ROUND(I2669,4)&gt;(0.25+参数设置!B$3), ROUND(I2669,4)&lt;(0.25-参数设置!B$3),
 ROUND(J2669,4)&gt;(0.25+参数设置!B$3), ROUND(J2669,4)&lt;(0.25-参数设置!B$3)
),"是","否")</f>
        <v>否</v>
      </c>
      <c r="L2669">
        <f t="shared" si="579"/>
        <v>37146.930805099175</v>
      </c>
      <c r="M2669">
        <f t="shared" si="580"/>
        <v>37495.833502844012</v>
      </c>
      <c r="N2669">
        <f t="shared" si="581"/>
        <v>37467.589407902247</v>
      </c>
      <c r="O2669">
        <f t="shared" si="582"/>
        <v>37505.477492942482</v>
      </c>
      <c r="P2669">
        <f t="shared" si="583"/>
        <v>0</v>
      </c>
      <c r="Q2669">
        <f t="shared" si="584"/>
        <v>0</v>
      </c>
      <c r="R2669">
        <f t="shared" si="585"/>
        <v>0</v>
      </c>
      <c r="S2669">
        <f t="shared" si="586"/>
        <v>0</v>
      </c>
      <c r="T2669">
        <f t="shared" si="587"/>
        <v>0</v>
      </c>
      <c r="U2669">
        <f>T2669*参数设置!B2670</f>
        <v>0</v>
      </c>
    </row>
    <row r="2670" spans="1:21" x14ac:dyDescent="0.25">
      <c r="A2670" s="3">
        <v>44152</v>
      </c>
      <c r="B2670">
        <f>IF(K2669="是",F2669*0.25*(价格数据!B2670/价格数据!B2669),B2669*(价格数据!B2670/价格数据!B2669))</f>
        <v>37079.70330112856</v>
      </c>
      <c r="C2670">
        <f>IF(K2669="是",F2669*0.25*(价格数据!C2670/价格数据!C2669),C2669*(价格数据!C2670/价格数据!C2669))</f>
        <v>37428.325572154732</v>
      </c>
      <c r="D2670">
        <f>IF(K2669="是",F2669*0.25*(价格数据!D2670/价格数据!D2669),D2669*(价格数据!D2670/价格数据!D2669))</f>
        <v>37446.782016937526</v>
      </c>
      <c r="E2670">
        <f>IF(K2669="是",F2669*0.25*(价格数据!E2670/价格数据!E2669),E2669*(价格数据!E2670/价格数据!E2669))</f>
        <v>37507.352523063215</v>
      </c>
      <c r="F2670">
        <f t="shared" si="574"/>
        <v>149462.16341328406</v>
      </c>
      <c r="G2670">
        <f t="shared" si="575"/>
        <v>0.24808755911419486</v>
      </c>
      <c r="H2670">
        <f t="shared" si="576"/>
        <v>0.25042007098920488</v>
      </c>
      <c r="I2670">
        <f t="shared" si="577"/>
        <v>0.25054355672205725</v>
      </c>
      <c r="J2670">
        <f t="shared" si="578"/>
        <v>0.25094881317454287</v>
      </c>
      <c r="K2670" t="str">
        <f>IF(OR(
 ROUND(G2670,4)&gt;(0.25+参数设置!B$3), ROUND(G2670,4)&lt;(0.25-参数设置!B$3),
 ROUND(H2670,4)&gt;(0.25+参数设置!B$3), ROUND(H2670,4)&lt;(0.25-参数设置!B$3),
 ROUND(I2670,4)&gt;(0.25+参数设置!B$3), ROUND(I2670,4)&lt;(0.25-参数设置!B$3),
 ROUND(J2670,4)&gt;(0.25+参数设置!B$3), ROUND(J2670,4)&lt;(0.25-参数设置!B$3)
),"是","否")</f>
        <v>否</v>
      </c>
      <c r="L2670">
        <f t="shared" si="579"/>
        <v>37079.70330112856</v>
      </c>
      <c r="M2670">
        <f t="shared" si="580"/>
        <v>37428.325572154732</v>
      </c>
      <c r="N2670">
        <f t="shared" si="581"/>
        <v>37446.782016937526</v>
      </c>
      <c r="O2670">
        <f t="shared" si="582"/>
        <v>37507.352523063215</v>
      </c>
      <c r="P2670">
        <f t="shared" si="583"/>
        <v>0</v>
      </c>
      <c r="Q2670">
        <f t="shared" si="584"/>
        <v>0</v>
      </c>
      <c r="R2670">
        <f t="shared" si="585"/>
        <v>0</v>
      </c>
      <c r="S2670">
        <f t="shared" si="586"/>
        <v>0</v>
      </c>
      <c r="T2670">
        <f t="shared" si="587"/>
        <v>0</v>
      </c>
      <c r="U2670">
        <f>T2670*参数设置!B2671</f>
        <v>0</v>
      </c>
    </row>
    <row r="2671" spans="1:21" x14ac:dyDescent="0.25">
      <c r="A2671" s="3">
        <v>44153</v>
      </c>
      <c r="B2671">
        <f>IF(K2670="是",F2670*0.25*(价格数据!B2671/价格数据!B2670),B2670*(价格数据!B2671/价格数据!B2670))</f>
        <v>37027.415242484742</v>
      </c>
      <c r="C2671">
        <f>IF(K2670="是",F2670*0.25*(价格数据!C2671/价格数据!C2670),C2670*(价格数据!C2671/价格数据!C2670))</f>
        <v>37187.225819693027</v>
      </c>
      <c r="D2671">
        <f>IF(K2670="是",F2670*0.25*(价格数据!D2671/价格数据!D2670),D2670*(价格数据!D2671/价格数据!D2670))</f>
        <v>37394.918818562786</v>
      </c>
      <c r="E2671">
        <f>IF(K2670="是",F2670*0.25*(价格数据!E2671/价格数据!E2670),E2670*(价格数据!E2671/价格数据!E2670))</f>
        <v>37501.727432701024</v>
      </c>
      <c r="F2671">
        <f t="shared" si="574"/>
        <v>149111.28731344157</v>
      </c>
      <c r="G2671">
        <f t="shared" si="575"/>
        <v>0.24832067316708709</v>
      </c>
      <c r="H2671">
        <f t="shared" si="576"/>
        <v>0.24939242688934121</v>
      </c>
      <c r="I2671">
        <f t="shared" si="577"/>
        <v>0.25078529930437959</v>
      </c>
      <c r="J2671">
        <f t="shared" si="578"/>
        <v>0.25150160063919219</v>
      </c>
      <c r="K2671" t="str">
        <f>IF(OR(
 ROUND(G2671,4)&gt;(0.25+参数设置!B$3), ROUND(G2671,4)&lt;(0.25-参数设置!B$3),
 ROUND(H2671,4)&gt;(0.25+参数设置!B$3), ROUND(H2671,4)&lt;(0.25-参数设置!B$3),
 ROUND(I2671,4)&gt;(0.25+参数设置!B$3), ROUND(I2671,4)&lt;(0.25-参数设置!B$3),
 ROUND(J2671,4)&gt;(0.25+参数设置!B$3), ROUND(J2671,4)&lt;(0.25-参数设置!B$3)
),"是","否")</f>
        <v>否</v>
      </c>
      <c r="L2671">
        <f t="shared" si="579"/>
        <v>37027.415242484742</v>
      </c>
      <c r="M2671">
        <f t="shared" si="580"/>
        <v>37187.225819693027</v>
      </c>
      <c r="N2671">
        <f t="shared" si="581"/>
        <v>37394.918818562786</v>
      </c>
      <c r="O2671">
        <f t="shared" si="582"/>
        <v>37501.727432701024</v>
      </c>
      <c r="P2671">
        <f t="shared" si="583"/>
        <v>0</v>
      </c>
      <c r="Q2671">
        <f t="shared" si="584"/>
        <v>0</v>
      </c>
      <c r="R2671">
        <f t="shared" si="585"/>
        <v>0</v>
      </c>
      <c r="S2671">
        <f t="shared" si="586"/>
        <v>0</v>
      </c>
      <c r="T2671">
        <f t="shared" si="587"/>
        <v>0</v>
      </c>
      <c r="U2671">
        <f>T2671*参数设置!B2672</f>
        <v>0</v>
      </c>
    </row>
    <row r="2672" spans="1:21" x14ac:dyDescent="0.25">
      <c r="A2672" s="3">
        <v>44154</v>
      </c>
      <c r="B2672">
        <f>IF(K2671="是",F2671*0.25*(价格数据!B2672/价格数据!B2671),B2671*(价格数据!B2672/价格数据!B2671))</f>
        <v>37341.143594347632</v>
      </c>
      <c r="C2672">
        <f>IF(K2671="是",F2671*0.25*(价格数据!C2672/价格数据!C2671),C2671*(价格数据!C2672/价格数据!C2671))</f>
        <v>37003.99000782214</v>
      </c>
      <c r="D2672">
        <f>IF(K2671="是",F2671*0.25*(价格数据!D2672/价格数据!D2671),D2671*(价格数据!D2672/价格数据!D2671))</f>
        <v>37374.732543746264</v>
      </c>
      <c r="E2672">
        <f>IF(K2671="是",F2671*0.25*(价格数据!E2672/价格数据!E2671),E2671*(价格数据!E2672/价格数据!E2671))</f>
        <v>37502.477444749311</v>
      </c>
      <c r="F2672">
        <f t="shared" si="574"/>
        <v>149222.34359066538</v>
      </c>
      <c r="G2672">
        <f t="shared" si="575"/>
        <v>0.25023828667896297</v>
      </c>
      <c r="H2672">
        <f t="shared" si="576"/>
        <v>0.24797888250119221</v>
      </c>
      <c r="I2672">
        <f t="shared" si="577"/>
        <v>0.25046337997659118</v>
      </c>
      <c r="J2672">
        <f t="shared" si="578"/>
        <v>0.25131945084325352</v>
      </c>
      <c r="K2672" t="str">
        <f>IF(OR(
 ROUND(G2672,4)&gt;(0.25+参数设置!B$3), ROUND(G2672,4)&lt;(0.25-参数设置!B$3),
 ROUND(H2672,4)&gt;(0.25+参数设置!B$3), ROUND(H2672,4)&lt;(0.25-参数设置!B$3),
 ROUND(I2672,4)&gt;(0.25+参数设置!B$3), ROUND(I2672,4)&lt;(0.25-参数设置!B$3),
 ROUND(J2672,4)&gt;(0.25+参数设置!B$3), ROUND(J2672,4)&lt;(0.25-参数设置!B$3)
),"是","否")</f>
        <v>否</v>
      </c>
      <c r="L2672">
        <f t="shared" si="579"/>
        <v>37341.143594347632</v>
      </c>
      <c r="M2672">
        <f t="shared" si="580"/>
        <v>37003.99000782214</v>
      </c>
      <c r="N2672">
        <f t="shared" si="581"/>
        <v>37374.732543746264</v>
      </c>
      <c r="O2672">
        <f t="shared" si="582"/>
        <v>37502.477444749311</v>
      </c>
      <c r="P2672">
        <f t="shared" si="583"/>
        <v>0</v>
      </c>
      <c r="Q2672">
        <f t="shared" si="584"/>
        <v>0</v>
      </c>
      <c r="R2672">
        <f t="shared" si="585"/>
        <v>0</v>
      </c>
      <c r="S2672">
        <f t="shared" si="586"/>
        <v>0</v>
      </c>
      <c r="T2672">
        <f t="shared" si="587"/>
        <v>0</v>
      </c>
      <c r="U2672">
        <f>T2672*参数设置!B2673</f>
        <v>0</v>
      </c>
    </row>
    <row r="2673" spans="1:21" x14ac:dyDescent="0.25">
      <c r="A2673" s="3">
        <v>44155</v>
      </c>
      <c r="B2673">
        <f>IF(K2672="是",F2672*0.25*(价格数据!B2673/价格数据!B2672),B2672*(价格数据!B2673/价格数据!B2672))</f>
        <v>37453.189434298663</v>
      </c>
      <c r="C2673">
        <f>IF(K2672="是",F2672*0.25*(价格数据!C2673/价格数据!C2672),C2672*(价格数据!C2673/价格数据!C2672))</f>
        <v>37061.853948412943</v>
      </c>
      <c r="D2673">
        <f>IF(K2672="是",F2672*0.25*(价格数据!D2673/价格数据!D2672),D2672*(价格数据!D2673/价格数据!D2672))</f>
        <v>37374.732543746264</v>
      </c>
      <c r="E2673">
        <f>IF(K2672="是",F2672*0.25*(价格数据!E2673/价格数据!E2672),E2672*(价格数据!E2673/价格数据!E2672))</f>
        <v>37502.852450773462</v>
      </c>
      <c r="F2673">
        <f t="shared" si="574"/>
        <v>149392.62837723133</v>
      </c>
      <c r="G2673">
        <f t="shared" si="575"/>
        <v>0.25070306240094803</v>
      </c>
      <c r="H2673">
        <f t="shared" si="576"/>
        <v>0.24808355238806062</v>
      </c>
      <c r="I2673">
        <f t="shared" si="577"/>
        <v>0.25017788996503443</v>
      </c>
      <c r="J2673">
        <f t="shared" si="578"/>
        <v>0.25103549524595692</v>
      </c>
      <c r="K2673" t="str">
        <f>IF(OR(
 ROUND(G2673,4)&gt;(0.25+参数设置!B$3), ROUND(G2673,4)&lt;(0.25-参数设置!B$3),
 ROUND(H2673,4)&gt;(0.25+参数设置!B$3), ROUND(H2673,4)&lt;(0.25-参数设置!B$3),
 ROUND(I2673,4)&gt;(0.25+参数设置!B$3), ROUND(I2673,4)&lt;(0.25-参数设置!B$3),
 ROUND(J2673,4)&gt;(0.25+参数设置!B$3), ROUND(J2673,4)&lt;(0.25-参数设置!B$3)
),"是","否")</f>
        <v>否</v>
      </c>
      <c r="L2673">
        <f t="shared" si="579"/>
        <v>37453.189434298663</v>
      </c>
      <c r="M2673">
        <f t="shared" si="580"/>
        <v>37061.853948412943</v>
      </c>
      <c r="N2673">
        <f t="shared" si="581"/>
        <v>37374.732543746264</v>
      </c>
      <c r="O2673">
        <f t="shared" si="582"/>
        <v>37502.852450773462</v>
      </c>
      <c r="P2673">
        <f t="shared" si="583"/>
        <v>0</v>
      </c>
      <c r="Q2673">
        <f t="shared" si="584"/>
        <v>0</v>
      </c>
      <c r="R2673">
        <f t="shared" si="585"/>
        <v>0</v>
      </c>
      <c r="S2673">
        <f t="shared" si="586"/>
        <v>0</v>
      </c>
      <c r="T2673">
        <f t="shared" si="587"/>
        <v>0</v>
      </c>
      <c r="U2673">
        <f>T2673*参数设置!B2674</f>
        <v>0</v>
      </c>
    </row>
    <row r="2674" spans="1:21" x14ac:dyDescent="0.25">
      <c r="A2674" s="3">
        <v>44156</v>
      </c>
      <c r="B2674">
        <f>IF(K2673="是",F2673*0.25*(价格数据!B2674/价格数据!B2673),B2673*(价格数据!B2674/价格数据!B2673))</f>
        <v>37453.189434298663</v>
      </c>
      <c r="C2674">
        <f>IF(K2673="是",F2673*0.25*(价格数据!C2674/价格数据!C2673),C2673*(价格数据!C2674/价格数据!C2673))</f>
        <v>37061.853948412943</v>
      </c>
      <c r="D2674">
        <f>IF(K2673="是",F2673*0.25*(价格数据!D2674/价格数据!D2673),D2673*(价格数据!D2674/价格数据!D2673))</f>
        <v>37374.732543746264</v>
      </c>
      <c r="E2674">
        <f>IF(K2673="是",F2673*0.25*(价格数据!E2674/价格数据!E2673),E2673*(价格数据!E2674/价格数据!E2673))</f>
        <v>37502.852450773462</v>
      </c>
      <c r="F2674">
        <f t="shared" si="574"/>
        <v>149392.62837723133</v>
      </c>
      <c r="G2674">
        <f t="shared" si="575"/>
        <v>0.25070306240094803</v>
      </c>
      <c r="H2674">
        <f t="shared" si="576"/>
        <v>0.24808355238806062</v>
      </c>
      <c r="I2674">
        <f t="shared" si="577"/>
        <v>0.25017788996503443</v>
      </c>
      <c r="J2674">
        <f t="shared" si="578"/>
        <v>0.25103549524595692</v>
      </c>
      <c r="K2674" t="str">
        <f>IF(OR(
 ROUND(G2674,4)&gt;(0.25+参数设置!B$3), ROUND(G2674,4)&lt;(0.25-参数设置!B$3),
 ROUND(H2674,4)&gt;(0.25+参数设置!B$3), ROUND(H2674,4)&lt;(0.25-参数设置!B$3),
 ROUND(I2674,4)&gt;(0.25+参数设置!B$3), ROUND(I2674,4)&lt;(0.25-参数设置!B$3),
 ROUND(J2674,4)&gt;(0.25+参数设置!B$3), ROUND(J2674,4)&lt;(0.25-参数设置!B$3)
),"是","否")</f>
        <v>否</v>
      </c>
      <c r="L2674">
        <f t="shared" si="579"/>
        <v>37453.189434298663</v>
      </c>
      <c r="M2674">
        <f t="shared" si="580"/>
        <v>37061.853948412943</v>
      </c>
      <c r="N2674">
        <f t="shared" si="581"/>
        <v>37374.732543746264</v>
      </c>
      <c r="O2674">
        <f t="shared" si="582"/>
        <v>37502.852450773462</v>
      </c>
      <c r="P2674">
        <f t="shared" si="583"/>
        <v>0</v>
      </c>
      <c r="Q2674">
        <f t="shared" si="584"/>
        <v>0</v>
      </c>
      <c r="R2674">
        <f t="shared" si="585"/>
        <v>0</v>
      </c>
      <c r="S2674">
        <f t="shared" si="586"/>
        <v>0</v>
      </c>
      <c r="T2674">
        <f t="shared" si="587"/>
        <v>0</v>
      </c>
      <c r="U2674">
        <f>T2674*参数设置!B2675</f>
        <v>0</v>
      </c>
    </row>
    <row r="2675" spans="1:21" x14ac:dyDescent="0.25">
      <c r="A2675" s="3">
        <v>44157</v>
      </c>
      <c r="B2675">
        <f>IF(K2674="是",F2674*0.25*(价格数据!B2675/价格数据!B2674),B2674*(价格数据!B2675/价格数据!B2674))</f>
        <v>37453.189434298663</v>
      </c>
      <c r="C2675">
        <f>IF(K2674="是",F2674*0.25*(价格数据!C2675/价格数据!C2674),C2674*(价格数据!C2675/价格数据!C2674))</f>
        <v>37061.853948412943</v>
      </c>
      <c r="D2675">
        <f>IF(K2674="是",F2674*0.25*(价格数据!D2675/价格数据!D2674),D2674*(价格数据!D2675/价格数据!D2674))</f>
        <v>37374.732543746264</v>
      </c>
      <c r="E2675">
        <f>IF(K2674="是",F2674*0.25*(价格数据!E2675/价格数据!E2674),E2674*(价格数据!E2675/价格数据!E2674))</f>
        <v>37502.852450773462</v>
      </c>
      <c r="F2675">
        <f t="shared" si="574"/>
        <v>149392.62837723133</v>
      </c>
      <c r="G2675">
        <f t="shared" si="575"/>
        <v>0.25070306240094803</v>
      </c>
      <c r="H2675">
        <f t="shared" si="576"/>
        <v>0.24808355238806062</v>
      </c>
      <c r="I2675">
        <f t="shared" si="577"/>
        <v>0.25017788996503443</v>
      </c>
      <c r="J2675">
        <f t="shared" si="578"/>
        <v>0.25103549524595692</v>
      </c>
      <c r="K2675" t="str">
        <f>IF(OR(
 ROUND(G2675,4)&gt;(0.25+参数设置!B$3), ROUND(G2675,4)&lt;(0.25-参数设置!B$3),
 ROUND(H2675,4)&gt;(0.25+参数设置!B$3), ROUND(H2675,4)&lt;(0.25-参数设置!B$3),
 ROUND(I2675,4)&gt;(0.25+参数设置!B$3), ROUND(I2675,4)&lt;(0.25-参数设置!B$3),
 ROUND(J2675,4)&gt;(0.25+参数设置!B$3), ROUND(J2675,4)&lt;(0.25-参数设置!B$3)
),"是","否")</f>
        <v>否</v>
      </c>
      <c r="L2675">
        <f t="shared" si="579"/>
        <v>37453.189434298663</v>
      </c>
      <c r="M2675">
        <f t="shared" si="580"/>
        <v>37061.853948412943</v>
      </c>
      <c r="N2675">
        <f t="shared" si="581"/>
        <v>37374.732543746264</v>
      </c>
      <c r="O2675">
        <f t="shared" si="582"/>
        <v>37502.852450773462</v>
      </c>
      <c r="P2675">
        <f t="shared" si="583"/>
        <v>0</v>
      </c>
      <c r="Q2675">
        <f t="shared" si="584"/>
        <v>0</v>
      </c>
      <c r="R2675">
        <f t="shared" si="585"/>
        <v>0</v>
      </c>
      <c r="S2675">
        <f t="shared" si="586"/>
        <v>0</v>
      </c>
      <c r="T2675">
        <f t="shared" si="587"/>
        <v>0</v>
      </c>
      <c r="U2675">
        <f>T2675*参数设置!B2676</f>
        <v>0</v>
      </c>
    </row>
    <row r="2676" spans="1:21" x14ac:dyDescent="0.25">
      <c r="A2676" s="3">
        <v>44158</v>
      </c>
      <c r="B2676">
        <f>IF(K2675="是",F2675*0.25*(价格数据!B2676/价格数据!B2675),B2675*(价格数据!B2676/价格数据!B2675))</f>
        <v>37886.433348775987</v>
      </c>
      <c r="C2676">
        <f>IF(K2675="是",F2675*0.25*(价格数据!C2676/价格数据!C2675),C2675*(价格数据!C2676/价格数据!C2675))</f>
        <v>37139.005869200693</v>
      </c>
      <c r="D2676">
        <f>IF(K2675="是",F2675*0.25*(价格数据!D2676/价格数据!D2675),D2675*(价格数据!D2676/价格数据!D2675))</f>
        <v>37471.005546717352</v>
      </c>
      <c r="E2676">
        <f>IF(K2675="是",F2675*0.25*(价格数据!E2676/价格数据!E2675),E2675*(价格数据!E2676/价格数据!E2675))</f>
        <v>37500.227408604434</v>
      </c>
      <c r="F2676">
        <f t="shared" si="574"/>
        <v>149996.67217329846</v>
      </c>
      <c r="G2676">
        <f t="shared" si="575"/>
        <v>0.25258182598213874</v>
      </c>
      <c r="H2676">
        <f t="shared" si="576"/>
        <v>0.24759886556877869</v>
      </c>
      <c r="I2676">
        <f t="shared" si="577"/>
        <v>0.24981224585719658</v>
      </c>
      <c r="J2676">
        <f t="shared" si="578"/>
        <v>0.25000706259188599</v>
      </c>
      <c r="K2676" t="str">
        <f>IF(OR(
 ROUND(G2676,4)&gt;(0.25+参数设置!B$3), ROUND(G2676,4)&lt;(0.25-参数设置!B$3),
 ROUND(H2676,4)&gt;(0.25+参数设置!B$3), ROUND(H2676,4)&lt;(0.25-参数设置!B$3),
 ROUND(I2676,4)&gt;(0.25+参数设置!B$3), ROUND(I2676,4)&lt;(0.25-参数设置!B$3),
 ROUND(J2676,4)&gt;(0.25+参数设置!B$3), ROUND(J2676,4)&lt;(0.25-参数设置!B$3)
),"是","否")</f>
        <v>否</v>
      </c>
      <c r="L2676">
        <f t="shared" si="579"/>
        <v>37886.433348775987</v>
      </c>
      <c r="M2676">
        <f t="shared" si="580"/>
        <v>37139.005869200693</v>
      </c>
      <c r="N2676">
        <f t="shared" si="581"/>
        <v>37471.005546717352</v>
      </c>
      <c r="O2676">
        <f t="shared" si="582"/>
        <v>37500.227408604434</v>
      </c>
      <c r="P2676">
        <f t="shared" si="583"/>
        <v>0</v>
      </c>
      <c r="Q2676">
        <f t="shared" si="584"/>
        <v>0</v>
      </c>
      <c r="R2676">
        <f t="shared" si="585"/>
        <v>0</v>
      </c>
      <c r="S2676">
        <f t="shared" si="586"/>
        <v>0</v>
      </c>
      <c r="T2676">
        <f t="shared" si="587"/>
        <v>0</v>
      </c>
      <c r="U2676">
        <f>T2676*参数设置!B2677</f>
        <v>0</v>
      </c>
    </row>
    <row r="2677" spans="1:21" x14ac:dyDescent="0.25">
      <c r="A2677" s="3">
        <v>44159</v>
      </c>
      <c r="B2677">
        <f>IF(K2676="是",F2676*0.25*(价格数据!B2677/价格数据!B2676),B2676*(价格数据!B2677/价格数据!B2676))</f>
        <v>37647.40222354712</v>
      </c>
      <c r="C2677">
        <f>IF(K2676="是",F2676*0.25*(价格数据!C2677/价格数据!C2676),C2676*(价格数据!C2677/价格数据!C2676))</f>
        <v>36213.182819747752</v>
      </c>
      <c r="D2677">
        <f>IF(K2676="是",F2676*0.25*(价格数据!D2677/价格数据!D2676),D2676*(价格数据!D2677/价格数据!D2676))</f>
        <v>37429.701322862013</v>
      </c>
      <c r="E2677">
        <f>IF(K2676="是",F2676*0.25*(价格数据!E2677/价格数据!E2676),E2676*(价格数据!E2677/价格数据!E2676))</f>
        <v>37499.102390531996</v>
      </c>
      <c r="F2677">
        <f t="shared" si="574"/>
        <v>148789.38875668889</v>
      </c>
      <c r="G2677">
        <f t="shared" si="575"/>
        <v>0.25302477910646476</v>
      </c>
      <c r="H2677">
        <f t="shared" si="576"/>
        <v>0.2433855204484115</v>
      </c>
      <c r="I2677">
        <f t="shared" si="577"/>
        <v>0.25156163107887858</v>
      </c>
      <c r="J2677">
        <f t="shared" si="578"/>
        <v>0.25202806936624511</v>
      </c>
      <c r="K2677" t="str">
        <f>IF(OR(
 ROUND(G2677,4)&gt;(0.25+参数设置!B$3), ROUND(G2677,4)&lt;(0.25-参数设置!B$3),
 ROUND(H2677,4)&gt;(0.25+参数设置!B$3), ROUND(H2677,4)&lt;(0.25-参数设置!B$3),
 ROUND(I2677,4)&gt;(0.25+参数设置!B$3), ROUND(I2677,4)&lt;(0.25-参数设置!B$3),
 ROUND(J2677,4)&gt;(0.25+参数设置!B$3), ROUND(J2677,4)&lt;(0.25-参数设置!B$3)
),"是","否")</f>
        <v>否</v>
      </c>
      <c r="L2677">
        <f t="shared" si="579"/>
        <v>37647.40222354712</v>
      </c>
      <c r="M2677">
        <f t="shared" si="580"/>
        <v>36213.182819747752</v>
      </c>
      <c r="N2677">
        <f t="shared" si="581"/>
        <v>37429.701322862013</v>
      </c>
      <c r="O2677">
        <f t="shared" si="582"/>
        <v>37499.102390531996</v>
      </c>
      <c r="P2677">
        <f t="shared" si="583"/>
        <v>0</v>
      </c>
      <c r="Q2677">
        <f t="shared" si="584"/>
        <v>0</v>
      </c>
      <c r="R2677">
        <f t="shared" si="585"/>
        <v>0</v>
      </c>
      <c r="S2677">
        <f t="shared" si="586"/>
        <v>0</v>
      </c>
      <c r="T2677">
        <f t="shared" si="587"/>
        <v>0</v>
      </c>
      <c r="U2677">
        <f>T2677*参数设置!B2678</f>
        <v>0</v>
      </c>
    </row>
    <row r="2678" spans="1:21" x14ac:dyDescent="0.25">
      <c r="A2678" s="3">
        <v>44160</v>
      </c>
      <c r="B2678">
        <f>IF(K2677="是",F2677*0.25*(价格数据!B2678/价格数据!B2677),B2677*(价格数据!B2678/价格数据!B2677))</f>
        <v>37184.279418416183</v>
      </c>
      <c r="C2678">
        <f>IF(K2677="是",F2677*0.25*(价格数据!C2678/价格数据!C2677),C2677*(价格数据!C2678/价格数据!C2677))</f>
        <v>35817.779225710561</v>
      </c>
      <c r="D2678">
        <f>IF(K2677="是",F2677*0.25*(价格数据!D2678/价格数据!D2677),D2677*(价格数据!D2678/价格数据!D2677))</f>
        <v>37448.64536538213</v>
      </c>
      <c r="E2678">
        <f>IF(K2677="是",F2677*0.25*(价格数据!E2678/价格数据!E2677),E2677*(价格数据!E2678/价格数据!E2677))</f>
        <v>37502.852450773455</v>
      </c>
      <c r="F2678">
        <f t="shared" si="574"/>
        <v>147953.55646028236</v>
      </c>
      <c r="G2678">
        <f t="shared" si="575"/>
        <v>0.25132399861167365</v>
      </c>
      <c r="H2678">
        <f t="shared" si="576"/>
        <v>0.24208799087114696</v>
      </c>
      <c r="I2678">
        <f t="shared" si="577"/>
        <v>0.25311081572706295</v>
      </c>
      <c r="J2678">
        <f t="shared" si="578"/>
        <v>0.25347719479011627</v>
      </c>
      <c r="K2678" t="str">
        <f>IF(OR(
 ROUND(G2678,4)&gt;(0.25+参数设置!B$3), ROUND(G2678,4)&lt;(0.25-参数设置!B$3),
 ROUND(H2678,4)&gt;(0.25+参数设置!B$3), ROUND(H2678,4)&lt;(0.25-参数设置!B$3),
 ROUND(I2678,4)&gt;(0.25+参数设置!B$3), ROUND(I2678,4)&lt;(0.25-参数设置!B$3),
 ROUND(J2678,4)&gt;(0.25+参数设置!B$3), ROUND(J2678,4)&lt;(0.25-参数设置!B$3)
),"是","否")</f>
        <v>否</v>
      </c>
      <c r="L2678">
        <f t="shared" si="579"/>
        <v>37184.279418416183</v>
      </c>
      <c r="M2678">
        <f t="shared" si="580"/>
        <v>35817.779225710561</v>
      </c>
      <c r="N2678">
        <f t="shared" si="581"/>
        <v>37448.64536538213</v>
      </c>
      <c r="O2678">
        <f t="shared" si="582"/>
        <v>37502.852450773455</v>
      </c>
      <c r="P2678">
        <f t="shared" si="583"/>
        <v>0</v>
      </c>
      <c r="Q2678">
        <f t="shared" si="584"/>
        <v>0</v>
      </c>
      <c r="R2678">
        <f t="shared" si="585"/>
        <v>0</v>
      </c>
      <c r="S2678">
        <f t="shared" si="586"/>
        <v>0</v>
      </c>
      <c r="T2678">
        <f t="shared" si="587"/>
        <v>0</v>
      </c>
      <c r="U2678">
        <f>T2678*参数设置!B2679</f>
        <v>0</v>
      </c>
    </row>
    <row r="2679" spans="1:21" x14ac:dyDescent="0.25">
      <c r="A2679" s="3">
        <v>44161</v>
      </c>
      <c r="B2679">
        <f>IF(K2678="是",F2678*0.25*(价格数据!B2679/价格数据!B2678),B2678*(价格数据!B2679/价格数据!B2678))</f>
        <v>37236.567477060002</v>
      </c>
      <c r="C2679">
        <f>IF(K2678="是",F2678*0.25*(价格数据!C2679/价格数据!C2678),C2678*(价格数据!C2679/价格数据!C2678))</f>
        <v>35856.355186104433</v>
      </c>
      <c r="D2679">
        <f>IF(K2678="是",F2678*0.25*(价格数据!D2679/价格数据!D2678),D2678*(价格数据!D2679/价格数据!D2678))</f>
        <v>37438.086390862722</v>
      </c>
      <c r="E2679">
        <f>IF(K2678="是",F2678*0.25*(价格数据!E2679/价格数据!E2678),E2678*(价格数据!E2679/价格数据!E2678))</f>
        <v>37501.352426676865</v>
      </c>
      <c r="F2679">
        <f t="shared" si="574"/>
        <v>148032.36148070404</v>
      </c>
      <c r="G2679">
        <f t="shared" si="575"/>
        <v>0.25154342675208741</v>
      </c>
      <c r="H2679">
        <f t="shared" si="576"/>
        <v>0.24221970674147689</v>
      </c>
      <c r="I2679">
        <f t="shared" si="577"/>
        <v>0.25290474337087948</v>
      </c>
      <c r="J2679">
        <f t="shared" si="578"/>
        <v>0.25333212313555609</v>
      </c>
      <c r="K2679" t="str">
        <f>IF(OR(
 ROUND(G2679,4)&gt;(0.25+参数设置!B$3), ROUND(G2679,4)&lt;(0.25-参数设置!B$3),
 ROUND(H2679,4)&gt;(0.25+参数设置!B$3), ROUND(H2679,4)&lt;(0.25-参数设置!B$3),
 ROUND(I2679,4)&gt;(0.25+参数设置!B$3), ROUND(I2679,4)&lt;(0.25-参数设置!B$3),
 ROUND(J2679,4)&gt;(0.25+参数设置!B$3), ROUND(J2679,4)&lt;(0.25-参数设置!B$3)
),"是","否")</f>
        <v>否</v>
      </c>
      <c r="L2679">
        <f t="shared" si="579"/>
        <v>37236.567477060002</v>
      </c>
      <c r="M2679">
        <f t="shared" si="580"/>
        <v>35856.355186104433</v>
      </c>
      <c r="N2679">
        <f t="shared" si="581"/>
        <v>37438.086390862722</v>
      </c>
      <c r="O2679">
        <f t="shared" si="582"/>
        <v>37501.352426676865</v>
      </c>
      <c r="P2679">
        <f t="shared" si="583"/>
        <v>0</v>
      </c>
      <c r="Q2679">
        <f t="shared" si="584"/>
        <v>0</v>
      </c>
      <c r="R2679">
        <f t="shared" si="585"/>
        <v>0</v>
      </c>
      <c r="S2679">
        <f t="shared" si="586"/>
        <v>0</v>
      </c>
      <c r="T2679">
        <f t="shared" si="587"/>
        <v>0</v>
      </c>
      <c r="U2679">
        <f>T2679*参数设置!B2680</f>
        <v>0</v>
      </c>
    </row>
    <row r="2680" spans="1:21" x14ac:dyDescent="0.25">
      <c r="A2680" s="3">
        <v>44162</v>
      </c>
      <c r="B2680">
        <f>IF(K2679="是",F2679*0.25*(价格数据!B2680/价格数据!B2679),B2679*(价格数据!B2680/价格数据!B2679))</f>
        <v>37766.917786161561</v>
      </c>
      <c r="C2680">
        <f>IF(K2679="是",F2679*0.25*(价格数据!C2680/价格数据!C2679),C2679*(价格数据!C2680/价格数据!C2679))</f>
        <v>35875.643166301372</v>
      </c>
      <c r="D2680">
        <f>IF(K2679="是",F2679*0.25*(价格数据!D2680/价格数据!D2679),D2679*(价格数据!D2680/价格数据!D2679))</f>
        <v>37423.49016138001</v>
      </c>
      <c r="E2680">
        <f>IF(K2679="是",F2679*0.25*(价格数据!E2680/价格数据!E2679),E2679*(价格数据!E2680/价格数据!E2679))</f>
        <v>37504.352474870044</v>
      </c>
      <c r="F2680">
        <f t="shared" si="574"/>
        <v>148570.40358871297</v>
      </c>
      <c r="G2680">
        <f t="shared" si="575"/>
        <v>0.25420216189700617</v>
      </c>
      <c r="H2680">
        <f t="shared" si="576"/>
        <v>0.24147234105667381</v>
      </c>
      <c r="I2680">
        <f t="shared" si="577"/>
        <v>0.25189061385994044</v>
      </c>
      <c r="J2680">
        <f t="shared" si="578"/>
        <v>0.25243488318637969</v>
      </c>
      <c r="K2680" t="str">
        <f>IF(OR(
 ROUND(G2680,4)&gt;(0.25+参数设置!B$3), ROUND(G2680,4)&lt;(0.25-参数设置!B$3),
 ROUND(H2680,4)&gt;(0.25+参数设置!B$3), ROUND(H2680,4)&lt;(0.25-参数设置!B$3),
 ROUND(I2680,4)&gt;(0.25+参数设置!B$3), ROUND(I2680,4)&lt;(0.25-参数设置!B$3),
 ROUND(J2680,4)&gt;(0.25+参数设置!B$3), ROUND(J2680,4)&lt;(0.25-参数设置!B$3)
),"是","否")</f>
        <v>否</v>
      </c>
      <c r="L2680">
        <f t="shared" si="579"/>
        <v>37766.917786161561</v>
      </c>
      <c r="M2680">
        <f t="shared" si="580"/>
        <v>35875.643166301372</v>
      </c>
      <c r="N2680">
        <f t="shared" si="581"/>
        <v>37423.49016138001</v>
      </c>
      <c r="O2680">
        <f t="shared" si="582"/>
        <v>37504.352474870044</v>
      </c>
      <c r="P2680">
        <f t="shared" si="583"/>
        <v>0</v>
      </c>
      <c r="Q2680">
        <f t="shared" si="584"/>
        <v>0</v>
      </c>
      <c r="R2680">
        <f t="shared" si="585"/>
        <v>0</v>
      </c>
      <c r="S2680">
        <f t="shared" si="586"/>
        <v>0</v>
      </c>
      <c r="T2680">
        <f t="shared" si="587"/>
        <v>0</v>
      </c>
      <c r="U2680">
        <f>T2680*参数设置!B2681</f>
        <v>0</v>
      </c>
    </row>
    <row r="2681" spans="1:21" x14ac:dyDescent="0.25">
      <c r="A2681" s="3">
        <v>44163</v>
      </c>
      <c r="B2681">
        <f>IF(K2680="是",F2680*0.25*(价格数据!B2681/价格数据!B2680),B2680*(价格数据!B2681/价格数据!B2680))</f>
        <v>37766.917786161561</v>
      </c>
      <c r="C2681">
        <f>IF(K2680="是",F2680*0.25*(价格数据!C2681/价格数据!C2680),C2680*(价格数据!C2681/价格数据!C2680))</f>
        <v>35875.643166301372</v>
      </c>
      <c r="D2681">
        <f>IF(K2680="是",F2680*0.25*(价格数据!D2681/价格数据!D2680),D2680*(价格数据!D2681/价格数据!D2680))</f>
        <v>37423.49016138001</v>
      </c>
      <c r="E2681">
        <f>IF(K2680="是",F2680*0.25*(价格数据!E2681/价格数据!E2680),E2680*(价格数据!E2681/价格数据!E2680))</f>
        <v>37504.352474870044</v>
      </c>
      <c r="F2681">
        <f t="shared" si="574"/>
        <v>148570.40358871297</v>
      </c>
      <c r="G2681">
        <f t="shared" si="575"/>
        <v>0.25420216189700617</v>
      </c>
      <c r="H2681">
        <f t="shared" si="576"/>
        <v>0.24147234105667381</v>
      </c>
      <c r="I2681">
        <f t="shared" si="577"/>
        <v>0.25189061385994044</v>
      </c>
      <c r="J2681">
        <f t="shared" si="578"/>
        <v>0.25243488318637969</v>
      </c>
      <c r="K2681" t="str">
        <f>IF(OR(
 ROUND(G2681,4)&gt;(0.25+参数设置!B$3), ROUND(G2681,4)&lt;(0.25-参数设置!B$3),
 ROUND(H2681,4)&gt;(0.25+参数设置!B$3), ROUND(H2681,4)&lt;(0.25-参数设置!B$3),
 ROUND(I2681,4)&gt;(0.25+参数设置!B$3), ROUND(I2681,4)&lt;(0.25-参数设置!B$3),
 ROUND(J2681,4)&gt;(0.25+参数设置!B$3), ROUND(J2681,4)&lt;(0.25-参数设置!B$3)
),"是","否")</f>
        <v>否</v>
      </c>
      <c r="L2681">
        <f t="shared" si="579"/>
        <v>37766.917786161561</v>
      </c>
      <c r="M2681">
        <f t="shared" si="580"/>
        <v>35875.643166301372</v>
      </c>
      <c r="N2681">
        <f t="shared" si="581"/>
        <v>37423.49016138001</v>
      </c>
      <c r="O2681">
        <f t="shared" si="582"/>
        <v>37504.352474870044</v>
      </c>
      <c r="P2681">
        <f t="shared" si="583"/>
        <v>0</v>
      </c>
      <c r="Q2681">
        <f t="shared" si="584"/>
        <v>0</v>
      </c>
      <c r="R2681">
        <f t="shared" si="585"/>
        <v>0</v>
      </c>
      <c r="S2681">
        <f t="shared" si="586"/>
        <v>0</v>
      </c>
      <c r="T2681">
        <f t="shared" si="587"/>
        <v>0</v>
      </c>
      <c r="U2681">
        <f>T2681*参数设置!B2682</f>
        <v>0</v>
      </c>
    </row>
    <row r="2682" spans="1:21" x14ac:dyDescent="0.25">
      <c r="A2682" s="3">
        <v>44164</v>
      </c>
      <c r="B2682">
        <f>IF(K2681="是",F2681*0.25*(价格数据!B2682/价格数据!B2681),B2681*(价格数据!B2682/价格数据!B2681))</f>
        <v>37766.917786161561</v>
      </c>
      <c r="C2682">
        <f>IF(K2681="是",F2681*0.25*(价格数据!C2682/价格数据!C2681),C2681*(价格数据!C2682/价格数据!C2681))</f>
        <v>35875.643166301372</v>
      </c>
      <c r="D2682">
        <f>IF(K2681="是",F2681*0.25*(价格数据!D2682/价格数据!D2681),D2681*(价格数据!D2682/价格数据!D2681))</f>
        <v>37423.49016138001</v>
      </c>
      <c r="E2682">
        <f>IF(K2681="是",F2681*0.25*(价格数据!E2682/价格数据!E2681),E2681*(价格数据!E2682/价格数据!E2681))</f>
        <v>37504.352474870044</v>
      </c>
      <c r="F2682">
        <f t="shared" si="574"/>
        <v>148570.40358871297</v>
      </c>
      <c r="G2682">
        <f t="shared" si="575"/>
        <v>0.25420216189700617</v>
      </c>
      <c r="H2682">
        <f t="shared" si="576"/>
        <v>0.24147234105667381</v>
      </c>
      <c r="I2682">
        <f t="shared" si="577"/>
        <v>0.25189061385994044</v>
      </c>
      <c r="J2682">
        <f t="shared" si="578"/>
        <v>0.25243488318637969</v>
      </c>
      <c r="K2682" t="str">
        <f>IF(OR(
 ROUND(G2682,4)&gt;(0.25+参数设置!B$3), ROUND(G2682,4)&lt;(0.25-参数设置!B$3),
 ROUND(H2682,4)&gt;(0.25+参数设置!B$3), ROUND(H2682,4)&lt;(0.25-参数设置!B$3),
 ROUND(I2682,4)&gt;(0.25+参数设置!B$3), ROUND(I2682,4)&lt;(0.25-参数设置!B$3),
 ROUND(J2682,4)&gt;(0.25+参数设置!B$3), ROUND(J2682,4)&lt;(0.25-参数设置!B$3)
),"是","否")</f>
        <v>否</v>
      </c>
      <c r="L2682">
        <f t="shared" si="579"/>
        <v>37766.917786161561</v>
      </c>
      <c r="M2682">
        <f t="shared" si="580"/>
        <v>35875.643166301372</v>
      </c>
      <c r="N2682">
        <f t="shared" si="581"/>
        <v>37423.49016138001</v>
      </c>
      <c r="O2682">
        <f t="shared" si="582"/>
        <v>37504.352474870044</v>
      </c>
      <c r="P2682">
        <f t="shared" si="583"/>
        <v>0</v>
      </c>
      <c r="Q2682">
        <f t="shared" si="584"/>
        <v>0</v>
      </c>
      <c r="R2682">
        <f t="shared" si="585"/>
        <v>0</v>
      </c>
      <c r="S2682">
        <f t="shared" si="586"/>
        <v>0</v>
      </c>
      <c r="T2682">
        <f t="shared" si="587"/>
        <v>0</v>
      </c>
      <c r="U2682">
        <f>T2682*参数设置!B2683</f>
        <v>0</v>
      </c>
    </row>
    <row r="2683" spans="1:21" x14ac:dyDescent="0.25">
      <c r="A2683" s="3">
        <v>44165</v>
      </c>
      <c r="B2683">
        <f>IF(K2682="是",F2682*0.25*(价格数据!B2683/价格数据!B2682),B2682*(价格数据!B2683/价格数据!B2682))</f>
        <v>37580.174719576498</v>
      </c>
      <c r="C2683">
        <f>IF(K2682="是",F2682*0.25*(价格数据!C2683/价格数据!C2682),C2682*(价格数据!C2683/价格数据!C2682))</f>
        <v>34988.396077242302</v>
      </c>
      <c r="D2683">
        <f>IF(K2682="是",F2682*0.25*(价格数据!D2683/价格数据!D2682),D2682*(价格数据!D2683/价格数据!D2682))</f>
        <v>37511.067538276286</v>
      </c>
      <c r="E2683">
        <f>IF(K2682="是",F2682*0.25*(价格数据!E2683/价格数据!E2682),E2682*(价格数据!E2683/价格数据!E2682))</f>
        <v>37500.977420652729</v>
      </c>
      <c r="F2683">
        <f t="shared" si="574"/>
        <v>147580.6157557478</v>
      </c>
      <c r="G2683">
        <f t="shared" si="575"/>
        <v>0.25464167178820618</v>
      </c>
      <c r="H2683">
        <f t="shared" si="576"/>
        <v>0.23707988951035133</v>
      </c>
      <c r="I2683">
        <f t="shared" si="577"/>
        <v>0.2541734044554923</v>
      </c>
      <c r="J2683">
        <f t="shared" si="578"/>
        <v>0.25410503424595032</v>
      </c>
      <c r="K2683" t="str">
        <f>IF(OR(
 ROUND(G2683,4)&gt;(0.25+参数设置!B$3), ROUND(G2683,4)&lt;(0.25-参数设置!B$3),
 ROUND(H2683,4)&gt;(0.25+参数设置!B$3), ROUND(H2683,4)&lt;(0.25-参数设置!B$3),
 ROUND(I2683,4)&gt;(0.25+参数设置!B$3), ROUND(I2683,4)&lt;(0.25-参数设置!B$3),
 ROUND(J2683,4)&gt;(0.25+参数设置!B$3), ROUND(J2683,4)&lt;(0.25-参数设置!B$3)
),"是","否")</f>
        <v>否</v>
      </c>
      <c r="L2683">
        <f t="shared" si="579"/>
        <v>37580.174719576498</v>
      </c>
      <c r="M2683">
        <f t="shared" si="580"/>
        <v>34988.396077242302</v>
      </c>
      <c r="N2683">
        <f t="shared" si="581"/>
        <v>37511.067538276286</v>
      </c>
      <c r="O2683">
        <f t="shared" si="582"/>
        <v>37500.977420652729</v>
      </c>
      <c r="P2683">
        <f t="shared" si="583"/>
        <v>0</v>
      </c>
      <c r="Q2683">
        <f t="shared" si="584"/>
        <v>0</v>
      </c>
      <c r="R2683">
        <f t="shared" si="585"/>
        <v>0</v>
      </c>
      <c r="S2683">
        <f t="shared" si="586"/>
        <v>0</v>
      </c>
      <c r="T2683">
        <f t="shared" si="587"/>
        <v>0</v>
      </c>
      <c r="U2683">
        <f>T2683*参数设置!B2684</f>
        <v>0</v>
      </c>
    </row>
    <row r="2684" spans="1:21" x14ac:dyDescent="0.25">
      <c r="A2684" s="3">
        <v>44166</v>
      </c>
      <c r="B2684">
        <f>IF(K2683="是",F2683*0.25*(价格数据!B2684/价格数据!B2683),B2683*(价格数据!B2684/价格数据!B2683))</f>
        <v>38409.313935214144</v>
      </c>
      <c r="C2684">
        <f>IF(K2683="是",F2683*0.25*(价格数据!C2684/价格数据!C2683),C2683*(价格数据!C2684/价格数据!C2683))</f>
        <v>35229.495829704007</v>
      </c>
      <c r="D2684">
        <f>IF(K2683="是",F2683*0.25*(价格数据!D2684/价格数据!D2683),D2683*(价格数据!D2684/价格数据!D2683))</f>
        <v>37452.993178419536</v>
      </c>
      <c r="E2684">
        <f>IF(K2683="是",F2683*0.25*(价格数据!E2684/价格数据!E2683),E2683*(价格数据!E2684/价格数据!E2683))</f>
        <v>37499.852402580291</v>
      </c>
      <c r="F2684">
        <f t="shared" si="574"/>
        <v>148591.65534591797</v>
      </c>
      <c r="G2684">
        <f t="shared" si="575"/>
        <v>0.25848903725985245</v>
      </c>
      <c r="H2684">
        <f t="shared" si="576"/>
        <v>0.23708932878963188</v>
      </c>
      <c r="I2684">
        <f t="shared" si="577"/>
        <v>0.25205313912971644</v>
      </c>
      <c r="J2684">
        <f t="shared" si="578"/>
        <v>0.25236849482079926</v>
      </c>
      <c r="K2684" t="str">
        <f>IF(OR(
 ROUND(G2684,4)&gt;(0.25+参数设置!B$3), ROUND(G2684,4)&lt;(0.25-参数设置!B$3),
 ROUND(H2684,4)&gt;(0.25+参数设置!B$3), ROUND(H2684,4)&lt;(0.25-参数设置!B$3),
 ROUND(I2684,4)&gt;(0.25+参数设置!B$3), ROUND(I2684,4)&lt;(0.25-参数设置!B$3),
 ROUND(J2684,4)&gt;(0.25+参数设置!B$3), ROUND(J2684,4)&lt;(0.25-参数设置!B$3)
),"是","否")</f>
        <v>否</v>
      </c>
      <c r="L2684">
        <f t="shared" si="579"/>
        <v>38409.313935214144</v>
      </c>
      <c r="M2684">
        <f t="shared" si="580"/>
        <v>35229.495829704007</v>
      </c>
      <c r="N2684">
        <f t="shared" si="581"/>
        <v>37452.993178419536</v>
      </c>
      <c r="O2684">
        <f t="shared" si="582"/>
        <v>37499.852402580291</v>
      </c>
      <c r="P2684">
        <f t="shared" si="583"/>
        <v>0</v>
      </c>
      <c r="Q2684">
        <f t="shared" si="584"/>
        <v>0</v>
      </c>
      <c r="R2684">
        <f t="shared" si="585"/>
        <v>0</v>
      </c>
      <c r="S2684">
        <f t="shared" si="586"/>
        <v>0</v>
      </c>
      <c r="T2684">
        <f t="shared" si="587"/>
        <v>0</v>
      </c>
      <c r="U2684">
        <f>T2684*参数设置!B2685</f>
        <v>0</v>
      </c>
    </row>
    <row r="2685" spans="1:21" x14ac:dyDescent="0.25">
      <c r="A2685" s="3">
        <v>44167</v>
      </c>
      <c r="B2685">
        <f>IF(K2684="是",F2684*0.25*(价格数据!B2685/价格数据!B2684),B2684*(价格数据!B2685/价格数据!B2684))</f>
        <v>38327.146985916719</v>
      </c>
      <c r="C2685">
        <f>IF(K2684="是",F2684*0.25*(价格数据!C2685/价格数据!C2684),C2684*(价格数据!C2685/价格数据!C2684))</f>
        <v>35750.271295021281</v>
      </c>
      <c r="D2685">
        <f>IF(K2684="是",F2684*0.25*(价格数据!D2685/价格数据!D2684),D2684*(价格数据!D2685/价格数据!D2684))</f>
        <v>37463.552152938937</v>
      </c>
      <c r="E2685">
        <f>IF(K2684="是",F2684*0.25*(价格数据!E2685/价格数据!E2684),E2684*(价格数据!E2685/价格数据!E2684))</f>
        <v>37502.102438725167</v>
      </c>
      <c r="F2685">
        <f t="shared" si="574"/>
        <v>149043.07287260209</v>
      </c>
      <c r="G2685">
        <f t="shared" si="575"/>
        <v>0.25715483616389007</v>
      </c>
      <c r="H2685">
        <f t="shared" si="576"/>
        <v>0.23986536647415763</v>
      </c>
      <c r="I2685">
        <f t="shared" si="577"/>
        <v>0.25136057269137058</v>
      </c>
      <c r="J2685">
        <f t="shared" si="578"/>
        <v>0.25161922467058184</v>
      </c>
      <c r="K2685" t="str">
        <f>IF(OR(
 ROUND(G2685,4)&gt;(0.25+参数设置!B$3), ROUND(G2685,4)&lt;(0.25-参数设置!B$3),
 ROUND(H2685,4)&gt;(0.25+参数设置!B$3), ROUND(H2685,4)&lt;(0.25-参数设置!B$3),
 ROUND(I2685,4)&gt;(0.25+参数设置!B$3), ROUND(I2685,4)&lt;(0.25-参数设置!B$3),
 ROUND(J2685,4)&gt;(0.25+参数设置!B$3), ROUND(J2685,4)&lt;(0.25-参数设置!B$3)
),"是","否")</f>
        <v>否</v>
      </c>
      <c r="L2685">
        <f t="shared" si="579"/>
        <v>38327.146985916719</v>
      </c>
      <c r="M2685">
        <f t="shared" si="580"/>
        <v>35750.271295021281</v>
      </c>
      <c r="N2685">
        <f t="shared" si="581"/>
        <v>37463.552152938937</v>
      </c>
      <c r="O2685">
        <f t="shared" si="582"/>
        <v>37502.102438725167</v>
      </c>
      <c r="P2685">
        <f t="shared" si="583"/>
        <v>0</v>
      </c>
      <c r="Q2685">
        <f t="shared" si="584"/>
        <v>0</v>
      </c>
      <c r="R2685">
        <f t="shared" si="585"/>
        <v>0</v>
      </c>
      <c r="S2685">
        <f t="shared" si="586"/>
        <v>0</v>
      </c>
      <c r="T2685">
        <f t="shared" si="587"/>
        <v>0</v>
      </c>
      <c r="U2685">
        <f>T2685*参数设置!B2686</f>
        <v>0</v>
      </c>
    </row>
    <row r="2686" spans="1:21" x14ac:dyDescent="0.25">
      <c r="A2686" s="3">
        <v>44168</v>
      </c>
      <c r="B2686">
        <f>IF(K2685="是",F2685*0.25*(价格数据!B2686/价格数据!B2685),B2685*(价格数据!B2686/价格数据!B2685))</f>
        <v>38312.207540589909</v>
      </c>
      <c r="C2686">
        <f>IF(K2685="是",F2685*0.25*(价格数据!C2686/价格数据!C2685),C2685*(价格数据!C2686/价格数据!C2685))</f>
        <v>36145.674889058479</v>
      </c>
      <c r="D2686">
        <f>IF(K2685="是",F2685*0.25*(价格数据!D2686/价格数据!D2685),D2685*(价格数据!D2686/价格数据!D2685))</f>
        <v>37435.291368195809</v>
      </c>
      <c r="E2686">
        <f>IF(K2685="是",F2685*0.25*(价格数据!E2686/价格数据!E2685),E2685*(价格数据!E2686/价格数据!E2685))</f>
        <v>37501.352426676873</v>
      </c>
      <c r="F2686">
        <f t="shared" si="574"/>
        <v>149394.52622452108</v>
      </c>
      <c r="G2686">
        <f t="shared" si="575"/>
        <v>0.25644987476322595</v>
      </c>
      <c r="H2686">
        <f t="shared" si="576"/>
        <v>0.24194778619088159</v>
      </c>
      <c r="I2686">
        <f t="shared" si="577"/>
        <v>0.25058007354255607</v>
      </c>
      <c r="J2686">
        <f t="shared" si="578"/>
        <v>0.25102226550333634</v>
      </c>
      <c r="K2686" t="str">
        <f>IF(OR(
 ROUND(G2686,4)&gt;(0.25+参数设置!B$3), ROUND(G2686,4)&lt;(0.25-参数设置!B$3),
 ROUND(H2686,4)&gt;(0.25+参数设置!B$3), ROUND(H2686,4)&lt;(0.25-参数设置!B$3),
 ROUND(I2686,4)&gt;(0.25+参数设置!B$3), ROUND(I2686,4)&lt;(0.25-参数设置!B$3),
 ROUND(J2686,4)&gt;(0.25+参数设置!B$3), ROUND(J2686,4)&lt;(0.25-参数设置!B$3)
),"是","否")</f>
        <v>否</v>
      </c>
      <c r="L2686">
        <f t="shared" si="579"/>
        <v>38312.207540589909</v>
      </c>
      <c r="M2686">
        <f t="shared" si="580"/>
        <v>36145.674889058479</v>
      </c>
      <c r="N2686">
        <f t="shared" si="581"/>
        <v>37435.291368195809</v>
      </c>
      <c r="O2686">
        <f t="shared" si="582"/>
        <v>37501.352426676873</v>
      </c>
      <c r="P2686">
        <f t="shared" si="583"/>
        <v>0</v>
      </c>
      <c r="Q2686">
        <f t="shared" si="584"/>
        <v>0</v>
      </c>
      <c r="R2686">
        <f t="shared" si="585"/>
        <v>0</v>
      </c>
      <c r="S2686">
        <f t="shared" si="586"/>
        <v>0</v>
      </c>
      <c r="T2686">
        <f t="shared" si="587"/>
        <v>0</v>
      </c>
      <c r="U2686">
        <f>T2686*参数设置!B2687</f>
        <v>0</v>
      </c>
    </row>
    <row r="2687" spans="1:21" x14ac:dyDescent="0.25">
      <c r="A2687" s="3">
        <v>44169</v>
      </c>
      <c r="B2687">
        <f>IF(K2686="是",F2686*0.25*(价格数据!B2687/价格数据!B2686),B2686*(价格数据!B2687/价格数据!B2686))</f>
        <v>38394.374489887341</v>
      </c>
      <c r="C2687">
        <f>IF(K2686="是",F2686*0.25*(价格数据!C2687/价格数据!C2686),C2686*(价格数据!C2687/价格数据!C2686))</f>
        <v>36203.538829649289</v>
      </c>
      <c r="D2687">
        <f>IF(K2686="是",F2686*0.25*(价格数据!D2687/价格数据!D2686),D2686*(价格数据!D2687/价格数据!D2686))</f>
        <v>37495.229076497162</v>
      </c>
      <c r="E2687">
        <f>IF(K2686="是",F2686*0.25*(价格数据!E2687/价格数据!E2686),E2686*(价格数据!E2687/价格数据!E2686))</f>
        <v>37506.977517039071</v>
      </c>
      <c r="F2687">
        <f t="shared" si="574"/>
        <v>149600.11991307288</v>
      </c>
      <c r="G2687">
        <f t="shared" si="575"/>
        <v>0.2566466825841911</v>
      </c>
      <c r="H2687">
        <f t="shared" si="576"/>
        <v>0.24200207092538317</v>
      </c>
      <c r="I2687">
        <f t="shared" si="577"/>
        <v>0.25063635709840515</v>
      </c>
      <c r="J2687">
        <f t="shared" si="578"/>
        <v>0.25071488939202052</v>
      </c>
      <c r="K2687" t="str">
        <f>IF(OR(
 ROUND(G2687,4)&gt;(0.25+参数设置!B$3), ROUND(G2687,4)&lt;(0.25-参数设置!B$3),
 ROUND(H2687,4)&gt;(0.25+参数设置!B$3), ROUND(H2687,4)&lt;(0.25-参数设置!B$3),
 ROUND(I2687,4)&gt;(0.25+参数设置!B$3), ROUND(I2687,4)&lt;(0.25-参数设置!B$3),
 ROUND(J2687,4)&gt;(0.25+参数设置!B$3), ROUND(J2687,4)&lt;(0.25-参数设置!B$3)
),"是","否")</f>
        <v>否</v>
      </c>
      <c r="L2687">
        <f t="shared" si="579"/>
        <v>38394.374489887341</v>
      </c>
      <c r="M2687">
        <f t="shared" si="580"/>
        <v>36203.538829649289</v>
      </c>
      <c r="N2687">
        <f t="shared" si="581"/>
        <v>37495.229076497162</v>
      </c>
      <c r="O2687">
        <f t="shared" si="582"/>
        <v>37506.977517039071</v>
      </c>
      <c r="P2687">
        <f t="shared" si="583"/>
        <v>0</v>
      </c>
      <c r="Q2687">
        <f t="shared" si="584"/>
        <v>0</v>
      </c>
      <c r="R2687">
        <f t="shared" si="585"/>
        <v>0</v>
      </c>
      <c r="S2687">
        <f t="shared" si="586"/>
        <v>0</v>
      </c>
      <c r="T2687">
        <f t="shared" si="587"/>
        <v>0</v>
      </c>
      <c r="U2687">
        <f>T2687*参数设置!B2688</f>
        <v>0</v>
      </c>
    </row>
    <row r="2688" spans="1:21" x14ac:dyDescent="0.25">
      <c r="A2688" s="3">
        <v>44170</v>
      </c>
      <c r="B2688">
        <f>IF(K2687="是",F2687*0.25*(价格数据!B2688/价格数据!B2687),B2687*(价格数据!B2688/价格数据!B2687))</f>
        <v>38394.374489887341</v>
      </c>
      <c r="C2688">
        <f>IF(K2687="是",F2687*0.25*(价格数据!C2688/价格数据!C2687),C2687*(价格数据!C2688/价格数据!C2687))</f>
        <v>36203.538829649289</v>
      </c>
      <c r="D2688">
        <f>IF(K2687="是",F2687*0.25*(价格数据!D2688/价格数据!D2687),D2687*(价格数据!D2688/价格数据!D2687))</f>
        <v>37495.229076497162</v>
      </c>
      <c r="E2688">
        <f>IF(K2687="是",F2687*0.25*(价格数据!E2688/价格数据!E2687),E2687*(价格数据!E2688/价格数据!E2687))</f>
        <v>37506.977517039071</v>
      </c>
      <c r="F2688">
        <f t="shared" si="574"/>
        <v>149600.11991307288</v>
      </c>
      <c r="G2688">
        <f t="shared" si="575"/>
        <v>0.2566466825841911</v>
      </c>
      <c r="H2688">
        <f t="shared" si="576"/>
        <v>0.24200207092538317</v>
      </c>
      <c r="I2688">
        <f t="shared" si="577"/>
        <v>0.25063635709840515</v>
      </c>
      <c r="J2688">
        <f t="shared" si="578"/>
        <v>0.25071488939202052</v>
      </c>
      <c r="K2688" t="str">
        <f>IF(OR(
 ROUND(G2688,4)&gt;(0.25+参数设置!B$3), ROUND(G2688,4)&lt;(0.25-参数设置!B$3),
 ROUND(H2688,4)&gt;(0.25+参数设置!B$3), ROUND(H2688,4)&lt;(0.25-参数设置!B$3),
 ROUND(I2688,4)&gt;(0.25+参数设置!B$3), ROUND(I2688,4)&lt;(0.25-参数设置!B$3),
 ROUND(J2688,4)&gt;(0.25+参数设置!B$3), ROUND(J2688,4)&lt;(0.25-参数设置!B$3)
),"是","否")</f>
        <v>否</v>
      </c>
      <c r="L2688">
        <f t="shared" si="579"/>
        <v>38394.374489887341</v>
      </c>
      <c r="M2688">
        <f t="shared" si="580"/>
        <v>36203.538829649289</v>
      </c>
      <c r="N2688">
        <f t="shared" si="581"/>
        <v>37495.229076497162</v>
      </c>
      <c r="O2688">
        <f t="shared" si="582"/>
        <v>37506.977517039071</v>
      </c>
      <c r="P2688">
        <f t="shared" si="583"/>
        <v>0</v>
      </c>
      <c r="Q2688">
        <f t="shared" si="584"/>
        <v>0</v>
      </c>
      <c r="R2688">
        <f t="shared" si="585"/>
        <v>0</v>
      </c>
      <c r="S2688">
        <f t="shared" si="586"/>
        <v>0</v>
      </c>
      <c r="T2688">
        <f t="shared" si="587"/>
        <v>0</v>
      </c>
      <c r="U2688">
        <f>T2688*参数设置!B2689</f>
        <v>0</v>
      </c>
    </row>
    <row r="2689" spans="1:21" x14ac:dyDescent="0.25">
      <c r="A2689" s="3">
        <v>44171</v>
      </c>
      <c r="B2689">
        <f>IF(K2688="是",F2688*0.25*(价格数据!B2689/价格数据!B2688),B2688*(价格数据!B2689/价格数据!B2688))</f>
        <v>38394.374489887341</v>
      </c>
      <c r="C2689">
        <f>IF(K2688="是",F2688*0.25*(价格数据!C2689/价格数据!C2688),C2688*(价格数据!C2689/价格数据!C2688))</f>
        <v>36203.538829649289</v>
      </c>
      <c r="D2689">
        <f>IF(K2688="是",F2688*0.25*(价格数据!D2689/价格数据!D2688),D2688*(价格数据!D2689/价格数据!D2688))</f>
        <v>37495.229076497162</v>
      </c>
      <c r="E2689">
        <f>IF(K2688="是",F2688*0.25*(价格数据!E2689/价格数据!E2688),E2688*(价格数据!E2689/价格数据!E2688))</f>
        <v>37506.977517039071</v>
      </c>
      <c r="F2689">
        <f t="shared" si="574"/>
        <v>149600.11991307288</v>
      </c>
      <c r="G2689">
        <f t="shared" si="575"/>
        <v>0.2566466825841911</v>
      </c>
      <c r="H2689">
        <f t="shared" si="576"/>
        <v>0.24200207092538317</v>
      </c>
      <c r="I2689">
        <f t="shared" si="577"/>
        <v>0.25063635709840515</v>
      </c>
      <c r="J2689">
        <f t="shared" si="578"/>
        <v>0.25071488939202052</v>
      </c>
      <c r="K2689" t="str">
        <f>IF(OR(
 ROUND(G2689,4)&gt;(0.25+参数设置!B$3), ROUND(G2689,4)&lt;(0.25-参数设置!B$3),
 ROUND(H2689,4)&gt;(0.25+参数设置!B$3), ROUND(H2689,4)&lt;(0.25-参数设置!B$3),
 ROUND(I2689,4)&gt;(0.25+参数设置!B$3), ROUND(I2689,4)&lt;(0.25-参数设置!B$3),
 ROUND(J2689,4)&gt;(0.25+参数设置!B$3), ROUND(J2689,4)&lt;(0.25-参数设置!B$3)
),"是","否")</f>
        <v>否</v>
      </c>
      <c r="L2689">
        <f t="shared" si="579"/>
        <v>38394.374489887341</v>
      </c>
      <c r="M2689">
        <f t="shared" si="580"/>
        <v>36203.538829649289</v>
      </c>
      <c r="N2689">
        <f t="shared" si="581"/>
        <v>37495.229076497162</v>
      </c>
      <c r="O2689">
        <f t="shared" si="582"/>
        <v>37506.977517039071</v>
      </c>
      <c r="P2689">
        <f t="shared" si="583"/>
        <v>0</v>
      </c>
      <c r="Q2689">
        <f t="shared" si="584"/>
        <v>0</v>
      </c>
      <c r="R2689">
        <f t="shared" si="585"/>
        <v>0</v>
      </c>
      <c r="S2689">
        <f t="shared" si="586"/>
        <v>0</v>
      </c>
      <c r="T2689">
        <f t="shared" si="587"/>
        <v>0</v>
      </c>
      <c r="U2689">
        <f>T2689*参数设置!B2690</f>
        <v>0</v>
      </c>
    </row>
    <row r="2690" spans="1:21" x14ac:dyDescent="0.25">
      <c r="A2690" s="3">
        <v>44172</v>
      </c>
      <c r="B2690">
        <f>IF(K2689="是",F2689*0.25*(价格数据!B2690/价格数据!B2689),B2689*(价格数据!B2690/价格数据!B2689))</f>
        <v>38065.706692697648</v>
      </c>
      <c r="C2690">
        <f>IF(K2689="是",F2689*0.25*(价格数据!C2690/价格数据!C2689),C2689*(价格数据!C2690/价格数据!C2689))</f>
        <v>36116.742918763077</v>
      </c>
      <c r="D2690">
        <f>IF(K2689="是",F2689*0.25*(价格数据!D2690/价格数据!D2689),D2689*(价格数据!D2690/价格数据!D2689))</f>
        <v>37474.421685532441</v>
      </c>
      <c r="E2690">
        <f>IF(K2689="是",F2689*0.25*(价格数据!E2690/价格数据!E2689),E2689*(价格数据!E2690/价格数据!E2689))</f>
        <v>37503.227456797613</v>
      </c>
      <c r="F2690">
        <f t="shared" si="574"/>
        <v>149160.09875379078</v>
      </c>
      <c r="G2690">
        <f t="shared" si="575"/>
        <v>0.25520033179604101</v>
      </c>
      <c r="H2690">
        <f t="shared" si="576"/>
        <v>0.24213407754830413</v>
      </c>
      <c r="I2690">
        <f t="shared" si="577"/>
        <v>0.25123623541835488</v>
      </c>
      <c r="J2690">
        <f t="shared" si="578"/>
        <v>0.25142935523730003</v>
      </c>
      <c r="K2690" t="str">
        <f>IF(OR(
 ROUND(G2690,4)&gt;(0.25+参数设置!B$3), ROUND(G2690,4)&lt;(0.25-参数设置!B$3),
 ROUND(H2690,4)&gt;(0.25+参数设置!B$3), ROUND(H2690,4)&lt;(0.25-参数设置!B$3),
 ROUND(I2690,4)&gt;(0.25+参数设置!B$3), ROUND(I2690,4)&lt;(0.25-参数设置!B$3),
 ROUND(J2690,4)&gt;(0.25+参数设置!B$3), ROUND(J2690,4)&lt;(0.25-参数设置!B$3)
),"是","否")</f>
        <v>否</v>
      </c>
      <c r="L2690">
        <f t="shared" si="579"/>
        <v>38065.706692697648</v>
      </c>
      <c r="M2690">
        <f t="shared" si="580"/>
        <v>36116.742918763077</v>
      </c>
      <c r="N2690">
        <f t="shared" si="581"/>
        <v>37474.421685532441</v>
      </c>
      <c r="O2690">
        <f t="shared" si="582"/>
        <v>37503.227456797613</v>
      </c>
      <c r="P2690">
        <f t="shared" si="583"/>
        <v>0</v>
      </c>
      <c r="Q2690">
        <f t="shared" si="584"/>
        <v>0</v>
      </c>
      <c r="R2690">
        <f t="shared" si="585"/>
        <v>0</v>
      </c>
      <c r="S2690">
        <f t="shared" si="586"/>
        <v>0</v>
      </c>
      <c r="T2690">
        <f t="shared" si="587"/>
        <v>0</v>
      </c>
      <c r="U2690">
        <f>T2690*参数设置!B2691</f>
        <v>0</v>
      </c>
    </row>
    <row r="2691" spans="1:21" x14ac:dyDescent="0.25">
      <c r="A2691" s="3">
        <v>44173</v>
      </c>
      <c r="B2691">
        <f>IF(K2690="是",F2690*0.25*(价格数据!B2691/价格数据!B2690),B2690*(价格数据!B2691/价格数据!B2690))</f>
        <v>37946.191130083214</v>
      </c>
      <c r="C2691">
        <f>IF(K2690="是",F2690*0.25*(价格数据!C2691/价格数据!C2690),C2690*(价格数据!C2691/价格数据!C2690))</f>
        <v>36647.162374178821</v>
      </c>
      <c r="D2691">
        <f>IF(K2690="是",F2690*0.25*(价格数据!D2691/价格数据!D2690),D2690*(价格数据!D2691/价格数据!D2690))</f>
        <v>37489.949589237454</v>
      </c>
      <c r="E2691">
        <f>IF(K2690="是",F2690*0.25*(价格数据!E2691/价格数据!E2690),E2690*(价格数据!E2691/价格数据!E2690))</f>
        <v>37502.102438725175</v>
      </c>
      <c r="F2691">
        <f t="shared" ref="F2691:F2754" si="588">B2691+C2691+D2691+E2691</f>
        <v>149585.40553222466</v>
      </c>
      <c r="G2691">
        <f t="shared" ref="G2691:G2754" si="589">B2691/F2691</f>
        <v>0.25367575797298353</v>
      </c>
      <c r="H2691">
        <f t="shared" ref="H2691:H2754" si="590">C2691/F2691</f>
        <v>0.24499156347364417</v>
      </c>
      <c r="I2691">
        <f t="shared" ref="I2691:I2754" si="591">D2691/F2691</f>
        <v>0.2506257175013048</v>
      </c>
      <c r="J2691">
        <f t="shared" ref="J2691:J2754" si="592">E2691/F2691</f>
        <v>0.25070696105206752</v>
      </c>
      <c r="K2691" t="str">
        <f>IF(OR(
 ROUND(G2691,4)&gt;(0.25+参数设置!B$3), ROUND(G2691,4)&lt;(0.25-参数设置!B$3),
 ROUND(H2691,4)&gt;(0.25+参数设置!B$3), ROUND(H2691,4)&lt;(0.25-参数设置!B$3),
 ROUND(I2691,4)&gt;(0.25+参数设置!B$3), ROUND(I2691,4)&lt;(0.25-参数设置!B$3),
 ROUND(J2691,4)&gt;(0.25+参数设置!B$3), ROUND(J2691,4)&lt;(0.25-参数设置!B$3)
),"是","否")</f>
        <v>否</v>
      </c>
      <c r="L2691">
        <f t="shared" ref="L2691:L2754" si="593">IF(K2691="是",F2691*0.25,B2691)</f>
        <v>37946.191130083214</v>
      </c>
      <c r="M2691">
        <f t="shared" ref="M2691:M2754" si="594">IF(K2691="是",F2691*0.25,C2691)</f>
        <v>36647.162374178821</v>
      </c>
      <c r="N2691">
        <f t="shared" ref="N2691:N2754" si="595">IF(K2691="是",F2691*0.25,D2691)</f>
        <v>37489.949589237454</v>
      </c>
      <c r="O2691">
        <f t="shared" ref="O2691:O2754" si="596">IF(K2691="是",F2691*0.25,E2691)</f>
        <v>37502.102438725175</v>
      </c>
      <c r="P2691">
        <f t="shared" ref="P2691:P2754" si="597">IF(K2691="是",ABS(L2691-B2691),0)</f>
        <v>0</v>
      </c>
      <c r="Q2691">
        <f t="shared" ref="Q2691:Q2754" si="598">IF(K2691="是",ABS(M2691-C2691),0)</f>
        <v>0</v>
      </c>
      <c r="R2691">
        <f t="shared" ref="R2691:R2754" si="599">IF(K2691="是",ABS(N2691-D2691),0)</f>
        <v>0</v>
      </c>
      <c r="S2691">
        <f t="shared" ref="S2691:S2754" si="600">IF(K2691="是",ABS(O2691-E2691),0)</f>
        <v>0</v>
      </c>
      <c r="T2691">
        <f t="shared" ref="T2691:T2754" si="601">P2691+Q2691+R2691+S2691</f>
        <v>0</v>
      </c>
      <c r="U2691">
        <f>T2691*参数设置!B2692</f>
        <v>0</v>
      </c>
    </row>
    <row r="2692" spans="1:21" x14ac:dyDescent="0.25">
      <c r="A2692" s="3">
        <v>44174</v>
      </c>
      <c r="B2692">
        <f>IF(K2691="是",F2691*0.25*(价格数据!B2692/价格数据!B2691),B2691*(价格数据!B2692/价格数据!B2691))</f>
        <v>37498.00777027908</v>
      </c>
      <c r="C2692">
        <f>IF(K2691="是",F2691*0.25*(价格数据!C2692/价格数据!C2691),C2691*(价格数据!C2692/价格数据!C2691))</f>
        <v>36434.994592012525</v>
      </c>
      <c r="D2692">
        <f>IF(K2691="是",F2691*0.25*(价格数据!D2692/价格数据!D2691),D2691*(价格数据!D2692/价格数据!D2691))</f>
        <v>37504.23526064607</v>
      </c>
      <c r="E2692">
        <f>IF(K2691="是",F2691*0.25*(价格数据!E2692/价格数据!E2691),E2691*(价格数据!E2692/价格数据!E2691))</f>
        <v>37501.727432701031</v>
      </c>
      <c r="F2692">
        <f t="shared" si="588"/>
        <v>148938.96505563872</v>
      </c>
      <c r="G2692">
        <f t="shared" si="589"/>
        <v>0.2517676133728407</v>
      </c>
      <c r="H2692">
        <f t="shared" si="590"/>
        <v>0.24463037310888794</v>
      </c>
      <c r="I2692">
        <f t="shared" si="591"/>
        <v>0.251809425737823</v>
      </c>
      <c r="J2692">
        <f t="shared" si="592"/>
        <v>0.25179258778044827</v>
      </c>
      <c r="K2692" t="str">
        <f>IF(OR(
 ROUND(G2692,4)&gt;(0.25+参数设置!B$3), ROUND(G2692,4)&lt;(0.25-参数设置!B$3),
 ROUND(H2692,4)&gt;(0.25+参数设置!B$3), ROUND(H2692,4)&lt;(0.25-参数设置!B$3),
 ROUND(I2692,4)&gt;(0.25+参数设置!B$3), ROUND(I2692,4)&lt;(0.25-参数设置!B$3),
 ROUND(J2692,4)&gt;(0.25+参数设置!B$3), ROUND(J2692,4)&lt;(0.25-参数设置!B$3)
),"是","否")</f>
        <v>否</v>
      </c>
      <c r="L2692">
        <f t="shared" si="593"/>
        <v>37498.00777027908</v>
      </c>
      <c r="M2692">
        <f t="shared" si="594"/>
        <v>36434.994592012525</v>
      </c>
      <c r="N2692">
        <f t="shared" si="595"/>
        <v>37504.23526064607</v>
      </c>
      <c r="O2692">
        <f t="shared" si="596"/>
        <v>37501.727432701031</v>
      </c>
      <c r="P2692">
        <f t="shared" si="597"/>
        <v>0</v>
      </c>
      <c r="Q2692">
        <f t="shared" si="598"/>
        <v>0</v>
      </c>
      <c r="R2692">
        <f t="shared" si="599"/>
        <v>0</v>
      </c>
      <c r="S2692">
        <f t="shared" si="600"/>
        <v>0</v>
      </c>
      <c r="T2692">
        <f t="shared" si="601"/>
        <v>0</v>
      </c>
      <c r="U2692">
        <f>T2692*参数设置!B2693</f>
        <v>0</v>
      </c>
    </row>
    <row r="2693" spans="1:21" x14ac:dyDescent="0.25">
      <c r="A2693" s="3">
        <v>44175</v>
      </c>
      <c r="B2693">
        <f>IF(K2692="是",F2692*0.25*(价格数据!B2693/价格数据!B2692),B2692*(价格数据!B2693/价格数据!B2692))</f>
        <v>37423.310543645057</v>
      </c>
      <c r="C2693">
        <f>IF(K2692="是",F2692*0.25*(价格数据!C2693/价格数据!C2692),C2692*(价格数据!C2693/价格数据!C2692))</f>
        <v>36068.522968270736</v>
      </c>
      <c r="D2693">
        <f>IF(K2692="是",F2692*0.25*(价格数据!D2693/价格数据!D2692),D2692*(价格数据!D2693/价格数据!D2692))</f>
        <v>37503.924702571974</v>
      </c>
      <c r="E2693">
        <f>IF(K2692="是",F2692*0.25*(价格数据!E2693/价格数据!E2692),E2692*(价格数据!E2693/价格数据!E2692))</f>
        <v>37500.227408604442</v>
      </c>
      <c r="F2693">
        <f t="shared" si="588"/>
        <v>148495.98562309219</v>
      </c>
      <c r="G2693">
        <f t="shared" si="589"/>
        <v>0.2520156379084329</v>
      </c>
      <c r="H2693">
        <f t="shared" si="590"/>
        <v>0.2428922426214182</v>
      </c>
      <c r="I2693">
        <f t="shared" si="591"/>
        <v>0.25255850887284759</v>
      </c>
      <c r="J2693">
        <f t="shared" si="592"/>
        <v>0.25253361059730151</v>
      </c>
      <c r="K2693" t="str">
        <f>IF(OR(
 ROUND(G2693,4)&gt;(0.25+参数设置!B$3), ROUND(G2693,4)&lt;(0.25-参数设置!B$3),
 ROUND(H2693,4)&gt;(0.25+参数设置!B$3), ROUND(H2693,4)&lt;(0.25-参数设置!B$3),
 ROUND(I2693,4)&gt;(0.25+参数设置!B$3), ROUND(I2693,4)&lt;(0.25-参数设置!B$3),
 ROUND(J2693,4)&gt;(0.25+参数设置!B$3), ROUND(J2693,4)&lt;(0.25-参数设置!B$3)
),"是","否")</f>
        <v>否</v>
      </c>
      <c r="L2693">
        <f t="shared" si="593"/>
        <v>37423.310543645057</v>
      </c>
      <c r="M2693">
        <f t="shared" si="594"/>
        <v>36068.522968270736</v>
      </c>
      <c r="N2693">
        <f t="shared" si="595"/>
        <v>37503.924702571974</v>
      </c>
      <c r="O2693">
        <f t="shared" si="596"/>
        <v>37500.227408604442</v>
      </c>
      <c r="P2693">
        <f t="shared" si="597"/>
        <v>0</v>
      </c>
      <c r="Q2693">
        <f t="shared" si="598"/>
        <v>0</v>
      </c>
      <c r="R2693">
        <f t="shared" si="599"/>
        <v>0</v>
      </c>
      <c r="S2693">
        <f t="shared" si="600"/>
        <v>0</v>
      </c>
      <c r="T2693">
        <f t="shared" si="601"/>
        <v>0</v>
      </c>
      <c r="U2693">
        <f>T2693*参数设置!B2694</f>
        <v>0</v>
      </c>
    </row>
    <row r="2694" spans="1:21" x14ac:dyDescent="0.25">
      <c r="A2694" s="3">
        <v>44176</v>
      </c>
      <c r="B2694">
        <f>IF(K2693="是",F2693*0.25*(价格数据!B2694/价格数据!B2693),B2693*(价格数据!B2694/价格数据!B2693))</f>
        <v>37005.006074494537</v>
      </c>
      <c r="C2694">
        <f>IF(K2693="是",F2693*0.25*(价格数据!C2694/价格数据!C2693),C2693*(价格数据!C2694/价格数据!C2693))</f>
        <v>36058.878978172266</v>
      </c>
      <c r="D2694">
        <f>IF(K2693="是",F2693*0.25*(价格数据!D2694/价格数据!D2693),D2693*(价格数据!D2694/价格数据!D2693))</f>
        <v>37460.446572197936</v>
      </c>
      <c r="E2694">
        <f>IF(K2693="是",F2693*0.25*(价格数据!E2694/价格数据!E2693),E2693*(价格数据!E2694/价格数据!E2693))</f>
        <v>37505.102486918338</v>
      </c>
      <c r="F2694">
        <f t="shared" si="588"/>
        <v>148029.43411178308</v>
      </c>
      <c r="G2694">
        <f t="shared" si="589"/>
        <v>0.24998410820479489</v>
      </c>
      <c r="H2694">
        <f t="shared" si="590"/>
        <v>0.24359262868587833</v>
      </c>
      <c r="I2694">
        <f t="shared" si="591"/>
        <v>0.25306079697575568</v>
      </c>
      <c r="J2694">
        <f t="shared" si="592"/>
        <v>0.25336246613357111</v>
      </c>
      <c r="K2694" t="str">
        <f>IF(OR(
 ROUND(G2694,4)&gt;(0.25+参数设置!B$3), ROUND(G2694,4)&lt;(0.25-参数设置!B$3),
 ROUND(H2694,4)&gt;(0.25+参数设置!B$3), ROUND(H2694,4)&lt;(0.25-参数设置!B$3),
 ROUND(I2694,4)&gt;(0.25+参数设置!B$3), ROUND(I2694,4)&lt;(0.25-参数设置!B$3),
 ROUND(J2694,4)&gt;(0.25+参数设置!B$3), ROUND(J2694,4)&lt;(0.25-参数设置!B$3)
),"是","否")</f>
        <v>否</v>
      </c>
      <c r="L2694">
        <f t="shared" si="593"/>
        <v>37005.006074494537</v>
      </c>
      <c r="M2694">
        <f t="shared" si="594"/>
        <v>36058.878978172266</v>
      </c>
      <c r="N2694">
        <f t="shared" si="595"/>
        <v>37460.446572197936</v>
      </c>
      <c r="O2694">
        <f t="shared" si="596"/>
        <v>37505.102486918338</v>
      </c>
      <c r="P2694">
        <f t="shared" si="597"/>
        <v>0</v>
      </c>
      <c r="Q2694">
        <f t="shared" si="598"/>
        <v>0</v>
      </c>
      <c r="R2694">
        <f t="shared" si="599"/>
        <v>0</v>
      </c>
      <c r="S2694">
        <f t="shared" si="600"/>
        <v>0</v>
      </c>
      <c r="T2694">
        <f t="shared" si="601"/>
        <v>0</v>
      </c>
      <c r="U2694">
        <f>T2694*参数设置!B2695</f>
        <v>0</v>
      </c>
    </row>
    <row r="2695" spans="1:21" x14ac:dyDescent="0.25">
      <c r="A2695" s="3">
        <v>44177</v>
      </c>
      <c r="B2695">
        <f>IF(K2694="是",F2694*0.25*(价格数据!B2695/价格数据!B2694),B2694*(价格数据!B2695/价格数据!B2694))</f>
        <v>37005.006074494537</v>
      </c>
      <c r="C2695">
        <f>IF(K2694="是",F2694*0.25*(价格数据!C2695/价格数据!C2694),C2694*(价格数据!C2695/价格数据!C2694))</f>
        <v>36058.878978172266</v>
      </c>
      <c r="D2695">
        <f>IF(K2694="是",F2694*0.25*(价格数据!D2695/价格数据!D2694),D2694*(价格数据!D2695/价格数据!D2694))</f>
        <v>37460.446572197936</v>
      </c>
      <c r="E2695">
        <f>IF(K2694="是",F2694*0.25*(价格数据!E2695/价格数据!E2694),E2694*(价格数据!E2695/价格数据!E2694))</f>
        <v>37505.102486918338</v>
      </c>
      <c r="F2695">
        <f t="shared" si="588"/>
        <v>148029.43411178308</v>
      </c>
      <c r="G2695">
        <f t="shared" si="589"/>
        <v>0.24998410820479489</v>
      </c>
      <c r="H2695">
        <f t="shared" si="590"/>
        <v>0.24359262868587833</v>
      </c>
      <c r="I2695">
        <f t="shared" si="591"/>
        <v>0.25306079697575568</v>
      </c>
      <c r="J2695">
        <f t="shared" si="592"/>
        <v>0.25336246613357111</v>
      </c>
      <c r="K2695" t="str">
        <f>IF(OR(
 ROUND(G2695,4)&gt;(0.25+参数设置!B$3), ROUND(G2695,4)&lt;(0.25-参数设置!B$3),
 ROUND(H2695,4)&gt;(0.25+参数设置!B$3), ROUND(H2695,4)&lt;(0.25-参数设置!B$3),
 ROUND(I2695,4)&gt;(0.25+参数设置!B$3), ROUND(I2695,4)&lt;(0.25-参数设置!B$3),
 ROUND(J2695,4)&gt;(0.25+参数设置!B$3), ROUND(J2695,4)&lt;(0.25-参数设置!B$3)
),"是","否")</f>
        <v>否</v>
      </c>
      <c r="L2695">
        <f t="shared" si="593"/>
        <v>37005.006074494537</v>
      </c>
      <c r="M2695">
        <f t="shared" si="594"/>
        <v>36058.878978172266</v>
      </c>
      <c r="N2695">
        <f t="shared" si="595"/>
        <v>37460.446572197936</v>
      </c>
      <c r="O2695">
        <f t="shared" si="596"/>
        <v>37505.102486918338</v>
      </c>
      <c r="P2695">
        <f t="shared" si="597"/>
        <v>0</v>
      </c>
      <c r="Q2695">
        <f t="shared" si="598"/>
        <v>0</v>
      </c>
      <c r="R2695">
        <f t="shared" si="599"/>
        <v>0</v>
      </c>
      <c r="S2695">
        <f t="shared" si="600"/>
        <v>0</v>
      </c>
      <c r="T2695">
        <f t="shared" si="601"/>
        <v>0</v>
      </c>
      <c r="U2695">
        <f>T2695*参数设置!B2696</f>
        <v>0</v>
      </c>
    </row>
    <row r="2696" spans="1:21" x14ac:dyDescent="0.25">
      <c r="A2696" s="3">
        <v>44178</v>
      </c>
      <c r="B2696">
        <f>IF(K2695="是",F2695*0.25*(价格数据!B2696/价格数据!B2695),B2695*(价格数据!B2696/价格数据!B2695))</f>
        <v>37005.006074494537</v>
      </c>
      <c r="C2696">
        <f>IF(K2695="是",F2695*0.25*(价格数据!C2696/价格数据!C2695),C2695*(价格数据!C2696/价格数据!C2695))</f>
        <v>36058.878978172266</v>
      </c>
      <c r="D2696">
        <f>IF(K2695="是",F2695*0.25*(价格数据!D2696/价格数据!D2695),D2695*(价格数据!D2696/价格数据!D2695))</f>
        <v>37460.446572197936</v>
      </c>
      <c r="E2696">
        <f>IF(K2695="是",F2695*0.25*(价格数据!E2696/价格数据!E2695),E2695*(价格数据!E2696/价格数据!E2695))</f>
        <v>37505.102486918338</v>
      </c>
      <c r="F2696">
        <f t="shared" si="588"/>
        <v>148029.43411178308</v>
      </c>
      <c r="G2696">
        <f t="shared" si="589"/>
        <v>0.24998410820479489</v>
      </c>
      <c r="H2696">
        <f t="shared" si="590"/>
        <v>0.24359262868587833</v>
      </c>
      <c r="I2696">
        <f t="shared" si="591"/>
        <v>0.25306079697575568</v>
      </c>
      <c r="J2696">
        <f t="shared" si="592"/>
        <v>0.25336246613357111</v>
      </c>
      <c r="K2696" t="str">
        <f>IF(OR(
 ROUND(G2696,4)&gt;(0.25+参数设置!B$3), ROUND(G2696,4)&lt;(0.25-参数设置!B$3),
 ROUND(H2696,4)&gt;(0.25+参数设置!B$3), ROUND(H2696,4)&lt;(0.25-参数设置!B$3),
 ROUND(I2696,4)&gt;(0.25+参数设置!B$3), ROUND(I2696,4)&lt;(0.25-参数设置!B$3),
 ROUND(J2696,4)&gt;(0.25+参数设置!B$3), ROUND(J2696,4)&lt;(0.25-参数设置!B$3)
),"是","否")</f>
        <v>否</v>
      </c>
      <c r="L2696">
        <f t="shared" si="593"/>
        <v>37005.006074494537</v>
      </c>
      <c r="M2696">
        <f t="shared" si="594"/>
        <v>36058.878978172266</v>
      </c>
      <c r="N2696">
        <f t="shared" si="595"/>
        <v>37460.446572197936</v>
      </c>
      <c r="O2696">
        <f t="shared" si="596"/>
        <v>37505.102486918338</v>
      </c>
      <c r="P2696">
        <f t="shared" si="597"/>
        <v>0</v>
      </c>
      <c r="Q2696">
        <f t="shared" si="598"/>
        <v>0</v>
      </c>
      <c r="R2696">
        <f t="shared" si="599"/>
        <v>0</v>
      </c>
      <c r="S2696">
        <f t="shared" si="600"/>
        <v>0</v>
      </c>
      <c r="T2696">
        <f t="shared" si="601"/>
        <v>0</v>
      </c>
      <c r="U2696">
        <f>T2696*参数设置!B2697</f>
        <v>0</v>
      </c>
    </row>
    <row r="2697" spans="1:21" x14ac:dyDescent="0.25">
      <c r="A2697" s="3">
        <v>44179</v>
      </c>
      <c r="B2697">
        <f>IF(K2696="是",F2696*0.25*(价格数据!B2697/价格数据!B2696),B2696*(价格数据!B2697/价格数据!B2696))</f>
        <v>37333.673871684237</v>
      </c>
      <c r="C2697">
        <f>IF(K2696="是",F2696*0.25*(价格数据!C2697/价格数据!C2696),C2696*(价格数据!C2697/价格数据!C2696))</f>
        <v>36068.522968270736</v>
      </c>
      <c r="D2697">
        <f>IF(K2696="是",F2696*0.25*(价格数据!D2697/价格数据!D2696),D2696*(价格数据!D2697/价格数据!D2696))</f>
        <v>37426.906300195107</v>
      </c>
      <c r="E2697">
        <f>IF(K2696="是",F2696*0.25*(价格数据!E2697/价格数据!E2696),E2696*(价格数据!E2697/价格数据!E2696))</f>
        <v>37502.477444749311</v>
      </c>
      <c r="F2697">
        <f t="shared" si="588"/>
        <v>148331.58058489941</v>
      </c>
      <c r="G2697">
        <f t="shared" si="589"/>
        <v>0.2516906630703355</v>
      </c>
      <c r="H2697">
        <f t="shared" si="590"/>
        <v>0.24316145507278858</v>
      </c>
      <c r="I2697">
        <f t="shared" si="591"/>
        <v>0.25231920372326483</v>
      </c>
      <c r="J2697">
        <f t="shared" si="592"/>
        <v>0.25282867813361098</v>
      </c>
      <c r="K2697" t="str">
        <f>IF(OR(
 ROUND(G2697,4)&gt;(0.25+参数设置!B$3), ROUND(G2697,4)&lt;(0.25-参数设置!B$3),
 ROUND(H2697,4)&gt;(0.25+参数设置!B$3), ROUND(H2697,4)&lt;(0.25-参数设置!B$3),
 ROUND(I2697,4)&gt;(0.25+参数设置!B$3), ROUND(I2697,4)&lt;(0.25-参数设置!B$3),
 ROUND(J2697,4)&gt;(0.25+参数设置!B$3), ROUND(J2697,4)&lt;(0.25-参数设置!B$3)
),"是","否")</f>
        <v>否</v>
      </c>
      <c r="L2697">
        <f t="shared" si="593"/>
        <v>37333.673871684237</v>
      </c>
      <c r="M2697">
        <f t="shared" si="594"/>
        <v>36068.522968270736</v>
      </c>
      <c r="N2697">
        <f t="shared" si="595"/>
        <v>37426.906300195107</v>
      </c>
      <c r="O2697">
        <f t="shared" si="596"/>
        <v>37502.477444749311</v>
      </c>
      <c r="P2697">
        <f t="shared" si="597"/>
        <v>0</v>
      </c>
      <c r="Q2697">
        <f t="shared" si="598"/>
        <v>0</v>
      </c>
      <c r="R2697">
        <f t="shared" si="599"/>
        <v>0</v>
      </c>
      <c r="S2697">
        <f t="shared" si="600"/>
        <v>0</v>
      </c>
      <c r="T2697">
        <f t="shared" si="601"/>
        <v>0</v>
      </c>
      <c r="U2697">
        <f>T2697*参数设置!B2698</f>
        <v>0</v>
      </c>
    </row>
    <row r="2698" spans="1:21" x14ac:dyDescent="0.25">
      <c r="A2698" s="3">
        <v>44180</v>
      </c>
      <c r="B2698">
        <f>IF(K2697="是",F2697*0.25*(价格数据!B2698/价格数据!B2697),B2697*(价格数据!B2698/价格数据!B2697))</f>
        <v>37445.719711635269</v>
      </c>
      <c r="C2698">
        <f>IF(K2697="是",F2697*0.25*(价格数据!C2698/价格数据!C2697),C2697*(价格数据!C2698/价格数据!C2697))</f>
        <v>36348.198681126312</v>
      </c>
      <c r="D2698">
        <f>IF(K2697="是",F2697*0.25*(价格数据!D2698/价格数据!D2697),D2697*(价格数据!D2698/价格数据!D2697))</f>
        <v>37489.949589237462</v>
      </c>
      <c r="E2698">
        <f>IF(K2697="是",F2697*0.25*(价格数据!E2698/价格数据!E2697),E2697*(价格数据!E2698/价格数据!E2697))</f>
        <v>37502.852450773462</v>
      </c>
      <c r="F2698">
        <f t="shared" si="588"/>
        <v>148786.7204327725</v>
      </c>
      <c r="G2698">
        <f t="shared" si="589"/>
        <v>0.25167380262645594</v>
      </c>
      <c r="H2698">
        <f t="shared" si="590"/>
        <v>0.24429733094056474</v>
      </c>
      <c r="I2698">
        <f t="shared" si="591"/>
        <v>0.25197107295725929</v>
      </c>
      <c r="J2698">
        <f t="shared" si="592"/>
        <v>0.25205779347571999</v>
      </c>
      <c r="K2698" t="str">
        <f>IF(OR(
 ROUND(G2698,4)&gt;(0.25+参数设置!B$3), ROUND(G2698,4)&lt;(0.25-参数设置!B$3),
 ROUND(H2698,4)&gt;(0.25+参数设置!B$3), ROUND(H2698,4)&lt;(0.25-参数设置!B$3),
 ROUND(I2698,4)&gt;(0.25+参数设置!B$3), ROUND(I2698,4)&lt;(0.25-参数设置!B$3),
 ROUND(J2698,4)&gt;(0.25+参数设置!B$3), ROUND(J2698,4)&lt;(0.25-参数设置!B$3)
),"是","否")</f>
        <v>否</v>
      </c>
      <c r="L2698">
        <f t="shared" si="593"/>
        <v>37445.719711635269</v>
      </c>
      <c r="M2698">
        <f t="shared" si="594"/>
        <v>36348.198681126312</v>
      </c>
      <c r="N2698">
        <f t="shared" si="595"/>
        <v>37489.949589237462</v>
      </c>
      <c r="O2698">
        <f t="shared" si="596"/>
        <v>37502.852450773462</v>
      </c>
      <c r="P2698">
        <f t="shared" si="597"/>
        <v>0</v>
      </c>
      <c r="Q2698">
        <f t="shared" si="598"/>
        <v>0</v>
      </c>
      <c r="R2698">
        <f t="shared" si="599"/>
        <v>0</v>
      </c>
      <c r="S2698">
        <f t="shared" si="600"/>
        <v>0</v>
      </c>
      <c r="T2698">
        <f t="shared" si="601"/>
        <v>0</v>
      </c>
      <c r="U2698">
        <f>T2698*参数设置!B2699</f>
        <v>0</v>
      </c>
    </row>
    <row r="2699" spans="1:21" x14ac:dyDescent="0.25">
      <c r="A2699" s="3">
        <v>44181</v>
      </c>
      <c r="B2699">
        <f>IF(K2698="是",F2698*0.25*(价格数据!B2699/价格数据!B2698),B2698*(价格数据!B2699/价格数据!B2698))</f>
        <v>37520.416938269285</v>
      </c>
      <c r="C2699">
        <f>IF(K2698="是",F2698*0.25*(价格数据!C2699/价格数据!C2698),C2698*(价格数据!C2699/价格数据!C2698))</f>
        <v>36579.654443489548</v>
      </c>
      <c r="D2699">
        <f>IF(K2698="是",F2698*0.25*(价格数据!D2699/价格数据!D2698),D2698*(价格数据!D2699/价格数据!D2698))</f>
        <v>37510.44642212808</v>
      </c>
      <c r="E2699">
        <f>IF(K2698="是",F2698*0.25*(价格数据!E2699/价格数据!E2698),E2698*(价格数据!E2699/价格数据!E2698))</f>
        <v>37500.977420652729</v>
      </c>
      <c r="F2699">
        <f t="shared" si="588"/>
        <v>149111.49522453966</v>
      </c>
      <c r="G2699">
        <f t="shared" si="589"/>
        <v>0.25162658909542246</v>
      </c>
      <c r="H2699">
        <f t="shared" si="590"/>
        <v>0.24531746790149242</v>
      </c>
      <c r="I2699">
        <f t="shared" si="591"/>
        <v>0.25155972291501033</v>
      </c>
      <c r="J2699">
        <f t="shared" si="592"/>
        <v>0.25149622008807471</v>
      </c>
      <c r="K2699" t="str">
        <f>IF(OR(
 ROUND(G2699,4)&gt;(0.25+参数设置!B$3), ROUND(G2699,4)&lt;(0.25-参数设置!B$3),
 ROUND(H2699,4)&gt;(0.25+参数设置!B$3), ROUND(H2699,4)&lt;(0.25-参数设置!B$3),
 ROUND(I2699,4)&gt;(0.25+参数设置!B$3), ROUND(I2699,4)&lt;(0.25-参数设置!B$3),
 ROUND(J2699,4)&gt;(0.25+参数设置!B$3), ROUND(J2699,4)&lt;(0.25-参数设置!B$3)
),"是","否")</f>
        <v>否</v>
      </c>
      <c r="L2699">
        <f t="shared" si="593"/>
        <v>37520.416938269285</v>
      </c>
      <c r="M2699">
        <f t="shared" si="594"/>
        <v>36579.654443489548</v>
      </c>
      <c r="N2699">
        <f t="shared" si="595"/>
        <v>37510.44642212808</v>
      </c>
      <c r="O2699">
        <f t="shared" si="596"/>
        <v>37500.977420652729</v>
      </c>
      <c r="P2699">
        <f t="shared" si="597"/>
        <v>0</v>
      </c>
      <c r="Q2699">
        <f t="shared" si="598"/>
        <v>0</v>
      </c>
      <c r="R2699">
        <f t="shared" si="599"/>
        <v>0</v>
      </c>
      <c r="S2699">
        <f t="shared" si="600"/>
        <v>0</v>
      </c>
      <c r="T2699">
        <f t="shared" si="601"/>
        <v>0</v>
      </c>
      <c r="U2699">
        <f>T2699*参数设置!B2700</f>
        <v>0</v>
      </c>
    </row>
    <row r="2700" spans="1:21" x14ac:dyDescent="0.25">
      <c r="A2700" s="3">
        <v>44182</v>
      </c>
      <c r="B2700">
        <f>IF(K2699="是",F2699*0.25*(价格数据!B2700/价格数据!B2699),B2699*(价格数据!B2700/价格数据!B2699))</f>
        <v>38050.767247370844</v>
      </c>
      <c r="C2700">
        <f>IF(K2699="是",F2699*0.25*(价格数据!C2700/价格数据!C2699),C2699*(价格数据!C2700/价格数据!C2699))</f>
        <v>36762.890255360435</v>
      </c>
      <c r="D2700">
        <f>IF(K2699="是",F2699*0.25*(价格数据!D2700/价格数据!D2699),D2699*(价格数据!D2700/价格数据!D2699))</f>
        <v>37495.539634571265</v>
      </c>
      <c r="E2700">
        <f>IF(K2699="是",F2699*0.25*(价格数据!E2700/价格数据!E2699),E2699*(价格数据!E2700/价格数据!E2699))</f>
        <v>37486.727191735168</v>
      </c>
      <c r="F2700">
        <f t="shared" si="588"/>
        <v>149795.92432903772</v>
      </c>
      <c r="G2700">
        <f t="shared" si="589"/>
        <v>0.25401737342191999</v>
      </c>
      <c r="H2700">
        <f t="shared" si="590"/>
        <v>0.24541982981197841</v>
      </c>
      <c r="I2700">
        <f t="shared" si="591"/>
        <v>0.25031081321151011</v>
      </c>
      <c r="J2700">
        <f t="shared" si="592"/>
        <v>0.25025198355459144</v>
      </c>
      <c r="K2700" t="str">
        <f>IF(OR(
 ROUND(G2700,4)&gt;(0.25+参数设置!B$3), ROUND(G2700,4)&lt;(0.25-参数设置!B$3),
 ROUND(H2700,4)&gt;(0.25+参数设置!B$3), ROUND(H2700,4)&lt;(0.25-参数设置!B$3),
 ROUND(I2700,4)&gt;(0.25+参数设置!B$3), ROUND(I2700,4)&lt;(0.25-参数设置!B$3),
 ROUND(J2700,4)&gt;(0.25+参数设置!B$3), ROUND(J2700,4)&lt;(0.25-参数设置!B$3)
),"是","否")</f>
        <v>否</v>
      </c>
      <c r="L2700">
        <f t="shared" si="593"/>
        <v>38050.767247370844</v>
      </c>
      <c r="M2700">
        <f t="shared" si="594"/>
        <v>36762.890255360435</v>
      </c>
      <c r="N2700">
        <f t="shared" si="595"/>
        <v>37495.539634571265</v>
      </c>
      <c r="O2700">
        <f t="shared" si="596"/>
        <v>37486.727191735168</v>
      </c>
      <c r="P2700">
        <f t="shared" si="597"/>
        <v>0</v>
      </c>
      <c r="Q2700">
        <f t="shared" si="598"/>
        <v>0</v>
      </c>
      <c r="R2700">
        <f t="shared" si="599"/>
        <v>0</v>
      </c>
      <c r="S2700">
        <f t="shared" si="600"/>
        <v>0</v>
      </c>
      <c r="T2700">
        <f t="shared" si="601"/>
        <v>0</v>
      </c>
      <c r="U2700">
        <f>T2700*参数设置!B2701</f>
        <v>0</v>
      </c>
    </row>
    <row r="2701" spans="1:21" x14ac:dyDescent="0.25">
      <c r="A2701" s="3">
        <v>44183</v>
      </c>
      <c r="B2701">
        <f>IF(K2700="是",F2700*0.25*(价格数据!B2701/价格数据!B2700),B2700*(价格数据!B2701/价格数据!B2700))</f>
        <v>37834.145290132183</v>
      </c>
      <c r="C2701">
        <f>IF(K2700="是",F2700*0.25*(价格数据!C2701/价格数据!C2700),C2700*(价格数据!C2701/价格数据!C2700))</f>
        <v>37013.633997920602</v>
      </c>
      <c r="D2701">
        <f>IF(K2700="是",F2700*0.25*(价格数据!D2701/价格数据!D2700),D2700*(价格数据!D2701/价格数据!D2700))</f>
        <v>37473.800569384242</v>
      </c>
      <c r="E2701">
        <f>IF(K2700="是",F2700*0.25*(价格数据!E2701/价格数据!E2700),E2700*(价格数据!E2701/价格数据!E2700))</f>
        <v>37494.2273122181</v>
      </c>
      <c r="F2701">
        <f t="shared" si="588"/>
        <v>149815.80716965513</v>
      </c>
      <c r="G2701">
        <f t="shared" si="589"/>
        <v>0.25253773954098085</v>
      </c>
      <c r="H2701">
        <f t="shared" si="590"/>
        <v>0.24706093901029713</v>
      </c>
      <c r="I2701">
        <f t="shared" si="591"/>
        <v>0.25013248786857306</v>
      </c>
      <c r="J2701">
        <f t="shared" si="592"/>
        <v>0.2502688335801489</v>
      </c>
      <c r="K2701" t="str">
        <f>IF(OR(
 ROUND(G2701,4)&gt;(0.25+参数设置!B$3), ROUND(G2701,4)&lt;(0.25-参数设置!B$3),
 ROUND(H2701,4)&gt;(0.25+参数设置!B$3), ROUND(H2701,4)&lt;(0.25-参数设置!B$3),
 ROUND(I2701,4)&gt;(0.25+参数设置!B$3), ROUND(I2701,4)&lt;(0.25-参数设置!B$3),
 ROUND(J2701,4)&gt;(0.25+参数设置!B$3), ROUND(J2701,4)&lt;(0.25-参数设置!B$3)
),"是","否")</f>
        <v>否</v>
      </c>
      <c r="L2701">
        <f t="shared" si="593"/>
        <v>37834.145290132183</v>
      </c>
      <c r="M2701">
        <f t="shared" si="594"/>
        <v>37013.633997920602</v>
      </c>
      <c r="N2701">
        <f t="shared" si="595"/>
        <v>37473.800569384242</v>
      </c>
      <c r="O2701">
        <f t="shared" si="596"/>
        <v>37494.2273122181</v>
      </c>
      <c r="P2701">
        <f t="shared" si="597"/>
        <v>0</v>
      </c>
      <c r="Q2701">
        <f t="shared" si="598"/>
        <v>0</v>
      </c>
      <c r="R2701">
        <f t="shared" si="599"/>
        <v>0</v>
      </c>
      <c r="S2701">
        <f t="shared" si="600"/>
        <v>0</v>
      </c>
      <c r="T2701">
        <f t="shared" si="601"/>
        <v>0</v>
      </c>
      <c r="U2701">
        <f>T2701*参数设置!B2702</f>
        <v>0</v>
      </c>
    </row>
    <row r="2702" spans="1:21" x14ac:dyDescent="0.25">
      <c r="A2702" s="3">
        <v>44184</v>
      </c>
      <c r="B2702">
        <f>IF(K2701="是",F2701*0.25*(价格数据!B2702/价格数据!B2701),B2701*(价格数据!B2702/价格数据!B2701))</f>
        <v>37834.145290132183</v>
      </c>
      <c r="C2702">
        <f>IF(K2701="是",F2701*0.25*(价格数据!C2702/价格数据!C2701),C2701*(价格数据!C2702/价格数据!C2701))</f>
        <v>37013.633997920602</v>
      </c>
      <c r="D2702">
        <f>IF(K2701="是",F2701*0.25*(价格数据!D2702/价格数据!D2701),D2701*(价格数据!D2702/价格数据!D2701))</f>
        <v>37473.800569384242</v>
      </c>
      <c r="E2702">
        <f>IF(K2701="是",F2701*0.25*(价格数据!E2702/价格数据!E2701),E2701*(价格数据!E2702/价格数据!E2701))</f>
        <v>37494.2273122181</v>
      </c>
      <c r="F2702">
        <f t="shared" si="588"/>
        <v>149815.80716965513</v>
      </c>
      <c r="G2702">
        <f t="shared" si="589"/>
        <v>0.25253773954098085</v>
      </c>
      <c r="H2702">
        <f t="shared" si="590"/>
        <v>0.24706093901029713</v>
      </c>
      <c r="I2702">
        <f t="shared" si="591"/>
        <v>0.25013248786857306</v>
      </c>
      <c r="J2702">
        <f t="shared" si="592"/>
        <v>0.2502688335801489</v>
      </c>
      <c r="K2702" t="str">
        <f>IF(OR(
 ROUND(G2702,4)&gt;(0.25+参数设置!B$3), ROUND(G2702,4)&lt;(0.25-参数设置!B$3),
 ROUND(H2702,4)&gt;(0.25+参数设置!B$3), ROUND(H2702,4)&lt;(0.25-参数设置!B$3),
 ROUND(I2702,4)&gt;(0.25+参数设置!B$3), ROUND(I2702,4)&lt;(0.25-参数设置!B$3),
 ROUND(J2702,4)&gt;(0.25+参数设置!B$3), ROUND(J2702,4)&lt;(0.25-参数设置!B$3)
),"是","否")</f>
        <v>否</v>
      </c>
      <c r="L2702">
        <f t="shared" si="593"/>
        <v>37834.145290132183</v>
      </c>
      <c r="M2702">
        <f t="shared" si="594"/>
        <v>37013.633997920602</v>
      </c>
      <c r="N2702">
        <f t="shared" si="595"/>
        <v>37473.800569384242</v>
      </c>
      <c r="O2702">
        <f t="shared" si="596"/>
        <v>37494.2273122181</v>
      </c>
      <c r="P2702">
        <f t="shared" si="597"/>
        <v>0</v>
      </c>
      <c r="Q2702">
        <f t="shared" si="598"/>
        <v>0</v>
      </c>
      <c r="R2702">
        <f t="shared" si="599"/>
        <v>0</v>
      </c>
      <c r="S2702">
        <f t="shared" si="600"/>
        <v>0</v>
      </c>
      <c r="T2702">
        <f t="shared" si="601"/>
        <v>0</v>
      </c>
      <c r="U2702">
        <f>T2702*参数设置!B2703</f>
        <v>0</v>
      </c>
    </row>
    <row r="2703" spans="1:21" x14ac:dyDescent="0.25">
      <c r="A2703" s="3">
        <v>44185</v>
      </c>
      <c r="B2703">
        <f>IF(K2702="是",F2702*0.25*(价格数据!B2703/价格数据!B2702),B2702*(价格数据!B2703/价格数据!B2702))</f>
        <v>37834.145290132183</v>
      </c>
      <c r="C2703">
        <f>IF(K2702="是",F2702*0.25*(价格数据!C2703/价格数据!C2702),C2702*(价格数据!C2703/价格数据!C2702))</f>
        <v>37013.633997920602</v>
      </c>
      <c r="D2703">
        <f>IF(K2702="是",F2702*0.25*(价格数据!D2703/价格数据!D2702),D2702*(价格数据!D2703/价格数据!D2702))</f>
        <v>37473.800569384242</v>
      </c>
      <c r="E2703">
        <f>IF(K2702="是",F2702*0.25*(价格数据!E2703/价格数据!E2702),E2702*(价格数据!E2703/价格数据!E2702))</f>
        <v>37494.2273122181</v>
      </c>
      <c r="F2703">
        <f t="shared" si="588"/>
        <v>149815.80716965513</v>
      </c>
      <c r="G2703">
        <f t="shared" si="589"/>
        <v>0.25253773954098085</v>
      </c>
      <c r="H2703">
        <f t="shared" si="590"/>
        <v>0.24706093901029713</v>
      </c>
      <c r="I2703">
        <f t="shared" si="591"/>
        <v>0.25013248786857306</v>
      </c>
      <c r="J2703">
        <f t="shared" si="592"/>
        <v>0.2502688335801489</v>
      </c>
      <c r="K2703" t="str">
        <f>IF(OR(
 ROUND(G2703,4)&gt;(0.25+参数设置!B$3), ROUND(G2703,4)&lt;(0.25-参数设置!B$3),
 ROUND(H2703,4)&gt;(0.25+参数设置!B$3), ROUND(H2703,4)&lt;(0.25-参数设置!B$3),
 ROUND(I2703,4)&gt;(0.25+参数设置!B$3), ROUND(I2703,4)&lt;(0.25-参数设置!B$3),
 ROUND(J2703,4)&gt;(0.25+参数设置!B$3), ROUND(J2703,4)&lt;(0.25-参数设置!B$3)
),"是","否")</f>
        <v>否</v>
      </c>
      <c r="L2703">
        <f t="shared" si="593"/>
        <v>37834.145290132183</v>
      </c>
      <c r="M2703">
        <f t="shared" si="594"/>
        <v>37013.633997920602</v>
      </c>
      <c r="N2703">
        <f t="shared" si="595"/>
        <v>37473.800569384242</v>
      </c>
      <c r="O2703">
        <f t="shared" si="596"/>
        <v>37494.2273122181</v>
      </c>
      <c r="P2703">
        <f t="shared" si="597"/>
        <v>0</v>
      </c>
      <c r="Q2703">
        <f t="shared" si="598"/>
        <v>0</v>
      </c>
      <c r="R2703">
        <f t="shared" si="599"/>
        <v>0</v>
      </c>
      <c r="S2703">
        <f t="shared" si="600"/>
        <v>0</v>
      </c>
      <c r="T2703">
        <f t="shared" si="601"/>
        <v>0</v>
      </c>
      <c r="U2703">
        <f>T2703*参数设置!B2704</f>
        <v>0</v>
      </c>
    </row>
    <row r="2704" spans="1:21" x14ac:dyDescent="0.25">
      <c r="A2704" s="3">
        <v>44186</v>
      </c>
      <c r="B2704">
        <f>IF(K2703="是",F2703*0.25*(价格数据!B2704/价格数据!B2703),B2703*(价格数据!B2704/价格数据!B2703))</f>
        <v>38170.282809985278</v>
      </c>
      <c r="C2704">
        <f>IF(K2703="是",F2703*0.25*(价格数据!C2704/价格数据!C2703),C2703*(价格数据!C2704/价格数据!C2703))</f>
        <v>37409.037591957793</v>
      </c>
      <c r="D2704">
        <f>IF(K2703="是",F2703*0.25*(价格数据!D2704/价格数据!D2703),D2703*(价格数据!D2704/价格数据!D2703))</f>
        <v>37518.210373980583</v>
      </c>
      <c r="E2704">
        <f>IF(K2703="是",F2703*0.25*(价格数据!E2704/价格数据!E2703),E2703*(价格数据!E2704/价格数据!E2703))</f>
        <v>37487.852209807606</v>
      </c>
      <c r="F2704">
        <f t="shared" si="588"/>
        <v>150585.38298573127</v>
      </c>
      <c r="G2704">
        <f t="shared" si="589"/>
        <v>0.25347933546513013</v>
      </c>
      <c r="H2704">
        <f t="shared" si="590"/>
        <v>0.24842409568731177</v>
      </c>
      <c r="I2704">
        <f t="shared" si="591"/>
        <v>0.24914908492503302</v>
      </c>
      <c r="J2704">
        <f t="shared" si="592"/>
        <v>0.24894748392252503</v>
      </c>
      <c r="K2704" t="str">
        <f>IF(OR(
 ROUND(G2704,4)&gt;(0.25+参数设置!B$3), ROUND(G2704,4)&lt;(0.25-参数设置!B$3),
 ROUND(H2704,4)&gt;(0.25+参数设置!B$3), ROUND(H2704,4)&lt;(0.25-参数设置!B$3),
 ROUND(I2704,4)&gt;(0.25+参数设置!B$3), ROUND(I2704,4)&lt;(0.25-参数设置!B$3),
 ROUND(J2704,4)&gt;(0.25+参数设置!B$3), ROUND(J2704,4)&lt;(0.25-参数设置!B$3)
),"是","否")</f>
        <v>否</v>
      </c>
      <c r="L2704">
        <f t="shared" si="593"/>
        <v>38170.282809985278</v>
      </c>
      <c r="M2704">
        <f t="shared" si="594"/>
        <v>37409.037591957793</v>
      </c>
      <c r="N2704">
        <f t="shared" si="595"/>
        <v>37518.210373980583</v>
      </c>
      <c r="O2704">
        <f t="shared" si="596"/>
        <v>37487.852209807606</v>
      </c>
      <c r="P2704">
        <f t="shared" si="597"/>
        <v>0</v>
      </c>
      <c r="Q2704">
        <f t="shared" si="598"/>
        <v>0</v>
      </c>
      <c r="R2704">
        <f t="shared" si="599"/>
        <v>0</v>
      </c>
      <c r="S2704">
        <f t="shared" si="600"/>
        <v>0</v>
      </c>
      <c r="T2704">
        <f t="shared" si="601"/>
        <v>0</v>
      </c>
      <c r="U2704">
        <f>T2704*参数设置!B2705</f>
        <v>0</v>
      </c>
    </row>
    <row r="2705" spans="1:21" x14ac:dyDescent="0.25">
      <c r="A2705" s="3">
        <v>44187</v>
      </c>
      <c r="B2705">
        <f>IF(K2704="是",F2704*0.25*(价格数据!B2705/价格数据!B2704),B2704*(价格数据!B2705/价格数据!B2704))</f>
        <v>37595.114164903309</v>
      </c>
      <c r="C2705">
        <f>IF(K2704="是",F2704*0.25*(价格数据!C2705/价格数据!C2704),C2704*(价格数据!C2705/价格数据!C2704))</f>
        <v>36888.262126640519</v>
      </c>
      <c r="D2705">
        <f>IF(K2704="是",F2704*0.25*(价格数据!D2705/价格数据!D2704),D2704*(价格数据!D2705/价格数据!D2704))</f>
        <v>37586.222592208542</v>
      </c>
      <c r="E2705">
        <f>IF(K2704="是",F2704*0.25*(价格数据!E2705/价格数据!E2704),E2704*(价格数据!E2705/价格数据!E2704))</f>
        <v>37500.227408604434</v>
      </c>
      <c r="F2705">
        <f t="shared" si="588"/>
        <v>149569.8262923568</v>
      </c>
      <c r="G2705">
        <f t="shared" si="589"/>
        <v>0.25135493633199779</v>
      </c>
      <c r="H2705">
        <f t="shared" si="590"/>
        <v>0.24662903635748593</v>
      </c>
      <c r="I2705">
        <f t="shared" si="591"/>
        <v>0.25129548869529739</v>
      </c>
      <c r="J2705">
        <f t="shared" si="592"/>
        <v>0.25072053861521898</v>
      </c>
      <c r="K2705" t="str">
        <f>IF(OR(
 ROUND(G2705,4)&gt;(0.25+参数设置!B$3), ROUND(G2705,4)&lt;(0.25-参数设置!B$3),
 ROUND(H2705,4)&gt;(0.25+参数设置!B$3), ROUND(H2705,4)&lt;(0.25-参数设置!B$3),
 ROUND(I2705,4)&gt;(0.25+参数设置!B$3), ROUND(I2705,4)&lt;(0.25-参数设置!B$3),
 ROUND(J2705,4)&gt;(0.25+参数设置!B$3), ROUND(J2705,4)&lt;(0.25-参数设置!B$3)
),"是","否")</f>
        <v>否</v>
      </c>
      <c r="L2705">
        <f t="shared" si="593"/>
        <v>37595.114164903309</v>
      </c>
      <c r="M2705">
        <f t="shared" si="594"/>
        <v>36888.262126640519</v>
      </c>
      <c r="N2705">
        <f t="shared" si="595"/>
        <v>37586.222592208542</v>
      </c>
      <c r="O2705">
        <f t="shared" si="596"/>
        <v>37500.227408604434</v>
      </c>
      <c r="P2705">
        <f t="shared" si="597"/>
        <v>0</v>
      </c>
      <c r="Q2705">
        <f t="shared" si="598"/>
        <v>0</v>
      </c>
      <c r="R2705">
        <f t="shared" si="599"/>
        <v>0</v>
      </c>
      <c r="S2705">
        <f t="shared" si="600"/>
        <v>0</v>
      </c>
      <c r="T2705">
        <f t="shared" si="601"/>
        <v>0</v>
      </c>
      <c r="U2705">
        <f>T2705*参数设置!B2706</f>
        <v>0</v>
      </c>
    </row>
    <row r="2706" spans="1:21" x14ac:dyDescent="0.25">
      <c r="A2706" s="3">
        <v>44188</v>
      </c>
      <c r="B2706">
        <f>IF(K2705="是",F2705*0.25*(价格数据!B2706/价格数据!B2705),B2705*(价格数据!B2706/价格数据!B2705))</f>
        <v>37901.37279410279</v>
      </c>
      <c r="C2706">
        <f>IF(K2705="是",F2705*0.25*(价格数据!C2706/价格数据!C2705),C2705*(价格数据!C2706/价格数据!C2705))</f>
        <v>36820.754195951238</v>
      </c>
      <c r="D2706">
        <f>IF(K2705="是",F2705*0.25*(价格数据!D2706/价格数据!D2705),D2705*(价格数据!D2706/价格数据!D2705))</f>
        <v>37607.961657395565</v>
      </c>
      <c r="E2706">
        <f>IF(K2705="是",F2705*0.25*(价格数据!E2706/价格数据!E2705),E2705*(价格数据!E2706/价格数据!E2705))</f>
        <v>37496.102342338825</v>
      </c>
      <c r="F2706">
        <f t="shared" si="588"/>
        <v>149826.19098978842</v>
      </c>
      <c r="G2706">
        <f t="shared" si="589"/>
        <v>0.25296894050177116</v>
      </c>
      <c r="H2706">
        <f t="shared" si="590"/>
        <v>0.24575645921920822</v>
      </c>
      <c r="I2706">
        <f t="shared" si="591"/>
        <v>0.25101059707216866</v>
      </c>
      <c r="J2706">
        <f t="shared" si="592"/>
        <v>0.25026400320685199</v>
      </c>
      <c r="K2706" t="str">
        <f>IF(OR(
 ROUND(G2706,4)&gt;(0.25+参数设置!B$3), ROUND(G2706,4)&lt;(0.25-参数设置!B$3),
 ROUND(H2706,4)&gt;(0.25+参数设置!B$3), ROUND(H2706,4)&lt;(0.25-参数设置!B$3),
 ROUND(I2706,4)&gt;(0.25+参数设置!B$3), ROUND(I2706,4)&lt;(0.25-参数设置!B$3),
 ROUND(J2706,4)&gt;(0.25+参数设置!B$3), ROUND(J2706,4)&lt;(0.25-参数设置!B$3)
),"是","否")</f>
        <v>否</v>
      </c>
      <c r="L2706">
        <f t="shared" si="593"/>
        <v>37901.37279410279</v>
      </c>
      <c r="M2706">
        <f t="shared" si="594"/>
        <v>36820.754195951238</v>
      </c>
      <c r="N2706">
        <f t="shared" si="595"/>
        <v>37607.961657395565</v>
      </c>
      <c r="O2706">
        <f t="shared" si="596"/>
        <v>37496.102342338825</v>
      </c>
      <c r="P2706">
        <f t="shared" si="597"/>
        <v>0</v>
      </c>
      <c r="Q2706">
        <f t="shared" si="598"/>
        <v>0</v>
      </c>
      <c r="R2706">
        <f t="shared" si="599"/>
        <v>0</v>
      </c>
      <c r="S2706">
        <f t="shared" si="600"/>
        <v>0</v>
      </c>
      <c r="T2706">
        <f t="shared" si="601"/>
        <v>0</v>
      </c>
      <c r="U2706">
        <f>T2706*参数设置!B2707</f>
        <v>0</v>
      </c>
    </row>
    <row r="2707" spans="1:21" x14ac:dyDescent="0.25">
      <c r="A2707" s="3">
        <v>44189</v>
      </c>
      <c r="B2707">
        <f>IF(K2706="是",F2706*0.25*(价格数据!B2707/价格数据!B2706),B2706*(价格数据!B2707/价格数据!B2706))</f>
        <v>37901.37279410279</v>
      </c>
      <c r="C2707">
        <f>IF(K2706="是",F2706*0.25*(价格数据!C2707/价格数据!C2706),C2706*(价格数据!C2707/价格数据!C2706))</f>
        <v>36955.770057329784</v>
      </c>
      <c r="D2707">
        <f>IF(K2706="是",F2706*0.25*(价格数据!D2707/价格数据!D2706),D2706*(价格数据!D2707/价格数据!D2706))</f>
        <v>37615.104493099869</v>
      </c>
      <c r="E2707">
        <f>IF(K2706="是",F2706*0.25*(价格数据!E2707/价格数据!E2706),E2706*(价格数据!E2707/价格数据!E2706))</f>
        <v>37501.352426676873</v>
      </c>
      <c r="F2707">
        <f t="shared" si="588"/>
        <v>149973.59977120932</v>
      </c>
      <c r="G2707">
        <f t="shared" si="589"/>
        <v>0.25272029778522914</v>
      </c>
      <c r="H2707">
        <f t="shared" si="590"/>
        <v>0.24641516982793824</v>
      </c>
      <c r="I2707">
        <f t="shared" si="591"/>
        <v>0.25081150649503114</v>
      </c>
      <c r="J2707">
        <f t="shared" si="592"/>
        <v>0.25005302589180145</v>
      </c>
      <c r="K2707" t="str">
        <f>IF(OR(
 ROUND(G2707,4)&gt;(0.25+参数设置!B$3), ROUND(G2707,4)&lt;(0.25-参数设置!B$3),
 ROUND(H2707,4)&gt;(0.25+参数设置!B$3), ROUND(H2707,4)&lt;(0.25-参数设置!B$3),
 ROUND(I2707,4)&gt;(0.25+参数设置!B$3), ROUND(I2707,4)&lt;(0.25-参数设置!B$3),
 ROUND(J2707,4)&gt;(0.25+参数设置!B$3), ROUND(J2707,4)&lt;(0.25-参数设置!B$3)
),"是","否")</f>
        <v>否</v>
      </c>
      <c r="L2707">
        <f t="shared" si="593"/>
        <v>37901.37279410279</v>
      </c>
      <c r="M2707">
        <f t="shared" si="594"/>
        <v>36955.770057329784</v>
      </c>
      <c r="N2707">
        <f t="shared" si="595"/>
        <v>37615.104493099869</v>
      </c>
      <c r="O2707">
        <f t="shared" si="596"/>
        <v>37501.352426676873</v>
      </c>
      <c r="P2707">
        <f t="shared" si="597"/>
        <v>0</v>
      </c>
      <c r="Q2707">
        <f t="shared" si="598"/>
        <v>0</v>
      </c>
      <c r="R2707">
        <f t="shared" si="599"/>
        <v>0</v>
      </c>
      <c r="S2707">
        <f t="shared" si="600"/>
        <v>0</v>
      </c>
      <c r="T2707">
        <f t="shared" si="601"/>
        <v>0</v>
      </c>
      <c r="U2707">
        <f>T2707*参数设置!B2708</f>
        <v>0</v>
      </c>
    </row>
    <row r="2708" spans="1:21" x14ac:dyDescent="0.25">
      <c r="A2708" s="3">
        <v>44190</v>
      </c>
      <c r="B2708">
        <f>IF(K2707="是",F2707*0.25*(价格数据!B2708/价格数据!B2707),B2707*(价格数据!B2708/价格数据!B2707))</f>
        <v>38215.10114596568</v>
      </c>
      <c r="C2708">
        <f>IF(K2707="是",F2707*0.25*(价格数据!C2708/价格数据!C2707),C2707*(价格数据!C2708/价格数据!C2707))</f>
        <v>37158.293849397618</v>
      </c>
      <c r="D2708">
        <f>IF(K2707="是",F2707*0.25*(价格数据!D2708/价格数据!D2707),D2707*(价格数据!D2708/价格数据!D2707))</f>
        <v>37655.477042732913</v>
      </c>
      <c r="E2708">
        <f>IF(K2707="是",F2707*0.25*(价格数据!E2708/价格数据!E2707),E2707*(价格数据!E2708/价格数据!E2707))</f>
        <v>37501.352426676873</v>
      </c>
      <c r="F2708">
        <f t="shared" si="588"/>
        <v>150530.22446477308</v>
      </c>
      <c r="G2708">
        <f t="shared" si="589"/>
        <v>0.25386995390356798</v>
      </c>
      <c r="H2708">
        <f t="shared" si="590"/>
        <v>0.24684938843025084</v>
      </c>
      <c r="I2708">
        <f t="shared" si="591"/>
        <v>0.25015226793569956</v>
      </c>
      <c r="J2708">
        <f t="shared" si="592"/>
        <v>0.24912838973048165</v>
      </c>
      <c r="K2708" t="str">
        <f>IF(OR(
 ROUND(G2708,4)&gt;(0.25+参数设置!B$3), ROUND(G2708,4)&lt;(0.25-参数设置!B$3),
 ROUND(H2708,4)&gt;(0.25+参数设置!B$3), ROUND(H2708,4)&lt;(0.25-参数设置!B$3),
 ROUND(I2708,4)&gt;(0.25+参数设置!B$3), ROUND(I2708,4)&lt;(0.25-参数设置!B$3),
 ROUND(J2708,4)&gt;(0.25+参数设置!B$3), ROUND(J2708,4)&lt;(0.25-参数设置!B$3)
),"是","否")</f>
        <v>否</v>
      </c>
      <c r="L2708">
        <f t="shared" si="593"/>
        <v>38215.10114596568</v>
      </c>
      <c r="M2708">
        <f t="shared" si="594"/>
        <v>37158.293849397618</v>
      </c>
      <c r="N2708">
        <f t="shared" si="595"/>
        <v>37655.477042732913</v>
      </c>
      <c r="O2708">
        <f t="shared" si="596"/>
        <v>37501.352426676873</v>
      </c>
      <c r="P2708">
        <f t="shared" si="597"/>
        <v>0</v>
      </c>
      <c r="Q2708">
        <f t="shared" si="598"/>
        <v>0</v>
      </c>
      <c r="R2708">
        <f t="shared" si="599"/>
        <v>0</v>
      </c>
      <c r="S2708">
        <f t="shared" si="600"/>
        <v>0</v>
      </c>
      <c r="T2708">
        <f t="shared" si="601"/>
        <v>0</v>
      </c>
      <c r="U2708">
        <f>T2708*参数设置!B2709</f>
        <v>0</v>
      </c>
    </row>
    <row r="2709" spans="1:21" x14ac:dyDescent="0.25">
      <c r="A2709" s="3">
        <v>44191</v>
      </c>
      <c r="B2709">
        <f>IF(K2708="是",F2708*0.25*(价格数据!B2709/价格数据!B2708),B2708*(价格数据!B2709/价格数据!B2708))</f>
        <v>38215.10114596568</v>
      </c>
      <c r="C2709">
        <f>IF(K2708="是",F2708*0.25*(价格数据!C2709/价格数据!C2708),C2708*(价格数据!C2709/价格数据!C2708))</f>
        <v>37158.293849397618</v>
      </c>
      <c r="D2709">
        <f>IF(K2708="是",F2708*0.25*(价格数据!D2709/价格数据!D2708),D2708*(价格数据!D2709/价格数据!D2708))</f>
        <v>37655.477042732913</v>
      </c>
      <c r="E2709">
        <f>IF(K2708="是",F2708*0.25*(价格数据!E2709/价格数据!E2708),E2708*(价格数据!E2709/价格数据!E2708))</f>
        <v>37501.352426676873</v>
      </c>
      <c r="F2709">
        <f t="shared" si="588"/>
        <v>150530.22446477308</v>
      </c>
      <c r="G2709">
        <f t="shared" si="589"/>
        <v>0.25386995390356798</v>
      </c>
      <c r="H2709">
        <f t="shared" si="590"/>
        <v>0.24684938843025084</v>
      </c>
      <c r="I2709">
        <f t="shared" si="591"/>
        <v>0.25015226793569956</v>
      </c>
      <c r="J2709">
        <f t="shared" si="592"/>
        <v>0.24912838973048165</v>
      </c>
      <c r="K2709" t="str">
        <f>IF(OR(
 ROUND(G2709,4)&gt;(0.25+参数设置!B$3), ROUND(G2709,4)&lt;(0.25-参数设置!B$3),
 ROUND(H2709,4)&gt;(0.25+参数设置!B$3), ROUND(H2709,4)&lt;(0.25-参数设置!B$3),
 ROUND(I2709,4)&gt;(0.25+参数设置!B$3), ROUND(I2709,4)&lt;(0.25-参数设置!B$3),
 ROUND(J2709,4)&gt;(0.25+参数设置!B$3), ROUND(J2709,4)&lt;(0.25-参数设置!B$3)
),"是","否")</f>
        <v>否</v>
      </c>
      <c r="L2709">
        <f t="shared" si="593"/>
        <v>38215.10114596568</v>
      </c>
      <c r="M2709">
        <f t="shared" si="594"/>
        <v>37158.293849397618</v>
      </c>
      <c r="N2709">
        <f t="shared" si="595"/>
        <v>37655.477042732913</v>
      </c>
      <c r="O2709">
        <f t="shared" si="596"/>
        <v>37501.352426676873</v>
      </c>
      <c r="P2709">
        <f t="shared" si="597"/>
        <v>0</v>
      </c>
      <c r="Q2709">
        <f t="shared" si="598"/>
        <v>0</v>
      </c>
      <c r="R2709">
        <f t="shared" si="599"/>
        <v>0</v>
      </c>
      <c r="S2709">
        <f t="shared" si="600"/>
        <v>0</v>
      </c>
      <c r="T2709">
        <f t="shared" si="601"/>
        <v>0</v>
      </c>
      <c r="U2709">
        <f>T2709*参数设置!B2710</f>
        <v>0</v>
      </c>
    </row>
    <row r="2710" spans="1:21" x14ac:dyDescent="0.25">
      <c r="A2710" s="3">
        <v>44192</v>
      </c>
      <c r="B2710">
        <f>IF(K2709="是",F2709*0.25*(价格数据!B2710/价格数据!B2709),B2709*(价格数据!B2710/价格数据!B2709))</f>
        <v>38215.10114596568</v>
      </c>
      <c r="C2710">
        <f>IF(K2709="是",F2709*0.25*(价格数据!C2710/价格数据!C2709),C2709*(价格数据!C2710/价格数据!C2709))</f>
        <v>37158.293849397618</v>
      </c>
      <c r="D2710">
        <f>IF(K2709="是",F2709*0.25*(价格数据!D2710/价格数据!D2709),D2709*(价格数据!D2710/价格数据!D2709))</f>
        <v>37655.477042732913</v>
      </c>
      <c r="E2710">
        <f>IF(K2709="是",F2709*0.25*(价格数据!E2710/价格数据!E2709),E2709*(价格数据!E2710/价格数据!E2709))</f>
        <v>37501.352426676873</v>
      </c>
      <c r="F2710">
        <f t="shared" si="588"/>
        <v>150530.22446477308</v>
      </c>
      <c r="G2710">
        <f t="shared" si="589"/>
        <v>0.25386995390356798</v>
      </c>
      <c r="H2710">
        <f t="shared" si="590"/>
        <v>0.24684938843025084</v>
      </c>
      <c r="I2710">
        <f t="shared" si="591"/>
        <v>0.25015226793569956</v>
      </c>
      <c r="J2710">
        <f t="shared" si="592"/>
        <v>0.24912838973048165</v>
      </c>
      <c r="K2710" t="str">
        <f>IF(OR(
 ROUND(G2710,4)&gt;(0.25+参数设置!B$3), ROUND(G2710,4)&lt;(0.25-参数设置!B$3),
 ROUND(H2710,4)&gt;(0.25+参数设置!B$3), ROUND(H2710,4)&lt;(0.25-参数设置!B$3),
 ROUND(I2710,4)&gt;(0.25+参数设置!B$3), ROUND(I2710,4)&lt;(0.25-参数设置!B$3),
 ROUND(J2710,4)&gt;(0.25+参数设置!B$3), ROUND(J2710,4)&lt;(0.25-参数设置!B$3)
),"是","否")</f>
        <v>否</v>
      </c>
      <c r="L2710">
        <f t="shared" si="593"/>
        <v>38215.10114596568</v>
      </c>
      <c r="M2710">
        <f t="shared" si="594"/>
        <v>37158.293849397618</v>
      </c>
      <c r="N2710">
        <f t="shared" si="595"/>
        <v>37655.477042732913</v>
      </c>
      <c r="O2710">
        <f t="shared" si="596"/>
        <v>37501.352426676873</v>
      </c>
      <c r="P2710">
        <f t="shared" si="597"/>
        <v>0</v>
      </c>
      <c r="Q2710">
        <f t="shared" si="598"/>
        <v>0</v>
      </c>
      <c r="R2710">
        <f t="shared" si="599"/>
        <v>0</v>
      </c>
      <c r="S2710">
        <f t="shared" si="600"/>
        <v>0</v>
      </c>
      <c r="T2710">
        <f t="shared" si="601"/>
        <v>0</v>
      </c>
      <c r="U2710">
        <f>T2710*参数设置!B2711</f>
        <v>0</v>
      </c>
    </row>
    <row r="2711" spans="1:21" x14ac:dyDescent="0.25">
      <c r="A2711" s="3">
        <v>44193</v>
      </c>
      <c r="B2711">
        <f>IF(K2710="是",F2710*0.25*(价格数据!B2711/价格数据!B2710),B2710*(价格数据!B2711/价格数据!B2710))</f>
        <v>38319.677263253318</v>
      </c>
      <c r="C2711">
        <f>IF(K2710="是",F2710*0.25*(价格数据!C2711/价格数据!C2710),C2710*(价格数据!C2711/价格数据!C2710))</f>
        <v>37206.513799889959</v>
      </c>
      <c r="D2711">
        <f>IF(K2710="是",F2710*0.25*(价格数据!D2711/价格数据!D2710),D2710*(价格数据!D2711/价格数据!D2710))</f>
        <v>37618.210073840877</v>
      </c>
      <c r="E2711">
        <f>IF(K2710="是",F2710*0.25*(价格数据!E2711/价格数据!E2710),E2710*(价格数据!E2711/价格数据!E2710))</f>
        <v>37497.977372459558</v>
      </c>
      <c r="F2711">
        <f t="shared" si="588"/>
        <v>150642.37850944372</v>
      </c>
      <c r="G2711">
        <f t="shared" si="589"/>
        <v>0.25437514756746271</v>
      </c>
      <c r="H2711">
        <f t="shared" si="590"/>
        <v>0.24698570327975466</v>
      </c>
      <c r="I2711">
        <f t="shared" si="591"/>
        <v>0.24971864123535864</v>
      </c>
      <c r="J2711">
        <f t="shared" si="592"/>
        <v>0.24892050791742393</v>
      </c>
      <c r="K2711" t="str">
        <f>IF(OR(
 ROUND(G2711,4)&gt;(0.25+参数设置!B$3), ROUND(G2711,4)&lt;(0.25-参数设置!B$3),
 ROUND(H2711,4)&gt;(0.25+参数设置!B$3), ROUND(H2711,4)&lt;(0.25-参数设置!B$3),
 ROUND(I2711,4)&gt;(0.25+参数设置!B$3), ROUND(I2711,4)&lt;(0.25-参数设置!B$3),
 ROUND(J2711,4)&gt;(0.25+参数设置!B$3), ROUND(J2711,4)&lt;(0.25-参数设置!B$3)
),"是","否")</f>
        <v>否</v>
      </c>
      <c r="L2711">
        <f t="shared" si="593"/>
        <v>38319.677263253318</v>
      </c>
      <c r="M2711">
        <f t="shared" si="594"/>
        <v>37206.513799889959</v>
      </c>
      <c r="N2711">
        <f t="shared" si="595"/>
        <v>37618.210073840877</v>
      </c>
      <c r="O2711">
        <f t="shared" si="596"/>
        <v>37497.977372459558</v>
      </c>
      <c r="P2711">
        <f t="shared" si="597"/>
        <v>0</v>
      </c>
      <c r="Q2711">
        <f t="shared" si="598"/>
        <v>0</v>
      </c>
      <c r="R2711">
        <f t="shared" si="599"/>
        <v>0</v>
      </c>
      <c r="S2711">
        <f t="shared" si="600"/>
        <v>0</v>
      </c>
      <c r="T2711">
        <f t="shared" si="601"/>
        <v>0</v>
      </c>
      <c r="U2711">
        <f>T2711*参数设置!B2712</f>
        <v>0</v>
      </c>
    </row>
    <row r="2712" spans="1:21" x14ac:dyDescent="0.25">
      <c r="A2712" s="3">
        <v>44194</v>
      </c>
      <c r="B2712">
        <f>IF(K2711="是",F2711*0.25*(价格数据!B2712/价格数据!B2711),B2711*(价格数据!B2712/价格数据!B2711))</f>
        <v>38200.161700638884</v>
      </c>
      <c r="C2712">
        <f>IF(K2711="是",F2711*0.25*(价格数据!C2712/价格数据!C2711),C2711*(价格数据!C2712/价格数据!C2711))</f>
        <v>37003.990007822133</v>
      </c>
      <c r="D2712">
        <f>IF(K2711="是",F2711*0.25*(价格数据!D2712/价格数据!D2711),D2711*(价格数据!D2712/价格数据!D2711))</f>
        <v>37639.638580953797</v>
      </c>
      <c r="E2712">
        <f>IF(K2711="是",F2711*0.25*(价格数据!E2712/价格数据!E2711),E2711*(价格数据!E2712/价格数据!E2711))</f>
        <v>37493.102294145661</v>
      </c>
      <c r="F2712">
        <f t="shared" si="588"/>
        <v>150336.89258356049</v>
      </c>
      <c r="G2712">
        <f t="shared" si="589"/>
        <v>0.25409705524814152</v>
      </c>
      <c r="H2712">
        <f t="shared" si="590"/>
        <v>0.24614044744376046</v>
      </c>
      <c r="I2712">
        <f t="shared" si="591"/>
        <v>0.25036860835761171</v>
      </c>
      <c r="J2712">
        <f t="shared" si="592"/>
        <v>0.24939388895048623</v>
      </c>
      <c r="K2712" t="str">
        <f>IF(OR(
 ROUND(G2712,4)&gt;(0.25+参数设置!B$3), ROUND(G2712,4)&lt;(0.25-参数设置!B$3),
 ROUND(H2712,4)&gt;(0.25+参数设置!B$3), ROUND(H2712,4)&lt;(0.25-参数设置!B$3),
 ROUND(I2712,4)&gt;(0.25+参数设置!B$3), ROUND(I2712,4)&lt;(0.25-参数设置!B$3),
 ROUND(J2712,4)&gt;(0.25+参数设置!B$3), ROUND(J2712,4)&lt;(0.25-参数设置!B$3)
),"是","否")</f>
        <v>否</v>
      </c>
      <c r="L2712">
        <f t="shared" si="593"/>
        <v>38200.161700638884</v>
      </c>
      <c r="M2712">
        <f t="shared" si="594"/>
        <v>37003.990007822133</v>
      </c>
      <c r="N2712">
        <f t="shared" si="595"/>
        <v>37639.638580953797</v>
      </c>
      <c r="O2712">
        <f t="shared" si="596"/>
        <v>37493.102294145661</v>
      </c>
      <c r="P2712">
        <f t="shared" si="597"/>
        <v>0</v>
      </c>
      <c r="Q2712">
        <f t="shared" si="598"/>
        <v>0</v>
      </c>
      <c r="R2712">
        <f t="shared" si="599"/>
        <v>0</v>
      </c>
      <c r="S2712">
        <f t="shared" si="600"/>
        <v>0</v>
      </c>
      <c r="T2712">
        <f t="shared" si="601"/>
        <v>0</v>
      </c>
      <c r="U2712">
        <f>T2712*参数设置!B2713</f>
        <v>0</v>
      </c>
    </row>
    <row r="2713" spans="1:21" x14ac:dyDescent="0.25">
      <c r="A2713" s="3">
        <v>44195</v>
      </c>
      <c r="B2713">
        <f>IF(K2712="是",F2712*0.25*(价格数据!B2713/价格数据!B2712),B2712*(价格数据!B2713/价格数据!B2712))</f>
        <v>38678.223951096625</v>
      </c>
      <c r="C2713">
        <f>IF(K2712="是",F2712*0.25*(价格数据!C2713/价格数据!C2712),C2712*(价格数据!C2713/价格数据!C2712))</f>
        <v>36955.770057329792</v>
      </c>
      <c r="D2713">
        <f>IF(K2712="是",F2712*0.25*(价格数据!D2713/价格数据!D2712),D2712*(价格数据!D2713/价格数据!D2712))</f>
        <v>37660.135413844422</v>
      </c>
      <c r="E2713">
        <f>IF(K2712="是",F2712*0.25*(价格数据!E2713/价格数据!E2712),E2712*(价格数据!E2713/价格数据!E2712))</f>
        <v>37500.227408604434</v>
      </c>
      <c r="F2713">
        <f t="shared" si="588"/>
        <v>150794.35683087527</v>
      </c>
      <c r="G2713">
        <f t="shared" si="589"/>
        <v>0.25649649472278679</v>
      </c>
      <c r="H2713">
        <f t="shared" si="590"/>
        <v>0.24507395922499844</v>
      </c>
      <c r="I2713">
        <f t="shared" si="591"/>
        <v>0.2497449918240805</v>
      </c>
      <c r="J2713">
        <f t="shared" si="592"/>
        <v>0.24868455422813429</v>
      </c>
      <c r="K2713" t="str">
        <f>IF(OR(
 ROUND(G2713,4)&gt;(0.25+参数设置!B$3), ROUND(G2713,4)&lt;(0.25-参数设置!B$3),
 ROUND(H2713,4)&gt;(0.25+参数设置!B$3), ROUND(H2713,4)&lt;(0.25-参数设置!B$3),
 ROUND(I2713,4)&gt;(0.25+参数设置!B$3), ROUND(I2713,4)&lt;(0.25-参数设置!B$3),
 ROUND(J2713,4)&gt;(0.25+参数设置!B$3), ROUND(J2713,4)&lt;(0.25-参数设置!B$3)
),"是","否")</f>
        <v>否</v>
      </c>
      <c r="L2713">
        <f t="shared" si="593"/>
        <v>38678.223951096625</v>
      </c>
      <c r="M2713">
        <f t="shared" si="594"/>
        <v>36955.770057329792</v>
      </c>
      <c r="N2713">
        <f t="shared" si="595"/>
        <v>37660.135413844422</v>
      </c>
      <c r="O2713">
        <f t="shared" si="596"/>
        <v>37500.227408604434</v>
      </c>
      <c r="P2713">
        <f t="shared" si="597"/>
        <v>0</v>
      </c>
      <c r="Q2713">
        <f t="shared" si="598"/>
        <v>0</v>
      </c>
      <c r="R2713">
        <f t="shared" si="599"/>
        <v>0</v>
      </c>
      <c r="S2713">
        <f t="shared" si="600"/>
        <v>0</v>
      </c>
      <c r="T2713">
        <f t="shared" si="601"/>
        <v>0</v>
      </c>
      <c r="U2713">
        <f>T2713*参数设置!B2714</f>
        <v>0</v>
      </c>
    </row>
    <row r="2714" spans="1:21" x14ac:dyDescent="0.25">
      <c r="A2714" s="3">
        <v>44196</v>
      </c>
      <c r="B2714">
        <f>IF(K2713="是",F2713*0.25*(价格数据!B2714/价格数据!B2713),B2713*(价格数据!B2714/价格数据!B2713))</f>
        <v>39492.423721407467</v>
      </c>
      <c r="C2714">
        <f>IF(K2713="是",F2713*0.25*(价格数据!C2714/价格数据!C2713),C2713*(价格数据!C2714/价格数据!C2713))</f>
        <v>37129.361879102216</v>
      </c>
      <c r="D2714">
        <f>IF(K2713="是",F2713*0.25*(价格数据!D2714/价格数据!D2713),D2713*(价格数据!D2714/价格数据!D2713))</f>
        <v>37674.42108525303</v>
      </c>
      <c r="E2714">
        <f>IF(K2713="是",F2713*0.25*(价格数据!E2714/价格数据!E2713),E2713*(价格数据!E2714/价格数据!E2713))</f>
        <v>37505.852498966633</v>
      </c>
      <c r="F2714">
        <f t="shared" si="588"/>
        <v>151802.05918472935</v>
      </c>
      <c r="G2714">
        <f t="shared" si="589"/>
        <v>0.26015736501537678</v>
      </c>
      <c r="H2714">
        <f t="shared" si="590"/>
        <v>0.24459063387222663</v>
      </c>
      <c r="I2714">
        <f t="shared" si="591"/>
        <v>0.24818122552215627</v>
      </c>
      <c r="J2714">
        <f t="shared" si="592"/>
        <v>0.24707077559024024</v>
      </c>
      <c r="K2714" t="str">
        <f>IF(OR(
 ROUND(G2714,4)&gt;(0.25+参数设置!B$3), ROUND(G2714,4)&lt;(0.25-参数设置!B$3),
 ROUND(H2714,4)&gt;(0.25+参数设置!B$3), ROUND(H2714,4)&lt;(0.25-参数设置!B$3),
 ROUND(I2714,4)&gt;(0.25+参数设置!B$3), ROUND(I2714,4)&lt;(0.25-参数设置!B$3),
 ROUND(J2714,4)&gt;(0.25+参数设置!B$3), ROUND(J2714,4)&lt;(0.25-参数设置!B$3)
),"是","否")</f>
        <v>否</v>
      </c>
      <c r="L2714">
        <f t="shared" si="593"/>
        <v>39492.423721407467</v>
      </c>
      <c r="M2714">
        <f t="shared" si="594"/>
        <v>37129.361879102216</v>
      </c>
      <c r="N2714">
        <f t="shared" si="595"/>
        <v>37674.42108525303</v>
      </c>
      <c r="O2714">
        <f t="shared" si="596"/>
        <v>37505.852498966633</v>
      </c>
      <c r="P2714">
        <f t="shared" si="597"/>
        <v>0</v>
      </c>
      <c r="Q2714">
        <f t="shared" si="598"/>
        <v>0</v>
      </c>
      <c r="R2714">
        <f t="shared" si="599"/>
        <v>0</v>
      </c>
      <c r="S2714">
        <f t="shared" si="600"/>
        <v>0</v>
      </c>
      <c r="T2714">
        <f t="shared" si="601"/>
        <v>0</v>
      </c>
      <c r="U2714">
        <f>T2714*参数设置!B2715</f>
        <v>0</v>
      </c>
    </row>
    <row r="2715" spans="1:21" x14ac:dyDescent="0.25">
      <c r="A2715" s="3">
        <v>44197</v>
      </c>
      <c r="B2715">
        <f>IF(K2714="是",F2714*0.25*(价格数据!B2715/价格数据!B2714),B2714*(价格数据!B2715/价格数据!B2714))</f>
        <v>39492.423721407467</v>
      </c>
      <c r="C2715">
        <f>IF(K2714="是",F2714*0.25*(价格数据!C2715/价格数据!C2714),C2714*(价格数据!C2715/价格数据!C2714))</f>
        <v>37129.361879102216</v>
      </c>
      <c r="D2715">
        <f>IF(K2714="是",F2714*0.25*(价格数据!D2715/价格数据!D2714),D2714*(价格数据!D2715/价格数据!D2714))</f>
        <v>37674.42108525303</v>
      </c>
      <c r="E2715">
        <f>IF(K2714="是",F2714*0.25*(价格数据!E2715/价格数据!E2714),E2714*(价格数据!E2715/价格数据!E2714))</f>
        <v>37505.852498966633</v>
      </c>
      <c r="F2715">
        <f t="shared" si="588"/>
        <v>151802.05918472935</v>
      </c>
      <c r="G2715">
        <f t="shared" si="589"/>
        <v>0.26015736501537678</v>
      </c>
      <c r="H2715">
        <f t="shared" si="590"/>
        <v>0.24459063387222663</v>
      </c>
      <c r="I2715">
        <f t="shared" si="591"/>
        <v>0.24818122552215627</v>
      </c>
      <c r="J2715">
        <f t="shared" si="592"/>
        <v>0.24707077559024024</v>
      </c>
      <c r="K2715" t="str">
        <f>IF(OR(
 ROUND(G2715,4)&gt;(0.25+参数设置!B$3), ROUND(G2715,4)&lt;(0.25-参数设置!B$3),
 ROUND(H2715,4)&gt;(0.25+参数设置!B$3), ROUND(H2715,4)&lt;(0.25-参数设置!B$3),
 ROUND(I2715,4)&gt;(0.25+参数设置!B$3), ROUND(I2715,4)&lt;(0.25-参数设置!B$3),
 ROUND(J2715,4)&gt;(0.25+参数设置!B$3), ROUND(J2715,4)&lt;(0.25-参数设置!B$3)
),"是","否")</f>
        <v>否</v>
      </c>
      <c r="L2715">
        <f t="shared" si="593"/>
        <v>39492.423721407467</v>
      </c>
      <c r="M2715">
        <f t="shared" si="594"/>
        <v>37129.361879102216</v>
      </c>
      <c r="N2715">
        <f t="shared" si="595"/>
        <v>37674.42108525303</v>
      </c>
      <c r="O2715">
        <f t="shared" si="596"/>
        <v>37505.852498966633</v>
      </c>
      <c r="P2715">
        <f t="shared" si="597"/>
        <v>0</v>
      </c>
      <c r="Q2715">
        <f t="shared" si="598"/>
        <v>0</v>
      </c>
      <c r="R2715">
        <f t="shared" si="599"/>
        <v>0</v>
      </c>
      <c r="S2715">
        <f t="shared" si="600"/>
        <v>0</v>
      </c>
      <c r="T2715">
        <f t="shared" si="601"/>
        <v>0</v>
      </c>
      <c r="U2715">
        <f>T2715*参数设置!B2716</f>
        <v>0</v>
      </c>
    </row>
    <row r="2716" spans="1:21" x14ac:dyDescent="0.25">
      <c r="A2716" s="3">
        <v>44198</v>
      </c>
      <c r="B2716">
        <f>IF(K2715="是",F2715*0.25*(价格数据!B2716/价格数据!B2715),B2715*(价格数据!B2716/价格数据!B2715))</f>
        <v>39492.423721407467</v>
      </c>
      <c r="C2716">
        <f>IF(K2715="是",F2715*0.25*(价格数据!C2716/价格数据!C2715),C2715*(价格数据!C2716/价格数据!C2715))</f>
        <v>37129.361879102216</v>
      </c>
      <c r="D2716">
        <f>IF(K2715="是",F2715*0.25*(价格数据!D2716/价格数据!D2715),D2715*(价格数据!D2716/价格数据!D2715))</f>
        <v>37674.42108525303</v>
      </c>
      <c r="E2716">
        <f>IF(K2715="是",F2715*0.25*(价格数据!E2716/价格数据!E2715),E2715*(价格数据!E2716/价格数据!E2715))</f>
        <v>37505.852498966633</v>
      </c>
      <c r="F2716">
        <f t="shared" si="588"/>
        <v>151802.05918472935</v>
      </c>
      <c r="G2716">
        <f t="shared" si="589"/>
        <v>0.26015736501537678</v>
      </c>
      <c r="H2716">
        <f t="shared" si="590"/>
        <v>0.24459063387222663</v>
      </c>
      <c r="I2716">
        <f t="shared" si="591"/>
        <v>0.24818122552215627</v>
      </c>
      <c r="J2716">
        <f t="shared" si="592"/>
        <v>0.24707077559024024</v>
      </c>
      <c r="K2716" t="str">
        <f>IF(OR(
 ROUND(G2716,4)&gt;(0.25+参数设置!B$3), ROUND(G2716,4)&lt;(0.25-参数设置!B$3),
 ROUND(H2716,4)&gt;(0.25+参数设置!B$3), ROUND(H2716,4)&lt;(0.25-参数设置!B$3),
 ROUND(I2716,4)&gt;(0.25+参数设置!B$3), ROUND(I2716,4)&lt;(0.25-参数设置!B$3),
 ROUND(J2716,4)&gt;(0.25+参数设置!B$3), ROUND(J2716,4)&lt;(0.25-参数设置!B$3)
),"是","否")</f>
        <v>否</v>
      </c>
      <c r="L2716">
        <f t="shared" si="593"/>
        <v>39492.423721407467</v>
      </c>
      <c r="M2716">
        <f t="shared" si="594"/>
        <v>37129.361879102216</v>
      </c>
      <c r="N2716">
        <f t="shared" si="595"/>
        <v>37674.42108525303</v>
      </c>
      <c r="O2716">
        <f t="shared" si="596"/>
        <v>37505.852498966633</v>
      </c>
      <c r="P2716">
        <f t="shared" si="597"/>
        <v>0</v>
      </c>
      <c r="Q2716">
        <f t="shared" si="598"/>
        <v>0</v>
      </c>
      <c r="R2716">
        <f t="shared" si="599"/>
        <v>0</v>
      </c>
      <c r="S2716">
        <f t="shared" si="600"/>
        <v>0</v>
      </c>
      <c r="T2716">
        <f t="shared" si="601"/>
        <v>0</v>
      </c>
      <c r="U2716">
        <f>T2716*参数设置!B2717</f>
        <v>0</v>
      </c>
    </row>
    <row r="2717" spans="1:21" x14ac:dyDescent="0.25">
      <c r="A2717" s="3">
        <v>44199</v>
      </c>
      <c r="B2717">
        <f>IF(K2716="是",F2716*0.25*(价格数据!B2717/价格数据!B2716),B2716*(价格数据!B2717/价格数据!B2716))</f>
        <v>39492.423721407467</v>
      </c>
      <c r="C2717">
        <f>IF(K2716="是",F2716*0.25*(价格数据!C2717/价格数据!C2716),C2716*(价格数据!C2717/价格数据!C2716))</f>
        <v>37129.361879102216</v>
      </c>
      <c r="D2717">
        <f>IF(K2716="是",F2716*0.25*(价格数据!D2717/价格数据!D2716),D2716*(价格数据!D2717/价格数据!D2716))</f>
        <v>37674.42108525303</v>
      </c>
      <c r="E2717">
        <f>IF(K2716="是",F2716*0.25*(价格数据!E2717/价格数据!E2716),E2716*(价格数据!E2717/价格数据!E2716))</f>
        <v>37505.852498966633</v>
      </c>
      <c r="F2717">
        <f t="shared" si="588"/>
        <v>151802.05918472935</v>
      </c>
      <c r="G2717">
        <f t="shared" si="589"/>
        <v>0.26015736501537678</v>
      </c>
      <c r="H2717">
        <f t="shared" si="590"/>
        <v>0.24459063387222663</v>
      </c>
      <c r="I2717">
        <f t="shared" si="591"/>
        <v>0.24818122552215627</v>
      </c>
      <c r="J2717">
        <f t="shared" si="592"/>
        <v>0.24707077559024024</v>
      </c>
      <c r="K2717" t="str">
        <f>IF(OR(
 ROUND(G2717,4)&gt;(0.25+参数设置!B$3), ROUND(G2717,4)&lt;(0.25-参数设置!B$3),
 ROUND(H2717,4)&gt;(0.25+参数设置!B$3), ROUND(H2717,4)&lt;(0.25-参数设置!B$3),
 ROUND(I2717,4)&gt;(0.25+参数设置!B$3), ROUND(I2717,4)&lt;(0.25-参数设置!B$3),
 ROUND(J2717,4)&gt;(0.25+参数设置!B$3), ROUND(J2717,4)&lt;(0.25-参数设置!B$3)
),"是","否")</f>
        <v>否</v>
      </c>
      <c r="L2717">
        <f t="shared" si="593"/>
        <v>39492.423721407467</v>
      </c>
      <c r="M2717">
        <f t="shared" si="594"/>
        <v>37129.361879102216</v>
      </c>
      <c r="N2717">
        <f t="shared" si="595"/>
        <v>37674.42108525303</v>
      </c>
      <c r="O2717">
        <f t="shared" si="596"/>
        <v>37505.852498966633</v>
      </c>
      <c r="P2717">
        <f t="shared" si="597"/>
        <v>0</v>
      </c>
      <c r="Q2717">
        <f t="shared" si="598"/>
        <v>0</v>
      </c>
      <c r="R2717">
        <f t="shared" si="599"/>
        <v>0</v>
      </c>
      <c r="S2717">
        <f t="shared" si="600"/>
        <v>0</v>
      </c>
      <c r="T2717">
        <f t="shared" si="601"/>
        <v>0</v>
      </c>
      <c r="U2717">
        <f>T2717*参数设置!B2718</f>
        <v>0</v>
      </c>
    </row>
    <row r="2718" spans="1:21" x14ac:dyDescent="0.25">
      <c r="A2718" s="3">
        <v>44200</v>
      </c>
      <c r="B2718">
        <f>IF(K2717="是",F2717*0.25*(价格数据!B2718/价格数据!B2717),B2717*(价格数据!B2718/价格数据!B2717))</f>
        <v>39843.500686587373</v>
      </c>
      <c r="C2718">
        <f>IF(K2717="是",F2717*0.25*(价格数据!C2718/价格数据!C2717),C2717*(价格数据!C2718/价格数据!C2717))</f>
        <v>37630.849364222559</v>
      </c>
      <c r="D2718">
        <f>IF(K2717="是",F2717*0.25*(价格数据!D2718/价格数据!D2717),D2717*(价格数据!D2718/价格数据!D2717))</f>
        <v>37616.036167322178</v>
      </c>
      <c r="E2718">
        <f>IF(K2717="是",F2717*0.25*(价格数据!E2718/价格数据!E2717),E2717*(价格数据!E2718/价格数据!E2717))</f>
        <v>37499.477396556147</v>
      </c>
      <c r="F2718">
        <f t="shared" si="588"/>
        <v>152589.86361468828</v>
      </c>
      <c r="G2718">
        <f t="shared" si="589"/>
        <v>0.26111498983443643</v>
      </c>
      <c r="H2718">
        <f t="shared" si="590"/>
        <v>0.24661434562420187</v>
      </c>
      <c r="I2718">
        <f t="shared" si="591"/>
        <v>0.24651726711223867</v>
      </c>
      <c r="J2718">
        <f t="shared" si="592"/>
        <v>0.24575339742912289</v>
      </c>
      <c r="K2718" t="str">
        <f>IF(OR(
 ROUND(G2718,4)&gt;(0.25+参数设置!B$3), ROUND(G2718,4)&lt;(0.25-参数设置!B$3),
 ROUND(H2718,4)&gt;(0.25+参数设置!B$3), ROUND(H2718,4)&lt;(0.25-参数设置!B$3),
 ROUND(I2718,4)&gt;(0.25+参数设置!B$3), ROUND(I2718,4)&lt;(0.25-参数设置!B$3),
 ROUND(J2718,4)&gt;(0.25+参数设置!B$3), ROUND(J2718,4)&lt;(0.25-参数设置!B$3)
),"是","否")</f>
        <v>否</v>
      </c>
      <c r="L2718">
        <f t="shared" si="593"/>
        <v>39843.500686587373</v>
      </c>
      <c r="M2718">
        <f t="shared" si="594"/>
        <v>37630.849364222559</v>
      </c>
      <c r="N2718">
        <f t="shared" si="595"/>
        <v>37616.036167322178</v>
      </c>
      <c r="O2718">
        <f t="shared" si="596"/>
        <v>37499.477396556147</v>
      </c>
      <c r="P2718">
        <f t="shared" si="597"/>
        <v>0</v>
      </c>
      <c r="Q2718">
        <f t="shared" si="598"/>
        <v>0</v>
      </c>
      <c r="R2718">
        <f t="shared" si="599"/>
        <v>0</v>
      </c>
      <c r="S2718">
        <f t="shared" si="600"/>
        <v>0</v>
      </c>
      <c r="T2718">
        <f t="shared" si="601"/>
        <v>0</v>
      </c>
      <c r="U2718">
        <f>T2718*参数设置!B2719</f>
        <v>0</v>
      </c>
    </row>
    <row r="2719" spans="1:21" x14ac:dyDescent="0.25">
      <c r="A2719" s="3">
        <v>44201</v>
      </c>
      <c r="B2719">
        <f>IF(K2718="是",F2718*0.25*(价格数据!B2719/价格数据!B2718),B2718*(价格数据!B2719/价格数据!B2718))</f>
        <v>40583.003230264192</v>
      </c>
      <c r="C2719">
        <f>IF(K2718="是",F2718*0.25*(价格数据!C2719/价格数据!C2718),C2718*(价格数据!C2719/价格数据!C2718))</f>
        <v>37804.441185994983</v>
      </c>
      <c r="D2719">
        <f>IF(K2718="是",F2718*0.25*(价格数据!D2719/价格数据!D2718),D2718*(价格数据!D2719/价格数据!D2718))</f>
        <v>37652.682020066008</v>
      </c>
      <c r="E2719">
        <f>IF(K2718="是",F2718*0.25*(价格数据!E2719/价格数据!E2718),E2718*(价格数据!E2719/价格数据!E2718))</f>
        <v>37503.602462821756</v>
      </c>
      <c r="F2719">
        <f t="shared" si="588"/>
        <v>153543.72889914695</v>
      </c>
      <c r="G2719">
        <f t="shared" si="589"/>
        <v>0.26430908980281814</v>
      </c>
      <c r="H2719">
        <f t="shared" si="590"/>
        <v>0.2462128636385163</v>
      </c>
      <c r="I2719">
        <f t="shared" si="591"/>
        <v>0.24522448614490563</v>
      </c>
      <c r="J2719">
        <f t="shared" si="592"/>
        <v>0.24425356041375987</v>
      </c>
      <c r="K2719" t="str">
        <f>IF(OR(
 ROUND(G2719,4)&gt;(0.25+参数设置!B$3), ROUND(G2719,4)&lt;(0.25-参数设置!B$3),
 ROUND(H2719,4)&gt;(0.25+参数设置!B$3), ROUND(H2719,4)&lt;(0.25-参数设置!B$3),
 ROUND(I2719,4)&gt;(0.25+参数设置!B$3), ROUND(I2719,4)&lt;(0.25-参数设置!B$3),
 ROUND(J2719,4)&gt;(0.25+参数设置!B$3), ROUND(J2719,4)&lt;(0.25-参数设置!B$3)
),"是","否")</f>
        <v>否</v>
      </c>
      <c r="L2719">
        <f t="shared" si="593"/>
        <v>40583.003230264192</v>
      </c>
      <c r="M2719">
        <f t="shared" si="594"/>
        <v>37804.441185994983</v>
      </c>
      <c r="N2719">
        <f t="shared" si="595"/>
        <v>37652.682020066008</v>
      </c>
      <c r="O2719">
        <f t="shared" si="596"/>
        <v>37503.602462821756</v>
      </c>
      <c r="P2719">
        <f t="shared" si="597"/>
        <v>0</v>
      </c>
      <c r="Q2719">
        <f t="shared" si="598"/>
        <v>0</v>
      </c>
      <c r="R2719">
        <f t="shared" si="599"/>
        <v>0</v>
      </c>
      <c r="S2719">
        <f t="shared" si="600"/>
        <v>0</v>
      </c>
      <c r="T2719">
        <f t="shared" si="601"/>
        <v>0</v>
      </c>
      <c r="U2719">
        <f>T2719*参数设置!B2720</f>
        <v>0</v>
      </c>
    </row>
    <row r="2720" spans="1:21" x14ac:dyDescent="0.25">
      <c r="A2720" s="3">
        <v>44202</v>
      </c>
      <c r="B2720">
        <f>IF(K2719="是",F2719*0.25*(价格数据!B2720/价格数据!B2719),B2719*(价格数据!B2720/价格数据!B2719))</f>
        <v>40949.019640770901</v>
      </c>
      <c r="C2720">
        <f>IF(K2719="是",F2719*0.25*(价格数据!C2720/价格数据!C2719),C2719*(价格数据!C2720/价格数据!C2719))</f>
        <v>37910.525077078135</v>
      </c>
      <c r="D2720">
        <f>IF(K2719="是",F2719*0.25*(价格数据!D2720/价格数据!D2719),D2719*(价格数据!D2720/价格数据!D2719))</f>
        <v>37730.632096665177</v>
      </c>
      <c r="E2720">
        <f>IF(K2719="是",F2719*0.25*(价格数据!E2720/价格数据!E2719),E2719*(价格数据!E2720/价格数据!E2719))</f>
        <v>37502.852450773469</v>
      </c>
      <c r="F2720">
        <f t="shared" si="588"/>
        <v>154093.02926528768</v>
      </c>
      <c r="G2720">
        <f t="shared" si="589"/>
        <v>0.26574219376447439</v>
      </c>
      <c r="H2720">
        <f t="shared" si="590"/>
        <v>0.24602362130094216</v>
      </c>
      <c r="I2720">
        <f t="shared" si="591"/>
        <v>0.2448561902933834</v>
      </c>
      <c r="J2720">
        <f t="shared" si="592"/>
        <v>0.24337799464120005</v>
      </c>
      <c r="K2720" t="str">
        <f>IF(OR(
 ROUND(G2720,4)&gt;(0.25+参数设置!B$3), ROUND(G2720,4)&lt;(0.25-参数设置!B$3),
 ROUND(H2720,4)&gt;(0.25+参数设置!B$3), ROUND(H2720,4)&lt;(0.25-参数设置!B$3),
 ROUND(I2720,4)&gt;(0.25+参数设置!B$3), ROUND(I2720,4)&lt;(0.25-参数设置!B$3),
 ROUND(J2720,4)&gt;(0.25+参数设置!B$3), ROUND(J2720,4)&lt;(0.25-参数设置!B$3)
),"是","否")</f>
        <v>否</v>
      </c>
      <c r="L2720">
        <f t="shared" si="593"/>
        <v>40949.019640770901</v>
      </c>
      <c r="M2720">
        <f t="shared" si="594"/>
        <v>37910.525077078135</v>
      </c>
      <c r="N2720">
        <f t="shared" si="595"/>
        <v>37730.632096665177</v>
      </c>
      <c r="O2720">
        <f t="shared" si="596"/>
        <v>37502.852450773469</v>
      </c>
      <c r="P2720">
        <f t="shared" si="597"/>
        <v>0</v>
      </c>
      <c r="Q2720">
        <f t="shared" si="598"/>
        <v>0</v>
      </c>
      <c r="R2720">
        <f t="shared" si="599"/>
        <v>0</v>
      </c>
      <c r="S2720">
        <f t="shared" si="600"/>
        <v>0</v>
      </c>
      <c r="T2720">
        <f t="shared" si="601"/>
        <v>0</v>
      </c>
      <c r="U2720">
        <f>T2720*参数设置!B2721</f>
        <v>0</v>
      </c>
    </row>
    <row r="2721" spans="1:21" x14ac:dyDescent="0.25">
      <c r="A2721" s="3">
        <v>44203</v>
      </c>
      <c r="B2721">
        <f>IF(K2720="是",F2720*0.25*(价格数据!B2721/价格数据!B2720),B2720*(价格数据!B2721/价格数据!B2720))</f>
        <v>41822.977192388964</v>
      </c>
      <c r="C2721">
        <f>IF(K2720="是",F2720*0.25*(价格数据!C2721/价格数据!C2720),C2720*(价格数据!C2721/价格数据!C2720))</f>
        <v>37640.493354321028</v>
      </c>
      <c r="D2721">
        <f>IF(K2720="是",F2720*0.25*(价格数据!D2721/价格数据!D2720),D2720*(价格数据!D2721/价格数据!D2720))</f>
        <v>37752.681719926295</v>
      </c>
      <c r="E2721">
        <f>IF(K2720="是",F2720*0.25*(价格数据!E2721/价格数据!E2720),E2720*(价格数据!E2721/价格数据!E2720))</f>
        <v>37502.477444749318</v>
      </c>
      <c r="F2721">
        <f t="shared" si="588"/>
        <v>154718.62971138561</v>
      </c>
      <c r="G2721">
        <f t="shared" si="589"/>
        <v>0.27031636248592789</v>
      </c>
      <c r="H2721">
        <f t="shared" si="590"/>
        <v>0.24328352328698977</v>
      </c>
      <c r="I2721">
        <f t="shared" si="591"/>
        <v>0.24400863548462584</v>
      </c>
      <c r="J2721">
        <f t="shared" si="592"/>
        <v>0.24239147874245645</v>
      </c>
      <c r="K2721" t="str">
        <f>IF(OR(
 ROUND(G2721,4)&gt;(0.25+参数设置!B$3), ROUND(G2721,4)&lt;(0.25-参数设置!B$3),
 ROUND(H2721,4)&gt;(0.25+参数设置!B$3), ROUND(H2721,4)&lt;(0.25-参数设置!B$3),
 ROUND(I2721,4)&gt;(0.25+参数设置!B$3), ROUND(I2721,4)&lt;(0.25-参数设置!B$3),
 ROUND(J2721,4)&gt;(0.25+参数设置!B$3), ROUND(J2721,4)&lt;(0.25-参数设置!B$3)
),"是","否")</f>
        <v>是</v>
      </c>
      <c r="L2721">
        <f t="shared" si="593"/>
        <v>38679.657427846403</v>
      </c>
      <c r="M2721">
        <f t="shared" si="594"/>
        <v>38679.657427846403</v>
      </c>
      <c r="N2721">
        <f t="shared" si="595"/>
        <v>38679.657427846403</v>
      </c>
      <c r="O2721">
        <f t="shared" si="596"/>
        <v>38679.657427846403</v>
      </c>
      <c r="P2721">
        <f t="shared" si="597"/>
        <v>3143.3197645425607</v>
      </c>
      <c r="Q2721">
        <f t="shared" si="598"/>
        <v>1039.164073525375</v>
      </c>
      <c r="R2721">
        <f t="shared" si="599"/>
        <v>926.97570792010811</v>
      </c>
      <c r="S2721">
        <f t="shared" si="600"/>
        <v>1177.1799830970849</v>
      </c>
      <c r="T2721">
        <f t="shared" si="601"/>
        <v>6286.6395290851287</v>
      </c>
      <c r="U2721">
        <f>T2721*参数设置!B2722</f>
        <v>0</v>
      </c>
    </row>
    <row r="2722" spans="1:21" x14ac:dyDescent="0.25">
      <c r="A2722" s="3">
        <v>44204</v>
      </c>
      <c r="B2722">
        <f>IF(K2721="是",F2721*0.25*(价格数据!B2722/价格数据!B2721),B2721*(价格数据!B2722/价格数据!B2721))</f>
        <v>38486.224599130612</v>
      </c>
      <c r="C2722">
        <f>IF(K2721="是",F2721*0.25*(价格数据!C2722/价格数据!C2721),C2721*(价格数据!C2722/价格数据!C2721))</f>
        <v>38431.901487365707</v>
      </c>
      <c r="D2722">
        <f>IF(K2721="是",F2721*0.25*(价格数据!D2722/价格数据!D2721),D2721*(价格数据!D2722/价格数据!D2721))</f>
        <v>38662.157336054996</v>
      </c>
      <c r="E2722">
        <f>IF(K2721="是",F2721*0.25*(价格数据!E2722/价格数据!E2721),E2721*(价格数据!E2722/价格数据!E2721))</f>
        <v>38683.138422965152</v>
      </c>
      <c r="F2722">
        <f t="shared" si="588"/>
        <v>154263.42184551645</v>
      </c>
      <c r="G2722">
        <f t="shared" si="589"/>
        <v>0.24948379945617799</v>
      </c>
      <c r="H2722">
        <f t="shared" si="590"/>
        <v>0.24913165433249918</v>
      </c>
      <c r="I2722">
        <f t="shared" si="591"/>
        <v>0.25062426901674928</v>
      </c>
      <c r="J2722">
        <f t="shared" si="592"/>
        <v>0.25076027719457367</v>
      </c>
      <c r="K2722" t="str">
        <f>IF(OR(
 ROUND(G2722,4)&gt;(0.25+参数设置!B$3), ROUND(G2722,4)&lt;(0.25-参数设置!B$3),
 ROUND(H2722,4)&gt;(0.25+参数设置!B$3), ROUND(H2722,4)&lt;(0.25-参数设置!B$3),
 ROUND(I2722,4)&gt;(0.25+参数设置!B$3), ROUND(I2722,4)&lt;(0.25-参数设置!B$3),
 ROUND(J2722,4)&gt;(0.25+参数设置!B$3), ROUND(J2722,4)&lt;(0.25-参数设置!B$3)
),"是","否")</f>
        <v>否</v>
      </c>
      <c r="L2722">
        <f t="shared" si="593"/>
        <v>38486.224599130612</v>
      </c>
      <c r="M2722">
        <f t="shared" si="594"/>
        <v>38431.901487365707</v>
      </c>
      <c r="N2722">
        <f t="shared" si="595"/>
        <v>38662.157336054996</v>
      </c>
      <c r="O2722">
        <f t="shared" si="596"/>
        <v>38683.138422965152</v>
      </c>
      <c r="P2722">
        <f t="shared" si="597"/>
        <v>0</v>
      </c>
      <c r="Q2722">
        <f t="shared" si="598"/>
        <v>0</v>
      </c>
      <c r="R2722">
        <f t="shared" si="599"/>
        <v>0</v>
      </c>
      <c r="S2722">
        <f t="shared" si="600"/>
        <v>0</v>
      </c>
      <c r="T2722">
        <f t="shared" si="601"/>
        <v>0</v>
      </c>
      <c r="U2722">
        <f>T2722*参数设置!B2723</f>
        <v>0</v>
      </c>
    </row>
    <row r="2723" spans="1:21" x14ac:dyDescent="0.25">
      <c r="A2723" s="3">
        <v>44205</v>
      </c>
      <c r="B2723">
        <f>IF(K2722="是",F2722*0.25*(价格数据!B2723/价格数据!B2722),B2722*(价格数据!B2723/价格数据!B2722))</f>
        <v>38486.224599130612</v>
      </c>
      <c r="C2723">
        <f>IF(K2722="是",F2722*0.25*(价格数据!C2723/价格数据!C2722),C2722*(价格数据!C2723/价格数据!C2722))</f>
        <v>38431.901487365707</v>
      </c>
      <c r="D2723">
        <f>IF(K2722="是",F2722*0.25*(价格数据!D2723/价格数据!D2722),D2722*(价格数据!D2723/价格数据!D2722))</f>
        <v>38662.157336054996</v>
      </c>
      <c r="E2723">
        <f>IF(K2722="是",F2722*0.25*(价格数据!E2723/价格数据!E2722),E2722*(价格数据!E2723/价格数据!E2722))</f>
        <v>38683.138422965152</v>
      </c>
      <c r="F2723">
        <f t="shared" si="588"/>
        <v>154263.42184551645</v>
      </c>
      <c r="G2723">
        <f t="shared" si="589"/>
        <v>0.24948379945617799</v>
      </c>
      <c r="H2723">
        <f t="shared" si="590"/>
        <v>0.24913165433249918</v>
      </c>
      <c r="I2723">
        <f t="shared" si="591"/>
        <v>0.25062426901674928</v>
      </c>
      <c r="J2723">
        <f t="shared" si="592"/>
        <v>0.25076027719457367</v>
      </c>
      <c r="K2723" t="str">
        <f>IF(OR(
 ROUND(G2723,4)&gt;(0.25+参数设置!B$3), ROUND(G2723,4)&lt;(0.25-参数设置!B$3),
 ROUND(H2723,4)&gt;(0.25+参数设置!B$3), ROUND(H2723,4)&lt;(0.25-参数设置!B$3),
 ROUND(I2723,4)&gt;(0.25+参数设置!B$3), ROUND(I2723,4)&lt;(0.25-参数设置!B$3),
 ROUND(J2723,4)&gt;(0.25+参数设置!B$3), ROUND(J2723,4)&lt;(0.25-参数设置!B$3)
),"是","否")</f>
        <v>否</v>
      </c>
      <c r="L2723">
        <f t="shared" si="593"/>
        <v>38486.224599130612</v>
      </c>
      <c r="M2723">
        <f t="shared" si="594"/>
        <v>38431.901487365707</v>
      </c>
      <c r="N2723">
        <f t="shared" si="595"/>
        <v>38662.157336054996</v>
      </c>
      <c r="O2723">
        <f t="shared" si="596"/>
        <v>38683.138422965152</v>
      </c>
      <c r="P2723">
        <f t="shared" si="597"/>
        <v>0</v>
      </c>
      <c r="Q2723">
        <f t="shared" si="598"/>
        <v>0</v>
      </c>
      <c r="R2723">
        <f t="shared" si="599"/>
        <v>0</v>
      </c>
      <c r="S2723">
        <f t="shared" si="600"/>
        <v>0</v>
      </c>
      <c r="T2723">
        <f t="shared" si="601"/>
        <v>0</v>
      </c>
      <c r="U2723">
        <f>T2723*参数设置!B2724</f>
        <v>0</v>
      </c>
    </row>
    <row r="2724" spans="1:21" x14ac:dyDescent="0.25">
      <c r="A2724" s="3">
        <v>44206</v>
      </c>
      <c r="B2724">
        <f>IF(K2723="是",F2723*0.25*(价格数据!B2724/价格数据!B2723),B2723*(价格数据!B2724/价格数据!B2723))</f>
        <v>38486.224599130612</v>
      </c>
      <c r="C2724">
        <f>IF(K2723="是",F2723*0.25*(价格数据!C2724/价格数据!C2723),C2723*(价格数据!C2724/价格数据!C2723))</f>
        <v>38431.901487365707</v>
      </c>
      <c r="D2724">
        <f>IF(K2723="是",F2723*0.25*(价格数据!D2724/价格数据!D2723),D2723*(价格数据!D2724/价格数据!D2723))</f>
        <v>38662.157336054996</v>
      </c>
      <c r="E2724">
        <f>IF(K2723="是",F2723*0.25*(价格数据!E2724/价格数据!E2723),E2723*(价格数据!E2724/价格数据!E2723))</f>
        <v>38683.138422965152</v>
      </c>
      <c r="F2724">
        <f t="shared" si="588"/>
        <v>154263.42184551645</v>
      </c>
      <c r="G2724">
        <f t="shared" si="589"/>
        <v>0.24948379945617799</v>
      </c>
      <c r="H2724">
        <f t="shared" si="590"/>
        <v>0.24913165433249918</v>
      </c>
      <c r="I2724">
        <f t="shared" si="591"/>
        <v>0.25062426901674928</v>
      </c>
      <c r="J2724">
        <f t="shared" si="592"/>
        <v>0.25076027719457367</v>
      </c>
      <c r="K2724" t="str">
        <f>IF(OR(
 ROUND(G2724,4)&gt;(0.25+参数设置!B$3), ROUND(G2724,4)&lt;(0.25-参数设置!B$3),
 ROUND(H2724,4)&gt;(0.25+参数设置!B$3), ROUND(H2724,4)&lt;(0.25-参数设置!B$3),
 ROUND(I2724,4)&gt;(0.25+参数设置!B$3), ROUND(I2724,4)&lt;(0.25-参数设置!B$3),
 ROUND(J2724,4)&gt;(0.25+参数设置!B$3), ROUND(J2724,4)&lt;(0.25-参数设置!B$3)
),"是","否")</f>
        <v>否</v>
      </c>
      <c r="L2724">
        <f t="shared" si="593"/>
        <v>38486.224599130612</v>
      </c>
      <c r="M2724">
        <f t="shared" si="594"/>
        <v>38431.901487365707</v>
      </c>
      <c r="N2724">
        <f t="shared" si="595"/>
        <v>38662.157336054996</v>
      </c>
      <c r="O2724">
        <f t="shared" si="596"/>
        <v>38683.138422965152</v>
      </c>
      <c r="P2724">
        <f t="shared" si="597"/>
        <v>0</v>
      </c>
      <c r="Q2724">
        <f t="shared" si="598"/>
        <v>0</v>
      </c>
      <c r="R2724">
        <f t="shared" si="599"/>
        <v>0</v>
      </c>
      <c r="S2724">
        <f t="shared" si="600"/>
        <v>0</v>
      </c>
      <c r="T2724">
        <f t="shared" si="601"/>
        <v>0</v>
      </c>
      <c r="U2724">
        <f>T2724*参数设置!B2725</f>
        <v>0</v>
      </c>
    </row>
    <row r="2725" spans="1:21" x14ac:dyDescent="0.25">
      <c r="A2725" s="3">
        <v>44207</v>
      </c>
      <c r="B2725">
        <f>IF(K2724="是",F2724*0.25*(价格数据!B2725/价格数据!B2724),B2724*(价格数据!B2725/价格数据!B2724))</f>
        <v>38051.000734520087</v>
      </c>
      <c r="C2725">
        <f>IF(K2724="是",F2724*0.25*(价格数据!C2725/价格数据!C2724),C2724*(价格数据!C2725/价格数据!C2724))</f>
        <v>37430.967487823691</v>
      </c>
      <c r="D2725">
        <f>IF(K2724="是",F2724*0.25*(价格数据!D2725/价格数据!D2724),D2724*(价格数据!D2725/价格数据!D2724))</f>
        <v>38624.929868062347</v>
      </c>
      <c r="E2725">
        <f>IF(K2724="是",F2724*0.25*(价格数据!E2725/价格数据!E2724),E2724*(价格数据!E2725/价格数据!E2724))</f>
        <v>38680.81775955265</v>
      </c>
      <c r="F2725">
        <f t="shared" si="588"/>
        <v>152787.71584995877</v>
      </c>
      <c r="G2725">
        <f t="shared" si="589"/>
        <v>0.24904489554570663</v>
      </c>
      <c r="H2725">
        <f t="shared" si="590"/>
        <v>0.24498676009124848</v>
      </c>
      <c r="I2725">
        <f t="shared" si="591"/>
        <v>0.25280127825193066</v>
      </c>
      <c r="J2725">
        <f t="shared" si="592"/>
        <v>0.25316706611111428</v>
      </c>
      <c r="K2725" t="str">
        <f>IF(OR(
 ROUND(G2725,4)&gt;(0.25+参数设置!B$3), ROUND(G2725,4)&lt;(0.25-参数设置!B$3),
 ROUND(H2725,4)&gt;(0.25+参数设置!B$3), ROUND(H2725,4)&lt;(0.25-参数设置!B$3),
 ROUND(I2725,4)&gt;(0.25+参数设置!B$3), ROUND(I2725,4)&lt;(0.25-参数设置!B$3),
 ROUND(J2725,4)&gt;(0.25+参数设置!B$3), ROUND(J2725,4)&lt;(0.25-参数设置!B$3)
),"是","否")</f>
        <v>否</v>
      </c>
      <c r="L2725">
        <f t="shared" si="593"/>
        <v>38051.000734520087</v>
      </c>
      <c r="M2725">
        <f t="shared" si="594"/>
        <v>37430.967487823691</v>
      </c>
      <c r="N2725">
        <f t="shared" si="595"/>
        <v>38624.929868062347</v>
      </c>
      <c r="O2725">
        <f t="shared" si="596"/>
        <v>38680.81775955265</v>
      </c>
      <c r="P2725">
        <f t="shared" si="597"/>
        <v>0</v>
      </c>
      <c r="Q2725">
        <f t="shared" si="598"/>
        <v>0</v>
      </c>
      <c r="R2725">
        <f t="shared" si="599"/>
        <v>0</v>
      </c>
      <c r="S2725">
        <f t="shared" si="600"/>
        <v>0</v>
      </c>
      <c r="T2725">
        <f t="shared" si="601"/>
        <v>0</v>
      </c>
      <c r="U2725">
        <f>T2725*参数设置!B2726</f>
        <v>0</v>
      </c>
    </row>
    <row r="2726" spans="1:21" x14ac:dyDescent="0.25">
      <c r="A2726" s="3">
        <v>44208</v>
      </c>
      <c r="B2726">
        <f>IF(K2725="是",F2725*0.25*(价格数据!B2726/价格数据!B2725),B2725*(价格数据!B2726/价格数据!B2725))</f>
        <v>39156.33118432459</v>
      </c>
      <c r="C2726">
        <f>IF(K2725="是",F2725*0.25*(价格数据!C2726/价格数据!C2725),C2725*(价格数据!C2726/价格数据!C2725))</f>
        <v>37708.454141162074</v>
      </c>
      <c r="D2726">
        <f>IF(K2725="是",F2725*0.25*(价格数据!D2726/价格数据!D2725),D2725*(价格数据!D2726/价格数据!D2725))</f>
        <v>38665.020987439042</v>
      </c>
      <c r="E2726">
        <f>IF(K2725="是",F2725*0.25*(价格数据!E2726/价格数据!E2725),E2725*(价格数据!E2726/价格数据!E2725))</f>
        <v>38681.204536788064</v>
      </c>
      <c r="F2726">
        <f t="shared" si="588"/>
        <v>154211.01084971376</v>
      </c>
      <c r="G2726">
        <f t="shared" si="589"/>
        <v>0.25391397779296299</v>
      </c>
      <c r="H2726">
        <f t="shared" si="590"/>
        <v>0.24452504353214327</v>
      </c>
      <c r="I2726">
        <f t="shared" si="591"/>
        <v>0.25072801724333427</v>
      </c>
      <c r="J2726">
        <f t="shared" si="592"/>
        <v>0.25083296143155959</v>
      </c>
      <c r="K2726" t="str">
        <f>IF(OR(
 ROUND(G2726,4)&gt;(0.25+参数设置!B$3), ROUND(G2726,4)&lt;(0.25-参数设置!B$3),
 ROUND(H2726,4)&gt;(0.25+参数设置!B$3), ROUND(H2726,4)&lt;(0.25-参数设置!B$3),
 ROUND(I2726,4)&gt;(0.25+参数设置!B$3), ROUND(I2726,4)&lt;(0.25-参数设置!B$3),
 ROUND(J2726,4)&gt;(0.25+参数设置!B$3), ROUND(J2726,4)&lt;(0.25-参数设置!B$3)
),"是","否")</f>
        <v>否</v>
      </c>
      <c r="L2726">
        <f t="shared" si="593"/>
        <v>39156.33118432459</v>
      </c>
      <c r="M2726">
        <f t="shared" si="594"/>
        <v>37708.454141162074</v>
      </c>
      <c r="N2726">
        <f t="shared" si="595"/>
        <v>38665.020987439042</v>
      </c>
      <c r="O2726">
        <f t="shared" si="596"/>
        <v>38681.204536788064</v>
      </c>
      <c r="P2726">
        <f t="shared" si="597"/>
        <v>0</v>
      </c>
      <c r="Q2726">
        <f t="shared" si="598"/>
        <v>0</v>
      </c>
      <c r="R2726">
        <f t="shared" si="599"/>
        <v>0</v>
      </c>
      <c r="S2726">
        <f t="shared" si="600"/>
        <v>0</v>
      </c>
      <c r="T2726">
        <f t="shared" si="601"/>
        <v>0</v>
      </c>
      <c r="U2726">
        <f>T2726*参数设置!B2727</f>
        <v>0</v>
      </c>
    </row>
    <row r="2727" spans="1:21" x14ac:dyDescent="0.25">
      <c r="A2727" s="3">
        <v>44209</v>
      </c>
      <c r="B2727">
        <f>IF(K2726="是",F2726*0.25*(价格数据!B2727/价格数据!B2726),B2726*(价格数据!B2727/价格数据!B2726))</f>
        <v>39004.348247476468</v>
      </c>
      <c r="C2727">
        <f>IF(K2726="是",F2726*0.25*(价格数据!C2727/价格数据!C2726),C2726*(价格数据!C2727/价格数据!C2726))</f>
        <v>37629.172240208252</v>
      </c>
      <c r="D2727">
        <f>IF(K2726="是",F2726*0.25*(价格数据!D2727/价格数据!D2726),D2726*(价格数据!D2727/价格数据!D2726))</f>
        <v>38741.066840859923</v>
      </c>
      <c r="E2727">
        <f>IF(K2726="是",F2726*0.25*(价格数据!E2727/价格数据!E2726),E2726*(价格数据!E2727/价格数据!E2726))</f>
        <v>38680.43098231723</v>
      </c>
      <c r="F2727">
        <f t="shared" si="588"/>
        <v>154055.01831086187</v>
      </c>
      <c r="G2727">
        <f t="shared" si="589"/>
        <v>0.25318453546752401</v>
      </c>
      <c r="H2727">
        <f t="shared" si="590"/>
        <v>0.24425801024071642</v>
      </c>
      <c r="I2727">
        <f t="shared" si="591"/>
        <v>0.25147552650758687</v>
      </c>
      <c r="J2727">
        <f t="shared" si="592"/>
        <v>0.25108192778417276</v>
      </c>
      <c r="K2727" t="str">
        <f>IF(OR(
 ROUND(G2727,4)&gt;(0.25+参数设置!B$3), ROUND(G2727,4)&lt;(0.25-参数设置!B$3),
 ROUND(H2727,4)&gt;(0.25+参数设置!B$3), ROUND(H2727,4)&lt;(0.25-参数设置!B$3),
 ROUND(I2727,4)&gt;(0.25+参数设置!B$3), ROUND(I2727,4)&lt;(0.25-参数设置!B$3),
 ROUND(J2727,4)&gt;(0.25+参数设置!B$3), ROUND(J2727,4)&lt;(0.25-参数设置!B$3)
),"是","否")</f>
        <v>否</v>
      </c>
      <c r="L2727">
        <f t="shared" si="593"/>
        <v>39004.348247476468</v>
      </c>
      <c r="M2727">
        <f t="shared" si="594"/>
        <v>37629.172240208252</v>
      </c>
      <c r="N2727">
        <f t="shared" si="595"/>
        <v>38741.066840859923</v>
      </c>
      <c r="O2727">
        <f t="shared" si="596"/>
        <v>38680.43098231723</v>
      </c>
      <c r="P2727">
        <f t="shared" si="597"/>
        <v>0</v>
      </c>
      <c r="Q2727">
        <f t="shared" si="598"/>
        <v>0</v>
      </c>
      <c r="R2727">
        <f t="shared" si="599"/>
        <v>0</v>
      </c>
      <c r="S2727">
        <f t="shared" si="600"/>
        <v>0</v>
      </c>
      <c r="T2727">
        <f t="shared" si="601"/>
        <v>0</v>
      </c>
      <c r="U2727">
        <f>T2727*参数设置!B2728</f>
        <v>0</v>
      </c>
    </row>
    <row r="2728" spans="1:21" x14ac:dyDescent="0.25">
      <c r="A2728" s="3">
        <v>44210</v>
      </c>
      <c r="B2728">
        <f>IF(K2727="是",F2727*0.25*(价格数据!B2728/价格数据!B2727),B2727*(价格数据!B2728/价格数据!B2727))</f>
        <v>38292.79177041482</v>
      </c>
      <c r="C2728">
        <f>IF(K2727="是",F2727*0.25*(价格数据!C2728/价格数据!C2727),C2727*(价格数据!C2728/价格数据!C2727))</f>
        <v>37381.416299727549</v>
      </c>
      <c r="D2728">
        <f>IF(K2727="是",F2727*0.25*(价格数据!D2728/价格数据!D2727),D2727*(价格数据!D2728/价格数据!D2727))</f>
        <v>38820.930896126192</v>
      </c>
      <c r="E2728">
        <f>IF(K2727="是",F2727*0.25*(价格数据!E2728/价格数据!E2727),E2727*(价格数据!E2728/价格数据!E2727))</f>
        <v>38676.17643272764</v>
      </c>
      <c r="F2728">
        <f t="shared" si="588"/>
        <v>153171.3153989962</v>
      </c>
      <c r="G2728">
        <f t="shared" si="589"/>
        <v>0.24999975792246654</v>
      </c>
      <c r="H2728">
        <f t="shared" si="590"/>
        <v>0.24404971781010457</v>
      </c>
      <c r="I2728">
        <f t="shared" si="591"/>
        <v>0.25344778684573865</v>
      </c>
      <c r="J2728">
        <f t="shared" si="592"/>
        <v>0.25250273742169027</v>
      </c>
      <c r="K2728" t="str">
        <f>IF(OR(
 ROUND(G2728,4)&gt;(0.25+参数设置!B$3), ROUND(G2728,4)&lt;(0.25-参数设置!B$3),
 ROUND(H2728,4)&gt;(0.25+参数设置!B$3), ROUND(H2728,4)&lt;(0.25-参数设置!B$3),
 ROUND(I2728,4)&gt;(0.25+参数设置!B$3), ROUND(I2728,4)&lt;(0.25-参数设置!B$3),
 ROUND(J2728,4)&gt;(0.25+参数设置!B$3), ROUND(J2728,4)&lt;(0.25-参数设置!B$3)
),"是","否")</f>
        <v>否</v>
      </c>
      <c r="L2728">
        <f t="shared" si="593"/>
        <v>38292.79177041482</v>
      </c>
      <c r="M2728">
        <f t="shared" si="594"/>
        <v>37381.416299727549</v>
      </c>
      <c r="N2728">
        <f t="shared" si="595"/>
        <v>38820.930896126192</v>
      </c>
      <c r="O2728">
        <f t="shared" si="596"/>
        <v>38676.17643272764</v>
      </c>
      <c r="P2728">
        <f t="shared" si="597"/>
        <v>0</v>
      </c>
      <c r="Q2728">
        <f t="shared" si="598"/>
        <v>0</v>
      </c>
      <c r="R2728">
        <f t="shared" si="599"/>
        <v>0</v>
      </c>
      <c r="S2728">
        <f t="shared" si="600"/>
        <v>0</v>
      </c>
      <c r="T2728">
        <f t="shared" si="601"/>
        <v>0</v>
      </c>
      <c r="U2728">
        <f>T2728*参数设置!B2729</f>
        <v>0</v>
      </c>
    </row>
    <row r="2729" spans="1:21" x14ac:dyDescent="0.25">
      <c r="A2729" s="3">
        <v>44211</v>
      </c>
      <c r="B2729">
        <f>IF(K2728="是",F2728*0.25*(价格数据!B2729/价格数据!B2728),B2728*(价格数据!B2729/价格数据!B2728))</f>
        <v>38175.350410123086</v>
      </c>
      <c r="C2729">
        <f>IF(K2728="是",F2728*0.25*(价格数据!C2729/价格数据!C2728),C2728*(价格数据!C2729/价格数据!C2728))</f>
        <v>37510.249388777513</v>
      </c>
      <c r="D2729">
        <f>IF(K2728="是",F2728*0.25*(价格数据!D2729/价格数据!D2728),D2728*(价格数据!D2729/价格数据!D2728))</f>
        <v>38773.839740032934</v>
      </c>
      <c r="E2729">
        <f>IF(K2728="是",F2728*0.25*(价格数据!E2729/价格数据!E2728),E2728*(价格数据!E2729/价格数据!E2728))</f>
        <v>38684.685531906813</v>
      </c>
      <c r="F2729">
        <f t="shared" si="588"/>
        <v>153144.12507084035</v>
      </c>
      <c r="G2729">
        <f t="shared" si="589"/>
        <v>0.24927727650319068</v>
      </c>
      <c r="H2729">
        <f t="shared" si="590"/>
        <v>0.24493430205975111</v>
      </c>
      <c r="I2729">
        <f t="shared" si="591"/>
        <v>0.25318529014480445</v>
      </c>
      <c r="J2729">
        <f t="shared" si="592"/>
        <v>0.25260313129225376</v>
      </c>
      <c r="K2729" t="str">
        <f>IF(OR(
 ROUND(G2729,4)&gt;(0.25+参数设置!B$3), ROUND(G2729,4)&lt;(0.25-参数设置!B$3),
 ROUND(H2729,4)&gt;(0.25+参数设置!B$3), ROUND(H2729,4)&lt;(0.25-参数设置!B$3),
 ROUND(I2729,4)&gt;(0.25+参数设置!B$3), ROUND(I2729,4)&lt;(0.25-参数设置!B$3),
 ROUND(J2729,4)&gt;(0.25+参数设置!B$3), ROUND(J2729,4)&lt;(0.25-参数设置!B$3)
),"是","否")</f>
        <v>否</v>
      </c>
      <c r="L2729">
        <f t="shared" si="593"/>
        <v>38175.350410123086</v>
      </c>
      <c r="M2729">
        <f t="shared" si="594"/>
        <v>37510.249388777513</v>
      </c>
      <c r="N2729">
        <f t="shared" si="595"/>
        <v>38773.839740032934</v>
      </c>
      <c r="O2729">
        <f t="shared" si="596"/>
        <v>38684.685531906813</v>
      </c>
      <c r="P2729">
        <f t="shared" si="597"/>
        <v>0</v>
      </c>
      <c r="Q2729">
        <f t="shared" si="598"/>
        <v>0</v>
      </c>
      <c r="R2729">
        <f t="shared" si="599"/>
        <v>0</v>
      </c>
      <c r="S2729">
        <f t="shared" si="600"/>
        <v>0</v>
      </c>
      <c r="T2729">
        <f t="shared" si="601"/>
        <v>0</v>
      </c>
      <c r="U2729">
        <f>T2729*参数设置!B2730</f>
        <v>0</v>
      </c>
    </row>
    <row r="2730" spans="1:21" x14ac:dyDescent="0.25">
      <c r="A2730" s="3">
        <v>44212</v>
      </c>
      <c r="B2730">
        <f>IF(K2729="是",F2729*0.25*(价格数据!B2730/价格数据!B2729),B2729*(价格数据!B2730/价格数据!B2729))</f>
        <v>38175.350410123086</v>
      </c>
      <c r="C2730">
        <f>IF(K2729="是",F2729*0.25*(价格数据!C2730/价格数据!C2729),C2729*(价格数据!C2730/价格数据!C2729))</f>
        <v>37510.249388777513</v>
      </c>
      <c r="D2730">
        <f>IF(K2729="是",F2729*0.25*(价格数据!D2730/价格数据!D2729),D2729*(价格数据!D2730/价格数据!D2729))</f>
        <v>38773.839740032934</v>
      </c>
      <c r="E2730">
        <f>IF(K2729="是",F2729*0.25*(价格数据!E2730/价格数据!E2729),E2729*(价格数据!E2730/价格数据!E2729))</f>
        <v>38684.685531906813</v>
      </c>
      <c r="F2730">
        <f t="shared" si="588"/>
        <v>153144.12507084035</v>
      </c>
      <c r="G2730">
        <f t="shared" si="589"/>
        <v>0.24927727650319068</v>
      </c>
      <c r="H2730">
        <f t="shared" si="590"/>
        <v>0.24493430205975111</v>
      </c>
      <c r="I2730">
        <f t="shared" si="591"/>
        <v>0.25318529014480445</v>
      </c>
      <c r="J2730">
        <f t="shared" si="592"/>
        <v>0.25260313129225376</v>
      </c>
      <c r="K2730" t="str">
        <f>IF(OR(
 ROUND(G2730,4)&gt;(0.25+参数设置!B$3), ROUND(G2730,4)&lt;(0.25-参数设置!B$3),
 ROUND(H2730,4)&gt;(0.25+参数设置!B$3), ROUND(H2730,4)&lt;(0.25-参数设置!B$3),
 ROUND(I2730,4)&gt;(0.25+参数设置!B$3), ROUND(I2730,4)&lt;(0.25-参数设置!B$3),
 ROUND(J2730,4)&gt;(0.25+参数设置!B$3), ROUND(J2730,4)&lt;(0.25-参数设置!B$3)
),"是","否")</f>
        <v>否</v>
      </c>
      <c r="L2730">
        <f t="shared" si="593"/>
        <v>38175.350410123086</v>
      </c>
      <c r="M2730">
        <f t="shared" si="594"/>
        <v>37510.249388777513</v>
      </c>
      <c r="N2730">
        <f t="shared" si="595"/>
        <v>38773.839740032934</v>
      </c>
      <c r="O2730">
        <f t="shared" si="596"/>
        <v>38684.685531906813</v>
      </c>
      <c r="P2730">
        <f t="shared" si="597"/>
        <v>0</v>
      </c>
      <c r="Q2730">
        <f t="shared" si="598"/>
        <v>0</v>
      </c>
      <c r="R2730">
        <f t="shared" si="599"/>
        <v>0</v>
      </c>
      <c r="S2730">
        <f t="shared" si="600"/>
        <v>0</v>
      </c>
      <c r="T2730">
        <f t="shared" si="601"/>
        <v>0</v>
      </c>
      <c r="U2730">
        <f>T2730*参数设置!B2731</f>
        <v>0</v>
      </c>
    </row>
    <row r="2731" spans="1:21" x14ac:dyDescent="0.25">
      <c r="A2731" s="3">
        <v>44213</v>
      </c>
      <c r="B2731">
        <f>IF(K2730="是",F2730*0.25*(价格数据!B2731/价格数据!B2730),B2730*(价格数据!B2731/价格数据!B2730))</f>
        <v>38175.350410123086</v>
      </c>
      <c r="C2731">
        <f>IF(K2730="是",F2730*0.25*(价格数据!C2731/价格数据!C2730),C2730*(价格数据!C2731/价格数据!C2730))</f>
        <v>37510.249388777513</v>
      </c>
      <c r="D2731">
        <f>IF(K2730="是",F2730*0.25*(价格数据!D2731/价格数据!D2730),D2730*(价格数据!D2731/价格数据!D2730))</f>
        <v>38773.839740032934</v>
      </c>
      <c r="E2731">
        <f>IF(K2730="是",F2730*0.25*(价格数据!E2731/价格数据!E2730),E2730*(价格数据!E2731/价格数据!E2730))</f>
        <v>38684.685531906813</v>
      </c>
      <c r="F2731">
        <f t="shared" si="588"/>
        <v>153144.12507084035</v>
      </c>
      <c r="G2731">
        <f t="shared" si="589"/>
        <v>0.24927727650319068</v>
      </c>
      <c r="H2731">
        <f t="shared" si="590"/>
        <v>0.24493430205975111</v>
      </c>
      <c r="I2731">
        <f t="shared" si="591"/>
        <v>0.25318529014480445</v>
      </c>
      <c r="J2731">
        <f t="shared" si="592"/>
        <v>0.25260313129225376</v>
      </c>
      <c r="K2731" t="str">
        <f>IF(OR(
 ROUND(G2731,4)&gt;(0.25+参数设置!B$3), ROUND(G2731,4)&lt;(0.25-参数设置!B$3),
 ROUND(H2731,4)&gt;(0.25+参数设置!B$3), ROUND(H2731,4)&lt;(0.25-参数设置!B$3),
 ROUND(I2731,4)&gt;(0.25+参数设置!B$3), ROUND(I2731,4)&lt;(0.25-参数设置!B$3),
 ROUND(J2731,4)&gt;(0.25+参数设置!B$3), ROUND(J2731,4)&lt;(0.25-参数设置!B$3)
),"是","否")</f>
        <v>否</v>
      </c>
      <c r="L2731">
        <f t="shared" si="593"/>
        <v>38175.350410123086</v>
      </c>
      <c r="M2731">
        <f t="shared" si="594"/>
        <v>37510.249388777513</v>
      </c>
      <c r="N2731">
        <f t="shared" si="595"/>
        <v>38773.839740032934</v>
      </c>
      <c r="O2731">
        <f t="shared" si="596"/>
        <v>38684.685531906813</v>
      </c>
      <c r="P2731">
        <f t="shared" si="597"/>
        <v>0</v>
      </c>
      <c r="Q2731">
        <f t="shared" si="598"/>
        <v>0</v>
      </c>
      <c r="R2731">
        <f t="shared" si="599"/>
        <v>0</v>
      </c>
      <c r="S2731">
        <f t="shared" si="600"/>
        <v>0</v>
      </c>
      <c r="T2731">
        <f t="shared" si="601"/>
        <v>0</v>
      </c>
      <c r="U2731">
        <f>T2731*参数设置!B2732</f>
        <v>0</v>
      </c>
    </row>
    <row r="2732" spans="1:21" x14ac:dyDescent="0.25">
      <c r="A2732" s="3">
        <v>44214</v>
      </c>
      <c r="B2732">
        <f>IF(K2731="是",F2731*0.25*(价格数据!B2732/价格数据!B2731),B2731*(价格数据!B2732/价格数据!B2731))</f>
        <v>38085.542311076468</v>
      </c>
      <c r="C2732">
        <f>IF(K2731="是",F2731*0.25*(价格数据!C2732/价格数据!C2731),C2731*(价格数据!C2732/价格数据!C2731))</f>
        <v>37411.147012585228</v>
      </c>
      <c r="D2732">
        <f>IF(K2731="是",F2731*0.25*(价格数据!D2732/价格数据!D2731),D2731*(价格数据!D2732/价格数据!D2731))</f>
        <v>38720.384914197333</v>
      </c>
      <c r="E2732">
        <f>IF(K2731="是",F2731*0.25*(价格数据!E2732/价格数据!E2731),E2731*(价格数据!E2732/价格数据!E2731))</f>
        <v>38680.044205081809</v>
      </c>
      <c r="F2732">
        <f t="shared" si="588"/>
        <v>152897.11844294085</v>
      </c>
      <c r="G2732">
        <f t="shared" si="589"/>
        <v>0.24909261010886533</v>
      </c>
      <c r="H2732">
        <f t="shared" si="590"/>
        <v>0.24468183176746111</v>
      </c>
      <c r="I2732">
        <f t="shared" si="591"/>
        <v>0.25324470015206507</v>
      </c>
      <c r="J2732">
        <f t="shared" si="592"/>
        <v>0.25298085797160841</v>
      </c>
      <c r="K2732" t="str">
        <f>IF(OR(
 ROUND(G2732,4)&gt;(0.25+参数设置!B$3), ROUND(G2732,4)&lt;(0.25-参数设置!B$3),
 ROUND(H2732,4)&gt;(0.25+参数设置!B$3), ROUND(H2732,4)&lt;(0.25-参数设置!B$3),
 ROUND(I2732,4)&gt;(0.25+参数设置!B$3), ROUND(I2732,4)&lt;(0.25-参数设置!B$3),
 ROUND(J2732,4)&gt;(0.25+参数设置!B$3), ROUND(J2732,4)&lt;(0.25-参数设置!B$3)
),"是","否")</f>
        <v>否</v>
      </c>
      <c r="L2732">
        <f t="shared" si="593"/>
        <v>38085.542311076468</v>
      </c>
      <c r="M2732">
        <f t="shared" si="594"/>
        <v>37411.147012585228</v>
      </c>
      <c r="N2732">
        <f t="shared" si="595"/>
        <v>38720.384914197333</v>
      </c>
      <c r="O2732">
        <f t="shared" si="596"/>
        <v>38680.044205081809</v>
      </c>
      <c r="P2732">
        <f t="shared" si="597"/>
        <v>0</v>
      </c>
      <c r="Q2732">
        <f t="shared" si="598"/>
        <v>0</v>
      </c>
      <c r="R2732">
        <f t="shared" si="599"/>
        <v>0</v>
      </c>
      <c r="S2732">
        <f t="shared" si="600"/>
        <v>0</v>
      </c>
      <c r="T2732">
        <f t="shared" si="601"/>
        <v>0</v>
      </c>
      <c r="U2732">
        <f>T2732*参数设置!B2733</f>
        <v>0</v>
      </c>
    </row>
    <row r="2733" spans="1:21" x14ac:dyDescent="0.25">
      <c r="A2733" s="3">
        <v>44215</v>
      </c>
      <c r="B2733">
        <f>IF(K2732="是",F2732*0.25*(价格数据!B2733/价格数据!B2732),B2732*(价格数据!B2733/价格数据!B2732))</f>
        <v>37567.418662730604</v>
      </c>
      <c r="C2733">
        <f>IF(K2732="是",F2732*0.25*(价格数据!C2733/价格数据!C2732),C2732*(价格数据!C2733/价格数据!C2732))</f>
        <v>37450.787963062139</v>
      </c>
      <c r="D2733">
        <f>IF(K2732="是",F2732*0.25*(价格数据!D2733/价格数据!D2732),D2732*(价格数据!D2733/价格数据!D2732))</f>
        <v>38649.111813083211</v>
      </c>
      <c r="E2733">
        <f>IF(K2732="是",F2732*0.25*(价格数据!E2733/价格数据!E2732),E2732*(价格数据!E2733/价格数据!E2732))</f>
        <v>38678.110318904728</v>
      </c>
      <c r="F2733">
        <f t="shared" si="588"/>
        <v>152345.4287577807</v>
      </c>
      <c r="G2733">
        <f t="shared" si="589"/>
        <v>0.24659367182234493</v>
      </c>
      <c r="H2733">
        <f t="shared" si="590"/>
        <v>0.24582810438379776</v>
      </c>
      <c r="I2733">
        <f t="shared" si="591"/>
        <v>0.25369393836248794</v>
      </c>
      <c r="J2733">
        <f t="shared" si="592"/>
        <v>0.25388428543136926</v>
      </c>
      <c r="K2733" t="str">
        <f>IF(OR(
 ROUND(G2733,4)&gt;(0.25+参数设置!B$3), ROUND(G2733,4)&lt;(0.25-参数设置!B$3),
 ROUND(H2733,4)&gt;(0.25+参数设置!B$3), ROUND(H2733,4)&lt;(0.25-参数设置!B$3),
 ROUND(I2733,4)&gt;(0.25+参数设置!B$3), ROUND(I2733,4)&lt;(0.25-参数设置!B$3),
 ROUND(J2733,4)&gt;(0.25+参数设置!B$3), ROUND(J2733,4)&lt;(0.25-参数设置!B$3)
),"是","否")</f>
        <v>否</v>
      </c>
      <c r="L2733">
        <f t="shared" si="593"/>
        <v>37567.418662730604</v>
      </c>
      <c r="M2733">
        <f t="shared" si="594"/>
        <v>37450.787963062139</v>
      </c>
      <c r="N2733">
        <f t="shared" si="595"/>
        <v>38649.111813083211</v>
      </c>
      <c r="O2733">
        <f t="shared" si="596"/>
        <v>38678.110318904728</v>
      </c>
      <c r="P2733">
        <f t="shared" si="597"/>
        <v>0</v>
      </c>
      <c r="Q2733">
        <f t="shared" si="598"/>
        <v>0</v>
      </c>
      <c r="R2733">
        <f t="shared" si="599"/>
        <v>0</v>
      </c>
      <c r="S2733">
        <f t="shared" si="600"/>
        <v>0</v>
      </c>
      <c r="T2733">
        <f t="shared" si="601"/>
        <v>0</v>
      </c>
      <c r="U2733">
        <f>T2733*参数设置!B2734</f>
        <v>0</v>
      </c>
    </row>
    <row r="2734" spans="1:21" x14ac:dyDescent="0.25">
      <c r="A2734" s="3">
        <v>44216</v>
      </c>
      <c r="B2734">
        <f>IF(K2733="是",F2733*0.25*(价格数据!B2734/价格数据!B2733),B2733*(价格数据!B2734/价格数据!B2733))</f>
        <v>37774.66812206895</v>
      </c>
      <c r="C2734">
        <f>IF(K2733="是",F2733*0.25*(价格数据!C2734/价格数据!C2733),C2733*(价格数据!C2734/价格数据!C2733))</f>
        <v>37549.890339254416</v>
      </c>
      <c r="D2734">
        <f>IF(K2733="是",F2733*0.25*(价格数据!D2734/价格数据!D2733),D2733*(价格数据!D2734/价格数据!D2733))</f>
        <v>38711.157593070951</v>
      </c>
      <c r="E2734">
        <f>IF(K2733="是",F2733*0.25*(价格数据!E2734/价格数据!E2733),E2733*(价格数据!E2734/价格数据!E2733))</f>
        <v>38680.430982317223</v>
      </c>
      <c r="F2734">
        <f t="shared" si="588"/>
        <v>152716.14703671154</v>
      </c>
      <c r="G2734">
        <f t="shared" si="589"/>
        <v>0.24735215532243798</v>
      </c>
      <c r="H2734">
        <f t="shared" si="590"/>
        <v>0.24588028880945884</v>
      </c>
      <c r="I2734">
        <f t="shared" si="591"/>
        <v>0.25348437833338705</v>
      </c>
      <c r="J2734">
        <f t="shared" si="592"/>
        <v>0.25328317753471613</v>
      </c>
      <c r="K2734" t="str">
        <f>IF(OR(
 ROUND(G2734,4)&gt;(0.25+参数设置!B$3), ROUND(G2734,4)&lt;(0.25-参数设置!B$3),
 ROUND(H2734,4)&gt;(0.25+参数设置!B$3), ROUND(H2734,4)&lt;(0.25-参数设置!B$3),
 ROUND(I2734,4)&gt;(0.25+参数设置!B$3), ROUND(I2734,4)&lt;(0.25-参数设置!B$3),
 ROUND(J2734,4)&gt;(0.25+参数设置!B$3), ROUND(J2734,4)&lt;(0.25-参数设置!B$3)
),"是","否")</f>
        <v>否</v>
      </c>
      <c r="L2734">
        <f t="shared" si="593"/>
        <v>37774.66812206895</v>
      </c>
      <c r="M2734">
        <f t="shared" si="594"/>
        <v>37549.890339254416</v>
      </c>
      <c r="N2734">
        <f t="shared" si="595"/>
        <v>38711.157593070951</v>
      </c>
      <c r="O2734">
        <f t="shared" si="596"/>
        <v>38680.430982317223</v>
      </c>
      <c r="P2734">
        <f t="shared" si="597"/>
        <v>0</v>
      </c>
      <c r="Q2734">
        <f t="shared" si="598"/>
        <v>0</v>
      </c>
      <c r="R2734">
        <f t="shared" si="599"/>
        <v>0</v>
      </c>
      <c r="S2734">
        <f t="shared" si="600"/>
        <v>0</v>
      </c>
      <c r="T2734">
        <f t="shared" si="601"/>
        <v>0</v>
      </c>
      <c r="U2734">
        <f>T2734*参数设置!B2735</f>
        <v>0</v>
      </c>
    </row>
    <row r="2735" spans="1:21" x14ac:dyDescent="0.25">
      <c r="A2735" s="3">
        <v>44217</v>
      </c>
      <c r="B2735">
        <f>IF(K2734="是",F2734*0.25*(价格数据!B2735/价格数据!B2734),B2734*(价格数据!B2735/价格数据!B2734))</f>
        <v>38424.049761329094</v>
      </c>
      <c r="C2735">
        <f>IF(K2734="是",F2734*0.25*(价格数据!C2735/价格数据!C2734),C2734*(价格数据!C2735/价格数据!C2734))</f>
        <v>37906.658893546621</v>
      </c>
      <c r="D2735">
        <f>IF(K2734="是",F2734*0.25*(价格数据!D2735/价格数据!D2734),D2734*(价格数据!D2735/价格数据!D2734))</f>
        <v>38757.930565677103</v>
      </c>
      <c r="E2735">
        <f>IF(K2734="是",F2734*0.25*(价格数据!E2735/价格数据!E2734),E2734*(价格数据!E2735/价格数据!E2734))</f>
        <v>38679.270650610968</v>
      </c>
      <c r="F2735">
        <f t="shared" si="588"/>
        <v>153767.90987116378</v>
      </c>
      <c r="G2735">
        <f t="shared" si="589"/>
        <v>0.24988341061228658</v>
      </c>
      <c r="H2735">
        <f t="shared" si="590"/>
        <v>0.24651865870653475</v>
      </c>
      <c r="I2735">
        <f t="shared" si="591"/>
        <v>0.25205474014799889</v>
      </c>
      <c r="J2735">
        <f t="shared" si="592"/>
        <v>0.25154319053317981</v>
      </c>
      <c r="K2735" t="str">
        <f>IF(OR(
 ROUND(G2735,4)&gt;(0.25+参数设置!B$3), ROUND(G2735,4)&lt;(0.25-参数设置!B$3),
 ROUND(H2735,4)&gt;(0.25+参数设置!B$3), ROUND(H2735,4)&lt;(0.25-参数设置!B$3),
 ROUND(I2735,4)&gt;(0.25+参数设置!B$3), ROUND(I2735,4)&lt;(0.25-参数设置!B$3),
 ROUND(J2735,4)&gt;(0.25+参数设置!B$3), ROUND(J2735,4)&lt;(0.25-参数设置!B$3)
),"是","否")</f>
        <v>否</v>
      </c>
      <c r="L2735">
        <f t="shared" si="593"/>
        <v>38424.049761329094</v>
      </c>
      <c r="M2735">
        <f t="shared" si="594"/>
        <v>37906.658893546621</v>
      </c>
      <c r="N2735">
        <f t="shared" si="595"/>
        <v>38757.930565677103</v>
      </c>
      <c r="O2735">
        <f t="shared" si="596"/>
        <v>38679.270650610968</v>
      </c>
      <c r="P2735">
        <f t="shared" si="597"/>
        <v>0</v>
      </c>
      <c r="Q2735">
        <f t="shared" si="598"/>
        <v>0</v>
      </c>
      <c r="R2735">
        <f t="shared" si="599"/>
        <v>0</v>
      </c>
      <c r="S2735">
        <f t="shared" si="600"/>
        <v>0</v>
      </c>
      <c r="T2735">
        <f t="shared" si="601"/>
        <v>0</v>
      </c>
      <c r="U2735">
        <f>T2735*参数设置!B2736</f>
        <v>0</v>
      </c>
    </row>
    <row r="2736" spans="1:21" x14ac:dyDescent="0.25">
      <c r="A2736" s="3">
        <v>44218</v>
      </c>
      <c r="B2736">
        <f>IF(K2735="是",F2735*0.25*(价格数据!B2736/价格数据!B2735),B2735*(价格数据!B2736/价格数据!B2735))</f>
        <v>38444.774707262935</v>
      </c>
      <c r="C2736">
        <f>IF(K2735="是",F2735*0.25*(价格数据!C2736/价格数据!C2735),C2735*(价格数据!C2736/价格数据!C2735))</f>
        <v>37718.364378781291</v>
      </c>
      <c r="D2736">
        <f>IF(K2735="是",F2735*0.25*(价格数据!D2736/价格数据!D2735),D2735*(价格数据!D2736/价格数据!D2735))</f>
        <v>38775.430657468518</v>
      </c>
      <c r="E2736">
        <f>IF(K2735="是",F2735*0.25*(价格数据!E2736/价格数据!E2735),E2735*(价格数据!E2736/价格数据!E2735))</f>
        <v>38683.525200200551</v>
      </c>
      <c r="F2736">
        <f t="shared" si="588"/>
        <v>153622.09494371328</v>
      </c>
      <c r="G2736">
        <f t="shared" si="589"/>
        <v>0.2502555034244846</v>
      </c>
      <c r="H2736">
        <f t="shared" si="590"/>
        <v>0.24552694970473615</v>
      </c>
      <c r="I2736">
        <f t="shared" si="591"/>
        <v>0.25240790181696021</v>
      </c>
      <c r="J2736">
        <f t="shared" si="592"/>
        <v>0.2518096450538192</v>
      </c>
      <c r="K2736" t="str">
        <f>IF(OR(
 ROUND(G2736,4)&gt;(0.25+参数设置!B$3), ROUND(G2736,4)&lt;(0.25-参数设置!B$3),
 ROUND(H2736,4)&gt;(0.25+参数设置!B$3), ROUND(H2736,4)&lt;(0.25-参数设置!B$3),
 ROUND(I2736,4)&gt;(0.25+参数设置!B$3), ROUND(I2736,4)&lt;(0.25-参数设置!B$3),
 ROUND(J2736,4)&gt;(0.25+参数设置!B$3), ROUND(J2736,4)&lt;(0.25-参数设置!B$3)
),"是","否")</f>
        <v>否</v>
      </c>
      <c r="L2736">
        <f t="shared" si="593"/>
        <v>38444.774707262935</v>
      </c>
      <c r="M2736">
        <f t="shared" si="594"/>
        <v>37718.364378781291</v>
      </c>
      <c r="N2736">
        <f t="shared" si="595"/>
        <v>38775.430657468518</v>
      </c>
      <c r="O2736">
        <f t="shared" si="596"/>
        <v>38683.525200200551</v>
      </c>
      <c r="P2736">
        <f t="shared" si="597"/>
        <v>0</v>
      </c>
      <c r="Q2736">
        <f t="shared" si="598"/>
        <v>0</v>
      </c>
      <c r="R2736">
        <f t="shared" si="599"/>
        <v>0</v>
      </c>
      <c r="S2736">
        <f t="shared" si="600"/>
        <v>0</v>
      </c>
      <c r="T2736">
        <f t="shared" si="601"/>
        <v>0</v>
      </c>
      <c r="U2736">
        <f>T2736*参数设置!B2737</f>
        <v>0</v>
      </c>
    </row>
    <row r="2737" spans="1:21" x14ac:dyDescent="0.25">
      <c r="A2737" s="3">
        <v>44219</v>
      </c>
      <c r="B2737">
        <f>IF(K2736="是",F2736*0.25*(价格数据!B2737/价格数据!B2736),B2736*(价格数据!B2737/价格数据!B2736))</f>
        <v>38444.774707262935</v>
      </c>
      <c r="C2737">
        <f>IF(K2736="是",F2736*0.25*(价格数据!C2737/价格数据!C2736),C2736*(价格数据!C2737/价格数据!C2736))</f>
        <v>37718.364378781291</v>
      </c>
      <c r="D2737">
        <f>IF(K2736="是",F2736*0.25*(价格数据!D2737/价格数据!D2736),D2736*(价格数据!D2737/价格数据!D2736))</f>
        <v>38775.430657468518</v>
      </c>
      <c r="E2737">
        <f>IF(K2736="是",F2736*0.25*(价格数据!E2737/价格数据!E2736),E2736*(价格数据!E2737/价格数据!E2736))</f>
        <v>38683.525200200551</v>
      </c>
      <c r="F2737">
        <f t="shared" si="588"/>
        <v>153622.09494371328</v>
      </c>
      <c r="G2737">
        <f t="shared" si="589"/>
        <v>0.2502555034244846</v>
      </c>
      <c r="H2737">
        <f t="shared" si="590"/>
        <v>0.24552694970473615</v>
      </c>
      <c r="I2737">
        <f t="shared" si="591"/>
        <v>0.25240790181696021</v>
      </c>
      <c r="J2737">
        <f t="shared" si="592"/>
        <v>0.2518096450538192</v>
      </c>
      <c r="K2737" t="str">
        <f>IF(OR(
 ROUND(G2737,4)&gt;(0.25+参数设置!B$3), ROUND(G2737,4)&lt;(0.25-参数设置!B$3),
 ROUND(H2737,4)&gt;(0.25+参数设置!B$3), ROUND(H2737,4)&lt;(0.25-参数设置!B$3),
 ROUND(I2737,4)&gt;(0.25+参数设置!B$3), ROUND(I2737,4)&lt;(0.25-参数设置!B$3),
 ROUND(J2737,4)&gt;(0.25+参数设置!B$3), ROUND(J2737,4)&lt;(0.25-参数设置!B$3)
),"是","否")</f>
        <v>否</v>
      </c>
      <c r="L2737">
        <f t="shared" si="593"/>
        <v>38444.774707262935</v>
      </c>
      <c r="M2737">
        <f t="shared" si="594"/>
        <v>37718.364378781291</v>
      </c>
      <c r="N2737">
        <f t="shared" si="595"/>
        <v>38775.430657468518</v>
      </c>
      <c r="O2737">
        <f t="shared" si="596"/>
        <v>38683.525200200551</v>
      </c>
      <c r="P2737">
        <f t="shared" si="597"/>
        <v>0</v>
      </c>
      <c r="Q2737">
        <f t="shared" si="598"/>
        <v>0</v>
      </c>
      <c r="R2737">
        <f t="shared" si="599"/>
        <v>0</v>
      </c>
      <c r="S2737">
        <f t="shared" si="600"/>
        <v>0</v>
      </c>
      <c r="T2737">
        <f t="shared" si="601"/>
        <v>0</v>
      </c>
      <c r="U2737">
        <f>T2737*参数设置!B2738</f>
        <v>0</v>
      </c>
    </row>
    <row r="2738" spans="1:21" x14ac:dyDescent="0.25">
      <c r="A2738" s="3">
        <v>44220</v>
      </c>
      <c r="B2738">
        <f>IF(K2737="是",F2737*0.25*(价格数据!B2738/价格数据!B2737),B2737*(价格数据!B2738/价格数据!B2737))</f>
        <v>38444.774707262935</v>
      </c>
      <c r="C2738">
        <f>IF(K2737="是",F2737*0.25*(价格数据!C2738/价格数据!C2737),C2737*(价格数据!C2738/价格数据!C2737))</f>
        <v>37718.364378781291</v>
      </c>
      <c r="D2738">
        <f>IF(K2737="是",F2737*0.25*(价格数据!D2738/价格数据!D2737),D2737*(价格数据!D2738/价格数据!D2737))</f>
        <v>38775.430657468518</v>
      </c>
      <c r="E2738">
        <f>IF(K2737="是",F2737*0.25*(价格数据!E2738/价格数据!E2737),E2737*(价格数据!E2738/价格数据!E2737))</f>
        <v>38683.525200200551</v>
      </c>
      <c r="F2738">
        <f t="shared" si="588"/>
        <v>153622.09494371328</v>
      </c>
      <c r="G2738">
        <f t="shared" si="589"/>
        <v>0.2502555034244846</v>
      </c>
      <c r="H2738">
        <f t="shared" si="590"/>
        <v>0.24552694970473615</v>
      </c>
      <c r="I2738">
        <f t="shared" si="591"/>
        <v>0.25240790181696021</v>
      </c>
      <c r="J2738">
        <f t="shared" si="592"/>
        <v>0.2518096450538192</v>
      </c>
      <c r="K2738" t="str">
        <f>IF(OR(
 ROUND(G2738,4)&gt;(0.25+参数设置!B$3), ROUND(G2738,4)&lt;(0.25-参数设置!B$3),
 ROUND(H2738,4)&gt;(0.25+参数设置!B$3), ROUND(H2738,4)&lt;(0.25-参数设置!B$3),
 ROUND(I2738,4)&gt;(0.25+参数设置!B$3), ROUND(I2738,4)&lt;(0.25-参数设置!B$3),
 ROUND(J2738,4)&gt;(0.25+参数设置!B$3), ROUND(J2738,4)&lt;(0.25-参数设置!B$3)
),"是","否")</f>
        <v>否</v>
      </c>
      <c r="L2738">
        <f t="shared" si="593"/>
        <v>38444.774707262935</v>
      </c>
      <c r="M2738">
        <f t="shared" si="594"/>
        <v>37718.364378781291</v>
      </c>
      <c r="N2738">
        <f t="shared" si="595"/>
        <v>38775.430657468518</v>
      </c>
      <c r="O2738">
        <f t="shared" si="596"/>
        <v>38683.525200200551</v>
      </c>
      <c r="P2738">
        <f t="shared" si="597"/>
        <v>0</v>
      </c>
      <c r="Q2738">
        <f t="shared" si="598"/>
        <v>0</v>
      </c>
      <c r="R2738">
        <f t="shared" si="599"/>
        <v>0</v>
      </c>
      <c r="S2738">
        <f t="shared" si="600"/>
        <v>0</v>
      </c>
      <c r="T2738">
        <f t="shared" si="601"/>
        <v>0</v>
      </c>
      <c r="U2738">
        <f>T2738*参数设置!B2739</f>
        <v>0</v>
      </c>
    </row>
    <row r="2739" spans="1:21" x14ac:dyDescent="0.25">
      <c r="A2739" s="3">
        <v>44221</v>
      </c>
      <c r="B2739">
        <f>IF(K2738="是",F2738*0.25*(价格数据!B2739/价格数据!B2738),B2738*(价格数据!B2739/价格数据!B2738))</f>
        <v>38900.723517807295</v>
      </c>
      <c r="C2739">
        <f>IF(K2738="是",F2738*0.25*(价格数据!C2739/价格数据!C2738),C2738*(价格数据!C2739/价格数据!C2738))</f>
        <v>37539.980101635185</v>
      </c>
      <c r="D2739">
        <f>IF(K2738="是",F2738*0.25*(价格数据!D2739/价格数据!D2738),D2738*(价格数据!D2739/价格数据!D2738))</f>
        <v>38776.385207929867</v>
      </c>
      <c r="E2739">
        <f>IF(K2738="是",F2738*0.25*(价格数据!E2739/价格数据!E2738),E2738*(价格数据!E2739/价格数据!E2738))</f>
        <v>38677.7235416693</v>
      </c>
      <c r="F2739">
        <f t="shared" si="588"/>
        <v>153894.81236904164</v>
      </c>
      <c r="G2739">
        <f t="shared" si="589"/>
        <v>0.25277475516538456</v>
      </c>
      <c r="H2739">
        <f t="shared" si="590"/>
        <v>0.2439327195228248</v>
      </c>
      <c r="I2739">
        <f t="shared" si="591"/>
        <v>0.2519668116878665</v>
      </c>
      <c r="J2739">
        <f t="shared" si="592"/>
        <v>0.25132571362392414</v>
      </c>
      <c r="K2739" t="str">
        <f>IF(OR(
 ROUND(G2739,4)&gt;(0.25+参数设置!B$3), ROUND(G2739,4)&lt;(0.25-参数设置!B$3),
 ROUND(H2739,4)&gt;(0.25+参数设置!B$3), ROUND(H2739,4)&lt;(0.25-参数设置!B$3),
 ROUND(I2739,4)&gt;(0.25+参数设置!B$3), ROUND(I2739,4)&lt;(0.25-参数设置!B$3),
 ROUND(J2739,4)&gt;(0.25+参数设置!B$3), ROUND(J2739,4)&lt;(0.25-参数设置!B$3)
),"是","否")</f>
        <v>否</v>
      </c>
      <c r="L2739">
        <f t="shared" si="593"/>
        <v>38900.723517807295</v>
      </c>
      <c r="M2739">
        <f t="shared" si="594"/>
        <v>37539.980101635185</v>
      </c>
      <c r="N2739">
        <f t="shared" si="595"/>
        <v>38776.385207929867</v>
      </c>
      <c r="O2739">
        <f t="shared" si="596"/>
        <v>38677.7235416693</v>
      </c>
      <c r="P2739">
        <f t="shared" si="597"/>
        <v>0</v>
      </c>
      <c r="Q2739">
        <f t="shared" si="598"/>
        <v>0</v>
      </c>
      <c r="R2739">
        <f t="shared" si="599"/>
        <v>0</v>
      </c>
      <c r="S2739">
        <f t="shared" si="600"/>
        <v>0</v>
      </c>
      <c r="T2739">
        <f t="shared" si="601"/>
        <v>0</v>
      </c>
      <c r="U2739">
        <f>T2739*参数设置!B2740</f>
        <v>0</v>
      </c>
    </row>
    <row r="2740" spans="1:21" x14ac:dyDescent="0.25">
      <c r="A2740" s="3">
        <v>44222</v>
      </c>
      <c r="B2740">
        <f>IF(K2739="是",F2739*0.25*(价格数据!B2740/价格数据!B2739),B2739*(价格数据!B2740/价格数据!B2739))</f>
        <v>38071.725680453914</v>
      </c>
      <c r="C2740">
        <f>IF(K2739="是",F2739*0.25*(价格数据!C2740/价格数据!C2739),C2739*(价格数据!C2740/价格数据!C2739))</f>
        <v>37648.992715446693</v>
      </c>
      <c r="D2740">
        <f>IF(K2739="是",F2739*0.25*(价格数据!D2740/价格数据!D2739),D2739*(价格数据!D2740/价格数据!D2739))</f>
        <v>38644.020877289346</v>
      </c>
      <c r="E2740">
        <f>IF(K2739="是",F2739*0.25*(价格数据!E2740/价格数据!E2739),E2739*(价格数据!E2740/价格数据!E2739))</f>
        <v>38677.7235416693</v>
      </c>
      <c r="F2740">
        <f t="shared" si="588"/>
        <v>153042.46281485923</v>
      </c>
      <c r="G2740">
        <f t="shared" si="589"/>
        <v>0.24876576722703816</v>
      </c>
      <c r="H2740">
        <f t="shared" si="590"/>
        <v>0.24600357327620886</v>
      </c>
      <c r="I2740">
        <f t="shared" si="591"/>
        <v>0.25250522088133381</v>
      </c>
      <c r="J2740">
        <f t="shared" si="592"/>
        <v>0.2527254386154193</v>
      </c>
      <c r="K2740" t="str">
        <f>IF(OR(
 ROUND(G2740,4)&gt;(0.25+参数设置!B$3), ROUND(G2740,4)&lt;(0.25-参数设置!B$3),
 ROUND(H2740,4)&gt;(0.25+参数设置!B$3), ROUND(H2740,4)&lt;(0.25-参数设置!B$3),
 ROUND(I2740,4)&gt;(0.25+参数设置!B$3), ROUND(I2740,4)&lt;(0.25-参数设置!B$3),
 ROUND(J2740,4)&gt;(0.25+参数设置!B$3), ROUND(J2740,4)&lt;(0.25-参数设置!B$3)
),"是","否")</f>
        <v>否</v>
      </c>
      <c r="L2740">
        <f t="shared" si="593"/>
        <v>38071.725680453914</v>
      </c>
      <c r="M2740">
        <f t="shared" si="594"/>
        <v>37648.992715446693</v>
      </c>
      <c r="N2740">
        <f t="shared" si="595"/>
        <v>38644.020877289346</v>
      </c>
      <c r="O2740">
        <f t="shared" si="596"/>
        <v>38677.7235416693</v>
      </c>
      <c r="P2740">
        <f t="shared" si="597"/>
        <v>0</v>
      </c>
      <c r="Q2740">
        <f t="shared" si="598"/>
        <v>0</v>
      </c>
      <c r="R2740">
        <f t="shared" si="599"/>
        <v>0</v>
      </c>
      <c r="S2740">
        <f t="shared" si="600"/>
        <v>0</v>
      </c>
      <c r="T2740">
        <f t="shared" si="601"/>
        <v>0</v>
      </c>
      <c r="U2740">
        <f>T2740*参数设置!B2741</f>
        <v>0</v>
      </c>
    </row>
    <row r="2741" spans="1:21" x14ac:dyDescent="0.25">
      <c r="A2741" s="3">
        <v>44223</v>
      </c>
      <c r="B2741">
        <f>IF(K2740="是",F2740*0.25*(价格数据!B2741/价格数据!B2740),B2740*(价格数据!B2741/价格数据!B2740))</f>
        <v>38140.808833566691</v>
      </c>
      <c r="C2741">
        <f>IF(K2740="是",F2740*0.25*(价格数据!C2741/价格数据!C2740),C2740*(价格数据!C2741/价格数据!C2740))</f>
        <v>37450.787963062132</v>
      </c>
      <c r="D2741">
        <f>IF(K2740="是",F2740*0.25*(价格数据!D2741/价格数据!D2740),D2740*(价格数据!D2741/价格数据!D2740))</f>
        <v>38652.930014928606</v>
      </c>
      <c r="E2741">
        <f>IF(K2740="是",F2740*0.25*(价格数据!E2741/价格数据!E2740),E2740*(价格数据!E2741/价格数据!E2740))</f>
        <v>38677.33676443388</v>
      </c>
      <c r="F2741">
        <f t="shared" si="588"/>
        <v>152921.8635759913</v>
      </c>
      <c r="G2741">
        <f t="shared" si="589"/>
        <v>0.24941370672358709</v>
      </c>
      <c r="H2741">
        <f t="shared" si="590"/>
        <v>0.24490146201005294</v>
      </c>
      <c r="I2741">
        <f t="shared" si="591"/>
        <v>0.25276261425967284</v>
      </c>
      <c r="J2741">
        <f t="shared" si="592"/>
        <v>0.25292221700668716</v>
      </c>
      <c r="K2741" t="str">
        <f>IF(OR(
 ROUND(G2741,4)&gt;(0.25+参数设置!B$3), ROUND(G2741,4)&lt;(0.25-参数设置!B$3),
 ROUND(H2741,4)&gt;(0.25+参数设置!B$3), ROUND(H2741,4)&lt;(0.25-参数设置!B$3),
 ROUND(I2741,4)&gt;(0.25+参数设置!B$3), ROUND(I2741,4)&lt;(0.25-参数设置!B$3),
 ROUND(J2741,4)&gt;(0.25+参数设置!B$3), ROUND(J2741,4)&lt;(0.25-参数设置!B$3)
),"是","否")</f>
        <v>否</v>
      </c>
      <c r="L2741">
        <f t="shared" si="593"/>
        <v>38140.808833566691</v>
      </c>
      <c r="M2741">
        <f t="shared" si="594"/>
        <v>37450.787963062132</v>
      </c>
      <c r="N2741">
        <f t="shared" si="595"/>
        <v>38652.930014928606</v>
      </c>
      <c r="O2741">
        <f t="shared" si="596"/>
        <v>38677.33676443388</v>
      </c>
      <c r="P2741">
        <f t="shared" si="597"/>
        <v>0</v>
      </c>
      <c r="Q2741">
        <f t="shared" si="598"/>
        <v>0</v>
      </c>
      <c r="R2741">
        <f t="shared" si="599"/>
        <v>0</v>
      </c>
      <c r="S2741">
        <f t="shared" si="600"/>
        <v>0</v>
      </c>
      <c r="T2741">
        <f t="shared" si="601"/>
        <v>0</v>
      </c>
      <c r="U2741">
        <f>T2741*参数设置!B2742</f>
        <v>0</v>
      </c>
    </row>
    <row r="2742" spans="1:21" x14ac:dyDescent="0.25">
      <c r="A2742" s="3">
        <v>44224</v>
      </c>
      <c r="B2742">
        <f>IF(K2741="是",F2741*0.25*(价格数据!B2742/价格数据!B2741),B2741*(价格数据!B2742/价格数据!B2741))</f>
        <v>37201.277951232863</v>
      </c>
      <c r="C2742">
        <f>IF(K2741="是",F2741*0.25*(价格数据!C2742/价格数据!C2741),C2741*(价格数据!C2742/价格数据!C2741))</f>
        <v>37272.403685916033</v>
      </c>
      <c r="D2742">
        <f>IF(K2741="是",F2741*0.25*(价格数据!D2742/价格数据!D2741),D2741*(价格数据!D2742/价格数据!D2741))</f>
        <v>38623.020767139642</v>
      </c>
      <c r="E2742">
        <f>IF(K2741="是",F2741*0.25*(价格数据!E2742/价格数据!E2741),E2741*(价格数据!E2742/价格数据!E2741))</f>
        <v>38675.016101021378</v>
      </c>
      <c r="F2742">
        <f t="shared" si="588"/>
        <v>151771.71850530992</v>
      </c>
      <c r="G2742">
        <f t="shared" si="589"/>
        <v>0.24511337367463049</v>
      </c>
      <c r="H2742">
        <f t="shared" si="590"/>
        <v>0.24558200996196805</v>
      </c>
      <c r="I2742">
        <f t="shared" si="591"/>
        <v>0.25448101364015568</v>
      </c>
      <c r="J2742">
        <f t="shared" si="592"/>
        <v>0.25482360272324572</v>
      </c>
      <c r="K2742" t="str">
        <f>IF(OR(
 ROUND(G2742,4)&gt;(0.25+参数设置!B$3), ROUND(G2742,4)&lt;(0.25-参数设置!B$3),
 ROUND(H2742,4)&gt;(0.25+参数设置!B$3), ROUND(H2742,4)&lt;(0.25-参数设置!B$3),
 ROUND(I2742,4)&gt;(0.25+参数设置!B$3), ROUND(I2742,4)&lt;(0.25-参数设置!B$3),
 ROUND(J2742,4)&gt;(0.25+参数设置!B$3), ROUND(J2742,4)&lt;(0.25-参数设置!B$3)
),"是","否")</f>
        <v>否</v>
      </c>
      <c r="L2742">
        <f t="shared" si="593"/>
        <v>37201.277951232863</v>
      </c>
      <c r="M2742">
        <f t="shared" si="594"/>
        <v>37272.403685916033</v>
      </c>
      <c r="N2742">
        <f t="shared" si="595"/>
        <v>38623.020767139642</v>
      </c>
      <c r="O2742">
        <f t="shared" si="596"/>
        <v>38675.016101021378</v>
      </c>
      <c r="P2742">
        <f t="shared" si="597"/>
        <v>0</v>
      </c>
      <c r="Q2742">
        <f t="shared" si="598"/>
        <v>0</v>
      </c>
      <c r="R2742">
        <f t="shared" si="599"/>
        <v>0</v>
      </c>
      <c r="S2742">
        <f t="shared" si="600"/>
        <v>0</v>
      </c>
      <c r="T2742">
        <f t="shared" si="601"/>
        <v>0</v>
      </c>
      <c r="U2742">
        <f>T2742*参数设置!B2743</f>
        <v>0</v>
      </c>
    </row>
    <row r="2743" spans="1:21" x14ac:dyDescent="0.25">
      <c r="A2743" s="3">
        <v>44225</v>
      </c>
      <c r="B2743">
        <f>IF(K2742="是",F2742*0.25*(价格数据!B2743/价格数据!B2742),B2742*(价格数据!B2743/价格数据!B2742))</f>
        <v>36945.670284715576</v>
      </c>
      <c r="C2743">
        <f>IF(K2742="是",F2742*0.25*(价格数据!C2743/价格数据!C2742),C2742*(价格数据!C2743/价格数据!C2742))</f>
        <v>37440.877725442901</v>
      </c>
      <c r="D2743">
        <f>IF(K2742="是",F2742*0.25*(价格数据!D2743/价格数据!D2742),D2742*(价格数据!D2743/价格数据!D2742))</f>
        <v>38630.65717083044</v>
      </c>
      <c r="E2743">
        <f>IF(K2742="是",F2742*0.25*(价格数据!E2743/价格数据!E2742),E2742*(价格数据!E2743/价格数据!E2742))</f>
        <v>38679.657427846381</v>
      </c>
      <c r="F2743">
        <f t="shared" si="588"/>
        <v>151696.86260883528</v>
      </c>
      <c r="G2743">
        <f t="shared" si="589"/>
        <v>0.24354933681116059</v>
      </c>
      <c r="H2743">
        <f t="shared" si="590"/>
        <v>0.24681379088233188</v>
      </c>
      <c r="I2743">
        <f t="shared" si="591"/>
        <v>0.2546569289995354</v>
      </c>
      <c r="J2743">
        <f t="shared" si="592"/>
        <v>0.25497994330697227</v>
      </c>
      <c r="K2743" t="str">
        <f>IF(OR(
 ROUND(G2743,4)&gt;(0.25+参数设置!B$3), ROUND(G2743,4)&lt;(0.25-参数设置!B$3),
 ROUND(H2743,4)&gt;(0.25+参数设置!B$3), ROUND(H2743,4)&lt;(0.25-参数设置!B$3),
 ROUND(I2743,4)&gt;(0.25+参数设置!B$3), ROUND(I2743,4)&lt;(0.25-参数设置!B$3),
 ROUND(J2743,4)&gt;(0.25+参数设置!B$3), ROUND(J2743,4)&lt;(0.25-参数设置!B$3)
),"是","否")</f>
        <v>否</v>
      </c>
      <c r="L2743">
        <f t="shared" si="593"/>
        <v>36945.670284715576</v>
      </c>
      <c r="M2743">
        <f t="shared" si="594"/>
        <v>37440.877725442901</v>
      </c>
      <c r="N2743">
        <f t="shared" si="595"/>
        <v>38630.65717083044</v>
      </c>
      <c r="O2743">
        <f t="shared" si="596"/>
        <v>38679.657427846381</v>
      </c>
      <c r="P2743">
        <f t="shared" si="597"/>
        <v>0</v>
      </c>
      <c r="Q2743">
        <f t="shared" si="598"/>
        <v>0</v>
      </c>
      <c r="R2743">
        <f t="shared" si="599"/>
        <v>0</v>
      </c>
      <c r="S2743">
        <f t="shared" si="600"/>
        <v>0</v>
      </c>
      <c r="T2743">
        <f t="shared" si="601"/>
        <v>0</v>
      </c>
      <c r="U2743">
        <f>T2743*参数设置!B2744</f>
        <v>0</v>
      </c>
    </row>
    <row r="2744" spans="1:21" x14ac:dyDescent="0.25">
      <c r="A2744" s="3">
        <v>44226</v>
      </c>
      <c r="B2744">
        <f>IF(K2743="是",F2743*0.25*(价格数据!B2744/价格数据!B2743),B2743*(价格数据!B2744/价格数据!B2743))</f>
        <v>36945.670284715576</v>
      </c>
      <c r="C2744">
        <f>IF(K2743="是",F2743*0.25*(价格数据!C2744/价格数据!C2743),C2743*(价格数据!C2744/价格数据!C2743))</f>
        <v>37440.877725442901</v>
      </c>
      <c r="D2744">
        <f>IF(K2743="是",F2743*0.25*(价格数据!D2744/价格数据!D2743),D2743*(价格数据!D2744/价格数据!D2743))</f>
        <v>38630.65717083044</v>
      </c>
      <c r="E2744">
        <f>IF(K2743="是",F2743*0.25*(价格数据!E2744/价格数据!E2743),E2743*(价格数据!E2744/价格数据!E2743))</f>
        <v>38679.657427846381</v>
      </c>
      <c r="F2744">
        <f t="shared" si="588"/>
        <v>151696.86260883528</v>
      </c>
      <c r="G2744">
        <f t="shared" si="589"/>
        <v>0.24354933681116059</v>
      </c>
      <c r="H2744">
        <f t="shared" si="590"/>
        <v>0.24681379088233188</v>
      </c>
      <c r="I2744">
        <f t="shared" si="591"/>
        <v>0.2546569289995354</v>
      </c>
      <c r="J2744">
        <f t="shared" si="592"/>
        <v>0.25497994330697227</v>
      </c>
      <c r="K2744" t="str">
        <f>IF(OR(
 ROUND(G2744,4)&gt;(0.25+参数设置!B$3), ROUND(G2744,4)&lt;(0.25-参数设置!B$3),
 ROUND(H2744,4)&gt;(0.25+参数设置!B$3), ROUND(H2744,4)&lt;(0.25-参数设置!B$3),
 ROUND(I2744,4)&gt;(0.25+参数设置!B$3), ROUND(I2744,4)&lt;(0.25-参数设置!B$3),
 ROUND(J2744,4)&gt;(0.25+参数设置!B$3), ROUND(J2744,4)&lt;(0.25-参数设置!B$3)
),"是","否")</f>
        <v>否</v>
      </c>
      <c r="L2744">
        <f t="shared" si="593"/>
        <v>36945.670284715576</v>
      </c>
      <c r="M2744">
        <f t="shared" si="594"/>
        <v>37440.877725442901</v>
      </c>
      <c r="N2744">
        <f t="shared" si="595"/>
        <v>38630.65717083044</v>
      </c>
      <c r="O2744">
        <f t="shared" si="596"/>
        <v>38679.657427846381</v>
      </c>
      <c r="P2744">
        <f t="shared" si="597"/>
        <v>0</v>
      </c>
      <c r="Q2744">
        <f t="shared" si="598"/>
        <v>0</v>
      </c>
      <c r="R2744">
        <f t="shared" si="599"/>
        <v>0</v>
      </c>
      <c r="S2744">
        <f t="shared" si="600"/>
        <v>0</v>
      </c>
      <c r="T2744">
        <f t="shared" si="601"/>
        <v>0</v>
      </c>
      <c r="U2744">
        <f>T2744*参数设置!B2745</f>
        <v>0</v>
      </c>
    </row>
    <row r="2745" spans="1:21" x14ac:dyDescent="0.25">
      <c r="A2745" s="3">
        <v>44227</v>
      </c>
      <c r="B2745">
        <f>IF(K2744="是",F2744*0.25*(价格数据!B2745/价格数据!B2744),B2744*(价格数据!B2745/价格数据!B2744))</f>
        <v>36945.670284715576</v>
      </c>
      <c r="C2745">
        <f>IF(K2744="是",F2744*0.25*(价格数据!C2745/价格数据!C2744),C2744*(价格数据!C2745/价格数据!C2744))</f>
        <v>37440.877725442901</v>
      </c>
      <c r="D2745">
        <f>IF(K2744="是",F2744*0.25*(价格数据!D2745/价格数据!D2744),D2744*(价格数据!D2745/价格数据!D2744))</f>
        <v>38630.65717083044</v>
      </c>
      <c r="E2745">
        <f>IF(K2744="是",F2744*0.25*(价格数据!E2745/价格数据!E2744),E2744*(价格数据!E2745/价格数据!E2744))</f>
        <v>38679.657427846381</v>
      </c>
      <c r="F2745">
        <f t="shared" si="588"/>
        <v>151696.86260883528</v>
      </c>
      <c r="G2745">
        <f t="shared" si="589"/>
        <v>0.24354933681116059</v>
      </c>
      <c r="H2745">
        <f t="shared" si="590"/>
        <v>0.24681379088233188</v>
      </c>
      <c r="I2745">
        <f t="shared" si="591"/>
        <v>0.2546569289995354</v>
      </c>
      <c r="J2745">
        <f t="shared" si="592"/>
        <v>0.25497994330697227</v>
      </c>
      <c r="K2745" t="str">
        <f>IF(OR(
 ROUND(G2745,4)&gt;(0.25+参数设置!B$3), ROUND(G2745,4)&lt;(0.25-参数设置!B$3),
 ROUND(H2745,4)&gt;(0.25+参数设置!B$3), ROUND(H2745,4)&lt;(0.25-参数设置!B$3),
 ROUND(I2745,4)&gt;(0.25+参数设置!B$3), ROUND(I2745,4)&lt;(0.25-参数设置!B$3),
 ROUND(J2745,4)&gt;(0.25+参数设置!B$3), ROUND(J2745,4)&lt;(0.25-参数设置!B$3)
),"是","否")</f>
        <v>否</v>
      </c>
      <c r="L2745">
        <f t="shared" si="593"/>
        <v>36945.670284715576</v>
      </c>
      <c r="M2745">
        <f t="shared" si="594"/>
        <v>37440.877725442901</v>
      </c>
      <c r="N2745">
        <f t="shared" si="595"/>
        <v>38630.65717083044</v>
      </c>
      <c r="O2745">
        <f t="shared" si="596"/>
        <v>38679.657427846381</v>
      </c>
      <c r="P2745">
        <f t="shared" si="597"/>
        <v>0</v>
      </c>
      <c r="Q2745">
        <f t="shared" si="598"/>
        <v>0</v>
      </c>
      <c r="R2745">
        <f t="shared" si="599"/>
        <v>0</v>
      </c>
      <c r="S2745">
        <f t="shared" si="600"/>
        <v>0</v>
      </c>
      <c r="T2745">
        <f t="shared" si="601"/>
        <v>0</v>
      </c>
      <c r="U2745">
        <f>T2745*参数设置!B2746</f>
        <v>0</v>
      </c>
    </row>
    <row r="2746" spans="1:21" x14ac:dyDescent="0.25">
      <c r="A2746" s="3">
        <v>44228</v>
      </c>
      <c r="B2746">
        <f>IF(K2745="是",F2745*0.25*(价格数据!B2746/价格数据!B2745),B2745*(价格数据!B2746/价格数据!B2745))</f>
        <v>37380.894149326101</v>
      </c>
      <c r="C2746">
        <f>IF(K2745="是",F2745*0.25*(价格数据!C2746/价格数据!C2745),C2745*(价格数据!C2746/价格数据!C2745))</f>
        <v>37857.107705450471</v>
      </c>
      <c r="D2746">
        <f>IF(K2745="是",F2745*0.25*(价格数据!D2746/价格数据!D2745),D2745*(价格数据!D2746/价格数据!D2745))</f>
        <v>38668.521005797324</v>
      </c>
      <c r="E2746">
        <f>IF(K2745="是",F2745*0.25*(价格数据!E2746/价格数据!E2745),E2745*(价格数据!E2746/价格数据!E2745))</f>
        <v>38676.563209963053</v>
      </c>
      <c r="F2746">
        <f t="shared" si="588"/>
        <v>152583.08607053696</v>
      </c>
      <c r="G2746">
        <f t="shared" si="589"/>
        <v>0.24498714183854856</v>
      </c>
      <c r="H2746">
        <f t="shared" si="590"/>
        <v>0.24810815327165212</v>
      </c>
      <c r="I2746">
        <f t="shared" si="591"/>
        <v>0.25342599892049256</v>
      </c>
      <c r="J2746">
        <f t="shared" si="592"/>
        <v>0.25347870596930672</v>
      </c>
      <c r="K2746" t="str">
        <f>IF(OR(
 ROUND(G2746,4)&gt;(0.25+参数设置!B$3), ROUND(G2746,4)&lt;(0.25-参数设置!B$3),
 ROUND(H2746,4)&gt;(0.25+参数设置!B$3), ROUND(H2746,4)&lt;(0.25-参数设置!B$3),
 ROUND(I2746,4)&gt;(0.25+参数设置!B$3), ROUND(I2746,4)&lt;(0.25-参数设置!B$3),
 ROUND(J2746,4)&gt;(0.25+参数设置!B$3), ROUND(J2746,4)&lt;(0.25-参数设置!B$3)
),"是","否")</f>
        <v>否</v>
      </c>
      <c r="L2746">
        <f t="shared" si="593"/>
        <v>37380.894149326101</v>
      </c>
      <c r="M2746">
        <f t="shared" si="594"/>
        <v>37857.107705450471</v>
      </c>
      <c r="N2746">
        <f t="shared" si="595"/>
        <v>38668.521005797324</v>
      </c>
      <c r="O2746">
        <f t="shared" si="596"/>
        <v>38676.563209963053</v>
      </c>
      <c r="P2746">
        <f t="shared" si="597"/>
        <v>0</v>
      </c>
      <c r="Q2746">
        <f t="shared" si="598"/>
        <v>0</v>
      </c>
      <c r="R2746">
        <f t="shared" si="599"/>
        <v>0</v>
      </c>
      <c r="S2746">
        <f t="shared" si="600"/>
        <v>0</v>
      </c>
      <c r="T2746">
        <f t="shared" si="601"/>
        <v>0</v>
      </c>
      <c r="U2746">
        <f>T2746*参数设置!B2747</f>
        <v>0</v>
      </c>
    </row>
    <row r="2747" spans="1:21" x14ac:dyDescent="0.25">
      <c r="A2747" s="3">
        <v>44229</v>
      </c>
      <c r="B2747">
        <f>IF(K2746="是",F2746*0.25*(价格数据!B2747/价格数据!B2746),B2746*(价格数据!B2747/价格数据!B2746))</f>
        <v>37933.559374228353</v>
      </c>
      <c r="C2747">
        <f>IF(K2746="是",F2746*0.25*(价格数据!C2747/价格数据!C2746),C2746*(价格数据!C2747/价格数据!C2746))</f>
        <v>37549.890339254409</v>
      </c>
      <c r="D2747">
        <f>IF(K2746="是",F2746*0.25*(价格数据!D2747/价格数据!D2746),D2746*(价格数据!D2747/价格数据!D2746))</f>
        <v>38688.24838199855</v>
      </c>
      <c r="E2747">
        <f>IF(K2746="是",F2746*0.25*(价格数据!E2747/价格数据!E2746),E2746*(价格数据!E2747/价格数据!E2746))</f>
        <v>38678.883873375555</v>
      </c>
      <c r="F2747">
        <f t="shared" si="588"/>
        <v>152850.58196885686</v>
      </c>
      <c r="G2747">
        <f t="shared" si="589"/>
        <v>0.24817412459677304</v>
      </c>
      <c r="H2747">
        <f t="shared" si="590"/>
        <v>0.24566403251840518</v>
      </c>
      <c r="I2747">
        <f t="shared" si="591"/>
        <v>0.2531115543274885</v>
      </c>
      <c r="J2747">
        <f t="shared" si="592"/>
        <v>0.2530502885573333</v>
      </c>
      <c r="K2747" t="str">
        <f>IF(OR(
 ROUND(G2747,4)&gt;(0.25+参数设置!B$3), ROUND(G2747,4)&lt;(0.25-参数设置!B$3),
 ROUND(H2747,4)&gt;(0.25+参数设置!B$3), ROUND(H2747,4)&lt;(0.25-参数设置!B$3),
 ROUND(I2747,4)&gt;(0.25+参数设置!B$3), ROUND(I2747,4)&lt;(0.25-参数设置!B$3),
 ROUND(J2747,4)&gt;(0.25+参数设置!B$3), ROUND(J2747,4)&lt;(0.25-参数设置!B$3)
),"是","否")</f>
        <v>否</v>
      </c>
      <c r="L2747">
        <f t="shared" si="593"/>
        <v>37933.559374228353</v>
      </c>
      <c r="M2747">
        <f t="shared" si="594"/>
        <v>37549.890339254409</v>
      </c>
      <c r="N2747">
        <f t="shared" si="595"/>
        <v>38688.24838199855</v>
      </c>
      <c r="O2747">
        <f t="shared" si="596"/>
        <v>38678.883873375555</v>
      </c>
      <c r="P2747">
        <f t="shared" si="597"/>
        <v>0</v>
      </c>
      <c r="Q2747">
        <f t="shared" si="598"/>
        <v>0</v>
      </c>
      <c r="R2747">
        <f t="shared" si="599"/>
        <v>0</v>
      </c>
      <c r="S2747">
        <f t="shared" si="600"/>
        <v>0</v>
      </c>
      <c r="T2747">
        <f t="shared" si="601"/>
        <v>0</v>
      </c>
      <c r="U2747">
        <f>T2747*参数设置!B2748</f>
        <v>0</v>
      </c>
    </row>
    <row r="2748" spans="1:21" x14ac:dyDescent="0.25">
      <c r="A2748" s="3">
        <v>44230</v>
      </c>
      <c r="B2748">
        <f>IF(K2747="是",F2747*0.25*(价格数据!B2748/价格数据!B2747),B2747*(价格数据!B2748/价格数据!B2747))</f>
        <v>37892.109482360691</v>
      </c>
      <c r="C2748">
        <f>IF(K2747="是",F2747*0.25*(价格数据!C2748/价格数据!C2747),C2747*(价格数据!C2748/价格数据!C2747))</f>
        <v>37163.391072104518</v>
      </c>
      <c r="D2748">
        <f>IF(K2747="是",F2747*0.25*(价格数据!D2748/价格数据!D2747),D2747*(价格数据!D2748/价格数据!D2747))</f>
        <v>38712.1121435323</v>
      </c>
      <c r="E2748">
        <f>IF(K2747="是",F2747*0.25*(价格数据!E2748/价格数据!E2747),E2747*(价格数据!E2748/价格数据!E2747))</f>
        <v>38678.883873375555</v>
      </c>
      <c r="F2748">
        <f t="shared" si="588"/>
        <v>152446.49657137308</v>
      </c>
      <c r="G2748">
        <f t="shared" si="589"/>
        <v>0.24856005440977907</v>
      </c>
      <c r="H2748">
        <f t="shared" si="590"/>
        <v>0.24377989594995511</v>
      </c>
      <c r="I2748">
        <f t="shared" si="591"/>
        <v>0.25393900820415305</v>
      </c>
      <c r="J2748">
        <f t="shared" si="592"/>
        <v>0.25372104143611268</v>
      </c>
      <c r="K2748" t="str">
        <f>IF(OR(
 ROUND(G2748,4)&gt;(0.25+参数设置!B$3), ROUND(G2748,4)&lt;(0.25-参数设置!B$3),
 ROUND(H2748,4)&gt;(0.25+参数设置!B$3), ROUND(H2748,4)&lt;(0.25-参数设置!B$3),
 ROUND(I2748,4)&gt;(0.25+参数设置!B$3), ROUND(I2748,4)&lt;(0.25-参数设置!B$3),
 ROUND(J2748,4)&gt;(0.25+参数设置!B$3), ROUND(J2748,4)&lt;(0.25-参数设置!B$3)
),"是","否")</f>
        <v>否</v>
      </c>
      <c r="L2748">
        <f t="shared" si="593"/>
        <v>37892.109482360691</v>
      </c>
      <c r="M2748">
        <f t="shared" si="594"/>
        <v>37163.391072104518</v>
      </c>
      <c r="N2748">
        <f t="shared" si="595"/>
        <v>38712.1121435323</v>
      </c>
      <c r="O2748">
        <f t="shared" si="596"/>
        <v>38678.883873375555</v>
      </c>
      <c r="P2748">
        <f t="shared" si="597"/>
        <v>0</v>
      </c>
      <c r="Q2748">
        <f t="shared" si="598"/>
        <v>0</v>
      </c>
      <c r="R2748">
        <f t="shared" si="599"/>
        <v>0</v>
      </c>
      <c r="S2748">
        <f t="shared" si="600"/>
        <v>0</v>
      </c>
      <c r="T2748">
        <f t="shared" si="601"/>
        <v>0</v>
      </c>
      <c r="U2748">
        <f>T2748*参数设置!B2749</f>
        <v>0</v>
      </c>
    </row>
    <row r="2749" spans="1:21" x14ac:dyDescent="0.25">
      <c r="A2749" s="3">
        <v>44231</v>
      </c>
      <c r="B2749">
        <f>IF(K2748="是",F2748*0.25*(价格数据!B2749/价格数据!B2748),B2748*(价格数据!B2749/价格数据!B2748))</f>
        <v>37816.118013936626</v>
      </c>
      <c r="C2749">
        <f>IF(K2748="是",F2748*0.25*(价格数据!C2749/价格数据!C2748),C2748*(价格数据!C2749/价格数据!C2748))</f>
        <v>36895.814656385366</v>
      </c>
      <c r="D2749">
        <f>IF(K2748="是",F2748*0.25*(价格数据!D2749/价格数据!D2748),D2748*(价格数据!D2749/价格数据!D2748))</f>
        <v>38703.20300589304</v>
      </c>
      <c r="E2749">
        <f>IF(K2748="是",F2748*0.25*(价格数据!E2749/价格数据!E2748),E2748*(价格数据!E2749/价格数据!E2748))</f>
        <v>38683.138422965138</v>
      </c>
      <c r="F2749">
        <f t="shared" si="588"/>
        <v>152098.27409918015</v>
      </c>
      <c r="G2749">
        <f t="shared" si="589"/>
        <v>0.2486295011426462</v>
      </c>
      <c r="H2749">
        <f t="shared" si="590"/>
        <v>0.24257878582058312</v>
      </c>
      <c r="I2749">
        <f t="shared" si="591"/>
        <v>0.25446181579059524</v>
      </c>
      <c r="J2749">
        <f t="shared" si="592"/>
        <v>0.25432989724617561</v>
      </c>
      <c r="K2749" t="str">
        <f>IF(OR(
 ROUND(G2749,4)&gt;(0.25+参数设置!B$3), ROUND(G2749,4)&lt;(0.25-参数设置!B$3),
 ROUND(H2749,4)&gt;(0.25+参数设置!B$3), ROUND(H2749,4)&lt;(0.25-参数设置!B$3),
 ROUND(I2749,4)&gt;(0.25+参数设置!B$3), ROUND(I2749,4)&lt;(0.25-参数设置!B$3),
 ROUND(J2749,4)&gt;(0.25+参数设置!B$3), ROUND(J2749,4)&lt;(0.25-参数设置!B$3)
),"是","否")</f>
        <v>否</v>
      </c>
      <c r="L2749">
        <f t="shared" si="593"/>
        <v>37816.118013936626</v>
      </c>
      <c r="M2749">
        <f t="shared" si="594"/>
        <v>36895.814656385366</v>
      </c>
      <c r="N2749">
        <f t="shared" si="595"/>
        <v>38703.20300589304</v>
      </c>
      <c r="O2749">
        <f t="shared" si="596"/>
        <v>38683.138422965138</v>
      </c>
      <c r="P2749">
        <f t="shared" si="597"/>
        <v>0</v>
      </c>
      <c r="Q2749">
        <f t="shared" si="598"/>
        <v>0</v>
      </c>
      <c r="R2749">
        <f t="shared" si="599"/>
        <v>0</v>
      </c>
      <c r="S2749">
        <f t="shared" si="600"/>
        <v>0</v>
      </c>
      <c r="T2749">
        <f t="shared" si="601"/>
        <v>0</v>
      </c>
      <c r="U2749">
        <f>T2749*参数设置!B2750</f>
        <v>0</v>
      </c>
    </row>
    <row r="2750" spans="1:21" x14ac:dyDescent="0.25">
      <c r="A2750" s="3">
        <v>44232</v>
      </c>
      <c r="B2750">
        <f>IF(K2749="是",F2749*0.25*(价格数据!B2750/价格数据!B2749),B2749*(价格数据!B2750/价格数据!B2749))</f>
        <v>37871.384536426849</v>
      </c>
      <c r="C2750">
        <f>IF(K2749="是",F2749*0.25*(价格数据!C2750/价格数据!C2749),C2749*(价格数据!C2750/价格数据!C2749))</f>
        <v>36479.584676377795</v>
      </c>
      <c r="D2750">
        <f>IF(K2749="是",F2749*0.25*(价格数据!D2750/价格数据!D2749),D2749*(价格数据!D2750/价格数据!D2749))</f>
        <v>38642.429959853762</v>
      </c>
      <c r="E2750">
        <f>IF(K2749="是",F2749*0.25*(价格数据!E2750/价格数据!E2749),E2749*(价格数据!E2750/价格数据!E2749))</f>
        <v>38692.034299379724</v>
      </c>
      <c r="F2750">
        <f t="shared" si="588"/>
        <v>151685.43347203813</v>
      </c>
      <c r="G2750">
        <f t="shared" si="589"/>
        <v>0.24967054297542754</v>
      </c>
      <c r="H2750">
        <f t="shared" si="590"/>
        <v>0.24049497596024924</v>
      </c>
      <c r="I2750">
        <f t="shared" si="591"/>
        <v>0.25475372997485057</v>
      </c>
      <c r="J2750">
        <f t="shared" si="592"/>
        <v>0.25508075108947265</v>
      </c>
      <c r="K2750" t="str">
        <f>IF(OR(
 ROUND(G2750,4)&gt;(0.25+参数设置!B$3), ROUND(G2750,4)&lt;(0.25-参数设置!B$3),
 ROUND(H2750,4)&gt;(0.25+参数设置!B$3), ROUND(H2750,4)&lt;(0.25-参数设置!B$3),
 ROUND(I2750,4)&gt;(0.25+参数设置!B$3), ROUND(I2750,4)&lt;(0.25-参数设置!B$3),
 ROUND(J2750,4)&gt;(0.25+参数设置!B$3), ROUND(J2750,4)&lt;(0.25-参数设置!B$3)
),"是","否")</f>
        <v>否</v>
      </c>
      <c r="L2750">
        <f t="shared" si="593"/>
        <v>37871.384536426849</v>
      </c>
      <c r="M2750">
        <f t="shared" si="594"/>
        <v>36479.584676377795</v>
      </c>
      <c r="N2750">
        <f t="shared" si="595"/>
        <v>38642.429959853762</v>
      </c>
      <c r="O2750">
        <f t="shared" si="596"/>
        <v>38692.034299379724</v>
      </c>
      <c r="P2750">
        <f t="shared" si="597"/>
        <v>0</v>
      </c>
      <c r="Q2750">
        <f t="shared" si="598"/>
        <v>0</v>
      </c>
      <c r="R2750">
        <f t="shared" si="599"/>
        <v>0</v>
      </c>
      <c r="S2750">
        <f t="shared" si="600"/>
        <v>0</v>
      </c>
      <c r="T2750">
        <f t="shared" si="601"/>
        <v>0</v>
      </c>
      <c r="U2750">
        <f>T2750*参数设置!B2751</f>
        <v>0</v>
      </c>
    </row>
    <row r="2751" spans="1:21" x14ac:dyDescent="0.25">
      <c r="A2751" s="3">
        <v>44233</v>
      </c>
      <c r="B2751">
        <f>IF(K2750="是",F2750*0.25*(价格数据!B2751/价格数据!B2750),B2750*(价格数据!B2751/价格数据!B2750))</f>
        <v>37871.384536426849</v>
      </c>
      <c r="C2751">
        <f>IF(K2750="是",F2750*0.25*(价格数据!C2751/价格数据!C2750),C2750*(价格数据!C2751/价格数据!C2750))</f>
        <v>36479.584676377795</v>
      </c>
      <c r="D2751">
        <f>IF(K2750="是",F2750*0.25*(价格数据!D2751/价格数据!D2750),D2750*(价格数据!D2751/价格数据!D2750))</f>
        <v>38642.429959853762</v>
      </c>
      <c r="E2751">
        <f>IF(K2750="是",F2750*0.25*(价格数据!E2751/价格数据!E2750),E2750*(价格数据!E2751/价格数据!E2750))</f>
        <v>38692.034299379724</v>
      </c>
      <c r="F2751">
        <f t="shared" si="588"/>
        <v>151685.43347203813</v>
      </c>
      <c r="G2751">
        <f t="shared" si="589"/>
        <v>0.24967054297542754</v>
      </c>
      <c r="H2751">
        <f t="shared" si="590"/>
        <v>0.24049497596024924</v>
      </c>
      <c r="I2751">
        <f t="shared" si="591"/>
        <v>0.25475372997485057</v>
      </c>
      <c r="J2751">
        <f t="shared" si="592"/>
        <v>0.25508075108947265</v>
      </c>
      <c r="K2751" t="str">
        <f>IF(OR(
 ROUND(G2751,4)&gt;(0.25+参数设置!B$3), ROUND(G2751,4)&lt;(0.25-参数设置!B$3),
 ROUND(H2751,4)&gt;(0.25+参数设置!B$3), ROUND(H2751,4)&lt;(0.25-参数设置!B$3),
 ROUND(I2751,4)&gt;(0.25+参数设置!B$3), ROUND(I2751,4)&lt;(0.25-参数设置!B$3),
 ROUND(J2751,4)&gt;(0.25+参数设置!B$3), ROUND(J2751,4)&lt;(0.25-参数设置!B$3)
),"是","否")</f>
        <v>否</v>
      </c>
      <c r="L2751">
        <f t="shared" si="593"/>
        <v>37871.384536426849</v>
      </c>
      <c r="M2751">
        <f t="shared" si="594"/>
        <v>36479.584676377795</v>
      </c>
      <c r="N2751">
        <f t="shared" si="595"/>
        <v>38642.429959853762</v>
      </c>
      <c r="O2751">
        <f t="shared" si="596"/>
        <v>38692.034299379724</v>
      </c>
      <c r="P2751">
        <f t="shared" si="597"/>
        <v>0</v>
      </c>
      <c r="Q2751">
        <f t="shared" si="598"/>
        <v>0</v>
      </c>
      <c r="R2751">
        <f t="shared" si="599"/>
        <v>0</v>
      </c>
      <c r="S2751">
        <f t="shared" si="600"/>
        <v>0</v>
      </c>
      <c r="T2751">
        <f t="shared" si="601"/>
        <v>0</v>
      </c>
      <c r="U2751">
        <f>T2751*参数设置!B2752</f>
        <v>0</v>
      </c>
    </row>
    <row r="2752" spans="1:21" x14ac:dyDescent="0.25">
      <c r="A2752" s="3">
        <v>44234</v>
      </c>
      <c r="B2752">
        <f>IF(K2751="是",F2751*0.25*(价格数据!B2752/价格数据!B2751),B2751*(价格数据!B2752/价格数据!B2751))</f>
        <v>37871.384536426849</v>
      </c>
      <c r="C2752">
        <f>IF(K2751="是",F2751*0.25*(价格数据!C2752/价格数据!C2751),C2751*(价格数据!C2752/价格数据!C2751))</f>
        <v>36479.584676377795</v>
      </c>
      <c r="D2752">
        <f>IF(K2751="是",F2751*0.25*(价格数据!D2752/价格数据!D2751),D2751*(价格数据!D2752/价格数据!D2751))</f>
        <v>38642.429959853762</v>
      </c>
      <c r="E2752">
        <f>IF(K2751="是",F2751*0.25*(价格数据!E2752/价格数据!E2751),E2751*(价格数据!E2752/价格数据!E2751))</f>
        <v>38692.034299379724</v>
      </c>
      <c r="F2752">
        <f t="shared" si="588"/>
        <v>151685.43347203813</v>
      </c>
      <c r="G2752">
        <f t="shared" si="589"/>
        <v>0.24967054297542754</v>
      </c>
      <c r="H2752">
        <f t="shared" si="590"/>
        <v>0.24049497596024924</v>
      </c>
      <c r="I2752">
        <f t="shared" si="591"/>
        <v>0.25475372997485057</v>
      </c>
      <c r="J2752">
        <f t="shared" si="592"/>
        <v>0.25508075108947265</v>
      </c>
      <c r="K2752" t="str">
        <f>IF(OR(
 ROUND(G2752,4)&gt;(0.25+参数设置!B$3), ROUND(G2752,4)&lt;(0.25-参数设置!B$3),
 ROUND(H2752,4)&gt;(0.25+参数设置!B$3), ROUND(H2752,4)&lt;(0.25-参数设置!B$3),
 ROUND(I2752,4)&gt;(0.25+参数设置!B$3), ROUND(I2752,4)&lt;(0.25-参数设置!B$3),
 ROUND(J2752,4)&gt;(0.25+参数设置!B$3), ROUND(J2752,4)&lt;(0.25-参数设置!B$3)
),"是","否")</f>
        <v>否</v>
      </c>
      <c r="L2752">
        <f t="shared" si="593"/>
        <v>37871.384536426849</v>
      </c>
      <c r="M2752">
        <f t="shared" si="594"/>
        <v>36479.584676377795</v>
      </c>
      <c r="N2752">
        <f t="shared" si="595"/>
        <v>38642.429959853762</v>
      </c>
      <c r="O2752">
        <f t="shared" si="596"/>
        <v>38692.034299379724</v>
      </c>
      <c r="P2752">
        <f t="shared" si="597"/>
        <v>0</v>
      </c>
      <c r="Q2752">
        <f t="shared" si="598"/>
        <v>0</v>
      </c>
      <c r="R2752">
        <f t="shared" si="599"/>
        <v>0</v>
      </c>
      <c r="S2752">
        <f t="shared" si="600"/>
        <v>0</v>
      </c>
      <c r="T2752">
        <f t="shared" si="601"/>
        <v>0</v>
      </c>
      <c r="U2752">
        <f>T2752*参数设置!B2753</f>
        <v>0</v>
      </c>
    </row>
    <row r="2753" spans="1:21" x14ac:dyDescent="0.25">
      <c r="A2753" s="3">
        <v>44235</v>
      </c>
      <c r="B2753">
        <f>IF(K2752="是",F2752*0.25*(价格数据!B2753/价格数据!B2752),B2752*(价格数据!B2753/价格数据!B2752))</f>
        <v>38368.783238838871</v>
      </c>
      <c r="C2753">
        <f>IF(K2752="是",F2752*0.25*(价格数据!C2753/价格数据!C2752),C2752*(价格数据!C2753/价格数据!C2752))</f>
        <v>36786.802042573865</v>
      </c>
      <c r="D2753">
        <f>IF(K2752="是",F2752*0.25*(价格数据!D2753/价格数据!D2752),D2752*(价格数据!D2753/价格数据!D2752))</f>
        <v>38597.884271657436</v>
      </c>
      <c r="E2753">
        <f>IF(K2752="是",F2752*0.25*(价格数据!E2753/价格数据!E2752),E2752*(价格数据!E2753/价格数据!E2752))</f>
        <v>38685.459086377632</v>
      </c>
      <c r="F2753">
        <f t="shared" si="588"/>
        <v>152438.92863944781</v>
      </c>
      <c r="G2753">
        <f t="shared" si="589"/>
        <v>0.25169937614550958</v>
      </c>
      <c r="H2753">
        <f t="shared" si="590"/>
        <v>0.24132157297945125</v>
      </c>
      <c r="I2753">
        <f t="shared" si="591"/>
        <v>0.25320227986481114</v>
      </c>
      <c r="J2753">
        <f t="shared" si="592"/>
        <v>0.253776771010228</v>
      </c>
      <c r="K2753" t="str">
        <f>IF(OR(
 ROUND(G2753,4)&gt;(0.25+参数设置!B$3), ROUND(G2753,4)&lt;(0.25-参数设置!B$3),
 ROUND(H2753,4)&gt;(0.25+参数设置!B$3), ROUND(H2753,4)&lt;(0.25-参数设置!B$3),
 ROUND(I2753,4)&gt;(0.25+参数设置!B$3), ROUND(I2753,4)&lt;(0.25-参数设置!B$3),
 ROUND(J2753,4)&gt;(0.25+参数设置!B$3), ROUND(J2753,4)&lt;(0.25-参数设置!B$3)
),"是","否")</f>
        <v>否</v>
      </c>
      <c r="L2753">
        <f t="shared" si="593"/>
        <v>38368.783238838871</v>
      </c>
      <c r="M2753">
        <f t="shared" si="594"/>
        <v>36786.802042573865</v>
      </c>
      <c r="N2753">
        <f t="shared" si="595"/>
        <v>38597.884271657436</v>
      </c>
      <c r="O2753">
        <f t="shared" si="596"/>
        <v>38685.459086377632</v>
      </c>
      <c r="P2753">
        <f t="shared" si="597"/>
        <v>0</v>
      </c>
      <c r="Q2753">
        <f t="shared" si="598"/>
        <v>0</v>
      </c>
      <c r="R2753">
        <f t="shared" si="599"/>
        <v>0</v>
      </c>
      <c r="S2753">
        <f t="shared" si="600"/>
        <v>0</v>
      </c>
      <c r="T2753">
        <f t="shared" si="601"/>
        <v>0</v>
      </c>
      <c r="U2753">
        <f>T2753*参数设置!B2754</f>
        <v>0</v>
      </c>
    </row>
    <row r="2754" spans="1:21" x14ac:dyDescent="0.25">
      <c r="A2754" s="3">
        <v>44236</v>
      </c>
      <c r="B2754">
        <f>IF(K2753="是",F2753*0.25*(价格数据!B2754/价格数据!B2753),B2753*(价格数据!B2754/价格数据!B2753))</f>
        <v>39322.130751795259</v>
      </c>
      <c r="C2754">
        <f>IF(K2753="是",F2753*0.25*(价格数据!C2754/价格数据!C2753),C2753*(价格数据!C2754/价格数据!C2753))</f>
        <v>37183.211547342973</v>
      </c>
      <c r="D2754">
        <f>IF(K2753="是",F2753*0.25*(价格数据!D2754/价格数据!D2753),D2753*(价格数据!D2754/价格数据!D2753))</f>
        <v>38593.74788632492</v>
      </c>
      <c r="E2754">
        <f>IF(K2753="是",F2753*0.25*(价格数据!E2754/价格数据!E2753),E2753*(价格数据!E2754/价格数据!E2753))</f>
        <v>38691.647522144303</v>
      </c>
      <c r="F2754">
        <f t="shared" si="588"/>
        <v>153790.73770760745</v>
      </c>
      <c r="G2754">
        <f t="shared" si="589"/>
        <v>0.2556859492185799</v>
      </c>
      <c r="H2754">
        <f t="shared" si="590"/>
        <v>0.24177796466544721</v>
      </c>
      <c r="I2754">
        <f t="shared" si="591"/>
        <v>0.2509497545925084</v>
      </c>
      <c r="J2754">
        <f t="shared" si="592"/>
        <v>0.25158633152346455</v>
      </c>
      <c r="K2754" t="str">
        <f>IF(OR(
 ROUND(G2754,4)&gt;(0.25+参数设置!B$3), ROUND(G2754,4)&lt;(0.25-参数设置!B$3),
 ROUND(H2754,4)&gt;(0.25+参数设置!B$3), ROUND(H2754,4)&lt;(0.25-参数设置!B$3),
 ROUND(I2754,4)&gt;(0.25+参数设置!B$3), ROUND(I2754,4)&lt;(0.25-参数设置!B$3),
 ROUND(J2754,4)&gt;(0.25+参数设置!B$3), ROUND(J2754,4)&lt;(0.25-参数设置!B$3)
),"是","否")</f>
        <v>否</v>
      </c>
      <c r="L2754">
        <f t="shared" si="593"/>
        <v>39322.130751795259</v>
      </c>
      <c r="M2754">
        <f t="shared" si="594"/>
        <v>37183.211547342973</v>
      </c>
      <c r="N2754">
        <f t="shared" si="595"/>
        <v>38593.74788632492</v>
      </c>
      <c r="O2754">
        <f t="shared" si="596"/>
        <v>38691.647522144303</v>
      </c>
      <c r="P2754">
        <f t="shared" si="597"/>
        <v>0</v>
      </c>
      <c r="Q2754">
        <f t="shared" si="598"/>
        <v>0</v>
      </c>
      <c r="R2754">
        <f t="shared" si="599"/>
        <v>0</v>
      </c>
      <c r="S2754">
        <f t="shared" si="600"/>
        <v>0</v>
      </c>
      <c r="T2754">
        <f t="shared" si="601"/>
        <v>0</v>
      </c>
      <c r="U2754">
        <f>T2754*参数设置!B2755</f>
        <v>0</v>
      </c>
    </row>
    <row r="2755" spans="1:21" x14ac:dyDescent="0.25">
      <c r="A2755" s="3">
        <v>44237</v>
      </c>
      <c r="B2755">
        <f>IF(K2754="是",F2754*0.25*(价格数据!B2755/价格数据!B2754),B2754*(价格数据!B2755/价格数据!B2754))</f>
        <v>40116.587012592245</v>
      </c>
      <c r="C2755">
        <f>IF(K2754="是",F2754*0.25*(价格数据!C2755/价格数据!C2754),C2754*(价格数据!C2755/价格数据!C2754))</f>
        <v>37222.852497819891</v>
      </c>
      <c r="D2755">
        <f>IF(K2754="是",F2754*0.25*(价格数据!D2755/价格数据!D2754),D2754*(价格数据!D2755/价格数据!D2754))</f>
        <v>38648.475446108976</v>
      </c>
      <c r="E2755">
        <f>IF(K2754="是",F2754*0.25*(价格数据!E2755/价格数据!E2754),E2754*(价格数据!E2755/价格数据!E2754))</f>
        <v>38705.571502619307</v>
      </c>
      <c r="F2755">
        <f t="shared" ref="F2755:F2818" si="602">B2755+C2755+D2755+E2755</f>
        <v>154693.48645914043</v>
      </c>
      <c r="G2755">
        <f t="shared" ref="G2755:G2818" si="603">B2755/F2755</f>
        <v>0.25932951626368789</v>
      </c>
      <c r="H2755">
        <f t="shared" ref="H2755:H2818" si="604">C2755/F2755</f>
        <v>0.24062326960128119</v>
      </c>
      <c r="I2755">
        <f t="shared" ref="I2755:I2818" si="605">D2755/F2755</f>
        <v>0.24983906129956734</v>
      </c>
      <c r="J2755">
        <f t="shared" ref="J2755:J2818" si="606">E2755/F2755</f>
        <v>0.25020815283546344</v>
      </c>
      <c r="K2755" t="str">
        <f>IF(OR(
 ROUND(G2755,4)&gt;(0.25+参数设置!B$3), ROUND(G2755,4)&lt;(0.25-参数设置!B$3),
 ROUND(H2755,4)&gt;(0.25+参数设置!B$3), ROUND(H2755,4)&lt;(0.25-参数设置!B$3),
 ROUND(I2755,4)&gt;(0.25+参数设置!B$3), ROUND(I2755,4)&lt;(0.25-参数设置!B$3),
 ROUND(J2755,4)&gt;(0.25+参数设置!B$3), ROUND(J2755,4)&lt;(0.25-参数设置!B$3)
),"是","否")</f>
        <v>否</v>
      </c>
      <c r="L2755">
        <f t="shared" ref="L2755:L2818" si="607">IF(K2755="是",F2755*0.25,B2755)</f>
        <v>40116.587012592245</v>
      </c>
      <c r="M2755">
        <f t="shared" ref="M2755:M2818" si="608">IF(K2755="是",F2755*0.25,C2755)</f>
        <v>37222.852497819891</v>
      </c>
      <c r="N2755">
        <f t="shared" ref="N2755:N2818" si="609">IF(K2755="是",F2755*0.25,D2755)</f>
        <v>38648.475446108976</v>
      </c>
      <c r="O2755">
        <f t="shared" ref="O2755:O2818" si="610">IF(K2755="是",F2755*0.25,E2755)</f>
        <v>38705.571502619307</v>
      </c>
      <c r="P2755">
        <f t="shared" ref="P2755:P2818" si="611">IF(K2755="是",ABS(L2755-B2755),0)</f>
        <v>0</v>
      </c>
      <c r="Q2755">
        <f t="shared" ref="Q2755:Q2818" si="612">IF(K2755="是",ABS(M2755-C2755),0)</f>
        <v>0</v>
      </c>
      <c r="R2755">
        <f t="shared" ref="R2755:R2818" si="613">IF(K2755="是",ABS(N2755-D2755),0)</f>
        <v>0</v>
      </c>
      <c r="S2755">
        <f t="shared" ref="S2755:S2818" si="614">IF(K2755="是",ABS(O2755-E2755),0)</f>
        <v>0</v>
      </c>
      <c r="T2755">
        <f t="shared" ref="T2755:T2818" si="615">P2755+Q2755+R2755+S2755</f>
        <v>0</v>
      </c>
      <c r="U2755">
        <f>T2755*参数设置!B2756</f>
        <v>0</v>
      </c>
    </row>
    <row r="2756" spans="1:21" x14ac:dyDescent="0.25">
      <c r="A2756" s="3">
        <v>44238</v>
      </c>
      <c r="B2756">
        <f>IF(K2755="是",F2755*0.25*(价格数据!B2756/价格数据!B2755),B2755*(价格数据!B2756/价格数据!B2755))</f>
        <v>40116.587012592245</v>
      </c>
      <c r="C2756">
        <f>IF(K2755="是",F2755*0.25*(价格数据!C2756/价格数据!C2755),C2755*(价格数据!C2756/价格数据!C2755))</f>
        <v>37222.852497819891</v>
      </c>
      <c r="D2756">
        <f>IF(K2755="是",F2755*0.25*(价格数据!D2756/价格数据!D2755),D2755*(价格数据!D2756/价格数据!D2755))</f>
        <v>38648.475446108976</v>
      </c>
      <c r="E2756">
        <f>IF(K2755="是",F2755*0.25*(价格数据!E2756/价格数据!E2755),E2755*(价格数据!E2756/价格数据!E2755))</f>
        <v>38705.571502619307</v>
      </c>
      <c r="F2756">
        <f t="shared" si="602"/>
        <v>154693.48645914043</v>
      </c>
      <c r="G2756">
        <f t="shared" si="603"/>
        <v>0.25932951626368789</v>
      </c>
      <c r="H2756">
        <f t="shared" si="604"/>
        <v>0.24062326960128119</v>
      </c>
      <c r="I2756">
        <f t="shared" si="605"/>
        <v>0.24983906129956734</v>
      </c>
      <c r="J2756">
        <f t="shared" si="606"/>
        <v>0.25020815283546344</v>
      </c>
      <c r="K2756" t="str">
        <f>IF(OR(
 ROUND(G2756,4)&gt;(0.25+参数设置!B$3), ROUND(G2756,4)&lt;(0.25-参数设置!B$3),
 ROUND(H2756,4)&gt;(0.25+参数设置!B$3), ROUND(H2756,4)&lt;(0.25-参数设置!B$3),
 ROUND(I2756,4)&gt;(0.25+参数设置!B$3), ROUND(I2756,4)&lt;(0.25-参数设置!B$3),
 ROUND(J2756,4)&gt;(0.25+参数设置!B$3), ROUND(J2756,4)&lt;(0.25-参数设置!B$3)
),"是","否")</f>
        <v>否</v>
      </c>
      <c r="L2756">
        <f t="shared" si="607"/>
        <v>40116.587012592245</v>
      </c>
      <c r="M2756">
        <f t="shared" si="608"/>
        <v>37222.852497819891</v>
      </c>
      <c r="N2756">
        <f t="shared" si="609"/>
        <v>38648.475446108976</v>
      </c>
      <c r="O2756">
        <f t="shared" si="610"/>
        <v>38705.571502619307</v>
      </c>
      <c r="P2756">
        <f t="shared" si="611"/>
        <v>0</v>
      </c>
      <c r="Q2756">
        <f t="shared" si="612"/>
        <v>0</v>
      </c>
      <c r="R2756">
        <f t="shared" si="613"/>
        <v>0</v>
      </c>
      <c r="S2756">
        <f t="shared" si="614"/>
        <v>0</v>
      </c>
      <c r="T2756">
        <f t="shared" si="615"/>
        <v>0</v>
      </c>
      <c r="U2756">
        <f>T2756*参数设置!B2757</f>
        <v>0</v>
      </c>
    </row>
    <row r="2757" spans="1:21" x14ac:dyDescent="0.25">
      <c r="A2757" s="3">
        <v>44239</v>
      </c>
      <c r="B2757">
        <f>IF(K2756="是",F2756*0.25*(价格数据!B2757/价格数据!B2756),B2756*(价格数据!B2757/价格数据!B2756))</f>
        <v>40116.587012592245</v>
      </c>
      <c r="C2757">
        <f>IF(K2756="是",F2756*0.25*(价格数据!C2757/价格数据!C2756),C2756*(价格数据!C2757/价格数据!C2756))</f>
        <v>37222.852497819891</v>
      </c>
      <c r="D2757">
        <f>IF(K2756="是",F2756*0.25*(价格数据!D2757/价格数据!D2756),D2756*(价格数据!D2757/价格数据!D2756))</f>
        <v>38648.475446108976</v>
      </c>
      <c r="E2757">
        <f>IF(K2756="是",F2756*0.25*(价格数据!E2757/价格数据!E2756),E2756*(价格数据!E2757/价格数据!E2756))</f>
        <v>38705.571502619307</v>
      </c>
      <c r="F2757">
        <f t="shared" si="602"/>
        <v>154693.48645914043</v>
      </c>
      <c r="G2757">
        <f t="shared" si="603"/>
        <v>0.25932951626368789</v>
      </c>
      <c r="H2757">
        <f t="shared" si="604"/>
        <v>0.24062326960128119</v>
      </c>
      <c r="I2757">
        <f t="shared" si="605"/>
        <v>0.24983906129956734</v>
      </c>
      <c r="J2757">
        <f t="shared" si="606"/>
        <v>0.25020815283546344</v>
      </c>
      <c r="K2757" t="str">
        <f>IF(OR(
 ROUND(G2757,4)&gt;(0.25+参数设置!B$3), ROUND(G2757,4)&lt;(0.25-参数设置!B$3),
 ROUND(H2757,4)&gt;(0.25+参数设置!B$3), ROUND(H2757,4)&lt;(0.25-参数设置!B$3),
 ROUND(I2757,4)&gt;(0.25+参数设置!B$3), ROUND(I2757,4)&lt;(0.25-参数设置!B$3),
 ROUND(J2757,4)&gt;(0.25+参数设置!B$3), ROUND(J2757,4)&lt;(0.25-参数设置!B$3)
),"是","否")</f>
        <v>否</v>
      </c>
      <c r="L2757">
        <f t="shared" si="607"/>
        <v>40116.587012592245</v>
      </c>
      <c r="M2757">
        <f t="shared" si="608"/>
        <v>37222.852497819891</v>
      </c>
      <c r="N2757">
        <f t="shared" si="609"/>
        <v>38648.475446108976</v>
      </c>
      <c r="O2757">
        <f t="shared" si="610"/>
        <v>38705.571502619307</v>
      </c>
      <c r="P2757">
        <f t="shared" si="611"/>
        <v>0</v>
      </c>
      <c r="Q2757">
        <f t="shared" si="612"/>
        <v>0</v>
      </c>
      <c r="R2757">
        <f t="shared" si="613"/>
        <v>0</v>
      </c>
      <c r="S2757">
        <f t="shared" si="614"/>
        <v>0</v>
      </c>
      <c r="T2757">
        <f t="shared" si="615"/>
        <v>0</v>
      </c>
      <c r="U2757">
        <f>T2757*参数设置!B2758</f>
        <v>0</v>
      </c>
    </row>
    <row r="2758" spans="1:21" x14ac:dyDescent="0.25">
      <c r="A2758" s="3">
        <v>44240</v>
      </c>
      <c r="B2758">
        <f>IF(K2757="是",F2757*0.25*(价格数据!B2758/价格数据!B2757),B2757*(价格数据!B2758/价格数据!B2757))</f>
        <v>40116.587012592245</v>
      </c>
      <c r="C2758">
        <f>IF(K2757="是",F2757*0.25*(价格数据!C2758/价格数据!C2757),C2757*(价格数据!C2758/价格数据!C2757))</f>
        <v>37222.852497819891</v>
      </c>
      <c r="D2758">
        <f>IF(K2757="是",F2757*0.25*(价格数据!D2758/价格数据!D2757),D2757*(价格数据!D2758/价格数据!D2757))</f>
        <v>38648.475446108976</v>
      </c>
      <c r="E2758">
        <f>IF(K2757="是",F2757*0.25*(价格数据!E2758/价格数据!E2757),E2757*(价格数据!E2758/价格数据!E2757))</f>
        <v>38705.571502619307</v>
      </c>
      <c r="F2758">
        <f t="shared" si="602"/>
        <v>154693.48645914043</v>
      </c>
      <c r="G2758">
        <f t="shared" si="603"/>
        <v>0.25932951626368789</v>
      </c>
      <c r="H2758">
        <f t="shared" si="604"/>
        <v>0.24062326960128119</v>
      </c>
      <c r="I2758">
        <f t="shared" si="605"/>
        <v>0.24983906129956734</v>
      </c>
      <c r="J2758">
        <f t="shared" si="606"/>
        <v>0.25020815283546344</v>
      </c>
      <c r="K2758" t="str">
        <f>IF(OR(
 ROUND(G2758,4)&gt;(0.25+参数设置!B$3), ROUND(G2758,4)&lt;(0.25-参数设置!B$3),
 ROUND(H2758,4)&gt;(0.25+参数设置!B$3), ROUND(H2758,4)&lt;(0.25-参数设置!B$3),
 ROUND(I2758,4)&gt;(0.25+参数设置!B$3), ROUND(I2758,4)&lt;(0.25-参数设置!B$3),
 ROUND(J2758,4)&gt;(0.25+参数设置!B$3), ROUND(J2758,4)&lt;(0.25-参数设置!B$3)
),"是","否")</f>
        <v>否</v>
      </c>
      <c r="L2758">
        <f t="shared" si="607"/>
        <v>40116.587012592245</v>
      </c>
      <c r="M2758">
        <f t="shared" si="608"/>
        <v>37222.852497819891</v>
      </c>
      <c r="N2758">
        <f t="shared" si="609"/>
        <v>38648.475446108976</v>
      </c>
      <c r="O2758">
        <f t="shared" si="610"/>
        <v>38705.571502619307</v>
      </c>
      <c r="P2758">
        <f t="shared" si="611"/>
        <v>0</v>
      </c>
      <c r="Q2758">
        <f t="shared" si="612"/>
        <v>0</v>
      </c>
      <c r="R2758">
        <f t="shared" si="613"/>
        <v>0</v>
      </c>
      <c r="S2758">
        <f t="shared" si="614"/>
        <v>0</v>
      </c>
      <c r="T2758">
        <f t="shared" si="615"/>
        <v>0</v>
      </c>
      <c r="U2758">
        <f>T2758*参数设置!B2759</f>
        <v>0</v>
      </c>
    </row>
    <row r="2759" spans="1:21" x14ac:dyDescent="0.25">
      <c r="A2759" s="3">
        <v>44241</v>
      </c>
      <c r="B2759">
        <f>IF(K2758="是",F2758*0.25*(价格数据!B2759/价格数据!B2758),B2758*(价格数据!B2759/价格数据!B2758))</f>
        <v>40116.587012592245</v>
      </c>
      <c r="C2759">
        <f>IF(K2758="是",F2758*0.25*(价格数据!C2759/价格数据!C2758),C2758*(价格数据!C2759/价格数据!C2758))</f>
        <v>37222.852497819891</v>
      </c>
      <c r="D2759">
        <f>IF(K2758="是",F2758*0.25*(价格数据!D2759/价格数据!D2758),D2758*(价格数据!D2759/价格数据!D2758))</f>
        <v>38648.475446108976</v>
      </c>
      <c r="E2759">
        <f>IF(K2758="是",F2758*0.25*(价格数据!E2759/价格数据!E2758),E2758*(价格数据!E2759/价格数据!E2758))</f>
        <v>38705.571502619307</v>
      </c>
      <c r="F2759">
        <f t="shared" si="602"/>
        <v>154693.48645914043</v>
      </c>
      <c r="G2759">
        <f t="shared" si="603"/>
        <v>0.25932951626368789</v>
      </c>
      <c r="H2759">
        <f t="shared" si="604"/>
        <v>0.24062326960128119</v>
      </c>
      <c r="I2759">
        <f t="shared" si="605"/>
        <v>0.24983906129956734</v>
      </c>
      <c r="J2759">
        <f t="shared" si="606"/>
        <v>0.25020815283546344</v>
      </c>
      <c r="K2759" t="str">
        <f>IF(OR(
 ROUND(G2759,4)&gt;(0.25+参数设置!B$3), ROUND(G2759,4)&lt;(0.25-参数设置!B$3),
 ROUND(H2759,4)&gt;(0.25+参数设置!B$3), ROUND(H2759,4)&lt;(0.25-参数设置!B$3),
 ROUND(I2759,4)&gt;(0.25+参数设置!B$3), ROUND(I2759,4)&lt;(0.25-参数设置!B$3),
 ROUND(J2759,4)&gt;(0.25+参数设置!B$3), ROUND(J2759,4)&lt;(0.25-参数设置!B$3)
),"是","否")</f>
        <v>否</v>
      </c>
      <c r="L2759">
        <f t="shared" si="607"/>
        <v>40116.587012592245</v>
      </c>
      <c r="M2759">
        <f t="shared" si="608"/>
        <v>37222.852497819891</v>
      </c>
      <c r="N2759">
        <f t="shared" si="609"/>
        <v>38648.475446108976</v>
      </c>
      <c r="O2759">
        <f t="shared" si="610"/>
        <v>38705.571502619307</v>
      </c>
      <c r="P2759">
        <f t="shared" si="611"/>
        <v>0</v>
      </c>
      <c r="Q2759">
        <f t="shared" si="612"/>
        <v>0</v>
      </c>
      <c r="R2759">
        <f t="shared" si="613"/>
        <v>0</v>
      </c>
      <c r="S2759">
        <f t="shared" si="614"/>
        <v>0</v>
      </c>
      <c r="T2759">
        <f t="shared" si="615"/>
        <v>0</v>
      </c>
      <c r="U2759">
        <f>T2759*参数设置!B2760</f>
        <v>0</v>
      </c>
    </row>
    <row r="2760" spans="1:21" x14ac:dyDescent="0.25">
      <c r="A2760" s="3">
        <v>44242</v>
      </c>
      <c r="B2760">
        <f>IF(K2759="是",F2759*0.25*(价格数据!B2760/价格数据!B2759),B2759*(价格数据!B2760/价格数据!B2759))</f>
        <v>40116.587012592245</v>
      </c>
      <c r="C2760">
        <f>IF(K2759="是",F2759*0.25*(价格数据!C2760/价格数据!C2759),C2759*(价格数据!C2760/价格数据!C2759))</f>
        <v>37222.852497819891</v>
      </c>
      <c r="D2760">
        <f>IF(K2759="是",F2759*0.25*(价格数据!D2760/价格数据!D2759),D2759*(价格数据!D2760/价格数据!D2759))</f>
        <v>38648.475446108976</v>
      </c>
      <c r="E2760">
        <f>IF(K2759="是",F2759*0.25*(价格数据!E2760/价格数据!E2759),E2759*(价格数据!E2760/价格数据!E2759))</f>
        <v>38705.571502619307</v>
      </c>
      <c r="F2760">
        <f t="shared" si="602"/>
        <v>154693.48645914043</v>
      </c>
      <c r="G2760">
        <f t="shared" si="603"/>
        <v>0.25932951626368789</v>
      </c>
      <c r="H2760">
        <f t="shared" si="604"/>
        <v>0.24062326960128119</v>
      </c>
      <c r="I2760">
        <f t="shared" si="605"/>
        <v>0.24983906129956734</v>
      </c>
      <c r="J2760">
        <f t="shared" si="606"/>
        <v>0.25020815283546344</v>
      </c>
      <c r="K2760" t="str">
        <f>IF(OR(
 ROUND(G2760,4)&gt;(0.25+参数设置!B$3), ROUND(G2760,4)&lt;(0.25-参数设置!B$3),
 ROUND(H2760,4)&gt;(0.25+参数设置!B$3), ROUND(H2760,4)&lt;(0.25-参数设置!B$3),
 ROUND(I2760,4)&gt;(0.25+参数设置!B$3), ROUND(I2760,4)&lt;(0.25-参数设置!B$3),
 ROUND(J2760,4)&gt;(0.25+参数设置!B$3), ROUND(J2760,4)&lt;(0.25-参数设置!B$3)
),"是","否")</f>
        <v>否</v>
      </c>
      <c r="L2760">
        <f t="shared" si="607"/>
        <v>40116.587012592245</v>
      </c>
      <c r="M2760">
        <f t="shared" si="608"/>
        <v>37222.852497819891</v>
      </c>
      <c r="N2760">
        <f t="shared" si="609"/>
        <v>38648.475446108976</v>
      </c>
      <c r="O2760">
        <f t="shared" si="610"/>
        <v>38705.571502619307</v>
      </c>
      <c r="P2760">
        <f t="shared" si="611"/>
        <v>0</v>
      </c>
      <c r="Q2760">
        <f t="shared" si="612"/>
        <v>0</v>
      </c>
      <c r="R2760">
        <f t="shared" si="613"/>
        <v>0</v>
      </c>
      <c r="S2760">
        <f t="shared" si="614"/>
        <v>0</v>
      </c>
      <c r="T2760">
        <f t="shared" si="615"/>
        <v>0</v>
      </c>
      <c r="U2760">
        <f>T2760*参数设置!B2761</f>
        <v>0</v>
      </c>
    </row>
    <row r="2761" spans="1:21" x14ac:dyDescent="0.25">
      <c r="A2761" s="3">
        <v>44243</v>
      </c>
      <c r="B2761">
        <f>IF(K2760="是",F2760*0.25*(价格数据!B2761/价格数据!B2760),B2760*(价格数据!B2761/价格数据!B2760))</f>
        <v>40116.587012592245</v>
      </c>
      <c r="C2761">
        <f>IF(K2760="是",F2760*0.25*(价格数据!C2761/价格数据!C2760),C2760*(价格数据!C2761/价格数据!C2760))</f>
        <v>37222.852497819891</v>
      </c>
      <c r="D2761">
        <f>IF(K2760="是",F2760*0.25*(价格数据!D2761/价格数据!D2760),D2760*(价格数据!D2761/价格数据!D2760))</f>
        <v>38648.475446108976</v>
      </c>
      <c r="E2761">
        <f>IF(K2760="是",F2760*0.25*(价格数据!E2761/价格数据!E2760),E2760*(价格数据!E2761/价格数据!E2760))</f>
        <v>38705.571502619307</v>
      </c>
      <c r="F2761">
        <f t="shared" si="602"/>
        <v>154693.48645914043</v>
      </c>
      <c r="G2761">
        <f t="shared" si="603"/>
        <v>0.25932951626368789</v>
      </c>
      <c r="H2761">
        <f t="shared" si="604"/>
        <v>0.24062326960128119</v>
      </c>
      <c r="I2761">
        <f t="shared" si="605"/>
        <v>0.24983906129956734</v>
      </c>
      <c r="J2761">
        <f t="shared" si="606"/>
        <v>0.25020815283546344</v>
      </c>
      <c r="K2761" t="str">
        <f>IF(OR(
 ROUND(G2761,4)&gt;(0.25+参数设置!B$3), ROUND(G2761,4)&lt;(0.25-参数设置!B$3),
 ROUND(H2761,4)&gt;(0.25+参数设置!B$3), ROUND(H2761,4)&lt;(0.25-参数设置!B$3),
 ROUND(I2761,4)&gt;(0.25+参数设置!B$3), ROUND(I2761,4)&lt;(0.25-参数设置!B$3),
 ROUND(J2761,4)&gt;(0.25+参数设置!B$3), ROUND(J2761,4)&lt;(0.25-参数设置!B$3)
),"是","否")</f>
        <v>否</v>
      </c>
      <c r="L2761">
        <f t="shared" si="607"/>
        <v>40116.587012592245</v>
      </c>
      <c r="M2761">
        <f t="shared" si="608"/>
        <v>37222.852497819891</v>
      </c>
      <c r="N2761">
        <f t="shared" si="609"/>
        <v>38648.475446108976</v>
      </c>
      <c r="O2761">
        <f t="shared" si="610"/>
        <v>38705.571502619307</v>
      </c>
      <c r="P2761">
        <f t="shared" si="611"/>
        <v>0</v>
      </c>
      <c r="Q2761">
        <f t="shared" si="612"/>
        <v>0</v>
      </c>
      <c r="R2761">
        <f t="shared" si="613"/>
        <v>0</v>
      </c>
      <c r="S2761">
        <f t="shared" si="614"/>
        <v>0</v>
      </c>
      <c r="T2761">
        <f t="shared" si="615"/>
        <v>0</v>
      </c>
      <c r="U2761">
        <f>T2761*参数设置!B2762</f>
        <v>0</v>
      </c>
    </row>
    <row r="2762" spans="1:21" x14ac:dyDescent="0.25">
      <c r="A2762" s="3">
        <v>44244</v>
      </c>
      <c r="B2762">
        <f>IF(K2761="是",F2761*0.25*(价格数据!B2762/价格数据!B2761),B2761*(价格数据!B2762/价格数据!B2761))</f>
        <v>40116.587012592245</v>
      </c>
      <c r="C2762">
        <f>IF(K2761="是",F2761*0.25*(价格数据!C2762/价格数据!C2761),C2761*(价格数据!C2762/价格数据!C2761))</f>
        <v>37222.852497819891</v>
      </c>
      <c r="D2762">
        <f>IF(K2761="是",F2761*0.25*(价格数据!D2762/价格数据!D2761),D2761*(价格数据!D2762/价格数据!D2761))</f>
        <v>38648.475446108976</v>
      </c>
      <c r="E2762">
        <f>IF(K2761="是",F2761*0.25*(价格数据!E2762/价格数据!E2761),E2761*(价格数据!E2762/价格数据!E2761))</f>
        <v>38705.571502619307</v>
      </c>
      <c r="F2762">
        <f t="shared" si="602"/>
        <v>154693.48645914043</v>
      </c>
      <c r="G2762">
        <f t="shared" si="603"/>
        <v>0.25932951626368789</v>
      </c>
      <c r="H2762">
        <f t="shared" si="604"/>
        <v>0.24062326960128119</v>
      </c>
      <c r="I2762">
        <f t="shared" si="605"/>
        <v>0.24983906129956734</v>
      </c>
      <c r="J2762">
        <f t="shared" si="606"/>
        <v>0.25020815283546344</v>
      </c>
      <c r="K2762" t="str">
        <f>IF(OR(
 ROUND(G2762,4)&gt;(0.25+参数设置!B$3), ROUND(G2762,4)&lt;(0.25-参数设置!B$3),
 ROUND(H2762,4)&gt;(0.25+参数设置!B$3), ROUND(H2762,4)&lt;(0.25-参数设置!B$3),
 ROUND(I2762,4)&gt;(0.25+参数设置!B$3), ROUND(I2762,4)&lt;(0.25-参数设置!B$3),
 ROUND(J2762,4)&gt;(0.25+参数设置!B$3), ROUND(J2762,4)&lt;(0.25-参数设置!B$3)
),"是","否")</f>
        <v>否</v>
      </c>
      <c r="L2762">
        <f t="shared" si="607"/>
        <v>40116.587012592245</v>
      </c>
      <c r="M2762">
        <f t="shared" si="608"/>
        <v>37222.852497819891</v>
      </c>
      <c r="N2762">
        <f t="shared" si="609"/>
        <v>38648.475446108976</v>
      </c>
      <c r="O2762">
        <f t="shared" si="610"/>
        <v>38705.571502619307</v>
      </c>
      <c r="P2762">
        <f t="shared" si="611"/>
        <v>0</v>
      </c>
      <c r="Q2762">
        <f t="shared" si="612"/>
        <v>0</v>
      </c>
      <c r="R2762">
        <f t="shared" si="613"/>
        <v>0</v>
      </c>
      <c r="S2762">
        <f t="shared" si="614"/>
        <v>0</v>
      </c>
      <c r="T2762">
        <f t="shared" si="615"/>
        <v>0</v>
      </c>
      <c r="U2762">
        <f>T2762*参数设置!B2763</f>
        <v>0</v>
      </c>
    </row>
    <row r="2763" spans="1:21" x14ac:dyDescent="0.25">
      <c r="A2763" s="3">
        <v>44245</v>
      </c>
      <c r="B2763">
        <f>IF(K2762="是",F2762*0.25*(价格数据!B2763/价格数据!B2762),B2762*(价格数据!B2763/价格数据!B2762))</f>
        <v>39819.529454207288</v>
      </c>
      <c r="C2763">
        <f>IF(K2762="是",F2762*0.25*(价格数据!C2763/价格数据!C2762),C2762*(价格数据!C2763/价格数据!C2762))</f>
        <v>36172.367310181733</v>
      </c>
      <c r="D2763">
        <f>IF(K2762="是",F2762*0.25*(价格数据!D2763/价格数据!D2762),D2762*(价格数据!D2763/价格数据!D2762))</f>
        <v>38611.247978116327</v>
      </c>
      <c r="E2763">
        <f>IF(K2762="是",F2762*0.25*(价格数据!E2763/价格数据!E2762),E2762*(价格数据!E2763/价格数据!E2762))</f>
        <v>38685.459086377632</v>
      </c>
      <c r="F2763">
        <f t="shared" si="602"/>
        <v>153288.60382888297</v>
      </c>
      <c r="G2763">
        <f t="shared" si="603"/>
        <v>0.25976836150623484</v>
      </c>
      <c r="H2763">
        <f t="shared" si="604"/>
        <v>0.23597558074546215</v>
      </c>
      <c r="I2763">
        <f t="shared" si="605"/>
        <v>0.25188596551651227</v>
      </c>
      <c r="J2763">
        <f t="shared" si="606"/>
        <v>0.2523700922317908</v>
      </c>
      <c r="K2763" t="str">
        <f>IF(OR(
 ROUND(G2763,4)&gt;(0.25+参数设置!B$3), ROUND(G2763,4)&lt;(0.25-参数设置!B$3),
 ROUND(H2763,4)&gt;(0.25+参数设置!B$3), ROUND(H2763,4)&lt;(0.25-参数设置!B$3),
 ROUND(I2763,4)&gt;(0.25+参数设置!B$3), ROUND(I2763,4)&lt;(0.25-参数设置!B$3),
 ROUND(J2763,4)&gt;(0.25+参数设置!B$3), ROUND(J2763,4)&lt;(0.25-参数设置!B$3)
),"是","否")</f>
        <v>否</v>
      </c>
      <c r="L2763">
        <f t="shared" si="607"/>
        <v>39819.529454207288</v>
      </c>
      <c r="M2763">
        <f t="shared" si="608"/>
        <v>36172.367310181733</v>
      </c>
      <c r="N2763">
        <f t="shared" si="609"/>
        <v>38611.247978116327</v>
      </c>
      <c r="O2763">
        <f t="shared" si="610"/>
        <v>38685.459086377632</v>
      </c>
      <c r="P2763">
        <f t="shared" si="611"/>
        <v>0</v>
      </c>
      <c r="Q2763">
        <f t="shared" si="612"/>
        <v>0</v>
      </c>
      <c r="R2763">
        <f t="shared" si="613"/>
        <v>0</v>
      </c>
      <c r="S2763">
        <f t="shared" si="614"/>
        <v>0</v>
      </c>
      <c r="T2763">
        <f t="shared" si="615"/>
        <v>0</v>
      </c>
      <c r="U2763">
        <f>T2763*参数设置!B2764</f>
        <v>0</v>
      </c>
    </row>
    <row r="2764" spans="1:21" x14ac:dyDescent="0.25">
      <c r="A2764" s="3">
        <v>44246</v>
      </c>
      <c r="B2764">
        <f>IF(K2763="是",F2763*0.25*(价格数据!B2764/价格数据!B2763),B2763*(价格数据!B2764/价格数据!B2763))</f>
        <v>40040.595544168194</v>
      </c>
      <c r="C2764">
        <f>IF(K2763="是",F2763*0.25*(价格数据!C2764/价格数据!C2763),C2763*(价格数据!C2764/价格数据!C2763))</f>
        <v>36013.80350827409</v>
      </c>
      <c r="D2764">
        <f>IF(K2763="是",F2763*0.25*(价格数据!D2764/价格数据!D2763),D2763*(价格数据!D2764/价格数据!D2763))</f>
        <v>38616.338913910186</v>
      </c>
      <c r="E2764">
        <f>IF(K2763="是",F2763*0.25*(价格数据!E2764/价格数据!E2763),E2763*(价格数据!E2764/价格数据!E2763))</f>
        <v>38687.779749790134</v>
      </c>
      <c r="F2764">
        <f t="shared" si="602"/>
        <v>153358.51771614258</v>
      </c>
      <c r="G2764">
        <f t="shared" si="603"/>
        <v>0.26109143554895942</v>
      </c>
      <c r="H2764">
        <f t="shared" si="604"/>
        <v>0.23483406102642099</v>
      </c>
      <c r="I2764">
        <f t="shared" si="605"/>
        <v>0.2518043307212105</v>
      </c>
      <c r="J2764">
        <f t="shared" si="606"/>
        <v>0.25227017270340923</v>
      </c>
      <c r="K2764" t="str">
        <f>IF(OR(
 ROUND(G2764,4)&gt;(0.25+参数设置!B$3), ROUND(G2764,4)&lt;(0.25-参数设置!B$3),
 ROUND(H2764,4)&gt;(0.25+参数设置!B$3), ROUND(H2764,4)&lt;(0.25-参数设置!B$3),
 ROUND(I2764,4)&gt;(0.25+参数设置!B$3), ROUND(I2764,4)&lt;(0.25-参数设置!B$3),
 ROUND(J2764,4)&gt;(0.25+参数设置!B$3), ROUND(J2764,4)&lt;(0.25-参数设置!B$3)
),"是","否")</f>
        <v>否</v>
      </c>
      <c r="L2764">
        <f t="shared" si="607"/>
        <v>40040.595544168194</v>
      </c>
      <c r="M2764">
        <f t="shared" si="608"/>
        <v>36013.80350827409</v>
      </c>
      <c r="N2764">
        <f t="shared" si="609"/>
        <v>38616.338913910186</v>
      </c>
      <c r="O2764">
        <f t="shared" si="610"/>
        <v>38687.779749790134</v>
      </c>
      <c r="P2764">
        <f t="shared" si="611"/>
        <v>0</v>
      </c>
      <c r="Q2764">
        <f t="shared" si="612"/>
        <v>0</v>
      </c>
      <c r="R2764">
        <f t="shared" si="613"/>
        <v>0</v>
      </c>
      <c r="S2764">
        <f t="shared" si="614"/>
        <v>0</v>
      </c>
      <c r="T2764">
        <f t="shared" si="615"/>
        <v>0</v>
      </c>
      <c r="U2764">
        <f>T2764*参数设置!B2765</f>
        <v>0</v>
      </c>
    </row>
    <row r="2765" spans="1:21" x14ac:dyDescent="0.25">
      <c r="A2765" s="3">
        <v>44247</v>
      </c>
      <c r="B2765">
        <f>IF(K2764="是",F2764*0.25*(价格数据!B2765/价格数据!B2764),B2764*(价格数据!B2765/价格数据!B2764))</f>
        <v>40040.595544168194</v>
      </c>
      <c r="C2765">
        <f>IF(K2764="是",F2764*0.25*(价格数据!C2765/价格数据!C2764),C2764*(价格数据!C2765/价格数据!C2764))</f>
        <v>36013.80350827409</v>
      </c>
      <c r="D2765">
        <f>IF(K2764="是",F2764*0.25*(价格数据!D2765/价格数据!D2764),D2764*(价格数据!D2765/价格数据!D2764))</f>
        <v>38616.338913910186</v>
      </c>
      <c r="E2765">
        <f>IF(K2764="是",F2764*0.25*(价格数据!E2765/价格数据!E2764),E2764*(价格数据!E2765/价格数据!E2764))</f>
        <v>38687.779749790134</v>
      </c>
      <c r="F2765">
        <f t="shared" si="602"/>
        <v>153358.51771614258</v>
      </c>
      <c r="G2765">
        <f t="shared" si="603"/>
        <v>0.26109143554895942</v>
      </c>
      <c r="H2765">
        <f t="shared" si="604"/>
        <v>0.23483406102642099</v>
      </c>
      <c r="I2765">
        <f t="shared" si="605"/>
        <v>0.2518043307212105</v>
      </c>
      <c r="J2765">
        <f t="shared" si="606"/>
        <v>0.25227017270340923</v>
      </c>
      <c r="K2765" t="str">
        <f>IF(OR(
 ROUND(G2765,4)&gt;(0.25+参数设置!B$3), ROUND(G2765,4)&lt;(0.25-参数设置!B$3),
 ROUND(H2765,4)&gt;(0.25+参数设置!B$3), ROUND(H2765,4)&lt;(0.25-参数设置!B$3),
 ROUND(I2765,4)&gt;(0.25+参数设置!B$3), ROUND(I2765,4)&lt;(0.25-参数设置!B$3),
 ROUND(J2765,4)&gt;(0.25+参数设置!B$3), ROUND(J2765,4)&lt;(0.25-参数设置!B$3)
),"是","否")</f>
        <v>否</v>
      </c>
      <c r="L2765">
        <f t="shared" si="607"/>
        <v>40040.595544168194</v>
      </c>
      <c r="M2765">
        <f t="shared" si="608"/>
        <v>36013.80350827409</v>
      </c>
      <c r="N2765">
        <f t="shared" si="609"/>
        <v>38616.338913910186</v>
      </c>
      <c r="O2765">
        <f t="shared" si="610"/>
        <v>38687.779749790134</v>
      </c>
      <c r="P2765">
        <f t="shared" si="611"/>
        <v>0</v>
      </c>
      <c r="Q2765">
        <f t="shared" si="612"/>
        <v>0</v>
      </c>
      <c r="R2765">
        <f t="shared" si="613"/>
        <v>0</v>
      </c>
      <c r="S2765">
        <f t="shared" si="614"/>
        <v>0</v>
      </c>
      <c r="T2765">
        <f t="shared" si="615"/>
        <v>0</v>
      </c>
      <c r="U2765">
        <f>T2765*参数设置!B2766</f>
        <v>0</v>
      </c>
    </row>
    <row r="2766" spans="1:21" x14ac:dyDescent="0.25">
      <c r="A2766" s="3">
        <v>44248</v>
      </c>
      <c r="B2766">
        <f>IF(K2765="是",F2765*0.25*(价格数据!B2766/价格数据!B2765),B2765*(价格数据!B2766/价格数据!B2765))</f>
        <v>40040.595544168194</v>
      </c>
      <c r="C2766">
        <f>IF(K2765="是",F2765*0.25*(价格数据!C2766/价格数据!C2765),C2765*(价格数据!C2766/价格数据!C2765))</f>
        <v>36013.80350827409</v>
      </c>
      <c r="D2766">
        <f>IF(K2765="是",F2765*0.25*(价格数据!D2766/价格数据!D2765),D2765*(价格数据!D2766/价格数据!D2765))</f>
        <v>38616.338913910186</v>
      </c>
      <c r="E2766">
        <f>IF(K2765="是",F2765*0.25*(价格数据!E2766/价格数据!E2765),E2765*(价格数据!E2766/价格数据!E2765))</f>
        <v>38687.779749790134</v>
      </c>
      <c r="F2766">
        <f t="shared" si="602"/>
        <v>153358.51771614258</v>
      </c>
      <c r="G2766">
        <f t="shared" si="603"/>
        <v>0.26109143554895942</v>
      </c>
      <c r="H2766">
        <f t="shared" si="604"/>
        <v>0.23483406102642099</v>
      </c>
      <c r="I2766">
        <f t="shared" si="605"/>
        <v>0.2518043307212105</v>
      </c>
      <c r="J2766">
        <f t="shared" si="606"/>
        <v>0.25227017270340923</v>
      </c>
      <c r="K2766" t="str">
        <f>IF(OR(
 ROUND(G2766,4)&gt;(0.25+参数设置!B$3), ROUND(G2766,4)&lt;(0.25-参数设置!B$3),
 ROUND(H2766,4)&gt;(0.25+参数设置!B$3), ROUND(H2766,4)&lt;(0.25-参数设置!B$3),
 ROUND(I2766,4)&gt;(0.25+参数设置!B$3), ROUND(I2766,4)&lt;(0.25-参数设置!B$3),
 ROUND(J2766,4)&gt;(0.25+参数设置!B$3), ROUND(J2766,4)&lt;(0.25-参数设置!B$3)
),"是","否")</f>
        <v>否</v>
      </c>
      <c r="L2766">
        <f t="shared" si="607"/>
        <v>40040.595544168194</v>
      </c>
      <c r="M2766">
        <f t="shared" si="608"/>
        <v>36013.80350827409</v>
      </c>
      <c r="N2766">
        <f t="shared" si="609"/>
        <v>38616.338913910186</v>
      </c>
      <c r="O2766">
        <f t="shared" si="610"/>
        <v>38687.779749790134</v>
      </c>
      <c r="P2766">
        <f t="shared" si="611"/>
        <v>0</v>
      </c>
      <c r="Q2766">
        <f t="shared" si="612"/>
        <v>0</v>
      </c>
      <c r="R2766">
        <f t="shared" si="613"/>
        <v>0</v>
      </c>
      <c r="S2766">
        <f t="shared" si="614"/>
        <v>0</v>
      </c>
      <c r="T2766">
        <f t="shared" si="615"/>
        <v>0</v>
      </c>
      <c r="U2766">
        <f>T2766*参数设置!B2767</f>
        <v>0</v>
      </c>
    </row>
    <row r="2767" spans="1:21" x14ac:dyDescent="0.25">
      <c r="A2767" s="3">
        <v>44249</v>
      </c>
      <c r="B2767">
        <f>IF(K2766="是",F2766*0.25*(价格数据!B2767/价格数据!B2766),B2766*(价格数据!B2767/价格数据!B2766))</f>
        <v>38610.574274733619</v>
      </c>
      <c r="C2767">
        <f>IF(K2766="是",F2766*0.25*(价格数据!C2767/价格数据!C2766),C2766*(价格数据!C2767/价格数据!C2766))</f>
        <v>36420.123250662436</v>
      </c>
      <c r="D2767">
        <f>IF(K2766="是",F2766*0.25*(价格数据!D2767/价格数据!D2766),D2766*(价格数据!D2767/价格数据!D2766))</f>
        <v>38633.520822214487</v>
      </c>
      <c r="E2767">
        <f>IF(K2766="是",F2766*0.25*(价格数据!E2767/价格数据!E2766),E2766*(价格数据!E2767/价格数据!E2766))</f>
        <v>38679.270650610968</v>
      </c>
      <c r="F2767">
        <f t="shared" si="602"/>
        <v>152343.48899822152</v>
      </c>
      <c r="G2767">
        <f t="shared" si="603"/>
        <v>0.25344420380961841</v>
      </c>
      <c r="H2767">
        <f t="shared" si="604"/>
        <v>0.23906583399233824</v>
      </c>
      <c r="I2767">
        <f t="shared" si="605"/>
        <v>0.25359482755882989</v>
      </c>
      <c r="J2767">
        <f t="shared" si="606"/>
        <v>0.25389513463921332</v>
      </c>
      <c r="K2767" t="str">
        <f>IF(OR(
 ROUND(G2767,4)&gt;(0.25+参数设置!B$3), ROUND(G2767,4)&lt;(0.25-参数设置!B$3),
 ROUND(H2767,4)&gt;(0.25+参数设置!B$3), ROUND(H2767,4)&lt;(0.25-参数设置!B$3),
 ROUND(I2767,4)&gt;(0.25+参数设置!B$3), ROUND(I2767,4)&lt;(0.25-参数设置!B$3),
 ROUND(J2767,4)&gt;(0.25+参数设置!B$3), ROUND(J2767,4)&lt;(0.25-参数设置!B$3)
),"是","否")</f>
        <v>否</v>
      </c>
      <c r="L2767">
        <f t="shared" si="607"/>
        <v>38610.574274733619</v>
      </c>
      <c r="M2767">
        <f t="shared" si="608"/>
        <v>36420.123250662436</v>
      </c>
      <c r="N2767">
        <f t="shared" si="609"/>
        <v>38633.520822214487</v>
      </c>
      <c r="O2767">
        <f t="shared" si="610"/>
        <v>38679.270650610968</v>
      </c>
      <c r="P2767">
        <f t="shared" si="611"/>
        <v>0</v>
      </c>
      <c r="Q2767">
        <f t="shared" si="612"/>
        <v>0</v>
      </c>
      <c r="R2767">
        <f t="shared" si="613"/>
        <v>0</v>
      </c>
      <c r="S2767">
        <f t="shared" si="614"/>
        <v>0</v>
      </c>
      <c r="T2767">
        <f t="shared" si="615"/>
        <v>0</v>
      </c>
      <c r="U2767">
        <f>T2767*参数设置!B2768</f>
        <v>0</v>
      </c>
    </row>
    <row r="2768" spans="1:21" x14ac:dyDescent="0.25">
      <c r="A2768" s="3">
        <v>44250</v>
      </c>
      <c r="B2768">
        <f>IF(K2767="是",F2767*0.25*(价格数据!B2768/价格数据!B2767),B2767*(价格数据!B2768/价格数据!B2767))</f>
        <v>38506.949545064439</v>
      </c>
      <c r="C2768">
        <f>IF(K2767="是",F2767*0.25*(价格数据!C2768/价格数据!C2767),C2767*(价格数据!C2768/价格数据!C2767))</f>
        <v>36796.712280193096</v>
      </c>
      <c r="D2768">
        <f>IF(K2767="是",F2767*0.25*(价格数据!D2768/价格数据!D2767),D2767*(价格数据!D2768/价格数据!D2767))</f>
        <v>38674.884675539659</v>
      </c>
      <c r="E2768">
        <f>IF(K2767="是",F2767*0.25*(价格数据!E2768/价格数据!E2767),E2767*(价格数据!E2768/价格数据!E2767))</f>
        <v>38680.044205081802</v>
      </c>
      <c r="F2768">
        <f t="shared" si="602"/>
        <v>152658.59070587897</v>
      </c>
      <c r="G2768">
        <f t="shared" si="603"/>
        <v>0.25224227059225374</v>
      </c>
      <c r="H2768">
        <f t="shared" si="604"/>
        <v>0.2410392504611012</v>
      </c>
      <c r="I2768">
        <f t="shared" si="605"/>
        <v>0.25334234055686372</v>
      </c>
      <c r="J2768">
        <f t="shared" si="606"/>
        <v>0.25337613838978151</v>
      </c>
      <c r="K2768" t="str">
        <f>IF(OR(
 ROUND(G2768,4)&gt;(0.25+参数设置!B$3), ROUND(G2768,4)&lt;(0.25-参数设置!B$3),
 ROUND(H2768,4)&gt;(0.25+参数设置!B$3), ROUND(H2768,4)&lt;(0.25-参数设置!B$3),
 ROUND(I2768,4)&gt;(0.25+参数设置!B$3), ROUND(I2768,4)&lt;(0.25-参数设置!B$3),
 ROUND(J2768,4)&gt;(0.25+参数设置!B$3), ROUND(J2768,4)&lt;(0.25-参数设置!B$3)
),"是","否")</f>
        <v>否</v>
      </c>
      <c r="L2768">
        <f t="shared" si="607"/>
        <v>38506.949545064439</v>
      </c>
      <c r="M2768">
        <f t="shared" si="608"/>
        <v>36796.712280193096</v>
      </c>
      <c r="N2768">
        <f t="shared" si="609"/>
        <v>38674.884675539659</v>
      </c>
      <c r="O2768">
        <f t="shared" si="610"/>
        <v>38680.044205081802</v>
      </c>
      <c r="P2768">
        <f t="shared" si="611"/>
        <v>0</v>
      </c>
      <c r="Q2768">
        <f t="shared" si="612"/>
        <v>0</v>
      </c>
      <c r="R2768">
        <f t="shared" si="613"/>
        <v>0</v>
      </c>
      <c r="S2768">
        <f t="shared" si="614"/>
        <v>0</v>
      </c>
      <c r="T2768">
        <f t="shared" si="615"/>
        <v>0</v>
      </c>
      <c r="U2768">
        <f>T2768*参数设置!B2769</f>
        <v>0</v>
      </c>
    </row>
    <row r="2769" spans="1:21" x14ac:dyDescent="0.25">
      <c r="A2769" s="3">
        <v>44251</v>
      </c>
      <c r="B2769">
        <f>IF(K2768="是",F2768*0.25*(价格数据!B2769/价格数据!B2768),B2768*(价格数据!B2769/价格数据!B2768))</f>
        <v>37491.427194306547</v>
      </c>
      <c r="C2769">
        <f>IF(K2768="是",F2768*0.25*(价格数据!C2769/价格数据!C2768),C2768*(价格数据!C2769/价格数据!C2768))</f>
        <v>36717.430379239275</v>
      </c>
      <c r="D2769">
        <f>IF(K2768="是",F2768*0.25*(价格数据!D2769/价格数据!D2768),D2768*(价格数据!D2769/价格数据!D2768))</f>
        <v>38745.521409679553</v>
      </c>
      <c r="E2769">
        <f>IF(K2768="是",F2768*0.25*(价格数据!E2769/价格数据!E2768),E2768*(价格数据!E2769/价格数据!E2768))</f>
        <v>38679.657427846381</v>
      </c>
      <c r="F2769">
        <f t="shared" si="602"/>
        <v>151634.03641107178</v>
      </c>
      <c r="G2769">
        <f t="shared" si="603"/>
        <v>0.247249417621973</v>
      </c>
      <c r="H2769">
        <f t="shared" si="604"/>
        <v>0.24214504374004978</v>
      </c>
      <c r="I2769">
        <f t="shared" si="605"/>
        <v>0.255519950050281</v>
      </c>
      <c r="J2769">
        <f t="shared" si="606"/>
        <v>0.25508558858769609</v>
      </c>
      <c r="K2769" t="str">
        <f>IF(OR(
 ROUND(G2769,4)&gt;(0.25+参数设置!B$3), ROUND(G2769,4)&lt;(0.25-参数设置!B$3),
 ROUND(H2769,4)&gt;(0.25+参数设置!B$3), ROUND(H2769,4)&lt;(0.25-参数设置!B$3),
 ROUND(I2769,4)&gt;(0.25+参数设置!B$3), ROUND(I2769,4)&lt;(0.25-参数设置!B$3),
 ROUND(J2769,4)&gt;(0.25+参数设置!B$3), ROUND(J2769,4)&lt;(0.25-参数设置!B$3)
),"是","否")</f>
        <v>否</v>
      </c>
      <c r="L2769">
        <f t="shared" si="607"/>
        <v>37491.427194306547</v>
      </c>
      <c r="M2769">
        <f t="shared" si="608"/>
        <v>36717.430379239275</v>
      </c>
      <c r="N2769">
        <f t="shared" si="609"/>
        <v>38745.521409679553</v>
      </c>
      <c r="O2769">
        <f t="shared" si="610"/>
        <v>38679.657427846381</v>
      </c>
      <c r="P2769">
        <f t="shared" si="611"/>
        <v>0</v>
      </c>
      <c r="Q2769">
        <f t="shared" si="612"/>
        <v>0</v>
      </c>
      <c r="R2769">
        <f t="shared" si="613"/>
        <v>0</v>
      </c>
      <c r="S2769">
        <f t="shared" si="614"/>
        <v>0</v>
      </c>
      <c r="T2769">
        <f t="shared" si="615"/>
        <v>0</v>
      </c>
      <c r="U2769">
        <f>T2769*参数设置!B2770</f>
        <v>0</v>
      </c>
    </row>
    <row r="2770" spans="1:21" x14ac:dyDescent="0.25">
      <c r="A2770" s="3">
        <v>44252</v>
      </c>
      <c r="B2770">
        <f>IF(K2769="是",F2769*0.25*(价格数据!B2770/价格数据!B2769),B2769*(价格数据!B2770/价格数据!B2769))</f>
        <v>37843.751275181734</v>
      </c>
      <c r="C2770">
        <f>IF(K2769="是",F2769*0.25*(价格数据!C2770/价格数据!C2769),C2769*(价格数据!C2770/价格数据!C2769))</f>
        <v>36370.572062566294</v>
      </c>
      <c r="D2770">
        <f>IF(K2769="是",F2769*0.25*(价格数据!D2770/价格数据!D2769),D2769*(价格数据!D2770/价格数据!D2769))</f>
        <v>38740.748657372809</v>
      </c>
      <c r="E2770">
        <f>IF(K2769="是",F2769*0.25*(价格数据!E2770/价格数据!E2769),E2769*(价格数据!E2770/价格数据!E2769))</f>
        <v>38682.751645729717</v>
      </c>
      <c r="F2770">
        <f t="shared" si="602"/>
        <v>151637.82364085055</v>
      </c>
      <c r="G2770">
        <f t="shared" si="603"/>
        <v>0.2495667002239064</v>
      </c>
      <c r="H2770">
        <f t="shared" si="604"/>
        <v>0.23985158312947605</v>
      </c>
      <c r="I2770">
        <f t="shared" si="605"/>
        <v>0.25548209363073598</v>
      </c>
      <c r="J2770">
        <f t="shared" si="606"/>
        <v>0.25509962301588163</v>
      </c>
      <c r="K2770" t="str">
        <f>IF(OR(
 ROUND(G2770,4)&gt;(0.25+参数设置!B$3), ROUND(G2770,4)&lt;(0.25-参数设置!B$3),
 ROUND(H2770,4)&gt;(0.25+参数设置!B$3), ROUND(H2770,4)&lt;(0.25-参数设置!B$3),
 ROUND(I2770,4)&gt;(0.25+参数设置!B$3), ROUND(I2770,4)&lt;(0.25-参数设置!B$3),
 ROUND(J2770,4)&gt;(0.25+参数设置!B$3), ROUND(J2770,4)&lt;(0.25-参数设置!B$3)
),"是","否")</f>
        <v>否</v>
      </c>
      <c r="L2770">
        <f t="shared" si="607"/>
        <v>37843.751275181734</v>
      </c>
      <c r="M2770">
        <f t="shared" si="608"/>
        <v>36370.572062566294</v>
      </c>
      <c r="N2770">
        <f t="shared" si="609"/>
        <v>38740.748657372809</v>
      </c>
      <c r="O2770">
        <f t="shared" si="610"/>
        <v>38682.751645729717</v>
      </c>
      <c r="P2770">
        <f t="shared" si="611"/>
        <v>0</v>
      </c>
      <c r="Q2770">
        <f t="shared" si="612"/>
        <v>0</v>
      </c>
      <c r="R2770">
        <f t="shared" si="613"/>
        <v>0</v>
      </c>
      <c r="S2770">
        <f t="shared" si="614"/>
        <v>0</v>
      </c>
      <c r="T2770">
        <f t="shared" si="615"/>
        <v>0</v>
      </c>
      <c r="U2770">
        <f>T2770*参数设置!B2771</f>
        <v>0</v>
      </c>
    </row>
    <row r="2771" spans="1:21" x14ac:dyDescent="0.25">
      <c r="A2771" s="3">
        <v>44253</v>
      </c>
      <c r="B2771">
        <f>IF(K2770="是",F2770*0.25*(价格数据!B2771/价格数据!B2770),B2770*(价格数据!B2771/价格数据!B2770))</f>
        <v>36814.412293801288</v>
      </c>
      <c r="C2771">
        <f>IF(K2770="是",F2770*0.25*(价格数据!C2771/价格数据!C2770),C2770*(价格数据!C2771/价格数据!C2770))</f>
        <v>35805.688518270304</v>
      </c>
      <c r="D2771">
        <f>IF(K2770="是",F2770*0.25*(价格数据!D2771/价格数据!D2770),D2770*(价格数据!D2771/价格数据!D2770))</f>
        <v>38661.839152567882</v>
      </c>
      <c r="E2771">
        <f>IF(K2770="是",F2770*0.25*(价格数据!E2771/价格数据!E2770),E2770*(价格数据!E2771/价格数据!E2770))</f>
        <v>38683.13842296513</v>
      </c>
      <c r="F2771">
        <f t="shared" si="602"/>
        <v>149965.07838760459</v>
      </c>
      <c r="G2771">
        <f t="shared" si="603"/>
        <v>0.24548656720366302</v>
      </c>
      <c r="H2771">
        <f t="shared" si="604"/>
        <v>0.23876017605729358</v>
      </c>
      <c r="I2771">
        <f t="shared" si="605"/>
        <v>0.25780561426868487</v>
      </c>
      <c r="J2771">
        <f t="shared" si="606"/>
        <v>0.25794764247035862</v>
      </c>
      <c r="K2771" t="str">
        <f>IF(OR(
 ROUND(G2771,4)&gt;(0.25+参数设置!B$3), ROUND(G2771,4)&lt;(0.25-参数设置!B$3),
 ROUND(H2771,4)&gt;(0.25+参数设置!B$3), ROUND(H2771,4)&lt;(0.25-参数设置!B$3),
 ROUND(I2771,4)&gt;(0.25+参数设置!B$3), ROUND(I2771,4)&lt;(0.25-参数设置!B$3),
 ROUND(J2771,4)&gt;(0.25+参数设置!B$3), ROUND(J2771,4)&lt;(0.25-参数设置!B$3)
),"是","否")</f>
        <v>否</v>
      </c>
      <c r="L2771">
        <f t="shared" si="607"/>
        <v>36814.412293801288</v>
      </c>
      <c r="M2771">
        <f t="shared" si="608"/>
        <v>35805.688518270304</v>
      </c>
      <c r="N2771">
        <f t="shared" si="609"/>
        <v>38661.839152567882</v>
      </c>
      <c r="O2771">
        <f t="shared" si="610"/>
        <v>38683.13842296513</v>
      </c>
      <c r="P2771">
        <f t="shared" si="611"/>
        <v>0</v>
      </c>
      <c r="Q2771">
        <f t="shared" si="612"/>
        <v>0</v>
      </c>
      <c r="R2771">
        <f t="shared" si="613"/>
        <v>0</v>
      </c>
      <c r="S2771">
        <f t="shared" si="614"/>
        <v>0</v>
      </c>
      <c r="T2771">
        <f t="shared" si="615"/>
        <v>0</v>
      </c>
      <c r="U2771">
        <f>T2771*参数设置!B2772</f>
        <v>0</v>
      </c>
    </row>
    <row r="2772" spans="1:21" x14ac:dyDescent="0.25">
      <c r="A2772" s="3">
        <v>44254</v>
      </c>
      <c r="B2772">
        <f>IF(K2771="是",F2771*0.25*(价格数据!B2772/价格数据!B2771),B2771*(价格数据!B2772/价格数据!B2771))</f>
        <v>36814.412293801288</v>
      </c>
      <c r="C2772">
        <f>IF(K2771="是",F2771*0.25*(价格数据!C2772/价格数据!C2771),C2771*(价格数据!C2772/价格数据!C2771))</f>
        <v>35805.688518270304</v>
      </c>
      <c r="D2772">
        <f>IF(K2771="是",F2771*0.25*(价格数据!D2772/价格数据!D2771),D2771*(价格数据!D2772/价格数据!D2771))</f>
        <v>38661.839152567882</v>
      </c>
      <c r="E2772">
        <f>IF(K2771="是",F2771*0.25*(价格数据!E2772/价格数据!E2771),E2771*(价格数据!E2772/价格数据!E2771))</f>
        <v>38683.13842296513</v>
      </c>
      <c r="F2772">
        <f t="shared" si="602"/>
        <v>149965.07838760459</v>
      </c>
      <c r="G2772">
        <f t="shared" si="603"/>
        <v>0.24548656720366302</v>
      </c>
      <c r="H2772">
        <f t="shared" si="604"/>
        <v>0.23876017605729358</v>
      </c>
      <c r="I2772">
        <f t="shared" si="605"/>
        <v>0.25780561426868487</v>
      </c>
      <c r="J2772">
        <f t="shared" si="606"/>
        <v>0.25794764247035862</v>
      </c>
      <c r="K2772" t="str">
        <f>IF(OR(
 ROUND(G2772,4)&gt;(0.25+参数设置!B$3), ROUND(G2772,4)&lt;(0.25-参数设置!B$3),
 ROUND(H2772,4)&gt;(0.25+参数设置!B$3), ROUND(H2772,4)&lt;(0.25-参数设置!B$3),
 ROUND(I2772,4)&gt;(0.25+参数设置!B$3), ROUND(I2772,4)&lt;(0.25-参数设置!B$3),
 ROUND(J2772,4)&gt;(0.25+参数设置!B$3), ROUND(J2772,4)&lt;(0.25-参数设置!B$3)
),"是","否")</f>
        <v>否</v>
      </c>
      <c r="L2772">
        <f t="shared" si="607"/>
        <v>36814.412293801288</v>
      </c>
      <c r="M2772">
        <f t="shared" si="608"/>
        <v>35805.688518270304</v>
      </c>
      <c r="N2772">
        <f t="shared" si="609"/>
        <v>38661.839152567882</v>
      </c>
      <c r="O2772">
        <f t="shared" si="610"/>
        <v>38683.13842296513</v>
      </c>
      <c r="P2772">
        <f t="shared" si="611"/>
        <v>0</v>
      </c>
      <c r="Q2772">
        <f t="shared" si="612"/>
        <v>0</v>
      </c>
      <c r="R2772">
        <f t="shared" si="613"/>
        <v>0</v>
      </c>
      <c r="S2772">
        <f t="shared" si="614"/>
        <v>0</v>
      </c>
      <c r="T2772">
        <f t="shared" si="615"/>
        <v>0</v>
      </c>
      <c r="U2772">
        <f>T2772*参数设置!B2773</f>
        <v>0</v>
      </c>
    </row>
    <row r="2773" spans="1:21" x14ac:dyDescent="0.25">
      <c r="A2773" s="3">
        <v>44255</v>
      </c>
      <c r="B2773">
        <f>IF(K2772="是",F2772*0.25*(价格数据!B2773/价格数据!B2772),B2772*(价格数据!B2773/价格数据!B2772))</f>
        <v>36814.412293801288</v>
      </c>
      <c r="C2773">
        <f>IF(K2772="是",F2772*0.25*(价格数据!C2773/价格数据!C2772),C2772*(价格数据!C2773/价格数据!C2772))</f>
        <v>35805.688518270304</v>
      </c>
      <c r="D2773">
        <f>IF(K2772="是",F2772*0.25*(价格数据!D2773/价格数据!D2772),D2772*(价格数据!D2773/价格数据!D2772))</f>
        <v>38661.839152567882</v>
      </c>
      <c r="E2773">
        <f>IF(K2772="是",F2772*0.25*(价格数据!E2773/价格数据!E2772),E2772*(价格数据!E2773/价格数据!E2772))</f>
        <v>38683.13842296513</v>
      </c>
      <c r="F2773">
        <f t="shared" si="602"/>
        <v>149965.07838760459</v>
      </c>
      <c r="G2773">
        <f t="shared" si="603"/>
        <v>0.24548656720366302</v>
      </c>
      <c r="H2773">
        <f t="shared" si="604"/>
        <v>0.23876017605729358</v>
      </c>
      <c r="I2773">
        <f t="shared" si="605"/>
        <v>0.25780561426868487</v>
      </c>
      <c r="J2773">
        <f t="shared" si="606"/>
        <v>0.25794764247035862</v>
      </c>
      <c r="K2773" t="str">
        <f>IF(OR(
 ROUND(G2773,4)&gt;(0.25+参数设置!B$3), ROUND(G2773,4)&lt;(0.25-参数设置!B$3),
 ROUND(H2773,4)&gt;(0.25+参数设置!B$3), ROUND(H2773,4)&lt;(0.25-参数设置!B$3),
 ROUND(I2773,4)&gt;(0.25+参数设置!B$3), ROUND(I2773,4)&lt;(0.25-参数设置!B$3),
 ROUND(J2773,4)&gt;(0.25+参数设置!B$3), ROUND(J2773,4)&lt;(0.25-参数设置!B$3)
),"是","否")</f>
        <v>否</v>
      </c>
      <c r="L2773">
        <f t="shared" si="607"/>
        <v>36814.412293801288</v>
      </c>
      <c r="M2773">
        <f t="shared" si="608"/>
        <v>35805.688518270304</v>
      </c>
      <c r="N2773">
        <f t="shared" si="609"/>
        <v>38661.839152567882</v>
      </c>
      <c r="O2773">
        <f t="shared" si="610"/>
        <v>38683.13842296513</v>
      </c>
      <c r="P2773">
        <f t="shared" si="611"/>
        <v>0</v>
      </c>
      <c r="Q2773">
        <f t="shared" si="612"/>
        <v>0</v>
      </c>
      <c r="R2773">
        <f t="shared" si="613"/>
        <v>0</v>
      </c>
      <c r="S2773">
        <f t="shared" si="614"/>
        <v>0</v>
      </c>
      <c r="T2773">
        <f t="shared" si="615"/>
        <v>0</v>
      </c>
      <c r="U2773">
        <f>T2773*参数设置!B2774</f>
        <v>0</v>
      </c>
    </row>
    <row r="2774" spans="1:21" x14ac:dyDescent="0.25">
      <c r="A2774" s="3">
        <v>44256</v>
      </c>
      <c r="B2774">
        <f>IF(K2773="是",F2773*0.25*(价格数据!B2774/价格数据!B2773),B2773*(价格数据!B2774/价格数据!B2773))</f>
        <v>37429.252356505043</v>
      </c>
      <c r="C2774">
        <f>IF(K2773="是",F2773*0.25*(价格数据!C2774/价格数据!C2773),C2773*(价格数据!C2774/价格数据!C2773))</f>
        <v>35627.304241124206</v>
      </c>
      <c r="D2774">
        <f>IF(K2773="是",F2773*0.25*(价格数据!D2774/价格数据!D2773),D2773*(价格数据!D2774/价格数据!D2773))</f>
        <v>38660.248235132305</v>
      </c>
      <c r="E2774">
        <f>IF(K2773="是",F2773*0.25*(价格数据!E2774/价格数据!E2773),E2773*(价格数据!E2774/价格数据!E2773))</f>
        <v>38681.204536788049</v>
      </c>
      <c r="F2774">
        <f t="shared" si="602"/>
        <v>150398.0093695496</v>
      </c>
      <c r="G2774">
        <f t="shared" si="603"/>
        <v>0.24886800372826726</v>
      </c>
      <c r="H2774">
        <f t="shared" si="604"/>
        <v>0.23688680714904131</v>
      </c>
      <c r="I2774">
        <f t="shared" si="605"/>
        <v>0.25705292508319372</v>
      </c>
      <c r="J2774">
        <f t="shared" si="606"/>
        <v>0.25719226403949769</v>
      </c>
      <c r="K2774" t="str">
        <f>IF(OR(
 ROUND(G2774,4)&gt;(0.25+参数设置!B$3), ROUND(G2774,4)&lt;(0.25-参数设置!B$3),
 ROUND(H2774,4)&gt;(0.25+参数设置!B$3), ROUND(H2774,4)&lt;(0.25-参数设置!B$3),
 ROUND(I2774,4)&gt;(0.25+参数设置!B$3), ROUND(I2774,4)&lt;(0.25-参数设置!B$3),
 ROUND(J2774,4)&gt;(0.25+参数设置!B$3), ROUND(J2774,4)&lt;(0.25-参数设置!B$3)
),"是","否")</f>
        <v>否</v>
      </c>
      <c r="L2774">
        <f t="shared" si="607"/>
        <v>37429.252356505043</v>
      </c>
      <c r="M2774">
        <f t="shared" si="608"/>
        <v>35627.304241124206</v>
      </c>
      <c r="N2774">
        <f t="shared" si="609"/>
        <v>38660.248235132305</v>
      </c>
      <c r="O2774">
        <f t="shared" si="610"/>
        <v>38681.204536788049</v>
      </c>
      <c r="P2774">
        <f t="shared" si="611"/>
        <v>0</v>
      </c>
      <c r="Q2774">
        <f t="shared" si="612"/>
        <v>0</v>
      </c>
      <c r="R2774">
        <f t="shared" si="613"/>
        <v>0</v>
      </c>
      <c r="S2774">
        <f t="shared" si="614"/>
        <v>0</v>
      </c>
      <c r="T2774">
        <f t="shared" si="615"/>
        <v>0</v>
      </c>
      <c r="U2774">
        <f>T2774*参数设置!B2775</f>
        <v>0</v>
      </c>
    </row>
    <row r="2775" spans="1:21" x14ac:dyDescent="0.25">
      <c r="A2775" s="3">
        <v>44257</v>
      </c>
      <c r="B2775">
        <f>IF(K2774="是",F2774*0.25*(价格数据!B2775/价格数据!B2774),B2774*(价格数据!B2775/价格数据!B2774))</f>
        <v>36952.578600026849</v>
      </c>
      <c r="C2775">
        <f>IF(K2774="是",F2774*0.25*(价格数据!C2775/价格数据!C2774),C2774*(价格数据!C2775/价格数据!C2774))</f>
        <v>35042.600221589761</v>
      </c>
      <c r="D2775">
        <f>IF(K2774="是",F2774*0.25*(价格数据!D2775/价格数据!D2774),D2774*(价格数据!D2775/价格数据!D2774))</f>
        <v>38812.976308948295</v>
      </c>
      <c r="E2775">
        <f>IF(K2774="是",F2774*0.25*(价格数据!E2775/价格数据!E2774),E2774*(价格数据!E2775/价格数据!E2774))</f>
        <v>38682.751645729717</v>
      </c>
      <c r="F2775">
        <f t="shared" si="602"/>
        <v>149490.90677629464</v>
      </c>
      <c r="G2775">
        <f t="shared" si="603"/>
        <v>0.24718947390776391</v>
      </c>
      <c r="H2775">
        <f t="shared" si="604"/>
        <v>0.23441292167709699</v>
      </c>
      <c r="I2775">
        <f t="shared" si="605"/>
        <v>0.25963436269090195</v>
      </c>
      <c r="J2775">
        <f t="shared" si="606"/>
        <v>0.25876324172423704</v>
      </c>
      <c r="K2775" t="str">
        <f>IF(OR(
 ROUND(G2775,4)&gt;(0.25+参数设置!B$3), ROUND(G2775,4)&lt;(0.25-参数设置!B$3),
 ROUND(H2775,4)&gt;(0.25+参数设置!B$3), ROUND(H2775,4)&lt;(0.25-参数设置!B$3),
 ROUND(I2775,4)&gt;(0.25+参数设置!B$3), ROUND(I2775,4)&lt;(0.25-参数设置!B$3),
 ROUND(J2775,4)&gt;(0.25+参数设置!B$3), ROUND(J2775,4)&lt;(0.25-参数设置!B$3)
),"是","否")</f>
        <v>否</v>
      </c>
      <c r="L2775">
        <f t="shared" si="607"/>
        <v>36952.578600026849</v>
      </c>
      <c r="M2775">
        <f t="shared" si="608"/>
        <v>35042.600221589761</v>
      </c>
      <c r="N2775">
        <f t="shared" si="609"/>
        <v>38812.976308948295</v>
      </c>
      <c r="O2775">
        <f t="shared" si="610"/>
        <v>38682.751645729717</v>
      </c>
      <c r="P2775">
        <f t="shared" si="611"/>
        <v>0</v>
      </c>
      <c r="Q2775">
        <f t="shared" si="612"/>
        <v>0</v>
      </c>
      <c r="R2775">
        <f t="shared" si="613"/>
        <v>0</v>
      </c>
      <c r="S2775">
        <f t="shared" si="614"/>
        <v>0</v>
      </c>
      <c r="T2775">
        <f t="shared" si="615"/>
        <v>0</v>
      </c>
      <c r="U2775">
        <f>T2775*参数设置!B2776</f>
        <v>0</v>
      </c>
    </row>
    <row r="2776" spans="1:21" x14ac:dyDescent="0.25">
      <c r="A2776" s="3">
        <v>44258</v>
      </c>
      <c r="B2776">
        <f>IF(K2775="是",F2775*0.25*(价格数据!B2776/价格数据!B2775),B2775*(价格数据!B2776/价格数据!B2775))</f>
        <v>37677.95170771105</v>
      </c>
      <c r="C2776">
        <f>IF(K2775="是",F2775*0.25*(价格数据!C2776/价格数据!C2775),C2775*(价格数据!C2776/价格数据!C2775))</f>
        <v>35171.433310639724</v>
      </c>
      <c r="D2776">
        <f>IF(K2775="是",F2775*0.25*(价格数据!D2776/价格数据!D2775),D2775*(价格数据!D2776/价格数据!D2775))</f>
        <v>38787.839813466075</v>
      </c>
      <c r="E2776">
        <f>IF(K2775="是",F2775*0.25*(价格数据!E2776/价格数据!E2775),E2775*(价格数据!E2776/价格数据!E2775))</f>
        <v>38685.845863613045</v>
      </c>
      <c r="F2776">
        <f t="shared" si="602"/>
        <v>150323.07069542989</v>
      </c>
      <c r="G2776">
        <f t="shared" si="603"/>
        <v>0.25064650112191017</v>
      </c>
      <c r="H2776">
        <f t="shared" si="604"/>
        <v>0.23397229146483237</v>
      </c>
      <c r="I2776">
        <f t="shared" si="605"/>
        <v>0.25802985286306618</v>
      </c>
      <c r="J2776">
        <f t="shared" si="606"/>
        <v>0.25735135455019126</v>
      </c>
      <c r="K2776" t="str">
        <f>IF(OR(
 ROUND(G2776,4)&gt;(0.25+参数设置!B$3), ROUND(G2776,4)&lt;(0.25-参数设置!B$3),
 ROUND(H2776,4)&gt;(0.25+参数设置!B$3), ROUND(H2776,4)&lt;(0.25-参数设置!B$3),
 ROUND(I2776,4)&gt;(0.25+参数设置!B$3), ROUND(I2776,4)&lt;(0.25-参数设置!B$3),
 ROUND(J2776,4)&gt;(0.25+参数设置!B$3), ROUND(J2776,4)&lt;(0.25-参数设置!B$3)
),"是","否")</f>
        <v>否</v>
      </c>
      <c r="L2776">
        <f t="shared" si="607"/>
        <v>37677.95170771105</v>
      </c>
      <c r="M2776">
        <f t="shared" si="608"/>
        <v>35171.433310639724</v>
      </c>
      <c r="N2776">
        <f t="shared" si="609"/>
        <v>38787.839813466075</v>
      </c>
      <c r="O2776">
        <f t="shared" si="610"/>
        <v>38685.845863613045</v>
      </c>
      <c r="P2776">
        <f t="shared" si="611"/>
        <v>0</v>
      </c>
      <c r="Q2776">
        <f t="shared" si="612"/>
        <v>0</v>
      </c>
      <c r="R2776">
        <f t="shared" si="613"/>
        <v>0</v>
      </c>
      <c r="S2776">
        <f t="shared" si="614"/>
        <v>0</v>
      </c>
      <c r="T2776">
        <f t="shared" si="615"/>
        <v>0</v>
      </c>
      <c r="U2776">
        <f>T2776*参数设置!B2777</f>
        <v>0</v>
      </c>
    </row>
    <row r="2777" spans="1:21" x14ac:dyDescent="0.25">
      <c r="A2777" s="3">
        <v>44259</v>
      </c>
      <c r="B2777">
        <f>IF(K2776="是",F2776*0.25*(价格数据!B2777/价格数据!B2776),B2776*(价格数据!B2777/价格数据!B2776))</f>
        <v>36524.263050727604</v>
      </c>
      <c r="C2777">
        <f>IF(K2776="是",F2776*0.25*(价格数据!C2777/价格数据!C2776),C2776*(价格数据!C2777/价格数据!C2776))</f>
        <v>34824.574993966744</v>
      </c>
      <c r="D2777">
        <f>IF(K2776="是",F2776*0.25*(价格数据!D2777/价格数据!D2776),D2776*(价格数据!D2777/价格数据!D2776))</f>
        <v>38771.294272136009</v>
      </c>
      <c r="E2777">
        <f>IF(K2776="是",F2776*0.25*(价格数据!E2777/价格数据!E2776),E2776*(价格数据!E2777/价格数据!E2776))</f>
        <v>38683.138422965123</v>
      </c>
      <c r="F2777">
        <f t="shared" si="602"/>
        <v>148803.27073979549</v>
      </c>
      <c r="G2777">
        <f t="shared" si="603"/>
        <v>0.24545336180543822</v>
      </c>
      <c r="H2777">
        <f t="shared" si="604"/>
        <v>0.23403097808826165</v>
      </c>
      <c r="I2777">
        <f t="shared" si="605"/>
        <v>0.26055404615355093</v>
      </c>
      <c r="J2777">
        <f t="shared" si="606"/>
        <v>0.25996161395274908</v>
      </c>
      <c r="K2777" t="str">
        <f>IF(OR(
 ROUND(G2777,4)&gt;(0.25+参数设置!B$3), ROUND(G2777,4)&lt;(0.25-参数设置!B$3),
 ROUND(H2777,4)&gt;(0.25+参数设置!B$3), ROUND(H2777,4)&lt;(0.25-参数设置!B$3),
 ROUND(I2777,4)&gt;(0.25+参数设置!B$3), ROUND(I2777,4)&lt;(0.25-参数设置!B$3),
 ROUND(J2777,4)&gt;(0.25+参数设置!B$3), ROUND(J2777,4)&lt;(0.25-参数设置!B$3)
),"是","否")</f>
        <v>否</v>
      </c>
      <c r="L2777">
        <f t="shared" si="607"/>
        <v>36524.263050727604</v>
      </c>
      <c r="M2777">
        <f t="shared" si="608"/>
        <v>34824.574993966744</v>
      </c>
      <c r="N2777">
        <f t="shared" si="609"/>
        <v>38771.294272136009</v>
      </c>
      <c r="O2777">
        <f t="shared" si="610"/>
        <v>38683.138422965123</v>
      </c>
      <c r="P2777">
        <f t="shared" si="611"/>
        <v>0</v>
      </c>
      <c r="Q2777">
        <f t="shared" si="612"/>
        <v>0</v>
      </c>
      <c r="R2777">
        <f t="shared" si="613"/>
        <v>0</v>
      </c>
      <c r="S2777">
        <f t="shared" si="614"/>
        <v>0</v>
      </c>
      <c r="T2777">
        <f t="shared" si="615"/>
        <v>0</v>
      </c>
      <c r="U2777">
        <f>T2777*参数设置!B2778</f>
        <v>0</v>
      </c>
    </row>
    <row r="2778" spans="1:21" x14ac:dyDescent="0.25">
      <c r="A2778" s="3">
        <v>44260</v>
      </c>
      <c r="B2778">
        <f>IF(K2777="是",F2777*0.25*(价格数据!B2778/价格数据!B2777),B2777*(价格数据!B2778/价格数据!B2777))</f>
        <v>36379.188429190763</v>
      </c>
      <c r="C2778">
        <f>IF(K2777="是",F2777*0.25*(价格数据!C2778/价格数据!C2777),C2777*(价格数据!C2778/价格数据!C2777))</f>
        <v>34507.447390151458</v>
      </c>
      <c r="D2778">
        <f>IF(K2777="是",F2777*0.25*(价格数据!D2778/价格数据!D2777),D2777*(价格数据!D2778/价格数据!D2777))</f>
        <v>38815.521776845213</v>
      </c>
      <c r="E2778">
        <f>IF(K2777="是",F2777*0.25*(价格数据!E2778/价格数据!E2777),E2777*(价格数据!E2778/价格数据!E2777))</f>
        <v>38684.29875467137</v>
      </c>
      <c r="F2778">
        <f t="shared" si="602"/>
        <v>148386.45635085879</v>
      </c>
      <c r="G2778">
        <f t="shared" si="603"/>
        <v>0.2451651540432532</v>
      </c>
      <c r="H2778">
        <f t="shared" si="604"/>
        <v>0.23255119260048118</v>
      </c>
      <c r="I2778">
        <f t="shared" si="605"/>
        <v>0.26158399311771535</v>
      </c>
      <c r="J2778">
        <f t="shared" si="606"/>
        <v>0.26069966023855035</v>
      </c>
      <c r="K2778" t="str">
        <f>IF(OR(
 ROUND(G2778,4)&gt;(0.25+参数设置!B$3), ROUND(G2778,4)&lt;(0.25-参数设置!B$3),
 ROUND(H2778,4)&gt;(0.25+参数设置!B$3), ROUND(H2778,4)&lt;(0.25-参数设置!B$3),
 ROUND(I2778,4)&gt;(0.25+参数设置!B$3), ROUND(I2778,4)&lt;(0.25-参数设置!B$3),
 ROUND(J2778,4)&gt;(0.25+参数设置!B$3), ROUND(J2778,4)&lt;(0.25-参数设置!B$3)
),"是","否")</f>
        <v>否</v>
      </c>
      <c r="L2778">
        <f t="shared" si="607"/>
        <v>36379.188429190763</v>
      </c>
      <c r="M2778">
        <f t="shared" si="608"/>
        <v>34507.447390151458</v>
      </c>
      <c r="N2778">
        <f t="shared" si="609"/>
        <v>38815.521776845213</v>
      </c>
      <c r="O2778">
        <f t="shared" si="610"/>
        <v>38684.29875467137</v>
      </c>
      <c r="P2778">
        <f t="shared" si="611"/>
        <v>0</v>
      </c>
      <c r="Q2778">
        <f t="shared" si="612"/>
        <v>0</v>
      </c>
      <c r="R2778">
        <f t="shared" si="613"/>
        <v>0</v>
      </c>
      <c r="S2778">
        <f t="shared" si="614"/>
        <v>0</v>
      </c>
      <c r="T2778">
        <f t="shared" si="615"/>
        <v>0</v>
      </c>
      <c r="U2778">
        <f>T2778*参数设置!B2779</f>
        <v>0</v>
      </c>
    </row>
    <row r="2779" spans="1:21" x14ac:dyDescent="0.25">
      <c r="A2779" s="3">
        <v>44261</v>
      </c>
      <c r="B2779">
        <f>IF(K2778="是",F2778*0.25*(价格数据!B2779/价格数据!B2778),B2778*(价格数据!B2779/价格数据!B2778))</f>
        <v>36379.188429190763</v>
      </c>
      <c r="C2779">
        <f>IF(K2778="是",F2778*0.25*(价格数据!C2779/价格数据!C2778),C2778*(价格数据!C2779/价格数据!C2778))</f>
        <v>34507.447390151458</v>
      </c>
      <c r="D2779">
        <f>IF(K2778="是",F2778*0.25*(价格数据!D2779/价格数据!D2778),D2778*(价格数据!D2779/价格数据!D2778))</f>
        <v>38815.521776845213</v>
      </c>
      <c r="E2779">
        <f>IF(K2778="是",F2778*0.25*(价格数据!E2779/价格数据!E2778),E2778*(价格数据!E2779/价格数据!E2778))</f>
        <v>38684.29875467137</v>
      </c>
      <c r="F2779">
        <f t="shared" si="602"/>
        <v>148386.45635085879</v>
      </c>
      <c r="G2779">
        <f t="shared" si="603"/>
        <v>0.2451651540432532</v>
      </c>
      <c r="H2779">
        <f t="shared" si="604"/>
        <v>0.23255119260048118</v>
      </c>
      <c r="I2779">
        <f t="shared" si="605"/>
        <v>0.26158399311771535</v>
      </c>
      <c r="J2779">
        <f t="shared" si="606"/>
        <v>0.26069966023855035</v>
      </c>
      <c r="K2779" t="str">
        <f>IF(OR(
 ROUND(G2779,4)&gt;(0.25+参数设置!B$3), ROUND(G2779,4)&lt;(0.25-参数设置!B$3),
 ROUND(H2779,4)&gt;(0.25+参数设置!B$3), ROUND(H2779,4)&lt;(0.25-参数设置!B$3),
 ROUND(I2779,4)&gt;(0.25+参数设置!B$3), ROUND(I2779,4)&lt;(0.25-参数设置!B$3),
 ROUND(J2779,4)&gt;(0.25+参数设置!B$3), ROUND(J2779,4)&lt;(0.25-参数设置!B$3)
),"是","否")</f>
        <v>否</v>
      </c>
      <c r="L2779">
        <f t="shared" si="607"/>
        <v>36379.188429190763</v>
      </c>
      <c r="M2779">
        <f t="shared" si="608"/>
        <v>34507.447390151458</v>
      </c>
      <c r="N2779">
        <f t="shared" si="609"/>
        <v>38815.521776845213</v>
      </c>
      <c r="O2779">
        <f t="shared" si="610"/>
        <v>38684.29875467137</v>
      </c>
      <c r="P2779">
        <f t="shared" si="611"/>
        <v>0</v>
      </c>
      <c r="Q2779">
        <f t="shared" si="612"/>
        <v>0</v>
      </c>
      <c r="R2779">
        <f t="shared" si="613"/>
        <v>0</v>
      </c>
      <c r="S2779">
        <f t="shared" si="614"/>
        <v>0</v>
      </c>
      <c r="T2779">
        <f t="shared" si="615"/>
        <v>0</v>
      </c>
      <c r="U2779">
        <f>T2779*参数设置!B2780</f>
        <v>0</v>
      </c>
    </row>
    <row r="2780" spans="1:21" x14ac:dyDescent="0.25">
      <c r="A2780" s="3">
        <v>44262</v>
      </c>
      <c r="B2780">
        <f>IF(K2779="是",F2779*0.25*(价格数据!B2780/价格数据!B2779),B2779*(价格数据!B2780/价格数据!B2779))</f>
        <v>36379.188429190763</v>
      </c>
      <c r="C2780">
        <f>IF(K2779="是",F2779*0.25*(价格数据!C2780/价格数据!C2779),C2779*(价格数据!C2780/价格数据!C2779))</f>
        <v>34507.447390151458</v>
      </c>
      <c r="D2780">
        <f>IF(K2779="是",F2779*0.25*(价格数据!D2780/价格数据!D2779),D2779*(价格数据!D2780/价格数据!D2779))</f>
        <v>38815.521776845213</v>
      </c>
      <c r="E2780">
        <f>IF(K2779="是",F2779*0.25*(价格数据!E2780/价格数据!E2779),E2779*(价格数据!E2780/价格数据!E2779))</f>
        <v>38684.29875467137</v>
      </c>
      <c r="F2780">
        <f t="shared" si="602"/>
        <v>148386.45635085879</v>
      </c>
      <c r="G2780">
        <f t="shared" si="603"/>
        <v>0.2451651540432532</v>
      </c>
      <c r="H2780">
        <f t="shared" si="604"/>
        <v>0.23255119260048118</v>
      </c>
      <c r="I2780">
        <f t="shared" si="605"/>
        <v>0.26158399311771535</v>
      </c>
      <c r="J2780">
        <f t="shared" si="606"/>
        <v>0.26069966023855035</v>
      </c>
      <c r="K2780" t="str">
        <f>IF(OR(
 ROUND(G2780,4)&gt;(0.25+参数设置!B$3), ROUND(G2780,4)&lt;(0.25-参数设置!B$3),
 ROUND(H2780,4)&gt;(0.25+参数设置!B$3), ROUND(H2780,4)&lt;(0.25-参数设置!B$3),
 ROUND(I2780,4)&gt;(0.25+参数设置!B$3), ROUND(I2780,4)&lt;(0.25-参数设置!B$3),
 ROUND(J2780,4)&gt;(0.25+参数设置!B$3), ROUND(J2780,4)&lt;(0.25-参数设置!B$3)
),"是","否")</f>
        <v>否</v>
      </c>
      <c r="L2780">
        <f t="shared" si="607"/>
        <v>36379.188429190763</v>
      </c>
      <c r="M2780">
        <f t="shared" si="608"/>
        <v>34507.447390151458</v>
      </c>
      <c r="N2780">
        <f t="shared" si="609"/>
        <v>38815.521776845213</v>
      </c>
      <c r="O2780">
        <f t="shared" si="610"/>
        <v>38684.29875467137</v>
      </c>
      <c r="P2780">
        <f t="shared" si="611"/>
        <v>0</v>
      </c>
      <c r="Q2780">
        <f t="shared" si="612"/>
        <v>0</v>
      </c>
      <c r="R2780">
        <f t="shared" si="613"/>
        <v>0</v>
      </c>
      <c r="S2780">
        <f t="shared" si="614"/>
        <v>0</v>
      </c>
      <c r="T2780">
        <f t="shared" si="615"/>
        <v>0</v>
      </c>
      <c r="U2780">
        <f>T2780*参数设置!B2781</f>
        <v>0</v>
      </c>
    </row>
    <row r="2781" spans="1:21" x14ac:dyDescent="0.25">
      <c r="A2781" s="3">
        <v>44263</v>
      </c>
      <c r="B2781">
        <f>IF(K2780="是",F2780*0.25*(价格数据!B2781/价格数据!B2780),B2780*(价格数据!B2781/价格数据!B2780))</f>
        <v>35094.241781293029</v>
      </c>
      <c r="C2781">
        <f>IF(K2780="是",F2780*0.25*(价格数据!C2781/价格数据!C2780),C2780*(价格数据!C2781/价格数据!C2780))</f>
        <v>34874.126182062886</v>
      </c>
      <c r="D2781">
        <f>IF(K2780="是",F2780*0.25*(价格数据!D2781/价格数据!D2780),D2780*(价格数据!D2781/价格数据!D2780))</f>
        <v>38815.203593358092</v>
      </c>
      <c r="E2781">
        <f>IF(K2780="是",F2780*0.25*(价格数据!E2781/价格数据!E2780),E2780*(价格数据!E2781/价格数据!E2780))</f>
        <v>38679.657427846367</v>
      </c>
      <c r="F2781">
        <f t="shared" si="602"/>
        <v>147463.22898456035</v>
      </c>
      <c r="G2781">
        <f t="shared" si="603"/>
        <v>0.23798639174629396</v>
      </c>
      <c r="H2781">
        <f t="shared" si="604"/>
        <v>0.23649371048096515</v>
      </c>
      <c r="I2781">
        <f t="shared" si="605"/>
        <v>0.26321954198780029</v>
      </c>
      <c r="J2781">
        <f t="shared" si="606"/>
        <v>0.26230035578494076</v>
      </c>
      <c r="K2781" t="str">
        <f>IF(OR(
 ROUND(G2781,4)&gt;(0.25+参数设置!B$3), ROUND(G2781,4)&lt;(0.25-参数设置!B$3),
 ROUND(H2781,4)&gt;(0.25+参数设置!B$3), ROUND(H2781,4)&lt;(0.25-参数设置!B$3),
 ROUND(I2781,4)&gt;(0.25+参数设置!B$3), ROUND(I2781,4)&lt;(0.25-参数设置!B$3),
 ROUND(J2781,4)&gt;(0.25+参数设置!B$3), ROUND(J2781,4)&lt;(0.25-参数设置!B$3)
),"是","否")</f>
        <v>否</v>
      </c>
      <c r="L2781">
        <f t="shared" si="607"/>
        <v>35094.241781293029</v>
      </c>
      <c r="M2781">
        <f t="shared" si="608"/>
        <v>34874.126182062886</v>
      </c>
      <c r="N2781">
        <f t="shared" si="609"/>
        <v>38815.203593358092</v>
      </c>
      <c r="O2781">
        <f t="shared" si="610"/>
        <v>38679.657427846367</v>
      </c>
      <c r="P2781">
        <f t="shared" si="611"/>
        <v>0</v>
      </c>
      <c r="Q2781">
        <f t="shared" si="612"/>
        <v>0</v>
      </c>
      <c r="R2781">
        <f t="shared" si="613"/>
        <v>0</v>
      </c>
      <c r="S2781">
        <f t="shared" si="614"/>
        <v>0</v>
      </c>
      <c r="T2781">
        <f t="shared" si="615"/>
        <v>0</v>
      </c>
      <c r="U2781">
        <f>T2781*参数设置!B2782</f>
        <v>0</v>
      </c>
    </row>
    <row r="2782" spans="1:21" x14ac:dyDescent="0.25">
      <c r="A2782" s="3">
        <v>44264</v>
      </c>
      <c r="B2782">
        <f>IF(K2781="是",F2781*0.25*(价格数据!B2782/价格数据!B2781),B2781*(价格数据!B2782/价格数据!B2781))</f>
        <v>34396.501934853935</v>
      </c>
      <c r="C2782">
        <f>IF(K2781="是",F2781*0.25*(价格数据!C2782/价格数据!C2781),C2781*(价格数据!C2782/价格数据!C2781))</f>
        <v>34745.293093012922</v>
      </c>
      <c r="D2782">
        <f>IF(K2781="是",F2781*0.25*(价格数据!D2782/价格数据!D2781),D2781*(价格数据!D2782/价格数据!D2781))</f>
        <v>38771.930639110229</v>
      </c>
      <c r="E2782">
        <f>IF(K2781="是",F2781*0.25*(价格数据!E2782/价格数据!E2781),E2781*(价格数据!E2782/价格数据!E2781))</f>
        <v>38677.336764433865</v>
      </c>
      <c r="F2782">
        <f t="shared" si="602"/>
        <v>146591.06243141094</v>
      </c>
      <c r="G2782">
        <f t="shared" si="603"/>
        <v>0.2346425584503001</v>
      </c>
      <c r="H2782">
        <f t="shared" si="604"/>
        <v>0.23702190649767635</v>
      </c>
      <c r="I2782">
        <f t="shared" si="605"/>
        <v>0.26449041296260045</v>
      </c>
      <c r="J2782">
        <f t="shared" si="606"/>
        <v>0.26384512208942312</v>
      </c>
      <c r="K2782" t="str">
        <f>IF(OR(
 ROUND(G2782,4)&gt;(0.25+参数设置!B$3), ROUND(G2782,4)&lt;(0.25-参数设置!B$3),
 ROUND(H2782,4)&gt;(0.25+参数设置!B$3), ROUND(H2782,4)&lt;(0.25-参数设置!B$3),
 ROUND(I2782,4)&gt;(0.25+参数设置!B$3), ROUND(I2782,4)&lt;(0.25-参数设置!B$3),
 ROUND(J2782,4)&gt;(0.25+参数设置!B$3), ROUND(J2782,4)&lt;(0.25-参数设置!B$3)
),"是","否")</f>
        <v>否</v>
      </c>
      <c r="L2782">
        <f t="shared" si="607"/>
        <v>34396.501934853935</v>
      </c>
      <c r="M2782">
        <f t="shared" si="608"/>
        <v>34745.293093012922</v>
      </c>
      <c r="N2782">
        <f t="shared" si="609"/>
        <v>38771.930639110229</v>
      </c>
      <c r="O2782">
        <f t="shared" si="610"/>
        <v>38677.336764433865</v>
      </c>
      <c r="P2782">
        <f t="shared" si="611"/>
        <v>0</v>
      </c>
      <c r="Q2782">
        <f t="shared" si="612"/>
        <v>0</v>
      </c>
      <c r="R2782">
        <f t="shared" si="613"/>
        <v>0</v>
      </c>
      <c r="S2782">
        <f t="shared" si="614"/>
        <v>0</v>
      </c>
      <c r="T2782">
        <f t="shared" si="615"/>
        <v>0</v>
      </c>
      <c r="U2782">
        <f>T2782*参数设置!B2783</f>
        <v>0</v>
      </c>
    </row>
    <row r="2783" spans="1:21" x14ac:dyDescent="0.25">
      <c r="A2783" s="3">
        <v>44265</v>
      </c>
      <c r="B2783">
        <f>IF(K2782="是",F2782*0.25*(价格数据!B2783/价格数据!B2782),B2782*(价格数据!B2783/价格数据!B2782))</f>
        <v>34541.576556390777</v>
      </c>
      <c r="C2783">
        <f>IF(K2782="是",F2782*0.25*(价格数据!C2783/价格数据!C2782),C2782*(价格数据!C2783/价格数据!C2782))</f>
        <v>35102.061647305127</v>
      </c>
      <c r="D2783">
        <f>IF(K2782="是",F2782*0.25*(价格数据!D2783/价格数据!D2782),D2782*(价格数据!D2783/价格数据!D2782))</f>
        <v>38795.794400643979</v>
      </c>
      <c r="E2783">
        <f>IF(K2782="是",F2782*0.25*(价格数据!E2783/价格数据!E2782),E2782*(价格数据!E2783/价格数据!E2782))</f>
        <v>38680.04420508178</v>
      </c>
      <c r="F2783">
        <f t="shared" si="602"/>
        <v>147119.47680942167</v>
      </c>
      <c r="G2783">
        <f t="shared" si="603"/>
        <v>0.23478588495210514</v>
      </c>
      <c r="H2783">
        <f t="shared" si="604"/>
        <v>0.23859561227760673</v>
      </c>
      <c r="I2783">
        <f t="shared" si="605"/>
        <v>0.26370263980003128</v>
      </c>
      <c r="J2783">
        <f t="shared" si="606"/>
        <v>0.26291586297025682</v>
      </c>
      <c r="K2783" t="str">
        <f>IF(OR(
 ROUND(G2783,4)&gt;(0.25+参数设置!B$3), ROUND(G2783,4)&lt;(0.25-参数设置!B$3),
 ROUND(H2783,4)&gt;(0.25+参数设置!B$3), ROUND(H2783,4)&lt;(0.25-参数设置!B$3),
 ROUND(I2783,4)&gt;(0.25+参数设置!B$3), ROUND(I2783,4)&lt;(0.25-参数设置!B$3),
 ROUND(J2783,4)&gt;(0.25+参数设置!B$3), ROUND(J2783,4)&lt;(0.25-参数设置!B$3)
),"是","否")</f>
        <v>否</v>
      </c>
      <c r="L2783">
        <f t="shared" si="607"/>
        <v>34541.576556390777</v>
      </c>
      <c r="M2783">
        <f t="shared" si="608"/>
        <v>35102.061647305127</v>
      </c>
      <c r="N2783">
        <f t="shared" si="609"/>
        <v>38795.794400643979</v>
      </c>
      <c r="O2783">
        <f t="shared" si="610"/>
        <v>38680.04420508178</v>
      </c>
      <c r="P2783">
        <f t="shared" si="611"/>
        <v>0</v>
      </c>
      <c r="Q2783">
        <f t="shared" si="612"/>
        <v>0</v>
      </c>
      <c r="R2783">
        <f t="shared" si="613"/>
        <v>0</v>
      </c>
      <c r="S2783">
        <f t="shared" si="614"/>
        <v>0</v>
      </c>
      <c r="T2783">
        <f t="shared" si="615"/>
        <v>0</v>
      </c>
      <c r="U2783">
        <f>T2783*参数设置!B2784</f>
        <v>0</v>
      </c>
    </row>
    <row r="2784" spans="1:21" x14ac:dyDescent="0.25">
      <c r="A2784" s="3">
        <v>44266</v>
      </c>
      <c r="B2784">
        <f>IF(K2783="是",F2783*0.25*(价格数据!B2784/价格数据!B2783),B2783*(价格数据!B2784/价格数据!B2783))</f>
        <v>35432.749231545655</v>
      </c>
      <c r="C2784">
        <f>IF(K2783="是",F2783*0.25*(价格数据!C2784/价格数据!C2783),C2783*(价格数据!C2784/价格数据!C2783))</f>
        <v>35409.279013501189</v>
      </c>
      <c r="D2784">
        <f>IF(K2783="是",F2783*0.25*(价格数据!D2784/价格数据!D2783),D2783*(价格数据!D2784/价格数据!D2783))</f>
        <v>38768.748804239061</v>
      </c>
      <c r="E2784">
        <f>IF(K2783="是",F2783*0.25*(价格数据!E2784/价格数据!E2783),E2783*(价格数据!E2784/价格数据!E2783))</f>
        <v>38680.04420508178</v>
      </c>
      <c r="F2784">
        <f t="shared" si="602"/>
        <v>148290.82125436771</v>
      </c>
      <c r="G2784">
        <f t="shared" si="603"/>
        <v>0.23894094679512762</v>
      </c>
      <c r="H2784">
        <f t="shared" si="604"/>
        <v>0.23878267524570915</v>
      </c>
      <c r="I2784">
        <f t="shared" si="605"/>
        <v>0.26143727896508079</v>
      </c>
      <c r="J2784">
        <f t="shared" si="606"/>
        <v>0.26083909899408231</v>
      </c>
      <c r="K2784" t="str">
        <f>IF(OR(
 ROUND(G2784,4)&gt;(0.25+参数设置!B$3), ROUND(G2784,4)&lt;(0.25-参数设置!B$3),
 ROUND(H2784,4)&gt;(0.25+参数设置!B$3), ROUND(H2784,4)&lt;(0.25-参数设置!B$3),
 ROUND(I2784,4)&gt;(0.25+参数设置!B$3), ROUND(I2784,4)&lt;(0.25-参数设置!B$3),
 ROUND(J2784,4)&gt;(0.25+参数设置!B$3), ROUND(J2784,4)&lt;(0.25-参数设置!B$3)
),"是","否")</f>
        <v>否</v>
      </c>
      <c r="L2784">
        <f t="shared" si="607"/>
        <v>35432.749231545655</v>
      </c>
      <c r="M2784">
        <f t="shared" si="608"/>
        <v>35409.279013501189</v>
      </c>
      <c r="N2784">
        <f t="shared" si="609"/>
        <v>38768.748804239061</v>
      </c>
      <c r="O2784">
        <f t="shared" si="610"/>
        <v>38680.04420508178</v>
      </c>
      <c r="P2784">
        <f t="shared" si="611"/>
        <v>0</v>
      </c>
      <c r="Q2784">
        <f t="shared" si="612"/>
        <v>0</v>
      </c>
      <c r="R2784">
        <f t="shared" si="613"/>
        <v>0</v>
      </c>
      <c r="S2784">
        <f t="shared" si="614"/>
        <v>0</v>
      </c>
      <c r="T2784">
        <f t="shared" si="615"/>
        <v>0</v>
      </c>
      <c r="U2784">
        <f>T2784*参数设置!B2785</f>
        <v>0</v>
      </c>
    </row>
    <row r="2785" spans="1:21" x14ac:dyDescent="0.25">
      <c r="A2785" s="3">
        <v>44267</v>
      </c>
      <c r="B2785">
        <f>IF(K2784="是",F2784*0.25*(价格数据!B2785/价格数据!B2784),B2784*(价格数据!B2785/价格数据!B2784))</f>
        <v>35522.557330592274</v>
      </c>
      <c r="C2785">
        <f>IF(K2784="是",F2784*0.25*(价格数据!C2785/价格数据!C2784),C2784*(价格数据!C2785/价格数据!C2784))</f>
        <v>34923.677370159021</v>
      </c>
      <c r="D2785">
        <f>IF(K2784="是",F2784*0.25*(价格数据!D2785/价格数据!D2784),D2784*(价格数据!D2785/价格数据!D2784))</f>
        <v>38771.930639110229</v>
      </c>
      <c r="E2785">
        <f>IF(K2784="是",F2784*0.25*(价格数据!E2785/价格数据!E2784),E2784*(价格数据!E2785/价格数据!E2784))</f>
        <v>38685.072309142197</v>
      </c>
      <c r="F2785">
        <f t="shared" si="602"/>
        <v>147903.23764900371</v>
      </c>
      <c r="G2785">
        <f t="shared" si="603"/>
        <v>0.24017430514193722</v>
      </c>
      <c r="H2785">
        <f t="shared" si="604"/>
        <v>0.23612517160062499</v>
      </c>
      <c r="I2785">
        <f t="shared" si="605"/>
        <v>0.26214389390935283</v>
      </c>
      <c r="J2785">
        <f t="shared" si="606"/>
        <v>0.26155662934808499</v>
      </c>
      <c r="K2785" t="str">
        <f>IF(OR(
 ROUND(G2785,4)&gt;(0.25+参数设置!B$3), ROUND(G2785,4)&lt;(0.25-参数设置!B$3),
 ROUND(H2785,4)&gt;(0.25+参数设置!B$3), ROUND(H2785,4)&lt;(0.25-参数设置!B$3),
 ROUND(I2785,4)&gt;(0.25+参数设置!B$3), ROUND(I2785,4)&lt;(0.25-参数设置!B$3),
 ROUND(J2785,4)&gt;(0.25+参数设置!B$3), ROUND(J2785,4)&lt;(0.25-参数设置!B$3)
),"是","否")</f>
        <v>否</v>
      </c>
      <c r="L2785">
        <f t="shared" si="607"/>
        <v>35522.557330592274</v>
      </c>
      <c r="M2785">
        <f t="shared" si="608"/>
        <v>34923.677370159021</v>
      </c>
      <c r="N2785">
        <f t="shared" si="609"/>
        <v>38771.930639110229</v>
      </c>
      <c r="O2785">
        <f t="shared" si="610"/>
        <v>38685.072309142197</v>
      </c>
      <c r="P2785">
        <f t="shared" si="611"/>
        <v>0</v>
      </c>
      <c r="Q2785">
        <f t="shared" si="612"/>
        <v>0</v>
      </c>
      <c r="R2785">
        <f t="shared" si="613"/>
        <v>0</v>
      </c>
      <c r="S2785">
        <f t="shared" si="614"/>
        <v>0</v>
      </c>
      <c r="T2785">
        <f t="shared" si="615"/>
        <v>0</v>
      </c>
      <c r="U2785">
        <f>T2785*参数设置!B2786</f>
        <v>0</v>
      </c>
    </row>
    <row r="2786" spans="1:21" x14ac:dyDescent="0.25">
      <c r="A2786" s="3">
        <v>44268</v>
      </c>
      <c r="B2786">
        <f>IF(K2785="是",F2785*0.25*(价格数据!B2786/价格数据!B2785),B2785*(价格数据!B2786/价格数据!B2785))</f>
        <v>35522.557330592274</v>
      </c>
      <c r="C2786">
        <f>IF(K2785="是",F2785*0.25*(价格数据!C2786/价格数据!C2785),C2785*(价格数据!C2786/价格数据!C2785))</f>
        <v>34923.677370159021</v>
      </c>
      <c r="D2786">
        <f>IF(K2785="是",F2785*0.25*(价格数据!D2786/价格数据!D2785),D2785*(价格数据!D2786/价格数据!D2785))</f>
        <v>38771.930639110229</v>
      </c>
      <c r="E2786">
        <f>IF(K2785="是",F2785*0.25*(价格数据!E2786/价格数据!E2785),E2785*(价格数据!E2786/价格数据!E2785))</f>
        <v>38685.072309142197</v>
      </c>
      <c r="F2786">
        <f t="shared" si="602"/>
        <v>147903.23764900371</v>
      </c>
      <c r="G2786">
        <f t="shared" si="603"/>
        <v>0.24017430514193722</v>
      </c>
      <c r="H2786">
        <f t="shared" si="604"/>
        <v>0.23612517160062499</v>
      </c>
      <c r="I2786">
        <f t="shared" si="605"/>
        <v>0.26214389390935283</v>
      </c>
      <c r="J2786">
        <f t="shared" si="606"/>
        <v>0.26155662934808499</v>
      </c>
      <c r="K2786" t="str">
        <f>IF(OR(
 ROUND(G2786,4)&gt;(0.25+参数设置!B$3), ROUND(G2786,4)&lt;(0.25-参数设置!B$3),
 ROUND(H2786,4)&gt;(0.25+参数设置!B$3), ROUND(H2786,4)&lt;(0.25-参数设置!B$3),
 ROUND(I2786,4)&gt;(0.25+参数设置!B$3), ROUND(I2786,4)&lt;(0.25-参数设置!B$3),
 ROUND(J2786,4)&gt;(0.25+参数设置!B$3), ROUND(J2786,4)&lt;(0.25-参数设置!B$3)
),"是","否")</f>
        <v>否</v>
      </c>
      <c r="L2786">
        <f t="shared" si="607"/>
        <v>35522.557330592274</v>
      </c>
      <c r="M2786">
        <f t="shared" si="608"/>
        <v>34923.677370159021</v>
      </c>
      <c r="N2786">
        <f t="shared" si="609"/>
        <v>38771.930639110229</v>
      </c>
      <c r="O2786">
        <f t="shared" si="610"/>
        <v>38685.072309142197</v>
      </c>
      <c r="P2786">
        <f t="shared" si="611"/>
        <v>0</v>
      </c>
      <c r="Q2786">
        <f t="shared" si="612"/>
        <v>0</v>
      </c>
      <c r="R2786">
        <f t="shared" si="613"/>
        <v>0</v>
      </c>
      <c r="S2786">
        <f t="shared" si="614"/>
        <v>0</v>
      </c>
      <c r="T2786">
        <f t="shared" si="615"/>
        <v>0</v>
      </c>
      <c r="U2786">
        <f>T2786*参数设置!B2787</f>
        <v>0</v>
      </c>
    </row>
    <row r="2787" spans="1:21" x14ac:dyDescent="0.25">
      <c r="A2787" s="3">
        <v>44269</v>
      </c>
      <c r="B2787">
        <f>IF(K2786="是",F2786*0.25*(价格数据!B2787/价格数据!B2786),B2786*(价格数据!B2787/价格数据!B2786))</f>
        <v>35522.557330592274</v>
      </c>
      <c r="C2787">
        <f>IF(K2786="是",F2786*0.25*(价格数据!C2787/价格数据!C2786),C2786*(价格数据!C2787/价格数据!C2786))</f>
        <v>34923.677370159021</v>
      </c>
      <c r="D2787">
        <f>IF(K2786="是",F2786*0.25*(价格数据!D2787/价格数据!D2786),D2786*(价格数据!D2787/价格数据!D2786))</f>
        <v>38771.930639110229</v>
      </c>
      <c r="E2787">
        <f>IF(K2786="是",F2786*0.25*(价格数据!E2787/价格数据!E2786),E2786*(价格数据!E2787/价格数据!E2786))</f>
        <v>38685.072309142197</v>
      </c>
      <c r="F2787">
        <f t="shared" si="602"/>
        <v>147903.23764900371</v>
      </c>
      <c r="G2787">
        <f t="shared" si="603"/>
        <v>0.24017430514193722</v>
      </c>
      <c r="H2787">
        <f t="shared" si="604"/>
        <v>0.23612517160062499</v>
      </c>
      <c r="I2787">
        <f t="shared" si="605"/>
        <v>0.26214389390935283</v>
      </c>
      <c r="J2787">
        <f t="shared" si="606"/>
        <v>0.26155662934808499</v>
      </c>
      <c r="K2787" t="str">
        <f>IF(OR(
 ROUND(G2787,4)&gt;(0.25+参数设置!B$3), ROUND(G2787,4)&lt;(0.25-参数设置!B$3),
 ROUND(H2787,4)&gt;(0.25+参数设置!B$3), ROUND(H2787,4)&lt;(0.25-参数设置!B$3),
 ROUND(I2787,4)&gt;(0.25+参数设置!B$3), ROUND(I2787,4)&lt;(0.25-参数设置!B$3),
 ROUND(J2787,4)&gt;(0.25+参数设置!B$3), ROUND(J2787,4)&lt;(0.25-参数设置!B$3)
),"是","否")</f>
        <v>否</v>
      </c>
      <c r="L2787">
        <f t="shared" si="607"/>
        <v>35522.557330592274</v>
      </c>
      <c r="M2787">
        <f t="shared" si="608"/>
        <v>34923.677370159021</v>
      </c>
      <c r="N2787">
        <f t="shared" si="609"/>
        <v>38771.930639110229</v>
      </c>
      <c r="O2787">
        <f t="shared" si="610"/>
        <v>38685.072309142197</v>
      </c>
      <c r="P2787">
        <f t="shared" si="611"/>
        <v>0</v>
      </c>
      <c r="Q2787">
        <f t="shared" si="612"/>
        <v>0</v>
      </c>
      <c r="R2787">
        <f t="shared" si="613"/>
        <v>0</v>
      </c>
      <c r="S2787">
        <f t="shared" si="614"/>
        <v>0</v>
      </c>
      <c r="T2787">
        <f t="shared" si="615"/>
        <v>0</v>
      </c>
      <c r="U2787">
        <f>T2787*参数设置!B2788</f>
        <v>0</v>
      </c>
    </row>
    <row r="2788" spans="1:21" x14ac:dyDescent="0.25">
      <c r="A2788" s="3">
        <v>44270</v>
      </c>
      <c r="B2788">
        <f>IF(K2787="是",F2787*0.25*(价格数据!B2788/价格数据!B2787),B2787*(价格数据!B2788/价格数据!B2787))</f>
        <v>34817.909168841899</v>
      </c>
      <c r="C2788">
        <f>IF(K2787="是",F2787*0.25*(价格数据!C2788/价格数据!C2787),C2787*(价格数据!C2788/价格数据!C2787))</f>
        <v>35240.804973974315</v>
      </c>
      <c r="D2788">
        <f>IF(K2787="是",F2787*0.25*(价格数据!D2788/价格数据!D2787),D2787*(价格数据!D2788/价格数据!D2787))</f>
        <v>38751.885079421882</v>
      </c>
      <c r="E2788">
        <f>IF(K2787="是",F2787*0.25*(价格数据!E2788/价格数据!E2787),E2787*(价格数据!E2788/价格数据!E2787))</f>
        <v>38679.657427846359</v>
      </c>
      <c r="F2788">
        <f t="shared" si="602"/>
        <v>147490.25665008446</v>
      </c>
      <c r="G2788">
        <f t="shared" si="603"/>
        <v>0.23606921541567447</v>
      </c>
      <c r="H2788">
        <f t="shared" si="604"/>
        <v>0.23893649502273162</v>
      </c>
      <c r="I2788">
        <f t="shared" si="605"/>
        <v>0.26274200045199864</v>
      </c>
      <c r="J2788">
        <f t="shared" si="606"/>
        <v>0.2622522891095953</v>
      </c>
      <c r="K2788" t="str">
        <f>IF(OR(
 ROUND(G2788,4)&gt;(0.25+参数设置!B$3), ROUND(G2788,4)&lt;(0.25-参数设置!B$3),
 ROUND(H2788,4)&gt;(0.25+参数设置!B$3), ROUND(H2788,4)&lt;(0.25-参数设置!B$3),
 ROUND(I2788,4)&gt;(0.25+参数设置!B$3), ROUND(I2788,4)&lt;(0.25-参数设置!B$3),
 ROUND(J2788,4)&gt;(0.25+参数设置!B$3), ROUND(J2788,4)&lt;(0.25-参数设置!B$3)
),"是","否")</f>
        <v>否</v>
      </c>
      <c r="L2788">
        <f t="shared" si="607"/>
        <v>34817.909168841899</v>
      </c>
      <c r="M2788">
        <f t="shared" si="608"/>
        <v>35240.804973974315</v>
      </c>
      <c r="N2788">
        <f t="shared" si="609"/>
        <v>38751.885079421882</v>
      </c>
      <c r="O2788">
        <f t="shared" si="610"/>
        <v>38679.657427846359</v>
      </c>
      <c r="P2788">
        <f t="shared" si="611"/>
        <v>0</v>
      </c>
      <c r="Q2788">
        <f t="shared" si="612"/>
        <v>0</v>
      </c>
      <c r="R2788">
        <f t="shared" si="613"/>
        <v>0</v>
      </c>
      <c r="S2788">
        <f t="shared" si="614"/>
        <v>0</v>
      </c>
      <c r="T2788">
        <f t="shared" si="615"/>
        <v>0</v>
      </c>
      <c r="U2788">
        <f>T2788*参数设置!B2789</f>
        <v>0</v>
      </c>
    </row>
    <row r="2789" spans="1:21" x14ac:dyDescent="0.25">
      <c r="A2789" s="3">
        <v>44271</v>
      </c>
      <c r="B2789">
        <f>IF(K2788="是",F2788*0.25*(价格数据!B2789/价格数据!B2788),B2788*(价格数据!B2789/价格数据!B2788))</f>
        <v>35045.883574114079</v>
      </c>
      <c r="C2789">
        <f>IF(K2788="是",F2788*0.25*(价格数据!C2789/价格数据!C2788),C2788*(价格数据!C2789/价格数据!C2788))</f>
        <v>35300.266399689674</v>
      </c>
      <c r="D2789">
        <f>IF(K2788="是",F2788*0.25*(价格数据!D2789/价格数据!D2788),D2788*(价格数据!D2789/价格数据!D2788))</f>
        <v>38699.702987534751</v>
      </c>
      <c r="E2789">
        <f>IF(K2788="是",F2788*0.25*(价格数据!E2789/价格数据!E2788),E2788*(价格数据!E2789/价格数据!E2788))</f>
        <v>38680.430982317193</v>
      </c>
      <c r="F2789">
        <f t="shared" si="602"/>
        <v>147726.2839436557</v>
      </c>
      <c r="G2789">
        <f t="shared" si="603"/>
        <v>0.23723526131261066</v>
      </c>
      <c r="H2789">
        <f t="shared" si="604"/>
        <v>0.23895724888844799</v>
      </c>
      <c r="I2789">
        <f t="shared" si="605"/>
        <v>0.26196897366141836</v>
      </c>
      <c r="J2789">
        <f t="shared" si="606"/>
        <v>0.26183851613752296</v>
      </c>
      <c r="K2789" t="str">
        <f>IF(OR(
 ROUND(G2789,4)&gt;(0.25+参数设置!B$3), ROUND(G2789,4)&lt;(0.25-参数设置!B$3),
 ROUND(H2789,4)&gt;(0.25+参数设置!B$3), ROUND(H2789,4)&lt;(0.25-参数设置!B$3),
 ROUND(I2789,4)&gt;(0.25+参数设置!B$3), ROUND(I2789,4)&lt;(0.25-参数设置!B$3),
 ROUND(J2789,4)&gt;(0.25+参数设置!B$3), ROUND(J2789,4)&lt;(0.25-参数设置!B$3)
),"是","否")</f>
        <v>否</v>
      </c>
      <c r="L2789">
        <f t="shared" si="607"/>
        <v>35045.883574114079</v>
      </c>
      <c r="M2789">
        <f t="shared" si="608"/>
        <v>35300.266399689674</v>
      </c>
      <c r="N2789">
        <f t="shared" si="609"/>
        <v>38699.702987534751</v>
      </c>
      <c r="O2789">
        <f t="shared" si="610"/>
        <v>38680.430982317193</v>
      </c>
      <c r="P2789">
        <f t="shared" si="611"/>
        <v>0</v>
      </c>
      <c r="Q2789">
        <f t="shared" si="612"/>
        <v>0</v>
      </c>
      <c r="R2789">
        <f t="shared" si="613"/>
        <v>0</v>
      </c>
      <c r="S2789">
        <f t="shared" si="614"/>
        <v>0</v>
      </c>
      <c r="T2789">
        <f t="shared" si="615"/>
        <v>0</v>
      </c>
      <c r="U2789">
        <f>T2789*参数设置!B2790</f>
        <v>0</v>
      </c>
    </row>
    <row r="2790" spans="1:21" x14ac:dyDescent="0.25">
      <c r="A2790" s="3">
        <v>44272</v>
      </c>
      <c r="B2790">
        <f>IF(K2789="是",F2789*0.25*(价格数据!B2790/价格数据!B2789),B2789*(价格数据!B2790/价格数据!B2789))</f>
        <v>35204.774826273475</v>
      </c>
      <c r="C2790">
        <f>IF(K2789="是",F2789*0.25*(价格数据!C2790/价格数据!C2789),C2789*(价格数据!C2790/价格数据!C2789))</f>
        <v>35448.9199639781</v>
      </c>
      <c r="D2790">
        <f>IF(K2789="是",F2789*0.25*(价格数据!D2790/价格数据!D2789),D2789*(价格数据!D2790/价格数据!D2789))</f>
        <v>38714.339427942112</v>
      </c>
      <c r="E2790">
        <f>IF(K2789="是",F2789*0.25*(价格数据!E2790/价格数据!E2789),E2789*(价格数据!E2790/价格数据!E2789))</f>
        <v>38680.430982317193</v>
      </c>
      <c r="F2790">
        <f t="shared" si="602"/>
        <v>148048.46520051089</v>
      </c>
      <c r="G2790">
        <f t="shared" si="603"/>
        <v>0.23779223093325244</v>
      </c>
      <c r="H2790">
        <f t="shared" si="604"/>
        <v>0.23944132021880474</v>
      </c>
      <c r="I2790">
        <f t="shared" si="605"/>
        <v>0.26149774248256452</v>
      </c>
      <c r="J2790">
        <f t="shared" si="606"/>
        <v>0.26126870636537819</v>
      </c>
      <c r="K2790" t="str">
        <f>IF(OR(
 ROUND(G2790,4)&gt;(0.25+参数设置!B$3), ROUND(G2790,4)&lt;(0.25-参数设置!B$3),
 ROUND(H2790,4)&gt;(0.25+参数设置!B$3), ROUND(H2790,4)&lt;(0.25-参数设置!B$3),
 ROUND(I2790,4)&gt;(0.25+参数设置!B$3), ROUND(I2790,4)&lt;(0.25-参数设置!B$3),
 ROUND(J2790,4)&gt;(0.25+参数设置!B$3), ROUND(J2790,4)&lt;(0.25-参数设置!B$3)
),"是","否")</f>
        <v>否</v>
      </c>
      <c r="L2790">
        <f t="shared" si="607"/>
        <v>35204.774826273475</v>
      </c>
      <c r="M2790">
        <f t="shared" si="608"/>
        <v>35448.9199639781</v>
      </c>
      <c r="N2790">
        <f t="shared" si="609"/>
        <v>38714.339427942112</v>
      </c>
      <c r="O2790">
        <f t="shared" si="610"/>
        <v>38680.430982317193</v>
      </c>
      <c r="P2790">
        <f t="shared" si="611"/>
        <v>0</v>
      </c>
      <c r="Q2790">
        <f t="shared" si="612"/>
        <v>0</v>
      </c>
      <c r="R2790">
        <f t="shared" si="613"/>
        <v>0</v>
      </c>
      <c r="S2790">
        <f t="shared" si="614"/>
        <v>0</v>
      </c>
      <c r="T2790">
        <f t="shared" si="615"/>
        <v>0</v>
      </c>
      <c r="U2790">
        <f>T2790*参数设置!B2791</f>
        <v>0</v>
      </c>
    </row>
    <row r="2791" spans="1:21" x14ac:dyDescent="0.25">
      <c r="A2791" s="3">
        <v>44273</v>
      </c>
      <c r="B2791">
        <f>IF(K2790="是",F2790*0.25*(价格数据!B2791/价格数据!B2790),B2790*(价格数据!B2791/价格数据!B2790))</f>
        <v>35481.107438724597</v>
      </c>
      <c r="C2791">
        <f>IF(K2790="是",F2790*0.25*(价格数据!C2791/价格数据!C2790),C2790*(价格数据!C2791/价格数据!C2790))</f>
        <v>35716.496379697259</v>
      </c>
      <c r="D2791">
        <f>IF(K2790="是",F2790*0.25*(价格数据!D2791/价格数据!D2790),D2790*(价格数据!D2791/价格数据!D2790))</f>
        <v>38696.83933615069</v>
      </c>
      <c r="E2791">
        <f>IF(K2790="是",F2790*0.25*(价格数据!E2791/价格数据!E2790),E2790*(价格数据!E2791/价格数据!E2790))</f>
        <v>38680.044205081773</v>
      </c>
      <c r="F2791">
        <f t="shared" si="602"/>
        <v>148574.48735965433</v>
      </c>
      <c r="G2791">
        <f t="shared" si="603"/>
        <v>0.23881022959773346</v>
      </c>
      <c r="H2791">
        <f t="shared" si="604"/>
        <v>0.24039454562100099</v>
      </c>
      <c r="I2791">
        <f t="shared" si="605"/>
        <v>0.26045413330269301</v>
      </c>
      <c r="J2791">
        <f t="shared" si="606"/>
        <v>0.26034109147857243</v>
      </c>
      <c r="K2791" t="str">
        <f>IF(OR(
 ROUND(G2791,4)&gt;(0.25+参数设置!B$3), ROUND(G2791,4)&lt;(0.25-参数设置!B$3),
 ROUND(H2791,4)&gt;(0.25+参数设置!B$3), ROUND(H2791,4)&lt;(0.25-参数设置!B$3),
 ROUND(I2791,4)&gt;(0.25+参数设置!B$3), ROUND(I2791,4)&lt;(0.25-参数设置!B$3),
 ROUND(J2791,4)&gt;(0.25+参数设置!B$3), ROUND(J2791,4)&lt;(0.25-参数设置!B$3)
),"是","否")</f>
        <v>否</v>
      </c>
      <c r="L2791">
        <f t="shared" si="607"/>
        <v>35481.107438724597</v>
      </c>
      <c r="M2791">
        <f t="shared" si="608"/>
        <v>35716.496379697259</v>
      </c>
      <c r="N2791">
        <f t="shared" si="609"/>
        <v>38696.83933615069</v>
      </c>
      <c r="O2791">
        <f t="shared" si="610"/>
        <v>38680.044205081773</v>
      </c>
      <c r="P2791">
        <f t="shared" si="611"/>
        <v>0</v>
      </c>
      <c r="Q2791">
        <f t="shared" si="612"/>
        <v>0</v>
      </c>
      <c r="R2791">
        <f t="shared" si="613"/>
        <v>0</v>
      </c>
      <c r="S2791">
        <f t="shared" si="614"/>
        <v>0</v>
      </c>
      <c r="T2791">
        <f t="shared" si="615"/>
        <v>0</v>
      </c>
      <c r="U2791">
        <f>T2791*参数设置!B2792</f>
        <v>0</v>
      </c>
    </row>
    <row r="2792" spans="1:21" x14ac:dyDescent="0.25">
      <c r="A2792" s="3">
        <v>44274</v>
      </c>
      <c r="B2792">
        <f>IF(K2791="是",F2791*0.25*(价格数据!B2792/价格数据!B2791),B2791*(价格数据!B2792/价格数据!B2791))</f>
        <v>34520.851610456935</v>
      </c>
      <c r="C2792">
        <f>IF(K2791="是",F2791*0.25*(价格数据!C2792/价格数据!C2791),C2791*(价格数据!C2792/价格数据!C2791))</f>
        <v>35567.84281540884</v>
      </c>
      <c r="D2792">
        <f>IF(K2791="是",F2791*0.25*(价格数据!D2792/价格数据!D2791),D2791*(价格数据!D2792/价格数据!D2791))</f>
        <v>38689.202932459892</v>
      </c>
      <c r="E2792">
        <f>IF(K2791="是",F2791*0.25*(价格数据!E2792/价格数据!E2791),E2791*(价格数据!E2792/价格数据!E2791))</f>
        <v>38685.07230914219</v>
      </c>
      <c r="F2792">
        <f t="shared" si="602"/>
        <v>147462.96966746784</v>
      </c>
      <c r="G2792">
        <f t="shared" si="603"/>
        <v>0.23409844307558836</v>
      </c>
      <c r="H2792">
        <f t="shared" si="604"/>
        <v>0.24119847101692776</v>
      </c>
      <c r="I2792">
        <f t="shared" si="605"/>
        <v>0.26236554858284</v>
      </c>
      <c r="J2792">
        <f t="shared" si="606"/>
        <v>0.26233753732464399</v>
      </c>
      <c r="K2792" t="str">
        <f>IF(OR(
 ROUND(G2792,4)&gt;(0.25+参数设置!B$3), ROUND(G2792,4)&lt;(0.25-参数设置!B$3),
 ROUND(H2792,4)&gt;(0.25+参数设置!B$3), ROUND(H2792,4)&lt;(0.25-参数设置!B$3),
 ROUND(I2792,4)&gt;(0.25+参数设置!B$3), ROUND(I2792,4)&lt;(0.25-参数设置!B$3),
 ROUND(J2792,4)&gt;(0.25+参数设置!B$3), ROUND(J2792,4)&lt;(0.25-参数设置!B$3)
),"是","否")</f>
        <v>否</v>
      </c>
      <c r="L2792">
        <f t="shared" si="607"/>
        <v>34520.851610456935</v>
      </c>
      <c r="M2792">
        <f t="shared" si="608"/>
        <v>35567.84281540884</v>
      </c>
      <c r="N2792">
        <f t="shared" si="609"/>
        <v>38689.202932459892</v>
      </c>
      <c r="O2792">
        <f t="shared" si="610"/>
        <v>38685.07230914219</v>
      </c>
      <c r="P2792">
        <f t="shared" si="611"/>
        <v>0</v>
      </c>
      <c r="Q2792">
        <f t="shared" si="612"/>
        <v>0</v>
      </c>
      <c r="R2792">
        <f t="shared" si="613"/>
        <v>0</v>
      </c>
      <c r="S2792">
        <f t="shared" si="614"/>
        <v>0</v>
      </c>
      <c r="T2792">
        <f t="shared" si="615"/>
        <v>0</v>
      </c>
      <c r="U2792">
        <f>T2792*参数设置!B2793</f>
        <v>0</v>
      </c>
    </row>
    <row r="2793" spans="1:21" x14ac:dyDescent="0.25">
      <c r="A2793" s="3">
        <v>44275</v>
      </c>
      <c r="B2793">
        <f>IF(K2792="是",F2792*0.25*(价格数据!B2793/价格数据!B2792),B2792*(价格数据!B2793/价格数据!B2792))</f>
        <v>34520.851610456935</v>
      </c>
      <c r="C2793">
        <f>IF(K2792="是",F2792*0.25*(价格数据!C2793/价格数据!C2792),C2792*(价格数据!C2793/价格数据!C2792))</f>
        <v>35567.84281540884</v>
      </c>
      <c r="D2793">
        <f>IF(K2792="是",F2792*0.25*(价格数据!D2793/价格数据!D2792),D2792*(价格数据!D2793/价格数据!D2792))</f>
        <v>38689.202932459892</v>
      </c>
      <c r="E2793">
        <f>IF(K2792="是",F2792*0.25*(价格数据!E2793/价格数据!E2792),E2792*(价格数据!E2793/价格数据!E2792))</f>
        <v>38685.07230914219</v>
      </c>
      <c r="F2793">
        <f t="shared" si="602"/>
        <v>147462.96966746784</v>
      </c>
      <c r="G2793">
        <f t="shared" si="603"/>
        <v>0.23409844307558836</v>
      </c>
      <c r="H2793">
        <f t="shared" si="604"/>
        <v>0.24119847101692776</v>
      </c>
      <c r="I2793">
        <f t="shared" si="605"/>
        <v>0.26236554858284</v>
      </c>
      <c r="J2793">
        <f t="shared" si="606"/>
        <v>0.26233753732464399</v>
      </c>
      <c r="K2793" t="str">
        <f>IF(OR(
 ROUND(G2793,4)&gt;(0.25+参数设置!B$3), ROUND(G2793,4)&lt;(0.25-参数设置!B$3),
 ROUND(H2793,4)&gt;(0.25+参数设置!B$3), ROUND(H2793,4)&lt;(0.25-参数设置!B$3),
 ROUND(I2793,4)&gt;(0.25+参数设置!B$3), ROUND(I2793,4)&lt;(0.25-参数设置!B$3),
 ROUND(J2793,4)&gt;(0.25+参数设置!B$3), ROUND(J2793,4)&lt;(0.25-参数设置!B$3)
),"是","否")</f>
        <v>否</v>
      </c>
      <c r="L2793">
        <f t="shared" si="607"/>
        <v>34520.851610456935</v>
      </c>
      <c r="M2793">
        <f t="shared" si="608"/>
        <v>35567.84281540884</v>
      </c>
      <c r="N2793">
        <f t="shared" si="609"/>
        <v>38689.202932459892</v>
      </c>
      <c r="O2793">
        <f t="shared" si="610"/>
        <v>38685.07230914219</v>
      </c>
      <c r="P2793">
        <f t="shared" si="611"/>
        <v>0</v>
      </c>
      <c r="Q2793">
        <f t="shared" si="612"/>
        <v>0</v>
      </c>
      <c r="R2793">
        <f t="shared" si="613"/>
        <v>0</v>
      </c>
      <c r="S2793">
        <f t="shared" si="614"/>
        <v>0</v>
      </c>
      <c r="T2793">
        <f t="shared" si="615"/>
        <v>0</v>
      </c>
      <c r="U2793">
        <f>T2793*参数设置!B2794</f>
        <v>0</v>
      </c>
    </row>
    <row r="2794" spans="1:21" x14ac:dyDescent="0.25">
      <c r="A2794" s="3">
        <v>44276</v>
      </c>
      <c r="B2794">
        <f>IF(K2793="是",F2793*0.25*(价格数据!B2794/价格数据!B2793),B2793*(价格数据!B2794/价格数据!B2793))</f>
        <v>34520.851610456935</v>
      </c>
      <c r="C2794">
        <f>IF(K2793="是",F2793*0.25*(价格数据!C2794/价格数据!C2793),C2793*(价格数据!C2794/价格数据!C2793))</f>
        <v>35567.84281540884</v>
      </c>
      <c r="D2794">
        <f>IF(K2793="是",F2793*0.25*(价格数据!D2794/价格数据!D2793),D2793*(价格数据!D2794/价格数据!D2793))</f>
        <v>38689.202932459892</v>
      </c>
      <c r="E2794">
        <f>IF(K2793="是",F2793*0.25*(价格数据!E2794/价格数据!E2793),E2793*(价格数据!E2794/价格数据!E2793))</f>
        <v>38685.07230914219</v>
      </c>
      <c r="F2794">
        <f t="shared" si="602"/>
        <v>147462.96966746784</v>
      </c>
      <c r="G2794">
        <f t="shared" si="603"/>
        <v>0.23409844307558836</v>
      </c>
      <c r="H2794">
        <f t="shared" si="604"/>
        <v>0.24119847101692776</v>
      </c>
      <c r="I2794">
        <f t="shared" si="605"/>
        <v>0.26236554858284</v>
      </c>
      <c r="J2794">
        <f t="shared" si="606"/>
        <v>0.26233753732464399</v>
      </c>
      <c r="K2794" t="str">
        <f>IF(OR(
 ROUND(G2794,4)&gt;(0.25+参数设置!B$3), ROUND(G2794,4)&lt;(0.25-参数设置!B$3),
 ROUND(H2794,4)&gt;(0.25+参数设置!B$3), ROUND(H2794,4)&lt;(0.25-参数设置!B$3),
 ROUND(I2794,4)&gt;(0.25+参数设置!B$3), ROUND(I2794,4)&lt;(0.25-参数设置!B$3),
 ROUND(J2794,4)&gt;(0.25+参数设置!B$3), ROUND(J2794,4)&lt;(0.25-参数设置!B$3)
),"是","否")</f>
        <v>否</v>
      </c>
      <c r="L2794">
        <f t="shared" si="607"/>
        <v>34520.851610456935</v>
      </c>
      <c r="M2794">
        <f t="shared" si="608"/>
        <v>35567.84281540884</v>
      </c>
      <c r="N2794">
        <f t="shared" si="609"/>
        <v>38689.202932459892</v>
      </c>
      <c r="O2794">
        <f t="shared" si="610"/>
        <v>38685.07230914219</v>
      </c>
      <c r="P2794">
        <f t="shared" si="611"/>
        <v>0</v>
      </c>
      <c r="Q2794">
        <f t="shared" si="612"/>
        <v>0</v>
      </c>
      <c r="R2794">
        <f t="shared" si="613"/>
        <v>0</v>
      </c>
      <c r="S2794">
        <f t="shared" si="614"/>
        <v>0</v>
      </c>
      <c r="T2794">
        <f t="shared" si="615"/>
        <v>0</v>
      </c>
      <c r="U2794">
        <f>T2794*参数设置!B2795</f>
        <v>0</v>
      </c>
    </row>
    <row r="2795" spans="1:21" x14ac:dyDescent="0.25">
      <c r="A2795" s="3">
        <v>44277</v>
      </c>
      <c r="B2795">
        <f>IF(K2794="是",F2794*0.25*(价格数据!B2795/价格数据!B2794),B2794*(价格数据!B2795/价格数据!B2794))</f>
        <v>34914.625583199791</v>
      </c>
      <c r="C2795">
        <f>IF(K2794="是",F2794*0.25*(价格数据!C2795/价格数据!C2794),C2794*(价格数据!C2795/价格数据!C2794))</f>
        <v>35379.54830064351</v>
      </c>
      <c r="D2795">
        <f>IF(K2794="是",F2794*0.25*(价格数据!D2795/价格数据!D2794),D2794*(价格数据!D2795/价格数据!D2794))</f>
        <v>38694.293868253764</v>
      </c>
      <c r="E2795">
        <f>IF(K2794="是",F2794*0.25*(价格数据!E2795/价格数据!E2794),E2794*(价格数据!E2795/价格数据!E2794))</f>
        <v>38679.657427846352</v>
      </c>
      <c r="F2795">
        <f t="shared" si="602"/>
        <v>147668.1251799434</v>
      </c>
      <c r="G2795">
        <f t="shared" si="603"/>
        <v>0.23643982437410921</v>
      </c>
      <c r="H2795">
        <f t="shared" si="604"/>
        <v>0.23958825411734039</v>
      </c>
      <c r="I2795">
        <f t="shared" si="605"/>
        <v>0.26203551931808033</v>
      </c>
      <c r="J2795">
        <f t="shared" si="606"/>
        <v>0.26193640219047021</v>
      </c>
      <c r="K2795" t="str">
        <f>IF(OR(
 ROUND(G2795,4)&gt;(0.25+参数设置!B$3), ROUND(G2795,4)&lt;(0.25-参数设置!B$3),
 ROUND(H2795,4)&gt;(0.25+参数设置!B$3), ROUND(H2795,4)&lt;(0.25-参数设置!B$3),
 ROUND(I2795,4)&gt;(0.25+参数设置!B$3), ROUND(I2795,4)&lt;(0.25-参数设置!B$3),
 ROUND(J2795,4)&gt;(0.25+参数设置!B$3), ROUND(J2795,4)&lt;(0.25-参数设置!B$3)
),"是","否")</f>
        <v>否</v>
      </c>
      <c r="L2795">
        <f t="shared" si="607"/>
        <v>34914.625583199791</v>
      </c>
      <c r="M2795">
        <f t="shared" si="608"/>
        <v>35379.54830064351</v>
      </c>
      <c r="N2795">
        <f t="shared" si="609"/>
        <v>38694.293868253764</v>
      </c>
      <c r="O2795">
        <f t="shared" si="610"/>
        <v>38679.657427846352</v>
      </c>
      <c r="P2795">
        <f t="shared" si="611"/>
        <v>0</v>
      </c>
      <c r="Q2795">
        <f t="shared" si="612"/>
        <v>0</v>
      </c>
      <c r="R2795">
        <f t="shared" si="613"/>
        <v>0</v>
      </c>
      <c r="S2795">
        <f t="shared" si="614"/>
        <v>0</v>
      </c>
      <c r="T2795">
        <f t="shared" si="615"/>
        <v>0</v>
      </c>
      <c r="U2795">
        <f>T2795*参数设置!B2796</f>
        <v>0</v>
      </c>
    </row>
    <row r="2796" spans="1:21" x14ac:dyDescent="0.25">
      <c r="A2796" s="3">
        <v>44278</v>
      </c>
      <c r="B2796">
        <f>IF(K2795="是",F2795*0.25*(价格数据!B2796/价格数据!B2795),B2795*(价格数据!B2796/价格数据!B2795))</f>
        <v>34603.751394192273</v>
      </c>
      <c r="C2796">
        <f>IF(K2795="是",F2795*0.25*(价格数据!C2796/价格数据!C2795),C2795*(价格数据!C2796/价格数据!C2795))</f>
        <v>35528.201864931929</v>
      </c>
      <c r="D2796">
        <f>IF(K2795="是",F2795*0.25*(价格数据!D2796/价格数据!D2795),D2795*(价格数据!D2796/价格数据!D2795))</f>
        <v>38703.521189380146</v>
      </c>
      <c r="E2796">
        <f>IF(K2795="是",F2795*0.25*(价格数据!E2796/价格数据!E2795),E2795*(价格数据!E2796/价格数据!E2795))</f>
        <v>38680.044205081773</v>
      </c>
      <c r="F2796">
        <f t="shared" si="602"/>
        <v>147515.51865358613</v>
      </c>
      <c r="G2796">
        <f t="shared" si="603"/>
        <v>0.23457702423467058</v>
      </c>
      <c r="H2796">
        <f t="shared" si="604"/>
        <v>0.24084382571547316</v>
      </c>
      <c r="I2796">
        <f t="shared" si="605"/>
        <v>0.26236914965040703</v>
      </c>
      <c r="J2796">
        <f t="shared" si="606"/>
        <v>0.26221000039944919</v>
      </c>
      <c r="K2796" t="str">
        <f>IF(OR(
 ROUND(G2796,4)&gt;(0.25+参数设置!B$3), ROUND(G2796,4)&lt;(0.25-参数设置!B$3),
 ROUND(H2796,4)&gt;(0.25+参数设置!B$3), ROUND(H2796,4)&lt;(0.25-参数设置!B$3),
 ROUND(I2796,4)&gt;(0.25+参数设置!B$3), ROUND(I2796,4)&lt;(0.25-参数设置!B$3),
 ROUND(J2796,4)&gt;(0.25+参数设置!B$3), ROUND(J2796,4)&lt;(0.25-参数设置!B$3)
),"是","否")</f>
        <v>否</v>
      </c>
      <c r="L2796">
        <f t="shared" si="607"/>
        <v>34603.751394192273</v>
      </c>
      <c r="M2796">
        <f t="shared" si="608"/>
        <v>35528.201864931929</v>
      </c>
      <c r="N2796">
        <f t="shared" si="609"/>
        <v>38703.521189380146</v>
      </c>
      <c r="O2796">
        <f t="shared" si="610"/>
        <v>38680.044205081773</v>
      </c>
      <c r="P2796">
        <f t="shared" si="611"/>
        <v>0</v>
      </c>
      <c r="Q2796">
        <f t="shared" si="612"/>
        <v>0</v>
      </c>
      <c r="R2796">
        <f t="shared" si="613"/>
        <v>0</v>
      </c>
      <c r="S2796">
        <f t="shared" si="614"/>
        <v>0</v>
      </c>
      <c r="T2796">
        <f t="shared" si="615"/>
        <v>0</v>
      </c>
      <c r="U2796">
        <f>T2796*参数设置!B2797</f>
        <v>0</v>
      </c>
    </row>
    <row r="2797" spans="1:21" x14ac:dyDescent="0.25">
      <c r="A2797" s="3">
        <v>44279</v>
      </c>
      <c r="B2797">
        <f>IF(K2796="是",F2796*0.25*(价格数据!B2797/价格数据!B2796),B2796*(价格数据!B2797/价格数据!B2796))</f>
        <v>34078.71943053513</v>
      </c>
      <c r="C2797">
        <f>IF(K2796="是",F2796*0.25*(价格数据!C2797/价格数据!C2796),C2796*(价格数据!C2797/价格数据!C2796))</f>
        <v>35458.830201597331</v>
      </c>
      <c r="D2797">
        <f>IF(K2796="是",F2796*0.25*(价格数据!D2797/价格数据!D2796),D2796*(价格数据!D2797/价格数据!D2796))</f>
        <v>38751.56689593476</v>
      </c>
      <c r="E2797">
        <f>IF(K2796="是",F2796*0.25*(价格数据!E2797/价格数据!E2796),E2796*(价格数据!E2797/价格数据!E2796))</f>
        <v>38680.430982317186</v>
      </c>
      <c r="F2797">
        <f t="shared" si="602"/>
        <v>146969.54751038441</v>
      </c>
      <c r="G2797">
        <f t="shared" si="603"/>
        <v>0.23187605873337286</v>
      </c>
      <c r="H2797">
        <f t="shared" si="604"/>
        <v>0.24126651270455821</v>
      </c>
      <c r="I2797">
        <f t="shared" si="605"/>
        <v>0.26367072330542962</v>
      </c>
      <c r="J2797">
        <f t="shared" si="606"/>
        <v>0.26318670525663929</v>
      </c>
      <c r="K2797" t="str">
        <f>IF(OR(
 ROUND(G2797,4)&gt;(0.25+参数设置!B$3), ROUND(G2797,4)&lt;(0.25-参数设置!B$3),
 ROUND(H2797,4)&gt;(0.25+参数设置!B$3), ROUND(H2797,4)&lt;(0.25-参数设置!B$3),
 ROUND(I2797,4)&gt;(0.25+参数设置!B$3), ROUND(I2797,4)&lt;(0.25-参数设置!B$3),
 ROUND(J2797,4)&gt;(0.25+参数设置!B$3), ROUND(J2797,4)&lt;(0.25-参数设置!B$3)
),"是","否")</f>
        <v>否</v>
      </c>
      <c r="L2797">
        <f t="shared" si="607"/>
        <v>34078.71943053513</v>
      </c>
      <c r="M2797">
        <f t="shared" si="608"/>
        <v>35458.830201597331</v>
      </c>
      <c r="N2797">
        <f t="shared" si="609"/>
        <v>38751.56689593476</v>
      </c>
      <c r="O2797">
        <f t="shared" si="610"/>
        <v>38680.430982317186</v>
      </c>
      <c r="P2797">
        <f t="shared" si="611"/>
        <v>0</v>
      </c>
      <c r="Q2797">
        <f t="shared" si="612"/>
        <v>0</v>
      </c>
      <c r="R2797">
        <f t="shared" si="613"/>
        <v>0</v>
      </c>
      <c r="S2797">
        <f t="shared" si="614"/>
        <v>0</v>
      </c>
      <c r="T2797">
        <f t="shared" si="615"/>
        <v>0</v>
      </c>
      <c r="U2797">
        <f>T2797*参数设置!B2798</f>
        <v>0</v>
      </c>
    </row>
    <row r="2798" spans="1:21" x14ac:dyDescent="0.25">
      <c r="A2798" s="3">
        <v>44280</v>
      </c>
      <c r="B2798">
        <f>IF(K2797="是",F2797*0.25*(价格数据!B2798/价格数据!B2797),B2797*(价格数据!B2798/价格数据!B2797))</f>
        <v>34051.086169290022</v>
      </c>
      <c r="C2798">
        <f>IF(K2797="是",F2797*0.25*(价格数据!C2798/价格数据!C2797),C2797*(价格数据!C2798/价格数据!C2797))</f>
        <v>35567.842815408832</v>
      </c>
      <c r="D2798">
        <f>IF(K2797="是",F2797*0.25*(价格数据!D2798/价格数据!D2797),D2797*(价格数据!D2798/价格数据!D2797))</f>
        <v>38781.794327210839</v>
      </c>
      <c r="E2798">
        <f>IF(K2797="是",F2797*0.25*(价格数据!E2798/价格数据!E2797),E2797*(价格数据!E2798/价格数据!E2797))</f>
        <v>38677.33676443385</v>
      </c>
      <c r="F2798">
        <f t="shared" si="602"/>
        <v>147078.06007634354</v>
      </c>
      <c r="G2798">
        <f t="shared" si="603"/>
        <v>0.23151710154196478</v>
      </c>
      <c r="H2798">
        <f t="shared" si="604"/>
        <v>0.24182969776013294</v>
      </c>
      <c r="I2798">
        <f t="shared" si="605"/>
        <v>0.26368170961107623</v>
      </c>
      <c r="J2798">
        <f t="shared" si="606"/>
        <v>0.2629714910868261</v>
      </c>
      <c r="K2798" t="str">
        <f>IF(OR(
 ROUND(G2798,4)&gt;(0.25+参数设置!B$3), ROUND(G2798,4)&lt;(0.25-参数设置!B$3),
 ROUND(H2798,4)&gt;(0.25+参数设置!B$3), ROUND(H2798,4)&lt;(0.25-参数设置!B$3),
 ROUND(I2798,4)&gt;(0.25+参数设置!B$3), ROUND(I2798,4)&lt;(0.25-参数设置!B$3),
 ROUND(J2798,4)&gt;(0.25+参数设置!B$3), ROUND(J2798,4)&lt;(0.25-参数设置!B$3)
),"是","否")</f>
        <v>否</v>
      </c>
      <c r="L2798">
        <f t="shared" si="607"/>
        <v>34051.086169290022</v>
      </c>
      <c r="M2798">
        <f t="shared" si="608"/>
        <v>35567.842815408832</v>
      </c>
      <c r="N2798">
        <f t="shared" si="609"/>
        <v>38781.794327210839</v>
      </c>
      <c r="O2798">
        <f t="shared" si="610"/>
        <v>38677.33676443385</v>
      </c>
      <c r="P2798">
        <f t="shared" si="611"/>
        <v>0</v>
      </c>
      <c r="Q2798">
        <f t="shared" si="612"/>
        <v>0</v>
      </c>
      <c r="R2798">
        <f t="shared" si="613"/>
        <v>0</v>
      </c>
      <c r="S2798">
        <f t="shared" si="614"/>
        <v>0</v>
      </c>
      <c r="T2798">
        <f t="shared" si="615"/>
        <v>0</v>
      </c>
      <c r="U2798">
        <f>T2798*参数设置!B2799</f>
        <v>0</v>
      </c>
    </row>
    <row r="2799" spans="1:21" x14ac:dyDescent="0.25">
      <c r="A2799" s="3">
        <v>44281</v>
      </c>
      <c r="B2799">
        <f>IF(K2798="是",F2798*0.25*(价格数据!B2799/价格数据!B2798),B2798*(价格数据!B2799/价格数据!B2798))</f>
        <v>34769.55096166295</v>
      </c>
      <c r="C2799">
        <f>IF(K2798="是",F2798*0.25*(价格数据!C2799/价格数据!C2798),C2798*(价格数据!C2799/价格数据!C2798))</f>
        <v>35468.740439216555</v>
      </c>
      <c r="D2799">
        <f>IF(K2798="是",F2798*0.25*(价格数据!D2799/价格数据!D2798),D2798*(价格数据!D2799/价格数据!D2798))</f>
        <v>38729.294051836594</v>
      </c>
      <c r="E2799">
        <f>IF(K2798="是",F2798*0.25*(价格数据!E2799/价格数据!E2798),E2798*(价格数据!E2799/价格数据!E2798))</f>
        <v>38677.723541669264</v>
      </c>
      <c r="F2799">
        <f t="shared" si="602"/>
        <v>147645.30899438536</v>
      </c>
      <c r="G2799">
        <f t="shared" si="603"/>
        <v>0.2354937735474221</v>
      </c>
      <c r="H2799">
        <f t="shared" si="604"/>
        <v>0.24022937593340915</v>
      </c>
      <c r="I2799">
        <f t="shared" si="605"/>
        <v>0.26231306849924629</v>
      </c>
      <c r="J2799">
        <f t="shared" si="606"/>
        <v>0.26196378201992249</v>
      </c>
      <c r="K2799" t="str">
        <f>IF(OR(
 ROUND(G2799,4)&gt;(0.25+参数设置!B$3), ROUND(G2799,4)&lt;(0.25-参数设置!B$3),
 ROUND(H2799,4)&gt;(0.25+参数设置!B$3), ROUND(H2799,4)&lt;(0.25-参数设置!B$3),
 ROUND(I2799,4)&gt;(0.25+参数设置!B$3), ROUND(I2799,4)&lt;(0.25-参数设置!B$3),
 ROUND(J2799,4)&gt;(0.25+参数设置!B$3), ROUND(J2799,4)&lt;(0.25-参数设置!B$3)
),"是","否")</f>
        <v>否</v>
      </c>
      <c r="L2799">
        <f t="shared" si="607"/>
        <v>34769.55096166295</v>
      </c>
      <c r="M2799">
        <f t="shared" si="608"/>
        <v>35468.740439216555</v>
      </c>
      <c r="N2799">
        <f t="shared" si="609"/>
        <v>38729.294051836594</v>
      </c>
      <c r="O2799">
        <f t="shared" si="610"/>
        <v>38677.723541669264</v>
      </c>
      <c r="P2799">
        <f t="shared" si="611"/>
        <v>0</v>
      </c>
      <c r="Q2799">
        <f t="shared" si="612"/>
        <v>0</v>
      </c>
      <c r="R2799">
        <f t="shared" si="613"/>
        <v>0</v>
      </c>
      <c r="S2799">
        <f t="shared" si="614"/>
        <v>0</v>
      </c>
      <c r="T2799">
        <f t="shared" si="615"/>
        <v>0</v>
      </c>
      <c r="U2799">
        <f>T2799*参数设置!B2800</f>
        <v>0</v>
      </c>
    </row>
    <row r="2800" spans="1:21" x14ac:dyDescent="0.25">
      <c r="A2800" s="3">
        <v>44282</v>
      </c>
      <c r="B2800">
        <f>IF(K2799="是",F2799*0.25*(价格数据!B2800/价格数据!B2799),B2799*(价格数据!B2800/价格数据!B2799))</f>
        <v>34769.55096166295</v>
      </c>
      <c r="C2800">
        <f>IF(K2799="是",F2799*0.25*(价格数据!C2800/价格数据!C2799),C2799*(价格数据!C2800/价格数据!C2799))</f>
        <v>35468.740439216555</v>
      </c>
      <c r="D2800">
        <f>IF(K2799="是",F2799*0.25*(价格数据!D2800/价格数据!D2799),D2799*(价格数据!D2800/价格数据!D2799))</f>
        <v>38729.294051836594</v>
      </c>
      <c r="E2800">
        <f>IF(K2799="是",F2799*0.25*(价格数据!E2800/价格数据!E2799),E2799*(价格数据!E2800/价格数据!E2799))</f>
        <v>38677.723541669264</v>
      </c>
      <c r="F2800">
        <f t="shared" si="602"/>
        <v>147645.30899438536</v>
      </c>
      <c r="G2800">
        <f t="shared" si="603"/>
        <v>0.2354937735474221</v>
      </c>
      <c r="H2800">
        <f t="shared" si="604"/>
        <v>0.24022937593340915</v>
      </c>
      <c r="I2800">
        <f t="shared" si="605"/>
        <v>0.26231306849924629</v>
      </c>
      <c r="J2800">
        <f t="shared" si="606"/>
        <v>0.26196378201992249</v>
      </c>
      <c r="K2800" t="str">
        <f>IF(OR(
 ROUND(G2800,4)&gt;(0.25+参数设置!B$3), ROUND(G2800,4)&lt;(0.25-参数设置!B$3),
 ROUND(H2800,4)&gt;(0.25+参数设置!B$3), ROUND(H2800,4)&lt;(0.25-参数设置!B$3),
 ROUND(I2800,4)&gt;(0.25+参数设置!B$3), ROUND(I2800,4)&lt;(0.25-参数设置!B$3),
 ROUND(J2800,4)&gt;(0.25+参数设置!B$3), ROUND(J2800,4)&lt;(0.25-参数设置!B$3)
),"是","否")</f>
        <v>否</v>
      </c>
      <c r="L2800">
        <f t="shared" si="607"/>
        <v>34769.55096166295</v>
      </c>
      <c r="M2800">
        <f t="shared" si="608"/>
        <v>35468.740439216555</v>
      </c>
      <c r="N2800">
        <f t="shared" si="609"/>
        <v>38729.294051836594</v>
      </c>
      <c r="O2800">
        <f t="shared" si="610"/>
        <v>38677.723541669264</v>
      </c>
      <c r="P2800">
        <f t="shared" si="611"/>
        <v>0</v>
      </c>
      <c r="Q2800">
        <f t="shared" si="612"/>
        <v>0</v>
      </c>
      <c r="R2800">
        <f t="shared" si="613"/>
        <v>0</v>
      </c>
      <c r="S2800">
        <f t="shared" si="614"/>
        <v>0</v>
      </c>
      <c r="T2800">
        <f t="shared" si="615"/>
        <v>0</v>
      </c>
      <c r="U2800">
        <f>T2800*参数设置!B2801</f>
        <v>0</v>
      </c>
    </row>
    <row r="2801" spans="1:21" x14ac:dyDescent="0.25">
      <c r="A2801" s="3">
        <v>44283</v>
      </c>
      <c r="B2801">
        <f>IF(K2800="是",F2800*0.25*(价格数据!B2801/价格数据!B2800),B2800*(价格数据!B2801/价格数据!B2800))</f>
        <v>34769.55096166295</v>
      </c>
      <c r="C2801">
        <f>IF(K2800="是",F2800*0.25*(价格数据!C2801/价格数据!C2800),C2800*(价格数据!C2801/价格数据!C2800))</f>
        <v>35468.740439216555</v>
      </c>
      <c r="D2801">
        <f>IF(K2800="是",F2800*0.25*(价格数据!D2801/价格数据!D2800),D2800*(价格数据!D2801/价格数据!D2800))</f>
        <v>38729.294051836594</v>
      </c>
      <c r="E2801">
        <f>IF(K2800="是",F2800*0.25*(价格数据!E2801/价格数据!E2800),E2800*(价格数据!E2801/价格数据!E2800))</f>
        <v>38677.723541669264</v>
      </c>
      <c r="F2801">
        <f t="shared" si="602"/>
        <v>147645.30899438536</v>
      </c>
      <c r="G2801">
        <f t="shared" si="603"/>
        <v>0.2354937735474221</v>
      </c>
      <c r="H2801">
        <f t="shared" si="604"/>
        <v>0.24022937593340915</v>
      </c>
      <c r="I2801">
        <f t="shared" si="605"/>
        <v>0.26231306849924629</v>
      </c>
      <c r="J2801">
        <f t="shared" si="606"/>
        <v>0.26196378201992249</v>
      </c>
      <c r="K2801" t="str">
        <f>IF(OR(
 ROUND(G2801,4)&gt;(0.25+参数设置!B$3), ROUND(G2801,4)&lt;(0.25-参数设置!B$3),
 ROUND(H2801,4)&gt;(0.25+参数设置!B$3), ROUND(H2801,4)&lt;(0.25-参数设置!B$3),
 ROUND(I2801,4)&gt;(0.25+参数设置!B$3), ROUND(I2801,4)&lt;(0.25-参数设置!B$3),
 ROUND(J2801,4)&gt;(0.25+参数设置!B$3), ROUND(J2801,4)&lt;(0.25-参数设置!B$3)
),"是","否")</f>
        <v>否</v>
      </c>
      <c r="L2801">
        <f t="shared" si="607"/>
        <v>34769.55096166295</v>
      </c>
      <c r="M2801">
        <f t="shared" si="608"/>
        <v>35468.740439216555</v>
      </c>
      <c r="N2801">
        <f t="shared" si="609"/>
        <v>38729.294051836594</v>
      </c>
      <c r="O2801">
        <f t="shared" si="610"/>
        <v>38677.723541669264</v>
      </c>
      <c r="P2801">
        <f t="shared" si="611"/>
        <v>0</v>
      </c>
      <c r="Q2801">
        <f t="shared" si="612"/>
        <v>0</v>
      </c>
      <c r="R2801">
        <f t="shared" si="613"/>
        <v>0</v>
      </c>
      <c r="S2801">
        <f t="shared" si="614"/>
        <v>0</v>
      </c>
      <c r="T2801">
        <f t="shared" si="615"/>
        <v>0</v>
      </c>
      <c r="U2801">
        <f>T2801*参数设置!B2802</f>
        <v>0</v>
      </c>
    </row>
    <row r="2802" spans="1:21" x14ac:dyDescent="0.25">
      <c r="A2802" s="3">
        <v>44284</v>
      </c>
      <c r="B2802">
        <f>IF(K2801="是",F2801*0.25*(价格数据!B2802/价格数据!B2801),B2801*(价格数据!B2802/价格数据!B2801))</f>
        <v>34838.634114775727</v>
      </c>
      <c r="C2802">
        <f>IF(K2801="是",F2801*0.25*(价格数据!C2802/价格数据!C2801),C2801*(价格数据!C2802/价格数据!C2801))</f>
        <v>35468.740439216555</v>
      </c>
      <c r="D2802">
        <f>IF(K2801="是",F2801*0.25*(价格数据!D2802/价格数据!D2801),D2801*(价格数据!D2802/价格数据!D2801))</f>
        <v>38726.112216965426</v>
      </c>
      <c r="E2802">
        <f>IF(K2801="是",F2801*0.25*(价格数据!E2802/价格数据!E2801),E2801*(价格数据!E2802/价格数据!E2801))</f>
        <v>38678.883873375511</v>
      </c>
      <c r="F2802">
        <f t="shared" si="602"/>
        <v>147712.37064433322</v>
      </c>
      <c r="G2802">
        <f t="shared" si="603"/>
        <v>0.23585454598559896</v>
      </c>
      <c r="H2802">
        <f t="shared" si="604"/>
        <v>0.24012031141670168</v>
      </c>
      <c r="I2802">
        <f t="shared" si="605"/>
        <v>0.26217243720372924</v>
      </c>
      <c r="J2802">
        <f t="shared" si="606"/>
        <v>0.26185270539397015</v>
      </c>
      <c r="K2802" t="str">
        <f>IF(OR(
 ROUND(G2802,4)&gt;(0.25+参数设置!B$3), ROUND(G2802,4)&lt;(0.25-参数设置!B$3),
 ROUND(H2802,4)&gt;(0.25+参数设置!B$3), ROUND(H2802,4)&lt;(0.25-参数设置!B$3),
 ROUND(I2802,4)&gt;(0.25+参数设置!B$3), ROUND(I2802,4)&lt;(0.25-参数设置!B$3),
 ROUND(J2802,4)&gt;(0.25+参数设置!B$3), ROUND(J2802,4)&lt;(0.25-参数设置!B$3)
),"是","否")</f>
        <v>否</v>
      </c>
      <c r="L2802">
        <f t="shared" si="607"/>
        <v>34838.634114775727</v>
      </c>
      <c r="M2802">
        <f t="shared" si="608"/>
        <v>35468.740439216555</v>
      </c>
      <c r="N2802">
        <f t="shared" si="609"/>
        <v>38726.112216965426</v>
      </c>
      <c r="O2802">
        <f t="shared" si="610"/>
        <v>38678.883873375511</v>
      </c>
      <c r="P2802">
        <f t="shared" si="611"/>
        <v>0</v>
      </c>
      <c r="Q2802">
        <f t="shared" si="612"/>
        <v>0</v>
      </c>
      <c r="R2802">
        <f t="shared" si="613"/>
        <v>0</v>
      </c>
      <c r="S2802">
        <f t="shared" si="614"/>
        <v>0</v>
      </c>
      <c r="T2802">
        <f t="shared" si="615"/>
        <v>0</v>
      </c>
      <c r="U2802">
        <f>T2802*参数设置!B2803</f>
        <v>0</v>
      </c>
    </row>
    <row r="2803" spans="1:21" x14ac:dyDescent="0.25">
      <c r="A2803" s="3">
        <v>44285</v>
      </c>
      <c r="B2803">
        <f>IF(K2802="是",F2802*0.25*(价格数据!B2803/价格数据!B2802),B2802*(价格数据!B2803/价格数据!B2802))</f>
        <v>35142.599988471964</v>
      </c>
      <c r="C2803">
        <f>IF(K2802="是",F2802*0.25*(价格数据!C2803/价格数据!C2802),C2802*(价格数据!C2803/价格数据!C2802))</f>
        <v>35042.600221589753</v>
      </c>
      <c r="D2803">
        <f>IF(K2802="是",F2802*0.25*(价格数据!D2803/价格数据!D2802),D2802*(价格数据!D2803/价格数据!D2802))</f>
        <v>38787.203446491818</v>
      </c>
      <c r="E2803">
        <f>IF(K2802="是",F2802*0.25*(价格数据!E2803/价格数据!E2802),E2802*(价格数据!E2803/价格数据!E2802))</f>
        <v>38674.242546550515</v>
      </c>
      <c r="F2803">
        <f t="shared" si="602"/>
        <v>147646.64620310406</v>
      </c>
      <c r="G2803">
        <f t="shared" si="603"/>
        <v>0.23801827465914455</v>
      </c>
      <c r="H2803">
        <f t="shared" si="604"/>
        <v>0.23734098350859142</v>
      </c>
      <c r="I2803">
        <f t="shared" si="605"/>
        <v>0.26270290889733988</v>
      </c>
      <c r="J2803">
        <f t="shared" si="606"/>
        <v>0.26193783293492406</v>
      </c>
      <c r="K2803" t="str">
        <f>IF(OR(
 ROUND(G2803,4)&gt;(0.25+参数设置!B$3), ROUND(G2803,4)&lt;(0.25-参数设置!B$3),
 ROUND(H2803,4)&gt;(0.25+参数设置!B$3), ROUND(H2803,4)&lt;(0.25-参数设置!B$3),
 ROUND(I2803,4)&gt;(0.25+参数设置!B$3), ROUND(I2803,4)&lt;(0.25-参数设置!B$3),
 ROUND(J2803,4)&gt;(0.25+参数设置!B$3), ROUND(J2803,4)&lt;(0.25-参数设置!B$3)
),"是","否")</f>
        <v>否</v>
      </c>
      <c r="L2803">
        <f t="shared" si="607"/>
        <v>35142.599988471964</v>
      </c>
      <c r="M2803">
        <f t="shared" si="608"/>
        <v>35042.600221589753</v>
      </c>
      <c r="N2803">
        <f t="shared" si="609"/>
        <v>38787.203446491818</v>
      </c>
      <c r="O2803">
        <f t="shared" si="610"/>
        <v>38674.242546550515</v>
      </c>
      <c r="P2803">
        <f t="shared" si="611"/>
        <v>0</v>
      </c>
      <c r="Q2803">
        <f t="shared" si="612"/>
        <v>0</v>
      </c>
      <c r="R2803">
        <f t="shared" si="613"/>
        <v>0</v>
      </c>
      <c r="S2803">
        <f t="shared" si="614"/>
        <v>0</v>
      </c>
      <c r="T2803">
        <f t="shared" si="615"/>
        <v>0</v>
      </c>
      <c r="U2803">
        <f>T2803*参数设置!B2804</f>
        <v>0</v>
      </c>
    </row>
    <row r="2804" spans="1:21" x14ac:dyDescent="0.25">
      <c r="A2804" s="3">
        <v>44286</v>
      </c>
      <c r="B2804">
        <f>IF(K2803="是",F2803*0.25*(价格数据!B2804/价格数据!B2803),B2803*(价格数据!B2804/价格数据!B2803))</f>
        <v>34886.992321954676</v>
      </c>
      <c r="C2804">
        <f>IF(K2803="是",F2803*0.25*(价格数据!C2804/价格数据!C2803),C2803*(价格数据!C2804/价格数据!C2803))</f>
        <v>34636.280479201414</v>
      </c>
      <c r="D2804">
        <f>IF(K2803="是",F2803*0.25*(价格数据!D2804/价格数据!D2803),D2803*(价格数据!D2804/价格数据!D2803))</f>
        <v>38797.385318079549</v>
      </c>
      <c r="E2804">
        <f>IF(K2803="是",F2803*0.25*(价格数据!E2804/价格数据!E2803),E2803*(价格数据!E2804/价格数据!E2803))</f>
        <v>38679.657427846352</v>
      </c>
      <c r="F2804">
        <f t="shared" si="602"/>
        <v>147000.31554708199</v>
      </c>
      <c r="G2804">
        <f t="shared" si="603"/>
        <v>0.23732596894175303</v>
      </c>
      <c r="H2804">
        <f t="shared" si="604"/>
        <v>0.23562044986296601</v>
      </c>
      <c r="I2804">
        <f t="shared" si="605"/>
        <v>0.26392722473887026</v>
      </c>
      <c r="J2804">
        <f t="shared" si="606"/>
        <v>0.26312635645641075</v>
      </c>
      <c r="K2804" t="str">
        <f>IF(OR(
 ROUND(G2804,4)&gt;(0.25+参数设置!B$3), ROUND(G2804,4)&lt;(0.25-参数设置!B$3),
 ROUND(H2804,4)&gt;(0.25+参数设置!B$3), ROUND(H2804,4)&lt;(0.25-参数设置!B$3),
 ROUND(I2804,4)&gt;(0.25+参数设置!B$3), ROUND(I2804,4)&lt;(0.25-参数设置!B$3),
 ROUND(J2804,4)&gt;(0.25+参数设置!B$3), ROUND(J2804,4)&lt;(0.25-参数设置!B$3)
),"是","否")</f>
        <v>否</v>
      </c>
      <c r="L2804">
        <f t="shared" si="607"/>
        <v>34886.992321954676</v>
      </c>
      <c r="M2804">
        <f t="shared" si="608"/>
        <v>34636.280479201414</v>
      </c>
      <c r="N2804">
        <f t="shared" si="609"/>
        <v>38797.385318079549</v>
      </c>
      <c r="O2804">
        <f t="shared" si="610"/>
        <v>38679.657427846352</v>
      </c>
      <c r="P2804">
        <f t="shared" si="611"/>
        <v>0</v>
      </c>
      <c r="Q2804">
        <f t="shared" si="612"/>
        <v>0</v>
      </c>
      <c r="R2804">
        <f t="shared" si="613"/>
        <v>0</v>
      </c>
      <c r="S2804">
        <f t="shared" si="614"/>
        <v>0</v>
      </c>
      <c r="T2804">
        <f t="shared" si="615"/>
        <v>0</v>
      </c>
      <c r="U2804">
        <f>T2804*参数设置!B2805</f>
        <v>0</v>
      </c>
    </row>
    <row r="2805" spans="1:21" x14ac:dyDescent="0.25">
      <c r="A2805" s="3">
        <v>44287</v>
      </c>
      <c r="B2805">
        <f>IF(K2804="是",F2804*0.25*(价格数据!B2805/价格数据!B2804),B2804*(价格数据!B2805/价格数据!B2804))</f>
        <v>35315.307871253921</v>
      </c>
      <c r="C2805">
        <f>IF(K2804="是",F2804*0.25*(价格数据!C2805/价格数据!C2804),C2804*(价格数据!C2805/价格数据!C2804))</f>
        <v>35329.997112547368</v>
      </c>
      <c r="D2805">
        <f>IF(K2804="是",F2804*0.25*(价格数据!D2805/价格数据!D2804),D2804*(价格数据!D2805/价格数据!D2804))</f>
        <v>38786.567079517583</v>
      </c>
      <c r="E2805">
        <f>IF(K2804="是",F2804*0.25*(价格数据!E2805/价格数据!E2804),E2804*(价格数据!E2805/价格数据!E2804))</f>
        <v>38682.751645729688</v>
      </c>
      <c r="F2805">
        <f t="shared" si="602"/>
        <v>148114.62370904855</v>
      </c>
      <c r="G2805">
        <f t="shared" si="603"/>
        <v>0.23843228296367372</v>
      </c>
      <c r="H2805">
        <f t="shared" si="604"/>
        <v>0.23853145778467116</v>
      </c>
      <c r="I2805">
        <f t="shared" si="605"/>
        <v>0.26186858601962643</v>
      </c>
      <c r="J2805">
        <f t="shared" si="606"/>
        <v>0.26116767323202872</v>
      </c>
      <c r="K2805" t="str">
        <f>IF(OR(
 ROUND(G2805,4)&gt;(0.25+参数设置!B$3), ROUND(G2805,4)&lt;(0.25-参数设置!B$3),
 ROUND(H2805,4)&gt;(0.25+参数设置!B$3), ROUND(H2805,4)&lt;(0.25-参数设置!B$3),
 ROUND(I2805,4)&gt;(0.25+参数设置!B$3), ROUND(I2805,4)&lt;(0.25-参数设置!B$3),
 ROUND(J2805,4)&gt;(0.25+参数设置!B$3), ROUND(J2805,4)&lt;(0.25-参数设置!B$3)
),"是","否")</f>
        <v>否</v>
      </c>
      <c r="L2805">
        <f t="shared" si="607"/>
        <v>35315.307871253921</v>
      </c>
      <c r="M2805">
        <f t="shared" si="608"/>
        <v>35329.997112547368</v>
      </c>
      <c r="N2805">
        <f t="shared" si="609"/>
        <v>38786.567079517583</v>
      </c>
      <c r="O2805">
        <f t="shared" si="610"/>
        <v>38682.751645729688</v>
      </c>
      <c r="P2805">
        <f t="shared" si="611"/>
        <v>0</v>
      </c>
      <c r="Q2805">
        <f t="shared" si="612"/>
        <v>0</v>
      </c>
      <c r="R2805">
        <f t="shared" si="613"/>
        <v>0</v>
      </c>
      <c r="S2805">
        <f t="shared" si="614"/>
        <v>0</v>
      </c>
      <c r="T2805">
        <f t="shared" si="615"/>
        <v>0</v>
      </c>
      <c r="U2805">
        <f>T2805*参数设置!B2806</f>
        <v>0</v>
      </c>
    </row>
    <row r="2806" spans="1:21" x14ac:dyDescent="0.25">
      <c r="A2806" s="3">
        <v>44288</v>
      </c>
      <c r="B2806">
        <f>IF(K2805="是",F2805*0.25*(价格数据!B2806/价格数据!B2805),B2805*(价格数据!B2806/价格数据!B2805))</f>
        <v>35653.815321506547</v>
      </c>
      <c r="C2806">
        <f>IF(K2805="是",F2805*0.25*(价格数据!C2806/价格数据!C2805),C2805*(价格数据!C2806/价格数据!C2805))</f>
        <v>35795.77828065108</v>
      </c>
      <c r="D2806">
        <f>IF(K2805="是",F2805*0.25*(价格数据!D2806/价格数据!D2805),D2805*(价格数据!D2806/价格数据!D2805))</f>
        <v>38844.476474172799</v>
      </c>
      <c r="E2806">
        <f>IF(K2805="是",F2805*0.25*(价格数据!E2806/价格数据!E2805),E2805*(价格数据!E2806/价格数据!E2805))</f>
        <v>38685.07230914219</v>
      </c>
      <c r="F2806">
        <f t="shared" si="602"/>
        <v>148979.14238547263</v>
      </c>
      <c r="G2806">
        <f t="shared" si="603"/>
        <v>0.23932085223886515</v>
      </c>
      <c r="H2806">
        <f t="shared" si="604"/>
        <v>0.24027375716818214</v>
      </c>
      <c r="I2806">
        <f t="shared" si="605"/>
        <v>0.26073768349173038</v>
      </c>
      <c r="J2806">
        <f t="shared" si="606"/>
        <v>0.25966770710122222</v>
      </c>
      <c r="K2806" t="str">
        <f>IF(OR(
 ROUND(G2806,4)&gt;(0.25+参数设置!B$3), ROUND(G2806,4)&lt;(0.25-参数设置!B$3),
 ROUND(H2806,4)&gt;(0.25+参数设置!B$3), ROUND(H2806,4)&lt;(0.25-参数设置!B$3),
 ROUND(I2806,4)&gt;(0.25+参数设置!B$3), ROUND(I2806,4)&lt;(0.25-参数设置!B$3),
 ROUND(J2806,4)&gt;(0.25+参数设置!B$3), ROUND(J2806,4)&lt;(0.25-参数设置!B$3)
),"是","否")</f>
        <v>否</v>
      </c>
      <c r="L2806">
        <f t="shared" si="607"/>
        <v>35653.815321506547</v>
      </c>
      <c r="M2806">
        <f t="shared" si="608"/>
        <v>35795.77828065108</v>
      </c>
      <c r="N2806">
        <f t="shared" si="609"/>
        <v>38844.476474172799</v>
      </c>
      <c r="O2806">
        <f t="shared" si="610"/>
        <v>38685.07230914219</v>
      </c>
      <c r="P2806">
        <f t="shared" si="611"/>
        <v>0</v>
      </c>
      <c r="Q2806">
        <f t="shared" si="612"/>
        <v>0</v>
      </c>
      <c r="R2806">
        <f t="shared" si="613"/>
        <v>0</v>
      </c>
      <c r="S2806">
        <f t="shared" si="614"/>
        <v>0</v>
      </c>
      <c r="T2806">
        <f t="shared" si="615"/>
        <v>0</v>
      </c>
      <c r="U2806">
        <f>T2806*参数设置!B2807</f>
        <v>0</v>
      </c>
    </row>
    <row r="2807" spans="1:21" x14ac:dyDescent="0.25">
      <c r="A2807" s="3">
        <v>44289</v>
      </c>
      <c r="B2807">
        <f>IF(K2806="是",F2806*0.25*(价格数据!B2807/价格数据!B2806),B2806*(价格数据!B2807/价格数据!B2806))</f>
        <v>35653.815321506547</v>
      </c>
      <c r="C2807">
        <f>IF(K2806="是",F2806*0.25*(价格数据!C2807/价格数据!C2806),C2806*(价格数据!C2807/价格数据!C2806))</f>
        <v>35795.77828065108</v>
      </c>
      <c r="D2807">
        <f>IF(K2806="是",F2806*0.25*(价格数据!D2807/价格数据!D2806),D2806*(价格数据!D2807/价格数据!D2806))</f>
        <v>38844.476474172799</v>
      </c>
      <c r="E2807">
        <f>IF(K2806="是",F2806*0.25*(价格数据!E2807/价格数据!E2806),E2806*(价格数据!E2807/价格数据!E2806))</f>
        <v>38685.07230914219</v>
      </c>
      <c r="F2807">
        <f t="shared" si="602"/>
        <v>148979.14238547263</v>
      </c>
      <c r="G2807">
        <f t="shared" si="603"/>
        <v>0.23932085223886515</v>
      </c>
      <c r="H2807">
        <f t="shared" si="604"/>
        <v>0.24027375716818214</v>
      </c>
      <c r="I2807">
        <f t="shared" si="605"/>
        <v>0.26073768349173038</v>
      </c>
      <c r="J2807">
        <f t="shared" si="606"/>
        <v>0.25966770710122222</v>
      </c>
      <c r="K2807" t="str">
        <f>IF(OR(
 ROUND(G2807,4)&gt;(0.25+参数设置!B$3), ROUND(G2807,4)&lt;(0.25-参数设置!B$3),
 ROUND(H2807,4)&gt;(0.25+参数设置!B$3), ROUND(H2807,4)&lt;(0.25-参数设置!B$3),
 ROUND(I2807,4)&gt;(0.25+参数设置!B$3), ROUND(I2807,4)&lt;(0.25-参数设置!B$3),
 ROUND(J2807,4)&gt;(0.25+参数设置!B$3), ROUND(J2807,4)&lt;(0.25-参数设置!B$3)
),"是","否")</f>
        <v>否</v>
      </c>
      <c r="L2807">
        <f t="shared" si="607"/>
        <v>35653.815321506547</v>
      </c>
      <c r="M2807">
        <f t="shared" si="608"/>
        <v>35795.77828065108</v>
      </c>
      <c r="N2807">
        <f t="shared" si="609"/>
        <v>38844.476474172799</v>
      </c>
      <c r="O2807">
        <f t="shared" si="610"/>
        <v>38685.07230914219</v>
      </c>
      <c r="P2807">
        <f t="shared" si="611"/>
        <v>0</v>
      </c>
      <c r="Q2807">
        <f t="shared" si="612"/>
        <v>0</v>
      </c>
      <c r="R2807">
        <f t="shared" si="613"/>
        <v>0</v>
      </c>
      <c r="S2807">
        <f t="shared" si="614"/>
        <v>0</v>
      </c>
      <c r="T2807">
        <f t="shared" si="615"/>
        <v>0</v>
      </c>
      <c r="U2807">
        <f>T2807*参数设置!B2808</f>
        <v>0</v>
      </c>
    </row>
    <row r="2808" spans="1:21" x14ac:dyDescent="0.25">
      <c r="A2808" s="3">
        <v>44290</v>
      </c>
      <c r="B2808">
        <f>IF(K2807="是",F2807*0.25*(价格数据!B2808/价格数据!B2807),B2807*(价格数据!B2808/价格数据!B2807))</f>
        <v>35653.815321506547</v>
      </c>
      <c r="C2808">
        <f>IF(K2807="是",F2807*0.25*(价格数据!C2808/价格数据!C2807),C2807*(价格数据!C2808/价格数据!C2807))</f>
        <v>35795.77828065108</v>
      </c>
      <c r="D2808">
        <f>IF(K2807="是",F2807*0.25*(价格数据!D2808/价格数据!D2807),D2807*(价格数据!D2808/价格数据!D2807))</f>
        <v>38844.476474172799</v>
      </c>
      <c r="E2808">
        <f>IF(K2807="是",F2807*0.25*(价格数据!E2808/价格数据!E2807),E2807*(价格数据!E2808/价格数据!E2807))</f>
        <v>38685.07230914219</v>
      </c>
      <c r="F2808">
        <f t="shared" si="602"/>
        <v>148979.14238547263</v>
      </c>
      <c r="G2808">
        <f t="shared" si="603"/>
        <v>0.23932085223886515</v>
      </c>
      <c r="H2808">
        <f t="shared" si="604"/>
        <v>0.24027375716818214</v>
      </c>
      <c r="I2808">
        <f t="shared" si="605"/>
        <v>0.26073768349173038</v>
      </c>
      <c r="J2808">
        <f t="shared" si="606"/>
        <v>0.25966770710122222</v>
      </c>
      <c r="K2808" t="str">
        <f>IF(OR(
 ROUND(G2808,4)&gt;(0.25+参数设置!B$3), ROUND(G2808,4)&lt;(0.25-参数设置!B$3),
 ROUND(H2808,4)&gt;(0.25+参数设置!B$3), ROUND(H2808,4)&lt;(0.25-参数设置!B$3),
 ROUND(I2808,4)&gt;(0.25+参数设置!B$3), ROUND(I2808,4)&lt;(0.25-参数设置!B$3),
 ROUND(J2808,4)&gt;(0.25+参数设置!B$3), ROUND(J2808,4)&lt;(0.25-参数设置!B$3)
),"是","否")</f>
        <v>否</v>
      </c>
      <c r="L2808">
        <f t="shared" si="607"/>
        <v>35653.815321506547</v>
      </c>
      <c r="M2808">
        <f t="shared" si="608"/>
        <v>35795.77828065108</v>
      </c>
      <c r="N2808">
        <f t="shared" si="609"/>
        <v>38844.476474172799</v>
      </c>
      <c r="O2808">
        <f t="shared" si="610"/>
        <v>38685.07230914219</v>
      </c>
      <c r="P2808">
        <f t="shared" si="611"/>
        <v>0</v>
      </c>
      <c r="Q2808">
        <f t="shared" si="612"/>
        <v>0</v>
      </c>
      <c r="R2808">
        <f t="shared" si="613"/>
        <v>0</v>
      </c>
      <c r="S2808">
        <f t="shared" si="614"/>
        <v>0</v>
      </c>
      <c r="T2808">
        <f t="shared" si="615"/>
        <v>0</v>
      </c>
      <c r="U2808">
        <f>T2808*参数设置!B2809</f>
        <v>0</v>
      </c>
    </row>
    <row r="2809" spans="1:21" x14ac:dyDescent="0.25">
      <c r="A2809" s="3">
        <v>44291</v>
      </c>
      <c r="B2809">
        <f>IF(K2808="是",F2808*0.25*(价格数据!B2809/价格数据!B2808),B2808*(价格数据!B2809/价格数据!B2808))</f>
        <v>35653.815321506547</v>
      </c>
      <c r="C2809">
        <f>IF(K2808="是",F2808*0.25*(价格数据!C2809/价格数据!C2808),C2808*(价格数据!C2809/价格数据!C2808))</f>
        <v>35795.77828065108</v>
      </c>
      <c r="D2809">
        <f>IF(K2808="是",F2808*0.25*(价格数据!D2809/价格数据!D2808),D2808*(价格数据!D2809/价格数据!D2808))</f>
        <v>38844.476474172799</v>
      </c>
      <c r="E2809">
        <f>IF(K2808="是",F2808*0.25*(价格数据!E2809/价格数据!E2808),E2808*(价格数据!E2809/价格数据!E2808))</f>
        <v>38685.07230914219</v>
      </c>
      <c r="F2809">
        <f t="shared" si="602"/>
        <v>148979.14238547263</v>
      </c>
      <c r="G2809">
        <f t="shared" si="603"/>
        <v>0.23932085223886515</v>
      </c>
      <c r="H2809">
        <f t="shared" si="604"/>
        <v>0.24027375716818214</v>
      </c>
      <c r="I2809">
        <f t="shared" si="605"/>
        <v>0.26073768349173038</v>
      </c>
      <c r="J2809">
        <f t="shared" si="606"/>
        <v>0.25966770710122222</v>
      </c>
      <c r="K2809" t="str">
        <f>IF(OR(
 ROUND(G2809,4)&gt;(0.25+参数设置!B$3), ROUND(G2809,4)&lt;(0.25-参数设置!B$3),
 ROUND(H2809,4)&gt;(0.25+参数设置!B$3), ROUND(H2809,4)&lt;(0.25-参数设置!B$3),
 ROUND(I2809,4)&gt;(0.25+参数设置!B$3), ROUND(I2809,4)&lt;(0.25-参数设置!B$3),
 ROUND(J2809,4)&gt;(0.25+参数设置!B$3), ROUND(J2809,4)&lt;(0.25-参数设置!B$3)
),"是","否")</f>
        <v>否</v>
      </c>
      <c r="L2809">
        <f t="shared" si="607"/>
        <v>35653.815321506547</v>
      </c>
      <c r="M2809">
        <f t="shared" si="608"/>
        <v>35795.77828065108</v>
      </c>
      <c r="N2809">
        <f t="shared" si="609"/>
        <v>38844.476474172799</v>
      </c>
      <c r="O2809">
        <f t="shared" si="610"/>
        <v>38685.07230914219</v>
      </c>
      <c r="P2809">
        <f t="shared" si="611"/>
        <v>0</v>
      </c>
      <c r="Q2809">
        <f t="shared" si="612"/>
        <v>0</v>
      </c>
      <c r="R2809">
        <f t="shared" si="613"/>
        <v>0</v>
      </c>
      <c r="S2809">
        <f t="shared" si="614"/>
        <v>0</v>
      </c>
      <c r="T2809">
        <f t="shared" si="615"/>
        <v>0</v>
      </c>
      <c r="U2809">
        <f>T2809*参数设置!B2810</f>
        <v>0</v>
      </c>
    </row>
    <row r="2810" spans="1:21" x14ac:dyDescent="0.25">
      <c r="A2810" s="3">
        <v>44292</v>
      </c>
      <c r="B2810">
        <f>IF(K2809="是",F2809*0.25*(价格数据!B2810/价格数据!B2809),B2809*(价格数据!B2810/价格数据!B2809))</f>
        <v>35460.382492790763</v>
      </c>
      <c r="C2810">
        <f>IF(K2809="是",F2809*0.25*(价格数据!C2810/价格数据!C2809),C2809*(价格数据!C2810/价格数据!C2809))</f>
        <v>35587.663290647295</v>
      </c>
      <c r="D2810">
        <f>IF(K2809="是",F2809*0.25*(价格数据!D2810/价格数据!D2809),D2809*(价格数据!D2810/价格数据!D2809))</f>
        <v>38819.658162177708</v>
      </c>
      <c r="E2810">
        <f>IF(K2809="是",F2809*0.25*(价格数据!E2810/价格数据!E2809),E2809*(价格数据!E2810/价格数据!E2809))</f>
        <v>38680.044205081773</v>
      </c>
      <c r="F2810">
        <f t="shared" si="602"/>
        <v>148547.74815069753</v>
      </c>
      <c r="G2810">
        <f t="shared" si="603"/>
        <v>0.2387136993609435</v>
      </c>
      <c r="H2810">
        <f t="shared" si="604"/>
        <v>0.23957053360744726</v>
      </c>
      <c r="I2810">
        <f t="shared" si="605"/>
        <v>0.26132781307998187</v>
      </c>
      <c r="J2810">
        <f t="shared" si="606"/>
        <v>0.26038795395162739</v>
      </c>
      <c r="K2810" t="str">
        <f>IF(OR(
 ROUND(G2810,4)&gt;(0.25+参数设置!B$3), ROUND(G2810,4)&lt;(0.25-参数设置!B$3),
 ROUND(H2810,4)&gt;(0.25+参数设置!B$3), ROUND(H2810,4)&lt;(0.25-参数设置!B$3),
 ROUND(I2810,4)&gt;(0.25+参数设置!B$3), ROUND(I2810,4)&lt;(0.25-参数设置!B$3),
 ROUND(J2810,4)&gt;(0.25+参数设置!B$3), ROUND(J2810,4)&lt;(0.25-参数设置!B$3)
),"是","否")</f>
        <v>否</v>
      </c>
      <c r="L2810">
        <f t="shared" si="607"/>
        <v>35460.382492790763</v>
      </c>
      <c r="M2810">
        <f t="shared" si="608"/>
        <v>35587.663290647295</v>
      </c>
      <c r="N2810">
        <f t="shared" si="609"/>
        <v>38819.658162177708</v>
      </c>
      <c r="O2810">
        <f t="shared" si="610"/>
        <v>38680.044205081773</v>
      </c>
      <c r="P2810">
        <f t="shared" si="611"/>
        <v>0</v>
      </c>
      <c r="Q2810">
        <f t="shared" si="612"/>
        <v>0</v>
      </c>
      <c r="R2810">
        <f t="shared" si="613"/>
        <v>0</v>
      </c>
      <c r="S2810">
        <f t="shared" si="614"/>
        <v>0</v>
      </c>
      <c r="T2810">
        <f t="shared" si="615"/>
        <v>0</v>
      </c>
      <c r="U2810">
        <f>T2810*参数设置!B2811</f>
        <v>0</v>
      </c>
    </row>
    <row r="2811" spans="1:21" x14ac:dyDescent="0.25">
      <c r="A2811" s="3">
        <v>44293</v>
      </c>
      <c r="B2811">
        <f>IF(K2810="是",F2810*0.25*(价格数据!B2811/价格数据!B2810),B2810*(价格数据!B2811/价格数据!B2810))</f>
        <v>35218.591456896029</v>
      </c>
      <c r="C2811">
        <f>IF(K2810="是",F2810*0.25*(价格数据!C2811/价格数据!C2810),C2810*(价格数据!C2811/价格数据!C2810))</f>
        <v>35746.227092554938</v>
      </c>
      <c r="D2811">
        <f>IF(K2810="是",F2810*0.25*(价格数据!D2811/价格数据!D2810),D2810*(价格数据!D2811/价格数据!D2810))</f>
        <v>38814.249042896721</v>
      </c>
      <c r="E2811">
        <f>IF(K2810="是",F2810*0.25*(价格数据!E2811/价格数据!E2810),E2810*(价格数据!E2811/价格数据!E2810))</f>
        <v>38683.138422965101</v>
      </c>
      <c r="F2811">
        <f t="shared" si="602"/>
        <v>148462.20601531278</v>
      </c>
      <c r="G2811">
        <f t="shared" si="603"/>
        <v>0.23722260635992093</v>
      </c>
      <c r="H2811">
        <f t="shared" si="604"/>
        <v>0.24077661279577092</v>
      </c>
      <c r="I2811">
        <f t="shared" si="605"/>
        <v>0.26144195270069825</v>
      </c>
      <c r="J2811">
        <f t="shared" si="606"/>
        <v>0.26055882814360998</v>
      </c>
      <c r="K2811" t="str">
        <f>IF(OR(
 ROUND(G2811,4)&gt;(0.25+参数设置!B$3), ROUND(G2811,4)&lt;(0.25-参数设置!B$3),
 ROUND(H2811,4)&gt;(0.25+参数设置!B$3), ROUND(H2811,4)&lt;(0.25-参数设置!B$3),
 ROUND(I2811,4)&gt;(0.25+参数设置!B$3), ROUND(I2811,4)&lt;(0.25-参数设置!B$3),
 ROUND(J2811,4)&gt;(0.25+参数设置!B$3), ROUND(J2811,4)&lt;(0.25-参数设置!B$3)
),"是","否")</f>
        <v>否</v>
      </c>
      <c r="L2811">
        <f t="shared" si="607"/>
        <v>35218.591456896029</v>
      </c>
      <c r="M2811">
        <f t="shared" si="608"/>
        <v>35746.227092554938</v>
      </c>
      <c r="N2811">
        <f t="shared" si="609"/>
        <v>38814.249042896721</v>
      </c>
      <c r="O2811">
        <f t="shared" si="610"/>
        <v>38683.138422965101</v>
      </c>
      <c r="P2811">
        <f t="shared" si="611"/>
        <v>0</v>
      </c>
      <c r="Q2811">
        <f t="shared" si="612"/>
        <v>0</v>
      </c>
      <c r="R2811">
        <f t="shared" si="613"/>
        <v>0</v>
      </c>
      <c r="S2811">
        <f t="shared" si="614"/>
        <v>0</v>
      </c>
      <c r="T2811">
        <f t="shared" si="615"/>
        <v>0</v>
      </c>
      <c r="U2811">
        <f>T2811*参数设置!B2812</f>
        <v>0</v>
      </c>
    </row>
    <row r="2812" spans="1:21" x14ac:dyDescent="0.25">
      <c r="A2812" s="3">
        <v>44294</v>
      </c>
      <c r="B2812">
        <f>IF(K2811="是",F2811*0.25*(价格数据!B2812/价格数据!B2811),B2811*(价格数据!B2812/价格数据!B2811))</f>
        <v>35294.582925320094</v>
      </c>
      <c r="C2812">
        <f>IF(K2811="是",F2811*0.25*(价格数据!C2812/价格数据!C2811),C2811*(价格数据!C2812/价格数据!C2811))</f>
        <v>35815.598755889529</v>
      </c>
      <c r="D2812">
        <f>IF(K2811="是",F2811*0.25*(价格数据!D2812/价格数据!D2811),D2811*(价格数据!D2812/价格数据!D2811))</f>
        <v>38763.976051932288</v>
      </c>
      <c r="E2812">
        <f>IF(K2811="是",F2811*0.25*(价格数据!E2812/价格数据!E2811),E2811*(价格数据!E2812/价格数据!E2811))</f>
        <v>38679.657427846352</v>
      </c>
      <c r="F2812">
        <f t="shared" si="602"/>
        <v>148553.81516098825</v>
      </c>
      <c r="G2812">
        <f t="shared" si="603"/>
        <v>0.23758785923519526</v>
      </c>
      <c r="H2812">
        <f t="shared" si="604"/>
        <v>0.24109511234750888</v>
      </c>
      <c r="I2812">
        <f t="shared" si="605"/>
        <v>0.26094231245373029</v>
      </c>
      <c r="J2812">
        <f t="shared" si="606"/>
        <v>0.26037471596356571</v>
      </c>
      <c r="K2812" t="str">
        <f>IF(OR(
 ROUND(G2812,4)&gt;(0.25+参数设置!B$3), ROUND(G2812,4)&lt;(0.25-参数设置!B$3),
 ROUND(H2812,4)&gt;(0.25+参数设置!B$3), ROUND(H2812,4)&lt;(0.25-参数设置!B$3),
 ROUND(I2812,4)&gt;(0.25+参数设置!B$3), ROUND(I2812,4)&lt;(0.25-参数设置!B$3),
 ROUND(J2812,4)&gt;(0.25+参数设置!B$3), ROUND(J2812,4)&lt;(0.25-参数设置!B$3)
),"是","否")</f>
        <v>否</v>
      </c>
      <c r="L2812">
        <f t="shared" si="607"/>
        <v>35294.582925320094</v>
      </c>
      <c r="M2812">
        <f t="shared" si="608"/>
        <v>35815.598755889529</v>
      </c>
      <c r="N2812">
        <f t="shared" si="609"/>
        <v>38763.976051932288</v>
      </c>
      <c r="O2812">
        <f t="shared" si="610"/>
        <v>38679.657427846352</v>
      </c>
      <c r="P2812">
        <f t="shared" si="611"/>
        <v>0</v>
      </c>
      <c r="Q2812">
        <f t="shared" si="612"/>
        <v>0</v>
      </c>
      <c r="R2812">
        <f t="shared" si="613"/>
        <v>0</v>
      </c>
      <c r="S2812">
        <f t="shared" si="614"/>
        <v>0</v>
      </c>
      <c r="T2812">
        <f t="shared" si="615"/>
        <v>0</v>
      </c>
      <c r="U2812">
        <f>T2812*参数设置!B2813</f>
        <v>0</v>
      </c>
    </row>
    <row r="2813" spans="1:21" x14ac:dyDescent="0.25">
      <c r="A2813" s="3">
        <v>44295</v>
      </c>
      <c r="B2813">
        <f>IF(K2812="是",F2812*0.25*(价格数据!B2813/价格数据!B2812),B2812*(价格数据!B2813/价格数据!B2812))</f>
        <v>34804.092538219345</v>
      </c>
      <c r="C2813">
        <f>IF(K2812="是",F2812*0.25*(价格数据!C2813/价格数据!C2812),C2812*(价格数据!C2813/价格数据!C2812))</f>
        <v>35984.072795416396</v>
      </c>
      <c r="D2813">
        <f>IF(K2812="是",F2812*0.25*(价格数据!D2813/价格数据!D2812),D2812*(价格数据!D2813/价格数据!D2812))</f>
        <v>38762.703317983825</v>
      </c>
      <c r="E2813">
        <f>IF(K2812="是",F2812*0.25*(价格数据!E2813/价格数据!E2812),E2812*(价格数据!E2813/价格数据!E2812))</f>
        <v>38685.07230914219</v>
      </c>
      <c r="F2813">
        <f t="shared" si="602"/>
        <v>148235.94096076174</v>
      </c>
      <c r="G2813">
        <f t="shared" si="603"/>
        <v>0.23478848862592666</v>
      </c>
      <c r="H2813">
        <f t="shared" si="604"/>
        <v>0.2427486381655676</v>
      </c>
      <c r="I2813">
        <f t="shared" si="605"/>
        <v>0.26149328608670125</v>
      </c>
      <c r="J2813">
        <f t="shared" si="606"/>
        <v>0.26096958712180457</v>
      </c>
      <c r="K2813" t="str">
        <f>IF(OR(
 ROUND(G2813,4)&gt;(0.25+参数设置!B$3), ROUND(G2813,4)&lt;(0.25-参数设置!B$3),
 ROUND(H2813,4)&gt;(0.25+参数设置!B$3), ROUND(H2813,4)&lt;(0.25-参数设置!B$3),
 ROUND(I2813,4)&gt;(0.25+参数设置!B$3), ROUND(I2813,4)&lt;(0.25-参数设置!B$3),
 ROUND(J2813,4)&gt;(0.25+参数设置!B$3), ROUND(J2813,4)&lt;(0.25-参数设置!B$3)
),"是","否")</f>
        <v>否</v>
      </c>
      <c r="L2813">
        <f t="shared" si="607"/>
        <v>34804.092538219345</v>
      </c>
      <c r="M2813">
        <f t="shared" si="608"/>
        <v>35984.072795416396</v>
      </c>
      <c r="N2813">
        <f t="shared" si="609"/>
        <v>38762.703317983825</v>
      </c>
      <c r="O2813">
        <f t="shared" si="610"/>
        <v>38685.07230914219</v>
      </c>
      <c r="P2813">
        <f t="shared" si="611"/>
        <v>0</v>
      </c>
      <c r="Q2813">
        <f t="shared" si="612"/>
        <v>0</v>
      </c>
      <c r="R2813">
        <f t="shared" si="613"/>
        <v>0</v>
      </c>
      <c r="S2813">
        <f t="shared" si="614"/>
        <v>0</v>
      </c>
      <c r="T2813">
        <f t="shared" si="615"/>
        <v>0</v>
      </c>
      <c r="U2813">
        <f>T2813*参数设置!B2814</f>
        <v>0</v>
      </c>
    </row>
    <row r="2814" spans="1:21" x14ac:dyDescent="0.25">
      <c r="A2814" s="3">
        <v>44296</v>
      </c>
      <c r="B2814">
        <f>IF(K2813="是",F2813*0.25*(价格数据!B2814/价格数据!B2813),B2813*(价格数据!B2814/价格数据!B2813))</f>
        <v>34804.092538219345</v>
      </c>
      <c r="C2814">
        <f>IF(K2813="是",F2813*0.25*(价格数据!C2814/价格数据!C2813),C2813*(价格数据!C2814/价格数据!C2813))</f>
        <v>35984.072795416396</v>
      </c>
      <c r="D2814">
        <f>IF(K2813="是",F2813*0.25*(价格数据!D2814/价格数据!D2813),D2813*(价格数据!D2814/价格数据!D2813))</f>
        <v>38762.703317983825</v>
      </c>
      <c r="E2814">
        <f>IF(K2813="是",F2813*0.25*(价格数据!E2814/价格数据!E2813),E2813*(价格数据!E2814/价格数据!E2813))</f>
        <v>38685.07230914219</v>
      </c>
      <c r="F2814">
        <f t="shared" si="602"/>
        <v>148235.94096076174</v>
      </c>
      <c r="G2814">
        <f t="shared" si="603"/>
        <v>0.23478848862592666</v>
      </c>
      <c r="H2814">
        <f t="shared" si="604"/>
        <v>0.2427486381655676</v>
      </c>
      <c r="I2814">
        <f t="shared" si="605"/>
        <v>0.26149328608670125</v>
      </c>
      <c r="J2814">
        <f t="shared" si="606"/>
        <v>0.26096958712180457</v>
      </c>
      <c r="K2814" t="str">
        <f>IF(OR(
 ROUND(G2814,4)&gt;(0.25+参数设置!B$3), ROUND(G2814,4)&lt;(0.25-参数设置!B$3),
 ROUND(H2814,4)&gt;(0.25+参数设置!B$3), ROUND(H2814,4)&lt;(0.25-参数设置!B$3),
 ROUND(I2814,4)&gt;(0.25+参数设置!B$3), ROUND(I2814,4)&lt;(0.25-参数设置!B$3),
 ROUND(J2814,4)&gt;(0.25+参数设置!B$3), ROUND(J2814,4)&lt;(0.25-参数设置!B$3)
),"是","否")</f>
        <v>否</v>
      </c>
      <c r="L2814">
        <f t="shared" si="607"/>
        <v>34804.092538219345</v>
      </c>
      <c r="M2814">
        <f t="shared" si="608"/>
        <v>35984.072795416396</v>
      </c>
      <c r="N2814">
        <f t="shared" si="609"/>
        <v>38762.703317983825</v>
      </c>
      <c r="O2814">
        <f t="shared" si="610"/>
        <v>38685.07230914219</v>
      </c>
      <c r="P2814">
        <f t="shared" si="611"/>
        <v>0</v>
      </c>
      <c r="Q2814">
        <f t="shared" si="612"/>
        <v>0</v>
      </c>
      <c r="R2814">
        <f t="shared" si="613"/>
        <v>0</v>
      </c>
      <c r="S2814">
        <f t="shared" si="614"/>
        <v>0</v>
      </c>
      <c r="T2814">
        <f t="shared" si="615"/>
        <v>0</v>
      </c>
      <c r="U2814">
        <f>T2814*参数设置!B2815</f>
        <v>0</v>
      </c>
    </row>
    <row r="2815" spans="1:21" x14ac:dyDescent="0.25">
      <c r="A2815" s="3">
        <v>44297</v>
      </c>
      <c r="B2815">
        <f>IF(K2814="是",F2814*0.25*(价格数据!B2815/价格数据!B2814),B2814*(价格数据!B2815/价格数据!B2814))</f>
        <v>34804.092538219345</v>
      </c>
      <c r="C2815">
        <f>IF(K2814="是",F2814*0.25*(价格数据!C2815/价格数据!C2814),C2814*(价格数据!C2815/价格数据!C2814))</f>
        <v>35984.072795416396</v>
      </c>
      <c r="D2815">
        <f>IF(K2814="是",F2814*0.25*(价格数据!D2815/价格数据!D2814),D2814*(价格数据!D2815/价格数据!D2814))</f>
        <v>38762.703317983825</v>
      </c>
      <c r="E2815">
        <f>IF(K2814="是",F2814*0.25*(价格数据!E2815/价格数据!E2814),E2814*(价格数据!E2815/价格数据!E2814))</f>
        <v>38685.07230914219</v>
      </c>
      <c r="F2815">
        <f t="shared" si="602"/>
        <v>148235.94096076174</v>
      </c>
      <c r="G2815">
        <f t="shared" si="603"/>
        <v>0.23478848862592666</v>
      </c>
      <c r="H2815">
        <f t="shared" si="604"/>
        <v>0.2427486381655676</v>
      </c>
      <c r="I2815">
        <f t="shared" si="605"/>
        <v>0.26149328608670125</v>
      </c>
      <c r="J2815">
        <f t="shared" si="606"/>
        <v>0.26096958712180457</v>
      </c>
      <c r="K2815" t="str">
        <f>IF(OR(
 ROUND(G2815,4)&gt;(0.25+参数设置!B$3), ROUND(G2815,4)&lt;(0.25-参数设置!B$3),
 ROUND(H2815,4)&gt;(0.25+参数设置!B$3), ROUND(H2815,4)&lt;(0.25-参数设置!B$3),
 ROUND(I2815,4)&gt;(0.25+参数设置!B$3), ROUND(I2815,4)&lt;(0.25-参数设置!B$3),
 ROUND(J2815,4)&gt;(0.25+参数设置!B$3), ROUND(J2815,4)&lt;(0.25-参数设置!B$3)
),"是","否")</f>
        <v>否</v>
      </c>
      <c r="L2815">
        <f t="shared" si="607"/>
        <v>34804.092538219345</v>
      </c>
      <c r="M2815">
        <f t="shared" si="608"/>
        <v>35984.072795416396</v>
      </c>
      <c r="N2815">
        <f t="shared" si="609"/>
        <v>38762.703317983825</v>
      </c>
      <c r="O2815">
        <f t="shared" si="610"/>
        <v>38685.07230914219</v>
      </c>
      <c r="P2815">
        <f t="shared" si="611"/>
        <v>0</v>
      </c>
      <c r="Q2815">
        <f t="shared" si="612"/>
        <v>0</v>
      </c>
      <c r="R2815">
        <f t="shared" si="613"/>
        <v>0</v>
      </c>
      <c r="S2815">
        <f t="shared" si="614"/>
        <v>0</v>
      </c>
      <c r="T2815">
        <f t="shared" si="615"/>
        <v>0</v>
      </c>
      <c r="U2815">
        <f>T2815*参数设置!B2816</f>
        <v>0</v>
      </c>
    </row>
    <row r="2816" spans="1:21" x14ac:dyDescent="0.25">
      <c r="A2816" s="3">
        <v>44298</v>
      </c>
      <c r="B2816">
        <f>IF(K2815="是",F2815*0.25*(价格数据!B2816/价格数据!B2815),B2815*(价格数据!B2816/价格数据!B2815))</f>
        <v>34223.794052071979</v>
      </c>
      <c r="C2816">
        <f>IF(K2815="是",F2815*0.25*(价格数据!C2816/价格数据!C2815),C2815*(价格数据!C2816/价格数据!C2815))</f>
        <v>35795.778280651066</v>
      </c>
      <c r="D2816">
        <f>IF(K2815="是",F2815*0.25*(价格数据!D2816/价格数据!D2815),D2815*(价格数据!D2816/价格数据!D2815))</f>
        <v>38833.976419097955</v>
      </c>
      <c r="E2816">
        <f>IF(K2815="是",F2815*0.25*(价格数据!E2816/价格数据!E2815),E2815*(价格数据!E2816/价格数据!E2815))</f>
        <v>38680.044205081773</v>
      </c>
      <c r="F2816">
        <f t="shared" si="602"/>
        <v>147533.59295690275</v>
      </c>
      <c r="G2816">
        <f t="shared" si="603"/>
        <v>0.23197289082540931</v>
      </c>
      <c r="H2816">
        <f t="shared" si="604"/>
        <v>0.24262798433376231</v>
      </c>
      <c r="I2816">
        <f t="shared" si="605"/>
        <v>0.26322124772249034</v>
      </c>
      <c r="J2816">
        <f t="shared" si="606"/>
        <v>0.26217787711833818</v>
      </c>
      <c r="K2816" t="str">
        <f>IF(OR(
 ROUND(G2816,4)&gt;(0.25+参数设置!B$3), ROUND(G2816,4)&lt;(0.25-参数设置!B$3),
 ROUND(H2816,4)&gt;(0.25+参数设置!B$3), ROUND(H2816,4)&lt;(0.25-参数设置!B$3),
 ROUND(I2816,4)&gt;(0.25+参数设置!B$3), ROUND(I2816,4)&lt;(0.25-参数设置!B$3),
 ROUND(J2816,4)&gt;(0.25+参数设置!B$3), ROUND(J2816,4)&lt;(0.25-参数设置!B$3)
),"是","否")</f>
        <v>否</v>
      </c>
      <c r="L2816">
        <f t="shared" si="607"/>
        <v>34223.794052071979</v>
      </c>
      <c r="M2816">
        <f t="shared" si="608"/>
        <v>35795.778280651066</v>
      </c>
      <c r="N2816">
        <f t="shared" si="609"/>
        <v>38833.976419097955</v>
      </c>
      <c r="O2816">
        <f t="shared" si="610"/>
        <v>38680.044205081773</v>
      </c>
      <c r="P2816">
        <f t="shared" si="611"/>
        <v>0</v>
      </c>
      <c r="Q2816">
        <f t="shared" si="612"/>
        <v>0</v>
      </c>
      <c r="R2816">
        <f t="shared" si="613"/>
        <v>0</v>
      </c>
      <c r="S2816">
        <f t="shared" si="614"/>
        <v>0</v>
      </c>
      <c r="T2816">
        <f t="shared" si="615"/>
        <v>0</v>
      </c>
      <c r="U2816">
        <f>T2816*参数设置!B2817</f>
        <v>0</v>
      </c>
    </row>
    <row r="2817" spans="1:21" x14ac:dyDescent="0.25">
      <c r="A2817" s="3">
        <v>44299</v>
      </c>
      <c r="B2817">
        <f>IF(K2816="是",F2816*0.25*(价格数据!B2817/价格数据!B2816),B2816*(价格数据!B2817/价格数据!B2816))</f>
        <v>34175.435844893036</v>
      </c>
      <c r="C2817">
        <f>IF(K2816="是",F2816*0.25*(价格数据!C2817/价格数据!C2816),C2816*(价格数据!C2817/价格数据!C2816))</f>
        <v>35429.099488739637</v>
      </c>
      <c r="D2817">
        <f>IF(K2816="是",F2816*0.25*(价格数据!D2817/价格数据!D2816),D2816*(价格数据!D2817/价格数据!D2816))</f>
        <v>38917.976859696748</v>
      </c>
      <c r="E2817">
        <f>IF(K2816="是",F2816*0.25*(价格数据!E2817/价格数据!E2816),E2816*(价格数据!E2817/价格数据!E2816))</f>
        <v>38680.817759552607</v>
      </c>
      <c r="F2817">
        <f t="shared" si="602"/>
        <v>147203.32995288202</v>
      </c>
      <c r="G2817">
        <f t="shared" si="603"/>
        <v>0.23216482844397729</v>
      </c>
      <c r="H2817">
        <f t="shared" si="604"/>
        <v>0.24068137249395144</v>
      </c>
      <c r="I2817">
        <f t="shared" si="605"/>
        <v>0.26438244890352625</v>
      </c>
      <c r="J2817">
        <f t="shared" si="606"/>
        <v>0.26277135015854508</v>
      </c>
      <c r="K2817" t="str">
        <f>IF(OR(
 ROUND(G2817,4)&gt;(0.25+参数设置!B$3), ROUND(G2817,4)&lt;(0.25-参数设置!B$3),
 ROUND(H2817,4)&gt;(0.25+参数设置!B$3), ROUND(H2817,4)&lt;(0.25-参数设置!B$3),
 ROUND(I2817,4)&gt;(0.25+参数设置!B$3), ROUND(I2817,4)&lt;(0.25-参数设置!B$3),
 ROUND(J2817,4)&gt;(0.25+参数设置!B$3), ROUND(J2817,4)&lt;(0.25-参数设置!B$3)
),"是","否")</f>
        <v>否</v>
      </c>
      <c r="L2817">
        <f t="shared" si="607"/>
        <v>34175.435844893036</v>
      </c>
      <c r="M2817">
        <f t="shared" si="608"/>
        <v>35429.099488739637</v>
      </c>
      <c r="N2817">
        <f t="shared" si="609"/>
        <v>38917.976859696748</v>
      </c>
      <c r="O2817">
        <f t="shared" si="610"/>
        <v>38680.817759552607</v>
      </c>
      <c r="P2817">
        <f t="shared" si="611"/>
        <v>0</v>
      </c>
      <c r="Q2817">
        <f t="shared" si="612"/>
        <v>0</v>
      </c>
      <c r="R2817">
        <f t="shared" si="613"/>
        <v>0</v>
      </c>
      <c r="S2817">
        <f t="shared" si="614"/>
        <v>0</v>
      </c>
      <c r="T2817">
        <f t="shared" si="615"/>
        <v>0</v>
      </c>
      <c r="U2817">
        <f>T2817*参数设置!B2818</f>
        <v>0</v>
      </c>
    </row>
    <row r="2818" spans="1:21" x14ac:dyDescent="0.25">
      <c r="A2818" s="3">
        <v>44300</v>
      </c>
      <c r="B2818">
        <f>IF(K2817="是",F2817*0.25*(价格数据!B2818/价格数据!B2817),B2817*(价格数据!B2818/价格数据!B2817))</f>
        <v>34368.86867360882</v>
      </c>
      <c r="C2818">
        <f>IF(K2817="是",F2817*0.25*(价格数据!C2818/价格数据!C2817),C2817*(价格数据!C2818/价格数据!C2817))</f>
        <v>35825.508993508753</v>
      </c>
      <c r="D2818">
        <f>IF(K2817="是",F2817*0.25*(价格数据!D2818/价格数据!D2817),D2817*(价格数据!D2818/价格数据!D2817))</f>
        <v>38905.249520212084</v>
      </c>
      <c r="E2818">
        <f>IF(K2817="是",F2817*0.25*(价格数据!E2818/价格数据!E2817),E2817*(价格数据!E2818/价格数据!E2817))</f>
        <v>38679.657427846359</v>
      </c>
      <c r="F2818">
        <f t="shared" si="602"/>
        <v>147779.28461517603</v>
      </c>
      <c r="G2818">
        <f t="shared" si="603"/>
        <v>0.23256892035380272</v>
      </c>
      <c r="H2818">
        <f t="shared" si="604"/>
        <v>0.24242578441761986</v>
      </c>
      <c r="I2818">
        <f t="shared" si="605"/>
        <v>0.26326592134698124</v>
      </c>
      <c r="J2818">
        <f t="shared" si="606"/>
        <v>0.26173937388159607</v>
      </c>
      <c r="K2818" t="str">
        <f>IF(OR(
 ROUND(G2818,4)&gt;(0.25+参数设置!B$3), ROUND(G2818,4)&lt;(0.25-参数设置!B$3),
 ROUND(H2818,4)&gt;(0.25+参数设置!B$3), ROUND(H2818,4)&lt;(0.25-参数设置!B$3),
 ROUND(I2818,4)&gt;(0.25+参数设置!B$3), ROUND(I2818,4)&lt;(0.25-参数设置!B$3),
 ROUND(J2818,4)&gt;(0.25+参数设置!B$3), ROUND(J2818,4)&lt;(0.25-参数设置!B$3)
),"是","否")</f>
        <v>否</v>
      </c>
      <c r="L2818">
        <f t="shared" si="607"/>
        <v>34368.86867360882</v>
      </c>
      <c r="M2818">
        <f t="shared" si="608"/>
        <v>35825.508993508753</v>
      </c>
      <c r="N2818">
        <f t="shared" si="609"/>
        <v>38905.249520212084</v>
      </c>
      <c r="O2818">
        <f t="shared" si="610"/>
        <v>38679.657427846359</v>
      </c>
      <c r="P2818">
        <f t="shared" si="611"/>
        <v>0</v>
      </c>
      <c r="Q2818">
        <f t="shared" si="612"/>
        <v>0</v>
      </c>
      <c r="R2818">
        <f t="shared" si="613"/>
        <v>0</v>
      </c>
      <c r="S2818">
        <f t="shared" si="614"/>
        <v>0</v>
      </c>
      <c r="T2818">
        <f t="shared" si="615"/>
        <v>0</v>
      </c>
      <c r="U2818">
        <f>T2818*参数设置!B2819</f>
        <v>0</v>
      </c>
    </row>
    <row r="2819" spans="1:21" x14ac:dyDescent="0.25">
      <c r="A2819" s="3">
        <v>44301</v>
      </c>
      <c r="B2819">
        <f>IF(K2818="是",F2818*0.25*(价格数据!B2819/价格数据!B2818),B2818*(价格数据!B2819/价格数据!B2818))</f>
        <v>34175.435844893036</v>
      </c>
      <c r="C2819">
        <f>IF(K2818="是",F2818*0.25*(价格数据!C2819/价格数据!C2818),C2818*(价格数据!C2819/价格数据!C2818))</f>
        <v>35795.778280651066</v>
      </c>
      <c r="D2819">
        <f>IF(K2818="是",F2818*0.25*(价格数据!D2819/价格数据!D2818),D2818*(价格数据!D2819/价格数据!D2818))</f>
        <v>38907.158621134789</v>
      </c>
      <c r="E2819">
        <f>IF(K2818="是",F2818*0.25*(价格数据!E2819/价格数据!E2818),E2818*(价格数据!E2819/价格数据!E2818))</f>
        <v>38681.204536788027</v>
      </c>
      <c r="F2819">
        <f t="shared" ref="F2819:F2882" si="616">B2819+C2819+D2819+E2819</f>
        <v>147559.5772834669</v>
      </c>
      <c r="G2819">
        <f t="shared" ref="G2819:G2882" si="617">B2819/F2819</f>
        <v>0.23160432195628261</v>
      </c>
      <c r="H2819">
        <f t="shared" ref="H2819:H2882" si="618">C2819/F2819</f>
        <v>0.24258525905022196</v>
      </c>
      <c r="I2819">
        <f t="shared" ref="I2819:I2882" si="619">D2819/F2819</f>
        <v>0.26367084629412318</v>
      </c>
      <c r="J2819">
        <f t="shared" ref="J2819:J2882" si="620">E2819/F2819</f>
        <v>0.26213957269937238</v>
      </c>
      <c r="K2819" t="str">
        <f>IF(OR(
 ROUND(G2819,4)&gt;(0.25+参数设置!B$3), ROUND(G2819,4)&lt;(0.25-参数设置!B$3),
 ROUND(H2819,4)&gt;(0.25+参数设置!B$3), ROUND(H2819,4)&lt;(0.25-参数设置!B$3),
 ROUND(I2819,4)&gt;(0.25+参数设置!B$3), ROUND(I2819,4)&lt;(0.25-参数设置!B$3),
 ROUND(J2819,4)&gt;(0.25+参数设置!B$3), ROUND(J2819,4)&lt;(0.25-参数设置!B$3)
),"是","否")</f>
        <v>否</v>
      </c>
      <c r="L2819">
        <f t="shared" ref="L2819:L2882" si="621">IF(K2819="是",F2819*0.25,B2819)</f>
        <v>34175.435844893036</v>
      </c>
      <c r="M2819">
        <f t="shared" ref="M2819:M2882" si="622">IF(K2819="是",F2819*0.25,C2819)</f>
        <v>35795.778280651066</v>
      </c>
      <c r="N2819">
        <f t="shared" ref="N2819:N2882" si="623">IF(K2819="是",F2819*0.25,D2819)</f>
        <v>38907.158621134789</v>
      </c>
      <c r="O2819">
        <f t="shared" ref="O2819:O2882" si="624">IF(K2819="是",F2819*0.25,E2819)</f>
        <v>38681.204536788027</v>
      </c>
      <c r="P2819">
        <f t="shared" ref="P2819:P2882" si="625">IF(K2819="是",ABS(L2819-B2819),0)</f>
        <v>0</v>
      </c>
      <c r="Q2819">
        <f t="shared" ref="Q2819:Q2882" si="626">IF(K2819="是",ABS(M2819-C2819),0)</f>
        <v>0</v>
      </c>
      <c r="R2819">
        <f t="shared" ref="R2819:R2882" si="627">IF(K2819="是",ABS(N2819-D2819),0)</f>
        <v>0</v>
      </c>
      <c r="S2819">
        <f t="shared" ref="S2819:S2882" si="628">IF(K2819="是",ABS(O2819-E2819),0)</f>
        <v>0</v>
      </c>
      <c r="T2819">
        <f t="shared" ref="T2819:T2882" si="629">P2819+Q2819+R2819+S2819</f>
        <v>0</v>
      </c>
      <c r="U2819">
        <f>T2819*参数设置!B2820</f>
        <v>0</v>
      </c>
    </row>
    <row r="2820" spans="1:21" x14ac:dyDescent="0.25">
      <c r="A2820" s="3">
        <v>44302</v>
      </c>
      <c r="B2820">
        <f>IF(K2819="是",F2819*0.25*(价格数据!B2820/价格数据!B2819),B2819*(价格数据!B2820/价格数据!B2819))</f>
        <v>34285.968889873489</v>
      </c>
      <c r="C2820">
        <f>IF(K2819="是",F2819*0.25*(价格数据!C2820/价格数据!C2819),C2819*(价格数据!C2820/价格数据!C2819))</f>
        <v>36102.995646847121</v>
      </c>
      <c r="D2820">
        <f>IF(K2819="是",F2819*0.25*(价格数据!D2820/价格数据!D2819),D2819*(价格数据!D2820/价格数据!D2819))</f>
        <v>38926.249630361788</v>
      </c>
      <c r="E2820">
        <f>IF(K2819="是",F2819*0.25*(价格数据!E2820/价格数据!E2819),E2819*(价格数据!E2820/价格数据!E2819))</f>
        <v>38682.751645729695</v>
      </c>
      <c r="F2820">
        <f t="shared" si="616"/>
        <v>147997.96581281209</v>
      </c>
      <c r="G2820">
        <f t="shared" si="617"/>
        <v>0.23166513608192696</v>
      </c>
      <c r="H2820">
        <f t="shared" si="618"/>
        <v>0.24394251264581709</v>
      </c>
      <c r="I2820">
        <f t="shared" si="619"/>
        <v>0.26301881526936477</v>
      </c>
      <c r="J2820">
        <f t="shared" si="620"/>
        <v>0.26137353600289115</v>
      </c>
      <c r="K2820" t="str">
        <f>IF(OR(
 ROUND(G2820,4)&gt;(0.25+参数设置!B$3), ROUND(G2820,4)&lt;(0.25-参数设置!B$3),
 ROUND(H2820,4)&gt;(0.25+参数设置!B$3), ROUND(H2820,4)&lt;(0.25-参数设置!B$3),
 ROUND(I2820,4)&gt;(0.25+参数设置!B$3), ROUND(I2820,4)&lt;(0.25-参数设置!B$3),
 ROUND(J2820,4)&gt;(0.25+参数设置!B$3), ROUND(J2820,4)&lt;(0.25-参数设置!B$3)
),"是","否")</f>
        <v>否</v>
      </c>
      <c r="L2820">
        <f t="shared" si="621"/>
        <v>34285.968889873489</v>
      </c>
      <c r="M2820">
        <f t="shared" si="622"/>
        <v>36102.995646847121</v>
      </c>
      <c r="N2820">
        <f t="shared" si="623"/>
        <v>38926.249630361788</v>
      </c>
      <c r="O2820">
        <f t="shared" si="624"/>
        <v>38682.751645729695</v>
      </c>
      <c r="P2820">
        <f t="shared" si="625"/>
        <v>0</v>
      </c>
      <c r="Q2820">
        <f t="shared" si="626"/>
        <v>0</v>
      </c>
      <c r="R2820">
        <f t="shared" si="627"/>
        <v>0</v>
      </c>
      <c r="S2820">
        <f t="shared" si="628"/>
        <v>0</v>
      </c>
      <c r="T2820">
        <f t="shared" si="629"/>
        <v>0</v>
      </c>
      <c r="U2820">
        <f>T2820*参数设置!B2821</f>
        <v>0</v>
      </c>
    </row>
    <row r="2821" spans="1:21" x14ac:dyDescent="0.25">
      <c r="A2821" s="3">
        <v>44303</v>
      </c>
      <c r="B2821">
        <f>IF(K2820="是",F2820*0.25*(价格数据!B2821/价格数据!B2820),B2820*(价格数据!B2821/价格数据!B2820))</f>
        <v>34285.968889873489</v>
      </c>
      <c r="C2821">
        <f>IF(K2820="是",F2820*0.25*(价格数据!C2821/价格数据!C2820),C2820*(价格数据!C2821/价格数据!C2820))</f>
        <v>36102.995646847121</v>
      </c>
      <c r="D2821">
        <f>IF(K2820="是",F2820*0.25*(价格数据!D2821/价格数据!D2820),D2820*(价格数据!D2821/价格数据!D2820))</f>
        <v>38926.249630361788</v>
      </c>
      <c r="E2821">
        <f>IF(K2820="是",F2820*0.25*(价格数据!E2821/价格数据!E2820),E2820*(价格数据!E2821/价格数据!E2820))</f>
        <v>38682.751645729695</v>
      </c>
      <c r="F2821">
        <f t="shared" si="616"/>
        <v>147997.96581281209</v>
      </c>
      <c r="G2821">
        <f t="shared" si="617"/>
        <v>0.23166513608192696</v>
      </c>
      <c r="H2821">
        <f t="shared" si="618"/>
        <v>0.24394251264581709</v>
      </c>
      <c r="I2821">
        <f t="shared" si="619"/>
        <v>0.26301881526936477</v>
      </c>
      <c r="J2821">
        <f t="shared" si="620"/>
        <v>0.26137353600289115</v>
      </c>
      <c r="K2821" t="str">
        <f>IF(OR(
 ROUND(G2821,4)&gt;(0.25+参数设置!B$3), ROUND(G2821,4)&lt;(0.25-参数设置!B$3),
 ROUND(H2821,4)&gt;(0.25+参数设置!B$3), ROUND(H2821,4)&lt;(0.25-参数设置!B$3),
 ROUND(I2821,4)&gt;(0.25+参数设置!B$3), ROUND(I2821,4)&lt;(0.25-参数设置!B$3),
 ROUND(J2821,4)&gt;(0.25+参数设置!B$3), ROUND(J2821,4)&lt;(0.25-参数设置!B$3)
),"是","否")</f>
        <v>否</v>
      </c>
      <c r="L2821">
        <f t="shared" si="621"/>
        <v>34285.968889873489</v>
      </c>
      <c r="M2821">
        <f t="shared" si="622"/>
        <v>36102.995646847121</v>
      </c>
      <c r="N2821">
        <f t="shared" si="623"/>
        <v>38926.249630361788</v>
      </c>
      <c r="O2821">
        <f t="shared" si="624"/>
        <v>38682.751645729695</v>
      </c>
      <c r="P2821">
        <f t="shared" si="625"/>
        <v>0</v>
      </c>
      <c r="Q2821">
        <f t="shared" si="626"/>
        <v>0</v>
      </c>
      <c r="R2821">
        <f t="shared" si="627"/>
        <v>0</v>
      </c>
      <c r="S2821">
        <f t="shared" si="628"/>
        <v>0</v>
      </c>
      <c r="T2821">
        <f t="shared" si="629"/>
        <v>0</v>
      </c>
      <c r="U2821">
        <f>T2821*参数设置!B2822</f>
        <v>0</v>
      </c>
    </row>
    <row r="2822" spans="1:21" x14ac:dyDescent="0.25">
      <c r="A2822" s="3">
        <v>44304</v>
      </c>
      <c r="B2822">
        <f>IF(K2821="是",F2821*0.25*(价格数据!B2822/价格数据!B2821),B2821*(价格数据!B2822/价格数据!B2821))</f>
        <v>34285.968889873489</v>
      </c>
      <c r="C2822">
        <f>IF(K2821="是",F2821*0.25*(价格数据!C2822/价格数据!C2821),C2821*(价格数据!C2822/价格数据!C2821))</f>
        <v>36102.995646847121</v>
      </c>
      <c r="D2822">
        <f>IF(K2821="是",F2821*0.25*(价格数据!D2822/价格数据!D2821),D2821*(价格数据!D2822/价格数据!D2821))</f>
        <v>38926.249630361788</v>
      </c>
      <c r="E2822">
        <f>IF(K2821="是",F2821*0.25*(价格数据!E2822/价格数据!E2821),E2821*(价格数据!E2822/价格数据!E2821))</f>
        <v>38682.751645729695</v>
      </c>
      <c r="F2822">
        <f t="shared" si="616"/>
        <v>147997.96581281209</v>
      </c>
      <c r="G2822">
        <f t="shared" si="617"/>
        <v>0.23166513608192696</v>
      </c>
      <c r="H2822">
        <f t="shared" si="618"/>
        <v>0.24394251264581709</v>
      </c>
      <c r="I2822">
        <f t="shared" si="619"/>
        <v>0.26301881526936477</v>
      </c>
      <c r="J2822">
        <f t="shared" si="620"/>
        <v>0.26137353600289115</v>
      </c>
      <c r="K2822" t="str">
        <f>IF(OR(
 ROUND(G2822,4)&gt;(0.25+参数设置!B$3), ROUND(G2822,4)&lt;(0.25-参数设置!B$3),
 ROUND(H2822,4)&gt;(0.25+参数设置!B$3), ROUND(H2822,4)&lt;(0.25-参数设置!B$3),
 ROUND(I2822,4)&gt;(0.25+参数设置!B$3), ROUND(I2822,4)&lt;(0.25-参数设置!B$3),
 ROUND(J2822,4)&gt;(0.25+参数设置!B$3), ROUND(J2822,4)&lt;(0.25-参数设置!B$3)
),"是","否")</f>
        <v>否</v>
      </c>
      <c r="L2822">
        <f t="shared" si="621"/>
        <v>34285.968889873489</v>
      </c>
      <c r="M2822">
        <f t="shared" si="622"/>
        <v>36102.995646847121</v>
      </c>
      <c r="N2822">
        <f t="shared" si="623"/>
        <v>38926.249630361788</v>
      </c>
      <c r="O2822">
        <f t="shared" si="624"/>
        <v>38682.751645729695</v>
      </c>
      <c r="P2822">
        <f t="shared" si="625"/>
        <v>0</v>
      </c>
      <c r="Q2822">
        <f t="shared" si="626"/>
        <v>0</v>
      </c>
      <c r="R2822">
        <f t="shared" si="627"/>
        <v>0</v>
      </c>
      <c r="S2822">
        <f t="shared" si="628"/>
        <v>0</v>
      </c>
      <c r="T2822">
        <f t="shared" si="629"/>
        <v>0</v>
      </c>
      <c r="U2822">
        <f>T2822*参数设置!B2823</f>
        <v>0</v>
      </c>
    </row>
    <row r="2823" spans="1:21" x14ac:dyDescent="0.25">
      <c r="A2823" s="3">
        <v>44305</v>
      </c>
      <c r="B2823">
        <f>IF(K2822="是",F2822*0.25*(价格数据!B2823/价格数据!B2822),B2822*(价格数据!B2823/价格数据!B2822))</f>
        <v>35156.416619094533</v>
      </c>
      <c r="C2823">
        <f>IF(K2822="是",F2822*0.25*(价格数据!C2823/价格数据!C2822),C2822*(价格数据!C2823/价格数据!C2822))</f>
        <v>36370.572062566273</v>
      </c>
      <c r="D2823">
        <f>IF(K2822="是",F2822*0.25*(价格数据!D2823/价格数据!D2822),D2822*(价格数据!D2823/价格数据!D2822))</f>
        <v>38901.431318366689</v>
      </c>
      <c r="E2823">
        <f>IF(K2822="是",F2822*0.25*(价格数据!E2823/价格数据!E2822),E2822*(价格数据!E2823/价格数据!E2822))</f>
        <v>38677.723541669271</v>
      </c>
      <c r="F2823">
        <f t="shared" si="616"/>
        <v>149106.14354169677</v>
      </c>
      <c r="G2823">
        <f t="shared" si="617"/>
        <v>0.23578114076341342</v>
      </c>
      <c r="H2823">
        <f t="shared" si="618"/>
        <v>0.24392403423937678</v>
      </c>
      <c r="I2823">
        <f t="shared" si="619"/>
        <v>0.26089757534026825</v>
      </c>
      <c r="J2823">
        <f t="shared" si="620"/>
        <v>0.2593972496569415</v>
      </c>
      <c r="K2823" t="str">
        <f>IF(OR(
 ROUND(G2823,4)&gt;(0.25+参数设置!B$3), ROUND(G2823,4)&lt;(0.25-参数设置!B$3),
 ROUND(H2823,4)&gt;(0.25+参数设置!B$3), ROUND(H2823,4)&lt;(0.25-参数设置!B$3),
 ROUND(I2823,4)&gt;(0.25+参数设置!B$3), ROUND(I2823,4)&lt;(0.25-参数设置!B$3),
 ROUND(J2823,4)&gt;(0.25+参数设置!B$3), ROUND(J2823,4)&lt;(0.25-参数设置!B$3)
),"是","否")</f>
        <v>否</v>
      </c>
      <c r="L2823">
        <f t="shared" si="621"/>
        <v>35156.416619094533</v>
      </c>
      <c r="M2823">
        <f t="shared" si="622"/>
        <v>36370.572062566273</v>
      </c>
      <c r="N2823">
        <f t="shared" si="623"/>
        <v>38901.431318366689</v>
      </c>
      <c r="O2823">
        <f t="shared" si="624"/>
        <v>38677.723541669271</v>
      </c>
      <c r="P2823">
        <f t="shared" si="625"/>
        <v>0</v>
      </c>
      <c r="Q2823">
        <f t="shared" si="626"/>
        <v>0</v>
      </c>
      <c r="R2823">
        <f t="shared" si="627"/>
        <v>0</v>
      </c>
      <c r="S2823">
        <f t="shared" si="628"/>
        <v>0</v>
      </c>
      <c r="T2823">
        <f t="shared" si="629"/>
        <v>0</v>
      </c>
      <c r="U2823">
        <f>T2823*参数设置!B2824</f>
        <v>0</v>
      </c>
    </row>
    <row r="2824" spans="1:21" x14ac:dyDescent="0.25">
      <c r="A2824" s="3">
        <v>44306</v>
      </c>
      <c r="B2824">
        <f>IF(K2823="是",F2823*0.25*(价格数据!B2824/价格数据!B2823),B2823*(价格数据!B2824/价格数据!B2823))</f>
        <v>35101.150096604302</v>
      </c>
      <c r="C2824">
        <f>IF(K2823="是",F2823*0.25*(价格数据!C2824/价格数据!C2823),C2823*(价格数据!C2824/价格数据!C2823))</f>
        <v>36023.713745893292</v>
      </c>
      <c r="D2824">
        <f>IF(K2823="是",F2823*0.25*(价格数据!D2824/价格数据!D2823),D2823*(价格数据!D2824/价格数据!D2823))</f>
        <v>38920.840511080809</v>
      </c>
      <c r="E2824">
        <f>IF(K2823="是",F2823*0.25*(价格数据!E2824/价格数据!E2823),E2823*(价格数据!E2824/价格数据!E2823))</f>
        <v>38680.044205081773</v>
      </c>
      <c r="F2824">
        <f t="shared" si="616"/>
        <v>148725.74855866018</v>
      </c>
      <c r="G2824">
        <f t="shared" si="617"/>
        <v>0.2360125965865269</v>
      </c>
      <c r="H2824">
        <f t="shared" si="618"/>
        <v>0.24221571647820533</v>
      </c>
      <c r="I2824">
        <f t="shared" si="619"/>
        <v>0.26169537479738897</v>
      </c>
      <c r="J2824">
        <f t="shared" si="620"/>
        <v>0.26007631213787874</v>
      </c>
      <c r="K2824" t="str">
        <f>IF(OR(
 ROUND(G2824,4)&gt;(0.25+参数设置!B$3), ROUND(G2824,4)&lt;(0.25-参数设置!B$3),
 ROUND(H2824,4)&gt;(0.25+参数设置!B$3), ROUND(H2824,4)&lt;(0.25-参数设置!B$3),
 ROUND(I2824,4)&gt;(0.25+参数设置!B$3), ROUND(I2824,4)&lt;(0.25-参数设置!B$3),
 ROUND(J2824,4)&gt;(0.25+参数设置!B$3), ROUND(J2824,4)&lt;(0.25-参数设置!B$3)
),"是","否")</f>
        <v>否</v>
      </c>
      <c r="L2824">
        <f t="shared" si="621"/>
        <v>35101.150096604302</v>
      </c>
      <c r="M2824">
        <f t="shared" si="622"/>
        <v>36023.713745893292</v>
      </c>
      <c r="N2824">
        <f t="shared" si="623"/>
        <v>38920.840511080809</v>
      </c>
      <c r="O2824">
        <f t="shared" si="624"/>
        <v>38680.044205081773</v>
      </c>
      <c r="P2824">
        <f t="shared" si="625"/>
        <v>0</v>
      </c>
      <c r="Q2824">
        <f t="shared" si="626"/>
        <v>0</v>
      </c>
      <c r="R2824">
        <f t="shared" si="627"/>
        <v>0</v>
      </c>
      <c r="S2824">
        <f t="shared" si="628"/>
        <v>0</v>
      </c>
      <c r="T2824">
        <f t="shared" si="629"/>
        <v>0</v>
      </c>
      <c r="U2824">
        <f>T2824*参数设置!B2825</f>
        <v>0</v>
      </c>
    </row>
    <row r="2825" spans="1:21" x14ac:dyDescent="0.25">
      <c r="A2825" s="3">
        <v>44307</v>
      </c>
      <c r="B2825">
        <f>IF(K2824="是",F2824*0.25*(价格数据!B2825/价格数据!B2824),B2824*(价格数据!B2825/价格数据!B2824))</f>
        <v>35184.049880339633</v>
      </c>
      <c r="C2825">
        <f>IF(K2824="是",F2824*0.25*(价格数据!C2825/价格数据!C2824),C2824*(价格数据!C2825/价格数据!C2824))</f>
        <v>36400.302775423952</v>
      </c>
      <c r="D2825">
        <f>IF(K2824="是",F2824*0.25*(价格数据!D2825/价格数据!D2824),D2824*(价格数据!D2825/价格数据!D2824))</f>
        <v>38994.977263578985</v>
      </c>
      <c r="E2825">
        <f>IF(K2824="是",F2824*0.25*(价格数据!E2825/价格数据!E2824),E2824*(价格数据!E2825/价格数据!E2824))</f>
        <v>38678.883873375526</v>
      </c>
      <c r="F2825">
        <f t="shared" si="616"/>
        <v>149258.2137927181</v>
      </c>
      <c r="G2825">
        <f t="shared" si="617"/>
        <v>0.23572605477646527</v>
      </c>
      <c r="H2825">
        <f t="shared" si="618"/>
        <v>0.24387470444993239</v>
      </c>
      <c r="I2825">
        <f t="shared" si="619"/>
        <v>0.26125850144323143</v>
      </c>
      <c r="J2825">
        <f t="shared" si="620"/>
        <v>0.25914073933037085</v>
      </c>
      <c r="K2825" t="str">
        <f>IF(OR(
 ROUND(G2825,4)&gt;(0.25+参数设置!B$3), ROUND(G2825,4)&lt;(0.25-参数设置!B$3),
 ROUND(H2825,4)&gt;(0.25+参数设置!B$3), ROUND(H2825,4)&lt;(0.25-参数设置!B$3),
 ROUND(I2825,4)&gt;(0.25+参数设置!B$3), ROUND(I2825,4)&lt;(0.25-参数设置!B$3),
 ROUND(J2825,4)&gt;(0.25+参数设置!B$3), ROUND(J2825,4)&lt;(0.25-参数设置!B$3)
),"是","否")</f>
        <v>否</v>
      </c>
      <c r="L2825">
        <f t="shared" si="621"/>
        <v>35184.049880339633</v>
      </c>
      <c r="M2825">
        <f t="shared" si="622"/>
        <v>36400.302775423952</v>
      </c>
      <c r="N2825">
        <f t="shared" si="623"/>
        <v>38994.977263578985</v>
      </c>
      <c r="O2825">
        <f t="shared" si="624"/>
        <v>38678.883873375526</v>
      </c>
      <c r="P2825">
        <f t="shared" si="625"/>
        <v>0</v>
      </c>
      <c r="Q2825">
        <f t="shared" si="626"/>
        <v>0</v>
      </c>
      <c r="R2825">
        <f t="shared" si="627"/>
        <v>0</v>
      </c>
      <c r="S2825">
        <f t="shared" si="628"/>
        <v>0</v>
      </c>
      <c r="T2825">
        <f t="shared" si="629"/>
        <v>0</v>
      </c>
      <c r="U2825">
        <f>T2825*参数设置!B2826</f>
        <v>0</v>
      </c>
    </row>
    <row r="2826" spans="1:21" x14ac:dyDescent="0.25">
      <c r="A2826" s="3">
        <v>44308</v>
      </c>
      <c r="B2826">
        <f>IF(K2825="是",F2825*0.25*(价格数据!B2826/价格数据!B2825),B2825*(价格数据!B2826/价格数据!B2825))</f>
        <v>35156.416619094525</v>
      </c>
      <c r="C2826">
        <f>IF(K2825="是",F2825*0.25*(价格数据!C2826/价格数据!C2825),C2825*(价格数据!C2826/价格数据!C2825))</f>
        <v>36430.033488281639</v>
      </c>
      <c r="D2826">
        <f>IF(K2825="是",F2825*0.25*(价格数据!D2826/价格数据!D2825),D2825*(价格数据!D2826/价格数据!D2825))</f>
        <v>38963.795281841551</v>
      </c>
      <c r="E2826">
        <f>IF(K2825="是",F2825*0.25*(价格数据!E2826/价格数据!E2825),E2825*(价格数据!E2826/价格数据!E2825))</f>
        <v>38680.044205081773</v>
      </c>
      <c r="F2826">
        <f t="shared" si="616"/>
        <v>149230.28959429948</v>
      </c>
      <c r="G2826">
        <f t="shared" si="617"/>
        <v>0.23558499226042837</v>
      </c>
      <c r="H2826">
        <f t="shared" si="618"/>
        <v>0.24411956572168475</v>
      </c>
      <c r="I2826">
        <f t="shared" si="619"/>
        <v>0.26109843643518565</v>
      </c>
      <c r="J2826">
        <f t="shared" si="620"/>
        <v>0.25919700558270131</v>
      </c>
      <c r="K2826" t="str">
        <f>IF(OR(
 ROUND(G2826,4)&gt;(0.25+参数设置!B$3), ROUND(G2826,4)&lt;(0.25-参数设置!B$3),
 ROUND(H2826,4)&gt;(0.25+参数设置!B$3), ROUND(H2826,4)&lt;(0.25-参数设置!B$3),
 ROUND(I2826,4)&gt;(0.25+参数设置!B$3), ROUND(I2826,4)&lt;(0.25-参数设置!B$3),
 ROUND(J2826,4)&gt;(0.25+参数设置!B$3), ROUND(J2826,4)&lt;(0.25-参数设置!B$3)
),"是","否")</f>
        <v>否</v>
      </c>
      <c r="L2826">
        <f t="shared" si="621"/>
        <v>35156.416619094525</v>
      </c>
      <c r="M2826">
        <f t="shared" si="622"/>
        <v>36430.033488281639</v>
      </c>
      <c r="N2826">
        <f t="shared" si="623"/>
        <v>38963.795281841551</v>
      </c>
      <c r="O2826">
        <f t="shared" si="624"/>
        <v>38680.044205081773</v>
      </c>
      <c r="P2826">
        <f t="shared" si="625"/>
        <v>0</v>
      </c>
      <c r="Q2826">
        <f t="shared" si="626"/>
        <v>0</v>
      </c>
      <c r="R2826">
        <f t="shared" si="627"/>
        <v>0</v>
      </c>
      <c r="S2826">
        <f t="shared" si="628"/>
        <v>0</v>
      </c>
      <c r="T2826">
        <f t="shared" si="629"/>
        <v>0</v>
      </c>
      <c r="U2826">
        <f>T2826*参数设置!B2827</f>
        <v>0</v>
      </c>
    </row>
    <row r="2827" spans="1:21" x14ac:dyDescent="0.25">
      <c r="A2827" s="3">
        <v>44309</v>
      </c>
      <c r="B2827">
        <f>IF(K2826="是",F2826*0.25*(价格数据!B2827/价格数据!B2826),B2826*(价格数据!B2827/价格数据!B2826))</f>
        <v>35508.740699969705</v>
      </c>
      <c r="C2827">
        <f>IF(K2826="是",F2826*0.25*(价格数据!C2827/价格数据!C2826),C2826*(价格数据!C2827/价格数据!C2826))</f>
        <v>36350.751587327817</v>
      </c>
      <c r="D2827">
        <f>IF(K2826="是",F2826*0.25*(价格数据!D2827/价格数据!D2826),D2826*(价格数据!D2827/价格数据!D2826))</f>
        <v>39055.750309618263</v>
      </c>
      <c r="E2827">
        <f>IF(K2826="是",F2826*0.25*(价格数据!E2827/价格数据!E2826),E2826*(价格数据!E2827/价格数据!E2826))</f>
        <v>38679.657427846352</v>
      </c>
      <c r="F2827">
        <f t="shared" si="616"/>
        <v>149594.90002476214</v>
      </c>
      <c r="G2827">
        <f t="shared" si="617"/>
        <v>0.23736598436238143</v>
      </c>
      <c r="H2827">
        <f t="shared" si="618"/>
        <v>0.24299459126822337</v>
      </c>
      <c r="I2827">
        <f t="shared" si="619"/>
        <v>0.2610767499637584</v>
      </c>
      <c r="J2827">
        <f t="shared" si="620"/>
        <v>0.25856267440563674</v>
      </c>
      <c r="K2827" t="str">
        <f>IF(OR(
 ROUND(G2827,4)&gt;(0.25+参数设置!B$3), ROUND(G2827,4)&lt;(0.25-参数设置!B$3),
 ROUND(H2827,4)&gt;(0.25+参数设置!B$3), ROUND(H2827,4)&lt;(0.25-参数设置!B$3),
 ROUND(I2827,4)&gt;(0.25+参数设置!B$3), ROUND(I2827,4)&lt;(0.25-参数设置!B$3),
 ROUND(J2827,4)&gt;(0.25+参数设置!B$3), ROUND(J2827,4)&lt;(0.25-参数设置!B$3)
),"是","否")</f>
        <v>否</v>
      </c>
      <c r="L2827">
        <f t="shared" si="621"/>
        <v>35508.740699969705</v>
      </c>
      <c r="M2827">
        <f t="shared" si="622"/>
        <v>36350.751587327817</v>
      </c>
      <c r="N2827">
        <f t="shared" si="623"/>
        <v>39055.750309618263</v>
      </c>
      <c r="O2827">
        <f t="shared" si="624"/>
        <v>38679.657427846352</v>
      </c>
      <c r="P2827">
        <f t="shared" si="625"/>
        <v>0</v>
      </c>
      <c r="Q2827">
        <f t="shared" si="626"/>
        <v>0</v>
      </c>
      <c r="R2827">
        <f t="shared" si="627"/>
        <v>0</v>
      </c>
      <c r="S2827">
        <f t="shared" si="628"/>
        <v>0</v>
      </c>
      <c r="T2827">
        <f t="shared" si="629"/>
        <v>0</v>
      </c>
      <c r="U2827">
        <f>T2827*参数设置!B2828</f>
        <v>0</v>
      </c>
    </row>
    <row r="2828" spans="1:21" x14ac:dyDescent="0.25">
      <c r="A2828" s="3">
        <v>44310</v>
      </c>
      <c r="B2828">
        <f>IF(K2827="是",F2827*0.25*(价格数据!B2828/价格数据!B2827),B2827*(价格数据!B2828/价格数据!B2827))</f>
        <v>35508.740699969705</v>
      </c>
      <c r="C2828">
        <f>IF(K2827="是",F2827*0.25*(价格数据!C2828/价格数据!C2827),C2827*(价格数据!C2828/价格数据!C2827))</f>
        <v>36350.751587327817</v>
      </c>
      <c r="D2828">
        <f>IF(K2827="是",F2827*0.25*(价格数据!D2828/价格数据!D2827),D2827*(价格数据!D2828/价格数据!D2827))</f>
        <v>39055.750309618263</v>
      </c>
      <c r="E2828">
        <f>IF(K2827="是",F2827*0.25*(价格数据!E2828/价格数据!E2827),E2827*(价格数据!E2828/价格数据!E2827))</f>
        <v>38679.657427846352</v>
      </c>
      <c r="F2828">
        <f t="shared" si="616"/>
        <v>149594.90002476214</v>
      </c>
      <c r="G2828">
        <f t="shared" si="617"/>
        <v>0.23736598436238143</v>
      </c>
      <c r="H2828">
        <f t="shared" si="618"/>
        <v>0.24299459126822337</v>
      </c>
      <c r="I2828">
        <f t="shared" si="619"/>
        <v>0.2610767499637584</v>
      </c>
      <c r="J2828">
        <f t="shared" si="620"/>
        <v>0.25856267440563674</v>
      </c>
      <c r="K2828" t="str">
        <f>IF(OR(
 ROUND(G2828,4)&gt;(0.25+参数设置!B$3), ROUND(G2828,4)&lt;(0.25-参数设置!B$3),
 ROUND(H2828,4)&gt;(0.25+参数设置!B$3), ROUND(H2828,4)&lt;(0.25-参数设置!B$3),
 ROUND(I2828,4)&gt;(0.25+参数设置!B$3), ROUND(I2828,4)&lt;(0.25-参数设置!B$3),
 ROUND(J2828,4)&gt;(0.25+参数设置!B$3), ROUND(J2828,4)&lt;(0.25-参数设置!B$3)
),"是","否")</f>
        <v>否</v>
      </c>
      <c r="L2828">
        <f t="shared" si="621"/>
        <v>35508.740699969705</v>
      </c>
      <c r="M2828">
        <f t="shared" si="622"/>
        <v>36350.751587327817</v>
      </c>
      <c r="N2828">
        <f t="shared" si="623"/>
        <v>39055.750309618263</v>
      </c>
      <c r="O2828">
        <f t="shared" si="624"/>
        <v>38679.657427846352</v>
      </c>
      <c r="P2828">
        <f t="shared" si="625"/>
        <v>0</v>
      </c>
      <c r="Q2828">
        <f t="shared" si="626"/>
        <v>0</v>
      </c>
      <c r="R2828">
        <f t="shared" si="627"/>
        <v>0</v>
      </c>
      <c r="S2828">
        <f t="shared" si="628"/>
        <v>0</v>
      </c>
      <c r="T2828">
        <f t="shared" si="629"/>
        <v>0</v>
      </c>
      <c r="U2828">
        <f>T2828*参数设置!B2829</f>
        <v>0</v>
      </c>
    </row>
    <row r="2829" spans="1:21" x14ac:dyDescent="0.25">
      <c r="A2829" s="3">
        <v>44311</v>
      </c>
      <c r="B2829">
        <f>IF(K2828="是",F2828*0.25*(价格数据!B2829/价格数据!B2828),B2828*(价格数据!B2829/价格数据!B2828))</f>
        <v>35508.740699969705</v>
      </c>
      <c r="C2829">
        <f>IF(K2828="是",F2828*0.25*(价格数据!C2829/价格数据!C2828),C2828*(价格数据!C2829/价格数据!C2828))</f>
        <v>36350.751587327817</v>
      </c>
      <c r="D2829">
        <f>IF(K2828="是",F2828*0.25*(价格数据!D2829/价格数据!D2828),D2828*(价格数据!D2829/价格数据!D2828))</f>
        <v>39055.750309618263</v>
      </c>
      <c r="E2829">
        <f>IF(K2828="是",F2828*0.25*(价格数据!E2829/价格数据!E2828),E2828*(价格数据!E2829/价格数据!E2828))</f>
        <v>38679.657427846352</v>
      </c>
      <c r="F2829">
        <f t="shared" si="616"/>
        <v>149594.90002476214</v>
      </c>
      <c r="G2829">
        <f t="shared" si="617"/>
        <v>0.23736598436238143</v>
      </c>
      <c r="H2829">
        <f t="shared" si="618"/>
        <v>0.24299459126822337</v>
      </c>
      <c r="I2829">
        <f t="shared" si="619"/>
        <v>0.2610767499637584</v>
      </c>
      <c r="J2829">
        <f t="shared" si="620"/>
        <v>0.25856267440563674</v>
      </c>
      <c r="K2829" t="str">
        <f>IF(OR(
 ROUND(G2829,4)&gt;(0.25+参数设置!B$3), ROUND(G2829,4)&lt;(0.25-参数设置!B$3),
 ROUND(H2829,4)&gt;(0.25+参数设置!B$3), ROUND(H2829,4)&lt;(0.25-参数设置!B$3),
 ROUND(I2829,4)&gt;(0.25+参数设置!B$3), ROUND(I2829,4)&lt;(0.25-参数设置!B$3),
 ROUND(J2829,4)&gt;(0.25+参数设置!B$3), ROUND(J2829,4)&lt;(0.25-参数设置!B$3)
),"是","否")</f>
        <v>否</v>
      </c>
      <c r="L2829">
        <f t="shared" si="621"/>
        <v>35508.740699969705</v>
      </c>
      <c r="M2829">
        <f t="shared" si="622"/>
        <v>36350.751587327817</v>
      </c>
      <c r="N2829">
        <f t="shared" si="623"/>
        <v>39055.750309618263</v>
      </c>
      <c r="O2829">
        <f t="shared" si="624"/>
        <v>38679.657427846352</v>
      </c>
      <c r="P2829">
        <f t="shared" si="625"/>
        <v>0</v>
      </c>
      <c r="Q2829">
        <f t="shared" si="626"/>
        <v>0</v>
      </c>
      <c r="R2829">
        <f t="shared" si="627"/>
        <v>0</v>
      </c>
      <c r="S2829">
        <f t="shared" si="628"/>
        <v>0</v>
      </c>
      <c r="T2829">
        <f t="shared" si="629"/>
        <v>0</v>
      </c>
      <c r="U2829">
        <f>T2829*参数设置!B2830</f>
        <v>0</v>
      </c>
    </row>
    <row r="2830" spans="1:21" x14ac:dyDescent="0.25">
      <c r="A2830" s="3">
        <v>44312</v>
      </c>
      <c r="B2830">
        <f>IF(K2829="是",F2829*0.25*(价格数据!B2830/价格数据!B2829),B2829*(价格数据!B2830/价格数据!B2829))</f>
        <v>35066.608520047899</v>
      </c>
      <c r="C2830">
        <f>IF(K2829="是",F2829*0.25*(价格数据!C2830/价格数据!C2829),C2829*(价格数据!C2830/价格数据!C2829))</f>
        <v>36162.457072562487</v>
      </c>
      <c r="D2830">
        <f>IF(K2829="是",F2829*0.25*(价格数据!D2830/价格数据!D2829),D2829*(价格数据!D2830/价格数据!D2829))</f>
        <v>39003.250034244018</v>
      </c>
      <c r="E2830">
        <f>IF(K2829="是",F2829*0.25*(价格数据!E2830/价格数据!E2829),E2829*(价格数据!E2830/价格数据!E2829))</f>
        <v>38676.563209963024</v>
      </c>
      <c r="F2830">
        <f t="shared" si="616"/>
        <v>148908.87883681743</v>
      </c>
      <c r="G2830">
        <f t="shared" si="617"/>
        <v>0.23549038038541559</v>
      </c>
      <c r="H2830">
        <f t="shared" si="618"/>
        <v>0.24284956917976197</v>
      </c>
      <c r="I2830">
        <f t="shared" si="619"/>
        <v>0.26192696056079995</v>
      </c>
      <c r="J2830">
        <f t="shared" si="620"/>
        <v>0.25973308987402249</v>
      </c>
      <c r="K2830" t="str">
        <f>IF(OR(
 ROUND(G2830,4)&gt;(0.25+参数设置!B$3), ROUND(G2830,4)&lt;(0.25-参数设置!B$3),
 ROUND(H2830,4)&gt;(0.25+参数设置!B$3), ROUND(H2830,4)&lt;(0.25-参数设置!B$3),
 ROUND(I2830,4)&gt;(0.25+参数设置!B$3), ROUND(I2830,4)&lt;(0.25-参数设置!B$3),
 ROUND(J2830,4)&gt;(0.25+参数设置!B$3), ROUND(J2830,4)&lt;(0.25-参数设置!B$3)
),"是","否")</f>
        <v>否</v>
      </c>
      <c r="L2830">
        <f t="shared" si="621"/>
        <v>35066.608520047899</v>
      </c>
      <c r="M2830">
        <f t="shared" si="622"/>
        <v>36162.457072562487</v>
      </c>
      <c r="N2830">
        <f t="shared" si="623"/>
        <v>39003.250034244018</v>
      </c>
      <c r="O2830">
        <f t="shared" si="624"/>
        <v>38676.563209963024</v>
      </c>
      <c r="P2830">
        <f t="shared" si="625"/>
        <v>0</v>
      </c>
      <c r="Q2830">
        <f t="shared" si="626"/>
        <v>0</v>
      </c>
      <c r="R2830">
        <f t="shared" si="627"/>
        <v>0</v>
      </c>
      <c r="S2830">
        <f t="shared" si="628"/>
        <v>0</v>
      </c>
      <c r="T2830">
        <f t="shared" si="629"/>
        <v>0</v>
      </c>
      <c r="U2830">
        <f>T2830*参数设置!B2831</f>
        <v>0</v>
      </c>
    </row>
    <row r="2831" spans="1:21" x14ac:dyDescent="0.25">
      <c r="A2831" s="3">
        <v>44313</v>
      </c>
      <c r="B2831">
        <f>IF(K2830="是",F2830*0.25*(价格数据!B2831/价格数据!B2830),B2830*(价格数据!B2831/价格数据!B2830))</f>
        <v>35156.416619094518</v>
      </c>
      <c r="C2831">
        <f>IF(K2830="是",F2830*0.25*(价格数据!C2831/价格数据!C2830),C2830*(价格数据!C2831/价格数据!C2830))</f>
        <v>36202.098023039398</v>
      </c>
      <c r="D2831">
        <f>IF(K2830="是",F2830*0.25*(价格数据!D2831/价格数据!D2830),D2830*(价格数据!D2831/价格数据!D2830))</f>
        <v>38972.068052506591</v>
      </c>
      <c r="E2831">
        <f>IF(K2830="是",F2830*0.25*(价格数据!E2831/价格数据!E2830),E2830*(价格数据!E2831/价格数据!E2830))</f>
        <v>38676.176432727603</v>
      </c>
      <c r="F2831">
        <f t="shared" si="616"/>
        <v>149006.7591273681</v>
      </c>
      <c r="G2831">
        <f t="shared" si="617"/>
        <v>0.23593840188849077</v>
      </c>
      <c r="H2831">
        <f t="shared" si="618"/>
        <v>0.24295607954330811</v>
      </c>
      <c r="I2831">
        <f t="shared" si="619"/>
        <v>0.26154563914240975</v>
      </c>
      <c r="J2831">
        <f t="shared" si="620"/>
        <v>0.2595598794257914</v>
      </c>
      <c r="K2831" t="str">
        <f>IF(OR(
 ROUND(G2831,4)&gt;(0.25+参数设置!B$3), ROUND(G2831,4)&lt;(0.25-参数设置!B$3),
 ROUND(H2831,4)&gt;(0.25+参数设置!B$3), ROUND(H2831,4)&lt;(0.25-参数设置!B$3),
 ROUND(I2831,4)&gt;(0.25+参数设置!B$3), ROUND(I2831,4)&lt;(0.25-参数设置!B$3),
 ROUND(J2831,4)&gt;(0.25+参数设置!B$3), ROUND(J2831,4)&lt;(0.25-参数设置!B$3)
),"是","否")</f>
        <v>否</v>
      </c>
      <c r="L2831">
        <f t="shared" si="621"/>
        <v>35156.416619094518</v>
      </c>
      <c r="M2831">
        <f t="shared" si="622"/>
        <v>36202.098023039398</v>
      </c>
      <c r="N2831">
        <f t="shared" si="623"/>
        <v>38972.068052506591</v>
      </c>
      <c r="O2831">
        <f t="shared" si="624"/>
        <v>38676.176432727603</v>
      </c>
      <c r="P2831">
        <f t="shared" si="625"/>
        <v>0</v>
      </c>
      <c r="Q2831">
        <f t="shared" si="626"/>
        <v>0</v>
      </c>
      <c r="R2831">
        <f t="shared" si="627"/>
        <v>0</v>
      </c>
      <c r="S2831">
        <f t="shared" si="628"/>
        <v>0</v>
      </c>
      <c r="T2831">
        <f t="shared" si="629"/>
        <v>0</v>
      </c>
      <c r="U2831">
        <f>T2831*参数设置!B2832</f>
        <v>0</v>
      </c>
    </row>
    <row r="2832" spans="1:21" x14ac:dyDescent="0.25">
      <c r="A2832" s="3">
        <v>44314</v>
      </c>
      <c r="B2832">
        <f>IF(K2831="是",F2831*0.25*(价格数据!B2832/价格数据!B2831),B2831*(价格数据!B2832/价格数据!B2831))</f>
        <v>35418.932600923079</v>
      </c>
      <c r="C2832">
        <f>IF(K2831="是",F2831*0.25*(价格数据!C2832/价格数据!C2831),C2831*(价格数据!C2832/价格数据!C2831))</f>
        <v>35993.983033035613</v>
      </c>
      <c r="D2832">
        <f>IF(K2831="是",F2831*0.25*(价格数据!D2832/价格数据!D2831),D2831*(价格数据!D2832/价格数据!D2831))</f>
        <v>38945.022456101673</v>
      </c>
      <c r="E2832">
        <f>IF(K2831="是",F2831*0.25*(价格数据!E2832/价格数据!E2831),E2831*(价格数据!E2832/价格数据!E2831))</f>
        <v>38675.78965549219</v>
      </c>
      <c r="F2832">
        <f t="shared" si="616"/>
        <v>149033.72774555255</v>
      </c>
      <c r="G2832">
        <f t="shared" si="617"/>
        <v>0.23765716080989627</v>
      </c>
      <c r="H2832">
        <f t="shared" si="618"/>
        <v>0.24151568626457942</v>
      </c>
      <c r="I2832">
        <f t="shared" si="619"/>
        <v>0.26131683777374931</v>
      </c>
      <c r="J2832">
        <f t="shared" si="620"/>
        <v>0.25951031515177508</v>
      </c>
      <c r="K2832" t="str">
        <f>IF(OR(
 ROUND(G2832,4)&gt;(0.25+参数设置!B$3), ROUND(G2832,4)&lt;(0.25-参数设置!B$3),
 ROUND(H2832,4)&gt;(0.25+参数设置!B$3), ROUND(H2832,4)&lt;(0.25-参数设置!B$3),
 ROUND(I2832,4)&gt;(0.25+参数设置!B$3), ROUND(I2832,4)&lt;(0.25-参数设置!B$3),
 ROUND(J2832,4)&gt;(0.25+参数设置!B$3), ROUND(J2832,4)&lt;(0.25-参数设置!B$3)
),"是","否")</f>
        <v>否</v>
      </c>
      <c r="L2832">
        <f t="shared" si="621"/>
        <v>35418.932600923079</v>
      </c>
      <c r="M2832">
        <f t="shared" si="622"/>
        <v>35993.983033035613</v>
      </c>
      <c r="N2832">
        <f t="shared" si="623"/>
        <v>38945.022456101673</v>
      </c>
      <c r="O2832">
        <f t="shared" si="624"/>
        <v>38675.78965549219</v>
      </c>
      <c r="P2832">
        <f t="shared" si="625"/>
        <v>0</v>
      </c>
      <c r="Q2832">
        <f t="shared" si="626"/>
        <v>0</v>
      </c>
      <c r="R2832">
        <f t="shared" si="627"/>
        <v>0</v>
      </c>
      <c r="S2832">
        <f t="shared" si="628"/>
        <v>0</v>
      </c>
      <c r="T2832">
        <f t="shared" si="629"/>
        <v>0</v>
      </c>
      <c r="U2832">
        <f>T2832*参数设置!B2833</f>
        <v>0</v>
      </c>
    </row>
    <row r="2833" spans="1:21" x14ac:dyDescent="0.25">
      <c r="A2833" s="3">
        <v>44315</v>
      </c>
      <c r="B2833">
        <f>IF(K2832="是",F2832*0.25*(价格数据!B2833/价格数据!B2832),B2832*(价格数据!B2833/价格数据!B2832))</f>
        <v>35736.715105241878</v>
      </c>
      <c r="C2833">
        <f>IF(K2832="是",F2832*0.25*(价格数据!C2833/价格数据!C2832),C2832*(价格数据!C2833/价格数据!C2832))</f>
        <v>36102.995646847114</v>
      </c>
      <c r="D2833">
        <f>IF(K2832="是",F2832*0.25*(价格数据!D2833/价格数据!D2832),D2832*(价格数据!D2833/价格数据!D2832))</f>
        <v>38962.204364405974</v>
      </c>
      <c r="E2833">
        <f>IF(K2832="是",F2832*0.25*(价格数据!E2833/价格数据!E2832),E2832*(价格数据!E2833/价格数据!E2832))</f>
        <v>38681.20453678802</v>
      </c>
      <c r="F2833">
        <f t="shared" si="616"/>
        <v>149483.11965328298</v>
      </c>
      <c r="G2833">
        <f t="shared" si="617"/>
        <v>0.23906856632461926</v>
      </c>
      <c r="H2833">
        <f t="shared" si="618"/>
        <v>0.24151888006208205</v>
      </c>
      <c r="I2833">
        <f t="shared" si="619"/>
        <v>0.26064618168778148</v>
      </c>
      <c r="J2833">
        <f t="shared" si="620"/>
        <v>0.25876637192551727</v>
      </c>
      <c r="K2833" t="str">
        <f>IF(OR(
 ROUND(G2833,4)&gt;(0.25+参数设置!B$3), ROUND(G2833,4)&lt;(0.25-参数设置!B$3),
 ROUND(H2833,4)&gt;(0.25+参数设置!B$3), ROUND(H2833,4)&lt;(0.25-参数设置!B$3),
 ROUND(I2833,4)&gt;(0.25+参数设置!B$3), ROUND(I2833,4)&lt;(0.25-参数设置!B$3),
 ROUND(J2833,4)&gt;(0.25+参数设置!B$3), ROUND(J2833,4)&lt;(0.25-参数设置!B$3)
),"是","否")</f>
        <v>否</v>
      </c>
      <c r="L2833">
        <f t="shared" si="621"/>
        <v>35736.715105241878</v>
      </c>
      <c r="M2833">
        <f t="shared" si="622"/>
        <v>36102.995646847114</v>
      </c>
      <c r="N2833">
        <f t="shared" si="623"/>
        <v>38962.204364405974</v>
      </c>
      <c r="O2833">
        <f t="shared" si="624"/>
        <v>38681.20453678802</v>
      </c>
      <c r="P2833">
        <f t="shared" si="625"/>
        <v>0</v>
      </c>
      <c r="Q2833">
        <f t="shared" si="626"/>
        <v>0</v>
      </c>
      <c r="R2833">
        <f t="shared" si="627"/>
        <v>0</v>
      </c>
      <c r="S2833">
        <f t="shared" si="628"/>
        <v>0</v>
      </c>
      <c r="T2833">
        <f t="shared" si="629"/>
        <v>0</v>
      </c>
      <c r="U2833">
        <f>T2833*参数设置!B2834</f>
        <v>0</v>
      </c>
    </row>
    <row r="2834" spans="1:21" x14ac:dyDescent="0.25">
      <c r="A2834" s="3">
        <v>44316</v>
      </c>
      <c r="B2834">
        <f>IF(K2833="是",F2833*0.25*(价格数据!B2834/价格数据!B2833),B2833*(价格数据!B2834/价格数据!B2833))</f>
        <v>35425.84091623436</v>
      </c>
      <c r="C2834">
        <f>IF(K2833="是",F2833*0.25*(价格数据!C2834/价格数据!C2833),C2833*(价格数据!C2834/价格数据!C2833))</f>
        <v>35924.611369701015</v>
      </c>
      <c r="D2834">
        <f>IF(K2833="是",F2833*0.25*(价格数据!D2834/价格数据!D2833),D2833*(价格数据!D2834/价格数据!D2833))</f>
        <v>39009.295520499232</v>
      </c>
      <c r="E2834">
        <f>IF(K2833="是",F2833*0.25*(价格数据!E2834/价格数据!E2833),E2833*(价格数据!E2834/价格数据!E2833))</f>
        <v>38690.100413202599</v>
      </c>
      <c r="F2834">
        <f t="shared" si="616"/>
        <v>149049.84821963721</v>
      </c>
      <c r="G2834">
        <f t="shared" si="617"/>
        <v>0.23767780604534042</v>
      </c>
      <c r="H2834">
        <f t="shared" si="618"/>
        <v>0.24102413923134727</v>
      </c>
      <c r="I2834">
        <f t="shared" si="619"/>
        <v>0.2617197936559843</v>
      </c>
      <c r="J2834">
        <f t="shared" si="620"/>
        <v>0.25957826106732801</v>
      </c>
      <c r="K2834" t="str">
        <f>IF(OR(
 ROUND(G2834,4)&gt;(0.25+参数设置!B$3), ROUND(G2834,4)&lt;(0.25-参数设置!B$3),
 ROUND(H2834,4)&gt;(0.25+参数设置!B$3), ROUND(H2834,4)&lt;(0.25-参数设置!B$3),
 ROUND(I2834,4)&gt;(0.25+参数设置!B$3), ROUND(I2834,4)&lt;(0.25-参数设置!B$3),
 ROUND(J2834,4)&gt;(0.25+参数设置!B$3), ROUND(J2834,4)&lt;(0.25-参数设置!B$3)
),"是","否")</f>
        <v>否</v>
      </c>
      <c r="L2834">
        <f t="shared" si="621"/>
        <v>35425.84091623436</v>
      </c>
      <c r="M2834">
        <f t="shared" si="622"/>
        <v>35924.611369701015</v>
      </c>
      <c r="N2834">
        <f t="shared" si="623"/>
        <v>39009.295520499232</v>
      </c>
      <c r="O2834">
        <f t="shared" si="624"/>
        <v>38690.100413202599</v>
      </c>
      <c r="P2834">
        <f t="shared" si="625"/>
        <v>0</v>
      </c>
      <c r="Q2834">
        <f t="shared" si="626"/>
        <v>0</v>
      </c>
      <c r="R2834">
        <f t="shared" si="627"/>
        <v>0</v>
      </c>
      <c r="S2834">
        <f t="shared" si="628"/>
        <v>0</v>
      </c>
      <c r="T2834">
        <f t="shared" si="629"/>
        <v>0</v>
      </c>
      <c r="U2834">
        <f>T2834*参数设置!B2835</f>
        <v>0</v>
      </c>
    </row>
    <row r="2835" spans="1:21" x14ac:dyDescent="0.25">
      <c r="A2835" s="3">
        <v>44317</v>
      </c>
      <c r="B2835">
        <f>IF(K2834="是",F2834*0.25*(价格数据!B2835/价格数据!B2834),B2834*(价格数据!B2835/价格数据!B2834))</f>
        <v>35425.84091623436</v>
      </c>
      <c r="C2835">
        <f>IF(K2834="是",F2834*0.25*(价格数据!C2835/价格数据!C2834),C2834*(价格数据!C2835/价格数据!C2834))</f>
        <v>35924.611369701015</v>
      </c>
      <c r="D2835">
        <f>IF(K2834="是",F2834*0.25*(价格数据!D2835/价格数据!D2834),D2834*(价格数据!D2835/价格数据!D2834))</f>
        <v>39009.295520499232</v>
      </c>
      <c r="E2835">
        <f>IF(K2834="是",F2834*0.25*(价格数据!E2835/价格数据!E2834),E2834*(价格数据!E2835/价格数据!E2834))</f>
        <v>38690.100413202599</v>
      </c>
      <c r="F2835">
        <f t="shared" si="616"/>
        <v>149049.84821963721</v>
      </c>
      <c r="G2835">
        <f t="shared" si="617"/>
        <v>0.23767780604534042</v>
      </c>
      <c r="H2835">
        <f t="shared" si="618"/>
        <v>0.24102413923134727</v>
      </c>
      <c r="I2835">
        <f t="shared" si="619"/>
        <v>0.2617197936559843</v>
      </c>
      <c r="J2835">
        <f t="shared" si="620"/>
        <v>0.25957826106732801</v>
      </c>
      <c r="K2835" t="str">
        <f>IF(OR(
 ROUND(G2835,4)&gt;(0.25+参数设置!B$3), ROUND(G2835,4)&lt;(0.25-参数设置!B$3),
 ROUND(H2835,4)&gt;(0.25+参数设置!B$3), ROUND(H2835,4)&lt;(0.25-参数设置!B$3),
 ROUND(I2835,4)&gt;(0.25+参数设置!B$3), ROUND(I2835,4)&lt;(0.25-参数设置!B$3),
 ROUND(J2835,4)&gt;(0.25+参数设置!B$3), ROUND(J2835,4)&lt;(0.25-参数设置!B$3)
),"是","否")</f>
        <v>否</v>
      </c>
      <c r="L2835">
        <f t="shared" si="621"/>
        <v>35425.84091623436</v>
      </c>
      <c r="M2835">
        <f t="shared" si="622"/>
        <v>35924.611369701015</v>
      </c>
      <c r="N2835">
        <f t="shared" si="623"/>
        <v>39009.295520499232</v>
      </c>
      <c r="O2835">
        <f t="shared" si="624"/>
        <v>38690.100413202599</v>
      </c>
      <c r="P2835">
        <f t="shared" si="625"/>
        <v>0</v>
      </c>
      <c r="Q2835">
        <f t="shared" si="626"/>
        <v>0</v>
      </c>
      <c r="R2835">
        <f t="shared" si="627"/>
        <v>0</v>
      </c>
      <c r="S2835">
        <f t="shared" si="628"/>
        <v>0</v>
      </c>
      <c r="T2835">
        <f t="shared" si="629"/>
        <v>0</v>
      </c>
      <c r="U2835">
        <f>T2835*参数设置!B2836</f>
        <v>0</v>
      </c>
    </row>
    <row r="2836" spans="1:21" x14ac:dyDescent="0.25">
      <c r="A2836" s="3">
        <v>44318</v>
      </c>
      <c r="B2836">
        <f>IF(K2835="是",F2835*0.25*(价格数据!B2836/价格数据!B2835),B2835*(价格数据!B2836/价格数据!B2835))</f>
        <v>35425.84091623436</v>
      </c>
      <c r="C2836">
        <f>IF(K2835="是",F2835*0.25*(价格数据!C2836/价格数据!C2835),C2835*(价格数据!C2836/价格数据!C2835))</f>
        <v>35924.611369701015</v>
      </c>
      <c r="D2836">
        <f>IF(K2835="是",F2835*0.25*(价格数据!D2836/价格数据!D2835),D2835*(价格数据!D2836/价格数据!D2835))</f>
        <v>39009.295520499232</v>
      </c>
      <c r="E2836">
        <f>IF(K2835="是",F2835*0.25*(价格数据!E2836/价格数据!E2835),E2835*(价格数据!E2836/价格数据!E2835))</f>
        <v>38690.100413202599</v>
      </c>
      <c r="F2836">
        <f t="shared" si="616"/>
        <v>149049.84821963721</v>
      </c>
      <c r="G2836">
        <f t="shared" si="617"/>
        <v>0.23767780604534042</v>
      </c>
      <c r="H2836">
        <f t="shared" si="618"/>
        <v>0.24102413923134727</v>
      </c>
      <c r="I2836">
        <f t="shared" si="619"/>
        <v>0.2617197936559843</v>
      </c>
      <c r="J2836">
        <f t="shared" si="620"/>
        <v>0.25957826106732801</v>
      </c>
      <c r="K2836" t="str">
        <f>IF(OR(
 ROUND(G2836,4)&gt;(0.25+参数设置!B$3), ROUND(G2836,4)&lt;(0.25-参数设置!B$3),
 ROUND(H2836,4)&gt;(0.25+参数设置!B$3), ROUND(H2836,4)&lt;(0.25-参数设置!B$3),
 ROUND(I2836,4)&gt;(0.25+参数设置!B$3), ROUND(I2836,4)&lt;(0.25-参数设置!B$3),
 ROUND(J2836,4)&gt;(0.25+参数设置!B$3), ROUND(J2836,4)&lt;(0.25-参数设置!B$3)
),"是","否")</f>
        <v>否</v>
      </c>
      <c r="L2836">
        <f t="shared" si="621"/>
        <v>35425.84091623436</v>
      </c>
      <c r="M2836">
        <f t="shared" si="622"/>
        <v>35924.611369701015</v>
      </c>
      <c r="N2836">
        <f t="shared" si="623"/>
        <v>39009.295520499232</v>
      </c>
      <c r="O2836">
        <f t="shared" si="624"/>
        <v>38690.100413202599</v>
      </c>
      <c r="P2836">
        <f t="shared" si="625"/>
        <v>0</v>
      </c>
      <c r="Q2836">
        <f t="shared" si="626"/>
        <v>0</v>
      </c>
      <c r="R2836">
        <f t="shared" si="627"/>
        <v>0</v>
      </c>
      <c r="S2836">
        <f t="shared" si="628"/>
        <v>0</v>
      </c>
      <c r="T2836">
        <f t="shared" si="629"/>
        <v>0</v>
      </c>
      <c r="U2836">
        <f>T2836*参数设置!B2837</f>
        <v>0</v>
      </c>
    </row>
    <row r="2837" spans="1:21" x14ac:dyDescent="0.25">
      <c r="A2837" s="3">
        <v>44319</v>
      </c>
      <c r="B2837">
        <f>IF(K2836="是",F2836*0.25*(价格数据!B2837/价格数据!B2836),B2836*(价格数据!B2837/价格数据!B2836))</f>
        <v>35425.84091623436</v>
      </c>
      <c r="C2837">
        <f>IF(K2836="是",F2836*0.25*(价格数据!C2837/价格数据!C2836),C2836*(价格数据!C2837/价格数据!C2836))</f>
        <v>35924.611369701015</v>
      </c>
      <c r="D2837">
        <f>IF(K2836="是",F2836*0.25*(价格数据!D2837/价格数据!D2836),D2836*(价格数据!D2837/价格数据!D2836))</f>
        <v>39009.295520499232</v>
      </c>
      <c r="E2837">
        <f>IF(K2836="是",F2836*0.25*(价格数据!E2837/价格数据!E2836),E2836*(价格数据!E2837/价格数据!E2836))</f>
        <v>38690.100413202599</v>
      </c>
      <c r="F2837">
        <f t="shared" si="616"/>
        <v>149049.84821963721</v>
      </c>
      <c r="G2837">
        <f t="shared" si="617"/>
        <v>0.23767780604534042</v>
      </c>
      <c r="H2837">
        <f t="shared" si="618"/>
        <v>0.24102413923134727</v>
      </c>
      <c r="I2837">
        <f t="shared" si="619"/>
        <v>0.2617197936559843</v>
      </c>
      <c r="J2837">
        <f t="shared" si="620"/>
        <v>0.25957826106732801</v>
      </c>
      <c r="K2837" t="str">
        <f>IF(OR(
 ROUND(G2837,4)&gt;(0.25+参数设置!B$3), ROUND(G2837,4)&lt;(0.25-参数设置!B$3),
 ROUND(H2837,4)&gt;(0.25+参数设置!B$3), ROUND(H2837,4)&lt;(0.25-参数设置!B$3),
 ROUND(I2837,4)&gt;(0.25+参数设置!B$3), ROUND(I2837,4)&lt;(0.25-参数设置!B$3),
 ROUND(J2837,4)&gt;(0.25+参数设置!B$3), ROUND(J2837,4)&lt;(0.25-参数设置!B$3)
),"是","否")</f>
        <v>否</v>
      </c>
      <c r="L2837">
        <f t="shared" si="621"/>
        <v>35425.84091623436</v>
      </c>
      <c r="M2837">
        <f t="shared" si="622"/>
        <v>35924.611369701015</v>
      </c>
      <c r="N2837">
        <f t="shared" si="623"/>
        <v>39009.295520499232</v>
      </c>
      <c r="O2837">
        <f t="shared" si="624"/>
        <v>38690.100413202599</v>
      </c>
      <c r="P2837">
        <f t="shared" si="625"/>
        <v>0</v>
      </c>
      <c r="Q2837">
        <f t="shared" si="626"/>
        <v>0</v>
      </c>
      <c r="R2837">
        <f t="shared" si="627"/>
        <v>0</v>
      </c>
      <c r="S2837">
        <f t="shared" si="628"/>
        <v>0</v>
      </c>
      <c r="T2837">
        <f t="shared" si="629"/>
        <v>0</v>
      </c>
      <c r="U2837">
        <f>T2837*参数设置!B2838</f>
        <v>0</v>
      </c>
    </row>
    <row r="2838" spans="1:21" x14ac:dyDescent="0.25">
      <c r="A2838" s="3">
        <v>44320</v>
      </c>
      <c r="B2838">
        <f>IF(K2837="是",F2837*0.25*(价格数据!B2838/价格数据!B2837),B2837*(价格数据!B2838/价格数据!B2837))</f>
        <v>35425.84091623436</v>
      </c>
      <c r="C2838">
        <f>IF(K2837="是",F2837*0.25*(价格数据!C2838/价格数据!C2837),C2837*(价格数据!C2838/价格数据!C2837))</f>
        <v>35924.611369701015</v>
      </c>
      <c r="D2838">
        <f>IF(K2837="是",F2837*0.25*(价格数据!D2838/价格数据!D2837),D2837*(价格数据!D2838/价格数据!D2837))</f>
        <v>39009.295520499232</v>
      </c>
      <c r="E2838">
        <f>IF(K2837="是",F2837*0.25*(价格数据!E2838/价格数据!E2837),E2837*(价格数据!E2838/价格数据!E2837))</f>
        <v>38690.100413202599</v>
      </c>
      <c r="F2838">
        <f t="shared" si="616"/>
        <v>149049.84821963721</v>
      </c>
      <c r="G2838">
        <f t="shared" si="617"/>
        <v>0.23767780604534042</v>
      </c>
      <c r="H2838">
        <f t="shared" si="618"/>
        <v>0.24102413923134727</v>
      </c>
      <c r="I2838">
        <f t="shared" si="619"/>
        <v>0.2617197936559843</v>
      </c>
      <c r="J2838">
        <f t="shared" si="620"/>
        <v>0.25957826106732801</v>
      </c>
      <c r="K2838" t="str">
        <f>IF(OR(
 ROUND(G2838,4)&gt;(0.25+参数设置!B$3), ROUND(G2838,4)&lt;(0.25-参数设置!B$3),
 ROUND(H2838,4)&gt;(0.25+参数设置!B$3), ROUND(H2838,4)&lt;(0.25-参数设置!B$3),
 ROUND(I2838,4)&gt;(0.25+参数设置!B$3), ROUND(I2838,4)&lt;(0.25-参数设置!B$3),
 ROUND(J2838,4)&gt;(0.25+参数设置!B$3), ROUND(J2838,4)&lt;(0.25-参数设置!B$3)
),"是","否")</f>
        <v>否</v>
      </c>
      <c r="L2838">
        <f t="shared" si="621"/>
        <v>35425.84091623436</v>
      </c>
      <c r="M2838">
        <f t="shared" si="622"/>
        <v>35924.611369701015</v>
      </c>
      <c r="N2838">
        <f t="shared" si="623"/>
        <v>39009.295520499232</v>
      </c>
      <c r="O2838">
        <f t="shared" si="624"/>
        <v>38690.100413202599</v>
      </c>
      <c r="P2838">
        <f t="shared" si="625"/>
        <v>0</v>
      </c>
      <c r="Q2838">
        <f t="shared" si="626"/>
        <v>0</v>
      </c>
      <c r="R2838">
        <f t="shared" si="627"/>
        <v>0</v>
      </c>
      <c r="S2838">
        <f t="shared" si="628"/>
        <v>0</v>
      </c>
      <c r="T2838">
        <f t="shared" si="629"/>
        <v>0</v>
      </c>
      <c r="U2838">
        <f>T2838*参数设置!B2839</f>
        <v>0</v>
      </c>
    </row>
    <row r="2839" spans="1:21" x14ac:dyDescent="0.25">
      <c r="A2839" s="3">
        <v>44321</v>
      </c>
      <c r="B2839">
        <f>IF(K2838="是",F2838*0.25*(价格数据!B2839/价格数据!B2838),B2838*(价格数据!B2839/价格数据!B2838))</f>
        <v>35425.84091623436</v>
      </c>
      <c r="C2839">
        <f>IF(K2838="是",F2838*0.25*(价格数据!C2839/价格数据!C2838),C2838*(价格数据!C2839/价格数据!C2838))</f>
        <v>35924.611369701015</v>
      </c>
      <c r="D2839">
        <f>IF(K2838="是",F2838*0.25*(价格数据!D2839/价格数据!D2838),D2838*(价格数据!D2839/价格数据!D2838))</f>
        <v>39009.295520499232</v>
      </c>
      <c r="E2839">
        <f>IF(K2838="是",F2838*0.25*(价格数据!E2839/价格数据!E2838),E2838*(价格数据!E2839/价格数据!E2838))</f>
        <v>38690.100413202599</v>
      </c>
      <c r="F2839">
        <f t="shared" si="616"/>
        <v>149049.84821963721</v>
      </c>
      <c r="G2839">
        <f t="shared" si="617"/>
        <v>0.23767780604534042</v>
      </c>
      <c r="H2839">
        <f t="shared" si="618"/>
        <v>0.24102413923134727</v>
      </c>
      <c r="I2839">
        <f t="shared" si="619"/>
        <v>0.2617197936559843</v>
      </c>
      <c r="J2839">
        <f t="shared" si="620"/>
        <v>0.25957826106732801</v>
      </c>
      <c r="K2839" t="str">
        <f>IF(OR(
 ROUND(G2839,4)&gt;(0.25+参数设置!B$3), ROUND(G2839,4)&lt;(0.25-参数设置!B$3),
 ROUND(H2839,4)&gt;(0.25+参数设置!B$3), ROUND(H2839,4)&lt;(0.25-参数设置!B$3),
 ROUND(I2839,4)&gt;(0.25+参数设置!B$3), ROUND(I2839,4)&lt;(0.25-参数设置!B$3),
 ROUND(J2839,4)&gt;(0.25+参数设置!B$3), ROUND(J2839,4)&lt;(0.25-参数设置!B$3)
),"是","否")</f>
        <v>否</v>
      </c>
      <c r="L2839">
        <f t="shared" si="621"/>
        <v>35425.84091623436</v>
      </c>
      <c r="M2839">
        <f t="shared" si="622"/>
        <v>35924.611369701015</v>
      </c>
      <c r="N2839">
        <f t="shared" si="623"/>
        <v>39009.295520499232</v>
      </c>
      <c r="O2839">
        <f t="shared" si="624"/>
        <v>38690.100413202599</v>
      </c>
      <c r="P2839">
        <f t="shared" si="625"/>
        <v>0</v>
      </c>
      <c r="Q2839">
        <f t="shared" si="626"/>
        <v>0</v>
      </c>
      <c r="R2839">
        <f t="shared" si="627"/>
        <v>0</v>
      </c>
      <c r="S2839">
        <f t="shared" si="628"/>
        <v>0</v>
      </c>
      <c r="T2839">
        <f t="shared" si="629"/>
        <v>0</v>
      </c>
      <c r="U2839">
        <f>T2839*参数设置!B2840</f>
        <v>0</v>
      </c>
    </row>
    <row r="2840" spans="1:21" x14ac:dyDescent="0.25">
      <c r="A2840" s="3">
        <v>44322</v>
      </c>
      <c r="B2840">
        <f>IF(K2839="是",F2839*0.25*(价格数据!B2840/价格数据!B2839),B2839*(价格数据!B2840/价格数据!B2839))</f>
        <v>34962.983790378719</v>
      </c>
      <c r="C2840">
        <f>IF(K2839="是",F2839*0.25*(价格数据!C2840/价格数据!C2839),C2839*(价格数据!C2840/价格数据!C2839))</f>
        <v>36430.033488281639</v>
      </c>
      <c r="D2840">
        <f>IF(K2839="是",F2839*0.25*(价格数据!D2840/价格数据!D2839),D2839*(价格数据!D2840/价格数据!D2839))</f>
        <v>39019.795575574077</v>
      </c>
      <c r="E2840">
        <f>IF(K2839="是",F2839*0.25*(价格数据!E2840/价格数据!E2839),E2839*(价格数据!E2840/价格数据!E2839))</f>
        <v>38678.497096140098</v>
      </c>
      <c r="F2840">
        <f t="shared" si="616"/>
        <v>149091.30995037453</v>
      </c>
      <c r="G2840">
        <f t="shared" si="617"/>
        <v>0.2345071875887082</v>
      </c>
      <c r="H2840">
        <f t="shared" si="618"/>
        <v>0.24434712861807625</v>
      </c>
      <c r="I2840">
        <f t="shared" si="619"/>
        <v>0.26171743737822095</v>
      </c>
      <c r="J2840">
        <f t="shared" si="620"/>
        <v>0.25942824641499457</v>
      </c>
      <c r="K2840" t="str">
        <f>IF(OR(
 ROUND(G2840,4)&gt;(0.25+参数设置!B$3), ROUND(G2840,4)&lt;(0.25-参数设置!B$3),
 ROUND(H2840,4)&gt;(0.25+参数设置!B$3), ROUND(H2840,4)&lt;(0.25-参数设置!B$3),
 ROUND(I2840,4)&gt;(0.25+参数设置!B$3), ROUND(I2840,4)&lt;(0.25-参数设置!B$3),
 ROUND(J2840,4)&gt;(0.25+参数设置!B$3), ROUND(J2840,4)&lt;(0.25-参数设置!B$3)
),"是","否")</f>
        <v>否</v>
      </c>
      <c r="L2840">
        <f t="shared" si="621"/>
        <v>34962.983790378719</v>
      </c>
      <c r="M2840">
        <f t="shared" si="622"/>
        <v>36430.033488281639</v>
      </c>
      <c r="N2840">
        <f t="shared" si="623"/>
        <v>39019.795575574077</v>
      </c>
      <c r="O2840">
        <f t="shared" si="624"/>
        <v>38678.497096140098</v>
      </c>
      <c r="P2840">
        <f t="shared" si="625"/>
        <v>0</v>
      </c>
      <c r="Q2840">
        <f t="shared" si="626"/>
        <v>0</v>
      </c>
      <c r="R2840">
        <f t="shared" si="627"/>
        <v>0</v>
      </c>
      <c r="S2840">
        <f t="shared" si="628"/>
        <v>0</v>
      </c>
      <c r="T2840">
        <f t="shared" si="629"/>
        <v>0</v>
      </c>
      <c r="U2840">
        <f>T2840*参数设置!B2841</f>
        <v>0</v>
      </c>
    </row>
    <row r="2841" spans="1:21" x14ac:dyDescent="0.25">
      <c r="A2841" s="3">
        <v>44323</v>
      </c>
      <c r="B2841">
        <f>IF(K2840="是",F2840*0.25*(价格数据!B2841/价格数据!B2840),B2840*(价格数据!B2841/价格数据!B2840))</f>
        <v>34541.576556390755</v>
      </c>
      <c r="C2841">
        <f>IF(K2840="是",F2840*0.25*(价格数据!C2841/价格数据!C2840),C2840*(价格数据!C2841/价格数据!C2840))</f>
        <v>36836.353230669978</v>
      </c>
      <c r="D2841">
        <f>IF(K2840="是",F2840*0.25*(价格数据!D2841/价格数据!D2840),D2840*(价格数据!D2841/价格数据!D2840))</f>
        <v>39005.159135166716</v>
      </c>
      <c r="E2841">
        <f>IF(K2840="是",F2840*0.25*(价格数据!E2841/价格数据!E2840),E2840*(价格数据!E2841/价格数据!E2840))</f>
        <v>38683.525200200522</v>
      </c>
      <c r="F2841">
        <f t="shared" si="616"/>
        <v>149066.61412242797</v>
      </c>
      <c r="G2841">
        <f t="shared" si="617"/>
        <v>0.23171906573273249</v>
      </c>
      <c r="H2841">
        <f t="shared" si="618"/>
        <v>0.24711336906342013</v>
      </c>
      <c r="I2841">
        <f t="shared" si="619"/>
        <v>0.26166260879268305</v>
      </c>
      <c r="J2841">
        <f t="shared" si="620"/>
        <v>0.25950495641116433</v>
      </c>
      <c r="K2841" t="str">
        <f>IF(OR(
 ROUND(G2841,4)&gt;(0.25+参数设置!B$3), ROUND(G2841,4)&lt;(0.25-参数设置!B$3),
 ROUND(H2841,4)&gt;(0.25+参数设置!B$3), ROUND(H2841,4)&lt;(0.25-参数设置!B$3),
 ROUND(I2841,4)&gt;(0.25+参数设置!B$3), ROUND(I2841,4)&lt;(0.25-参数设置!B$3),
 ROUND(J2841,4)&gt;(0.25+参数设置!B$3), ROUND(J2841,4)&lt;(0.25-参数设置!B$3)
),"是","否")</f>
        <v>否</v>
      </c>
      <c r="L2841">
        <f t="shared" si="621"/>
        <v>34541.576556390755</v>
      </c>
      <c r="M2841">
        <f t="shared" si="622"/>
        <v>36836.353230669978</v>
      </c>
      <c r="N2841">
        <f t="shared" si="623"/>
        <v>39005.159135166716</v>
      </c>
      <c r="O2841">
        <f t="shared" si="624"/>
        <v>38683.525200200522</v>
      </c>
      <c r="P2841">
        <f t="shared" si="625"/>
        <v>0</v>
      </c>
      <c r="Q2841">
        <f t="shared" si="626"/>
        <v>0</v>
      </c>
      <c r="R2841">
        <f t="shared" si="627"/>
        <v>0</v>
      </c>
      <c r="S2841">
        <f t="shared" si="628"/>
        <v>0</v>
      </c>
      <c r="T2841">
        <f t="shared" si="629"/>
        <v>0</v>
      </c>
      <c r="U2841">
        <f>T2841*参数设置!B2842</f>
        <v>0</v>
      </c>
    </row>
    <row r="2842" spans="1:21" x14ac:dyDescent="0.25">
      <c r="A2842" s="3">
        <v>44324</v>
      </c>
      <c r="B2842">
        <f>IF(K2841="是",F2841*0.25*(价格数据!B2842/价格数据!B2841),B2841*(价格数据!B2842/价格数据!B2841))</f>
        <v>34541.576556390755</v>
      </c>
      <c r="C2842">
        <f>IF(K2841="是",F2841*0.25*(价格数据!C2842/价格数据!C2841),C2841*(价格数据!C2842/价格数据!C2841))</f>
        <v>36836.353230669978</v>
      </c>
      <c r="D2842">
        <f>IF(K2841="是",F2841*0.25*(价格数据!D2842/价格数据!D2841),D2841*(价格数据!D2842/价格数据!D2841))</f>
        <v>39005.159135166716</v>
      </c>
      <c r="E2842">
        <f>IF(K2841="是",F2841*0.25*(价格数据!E2842/价格数据!E2841),E2841*(价格数据!E2842/价格数据!E2841))</f>
        <v>38683.525200200522</v>
      </c>
      <c r="F2842">
        <f t="shared" si="616"/>
        <v>149066.61412242797</v>
      </c>
      <c r="G2842">
        <f t="shared" si="617"/>
        <v>0.23171906573273249</v>
      </c>
      <c r="H2842">
        <f t="shared" si="618"/>
        <v>0.24711336906342013</v>
      </c>
      <c r="I2842">
        <f t="shared" si="619"/>
        <v>0.26166260879268305</v>
      </c>
      <c r="J2842">
        <f t="shared" si="620"/>
        <v>0.25950495641116433</v>
      </c>
      <c r="K2842" t="str">
        <f>IF(OR(
 ROUND(G2842,4)&gt;(0.25+参数设置!B$3), ROUND(G2842,4)&lt;(0.25-参数设置!B$3),
 ROUND(H2842,4)&gt;(0.25+参数设置!B$3), ROUND(H2842,4)&lt;(0.25-参数设置!B$3),
 ROUND(I2842,4)&gt;(0.25+参数设置!B$3), ROUND(I2842,4)&lt;(0.25-参数设置!B$3),
 ROUND(J2842,4)&gt;(0.25+参数设置!B$3), ROUND(J2842,4)&lt;(0.25-参数设置!B$3)
),"是","否")</f>
        <v>否</v>
      </c>
      <c r="L2842">
        <f t="shared" si="621"/>
        <v>34541.576556390755</v>
      </c>
      <c r="M2842">
        <f t="shared" si="622"/>
        <v>36836.353230669978</v>
      </c>
      <c r="N2842">
        <f t="shared" si="623"/>
        <v>39005.159135166716</v>
      </c>
      <c r="O2842">
        <f t="shared" si="624"/>
        <v>38683.525200200522</v>
      </c>
      <c r="P2842">
        <f t="shared" si="625"/>
        <v>0</v>
      </c>
      <c r="Q2842">
        <f t="shared" si="626"/>
        <v>0</v>
      </c>
      <c r="R2842">
        <f t="shared" si="627"/>
        <v>0</v>
      </c>
      <c r="S2842">
        <f t="shared" si="628"/>
        <v>0</v>
      </c>
      <c r="T2842">
        <f t="shared" si="629"/>
        <v>0</v>
      </c>
      <c r="U2842">
        <f>T2842*参数设置!B2843</f>
        <v>0</v>
      </c>
    </row>
    <row r="2843" spans="1:21" x14ac:dyDescent="0.25">
      <c r="A2843" s="3">
        <v>44325</v>
      </c>
      <c r="B2843">
        <f>IF(K2842="是",F2842*0.25*(价格数据!B2843/价格数据!B2842),B2842*(价格数据!B2843/价格数据!B2842))</f>
        <v>34541.576556390755</v>
      </c>
      <c r="C2843">
        <f>IF(K2842="是",F2842*0.25*(价格数据!C2843/价格数据!C2842),C2842*(价格数据!C2843/价格数据!C2842))</f>
        <v>36836.353230669978</v>
      </c>
      <c r="D2843">
        <f>IF(K2842="是",F2842*0.25*(价格数据!D2843/价格数据!D2842),D2842*(价格数据!D2843/价格数据!D2842))</f>
        <v>39005.159135166716</v>
      </c>
      <c r="E2843">
        <f>IF(K2842="是",F2842*0.25*(价格数据!E2843/价格数据!E2842),E2842*(价格数据!E2843/价格数据!E2842))</f>
        <v>38683.525200200522</v>
      </c>
      <c r="F2843">
        <f t="shared" si="616"/>
        <v>149066.61412242797</v>
      </c>
      <c r="G2843">
        <f t="shared" si="617"/>
        <v>0.23171906573273249</v>
      </c>
      <c r="H2843">
        <f t="shared" si="618"/>
        <v>0.24711336906342013</v>
      </c>
      <c r="I2843">
        <f t="shared" si="619"/>
        <v>0.26166260879268305</v>
      </c>
      <c r="J2843">
        <f t="shared" si="620"/>
        <v>0.25950495641116433</v>
      </c>
      <c r="K2843" t="str">
        <f>IF(OR(
 ROUND(G2843,4)&gt;(0.25+参数设置!B$3), ROUND(G2843,4)&lt;(0.25-参数设置!B$3),
 ROUND(H2843,4)&gt;(0.25+参数设置!B$3), ROUND(H2843,4)&lt;(0.25-参数设置!B$3),
 ROUND(I2843,4)&gt;(0.25+参数设置!B$3), ROUND(I2843,4)&lt;(0.25-参数设置!B$3),
 ROUND(J2843,4)&gt;(0.25+参数设置!B$3), ROUND(J2843,4)&lt;(0.25-参数设置!B$3)
),"是","否")</f>
        <v>否</v>
      </c>
      <c r="L2843">
        <f t="shared" si="621"/>
        <v>34541.576556390755</v>
      </c>
      <c r="M2843">
        <f t="shared" si="622"/>
        <v>36836.353230669978</v>
      </c>
      <c r="N2843">
        <f t="shared" si="623"/>
        <v>39005.159135166716</v>
      </c>
      <c r="O2843">
        <f t="shared" si="624"/>
        <v>38683.525200200522</v>
      </c>
      <c r="P2843">
        <f t="shared" si="625"/>
        <v>0</v>
      </c>
      <c r="Q2843">
        <f t="shared" si="626"/>
        <v>0</v>
      </c>
      <c r="R2843">
        <f t="shared" si="627"/>
        <v>0</v>
      </c>
      <c r="S2843">
        <f t="shared" si="628"/>
        <v>0</v>
      </c>
      <c r="T2843">
        <f t="shared" si="629"/>
        <v>0</v>
      </c>
      <c r="U2843">
        <f>T2843*参数设置!B2844</f>
        <v>0</v>
      </c>
    </row>
    <row r="2844" spans="1:21" x14ac:dyDescent="0.25">
      <c r="A2844" s="3">
        <v>44326</v>
      </c>
      <c r="B2844">
        <f>IF(K2843="是",F2843*0.25*(价格数据!B2844/价格数据!B2843),B2843*(价格数据!B2844/价格数据!B2843))</f>
        <v>34534.668241079475</v>
      </c>
      <c r="C2844">
        <f>IF(K2843="是",F2843*0.25*(价格数据!C2844/价格数据!C2843),C2843*(价格数据!C2844/价格数据!C2843))</f>
        <v>36965.186319719942</v>
      </c>
      <c r="D2844">
        <f>IF(K2843="是",F2843*0.25*(价格数据!D2844/价格数据!D2843),D2843*(价格数据!D2844/价格数据!D2843))</f>
        <v>39025.204694855071</v>
      </c>
      <c r="E2844">
        <f>IF(K2843="是",F2843*0.25*(价格数据!E2844/价格数据!E2843),E2843*(价格数据!E2844/价格数据!E2843))</f>
        <v>38679.270650610939</v>
      </c>
      <c r="F2844">
        <f t="shared" si="616"/>
        <v>149204.32990626543</v>
      </c>
      <c r="G2844">
        <f t="shared" si="617"/>
        <v>0.23145888770637671</v>
      </c>
      <c r="H2844">
        <f t="shared" si="618"/>
        <v>0.24774875060893048</v>
      </c>
      <c r="I2844">
        <f t="shared" si="619"/>
        <v>0.26155544359451138</v>
      </c>
      <c r="J2844">
        <f t="shared" si="620"/>
        <v>0.25923691809018146</v>
      </c>
      <c r="K2844" t="str">
        <f>IF(OR(
 ROUND(G2844,4)&gt;(0.25+参数设置!B$3), ROUND(G2844,4)&lt;(0.25-参数设置!B$3),
 ROUND(H2844,4)&gt;(0.25+参数设置!B$3), ROUND(H2844,4)&lt;(0.25-参数设置!B$3),
 ROUND(I2844,4)&gt;(0.25+参数设置!B$3), ROUND(I2844,4)&lt;(0.25-参数设置!B$3),
 ROUND(J2844,4)&gt;(0.25+参数设置!B$3), ROUND(J2844,4)&lt;(0.25-参数设置!B$3)
),"是","否")</f>
        <v>否</v>
      </c>
      <c r="L2844">
        <f t="shared" si="621"/>
        <v>34534.668241079475</v>
      </c>
      <c r="M2844">
        <f t="shared" si="622"/>
        <v>36965.186319719942</v>
      </c>
      <c r="N2844">
        <f t="shared" si="623"/>
        <v>39025.204694855071</v>
      </c>
      <c r="O2844">
        <f t="shared" si="624"/>
        <v>38679.270650610939</v>
      </c>
      <c r="P2844">
        <f t="shared" si="625"/>
        <v>0</v>
      </c>
      <c r="Q2844">
        <f t="shared" si="626"/>
        <v>0</v>
      </c>
      <c r="R2844">
        <f t="shared" si="627"/>
        <v>0</v>
      </c>
      <c r="S2844">
        <f t="shared" si="628"/>
        <v>0</v>
      </c>
      <c r="T2844">
        <f t="shared" si="629"/>
        <v>0</v>
      </c>
      <c r="U2844">
        <f>T2844*参数设置!B2845</f>
        <v>0</v>
      </c>
    </row>
    <row r="2845" spans="1:21" x14ac:dyDescent="0.25">
      <c r="A2845" s="3">
        <v>44327</v>
      </c>
      <c r="B2845">
        <f>IF(K2844="是",F2844*0.25*(价格数据!B2845/价格数据!B2844),B2844*(价格数据!B2845/价格数据!B2844))</f>
        <v>34714.284439172712</v>
      </c>
      <c r="C2845">
        <f>IF(K2844="是",F2844*0.25*(价格数据!C2845/价格数据!C2844),C2844*(价格数据!C2845/价格数据!C2844))</f>
        <v>36915.6351316238</v>
      </c>
      <c r="D2845">
        <f>IF(K2844="是",F2844*0.25*(价格数据!D2845/价格数据!D2844),D2844*(价格数据!D2845/价格数据!D2844))</f>
        <v>39102.205098737293</v>
      </c>
      <c r="E2845">
        <f>IF(K2844="是",F2844*0.25*(价格数据!E2845/价格数据!E2844),E2844*(价格数据!E2845/价格数据!E2844))</f>
        <v>38680.044205081773</v>
      </c>
      <c r="F2845">
        <f t="shared" si="616"/>
        <v>149412.16887461557</v>
      </c>
      <c r="G2845">
        <f t="shared" si="617"/>
        <v>0.23233907050974151</v>
      </c>
      <c r="H2845">
        <f t="shared" si="618"/>
        <v>0.2470724801712961</v>
      </c>
      <c r="I2845">
        <f t="shared" si="619"/>
        <v>0.26170696398598747</v>
      </c>
      <c r="J2845">
        <f t="shared" si="620"/>
        <v>0.258881485332975</v>
      </c>
      <c r="K2845" t="str">
        <f>IF(OR(
 ROUND(G2845,4)&gt;(0.25+参数设置!B$3), ROUND(G2845,4)&lt;(0.25-参数设置!B$3),
 ROUND(H2845,4)&gt;(0.25+参数设置!B$3), ROUND(H2845,4)&lt;(0.25-参数设置!B$3),
 ROUND(I2845,4)&gt;(0.25+参数设置!B$3), ROUND(I2845,4)&lt;(0.25-参数设置!B$3),
 ROUND(J2845,4)&gt;(0.25+参数设置!B$3), ROUND(J2845,4)&lt;(0.25-参数设置!B$3)
),"是","否")</f>
        <v>否</v>
      </c>
      <c r="L2845">
        <f t="shared" si="621"/>
        <v>34714.284439172712</v>
      </c>
      <c r="M2845">
        <f t="shared" si="622"/>
        <v>36915.6351316238</v>
      </c>
      <c r="N2845">
        <f t="shared" si="623"/>
        <v>39102.205098737293</v>
      </c>
      <c r="O2845">
        <f t="shared" si="624"/>
        <v>38680.044205081773</v>
      </c>
      <c r="P2845">
        <f t="shared" si="625"/>
        <v>0</v>
      </c>
      <c r="Q2845">
        <f t="shared" si="626"/>
        <v>0</v>
      </c>
      <c r="R2845">
        <f t="shared" si="627"/>
        <v>0</v>
      </c>
      <c r="S2845">
        <f t="shared" si="628"/>
        <v>0</v>
      </c>
      <c r="T2845">
        <f t="shared" si="629"/>
        <v>0</v>
      </c>
      <c r="U2845">
        <f>T2845*参数设置!B2846</f>
        <v>0</v>
      </c>
    </row>
    <row r="2846" spans="1:21" x14ac:dyDescent="0.25">
      <c r="A2846" s="3">
        <v>44328</v>
      </c>
      <c r="B2846">
        <f>IF(K2845="是",F2845*0.25*(价格数据!B2846/价格数据!B2845),B2845*(价格数据!B2846/价格数据!B2845))</f>
        <v>34928.442213822331</v>
      </c>
      <c r="C2846">
        <f>IF(K2845="是",F2845*0.25*(价格数据!C2846/价格数据!C2845),C2845*(价格数据!C2846/价格数据!C2845))</f>
        <v>36985.006794958397</v>
      </c>
      <c r="D2846">
        <f>IF(K2845="是",F2845*0.25*(价格数据!D2846/价格数据!D2845),D2845*(价格数据!D2846/价格数据!D2845))</f>
        <v>39104.750566634226</v>
      </c>
      <c r="E2846">
        <f>IF(K2845="是",F2845*0.25*(价格数据!E2846/价格数据!E2845),E2845*(价格数据!E2846/价格数据!E2845))</f>
        <v>38678.883873375526</v>
      </c>
      <c r="F2846">
        <f t="shared" si="616"/>
        <v>149697.08344879048</v>
      </c>
      <c r="G2846">
        <f t="shared" si="617"/>
        <v>0.23332747311520546</v>
      </c>
      <c r="H2846">
        <f t="shared" si="618"/>
        <v>0.24706564712471843</v>
      </c>
      <c r="I2846">
        <f t="shared" si="619"/>
        <v>0.26122586803777964</v>
      </c>
      <c r="J2846">
        <f t="shared" si="620"/>
        <v>0.25838101172229649</v>
      </c>
      <c r="K2846" t="str">
        <f>IF(OR(
 ROUND(G2846,4)&gt;(0.25+参数设置!B$3), ROUND(G2846,4)&lt;(0.25-参数设置!B$3),
 ROUND(H2846,4)&gt;(0.25+参数设置!B$3), ROUND(H2846,4)&lt;(0.25-参数设置!B$3),
 ROUND(I2846,4)&gt;(0.25+参数设置!B$3), ROUND(I2846,4)&lt;(0.25-参数设置!B$3),
 ROUND(J2846,4)&gt;(0.25+参数设置!B$3), ROUND(J2846,4)&lt;(0.25-参数设置!B$3)
),"是","否")</f>
        <v>否</v>
      </c>
      <c r="L2846">
        <f t="shared" si="621"/>
        <v>34928.442213822331</v>
      </c>
      <c r="M2846">
        <f t="shared" si="622"/>
        <v>36985.006794958397</v>
      </c>
      <c r="N2846">
        <f t="shared" si="623"/>
        <v>39104.750566634226</v>
      </c>
      <c r="O2846">
        <f t="shared" si="624"/>
        <v>38678.883873375526</v>
      </c>
      <c r="P2846">
        <f t="shared" si="625"/>
        <v>0</v>
      </c>
      <c r="Q2846">
        <f t="shared" si="626"/>
        <v>0</v>
      </c>
      <c r="R2846">
        <f t="shared" si="627"/>
        <v>0</v>
      </c>
      <c r="S2846">
        <f t="shared" si="628"/>
        <v>0</v>
      </c>
      <c r="T2846">
        <f t="shared" si="629"/>
        <v>0</v>
      </c>
      <c r="U2846">
        <f>T2846*参数设置!B2847</f>
        <v>0</v>
      </c>
    </row>
    <row r="2847" spans="1:21" x14ac:dyDescent="0.25">
      <c r="A2847" s="3">
        <v>44329</v>
      </c>
      <c r="B2847">
        <f>IF(K2846="是",F2846*0.25*(价格数据!B2847/价格数据!B2846),B2846*(价格数据!B2847/价格数据!B2846))</f>
        <v>34548.484871702036</v>
      </c>
      <c r="C2847">
        <f>IF(K2846="是",F2846*0.25*(价格数据!C2847/价格数据!C2846),C2846*(价格数据!C2847/价格数据!C2846))</f>
        <v>36836.353230669978</v>
      </c>
      <c r="D2847">
        <f>IF(K2846="是",F2846*0.25*(价格数据!D2847/价格数据!D2846),D2846*(价格数据!D2847/价格数据!D2846))</f>
        <v>39049.386639875927</v>
      </c>
      <c r="E2847">
        <f>IF(K2846="是",F2846*0.25*(价格数据!E2847/价格数据!E2846),E2846*(价格数据!E2847/价格数据!E2846))</f>
        <v>38679.657427846352</v>
      </c>
      <c r="F2847">
        <f t="shared" si="616"/>
        <v>149113.88217009429</v>
      </c>
      <c r="G2847">
        <f t="shared" si="617"/>
        <v>0.23169194154768608</v>
      </c>
      <c r="H2847">
        <f t="shared" si="618"/>
        <v>0.24703503587044115</v>
      </c>
      <c r="I2847">
        <f t="shared" si="619"/>
        <v>0.26187626578813278</v>
      </c>
      <c r="J2847">
        <f t="shared" si="620"/>
        <v>0.25939675679373997</v>
      </c>
      <c r="K2847" t="str">
        <f>IF(OR(
 ROUND(G2847,4)&gt;(0.25+参数设置!B$3), ROUND(G2847,4)&lt;(0.25-参数设置!B$3),
 ROUND(H2847,4)&gt;(0.25+参数设置!B$3), ROUND(H2847,4)&lt;(0.25-参数设置!B$3),
 ROUND(I2847,4)&gt;(0.25+参数设置!B$3), ROUND(I2847,4)&lt;(0.25-参数设置!B$3),
 ROUND(J2847,4)&gt;(0.25+参数设置!B$3), ROUND(J2847,4)&lt;(0.25-参数设置!B$3)
),"是","否")</f>
        <v>否</v>
      </c>
      <c r="L2847">
        <f t="shared" si="621"/>
        <v>34548.484871702036</v>
      </c>
      <c r="M2847">
        <f t="shared" si="622"/>
        <v>36836.353230669978</v>
      </c>
      <c r="N2847">
        <f t="shared" si="623"/>
        <v>39049.386639875927</v>
      </c>
      <c r="O2847">
        <f t="shared" si="624"/>
        <v>38679.657427846352</v>
      </c>
      <c r="P2847">
        <f t="shared" si="625"/>
        <v>0</v>
      </c>
      <c r="Q2847">
        <f t="shared" si="626"/>
        <v>0</v>
      </c>
      <c r="R2847">
        <f t="shared" si="627"/>
        <v>0</v>
      </c>
      <c r="S2847">
        <f t="shared" si="628"/>
        <v>0</v>
      </c>
      <c r="T2847">
        <f t="shared" si="629"/>
        <v>0</v>
      </c>
      <c r="U2847">
        <f>T2847*参数设置!B2848</f>
        <v>0</v>
      </c>
    </row>
    <row r="2848" spans="1:21" x14ac:dyDescent="0.25">
      <c r="A2848" s="3">
        <v>44330</v>
      </c>
      <c r="B2848">
        <f>IF(K2847="是",F2847*0.25*(价格数据!B2848/价格数据!B2847),B2847*(价格数据!B2848/价格数据!B2847))</f>
        <v>35418.932600923079</v>
      </c>
      <c r="C2848">
        <f>IF(K2847="是",F2847*0.25*(价格数据!C2848/价格数据!C2847),C2847*(价格数据!C2848/价格数据!C2847))</f>
        <v>37054.378458292987</v>
      </c>
      <c r="D2848">
        <f>IF(K2847="是",F2847*0.25*(价格数据!D2848/价格数据!D2847),D2847*(价格数据!D2848/价格数据!D2847))</f>
        <v>39053.523025208444</v>
      </c>
      <c r="E2848">
        <f>IF(K2847="是",F2847*0.25*(价格数据!E2848/价格数据!E2847),E2847*(价格数据!E2848/价格数据!E2847))</f>
        <v>38672.308660373441</v>
      </c>
      <c r="F2848">
        <f t="shared" si="616"/>
        <v>150199.14274479795</v>
      </c>
      <c r="G2848">
        <f t="shared" si="617"/>
        <v>0.23581314748981674</v>
      </c>
      <c r="H2848">
        <f t="shared" si="618"/>
        <v>0.2467016640784146</v>
      </c>
      <c r="I2848">
        <f t="shared" si="619"/>
        <v>0.26001162397820032</v>
      </c>
      <c r="J2848">
        <f t="shared" si="620"/>
        <v>0.25747356445356828</v>
      </c>
      <c r="K2848" t="str">
        <f>IF(OR(
 ROUND(G2848,4)&gt;(0.25+参数设置!B$3), ROUND(G2848,4)&lt;(0.25-参数设置!B$3),
 ROUND(H2848,4)&gt;(0.25+参数设置!B$3), ROUND(H2848,4)&lt;(0.25-参数设置!B$3),
 ROUND(I2848,4)&gt;(0.25+参数设置!B$3), ROUND(I2848,4)&lt;(0.25-参数设置!B$3),
 ROUND(J2848,4)&gt;(0.25+参数设置!B$3), ROUND(J2848,4)&lt;(0.25-参数设置!B$3)
),"是","否")</f>
        <v>否</v>
      </c>
      <c r="L2848">
        <f t="shared" si="621"/>
        <v>35418.932600923079</v>
      </c>
      <c r="M2848">
        <f t="shared" si="622"/>
        <v>37054.378458292987</v>
      </c>
      <c r="N2848">
        <f t="shared" si="623"/>
        <v>39053.523025208444</v>
      </c>
      <c r="O2848">
        <f t="shared" si="624"/>
        <v>38672.308660373441</v>
      </c>
      <c r="P2848">
        <f t="shared" si="625"/>
        <v>0</v>
      </c>
      <c r="Q2848">
        <f t="shared" si="626"/>
        <v>0</v>
      </c>
      <c r="R2848">
        <f t="shared" si="627"/>
        <v>0</v>
      </c>
      <c r="S2848">
        <f t="shared" si="628"/>
        <v>0</v>
      </c>
      <c r="T2848">
        <f t="shared" si="629"/>
        <v>0</v>
      </c>
      <c r="U2848">
        <f>T2848*参数设置!B2849</f>
        <v>0</v>
      </c>
    </row>
    <row r="2849" spans="1:21" x14ac:dyDescent="0.25">
      <c r="A2849" s="3">
        <v>44331</v>
      </c>
      <c r="B2849">
        <f>IF(K2848="是",F2848*0.25*(价格数据!B2849/价格数据!B2848),B2848*(价格数据!B2849/价格数据!B2848))</f>
        <v>35418.932600923079</v>
      </c>
      <c r="C2849">
        <f>IF(K2848="是",F2848*0.25*(价格数据!C2849/价格数据!C2848),C2848*(价格数据!C2849/价格数据!C2848))</f>
        <v>37054.378458292987</v>
      </c>
      <c r="D2849">
        <f>IF(K2848="是",F2848*0.25*(价格数据!D2849/价格数据!D2848),D2848*(价格数据!D2849/价格数据!D2848))</f>
        <v>39053.523025208444</v>
      </c>
      <c r="E2849">
        <f>IF(K2848="是",F2848*0.25*(价格数据!E2849/价格数据!E2848),E2848*(价格数据!E2849/价格数据!E2848))</f>
        <v>38672.308660373441</v>
      </c>
      <c r="F2849">
        <f t="shared" si="616"/>
        <v>150199.14274479795</v>
      </c>
      <c r="G2849">
        <f t="shared" si="617"/>
        <v>0.23581314748981674</v>
      </c>
      <c r="H2849">
        <f t="shared" si="618"/>
        <v>0.2467016640784146</v>
      </c>
      <c r="I2849">
        <f t="shared" si="619"/>
        <v>0.26001162397820032</v>
      </c>
      <c r="J2849">
        <f t="shared" si="620"/>
        <v>0.25747356445356828</v>
      </c>
      <c r="K2849" t="str">
        <f>IF(OR(
 ROUND(G2849,4)&gt;(0.25+参数设置!B$3), ROUND(G2849,4)&lt;(0.25-参数设置!B$3),
 ROUND(H2849,4)&gt;(0.25+参数设置!B$3), ROUND(H2849,4)&lt;(0.25-参数设置!B$3),
 ROUND(I2849,4)&gt;(0.25+参数设置!B$3), ROUND(I2849,4)&lt;(0.25-参数设置!B$3),
 ROUND(J2849,4)&gt;(0.25+参数设置!B$3), ROUND(J2849,4)&lt;(0.25-参数设置!B$3)
),"是","否")</f>
        <v>否</v>
      </c>
      <c r="L2849">
        <f t="shared" si="621"/>
        <v>35418.932600923079</v>
      </c>
      <c r="M2849">
        <f t="shared" si="622"/>
        <v>37054.378458292987</v>
      </c>
      <c r="N2849">
        <f t="shared" si="623"/>
        <v>39053.523025208444</v>
      </c>
      <c r="O2849">
        <f t="shared" si="624"/>
        <v>38672.308660373441</v>
      </c>
      <c r="P2849">
        <f t="shared" si="625"/>
        <v>0</v>
      </c>
      <c r="Q2849">
        <f t="shared" si="626"/>
        <v>0</v>
      </c>
      <c r="R2849">
        <f t="shared" si="627"/>
        <v>0</v>
      </c>
      <c r="S2849">
        <f t="shared" si="628"/>
        <v>0</v>
      </c>
      <c r="T2849">
        <f t="shared" si="629"/>
        <v>0</v>
      </c>
      <c r="U2849">
        <f>T2849*参数设置!B2850</f>
        <v>0</v>
      </c>
    </row>
    <row r="2850" spans="1:21" x14ac:dyDescent="0.25">
      <c r="A2850" s="3">
        <v>44332</v>
      </c>
      <c r="B2850">
        <f>IF(K2849="是",F2849*0.25*(价格数据!B2850/价格数据!B2849),B2849*(价格数据!B2850/价格数据!B2849))</f>
        <v>35418.932600923079</v>
      </c>
      <c r="C2850">
        <f>IF(K2849="是",F2849*0.25*(价格数据!C2850/价格数据!C2849),C2849*(价格数据!C2850/价格数据!C2849))</f>
        <v>37054.378458292987</v>
      </c>
      <c r="D2850">
        <f>IF(K2849="是",F2849*0.25*(价格数据!D2850/价格数据!D2849),D2849*(价格数据!D2850/价格数据!D2849))</f>
        <v>39053.523025208444</v>
      </c>
      <c r="E2850">
        <f>IF(K2849="是",F2849*0.25*(价格数据!E2850/价格数据!E2849),E2849*(价格数据!E2850/价格数据!E2849))</f>
        <v>38672.308660373441</v>
      </c>
      <c r="F2850">
        <f t="shared" si="616"/>
        <v>150199.14274479795</v>
      </c>
      <c r="G2850">
        <f t="shared" si="617"/>
        <v>0.23581314748981674</v>
      </c>
      <c r="H2850">
        <f t="shared" si="618"/>
        <v>0.2467016640784146</v>
      </c>
      <c r="I2850">
        <f t="shared" si="619"/>
        <v>0.26001162397820032</v>
      </c>
      <c r="J2850">
        <f t="shared" si="620"/>
        <v>0.25747356445356828</v>
      </c>
      <c r="K2850" t="str">
        <f>IF(OR(
 ROUND(G2850,4)&gt;(0.25+参数设置!B$3), ROUND(G2850,4)&lt;(0.25-参数设置!B$3),
 ROUND(H2850,4)&gt;(0.25+参数设置!B$3), ROUND(H2850,4)&lt;(0.25-参数设置!B$3),
 ROUND(I2850,4)&gt;(0.25+参数设置!B$3), ROUND(I2850,4)&lt;(0.25-参数设置!B$3),
 ROUND(J2850,4)&gt;(0.25+参数设置!B$3), ROUND(J2850,4)&lt;(0.25-参数设置!B$3)
),"是","否")</f>
        <v>否</v>
      </c>
      <c r="L2850">
        <f t="shared" si="621"/>
        <v>35418.932600923079</v>
      </c>
      <c r="M2850">
        <f t="shared" si="622"/>
        <v>37054.378458292987</v>
      </c>
      <c r="N2850">
        <f t="shared" si="623"/>
        <v>39053.523025208444</v>
      </c>
      <c r="O2850">
        <f t="shared" si="624"/>
        <v>38672.308660373441</v>
      </c>
      <c r="P2850">
        <f t="shared" si="625"/>
        <v>0</v>
      </c>
      <c r="Q2850">
        <f t="shared" si="626"/>
        <v>0</v>
      </c>
      <c r="R2850">
        <f t="shared" si="627"/>
        <v>0</v>
      </c>
      <c r="S2850">
        <f t="shared" si="628"/>
        <v>0</v>
      </c>
      <c r="T2850">
        <f t="shared" si="629"/>
        <v>0</v>
      </c>
      <c r="U2850">
        <f>T2850*参数设置!B2851</f>
        <v>0</v>
      </c>
    </row>
    <row r="2851" spans="1:21" x14ac:dyDescent="0.25">
      <c r="A2851" s="3">
        <v>44333</v>
      </c>
      <c r="B2851">
        <f>IF(K2850="是",F2850*0.25*(价格数据!B2851/价格数据!B2850),B2850*(价格数据!B2851/价格数据!B2850))</f>
        <v>35840.33983491105</v>
      </c>
      <c r="C2851">
        <f>IF(K2850="是",F2850*0.25*(价格数据!C2851/价格数据!C2850),C2850*(价格数据!C2851/价格数据!C2850))</f>
        <v>37430.967487823647</v>
      </c>
      <c r="D2851">
        <f>IF(K2850="是",F2850*0.25*(价格数据!D2851/价格数据!D2850),D2850*(价格数据!D2851/价格数据!D2850))</f>
        <v>39100.614181301709</v>
      </c>
      <c r="E2851">
        <f>IF(K2850="是",F2850*0.25*(价格数据!E2851/价格数据!E2850),E2850*(价格数据!E2851/价格数据!E2850))</f>
        <v>38675.016101021356</v>
      </c>
      <c r="F2851">
        <f t="shared" si="616"/>
        <v>151046.93760505776</v>
      </c>
      <c r="G2851">
        <f t="shared" si="617"/>
        <v>0.23727948678193492</v>
      </c>
      <c r="H2851">
        <f t="shared" si="618"/>
        <v>0.24781017133690159</v>
      </c>
      <c r="I2851">
        <f t="shared" si="619"/>
        <v>0.25886399818007588</v>
      </c>
      <c r="J2851">
        <f t="shared" si="620"/>
        <v>0.25604634370108764</v>
      </c>
      <c r="K2851" t="str">
        <f>IF(OR(
 ROUND(G2851,4)&gt;(0.25+参数设置!B$3), ROUND(G2851,4)&lt;(0.25-参数设置!B$3),
 ROUND(H2851,4)&gt;(0.25+参数设置!B$3), ROUND(H2851,4)&lt;(0.25-参数设置!B$3),
 ROUND(I2851,4)&gt;(0.25+参数设置!B$3), ROUND(I2851,4)&lt;(0.25-参数设置!B$3),
 ROUND(J2851,4)&gt;(0.25+参数设置!B$3), ROUND(J2851,4)&lt;(0.25-参数设置!B$3)
),"是","否")</f>
        <v>否</v>
      </c>
      <c r="L2851">
        <f t="shared" si="621"/>
        <v>35840.33983491105</v>
      </c>
      <c r="M2851">
        <f t="shared" si="622"/>
        <v>37430.967487823647</v>
      </c>
      <c r="N2851">
        <f t="shared" si="623"/>
        <v>39100.614181301709</v>
      </c>
      <c r="O2851">
        <f t="shared" si="624"/>
        <v>38675.016101021356</v>
      </c>
      <c r="P2851">
        <f t="shared" si="625"/>
        <v>0</v>
      </c>
      <c r="Q2851">
        <f t="shared" si="626"/>
        <v>0</v>
      </c>
      <c r="R2851">
        <f t="shared" si="627"/>
        <v>0</v>
      </c>
      <c r="S2851">
        <f t="shared" si="628"/>
        <v>0</v>
      </c>
      <c r="T2851">
        <f t="shared" si="629"/>
        <v>0</v>
      </c>
      <c r="U2851">
        <f>T2851*参数设置!B2852</f>
        <v>0</v>
      </c>
    </row>
    <row r="2852" spans="1:21" x14ac:dyDescent="0.25">
      <c r="A2852" s="3">
        <v>44334</v>
      </c>
      <c r="B2852">
        <f>IF(K2851="是",F2851*0.25*(价格数据!B2852/价格数据!B2851),B2851*(价格数据!B2852/价格数据!B2851))</f>
        <v>35854.156465533611</v>
      </c>
      <c r="C2852">
        <f>IF(K2851="是",F2851*0.25*(价格数据!C2852/价格数据!C2851),C2851*(价格数据!C2852/价格数据!C2851))</f>
        <v>37678.723428304344</v>
      </c>
      <c r="D2852">
        <f>IF(K2851="是",F2851*0.25*(价格数据!D2852/价格数据!D2851),D2851*(价格数据!D2852/价格数据!D2851))</f>
        <v>39090.750493201092</v>
      </c>
      <c r="E2852">
        <f>IF(K2851="是",F2851*0.25*(价格数据!E2852/价格数据!E2851),E2851*(价格数据!E2852/价格数据!E2851))</f>
        <v>38678.497096140105</v>
      </c>
      <c r="F2852">
        <f t="shared" si="616"/>
        <v>151302.12748317915</v>
      </c>
      <c r="G2852">
        <f t="shared" si="617"/>
        <v>0.23697060353311725</v>
      </c>
      <c r="H2852">
        <f t="shared" si="618"/>
        <v>0.24902970007803252</v>
      </c>
      <c r="I2852">
        <f t="shared" si="619"/>
        <v>0.25836219981471814</v>
      </c>
      <c r="J2852">
        <f t="shared" si="620"/>
        <v>0.25563749657413209</v>
      </c>
      <c r="K2852" t="str">
        <f>IF(OR(
 ROUND(G2852,4)&gt;(0.25+参数设置!B$3), ROUND(G2852,4)&lt;(0.25-参数设置!B$3),
 ROUND(H2852,4)&gt;(0.25+参数设置!B$3), ROUND(H2852,4)&lt;(0.25-参数设置!B$3),
 ROUND(I2852,4)&gt;(0.25+参数设置!B$3), ROUND(I2852,4)&lt;(0.25-参数设置!B$3),
 ROUND(J2852,4)&gt;(0.25+参数设置!B$3), ROUND(J2852,4)&lt;(0.25-参数设置!B$3)
),"是","否")</f>
        <v>否</v>
      </c>
      <c r="L2852">
        <f t="shared" si="621"/>
        <v>35854.156465533611</v>
      </c>
      <c r="M2852">
        <f t="shared" si="622"/>
        <v>37678.723428304344</v>
      </c>
      <c r="N2852">
        <f t="shared" si="623"/>
        <v>39090.750493201092</v>
      </c>
      <c r="O2852">
        <f t="shared" si="624"/>
        <v>38678.497096140105</v>
      </c>
      <c r="P2852">
        <f t="shared" si="625"/>
        <v>0</v>
      </c>
      <c r="Q2852">
        <f t="shared" si="626"/>
        <v>0</v>
      </c>
      <c r="R2852">
        <f t="shared" si="627"/>
        <v>0</v>
      </c>
      <c r="S2852">
        <f t="shared" si="628"/>
        <v>0</v>
      </c>
      <c r="T2852">
        <f t="shared" si="629"/>
        <v>0</v>
      </c>
      <c r="U2852">
        <f>T2852*参数设置!B2853</f>
        <v>0</v>
      </c>
    </row>
    <row r="2853" spans="1:21" x14ac:dyDescent="0.25">
      <c r="A2853" s="3">
        <v>44335</v>
      </c>
      <c r="B2853">
        <f>IF(K2852="是",F2852*0.25*(价格数据!B2853/价格数据!B2852),B2852*(价格数据!B2853/价格数据!B2852))</f>
        <v>35757.440051175712</v>
      </c>
      <c r="C2853">
        <f>IF(K2852="是",F2852*0.25*(价格数据!C2853/价格数据!C2852),C2852*(价格数据!C2853/价格数据!C2852))</f>
        <v>37777.825804496621</v>
      </c>
      <c r="D2853">
        <f>IF(K2852="是",F2852*0.25*(价格数据!D2853/价格数据!D2852),D2852*(价格数据!D2853/价格数据!D2852))</f>
        <v>39155.341741085766</v>
      </c>
      <c r="E2853">
        <f>IF(K2852="是",F2852*0.25*(价格数据!E2853/价格数据!E2852),E2852*(价格数据!E2853/价格数据!E2852))</f>
        <v>38678.497096140105</v>
      </c>
      <c r="F2853">
        <f t="shared" si="616"/>
        <v>151369.1046928982</v>
      </c>
      <c r="G2853">
        <f t="shared" si="617"/>
        <v>0.23622680548795866</v>
      </c>
      <c r="H2853">
        <f t="shared" si="618"/>
        <v>0.24957421715046352</v>
      </c>
      <c r="I2853">
        <f t="shared" si="619"/>
        <v>0.25867459426760303</v>
      </c>
      <c r="J2853">
        <f t="shared" si="620"/>
        <v>0.25552438309397485</v>
      </c>
      <c r="K2853" t="str">
        <f>IF(OR(
 ROUND(G2853,4)&gt;(0.25+参数设置!B$3), ROUND(G2853,4)&lt;(0.25-参数设置!B$3),
 ROUND(H2853,4)&gt;(0.25+参数设置!B$3), ROUND(H2853,4)&lt;(0.25-参数设置!B$3),
 ROUND(I2853,4)&gt;(0.25+参数设置!B$3), ROUND(I2853,4)&lt;(0.25-参数设置!B$3),
 ROUND(J2853,4)&gt;(0.25+参数设置!B$3), ROUND(J2853,4)&lt;(0.25-参数设置!B$3)
),"是","否")</f>
        <v>否</v>
      </c>
      <c r="L2853">
        <f t="shared" si="621"/>
        <v>35757.440051175712</v>
      </c>
      <c r="M2853">
        <f t="shared" si="622"/>
        <v>37777.825804496621</v>
      </c>
      <c r="N2853">
        <f t="shared" si="623"/>
        <v>39155.341741085766</v>
      </c>
      <c r="O2853">
        <f t="shared" si="624"/>
        <v>38678.497096140105</v>
      </c>
      <c r="P2853">
        <f t="shared" si="625"/>
        <v>0</v>
      </c>
      <c r="Q2853">
        <f t="shared" si="626"/>
        <v>0</v>
      </c>
      <c r="R2853">
        <f t="shared" si="627"/>
        <v>0</v>
      </c>
      <c r="S2853">
        <f t="shared" si="628"/>
        <v>0</v>
      </c>
      <c r="T2853">
        <f t="shared" si="629"/>
        <v>0</v>
      </c>
      <c r="U2853">
        <f>T2853*参数设置!B2854</f>
        <v>0</v>
      </c>
    </row>
    <row r="2854" spans="1:21" x14ac:dyDescent="0.25">
      <c r="A2854" s="3">
        <v>44336</v>
      </c>
      <c r="B2854">
        <f>IF(K2853="是",F2853*0.25*(价格数据!B2854/价格数据!B2853),B2853*(价格数据!B2854/价格数据!B2853))</f>
        <v>35854.156465533611</v>
      </c>
      <c r="C2854">
        <f>IF(K2853="是",F2853*0.25*(价格数据!C2854/价格数据!C2853),C2853*(价格数据!C2854/价格数据!C2853))</f>
        <v>37767.915566877396</v>
      </c>
      <c r="D2854">
        <f>IF(K2853="是",F2853*0.25*(价格数据!D2854/价格数据!D2853),D2853*(价格数据!D2854/价格数据!D2853))</f>
        <v>39209.432933895594</v>
      </c>
      <c r="E2854">
        <f>IF(K2853="是",F2853*0.25*(价格数据!E2854/价格数据!E2853),E2853*(价格数据!E2854/价格数据!E2853))</f>
        <v>38676.563209963024</v>
      </c>
      <c r="F2854">
        <f t="shared" si="616"/>
        <v>151508.06817626962</v>
      </c>
      <c r="G2854">
        <f t="shared" si="617"/>
        <v>0.23664849599837595</v>
      </c>
      <c r="H2854">
        <f t="shared" si="618"/>
        <v>0.24927989658568495</v>
      </c>
      <c r="I2854">
        <f t="shared" si="619"/>
        <v>0.25879435600933154</v>
      </c>
      <c r="J2854">
        <f t="shared" si="620"/>
        <v>0.25527725140660762</v>
      </c>
      <c r="K2854" t="str">
        <f>IF(OR(
 ROUND(G2854,4)&gt;(0.25+参数设置!B$3), ROUND(G2854,4)&lt;(0.25-参数设置!B$3),
 ROUND(H2854,4)&gt;(0.25+参数设置!B$3), ROUND(H2854,4)&lt;(0.25-参数设置!B$3),
 ROUND(I2854,4)&gt;(0.25+参数设置!B$3), ROUND(I2854,4)&lt;(0.25-参数设置!B$3),
 ROUND(J2854,4)&gt;(0.25+参数设置!B$3), ROUND(J2854,4)&lt;(0.25-参数设置!B$3)
),"是","否")</f>
        <v>否</v>
      </c>
      <c r="L2854">
        <f t="shared" si="621"/>
        <v>35854.156465533611</v>
      </c>
      <c r="M2854">
        <f t="shared" si="622"/>
        <v>37767.915566877396</v>
      </c>
      <c r="N2854">
        <f t="shared" si="623"/>
        <v>39209.432933895594</v>
      </c>
      <c r="O2854">
        <f t="shared" si="624"/>
        <v>38676.563209963024</v>
      </c>
      <c r="P2854">
        <f t="shared" si="625"/>
        <v>0</v>
      </c>
      <c r="Q2854">
        <f t="shared" si="626"/>
        <v>0</v>
      </c>
      <c r="R2854">
        <f t="shared" si="627"/>
        <v>0</v>
      </c>
      <c r="S2854">
        <f t="shared" si="628"/>
        <v>0</v>
      </c>
      <c r="T2854">
        <f t="shared" si="629"/>
        <v>0</v>
      </c>
      <c r="U2854">
        <f>T2854*参数设置!B2855</f>
        <v>0</v>
      </c>
    </row>
    <row r="2855" spans="1:21" x14ac:dyDescent="0.25">
      <c r="A2855" s="3">
        <v>44337</v>
      </c>
      <c r="B2855">
        <f>IF(K2854="是",F2854*0.25*(价格数据!B2855/价格数据!B2854),B2854*(价格数据!B2855/价格数据!B2854))</f>
        <v>35474.199123413309</v>
      </c>
      <c r="C2855">
        <f>IF(K2854="是",F2854*0.25*(价格数据!C2855/价格数据!C2854),C2854*(价格数据!C2855/价格数据!C2854))</f>
        <v>37817.466754973539</v>
      </c>
      <c r="D2855">
        <f>IF(K2854="是",F2854*0.25*(价格数据!D2855/价格数据!D2854),D2854*(价格数据!D2855/价格数据!D2854))</f>
        <v>39248.251319323826</v>
      </c>
      <c r="E2855">
        <f>IF(K2854="是",F2854*0.25*(价格数据!E2855/价格数据!E2854),E2854*(价格数据!E2855/价格数据!E2854))</f>
        <v>38676.949987198437</v>
      </c>
      <c r="F2855">
        <f t="shared" si="616"/>
        <v>151216.86718490912</v>
      </c>
      <c r="G2855">
        <f t="shared" si="617"/>
        <v>0.23459154910301899</v>
      </c>
      <c r="H2855">
        <f t="shared" si="618"/>
        <v>0.25008762222755254</v>
      </c>
      <c r="I2855">
        <f t="shared" si="619"/>
        <v>0.2595494275868761</v>
      </c>
      <c r="J2855">
        <f t="shared" si="620"/>
        <v>0.25577140108255236</v>
      </c>
      <c r="K2855" t="str">
        <f>IF(OR(
 ROUND(G2855,4)&gt;(0.25+参数设置!B$3), ROUND(G2855,4)&lt;(0.25-参数设置!B$3),
 ROUND(H2855,4)&gt;(0.25+参数设置!B$3), ROUND(H2855,4)&lt;(0.25-参数设置!B$3),
 ROUND(I2855,4)&gt;(0.25+参数设置!B$3), ROUND(I2855,4)&lt;(0.25-参数设置!B$3),
 ROUND(J2855,4)&gt;(0.25+参数设置!B$3), ROUND(J2855,4)&lt;(0.25-参数设置!B$3)
),"是","否")</f>
        <v>否</v>
      </c>
      <c r="L2855">
        <f t="shared" si="621"/>
        <v>35474.199123413309</v>
      </c>
      <c r="M2855">
        <f t="shared" si="622"/>
        <v>37817.466754973539</v>
      </c>
      <c r="N2855">
        <f t="shared" si="623"/>
        <v>39248.251319323826</v>
      </c>
      <c r="O2855">
        <f t="shared" si="624"/>
        <v>38676.949987198437</v>
      </c>
      <c r="P2855">
        <f t="shared" si="625"/>
        <v>0</v>
      </c>
      <c r="Q2855">
        <f t="shared" si="626"/>
        <v>0</v>
      </c>
      <c r="R2855">
        <f t="shared" si="627"/>
        <v>0</v>
      </c>
      <c r="S2855">
        <f t="shared" si="628"/>
        <v>0</v>
      </c>
      <c r="T2855">
        <f t="shared" si="629"/>
        <v>0</v>
      </c>
      <c r="U2855">
        <f>T2855*参数设置!B2856</f>
        <v>0</v>
      </c>
    </row>
    <row r="2856" spans="1:21" x14ac:dyDescent="0.25">
      <c r="A2856" s="3">
        <v>44338</v>
      </c>
      <c r="B2856">
        <f>IF(K2855="是",F2855*0.25*(价格数据!B2856/价格数据!B2855),B2855*(价格数据!B2856/价格数据!B2855))</f>
        <v>35474.199123413309</v>
      </c>
      <c r="C2856">
        <f>IF(K2855="是",F2855*0.25*(价格数据!C2856/价格数据!C2855),C2855*(价格数据!C2856/价格数据!C2855))</f>
        <v>37817.466754973539</v>
      </c>
      <c r="D2856">
        <f>IF(K2855="是",F2855*0.25*(价格数据!D2856/价格数据!D2855),D2855*(价格数据!D2856/价格数据!D2855))</f>
        <v>39248.251319323826</v>
      </c>
      <c r="E2856">
        <f>IF(K2855="是",F2855*0.25*(价格数据!E2856/价格数据!E2855),E2855*(价格数据!E2856/价格数据!E2855))</f>
        <v>38676.949987198437</v>
      </c>
      <c r="F2856">
        <f t="shared" si="616"/>
        <v>151216.86718490912</v>
      </c>
      <c r="G2856">
        <f t="shared" si="617"/>
        <v>0.23459154910301899</v>
      </c>
      <c r="H2856">
        <f t="shared" si="618"/>
        <v>0.25008762222755254</v>
      </c>
      <c r="I2856">
        <f t="shared" si="619"/>
        <v>0.2595494275868761</v>
      </c>
      <c r="J2856">
        <f t="shared" si="620"/>
        <v>0.25577140108255236</v>
      </c>
      <c r="K2856" t="str">
        <f>IF(OR(
 ROUND(G2856,4)&gt;(0.25+参数设置!B$3), ROUND(G2856,4)&lt;(0.25-参数设置!B$3),
 ROUND(H2856,4)&gt;(0.25+参数设置!B$3), ROUND(H2856,4)&lt;(0.25-参数设置!B$3),
 ROUND(I2856,4)&gt;(0.25+参数设置!B$3), ROUND(I2856,4)&lt;(0.25-参数设置!B$3),
 ROUND(J2856,4)&gt;(0.25+参数设置!B$3), ROUND(J2856,4)&lt;(0.25-参数设置!B$3)
),"是","否")</f>
        <v>否</v>
      </c>
      <c r="L2856">
        <f t="shared" si="621"/>
        <v>35474.199123413309</v>
      </c>
      <c r="M2856">
        <f t="shared" si="622"/>
        <v>37817.466754973539</v>
      </c>
      <c r="N2856">
        <f t="shared" si="623"/>
        <v>39248.251319323826</v>
      </c>
      <c r="O2856">
        <f t="shared" si="624"/>
        <v>38676.949987198437</v>
      </c>
      <c r="P2856">
        <f t="shared" si="625"/>
        <v>0</v>
      </c>
      <c r="Q2856">
        <f t="shared" si="626"/>
        <v>0</v>
      </c>
      <c r="R2856">
        <f t="shared" si="627"/>
        <v>0</v>
      </c>
      <c r="S2856">
        <f t="shared" si="628"/>
        <v>0</v>
      </c>
      <c r="T2856">
        <f t="shared" si="629"/>
        <v>0</v>
      </c>
      <c r="U2856">
        <f>T2856*参数设置!B2857</f>
        <v>0</v>
      </c>
    </row>
    <row r="2857" spans="1:21" x14ac:dyDescent="0.25">
      <c r="A2857" s="3">
        <v>44339</v>
      </c>
      <c r="B2857">
        <f>IF(K2856="是",F2856*0.25*(价格数据!B2857/价格数据!B2856),B2856*(价格数据!B2857/价格数据!B2856))</f>
        <v>35474.199123413309</v>
      </c>
      <c r="C2857">
        <f>IF(K2856="是",F2856*0.25*(价格数据!C2857/价格数据!C2856),C2856*(价格数据!C2857/价格数据!C2856))</f>
        <v>37817.466754973539</v>
      </c>
      <c r="D2857">
        <f>IF(K2856="是",F2856*0.25*(价格数据!D2857/价格数据!D2856),D2856*(价格数据!D2857/价格数据!D2856))</f>
        <v>39248.251319323826</v>
      </c>
      <c r="E2857">
        <f>IF(K2856="是",F2856*0.25*(价格数据!E2857/价格数据!E2856),E2856*(价格数据!E2857/价格数据!E2856))</f>
        <v>38676.949987198437</v>
      </c>
      <c r="F2857">
        <f t="shared" si="616"/>
        <v>151216.86718490912</v>
      </c>
      <c r="G2857">
        <f t="shared" si="617"/>
        <v>0.23459154910301899</v>
      </c>
      <c r="H2857">
        <f t="shared" si="618"/>
        <v>0.25008762222755254</v>
      </c>
      <c r="I2857">
        <f t="shared" si="619"/>
        <v>0.2595494275868761</v>
      </c>
      <c r="J2857">
        <f t="shared" si="620"/>
        <v>0.25577140108255236</v>
      </c>
      <c r="K2857" t="str">
        <f>IF(OR(
 ROUND(G2857,4)&gt;(0.25+参数设置!B$3), ROUND(G2857,4)&lt;(0.25-参数设置!B$3),
 ROUND(H2857,4)&gt;(0.25+参数设置!B$3), ROUND(H2857,4)&lt;(0.25-参数设置!B$3),
 ROUND(I2857,4)&gt;(0.25+参数设置!B$3), ROUND(I2857,4)&lt;(0.25-参数设置!B$3),
 ROUND(J2857,4)&gt;(0.25+参数设置!B$3), ROUND(J2857,4)&lt;(0.25-参数设置!B$3)
),"是","否")</f>
        <v>否</v>
      </c>
      <c r="L2857">
        <f t="shared" si="621"/>
        <v>35474.199123413309</v>
      </c>
      <c r="M2857">
        <f t="shared" si="622"/>
        <v>37817.466754973539</v>
      </c>
      <c r="N2857">
        <f t="shared" si="623"/>
        <v>39248.251319323826</v>
      </c>
      <c r="O2857">
        <f t="shared" si="624"/>
        <v>38676.949987198437</v>
      </c>
      <c r="P2857">
        <f t="shared" si="625"/>
        <v>0</v>
      </c>
      <c r="Q2857">
        <f t="shared" si="626"/>
        <v>0</v>
      </c>
      <c r="R2857">
        <f t="shared" si="627"/>
        <v>0</v>
      </c>
      <c r="S2857">
        <f t="shared" si="628"/>
        <v>0</v>
      </c>
      <c r="T2857">
        <f t="shared" si="629"/>
        <v>0</v>
      </c>
      <c r="U2857">
        <f>T2857*参数设置!B2858</f>
        <v>0</v>
      </c>
    </row>
    <row r="2858" spans="1:21" x14ac:dyDescent="0.25">
      <c r="A2858" s="3">
        <v>44340</v>
      </c>
      <c r="B2858">
        <f>IF(K2857="是",F2857*0.25*(价格数据!B2858/价格数据!B2857),B2857*(价格数据!B2858/价格数据!B2857))</f>
        <v>35667.631952129108</v>
      </c>
      <c r="C2858">
        <f>IF(K2857="是",F2857*0.25*(价格数据!C2858/价格数据!C2857),C2857*(价格数据!C2858/价格数据!C2857))</f>
        <v>37936.389606404278</v>
      </c>
      <c r="D2858">
        <f>IF(K2857="是",F2857*0.25*(价格数据!D2858/价格数据!D2857),D2857*(价格数据!D2858/价格数据!D2857))</f>
        <v>39256.524089988859</v>
      </c>
      <c r="E2858">
        <f>IF(K2857="是",F2857*0.25*(价格数据!E2858/价格数据!E2857),E2857*(价格数据!E2858/价格数据!E2857))</f>
        <v>38678.110318904684</v>
      </c>
      <c r="F2858">
        <f t="shared" si="616"/>
        <v>151538.65596742695</v>
      </c>
      <c r="G2858">
        <f t="shared" si="617"/>
        <v>0.23536985810271288</v>
      </c>
      <c r="H2858">
        <f t="shared" si="618"/>
        <v>0.25034133610475373</v>
      </c>
      <c r="I2858">
        <f t="shared" si="619"/>
        <v>0.25905287228116236</v>
      </c>
      <c r="J2858">
        <f t="shared" si="620"/>
        <v>0.25523593351137086</v>
      </c>
      <c r="K2858" t="str">
        <f>IF(OR(
 ROUND(G2858,4)&gt;(0.25+参数设置!B$3), ROUND(G2858,4)&lt;(0.25-参数设置!B$3),
 ROUND(H2858,4)&gt;(0.25+参数设置!B$3), ROUND(H2858,4)&lt;(0.25-参数设置!B$3),
 ROUND(I2858,4)&gt;(0.25+参数设置!B$3), ROUND(I2858,4)&lt;(0.25-参数设置!B$3),
 ROUND(J2858,4)&gt;(0.25+参数设置!B$3), ROUND(J2858,4)&lt;(0.25-参数设置!B$3)
),"是","否")</f>
        <v>否</v>
      </c>
      <c r="L2858">
        <f t="shared" si="621"/>
        <v>35667.631952129108</v>
      </c>
      <c r="M2858">
        <f t="shared" si="622"/>
        <v>37936.389606404278</v>
      </c>
      <c r="N2858">
        <f t="shared" si="623"/>
        <v>39256.524089988859</v>
      </c>
      <c r="O2858">
        <f t="shared" si="624"/>
        <v>38678.110318904684</v>
      </c>
      <c r="P2858">
        <f t="shared" si="625"/>
        <v>0</v>
      </c>
      <c r="Q2858">
        <f t="shared" si="626"/>
        <v>0</v>
      </c>
      <c r="R2858">
        <f t="shared" si="627"/>
        <v>0</v>
      </c>
      <c r="S2858">
        <f t="shared" si="628"/>
        <v>0</v>
      </c>
      <c r="T2858">
        <f t="shared" si="629"/>
        <v>0</v>
      </c>
      <c r="U2858">
        <f>T2858*参数设置!B2859</f>
        <v>0</v>
      </c>
    </row>
    <row r="2859" spans="1:21" x14ac:dyDescent="0.25">
      <c r="A2859" s="3">
        <v>44341</v>
      </c>
      <c r="B2859">
        <f>IF(K2858="是",F2858*0.25*(价格数据!B2859/价格数据!B2858),B2858*(价格数据!B2859/价格数据!B2858))</f>
        <v>36800.595663178719</v>
      </c>
      <c r="C2859">
        <f>IF(K2858="是",F2858*0.25*(价格数据!C2859/价格数据!C2858),C2858*(价格数据!C2859/价格数据!C2858))</f>
        <v>37777.825804496635</v>
      </c>
      <c r="D2859">
        <f>IF(K2858="是",F2858*0.25*(价格数据!D2859/价格数据!D2858),D2858*(价格数据!D2859/价格数据!D2858))</f>
        <v>39189.705557694368</v>
      </c>
      <c r="E2859">
        <f>IF(K2858="是",F2858*0.25*(价格数据!E2859/价格数据!E2858),E2858*(价格数据!E2859/价格数据!E2858))</f>
        <v>38669.987996960932</v>
      </c>
      <c r="F2859">
        <f t="shared" si="616"/>
        <v>152438.11502233066</v>
      </c>
      <c r="G2859">
        <f t="shared" si="617"/>
        <v>0.24141334769055495</v>
      </c>
      <c r="H2859">
        <f t="shared" si="618"/>
        <v>0.24782401566014223</v>
      </c>
      <c r="I2859">
        <f t="shared" si="619"/>
        <v>0.25708600209306881</v>
      </c>
      <c r="J2859">
        <f t="shared" si="620"/>
        <v>0.25367663455623396</v>
      </c>
      <c r="K2859" t="str">
        <f>IF(OR(
 ROUND(G2859,4)&gt;(0.25+参数设置!B$3), ROUND(G2859,4)&lt;(0.25-参数设置!B$3),
 ROUND(H2859,4)&gt;(0.25+参数设置!B$3), ROUND(H2859,4)&lt;(0.25-参数设置!B$3),
 ROUND(I2859,4)&gt;(0.25+参数设置!B$3), ROUND(I2859,4)&lt;(0.25-参数设置!B$3),
 ROUND(J2859,4)&gt;(0.25+参数设置!B$3), ROUND(J2859,4)&lt;(0.25-参数设置!B$3)
),"是","否")</f>
        <v>否</v>
      </c>
      <c r="L2859">
        <f t="shared" si="621"/>
        <v>36800.595663178719</v>
      </c>
      <c r="M2859">
        <f t="shared" si="622"/>
        <v>37777.825804496635</v>
      </c>
      <c r="N2859">
        <f t="shared" si="623"/>
        <v>39189.705557694368</v>
      </c>
      <c r="O2859">
        <f t="shared" si="624"/>
        <v>38669.987996960932</v>
      </c>
      <c r="P2859">
        <f t="shared" si="625"/>
        <v>0</v>
      </c>
      <c r="Q2859">
        <f t="shared" si="626"/>
        <v>0</v>
      </c>
      <c r="R2859">
        <f t="shared" si="627"/>
        <v>0</v>
      </c>
      <c r="S2859">
        <f t="shared" si="628"/>
        <v>0</v>
      </c>
      <c r="T2859">
        <f t="shared" si="629"/>
        <v>0</v>
      </c>
      <c r="U2859">
        <f>T2859*参数设置!B2860</f>
        <v>0</v>
      </c>
    </row>
    <row r="2860" spans="1:21" x14ac:dyDescent="0.25">
      <c r="A2860" s="3">
        <v>44342</v>
      </c>
      <c r="B2860">
        <f>IF(K2859="是",F2859*0.25*(价格数据!B2860/价格数据!B2859),B2859*(价格数据!B2860/价格数据!B2859))</f>
        <v>36807.50397849</v>
      </c>
      <c r="C2860">
        <f>IF(K2859="是",F2859*0.25*(价格数据!C2860/价格数据!C2859),C2859*(价格数据!C2860/价格数据!C2859))</f>
        <v>38174.23530926575</v>
      </c>
      <c r="D2860">
        <f>IF(K2859="是",F2859*0.25*(价格数据!D2860/价格数据!D2859),D2859*(价格数据!D2860/价格数据!D2859))</f>
        <v>39208.160199947131</v>
      </c>
      <c r="E2860">
        <f>IF(K2859="是",F2859*0.25*(价格数据!E2860/价格数据!E2859),E2859*(价格数据!E2860/价格数据!E2859))</f>
        <v>38675.016101021341</v>
      </c>
      <c r="F2860">
        <f t="shared" si="616"/>
        <v>152864.91558872422</v>
      </c>
      <c r="G2860">
        <f t="shared" si="617"/>
        <v>0.24078451119234473</v>
      </c>
      <c r="H2860">
        <f t="shared" si="618"/>
        <v>0.24972528956200593</v>
      </c>
      <c r="I2860">
        <f t="shared" si="619"/>
        <v>0.25648894024469826</v>
      </c>
      <c r="J2860">
        <f t="shared" si="620"/>
        <v>0.25300125900095111</v>
      </c>
      <c r="K2860" t="str">
        <f>IF(OR(
 ROUND(G2860,4)&gt;(0.25+参数设置!B$3), ROUND(G2860,4)&lt;(0.25-参数设置!B$3),
 ROUND(H2860,4)&gt;(0.25+参数设置!B$3), ROUND(H2860,4)&lt;(0.25-参数设置!B$3),
 ROUND(I2860,4)&gt;(0.25+参数设置!B$3), ROUND(I2860,4)&lt;(0.25-参数设置!B$3),
 ROUND(J2860,4)&gt;(0.25+参数设置!B$3), ROUND(J2860,4)&lt;(0.25-参数设置!B$3)
),"是","否")</f>
        <v>否</v>
      </c>
      <c r="L2860">
        <f t="shared" si="621"/>
        <v>36807.50397849</v>
      </c>
      <c r="M2860">
        <f t="shared" si="622"/>
        <v>38174.23530926575</v>
      </c>
      <c r="N2860">
        <f t="shared" si="623"/>
        <v>39208.160199947131</v>
      </c>
      <c r="O2860">
        <f t="shared" si="624"/>
        <v>38675.016101021341</v>
      </c>
      <c r="P2860">
        <f t="shared" si="625"/>
        <v>0</v>
      </c>
      <c r="Q2860">
        <f t="shared" si="626"/>
        <v>0</v>
      </c>
      <c r="R2860">
        <f t="shared" si="627"/>
        <v>0</v>
      </c>
      <c r="S2860">
        <f t="shared" si="628"/>
        <v>0</v>
      </c>
      <c r="T2860">
        <f t="shared" si="629"/>
        <v>0</v>
      </c>
      <c r="U2860">
        <f>T2860*参数设置!B2861</f>
        <v>0</v>
      </c>
    </row>
    <row r="2861" spans="1:21" x14ac:dyDescent="0.25">
      <c r="A2861" s="3">
        <v>44343</v>
      </c>
      <c r="B2861">
        <f>IF(K2860="是",F2860*0.25*(价格数据!B2861/价格数据!B2860),B2860*(价格数据!B2861/价格数据!B2860))</f>
        <v>36938.761969404288</v>
      </c>
      <c r="C2861">
        <f>IF(K2860="是",F2860*0.25*(价格数据!C2861/价格数据!C2860),C2860*(价格数据!C2861/价格数据!C2860))</f>
        <v>37946.29984402351</v>
      </c>
      <c r="D2861">
        <f>IF(K2860="是",F2860*0.25*(价格数据!D2861/价格数据!D2860),D2860*(价格数据!D2861/价格数据!D2860))</f>
        <v>39179.205502619523</v>
      </c>
      <c r="E2861">
        <f>IF(K2860="是",F2860*0.25*(价格数据!E2861/价格数据!E2860),E2860*(价格数据!E2861/价格数据!E2860))</f>
        <v>38674.242546550508</v>
      </c>
      <c r="F2861">
        <f t="shared" si="616"/>
        <v>152738.50986259786</v>
      </c>
      <c r="G2861">
        <f t="shared" si="617"/>
        <v>0.24184314749851923</v>
      </c>
      <c r="H2861">
        <f t="shared" si="618"/>
        <v>0.24843963633113644</v>
      </c>
      <c r="I2861">
        <f t="shared" si="619"/>
        <v>0.25651163899572393</v>
      </c>
      <c r="J2861">
        <f t="shared" si="620"/>
        <v>0.25320557717462017</v>
      </c>
      <c r="K2861" t="str">
        <f>IF(OR(
 ROUND(G2861,4)&gt;(0.25+参数设置!B$3), ROUND(G2861,4)&lt;(0.25-参数设置!B$3),
 ROUND(H2861,4)&gt;(0.25+参数设置!B$3), ROUND(H2861,4)&lt;(0.25-参数设置!B$3),
 ROUND(I2861,4)&gt;(0.25+参数设置!B$3), ROUND(I2861,4)&lt;(0.25-参数设置!B$3),
 ROUND(J2861,4)&gt;(0.25+参数设置!B$3), ROUND(J2861,4)&lt;(0.25-参数设置!B$3)
),"是","否")</f>
        <v>否</v>
      </c>
      <c r="L2861">
        <f t="shared" si="621"/>
        <v>36938.761969404288</v>
      </c>
      <c r="M2861">
        <f t="shared" si="622"/>
        <v>37946.29984402351</v>
      </c>
      <c r="N2861">
        <f t="shared" si="623"/>
        <v>39179.205502619523</v>
      </c>
      <c r="O2861">
        <f t="shared" si="624"/>
        <v>38674.242546550508</v>
      </c>
      <c r="P2861">
        <f t="shared" si="625"/>
        <v>0</v>
      </c>
      <c r="Q2861">
        <f t="shared" si="626"/>
        <v>0</v>
      </c>
      <c r="R2861">
        <f t="shared" si="627"/>
        <v>0</v>
      </c>
      <c r="S2861">
        <f t="shared" si="628"/>
        <v>0</v>
      </c>
      <c r="T2861">
        <f t="shared" si="629"/>
        <v>0</v>
      </c>
      <c r="U2861">
        <f>T2861*参数设置!B2862</f>
        <v>0</v>
      </c>
    </row>
    <row r="2862" spans="1:21" x14ac:dyDescent="0.25">
      <c r="A2862" s="3">
        <v>44344</v>
      </c>
      <c r="B2862">
        <f>IF(K2861="是",F2861*0.25*(价格数据!B2862/价格数据!B2861),B2861*(价格数据!B2862/价格数据!B2861))</f>
        <v>36835.137239735115</v>
      </c>
      <c r="C2862">
        <f>IF(K2861="是",F2861*0.25*(价格数据!C2862/价格数据!C2861),C2861*(价格数据!C2862/价格数据!C2861))</f>
        <v>37658.902953065895</v>
      </c>
      <c r="D2862">
        <f>IF(K2861="是",F2861*0.25*(价格数据!D2862/价格数据!D2861),D2861*(价格数据!D2862/价格数据!D2861))</f>
        <v>39178.569135645295</v>
      </c>
      <c r="E2862">
        <f>IF(K2861="是",F2861*0.25*(价格数据!E2862/价格数据!E2861),E2861*(价格数据!E2862/价格数据!E2861))</f>
        <v>38678.110318904677</v>
      </c>
      <c r="F2862">
        <f t="shared" si="616"/>
        <v>152350.71964735098</v>
      </c>
      <c r="G2862">
        <f t="shared" si="617"/>
        <v>0.24177855756112007</v>
      </c>
      <c r="H2862">
        <f t="shared" si="618"/>
        <v>0.24718559282316258</v>
      </c>
      <c r="I2862">
        <f t="shared" si="619"/>
        <v>0.25716038116743162</v>
      </c>
      <c r="J2862">
        <f t="shared" si="620"/>
        <v>0.25387546844828573</v>
      </c>
      <c r="K2862" t="str">
        <f>IF(OR(
 ROUND(G2862,4)&gt;(0.25+参数设置!B$3), ROUND(G2862,4)&lt;(0.25-参数设置!B$3),
 ROUND(H2862,4)&gt;(0.25+参数设置!B$3), ROUND(H2862,4)&lt;(0.25-参数设置!B$3),
 ROUND(I2862,4)&gt;(0.25+参数设置!B$3), ROUND(I2862,4)&lt;(0.25-参数设置!B$3),
 ROUND(J2862,4)&gt;(0.25+参数设置!B$3), ROUND(J2862,4)&lt;(0.25-参数设置!B$3)
),"是","否")</f>
        <v>否</v>
      </c>
      <c r="L2862">
        <f t="shared" si="621"/>
        <v>36835.137239735115</v>
      </c>
      <c r="M2862">
        <f t="shared" si="622"/>
        <v>37658.902953065895</v>
      </c>
      <c r="N2862">
        <f t="shared" si="623"/>
        <v>39178.569135645295</v>
      </c>
      <c r="O2862">
        <f t="shared" si="624"/>
        <v>38678.110318904677</v>
      </c>
      <c r="P2862">
        <f t="shared" si="625"/>
        <v>0</v>
      </c>
      <c r="Q2862">
        <f t="shared" si="626"/>
        <v>0</v>
      </c>
      <c r="R2862">
        <f t="shared" si="627"/>
        <v>0</v>
      </c>
      <c r="S2862">
        <f t="shared" si="628"/>
        <v>0</v>
      </c>
      <c r="T2862">
        <f t="shared" si="629"/>
        <v>0</v>
      </c>
      <c r="U2862">
        <f>T2862*参数设置!B2863</f>
        <v>0</v>
      </c>
    </row>
    <row r="2863" spans="1:21" x14ac:dyDescent="0.25">
      <c r="A2863" s="3">
        <v>44345</v>
      </c>
      <c r="B2863">
        <f>IF(K2862="是",F2862*0.25*(价格数据!B2863/价格数据!B2862),B2862*(价格数据!B2863/价格数据!B2862))</f>
        <v>36835.137239735115</v>
      </c>
      <c r="C2863">
        <f>IF(K2862="是",F2862*0.25*(价格数据!C2863/价格数据!C2862),C2862*(价格数据!C2863/价格数据!C2862))</f>
        <v>37658.902953065895</v>
      </c>
      <c r="D2863">
        <f>IF(K2862="是",F2862*0.25*(价格数据!D2863/价格数据!D2862),D2862*(价格数据!D2863/价格数据!D2862))</f>
        <v>39178.569135645295</v>
      </c>
      <c r="E2863">
        <f>IF(K2862="是",F2862*0.25*(价格数据!E2863/价格数据!E2862),E2862*(价格数据!E2863/价格数据!E2862))</f>
        <v>38678.110318904677</v>
      </c>
      <c r="F2863">
        <f t="shared" si="616"/>
        <v>152350.71964735098</v>
      </c>
      <c r="G2863">
        <f t="shared" si="617"/>
        <v>0.24177855756112007</v>
      </c>
      <c r="H2863">
        <f t="shared" si="618"/>
        <v>0.24718559282316258</v>
      </c>
      <c r="I2863">
        <f t="shared" si="619"/>
        <v>0.25716038116743162</v>
      </c>
      <c r="J2863">
        <f t="shared" si="620"/>
        <v>0.25387546844828573</v>
      </c>
      <c r="K2863" t="str">
        <f>IF(OR(
 ROUND(G2863,4)&gt;(0.25+参数设置!B$3), ROUND(G2863,4)&lt;(0.25-参数设置!B$3),
 ROUND(H2863,4)&gt;(0.25+参数设置!B$3), ROUND(H2863,4)&lt;(0.25-参数设置!B$3),
 ROUND(I2863,4)&gt;(0.25+参数设置!B$3), ROUND(I2863,4)&lt;(0.25-参数设置!B$3),
 ROUND(J2863,4)&gt;(0.25+参数设置!B$3), ROUND(J2863,4)&lt;(0.25-参数设置!B$3)
),"是","否")</f>
        <v>否</v>
      </c>
      <c r="L2863">
        <f t="shared" si="621"/>
        <v>36835.137239735115</v>
      </c>
      <c r="M2863">
        <f t="shared" si="622"/>
        <v>37658.902953065895</v>
      </c>
      <c r="N2863">
        <f t="shared" si="623"/>
        <v>39178.569135645295</v>
      </c>
      <c r="O2863">
        <f t="shared" si="624"/>
        <v>38678.110318904677</v>
      </c>
      <c r="P2863">
        <f t="shared" si="625"/>
        <v>0</v>
      </c>
      <c r="Q2863">
        <f t="shared" si="626"/>
        <v>0</v>
      </c>
      <c r="R2863">
        <f t="shared" si="627"/>
        <v>0</v>
      </c>
      <c r="S2863">
        <f t="shared" si="628"/>
        <v>0</v>
      </c>
      <c r="T2863">
        <f t="shared" si="629"/>
        <v>0</v>
      </c>
      <c r="U2863">
        <f>T2863*参数设置!B2864</f>
        <v>0</v>
      </c>
    </row>
    <row r="2864" spans="1:21" x14ac:dyDescent="0.25">
      <c r="A2864" s="3">
        <v>44346</v>
      </c>
      <c r="B2864">
        <f>IF(K2863="是",F2863*0.25*(价格数据!B2864/价格数据!B2863),B2863*(价格数据!B2864/价格数据!B2863))</f>
        <v>36835.137239735115</v>
      </c>
      <c r="C2864">
        <f>IF(K2863="是",F2863*0.25*(价格数据!C2864/价格数据!C2863),C2863*(价格数据!C2864/价格数据!C2863))</f>
        <v>37658.902953065895</v>
      </c>
      <c r="D2864">
        <f>IF(K2863="是",F2863*0.25*(价格数据!D2864/价格数据!D2863),D2863*(价格数据!D2864/价格数据!D2863))</f>
        <v>39178.569135645295</v>
      </c>
      <c r="E2864">
        <f>IF(K2863="是",F2863*0.25*(价格数据!E2864/价格数据!E2863),E2863*(价格数据!E2864/价格数据!E2863))</f>
        <v>38678.110318904677</v>
      </c>
      <c r="F2864">
        <f t="shared" si="616"/>
        <v>152350.71964735098</v>
      </c>
      <c r="G2864">
        <f t="shared" si="617"/>
        <v>0.24177855756112007</v>
      </c>
      <c r="H2864">
        <f t="shared" si="618"/>
        <v>0.24718559282316258</v>
      </c>
      <c r="I2864">
        <f t="shared" si="619"/>
        <v>0.25716038116743162</v>
      </c>
      <c r="J2864">
        <f t="shared" si="620"/>
        <v>0.25387546844828573</v>
      </c>
      <c r="K2864" t="str">
        <f>IF(OR(
 ROUND(G2864,4)&gt;(0.25+参数设置!B$3), ROUND(G2864,4)&lt;(0.25-参数设置!B$3),
 ROUND(H2864,4)&gt;(0.25+参数设置!B$3), ROUND(H2864,4)&lt;(0.25-参数设置!B$3),
 ROUND(I2864,4)&gt;(0.25+参数设置!B$3), ROUND(I2864,4)&lt;(0.25-参数设置!B$3),
 ROUND(J2864,4)&gt;(0.25+参数设置!B$3), ROUND(J2864,4)&lt;(0.25-参数设置!B$3)
),"是","否")</f>
        <v>否</v>
      </c>
      <c r="L2864">
        <f t="shared" si="621"/>
        <v>36835.137239735115</v>
      </c>
      <c r="M2864">
        <f t="shared" si="622"/>
        <v>37658.902953065895</v>
      </c>
      <c r="N2864">
        <f t="shared" si="623"/>
        <v>39178.569135645295</v>
      </c>
      <c r="O2864">
        <f t="shared" si="624"/>
        <v>38678.110318904677</v>
      </c>
      <c r="P2864">
        <f t="shared" si="625"/>
        <v>0</v>
      </c>
      <c r="Q2864">
        <f t="shared" si="626"/>
        <v>0</v>
      </c>
      <c r="R2864">
        <f t="shared" si="627"/>
        <v>0</v>
      </c>
      <c r="S2864">
        <f t="shared" si="628"/>
        <v>0</v>
      </c>
      <c r="T2864">
        <f t="shared" si="629"/>
        <v>0</v>
      </c>
      <c r="U2864">
        <f>T2864*参数设置!B2865</f>
        <v>0</v>
      </c>
    </row>
    <row r="2865" spans="1:21" x14ac:dyDescent="0.25">
      <c r="A2865" s="3">
        <v>44347</v>
      </c>
      <c r="B2865">
        <f>IF(K2864="是",F2864*0.25*(价格数据!B2865/价格数据!B2864),B2864*(价格数据!B2865/价格数据!B2864))</f>
        <v>36876.587131602784</v>
      </c>
      <c r="C2865">
        <f>IF(K2864="是",F2864*0.25*(价格数据!C2865/价格数据!C2864),C2864*(价格数据!C2865/价格数据!C2864))</f>
        <v>37936.389606404278</v>
      </c>
      <c r="D2865">
        <f>IF(K2864="是",F2864*0.25*(价格数据!D2865/价格数据!D2864),D2864*(价格数据!D2865/价格数据!D2864))</f>
        <v>39105.386933608468</v>
      </c>
      <c r="E2865">
        <f>IF(K2864="是",F2864*0.25*(价格数据!E2865/价格数据!E2864),E2864*(价格数据!E2865/价格数据!E2864))</f>
        <v>38670.761551431759</v>
      </c>
      <c r="F2865">
        <f t="shared" si="616"/>
        <v>152589.1252230473</v>
      </c>
      <c r="G2865">
        <f t="shared" si="617"/>
        <v>0.24167244603898475</v>
      </c>
      <c r="H2865">
        <f t="shared" si="618"/>
        <v>0.24861791134165506</v>
      </c>
      <c r="I2865">
        <f t="shared" si="619"/>
        <v>0.25627899023895795</v>
      </c>
      <c r="J2865">
        <f t="shared" si="620"/>
        <v>0.25343065238040219</v>
      </c>
      <c r="K2865" t="str">
        <f>IF(OR(
 ROUND(G2865,4)&gt;(0.25+参数设置!B$3), ROUND(G2865,4)&lt;(0.25-参数设置!B$3),
 ROUND(H2865,4)&gt;(0.25+参数设置!B$3), ROUND(H2865,4)&lt;(0.25-参数设置!B$3),
 ROUND(I2865,4)&gt;(0.25+参数设置!B$3), ROUND(I2865,4)&lt;(0.25-参数设置!B$3),
 ROUND(J2865,4)&gt;(0.25+参数设置!B$3), ROUND(J2865,4)&lt;(0.25-参数设置!B$3)
),"是","否")</f>
        <v>否</v>
      </c>
      <c r="L2865">
        <f t="shared" si="621"/>
        <v>36876.587131602784</v>
      </c>
      <c r="M2865">
        <f t="shared" si="622"/>
        <v>37936.389606404278</v>
      </c>
      <c r="N2865">
        <f t="shared" si="623"/>
        <v>39105.386933608468</v>
      </c>
      <c r="O2865">
        <f t="shared" si="624"/>
        <v>38670.761551431759</v>
      </c>
      <c r="P2865">
        <f t="shared" si="625"/>
        <v>0</v>
      </c>
      <c r="Q2865">
        <f t="shared" si="626"/>
        <v>0</v>
      </c>
      <c r="R2865">
        <f t="shared" si="627"/>
        <v>0</v>
      </c>
      <c r="S2865">
        <f t="shared" si="628"/>
        <v>0</v>
      </c>
      <c r="T2865">
        <f t="shared" si="629"/>
        <v>0</v>
      </c>
      <c r="U2865">
        <f>T2865*参数设置!B2866</f>
        <v>0</v>
      </c>
    </row>
    <row r="2866" spans="1:21" x14ac:dyDescent="0.25">
      <c r="A2866" s="3">
        <v>44348</v>
      </c>
      <c r="B2866">
        <f>IF(K2865="是",F2865*0.25*(价格数据!B2866/价格数据!B2865),B2865*(价格数据!B2866/价格数据!B2865))</f>
        <v>36931.853654093007</v>
      </c>
      <c r="C2866">
        <f>IF(K2865="是",F2865*0.25*(价格数据!C2866/价格数据!C2865),C2865*(价格数据!C2866/价格数据!C2865))</f>
        <v>38184.145546884974</v>
      </c>
      <c r="D2866">
        <f>IF(K2865="是",F2865*0.25*(价格数据!D2866/价格数据!D2865),D2865*(价格数据!D2866/价格数据!D2865))</f>
        <v>39159.159942931183</v>
      </c>
      <c r="E2866">
        <f>IF(K2865="是",F2865*0.25*(价格数据!E2866/价格数据!E2865),E2865*(价格数据!E2866/价格数据!E2865))</f>
        <v>38673.855769315094</v>
      </c>
      <c r="F2866">
        <f t="shared" si="616"/>
        <v>152949.01491322427</v>
      </c>
      <c r="G2866">
        <f t="shared" si="617"/>
        <v>0.24146512924614991</v>
      </c>
      <c r="H2866">
        <f t="shared" si="618"/>
        <v>0.24965277199430658</v>
      </c>
      <c r="I2866">
        <f t="shared" si="619"/>
        <v>0.25602753940682887</v>
      </c>
      <c r="J2866">
        <f t="shared" si="620"/>
        <v>0.25285455935271461</v>
      </c>
      <c r="K2866" t="str">
        <f>IF(OR(
 ROUND(G2866,4)&gt;(0.25+参数设置!B$3), ROUND(G2866,4)&lt;(0.25-参数设置!B$3),
 ROUND(H2866,4)&gt;(0.25+参数设置!B$3), ROUND(H2866,4)&lt;(0.25-参数设置!B$3),
 ROUND(I2866,4)&gt;(0.25+参数设置!B$3), ROUND(I2866,4)&lt;(0.25-参数设置!B$3),
 ROUND(J2866,4)&gt;(0.25+参数设置!B$3), ROUND(J2866,4)&lt;(0.25-参数设置!B$3)
),"是","否")</f>
        <v>否</v>
      </c>
      <c r="L2866">
        <f t="shared" si="621"/>
        <v>36931.853654093007</v>
      </c>
      <c r="M2866">
        <f t="shared" si="622"/>
        <v>38184.145546884974</v>
      </c>
      <c r="N2866">
        <f t="shared" si="623"/>
        <v>39159.159942931183</v>
      </c>
      <c r="O2866">
        <f t="shared" si="624"/>
        <v>38673.855769315094</v>
      </c>
      <c r="P2866">
        <f t="shared" si="625"/>
        <v>0</v>
      </c>
      <c r="Q2866">
        <f t="shared" si="626"/>
        <v>0</v>
      </c>
      <c r="R2866">
        <f t="shared" si="627"/>
        <v>0</v>
      </c>
      <c r="S2866">
        <f t="shared" si="628"/>
        <v>0</v>
      </c>
      <c r="T2866">
        <f t="shared" si="629"/>
        <v>0</v>
      </c>
      <c r="U2866">
        <f>T2866*参数设置!B2867</f>
        <v>0</v>
      </c>
    </row>
    <row r="2867" spans="1:21" x14ac:dyDescent="0.25">
      <c r="A2867" s="3">
        <v>44349</v>
      </c>
      <c r="B2867">
        <f>IF(K2866="是",F2866*0.25*(价格数据!B2867/价格数据!B2866),B2866*(价格数据!B2867/价格数据!B2866))</f>
        <v>36634.796095708043</v>
      </c>
      <c r="C2867">
        <f>IF(K2866="是",F2866*0.25*(价格数据!C2867/价格数据!C2866),C2866*(价格数据!C2867/价格数据!C2866))</f>
        <v>37589.531289731305</v>
      </c>
      <c r="D2867">
        <f>IF(K2866="是",F2866*0.25*(价格数据!D2867/价格数据!D2866),D2866*(价格数据!D2867/价格数据!D2866))</f>
        <v>39131.796163039151</v>
      </c>
      <c r="E2867">
        <f>IF(K2866="是",F2866*0.25*(价格数据!E2867/价格数据!E2866),E2866*(价格数据!E2867/价格数据!E2866))</f>
        <v>38675.402878256762</v>
      </c>
      <c r="F2867">
        <f t="shared" si="616"/>
        <v>152031.52642673528</v>
      </c>
      <c r="G2867">
        <f t="shared" si="617"/>
        <v>0.24096841593814114</v>
      </c>
      <c r="H2867">
        <f t="shared" si="618"/>
        <v>0.24724826602228375</v>
      </c>
      <c r="I2867">
        <f t="shared" si="619"/>
        <v>0.25739264139992013</v>
      </c>
      <c r="J2867">
        <f t="shared" si="620"/>
        <v>0.25439067663965492</v>
      </c>
      <c r="K2867" t="str">
        <f>IF(OR(
 ROUND(G2867,4)&gt;(0.25+参数设置!B$3), ROUND(G2867,4)&lt;(0.25-参数设置!B$3),
 ROUND(H2867,4)&gt;(0.25+参数设置!B$3), ROUND(H2867,4)&lt;(0.25-参数设置!B$3),
 ROUND(I2867,4)&gt;(0.25+参数设置!B$3), ROUND(I2867,4)&lt;(0.25-参数设置!B$3),
 ROUND(J2867,4)&gt;(0.25+参数设置!B$3), ROUND(J2867,4)&lt;(0.25-参数设置!B$3)
),"是","否")</f>
        <v>否</v>
      </c>
      <c r="L2867">
        <f t="shared" si="621"/>
        <v>36634.796095708043</v>
      </c>
      <c r="M2867">
        <f t="shared" si="622"/>
        <v>37589.531289731305</v>
      </c>
      <c r="N2867">
        <f t="shared" si="623"/>
        <v>39131.796163039151</v>
      </c>
      <c r="O2867">
        <f t="shared" si="624"/>
        <v>38675.402878256762</v>
      </c>
      <c r="P2867">
        <f t="shared" si="625"/>
        <v>0</v>
      </c>
      <c r="Q2867">
        <f t="shared" si="626"/>
        <v>0</v>
      </c>
      <c r="R2867">
        <f t="shared" si="627"/>
        <v>0</v>
      </c>
      <c r="S2867">
        <f t="shared" si="628"/>
        <v>0</v>
      </c>
      <c r="T2867">
        <f t="shared" si="629"/>
        <v>0</v>
      </c>
      <c r="U2867">
        <f>T2867*参数设置!B2868</f>
        <v>0</v>
      </c>
    </row>
    <row r="2868" spans="1:21" x14ac:dyDescent="0.25">
      <c r="A2868" s="3">
        <v>44350</v>
      </c>
      <c r="B2868">
        <f>IF(K2867="是",F2867*0.25*(价格数据!B2868/价格数据!B2867),B2867*(价格数据!B2868/价格数据!B2867))</f>
        <v>36351.555167945633</v>
      </c>
      <c r="C2868">
        <f>IF(K2867="是",F2867*0.25*(价格数据!C2868/价格数据!C2867),C2867*(价格数据!C2868/价格数据!C2867))</f>
        <v>37401.236774965975</v>
      </c>
      <c r="D2868">
        <f>IF(K2867="是",F2867*0.25*(价格数据!D2868/价格数据!D2867),D2867*(价格数据!D2868/价格数据!D2867))</f>
        <v>39125.75067678393</v>
      </c>
      <c r="E2868">
        <f>IF(K2867="是",F2867*0.25*(价格数据!E2868/价格数据!E2867),E2867*(价格数据!E2868/价格数据!E2867))</f>
        <v>38676.176432727596</v>
      </c>
      <c r="F2868">
        <f t="shared" si="616"/>
        <v>151554.71905242314</v>
      </c>
      <c r="G2868">
        <f t="shared" si="617"/>
        <v>0.23985762630968649</v>
      </c>
      <c r="H2868">
        <f t="shared" si="618"/>
        <v>0.24678371619711029</v>
      </c>
      <c r="I2868">
        <f t="shared" si="619"/>
        <v>0.25816253641861353</v>
      </c>
      <c r="J2868">
        <f t="shared" si="620"/>
        <v>0.25519612107458967</v>
      </c>
      <c r="K2868" t="str">
        <f>IF(OR(
 ROUND(G2868,4)&gt;(0.25+参数设置!B$3), ROUND(G2868,4)&lt;(0.25-参数设置!B$3),
 ROUND(H2868,4)&gt;(0.25+参数设置!B$3), ROUND(H2868,4)&lt;(0.25-参数设置!B$3),
 ROUND(I2868,4)&gt;(0.25+参数设置!B$3), ROUND(I2868,4)&lt;(0.25-参数设置!B$3),
 ROUND(J2868,4)&gt;(0.25+参数设置!B$3), ROUND(J2868,4)&lt;(0.25-参数设置!B$3)
),"是","否")</f>
        <v>否</v>
      </c>
      <c r="L2868">
        <f t="shared" si="621"/>
        <v>36351.555167945633</v>
      </c>
      <c r="M2868">
        <f t="shared" si="622"/>
        <v>37401.236774965975</v>
      </c>
      <c r="N2868">
        <f t="shared" si="623"/>
        <v>39125.75067678393</v>
      </c>
      <c r="O2868">
        <f t="shared" si="624"/>
        <v>38676.176432727596</v>
      </c>
      <c r="P2868">
        <f t="shared" si="625"/>
        <v>0</v>
      </c>
      <c r="Q2868">
        <f t="shared" si="626"/>
        <v>0</v>
      </c>
      <c r="R2868">
        <f t="shared" si="627"/>
        <v>0</v>
      </c>
      <c r="S2868">
        <f t="shared" si="628"/>
        <v>0</v>
      </c>
      <c r="T2868">
        <f t="shared" si="629"/>
        <v>0</v>
      </c>
      <c r="U2868">
        <f>T2868*参数设置!B2869</f>
        <v>0</v>
      </c>
    </row>
    <row r="2869" spans="1:21" x14ac:dyDescent="0.25">
      <c r="A2869" s="3">
        <v>44351</v>
      </c>
      <c r="B2869">
        <f>IF(K2868="是",F2868*0.25*(价格数据!B2869/价格数据!B2868),B2868*(价格数据!B2869/价格数据!B2868))</f>
        <v>36579.529573217813</v>
      </c>
      <c r="C2869">
        <f>IF(K2868="是",F2868*0.25*(价格数据!C2869/价格数据!C2868),C2868*(价格数据!C2869/价格数据!C2868))</f>
        <v>36985.006794958404</v>
      </c>
      <c r="D2869">
        <f>IF(K2868="是",F2868*0.25*(价格数据!D2869/价格数据!D2868),D2868*(价格数据!D2869/价格数据!D2868))</f>
        <v>39141.341667652647</v>
      </c>
      <c r="E2869">
        <f>IF(K2868="是",F2868*0.25*(价格数据!E2869/价格数据!E2868),E2868*(价格数据!E2869/价格数据!E2868))</f>
        <v>38680.817759552592</v>
      </c>
      <c r="F2869">
        <f t="shared" si="616"/>
        <v>151386.69579538147</v>
      </c>
      <c r="G2869">
        <f t="shared" si="617"/>
        <v>0.24162975075867787</v>
      </c>
      <c r="H2869">
        <f t="shared" si="618"/>
        <v>0.24430817120778159</v>
      </c>
      <c r="I2869">
        <f t="shared" si="619"/>
        <v>0.25855205744471221</v>
      </c>
      <c r="J2869">
        <f t="shared" si="620"/>
        <v>0.25551002058882821</v>
      </c>
      <c r="K2869" t="str">
        <f>IF(OR(
 ROUND(G2869,4)&gt;(0.25+参数设置!B$3), ROUND(G2869,4)&lt;(0.25-参数设置!B$3),
 ROUND(H2869,4)&gt;(0.25+参数设置!B$3), ROUND(H2869,4)&lt;(0.25-参数设置!B$3),
 ROUND(I2869,4)&gt;(0.25+参数设置!B$3), ROUND(I2869,4)&lt;(0.25-参数设置!B$3),
 ROUND(J2869,4)&gt;(0.25+参数设置!B$3), ROUND(J2869,4)&lt;(0.25-参数设置!B$3)
),"是","否")</f>
        <v>否</v>
      </c>
      <c r="L2869">
        <f t="shared" si="621"/>
        <v>36579.529573217813</v>
      </c>
      <c r="M2869">
        <f t="shared" si="622"/>
        <v>36985.006794958404</v>
      </c>
      <c r="N2869">
        <f t="shared" si="623"/>
        <v>39141.341667652647</v>
      </c>
      <c r="O2869">
        <f t="shared" si="624"/>
        <v>38680.817759552592</v>
      </c>
      <c r="P2869">
        <f t="shared" si="625"/>
        <v>0</v>
      </c>
      <c r="Q2869">
        <f t="shared" si="626"/>
        <v>0</v>
      </c>
      <c r="R2869">
        <f t="shared" si="627"/>
        <v>0</v>
      </c>
      <c r="S2869">
        <f t="shared" si="628"/>
        <v>0</v>
      </c>
      <c r="T2869">
        <f t="shared" si="629"/>
        <v>0</v>
      </c>
      <c r="U2869">
        <f>T2869*参数设置!B2870</f>
        <v>0</v>
      </c>
    </row>
    <row r="2870" spans="1:21" x14ac:dyDescent="0.25">
      <c r="A2870" s="3">
        <v>44352</v>
      </c>
      <c r="B2870">
        <f>IF(K2869="是",F2869*0.25*(价格数据!B2870/价格数据!B2869),B2869*(价格数据!B2870/价格数据!B2869))</f>
        <v>36579.529573217813</v>
      </c>
      <c r="C2870">
        <f>IF(K2869="是",F2869*0.25*(价格数据!C2870/价格数据!C2869),C2869*(价格数据!C2870/价格数据!C2869))</f>
        <v>36985.006794958404</v>
      </c>
      <c r="D2870">
        <f>IF(K2869="是",F2869*0.25*(价格数据!D2870/价格数据!D2869),D2869*(价格数据!D2870/价格数据!D2869))</f>
        <v>39141.341667652647</v>
      </c>
      <c r="E2870">
        <f>IF(K2869="是",F2869*0.25*(价格数据!E2870/价格数据!E2869),E2869*(价格数据!E2870/价格数据!E2869))</f>
        <v>38680.817759552592</v>
      </c>
      <c r="F2870">
        <f t="shared" si="616"/>
        <v>151386.69579538147</v>
      </c>
      <c r="G2870">
        <f t="shared" si="617"/>
        <v>0.24162975075867787</v>
      </c>
      <c r="H2870">
        <f t="shared" si="618"/>
        <v>0.24430817120778159</v>
      </c>
      <c r="I2870">
        <f t="shared" si="619"/>
        <v>0.25855205744471221</v>
      </c>
      <c r="J2870">
        <f t="shared" si="620"/>
        <v>0.25551002058882821</v>
      </c>
      <c r="K2870" t="str">
        <f>IF(OR(
 ROUND(G2870,4)&gt;(0.25+参数设置!B$3), ROUND(G2870,4)&lt;(0.25-参数设置!B$3),
 ROUND(H2870,4)&gt;(0.25+参数设置!B$3), ROUND(H2870,4)&lt;(0.25-参数设置!B$3),
 ROUND(I2870,4)&gt;(0.25+参数设置!B$3), ROUND(I2870,4)&lt;(0.25-参数设置!B$3),
 ROUND(J2870,4)&gt;(0.25+参数设置!B$3), ROUND(J2870,4)&lt;(0.25-参数设置!B$3)
),"是","否")</f>
        <v>否</v>
      </c>
      <c r="L2870">
        <f t="shared" si="621"/>
        <v>36579.529573217813</v>
      </c>
      <c r="M2870">
        <f t="shared" si="622"/>
        <v>36985.006794958404</v>
      </c>
      <c r="N2870">
        <f t="shared" si="623"/>
        <v>39141.341667652647</v>
      </c>
      <c r="O2870">
        <f t="shared" si="624"/>
        <v>38680.817759552592</v>
      </c>
      <c r="P2870">
        <f t="shared" si="625"/>
        <v>0</v>
      </c>
      <c r="Q2870">
        <f t="shared" si="626"/>
        <v>0</v>
      </c>
      <c r="R2870">
        <f t="shared" si="627"/>
        <v>0</v>
      </c>
      <c r="S2870">
        <f t="shared" si="628"/>
        <v>0</v>
      </c>
      <c r="T2870">
        <f t="shared" si="629"/>
        <v>0</v>
      </c>
      <c r="U2870">
        <f>T2870*参数设置!B2871</f>
        <v>0</v>
      </c>
    </row>
    <row r="2871" spans="1:21" x14ac:dyDescent="0.25">
      <c r="A2871" s="3">
        <v>44353</v>
      </c>
      <c r="B2871">
        <f>IF(K2870="是",F2870*0.25*(价格数据!B2871/价格数据!B2870),B2870*(价格数据!B2871/价格数据!B2870))</f>
        <v>36579.529573217813</v>
      </c>
      <c r="C2871">
        <f>IF(K2870="是",F2870*0.25*(价格数据!C2871/价格数据!C2870),C2870*(价格数据!C2871/价格数据!C2870))</f>
        <v>36985.006794958404</v>
      </c>
      <c r="D2871">
        <f>IF(K2870="是",F2870*0.25*(价格数据!D2871/价格数据!D2870),D2870*(价格数据!D2871/价格数据!D2870))</f>
        <v>39141.341667652647</v>
      </c>
      <c r="E2871">
        <f>IF(K2870="是",F2870*0.25*(价格数据!E2871/价格数据!E2870),E2870*(价格数据!E2871/价格数据!E2870))</f>
        <v>38680.817759552592</v>
      </c>
      <c r="F2871">
        <f t="shared" si="616"/>
        <v>151386.69579538147</v>
      </c>
      <c r="G2871">
        <f t="shared" si="617"/>
        <v>0.24162975075867787</v>
      </c>
      <c r="H2871">
        <f t="shared" si="618"/>
        <v>0.24430817120778159</v>
      </c>
      <c r="I2871">
        <f t="shared" si="619"/>
        <v>0.25855205744471221</v>
      </c>
      <c r="J2871">
        <f t="shared" si="620"/>
        <v>0.25551002058882821</v>
      </c>
      <c r="K2871" t="str">
        <f>IF(OR(
 ROUND(G2871,4)&gt;(0.25+参数设置!B$3), ROUND(G2871,4)&lt;(0.25-参数设置!B$3),
 ROUND(H2871,4)&gt;(0.25+参数设置!B$3), ROUND(H2871,4)&lt;(0.25-参数设置!B$3),
 ROUND(I2871,4)&gt;(0.25+参数设置!B$3), ROUND(I2871,4)&lt;(0.25-参数设置!B$3),
 ROUND(J2871,4)&gt;(0.25+参数设置!B$3), ROUND(J2871,4)&lt;(0.25-参数设置!B$3)
),"是","否")</f>
        <v>否</v>
      </c>
      <c r="L2871">
        <f t="shared" si="621"/>
        <v>36579.529573217813</v>
      </c>
      <c r="M2871">
        <f t="shared" si="622"/>
        <v>36985.006794958404</v>
      </c>
      <c r="N2871">
        <f t="shared" si="623"/>
        <v>39141.341667652647</v>
      </c>
      <c r="O2871">
        <f t="shared" si="624"/>
        <v>38680.817759552592</v>
      </c>
      <c r="P2871">
        <f t="shared" si="625"/>
        <v>0</v>
      </c>
      <c r="Q2871">
        <f t="shared" si="626"/>
        <v>0</v>
      </c>
      <c r="R2871">
        <f t="shared" si="627"/>
        <v>0</v>
      </c>
      <c r="S2871">
        <f t="shared" si="628"/>
        <v>0</v>
      </c>
      <c r="T2871">
        <f t="shared" si="629"/>
        <v>0</v>
      </c>
      <c r="U2871">
        <f>T2871*参数设置!B2872</f>
        <v>0</v>
      </c>
    </row>
    <row r="2872" spans="1:21" x14ac:dyDescent="0.25">
      <c r="A2872" s="3">
        <v>44354</v>
      </c>
      <c r="B2872">
        <f>IF(K2871="是",F2871*0.25*(价格数据!B2872/价格数据!B2871),B2871*(价格数据!B2872/价格数据!B2871))</f>
        <v>36538.079681350144</v>
      </c>
      <c r="C2872">
        <f>IF(K2871="是",F2871*0.25*(价格数据!C2872/价格数据!C2871),C2871*(价格数据!C2872/价格数据!C2871))</f>
        <v>37232.762735439101</v>
      </c>
      <c r="D2872">
        <f>IF(K2871="是",F2871*0.25*(价格数据!D2872/价格数据!D2871),D2871*(价格数据!D2872/价格数据!D2871))</f>
        <v>39097.114162943435</v>
      </c>
      <c r="E2872">
        <f>IF(K2871="是",F2871*0.25*(价格数据!E2872/价格数据!E2871),E2871*(价格数据!E2872/价格数据!E2871))</f>
        <v>38678.883873375511</v>
      </c>
      <c r="F2872">
        <f t="shared" si="616"/>
        <v>151546.84045310819</v>
      </c>
      <c r="G2872">
        <f t="shared" si="617"/>
        <v>0.24110090036918849</v>
      </c>
      <c r="H2872">
        <f t="shared" si="618"/>
        <v>0.24568484980694605</v>
      </c>
      <c r="I2872">
        <f t="shared" si="619"/>
        <v>0.25798699627156474</v>
      </c>
      <c r="J2872">
        <f t="shared" si="620"/>
        <v>0.25522725355230075</v>
      </c>
      <c r="K2872" t="str">
        <f>IF(OR(
 ROUND(G2872,4)&gt;(0.25+参数设置!B$3), ROUND(G2872,4)&lt;(0.25-参数设置!B$3),
 ROUND(H2872,4)&gt;(0.25+参数设置!B$3), ROUND(H2872,4)&lt;(0.25-参数设置!B$3),
 ROUND(I2872,4)&gt;(0.25+参数设置!B$3), ROUND(I2872,4)&lt;(0.25-参数设置!B$3),
 ROUND(J2872,4)&gt;(0.25+参数设置!B$3), ROUND(J2872,4)&lt;(0.25-参数设置!B$3)
),"是","否")</f>
        <v>否</v>
      </c>
      <c r="L2872">
        <f t="shared" si="621"/>
        <v>36538.079681350144</v>
      </c>
      <c r="M2872">
        <f t="shared" si="622"/>
        <v>37232.762735439101</v>
      </c>
      <c r="N2872">
        <f t="shared" si="623"/>
        <v>39097.114162943435</v>
      </c>
      <c r="O2872">
        <f t="shared" si="624"/>
        <v>38678.883873375511</v>
      </c>
      <c r="P2872">
        <f t="shared" si="625"/>
        <v>0</v>
      </c>
      <c r="Q2872">
        <f t="shared" si="626"/>
        <v>0</v>
      </c>
      <c r="R2872">
        <f t="shared" si="627"/>
        <v>0</v>
      </c>
      <c r="S2872">
        <f t="shared" si="628"/>
        <v>0</v>
      </c>
      <c r="T2872">
        <f t="shared" si="629"/>
        <v>0</v>
      </c>
      <c r="U2872">
        <f>T2872*参数设置!B2873</f>
        <v>0</v>
      </c>
    </row>
    <row r="2873" spans="1:21" x14ac:dyDescent="0.25">
      <c r="A2873" s="3">
        <v>44355</v>
      </c>
      <c r="B2873">
        <f>IF(K2872="是",F2872*0.25*(价格数据!B2873/价格数据!B2872),B2872*(价格数据!B2873/价格数据!B2872))</f>
        <v>36247.93043827646</v>
      </c>
      <c r="C2873">
        <f>IF(K2872="是",F2872*0.25*(价格数据!C2873/价格数据!C2872),C2872*(价格数据!C2873/价格数据!C2872))</f>
        <v>37440.877725442886</v>
      </c>
      <c r="D2873">
        <f>IF(K2872="是",F2872*0.25*(价格数据!D2873/价格数据!D2872),D2872*(价格数据!D2873/价格数据!D2872))</f>
        <v>39103.47783268577</v>
      </c>
      <c r="E2873">
        <f>IF(K2872="是",F2872*0.25*(价格数据!E2873/价格数据!E2872),E2872*(价格数据!E2873/价格数据!E2872))</f>
        <v>38677.336764433843</v>
      </c>
      <c r="F2873">
        <f t="shared" si="616"/>
        <v>151469.62276083895</v>
      </c>
      <c r="G2873">
        <f t="shared" si="617"/>
        <v>0.23930825057582453</v>
      </c>
      <c r="H2873">
        <f t="shared" si="618"/>
        <v>0.2471840692741388</v>
      </c>
      <c r="I2873">
        <f t="shared" si="619"/>
        <v>0.25816052829568154</v>
      </c>
      <c r="J2873">
        <f t="shared" si="620"/>
        <v>0.25534715185435525</v>
      </c>
      <c r="K2873" t="str">
        <f>IF(OR(
 ROUND(G2873,4)&gt;(0.25+参数设置!B$3), ROUND(G2873,4)&lt;(0.25-参数设置!B$3),
 ROUND(H2873,4)&gt;(0.25+参数设置!B$3), ROUND(H2873,4)&lt;(0.25-参数设置!B$3),
 ROUND(I2873,4)&gt;(0.25+参数设置!B$3), ROUND(I2873,4)&lt;(0.25-参数设置!B$3),
 ROUND(J2873,4)&gt;(0.25+参数设置!B$3), ROUND(J2873,4)&lt;(0.25-参数设置!B$3)
),"是","否")</f>
        <v>否</v>
      </c>
      <c r="L2873">
        <f t="shared" si="621"/>
        <v>36247.93043827646</v>
      </c>
      <c r="M2873">
        <f t="shared" si="622"/>
        <v>37440.877725442886</v>
      </c>
      <c r="N2873">
        <f t="shared" si="623"/>
        <v>39103.47783268577</v>
      </c>
      <c r="O2873">
        <f t="shared" si="624"/>
        <v>38677.336764433843</v>
      </c>
      <c r="P2873">
        <f t="shared" si="625"/>
        <v>0</v>
      </c>
      <c r="Q2873">
        <f t="shared" si="626"/>
        <v>0</v>
      </c>
      <c r="R2873">
        <f t="shared" si="627"/>
        <v>0</v>
      </c>
      <c r="S2873">
        <f t="shared" si="628"/>
        <v>0</v>
      </c>
      <c r="T2873">
        <f t="shared" si="629"/>
        <v>0</v>
      </c>
      <c r="U2873">
        <f>T2873*参数设置!B2874</f>
        <v>0</v>
      </c>
    </row>
    <row r="2874" spans="1:21" x14ac:dyDescent="0.25">
      <c r="A2874" s="3">
        <v>44356</v>
      </c>
      <c r="B2874">
        <f>IF(K2873="是",F2873*0.25*(价格数据!B2874/价格数据!B2873),B2873*(价格数据!B2874/价格数据!B2873))</f>
        <v>36303.196960766683</v>
      </c>
      <c r="C2874">
        <f>IF(K2873="是",F2873*0.25*(价格数据!C2874/价格数据!C2873),C2873*(价格数据!C2874/价格数据!C2873))</f>
        <v>37411.147012585199</v>
      </c>
      <c r="D2874">
        <f>IF(K2873="是",F2873*0.25*(价格数据!D2874/价格数据!D2873),D2873*(价格数据!D2874/价格数据!D2873))</f>
        <v>39092.02322714957</v>
      </c>
      <c r="E2874">
        <f>IF(K2873="是",F2873*0.25*(价格数据!E2874/价格数据!E2873),E2873*(价格数据!E2874/价格数据!E2873))</f>
        <v>38673.468992079681</v>
      </c>
      <c r="F2874">
        <f t="shared" si="616"/>
        <v>151479.8361925811</v>
      </c>
      <c r="G2874">
        <f t="shared" si="617"/>
        <v>0.23965695945573431</v>
      </c>
      <c r="H2874">
        <f t="shared" si="618"/>
        <v>0.24697113459393516</v>
      </c>
      <c r="I2874">
        <f t="shared" si="619"/>
        <v>0.25806750396436029</v>
      </c>
      <c r="J2874">
        <f t="shared" si="620"/>
        <v>0.25530440198597043</v>
      </c>
      <c r="K2874" t="str">
        <f>IF(OR(
 ROUND(G2874,4)&gt;(0.25+参数设置!B$3), ROUND(G2874,4)&lt;(0.25-参数设置!B$3),
 ROUND(H2874,4)&gt;(0.25+参数设置!B$3), ROUND(H2874,4)&lt;(0.25-参数设置!B$3),
 ROUND(I2874,4)&gt;(0.25+参数设置!B$3), ROUND(I2874,4)&lt;(0.25-参数设置!B$3),
 ROUND(J2874,4)&gt;(0.25+参数设置!B$3), ROUND(J2874,4)&lt;(0.25-参数设置!B$3)
),"是","否")</f>
        <v>否</v>
      </c>
      <c r="L2874">
        <f t="shared" si="621"/>
        <v>36303.196960766683</v>
      </c>
      <c r="M2874">
        <f t="shared" si="622"/>
        <v>37411.147012585199</v>
      </c>
      <c r="N2874">
        <f t="shared" si="623"/>
        <v>39092.02322714957</v>
      </c>
      <c r="O2874">
        <f t="shared" si="624"/>
        <v>38673.468992079681</v>
      </c>
      <c r="P2874">
        <f t="shared" si="625"/>
        <v>0</v>
      </c>
      <c r="Q2874">
        <f t="shared" si="626"/>
        <v>0</v>
      </c>
      <c r="R2874">
        <f t="shared" si="627"/>
        <v>0</v>
      </c>
      <c r="S2874">
        <f t="shared" si="628"/>
        <v>0</v>
      </c>
      <c r="T2874">
        <f t="shared" si="629"/>
        <v>0</v>
      </c>
      <c r="U2874">
        <f>T2874*参数设置!B2875</f>
        <v>0</v>
      </c>
    </row>
    <row r="2875" spans="1:21" x14ac:dyDescent="0.25">
      <c r="A2875" s="3">
        <v>44357</v>
      </c>
      <c r="B2875">
        <f>IF(K2874="是",F2874*0.25*(价格数据!B2875/价格数据!B2874),B2874*(价格数据!B2875/价格数据!B2874))</f>
        <v>36538.079681350144</v>
      </c>
      <c r="C2875">
        <f>IF(K2874="是",F2874*0.25*(价格数据!C2875/价格数据!C2874),C2874*(价格数据!C2875/价格数据!C2874))</f>
        <v>37302.134398773691</v>
      </c>
      <c r="D2875">
        <f>IF(K2874="是",F2874*0.25*(价格数据!D2875/价格数据!D2874),D2874*(价格数据!D2875/价格数据!D2874))</f>
        <v>39100.932364788838</v>
      </c>
      <c r="E2875">
        <f>IF(K2874="是",F2874*0.25*(价格数据!E2875/价格数据!E2874),E2874*(价格数据!E2875/价格数据!E2874))</f>
        <v>38670.374774196338</v>
      </c>
      <c r="F2875">
        <f t="shared" si="616"/>
        <v>151611.52121910901</v>
      </c>
      <c r="G2875">
        <f t="shared" si="617"/>
        <v>0.24099804149148601</v>
      </c>
      <c r="H2875">
        <f t="shared" si="618"/>
        <v>0.2460375972671934</v>
      </c>
      <c r="I2875">
        <f t="shared" si="619"/>
        <v>0.2579021175328764</v>
      </c>
      <c r="J2875">
        <f t="shared" si="620"/>
        <v>0.25506224370844416</v>
      </c>
      <c r="K2875" t="str">
        <f>IF(OR(
 ROUND(G2875,4)&gt;(0.25+参数设置!B$3), ROUND(G2875,4)&lt;(0.25-参数设置!B$3),
 ROUND(H2875,4)&gt;(0.25+参数设置!B$3), ROUND(H2875,4)&lt;(0.25-参数设置!B$3),
 ROUND(I2875,4)&gt;(0.25+参数设置!B$3), ROUND(I2875,4)&lt;(0.25-参数设置!B$3),
 ROUND(J2875,4)&gt;(0.25+参数设置!B$3), ROUND(J2875,4)&lt;(0.25-参数设置!B$3)
),"是","否")</f>
        <v>否</v>
      </c>
      <c r="L2875">
        <f t="shared" si="621"/>
        <v>36538.079681350144</v>
      </c>
      <c r="M2875">
        <f t="shared" si="622"/>
        <v>37302.134398773691</v>
      </c>
      <c r="N2875">
        <f t="shared" si="623"/>
        <v>39100.932364788838</v>
      </c>
      <c r="O2875">
        <f t="shared" si="624"/>
        <v>38670.374774196338</v>
      </c>
      <c r="P2875">
        <f t="shared" si="625"/>
        <v>0</v>
      </c>
      <c r="Q2875">
        <f t="shared" si="626"/>
        <v>0</v>
      </c>
      <c r="R2875">
        <f t="shared" si="627"/>
        <v>0</v>
      </c>
      <c r="S2875">
        <f t="shared" si="628"/>
        <v>0</v>
      </c>
      <c r="T2875">
        <f t="shared" si="629"/>
        <v>0</v>
      </c>
      <c r="U2875">
        <f>T2875*参数设置!B2876</f>
        <v>0</v>
      </c>
    </row>
    <row r="2876" spans="1:21" x14ac:dyDescent="0.25">
      <c r="A2876" s="3">
        <v>44358</v>
      </c>
      <c r="B2876">
        <f>IF(K2875="是",F2875*0.25*(价格数据!B2876/价格数据!B2875),B2875*(价格数据!B2876/价格数据!B2875))</f>
        <v>36199.572231097518</v>
      </c>
      <c r="C2876">
        <f>IF(K2875="是",F2875*0.25*(价格数据!C2876/价格数据!C2875),C2875*(价格数据!C2876/价格数据!C2875))</f>
        <v>37609.351764969761</v>
      </c>
      <c r="D2876">
        <f>IF(K2875="是",F2875*0.25*(价格数据!D2876/价格数据!D2875),D2875*(价格数据!D2876/价格数据!D2875))</f>
        <v>39044.932071056312</v>
      </c>
      <c r="E2876">
        <f>IF(K2875="是",F2875*0.25*(价格数据!E2876/价格数据!E2875),E2875*(价格数据!E2876/价格数据!E2875))</f>
        <v>38678.497096140083</v>
      </c>
      <c r="F2876">
        <f t="shared" si="616"/>
        <v>151532.35316326367</v>
      </c>
      <c r="G2876">
        <f t="shared" si="617"/>
        <v>0.23889005532762664</v>
      </c>
      <c r="H2876">
        <f t="shared" si="618"/>
        <v>0.24819354401794824</v>
      </c>
      <c r="I2876">
        <f t="shared" si="619"/>
        <v>0.2576672984744624</v>
      </c>
      <c r="J2876">
        <f t="shared" si="620"/>
        <v>0.25524910217996272</v>
      </c>
      <c r="K2876" t="str">
        <f>IF(OR(
 ROUND(G2876,4)&gt;(0.25+参数设置!B$3), ROUND(G2876,4)&lt;(0.25-参数设置!B$3),
 ROUND(H2876,4)&gt;(0.25+参数设置!B$3), ROUND(H2876,4)&lt;(0.25-参数设置!B$3),
 ROUND(I2876,4)&gt;(0.25+参数设置!B$3), ROUND(I2876,4)&lt;(0.25-参数设置!B$3),
 ROUND(J2876,4)&gt;(0.25+参数设置!B$3), ROUND(J2876,4)&lt;(0.25-参数设置!B$3)
),"是","否")</f>
        <v>否</v>
      </c>
      <c r="L2876">
        <f t="shared" si="621"/>
        <v>36199.572231097518</v>
      </c>
      <c r="M2876">
        <f t="shared" si="622"/>
        <v>37609.351764969761</v>
      </c>
      <c r="N2876">
        <f t="shared" si="623"/>
        <v>39044.932071056312</v>
      </c>
      <c r="O2876">
        <f t="shared" si="624"/>
        <v>38678.497096140083</v>
      </c>
      <c r="P2876">
        <f t="shared" si="625"/>
        <v>0</v>
      </c>
      <c r="Q2876">
        <f t="shared" si="626"/>
        <v>0</v>
      </c>
      <c r="R2876">
        <f t="shared" si="627"/>
        <v>0</v>
      </c>
      <c r="S2876">
        <f t="shared" si="628"/>
        <v>0</v>
      </c>
      <c r="T2876">
        <f t="shared" si="629"/>
        <v>0</v>
      </c>
      <c r="U2876">
        <f>T2876*参数设置!B2877</f>
        <v>0</v>
      </c>
    </row>
    <row r="2877" spans="1:21" x14ac:dyDescent="0.25">
      <c r="A2877" s="3">
        <v>44359</v>
      </c>
      <c r="B2877">
        <f>IF(K2876="是",F2876*0.25*(价格数据!B2877/价格数据!B2876),B2876*(价格数据!B2877/价格数据!B2876))</f>
        <v>36199.572231097518</v>
      </c>
      <c r="C2877">
        <f>IF(K2876="是",F2876*0.25*(价格数据!C2877/价格数据!C2876),C2876*(价格数据!C2877/价格数据!C2876))</f>
        <v>37609.351764969761</v>
      </c>
      <c r="D2877">
        <f>IF(K2876="是",F2876*0.25*(价格数据!D2877/价格数据!D2876),D2876*(价格数据!D2877/价格数据!D2876))</f>
        <v>39044.932071056312</v>
      </c>
      <c r="E2877">
        <f>IF(K2876="是",F2876*0.25*(价格数据!E2877/价格数据!E2876),E2876*(价格数据!E2877/价格数据!E2876))</f>
        <v>38678.497096140083</v>
      </c>
      <c r="F2877">
        <f t="shared" si="616"/>
        <v>151532.35316326367</v>
      </c>
      <c r="G2877">
        <f t="shared" si="617"/>
        <v>0.23889005532762664</v>
      </c>
      <c r="H2877">
        <f t="shared" si="618"/>
        <v>0.24819354401794824</v>
      </c>
      <c r="I2877">
        <f t="shared" si="619"/>
        <v>0.2576672984744624</v>
      </c>
      <c r="J2877">
        <f t="shared" si="620"/>
        <v>0.25524910217996272</v>
      </c>
      <c r="K2877" t="str">
        <f>IF(OR(
 ROUND(G2877,4)&gt;(0.25+参数设置!B$3), ROUND(G2877,4)&lt;(0.25-参数设置!B$3),
 ROUND(H2877,4)&gt;(0.25+参数设置!B$3), ROUND(H2877,4)&lt;(0.25-参数设置!B$3),
 ROUND(I2877,4)&gt;(0.25+参数设置!B$3), ROUND(I2877,4)&lt;(0.25-参数设置!B$3),
 ROUND(J2877,4)&gt;(0.25+参数设置!B$3), ROUND(J2877,4)&lt;(0.25-参数设置!B$3)
),"是","否")</f>
        <v>否</v>
      </c>
      <c r="L2877">
        <f t="shared" si="621"/>
        <v>36199.572231097518</v>
      </c>
      <c r="M2877">
        <f t="shared" si="622"/>
        <v>37609.351764969761</v>
      </c>
      <c r="N2877">
        <f t="shared" si="623"/>
        <v>39044.932071056312</v>
      </c>
      <c r="O2877">
        <f t="shared" si="624"/>
        <v>38678.497096140083</v>
      </c>
      <c r="P2877">
        <f t="shared" si="625"/>
        <v>0</v>
      </c>
      <c r="Q2877">
        <f t="shared" si="626"/>
        <v>0</v>
      </c>
      <c r="R2877">
        <f t="shared" si="627"/>
        <v>0</v>
      </c>
      <c r="S2877">
        <f t="shared" si="628"/>
        <v>0</v>
      </c>
      <c r="T2877">
        <f t="shared" si="629"/>
        <v>0</v>
      </c>
      <c r="U2877">
        <f>T2877*参数设置!B2878</f>
        <v>0</v>
      </c>
    </row>
    <row r="2878" spans="1:21" x14ac:dyDescent="0.25">
      <c r="A2878" s="3">
        <v>44360</v>
      </c>
      <c r="B2878">
        <f>IF(K2877="是",F2877*0.25*(价格数据!B2878/价格数据!B2877),B2877*(价格数据!B2878/价格数据!B2877))</f>
        <v>36199.572231097518</v>
      </c>
      <c r="C2878">
        <f>IF(K2877="是",F2877*0.25*(价格数据!C2878/价格数据!C2877),C2877*(价格数据!C2878/价格数据!C2877))</f>
        <v>37609.351764969761</v>
      </c>
      <c r="D2878">
        <f>IF(K2877="是",F2877*0.25*(价格数据!D2878/价格数据!D2877),D2877*(价格数据!D2878/价格数据!D2877))</f>
        <v>39044.932071056312</v>
      </c>
      <c r="E2878">
        <f>IF(K2877="是",F2877*0.25*(价格数据!E2878/价格数据!E2877),E2877*(价格数据!E2878/价格数据!E2877))</f>
        <v>38678.497096140083</v>
      </c>
      <c r="F2878">
        <f t="shared" si="616"/>
        <v>151532.35316326367</v>
      </c>
      <c r="G2878">
        <f t="shared" si="617"/>
        <v>0.23889005532762664</v>
      </c>
      <c r="H2878">
        <f t="shared" si="618"/>
        <v>0.24819354401794824</v>
      </c>
      <c r="I2878">
        <f t="shared" si="619"/>
        <v>0.2576672984744624</v>
      </c>
      <c r="J2878">
        <f t="shared" si="620"/>
        <v>0.25524910217996272</v>
      </c>
      <c r="K2878" t="str">
        <f>IF(OR(
 ROUND(G2878,4)&gt;(0.25+参数设置!B$3), ROUND(G2878,4)&lt;(0.25-参数设置!B$3),
 ROUND(H2878,4)&gt;(0.25+参数设置!B$3), ROUND(H2878,4)&lt;(0.25-参数设置!B$3),
 ROUND(I2878,4)&gt;(0.25+参数设置!B$3), ROUND(I2878,4)&lt;(0.25-参数设置!B$3),
 ROUND(J2878,4)&gt;(0.25+参数设置!B$3), ROUND(J2878,4)&lt;(0.25-参数设置!B$3)
),"是","否")</f>
        <v>否</v>
      </c>
      <c r="L2878">
        <f t="shared" si="621"/>
        <v>36199.572231097518</v>
      </c>
      <c r="M2878">
        <f t="shared" si="622"/>
        <v>37609.351764969761</v>
      </c>
      <c r="N2878">
        <f t="shared" si="623"/>
        <v>39044.932071056312</v>
      </c>
      <c r="O2878">
        <f t="shared" si="624"/>
        <v>38678.497096140083</v>
      </c>
      <c r="P2878">
        <f t="shared" si="625"/>
        <v>0</v>
      </c>
      <c r="Q2878">
        <f t="shared" si="626"/>
        <v>0</v>
      </c>
      <c r="R2878">
        <f t="shared" si="627"/>
        <v>0</v>
      </c>
      <c r="S2878">
        <f t="shared" si="628"/>
        <v>0</v>
      </c>
      <c r="T2878">
        <f t="shared" si="629"/>
        <v>0</v>
      </c>
      <c r="U2878">
        <f>T2878*参数设置!B2879</f>
        <v>0</v>
      </c>
    </row>
    <row r="2879" spans="1:21" x14ac:dyDescent="0.25">
      <c r="A2879" s="3">
        <v>44361</v>
      </c>
      <c r="B2879">
        <f>IF(K2878="是",F2878*0.25*(价格数据!B2879/价格数据!B2878),B2878*(价格数据!B2879/价格数据!B2878))</f>
        <v>36199.572231097518</v>
      </c>
      <c r="C2879">
        <f>IF(K2878="是",F2878*0.25*(价格数据!C2879/价格数据!C2878),C2878*(价格数据!C2879/价格数据!C2878))</f>
        <v>37609.351764969761</v>
      </c>
      <c r="D2879">
        <f>IF(K2878="是",F2878*0.25*(价格数据!D2879/价格数据!D2878),D2878*(价格数据!D2879/价格数据!D2878))</f>
        <v>39044.932071056312</v>
      </c>
      <c r="E2879">
        <f>IF(K2878="是",F2878*0.25*(价格数据!E2879/价格数据!E2878),E2878*(价格数据!E2879/价格数据!E2878))</f>
        <v>38678.497096140083</v>
      </c>
      <c r="F2879">
        <f t="shared" si="616"/>
        <v>151532.35316326367</v>
      </c>
      <c r="G2879">
        <f t="shared" si="617"/>
        <v>0.23889005532762664</v>
      </c>
      <c r="H2879">
        <f t="shared" si="618"/>
        <v>0.24819354401794824</v>
      </c>
      <c r="I2879">
        <f t="shared" si="619"/>
        <v>0.2576672984744624</v>
      </c>
      <c r="J2879">
        <f t="shared" si="620"/>
        <v>0.25524910217996272</v>
      </c>
      <c r="K2879" t="str">
        <f>IF(OR(
 ROUND(G2879,4)&gt;(0.25+参数设置!B$3), ROUND(G2879,4)&lt;(0.25-参数设置!B$3),
 ROUND(H2879,4)&gt;(0.25+参数设置!B$3), ROUND(H2879,4)&lt;(0.25-参数设置!B$3),
 ROUND(I2879,4)&gt;(0.25+参数设置!B$3), ROUND(I2879,4)&lt;(0.25-参数设置!B$3),
 ROUND(J2879,4)&gt;(0.25+参数设置!B$3), ROUND(J2879,4)&lt;(0.25-参数设置!B$3)
),"是","否")</f>
        <v>否</v>
      </c>
      <c r="L2879">
        <f t="shared" si="621"/>
        <v>36199.572231097518</v>
      </c>
      <c r="M2879">
        <f t="shared" si="622"/>
        <v>37609.351764969761</v>
      </c>
      <c r="N2879">
        <f t="shared" si="623"/>
        <v>39044.932071056312</v>
      </c>
      <c r="O2879">
        <f t="shared" si="624"/>
        <v>38678.497096140083</v>
      </c>
      <c r="P2879">
        <f t="shared" si="625"/>
        <v>0</v>
      </c>
      <c r="Q2879">
        <f t="shared" si="626"/>
        <v>0</v>
      </c>
      <c r="R2879">
        <f t="shared" si="627"/>
        <v>0</v>
      </c>
      <c r="S2879">
        <f t="shared" si="628"/>
        <v>0</v>
      </c>
      <c r="T2879">
        <f t="shared" si="629"/>
        <v>0</v>
      </c>
      <c r="U2879">
        <f>T2879*参数设置!B2880</f>
        <v>0</v>
      </c>
    </row>
    <row r="2880" spans="1:21" x14ac:dyDescent="0.25">
      <c r="A2880" s="3">
        <v>44362</v>
      </c>
      <c r="B2880">
        <f>IF(K2879="是",F2879*0.25*(价格数据!B2880/价格数据!B2879),B2879*(价格数据!B2880/价格数据!B2879))</f>
        <v>35791.981627732108</v>
      </c>
      <c r="C2880">
        <f>IF(K2879="是",F2879*0.25*(价格数据!C2880/价格数据!C2879),C2879*(价格数据!C2880/价格数据!C2879))</f>
        <v>36965.186319719949</v>
      </c>
      <c r="D2880">
        <f>IF(K2879="是",F2879*0.25*(价格数据!D2880/价格数据!D2879),D2879*(价格数据!D2880/价格数据!D2879))</f>
        <v>39037.932034339741</v>
      </c>
      <c r="E2880">
        <f>IF(K2879="是",F2879*0.25*(价格数据!E2880/价格数据!E2879),E2879*(价格数据!E2880/价格数据!E2879))</f>
        <v>38674.2425465505</v>
      </c>
      <c r="F2880">
        <f t="shared" si="616"/>
        <v>150469.3425283423</v>
      </c>
      <c r="G2880">
        <f t="shared" si="617"/>
        <v>0.23786893081552712</v>
      </c>
      <c r="H2880">
        <f t="shared" si="618"/>
        <v>0.24566589910338188</v>
      </c>
      <c r="I2880">
        <f t="shared" si="619"/>
        <v>0.25944110194398295</v>
      </c>
      <c r="J2880">
        <f t="shared" si="620"/>
        <v>0.25702406813710804</v>
      </c>
      <c r="K2880" t="str">
        <f>IF(OR(
 ROUND(G2880,4)&gt;(0.25+参数设置!B$3), ROUND(G2880,4)&lt;(0.25-参数设置!B$3),
 ROUND(H2880,4)&gt;(0.25+参数设置!B$3), ROUND(H2880,4)&lt;(0.25-参数设置!B$3),
 ROUND(I2880,4)&gt;(0.25+参数设置!B$3), ROUND(I2880,4)&lt;(0.25-参数设置!B$3),
 ROUND(J2880,4)&gt;(0.25+参数设置!B$3), ROUND(J2880,4)&lt;(0.25-参数设置!B$3)
),"是","否")</f>
        <v>否</v>
      </c>
      <c r="L2880">
        <f t="shared" si="621"/>
        <v>35791.981627732108</v>
      </c>
      <c r="M2880">
        <f t="shared" si="622"/>
        <v>36965.186319719949</v>
      </c>
      <c r="N2880">
        <f t="shared" si="623"/>
        <v>39037.932034339741</v>
      </c>
      <c r="O2880">
        <f t="shared" si="624"/>
        <v>38674.2425465505</v>
      </c>
      <c r="P2880">
        <f t="shared" si="625"/>
        <v>0</v>
      </c>
      <c r="Q2880">
        <f t="shared" si="626"/>
        <v>0</v>
      </c>
      <c r="R2880">
        <f t="shared" si="627"/>
        <v>0</v>
      </c>
      <c r="S2880">
        <f t="shared" si="628"/>
        <v>0</v>
      </c>
      <c r="T2880">
        <f t="shared" si="629"/>
        <v>0</v>
      </c>
      <c r="U2880">
        <f>T2880*参数设置!B2881</f>
        <v>0</v>
      </c>
    </row>
    <row r="2881" spans="1:21" x14ac:dyDescent="0.25">
      <c r="A2881" s="3">
        <v>44363</v>
      </c>
      <c r="B2881">
        <f>IF(K2880="是",F2880*0.25*(价格数据!B2881/价格数据!B2880),B2880*(价格数据!B2881/价格数据!B2880))</f>
        <v>35301.49124063136</v>
      </c>
      <c r="C2881">
        <f>IF(K2880="是",F2880*0.25*(价格数据!C2881/价格数据!C2880),C2880*(价格数据!C2881/价格数据!C2880))</f>
        <v>36955.276082100725</v>
      </c>
      <c r="D2881">
        <f>IF(K2880="是",F2880*0.25*(价格数据!D2881/价格数据!D2880),D2880*(价格数据!D2881/价格数据!D2880))</f>
        <v>39116.523355657555</v>
      </c>
      <c r="E2881">
        <f>IF(K2880="是",F2880*0.25*(价格数据!E2881/价格数据!E2880),E2880*(价格数据!E2881/价格数据!E2880))</f>
        <v>38674.2425465505</v>
      </c>
      <c r="F2881">
        <f t="shared" si="616"/>
        <v>150047.53322494013</v>
      </c>
      <c r="G2881">
        <f t="shared" si="617"/>
        <v>0.23526872106394434</v>
      </c>
      <c r="H2881">
        <f t="shared" si="618"/>
        <v>0.24629046068155028</v>
      </c>
      <c r="I2881">
        <f t="shared" si="619"/>
        <v>0.2606942114604241</v>
      </c>
      <c r="J2881">
        <f t="shared" si="620"/>
        <v>0.25774660679408135</v>
      </c>
      <c r="K2881" t="str">
        <f>IF(OR(
 ROUND(G2881,4)&gt;(0.25+参数设置!B$3), ROUND(G2881,4)&lt;(0.25-参数设置!B$3),
 ROUND(H2881,4)&gt;(0.25+参数设置!B$3), ROUND(H2881,4)&lt;(0.25-参数设置!B$3),
 ROUND(I2881,4)&gt;(0.25+参数设置!B$3), ROUND(I2881,4)&lt;(0.25-参数设置!B$3),
 ROUND(J2881,4)&gt;(0.25+参数设置!B$3), ROUND(J2881,4)&lt;(0.25-参数设置!B$3)
),"是","否")</f>
        <v>否</v>
      </c>
      <c r="L2881">
        <f t="shared" si="621"/>
        <v>35301.49124063136</v>
      </c>
      <c r="M2881">
        <f t="shared" si="622"/>
        <v>36955.276082100725</v>
      </c>
      <c r="N2881">
        <f t="shared" si="623"/>
        <v>39116.523355657555</v>
      </c>
      <c r="O2881">
        <f t="shared" si="624"/>
        <v>38674.2425465505</v>
      </c>
      <c r="P2881">
        <f t="shared" si="625"/>
        <v>0</v>
      </c>
      <c r="Q2881">
        <f t="shared" si="626"/>
        <v>0</v>
      </c>
      <c r="R2881">
        <f t="shared" si="627"/>
        <v>0</v>
      </c>
      <c r="S2881">
        <f t="shared" si="628"/>
        <v>0</v>
      </c>
      <c r="T2881">
        <f t="shared" si="629"/>
        <v>0</v>
      </c>
      <c r="U2881">
        <f>T2881*参数设置!B2882</f>
        <v>0</v>
      </c>
    </row>
    <row r="2882" spans="1:21" x14ac:dyDescent="0.25">
      <c r="A2882" s="3">
        <v>44364</v>
      </c>
      <c r="B2882">
        <f>IF(K2881="是",F2881*0.25*(价格数据!B2882/价格数据!B2881),B2881*(价格数据!B2882/价格数据!B2881))</f>
        <v>35377.482709055417</v>
      </c>
      <c r="C2882">
        <f>IF(K2881="是",F2881*0.25*(价格数据!C2882/价格数据!C2881),C2881*(价格数据!C2882/价格数据!C2881))</f>
        <v>36340.841349708593</v>
      </c>
      <c r="D2882">
        <f>IF(K2881="是",F2881*0.25*(价格数据!D2882/价格数据!D2881),D2881*(价格数据!D2882/价格数据!D2881))</f>
        <v>39096.159612482094</v>
      </c>
      <c r="E2882">
        <f>IF(K2881="是",F2881*0.25*(价格数据!E2882/价格数据!E2881),E2881*(价格数据!E2882/价格数据!E2881))</f>
        <v>38677.336764433829</v>
      </c>
      <c r="F2882">
        <f t="shared" si="616"/>
        <v>149491.82043567993</v>
      </c>
      <c r="G2882">
        <f t="shared" si="617"/>
        <v>0.23665162820247324</v>
      </c>
      <c r="H2882">
        <f t="shared" si="618"/>
        <v>0.24309585129003453</v>
      </c>
      <c r="I2882">
        <f t="shared" si="619"/>
        <v>0.26152708220784249</v>
      </c>
      <c r="J2882">
        <f t="shared" si="620"/>
        <v>0.25872543829964978</v>
      </c>
      <c r="K2882" t="str">
        <f>IF(OR(
 ROUND(G2882,4)&gt;(0.25+参数设置!B$3), ROUND(G2882,4)&lt;(0.25-参数设置!B$3),
 ROUND(H2882,4)&gt;(0.25+参数设置!B$3), ROUND(H2882,4)&lt;(0.25-参数设置!B$3),
 ROUND(I2882,4)&gt;(0.25+参数设置!B$3), ROUND(I2882,4)&lt;(0.25-参数设置!B$3),
 ROUND(J2882,4)&gt;(0.25+参数设置!B$3), ROUND(J2882,4)&lt;(0.25-参数设置!B$3)
),"是","否")</f>
        <v>否</v>
      </c>
      <c r="L2882">
        <f t="shared" si="621"/>
        <v>35377.482709055417</v>
      </c>
      <c r="M2882">
        <f t="shared" si="622"/>
        <v>36340.841349708593</v>
      </c>
      <c r="N2882">
        <f t="shared" si="623"/>
        <v>39096.159612482094</v>
      </c>
      <c r="O2882">
        <f t="shared" si="624"/>
        <v>38677.336764433829</v>
      </c>
      <c r="P2882">
        <f t="shared" si="625"/>
        <v>0</v>
      </c>
      <c r="Q2882">
        <f t="shared" si="626"/>
        <v>0</v>
      </c>
      <c r="R2882">
        <f t="shared" si="627"/>
        <v>0</v>
      </c>
      <c r="S2882">
        <f t="shared" si="628"/>
        <v>0</v>
      </c>
      <c r="T2882">
        <f t="shared" si="629"/>
        <v>0</v>
      </c>
      <c r="U2882">
        <f>T2882*参数设置!B2883</f>
        <v>0</v>
      </c>
    </row>
    <row r="2883" spans="1:21" x14ac:dyDescent="0.25">
      <c r="A2883" s="3">
        <v>44365</v>
      </c>
      <c r="B2883">
        <f>IF(K2882="是",F2882*0.25*(价格数据!B2883/价格数据!B2882),B2882*(价格数据!B2883/价格数据!B2882))</f>
        <v>35412.024285611806</v>
      </c>
      <c r="C2883">
        <f>IF(K2882="是",F2882*0.25*(价格数据!C2883/价格数据!C2882),C2882*(价格数据!C2883/价格数据!C2882))</f>
        <v>35924.611369701022</v>
      </c>
      <c r="D2883">
        <f>IF(K2882="是",F2882*0.25*(价格数据!D2883/价格数据!D2882),D2882*(价格数据!D2883/价格数据!D2882))</f>
        <v>39126.387043758172</v>
      </c>
      <c r="E2883">
        <f>IF(K2882="是",F2882*0.25*(价格数据!E2883/价格数据!E2882),E2882*(价格数据!E2883/价格数据!E2882))</f>
        <v>38681.978091258825</v>
      </c>
      <c r="F2883">
        <f t="shared" ref="F2883:F2946" si="630">B2883+C2883+D2883+E2883</f>
        <v>149145.00079032982</v>
      </c>
      <c r="G2883">
        <f t="shared" ref="G2883:G2946" si="631">B2883/F2883</f>
        <v>0.23743353178424356</v>
      </c>
      <c r="H2883">
        <f t="shared" ref="H2883:H2946" si="632">C2883/F2883</f>
        <v>0.24087036896532896</v>
      </c>
      <c r="I2883">
        <f t="shared" ref="I2883:I2946" si="633">D2883/F2883</f>
        <v>0.26233790496781456</v>
      </c>
      <c r="J2883">
        <f t="shared" ref="J2883:J2946" si="634">E2883/F2883</f>
        <v>0.25935819428261297</v>
      </c>
      <c r="K2883" t="str">
        <f>IF(OR(
 ROUND(G2883,4)&gt;(0.25+参数设置!B$3), ROUND(G2883,4)&lt;(0.25-参数设置!B$3),
 ROUND(H2883,4)&gt;(0.25+参数设置!B$3), ROUND(H2883,4)&lt;(0.25-参数设置!B$3),
 ROUND(I2883,4)&gt;(0.25+参数设置!B$3), ROUND(I2883,4)&lt;(0.25-参数设置!B$3),
 ROUND(J2883,4)&gt;(0.25+参数设置!B$3), ROUND(J2883,4)&lt;(0.25-参数设置!B$3)
),"是","否")</f>
        <v>否</v>
      </c>
      <c r="L2883">
        <f t="shared" ref="L2883:L2946" si="635">IF(K2883="是",F2883*0.25,B2883)</f>
        <v>35412.024285611806</v>
      </c>
      <c r="M2883">
        <f t="shared" ref="M2883:M2946" si="636">IF(K2883="是",F2883*0.25,C2883)</f>
        <v>35924.611369701022</v>
      </c>
      <c r="N2883">
        <f t="shared" ref="N2883:N2946" si="637">IF(K2883="是",F2883*0.25,D2883)</f>
        <v>39126.387043758172</v>
      </c>
      <c r="O2883">
        <f t="shared" ref="O2883:O2946" si="638">IF(K2883="是",F2883*0.25,E2883)</f>
        <v>38681.978091258825</v>
      </c>
      <c r="P2883">
        <f t="shared" ref="P2883:P2946" si="639">IF(K2883="是",ABS(L2883-B2883),0)</f>
        <v>0</v>
      </c>
      <c r="Q2883">
        <f t="shared" ref="Q2883:Q2946" si="640">IF(K2883="是",ABS(M2883-C2883),0)</f>
        <v>0</v>
      </c>
      <c r="R2883">
        <f t="shared" ref="R2883:R2946" si="641">IF(K2883="是",ABS(N2883-D2883),0)</f>
        <v>0</v>
      </c>
      <c r="S2883">
        <f t="shared" ref="S2883:S2946" si="642">IF(K2883="是",ABS(O2883-E2883),0)</f>
        <v>0</v>
      </c>
      <c r="T2883">
        <f t="shared" ref="T2883:T2946" si="643">P2883+Q2883+R2883+S2883</f>
        <v>0</v>
      </c>
      <c r="U2883">
        <f>T2883*参数设置!B2884</f>
        <v>0</v>
      </c>
    </row>
    <row r="2884" spans="1:21" x14ac:dyDescent="0.25">
      <c r="A2884" s="3">
        <v>44366</v>
      </c>
      <c r="B2884">
        <f>IF(K2883="是",F2883*0.25*(价格数据!B2884/价格数据!B2883),B2883*(价格数据!B2884/价格数据!B2883))</f>
        <v>35412.024285611806</v>
      </c>
      <c r="C2884">
        <f>IF(K2883="是",F2883*0.25*(价格数据!C2884/价格数据!C2883),C2883*(价格数据!C2884/价格数据!C2883))</f>
        <v>35924.611369701022</v>
      </c>
      <c r="D2884">
        <f>IF(K2883="是",F2883*0.25*(价格数据!D2884/价格数据!D2883),D2883*(价格数据!D2884/价格数据!D2883))</f>
        <v>39126.387043758172</v>
      </c>
      <c r="E2884">
        <f>IF(K2883="是",F2883*0.25*(价格数据!E2884/价格数据!E2883),E2883*(价格数据!E2884/价格数据!E2883))</f>
        <v>38681.978091258825</v>
      </c>
      <c r="F2884">
        <f t="shared" si="630"/>
        <v>149145.00079032982</v>
      </c>
      <c r="G2884">
        <f t="shared" si="631"/>
        <v>0.23743353178424356</v>
      </c>
      <c r="H2884">
        <f t="shared" si="632"/>
        <v>0.24087036896532896</v>
      </c>
      <c r="I2884">
        <f t="shared" si="633"/>
        <v>0.26233790496781456</v>
      </c>
      <c r="J2884">
        <f t="shared" si="634"/>
        <v>0.25935819428261297</v>
      </c>
      <c r="K2884" t="str">
        <f>IF(OR(
 ROUND(G2884,4)&gt;(0.25+参数设置!B$3), ROUND(G2884,4)&lt;(0.25-参数设置!B$3),
 ROUND(H2884,4)&gt;(0.25+参数设置!B$3), ROUND(H2884,4)&lt;(0.25-参数设置!B$3),
 ROUND(I2884,4)&gt;(0.25+参数设置!B$3), ROUND(I2884,4)&lt;(0.25-参数设置!B$3),
 ROUND(J2884,4)&gt;(0.25+参数设置!B$3), ROUND(J2884,4)&lt;(0.25-参数设置!B$3)
),"是","否")</f>
        <v>否</v>
      </c>
      <c r="L2884">
        <f t="shared" si="635"/>
        <v>35412.024285611806</v>
      </c>
      <c r="M2884">
        <f t="shared" si="636"/>
        <v>35924.611369701022</v>
      </c>
      <c r="N2884">
        <f t="shared" si="637"/>
        <v>39126.387043758172</v>
      </c>
      <c r="O2884">
        <f t="shared" si="638"/>
        <v>38681.978091258825</v>
      </c>
      <c r="P2884">
        <f t="shared" si="639"/>
        <v>0</v>
      </c>
      <c r="Q2884">
        <f t="shared" si="640"/>
        <v>0</v>
      </c>
      <c r="R2884">
        <f t="shared" si="641"/>
        <v>0</v>
      </c>
      <c r="S2884">
        <f t="shared" si="642"/>
        <v>0</v>
      </c>
      <c r="T2884">
        <f t="shared" si="643"/>
        <v>0</v>
      </c>
      <c r="U2884">
        <f>T2884*参数设置!B2885</f>
        <v>0</v>
      </c>
    </row>
    <row r="2885" spans="1:21" x14ac:dyDescent="0.25">
      <c r="A2885" s="3">
        <v>44367</v>
      </c>
      <c r="B2885">
        <f>IF(K2884="是",F2884*0.25*(价格数据!B2885/价格数据!B2884),B2884*(价格数据!B2885/价格数据!B2884))</f>
        <v>35412.024285611806</v>
      </c>
      <c r="C2885">
        <f>IF(K2884="是",F2884*0.25*(价格数据!C2885/价格数据!C2884),C2884*(价格数据!C2885/价格数据!C2884))</f>
        <v>35924.611369701022</v>
      </c>
      <c r="D2885">
        <f>IF(K2884="是",F2884*0.25*(价格数据!D2885/价格数据!D2884),D2884*(价格数据!D2885/价格数据!D2884))</f>
        <v>39126.387043758172</v>
      </c>
      <c r="E2885">
        <f>IF(K2884="是",F2884*0.25*(价格数据!E2885/价格数据!E2884),E2884*(价格数据!E2885/价格数据!E2884))</f>
        <v>38681.978091258825</v>
      </c>
      <c r="F2885">
        <f t="shared" si="630"/>
        <v>149145.00079032982</v>
      </c>
      <c r="G2885">
        <f t="shared" si="631"/>
        <v>0.23743353178424356</v>
      </c>
      <c r="H2885">
        <f t="shared" si="632"/>
        <v>0.24087036896532896</v>
      </c>
      <c r="I2885">
        <f t="shared" si="633"/>
        <v>0.26233790496781456</v>
      </c>
      <c r="J2885">
        <f t="shared" si="634"/>
        <v>0.25935819428261297</v>
      </c>
      <c r="K2885" t="str">
        <f>IF(OR(
 ROUND(G2885,4)&gt;(0.25+参数设置!B$3), ROUND(G2885,4)&lt;(0.25-参数设置!B$3),
 ROUND(H2885,4)&gt;(0.25+参数设置!B$3), ROUND(H2885,4)&lt;(0.25-参数设置!B$3),
 ROUND(I2885,4)&gt;(0.25+参数设置!B$3), ROUND(I2885,4)&lt;(0.25-参数设置!B$3),
 ROUND(J2885,4)&gt;(0.25+参数设置!B$3), ROUND(J2885,4)&lt;(0.25-参数设置!B$3)
),"是","否")</f>
        <v>否</v>
      </c>
      <c r="L2885">
        <f t="shared" si="635"/>
        <v>35412.024285611806</v>
      </c>
      <c r="M2885">
        <f t="shared" si="636"/>
        <v>35924.611369701022</v>
      </c>
      <c r="N2885">
        <f t="shared" si="637"/>
        <v>39126.387043758172</v>
      </c>
      <c r="O2885">
        <f t="shared" si="638"/>
        <v>38681.978091258825</v>
      </c>
      <c r="P2885">
        <f t="shared" si="639"/>
        <v>0</v>
      </c>
      <c r="Q2885">
        <f t="shared" si="640"/>
        <v>0</v>
      </c>
      <c r="R2885">
        <f t="shared" si="641"/>
        <v>0</v>
      </c>
      <c r="S2885">
        <f t="shared" si="642"/>
        <v>0</v>
      </c>
      <c r="T2885">
        <f t="shared" si="643"/>
        <v>0</v>
      </c>
      <c r="U2885">
        <f>T2885*参数设置!B2886</f>
        <v>0</v>
      </c>
    </row>
    <row r="2886" spans="1:21" x14ac:dyDescent="0.25">
      <c r="A2886" s="3">
        <v>44368</v>
      </c>
      <c r="B2886">
        <f>IF(K2885="是",F2885*0.25*(价格数据!B2886/价格数据!B2885),B2885*(价格数据!B2886/价格数据!B2885))</f>
        <v>35363.666078432856</v>
      </c>
      <c r="C2886">
        <f>IF(K2885="是",F2885*0.25*(价格数据!C2886/价格数据!C2885),C2885*(价格数据!C2886/价格数据!C2885))</f>
        <v>35954.342082558702</v>
      </c>
      <c r="D2886">
        <f>IF(K2885="是",F2885*0.25*(价格数据!D2886/价格数据!D2885),D2885*(价格数据!D2886/价格数据!D2885))</f>
        <v>39208.796566921381</v>
      </c>
      <c r="E2886">
        <f>IF(K2885="是",F2885*0.25*(价格数据!E2886/价格数据!E2885),E2885*(价格数据!E2886/价格数据!E2885))</f>
        <v>38676.176432727574</v>
      </c>
      <c r="F2886">
        <f t="shared" si="630"/>
        <v>149202.98116064051</v>
      </c>
      <c r="G2886">
        <f t="shared" si="631"/>
        <v>0.23701715477359195</v>
      </c>
      <c r="H2886">
        <f t="shared" si="632"/>
        <v>0.24097603012267019</v>
      </c>
      <c r="I2886">
        <f t="shared" si="633"/>
        <v>0.26278829190890585</v>
      </c>
      <c r="J2886">
        <f t="shared" si="634"/>
        <v>0.25921852319483202</v>
      </c>
      <c r="K2886" t="str">
        <f>IF(OR(
 ROUND(G2886,4)&gt;(0.25+参数设置!B$3), ROUND(G2886,4)&lt;(0.25-参数设置!B$3),
 ROUND(H2886,4)&gt;(0.25+参数设置!B$3), ROUND(H2886,4)&lt;(0.25-参数设置!B$3),
 ROUND(I2886,4)&gt;(0.25+参数设置!B$3), ROUND(I2886,4)&lt;(0.25-参数设置!B$3),
 ROUND(J2886,4)&gt;(0.25+参数设置!B$3), ROUND(J2886,4)&lt;(0.25-参数设置!B$3)
),"是","否")</f>
        <v>否</v>
      </c>
      <c r="L2886">
        <f t="shared" si="635"/>
        <v>35363.666078432856</v>
      </c>
      <c r="M2886">
        <f t="shared" si="636"/>
        <v>35954.342082558702</v>
      </c>
      <c r="N2886">
        <f t="shared" si="637"/>
        <v>39208.796566921381</v>
      </c>
      <c r="O2886">
        <f t="shared" si="638"/>
        <v>38676.176432727574</v>
      </c>
      <c r="P2886">
        <f t="shared" si="639"/>
        <v>0</v>
      </c>
      <c r="Q2886">
        <f t="shared" si="640"/>
        <v>0</v>
      </c>
      <c r="R2886">
        <f t="shared" si="641"/>
        <v>0</v>
      </c>
      <c r="S2886">
        <f t="shared" si="642"/>
        <v>0</v>
      </c>
      <c r="T2886">
        <f t="shared" si="643"/>
        <v>0</v>
      </c>
      <c r="U2886">
        <f>T2886*参数设置!B2887</f>
        <v>0</v>
      </c>
    </row>
    <row r="2887" spans="1:21" x14ac:dyDescent="0.25">
      <c r="A2887" s="3">
        <v>44369</v>
      </c>
      <c r="B2887">
        <f>IF(K2886="是",F2886*0.25*(价格数据!B2887/价格数据!B2886),B2886*(价格数据!B2887/价格数据!B2886))</f>
        <v>35543.282276526086</v>
      </c>
      <c r="C2887">
        <f>IF(K2886="是",F2886*0.25*(价格数据!C2887/价格数据!C2886),C2886*(价格数据!C2887/价格数据!C2886))</f>
        <v>36083.175171608658</v>
      </c>
      <c r="D2887">
        <f>IF(K2886="是",F2886*0.25*(价格数据!D2887/价格数据!D2886),D2886*(价格数据!D2887/价格数据!D2886))</f>
        <v>39187.796456771684</v>
      </c>
      <c r="E2887">
        <f>IF(K2886="是",F2886*0.25*(价格数据!E2887/价格数据!E2886),E2886*(价格数据!E2887/价格数据!E2886))</f>
        <v>38676.176432727574</v>
      </c>
      <c r="F2887">
        <f t="shared" si="630"/>
        <v>149490.430337634</v>
      </c>
      <c r="G2887">
        <f t="shared" si="631"/>
        <v>0.23776292700642601</v>
      </c>
      <c r="H2887">
        <f t="shared" si="632"/>
        <v>0.24137448189902475</v>
      </c>
      <c r="I2887">
        <f t="shared" si="633"/>
        <v>0.26214250884329826</v>
      </c>
      <c r="J2887">
        <f t="shared" si="634"/>
        <v>0.25872008225125098</v>
      </c>
      <c r="K2887" t="str">
        <f>IF(OR(
 ROUND(G2887,4)&gt;(0.25+参数设置!B$3), ROUND(G2887,4)&lt;(0.25-参数设置!B$3),
 ROUND(H2887,4)&gt;(0.25+参数设置!B$3), ROUND(H2887,4)&lt;(0.25-参数设置!B$3),
 ROUND(I2887,4)&gt;(0.25+参数设置!B$3), ROUND(I2887,4)&lt;(0.25-参数设置!B$3),
 ROUND(J2887,4)&gt;(0.25+参数设置!B$3), ROUND(J2887,4)&lt;(0.25-参数设置!B$3)
),"是","否")</f>
        <v>否</v>
      </c>
      <c r="L2887">
        <f t="shared" si="635"/>
        <v>35543.282276526086</v>
      </c>
      <c r="M2887">
        <f t="shared" si="636"/>
        <v>36083.175171608658</v>
      </c>
      <c r="N2887">
        <f t="shared" si="637"/>
        <v>39187.796456771684</v>
      </c>
      <c r="O2887">
        <f t="shared" si="638"/>
        <v>38676.176432727574</v>
      </c>
      <c r="P2887">
        <f t="shared" si="639"/>
        <v>0</v>
      </c>
      <c r="Q2887">
        <f t="shared" si="640"/>
        <v>0</v>
      </c>
      <c r="R2887">
        <f t="shared" si="641"/>
        <v>0</v>
      </c>
      <c r="S2887">
        <f t="shared" si="642"/>
        <v>0</v>
      </c>
      <c r="T2887">
        <f t="shared" si="643"/>
        <v>0</v>
      </c>
      <c r="U2887">
        <f>T2887*参数设置!B2888</f>
        <v>0</v>
      </c>
    </row>
    <row r="2888" spans="1:21" x14ac:dyDescent="0.25">
      <c r="A2888" s="3">
        <v>44370</v>
      </c>
      <c r="B2888">
        <f>IF(K2887="是",F2887*0.25*(价格数据!B2888/价格数据!B2887),B2887*(价格数据!B2888/价格数据!B2887))</f>
        <v>35757.440051175712</v>
      </c>
      <c r="C2888">
        <f>IF(K2887="是",F2887*0.25*(价格数据!C2888/价格数据!C2887),C2887*(价格数据!C2888/价格数据!C2887))</f>
        <v>36122.816122085569</v>
      </c>
      <c r="D2888">
        <f>IF(K2887="是",F2887*0.25*(价格数据!D2888/价格数据!D2887),D2887*(价格数据!D2888/价格数据!D2887))</f>
        <v>39177.932768671068</v>
      </c>
      <c r="E2888">
        <f>IF(K2887="是",F2887*0.25*(价格数据!E2888/价格数据!E2887),E2887*(价格数据!E2888/价格数据!E2887))</f>
        <v>38673.468992079659</v>
      </c>
      <c r="F2888">
        <f t="shared" si="630"/>
        <v>149731.65793401201</v>
      </c>
      <c r="G2888">
        <f t="shared" si="631"/>
        <v>0.23881015240567438</v>
      </c>
      <c r="H2888">
        <f t="shared" si="632"/>
        <v>0.24125035827764091</v>
      </c>
      <c r="I2888">
        <f t="shared" si="633"/>
        <v>0.2616543041681747</v>
      </c>
      <c r="J2888">
        <f t="shared" si="634"/>
        <v>0.25828518514851001</v>
      </c>
      <c r="K2888" t="str">
        <f>IF(OR(
 ROUND(G2888,4)&gt;(0.25+参数设置!B$3), ROUND(G2888,4)&lt;(0.25-参数设置!B$3),
 ROUND(H2888,4)&gt;(0.25+参数设置!B$3), ROUND(H2888,4)&lt;(0.25-参数设置!B$3),
 ROUND(I2888,4)&gt;(0.25+参数设置!B$3), ROUND(I2888,4)&lt;(0.25-参数设置!B$3),
 ROUND(J2888,4)&gt;(0.25+参数设置!B$3), ROUND(J2888,4)&lt;(0.25-参数设置!B$3)
),"是","否")</f>
        <v>否</v>
      </c>
      <c r="L2888">
        <f t="shared" si="635"/>
        <v>35757.440051175712</v>
      </c>
      <c r="M2888">
        <f t="shared" si="636"/>
        <v>36122.816122085569</v>
      </c>
      <c r="N2888">
        <f t="shared" si="637"/>
        <v>39177.932768671068</v>
      </c>
      <c r="O2888">
        <f t="shared" si="638"/>
        <v>38673.468992079659</v>
      </c>
      <c r="P2888">
        <f t="shared" si="639"/>
        <v>0</v>
      </c>
      <c r="Q2888">
        <f t="shared" si="640"/>
        <v>0</v>
      </c>
      <c r="R2888">
        <f t="shared" si="641"/>
        <v>0</v>
      </c>
      <c r="S2888">
        <f t="shared" si="642"/>
        <v>0</v>
      </c>
      <c r="T2888">
        <f t="shared" si="643"/>
        <v>0</v>
      </c>
      <c r="U2888">
        <f>T2888*参数设置!B2889</f>
        <v>0</v>
      </c>
    </row>
    <row r="2889" spans="1:21" x14ac:dyDescent="0.25">
      <c r="A2889" s="3">
        <v>44371</v>
      </c>
      <c r="B2889">
        <f>IF(K2888="是",F2888*0.25*(价格数据!B2889/价格数据!B2888),B2888*(价格数据!B2889/价格数据!B2888))</f>
        <v>35847.248150222331</v>
      </c>
      <c r="C2889">
        <f>IF(K2888="是",F2888*0.25*(价格数据!C2889/价格数据!C2888),C2888*(价格数据!C2889/价格数据!C2888))</f>
        <v>35954.342082558695</v>
      </c>
      <c r="D2889">
        <f>IF(K2888="是",F2888*0.25*(价格数据!D2889/价格数据!D2888),D2888*(价格数据!D2889/价格数据!D2888))</f>
        <v>39151.523539240385</v>
      </c>
      <c r="E2889">
        <f>IF(K2888="是",F2888*0.25*(价格数据!E2889/价格数据!E2888),E2888*(价格数据!E2889/价格数据!E2888))</f>
        <v>38675.40287825674</v>
      </c>
      <c r="F2889">
        <f t="shared" si="630"/>
        <v>149628.51665027815</v>
      </c>
      <c r="G2889">
        <f t="shared" si="631"/>
        <v>0.23957497509653813</v>
      </c>
      <c r="H2889">
        <f t="shared" si="632"/>
        <v>0.24029070719583223</v>
      </c>
      <c r="I2889">
        <f t="shared" si="633"/>
        <v>0.26165816794634117</v>
      </c>
      <c r="J2889">
        <f t="shared" si="634"/>
        <v>0.25847614976128847</v>
      </c>
      <c r="K2889" t="str">
        <f>IF(OR(
 ROUND(G2889,4)&gt;(0.25+参数设置!B$3), ROUND(G2889,4)&lt;(0.25-参数设置!B$3),
 ROUND(H2889,4)&gt;(0.25+参数设置!B$3), ROUND(H2889,4)&lt;(0.25-参数设置!B$3),
 ROUND(I2889,4)&gt;(0.25+参数设置!B$3), ROUND(I2889,4)&lt;(0.25-参数设置!B$3),
 ROUND(J2889,4)&gt;(0.25+参数设置!B$3), ROUND(J2889,4)&lt;(0.25-参数设置!B$3)
),"是","否")</f>
        <v>否</v>
      </c>
      <c r="L2889">
        <f t="shared" si="635"/>
        <v>35847.248150222331</v>
      </c>
      <c r="M2889">
        <f t="shared" si="636"/>
        <v>35954.342082558695</v>
      </c>
      <c r="N2889">
        <f t="shared" si="637"/>
        <v>39151.523539240385</v>
      </c>
      <c r="O2889">
        <f t="shared" si="638"/>
        <v>38675.40287825674</v>
      </c>
      <c r="P2889">
        <f t="shared" si="639"/>
        <v>0</v>
      </c>
      <c r="Q2889">
        <f t="shared" si="640"/>
        <v>0</v>
      </c>
      <c r="R2889">
        <f t="shared" si="641"/>
        <v>0</v>
      </c>
      <c r="S2889">
        <f t="shared" si="642"/>
        <v>0</v>
      </c>
      <c r="T2889">
        <f t="shared" si="643"/>
        <v>0</v>
      </c>
      <c r="U2889">
        <f>T2889*参数设置!B2890</f>
        <v>0</v>
      </c>
    </row>
    <row r="2890" spans="1:21" x14ac:dyDescent="0.25">
      <c r="A2890" s="3">
        <v>44372</v>
      </c>
      <c r="B2890">
        <f>IF(K2889="是",F2889*0.25*(价格数据!B2890/价格数据!B2889),B2889*(价格数据!B2890/价格数据!B2889))</f>
        <v>36406.821690435856</v>
      </c>
      <c r="C2890">
        <f>IF(K2889="是",F2889*0.25*(价格数据!C2890/价格数据!C2889),C2889*(价格数据!C2890/价格数据!C2889))</f>
        <v>35914.701132081784</v>
      </c>
      <c r="D2890">
        <f>IF(K2889="是",F2889*0.25*(价格数据!D2890/价格数据!D2889),D2889*(价格数据!D2890/价格数据!D2889))</f>
        <v>39165.523612673518</v>
      </c>
      <c r="E2890">
        <f>IF(K2889="是",F2889*0.25*(价格数据!E2890/价格数据!E2889),E2889*(价格数据!E2890/价格数据!E2889))</f>
        <v>38676.176432727574</v>
      </c>
      <c r="F2890">
        <f t="shared" si="630"/>
        <v>150163.22286791872</v>
      </c>
      <c r="G2890">
        <f t="shared" si="631"/>
        <v>0.24244832386461723</v>
      </c>
      <c r="H2890">
        <f t="shared" si="632"/>
        <v>0.23917108627637679</v>
      </c>
      <c r="I2890">
        <f t="shared" si="633"/>
        <v>0.26081967917752347</v>
      </c>
      <c r="J2890">
        <f t="shared" si="634"/>
        <v>0.25756091068148257</v>
      </c>
      <c r="K2890" t="str">
        <f>IF(OR(
 ROUND(G2890,4)&gt;(0.25+参数设置!B$3), ROUND(G2890,4)&lt;(0.25-参数设置!B$3),
 ROUND(H2890,4)&gt;(0.25+参数设置!B$3), ROUND(H2890,4)&lt;(0.25-参数设置!B$3),
 ROUND(I2890,4)&gt;(0.25+参数设置!B$3), ROUND(I2890,4)&lt;(0.25-参数设置!B$3),
 ROUND(J2890,4)&gt;(0.25+参数设置!B$3), ROUND(J2890,4)&lt;(0.25-参数设置!B$3)
),"是","否")</f>
        <v>否</v>
      </c>
      <c r="L2890">
        <f t="shared" si="635"/>
        <v>36406.821690435856</v>
      </c>
      <c r="M2890">
        <f t="shared" si="636"/>
        <v>35914.701132081784</v>
      </c>
      <c r="N2890">
        <f t="shared" si="637"/>
        <v>39165.523612673518</v>
      </c>
      <c r="O2890">
        <f t="shared" si="638"/>
        <v>38676.176432727574</v>
      </c>
      <c r="P2890">
        <f t="shared" si="639"/>
        <v>0</v>
      </c>
      <c r="Q2890">
        <f t="shared" si="640"/>
        <v>0</v>
      </c>
      <c r="R2890">
        <f t="shared" si="641"/>
        <v>0</v>
      </c>
      <c r="S2890">
        <f t="shared" si="642"/>
        <v>0</v>
      </c>
      <c r="T2890">
        <f t="shared" si="643"/>
        <v>0</v>
      </c>
      <c r="U2890">
        <f>T2890*参数设置!B2891</f>
        <v>0</v>
      </c>
    </row>
    <row r="2891" spans="1:21" x14ac:dyDescent="0.25">
      <c r="A2891" s="3">
        <v>44373</v>
      </c>
      <c r="B2891">
        <f>IF(K2890="是",F2890*0.25*(价格数据!B2891/价格数据!B2890),B2890*(价格数据!B2891/价格数据!B2890))</f>
        <v>36406.821690435856</v>
      </c>
      <c r="C2891">
        <f>IF(K2890="是",F2890*0.25*(价格数据!C2891/价格数据!C2890),C2890*(价格数据!C2891/价格数据!C2890))</f>
        <v>35914.701132081784</v>
      </c>
      <c r="D2891">
        <f>IF(K2890="是",F2890*0.25*(价格数据!D2891/价格数据!D2890),D2890*(价格数据!D2891/价格数据!D2890))</f>
        <v>39165.523612673518</v>
      </c>
      <c r="E2891">
        <f>IF(K2890="是",F2890*0.25*(价格数据!E2891/价格数据!E2890),E2890*(价格数据!E2891/价格数据!E2890))</f>
        <v>38676.176432727574</v>
      </c>
      <c r="F2891">
        <f t="shared" si="630"/>
        <v>150163.22286791872</v>
      </c>
      <c r="G2891">
        <f t="shared" si="631"/>
        <v>0.24244832386461723</v>
      </c>
      <c r="H2891">
        <f t="shared" si="632"/>
        <v>0.23917108627637679</v>
      </c>
      <c r="I2891">
        <f t="shared" si="633"/>
        <v>0.26081967917752347</v>
      </c>
      <c r="J2891">
        <f t="shared" si="634"/>
        <v>0.25756091068148257</v>
      </c>
      <c r="K2891" t="str">
        <f>IF(OR(
 ROUND(G2891,4)&gt;(0.25+参数设置!B$3), ROUND(G2891,4)&lt;(0.25-参数设置!B$3),
 ROUND(H2891,4)&gt;(0.25+参数设置!B$3), ROUND(H2891,4)&lt;(0.25-参数设置!B$3),
 ROUND(I2891,4)&gt;(0.25+参数设置!B$3), ROUND(I2891,4)&lt;(0.25-参数设置!B$3),
 ROUND(J2891,4)&gt;(0.25+参数设置!B$3), ROUND(J2891,4)&lt;(0.25-参数设置!B$3)
),"是","否")</f>
        <v>否</v>
      </c>
      <c r="L2891">
        <f t="shared" si="635"/>
        <v>36406.821690435856</v>
      </c>
      <c r="M2891">
        <f t="shared" si="636"/>
        <v>35914.701132081784</v>
      </c>
      <c r="N2891">
        <f t="shared" si="637"/>
        <v>39165.523612673518</v>
      </c>
      <c r="O2891">
        <f t="shared" si="638"/>
        <v>38676.176432727574</v>
      </c>
      <c r="P2891">
        <f t="shared" si="639"/>
        <v>0</v>
      </c>
      <c r="Q2891">
        <f t="shared" si="640"/>
        <v>0</v>
      </c>
      <c r="R2891">
        <f t="shared" si="641"/>
        <v>0</v>
      </c>
      <c r="S2891">
        <f t="shared" si="642"/>
        <v>0</v>
      </c>
      <c r="T2891">
        <f t="shared" si="643"/>
        <v>0</v>
      </c>
      <c r="U2891">
        <f>T2891*参数设置!B2892</f>
        <v>0</v>
      </c>
    </row>
    <row r="2892" spans="1:21" x14ac:dyDescent="0.25">
      <c r="A2892" s="3">
        <v>44374</v>
      </c>
      <c r="B2892">
        <f>IF(K2891="是",F2891*0.25*(价格数据!B2892/价格数据!B2891),B2891*(价格数据!B2892/价格数据!B2891))</f>
        <v>36406.821690435856</v>
      </c>
      <c r="C2892">
        <f>IF(K2891="是",F2891*0.25*(价格数据!C2892/价格数据!C2891),C2891*(价格数据!C2892/价格数据!C2891))</f>
        <v>35914.701132081784</v>
      </c>
      <c r="D2892">
        <f>IF(K2891="是",F2891*0.25*(价格数据!D2892/价格数据!D2891),D2891*(价格数据!D2892/价格数据!D2891))</f>
        <v>39165.523612673518</v>
      </c>
      <c r="E2892">
        <f>IF(K2891="是",F2891*0.25*(价格数据!E2892/价格数据!E2891),E2891*(价格数据!E2892/价格数据!E2891))</f>
        <v>38676.176432727574</v>
      </c>
      <c r="F2892">
        <f t="shared" si="630"/>
        <v>150163.22286791872</v>
      </c>
      <c r="G2892">
        <f t="shared" si="631"/>
        <v>0.24244832386461723</v>
      </c>
      <c r="H2892">
        <f t="shared" si="632"/>
        <v>0.23917108627637679</v>
      </c>
      <c r="I2892">
        <f t="shared" si="633"/>
        <v>0.26081967917752347</v>
      </c>
      <c r="J2892">
        <f t="shared" si="634"/>
        <v>0.25756091068148257</v>
      </c>
      <c r="K2892" t="str">
        <f>IF(OR(
 ROUND(G2892,4)&gt;(0.25+参数设置!B$3), ROUND(G2892,4)&lt;(0.25-参数设置!B$3),
 ROUND(H2892,4)&gt;(0.25+参数设置!B$3), ROUND(H2892,4)&lt;(0.25-参数设置!B$3),
 ROUND(I2892,4)&gt;(0.25+参数设置!B$3), ROUND(I2892,4)&lt;(0.25-参数设置!B$3),
 ROUND(J2892,4)&gt;(0.25+参数设置!B$3), ROUND(J2892,4)&lt;(0.25-参数设置!B$3)
),"是","否")</f>
        <v>否</v>
      </c>
      <c r="L2892">
        <f t="shared" si="635"/>
        <v>36406.821690435856</v>
      </c>
      <c r="M2892">
        <f t="shared" si="636"/>
        <v>35914.701132081784</v>
      </c>
      <c r="N2892">
        <f t="shared" si="637"/>
        <v>39165.523612673518</v>
      </c>
      <c r="O2892">
        <f t="shared" si="638"/>
        <v>38676.176432727574</v>
      </c>
      <c r="P2892">
        <f t="shared" si="639"/>
        <v>0</v>
      </c>
      <c r="Q2892">
        <f t="shared" si="640"/>
        <v>0</v>
      </c>
      <c r="R2892">
        <f t="shared" si="641"/>
        <v>0</v>
      </c>
      <c r="S2892">
        <f t="shared" si="642"/>
        <v>0</v>
      </c>
      <c r="T2892">
        <f t="shared" si="643"/>
        <v>0</v>
      </c>
      <c r="U2892">
        <f>T2892*参数设置!B2893</f>
        <v>0</v>
      </c>
    </row>
    <row r="2893" spans="1:21" x14ac:dyDescent="0.25">
      <c r="A2893" s="3">
        <v>44375</v>
      </c>
      <c r="B2893">
        <f>IF(K2892="是",F2892*0.25*(价格数据!B2893/价格数据!B2892),B2892*(价格数据!B2893/价格数据!B2892))</f>
        <v>36468.99652823736</v>
      </c>
      <c r="C2893">
        <f>IF(K2892="是",F2892*0.25*(价格数据!C2893/价格数据!C2892),C2892*(价格数据!C2893/价格数据!C2892))</f>
        <v>35964.252320177926</v>
      </c>
      <c r="D2893">
        <f>IF(K2892="是",F2892*0.25*(价格数据!D2893/价格数据!D2892),D2892*(价格数据!D2893/价格数据!D2892))</f>
        <v>39210.069300869844</v>
      </c>
      <c r="E2893">
        <f>IF(K2892="是",F2892*0.25*(价格数据!E2893/价格数据!E2892),E2892*(价格数据!E2893/价格数据!E2892))</f>
        <v>38670.761551431744</v>
      </c>
      <c r="F2893">
        <f t="shared" si="630"/>
        <v>150314.07970071689</v>
      </c>
      <c r="G2893">
        <f t="shared" si="631"/>
        <v>0.24261863293744018</v>
      </c>
      <c r="H2893">
        <f t="shared" si="632"/>
        <v>0.23926070260207569</v>
      </c>
      <c r="I2893">
        <f t="shared" si="633"/>
        <v>0.26085426846865656</v>
      </c>
      <c r="J2893">
        <f t="shared" si="634"/>
        <v>0.25726639599182743</v>
      </c>
      <c r="K2893" t="str">
        <f>IF(OR(
 ROUND(G2893,4)&gt;(0.25+参数设置!B$3), ROUND(G2893,4)&lt;(0.25-参数设置!B$3),
 ROUND(H2893,4)&gt;(0.25+参数设置!B$3), ROUND(H2893,4)&lt;(0.25-参数设置!B$3),
 ROUND(I2893,4)&gt;(0.25+参数设置!B$3), ROUND(I2893,4)&lt;(0.25-参数设置!B$3),
 ROUND(J2893,4)&gt;(0.25+参数设置!B$3), ROUND(J2893,4)&lt;(0.25-参数设置!B$3)
),"是","否")</f>
        <v>否</v>
      </c>
      <c r="L2893">
        <f t="shared" si="635"/>
        <v>36468.99652823736</v>
      </c>
      <c r="M2893">
        <f t="shared" si="636"/>
        <v>35964.252320177926</v>
      </c>
      <c r="N2893">
        <f t="shared" si="637"/>
        <v>39210.069300869844</v>
      </c>
      <c r="O2893">
        <f t="shared" si="638"/>
        <v>38670.761551431744</v>
      </c>
      <c r="P2893">
        <f t="shared" si="639"/>
        <v>0</v>
      </c>
      <c r="Q2893">
        <f t="shared" si="640"/>
        <v>0</v>
      </c>
      <c r="R2893">
        <f t="shared" si="641"/>
        <v>0</v>
      </c>
      <c r="S2893">
        <f t="shared" si="642"/>
        <v>0</v>
      </c>
      <c r="T2893">
        <f t="shared" si="643"/>
        <v>0</v>
      </c>
      <c r="U2893">
        <f>T2893*参数设置!B2894</f>
        <v>0</v>
      </c>
    </row>
    <row r="2894" spans="1:21" x14ac:dyDescent="0.25">
      <c r="A2894" s="3">
        <v>44376</v>
      </c>
      <c r="B2894">
        <f>IF(K2893="是",F2893*0.25*(价格数据!B2894/价格数据!B2893),B2893*(价格数据!B2894/价格数据!B2893))</f>
        <v>36095.947501428338</v>
      </c>
      <c r="C2894">
        <f>IF(K2893="是",F2893*0.25*(价格数据!C2894/价格数据!C2893),C2893*(价格数据!C2894/价格数据!C2893))</f>
        <v>35835.419231127962</v>
      </c>
      <c r="D2894">
        <f>IF(K2893="是",F2893*0.25*(价格数据!D2894/价格数据!D2893),D2893*(价格数据!D2894/价格数据!D2893))</f>
        <v>39256.842273475988</v>
      </c>
      <c r="E2894">
        <f>IF(K2893="是",F2893*0.25*(价格数据!E2894/价格数据!E2893),E2893*(价格数据!E2894/价格数据!E2893))</f>
        <v>38675.016101021327</v>
      </c>
      <c r="F2894">
        <f t="shared" si="630"/>
        <v>149863.22510705361</v>
      </c>
      <c r="G2894">
        <f t="shared" si="631"/>
        <v>0.24085927335170776</v>
      </c>
      <c r="H2894">
        <f t="shared" si="632"/>
        <v>0.23912083304979731</v>
      </c>
      <c r="I2894">
        <f t="shared" si="633"/>
        <v>0.26195113741502074</v>
      </c>
      <c r="J2894">
        <f t="shared" si="634"/>
        <v>0.25806875618347419</v>
      </c>
      <c r="K2894" t="str">
        <f>IF(OR(
 ROUND(G2894,4)&gt;(0.25+参数设置!B$3), ROUND(G2894,4)&lt;(0.25-参数设置!B$3),
 ROUND(H2894,4)&gt;(0.25+参数设置!B$3), ROUND(H2894,4)&lt;(0.25-参数设置!B$3),
 ROUND(I2894,4)&gt;(0.25+参数设置!B$3), ROUND(I2894,4)&lt;(0.25-参数设置!B$3),
 ROUND(J2894,4)&gt;(0.25+参数设置!B$3), ROUND(J2894,4)&lt;(0.25-参数设置!B$3)
),"是","否")</f>
        <v>否</v>
      </c>
      <c r="L2894">
        <f t="shared" si="635"/>
        <v>36095.947501428338</v>
      </c>
      <c r="M2894">
        <f t="shared" si="636"/>
        <v>35835.419231127962</v>
      </c>
      <c r="N2894">
        <f t="shared" si="637"/>
        <v>39256.842273475988</v>
      </c>
      <c r="O2894">
        <f t="shared" si="638"/>
        <v>38675.016101021327</v>
      </c>
      <c r="P2894">
        <f t="shared" si="639"/>
        <v>0</v>
      </c>
      <c r="Q2894">
        <f t="shared" si="640"/>
        <v>0</v>
      </c>
      <c r="R2894">
        <f t="shared" si="641"/>
        <v>0</v>
      </c>
      <c r="S2894">
        <f t="shared" si="642"/>
        <v>0</v>
      </c>
      <c r="T2894">
        <f t="shared" si="643"/>
        <v>0</v>
      </c>
      <c r="U2894">
        <f>T2894*参数设置!B2895</f>
        <v>0</v>
      </c>
    </row>
    <row r="2895" spans="1:21" x14ac:dyDescent="0.25">
      <c r="A2895" s="3">
        <v>44377</v>
      </c>
      <c r="B2895">
        <f>IF(K2894="是",F2894*0.25*(价格数据!B2895/价格数据!B2894),B2894*(价格数据!B2895/价格数据!B2894))</f>
        <v>36310.105276077964</v>
      </c>
      <c r="C2895">
        <f>IF(K2894="是",F2894*0.25*(价格数据!C2895/价格数据!C2894),C2894*(价格数据!C2895/价格数据!C2894))</f>
        <v>35518.291627312668</v>
      </c>
      <c r="D2895">
        <f>IF(K2894="是",F2894*0.25*(价格数据!D2895/价格数据!D2894),D2894*(价格数据!D2895/价格数据!D2894))</f>
        <v>39302.978879107905</v>
      </c>
      <c r="E2895">
        <f>IF(K2894="是",F2894*0.25*(价格数据!E2895/价格数据!E2894),E2894*(价格数据!E2895/价格数据!E2894))</f>
        <v>38675.016101021327</v>
      </c>
      <c r="F2895">
        <f t="shared" si="630"/>
        <v>149806.39188351986</v>
      </c>
      <c r="G2895">
        <f t="shared" si="631"/>
        <v>0.24238021368481022</v>
      </c>
      <c r="H2895">
        <f t="shared" si="632"/>
        <v>0.23709463381862561</v>
      </c>
      <c r="I2895">
        <f t="shared" si="633"/>
        <v>0.26235849074896256</v>
      </c>
      <c r="J2895">
        <f t="shared" si="634"/>
        <v>0.25816666174760167</v>
      </c>
      <c r="K2895" t="str">
        <f>IF(OR(
 ROUND(G2895,4)&gt;(0.25+参数设置!B$3), ROUND(G2895,4)&lt;(0.25-参数设置!B$3),
 ROUND(H2895,4)&gt;(0.25+参数设置!B$3), ROUND(H2895,4)&lt;(0.25-参数设置!B$3),
 ROUND(I2895,4)&gt;(0.25+参数设置!B$3), ROUND(I2895,4)&lt;(0.25-参数设置!B$3),
 ROUND(J2895,4)&gt;(0.25+参数设置!B$3), ROUND(J2895,4)&lt;(0.25-参数设置!B$3)
),"是","否")</f>
        <v>否</v>
      </c>
      <c r="L2895">
        <f t="shared" si="635"/>
        <v>36310.105276077964</v>
      </c>
      <c r="M2895">
        <f t="shared" si="636"/>
        <v>35518.291627312668</v>
      </c>
      <c r="N2895">
        <f t="shared" si="637"/>
        <v>39302.978879107905</v>
      </c>
      <c r="O2895">
        <f t="shared" si="638"/>
        <v>38675.016101021327</v>
      </c>
      <c r="P2895">
        <f t="shared" si="639"/>
        <v>0</v>
      </c>
      <c r="Q2895">
        <f t="shared" si="640"/>
        <v>0</v>
      </c>
      <c r="R2895">
        <f t="shared" si="641"/>
        <v>0</v>
      </c>
      <c r="S2895">
        <f t="shared" si="642"/>
        <v>0</v>
      </c>
      <c r="T2895">
        <f t="shared" si="643"/>
        <v>0</v>
      </c>
      <c r="U2895">
        <f>T2895*参数设置!B2896</f>
        <v>0</v>
      </c>
    </row>
    <row r="2896" spans="1:21" x14ac:dyDescent="0.25">
      <c r="A2896" s="3">
        <v>44378</v>
      </c>
      <c r="B2896">
        <f>IF(K2895="是",F2895*0.25*(价格数据!B2896/价格数据!B2895),B2895*(价格数据!B2896/价格数据!B2895))</f>
        <v>36296.288645455403</v>
      </c>
      <c r="C2896">
        <f>IF(K2895="是",F2895*0.25*(价格数据!C2896/价格数据!C2895),C2895*(价格数据!C2896/价格数据!C2895))</f>
        <v>35964.252320177926</v>
      </c>
      <c r="D2896">
        <f>IF(K2895="是",F2895*0.25*(价格数据!D2896/价格数据!D2895),D2895*(价格数据!D2896/价格数据!D2895))</f>
        <v>39290.887906597476</v>
      </c>
      <c r="E2896">
        <f>IF(K2895="是",F2895*0.25*(价格数据!E2896/价格数据!E2895),E2895*(价格数据!E2896/价格数据!E2895))</f>
        <v>38680.044205081744</v>
      </c>
      <c r="F2896">
        <f t="shared" si="630"/>
        <v>150231.47307731255</v>
      </c>
      <c r="G2896">
        <f t="shared" si="631"/>
        <v>0.24160242791985739</v>
      </c>
      <c r="H2896">
        <f t="shared" si="632"/>
        <v>0.23939226304244451</v>
      </c>
      <c r="I2896">
        <f t="shared" si="633"/>
        <v>0.26153566294578956</v>
      </c>
      <c r="J2896">
        <f t="shared" si="634"/>
        <v>0.25746964609190853</v>
      </c>
      <c r="K2896" t="str">
        <f>IF(OR(
 ROUND(G2896,4)&gt;(0.25+参数设置!B$3), ROUND(G2896,4)&lt;(0.25-参数设置!B$3),
 ROUND(H2896,4)&gt;(0.25+参数设置!B$3), ROUND(H2896,4)&lt;(0.25-参数设置!B$3),
 ROUND(I2896,4)&gt;(0.25+参数设置!B$3), ROUND(I2896,4)&lt;(0.25-参数设置!B$3),
 ROUND(J2896,4)&gt;(0.25+参数设置!B$3), ROUND(J2896,4)&lt;(0.25-参数设置!B$3)
),"是","否")</f>
        <v>否</v>
      </c>
      <c r="L2896">
        <f t="shared" si="635"/>
        <v>36296.288645455403</v>
      </c>
      <c r="M2896">
        <f t="shared" si="636"/>
        <v>35964.252320177926</v>
      </c>
      <c r="N2896">
        <f t="shared" si="637"/>
        <v>39290.887906597476</v>
      </c>
      <c r="O2896">
        <f t="shared" si="638"/>
        <v>38680.044205081744</v>
      </c>
      <c r="P2896">
        <f t="shared" si="639"/>
        <v>0</v>
      </c>
      <c r="Q2896">
        <f t="shared" si="640"/>
        <v>0</v>
      </c>
      <c r="R2896">
        <f t="shared" si="641"/>
        <v>0</v>
      </c>
      <c r="S2896">
        <f t="shared" si="642"/>
        <v>0</v>
      </c>
      <c r="T2896">
        <f t="shared" si="643"/>
        <v>0</v>
      </c>
      <c r="U2896">
        <f>T2896*参数设置!B2897</f>
        <v>0</v>
      </c>
    </row>
    <row r="2897" spans="1:21" x14ac:dyDescent="0.25">
      <c r="A2897" s="3">
        <v>44379</v>
      </c>
      <c r="B2897">
        <f>IF(K2896="是",F2896*0.25*(价格数据!B2897/价格数据!B2896),B2896*(价格数据!B2897/价格数据!B2896))</f>
        <v>35322.216186565187</v>
      </c>
      <c r="C2897">
        <f>IF(K2896="是",F2896*0.25*(价格数据!C2897/价格数据!C2896),C2896*(价格数据!C2897/价格数据!C2896))</f>
        <v>35993.983033035613</v>
      </c>
      <c r="D2897">
        <f>IF(K2896="是",F2896*0.25*(价格数据!D2897/价格数据!D2896),D2896*(价格数据!D2897/价格数据!D2896))</f>
        <v>39285.160603829376</v>
      </c>
      <c r="E2897">
        <f>IF(K2896="是",F2896*0.25*(价格数据!E2897/价格数据!E2896),E2896*(价格数据!E2897/价格数据!E2896))</f>
        <v>38681.591314023412</v>
      </c>
      <c r="F2897">
        <f t="shared" si="630"/>
        <v>149282.95113745358</v>
      </c>
      <c r="G2897">
        <f t="shared" si="631"/>
        <v>0.23661252619558645</v>
      </c>
      <c r="H2897">
        <f t="shared" si="632"/>
        <v>0.2411124830985813</v>
      </c>
      <c r="I2897">
        <f t="shared" si="633"/>
        <v>0.26315905670740136</v>
      </c>
      <c r="J2897">
        <f t="shared" si="634"/>
        <v>0.25911593399843091</v>
      </c>
      <c r="K2897" t="str">
        <f>IF(OR(
 ROUND(G2897,4)&gt;(0.25+参数设置!B$3), ROUND(G2897,4)&lt;(0.25-参数设置!B$3),
 ROUND(H2897,4)&gt;(0.25+参数设置!B$3), ROUND(H2897,4)&lt;(0.25-参数设置!B$3),
 ROUND(I2897,4)&gt;(0.25+参数设置!B$3), ROUND(I2897,4)&lt;(0.25-参数设置!B$3),
 ROUND(J2897,4)&gt;(0.25+参数设置!B$3), ROUND(J2897,4)&lt;(0.25-参数设置!B$3)
),"是","否")</f>
        <v>否</v>
      </c>
      <c r="L2897">
        <f t="shared" si="635"/>
        <v>35322.216186565187</v>
      </c>
      <c r="M2897">
        <f t="shared" si="636"/>
        <v>35993.983033035613</v>
      </c>
      <c r="N2897">
        <f t="shared" si="637"/>
        <v>39285.160603829376</v>
      </c>
      <c r="O2897">
        <f t="shared" si="638"/>
        <v>38681.591314023412</v>
      </c>
      <c r="P2897">
        <f t="shared" si="639"/>
        <v>0</v>
      </c>
      <c r="Q2897">
        <f t="shared" si="640"/>
        <v>0</v>
      </c>
      <c r="R2897">
        <f t="shared" si="641"/>
        <v>0</v>
      </c>
      <c r="S2897">
        <f t="shared" si="642"/>
        <v>0</v>
      </c>
      <c r="T2897">
        <f t="shared" si="643"/>
        <v>0</v>
      </c>
      <c r="U2897">
        <f>T2897*参数设置!B2898</f>
        <v>0</v>
      </c>
    </row>
    <row r="2898" spans="1:21" x14ac:dyDescent="0.25">
      <c r="A2898" s="3">
        <v>44380</v>
      </c>
      <c r="B2898">
        <f>IF(K2897="是",F2897*0.25*(价格数据!B2898/价格数据!B2897),B2897*(价格数据!B2898/价格数据!B2897))</f>
        <v>35322.216186565187</v>
      </c>
      <c r="C2898">
        <f>IF(K2897="是",F2897*0.25*(价格数据!C2898/价格数据!C2897),C2897*(价格数据!C2898/价格数据!C2897))</f>
        <v>35993.983033035613</v>
      </c>
      <c r="D2898">
        <f>IF(K2897="是",F2897*0.25*(价格数据!D2898/价格数据!D2897),D2897*(价格数据!D2898/价格数据!D2897))</f>
        <v>39285.160603829376</v>
      </c>
      <c r="E2898">
        <f>IF(K2897="是",F2897*0.25*(价格数据!E2898/价格数据!E2897),E2897*(价格数据!E2898/价格数据!E2897))</f>
        <v>38681.591314023412</v>
      </c>
      <c r="F2898">
        <f t="shared" si="630"/>
        <v>149282.95113745358</v>
      </c>
      <c r="G2898">
        <f t="shared" si="631"/>
        <v>0.23661252619558645</v>
      </c>
      <c r="H2898">
        <f t="shared" si="632"/>
        <v>0.2411124830985813</v>
      </c>
      <c r="I2898">
        <f t="shared" si="633"/>
        <v>0.26315905670740136</v>
      </c>
      <c r="J2898">
        <f t="shared" si="634"/>
        <v>0.25911593399843091</v>
      </c>
      <c r="K2898" t="str">
        <f>IF(OR(
 ROUND(G2898,4)&gt;(0.25+参数设置!B$3), ROUND(G2898,4)&lt;(0.25-参数设置!B$3),
 ROUND(H2898,4)&gt;(0.25+参数设置!B$3), ROUND(H2898,4)&lt;(0.25-参数设置!B$3),
 ROUND(I2898,4)&gt;(0.25+参数设置!B$3), ROUND(I2898,4)&lt;(0.25-参数设置!B$3),
 ROUND(J2898,4)&gt;(0.25+参数设置!B$3), ROUND(J2898,4)&lt;(0.25-参数设置!B$3)
),"是","否")</f>
        <v>否</v>
      </c>
      <c r="L2898">
        <f t="shared" si="635"/>
        <v>35322.216186565187</v>
      </c>
      <c r="M2898">
        <f t="shared" si="636"/>
        <v>35993.983033035613</v>
      </c>
      <c r="N2898">
        <f t="shared" si="637"/>
        <v>39285.160603829376</v>
      </c>
      <c r="O2898">
        <f t="shared" si="638"/>
        <v>38681.591314023412</v>
      </c>
      <c r="P2898">
        <f t="shared" si="639"/>
        <v>0</v>
      </c>
      <c r="Q2898">
        <f t="shared" si="640"/>
        <v>0</v>
      </c>
      <c r="R2898">
        <f t="shared" si="641"/>
        <v>0</v>
      </c>
      <c r="S2898">
        <f t="shared" si="642"/>
        <v>0</v>
      </c>
      <c r="T2898">
        <f t="shared" si="643"/>
        <v>0</v>
      </c>
      <c r="U2898">
        <f>T2898*参数设置!B2899</f>
        <v>0</v>
      </c>
    </row>
    <row r="2899" spans="1:21" x14ac:dyDescent="0.25">
      <c r="A2899" s="3">
        <v>44381</v>
      </c>
      <c r="B2899">
        <f>IF(K2898="是",F2898*0.25*(价格数据!B2899/价格数据!B2898),B2898*(价格数据!B2899/价格数据!B2898))</f>
        <v>35322.216186565187</v>
      </c>
      <c r="C2899">
        <f>IF(K2898="是",F2898*0.25*(价格数据!C2899/价格数据!C2898),C2898*(价格数据!C2899/价格数据!C2898))</f>
        <v>35993.983033035613</v>
      </c>
      <c r="D2899">
        <f>IF(K2898="是",F2898*0.25*(价格数据!D2899/价格数据!D2898),D2898*(价格数据!D2899/价格数据!D2898))</f>
        <v>39285.160603829376</v>
      </c>
      <c r="E2899">
        <f>IF(K2898="是",F2898*0.25*(价格数据!E2899/价格数据!E2898),E2898*(价格数据!E2899/价格数据!E2898))</f>
        <v>38681.591314023412</v>
      </c>
      <c r="F2899">
        <f t="shared" si="630"/>
        <v>149282.95113745358</v>
      </c>
      <c r="G2899">
        <f t="shared" si="631"/>
        <v>0.23661252619558645</v>
      </c>
      <c r="H2899">
        <f t="shared" si="632"/>
        <v>0.2411124830985813</v>
      </c>
      <c r="I2899">
        <f t="shared" si="633"/>
        <v>0.26315905670740136</v>
      </c>
      <c r="J2899">
        <f t="shared" si="634"/>
        <v>0.25911593399843091</v>
      </c>
      <c r="K2899" t="str">
        <f>IF(OR(
 ROUND(G2899,4)&gt;(0.25+参数设置!B$3), ROUND(G2899,4)&lt;(0.25-参数设置!B$3),
 ROUND(H2899,4)&gt;(0.25+参数设置!B$3), ROUND(H2899,4)&lt;(0.25-参数设置!B$3),
 ROUND(I2899,4)&gt;(0.25+参数设置!B$3), ROUND(I2899,4)&lt;(0.25-参数设置!B$3),
 ROUND(J2899,4)&gt;(0.25+参数设置!B$3), ROUND(J2899,4)&lt;(0.25-参数设置!B$3)
),"是","否")</f>
        <v>否</v>
      </c>
      <c r="L2899">
        <f t="shared" si="635"/>
        <v>35322.216186565187</v>
      </c>
      <c r="M2899">
        <f t="shared" si="636"/>
        <v>35993.983033035613</v>
      </c>
      <c r="N2899">
        <f t="shared" si="637"/>
        <v>39285.160603829376</v>
      </c>
      <c r="O2899">
        <f t="shared" si="638"/>
        <v>38681.591314023412</v>
      </c>
      <c r="P2899">
        <f t="shared" si="639"/>
        <v>0</v>
      </c>
      <c r="Q2899">
        <f t="shared" si="640"/>
        <v>0</v>
      </c>
      <c r="R2899">
        <f t="shared" si="641"/>
        <v>0</v>
      </c>
      <c r="S2899">
        <f t="shared" si="642"/>
        <v>0</v>
      </c>
      <c r="T2899">
        <f t="shared" si="643"/>
        <v>0</v>
      </c>
      <c r="U2899">
        <f>T2899*参数设置!B2900</f>
        <v>0</v>
      </c>
    </row>
    <row r="2900" spans="1:21" x14ac:dyDescent="0.25">
      <c r="A2900" s="3">
        <v>44382</v>
      </c>
      <c r="B2900">
        <f>IF(K2899="是",F2899*0.25*(价格数据!B2900/价格数据!B2899),B2899*(价格数据!B2900/价格数据!B2899))</f>
        <v>35370.574393744129</v>
      </c>
      <c r="C2900">
        <f>IF(K2899="是",F2899*0.25*(价格数据!C2900/价格数据!C2899),C2899*(价格数据!C2900/价格数据!C2899))</f>
        <v>36122.816122085576</v>
      </c>
      <c r="D2900">
        <f>IF(K2899="是",F2899*0.25*(价格数据!D2900/价格数据!D2899),D2899*(价格数据!D2900/价格数据!D2899))</f>
        <v>39289.93335613612</v>
      </c>
      <c r="E2900">
        <f>IF(K2899="是",F2899*0.25*(价格数据!E2900/价格数据!E2899),E2899*(价格数据!E2900/价格数据!E2899))</f>
        <v>38683.525200200493</v>
      </c>
      <c r="F2900">
        <f t="shared" si="630"/>
        <v>149466.84907216631</v>
      </c>
      <c r="G2900">
        <f t="shared" si="631"/>
        <v>0.23664494577433914</v>
      </c>
      <c r="H2900">
        <f t="shared" si="632"/>
        <v>0.24167777902807452</v>
      </c>
      <c r="I2900">
        <f t="shared" si="633"/>
        <v>0.26286720834775851</v>
      </c>
      <c r="J2900">
        <f t="shared" si="634"/>
        <v>0.25881006684982782</v>
      </c>
      <c r="K2900" t="str">
        <f>IF(OR(
 ROUND(G2900,4)&gt;(0.25+参数设置!B$3), ROUND(G2900,4)&lt;(0.25-参数设置!B$3),
 ROUND(H2900,4)&gt;(0.25+参数设置!B$3), ROUND(H2900,4)&lt;(0.25-参数设置!B$3),
 ROUND(I2900,4)&gt;(0.25+参数设置!B$3), ROUND(I2900,4)&lt;(0.25-参数设置!B$3),
 ROUND(J2900,4)&gt;(0.25+参数设置!B$3), ROUND(J2900,4)&lt;(0.25-参数设置!B$3)
),"是","否")</f>
        <v>否</v>
      </c>
      <c r="L2900">
        <f t="shared" si="635"/>
        <v>35370.574393744129</v>
      </c>
      <c r="M2900">
        <f t="shared" si="636"/>
        <v>36122.816122085576</v>
      </c>
      <c r="N2900">
        <f t="shared" si="637"/>
        <v>39289.93335613612</v>
      </c>
      <c r="O2900">
        <f t="shared" si="638"/>
        <v>38683.525200200493</v>
      </c>
      <c r="P2900">
        <f t="shared" si="639"/>
        <v>0</v>
      </c>
      <c r="Q2900">
        <f t="shared" si="640"/>
        <v>0</v>
      </c>
      <c r="R2900">
        <f t="shared" si="641"/>
        <v>0</v>
      </c>
      <c r="S2900">
        <f t="shared" si="642"/>
        <v>0</v>
      </c>
      <c r="T2900">
        <f t="shared" si="643"/>
        <v>0</v>
      </c>
      <c r="U2900">
        <f>T2900*参数设置!B2901</f>
        <v>0</v>
      </c>
    </row>
    <row r="2901" spans="1:21" x14ac:dyDescent="0.25">
      <c r="A2901" s="3">
        <v>44383</v>
      </c>
      <c r="B2901">
        <f>IF(K2900="是",F2900*0.25*(价格数据!B2901/价格数据!B2900),B2900*(价格数据!B2901/价格数据!B2900))</f>
        <v>35418.932600923072</v>
      </c>
      <c r="C2901">
        <f>IF(K2900="是",F2900*0.25*(价格数据!C2901/价格数据!C2900),C2900*(价格数据!C2901/价格数据!C2900))</f>
        <v>36459.764201139325</v>
      </c>
      <c r="D2901">
        <f>IF(K2900="是",F2900*0.25*(价格数据!D2901/价格数据!D2900),D2900*(价格数据!D2901/价格数据!D2900))</f>
        <v>39301.387961672321</v>
      </c>
      <c r="E2901">
        <f>IF(K2900="是",F2900*0.25*(价格数据!E2901/价格数据!E2900),E2900*(价格数据!E2901/价格数据!E2900))</f>
        <v>38679.27065061091</v>
      </c>
      <c r="F2901">
        <f t="shared" si="630"/>
        <v>149859.35541434563</v>
      </c>
      <c r="G2901">
        <f t="shared" si="631"/>
        <v>0.23634782428493292</v>
      </c>
      <c r="H2901">
        <f t="shared" si="632"/>
        <v>0.24329321382927244</v>
      </c>
      <c r="I2901">
        <f t="shared" si="633"/>
        <v>0.26225515152529549</v>
      </c>
      <c r="J2901">
        <f t="shared" si="634"/>
        <v>0.25810381036049918</v>
      </c>
      <c r="K2901" t="str">
        <f>IF(OR(
 ROUND(G2901,4)&gt;(0.25+参数设置!B$3), ROUND(G2901,4)&lt;(0.25-参数设置!B$3),
 ROUND(H2901,4)&gt;(0.25+参数设置!B$3), ROUND(H2901,4)&lt;(0.25-参数设置!B$3),
 ROUND(I2901,4)&gt;(0.25+参数设置!B$3), ROUND(I2901,4)&lt;(0.25-参数设置!B$3),
 ROUND(J2901,4)&gt;(0.25+参数设置!B$3), ROUND(J2901,4)&lt;(0.25-参数设置!B$3)
),"是","否")</f>
        <v>否</v>
      </c>
      <c r="L2901">
        <f t="shared" si="635"/>
        <v>35418.932600923072</v>
      </c>
      <c r="M2901">
        <f t="shared" si="636"/>
        <v>36459.764201139325</v>
      </c>
      <c r="N2901">
        <f t="shared" si="637"/>
        <v>39301.387961672321</v>
      </c>
      <c r="O2901">
        <f t="shared" si="638"/>
        <v>38679.27065061091</v>
      </c>
      <c r="P2901">
        <f t="shared" si="639"/>
        <v>0</v>
      </c>
      <c r="Q2901">
        <f t="shared" si="640"/>
        <v>0</v>
      </c>
      <c r="R2901">
        <f t="shared" si="641"/>
        <v>0</v>
      </c>
      <c r="S2901">
        <f t="shared" si="642"/>
        <v>0</v>
      </c>
      <c r="T2901">
        <f t="shared" si="643"/>
        <v>0</v>
      </c>
      <c r="U2901">
        <f>T2901*参数设置!B2902</f>
        <v>0</v>
      </c>
    </row>
    <row r="2902" spans="1:21" x14ac:dyDescent="0.25">
      <c r="A2902" s="3">
        <v>44384</v>
      </c>
      <c r="B2902">
        <f>IF(K2901="是",F2901*0.25*(价格数据!B2902/价格数据!B2901),B2901*(价格数据!B2902/价格数据!B2901))</f>
        <v>35785.073312420813</v>
      </c>
      <c r="C2902">
        <f>IF(K2901="是",F2901*0.25*(价格数据!C2902/价格数据!C2901),C2901*(价格数据!C2902/价格数据!C2901))</f>
        <v>36430.033488281646</v>
      </c>
      <c r="D2902">
        <f>IF(K2901="是",F2901*0.25*(价格数据!D2902/价格数据!D2901),D2901*(价格数据!D2902/价格数据!D2901))</f>
        <v>39344.979099407297</v>
      </c>
      <c r="E2902">
        <f>IF(K2901="是",F2901*0.25*(价格数据!E2902/价格数据!E2901),E2901*(价格数据!E2902/价格数据!E2901))</f>
        <v>38680.044205081744</v>
      </c>
      <c r="F2902">
        <f t="shared" si="630"/>
        <v>150240.13010519149</v>
      </c>
      <c r="G2902">
        <f t="shared" si="631"/>
        <v>0.23818585145903221</v>
      </c>
      <c r="H2902">
        <f t="shared" si="632"/>
        <v>0.24247871366175566</v>
      </c>
      <c r="I2902">
        <f t="shared" si="633"/>
        <v>0.26188062451663002</v>
      </c>
      <c r="J2902">
        <f t="shared" si="634"/>
        <v>0.25745481036258216</v>
      </c>
      <c r="K2902" t="str">
        <f>IF(OR(
 ROUND(G2902,4)&gt;(0.25+参数设置!B$3), ROUND(G2902,4)&lt;(0.25-参数设置!B$3),
 ROUND(H2902,4)&gt;(0.25+参数设置!B$3), ROUND(H2902,4)&lt;(0.25-参数设置!B$3),
 ROUND(I2902,4)&gt;(0.25+参数设置!B$3), ROUND(I2902,4)&lt;(0.25-参数设置!B$3),
 ROUND(J2902,4)&gt;(0.25+参数设置!B$3), ROUND(J2902,4)&lt;(0.25-参数设置!B$3)
),"是","否")</f>
        <v>否</v>
      </c>
      <c r="L2902">
        <f t="shared" si="635"/>
        <v>35785.073312420813</v>
      </c>
      <c r="M2902">
        <f t="shared" si="636"/>
        <v>36430.033488281646</v>
      </c>
      <c r="N2902">
        <f t="shared" si="637"/>
        <v>39344.979099407297</v>
      </c>
      <c r="O2902">
        <f t="shared" si="638"/>
        <v>38680.044205081744</v>
      </c>
      <c r="P2902">
        <f t="shared" si="639"/>
        <v>0</v>
      </c>
      <c r="Q2902">
        <f t="shared" si="640"/>
        <v>0</v>
      </c>
      <c r="R2902">
        <f t="shared" si="641"/>
        <v>0</v>
      </c>
      <c r="S2902">
        <f t="shared" si="642"/>
        <v>0</v>
      </c>
      <c r="T2902">
        <f t="shared" si="643"/>
        <v>0</v>
      </c>
      <c r="U2902">
        <f>T2902*参数设置!B2903</f>
        <v>0</v>
      </c>
    </row>
    <row r="2903" spans="1:21" x14ac:dyDescent="0.25">
      <c r="A2903" s="3">
        <v>44385</v>
      </c>
      <c r="B2903">
        <f>IF(K2902="是",F2902*0.25*(价格数据!B2903/价格数据!B2902),B2902*(价格数据!B2903/价格数据!B2902))</f>
        <v>35481.107438724575</v>
      </c>
      <c r="C2903">
        <f>IF(K2902="是",F2902*0.25*(价格数据!C2903/价格数据!C2902),C2902*(价格数据!C2903/价格数据!C2902))</f>
        <v>36370.572062566273</v>
      </c>
      <c r="D2903">
        <f>IF(K2902="是",F2902*0.25*(价格数据!D2903/价格数据!D2902),D2902*(价格数据!D2903/价格数据!D2902))</f>
        <v>39402.888494062528</v>
      </c>
      <c r="E2903">
        <f>IF(K2902="是",F2902*0.25*(价格数据!E2903/价格数据!E2902),E2902*(价格数据!E2903/价格数据!E2902))</f>
        <v>38682.751645729666</v>
      </c>
      <c r="F2903">
        <f t="shared" si="630"/>
        <v>149937.31964108304</v>
      </c>
      <c r="G2903">
        <f t="shared" si="631"/>
        <v>0.23663960062550499</v>
      </c>
      <c r="H2903">
        <f t="shared" si="632"/>
        <v>0.24257184368527743</v>
      </c>
      <c r="I2903">
        <f t="shared" si="633"/>
        <v>0.26279573750140645</v>
      </c>
      <c r="J2903">
        <f t="shared" si="634"/>
        <v>0.25799281818781117</v>
      </c>
      <c r="K2903" t="str">
        <f>IF(OR(
 ROUND(G2903,4)&gt;(0.25+参数设置!B$3), ROUND(G2903,4)&lt;(0.25-参数设置!B$3),
 ROUND(H2903,4)&gt;(0.25+参数设置!B$3), ROUND(H2903,4)&lt;(0.25-参数设置!B$3),
 ROUND(I2903,4)&gt;(0.25+参数设置!B$3), ROUND(I2903,4)&lt;(0.25-参数设置!B$3),
 ROUND(J2903,4)&gt;(0.25+参数设置!B$3), ROUND(J2903,4)&lt;(0.25-参数设置!B$3)
),"是","否")</f>
        <v>否</v>
      </c>
      <c r="L2903">
        <f t="shared" si="635"/>
        <v>35481.107438724575</v>
      </c>
      <c r="M2903">
        <f t="shared" si="636"/>
        <v>36370.572062566273</v>
      </c>
      <c r="N2903">
        <f t="shared" si="637"/>
        <v>39402.888494062528</v>
      </c>
      <c r="O2903">
        <f t="shared" si="638"/>
        <v>38682.751645729666</v>
      </c>
      <c r="P2903">
        <f t="shared" si="639"/>
        <v>0</v>
      </c>
      <c r="Q2903">
        <f t="shared" si="640"/>
        <v>0</v>
      </c>
      <c r="R2903">
        <f t="shared" si="641"/>
        <v>0</v>
      </c>
      <c r="S2903">
        <f t="shared" si="642"/>
        <v>0</v>
      </c>
      <c r="T2903">
        <f t="shared" si="643"/>
        <v>0</v>
      </c>
      <c r="U2903">
        <f>T2903*参数设置!B2904</f>
        <v>0</v>
      </c>
    </row>
    <row r="2904" spans="1:21" x14ac:dyDescent="0.25">
      <c r="A2904" s="3">
        <v>44386</v>
      </c>
      <c r="B2904">
        <f>IF(K2903="是",F2903*0.25*(价格数据!B2904/价格数据!B2903),B2903*(价格数据!B2904/价格数据!B2903))</f>
        <v>35315.307871253899</v>
      </c>
      <c r="C2904">
        <f>IF(K2903="是",F2903*0.25*(价格数据!C2904/价格数据!C2903),C2903*(价格数据!C2904/价格数据!C2903))</f>
        <v>36469.674438758557</v>
      </c>
      <c r="D2904">
        <f>IF(K2903="是",F2903*0.25*(价格数据!D2904/价格数据!D2903),D2903*(价格数据!D2904/价格数据!D2903))</f>
        <v>39418.79766841836</v>
      </c>
      <c r="E2904">
        <f>IF(K2903="是",F2903*0.25*(价格数据!E2904/价格数据!E2903),E2903*(价格数据!E2904/价格数据!E2903))</f>
        <v>38683.525200200493</v>
      </c>
      <c r="F2904">
        <f t="shared" si="630"/>
        <v>149887.3051786313</v>
      </c>
      <c r="G2904">
        <f t="shared" si="631"/>
        <v>0.23561240112473936</v>
      </c>
      <c r="H2904">
        <f t="shared" si="632"/>
        <v>0.24331396441676675</v>
      </c>
      <c r="I2904">
        <f t="shared" si="633"/>
        <v>0.26298956820552744</v>
      </c>
      <c r="J2904">
        <f t="shared" si="634"/>
        <v>0.25808406625296654</v>
      </c>
      <c r="K2904" t="str">
        <f>IF(OR(
 ROUND(G2904,4)&gt;(0.25+参数设置!B$3), ROUND(G2904,4)&lt;(0.25-参数设置!B$3),
 ROUND(H2904,4)&gt;(0.25+参数设置!B$3), ROUND(H2904,4)&lt;(0.25-参数设置!B$3),
 ROUND(I2904,4)&gt;(0.25+参数设置!B$3), ROUND(I2904,4)&lt;(0.25-参数设置!B$3),
 ROUND(J2904,4)&gt;(0.25+参数设置!B$3), ROUND(J2904,4)&lt;(0.25-参数设置!B$3)
),"是","否")</f>
        <v>否</v>
      </c>
      <c r="L2904">
        <f t="shared" si="635"/>
        <v>35315.307871253899</v>
      </c>
      <c r="M2904">
        <f t="shared" si="636"/>
        <v>36469.674438758557</v>
      </c>
      <c r="N2904">
        <f t="shared" si="637"/>
        <v>39418.79766841836</v>
      </c>
      <c r="O2904">
        <f t="shared" si="638"/>
        <v>38683.525200200493</v>
      </c>
      <c r="P2904">
        <f t="shared" si="639"/>
        <v>0</v>
      </c>
      <c r="Q2904">
        <f t="shared" si="640"/>
        <v>0</v>
      </c>
      <c r="R2904">
        <f t="shared" si="641"/>
        <v>0</v>
      </c>
      <c r="S2904">
        <f t="shared" si="642"/>
        <v>0</v>
      </c>
      <c r="T2904">
        <f t="shared" si="643"/>
        <v>0</v>
      </c>
      <c r="U2904">
        <f>T2904*参数设置!B2905</f>
        <v>0</v>
      </c>
    </row>
    <row r="2905" spans="1:21" x14ac:dyDescent="0.25">
      <c r="A2905" s="3">
        <v>44387</v>
      </c>
      <c r="B2905">
        <f>IF(K2904="是",F2904*0.25*(价格数据!B2905/价格数据!B2904),B2904*(价格数据!B2905/价格数据!B2904))</f>
        <v>35315.307871253899</v>
      </c>
      <c r="C2905">
        <f>IF(K2904="是",F2904*0.25*(价格数据!C2905/价格数据!C2904),C2904*(价格数据!C2905/价格数据!C2904))</f>
        <v>36469.674438758557</v>
      </c>
      <c r="D2905">
        <f>IF(K2904="是",F2904*0.25*(价格数据!D2905/价格数据!D2904),D2904*(价格数据!D2905/价格数据!D2904))</f>
        <v>39418.79766841836</v>
      </c>
      <c r="E2905">
        <f>IF(K2904="是",F2904*0.25*(价格数据!E2905/价格数据!E2904),E2904*(价格数据!E2905/价格数据!E2904))</f>
        <v>38683.525200200493</v>
      </c>
      <c r="F2905">
        <f t="shared" si="630"/>
        <v>149887.3051786313</v>
      </c>
      <c r="G2905">
        <f t="shared" si="631"/>
        <v>0.23561240112473936</v>
      </c>
      <c r="H2905">
        <f t="shared" si="632"/>
        <v>0.24331396441676675</v>
      </c>
      <c r="I2905">
        <f t="shared" si="633"/>
        <v>0.26298956820552744</v>
      </c>
      <c r="J2905">
        <f t="shared" si="634"/>
        <v>0.25808406625296654</v>
      </c>
      <c r="K2905" t="str">
        <f>IF(OR(
 ROUND(G2905,4)&gt;(0.25+参数设置!B$3), ROUND(G2905,4)&lt;(0.25-参数设置!B$3),
 ROUND(H2905,4)&gt;(0.25+参数设置!B$3), ROUND(H2905,4)&lt;(0.25-参数设置!B$3),
 ROUND(I2905,4)&gt;(0.25+参数设置!B$3), ROUND(I2905,4)&lt;(0.25-参数设置!B$3),
 ROUND(J2905,4)&gt;(0.25+参数设置!B$3), ROUND(J2905,4)&lt;(0.25-参数设置!B$3)
),"是","否")</f>
        <v>否</v>
      </c>
      <c r="L2905">
        <f t="shared" si="635"/>
        <v>35315.307871253899</v>
      </c>
      <c r="M2905">
        <f t="shared" si="636"/>
        <v>36469.674438758557</v>
      </c>
      <c r="N2905">
        <f t="shared" si="637"/>
        <v>39418.79766841836</v>
      </c>
      <c r="O2905">
        <f t="shared" si="638"/>
        <v>38683.525200200493</v>
      </c>
      <c r="P2905">
        <f t="shared" si="639"/>
        <v>0</v>
      </c>
      <c r="Q2905">
        <f t="shared" si="640"/>
        <v>0</v>
      </c>
      <c r="R2905">
        <f t="shared" si="641"/>
        <v>0</v>
      </c>
      <c r="S2905">
        <f t="shared" si="642"/>
        <v>0</v>
      </c>
      <c r="T2905">
        <f t="shared" si="643"/>
        <v>0</v>
      </c>
      <c r="U2905">
        <f>T2905*参数设置!B2906</f>
        <v>0</v>
      </c>
    </row>
    <row r="2906" spans="1:21" x14ac:dyDescent="0.25">
      <c r="A2906" s="3">
        <v>44388</v>
      </c>
      <c r="B2906">
        <f>IF(K2905="是",F2905*0.25*(价格数据!B2906/价格数据!B2905),B2905*(价格数据!B2906/价格数据!B2905))</f>
        <v>35315.307871253899</v>
      </c>
      <c r="C2906">
        <f>IF(K2905="是",F2905*0.25*(价格数据!C2906/价格数据!C2905),C2905*(价格数据!C2906/价格数据!C2905))</f>
        <v>36469.674438758557</v>
      </c>
      <c r="D2906">
        <f>IF(K2905="是",F2905*0.25*(价格数据!D2906/价格数据!D2905),D2905*(价格数据!D2906/价格数据!D2905))</f>
        <v>39418.79766841836</v>
      </c>
      <c r="E2906">
        <f>IF(K2905="是",F2905*0.25*(价格数据!E2906/价格数据!E2905),E2905*(价格数据!E2906/价格数据!E2905))</f>
        <v>38683.525200200493</v>
      </c>
      <c r="F2906">
        <f t="shared" si="630"/>
        <v>149887.3051786313</v>
      </c>
      <c r="G2906">
        <f t="shared" si="631"/>
        <v>0.23561240112473936</v>
      </c>
      <c r="H2906">
        <f t="shared" si="632"/>
        <v>0.24331396441676675</v>
      </c>
      <c r="I2906">
        <f t="shared" si="633"/>
        <v>0.26298956820552744</v>
      </c>
      <c r="J2906">
        <f t="shared" si="634"/>
        <v>0.25808406625296654</v>
      </c>
      <c r="K2906" t="str">
        <f>IF(OR(
 ROUND(G2906,4)&gt;(0.25+参数设置!B$3), ROUND(G2906,4)&lt;(0.25-参数设置!B$3),
 ROUND(H2906,4)&gt;(0.25+参数设置!B$3), ROUND(H2906,4)&lt;(0.25-参数设置!B$3),
 ROUND(I2906,4)&gt;(0.25+参数设置!B$3), ROUND(I2906,4)&lt;(0.25-参数设置!B$3),
 ROUND(J2906,4)&gt;(0.25+参数设置!B$3), ROUND(J2906,4)&lt;(0.25-参数设置!B$3)
),"是","否")</f>
        <v>否</v>
      </c>
      <c r="L2906">
        <f t="shared" si="635"/>
        <v>35315.307871253899</v>
      </c>
      <c r="M2906">
        <f t="shared" si="636"/>
        <v>36469.674438758557</v>
      </c>
      <c r="N2906">
        <f t="shared" si="637"/>
        <v>39418.79766841836</v>
      </c>
      <c r="O2906">
        <f t="shared" si="638"/>
        <v>38683.525200200493</v>
      </c>
      <c r="P2906">
        <f t="shared" si="639"/>
        <v>0</v>
      </c>
      <c r="Q2906">
        <f t="shared" si="640"/>
        <v>0</v>
      </c>
      <c r="R2906">
        <f t="shared" si="641"/>
        <v>0</v>
      </c>
      <c r="S2906">
        <f t="shared" si="642"/>
        <v>0</v>
      </c>
      <c r="T2906">
        <f t="shared" si="643"/>
        <v>0</v>
      </c>
      <c r="U2906">
        <f>T2906*参数设置!B2907</f>
        <v>0</v>
      </c>
    </row>
    <row r="2907" spans="1:21" x14ac:dyDescent="0.25">
      <c r="A2907" s="3">
        <v>44389</v>
      </c>
      <c r="B2907">
        <f>IF(K2906="是",F2906*0.25*(价格数据!B2907/价格数据!B2906),B2906*(价格数据!B2907/价格数据!B2906))</f>
        <v>35785.073312420805</v>
      </c>
      <c r="C2907">
        <f>IF(K2906="是",F2906*0.25*(价格数据!C2907/价格数据!C2906),C2906*(价格数据!C2907/价格数据!C2906))</f>
        <v>36410.213013043191</v>
      </c>
      <c r="D2907">
        <f>IF(K2906="是",F2906*0.25*(价格数据!D2907/价格数据!D2906),D2906*(价格数据!D2907/价格数据!D2906))</f>
        <v>39426.752255596279</v>
      </c>
      <c r="E2907">
        <f>IF(K2906="是",F2906*0.25*(价格数据!E2907/价格数据!E2906),E2906*(价格数据!E2907/价格数据!E2906))</f>
        <v>38678.110318904663</v>
      </c>
      <c r="F2907">
        <f t="shared" si="630"/>
        <v>150300.14889996493</v>
      </c>
      <c r="G2907">
        <f t="shared" si="631"/>
        <v>0.23809073759626298</v>
      </c>
      <c r="H2907">
        <f t="shared" si="632"/>
        <v>0.24225001292098977</v>
      </c>
      <c r="I2907">
        <f t="shared" si="633"/>
        <v>0.26232011441211206</v>
      </c>
      <c r="J2907">
        <f t="shared" si="634"/>
        <v>0.25733913507063522</v>
      </c>
      <c r="K2907" t="str">
        <f>IF(OR(
 ROUND(G2907,4)&gt;(0.25+参数设置!B$3), ROUND(G2907,4)&lt;(0.25-参数设置!B$3),
 ROUND(H2907,4)&gt;(0.25+参数设置!B$3), ROUND(H2907,4)&lt;(0.25-参数设置!B$3),
 ROUND(I2907,4)&gt;(0.25+参数设置!B$3), ROUND(I2907,4)&lt;(0.25-参数设置!B$3),
 ROUND(J2907,4)&gt;(0.25+参数设置!B$3), ROUND(J2907,4)&lt;(0.25-参数设置!B$3)
),"是","否")</f>
        <v>否</v>
      </c>
      <c r="L2907">
        <f t="shared" si="635"/>
        <v>35785.073312420805</v>
      </c>
      <c r="M2907">
        <f t="shared" si="636"/>
        <v>36410.213013043191</v>
      </c>
      <c r="N2907">
        <f t="shared" si="637"/>
        <v>39426.752255596279</v>
      </c>
      <c r="O2907">
        <f t="shared" si="638"/>
        <v>38678.110318904663</v>
      </c>
      <c r="P2907">
        <f t="shared" si="639"/>
        <v>0</v>
      </c>
      <c r="Q2907">
        <f t="shared" si="640"/>
        <v>0</v>
      </c>
      <c r="R2907">
        <f t="shared" si="641"/>
        <v>0</v>
      </c>
      <c r="S2907">
        <f t="shared" si="642"/>
        <v>0</v>
      </c>
      <c r="T2907">
        <f t="shared" si="643"/>
        <v>0</v>
      </c>
      <c r="U2907">
        <f>T2907*参数设置!B2908</f>
        <v>0</v>
      </c>
    </row>
    <row r="2908" spans="1:21" x14ac:dyDescent="0.25">
      <c r="A2908" s="3">
        <v>44390</v>
      </c>
      <c r="B2908">
        <f>IF(K2907="是",F2907*0.25*(价格数据!B2908/价格数据!B2907),B2907*(价格数据!B2908/价格数据!B2907))</f>
        <v>35895.606357401251</v>
      </c>
      <c r="C2908">
        <f>IF(K2907="是",F2907*0.25*(价格数据!C2908/价格数据!C2907),C2907*(价格数据!C2908/价格数据!C2907))</f>
        <v>36558.86657733161</v>
      </c>
      <c r="D2908">
        <f>IF(K2907="是",F2907*0.25*(价格数据!D2908/价格数据!D2907),D2907*(价格数据!D2908/价格数据!D2907))</f>
        <v>39522.207301731265</v>
      </c>
      <c r="E2908">
        <f>IF(K2907="是",F2907*0.25*(价格数据!E2908/价格数据!E2907),E2907*(价格数据!E2908/价格数据!E2907))</f>
        <v>38679.270650610917</v>
      </c>
      <c r="F2908">
        <f t="shared" si="630"/>
        <v>150655.95088707504</v>
      </c>
      <c r="G2908">
        <f t="shared" si="631"/>
        <v>0.23826212071972511</v>
      </c>
      <c r="H2908">
        <f t="shared" si="632"/>
        <v>0.24266460343630566</v>
      </c>
      <c r="I2908">
        <f t="shared" si="633"/>
        <v>0.26233419303400329</v>
      </c>
      <c r="J2908">
        <f t="shared" si="634"/>
        <v>0.25673908280996594</v>
      </c>
      <c r="K2908" t="str">
        <f>IF(OR(
 ROUND(G2908,4)&gt;(0.25+参数设置!B$3), ROUND(G2908,4)&lt;(0.25-参数设置!B$3),
 ROUND(H2908,4)&gt;(0.25+参数设置!B$3), ROUND(H2908,4)&lt;(0.25-参数设置!B$3),
 ROUND(I2908,4)&gt;(0.25+参数设置!B$3), ROUND(I2908,4)&lt;(0.25-参数设置!B$3),
 ROUND(J2908,4)&gt;(0.25+参数设置!B$3), ROUND(J2908,4)&lt;(0.25-参数设置!B$3)
),"是","否")</f>
        <v>否</v>
      </c>
      <c r="L2908">
        <f t="shared" si="635"/>
        <v>35895.606357401251</v>
      </c>
      <c r="M2908">
        <f t="shared" si="636"/>
        <v>36558.86657733161</v>
      </c>
      <c r="N2908">
        <f t="shared" si="637"/>
        <v>39522.207301731265</v>
      </c>
      <c r="O2908">
        <f t="shared" si="638"/>
        <v>38679.270650610917</v>
      </c>
      <c r="P2908">
        <f t="shared" si="639"/>
        <v>0</v>
      </c>
      <c r="Q2908">
        <f t="shared" si="640"/>
        <v>0</v>
      </c>
      <c r="R2908">
        <f t="shared" si="641"/>
        <v>0</v>
      </c>
      <c r="S2908">
        <f t="shared" si="642"/>
        <v>0</v>
      </c>
      <c r="T2908">
        <f t="shared" si="643"/>
        <v>0</v>
      </c>
      <c r="U2908">
        <f>T2908*参数设置!B2909</f>
        <v>0</v>
      </c>
    </row>
    <row r="2909" spans="1:21" x14ac:dyDescent="0.25">
      <c r="A2909" s="3">
        <v>44391</v>
      </c>
      <c r="B2909">
        <f>IF(K2908="是",F2908*0.25*(价格数据!B2909/价格数据!B2908),B2908*(价格数据!B2909/价格数据!B2908))</f>
        <v>35501.832384658403</v>
      </c>
      <c r="C2909">
        <f>IF(K2908="是",F2908*0.25*(价格数据!C2909/价格数据!C2908),C2908*(价格数据!C2909/价格数据!C2908))</f>
        <v>36588.597290189296</v>
      </c>
      <c r="D2909">
        <f>IF(K2908="是",F2908*0.25*(价格数据!D2909/价格数据!D2908),D2908*(价格数据!D2909/价格数据!D2908))</f>
        <v>39543.525595368075</v>
      </c>
      <c r="E2909">
        <f>IF(K2908="是",F2908*0.25*(价格数据!E2909/价格数据!E2908),E2908*(价格数据!E2909/价格数据!E2908))</f>
        <v>38679.270650610917</v>
      </c>
      <c r="F2909">
        <f t="shared" si="630"/>
        <v>150313.22592082669</v>
      </c>
      <c r="G2909">
        <f t="shared" si="631"/>
        <v>0.23618568603775428</v>
      </c>
      <c r="H2909">
        <f t="shared" si="632"/>
        <v>0.24341568791465709</v>
      </c>
      <c r="I2909">
        <f t="shared" si="633"/>
        <v>0.26307415966307934</v>
      </c>
      <c r="J2909">
        <f t="shared" si="634"/>
        <v>0.25732446638450929</v>
      </c>
      <c r="K2909" t="str">
        <f>IF(OR(
 ROUND(G2909,4)&gt;(0.25+参数设置!B$3), ROUND(G2909,4)&lt;(0.25-参数设置!B$3),
 ROUND(H2909,4)&gt;(0.25+参数设置!B$3), ROUND(H2909,4)&lt;(0.25-参数设置!B$3),
 ROUND(I2909,4)&gt;(0.25+参数设置!B$3), ROUND(I2909,4)&lt;(0.25-参数设置!B$3),
 ROUND(J2909,4)&gt;(0.25+参数设置!B$3), ROUND(J2909,4)&lt;(0.25-参数设置!B$3)
),"是","否")</f>
        <v>否</v>
      </c>
      <c r="L2909">
        <f t="shared" si="635"/>
        <v>35501.832384658403</v>
      </c>
      <c r="M2909">
        <f t="shared" si="636"/>
        <v>36588.597290189296</v>
      </c>
      <c r="N2909">
        <f t="shared" si="637"/>
        <v>39543.525595368075</v>
      </c>
      <c r="O2909">
        <f t="shared" si="638"/>
        <v>38679.270650610917</v>
      </c>
      <c r="P2909">
        <f t="shared" si="639"/>
        <v>0</v>
      </c>
      <c r="Q2909">
        <f t="shared" si="640"/>
        <v>0</v>
      </c>
      <c r="R2909">
        <f t="shared" si="641"/>
        <v>0</v>
      </c>
      <c r="S2909">
        <f t="shared" si="642"/>
        <v>0</v>
      </c>
      <c r="T2909">
        <f t="shared" si="643"/>
        <v>0</v>
      </c>
      <c r="U2909">
        <f>T2909*参数设置!B2910</f>
        <v>0</v>
      </c>
    </row>
    <row r="2910" spans="1:21" x14ac:dyDescent="0.25">
      <c r="A2910" s="3">
        <v>44392</v>
      </c>
      <c r="B2910">
        <f>IF(K2909="是",F2909*0.25*(价格数据!B2910/价格数据!B2909),B2909*(价格数据!B2910/价格数据!B2909))</f>
        <v>35971.597825825316</v>
      </c>
      <c r="C2910">
        <f>IF(K2909="是",F2909*0.25*(价格数据!C2910/价格数据!C2909),C2909*(价格数据!C2910/价格数据!C2909))</f>
        <v>36875.994181146903</v>
      </c>
      <c r="D2910">
        <f>IF(K2909="是",F2909*0.25*(价格数据!D2910/价格数据!D2909),D2909*(价格数据!D2910/价格数据!D2909))</f>
        <v>39461.752439179101</v>
      </c>
      <c r="E2910">
        <f>IF(K2909="是",F2909*0.25*(价格数据!E2910/价格数据!E2909),E2909*(价格数据!E2910/价格数据!E2909))</f>
        <v>38677.336764433829</v>
      </c>
      <c r="F2910">
        <f t="shared" si="630"/>
        <v>150986.68121058514</v>
      </c>
      <c r="G2910">
        <f t="shared" si="631"/>
        <v>0.23824351616587142</v>
      </c>
      <c r="H2910">
        <f t="shared" si="632"/>
        <v>0.24423342433571987</v>
      </c>
      <c r="I2910">
        <f t="shared" si="633"/>
        <v>0.26135916176699547</v>
      </c>
      <c r="J2910">
        <f t="shared" si="634"/>
        <v>0.25616389773141324</v>
      </c>
      <c r="K2910" t="str">
        <f>IF(OR(
 ROUND(G2910,4)&gt;(0.25+参数设置!B$3), ROUND(G2910,4)&lt;(0.25-参数设置!B$3),
 ROUND(H2910,4)&gt;(0.25+参数设置!B$3), ROUND(H2910,4)&lt;(0.25-参数设置!B$3),
 ROUND(I2910,4)&gt;(0.25+参数设置!B$3), ROUND(I2910,4)&lt;(0.25-参数设置!B$3),
 ROUND(J2910,4)&gt;(0.25+参数设置!B$3), ROUND(J2910,4)&lt;(0.25-参数设置!B$3)
),"是","否")</f>
        <v>否</v>
      </c>
      <c r="L2910">
        <f t="shared" si="635"/>
        <v>35971.597825825316</v>
      </c>
      <c r="M2910">
        <f t="shared" si="636"/>
        <v>36875.994181146903</v>
      </c>
      <c r="N2910">
        <f t="shared" si="637"/>
        <v>39461.752439179101</v>
      </c>
      <c r="O2910">
        <f t="shared" si="638"/>
        <v>38677.336764433829</v>
      </c>
      <c r="P2910">
        <f t="shared" si="639"/>
        <v>0</v>
      </c>
      <c r="Q2910">
        <f t="shared" si="640"/>
        <v>0</v>
      </c>
      <c r="R2910">
        <f t="shared" si="641"/>
        <v>0</v>
      </c>
      <c r="S2910">
        <f t="shared" si="642"/>
        <v>0</v>
      </c>
      <c r="T2910">
        <f t="shared" si="643"/>
        <v>0</v>
      </c>
      <c r="U2910">
        <f>T2910*参数设置!B2911</f>
        <v>0</v>
      </c>
    </row>
    <row r="2911" spans="1:21" x14ac:dyDescent="0.25">
      <c r="A2911" s="3">
        <v>44393</v>
      </c>
      <c r="B2911">
        <f>IF(K2910="是",F2910*0.25*(价格数据!B2911/价格数据!B2910),B2910*(价格数据!B2911/价格数据!B2910))</f>
        <v>35619.273744950129</v>
      </c>
      <c r="C2911">
        <f>IF(K2910="是",F2910*0.25*(价格数据!C2911/价格数据!C2910),C2910*(价格数据!C2911/价格数据!C2910))</f>
        <v>36776.891804954626</v>
      </c>
      <c r="D2911">
        <f>IF(K2910="是",F2910*0.25*(价格数据!D2911/价格数据!D2910),D2910*(价格数据!D2911/价格数据!D2910))</f>
        <v>39486.5707511742</v>
      </c>
      <c r="E2911">
        <f>IF(K2910="是",F2910*0.25*(价格数据!E2911/价格数据!E2910),E2910*(价格数据!E2911/价格数据!E2910))</f>
        <v>38683.911977435913</v>
      </c>
      <c r="F2911">
        <f t="shared" si="630"/>
        <v>150566.64827851485</v>
      </c>
      <c r="G2911">
        <f t="shared" si="631"/>
        <v>0.23656815205889678</v>
      </c>
      <c r="H2911">
        <f t="shared" si="632"/>
        <v>0.24425656163193291</v>
      </c>
      <c r="I2911">
        <f t="shared" si="633"/>
        <v>0.26225310321136203</v>
      </c>
      <c r="J2911">
        <f t="shared" si="634"/>
        <v>0.2569221830978084</v>
      </c>
      <c r="K2911" t="str">
        <f>IF(OR(
 ROUND(G2911,4)&gt;(0.25+参数设置!B$3), ROUND(G2911,4)&lt;(0.25-参数设置!B$3),
 ROUND(H2911,4)&gt;(0.25+参数设置!B$3), ROUND(H2911,4)&lt;(0.25-参数设置!B$3),
 ROUND(I2911,4)&gt;(0.25+参数设置!B$3), ROUND(I2911,4)&lt;(0.25-参数设置!B$3),
 ROUND(J2911,4)&gt;(0.25+参数设置!B$3), ROUND(J2911,4)&lt;(0.25-参数设置!B$3)
),"是","否")</f>
        <v>否</v>
      </c>
      <c r="L2911">
        <f t="shared" si="635"/>
        <v>35619.273744950129</v>
      </c>
      <c r="M2911">
        <f t="shared" si="636"/>
        <v>36776.891804954626</v>
      </c>
      <c r="N2911">
        <f t="shared" si="637"/>
        <v>39486.5707511742</v>
      </c>
      <c r="O2911">
        <f t="shared" si="638"/>
        <v>38683.911977435913</v>
      </c>
      <c r="P2911">
        <f t="shared" si="639"/>
        <v>0</v>
      </c>
      <c r="Q2911">
        <f t="shared" si="640"/>
        <v>0</v>
      </c>
      <c r="R2911">
        <f t="shared" si="641"/>
        <v>0</v>
      </c>
      <c r="S2911">
        <f t="shared" si="642"/>
        <v>0</v>
      </c>
      <c r="T2911">
        <f t="shared" si="643"/>
        <v>0</v>
      </c>
      <c r="U2911">
        <f>T2911*参数设置!B2912</f>
        <v>0</v>
      </c>
    </row>
    <row r="2912" spans="1:21" x14ac:dyDescent="0.25">
      <c r="A2912" s="3">
        <v>44394</v>
      </c>
      <c r="B2912">
        <f>IF(K2911="是",F2911*0.25*(价格数据!B2912/价格数据!B2911),B2911*(价格数据!B2912/价格数据!B2911))</f>
        <v>35619.273744950129</v>
      </c>
      <c r="C2912">
        <f>IF(K2911="是",F2911*0.25*(价格数据!C2912/价格数据!C2911),C2911*(价格数据!C2912/价格数据!C2911))</f>
        <v>36776.891804954626</v>
      </c>
      <c r="D2912">
        <f>IF(K2911="是",F2911*0.25*(价格数据!D2912/价格数据!D2911),D2911*(价格数据!D2912/价格数据!D2911))</f>
        <v>39486.5707511742</v>
      </c>
      <c r="E2912">
        <f>IF(K2911="是",F2911*0.25*(价格数据!E2912/价格数据!E2911),E2911*(价格数据!E2912/价格数据!E2911))</f>
        <v>38683.911977435913</v>
      </c>
      <c r="F2912">
        <f t="shared" si="630"/>
        <v>150566.64827851485</v>
      </c>
      <c r="G2912">
        <f t="shared" si="631"/>
        <v>0.23656815205889678</v>
      </c>
      <c r="H2912">
        <f t="shared" si="632"/>
        <v>0.24425656163193291</v>
      </c>
      <c r="I2912">
        <f t="shared" si="633"/>
        <v>0.26225310321136203</v>
      </c>
      <c r="J2912">
        <f t="shared" si="634"/>
        <v>0.2569221830978084</v>
      </c>
      <c r="K2912" t="str">
        <f>IF(OR(
 ROUND(G2912,4)&gt;(0.25+参数设置!B$3), ROUND(G2912,4)&lt;(0.25-参数设置!B$3),
 ROUND(H2912,4)&gt;(0.25+参数设置!B$3), ROUND(H2912,4)&lt;(0.25-参数设置!B$3),
 ROUND(I2912,4)&gt;(0.25+参数设置!B$3), ROUND(I2912,4)&lt;(0.25-参数设置!B$3),
 ROUND(J2912,4)&gt;(0.25+参数设置!B$3), ROUND(J2912,4)&lt;(0.25-参数设置!B$3)
),"是","否")</f>
        <v>否</v>
      </c>
      <c r="L2912">
        <f t="shared" si="635"/>
        <v>35619.273744950129</v>
      </c>
      <c r="M2912">
        <f t="shared" si="636"/>
        <v>36776.891804954626</v>
      </c>
      <c r="N2912">
        <f t="shared" si="637"/>
        <v>39486.5707511742</v>
      </c>
      <c r="O2912">
        <f t="shared" si="638"/>
        <v>38683.911977435913</v>
      </c>
      <c r="P2912">
        <f t="shared" si="639"/>
        <v>0</v>
      </c>
      <c r="Q2912">
        <f t="shared" si="640"/>
        <v>0</v>
      </c>
      <c r="R2912">
        <f t="shared" si="641"/>
        <v>0</v>
      </c>
      <c r="S2912">
        <f t="shared" si="642"/>
        <v>0</v>
      </c>
      <c r="T2912">
        <f t="shared" si="643"/>
        <v>0</v>
      </c>
      <c r="U2912">
        <f>T2912*参数设置!B2913</f>
        <v>0</v>
      </c>
    </row>
    <row r="2913" spans="1:21" x14ac:dyDescent="0.25">
      <c r="A2913" s="3">
        <v>44395</v>
      </c>
      <c r="B2913">
        <f>IF(K2912="是",F2912*0.25*(价格数据!B2913/价格数据!B2912),B2912*(价格数据!B2913/价格数据!B2912))</f>
        <v>35619.273744950129</v>
      </c>
      <c r="C2913">
        <f>IF(K2912="是",F2912*0.25*(价格数据!C2913/价格数据!C2912),C2912*(价格数据!C2913/价格数据!C2912))</f>
        <v>36776.891804954626</v>
      </c>
      <c r="D2913">
        <f>IF(K2912="是",F2912*0.25*(价格数据!D2913/价格数据!D2912),D2912*(价格数据!D2913/价格数据!D2912))</f>
        <v>39486.5707511742</v>
      </c>
      <c r="E2913">
        <f>IF(K2912="是",F2912*0.25*(价格数据!E2913/价格数据!E2912),E2912*(价格数据!E2913/价格数据!E2912))</f>
        <v>38683.911977435913</v>
      </c>
      <c r="F2913">
        <f t="shared" si="630"/>
        <v>150566.64827851485</v>
      </c>
      <c r="G2913">
        <f t="shared" si="631"/>
        <v>0.23656815205889678</v>
      </c>
      <c r="H2913">
        <f t="shared" si="632"/>
        <v>0.24425656163193291</v>
      </c>
      <c r="I2913">
        <f t="shared" si="633"/>
        <v>0.26225310321136203</v>
      </c>
      <c r="J2913">
        <f t="shared" si="634"/>
        <v>0.2569221830978084</v>
      </c>
      <c r="K2913" t="str">
        <f>IF(OR(
 ROUND(G2913,4)&gt;(0.25+参数设置!B$3), ROUND(G2913,4)&lt;(0.25-参数设置!B$3),
 ROUND(H2913,4)&gt;(0.25+参数设置!B$3), ROUND(H2913,4)&lt;(0.25-参数设置!B$3),
 ROUND(I2913,4)&gt;(0.25+参数设置!B$3), ROUND(I2913,4)&lt;(0.25-参数设置!B$3),
 ROUND(J2913,4)&gt;(0.25+参数设置!B$3), ROUND(J2913,4)&lt;(0.25-参数设置!B$3)
),"是","否")</f>
        <v>否</v>
      </c>
      <c r="L2913">
        <f t="shared" si="635"/>
        <v>35619.273744950129</v>
      </c>
      <c r="M2913">
        <f t="shared" si="636"/>
        <v>36776.891804954626</v>
      </c>
      <c r="N2913">
        <f t="shared" si="637"/>
        <v>39486.5707511742</v>
      </c>
      <c r="O2913">
        <f t="shared" si="638"/>
        <v>38683.911977435913</v>
      </c>
      <c r="P2913">
        <f t="shared" si="639"/>
        <v>0</v>
      </c>
      <c r="Q2913">
        <f t="shared" si="640"/>
        <v>0</v>
      </c>
      <c r="R2913">
        <f t="shared" si="641"/>
        <v>0</v>
      </c>
      <c r="S2913">
        <f t="shared" si="642"/>
        <v>0</v>
      </c>
      <c r="T2913">
        <f t="shared" si="643"/>
        <v>0</v>
      </c>
      <c r="U2913">
        <f>T2913*参数设置!B2914</f>
        <v>0</v>
      </c>
    </row>
    <row r="2914" spans="1:21" x14ac:dyDescent="0.25">
      <c r="A2914" s="3">
        <v>44396</v>
      </c>
      <c r="B2914">
        <f>IF(K2913="是",F2913*0.25*(价格数据!B2914/价格数据!B2913),B2913*(价格数据!B2914/价格数据!B2913))</f>
        <v>35771.256681798252</v>
      </c>
      <c r="C2914">
        <f>IF(K2913="是",F2913*0.25*(价格数据!C2914/价格数据!C2913),C2913*(价格数据!C2914/价格数据!C2913))</f>
        <v>36459.764201139333</v>
      </c>
      <c r="D2914">
        <f>IF(K2913="是",F2913*0.25*(价格数据!D2914/价格数据!D2913),D2913*(价格数据!D2914/价格数据!D2913))</f>
        <v>39491.025319993838</v>
      </c>
      <c r="E2914">
        <f>IF(K2913="是",F2913*0.25*(价格数据!E2914/价格数据!E2913),E2913*(价格数据!E2914/价格数据!E2913))</f>
        <v>38678.883873375496</v>
      </c>
      <c r="F2914">
        <f t="shared" si="630"/>
        <v>150400.93007630692</v>
      </c>
      <c r="G2914">
        <f t="shared" si="631"/>
        <v>0.23783933160286619</v>
      </c>
      <c r="H2914">
        <f t="shared" si="632"/>
        <v>0.24241714584239091</v>
      </c>
      <c r="I2914">
        <f t="shared" si="633"/>
        <v>0.26257168290088234</v>
      </c>
      <c r="J2914">
        <f t="shared" si="634"/>
        <v>0.25717183965386053</v>
      </c>
      <c r="K2914" t="str">
        <f>IF(OR(
 ROUND(G2914,4)&gt;(0.25+参数设置!B$3), ROUND(G2914,4)&lt;(0.25-参数设置!B$3),
 ROUND(H2914,4)&gt;(0.25+参数设置!B$3), ROUND(H2914,4)&lt;(0.25-参数设置!B$3),
 ROUND(I2914,4)&gt;(0.25+参数设置!B$3), ROUND(I2914,4)&lt;(0.25-参数设置!B$3),
 ROUND(J2914,4)&gt;(0.25+参数设置!B$3), ROUND(J2914,4)&lt;(0.25-参数设置!B$3)
),"是","否")</f>
        <v>否</v>
      </c>
      <c r="L2914">
        <f t="shared" si="635"/>
        <v>35771.256681798252</v>
      </c>
      <c r="M2914">
        <f t="shared" si="636"/>
        <v>36459.764201139333</v>
      </c>
      <c r="N2914">
        <f t="shared" si="637"/>
        <v>39491.025319993838</v>
      </c>
      <c r="O2914">
        <f t="shared" si="638"/>
        <v>38678.883873375496</v>
      </c>
      <c r="P2914">
        <f t="shared" si="639"/>
        <v>0</v>
      </c>
      <c r="Q2914">
        <f t="shared" si="640"/>
        <v>0</v>
      </c>
      <c r="R2914">
        <f t="shared" si="641"/>
        <v>0</v>
      </c>
      <c r="S2914">
        <f t="shared" si="642"/>
        <v>0</v>
      </c>
      <c r="T2914">
        <f t="shared" si="643"/>
        <v>0</v>
      </c>
      <c r="U2914">
        <f>T2914*参数设置!B2915</f>
        <v>0</v>
      </c>
    </row>
    <row r="2915" spans="1:21" x14ac:dyDescent="0.25">
      <c r="A2915" s="3">
        <v>44397</v>
      </c>
      <c r="B2915">
        <f>IF(K2914="是",F2914*0.25*(价格数据!B2915/价格数据!B2914),B2914*(价格数据!B2915/价格数据!B2914))</f>
        <v>35681.448582751633</v>
      </c>
      <c r="C2915">
        <f>IF(K2914="是",F2914*0.25*(价格数据!C2915/价格数据!C2914),C2914*(价格数据!C2915/价格数据!C2914))</f>
        <v>36757.071329716171</v>
      </c>
      <c r="D2915">
        <f>IF(K2914="是",F2914*0.25*(价格数据!D2915/价格数据!D2914),D2914*(价格数据!D2915/价格数据!D2914))</f>
        <v>39519.661833834332</v>
      </c>
      <c r="E2915">
        <f>IF(K2914="是",F2914*0.25*(价格数据!E2915/价格数据!E2914),E2914*(价格数据!E2915/价格数据!E2914))</f>
        <v>38677.723541669249</v>
      </c>
      <c r="F2915">
        <f t="shared" si="630"/>
        <v>150635.9052879714</v>
      </c>
      <c r="G2915">
        <f t="shared" si="631"/>
        <v>0.23687213559436066</v>
      </c>
      <c r="H2915">
        <f t="shared" si="632"/>
        <v>0.24401268249722732</v>
      </c>
      <c r="I2915">
        <f t="shared" si="633"/>
        <v>0.26235220453108044</v>
      </c>
      <c r="J2915">
        <f t="shared" si="634"/>
        <v>0.2567629773773315</v>
      </c>
      <c r="K2915" t="str">
        <f>IF(OR(
 ROUND(G2915,4)&gt;(0.25+参数设置!B$3), ROUND(G2915,4)&lt;(0.25-参数设置!B$3),
 ROUND(H2915,4)&gt;(0.25+参数设置!B$3), ROUND(H2915,4)&lt;(0.25-参数设置!B$3),
 ROUND(I2915,4)&gt;(0.25+参数设置!B$3), ROUND(I2915,4)&lt;(0.25-参数设置!B$3),
 ROUND(J2915,4)&gt;(0.25+参数设置!B$3), ROUND(J2915,4)&lt;(0.25-参数设置!B$3)
),"是","否")</f>
        <v>否</v>
      </c>
      <c r="L2915">
        <f t="shared" si="635"/>
        <v>35681.448582751633</v>
      </c>
      <c r="M2915">
        <f t="shared" si="636"/>
        <v>36757.071329716171</v>
      </c>
      <c r="N2915">
        <f t="shared" si="637"/>
        <v>39519.661833834332</v>
      </c>
      <c r="O2915">
        <f t="shared" si="638"/>
        <v>38677.723541669249</v>
      </c>
      <c r="P2915">
        <f t="shared" si="639"/>
        <v>0</v>
      </c>
      <c r="Q2915">
        <f t="shared" si="640"/>
        <v>0</v>
      </c>
      <c r="R2915">
        <f t="shared" si="641"/>
        <v>0</v>
      </c>
      <c r="S2915">
        <f t="shared" si="642"/>
        <v>0</v>
      </c>
      <c r="T2915">
        <f t="shared" si="643"/>
        <v>0</v>
      </c>
      <c r="U2915">
        <f>T2915*参数设置!B2916</f>
        <v>0</v>
      </c>
    </row>
    <row r="2916" spans="1:21" x14ac:dyDescent="0.25">
      <c r="A2916" s="3">
        <v>44398</v>
      </c>
      <c r="B2916">
        <f>IF(K2915="是",F2915*0.25*(价格数据!B2916/价格数据!B2915),B2915*(价格数据!B2916/价格数据!B2915))</f>
        <v>35950.872879891474</v>
      </c>
      <c r="C2916">
        <f>IF(K2915="是",F2915*0.25*(价格数据!C2916/价格数据!C2915),C2915*(价格数据!C2916/价格数据!C2915))</f>
        <v>36618.328003046976</v>
      </c>
      <c r="D2916">
        <f>IF(K2915="是",F2915*0.25*(价格数据!D2916/价格数据!D2915),D2915*(价格数据!D2916/价格数据!D2915))</f>
        <v>39556.889301826981</v>
      </c>
      <c r="E2916">
        <f>IF(K2915="是",F2915*0.25*(价格数据!E2916/价格数据!E2915),E2915*(价格数据!E2916/价格数据!E2915))</f>
        <v>38678.11031890467</v>
      </c>
      <c r="F2916">
        <f t="shared" si="630"/>
        <v>150804.20050367009</v>
      </c>
      <c r="G2916">
        <f t="shared" si="631"/>
        <v>0.2383943733650612</v>
      </c>
      <c r="H2916">
        <f t="shared" si="632"/>
        <v>0.24282034506164704</v>
      </c>
      <c r="I2916">
        <f t="shared" si="633"/>
        <v>0.26230628304590425</v>
      </c>
      <c r="J2916">
        <f t="shared" si="634"/>
        <v>0.25647899852738765</v>
      </c>
      <c r="K2916" t="str">
        <f>IF(OR(
 ROUND(G2916,4)&gt;(0.25+参数设置!B$3), ROUND(G2916,4)&lt;(0.25-参数设置!B$3),
 ROUND(H2916,4)&gt;(0.25+参数设置!B$3), ROUND(H2916,4)&lt;(0.25-参数设置!B$3),
 ROUND(I2916,4)&gt;(0.25+参数设置!B$3), ROUND(I2916,4)&lt;(0.25-参数设置!B$3),
 ROUND(J2916,4)&gt;(0.25+参数设置!B$3), ROUND(J2916,4)&lt;(0.25-参数设置!B$3)
),"是","否")</f>
        <v>否</v>
      </c>
      <c r="L2916">
        <f t="shared" si="635"/>
        <v>35950.872879891474</v>
      </c>
      <c r="M2916">
        <f t="shared" si="636"/>
        <v>36618.328003046976</v>
      </c>
      <c r="N2916">
        <f t="shared" si="637"/>
        <v>39556.889301826981</v>
      </c>
      <c r="O2916">
        <f t="shared" si="638"/>
        <v>38678.11031890467</v>
      </c>
      <c r="P2916">
        <f t="shared" si="639"/>
        <v>0</v>
      </c>
      <c r="Q2916">
        <f t="shared" si="640"/>
        <v>0</v>
      </c>
      <c r="R2916">
        <f t="shared" si="641"/>
        <v>0</v>
      </c>
      <c r="S2916">
        <f t="shared" si="642"/>
        <v>0</v>
      </c>
      <c r="T2916">
        <f t="shared" si="643"/>
        <v>0</v>
      </c>
      <c r="U2916">
        <f>T2916*参数设置!B2917</f>
        <v>0</v>
      </c>
    </row>
    <row r="2917" spans="1:21" x14ac:dyDescent="0.25">
      <c r="A2917" s="3">
        <v>44399</v>
      </c>
      <c r="B2917">
        <f>IF(K2916="是",F2916*0.25*(价格数据!B2917/价格数据!B2916),B2916*(价格数据!B2917/价格数据!B2916))</f>
        <v>35985.414456447863</v>
      </c>
      <c r="C2917">
        <f>IF(K2916="是",F2916*0.25*(价格数据!C2917/价格数据!C2916),C2916*(价格数据!C2917/价格数据!C2916))</f>
        <v>36340.841349708593</v>
      </c>
      <c r="D2917">
        <f>IF(K2916="是",F2916*0.25*(价格数据!D2917/价格数据!D2916),D2916*(价格数据!D2917/价格数据!D2916))</f>
        <v>39563.252971569309</v>
      </c>
      <c r="E2917">
        <f>IF(K2916="是",F2916*0.25*(价格数据!E2917/价格数据!E2916),E2916*(价格数据!E2917/价格数据!E2916))</f>
        <v>38677.336764433829</v>
      </c>
      <c r="F2917">
        <f t="shared" si="630"/>
        <v>150566.8455421596</v>
      </c>
      <c r="G2917">
        <f t="shared" si="631"/>
        <v>0.23899959069257207</v>
      </c>
      <c r="H2917">
        <f t="shared" si="632"/>
        <v>0.24136018270724111</v>
      </c>
      <c r="I2917">
        <f t="shared" si="633"/>
        <v>0.2627620498331511</v>
      </c>
      <c r="J2917">
        <f t="shared" si="634"/>
        <v>0.25687817676703567</v>
      </c>
      <c r="K2917" t="str">
        <f>IF(OR(
 ROUND(G2917,4)&gt;(0.25+参数设置!B$3), ROUND(G2917,4)&lt;(0.25-参数设置!B$3),
 ROUND(H2917,4)&gt;(0.25+参数设置!B$3), ROUND(H2917,4)&lt;(0.25-参数设置!B$3),
 ROUND(I2917,4)&gt;(0.25+参数设置!B$3), ROUND(I2917,4)&lt;(0.25-参数设置!B$3),
 ROUND(J2917,4)&gt;(0.25+参数设置!B$3), ROUND(J2917,4)&lt;(0.25-参数设置!B$3)
),"是","否")</f>
        <v>否</v>
      </c>
      <c r="L2917">
        <f t="shared" si="635"/>
        <v>35985.414456447863</v>
      </c>
      <c r="M2917">
        <f t="shared" si="636"/>
        <v>36340.841349708593</v>
      </c>
      <c r="N2917">
        <f t="shared" si="637"/>
        <v>39563.252971569309</v>
      </c>
      <c r="O2917">
        <f t="shared" si="638"/>
        <v>38677.336764433829</v>
      </c>
      <c r="P2917">
        <f t="shared" si="639"/>
        <v>0</v>
      </c>
      <c r="Q2917">
        <f t="shared" si="640"/>
        <v>0</v>
      </c>
      <c r="R2917">
        <f t="shared" si="641"/>
        <v>0</v>
      </c>
      <c r="S2917">
        <f t="shared" si="642"/>
        <v>0</v>
      </c>
      <c r="T2917">
        <f t="shared" si="643"/>
        <v>0</v>
      </c>
      <c r="U2917">
        <f>T2917*参数设置!B2918</f>
        <v>0</v>
      </c>
    </row>
    <row r="2918" spans="1:21" x14ac:dyDescent="0.25">
      <c r="A2918" s="3">
        <v>44400</v>
      </c>
      <c r="B2918">
        <f>IF(K2917="是",F2917*0.25*(价格数据!B2918/价格数据!B2917),B2917*(价格数据!B2918/价格数据!B2917))</f>
        <v>35626.182060261403</v>
      </c>
      <c r="C2918">
        <f>IF(K2917="是",F2917*0.25*(价格数据!C2918/价格数据!C2917),C2917*(价格数据!C2918/价格数据!C2917))</f>
        <v>36509.315389235475</v>
      </c>
      <c r="D2918">
        <f>IF(K2917="是",F2917*0.25*(价格数据!D2918/价格数据!D2917),D2917*(价格数据!D2918/价格数据!D2917))</f>
        <v>39577.571228489556</v>
      </c>
      <c r="E2918">
        <f>IF(K2917="是",F2917*0.25*(价格数据!E2918/价格数据!E2917),E2917*(价格数据!E2918/价格数据!E2917))</f>
        <v>38676.949987198415</v>
      </c>
      <c r="F2918">
        <f t="shared" si="630"/>
        <v>150390.01866518485</v>
      </c>
      <c r="G2918">
        <f t="shared" si="631"/>
        <v>0.23689193190125477</v>
      </c>
      <c r="H2918">
        <f t="shared" si="632"/>
        <v>0.2427642187512232</v>
      </c>
      <c r="I2918">
        <f t="shared" si="633"/>
        <v>0.26316620996371837</v>
      </c>
      <c r="J2918">
        <f t="shared" si="634"/>
        <v>0.25717763938380367</v>
      </c>
      <c r="K2918" t="str">
        <f>IF(OR(
 ROUND(G2918,4)&gt;(0.25+参数设置!B$3), ROUND(G2918,4)&lt;(0.25-参数设置!B$3),
 ROUND(H2918,4)&gt;(0.25+参数设置!B$3), ROUND(H2918,4)&lt;(0.25-参数设置!B$3),
 ROUND(I2918,4)&gt;(0.25+参数设置!B$3), ROUND(I2918,4)&lt;(0.25-参数设置!B$3),
 ROUND(J2918,4)&gt;(0.25+参数设置!B$3), ROUND(J2918,4)&lt;(0.25-参数设置!B$3)
),"是","否")</f>
        <v>否</v>
      </c>
      <c r="L2918">
        <f t="shared" si="635"/>
        <v>35626.182060261403</v>
      </c>
      <c r="M2918">
        <f t="shared" si="636"/>
        <v>36509.315389235475</v>
      </c>
      <c r="N2918">
        <f t="shared" si="637"/>
        <v>39577.571228489556</v>
      </c>
      <c r="O2918">
        <f t="shared" si="638"/>
        <v>38676.949987198415</v>
      </c>
      <c r="P2918">
        <f t="shared" si="639"/>
        <v>0</v>
      </c>
      <c r="Q2918">
        <f t="shared" si="640"/>
        <v>0</v>
      </c>
      <c r="R2918">
        <f t="shared" si="641"/>
        <v>0</v>
      </c>
      <c r="S2918">
        <f t="shared" si="642"/>
        <v>0</v>
      </c>
      <c r="T2918">
        <f t="shared" si="643"/>
        <v>0</v>
      </c>
      <c r="U2918">
        <f>T2918*参数设置!B2919</f>
        <v>0</v>
      </c>
    </row>
    <row r="2919" spans="1:21" x14ac:dyDescent="0.25">
      <c r="A2919" s="3">
        <v>44401</v>
      </c>
      <c r="B2919">
        <f>IF(K2918="是",F2918*0.25*(价格数据!B2919/价格数据!B2918),B2918*(价格数据!B2919/价格数据!B2918))</f>
        <v>35626.182060261403</v>
      </c>
      <c r="C2919">
        <f>IF(K2918="是",F2918*0.25*(价格数据!C2919/价格数据!C2918),C2918*(价格数据!C2919/价格数据!C2918))</f>
        <v>36509.315389235475</v>
      </c>
      <c r="D2919">
        <f>IF(K2918="是",F2918*0.25*(价格数据!D2919/价格数据!D2918),D2918*(价格数据!D2919/价格数据!D2918))</f>
        <v>39577.571228489556</v>
      </c>
      <c r="E2919">
        <f>IF(K2918="是",F2918*0.25*(价格数据!E2919/价格数据!E2918),E2918*(价格数据!E2919/价格数据!E2918))</f>
        <v>38676.949987198415</v>
      </c>
      <c r="F2919">
        <f t="shared" si="630"/>
        <v>150390.01866518485</v>
      </c>
      <c r="G2919">
        <f t="shared" si="631"/>
        <v>0.23689193190125477</v>
      </c>
      <c r="H2919">
        <f t="shared" si="632"/>
        <v>0.2427642187512232</v>
      </c>
      <c r="I2919">
        <f t="shared" si="633"/>
        <v>0.26316620996371837</v>
      </c>
      <c r="J2919">
        <f t="shared" si="634"/>
        <v>0.25717763938380367</v>
      </c>
      <c r="K2919" t="str">
        <f>IF(OR(
 ROUND(G2919,4)&gt;(0.25+参数设置!B$3), ROUND(G2919,4)&lt;(0.25-参数设置!B$3),
 ROUND(H2919,4)&gt;(0.25+参数设置!B$3), ROUND(H2919,4)&lt;(0.25-参数设置!B$3),
 ROUND(I2919,4)&gt;(0.25+参数设置!B$3), ROUND(I2919,4)&lt;(0.25-参数设置!B$3),
 ROUND(J2919,4)&gt;(0.25+参数设置!B$3), ROUND(J2919,4)&lt;(0.25-参数设置!B$3)
),"是","否")</f>
        <v>否</v>
      </c>
      <c r="L2919">
        <f t="shared" si="635"/>
        <v>35626.182060261403</v>
      </c>
      <c r="M2919">
        <f t="shared" si="636"/>
        <v>36509.315389235475</v>
      </c>
      <c r="N2919">
        <f t="shared" si="637"/>
        <v>39577.571228489556</v>
      </c>
      <c r="O2919">
        <f t="shared" si="638"/>
        <v>38676.949987198415</v>
      </c>
      <c r="P2919">
        <f t="shared" si="639"/>
        <v>0</v>
      </c>
      <c r="Q2919">
        <f t="shared" si="640"/>
        <v>0</v>
      </c>
      <c r="R2919">
        <f t="shared" si="641"/>
        <v>0</v>
      </c>
      <c r="S2919">
        <f t="shared" si="642"/>
        <v>0</v>
      </c>
      <c r="T2919">
        <f t="shared" si="643"/>
        <v>0</v>
      </c>
      <c r="U2919">
        <f>T2919*参数设置!B2920</f>
        <v>0</v>
      </c>
    </row>
    <row r="2920" spans="1:21" x14ac:dyDescent="0.25">
      <c r="A2920" s="3">
        <v>44402</v>
      </c>
      <c r="B2920">
        <f>IF(K2919="是",F2919*0.25*(价格数据!B2920/价格数据!B2919),B2919*(价格数据!B2920/价格数据!B2919))</f>
        <v>35626.182060261403</v>
      </c>
      <c r="C2920">
        <f>IF(K2919="是",F2919*0.25*(价格数据!C2920/价格数据!C2919),C2919*(价格数据!C2920/价格数据!C2919))</f>
        <v>36509.315389235475</v>
      </c>
      <c r="D2920">
        <f>IF(K2919="是",F2919*0.25*(价格数据!D2920/价格数据!D2919),D2919*(价格数据!D2920/价格数据!D2919))</f>
        <v>39577.571228489556</v>
      </c>
      <c r="E2920">
        <f>IF(K2919="是",F2919*0.25*(价格数据!E2920/价格数据!E2919),E2919*(价格数据!E2920/价格数据!E2919))</f>
        <v>38676.949987198415</v>
      </c>
      <c r="F2920">
        <f t="shared" si="630"/>
        <v>150390.01866518485</v>
      </c>
      <c r="G2920">
        <f t="shared" si="631"/>
        <v>0.23689193190125477</v>
      </c>
      <c r="H2920">
        <f t="shared" si="632"/>
        <v>0.2427642187512232</v>
      </c>
      <c r="I2920">
        <f t="shared" si="633"/>
        <v>0.26316620996371837</v>
      </c>
      <c r="J2920">
        <f t="shared" si="634"/>
        <v>0.25717763938380367</v>
      </c>
      <c r="K2920" t="str">
        <f>IF(OR(
 ROUND(G2920,4)&gt;(0.25+参数设置!B$3), ROUND(G2920,4)&lt;(0.25-参数设置!B$3),
 ROUND(H2920,4)&gt;(0.25+参数设置!B$3), ROUND(H2920,4)&lt;(0.25-参数设置!B$3),
 ROUND(I2920,4)&gt;(0.25+参数设置!B$3), ROUND(I2920,4)&lt;(0.25-参数设置!B$3),
 ROUND(J2920,4)&gt;(0.25+参数设置!B$3), ROUND(J2920,4)&lt;(0.25-参数设置!B$3)
),"是","否")</f>
        <v>否</v>
      </c>
      <c r="L2920">
        <f t="shared" si="635"/>
        <v>35626.182060261403</v>
      </c>
      <c r="M2920">
        <f t="shared" si="636"/>
        <v>36509.315389235475</v>
      </c>
      <c r="N2920">
        <f t="shared" si="637"/>
        <v>39577.571228489556</v>
      </c>
      <c r="O2920">
        <f t="shared" si="638"/>
        <v>38676.949987198415</v>
      </c>
      <c r="P2920">
        <f t="shared" si="639"/>
        <v>0</v>
      </c>
      <c r="Q2920">
        <f t="shared" si="640"/>
        <v>0</v>
      </c>
      <c r="R2920">
        <f t="shared" si="641"/>
        <v>0</v>
      </c>
      <c r="S2920">
        <f t="shared" si="642"/>
        <v>0</v>
      </c>
      <c r="T2920">
        <f t="shared" si="643"/>
        <v>0</v>
      </c>
      <c r="U2920">
        <f>T2920*参数设置!B2921</f>
        <v>0</v>
      </c>
    </row>
    <row r="2921" spans="1:21" x14ac:dyDescent="0.25">
      <c r="A2921" s="3">
        <v>44403</v>
      </c>
      <c r="B2921">
        <f>IF(K2920="是",F2920*0.25*(价格数据!B2921/价格数据!B2920),B2920*(价格数据!B2921/价格数据!B2920))</f>
        <v>34417.226880787726</v>
      </c>
      <c r="C2921">
        <f>IF(K2920="是",F2920*0.25*(价格数据!C2921/价格数据!C2920),C2920*(价格数据!C2921/价格数据!C2920))</f>
        <v>36598.507527808521</v>
      </c>
      <c r="D2921">
        <f>IF(K2920="是",F2920*0.25*(价格数据!D2921/价格数据!D2920),D2920*(价格数据!D2921/价格数据!D2920))</f>
        <v>39677.799026931294</v>
      </c>
      <c r="E2921">
        <f>IF(K2920="是",F2920*0.25*(价格数据!E2921/价格数据!E2920),E2920*(价格数据!E2921/价格数据!E2920))</f>
        <v>38673.85576931508</v>
      </c>
      <c r="F2921">
        <f t="shared" si="630"/>
        <v>149367.38920484262</v>
      </c>
      <c r="G2921">
        <f t="shared" si="631"/>
        <v>0.23041995353877345</v>
      </c>
      <c r="H2921">
        <f t="shared" si="632"/>
        <v>0.24502341322721577</v>
      </c>
      <c r="I2921">
        <f t="shared" si="633"/>
        <v>0.26563896736868792</v>
      </c>
      <c r="J2921">
        <f t="shared" si="634"/>
        <v>0.25891766586532289</v>
      </c>
      <c r="K2921" t="str">
        <f>IF(OR(
 ROUND(G2921,4)&gt;(0.25+参数设置!B$3), ROUND(G2921,4)&lt;(0.25-参数设置!B$3),
 ROUND(H2921,4)&gt;(0.25+参数设置!B$3), ROUND(H2921,4)&lt;(0.25-参数设置!B$3),
 ROUND(I2921,4)&gt;(0.25+参数设置!B$3), ROUND(I2921,4)&lt;(0.25-参数设置!B$3),
 ROUND(J2921,4)&gt;(0.25+参数设置!B$3), ROUND(J2921,4)&lt;(0.25-参数设置!B$3)
),"是","否")</f>
        <v>否</v>
      </c>
      <c r="L2921">
        <f t="shared" si="635"/>
        <v>34417.226880787726</v>
      </c>
      <c r="M2921">
        <f t="shared" si="636"/>
        <v>36598.507527808521</v>
      </c>
      <c r="N2921">
        <f t="shared" si="637"/>
        <v>39677.799026931294</v>
      </c>
      <c r="O2921">
        <f t="shared" si="638"/>
        <v>38673.85576931508</v>
      </c>
      <c r="P2921">
        <f t="shared" si="639"/>
        <v>0</v>
      </c>
      <c r="Q2921">
        <f t="shared" si="640"/>
        <v>0</v>
      </c>
      <c r="R2921">
        <f t="shared" si="641"/>
        <v>0</v>
      </c>
      <c r="S2921">
        <f t="shared" si="642"/>
        <v>0</v>
      </c>
      <c r="T2921">
        <f t="shared" si="643"/>
        <v>0</v>
      </c>
      <c r="U2921">
        <f>T2921*参数设置!B2922</f>
        <v>0</v>
      </c>
    </row>
    <row r="2922" spans="1:21" x14ac:dyDescent="0.25">
      <c r="A2922" s="3">
        <v>44404</v>
      </c>
      <c r="B2922">
        <f>IF(K2921="是",F2921*0.25*(价格数据!B2922/价格数据!B2921),B2921*(价格数据!B2922/价格数据!B2921))</f>
        <v>33222.088331936611</v>
      </c>
      <c r="C2922">
        <f>IF(K2921="是",F2921*0.25*(价格数据!C2922/价格数据!C2921),C2921*(价格数据!C2922/价格数据!C2921))</f>
        <v>36291.290161612458</v>
      </c>
      <c r="D2922">
        <f>IF(K2921="是",F2921*0.25*(价格数据!D2922/价格数据!D2921),D2921*(价格数据!D2922/价格数据!D2921))</f>
        <v>39727.117467434378</v>
      </c>
      <c r="E2922">
        <f>IF(K2921="是",F2921*0.25*(价格数据!E2922/价格数据!E2921),E2921*(价格数据!E2922/价格数据!E2921))</f>
        <v>38673.468992079666</v>
      </c>
      <c r="F2922">
        <f t="shared" si="630"/>
        <v>147913.96495306311</v>
      </c>
      <c r="G2922">
        <f t="shared" si="631"/>
        <v>0.22460413621174194</v>
      </c>
      <c r="H2922">
        <f t="shared" si="632"/>
        <v>0.24535404870749433</v>
      </c>
      <c r="I2922">
        <f t="shared" si="633"/>
        <v>0.26858260124418143</v>
      </c>
      <c r="J2922">
        <f t="shared" si="634"/>
        <v>0.26145921383658227</v>
      </c>
      <c r="K2922" t="str">
        <f>IF(OR(
 ROUND(G2922,4)&gt;(0.25+参数设置!B$3), ROUND(G2922,4)&lt;(0.25-参数设置!B$3),
 ROUND(H2922,4)&gt;(0.25+参数设置!B$3), ROUND(H2922,4)&lt;(0.25-参数设置!B$3),
 ROUND(I2922,4)&gt;(0.25+参数设置!B$3), ROUND(I2922,4)&lt;(0.25-参数设置!B$3),
 ROUND(J2922,4)&gt;(0.25+参数设置!B$3), ROUND(J2922,4)&lt;(0.25-参数设置!B$3)
),"是","否")</f>
        <v>是</v>
      </c>
      <c r="L2922">
        <f t="shared" si="635"/>
        <v>36978.491238265779</v>
      </c>
      <c r="M2922">
        <f t="shared" si="636"/>
        <v>36978.491238265779</v>
      </c>
      <c r="N2922">
        <f t="shared" si="637"/>
        <v>36978.491238265779</v>
      </c>
      <c r="O2922">
        <f t="shared" si="638"/>
        <v>36978.491238265779</v>
      </c>
      <c r="P2922">
        <f t="shared" si="639"/>
        <v>3756.4029063291673</v>
      </c>
      <c r="Q2922">
        <f t="shared" si="640"/>
        <v>687.20107665332034</v>
      </c>
      <c r="R2922">
        <f t="shared" si="641"/>
        <v>2748.6262291685998</v>
      </c>
      <c r="S2922">
        <f t="shared" si="642"/>
        <v>1694.9777538138878</v>
      </c>
      <c r="T2922">
        <f t="shared" si="643"/>
        <v>8887.2079659649753</v>
      </c>
      <c r="U2922">
        <f>T2922*参数设置!B2923</f>
        <v>0</v>
      </c>
    </row>
    <row r="2923" spans="1:21" x14ac:dyDescent="0.25">
      <c r="A2923" s="3">
        <v>44405</v>
      </c>
      <c r="B2923">
        <f>IF(K2922="是",F2922*0.25*(价格数据!B2923/价格数据!B2922),B2922*(价格数据!B2923/价格数据!B2922))</f>
        <v>37055.38558477912</v>
      </c>
      <c r="C2923">
        <f>IF(K2922="是",F2922*0.25*(价格数据!C2923/价格数据!C2922),C2922*(价格数据!C2923/价格数据!C2922))</f>
        <v>37342.015455791057</v>
      </c>
      <c r="D2923">
        <f>IF(K2922="是",F2922*0.25*(价格数据!D2923/价格数据!D2922),D2922*(价格数据!D2923/价格数据!D2922))</f>
        <v>36938.508407507419</v>
      </c>
      <c r="E2923">
        <f>IF(K2922="是",F2922*0.25*(价格数据!E2923/价格数据!E2922),E2922*(价格数据!E2923/价格数据!E2922))</f>
        <v>36975.902459113386</v>
      </c>
      <c r="F2923">
        <f t="shared" si="630"/>
        <v>148311.81190719098</v>
      </c>
      <c r="G2923">
        <f t="shared" si="631"/>
        <v>0.24984783820163464</v>
      </c>
      <c r="H2923">
        <f t="shared" si="632"/>
        <v>0.25178045481069677</v>
      </c>
      <c r="I2923">
        <f t="shared" si="633"/>
        <v>0.249059787838223</v>
      </c>
      <c r="J2923">
        <f t="shared" si="634"/>
        <v>0.24931191914944564</v>
      </c>
      <c r="K2923" t="str">
        <f>IF(OR(
 ROUND(G2923,4)&gt;(0.25+参数设置!B$3), ROUND(G2923,4)&lt;(0.25-参数设置!B$3),
 ROUND(H2923,4)&gt;(0.25+参数设置!B$3), ROUND(H2923,4)&lt;(0.25-参数设置!B$3),
 ROUND(I2923,4)&gt;(0.25+参数设置!B$3), ROUND(I2923,4)&lt;(0.25-参数设置!B$3),
 ROUND(J2923,4)&gt;(0.25+参数设置!B$3), ROUND(J2923,4)&lt;(0.25-参数设置!B$3)
),"是","否")</f>
        <v>否</v>
      </c>
      <c r="L2923">
        <f t="shared" si="635"/>
        <v>37055.38558477912</v>
      </c>
      <c r="M2923">
        <f t="shared" si="636"/>
        <v>37342.015455791057</v>
      </c>
      <c r="N2923">
        <f t="shared" si="637"/>
        <v>36938.508407507419</v>
      </c>
      <c r="O2923">
        <f t="shared" si="638"/>
        <v>36975.902459113386</v>
      </c>
      <c r="P2923">
        <f t="shared" si="639"/>
        <v>0</v>
      </c>
      <c r="Q2923">
        <f t="shared" si="640"/>
        <v>0</v>
      </c>
      <c r="R2923">
        <f t="shared" si="641"/>
        <v>0</v>
      </c>
      <c r="S2923">
        <f t="shared" si="642"/>
        <v>0</v>
      </c>
      <c r="T2923">
        <f t="shared" si="643"/>
        <v>0</v>
      </c>
      <c r="U2923">
        <f>T2923*参数设置!B2924</f>
        <v>0</v>
      </c>
    </row>
    <row r="2924" spans="1:21" x14ac:dyDescent="0.25">
      <c r="A2924" s="3">
        <v>44406</v>
      </c>
      <c r="B2924">
        <f>IF(K2923="是",F2923*0.25*(价格数据!B2924/价格数据!B2923),B2923*(价格数据!B2924/价格数据!B2923))</f>
        <v>37724.366399445185</v>
      </c>
      <c r="C2924">
        <f>IF(K2923="是",F2923*0.25*(价格数据!C2924/价格数据!C2923),C2923*(价格数据!C2924/价格数据!C2923))</f>
        <v>37442.994405103636</v>
      </c>
      <c r="D2924">
        <f>IF(K2923="是",F2923*0.25*(价格数据!D2924/价格数据!D2923),D2923*(价格数据!D2924/价格数据!D2923))</f>
        <v>36916.295723752773</v>
      </c>
      <c r="E2924">
        <f>IF(K2923="是",F2923*0.25*(价格数据!E2924/价格数据!E2923),E2923*(价格数据!E2924/价格数据!E2923))</f>
        <v>36981.819668604556</v>
      </c>
      <c r="F2924">
        <f t="shared" si="630"/>
        <v>149065.47619690615</v>
      </c>
      <c r="G2924">
        <f t="shared" si="631"/>
        <v>0.25307245756632246</v>
      </c>
      <c r="H2924">
        <f t="shared" si="632"/>
        <v>0.25118488439029163</v>
      </c>
      <c r="I2924">
        <f t="shared" si="633"/>
        <v>0.24765154659277819</v>
      </c>
      <c r="J2924">
        <f t="shared" si="634"/>
        <v>0.24809111145060772</v>
      </c>
      <c r="K2924" t="str">
        <f>IF(OR(
 ROUND(G2924,4)&gt;(0.25+参数设置!B$3), ROUND(G2924,4)&lt;(0.25-参数设置!B$3),
 ROUND(H2924,4)&gt;(0.25+参数设置!B$3), ROUND(H2924,4)&lt;(0.25-参数设置!B$3),
 ROUND(I2924,4)&gt;(0.25+参数设置!B$3), ROUND(I2924,4)&lt;(0.25-参数设置!B$3),
 ROUND(J2924,4)&gt;(0.25+参数设置!B$3), ROUND(J2924,4)&lt;(0.25-参数设置!B$3)
),"是","否")</f>
        <v>否</v>
      </c>
      <c r="L2924">
        <f t="shared" si="635"/>
        <v>37724.366399445185</v>
      </c>
      <c r="M2924">
        <f t="shared" si="636"/>
        <v>37442.994405103636</v>
      </c>
      <c r="N2924">
        <f t="shared" si="637"/>
        <v>36916.295723752773</v>
      </c>
      <c r="O2924">
        <f t="shared" si="638"/>
        <v>36981.819668604556</v>
      </c>
      <c r="P2924">
        <f t="shared" si="639"/>
        <v>0</v>
      </c>
      <c r="Q2924">
        <f t="shared" si="640"/>
        <v>0</v>
      </c>
      <c r="R2924">
        <f t="shared" si="641"/>
        <v>0</v>
      </c>
      <c r="S2924">
        <f t="shared" si="642"/>
        <v>0</v>
      </c>
      <c r="T2924">
        <f t="shared" si="643"/>
        <v>0</v>
      </c>
      <c r="U2924">
        <f>T2924*参数设置!B2925</f>
        <v>0</v>
      </c>
    </row>
    <row r="2925" spans="1:21" x14ac:dyDescent="0.25">
      <c r="A2925" s="3">
        <v>44407</v>
      </c>
      <c r="B2925">
        <f>IF(K2924="是",F2924*0.25*(价格数据!B2925/价格数据!B2924),B2924*(价格数据!B2925/价格数据!B2924))</f>
        <v>37462.925621299823</v>
      </c>
      <c r="C2925">
        <f>IF(K2924="是",F2924*0.25*(价格数据!C2925/价格数据!C2924),C2924*(价格数据!C2925/价格数据!C2924))</f>
        <v>37564.169144278734</v>
      </c>
      <c r="D2925">
        <f>IF(K2924="是",F2924*0.25*(价格数据!D2925/价格数据!D2924),D2924*(价格数据!D2925/价格数据!D2924))</f>
        <v>36969.606164763922</v>
      </c>
      <c r="E2925">
        <f>IF(K2924="是",F2924*0.25*(价格数据!E2925/价格数据!E2924),E2924*(价格数据!E2925/价格数据!E2924))</f>
        <v>36988.476529282125</v>
      </c>
      <c r="F2925">
        <f t="shared" si="630"/>
        <v>148985.1774596246</v>
      </c>
      <c r="G2925">
        <f t="shared" si="631"/>
        <v>0.25145404569828689</v>
      </c>
      <c r="H2925">
        <f t="shared" si="632"/>
        <v>0.25213360003184698</v>
      </c>
      <c r="I2925">
        <f t="shared" si="633"/>
        <v>0.24814284746402232</v>
      </c>
      <c r="J2925">
        <f t="shared" si="634"/>
        <v>0.24826950680584386</v>
      </c>
      <c r="K2925" t="str">
        <f>IF(OR(
 ROUND(G2925,4)&gt;(0.25+参数设置!B$3), ROUND(G2925,4)&lt;(0.25-参数设置!B$3),
 ROUND(H2925,4)&gt;(0.25+参数设置!B$3), ROUND(H2925,4)&lt;(0.25-参数设置!B$3),
 ROUND(I2925,4)&gt;(0.25+参数设置!B$3), ROUND(I2925,4)&lt;(0.25-参数设置!B$3),
 ROUND(J2925,4)&gt;(0.25+参数设置!B$3), ROUND(J2925,4)&lt;(0.25-参数设置!B$3)
),"是","否")</f>
        <v>否</v>
      </c>
      <c r="L2925">
        <f t="shared" si="635"/>
        <v>37462.925621299823</v>
      </c>
      <c r="M2925">
        <f t="shared" si="636"/>
        <v>37564.169144278734</v>
      </c>
      <c r="N2925">
        <f t="shared" si="637"/>
        <v>36969.606164763922</v>
      </c>
      <c r="O2925">
        <f t="shared" si="638"/>
        <v>36988.476529282125</v>
      </c>
      <c r="P2925">
        <f t="shared" si="639"/>
        <v>0</v>
      </c>
      <c r="Q2925">
        <f t="shared" si="640"/>
        <v>0</v>
      </c>
      <c r="R2925">
        <f t="shared" si="641"/>
        <v>0</v>
      </c>
      <c r="S2925">
        <f t="shared" si="642"/>
        <v>0</v>
      </c>
      <c r="T2925">
        <f t="shared" si="643"/>
        <v>0</v>
      </c>
      <c r="U2925">
        <f>T2925*参数设置!B2926</f>
        <v>0</v>
      </c>
    </row>
    <row r="2926" spans="1:21" x14ac:dyDescent="0.25">
      <c r="A2926" s="3">
        <v>44408</v>
      </c>
      <c r="B2926">
        <f>IF(K2925="是",F2925*0.25*(价格数据!B2926/价格数据!B2925),B2925*(价格数据!B2926/价格数据!B2925))</f>
        <v>37462.925621299823</v>
      </c>
      <c r="C2926">
        <f>IF(K2925="是",F2925*0.25*(价格数据!C2926/价格数据!C2925),C2925*(价格数据!C2926/价格数据!C2925))</f>
        <v>37564.169144278734</v>
      </c>
      <c r="D2926">
        <f>IF(K2925="是",F2925*0.25*(价格数据!D2926/价格数据!D2925),D2925*(价格数据!D2926/价格数据!D2925))</f>
        <v>36969.606164763922</v>
      </c>
      <c r="E2926">
        <f>IF(K2925="是",F2925*0.25*(价格数据!E2926/价格数据!E2925),E2925*(价格数据!E2926/价格数据!E2925))</f>
        <v>36988.476529282125</v>
      </c>
      <c r="F2926">
        <f t="shared" si="630"/>
        <v>148985.1774596246</v>
      </c>
      <c r="G2926">
        <f t="shared" si="631"/>
        <v>0.25145404569828689</v>
      </c>
      <c r="H2926">
        <f t="shared" si="632"/>
        <v>0.25213360003184698</v>
      </c>
      <c r="I2926">
        <f t="shared" si="633"/>
        <v>0.24814284746402232</v>
      </c>
      <c r="J2926">
        <f t="shared" si="634"/>
        <v>0.24826950680584386</v>
      </c>
      <c r="K2926" t="str">
        <f>IF(OR(
 ROUND(G2926,4)&gt;(0.25+参数设置!B$3), ROUND(G2926,4)&lt;(0.25-参数设置!B$3),
 ROUND(H2926,4)&gt;(0.25+参数设置!B$3), ROUND(H2926,4)&lt;(0.25-参数设置!B$3),
 ROUND(I2926,4)&gt;(0.25+参数设置!B$3), ROUND(I2926,4)&lt;(0.25-参数设置!B$3),
 ROUND(J2926,4)&gt;(0.25+参数设置!B$3), ROUND(J2926,4)&lt;(0.25-参数设置!B$3)
),"是","否")</f>
        <v>否</v>
      </c>
      <c r="L2926">
        <f t="shared" si="635"/>
        <v>37462.925621299823</v>
      </c>
      <c r="M2926">
        <f t="shared" si="636"/>
        <v>37564.169144278734</v>
      </c>
      <c r="N2926">
        <f t="shared" si="637"/>
        <v>36969.606164763922</v>
      </c>
      <c r="O2926">
        <f t="shared" si="638"/>
        <v>36988.476529282125</v>
      </c>
      <c r="P2926">
        <f t="shared" si="639"/>
        <v>0</v>
      </c>
      <c r="Q2926">
        <f t="shared" si="640"/>
        <v>0</v>
      </c>
      <c r="R2926">
        <f t="shared" si="641"/>
        <v>0</v>
      </c>
      <c r="S2926">
        <f t="shared" si="642"/>
        <v>0</v>
      </c>
      <c r="T2926">
        <f t="shared" si="643"/>
        <v>0</v>
      </c>
      <c r="U2926">
        <f>T2926*参数设置!B2927</f>
        <v>0</v>
      </c>
    </row>
    <row r="2927" spans="1:21" x14ac:dyDescent="0.25">
      <c r="A2927" s="3">
        <v>44409</v>
      </c>
      <c r="B2927">
        <f>IF(K2926="是",F2926*0.25*(价格数据!B2927/价格数据!B2926),B2926*(价格数据!B2927/价格数据!B2926))</f>
        <v>37462.925621299823</v>
      </c>
      <c r="C2927">
        <f>IF(K2926="是",F2926*0.25*(价格数据!C2927/价格数据!C2926),C2926*(价格数据!C2927/价格数据!C2926))</f>
        <v>37564.169144278734</v>
      </c>
      <c r="D2927">
        <f>IF(K2926="是",F2926*0.25*(价格数据!D2927/价格数据!D2926),D2926*(价格数据!D2927/价格数据!D2926))</f>
        <v>36969.606164763922</v>
      </c>
      <c r="E2927">
        <f>IF(K2926="是",F2926*0.25*(价格数据!E2927/价格数据!E2926),E2926*(价格数据!E2927/价格数据!E2926))</f>
        <v>36988.476529282125</v>
      </c>
      <c r="F2927">
        <f t="shared" si="630"/>
        <v>148985.1774596246</v>
      </c>
      <c r="G2927">
        <f t="shared" si="631"/>
        <v>0.25145404569828689</v>
      </c>
      <c r="H2927">
        <f t="shared" si="632"/>
        <v>0.25213360003184698</v>
      </c>
      <c r="I2927">
        <f t="shared" si="633"/>
        <v>0.24814284746402232</v>
      </c>
      <c r="J2927">
        <f t="shared" si="634"/>
        <v>0.24826950680584386</v>
      </c>
      <c r="K2927" t="str">
        <f>IF(OR(
 ROUND(G2927,4)&gt;(0.25+参数设置!B$3), ROUND(G2927,4)&lt;(0.25-参数设置!B$3),
 ROUND(H2927,4)&gt;(0.25+参数设置!B$3), ROUND(H2927,4)&lt;(0.25-参数设置!B$3),
 ROUND(I2927,4)&gt;(0.25+参数设置!B$3), ROUND(I2927,4)&lt;(0.25-参数设置!B$3),
 ROUND(J2927,4)&gt;(0.25+参数设置!B$3), ROUND(J2927,4)&lt;(0.25-参数设置!B$3)
),"是","否")</f>
        <v>否</v>
      </c>
      <c r="L2927">
        <f t="shared" si="635"/>
        <v>37462.925621299823</v>
      </c>
      <c r="M2927">
        <f t="shared" si="636"/>
        <v>37564.169144278734</v>
      </c>
      <c r="N2927">
        <f t="shared" si="637"/>
        <v>36969.606164763922</v>
      </c>
      <c r="O2927">
        <f t="shared" si="638"/>
        <v>36988.476529282125</v>
      </c>
      <c r="P2927">
        <f t="shared" si="639"/>
        <v>0</v>
      </c>
      <c r="Q2927">
        <f t="shared" si="640"/>
        <v>0</v>
      </c>
      <c r="R2927">
        <f t="shared" si="641"/>
        <v>0</v>
      </c>
      <c r="S2927">
        <f t="shared" si="642"/>
        <v>0</v>
      </c>
      <c r="T2927">
        <f t="shared" si="643"/>
        <v>0</v>
      </c>
      <c r="U2927">
        <f>T2927*参数设置!B2928</f>
        <v>0</v>
      </c>
    </row>
    <row r="2928" spans="1:21" x14ac:dyDescent="0.25">
      <c r="A2928" s="3">
        <v>44410</v>
      </c>
      <c r="B2928">
        <f>IF(K2927="是",F2927*0.25*(价格数据!B2928/价格数据!B2927),B2927*(价格数据!B2928/价格数据!B2927))</f>
        <v>38393.347214111251</v>
      </c>
      <c r="C2928">
        <f>IF(K2927="是",F2927*0.25*(价格数据!C2928/价格数据!C2927),C2927*(价格数据!C2928/价格数据!C2927))</f>
        <v>37160.253347028425</v>
      </c>
      <c r="D2928">
        <f>IF(K2927="是",F2927*0.25*(价格数据!D2928/价格数据!D2927),D2927*(价格数据!D2928/价格数据!D2927))</f>
        <v>37071.488340918557</v>
      </c>
      <c r="E2928">
        <f>IF(K2927="是",F2927*0.25*(价格数据!E2928/价格数据!E2927),E2927*(价格数据!E2928/价格数据!E2927))</f>
        <v>36982.929145384158</v>
      </c>
      <c r="F2928">
        <f t="shared" si="630"/>
        <v>149608.01804744237</v>
      </c>
      <c r="G2928">
        <f t="shared" si="631"/>
        <v>0.25662626719602882</v>
      </c>
      <c r="H2928">
        <f t="shared" si="632"/>
        <v>0.24838410288440887</v>
      </c>
      <c r="I2928">
        <f t="shared" si="633"/>
        <v>0.24779078571285382</v>
      </c>
      <c r="J2928">
        <f t="shared" si="634"/>
        <v>0.24719884420670862</v>
      </c>
      <c r="K2928" t="str">
        <f>IF(OR(
 ROUND(G2928,4)&gt;(0.25+参数设置!B$3), ROUND(G2928,4)&lt;(0.25-参数设置!B$3),
 ROUND(H2928,4)&gt;(0.25+参数设置!B$3), ROUND(H2928,4)&lt;(0.25-参数设置!B$3),
 ROUND(I2928,4)&gt;(0.25+参数设置!B$3), ROUND(I2928,4)&lt;(0.25-参数设置!B$3),
 ROUND(J2928,4)&gt;(0.25+参数设置!B$3), ROUND(J2928,4)&lt;(0.25-参数设置!B$3)
),"是","否")</f>
        <v>否</v>
      </c>
      <c r="L2928">
        <f t="shared" si="635"/>
        <v>38393.347214111251</v>
      </c>
      <c r="M2928">
        <f t="shared" si="636"/>
        <v>37160.253347028425</v>
      </c>
      <c r="N2928">
        <f t="shared" si="637"/>
        <v>37071.488340918557</v>
      </c>
      <c r="O2928">
        <f t="shared" si="638"/>
        <v>36982.929145384158</v>
      </c>
      <c r="P2928">
        <f t="shared" si="639"/>
        <v>0</v>
      </c>
      <c r="Q2928">
        <f t="shared" si="640"/>
        <v>0</v>
      </c>
      <c r="R2928">
        <f t="shared" si="641"/>
        <v>0</v>
      </c>
      <c r="S2928">
        <f t="shared" si="642"/>
        <v>0</v>
      </c>
      <c r="T2928">
        <f t="shared" si="643"/>
        <v>0</v>
      </c>
      <c r="U2928">
        <f>T2928*参数设置!B2929</f>
        <v>0</v>
      </c>
    </row>
    <row r="2929" spans="1:21" x14ac:dyDescent="0.25">
      <c r="A2929" s="3">
        <v>44411</v>
      </c>
      <c r="B2929">
        <f>IF(K2928="是",F2928*0.25*(价格数据!B2929/价格数据!B2928),B2928*(价格数据!B2929/价格数据!B2928))</f>
        <v>38408.726083413923</v>
      </c>
      <c r="C2929">
        <f>IF(K2928="是",F2928*0.25*(价格数据!C2929/价格数据!C2928),C2928*(价格数据!C2929/价格数据!C2928))</f>
        <v>37170.351241959681</v>
      </c>
      <c r="D2929">
        <f>IF(K2928="是",F2928*0.25*(价格数据!D2929/价格数据!D2928),D2928*(价格数据!D2929/价格数据!D2928))</f>
        <v>37054.014363031572</v>
      </c>
      <c r="E2929">
        <f>IF(K2928="是",F2928*0.25*(价格数据!E2929/价格数据!E2928),E2928*(价格数据!E2929/价格数据!E2928))</f>
        <v>36983.298970977354</v>
      </c>
      <c r="F2929">
        <f t="shared" si="630"/>
        <v>149616.39065938251</v>
      </c>
      <c r="G2929">
        <f t="shared" si="631"/>
        <v>0.2567146949217311</v>
      </c>
      <c r="H2929">
        <f t="shared" si="632"/>
        <v>0.24843769508236505</v>
      </c>
      <c r="I2929">
        <f t="shared" si="633"/>
        <v>0.24766012734118781</v>
      </c>
      <c r="J2929">
        <f t="shared" si="634"/>
        <v>0.24718748265471618</v>
      </c>
      <c r="K2929" t="str">
        <f>IF(OR(
 ROUND(G2929,4)&gt;(0.25+参数设置!B$3), ROUND(G2929,4)&lt;(0.25-参数设置!B$3),
 ROUND(H2929,4)&gt;(0.25+参数设置!B$3), ROUND(H2929,4)&lt;(0.25-参数设置!B$3),
 ROUND(I2929,4)&gt;(0.25+参数设置!B$3), ROUND(I2929,4)&lt;(0.25-参数设置!B$3),
 ROUND(J2929,4)&gt;(0.25+参数设置!B$3), ROUND(J2929,4)&lt;(0.25-参数设置!B$3)
),"是","否")</f>
        <v>否</v>
      </c>
      <c r="L2929">
        <f t="shared" si="635"/>
        <v>38408.726083413923</v>
      </c>
      <c r="M2929">
        <f t="shared" si="636"/>
        <v>37170.351241959681</v>
      </c>
      <c r="N2929">
        <f t="shared" si="637"/>
        <v>37054.014363031572</v>
      </c>
      <c r="O2929">
        <f t="shared" si="638"/>
        <v>36983.298970977354</v>
      </c>
      <c r="P2929">
        <f t="shared" si="639"/>
        <v>0</v>
      </c>
      <c r="Q2929">
        <f t="shared" si="640"/>
        <v>0</v>
      </c>
      <c r="R2929">
        <f t="shared" si="641"/>
        <v>0</v>
      </c>
      <c r="S2929">
        <f t="shared" si="642"/>
        <v>0</v>
      </c>
      <c r="T2929">
        <f t="shared" si="643"/>
        <v>0</v>
      </c>
      <c r="U2929">
        <f>T2929*参数设置!B2930</f>
        <v>0</v>
      </c>
    </row>
    <row r="2930" spans="1:21" x14ac:dyDescent="0.25">
      <c r="A2930" s="3">
        <v>44412</v>
      </c>
      <c r="B2930">
        <f>IF(K2929="是",F2929*0.25*(价格数据!B2930/价格数据!B2929),B2929*(价格数据!B2930/价格数据!B2929))</f>
        <v>38747.061208072621</v>
      </c>
      <c r="C2930">
        <f>IF(K2929="是",F2929*0.25*(价格数据!C2930/价格数据!C2929),C2929*(价格数据!C2930/价格数据!C2929))</f>
        <v>37251.134401409749</v>
      </c>
      <c r="D2930">
        <f>IF(K2929="是",F2929*0.25*(价格数据!D2930/价格数据!D2929),D2929*(价格数据!D2930/价格数据!D2929))</f>
        <v>37031.209341043468</v>
      </c>
      <c r="E2930">
        <f>IF(K2929="是",F2929*0.25*(价格数据!E2930/价格数据!E2929),E2929*(价格数据!E2930/价格数据!E2929))</f>
        <v>36982.189494197759</v>
      </c>
      <c r="F2930">
        <f t="shared" si="630"/>
        <v>150011.5944447236</v>
      </c>
      <c r="G2930">
        <f t="shared" si="631"/>
        <v>0.2582937762344108</v>
      </c>
      <c r="H2930">
        <f t="shared" si="632"/>
        <v>0.24832170166110779</v>
      </c>
      <c r="I2930">
        <f t="shared" si="633"/>
        <v>0.24685564791252693</v>
      </c>
      <c r="J2930">
        <f t="shared" si="634"/>
        <v>0.24652887419195446</v>
      </c>
      <c r="K2930" t="str">
        <f>IF(OR(
 ROUND(G2930,4)&gt;(0.25+参数设置!B$3), ROUND(G2930,4)&lt;(0.25-参数设置!B$3),
 ROUND(H2930,4)&gt;(0.25+参数设置!B$3), ROUND(H2930,4)&lt;(0.25-参数设置!B$3),
 ROUND(I2930,4)&gt;(0.25+参数设置!B$3), ROUND(I2930,4)&lt;(0.25-参数设置!B$3),
 ROUND(J2930,4)&gt;(0.25+参数设置!B$3), ROUND(J2930,4)&lt;(0.25-参数设置!B$3)
),"是","否")</f>
        <v>否</v>
      </c>
      <c r="L2930">
        <f t="shared" si="635"/>
        <v>38747.061208072621</v>
      </c>
      <c r="M2930">
        <f t="shared" si="636"/>
        <v>37251.134401409749</v>
      </c>
      <c r="N2930">
        <f t="shared" si="637"/>
        <v>37031.209341043468</v>
      </c>
      <c r="O2930">
        <f t="shared" si="638"/>
        <v>36982.189494197759</v>
      </c>
      <c r="P2930">
        <f t="shared" si="639"/>
        <v>0</v>
      </c>
      <c r="Q2930">
        <f t="shared" si="640"/>
        <v>0</v>
      </c>
      <c r="R2930">
        <f t="shared" si="641"/>
        <v>0</v>
      </c>
      <c r="S2930">
        <f t="shared" si="642"/>
        <v>0</v>
      </c>
      <c r="T2930">
        <f t="shared" si="643"/>
        <v>0</v>
      </c>
      <c r="U2930">
        <f>T2930*参数设置!B2931</f>
        <v>0</v>
      </c>
    </row>
    <row r="2931" spans="1:21" x14ac:dyDescent="0.25">
      <c r="A2931" s="3">
        <v>44413</v>
      </c>
      <c r="B2931">
        <f>IF(K2930="是",F2930*0.25*(价格数据!B2931/价格数据!B2930),B2930*(价格数据!B2931/价格数据!B2930))</f>
        <v>38516.378168532603</v>
      </c>
      <c r="C2931">
        <f>IF(K2930="是",F2930*0.25*(价格数据!C2931/价格数据!C2930),C2930*(价格数据!C2931/价格数据!C2930))</f>
        <v>37210.742821684718</v>
      </c>
      <c r="D2931">
        <f>IF(K2930="是",F2930*0.25*(价格数据!D2931/价格数据!D2930),D2930*(价格数据!D2931/价格数据!D2930))</f>
        <v>37016.400885207033</v>
      </c>
      <c r="E2931">
        <f>IF(K2930="是",F2930*0.25*(价格数据!E2931/价格数据!E2930),E2930*(价格数据!E2931/价格数据!E2930))</f>
        <v>36984.408447756949</v>
      </c>
      <c r="F2931">
        <f t="shared" si="630"/>
        <v>149727.9303231813</v>
      </c>
      <c r="G2931">
        <f t="shared" si="631"/>
        <v>0.25724244024075305</v>
      </c>
      <c r="H2931">
        <f t="shared" si="632"/>
        <v>0.24852238818346672</v>
      </c>
      <c r="I2931">
        <f t="shared" si="633"/>
        <v>0.24722442102357739</v>
      </c>
      <c r="J2931">
        <f t="shared" si="634"/>
        <v>0.24701075055220287</v>
      </c>
      <c r="K2931" t="str">
        <f>IF(OR(
 ROUND(G2931,4)&gt;(0.25+参数设置!B$3), ROUND(G2931,4)&lt;(0.25-参数设置!B$3),
 ROUND(H2931,4)&gt;(0.25+参数设置!B$3), ROUND(H2931,4)&lt;(0.25-参数设置!B$3),
 ROUND(I2931,4)&gt;(0.25+参数设置!B$3), ROUND(I2931,4)&lt;(0.25-参数设置!B$3),
 ROUND(J2931,4)&gt;(0.25+参数设置!B$3), ROUND(J2931,4)&lt;(0.25-参数设置!B$3)
),"是","否")</f>
        <v>否</v>
      </c>
      <c r="L2931">
        <f t="shared" si="635"/>
        <v>38516.378168532603</v>
      </c>
      <c r="M2931">
        <f t="shared" si="636"/>
        <v>37210.742821684718</v>
      </c>
      <c r="N2931">
        <f t="shared" si="637"/>
        <v>37016.400885207033</v>
      </c>
      <c r="O2931">
        <f t="shared" si="638"/>
        <v>36984.408447756949</v>
      </c>
      <c r="P2931">
        <f t="shared" si="639"/>
        <v>0</v>
      </c>
      <c r="Q2931">
        <f t="shared" si="640"/>
        <v>0</v>
      </c>
      <c r="R2931">
        <f t="shared" si="641"/>
        <v>0</v>
      </c>
      <c r="S2931">
        <f t="shared" si="642"/>
        <v>0</v>
      </c>
      <c r="T2931">
        <f t="shared" si="643"/>
        <v>0</v>
      </c>
      <c r="U2931">
        <f>T2931*参数设置!B2932</f>
        <v>0</v>
      </c>
    </row>
    <row r="2932" spans="1:21" x14ac:dyDescent="0.25">
      <c r="A2932" s="3">
        <v>44414</v>
      </c>
      <c r="B2932">
        <f>IF(K2931="是",F2931*0.25*(价格数据!B2932/价格数据!B2931),B2931*(价格数据!B2932/价格数据!B2931))</f>
        <v>38393.347214111258</v>
      </c>
      <c r="C2932">
        <f>IF(K2931="是",F2931*0.25*(价格数据!C2932/价格数据!C2931),C2931*(价格数据!C2932/价格数据!C2931))</f>
        <v>36988.589133197049</v>
      </c>
      <c r="D2932">
        <f>IF(K2931="是",F2931*0.25*(价格数据!D2932/价格数据!D2931),D2931*(价格数据!D2932/价格数据!D2931))</f>
        <v>37026.766804292536</v>
      </c>
      <c r="E2932">
        <f>IF(K2931="是",F2931*0.25*(价格数据!E2932/价格数据!E2931),E2931*(价格数据!E2932/价格数据!E2931))</f>
        <v>36988.846354875328</v>
      </c>
      <c r="F2932">
        <f t="shared" si="630"/>
        <v>149397.54950647618</v>
      </c>
      <c r="G2932">
        <f t="shared" si="631"/>
        <v>0.2569877975973559</v>
      </c>
      <c r="H2932">
        <f t="shared" si="632"/>
        <v>0.24758497883925226</v>
      </c>
      <c r="I2932">
        <f t="shared" si="633"/>
        <v>0.24784052299791889</v>
      </c>
      <c r="J2932">
        <f t="shared" si="634"/>
        <v>0.24758670056547288</v>
      </c>
      <c r="K2932" t="str">
        <f>IF(OR(
 ROUND(G2932,4)&gt;(0.25+参数设置!B$3), ROUND(G2932,4)&lt;(0.25-参数设置!B$3),
 ROUND(H2932,4)&gt;(0.25+参数设置!B$3), ROUND(H2932,4)&lt;(0.25-参数设置!B$3),
 ROUND(I2932,4)&gt;(0.25+参数设置!B$3), ROUND(I2932,4)&lt;(0.25-参数设置!B$3),
 ROUND(J2932,4)&gt;(0.25+参数设置!B$3), ROUND(J2932,4)&lt;(0.25-参数设置!B$3)
),"是","否")</f>
        <v>否</v>
      </c>
      <c r="L2932">
        <f t="shared" si="635"/>
        <v>38393.347214111258</v>
      </c>
      <c r="M2932">
        <f t="shared" si="636"/>
        <v>36988.589133197049</v>
      </c>
      <c r="N2932">
        <f t="shared" si="637"/>
        <v>37026.766804292536</v>
      </c>
      <c r="O2932">
        <f t="shared" si="638"/>
        <v>36988.846354875328</v>
      </c>
      <c r="P2932">
        <f t="shared" si="639"/>
        <v>0</v>
      </c>
      <c r="Q2932">
        <f t="shared" si="640"/>
        <v>0</v>
      </c>
      <c r="R2932">
        <f t="shared" si="641"/>
        <v>0</v>
      </c>
      <c r="S2932">
        <f t="shared" si="642"/>
        <v>0</v>
      </c>
      <c r="T2932">
        <f t="shared" si="643"/>
        <v>0</v>
      </c>
      <c r="U2932">
        <f>T2932*参数设置!B2933</f>
        <v>0</v>
      </c>
    </row>
    <row r="2933" spans="1:21" x14ac:dyDescent="0.25">
      <c r="A2933" s="3">
        <v>44415</v>
      </c>
      <c r="B2933">
        <f>IF(K2932="是",F2932*0.25*(价格数据!B2933/价格数据!B2932),B2932*(价格数据!B2933/价格数据!B2932))</f>
        <v>38393.347214111258</v>
      </c>
      <c r="C2933">
        <f>IF(K2932="是",F2932*0.25*(价格数据!C2933/价格数据!C2932),C2932*(价格数据!C2933/价格数据!C2932))</f>
        <v>36988.589133197049</v>
      </c>
      <c r="D2933">
        <f>IF(K2932="是",F2932*0.25*(价格数据!D2933/价格数据!D2932),D2932*(价格数据!D2933/价格数据!D2932))</f>
        <v>37026.766804292536</v>
      </c>
      <c r="E2933">
        <f>IF(K2932="是",F2932*0.25*(价格数据!E2933/价格数据!E2932),E2932*(价格数据!E2933/价格数据!E2932))</f>
        <v>36988.846354875328</v>
      </c>
      <c r="F2933">
        <f t="shared" si="630"/>
        <v>149397.54950647618</v>
      </c>
      <c r="G2933">
        <f t="shared" si="631"/>
        <v>0.2569877975973559</v>
      </c>
      <c r="H2933">
        <f t="shared" si="632"/>
        <v>0.24758497883925226</v>
      </c>
      <c r="I2933">
        <f t="shared" si="633"/>
        <v>0.24784052299791889</v>
      </c>
      <c r="J2933">
        <f t="shared" si="634"/>
        <v>0.24758670056547288</v>
      </c>
      <c r="K2933" t="str">
        <f>IF(OR(
 ROUND(G2933,4)&gt;(0.25+参数设置!B$3), ROUND(G2933,4)&lt;(0.25-参数设置!B$3),
 ROUND(H2933,4)&gt;(0.25+参数设置!B$3), ROUND(H2933,4)&lt;(0.25-参数设置!B$3),
 ROUND(I2933,4)&gt;(0.25+参数设置!B$3), ROUND(I2933,4)&lt;(0.25-参数设置!B$3),
 ROUND(J2933,4)&gt;(0.25+参数设置!B$3), ROUND(J2933,4)&lt;(0.25-参数设置!B$3)
),"是","否")</f>
        <v>否</v>
      </c>
      <c r="L2933">
        <f t="shared" si="635"/>
        <v>38393.347214111258</v>
      </c>
      <c r="M2933">
        <f t="shared" si="636"/>
        <v>36988.589133197049</v>
      </c>
      <c r="N2933">
        <f t="shared" si="637"/>
        <v>37026.766804292536</v>
      </c>
      <c r="O2933">
        <f t="shared" si="638"/>
        <v>36988.846354875328</v>
      </c>
      <c r="P2933">
        <f t="shared" si="639"/>
        <v>0</v>
      </c>
      <c r="Q2933">
        <f t="shared" si="640"/>
        <v>0</v>
      </c>
      <c r="R2933">
        <f t="shared" si="641"/>
        <v>0</v>
      </c>
      <c r="S2933">
        <f t="shared" si="642"/>
        <v>0</v>
      </c>
      <c r="T2933">
        <f t="shared" si="643"/>
        <v>0</v>
      </c>
      <c r="U2933">
        <f>T2933*参数设置!B2934</f>
        <v>0</v>
      </c>
    </row>
    <row r="2934" spans="1:21" x14ac:dyDescent="0.25">
      <c r="A2934" s="3">
        <v>44416</v>
      </c>
      <c r="B2934">
        <f>IF(K2933="是",F2933*0.25*(价格数据!B2934/价格数据!B2933),B2933*(价格数据!B2934/价格数据!B2933))</f>
        <v>38393.347214111258</v>
      </c>
      <c r="C2934">
        <f>IF(K2933="是",F2933*0.25*(价格数据!C2934/价格数据!C2933),C2933*(价格数据!C2934/价格数据!C2933))</f>
        <v>36988.589133197049</v>
      </c>
      <c r="D2934">
        <f>IF(K2933="是",F2933*0.25*(价格数据!D2934/价格数据!D2933),D2933*(价格数据!D2934/价格数据!D2933))</f>
        <v>37026.766804292536</v>
      </c>
      <c r="E2934">
        <f>IF(K2933="是",F2933*0.25*(价格数据!E2934/价格数据!E2933),E2933*(价格数据!E2934/价格数据!E2933))</f>
        <v>36988.846354875328</v>
      </c>
      <c r="F2934">
        <f t="shared" si="630"/>
        <v>149397.54950647618</v>
      </c>
      <c r="G2934">
        <f t="shared" si="631"/>
        <v>0.2569877975973559</v>
      </c>
      <c r="H2934">
        <f t="shared" si="632"/>
        <v>0.24758497883925226</v>
      </c>
      <c r="I2934">
        <f t="shared" si="633"/>
        <v>0.24784052299791889</v>
      </c>
      <c r="J2934">
        <f t="shared" si="634"/>
        <v>0.24758670056547288</v>
      </c>
      <c r="K2934" t="str">
        <f>IF(OR(
 ROUND(G2934,4)&gt;(0.25+参数设置!B$3), ROUND(G2934,4)&lt;(0.25-参数设置!B$3),
 ROUND(H2934,4)&gt;(0.25+参数设置!B$3), ROUND(H2934,4)&lt;(0.25-参数设置!B$3),
 ROUND(I2934,4)&gt;(0.25+参数设置!B$3), ROUND(I2934,4)&lt;(0.25-参数设置!B$3),
 ROUND(J2934,4)&gt;(0.25+参数设置!B$3), ROUND(J2934,4)&lt;(0.25-参数设置!B$3)
),"是","否")</f>
        <v>否</v>
      </c>
      <c r="L2934">
        <f t="shared" si="635"/>
        <v>38393.347214111258</v>
      </c>
      <c r="M2934">
        <f t="shared" si="636"/>
        <v>36988.589133197049</v>
      </c>
      <c r="N2934">
        <f t="shared" si="637"/>
        <v>37026.766804292536</v>
      </c>
      <c r="O2934">
        <f t="shared" si="638"/>
        <v>36988.846354875328</v>
      </c>
      <c r="P2934">
        <f t="shared" si="639"/>
        <v>0</v>
      </c>
      <c r="Q2934">
        <f t="shared" si="640"/>
        <v>0</v>
      </c>
      <c r="R2934">
        <f t="shared" si="641"/>
        <v>0</v>
      </c>
      <c r="S2934">
        <f t="shared" si="642"/>
        <v>0</v>
      </c>
      <c r="T2934">
        <f t="shared" si="643"/>
        <v>0</v>
      </c>
      <c r="U2934">
        <f>T2934*参数设置!B2935</f>
        <v>0</v>
      </c>
    </row>
    <row r="2935" spans="1:21" x14ac:dyDescent="0.25">
      <c r="A2935" s="3">
        <v>44417</v>
      </c>
      <c r="B2935">
        <f>IF(K2934="是",F2934*0.25*(价格数据!B2935/价格数据!B2934),B2934*(价格数据!B2935/价格数据!B2934))</f>
        <v>38816.266119934633</v>
      </c>
      <c r="C2935">
        <f>IF(K2934="是",F2934*0.25*(价格数据!C2935/价格数据!C2934),C2934*(价格数据!C2935/价格数据!C2934))</f>
        <v>36029.289114727566</v>
      </c>
      <c r="D2935">
        <f>IF(K2934="是",F2934*0.25*(价格数据!D2935/价格数据!D2934),D2934*(价格数据!D2935/价格数据!D2934))</f>
        <v>36941.470098674698</v>
      </c>
      <c r="E2935">
        <f>IF(K2934="是",F2934*0.25*(价格数据!E2935/价格数据!E2934),E2934*(价格数据!E2935/价格数据!E2934))</f>
        <v>36986.627401316138</v>
      </c>
      <c r="F2935">
        <f t="shared" si="630"/>
        <v>148773.65273465303</v>
      </c>
      <c r="G2935">
        <f t="shared" si="631"/>
        <v>0.2609082011931631</v>
      </c>
      <c r="H2935">
        <f t="shared" si="632"/>
        <v>0.24217520006037641</v>
      </c>
      <c r="I2935">
        <f t="shared" si="633"/>
        <v>0.24830653425282287</v>
      </c>
      <c r="J2935">
        <f t="shared" si="634"/>
        <v>0.24861006449363762</v>
      </c>
      <c r="K2935" t="str">
        <f>IF(OR(
 ROUND(G2935,4)&gt;(0.25+参数设置!B$3), ROUND(G2935,4)&lt;(0.25-参数设置!B$3),
 ROUND(H2935,4)&gt;(0.25+参数设置!B$3), ROUND(H2935,4)&lt;(0.25-参数设置!B$3),
 ROUND(I2935,4)&gt;(0.25+参数设置!B$3), ROUND(I2935,4)&lt;(0.25-参数设置!B$3),
 ROUND(J2935,4)&gt;(0.25+参数设置!B$3), ROUND(J2935,4)&lt;(0.25-参数设置!B$3)
),"是","否")</f>
        <v>否</v>
      </c>
      <c r="L2935">
        <f t="shared" si="635"/>
        <v>38816.266119934633</v>
      </c>
      <c r="M2935">
        <f t="shared" si="636"/>
        <v>36029.289114727566</v>
      </c>
      <c r="N2935">
        <f t="shared" si="637"/>
        <v>36941.470098674698</v>
      </c>
      <c r="O2935">
        <f t="shared" si="638"/>
        <v>36986.627401316138</v>
      </c>
      <c r="P2935">
        <f t="shared" si="639"/>
        <v>0</v>
      </c>
      <c r="Q2935">
        <f t="shared" si="640"/>
        <v>0</v>
      </c>
      <c r="R2935">
        <f t="shared" si="641"/>
        <v>0</v>
      </c>
      <c r="S2935">
        <f t="shared" si="642"/>
        <v>0</v>
      </c>
      <c r="T2935">
        <f t="shared" si="643"/>
        <v>0</v>
      </c>
      <c r="U2935">
        <f>T2935*参数设置!B2936</f>
        <v>0</v>
      </c>
    </row>
    <row r="2936" spans="1:21" x14ac:dyDescent="0.25">
      <c r="A2936" s="3">
        <v>44418</v>
      </c>
      <c r="B2936">
        <f>IF(K2935="是",F2935*0.25*(价格数据!B2936/价格数据!B2935),B2935*(价格数据!B2936/价格数据!B2935))</f>
        <v>39254.563895060681</v>
      </c>
      <c r="C2936">
        <f>IF(K2935="是",F2935*0.25*(价格数据!C2936/价格数据!C2935),C2935*(价格数据!C2936/价格数据!C2935))</f>
        <v>35867.722795827445</v>
      </c>
      <c r="D2936">
        <f>IF(K2935="是",F2935*0.25*(价格数据!D2936/价格数据!D2935),D2935*(价格数据!D2936/价格数据!D2935))</f>
        <v>36907.11448113418</v>
      </c>
      <c r="E2936">
        <f>IF(K2935="是",F2935*0.25*(价格数据!E2936/价格数据!E2935),E2935*(价格数据!E2936/价格数据!E2935))</f>
        <v>36987.367052502537</v>
      </c>
      <c r="F2936">
        <f t="shared" si="630"/>
        <v>149016.76822452486</v>
      </c>
      <c r="G2936">
        <f t="shared" si="631"/>
        <v>0.2634238036615818</v>
      </c>
      <c r="H2936">
        <f t="shared" si="632"/>
        <v>0.24069588424965194</v>
      </c>
      <c r="I2936">
        <f t="shared" si="633"/>
        <v>0.24767088241724522</v>
      </c>
      <c r="J2936">
        <f t="shared" si="634"/>
        <v>0.24820942967152093</v>
      </c>
      <c r="K2936" t="str">
        <f>IF(OR(
 ROUND(G2936,4)&gt;(0.25+参数设置!B$3), ROUND(G2936,4)&lt;(0.25-参数设置!B$3),
 ROUND(H2936,4)&gt;(0.25+参数设置!B$3), ROUND(H2936,4)&lt;(0.25-参数设置!B$3),
 ROUND(I2936,4)&gt;(0.25+参数设置!B$3), ROUND(I2936,4)&lt;(0.25-参数设置!B$3),
 ROUND(J2936,4)&gt;(0.25+参数设置!B$3), ROUND(J2936,4)&lt;(0.25-参数设置!B$3)
),"是","否")</f>
        <v>否</v>
      </c>
      <c r="L2936">
        <f t="shared" si="635"/>
        <v>39254.563895060681</v>
      </c>
      <c r="M2936">
        <f t="shared" si="636"/>
        <v>35867.722795827445</v>
      </c>
      <c r="N2936">
        <f t="shared" si="637"/>
        <v>36907.11448113418</v>
      </c>
      <c r="O2936">
        <f t="shared" si="638"/>
        <v>36987.367052502537</v>
      </c>
      <c r="P2936">
        <f t="shared" si="639"/>
        <v>0</v>
      </c>
      <c r="Q2936">
        <f t="shared" si="640"/>
        <v>0</v>
      </c>
      <c r="R2936">
        <f t="shared" si="641"/>
        <v>0</v>
      </c>
      <c r="S2936">
        <f t="shared" si="642"/>
        <v>0</v>
      </c>
      <c r="T2936">
        <f t="shared" si="643"/>
        <v>0</v>
      </c>
      <c r="U2936">
        <f>T2936*参数设置!B2937</f>
        <v>0</v>
      </c>
    </row>
    <row r="2937" spans="1:21" x14ac:dyDescent="0.25">
      <c r="A2937" s="3">
        <v>44419</v>
      </c>
      <c r="B2937">
        <f>IF(K2936="是",F2936*0.25*(价格数据!B2937/价格数据!B2936),B2936*(价格数据!B2937/价格数据!B2936))</f>
        <v>39046.949159474658</v>
      </c>
      <c r="C2937">
        <f>IF(K2936="是",F2936*0.25*(价格数据!C2937/价格数据!C2936),C2936*(价格数据!C2937/价格数据!C2936))</f>
        <v>35827.331216102415</v>
      </c>
      <c r="D2937">
        <f>IF(K2936="是",F2936*0.25*(价格数据!D2937/价格数据!D2936),D2936*(价格数据!D2937/价格数据!D2936))</f>
        <v>36870.981848893294</v>
      </c>
      <c r="E2937">
        <f>IF(K2936="是",F2936*0.25*(价格数据!E2937/价格数据!E2936),E2936*(价格数据!E2937/价格数据!E2936))</f>
        <v>36986.997226909334</v>
      </c>
      <c r="F2937">
        <f t="shared" si="630"/>
        <v>148732.25945137971</v>
      </c>
      <c r="G2937">
        <f t="shared" si="631"/>
        <v>0.26253180919529451</v>
      </c>
      <c r="H2937">
        <f t="shared" si="632"/>
        <v>0.24088473709911132</v>
      </c>
      <c r="I2937">
        <f t="shared" si="633"/>
        <v>0.24790171268087505</v>
      </c>
      <c r="J2937">
        <f t="shared" si="634"/>
        <v>0.24868174102471907</v>
      </c>
      <c r="K2937" t="str">
        <f>IF(OR(
 ROUND(G2937,4)&gt;(0.25+参数设置!B$3), ROUND(G2937,4)&lt;(0.25-参数设置!B$3),
 ROUND(H2937,4)&gt;(0.25+参数设置!B$3), ROUND(H2937,4)&lt;(0.25-参数设置!B$3),
 ROUND(I2937,4)&gt;(0.25+参数设置!B$3), ROUND(I2937,4)&lt;(0.25-参数设置!B$3),
 ROUND(J2937,4)&gt;(0.25+参数设置!B$3), ROUND(J2937,4)&lt;(0.25-参数设置!B$3)
),"是","否")</f>
        <v>否</v>
      </c>
      <c r="L2937">
        <f t="shared" si="635"/>
        <v>39046.949159474658</v>
      </c>
      <c r="M2937">
        <f t="shared" si="636"/>
        <v>35827.331216102415</v>
      </c>
      <c r="N2937">
        <f t="shared" si="637"/>
        <v>36870.981848893294</v>
      </c>
      <c r="O2937">
        <f t="shared" si="638"/>
        <v>36986.997226909334</v>
      </c>
      <c r="P2937">
        <f t="shared" si="639"/>
        <v>0</v>
      </c>
      <c r="Q2937">
        <f t="shared" si="640"/>
        <v>0</v>
      </c>
      <c r="R2937">
        <f t="shared" si="641"/>
        <v>0</v>
      </c>
      <c r="S2937">
        <f t="shared" si="642"/>
        <v>0</v>
      </c>
      <c r="T2937">
        <f t="shared" si="643"/>
        <v>0</v>
      </c>
      <c r="U2937">
        <f>T2937*参数设置!B2938</f>
        <v>0</v>
      </c>
    </row>
    <row r="2938" spans="1:21" x14ac:dyDescent="0.25">
      <c r="A2938" s="3">
        <v>44420</v>
      </c>
      <c r="B2938">
        <f>IF(K2937="是",F2937*0.25*(价格数据!B2938/价格数据!B2937),B2937*(价格数据!B2938/价格数据!B2937))</f>
        <v>38800.887250631968</v>
      </c>
      <c r="C2938">
        <f>IF(K2937="是",F2937*0.25*(价格数据!C2938/价格数据!C2937),C2937*(价格数据!C2938/价格数据!C2937))</f>
        <v>36150.463853902664</v>
      </c>
      <c r="D2938">
        <f>IF(K2937="是",F2937*0.25*(价格数据!D2938/价格数据!D2937),D2937*(价格数据!D2938/价格数据!D2937))</f>
        <v>36902.671944383248</v>
      </c>
      <c r="E2938">
        <f>IF(K2937="是",F2937*0.25*(价格数据!E2938/价格数据!E2937),E2937*(价格数据!E2938/价格数据!E2937))</f>
        <v>36988.106703688929</v>
      </c>
      <c r="F2938">
        <f t="shared" si="630"/>
        <v>148842.12975260679</v>
      </c>
      <c r="G2938">
        <f t="shared" si="631"/>
        <v>0.26068484316317986</v>
      </c>
      <c r="H2938">
        <f t="shared" si="632"/>
        <v>0.24287789965105314</v>
      </c>
      <c r="I2938">
        <f t="shared" si="633"/>
        <v>0.24793163068628385</v>
      </c>
      <c r="J2938">
        <f t="shared" si="634"/>
        <v>0.24850562649948327</v>
      </c>
      <c r="K2938" t="str">
        <f>IF(OR(
 ROUND(G2938,4)&gt;(0.25+参数设置!B$3), ROUND(G2938,4)&lt;(0.25-参数设置!B$3),
 ROUND(H2938,4)&gt;(0.25+参数设置!B$3), ROUND(H2938,4)&lt;(0.25-参数设置!B$3),
 ROUND(I2938,4)&gt;(0.25+参数设置!B$3), ROUND(I2938,4)&lt;(0.25-参数设置!B$3),
 ROUND(J2938,4)&gt;(0.25+参数设置!B$3), ROUND(J2938,4)&lt;(0.25-参数设置!B$3)
),"是","否")</f>
        <v>否</v>
      </c>
      <c r="L2938">
        <f t="shared" si="635"/>
        <v>38800.887250631968</v>
      </c>
      <c r="M2938">
        <f t="shared" si="636"/>
        <v>36150.463853902664</v>
      </c>
      <c r="N2938">
        <f t="shared" si="637"/>
        <v>36902.671944383248</v>
      </c>
      <c r="O2938">
        <f t="shared" si="638"/>
        <v>36988.106703688929</v>
      </c>
      <c r="P2938">
        <f t="shared" si="639"/>
        <v>0</v>
      </c>
      <c r="Q2938">
        <f t="shared" si="640"/>
        <v>0</v>
      </c>
      <c r="R2938">
        <f t="shared" si="641"/>
        <v>0</v>
      </c>
      <c r="S2938">
        <f t="shared" si="642"/>
        <v>0</v>
      </c>
      <c r="T2938">
        <f t="shared" si="643"/>
        <v>0</v>
      </c>
      <c r="U2938">
        <f>T2938*参数设置!B2939</f>
        <v>0</v>
      </c>
    </row>
    <row r="2939" spans="1:21" x14ac:dyDescent="0.25">
      <c r="A2939" s="3">
        <v>44421</v>
      </c>
      <c r="B2939">
        <f>IF(K2938="是",F2938*0.25*(价格数据!B2939/价格数据!B2938),B2938*(价格数据!B2939/价格数据!B2938))</f>
        <v>38593.272515045945</v>
      </c>
      <c r="C2939">
        <f>IF(K2938="是",F2938*0.25*(价格数据!C2939/价格数据!C2938),C2938*(价格数据!C2939/价格数据!C2938))</f>
        <v>36261.540698146498</v>
      </c>
      <c r="D2939">
        <f>IF(K2938="是",F2938*0.25*(价格数据!D2939/价格数据!D2938),D2938*(价格数据!D2939/价格数据!D2938))</f>
        <v>36971.383179464283</v>
      </c>
      <c r="E2939">
        <f>IF(K2938="是",F2938*0.25*(价格数据!E2939/价格数据!E2938),E2938*(价格数据!E2939/价格数据!E2938))</f>
        <v>36987.367052502537</v>
      </c>
      <c r="F2939">
        <f t="shared" si="630"/>
        <v>148813.56344515929</v>
      </c>
      <c r="G2939">
        <f t="shared" si="631"/>
        <v>0.25933975117307312</v>
      </c>
      <c r="H2939">
        <f t="shared" si="632"/>
        <v>0.24367093871459899</v>
      </c>
      <c r="I2939">
        <f t="shared" si="633"/>
        <v>0.2484409507006326</v>
      </c>
      <c r="J2939">
        <f t="shared" si="634"/>
        <v>0.24854835941169506</v>
      </c>
      <c r="K2939" t="str">
        <f>IF(OR(
 ROUND(G2939,4)&gt;(0.25+参数设置!B$3), ROUND(G2939,4)&lt;(0.25-参数设置!B$3),
 ROUND(H2939,4)&gt;(0.25+参数设置!B$3), ROUND(H2939,4)&lt;(0.25-参数设置!B$3),
 ROUND(I2939,4)&gt;(0.25+参数设置!B$3), ROUND(I2939,4)&lt;(0.25-参数设置!B$3),
 ROUND(J2939,4)&gt;(0.25+参数设置!B$3), ROUND(J2939,4)&lt;(0.25-参数设置!B$3)
),"是","否")</f>
        <v>否</v>
      </c>
      <c r="L2939">
        <f t="shared" si="635"/>
        <v>38593.272515045945</v>
      </c>
      <c r="M2939">
        <f t="shared" si="636"/>
        <v>36261.540698146498</v>
      </c>
      <c r="N2939">
        <f t="shared" si="637"/>
        <v>36971.383179464283</v>
      </c>
      <c r="O2939">
        <f t="shared" si="638"/>
        <v>36987.367052502537</v>
      </c>
      <c r="P2939">
        <f t="shared" si="639"/>
        <v>0</v>
      </c>
      <c r="Q2939">
        <f t="shared" si="640"/>
        <v>0</v>
      </c>
      <c r="R2939">
        <f t="shared" si="641"/>
        <v>0</v>
      </c>
      <c r="S2939">
        <f t="shared" si="642"/>
        <v>0</v>
      </c>
      <c r="T2939">
        <f t="shared" si="643"/>
        <v>0</v>
      </c>
      <c r="U2939">
        <f>T2939*参数设置!B2940</f>
        <v>0</v>
      </c>
    </row>
    <row r="2940" spans="1:21" x14ac:dyDescent="0.25">
      <c r="A2940" s="3">
        <v>44422</v>
      </c>
      <c r="B2940">
        <f>IF(K2939="是",F2939*0.25*(价格数据!B2940/价格数据!B2939),B2939*(价格数据!B2940/价格数据!B2939))</f>
        <v>38593.272515045945</v>
      </c>
      <c r="C2940">
        <f>IF(K2939="是",F2939*0.25*(价格数据!C2940/价格数据!C2939),C2939*(价格数据!C2940/价格数据!C2939))</f>
        <v>36261.540698146498</v>
      </c>
      <c r="D2940">
        <f>IF(K2939="是",F2939*0.25*(价格数据!D2940/价格数据!D2939),D2939*(价格数据!D2940/价格数据!D2939))</f>
        <v>36971.383179464283</v>
      </c>
      <c r="E2940">
        <f>IF(K2939="是",F2939*0.25*(价格数据!E2940/价格数据!E2939),E2939*(价格数据!E2940/价格数据!E2939))</f>
        <v>36987.367052502537</v>
      </c>
      <c r="F2940">
        <f t="shared" si="630"/>
        <v>148813.56344515929</v>
      </c>
      <c r="G2940">
        <f t="shared" si="631"/>
        <v>0.25933975117307312</v>
      </c>
      <c r="H2940">
        <f t="shared" si="632"/>
        <v>0.24367093871459899</v>
      </c>
      <c r="I2940">
        <f t="shared" si="633"/>
        <v>0.2484409507006326</v>
      </c>
      <c r="J2940">
        <f t="shared" si="634"/>
        <v>0.24854835941169506</v>
      </c>
      <c r="K2940" t="str">
        <f>IF(OR(
 ROUND(G2940,4)&gt;(0.25+参数设置!B$3), ROUND(G2940,4)&lt;(0.25-参数设置!B$3),
 ROUND(H2940,4)&gt;(0.25+参数设置!B$3), ROUND(H2940,4)&lt;(0.25-参数设置!B$3),
 ROUND(I2940,4)&gt;(0.25+参数设置!B$3), ROUND(I2940,4)&lt;(0.25-参数设置!B$3),
 ROUND(J2940,4)&gt;(0.25+参数设置!B$3), ROUND(J2940,4)&lt;(0.25-参数设置!B$3)
),"是","否")</f>
        <v>否</v>
      </c>
      <c r="L2940">
        <f t="shared" si="635"/>
        <v>38593.272515045945</v>
      </c>
      <c r="M2940">
        <f t="shared" si="636"/>
        <v>36261.540698146498</v>
      </c>
      <c r="N2940">
        <f t="shared" si="637"/>
        <v>36971.383179464283</v>
      </c>
      <c r="O2940">
        <f t="shared" si="638"/>
        <v>36987.367052502537</v>
      </c>
      <c r="P2940">
        <f t="shared" si="639"/>
        <v>0</v>
      </c>
      <c r="Q2940">
        <f t="shared" si="640"/>
        <v>0</v>
      </c>
      <c r="R2940">
        <f t="shared" si="641"/>
        <v>0</v>
      </c>
      <c r="S2940">
        <f t="shared" si="642"/>
        <v>0</v>
      </c>
      <c r="T2940">
        <f t="shared" si="643"/>
        <v>0</v>
      </c>
      <c r="U2940">
        <f>T2940*参数设置!B2941</f>
        <v>0</v>
      </c>
    </row>
    <row r="2941" spans="1:21" x14ac:dyDescent="0.25">
      <c r="A2941" s="3">
        <v>44423</v>
      </c>
      <c r="B2941">
        <f>IF(K2940="是",F2940*0.25*(价格数据!B2941/价格数据!B2940),B2940*(价格数据!B2941/价格数据!B2940))</f>
        <v>38593.272515045945</v>
      </c>
      <c r="C2941">
        <f>IF(K2940="是",F2940*0.25*(价格数据!C2941/价格数据!C2940),C2940*(价格数据!C2941/价格数据!C2940))</f>
        <v>36261.540698146498</v>
      </c>
      <c r="D2941">
        <f>IF(K2940="是",F2940*0.25*(价格数据!D2941/价格数据!D2940),D2940*(价格数据!D2941/价格数据!D2940))</f>
        <v>36971.383179464283</v>
      </c>
      <c r="E2941">
        <f>IF(K2940="是",F2940*0.25*(价格数据!E2941/价格数据!E2940),E2940*(价格数据!E2941/价格数据!E2940))</f>
        <v>36987.367052502537</v>
      </c>
      <c r="F2941">
        <f t="shared" si="630"/>
        <v>148813.56344515929</v>
      </c>
      <c r="G2941">
        <f t="shared" si="631"/>
        <v>0.25933975117307312</v>
      </c>
      <c r="H2941">
        <f t="shared" si="632"/>
        <v>0.24367093871459899</v>
      </c>
      <c r="I2941">
        <f t="shared" si="633"/>
        <v>0.2484409507006326</v>
      </c>
      <c r="J2941">
        <f t="shared" si="634"/>
        <v>0.24854835941169506</v>
      </c>
      <c r="K2941" t="str">
        <f>IF(OR(
 ROUND(G2941,4)&gt;(0.25+参数设置!B$3), ROUND(G2941,4)&lt;(0.25-参数设置!B$3),
 ROUND(H2941,4)&gt;(0.25+参数设置!B$3), ROUND(H2941,4)&lt;(0.25-参数设置!B$3),
 ROUND(I2941,4)&gt;(0.25+参数设置!B$3), ROUND(I2941,4)&lt;(0.25-参数设置!B$3),
 ROUND(J2941,4)&gt;(0.25+参数设置!B$3), ROUND(J2941,4)&lt;(0.25-参数设置!B$3)
),"是","否")</f>
        <v>否</v>
      </c>
      <c r="L2941">
        <f t="shared" si="635"/>
        <v>38593.272515045945</v>
      </c>
      <c r="M2941">
        <f t="shared" si="636"/>
        <v>36261.540698146498</v>
      </c>
      <c r="N2941">
        <f t="shared" si="637"/>
        <v>36971.383179464283</v>
      </c>
      <c r="O2941">
        <f t="shared" si="638"/>
        <v>36987.367052502537</v>
      </c>
      <c r="P2941">
        <f t="shared" si="639"/>
        <v>0</v>
      </c>
      <c r="Q2941">
        <f t="shared" si="640"/>
        <v>0</v>
      </c>
      <c r="R2941">
        <f t="shared" si="641"/>
        <v>0</v>
      </c>
      <c r="S2941">
        <f t="shared" si="642"/>
        <v>0</v>
      </c>
      <c r="T2941">
        <f t="shared" si="643"/>
        <v>0</v>
      </c>
      <c r="U2941">
        <f>T2941*参数设置!B2942</f>
        <v>0</v>
      </c>
    </row>
    <row r="2942" spans="1:21" x14ac:dyDescent="0.25">
      <c r="A2942" s="3">
        <v>44424</v>
      </c>
      <c r="B2942">
        <f>IF(K2941="是",F2941*0.25*(价格数据!B2942/价格数据!B2941),B2941*(价格数据!B2942/价格数据!B2941))</f>
        <v>38570.204211091943</v>
      </c>
      <c r="C2942">
        <f>IF(K2941="是",F2941*0.25*(价格数据!C2942/价格数据!C2941),C2941*(价格数据!C2942/价格数据!C2941))</f>
        <v>36564.477546084228</v>
      </c>
      <c r="D2942">
        <f>IF(K2941="是",F2941*0.25*(价格数据!D2942/价格数据!D2941),D2941*(价格数据!D2942/价格数据!D2941))</f>
        <v>36969.902333880644</v>
      </c>
      <c r="E2942">
        <f>IF(K2941="是",F2941*0.25*(价格数据!E2942/价格数据!E2941),E2941*(价格数据!E2942/价格数据!E2941))</f>
        <v>36982.929145384158</v>
      </c>
      <c r="F2942">
        <f t="shared" si="630"/>
        <v>149087.51323644098</v>
      </c>
      <c r="G2942">
        <f t="shared" si="631"/>
        <v>0.25870848184262524</v>
      </c>
      <c r="H2942">
        <f t="shared" si="632"/>
        <v>0.24525513071034907</v>
      </c>
      <c r="I2942">
        <f t="shared" si="633"/>
        <v>0.24797450525081405</v>
      </c>
      <c r="J2942">
        <f t="shared" si="634"/>
        <v>0.24806188219621159</v>
      </c>
      <c r="K2942" t="str">
        <f>IF(OR(
 ROUND(G2942,4)&gt;(0.25+参数设置!B$3), ROUND(G2942,4)&lt;(0.25-参数设置!B$3),
 ROUND(H2942,4)&gt;(0.25+参数设置!B$3), ROUND(H2942,4)&lt;(0.25-参数设置!B$3),
 ROUND(I2942,4)&gt;(0.25+参数设置!B$3), ROUND(I2942,4)&lt;(0.25-参数设置!B$3),
 ROUND(J2942,4)&gt;(0.25+参数设置!B$3), ROUND(J2942,4)&lt;(0.25-参数设置!B$3)
),"是","否")</f>
        <v>否</v>
      </c>
      <c r="L2942">
        <f t="shared" si="635"/>
        <v>38570.204211091943</v>
      </c>
      <c r="M2942">
        <f t="shared" si="636"/>
        <v>36564.477546084228</v>
      </c>
      <c r="N2942">
        <f t="shared" si="637"/>
        <v>36969.902333880644</v>
      </c>
      <c r="O2942">
        <f t="shared" si="638"/>
        <v>36982.929145384158</v>
      </c>
      <c r="P2942">
        <f t="shared" si="639"/>
        <v>0</v>
      </c>
      <c r="Q2942">
        <f t="shared" si="640"/>
        <v>0</v>
      </c>
      <c r="R2942">
        <f t="shared" si="641"/>
        <v>0</v>
      </c>
      <c r="S2942">
        <f t="shared" si="642"/>
        <v>0</v>
      </c>
      <c r="T2942">
        <f t="shared" si="643"/>
        <v>0</v>
      </c>
      <c r="U2942">
        <f>T2942*参数设置!B2943</f>
        <v>0</v>
      </c>
    </row>
    <row r="2943" spans="1:21" x14ac:dyDescent="0.25">
      <c r="A2943" s="3">
        <v>44425</v>
      </c>
      <c r="B2943">
        <f>IF(K2942="是",F2942*0.25*(价格数据!B2943/价格数据!B2942),B2942*(价格数据!B2943/价格数据!B2942))</f>
        <v>37708.98753014252</v>
      </c>
      <c r="C2943">
        <f>IF(K2942="是",F2942*0.25*(价格数据!C2943/价格数据!C2942),C2942*(价格数据!C2943/价格数据!C2942))</f>
        <v>36938.099658540763</v>
      </c>
      <c r="D2943">
        <f>IF(K2942="是",F2942*0.25*(价格数据!D2943/价格数据!D2942),D2942*(价格数据!D2943/价格数据!D2942))</f>
        <v>37028.543818992905</v>
      </c>
      <c r="E2943">
        <f>IF(K2942="是",F2942*0.25*(价格数据!E2943/价格数据!E2942),E2942*(价格数据!E2943/价格数据!E2942))</f>
        <v>36983.66879657055</v>
      </c>
      <c r="F2943">
        <f t="shared" si="630"/>
        <v>148659.29980424675</v>
      </c>
      <c r="G2943">
        <f t="shared" si="631"/>
        <v>0.25366046779311741</v>
      </c>
      <c r="H2943">
        <f t="shared" si="632"/>
        <v>0.24847486640378721</v>
      </c>
      <c r="I2943">
        <f t="shared" si="633"/>
        <v>0.24908326534398967</v>
      </c>
      <c r="J2943">
        <f t="shared" si="634"/>
        <v>0.2487814004591056</v>
      </c>
      <c r="K2943" t="str">
        <f>IF(OR(
 ROUND(G2943,4)&gt;(0.25+参数设置!B$3), ROUND(G2943,4)&lt;(0.25-参数设置!B$3),
 ROUND(H2943,4)&gt;(0.25+参数设置!B$3), ROUND(H2943,4)&lt;(0.25-参数设置!B$3),
 ROUND(I2943,4)&gt;(0.25+参数设置!B$3), ROUND(I2943,4)&lt;(0.25-参数设置!B$3),
 ROUND(J2943,4)&gt;(0.25+参数设置!B$3), ROUND(J2943,4)&lt;(0.25-参数设置!B$3)
),"是","否")</f>
        <v>否</v>
      </c>
      <c r="L2943">
        <f t="shared" si="635"/>
        <v>37708.98753014252</v>
      </c>
      <c r="M2943">
        <f t="shared" si="636"/>
        <v>36938.099658540763</v>
      </c>
      <c r="N2943">
        <f t="shared" si="637"/>
        <v>37028.543818992905</v>
      </c>
      <c r="O2943">
        <f t="shared" si="638"/>
        <v>36983.66879657055</v>
      </c>
      <c r="P2943">
        <f t="shared" si="639"/>
        <v>0</v>
      </c>
      <c r="Q2943">
        <f t="shared" si="640"/>
        <v>0</v>
      </c>
      <c r="R2943">
        <f t="shared" si="641"/>
        <v>0</v>
      </c>
      <c r="S2943">
        <f t="shared" si="642"/>
        <v>0</v>
      </c>
      <c r="T2943">
        <f t="shared" si="643"/>
        <v>0</v>
      </c>
      <c r="U2943">
        <f>T2943*参数设置!B2944</f>
        <v>0</v>
      </c>
    </row>
    <row r="2944" spans="1:21" x14ac:dyDescent="0.25">
      <c r="A2944" s="3">
        <v>44426</v>
      </c>
      <c r="B2944">
        <f>IF(K2943="是",F2943*0.25*(价格数据!B2944/价格数据!B2943),B2943*(价格数据!B2944/价格数据!B2943))</f>
        <v>38116.527566663222</v>
      </c>
      <c r="C2944">
        <f>IF(K2943="是",F2943*0.25*(价格数据!C2944/价格数据!C2943),C2943*(价格数据!C2944/价格数据!C2943))</f>
        <v>36958.295448403282</v>
      </c>
      <c r="D2944">
        <f>IF(K2943="是",F2943*0.25*(价格数据!D2944/价格数据!D2943),D2943*(价格数据!D2944/价格数据!D2943))</f>
        <v>37051.348840981009</v>
      </c>
      <c r="E2944">
        <f>IF(K2943="是",F2943*0.25*(价格数据!E2944/价格数据!E2943),E2943*(价格数据!E2944/价格数据!E2943))</f>
        <v>36981.819668604563</v>
      </c>
      <c r="F2944">
        <f t="shared" si="630"/>
        <v>149107.99152465208</v>
      </c>
      <c r="G2944">
        <f t="shared" si="631"/>
        <v>0.255630346683071</v>
      </c>
      <c r="H2944">
        <f t="shared" si="632"/>
        <v>0.24786260662825005</v>
      </c>
      <c r="I2944">
        <f t="shared" si="633"/>
        <v>0.24848667373307953</v>
      </c>
      <c r="J2944">
        <f t="shared" si="634"/>
        <v>0.24802037295559939</v>
      </c>
      <c r="K2944" t="str">
        <f>IF(OR(
 ROUND(G2944,4)&gt;(0.25+参数设置!B$3), ROUND(G2944,4)&lt;(0.25-参数设置!B$3),
 ROUND(H2944,4)&gt;(0.25+参数设置!B$3), ROUND(H2944,4)&lt;(0.25-参数设置!B$3),
 ROUND(I2944,4)&gt;(0.25+参数设置!B$3), ROUND(I2944,4)&lt;(0.25-参数设置!B$3),
 ROUND(J2944,4)&gt;(0.25+参数设置!B$3), ROUND(J2944,4)&lt;(0.25-参数设置!B$3)
),"是","否")</f>
        <v>否</v>
      </c>
      <c r="L2944">
        <f t="shared" si="635"/>
        <v>38116.527566663222</v>
      </c>
      <c r="M2944">
        <f t="shared" si="636"/>
        <v>36958.295448403282</v>
      </c>
      <c r="N2944">
        <f t="shared" si="637"/>
        <v>37051.348840981009</v>
      </c>
      <c r="O2944">
        <f t="shared" si="638"/>
        <v>36981.819668604563</v>
      </c>
      <c r="P2944">
        <f t="shared" si="639"/>
        <v>0</v>
      </c>
      <c r="Q2944">
        <f t="shared" si="640"/>
        <v>0</v>
      </c>
      <c r="R2944">
        <f t="shared" si="641"/>
        <v>0</v>
      </c>
      <c r="S2944">
        <f t="shared" si="642"/>
        <v>0</v>
      </c>
      <c r="T2944">
        <f t="shared" si="643"/>
        <v>0</v>
      </c>
      <c r="U2944">
        <f>T2944*参数设置!B2945</f>
        <v>0</v>
      </c>
    </row>
    <row r="2945" spans="1:21" x14ac:dyDescent="0.25">
      <c r="A2945" s="3">
        <v>44427</v>
      </c>
      <c r="B2945">
        <f>IF(K2944="是",F2944*0.25*(价格数据!B2945/价格数据!B2944),B2944*(价格数据!B2945/价格数据!B2944))</f>
        <v>37855.08678851786</v>
      </c>
      <c r="C2945">
        <f>IF(K2944="是",F2944*0.25*(价格数据!C2945/价格数据!C2944),C2944*(价格数据!C2945/价格数据!C2944))</f>
        <v>36837.120709228191</v>
      </c>
      <c r="D2945">
        <f>IF(K2944="是",F2944*0.25*(价格数据!D2945/价格数据!D2944),D2944*(价格数据!D2945/价格数据!D2944))</f>
        <v>37047.202473346806</v>
      </c>
      <c r="E2945">
        <f>IF(K2944="是",F2944*0.25*(价格数据!E2945/价格数据!E2944),E2944*(价格数据!E2945/价格数据!E2944))</f>
        <v>36982.559319790955</v>
      </c>
      <c r="F2945">
        <f t="shared" si="630"/>
        <v>148721.9692908838</v>
      </c>
      <c r="G2945">
        <f t="shared" si="631"/>
        <v>0.2545359436068082</v>
      </c>
      <c r="H2945">
        <f t="shared" si="632"/>
        <v>0.24769118432784357</v>
      </c>
      <c r="I2945">
        <f t="shared" si="633"/>
        <v>0.24910376489761613</v>
      </c>
      <c r="J2945">
        <f t="shared" si="634"/>
        <v>0.24866910716773216</v>
      </c>
      <c r="K2945" t="str">
        <f>IF(OR(
 ROUND(G2945,4)&gt;(0.25+参数设置!B$3), ROUND(G2945,4)&lt;(0.25-参数设置!B$3),
 ROUND(H2945,4)&gt;(0.25+参数设置!B$3), ROUND(H2945,4)&lt;(0.25-参数设置!B$3),
 ROUND(I2945,4)&gt;(0.25+参数设置!B$3), ROUND(I2945,4)&lt;(0.25-参数设置!B$3),
 ROUND(J2945,4)&gt;(0.25+参数设置!B$3), ROUND(J2945,4)&lt;(0.25-参数设置!B$3)
),"是","否")</f>
        <v>否</v>
      </c>
      <c r="L2945">
        <f t="shared" si="635"/>
        <v>37855.08678851786</v>
      </c>
      <c r="M2945">
        <f t="shared" si="636"/>
        <v>36837.120709228191</v>
      </c>
      <c r="N2945">
        <f t="shared" si="637"/>
        <v>37047.202473346806</v>
      </c>
      <c r="O2945">
        <f t="shared" si="638"/>
        <v>36982.559319790955</v>
      </c>
      <c r="P2945">
        <f t="shared" si="639"/>
        <v>0</v>
      </c>
      <c r="Q2945">
        <f t="shared" si="640"/>
        <v>0</v>
      </c>
      <c r="R2945">
        <f t="shared" si="641"/>
        <v>0</v>
      </c>
      <c r="S2945">
        <f t="shared" si="642"/>
        <v>0</v>
      </c>
      <c r="T2945">
        <f t="shared" si="643"/>
        <v>0</v>
      </c>
      <c r="U2945">
        <f>T2945*参数设置!B2946</f>
        <v>0</v>
      </c>
    </row>
    <row r="2946" spans="1:21" x14ac:dyDescent="0.25">
      <c r="A2946" s="3">
        <v>44428</v>
      </c>
      <c r="B2946">
        <f>IF(K2945="是",F2945*0.25*(价格数据!B2946/价格数据!B2945),B2945*(价格数据!B2946/价格数据!B2945))</f>
        <v>37163.037669897793</v>
      </c>
      <c r="C2946">
        <f>IF(K2945="是",F2945*0.25*(价格数据!C2946/价格数据!C2945),C2945*(价格数据!C2946/价格数据!C2945))</f>
        <v>36948.197553472019</v>
      </c>
      <c r="D2946">
        <f>IF(K2945="是",F2945*0.25*(价格数据!D2946/价格数据!D2945),D2945*(价格数据!D2946/价格数据!D2945))</f>
        <v>37070.30366445164</v>
      </c>
      <c r="E2946">
        <f>IF(K2945="是",F2945*0.25*(价格数据!E2946/价格数据!E2945),E2945*(价格数据!E2946/价格数据!E2945))</f>
        <v>36986.257575722935</v>
      </c>
      <c r="F2946">
        <f t="shared" si="630"/>
        <v>148167.79646354439</v>
      </c>
      <c r="G2946">
        <f t="shared" si="631"/>
        <v>0.25081723935228722</v>
      </c>
      <c r="H2946">
        <f t="shared" si="632"/>
        <v>0.2493672608714462</v>
      </c>
      <c r="I2946">
        <f t="shared" si="633"/>
        <v>0.25019136782244389</v>
      </c>
      <c r="J2946">
        <f t="shared" si="634"/>
        <v>0.2496241319538226</v>
      </c>
      <c r="K2946" t="str">
        <f>IF(OR(
 ROUND(G2946,4)&gt;(0.25+参数设置!B$3), ROUND(G2946,4)&lt;(0.25-参数设置!B$3),
 ROUND(H2946,4)&gt;(0.25+参数设置!B$3), ROUND(H2946,4)&lt;(0.25-参数设置!B$3),
 ROUND(I2946,4)&gt;(0.25+参数设置!B$3), ROUND(I2946,4)&lt;(0.25-参数设置!B$3),
 ROUND(J2946,4)&gt;(0.25+参数设置!B$3), ROUND(J2946,4)&lt;(0.25-参数设置!B$3)
),"是","否")</f>
        <v>否</v>
      </c>
      <c r="L2946">
        <f t="shared" si="635"/>
        <v>37163.037669897793</v>
      </c>
      <c r="M2946">
        <f t="shared" si="636"/>
        <v>36948.197553472019</v>
      </c>
      <c r="N2946">
        <f t="shared" si="637"/>
        <v>37070.30366445164</v>
      </c>
      <c r="O2946">
        <f t="shared" si="638"/>
        <v>36986.257575722935</v>
      </c>
      <c r="P2946">
        <f t="shared" si="639"/>
        <v>0</v>
      </c>
      <c r="Q2946">
        <f t="shared" si="640"/>
        <v>0</v>
      </c>
      <c r="R2946">
        <f t="shared" si="641"/>
        <v>0</v>
      </c>
      <c r="S2946">
        <f t="shared" si="642"/>
        <v>0</v>
      </c>
      <c r="T2946">
        <f t="shared" si="643"/>
        <v>0</v>
      </c>
      <c r="U2946">
        <f>T2946*参数设置!B2947</f>
        <v>0</v>
      </c>
    </row>
    <row r="2947" spans="1:21" x14ac:dyDescent="0.25">
      <c r="A2947" s="3">
        <v>44429</v>
      </c>
      <c r="B2947">
        <f>IF(K2946="是",F2946*0.25*(价格数据!B2947/价格数据!B2946),B2946*(价格数据!B2947/价格数据!B2946))</f>
        <v>37163.037669897793</v>
      </c>
      <c r="C2947">
        <f>IF(K2946="是",F2946*0.25*(价格数据!C2947/价格数据!C2946),C2946*(价格数据!C2947/价格数据!C2946))</f>
        <v>36948.197553472019</v>
      </c>
      <c r="D2947">
        <f>IF(K2946="是",F2946*0.25*(价格数据!D2947/价格数据!D2946),D2946*(价格数据!D2947/价格数据!D2946))</f>
        <v>37070.30366445164</v>
      </c>
      <c r="E2947">
        <f>IF(K2946="是",F2946*0.25*(价格数据!E2947/价格数据!E2946),E2946*(价格数据!E2947/价格数据!E2946))</f>
        <v>36986.257575722935</v>
      </c>
      <c r="F2947">
        <f t="shared" ref="F2947:F3010" si="644">B2947+C2947+D2947+E2947</f>
        <v>148167.79646354439</v>
      </c>
      <c r="G2947">
        <f t="shared" ref="G2947:G3010" si="645">B2947/F2947</f>
        <v>0.25081723935228722</v>
      </c>
      <c r="H2947">
        <f t="shared" ref="H2947:H3010" si="646">C2947/F2947</f>
        <v>0.2493672608714462</v>
      </c>
      <c r="I2947">
        <f t="shared" ref="I2947:I3010" si="647">D2947/F2947</f>
        <v>0.25019136782244389</v>
      </c>
      <c r="J2947">
        <f t="shared" ref="J2947:J3010" si="648">E2947/F2947</f>
        <v>0.2496241319538226</v>
      </c>
      <c r="K2947" t="str">
        <f>IF(OR(
 ROUND(G2947,4)&gt;(0.25+参数设置!B$3), ROUND(G2947,4)&lt;(0.25-参数设置!B$3),
 ROUND(H2947,4)&gt;(0.25+参数设置!B$3), ROUND(H2947,4)&lt;(0.25-参数设置!B$3),
 ROUND(I2947,4)&gt;(0.25+参数设置!B$3), ROUND(I2947,4)&lt;(0.25-参数设置!B$3),
 ROUND(J2947,4)&gt;(0.25+参数设置!B$3), ROUND(J2947,4)&lt;(0.25-参数设置!B$3)
),"是","否")</f>
        <v>否</v>
      </c>
      <c r="L2947">
        <f t="shared" ref="L2947:L3010" si="649">IF(K2947="是",F2947*0.25,B2947)</f>
        <v>37163.037669897793</v>
      </c>
      <c r="M2947">
        <f t="shared" ref="M2947:M3010" si="650">IF(K2947="是",F2947*0.25,C2947)</f>
        <v>36948.197553472019</v>
      </c>
      <c r="N2947">
        <f t="shared" ref="N2947:N3010" si="651">IF(K2947="是",F2947*0.25,D2947)</f>
        <v>37070.30366445164</v>
      </c>
      <c r="O2947">
        <f t="shared" ref="O2947:O3010" si="652">IF(K2947="是",F2947*0.25,E2947)</f>
        <v>36986.257575722935</v>
      </c>
      <c r="P2947">
        <f t="shared" ref="P2947:P3010" si="653">IF(K2947="是",ABS(L2947-B2947),0)</f>
        <v>0</v>
      </c>
      <c r="Q2947">
        <f t="shared" ref="Q2947:Q3010" si="654">IF(K2947="是",ABS(M2947-C2947),0)</f>
        <v>0</v>
      </c>
      <c r="R2947">
        <f t="shared" ref="R2947:R3010" si="655">IF(K2947="是",ABS(N2947-D2947),0)</f>
        <v>0</v>
      </c>
      <c r="S2947">
        <f t="shared" ref="S2947:S3010" si="656">IF(K2947="是",ABS(O2947-E2947),0)</f>
        <v>0</v>
      </c>
      <c r="T2947">
        <f t="shared" ref="T2947:T3010" si="657">P2947+Q2947+R2947+S2947</f>
        <v>0</v>
      </c>
      <c r="U2947">
        <f>T2947*参数设置!B2948</f>
        <v>0</v>
      </c>
    </row>
    <row r="2948" spans="1:21" x14ac:dyDescent="0.25">
      <c r="A2948" s="3">
        <v>44430</v>
      </c>
      <c r="B2948">
        <f>IF(K2947="是",F2947*0.25*(价格数据!B2948/价格数据!B2947),B2947*(价格数据!B2948/价格数据!B2947))</f>
        <v>37163.037669897793</v>
      </c>
      <c r="C2948">
        <f>IF(K2947="是",F2947*0.25*(价格数据!C2948/价格数据!C2947),C2947*(价格数据!C2948/价格数据!C2947))</f>
        <v>36948.197553472019</v>
      </c>
      <c r="D2948">
        <f>IF(K2947="是",F2947*0.25*(价格数据!D2948/价格数据!D2947),D2947*(价格数据!D2948/价格数据!D2947))</f>
        <v>37070.30366445164</v>
      </c>
      <c r="E2948">
        <f>IF(K2947="是",F2947*0.25*(价格数据!E2948/价格数据!E2947),E2947*(价格数据!E2948/价格数据!E2947))</f>
        <v>36986.257575722935</v>
      </c>
      <c r="F2948">
        <f t="shared" si="644"/>
        <v>148167.79646354439</v>
      </c>
      <c r="G2948">
        <f t="shared" si="645"/>
        <v>0.25081723935228722</v>
      </c>
      <c r="H2948">
        <f t="shared" si="646"/>
        <v>0.2493672608714462</v>
      </c>
      <c r="I2948">
        <f t="shared" si="647"/>
        <v>0.25019136782244389</v>
      </c>
      <c r="J2948">
        <f t="shared" si="648"/>
        <v>0.2496241319538226</v>
      </c>
      <c r="K2948" t="str">
        <f>IF(OR(
 ROUND(G2948,4)&gt;(0.25+参数设置!B$3), ROUND(G2948,4)&lt;(0.25-参数设置!B$3),
 ROUND(H2948,4)&gt;(0.25+参数设置!B$3), ROUND(H2948,4)&lt;(0.25-参数设置!B$3),
 ROUND(I2948,4)&gt;(0.25+参数设置!B$3), ROUND(I2948,4)&lt;(0.25-参数设置!B$3),
 ROUND(J2948,4)&gt;(0.25+参数设置!B$3), ROUND(J2948,4)&lt;(0.25-参数设置!B$3)
),"是","否")</f>
        <v>否</v>
      </c>
      <c r="L2948">
        <f t="shared" si="649"/>
        <v>37163.037669897793</v>
      </c>
      <c r="M2948">
        <f t="shared" si="650"/>
        <v>36948.197553472019</v>
      </c>
      <c r="N2948">
        <f t="shared" si="651"/>
        <v>37070.30366445164</v>
      </c>
      <c r="O2948">
        <f t="shared" si="652"/>
        <v>36986.257575722935</v>
      </c>
      <c r="P2948">
        <f t="shared" si="653"/>
        <v>0</v>
      </c>
      <c r="Q2948">
        <f t="shared" si="654"/>
        <v>0</v>
      </c>
      <c r="R2948">
        <f t="shared" si="655"/>
        <v>0</v>
      </c>
      <c r="S2948">
        <f t="shared" si="656"/>
        <v>0</v>
      </c>
      <c r="T2948">
        <f t="shared" si="657"/>
        <v>0</v>
      </c>
      <c r="U2948">
        <f>T2948*参数设置!B2949</f>
        <v>0</v>
      </c>
    </row>
    <row r="2949" spans="1:21" x14ac:dyDescent="0.25">
      <c r="A2949" s="3">
        <v>44431</v>
      </c>
      <c r="B2949">
        <f>IF(K2948="是",F2948*0.25*(价格数据!B2949/价格数据!B2948),B2948*(价格数据!B2949/价格数据!B2948))</f>
        <v>37716.676964793849</v>
      </c>
      <c r="C2949">
        <f>IF(K2948="是",F2948*0.25*(价格数据!C2949/价格数据!C2948),C2948*(价格数据!C2949/价格数据!C2948))</f>
        <v>36877.512288953221</v>
      </c>
      <c r="D2949">
        <f>IF(K2948="是",F2948*0.25*(价格数据!D2949/价格数据!D2948),D2948*(价格数据!D2949/价格数据!D2948))</f>
        <v>37048.387149813723</v>
      </c>
      <c r="E2949">
        <f>IF(K2948="是",F2948*0.25*(价格数据!E2949/价格数据!E2948),E2948*(价格数据!E2949/价格数据!E2948))</f>
        <v>36978.491238265779</v>
      </c>
      <c r="F2949">
        <f t="shared" si="644"/>
        <v>148621.06764182658</v>
      </c>
      <c r="G2949">
        <f t="shared" si="645"/>
        <v>0.25377745943590035</v>
      </c>
      <c r="H2949">
        <f t="shared" si="646"/>
        <v>0.24813112214902933</v>
      </c>
      <c r="I2949">
        <f t="shared" si="647"/>
        <v>0.24928085726782356</v>
      </c>
      <c r="J2949">
        <f t="shared" si="648"/>
        <v>0.2488105611472467</v>
      </c>
      <c r="K2949" t="str">
        <f>IF(OR(
 ROUND(G2949,4)&gt;(0.25+参数设置!B$3), ROUND(G2949,4)&lt;(0.25-参数设置!B$3),
 ROUND(H2949,4)&gt;(0.25+参数设置!B$3), ROUND(H2949,4)&lt;(0.25-参数设置!B$3),
 ROUND(I2949,4)&gt;(0.25+参数设置!B$3), ROUND(I2949,4)&lt;(0.25-参数设置!B$3),
 ROUND(J2949,4)&gt;(0.25+参数设置!B$3), ROUND(J2949,4)&lt;(0.25-参数设置!B$3)
),"是","否")</f>
        <v>否</v>
      </c>
      <c r="L2949">
        <f t="shared" si="649"/>
        <v>37716.676964793849</v>
      </c>
      <c r="M2949">
        <f t="shared" si="650"/>
        <v>36877.512288953221</v>
      </c>
      <c r="N2949">
        <f t="shared" si="651"/>
        <v>37048.387149813723</v>
      </c>
      <c r="O2949">
        <f t="shared" si="652"/>
        <v>36978.491238265779</v>
      </c>
      <c r="P2949">
        <f t="shared" si="653"/>
        <v>0</v>
      </c>
      <c r="Q2949">
        <f t="shared" si="654"/>
        <v>0</v>
      </c>
      <c r="R2949">
        <f t="shared" si="655"/>
        <v>0</v>
      </c>
      <c r="S2949">
        <f t="shared" si="656"/>
        <v>0</v>
      </c>
      <c r="T2949">
        <f t="shared" si="657"/>
        <v>0</v>
      </c>
      <c r="U2949">
        <f>T2949*参数设置!B2950</f>
        <v>0</v>
      </c>
    </row>
    <row r="2950" spans="1:21" x14ac:dyDescent="0.25">
      <c r="A2950" s="3">
        <v>44432</v>
      </c>
      <c r="B2950">
        <f>IF(K2949="是",F2949*0.25*(价格数据!B2950/价格数据!B2949),B2949*(价格数据!B2950/价格数据!B2949))</f>
        <v>38116.527566663215</v>
      </c>
      <c r="C2950">
        <f>IF(K2949="是",F2949*0.25*(价格数据!C2950/价格数据!C2949),C2949*(价格数据!C2950/价格数据!C2949))</f>
        <v>37150.155452097177</v>
      </c>
      <c r="D2950">
        <f>IF(K2949="是",F2949*0.25*(价格数据!D2950/价格数据!D2949),D2949*(价格数据!D2950/价格数据!D2949))</f>
        <v>37032.986355743837</v>
      </c>
      <c r="E2950">
        <f>IF(K2949="是",F2949*0.25*(价格数据!E2950/价格数据!E2949),E2949*(价格数据!E2950/价格数据!E2949))</f>
        <v>36977.011935892981</v>
      </c>
      <c r="F2950">
        <f t="shared" si="644"/>
        <v>149276.68131039722</v>
      </c>
      <c r="G2950">
        <f t="shared" si="645"/>
        <v>0.25534147217143666</v>
      </c>
      <c r="H2950">
        <f t="shared" si="646"/>
        <v>0.24886777443055094</v>
      </c>
      <c r="I2950">
        <f t="shared" si="647"/>
        <v>0.24808286217684331</v>
      </c>
      <c r="J2950">
        <f t="shared" si="648"/>
        <v>0.24770789122116896</v>
      </c>
      <c r="K2950" t="str">
        <f>IF(OR(
 ROUND(G2950,4)&gt;(0.25+参数设置!B$3), ROUND(G2950,4)&lt;(0.25-参数设置!B$3),
 ROUND(H2950,4)&gt;(0.25+参数设置!B$3), ROUND(H2950,4)&lt;(0.25-参数设置!B$3),
 ROUND(I2950,4)&gt;(0.25+参数设置!B$3), ROUND(I2950,4)&lt;(0.25-参数设置!B$3),
 ROUND(J2950,4)&gt;(0.25+参数设置!B$3), ROUND(J2950,4)&lt;(0.25-参数设置!B$3)
),"是","否")</f>
        <v>否</v>
      </c>
      <c r="L2950">
        <f t="shared" si="649"/>
        <v>38116.527566663215</v>
      </c>
      <c r="M2950">
        <f t="shared" si="650"/>
        <v>37150.155452097177</v>
      </c>
      <c r="N2950">
        <f t="shared" si="651"/>
        <v>37032.986355743837</v>
      </c>
      <c r="O2950">
        <f t="shared" si="652"/>
        <v>36977.011935892981</v>
      </c>
      <c r="P2950">
        <f t="shared" si="653"/>
        <v>0</v>
      </c>
      <c r="Q2950">
        <f t="shared" si="654"/>
        <v>0</v>
      </c>
      <c r="R2950">
        <f t="shared" si="655"/>
        <v>0</v>
      </c>
      <c r="S2950">
        <f t="shared" si="656"/>
        <v>0</v>
      </c>
      <c r="T2950">
        <f t="shared" si="657"/>
        <v>0</v>
      </c>
      <c r="U2950">
        <f>T2950*参数设置!B2951</f>
        <v>0</v>
      </c>
    </row>
    <row r="2951" spans="1:21" x14ac:dyDescent="0.25">
      <c r="A2951" s="3">
        <v>44433</v>
      </c>
      <c r="B2951">
        <f>IF(K2950="是",F2950*0.25*(价格数据!B2951/价格数据!B2950),B2950*(价格数据!B2951/价格数据!B2950))</f>
        <v>38224.179651781895</v>
      </c>
      <c r="C2951">
        <f>IF(K2950="是",F2950*0.25*(价格数据!C2951/价格数据!C2950),C2950*(价格数据!C2951/价格数据!C2950))</f>
        <v>36938.099658540763</v>
      </c>
      <c r="D2951">
        <f>IF(K2950="是",F2950*0.25*(价格数据!D2951/价格数据!D2950),D2950*(价格数据!D2951/价格数据!D2950))</f>
        <v>37046.313965996618</v>
      </c>
      <c r="E2951">
        <f>IF(K2950="是",F2950*0.25*(价格数据!E2951/价格数据!E2950),E2950*(价格数据!E2951/价格数据!E2950))</f>
        <v>36981.819668604556</v>
      </c>
      <c r="F2951">
        <f t="shared" si="644"/>
        <v>149190.41294492382</v>
      </c>
      <c r="G2951">
        <f t="shared" si="645"/>
        <v>0.25621069676838415</v>
      </c>
      <c r="H2951">
        <f t="shared" si="646"/>
        <v>0.24759030375616087</v>
      </c>
      <c r="I2951">
        <f t="shared" si="647"/>
        <v>0.24831564733099099</v>
      </c>
      <c r="J2951">
        <f t="shared" si="648"/>
        <v>0.24788335214446403</v>
      </c>
      <c r="K2951" t="str">
        <f>IF(OR(
 ROUND(G2951,4)&gt;(0.25+参数设置!B$3), ROUND(G2951,4)&lt;(0.25-参数设置!B$3),
 ROUND(H2951,4)&gt;(0.25+参数设置!B$3), ROUND(H2951,4)&lt;(0.25-参数设置!B$3),
 ROUND(I2951,4)&gt;(0.25+参数设置!B$3), ROUND(I2951,4)&lt;(0.25-参数设置!B$3),
 ROUND(J2951,4)&gt;(0.25+参数设置!B$3), ROUND(J2951,4)&lt;(0.25-参数设置!B$3)
),"是","否")</f>
        <v>否</v>
      </c>
      <c r="L2951">
        <f t="shared" si="649"/>
        <v>38224.179651781895</v>
      </c>
      <c r="M2951">
        <f t="shared" si="650"/>
        <v>36938.099658540763</v>
      </c>
      <c r="N2951">
        <f t="shared" si="651"/>
        <v>37046.313965996618</v>
      </c>
      <c r="O2951">
        <f t="shared" si="652"/>
        <v>36981.819668604556</v>
      </c>
      <c r="P2951">
        <f t="shared" si="653"/>
        <v>0</v>
      </c>
      <c r="Q2951">
        <f t="shared" si="654"/>
        <v>0</v>
      </c>
      <c r="R2951">
        <f t="shared" si="655"/>
        <v>0</v>
      </c>
      <c r="S2951">
        <f t="shared" si="656"/>
        <v>0</v>
      </c>
      <c r="T2951">
        <f t="shared" si="657"/>
        <v>0</v>
      </c>
      <c r="U2951">
        <f>T2951*参数设置!B2952</f>
        <v>0</v>
      </c>
    </row>
    <row r="2952" spans="1:21" x14ac:dyDescent="0.25">
      <c r="A2952" s="3">
        <v>44434</v>
      </c>
      <c r="B2952">
        <f>IF(K2951="是",F2951*0.25*(价格数据!B2952/价格数据!B2951),B2951*(价格数据!B2952/价格数据!B2951))</f>
        <v>37570.577706418495</v>
      </c>
      <c r="C2952">
        <f>IF(K2951="是",F2951*0.25*(价格数据!C2952/价格数据!C2951),C2951*(价格数据!C2952/价格数据!C2951))</f>
        <v>36806.827024434417</v>
      </c>
      <c r="D2952">
        <f>IF(K2951="是",F2951*0.25*(价格数据!D2952/价格数据!D2951),D2951*(价格数据!D2952/价格数据!D2951))</f>
        <v>36955.093878044216</v>
      </c>
      <c r="E2952">
        <f>IF(K2951="是",F2951*0.25*(价格数据!E2952/价格数据!E2951),E2951*(价格数据!E2952/价格数据!E2951))</f>
        <v>36981.080017418157</v>
      </c>
      <c r="F2952">
        <f t="shared" si="644"/>
        <v>148313.57862631528</v>
      </c>
      <c r="G2952">
        <f t="shared" si="645"/>
        <v>0.2533185299309631</v>
      </c>
      <c r="H2952">
        <f t="shared" si="646"/>
        <v>0.24816896312084388</v>
      </c>
      <c r="I2952">
        <f t="shared" si="647"/>
        <v>0.24916864807877592</v>
      </c>
      <c r="J2952">
        <f t="shared" si="648"/>
        <v>0.24934385886941712</v>
      </c>
      <c r="K2952" t="str">
        <f>IF(OR(
 ROUND(G2952,4)&gt;(0.25+参数设置!B$3), ROUND(G2952,4)&lt;(0.25-参数设置!B$3),
 ROUND(H2952,4)&gt;(0.25+参数设置!B$3), ROUND(H2952,4)&lt;(0.25-参数设置!B$3),
 ROUND(I2952,4)&gt;(0.25+参数设置!B$3), ROUND(I2952,4)&lt;(0.25-参数设置!B$3),
 ROUND(J2952,4)&gt;(0.25+参数设置!B$3), ROUND(J2952,4)&lt;(0.25-参数设置!B$3)
),"是","否")</f>
        <v>否</v>
      </c>
      <c r="L2952">
        <f t="shared" si="649"/>
        <v>37570.577706418495</v>
      </c>
      <c r="M2952">
        <f t="shared" si="650"/>
        <v>36806.827024434417</v>
      </c>
      <c r="N2952">
        <f t="shared" si="651"/>
        <v>36955.093878044216</v>
      </c>
      <c r="O2952">
        <f t="shared" si="652"/>
        <v>36981.080017418157</v>
      </c>
      <c r="P2952">
        <f t="shared" si="653"/>
        <v>0</v>
      </c>
      <c r="Q2952">
        <f t="shared" si="654"/>
        <v>0</v>
      </c>
      <c r="R2952">
        <f t="shared" si="655"/>
        <v>0</v>
      </c>
      <c r="S2952">
        <f t="shared" si="656"/>
        <v>0</v>
      </c>
      <c r="T2952">
        <f t="shared" si="657"/>
        <v>0</v>
      </c>
      <c r="U2952">
        <f>T2952*参数设置!B2953</f>
        <v>0</v>
      </c>
    </row>
    <row r="2953" spans="1:21" x14ac:dyDescent="0.25">
      <c r="A2953" s="3">
        <v>44435</v>
      </c>
      <c r="B2953">
        <f>IF(K2952="是",F2952*0.25*(价格数据!B2953/价格数据!B2952),B2952*(价格数据!B2953/价格数据!B2952))</f>
        <v>37670.540356885831</v>
      </c>
      <c r="C2953">
        <f>IF(K2952="是",F2952*0.25*(价格数据!C2953/价格数据!C2952),C2952*(价格数据!C2953/价格数据!C2952))</f>
        <v>37180.449136890951</v>
      </c>
      <c r="D2953">
        <f>IF(K2952="是",F2952*0.25*(价格数据!D2953/价格数据!D2952),D2952*(价格数据!D2953/价格数据!D2952))</f>
        <v>36966.348304479907</v>
      </c>
      <c r="E2953">
        <f>IF(K2952="是",F2952*0.25*(价格数据!E2953/价格数据!E2952),E2952*(价格数据!E2953/价格数据!E2952))</f>
        <v>36981.080017418157</v>
      </c>
      <c r="F2953">
        <f t="shared" si="644"/>
        <v>148798.41781567485</v>
      </c>
      <c r="G2953">
        <f t="shared" si="645"/>
        <v>0.25316492547353892</v>
      </c>
      <c r="H2953">
        <f t="shared" si="646"/>
        <v>0.24987126666191109</v>
      </c>
      <c r="I2953">
        <f t="shared" si="647"/>
        <v>0.24843240168233674</v>
      </c>
      <c r="J2953">
        <f t="shared" si="648"/>
        <v>0.2485314061822132</v>
      </c>
      <c r="K2953" t="str">
        <f>IF(OR(
 ROUND(G2953,4)&gt;(0.25+参数设置!B$3), ROUND(G2953,4)&lt;(0.25-参数设置!B$3),
 ROUND(H2953,4)&gt;(0.25+参数设置!B$3), ROUND(H2953,4)&lt;(0.25-参数设置!B$3),
 ROUND(I2953,4)&gt;(0.25+参数设置!B$3), ROUND(I2953,4)&lt;(0.25-参数设置!B$3),
 ROUND(J2953,4)&gt;(0.25+参数设置!B$3), ROUND(J2953,4)&lt;(0.25-参数设置!B$3)
),"是","否")</f>
        <v>否</v>
      </c>
      <c r="L2953">
        <f t="shared" si="649"/>
        <v>37670.540356885831</v>
      </c>
      <c r="M2953">
        <f t="shared" si="650"/>
        <v>37180.449136890951</v>
      </c>
      <c r="N2953">
        <f t="shared" si="651"/>
        <v>36966.348304479907</v>
      </c>
      <c r="O2953">
        <f t="shared" si="652"/>
        <v>36981.080017418157</v>
      </c>
      <c r="P2953">
        <f t="shared" si="653"/>
        <v>0</v>
      </c>
      <c r="Q2953">
        <f t="shared" si="654"/>
        <v>0</v>
      </c>
      <c r="R2953">
        <f t="shared" si="655"/>
        <v>0</v>
      </c>
      <c r="S2953">
        <f t="shared" si="656"/>
        <v>0</v>
      </c>
      <c r="T2953">
        <f t="shared" si="657"/>
        <v>0</v>
      </c>
      <c r="U2953">
        <f>T2953*参数设置!B2954</f>
        <v>0</v>
      </c>
    </row>
    <row r="2954" spans="1:21" x14ac:dyDescent="0.25">
      <c r="A2954" s="3">
        <v>44436</v>
      </c>
      <c r="B2954">
        <f>IF(K2953="是",F2953*0.25*(价格数据!B2954/价格数据!B2953),B2953*(价格数据!B2954/价格数据!B2953))</f>
        <v>37670.540356885831</v>
      </c>
      <c r="C2954">
        <f>IF(K2953="是",F2953*0.25*(价格数据!C2954/价格数据!C2953),C2953*(价格数据!C2954/价格数据!C2953))</f>
        <v>37180.449136890951</v>
      </c>
      <c r="D2954">
        <f>IF(K2953="是",F2953*0.25*(价格数据!D2954/价格数据!D2953),D2953*(价格数据!D2954/价格数据!D2953))</f>
        <v>36966.348304479907</v>
      </c>
      <c r="E2954">
        <f>IF(K2953="是",F2953*0.25*(价格数据!E2954/价格数据!E2953),E2953*(价格数据!E2954/价格数据!E2953))</f>
        <v>36981.080017418157</v>
      </c>
      <c r="F2954">
        <f t="shared" si="644"/>
        <v>148798.41781567485</v>
      </c>
      <c r="G2954">
        <f t="shared" si="645"/>
        <v>0.25316492547353892</v>
      </c>
      <c r="H2954">
        <f t="shared" si="646"/>
        <v>0.24987126666191109</v>
      </c>
      <c r="I2954">
        <f t="shared" si="647"/>
        <v>0.24843240168233674</v>
      </c>
      <c r="J2954">
        <f t="shared" si="648"/>
        <v>0.2485314061822132</v>
      </c>
      <c r="K2954" t="str">
        <f>IF(OR(
 ROUND(G2954,4)&gt;(0.25+参数设置!B$3), ROUND(G2954,4)&lt;(0.25-参数设置!B$3),
 ROUND(H2954,4)&gt;(0.25+参数设置!B$3), ROUND(H2954,4)&lt;(0.25-参数设置!B$3),
 ROUND(I2954,4)&gt;(0.25+参数设置!B$3), ROUND(I2954,4)&lt;(0.25-参数设置!B$3),
 ROUND(J2954,4)&gt;(0.25+参数设置!B$3), ROUND(J2954,4)&lt;(0.25-参数设置!B$3)
),"是","否")</f>
        <v>否</v>
      </c>
      <c r="L2954">
        <f t="shared" si="649"/>
        <v>37670.540356885831</v>
      </c>
      <c r="M2954">
        <f t="shared" si="650"/>
        <v>37180.449136890951</v>
      </c>
      <c r="N2954">
        <f t="shared" si="651"/>
        <v>36966.348304479907</v>
      </c>
      <c r="O2954">
        <f t="shared" si="652"/>
        <v>36981.080017418157</v>
      </c>
      <c r="P2954">
        <f t="shared" si="653"/>
        <v>0</v>
      </c>
      <c r="Q2954">
        <f t="shared" si="654"/>
        <v>0</v>
      </c>
      <c r="R2954">
        <f t="shared" si="655"/>
        <v>0</v>
      </c>
      <c r="S2954">
        <f t="shared" si="656"/>
        <v>0</v>
      </c>
      <c r="T2954">
        <f t="shared" si="657"/>
        <v>0</v>
      </c>
      <c r="U2954">
        <f>T2954*参数设置!B2955</f>
        <v>0</v>
      </c>
    </row>
    <row r="2955" spans="1:21" x14ac:dyDescent="0.25">
      <c r="A2955" s="3">
        <v>44437</v>
      </c>
      <c r="B2955">
        <f>IF(K2954="是",F2954*0.25*(价格数据!B2955/价格数据!B2954),B2954*(价格数据!B2955/价格数据!B2954))</f>
        <v>37670.540356885831</v>
      </c>
      <c r="C2955">
        <f>IF(K2954="是",F2954*0.25*(价格数据!C2955/价格数据!C2954),C2954*(价格数据!C2955/价格数据!C2954))</f>
        <v>37180.449136890951</v>
      </c>
      <c r="D2955">
        <f>IF(K2954="是",F2954*0.25*(价格数据!D2955/价格数据!D2954),D2954*(价格数据!D2955/价格数据!D2954))</f>
        <v>36966.348304479907</v>
      </c>
      <c r="E2955">
        <f>IF(K2954="是",F2954*0.25*(价格数据!E2955/价格数据!E2954),E2954*(价格数据!E2955/价格数据!E2954))</f>
        <v>36981.080017418157</v>
      </c>
      <c r="F2955">
        <f t="shared" si="644"/>
        <v>148798.41781567485</v>
      </c>
      <c r="G2955">
        <f t="shared" si="645"/>
        <v>0.25316492547353892</v>
      </c>
      <c r="H2955">
        <f t="shared" si="646"/>
        <v>0.24987126666191109</v>
      </c>
      <c r="I2955">
        <f t="shared" si="647"/>
        <v>0.24843240168233674</v>
      </c>
      <c r="J2955">
        <f t="shared" si="648"/>
        <v>0.2485314061822132</v>
      </c>
      <c r="K2955" t="str">
        <f>IF(OR(
 ROUND(G2955,4)&gt;(0.25+参数设置!B$3), ROUND(G2955,4)&lt;(0.25-参数设置!B$3),
 ROUND(H2955,4)&gt;(0.25+参数设置!B$3), ROUND(H2955,4)&lt;(0.25-参数设置!B$3),
 ROUND(I2955,4)&gt;(0.25+参数设置!B$3), ROUND(I2955,4)&lt;(0.25-参数设置!B$3),
 ROUND(J2955,4)&gt;(0.25+参数设置!B$3), ROUND(J2955,4)&lt;(0.25-参数设置!B$3)
),"是","否")</f>
        <v>否</v>
      </c>
      <c r="L2955">
        <f t="shared" si="649"/>
        <v>37670.540356885831</v>
      </c>
      <c r="M2955">
        <f t="shared" si="650"/>
        <v>37180.449136890951</v>
      </c>
      <c r="N2955">
        <f t="shared" si="651"/>
        <v>36966.348304479907</v>
      </c>
      <c r="O2955">
        <f t="shared" si="652"/>
        <v>36981.080017418157</v>
      </c>
      <c r="P2955">
        <f t="shared" si="653"/>
        <v>0</v>
      </c>
      <c r="Q2955">
        <f t="shared" si="654"/>
        <v>0</v>
      </c>
      <c r="R2955">
        <f t="shared" si="655"/>
        <v>0</v>
      </c>
      <c r="S2955">
        <f t="shared" si="656"/>
        <v>0</v>
      </c>
      <c r="T2955">
        <f t="shared" si="657"/>
        <v>0</v>
      </c>
      <c r="U2955">
        <f>T2955*参数设置!B2956</f>
        <v>0</v>
      </c>
    </row>
    <row r="2956" spans="1:21" x14ac:dyDescent="0.25">
      <c r="A2956" s="3">
        <v>44438</v>
      </c>
      <c r="B2956">
        <f>IF(K2955="是",F2955*0.25*(价格数据!B2956/价格数据!B2955),B2955*(价格数据!B2956/价格数据!B2955))</f>
        <v>37532.13053316182</v>
      </c>
      <c r="C2956">
        <f>IF(K2955="是",F2955*0.25*(价格数据!C2956/价格数据!C2955),C2955*(价格数据!C2956/价格数据!C2955))</f>
        <v>37271.330191272275</v>
      </c>
      <c r="D2956">
        <f>IF(K2955="是",F2955*0.25*(价格数据!D2956/价格数据!D2955),D2955*(价格数据!D2956/价格数据!D2955))</f>
        <v>36979.675914732696</v>
      </c>
      <c r="E2956">
        <f>IF(K2955="是",F2955*0.25*(价格数据!E2956/价格数据!E2955),E2955*(价格数据!E2956/价格数据!E2955))</f>
        <v>36974.423156740595</v>
      </c>
      <c r="F2956">
        <f t="shared" si="644"/>
        <v>148757.55979590738</v>
      </c>
      <c r="G2956">
        <f t="shared" si="645"/>
        <v>0.25230402128574314</v>
      </c>
      <c r="H2956">
        <f t="shared" si="646"/>
        <v>0.25055083077732554</v>
      </c>
      <c r="I2956">
        <f t="shared" si="647"/>
        <v>0.24859022940056374</v>
      </c>
      <c r="J2956">
        <f t="shared" si="648"/>
        <v>0.24855491853636763</v>
      </c>
      <c r="K2956" t="str">
        <f>IF(OR(
 ROUND(G2956,4)&gt;(0.25+参数设置!B$3), ROUND(G2956,4)&lt;(0.25-参数设置!B$3),
 ROUND(H2956,4)&gt;(0.25+参数设置!B$3), ROUND(H2956,4)&lt;(0.25-参数设置!B$3),
 ROUND(I2956,4)&gt;(0.25+参数设置!B$3), ROUND(I2956,4)&lt;(0.25-参数设置!B$3),
 ROUND(J2956,4)&gt;(0.25+参数设置!B$3), ROUND(J2956,4)&lt;(0.25-参数设置!B$3)
),"是","否")</f>
        <v>否</v>
      </c>
      <c r="L2956">
        <f t="shared" si="649"/>
        <v>37532.13053316182</v>
      </c>
      <c r="M2956">
        <f t="shared" si="650"/>
        <v>37271.330191272275</v>
      </c>
      <c r="N2956">
        <f t="shared" si="651"/>
        <v>36979.675914732696</v>
      </c>
      <c r="O2956">
        <f t="shared" si="652"/>
        <v>36974.423156740595</v>
      </c>
      <c r="P2956">
        <f t="shared" si="653"/>
        <v>0</v>
      </c>
      <c r="Q2956">
        <f t="shared" si="654"/>
        <v>0</v>
      </c>
      <c r="R2956">
        <f t="shared" si="655"/>
        <v>0</v>
      </c>
      <c r="S2956">
        <f t="shared" si="656"/>
        <v>0</v>
      </c>
      <c r="T2956">
        <f t="shared" si="657"/>
        <v>0</v>
      </c>
      <c r="U2956">
        <f>T2956*参数设置!B2957</f>
        <v>0</v>
      </c>
    </row>
    <row r="2957" spans="1:21" x14ac:dyDescent="0.25">
      <c r="A2957" s="3">
        <v>44439</v>
      </c>
      <c r="B2957">
        <f>IF(K2956="是",F2956*0.25*(价格数据!B2957/价格数据!B2956),B2956*(价格数据!B2957/价格数据!B2956))</f>
        <v>37516.751663859148</v>
      </c>
      <c r="C2957">
        <f>IF(K2956="是",F2956*0.25*(价格数据!C2957/价格数据!C2956),C2956*(价格数据!C2957/价格数据!C2956))</f>
        <v>37261.232296341019</v>
      </c>
      <c r="D2957">
        <f>IF(K2956="是",F2956*0.25*(价格数据!D2957/价格数据!D2956),D2956*(价格数据!D2957/价格数据!D2956))</f>
        <v>37030.913171926739</v>
      </c>
      <c r="E2957">
        <f>IF(K2956="是",F2956*0.25*(价格数据!E2957/价格数据!E2956),E2956*(价格数据!E2957/价格数据!E2956))</f>
        <v>36979.970540638569</v>
      </c>
      <c r="F2957">
        <f t="shared" si="644"/>
        <v>148788.86767276548</v>
      </c>
      <c r="G2957">
        <f t="shared" si="645"/>
        <v>0.25214757159366613</v>
      </c>
      <c r="H2957">
        <f t="shared" si="646"/>
        <v>0.25043024306287781</v>
      </c>
      <c r="I2957">
        <f t="shared" si="647"/>
        <v>0.24888228367574927</v>
      </c>
      <c r="J2957">
        <f t="shared" si="648"/>
        <v>0.24853990166770679</v>
      </c>
      <c r="K2957" t="str">
        <f>IF(OR(
 ROUND(G2957,4)&gt;(0.25+参数设置!B$3), ROUND(G2957,4)&lt;(0.25-参数设置!B$3),
 ROUND(H2957,4)&gt;(0.25+参数设置!B$3), ROUND(H2957,4)&lt;(0.25-参数设置!B$3),
 ROUND(I2957,4)&gt;(0.25+参数设置!B$3), ROUND(I2957,4)&lt;(0.25-参数设置!B$3),
 ROUND(J2957,4)&gt;(0.25+参数设置!B$3), ROUND(J2957,4)&lt;(0.25-参数设置!B$3)
),"是","否")</f>
        <v>否</v>
      </c>
      <c r="L2957">
        <f t="shared" si="649"/>
        <v>37516.751663859148</v>
      </c>
      <c r="M2957">
        <f t="shared" si="650"/>
        <v>37261.232296341019</v>
      </c>
      <c r="N2957">
        <f t="shared" si="651"/>
        <v>37030.913171926739</v>
      </c>
      <c r="O2957">
        <f t="shared" si="652"/>
        <v>36979.970540638569</v>
      </c>
      <c r="P2957">
        <f t="shared" si="653"/>
        <v>0</v>
      </c>
      <c r="Q2957">
        <f t="shared" si="654"/>
        <v>0</v>
      </c>
      <c r="R2957">
        <f t="shared" si="655"/>
        <v>0</v>
      </c>
      <c r="S2957">
        <f t="shared" si="656"/>
        <v>0</v>
      </c>
      <c r="T2957">
        <f t="shared" si="657"/>
        <v>0</v>
      </c>
      <c r="U2957">
        <f>T2957*参数设置!B2958</f>
        <v>0</v>
      </c>
    </row>
    <row r="2958" spans="1:21" x14ac:dyDescent="0.25">
      <c r="A2958" s="3">
        <v>44440</v>
      </c>
      <c r="B2958">
        <f>IF(K2957="是",F2957*0.25*(价格数据!B2958/价格数据!B2957),B2957*(价格数据!B2958/价格数据!B2957))</f>
        <v>38055.012089452539</v>
      </c>
      <c r="C2958">
        <f>IF(K2957="是",F2957*0.25*(价格数据!C2958/价格数据!C2957),C2957*(价格数据!C2958/价格数据!C2957))</f>
        <v>37261.232296341019</v>
      </c>
      <c r="D2958">
        <f>IF(K2957="是",F2957*0.25*(价格数据!D2958/价格数据!D2957),D2957*(价格数据!D2958/价格数据!D2957))</f>
        <v>37050.75650274755</v>
      </c>
      <c r="E2958">
        <f>IF(K2957="是",F2957*0.25*(价格数据!E2958/价格数据!E2957),E2957*(价格数据!E2958/价格数据!E2957))</f>
        <v>36981.819668604563</v>
      </c>
      <c r="F2958">
        <f t="shared" si="644"/>
        <v>149348.82055714566</v>
      </c>
      <c r="G2958">
        <f t="shared" si="645"/>
        <v>0.25480624451862655</v>
      </c>
      <c r="H2958">
        <f t="shared" si="646"/>
        <v>0.24949130604003447</v>
      </c>
      <c r="I2958">
        <f t="shared" si="647"/>
        <v>0.24808201607839775</v>
      </c>
      <c r="J2958">
        <f t="shared" si="648"/>
        <v>0.24762043336294129</v>
      </c>
      <c r="K2958" t="str">
        <f>IF(OR(
 ROUND(G2958,4)&gt;(0.25+参数设置!B$3), ROUND(G2958,4)&lt;(0.25-参数设置!B$3),
 ROUND(H2958,4)&gt;(0.25+参数设置!B$3), ROUND(H2958,4)&lt;(0.25-参数设置!B$3),
 ROUND(I2958,4)&gt;(0.25+参数设置!B$3), ROUND(I2958,4)&lt;(0.25-参数设置!B$3),
 ROUND(J2958,4)&gt;(0.25+参数设置!B$3), ROUND(J2958,4)&lt;(0.25-参数设置!B$3)
),"是","否")</f>
        <v>否</v>
      </c>
      <c r="L2958">
        <f t="shared" si="649"/>
        <v>38055.012089452539</v>
      </c>
      <c r="M2958">
        <f t="shared" si="650"/>
        <v>37261.232296341019</v>
      </c>
      <c r="N2958">
        <f t="shared" si="651"/>
        <v>37050.75650274755</v>
      </c>
      <c r="O2958">
        <f t="shared" si="652"/>
        <v>36981.819668604563</v>
      </c>
      <c r="P2958">
        <f t="shared" si="653"/>
        <v>0</v>
      </c>
      <c r="Q2958">
        <f t="shared" si="654"/>
        <v>0</v>
      </c>
      <c r="R2958">
        <f t="shared" si="655"/>
        <v>0</v>
      </c>
      <c r="S2958">
        <f t="shared" si="656"/>
        <v>0</v>
      </c>
      <c r="T2958">
        <f t="shared" si="657"/>
        <v>0</v>
      </c>
      <c r="U2958">
        <f>T2958*参数设置!B2959</f>
        <v>0</v>
      </c>
    </row>
    <row r="2959" spans="1:21" x14ac:dyDescent="0.25">
      <c r="A2959" s="3">
        <v>44441</v>
      </c>
      <c r="B2959">
        <f>IF(K2958="是",F2958*0.25*(价格数据!B2959/价格数据!B2958),B2958*(价格数据!B2959/价格数据!B2958))</f>
        <v>38024.254350847208</v>
      </c>
      <c r="C2959">
        <f>IF(K2958="是",F2958*0.25*(价格数据!C2959/价格数据!C2958),C2958*(价格数据!C2959/价格数据!C2958))</f>
        <v>37230.938611547244</v>
      </c>
      <c r="D2959">
        <f>IF(K2958="是",F2958*0.25*(价格数据!D2959/价格数据!D2958),D2958*(价格数据!D2959/价格数据!D2958))</f>
        <v>37048.683318930453</v>
      </c>
      <c r="E2959">
        <f>IF(K2958="是",F2958*0.25*(价格数据!E2959/价格数据!E2958),E2958*(价格数据!E2959/价格数据!E2958))</f>
        <v>36984.038622163753</v>
      </c>
      <c r="F2959">
        <f t="shared" si="644"/>
        <v>149287.91490348865</v>
      </c>
      <c r="G2959">
        <f t="shared" si="645"/>
        <v>0.25470416929212958</v>
      </c>
      <c r="H2959">
        <f t="shared" si="646"/>
        <v>0.24939017090309171</v>
      </c>
      <c r="I2959">
        <f t="shared" si="647"/>
        <v>0.24816934004927063</v>
      </c>
      <c r="J2959">
        <f t="shared" si="648"/>
        <v>0.24773631975550814</v>
      </c>
      <c r="K2959" t="str">
        <f>IF(OR(
 ROUND(G2959,4)&gt;(0.25+参数设置!B$3), ROUND(G2959,4)&lt;(0.25-参数设置!B$3),
 ROUND(H2959,4)&gt;(0.25+参数设置!B$3), ROUND(H2959,4)&lt;(0.25-参数设置!B$3),
 ROUND(I2959,4)&gt;(0.25+参数设置!B$3), ROUND(I2959,4)&lt;(0.25-参数设置!B$3),
 ROUND(J2959,4)&gt;(0.25+参数设置!B$3), ROUND(J2959,4)&lt;(0.25-参数设置!B$3)
),"是","否")</f>
        <v>否</v>
      </c>
      <c r="L2959">
        <f t="shared" si="649"/>
        <v>38024.254350847208</v>
      </c>
      <c r="M2959">
        <f t="shared" si="650"/>
        <v>37230.938611547244</v>
      </c>
      <c r="N2959">
        <f t="shared" si="651"/>
        <v>37048.683318930453</v>
      </c>
      <c r="O2959">
        <f t="shared" si="652"/>
        <v>36984.038622163753</v>
      </c>
      <c r="P2959">
        <f t="shared" si="653"/>
        <v>0</v>
      </c>
      <c r="Q2959">
        <f t="shared" si="654"/>
        <v>0</v>
      </c>
      <c r="R2959">
        <f t="shared" si="655"/>
        <v>0</v>
      </c>
      <c r="S2959">
        <f t="shared" si="656"/>
        <v>0</v>
      </c>
      <c r="T2959">
        <f t="shared" si="657"/>
        <v>0</v>
      </c>
      <c r="U2959">
        <f>T2959*参数设置!B2960</f>
        <v>0</v>
      </c>
    </row>
    <row r="2960" spans="1:21" x14ac:dyDescent="0.25">
      <c r="A2960" s="3">
        <v>44442</v>
      </c>
      <c r="B2960">
        <f>IF(K2959="是",F2959*0.25*(价格数据!B2960/价格数据!B2959),B2959*(价格数据!B2960/价格数据!B2959))</f>
        <v>37816.639615261185</v>
      </c>
      <c r="C2960">
        <f>IF(K2959="是",F2959*0.25*(价格数据!C2960/价格数据!C2959),C2959*(价格数据!C2960/价格数据!C2959))</f>
        <v>37230.938611547244</v>
      </c>
      <c r="D2960">
        <f>IF(K2959="是",F2959*0.25*(价格数据!D2960/价格数据!D2959),D2959*(价格数据!D2960/价格数据!D2959))</f>
        <v>37059.049238015956</v>
      </c>
      <c r="E2960">
        <f>IF(K2959="是",F2959*0.25*(价格数据!E2960/价格数据!E2959),E2959*(价格数据!E2960/价格数据!E2959))</f>
        <v>36988.476529282125</v>
      </c>
      <c r="F2960">
        <f t="shared" si="644"/>
        <v>149095.10399410652</v>
      </c>
      <c r="G2960">
        <f t="shared" si="645"/>
        <v>0.25364105595818903</v>
      </c>
      <c r="H2960">
        <f t="shared" si="646"/>
        <v>0.2497126841470188</v>
      </c>
      <c r="I2960">
        <f t="shared" si="647"/>
        <v>0.24855980005541187</v>
      </c>
      <c r="J2960">
        <f t="shared" si="648"/>
        <v>0.24808645983938021</v>
      </c>
      <c r="K2960" t="str">
        <f>IF(OR(
 ROUND(G2960,4)&gt;(0.25+参数设置!B$3), ROUND(G2960,4)&lt;(0.25-参数设置!B$3),
 ROUND(H2960,4)&gt;(0.25+参数设置!B$3), ROUND(H2960,4)&lt;(0.25-参数设置!B$3),
 ROUND(I2960,4)&gt;(0.25+参数设置!B$3), ROUND(I2960,4)&lt;(0.25-参数设置!B$3),
 ROUND(J2960,4)&gt;(0.25+参数设置!B$3), ROUND(J2960,4)&lt;(0.25-参数设置!B$3)
),"是","否")</f>
        <v>否</v>
      </c>
      <c r="L2960">
        <f t="shared" si="649"/>
        <v>37816.639615261185</v>
      </c>
      <c r="M2960">
        <f t="shared" si="650"/>
        <v>37230.938611547244</v>
      </c>
      <c r="N2960">
        <f t="shared" si="651"/>
        <v>37059.049238015956</v>
      </c>
      <c r="O2960">
        <f t="shared" si="652"/>
        <v>36988.476529282125</v>
      </c>
      <c r="P2960">
        <f t="shared" si="653"/>
        <v>0</v>
      </c>
      <c r="Q2960">
        <f t="shared" si="654"/>
        <v>0</v>
      </c>
      <c r="R2960">
        <f t="shared" si="655"/>
        <v>0</v>
      </c>
      <c r="S2960">
        <f t="shared" si="656"/>
        <v>0</v>
      </c>
      <c r="T2960">
        <f t="shared" si="657"/>
        <v>0</v>
      </c>
      <c r="U2960">
        <f>T2960*参数设置!B2961</f>
        <v>0</v>
      </c>
    </row>
    <row r="2961" spans="1:21" x14ac:dyDescent="0.25">
      <c r="A2961" s="3">
        <v>44443</v>
      </c>
      <c r="B2961">
        <f>IF(K2960="是",F2960*0.25*(价格数据!B2961/价格数据!B2960),B2960*(价格数据!B2961/价格数据!B2960))</f>
        <v>37816.639615261185</v>
      </c>
      <c r="C2961">
        <f>IF(K2960="是",F2960*0.25*(价格数据!C2961/价格数据!C2960),C2960*(价格数据!C2961/价格数据!C2960))</f>
        <v>37230.938611547244</v>
      </c>
      <c r="D2961">
        <f>IF(K2960="是",F2960*0.25*(价格数据!D2961/价格数据!D2960),D2960*(价格数据!D2961/价格数据!D2960))</f>
        <v>37059.049238015956</v>
      </c>
      <c r="E2961">
        <f>IF(K2960="是",F2960*0.25*(价格数据!E2961/价格数据!E2960),E2960*(价格数据!E2961/价格数据!E2960))</f>
        <v>36988.476529282125</v>
      </c>
      <c r="F2961">
        <f t="shared" si="644"/>
        <v>149095.10399410652</v>
      </c>
      <c r="G2961">
        <f t="shared" si="645"/>
        <v>0.25364105595818903</v>
      </c>
      <c r="H2961">
        <f t="shared" si="646"/>
        <v>0.2497126841470188</v>
      </c>
      <c r="I2961">
        <f t="shared" si="647"/>
        <v>0.24855980005541187</v>
      </c>
      <c r="J2961">
        <f t="shared" si="648"/>
        <v>0.24808645983938021</v>
      </c>
      <c r="K2961" t="str">
        <f>IF(OR(
 ROUND(G2961,4)&gt;(0.25+参数设置!B$3), ROUND(G2961,4)&lt;(0.25-参数设置!B$3),
 ROUND(H2961,4)&gt;(0.25+参数设置!B$3), ROUND(H2961,4)&lt;(0.25-参数设置!B$3),
 ROUND(I2961,4)&gt;(0.25+参数设置!B$3), ROUND(I2961,4)&lt;(0.25-参数设置!B$3),
 ROUND(J2961,4)&gt;(0.25+参数设置!B$3), ROUND(J2961,4)&lt;(0.25-参数设置!B$3)
),"是","否")</f>
        <v>否</v>
      </c>
      <c r="L2961">
        <f t="shared" si="649"/>
        <v>37816.639615261185</v>
      </c>
      <c r="M2961">
        <f t="shared" si="650"/>
        <v>37230.938611547244</v>
      </c>
      <c r="N2961">
        <f t="shared" si="651"/>
        <v>37059.049238015956</v>
      </c>
      <c r="O2961">
        <f t="shared" si="652"/>
        <v>36988.476529282125</v>
      </c>
      <c r="P2961">
        <f t="shared" si="653"/>
        <v>0</v>
      </c>
      <c r="Q2961">
        <f t="shared" si="654"/>
        <v>0</v>
      </c>
      <c r="R2961">
        <f t="shared" si="655"/>
        <v>0</v>
      </c>
      <c r="S2961">
        <f t="shared" si="656"/>
        <v>0</v>
      </c>
      <c r="T2961">
        <f t="shared" si="657"/>
        <v>0</v>
      </c>
      <c r="U2961">
        <f>T2961*参数设置!B2962</f>
        <v>0</v>
      </c>
    </row>
    <row r="2962" spans="1:21" x14ac:dyDescent="0.25">
      <c r="A2962" s="3">
        <v>44444</v>
      </c>
      <c r="B2962">
        <f>IF(K2961="是",F2961*0.25*(价格数据!B2962/价格数据!B2961),B2961*(价格数据!B2962/价格数据!B2961))</f>
        <v>37816.639615261185</v>
      </c>
      <c r="C2962">
        <f>IF(K2961="是",F2961*0.25*(价格数据!C2962/价格数据!C2961),C2961*(价格数据!C2962/价格数据!C2961))</f>
        <v>37230.938611547244</v>
      </c>
      <c r="D2962">
        <f>IF(K2961="是",F2961*0.25*(价格数据!D2962/价格数据!D2961),D2961*(价格数据!D2962/价格数据!D2961))</f>
        <v>37059.049238015956</v>
      </c>
      <c r="E2962">
        <f>IF(K2961="是",F2961*0.25*(价格数据!E2962/价格数据!E2961),E2961*(价格数据!E2962/价格数据!E2961))</f>
        <v>36988.476529282125</v>
      </c>
      <c r="F2962">
        <f t="shared" si="644"/>
        <v>149095.10399410652</v>
      </c>
      <c r="G2962">
        <f t="shared" si="645"/>
        <v>0.25364105595818903</v>
      </c>
      <c r="H2962">
        <f t="shared" si="646"/>
        <v>0.2497126841470188</v>
      </c>
      <c r="I2962">
        <f t="shared" si="647"/>
        <v>0.24855980005541187</v>
      </c>
      <c r="J2962">
        <f t="shared" si="648"/>
        <v>0.24808645983938021</v>
      </c>
      <c r="K2962" t="str">
        <f>IF(OR(
 ROUND(G2962,4)&gt;(0.25+参数设置!B$3), ROUND(G2962,4)&lt;(0.25-参数设置!B$3),
 ROUND(H2962,4)&gt;(0.25+参数设置!B$3), ROUND(H2962,4)&lt;(0.25-参数设置!B$3),
 ROUND(I2962,4)&gt;(0.25+参数设置!B$3), ROUND(I2962,4)&lt;(0.25-参数设置!B$3),
 ROUND(J2962,4)&gt;(0.25+参数设置!B$3), ROUND(J2962,4)&lt;(0.25-参数设置!B$3)
),"是","否")</f>
        <v>否</v>
      </c>
      <c r="L2962">
        <f t="shared" si="649"/>
        <v>37816.639615261185</v>
      </c>
      <c r="M2962">
        <f t="shared" si="650"/>
        <v>37230.938611547244</v>
      </c>
      <c r="N2962">
        <f t="shared" si="651"/>
        <v>37059.049238015956</v>
      </c>
      <c r="O2962">
        <f t="shared" si="652"/>
        <v>36988.476529282125</v>
      </c>
      <c r="P2962">
        <f t="shared" si="653"/>
        <v>0</v>
      </c>
      <c r="Q2962">
        <f t="shared" si="654"/>
        <v>0</v>
      </c>
      <c r="R2962">
        <f t="shared" si="655"/>
        <v>0</v>
      </c>
      <c r="S2962">
        <f t="shared" si="656"/>
        <v>0</v>
      </c>
      <c r="T2962">
        <f t="shared" si="657"/>
        <v>0</v>
      </c>
      <c r="U2962">
        <f>T2962*参数设置!B2963</f>
        <v>0</v>
      </c>
    </row>
    <row r="2963" spans="1:21" x14ac:dyDescent="0.25">
      <c r="A2963" s="3">
        <v>44445</v>
      </c>
      <c r="B2963">
        <f>IF(K2962="是",F2962*0.25*(价格数据!B2963/价格数据!B2962),B2962*(价格数据!B2963/价格数据!B2962))</f>
        <v>38462.552125973249</v>
      </c>
      <c r="C2963">
        <f>IF(K2962="是",F2962*0.25*(价格数据!C2963/价格数据!C2962),C2962*(价格数据!C2963/价格数据!C2962))</f>
        <v>37442.994405103658</v>
      </c>
      <c r="D2963">
        <f>IF(K2962="是",F2962*0.25*(价格数据!D2963/价格数据!D2962),D2962*(价格数据!D2963/价格数据!D2962))</f>
        <v>37028.247649876183</v>
      </c>
      <c r="E2963">
        <f>IF(K2962="是",F2962*0.25*(价格数据!E2963/价格数据!E2962),E2962*(价格数据!E2963/价格数据!E2962))</f>
        <v>36982.929145384158</v>
      </c>
      <c r="F2963">
        <f t="shared" si="644"/>
        <v>149916.72332633723</v>
      </c>
      <c r="G2963">
        <f t="shared" si="645"/>
        <v>0.25655945029060134</v>
      </c>
      <c r="H2963">
        <f t="shared" si="646"/>
        <v>0.24975862314972105</v>
      </c>
      <c r="I2963">
        <f t="shared" si="647"/>
        <v>0.24699210887416118</v>
      </c>
      <c r="J2963">
        <f t="shared" si="648"/>
        <v>0.24668981768551654</v>
      </c>
      <c r="K2963" t="str">
        <f>IF(OR(
 ROUND(G2963,4)&gt;(0.25+参数设置!B$3), ROUND(G2963,4)&lt;(0.25-参数设置!B$3),
 ROUND(H2963,4)&gt;(0.25+参数设置!B$3), ROUND(H2963,4)&lt;(0.25-参数设置!B$3),
 ROUND(I2963,4)&gt;(0.25+参数设置!B$3), ROUND(I2963,4)&lt;(0.25-参数设置!B$3),
 ROUND(J2963,4)&gt;(0.25+参数设置!B$3), ROUND(J2963,4)&lt;(0.25-参数设置!B$3)
),"是","否")</f>
        <v>否</v>
      </c>
      <c r="L2963">
        <f t="shared" si="649"/>
        <v>38462.552125973249</v>
      </c>
      <c r="M2963">
        <f t="shared" si="650"/>
        <v>37442.994405103658</v>
      </c>
      <c r="N2963">
        <f t="shared" si="651"/>
        <v>37028.247649876183</v>
      </c>
      <c r="O2963">
        <f t="shared" si="652"/>
        <v>36982.929145384158</v>
      </c>
      <c r="P2963">
        <f t="shared" si="653"/>
        <v>0</v>
      </c>
      <c r="Q2963">
        <f t="shared" si="654"/>
        <v>0</v>
      </c>
      <c r="R2963">
        <f t="shared" si="655"/>
        <v>0</v>
      </c>
      <c r="S2963">
        <f t="shared" si="656"/>
        <v>0</v>
      </c>
      <c r="T2963">
        <f t="shared" si="657"/>
        <v>0</v>
      </c>
      <c r="U2963">
        <f>T2963*参数设置!B2964</f>
        <v>0</v>
      </c>
    </row>
    <row r="2964" spans="1:21" x14ac:dyDescent="0.25">
      <c r="A2964" s="3">
        <v>44446</v>
      </c>
      <c r="B2964">
        <f>IF(K2963="是",F2963*0.25*(价格数据!B2964/价格数据!B2963),B2963*(价格数据!B2964/价格数据!B2963))</f>
        <v>38946.9865090073</v>
      </c>
      <c r="C2964">
        <f>IF(K2963="是",F2963*0.25*(价格数据!C2964/价格数据!C2963),C2963*(价格数据!C2964/价格数据!C2963))</f>
        <v>37321.819665928568</v>
      </c>
      <c r="D2964">
        <f>IF(K2963="是",F2963*0.25*(价格数据!D2964/价格数据!D2963),D2963*(价格数据!D2964/价格数据!D2963))</f>
        <v>36999.815414670236</v>
      </c>
      <c r="E2964">
        <f>IF(K2963="是",F2963*0.25*(价格数据!E2964/价格数据!E2963),E2963*(价格数据!E2964/价格数据!E2963))</f>
        <v>36982.929145384158</v>
      </c>
      <c r="F2964">
        <f t="shared" si="644"/>
        <v>150251.55073499028</v>
      </c>
      <c r="G2964">
        <f t="shared" si="645"/>
        <v>0.25921187713863247</v>
      </c>
      <c r="H2964">
        <f t="shared" si="646"/>
        <v>0.24839557051731073</v>
      </c>
      <c r="I2964">
        <f t="shared" si="647"/>
        <v>0.24625246949982924</v>
      </c>
      <c r="J2964">
        <f t="shared" si="648"/>
        <v>0.2461400828442275</v>
      </c>
      <c r="K2964" t="str">
        <f>IF(OR(
 ROUND(G2964,4)&gt;(0.25+参数设置!B$3), ROUND(G2964,4)&lt;(0.25-参数设置!B$3),
 ROUND(H2964,4)&gt;(0.25+参数设置!B$3), ROUND(H2964,4)&lt;(0.25-参数设置!B$3),
 ROUND(I2964,4)&gt;(0.25+参数设置!B$3), ROUND(I2964,4)&lt;(0.25-参数设置!B$3),
 ROUND(J2964,4)&gt;(0.25+参数设置!B$3), ROUND(J2964,4)&lt;(0.25-参数设置!B$3)
),"是","否")</f>
        <v>否</v>
      </c>
      <c r="L2964">
        <f t="shared" si="649"/>
        <v>38946.9865090073</v>
      </c>
      <c r="M2964">
        <f t="shared" si="650"/>
        <v>37321.819665928568</v>
      </c>
      <c r="N2964">
        <f t="shared" si="651"/>
        <v>36999.815414670236</v>
      </c>
      <c r="O2964">
        <f t="shared" si="652"/>
        <v>36982.929145384158</v>
      </c>
      <c r="P2964">
        <f t="shared" si="653"/>
        <v>0</v>
      </c>
      <c r="Q2964">
        <f t="shared" si="654"/>
        <v>0</v>
      </c>
      <c r="R2964">
        <f t="shared" si="655"/>
        <v>0</v>
      </c>
      <c r="S2964">
        <f t="shared" si="656"/>
        <v>0</v>
      </c>
      <c r="T2964">
        <f t="shared" si="657"/>
        <v>0</v>
      </c>
      <c r="U2964">
        <f>T2964*参数设置!B2965</f>
        <v>0</v>
      </c>
    </row>
    <row r="2965" spans="1:21" x14ac:dyDescent="0.25">
      <c r="A2965" s="3">
        <v>44447</v>
      </c>
      <c r="B2965">
        <f>IF(K2964="是",F2964*0.25*(价格数据!B2965/价格数据!B2964),B2964*(价格数据!B2965/价格数据!B2964))</f>
        <v>38785.50838132928</v>
      </c>
      <c r="C2965">
        <f>IF(K2964="是",F2964*0.25*(价格数据!C2965/价格数据!C2964),C2964*(价格数据!C2965/价格数据!C2964))</f>
        <v>36887.610183884484</v>
      </c>
      <c r="D2965">
        <f>IF(K2964="是",F2964*0.25*(价格数据!D2965/价格数据!D2964),D2964*(价格数据!D2965/价格数据!D2964))</f>
        <v>36989.449495584733</v>
      </c>
      <c r="E2965">
        <f>IF(K2964="是",F2964*0.25*(价格数据!E2965/价格数据!E2964),E2964*(价格数据!E2965/价格数据!E2964))</f>
        <v>36982.929145384158</v>
      </c>
      <c r="F2965">
        <f t="shared" si="644"/>
        <v>149645.49720618266</v>
      </c>
      <c r="G2965">
        <f t="shared" si="645"/>
        <v>0.25918259557045226</v>
      </c>
      <c r="H2965">
        <f t="shared" si="646"/>
        <v>0.24649996740670699</v>
      </c>
      <c r="I2965">
        <f t="shared" si="647"/>
        <v>0.24718050450004786</v>
      </c>
      <c r="J2965">
        <f t="shared" si="648"/>
        <v>0.24713693252279292</v>
      </c>
      <c r="K2965" t="str">
        <f>IF(OR(
 ROUND(G2965,4)&gt;(0.25+参数设置!B$3), ROUND(G2965,4)&lt;(0.25-参数设置!B$3),
 ROUND(H2965,4)&gt;(0.25+参数设置!B$3), ROUND(H2965,4)&lt;(0.25-参数设置!B$3),
 ROUND(I2965,4)&gt;(0.25+参数设置!B$3), ROUND(I2965,4)&lt;(0.25-参数设置!B$3),
 ROUND(J2965,4)&gt;(0.25+参数设置!B$3), ROUND(J2965,4)&lt;(0.25-参数设置!B$3)
),"是","否")</f>
        <v>否</v>
      </c>
      <c r="L2965">
        <f t="shared" si="649"/>
        <v>38785.50838132928</v>
      </c>
      <c r="M2965">
        <f t="shared" si="650"/>
        <v>36887.610183884484</v>
      </c>
      <c r="N2965">
        <f t="shared" si="651"/>
        <v>36989.449495584733</v>
      </c>
      <c r="O2965">
        <f t="shared" si="652"/>
        <v>36982.929145384158</v>
      </c>
      <c r="P2965">
        <f t="shared" si="653"/>
        <v>0</v>
      </c>
      <c r="Q2965">
        <f t="shared" si="654"/>
        <v>0</v>
      </c>
      <c r="R2965">
        <f t="shared" si="655"/>
        <v>0</v>
      </c>
      <c r="S2965">
        <f t="shared" si="656"/>
        <v>0</v>
      </c>
      <c r="T2965">
        <f t="shared" si="657"/>
        <v>0</v>
      </c>
      <c r="U2965">
        <f>T2965*参数设置!B2966</f>
        <v>0</v>
      </c>
    </row>
    <row r="2966" spans="1:21" x14ac:dyDescent="0.25">
      <c r="A2966" s="3">
        <v>44448</v>
      </c>
      <c r="B2966">
        <f>IF(K2965="是",F2965*0.25*(价格数据!B2966/价格数据!B2965),B2965*(价格数据!B2966/价格数据!B2965))</f>
        <v>38770.129512026615</v>
      </c>
      <c r="C2966">
        <f>IF(K2965="是",F2965*0.25*(价格数据!C2966/价格数据!C2965),C2965*(价格数据!C2966/价格数据!C2965))</f>
        <v>36746.239654846875</v>
      </c>
      <c r="D2966">
        <f>IF(K2965="是",F2965*0.25*(价格数据!D2966/价格数据!D2965),D2965*(价格数据!D2966/价格数据!D2965))</f>
        <v>36993.595863218936</v>
      </c>
      <c r="E2966">
        <f>IF(K2965="是",F2965*0.25*(价格数据!E2966/价格数据!E2965),E2965*(价格数据!E2966/价格数据!E2965))</f>
        <v>36984.408447756949</v>
      </c>
      <c r="F2966">
        <f t="shared" si="644"/>
        <v>149494.37347784938</v>
      </c>
      <c r="G2966">
        <f t="shared" si="645"/>
        <v>0.25934173046165643</v>
      </c>
      <c r="H2966">
        <f t="shared" si="646"/>
        <v>0.24580349614490057</v>
      </c>
      <c r="I2966">
        <f t="shared" si="647"/>
        <v>0.24745811499521275</v>
      </c>
      <c r="J2966">
        <f t="shared" si="648"/>
        <v>0.24739665839823019</v>
      </c>
      <c r="K2966" t="str">
        <f>IF(OR(
 ROUND(G2966,4)&gt;(0.25+参数设置!B$3), ROUND(G2966,4)&lt;(0.25-参数设置!B$3),
 ROUND(H2966,4)&gt;(0.25+参数设置!B$3), ROUND(H2966,4)&lt;(0.25-参数设置!B$3),
 ROUND(I2966,4)&gt;(0.25+参数设置!B$3), ROUND(I2966,4)&lt;(0.25-参数设置!B$3),
 ROUND(J2966,4)&gt;(0.25+参数设置!B$3), ROUND(J2966,4)&lt;(0.25-参数设置!B$3)
),"是","否")</f>
        <v>否</v>
      </c>
      <c r="L2966">
        <f t="shared" si="649"/>
        <v>38770.129512026615</v>
      </c>
      <c r="M2966">
        <f t="shared" si="650"/>
        <v>36746.239654846875</v>
      </c>
      <c r="N2966">
        <f t="shared" si="651"/>
        <v>36993.595863218936</v>
      </c>
      <c r="O2966">
        <f t="shared" si="652"/>
        <v>36984.408447756949</v>
      </c>
      <c r="P2966">
        <f t="shared" si="653"/>
        <v>0</v>
      </c>
      <c r="Q2966">
        <f t="shared" si="654"/>
        <v>0</v>
      </c>
      <c r="R2966">
        <f t="shared" si="655"/>
        <v>0</v>
      </c>
      <c r="S2966">
        <f t="shared" si="656"/>
        <v>0</v>
      </c>
      <c r="T2966">
        <f t="shared" si="657"/>
        <v>0</v>
      </c>
      <c r="U2966">
        <f>T2966*参数设置!B2967</f>
        <v>0</v>
      </c>
    </row>
    <row r="2967" spans="1:21" x14ac:dyDescent="0.25">
      <c r="A2967" s="3">
        <v>44449</v>
      </c>
      <c r="B2967">
        <f>IF(K2966="是",F2966*0.25*(价格数据!B2967/价格数据!B2966),B2966*(价格数据!B2967/价格数据!B2966))</f>
        <v>39146.911809941994</v>
      </c>
      <c r="C2967">
        <f>IF(K2966="是",F2966*0.25*(价格数据!C2967/价格数据!C2966),C2966*(价格数据!C2967/价格数据!C2966))</f>
        <v>36958.295448403289</v>
      </c>
      <c r="D2967">
        <f>IF(K2966="是",F2966*0.25*(价格数据!D2967/价格数据!D2966),D2966*(价格数据!D2967/价格数据!D2966))</f>
        <v>36993.003524985477</v>
      </c>
      <c r="E2967">
        <f>IF(K2966="是",F2966*0.25*(价格数据!E2967/价格数据!E2966),E2966*(价格数据!E2967/价格数据!E2966))</f>
        <v>36985.517924536536</v>
      </c>
      <c r="F2967">
        <f t="shared" si="644"/>
        <v>150083.7287078673</v>
      </c>
      <c r="G2967">
        <f t="shared" si="645"/>
        <v>0.26083381687657881</v>
      </c>
      <c r="H2967">
        <f t="shared" si="646"/>
        <v>0.2462511810346964</v>
      </c>
      <c r="I2967">
        <f t="shared" si="647"/>
        <v>0.24648243912563672</v>
      </c>
      <c r="J2967">
        <f t="shared" si="648"/>
        <v>0.24643256296308808</v>
      </c>
      <c r="K2967" t="str">
        <f>IF(OR(
 ROUND(G2967,4)&gt;(0.25+参数设置!B$3), ROUND(G2967,4)&lt;(0.25-参数设置!B$3),
 ROUND(H2967,4)&gt;(0.25+参数设置!B$3), ROUND(H2967,4)&lt;(0.25-参数设置!B$3),
 ROUND(I2967,4)&gt;(0.25+参数设置!B$3), ROUND(I2967,4)&lt;(0.25-参数设置!B$3),
 ROUND(J2967,4)&gt;(0.25+参数设置!B$3), ROUND(J2967,4)&lt;(0.25-参数设置!B$3)
),"是","否")</f>
        <v>否</v>
      </c>
      <c r="L2967">
        <f t="shared" si="649"/>
        <v>39146.911809941994</v>
      </c>
      <c r="M2967">
        <f t="shared" si="650"/>
        <v>36958.295448403289</v>
      </c>
      <c r="N2967">
        <f t="shared" si="651"/>
        <v>36993.003524985477</v>
      </c>
      <c r="O2967">
        <f t="shared" si="652"/>
        <v>36985.517924536536</v>
      </c>
      <c r="P2967">
        <f t="shared" si="653"/>
        <v>0</v>
      </c>
      <c r="Q2967">
        <f t="shared" si="654"/>
        <v>0</v>
      </c>
      <c r="R2967">
        <f t="shared" si="655"/>
        <v>0</v>
      </c>
      <c r="S2967">
        <f t="shared" si="656"/>
        <v>0</v>
      </c>
      <c r="T2967">
        <f t="shared" si="657"/>
        <v>0</v>
      </c>
      <c r="U2967">
        <f>T2967*参数设置!B2968</f>
        <v>0</v>
      </c>
    </row>
    <row r="2968" spans="1:21" x14ac:dyDescent="0.25">
      <c r="A2968" s="3">
        <v>44450</v>
      </c>
      <c r="B2968">
        <f>IF(K2967="是",F2967*0.25*(价格数据!B2968/价格数据!B2967),B2967*(价格数据!B2968/价格数据!B2967))</f>
        <v>39146.911809941994</v>
      </c>
      <c r="C2968">
        <f>IF(K2967="是",F2967*0.25*(价格数据!C2968/价格数据!C2967),C2967*(价格数据!C2968/价格数据!C2967))</f>
        <v>36958.295448403289</v>
      </c>
      <c r="D2968">
        <f>IF(K2967="是",F2967*0.25*(价格数据!D2968/价格数据!D2967),D2967*(价格数据!D2968/价格数据!D2967))</f>
        <v>36993.003524985477</v>
      </c>
      <c r="E2968">
        <f>IF(K2967="是",F2967*0.25*(价格数据!E2968/价格数据!E2967),E2967*(价格数据!E2968/价格数据!E2967))</f>
        <v>36985.517924536536</v>
      </c>
      <c r="F2968">
        <f t="shared" si="644"/>
        <v>150083.7287078673</v>
      </c>
      <c r="G2968">
        <f t="shared" si="645"/>
        <v>0.26083381687657881</v>
      </c>
      <c r="H2968">
        <f t="shared" si="646"/>
        <v>0.2462511810346964</v>
      </c>
      <c r="I2968">
        <f t="shared" si="647"/>
        <v>0.24648243912563672</v>
      </c>
      <c r="J2968">
        <f t="shared" si="648"/>
        <v>0.24643256296308808</v>
      </c>
      <c r="K2968" t="str">
        <f>IF(OR(
 ROUND(G2968,4)&gt;(0.25+参数设置!B$3), ROUND(G2968,4)&lt;(0.25-参数设置!B$3),
 ROUND(H2968,4)&gt;(0.25+参数设置!B$3), ROUND(H2968,4)&lt;(0.25-参数设置!B$3),
 ROUND(I2968,4)&gt;(0.25+参数设置!B$3), ROUND(I2968,4)&lt;(0.25-参数设置!B$3),
 ROUND(J2968,4)&gt;(0.25+参数设置!B$3), ROUND(J2968,4)&lt;(0.25-参数设置!B$3)
),"是","否")</f>
        <v>否</v>
      </c>
      <c r="L2968">
        <f t="shared" si="649"/>
        <v>39146.911809941994</v>
      </c>
      <c r="M2968">
        <f t="shared" si="650"/>
        <v>36958.295448403289</v>
      </c>
      <c r="N2968">
        <f t="shared" si="651"/>
        <v>36993.003524985477</v>
      </c>
      <c r="O2968">
        <f t="shared" si="652"/>
        <v>36985.517924536536</v>
      </c>
      <c r="P2968">
        <f t="shared" si="653"/>
        <v>0</v>
      </c>
      <c r="Q2968">
        <f t="shared" si="654"/>
        <v>0</v>
      </c>
      <c r="R2968">
        <f t="shared" si="655"/>
        <v>0</v>
      </c>
      <c r="S2968">
        <f t="shared" si="656"/>
        <v>0</v>
      </c>
      <c r="T2968">
        <f t="shared" si="657"/>
        <v>0</v>
      </c>
      <c r="U2968">
        <f>T2968*参数设置!B2969</f>
        <v>0</v>
      </c>
    </row>
    <row r="2969" spans="1:21" x14ac:dyDescent="0.25">
      <c r="A2969" s="3">
        <v>44451</v>
      </c>
      <c r="B2969">
        <f>IF(K2968="是",F2968*0.25*(价格数据!B2969/价格数据!B2968),B2968*(价格数据!B2969/价格数据!B2968))</f>
        <v>39146.911809941994</v>
      </c>
      <c r="C2969">
        <f>IF(K2968="是",F2968*0.25*(价格数据!C2969/价格数据!C2968),C2968*(价格数据!C2969/价格数据!C2968))</f>
        <v>36958.295448403289</v>
      </c>
      <c r="D2969">
        <f>IF(K2968="是",F2968*0.25*(价格数据!D2969/价格数据!D2968),D2968*(价格数据!D2969/价格数据!D2968))</f>
        <v>36993.003524985477</v>
      </c>
      <c r="E2969">
        <f>IF(K2968="是",F2968*0.25*(价格数据!E2969/价格数据!E2968),E2968*(价格数据!E2969/价格数据!E2968))</f>
        <v>36985.517924536536</v>
      </c>
      <c r="F2969">
        <f t="shared" si="644"/>
        <v>150083.7287078673</v>
      </c>
      <c r="G2969">
        <f t="shared" si="645"/>
        <v>0.26083381687657881</v>
      </c>
      <c r="H2969">
        <f t="shared" si="646"/>
        <v>0.2462511810346964</v>
      </c>
      <c r="I2969">
        <f t="shared" si="647"/>
        <v>0.24648243912563672</v>
      </c>
      <c r="J2969">
        <f t="shared" si="648"/>
        <v>0.24643256296308808</v>
      </c>
      <c r="K2969" t="str">
        <f>IF(OR(
 ROUND(G2969,4)&gt;(0.25+参数设置!B$3), ROUND(G2969,4)&lt;(0.25-参数设置!B$3),
 ROUND(H2969,4)&gt;(0.25+参数设置!B$3), ROUND(H2969,4)&lt;(0.25-参数设置!B$3),
 ROUND(I2969,4)&gt;(0.25+参数设置!B$3), ROUND(I2969,4)&lt;(0.25-参数设置!B$3),
 ROUND(J2969,4)&gt;(0.25+参数设置!B$3), ROUND(J2969,4)&lt;(0.25-参数设置!B$3)
),"是","否")</f>
        <v>否</v>
      </c>
      <c r="L2969">
        <f t="shared" si="649"/>
        <v>39146.911809941994</v>
      </c>
      <c r="M2969">
        <f t="shared" si="650"/>
        <v>36958.295448403289</v>
      </c>
      <c r="N2969">
        <f t="shared" si="651"/>
        <v>36993.003524985477</v>
      </c>
      <c r="O2969">
        <f t="shared" si="652"/>
        <v>36985.517924536536</v>
      </c>
      <c r="P2969">
        <f t="shared" si="653"/>
        <v>0</v>
      </c>
      <c r="Q2969">
        <f t="shared" si="654"/>
        <v>0</v>
      </c>
      <c r="R2969">
        <f t="shared" si="655"/>
        <v>0</v>
      </c>
      <c r="S2969">
        <f t="shared" si="656"/>
        <v>0</v>
      </c>
      <c r="T2969">
        <f t="shared" si="657"/>
        <v>0</v>
      </c>
      <c r="U2969">
        <f>T2969*参数设置!B2970</f>
        <v>0</v>
      </c>
    </row>
    <row r="2970" spans="1:21" x14ac:dyDescent="0.25">
      <c r="A2970" s="3">
        <v>44452</v>
      </c>
      <c r="B2970">
        <f>IF(K2969="是",F2969*0.25*(价格数据!B2970/价格数据!B2969),B2969*(价格数据!B2970/价格数据!B2969))</f>
        <v>38939.297074355971</v>
      </c>
      <c r="C2970">
        <f>IF(K2969="是",F2969*0.25*(价格数据!C2970/价格数据!C2969),C2969*(价格数据!C2970/价格数据!C2969))</f>
        <v>36776.53333964065</v>
      </c>
      <c r="D2970">
        <f>IF(K2969="是",F2969*0.25*(价格数据!D2970/价格数据!D2969),D2969*(价格数据!D2970/价格数据!D2969))</f>
        <v>36979.379745615959</v>
      </c>
      <c r="E2970">
        <f>IF(K2969="是",F2969*0.25*(价格数据!E2970/价格数据!E2969),E2969*(价格数据!E2970/价格数据!E2969))</f>
        <v>36983.298970977346</v>
      </c>
      <c r="F2970">
        <f t="shared" si="644"/>
        <v>149678.50913058993</v>
      </c>
      <c r="G2970">
        <f t="shared" si="645"/>
        <v>0.26015289235933414</v>
      </c>
      <c r="H2970">
        <f t="shared" si="646"/>
        <v>0.24570349847321266</v>
      </c>
      <c r="I2970">
        <f t="shared" si="647"/>
        <v>0.24705871243915573</v>
      </c>
      <c r="J2970">
        <f t="shared" si="648"/>
        <v>0.2470848967282975</v>
      </c>
      <c r="K2970" t="str">
        <f>IF(OR(
 ROUND(G2970,4)&gt;(0.25+参数设置!B$3), ROUND(G2970,4)&lt;(0.25-参数设置!B$3),
 ROUND(H2970,4)&gt;(0.25+参数设置!B$3), ROUND(H2970,4)&lt;(0.25-参数设置!B$3),
 ROUND(I2970,4)&gt;(0.25+参数设置!B$3), ROUND(I2970,4)&lt;(0.25-参数设置!B$3),
 ROUND(J2970,4)&gt;(0.25+参数设置!B$3), ROUND(J2970,4)&lt;(0.25-参数设置!B$3)
),"是","否")</f>
        <v>否</v>
      </c>
      <c r="L2970">
        <f t="shared" si="649"/>
        <v>38939.297074355971</v>
      </c>
      <c r="M2970">
        <f t="shared" si="650"/>
        <v>36776.53333964065</v>
      </c>
      <c r="N2970">
        <f t="shared" si="651"/>
        <v>36979.379745615959</v>
      </c>
      <c r="O2970">
        <f t="shared" si="652"/>
        <v>36983.298970977346</v>
      </c>
      <c r="P2970">
        <f t="shared" si="653"/>
        <v>0</v>
      </c>
      <c r="Q2970">
        <f t="shared" si="654"/>
        <v>0</v>
      </c>
      <c r="R2970">
        <f t="shared" si="655"/>
        <v>0</v>
      </c>
      <c r="S2970">
        <f t="shared" si="656"/>
        <v>0</v>
      </c>
      <c r="T2970">
        <f t="shared" si="657"/>
        <v>0</v>
      </c>
      <c r="U2970">
        <f>T2970*参数设置!B2971</f>
        <v>0</v>
      </c>
    </row>
    <row r="2971" spans="1:21" x14ac:dyDescent="0.25">
      <c r="A2971" s="3">
        <v>44453</v>
      </c>
      <c r="B2971">
        <f>IF(K2970="是",F2970*0.25*(价格数据!B2971/价格数据!B2970),B2970*(价格数据!B2971/价格数据!B2970))</f>
        <v>38431.794387367918</v>
      </c>
      <c r="C2971">
        <f>IF(K2970="是",F2970*0.25*(价格数据!C2971/价格数据!C2970),C2970*(价格数据!C2971/价格数据!C2970))</f>
        <v>36816.92491936568</v>
      </c>
      <c r="D2971">
        <f>IF(K2970="是",F2970*0.25*(价格数据!D2971/价格数据!D2970),D2970*(价格数据!D2971/价格数据!D2970))</f>
        <v>36959.536414795148</v>
      </c>
      <c r="E2971">
        <f>IF(K2970="是",F2970*0.25*(价格数据!E2971/价格数据!E2970),E2970*(价格数据!E2971/价格数据!E2970))</f>
        <v>36984.778273350137</v>
      </c>
      <c r="F2971">
        <f t="shared" si="644"/>
        <v>149193.03399487888</v>
      </c>
      <c r="G2971">
        <f t="shared" si="645"/>
        <v>0.25759778026021718</v>
      </c>
      <c r="H2971">
        <f t="shared" si="646"/>
        <v>0.24677375299324927</v>
      </c>
      <c r="I2971">
        <f t="shared" si="647"/>
        <v>0.24772963874482104</v>
      </c>
      <c r="J2971">
        <f t="shared" si="648"/>
        <v>0.24789882800171259</v>
      </c>
      <c r="K2971" t="str">
        <f>IF(OR(
 ROUND(G2971,4)&gt;(0.25+参数设置!B$3), ROUND(G2971,4)&lt;(0.25-参数设置!B$3),
 ROUND(H2971,4)&gt;(0.25+参数设置!B$3), ROUND(H2971,4)&lt;(0.25-参数设置!B$3),
 ROUND(I2971,4)&gt;(0.25+参数设置!B$3), ROUND(I2971,4)&lt;(0.25-参数设置!B$3),
 ROUND(J2971,4)&gt;(0.25+参数设置!B$3), ROUND(J2971,4)&lt;(0.25-参数设置!B$3)
),"是","否")</f>
        <v>否</v>
      </c>
      <c r="L2971">
        <f t="shared" si="649"/>
        <v>38431.794387367918</v>
      </c>
      <c r="M2971">
        <f t="shared" si="650"/>
        <v>36816.92491936568</v>
      </c>
      <c r="N2971">
        <f t="shared" si="651"/>
        <v>36959.536414795148</v>
      </c>
      <c r="O2971">
        <f t="shared" si="652"/>
        <v>36984.778273350137</v>
      </c>
      <c r="P2971">
        <f t="shared" si="653"/>
        <v>0</v>
      </c>
      <c r="Q2971">
        <f t="shared" si="654"/>
        <v>0</v>
      </c>
      <c r="R2971">
        <f t="shared" si="655"/>
        <v>0</v>
      </c>
      <c r="S2971">
        <f t="shared" si="656"/>
        <v>0</v>
      </c>
      <c r="T2971">
        <f t="shared" si="657"/>
        <v>0</v>
      </c>
      <c r="U2971">
        <f>T2971*参数设置!B2972</f>
        <v>0</v>
      </c>
    </row>
    <row r="2972" spans="1:21" x14ac:dyDescent="0.25">
      <c r="A2972" s="3">
        <v>44454</v>
      </c>
      <c r="B2972">
        <f>IF(K2971="是",F2971*0.25*(价格数据!B2972/价格数据!B2971),B2971*(价格数据!B2972/价格数据!B2971))</f>
        <v>38024.254350847208</v>
      </c>
      <c r="C2972">
        <f>IF(K2971="是",F2971*0.25*(价格数据!C2972/价格数据!C2971),C2971*(价格数据!C2972/价格数据!C2971))</f>
        <v>36948.197553472033</v>
      </c>
      <c r="D2972">
        <f>IF(K2971="是",F2971*0.25*(价格数据!D2972/价格数据!D2971),D2971*(价格数据!D2972/价格数据!D2971))</f>
        <v>36966.348304479907</v>
      </c>
      <c r="E2972">
        <f>IF(K2971="是",F2971*0.25*(价格数据!E2972/价格数据!E2971),E2971*(价格数据!E2972/价格数据!E2971))</f>
        <v>36983.298970977346</v>
      </c>
      <c r="F2972">
        <f t="shared" si="644"/>
        <v>148922.0991797765</v>
      </c>
      <c r="G2972">
        <f t="shared" si="645"/>
        <v>0.25532983056426639</v>
      </c>
      <c r="H2972">
        <f t="shared" si="646"/>
        <v>0.24810419512599488</v>
      </c>
      <c r="I2972">
        <f t="shared" si="647"/>
        <v>0.24822607596911919</v>
      </c>
      <c r="J2972">
        <f t="shared" si="648"/>
        <v>0.24833989834061948</v>
      </c>
      <c r="K2972" t="str">
        <f>IF(OR(
 ROUND(G2972,4)&gt;(0.25+参数设置!B$3), ROUND(G2972,4)&lt;(0.25-参数设置!B$3),
 ROUND(H2972,4)&gt;(0.25+参数设置!B$3), ROUND(H2972,4)&lt;(0.25-参数设置!B$3),
 ROUND(I2972,4)&gt;(0.25+参数设置!B$3), ROUND(I2972,4)&lt;(0.25-参数设置!B$3),
 ROUND(J2972,4)&gt;(0.25+参数设置!B$3), ROUND(J2972,4)&lt;(0.25-参数设置!B$3)
),"是","否")</f>
        <v>否</v>
      </c>
      <c r="L2972">
        <f t="shared" si="649"/>
        <v>38024.254350847208</v>
      </c>
      <c r="M2972">
        <f t="shared" si="650"/>
        <v>36948.197553472033</v>
      </c>
      <c r="N2972">
        <f t="shared" si="651"/>
        <v>36966.348304479907</v>
      </c>
      <c r="O2972">
        <f t="shared" si="652"/>
        <v>36983.298970977346</v>
      </c>
      <c r="P2972">
        <f t="shared" si="653"/>
        <v>0</v>
      </c>
      <c r="Q2972">
        <f t="shared" si="654"/>
        <v>0</v>
      </c>
      <c r="R2972">
        <f t="shared" si="655"/>
        <v>0</v>
      </c>
      <c r="S2972">
        <f t="shared" si="656"/>
        <v>0</v>
      </c>
      <c r="T2972">
        <f t="shared" si="657"/>
        <v>0</v>
      </c>
      <c r="U2972">
        <f>T2972*参数设置!B2973</f>
        <v>0</v>
      </c>
    </row>
    <row r="2973" spans="1:21" x14ac:dyDescent="0.25">
      <c r="A2973" s="3">
        <v>44455</v>
      </c>
      <c r="B2973">
        <f>IF(K2972="是",F2972*0.25*(价格数据!B2973/价格数据!B2972),B2972*(价格数据!B2973/价格数据!B2972))</f>
        <v>37593.646010372497</v>
      </c>
      <c r="C2973">
        <f>IF(K2972="是",F2972*0.25*(价格数据!C2973/价格数据!C2972),C2972*(价格数据!C2973/价格数据!C2972))</f>
        <v>36635.162810603048</v>
      </c>
      <c r="D2973">
        <f>IF(K2972="是",F2972*0.25*(价格数据!D2973/价格数据!D2972),D2972*(价格数据!D2973/价格数据!D2972))</f>
        <v>36917.480400219691</v>
      </c>
      <c r="E2973">
        <f>IF(K2972="是",F2972*0.25*(价格数据!E2973/价格数据!E2972),E2972*(价格数据!E2973/价格数据!E2972))</f>
        <v>36983.66879657055</v>
      </c>
      <c r="F2973">
        <f t="shared" si="644"/>
        <v>148129.95801776578</v>
      </c>
      <c r="G2973">
        <f t="shared" si="645"/>
        <v>0.25378827155182038</v>
      </c>
      <c r="H2973">
        <f t="shared" si="646"/>
        <v>0.2473177154766307</v>
      </c>
      <c r="I2973">
        <f t="shared" si="647"/>
        <v>0.24922359321665399</v>
      </c>
      <c r="J2973">
        <f t="shared" si="648"/>
        <v>0.24967041975489496</v>
      </c>
      <c r="K2973" t="str">
        <f>IF(OR(
 ROUND(G2973,4)&gt;(0.25+参数设置!B$3), ROUND(G2973,4)&lt;(0.25-参数设置!B$3),
 ROUND(H2973,4)&gt;(0.25+参数设置!B$3), ROUND(H2973,4)&lt;(0.25-参数设置!B$3),
 ROUND(I2973,4)&gt;(0.25+参数设置!B$3), ROUND(I2973,4)&lt;(0.25-参数设置!B$3),
 ROUND(J2973,4)&gt;(0.25+参数设置!B$3), ROUND(J2973,4)&lt;(0.25-参数设置!B$3)
),"是","否")</f>
        <v>否</v>
      </c>
      <c r="L2973">
        <f t="shared" si="649"/>
        <v>37593.646010372497</v>
      </c>
      <c r="M2973">
        <f t="shared" si="650"/>
        <v>36635.162810603048</v>
      </c>
      <c r="N2973">
        <f t="shared" si="651"/>
        <v>36917.480400219691</v>
      </c>
      <c r="O2973">
        <f t="shared" si="652"/>
        <v>36983.66879657055</v>
      </c>
      <c r="P2973">
        <f t="shared" si="653"/>
        <v>0</v>
      </c>
      <c r="Q2973">
        <f t="shared" si="654"/>
        <v>0</v>
      </c>
      <c r="R2973">
        <f t="shared" si="655"/>
        <v>0</v>
      </c>
      <c r="S2973">
        <f t="shared" si="656"/>
        <v>0</v>
      </c>
      <c r="T2973">
        <f t="shared" si="657"/>
        <v>0</v>
      </c>
      <c r="U2973">
        <f>T2973*参数设置!B2974</f>
        <v>0</v>
      </c>
    </row>
    <row r="2974" spans="1:21" x14ac:dyDescent="0.25">
      <c r="A2974" s="3">
        <v>44456</v>
      </c>
      <c r="B2974">
        <f>IF(K2973="是",F2973*0.25*(价格数据!B2974/价格数据!B2973),B2973*(价格数据!B2974/价格数据!B2973))</f>
        <v>37893.533961774527</v>
      </c>
      <c r="C2974">
        <f>IF(K2973="是",F2973*0.25*(价格数据!C2974/价格数据!C2973),C2973*(价格数据!C2974/价格数据!C2973))</f>
        <v>36271.638593077769</v>
      </c>
      <c r="D2974">
        <f>IF(K2973="是",F2973*0.25*(价格数据!D2974/价格数据!D2973),D2973*(价格数据!D2974/价格数据!D2973))</f>
        <v>36949.466664826381</v>
      </c>
      <c r="E2974">
        <f>IF(K2973="是",F2973*0.25*(价格数据!E2974/价格数据!E2973),E2973*(价格数据!E2974/价格数据!E2973))</f>
        <v>36990.695482841315</v>
      </c>
      <c r="F2974">
        <f t="shared" si="644"/>
        <v>148105.33470251999</v>
      </c>
      <c r="G2974">
        <f t="shared" si="645"/>
        <v>0.25585529405734347</v>
      </c>
      <c r="H2974">
        <f t="shared" si="646"/>
        <v>0.24490433559285296</v>
      </c>
      <c r="I2974">
        <f t="shared" si="647"/>
        <v>0.24948099769020468</v>
      </c>
      <c r="J2974">
        <f t="shared" si="648"/>
        <v>0.24975937265959888</v>
      </c>
      <c r="K2974" t="str">
        <f>IF(OR(
 ROUND(G2974,4)&gt;(0.25+参数设置!B$3), ROUND(G2974,4)&lt;(0.25-参数设置!B$3),
 ROUND(H2974,4)&gt;(0.25+参数设置!B$3), ROUND(H2974,4)&lt;(0.25-参数设置!B$3),
 ROUND(I2974,4)&gt;(0.25+参数设置!B$3), ROUND(I2974,4)&lt;(0.25-参数设置!B$3),
 ROUND(J2974,4)&gt;(0.25+参数设置!B$3), ROUND(J2974,4)&lt;(0.25-参数设置!B$3)
),"是","否")</f>
        <v>否</v>
      </c>
      <c r="L2974">
        <f t="shared" si="649"/>
        <v>37893.533961774527</v>
      </c>
      <c r="M2974">
        <f t="shared" si="650"/>
        <v>36271.638593077769</v>
      </c>
      <c r="N2974">
        <f t="shared" si="651"/>
        <v>36949.466664826381</v>
      </c>
      <c r="O2974">
        <f t="shared" si="652"/>
        <v>36990.695482841315</v>
      </c>
      <c r="P2974">
        <f t="shared" si="653"/>
        <v>0</v>
      </c>
      <c r="Q2974">
        <f t="shared" si="654"/>
        <v>0</v>
      </c>
      <c r="R2974">
        <f t="shared" si="655"/>
        <v>0</v>
      </c>
      <c r="S2974">
        <f t="shared" si="656"/>
        <v>0</v>
      </c>
      <c r="T2974">
        <f t="shared" si="657"/>
        <v>0</v>
      </c>
      <c r="U2974">
        <f>T2974*参数设置!B2975</f>
        <v>0</v>
      </c>
    </row>
    <row r="2975" spans="1:21" x14ac:dyDescent="0.25">
      <c r="A2975" s="3">
        <v>44457</v>
      </c>
      <c r="B2975">
        <f>IF(K2974="是",F2974*0.25*(价格数据!B2975/价格数据!B2974),B2974*(价格数据!B2975/价格数据!B2974))</f>
        <v>37893.533961774527</v>
      </c>
      <c r="C2975">
        <f>IF(K2974="是",F2974*0.25*(价格数据!C2975/价格数据!C2974),C2974*(价格数据!C2975/价格数据!C2974))</f>
        <v>36271.638593077769</v>
      </c>
      <c r="D2975">
        <f>IF(K2974="是",F2974*0.25*(价格数据!D2975/价格数据!D2974),D2974*(价格数据!D2975/价格数据!D2974))</f>
        <v>36949.466664826381</v>
      </c>
      <c r="E2975">
        <f>IF(K2974="是",F2974*0.25*(价格数据!E2975/价格数据!E2974),E2974*(价格数据!E2975/价格数据!E2974))</f>
        <v>36990.695482841315</v>
      </c>
      <c r="F2975">
        <f t="shared" si="644"/>
        <v>148105.33470251999</v>
      </c>
      <c r="G2975">
        <f t="shared" si="645"/>
        <v>0.25585529405734347</v>
      </c>
      <c r="H2975">
        <f t="shared" si="646"/>
        <v>0.24490433559285296</v>
      </c>
      <c r="I2975">
        <f t="shared" si="647"/>
        <v>0.24948099769020468</v>
      </c>
      <c r="J2975">
        <f t="shared" si="648"/>
        <v>0.24975937265959888</v>
      </c>
      <c r="K2975" t="str">
        <f>IF(OR(
 ROUND(G2975,4)&gt;(0.25+参数设置!B$3), ROUND(G2975,4)&lt;(0.25-参数设置!B$3),
 ROUND(H2975,4)&gt;(0.25+参数设置!B$3), ROUND(H2975,4)&lt;(0.25-参数设置!B$3),
 ROUND(I2975,4)&gt;(0.25+参数设置!B$3), ROUND(I2975,4)&lt;(0.25-参数设置!B$3),
 ROUND(J2975,4)&gt;(0.25+参数设置!B$3), ROUND(J2975,4)&lt;(0.25-参数设置!B$3)
),"是","否")</f>
        <v>否</v>
      </c>
      <c r="L2975">
        <f t="shared" si="649"/>
        <v>37893.533961774527</v>
      </c>
      <c r="M2975">
        <f t="shared" si="650"/>
        <v>36271.638593077769</v>
      </c>
      <c r="N2975">
        <f t="shared" si="651"/>
        <v>36949.466664826381</v>
      </c>
      <c r="O2975">
        <f t="shared" si="652"/>
        <v>36990.695482841315</v>
      </c>
      <c r="P2975">
        <f t="shared" si="653"/>
        <v>0</v>
      </c>
      <c r="Q2975">
        <f t="shared" si="654"/>
        <v>0</v>
      </c>
      <c r="R2975">
        <f t="shared" si="655"/>
        <v>0</v>
      </c>
      <c r="S2975">
        <f t="shared" si="656"/>
        <v>0</v>
      </c>
      <c r="T2975">
        <f t="shared" si="657"/>
        <v>0</v>
      </c>
      <c r="U2975">
        <f>T2975*参数设置!B2976</f>
        <v>0</v>
      </c>
    </row>
    <row r="2976" spans="1:21" x14ac:dyDescent="0.25">
      <c r="A2976" s="3">
        <v>44458</v>
      </c>
      <c r="B2976">
        <f>IF(K2975="是",F2975*0.25*(价格数据!B2976/价格数据!B2975),B2975*(价格数据!B2976/价格数据!B2975))</f>
        <v>37893.533961774527</v>
      </c>
      <c r="C2976">
        <f>IF(K2975="是",F2975*0.25*(价格数据!C2976/价格数据!C2975),C2975*(价格数据!C2976/价格数据!C2975))</f>
        <v>36271.638593077769</v>
      </c>
      <c r="D2976">
        <f>IF(K2975="是",F2975*0.25*(价格数据!D2976/价格数据!D2975),D2975*(价格数据!D2976/价格数据!D2975))</f>
        <v>36949.466664826381</v>
      </c>
      <c r="E2976">
        <f>IF(K2975="是",F2975*0.25*(价格数据!E2976/价格数据!E2975),E2975*(价格数据!E2976/价格数据!E2975))</f>
        <v>36990.695482841315</v>
      </c>
      <c r="F2976">
        <f t="shared" si="644"/>
        <v>148105.33470251999</v>
      </c>
      <c r="G2976">
        <f t="shared" si="645"/>
        <v>0.25585529405734347</v>
      </c>
      <c r="H2976">
        <f t="shared" si="646"/>
        <v>0.24490433559285296</v>
      </c>
      <c r="I2976">
        <f t="shared" si="647"/>
        <v>0.24948099769020468</v>
      </c>
      <c r="J2976">
        <f t="shared" si="648"/>
        <v>0.24975937265959888</v>
      </c>
      <c r="K2976" t="str">
        <f>IF(OR(
 ROUND(G2976,4)&gt;(0.25+参数设置!B$3), ROUND(G2976,4)&lt;(0.25-参数设置!B$3),
 ROUND(H2976,4)&gt;(0.25+参数设置!B$3), ROUND(H2976,4)&lt;(0.25-参数设置!B$3),
 ROUND(I2976,4)&gt;(0.25+参数设置!B$3), ROUND(I2976,4)&lt;(0.25-参数设置!B$3),
 ROUND(J2976,4)&gt;(0.25+参数设置!B$3), ROUND(J2976,4)&lt;(0.25-参数设置!B$3)
),"是","否")</f>
        <v>否</v>
      </c>
      <c r="L2976">
        <f t="shared" si="649"/>
        <v>37893.533961774527</v>
      </c>
      <c r="M2976">
        <f t="shared" si="650"/>
        <v>36271.638593077769</v>
      </c>
      <c r="N2976">
        <f t="shared" si="651"/>
        <v>36949.466664826381</v>
      </c>
      <c r="O2976">
        <f t="shared" si="652"/>
        <v>36990.695482841315</v>
      </c>
      <c r="P2976">
        <f t="shared" si="653"/>
        <v>0</v>
      </c>
      <c r="Q2976">
        <f t="shared" si="654"/>
        <v>0</v>
      </c>
      <c r="R2976">
        <f t="shared" si="655"/>
        <v>0</v>
      </c>
      <c r="S2976">
        <f t="shared" si="656"/>
        <v>0</v>
      </c>
      <c r="T2976">
        <f t="shared" si="657"/>
        <v>0</v>
      </c>
      <c r="U2976">
        <f>T2976*参数设置!B2977</f>
        <v>0</v>
      </c>
    </row>
    <row r="2977" spans="1:21" x14ac:dyDescent="0.25">
      <c r="A2977" s="3">
        <v>44459</v>
      </c>
      <c r="B2977">
        <f>IF(K2976="是",F2976*0.25*(价格数据!B2977/价格数据!B2976),B2976*(价格数据!B2977/价格数据!B2976))</f>
        <v>37893.533961774527</v>
      </c>
      <c r="C2977">
        <f>IF(K2976="是",F2976*0.25*(价格数据!C2977/价格数据!C2976),C2976*(价格数据!C2977/价格数据!C2976))</f>
        <v>36271.638593077769</v>
      </c>
      <c r="D2977">
        <f>IF(K2976="是",F2976*0.25*(价格数据!D2977/价格数据!D2976),D2976*(价格数据!D2977/价格数据!D2976))</f>
        <v>36949.466664826381</v>
      </c>
      <c r="E2977">
        <f>IF(K2976="是",F2976*0.25*(价格数据!E2977/价格数据!E2976),E2976*(价格数据!E2977/价格数据!E2976))</f>
        <v>36990.695482841315</v>
      </c>
      <c r="F2977">
        <f t="shared" si="644"/>
        <v>148105.33470251999</v>
      </c>
      <c r="G2977">
        <f t="shared" si="645"/>
        <v>0.25585529405734347</v>
      </c>
      <c r="H2977">
        <f t="shared" si="646"/>
        <v>0.24490433559285296</v>
      </c>
      <c r="I2977">
        <f t="shared" si="647"/>
        <v>0.24948099769020468</v>
      </c>
      <c r="J2977">
        <f t="shared" si="648"/>
        <v>0.24975937265959888</v>
      </c>
      <c r="K2977" t="str">
        <f>IF(OR(
 ROUND(G2977,4)&gt;(0.25+参数设置!B$3), ROUND(G2977,4)&lt;(0.25-参数设置!B$3),
 ROUND(H2977,4)&gt;(0.25+参数设置!B$3), ROUND(H2977,4)&lt;(0.25-参数设置!B$3),
 ROUND(I2977,4)&gt;(0.25+参数设置!B$3), ROUND(I2977,4)&lt;(0.25-参数设置!B$3),
 ROUND(J2977,4)&gt;(0.25+参数设置!B$3), ROUND(J2977,4)&lt;(0.25-参数设置!B$3)
),"是","否")</f>
        <v>否</v>
      </c>
      <c r="L2977">
        <f t="shared" si="649"/>
        <v>37893.533961774527</v>
      </c>
      <c r="M2977">
        <f t="shared" si="650"/>
        <v>36271.638593077769</v>
      </c>
      <c r="N2977">
        <f t="shared" si="651"/>
        <v>36949.466664826381</v>
      </c>
      <c r="O2977">
        <f t="shared" si="652"/>
        <v>36990.695482841315</v>
      </c>
      <c r="P2977">
        <f t="shared" si="653"/>
        <v>0</v>
      </c>
      <c r="Q2977">
        <f t="shared" si="654"/>
        <v>0</v>
      </c>
      <c r="R2977">
        <f t="shared" si="655"/>
        <v>0</v>
      </c>
      <c r="S2977">
        <f t="shared" si="656"/>
        <v>0</v>
      </c>
      <c r="T2977">
        <f t="shared" si="657"/>
        <v>0</v>
      </c>
      <c r="U2977">
        <f>T2977*参数设置!B2978</f>
        <v>0</v>
      </c>
    </row>
    <row r="2978" spans="1:21" x14ac:dyDescent="0.25">
      <c r="A2978" s="3">
        <v>44460</v>
      </c>
      <c r="B2978">
        <f>IF(K2977="是",F2977*0.25*(价格数据!B2978/价格数据!B2977),B2977*(价格数据!B2978/价格数据!B2977))</f>
        <v>37893.533961774527</v>
      </c>
      <c r="C2978">
        <f>IF(K2977="是",F2977*0.25*(价格数据!C2978/价格数据!C2977),C2977*(价格数据!C2978/价格数据!C2977))</f>
        <v>36271.638593077769</v>
      </c>
      <c r="D2978">
        <f>IF(K2977="是",F2977*0.25*(价格数据!D2978/价格数据!D2977),D2977*(价格数据!D2978/价格数据!D2977))</f>
        <v>36949.466664826381</v>
      </c>
      <c r="E2978">
        <f>IF(K2977="是",F2977*0.25*(价格数据!E2978/价格数据!E2977),E2977*(价格数据!E2978/价格数据!E2977))</f>
        <v>36990.695482841315</v>
      </c>
      <c r="F2978">
        <f t="shared" si="644"/>
        <v>148105.33470251999</v>
      </c>
      <c r="G2978">
        <f t="shared" si="645"/>
        <v>0.25585529405734347</v>
      </c>
      <c r="H2978">
        <f t="shared" si="646"/>
        <v>0.24490433559285296</v>
      </c>
      <c r="I2978">
        <f t="shared" si="647"/>
        <v>0.24948099769020468</v>
      </c>
      <c r="J2978">
        <f t="shared" si="648"/>
        <v>0.24975937265959888</v>
      </c>
      <c r="K2978" t="str">
        <f>IF(OR(
 ROUND(G2978,4)&gt;(0.25+参数设置!B$3), ROUND(G2978,4)&lt;(0.25-参数设置!B$3),
 ROUND(H2978,4)&gt;(0.25+参数设置!B$3), ROUND(H2978,4)&lt;(0.25-参数设置!B$3),
 ROUND(I2978,4)&gt;(0.25+参数设置!B$3), ROUND(I2978,4)&lt;(0.25-参数设置!B$3),
 ROUND(J2978,4)&gt;(0.25+参数设置!B$3), ROUND(J2978,4)&lt;(0.25-参数设置!B$3)
),"是","否")</f>
        <v>否</v>
      </c>
      <c r="L2978">
        <f t="shared" si="649"/>
        <v>37893.533961774527</v>
      </c>
      <c r="M2978">
        <f t="shared" si="650"/>
        <v>36271.638593077769</v>
      </c>
      <c r="N2978">
        <f t="shared" si="651"/>
        <v>36949.466664826381</v>
      </c>
      <c r="O2978">
        <f t="shared" si="652"/>
        <v>36990.695482841315</v>
      </c>
      <c r="P2978">
        <f t="shared" si="653"/>
        <v>0</v>
      </c>
      <c r="Q2978">
        <f t="shared" si="654"/>
        <v>0</v>
      </c>
      <c r="R2978">
        <f t="shared" si="655"/>
        <v>0</v>
      </c>
      <c r="S2978">
        <f t="shared" si="656"/>
        <v>0</v>
      </c>
      <c r="T2978">
        <f t="shared" si="657"/>
        <v>0</v>
      </c>
      <c r="U2978">
        <f>T2978*参数设置!B2979</f>
        <v>0</v>
      </c>
    </row>
    <row r="2979" spans="1:21" x14ac:dyDescent="0.25">
      <c r="A2979" s="3">
        <v>44461</v>
      </c>
      <c r="B2979">
        <f>IF(K2978="是",F2978*0.25*(价格数据!B2979/价格数据!B2978),B2978*(价格数据!B2979/价格数据!B2978))</f>
        <v>37639.7826182805</v>
      </c>
      <c r="C2979">
        <f>IF(K2978="是",F2978*0.25*(价格数据!C2979/价格数据!C2978),C2978*(价格数据!C2979/价格数据!C2978))</f>
        <v>36756.337549778138</v>
      </c>
      <c r="D2979">
        <f>IF(K2978="是",F2978*0.25*(价格数据!D2979/价格数据!D2978),D2978*(价格数据!D2979/价格数据!D2978))</f>
        <v>36968.12531918029</v>
      </c>
      <c r="E2979">
        <f>IF(K2978="是",F2978*0.25*(价格数据!E2979/价格数据!E2978),E2978*(价格数据!E2979/价格数据!E2978))</f>
        <v>36979.600715045381</v>
      </c>
      <c r="F2979">
        <f t="shared" si="644"/>
        <v>148343.8462022843</v>
      </c>
      <c r="G2979">
        <f t="shared" si="645"/>
        <v>0.25373336058008245</v>
      </c>
      <c r="H2979">
        <f t="shared" si="646"/>
        <v>0.24777797320730477</v>
      </c>
      <c r="I2979">
        <f t="shared" si="647"/>
        <v>0.2492056547379114</v>
      </c>
      <c r="J2979">
        <f t="shared" si="648"/>
        <v>0.24928301147470142</v>
      </c>
      <c r="K2979" t="str">
        <f>IF(OR(
 ROUND(G2979,4)&gt;(0.25+参数设置!B$3), ROUND(G2979,4)&lt;(0.25-参数设置!B$3),
 ROUND(H2979,4)&gt;(0.25+参数设置!B$3), ROUND(H2979,4)&lt;(0.25-参数设置!B$3),
 ROUND(I2979,4)&gt;(0.25+参数设置!B$3), ROUND(I2979,4)&lt;(0.25-参数设置!B$3),
 ROUND(J2979,4)&gt;(0.25+参数设置!B$3), ROUND(J2979,4)&lt;(0.25-参数设置!B$3)
),"是","否")</f>
        <v>否</v>
      </c>
      <c r="L2979">
        <f t="shared" si="649"/>
        <v>37639.7826182805</v>
      </c>
      <c r="M2979">
        <f t="shared" si="650"/>
        <v>36756.337549778138</v>
      </c>
      <c r="N2979">
        <f t="shared" si="651"/>
        <v>36968.12531918029</v>
      </c>
      <c r="O2979">
        <f t="shared" si="652"/>
        <v>36979.600715045381</v>
      </c>
      <c r="P2979">
        <f t="shared" si="653"/>
        <v>0</v>
      </c>
      <c r="Q2979">
        <f t="shared" si="654"/>
        <v>0</v>
      </c>
      <c r="R2979">
        <f t="shared" si="655"/>
        <v>0</v>
      </c>
      <c r="S2979">
        <f t="shared" si="656"/>
        <v>0</v>
      </c>
      <c r="T2979">
        <f t="shared" si="657"/>
        <v>0</v>
      </c>
      <c r="U2979">
        <f>T2979*参数设置!B2980</f>
        <v>0</v>
      </c>
    </row>
    <row r="2980" spans="1:21" x14ac:dyDescent="0.25">
      <c r="A2980" s="3">
        <v>44462</v>
      </c>
      <c r="B2980">
        <f>IF(K2979="是",F2979*0.25*(价格数据!B2980/价格数据!B2979),B2979*(价格数据!B2980/价格数据!B2979))</f>
        <v>37862.776223169196</v>
      </c>
      <c r="C2980">
        <f>IF(K2979="是",F2979*0.25*(价格数据!C2980/价格数据!C2979),C2979*(价格数据!C2980/价格数据!C2979))</f>
        <v>36402.911227184115</v>
      </c>
      <c r="D2980">
        <f>IF(K2979="是",F2979*0.25*(价格数据!D2980/价格数据!D2979),D2979*(价格数据!D2980/价格数据!D2979))</f>
        <v>37016.993223440513</v>
      </c>
      <c r="E2980">
        <f>IF(K2979="是",F2979*0.25*(价格数据!E2980/价格数据!E2979),E2979*(价格数据!E2980/价格数据!E2979))</f>
        <v>36978.861063858982</v>
      </c>
      <c r="F2980">
        <f t="shared" si="644"/>
        <v>148261.54173765282</v>
      </c>
      <c r="G2980">
        <f t="shared" si="645"/>
        <v>0.25537827125909002</v>
      </c>
      <c r="H2980">
        <f t="shared" si="646"/>
        <v>0.24553171915343136</v>
      </c>
      <c r="I2980">
        <f t="shared" si="647"/>
        <v>0.24967360240285158</v>
      </c>
      <c r="J2980">
        <f t="shared" si="648"/>
        <v>0.24941640718462696</v>
      </c>
      <c r="K2980" t="str">
        <f>IF(OR(
 ROUND(G2980,4)&gt;(0.25+参数设置!B$3), ROUND(G2980,4)&lt;(0.25-参数设置!B$3),
 ROUND(H2980,4)&gt;(0.25+参数设置!B$3), ROUND(H2980,4)&lt;(0.25-参数设置!B$3),
 ROUND(I2980,4)&gt;(0.25+参数设置!B$3), ROUND(I2980,4)&lt;(0.25-参数设置!B$3),
 ROUND(J2980,4)&gt;(0.25+参数设置!B$3), ROUND(J2980,4)&lt;(0.25-参数设置!B$3)
),"是","否")</f>
        <v>否</v>
      </c>
      <c r="L2980">
        <f t="shared" si="649"/>
        <v>37862.776223169196</v>
      </c>
      <c r="M2980">
        <f t="shared" si="650"/>
        <v>36402.911227184115</v>
      </c>
      <c r="N2980">
        <f t="shared" si="651"/>
        <v>37016.993223440513</v>
      </c>
      <c r="O2980">
        <f t="shared" si="652"/>
        <v>36978.861063858982</v>
      </c>
      <c r="P2980">
        <f t="shared" si="653"/>
        <v>0</v>
      </c>
      <c r="Q2980">
        <f t="shared" si="654"/>
        <v>0</v>
      </c>
      <c r="R2980">
        <f t="shared" si="655"/>
        <v>0</v>
      </c>
      <c r="S2980">
        <f t="shared" si="656"/>
        <v>0</v>
      </c>
      <c r="T2980">
        <f t="shared" si="657"/>
        <v>0</v>
      </c>
      <c r="U2980">
        <f>T2980*参数设置!B2981</f>
        <v>0</v>
      </c>
    </row>
    <row r="2981" spans="1:21" x14ac:dyDescent="0.25">
      <c r="A2981" s="3">
        <v>44463</v>
      </c>
      <c r="B2981">
        <f>IF(K2980="是",F2980*0.25*(价格数据!B2981/价格数据!B2980),B2980*(价格数据!B2981/价格数据!B2980))</f>
        <v>37916.602265728528</v>
      </c>
      <c r="C2981">
        <f>IF(K2980="是",F2980*0.25*(价格数据!C2981/价格数据!C2980),C2980*(价格数据!C2981/价格数据!C2980))</f>
        <v>36211.051223490213</v>
      </c>
      <c r="D2981">
        <f>IF(K2980="是",F2980*0.25*(价格数据!D2981/价格数据!D2980),D2980*(价格数据!D2981/价格数据!D2980))</f>
        <v>37013.735363156491</v>
      </c>
      <c r="E2981">
        <f>IF(K2980="是",F2980*0.25*(价格数据!E2981/价格数据!E2980),E2980*(价格数据!E2981/价格数据!E2980))</f>
        <v>36982.929145384165</v>
      </c>
      <c r="F2981">
        <f t="shared" si="644"/>
        <v>148124.31799775938</v>
      </c>
      <c r="G2981">
        <f t="shared" si="645"/>
        <v>0.25597824029341404</v>
      </c>
      <c r="H2981">
        <f t="shared" si="646"/>
        <v>0.24446391863919309</v>
      </c>
      <c r="I2981">
        <f t="shared" si="647"/>
        <v>0.24988290824546705</v>
      </c>
      <c r="J2981">
        <f t="shared" si="648"/>
        <v>0.2496749328219259</v>
      </c>
      <c r="K2981" t="str">
        <f>IF(OR(
 ROUND(G2981,4)&gt;(0.25+参数设置!B$3), ROUND(G2981,4)&lt;(0.25-参数设置!B$3),
 ROUND(H2981,4)&gt;(0.25+参数设置!B$3), ROUND(H2981,4)&lt;(0.25-参数设置!B$3),
 ROUND(I2981,4)&gt;(0.25+参数设置!B$3), ROUND(I2981,4)&lt;(0.25-参数设置!B$3),
 ROUND(J2981,4)&gt;(0.25+参数设置!B$3), ROUND(J2981,4)&lt;(0.25-参数设置!B$3)
),"是","否")</f>
        <v>否</v>
      </c>
      <c r="L2981">
        <f t="shared" si="649"/>
        <v>37916.602265728528</v>
      </c>
      <c r="M2981">
        <f t="shared" si="650"/>
        <v>36211.051223490213</v>
      </c>
      <c r="N2981">
        <f t="shared" si="651"/>
        <v>37013.735363156491</v>
      </c>
      <c r="O2981">
        <f t="shared" si="652"/>
        <v>36982.929145384165</v>
      </c>
      <c r="P2981">
        <f t="shared" si="653"/>
        <v>0</v>
      </c>
      <c r="Q2981">
        <f t="shared" si="654"/>
        <v>0</v>
      </c>
      <c r="R2981">
        <f t="shared" si="655"/>
        <v>0</v>
      </c>
      <c r="S2981">
        <f t="shared" si="656"/>
        <v>0</v>
      </c>
      <c r="T2981">
        <f t="shared" si="657"/>
        <v>0</v>
      </c>
      <c r="U2981">
        <f>T2981*参数设置!B2982</f>
        <v>0</v>
      </c>
    </row>
    <row r="2982" spans="1:21" x14ac:dyDescent="0.25">
      <c r="A2982" s="3">
        <v>44464</v>
      </c>
      <c r="B2982">
        <f>IF(K2981="是",F2981*0.25*(价格数据!B2982/价格数据!B2981),B2981*(价格数据!B2982/价格数据!B2981))</f>
        <v>37916.602265728528</v>
      </c>
      <c r="C2982">
        <f>IF(K2981="是",F2981*0.25*(价格数据!C2982/价格数据!C2981),C2981*(价格数据!C2982/价格数据!C2981))</f>
        <v>36211.051223490213</v>
      </c>
      <c r="D2982">
        <f>IF(K2981="是",F2981*0.25*(价格数据!D2982/价格数据!D2981),D2981*(价格数据!D2982/价格数据!D2981))</f>
        <v>37013.735363156491</v>
      </c>
      <c r="E2982">
        <f>IF(K2981="是",F2981*0.25*(价格数据!E2982/价格数据!E2981),E2981*(价格数据!E2982/价格数据!E2981))</f>
        <v>36982.929145384165</v>
      </c>
      <c r="F2982">
        <f t="shared" si="644"/>
        <v>148124.31799775938</v>
      </c>
      <c r="G2982">
        <f t="shared" si="645"/>
        <v>0.25597824029341404</v>
      </c>
      <c r="H2982">
        <f t="shared" si="646"/>
        <v>0.24446391863919309</v>
      </c>
      <c r="I2982">
        <f t="shared" si="647"/>
        <v>0.24988290824546705</v>
      </c>
      <c r="J2982">
        <f t="shared" si="648"/>
        <v>0.2496749328219259</v>
      </c>
      <c r="K2982" t="str">
        <f>IF(OR(
 ROUND(G2982,4)&gt;(0.25+参数设置!B$3), ROUND(G2982,4)&lt;(0.25-参数设置!B$3),
 ROUND(H2982,4)&gt;(0.25+参数设置!B$3), ROUND(H2982,4)&lt;(0.25-参数设置!B$3),
 ROUND(I2982,4)&gt;(0.25+参数设置!B$3), ROUND(I2982,4)&lt;(0.25-参数设置!B$3),
 ROUND(J2982,4)&gt;(0.25+参数设置!B$3), ROUND(J2982,4)&lt;(0.25-参数设置!B$3)
),"是","否")</f>
        <v>否</v>
      </c>
      <c r="L2982">
        <f t="shared" si="649"/>
        <v>37916.602265728528</v>
      </c>
      <c r="M2982">
        <f t="shared" si="650"/>
        <v>36211.051223490213</v>
      </c>
      <c r="N2982">
        <f t="shared" si="651"/>
        <v>37013.735363156491</v>
      </c>
      <c r="O2982">
        <f t="shared" si="652"/>
        <v>36982.929145384165</v>
      </c>
      <c r="P2982">
        <f t="shared" si="653"/>
        <v>0</v>
      </c>
      <c r="Q2982">
        <f t="shared" si="654"/>
        <v>0</v>
      </c>
      <c r="R2982">
        <f t="shared" si="655"/>
        <v>0</v>
      </c>
      <c r="S2982">
        <f t="shared" si="656"/>
        <v>0</v>
      </c>
      <c r="T2982">
        <f t="shared" si="657"/>
        <v>0</v>
      </c>
      <c r="U2982">
        <f>T2982*参数设置!B2983</f>
        <v>0</v>
      </c>
    </row>
    <row r="2983" spans="1:21" x14ac:dyDescent="0.25">
      <c r="A2983" s="3">
        <v>44465</v>
      </c>
      <c r="B2983">
        <f>IF(K2982="是",F2982*0.25*(价格数据!B2983/价格数据!B2982),B2982*(价格数据!B2983/价格数据!B2982))</f>
        <v>37916.602265728528</v>
      </c>
      <c r="C2983">
        <f>IF(K2982="是",F2982*0.25*(价格数据!C2983/价格数据!C2982),C2982*(价格数据!C2983/价格数据!C2982))</f>
        <v>36211.051223490213</v>
      </c>
      <c r="D2983">
        <f>IF(K2982="是",F2982*0.25*(价格数据!D2983/价格数据!D2982),D2982*(价格数据!D2983/价格数据!D2982))</f>
        <v>37013.735363156491</v>
      </c>
      <c r="E2983">
        <f>IF(K2982="是",F2982*0.25*(价格数据!E2983/价格数据!E2982),E2982*(价格数据!E2983/价格数据!E2982))</f>
        <v>36982.929145384165</v>
      </c>
      <c r="F2983">
        <f t="shared" si="644"/>
        <v>148124.31799775938</v>
      </c>
      <c r="G2983">
        <f t="shared" si="645"/>
        <v>0.25597824029341404</v>
      </c>
      <c r="H2983">
        <f t="shared" si="646"/>
        <v>0.24446391863919309</v>
      </c>
      <c r="I2983">
        <f t="shared" si="647"/>
        <v>0.24988290824546705</v>
      </c>
      <c r="J2983">
        <f t="shared" si="648"/>
        <v>0.2496749328219259</v>
      </c>
      <c r="K2983" t="str">
        <f>IF(OR(
 ROUND(G2983,4)&gt;(0.25+参数设置!B$3), ROUND(G2983,4)&lt;(0.25-参数设置!B$3),
 ROUND(H2983,4)&gt;(0.25+参数设置!B$3), ROUND(H2983,4)&lt;(0.25-参数设置!B$3),
 ROUND(I2983,4)&gt;(0.25+参数设置!B$3), ROUND(I2983,4)&lt;(0.25-参数设置!B$3),
 ROUND(J2983,4)&gt;(0.25+参数设置!B$3), ROUND(J2983,4)&lt;(0.25-参数设置!B$3)
),"是","否")</f>
        <v>否</v>
      </c>
      <c r="L2983">
        <f t="shared" si="649"/>
        <v>37916.602265728528</v>
      </c>
      <c r="M2983">
        <f t="shared" si="650"/>
        <v>36211.051223490213</v>
      </c>
      <c r="N2983">
        <f t="shared" si="651"/>
        <v>37013.735363156491</v>
      </c>
      <c r="O2983">
        <f t="shared" si="652"/>
        <v>36982.929145384165</v>
      </c>
      <c r="P2983">
        <f t="shared" si="653"/>
        <v>0</v>
      </c>
      <c r="Q2983">
        <f t="shared" si="654"/>
        <v>0</v>
      </c>
      <c r="R2983">
        <f t="shared" si="655"/>
        <v>0</v>
      </c>
      <c r="S2983">
        <f t="shared" si="656"/>
        <v>0</v>
      </c>
      <c r="T2983">
        <f t="shared" si="657"/>
        <v>0</v>
      </c>
      <c r="U2983">
        <f>T2983*参数设置!B2984</f>
        <v>0</v>
      </c>
    </row>
    <row r="2984" spans="1:21" x14ac:dyDescent="0.25">
      <c r="A2984" s="3">
        <v>44466</v>
      </c>
      <c r="B2984">
        <f>IF(K2983="是",F2983*0.25*(价格数据!B2984/价格数据!B2983),B2983*(价格数据!B2984/价格数据!B2983))</f>
        <v>38162.664174571219</v>
      </c>
      <c r="C2984">
        <f>IF(K2983="是",F2983*0.25*(价格数据!C2984/价格数据!C2983),C2983*(价格数据!C2984/价格数据!C2983))</f>
        <v>36251.442803215243</v>
      </c>
      <c r="D2984">
        <f>IF(K2983="是",F2983*0.25*(价格数据!D2984/价格数据!D2983),D2983*(价格数据!D2984/价格数据!D2983))</f>
        <v>37012.550686689581</v>
      </c>
      <c r="E2984">
        <f>IF(K2983="是",F2983*0.25*(价格数据!E2984/价格数据!E2983),E2983*(价格数据!E2984/价格数据!E2983))</f>
        <v>36976.642110299799</v>
      </c>
      <c r="F2984">
        <f t="shared" si="644"/>
        <v>148403.29977477586</v>
      </c>
      <c r="G2984">
        <f t="shared" si="645"/>
        <v>0.25715509178359747</v>
      </c>
      <c r="H2984">
        <f t="shared" si="646"/>
        <v>0.24427652793591662</v>
      </c>
      <c r="I2984">
        <f t="shared" si="647"/>
        <v>0.24940517321960931</v>
      </c>
      <c r="J2984">
        <f t="shared" si="648"/>
        <v>0.24916320706087647</v>
      </c>
      <c r="K2984" t="str">
        <f>IF(OR(
 ROUND(G2984,4)&gt;(0.25+参数设置!B$3), ROUND(G2984,4)&lt;(0.25-参数设置!B$3),
 ROUND(H2984,4)&gt;(0.25+参数设置!B$3), ROUND(H2984,4)&lt;(0.25-参数设置!B$3),
 ROUND(I2984,4)&gt;(0.25+参数设置!B$3), ROUND(I2984,4)&lt;(0.25-参数设置!B$3),
 ROUND(J2984,4)&gt;(0.25+参数设置!B$3), ROUND(J2984,4)&lt;(0.25-参数设置!B$3)
),"是","否")</f>
        <v>否</v>
      </c>
      <c r="L2984">
        <f t="shared" si="649"/>
        <v>38162.664174571219</v>
      </c>
      <c r="M2984">
        <f t="shared" si="650"/>
        <v>36251.442803215243</v>
      </c>
      <c r="N2984">
        <f t="shared" si="651"/>
        <v>37012.550686689581</v>
      </c>
      <c r="O2984">
        <f t="shared" si="652"/>
        <v>36976.642110299799</v>
      </c>
      <c r="P2984">
        <f t="shared" si="653"/>
        <v>0</v>
      </c>
      <c r="Q2984">
        <f t="shared" si="654"/>
        <v>0</v>
      </c>
      <c r="R2984">
        <f t="shared" si="655"/>
        <v>0</v>
      </c>
      <c r="S2984">
        <f t="shared" si="656"/>
        <v>0</v>
      </c>
      <c r="T2984">
        <f t="shared" si="657"/>
        <v>0</v>
      </c>
      <c r="U2984">
        <f>T2984*参数设置!B2985</f>
        <v>0</v>
      </c>
    </row>
    <row r="2985" spans="1:21" x14ac:dyDescent="0.25">
      <c r="A2985" s="3">
        <v>44467</v>
      </c>
      <c r="B2985">
        <f>IF(K2984="是",F2984*0.25*(价格数据!B2985/价格数据!B2984),B2984*(价格数据!B2985/价格数据!B2984))</f>
        <v>38093.459262709213</v>
      </c>
      <c r="C2985">
        <f>IF(K2984="是",F2984*0.25*(价格数据!C2985/价格数据!C2984),C2984*(价格数据!C2985/价格数据!C2984))</f>
        <v>35968.701745140024</v>
      </c>
      <c r="D2985">
        <f>IF(K2984="是",F2984*0.25*(价格数据!D2985/价格数据!D2984),D2984*(价格数据!D2985/价格数据!D2984))</f>
        <v>37017.881730790701</v>
      </c>
      <c r="E2985">
        <f>IF(K2984="是",F2984*0.25*(价格数据!E2985/价格数据!E2984),E2984*(价格数据!E2985/价格数据!E2984))</f>
        <v>36978.491238265793</v>
      </c>
      <c r="F2985">
        <f t="shared" si="644"/>
        <v>148058.53397690575</v>
      </c>
      <c r="G2985">
        <f t="shared" si="645"/>
        <v>0.25728648149826372</v>
      </c>
      <c r="H2985">
        <f t="shared" si="646"/>
        <v>0.2429356875217368</v>
      </c>
      <c r="I2985">
        <f t="shared" si="647"/>
        <v>0.25002193886753443</v>
      </c>
      <c r="J2985">
        <f t="shared" si="648"/>
        <v>0.24975589211246491</v>
      </c>
      <c r="K2985" t="str">
        <f>IF(OR(
 ROUND(G2985,4)&gt;(0.25+参数设置!B$3), ROUND(G2985,4)&lt;(0.25-参数设置!B$3),
 ROUND(H2985,4)&gt;(0.25+参数设置!B$3), ROUND(H2985,4)&lt;(0.25-参数设置!B$3),
 ROUND(I2985,4)&gt;(0.25+参数设置!B$3), ROUND(I2985,4)&lt;(0.25-参数设置!B$3),
 ROUND(J2985,4)&gt;(0.25+参数设置!B$3), ROUND(J2985,4)&lt;(0.25-参数设置!B$3)
),"是","否")</f>
        <v>否</v>
      </c>
      <c r="L2985">
        <f t="shared" si="649"/>
        <v>38093.459262709213</v>
      </c>
      <c r="M2985">
        <f t="shared" si="650"/>
        <v>35968.701745140024</v>
      </c>
      <c r="N2985">
        <f t="shared" si="651"/>
        <v>37017.881730790701</v>
      </c>
      <c r="O2985">
        <f t="shared" si="652"/>
        <v>36978.491238265793</v>
      </c>
      <c r="P2985">
        <f t="shared" si="653"/>
        <v>0</v>
      </c>
      <c r="Q2985">
        <f t="shared" si="654"/>
        <v>0</v>
      </c>
      <c r="R2985">
        <f t="shared" si="655"/>
        <v>0</v>
      </c>
      <c r="S2985">
        <f t="shared" si="656"/>
        <v>0</v>
      </c>
      <c r="T2985">
        <f t="shared" si="657"/>
        <v>0</v>
      </c>
      <c r="U2985">
        <f>T2985*参数设置!B2986</f>
        <v>0</v>
      </c>
    </row>
    <row r="2986" spans="1:21" x14ac:dyDescent="0.25">
      <c r="A2986" s="3">
        <v>44468</v>
      </c>
      <c r="B2986">
        <f>IF(K2985="是",F2985*0.25*(价格数据!B2986/价格数据!B2985),B2985*(价格数据!B2986/价格数据!B2985))</f>
        <v>37839.707919215194</v>
      </c>
      <c r="C2986">
        <f>IF(K2985="是",F2985*0.25*(价格数据!C2986/价格数据!C2985),C2985*(价格数据!C2986/价格数据!C2985))</f>
        <v>35918.212270483738</v>
      </c>
      <c r="D2986">
        <f>IF(K2985="是",F2985*0.25*(价格数据!D2986/价格数据!D2985),D2985*(价格数据!D2986/价格数据!D2985))</f>
        <v>37107.324804042735</v>
      </c>
      <c r="E2986">
        <f>IF(K2985="是",F2985*0.25*(价格数据!E2986/价格数据!E2985),E2985*(价格数据!E2986/价格数据!E2985))</f>
        <v>36971.834377588231</v>
      </c>
      <c r="F2986">
        <f t="shared" si="644"/>
        <v>147837.07937132989</v>
      </c>
      <c r="G2986">
        <f t="shared" si="645"/>
        <v>0.25595546178351697</v>
      </c>
      <c r="H2986">
        <f t="shared" si="646"/>
        <v>0.24295807535717168</v>
      </c>
      <c r="I2986">
        <f t="shared" si="647"/>
        <v>0.25100147379696525</v>
      </c>
      <c r="J2986">
        <f t="shared" si="648"/>
        <v>0.25008498906234611</v>
      </c>
      <c r="K2986" t="str">
        <f>IF(OR(
 ROUND(G2986,4)&gt;(0.25+参数设置!B$3), ROUND(G2986,4)&lt;(0.25-参数设置!B$3),
 ROUND(H2986,4)&gt;(0.25+参数设置!B$3), ROUND(H2986,4)&lt;(0.25-参数设置!B$3),
 ROUND(I2986,4)&gt;(0.25+参数设置!B$3), ROUND(I2986,4)&lt;(0.25-参数设置!B$3),
 ROUND(J2986,4)&gt;(0.25+参数设置!B$3), ROUND(J2986,4)&lt;(0.25-参数设置!B$3)
),"是","否")</f>
        <v>否</v>
      </c>
      <c r="L2986">
        <f t="shared" si="649"/>
        <v>37839.707919215194</v>
      </c>
      <c r="M2986">
        <f t="shared" si="650"/>
        <v>35918.212270483738</v>
      </c>
      <c r="N2986">
        <f t="shared" si="651"/>
        <v>37107.324804042735</v>
      </c>
      <c r="O2986">
        <f t="shared" si="652"/>
        <v>36971.834377588231</v>
      </c>
      <c r="P2986">
        <f t="shared" si="653"/>
        <v>0</v>
      </c>
      <c r="Q2986">
        <f t="shared" si="654"/>
        <v>0</v>
      </c>
      <c r="R2986">
        <f t="shared" si="655"/>
        <v>0</v>
      </c>
      <c r="S2986">
        <f t="shared" si="656"/>
        <v>0</v>
      </c>
      <c r="T2986">
        <f t="shared" si="657"/>
        <v>0</v>
      </c>
      <c r="U2986">
        <f>T2986*参数设置!B2987</f>
        <v>0</v>
      </c>
    </row>
    <row r="2987" spans="1:21" x14ac:dyDescent="0.25">
      <c r="A2987" s="3">
        <v>44469</v>
      </c>
      <c r="B2987">
        <f>IF(K2986="是",F2986*0.25*(价格数据!B2987/价格数据!B2986),B2986*(价格数据!B2987/价格数据!B2986))</f>
        <v>37947.360004333867</v>
      </c>
      <c r="C2987">
        <f>IF(K2986="是",F2986*0.25*(价格数据!C2987/价格数据!C2986),C2986*(价格数据!C2987/价格数据!C2986))</f>
        <v>35776.841741446129</v>
      </c>
      <c r="D2987">
        <f>IF(K2986="是",F2986*0.25*(价格数据!D2987/价格数据!D2986),D2986*(价格数据!D2987/价格数据!D2986))</f>
        <v>37124.502612812998</v>
      </c>
      <c r="E2987">
        <f>IF(K2986="是",F2986*0.25*(价格数据!E2987/价格数据!E2986),E2986*(价格数据!E2987/价格数据!E2986))</f>
        <v>36999.20147148487</v>
      </c>
      <c r="F2987">
        <f t="shared" si="644"/>
        <v>147847.90583007786</v>
      </c>
      <c r="G2987">
        <f t="shared" si="645"/>
        <v>0.25666484615579815</v>
      </c>
      <c r="H2987">
        <f t="shared" si="646"/>
        <v>0.24198409534839529</v>
      </c>
      <c r="I2987">
        <f t="shared" si="647"/>
        <v>0.25109927938702309</v>
      </c>
      <c r="J2987">
        <f t="shared" si="648"/>
        <v>0.25025177910878349</v>
      </c>
      <c r="K2987" t="str">
        <f>IF(OR(
 ROUND(G2987,4)&gt;(0.25+参数设置!B$3), ROUND(G2987,4)&lt;(0.25-参数设置!B$3),
 ROUND(H2987,4)&gt;(0.25+参数设置!B$3), ROUND(H2987,4)&lt;(0.25-参数设置!B$3),
 ROUND(I2987,4)&gt;(0.25+参数设置!B$3), ROUND(I2987,4)&lt;(0.25-参数设置!B$3),
 ROUND(J2987,4)&gt;(0.25+参数设置!B$3), ROUND(J2987,4)&lt;(0.25-参数设置!B$3)
),"是","否")</f>
        <v>否</v>
      </c>
      <c r="L2987">
        <f t="shared" si="649"/>
        <v>37947.360004333867</v>
      </c>
      <c r="M2987">
        <f t="shared" si="650"/>
        <v>35776.841741446129</v>
      </c>
      <c r="N2987">
        <f t="shared" si="651"/>
        <v>37124.502612812998</v>
      </c>
      <c r="O2987">
        <f t="shared" si="652"/>
        <v>36999.20147148487</v>
      </c>
      <c r="P2987">
        <f t="shared" si="653"/>
        <v>0</v>
      </c>
      <c r="Q2987">
        <f t="shared" si="654"/>
        <v>0</v>
      </c>
      <c r="R2987">
        <f t="shared" si="655"/>
        <v>0</v>
      </c>
      <c r="S2987">
        <f t="shared" si="656"/>
        <v>0</v>
      </c>
      <c r="T2987">
        <f t="shared" si="657"/>
        <v>0</v>
      </c>
      <c r="U2987">
        <f>T2987*参数设置!B2988</f>
        <v>0</v>
      </c>
    </row>
    <row r="2988" spans="1:21" x14ac:dyDescent="0.25">
      <c r="A2988" s="3">
        <v>44470</v>
      </c>
      <c r="B2988">
        <f>IF(K2987="是",F2987*0.25*(价格数据!B2988/价格数据!B2987),B2987*(价格数据!B2988/价格数据!B2987))</f>
        <v>37947.360004333867</v>
      </c>
      <c r="C2988">
        <f>IF(K2987="是",F2987*0.25*(价格数据!C2988/价格数据!C2987),C2987*(价格数据!C2988/价格数据!C2987))</f>
        <v>35776.841741446129</v>
      </c>
      <c r="D2988">
        <f>IF(K2987="是",F2987*0.25*(价格数据!D2988/价格数据!D2987),D2987*(价格数据!D2988/价格数据!D2987))</f>
        <v>37124.502612812998</v>
      </c>
      <c r="E2988">
        <f>IF(K2987="是",F2987*0.25*(价格数据!E2988/价格数据!E2987),E2987*(价格数据!E2988/价格数据!E2987))</f>
        <v>36999.20147148487</v>
      </c>
      <c r="F2988">
        <f t="shared" si="644"/>
        <v>147847.90583007786</v>
      </c>
      <c r="G2988">
        <f t="shared" si="645"/>
        <v>0.25666484615579815</v>
      </c>
      <c r="H2988">
        <f t="shared" si="646"/>
        <v>0.24198409534839529</v>
      </c>
      <c r="I2988">
        <f t="shared" si="647"/>
        <v>0.25109927938702309</v>
      </c>
      <c r="J2988">
        <f t="shared" si="648"/>
        <v>0.25025177910878349</v>
      </c>
      <c r="K2988" t="str">
        <f>IF(OR(
 ROUND(G2988,4)&gt;(0.25+参数设置!B$3), ROUND(G2988,4)&lt;(0.25-参数设置!B$3),
 ROUND(H2988,4)&gt;(0.25+参数设置!B$3), ROUND(H2988,4)&lt;(0.25-参数设置!B$3),
 ROUND(I2988,4)&gt;(0.25+参数设置!B$3), ROUND(I2988,4)&lt;(0.25-参数设置!B$3),
 ROUND(J2988,4)&gt;(0.25+参数设置!B$3), ROUND(J2988,4)&lt;(0.25-参数设置!B$3)
),"是","否")</f>
        <v>否</v>
      </c>
      <c r="L2988">
        <f t="shared" si="649"/>
        <v>37947.360004333867</v>
      </c>
      <c r="M2988">
        <f t="shared" si="650"/>
        <v>35776.841741446129</v>
      </c>
      <c r="N2988">
        <f t="shared" si="651"/>
        <v>37124.502612812998</v>
      </c>
      <c r="O2988">
        <f t="shared" si="652"/>
        <v>36999.20147148487</v>
      </c>
      <c r="P2988">
        <f t="shared" si="653"/>
        <v>0</v>
      </c>
      <c r="Q2988">
        <f t="shared" si="654"/>
        <v>0</v>
      </c>
      <c r="R2988">
        <f t="shared" si="655"/>
        <v>0</v>
      </c>
      <c r="S2988">
        <f t="shared" si="656"/>
        <v>0</v>
      </c>
      <c r="T2988">
        <f t="shared" si="657"/>
        <v>0</v>
      </c>
      <c r="U2988">
        <f>T2988*参数设置!B2989</f>
        <v>0</v>
      </c>
    </row>
    <row r="2989" spans="1:21" x14ac:dyDescent="0.25">
      <c r="A2989" s="3">
        <v>44471</v>
      </c>
      <c r="B2989">
        <f>IF(K2988="是",F2988*0.25*(价格数据!B2989/价格数据!B2988),B2988*(价格数据!B2989/价格数据!B2988))</f>
        <v>37947.360004333867</v>
      </c>
      <c r="C2989">
        <f>IF(K2988="是",F2988*0.25*(价格数据!C2989/价格数据!C2988),C2988*(价格数据!C2989/价格数据!C2988))</f>
        <v>35776.841741446129</v>
      </c>
      <c r="D2989">
        <f>IF(K2988="是",F2988*0.25*(价格数据!D2989/价格数据!D2988),D2988*(价格数据!D2989/价格数据!D2988))</f>
        <v>37124.502612812998</v>
      </c>
      <c r="E2989">
        <f>IF(K2988="是",F2988*0.25*(价格数据!E2989/价格数据!E2988),E2988*(价格数据!E2989/价格数据!E2988))</f>
        <v>36999.20147148487</v>
      </c>
      <c r="F2989">
        <f t="shared" si="644"/>
        <v>147847.90583007786</v>
      </c>
      <c r="G2989">
        <f t="shared" si="645"/>
        <v>0.25666484615579815</v>
      </c>
      <c r="H2989">
        <f t="shared" si="646"/>
        <v>0.24198409534839529</v>
      </c>
      <c r="I2989">
        <f t="shared" si="647"/>
        <v>0.25109927938702309</v>
      </c>
      <c r="J2989">
        <f t="shared" si="648"/>
        <v>0.25025177910878349</v>
      </c>
      <c r="K2989" t="str">
        <f>IF(OR(
 ROUND(G2989,4)&gt;(0.25+参数设置!B$3), ROUND(G2989,4)&lt;(0.25-参数设置!B$3),
 ROUND(H2989,4)&gt;(0.25+参数设置!B$3), ROUND(H2989,4)&lt;(0.25-参数设置!B$3),
 ROUND(I2989,4)&gt;(0.25+参数设置!B$3), ROUND(I2989,4)&lt;(0.25-参数设置!B$3),
 ROUND(J2989,4)&gt;(0.25+参数设置!B$3), ROUND(J2989,4)&lt;(0.25-参数设置!B$3)
),"是","否")</f>
        <v>否</v>
      </c>
      <c r="L2989">
        <f t="shared" si="649"/>
        <v>37947.360004333867</v>
      </c>
      <c r="M2989">
        <f t="shared" si="650"/>
        <v>35776.841741446129</v>
      </c>
      <c r="N2989">
        <f t="shared" si="651"/>
        <v>37124.502612812998</v>
      </c>
      <c r="O2989">
        <f t="shared" si="652"/>
        <v>36999.20147148487</v>
      </c>
      <c r="P2989">
        <f t="shared" si="653"/>
        <v>0</v>
      </c>
      <c r="Q2989">
        <f t="shared" si="654"/>
        <v>0</v>
      </c>
      <c r="R2989">
        <f t="shared" si="655"/>
        <v>0</v>
      </c>
      <c r="S2989">
        <f t="shared" si="656"/>
        <v>0</v>
      </c>
      <c r="T2989">
        <f t="shared" si="657"/>
        <v>0</v>
      </c>
      <c r="U2989">
        <f>T2989*参数设置!B2990</f>
        <v>0</v>
      </c>
    </row>
    <row r="2990" spans="1:21" x14ac:dyDescent="0.25">
      <c r="A2990" s="3">
        <v>44472</v>
      </c>
      <c r="B2990">
        <f>IF(K2989="是",F2989*0.25*(价格数据!B2990/价格数据!B2989),B2989*(价格数据!B2990/价格数据!B2989))</f>
        <v>37947.360004333867</v>
      </c>
      <c r="C2990">
        <f>IF(K2989="是",F2989*0.25*(价格数据!C2990/价格数据!C2989),C2989*(价格数据!C2990/价格数据!C2989))</f>
        <v>35776.841741446129</v>
      </c>
      <c r="D2990">
        <f>IF(K2989="是",F2989*0.25*(价格数据!D2990/价格数据!D2989),D2989*(价格数据!D2990/价格数据!D2989))</f>
        <v>37124.502612812998</v>
      </c>
      <c r="E2990">
        <f>IF(K2989="是",F2989*0.25*(价格数据!E2990/价格数据!E2989),E2989*(价格数据!E2990/价格数据!E2989))</f>
        <v>36999.20147148487</v>
      </c>
      <c r="F2990">
        <f t="shared" si="644"/>
        <v>147847.90583007786</v>
      </c>
      <c r="G2990">
        <f t="shared" si="645"/>
        <v>0.25666484615579815</v>
      </c>
      <c r="H2990">
        <f t="shared" si="646"/>
        <v>0.24198409534839529</v>
      </c>
      <c r="I2990">
        <f t="shared" si="647"/>
        <v>0.25109927938702309</v>
      </c>
      <c r="J2990">
        <f t="shared" si="648"/>
        <v>0.25025177910878349</v>
      </c>
      <c r="K2990" t="str">
        <f>IF(OR(
 ROUND(G2990,4)&gt;(0.25+参数设置!B$3), ROUND(G2990,4)&lt;(0.25-参数设置!B$3),
 ROUND(H2990,4)&gt;(0.25+参数设置!B$3), ROUND(H2990,4)&lt;(0.25-参数设置!B$3),
 ROUND(I2990,4)&gt;(0.25+参数设置!B$3), ROUND(I2990,4)&lt;(0.25-参数设置!B$3),
 ROUND(J2990,4)&gt;(0.25+参数设置!B$3), ROUND(J2990,4)&lt;(0.25-参数设置!B$3)
),"是","否")</f>
        <v>否</v>
      </c>
      <c r="L2990">
        <f t="shared" si="649"/>
        <v>37947.360004333867</v>
      </c>
      <c r="M2990">
        <f t="shared" si="650"/>
        <v>35776.841741446129</v>
      </c>
      <c r="N2990">
        <f t="shared" si="651"/>
        <v>37124.502612812998</v>
      </c>
      <c r="O2990">
        <f t="shared" si="652"/>
        <v>36999.20147148487</v>
      </c>
      <c r="P2990">
        <f t="shared" si="653"/>
        <v>0</v>
      </c>
      <c r="Q2990">
        <f t="shared" si="654"/>
        <v>0</v>
      </c>
      <c r="R2990">
        <f t="shared" si="655"/>
        <v>0</v>
      </c>
      <c r="S2990">
        <f t="shared" si="656"/>
        <v>0</v>
      </c>
      <c r="T2990">
        <f t="shared" si="657"/>
        <v>0</v>
      </c>
      <c r="U2990">
        <f>T2990*参数设置!B2991</f>
        <v>0</v>
      </c>
    </row>
    <row r="2991" spans="1:21" x14ac:dyDescent="0.25">
      <c r="A2991" s="3">
        <v>44473</v>
      </c>
      <c r="B2991">
        <f>IF(K2990="是",F2990*0.25*(价格数据!B2991/价格数据!B2990),B2990*(价格数据!B2991/价格数据!B2990))</f>
        <v>37947.360004333867</v>
      </c>
      <c r="C2991">
        <f>IF(K2990="是",F2990*0.25*(价格数据!C2991/价格数据!C2990),C2990*(价格数据!C2991/价格数据!C2990))</f>
        <v>35776.841741446129</v>
      </c>
      <c r="D2991">
        <f>IF(K2990="是",F2990*0.25*(价格数据!D2991/价格数据!D2990),D2990*(价格数据!D2991/价格数据!D2990))</f>
        <v>37124.502612812998</v>
      </c>
      <c r="E2991">
        <f>IF(K2990="是",F2990*0.25*(价格数据!E2991/价格数据!E2990),E2990*(价格数据!E2991/价格数据!E2990))</f>
        <v>36999.20147148487</v>
      </c>
      <c r="F2991">
        <f t="shared" si="644"/>
        <v>147847.90583007786</v>
      </c>
      <c r="G2991">
        <f t="shared" si="645"/>
        <v>0.25666484615579815</v>
      </c>
      <c r="H2991">
        <f t="shared" si="646"/>
        <v>0.24198409534839529</v>
      </c>
      <c r="I2991">
        <f t="shared" si="647"/>
        <v>0.25109927938702309</v>
      </c>
      <c r="J2991">
        <f t="shared" si="648"/>
        <v>0.25025177910878349</v>
      </c>
      <c r="K2991" t="str">
        <f>IF(OR(
 ROUND(G2991,4)&gt;(0.25+参数设置!B$3), ROUND(G2991,4)&lt;(0.25-参数设置!B$3),
 ROUND(H2991,4)&gt;(0.25+参数设置!B$3), ROUND(H2991,4)&lt;(0.25-参数设置!B$3),
 ROUND(I2991,4)&gt;(0.25+参数设置!B$3), ROUND(I2991,4)&lt;(0.25-参数设置!B$3),
 ROUND(J2991,4)&gt;(0.25+参数设置!B$3), ROUND(J2991,4)&lt;(0.25-参数设置!B$3)
),"是","否")</f>
        <v>否</v>
      </c>
      <c r="L2991">
        <f t="shared" si="649"/>
        <v>37947.360004333867</v>
      </c>
      <c r="M2991">
        <f t="shared" si="650"/>
        <v>35776.841741446129</v>
      </c>
      <c r="N2991">
        <f t="shared" si="651"/>
        <v>37124.502612812998</v>
      </c>
      <c r="O2991">
        <f t="shared" si="652"/>
        <v>36999.20147148487</v>
      </c>
      <c r="P2991">
        <f t="shared" si="653"/>
        <v>0</v>
      </c>
      <c r="Q2991">
        <f t="shared" si="654"/>
        <v>0</v>
      </c>
      <c r="R2991">
        <f t="shared" si="655"/>
        <v>0</v>
      </c>
      <c r="S2991">
        <f t="shared" si="656"/>
        <v>0</v>
      </c>
      <c r="T2991">
        <f t="shared" si="657"/>
        <v>0</v>
      </c>
      <c r="U2991">
        <f>T2991*参数设置!B2992</f>
        <v>0</v>
      </c>
    </row>
    <row r="2992" spans="1:21" x14ac:dyDescent="0.25">
      <c r="A2992" s="3">
        <v>44474</v>
      </c>
      <c r="B2992">
        <f>IF(K2991="是",F2991*0.25*(价格数据!B2992/价格数据!B2991),B2991*(价格数据!B2992/价格数据!B2991))</f>
        <v>37947.360004333867</v>
      </c>
      <c r="C2992">
        <f>IF(K2991="是",F2991*0.25*(价格数据!C2992/价格数据!C2991),C2991*(价格数据!C2992/价格数据!C2991))</f>
        <v>35776.841741446129</v>
      </c>
      <c r="D2992">
        <f>IF(K2991="是",F2991*0.25*(价格数据!D2992/价格数据!D2991),D2991*(价格数据!D2992/价格数据!D2991))</f>
        <v>37124.502612812998</v>
      </c>
      <c r="E2992">
        <f>IF(K2991="是",F2991*0.25*(价格数据!E2992/价格数据!E2991),E2991*(价格数据!E2992/价格数据!E2991))</f>
        <v>36999.20147148487</v>
      </c>
      <c r="F2992">
        <f t="shared" si="644"/>
        <v>147847.90583007786</v>
      </c>
      <c r="G2992">
        <f t="shared" si="645"/>
        <v>0.25666484615579815</v>
      </c>
      <c r="H2992">
        <f t="shared" si="646"/>
        <v>0.24198409534839529</v>
      </c>
      <c r="I2992">
        <f t="shared" si="647"/>
        <v>0.25109927938702309</v>
      </c>
      <c r="J2992">
        <f t="shared" si="648"/>
        <v>0.25025177910878349</v>
      </c>
      <c r="K2992" t="str">
        <f>IF(OR(
 ROUND(G2992,4)&gt;(0.25+参数设置!B$3), ROUND(G2992,4)&lt;(0.25-参数设置!B$3),
 ROUND(H2992,4)&gt;(0.25+参数设置!B$3), ROUND(H2992,4)&lt;(0.25-参数设置!B$3),
 ROUND(I2992,4)&gt;(0.25+参数设置!B$3), ROUND(I2992,4)&lt;(0.25-参数设置!B$3),
 ROUND(J2992,4)&gt;(0.25+参数设置!B$3), ROUND(J2992,4)&lt;(0.25-参数设置!B$3)
),"是","否")</f>
        <v>否</v>
      </c>
      <c r="L2992">
        <f t="shared" si="649"/>
        <v>37947.360004333867</v>
      </c>
      <c r="M2992">
        <f t="shared" si="650"/>
        <v>35776.841741446129</v>
      </c>
      <c r="N2992">
        <f t="shared" si="651"/>
        <v>37124.502612812998</v>
      </c>
      <c r="O2992">
        <f t="shared" si="652"/>
        <v>36999.20147148487</v>
      </c>
      <c r="P2992">
        <f t="shared" si="653"/>
        <v>0</v>
      </c>
      <c r="Q2992">
        <f t="shared" si="654"/>
        <v>0</v>
      </c>
      <c r="R2992">
        <f t="shared" si="655"/>
        <v>0</v>
      </c>
      <c r="S2992">
        <f t="shared" si="656"/>
        <v>0</v>
      </c>
      <c r="T2992">
        <f t="shared" si="657"/>
        <v>0</v>
      </c>
      <c r="U2992">
        <f>T2992*参数设置!B2993</f>
        <v>0</v>
      </c>
    </row>
    <row r="2993" spans="1:21" x14ac:dyDescent="0.25">
      <c r="A2993" s="3">
        <v>44475</v>
      </c>
      <c r="B2993">
        <f>IF(K2992="是",F2992*0.25*(价格数据!B2993/价格数据!B2992),B2992*(价格数据!B2993/价格数据!B2992))</f>
        <v>37947.360004333867</v>
      </c>
      <c r="C2993">
        <f>IF(K2992="是",F2992*0.25*(价格数据!C2993/价格数据!C2992),C2992*(价格数据!C2993/价格数据!C2992))</f>
        <v>35776.841741446129</v>
      </c>
      <c r="D2993">
        <f>IF(K2992="是",F2992*0.25*(价格数据!D2993/价格数据!D2992),D2992*(价格数据!D2993/价格数据!D2992))</f>
        <v>37124.502612812998</v>
      </c>
      <c r="E2993">
        <f>IF(K2992="是",F2992*0.25*(价格数据!E2993/价格数据!E2992),E2992*(价格数据!E2993/价格数据!E2992))</f>
        <v>36999.20147148487</v>
      </c>
      <c r="F2993">
        <f t="shared" si="644"/>
        <v>147847.90583007786</v>
      </c>
      <c r="G2993">
        <f t="shared" si="645"/>
        <v>0.25666484615579815</v>
      </c>
      <c r="H2993">
        <f t="shared" si="646"/>
        <v>0.24198409534839529</v>
      </c>
      <c r="I2993">
        <f t="shared" si="647"/>
        <v>0.25109927938702309</v>
      </c>
      <c r="J2993">
        <f t="shared" si="648"/>
        <v>0.25025177910878349</v>
      </c>
      <c r="K2993" t="str">
        <f>IF(OR(
 ROUND(G2993,4)&gt;(0.25+参数设置!B$3), ROUND(G2993,4)&lt;(0.25-参数设置!B$3),
 ROUND(H2993,4)&gt;(0.25+参数设置!B$3), ROUND(H2993,4)&lt;(0.25-参数设置!B$3),
 ROUND(I2993,4)&gt;(0.25+参数设置!B$3), ROUND(I2993,4)&lt;(0.25-参数设置!B$3),
 ROUND(J2993,4)&gt;(0.25+参数设置!B$3), ROUND(J2993,4)&lt;(0.25-参数设置!B$3)
),"是","否")</f>
        <v>否</v>
      </c>
      <c r="L2993">
        <f t="shared" si="649"/>
        <v>37947.360004333867</v>
      </c>
      <c r="M2993">
        <f t="shared" si="650"/>
        <v>35776.841741446129</v>
      </c>
      <c r="N2993">
        <f t="shared" si="651"/>
        <v>37124.502612812998</v>
      </c>
      <c r="O2993">
        <f t="shared" si="652"/>
        <v>36999.20147148487</v>
      </c>
      <c r="P2993">
        <f t="shared" si="653"/>
        <v>0</v>
      </c>
      <c r="Q2993">
        <f t="shared" si="654"/>
        <v>0</v>
      </c>
      <c r="R2993">
        <f t="shared" si="655"/>
        <v>0</v>
      </c>
      <c r="S2993">
        <f t="shared" si="656"/>
        <v>0</v>
      </c>
      <c r="T2993">
        <f t="shared" si="657"/>
        <v>0</v>
      </c>
      <c r="U2993">
        <f>T2993*参数设置!B2994</f>
        <v>0</v>
      </c>
    </row>
    <row r="2994" spans="1:21" x14ac:dyDescent="0.25">
      <c r="A2994" s="3">
        <v>44476</v>
      </c>
      <c r="B2994">
        <f>IF(K2993="是",F2993*0.25*(价格数据!B2994/价格数据!B2993),B2993*(价格数据!B2994/价格数据!B2993))</f>
        <v>37947.360004333867</v>
      </c>
      <c r="C2994">
        <f>IF(K2993="是",F2993*0.25*(价格数据!C2994/价格数据!C2993),C2993*(价格数据!C2994/价格数据!C2993))</f>
        <v>35776.841741446129</v>
      </c>
      <c r="D2994">
        <f>IF(K2993="是",F2993*0.25*(价格数据!D2994/价格数据!D2993),D2993*(价格数据!D2994/价格数据!D2993))</f>
        <v>37124.502612812998</v>
      </c>
      <c r="E2994">
        <f>IF(K2993="是",F2993*0.25*(价格数据!E2994/价格数据!E2993),E2993*(价格数据!E2994/价格数据!E2993))</f>
        <v>36999.20147148487</v>
      </c>
      <c r="F2994">
        <f t="shared" si="644"/>
        <v>147847.90583007786</v>
      </c>
      <c r="G2994">
        <f t="shared" si="645"/>
        <v>0.25666484615579815</v>
      </c>
      <c r="H2994">
        <f t="shared" si="646"/>
        <v>0.24198409534839529</v>
      </c>
      <c r="I2994">
        <f t="shared" si="647"/>
        <v>0.25109927938702309</v>
      </c>
      <c r="J2994">
        <f t="shared" si="648"/>
        <v>0.25025177910878349</v>
      </c>
      <c r="K2994" t="str">
        <f>IF(OR(
 ROUND(G2994,4)&gt;(0.25+参数设置!B$3), ROUND(G2994,4)&lt;(0.25-参数设置!B$3),
 ROUND(H2994,4)&gt;(0.25+参数设置!B$3), ROUND(H2994,4)&lt;(0.25-参数设置!B$3),
 ROUND(I2994,4)&gt;(0.25+参数设置!B$3), ROUND(I2994,4)&lt;(0.25-参数设置!B$3),
 ROUND(J2994,4)&gt;(0.25+参数设置!B$3), ROUND(J2994,4)&lt;(0.25-参数设置!B$3)
),"是","否")</f>
        <v>否</v>
      </c>
      <c r="L2994">
        <f t="shared" si="649"/>
        <v>37947.360004333867</v>
      </c>
      <c r="M2994">
        <f t="shared" si="650"/>
        <v>35776.841741446129</v>
      </c>
      <c r="N2994">
        <f t="shared" si="651"/>
        <v>37124.502612812998</v>
      </c>
      <c r="O2994">
        <f t="shared" si="652"/>
        <v>36999.20147148487</v>
      </c>
      <c r="P2994">
        <f t="shared" si="653"/>
        <v>0</v>
      </c>
      <c r="Q2994">
        <f t="shared" si="654"/>
        <v>0</v>
      </c>
      <c r="R2994">
        <f t="shared" si="655"/>
        <v>0</v>
      </c>
      <c r="S2994">
        <f t="shared" si="656"/>
        <v>0</v>
      </c>
      <c r="T2994">
        <f t="shared" si="657"/>
        <v>0</v>
      </c>
      <c r="U2994">
        <f>T2994*参数设置!B2995</f>
        <v>0</v>
      </c>
    </row>
    <row r="2995" spans="1:21" x14ac:dyDescent="0.25">
      <c r="A2995" s="3">
        <v>44477</v>
      </c>
      <c r="B2995">
        <f>IF(K2994="是",F2994*0.25*(价格数据!B2995/价格数据!B2994),B2994*(价格数据!B2995/价格数据!B2994))</f>
        <v>38493.309864578594</v>
      </c>
      <c r="C2995">
        <f>IF(K2994="是",F2994*0.25*(价格数据!C2995/价格数据!C2994),C2994*(价格数据!C2995/价格数据!C2994))</f>
        <v>36221.149118421476</v>
      </c>
      <c r="D2995">
        <f>IF(K2994="是",F2994*0.25*(价格数据!D2995/价格数据!D2994),D2994*(价格数据!D2995/价格数据!D2994))</f>
        <v>37064.972620350549</v>
      </c>
      <c r="E2995">
        <f>IF(K2994="是",F2994*0.25*(价格数据!E2995/价格数据!E2994),E2994*(价格数据!E2995/价格数据!E2994))</f>
        <v>36983.668796570557</v>
      </c>
      <c r="F2995">
        <f t="shared" si="644"/>
        <v>148763.10039992118</v>
      </c>
      <c r="G2995">
        <f t="shared" si="645"/>
        <v>0.2587557651131005</v>
      </c>
      <c r="H2995">
        <f t="shared" si="646"/>
        <v>0.24348208003898705</v>
      </c>
      <c r="I2995">
        <f t="shared" si="647"/>
        <v>0.24915434352140045</v>
      </c>
      <c r="J2995">
        <f t="shared" si="648"/>
        <v>0.24860781132651194</v>
      </c>
      <c r="K2995" t="str">
        <f>IF(OR(
 ROUND(G2995,4)&gt;(0.25+参数设置!B$3), ROUND(G2995,4)&lt;(0.25-参数设置!B$3),
 ROUND(H2995,4)&gt;(0.25+参数设置!B$3), ROUND(H2995,4)&lt;(0.25-参数设置!B$3),
 ROUND(I2995,4)&gt;(0.25+参数设置!B$3), ROUND(I2995,4)&lt;(0.25-参数设置!B$3),
 ROUND(J2995,4)&gt;(0.25+参数设置!B$3), ROUND(J2995,4)&lt;(0.25-参数设置!B$3)
),"是","否")</f>
        <v>否</v>
      </c>
      <c r="L2995">
        <f t="shared" si="649"/>
        <v>38493.309864578594</v>
      </c>
      <c r="M2995">
        <f t="shared" si="650"/>
        <v>36221.149118421476</v>
      </c>
      <c r="N2995">
        <f t="shared" si="651"/>
        <v>37064.972620350549</v>
      </c>
      <c r="O2995">
        <f t="shared" si="652"/>
        <v>36983.668796570557</v>
      </c>
      <c r="P2995">
        <f t="shared" si="653"/>
        <v>0</v>
      </c>
      <c r="Q2995">
        <f t="shared" si="654"/>
        <v>0</v>
      </c>
      <c r="R2995">
        <f t="shared" si="655"/>
        <v>0</v>
      </c>
      <c r="S2995">
        <f t="shared" si="656"/>
        <v>0</v>
      </c>
      <c r="T2995">
        <f t="shared" si="657"/>
        <v>0</v>
      </c>
      <c r="U2995">
        <f>T2995*参数设置!B2996</f>
        <v>0</v>
      </c>
    </row>
    <row r="2996" spans="1:21" x14ac:dyDescent="0.25">
      <c r="A2996" s="3">
        <v>44478</v>
      </c>
      <c r="B2996">
        <f>IF(K2995="是",F2995*0.25*(价格数据!B2996/价格数据!B2995),B2995*(价格数据!B2996/价格数据!B2995))</f>
        <v>38493.309864578594</v>
      </c>
      <c r="C2996">
        <f>IF(K2995="是",F2995*0.25*(价格数据!C2996/价格数据!C2995),C2995*(价格数据!C2996/价格数据!C2995))</f>
        <v>36221.149118421476</v>
      </c>
      <c r="D2996">
        <f>IF(K2995="是",F2995*0.25*(价格数据!D2996/价格数据!D2995),D2995*(价格数据!D2996/价格数据!D2995))</f>
        <v>37064.972620350549</v>
      </c>
      <c r="E2996">
        <f>IF(K2995="是",F2995*0.25*(价格数据!E2996/价格数据!E2995),E2995*(价格数据!E2996/价格数据!E2995))</f>
        <v>36983.668796570557</v>
      </c>
      <c r="F2996">
        <f t="shared" si="644"/>
        <v>148763.10039992118</v>
      </c>
      <c r="G2996">
        <f t="shared" si="645"/>
        <v>0.2587557651131005</v>
      </c>
      <c r="H2996">
        <f t="shared" si="646"/>
        <v>0.24348208003898705</v>
      </c>
      <c r="I2996">
        <f t="shared" si="647"/>
        <v>0.24915434352140045</v>
      </c>
      <c r="J2996">
        <f t="shared" si="648"/>
        <v>0.24860781132651194</v>
      </c>
      <c r="K2996" t="str">
        <f>IF(OR(
 ROUND(G2996,4)&gt;(0.25+参数设置!B$3), ROUND(G2996,4)&lt;(0.25-参数设置!B$3),
 ROUND(H2996,4)&gt;(0.25+参数设置!B$3), ROUND(H2996,4)&lt;(0.25-参数设置!B$3),
 ROUND(I2996,4)&gt;(0.25+参数设置!B$3), ROUND(I2996,4)&lt;(0.25-参数设置!B$3),
 ROUND(J2996,4)&gt;(0.25+参数设置!B$3), ROUND(J2996,4)&lt;(0.25-参数设置!B$3)
),"是","否")</f>
        <v>否</v>
      </c>
      <c r="L2996">
        <f t="shared" si="649"/>
        <v>38493.309864578594</v>
      </c>
      <c r="M2996">
        <f t="shared" si="650"/>
        <v>36221.149118421476</v>
      </c>
      <c r="N2996">
        <f t="shared" si="651"/>
        <v>37064.972620350549</v>
      </c>
      <c r="O2996">
        <f t="shared" si="652"/>
        <v>36983.668796570557</v>
      </c>
      <c r="P2996">
        <f t="shared" si="653"/>
        <v>0</v>
      </c>
      <c r="Q2996">
        <f t="shared" si="654"/>
        <v>0</v>
      </c>
      <c r="R2996">
        <f t="shared" si="655"/>
        <v>0</v>
      </c>
      <c r="S2996">
        <f t="shared" si="656"/>
        <v>0</v>
      </c>
      <c r="T2996">
        <f t="shared" si="657"/>
        <v>0</v>
      </c>
      <c r="U2996">
        <f>T2996*参数设置!B2997</f>
        <v>0</v>
      </c>
    </row>
    <row r="2997" spans="1:21" x14ac:dyDescent="0.25">
      <c r="A2997" s="3">
        <v>44479</v>
      </c>
      <c r="B2997">
        <f>IF(K2996="是",F2996*0.25*(价格数据!B2997/价格数据!B2996),B2996*(价格数据!B2997/价格数据!B2996))</f>
        <v>38493.309864578594</v>
      </c>
      <c r="C2997">
        <f>IF(K2996="是",F2996*0.25*(价格数据!C2997/价格数据!C2996),C2996*(价格数据!C2997/价格数据!C2996))</f>
        <v>36221.149118421476</v>
      </c>
      <c r="D2997">
        <f>IF(K2996="是",F2996*0.25*(价格数据!D2997/价格数据!D2996),D2996*(价格数据!D2997/价格数据!D2996))</f>
        <v>37064.972620350549</v>
      </c>
      <c r="E2997">
        <f>IF(K2996="是",F2996*0.25*(价格数据!E2997/价格数据!E2996),E2996*(价格数据!E2997/价格数据!E2996))</f>
        <v>36983.668796570557</v>
      </c>
      <c r="F2997">
        <f t="shared" si="644"/>
        <v>148763.10039992118</v>
      </c>
      <c r="G2997">
        <f t="shared" si="645"/>
        <v>0.2587557651131005</v>
      </c>
      <c r="H2997">
        <f t="shared" si="646"/>
        <v>0.24348208003898705</v>
      </c>
      <c r="I2997">
        <f t="shared" si="647"/>
        <v>0.24915434352140045</v>
      </c>
      <c r="J2997">
        <f t="shared" si="648"/>
        <v>0.24860781132651194</v>
      </c>
      <c r="K2997" t="str">
        <f>IF(OR(
 ROUND(G2997,4)&gt;(0.25+参数设置!B$3), ROUND(G2997,4)&lt;(0.25-参数设置!B$3),
 ROUND(H2997,4)&gt;(0.25+参数设置!B$3), ROUND(H2997,4)&lt;(0.25-参数设置!B$3),
 ROUND(I2997,4)&gt;(0.25+参数设置!B$3), ROUND(I2997,4)&lt;(0.25-参数设置!B$3),
 ROUND(J2997,4)&gt;(0.25+参数设置!B$3), ROUND(J2997,4)&lt;(0.25-参数设置!B$3)
),"是","否")</f>
        <v>否</v>
      </c>
      <c r="L2997">
        <f t="shared" si="649"/>
        <v>38493.309864578594</v>
      </c>
      <c r="M2997">
        <f t="shared" si="650"/>
        <v>36221.149118421476</v>
      </c>
      <c r="N2997">
        <f t="shared" si="651"/>
        <v>37064.972620350549</v>
      </c>
      <c r="O2997">
        <f t="shared" si="652"/>
        <v>36983.668796570557</v>
      </c>
      <c r="P2997">
        <f t="shared" si="653"/>
        <v>0</v>
      </c>
      <c r="Q2997">
        <f t="shared" si="654"/>
        <v>0</v>
      </c>
      <c r="R2997">
        <f t="shared" si="655"/>
        <v>0</v>
      </c>
      <c r="S2997">
        <f t="shared" si="656"/>
        <v>0</v>
      </c>
      <c r="T2997">
        <f t="shared" si="657"/>
        <v>0</v>
      </c>
      <c r="U2997">
        <f>T2997*参数设置!B2998</f>
        <v>0</v>
      </c>
    </row>
    <row r="2998" spans="1:21" x14ac:dyDescent="0.25">
      <c r="A2998" s="3">
        <v>44480</v>
      </c>
      <c r="B2998">
        <f>IF(K2997="是",F2997*0.25*(价格数据!B2998/价格数据!B2997),B2997*(价格数据!B2998/价格数据!B2997))</f>
        <v>38485.620429927258</v>
      </c>
      <c r="C2998">
        <f>IF(K2997="是",F2997*0.25*(价格数据!C2998/价格数据!C2997),C2997*(价格数据!C2998/价格数据!C2997))</f>
        <v>36079.778589383866</v>
      </c>
      <c r="D2998">
        <f>IF(K2997="是",F2997*0.25*(价格数据!D2998/价格数据!D2997),D2997*(价格数据!D2998/价格数据!D2997))</f>
        <v>37018.17789990743</v>
      </c>
      <c r="E2998">
        <f>IF(K2997="是",F2997*0.25*(价格数据!E2998/价格数据!E2997),E2997*(价格数据!E2998/价格数据!E2997))</f>
        <v>36985.148098943355</v>
      </c>
      <c r="F2998">
        <f t="shared" si="644"/>
        <v>148568.7250181619</v>
      </c>
      <c r="G2998">
        <f t="shared" si="645"/>
        <v>0.25904254361220741</v>
      </c>
      <c r="H2998">
        <f t="shared" si="646"/>
        <v>0.24284908270548372</v>
      </c>
      <c r="I2998">
        <f t="shared" si="647"/>
        <v>0.24916534684794606</v>
      </c>
      <c r="J2998">
        <f t="shared" si="648"/>
        <v>0.24894302683436287</v>
      </c>
      <c r="K2998" t="str">
        <f>IF(OR(
 ROUND(G2998,4)&gt;(0.25+参数设置!B$3), ROUND(G2998,4)&lt;(0.25-参数设置!B$3),
 ROUND(H2998,4)&gt;(0.25+参数设置!B$3), ROUND(H2998,4)&lt;(0.25-参数设置!B$3),
 ROUND(I2998,4)&gt;(0.25+参数设置!B$3), ROUND(I2998,4)&lt;(0.25-参数设置!B$3),
 ROUND(J2998,4)&gt;(0.25+参数设置!B$3), ROUND(J2998,4)&lt;(0.25-参数设置!B$3)
),"是","否")</f>
        <v>否</v>
      </c>
      <c r="L2998">
        <f t="shared" si="649"/>
        <v>38485.620429927258</v>
      </c>
      <c r="M2998">
        <f t="shared" si="650"/>
        <v>36079.778589383866</v>
      </c>
      <c r="N2998">
        <f t="shared" si="651"/>
        <v>37018.17789990743</v>
      </c>
      <c r="O2998">
        <f t="shared" si="652"/>
        <v>36985.148098943355</v>
      </c>
      <c r="P2998">
        <f t="shared" si="653"/>
        <v>0</v>
      </c>
      <c r="Q2998">
        <f t="shared" si="654"/>
        <v>0</v>
      </c>
      <c r="R2998">
        <f t="shared" si="655"/>
        <v>0</v>
      </c>
      <c r="S2998">
        <f t="shared" si="656"/>
        <v>0</v>
      </c>
      <c r="T2998">
        <f t="shared" si="657"/>
        <v>0</v>
      </c>
      <c r="U2998">
        <f>T2998*参数设置!B2999</f>
        <v>0</v>
      </c>
    </row>
    <row r="2999" spans="1:21" x14ac:dyDescent="0.25">
      <c r="A2999" s="3">
        <v>44481</v>
      </c>
      <c r="B2999">
        <f>IF(K2998="是",F2998*0.25*(价格数据!B2999/价格数据!B2998),B2998*(价格数据!B2999/价格数据!B2998))</f>
        <v>38085.769828057884</v>
      </c>
      <c r="C2999">
        <f>IF(K2998="是",F2998*0.25*(价格数据!C2999/价格数据!C2998),C2998*(价格数据!C2999/价格数据!C2998))</f>
        <v>36261.540698146513</v>
      </c>
      <c r="D2999">
        <f>IF(K2998="是",F2998*0.25*(价格数据!D2999/价格数据!D2998),D2998*(价格数据!D2999/价格数据!D2998))</f>
        <v>36963.682782429365</v>
      </c>
      <c r="E2999">
        <f>IF(K2998="是",F2998*0.25*(价格数据!E2999/价格数据!E2998),E2998*(价格数据!E2999/价格数据!E2998))</f>
        <v>36985.148098943355</v>
      </c>
      <c r="F2999">
        <f t="shared" si="644"/>
        <v>148296.14140757712</v>
      </c>
      <c r="G2999">
        <f t="shared" si="645"/>
        <v>0.25682239245445337</v>
      </c>
      <c r="H2999">
        <f t="shared" si="646"/>
        <v>0.24452113422482985</v>
      </c>
      <c r="I2999">
        <f t="shared" si="647"/>
        <v>0.24925586351460338</v>
      </c>
      <c r="J2999">
        <f t="shared" si="648"/>
        <v>0.24940060980611339</v>
      </c>
      <c r="K2999" t="str">
        <f>IF(OR(
 ROUND(G2999,4)&gt;(0.25+参数设置!B$3), ROUND(G2999,4)&lt;(0.25-参数设置!B$3),
 ROUND(H2999,4)&gt;(0.25+参数设置!B$3), ROUND(H2999,4)&lt;(0.25-参数设置!B$3),
 ROUND(I2999,4)&gt;(0.25+参数设置!B$3), ROUND(I2999,4)&lt;(0.25-参数设置!B$3),
 ROUND(J2999,4)&gt;(0.25+参数设置!B$3), ROUND(J2999,4)&lt;(0.25-参数设置!B$3)
),"是","否")</f>
        <v>否</v>
      </c>
      <c r="L2999">
        <f t="shared" si="649"/>
        <v>38085.769828057884</v>
      </c>
      <c r="M2999">
        <f t="shared" si="650"/>
        <v>36261.540698146513</v>
      </c>
      <c r="N2999">
        <f t="shared" si="651"/>
        <v>36963.682782429365</v>
      </c>
      <c r="O2999">
        <f t="shared" si="652"/>
        <v>36985.148098943355</v>
      </c>
      <c r="P2999">
        <f t="shared" si="653"/>
        <v>0</v>
      </c>
      <c r="Q2999">
        <f t="shared" si="654"/>
        <v>0</v>
      </c>
      <c r="R2999">
        <f t="shared" si="655"/>
        <v>0</v>
      </c>
      <c r="S2999">
        <f t="shared" si="656"/>
        <v>0</v>
      </c>
      <c r="T2999">
        <f t="shared" si="657"/>
        <v>0</v>
      </c>
      <c r="U2999">
        <f>T2999*参数设置!B3000</f>
        <v>0</v>
      </c>
    </row>
    <row r="3000" spans="1:21" x14ac:dyDescent="0.25">
      <c r="A3000" s="3">
        <v>44482</v>
      </c>
      <c r="B3000">
        <f>IF(K2999="是",F2999*0.25*(价格数据!B3000/价格数据!B2999),B2999*(价格数据!B3000/价格数据!B2999))</f>
        <v>38516.378168532596</v>
      </c>
      <c r="C3000">
        <f>IF(K2999="是",F2999*0.25*(价格数据!C3000/价格数据!C2999),C2999*(价格数据!C3000/价格数据!C2999))</f>
        <v>36251.44280321525</v>
      </c>
      <c r="D3000">
        <f>IF(K2999="是",F2999*0.25*(价格数据!D3000/价格数据!D2999),D2999*(价格数据!D3000/价格数据!D2999))</f>
        <v>36950.059003059854</v>
      </c>
      <c r="E3000">
        <f>IF(K2999="是",F2999*0.25*(价格数据!E3000/价格数据!E2999),E2999*(价格数据!E3000/价格数据!E2999))</f>
        <v>36985.887750129747</v>
      </c>
      <c r="F3000">
        <f t="shared" si="644"/>
        <v>148703.76772493744</v>
      </c>
      <c r="G3000">
        <f t="shared" si="645"/>
        <v>0.25901413769002601</v>
      </c>
      <c r="H3000">
        <f t="shared" si="646"/>
        <v>0.24378294751933127</v>
      </c>
      <c r="I3000">
        <f t="shared" si="647"/>
        <v>0.24848098718929348</v>
      </c>
      <c r="J3000">
        <f t="shared" si="648"/>
        <v>0.24872192760134926</v>
      </c>
      <c r="K3000" t="str">
        <f>IF(OR(
 ROUND(G3000,4)&gt;(0.25+参数设置!B$3), ROUND(G3000,4)&lt;(0.25-参数设置!B$3),
 ROUND(H3000,4)&gt;(0.25+参数设置!B$3), ROUND(H3000,4)&lt;(0.25-参数设置!B$3),
 ROUND(I3000,4)&gt;(0.25+参数设置!B$3), ROUND(I3000,4)&lt;(0.25-参数设置!B$3),
 ROUND(J3000,4)&gt;(0.25+参数设置!B$3), ROUND(J3000,4)&lt;(0.25-参数设置!B$3)
),"是","否")</f>
        <v>否</v>
      </c>
      <c r="L3000">
        <f t="shared" si="649"/>
        <v>38516.378168532596</v>
      </c>
      <c r="M3000">
        <f t="shared" si="650"/>
        <v>36251.44280321525</v>
      </c>
      <c r="N3000">
        <f t="shared" si="651"/>
        <v>36950.059003059854</v>
      </c>
      <c r="O3000">
        <f t="shared" si="652"/>
        <v>36985.887750129747</v>
      </c>
      <c r="P3000">
        <f t="shared" si="653"/>
        <v>0</v>
      </c>
      <c r="Q3000">
        <f t="shared" si="654"/>
        <v>0</v>
      </c>
      <c r="R3000">
        <f t="shared" si="655"/>
        <v>0</v>
      </c>
      <c r="S3000">
        <f t="shared" si="656"/>
        <v>0</v>
      </c>
      <c r="T3000">
        <f t="shared" si="657"/>
        <v>0</v>
      </c>
      <c r="U3000">
        <f>T3000*参数设置!B3001</f>
        <v>0</v>
      </c>
    </row>
    <row r="3001" spans="1:21" x14ac:dyDescent="0.25">
      <c r="A3001" s="3">
        <v>44483</v>
      </c>
      <c r="B3001">
        <f>IF(K3000="是",F3000*0.25*(价格数据!B3001/价格数据!B3000),B3000*(价格数据!B3001/价格数据!B3000))</f>
        <v>38308.763432946573</v>
      </c>
      <c r="C3001">
        <f>IF(K3000="是",F3000*0.25*(价格数据!C3001/价格数据!C3000),C3000*(价格数据!C3001/价格数据!C3000))</f>
        <v>36715.945970053108</v>
      </c>
      <c r="D3001">
        <f>IF(K3000="是",F3000*0.25*(价格数据!D3001/价格数据!D3000),D3000*(价格数据!D3001/价格数据!D3000))</f>
        <v>36958.647907444982</v>
      </c>
      <c r="E3001">
        <f>IF(K3000="是",F3000*0.25*(价格数据!E3001/价格数据!E3000),E3000*(价格数据!E3001/价格数据!E3000))</f>
        <v>36986.25757572295</v>
      </c>
      <c r="F3001">
        <f t="shared" si="644"/>
        <v>148969.61488616763</v>
      </c>
      <c r="G3001">
        <f t="shared" si="645"/>
        <v>0.25715823634383095</v>
      </c>
      <c r="H3001">
        <f t="shared" si="646"/>
        <v>0.24646600582346218</v>
      </c>
      <c r="I3001">
        <f t="shared" si="647"/>
        <v>0.24809521012514027</v>
      </c>
      <c r="J3001">
        <f t="shared" si="648"/>
        <v>0.2482805477075665</v>
      </c>
      <c r="K3001" t="str">
        <f>IF(OR(
 ROUND(G3001,4)&gt;(0.25+参数设置!B$3), ROUND(G3001,4)&lt;(0.25-参数设置!B$3),
 ROUND(H3001,4)&gt;(0.25+参数设置!B$3), ROUND(H3001,4)&lt;(0.25-参数设置!B$3),
 ROUND(I3001,4)&gt;(0.25+参数设置!B$3), ROUND(I3001,4)&lt;(0.25-参数设置!B$3),
 ROUND(J3001,4)&gt;(0.25+参数设置!B$3), ROUND(J3001,4)&lt;(0.25-参数设置!B$3)
),"是","否")</f>
        <v>否</v>
      </c>
      <c r="L3001">
        <f t="shared" si="649"/>
        <v>38308.763432946573</v>
      </c>
      <c r="M3001">
        <f t="shared" si="650"/>
        <v>36715.945970053108</v>
      </c>
      <c r="N3001">
        <f t="shared" si="651"/>
        <v>36958.647907444982</v>
      </c>
      <c r="O3001">
        <f t="shared" si="652"/>
        <v>36986.25757572295</v>
      </c>
      <c r="P3001">
        <f t="shared" si="653"/>
        <v>0</v>
      </c>
      <c r="Q3001">
        <f t="shared" si="654"/>
        <v>0</v>
      </c>
      <c r="R3001">
        <f t="shared" si="655"/>
        <v>0</v>
      </c>
      <c r="S3001">
        <f t="shared" si="656"/>
        <v>0</v>
      </c>
      <c r="T3001">
        <f t="shared" si="657"/>
        <v>0</v>
      </c>
      <c r="U3001">
        <f>T3001*参数设置!B3002</f>
        <v>0</v>
      </c>
    </row>
    <row r="3002" spans="1:21" x14ac:dyDescent="0.25">
      <c r="A3002" s="3">
        <v>44484</v>
      </c>
      <c r="B3002">
        <f>IF(K3001="是",F3001*0.25*(价格数据!B3002/价格数据!B3001),B3001*(价格数据!B3002/价格数据!B3001))</f>
        <v>38493.309864578594</v>
      </c>
      <c r="C3002">
        <f>IF(K3001="是",F3001*0.25*(价格数据!C3002/价格数据!C3001),C3001*(价格数据!C3002/价格数据!C3001))</f>
        <v>36645.260705534303</v>
      </c>
      <c r="D3002">
        <f>IF(K3001="是",F3001*0.25*(价格数据!D3002/价格数据!D3001),D3001*(价格数据!D3002/价格数据!D3001))</f>
        <v>36953.020694227132</v>
      </c>
      <c r="E3002">
        <f>IF(K3001="是",F3001*0.25*(价格数据!E3002/价格数据!E3001),E3001*(价格数据!E3002/价格数据!E3001))</f>
        <v>36988.106703688936</v>
      </c>
      <c r="F3002">
        <f t="shared" si="644"/>
        <v>149079.69796802898</v>
      </c>
      <c r="G3002">
        <f t="shared" si="645"/>
        <v>0.25820625067830305</v>
      </c>
      <c r="H3002">
        <f t="shared" si="646"/>
        <v>0.2458098668364159</v>
      </c>
      <c r="I3002">
        <f t="shared" si="647"/>
        <v>0.24787426589871361</v>
      </c>
      <c r="J3002">
        <f t="shared" si="648"/>
        <v>0.24810961658656736</v>
      </c>
      <c r="K3002" t="str">
        <f>IF(OR(
 ROUND(G3002,4)&gt;(0.25+参数设置!B$3), ROUND(G3002,4)&lt;(0.25-参数设置!B$3),
 ROUND(H3002,4)&gt;(0.25+参数设置!B$3), ROUND(H3002,4)&lt;(0.25-参数设置!B$3),
 ROUND(I3002,4)&gt;(0.25+参数设置!B$3), ROUND(I3002,4)&lt;(0.25-参数设置!B$3),
 ROUND(J3002,4)&gt;(0.25+参数设置!B$3), ROUND(J3002,4)&lt;(0.25-参数设置!B$3)
),"是","否")</f>
        <v>否</v>
      </c>
      <c r="L3002">
        <f t="shared" si="649"/>
        <v>38493.309864578594</v>
      </c>
      <c r="M3002">
        <f t="shared" si="650"/>
        <v>36645.260705534303</v>
      </c>
      <c r="N3002">
        <f t="shared" si="651"/>
        <v>36953.020694227132</v>
      </c>
      <c r="O3002">
        <f t="shared" si="652"/>
        <v>36988.106703688936</v>
      </c>
      <c r="P3002">
        <f t="shared" si="653"/>
        <v>0</v>
      </c>
      <c r="Q3002">
        <f t="shared" si="654"/>
        <v>0</v>
      </c>
      <c r="R3002">
        <f t="shared" si="655"/>
        <v>0</v>
      </c>
      <c r="S3002">
        <f t="shared" si="656"/>
        <v>0</v>
      </c>
      <c r="T3002">
        <f t="shared" si="657"/>
        <v>0</v>
      </c>
      <c r="U3002">
        <f>T3002*参数设置!B3003</f>
        <v>0</v>
      </c>
    </row>
    <row r="3003" spans="1:21" x14ac:dyDescent="0.25">
      <c r="A3003" s="3">
        <v>44485</v>
      </c>
      <c r="B3003">
        <f>IF(K3002="是",F3002*0.25*(价格数据!B3003/价格数据!B3002),B3002*(价格数据!B3003/价格数据!B3002))</f>
        <v>38493.309864578594</v>
      </c>
      <c r="C3003">
        <f>IF(K3002="是",F3002*0.25*(价格数据!C3003/价格数据!C3002),C3002*(价格数据!C3003/价格数据!C3002))</f>
        <v>36645.260705534303</v>
      </c>
      <c r="D3003">
        <f>IF(K3002="是",F3002*0.25*(价格数据!D3003/价格数据!D3002),D3002*(价格数据!D3003/价格数据!D3002))</f>
        <v>36953.020694227132</v>
      </c>
      <c r="E3003">
        <f>IF(K3002="是",F3002*0.25*(价格数据!E3003/价格数据!E3002),E3002*(价格数据!E3003/价格数据!E3002))</f>
        <v>36988.106703688936</v>
      </c>
      <c r="F3003">
        <f t="shared" si="644"/>
        <v>149079.69796802898</v>
      </c>
      <c r="G3003">
        <f t="shared" si="645"/>
        <v>0.25820625067830305</v>
      </c>
      <c r="H3003">
        <f t="shared" si="646"/>
        <v>0.2458098668364159</v>
      </c>
      <c r="I3003">
        <f t="shared" si="647"/>
        <v>0.24787426589871361</v>
      </c>
      <c r="J3003">
        <f t="shared" si="648"/>
        <v>0.24810961658656736</v>
      </c>
      <c r="K3003" t="str">
        <f>IF(OR(
 ROUND(G3003,4)&gt;(0.25+参数设置!B$3), ROUND(G3003,4)&lt;(0.25-参数设置!B$3),
 ROUND(H3003,4)&gt;(0.25+参数设置!B$3), ROUND(H3003,4)&lt;(0.25-参数设置!B$3),
 ROUND(I3003,4)&gt;(0.25+参数设置!B$3), ROUND(I3003,4)&lt;(0.25-参数设置!B$3),
 ROUND(J3003,4)&gt;(0.25+参数设置!B$3), ROUND(J3003,4)&lt;(0.25-参数设置!B$3)
),"是","否")</f>
        <v>否</v>
      </c>
      <c r="L3003">
        <f t="shared" si="649"/>
        <v>38493.309864578594</v>
      </c>
      <c r="M3003">
        <f t="shared" si="650"/>
        <v>36645.260705534303</v>
      </c>
      <c r="N3003">
        <f t="shared" si="651"/>
        <v>36953.020694227132</v>
      </c>
      <c r="O3003">
        <f t="shared" si="652"/>
        <v>36988.106703688936</v>
      </c>
      <c r="P3003">
        <f t="shared" si="653"/>
        <v>0</v>
      </c>
      <c r="Q3003">
        <f t="shared" si="654"/>
        <v>0</v>
      </c>
      <c r="R3003">
        <f t="shared" si="655"/>
        <v>0</v>
      </c>
      <c r="S3003">
        <f t="shared" si="656"/>
        <v>0</v>
      </c>
      <c r="T3003">
        <f t="shared" si="657"/>
        <v>0</v>
      </c>
      <c r="U3003">
        <f>T3003*参数设置!B3004</f>
        <v>0</v>
      </c>
    </row>
    <row r="3004" spans="1:21" x14ac:dyDescent="0.25">
      <c r="A3004" s="3">
        <v>44486</v>
      </c>
      <c r="B3004">
        <f>IF(K3003="是",F3003*0.25*(价格数据!B3004/价格数据!B3003),B3003*(价格数据!B3004/价格数据!B3003))</f>
        <v>38493.309864578594</v>
      </c>
      <c r="C3004">
        <f>IF(K3003="是",F3003*0.25*(价格数据!C3004/价格数据!C3003),C3003*(价格数据!C3004/价格数据!C3003))</f>
        <v>36645.260705534303</v>
      </c>
      <c r="D3004">
        <f>IF(K3003="是",F3003*0.25*(价格数据!D3004/价格数据!D3003),D3003*(价格数据!D3004/价格数据!D3003))</f>
        <v>36953.020694227132</v>
      </c>
      <c r="E3004">
        <f>IF(K3003="是",F3003*0.25*(价格数据!E3004/价格数据!E3003),E3003*(价格数据!E3004/价格数据!E3003))</f>
        <v>36988.106703688936</v>
      </c>
      <c r="F3004">
        <f t="shared" si="644"/>
        <v>149079.69796802898</v>
      </c>
      <c r="G3004">
        <f t="shared" si="645"/>
        <v>0.25820625067830305</v>
      </c>
      <c r="H3004">
        <f t="shared" si="646"/>
        <v>0.2458098668364159</v>
      </c>
      <c r="I3004">
        <f t="shared" si="647"/>
        <v>0.24787426589871361</v>
      </c>
      <c r="J3004">
        <f t="shared" si="648"/>
        <v>0.24810961658656736</v>
      </c>
      <c r="K3004" t="str">
        <f>IF(OR(
 ROUND(G3004,4)&gt;(0.25+参数设置!B$3), ROUND(G3004,4)&lt;(0.25-参数设置!B$3),
 ROUND(H3004,4)&gt;(0.25+参数设置!B$3), ROUND(H3004,4)&lt;(0.25-参数设置!B$3),
 ROUND(I3004,4)&gt;(0.25+参数设置!B$3), ROUND(I3004,4)&lt;(0.25-参数设置!B$3),
 ROUND(J3004,4)&gt;(0.25+参数设置!B$3), ROUND(J3004,4)&lt;(0.25-参数设置!B$3)
),"是","否")</f>
        <v>否</v>
      </c>
      <c r="L3004">
        <f t="shared" si="649"/>
        <v>38493.309864578594</v>
      </c>
      <c r="M3004">
        <f t="shared" si="650"/>
        <v>36645.260705534303</v>
      </c>
      <c r="N3004">
        <f t="shared" si="651"/>
        <v>36953.020694227132</v>
      </c>
      <c r="O3004">
        <f t="shared" si="652"/>
        <v>36988.106703688936</v>
      </c>
      <c r="P3004">
        <f t="shared" si="653"/>
        <v>0</v>
      </c>
      <c r="Q3004">
        <f t="shared" si="654"/>
        <v>0</v>
      </c>
      <c r="R3004">
        <f t="shared" si="655"/>
        <v>0</v>
      </c>
      <c r="S3004">
        <f t="shared" si="656"/>
        <v>0</v>
      </c>
      <c r="T3004">
        <f t="shared" si="657"/>
        <v>0</v>
      </c>
      <c r="U3004">
        <f>T3004*参数设置!B3005</f>
        <v>0</v>
      </c>
    </row>
    <row r="3005" spans="1:21" x14ac:dyDescent="0.25">
      <c r="A3005" s="3">
        <v>44487</v>
      </c>
      <c r="B3005">
        <f>IF(K3004="是",F3004*0.25*(价格数据!B3005/价格数据!B3004),B3004*(价格数据!B3005/价格数据!B3004))</f>
        <v>38047.322654801217</v>
      </c>
      <c r="C3005">
        <f>IF(K3004="是",F3004*0.25*(价格数据!C3005/价格数据!C3004),C3004*(价格数据!C3005/价格数据!C3004))</f>
        <v>36150.463853902678</v>
      </c>
      <c r="D3005">
        <f>IF(K3004="是",F3004*0.25*(价格数据!D3005/价格数据!D3004),D3004*(价格数据!D3005/价格数据!D3004))</f>
        <v>36841.068768103723</v>
      </c>
      <c r="E3005">
        <f>IF(K3004="是",F3004*0.25*(价格数据!E3005/价格数据!E3004),E3004*(价格数据!E3005/价格数据!E3004))</f>
        <v>36984.778273350152</v>
      </c>
      <c r="F3005">
        <f t="shared" si="644"/>
        <v>148023.63355015777</v>
      </c>
      <c r="G3005">
        <f t="shared" si="645"/>
        <v>0.25703545942147737</v>
      </c>
      <c r="H3005">
        <f t="shared" si="646"/>
        <v>0.2442208922107908</v>
      </c>
      <c r="I3005">
        <f t="shared" si="647"/>
        <v>0.24888639661463341</v>
      </c>
      <c r="J3005">
        <f t="shared" si="648"/>
        <v>0.24985725175309839</v>
      </c>
      <c r="K3005" t="str">
        <f>IF(OR(
 ROUND(G3005,4)&gt;(0.25+参数设置!B$3), ROUND(G3005,4)&lt;(0.25-参数设置!B$3),
 ROUND(H3005,4)&gt;(0.25+参数设置!B$3), ROUND(H3005,4)&lt;(0.25-参数设置!B$3),
 ROUND(I3005,4)&gt;(0.25+参数设置!B$3), ROUND(I3005,4)&lt;(0.25-参数设置!B$3),
 ROUND(J3005,4)&gt;(0.25+参数设置!B$3), ROUND(J3005,4)&lt;(0.25-参数设置!B$3)
),"是","否")</f>
        <v>否</v>
      </c>
      <c r="L3005">
        <f t="shared" si="649"/>
        <v>38047.322654801217</v>
      </c>
      <c r="M3005">
        <f t="shared" si="650"/>
        <v>36150.463853902678</v>
      </c>
      <c r="N3005">
        <f t="shared" si="651"/>
        <v>36841.068768103723</v>
      </c>
      <c r="O3005">
        <f t="shared" si="652"/>
        <v>36984.778273350152</v>
      </c>
      <c r="P3005">
        <f t="shared" si="653"/>
        <v>0</v>
      </c>
      <c r="Q3005">
        <f t="shared" si="654"/>
        <v>0</v>
      </c>
      <c r="R3005">
        <f t="shared" si="655"/>
        <v>0</v>
      </c>
      <c r="S3005">
        <f t="shared" si="656"/>
        <v>0</v>
      </c>
      <c r="T3005">
        <f t="shared" si="657"/>
        <v>0</v>
      </c>
      <c r="U3005">
        <f>T3005*参数设置!B3006</f>
        <v>0</v>
      </c>
    </row>
    <row r="3006" spans="1:21" x14ac:dyDescent="0.25">
      <c r="A3006" s="3">
        <v>44488</v>
      </c>
      <c r="B3006">
        <f>IF(K3005="是",F3005*0.25*(价格数据!B3006/价格数据!B3005),B3005*(价格数据!B3006/价格数据!B3005))</f>
        <v>38408.726083413916</v>
      </c>
      <c r="C3006">
        <f>IF(K3005="是",F3005*0.25*(价格数据!C3006/价格数据!C3005),C3005*(价格数据!C3006/价格数据!C3005))</f>
        <v>36291.83438294028</v>
      </c>
      <c r="D3006">
        <f>IF(K3005="是",F3005*0.25*(价格数据!D3006/价格数据!D3005),D3005*(价格数据!D3006/价格数据!D3005))</f>
        <v>36837.514738702979</v>
      </c>
      <c r="E3006">
        <f>IF(K3005="是",F3005*0.25*(价格数据!E3006/价格数据!E3005),E3005*(价格数据!E3006/价格数据!E3005))</f>
        <v>36976.272284706603</v>
      </c>
      <c r="F3006">
        <f t="shared" si="644"/>
        <v>148514.34748976375</v>
      </c>
      <c r="G3006">
        <f t="shared" si="645"/>
        <v>0.25861963327187099</v>
      </c>
      <c r="H3006">
        <f t="shared" si="646"/>
        <v>0.24436584745081058</v>
      </c>
      <c r="I3006">
        <f t="shared" si="647"/>
        <v>0.24804010764846796</v>
      </c>
      <c r="J3006">
        <f t="shared" si="648"/>
        <v>0.24897441162885067</v>
      </c>
      <c r="K3006" t="str">
        <f>IF(OR(
 ROUND(G3006,4)&gt;(0.25+参数设置!B$3), ROUND(G3006,4)&lt;(0.25-参数设置!B$3),
 ROUND(H3006,4)&gt;(0.25+参数设置!B$3), ROUND(H3006,4)&lt;(0.25-参数设置!B$3),
 ROUND(I3006,4)&gt;(0.25+参数设置!B$3), ROUND(I3006,4)&lt;(0.25-参数设置!B$3),
 ROUND(J3006,4)&gt;(0.25+参数设置!B$3), ROUND(J3006,4)&lt;(0.25-参数设置!B$3)
),"是","否")</f>
        <v>否</v>
      </c>
      <c r="L3006">
        <f t="shared" si="649"/>
        <v>38408.726083413916</v>
      </c>
      <c r="M3006">
        <f t="shared" si="650"/>
        <v>36291.83438294028</v>
      </c>
      <c r="N3006">
        <f t="shared" si="651"/>
        <v>36837.514738702979</v>
      </c>
      <c r="O3006">
        <f t="shared" si="652"/>
        <v>36976.272284706603</v>
      </c>
      <c r="P3006">
        <f t="shared" si="653"/>
        <v>0</v>
      </c>
      <c r="Q3006">
        <f t="shared" si="654"/>
        <v>0</v>
      </c>
      <c r="R3006">
        <f t="shared" si="655"/>
        <v>0</v>
      </c>
      <c r="S3006">
        <f t="shared" si="656"/>
        <v>0</v>
      </c>
      <c r="T3006">
        <f t="shared" si="657"/>
        <v>0</v>
      </c>
      <c r="U3006">
        <f>T3006*参数设置!B3007</f>
        <v>0</v>
      </c>
    </row>
    <row r="3007" spans="1:21" x14ac:dyDescent="0.25">
      <c r="A3007" s="3">
        <v>44489</v>
      </c>
      <c r="B3007">
        <f>IF(K3006="是",F3006*0.25*(价格数据!B3007/价格数据!B3006),B3006*(价格数据!B3007/价格数据!B3006))</f>
        <v>38301.073998295236</v>
      </c>
      <c r="C3007">
        <f>IF(K3006="是",F3006*0.25*(价格数据!C3007/价格数据!C3006),C3006*(价格数据!C3007/价格数据!C3006))</f>
        <v>36190.855433627708</v>
      </c>
      <c r="D3007">
        <f>IF(K3006="是",F3006*0.25*(价格数据!D3007/价格数据!D3006),D3006*(价格数据!D3007/价格数据!D3006))</f>
        <v>36849.361503372122</v>
      </c>
      <c r="E3007">
        <f>IF(K3006="是",F3006*0.25*(价格数据!E3007/价格数据!E3006),E3006*(价格数据!E3007/价格数据!E3006))</f>
        <v>36981.449843011367</v>
      </c>
      <c r="F3007">
        <f t="shared" si="644"/>
        <v>148322.74077830641</v>
      </c>
      <c r="G3007">
        <f t="shared" si="645"/>
        <v>0.25822792781009024</v>
      </c>
      <c r="H3007">
        <f t="shared" si="646"/>
        <v>0.24400071926745948</v>
      </c>
      <c r="I3007">
        <f t="shared" si="647"/>
        <v>0.24844040306974752</v>
      </c>
      <c r="J3007">
        <f t="shared" si="648"/>
        <v>0.2493309498527029</v>
      </c>
      <c r="K3007" t="str">
        <f>IF(OR(
 ROUND(G3007,4)&gt;(0.25+参数设置!B$3), ROUND(G3007,4)&lt;(0.25-参数设置!B$3),
 ROUND(H3007,4)&gt;(0.25+参数设置!B$3), ROUND(H3007,4)&lt;(0.25-参数设置!B$3),
 ROUND(I3007,4)&gt;(0.25+参数设置!B$3), ROUND(I3007,4)&lt;(0.25-参数设置!B$3),
 ROUND(J3007,4)&gt;(0.25+参数设置!B$3), ROUND(J3007,4)&lt;(0.25-参数设置!B$3)
),"是","否")</f>
        <v>否</v>
      </c>
      <c r="L3007">
        <f t="shared" si="649"/>
        <v>38301.073998295236</v>
      </c>
      <c r="M3007">
        <f t="shared" si="650"/>
        <v>36190.855433627708</v>
      </c>
      <c r="N3007">
        <f t="shared" si="651"/>
        <v>36849.361503372122</v>
      </c>
      <c r="O3007">
        <f t="shared" si="652"/>
        <v>36981.449843011367</v>
      </c>
      <c r="P3007">
        <f t="shared" si="653"/>
        <v>0</v>
      </c>
      <c r="Q3007">
        <f t="shared" si="654"/>
        <v>0</v>
      </c>
      <c r="R3007">
        <f t="shared" si="655"/>
        <v>0</v>
      </c>
      <c r="S3007">
        <f t="shared" si="656"/>
        <v>0</v>
      </c>
      <c r="T3007">
        <f t="shared" si="657"/>
        <v>0</v>
      </c>
      <c r="U3007">
        <f>T3007*参数设置!B3008</f>
        <v>0</v>
      </c>
    </row>
    <row r="3008" spans="1:21" x14ac:dyDescent="0.25">
      <c r="A3008" s="3">
        <v>44490</v>
      </c>
      <c r="B3008">
        <f>IF(K3007="是",F3007*0.25*(价格数据!B3008/价格数据!B3007),B3007*(价格数据!B3008/价格数据!B3007))</f>
        <v>38470.241560624585</v>
      </c>
      <c r="C3008">
        <f>IF(K3007="是",F3007*0.25*(价格数据!C3008/价格数据!C3007),C3007*(价格数据!C3008/价格数据!C3007))</f>
        <v>36362.519647459092</v>
      </c>
      <c r="D3008">
        <f>IF(K3007="是",F3007*0.25*(价格数据!D3008/价格数据!D3007),D3007*(价格数据!D3008/价格数据!D3007))</f>
        <v>36902.079606149811</v>
      </c>
      <c r="E3008">
        <f>IF(K3007="是",F3007*0.25*(价格数据!E3008/价格数据!E3007),E3007*(价格数据!E3008/价格数据!E3007))</f>
        <v>36982.929145384165</v>
      </c>
      <c r="F3008">
        <f t="shared" si="644"/>
        <v>148717.76995961767</v>
      </c>
      <c r="G3008">
        <f t="shared" si="645"/>
        <v>0.25867952142552075</v>
      </c>
      <c r="H3008">
        <f t="shared" si="646"/>
        <v>0.24450689152569227</v>
      </c>
      <c r="I3008">
        <f t="shared" si="647"/>
        <v>0.24813497147092833</v>
      </c>
      <c r="J3008">
        <f t="shared" si="648"/>
        <v>0.24867861557785856</v>
      </c>
      <c r="K3008" t="str">
        <f>IF(OR(
 ROUND(G3008,4)&gt;(0.25+参数设置!B$3), ROUND(G3008,4)&lt;(0.25-参数设置!B$3),
 ROUND(H3008,4)&gt;(0.25+参数设置!B$3), ROUND(H3008,4)&lt;(0.25-参数设置!B$3),
 ROUND(I3008,4)&gt;(0.25+参数设置!B$3), ROUND(I3008,4)&lt;(0.25-参数设置!B$3),
 ROUND(J3008,4)&gt;(0.25+参数设置!B$3), ROUND(J3008,4)&lt;(0.25-参数设置!B$3)
),"是","否")</f>
        <v>否</v>
      </c>
      <c r="L3008">
        <f t="shared" si="649"/>
        <v>38470.241560624585</v>
      </c>
      <c r="M3008">
        <f t="shared" si="650"/>
        <v>36362.519647459092</v>
      </c>
      <c r="N3008">
        <f t="shared" si="651"/>
        <v>36902.079606149811</v>
      </c>
      <c r="O3008">
        <f t="shared" si="652"/>
        <v>36982.929145384165</v>
      </c>
      <c r="P3008">
        <f t="shared" si="653"/>
        <v>0</v>
      </c>
      <c r="Q3008">
        <f t="shared" si="654"/>
        <v>0</v>
      </c>
      <c r="R3008">
        <f t="shared" si="655"/>
        <v>0</v>
      </c>
      <c r="S3008">
        <f t="shared" si="656"/>
        <v>0</v>
      </c>
      <c r="T3008">
        <f t="shared" si="657"/>
        <v>0</v>
      </c>
      <c r="U3008">
        <f>T3008*参数设置!B3009</f>
        <v>0</v>
      </c>
    </row>
    <row r="3009" spans="1:21" x14ac:dyDescent="0.25">
      <c r="A3009" s="3">
        <v>44491</v>
      </c>
      <c r="B3009">
        <f>IF(K3008="是",F3008*0.25*(价格数据!B3009/价格数据!B3008),B3008*(价格数据!B3009/价格数据!B3008))</f>
        <v>38723.992904118611</v>
      </c>
      <c r="C3009">
        <f>IF(K3008="是",F3008*0.25*(价格数据!C3009/价格数据!C3008),C3008*(价格数据!C3009/价格数据!C3008))</f>
        <v>36503.890176496709</v>
      </c>
      <c r="D3009">
        <f>IF(K3008="是",F3008*0.25*(价格数据!D3009/价格数据!D3008),D3008*(价格数据!D3009/价格数据!D3008))</f>
        <v>36859.135084224166</v>
      </c>
      <c r="E3009">
        <f>IF(K3008="是",F3008*0.25*(价格数据!E3009/价格数据!E3008),E3008*(价格数据!E3009/价格数据!E3008))</f>
        <v>36983.298970977361</v>
      </c>
      <c r="F3009">
        <f t="shared" si="644"/>
        <v>149070.31713581685</v>
      </c>
      <c r="G3009">
        <f t="shared" si="645"/>
        <v>0.25976997733785911</v>
      </c>
      <c r="H3009">
        <f t="shared" si="646"/>
        <v>0.24487698743699784</v>
      </c>
      <c r="I3009">
        <f t="shared" si="647"/>
        <v>0.24726005681360486</v>
      </c>
      <c r="J3009">
        <f t="shared" si="648"/>
        <v>0.24809297841153818</v>
      </c>
      <c r="K3009" t="str">
        <f>IF(OR(
 ROUND(G3009,4)&gt;(0.25+参数设置!B$3), ROUND(G3009,4)&lt;(0.25-参数设置!B$3),
 ROUND(H3009,4)&gt;(0.25+参数设置!B$3), ROUND(H3009,4)&lt;(0.25-参数设置!B$3),
 ROUND(I3009,4)&gt;(0.25+参数设置!B$3), ROUND(I3009,4)&lt;(0.25-参数设置!B$3),
 ROUND(J3009,4)&gt;(0.25+参数设置!B$3), ROUND(J3009,4)&lt;(0.25-参数设置!B$3)
),"是","否")</f>
        <v>否</v>
      </c>
      <c r="L3009">
        <f t="shared" si="649"/>
        <v>38723.992904118611</v>
      </c>
      <c r="M3009">
        <f t="shared" si="650"/>
        <v>36503.890176496709</v>
      </c>
      <c r="N3009">
        <f t="shared" si="651"/>
        <v>36859.135084224166</v>
      </c>
      <c r="O3009">
        <f t="shared" si="652"/>
        <v>36983.298970977361</v>
      </c>
      <c r="P3009">
        <f t="shared" si="653"/>
        <v>0</v>
      </c>
      <c r="Q3009">
        <f t="shared" si="654"/>
        <v>0</v>
      </c>
      <c r="R3009">
        <f t="shared" si="655"/>
        <v>0</v>
      </c>
      <c r="S3009">
        <f t="shared" si="656"/>
        <v>0</v>
      </c>
      <c r="T3009">
        <f t="shared" si="657"/>
        <v>0</v>
      </c>
      <c r="U3009">
        <f>T3009*参数设置!B3010</f>
        <v>0</v>
      </c>
    </row>
    <row r="3010" spans="1:21" x14ac:dyDescent="0.25">
      <c r="A3010" s="3">
        <v>44492</v>
      </c>
      <c r="B3010">
        <f>IF(K3009="是",F3009*0.25*(价格数据!B3010/价格数据!B3009),B3009*(价格数据!B3010/价格数据!B3009))</f>
        <v>38723.992904118611</v>
      </c>
      <c r="C3010">
        <f>IF(K3009="是",F3009*0.25*(价格数据!C3010/价格数据!C3009),C3009*(价格数据!C3010/价格数据!C3009))</f>
        <v>36503.890176496709</v>
      </c>
      <c r="D3010">
        <f>IF(K3009="是",F3009*0.25*(价格数据!D3010/价格数据!D3009),D3009*(价格数据!D3010/价格数据!D3009))</f>
        <v>36859.135084224166</v>
      </c>
      <c r="E3010">
        <f>IF(K3009="是",F3009*0.25*(价格数据!E3010/价格数据!E3009),E3009*(价格数据!E3010/价格数据!E3009))</f>
        <v>36983.298970977361</v>
      </c>
      <c r="F3010">
        <f t="shared" si="644"/>
        <v>149070.31713581685</v>
      </c>
      <c r="G3010">
        <f t="shared" si="645"/>
        <v>0.25976997733785911</v>
      </c>
      <c r="H3010">
        <f t="shared" si="646"/>
        <v>0.24487698743699784</v>
      </c>
      <c r="I3010">
        <f t="shared" si="647"/>
        <v>0.24726005681360486</v>
      </c>
      <c r="J3010">
        <f t="shared" si="648"/>
        <v>0.24809297841153818</v>
      </c>
      <c r="K3010" t="str">
        <f>IF(OR(
 ROUND(G3010,4)&gt;(0.25+参数设置!B$3), ROUND(G3010,4)&lt;(0.25-参数设置!B$3),
 ROUND(H3010,4)&gt;(0.25+参数设置!B$3), ROUND(H3010,4)&lt;(0.25-参数设置!B$3),
 ROUND(I3010,4)&gt;(0.25+参数设置!B$3), ROUND(I3010,4)&lt;(0.25-参数设置!B$3),
 ROUND(J3010,4)&gt;(0.25+参数设置!B$3), ROUND(J3010,4)&lt;(0.25-参数设置!B$3)
),"是","否")</f>
        <v>否</v>
      </c>
      <c r="L3010">
        <f t="shared" si="649"/>
        <v>38723.992904118611</v>
      </c>
      <c r="M3010">
        <f t="shared" si="650"/>
        <v>36503.890176496709</v>
      </c>
      <c r="N3010">
        <f t="shared" si="651"/>
        <v>36859.135084224166</v>
      </c>
      <c r="O3010">
        <f t="shared" si="652"/>
        <v>36983.298970977361</v>
      </c>
      <c r="P3010">
        <f t="shared" si="653"/>
        <v>0</v>
      </c>
      <c r="Q3010">
        <f t="shared" si="654"/>
        <v>0</v>
      </c>
      <c r="R3010">
        <f t="shared" si="655"/>
        <v>0</v>
      </c>
      <c r="S3010">
        <f t="shared" si="656"/>
        <v>0</v>
      </c>
      <c r="T3010">
        <f t="shared" si="657"/>
        <v>0</v>
      </c>
      <c r="U3010">
        <f>T3010*参数设置!B3011</f>
        <v>0</v>
      </c>
    </row>
    <row r="3011" spans="1:21" x14ac:dyDescent="0.25">
      <c r="A3011" s="3">
        <v>44493</v>
      </c>
      <c r="B3011">
        <f>IF(K3010="是",F3010*0.25*(价格数据!B3011/价格数据!B3010),B3010*(价格数据!B3011/价格数据!B3010))</f>
        <v>38723.992904118611</v>
      </c>
      <c r="C3011">
        <f>IF(K3010="是",F3010*0.25*(价格数据!C3011/价格数据!C3010),C3010*(价格数据!C3011/价格数据!C3010))</f>
        <v>36503.890176496709</v>
      </c>
      <c r="D3011">
        <f>IF(K3010="是",F3010*0.25*(价格数据!D3011/价格数据!D3010),D3010*(价格数据!D3011/价格数据!D3010))</f>
        <v>36859.135084224166</v>
      </c>
      <c r="E3011">
        <f>IF(K3010="是",F3010*0.25*(价格数据!E3011/价格数据!E3010),E3010*(价格数据!E3011/价格数据!E3010))</f>
        <v>36983.298970977361</v>
      </c>
      <c r="F3011">
        <f t="shared" ref="F3011:F3074" si="658">B3011+C3011+D3011+E3011</f>
        <v>149070.31713581685</v>
      </c>
      <c r="G3011">
        <f t="shared" ref="G3011:G3074" si="659">B3011/F3011</f>
        <v>0.25976997733785911</v>
      </c>
      <c r="H3011">
        <f t="shared" ref="H3011:H3074" si="660">C3011/F3011</f>
        <v>0.24487698743699784</v>
      </c>
      <c r="I3011">
        <f t="shared" ref="I3011:I3074" si="661">D3011/F3011</f>
        <v>0.24726005681360486</v>
      </c>
      <c r="J3011">
        <f t="shared" ref="J3011:J3074" si="662">E3011/F3011</f>
        <v>0.24809297841153818</v>
      </c>
      <c r="K3011" t="str">
        <f>IF(OR(
 ROUND(G3011,4)&gt;(0.25+参数设置!B$3), ROUND(G3011,4)&lt;(0.25-参数设置!B$3),
 ROUND(H3011,4)&gt;(0.25+参数设置!B$3), ROUND(H3011,4)&lt;(0.25-参数设置!B$3),
 ROUND(I3011,4)&gt;(0.25+参数设置!B$3), ROUND(I3011,4)&lt;(0.25-参数设置!B$3),
 ROUND(J3011,4)&gt;(0.25+参数设置!B$3), ROUND(J3011,4)&lt;(0.25-参数设置!B$3)
),"是","否")</f>
        <v>否</v>
      </c>
      <c r="L3011">
        <f t="shared" ref="L3011:L3074" si="663">IF(K3011="是",F3011*0.25,B3011)</f>
        <v>38723.992904118611</v>
      </c>
      <c r="M3011">
        <f t="shared" ref="M3011:M3074" si="664">IF(K3011="是",F3011*0.25,C3011)</f>
        <v>36503.890176496709</v>
      </c>
      <c r="N3011">
        <f t="shared" ref="N3011:N3074" si="665">IF(K3011="是",F3011*0.25,D3011)</f>
        <v>36859.135084224166</v>
      </c>
      <c r="O3011">
        <f t="shared" ref="O3011:O3074" si="666">IF(K3011="是",F3011*0.25,E3011)</f>
        <v>36983.298970977361</v>
      </c>
      <c r="P3011">
        <f t="shared" ref="P3011:P3074" si="667">IF(K3011="是",ABS(L3011-B3011),0)</f>
        <v>0</v>
      </c>
      <c r="Q3011">
        <f t="shared" ref="Q3011:Q3074" si="668">IF(K3011="是",ABS(M3011-C3011),0)</f>
        <v>0</v>
      </c>
      <c r="R3011">
        <f t="shared" ref="R3011:R3074" si="669">IF(K3011="是",ABS(N3011-D3011),0)</f>
        <v>0</v>
      </c>
      <c r="S3011">
        <f t="shared" ref="S3011:S3074" si="670">IF(K3011="是",ABS(O3011-E3011),0)</f>
        <v>0</v>
      </c>
      <c r="T3011">
        <f t="shared" ref="T3011:T3074" si="671">P3011+Q3011+R3011+S3011</f>
        <v>0</v>
      </c>
      <c r="U3011">
        <f>T3011*参数设置!B3012</f>
        <v>0</v>
      </c>
    </row>
    <row r="3012" spans="1:21" x14ac:dyDescent="0.25">
      <c r="A3012" s="3">
        <v>44494</v>
      </c>
      <c r="B3012">
        <f>IF(K3011="是",F3011*0.25*(价格数据!B3012/价格数据!B3011),B3011*(价格数据!B3012/价格数据!B3011))</f>
        <v>38854.713293191293</v>
      </c>
      <c r="C3012">
        <f>IF(K3011="是",F3011*0.25*(价格数据!C3012/价格数据!C3011),C3011*(价格数据!C3012/价格数据!C3011))</f>
        <v>36413.009122115385</v>
      </c>
      <c r="D3012">
        <f>IF(K3011="是",F3011*0.25*(价格数据!D3012/价格数据!D3011),D3011*(价格数据!D3012/价格数据!D3011))</f>
        <v>36867.131650375843</v>
      </c>
      <c r="E3012">
        <f>IF(K3011="是",F3011*0.25*(价格数据!E3012/价格数据!E3011),E3011*(价格数据!E3012/价格数据!E3011))</f>
        <v>36982.929145384165</v>
      </c>
      <c r="F3012">
        <f t="shared" si="658"/>
        <v>149117.78321106668</v>
      </c>
      <c r="G3012">
        <f t="shared" si="659"/>
        <v>0.26056391435349419</v>
      </c>
      <c r="H3012">
        <f t="shared" si="660"/>
        <v>0.24418958180578035</v>
      </c>
      <c r="I3012">
        <f t="shared" si="661"/>
        <v>0.24723497665059022</v>
      </c>
      <c r="J3012">
        <f t="shared" si="662"/>
        <v>0.24801152719013531</v>
      </c>
      <c r="K3012" t="str">
        <f>IF(OR(
 ROUND(G3012,4)&gt;(0.25+参数设置!B$3), ROUND(G3012,4)&lt;(0.25-参数设置!B$3),
 ROUND(H3012,4)&gt;(0.25+参数设置!B$3), ROUND(H3012,4)&lt;(0.25-参数设置!B$3),
 ROUND(I3012,4)&gt;(0.25+参数设置!B$3), ROUND(I3012,4)&lt;(0.25-参数设置!B$3),
 ROUND(J3012,4)&gt;(0.25+参数设置!B$3), ROUND(J3012,4)&lt;(0.25-参数设置!B$3)
),"是","否")</f>
        <v>否</v>
      </c>
      <c r="L3012">
        <f t="shared" si="663"/>
        <v>38854.713293191293</v>
      </c>
      <c r="M3012">
        <f t="shared" si="664"/>
        <v>36413.009122115385</v>
      </c>
      <c r="N3012">
        <f t="shared" si="665"/>
        <v>36867.131650375843</v>
      </c>
      <c r="O3012">
        <f t="shared" si="666"/>
        <v>36982.929145384165</v>
      </c>
      <c r="P3012">
        <f t="shared" si="667"/>
        <v>0</v>
      </c>
      <c r="Q3012">
        <f t="shared" si="668"/>
        <v>0</v>
      </c>
      <c r="R3012">
        <f t="shared" si="669"/>
        <v>0</v>
      </c>
      <c r="S3012">
        <f t="shared" si="670"/>
        <v>0</v>
      </c>
      <c r="T3012">
        <f t="shared" si="671"/>
        <v>0</v>
      </c>
      <c r="U3012">
        <f>T3012*参数设置!B3013</f>
        <v>0</v>
      </c>
    </row>
    <row r="3013" spans="1:21" x14ac:dyDescent="0.25">
      <c r="A3013" s="3">
        <v>44495</v>
      </c>
      <c r="B3013">
        <f>IF(K3012="是",F3012*0.25*(价格数据!B3013/价格数据!B3012),B3012*(价格数据!B3013/价格数据!B3012))</f>
        <v>38723.992904118611</v>
      </c>
      <c r="C3013">
        <f>IF(K3012="是",F3012*0.25*(价格数据!C3013/价格数据!C3012),C3012*(价格数据!C3013/价格数据!C3012))</f>
        <v>36564.47754608425</v>
      </c>
      <c r="D3013">
        <f>IF(K3012="是",F3012*0.25*(价格数据!D3013/价格数据!D3012),D3012*(价格数据!D3013/价格数据!D3012))</f>
        <v>36894.675378231601</v>
      </c>
      <c r="E3013">
        <f>IF(K3012="是",F3012*0.25*(价格数据!E3013/价格数据!E3012),E3012*(价格数据!E3013/价格数据!E3012))</f>
        <v>36984.778273350152</v>
      </c>
      <c r="F3013">
        <f t="shared" si="658"/>
        <v>149167.92410178462</v>
      </c>
      <c r="G3013">
        <f t="shared" si="659"/>
        <v>0.25959999870813599</v>
      </c>
      <c r="H3013">
        <f t="shared" si="660"/>
        <v>0.24512292281505846</v>
      </c>
      <c r="I3013">
        <f t="shared" si="661"/>
        <v>0.24733652090684419</v>
      </c>
      <c r="J3013">
        <f t="shared" si="662"/>
        <v>0.24794055756996133</v>
      </c>
      <c r="K3013" t="str">
        <f>IF(OR(
 ROUND(G3013,4)&gt;(0.25+参数设置!B$3), ROUND(G3013,4)&lt;(0.25-参数设置!B$3),
 ROUND(H3013,4)&gt;(0.25+参数设置!B$3), ROUND(H3013,4)&lt;(0.25-参数设置!B$3),
 ROUND(I3013,4)&gt;(0.25+参数设置!B$3), ROUND(I3013,4)&lt;(0.25-参数设置!B$3),
 ROUND(J3013,4)&gt;(0.25+参数设置!B$3), ROUND(J3013,4)&lt;(0.25-参数设置!B$3)
),"是","否")</f>
        <v>否</v>
      </c>
      <c r="L3013">
        <f t="shared" si="663"/>
        <v>38723.992904118611</v>
      </c>
      <c r="M3013">
        <f t="shared" si="664"/>
        <v>36564.47754608425</v>
      </c>
      <c r="N3013">
        <f t="shared" si="665"/>
        <v>36894.675378231601</v>
      </c>
      <c r="O3013">
        <f t="shared" si="666"/>
        <v>36984.778273350152</v>
      </c>
      <c r="P3013">
        <f t="shared" si="667"/>
        <v>0</v>
      </c>
      <c r="Q3013">
        <f t="shared" si="668"/>
        <v>0</v>
      </c>
      <c r="R3013">
        <f t="shared" si="669"/>
        <v>0</v>
      </c>
      <c r="S3013">
        <f t="shared" si="670"/>
        <v>0</v>
      </c>
      <c r="T3013">
        <f t="shared" si="671"/>
        <v>0</v>
      </c>
      <c r="U3013">
        <f>T3013*参数设置!B3014</f>
        <v>0</v>
      </c>
    </row>
    <row r="3014" spans="1:21" x14ac:dyDescent="0.25">
      <c r="A3014" s="3">
        <v>44496</v>
      </c>
      <c r="B3014">
        <f>IF(K3013="是",F3013*0.25*(价格数据!B3014/价格数据!B3013),B3013*(价格数据!B3014/价格数据!B3013))</f>
        <v>38216.490217130566</v>
      </c>
      <c r="C3014">
        <f>IF(K3013="是",F3013*0.25*(价格数据!C3014/价格数据!C3013),C3013*(价格数据!C3014/价格数据!C3013))</f>
        <v>36291.834382940287</v>
      </c>
      <c r="D3014">
        <f>IF(K3013="是",F3013*0.25*(价格数据!D3014/价格数据!D3013),D3013*(价格数据!D3014/价格数据!D3013))</f>
        <v>36905.337466433833</v>
      </c>
      <c r="E3014">
        <f>IF(K3013="是",F3013*0.25*(价格数据!E3014/价格数据!E3013),E3013*(价格数据!E3014/价格数据!E3013))</f>
        <v>36986.997226909334</v>
      </c>
      <c r="F3014">
        <f t="shared" si="658"/>
        <v>148400.65929341404</v>
      </c>
      <c r="G3014">
        <f t="shared" si="659"/>
        <v>0.25752237489437219</v>
      </c>
      <c r="H3014">
        <f t="shared" si="660"/>
        <v>0.24455305357629839</v>
      </c>
      <c r="I3014">
        <f t="shared" si="661"/>
        <v>0.24868715302312461</v>
      </c>
      <c r="J3014">
        <f t="shared" si="662"/>
        <v>0.24923741850620473</v>
      </c>
      <c r="K3014" t="str">
        <f>IF(OR(
 ROUND(G3014,4)&gt;(0.25+参数设置!B$3), ROUND(G3014,4)&lt;(0.25-参数设置!B$3),
 ROUND(H3014,4)&gt;(0.25+参数设置!B$3), ROUND(H3014,4)&lt;(0.25-参数设置!B$3),
 ROUND(I3014,4)&gt;(0.25+参数设置!B$3), ROUND(I3014,4)&lt;(0.25-参数设置!B$3),
 ROUND(J3014,4)&gt;(0.25+参数设置!B$3), ROUND(J3014,4)&lt;(0.25-参数设置!B$3)
),"是","否")</f>
        <v>否</v>
      </c>
      <c r="L3014">
        <f t="shared" si="663"/>
        <v>38216.490217130566</v>
      </c>
      <c r="M3014">
        <f t="shared" si="664"/>
        <v>36291.834382940287</v>
      </c>
      <c r="N3014">
        <f t="shared" si="665"/>
        <v>36905.337466433833</v>
      </c>
      <c r="O3014">
        <f t="shared" si="666"/>
        <v>36986.997226909334</v>
      </c>
      <c r="P3014">
        <f t="shared" si="667"/>
        <v>0</v>
      </c>
      <c r="Q3014">
        <f t="shared" si="668"/>
        <v>0</v>
      </c>
      <c r="R3014">
        <f t="shared" si="669"/>
        <v>0</v>
      </c>
      <c r="S3014">
        <f t="shared" si="670"/>
        <v>0</v>
      </c>
      <c r="T3014">
        <f t="shared" si="671"/>
        <v>0</v>
      </c>
      <c r="U3014">
        <f>T3014*参数设置!B3015</f>
        <v>0</v>
      </c>
    </row>
    <row r="3015" spans="1:21" x14ac:dyDescent="0.25">
      <c r="A3015" s="3">
        <v>44497</v>
      </c>
      <c r="B3015">
        <f>IF(K3014="是",F3014*0.25*(价格数据!B3015/价格数据!B3014),B3014*(价格数据!B3015/价格数据!B3014))</f>
        <v>38055.012089452546</v>
      </c>
      <c r="C3015">
        <f>IF(K3014="是",F3014*0.25*(价格数据!C3015/价格数据!C3014),C3014*(价格数据!C3015/价格数据!C3014))</f>
        <v>36645.260705534311</v>
      </c>
      <c r="D3015">
        <f>IF(K3014="是",F3014*0.25*(价格数据!D3015/价格数据!D3014),D3014*(价格数据!D3015/价格数据!D3014))</f>
        <v>36899.414084099262</v>
      </c>
      <c r="E3015">
        <f>IF(K3014="是",F3014*0.25*(价格数据!E3015/价格数据!E3014),E3014*(价格数据!E3015/价格数据!E3014))</f>
        <v>36977.381761486191</v>
      </c>
      <c r="F3015">
        <f t="shared" si="658"/>
        <v>148577.06864057231</v>
      </c>
      <c r="G3015">
        <f t="shared" si="659"/>
        <v>0.25612978124849589</v>
      </c>
      <c r="H3015">
        <f t="shared" si="660"/>
        <v>0.24664143020740348</v>
      </c>
      <c r="I3015">
        <f t="shared" si="661"/>
        <v>0.24835201301059354</v>
      </c>
      <c r="J3015">
        <f t="shared" si="662"/>
        <v>0.24887677553350709</v>
      </c>
      <c r="K3015" t="str">
        <f>IF(OR(
 ROUND(G3015,4)&gt;(0.25+参数设置!B$3), ROUND(G3015,4)&lt;(0.25-参数设置!B$3),
 ROUND(H3015,4)&gt;(0.25+参数设置!B$3), ROUND(H3015,4)&lt;(0.25-参数设置!B$3),
 ROUND(I3015,4)&gt;(0.25+参数设置!B$3), ROUND(I3015,4)&lt;(0.25-参数设置!B$3),
 ROUND(J3015,4)&gt;(0.25+参数设置!B$3), ROUND(J3015,4)&lt;(0.25-参数设置!B$3)
),"是","否")</f>
        <v>否</v>
      </c>
      <c r="L3015">
        <f t="shared" si="663"/>
        <v>38055.012089452546</v>
      </c>
      <c r="M3015">
        <f t="shared" si="664"/>
        <v>36645.260705534311</v>
      </c>
      <c r="N3015">
        <f t="shared" si="665"/>
        <v>36899.414084099262</v>
      </c>
      <c r="O3015">
        <f t="shared" si="666"/>
        <v>36977.381761486191</v>
      </c>
      <c r="P3015">
        <f t="shared" si="667"/>
        <v>0</v>
      </c>
      <c r="Q3015">
        <f t="shared" si="668"/>
        <v>0</v>
      </c>
      <c r="R3015">
        <f t="shared" si="669"/>
        <v>0</v>
      </c>
      <c r="S3015">
        <f t="shared" si="670"/>
        <v>0</v>
      </c>
      <c r="T3015">
        <f t="shared" si="671"/>
        <v>0</v>
      </c>
      <c r="U3015">
        <f>T3015*参数设置!B3016</f>
        <v>0</v>
      </c>
    </row>
    <row r="3016" spans="1:21" x14ac:dyDescent="0.25">
      <c r="A3016" s="3">
        <v>44498</v>
      </c>
      <c r="B3016">
        <f>IF(K3015="是",F3015*0.25*(价格数据!B3016/价格数据!B3015),B3015*(价格数据!B3016/价格数据!B3015))</f>
        <v>38301.073998295236</v>
      </c>
      <c r="C3016">
        <f>IF(K3015="是",F3015*0.25*(价格数据!C3016/价格数据!C3015),C3015*(价格数据!C3016/价格数据!C3015))</f>
        <v>36443.302806909152</v>
      </c>
      <c r="D3016">
        <f>IF(K3015="是",F3015*0.25*(价格数据!D3016/价格数据!D3015),D3015*(价格数据!D3016/价格数据!D3015))</f>
        <v>36928.142488421938</v>
      </c>
      <c r="E3016">
        <f>IF(K3015="是",F3015*0.25*(价格数据!E3016/价格数据!E3015),E3015*(价格数据!E3016/价格数据!E3015))</f>
        <v>36983.668796570557</v>
      </c>
      <c r="F3016">
        <f t="shared" si="658"/>
        <v>148656.1880901969</v>
      </c>
      <c r="G3016">
        <f t="shared" si="659"/>
        <v>0.25764870262283412</v>
      </c>
      <c r="H3016">
        <f t="shared" si="660"/>
        <v>0.24515160300489636</v>
      </c>
      <c r="I3016">
        <f t="shared" si="661"/>
        <v>0.24841308634939469</v>
      </c>
      <c r="J3016">
        <f t="shared" si="662"/>
        <v>0.24878660802287475</v>
      </c>
      <c r="K3016" t="str">
        <f>IF(OR(
 ROUND(G3016,4)&gt;(0.25+参数设置!B$3), ROUND(G3016,4)&lt;(0.25-参数设置!B$3),
 ROUND(H3016,4)&gt;(0.25+参数设置!B$3), ROUND(H3016,4)&lt;(0.25-参数设置!B$3),
 ROUND(I3016,4)&gt;(0.25+参数设置!B$3), ROUND(I3016,4)&lt;(0.25-参数设置!B$3),
 ROUND(J3016,4)&gt;(0.25+参数设置!B$3), ROUND(J3016,4)&lt;(0.25-参数设置!B$3)
),"是","否")</f>
        <v>否</v>
      </c>
      <c r="L3016">
        <f t="shared" si="663"/>
        <v>38301.073998295236</v>
      </c>
      <c r="M3016">
        <f t="shared" si="664"/>
        <v>36443.302806909152</v>
      </c>
      <c r="N3016">
        <f t="shared" si="665"/>
        <v>36928.142488421938</v>
      </c>
      <c r="O3016">
        <f t="shared" si="666"/>
        <v>36983.668796570557</v>
      </c>
      <c r="P3016">
        <f t="shared" si="667"/>
        <v>0</v>
      </c>
      <c r="Q3016">
        <f t="shared" si="668"/>
        <v>0</v>
      </c>
      <c r="R3016">
        <f t="shared" si="669"/>
        <v>0</v>
      </c>
      <c r="S3016">
        <f t="shared" si="670"/>
        <v>0</v>
      </c>
      <c r="T3016">
        <f t="shared" si="671"/>
        <v>0</v>
      </c>
      <c r="U3016">
        <f>T3016*参数设置!B3017</f>
        <v>0</v>
      </c>
    </row>
    <row r="3017" spans="1:21" x14ac:dyDescent="0.25">
      <c r="A3017" s="3">
        <v>44499</v>
      </c>
      <c r="B3017">
        <f>IF(K3016="是",F3016*0.25*(价格数据!B3017/价格数据!B3016),B3016*(价格数据!B3017/价格数据!B3016))</f>
        <v>38301.073998295236</v>
      </c>
      <c r="C3017">
        <f>IF(K3016="是",F3016*0.25*(价格数据!C3017/价格数据!C3016),C3016*(价格数据!C3017/价格数据!C3016))</f>
        <v>36443.302806909152</v>
      </c>
      <c r="D3017">
        <f>IF(K3016="是",F3016*0.25*(价格数据!D3017/价格数据!D3016),D3016*(价格数据!D3017/价格数据!D3016))</f>
        <v>36928.142488421938</v>
      </c>
      <c r="E3017">
        <f>IF(K3016="是",F3016*0.25*(价格数据!E3017/价格数据!E3016),E3016*(价格数据!E3017/价格数据!E3016))</f>
        <v>36983.668796570557</v>
      </c>
      <c r="F3017">
        <f t="shared" si="658"/>
        <v>148656.1880901969</v>
      </c>
      <c r="G3017">
        <f t="shared" si="659"/>
        <v>0.25764870262283412</v>
      </c>
      <c r="H3017">
        <f t="shared" si="660"/>
        <v>0.24515160300489636</v>
      </c>
      <c r="I3017">
        <f t="shared" si="661"/>
        <v>0.24841308634939469</v>
      </c>
      <c r="J3017">
        <f t="shared" si="662"/>
        <v>0.24878660802287475</v>
      </c>
      <c r="K3017" t="str">
        <f>IF(OR(
 ROUND(G3017,4)&gt;(0.25+参数设置!B$3), ROUND(G3017,4)&lt;(0.25-参数设置!B$3),
 ROUND(H3017,4)&gt;(0.25+参数设置!B$3), ROUND(H3017,4)&lt;(0.25-参数设置!B$3),
 ROUND(I3017,4)&gt;(0.25+参数设置!B$3), ROUND(I3017,4)&lt;(0.25-参数设置!B$3),
 ROUND(J3017,4)&gt;(0.25+参数设置!B$3), ROUND(J3017,4)&lt;(0.25-参数设置!B$3)
),"是","否")</f>
        <v>否</v>
      </c>
      <c r="L3017">
        <f t="shared" si="663"/>
        <v>38301.073998295236</v>
      </c>
      <c r="M3017">
        <f t="shared" si="664"/>
        <v>36443.302806909152</v>
      </c>
      <c r="N3017">
        <f t="shared" si="665"/>
        <v>36928.142488421938</v>
      </c>
      <c r="O3017">
        <f t="shared" si="666"/>
        <v>36983.668796570557</v>
      </c>
      <c r="P3017">
        <f t="shared" si="667"/>
        <v>0</v>
      </c>
      <c r="Q3017">
        <f t="shared" si="668"/>
        <v>0</v>
      </c>
      <c r="R3017">
        <f t="shared" si="669"/>
        <v>0</v>
      </c>
      <c r="S3017">
        <f t="shared" si="670"/>
        <v>0</v>
      </c>
      <c r="T3017">
        <f t="shared" si="671"/>
        <v>0</v>
      </c>
      <c r="U3017">
        <f>T3017*参数设置!B3018</f>
        <v>0</v>
      </c>
    </row>
    <row r="3018" spans="1:21" x14ac:dyDescent="0.25">
      <c r="A3018" s="3">
        <v>44500</v>
      </c>
      <c r="B3018">
        <f>IF(K3017="是",F3017*0.25*(价格数据!B3018/价格数据!B3017),B3017*(价格数据!B3018/价格数据!B3017))</f>
        <v>38301.073998295236</v>
      </c>
      <c r="C3018">
        <f>IF(K3017="是",F3017*0.25*(价格数据!C3018/价格数据!C3017),C3017*(价格数据!C3018/价格数据!C3017))</f>
        <v>36443.302806909152</v>
      </c>
      <c r="D3018">
        <f>IF(K3017="是",F3017*0.25*(价格数据!D3018/价格数据!D3017),D3017*(价格数据!D3018/价格数据!D3017))</f>
        <v>36928.142488421938</v>
      </c>
      <c r="E3018">
        <f>IF(K3017="是",F3017*0.25*(价格数据!E3018/价格数据!E3017),E3017*(价格数据!E3018/价格数据!E3017))</f>
        <v>36983.668796570557</v>
      </c>
      <c r="F3018">
        <f t="shared" si="658"/>
        <v>148656.1880901969</v>
      </c>
      <c r="G3018">
        <f t="shared" si="659"/>
        <v>0.25764870262283412</v>
      </c>
      <c r="H3018">
        <f t="shared" si="660"/>
        <v>0.24515160300489636</v>
      </c>
      <c r="I3018">
        <f t="shared" si="661"/>
        <v>0.24841308634939469</v>
      </c>
      <c r="J3018">
        <f t="shared" si="662"/>
        <v>0.24878660802287475</v>
      </c>
      <c r="K3018" t="str">
        <f>IF(OR(
 ROUND(G3018,4)&gt;(0.25+参数设置!B$3), ROUND(G3018,4)&lt;(0.25-参数设置!B$3),
 ROUND(H3018,4)&gt;(0.25+参数设置!B$3), ROUND(H3018,4)&lt;(0.25-参数设置!B$3),
 ROUND(I3018,4)&gt;(0.25+参数设置!B$3), ROUND(I3018,4)&lt;(0.25-参数设置!B$3),
 ROUND(J3018,4)&gt;(0.25+参数设置!B$3), ROUND(J3018,4)&lt;(0.25-参数设置!B$3)
),"是","否")</f>
        <v>否</v>
      </c>
      <c r="L3018">
        <f t="shared" si="663"/>
        <v>38301.073998295236</v>
      </c>
      <c r="M3018">
        <f t="shared" si="664"/>
        <v>36443.302806909152</v>
      </c>
      <c r="N3018">
        <f t="shared" si="665"/>
        <v>36928.142488421938</v>
      </c>
      <c r="O3018">
        <f t="shared" si="666"/>
        <v>36983.668796570557</v>
      </c>
      <c r="P3018">
        <f t="shared" si="667"/>
        <v>0</v>
      </c>
      <c r="Q3018">
        <f t="shared" si="668"/>
        <v>0</v>
      </c>
      <c r="R3018">
        <f t="shared" si="669"/>
        <v>0</v>
      </c>
      <c r="S3018">
        <f t="shared" si="670"/>
        <v>0</v>
      </c>
      <c r="T3018">
        <f t="shared" si="671"/>
        <v>0</v>
      </c>
      <c r="U3018">
        <f>T3018*参数设置!B3019</f>
        <v>0</v>
      </c>
    </row>
    <row r="3019" spans="1:21" x14ac:dyDescent="0.25">
      <c r="A3019" s="3">
        <v>44501</v>
      </c>
      <c r="B3019">
        <f>IF(K3018="是",F3018*0.25*(价格数据!B3019/价格数据!B3018),B3018*(价格数据!B3019/价格数据!B3018))</f>
        <v>38178.043043873891</v>
      </c>
      <c r="C3019">
        <f>IF(K3018="是",F3018*0.25*(价格数据!C3019/价格数据!C3018),C3018*(价格数据!C3019/价格数据!C3018))</f>
        <v>36291.834382940287</v>
      </c>
      <c r="D3019">
        <f>IF(K3018="是",F3018*0.25*(价格数据!D3019/价格数据!D3018),D3018*(价格数据!D3019/价格数据!D3018))</f>
        <v>36955.093878044237</v>
      </c>
      <c r="E3019">
        <f>IF(K3018="是",F3018*0.25*(价格数据!E3019/价格数据!E3018),E3018*(价格数据!E3019/价格数据!E3018))</f>
        <v>36979.600715045381</v>
      </c>
      <c r="F3019">
        <f t="shared" si="658"/>
        <v>148404.5720199038</v>
      </c>
      <c r="G3019">
        <f t="shared" si="659"/>
        <v>0.25725651524235726</v>
      </c>
      <c r="H3019">
        <f t="shared" si="660"/>
        <v>0.24454660586921054</v>
      </c>
      <c r="I3019">
        <f t="shared" si="661"/>
        <v>0.24901587178249382</v>
      </c>
      <c r="J3019">
        <f t="shared" si="662"/>
        <v>0.2491810071059383</v>
      </c>
      <c r="K3019" t="str">
        <f>IF(OR(
 ROUND(G3019,4)&gt;(0.25+参数设置!B$3), ROUND(G3019,4)&lt;(0.25-参数设置!B$3),
 ROUND(H3019,4)&gt;(0.25+参数设置!B$3), ROUND(H3019,4)&lt;(0.25-参数设置!B$3),
 ROUND(I3019,4)&gt;(0.25+参数设置!B$3), ROUND(I3019,4)&lt;(0.25-参数设置!B$3),
 ROUND(J3019,4)&gt;(0.25+参数设置!B$3), ROUND(J3019,4)&lt;(0.25-参数设置!B$3)
),"是","否")</f>
        <v>否</v>
      </c>
      <c r="L3019">
        <f t="shared" si="663"/>
        <v>38178.043043873891</v>
      </c>
      <c r="M3019">
        <f t="shared" si="664"/>
        <v>36291.834382940287</v>
      </c>
      <c r="N3019">
        <f t="shared" si="665"/>
        <v>36955.093878044237</v>
      </c>
      <c r="O3019">
        <f t="shared" si="666"/>
        <v>36979.600715045381</v>
      </c>
      <c r="P3019">
        <f t="shared" si="667"/>
        <v>0</v>
      </c>
      <c r="Q3019">
        <f t="shared" si="668"/>
        <v>0</v>
      </c>
      <c r="R3019">
        <f t="shared" si="669"/>
        <v>0</v>
      </c>
      <c r="S3019">
        <f t="shared" si="670"/>
        <v>0</v>
      </c>
      <c r="T3019">
        <f t="shared" si="671"/>
        <v>0</v>
      </c>
      <c r="U3019">
        <f>T3019*参数设置!B3020</f>
        <v>0</v>
      </c>
    </row>
    <row r="3020" spans="1:21" x14ac:dyDescent="0.25">
      <c r="A3020" s="3">
        <v>44502</v>
      </c>
      <c r="B3020">
        <f>IF(K3019="是",F3019*0.25*(价格数据!B3020/价格数据!B3019),B3019*(价格数据!B3020/价格数据!B3019))</f>
        <v>37778.192442004518</v>
      </c>
      <c r="C3020">
        <f>IF(K3019="是",F3019*0.25*(价格数据!C3020/价格数据!C3019),C3019*(价格数据!C3020/价格数据!C3019))</f>
        <v>36524.08596635922</v>
      </c>
      <c r="D3020">
        <f>IF(K3019="是",F3019*0.25*(价格数据!D3020/价格数据!D3019),D3019*(价格数据!D3020/价格数据!D3019))</f>
        <v>36985.006958833823</v>
      </c>
      <c r="E3020">
        <f>IF(K3019="是",F3019*0.25*(价格数据!E3020/价格数据!E3019),E3019*(价格数据!E3020/价格数据!E3019))</f>
        <v>36978.491238265786</v>
      </c>
      <c r="F3020">
        <f t="shared" si="658"/>
        <v>148265.77660546335</v>
      </c>
      <c r="G3020">
        <f t="shared" si="659"/>
        <v>0.25480048941120542</v>
      </c>
      <c r="H3020">
        <f t="shared" si="660"/>
        <v>0.24634198668483126</v>
      </c>
      <c r="I3020">
        <f t="shared" si="661"/>
        <v>0.24945073506242293</v>
      </c>
      <c r="J3020">
        <f t="shared" si="662"/>
        <v>0.2494067888415403</v>
      </c>
      <c r="K3020" t="str">
        <f>IF(OR(
 ROUND(G3020,4)&gt;(0.25+参数设置!B$3), ROUND(G3020,4)&lt;(0.25-参数设置!B$3),
 ROUND(H3020,4)&gt;(0.25+参数设置!B$3), ROUND(H3020,4)&lt;(0.25-参数设置!B$3),
 ROUND(I3020,4)&gt;(0.25+参数设置!B$3), ROUND(I3020,4)&lt;(0.25-参数设置!B$3),
 ROUND(J3020,4)&gt;(0.25+参数设置!B$3), ROUND(J3020,4)&lt;(0.25-参数设置!B$3)
),"是","否")</f>
        <v>否</v>
      </c>
      <c r="L3020">
        <f t="shared" si="663"/>
        <v>37778.192442004518</v>
      </c>
      <c r="M3020">
        <f t="shared" si="664"/>
        <v>36524.08596635922</v>
      </c>
      <c r="N3020">
        <f t="shared" si="665"/>
        <v>36985.006958833823</v>
      </c>
      <c r="O3020">
        <f t="shared" si="666"/>
        <v>36978.491238265786</v>
      </c>
      <c r="P3020">
        <f t="shared" si="667"/>
        <v>0</v>
      </c>
      <c r="Q3020">
        <f t="shared" si="668"/>
        <v>0</v>
      </c>
      <c r="R3020">
        <f t="shared" si="669"/>
        <v>0</v>
      </c>
      <c r="S3020">
        <f t="shared" si="670"/>
        <v>0</v>
      </c>
      <c r="T3020">
        <f t="shared" si="671"/>
        <v>0</v>
      </c>
      <c r="U3020">
        <f>T3020*参数设置!B3021</f>
        <v>0</v>
      </c>
    </row>
    <row r="3021" spans="1:21" x14ac:dyDescent="0.25">
      <c r="A3021" s="3">
        <v>44503</v>
      </c>
      <c r="B3021">
        <f>IF(K3020="是",F3020*0.25*(价格数据!B3021/价格数据!B3020),B3020*(价格数据!B3021/价格数据!B3020))</f>
        <v>37624.403748977835</v>
      </c>
      <c r="C3021">
        <f>IF(K3020="是",F3020*0.25*(价格数据!C3021/价格数据!C3020),C3020*(价格数据!C3021/价格数据!C3020))</f>
        <v>36241.344908284002</v>
      </c>
      <c r="D3021">
        <f>IF(K3020="是",F3020*0.25*(价格数据!D3021/价格数据!D3020),D3020*(价格数据!D3021/价格数据!D3020))</f>
        <v>37014.031532273228</v>
      </c>
      <c r="E3021">
        <f>IF(K3020="是",F3020*0.25*(价格数据!E3021/价格数据!E3020),E3020*(价格数据!E3021/价格数据!E3020))</f>
        <v>36981.080017418171</v>
      </c>
      <c r="F3021">
        <f t="shared" si="658"/>
        <v>147860.86020695322</v>
      </c>
      <c r="G3021">
        <f t="shared" si="659"/>
        <v>0.25445816895909368</v>
      </c>
      <c r="H3021">
        <f t="shared" si="660"/>
        <v>0.24510438298248002</v>
      </c>
      <c r="I3021">
        <f t="shared" si="661"/>
        <v>0.25033015147123178</v>
      </c>
      <c r="J3021">
        <f t="shared" si="662"/>
        <v>0.25010729658719461</v>
      </c>
      <c r="K3021" t="str">
        <f>IF(OR(
 ROUND(G3021,4)&gt;(0.25+参数设置!B$3), ROUND(G3021,4)&lt;(0.25-参数设置!B$3),
 ROUND(H3021,4)&gt;(0.25+参数设置!B$3), ROUND(H3021,4)&lt;(0.25-参数设置!B$3),
 ROUND(I3021,4)&gt;(0.25+参数设置!B$3), ROUND(I3021,4)&lt;(0.25-参数设置!B$3),
 ROUND(J3021,4)&gt;(0.25+参数设置!B$3), ROUND(J3021,4)&lt;(0.25-参数设置!B$3)
),"是","否")</f>
        <v>否</v>
      </c>
      <c r="L3021">
        <f t="shared" si="663"/>
        <v>37624.403748977835</v>
      </c>
      <c r="M3021">
        <f t="shared" si="664"/>
        <v>36241.344908284002</v>
      </c>
      <c r="N3021">
        <f t="shared" si="665"/>
        <v>37014.031532273228</v>
      </c>
      <c r="O3021">
        <f t="shared" si="666"/>
        <v>36981.080017418171</v>
      </c>
      <c r="P3021">
        <f t="shared" si="667"/>
        <v>0</v>
      </c>
      <c r="Q3021">
        <f t="shared" si="668"/>
        <v>0</v>
      </c>
      <c r="R3021">
        <f t="shared" si="669"/>
        <v>0</v>
      </c>
      <c r="S3021">
        <f t="shared" si="670"/>
        <v>0</v>
      </c>
      <c r="T3021">
        <f t="shared" si="671"/>
        <v>0</v>
      </c>
      <c r="U3021">
        <f>T3021*参数设置!B3022</f>
        <v>0</v>
      </c>
    </row>
    <row r="3022" spans="1:21" x14ac:dyDescent="0.25">
      <c r="A3022" s="3">
        <v>44504</v>
      </c>
      <c r="B3022">
        <f>IF(K3021="是",F3021*0.25*(价格数据!B3022/价格数据!B3021),B3021*(价格数据!B3022/价格数据!B3021))</f>
        <v>37985.807177590541</v>
      </c>
      <c r="C3022">
        <f>IF(K3021="是",F3021*0.25*(价格数据!C3022/价格数据!C3021),C3021*(价格数据!C3022/价格数据!C3021))</f>
        <v>36099.974379246392</v>
      </c>
      <c r="D3022">
        <f>IF(K3021="是",F3021*0.25*(价格数据!D3022/价格数据!D3021),D3021*(价格数据!D3022/价格数据!D3021))</f>
        <v>37001.000091137168</v>
      </c>
      <c r="E3022">
        <f>IF(K3021="是",F3021*0.25*(价格数据!E3022/价格数据!E3021),E3021*(价格数据!E3022/价格数据!E3021))</f>
        <v>36980.34036623178</v>
      </c>
      <c r="F3022">
        <f t="shared" si="658"/>
        <v>148067.12201420587</v>
      </c>
      <c r="G3022">
        <f t="shared" si="659"/>
        <v>0.25654450941476464</v>
      </c>
      <c r="H3022">
        <f t="shared" si="660"/>
        <v>0.24380817218681999</v>
      </c>
      <c r="I3022">
        <f t="shared" si="661"/>
        <v>0.24989342392693506</v>
      </c>
      <c r="J3022">
        <f t="shared" si="662"/>
        <v>0.24975389447148036</v>
      </c>
      <c r="K3022" t="str">
        <f>IF(OR(
 ROUND(G3022,4)&gt;(0.25+参数设置!B$3), ROUND(G3022,4)&lt;(0.25-参数设置!B$3),
 ROUND(H3022,4)&gt;(0.25+参数设置!B$3), ROUND(H3022,4)&lt;(0.25-参数设置!B$3),
 ROUND(I3022,4)&gt;(0.25+参数设置!B$3), ROUND(I3022,4)&lt;(0.25-参数设置!B$3),
 ROUND(J3022,4)&gt;(0.25+参数设置!B$3), ROUND(J3022,4)&lt;(0.25-参数设置!B$3)
),"是","否")</f>
        <v>否</v>
      </c>
      <c r="L3022">
        <f t="shared" si="663"/>
        <v>37985.807177590541</v>
      </c>
      <c r="M3022">
        <f t="shared" si="664"/>
        <v>36099.974379246392</v>
      </c>
      <c r="N3022">
        <f t="shared" si="665"/>
        <v>37001.000091137168</v>
      </c>
      <c r="O3022">
        <f t="shared" si="666"/>
        <v>36980.34036623178</v>
      </c>
      <c r="P3022">
        <f t="shared" si="667"/>
        <v>0</v>
      </c>
      <c r="Q3022">
        <f t="shared" si="668"/>
        <v>0</v>
      </c>
      <c r="R3022">
        <f t="shared" si="669"/>
        <v>0</v>
      </c>
      <c r="S3022">
        <f t="shared" si="670"/>
        <v>0</v>
      </c>
      <c r="T3022">
        <f t="shared" si="671"/>
        <v>0</v>
      </c>
      <c r="U3022">
        <f>T3022*参数设置!B3023</f>
        <v>0</v>
      </c>
    </row>
    <row r="3023" spans="1:21" x14ac:dyDescent="0.25">
      <c r="A3023" s="3">
        <v>44505</v>
      </c>
      <c r="B3023">
        <f>IF(K3022="是",F3022*0.25*(价格数据!B3023/价格数据!B3022),B3022*(价格数据!B3023/价格数据!B3022))</f>
        <v>37855.08678851786</v>
      </c>
      <c r="C3023">
        <f>IF(K3022="是",F3022*0.25*(价格数据!C3023/价格数据!C3022),C3022*(价格数据!C3023/价格数据!C3022))</f>
        <v>36594.771230878025</v>
      </c>
      <c r="D3023">
        <f>IF(K3022="是",F3022*0.25*(价格数据!D3023/价格数据!D3022),D3022*(价格数据!D3023/价格数据!D3022))</f>
        <v>37038.90973807843</v>
      </c>
      <c r="E3023">
        <f>IF(K3022="是",F3022*0.25*(价格数据!E3023/价格数据!E3022),E3022*(价格数据!E3023/价格数据!E3022))</f>
        <v>36982.189494197766</v>
      </c>
      <c r="F3023">
        <f t="shared" si="658"/>
        <v>148470.95725167205</v>
      </c>
      <c r="G3023">
        <f t="shared" si="659"/>
        <v>0.2549662741404029</v>
      </c>
      <c r="H3023">
        <f t="shared" si="660"/>
        <v>0.24647764053172022</v>
      </c>
      <c r="I3023">
        <f t="shared" si="661"/>
        <v>0.24946905727356522</v>
      </c>
      <c r="J3023">
        <f t="shared" si="662"/>
        <v>0.24908702805431182</v>
      </c>
      <c r="K3023" t="str">
        <f>IF(OR(
 ROUND(G3023,4)&gt;(0.25+参数设置!B$3), ROUND(G3023,4)&lt;(0.25-参数设置!B$3),
 ROUND(H3023,4)&gt;(0.25+参数设置!B$3), ROUND(H3023,4)&lt;(0.25-参数设置!B$3),
 ROUND(I3023,4)&gt;(0.25+参数设置!B$3), ROUND(I3023,4)&lt;(0.25-参数设置!B$3),
 ROUND(J3023,4)&gt;(0.25+参数设置!B$3), ROUND(J3023,4)&lt;(0.25-参数设置!B$3)
),"是","否")</f>
        <v>否</v>
      </c>
      <c r="L3023">
        <f t="shared" si="663"/>
        <v>37855.08678851786</v>
      </c>
      <c r="M3023">
        <f t="shared" si="664"/>
        <v>36594.771230878025</v>
      </c>
      <c r="N3023">
        <f t="shared" si="665"/>
        <v>37038.90973807843</v>
      </c>
      <c r="O3023">
        <f t="shared" si="666"/>
        <v>36982.189494197766</v>
      </c>
      <c r="P3023">
        <f t="shared" si="667"/>
        <v>0</v>
      </c>
      <c r="Q3023">
        <f t="shared" si="668"/>
        <v>0</v>
      </c>
      <c r="R3023">
        <f t="shared" si="669"/>
        <v>0</v>
      </c>
      <c r="S3023">
        <f t="shared" si="670"/>
        <v>0</v>
      </c>
      <c r="T3023">
        <f t="shared" si="671"/>
        <v>0</v>
      </c>
      <c r="U3023">
        <f>T3023*参数设置!B3024</f>
        <v>0</v>
      </c>
    </row>
    <row r="3024" spans="1:21" x14ac:dyDescent="0.25">
      <c r="A3024" s="3">
        <v>44506</v>
      </c>
      <c r="B3024">
        <f>IF(K3023="是",F3023*0.25*(价格数据!B3024/价格数据!B3023),B3023*(价格数据!B3024/价格数据!B3023))</f>
        <v>37855.08678851786</v>
      </c>
      <c r="C3024">
        <f>IF(K3023="是",F3023*0.25*(价格数据!C3024/价格数据!C3023),C3023*(价格数据!C3024/价格数据!C3023))</f>
        <v>36594.771230878025</v>
      </c>
      <c r="D3024">
        <f>IF(K3023="是",F3023*0.25*(价格数据!D3024/价格数据!D3023),D3023*(价格数据!D3024/价格数据!D3023))</f>
        <v>37038.90973807843</v>
      </c>
      <c r="E3024">
        <f>IF(K3023="是",F3023*0.25*(价格数据!E3024/价格数据!E3023),E3023*(价格数据!E3024/价格数据!E3023))</f>
        <v>36982.189494197766</v>
      </c>
      <c r="F3024">
        <f t="shared" si="658"/>
        <v>148470.95725167205</v>
      </c>
      <c r="G3024">
        <f t="shared" si="659"/>
        <v>0.2549662741404029</v>
      </c>
      <c r="H3024">
        <f t="shared" si="660"/>
        <v>0.24647764053172022</v>
      </c>
      <c r="I3024">
        <f t="shared" si="661"/>
        <v>0.24946905727356522</v>
      </c>
      <c r="J3024">
        <f t="shared" si="662"/>
        <v>0.24908702805431182</v>
      </c>
      <c r="K3024" t="str">
        <f>IF(OR(
 ROUND(G3024,4)&gt;(0.25+参数设置!B$3), ROUND(G3024,4)&lt;(0.25-参数设置!B$3),
 ROUND(H3024,4)&gt;(0.25+参数设置!B$3), ROUND(H3024,4)&lt;(0.25-参数设置!B$3),
 ROUND(I3024,4)&gt;(0.25+参数设置!B$3), ROUND(I3024,4)&lt;(0.25-参数设置!B$3),
 ROUND(J3024,4)&gt;(0.25+参数设置!B$3), ROUND(J3024,4)&lt;(0.25-参数设置!B$3)
),"是","否")</f>
        <v>否</v>
      </c>
      <c r="L3024">
        <f t="shared" si="663"/>
        <v>37855.08678851786</v>
      </c>
      <c r="M3024">
        <f t="shared" si="664"/>
        <v>36594.771230878025</v>
      </c>
      <c r="N3024">
        <f t="shared" si="665"/>
        <v>37038.90973807843</v>
      </c>
      <c r="O3024">
        <f t="shared" si="666"/>
        <v>36982.189494197766</v>
      </c>
      <c r="P3024">
        <f t="shared" si="667"/>
        <v>0</v>
      </c>
      <c r="Q3024">
        <f t="shared" si="668"/>
        <v>0</v>
      </c>
      <c r="R3024">
        <f t="shared" si="669"/>
        <v>0</v>
      </c>
      <c r="S3024">
        <f t="shared" si="670"/>
        <v>0</v>
      </c>
      <c r="T3024">
        <f t="shared" si="671"/>
        <v>0</v>
      </c>
      <c r="U3024">
        <f>T3024*参数设置!B3025</f>
        <v>0</v>
      </c>
    </row>
    <row r="3025" spans="1:21" x14ac:dyDescent="0.25">
      <c r="A3025" s="3">
        <v>44507</v>
      </c>
      <c r="B3025">
        <f>IF(K3024="是",F3024*0.25*(价格数据!B3025/价格数据!B3024),B3024*(价格数据!B3025/价格数据!B3024))</f>
        <v>37855.08678851786</v>
      </c>
      <c r="C3025">
        <f>IF(K3024="是",F3024*0.25*(价格数据!C3025/价格数据!C3024),C3024*(价格数据!C3025/价格数据!C3024))</f>
        <v>36594.771230878025</v>
      </c>
      <c r="D3025">
        <f>IF(K3024="是",F3024*0.25*(价格数据!D3025/价格数据!D3024),D3024*(价格数据!D3025/价格数据!D3024))</f>
        <v>37038.90973807843</v>
      </c>
      <c r="E3025">
        <f>IF(K3024="是",F3024*0.25*(价格数据!E3025/价格数据!E3024),E3024*(价格数据!E3025/价格数据!E3024))</f>
        <v>36982.189494197766</v>
      </c>
      <c r="F3025">
        <f t="shared" si="658"/>
        <v>148470.95725167205</v>
      </c>
      <c r="G3025">
        <f t="shared" si="659"/>
        <v>0.2549662741404029</v>
      </c>
      <c r="H3025">
        <f t="shared" si="660"/>
        <v>0.24647764053172022</v>
      </c>
      <c r="I3025">
        <f t="shared" si="661"/>
        <v>0.24946905727356522</v>
      </c>
      <c r="J3025">
        <f t="shared" si="662"/>
        <v>0.24908702805431182</v>
      </c>
      <c r="K3025" t="str">
        <f>IF(OR(
 ROUND(G3025,4)&gt;(0.25+参数设置!B$3), ROUND(G3025,4)&lt;(0.25-参数设置!B$3),
 ROUND(H3025,4)&gt;(0.25+参数设置!B$3), ROUND(H3025,4)&lt;(0.25-参数设置!B$3),
 ROUND(I3025,4)&gt;(0.25+参数设置!B$3), ROUND(I3025,4)&lt;(0.25-参数设置!B$3),
 ROUND(J3025,4)&gt;(0.25+参数设置!B$3), ROUND(J3025,4)&lt;(0.25-参数设置!B$3)
),"是","否")</f>
        <v>否</v>
      </c>
      <c r="L3025">
        <f t="shared" si="663"/>
        <v>37855.08678851786</v>
      </c>
      <c r="M3025">
        <f t="shared" si="664"/>
        <v>36594.771230878025</v>
      </c>
      <c r="N3025">
        <f t="shared" si="665"/>
        <v>37038.90973807843</v>
      </c>
      <c r="O3025">
        <f t="shared" si="666"/>
        <v>36982.189494197766</v>
      </c>
      <c r="P3025">
        <f t="shared" si="667"/>
        <v>0</v>
      </c>
      <c r="Q3025">
        <f t="shared" si="668"/>
        <v>0</v>
      </c>
      <c r="R3025">
        <f t="shared" si="669"/>
        <v>0</v>
      </c>
      <c r="S3025">
        <f t="shared" si="670"/>
        <v>0</v>
      </c>
      <c r="T3025">
        <f t="shared" si="671"/>
        <v>0</v>
      </c>
      <c r="U3025">
        <f>T3025*参数设置!B3026</f>
        <v>0</v>
      </c>
    </row>
    <row r="3026" spans="1:21" x14ac:dyDescent="0.25">
      <c r="A3026" s="3">
        <v>44508</v>
      </c>
      <c r="B3026">
        <f>IF(K3025="是",F3025*0.25*(价格数据!B3026/价格数据!B3025),B3025*(价格数据!B3026/价格数据!B3025))</f>
        <v>37824.329049912521</v>
      </c>
      <c r="C3026">
        <f>IF(K3025="是",F3025*0.25*(价格数据!C3026/价格数据!C3025),C3025*(价格数据!C3026/价格数据!C3025))</f>
        <v>36958.295448403303</v>
      </c>
      <c r="D3026">
        <f>IF(K3025="是",F3025*0.25*(价格数据!D3026/价格数据!D3025),D3025*(价格数据!D3026/价格数据!D3025))</f>
        <v>37072.376848268766</v>
      </c>
      <c r="E3026">
        <f>IF(K3025="是",F3025*0.25*(价格数据!E3026/价格数据!E3025),E3025*(价格数据!E3026/价格数据!E3025))</f>
        <v>36980.710191824975</v>
      </c>
      <c r="F3026">
        <f t="shared" si="658"/>
        <v>148835.71153840955</v>
      </c>
      <c r="G3026">
        <f t="shared" si="659"/>
        <v>0.25413476818801861</v>
      </c>
      <c r="H3026">
        <f t="shared" si="660"/>
        <v>0.24831604637349144</v>
      </c>
      <c r="I3026">
        <f t="shared" si="661"/>
        <v>0.24908253849212539</v>
      </c>
      <c r="J3026">
        <f t="shared" si="662"/>
        <v>0.24846664694636464</v>
      </c>
      <c r="K3026" t="str">
        <f>IF(OR(
 ROUND(G3026,4)&gt;(0.25+参数设置!B$3), ROUND(G3026,4)&lt;(0.25-参数设置!B$3),
 ROUND(H3026,4)&gt;(0.25+参数设置!B$3), ROUND(H3026,4)&lt;(0.25-参数设置!B$3),
 ROUND(I3026,4)&gt;(0.25+参数设置!B$3), ROUND(I3026,4)&lt;(0.25-参数设置!B$3),
 ROUND(J3026,4)&gt;(0.25+参数设置!B$3), ROUND(J3026,4)&lt;(0.25-参数设置!B$3)
),"是","否")</f>
        <v>否</v>
      </c>
      <c r="L3026">
        <f t="shared" si="663"/>
        <v>37824.329049912521</v>
      </c>
      <c r="M3026">
        <f t="shared" si="664"/>
        <v>36958.295448403303</v>
      </c>
      <c r="N3026">
        <f t="shared" si="665"/>
        <v>37072.376848268766</v>
      </c>
      <c r="O3026">
        <f t="shared" si="666"/>
        <v>36980.710191824975</v>
      </c>
      <c r="P3026">
        <f t="shared" si="667"/>
        <v>0</v>
      </c>
      <c r="Q3026">
        <f t="shared" si="668"/>
        <v>0</v>
      </c>
      <c r="R3026">
        <f t="shared" si="669"/>
        <v>0</v>
      </c>
      <c r="S3026">
        <f t="shared" si="670"/>
        <v>0</v>
      </c>
      <c r="T3026">
        <f t="shared" si="671"/>
        <v>0</v>
      </c>
      <c r="U3026">
        <f>T3026*参数设置!B3027</f>
        <v>0</v>
      </c>
    </row>
    <row r="3027" spans="1:21" x14ac:dyDescent="0.25">
      <c r="A3027" s="3">
        <v>44509</v>
      </c>
      <c r="B3027">
        <f>IF(K3026="是",F3026*0.25*(价格数据!B3027/价格数据!B3026),B3026*(价格数据!B3027/价格数据!B3026))</f>
        <v>37808.950180609856</v>
      </c>
      <c r="C3027">
        <f>IF(K3026="是",F3026*0.25*(价格数据!C3027/价格数据!C3026),C3026*(价格数据!C3027/价格数据!C3026))</f>
        <v>37069.372292647131</v>
      </c>
      <c r="D3027">
        <f>IF(K3026="是",F3026*0.25*(价格数据!D3027/价格数据!D3026),D3026*(价格数据!D3027/价格数据!D3026))</f>
        <v>37040.390583662076</v>
      </c>
      <c r="E3027">
        <f>IF(K3026="是",F3026*0.25*(价格数据!E3027/价格数据!E3026),E3026*(价格数据!E3027/价格数据!E3026))</f>
        <v>36981.080017418171</v>
      </c>
      <c r="F3027">
        <f t="shared" si="658"/>
        <v>148899.79307433724</v>
      </c>
      <c r="G3027">
        <f t="shared" si="659"/>
        <v>0.25392211365756556</v>
      </c>
      <c r="H3027">
        <f t="shared" si="660"/>
        <v>0.24895516324955866</v>
      </c>
      <c r="I3027">
        <f t="shared" si="661"/>
        <v>0.24876052423504649</v>
      </c>
      <c r="J3027">
        <f t="shared" si="662"/>
        <v>0.24836219885782923</v>
      </c>
      <c r="K3027" t="str">
        <f>IF(OR(
 ROUND(G3027,4)&gt;(0.25+参数设置!B$3), ROUND(G3027,4)&lt;(0.25-参数设置!B$3),
 ROUND(H3027,4)&gt;(0.25+参数设置!B$3), ROUND(H3027,4)&lt;(0.25-参数设置!B$3),
 ROUND(I3027,4)&gt;(0.25+参数设置!B$3), ROUND(I3027,4)&lt;(0.25-参数设置!B$3),
 ROUND(J3027,4)&gt;(0.25+参数设置!B$3), ROUND(J3027,4)&lt;(0.25-参数设置!B$3)
),"是","否")</f>
        <v>否</v>
      </c>
      <c r="L3027">
        <f t="shared" si="663"/>
        <v>37808.950180609856</v>
      </c>
      <c r="M3027">
        <f t="shared" si="664"/>
        <v>37069.372292647131</v>
      </c>
      <c r="N3027">
        <f t="shared" si="665"/>
        <v>37040.390583662076</v>
      </c>
      <c r="O3027">
        <f t="shared" si="666"/>
        <v>36981.080017418171</v>
      </c>
      <c r="P3027">
        <f t="shared" si="667"/>
        <v>0</v>
      </c>
      <c r="Q3027">
        <f t="shared" si="668"/>
        <v>0</v>
      </c>
      <c r="R3027">
        <f t="shared" si="669"/>
        <v>0</v>
      </c>
      <c r="S3027">
        <f t="shared" si="670"/>
        <v>0</v>
      </c>
      <c r="T3027">
        <f t="shared" si="671"/>
        <v>0</v>
      </c>
      <c r="U3027">
        <f>T3027*参数设置!B3028</f>
        <v>0</v>
      </c>
    </row>
    <row r="3028" spans="1:21" x14ac:dyDescent="0.25">
      <c r="A3028" s="3">
        <v>44510</v>
      </c>
      <c r="B3028">
        <f>IF(K3027="是",F3027*0.25*(价格数据!B3028/价格数据!B3027),B3027*(价格数据!B3028/价格数据!B3027))</f>
        <v>37616.714314326506</v>
      </c>
      <c r="C3028">
        <f>IF(K3027="是",F3027*0.25*(价格数据!C3028/价格数据!C3027),C3027*(价格数据!C3028/价格数据!C3027))</f>
        <v>37049.17650278462</v>
      </c>
      <c r="D3028">
        <f>IF(K3027="是",F3027*0.25*(价格数据!D3028/价格数据!D3027),D3027*(价格数据!D3028/价格数据!D3027))</f>
        <v>37088.666149688841</v>
      </c>
      <c r="E3028">
        <f>IF(K3027="是",F3027*0.25*(价格数据!E3028/价格数据!E3027),E3027*(价格数据!E3028/价格数据!E3027))</f>
        <v>36983.668796570564</v>
      </c>
      <c r="F3028">
        <f t="shared" si="658"/>
        <v>148738.22576337052</v>
      </c>
      <c r="G3028">
        <f t="shared" si="659"/>
        <v>0.25290549299795606</v>
      </c>
      <c r="H3028">
        <f t="shared" si="660"/>
        <v>0.24908981072375175</v>
      </c>
      <c r="I3028">
        <f t="shared" si="661"/>
        <v>0.24935530835693615</v>
      </c>
      <c r="J3028">
        <f t="shared" si="662"/>
        <v>0.24864938792135616</v>
      </c>
      <c r="K3028" t="str">
        <f>IF(OR(
 ROUND(G3028,4)&gt;(0.25+参数设置!B$3), ROUND(G3028,4)&lt;(0.25-参数设置!B$3),
 ROUND(H3028,4)&gt;(0.25+参数设置!B$3), ROUND(H3028,4)&lt;(0.25-参数设置!B$3),
 ROUND(I3028,4)&gt;(0.25+参数设置!B$3), ROUND(I3028,4)&lt;(0.25-参数设置!B$3),
 ROUND(J3028,4)&gt;(0.25+参数设置!B$3), ROUND(J3028,4)&lt;(0.25-参数设置!B$3)
),"是","否")</f>
        <v>否</v>
      </c>
      <c r="L3028">
        <f t="shared" si="663"/>
        <v>37616.714314326506</v>
      </c>
      <c r="M3028">
        <f t="shared" si="664"/>
        <v>37049.17650278462</v>
      </c>
      <c r="N3028">
        <f t="shared" si="665"/>
        <v>37088.666149688841</v>
      </c>
      <c r="O3028">
        <f t="shared" si="666"/>
        <v>36983.668796570564</v>
      </c>
      <c r="P3028">
        <f t="shared" si="667"/>
        <v>0</v>
      </c>
      <c r="Q3028">
        <f t="shared" si="668"/>
        <v>0</v>
      </c>
      <c r="R3028">
        <f t="shared" si="669"/>
        <v>0</v>
      </c>
      <c r="S3028">
        <f t="shared" si="670"/>
        <v>0</v>
      </c>
      <c r="T3028">
        <f t="shared" si="671"/>
        <v>0</v>
      </c>
      <c r="U3028">
        <f>T3028*参数设置!B3029</f>
        <v>0</v>
      </c>
    </row>
    <row r="3029" spans="1:21" x14ac:dyDescent="0.25">
      <c r="A3029" s="3">
        <v>44511</v>
      </c>
      <c r="B3029">
        <f>IF(K3028="是",F3028*0.25*(价格数据!B3029/价格数据!B3028),B3028*(价格数据!B3029/价格数据!B3028))</f>
        <v>38231.869086433231</v>
      </c>
      <c r="C3029">
        <f>IF(K3028="是",F3028*0.25*(价格数据!C3029/价格数据!C3028),C3028*(价格数据!C3029/价格数据!C3028))</f>
        <v>37574.267039210019</v>
      </c>
      <c r="D3029">
        <f>IF(K3028="是",F3028*0.25*(价格数据!D3029/价格数据!D3028),D3028*(价格数据!D3029/价格数据!D3028))</f>
        <v>37078.300230603345</v>
      </c>
      <c r="E3029">
        <f>IF(K3028="是",F3028*0.25*(价格数据!E3029/价格数据!E3028),E3028*(价格数据!E3029/价格数据!E3028))</f>
        <v>36980.710191824983</v>
      </c>
      <c r="F3029">
        <f t="shared" si="658"/>
        <v>149865.14654807159</v>
      </c>
      <c r="G3029">
        <f t="shared" si="659"/>
        <v>0.25510847563325717</v>
      </c>
      <c r="H3029">
        <f t="shared" si="660"/>
        <v>0.25072051710941001</v>
      </c>
      <c r="I3029">
        <f t="shared" si="661"/>
        <v>0.24741109647338783</v>
      </c>
      <c r="J3029">
        <f t="shared" si="662"/>
        <v>0.24675991078394496</v>
      </c>
      <c r="K3029" t="str">
        <f>IF(OR(
 ROUND(G3029,4)&gt;(0.25+参数设置!B$3), ROUND(G3029,4)&lt;(0.25-参数设置!B$3),
 ROUND(H3029,4)&gt;(0.25+参数设置!B$3), ROUND(H3029,4)&lt;(0.25-参数设置!B$3),
 ROUND(I3029,4)&gt;(0.25+参数设置!B$3), ROUND(I3029,4)&lt;(0.25-参数设置!B$3),
 ROUND(J3029,4)&gt;(0.25+参数设置!B$3), ROUND(J3029,4)&lt;(0.25-参数设置!B$3)
),"是","否")</f>
        <v>否</v>
      </c>
      <c r="L3029">
        <f t="shared" si="663"/>
        <v>38231.869086433231</v>
      </c>
      <c r="M3029">
        <f t="shared" si="664"/>
        <v>37574.267039210019</v>
      </c>
      <c r="N3029">
        <f t="shared" si="665"/>
        <v>37078.300230603345</v>
      </c>
      <c r="O3029">
        <f t="shared" si="666"/>
        <v>36980.710191824983</v>
      </c>
      <c r="P3029">
        <f t="shared" si="667"/>
        <v>0</v>
      </c>
      <c r="Q3029">
        <f t="shared" si="668"/>
        <v>0</v>
      </c>
      <c r="R3029">
        <f t="shared" si="669"/>
        <v>0</v>
      </c>
      <c r="S3029">
        <f t="shared" si="670"/>
        <v>0</v>
      </c>
      <c r="T3029">
        <f t="shared" si="671"/>
        <v>0</v>
      </c>
      <c r="U3029">
        <f>T3029*参数设置!B3030</f>
        <v>0</v>
      </c>
    </row>
    <row r="3030" spans="1:21" x14ac:dyDescent="0.25">
      <c r="A3030" s="3">
        <v>44512</v>
      </c>
      <c r="B3030">
        <f>IF(K3029="是",F3029*0.25*(价格数据!B3030/价格数据!B3029),B3029*(价格数据!B3030/价格数据!B3029))</f>
        <v>38216.490217130558</v>
      </c>
      <c r="C3030">
        <f>IF(K3029="是",F3029*0.25*(价格数据!C3030/价格数据!C3029),C3029*(价格数据!C3030/价格数据!C3029))</f>
        <v>37584.364934141275</v>
      </c>
      <c r="D3030">
        <f>IF(K3029="是",F3029*0.25*(价格数据!D3030/价格数据!D3029),D3029*(价格数据!D3030/价格数据!D3029))</f>
        <v>37037.428892494798</v>
      </c>
      <c r="E3030">
        <f>IF(K3029="是",F3029*0.25*(价格数据!E3030/价格数据!E3029),E3029*(价格数据!E3030/价格数据!E3029))</f>
        <v>36981.449843011374</v>
      </c>
      <c r="F3030">
        <f t="shared" si="658"/>
        <v>149819.73388677801</v>
      </c>
      <c r="G3030">
        <f t="shared" si="659"/>
        <v>0.25508315377206303</v>
      </c>
      <c r="H3030">
        <f t="shared" si="660"/>
        <v>0.25086391464654839</v>
      </c>
      <c r="I3030">
        <f t="shared" si="661"/>
        <v>0.24721328713936161</v>
      </c>
      <c r="J3030">
        <f t="shared" si="662"/>
        <v>0.24683964444202691</v>
      </c>
      <c r="K3030" t="str">
        <f>IF(OR(
 ROUND(G3030,4)&gt;(0.25+参数设置!B$3), ROUND(G3030,4)&lt;(0.25-参数设置!B$3),
 ROUND(H3030,4)&gt;(0.25+参数设置!B$3), ROUND(H3030,4)&lt;(0.25-参数设置!B$3),
 ROUND(I3030,4)&gt;(0.25+参数设置!B$3), ROUND(I3030,4)&lt;(0.25-参数设置!B$3),
 ROUND(J3030,4)&gt;(0.25+参数设置!B$3), ROUND(J3030,4)&lt;(0.25-参数设置!B$3)
),"是","否")</f>
        <v>否</v>
      </c>
      <c r="L3030">
        <f t="shared" si="663"/>
        <v>38216.490217130558</v>
      </c>
      <c r="M3030">
        <f t="shared" si="664"/>
        <v>37584.364934141275</v>
      </c>
      <c r="N3030">
        <f t="shared" si="665"/>
        <v>37037.428892494798</v>
      </c>
      <c r="O3030">
        <f t="shared" si="666"/>
        <v>36981.449843011374</v>
      </c>
      <c r="P3030">
        <f t="shared" si="667"/>
        <v>0</v>
      </c>
      <c r="Q3030">
        <f t="shared" si="668"/>
        <v>0</v>
      </c>
      <c r="R3030">
        <f t="shared" si="669"/>
        <v>0</v>
      </c>
      <c r="S3030">
        <f t="shared" si="670"/>
        <v>0</v>
      </c>
      <c r="T3030">
        <f t="shared" si="671"/>
        <v>0</v>
      </c>
      <c r="U3030">
        <f>T3030*参数设置!B3031</f>
        <v>0</v>
      </c>
    </row>
    <row r="3031" spans="1:21" x14ac:dyDescent="0.25">
      <c r="A3031" s="3">
        <v>44513</v>
      </c>
      <c r="B3031">
        <f>IF(K3030="是",F3030*0.25*(价格数据!B3031/价格数据!B3030),B3030*(价格数据!B3031/价格数据!B3030))</f>
        <v>38216.490217130558</v>
      </c>
      <c r="C3031">
        <f>IF(K3030="是",F3030*0.25*(价格数据!C3031/价格数据!C3030),C3030*(价格数据!C3031/价格数据!C3030))</f>
        <v>37584.364934141275</v>
      </c>
      <c r="D3031">
        <f>IF(K3030="是",F3030*0.25*(价格数据!D3031/价格数据!D3030),D3030*(价格数据!D3031/价格数据!D3030))</f>
        <v>37037.428892494798</v>
      </c>
      <c r="E3031">
        <f>IF(K3030="是",F3030*0.25*(价格数据!E3031/价格数据!E3030),E3030*(价格数据!E3031/价格数据!E3030))</f>
        <v>36981.449843011374</v>
      </c>
      <c r="F3031">
        <f t="shared" si="658"/>
        <v>149819.73388677801</v>
      </c>
      <c r="G3031">
        <f t="shared" si="659"/>
        <v>0.25508315377206303</v>
      </c>
      <c r="H3031">
        <f t="shared" si="660"/>
        <v>0.25086391464654839</v>
      </c>
      <c r="I3031">
        <f t="shared" si="661"/>
        <v>0.24721328713936161</v>
      </c>
      <c r="J3031">
        <f t="shared" si="662"/>
        <v>0.24683964444202691</v>
      </c>
      <c r="K3031" t="str">
        <f>IF(OR(
 ROUND(G3031,4)&gt;(0.25+参数设置!B$3), ROUND(G3031,4)&lt;(0.25-参数设置!B$3),
 ROUND(H3031,4)&gt;(0.25+参数设置!B$3), ROUND(H3031,4)&lt;(0.25-参数设置!B$3),
 ROUND(I3031,4)&gt;(0.25+参数设置!B$3), ROUND(I3031,4)&lt;(0.25-参数设置!B$3),
 ROUND(J3031,4)&gt;(0.25+参数设置!B$3), ROUND(J3031,4)&lt;(0.25-参数设置!B$3)
),"是","否")</f>
        <v>否</v>
      </c>
      <c r="L3031">
        <f t="shared" si="663"/>
        <v>38216.490217130558</v>
      </c>
      <c r="M3031">
        <f t="shared" si="664"/>
        <v>37584.364934141275</v>
      </c>
      <c r="N3031">
        <f t="shared" si="665"/>
        <v>37037.428892494798</v>
      </c>
      <c r="O3031">
        <f t="shared" si="666"/>
        <v>36981.449843011374</v>
      </c>
      <c r="P3031">
        <f t="shared" si="667"/>
        <v>0</v>
      </c>
      <c r="Q3031">
        <f t="shared" si="668"/>
        <v>0</v>
      </c>
      <c r="R3031">
        <f t="shared" si="669"/>
        <v>0</v>
      </c>
      <c r="S3031">
        <f t="shared" si="670"/>
        <v>0</v>
      </c>
      <c r="T3031">
        <f t="shared" si="671"/>
        <v>0</v>
      </c>
      <c r="U3031">
        <f>T3031*参数设置!B3032</f>
        <v>0</v>
      </c>
    </row>
    <row r="3032" spans="1:21" x14ac:dyDescent="0.25">
      <c r="A3032" s="3">
        <v>44514</v>
      </c>
      <c r="B3032">
        <f>IF(K3031="是",F3031*0.25*(价格数据!B3032/价格数据!B3031),B3031*(价格数据!B3032/价格数据!B3031))</f>
        <v>38216.490217130558</v>
      </c>
      <c r="C3032">
        <f>IF(K3031="是",F3031*0.25*(价格数据!C3032/价格数据!C3031),C3031*(价格数据!C3032/价格数据!C3031))</f>
        <v>37584.364934141275</v>
      </c>
      <c r="D3032">
        <f>IF(K3031="是",F3031*0.25*(价格数据!D3032/价格数据!D3031),D3031*(价格数据!D3032/价格数据!D3031))</f>
        <v>37037.428892494798</v>
      </c>
      <c r="E3032">
        <f>IF(K3031="是",F3031*0.25*(价格数据!E3032/价格数据!E3031),E3031*(价格数据!E3032/价格数据!E3031))</f>
        <v>36981.449843011374</v>
      </c>
      <c r="F3032">
        <f t="shared" si="658"/>
        <v>149819.73388677801</v>
      </c>
      <c r="G3032">
        <f t="shared" si="659"/>
        <v>0.25508315377206303</v>
      </c>
      <c r="H3032">
        <f t="shared" si="660"/>
        <v>0.25086391464654839</v>
      </c>
      <c r="I3032">
        <f t="shared" si="661"/>
        <v>0.24721328713936161</v>
      </c>
      <c r="J3032">
        <f t="shared" si="662"/>
        <v>0.24683964444202691</v>
      </c>
      <c r="K3032" t="str">
        <f>IF(OR(
 ROUND(G3032,4)&gt;(0.25+参数设置!B$3), ROUND(G3032,4)&lt;(0.25-参数设置!B$3),
 ROUND(H3032,4)&gt;(0.25+参数设置!B$3), ROUND(H3032,4)&lt;(0.25-参数设置!B$3),
 ROUND(I3032,4)&gt;(0.25+参数设置!B$3), ROUND(I3032,4)&lt;(0.25-参数设置!B$3),
 ROUND(J3032,4)&gt;(0.25+参数设置!B$3), ROUND(J3032,4)&lt;(0.25-参数设置!B$3)
),"是","否")</f>
        <v>否</v>
      </c>
      <c r="L3032">
        <f t="shared" si="663"/>
        <v>38216.490217130558</v>
      </c>
      <c r="M3032">
        <f t="shared" si="664"/>
        <v>37584.364934141275</v>
      </c>
      <c r="N3032">
        <f t="shared" si="665"/>
        <v>37037.428892494798</v>
      </c>
      <c r="O3032">
        <f t="shared" si="666"/>
        <v>36981.449843011374</v>
      </c>
      <c r="P3032">
        <f t="shared" si="667"/>
        <v>0</v>
      </c>
      <c r="Q3032">
        <f t="shared" si="668"/>
        <v>0</v>
      </c>
      <c r="R3032">
        <f t="shared" si="669"/>
        <v>0</v>
      </c>
      <c r="S3032">
        <f t="shared" si="670"/>
        <v>0</v>
      </c>
      <c r="T3032">
        <f t="shared" si="671"/>
        <v>0</v>
      </c>
      <c r="U3032">
        <f>T3032*参数设置!B3033</f>
        <v>0</v>
      </c>
    </row>
    <row r="3033" spans="1:21" x14ac:dyDescent="0.25">
      <c r="A3033" s="3">
        <v>44515</v>
      </c>
      <c r="B3033">
        <f>IF(K3032="是",F3032*0.25*(价格数据!B3033/价格数据!B3032),B3032*(价格数据!B3033/价格数据!B3032))</f>
        <v>38170.353609222555</v>
      </c>
      <c r="C3033">
        <f>IF(K3032="是",F3032*0.25*(价格数据!C3033/价格数据!C3032),C3032*(价格数据!C3033/价格数据!C3032))</f>
        <v>37523.777564553733</v>
      </c>
      <c r="D3033">
        <f>IF(K3032="是",F3032*0.25*(价格数据!D3033/价格数据!D3032),D3032*(价格数据!D3033/价格数据!D3032))</f>
        <v>37065.268789467285</v>
      </c>
      <c r="E3033">
        <f>IF(K3032="是",F3032*0.25*(价格数据!E3033/价格数据!E3032),E3032*(价格数据!E3033/价格数据!E3032))</f>
        <v>36981.080017418171</v>
      </c>
      <c r="F3033">
        <f t="shared" si="658"/>
        <v>149740.47998066174</v>
      </c>
      <c r="G3033">
        <f t="shared" si="659"/>
        <v>0.25491005247313264</v>
      </c>
      <c r="H3033">
        <f t="shared" si="660"/>
        <v>0.25059207483106605</v>
      </c>
      <c r="I3033">
        <f t="shared" si="661"/>
        <v>0.247530051955584</v>
      </c>
      <c r="J3033">
        <f t="shared" si="662"/>
        <v>0.24696782074021734</v>
      </c>
      <c r="K3033" t="str">
        <f>IF(OR(
 ROUND(G3033,4)&gt;(0.25+参数设置!B$3), ROUND(G3033,4)&lt;(0.25-参数设置!B$3),
 ROUND(H3033,4)&gt;(0.25+参数设置!B$3), ROUND(H3033,4)&lt;(0.25-参数设置!B$3),
 ROUND(I3033,4)&gt;(0.25+参数设置!B$3), ROUND(I3033,4)&lt;(0.25-参数设置!B$3),
 ROUND(J3033,4)&gt;(0.25+参数设置!B$3), ROUND(J3033,4)&lt;(0.25-参数设置!B$3)
),"是","否")</f>
        <v>否</v>
      </c>
      <c r="L3033">
        <f t="shared" si="663"/>
        <v>38170.353609222555</v>
      </c>
      <c r="M3033">
        <f t="shared" si="664"/>
        <v>37523.777564553733</v>
      </c>
      <c r="N3033">
        <f t="shared" si="665"/>
        <v>37065.268789467285</v>
      </c>
      <c r="O3033">
        <f t="shared" si="666"/>
        <v>36981.080017418171</v>
      </c>
      <c r="P3033">
        <f t="shared" si="667"/>
        <v>0</v>
      </c>
      <c r="Q3033">
        <f t="shared" si="668"/>
        <v>0</v>
      </c>
      <c r="R3033">
        <f t="shared" si="669"/>
        <v>0</v>
      </c>
      <c r="S3033">
        <f t="shared" si="670"/>
        <v>0</v>
      </c>
      <c r="T3033">
        <f t="shared" si="671"/>
        <v>0</v>
      </c>
      <c r="U3033">
        <f>T3033*参数设置!B3034</f>
        <v>0</v>
      </c>
    </row>
    <row r="3034" spans="1:21" x14ac:dyDescent="0.25">
      <c r="A3034" s="3">
        <v>44516</v>
      </c>
      <c r="B3034">
        <f>IF(K3033="是",F3033*0.25*(价格数据!B3034/价格数据!B3033),B3033*(价格数据!B3034/价格数据!B3033))</f>
        <v>38139.595870617217</v>
      </c>
      <c r="C3034">
        <f>IF(K3033="是",F3033*0.25*(价格数据!C3034/价格数据!C3033),C3033*(价格数据!C3034/价格数据!C3033))</f>
        <v>37685.343883453861</v>
      </c>
      <c r="D3034">
        <f>IF(K3033="是",F3033*0.25*(价格数据!D3034/价格数据!D3033),D3033*(价格数据!D3034/价格数据!D3033))</f>
        <v>37079.484907070262</v>
      </c>
      <c r="E3034">
        <f>IF(K3033="是",F3033*0.25*(价格数据!E3034/价格数据!E3033),E3033*(价格数据!E3034/价格数据!E3033))</f>
        <v>36983.298970977361</v>
      </c>
      <c r="F3034">
        <f t="shared" si="658"/>
        <v>149887.72363211869</v>
      </c>
      <c r="G3034">
        <f t="shared" si="659"/>
        <v>0.25445443393500489</v>
      </c>
      <c r="H3034">
        <f t="shared" si="660"/>
        <v>0.25142381891093352</v>
      </c>
      <c r="I3034">
        <f t="shared" si="661"/>
        <v>0.24738173353060841</v>
      </c>
      <c r="J3034">
        <f t="shared" si="662"/>
        <v>0.24674001362345324</v>
      </c>
      <c r="K3034" t="str">
        <f>IF(OR(
 ROUND(G3034,4)&gt;(0.25+参数设置!B$3), ROUND(G3034,4)&lt;(0.25-参数设置!B$3),
 ROUND(H3034,4)&gt;(0.25+参数设置!B$3), ROUND(H3034,4)&lt;(0.25-参数设置!B$3),
 ROUND(I3034,4)&gt;(0.25+参数设置!B$3), ROUND(I3034,4)&lt;(0.25-参数设置!B$3),
 ROUND(J3034,4)&gt;(0.25+参数设置!B$3), ROUND(J3034,4)&lt;(0.25-参数设置!B$3)
),"是","否")</f>
        <v>否</v>
      </c>
      <c r="L3034">
        <f t="shared" si="663"/>
        <v>38139.595870617217</v>
      </c>
      <c r="M3034">
        <f t="shared" si="664"/>
        <v>37685.343883453861</v>
      </c>
      <c r="N3034">
        <f t="shared" si="665"/>
        <v>37079.484907070262</v>
      </c>
      <c r="O3034">
        <f t="shared" si="666"/>
        <v>36983.298970977361</v>
      </c>
      <c r="P3034">
        <f t="shared" si="667"/>
        <v>0</v>
      </c>
      <c r="Q3034">
        <f t="shared" si="668"/>
        <v>0</v>
      </c>
      <c r="R3034">
        <f t="shared" si="669"/>
        <v>0</v>
      </c>
      <c r="S3034">
        <f t="shared" si="670"/>
        <v>0</v>
      </c>
      <c r="T3034">
        <f t="shared" si="671"/>
        <v>0</v>
      </c>
      <c r="U3034">
        <f>T3034*参数设置!B3035</f>
        <v>0</v>
      </c>
    </row>
    <row r="3035" spans="1:21" x14ac:dyDescent="0.25">
      <c r="A3035" s="3">
        <v>44517</v>
      </c>
      <c r="B3035">
        <f>IF(K3034="是",F3034*0.25*(价格数据!B3035/价格数据!B3034),B3034*(价格数据!B3035/价格数据!B3034))</f>
        <v>38131.906435965881</v>
      </c>
      <c r="C3035">
        <f>IF(K3034="是",F3034*0.25*(价格数据!C3035/价格数据!C3034),C3034*(价格数据!C3035/价格数据!C3034))</f>
        <v>37564.169144278771</v>
      </c>
      <c r="D3035">
        <f>IF(K3034="是",F3034*0.25*(价格数据!D3035/价格数据!D3034),D3034*(价格数据!D3035/价格数据!D3034))</f>
        <v>37080.077245303721</v>
      </c>
      <c r="E3035">
        <f>IF(K3034="是",F3034*0.25*(价格数据!E3035/价格数据!E3034),E3034*(价格数据!E3035/价格数据!E3034))</f>
        <v>36980.710191824983</v>
      </c>
      <c r="F3035">
        <f t="shared" si="658"/>
        <v>149756.86301737337</v>
      </c>
      <c r="G3035">
        <f t="shared" si="659"/>
        <v>0.25462543530670895</v>
      </c>
      <c r="H3035">
        <f t="shared" si="660"/>
        <v>0.25083437504911499</v>
      </c>
      <c r="I3035">
        <f t="shared" si="661"/>
        <v>0.24760185608990784</v>
      </c>
      <c r="J3035">
        <f t="shared" si="662"/>
        <v>0.24693833355426811</v>
      </c>
      <c r="K3035" t="str">
        <f>IF(OR(
 ROUND(G3035,4)&gt;(0.25+参数设置!B$3), ROUND(G3035,4)&lt;(0.25-参数设置!B$3),
 ROUND(H3035,4)&gt;(0.25+参数设置!B$3), ROUND(H3035,4)&lt;(0.25-参数设置!B$3),
 ROUND(I3035,4)&gt;(0.25+参数设置!B$3), ROUND(I3035,4)&lt;(0.25-参数设置!B$3),
 ROUND(J3035,4)&gt;(0.25+参数设置!B$3), ROUND(J3035,4)&lt;(0.25-参数设置!B$3)
),"是","否")</f>
        <v>否</v>
      </c>
      <c r="L3035">
        <f t="shared" si="663"/>
        <v>38131.906435965881</v>
      </c>
      <c r="M3035">
        <f t="shared" si="664"/>
        <v>37564.169144278771</v>
      </c>
      <c r="N3035">
        <f t="shared" si="665"/>
        <v>37080.077245303721</v>
      </c>
      <c r="O3035">
        <f t="shared" si="666"/>
        <v>36980.710191824983</v>
      </c>
      <c r="P3035">
        <f t="shared" si="667"/>
        <v>0</v>
      </c>
      <c r="Q3035">
        <f t="shared" si="668"/>
        <v>0</v>
      </c>
      <c r="R3035">
        <f t="shared" si="669"/>
        <v>0</v>
      </c>
      <c r="S3035">
        <f t="shared" si="670"/>
        <v>0</v>
      </c>
      <c r="T3035">
        <f t="shared" si="671"/>
        <v>0</v>
      </c>
      <c r="U3035">
        <f>T3035*参数设置!B3036</f>
        <v>0</v>
      </c>
    </row>
    <row r="3036" spans="1:21" x14ac:dyDescent="0.25">
      <c r="A3036" s="3">
        <v>44518</v>
      </c>
      <c r="B3036">
        <f>IF(K3035="是",F3035*0.25*(价格数据!B3036/价格数据!B3035),B3035*(价格数据!B3036/价格数据!B3035))</f>
        <v>37793.571311307183</v>
      </c>
      <c r="C3036">
        <f>IF(K3035="是",F3035*0.25*(价格数据!C3036/价格数据!C3035),C3035*(价格数据!C3036/价格数据!C3035))</f>
        <v>37715.637568247635</v>
      </c>
      <c r="D3036">
        <f>IF(K3035="是",F3035*0.25*(价格数据!D3036/价格数据!D3035),D3035*(价格数据!D3036/价格数据!D3035))</f>
        <v>37104.363112875464</v>
      </c>
      <c r="E3036">
        <f>IF(K3035="是",F3035*0.25*(价格数据!E3036/价格数据!E3035),E3035*(价格数据!E3036/价格数据!E3035))</f>
        <v>36982.189494197773</v>
      </c>
      <c r="F3036">
        <f t="shared" si="658"/>
        <v>149595.76148662806</v>
      </c>
      <c r="G3036">
        <f t="shared" si="659"/>
        <v>0.25263798209072552</v>
      </c>
      <c r="H3036">
        <f t="shared" si="660"/>
        <v>0.25211701985031792</v>
      </c>
      <c r="I3036">
        <f t="shared" si="661"/>
        <v>0.24803084488588345</v>
      </c>
      <c r="J3036">
        <f t="shared" si="662"/>
        <v>0.24721415317307305</v>
      </c>
      <c r="K3036" t="str">
        <f>IF(OR(
 ROUND(G3036,4)&gt;(0.25+参数设置!B$3), ROUND(G3036,4)&lt;(0.25-参数设置!B$3),
 ROUND(H3036,4)&gt;(0.25+参数设置!B$3), ROUND(H3036,4)&lt;(0.25-参数设置!B$3),
 ROUND(I3036,4)&gt;(0.25+参数设置!B$3), ROUND(I3036,4)&lt;(0.25-参数设置!B$3),
 ROUND(J3036,4)&gt;(0.25+参数设置!B$3), ROUND(J3036,4)&lt;(0.25-参数设置!B$3)
),"是","否")</f>
        <v>否</v>
      </c>
      <c r="L3036">
        <f t="shared" si="663"/>
        <v>37793.571311307183</v>
      </c>
      <c r="M3036">
        <f t="shared" si="664"/>
        <v>37715.637568247635</v>
      </c>
      <c r="N3036">
        <f t="shared" si="665"/>
        <v>37104.363112875464</v>
      </c>
      <c r="O3036">
        <f t="shared" si="666"/>
        <v>36982.189494197773</v>
      </c>
      <c r="P3036">
        <f t="shared" si="667"/>
        <v>0</v>
      </c>
      <c r="Q3036">
        <f t="shared" si="668"/>
        <v>0</v>
      </c>
      <c r="R3036">
        <f t="shared" si="669"/>
        <v>0</v>
      </c>
      <c r="S3036">
        <f t="shared" si="670"/>
        <v>0</v>
      </c>
      <c r="T3036">
        <f t="shared" si="671"/>
        <v>0</v>
      </c>
      <c r="U3036">
        <f>T3036*参数设置!B3037</f>
        <v>0</v>
      </c>
    </row>
    <row r="3037" spans="1:21" x14ac:dyDescent="0.25">
      <c r="A3037" s="3">
        <v>44519</v>
      </c>
      <c r="B3037">
        <f>IF(K3036="是",F3036*0.25*(价格数据!B3037/价格数据!B3036),B3036*(价格数据!B3037/价格数据!B3036))</f>
        <v>38216.490217130558</v>
      </c>
      <c r="C3037">
        <f>IF(K3036="是",F3036*0.25*(价格数据!C3037/价格数据!C3036),C3036*(价格数据!C3037/价格数据!C3036))</f>
        <v>37665.14809359135</v>
      </c>
      <c r="D3037">
        <f>IF(K3036="是",F3036*0.25*(价格数据!D3037/价格数据!D3036),D3036*(价格数据!D3037/价格数据!D3036))</f>
        <v>37082.74276735427</v>
      </c>
      <c r="E3037">
        <f>IF(K3036="是",F3036*0.25*(价格数据!E3037/价格数据!E3036),E3036*(价格数据!E3037/价格数据!E3036))</f>
        <v>36982.189494197773</v>
      </c>
      <c r="F3037">
        <f t="shared" si="658"/>
        <v>149946.57057227395</v>
      </c>
      <c r="G3037">
        <f t="shared" si="659"/>
        <v>0.25486738423744265</v>
      </c>
      <c r="H3037">
        <f t="shared" si="660"/>
        <v>0.25119046037426257</v>
      </c>
      <c r="I3037">
        <f t="shared" si="661"/>
        <v>0.24730637470285097</v>
      </c>
      <c r="J3037">
        <f t="shared" si="662"/>
        <v>0.24663578068544376</v>
      </c>
      <c r="K3037" t="str">
        <f>IF(OR(
 ROUND(G3037,4)&gt;(0.25+参数设置!B$3), ROUND(G3037,4)&lt;(0.25-参数设置!B$3),
 ROUND(H3037,4)&gt;(0.25+参数设置!B$3), ROUND(H3037,4)&lt;(0.25-参数设置!B$3),
 ROUND(I3037,4)&gt;(0.25+参数设置!B$3), ROUND(I3037,4)&lt;(0.25-参数设置!B$3),
 ROUND(J3037,4)&gt;(0.25+参数设置!B$3), ROUND(J3037,4)&lt;(0.25-参数设置!B$3)
),"是","否")</f>
        <v>否</v>
      </c>
      <c r="L3037">
        <f t="shared" si="663"/>
        <v>38216.490217130558</v>
      </c>
      <c r="M3037">
        <f t="shared" si="664"/>
        <v>37665.14809359135</v>
      </c>
      <c r="N3037">
        <f t="shared" si="665"/>
        <v>37082.74276735427</v>
      </c>
      <c r="O3037">
        <f t="shared" si="666"/>
        <v>36982.189494197773</v>
      </c>
      <c r="P3037">
        <f t="shared" si="667"/>
        <v>0</v>
      </c>
      <c r="Q3037">
        <f t="shared" si="668"/>
        <v>0</v>
      </c>
      <c r="R3037">
        <f t="shared" si="669"/>
        <v>0</v>
      </c>
      <c r="S3037">
        <f t="shared" si="670"/>
        <v>0</v>
      </c>
      <c r="T3037">
        <f t="shared" si="671"/>
        <v>0</v>
      </c>
      <c r="U3037">
        <f>T3037*参数设置!B3038</f>
        <v>0</v>
      </c>
    </row>
    <row r="3038" spans="1:21" x14ac:dyDescent="0.25">
      <c r="A3038" s="3">
        <v>44520</v>
      </c>
      <c r="B3038">
        <f>IF(K3037="是",F3037*0.25*(价格数据!B3038/价格数据!B3037),B3037*(价格数据!B3038/价格数据!B3037))</f>
        <v>38216.490217130558</v>
      </c>
      <c r="C3038">
        <f>IF(K3037="是",F3037*0.25*(价格数据!C3038/价格数据!C3037),C3037*(价格数据!C3038/价格数据!C3037))</f>
        <v>37665.14809359135</v>
      </c>
      <c r="D3038">
        <f>IF(K3037="是",F3037*0.25*(价格数据!D3038/价格数据!D3037),D3037*(价格数据!D3038/价格数据!D3037))</f>
        <v>37082.74276735427</v>
      </c>
      <c r="E3038">
        <f>IF(K3037="是",F3037*0.25*(价格数据!E3038/价格数据!E3037),E3037*(价格数据!E3038/价格数据!E3037))</f>
        <v>36982.189494197773</v>
      </c>
      <c r="F3038">
        <f t="shared" si="658"/>
        <v>149946.57057227395</v>
      </c>
      <c r="G3038">
        <f t="shared" si="659"/>
        <v>0.25486738423744265</v>
      </c>
      <c r="H3038">
        <f t="shared" si="660"/>
        <v>0.25119046037426257</v>
      </c>
      <c r="I3038">
        <f t="shared" si="661"/>
        <v>0.24730637470285097</v>
      </c>
      <c r="J3038">
        <f t="shared" si="662"/>
        <v>0.24663578068544376</v>
      </c>
      <c r="K3038" t="str">
        <f>IF(OR(
 ROUND(G3038,4)&gt;(0.25+参数设置!B$3), ROUND(G3038,4)&lt;(0.25-参数设置!B$3),
 ROUND(H3038,4)&gt;(0.25+参数设置!B$3), ROUND(H3038,4)&lt;(0.25-参数设置!B$3),
 ROUND(I3038,4)&gt;(0.25+参数设置!B$3), ROUND(I3038,4)&lt;(0.25-参数设置!B$3),
 ROUND(J3038,4)&gt;(0.25+参数设置!B$3), ROUND(J3038,4)&lt;(0.25-参数设置!B$3)
),"是","否")</f>
        <v>否</v>
      </c>
      <c r="L3038">
        <f t="shared" si="663"/>
        <v>38216.490217130558</v>
      </c>
      <c r="M3038">
        <f t="shared" si="664"/>
        <v>37665.14809359135</v>
      </c>
      <c r="N3038">
        <f t="shared" si="665"/>
        <v>37082.74276735427</v>
      </c>
      <c r="O3038">
        <f t="shared" si="666"/>
        <v>36982.189494197773</v>
      </c>
      <c r="P3038">
        <f t="shared" si="667"/>
        <v>0</v>
      </c>
      <c r="Q3038">
        <f t="shared" si="668"/>
        <v>0</v>
      </c>
      <c r="R3038">
        <f t="shared" si="669"/>
        <v>0</v>
      </c>
      <c r="S3038">
        <f t="shared" si="670"/>
        <v>0</v>
      </c>
      <c r="T3038">
        <f t="shared" si="671"/>
        <v>0</v>
      </c>
      <c r="U3038">
        <f>T3038*参数设置!B3039</f>
        <v>0</v>
      </c>
    </row>
    <row r="3039" spans="1:21" x14ac:dyDescent="0.25">
      <c r="A3039" s="3">
        <v>44521</v>
      </c>
      <c r="B3039">
        <f>IF(K3038="是",F3038*0.25*(价格数据!B3039/价格数据!B3038),B3038*(价格数据!B3039/价格数据!B3038))</f>
        <v>38216.490217130558</v>
      </c>
      <c r="C3039">
        <f>IF(K3038="是",F3038*0.25*(价格数据!C3039/价格数据!C3038),C3038*(价格数据!C3039/价格数据!C3038))</f>
        <v>37665.14809359135</v>
      </c>
      <c r="D3039">
        <f>IF(K3038="是",F3038*0.25*(价格数据!D3039/价格数据!D3038),D3038*(价格数据!D3039/价格数据!D3038))</f>
        <v>37082.74276735427</v>
      </c>
      <c r="E3039">
        <f>IF(K3038="是",F3038*0.25*(价格数据!E3039/价格数据!E3038),E3038*(价格数据!E3039/价格数据!E3038))</f>
        <v>36982.189494197773</v>
      </c>
      <c r="F3039">
        <f t="shared" si="658"/>
        <v>149946.57057227395</v>
      </c>
      <c r="G3039">
        <f t="shared" si="659"/>
        <v>0.25486738423744265</v>
      </c>
      <c r="H3039">
        <f t="shared" si="660"/>
        <v>0.25119046037426257</v>
      </c>
      <c r="I3039">
        <f t="shared" si="661"/>
        <v>0.24730637470285097</v>
      </c>
      <c r="J3039">
        <f t="shared" si="662"/>
        <v>0.24663578068544376</v>
      </c>
      <c r="K3039" t="str">
        <f>IF(OR(
 ROUND(G3039,4)&gt;(0.25+参数设置!B$3), ROUND(G3039,4)&lt;(0.25-参数设置!B$3),
 ROUND(H3039,4)&gt;(0.25+参数设置!B$3), ROUND(H3039,4)&lt;(0.25-参数设置!B$3),
 ROUND(I3039,4)&gt;(0.25+参数设置!B$3), ROUND(I3039,4)&lt;(0.25-参数设置!B$3),
 ROUND(J3039,4)&gt;(0.25+参数设置!B$3), ROUND(J3039,4)&lt;(0.25-参数设置!B$3)
),"是","否")</f>
        <v>否</v>
      </c>
      <c r="L3039">
        <f t="shared" si="663"/>
        <v>38216.490217130558</v>
      </c>
      <c r="M3039">
        <f t="shared" si="664"/>
        <v>37665.14809359135</v>
      </c>
      <c r="N3039">
        <f t="shared" si="665"/>
        <v>37082.74276735427</v>
      </c>
      <c r="O3039">
        <f t="shared" si="666"/>
        <v>36982.189494197773</v>
      </c>
      <c r="P3039">
        <f t="shared" si="667"/>
        <v>0</v>
      </c>
      <c r="Q3039">
        <f t="shared" si="668"/>
        <v>0</v>
      </c>
      <c r="R3039">
        <f t="shared" si="669"/>
        <v>0</v>
      </c>
      <c r="S3039">
        <f t="shared" si="670"/>
        <v>0</v>
      </c>
      <c r="T3039">
        <f t="shared" si="671"/>
        <v>0</v>
      </c>
      <c r="U3039">
        <f>T3039*参数设置!B3040</f>
        <v>0</v>
      </c>
    </row>
    <row r="3040" spans="1:21" x14ac:dyDescent="0.25">
      <c r="A3040" s="3">
        <v>44522</v>
      </c>
      <c r="B3040">
        <f>IF(K3039="是",F3039*0.25*(价格数据!B3040/价格数据!B3039),B3039*(价格数据!B3040/价格数据!B3039))</f>
        <v>38316.452867597902</v>
      </c>
      <c r="C3040">
        <f>IF(K3039="是",F3039*0.25*(价格数据!C3040/价格数据!C3039),C3039*(价格数据!C3040/价格数据!C3039))</f>
        <v>37321.81966592859</v>
      </c>
      <c r="D3040">
        <f>IF(K3039="是",F3039*0.25*(价格数据!D3040/价格数据!D3039),D3039*(价格数据!D3040/价格数据!D3039))</f>
        <v>37096.958884957246</v>
      </c>
      <c r="E3040">
        <f>IF(K3039="是",F3039*0.25*(价格数据!E3040/价格数据!E3039),E3039*(价格数据!E3040/价格数据!E3039))</f>
        <v>36979.970540638584</v>
      </c>
      <c r="F3040">
        <f t="shared" si="658"/>
        <v>149715.20195912232</v>
      </c>
      <c r="G3040">
        <f t="shared" si="659"/>
        <v>0.2559289395211829</v>
      </c>
      <c r="H3040">
        <f t="shared" si="660"/>
        <v>0.24928543780155871</v>
      </c>
      <c r="I3040">
        <f t="shared" si="661"/>
        <v>0.24778351429593676</v>
      </c>
      <c r="J3040">
        <f t="shared" si="662"/>
        <v>0.24700210838132161</v>
      </c>
      <c r="K3040" t="str">
        <f>IF(OR(
 ROUND(G3040,4)&gt;(0.25+参数设置!B$3), ROUND(G3040,4)&lt;(0.25-参数设置!B$3),
 ROUND(H3040,4)&gt;(0.25+参数设置!B$3), ROUND(H3040,4)&lt;(0.25-参数设置!B$3),
 ROUND(I3040,4)&gt;(0.25+参数设置!B$3), ROUND(I3040,4)&lt;(0.25-参数设置!B$3),
 ROUND(J3040,4)&gt;(0.25+参数设置!B$3), ROUND(J3040,4)&lt;(0.25-参数设置!B$3)
),"是","否")</f>
        <v>否</v>
      </c>
      <c r="L3040">
        <f t="shared" si="663"/>
        <v>38316.452867597902</v>
      </c>
      <c r="M3040">
        <f t="shared" si="664"/>
        <v>37321.81966592859</v>
      </c>
      <c r="N3040">
        <f t="shared" si="665"/>
        <v>37096.958884957246</v>
      </c>
      <c r="O3040">
        <f t="shared" si="666"/>
        <v>36979.970540638584</v>
      </c>
      <c r="P3040">
        <f t="shared" si="667"/>
        <v>0</v>
      </c>
      <c r="Q3040">
        <f t="shared" si="668"/>
        <v>0</v>
      </c>
      <c r="R3040">
        <f t="shared" si="669"/>
        <v>0</v>
      </c>
      <c r="S3040">
        <f t="shared" si="670"/>
        <v>0</v>
      </c>
      <c r="T3040">
        <f t="shared" si="671"/>
        <v>0</v>
      </c>
      <c r="U3040">
        <f>T3040*参数设置!B3041</f>
        <v>0</v>
      </c>
    </row>
    <row r="3041" spans="1:21" x14ac:dyDescent="0.25">
      <c r="A3041" s="3">
        <v>44523</v>
      </c>
      <c r="B3041">
        <f>IF(K3040="是",F3040*0.25*(价格数据!B3041/价格数据!B3040),B3040*(价格数据!B3041/价格数据!B3040))</f>
        <v>38339.521171551904</v>
      </c>
      <c r="C3041">
        <f>IF(K3040="是",F3040*0.25*(价格数据!C3041/价格数据!C3040),C3040*(价格数据!C3041/价格数据!C3040))</f>
        <v>36675.554390328092</v>
      </c>
      <c r="D3041">
        <f>IF(K3040="是",F3040*0.25*(价格数据!D3041/价格数据!D3040),D3040*(价格数据!D3041/价格数据!D3040))</f>
        <v>37097.551223190705</v>
      </c>
      <c r="E3041">
        <f>IF(K3040="是",F3040*0.25*(价格数据!E3041/价格数据!E3040),E3040*(价格数据!E3041/价格数据!E3040))</f>
        <v>36980.710191824983</v>
      </c>
      <c r="F3041">
        <f t="shared" si="658"/>
        <v>149093.33697689569</v>
      </c>
      <c r="G3041">
        <f t="shared" si="659"/>
        <v>0.25715113732743938</v>
      </c>
      <c r="H3041">
        <f t="shared" si="660"/>
        <v>0.245990566271996</v>
      </c>
      <c r="I3041">
        <f t="shared" si="661"/>
        <v>0.24882098674161102</v>
      </c>
      <c r="J3041">
        <f t="shared" si="662"/>
        <v>0.24803730965895351</v>
      </c>
      <c r="K3041" t="str">
        <f>IF(OR(
 ROUND(G3041,4)&gt;(0.25+参数设置!B$3), ROUND(G3041,4)&lt;(0.25-参数设置!B$3),
 ROUND(H3041,4)&gt;(0.25+参数设置!B$3), ROUND(H3041,4)&lt;(0.25-参数设置!B$3),
 ROUND(I3041,4)&gt;(0.25+参数设置!B$3), ROUND(I3041,4)&lt;(0.25-参数设置!B$3),
 ROUND(J3041,4)&gt;(0.25+参数设置!B$3), ROUND(J3041,4)&lt;(0.25-参数设置!B$3)
),"是","否")</f>
        <v>否</v>
      </c>
      <c r="L3041">
        <f t="shared" si="663"/>
        <v>38339.521171551904</v>
      </c>
      <c r="M3041">
        <f t="shared" si="664"/>
        <v>36675.554390328092</v>
      </c>
      <c r="N3041">
        <f t="shared" si="665"/>
        <v>37097.551223190705</v>
      </c>
      <c r="O3041">
        <f t="shared" si="666"/>
        <v>36980.710191824983</v>
      </c>
      <c r="P3041">
        <f t="shared" si="667"/>
        <v>0</v>
      </c>
      <c r="Q3041">
        <f t="shared" si="668"/>
        <v>0</v>
      </c>
      <c r="R3041">
        <f t="shared" si="669"/>
        <v>0</v>
      </c>
      <c r="S3041">
        <f t="shared" si="670"/>
        <v>0</v>
      </c>
      <c r="T3041">
        <f t="shared" si="671"/>
        <v>0</v>
      </c>
      <c r="U3041">
        <f>T3041*参数设置!B3042</f>
        <v>0</v>
      </c>
    </row>
    <row r="3042" spans="1:21" x14ac:dyDescent="0.25">
      <c r="A3042" s="3">
        <v>44524</v>
      </c>
      <c r="B3042">
        <f>IF(K3041="是",F3041*0.25*(价格数据!B3042/价格数据!B3041),B3041*(价格数据!B3042/价格数据!B3041))</f>
        <v>38424.104952716581</v>
      </c>
      <c r="C3042">
        <f>IF(K3041="是",F3041*0.25*(价格数据!C3042/价格数据!C3041),C3041*(价格数据!C3042/价格数据!C3041))</f>
        <v>36483.694386634197</v>
      </c>
      <c r="D3042">
        <f>IF(K3041="是",F3041*0.25*(价格数据!D3042/价格数据!D3041),D3041*(价格数据!D3042/价格数据!D3041))</f>
        <v>37124.502612813012</v>
      </c>
      <c r="E3042">
        <f>IF(K3041="是",F3041*0.25*(价格数据!E3042/价格数据!E3041),E3041*(价格数据!E3042/价格数据!E3041))</f>
        <v>36978.4912382658</v>
      </c>
      <c r="F3042">
        <f t="shared" si="658"/>
        <v>149010.7931904296</v>
      </c>
      <c r="G3042">
        <f t="shared" si="659"/>
        <v>0.25786122018431357</v>
      </c>
      <c r="H3042">
        <f t="shared" si="660"/>
        <v>0.24483927375656309</v>
      </c>
      <c r="I3042">
        <f t="shared" si="661"/>
        <v>0.24913968859537203</v>
      </c>
      <c r="J3042">
        <f t="shared" si="662"/>
        <v>0.24815981746375126</v>
      </c>
      <c r="K3042" t="str">
        <f>IF(OR(
 ROUND(G3042,4)&gt;(0.25+参数设置!B$3), ROUND(G3042,4)&lt;(0.25-参数设置!B$3),
 ROUND(H3042,4)&gt;(0.25+参数设置!B$3), ROUND(H3042,4)&lt;(0.25-参数设置!B$3),
 ROUND(I3042,4)&gt;(0.25+参数设置!B$3), ROUND(I3042,4)&lt;(0.25-参数设置!B$3),
 ROUND(J3042,4)&gt;(0.25+参数设置!B$3), ROUND(J3042,4)&lt;(0.25-参数设置!B$3)
),"是","否")</f>
        <v>否</v>
      </c>
      <c r="L3042">
        <f t="shared" si="663"/>
        <v>38424.104952716581</v>
      </c>
      <c r="M3042">
        <f t="shared" si="664"/>
        <v>36483.694386634197</v>
      </c>
      <c r="N3042">
        <f t="shared" si="665"/>
        <v>37124.502612813012</v>
      </c>
      <c r="O3042">
        <f t="shared" si="666"/>
        <v>36978.4912382658</v>
      </c>
      <c r="P3042">
        <f t="shared" si="667"/>
        <v>0</v>
      </c>
      <c r="Q3042">
        <f t="shared" si="668"/>
        <v>0</v>
      </c>
      <c r="R3042">
        <f t="shared" si="669"/>
        <v>0</v>
      </c>
      <c r="S3042">
        <f t="shared" si="670"/>
        <v>0</v>
      </c>
      <c r="T3042">
        <f t="shared" si="671"/>
        <v>0</v>
      </c>
      <c r="U3042">
        <f>T3042*参数设置!B3043</f>
        <v>0</v>
      </c>
    </row>
    <row r="3043" spans="1:21" x14ac:dyDescent="0.25">
      <c r="A3043" s="3">
        <v>44525</v>
      </c>
      <c r="B3043">
        <f>IF(K3042="是",F3042*0.25*(价格数据!B3043/价格数据!B3042),B3042*(价格数据!B3043/价格数据!B3042))</f>
        <v>38278.005694341235</v>
      </c>
      <c r="C3043">
        <f>IF(K3042="是",F3042*0.25*(价格数据!C3043/价格数据!C3042),C3042*(价格数据!C3043/价格数据!C3042))</f>
        <v>36463.498596771686</v>
      </c>
      <c r="D3043">
        <f>IF(K3042="是",F3042*0.25*(价格数据!D3043/价格数据!D3042),D3042*(价格数据!D3043/价格数据!D3042))</f>
        <v>37145.530620100741</v>
      </c>
      <c r="E3043">
        <f>IF(K3042="是",F3042*0.25*(价格数据!E3043/价格数据!E3042),E3042*(价格数据!E3043/价格数据!E3042))</f>
        <v>36979.600715045395</v>
      </c>
      <c r="F3043">
        <f t="shared" si="658"/>
        <v>148866.63562625903</v>
      </c>
      <c r="G3043">
        <f t="shared" si="659"/>
        <v>0.2571295141675739</v>
      </c>
      <c r="H3043">
        <f t="shared" si="660"/>
        <v>0.24494070443236229</v>
      </c>
      <c r="I3043">
        <f t="shared" si="661"/>
        <v>0.24952220129000169</v>
      </c>
      <c r="J3043">
        <f t="shared" si="662"/>
        <v>0.24840758011006231</v>
      </c>
      <c r="K3043" t="str">
        <f>IF(OR(
 ROUND(G3043,4)&gt;(0.25+参数设置!B$3), ROUND(G3043,4)&lt;(0.25-参数设置!B$3),
 ROUND(H3043,4)&gt;(0.25+参数设置!B$3), ROUND(H3043,4)&lt;(0.25-参数设置!B$3),
 ROUND(I3043,4)&gt;(0.25+参数设置!B$3), ROUND(I3043,4)&lt;(0.25-参数设置!B$3),
 ROUND(J3043,4)&gt;(0.25+参数设置!B$3), ROUND(J3043,4)&lt;(0.25-参数设置!B$3)
),"是","否")</f>
        <v>否</v>
      </c>
      <c r="L3043">
        <f t="shared" si="663"/>
        <v>38278.005694341235</v>
      </c>
      <c r="M3043">
        <f t="shared" si="664"/>
        <v>36463.498596771686</v>
      </c>
      <c r="N3043">
        <f t="shared" si="665"/>
        <v>37145.530620100741</v>
      </c>
      <c r="O3043">
        <f t="shared" si="666"/>
        <v>36979.600715045395</v>
      </c>
      <c r="P3043">
        <f t="shared" si="667"/>
        <v>0</v>
      </c>
      <c r="Q3043">
        <f t="shared" si="668"/>
        <v>0</v>
      </c>
      <c r="R3043">
        <f t="shared" si="669"/>
        <v>0</v>
      </c>
      <c r="S3043">
        <f t="shared" si="670"/>
        <v>0</v>
      </c>
      <c r="T3043">
        <f t="shared" si="671"/>
        <v>0</v>
      </c>
      <c r="U3043">
        <f>T3043*参数设置!B3044</f>
        <v>0</v>
      </c>
    </row>
    <row r="3044" spans="1:21" x14ac:dyDescent="0.25">
      <c r="A3044" s="3">
        <v>44526</v>
      </c>
      <c r="B3044">
        <f>IF(K3043="是",F3043*0.25*(价格数据!B3044/价格数据!B3043),B3043*(价格数据!B3044/价格数据!B3043))</f>
        <v>37955.049438985203</v>
      </c>
      <c r="C3044">
        <f>IF(K3043="是",F3043*0.25*(价格数据!C3044/价格数据!C3043),C3043*(价格数据!C3044/价格数据!C3043))</f>
        <v>36635.162810603069</v>
      </c>
      <c r="D3044">
        <f>IF(K3043="是",F3043*0.25*(价格数据!D3044/价格数据!D3043),D3043*(价格数据!D3044/价格数据!D3043))</f>
        <v>37220.757575749805</v>
      </c>
      <c r="E3044">
        <f>IF(K3043="是",F3043*0.25*(价格数据!E3044/价格数据!E3043),E3043*(价格数据!E3044/价格数据!E3043))</f>
        <v>36981.819668604585</v>
      </c>
      <c r="F3044">
        <f t="shared" si="658"/>
        <v>148792.78949394266</v>
      </c>
      <c r="G3044">
        <f t="shared" si="659"/>
        <v>0.2550866178937411</v>
      </c>
      <c r="H3044">
        <f t="shared" si="660"/>
        <v>0.24621598220721899</v>
      </c>
      <c r="I3044">
        <f t="shared" si="661"/>
        <v>0.25015162160976262</v>
      </c>
      <c r="J3044">
        <f t="shared" si="662"/>
        <v>0.24854577828927732</v>
      </c>
      <c r="K3044" t="str">
        <f>IF(OR(
 ROUND(G3044,4)&gt;(0.25+参数设置!B$3), ROUND(G3044,4)&lt;(0.25-参数设置!B$3),
 ROUND(H3044,4)&gt;(0.25+参数设置!B$3), ROUND(H3044,4)&lt;(0.25-参数设置!B$3),
 ROUND(I3044,4)&gt;(0.25+参数设置!B$3), ROUND(I3044,4)&lt;(0.25-参数设置!B$3),
 ROUND(J3044,4)&gt;(0.25+参数设置!B$3), ROUND(J3044,4)&lt;(0.25-参数设置!B$3)
),"是","否")</f>
        <v>否</v>
      </c>
      <c r="L3044">
        <f t="shared" si="663"/>
        <v>37955.049438985203</v>
      </c>
      <c r="M3044">
        <f t="shared" si="664"/>
        <v>36635.162810603069</v>
      </c>
      <c r="N3044">
        <f t="shared" si="665"/>
        <v>37220.757575749805</v>
      </c>
      <c r="O3044">
        <f t="shared" si="666"/>
        <v>36981.819668604585</v>
      </c>
      <c r="P3044">
        <f t="shared" si="667"/>
        <v>0</v>
      </c>
      <c r="Q3044">
        <f t="shared" si="668"/>
        <v>0</v>
      </c>
      <c r="R3044">
        <f t="shared" si="669"/>
        <v>0</v>
      </c>
      <c r="S3044">
        <f t="shared" si="670"/>
        <v>0</v>
      </c>
      <c r="T3044">
        <f t="shared" si="671"/>
        <v>0</v>
      </c>
      <c r="U3044">
        <f>T3044*参数设置!B3045</f>
        <v>0</v>
      </c>
    </row>
    <row r="3045" spans="1:21" x14ac:dyDescent="0.25">
      <c r="A3045" s="3">
        <v>44527</v>
      </c>
      <c r="B3045">
        <f>IF(K3044="是",F3044*0.25*(价格数据!B3045/价格数据!B3044),B3044*(价格数据!B3045/价格数据!B3044))</f>
        <v>37955.049438985203</v>
      </c>
      <c r="C3045">
        <f>IF(K3044="是",F3044*0.25*(价格数据!C3045/价格数据!C3044),C3044*(价格数据!C3045/价格数据!C3044))</f>
        <v>36635.162810603069</v>
      </c>
      <c r="D3045">
        <f>IF(K3044="是",F3044*0.25*(价格数据!D3045/价格数据!D3044),D3044*(价格数据!D3045/价格数据!D3044))</f>
        <v>37220.757575749805</v>
      </c>
      <c r="E3045">
        <f>IF(K3044="是",F3044*0.25*(价格数据!E3045/价格数据!E3044),E3044*(价格数据!E3045/价格数据!E3044))</f>
        <v>36981.819668604585</v>
      </c>
      <c r="F3045">
        <f t="shared" si="658"/>
        <v>148792.78949394266</v>
      </c>
      <c r="G3045">
        <f t="shared" si="659"/>
        <v>0.2550866178937411</v>
      </c>
      <c r="H3045">
        <f t="shared" si="660"/>
        <v>0.24621598220721899</v>
      </c>
      <c r="I3045">
        <f t="shared" si="661"/>
        <v>0.25015162160976262</v>
      </c>
      <c r="J3045">
        <f t="shared" si="662"/>
        <v>0.24854577828927732</v>
      </c>
      <c r="K3045" t="str">
        <f>IF(OR(
 ROUND(G3045,4)&gt;(0.25+参数设置!B$3), ROUND(G3045,4)&lt;(0.25-参数设置!B$3),
 ROUND(H3045,4)&gt;(0.25+参数设置!B$3), ROUND(H3045,4)&lt;(0.25-参数设置!B$3),
 ROUND(I3045,4)&gt;(0.25+参数设置!B$3), ROUND(I3045,4)&lt;(0.25-参数设置!B$3),
 ROUND(J3045,4)&gt;(0.25+参数设置!B$3), ROUND(J3045,4)&lt;(0.25-参数设置!B$3)
),"是","否")</f>
        <v>否</v>
      </c>
      <c r="L3045">
        <f t="shared" si="663"/>
        <v>37955.049438985203</v>
      </c>
      <c r="M3045">
        <f t="shared" si="664"/>
        <v>36635.162810603069</v>
      </c>
      <c r="N3045">
        <f t="shared" si="665"/>
        <v>37220.757575749805</v>
      </c>
      <c r="O3045">
        <f t="shared" si="666"/>
        <v>36981.819668604585</v>
      </c>
      <c r="P3045">
        <f t="shared" si="667"/>
        <v>0</v>
      </c>
      <c r="Q3045">
        <f t="shared" si="668"/>
        <v>0</v>
      </c>
      <c r="R3045">
        <f t="shared" si="669"/>
        <v>0</v>
      </c>
      <c r="S3045">
        <f t="shared" si="670"/>
        <v>0</v>
      </c>
      <c r="T3045">
        <f t="shared" si="671"/>
        <v>0</v>
      </c>
      <c r="U3045">
        <f>T3045*参数设置!B3046</f>
        <v>0</v>
      </c>
    </row>
    <row r="3046" spans="1:21" x14ac:dyDescent="0.25">
      <c r="A3046" s="3">
        <v>44528</v>
      </c>
      <c r="B3046">
        <f>IF(K3045="是",F3045*0.25*(价格数据!B3046/价格数据!B3045),B3045*(价格数据!B3046/价格数据!B3045))</f>
        <v>37955.049438985203</v>
      </c>
      <c r="C3046">
        <f>IF(K3045="是",F3045*0.25*(价格数据!C3046/价格数据!C3045),C3045*(价格数据!C3046/价格数据!C3045))</f>
        <v>36635.162810603069</v>
      </c>
      <c r="D3046">
        <f>IF(K3045="是",F3045*0.25*(价格数据!D3046/价格数据!D3045),D3045*(价格数据!D3046/价格数据!D3045))</f>
        <v>37220.757575749805</v>
      </c>
      <c r="E3046">
        <f>IF(K3045="是",F3045*0.25*(价格数据!E3046/价格数据!E3045),E3045*(价格数据!E3046/价格数据!E3045))</f>
        <v>36981.819668604585</v>
      </c>
      <c r="F3046">
        <f t="shared" si="658"/>
        <v>148792.78949394266</v>
      </c>
      <c r="G3046">
        <f t="shared" si="659"/>
        <v>0.2550866178937411</v>
      </c>
      <c r="H3046">
        <f t="shared" si="660"/>
        <v>0.24621598220721899</v>
      </c>
      <c r="I3046">
        <f t="shared" si="661"/>
        <v>0.25015162160976262</v>
      </c>
      <c r="J3046">
        <f t="shared" si="662"/>
        <v>0.24854577828927732</v>
      </c>
      <c r="K3046" t="str">
        <f>IF(OR(
 ROUND(G3046,4)&gt;(0.25+参数设置!B$3), ROUND(G3046,4)&lt;(0.25-参数设置!B$3),
 ROUND(H3046,4)&gt;(0.25+参数设置!B$3), ROUND(H3046,4)&lt;(0.25-参数设置!B$3),
 ROUND(I3046,4)&gt;(0.25+参数设置!B$3), ROUND(I3046,4)&lt;(0.25-参数设置!B$3),
 ROUND(J3046,4)&gt;(0.25+参数设置!B$3), ROUND(J3046,4)&lt;(0.25-参数设置!B$3)
),"是","否")</f>
        <v>否</v>
      </c>
      <c r="L3046">
        <f t="shared" si="663"/>
        <v>37955.049438985203</v>
      </c>
      <c r="M3046">
        <f t="shared" si="664"/>
        <v>36635.162810603069</v>
      </c>
      <c r="N3046">
        <f t="shared" si="665"/>
        <v>37220.757575749805</v>
      </c>
      <c r="O3046">
        <f t="shared" si="666"/>
        <v>36981.819668604585</v>
      </c>
      <c r="P3046">
        <f t="shared" si="667"/>
        <v>0</v>
      </c>
      <c r="Q3046">
        <f t="shared" si="668"/>
        <v>0</v>
      </c>
      <c r="R3046">
        <f t="shared" si="669"/>
        <v>0</v>
      </c>
      <c r="S3046">
        <f t="shared" si="670"/>
        <v>0</v>
      </c>
      <c r="T3046">
        <f t="shared" si="671"/>
        <v>0</v>
      </c>
      <c r="U3046">
        <f>T3046*参数设置!B3047</f>
        <v>0</v>
      </c>
    </row>
    <row r="3047" spans="1:21" x14ac:dyDescent="0.25">
      <c r="A3047" s="3">
        <v>44529</v>
      </c>
      <c r="B3047">
        <f>IF(K3046="是",F3046*0.25*(价格数据!B3047/价格数据!B3046),B3046*(价格数据!B3047/价格数据!B3046))</f>
        <v>37901.223396425863</v>
      </c>
      <c r="C3047">
        <f>IF(K3046="是",F3046*0.25*(价格数据!C3047/价格数据!C3046),C3046*(价格数据!C3047/价格数据!C3046))</f>
        <v>36493.79228156546</v>
      </c>
      <c r="D3047">
        <f>IF(K3046="是",F3046*0.25*(价格数据!D3047/价格数据!D3046),D3046*(价格数据!D3047/价格数据!D3046))</f>
        <v>37172.48200972304</v>
      </c>
      <c r="E3047">
        <f>IF(K3046="是",F3046*0.25*(价格数据!E3047/价格数据!E3046),E3046*(价格数据!E3047/价格数据!E3046))</f>
        <v>36973.313679961029</v>
      </c>
      <c r="F3047">
        <f t="shared" si="658"/>
        <v>148540.8113676754</v>
      </c>
      <c r="G3047">
        <f t="shared" si="659"/>
        <v>0.25515697031310086</v>
      </c>
      <c r="H3047">
        <f t="shared" si="660"/>
        <v>0.24568192367843111</v>
      </c>
      <c r="I3047">
        <f t="shared" si="661"/>
        <v>0.25025096919466744</v>
      </c>
      <c r="J3047">
        <f t="shared" si="662"/>
        <v>0.24891013681380059</v>
      </c>
      <c r="K3047" t="str">
        <f>IF(OR(
 ROUND(G3047,4)&gt;(0.25+参数设置!B$3), ROUND(G3047,4)&lt;(0.25-参数设置!B$3),
 ROUND(H3047,4)&gt;(0.25+参数设置!B$3), ROUND(H3047,4)&lt;(0.25-参数设置!B$3),
 ROUND(I3047,4)&gt;(0.25+参数设置!B$3), ROUND(I3047,4)&lt;(0.25-参数设置!B$3),
 ROUND(J3047,4)&gt;(0.25+参数设置!B$3), ROUND(J3047,4)&lt;(0.25-参数设置!B$3)
),"是","否")</f>
        <v>否</v>
      </c>
      <c r="L3047">
        <f t="shared" si="663"/>
        <v>37901.223396425863</v>
      </c>
      <c r="M3047">
        <f t="shared" si="664"/>
        <v>36493.79228156546</v>
      </c>
      <c r="N3047">
        <f t="shared" si="665"/>
        <v>37172.48200972304</v>
      </c>
      <c r="O3047">
        <f t="shared" si="666"/>
        <v>36973.313679961029</v>
      </c>
      <c r="P3047">
        <f t="shared" si="667"/>
        <v>0</v>
      </c>
      <c r="Q3047">
        <f t="shared" si="668"/>
        <v>0</v>
      </c>
      <c r="R3047">
        <f t="shared" si="669"/>
        <v>0</v>
      </c>
      <c r="S3047">
        <f t="shared" si="670"/>
        <v>0</v>
      </c>
      <c r="T3047">
        <f t="shared" si="671"/>
        <v>0</v>
      </c>
      <c r="U3047">
        <f>T3047*参数设置!B3048</f>
        <v>0</v>
      </c>
    </row>
    <row r="3048" spans="1:21" x14ac:dyDescent="0.25">
      <c r="A3048" s="3">
        <v>44530</v>
      </c>
      <c r="B3048">
        <f>IF(K3047="是",F3047*0.25*(价格数据!B3048/价格数据!B3047),B3047*(价格数据!B3048/价格数据!B3047))</f>
        <v>37762.813572701845</v>
      </c>
      <c r="C3048">
        <f>IF(K3047="是",F3047*0.25*(价格数据!C3048/价格数据!C3047),C3047*(价格数据!C3048/价格数据!C3047))</f>
        <v>36402.911227184144</v>
      </c>
      <c r="D3048">
        <f>IF(K3047="是",F3047*0.25*(价格数据!D3048/价格数据!D3047),D3047*(价格数据!D3048/价格数据!D3047))</f>
        <v>37177.813053824153</v>
      </c>
      <c r="E3048">
        <f>IF(K3047="是",F3047*0.25*(价格数据!E3048/价格数据!E3047),E3047*(价格数据!E3048/价格数据!E3047))</f>
        <v>36978.121412672604</v>
      </c>
      <c r="F3048">
        <f t="shared" si="658"/>
        <v>148321.65926638275</v>
      </c>
      <c r="G3048">
        <f t="shared" si="659"/>
        <v>0.25460080314285444</v>
      </c>
      <c r="H3048">
        <f t="shared" si="660"/>
        <v>0.24543220057837434</v>
      </c>
      <c r="I3048">
        <f t="shared" si="661"/>
        <v>0.25065666901051548</v>
      </c>
      <c r="J3048">
        <f t="shared" si="662"/>
        <v>0.24931032726825578</v>
      </c>
      <c r="K3048" t="str">
        <f>IF(OR(
 ROUND(G3048,4)&gt;(0.25+参数设置!B$3), ROUND(G3048,4)&lt;(0.25-参数设置!B$3),
 ROUND(H3048,4)&gt;(0.25+参数设置!B$3), ROUND(H3048,4)&lt;(0.25-参数设置!B$3),
 ROUND(I3048,4)&gt;(0.25+参数设置!B$3), ROUND(I3048,4)&lt;(0.25-参数设置!B$3),
 ROUND(J3048,4)&gt;(0.25+参数设置!B$3), ROUND(J3048,4)&lt;(0.25-参数设置!B$3)
),"是","否")</f>
        <v>否</v>
      </c>
      <c r="L3048">
        <f t="shared" si="663"/>
        <v>37762.813572701845</v>
      </c>
      <c r="M3048">
        <f t="shared" si="664"/>
        <v>36402.911227184144</v>
      </c>
      <c r="N3048">
        <f t="shared" si="665"/>
        <v>37177.813053824153</v>
      </c>
      <c r="O3048">
        <f t="shared" si="666"/>
        <v>36978.121412672604</v>
      </c>
      <c r="P3048">
        <f t="shared" si="667"/>
        <v>0</v>
      </c>
      <c r="Q3048">
        <f t="shared" si="668"/>
        <v>0</v>
      </c>
      <c r="R3048">
        <f t="shared" si="669"/>
        <v>0</v>
      </c>
      <c r="S3048">
        <f t="shared" si="670"/>
        <v>0</v>
      </c>
      <c r="T3048">
        <f t="shared" si="671"/>
        <v>0</v>
      </c>
      <c r="U3048">
        <f>T3048*参数设置!B3049</f>
        <v>0</v>
      </c>
    </row>
    <row r="3049" spans="1:21" x14ac:dyDescent="0.25">
      <c r="A3049" s="3">
        <v>44531</v>
      </c>
      <c r="B3049">
        <f>IF(K3048="是",F3048*0.25*(价格数据!B3049/价格数据!B3048),B3048*(价格数据!B3049/价格数据!B3048))</f>
        <v>37862.776223169196</v>
      </c>
      <c r="C3049">
        <f>IF(K3048="是",F3048*0.25*(价格数据!C3049/价格数据!C3048),C3048*(价格数据!C3049/价格数据!C3048))</f>
        <v>36261.540698146535</v>
      </c>
      <c r="D3049">
        <f>IF(K3048="是",F3048*0.25*(价格数据!D3049/价格数据!D3048),D3048*(价格数据!D3049/价格数据!D3048))</f>
        <v>37160.339075937169</v>
      </c>
      <c r="E3049">
        <f>IF(K3048="是",F3048*0.25*(价格数据!E3049/价格数据!E3048),E3048*(价格数据!E3049/价格数据!E3048))</f>
        <v>36979.970540638591</v>
      </c>
      <c r="F3049">
        <f t="shared" si="658"/>
        <v>148264.62653789151</v>
      </c>
      <c r="G3049">
        <f t="shared" si="659"/>
        <v>0.2553729578477219</v>
      </c>
      <c r="H3049">
        <f t="shared" si="660"/>
        <v>0.24457310920942624</v>
      </c>
      <c r="I3049">
        <f t="shared" si="661"/>
        <v>0.25063523204194776</v>
      </c>
      <c r="J3049">
        <f t="shared" si="662"/>
        <v>0.24941870090090396</v>
      </c>
      <c r="K3049" t="str">
        <f>IF(OR(
 ROUND(G3049,4)&gt;(0.25+参数设置!B$3), ROUND(G3049,4)&lt;(0.25-参数设置!B$3),
 ROUND(H3049,4)&gt;(0.25+参数设置!B$3), ROUND(H3049,4)&lt;(0.25-参数设置!B$3),
 ROUND(I3049,4)&gt;(0.25+参数设置!B$3), ROUND(I3049,4)&lt;(0.25-参数设置!B$3),
 ROUND(J3049,4)&gt;(0.25+参数设置!B$3), ROUND(J3049,4)&lt;(0.25-参数设置!B$3)
),"是","否")</f>
        <v>否</v>
      </c>
      <c r="L3049">
        <f t="shared" si="663"/>
        <v>37862.776223169196</v>
      </c>
      <c r="M3049">
        <f t="shared" si="664"/>
        <v>36261.540698146535</v>
      </c>
      <c r="N3049">
        <f t="shared" si="665"/>
        <v>37160.339075937169</v>
      </c>
      <c r="O3049">
        <f t="shared" si="666"/>
        <v>36979.970540638591</v>
      </c>
      <c r="P3049">
        <f t="shared" si="667"/>
        <v>0</v>
      </c>
      <c r="Q3049">
        <f t="shared" si="668"/>
        <v>0</v>
      </c>
      <c r="R3049">
        <f t="shared" si="669"/>
        <v>0</v>
      </c>
      <c r="S3049">
        <f t="shared" si="670"/>
        <v>0</v>
      </c>
      <c r="T3049">
        <f t="shared" si="671"/>
        <v>0</v>
      </c>
      <c r="U3049">
        <f>T3049*参数设置!B3050</f>
        <v>0</v>
      </c>
    </row>
    <row r="3050" spans="1:21" x14ac:dyDescent="0.25">
      <c r="A3050" s="3">
        <v>44532</v>
      </c>
      <c r="B3050">
        <f>IF(K3049="是",F3049*0.25*(价格数据!B3050/价格数据!B3049),B3049*(价格数据!B3050/价格数据!B3049))</f>
        <v>37939.670569682537</v>
      </c>
      <c r="C3050">
        <f>IF(K3049="是",F3049*0.25*(价格数据!C3050/价格数据!C3049),C3049*(价格数据!C3050/价格数据!C3049))</f>
        <v>36099.974379246414</v>
      </c>
      <c r="D3050">
        <f>IF(K3049="是",F3049*0.25*(价格数据!D3050/价格数据!D3049),D3049*(价格数据!D3050/价格数据!D3049))</f>
        <v>37140.791914233079</v>
      </c>
      <c r="E3050">
        <f>IF(K3049="是",F3049*0.25*(价格数据!E3050/价格数据!E3049),E3049*(价格数据!E3050/价格数据!E3049))</f>
        <v>36980.340366231787</v>
      </c>
      <c r="F3050">
        <f t="shared" si="658"/>
        <v>148160.77722939383</v>
      </c>
      <c r="G3050">
        <f t="shared" si="659"/>
        <v>0.25607094724497459</v>
      </c>
      <c r="H3050">
        <f t="shared" si="660"/>
        <v>0.24365405645350846</v>
      </c>
      <c r="I3050">
        <f t="shared" si="661"/>
        <v>0.25067897596628336</v>
      </c>
      <c r="J3050">
        <f t="shared" si="662"/>
        <v>0.24959602033523351</v>
      </c>
      <c r="K3050" t="str">
        <f>IF(OR(
 ROUND(G3050,4)&gt;(0.25+参数设置!B$3), ROUND(G3050,4)&lt;(0.25-参数设置!B$3),
 ROUND(H3050,4)&gt;(0.25+参数设置!B$3), ROUND(H3050,4)&lt;(0.25-参数设置!B$3),
 ROUND(I3050,4)&gt;(0.25+参数设置!B$3), ROUND(I3050,4)&lt;(0.25-参数设置!B$3),
 ROUND(J3050,4)&gt;(0.25+参数设置!B$3), ROUND(J3050,4)&lt;(0.25-参数设置!B$3)
),"是","否")</f>
        <v>否</v>
      </c>
      <c r="L3050">
        <f t="shared" si="663"/>
        <v>37939.670569682537</v>
      </c>
      <c r="M3050">
        <f t="shared" si="664"/>
        <v>36099.974379246414</v>
      </c>
      <c r="N3050">
        <f t="shared" si="665"/>
        <v>37140.791914233079</v>
      </c>
      <c r="O3050">
        <f t="shared" si="666"/>
        <v>36980.340366231787</v>
      </c>
      <c r="P3050">
        <f t="shared" si="667"/>
        <v>0</v>
      </c>
      <c r="Q3050">
        <f t="shared" si="668"/>
        <v>0</v>
      </c>
      <c r="R3050">
        <f t="shared" si="669"/>
        <v>0</v>
      </c>
      <c r="S3050">
        <f t="shared" si="670"/>
        <v>0</v>
      </c>
      <c r="T3050">
        <f t="shared" si="671"/>
        <v>0</v>
      </c>
      <c r="U3050">
        <f>T3050*参数设置!B3051</f>
        <v>0</v>
      </c>
    </row>
    <row r="3051" spans="1:21" x14ac:dyDescent="0.25">
      <c r="A3051" s="3">
        <v>44533</v>
      </c>
      <c r="B3051">
        <f>IF(K3050="是",F3050*0.25*(价格数据!B3051/价格数据!B3050),B3050*(价格数据!B3051/价格数据!B3050))</f>
        <v>38285.695128992571</v>
      </c>
      <c r="C3051">
        <f>IF(K3050="是",F3050*0.25*(价格数据!C3051/价格数据!C3050),C3050*(价格数据!C3051/价格数据!C3050))</f>
        <v>36009.093324865091</v>
      </c>
      <c r="D3051">
        <f>IF(K3050="是",F3050*0.25*(价格数据!D3051/价格数据!D3050),D3050*(价格数据!D3051/价格数据!D3050))</f>
        <v>37089.258487922307</v>
      </c>
      <c r="E3051">
        <f>IF(K3050="是",F3050*0.25*(价格数据!E3051/价格数据!E3050),E3050*(价格数据!E3051/价格数据!E3050))</f>
        <v>36981.080017418179</v>
      </c>
      <c r="F3051">
        <f t="shared" si="658"/>
        <v>148365.12695919815</v>
      </c>
      <c r="G3051">
        <f t="shared" si="659"/>
        <v>0.25805049955924958</v>
      </c>
      <c r="H3051">
        <f t="shared" si="660"/>
        <v>0.24270591117256241</v>
      </c>
      <c r="I3051">
        <f t="shared" si="661"/>
        <v>0.24998636302264085</v>
      </c>
      <c r="J3051">
        <f t="shared" si="662"/>
        <v>0.24925722624554714</v>
      </c>
      <c r="K3051" t="str">
        <f>IF(OR(
 ROUND(G3051,4)&gt;(0.25+参数设置!B$3), ROUND(G3051,4)&lt;(0.25-参数设置!B$3),
 ROUND(H3051,4)&gt;(0.25+参数设置!B$3), ROUND(H3051,4)&lt;(0.25-参数设置!B$3),
 ROUND(I3051,4)&gt;(0.25+参数设置!B$3), ROUND(I3051,4)&lt;(0.25-参数设置!B$3),
 ROUND(J3051,4)&gt;(0.25+参数设置!B$3), ROUND(J3051,4)&lt;(0.25-参数设置!B$3)
),"是","否")</f>
        <v>否</v>
      </c>
      <c r="L3051">
        <f t="shared" si="663"/>
        <v>38285.695128992571</v>
      </c>
      <c r="M3051">
        <f t="shared" si="664"/>
        <v>36009.093324865091</v>
      </c>
      <c r="N3051">
        <f t="shared" si="665"/>
        <v>37089.258487922307</v>
      </c>
      <c r="O3051">
        <f t="shared" si="666"/>
        <v>36981.080017418179</v>
      </c>
      <c r="P3051">
        <f t="shared" si="667"/>
        <v>0</v>
      </c>
      <c r="Q3051">
        <f t="shared" si="668"/>
        <v>0</v>
      </c>
      <c r="R3051">
        <f t="shared" si="669"/>
        <v>0</v>
      </c>
      <c r="S3051">
        <f t="shared" si="670"/>
        <v>0</v>
      </c>
      <c r="T3051">
        <f t="shared" si="671"/>
        <v>0</v>
      </c>
      <c r="U3051">
        <f>T3051*参数设置!B3052</f>
        <v>0</v>
      </c>
    </row>
    <row r="3052" spans="1:21" x14ac:dyDescent="0.25">
      <c r="A3052" s="3">
        <v>44534</v>
      </c>
      <c r="B3052">
        <f>IF(K3051="是",F3051*0.25*(价格数据!B3052/价格数据!B3051),B3051*(价格数据!B3052/价格数据!B3051))</f>
        <v>38285.695128992571</v>
      </c>
      <c r="C3052">
        <f>IF(K3051="是",F3051*0.25*(价格数据!C3052/价格数据!C3051),C3051*(价格数据!C3052/价格数据!C3051))</f>
        <v>36009.093324865091</v>
      </c>
      <c r="D3052">
        <f>IF(K3051="是",F3051*0.25*(价格数据!D3052/价格数据!D3051),D3051*(价格数据!D3052/价格数据!D3051))</f>
        <v>37089.258487922307</v>
      </c>
      <c r="E3052">
        <f>IF(K3051="是",F3051*0.25*(价格数据!E3052/价格数据!E3051),E3051*(价格数据!E3052/价格数据!E3051))</f>
        <v>36981.080017418179</v>
      </c>
      <c r="F3052">
        <f t="shared" si="658"/>
        <v>148365.12695919815</v>
      </c>
      <c r="G3052">
        <f t="shared" si="659"/>
        <v>0.25805049955924958</v>
      </c>
      <c r="H3052">
        <f t="shared" si="660"/>
        <v>0.24270591117256241</v>
      </c>
      <c r="I3052">
        <f t="shared" si="661"/>
        <v>0.24998636302264085</v>
      </c>
      <c r="J3052">
        <f t="shared" si="662"/>
        <v>0.24925722624554714</v>
      </c>
      <c r="K3052" t="str">
        <f>IF(OR(
 ROUND(G3052,4)&gt;(0.25+参数设置!B$3), ROUND(G3052,4)&lt;(0.25-参数设置!B$3),
 ROUND(H3052,4)&gt;(0.25+参数设置!B$3), ROUND(H3052,4)&lt;(0.25-参数设置!B$3),
 ROUND(I3052,4)&gt;(0.25+参数设置!B$3), ROUND(I3052,4)&lt;(0.25-参数设置!B$3),
 ROUND(J3052,4)&gt;(0.25+参数设置!B$3), ROUND(J3052,4)&lt;(0.25-参数设置!B$3)
),"是","否")</f>
        <v>否</v>
      </c>
      <c r="L3052">
        <f t="shared" si="663"/>
        <v>38285.695128992571</v>
      </c>
      <c r="M3052">
        <f t="shared" si="664"/>
        <v>36009.093324865091</v>
      </c>
      <c r="N3052">
        <f t="shared" si="665"/>
        <v>37089.258487922307</v>
      </c>
      <c r="O3052">
        <f t="shared" si="666"/>
        <v>36981.080017418179</v>
      </c>
      <c r="P3052">
        <f t="shared" si="667"/>
        <v>0</v>
      </c>
      <c r="Q3052">
        <f t="shared" si="668"/>
        <v>0</v>
      </c>
      <c r="R3052">
        <f t="shared" si="669"/>
        <v>0</v>
      </c>
      <c r="S3052">
        <f t="shared" si="670"/>
        <v>0</v>
      </c>
      <c r="T3052">
        <f t="shared" si="671"/>
        <v>0</v>
      </c>
      <c r="U3052">
        <f>T3052*参数设置!B3053</f>
        <v>0</v>
      </c>
    </row>
    <row r="3053" spans="1:21" x14ac:dyDescent="0.25">
      <c r="A3053" s="3">
        <v>44535</v>
      </c>
      <c r="B3053">
        <f>IF(K3052="是",F3052*0.25*(价格数据!B3053/价格数据!B3052),B3052*(价格数据!B3053/价格数据!B3052))</f>
        <v>38285.695128992571</v>
      </c>
      <c r="C3053">
        <f>IF(K3052="是",F3052*0.25*(价格数据!C3053/价格数据!C3052),C3052*(价格数据!C3053/价格数据!C3052))</f>
        <v>36009.093324865091</v>
      </c>
      <c r="D3053">
        <f>IF(K3052="是",F3052*0.25*(价格数据!D3053/价格数据!D3052),D3052*(价格数据!D3053/价格数据!D3052))</f>
        <v>37089.258487922307</v>
      </c>
      <c r="E3053">
        <f>IF(K3052="是",F3052*0.25*(价格数据!E3053/价格数据!E3052),E3052*(价格数据!E3053/价格数据!E3052))</f>
        <v>36981.080017418179</v>
      </c>
      <c r="F3053">
        <f t="shared" si="658"/>
        <v>148365.12695919815</v>
      </c>
      <c r="G3053">
        <f t="shared" si="659"/>
        <v>0.25805049955924958</v>
      </c>
      <c r="H3053">
        <f t="shared" si="660"/>
        <v>0.24270591117256241</v>
      </c>
      <c r="I3053">
        <f t="shared" si="661"/>
        <v>0.24998636302264085</v>
      </c>
      <c r="J3053">
        <f t="shared" si="662"/>
        <v>0.24925722624554714</v>
      </c>
      <c r="K3053" t="str">
        <f>IF(OR(
 ROUND(G3053,4)&gt;(0.25+参数设置!B$3), ROUND(G3053,4)&lt;(0.25-参数设置!B$3),
 ROUND(H3053,4)&gt;(0.25+参数设置!B$3), ROUND(H3053,4)&lt;(0.25-参数设置!B$3),
 ROUND(I3053,4)&gt;(0.25+参数设置!B$3), ROUND(I3053,4)&lt;(0.25-参数设置!B$3),
 ROUND(J3053,4)&gt;(0.25+参数设置!B$3), ROUND(J3053,4)&lt;(0.25-参数设置!B$3)
),"是","否")</f>
        <v>否</v>
      </c>
      <c r="L3053">
        <f t="shared" si="663"/>
        <v>38285.695128992571</v>
      </c>
      <c r="M3053">
        <f t="shared" si="664"/>
        <v>36009.093324865091</v>
      </c>
      <c r="N3053">
        <f t="shared" si="665"/>
        <v>37089.258487922307</v>
      </c>
      <c r="O3053">
        <f t="shared" si="666"/>
        <v>36981.080017418179</v>
      </c>
      <c r="P3053">
        <f t="shared" si="667"/>
        <v>0</v>
      </c>
      <c r="Q3053">
        <f t="shared" si="668"/>
        <v>0</v>
      </c>
      <c r="R3053">
        <f t="shared" si="669"/>
        <v>0</v>
      </c>
      <c r="S3053">
        <f t="shared" si="670"/>
        <v>0</v>
      </c>
      <c r="T3053">
        <f t="shared" si="671"/>
        <v>0</v>
      </c>
      <c r="U3053">
        <f>T3053*参数设置!B3054</f>
        <v>0</v>
      </c>
    </row>
    <row r="3054" spans="1:21" x14ac:dyDescent="0.25">
      <c r="A3054" s="3">
        <v>44536</v>
      </c>
      <c r="B3054">
        <f>IF(K3053="是",F3053*0.25*(价格数据!B3054/价格数据!B3053),B3053*(价格数据!B3054/价格数据!B3053))</f>
        <v>38247.247955735897</v>
      </c>
      <c r="C3054">
        <f>IF(K3053="是",F3053*0.25*(价格数据!C3054/价格数据!C3053),C3053*(价格数据!C3054/价格数据!C3053))</f>
        <v>36271.638593077798</v>
      </c>
      <c r="D3054">
        <f>IF(K3053="是",F3053*0.25*(价格数据!D3054/价格数据!D3053),D3053*(价格数据!D3054/价格数据!D3053))</f>
        <v>37163.596936221184</v>
      </c>
      <c r="E3054">
        <f>IF(K3053="是",F3053*0.25*(价格数据!E3054/价格数据!E3053),E3053*(价格数据!E3054/价格数据!E3053))</f>
        <v>36980.710191824983</v>
      </c>
      <c r="F3054">
        <f t="shared" si="658"/>
        <v>148663.19367685984</v>
      </c>
      <c r="G3054">
        <f t="shared" si="659"/>
        <v>0.25727449417554971</v>
      </c>
      <c r="H3054">
        <f t="shared" si="660"/>
        <v>0.24398533151332169</v>
      </c>
      <c r="I3054">
        <f t="shared" si="661"/>
        <v>0.24998519147248671</v>
      </c>
      <c r="J3054">
        <f t="shared" si="662"/>
        <v>0.248754982838642</v>
      </c>
      <c r="K3054" t="str">
        <f>IF(OR(
 ROUND(G3054,4)&gt;(0.25+参数设置!B$3), ROUND(G3054,4)&lt;(0.25-参数设置!B$3),
 ROUND(H3054,4)&gt;(0.25+参数设置!B$3), ROUND(H3054,4)&lt;(0.25-参数设置!B$3),
 ROUND(I3054,4)&gt;(0.25+参数设置!B$3), ROUND(I3054,4)&lt;(0.25-参数设置!B$3),
 ROUND(J3054,4)&gt;(0.25+参数设置!B$3), ROUND(J3054,4)&lt;(0.25-参数设置!B$3)
),"是","否")</f>
        <v>否</v>
      </c>
      <c r="L3054">
        <f t="shared" si="663"/>
        <v>38247.247955735897</v>
      </c>
      <c r="M3054">
        <f t="shared" si="664"/>
        <v>36271.638593077798</v>
      </c>
      <c r="N3054">
        <f t="shared" si="665"/>
        <v>37163.596936221184</v>
      </c>
      <c r="O3054">
        <f t="shared" si="666"/>
        <v>36980.710191824983</v>
      </c>
      <c r="P3054">
        <f t="shared" si="667"/>
        <v>0</v>
      </c>
      <c r="Q3054">
        <f t="shared" si="668"/>
        <v>0</v>
      </c>
      <c r="R3054">
        <f t="shared" si="669"/>
        <v>0</v>
      </c>
      <c r="S3054">
        <f t="shared" si="670"/>
        <v>0</v>
      </c>
      <c r="T3054">
        <f t="shared" si="671"/>
        <v>0</v>
      </c>
      <c r="U3054">
        <f>T3054*参数设置!B3055</f>
        <v>0</v>
      </c>
    </row>
    <row r="3055" spans="1:21" x14ac:dyDescent="0.25">
      <c r="A3055" s="3">
        <v>44537</v>
      </c>
      <c r="B3055">
        <f>IF(K3054="是",F3054*0.25*(价格数据!B3055/价格数据!B3054),B3054*(价格数据!B3055/价格数据!B3054))</f>
        <v>38462.552125973249</v>
      </c>
      <c r="C3055">
        <f>IF(K3054="是",F3054*0.25*(价格数据!C3055/价格数据!C3054),C3054*(价格数据!C3055/价格数据!C3054))</f>
        <v>36190.855433627738</v>
      </c>
      <c r="D3055">
        <f>IF(K3054="是",F3054*0.25*(价格数据!D3055/价格数据!D3054),D3054*(价格数据!D3055/价格数据!D3054))</f>
        <v>37146.715296567658</v>
      </c>
      <c r="E3055">
        <f>IF(K3054="是",F3054*0.25*(价格数据!E3055/价格数据!E3054),E3054*(价格数据!E3055/价格数据!E3054))</f>
        <v>36979.970540638584</v>
      </c>
      <c r="F3055">
        <f t="shared" si="658"/>
        <v>148780.09339680721</v>
      </c>
      <c r="G3055">
        <f t="shared" si="659"/>
        <v>0.25851947829734762</v>
      </c>
      <c r="H3055">
        <f t="shared" si="660"/>
        <v>0.24325065677371316</v>
      </c>
      <c r="I3055">
        <f t="shared" si="661"/>
        <v>0.2496753056707304</v>
      </c>
      <c r="J3055">
        <f t="shared" si="662"/>
        <v>0.24855455925820899</v>
      </c>
      <c r="K3055" t="str">
        <f>IF(OR(
 ROUND(G3055,4)&gt;(0.25+参数设置!B$3), ROUND(G3055,4)&lt;(0.25-参数设置!B$3),
 ROUND(H3055,4)&gt;(0.25+参数设置!B$3), ROUND(H3055,4)&lt;(0.25-参数设置!B$3),
 ROUND(I3055,4)&gt;(0.25+参数设置!B$3), ROUND(I3055,4)&lt;(0.25-参数设置!B$3),
 ROUND(J3055,4)&gt;(0.25+参数设置!B$3), ROUND(J3055,4)&lt;(0.25-参数设置!B$3)
),"是","否")</f>
        <v>否</v>
      </c>
      <c r="L3055">
        <f t="shared" si="663"/>
        <v>38462.552125973249</v>
      </c>
      <c r="M3055">
        <f t="shared" si="664"/>
        <v>36190.855433627738</v>
      </c>
      <c r="N3055">
        <f t="shared" si="665"/>
        <v>37146.715296567658</v>
      </c>
      <c r="O3055">
        <f t="shared" si="666"/>
        <v>36979.970540638584</v>
      </c>
      <c r="P3055">
        <f t="shared" si="667"/>
        <v>0</v>
      </c>
      <c r="Q3055">
        <f t="shared" si="668"/>
        <v>0</v>
      </c>
      <c r="R3055">
        <f t="shared" si="669"/>
        <v>0</v>
      </c>
      <c r="S3055">
        <f t="shared" si="670"/>
        <v>0</v>
      </c>
      <c r="T3055">
        <f t="shared" si="671"/>
        <v>0</v>
      </c>
      <c r="U3055">
        <f>T3055*参数设置!B3056</f>
        <v>0</v>
      </c>
    </row>
    <row r="3056" spans="1:21" x14ac:dyDescent="0.25">
      <c r="A3056" s="3">
        <v>44538</v>
      </c>
      <c r="B3056">
        <f>IF(K3055="是",F3055*0.25*(价格数据!B3056/价格数据!B3055),B3055*(价格数据!B3056/价格数据!B3055))</f>
        <v>39016.191420869305</v>
      </c>
      <c r="C3056">
        <f>IF(K3055="是",F3055*0.25*(价格数据!C3056/价格数据!C3055),C3055*(价格数据!C3056/价格数据!C3055))</f>
        <v>36241.344908284023</v>
      </c>
      <c r="D3056">
        <f>IF(K3055="是",F3055*0.25*(价格数据!D3056/价格数据!D3055),D3055*(价格数据!D3056/价格数据!D3055))</f>
        <v>37155.896539186244</v>
      </c>
      <c r="E3056">
        <f>IF(K3055="是",F3055*0.25*(价格数据!E3056/价格数据!E3055),E3055*(价格数据!E3056/价格数据!E3055))</f>
        <v>36979.230889452192</v>
      </c>
      <c r="F3056">
        <f t="shared" si="658"/>
        <v>149392.66375779177</v>
      </c>
      <c r="G3056">
        <f t="shared" si="659"/>
        <v>0.26116537746542701</v>
      </c>
      <c r="H3056">
        <f t="shared" si="660"/>
        <v>0.242591195555905</v>
      </c>
      <c r="I3056">
        <f t="shared" si="661"/>
        <v>0.24871299302505628</v>
      </c>
      <c r="J3056">
        <f t="shared" si="662"/>
        <v>0.24753043395361168</v>
      </c>
      <c r="K3056" t="str">
        <f>IF(OR(
 ROUND(G3056,4)&gt;(0.25+参数设置!B$3), ROUND(G3056,4)&lt;(0.25-参数设置!B$3),
 ROUND(H3056,4)&gt;(0.25+参数设置!B$3), ROUND(H3056,4)&lt;(0.25-参数设置!B$3),
 ROUND(I3056,4)&gt;(0.25+参数设置!B$3), ROUND(I3056,4)&lt;(0.25-参数设置!B$3),
 ROUND(J3056,4)&gt;(0.25+参数设置!B$3), ROUND(J3056,4)&lt;(0.25-参数设置!B$3)
),"是","否")</f>
        <v>否</v>
      </c>
      <c r="L3056">
        <f t="shared" si="663"/>
        <v>39016.191420869305</v>
      </c>
      <c r="M3056">
        <f t="shared" si="664"/>
        <v>36241.344908284023</v>
      </c>
      <c r="N3056">
        <f t="shared" si="665"/>
        <v>37155.896539186244</v>
      </c>
      <c r="O3056">
        <f t="shared" si="666"/>
        <v>36979.230889452192</v>
      </c>
      <c r="P3056">
        <f t="shared" si="667"/>
        <v>0</v>
      </c>
      <c r="Q3056">
        <f t="shared" si="668"/>
        <v>0</v>
      </c>
      <c r="R3056">
        <f t="shared" si="669"/>
        <v>0</v>
      </c>
      <c r="S3056">
        <f t="shared" si="670"/>
        <v>0</v>
      </c>
      <c r="T3056">
        <f t="shared" si="671"/>
        <v>0</v>
      </c>
      <c r="U3056">
        <f>T3056*参数设置!B3057</f>
        <v>0</v>
      </c>
    </row>
    <row r="3057" spans="1:21" x14ac:dyDescent="0.25">
      <c r="A3057" s="3">
        <v>44539</v>
      </c>
      <c r="B3057">
        <f>IF(K3056="是",F3056*0.25*(价格数据!B3057/价格数据!B3056),B3056*(价格数据!B3057/价格数据!B3056))</f>
        <v>39662.103931581376</v>
      </c>
      <c r="C3057">
        <f>IF(K3056="是",F3056*0.25*(价格数据!C3057/价格数据!C3056),C3056*(价格数据!C3057/价格数据!C3056))</f>
        <v>36099.974379246414</v>
      </c>
      <c r="D3057">
        <f>IF(K3056="是",F3056*0.25*(价格数据!D3057/价格数据!D3056),D3056*(价格数据!D3057/价格数据!D3056))</f>
        <v>37142.568928933455</v>
      </c>
      <c r="E3057">
        <f>IF(K3056="是",F3056*0.25*(价格数据!E3057/价格数据!E3056),E3056*(价格数据!E3057/价格数据!E3056))</f>
        <v>36977.381761486206</v>
      </c>
      <c r="F3057">
        <f t="shared" si="658"/>
        <v>149882.02900124743</v>
      </c>
      <c r="G3057">
        <f t="shared" si="659"/>
        <v>0.26462214446837573</v>
      </c>
      <c r="H3057">
        <f t="shared" si="660"/>
        <v>0.24085592261995575</v>
      </c>
      <c r="I3057">
        <f t="shared" si="661"/>
        <v>0.24781202373917907</v>
      </c>
      <c r="J3057">
        <f t="shared" si="662"/>
        <v>0.24670990917248961</v>
      </c>
      <c r="K3057" t="str">
        <f>IF(OR(
 ROUND(G3057,4)&gt;(0.25+参数设置!B$3), ROUND(G3057,4)&lt;(0.25-参数设置!B$3),
 ROUND(H3057,4)&gt;(0.25+参数设置!B$3), ROUND(H3057,4)&lt;(0.25-参数设置!B$3),
 ROUND(I3057,4)&gt;(0.25+参数设置!B$3), ROUND(I3057,4)&lt;(0.25-参数设置!B$3),
 ROUND(J3057,4)&gt;(0.25+参数设置!B$3), ROUND(J3057,4)&lt;(0.25-参数设置!B$3)
),"是","否")</f>
        <v>否</v>
      </c>
      <c r="L3057">
        <f t="shared" si="663"/>
        <v>39662.103931581376</v>
      </c>
      <c r="M3057">
        <f t="shared" si="664"/>
        <v>36099.974379246414</v>
      </c>
      <c r="N3057">
        <f t="shared" si="665"/>
        <v>37142.568928933455</v>
      </c>
      <c r="O3057">
        <f t="shared" si="666"/>
        <v>36977.381761486206</v>
      </c>
      <c r="P3057">
        <f t="shared" si="667"/>
        <v>0</v>
      </c>
      <c r="Q3057">
        <f t="shared" si="668"/>
        <v>0</v>
      </c>
      <c r="R3057">
        <f t="shared" si="669"/>
        <v>0</v>
      </c>
      <c r="S3057">
        <f t="shared" si="670"/>
        <v>0</v>
      </c>
      <c r="T3057">
        <f t="shared" si="671"/>
        <v>0</v>
      </c>
      <c r="U3057">
        <f>T3057*参数设置!B3058</f>
        <v>0</v>
      </c>
    </row>
    <row r="3058" spans="1:21" x14ac:dyDescent="0.25">
      <c r="A3058" s="3">
        <v>44540</v>
      </c>
      <c r="B3058">
        <f>IF(K3057="是",F3057*0.25*(价格数据!B3058/价格数据!B3057),B3057*(价格数据!B3058/价格数据!B3057))</f>
        <v>39546.76241181136</v>
      </c>
      <c r="C3058">
        <f>IF(K3057="是",F3057*0.25*(价格数据!C3058/价格数据!C3057),C3057*(价格数据!C3058/价格数据!C3057))</f>
        <v>35998.995429933835</v>
      </c>
      <c r="D3058">
        <f>IF(K3057="是",F3057*0.25*(价格数据!D3058/价格数据!D3057),D3057*(价格数据!D3058/价格数据!D3057))</f>
        <v>37165.966289155018</v>
      </c>
      <c r="E3058">
        <f>IF(K3057="是",F3057*0.25*(价格数据!E3058/价格数据!E3057),E3057*(价格数据!E3058/价格数据!E3057))</f>
        <v>36981.449843011382</v>
      </c>
      <c r="F3058">
        <f t="shared" si="658"/>
        <v>149693.17397391159</v>
      </c>
      <c r="G3058">
        <f t="shared" si="659"/>
        <v>0.26418547594363617</v>
      </c>
      <c r="H3058">
        <f t="shared" si="660"/>
        <v>0.24048521702270614</v>
      </c>
      <c r="I3058">
        <f t="shared" si="661"/>
        <v>0.24828096901487487</v>
      </c>
      <c r="J3058">
        <f t="shared" si="662"/>
        <v>0.24704833801878287</v>
      </c>
      <c r="K3058" t="str">
        <f>IF(OR(
 ROUND(G3058,4)&gt;(0.25+参数设置!B$3), ROUND(G3058,4)&lt;(0.25-参数设置!B$3),
 ROUND(H3058,4)&gt;(0.25+参数设置!B$3), ROUND(H3058,4)&lt;(0.25-参数设置!B$3),
 ROUND(I3058,4)&gt;(0.25+参数设置!B$3), ROUND(I3058,4)&lt;(0.25-参数设置!B$3),
 ROUND(J3058,4)&gt;(0.25+参数设置!B$3), ROUND(J3058,4)&lt;(0.25-参数设置!B$3)
),"是","否")</f>
        <v>否</v>
      </c>
      <c r="L3058">
        <f t="shared" si="663"/>
        <v>39546.76241181136</v>
      </c>
      <c r="M3058">
        <f t="shared" si="664"/>
        <v>35998.995429933835</v>
      </c>
      <c r="N3058">
        <f t="shared" si="665"/>
        <v>37165.966289155018</v>
      </c>
      <c r="O3058">
        <f t="shared" si="666"/>
        <v>36981.449843011382</v>
      </c>
      <c r="P3058">
        <f t="shared" si="667"/>
        <v>0</v>
      </c>
      <c r="Q3058">
        <f t="shared" si="668"/>
        <v>0</v>
      </c>
      <c r="R3058">
        <f t="shared" si="669"/>
        <v>0</v>
      </c>
      <c r="S3058">
        <f t="shared" si="670"/>
        <v>0</v>
      </c>
      <c r="T3058">
        <f t="shared" si="671"/>
        <v>0</v>
      </c>
      <c r="U3058">
        <f>T3058*参数设置!B3059</f>
        <v>0</v>
      </c>
    </row>
    <row r="3059" spans="1:21" x14ac:dyDescent="0.25">
      <c r="A3059" s="3">
        <v>44541</v>
      </c>
      <c r="B3059">
        <f>IF(K3058="是",F3058*0.25*(价格数据!B3059/价格数据!B3058),B3058*(价格数据!B3059/价格数据!B3058))</f>
        <v>39546.76241181136</v>
      </c>
      <c r="C3059">
        <f>IF(K3058="是",F3058*0.25*(价格数据!C3059/价格数据!C3058),C3058*(价格数据!C3059/价格数据!C3058))</f>
        <v>35998.995429933835</v>
      </c>
      <c r="D3059">
        <f>IF(K3058="是",F3058*0.25*(价格数据!D3059/价格数据!D3058),D3058*(价格数据!D3059/价格数据!D3058))</f>
        <v>37165.966289155018</v>
      </c>
      <c r="E3059">
        <f>IF(K3058="是",F3058*0.25*(价格数据!E3059/价格数据!E3058),E3058*(价格数据!E3059/价格数据!E3058))</f>
        <v>36981.449843011382</v>
      </c>
      <c r="F3059">
        <f t="shared" si="658"/>
        <v>149693.17397391159</v>
      </c>
      <c r="G3059">
        <f t="shared" si="659"/>
        <v>0.26418547594363617</v>
      </c>
      <c r="H3059">
        <f t="shared" si="660"/>
        <v>0.24048521702270614</v>
      </c>
      <c r="I3059">
        <f t="shared" si="661"/>
        <v>0.24828096901487487</v>
      </c>
      <c r="J3059">
        <f t="shared" si="662"/>
        <v>0.24704833801878287</v>
      </c>
      <c r="K3059" t="str">
        <f>IF(OR(
 ROUND(G3059,4)&gt;(0.25+参数设置!B$3), ROUND(G3059,4)&lt;(0.25-参数设置!B$3),
 ROUND(H3059,4)&gt;(0.25+参数设置!B$3), ROUND(H3059,4)&lt;(0.25-参数设置!B$3),
 ROUND(I3059,4)&gt;(0.25+参数设置!B$3), ROUND(I3059,4)&lt;(0.25-参数设置!B$3),
 ROUND(J3059,4)&gt;(0.25+参数设置!B$3), ROUND(J3059,4)&lt;(0.25-参数设置!B$3)
),"是","否")</f>
        <v>否</v>
      </c>
      <c r="L3059">
        <f t="shared" si="663"/>
        <v>39546.76241181136</v>
      </c>
      <c r="M3059">
        <f t="shared" si="664"/>
        <v>35998.995429933835</v>
      </c>
      <c r="N3059">
        <f t="shared" si="665"/>
        <v>37165.966289155018</v>
      </c>
      <c r="O3059">
        <f t="shared" si="666"/>
        <v>36981.449843011382</v>
      </c>
      <c r="P3059">
        <f t="shared" si="667"/>
        <v>0</v>
      </c>
      <c r="Q3059">
        <f t="shared" si="668"/>
        <v>0</v>
      </c>
      <c r="R3059">
        <f t="shared" si="669"/>
        <v>0</v>
      </c>
      <c r="S3059">
        <f t="shared" si="670"/>
        <v>0</v>
      </c>
      <c r="T3059">
        <f t="shared" si="671"/>
        <v>0</v>
      </c>
      <c r="U3059">
        <f>T3059*参数设置!B3060</f>
        <v>0</v>
      </c>
    </row>
    <row r="3060" spans="1:21" x14ac:dyDescent="0.25">
      <c r="A3060" s="3">
        <v>44542</v>
      </c>
      <c r="B3060">
        <f>IF(K3059="是",F3059*0.25*(价格数据!B3060/价格数据!B3059),B3059*(价格数据!B3060/价格数据!B3059))</f>
        <v>39546.76241181136</v>
      </c>
      <c r="C3060">
        <f>IF(K3059="是",F3059*0.25*(价格数据!C3060/价格数据!C3059),C3059*(价格数据!C3060/价格数据!C3059))</f>
        <v>35998.995429933835</v>
      </c>
      <c r="D3060">
        <f>IF(K3059="是",F3059*0.25*(价格数据!D3060/价格数据!D3059),D3059*(价格数据!D3060/价格数据!D3059))</f>
        <v>37165.966289155018</v>
      </c>
      <c r="E3060">
        <f>IF(K3059="是",F3059*0.25*(价格数据!E3060/价格数据!E3059),E3059*(价格数据!E3060/价格数据!E3059))</f>
        <v>36981.449843011382</v>
      </c>
      <c r="F3060">
        <f t="shared" si="658"/>
        <v>149693.17397391159</v>
      </c>
      <c r="G3060">
        <f t="shared" si="659"/>
        <v>0.26418547594363617</v>
      </c>
      <c r="H3060">
        <f t="shared" si="660"/>
        <v>0.24048521702270614</v>
      </c>
      <c r="I3060">
        <f t="shared" si="661"/>
        <v>0.24828096901487487</v>
      </c>
      <c r="J3060">
        <f t="shared" si="662"/>
        <v>0.24704833801878287</v>
      </c>
      <c r="K3060" t="str">
        <f>IF(OR(
 ROUND(G3060,4)&gt;(0.25+参数设置!B$3), ROUND(G3060,4)&lt;(0.25-参数设置!B$3),
 ROUND(H3060,4)&gt;(0.25+参数设置!B$3), ROUND(H3060,4)&lt;(0.25-参数设置!B$3),
 ROUND(I3060,4)&gt;(0.25+参数设置!B$3), ROUND(I3060,4)&lt;(0.25-参数设置!B$3),
 ROUND(J3060,4)&gt;(0.25+参数设置!B$3), ROUND(J3060,4)&lt;(0.25-参数设置!B$3)
),"是","否")</f>
        <v>否</v>
      </c>
      <c r="L3060">
        <f t="shared" si="663"/>
        <v>39546.76241181136</v>
      </c>
      <c r="M3060">
        <f t="shared" si="664"/>
        <v>35998.995429933835</v>
      </c>
      <c r="N3060">
        <f t="shared" si="665"/>
        <v>37165.966289155018</v>
      </c>
      <c r="O3060">
        <f t="shared" si="666"/>
        <v>36981.449843011382</v>
      </c>
      <c r="P3060">
        <f t="shared" si="667"/>
        <v>0</v>
      </c>
      <c r="Q3060">
        <f t="shared" si="668"/>
        <v>0</v>
      </c>
      <c r="R3060">
        <f t="shared" si="669"/>
        <v>0</v>
      </c>
      <c r="S3060">
        <f t="shared" si="670"/>
        <v>0</v>
      </c>
      <c r="T3060">
        <f t="shared" si="671"/>
        <v>0</v>
      </c>
      <c r="U3060">
        <f>T3060*参数设置!B3061</f>
        <v>0</v>
      </c>
    </row>
    <row r="3061" spans="1:21" x14ac:dyDescent="0.25">
      <c r="A3061" s="3">
        <v>44543</v>
      </c>
      <c r="B3061">
        <f>IF(K3060="是",F3060*0.25*(价格数据!B3061/价格数据!B3060),B3060*(价格数据!B3061/价格数据!B3060))</f>
        <v>39646.725062278703</v>
      </c>
      <c r="C3061">
        <f>IF(K3060="是",F3060*0.25*(价格数据!C3061/价格数据!C3060),C3060*(价格数据!C3061/价格数据!C3060))</f>
        <v>36200.953328558993</v>
      </c>
      <c r="D3061">
        <f>IF(K3060="是",F3060*0.25*(价格数据!D3061/价格数据!D3060),D3060*(价格数据!D3061/价格数据!D3060))</f>
        <v>37164.781612688101</v>
      </c>
      <c r="E3061">
        <f>IF(K3060="是",F3060*0.25*(价格数据!E3061/价格数据!E3060),E3060*(价格数据!E3061/价格数据!E3060))</f>
        <v>36979.970540638591</v>
      </c>
      <c r="F3061">
        <f t="shared" si="658"/>
        <v>149992.43054416438</v>
      </c>
      <c r="G3061">
        <f t="shared" si="659"/>
        <v>0.26432483904982768</v>
      </c>
      <c r="H3061">
        <f t="shared" si="660"/>
        <v>0.24135186820577481</v>
      </c>
      <c r="I3061">
        <f t="shared" si="661"/>
        <v>0.24777771436769372</v>
      </c>
      <c r="J3061">
        <f t="shared" si="662"/>
        <v>0.24654557837670388</v>
      </c>
      <c r="K3061" t="str">
        <f>IF(OR(
 ROUND(G3061,4)&gt;(0.25+参数设置!B$3), ROUND(G3061,4)&lt;(0.25-参数设置!B$3),
 ROUND(H3061,4)&gt;(0.25+参数设置!B$3), ROUND(H3061,4)&lt;(0.25-参数设置!B$3),
 ROUND(I3061,4)&gt;(0.25+参数设置!B$3), ROUND(I3061,4)&lt;(0.25-参数设置!B$3),
 ROUND(J3061,4)&gt;(0.25+参数设置!B$3), ROUND(J3061,4)&lt;(0.25-参数设置!B$3)
),"是","否")</f>
        <v>否</v>
      </c>
      <c r="L3061">
        <f t="shared" si="663"/>
        <v>39646.725062278703</v>
      </c>
      <c r="M3061">
        <f t="shared" si="664"/>
        <v>36200.953328558993</v>
      </c>
      <c r="N3061">
        <f t="shared" si="665"/>
        <v>37164.781612688101</v>
      </c>
      <c r="O3061">
        <f t="shared" si="666"/>
        <v>36979.970540638591</v>
      </c>
      <c r="P3061">
        <f t="shared" si="667"/>
        <v>0</v>
      </c>
      <c r="Q3061">
        <f t="shared" si="668"/>
        <v>0</v>
      </c>
      <c r="R3061">
        <f t="shared" si="669"/>
        <v>0</v>
      </c>
      <c r="S3061">
        <f t="shared" si="670"/>
        <v>0</v>
      </c>
      <c r="T3061">
        <f t="shared" si="671"/>
        <v>0</v>
      </c>
      <c r="U3061">
        <f>T3061*参数设置!B3062</f>
        <v>0</v>
      </c>
    </row>
    <row r="3062" spans="1:21" x14ac:dyDescent="0.25">
      <c r="A3062" s="3">
        <v>44544</v>
      </c>
      <c r="B3062">
        <f>IF(K3061="是",F3061*0.25*(价格数据!B3062/价格数据!B3061),B3061*(价格数据!B3062/价格数据!B3061))</f>
        <v>39408.352588087349</v>
      </c>
      <c r="C3062">
        <f>IF(K3061="是",F3061*0.25*(价格数据!C3062/价格数据!C3061),C3061*(价格数据!C3062/价格数据!C3061))</f>
        <v>36231.247013352768</v>
      </c>
      <c r="D3062">
        <f>IF(K3061="是",F3061*0.25*(价格数据!D3062/价格数据!D3061),D3061*(价格数据!D3062/价格数据!D3061))</f>
        <v>37223.12692868364</v>
      </c>
      <c r="E3062">
        <f>IF(K3061="是",F3061*0.25*(价格数据!E3062/价格数据!E3061),E3061*(价格数据!E3062/价格数据!E3061))</f>
        <v>36979.970540638591</v>
      </c>
      <c r="F3062">
        <f t="shared" si="658"/>
        <v>149842.69707076234</v>
      </c>
      <c r="G3062">
        <f t="shared" si="659"/>
        <v>0.26299815311971447</v>
      </c>
      <c r="H3062">
        <f t="shared" si="660"/>
        <v>0.24179521405866561</v>
      </c>
      <c r="I3062">
        <f t="shared" si="661"/>
        <v>0.24841468857908527</v>
      </c>
      <c r="J3062">
        <f t="shared" si="662"/>
        <v>0.24679194424253467</v>
      </c>
      <c r="K3062" t="str">
        <f>IF(OR(
 ROUND(G3062,4)&gt;(0.25+参数设置!B$3), ROUND(G3062,4)&lt;(0.25-参数设置!B$3),
 ROUND(H3062,4)&gt;(0.25+参数设置!B$3), ROUND(H3062,4)&lt;(0.25-参数设置!B$3),
 ROUND(I3062,4)&gt;(0.25+参数设置!B$3), ROUND(I3062,4)&lt;(0.25-参数设置!B$3),
 ROUND(J3062,4)&gt;(0.25+参数设置!B$3), ROUND(J3062,4)&lt;(0.25-参数设置!B$3)
),"是","否")</f>
        <v>否</v>
      </c>
      <c r="L3062">
        <f t="shared" si="663"/>
        <v>39408.352588087349</v>
      </c>
      <c r="M3062">
        <f t="shared" si="664"/>
        <v>36231.247013352768</v>
      </c>
      <c r="N3062">
        <f t="shared" si="665"/>
        <v>37223.12692868364</v>
      </c>
      <c r="O3062">
        <f t="shared" si="666"/>
        <v>36979.970540638591</v>
      </c>
      <c r="P3062">
        <f t="shared" si="667"/>
        <v>0</v>
      </c>
      <c r="Q3062">
        <f t="shared" si="668"/>
        <v>0</v>
      </c>
      <c r="R3062">
        <f t="shared" si="669"/>
        <v>0</v>
      </c>
      <c r="S3062">
        <f t="shared" si="670"/>
        <v>0</v>
      </c>
      <c r="T3062">
        <f t="shared" si="671"/>
        <v>0</v>
      </c>
      <c r="U3062">
        <f>T3062*参数设置!B3063</f>
        <v>0</v>
      </c>
    </row>
    <row r="3063" spans="1:21" x14ac:dyDescent="0.25">
      <c r="A3063" s="3">
        <v>44545</v>
      </c>
      <c r="B3063">
        <f>IF(K3062="是",F3062*0.25*(价格数据!B3063/价格数据!B3062),B3062*(价格数据!B3063/价格数据!B3062))</f>
        <v>39054.63859412598</v>
      </c>
      <c r="C3063">
        <f>IF(K3062="是",F3062*0.25*(价格数据!C3063/价格数据!C3062),C3062*(价格数据!C3063/价格数据!C3062))</f>
        <v>35867.722795827489</v>
      </c>
      <c r="D3063">
        <f>IF(K3062="是",F3062*0.25*(价格数据!D3063/价格数据!D3062),D3062*(价格数据!D3063/价格数据!D3062))</f>
        <v>37226.384788967654</v>
      </c>
      <c r="E3063">
        <f>IF(K3062="是",F3062*0.25*(价格数据!E3063/价格数据!E3062),E3062*(价格数据!E3063/价格数据!E3062))</f>
        <v>36981.449843011389</v>
      </c>
      <c r="F3063">
        <f t="shared" si="658"/>
        <v>149130.19602193253</v>
      </c>
      <c r="G3063">
        <f t="shared" si="659"/>
        <v>0.26188283550825769</v>
      </c>
      <c r="H3063">
        <f t="shared" si="660"/>
        <v>0.24051281197640506</v>
      </c>
      <c r="I3063">
        <f t="shared" si="661"/>
        <v>0.24962338803264755</v>
      </c>
      <c r="J3063">
        <f t="shared" si="662"/>
        <v>0.24798096448268961</v>
      </c>
      <c r="K3063" t="str">
        <f>IF(OR(
 ROUND(G3063,4)&gt;(0.25+参数设置!B$3), ROUND(G3063,4)&lt;(0.25-参数设置!B$3),
 ROUND(H3063,4)&gt;(0.25+参数设置!B$3), ROUND(H3063,4)&lt;(0.25-参数设置!B$3),
 ROUND(I3063,4)&gt;(0.25+参数设置!B$3), ROUND(I3063,4)&lt;(0.25-参数设置!B$3),
 ROUND(J3063,4)&gt;(0.25+参数设置!B$3), ROUND(J3063,4)&lt;(0.25-参数设置!B$3)
),"是","否")</f>
        <v>否</v>
      </c>
      <c r="L3063">
        <f t="shared" si="663"/>
        <v>39054.63859412598</v>
      </c>
      <c r="M3063">
        <f t="shared" si="664"/>
        <v>35867.722795827489</v>
      </c>
      <c r="N3063">
        <f t="shared" si="665"/>
        <v>37226.384788967654</v>
      </c>
      <c r="O3063">
        <f t="shared" si="666"/>
        <v>36981.449843011389</v>
      </c>
      <c r="P3063">
        <f t="shared" si="667"/>
        <v>0</v>
      </c>
      <c r="Q3063">
        <f t="shared" si="668"/>
        <v>0</v>
      </c>
      <c r="R3063">
        <f t="shared" si="669"/>
        <v>0</v>
      </c>
      <c r="S3063">
        <f t="shared" si="670"/>
        <v>0</v>
      </c>
      <c r="T3063">
        <f t="shared" si="671"/>
        <v>0</v>
      </c>
      <c r="U3063">
        <f>T3063*参数设置!B3064</f>
        <v>0</v>
      </c>
    </row>
    <row r="3064" spans="1:21" x14ac:dyDescent="0.25">
      <c r="A3064" s="3">
        <v>44546</v>
      </c>
      <c r="B3064">
        <f>IF(K3063="是",F3063*0.25*(价格数据!B3064/价格数据!B3063),B3063*(价格数据!B3064/价格数据!B3063))</f>
        <v>39262.253329711995</v>
      </c>
      <c r="C3064">
        <f>IF(K3063="是",F3063*0.25*(价格数据!C3064/价格数据!C3063),C3063*(价格数据!C3064/价格数据!C3063))</f>
        <v>36190.85543362773</v>
      </c>
      <c r="D3064">
        <f>IF(K3063="是",F3063*0.25*(价格数据!D3064/价格数据!D3063),D3063*(价格数据!D3064/价格数据!D3063))</f>
        <v>37214.834193415241</v>
      </c>
      <c r="E3064">
        <f>IF(K3063="是",F3063*0.25*(价格数据!E3064/价格数据!E3063),E3063*(价格数据!E3064/价格数据!E3063))</f>
        <v>36980.340366231794</v>
      </c>
      <c r="F3064">
        <f t="shared" si="658"/>
        <v>149648.28332298677</v>
      </c>
      <c r="G3064">
        <f t="shared" si="659"/>
        <v>0.26236353974720877</v>
      </c>
      <c r="H3064">
        <f t="shared" si="660"/>
        <v>0.24183942929379815</v>
      </c>
      <c r="I3064">
        <f t="shared" si="661"/>
        <v>0.24868199866412263</v>
      </c>
      <c r="J3064">
        <f t="shared" si="662"/>
        <v>0.24711503229487042</v>
      </c>
      <c r="K3064" t="str">
        <f>IF(OR(
 ROUND(G3064,4)&gt;(0.25+参数设置!B$3), ROUND(G3064,4)&lt;(0.25-参数设置!B$3),
 ROUND(H3064,4)&gt;(0.25+参数设置!B$3), ROUND(H3064,4)&lt;(0.25-参数设置!B$3),
 ROUND(I3064,4)&gt;(0.25+参数设置!B$3), ROUND(I3064,4)&lt;(0.25-参数设置!B$3),
 ROUND(J3064,4)&gt;(0.25+参数设置!B$3), ROUND(J3064,4)&lt;(0.25-参数设置!B$3)
),"是","否")</f>
        <v>否</v>
      </c>
      <c r="L3064">
        <f t="shared" si="663"/>
        <v>39262.253329711995</v>
      </c>
      <c r="M3064">
        <f t="shared" si="664"/>
        <v>36190.85543362773</v>
      </c>
      <c r="N3064">
        <f t="shared" si="665"/>
        <v>37214.834193415241</v>
      </c>
      <c r="O3064">
        <f t="shared" si="666"/>
        <v>36980.340366231794</v>
      </c>
      <c r="P3064">
        <f t="shared" si="667"/>
        <v>0</v>
      </c>
      <c r="Q3064">
        <f t="shared" si="668"/>
        <v>0</v>
      </c>
      <c r="R3064">
        <f t="shared" si="669"/>
        <v>0</v>
      </c>
      <c r="S3064">
        <f t="shared" si="670"/>
        <v>0</v>
      </c>
      <c r="T3064">
        <f t="shared" si="671"/>
        <v>0</v>
      </c>
      <c r="U3064">
        <f>T3064*参数设置!B3065</f>
        <v>0</v>
      </c>
    </row>
    <row r="3065" spans="1:21" x14ac:dyDescent="0.25">
      <c r="A3065" s="3">
        <v>44547</v>
      </c>
      <c r="B3065">
        <f>IF(K3064="是",F3064*0.25*(价格数据!B3065/价格数据!B3064),B3064*(价格数据!B3065/价格数据!B3064))</f>
        <v>38700.92460016461</v>
      </c>
      <c r="C3065">
        <f>IF(K3064="是",F3064*0.25*(价格数据!C3065/价格数据!C3064),C3064*(价格数据!C3065/价格数据!C3064))</f>
        <v>36645.260705534332</v>
      </c>
      <c r="D3065">
        <f>IF(K3064="是",F3064*0.25*(价格数据!D3065/价格数据!D3064),D3064*(价格数据!D3065/价格数据!D3064))</f>
        <v>37266.959957959472</v>
      </c>
      <c r="E3065">
        <f>IF(K3064="是",F3064*0.25*(价格数据!E3065/价格数据!E3064),E3064*(价格数据!E3065/价格数据!E3064))</f>
        <v>36983.668796570579</v>
      </c>
      <c r="F3065">
        <f t="shared" si="658"/>
        <v>149596.81406022899</v>
      </c>
      <c r="G3065">
        <f t="shared" si="659"/>
        <v>0.25870152946294217</v>
      </c>
      <c r="H3065">
        <f t="shared" si="660"/>
        <v>0.24496016800719184</v>
      </c>
      <c r="I3065">
        <f t="shared" si="661"/>
        <v>0.24911600017735316</v>
      </c>
      <c r="J3065">
        <f t="shared" si="662"/>
        <v>0.24722230235251286</v>
      </c>
      <c r="K3065" t="str">
        <f>IF(OR(
 ROUND(G3065,4)&gt;(0.25+参数设置!B$3), ROUND(G3065,4)&lt;(0.25-参数设置!B$3),
 ROUND(H3065,4)&gt;(0.25+参数设置!B$3), ROUND(H3065,4)&lt;(0.25-参数设置!B$3),
 ROUND(I3065,4)&gt;(0.25+参数设置!B$3), ROUND(I3065,4)&lt;(0.25-参数设置!B$3),
 ROUND(J3065,4)&gt;(0.25+参数设置!B$3), ROUND(J3065,4)&lt;(0.25-参数设置!B$3)
),"是","否")</f>
        <v>否</v>
      </c>
      <c r="L3065">
        <f t="shared" si="663"/>
        <v>38700.92460016461</v>
      </c>
      <c r="M3065">
        <f t="shared" si="664"/>
        <v>36645.260705534332</v>
      </c>
      <c r="N3065">
        <f t="shared" si="665"/>
        <v>37266.959957959472</v>
      </c>
      <c r="O3065">
        <f t="shared" si="666"/>
        <v>36983.668796570579</v>
      </c>
      <c r="P3065">
        <f t="shared" si="667"/>
        <v>0</v>
      </c>
      <c r="Q3065">
        <f t="shared" si="668"/>
        <v>0</v>
      </c>
      <c r="R3065">
        <f t="shared" si="669"/>
        <v>0</v>
      </c>
      <c r="S3065">
        <f t="shared" si="670"/>
        <v>0</v>
      </c>
      <c r="T3065">
        <f t="shared" si="671"/>
        <v>0</v>
      </c>
      <c r="U3065">
        <f>T3065*参数设置!B3066</f>
        <v>0</v>
      </c>
    </row>
    <row r="3066" spans="1:21" x14ac:dyDescent="0.25">
      <c r="A3066" s="3">
        <v>44548</v>
      </c>
      <c r="B3066">
        <f>IF(K3065="是",F3065*0.25*(价格数据!B3066/价格数据!B3065),B3065*(价格数据!B3066/价格数据!B3065))</f>
        <v>38700.92460016461</v>
      </c>
      <c r="C3066">
        <f>IF(K3065="是",F3065*0.25*(价格数据!C3066/价格数据!C3065),C3065*(价格数据!C3066/价格数据!C3065))</f>
        <v>36645.260705534332</v>
      </c>
      <c r="D3066">
        <f>IF(K3065="是",F3065*0.25*(价格数据!D3066/价格数据!D3065),D3065*(价格数据!D3066/价格数据!D3065))</f>
        <v>37266.959957959472</v>
      </c>
      <c r="E3066">
        <f>IF(K3065="是",F3065*0.25*(价格数据!E3066/价格数据!E3065),E3065*(价格数据!E3066/价格数据!E3065))</f>
        <v>36983.668796570579</v>
      </c>
      <c r="F3066">
        <f t="shared" si="658"/>
        <v>149596.81406022899</v>
      </c>
      <c r="G3066">
        <f t="shared" si="659"/>
        <v>0.25870152946294217</v>
      </c>
      <c r="H3066">
        <f t="shared" si="660"/>
        <v>0.24496016800719184</v>
      </c>
      <c r="I3066">
        <f t="shared" si="661"/>
        <v>0.24911600017735316</v>
      </c>
      <c r="J3066">
        <f t="shared" si="662"/>
        <v>0.24722230235251286</v>
      </c>
      <c r="K3066" t="str">
        <f>IF(OR(
 ROUND(G3066,4)&gt;(0.25+参数设置!B$3), ROUND(G3066,4)&lt;(0.25-参数设置!B$3),
 ROUND(H3066,4)&gt;(0.25+参数设置!B$3), ROUND(H3066,4)&lt;(0.25-参数设置!B$3),
 ROUND(I3066,4)&gt;(0.25+参数设置!B$3), ROUND(I3066,4)&lt;(0.25-参数设置!B$3),
 ROUND(J3066,4)&gt;(0.25+参数设置!B$3), ROUND(J3066,4)&lt;(0.25-参数设置!B$3)
),"是","否")</f>
        <v>否</v>
      </c>
      <c r="L3066">
        <f t="shared" si="663"/>
        <v>38700.92460016461</v>
      </c>
      <c r="M3066">
        <f t="shared" si="664"/>
        <v>36645.260705534332</v>
      </c>
      <c r="N3066">
        <f t="shared" si="665"/>
        <v>37266.959957959472</v>
      </c>
      <c r="O3066">
        <f t="shared" si="666"/>
        <v>36983.668796570579</v>
      </c>
      <c r="P3066">
        <f t="shared" si="667"/>
        <v>0</v>
      </c>
      <c r="Q3066">
        <f t="shared" si="668"/>
        <v>0</v>
      </c>
      <c r="R3066">
        <f t="shared" si="669"/>
        <v>0</v>
      </c>
      <c r="S3066">
        <f t="shared" si="670"/>
        <v>0</v>
      </c>
      <c r="T3066">
        <f t="shared" si="671"/>
        <v>0</v>
      </c>
      <c r="U3066">
        <f>T3066*参数设置!B3067</f>
        <v>0</v>
      </c>
    </row>
    <row r="3067" spans="1:21" x14ac:dyDescent="0.25">
      <c r="A3067" s="3">
        <v>44549</v>
      </c>
      <c r="B3067">
        <f>IF(K3066="是",F3066*0.25*(价格数据!B3067/价格数据!B3066),B3066*(价格数据!B3067/价格数据!B3066))</f>
        <v>38700.92460016461</v>
      </c>
      <c r="C3067">
        <f>IF(K3066="是",F3066*0.25*(价格数据!C3067/价格数据!C3066),C3066*(价格数据!C3067/价格数据!C3066))</f>
        <v>36645.260705534332</v>
      </c>
      <c r="D3067">
        <f>IF(K3066="是",F3066*0.25*(价格数据!D3067/价格数据!D3066),D3066*(价格数据!D3067/价格数据!D3066))</f>
        <v>37266.959957959472</v>
      </c>
      <c r="E3067">
        <f>IF(K3066="是",F3066*0.25*(价格数据!E3067/价格数据!E3066),E3066*(价格数据!E3067/价格数据!E3066))</f>
        <v>36983.668796570579</v>
      </c>
      <c r="F3067">
        <f t="shared" si="658"/>
        <v>149596.81406022899</v>
      </c>
      <c r="G3067">
        <f t="shared" si="659"/>
        <v>0.25870152946294217</v>
      </c>
      <c r="H3067">
        <f t="shared" si="660"/>
        <v>0.24496016800719184</v>
      </c>
      <c r="I3067">
        <f t="shared" si="661"/>
        <v>0.24911600017735316</v>
      </c>
      <c r="J3067">
        <f t="shared" si="662"/>
        <v>0.24722230235251286</v>
      </c>
      <c r="K3067" t="str">
        <f>IF(OR(
 ROUND(G3067,4)&gt;(0.25+参数设置!B$3), ROUND(G3067,4)&lt;(0.25-参数设置!B$3),
 ROUND(H3067,4)&gt;(0.25+参数设置!B$3), ROUND(H3067,4)&lt;(0.25-参数设置!B$3),
 ROUND(I3067,4)&gt;(0.25+参数设置!B$3), ROUND(I3067,4)&lt;(0.25-参数设置!B$3),
 ROUND(J3067,4)&gt;(0.25+参数设置!B$3), ROUND(J3067,4)&lt;(0.25-参数设置!B$3)
),"是","否")</f>
        <v>否</v>
      </c>
      <c r="L3067">
        <f t="shared" si="663"/>
        <v>38700.92460016461</v>
      </c>
      <c r="M3067">
        <f t="shared" si="664"/>
        <v>36645.260705534332</v>
      </c>
      <c r="N3067">
        <f t="shared" si="665"/>
        <v>37266.959957959472</v>
      </c>
      <c r="O3067">
        <f t="shared" si="666"/>
        <v>36983.668796570579</v>
      </c>
      <c r="P3067">
        <f t="shared" si="667"/>
        <v>0</v>
      </c>
      <c r="Q3067">
        <f t="shared" si="668"/>
        <v>0</v>
      </c>
      <c r="R3067">
        <f t="shared" si="669"/>
        <v>0</v>
      </c>
      <c r="S3067">
        <f t="shared" si="670"/>
        <v>0</v>
      </c>
      <c r="T3067">
        <f t="shared" si="671"/>
        <v>0</v>
      </c>
      <c r="U3067">
        <f>T3067*参数设置!B3068</f>
        <v>0</v>
      </c>
    </row>
    <row r="3068" spans="1:21" x14ac:dyDescent="0.25">
      <c r="A3068" s="3">
        <v>44550</v>
      </c>
      <c r="B3068">
        <f>IF(K3067="是",F3067*0.25*(价格数据!B3068/价格数据!B3067),B3067*(价格数据!B3068/价格数据!B3067))</f>
        <v>38124.217001314551</v>
      </c>
      <c r="C3068">
        <f>IF(K3067="是",F3067*0.25*(价格数据!C3068/价格数据!C3067),C3067*(价格数据!C3068/价格数据!C3067))</f>
        <v>36594.771230878046</v>
      </c>
      <c r="D3068">
        <f>IF(K3067="是",F3067*0.25*(价格数据!D3068/价格数据!D3067),D3067*(价格数据!D3068/价格数据!D3067))</f>
        <v>37259.851899157984</v>
      </c>
      <c r="E3068">
        <f>IF(K3067="是",F3067*0.25*(价格数据!E3068/价格数据!E3067),E3067*(价格数据!E3068/价格数据!E3067))</f>
        <v>36979.600715045402</v>
      </c>
      <c r="F3068">
        <f t="shared" si="658"/>
        <v>148958.440846396</v>
      </c>
      <c r="G3068">
        <f t="shared" si="659"/>
        <v>0.25593861472159035</v>
      </c>
      <c r="H3068">
        <f t="shared" si="660"/>
        <v>0.24567101416303153</v>
      </c>
      <c r="I3068">
        <f t="shared" si="661"/>
        <v>0.25013588815406479</v>
      </c>
      <c r="J3068">
        <f t="shared" si="662"/>
        <v>0.24825448296131325</v>
      </c>
      <c r="K3068" t="str">
        <f>IF(OR(
 ROUND(G3068,4)&gt;(0.25+参数设置!B$3), ROUND(G3068,4)&lt;(0.25-参数设置!B$3),
 ROUND(H3068,4)&gt;(0.25+参数设置!B$3), ROUND(H3068,4)&lt;(0.25-参数设置!B$3),
 ROUND(I3068,4)&gt;(0.25+参数设置!B$3), ROUND(I3068,4)&lt;(0.25-参数设置!B$3),
 ROUND(J3068,4)&gt;(0.25+参数设置!B$3), ROUND(J3068,4)&lt;(0.25-参数设置!B$3)
),"是","否")</f>
        <v>否</v>
      </c>
      <c r="L3068">
        <f t="shared" si="663"/>
        <v>38124.217001314551</v>
      </c>
      <c r="M3068">
        <f t="shared" si="664"/>
        <v>36594.771230878046</v>
      </c>
      <c r="N3068">
        <f t="shared" si="665"/>
        <v>37259.851899157984</v>
      </c>
      <c r="O3068">
        <f t="shared" si="666"/>
        <v>36979.600715045402</v>
      </c>
      <c r="P3068">
        <f t="shared" si="667"/>
        <v>0</v>
      </c>
      <c r="Q3068">
        <f t="shared" si="668"/>
        <v>0</v>
      </c>
      <c r="R3068">
        <f t="shared" si="669"/>
        <v>0</v>
      </c>
      <c r="S3068">
        <f t="shared" si="670"/>
        <v>0</v>
      </c>
      <c r="T3068">
        <f t="shared" si="671"/>
        <v>0</v>
      </c>
      <c r="U3068">
        <f>T3068*参数设置!B3069</f>
        <v>0</v>
      </c>
    </row>
    <row r="3069" spans="1:21" x14ac:dyDescent="0.25">
      <c r="A3069" s="3">
        <v>44551</v>
      </c>
      <c r="B3069">
        <f>IF(K3068="是",F3068*0.25*(价格数据!B3069/价格数据!B3068),B3068*(价格数据!B3069/价格数据!B3068))</f>
        <v>38285.695128992564</v>
      </c>
      <c r="C3069">
        <f>IF(K3068="是",F3068*0.25*(价格数据!C3069/价格数据!C3068),C3068*(价格数据!C3069/价格数据!C3068))</f>
        <v>36342.323857596602</v>
      </c>
      <c r="D3069">
        <f>IF(K3068="是",F3068*0.25*(价格数据!D3069/价格数据!D3068),D3068*(价格数据!D3069/价格数据!D3068))</f>
        <v>37244.747274204827</v>
      </c>
      <c r="E3069">
        <f>IF(K3068="是",F3068*0.25*(价格数据!E3069/价格数据!E3068),E3068*(价格数据!E3069/价格数据!E3068))</f>
        <v>36980.710191824997</v>
      </c>
      <c r="F3069">
        <f t="shared" si="658"/>
        <v>148853.47645261898</v>
      </c>
      <c r="G3069">
        <f t="shared" si="659"/>
        <v>0.25720390306892932</v>
      </c>
      <c r="H3069">
        <f t="shared" si="660"/>
        <v>0.2441483042498144</v>
      </c>
      <c r="I3069">
        <f t="shared" si="661"/>
        <v>0.25021079898029835</v>
      </c>
      <c r="J3069">
        <f t="shared" si="662"/>
        <v>0.24843699370095795</v>
      </c>
      <c r="K3069" t="str">
        <f>IF(OR(
 ROUND(G3069,4)&gt;(0.25+参数设置!B$3), ROUND(G3069,4)&lt;(0.25-参数设置!B$3),
 ROUND(H3069,4)&gt;(0.25+参数设置!B$3), ROUND(H3069,4)&lt;(0.25-参数设置!B$3),
 ROUND(I3069,4)&gt;(0.25+参数设置!B$3), ROUND(I3069,4)&lt;(0.25-参数设置!B$3),
 ROUND(J3069,4)&gt;(0.25+参数设置!B$3), ROUND(J3069,4)&lt;(0.25-参数设置!B$3)
),"是","否")</f>
        <v>否</v>
      </c>
      <c r="L3069">
        <f t="shared" si="663"/>
        <v>38285.695128992564</v>
      </c>
      <c r="M3069">
        <f t="shared" si="664"/>
        <v>36342.323857596602</v>
      </c>
      <c r="N3069">
        <f t="shared" si="665"/>
        <v>37244.747274204827</v>
      </c>
      <c r="O3069">
        <f t="shared" si="666"/>
        <v>36980.710191824997</v>
      </c>
      <c r="P3069">
        <f t="shared" si="667"/>
        <v>0</v>
      </c>
      <c r="Q3069">
        <f t="shared" si="668"/>
        <v>0</v>
      </c>
      <c r="R3069">
        <f t="shared" si="669"/>
        <v>0</v>
      </c>
      <c r="S3069">
        <f t="shared" si="670"/>
        <v>0</v>
      </c>
      <c r="T3069">
        <f t="shared" si="671"/>
        <v>0</v>
      </c>
      <c r="U3069">
        <f>T3069*参数设置!B3070</f>
        <v>0</v>
      </c>
    </row>
    <row r="3070" spans="1:21" x14ac:dyDescent="0.25">
      <c r="A3070" s="3">
        <v>44552</v>
      </c>
      <c r="B3070">
        <f>IF(K3069="是",F3069*0.25*(价格数据!B3070/价格数据!B3069),B3069*(价格数据!B3070/价格数据!B3069))</f>
        <v>38308.763432946565</v>
      </c>
      <c r="C3070">
        <f>IF(K3069="是",F3069*0.25*(价格数据!C3070/价格数据!C3069),C3069*(价格数据!C3070/价格数据!C3069))</f>
        <v>36261.540698146542</v>
      </c>
      <c r="D3070">
        <f>IF(K3069="是",F3069*0.25*(价格数据!D3070/价格数据!D3069),D3069*(价格数据!D3070/价格数据!D3069))</f>
        <v>37266.663788842743</v>
      </c>
      <c r="E3070">
        <f>IF(K3069="是",F3069*0.25*(价格数据!E3070/价格数据!E3069),E3069*(价格数据!E3070/价格数据!E3069))</f>
        <v>36980.710191824997</v>
      </c>
      <c r="F3070">
        <f t="shared" si="658"/>
        <v>148817.67811176085</v>
      </c>
      <c r="G3070">
        <f t="shared" si="659"/>
        <v>0.25742078440557981</v>
      </c>
      <c r="H3070">
        <f t="shared" si="660"/>
        <v>0.24366420144597623</v>
      </c>
      <c r="I3070">
        <f t="shared" si="661"/>
        <v>0.25041825851399041</v>
      </c>
      <c r="J3070">
        <f t="shared" si="662"/>
        <v>0.2484967556344535</v>
      </c>
      <c r="K3070" t="str">
        <f>IF(OR(
 ROUND(G3070,4)&gt;(0.25+参数设置!B$3), ROUND(G3070,4)&lt;(0.25-参数设置!B$3),
 ROUND(H3070,4)&gt;(0.25+参数设置!B$3), ROUND(H3070,4)&lt;(0.25-参数设置!B$3),
 ROUND(I3070,4)&gt;(0.25+参数设置!B$3), ROUND(I3070,4)&lt;(0.25-参数设置!B$3),
 ROUND(J3070,4)&gt;(0.25+参数设置!B$3), ROUND(J3070,4)&lt;(0.25-参数设置!B$3)
),"是","否")</f>
        <v>否</v>
      </c>
      <c r="L3070">
        <f t="shared" si="663"/>
        <v>38308.763432946565</v>
      </c>
      <c r="M3070">
        <f t="shared" si="664"/>
        <v>36261.540698146542</v>
      </c>
      <c r="N3070">
        <f t="shared" si="665"/>
        <v>37266.663788842743</v>
      </c>
      <c r="O3070">
        <f t="shared" si="666"/>
        <v>36980.710191824997</v>
      </c>
      <c r="P3070">
        <f t="shared" si="667"/>
        <v>0</v>
      </c>
      <c r="Q3070">
        <f t="shared" si="668"/>
        <v>0</v>
      </c>
      <c r="R3070">
        <f t="shared" si="669"/>
        <v>0</v>
      </c>
      <c r="S3070">
        <f t="shared" si="670"/>
        <v>0</v>
      </c>
      <c r="T3070">
        <f t="shared" si="671"/>
        <v>0</v>
      </c>
      <c r="U3070">
        <f>T3070*参数设置!B3071</f>
        <v>0</v>
      </c>
    </row>
    <row r="3071" spans="1:21" x14ac:dyDescent="0.25">
      <c r="A3071" s="3">
        <v>44553</v>
      </c>
      <c r="B3071">
        <f>IF(K3070="是",F3070*0.25*(价格数据!B3071/价格数据!B3070),B3070*(价格数据!B3071/价格数据!B3070))</f>
        <v>38600.961949697252</v>
      </c>
      <c r="C3071">
        <f>IF(K3070="是",F3070*0.25*(价格数据!C3071/价格数据!C3070),C3070*(价格数据!C3071/价格数据!C3070))</f>
        <v>36625.064915671814</v>
      </c>
      <c r="D3071">
        <f>IF(K3070="是",F3070*0.25*(价格数据!D3071/价格数据!D3070),D3070*(价格数据!D3071/价格数据!D3070))</f>
        <v>37275.5488623446</v>
      </c>
      <c r="E3071">
        <f>IF(K3070="是",F3070*0.25*(价格数据!E3071/价格数据!E3070),E3070*(价格数据!E3071/价格数据!E3070))</f>
        <v>36979.230889452207</v>
      </c>
      <c r="F3071">
        <f t="shared" si="658"/>
        <v>149480.80661716586</v>
      </c>
      <c r="G3071">
        <f t="shared" si="659"/>
        <v>0.25823356739409281</v>
      </c>
      <c r="H3071">
        <f t="shared" si="660"/>
        <v>0.24501516779657193</v>
      </c>
      <c r="I3071">
        <f t="shared" si="661"/>
        <v>0.24936678966290785</v>
      </c>
      <c r="J3071">
        <f t="shared" si="662"/>
        <v>0.24738447514642753</v>
      </c>
      <c r="K3071" t="str">
        <f>IF(OR(
 ROUND(G3071,4)&gt;(0.25+参数设置!B$3), ROUND(G3071,4)&lt;(0.25-参数设置!B$3),
 ROUND(H3071,4)&gt;(0.25+参数设置!B$3), ROUND(H3071,4)&lt;(0.25-参数设置!B$3),
 ROUND(I3071,4)&gt;(0.25+参数设置!B$3), ROUND(I3071,4)&lt;(0.25-参数设置!B$3),
 ROUND(J3071,4)&gt;(0.25+参数设置!B$3), ROUND(J3071,4)&lt;(0.25-参数设置!B$3)
),"是","否")</f>
        <v>否</v>
      </c>
      <c r="L3071">
        <f t="shared" si="663"/>
        <v>38600.961949697252</v>
      </c>
      <c r="M3071">
        <f t="shared" si="664"/>
        <v>36625.064915671814</v>
      </c>
      <c r="N3071">
        <f t="shared" si="665"/>
        <v>37275.5488623446</v>
      </c>
      <c r="O3071">
        <f t="shared" si="666"/>
        <v>36979.230889452207</v>
      </c>
      <c r="P3071">
        <f t="shared" si="667"/>
        <v>0</v>
      </c>
      <c r="Q3071">
        <f t="shared" si="668"/>
        <v>0</v>
      </c>
      <c r="R3071">
        <f t="shared" si="669"/>
        <v>0</v>
      </c>
      <c r="S3071">
        <f t="shared" si="670"/>
        <v>0</v>
      </c>
      <c r="T3071">
        <f t="shared" si="671"/>
        <v>0</v>
      </c>
      <c r="U3071">
        <f>T3071*参数设置!B3072</f>
        <v>0</v>
      </c>
    </row>
    <row r="3072" spans="1:21" x14ac:dyDescent="0.25">
      <c r="A3072" s="3">
        <v>44554</v>
      </c>
      <c r="B3072">
        <f>IF(K3071="是",F3071*0.25*(价格数据!B3072/价格数据!B3071),B3071*(价格数据!B3072/价格数据!B3071))</f>
        <v>38424.104952716567</v>
      </c>
      <c r="C3072">
        <f>IF(K3071="是",F3071*0.25*(价格数据!C3072/价格数据!C3071),C3071*(价格数据!C3072/价格数据!C3071))</f>
        <v>36685.652285259363</v>
      </c>
      <c r="D3072">
        <f>IF(K3071="是",F3071*0.25*(价格数据!D3072/价格数据!D3071),D3071*(价格数据!D3072/价格数据!D3071))</f>
        <v>37272.883340294044</v>
      </c>
      <c r="E3072">
        <f>IF(K3071="是",F3071*0.25*(价格数据!E3072/价格数据!E3071),E3071*(价格数据!E3072/价格数据!E3071))</f>
        <v>36980.340366231801</v>
      </c>
      <c r="F3072">
        <f t="shared" si="658"/>
        <v>149362.98094450176</v>
      </c>
      <c r="G3072">
        <f t="shared" si="659"/>
        <v>0.25725320095876814</v>
      </c>
      <c r="H3072">
        <f t="shared" si="660"/>
        <v>0.24561408759571096</v>
      </c>
      <c r="I3072">
        <f t="shared" si="661"/>
        <v>0.24954565786380087</v>
      </c>
      <c r="J3072">
        <f t="shared" si="662"/>
        <v>0.24758705358172015</v>
      </c>
      <c r="K3072" t="str">
        <f>IF(OR(
 ROUND(G3072,4)&gt;(0.25+参数设置!B$3), ROUND(G3072,4)&lt;(0.25-参数设置!B$3),
 ROUND(H3072,4)&gt;(0.25+参数设置!B$3), ROUND(H3072,4)&lt;(0.25-参数设置!B$3),
 ROUND(I3072,4)&gt;(0.25+参数设置!B$3), ROUND(I3072,4)&lt;(0.25-参数设置!B$3),
 ROUND(J3072,4)&gt;(0.25+参数设置!B$3), ROUND(J3072,4)&lt;(0.25-参数设置!B$3)
),"是","否")</f>
        <v>否</v>
      </c>
      <c r="L3072">
        <f t="shared" si="663"/>
        <v>38424.104952716567</v>
      </c>
      <c r="M3072">
        <f t="shared" si="664"/>
        <v>36685.652285259363</v>
      </c>
      <c r="N3072">
        <f t="shared" si="665"/>
        <v>37272.883340294044</v>
      </c>
      <c r="O3072">
        <f t="shared" si="666"/>
        <v>36980.340366231801</v>
      </c>
      <c r="P3072">
        <f t="shared" si="667"/>
        <v>0</v>
      </c>
      <c r="Q3072">
        <f t="shared" si="668"/>
        <v>0</v>
      </c>
      <c r="R3072">
        <f t="shared" si="669"/>
        <v>0</v>
      </c>
      <c r="S3072">
        <f t="shared" si="670"/>
        <v>0</v>
      </c>
      <c r="T3072">
        <f t="shared" si="671"/>
        <v>0</v>
      </c>
      <c r="U3072">
        <f>T3072*参数设置!B3073</f>
        <v>0</v>
      </c>
    </row>
    <row r="3073" spans="1:21" x14ac:dyDescent="0.25">
      <c r="A3073" s="3">
        <v>44555</v>
      </c>
      <c r="B3073">
        <f>IF(K3072="是",F3072*0.25*(价格数据!B3073/价格数据!B3072),B3072*(价格数据!B3073/价格数据!B3072))</f>
        <v>38424.104952716567</v>
      </c>
      <c r="C3073">
        <f>IF(K3072="是",F3072*0.25*(价格数据!C3073/价格数据!C3072),C3072*(价格数据!C3073/价格数据!C3072))</f>
        <v>36685.652285259363</v>
      </c>
      <c r="D3073">
        <f>IF(K3072="是",F3072*0.25*(价格数据!D3073/价格数据!D3072),D3072*(价格数据!D3073/价格数据!D3072))</f>
        <v>37272.883340294044</v>
      </c>
      <c r="E3073">
        <f>IF(K3072="是",F3072*0.25*(价格数据!E3073/价格数据!E3072),E3072*(价格数据!E3073/价格数据!E3072))</f>
        <v>36980.340366231801</v>
      </c>
      <c r="F3073">
        <f t="shared" si="658"/>
        <v>149362.98094450176</v>
      </c>
      <c r="G3073">
        <f t="shared" si="659"/>
        <v>0.25725320095876814</v>
      </c>
      <c r="H3073">
        <f t="shared" si="660"/>
        <v>0.24561408759571096</v>
      </c>
      <c r="I3073">
        <f t="shared" si="661"/>
        <v>0.24954565786380087</v>
      </c>
      <c r="J3073">
        <f t="shared" si="662"/>
        <v>0.24758705358172015</v>
      </c>
      <c r="K3073" t="str">
        <f>IF(OR(
 ROUND(G3073,4)&gt;(0.25+参数设置!B$3), ROUND(G3073,4)&lt;(0.25-参数设置!B$3),
 ROUND(H3073,4)&gt;(0.25+参数设置!B$3), ROUND(H3073,4)&lt;(0.25-参数设置!B$3),
 ROUND(I3073,4)&gt;(0.25+参数设置!B$3), ROUND(I3073,4)&lt;(0.25-参数设置!B$3),
 ROUND(J3073,4)&gt;(0.25+参数设置!B$3), ROUND(J3073,4)&lt;(0.25-参数设置!B$3)
),"是","否")</f>
        <v>否</v>
      </c>
      <c r="L3073">
        <f t="shared" si="663"/>
        <v>38424.104952716567</v>
      </c>
      <c r="M3073">
        <f t="shared" si="664"/>
        <v>36685.652285259363</v>
      </c>
      <c r="N3073">
        <f t="shared" si="665"/>
        <v>37272.883340294044</v>
      </c>
      <c r="O3073">
        <f t="shared" si="666"/>
        <v>36980.340366231801</v>
      </c>
      <c r="P3073">
        <f t="shared" si="667"/>
        <v>0</v>
      </c>
      <c r="Q3073">
        <f t="shared" si="668"/>
        <v>0</v>
      </c>
      <c r="R3073">
        <f t="shared" si="669"/>
        <v>0</v>
      </c>
      <c r="S3073">
        <f t="shared" si="670"/>
        <v>0</v>
      </c>
      <c r="T3073">
        <f t="shared" si="671"/>
        <v>0</v>
      </c>
      <c r="U3073">
        <f>T3073*参数设置!B3074</f>
        <v>0</v>
      </c>
    </row>
    <row r="3074" spans="1:21" x14ac:dyDescent="0.25">
      <c r="A3074" s="3">
        <v>44556</v>
      </c>
      <c r="B3074">
        <f>IF(K3073="是",F3073*0.25*(价格数据!B3074/价格数据!B3073),B3073*(价格数据!B3074/价格数据!B3073))</f>
        <v>38424.104952716567</v>
      </c>
      <c r="C3074">
        <f>IF(K3073="是",F3073*0.25*(价格数据!C3074/价格数据!C3073),C3073*(价格数据!C3074/价格数据!C3073))</f>
        <v>36685.652285259363</v>
      </c>
      <c r="D3074">
        <f>IF(K3073="是",F3073*0.25*(价格数据!D3074/价格数据!D3073),D3073*(价格数据!D3074/价格数据!D3073))</f>
        <v>37272.883340294044</v>
      </c>
      <c r="E3074">
        <f>IF(K3073="是",F3073*0.25*(价格数据!E3074/价格数据!E3073),E3073*(价格数据!E3074/价格数据!E3073))</f>
        <v>36980.340366231801</v>
      </c>
      <c r="F3074">
        <f t="shared" si="658"/>
        <v>149362.98094450176</v>
      </c>
      <c r="G3074">
        <f t="shared" si="659"/>
        <v>0.25725320095876814</v>
      </c>
      <c r="H3074">
        <f t="shared" si="660"/>
        <v>0.24561408759571096</v>
      </c>
      <c r="I3074">
        <f t="shared" si="661"/>
        <v>0.24954565786380087</v>
      </c>
      <c r="J3074">
        <f t="shared" si="662"/>
        <v>0.24758705358172015</v>
      </c>
      <c r="K3074" t="str">
        <f>IF(OR(
 ROUND(G3074,4)&gt;(0.25+参数设置!B$3), ROUND(G3074,4)&lt;(0.25-参数设置!B$3),
 ROUND(H3074,4)&gt;(0.25+参数设置!B$3), ROUND(H3074,4)&lt;(0.25-参数设置!B$3),
 ROUND(I3074,4)&gt;(0.25+参数设置!B$3), ROUND(I3074,4)&lt;(0.25-参数设置!B$3),
 ROUND(J3074,4)&gt;(0.25+参数设置!B$3), ROUND(J3074,4)&lt;(0.25-参数设置!B$3)
),"是","否")</f>
        <v>否</v>
      </c>
      <c r="L3074">
        <f t="shared" si="663"/>
        <v>38424.104952716567</v>
      </c>
      <c r="M3074">
        <f t="shared" si="664"/>
        <v>36685.652285259363</v>
      </c>
      <c r="N3074">
        <f t="shared" si="665"/>
        <v>37272.883340294044</v>
      </c>
      <c r="O3074">
        <f t="shared" si="666"/>
        <v>36980.340366231801</v>
      </c>
      <c r="P3074">
        <f t="shared" si="667"/>
        <v>0</v>
      </c>
      <c r="Q3074">
        <f t="shared" si="668"/>
        <v>0</v>
      </c>
      <c r="R3074">
        <f t="shared" si="669"/>
        <v>0</v>
      </c>
      <c r="S3074">
        <f t="shared" si="670"/>
        <v>0</v>
      </c>
      <c r="T3074">
        <f t="shared" si="671"/>
        <v>0</v>
      </c>
      <c r="U3074">
        <f>T3074*参数设置!B3075</f>
        <v>0</v>
      </c>
    </row>
    <row r="3075" spans="1:21" x14ac:dyDescent="0.25">
      <c r="A3075" s="3">
        <v>44557</v>
      </c>
      <c r="B3075">
        <f>IF(K3074="是",F3074*0.25*(价格数据!B3075/价格数据!B3074),B3074*(价格数据!B3075/价格数据!B3074))</f>
        <v>38454.862691321905</v>
      </c>
      <c r="C3075">
        <f>IF(K3074="是",F3074*0.25*(价格数据!C3075/价格数据!C3074),C3074*(价格数据!C3075/价格数据!C3074))</f>
        <v>36655.358600465588</v>
      </c>
      <c r="D3075">
        <f>IF(K3074="是",F3074*0.25*(价格数据!D3075/价格数据!D3074),D3074*(价格数据!D3075/价格数据!D3074))</f>
        <v>37305.758112250922</v>
      </c>
      <c r="E3075">
        <f>IF(K3074="是",F3074*0.25*(价格数据!E3075/价格数据!E3074),E3074*(价格数据!E3075/价格数据!E3074))</f>
        <v>36976.272284706625</v>
      </c>
      <c r="F3075">
        <f t="shared" ref="F3075:F3138" si="672">B3075+C3075+D3075+E3075</f>
        <v>149392.25168874502</v>
      </c>
      <c r="G3075">
        <f t="shared" ref="G3075:G3138" si="673">B3075/F3075</f>
        <v>0.25740868255631916</v>
      </c>
      <c r="H3075">
        <f t="shared" ref="H3075:H3138" si="674">C3075/F3075</f>
        <v>0.24536318440956431</v>
      </c>
      <c r="I3075">
        <f t="shared" ref="I3075:I3138" si="675">D3075/F3075</f>
        <v>0.24971682058836978</v>
      </c>
      <c r="J3075">
        <f t="shared" ref="J3075:J3138" si="676">E3075/F3075</f>
        <v>0.24751131244574687</v>
      </c>
      <c r="K3075" t="str">
        <f>IF(OR(
 ROUND(G3075,4)&gt;(0.25+参数设置!B$3), ROUND(G3075,4)&lt;(0.25-参数设置!B$3),
 ROUND(H3075,4)&gt;(0.25+参数设置!B$3), ROUND(H3075,4)&lt;(0.25-参数设置!B$3),
 ROUND(I3075,4)&gt;(0.25+参数设置!B$3), ROUND(I3075,4)&lt;(0.25-参数设置!B$3),
 ROUND(J3075,4)&gt;(0.25+参数设置!B$3), ROUND(J3075,4)&lt;(0.25-参数设置!B$3)
),"是","否")</f>
        <v>否</v>
      </c>
      <c r="L3075">
        <f t="shared" ref="L3075:L3138" si="677">IF(K3075="是",F3075*0.25,B3075)</f>
        <v>38454.862691321905</v>
      </c>
      <c r="M3075">
        <f t="shared" ref="M3075:M3138" si="678">IF(K3075="是",F3075*0.25,C3075)</f>
        <v>36655.358600465588</v>
      </c>
      <c r="N3075">
        <f t="shared" ref="N3075:N3138" si="679">IF(K3075="是",F3075*0.25,D3075)</f>
        <v>37305.758112250922</v>
      </c>
      <c r="O3075">
        <f t="shared" ref="O3075:O3138" si="680">IF(K3075="是",F3075*0.25,E3075)</f>
        <v>36976.272284706625</v>
      </c>
      <c r="P3075">
        <f t="shared" ref="P3075:P3138" si="681">IF(K3075="是",ABS(L3075-B3075),0)</f>
        <v>0</v>
      </c>
      <c r="Q3075">
        <f t="shared" ref="Q3075:Q3138" si="682">IF(K3075="是",ABS(M3075-C3075),0)</f>
        <v>0</v>
      </c>
      <c r="R3075">
        <f t="shared" ref="R3075:R3138" si="683">IF(K3075="是",ABS(N3075-D3075),0)</f>
        <v>0</v>
      </c>
      <c r="S3075">
        <f t="shared" ref="S3075:S3138" si="684">IF(K3075="是",ABS(O3075-E3075),0)</f>
        <v>0</v>
      </c>
      <c r="T3075">
        <f t="shared" ref="T3075:T3138" si="685">P3075+Q3075+R3075+S3075</f>
        <v>0</v>
      </c>
      <c r="U3075">
        <f>T3075*参数设置!B3076</f>
        <v>0</v>
      </c>
    </row>
    <row r="3076" spans="1:21" x14ac:dyDescent="0.25">
      <c r="A3076" s="3">
        <v>44558</v>
      </c>
      <c r="B3076">
        <f>IF(K3075="是",F3075*0.25*(价格数据!B3076/价格数据!B3075),B3075*(价格数据!B3076/价格数据!B3075))</f>
        <v>38654.787992256584</v>
      </c>
      <c r="C3076">
        <f>IF(K3075="是",F3075*0.25*(价格数据!C3076/价格数据!C3075),C3075*(价格数据!C3076/价格数据!C3075))</f>
        <v>36776.533339640679</v>
      </c>
      <c r="D3076">
        <f>IF(K3075="是",F3075*0.25*(价格数据!D3076/价格数据!D3075),D3075*(价格数据!D3076/价格数据!D3075))</f>
        <v>37323.528259254643</v>
      </c>
      <c r="E3076">
        <f>IF(K3075="是",F3075*0.25*(价格数据!E3076/价格数据!E3075),E3075*(价格数据!E3076/价格数据!E3075))</f>
        <v>36979.60071504541</v>
      </c>
      <c r="F3076">
        <f t="shared" si="672"/>
        <v>149734.45030619731</v>
      </c>
      <c r="G3076">
        <f t="shared" si="673"/>
        <v>0.25815560756532668</v>
      </c>
      <c r="H3076">
        <f t="shared" si="674"/>
        <v>0.24561170301447019</v>
      </c>
      <c r="I3076">
        <f t="shared" si="675"/>
        <v>0.24926480300913004</v>
      </c>
      <c r="J3076">
        <f t="shared" si="676"/>
        <v>0.24696788641107312</v>
      </c>
      <c r="K3076" t="str">
        <f>IF(OR(
 ROUND(G3076,4)&gt;(0.25+参数设置!B$3), ROUND(G3076,4)&lt;(0.25-参数设置!B$3),
 ROUND(H3076,4)&gt;(0.25+参数设置!B$3), ROUND(H3076,4)&lt;(0.25-参数设置!B$3),
 ROUND(I3076,4)&gt;(0.25+参数设置!B$3), ROUND(I3076,4)&lt;(0.25-参数设置!B$3),
 ROUND(J3076,4)&gt;(0.25+参数设置!B$3), ROUND(J3076,4)&lt;(0.25-参数设置!B$3)
),"是","否")</f>
        <v>否</v>
      </c>
      <c r="L3076">
        <f t="shared" si="677"/>
        <v>38654.787992256584</v>
      </c>
      <c r="M3076">
        <f t="shared" si="678"/>
        <v>36776.533339640679</v>
      </c>
      <c r="N3076">
        <f t="shared" si="679"/>
        <v>37323.528259254643</v>
      </c>
      <c r="O3076">
        <f t="shared" si="680"/>
        <v>36979.60071504541</v>
      </c>
      <c r="P3076">
        <f t="shared" si="681"/>
        <v>0</v>
      </c>
      <c r="Q3076">
        <f t="shared" si="682"/>
        <v>0</v>
      </c>
      <c r="R3076">
        <f t="shared" si="683"/>
        <v>0</v>
      </c>
      <c r="S3076">
        <f t="shared" si="684"/>
        <v>0</v>
      </c>
      <c r="T3076">
        <f t="shared" si="685"/>
        <v>0</v>
      </c>
      <c r="U3076">
        <f>T3076*参数设置!B3077</f>
        <v>0</v>
      </c>
    </row>
    <row r="3077" spans="1:21" x14ac:dyDescent="0.25">
      <c r="A3077" s="3">
        <v>44559</v>
      </c>
      <c r="B3077">
        <f>IF(K3076="是",F3076*0.25*(价格数据!B3077/价格数据!B3076),B3076*(价格数据!B3077/价格数据!B3076))</f>
        <v>38139.595870617195</v>
      </c>
      <c r="C3077">
        <f>IF(K3076="是",F3076*0.25*(价格数据!C3077/价格数据!C3076),C3076*(价格数据!C3077/价格数据!C3076))</f>
        <v>36604.869125809295</v>
      </c>
      <c r="D3077">
        <f>IF(K3076="是",F3076*0.25*(价格数据!D3077/价格数据!D3076),D3076*(价格数据!D3077/价格数据!D3076))</f>
        <v>37332.709501873229</v>
      </c>
      <c r="E3077">
        <f>IF(K3076="是",F3076*0.25*(价格数据!E3077/价格数据!E3076),E3076*(价格数据!E3077/价格数据!E3076))</f>
        <v>36981.080017418193</v>
      </c>
      <c r="F3077">
        <f t="shared" si="672"/>
        <v>149058.25451571791</v>
      </c>
      <c r="G3077">
        <f t="shared" si="673"/>
        <v>0.25587040445717446</v>
      </c>
      <c r="H3077">
        <f t="shared" si="674"/>
        <v>0.24557425044816542</v>
      </c>
      <c r="I3077">
        <f t="shared" si="675"/>
        <v>0.25045717610987162</v>
      </c>
      <c r="J3077">
        <f t="shared" si="676"/>
        <v>0.24809816898478848</v>
      </c>
      <c r="K3077" t="str">
        <f>IF(OR(
 ROUND(G3077,4)&gt;(0.25+参数设置!B$3), ROUND(G3077,4)&lt;(0.25-参数设置!B$3),
 ROUND(H3077,4)&gt;(0.25+参数设置!B$3), ROUND(H3077,4)&lt;(0.25-参数设置!B$3),
 ROUND(I3077,4)&gt;(0.25+参数设置!B$3), ROUND(I3077,4)&lt;(0.25-参数设置!B$3),
 ROUND(J3077,4)&gt;(0.25+参数设置!B$3), ROUND(J3077,4)&lt;(0.25-参数设置!B$3)
),"是","否")</f>
        <v>否</v>
      </c>
      <c r="L3077">
        <f t="shared" si="677"/>
        <v>38139.595870617195</v>
      </c>
      <c r="M3077">
        <f t="shared" si="678"/>
        <v>36604.869125809295</v>
      </c>
      <c r="N3077">
        <f t="shared" si="679"/>
        <v>37332.709501873229</v>
      </c>
      <c r="O3077">
        <f t="shared" si="680"/>
        <v>36981.080017418193</v>
      </c>
      <c r="P3077">
        <f t="shared" si="681"/>
        <v>0</v>
      </c>
      <c r="Q3077">
        <f t="shared" si="682"/>
        <v>0</v>
      </c>
      <c r="R3077">
        <f t="shared" si="683"/>
        <v>0</v>
      </c>
      <c r="S3077">
        <f t="shared" si="684"/>
        <v>0</v>
      </c>
      <c r="T3077">
        <f t="shared" si="685"/>
        <v>0</v>
      </c>
      <c r="U3077">
        <f>T3077*参数设置!B3078</f>
        <v>0</v>
      </c>
    </row>
    <row r="3078" spans="1:21" x14ac:dyDescent="0.25">
      <c r="A3078" s="3">
        <v>44560</v>
      </c>
      <c r="B3078">
        <f>IF(K3077="是",F3077*0.25*(价格数据!B3078/价格数据!B3077),B3077*(价格数据!B3078/价格数据!B3077))</f>
        <v>38416.415518065223</v>
      </c>
      <c r="C3078">
        <f>IF(K3077="是",F3077*0.25*(价格数据!C3078/价格数据!C3077),C3077*(价格数据!C3078/价格数据!C3077))</f>
        <v>36413.0091221154</v>
      </c>
      <c r="D3078">
        <f>IF(K3077="是",F3077*0.25*(价格数据!D3078/价格数据!D3077),D3077*(价格数据!D3078/价格数据!D3077))</f>
        <v>37427.483619226383</v>
      </c>
      <c r="E3078">
        <f>IF(K3077="是",F3077*0.25*(价格数据!E3078/价格数据!E3077),E3077*(价格数据!E3078/价格数据!E3077))</f>
        <v>36981.449843011396</v>
      </c>
      <c r="F3078">
        <f t="shared" si="672"/>
        <v>149238.35810241839</v>
      </c>
      <c r="G3078">
        <f t="shared" si="673"/>
        <v>0.25741649805407962</v>
      </c>
      <c r="H3078">
        <f t="shared" si="674"/>
        <v>0.24399229249846144</v>
      </c>
      <c r="I3078">
        <f t="shared" si="675"/>
        <v>0.25078997179492474</v>
      </c>
      <c r="J3078">
        <f t="shared" si="676"/>
        <v>0.24780123765253428</v>
      </c>
      <c r="K3078" t="str">
        <f>IF(OR(
 ROUND(G3078,4)&gt;(0.25+参数设置!B$3), ROUND(G3078,4)&lt;(0.25-参数设置!B$3),
 ROUND(H3078,4)&gt;(0.25+参数设置!B$3), ROUND(H3078,4)&lt;(0.25-参数设置!B$3),
 ROUND(I3078,4)&gt;(0.25+参数设置!B$3), ROUND(I3078,4)&lt;(0.25-参数设置!B$3),
 ROUND(J3078,4)&gt;(0.25+参数设置!B$3), ROUND(J3078,4)&lt;(0.25-参数设置!B$3)
),"是","否")</f>
        <v>否</v>
      </c>
      <c r="L3078">
        <f t="shared" si="677"/>
        <v>38416.415518065223</v>
      </c>
      <c r="M3078">
        <f t="shared" si="678"/>
        <v>36413.0091221154</v>
      </c>
      <c r="N3078">
        <f t="shared" si="679"/>
        <v>37427.483619226383</v>
      </c>
      <c r="O3078">
        <f t="shared" si="680"/>
        <v>36981.449843011396</v>
      </c>
      <c r="P3078">
        <f t="shared" si="681"/>
        <v>0</v>
      </c>
      <c r="Q3078">
        <f t="shared" si="682"/>
        <v>0</v>
      </c>
      <c r="R3078">
        <f t="shared" si="683"/>
        <v>0</v>
      </c>
      <c r="S3078">
        <f t="shared" si="684"/>
        <v>0</v>
      </c>
      <c r="T3078">
        <f t="shared" si="685"/>
        <v>0</v>
      </c>
      <c r="U3078">
        <f>T3078*参数设置!B3079</f>
        <v>0</v>
      </c>
    </row>
    <row r="3079" spans="1:21" x14ac:dyDescent="0.25">
      <c r="A3079" s="3">
        <v>44561</v>
      </c>
      <c r="B3079">
        <f>IF(K3078="是",F3078*0.25*(价格数据!B3079/价格数据!B3078),B3078*(价格数据!B3079/价格数据!B3078))</f>
        <v>38508.68873388123</v>
      </c>
      <c r="C3079">
        <f>IF(K3078="是",F3078*0.25*(价格数据!C3079/价格数据!C3078),C3078*(价格数据!C3079/价格数据!C3078))</f>
        <v>36786.631234571934</v>
      </c>
      <c r="D3079">
        <f>IF(K3078="是",F3078*0.25*(价格数据!D3079/价格数据!D3078),D3078*(价格数据!D3079/价格数据!D3078))</f>
        <v>37459.173714716344</v>
      </c>
      <c r="E3079">
        <f>IF(K3078="是",F3078*0.25*(价格数据!E3079/价格数据!E3078),E3078*(价格数据!E3079/价格数据!E3078))</f>
        <v>36994.393738773317</v>
      </c>
      <c r="F3079">
        <f t="shared" si="672"/>
        <v>149748.88742194284</v>
      </c>
      <c r="G3079">
        <f t="shared" si="673"/>
        <v>0.25715509074452408</v>
      </c>
      <c r="H3079">
        <f t="shared" si="674"/>
        <v>0.24565545606305156</v>
      </c>
      <c r="I3079">
        <f t="shared" si="675"/>
        <v>0.25014659113405485</v>
      </c>
      <c r="J3079">
        <f t="shared" si="676"/>
        <v>0.24704286205836942</v>
      </c>
      <c r="K3079" t="str">
        <f>IF(OR(
 ROUND(G3079,4)&gt;(0.25+参数设置!B$3), ROUND(G3079,4)&lt;(0.25-参数设置!B$3),
 ROUND(H3079,4)&gt;(0.25+参数设置!B$3), ROUND(H3079,4)&lt;(0.25-参数设置!B$3),
 ROUND(I3079,4)&gt;(0.25+参数设置!B$3), ROUND(I3079,4)&lt;(0.25-参数设置!B$3),
 ROUND(J3079,4)&gt;(0.25+参数设置!B$3), ROUND(J3079,4)&lt;(0.25-参数设置!B$3)
),"是","否")</f>
        <v>否</v>
      </c>
      <c r="L3079">
        <f t="shared" si="677"/>
        <v>38508.68873388123</v>
      </c>
      <c r="M3079">
        <f t="shared" si="678"/>
        <v>36786.631234571934</v>
      </c>
      <c r="N3079">
        <f t="shared" si="679"/>
        <v>37459.173714716344</v>
      </c>
      <c r="O3079">
        <f t="shared" si="680"/>
        <v>36994.393738773317</v>
      </c>
      <c r="P3079">
        <f t="shared" si="681"/>
        <v>0</v>
      </c>
      <c r="Q3079">
        <f t="shared" si="682"/>
        <v>0</v>
      </c>
      <c r="R3079">
        <f t="shared" si="683"/>
        <v>0</v>
      </c>
      <c r="S3079">
        <f t="shared" si="684"/>
        <v>0</v>
      </c>
      <c r="T3079">
        <f t="shared" si="685"/>
        <v>0</v>
      </c>
      <c r="U3079">
        <f>T3079*参数设置!B3080</f>
        <v>0</v>
      </c>
    </row>
    <row r="3080" spans="1:21" x14ac:dyDescent="0.25">
      <c r="A3080" s="3">
        <v>44562</v>
      </c>
      <c r="B3080">
        <f>IF(K3079="是",F3079*0.25*(价格数据!B3080/价格数据!B3079),B3079*(价格数据!B3080/价格数据!B3079))</f>
        <v>38508.68873388123</v>
      </c>
      <c r="C3080">
        <f>IF(K3079="是",F3079*0.25*(价格数据!C3080/价格数据!C3079),C3079*(价格数据!C3080/价格数据!C3079))</f>
        <v>36786.631234571934</v>
      </c>
      <c r="D3080">
        <f>IF(K3079="是",F3079*0.25*(价格数据!D3080/价格数据!D3079),D3079*(价格数据!D3080/价格数据!D3079))</f>
        <v>37459.173714716344</v>
      </c>
      <c r="E3080">
        <f>IF(K3079="是",F3079*0.25*(价格数据!E3080/价格数据!E3079),E3079*(价格数据!E3080/价格数据!E3079))</f>
        <v>36994.393738773317</v>
      </c>
      <c r="F3080">
        <f t="shared" si="672"/>
        <v>149748.88742194284</v>
      </c>
      <c r="G3080">
        <f t="shared" si="673"/>
        <v>0.25715509074452408</v>
      </c>
      <c r="H3080">
        <f t="shared" si="674"/>
        <v>0.24565545606305156</v>
      </c>
      <c r="I3080">
        <f t="shared" si="675"/>
        <v>0.25014659113405485</v>
      </c>
      <c r="J3080">
        <f t="shared" si="676"/>
        <v>0.24704286205836942</v>
      </c>
      <c r="K3080" t="str">
        <f>IF(OR(
 ROUND(G3080,4)&gt;(0.25+参数设置!B$3), ROUND(G3080,4)&lt;(0.25-参数设置!B$3),
 ROUND(H3080,4)&gt;(0.25+参数设置!B$3), ROUND(H3080,4)&lt;(0.25-参数设置!B$3),
 ROUND(I3080,4)&gt;(0.25+参数设置!B$3), ROUND(I3080,4)&lt;(0.25-参数设置!B$3),
 ROUND(J3080,4)&gt;(0.25+参数设置!B$3), ROUND(J3080,4)&lt;(0.25-参数设置!B$3)
),"是","否")</f>
        <v>否</v>
      </c>
      <c r="L3080">
        <f t="shared" si="677"/>
        <v>38508.68873388123</v>
      </c>
      <c r="M3080">
        <f t="shared" si="678"/>
        <v>36786.631234571934</v>
      </c>
      <c r="N3080">
        <f t="shared" si="679"/>
        <v>37459.173714716344</v>
      </c>
      <c r="O3080">
        <f t="shared" si="680"/>
        <v>36994.393738773317</v>
      </c>
      <c r="P3080">
        <f t="shared" si="681"/>
        <v>0</v>
      </c>
      <c r="Q3080">
        <f t="shared" si="682"/>
        <v>0</v>
      </c>
      <c r="R3080">
        <f t="shared" si="683"/>
        <v>0</v>
      </c>
      <c r="S3080">
        <f t="shared" si="684"/>
        <v>0</v>
      </c>
      <c r="T3080">
        <f t="shared" si="685"/>
        <v>0</v>
      </c>
      <c r="U3080">
        <f>T3080*参数设置!B3081</f>
        <v>0</v>
      </c>
    </row>
    <row r="3081" spans="1:21" x14ac:dyDescent="0.25">
      <c r="A3081" s="3">
        <v>44563</v>
      </c>
      <c r="B3081">
        <f>IF(K3080="是",F3080*0.25*(价格数据!B3081/价格数据!B3080),B3080*(价格数据!B3081/价格数据!B3080))</f>
        <v>38508.68873388123</v>
      </c>
      <c r="C3081">
        <f>IF(K3080="是",F3080*0.25*(价格数据!C3081/价格数据!C3080),C3080*(价格数据!C3081/价格数据!C3080))</f>
        <v>36786.631234571934</v>
      </c>
      <c r="D3081">
        <f>IF(K3080="是",F3080*0.25*(价格数据!D3081/价格数据!D3080),D3080*(价格数据!D3081/价格数据!D3080))</f>
        <v>37459.173714716344</v>
      </c>
      <c r="E3081">
        <f>IF(K3080="是",F3080*0.25*(价格数据!E3081/价格数据!E3080),E3080*(价格数据!E3081/价格数据!E3080))</f>
        <v>36994.393738773317</v>
      </c>
      <c r="F3081">
        <f t="shared" si="672"/>
        <v>149748.88742194284</v>
      </c>
      <c r="G3081">
        <f t="shared" si="673"/>
        <v>0.25715509074452408</v>
      </c>
      <c r="H3081">
        <f t="shared" si="674"/>
        <v>0.24565545606305156</v>
      </c>
      <c r="I3081">
        <f t="shared" si="675"/>
        <v>0.25014659113405485</v>
      </c>
      <c r="J3081">
        <f t="shared" si="676"/>
        <v>0.24704286205836942</v>
      </c>
      <c r="K3081" t="str">
        <f>IF(OR(
 ROUND(G3081,4)&gt;(0.25+参数设置!B$3), ROUND(G3081,4)&lt;(0.25-参数设置!B$3),
 ROUND(H3081,4)&gt;(0.25+参数设置!B$3), ROUND(H3081,4)&lt;(0.25-参数设置!B$3),
 ROUND(I3081,4)&gt;(0.25+参数设置!B$3), ROUND(I3081,4)&lt;(0.25-参数设置!B$3),
 ROUND(J3081,4)&gt;(0.25+参数设置!B$3), ROUND(J3081,4)&lt;(0.25-参数设置!B$3)
),"是","否")</f>
        <v>否</v>
      </c>
      <c r="L3081">
        <f t="shared" si="677"/>
        <v>38508.68873388123</v>
      </c>
      <c r="M3081">
        <f t="shared" si="678"/>
        <v>36786.631234571934</v>
      </c>
      <c r="N3081">
        <f t="shared" si="679"/>
        <v>37459.173714716344</v>
      </c>
      <c r="O3081">
        <f t="shared" si="680"/>
        <v>36994.393738773317</v>
      </c>
      <c r="P3081">
        <f t="shared" si="681"/>
        <v>0</v>
      </c>
      <c r="Q3081">
        <f t="shared" si="682"/>
        <v>0</v>
      </c>
      <c r="R3081">
        <f t="shared" si="683"/>
        <v>0</v>
      </c>
      <c r="S3081">
        <f t="shared" si="684"/>
        <v>0</v>
      </c>
      <c r="T3081">
        <f t="shared" si="685"/>
        <v>0</v>
      </c>
      <c r="U3081">
        <f>T3081*参数设置!B3082</f>
        <v>0</v>
      </c>
    </row>
    <row r="3082" spans="1:21" x14ac:dyDescent="0.25">
      <c r="A3082" s="3">
        <v>44564</v>
      </c>
      <c r="B3082">
        <f>IF(K3081="是",F3081*0.25*(价格数据!B3082/价格数据!B3081),B3081*(价格数据!B3082/价格数据!B3081))</f>
        <v>38508.68873388123</v>
      </c>
      <c r="C3082">
        <f>IF(K3081="是",F3081*0.25*(价格数据!C3082/价格数据!C3081),C3081*(价格数据!C3082/价格数据!C3081))</f>
        <v>36786.631234571934</v>
      </c>
      <c r="D3082">
        <f>IF(K3081="是",F3081*0.25*(价格数据!D3082/价格数据!D3081),D3081*(价格数据!D3082/价格数据!D3081))</f>
        <v>37459.173714716344</v>
      </c>
      <c r="E3082">
        <f>IF(K3081="是",F3081*0.25*(价格数据!E3082/价格数据!E3081),E3081*(价格数据!E3082/价格数据!E3081))</f>
        <v>36994.393738773317</v>
      </c>
      <c r="F3082">
        <f t="shared" si="672"/>
        <v>149748.88742194284</v>
      </c>
      <c r="G3082">
        <f t="shared" si="673"/>
        <v>0.25715509074452408</v>
      </c>
      <c r="H3082">
        <f t="shared" si="674"/>
        <v>0.24565545606305156</v>
      </c>
      <c r="I3082">
        <f t="shared" si="675"/>
        <v>0.25014659113405485</v>
      </c>
      <c r="J3082">
        <f t="shared" si="676"/>
        <v>0.24704286205836942</v>
      </c>
      <c r="K3082" t="str">
        <f>IF(OR(
 ROUND(G3082,4)&gt;(0.25+参数设置!B$3), ROUND(G3082,4)&lt;(0.25-参数设置!B$3),
 ROUND(H3082,4)&gt;(0.25+参数设置!B$3), ROUND(H3082,4)&lt;(0.25-参数设置!B$3),
 ROUND(I3082,4)&gt;(0.25+参数设置!B$3), ROUND(I3082,4)&lt;(0.25-参数设置!B$3),
 ROUND(J3082,4)&gt;(0.25+参数设置!B$3), ROUND(J3082,4)&lt;(0.25-参数设置!B$3)
),"是","否")</f>
        <v>否</v>
      </c>
      <c r="L3082">
        <f t="shared" si="677"/>
        <v>38508.68873388123</v>
      </c>
      <c r="M3082">
        <f t="shared" si="678"/>
        <v>36786.631234571934</v>
      </c>
      <c r="N3082">
        <f t="shared" si="679"/>
        <v>37459.173714716344</v>
      </c>
      <c r="O3082">
        <f t="shared" si="680"/>
        <v>36994.393738773317</v>
      </c>
      <c r="P3082">
        <f t="shared" si="681"/>
        <v>0</v>
      </c>
      <c r="Q3082">
        <f t="shared" si="682"/>
        <v>0</v>
      </c>
      <c r="R3082">
        <f t="shared" si="683"/>
        <v>0</v>
      </c>
      <c r="S3082">
        <f t="shared" si="684"/>
        <v>0</v>
      </c>
      <c r="T3082">
        <f t="shared" si="685"/>
        <v>0</v>
      </c>
      <c r="U3082">
        <f>T3082*参数设置!B3083</f>
        <v>0</v>
      </c>
    </row>
    <row r="3083" spans="1:21" x14ac:dyDescent="0.25">
      <c r="A3083" s="3">
        <v>44565</v>
      </c>
      <c r="B3083">
        <f>IF(K3082="是",F3082*0.25*(价格数据!B3083/价格数据!B3082),B3082*(价格数据!B3083/价格数据!B3082))</f>
        <v>38370.27891015722</v>
      </c>
      <c r="C3083">
        <f>IF(K3082="是",F3082*0.25*(价格数据!C3083/价格数据!C3082),C3082*(价格数据!C3083/价格数据!C3082))</f>
        <v>36554.379651153009</v>
      </c>
      <c r="D3083">
        <f>IF(K3082="是",F3082*0.25*(价格数据!D3083/价格数据!D3082),D3082*(价格数据!D3083/价格数据!D3082))</f>
        <v>37441.107398595901</v>
      </c>
      <c r="E3083">
        <f>IF(K3082="是",F3082*0.25*(价格数据!E3083/价格数据!E3082),E3082*(价格数据!E3083/价格数据!E3082))</f>
        <v>36982.559319790984</v>
      </c>
      <c r="F3083">
        <f t="shared" si="672"/>
        <v>149348.32527969711</v>
      </c>
      <c r="G3083">
        <f t="shared" si="673"/>
        <v>0.25691803934391622</v>
      </c>
      <c r="H3083">
        <f t="shared" si="674"/>
        <v>0.24475922031729894</v>
      </c>
      <c r="I3083">
        <f t="shared" si="675"/>
        <v>0.25069653327867458</v>
      </c>
      <c r="J3083">
        <f t="shared" si="676"/>
        <v>0.24762620706011032</v>
      </c>
      <c r="K3083" t="str">
        <f>IF(OR(
 ROUND(G3083,4)&gt;(0.25+参数设置!B$3), ROUND(G3083,4)&lt;(0.25-参数设置!B$3),
 ROUND(H3083,4)&gt;(0.25+参数设置!B$3), ROUND(H3083,4)&lt;(0.25-参数设置!B$3),
 ROUND(I3083,4)&gt;(0.25+参数设置!B$3), ROUND(I3083,4)&lt;(0.25-参数设置!B$3),
 ROUND(J3083,4)&gt;(0.25+参数设置!B$3), ROUND(J3083,4)&lt;(0.25-参数设置!B$3)
),"是","否")</f>
        <v>否</v>
      </c>
      <c r="L3083">
        <f t="shared" si="677"/>
        <v>38370.27891015722</v>
      </c>
      <c r="M3083">
        <f t="shared" si="678"/>
        <v>36554.379651153009</v>
      </c>
      <c r="N3083">
        <f t="shared" si="679"/>
        <v>37441.107398595901</v>
      </c>
      <c r="O3083">
        <f t="shared" si="680"/>
        <v>36982.559319790984</v>
      </c>
      <c r="P3083">
        <f t="shared" si="681"/>
        <v>0</v>
      </c>
      <c r="Q3083">
        <f t="shared" si="682"/>
        <v>0</v>
      </c>
      <c r="R3083">
        <f t="shared" si="683"/>
        <v>0</v>
      </c>
      <c r="S3083">
        <f t="shared" si="684"/>
        <v>0</v>
      </c>
      <c r="T3083">
        <f t="shared" si="685"/>
        <v>0</v>
      </c>
      <c r="U3083">
        <f>T3083*参数设置!B3084</f>
        <v>0</v>
      </c>
    </row>
    <row r="3084" spans="1:21" x14ac:dyDescent="0.25">
      <c r="A3084" s="3">
        <v>44566</v>
      </c>
      <c r="B3084">
        <f>IF(K3083="是",F3083*0.25*(价格数据!B3084/价格数据!B3083),B3083*(价格数据!B3084/价格数据!B3083))</f>
        <v>38008.875481544514</v>
      </c>
      <c r="C3084">
        <f>IF(K3083="是",F3083*0.25*(价格数据!C3084/价格数据!C3083),C3083*(价格数据!C3084/价格数据!C3083))</f>
        <v>36705.848075121874</v>
      </c>
      <c r="D3084">
        <f>IF(K3083="是",F3083*0.25*(价格数据!D3084/价格数据!D3083),D3083*(价格数据!D3084/价格数据!D3083))</f>
        <v>37401.124567837542</v>
      </c>
      <c r="E3084">
        <f>IF(K3083="是",F3083*0.25*(价格数据!E3084/价格数据!E3083),E3083*(价格数据!E3084/价格数据!E3083))</f>
        <v>36984.40844775697</v>
      </c>
      <c r="F3084">
        <f t="shared" si="672"/>
        <v>149100.2565722609</v>
      </c>
      <c r="G3084">
        <f t="shared" si="673"/>
        <v>0.25492159675207299</v>
      </c>
      <c r="H3084">
        <f t="shared" si="674"/>
        <v>0.24618232670399542</v>
      </c>
      <c r="I3084">
        <f t="shared" si="675"/>
        <v>0.25084547423103343</v>
      </c>
      <c r="J3084">
        <f t="shared" si="676"/>
        <v>0.24805060231289816</v>
      </c>
      <c r="K3084" t="str">
        <f>IF(OR(
 ROUND(G3084,4)&gt;(0.25+参数设置!B$3), ROUND(G3084,4)&lt;(0.25-参数设置!B$3),
 ROUND(H3084,4)&gt;(0.25+参数设置!B$3), ROUND(H3084,4)&lt;(0.25-参数设置!B$3),
 ROUND(I3084,4)&gt;(0.25+参数设置!B$3), ROUND(I3084,4)&lt;(0.25-参数设置!B$3),
 ROUND(J3084,4)&gt;(0.25+参数设置!B$3), ROUND(J3084,4)&lt;(0.25-参数设置!B$3)
),"是","否")</f>
        <v>否</v>
      </c>
      <c r="L3084">
        <f t="shared" si="677"/>
        <v>38008.875481544514</v>
      </c>
      <c r="M3084">
        <f t="shared" si="678"/>
        <v>36705.848075121874</v>
      </c>
      <c r="N3084">
        <f t="shared" si="679"/>
        <v>37401.124567837542</v>
      </c>
      <c r="O3084">
        <f t="shared" si="680"/>
        <v>36984.40844775697</v>
      </c>
      <c r="P3084">
        <f t="shared" si="681"/>
        <v>0</v>
      </c>
      <c r="Q3084">
        <f t="shared" si="682"/>
        <v>0</v>
      </c>
      <c r="R3084">
        <f t="shared" si="683"/>
        <v>0</v>
      </c>
      <c r="S3084">
        <f t="shared" si="684"/>
        <v>0</v>
      </c>
      <c r="T3084">
        <f t="shared" si="685"/>
        <v>0</v>
      </c>
      <c r="U3084">
        <f>T3084*参数设置!B3085</f>
        <v>0</v>
      </c>
    </row>
    <row r="3085" spans="1:21" x14ac:dyDescent="0.25">
      <c r="A3085" s="3">
        <v>44567</v>
      </c>
      <c r="B3085">
        <f>IF(K3084="是",F3084*0.25*(价格数据!B3085/价格数据!B3084),B3084*(价格数据!B3085/价格数据!B3084))</f>
        <v>37578.267141069802</v>
      </c>
      <c r="C3085">
        <f>IF(K3084="是",F3084*0.25*(价格数据!C3085/价格数据!C3084),C3084*(价格数据!C3085/价格数据!C3084))</f>
        <v>36493.79228156546</v>
      </c>
      <c r="D3085">
        <f>IF(K3084="是",F3084*0.25*(价格数据!D3085/价格数据!D3084),D3084*(价格数据!D3085/价格数据!D3084))</f>
        <v>37380.688898783264</v>
      </c>
      <c r="E3085">
        <f>IF(K3084="是",F3084*0.25*(价格数据!E3085/价格数据!E3084),E3084*(价格数据!E3085/价格数据!E3084))</f>
        <v>36982.559319790984</v>
      </c>
      <c r="F3085">
        <f t="shared" si="672"/>
        <v>148435.30764120951</v>
      </c>
      <c r="G3085">
        <f t="shared" si="673"/>
        <v>0.25316259142266967</v>
      </c>
      <c r="H3085">
        <f t="shared" si="674"/>
        <v>0.2458565476198995</v>
      </c>
      <c r="I3085">
        <f t="shared" si="675"/>
        <v>0.25183151834156614</v>
      </c>
      <c r="J3085">
        <f t="shared" si="676"/>
        <v>0.24914934261586466</v>
      </c>
      <c r="K3085" t="str">
        <f>IF(OR(
 ROUND(G3085,4)&gt;(0.25+参数设置!B$3), ROUND(G3085,4)&lt;(0.25-参数设置!B$3),
 ROUND(H3085,4)&gt;(0.25+参数设置!B$3), ROUND(H3085,4)&lt;(0.25-参数设置!B$3),
 ROUND(I3085,4)&gt;(0.25+参数设置!B$3), ROUND(I3085,4)&lt;(0.25-参数设置!B$3),
 ROUND(J3085,4)&gt;(0.25+参数设置!B$3), ROUND(J3085,4)&lt;(0.25-参数设置!B$3)
),"是","否")</f>
        <v>否</v>
      </c>
      <c r="L3085">
        <f t="shared" si="677"/>
        <v>37578.267141069802</v>
      </c>
      <c r="M3085">
        <f t="shared" si="678"/>
        <v>36493.79228156546</v>
      </c>
      <c r="N3085">
        <f t="shared" si="679"/>
        <v>37380.688898783264</v>
      </c>
      <c r="O3085">
        <f t="shared" si="680"/>
        <v>36982.559319790984</v>
      </c>
      <c r="P3085">
        <f t="shared" si="681"/>
        <v>0</v>
      </c>
      <c r="Q3085">
        <f t="shared" si="682"/>
        <v>0</v>
      </c>
      <c r="R3085">
        <f t="shared" si="683"/>
        <v>0</v>
      </c>
      <c r="S3085">
        <f t="shared" si="684"/>
        <v>0</v>
      </c>
      <c r="T3085">
        <f t="shared" si="685"/>
        <v>0</v>
      </c>
      <c r="U3085">
        <f>T3085*参数设置!B3086</f>
        <v>0</v>
      </c>
    </row>
    <row r="3086" spans="1:21" x14ac:dyDescent="0.25">
      <c r="A3086" s="3">
        <v>44568</v>
      </c>
      <c r="B3086">
        <f>IF(K3085="是",F3085*0.25*(价格数据!B3086/价格数据!B3085),B3085*(价格数据!B3086/价格数据!B3085))</f>
        <v>37670.540356885809</v>
      </c>
      <c r="C3086">
        <f>IF(K3085="是",F3085*0.25*(价格数据!C3086/价格数据!C3085),C3085*(价格数据!C3086/价格数据!C3085))</f>
        <v>36271.638593077791</v>
      </c>
      <c r="D3086">
        <f>IF(K3085="是",F3085*0.25*(价格数据!D3086/价格数据!D3085),D3085*(价格数据!D3086/价格数据!D3085))</f>
        <v>37383.65058995055</v>
      </c>
      <c r="E3086">
        <f>IF(K3085="是",F3085*0.25*(价格数据!E3086/价格数据!E3085),E3085*(价格数据!E3086/价格数据!E3085))</f>
        <v>36986.62740131616</v>
      </c>
      <c r="F3086">
        <f t="shared" si="672"/>
        <v>148312.45694123031</v>
      </c>
      <c r="G3086">
        <f t="shared" si="673"/>
        <v>0.25399444614293581</v>
      </c>
      <c r="H3086">
        <f t="shared" si="674"/>
        <v>0.24456232026046634</v>
      </c>
      <c r="I3086">
        <f t="shared" si="675"/>
        <v>0.25206008558515108</v>
      </c>
      <c r="J3086">
        <f t="shared" si="676"/>
        <v>0.24938314801144673</v>
      </c>
      <c r="K3086" t="str">
        <f>IF(OR(
 ROUND(G3086,4)&gt;(0.25+参数设置!B$3), ROUND(G3086,4)&lt;(0.25-参数设置!B$3),
 ROUND(H3086,4)&gt;(0.25+参数设置!B$3), ROUND(H3086,4)&lt;(0.25-参数设置!B$3),
 ROUND(I3086,4)&gt;(0.25+参数设置!B$3), ROUND(I3086,4)&lt;(0.25-参数设置!B$3),
 ROUND(J3086,4)&gt;(0.25+参数设置!B$3), ROUND(J3086,4)&lt;(0.25-参数设置!B$3)
),"是","否")</f>
        <v>否</v>
      </c>
      <c r="L3086">
        <f t="shared" si="677"/>
        <v>37670.540356885809</v>
      </c>
      <c r="M3086">
        <f t="shared" si="678"/>
        <v>36271.638593077791</v>
      </c>
      <c r="N3086">
        <f t="shared" si="679"/>
        <v>37383.65058995055</v>
      </c>
      <c r="O3086">
        <f t="shared" si="680"/>
        <v>36986.62740131616</v>
      </c>
      <c r="P3086">
        <f t="shared" si="681"/>
        <v>0</v>
      </c>
      <c r="Q3086">
        <f t="shared" si="682"/>
        <v>0</v>
      </c>
      <c r="R3086">
        <f t="shared" si="683"/>
        <v>0</v>
      </c>
      <c r="S3086">
        <f t="shared" si="684"/>
        <v>0</v>
      </c>
      <c r="T3086">
        <f t="shared" si="685"/>
        <v>0</v>
      </c>
      <c r="U3086">
        <f>T3086*参数设置!B3087</f>
        <v>0</v>
      </c>
    </row>
    <row r="3087" spans="1:21" x14ac:dyDescent="0.25">
      <c r="A3087" s="3">
        <v>44569</v>
      </c>
      <c r="B3087">
        <f>IF(K3086="是",F3086*0.25*(价格数据!B3087/价格数据!B3086),B3086*(价格数据!B3087/价格数据!B3086))</f>
        <v>37670.540356885809</v>
      </c>
      <c r="C3087">
        <f>IF(K3086="是",F3086*0.25*(价格数据!C3087/价格数据!C3086),C3086*(价格数据!C3087/价格数据!C3086))</f>
        <v>36271.638593077791</v>
      </c>
      <c r="D3087">
        <f>IF(K3086="是",F3086*0.25*(价格数据!D3087/价格数据!D3086),D3086*(价格数据!D3087/价格数据!D3086))</f>
        <v>37383.65058995055</v>
      </c>
      <c r="E3087">
        <f>IF(K3086="是",F3086*0.25*(价格数据!E3087/价格数据!E3086),E3086*(价格数据!E3087/价格数据!E3086))</f>
        <v>36986.62740131616</v>
      </c>
      <c r="F3087">
        <f t="shared" si="672"/>
        <v>148312.45694123031</v>
      </c>
      <c r="G3087">
        <f t="shared" si="673"/>
        <v>0.25399444614293581</v>
      </c>
      <c r="H3087">
        <f t="shared" si="674"/>
        <v>0.24456232026046634</v>
      </c>
      <c r="I3087">
        <f t="shared" si="675"/>
        <v>0.25206008558515108</v>
      </c>
      <c r="J3087">
        <f t="shared" si="676"/>
        <v>0.24938314801144673</v>
      </c>
      <c r="K3087" t="str">
        <f>IF(OR(
 ROUND(G3087,4)&gt;(0.25+参数设置!B$3), ROUND(G3087,4)&lt;(0.25-参数设置!B$3),
 ROUND(H3087,4)&gt;(0.25+参数设置!B$3), ROUND(H3087,4)&lt;(0.25-参数设置!B$3),
 ROUND(I3087,4)&gt;(0.25+参数设置!B$3), ROUND(I3087,4)&lt;(0.25-参数设置!B$3),
 ROUND(J3087,4)&gt;(0.25+参数设置!B$3), ROUND(J3087,4)&lt;(0.25-参数设置!B$3)
),"是","否")</f>
        <v>否</v>
      </c>
      <c r="L3087">
        <f t="shared" si="677"/>
        <v>37670.540356885809</v>
      </c>
      <c r="M3087">
        <f t="shared" si="678"/>
        <v>36271.638593077791</v>
      </c>
      <c r="N3087">
        <f t="shared" si="679"/>
        <v>37383.65058995055</v>
      </c>
      <c r="O3087">
        <f t="shared" si="680"/>
        <v>36986.62740131616</v>
      </c>
      <c r="P3087">
        <f t="shared" si="681"/>
        <v>0</v>
      </c>
      <c r="Q3087">
        <f t="shared" si="682"/>
        <v>0</v>
      </c>
      <c r="R3087">
        <f t="shared" si="683"/>
        <v>0</v>
      </c>
      <c r="S3087">
        <f t="shared" si="684"/>
        <v>0</v>
      </c>
      <c r="T3087">
        <f t="shared" si="685"/>
        <v>0</v>
      </c>
      <c r="U3087">
        <f>T3087*参数设置!B3088</f>
        <v>0</v>
      </c>
    </row>
    <row r="3088" spans="1:21" x14ac:dyDescent="0.25">
      <c r="A3088" s="3">
        <v>44570</v>
      </c>
      <c r="B3088">
        <f>IF(K3087="是",F3087*0.25*(价格数据!B3088/价格数据!B3087),B3087*(价格数据!B3088/价格数据!B3087))</f>
        <v>37670.540356885809</v>
      </c>
      <c r="C3088">
        <f>IF(K3087="是",F3087*0.25*(价格数据!C3088/价格数据!C3087),C3087*(价格数据!C3088/价格数据!C3087))</f>
        <v>36271.638593077791</v>
      </c>
      <c r="D3088">
        <f>IF(K3087="是",F3087*0.25*(价格数据!D3088/价格数据!D3087),D3087*(价格数据!D3088/价格数据!D3087))</f>
        <v>37383.65058995055</v>
      </c>
      <c r="E3088">
        <f>IF(K3087="是",F3087*0.25*(价格数据!E3088/价格数据!E3087),E3087*(价格数据!E3088/价格数据!E3087))</f>
        <v>36986.62740131616</v>
      </c>
      <c r="F3088">
        <f t="shared" si="672"/>
        <v>148312.45694123031</v>
      </c>
      <c r="G3088">
        <f t="shared" si="673"/>
        <v>0.25399444614293581</v>
      </c>
      <c r="H3088">
        <f t="shared" si="674"/>
        <v>0.24456232026046634</v>
      </c>
      <c r="I3088">
        <f t="shared" si="675"/>
        <v>0.25206008558515108</v>
      </c>
      <c r="J3088">
        <f t="shared" si="676"/>
        <v>0.24938314801144673</v>
      </c>
      <c r="K3088" t="str">
        <f>IF(OR(
 ROUND(G3088,4)&gt;(0.25+参数设置!B$3), ROUND(G3088,4)&lt;(0.25-参数设置!B$3),
 ROUND(H3088,4)&gt;(0.25+参数设置!B$3), ROUND(H3088,4)&lt;(0.25-参数设置!B$3),
 ROUND(I3088,4)&gt;(0.25+参数设置!B$3), ROUND(I3088,4)&lt;(0.25-参数设置!B$3),
 ROUND(J3088,4)&gt;(0.25+参数设置!B$3), ROUND(J3088,4)&lt;(0.25-参数设置!B$3)
),"是","否")</f>
        <v>否</v>
      </c>
      <c r="L3088">
        <f t="shared" si="677"/>
        <v>37670.540356885809</v>
      </c>
      <c r="M3088">
        <f t="shared" si="678"/>
        <v>36271.638593077791</v>
      </c>
      <c r="N3088">
        <f t="shared" si="679"/>
        <v>37383.65058995055</v>
      </c>
      <c r="O3088">
        <f t="shared" si="680"/>
        <v>36986.62740131616</v>
      </c>
      <c r="P3088">
        <f t="shared" si="681"/>
        <v>0</v>
      </c>
      <c r="Q3088">
        <f t="shared" si="682"/>
        <v>0</v>
      </c>
      <c r="R3088">
        <f t="shared" si="683"/>
        <v>0</v>
      </c>
      <c r="S3088">
        <f t="shared" si="684"/>
        <v>0</v>
      </c>
      <c r="T3088">
        <f t="shared" si="685"/>
        <v>0</v>
      </c>
      <c r="U3088">
        <f>T3088*参数设置!B3089</f>
        <v>0</v>
      </c>
    </row>
    <row r="3089" spans="1:21" x14ac:dyDescent="0.25">
      <c r="A3089" s="3">
        <v>44571</v>
      </c>
      <c r="B3089">
        <f>IF(K3088="是",F3088*0.25*(价格数据!B3089/价格数据!B3088),B3088*(价格数据!B3089/价格数据!B3088))</f>
        <v>37770.503007353145</v>
      </c>
      <c r="C3089">
        <f>IF(K3088="是",F3088*0.25*(价格数据!C3089/价格数据!C3088),C3088*(价格数据!C3089/价格数据!C3088))</f>
        <v>36342.323857596595</v>
      </c>
      <c r="D3089">
        <f>IF(K3088="是",F3088*0.25*(价格数据!D3089/价格数据!D3088),D3088*(价格数据!D3089/价格数据!D3088))</f>
        <v>37426.298942759466</v>
      </c>
      <c r="E3089">
        <f>IF(K3088="是",F3088*0.25*(价格数据!E3089/价格数据!E3088),E3088*(价格数据!E3089/价格数据!E3088))</f>
        <v>36983.298970977376</v>
      </c>
      <c r="F3089">
        <f t="shared" si="672"/>
        <v>148522.42477868657</v>
      </c>
      <c r="G3089">
        <f t="shared" si="673"/>
        <v>0.2543084188373238</v>
      </c>
      <c r="H3089">
        <f t="shared" si="674"/>
        <v>0.24469250291159958</v>
      </c>
      <c r="I3089">
        <f t="shared" si="675"/>
        <v>0.25199089631433391</v>
      </c>
      <c r="J3089">
        <f t="shared" si="676"/>
        <v>0.24900818193674273</v>
      </c>
      <c r="K3089" t="str">
        <f>IF(OR(
 ROUND(G3089,4)&gt;(0.25+参数设置!B$3), ROUND(G3089,4)&lt;(0.25-参数设置!B$3),
 ROUND(H3089,4)&gt;(0.25+参数设置!B$3), ROUND(H3089,4)&lt;(0.25-参数设置!B$3),
 ROUND(I3089,4)&gt;(0.25+参数设置!B$3), ROUND(I3089,4)&lt;(0.25-参数设置!B$3),
 ROUND(J3089,4)&gt;(0.25+参数设置!B$3), ROUND(J3089,4)&lt;(0.25-参数设置!B$3)
),"是","否")</f>
        <v>否</v>
      </c>
      <c r="L3089">
        <f t="shared" si="677"/>
        <v>37770.503007353145</v>
      </c>
      <c r="M3089">
        <f t="shared" si="678"/>
        <v>36342.323857596595</v>
      </c>
      <c r="N3089">
        <f t="shared" si="679"/>
        <v>37426.298942759466</v>
      </c>
      <c r="O3089">
        <f t="shared" si="680"/>
        <v>36983.298970977376</v>
      </c>
      <c r="P3089">
        <f t="shared" si="681"/>
        <v>0</v>
      </c>
      <c r="Q3089">
        <f t="shared" si="682"/>
        <v>0</v>
      </c>
      <c r="R3089">
        <f t="shared" si="683"/>
        <v>0</v>
      </c>
      <c r="S3089">
        <f t="shared" si="684"/>
        <v>0</v>
      </c>
      <c r="T3089">
        <f t="shared" si="685"/>
        <v>0</v>
      </c>
      <c r="U3089">
        <f>T3089*参数设置!B3090</f>
        <v>0</v>
      </c>
    </row>
    <row r="3090" spans="1:21" x14ac:dyDescent="0.25">
      <c r="A3090" s="3">
        <v>44572</v>
      </c>
      <c r="B3090">
        <f>IF(K3089="是",F3089*0.25*(价格数据!B3090/价格数据!B3089),B3089*(价格数据!B3090/价格数据!B3089))</f>
        <v>37424.478448043112</v>
      </c>
      <c r="C3090">
        <f>IF(K3089="是",F3089*0.25*(价格数据!C3090/价格数据!C3089),C3089*(价格数据!C3090/价格数据!C3089))</f>
        <v>36645.260705534325</v>
      </c>
      <c r="D3090">
        <f>IF(K3089="是",F3089*0.25*(价格数据!D3090/价格数据!D3089),D3089*(价格数据!D3090/价格数据!D3089))</f>
        <v>37477.240030836787</v>
      </c>
      <c r="E3090">
        <f>IF(K3089="是",F3089*0.25*(价格数据!E3090/价格数据!E3089),E3089*(价格数据!E3090/价格数据!E3089))</f>
        <v>36984.408447756963</v>
      </c>
      <c r="F3090">
        <f t="shared" si="672"/>
        <v>148531.38763217119</v>
      </c>
      <c r="G3090">
        <f t="shared" si="673"/>
        <v>0.25196343375396535</v>
      </c>
      <c r="H3090">
        <f t="shared" si="674"/>
        <v>0.24671728507838392</v>
      </c>
      <c r="I3090">
        <f t="shared" si="675"/>
        <v>0.25231865552651306</v>
      </c>
      <c r="J3090">
        <f t="shared" si="676"/>
        <v>0.24900062564113767</v>
      </c>
      <c r="K3090" t="str">
        <f>IF(OR(
 ROUND(G3090,4)&gt;(0.25+参数设置!B$3), ROUND(G3090,4)&lt;(0.25-参数设置!B$3),
 ROUND(H3090,4)&gt;(0.25+参数设置!B$3), ROUND(H3090,4)&lt;(0.25-参数设置!B$3),
 ROUND(I3090,4)&gt;(0.25+参数设置!B$3), ROUND(I3090,4)&lt;(0.25-参数设置!B$3),
 ROUND(J3090,4)&gt;(0.25+参数设置!B$3), ROUND(J3090,4)&lt;(0.25-参数设置!B$3)
),"是","否")</f>
        <v>否</v>
      </c>
      <c r="L3090">
        <f t="shared" si="677"/>
        <v>37424.478448043112</v>
      </c>
      <c r="M3090">
        <f t="shared" si="678"/>
        <v>36645.260705534325</v>
      </c>
      <c r="N3090">
        <f t="shared" si="679"/>
        <v>37477.240030836787</v>
      </c>
      <c r="O3090">
        <f t="shared" si="680"/>
        <v>36984.408447756963</v>
      </c>
      <c r="P3090">
        <f t="shared" si="681"/>
        <v>0</v>
      </c>
      <c r="Q3090">
        <f t="shared" si="682"/>
        <v>0</v>
      </c>
      <c r="R3090">
        <f t="shared" si="683"/>
        <v>0</v>
      </c>
      <c r="S3090">
        <f t="shared" si="684"/>
        <v>0</v>
      </c>
      <c r="T3090">
        <f t="shared" si="685"/>
        <v>0</v>
      </c>
      <c r="U3090">
        <f>T3090*参数设置!B3091</f>
        <v>0</v>
      </c>
    </row>
    <row r="3091" spans="1:21" x14ac:dyDescent="0.25">
      <c r="A3091" s="3">
        <v>44573</v>
      </c>
      <c r="B3091">
        <f>IF(K3090="是",F3090*0.25*(价格数据!B3091/价格数据!B3090),B3090*(价格数据!B3091/价格数据!B3090))</f>
        <v>37824.329049912478</v>
      </c>
      <c r="C3091">
        <f>IF(K3090="是",F3090*0.25*(价格数据!C3091/价格数据!C3090),C3090*(价格数据!C3091/价格数据!C3090))</f>
        <v>36816.924919365701</v>
      </c>
      <c r="D3091">
        <f>IF(K3090="是",F3090*0.25*(价格数据!D3091/价格数据!D3090),D3090*(价格数据!D3091/价格数据!D3090))</f>
        <v>37491.456148439749</v>
      </c>
      <c r="E3091">
        <f>IF(K3090="是",F3090*0.25*(价格数据!E3091/价格数据!E3090),E3090*(价格数据!E3091/价格数据!E3090))</f>
        <v>36984.038622163767</v>
      </c>
      <c r="F3091">
        <f t="shared" si="672"/>
        <v>149116.7487398817</v>
      </c>
      <c r="G3091">
        <f t="shared" si="673"/>
        <v>0.25365580573308366</v>
      </c>
      <c r="H3091">
        <f t="shared" si="674"/>
        <v>0.24689999768965529</v>
      </c>
      <c r="I3091">
        <f t="shared" si="675"/>
        <v>0.25142350852780193</v>
      </c>
      <c r="J3091">
        <f t="shared" si="676"/>
        <v>0.24802068804945906</v>
      </c>
      <c r="K3091" t="str">
        <f>IF(OR(
 ROUND(G3091,4)&gt;(0.25+参数设置!B$3), ROUND(G3091,4)&lt;(0.25-参数设置!B$3),
 ROUND(H3091,4)&gt;(0.25+参数设置!B$3), ROUND(H3091,4)&lt;(0.25-参数设置!B$3),
 ROUND(I3091,4)&gt;(0.25+参数设置!B$3), ROUND(I3091,4)&lt;(0.25-参数设置!B$3),
 ROUND(J3091,4)&gt;(0.25+参数设置!B$3), ROUND(J3091,4)&lt;(0.25-参数设置!B$3)
),"是","否")</f>
        <v>否</v>
      </c>
      <c r="L3091">
        <f t="shared" si="677"/>
        <v>37824.329049912478</v>
      </c>
      <c r="M3091">
        <f t="shared" si="678"/>
        <v>36816.924919365701</v>
      </c>
      <c r="N3091">
        <f t="shared" si="679"/>
        <v>37491.456148439749</v>
      </c>
      <c r="O3091">
        <f t="shared" si="680"/>
        <v>36984.038622163767</v>
      </c>
      <c r="P3091">
        <f t="shared" si="681"/>
        <v>0</v>
      </c>
      <c r="Q3091">
        <f t="shared" si="682"/>
        <v>0</v>
      </c>
      <c r="R3091">
        <f t="shared" si="683"/>
        <v>0</v>
      </c>
      <c r="S3091">
        <f t="shared" si="684"/>
        <v>0</v>
      </c>
      <c r="T3091">
        <f t="shared" si="685"/>
        <v>0</v>
      </c>
      <c r="U3091">
        <f>T3091*参数设置!B3092</f>
        <v>0</v>
      </c>
    </row>
    <row r="3092" spans="1:21" x14ac:dyDescent="0.25">
      <c r="A3092" s="3">
        <v>44574</v>
      </c>
      <c r="B3092">
        <f>IF(K3091="是",F3091*0.25*(价格数据!B3092/价格数据!B3091),B3091*(价格数据!B3092/价格数据!B3091))</f>
        <v>37201.484843154416</v>
      </c>
      <c r="C3092">
        <f>IF(K3091="是",F3091*0.25*(价格数据!C3092/价格数据!C3091),C3091*(价格数据!C3092/价格数据!C3091))</f>
        <v>36897.708078815769</v>
      </c>
      <c r="D3092">
        <f>IF(K3091="是",F3091*0.25*(价格数据!D3092/价格数据!D3091),D3091*(价格数据!D3092/价格数据!D3091))</f>
        <v>37487.013611688817</v>
      </c>
      <c r="E3092">
        <f>IF(K3091="是",F3091*0.25*(价格数据!E3092/价格数据!E3091),E3091*(价格数据!E3092/价格数据!E3091))</f>
        <v>36984.038622163767</v>
      </c>
      <c r="F3092">
        <f t="shared" si="672"/>
        <v>148570.24515582278</v>
      </c>
      <c r="G3092">
        <f t="shared" si="673"/>
        <v>0.25039660400463715</v>
      </c>
      <c r="H3092">
        <f t="shared" si="674"/>
        <v>0.24835193641981865</v>
      </c>
      <c r="I3092">
        <f t="shared" si="675"/>
        <v>0.25231844756244332</v>
      </c>
      <c r="J3092">
        <f t="shared" si="676"/>
        <v>0.24893301201310084</v>
      </c>
      <c r="K3092" t="str">
        <f>IF(OR(
 ROUND(G3092,4)&gt;(0.25+参数设置!B$3), ROUND(G3092,4)&lt;(0.25-参数设置!B$3),
 ROUND(H3092,4)&gt;(0.25+参数设置!B$3), ROUND(H3092,4)&lt;(0.25-参数设置!B$3),
 ROUND(I3092,4)&gt;(0.25+参数设置!B$3), ROUND(I3092,4)&lt;(0.25-参数设置!B$3),
 ROUND(J3092,4)&gt;(0.25+参数设置!B$3), ROUND(J3092,4)&lt;(0.25-参数设置!B$3)
),"是","否")</f>
        <v>否</v>
      </c>
      <c r="L3092">
        <f t="shared" si="677"/>
        <v>37201.484843154416</v>
      </c>
      <c r="M3092">
        <f t="shared" si="678"/>
        <v>36897.708078815769</v>
      </c>
      <c r="N3092">
        <f t="shared" si="679"/>
        <v>37487.013611688817</v>
      </c>
      <c r="O3092">
        <f t="shared" si="680"/>
        <v>36984.038622163767</v>
      </c>
      <c r="P3092">
        <f t="shared" si="681"/>
        <v>0</v>
      </c>
      <c r="Q3092">
        <f t="shared" si="682"/>
        <v>0</v>
      </c>
      <c r="R3092">
        <f t="shared" si="683"/>
        <v>0</v>
      </c>
      <c r="S3092">
        <f t="shared" si="684"/>
        <v>0</v>
      </c>
      <c r="T3092">
        <f t="shared" si="685"/>
        <v>0</v>
      </c>
      <c r="U3092">
        <f>T3092*参数设置!B3093</f>
        <v>0</v>
      </c>
    </row>
    <row r="3093" spans="1:21" x14ac:dyDescent="0.25">
      <c r="A3093" s="3">
        <v>44575</v>
      </c>
      <c r="B3093">
        <f>IF(K3092="是",F3092*0.25*(价格数据!B3093/价格数据!B3092),B3092*(价格数据!B3093/价格数据!B3092))</f>
        <v>36863.149718495712</v>
      </c>
      <c r="C3093">
        <f>IF(K3092="是",F3092*0.25*(价格数据!C3093/价格数据!C3092),C3092*(价格数据!C3093/价格数据!C3092))</f>
        <v>36857.316499090739</v>
      </c>
      <c r="D3093">
        <f>IF(K3092="是",F3092*0.25*(价格数据!D3093/价格数据!D3092),D3092*(价格数据!D3093/价格数据!D3092))</f>
        <v>37574.679670240483</v>
      </c>
      <c r="E3093">
        <f>IF(K3092="是",F3092*0.25*(价格数据!E3093/价格数据!E3092),E3092*(价格数据!E3093/价格数据!E3092))</f>
        <v>36985.887750129754</v>
      </c>
      <c r="F3093">
        <f t="shared" si="672"/>
        <v>148281.03363795669</v>
      </c>
      <c r="G3093">
        <f t="shared" si="673"/>
        <v>0.24860326917130118</v>
      </c>
      <c r="H3093">
        <f t="shared" si="674"/>
        <v>0.24856393022644857</v>
      </c>
      <c r="I3093">
        <f t="shared" si="675"/>
        <v>0.25340179218053543</v>
      </c>
      <c r="J3093">
        <f t="shared" si="676"/>
        <v>0.24943100842171484</v>
      </c>
      <c r="K3093" t="str">
        <f>IF(OR(
 ROUND(G3093,4)&gt;(0.25+参数设置!B$3), ROUND(G3093,4)&lt;(0.25-参数设置!B$3),
 ROUND(H3093,4)&gt;(0.25+参数设置!B$3), ROUND(H3093,4)&lt;(0.25-参数设置!B$3),
 ROUND(I3093,4)&gt;(0.25+参数设置!B$3), ROUND(I3093,4)&lt;(0.25-参数设置!B$3),
 ROUND(J3093,4)&gt;(0.25+参数设置!B$3), ROUND(J3093,4)&lt;(0.25-参数设置!B$3)
),"是","否")</f>
        <v>否</v>
      </c>
      <c r="L3093">
        <f t="shared" si="677"/>
        <v>36863.149718495712</v>
      </c>
      <c r="M3093">
        <f t="shared" si="678"/>
        <v>36857.316499090739</v>
      </c>
      <c r="N3093">
        <f t="shared" si="679"/>
        <v>37574.679670240483</v>
      </c>
      <c r="O3093">
        <f t="shared" si="680"/>
        <v>36985.887750129754</v>
      </c>
      <c r="P3093">
        <f t="shared" si="681"/>
        <v>0</v>
      </c>
      <c r="Q3093">
        <f t="shared" si="682"/>
        <v>0</v>
      </c>
      <c r="R3093">
        <f t="shared" si="683"/>
        <v>0</v>
      </c>
      <c r="S3093">
        <f t="shared" si="684"/>
        <v>0</v>
      </c>
      <c r="T3093">
        <f t="shared" si="685"/>
        <v>0</v>
      </c>
      <c r="U3093">
        <f>T3093*参数设置!B3094</f>
        <v>0</v>
      </c>
    </row>
    <row r="3094" spans="1:21" x14ac:dyDescent="0.25">
      <c r="A3094" s="3">
        <v>44576</v>
      </c>
      <c r="B3094">
        <f>IF(K3093="是",F3093*0.25*(价格数据!B3094/价格数据!B3093),B3093*(价格数据!B3094/价格数据!B3093))</f>
        <v>36863.149718495712</v>
      </c>
      <c r="C3094">
        <f>IF(K3093="是",F3093*0.25*(价格数据!C3094/价格数据!C3093),C3093*(价格数据!C3094/价格数据!C3093))</f>
        <v>36857.316499090739</v>
      </c>
      <c r="D3094">
        <f>IF(K3093="是",F3093*0.25*(价格数据!D3094/价格数据!D3093),D3093*(价格数据!D3094/价格数据!D3093))</f>
        <v>37574.679670240483</v>
      </c>
      <c r="E3094">
        <f>IF(K3093="是",F3093*0.25*(价格数据!E3094/价格数据!E3093),E3093*(价格数据!E3094/价格数据!E3093))</f>
        <v>36985.887750129754</v>
      </c>
      <c r="F3094">
        <f t="shared" si="672"/>
        <v>148281.03363795669</v>
      </c>
      <c r="G3094">
        <f t="shared" si="673"/>
        <v>0.24860326917130118</v>
      </c>
      <c r="H3094">
        <f t="shared" si="674"/>
        <v>0.24856393022644857</v>
      </c>
      <c r="I3094">
        <f t="shared" si="675"/>
        <v>0.25340179218053543</v>
      </c>
      <c r="J3094">
        <f t="shared" si="676"/>
        <v>0.24943100842171484</v>
      </c>
      <c r="K3094" t="str">
        <f>IF(OR(
 ROUND(G3094,4)&gt;(0.25+参数设置!B$3), ROUND(G3094,4)&lt;(0.25-参数设置!B$3),
 ROUND(H3094,4)&gt;(0.25+参数设置!B$3), ROUND(H3094,4)&lt;(0.25-参数设置!B$3),
 ROUND(I3094,4)&gt;(0.25+参数设置!B$3), ROUND(I3094,4)&lt;(0.25-参数设置!B$3),
 ROUND(J3094,4)&gt;(0.25+参数设置!B$3), ROUND(J3094,4)&lt;(0.25-参数设置!B$3)
),"是","否")</f>
        <v>否</v>
      </c>
      <c r="L3094">
        <f t="shared" si="677"/>
        <v>36863.149718495712</v>
      </c>
      <c r="M3094">
        <f t="shared" si="678"/>
        <v>36857.316499090739</v>
      </c>
      <c r="N3094">
        <f t="shared" si="679"/>
        <v>37574.679670240483</v>
      </c>
      <c r="O3094">
        <f t="shared" si="680"/>
        <v>36985.887750129754</v>
      </c>
      <c r="P3094">
        <f t="shared" si="681"/>
        <v>0</v>
      </c>
      <c r="Q3094">
        <f t="shared" si="682"/>
        <v>0</v>
      </c>
      <c r="R3094">
        <f t="shared" si="683"/>
        <v>0</v>
      </c>
      <c r="S3094">
        <f t="shared" si="684"/>
        <v>0</v>
      </c>
      <c r="T3094">
        <f t="shared" si="685"/>
        <v>0</v>
      </c>
      <c r="U3094">
        <f>T3094*参数设置!B3095</f>
        <v>0</v>
      </c>
    </row>
    <row r="3095" spans="1:21" x14ac:dyDescent="0.25">
      <c r="A3095" s="3">
        <v>44577</v>
      </c>
      <c r="B3095">
        <f>IF(K3094="是",F3094*0.25*(价格数据!B3095/价格数据!B3094),B3094*(价格数据!B3095/价格数据!B3094))</f>
        <v>36863.149718495712</v>
      </c>
      <c r="C3095">
        <f>IF(K3094="是",F3094*0.25*(价格数据!C3095/价格数据!C3094),C3094*(价格数据!C3095/价格数据!C3094))</f>
        <v>36857.316499090739</v>
      </c>
      <c r="D3095">
        <f>IF(K3094="是",F3094*0.25*(价格数据!D3095/价格数据!D3094),D3094*(价格数据!D3095/价格数据!D3094))</f>
        <v>37574.679670240483</v>
      </c>
      <c r="E3095">
        <f>IF(K3094="是",F3094*0.25*(价格数据!E3095/价格数据!E3094),E3094*(价格数据!E3095/价格数据!E3094))</f>
        <v>36985.887750129754</v>
      </c>
      <c r="F3095">
        <f t="shared" si="672"/>
        <v>148281.03363795669</v>
      </c>
      <c r="G3095">
        <f t="shared" si="673"/>
        <v>0.24860326917130118</v>
      </c>
      <c r="H3095">
        <f t="shared" si="674"/>
        <v>0.24856393022644857</v>
      </c>
      <c r="I3095">
        <f t="shared" si="675"/>
        <v>0.25340179218053543</v>
      </c>
      <c r="J3095">
        <f t="shared" si="676"/>
        <v>0.24943100842171484</v>
      </c>
      <c r="K3095" t="str">
        <f>IF(OR(
 ROUND(G3095,4)&gt;(0.25+参数设置!B$3), ROUND(G3095,4)&lt;(0.25-参数设置!B$3),
 ROUND(H3095,4)&gt;(0.25+参数设置!B$3), ROUND(H3095,4)&lt;(0.25-参数设置!B$3),
 ROUND(I3095,4)&gt;(0.25+参数设置!B$3), ROUND(I3095,4)&lt;(0.25-参数设置!B$3),
 ROUND(J3095,4)&gt;(0.25+参数设置!B$3), ROUND(J3095,4)&lt;(0.25-参数设置!B$3)
),"是","否")</f>
        <v>否</v>
      </c>
      <c r="L3095">
        <f t="shared" si="677"/>
        <v>36863.149718495712</v>
      </c>
      <c r="M3095">
        <f t="shared" si="678"/>
        <v>36857.316499090739</v>
      </c>
      <c r="N3095">
        <f t="shared" si="679"/>
        <v>37574.679670240483</v>
      </c>
      <c r="O3095">
        <f t="shared" si="680"/>
        <v>36985.887750129754</v>
      </c>
      <c r="P3095">
        <f t="shared" si="681"/>
        <v>0</v>
      </c>
      <c r="Q3095">
        <f t="shared" si="682"/>
        <v>0</v>
      </c>
      <c r="R3095">
        <f t="shared" si="683"/>
        <v>0</v>
      </c>
      <c r="S3095">
        <f t="shared" si="684"/>
        <v>0</v>
      </c>
      <c r="T3095">
        <f t="shared" si="685"/>
        <v>0</v>
      </c>
      <c r="U3095">
        <f>T3095*参数设置!B3096</f>
        <v>0</v>
      </c>
    </row>
    <row r="3096" spans="1:21" x14ac:dyDescent="0.25">
      <c r="A3096" s="3">
        <v>44578</v>
      </c>
      <c r="B3096">
        <f>IF(K3095="是",F3095*0.25*(价格数据!B3096/价格数据!B3095),B3095*(价格数据!B3096/价格数据!B3095))</f>
        <v>37178.416539200414</v>
      </c>
      <c r="C3096">
        <f>IF(K3095="是",F3095*0.25*(价格数据!C3096/价格数据!C3095),C3095*(价格数据!C3096/价格数据!C3095))</f>
        <v>36705.848075121874</v>
      </c>
      <c r="D3096">
        <f>IF(K3095="是",F3095*0.25*(价格数据!D3096/价格数据!D3095),D3095*(价格数据!D3096/价格数据!D3095))</f>
        <v>37563.721412921521</v>
      </c>
      <c r="E3096">
        <f>IF(K3095="是",F3095*0.25*(价格数据!E3096/价格数据!E3095),E3095*(价格数据!E3096/价格数据!E3095))</f>
        <v>36979.600715045388</v>
      </c>
      <c r="F3096">
        <f t="shared" si="672"/>
        <v>148427.58674228919</v>
      </c>
      <c r="G3096">
        <f t="shared" si="673"/>
        <v>0.25048185014118901</v>
      </c>
      <c r="H3096">
        <f t="shared" si="674"/>
        <v>0.2472980183855798</v>
      </c>
      <c r="I3096">
        <f t="shared" si="675"/>
        <v>0.2530777616033224</v>
      </c>
      <c r="J3096">
        <f t="shared" si="676"/>
        <v>0.24914236986990881</v>
      </c>
      <c r="K3096" t="str">
        <f>IF(OR(
 ROUND(G3096,4)&gt;(0.25+参数设置!B$3), ROUND(G3096,4)&lt;(0.25-参数设置!B$3),
 ROUND(H3096,4)&gt;(0.25+参数设置!B$3), ROUND(H3096,4)&lt;(0.25-参数设置!B$3),
 ROUND(I3096,4)&gt;(0.25+参数设置!B$3), ROUND(I3096,4)&lt;(0.25-参数设置!B$3),
 ROUND(J3096,4)&gt;(0.25+参数设置!B$3), ROUND(J3096,4)&lt;(0.25-参数设置!B$3)
),"是","否")</f>
        <v>否</v>
      </c>
      <c r="L3096">
        <f t="shared" si="677"/>
        <v>37178.416539200414</v>
      </c>
      <c r="M3096">
        <f t="shared" si="678"/>
        <v>36705.848075121874</v>
      </c>
      <c r="N3096">
        <f t="shared" si="679"/>
        <v>37563.721412921521</v>
      </c>
      <c r="O3096">
        <f t="shared" si="680"/>
        <v>36979.600715045388</v>
      </c>
      <c r="P3096">
        <f t="shared" si="681"/>
        <v>0</v>
      </c>
      <c r="Q3096">
        <f t="shared" si="682"/>
        <v>0</v>
      </c>
      <c r="R3096">
        <f t="shared" si="683"/>
        <v>0</v>
      </c>
      <c r="S3096">
        <f t="shared" si="684"/>
        <v>0</v>
      </c>
      <c r="T3096">
        <f t="shared" si="685"/>
        <v>0</v>
      </c>
      <c r="U3096">
        <f>T3096*参数设置!B3097</f>
        <v>0</v>
      </c>
    </row>
    <row r="3097" spans="1:21" x14ac:dyDescent="0.25">
      <c r="A3097" s="3">
        <v>44579</v>
      </c>
      <c r="B3097">
        <f>IF(K3096="是",F3096*0.25*(价格数据!B3097/价格数据!B3096),B3096*(价格数据!B3097/价格数据!B3096))</f>
        <v>37532.130533161784</v>
      </c>
      <c r="C3097">
        <f>IF(K3096="是",F3096*0.25*(价格数据!C3097/价格数据!C3096),C3096*(价格数据!C3097/价格数据!C3096))</f>
        <v>36645.260705534325</v>
      </c>
      <c r="D3097">
        <f>IF(K3096="是",F3096*0.25*(价格数据!D3097/价格数据!D3096),D3096*(价格数据!D3097/价格数据!D3096))</f>
        <v>37672.119309644186</v>
      </c>
      <c r="E3097">
        <f>IF(K3096="是",F3096*0.25*(价格数据!E3097/价格数据!E3096),E3096*(价格数据!E3097/价格数据!E3096))</f>
        <v>36984.03862216376</v>
      </c>
      <c r="F3097">
        <f t="shared" si="672"/>
        <v>148833.54917050406</v>
      </c>
      <c r="G3097">
        <f t="shared" si="673"/>
        <v>0.25217520338888705</v>
      </c>
      <c r="H3097">
        <f t="shared" si="674"/>
        <v>0.2462164001985428</v>
      </c>
      <c r="I3097">
        <f t="shared" si="675"/>
        <v>0.25311577611098235</v>
      </c>
      <c r="J3097">
        <f t="shared" si="676"/>
        <v>0.24849262030158778</v>
      </c>
      <c r="K3097" t="str">
        <f>IF(OR(
 ROUND(G3097,4)&gt;(0.25+参数设置!B$3), ROUND(G3097,4)&lt;(0.25-参数设置!B$3),
 ROUND(H3097,4)&gt;(0.25+参数设置!B$3), ROUND(H3097,4)&lt;(0.25-参数设置!B$3),
 ROUND(I3097,4)&gt;(0.25+参数设置!B$3), ROUND(I3097,4)&lt;(0.25-参数设置!B$3),
 ROUND(J3097,4)&gt;(0.25+参数设置!B$3), ROUND(J3097,4)&lt;(0.25-参数设置!B$3)
),"是","否")</f>
        <v>否</v>
      </c>
      <c r="L3097">
        <f t="shared" si="677"/>
        <v>37532.130533161784</v>
      </c>
      <c r="M3097">
        <f t="shared" si="678"/>
        <v>36645.260705534325</v>
      </c>
      <c r="N3097">
        <f t="shared" si="679"/>
        <v>37672.119309644186</v>
      </c>
      <c r="O3097">
        <f t="shared" si="680"/>
        <v>36984.03862216376</v>
      </c>
      <c r="P3097">
        <f t="shared" si="681"/>
        <v>0</v>
      </c>
      <c r="Q3097">
        <f t="shared" si="682"/>
        <v>0</v>
      </c>
      <c r="R3097">
        <f t="shared" si="683"/>
        <v>0</v>
      </c>
      <c r="S3097">
        <f t="shared" si="684"/>
        <v>0</v>
      </c>
      <c r="T3097">
        <f t="shared" si="685"/>
        <v>0</v>
      </c>
      <c r="U3097">
        <f>T3097*参数设置!B3098</f>
        <v>0</v>
      </c>
    </row>
    <row r="3098" spans="1:21" x14ac:dyDescent="0.25">
      <c r="A3098" s="3">
        <v>44580</v>
      </c>
      <c r="B3098">
        <f>IF(K3097="是",F3097*0.25*(价格数据!B3098/价格数据!B3097),B3097*(价格数据!B3098/价格数据!B3097))</f>
        <v>36755.497633377039</v>
      </c>
      <c r="C3098">
        <f>IF(K3097="是",F3097*0.25*(价格数据!C3098/价格数据!C3097),C3097*(价格数据!C3098/价格数据!C3097))</f>
        <v>36604.869125809295</v>
      </c>
      <c r="D3098">
        <f>IF(K3097="是",F3097*0.25*(价格数据!D3098/价格数据!D3097),D3097*(价格数据!D3098/价格数据!D3097))</f>
        <v>37654.349162640472</v>
      </c>
      <c r="E3098">
        <f>IF(K3097="是",F3097*0.25*(价格数据!E3098/价格数据!E3097),E3097*(价格数据!E3098/价格数据!E3097))</f>
        <v>36982.559319790962</v>
      </c>
      <c r="F3098">
        <f t="shared" si="672"/>
        <v>147997.27524161775</v>
      </c>
      <c r="G3098">
        <f t="shared" si="673"/>
        <v>0.24835252928387133</v>
      </c>
      <c r="H3098">
        <f t="shared" si="674"/>
        <v>0.24733475035975377</v>
      </c>
      <c r="I3098">
        <f t="shared" si="675"/>
        <v>0.25442596224266051</v>
      </c>
      <c r="J3098">
        <f t="shared" si="676"/>
        <v>0.2498867581137145</v>
      </c>
      <c r="K3098" t="str">
        <f>IF(OR(
 ROUND(G3098,4)&gt;(0.25+参数设置!B$3), ROUND(G3098,4)&lt;(0.25-参数设置!B$3),
 ROUND(H3098,4)&gt;(0.25+参数设置!B$3), ROUND(H3098,4)&lt;(0.25-参数设置!B$3),
 ROUND(I3098,4)&gt;(0.25+参数设置!B$3), ROUND(I3098,4)&lt;(0.25-参数设置!B$3),
 ROUND(J3098,4)&gt;(0.25+参数设置!B$3), ROUND(J3098,4)&lt;(0.25-参数设置!B$3)
),"是","否")</f>
        <v>否</v>
      </c>
      <c r="L3098">
        <f t="shared" si="677"/>
        <v>36755.497633377039</v>
      </c>
      <c r="M3098">
        <f t="shared" si="678"/>
        <v>36604.869125809295</v>
      </c>
      <c r="N3098">
        <f t="shared" si="679"/>
        <v>37654.349162640472</v>
      </c>
      <c r="O3098">
        <f t="shared" si="680"/>
        <v>36982.559319790962</v>
      </c>
      <c r="P3098">
        <f t="shared" si="681"/>
        <v>0</v>
      </c>
      <c r="Q3098">
        <f t="shared" si="682"/>
        <v>0</v>
      </c>
      <c r="R3098">
        <f t="shared" si="683"/>
        <v>0</v>
      </c>
      <c r="S3098">
        <f t="shared" si="684"/>
        <v>0</v>
      </c>
      <c r="T3098">
        <f t="shared" si="685"/>
        <v>0</v>
      </c>
      <c r="U3098">
        <f>T3098*参数设置!B3099</f>
        <v>0</v>
      </c>
    </row>
    <row r="3099" spans="1:21" x14ac:dyDescent="0.25">
      <c r="A3099" s="3">
        <v>44581</v>
      </c>
      <c r="B3099">
        <f>IF(K3098="是",F3098*0.25*(价格数据!B3099/价格数据!B3098),B3098*(价格数据!B3099/价格数据!B3098))</f>
        <v>37047.696150127733</v>
      </c>
      <c r="C3099">
        <f>IF(K3098="是",F3098*0.25*(价格数据!C3099/价格数据!C3098),C3098*(价格数据!C3099/价格数据!C3098))</f>
        <v>37099.66597744092</v>
      </c>
      <c r="D3099">
        <f>IF(K3098="是",F3098*0.25*(价格数据!D3099/价格数据!D3098),D3098*(价格数据!D3099/价格数据!D3098))</f>
        <v>37647.833442072442</v>
      </c>
      <c r="E3099">
        <f>IF(K3098="是",F3098*0.25*(价格数据!E3099/价格数据!E3098),E3098*(价格数据!E3099/价格数据!E3098))</f>
        <v>36980.34036623178</v>
      </c>
      <c r="F3099">
        <f t="shared" si="672"/>
        <v>148775.53593587287</v>
      </c>
      <c r="G3099">
        <f t="shared" si="673"/>
        <v>0.24901739333069184</v>
      </c>
      <c r="H3099">
        <f t="shared" si="674"/>
        <v>0.24936671035372435</v>
      </c>
      <c r="I3099">
        <f t="shared" si="675"/>
        <v>0.2530512372565063</v>
      </c>
      <c r="J3099">
        <f t="shared" si="676"/>
        <v>0.24856465905907754</v>
      </c>
      <c r="K3099" t="str">
        <f>IF(OR(
 ROUND(G3099,4)&gt;(0.25+参数设置!B$3), ROUND(G3099,4)&lt;(0.25-参数设置!B$3),
 ROUND(H3099,4)&gt;(0.25+参数设置!B$3), ROUND(H3099,4)&lt;(0.25-参数设置!B$3),
 ROUND(I3099,4)&gt;(0.25+参数设置!B$3), ROUND(I3099,4)&lt;(0.25-参数设置!B$3),
 ROUND(J3099,4)&gt;(0.25+参数设置!B$3), ROUND(J3099,4)&lt;(0.25-参数设置!B$3)
),"是","否")</f>
        <v>否</v>
      </c>
      <c r="L3099">
        <f t="shared" si="677"/>
        <v>37047.696150127733</v>
      </c>
      <c r="M3099">
        <f t="shared" si="678"/>
        <v>37099.66597744092</v>
      </c>
      <c r="N3099">
        <f t="shared" si="679"/>
        <v>37647.833442072442</v>
      </c>
      <c r="O3099">
        <f t="shared" si="680"/>
        <v>36980.34036623178</v>
      </c>
      <c r="P3099">
        <f t="shared" si="681"/>
        <v>0</v>
      </c>
      <c r="Q3099">
        <f t="shared" si="682"/>
        <v>0</v>
      </c>
      <c r="R3099">
        <f t="shared" si="683"/>
        <v>0</v>
      </c>
      <c r="S3099">
        <f t="shared" si="684"/>
        <v>0</v>
      </c>
      <c r="T3099">
        <f t="shared" si="685"/>
        <v>0</v>
      </c>
      <c r="U3099">
        <f>T3099*参数设置!B3100</f>
        <v>0</v>
      </c>
    </row>
    <row r="3100" spans="1:21" x14ac:dyDescent="0.25">
      <c r="A3100" s="3">
        <v>44582</v>
      </c>
      <c r="B3100">
        <f>IF(K3099="是",F3099*0.25*(价格数据!B3100/价格数据!B3099),B3099*(价格数据!B3100/价格数据!B3099))</f>
        <v>36786.255371982377</v>
      </c>
      <c r="C3100">
        <f>IF(K3099="是",F3099*0.25*(价格数据!C3100/价格数据!C3099),C3099*(价格数据!C3100/价格数据!C3099))</f>
        <v>37079.470187578401</v>
      </c>
      <c r="D3100">
        <f>IF(K3099="是",F3099*0.25*(价格数据!D3100/价格数据!D3099),D3099*(价格数据!D3100/价格数据!D3099))</f>
        <v>37739.645868258311</v>
      </c>
      <c r="E3100">
        <f>IF(K3099="是",F3099*0.25*(价格数据!E3100/价格数据!E3099),E3099*(价格数据!E3100/价格数据!E3099))</f>
        <v>36983.298970977361</v>
      </c>
      <c r="F3100">
        <f t="shared" si="672"/>
        <v>148588.67039879647</v>
      </c>
      <c r="G3100">
        <f t="shared" si="673"/>
        <v>0.24757106496243564</v>
      </c>
      <c r="H3100">
        <f t="shared" si="674"/>
        <v>0.24954439721454519</v>
      </c>
      <c r="I3100">
        <f t="shared" si="675"/>
        <v>0.25398737176238972</v>
      </c>
      <c r="J3100">
        <f t="shared" si="676"/>
        <v>0.24889716606062931</v>
      </c>
      <c r="K3100" t="str">
        <f>IF(OR(
 ROUND(G3100,4)&gt;(0.25+参数设置!B$3), ROUND(G3100,4)&lt;(0.25-参数设置!B$3),
 ROUND(H3100,4)&gt;(0.25+参数设置!B$3), ROUND(H3100,4)&lt;(0.25-参数设置!B$3),
 ROUND(I3100,4)&gt;(0.25+参数设置!B$3), ROUND(I3100,4)&lt;(0.25-参数设置!B$3),
 ROUND(J3100,4)&gt;(0.25+参数设置!B$3), ROUND(J3100,4)&lt;(0.25-参数设置!B$3)
),"是","否")</f>
        <v>否</v>
      </c>
      <c r="L3100">
        <f t="shared" si="677"/>
        <v>36786.255371982377</v>
      </c>
      <c r="M3100">
        <f t="shared" si="678"/>
        <v>37079.470187578401</v>
      </c>
      <c r="N3100">
        <f t="shared" si="679"/>
        <v>37739.645868258311</v>
      </c>
      <c r="O3100">
        <f t="shared" si="680"/>
        <v>36983.298970977361</v>
      </c>
      <c r="P3100">
        <f t="shared" si="681"/>
        <v>0</v>
      </c>
      <c r="Q3100">
        <f t="shared" si="682"/>
        <v>0</v>
      </c>
      <c r="R3100">
        <f t="shared" si="683"/>
        <v>0</v>
      </c>
      <c r="S3100">
        <f t="shared" si="684"/>
        <v>0</v>
      </c>
      <c r="T3100">
        <f t="shared" si="685"/>
        <v>0</v>
      </c>
      <c r="U3100">
        <f>T3100*参数设置!B3101</f>
        <v>0</v>
      </c>
    </row>
    <row r="3101" spans="1:21" x14ac:dyDescent="0.25">
      <c r="A3101" s="3">
        <v>44583</v>
      </c>
      <c r="B3101">
        <f>IF(K3100="是",F3100*0.25*(价格数据!B3101/价格数据!B3100),B3100*(价格数据!B3101/价格数据!B3100))</f>
        <v>36786.255371982377</v>
      </c>
      <c r="C3101">
        <f>IF(K3100="是",F3100*0.25*(价格数据!C3101/价格数据!C3100),C3100*(价格数据!C3101/价格数据!C3100))</f>
        <v>37079.470187578401</v>
      </c>
      <c r="D3101">
        <f>IF(K3100="是",F3100*0.25*(价格数据!D3101/价格数据!D3100),D3100*(价格数据!D3101/价格数据!D3100))</f>
        <v>37739.645868258311</v>
      </c>
      <c r="E3101">
        <f>IF(K3100="是",F3100*0.25*(价格数据!E3101/价格数据!E3100),E3100*(价格数据!E3101/价格数据!E3100))</f>
        <v>36983.298970977361</v>
      </c>
      <c r="F3101">
        <f t="shared" si="672"/>
        <v>148588.67039879647</v>
      </c>
      <c r="G3101">
        <f t="shared" si="673"/>
        <v>0.24757106496243564</v>
      </c>
      <c r="H3101">
        <f t="shared" si="674"/>
        <v>0.24954439721454519</v>
      </c>
      <c r="I3101">
        <f t="shared" si="675"/>
        <v>0.25398737176238972</v>
      </c>
      <c r="J3101">
        <f t="shared" si="676"/>
        <v>0.24889716606062931</v>
      </c>
      <c r="K3101" t="str">
        <f>IF(OR(
 ROUND(G3101,4)&gt;(0.25+参数设置!B$3), ROUND(G3101,4)&lt;(0.25-参数设置!B$3),
 ROUND(H3101,4)&gt;(0.25+参数设置!B$3), ROUND(H3101,4)&lt;(0.25-参数设置!B$3),
 ROUND(I3101,4)&gt;(0.25+参数设置!B$3), ROUND(I3101,4)&lt;(0.25-参数设置!B$3),
 ROUND(J3101,4)&gt;(0.25+参数设置!B$3), ROUND(J3101,4)&lt;(0.25-参数设置!B$3)
),"是","否")</f>
        <v>否</v>
      </c>
      <c r="L3101">
        <f t="shared" si="677"/>
        <v>36786.255371982377</v>
      </c>
      <c r="M3101">
        <f t="shared" si="678"/>
        <v>37079.470187578401</v>
      </c>
      <c r="N3101">
        <f t="shared" si="679"/>
        <v>37739.645868258311</v>
      </c>
      <c r="O3101">
        <f t="shared" si="680"/>
        <v>36983.298970977361</v>
      </c>
      <c r="P3101">
        <f t="shared" si="681"/>
        <v>0</v>
      </c>
      <c r="Q3101">
        <f t="shared" si="682"/>
        <v>0</v>
      </c>
      <c r="R3101">
        <f t="shared" si="683"/>
        <v>0</v>
      </c>
      <c r="S3101">
        <f t="shared" si="684"/>
        <v>0</v>
      </c>
      <c r="T3101">
        <f t="shared" si="685"/>
        <v>0</v>
      </c>
      <c r="U3101">
        <f>T3101*参数设置!B3102</f>
        <v>0</v>
      </c>
    </row>
    <row r="3102" spans="1:21" x14ac:dyDescent="0.25">
      <c r="A3102" s="3">
        <v>44584</v>
      </c>
      <c r="B3102">
        <f>IF(K3101="是",F3101*0.25*(价格数据!B3102/价格数据!B3101),B3101*(价格数据!B3102/价格数据!B3101))</f>
        <v>36786.255371982377</v>
      </c>
      <c r="C3102">
        <f>IF(K3101="是",F3101*0.25*(价格数据!C3102/价格数据!C3101),C3101*(价格数据!C3102/价格数据!C3101))</f>
        <v>37079.470187578401</v>
      </c>
      <c r="D3102">
        <f>IF(K3101="是",F3101*0.25*(价格数据!D3102/价格数据!D3101),D3101*(价格数据!D3102/价格数据!D3101))</f>
        <v>37739.645868258311</v>
      </c>
      <c r="E3102">
        <f>IF(K3101="是",F3101*0.25*(价格数据!E3102/价格数据!E3101),E3101*(价格数据!E3102/价格数据!E3101))</f>
        <v>36983.298970977361</v>
      </c>
      <c r="F3102">
        <f t="shared" si="672"/>
        <v>148588.67039879647</v>
      </c>
      <c r="G3102">
        <f t="shared" si="673"/>
        <v>0.24757106496243564</v>
      </c>
      <c r="H3102">
        <f t="shared" si="674"/>
        <v>0.24954439721454519</v>
      </c>
      <c r="I3102">
        <f t="shared" si="675"/>
        <v>0.25398737176238972</v>
      </c>
      <c r="J3102">
        <f t="shared" si="676"/>
        <v>0.24889716606062931</v>
      </c>
      <c r="K3102" t="str">
        <f>IF(OR(
 ROUND(G3102,4)&gt;(0.25+参数设置!B$3), ROUND(G3102,4)&lt;(0.25-参数设置!B$3),
 ROUND(H3102,4)&gt;(0.25+参数设置!B$3), ROUND(H3102,4)&lt;(0.25-参数设置!B$3),
 ROUND(I3102,4)&gt;(0.25+参数设置!B$3), ROUND(I3102,4)&lt;(0.25-参数设置!B$3),
 ROUND(J3102,4)&gt;(0.25+参数设置!B$3), ROUND(J3102,4)&lt;(0.25-参数设置!B$3)
),"是","否")</f>
        <v>否</v>
      </c>
      <c r="L3102">
        <f t="shared" si="677"/>
        <v>36786.255371982377</v>
      </c>
      <c r="M3102">
        <f t="shared" si="678"/>
        <v>37079.470187578401</v>
      </c>
      <c r="N3102">
        <f t="shared" si="679"/>
        <v>37739.645868258311</v>
      </c>
      <c r="O3102">
        <f t="shared" si="680"/>
        <v>36983.298970977361</v>
      </c>
      <c r="P3102">
        <f t="shared" si="681"/>
        <v>0</v>
      </c>
      <c r="Q3102">
        <f t="shared" si="682"/>
        <v>0</v>
      </c>
      <c r="R3102">
        <f t="shared" si="683"/>
        <v>0</v>
      </c>
      <c r="S3102">
        <f t="shared" si="684"/>
        <v>0</v>
      </c>
      <c r="T3102">
        <f t="shared" si="685"/>
        <v>0</v>
      </c>
      <c r="U3102">
        <f>T3102*参数设置!B3103</f>
        <v>0</v>
      </c>
    </row>
    <row r="3103" spans="1:21" x14ac:dyDescent="0.25">
      <c r="A3103" s="3">
        <v>44585</v>
      </c>
      <c r="B3103">
        <f>IF(K3102="是",F3102*0.25*(价格数据!B3103/价格数据!B3102),B3102*(价格数据!B3103/价格数据!B3102))</f>
        <v>36801.63424128505</v>
      </c>
      <c r="C3103">
        <f>IF(K3102="是",F3102*0.25*(价格数据!C3103/价格数据!C3102),C3102*(价格数据!C3103/价格数据!C3102))</f>
        <v>36978.491238265822</v>
      </c>
      <c r="D3103">
        <f>IF(K3102="是",F3102*0.25*(价格数据!D3103/价格数据!D3102),D3102*(价格数据!D3103/价格数据!D3102))</f>
        <v>37872.625801669448</v>
      </c>
      <c r="E3103">
        <f>IF(K3102="是",F3102*0.25*(价格数据!E3103/价格数据!E3102),E3102*(价格数据!E3103/价格数据!E3102))</f>
        <v>36979.600715045388</v>
      </c>
      <c r="F3103">
        <f t="shared" si="672"/>
        <v>148632.3519962657</v>
      </c>
      <c r="G3103">
        <f t="shared" si="673"/>
        <v>0.24760177543452766</v>
      </c>
      <c r="H3103">
        <f t="shared" si="674"/>
        <v>0.24879167113761938</v>
      </c>
      <c r="I3103">
        <f t="shared" si="675"/>
        <v>0.25480741771899684</v>
      </c>
      <c r="J3103">
        <f t="shared" si="676"/>
        <v>0.24879913570885617</v>
      </c>
      <c r="K3103" t="str">
        <f>IF(OR(
 ROUND(G3103,4)&gt;(0.25+参数设置!B$3), ROUND(G3103,4)&lt;(0.25-参数设置!B$3),
 ROUND(H3103,4)&gt;(0.25+参数设置!B$3), ROUND(H3103,4)&lt;(0.25-参数设置!B$3),
 ROUND(I3103,4)&gt;(0.25+参数设置!B$3), ROUND(I3103,4)&lt;(0.25-参数设置!B$3),
 ROUND(J3103,4)&gt;(0.25+参数设置!B$3), ROUND(J3103,4)&lt;(0.25-参数设置!B$3)
),"是","否")</f>
        <v>否</v>
      </c>
      <c r="L3103">
        <f t="shared" si="677"/>
        <v>36801.63424128505</v>
      </c>
      <c r="M3103">
        <f t="shared" si="678"/>
        <v>36978.491238265822</v>
      </c>
      <c r="N3103">
        <f t="shared" si="679"/>
        <v>37872.625801669448</v>
      </c>
      <c r="O3103">
        <f t="shared" si="680"/>
        <v>36979.600715045388</v>
      </c>
      <c r="P3103">
        <f t="shared" si="681"/>
        <v>0</v>
      </c>
      <c r="Q3103">
        <f t="shared" si="682"/>
        <v>0</v>
      </c>
      <c r="R3103">
        <f t="shared" si="683"/>
        <v>0</v>
      </c>
      <c r="S3103">
        <f t="shared" si="684"/>
        <v>0</v>
      </c>
      <c r="T3103">
        <f t="shared" si="685"/>
        <v>0</v>
      </c>
      <c r="U3103">
        <f>T3103*参数设置!B3104</f>
        <v>0</v>
      </c>
    </row>
    <row r="3104" spans="1:21" x14ac:dyDescent="0.25">
      <c r="A3104" s="3">
        <v>44586</v>
      </c>
      <c r="B3104">
        <f>IF(K3103="是",F3103*0.25*(价格数据!B3104/价格数据!B3103),B3103*(价格数据!B3104/价格数据!B3103))</f>
        <v>35986.554168243638</v>
      </c>
      <c r="C3104">
        <f>IF(K3103="是",F3103*0.25*(价格数据!C3104/价格数据!C3103),C3103*(价格数据!C3104/价格数据!C3103))</f>
        <v>37069.372292647146</v>
      </c>
      <c r="D3104">
        <f>IF(K3103="是",F3103*0.25*(价格数据!D3104/价格数据!D3103),D3103*(价格数据!D3104/价格数据!D3103))</f>
        <v>37862.852220817404</v>
      </c>
      <c r="E3104">
        <f>IF(K3103="是",F3103*0.25*(价格数据!E3104/价格数据!E3103),E3103*(价格数据!E3104/价格数据!E3103))</f>
        <v>36983.668796570564</v>
      </c>
      <c r="F3104">
        <f t="shared" si="672"/>
        <v>147902.44747827874</v>
      </c>
      <c r="G3104">
        <f t="shared" si="673"/>
        <v>0.24331276988184186</v>
      </c>
      <c r="H3104">
        <f t="shared" si="674"/>
        <v>0.25063393422269925</v>
      </c>
      <c r="I3104">
        <f t="shared" si="675"/>
        <v>0.25599882129319068</v>
      </c>
      <c r="J3104">
        <f t="shared" si="676"/>
        <v>0.25005447460226826</v>
      </c>
      <c r="K3104" t="str">
        <f>IF(OR(
 ROUND(G3104,4)&gt;(0.25+参数设置!B$3), ROUND(G3104,4)&lt;(0.25-参数设置!B$3),
 ROUND(H3104,4)&gt;(0.25+参数设置!B$3), ROUND(H3104,4)&lt;(0.25-参数设置!B$3),
 ROUND(I3104,4)&gt;(0.25+参数设置!B$3), ROUND(I3104,4)&lt;(0.25-参数设置!B$3),
 ROUND(J3104,4)&gt;(0.25+参数设置!B$3), ROUND(J3104,4)&lt;(0.25-参数设置!B$3)
),"是","否")</f>
        <v>否</v>
      </c>
      <c r="L3104">
        <f t="shared" si="677"/>
        <v>35986.554168243638</v>
      </c>
      <c r="M3104">
        <f t="shared" si="678"/>
        <v>37069.372292647146</v>
      </c>
      <c r="N3104">
        <f t="shared" si="679"/>
        <v>37862.852220817404</v>
      </c>
      <c r="O3104">
        <f t="shared" si="680"/>
        <v>36983.668796570564</v>
      </c>
      <c r="P3104">
        <f t="shared" si="681"/>
        <v>0</v>
      </c>
      <c r="Q3104">
        <f t="shared" si="682"/>
        <v>0</v>
      </c>
      <c r="R3104">
        <f t="shared" si="683"/>
        <v>0</v>
      </c>
      <c r="S3104">
        <f t="shared" si="684"/>
        <v>0</v>
      </c>
      <c r="T3104">
        <f t="shared" si="685"/>
        <v>0</v>
      </c>
      <c r="U3104">
        <f>T3104*参数设置!B3105</f>
        <v>0</v>
      </c>
    </row>
    <row r="3105" spans="1:21" x14ac:dyDescent="0.25">
      <c r="A3105" s="3">
        <v>44587</v>
      </c>
      <c r="B3105">
        <f>IF(K3104="是",F3104*0.25*(价格数据!B3105/价格数据!B3104),B3104*(价格数据!B3105/价格数据!B3104))</f>
        <v>36186.479469178332</v>
      </c>
      <c r="C3105">
        <f>IF(K3104="是",F3104*0.25*(价格数据!C3105/价格数据!C3104),C3104*(价格数据!C3105/价格数据!C3104))</f>
        <v>37099.66597744092</v>
      </c>
      <c r="D3105">
        <f>IF(K3104="是",F3104*0.25*(价格数据!D3105/价格数据!D3104),D3104*(价格数据!D3105/价格数据!D3104))</f>
        <v>37690.185625764629</v>
      </c>
      <c r="E3105">
        <f>IF(K3104="是",F3104*0.25*(价格数据!E3105/价格数据!E3104),E3104*(价格数据!E3105/价格数据!E3104))</f>
        <v>36984.038622163767</v>
      </c>
      <c r="F3105">
        <f t="shared" si="672"/>
        <v>147960.36969454764</v>
      </c>
      <c r="G3105">
        <f t="shared" si="673"/>
        <v>0.24456872839586996</v>
      </c>
      <c r="H3105">
        <f t="shared" si="674"/>
        <v>0.25074056015154744</v>
      </c>
      <c r="I3105">
        <f t="shared" si="675"/>
        <v>0.25473162647250075</v>
      </c>
      <c r="J3105">
        <f t="shared" si="676"/>
        <v>0.2499590849800819</v>
      </c>
      <c r="K3105" t="str">
        <f>IF(OR(
 ROUND(G3105,4)&gt;(0.25+参数设置!B$3), ROUND(G3105,4)&lt;(0.25-参数设置!B$3),
 ROUND(H3105,4)&gt;(0.25+参数设置!B$3), ROUND(H3105,4)&lt;(0.25-参数设置!B$3),
 ROUND(I3105,4)&gt;(0.25+参数设置!B$3), ROUND(I3105,4)&lt;(0.25-参数设置!B$3),
 ROUND(J3105,4)&gt;(0.25+参数设置!B$3), ROUND(J3105,4)&lt;(0.25-参数设置!B$3)
),"是","否")</f>
        <v>否</v>
      </c>
      <c r="L3105">
        <f t="shared" si="677"/>
        <v>36186.479469178332</v>
      </c>
      <c r="M3105">
        <f t="shared" si="678"/>
        <v>37099.66597744092</v>
      </c>
      <c r="N3105">
        <f t="shared" si="679"/>
        <v>37690.185625764629</v>
      </c>
      <c r="O3105">
        <f t="shared" si="680"/>
        <v>36984.038622163767</v>
      </c>
      <c r="P3105">
        <f t="shared" si="681"/>
        <v>0</v>
      </c>
      <c r="Q3105">
        <f t="shared" si="682"/>
        <v>0</v>
      </c>
      <c r="R3105">
        <f t="shared" si="683"/>
        <v>0</v>
      </c>
      <c r="S3105">
        <f t="shared" si="684"/>
        <v>0</v>
      </c>
      <c r="T3105">
        <f t="shared" si="685"/>
        <v>0</v>
      </c>
      <c r="U3105">
        <f>T3105*参数设置!B3106</f>
        <v>0</v>
      </c>
    </row>
    <row r="3106" spans="1:21" x14ac:dyDescent="0.25">
      <c r="A3106" s="3">
        <v>44588</v>
      </c>
      <c r="B3106">
        <f>IF(K3105="是",F3105*0.25*(价格数据!B3106/价格数据!B3105),B3105*(价格数据!B3106/价格数据!B3105))</f>
        <v>35563.635262420263</v>
      </c>
      <c r="C3106">
        <f>IF(K3105="是",F3105*0.25*(价格数据!C3106/价格数据!C3105),C3105*(价格数据!C3106/价格数据!C3105))</f>
        <v>36413.009122115393</v>
      </c>
      <c r="D3106">
        <f>IF(K3105="是",F3105*0.25*(价格数据!D3106/价格数据!D3105),D3105*(价格数据!D3106/价格数据!D3105))</f>
        <v>37674.488662578013</v>
      </c>
      <c r="E3106">
        <f>IF(K3105="是",F3105*0.25*(价格数据!E3106/价格数据!E3105),E3105*(价格数据!E3106/价格数据!E3105))</f>
        <v>36989.95583165493</v>
      </c>
      <c r="F3106">
        <f t="shared" si="672"/>
        <v>146641.08887876858</v>
      </c>
      <c r="G3106">
        <f t="shared" si="673"/>
        <v>0.24252162565310398</v>
      </c>
      <c r="H3106">
        <f t="shared" si="674"/>
        <v>0.24831382118431233</v>
      </c>
      <c r="I3106">
        <f t="shared" si="675"/>
        <v>0.25691631827505279</v>
      </c>
      <c r="J3106">
        <f t="shared" si="676"/>
        <v>0.25224823488753101</v>
      </c>
      <c r="K3106" t="str">
        <f>IF(OR(
 ROUND(G3106,4)&gt;(0.25+参数设置!B$3), ROUND(G3106,4)&lt;(0.25-参数设置!B$3),
 ROUND(H3106,4)&gt;(0.25+参数设置!B$3), ROUND(H3106,4)&lt;(0.25-参数设置!B$3),
 ROUND(I3106,4)&gt;(0.25+参数设置!B$3), ROUND(I3106,4)&lt;(0.25-参数设置!B$3),
 ROUND(J3106,4)&gt;(0.25+参数设置!B$3), ROUND(J3106,4)&lt;(0.25-参数设置!B$3)
),"是","否")</f>
        <v>否</v>
      </c>
      <c r="L3106">
        <f t="shared" si="677"/>
        <v>35563.635262420263</v>
      </c>
      <c r="M3106">
        <f t="shared" si="678"/>
        <v>36413.009122115393</v>
      </c>
      <c r="N3106">
        <f t="shared" si="679"/>
        <v>37674.488662578013</v>
      </c>
      <c r="O3106">
        <f t="shared" si="680"/>
        <v>36989.95583165493</v>
      </c>
      <c r="P3106">
        <f t="shared" si="681"/>
        <v>0</v>
      </c>
      <c r="Q3106">
        <f t="shared" si="682"/>
        <v>0</v>
      </c>
      <c r="R3106">
        <f t="shared" si="683"/>
        <v>0</v>
      </c>
      <c r="S3106">
        <f t="shared" si="684"/>
        <v>0</v>
      </c>
      <c r="T3106">
        <f t="shared" si="685"/>
        <v>0</v>
      </c>
      <c r="U3106">
        <f>T3106*参数设置!B3107</f>
        <v>0</v>
      </c>
    </row>
    <row r="3107" spans="1:21" x14ac:dyDescent="0.25">
      <c r="A3107" s="3">
        <v>44589</v>
      </c>
      <c r="B3107">
        <f>IF(K3106="是",F3106*0.25*(价格数据!B3107/价格数据!B3106),B3106*(价格数据!B3107/价格数据!B3106))</f>
        <v>35017.685402175543</v>
      </c>
      <c r="C3107">
        <f>IF(K3106="是",F3106*0.25*(价格数据!C3107/价格数据!C3106),C3106*(价格数据!C3107/价格数据!C3106))</f>
        <v>36291.834382940302</v>
      </c>
      <c r="D3107">
        <f>IF(K3106="是",F3106*0.25*(价格数据!D3107/价格数据!D3106),D3106*(价格数据!D3107/价格数据!D3106))</f>
        <v>37750.900294693987</v>
      </c>
      <c r="E3107">
        <f>IF(K3106="是",F3106*0.25*(价格数据!E3107/价格数据!E3106),E3106*(价格数据!E3107/价格数据!E3106))</f>
        <v>37021.760832669956</v>
      </c>
      <c r="F3107">
        <f t="shared" si="672"/>
        <v>146082.18091247979</v>
      </c>
      <c r="G3107">
        <f t="shared" si="673"/>
        <v>0.23971223035857608</v>
      </c>
      <c r="H3107">
        <f t="shared" si="674"/>
        <v>0.24843436862900706</v>
      </c>
      <c r="I3107">
        <f t="shared" si="675"/>
        <v>0.25842234870049735</v>
      </c>
      <c r="J3107">
        <f t="shared" si="676"/>
        <v>0.25343105231191954</v>
      </c>
      <c r="K3107" t="str">
        <f>IF(OR(
 ROUND(G3107,4)&gt;(0.25+参数设置!B$3), ROUND(G3107,4)&lt;(0.25-参数设置!B$3),
 ROUND(H3107,4)&gt;(0.25+参数设置!B$3), ROUND(H3107,4)&lt;(0.25-参数设置!B$3),
 ROUND(I3107,4)&gt;(0.25+参数设置!B$3), ROUND(I3107,4)&lt;(0.25-参数设置!B$3),
 ROUND(J3107,4)&gt;(0.25+参数设置!B$3), ROUND(J3107,4)&lt;(0.25-参数设置!B$3)
),"是","否")</f>
        <v>否</v>
      </c>
      <c r="L3107">
        <f t="shared" si="677"/>
        <v>35017.685402175543</v>
      </c>
      <c r="M3107">
        <f t="shared" si="678"/>
        <v>36291.834382940302</v>
      </c>
      <c r="N3107">
        <f t="shared" si="679"/>
        <v>37750.900294693987</v>
      </c>
      <c r="O3107">
        <f t="shared" si="680"/>
        <v>37021.760832669956</v>
      </c>
      <c r="P3107">
        <f t="shared" si="681"/>
        <v>0</v>
      </c>
      <c r="Q3107">
        <f t="shared" si="682"/>
        <v>0</v>
      </c>
      <c r="R3107">
        <f t="shared" si="683"/>
        <v>0</v>
      </c>
      <c r="S3107">
        <f t="shared" si="684"/>
        <v>0</v>
      </c>
      <c r="T3107">
        <f t="shared" si="685"/>
        <v>0</v>
      </c>
      <c r="U3107">
        <f>T3107*参数设置!B3108</f>
        <v>0</v>
      </c>
    </row>
    <row r="3108" spans="1:21" x14ac:dyDescent="0.25">
      <c r="A3108" s="3">
        <v>44590</v>
      </c>
      <c r="B3108">
        <f>IF(K3107="是",F3107*0.25*(价格数据!B3108/价格数据!B3107),B3107*(价格数据!B3108/价格数据!B3107))</f>
        <v>35017.685402175543</v>
      </c>
      <c r="C3108">
        <f>IF(K3107="是",F3107*0.25*(价格数据!C3108/价格数据!C3107),C3107*(价格数据!C3108/价格数据!C3107))</f>
        <v>36291.834382940302</v>
      </c>
      <c r="D3108">
        <f>IF(K3107="是",F3107*0.25*(价格数据!D3108/价格数据!D3107),D3107*(价格数据!D3108/价格数据!D3107))</f>
        <v>37750.900294693987</v>
      </c>
      <c r="E3108">
        <f>IF(K3107="是",F3107*0.25*(价格数据!E3108/价格数据!E3107),E3107*(价格数据!E3108/价格数据!E3107))</f>
        <v>37021.760832669956</v>
      </c>
      <c r="F3108">
        <f t="shared" si="672"/>
        <v>146082.18091247979</v>
      </c>
      <c r="G3108">
        <f t="shared" si="673"/>
        <v>0.23971223035857608</v>
      </c>
      <c r="H3108">
        <f t="shared" si="674"/>
        <v>0.24843436862900706</v>
      </c>
      <c r="I3108">
        <f t="shared" si="675"/>
        <v>0.25842234870049735</v>
      </c>
      <c r="J3108">
        <f t="shared" si="676"/>
        <v>0.25343105231191954</v>
      </c>
      <c r="K3108" t="str">
        <f>IF(OR(
 ROUND(G3108,4)&gt;(0.25+参数设置!B$3), ROUND(G3108,4)&lt;(0.25-参数设置!B$3),
 ROUND(H3108,4)&gt;(0.25+参数设置!B$3), ROUND(H3108,4)&lt;(0.25-参数设置!B$3),
 ROUND(I3108,4)&gt;(0.25+参数设置!B$3), ROUND(I3108,4)&lt;(0.25-参数设置!B$3),
 ROUND(J3108,4)&gt;(0.25+参数设置!B$3), ROUND(J3108,4)&lt;(0.25-参数设置!B$3)
),"是","否")</f>
        <v>否</v>
      </c>
      <c r="L3108">
        <f t="shared" si="677"/>
        <v>35017.685402175543</v>
      </c>
      <c r="M3108">
        <f t="shared" si="678"/>
        <v>36291.834382940302</v>
      </c>
      <c r="N3108">
        <f t="shared" si="679"/>
        <v>37750.900294693987</v>
      </c>
      <c r="O3108">
        <f t="shared" si="680"/>
        <v>37021.760832669956</v>
      </c>
      <c r="P3108">
        <f t="shared" si="681"/>
        <v>0</v>
      </c>
      <c r="Q3108">
        <f t="shared" si="682"/>
        <v>0</v>
      </c>
      <c r="R3108">
        <f t="shared" si="683"/>
        <v>0</v>
      </c>
      <c r="S3108">
        <f t="shared" si="684"/>
        <v>0</v>
      </c>
      <c r="T3108">
        <f t="shared" si="685"/>
        <v>0</v>
      </c>
      <c r="U3108">
        <f>T3108*参数设置!B3109</f>
        <v>0</v>
      </c>
    </row>
    <row r="3109" spans="1:21" x14ac:dyDescent="0.25">
      <c r="A3109" s="3">
        <v>44591</v>
      </c>
      <c r="B3109">
        <f>IF(K3108="是",F3108*0.25*(价格数据!B3109/价格数据!B3108),B3108*(价格数据!B3109/价格数据!B3108))</f>
        <v>35017.685402175543</v>
      </c>
      <c r="C3109">
        <f>IF(K3108="是",F3108*0.25*(价格数据!C3109/价格数据!C3108),C3108*(价格数据!C3109/价格数据!C3108))</f>
        <v>36291.834382940302</v>
      </c>
      <c r="D3109">
        <f>IF(K3108="是",F3108*0.25*(价格数据!D3109/价格数据!D3108),D3108*(价格数据!D3109/价格数据!D3108))</f>
        <v>37750.900294693987</v>
      </c>
      <c r="E3109">
        <f>IF(K3108="是",F3108*0.25*(价格数据!E3109/价格数据!E3108),E3108*(价格数据!E3109/价格数据!E3108))</f>
        <v>37021.760832669956</v>
      </c>
      <c r="F3109">
        <f t="shared" si="672"/>
        <v>146082.18091247979</v>
      </c>
      <c r="G3109">
        <f t="shared" si="673"/>
        <v>0.23971223035857608</v>
      </c>
      <c r="H3109">
        <f t="shared" si="674"/>
        <v>0.24843436862900706</v>
      </c>
      <c r="I3109">
        <f t="shared" si="675"/>
        <v>0.25842234870049735</v>
      </c>
      <c r="J3109">
        <f t="shared" si="676"/>
        <v>0.25343105231191954</v>
      </c>
      <c r="K3109" t="str">
        <f>IF(OR(
 ROUND(G3109,4)&gt;(0.25+参数设置!B$3), ROUND(G3109,4)&lt;(0.25-参数设置!B$3),
 ROUND(H3109,4)&gt;(0.25+参数设置!B$3), ROUND(H3109,4)&lt;(0.25-参数设置!B$3),
 ROUND(I3109,4)&gt;(0.25+参数设置!B$3), ROUND(I3109,4)&lt;(0.25-参数设置!B$3),
 ROUND(J3109,4)&gt;(0.25+参数设置!B$3), ROUND(J3109,4)&lt;(0.25-参数设置!B$3)
),"是","否")</f>
        <v>否</v>
      </c>
      <c r="L3109">
        <f t="shared" si="677"/>
        <v>35017.685402175543</v>
      </c>
      <c r="M3109">
        <f t="shared" si="678"/>
        <v>36291.834382940302</v>
      </c>
      <c r="N3109">
        <f t="shared" si="679"/>
        <v>37750.900294693987</v>
      </c>
      <c r="O3109">
        <f t="shared" si="680"/>
        <v>37021.760832669956</v>
      </c>
      <c r="P3109">
        <f t="shared" si="681"/>
        <v>0</v>
      </c>
      <c r="Q3109">
        <f t="shared" si="682"/>
        <v>0</v>
      </c>
      <c r="R3109">
        <f t="shared" si="683"/>
        <v>0</v>
      </c>
      <c r="S3109">
        <f t="shared" si="684"/>
        <v>0</v>
      </c>
      <c r="T3109">
        <f t="shared" si="685"/>
        <v>0</v>
      </c>
      <c r="U3109">
        <f>T3109*参数设置!B3110</f>
        <v>0</v>
      </c>
    </row>
    <row r="3110" spans="1:21" x14ac:dyDescent="0.25">
      <c r="A3110" s="3">
        <v>44592</v>
      </c>
      <c r="B3110">
        <f>IF(K3109="是",F3109*0.25*(价格数据!B3110/价格数据!B3109),B3109*(价格数据!B3110/价格数据!B3109))</f>
        <v>35017.685402175543</v>
      </c>
      <c r="C3110">
        <f>IF(K3109="是",F3109*0.25*(价格数据!C3110/价格数据!C3109),C3109*(价格数据!C3110/价格数据!C3109))</f>
        <v>36291.834382940302</v>
      </c>
      <c r="D3110">
        <f>IF(K3109="是",F3109*0.25*(价格数据!D3110/价格数据!D3109),D3109*(价格数据!D3110/价格数据!D3109))</f>
        <v>37750.900294693987</v>
      </c>
      <c r="E3110">
        <f>IF(K3109="是",F3109*0.25*(价格数据!E3110/价格数据!E3109),E3109*(价格数据!E3110/价格数据!E3109))</f>
        <v>37021.760832669956</v>
      </c>
      <c r="F3110">
        <f t="shared" si="672"/>
        <v>146082.18091247979</v>
      </c>
      <c r="G3110">
        <f t="shared" si="673"/>
        <v>0.23971223035857608</v>
      </c>
      <c r="H3110">
        <f t="shared" si="674"/>
        <v>0.24843436862900706</v>
      </c>
      <c r="I3110">
        <f t="shared" si="675"/>
        <v>0.25842234870049735</v>
      </c>
      <c r="J3110">
        <f t="shared" si="676"/>
        <v>0.25343105231191954</v>
      </c>
      <c r="K3110" t="str">
        <f>IF(OR(
 ROUND(G3110,4)&gt;(0.25+参数设置!B$3), ROUND(G3110,4)&lt;(0.25-参数设置!B$3),
 ROUND(H3110,4)&gt;(0.25+参数设置!B$3), ROUND(H3110,4)&lt;(0.25-参数设置!B$3),
 ROUND(I3110,4)&gt;(0.25+参数设置!B$3), ROUND(I3110,4)&lt;(0.25-参数设置!B$3),
 ROUND(J3110,4)&gt;(0.25+参数设置!B$3), ROUND(J3110,4)&lt;(0.25-参数设置!B$3)
),"是","否")</f>
        <v>否</v>
      </c>
      <c r="L3110">
        <f t="shared" si="677"/>
        <v>35017.685402175543</v>
      </c>
      <c r="M3110">
        <f t="shared" si="678"/>
        <v>36291.834382940302</v>
      </c>
      <c r="N3110">
        <f t="shared" si="679"/>
        <v>37750.900294693987</v>
      </c>
      <c r="O3110">
        <f t="shared" si="680"/>
        <v>37021.760832669956</v>
      </c>
      <c r="P3110">
        <f t="shared" si="681"/>
        <v>0</v>
      </c>
      <c r="Q3110">
        <f t="shared" si="682"/>
        <v>0</v>
      </c>
      <c r="R3110">
        <f t="shared" si="683"/>
        <v>0</v>
      </c>
      <c r="S3110">
        <f t="shared" si="684"/>
        <v>0</v>
      </c>
      <c r="T3110">
        <f t="shared" si="685"/>
        <v>0</v>
      </c>
      <c r="U3110">
        <f>T3110*参数设置!B3111</f>
        <v>0</v>
      </c>
    </row>
    <row r="3111" spans="1:21" x14ac:dyDescent="0.25">
      <c r="A3111" s="3">
        <v>44593</v>
      </c>
      <c r="B3111">
        <f>IF(K3110="是",F3110*0.25*(价格数据!B3111/价格数据!B3110),B3110*(价格数据!B3111/价格数据!B3110))</f>
        <v>35017.685402175543</v>
      </c>
      <c r="C3111">
        <f>IF(K3110="是",F3110*0.25*(价格数据!C3111/价格数据!C3110),C3110*(价格数据!C3111/价格数据!C3110))</f>
        <v>36291.834382940302</v>
      </c>
      <c r="D3111">
        <f>IF(K3110="是",F3110*0.25*(价格数据!D3111/价格数据!D3110),D3110*(价格数据!D3111/价格数据!D3110))</f>
        <v>37750.900294693987</v>
      </c>
      <c r="E3111">
        <f>IF(K3110="是",F3110*0.25*(价格数据!E3111/价格数据!E3110),E3110*(价格数据!E3111/价格数据!E3110))</f>
        <v>37021.760832669956</v>
      </c>
      <c r="F3111">
        <f t="shared" si="672"/>
        <v>146082.18091247979</v>
      </c>
      <c r="G3111">
        <f t="shared" si="673"/>
        <v>0.23971223035857608</v>
      </c>
      <c r="H3111">
        <f t="shared" si="674"/>
        <v>0.24843436862900706</v>
      </c>
      <c r="I3111">
        <f t="shared" si="675"/>
        <v>0.25842234870049735</v>
      </c>
      <c r="J3111">
        <f t="shared" si="676"/>
        <v>0.25343105231191954</v>
      </c>
      <c r="K3111" t="str">
        <f>IF(OR(
 ROUND(G3111,4)&gt;(0.25+参数设置!B$3), ROUND(G3111,4)&lt;(0.25-参数设置!B$3),
 ROUND(H3111,4)&gt;(0.25+参数设置!B$3), ROUND(H3111,4)&lt;(0.25-参数设置!B$3),
 ROUND(I3111,4)&gt;(0.25+参数设置!B$3), ROUND(I3111,4)&lt;(0.25-参数设置!B$3),
 ROUND(J3111,4)&gt;(0.25+参数设置!B$3), ROUND(J3111,4)&lt;(0.25-参数设置!B$3)
),"是","否")</f>
        <v>否</v>
      </c>
      <c r="L3111">
        <f t="shared" si="677"/>
        <v>35017.685402175543</v>
      </c>
      <c r="M3111">
        <f t="shared" si="678"/>
        <v>36291.834382940302</v>
      </c>
      <c r="N3111">
        <f t="shared" si="679"/>
        <v>37750.900294693987</v>
      </c>
      <c r="O3111">
        <f t="shared" si="680"/>
        <v>37021.760832669956</v>
      </c>
      <c r="P3111">
        <f t="shared" si="681"/>
        <v>0</v>
      </c>
      <c r="Q3111">
        <f t="shared" si="682"/>
        <v>0</v>
      </c>
      <c r="R3111">
        <f t="shared" si="683"/>
        <v>0</v>
      </c>
      <c r="S3111">
        <f t="shared" si="684"/>
        <v>0</v>
      </c>
      <c r="T3111">
        <f t="shared" si="685"/>
        <v>0</v>
      </c>
      <c r="U3111">
        <f>T3111*参数设置!B3112</f>
        <v>0</v>
      </c>
    </row>
    <row r="3112" spans="1:21" x14ac:dyDescent="0.25">
      <c r="A3112" s="3">
        <v>44594</v>
      </c>
      <c r="B3112">
        <f>IF(K3111="是",F3111*0.25*(价格数据!B3112/价格数据!B3111),B3111*(价格数据!B3112/价格数据!B3111))</f>
        <v>35017.685402175543</v>
      </c>
      <c r="C3112">
        <f>IF(K3111="是",F3111*0.25*(价格数据!C3112/价格数据!C3111),C3111*(价格数据!C3112/价格数据!C3111))</f>
        <v>36291.834382940302</v>
      </c>
      <c r="D3112">
        <f>IF(K3111="是",F3111*0.25*(价格数据!D3112/价格数据!D3111),D3111*(价格数据!D3112/价格数据!D3111))</f>
        <v>37750.900294693987</v>
      </c>
      <c r="E3112">
        <f>IF(K3111="是",F3111*0.25*(价格数据!E3112/价格数据!E3111),E3111*(价格数据!E3112/价格数据!E3111))</f>
        <v>37021.760832669956</v>
      </c>
      <c r="F3112">
        <f t="shared" si="672"/>
        <v>146082.18091247979</v>
      </c>
      <c r="G3112">
        <f t="shared" si="673"/>
        <v>0.23971223035857608</v>
      </c>
      <c r="H3112">
        <f t="shared" si="674"/>
        <v>0.24843436862900706</v>
      </c>
      <c r="I3112">
        <f t="shared" si="675"/>
        <v>0.25842234870049735</v>
      </c>
      <c r="J3112">
        <f t="shared" si="676"/>
        <v>0.25343105231191954</v>
      </c>
      <c r="K3112" t="str">
        <f>IF(OR(
 ROUND(G3112,4)&gt;(0.25+参数设置!B$3), ROUND(G3112,4)&lt;(0.25-参数设置!B$3),
 ROUND(H3112,4)&gt;(0.25+参数设置!B$3), ROUND(H3112,4)&lt;(0.25-参数设置!B$3),
 ROUND(I3112,4)&gt;(0.25+参数设置!B$3), ROUND(I3112,4)&lt;(0.25-参数设置!B$3),
 ROUND(J3112,4)&gt;(0.25+参数设置!B$3), ROUND(J3112,4)&lt;(0.25-参数设置!B$3)
),"是","否")</f>
        <v>否</v>
      </c>
      <c r="L3112">
        <f t="shared" si="677"/>
        <v>35017.685402175543</v>
      </c>
      <c r="M3112">
        <f t="shared" si="678"/>
        <v>36291.834382940302</v>
      </c>
      <c r="N3112">
        <f t="shared" si="679"/>
        <v>37750.900294693987</v>
      </c>
      <c r="O3112">
        <f t="shared" si="680"/>
        <v>37021.760832669956</v>
      </c>
      <c r="P3112">
        <f t="shared" si="681"/>
        <v>0</v>
      </c>
      <c r="Q3112">
        <f t="shared" si="682"/>
        <v>0</v>
      </c>
      <c r="R3112">
        <f t="shared" si="683"/>
        <v>0</v>
      </c>
      <c r="S3112">
        <f t="shared" si="684"/>
        <v>0</v>
      </c>
      <c r="T3112">
        <f t="shared" si="685"/>
        <v>0</v>
      </c>
      <c r="U3112">
        <f>T3112*参数设置!B3113</f>
        <v>0</v>
      </c>
    </row>
    <row r="3113" spans="1:21" x14ac:dyDescent="0.25">
      <c r="A3113" s="3">
        <v>44595</v>
      </c>
      <c r="B3113">
        <f>IF(K3112="是",F3112*0.25*(价格数据!B3113/价格数据!B3112),B3112*(价格数据!B3113/价格数据!B3112))</f>
        <v>35017.685402175543</v>
      </c>
      <c r="C3113">
        <f>IF(K3112="是",F3112*0.25*(价格数据!C3113/价格数据!C3112),C3112*(价格数据!C3113/价格数据!C3112))</f>
        <v>36291.834382940302</v>
      </c>
      <c r="D3113">
        <f>IF(K3112="是",F3112*0.25*(价格数据!D3113/价格数据!D3112),D3112*(价格数据!D3113/价格数据!D3112))</f>
        <v>37750.900294693987</v>
      </c>
      <c r="E3113">
        <f>IF(K3112="是",F3112*0.25*(价格数据!E3113/价格数据!E3112),E3112*(价格数据!E3113/价格数据!E3112))</f>
        <v>37021.760832669956</v>
      </c>
      <c r="F3113">
        <f t="shared" si="672"/>
        <v>146082.18091247979</v>
      </c>
      <c r="G3113">
        <f t="shared" si="673"/>
        <v>0.23971223035857608</v>
      </c>
      <c r="H3113">
        <f t="shared" si="674"/>
        <v>0.24843436862900706</v>
      </c>
      <c r="I3113">
        <f t="shared" si="675"/>
        <v>0.25842234870049735</v>
      </c>
      <c r="J3113">
        <f t="shared" si="676"/>
        <v>0.25343105231191954</v>
      </c>
      <c r="K3113" t="str">
        <f>IF(OR(
 ROUND(G3113,4)&gt;(0.25+参数设置!B$3), ROUND(G3113,4)&lt;(0.25-参数设置!B$3),
 ROUND(H3113,4)&gt;(0.25+参数设置!B$3), ROUND(H3113,4)&lt;(0.25-参数设置!B$3),
 ROUND(I3113,4)&gt;(0.25+参数设置!B$3), ROUND(I3113,4)&lt;(0.25-参数设置!B$3),
 ROUND(J3113,4)&gt;(0.25+参数设置!B$3), ROUND(J3113,4)&lt;(0.25-参数设置!B$3)
),"是","否")</f>
        <v>否</v>
      </c>
      <c r="L3113">
        <f t="shared" si="677"/>
        <v>35017.685402175543</v>
      </c>
      <c r="M3113">
        <f t="shared" si="678"/>
        <v>36291.834382940302</v>
      </c>
      <c r="N3113">
        <f t="shared" si="679"/>
        <v>37750.900294693987</v>
      </c>
      <c r="O3113">
        <f t="shared" si="680"/>
        <v>37021.760832669956</v>
      </c>
      <c r="P3113">
        <f t="shared" si="681"/>
        <v>0</v>
      </c>
      <c r="Q3113">
        <f t="shared" si="682"/>
        <v>0</v>
      </c>
      <c r="R3113">
        <f t="shared" si="683"/>
        <v>0</v>
      </c>
      <c r="S3113">
        <f t="shared" si="684"/>
        <v>0</v>
      </c>
      <c r="T3113">
        <f t="shared" si="685"/>
        <v>0</v>
      </c>
      <c r="U3113">
        <f>T3113*参数设置!B3114</f>
        <v>0</v>
      </c>
    </row>
    <row r="3114" spans="1:21" x14ac:dyDescent="0.25">
      <c r="A3114" s="3">
        <v>44596</v>
      </c>
      <c r="B3114">
        <f>IF(K3113="是",F3113*0.25*(价格数据!B3114/价格数据!B3113),B3113*(价格数据!B3114/价格数据!B3113))</f>
        <v>35017.685402175543</v>
      </c>
      <c r="C3114">
        <f>IF(K3113="是",F3113*0.25*(价格数据!C3114/价格数据!C3113),C3113*(价格数据!C3114/价格数据!C3113))</f>
        <v>36291.834382940302</v>
      </c>
      <c r="D3114">
        <f>IF(K3113="是",F3113*0.25*(价格数据!D3114/价格数据!D3113),D3113*(价格数据!D3114/价格数据!D3113))</f>
        <v>37750.900294693987</v>
      </c>
      <c r="E3114">
        <f>IF(K3113="是",F3113*0.25*(价格数据!E3114/价格数据!E3113),E3113*(价格数据!E3114/价格数据!E3113))</f>
        <v>37021.760832669956</v>
      </c>
      <c r="F3114">
        <f t="shared" si="672"/>
        <v>146082.18091247979</v>
      </c>
      <c r="G3114">
        <f t="shared" si="673"/>
        <v>0.23971223035857608</v>
      </c>
      <c r="H3114">
        <f t="shared" si="674"/>
        <v>0.24843436862900706</v>
      </c>
      <c r="I3114">
        <f t="shared" si="675"/>
        <v>0.25842234870049735</v>
      </c>
      <c r="J3114">
        <f t="shared" si="676"/>
        <v>0.25343105231191954</v>
      </c>
      <c r="K3114" t="str">
        <f>IF(OR(
 ROUND(G3114,4)&gt;(0.25+参数设置!B$3), ROUND(G3114,4)&lt;(0.25-参数设置!B$3),
 ROUND(H3114,4)&gt;(0.25+参数设置!B$3), ROUND(H3114,4)&lt;(0.25-参数设置!B$3),
 ROUND(I3114,4)&gt;(0.25+参数设置!B$3), ROUND(I3114,4)&lt;(0.25-参数设置!B$3),
 ROUND(J3114,4)&gt;(0.25+参数设置!B$3), ROUND(J3114,4)&lt;(0.25-参数设置!B$3)
),"是","否")</f>
        <v>否</v>
      </c>
      <c r="L3114">
        <f t="shared" si="677"/>
        <v>35017.685402175543</v>
      </c>
      <c r="M3114">
        <f t="shared" si="678"/>
        <v>36291.834382940302</v>
      </c>
      <c r="N3114">
        <f t="shared" si="679"/>
        <v>37750.900294693987</v>
      </c>
      <c r="O3114">
        <f t="shared" si="680"/>
        <v>37021.760832669956</v>
      </c>
      <c r="P3114">
        <f t="shared" si="681"/>
        <v>0</v>
      </c>
      <c r="Q3114">
        <f t="shared" si="682"/>
        <v>0</v>
      </c>
      <c r="R3114">
        <f t="shared" si="683"/>
        <v>0</v>
      </c>
      <c r="S3114">
        <f t="shared" si="684"/>
        <v>0</v>
      </c>
      <c r="T3114">
        <f t="shared" si="685"/>
        <v>0</v>
      </c>
      <c r="U3114">
        <f>T3114*参数设置!B3115</f>
        <v>0</v>
      </c>
    </row>
    <row r="3115" spans="1:21" x14ac:dyDescent="0.25">
      <c r="A3115" s="3">
        <v>44597</v>
      </c>
      <c r="B3115">
        <f>IF(K3114="是",F3114*0.25*(价格数据!B3115/价格数据!B3114),B3114*(价格数据!B3115/价格数据!B3114))</f>
        <v>35017.685402175543</v>
      </c>
      <c r="C3115">
        <f>IF(K3114="是",F3114*0.25*(价格数据!C3115/价格数据!C3114),C3114*(价格数据!C3115/价格数据!C3114))</f>
        <v>36291.834382940302</v>
      </c>
      <c r="D3115">
        <f>IF(K3114="是",F3114*0.25*(价格数据!D3115/价格数据!D3114),D3114*(价格数据!D3115/价格数据!D3114))</f>
        <v>37750.900294693987</v>
      </c>
      <c r="E3115">
        <f>IF(K3114="是",F3114*0.25*(价格数据!E3115/价格数据!E3114),E3114*(价格数据!E3115/价格数据!E3114))</f>
        <v>37021.760832669956</v>
      </c>
      <c r="F3115">
        <f t="shared" si="672"/>
        <v>146082.18091247979</v>
      </c>
      <c r="G3115">
        <f t="shared" si="673"/>
        <v>0.23971223035857608</v>
      </c>
      <c r="H3115">
        <f t="shared" si="674"/>
        <v>0.24843436862900706</v>
      </c>
      <c r="I3115">
        <f t="shared" si="675"/>
        <v>0.25842234870049735</v>
      </c>
      <c r="J3115">
        <f t="shared" si="676"/>
        <v>0.25343105231191954</v>
      </c>
      <c r="K3115" t="str">
        <f>IF(OR(
 ROUND(G3115,4)&gt;(0.25+参数设置!B$3), ROUND(G3115,4)&lt;(0.25-参数设置!B$3),
 ROUND(H3115,4)&gt;(0.25+参数设置!B$3), ROUND(H3115,4)&lt;(0.25-参数设置!B$3),
 ROUND(I3115,4)&gt;(0.25+参数设置!B$3), ROUND(I3115,4)&lt;(0.25-参数设置!B$3),
 ROUND(J3115,4)&gt;(0.25+参数设置!B$3), ROUND(J3115,4)&lt;(0.25-参数设置!B$3)
),"是","否")</f>
        <v>否</v>
      </c>
      <c r="L3115">
        <f t="shared" si="677"/>
        <v>35017.685402175543</v>
      </c>
      <c r="M3115">
        <f t="shared" si="678"/>
        <v>36291.834382940302</v>
      </c>
      <c r="N3115">
        <f t="shared" si="679"/>
        <v>37750.900294693987</v>
      </c>
      <c r="O3115">
        <f t="shared" si="680"/>
        <v>37021.760832669956</v>
      </c>
      <c r="P3115">
        <f t="shared" si="681"/>
        <v>0</v>
      </c>
      <c r="Q3115">
        <f t="shared" si="682"/>
        <v>0</v>
      </c>
      <c r="R3115">
        <f t="shared" si="683"/>
        <v>0</v>
      </c>
      <c r="S3115">
        <f t="shared" si="684"/>
        <v>0</v>
      </c>
      <c r="T3115">
        <f t="shared" si="685"/>
        <v>0</v>
      </c>
      <c r="U3115">
        <f>T3115*参数设置!B3116</f>
        <v>0</v>
      </c>
    </row>
    <row r="3116" spans="1:21" x14ac:dyDescent="0.25">
      <c r="A3116" s="3">
        <v>44598</v>
      </c>
      <c r="B3116">
        <f>IF(K3115="是",F3115*0.25*(价格数据!B3116/价格数据!B3115),B3115*(价格数据!B3116/价格数据!B3115))</f>
        <v>35017.685402175543</v>
      </c>
      <c r="C3116">
        <f>IF(K3115="是",F3115*0.25*(价格数据!C3116/价格数据!C3115),C3115*(价格数据!C3116/价格数据!C3115))</f>
        <v>36291.834382940302</v>
      </c>
      <c r="D3116">
        <f>IF(K3115="是",F3115*0.25*(价格数据!D3116/价格数据!D3115),D3115*(价格数据!D3116/价格数据!D3115))</f>
        <v>37750.900294693987</v>
      </c>
      <c r="E3116">
        <f>IF(K3115="是",F3115*0.25*(价格数据!E3116/价格数据!E3115),E3115*(价格数据!E3116/价格数据!E3115))</f>
        <v>37021.760832669956</v>
      </c>
      <c r="F3116">
        <f t="shared" si="672"/>
        <v>146082.18091247979</v>
      </c>
      <c r="G3116">
        <f t="shared" si="673"/>
        <v>0.23971223035857608</v>
      </c>
      <c r="H3116">
        <f t="shared" si="674"/>
        <v>0.24843436862900706</v>
      </c>
      <c r="I3116">
        <f t="shared" si="675"/>
        <v>0.25842234870049735</v>
      </c>
      <c r="J3116">
        <f t="shared" si="676"/>
        <v>0.25343105231191954</v>
      </c>
      <c r="K3116" t="str">
        <f>IF(OR(
 ROUND(G3116,4)&gt;(0.25+参数设置!B$3), ROUND(G3116,4)&lt;(0.25-参数设置!B$3),
 ROUND(H3116,4)&gt;(0.25+参数设置!B$3), ROUND(H3116,4)&lt;(0.25-参数设置!B$3),
 ROUND(I3116,4)&gt;(0.25+参数设置!B$3), ROUND(I3116,4)&lt;(0.25-参数设置!B$3),
 ROUND(J3116,4)&gt;(0.25+参数设置!B$3), ROUND(J3116,4)&lt;(0.25-参数设置!B$3)
),"是","否")</f>
        <v>否</v>
      </c>
      <c r="L3116">
        <f t="shared" si="677"/>
        <v>35017.685402175543</v>
      </c>
      <c r="M3116">
        <f t="shared" si="678"/>
        <v>36291.834382940302</v>
      </c>
      <c r="N3116">
        <f t="shared" si="679"/>
        <v>37750.900294693987</v>
      </c>
      <c r="O3116">
        <f t="shared" si="680"/>
        <v>37021.760832669956</v>
      </c>
      <c r="P3116">
        <f t="shared" si="681"/>
        <v>0</v>
      </c>
      <c r="Q3116">
        <f t="shared" si="682"/>
        <v>0</v>
      </c>
      <c r="R3116">
        <f t="shared" si="683"/>
        <v>0</v>
      </c>
      <c r="S3116">
        <f t="shared" si="684"/>
        <v>0</v>
      </c>
      <c r="T3116">
        <f t="shared" si="685"/>
        <v>0</v>
      </c>
      <c r="U3116">
        <f>T3116*参数设置!B3117</f>
        <v>0</v>
      </c>
    </row>
    <row r="3117" spans="1:21" x14ac:dyDescent="0.25">
      <c r="A3117" s="3">
        <v>44599</v>
      </c>
      <c r="B3117">
        <f>IF(K3116="是",F3116*0.25*(价格数据!B3117/价格数据!B3116),B3116*(价格数据!B3117/价格数据!B3116))</f>
        <v>35571.324697071592</v>
      </c>
      <c r="C3117">
        <f>IF(K3116="是",F3116*0.25*(价格数据!C3117/价格数据!C3116),C3116*(价格数据!C3117/价格数据!C3116))</f>
        <v>36554.379651153002</v>
      </c>
      <c r="D3117">
        <f>IF(K3116="是",F3116*0.25*(价格数据!D3117/价格数据!D3116),D3116*(价格数据!D3117/价格数据!D3116))</f>
        <v>37718.025522737109</v>
      </c>
      <c r="E3117">
        <f>IF(K3116="是",F3116*0.25*(价格数据!E3117/价格数据!E3116),E3116*(价格数据!E3117/价格数据!E3116))</f>
        <v>36986.627401316153</v>
      </c>
      <c r="F3117">
        <f t="shared" si="672"/>
        <v>146830.35727227785</v>
      </c>
      <c r="G3117">
        <f t="shared" si="673"/>
        <v>0.24226137808211681</v>
      </c>
      <c r="H3117">
        <f t="shared" si="674"/>
        <v>0.24895655319674559</v>
      </c>
      <c r="I3117">
        <f t="shared" si="675"/>
        <v>0.25688165733189577</v>
      </c>
      <c r="J3117">
        <f t="shared" si="676"/>
        <v>0.25190041138924185</v>
      </c>
      <c r="K3117" t="str">
        <f>IF(OR(
 ROUND(G3117,4)&gt;(0.25+参数设置!B$3), ROUND(G3117,4)&lt;(0.25-参数设置!B$3),
 ROUND(H3117,4)&gt;(0.25+参数设置!B$3), ROUND(H3117,4)&lt;(0.25-参数设置!B$3),
 ROUND(I3117,4)&gt;(0.25+参数设置!B$3), ROUND(I3117,4)&lt;(0.25-参数设置!B$3),
 ROUND(J3117,4)&gt;(0.25+参数设置!B$3), ROUND(J3117,4)&lt;(0.25-参数设置!B$3)
),"是","否")</f>
        <v>否</v>
      </c>
      <c r="L3117">
        <f t="shared" si="677"/>
        <v>35571.324697071592</v>
      </c>
      <c r="M3117">
        <f t="shared" si="678"/>
        <v>36554.379651153002</v>
      </c>
      <c r="N3117">
        <f t="shared" si="679"/>
        <v>37718.025522737109</v>
      </c>
      <c r="O3117">
        <f t="shared" si="680"/>
        <v>36986.627401316153</v>
      </c>
      <c r="P3117">
        <f t="shared" si="681"/>
        <v>0</v>
      </c>
      <c r="Q3117">
        <f t="shared" si="682"/>
        <v>0</v>
      </c>
      <c r="R3117">
        <f t="shared" si="683"/>
        <v>0</v>
      </c>
      <c r="S3117">
        <f t="shared" si="684"/>
        <v>0</v>
      </c>
      <c r="T3117">
        <f t="shared" si="685"/>
        <v>0</v>
      </c>
      <c r="U3117">
        <f>T3117*参数设置!B3118</f>
        <v>0</v>
      </c>
    </row>
    <row r="3118" spans="1:21" x14ac:dyDescent="0.25">
      <c r="A3118" s="3">
        <v>44600</v>
      </c>
      <c r="B3118">
        <f>IF(K3117="是",F3117*0.25*(价格数据!B3118/价格数据!B3117),B3117*(价格数据!B3118/价格数据!B3117))</f>
        <v>35402.157134742236</v>
      </c>
      <c r="C3118">
        <f>IF(K3117="是",F3117*0.25*(价格数据!C3118/价格数据!C3117),C3117*(价格数据!C3118/价格数据!C3117))</f>
        <v>36766.435444709408</v>
      </c>
      <c r="D3118">
        <f>IF(K3117="是",F3117*0.25*(价格数据!D3118/价格数据!D3117),D3117*(价格数据!D3118/价格数据!D3117))</f>
        <v>37762.74705936313</v>
      </c>
      <c r="E3118">
        <f>IF(K3117="是",F3117*0.25*(价格数据!E3118/价格数据!E3117),E3117*(价格数据!E3118/价格数据!E3117))</f>
        <v>36985.887750129754</v>
      </c>
      <c r="F3118">
        <f t="shared" si="672"/>
        <v>146917.22738894454</v>
      </c>
      <c r="G3118">
        <f t="shared" si="673"/>
        <v>0.24096668419299502</v>
      </c>
      <c r="H3118">
        <f t="shared" si="674"/>
        <v>0.25025271779309433</v>
      </c>
      <c r="I3118">
        <f t="shared" si="675"/>
        <v>0.25703416631591541</v>
      </c>
      <c r="J3118">
        <f t="shared" si="676"/>
        <v>0.25174643169799521</v>
      </c>
      <c r="K3118" t="str">
        <f>IF(OR(
 ROUND(G3118,4)&gt;(0.25+参数设置!B$3), ROUND(G3118,4)&lt;(0.25-参数设置!B$3),
 ROUND(H3118,4)&gt;(0.25+参数设置!B$3), ROUND(H3118,4)&lt;(0.25-参数设置!B$3),
 ROUND(I3118,4)&gt;(0.25+参数设置!B$3), ROUND(I3118,4)&lt;(0.25-参数设置!B$3),
 ROUND(J3118,4)&gt;(0.25+参数设置!B$3), ROUND(J3118,4)&lt;(0.25-参数设置!B$3)
),"是","否")</f>
        <v>否</v>
      </c>
      <c r="L3118">
        <f t="shared" si="677"/>
        <v>35402.157134742236</v>
      </c>
      <c r="M3118">
        <f t="shared" si="678"/>
        <v>36766.435444709408</v>
      </c>
      <c r="N3118">
        <f t="shared" si="679"/>
        <v>37762.74705936313</v>
      </c>
      <c r="O3118">
        <f t="shared" si="680"/>
        <v>36985.887750129754</v>
      </c>
      <c r="P3118">
        <f t="shared" si="681"/>
        <v>0</v>
      </c>
      <c r="Q3118">
        <f t="shared" si="682"/>
        <v>0</v>
      </c>
      <c r="R3118">
        <f t="shared" si="683"/>
        <v>0</v>
      </c>
      <c r="S3118">
        <f t="shared" si="684"/>
        <v>0</v>
      </c>
      <c r="T3118">
        <f t="shared" si="685"/>
        <v>0</v>
      </c>
      <c r="U3118">
        <f>T3118*参数设置!B3119</f>
        <v>0</v>
      </c>
    </row>
    <row r="3119" spans="1:21" x14ac:dyDescent="0.25">
      <c r="A3119" s="3">
        <v>44601</v>
      </c>
      <c r="B3119">
        <f>IF(K3118="是",F3118*0.25*(价格数据!B3119/价格数据!B3118),B3118*(价格数据!B3119/价格数据!B3118))</f>
        <v>35702.045086144259</v>
      </c>
      <c r="C3119">
        <f>IF(K3118="是",F3118*0.25*(价格数据!C3119/价格数据!C3118),C3118*(价格数据!C3119/价格数据!C3118))</f>
        <v>36938.099658540785</v>
      </c>
      <c r="D3119">
        <f>IF(K3118="是",F3118*0.25*(价格数据!D3119/价格数据!D3118),D3118*(价格数据!D3119/价格数据!D3118))</f>
        <v>37782.590390183941</v>
      </c>
      <c r="E3119">
        <f>IF(K3118="是",F3118*0.25*(价格数据!E3119/价格数据!E3118),E3118*(价格数据!E3119/价格数据!E3118))</f>
        <v>36984.408447756963</v>
      </c>
      <c r="F3119">
        <f t="shared" si="672"/>
        <v>147407.14358262593</v>
      </c>
      <c r="G3119">
        <f t="shared" si="673"/>
        <v>0.24220023682998945</v>
      </c>
      <c r="H3119">
        <f t="shared" si="674"/>
        <v>0.25058554667559868</v>
      </c>
      <c r="I3119">
        <f t="shared" si="675"/>
        <v>0.25631451415382539</v>
      </c>
      <c r="J3119">
        <f t="shared" si="676"/>
        <v>0.25089970234058667</v>
      </c>
      <c r="K3119" t="str">
        <f>IF(OR(
 ROUND(G3119,4)&gt;(0.25+参数设置!B$3), ROUND(G3119,4)&lt;(0.25-参数设置!B$3),
 ROUND(H3119,4)&gt;(0.25+参数设置!B$3), ROUND(H3119,4)&lt;(0.25-参数设置!B$3),
 ROUND(I3119,4)&gt;(0.25+参数设置!B$3), ROUND(I3119,4)&lt;(0.25-参数设置!B$3),
 ROUND(J3119,4)&gt;(0.25+参数设置!B$3), ROUND(J3119,4)&lt;(0.25-参数设置!B$3)
),"是","否")</f>
        <v>否</v>
      </c>
      <c r="L3119">
        <f t="shared" si="677"/>
        <v>35702.045086144259</v>
      </c>
      <c r="M3119">
        <f t="shared" si="678"/>
        <v>36938.099658540785</v>
      </c>
      <c r="N3119">
        <f t="shared" si="679"/>
        <v>37782.590390183941</v>
      </c>
      <c r="O3119">
        <f t="shared" si="680"/>
        <v>36984.408447756963</v>
      </c>
      <c r="P3119">
        <f t="shared" si="681"/>
        <v>0</v>
      </c>
      <c r="Q3119">
        <f t="shared" si="682"/>
        <v>0</v>
      </c>
      <c r="R3119">
        <f t="shared" si="683"/>
        <v>0</v>
      </c>
      <c r="S3119">
        <f t="shared" si="684"/>
        <v>0</v>
      </c>
      <c r="T3119">
        <f t="shared" si="685"/>
        <v>0</v>
      </c>
      <c r="U3119">
        <f>T3119*参数设置!B3120</f>
        <v>0</v>
      </c>
    </row>
    <row r="3120" spans="1:21" x14ac:dyDescent="0.25">
      <c r="A3120" s="3">
        <v>44602</v>
      </c>
      <c r="B3120">
        <f>IF(K3119="是",F3119*0.25*(价格数据!B3120/价格数据!B3119),B3119*(价格数据!B3120/价格数据!B3119))</f>
        <v>35617.461304979581</v>
      </c>
      <c r="C3120">
        <f>IF(K3119="是",F3119*0.25*(价格数据!C3120/价格数据!C3119),C3119*(价格数据!C3120/价格数据!C3119))</f>
        <v>37008.784923059589</v>
      </c>
      <c r="D3120">
        <f>IF(K3119="是",F3119*0.25*(价格数据!D3120/价格数据!D3119),D3119*(价格数据!D3120/价格数据!D3119))</f>
        <v>37816.946007724458</v>
      </c>
      <c r="E3120">
        <f>IF(K3119="是",F3119*0.25*(价格数据!E3120/价格数据!E3119),E3119*(价格数据!E3120/价格数据!E3119))</f>
        <v>36984.408447756963</v>
      </c>
      <c r="F3120">
        <f t="shared" si="672"/>
        <v>147427.60068352061</v>
      </c>
      <c r="G3120">
        <f t="shared" si="673"/>
        <v>0.24159289807231385</v>
      </c>
      <c r="H3120">
        <f t="shared" si="674"/>
        <v>0.25103023281580417</v>
      </c>
      <c r="I3120">
        <f t="shared" si="675"/>
        <v>0.25651198169401951</v>
      </c>
      <c r="J3120">
        <f t="shared" si="676"/>
        <v>0.25086488741786234</v>
      </c>
      <c r="K3120" t="str">
        <f>IF(OR(
 ROUND(G3120,4)&gt;(0.25+参数设置!B$3), ROUND(G3120,4)&lt;(0.25-参数设置!B$3),
 ROUND(H3120,4)&gt;(0.25+参数设置!B$3), ROUND(H3120,4)&lt;(0.25-参数设置!B$3),
 ROUND(I3120,4)&gt;(0.25+参数设置!B$3), ROUND(I3120,4)&lt;(0.25-参数设置!B$3),
 ROUND(J3120,4)&gt;(0.25+参数设置!B$3), ROUND(J3120,4)&lt;(0.25-参数设置!B$3)
),"是","否")</f>
        <v>否</v>
      </c>
      <c r="L3120">
        <f t="shared" si="677"/>
        <v>35617.461304979581</v>
      </c>
      <c r="M3120">
        <f t="shared" si="678"/>
        <v>37008.784923059589</v>
      </c>
      <c r="N3120">
        <f t="shared" si="679"/>
        <v>37816.946007724458</v>
      </c>
      <c r="O3120">
        <f t="shared" si="680"/>
        <v>36984.408447756963</v>
      </c>
      <c r="P3120">
        <f t="shared" si="681"/>
        <v>0</v>
      </c>
      <c r="Q3120">
        <f t="shared" si="682"/>
        <v>0</v>
      </c>
      <c r="R3120">
        <f t="shared" si="683"/>
        <v>0</v>
      </c>
      <c r="S3120">
        <f t="shared" si="684"/>
        <v>0</v>
      </c>
      <c r="T3120">
        <f t="shared" si="685"/>
        <v>0</v>
      </c>
      <c r="U3120">
        <f>T3120*参数设置!B3121</f>
        <v>0</v>
      </c>
    </row>
    <row r="3121" spans="1:21" x14ac:dyDescent="0.25">
      <c r="A3121" s="3">
        <v>44603</v>
      </c>
      <c r="B3121">
        <f>IF(K3120="是",F3120*0.25*(价格数据!B3121/价格数据!B3120),B3120*(价格数据!B3121/价格数据!B3120))</f>
        <v>35340.641657531552</v>
      </c>
      <c r="C3121">
        <f>IF(K3120="是",F3120*0.25*(价格数据!C3121/价格数据!C3120),C3120*(价格数据!C3121/价格数据!C3120))</f>
        <v>36806.827024434431</v>
      </c>
      <c r="D3121">
        <f>IF(K3120="是",F3120*0.25*(价格数据!D3121/价格数据!D3120),D3120*(价格数据!D3121/价格数据!D3120))</f>
        <v>37656.718515574292</v>
      </c>
      <c r="E3121">
        <f>IF(K3120="是",F3120*0.25*(价格数据!E3121/价格数据!E3120),E3120*(价格数据!E3121/价格数据!E3120))</f>
        <v>36989.95583165493</v>
      </c>
      <c r="F3121">
        <f t="shared" si="672"/>
        <v>146794.1430291952</v>
      </c>
      <c r="G3121">
        <f t="shared" si="673"/>
        <v>0.24074967112620302</v>
      </c>
      <c r="H3121">
        <f t="shared" si="674"/>
        <v>0.25073770836425058</v>
      </c>
      <c r="I3121">
        <f t="shared" si="675"/>
        <v>0.25652739093333526</v>
      </c>
      <c r="J3121">
        <f t="shared" si="676"/>
        <v>0.25198522957621117</v>
      </c>
      <c r="K3121" t="str">
        <f>IF(OR(
 ROUND(G3121,4)&gt;(0.25+参数设置!B$3), ROUND(G3121,4)&lt;(0.25-参数设置!B$3),
 ROUND(H3121,4)&gt;(0.25+参数设置!B$3), ROUND(H3121,4)&lt;(0.25-参数设置!B$3),
 ROUND(I3121,4)&gt;(0.25+参数设置!B$3), ROUND(I3121,4)&lt;(0.25-参数设置!B$3),
 ROUND(J3121,4)&gt;(0.25+参数设置!B$3), ROUND(J3121,4)&lt;(0.25-参数设置!B$3)
),"是","否")</f>
        <v>否</v>
      </c>
      <c r="L3121">
        <f t="shared" si="677"/>
        <v>35340.641657531552</v>
      </c>
      <c r="M3121">
        <f t="shared" si="678"/>
        <v>36806.827024434431</v>
      </c>
      <c r="N3121">
        <f t="shared" si="679"/>
        <v>37656.718515574292</v>
      </c>
      <c r="O3121">
        <f t="shared" si="680"/>
        <v>36989.95583165493</v>
      </c>
      <c r="P3121">
        <f t="shared" si="681"/>
        <v>0</v>
      </c>
      <c r="Q3121">
        <f t="shared" si="682"/>
        <v>0</v>
      </c>
      <c r="R3121">
        <f t="shared" si="683"/>
        <v>0</v>
      </c>
      <c r="S3121">
        <f t="shared" si="684"/>
        <v>0</v>
      </c>
      <c r="T3121">
        <f t="shared" si="685"/>
        <v>0</v>
      </c>
      <c r="U3121">
        <f>T3121*参数设置!B3122</f>
        <v>0</v>
      </c>
    </row>
    <row r="3122" spans="1:21" x14ac:dyDescent="0.25">
      <c r="A3122" s="3">
        <v>44604</v>
      </c>
      <c r="B3122">
        <f>IF(K3121="是",F3121*0.25*(价格数据!B3122/价格数据!B3121),B3121*(价格数据!B3122/价格数据!B3121))</f>
        <v>35340.641657531552</v>
      </c>
      <c r="C3122">
        <f>IF(K3121="是",F3121*0.25*(价格数据!C3122/价格数据!C3121),C3121*(价格数据!C3122/价格数据!C3121))</f>
        <v>36806.827024434431</v>
      </c>
      <c r="D3122">
        <f>IF(K3121="是",F3121*0.25*(价格数据!D3122/价格数据!D3121),D3121*(价格数据!D3122/价格数据!D3121))</f>
        <v>37656.718515574292</v>
      </c>
      <c r="E3122">
        <f>IF(K3121="是",F3121*0.25*(价格数据!E3122/价格数据!E3121),E3121*(价格数据!E3122/价格数据!E3121))</f>
        <v>36989.95583165493</v>
      </c>
      <c r="F3122">
        <f t="shared" si="672"/>
        <v>146794.1430291952</v>
      </c>
      <c r="G3122">
        <f t="shared" si="673"/>
        <v>0.24074967112620302</v>
      </c>
      <c r="H3122">
        <f t="shared" si="674"/>
        <v>0.25073770836425058</v>
      </c>
      <c r="I3122">
        <f t="shared" si="675"/>
        <v>0.25652739093333526</v>
      </c>
      <c r="J3122">
        <f t="shared" si="676"/>
        <v>0.25198522957621117</v>
      </c>
      <c r="K3122" t="str">
        <f>IF(OR(
 ROUND(G3122,4)&gt;(0.25+参数设置!B$3), ROUND(G3122,4)&lt;(0.25-参数设置!B$3),
 ROUND(H3122,4)&gt;(0.25+参数设置!B$3), ROUND(H3122,4)&lt;(0.25-参数设置!B$3),
 ROUND(I3122,4)&gt;(0.25+参数设置!B$3), ROUND(I3122,4)&lt;(0.25-参数设置!B$3),
 ROUND(J3122,4)&gt;(0.25+参数设置!B$3), ROUND(J3122,4)&lt;(0.25-参数设置!B$3)
),"是","否")</f>
        <v>否</v>
      </c>
      <c r="L3122">
        <f t="shared" si="677"/>
        <v>35340.641657531552</v>
      </c>
      <c r="M3122">
        <f t="shared" si="678"/>
        <v>36806.827024434431</v>
      </c>
      <c r="N3122">
        <f t="shared" si="679"/>
        <v>37656.718515574292</v>
      </c>
      <c r="O3122">
        <f t="shared" si="680"/>
        <v>36989.95583165493</v>
      </c>
      <c r="P3122">
        <f t="shared" si="681"/>
        <v>0</v>
      </c>
      <c r="Q3122">
        <f t="shared" si="682"/>
        <v>0</v>
      </c>
      <c r="R3122">
        <f t="shared" si="683"/>
        <v>0</v>
      </c>
      <c r="S3122">
        <f t="shared" si="684"/>
        <v>0</v>
      </c>
      <c r="T3122">
        <f t="shared" si="685"/>
        <v>0</v>
      </c>
      <c r="U3122">
        <f>T3122*参数设置!B3123</f>
        <v>0</v>
      </c>
    </row>
    <row r="3123" spans="1:21" x14ac:dyDescent="0.25">
      <c r="A3123" s="3">
        <v>44605</v>
      </c>
      <c r="B3123">
        <f>IF(K3122="是",F3122*0.25*(价格数据!B3123/价格数据!B3122),B3122*(价格数据!B3123/价格数据!B3122))</f>
        <v>35340.641657531552</v>
      </c>
      <c r="C3123">
        <f>IF(K3122="是",F3122*0.25*(价格数据!C3123/价格数据!C3122),C3122*(价格数据!C3123/价格数据!C3122))</f>
        <v>36806.827024434431</v>
      </c>
      <c r="D3123">
        <f>IF(K3122="是",F3122*0.25*(价格数据!D3123/价格数据!D3122),D3122*(价格数据!D3123/价格数据!D3122))</f>
        <v>37656.718515574292</v>
      </c>
      <c r="E3123">
        <f>IF(K3122="是",F3122*0.25*(价格数据!E3123/价格数据!E3122),E3122*(价格数据!E3123/价格数据!E3122))</f>
        <v>36989.95583165493</v>
      </c>
      <c r="F3123">
        <f t="shared" si="672"/>
        <v>146794.1430291952</v>
      </c>
      <c r="G3123">
        <f t="shared" si="673"/>
        <v>0.24074967112620302</v>
      </c>
      <c r="H3123">
        <f t="shared" si="674"/>
        <v>0.25073770836425058</v>
      </c>
      <c r="I3123">
        <f t="shared" si="675"/>
        <v>0.25652739093333526</v>
      </c>
      <c r="J3123">
        <f t="shared" si="676"/>
        <v>0.25198522957621117</v>
      </c>
      <c r="K3123" t="str">
        <f>IF(OR(
 ROUND(G3123,4)&gt;(0.25+参数设置!B$3), ROUND(G3123,4)&lt;(0.25-参数设置!B$3),
 ROUND(H3123,4)&gt;(0.25+参数设置!B$3), ROUND(H3123,4)&lt;(0.25-参数设置!B$3),
 ROUND(I3123,4)&gt;(0.25+参数设置!B$3), ROUND(I3123,4)&lt;(0.25-参数设置!B$3),
 ROUND(J3123,4)&gt;(0.25+参数设置!B$3), ROUND(J3123,4)&lt;(0.25-参数设置!B$3)
),"是","否")</f>
        <v>否</v>
      </c>
      <c r="L3123">
        <f t="shared" si="677"/>
        <v>35340.641657531552</v>
      </c>
      <c r="M3123">
        <f t="shared" si="678"/>
        <v>36806.827024434431</v>
      </c>
      <c r="N3123">
        <f t="shared" si="679"/>
        <v>37656.718515574292</v>
      </c>
      <c r="O3123">
        <f t="shared" si="680"/>
        <v>36989.95583165493</v>
      </c>
      <c r="P3123">
        <f t="shared" si="681"/>
        <v>0</v>
      </c>
      <c r="Q3123">
        <f t="shared" si="682"/>
        <v>0</v>
      </c>
      <c r="R3123">
        <f t="shared" si="683"/>
        <v>0</v>
      </c>
      <c r="S3123">
        <f t="shared" si="684"/>
        <v>0</v>
      </c>
      <c r="T3123">
        <f t="shared" si="685"/>
        <v>0</v>
      </c>
      <c r="U3123">
        <f>T3123*参数设置!B3124</f>
        <v>0</v>
      </c>
    </row>
    <row r="3124" spans="1:21" x14ac:dyDescent="0.25">
      <c r="A3124" s="3">
        <v>44606</v>
      </c>
      <c r="B3124">
        <f>IF(K3123="是",F3123*0.25*(价格数据!B3124/价格数据!B3123),B3123*(价格数据!B3124/价格数据!B3123))</f>
        <v>34963.859359616181</v>
      </c>
      <c r="C3124">
        <f>IF(K3123="是",F3123*0.25*(价格数据!C3124/价格数据!C3123),C3123*(价格数据!C3124/价格数据!C3123))</f>
        <v>37412.700720309891</v>
      </c>
      <c r="D3124">
        <f>IF(K3123="是",F3123*0.25*(价格数据!D3124/价格数据!D3123),D3123*(价格数据!D3124/价格数据!D3123))</f>
        <v>37623.843743617414</v>
      </c>
      <c r="E3124">
        <f>IF(K3123="是",F3123*0.25*(价格数据!E3124/价格数据!E3123),E3123*(价格数据!E3124/价格数据!E3123))</f>
        <v>36984.778273350166</v>
      </c>
      <c r="F3124">
        <f t="shared" si="672"/>
        <v>146985.18209689367</v>
      </c>
      <c r="G3124">
        <f t="shared" si="673"/>
        <v>0.23787336152407362</v>
      </c>
      <c r="H3124">
        <f t="shared" si="674"/>
        <v>0.2545338256998394</v>
      </c>
      <c r="I3124">
        <f t="shared" si="675"/>
        <v>0.25597031759851485</v>
      </c>
      <c r="J3124">
        <f t="shared" si="676"/>
        <v>0.25162249517757196</v>
      </c>
      <c r="K3124" t="str">
        <f>IF(OR(
 ROUND(G3124,4)&gt;(0.25+参数设置!B$3), ROUND(G3124,4)&lt;(0.25-参数设置!B$3),
 ROUND(H3124,4)&gt;(0.25+参数设置!B$3), ROUND(H3124,4)&lt;(0.25-参数设置!B$3),
 ROUND(I3124,4)&gt;(0.25+参数设置!B$3), ROUND(I3124,4)&lt;(0.25-参数设置!B$3),
 ROUND(J3124,4)&gt;(0.25+参数设置!B$3), ROUND(J3124,4)&lt;(0.25-参数设置!B$3)
),"是","否")</f>
        <v>否</v>
      </c>
      <c r="L3124">
        <f t="shared" si="677"/>
        <v>34963.859359616181</v>
      </c>
      <c r="M3124">
        <f t="shared" si="678"/>
        <v>37412.700720309891</v>
      </c>
      <c r="N3124">
        <f t="shared" si="679"/>
        <v>37623.843743617414</v>
      </c>
      <c r="O3124">
        <f t="shared" si="680"/>
        <v>36984.778273350166</v>
      </c>
      <c r="P3124">
        <f t="shared" si="681"/>
        <v>0</v>
      </c>
      <c r="Q3124">
        <f t="shared" si="682"/>
        <v>0</v>
      </c>
      <c r="R3124">
        <f t="shared" si="683"/>
        <v>0</v>
      </c>
      <c r="S3124">
        <f t="shared" si="684"/>
        <v>0</v>
      </c>
      <c r="T3124">
        <f t="shared" si="685"/>
        <v>0</v>
      </c>
      <c r="U3124">
        <f>T3124*参数设置!B3125</f>
        <v>0</v>
      </c>
    </row>
    <row r="3125" spans="1:21" x14ac:dyDescent="0.25">
      <c r="A3125" s="3">
        <v>44607</v>
      </c>
      <c r="B3125">
        <f>IF(K3124="是",F3124*0.25*(价格数据!B3125/价格数据!B3124),B3124*(价格数据!B3125/价格数据!B3124))</f>
        <v>35286.81561497222</v>
      </c>
      <c r="C3125">
        <f>IF(K3124="是",F3124*0.25*(价格数据!C3125/价格数据!C3124),C3124*(价格数据!C3125/价格数据!C3124))</f>
        <v>37786.322832766426</v>
      </c>
      <c r="D3125">
        <f>IF(K3124="是",F3124*0.25*(价格数据!D3125/价格数据!D3124),D3124*(价格数据!D3125/价格数据!D3124))</f>
        <v>37624.436081850872</v>
      </c>
      <c r="E3125">
        <f>IF(K3124="是",F3124*0.25*(价格数据!E3125/价格数据!E3124),E3124*(价格数据!E3125/价格数据!E3124))</f>
        <v>36984.038622163775</v>
      </c>
      <c r="F3125">
        <f t="shared" si="672"/>
        <v>147681.61315175329</v>
      </c>
      <c r="G3125">
        <f t="shared" si="673"/>
        <v>0.23893844915353493</v>
      </c>
      <c r="H3125">
        <f t="shared" si="674"/>
        <v>0.25586342149403735</v>
      </c>
      <c r="I3125">
        <f t="shared" si="675"/>
        <v>0.25476723390872708</v>
      </c>
      <c r="J3125">
        <f t="shared" si="676"/>
        <v>0.25043089544370062</v>
      </c>
      <c r="K3125" t="str">
        <f>IF(OR(
 ROUND(G3125,4)&gt;(0.25+参数设置!B$3), ROUND(G3125,4)&lt;(0.25-参数设置!B$3),
 ROUND(H3125,4)&gt;(0.25+参数设置!B$3), ROUND(H3125,4)&lt;(0.25-参数设置!B$3),
 ROUND(I3125,4)&gt;(0.25+参数设置!B$3), ROUND(I3125,4)&lt;(0.25-参数设置!B$3),
 ROUND(J3125,4)&gt;(0.25+参数设置!B$3), ROUND(J3125,4)&lt;(0.25-参数设置!B$3)
),"是","否")</f>
        <v>否</v>
      </c>
      <c r="L3125">
        <f t="shared" si="677"/>
        <v>35286.81561497222</v>
      </c>
      <c r="M3125">
        <f t="shared" si="678"/>
        <v>37786.322832766426</v>
      </c>
      <c r="N3125">
        <f t="shared" si="679"/>
        <v>37624.436081850872</v>
      </c>
      <c r="O3125">
        <f t="shared" si="680"/>
        <v>36984.038622163775</v>
      </c>
      <c r="P3125">
        <f t="shared" si="681"/>
        <v>0</v>
      </c>
      <c r="Q3125">
        <f t="shared" si="682"/>
        <v>0</v>
      </c>
      <c r="R3125">
        <f t="shared" si="683"/>
        <v>0</v>
      </c>
      <c r="S3125">
        <f t="shared" si="684"/>
        <v>0</v>
      </c>
      <c r="T3125">
        <f t="shared" si="685"/>
        <v>0</v>
      </c>
      <c r="U3125">
        <f>T3125*参数设置!B3126</f>
        <v>0</v>
      </c>
    </row>
    <row r="3126" spans="1:21" x14ac:dyDescent="0.25">
      <c r="A3126" s="3">
        <v>44608</v>
      </c>
      <c r="B3126">
        <f>IF(K3125="是",F3125*0.25*(价格数据!B3126/价格数据!B3125),B3125*(价格数据!B3126/价格数据!B3125))</f>
        <v>35448.293742650232</v>
      </c>
      <c r="C3126">
        <f>IF(K3125="是",F3125*0.25*(价格数据!C3126/价格数据!C3125),C3125*(价格数据!C3126/价格数据!C3125))</f>
        <v>37281.428086203545</v>
      </c>
      <c r="D3126">
        <f>IF(K3125="是",F3125*0.25*(价格数据!D3126/价格数据!D3125),D3125*(价格数据!D3126/价格数据!D3125))</f>
        <v>37653.16448617354</v>
      </c>
      <c r="E3126">
        <f>IF(K3125="是",F3125*0.25*(价格数据!E3126/价格数据!E3125),E3125*(价格数据!E3126/价格数据!E3125))</f>
        <v>36984.408447756963</v>
      </c>
      <c r="F3126">
        <f t="shared" si="672"/>
        <v>147367.29476278427</v>
      </c>
      <c r="G3126">
        <f t="shared" si="673"/>
        <v>0.24054383165349552</v>
      </c>
      <c r="H3126">
        <f t="shared" si="674"/>
        <v>0.25298305262517784</v>
      </c>
      <c r="I3126">
        <f t="shared" si="675"/>
        <v>0.25550556890376175</v>
      </c>
      <c r="J3126">
        <f t="shared" si="676"/>
        <v>0.250967546817565</v>
      </c>
      <c r="K3126" t="str">
        <f>IF(OR(
 ROUND(G3126,4)&gt;(0.25+参数设置!B$3), ROUND(G3126,4)&lt;(0.25-参数设置!B$3),
 ROUND(H3126,4)&gt;(0.25+参数设置!B$3), ROUND(H3126,4)&lt;(0.25-参数设置!B$3),
 ROUND(I3126,4)&gt;(0.25+参数设置!B$3), ROUND(I3126,4)&lt;(0.25-参数设置!B$3),
 ROUND(J3126,4)&gt;(0.25+参数设置!B$3), ROUND(J3126,4)&lt;(0.25-参数设置!B$3)
),"是","否")</f>
        <v>否</v>
      </c>
      <c r="L3126">
        <f t="shared" si="677"/>
        <v>35448.293742650232</v>
      </c>
      <c r="M3126">
        <f t="shared" si="678"/>
        <v>37281.428086203545</v>
      </c>
      <c r="N3126">
        <f t="shared" si="679"/>
        <v>37653.16448617354</v>
      </c>
      <c r="O3126">
        <f t="shared" si="680"/>
        <v>36984.408447756963</v>
      </c>
      <c r="P3126">
        <f t="shared" si="681"/>
        <v>0</v>
      </c>
      <c r="Q3126">
        <f t="shared" si="682"/>
        <v>0</v>
      </c>
      <c r="R3126">
        <f t="shared" si="683"/>
        <v>0</v>
      </c>
      <c r="S3126">
        <f t="shared" si="684"/>
        <v>0</v>
      </c>
      <c r="T3126">
        <f t="shared" si="685"/>
        <v>0</v>
      </c>
      <c r="U3126">
        <f>T3126*参数设置!B3127</f>
        <v>0</v>
      </c>
    </row>
    <row r="3127" spans="1:21" x14ac:dyDescent="0.25">
      <c r="A3127" s="3">
        <v>44609</v>
      </c>
      <c r="B3127">
        <f>IF(K3126="是",F3126*0.25*(价格数据!B3127/价格数据!B3126),B3126*(价格数据!B3127/价格数据!B3126))</f>
        <v>35525.188089163574</v>
      </c>
      <c r="C3127">
        <f>IF(K3126="是",F3126*0.25*(价格数据!C3127/价格数据!C3126),C3126*(价格数据!C3127/价格数据!C3126))</f>
        <v>37624.756513866305</v>
      </c>
      <c r="D3127">
        <f>IF(K3126="是",F3126*0.25*(价格数据!D3127/价格数据!D3126),D3126*(价格数据!D3127/价格数据!D3126))</f>
        <v>37656.422346457548</v>
      </c>
      <c r="E3127">
        <f>IF(K3126="是",F3126*0.25*(价格数据!E3127/价格数据!E3126),E3126*(价格数据!E3127/价格数据!E3126))</f>
        <v>36984.408447756963</v>
      </c>
      <c r="F3127">
        <f t="shared" si="672"/>
        <v>147790.77539724438</v>
      </c>
      <c r="G3127">
        <f t="shared" si="673"/>
        <v>0.24037486773904534</v>
      </c>
      <c r="H3127">
        <f t="shared" si="674"/>
        <v>0.25458122411723833</v>
      </c>
      <c r="I3127">
        <f t="shared" si="675"/>
        <v>0.25479548534231228</v>
      </c>
      <c r="J3127">
        <f t="shared" si="676"/>
        <v>0.25024842280140414</v>
      </c>
      <c r="K3127" t="str">
        <f>IF(OR(
 ROUND(G3127,4)&gt;(0.25+参数设置!B$3), ROUND(G3127,4)&lt;(0.25-参数设置!B$3),
 ROUND(H3127,4)&gt;(0.25+参数设置!B$3), ROUND(H3127,4)&lt;(0.25-参数设置!B$3),
 ROUND(I3127,4)&gt;(0.25+参数设置!B$3), ROUND(I3127,4)&lt;(0.25-参数设置!B$3),
 ROUND(J3127,4)&gt;(0.25+参数设置!B$3), ROUND(J3127,4)&lt;(0.25-参数设置!B$3)
),"是","否")</f>
        <v>否</v>
      </c>
      <c r="L3127">
        <f t="shared" si="677"/>
        <v>35525.188089163574</v>
      </c>
      <c r="M3127">
        <f t="shared" si="678"/>
        <v>37624.756513866305</v>
      </c>
      <c r="N3127">
        <f t="shared" si="679"/>
        <v>37656.422346457548</v>
      </c>
      <c r="O3127">
        <f t="shared" si="680"/>
        <v>36984.408447756963</v>
      </c>
      <c r="P3127">
        <f t="shared" si="681"/>
        <v>0</v>
      </c>
      <c r="Q3127">
        <f t="shared" si="682"/>
        <v>0</v>
      </c>
      <c r="R3127">
        <f t="shared" si="683"/>
        <v>0</v>
      </c>
      <c r="S3127">
        <f t="shared" si="684"/>
        <v>0</v>
      </c>
      <c r="T3127">
        <f t="shared" si="685"/>
        <v>0</v>
      </c>
      <c r="U3127">
        <f>T3127*参数设置!B3128</f>
        <v>0</v>
      </c>
    </row>
    <row r="3128" spans="1:21" x14ac:dyDescent="0.25">
      <c r="A3128" s="3">
        <v>44610</v>
      </c>
      <c r="B3128">
        <f>IF(K3127="是",F3127*0.25*(价格数据!B3128/价格数据!B3127),B3127*(价格数据!B3128/价格数据!B3127))</f>
        <v>35709.734520795595</v>
      </c>
      <c r="C3128">
        <f>IF(K3127="是",F3127*0.25*(价格数据!C3128/价格数据!C3127),C3127*(价格数据!C3128/价格数据!C3127))</f>
        <v>37968.084941529072</v>
      </c>
      <c r="D3128">
        <f>IF(K3127="是",F3127*0.25*(价格数据!D3128/价格数据!D3127),D3127*(价格数据!D3128/价格数据!D3127))</f>
        <v>37633.321155352714</v>
      </c>
      <c r="E3128">
        <f>IF(K3127="是",F3127*0.25*(价格数据!E3128/价格数据!E3127),E3127*(价格数据!E3128/价格数据!E3127))</f>
        <v>36986.627401316153</v>
      </c>
      <c r="F3128">
        <f t="shared" si="672"/>
        <v>148297.76801899355</v>
      </c>
      <c r="G3128">
        <f t="shared" si="673"/>
        <v>0.24079751838356728</v>
      </c>
      <c r="H3128">
        <f t="shared" si="674"/>
        <v>0.25602600395621755</v>
      </c>
      <c r="I3128">
        <f t="shared" si="675"/>
        <v>0.25376862820034318</v>
      </c>
      <c r="J3128">
        <f t="shared" si="676"/>
        <v>0.24940784945987193</v>
      </c>
      <c r="K3128" t="str">
        <f>IF(OR(
 ROUND(G3128,4)&gt;(0.25+参数设置!B$3), ROUND(G3128,4)&lt;(0.25-参数设置!B$3),
 ROUND(H3128,4)&gt;(0.25+参数设置!B$3), ROUND(H3128,4)&lt;(0.25-参数设置!B$3),
 ROUND(I3128,4)&gt;(0.25+参数设置!B$3), ROUND(I3128,4)&lt;(0.25-参数设置!B$3),
 ROUND(J3128,4)&gt;(0.25+参数设置!B$3), ROUND(J3128,4)&lt;(0.25-参数设置!B$3)
),"是","否")</f>
        <v>否</v>
      </c>
      <c r="L3128">
        <f t="shared" si="677"/>
        <v>35709.734520795595</v>
      </c>
      <c r="M3128">
        <f t="shared" si="678"/>
        <v>37968.084941529072</v>
      </c>
      <c r="N3128">
        <f t="shared" si="679"/>
        <v>37633.321155352714</v>
      </c>
      <c r="O3128">
        <f t="shared" si="680"/>
        <v>36986.627401316153</v>
      </c>
      <c r="P3128">
        <f t="shared" si="681"/>
        <v>0</v>
      </c>
      <c r="Q3128">
        <f t="shared" si="682"/>
        <v>0</v>
      </c>
      <c r="R3128">
        <f t="shared" si="683"/>
        <v>0</v>
      </c>
      <c r="S3128">
        <f t="shared" si="684"/>
        <v>0</v>
      </c>
      <c r="T3128">
        <f t="shared" si="685"/>
        <v>0</v>
      </c>
      <c r="U3128">
        <f>T3128*参数设置!B3129</f>
        <v>0</v>
      </c>
    </row>
    <row r="3129" spans="1:21" x14ac:dyDescent="0.25">
      <c r="A3129" s="3">
        <v>44611</v>
      </c>
      <c r="B3129">
        <f>IF(K3128="是",F3128*0.25*(价格数据!B3129/价格数据!B3128),B3128*(价格数据!B3129/价格数据!B3128))</f>
        <v>35709.734520795595</v>
      </c>
      <c r="C3129">
        <f>IF(K3128="是",F3128*0.25*(价格数据!C3129/价格数据!C3128),C3128*(价格数据!C3129/价格数据!C3128))</f>
        <v>37968.084941529072</v>
      </c>
      <c r="D3129">
        <f>IF(K3128="是",F3128*0.25*(价格数据!D3129/价格数据!D3128),D3128*(价格数据!D3129/价格数据!D3128))</f>
        <v>37633.321155352714</v>
      </c>
      <c r="E3129">
        <f>IF(K3128="是",F3128*0.25*(价格数据!E3129/价格数据!E3128),E3128*(价格数据!E3129/价格数据!E3128))</f>
        <v>36986.627401316153</v>
      </c>
      <c r="F3129">
        <f t="shared" si="672"/>
        <v>148297.76801899355</v>
      </c>
      <c r="G3129">
        <f t="shared" si="673"/>
        <v>0.24079751838356728</v>
      </c>
      <c r="H3129">
        <f t="shared" si="674"/>
        <v>0.25602600395621755</v>
      </c>
      <c r="I3129">
        <f t="shared" si="675"/>
        <v>0.25376862820034318</v>
      </c>
      <c r="J3129">
        <f t="shared" si="676"/>
        <v>0.24940784945987193</v>
      </c>
      <c r="K3129" t="str">
        <f>IF(OR(
 ROUND(G3129,4)&gt;(0.25+参数设置!B$3), ROUND(G3129,4)&lt;(0.25-参数设置!B$3),
 ROUND(H3129,4)&gt;(0.25+参数设置!B$3), ROUND(H3129,4)&lt;(0.25-参数设置!B$3),
 ROUND(I3129,4)&gt;(0.25+参数设置!B$3), ROUND(I3129,4)&lt;(0.25-参数设置!B$3),
 ROUND(J3129,4)&gt;(0.25+参数设置!B$3), ROUND(J3129,4)&lt;(0.25-参数设置!B$3)
),"是","否")</f>
        <v>否</v>
      </c>
      <c r="L3129">
        <f t="shared" si="677"/>
        <v>35709.734520795595</v>
      </c>
      <c r="M3129">
        <f t="shared" si="678"/>
        <v>37968.084941529072</v>
      </c>
      <c r="N3129">
        <f t="shared" si="679"/>
        <v>37633.321155352714</v>
      </c>
      <c r="O3129">
        <f t="shared" si="680"/>
        <v>36986.627401316153</v>
      </c>
      <c r="P3129">
        <f t="shared" si="681"/>
        <v>0</v>
      </c>
      <c r="Q3129">
        <f t="shared" si="682"/>
        <v>0</v>
      </c>
      <c r="R3129">
        <f t="shared" si="683"/>
        <v>0</v>
      </c>
      <c r="S3129">
        <f t="shared" si="684"/>
        <v>0</v>
      </c>
      <c r="T3129">
        <f t="shared" si="685"/>
        <v>0</v>
      </c>
      <c r="U3129">
        <f>T3129*参数设置!B3130</f>
        <v>0</v>
      </c>
    </row>
    <row r="3130" spans="1:21" x14ac:dyDescent="0.25">
      <c r="A3130" s="3">
        <v>44612</v>
      </c>
      <c r="B3130">
        <f>IF(K3129="是",F3129*0.25*(价格数据!B3130/价格数据!B3129),B3129*(价格数据!B3130/价格数据!B3129))</f>
        <v>35709.734520795595</v>
      </c>
      <c r="C3130">
        <f>IF(K3129="是",F3129*0.25*(价格数据!C3130/价格数据!C3129),C3129*(价格数据!C3130/价格数据!C3129))</f>
        <v>37968.084941529072</v>
      </c>
      <c r="D3130">
        <f>IF(K3129="是",F3129*0.25*(价格数据!D3130/价格数据!D3129),D3129*(价格数据!D3130/价格数据!D3129))</f>
        <v>37633.321155352714</v>
      </c>
      <c r="E3130">
        <f>IF(K3129="是",F3129*0.25*(价格数据!E3130/价格数据!E3129),E3129*(价格数据!E3130/价格数据!E3129))</f>
        <v>36986.627401316153</v>
      </c>
      <c r="F3130">
        <f t="shared" si="672"/>
        <v>148297.76801899355</v>
      </c>
      <c r="G3130">
        <f t="shared" si="673"/>
        <v>0.24079751838356728</v>
      </c>
      <c r="H3130">
        <f t="shared" si="674"/>
        <v>0.25602600395621755</v>
      </c>
      <c r="I3130">
        <f t="shared" si="675"/>
        <v>0.25376862820034318</v>
      </c>
      <c r="J3130">
        <f t="shared" si="676"/>
        <v>0.24940784945987193</v>
      </c>
      <c r="K3130" t="str">
        <f>IF(OR(
 ROUND(G3130,4)&gt;(0.25+参数设置!B$3), ROUND(G3130,4)&lt;(0.25-参数设置!B$3),
 ROUND(H3130,4)&gt;(0.25+参数设置!B$3), ROUND(H3130,4)&lt;(0.25-参数设置!B$3),
 ROUND(I3130,4)&gt;(0.25+参数设置!B$3), ROUND(I3130,4)&lt;(0.25-参数设置!B$3),
 ROUND(J3130,4)&gt;(0.25+参数设置!B$3), ROUND(J3130,4)&lt;(0.25-参数设置!B$3)
),"是","否")</f>
        <v>否</v>
      </c>
      <c r="L3130">
        <f t="shared" si="677"/>
        <v>35709.734520795595</v>
      </c>
      <c r="M3130">
        <f t="shared" si="678"/>
        <v>37968.084941529072</v>
      </c>
      <c r="N3130">
        <f t="shared" si="679"/>
        <v>37633.321155352714</v>
      </c>
      <c r="O3130">
        <f t="shared" si="680"/>
        <v>36986.627401316153</v>
      </c>
      <c r="P3130">
        <f t="shared" si="681"/>
        <v>0</v>
      </c>
      <c r="Q3130">
        <f t="shared" si="682"/>
        <v>0</v>
      </c>
      <c r="R3130">
        <f t="shared" si="683"/>
        <v>0</v>
      </c>
      <c r="S3130">
        <f t="shared" si="684"/>
        <v>0</v>
      </c>
      <c r="T3130">
        <f t="shared" si="685"/>
        <v>0</v>
      </c>
      <c r="U3130">
        <f>T3130*参数设置!B3131</f>
        <v>0</v>
      </c>
    </row>
    <row r="3131" spans="1:21" x14ac:dyDescent="0.25">
      <c r="A3131" s="3">
        <v>44613</v>
      </c>
      <c r="B3131">
        <f>IF(K3130="是",F3130*0.25*(价格数据!B3131/价格数据!B3130),B3130*(价格数据!B3131/价格数据!B3130))</f>
        <v>35579.014131722914</v>
      </c>
      <c r="C3131">
        <f>IF(K3130="是",F3130*0.25*(价格数据!C3131/价格数据!C3130),C3130*(价格数据!C3131/价格数据!C3130))</f>
        <v>37907.497571941531</v>
      </c>
      <c r="D3131">
        <f>IF(K3130="是",F3130*0.25*(价格数据!D3131/价格数据!D3130),D3130*(价格数据!D3131/价格数据!D3130))</f>
        <v>37549.801464435252</v>
      </c>
      <c r="E3131">
        <f>IF(K3130="是",F3130*0.25*(价格数据!E3131/价格数据!E3130),E3130*(价格数据!E3131/价格数据!E3130))</f>
        <v>36982.559319790977</v>
      </c>
      <c r="F3131">
        <f t="shared" si="672"/>
        <v>148018.87248789065</v>
      </c>
      <c r="G3131">
        <f t="shared" si="673"/>
        <v>0.24036809316077998</v>
      </c>
      <c r="H3131">
        <f t="shared" si="674"/>
        <v>0.25609908341277715</v>
      </c>
      <c r="I3131">
        <f t="shared" si="675"/>
        <v>0.25368252597321456</v>
      </c>
      <c r="J3131">
        <f t="shared" si="676"/>
        <v>0.24985029745322848</v>
      </c>
      <c r="K3131" t="str">
        <f>IF(OR(
 ROUND(G3131,4)&gt;(0.25+参数设置!B$3), ROUND(G3131,4)&lt;(0.25-参数设置!B$3),
 ROUND(H3131,4)&gt;(0.25+参数设置!B$3), ROUND(H3131,4)&lt;(0.25-参数设置!B$3),
 ROUND(I3131,4)&gt;(0.25+参数设置!B$3), ROUND(I3131,4)&lt;(0.25-参数设置!B$3),
 ROUND(J3131,4)&gt;(0.25+参数设置!B$3), ROUND(J3131,4)&lt;(0.25-参数设置!B$3)
),"是","否")</f>
        <v>否</v>
      </c>
      <c r="L3131">
        <f t="shared" si="677"/>
        <v>35579.014131722914</v>
      </c>
      <c r="M3131">
        <f t="shared" si="678"/>
        <v>37907.497571941531</v>
      </c>
      <c r="N3131">
        <f t="shared" si="679"/>
        <v>37549.801464435252</v>
      </c>
      <c r="O3131">
        <f t="shared" si="680"/>
        <v>36982.559319790977</v>
      </c>
      <c r="P3131">
        <f t="shared" si="681"/>
        <v>0</v>
      </c>
      <c r="Q3131">
        <f t="shared" si="682"/>
        <v>0</v>
      </c>
      <c r="R3131">
        <f t="shared" si="683"/>
        <v>0</v>
      </c>
      <c r="S3131">
        <f t="shared" si="684"/>
        <v>0</v>
      </c>
      <c r="T3131">
        <f t="shared" si="685"/>
        <v>0</v>
      </c>
      <c r="U3131">
        <f>T3131*参数设置!B3132</f>
        <v>0</v>
      </c>
    </row>
    <row r="3132" spans="1:21" x14ac:dyDescent="0.25">
      <c r="A3132" s="3">
        <v>44614</v>
      </c>
      <c r="B3132">
        <f>IF(K3131="是",F3131*0.25*(价格数据!B3132/价格数据!B3131),B3131*(价格数据!B3132/价格数据!B3131))</f>
        <v>35117.648052642871</v>
      </c>
      <c r="C3132">
        <f>IF(K3131="是",F3131*0.25*(价格数据!C3132/价格数据!C3131),C3131*(价格数据!C3132/价格数据!C3131))</f>
        <v>38382.098633710644</v>
      </c>
      <c r="D3132">
        <f>IF(K3131="是",F3131*0.25*(价格数据!D3132/价格数据!D3131),D3131*(价格数据!D3132/价格数据!D3131))</f>
        <v>37529.365795380982</v>
      </c>
      <c r="E3132">
        <f>IF(K3131="是",F3131*0.25*(价格数据!E3132/价格数据!E3131),E3131*(价格数据!E3132/价格数据!E3131))</f>
        <v>36984.038622163767</v>
      </c>
      <c r="F3132">
        <f t="shared" si="672"/>
        <v>148013.15110389827</v>
      </c>
      <c r="G3132">
        <f t="shared" si="673"/>
        <v>0.23726032309110109</v>
      </c>
      <c r="H3132">
        <f t="shared" si="674"/>
        <v>0.25931546181844489</v>
      </c>
      <c r="I3132">
        <f t="shared" si="675"/>
        <v>0.25355426538441256</v>
      </c>
      <c r="J3132">
        <f t="shared" si="676"/>
        <v>0.2498699497060414</v>
      </c>
      <c r="K3132" t="str">
        <f>IF(OR(
 ROUND(G3132,4)&gt;(0.25+参数设置!B$3), ROUND(G3132,4)&lt;(0.25-参数设置!B$3),
 ROUND(H3132,4)&gt;(0.25+参数设置!B$3), ROUND(H3132,4)&lt;(0.25-参数设置!B$3),
 ROUND(I3132,4)&gt;(0.25+参数设置!B$3), ROUND(I3132,4)&lt;(0.25-参数设置!B$3),
 ROUND(J3132,4)&gt;(0.25+参数设置!B$3), ROUND(J3132,4)&lt;(0.25-参数设置!B$3)
),"是","否")</f>
        <v>否</v>
      </c>
      <c r="L3132">
        <f t="shared" si="677"/>
        <v>35117.648052642871</v>
      </c>
      <c r="M3132">
        <f t="shared" si="678"/>
        <v>38382.098633710644</v>
      </c>
      <c r="N3132">
        <f t="shared" si="679"/>
        <v>37529.365795380982</v>
      </c>
      <c r="O3132">
        <f t="shared" si="680"/>
        <v>36984.038622163767</v>
      </c>
      <c r="P3132">
        <f t="shared" si="681"/>
        <v>0</v>
      </c>
      <c r="Q3132">
        <f t="shared" si="682"/>
        <v>0</v>
      </c>
      <c r="R3132">
        <f t="shared" si="683"/>
        <v>0</v>
      </c>
      <c r="S3132">
        <f t="shared" si="684"/>
        <v>0</v>
      </c>
      <c r="T3132">
        <f t="shared" si="685"/>
        <v>0</v>
      </c>
      <c r="U3132">
        <f>T3132*参数设置!B3133</f>
        <v>0</v>
      </c>
    </row>
    <row r="3133" spans="1:21" x14ac:dyDescent="0.25">
      <c r="A3133" s="3">
        <v>44615</v>
      </c>
      <c r="B3133">
        <f>IF(K3132="是",F3132*0.25*(价格数据!B3133/价格数据!B3132),B3132*(价格数据!B3133/价格数据!B3132))</f>
        <v>35486.740915906914</v>
      </c>
      <c r="C3133">
        <f>IF(K3132="是",F3132*0.25*(价格数据!C3133/价格数据!C3132),C3132*(价格数据!C3133/价格数据!C3132))</f>
        <v>38089.259680704163</v>
      </c>
      <c r="D3133">
        <f>IF(K3132="是",F3132*0.25*(价格数据!D3133/价格数据!D3132),D3132*(价格数据!D3133/价格数据!D3132))</f>
        <v>37568.756287905882</v>
      </c>
      <c r="E3133">
        <f>IF(K3132="是",F3132*0.25*(价格数据!E3133/价格数据!E3132),E3132*(价格数据!E3133/价格数据!E3132))</f>
        <v>36977.381761486206</v>
      </c>
      <c r="F3133">
        <f t="shared" si="672"/>
        <v>148122.13864600315</v>
      </c>
      <c r="G3133">
        <f t="shared" si="673"/>
        <v>0.23957756241095476</v>
      </c>
      <c r="H3133">
        <f t="shared" si="674"/>
        <v>0.25714764875042495</v>
      </c>
      <c r="I3133">
        <f t="shared" si="675"/>
        <v>0.2536336339140457</v>
      </c>
      <c r="J3133">
        <f t="shared" si="676"/>
        <v>0.2496411549245747</v>
      </c>
      <c r="K3133" t="str">
        <f>IF(OR(
 ROUND(G3133,4)&gt;(0.25+参数设置!B$3), ROUND(G3133,4)&lt;(0.25-参数设置!B$3),
 ROUND(H3133,4)&gt;(0.25+参数设置!B$3), ROUND(H3133,4)&lt;(0.25-参数设置!B$3),
 ROUND(I3133,4)&gt;(0.25+参数设置!B$3), ROUND(I3133,4)&lt;(0.25-参数设置!B$3),
 ROUND(J3133,4)&gt;(0.25+参数设置!B$3), ROUND(J3133,4)&lt;(0.25-参数设置!B$3)
),"是","否")</f>
        <v>否</v>
      </c>
      <c r="L3133">
        <f t="shared" si="677"/>
        <v>35486.740915906914</v>
      </c>
      <c r="M3133">
        <f t="shared" si="678"/>
        <v>38089.259680704163</v>
      </c>
      <c r="N3133">
        <f t="shared" si="679"/>
        <v>37568.756287905882</v>
      </c>
      <c r="O3133">
        <f t="shared" si="680"/>
        <v>36977.381761486206</v>
      </c>
      <c r="P3133">
        <f t="shared" si="681"/>
        <v>0</v>
      </c>
      <c r="Q3133">
        <f t="shared" si="682"/>
        <v>0</v>
      </c>
      <c r="R3133">
        <f t="shared" si="683"/>
        <v>0</v>
      </c>
      <c r="S3133">
        <f t="shared" si="684"/>
        <v>0</v>
      </c>
      <c r="T3133">
        <f t="shared" si="685"/>
        <v>0</v>
      </c>
      <c r="U3133">
        <f>T3133*参数设置!B3134</f>
        <v>0</v>
      </c>
    </row>
    <row r="3134" spans="1:21" x14ac:dyDescent="0.25">
      <c r="A3134" s="3">
        <v>44616</v>
      </c>
      <c r="B3134">
        <f>IF(K3133="是",F3133*0.25*(价格数据!B3134/价格数据!B3133),B3133*(价格数据!B3134/价格数据!B3133))</f>
        <v>34833.138970543514</v>
      </c>
      <c r="C3134">
        <f>IF(K3133="是",F3133*0.25*(价格数据!C3134/价格数据!C3133),C3133*(价格数据!C3134/价格数据!C3133))</f>
        <v>38907.189170136044</v>
      </c>
      <c r="D3134">
        <f>IF(K3133="是",F3133*0.25*(价格数据!D3134/价格数据!D3133),D3133*(价格数据!D3134/价格数据!D3133))</f>
        <v>37581.787729041935</v>
      </c>
      <c r="E3134">
        <f>IF(K3133="是",F3133*0.25*(价格数据!E3134/价格数据!E3133),E3133*(价格数据!E3134/价格数据!E3133))</f>
        <v>36980.340366231787</v>
      </c>
      <c r="F3134">
        <f t="shared" si="672"/>
        <v>148302.45623595326</v>
      </c>
      <c r="G3134">
        <f t="shared" si="673"/>
        <v>0.23487904283340419</v>
      </c>
      <c r="H3134">
        <f t="shared" si="674"/>
        <v>0.26235026821291241</v>
      </c>
      <c r="I3134">
        <f t="shared" si="675"/>
        <v>0.25341311723959775</v>
      </c>
      <c r="J3134">
        <f t="shared" si="676"/>
        <v>0.24935757171408582</v>
      </c>
      <c r="K3134" t="str">
        <f>IF(OR(
 ROUND(G3134,4)&gt;(0.25+参数设置!B$3), ROUND(G3134,4)&lt;(0.25-参数设置!B$3),
 ROUND(H3134,4)&gt;(0.25+参数设置!B$3), ROUND(H3134,4)&lt;(0.25-参数设置!B$3),
 ROUND(I3134,4)&gt;(0.25+参数设置!B$3), ROUND(I3134,4)&lt;(0.25-参数设置!B$3),
 ROUND(J3134,4)&gt;(0.25+参数设置!B$3), ROUND(J3134,4)&lt;(0.25-参数设置!B$3)
),"是","否")</f>
        <v>否</v>
      </c>
      <c r="L3134">
        <f t="shared" si="677"/>
        <v>34833.138970543514</v>
      </c>
      <c r="M3134">
        <f t="shared" si="678"/>
        <v>38907.189170136044</v>
      </c>
      <c r="N3134">
        <f t="shared" si="679"/>
        <v>37581.787729041935</v>
      </c>
      <c r="O3134">
        <f t="shared" si="680"/>
        <v>36980.340366231787</v>
      </c>
      <c r="P3134">
        <f t="shared" si="681"/>
        <v>0</v>
      </c>
      <c r="Q3134">
        <f t="shared" si="682"/>
        <v>0</v>
      </c>
      <c r="R3134">
        <f t="shared" si="683"/>
        <v>0</v>
      </c>
      <c r="S3134">
        <f t="shared" si="684"/>
        <v>0</v>
      </c>
      <c r="T3134">
        <f t="shared" si="685"/>
        <v>0</v>
      </c>
      <c r="U3134">
        <f>T3134*参数设置!B3135</f>
        <v>0</v>
      </c>
    </row>
    <row r="3135" spans="1:21" x14ac:dyDescent="0.25">
      <c r="A3135" s="3">
        <v>44617</v>
      </c>
      <c r="B3135">
        <f>IF(K3134="是",F3134*0.25*(价格数据!B3135/价格数据!B3134),B3134*(价格数据!B3135/价格数据!B3134))</f>
        <v>35102.269183340206</v>
      </c>
      <c r="C3135">
        <f>IF(K3134="是",F3134*0.25*(价格数据!C3135/价格数据!C3134),C3134*(价格数据!C3135/价格数据!C3134))</f>
        <v>38442.686003298186</v>
      </c>
      <c r="D3135">
        <f>IF(K3134="是",F3134*0.25*(价格数据!D3135/价格数据!D3134),D3134*(价格数据!D3135/价格数据!D3134))</f>
        <v>37604.592751030032</v>
      </c>
      <c r="E3135">
        <f>IF(K3134="是",F3134*0.25*(价格数据!E3135/价格数据!E3134),E3134*(价格数据!E3135/价格数据!E3134))</f>
        <v>36981.080017418179</v>
      </c>
      <c r="F3135">
        <f t="shared" si="672"/>
        <v>148130.62795508659</v>
      </c>
      <c r="G3135">
        <f t="shared" si="673"/>
        <v>0.23696834117238241</v>
      </c>
      <c r="H3135">
        <f t="shared" si="674"/>
        <v>0.25951882155629596</v>
      </c>
      <c r="I3135">
        <f t="shared" si="675"/>
        <v>0.25386102300485619</v>
      </c>
      <c r="J3135">
        <f t="shared" si="676"/>
        <v>0.24965181426646549</v>
      </c>
      <c r="K3135" t="str">
        <f>IF(OR(
 ROUND(G3135,4)&gt;(0.25+参数设置!B$3), ROUND(G3135,4)&lt;(0.25-参数设置!B$3),
 ROUND(H3135,4)&gt;(0.25+参数设置!B$3), ROUND(H3135,4)&lt;(0.25-参数设置!B$3),
 ROUND(I3135,4)&gt;(0.25+参数设置!B$3), ROUND(I3135,4)&lt;(0.25-参数设置!B$3),
 ROUND(J3135,4)&gt;(0.25+参数设置!B$3), ROUND(J3135,4)&lt;(0.25-参数设置!B$3)
),"是","否")</f>
        <v>否</v>
      </c>
      <c r="L3135">
        <f t="shared" si="677"/>
        <v>35102.269183340206</v>
      </c>
      <c r="M3135">
        <f t="shared" si="678"/>
        <v>38442.686003298186</v>
      </c>
      <c r="N3135">
        <f t="shared" si="679"/>
        <v>37604.592751030032</v>
      </c>
      <c r="O3135">
        <f t="shared" si="680"/>
        <v>36981.080017418179</v>
      </c>
      <c r="P3135">
        <f t="shared" si="681"/>
        <v>0</v>
      </c>
      <c r="Q3135">
        <f t="shared" si="682"/>
        <v>0</v>
      </c>
      <c r="R3135">
        <f t="shared" si="683"/>
        <v>0</v>
      </c>
      <c r="S3135">
        <f t="shared" si="684"/>
        <v>0</v>
      </c>
      <c r="T3135">
        <f t="shared" si="685"/>
        <v>0</v>
      </c>
      <c r="U3135">
        <f>T3135*参数设置!B3136</f>
        <v>0</v>
      </c>
    </row>
    <row r="3136" spans="1:21" x14ac:dyDescent="0.25">
      <c r="A3136" s="3">
        <v>44618</v>
      </c>
      <c r="B3136">
        <f>IF(K3135="是",F3135*0.25*(价格数据!B3136/价格数据!B3135),B3135*(价格数据!B3136/价格数据!B3135))</f>
        <v>35102.269183340206</v>
      </c>
      <c r="C3136">
        <f>IF(K3135="是",F3135*0.25*(价格数据!C3136/价格数据!C3135),C3135*(价格数据!C3136/价格数据!C3135))</f>
        <v>38442.686003298186</v>
      </c>
      <c r="D3136">
        <f>IF(K3135="是",F3135*0.25*(价格数据!D3136/价格数据!D3135),D3135*(价格数据!D3136/价格数据!D3135))</f>
        <v>37604.592751030032</v>
      </c>
      <c r="E3136">
        <f>IF(K3135="是",F3135*0.25*(价格数据!E3136/价格数据!E3135),E3135*(价格数据!E3136/价格数据!E3135))</f>
        <v>36981.080017418179</v>
      </c>
      <c r="F3136">
        <f t="shared" si="672"/>
        <v>148130.62795508659</v>
      </c>
      <c r="G3136">
        <f t="shared" si="673"/>
        <v>0.23696834117238241</v>
      </c>
      <c r="H3136">
        <f t="shared" si="674"/>
        <v>0.25951882155629596</v>
      </c>
      <c r="I3136">
        <f t="shared" si="675"/>
        <v>0.25386102300485619</v>
      </c>
      <c r="J3136">
        <f t="shared" si="676"/>
        <v>0.24965181426646549</v>
      </c>
      <c r="K3136" t="str">
        <f>IF(OR(
 ROUND(G3136,4)&gt;(0.25+参数设置!B$3), ROUND(G3136,4)&lt;(0.25-参数设置!B$3),
 ROUND(H3136,4)&gt;(0.25+参数设置!B$3), ROUND(H3136,4)&lt;(0.25-参数设置!B$3),
 ROUND(I3136,4)&gt;(0.25+参数设置!B$3), ROUND(I3136,4)&lt;(0.25-参数设置!B$3),
 ROUND(J3136,4)&gt;(0.25+参数设置!B$3), ROUND(J3136,4)&lt;(0.25-参数设置!B$3)
),"是","否")</f>
        <v>否</v>
      </c>
      <c r="L3136">
        <f t="shared" si="677"/>
        <v>35102.269183340206</v>
      </c>
      <c r="M3136">
        <f t="shared" si="678"/>
        <v>38442.686003298186</v>
      </c>
      <c r="N3136">
        <f t="shared" si="679"/>
        <v>37604.592751030032</v>
      </c>
      <c r="O3136">
        <f t="shared" si="680"/>
        <v>36981.080017418179</v>
      </c>
      <c r="P3136">
        <f t="shared" si="681"/>
        <v>0</v>
      </c>
      <c r="Q3136">
        <f t="shared" si="682"/>
        <v>0</v>
      </c>
      <c r="R3136">
        <f t="shared" si="683"/>
        <v>0</v>
      </c>
      <c r="S3136">
        <f t="shared" si="684"/>
        <v>0</v>
      </c>
      <c r="T3136">
        <f t="shared" si="685"/>
        <v>0</v>
      </c>
      <c r="U3136">
        <f>T3136*参数设置!B3137</f>
        <v>0</v>
      </c>
    </row>
    <row r="3137" spans="1:21" x14ac:dyDescent="0.25">
      <c r="A3137" s="3">
        <v>44619</v>
      </c>
      <c r="B3137">
        <f>IF(K3136="是",F3136*0.25*(价格数据!B3137/价格数据!B3136),B3136*(价格数据!B3137/价格数据!B3136))</f>
        <v>35102.269183340206</v>
      </c>
      <c r="C3137">
        <f>IF(K3136="是",F3136*0.25*(价格数据!C3137/价格数据!C3136),C3136*(价格数据!C3137/价格数据!C3136))</f>
        <v>38442.686003298186</v>
      </c>
      <c r="D3137">
        <f>IF(K3136="是",F3136*0.25*(价格数据!D3137/价格数据!D3136),D3136*(价格数据!D3137/价格数据!D3136))</f>
        <v>37604.592751030032</v>
      </c>
      <c r="E3137">
        <f>IF(K3136="是",F3136*0.25*(价格数据!E3137/价格数据!E3136),E3136*(价格数据!E3137/价格数据!E3136))</f>
        <v>36981.080017418179</v>
      </c>
      <c r="F3137">
        <f t="shared" si="672"/>
        <v>148130.62795508659</v>
      </c>
      <c r="G3137">
        <f t="shared" si="673"/>
        <v>0.23696834117238241</v>
      </c>
      <c r="H3137">
        <f t="shared" si="674"/>
        <v>0.25951882155629596</v>
      </c>
      <c r="I3137">
        <f t="shared" si="675"/>
        <v>0.25386102300485619</v>
      </c>
      <c r="J3137">
        <f t="shared" si="676"/>
        <v>0.24965181426646549</v>
      </c>
      <c r="K3137" t="str">
        <f>IF(OR(
 ROUND(G3137,4)&gt;(0.25+参数设置!B$3), ROUND(G3137,4)&lt;(0.25-参数设置!B$3),
 ROUND(H3137,4)&gt;(0.25+参数设置!B$3), ROUND(H3137,4)&lt;(0.25-参数设置!B$3),
 ROUND(I3137,4)&gt;(0.25+参数设置!B$3), ROUND(I3137,4)&lt;(0.25-参数设置!B$3),
 ROUND(J3137,4)&gt;(0.25+参数设置!B$3), ROUND(J3137,4)&lt;(0.25-参数设置!B$3)
),"是","否")</f>
        <v>否</v>
      </c>
      <c r="L3137">
        <f t="shared" si="677"/>
        <v>35102.269183340206</v>
      </c>
      <c r="M3137">
        <f t="shared" si="678"/>
        <v>38442.686003298186</v>
      </c>
      <c r="N3137">
        <f t="shared" si="679"/>
        <v>37604.592751030032</v>
      </c>
      <c r="O3137">
        <f t="shared" si="680"/>
        <v>36981.080017418179</v>
      </c>
      <c r="P3137">
        <f t="shared" si="681"/>
        <v>0</v>
      </c>
      <c r="Q3137">
        <f t="shared" si="682"/>
        <v>0</v>
      </c>
      <c r="R3137">
        <f t="shared" si="683"/>
        <v>0</v>
      </c>
      <c r="S3137">
        <f t="shared" si="684"/>
        <v>0</v>
      </c>
      <c r="T3137">
        <f t="shared" si="685"/>
        <v>0</v>
      </c>
      <c r="U3137">
        <f>T3137*参数设置!B3138</f>
        <v>0</v>
      </c>
    </row>
    <row r="3138" spans="1:21" x14ac:dyDescent="0.25">
      <c r="A3138" s="3">
        <v>44620</v>
      </c>
      <c r="B3138">
        <f>IF(K3137="是",F3137*0.25*(价格数据!B3138/价格数据!B3137),B3137*(价格数据!B3138/价格数据!B3137))</f>
        <v>35148.405791248202</v>
      </c>
      <c r="C3138">
        <f>IF(K3137="是",F3137*0.25*(价格数据!C3138/价格数据!C3137),C3137*(价格数据!C3138/价格数据!C3137))</f>
        <v>38240.728104673028</v>
      </c>
      <c r="D3138">
        <f>IF(K3137="是",F3137*0.25*(价格数据!D3138/价格数据!D3137),D3137*(价格数据!D3138/价格数据!D3137))</f>
        <v>37617.328023049362</v>
      </c>
      <c r="E3138">
        <f>IF(K3137="是",F3137*0.25*(价格数据!E3138/价格数据!E3137),E3137*(价格数据!E3138/价格数据!E3137))</f>
        <v>36978.861063858996</v>
      </c>
      <c r="F3138">
        <f t="shared" si="672"/>
        <v>147985.32298282959</v>
      </c>
      <c r="G3138">
        <f t="shared" si="673"/>
        <v>0.23751278223264341</v>
      </c>
      <c r="H3138">
        <f t="shared" si="674"/>
        <v>0.2584089241681759</v>
      </c>
      <c r="I3138">
        <f t="shared" si="675"/>
        <v>0.25419634369696253</v>
      </c>
      <c r="J3138">
        <f t="shared" si="676"/>
        <v>0.24988194990221815</v>
      </c>
      <c r="K3138" t="str">
        <f>IF(OR(
 ROUND(G3138,4)&gt;(0.25+参数设置!B$3), ROUND(G3138,4)&lt;(0.25-参数设置!B$3),
 ROUND(H3138,4)&gt;(0.25+参数设置!B$3), ROUND(H3138,4)&lt;(0.25-参数设置!B$3),
 ROUND(I3138,4)&gt;(0.25+参数设置!B$3), ROUND(I3138,4)&lt;(0.25-参数设置!B$3),
 ROUND(J3138,4)&gt;(0.25+参数设置!B$3), ROUND(J3138,4)&lt;(0.25-参数设置!B$3)
),"是","否")</f>
        <v>否</v>
      </c>
      <c r="L3138">
        <f t="shared" si="677"/>
        <v>35148.405791248202</v>
      </c>
      <c r="M3138">
        <f t="shared" si="678"/>
        <v>38240.728104673028</v>
      </c>
      <c r="N3138">
        <f t="shared" si="679"/>
        <v>37617.328023049362</v>
      </c>
      <c r="O3138">
        <f t="shared" si="680"/>
        <v>36978.861063858996</v>
      </c>
      <c r="P3138">
        <f t="shared" si="681"/>
        <v>0</v>
      </c>
      <c r="Q3138">
        <f t="shared" si="682"/>
        <v>0</v>
      </c>
      <c r="R3138">
        <f t="shared" si="683"/>
        <v>0</v>
      </c>
      <c r="S3138">
        <f t="shared" si="684"/>
        <v>0</v>
      </c>
      <c r="T3138">
        <f t="shared" si="685"/>
        <v>0</v>
      </c>
      <c r="U3138">
        <f>T3138*参数设置!B3139</f>
        <v>0</v>
      </c>
    </row>
    <row r="3139" spans="1:21" x14ac:dyDescent="0.25">
      <c r="A3139" s="3">
        <v>44621</v>
      </c>
      <c r="B3139">
        <f>IF(K3138="是",F3138*0.25*(价格数据!B3139/价格数据!B3138),B3138*(价格数据!B3139/价格数据!B3138))</f>
        <v>35440.604307998903</v>
      </c>
      <c r="C3139">
        <f>IF(K3138="是",F3138*0.25*(价格数据!C3139/价格数据!C3138),C3138*(价格数据!C3139/价格数据!C3138))</f>
        <v>38230.630209741772</v>
      </c>
      <c r="D3139">
        <f>IF(K3138="是",F3138*0.25*(价格数据!D3139/价格数据!D3138),D3138*(价格数据!D3139/价格数据!D3138))</f>
        <v>37552.466986485801</v>
      </c>
      <c r="E3139">
        <f>IF(K3138="是",F3138*0.25*(价格数据!E3139/价格数据!E3138),E3138*(价格数据!E3139/价格数据!E3138))</f>
        <v>36979.600715045395</v>
      </c>
      <c r="F3139">
        <f t="shared" ref="F3139:F3202" si="686">B3139+C3139+D3139+E3139</f>
        <v>148203.30221927186</v>
      </c>
      <c r="G3139">
        <f t="shared" ref="G3139:G3202" si="687">B3139/F3139</f>
        <v>0.23913505149543371</v>
      </c>
      <c r="H3139">
        <f t="shared" ref="H3139:H3202" si="688">C3139/F3139</f>
        <v>0.25796071772529228</v>
      </c>
      <c r="I3139">
        <f t="shared" ref="I3139:I3202" si="689">D3139/F3139</f>
        <v>0.2533848195293627</v>
      </c>
      <c r="J3139">
        <f t="shared" ref="J3139:J3202" si="690">E3139/F3139</f>
        <v>0.24951941124991134</v>
      </c>
      <c r="K3139" t="str">
        <f>IF(OR(
 ROUND(G3139,4)&gt;(0.25+参数设置!B$3), ROUND(G3139,4)&lt;(0.25-参数设置!B$3),
 ROUND(H3139,4)&gt;(0.25+参数设置!B$3), ROUND(H3139,4)&lt;(0.25-参数设置!B$3),
 ROUND(I3139,4)&gt;(0.25+参数设置!B$3), ROUND(I3139,4)&lt;(0.25-参数设置!B$3),
 ROUND(J3139,4)&gt;(0.25+参数设置!B$3), ROUND(J3139,4)&lt;(0.25-参数设置!B$3)
),"是","否")</f>
        <v>否</v>
      </c>
      <c r="L3139">
        <f t="shared" ref="L3139:L3202" si="691">IF(K3139="是",F3139*0.25,B3139)</f>
        <v>35440.604307998903</v>
      </c>
      <c r="M3139">
        <f t="shared" ref="M3139:M3202" si="692">IF(K3139="是",F3139*0.25,C3139)</f>
        <v>38230.630209741772</v>
      </c>
      <c r="N3139">
        <f t="shared" ref="N3139:N3202" si="693">IF(K3139="是",F3139*0.25,D3139)</f>
        <v>37552.466986485801</v>
      </c>
      <c r="O3139">
        <f t="shared" ref="O3139:O3202" si="694">IF(K3139="是",F3139*0.25,E3139)</f>
        <v>36979.600715045395</v>
      </c>
      <c r="P3139">
        <f t="shared" ref="P3139:P3202" si="695">IF(K3139="是",ABS(L3139-B3139),0)</f>
        <v>0</v>
      </c>
      <c r="Q3139">
        <f t="shared" ref="Q3139:Q3202" si="696">IF(K3139="是",ABS(M3139-C3139),0)</f>
        <v>0</v>
      </c>
      <c r="R3139">
        <f t="shared" ref="R3139:R3202" si="697">IF(K3139="是",ABS(N3139-D3139),0)</f>
        <v>0</v>
      </c>
      <c r="S3139">
        <f t="shared" ref="S3139:S3202" si="698">IF(K3139="是",ABS(O3139-E3139),0)</f>
        <v>0</v>
      </c>
      <c r="T3139">
        <f t="shared" ref="T3139:T3202" si="699">P3139+Q3139+R3139+S3139</f>
        <v>0</v>
      </c>
      <c r="U3139">
        <f>T3139*参数设置!B3140</f>
        <v>0</v>
      </c>
    </row>
    <row r="3140" spans="1:21" x14ac:dyDescent="0.25">
      <c r="A3140" s="3">
        <v>44622</v>
      </c>
      <c r="B3140">
        <f>IF(K3139="是",F3139*0.25*(价格数据!B3140/价格数据!B3139),B3139*(价格数据!B3140/价格数据!B3139))</f>
        <v>35171.474095202211</v>
      </c>
      <c r="C3140">
        <f>IF(K3139="是",F3139*0.25*(价格数据!C3140/价格数据!C3139),C3139*(价格数据!C3140/价格数据!C3139))</f>
        <v>38745.622851235916</v>
      </c>
      <c r="D3140">
        <f>IF(K3139="是",F3139*0.25*(价格数据!D3140/价格数据!D3139),D3139*(价格数据!D3140/价格数据!D3139))</f>
        <v>37535.585346832268</v>
      </c>
      <c r="E3140">
        <f>IF(K3139="是",F3139*0.25*(价格数据!E3140/价格数据!E3139),E3139*(价格数据!E3140/价格数据!E3139))</f>
        <v>36980.71019182499</v>
      </c>
      <c r="F3140">
        <f t="shared" si="686"/>
        <v>148433.39248509539</v>
      </c>
      <c r="G3140">
        <f t="shared" si="687"/>
        <v>0.23695122442703637</v>
      </c>
      <c r="H3140">
        <f t="shared" si="688"/>
        <v>0.26103036656745865</v>
      </c>
      <c r="I3140">
        <f t="shared" si="689"/>
        <v>0.25287830937773198</v>
      </c>
      <c r="J3140">
        <f t="shared" si="690"/>
        <v>0.24914009962777295</v>
      </c>
      <c r="K3140" t="str">
        <f>IF(OR(
 ROUND(G3140,4)&gt;(0.25+参数设置!B$3), ROUND(G3140,4)&lt;(0.25-参数设置!B$3),
 ROUND(H3140,4)&gt;(0.25+参数设置!B$3), ROUND(H3140,4)&lt;(0.25-参数设置!B$3),
 ROUND(I3140,4)&gt;(0.25+参数设置!B$3), ROUND(I3140,4)&lt;(0.25-参数设置!B$3),
 ROUND(J3140,4)&gt;(0.25+参数设置!B$3), ROUND(J3140,4)&lt;(0.25-参数设置!B$3)
),"是","否")</f>
        <v>否</v>
      </c>
      <c r="L3140">
        <f t="shared" si="691"/>
        <v>35171.474095202211</v>
      </c>
      <c r="M3140">
        <f t="shared" si="692"/>
        <v>38745.622851235916</v>
      </c>
      <c r="N3140">
        <f t="shared" si="693"/>
        <v>37535.585346832268</v>
      </c>
      <c r="O3140">
        <f t="shared" si="694"/>
        <v>36980.71019182499</v>
      </c>
      <c r="P3140">
        <f t="shared" si="695"/>
        <v>0</v>
      </c>
      <c r="Q3140">
        <f t="shared" si="696"/>
        <v>0</v>
      </c>
      <c r="R3140">
        <f t="shared" si="697"/>
        <v>0</v>
      </c>
      <c r="S3140">
        <f t="shared" si="698"/>
        <v>0</v>
      </c>
      <c r="T3140">
        <f t="shared" si="699"/>
        <v>0</v>
      </c>
      <c r="U3140">
        <f>T3140*参数设置!B3141</f>
        <v>0</v>
      </c>
    </row>
    <row r="3141" spans="1:21" x14ac:dyDescent="0.25">
      <c r="A3141" s="3">
        <v>44623</v>
      </c>
      <c r="B3141">
        <f>IF(K3140="是",F3140*0.25*(价格数据!B3141/价格数据!B3140),B3140*(价格数据!B3141/价格数据!B3140))</f>
        <v>34948.480490313523</v>
      </c>
      <c r="C3141">
        <f>IF(K3140="是",F3140*0.25*(价格数据!C3141/价格数据!C3140),C3140*(价格数据!C3141/价格数据!C3140))</f>
        <v>38644.643901923337</v>
      </c>
      <c r="D3141">
        <f>IF(K3140="是",F3140*0.25*(价格数据!D3141/价格数据!D3140),D3140*(价格数据!D3141/价格数据!D3140))</f>
        <v>37537.362361532636</v>
      </c>
      <c r="E3141">
        <f>IF(K3140="是",F3140*0.25*(价格数据!E3141/价格数据!E3140),E3140*(价格数据!E3141/价格数据!E3140))</f>
        <v>36982.559319790977</v>
      </c>
      <c r="F3141">
        <f t="shared" si="686"/>
        <v>148113.04607356049</v>
      </c>
      <c r="G3141">
        <f t="shared" si="687"/>
        <v>0.23595815099877376</v>
      </c>
      <c r="H3141">
        <f t="shared" si="688"/>
        <v>0.26091316684372584</v>
      </c>
      <c r="I3141">
        <f t="shared" si="689"/>
        <v>0.25343724510864268</v>
      </c>
      <c r="J3141">
        <f t="shared" si="690"/>
        <v>0.24969143704885763</v>
      </c>
      <c r="K3141" t="str">
        <f>IF(OR(
 ROUND(G3141,4)&gt;(0.25+参数设置!B$3), ROUND(G3141,4)&lt;(0.25-参数设置!B$3),
 ROUND(H3141,4)&gt;(0.25+参数设置!B$3), ROUND(H3141,4)&lt;(0.25-参数设置!B$3),
 ROUND(I3141,4)&gt;(0.25+参数设置!B$3), ROUND(I3141,4)&lt;(0.25-参数设置!B$3),
 ROUND(J3141,4)&gt;(0.25+参数设置!B$3), ROUND(J3141,4)&lt;(0.25-参数设置!B$3)
),"是","否")</f>
        <v>否</v>
      </c>
      <c r="L3141">
        <f t="shared" si="691"/>
        <v>34948.480490313523</v>
      </c>
      <c r="M3141">
        <f t="shared" si="692"/>
        <v>38644.643901923337</v>
      </c>
      <c r="N3141">
        <f t="shared" si="693"/>
        <v>37537.362361532636</v>
      </c>
      <c r="O3141">
        <f t="shared" si="694"/>
        <v>36982.559319790977</v>
      </c>
      <c r="P3141">
        <f t="shared" si="695"/>
        <v>0</v>
      </c>
      <c r="Q3141">
        <f t="shared" si="696"/>
        <v>0</v>
      </c>
      <c r="R3141">
        <f t="shared" si="697"/>
        <v>0</v>
      </c>
      <c r="S3141">
        <f t="shared" si="698"/>
        <v>0</v>
      </c>
      <c r="T3141">
        <f t="shared" si="699"/>
        <v>0</v>
      </c>
      <c r="U3141">
        <f>T3141*参数设置!B3142</f>
        <v>0</v>
      </c>
    </row>
    <row r="3142" spans="1:21" x14ac:dyDescent="0.25">
      <c r="A3142" s="3">
        <v>44624</v>
      </c>
      <c r="B3142">
        <f>IF(K3141="是",F3141*0.25*(价格数据!B3142/价格数据!B3141),B3141*(价格数据!B3142/价格数据!B3141))</f>
        <v>34556.319323095478</v>
      </c>
      <c r="C3142">
        <f>IF(K3141="是",F3141*0.25*(价格数据!C3142/价格数据!C3141),C3141*(价格数据!C3142/价格数据!C3141))</f>
        <v>38786.014430960953</v>
      </c>
      <c r="D3142">
        <f>IF(K3141="是",F3141*0.25*(价格数据!D3142/价格数据!D3141),D3141*(价格数据!D3142/价格数据!D3141))</f>
        <v>37519.592214528922</v>
      </c>
      <c r="E3142">
        <f>IF(K3141="是",F3141*0.25*(价格数据!E3142/价格数据!E3141),E3141*(价格数据!E3142/价格数据!E3141))</f>
        <v>36986.627401316153</v>
      </c>
      <c r="F3142">
        <f t="shared" si="686"/>
        <v>147848.55336990149</v>
      </c>
      <c r="G3142">
        <f t="shared" si="687"/>
        <v>0.23372781495290801</v>
      </c>
      <c r="H3142">
        <f t="shared" si="688"/>
        <v>0.26233611047868988</v>
      </c>
      <c r="I3142">
        <f t="shared" si="689"/>
        <v>0.25377043846116543</v>
      </c>
      <c r="J3142">
        <f t="shared" si="690"/>
        <v>0.2501656361072368</v>
      </c>
      <c r="K3142" t="str">
        <f>IF(OR(
 ROUND(G3142,4)&gt;(0.25+参数设置!B$3), ROUND(G3142,4)&lt;(0.25-参数设置!B$3),
 ROUND(H3142,4)&gt;(0.25+参数设置!B$3), ROUND(H3142,4)&lt;(0.25-参数设置!B$3),
 ROUND(I3142,4)&gt;(0.25+参数设置!B$3), ROUND(I3142,4)&lt;(0.25-参数设置!B$3),
 ROUND(J3142,4)&gt;(0.25+参数设置!B$3), ROUND(J3142,4)&lt;(0.25-参数设置!B$3)
),"是","否")</f>
        <v>否</v>
      </c>
      <c r="L3142">
        <f t="shared" si="691"/>
        <v>34556.319323095478</v>
      </c>
      <c r="M3142">
        <f t="shared" si="692"/>
        <v>38786.014430960953</v>
      </c>
      <c r="N3142">
        <f t="shared" si="693"/>
        <v>37519.592214528922</v>
      </c>
      <c r="O3142">
        <f t="shared" si="694"/>
        <v>36986.627401316153</v>
      </c>
      <c r="P3142">
        <f t="shared" si="695"/>
        <v>0</v>
      </c>
      <c r="Q3142">
        <f t="shared" si="696"/>
        <v>0</v>
      </c>
      <c r="R3142">
        <f t="shared" si="697"/>
        <v>0</v>
      </c>
      <c r="S3142">
        <f t="shared" si="698"/>
        <v>0</v>
      </c>
      <c r="T3142">
        <f t="shared" si="699"/>
        <v>0</v>
      </c>
      <c r="U3142">
        <f>T3142*参数设置!B3143</f>
        <v>0</v>
      </c>
    </row>
    <row r="3143" spans="1:21" x14ac:dyDescent="0.25">
      <c r="A3143" s="3">
        <v>44625</v>
      </c>
      <c r="B3143">
        <f>IF(K3142="是",F3142*0.25*(价格数据!B3143/价格数据!B3142),B3142*(价格数据!B3143/价格数据!B3142))</f>
        <v>34556.319323095478</v>
      </c>
      <c r="C3143">
        <f>IF(K3142="是",F3142*0.25*(价格数据!C3143/价格数据!C3142),C3142*(价格数据!C3143/价格数据!C3142))</f>
        <v>38786.014430960953</v>
      </c>
      <c r="D3143">
        <f>IF(K3142="是",F3142*0.25*(价格数据!D3143/价格数据!D3142),D3142*(价格数据!D3143/价格数据!D3142))</f>
        <v>37519.592214528922</v>
      </c>
      <c r="E3143">
        <f>IF(K3142="是",F3142*0.25*(价格数据!E3143/价格数据!E3142),E3142*(价格数据!E3143/价格数据!E3142))</f>
        <v>36986.627401316153</v>
      </c>
      <c r="F3143">
        <f t="shared" si="686"/>
        <v>147848.55336990149</v>
      </c>
      <c r="G3143">
        <f t="shared" si="687"/>
        <v>0.23372781495290801</v>
      </c>
      <c r="H3143">
        <f t="shared" si="688"/>
        <v>0.26233611047868988</v>
      </c>
      <c r="I3143">
        <f t="shared" si="689"/>
        <v>0.25377043846116543</v>
      </c>
      <c r="J3143">
        <f t="shared" si="690"/>
        <v>0.2501656361072368</v>
      </c>
      <c r="K3143" t="str">
        <f>IF(OR(
 ROUND(G3143,4)&gt;(0.25+参数设置!B$3), ROUND(G3143,4)&lt;(0.25-参数设置!B$3),
 ROUND(H3143,4)&gt;(0.25+参数设置!B$3), ROUND(H3143,4)&lt;(0.25-参数设置!B$3),
 ROUND(I3143,4)&gt;(0.25+参数设置!B$3), ROUND(I3143,4)&lt;(0.25-参数设置!B$3),
 ROUND(J3143,4)&gt;(0.25+参数设置!B$3), ROUND(J3143,4)&lt;(0.25-参数设置!B$3)
),"是","否")</f>
        <v>否</v>
      </c>
      <c r="L3143">
        <f t="shared" si="691"/>
        <v>34556.319323095478</v>
      </c>
      <c r="M3143">
        <f t="shared" si="692"/>
        <v>38786.014430960953</v>
      </c>
      <c r="N3143">
        <f t="shared" si="693"/>
        <v>37519.592214528922</v>
      </c>
      <c r="O3143">
        <f t="shared" si="694"/>
        <v>36986.627401316153</v>
      </c>
      <c r="P3143">
        <f t="shared" si="695"/>
        <v>0</v>
      </c>
      <c r="Q3143">
        <f t="shared" si="696"/>
        <v>0</v>
      </c>
      <c r="R3143">
        <f t="shared" si="697"/>
        <v>0</v>
      </c>
      <c r="S3143">
        <f t="shared" si="698"/>
        <v>0</v>
      </c>
      <c r="T3143">
        <f t="shared" si="699"/>
        <v>0</v>
      </c>
      <c r="U3143">
        <f>T3143*参数设置!B3144</f>
        <v>0</v>
      </c>
    </row>
    <row r="3144" spans="1:21" x14ac:dyDescent="0.25">
      <c r="A3144" s="3">
        <v>44626</v>
      </c>
      <c r="B3144">
        <f>IF(K3143="是",F3143*0.25*(价格数据!B3144/价格数据!B3143),B3143*(价格数据!B3144/价格数据!B3143))</f>
        <v>34556.319323095478</v>
      </c>
      <c r="C3144">
        <f>IF(K3143="是",F3143*0.25*(价格数据!C3144/价格数据!C3143),C3143*(价格数据!C3144/价格数据!C3143))</f>
        <v>38786.014430960953</v>
      </c>
      <c r="D3144">
        <f>IF(K3143="是",F3143*0.25*(价格数据!D3144/价格数据!D3143),D3143*(价格数据!D3144/价格数据!D3143))</f>
        <v>37519.592214528922</v>
      </c>
      <c r="E3144">
        <f>IF(K3143="是",F3143*0.25*(价格数据!E3144/价格数据!E3143),E3143*(价格数据!E3144/价格数据!E3143))</f>
        <v>36986.627401316153</v>
      </c>
      <c r="F3144">
        <f t="shared" si="686"/>
        <v>147848.55336990149</v>
      </c>
      <c r="G3144">
        <f t="shared" si="687"/>
        <v>0.23372781495290801</v>
      </c>
      <c r="H3144">
        <f t="shared" si="688"/>
        <v>0.26233611047868988</v>
      </c>
      <c r="I3144">
        <f t="shared" si="689"/>
        <v>0.25377043846116543</v>
      </c>
      <c r="J3144">
        <f t="shared" si="690"/>
        <v>0.2501656361072368</v>
      </c>
      <c r="K3144" t="str">
        <f>IF(OR(
 ROUND(G3144,4)&gt;(0.25+参数设置!B$3), ROUND(G3144,4)&lt;(0.25-参数设置!B$3),
 ROUND(H3144,4)&gt;(0.25+参数设置!B$3), ROUND(H3144,4)&lt;(0.25-参数设置!B$3),
 ROUND(I3144,4)&gt;(0.25+参数设置!B$3), ROUND(I3144,4)&lt;(0.25-参数设置!B$3),
 ROUND(J3144,4)&gt;(0.25+参数设置!B$3), ROUND(J3144,4)&lt;(0.25-参数设置!B$3)
),"是","否")</f>
        <v>否</v>
      </c>
      <c r="L3144">
        <f t="shared" si="691"/>
        <v>34556.319323095478</v>
      </c>
      <c r="M3144">
        <f t="shared" si="692"/>
        <v>38786.014430960953</v>
      </c>
      <c r="N3144">
        <f t="shared" si="693"/>
        <v>37519.592214528922</v>
      </c>
      <c r="O3144">
        <f t="shared" si="694"/>
        <v>36986.627401316153</v>
      </c>
      <c r="P3144">
        <f t="shared" si="695"/>
        <v>0</v>
      </c>
      <c r="Q3144">
        <f t="shared" si="696"/>
        <v>0</v>
      </c>
      <c r="R3144">
        <f t="shared" si="697"/>
        <v>0</v>
      </c>
      <c r="S3144">
        <f t="shared" si="698"/>
        <v>0</v>
      </c>
      <c r="T3144">
        <f t="shared" si="699"/>
        <v>0</v>
      </c>
      <c r="U3144">
        <f>T3144*参数设置!B3145</f>
        <v>0</v>
      </c>
    </row>
    <row r="3145" spans="1:21" x14ac:dyDescent="0.25">
      <c r="A3145" s="3">
        <v>44627</v>
      </c>
      <c r="B3145">
        <f>IF(K3144="是",F3144*0.25*(价格数据!B3145/价格数据!B3144),B3144*(价格数据!B3145/价格数据!B3144))</f>
        <v>33418.282994698035</v>
      </c>
      <c r="C3145">
        <f>IF(K3144="是",F3144*0.25*(价格数据!C3145/价格数据!C3144),C3144*(价格数据!C3145/价格数据!C3144))</f>
        <v>39644.335500117864</v>
      </c>
      <c r="D3145">
        <f>IF(K3144="是",F3144*0.25*(价格数据!D3145/价格数据!D3144),D3144*(价格数据!D3145/价格数据!D3144))</f>
        <v>37598.077030461995</v>
      </c>
      <c r="E3145">
        <f>IF(K3144="是",F3144*0.25*(价格数据!E3145/价格数据!E3144),E3144*(价格数据!E3145/价格数据!E3144))</f>
        <v>36984.408447756963</v>
      </c>
      <c r="F3145">
        <f t="shared" si="686"/>
        <v>147645.10397303486</v>
      </c>
      <c r="G3145">
        <f t="shared" si="687"/>
        <v>0.22634196526287373</v>
      </c>
      <c r="H3145">
        <f t="shared" si="688"/>
        <v>0.26851100668640054</v>
      </c>
      <c r="I3145">
        <f t="shared" si="689"/>
        <v>0.25465170207966203</v>
      </c>
      <c r="J3145">
        <f t="shared" si="690"/>
        <v>0.25049532597106372</v>
      </c>
      <c r="K3145" t="str">
        <f>IF(OR(
 ROUND(G3145,4)&gt;(0.25+参数设置!B$3), ROUND(G3145,4)&lt;(0.25-参数设置!B$3),
 ROUND(H3145,4)&gt;(0.25+参数设置!B$3), ROUND(H3145,4)&lt;(0.25-参数设置!B$3),
 ROUND(I3145,4)&gt;(0.25+参数设置!B$3), ROUND(I3145,4)&lt;(0.25-参数设置!B$3),
 ROUND(J3145,4)&gt;(0.25+参数设置!B$3), ROUND(J3145,4)&lt;(0.25-参数设置!B$3)
),"是","否")</f>
        <v>是</v>
      </c>
      <c r="L3145">
        <f t="shared" si="691"/>
        <v>36911.275993258714</v>
      </c>
      <c r="M3145">
        <f t="shared" si="692"/>
        <v>36911.275993258714</v>
      </c>
      <c r="N3145">
        <f t="shared" si="693"/>
        <v>36911.275993258714</v>
      </c>
      <c r="O3145">
        <f t="shared" si="694"/>
        <v>36911.275993258714</v>
      </c>
      <c r="P3145">
        <f t="shared" si="695"/>
        <v>3492.9929985606796</v>
      </c>
      <c r="Q3145">
        <f t="shared" si="696"/>
        <v>2733.0595068591501</v>
      </c>
      <c r="R3145">
        <f t="shared" si="697"/>
        <v>686.80103720328043</v>
      </c>
      <c r="S3145">
        <f t="shared" si="698"/>
        <v>73.13245449824899</v>
      </c>
      <c r="T3145">
        <f t="shared" si="699"/>
        <v>6985.9859971213591</v>
      </c>
      <c r="U3145">
        <f>T3145*参数设置!B3146</f>
        <v>0</v>
      </c>
    </row>
    <row r="3146" spans="1:21" x14ac:dyDescent="0.25">
      <c r="A3146" s="3">
        <v>44628</v>
      </c>
      <c r="B3146">
        <f>IF(K3145="是",F3145*0.25*(价格数据!B3146/价格数据!B3145),B3145*(价格数据!B3146/价格数据!B3145))</f>
        <v>36214.836823574587</v>
      </c>
      <c r="C3146">
        <f>IF(K3145="是",F3145*0.25*(价格数据!C3146/价格数据!C3145),C3145*(价格数据!C3146/价格数据!C3145))</f>
        <v>37748.031867787497</v>
      </c>
      <c r="D3146">
        <f>IF(K3145="是",F3145*0.25*(价格数据!D3146/价格数据!D3145),D3145*(价格数据!D3146/价格数据!D3145))</f>
        <v>36948.20238872098</v>
      </c>
      <c r="E3146">
        <f>IF(K3145="是",F3145*0.25*(价格数据!E3146/价格数据!E3145),E3145*(价格数据!E3146/价格数据!E3145))</f>
        <v>36911.645087563935</v>
      </c>
      <c r="F3146">
        <f t="shared" si="686"/>
        <v>147822.71616764701</v>
      </c>
      <c r="G3146">
        <f t="shared" si="687"/>
        <v>0.24498830600909152</v>
      </c>
      <c r="H3146">
        <f t="shared" si="688"/>
        <v>0.25536015604649781</v>
      </c>
      <c r="I3146">
        <f t="shared" si="689"/>
        <v>0.2499494214868688</v>
      </c>
      <c r="J3146">
        <f t="shared" si="690"/>
        <v>0.24970211645754176</v>
      </c>
      <c r="K3146" t="str">
        <f>IF(OR(
 ROUND(G3146,4)&gt;(0.25+参数设置!B$3), ROUND(G3146,4)&lt;(0.25-参数设置!B$3),
 ROUND(H3146,4)&gt;(0.25+参数设置!B$3), ROUND(H3146,4)&lt;(0.25-参数设置!B$3),
 ROUND(I3146,4)&gt;(0.25+参数设置!B$3), ROUND(I3146,4)&lt;(0.25-参数设置!B$3),
 ROUND(J3146,4)&gt;(0.25+参数设置!B$3), ROUND(J3146,4)&lt;(0.25-参数设置!B$3)
),"是","否")</f>
        <v>否</v>
      </c>
      <c r="L3146">
        <f t="shared" si="691"/>
        <v>36214.836823574587</v>
      </c>
      <c r="M3146">
        <f t="shared" si="692"/>
        <v>37748.031867787497</v>
      </c>
      <c r="N3146">
        <f t="shared" si="693"/>
        <v>36948.20238872098</v>
      </c>
      <c r="O3146">
        <f t="shared" si="694"/>
        <v>36911.645087563935</v>
      </c>
      <c r="P3146">
        <f t="shared" si="695"/>
        <v>0</v>
      </c>
      <c r="Q3146">
        <f t="shared" si="696"/>
        <v>0</v>
      </c>
      <c r="R3146">
        <f t="shared" si="697"/>
        <v>0</v>
      </c>
      <c r="S3146">
        <f t="shared" si="698"/>
        <v>0</v>
      </c>
      <c r="T3146">
        <f t="shared" si="699"/>
        <v>0</v>
      </c>
      <c r="U3146">
        <f>T3146*参数设置!B3147</f>
        <v>0</v>
      </c>
    </row>
    <row r="3147" spans="1:21" x14ac:dyDescent="0.25">
      <c r="A3147" s="3">
        <v>44629</v>
      </c>
      <c r="B3147">
        <f>IF(K3146="是",F3146*0.25*(价格数据!B3147/价格数据!B3146),B3146*(价格数据!B3147/价格数据!B3146))</f>
        <v>35875.110399338424</v>
      </c>
      <c r="C3147">
        <f>IF(K3146="是",F3146*0.25*(价格数据!C3147/价格数据!C3146),C3146*(价格数据!C3147/价格数据!C3146))</f>
        <v>38180.512432150696</v>
      </c>
      <c r="D3147">
        <f>IF(K3146="是",F3146*0.25*(价格数据!D3147/价格数据!D3146),D3146*(价格数据!D3147/价格数据!D3146))</f>
        <v>36868.2436583893</v>
      </c>
      <c r="E3147">
        <f>IF(K3146="是",F3146*0.25*(价格数据!E3147/价格数据!E3146),E3146*(价格数据!E3147/价格数据!E3146))</f>
        <v>36910.16871034306</v>
      </c>
      <c r="F3147">
        <f t="shared" si="686"/>
        <v>147834.03520022146</v>
      </c>
      <c r="G3147">
        <f t="shared" si="687"/>
        <v>0.24267152249987883</v>
      </c>
      <c r="H3147">
        <f t="shared" si="688"/>
        <v>0.25826605071315473</v>
      </c>
      <c r="I3147">
        <f t="shared" si="689"/>
        <v>0.24938941569481063</v>
      </c>
      <c r="J3147">
        <f t="shared" si="690"/>
        <v>0.24967301109215589</v>
      </c>
      <c r="K3147" t="str">
        <f>IF(OR(
 ROUND(G3147,4)&gt;(0.25+参数设置!B$3), ROUND(G3147,4)&lt;(0.25-参数设置!B$3),
 ROUND(H3147,4)&gt;(0.25+参数设置!B$3), ROUND(H3147,4)&lt;(0.25-参数设置!B$3),
 ROUND(I3147,4)&gt;(0.25+参数设置!B$3), ROUND(I3147,4)&lt;(0.25-参数设置!B$3),
 ROUND(J3147,4)&gt;(0.25+参数设置!B$3), ROUND(J3147,4)&lt;(0.25-参数设置!B$3)
),"是","否")</f>
        <v>否</v>
      </c>
      <c r="L3147">
        <f t="shared" si="691"/>
        <v>35875.110399338424</v>
      </c>
      <c r="M3147">
        <f t="shared" si="692"/>
        <v>38180.512432150696</v>
      </c>
      <c r="N3147">
        <f t="shared" si="693"/>
        <v>36868.2436583893</v>
      </c>
      <c r="O3147">
        <f t="shared" si="694"/>
        <v>36910.16871034306</v>
      </c>
      <c r="P3147">
        <f t="shared" si="695"/>
        <v>0</v>
      </c>
      <c r="Q3147">
        <f t="shared" si="696"/>
        <v>0</v>
      </c>
      <c r="R3147">
        <f t="shared" si="697"/>
        <v>0</v>
      </c>
      <c r="S3147">
        <f t="shared" si="698"/>
        <v>0</v>
      </c>
      <c r="T3147">
        <f t="shared" si="699"/>
        <v>0</v>
      </c>
      <c r="U3147">
        <f>T3147*参数设置!B3148</f>
        <v>0</v>
      </c>
    </row>
    <row r="3148" spans="1:21" x14ac:dyDescent="0.25">
      <c r="A3148" s="3">
        <v>44630</v>
      </c>
      <c r="B3148">
        <f>IF(K3147="是",F3147*0.25*(价格数据!B3148/价格数据!B3147),B3147*(价格数据!B3148/价格数据!B3147))</f>
        <v>36384.700035692658</v>
      </c>
      <c r="C3148">
        <f>IF(K3147="是",F3147*0.25*(价格数据!C3148/价格数据!C3147),C3147*(价格数据!C3148/价格数据!C3147))</f>
        <v>36958.284750254716</v>
      </c>
      <c r="D3148">
        <f>IF(K3147="是",F3147*0.25*(价格数据!D3148/价格数据!D3147),D3147*(价格数据!D3148/价格数据!D3147))</f>
        <v>36883.363127397475</v>
      </c>
      <c r="E3148">
        <f>IF(K3147="是",F3147*0.25*(价格数据!E3148/价格数据!E3147),E3147*(价格数据!E3148/价格数据!E3147))</f>
        <v>36911.645087563928</v>
      </c>
      <c r="F3148">
        <f t="shared" si="686"/>
        <v>147137.99300090875</v>
      </c>
      <c r="G3148">
        <f t="shared" si="687"/>
        <v>0.24728283493351672</v>
      </c>
      <c r="H3148">
        <f t="shared" si="688"/>
        <v>0.25118111234551399</v>
      </c>
      <c r="I3148">
        <f t="shared" si="689"/>
        <v>0.2506719194353132</v>
      </c>
      <c r="J3148">
        <f t="shared" si="690"/>
        <v>0.25086413328565621</v>
      </c>
      <c r="K3148" t="str">
        <f>IF(OR(
 ROUND(G3148,4)&gt;(0.25+参数设置!B$3), ROUND(G3148,4)&lt;(0.25-参数设置!B$3),
 ROUND(H3148,4)&gt;(0.25+参数设置!B$3), ROUND(H3148,4)&lt;(0.25-参数设置!B$3),
 ROUND(I3148,4)&gt;(0.25+参数设置!B$3), ROUND(I3148,4)&lt;(0.25-参数设置!B$3),
 ROUND(J3148,4)&gt;(0.25+参数设置!B$3), ROUND(J3148,4)&lt;(0.25-参数设置!B$3)
),"是","否")</f>
        <v>否</v>
      </c>
      <c r="L3148">
        <f t="shared" si="691"/>
        <v>36384.700035692658</v>
      </c>
      <c r="M3148">
        <f t="shared" si="692"/>
        <v>36958.284750254716</v>
      </c>
      <c r="N3148">
        <f t="shared" si="693"/>
        <v>36883.363127397475</v>
      </c>
      <c r="O3148">
        <f t="shared" si="694"/>
        <v>36911.645087563928</v>
      </c>
      <c r="P3148">
        <f t="shared" si="695"/>
        <v>0</v>
      </c>
      <c r="Q3148">
        <f t="shared" si="696"/>
        <v>0</v>
      </c>
      <c r="R3148">
        <f t="shared" si="697"/>
        <v>0</v>
      </c>
      <c r="S3148">
        <f t="shared" si="698"/>
        <v>0</v>
      </c>
      <c r="T3148">
        <f t="shared" si="699"/>
        <v>0</v>
      </c>
      <c r="U3148">
        <f>T3148*参数设置!B3149</f>
        <v>0</v>
      </c>
    </row>
    <row r="3149" spans="1:21" x14ac:dyDescent="0.25">
      <c r="A3149" s="3">
        <v>44631</v>
      </c>
      <c r="B3149">
        <f>IF(K3148="是",F3148*0.25*(价格数据!B3149/价格数据!B3148),B3148*(价格数据!B3149/价格数据!B3148))</f>
        <v>36622.508532657979</v>
      </c>
      <c r="C3149">
        <f>IF(K3148="是",F3148*0.25*(价格数据!C3149/价格数据!C3148),C3148*(价格数据!C3149/价格数据!C3148))</f>
        <v>37014.69525864991</v>
      </c>
      <c r="D3149">
        <f>IF(K3148="是",F3148*0.25*(价格数据!D3149/价格数据!D3148),D3148*(价格数据!D3149/价格数据!D3148))</f>
        <v>36949.365424798532</v>
      </c>
      <c r="E3149">
        <f>IF(K3148="是",F3148*0.25*(价格数据!E3149/价格数据!E3148),E3148*(价格数据!E3149/价格数据!E3148))</f>
        <v>36913.121464784796</v>
      </c>
      <c r="F3149">
        <f t="shared" si="686"/>
        <v>147499.69068089122</v>
      </c>
      <c r="G3149">
        <f t="shared" si="687"/>
        <v>0.24828871412272374</v>
      </c>
      <c r="H3149">
        <f t="shared" si="688"/>
        <v>0.25094761275621585</v>
      </c>
      <c r="I3149">
        <f t="shared" si="689"/>
        <v>0.25050469769958217</v>
      </c>
      <c r="J3149">
        <f t="shared" si="690"/>
        <v>0.25025897542147824</v>
      </c>
      <c r="K3149" t="str">
        <f>IF(OR(
 ROUND(G3149,4)&gt;(0.25+参数设置!B$3), ROUND(G3149,4)&lt;(0.25-参数设置!B$3),
 ROUND(H3149,4)&gt;(0.25+参数设置!B$3), ROUND(H3149,4)&lt;(0.25-参数设置!B$3),
 ROUND(I3149,4)&gt;(0.25+参数设置!B$3), ROUND(I3149,4)&lt;(0.25-参数设置!B$3),
 ROUND(J3149,4)&gt;(0.25+参数设置!B$3), ROUND(J3149,4)&lt;(0.25-参数设置!B$3)
),"是","否")</f>
        <v>否</v>
      </c>
      <c r="L3149">
        <f t="shared" si="691"/>
        <v>36622.508532657979</v>
      </c>
      <c r="M3149">
        <f t="shared" si="692"/>
        <v>37014.69525864991</v>
      </c>
      <c r="N3149">
        <f t="shared" si="693"/>
        <v>36949.365424798532</v>
      </c>
      <c r="O3149">
        <f t="shared" si="694"/>
        <v>36913.121464784796</v>
      </c>
      <c r="P3149">
        <f t="shared" si="695"/>
        <v>0</v>
      </c>
      <c r="Q3149">
        <f t="shared" si="696"/>
        <v>0</v>
      </c>
      <c r="R3149">
        <f t="shared" si="697"/>
        <v>0</v>
      </c>
      <c r="S3149">
        <f t="shared" si="698"/>
        <v>0</v>
      </c>
      <c r="T3149">
        <f t="shared" si="699"/>
        <v>0</v>
      </c>
      <c r="U3149">
        <f>T3149*参数设置!B3150</f>
        <v>0</v>
      </c>
    </row>
    <row r="3150" spans="1:21" x14ac:dyDescent="0.25">
      <c r="A3150" s="3">
        <v>44632</v>
      </c>
      <c r="B3150">
        <f>IF(K3149="是",F3149*0.25*(价格数据!B3150/价格数据!B3149),B3149*(价格数据!B3150/价格数据!B3149))</f>
        <v>36622.508532657979</v>
      </c>
      <c r="C3150">
        <f>IF(K3149="是",F3149*0.25*(价格数据!C3150/价格数据!C3149),C3149*(价格数据!C3150/价格数据!C3149))</f>
        <v>37014.69525864991</v>
      </c>
      <c r="D3150">
        <f>IF(K3149="是",F3149*0.25*(价格数据!D3150/价格数据!D3149),D3149*(价格数据!D3150/价格数据!D3149))</f>
        <v>36949.365424798532</v>
      </c>
      <c r="E3150">
        <f>IF(K3149="是",F3149*0.25*(价格数据!E3150/价格数据!E3149),E3149*(价格数据!E3150/价格数据!E3149))</f>
        <v>36913.121464784796</v>
      </c>
      <c r="F3150">
        <f t="shared" si="686"/>
        <v>147499.69068089122</v>
      </c>
      <c r="G3150">
        <f t="shared" si="687"/>
        <v>0.24828871412272374</v>
      </c>
      <c r="H3150">
        <f t="shared" si="688"/>
        <v>0.25094761275621585</v>
      </c>
      <c r="I3150">
        <f t="shared" si="689"/>
        <v>0.25050469769958217</v>
      </c>
      <c r="J3150">
        <f t="shared" si="690"/>
        <v>0.25025897542147824</v>
      </c>
      <c r="K3150" t="str">
        <f>IF(OR(
 ROUND(G3150,4)&gt;(0.25+参数设置!B$3), ROUND(G3150,4)&lt;(0.25-参数设置!B$3),
 ROUND(H3150,4)&gt;(0.25+参数设置!B$3), ROUND(H3150,4)&lt;(0.25-参数设置!B$3),
 ROUND(I3150,4)&gt;(0.25+参数设置!B$3), ROUND(I3150,4)&lt;(0.25-参数设置!B$3),
 ROUND(J3150,4)&gt;(0.25+参数设置!B$3), ROUND(J3150,4)&lt;(0.25-参数设置!B$3)
),"是","否")</f>
        <v>否</v>
      </c>
      <c r="L3150">
        <f t="shared" si="691"/>
        <v>36622.508532657979</v>
      </c>
      <c r="M3150">
        <f t="shared" si="692"/>
        <v>37014.69525864991</v>
      </c>
      <c r="N3150">
        <f t="shared" si="693"/>
        <v>36949.365424798532</v>
      </c>
      <c r="O3150">
        <f t="shared" si="694"/>
        <v>36913.121464784796</v>
      </c>
      <c r="P3150">
        <f t="shared" si="695"/>
        <v>0</v>
      </c>
      <c r="Q3150">
        <f t="shared" si="696"/>
        <v>0</v>
      </c>
      <c r="R3150">
        <f t="shared" si="697"/>
        <v>0</v>
      </c>
      <c r="S3150">
        <f t="shared" si="698"/>
        <v>0</v>
      </c>
      <c r="T3150">
        <f t="shared" si="699"/>
        <v>0</v>
      </c>
      <c r="U3150">
        <f>T3150*参数设置!B3151</f>
        <v>0</v>
      </c>
    </row>
    <row r="3151" spans="1:21" x14ac:dyDescent="0.25">
      <c r="A3151" s="3">
        <v>44633</v>
      </c>
      <c r="B3151">
        <f>IF(K3150="是",F3150*0.25*(价格数据!B3151/价格数据!B3150),B3150*(价格数据!B3151/价格数据!B3150))</f>
        <v>36622.508532657979</v>
      </c>
      <c r="C3151">
        <f>IF(K3150="是",F3150*0.25*(价格数据!C3151/价格数据!C3150),C3150*(价格数据!C3151/价格数据!C3150))</f>
        <v>37014.69525864991</v>
      </c>
      <c r="D3151">
        <f>IF(K3150="是",F3150*0.25*(价格数据!D3151/价格数据!D3150),D3150*(价格数据!D3151/价格数据!D3150))</f>
        <v>36949.365424798532</v>
      </c>
      <c r="E3151">
        <f>IF(K3150="是",F3150*0.25*(价格数据!E3151/价格数据!E3150),E3150*(价格数据!E3151/价格数据!E3150))</f>
        <v>36913.121464784796</v>
      </c>
      <c r="F3151">
        <f t="shared" si="686"/>
        <v>147499.69068089122</v>
      </c>
      <c r="G3151">
        <f t="shared" si="687"/>
        <v>0.24828871412272374</v>
      </c>
      <c r="H3151">
        <f t="shared" si="688"/>
        <v>0.25094761275621585</v>
      </c>
      <c r="I3151">
        <f t="shared" si="689"/>
        <v>0.25050469769958217</v>
      </c>
      <c r="J3151">
        <f t="shared" si="690"/>
        <v>0.25025897542147824</v>
      </c>
      <c r="K3151" t="str">
        <f>IF(OR(
 ROUND(G3151,4)&gt;(0.25+参数设置!B$3), ROUND(G3151,4)&lt;(0.25-参数设置!B$3),
 ROUND(H3151,4)&gt;(0.25+参数设置!B$3), ROUND(H3151,4)&lt;(0.25-参数设置!B$3),
 ROUND(I3151,4)&gt;(0.25+参数设置!B$3), ROUND(I3151,4)&lt;(0.25-参数设置!B$3),
 ROUND(J3151,4)&gt;(0.25+参数设置!B$3), ROUND(J3151,4)&lt;(0.25-参数设置!B$3)
),"是","否")</f>
        <v>否</v>
      </c>
      <c r="L3151">
        <f t="shared" si="691"/>
        <v>36622.508532657979</v>
      </c>
      <c r="M3151">
        <f t="shared" si="692"/>
        <v>37014.69525864991</v>
      </c>
      <c r="N3151">
        <f t="shared" si="693"/>
        <v>36949.365424798532</v>
      </c>
      <c r="O3151">
        <f t="shared" si="694"/>
        <v>36913.121464784796</v>
      </c>
      <c r="P3151">
        <f t="shared" si="695"/>
        <v>0</v>
      </c>
      <c r="Q3151">
        <f t="shared" si="696"/>
        <v>0</v>
      </c>
      <c r="R3151">
        <f t="shared" si="697"/>
        <v>0</v>
      </c>
      <c r="S3151">
        <f t="shared" si="698"/>
        <v>0</v>
      </c>
      <c r="T3151">
        <f t="shared" si="699"/>
        <v>0</v>
      </c>
      <c r="U3151">
        <f>T3151*参数设置!B3152</f>
        <v>0</v>
      </c>
    </row>
    <row r="3152" spans="1:21" x14ac:dyDescent="0.25">
      <c r="A3152" s="3">
        <v>44634</v>
      </c>
      <c r="B3152">
        <f>IF(K3151="是",F3151*0.25*(价格数据!B3152/价格数据!B3151),B3151*(价格数据!B3152/价格数据!B3151))</f>
        <v>35433.466047831418</v>
      </c>
      <c r="C3152">
        <f>IF(K3151="是",F3151*0.25*(价格数据!C3152/价格数据!C3151),C3151*(价格数据!C3152/价格数据!C3151))</f>
        <v>36826.660230665912</v>
      </c>
      <c r="D3152">
        <f>IF(K3151="是",F3151*0.25*(价格数据!D3152/价格数据!D3151),D3151*(价格数据!D3152/价格数据!D3151))</f>
        <v>37054.329430797574</v>
      </c>
      <c r="E3152">
        <f>IF(K3151="是",F3151*0.25*(价格数据!E3152/价格数据!E3151),E3151*(价格数据!E3152/价格数据!E3151))</f>
        <v>36910.906898953494</v>
      </c>
      <c r="F3152">
        <f t="shared" si="686"/>
        <v>146225.3626082484</v>
      </c>
      <c r="G3152">
        <f t="shared" si="687"/>
        <v>0.24232093130629487</v>
      </c>
      <c r="H3152">
        <f t="shared" si="688"/>
        <v>0.25184865042412663</v>
      </c>
      <c r="I3152">
        <f t="shared" si="689"/>
        <v>0.25340562519287185</v>
      </c>
      <c r="J3152">
        <f t="shared" si="690"/>
        <v>0.25242479307670662</v>
      </c>
      <c r="K3152" t="str">
        <f>IF(OR(
 ROUND(G3152,4)&gt;(0.25+参数设置!B$3), ROUND(G3152,4)&lt;(0.25-参数设置!B$3),
 ROUND(H3152,4)&gt;(0.25+参数设置!B$3), ROUND(H3152,4)&lt;(0.25-参数设置!B$3),
 ROUND(I3152,4)&gt;(0.25+参数设置!B$3), ROUND(I3152,4)&lt;(0.25-参数设置!B$3),
 ROUND(J3152,4)&gt;(0.25+参数设置!B$3), ROUND(J3152,4)&lt;(0.25-参数设置!B$3)
),"是","否")</f>
        <v>否</v>
      </c>
      <c r="L3152">
        <f t="shared" si="691"/>
        <v>35433.466047831418</v>
      </c>
      <c r="M3152">
        <f t="shared" si="692"/>
        <v>36826.660230665912</v>
      </c>
      <c r="N3152">
        <f t="shared" si="693"/>
        <v>37054.329430797574</v>
      </c>
      <c r="O3152">
        <f t="shared" si="694"/>
        <v>36910.906898953494</v>
      </c>
      <c r="P3152">
        <f t="shared" si="695"/>
        <v>0</v>
      </c>
      <c r="Q3152">
        <f t="shared" si="696"/>
        <v>0</v>
      </c>
      <c r="R3152">
        <f t="shared" si="697"/>
        <v>0</v>
      </c>
      <c r="S3152">
        <f t="shared" si="698"/>
        <v>0</v>
      </c>
      <c r="T3152">
        <f t="shared" si="699"/>
        <v>0</v>
      </c>
      <c r="U3152">
        <f>T3152*参数设置!B3153</f>
        <v>0</v>
      </c>
    </row>
    <row r="3153" spans="1:21" x14ac:dyDescent="0.25">
      <c r="A3153" s="3">
        <v>44635</v>
      </c>
      <c r="B3153">
        <f>IF(K3152="是",F3152*0.25*(价格数据!B3153/价格数据!B3152),B3152*(价格数据!B3153/价格数据!B3152))</f>
        <v>33743.327087256526</v>
      </c>
      <c r="C3153">
        <f>IF(K3152="是",F3152*0.25*(价格数据!C3153/价格数据!C3152),C3152*(价格数据!C3153/价格数据!C3152))</f>
        <v>36027.511361733923</v>
      </c>
      <c r="D3153">
        <f>IF(K3152="是",F3152*0.25*(价格数据!D3153/价格数据!D3152),D3152*(价格数据!D3153/价格数据!D3152))</f>
        <v>36918.835727762802</v>
      </c>
      <c r="E3153">
        <f>IF(K3152="是",F3152*0.25*(价格数据!E3153/价格数据!E3152),E3152*(价格数据!E3153/价格数据!E3152))</f>
        <v>36908.692333122191</v>
      </c>
      <c r="F3153">
        <f t="shared" si="686"/>
        <v>143598.36650987546</v>
      </c>
      <c r="G3153">
        <f t="shared" si="687"/>
        <v>0.23498405941084261</v>
      </c>
      <c r="H3153">
        <f t="shared" si="688"/>
        <v>0.25089081608220287</v>
      </c>
      <c r="I3153">
        <f t="shared" si="689"/>
        <v>0.25709788088170099</v>
      </c>
      <c r="J3153">
        <f t="shared" si="690"/>
        <v>0.25702724362525342</v>
      </c>
      <c r="K3153" t="str">
        <f>IF(OR(
 ROUND(G3153,4)&gt;(0.25+参数设置!B$3), ROUND(G3153,4)&lt;(0.25-参数设置!B$3),
 ROUND(H3153,4)&gt;(0.25+参数设置!B$3), ROUND(H3153,4)&lt;(0.25-参数设置!B$3),
 ROUND(I3153,4)&gt;(0.25+参数设置!B$3), ROUND(I3153,4)&lt;(0.25-参数设置!B$3),
 ROUND(J3153,4)&gt;(0.25+参数设置!B$3), ROUND(J3153,4)&lt;(0.25-参数设置!B$3)
),"是","否")</f>
        <v>否</v>
      </c>
      <c r="L3153">
        <f t="shared" si="691"/>
        <v>33743.327087256526</v>
      </c>
      <c r="M3153">
        <f t="shared" si="692"/>
        <v>36027.511361733923</v>
      </c>
      <c r="N3153">
        <f t="shared" si="693"/>
        <v>36918.835727762802</v>
      </c>
      <c r="O3153">
        <f t="shared" si="694"/>
        <v>36908.692333122191</v>
      </c>
      <c r="P3153">
        <f t="shared" si="695"/>
        <v>0</v>
      </c>
      <c r="Q3153">
        <f t="shared" si="696"/>
        <v>0</v>
      </c>
      <c r="R3153">
        <f t="shared" si="697"/>
        <v>0</v>
      </c>
      <c r="S3153">
        <f t="shared" si="698"/>
        <v>0</v>
      </c>
      <c r="T3153">
        <f t="shared" si="699"/>
        <v>0</v>
      </c>
      <c r="U3153">
        <f>T3153*参数设置!B3154</f>
        <v>0</v>
      </c>
    </row>
    <row r="3154" spans="1:21" x14ac:dyDescent="0.25">
      <c r="A3154" s="3">
        <v>44636</v>
      </c>
      <c r="B3154">
        <f>IF(K3153="是",F3153*0.25*(价格数据!B3154/价格数据!B3153),B3153*(价格数据!B3154/价格数据!B3153))</f>
        <v>35212.643872077919</v>
      </c>
      <c r="C3154">
        <f>IF(K3153="是",F3153*0.25*(价格数据!C3154/价格数据!C3153),C3153*(价格数据!C3154/价格数据!C3153))</f>
        <v>35689.048311362727</v>
      </c>
      <c r="D3154">
        <f>IF(K3153="是",F3153*0.25*(价格数据!D3154/价格数据!D3153),D3153*(价格数据!D3154/价格数据!D3153))</f>
        <v>36900.227150521976</v>
      </c>
      <c r="E3154">
        <f>IF(K3153="是",F3153*0.25*(价格数据!E3154/价格数据!E3153),E3153*(价格数据!E3154/价格数据!E3153))</f>
        <v>36905.739578680448</v>
      </c>
      <c r="F3154">
        <f t="shared" si="686"/>
        <v>144707.65891264306</v>
      </c>
      <c r="G3154">
        <f t="shared" si="687"/>
        <v>0.24333642142144696</v>
      </c>
      <c r="H3154">
        <f t="shared" si="688"/>
        <v>0.24662860680309565</v>
      </c>
      <c r="I3154">
        <f t="shared" si="689"/>
        <v>0.25499843911370207</v>
      </c>
      <c r="J3154">
        <f t="shared" si="690"/>
        <v>0.25503653266175536</v>
      </c>
      <c r="K3154" t="str">
        <f>IF(OR(
 ROUND(G3154,4)&gt;(0.25+参数设置!B$3), ROUND(G3154,4)&lt;(0.25-参数设置!B$3),
 ROUND(H3154,4)&gt;(0.25+参数设置!B$3), ROUND(H3154,4)&lt;(0.25-参数设置!B$3),
 ROUND(I3154,4)&gt;(0.25+参数设置!B$3), ROUND(I3154,4)&lt;(0.25-参数设置!B$3),
 ROUND(J3154,4)&gt;(0.25+参数设置!B$3), ROUND(J3154,4)&lt;(0.25-参数设置!B$3)
),"是","否")</f>
        <v>否</v>
      </c>
      <c r="L3154">
        <f t="shared" si="691"/>
        <v>35212.643872077919</v>
      </c>
      <c r="M3154">
        <f t="shared" si="692"/>
        <v>35689.048311362727</v>
      </c>
      <c r="N3154">
        <f t="shared" si="693"/>
        <v>36900.227150521976</v>
      </c>
      <c r="O3154">
        <f t="shared" si="694"/>
        <v>36905.739578680448</v>
      </c>
      <c r="P3154">
        <f t="shared" si="695"/>
        <v>0</v>
      </c>
      <c r="Q3154">
        <f t="shared" si="696"/>
        <v>0</v>
      </c>
      <c r="R3154">
        <f t="shared" si="697"/>
        <v>0</v>
      </c>
      <c r="S3154">
        <f t="shared" si="698"/>
        <v>0</v>
      </c>
      <c r="T3154">
        <f t="shared" si="699"/>
        <v>0</v>
      </c>
      <c r="U3154">
        <f>T3154*参数设置!B3155</f>
        <v>0</v>
      </c>
    </row>
    <row r="3155" spans="1:21" x14ac:dyDescent="0.25">
      <c r="A3155" s="3">
        <v>44637</v>
      </c>
      <c r="B3155">
        <f>IF(K3154="是",F3154*0.25*(价格数据!B3155/价格数据!B3154),B3154*(价格数据!B3155/价格数据!B3154))</f>
        <v>35926.06936297386</v>
      </c>
      <c r="C3155">
        <f>IF(K3154="是",F3154*0.25*(价格数据!C3155/价格数据!C3154),C3154*(价格数据!C3155/价格数据!C3154))</f>
        <v>36149.73412992352</v>
      </c>
      <c r="D3155">
        <f>IF(K3154="是",F3154*0.25*(价格数据!D3155/价格数据!D3154),D3154*(价格数据!D3155/价格数据!D3154))</f>
        <v>36907.205366987291</v>
      </c>
      <c r="E3155">
        <f>IF(K3154="是",F3154*0.25*(价格数据!E3155/价格数据!E3154),E3154*(价格数据!E3155/价格数据!E3154))</f>
        <v>36907.215955901316</v>
      </c>
      <c r="F3155">
        <f t="shared" si="686"/>
        <v>145890.22481578597</v>
      </c>
      <c r="G3155">
        <f t="shared" si="687"/>
        <v>0.24625412297730931</v>
      </c>
      <c r="H3155">
        <f t="shared" si="688"/>
        <v>0.24778722615287901</v>
      </c>
      <c r="I3155">
        <f t="shared" si="689"/>
        <v>0.2529792891442153</v>
      </c>
      <c r="J3155">
        <f t="shared" si="690"/>
        <v>0.25297936172559649</v>
      </c>
      <c r="K3155" t="str">
        <f>IF(OR(
 ROUND(G3155,4)&gt;(0.25+参数设置!B$3), ROUND(G3155,4)&lt;(0.25-参数设置!B$3),
 ROUND(H3155,4)&gt;(0.25+参数设置!B$3), ROUND(H3155,4)&lt;(0.25-参数设置!B$3),
 ROUND(I3155,4)&gt;(0.25+参数设置!B$3), ROUND(I3155,4)&lt;(0.25-参数设置!B$3),
 ROUND(J3155,4)&gt;(0.25+参数设置!B$3), ROUND(J3155,4)&lt;(0.25-参数设置!B$3)
),"是","否")</f>
        <v>否</v>
      </c>
      <c r="L3155">
        <f t="shared" si="691"/>
        <v>35926.06936297386</v>
      </c>
      <c r="M3155">
        <f t="shared" si="692"/>
        <v>36149.73412992352</v>
      </c>
      <c r="N3155">
        <f t="shared" si="693"/>
        <v>36907.205366987291</v>
      </c>
      <c r="O3155">
        <f t="shared" si="694"/>
        <v>36907.215955901316</v>
      </c>
      <c r="P3155">
        <f t="shared" si="695"/>
        <v>0</v>
      </c>
      <c r="Q3155">
        <f t="shared" si="696"/>
        <v>0</v>
      </c>
      <c r="R3155">
        <f t="shared" si="697"/>
        <v>0</v>
      </c>
      <c r="S3155">
        <f t="shared" si="698"/>
        <v>0</v>
      </c>
      <c r="T3155">
        <f t="shared" si="699"/>
        <v>0</v>
      </c>
      <c r="U3155">
        <f>T3155*参数设置!B3156</f>
        <v>0</v>
      </c>
    </row>
    <row r="3156" spans="1:21" x14ac:dyDescent="0.25">
      <c r="A3156" s="3">
        <v>44638</v>
      </c>
      <c r="B3156">
        <f>IF(K3155="是",F3155*0.25*(价格数据!B3156/价格数据!B3155),B3155*(价格数据!B3156/价格数据!B3155))</f>
        <v>36163.877859939174</v>
      </c>
      <c r="C3156">
        <f>IF(K3155="是",F3155*0.25*(价格数据!C3156/价格数据!C3155),C3155*(价格数据!C3156/价格数据!C3155))</f>
        <v>36206.144638318714</v>
      </c>
      <c r="D3156">
        <f>IF(K3155="是",F3155*0.25*(价格数据!D3156/价格数据!D3155),D3155*(价格数据!D3156/价格数据!D3155))</f>
        <v>36956.925159302627</v>
      </c>
      <c r="E3156">
        <f>IF(K3155="是",F3155*0.25*(价格数据!E3156/价格数据!E3155),E3155*(价格数据!E3156/价格数据!E3155))</f>
        <v>36906.846861596096</v>
      </c>
      <c r="F3156">
        <f t="shared" si="686"/>
        <v>146233.79451915663</v>
      </c>
      <c r="G3156">
        <f t="shared" si="687"/>
        <v>0.24730178122541782</v>
      </c>
      <c r="H3156">
        <f t="shared" si="688"/>
        <v>0.24759081686535672</v>
      </c>
      <c r="I3156">
        <f t="shared" si="689"/>
        <v>0.25272492778310057</v>
      </c>
      <c r="J3156">
        <f t="shared" si="690"/>
        <v>0.2523824741261248</v>
      </c>
      <c r="K3156" t="str">
        <f>IF(OR(
 ROUND(G3156,4)&gt;(0.25+参数设置!B$3), ROUND(G3156,4)&lt;(0.25-参数设置!B$3),
 ROUND(H3156,4)&gt;(0.25+参数设置!B$3), ROUND(H3156,4)&lt;(0.25-参数设置!B$3),
 ROUND(I3156,4)&gt;(0.25+参数设置!B$3), ROUND(I3156,4)&lt;(0.25-参数设置!B$3),
 ROUND(J3156,4)&gt;(0.25+参数设置!B$3), ROUND(J3156,4)&lt;(0.25-参数设置!B$3)
),"是","否")</f>
        <v>否</v>
      </c>
      <c r="L3156">
        <f t="shared" si="691"/>
        <v>36163.877859939174</v>
      </c>
      <c r="M3156">
        <f t="shared" si="692"/>
        <v>36206.144638318714</v>
      </c>
      <c r="N3156">
        <f t="shared" si="693"/>
        <v>36956.925159302627</v>
      </c>
      <c r="O3156">
        <f t="shared" si="694"/>
        <v>36906.846861596096</v>
      </c>
      <c r="P3156">
        <f t="shared" si="695"/>
        <v>0</v>
      </c>
      <c r="Q3156">
        <f t="shared" si="696"/>
        <v>0</v>
      </c>
      <c r="R3156">
        <f t="shared" si="697"/>
        <v>0</v>
      </c>
      <c r="S3156">
        <f t="shared" si="698"/>
        <v>0</v>
      </c>
      <c r="T3156">
        <f t="shared" si="699"/>
        <v>0</v>
      </c>
      <c r="U3156">
        <f>T3156*参数设置!B3157</f>
        <v>0</v>
      </c>
    </row>
    <row r="3157" spans="1:21" x14ac:dyDescent="0.25">
      <c r="A3157" s="3">
        <v>44639</v>
      </c>
      <c r="B3157">
        <f>IF(K3156="是",F3156*0.25*(价格数据!B3157/价格数据!B3156),B3156*(价格数据!B3157/价格数据!B3156))</f>
        <v>36163.877859939174</v>
      </c>
      <c r="C3157">
        <f>IF(K3156="是",F3156*0.25*(价格数据!C3157/价格数据!C3156),C3156*(价格数据!C3157/价格数据!C3156))</f>
        <v>36206.144638318714</v>
      </c>
      <c r="D3157">
        <f>IF(K3156="是",F3156*0.25*(价格数据!D3157/价格数据!D3156),D3156*(价格数据!D3157/价格数据!D3156))</f>
        <v>36956.925159302627</v>
      </c>
      <c r="E3157">
        <f>IF(K3156="是",F3156*0.25*(价格数据!E3157/价格数据!E3156),E3156*(价格数据!E3157/价格数据!E3156))</f>
        <v>36906.846861596096</v>
      </c>
      <c r="F3157">
        <f t="shared" si="686"/>
        <v>146233.79451915663</v>
      </c>
      <c r="G3157">
        <f t="shared" si="687"/>
        <v>0.24730178122541782</v>
      </c>
      <c r="H3157">
        <f t="shared" si="688"/>
        <v>0.24759081686535672</v>
      </c>
      <c r="I3157">
        <f t="shared" si="689"/>
        <v>0.25272492778310057</v>
      </c>
      <c r="J3157">
        <f t="shared" si="690"/>
        <v>0.2523824741261248</v>
      </c>
      <c r="K3157" t="str">
        <f>IF(OR(
 ROUND(G3157,4)&gt;(0.25+参数设置!B$3), ROUND(G3157,4)&lt;(0.25-参数设置!B$3),
 ROUND(H3157,4)&gt;(0.25+参数设置!B$3), ROUND(H3157,4)&lt;(0.25-参数设置!B$3),
 ROUND(I3157,4)&gt;(0.25+参数设置!B$3), ROUND(I3157,4)&lt;(0.25-参数设置!B$3),
 ROUND(J3157,4)&gt;(0.25+参数设置!B$3), ROUND(J3157,4)&lt;(0.25-参数设置!B$3)
),"是","否")</f>
        <v>否</v>
      </c>
      <c r="L3157">
        <f t="shared" si="691"/>
        <v>36163.877859939174</v>
      </c>
      <c r="M3157">
        <f t="shared" si="692"/>
        <v>36206.144638318714</v>
      </c>
      <c r="N3157">
        <f t="shared" si="693"/>
        <v>36956.925159302627</v>
      </c>
      <c r="O3157">
        <f t="shared" si="694"/>
        <v>36906.846861596096</v>
      </c>
      <c r="P3157">
        <f t="shared" si="695"/>
        <v>0</v>
      </c>
      <c r="Q3157">
        <f t="shared" si="696"/>
        <v>0</v>
      </c>
      <c r="R3157">
        <f t="shared" si="697"/>
        <v>0</v>
      </c>
      <c r="S3157">
        <f t="shared" si="698"/>
        <v>0</v>
      </c>
      <c r="T3157">
        <f t="shared" si="699"/>
        <v>0</v>
      </c>
      <c r="U3157">
        <f>T3157*参数设置!B3158</f>
        <v>0</v>
      </c>
    </row>
    <row r="3158" spans="1:21" x14ac:dyDescent="0.25">
      <c r="A3158" s="3">
        <v>44640</v>
      </c>
      <c r="B3158">
        <f>IF(K3157="是",F3157*0.25*(价格数据!B3158/价格数据!B3157),B3157*(价格数据!B3158/价格数据!B3157))</f>
        <v>36163.877859939174</v>
      </c>
      <c r="C3158">
        <f>IF(K3157="是",F3157*0.25*(价格数据!C3158/价格数据!C3157),C3157*(价格数据!C3158/价格数据!C3157))</f>
        <v>36206.144638318714</v>
      </c>
      <c r="D3158">
        <f>IF(K3157="是",F3157*0.25*(价格数据!D3158/价格数据!D3157),D3157*(价格数据!D3158/价格数据!D3157))</f>
        <v>36956.925159302627</v>
      </c>
      <c r="E3158">
        <f>IF(K3157="是",F3157*0.25*(价格数据!E3158/价格数据!E3157),E3157*(价格数据!E3158/价格数据!E3157))</f>
        <v>36906.846861596096</v>
      </c>
      <c r="F3158">
        <f t="shared" si="686"/>
        <v>146233.79451915663</v>
      </c>
      <c r="G3158">
        <f t="shared" si="687"/>
        <v>0.24730178122541782</v>
      </c>
      <c r="H3158">
        <f t="shared" si="688"/>
        <v>0.24759081686535672</v>
      </c>
      <c r="I3158">
        <f t="shared" si="689"/>
        <v>0.25272492778310057</v>
      </c>
      <c r="J3158">
        <f t="shared" si="690"/>
        <v>0.2523824741261248</v>
      </c>
      <c r="K3158" t="str">
        <f>IF(OR(
 ROUND(G3158,4)&gt;(0.25+参数设置!B$3), ROUND(G3158,4)&lt;(0.25-参数设置!B$3),
 ROUND(H3158,4)&gt;(0.25+参数设置!B$3), ROUND(H3158,4)&lt;(0.25-参数设置!B$3),
 ROUND(I3158,4)&gt;(0.25+参数设置!B$3), ROUND(I3158,4)&lt;(0.25-参数设置!B$3),
 ROUND(J3158,4)&gt;(0.25+参数设置!B$3), ROUND(J3158,4)&lt;(0.25-参数设置!B$3)
),"是","否")</f>
        <v>否</v>
      </c>
      <c r="L3158">
        <f t="shared" si="691"/>
        <v>36163.877859939174</v>
      </c>
      <c r="M3158">
        <f t="shared" si="692"/>
        <v>36206.144638318714</v>
      </c>
      <c r="N3158">
        <f t="shared" si="693"/>
        <v>36956.925159302627</v>
      </c>
      <c r="O3158">
        <f t="shared" si="694"/>
        <v>36906.846861596096</v>
      </c>
      <c r="P3158">
        <f t="shared" si="695"/>
        <v>0</v>
      </c>
      <c r="Q3158">
        <f t="shared" si="696"/>
        <v>0</v>
      </c>
      <c r="R3158">
        <f t="shared" si="697"/>
        <v>0</v>
      </c>
      <c r="S3158">
        <f t="shared" si="698"/>
        <v>0</v>
      </c>
      <c r="T3158">
        <f t="shared" si="699"/>
        <v>0</v>
      </c>
      <c r="U3158">
        <f>T3158*参数设置!B3159</f>
        <v>0</v>
      </c>
    </row>
    <row r="3159" spans="1:21" x14ac:dyDescent="0.25">
      <c r="A3159" s="3">
        <v>44641</v>
      </c>
      <c r="B3159">
        <f>IF(K3158="是",F3158*0.25*(价格数据!B3159/价格数据!B3158),B3158*(价格数据!B3159/价格数据!B3158))</f>
        <v>36112.918896303745</v>
      </c>
      <c r="C3159">
        <f>IF(K3158="是",F3158*0.25*(价格数据!C3159/价格数据!C3158),C3158*(价格数据!C3159/价格数据!C3158))</f>
        <v>36112.127124326718</v>
      </c>
      <c r="D3159">
        <f>IF(K3158="是",F3158*0.25*(价格数据!D3159/价格数据!D3158),D3158*(价格数据!D3159/价格数据!D3158))</f>
        <v>36942.387208333232</v>
      </c>
      <c r="E3159">
        <f>IF(K3158="是",F3158*0.25*(价格数据!E3159/价格数据!E3158),E3158*(价格数据!E3159/价格数据!E3158))</f>
        <v>36909.430521732618</v>
      </c>
      <c r="F3159">
        <f t="shared" si="686"/>
        <v>146076.8637506963</v>
      </c>
      <c r="G3159">
        <f t="shared" si="687"/>
        <v>0.24721860785521971</v>
      </c>
      <c r="H3159">
        <f t="shared" si="688"/>
        <v>0.24721318761304925</v>
      </c>
      <c r="I3159">
        <f t="shared" si="689"/>
        <v>0.25289690824264521</v>
      </c>
      <c r="J3159">
        <f t="shared" si="690"/>
        <v>0.25267129628908591</v>
      </c>
      <c r="K3159" t="str">
        <f>IF(OR(
 ROUND(G3159,4)&gt;(0.25+参数设置!B$3), ROUND(G3159,4)&lt;(0.25-参数设置!B$3),
 ROUND(H3159,4)&gt;(0.25+参数设置!B$3), ROUND(H3159,4)&lt;(0.25-参数设置!B$3),
 ROUND(I3159,4)&gt;(0.25+参数设置!B$3), ROUND(I3159,4)&lt;(0.25-参数设置!B$3),
 ROUND(J3159,4)&gt;(0.25+参数设置!B$3), ROUND(J3159,4)&lt;(0.25-参数设置!B$3)
),"是","否")</f>
        <v>否</v>
      </c>
      <c r="L3159">
        <f t="shared" si="691"/>
        <v>36112.918896303745</v>
      </c>
      <c r="M3159">
        <f t="shared" si="692"/>
        <v>36112.127124326718</v>
      </c>
      <c r="N3159">
        <f t="shared" si="693"/>
        <v>36942.387208333232</v>
      </c>
      <c r="O3159">
        <f t="shared" si="694"/>
        <v>36909.430521732618</v>
      </c>
      <c r="P3159">
        <f t="shared" si="695"/>
        <v>0</v>
      </c>
      <c r="Q3159">
        <f t="shared" si="696"/>
        <v>0</v>
      </c>
      <c r="R3159">
        <f t="shared" si="697"/>
        <v>0</v>
      </c>
      <c r="S3159">
        <f t="shared" si="698"/>
        <v>0</v>
      </c>
      <c r="T3159">
        <f t="shared" si="699"/>
        <v>0</v>
      </c>
      <c r="U3159">
        <f>T3159*参数设置!B3160</f>
        <v>0</v>
      </c>
    </row>
    <row r="3160" spans="1:21" x14ac:dyDescent="0.25">
      <c r="A3160" s="3">
        <v>44642</v>
      </c>
      <c r="B3160">
        <f>IF(K3159="是",F3159*0.25*(价格数据!B3160/价格数据!B3159),B3159*(价格数据!B3160/价格数据!B3159))</f>
        <v>36078.946253880138</v>
      </c>
      <c r="C3160">
        <f>IF(K3159="是",F3159*0.25*(价格数据!C3160/价格数据!C3159),C3159*(价格数据!C3160/价格数据!C3159))</f>
        <v>36347.170909306718</v>
      </c>
      <c r="D3160">
        <f>IF(K3159="是",F3159*0.25*(价格数据!D3160/价格数据!D3159),D3159*(价格数据!D3160/价格数据!D3159))</f>
        <v>36900.227150521983</v>
      </c>
      <c r="E3160">
        <f>IF(K3159="是",F3159*0.25*(价格数据!E3160/价格数据!E3159),E3159*(价格数据!E3160/价格数据!E3159))</f>
        <v>36908.692333122184</v>
      </c>
      <c r="F3160">
        <f t="shared" si="686"/>
        <v>146235.03664683102</v>
      </c>
      <c r="G3160">
        <f t="shared" si="687"/>
        <v>0.24671889227896593</v>
      </c>
      <c r="H3160">
        <f t="shared" si="688"/>
        <v>0.24855309468064046</v>
      </c>
      <c r="I3160">
        <f t="shared" si="689"/>
        <v>0.25233506276364465</v>
      </c>
      <c r="J3160">
        <f t="shared" si="690"/>
        <v>0.25239295027674896</v>
      </c>
      <c r="K3160" t="str">
        <f>IF(OR(
 ROUND(G3160,4)&gt;(0.25+参数设置!B$3), ROUND(G3160,4)&lt;(0.25-参数设置!B$3),
 ROUND(H3160,4)&gt;(0.25+参数设置!B$3), ROUND(H3160,4)&lt;(0.25-参数设置!B$3),
 ROUND(I3160,4)&gt;(0.25+参数设置!B$3), ROUND(I3160,4)&lt;(0.25-参数设置!B$3),
 ROUND(J3160,4)&gt;(0.25+参数设置!B$3), ROUND(J3160,4)&lt;(0.25-参数设置!B$3)
),"是","否")</f>
        <v>否</v>
      </c>
      <c r="L3160">
        <f t="shared" si="691"/>
        <v>36078.946253880138</v>
      </c>
      <c r="M3160">
        <f t="shared" si="692"/>
        <v>36347.170909306718</v>
      </c>
      <c r="N3160">
        <f t="shared" si="693"/>
        <v>36900.227150521983</v>
      </c>
      <c r="O3160">
        <f t="shared" si="694"/>
        <v>36908.692333122184</v>
      </c>
      <c r="P3160">
        <f t="shared" si="695"/>
        <v>0</v>
      </c>
      <c r="Q3160">
        <f t="shared" si="696"/>
        <v>0</v>
      </c>
      <c r="R3160">
        <f t="shared" si="697"/>
        <v>0</v>
      </c>
      <c r="S3160">
        <f t="shared" si="698"/>
        <v>0</v>
      </c>
      <c r="T3160">
        <f t="shared" si="699"/>
        <v>0</v>
      </c>
      <c r="U3160">
        <f>T3160*参数设置!B3161</f>
        <v>0</v>
      </c>
    </row>
    <row r="3161" spans="1:21" x14ac:dyDescent="0.25">
      <c r="A3161" s="3">
        <v>44643</v>
      </c>
      <c r="B3161">
        <f>IF(K3160="是",F3160*0.25*(价格数据!B3161/价格数据!B3160),B3160*(价格数据!B3161/价格数据!B3160))</f>
        <v>36291.275269027734</v>
      </c>
      <c r="C3161">
        <f>IF(K3160="是",F3160*0.25*(价格数据!C3161/价格数据!C3160),C3160*(价格数据!C3161/价格数据!C3160))</f>
        <v>36055.716615931524</v>
      </c>
      <c r="D3161">
        <f>IF(K3160="是",F3160*0.25*(价格数据!D3161/价格数据!D3160),D3160*(价格数据!D3161/价格数据!D3160))</f>
        <v>36912.148270316888</v>
      </c>
      <c r="E3161">
        <f>IF(K3160="是",F3160*0.25*(价格数据!E3161/价格数据!E3160),E3160*(价格数据!E3161/价格数据!E3160))</f>
        <v>36905.739578680441</v>
      </c>
      <c r="F3161">
        <f t="shared" si="686"/>
        <v>146164.87973395659</v>
      </c>
      <c r="G3161">
        <f t="shared" si="687"/>
        <v>0.24828998139008254</v>
      </c>
      <c r="H3161">
        <f t="shared" si="688"/>
        <v>0.24667838595399033</v>
      </c>
      <c r="I3161">
        <f t="shared" si="689"/>
        <v>0.25253773914433403</v>
      </c>
      <c r="J3161">
        <f t="shared" si="690"/>
        <v>0.25249389351159307</v>
      </c>
      <c r="K3161" t="str">
        <f>IF(OR(
 ROUND(G3161,4)&gt;(0.25+参数设置!B$3), ROUND(G3161,4)&lt;(0.25-参数设置!B$3),
 ROUND(H3161,4)&gt;(0.25+参数设置!B$3), ROUND(H3161,4)&lt;(0.25-参数设置!B$3),
 ROUND(I3161,4)&gt;(0.25+参数设置!B$3), ROUND(I3161,4)&lt;(0.25-参数设置!B$3),
 ROUND(J3161,4)&gt;(0.25+参数设置!B$3), ROUND(J3161,4)&lt;(0.25-参数设置!B$3)
),"是","否")</f>
        <v>否</v>
      </c>
      <c r="L3161">
        <f t="shared" si="691"/>
        <v>36291.275269027734</v>
      </c>
      <c r="M3161">
        <f t="shared" si="692"/>
        <v>36055.716615931524</v>
      </c>
      <c r="N3161">
        <f t="shared" si="693"/>
        <v>36912.148270316888</v>
      </c>
      <c r="O3161">
        <f t="shared" si="694"/>
        <v>36905.739578680441</v>
      </c>
      <c r="P3161">
        <f t="shared" si="695"/>
        <v>0</v>
      </c>
      <c r="Q3161">
        <f t="shared" si="696"/>
        <v>0</v>
      </c>
      <c r="R3161">
        <f t="shared" si="697"/>
        <v>0</v>
      </c>
      <c r="S3161">
        <f t="shared" si="698"/>
        <v>0</v>
      </c>
      <c r="T3161">
        <f t="shared" si="699"/>
        <v>0</v>
      </c>
      <c r="U3161">
        <f>T3161*参数设置!B3162</f>
        <v>0</v>
      </c>
    </row>
    <row r="3162" spans="1:21" x14ac:dyDescent="0.25">
      <c r="A3162" s="3">
        <v>44644</v>
      </c>
      <c r="B3162">
        <f>IF(K3161="是",F3161*0.25*(价格数据!B3162/价格数据!B3161),B3161*(价格数据!B3162/价格数据!B3161))</f>
        <v>36061.959932668331</v>
      </c>
      <c r="C3162">
        <f>IF(K3161="是",F3161*0.25*(价格数据!C3162/价格数据!C3161),C3161*(价格数据!C3162/价格数据!C3161))</f>
        <v>36478.795428895522</v>
      </c>
      <c r="D3162">
        <f>IF(K3161="是",F3161*0.25*(价格数据!D3162/价格数据!D3161),D3161*(价格数据!D3162/价格数据!D3161))</f>
        <v>36942.387208333232</v>
      </c>
      <c r="E3162">
        <f>IF(K3161="是",F3161*0.25*(价格数据!E3162/价格数据!E3161),E3161*(价格数据!E3162/价格数据!E3161))</f>
        <v>36907.215955901309</v>
      </c>
      <c r="F3162">
        <f t="shared" si="686"/>
        <v>146390.35852579839</v>
      </c>
      <c r="G3162">
        <f t="shared" si="687"/>
        <v>0.24634108622879783</v>
      </c>
      <c r="H3162">
        <f t="shared" si="688"/>
        <v>0.2491885107479046</v>
      </c>
      <c r="I3162">
        <f t="shared" si="689"/>
        <v>0.25235532982059655</v>
      </c>
      <c r="J3162">
        <f t="shared" si="690"/>
        <v>0.25211507320270099</v>
      </c>
      <c r="K3162" t="str">
        <f>IF(OR(
 ROUND(G3162,4)&gt;(0.25+参数设置!B$3), ROUND(G3162,4)&lt;(0.25-参数设置!B$3),
 ROUND(H3162,4)&gt;(0.25+参数设置!B$3), ROUND(H3162,4)&lt;(0.25-参数设置!B$3),
 ROUND(I3162,4)&gt;(0.25+参数设置!B$3), ROUND(I3162,4)&lt;(0.25-参数设置!B$3),
 ROUND(J3162,4)&gt;(0.25+参数设置!B$3), ROUND(J3162,4)&lt;(0.25-参数设置!B$3)
),"是","否")</f>
        <v>否</v>
      </c>
      <c r="L3162">
        <f t="shared" si="691"/>
        <v>36061.959932668331</v>
      </c>
      <c r="M3162">
        <f t="shared" si="692"/>
        <v>36478.795428895522</v>
      </c>
      <c r="N3162">
        <f t="shared" si="693"/>
        <v>36942.387208333232</v>
      </c>
      <c r="O3162">
        <f t="shared" si="694"/>
        <v>36907.215955901309</v>
      </c>
      <c r="P3162">
        <f t="shared" si="695"/>
        <v>0</v>
      </c>
      <c r="Q3162">
        <f t="shared" si="696"/>
        <v>0</v>
      </c>
      <c r="R3162">
        <f t="shared" si="697"/>
        <v>0</v>
      </c>
      <c r="S3162">
        <f t="shared" si="698"/>
        <v>0</v>
      </c>
      <c r="T3162">
        <f t="shared" si="699"/>
        <v>0</v>
      </c>
      <c r="U3162">
        <f>T3162*参数设置!B3163</f>
        <v>0</v>
      </c>
    </row>
    <row r="3163" spans="1:21" x14ac:dyDescent="0.25">
      <c r="A3163" s="3">
        <v>44645</v>
      </c>
      <c r="B3163">
        <f>IF(K3162="是",F3162*0.25*(价格数据!B3163/价格数据!B3162),B3162*(价格数据!B3163/价格数据!B3162))</f>
        <v>35407.986566013715</v>
      </c>
      <c r="C3163">
        <f>IF(K3162="是",F3162*0.25*(价格数据!C3163/价格数据!C3162),C3162*(价格数据!C3163/价格数据!C3162))</f>
        <v>36732.642716673916</v>
      </c>
      <c r="D3163">
        <f>IF(K3162="是",F3162*0.25*(价格数据!D3163/价格数据!D3162),D3162*(价格数据!D3163/价格数据!D3162))</f>
        <v>36972.916905368962</v>
      </c>
      <c r="E3163">
        <f>IF(K3162="是",F3162*0.25*(价格数据!E3163/价格数据!E3162),E3162*(价格数据!E3163/价格数据!E3162))</f>
        <v>36909.430521732618</v>
      </c>
      <c r="F3163">
        <f t="shared" si="686"/>
        <v>146022.97670978919</v>
      </c>
      <c r="G3163">
        <f t="shared" si="687"/>
        <v>0.24248229534715415</v>
      </c>
      <c r="H3163">
        <f t="shared" si="688"/>
        <v>0.25155385504623401</v>
      </c>
      <c r="I3163">
        <f t="shared" si="689"/>
        <v>0.25319930971445775</v>
      </c>
      <c r="J3163">
        <f t="shared" si="690"/>
        <v>0.25276453989215425</v>
      </c>
      <c r="K3163" t="str">
        <f>IF(OR(
 ROUND(G3163,4)&gt;(0.25+参数设置!B$3), ROUND(G3163,4)&lt;(0.25-参数设置!B$3),
 ROUND(H3163,4)&gt;(0.25+参数设置!B$3), ROUND(H3163,4)&lt;(0.25-参数设置!B$3),
 ROUND(I3163,4)&gt;(0.25+参数设置!B$3), ROUND(I3163,4)&lt;(0.25-参数设置!B$3),
 ROUND(J3163,4)&gt;(0.25+参数设置!B$3), ROUND(J3163,4)&lt;(0.25-参数设置!B$3)
),"是","否")</f>
        <v>否</v>
      </c>
      <c r="L3163">
        <f t="shared" si="691"/>
        <v>35407.986566013715</v>
      </c>
      <c r="M3163">
        <f t="shared" si="692"/>
        <v>36732.642716673916</v>
      </c>
      <c r="N3163">
        <f t="shared" si="693"/>
        <v>36972.916905368962</v>
      </c>
      <c r="O3163">
        <f t="shared" si="694"/>
        <v>36909.430521732618</v>
      </c>
      <c r="P3163">
        <f t="shared" si="695"/>
        <v>0</v>
      </c>
      <c r="Q3163">
        <f t="shared" si="696"/>
        <v>0</v>
      </c>
      <c r="R3163">
        <f t="shared" si="697"/>
        <v>0</v>
      </c>
      <c r="S3163">
        <f t="shared" si="698"/>
        <v>0</v>
      </c>
      <c r="T3163">
        <f t="shared" si="699"/>
        <v>0</v>
      </c>
      <c r="U3163">
        <f>T3163*参数设置!B3164</f>
        <v>0</v>
      </c>
    </row>
    <row r="3164" spans="1:21" x14ac:dyDescent="0.25">
      <c r="A3164" s="3">
        <v>44646</v>
      </c>
      <c r="B3164">
        <f>IF(K3163="是",F3163*0.25*(价格数据!B3164/价格数据!B3163),B3163*(价格数据!B3164/价格数据!B3163))</f>
        <v>35407.986566013715</v>
      </c>
      <c r="C3164">
        <f>IF(K3163="是",F3163*0.25*(价格数据!C3164/价格数据!C3163),C3163*(价格数据!C3164/价格数据!C3163))</f>
        <v>36732.642716673916</v>
      </c>
      <c r="D3164">
        <f>IF(K3163="是",F3163*0.25*(价格数据!D3164/价格数据!D3163),D3163*(价格数据!D3164/价格数据!D3163))</f>
        <v>36972.916905368962</v>
      </c>
      <c r="E3164">
        <f>IF(K3163="是",F3163*0.25*(价格数据!E3164/价格数据!E3163),E3163*(价格数据!E3164/价格数据!E3163))</f>
        <v>36909.430521732618</v>
      </c>
      <c r="F3164">
        <f t="shared" si="686"/>
        <v>146022.97670978919</v>
      </c>
      <c r="G3164">
        <f t="shared" si="687"/>
        <v>0.24248229534715415</v>
      </c>
      <c r="H3164">
        <f t="shared" si="688"/>
        <v>0.25155385504623401</v>
      </c>
      <c r="I3164">
        <f t="shared" si="689"/>
        <v>0.25319930971445775</v>
      </c>
      <c r="J3164">
        <f t="shared" si="690"/>
        <v>0.25276453989215425</v>
      </c>
      <c r="K3164" t="str">
        <f>IF(OR(
 ROUND(G3164,4)&gt;(0.25+参数设置!B$3), ROUND(G3164,4)&lt;(0.25-参数设置!B$3),
 ROUND(H3164,4)&gt;(0.25+参数设置!B$3), ROUND(H3164,4)&lt;(0.25-参数设置!B$3),
 ROUND(I3164,4)&gt;(0.25+参数设置!B$3), ROUND(I3164,4)&lt;(0.25-参数设置!B$3),
 ROUND(J3164,4)&gt;(0.25+参数设置!B$3), ROUND(J3164,4)&lt;(0.25-参数设置!B$3)
),"是","否")</f>
        <v>否</v>
      </c>
      <c r="L3164">
        <f t="shared" si="691"/>
        <v>35407.986566013715</v>
      </c>
      <c r="M3164">
        <f t="shared" si="692"/>
        <v>36732.642716673916</v>
      </c>
      <c r="N3164">
        <f t="shared" si="693"/>
        <v>36972.916905368962</v>
      </c>
      <c r="O3164">
        <f t="shared" si="694"/>
        <v>36909.430521732618</v>
      </c>
      <c r="P3164">
        <f t="shared" si="695"/>
        <v>0</v>
      </c>
      <c r="Q3164">
        <f t="shared" si="696"/>
        <v>0</v>
      </c>
      <c r="R3164">
        <f t="shared" si="697"/>
        <v>0</v>
      </c>
      <c r="S3164">
        <f t="shared" si="698"/>
        <v>0</v>
      </c>
      <c r="T3164">
        <f t="shared" si="699"/>
        <v>0</v>
      </c>
      <c r="U3164">
        <f>T3164*参数设置!B3165</f>
        <v>0</v>
      </c>
    </row>
    <row r="3165" spans="1:21" x14ac:dyDescent="0.25">
      <c r="A3165" s="3">
        <v>44647</v>
      </c>
      <c r="B3165">
        <f>IF(K3164="是",F3164*0.25*(价格数据!B3165/价格数据!B3164),B3164*(价格数据!B3165/价格数据!B3164))</f>
        <v>35407.986566013715</v>
      </c>
      <c r="C3165">
        <f>IF(K3164="是",F3164*0.25*(价格数据!C3165/价格数据!C3164),C3164*(价格数据!C3165/价格数据!C3164))</f>
        <v>36732.642716673916</v>
      </c>
      <c r="D3165">
        <f>IF(K3164="是",F3164*0.25*(价格数据!D3165/价格数据!D3164),D3164*(价格数据!D3165/价格数据!D3164))</f>
        <v>36972.916905368962</v>
      </c>
      <c r="E3165">
        <f>IF(K3164="是",F3164*0.25*(价格数据!E3165/价格数据!E3164),E3164*(价格数据!E3165/价格数据!E3164))</f>
        <v>36909.430521732618</v>
      </c>
      <c r="F3165">
        <f t="shared" si="686"/>
        <v>146022.97670978919</v>
      </c>
      <c r="G3165">
        <f t="shared" si="687"/>
        <v>0.24248229534715415</v>
      </c>
      <c r="H3165">
        <f t="shared" si="688"/>
        <v>0.25155385504623401</v>
      </c>
      <c r="I3165">
        <f t="shared" si="689"/>
        <v>0.25319930971445775</v>
      </c>
      <c r="J3165">
        <f t="shared" si="690"/>
        <v>0.25276453989215425</v>
      </c>
      <c r="K3165" t="str">
        <f>IF(OR(
 ROUND(G3165,4)&gt;(0.25+参数设置!B$3), ROUND(G3165,4)&lt;(0.25-参数设置!B$3),
 ROUND(H3165,4)&gt;(0.25+参数设置!B$3), ROUND(H3165,4)&lt;(0.25-参数设置!B$3),
 ROUND(I3165,4)&gt;(0.25+参数设置!B$3), ROUND(I3165,4)&lt;(0.25-参数设置!B$3),
 ROUND(J3165,4)&gt;(0.25+参数设置!B$3), ROUND(J3165,4)&lt;(0.25-参数设置!B$3)
),"是","否")</f>
        <v>否</v>
      </c>
      <c r="L3165">
        <f t="shared" si="691"/>
        <v>35407.986566013715</v>
      </c>
      <c r="M3165">
        <f t="shared" si="692"/>
        <v>36732.642716673916</v>
      </c>
      <c r="N3165">
        <f t="shared" si="693"/>
        <v>36972.916905368962</v>
      </c>
      <c r="O3165">
        <f t="shared" si="694"/>
        <v>36909.430521732618</v>
      </c>
      <c r="P3165">
        <f t="shared" si="695"/>
        <v>0</v>
      </c>
      <c r="Q3165">
        <f t="shared" si="696"/>
        <v>0</v>
      </c>
      <c r="R3165">
        <f t="shared" si="697"/>
        <v>0</v>
      </c>
      <c r="S3165">
        <f t="shared" si="698"/>
        <v>0</v>
      </c>
      <c r="T3165">
        <f t="shared" si="699"/>
        <v>0</v>
      </c>
      <c r="U3165">
        <f>T3165*参数设置!B3166</f>
        <v>0</v>
      </c>
    </row>
    <row r="3166" spans="1:21" x14ac:dyDescent="0.25">
      <c r="A3166" s="3">
        <v>44648</v>
      </c>
      <c r="B3166">
        <f>IF(K3165="是",F3165*0.25*(价格数据!B3166/价格数据!B3165),B3165*(价格数据!B3166/价格数据!B3165))</f>
        <v>35195.657550866119</v>
      </c>
      <c r="C3166">
        <f>IF(K3165="是",F3165*0.25*(价格数据!C3166/价格数据!C3165),C3165*(价格数据!C3166/价格数据!C3165))</f>
        <v>36403.58141770192</v>
      </c>
      <c r="D3166">
        <f>IF(K3165="是",F3165*0.25*(价格数据!D3166/价格数据!D3165),D3165*(价格数据!D3166/价格数据!D3165))</f>
        <v>36974.370700465901</v>
      </c>
      <c r="E3166">
        <f>IF(K3165="是",F3165*0.25*(价格数据!E3166/价格数据!E3165),E3165*(价格数据!E3166/价格数据!E3165))</f>
        <v>36903.155918543926</v>
      </c>
      <c r="F3166">
        <f t="shared" si="686"/>
        <v>145476.76558757786</v>
      </c>
      <c r="G3166">
        <f t="shared" si="687"/>
        <v>0.24193318712243522</v>
      </c>
      <c r="H3166">
        <f t="shared" si="688"/>
        <v>0.25023639528050101</v>
      </c>
      <c r="I3166">
        <f t="shared" si="689"/>
        <v>0.25415997222049258</v>
      </c>
      <c r="J3166">
        <f t="shared" si="690"/>
        <v>0.25367044537657124</v>
      </c>
      <c r="K3166" t="str">
        <f>IF(OR(
 ROUND(G3166,4)&gt;(0.25+参数设置!B$3), ROUND(G3166,4)&lt;(0.25-参数设置!B$3),
 ROUND(H3166,4)&gt;(0.25+参数设置!B$3), ROUND(H3166,4)&lt;(0.25-参数设置!B$3),
 ROUND(I3166,4)&gt;(0.25+参数设置!B$3), ROUND(I3166,4)&lt;(0.25-参数设置!B$3),
 ROUND(J3166,4)&gt;(0.25+参数设置!B$3), ROUND(J3166,4)&lt;(0.25-参数设置!B$3)
),"是","否")</f>
        <v>否</v>
      </c>
      <c r="L3166">
        <f t="shared" si="691"/>
        <v>35195.657550866119</v>
      </c>
      <c r="M3166">
        <f t="shared" si="692"/>
        <v>36403.58141770192</v>
      </c>
      <c r="N3166">
        <f t="shared" si="693"/>
        <v>36974.370700465901</v>
      </c>
      <c r="O3166">
        <f t="shared" si="694"/>
        <v>36903.155918543926</v>
      </c>
      <c r="P3166">
        <f t="shared" si="695"/>
        <v>0</v>
      </c>
      <c r="Q3166">
        <f t="shared" si="696"/>
        <v>0</v>
      </c>
      <c r="R3166">
        <f t="shared" si="697"/>
        <v>0</v>
      </c>
      <c r="S3166">
        <f t="shared" si="698"/>
        <v>0</v>
      </c>
      <c r="T3166">
        <f t="shared" si="699"/>
        <v>0</v>
      </c>
      <c r="U3166">
        <f>T3166*参数设置!B3167</f>
        <v>0</v>
      </c>
    </row>
    <row r="3167" spans="1:21" x14ac:dyDescent="0.25">
      <c r="A3167" s="3">
        <v>44649</v>
      </c>
      <c r="B3167">
        <f>IF(K3166="是",F3166*0.25*(价格数据!B3167/价格数据!B3166),B3166*(价格数据!B3167/价格数据!B3166))</f>
        <v>35042.780659959848</v>
      </c>
      <c r="C3167">
        <f>IF(K3166="是",F3166*0.25*(价格数据!C3167/价格数据!C3166),C3166*(价格数据!C3167/价格数据!C3166))</f>
        <v>36187.341135520328</v>
      </c>
      <c r="D3167">
        <f>IF(K3166="是",F3166*0.25*(价格数据!D3167/价格数据!D3166),D3166*(价格数据!D3167/价格数据!D3166))</f>
        <v>36957.5066773414</v>
      </c>
      <c r="E3167">
        <f>IF(K3166="是",F3166*0.25*(价格数据!E3167/价格数据!E3166),E3166*(价格数据!E3167/价格数据!E3166))</f>
        <v>36904.26320145958</v>
      </c>
      <c r="F3167">
        <f t="shared" si="686"/>
        <v>145091.89167428116</v>
      </c>
      <c r="G3167">
        <f t="shared" si="687"/>
        <v>0.24152128871975756</v>
      </c>
      <c r="H3167">
        <f t="shared" si="688"/>
        <v>0.24940981000342738</v>
      </c>
      <c r="I3167">
        <f t="shared" si="689"/>
        <v>0.25471793255206726</v>
      </c>
      <c r="J3167">
        <f t="shared" si="690"/>
        <v>0.25435096872474777</v>
      </c>
      <c r="K3167" t="str">
        <f>IF(OR(
 ROUND(G3167,4)&gt;(0.25+参数设置!B$3), ROUND(G3167,4)&lt;(0.25-参数设置!B$3),
 ROUND(H3167,4)&gt;(0.25+参数设置!B$3), ROUND(H3167,4)&lt;(0.25-参数设置!B$3),
 ROUND(I3167,4)&gt;(0.25+参数设置!B$3), ROUND(I3167,4)&lt;(0.25-参数设置!B$3),
 ROUND(J3167,4)&gt;(0.25+参数设置!B$3), ROUND(J3167,4)&lt;(0.25-参数设置!B$3)
),"是","否")</f>
        <v>否</v>
      </c>
      <c r="L3167">
        <f t="shared" si="691"/>
        <v>35042.780659959848</v>
      </c>
      <c r="M3167">
        <f t="shared" si="692"/>
        <v>36187.341135520328</v>
      </c>
      <c r="N3167">
        <f t="shared" si="693"/>
        <v>36957.5066773414</v>
      </c>
      <c r="O3167">
        <f t="shared" si="694"/>
        <v>36904.26320145958</v>
      </c>
      <c r="P3167">
        <f t="shared" si="695"/>
        <v>0</v>
      </c>
      <c r="Q3167">
        <f t="shared" si="696"/>
        <v>0</v>
      </c>
      <c r="R3167">
        <f t="shared" si="697"/>
        <v>0</v>
      </c>
      <c r="S3167">
        <f t="shared" si="698"/>
        <v>0</v>
      </c>
      <c r="T3167">
        <f t="shared" si="699"/>
        <v>0</v>
      </c>
      <c r="U3167">
        <f>T3167*参数设置!B3168</f>
        <v>0</v>
      </c>
    </row>
    <row r="3168" spans="1:21" x14ac:dyDescent="0.25">
      <c r="A3168" s="3">
        <v>44650</v>
      </c>
      <c r="B3168">
        <f>IF(K3167="是",F3167*0.25*(价格数据!B3168/价格数据!B3167),B3167*(价格数据!B3168/价格数据!B3167))</f>
        <v>36087.439414486027</v>
      </c>
      <c r="C3168">
        <f>IF(K3167="是",F3167*0.25*(价格数据!C3168/价格数据!C3167),C3167*(价格数据!C3168/价格数据!C3167))</f>
        <v>36093.323621528325</v>
      </c>
      <c r="D3168">
        <f>IF(K3167="是",F3167*0.25*(价格数据!D3168/价格数据!D3167),D3167*(价格数据!D3168/价格数据!D3167))</f>
        <v>36948.78390675976</v>
      </c>
      <c r="E3168">
        <f>IF(K3167="是",F3167*0.25*(价格数据!E3168/价格数据!E3167),E3167*(价格数据!E3168/价格数据!E3167))</f>
        <v>36895.774032439578</v>
      </c>
      <c r="F3168">
        <f t="shared" si="686"/>
        <v>146025.32097521369</v>
      </c>
      <c r="G3168">
        <f t="shared" si="687"/>
        <v>0.24713138223891665</v>
      </c>
      <c r="H3168">
        <f t="shared" si="688"/>
        <v>0.24717167803832321</v>
      </c>
      <c r="I3168">
        <f t="shared" si="689"/>
        <v>0.25302997904747931</v>
      </c>
      <c r="J3168">
        <f t="shared" si="690"/>
        <v>0.25266696067528083</v>
      </c>
      <c r="K3168" t="str">
        <f>IF(OR(
 ROUND(G3168,4)&gt;(0.25+参数设置!B$3), ROUND(G3168,4)&lt;(0.25-参数设置!B$3),
 ROUND(H3168,4)&gt;(0.25+参数设置!B$3), ROUND(H3168,4)&lt;(0.25-参数设置!B$3),
 ROUND(I3168,4)&gt;(0.25+参数设置!B$3), ROUND(I3168,4)&lt;(0.25-参数设置!B$3),
 ROUND(J3168,4)&gt;(0.25+参数设置!B$3), ROUND(J3168,4)&lt;(0.25-参数设置!B$3)
),"是","否")</f>
        <v>否</v>
      </c>
      <c r="L3168">
        <f t="shared" si="691"/>
        <v>36087.439414486027</v>
      </c>
      <c r="M3168">
        <f t="shared" si="692"/>
        <v>36093.323621528325</v>
      </c>
      <c r="N3168">
        <f t="shared" si="693"/>
        <v>36948.78390675976</v>
      </c>
      <c r="O3168">
        <f t="shared" si="694"/>
        <v>36895.774032439578</v>
      </c>
      <c r="P3168">
        <f t="shared" si="695"/>
        <v>0</v>
      </c>
      <c r="Q3168">
        <f t="shared" si="696"/>
        <v>0</v>
      </c>
      <c r="R3168">
        <f t="shared" si="697"/>
        <v>0</v>
      </c>
      <c r="S3168">
        <f t="shared" si="698"/>
        <v>0</v>
      </c>
      <c r="T3168">
        <f t="shared" si="699"/>
        <v>0</v>
      </c>
      <c r="U3168">
        <f>T3168*参数设置!B3169</f>
        <v>0</v>
      </c>
    </row>
    <row r="3169" spans="1:21" x14ac:dyDescent="0.25">
      <c r="A3169" s="3">
        <v>44651</v>
      </c>
      <c r="B3169">
        <f>IF(K3168="是",F3168*0.25*(价格数据!B3169/价格数据!B3168),B3168*(价格数据!B3169/价格数据!B3168))</f>
        <v>35824.151435703003</v>
      </c>
      <c r="C3169">
        <f>IF(K3168="是",F3168*0.25*(价格数据!C3169/价格数据!C3168),C3168*(价格数据!C3169/价格数据!C3168))</f>
        <v>36036.913113133131</v>
      </c>
      <c r="D3169">
        <f>IF(K3168="是",F3168*0.25*(价格数据!D3169/价格数据!D3168),D3168*(价格数据!D3169/价格数据!D3168))</f>
        <v>36919.417245801575</v>
      </c>
      <c r="E3169">
        <f>IF(K3168="是",F3168*0.25*(价格数据!E3169/价格数据!E3168),E3168*(价格数据!E3169/价格数据!E3168))</f>
        <v>36905.739578680448</v>
      </c>
      <c r="F3169">
        <f t="shared" si="686"/>
        <v>145686.22137331817</v>
      </c>
      <c r="G3169">
        <f t="shared" si="687"/>
        <v>0.24589937948836146</v>
      </c>
      <c r="H3169">
        <f t="shared" si="688"/>
        <v>0.24735978991993501</v>
      </c>
      <c r="I3169">
        <f t="shared" si="689"/>
        <v>0.25341735750834166</v>
      </c>
      <c r="J3169">
        <f t="shared" si="690"/>
        <v>0.25332347308336178</v>
      </c>
      <c r="K3169" t="str">
        <f>IF(OR(
 ROUND(G3169,4)&gt;(0.25+参数设置!B$3), ROUND(G3169,4)&lt;(0.25-参数设置!B$3),
 ROUND(H3169,4)&gt;(0.25+参数设置!B$3), ROUND(H3169,4)&lt;(0.25-参数设置!B$3),
 ROUND(I3169,4)&gt;(0.25+参数设置!B$3), ROUND(I3169,4)&lt;(0.25-参数设置!B$3),
 ROUND(J3169,4)&gt;(0.25+参数设置!B$3), ROUND(J3169,4)&lt;(0.25-参数设置!B$3)
),"是","否")</f>
        <v>否</v>
      </c>
      <c r="L3169">
        <f t="shared" si="691"/>
        <v>35824.151435703003</v>
      </c>
      <c r="M3169">
        <f t="shared" si="692"/>
        <v>36036.913113133131</v>
      </c>
      <c r="N3169">
        <f t="shared" si="693"/>
        <v>36919.417245801575</v>
      </c>
      <c r="O3169">
        <f t="shared" si="694"/>
        <v>36905.739578680448</v>
      </c>
      <c r="P3169">
        <f t="shared" si="695"/>
        <v>0</v>
      </c>
      <c r="Q3169">
        <f t="shared" si="696"/>
        <v>0</v>
      </c>
      <c r="R3169">
        <f t="shared" si="697"/>
        <v>0</v>
      </c>
      <c r="S3169">
        <f t="shared" si="698"/>
        <v>0</v>
      </c>
      <c r="T3169">
        <f t="shared" si="699"/>
        <v>0</v>
      </c>
      <c r="U3169">
        <f>T3169*参数设置!B3170</f>
        <v>0</v>
      </c>
    </row>
    <row r="3170" spans="1:21" x14ac:dyDescent="0.25">
      <c r="A3170" s="3">
        <v>44652</v>
      </c>
      <c r="B3170">
        <f>IF(K3169="是",F3169*0.25*(价格数据!B3170/价格数据!B3169),B3169*(价格数据!B3170/价格数据!B3169))</f>
        <v>36257.302626604112</v>
      </c>
      <c r="C3170">
        <f>IF(K3169="是",F3169*0.25*(价格数据!C3170/价格数据!C3169),C3169*(价格数据!C3170/价格数据!C3169))</f>
        <v>36224.948141117129</v>
      </c>
      <c r="D3170">
        <f>IF(K3169="是",F3169*0.25*(价格数据!D3170/价格数据!D3169),D3169*(价格数据!D3170/价格数据!D3169))</f>
        <v>36965.357170864867</v>
      </c>
      <c r="E3170">
        <f>IF(K3169="是",F3169*0.25*(价格数据!E3170/价格数据!E3169),E3169*(价格数据!E3170/价格数据!E3169))</f>
        <v>36913.85965339523</v>
      </c>
      <c r="F3170">
        <f t="shared" si="686"/>
        <v>146361.46759198135</v>
      </c>
      <c r="G3170">
        <f t="shared" si="687"/>
        <v>0.24772437187962804</v>
      </c>
      <c r="H3170">
        <f t="shared" si="688"/>
        <v>0.24750331311314189</v>
      </c>
      <c r="I3170">
        <f t="shared" si="689"/>
        <v>0.25256208330675467</v>
      </c>
      <c r="J3170">
        <f t="shared" si="690"/>
        <v>0.25221023170047535</v>
      </c>
      <c r="K3170" t="str">
        <f>IF(OR(
 ROUND(G3170,4)&gt;(0.25+参数设置!B$3), ROUND(G3170,4)&lt;(0.25-参数设置!B$3),
 ROUND(H3170,4)&gt;(0.25+参数设置!B$3), ROUND(H3170,4)&lt;(0.25-参数设置!B$3),
 ROUND(I3170,4)&gt;(0.25+参数设置!B$3), ROUND(I3170,4)&lt;(0.25-参数设置!B$3),
 ROUND(J3170,4)&gt;(0.25+参数设置!B$3), ROUND(J3170,4)&lt;(0.25-参数设置!B$3)
),"是","否")</f>
        <v>否</v>
      </c>
      <c r="L3170">
        <f t="shared" si="691"/>
        <v>36257.302626604112</v>
      </c>
      <c r="M3170">
        <f t="shared" si="692"/>
        <v>36224.948141117129</v>
      </c>
      <c r="N3170">
        <f t="shared" si="693"/>
        <v>36965.357170864867</v>
      </c>
      <c r="O3170">
        <f t="shared" si="694"/>
        <v>36913.85965339523</v>
      </c>
      <c r="P3170">
        <f t="shared" si="695"/>
        <v>0</v>
      </c>
      <c r="Q3170">
        <f t="shared" si="696"/>
        <v>0</v>
      </c>
      <c r="R3170">
        <f t="shared" si="697"/>
        <v>0</v>
      </c>
      <c r="S3170">
        <f t="shared" si="698"/>
        <v>0</v>
      </c>
      <c r="T3170">
        <f t="shared" si="699"/>
        <v>0</v>
      </c>
      <c r="U3170">
        <f>T3170*参数设置!B3171</f>
        <v>0</v>
      </c>
    </row>
    <row r="3171" spans="1:21" x14ac:dyDescent="0.25">
      <c r="A3171" s="3">
        <v>44653</v>
      </c>
      <c r="B3171">
        <f>IF(K3170="是",F3170*0.25*(价格数据!B3171/价格数据!B3170),B3170*(价格数据!B3171/价格数据!B3170))</f>
        <v>36257.302626604112</v>
      </c>
      <c r="C3171">
        <f>IF(K3170="是",F3170*0.25*(价格数据!C3171/价格数据!C3170),C3170*(价格数据!C3171/价格数据!C3170))</f>
        <v>36224.948141117129</v>
      </c>
      <c r="D3171">
        <f>IF(K3170="是",F3170*0.25*(价格数据!D3171/价格数据!D3170),D3170*(价格数据!D3171/价格数据!D3170))</f>
        <v>36965.357170864867</v>
      </c>
      <c r="E3171">
        <f>IF(K3170="是",F3170*0.25*(价格数据!E3171/价格数据!E3170),E3170*(价格数据!E3171/价格数据!E3170))</f>
        <v>36913.85965339523</v>
      </c>
      <c r="F3171">
        <f t="shared" si="686"/>
        <v>146361.46759198135</v>
      </c>
      <c r="G3171">
        <f t="shared" si="687"/>
        <v>0.24772437187962804</v>
      </c>
      <c r="H3171">
        <f t="shared" si="688"/>
        <v>0.24750331311314189</v>
      </c>
      <c r="I3171">
        <f t="shared" si="689"/>
        <v>0.25256208330675467</v>
      </c>
      <c r="J3171">
        <f t="shared" si="690"/>
        <v>0.25221023170047535</v>
      </c>
      <c r="K3171" t="str">
        <f>IF(OR(
 ROUND(G3171,4)&gt;(0.25+参数设置!B$3), ROUND(G3171,4)&lt;(0.25-参数设置!B$3),
 ROUND(H3171,4)&gt;(0.25+参数设置!B$3), ROUND(H3171,4)&lt;(0.25-参数设置!B$3),
 ROUND(I3171,4)&gt;(0.25+参数设置!B$3), ROUND(I3171,4)&lt;(0.25-参数设置!B$3),
 ROUND(J3171,4)&gt;(0.25+参数设置!B$3), ROUND(J3171,4)&lt;(0.25-参数设置!B$3)
),"是","否")</f>
        <v>否</v>
      </c>
      <c r="L3171">
        <f t="shared" si="691"/>
        <v>36257.302626604112</v>
      </c>
      <c r="M3171">
        <f t="shared" si="692"/>
        <v>36224.948141117129</v>
      </c>
      <c r="N3171">
        <f t="shared" si="693"/>
        <v>36965.357170864867</v>
      </c>
      <c r="O3171">
        <f t="shared" si="694"/>
        <v>36913.85965339523</v>
      </c>
      <c r="P3171">
        <f t="shared" si="695"/>
        <v>0</v>
      </c>
      <c r="Q3171">
        <f t="shared" si="696"/>
        <v>0</v>
      </c>
      <c r="R3171">
        <f t="shared" si="697"/>
        <v>0</v>
      </c>
      <c r="S3171">
        <f t="shared" si="698"/>
        <v>0</v>
      </c>
      <c r="T3171">
        <f t="shared" si="699"/>
        <v>0</v>
      </c>
      <c r="U3171">
        <f>T3171*参数设置!B3172</f>
        <v>0</v>
      </c>
    </row>
    <row r="3172" spans="1:21" x14ac:dyDescent="0.25">
      <c r="A3172" s="3">
        <v>44654</v>
      </c>
      <c r="B3172">
        <f>IF(K3171="是",F3171*0.25*(价格数据!B3172/价格数据!B3171),B3171*(价格数据!B3172/价格数据!B3171))</f>
        <v>36257.302626604112</v>
      </c>
      <c r="C3172">
        <f>IF(K3171="是",F3171*0.25*(价格数据!C3172/价格数据!C3171),C3171*(价格数据!C3172/价格数据!C3171))</f>
        <v>36224.948141117129</v>
      </c>
      <c r="D3172">
        <f>IF(K3171="是",F3171*0.25*(价格数据!D3172/价格数据!D3171),D3171*(价格数据!D3172/价格数据!D3171))</f>
        <v>36965.357170864867</v>
      </c>
      <c r="E3172">
        <f>IF(K3171="是",F3171*0.25*(价格数据!E3172/价格数据!E3171),E3171*(价格数据!E3172/价格数据!E3171))</f>
        <v>36913.85965339523</v>
      </c>
      <c r="F3172">
        <f t="shared" si="686"/>
        <v>146361.46759198135</v>
      </c>
      <c r="G3172">
        <f t="shared" si="687"/>
        <v>0.24772437187962804</v>
      </c>
      <c r="H3172">
        <f t="shared" si="688"/>
        <v>0.24750331311314189</v>
      </c>
      <c r="I3172">
        <f t="shared" si="689"/>
        <v>0.25256208330675467</v>
      </c>
      <c r="J3172">
        <f t="shared" si="690"/>
        <v>0.25221023170047535</v>
      </c>
      <c r="K3172" t="str">
        <f>IF(OR(
 ROUND(G3172,4)&gt;(0.25+参数设置!B$3), ROUND(G3172,4)&lt;(0.25-参数设置!B$3),
 ROUND(H3172,4)&gt;(0.25+参数设置!B$3), ROUND(H3172,4)&lt;(0.25-参数设置!B$3),
 ROUND(I3172,4)&gt;(0.25+参数设置!B$3), ROUND(I3172,4)&lt;(0.25-参数设置!B$3),
 ROUND(J3172,4)&gt;(0.25+参数设置!B$3), ROUND(J3172,4)&lt;(0.25-参数设置!B$3)
),"是","否")</f>
        <v>否</v>
      </c>
      <c r="L3172">
        <f t="shared" si="691"/>
        <v>36257.302626604112</v>
      </c>
      <c r="M3172">
        <f t="shared" si="692"/>
        <v>36224.948141117129</v>
      </c>
      <c r="N3172">
        <f t="shared" si="693"/>
        <v>36965.357170864867</v>
      </c>
      <c r="O3172">
        <f t="shared" si="694"/>
        <v>36913.85965339523</v>
      </c>
      <c r="P3172">
        <f t="shared" si="695"/>
        <v>0</v>
      </c>
      <c r="Q3172">
        <f t="shared" si="696"/>
        <v>0</v>
      </c>
      <c r="R3172">
        <f t="shared" si="697"/>
        <v>0</v>
      </c>
      <c r="S3172">
        <f t="shared" si="698"/>
        <v>0</v>
      </c>
      <c r="T3172">
        <f t="shared" si="699"/>
        <v>0</v>
      </c>
      <c r="U3172">
        <f>T3172*参数设置!B3173</f>
        <v>0</v>
      </c>
    </row>
    <row r="3173" spans="1:21" x14ac:dyDescent="0.25">
      <c r="A3173" s="3">
        <v>44655</v>
      </c>
      <c r="B3173">
        <f>IF(K3172="是",F3172*0.25*(价格数据!B3173/价格数据!B3172),B3172*(价格数据!B3173/价格数据!B3172))</f>
        <v>36257.302626604112</v>
      </c>
      <c r="C3173">
        <f>IF(K3172="是",F3172*0.25*(价格数据!C3173/价格数据!C3172),C3172*(价格数据!C3173/价格数据!C3172))</f>
        <v>36224.948141117129</v>
      </c>
      <c r="D3173">
        <f>IF(K3172="是",F3172*0.25*(价格数据!D3173/价格数据!D3172),D3172*(价格数据!D3173/价格数据!D3172))</f>
        <v>36965.357170864867</v>
      </c>
      <c r="E3173">
        <f>IF(K3172="是",F3172*0.25*(价格数据!E3173/价格数据!E3172),E3172*(价格数据!E3173/价格数据!E3172))</f>
        <v>36913.85965339523</v>
      </c>
      <c r="F3173">
        <f t="shared" si="686"/>
        <v>146361.46759198135</v>
      </c>
      <c r="G3173">
        <f t="shared" si="687"/>
        <v>0.24772437187962804</v>
      </c>
      <c r="H3173">
        <f t="shared" si="688"/>
        <v>0.24750331311314189</v>
      </c>
      <c r="I3173">
        <f t="shared" si="689"/>
        <v>0.25256208330675467</v>
      </c>
      <c r="J3173">
        <f t="shared" si="690"/>
        <v>0.25221023170047535</v>
      </c>
      <c r="K3173" t="str">
        <f>IF(OR(
 ROUND(G3173,4)&gt;(0.25+参数设置!B$3), ROUND(G3173,4)&lt;(0.25-参数设置!B$3),
 ROUND(H3173,4)&gt;(0.25+参数设置!B$3), ROUND(H3173,4)&lt;(0.25-参数设置!B$3),
 ROUND(I3173,4)&gt;(0.25+参数设置!B$3), ROUND(I3173,4)&lt;(0.25-参数设置!B$3),
 ROUND(J3173,4)&gt;(0.25+参数设置!B$3), ROUND(J3173,4)&lt;(0.25-参数设置!B$3)
),"是","否")</f>
        <v>否</v>
      </c>
      <c r="L3173">
        <f t="shared" si="691"/>
        <v>36257.302626604112</v>
      </c>
      <c r="M3173">
        <f t="shared" si="692"/>
        <v>36224.948141117129</v>
      </c>
      <c r="N3173">
        <f t="shared" si="693"/>
        <v>36965.357170864867</v>
      </c>
      <c r="O3173">
        <f t="shared" si="694"/>
        <v>36913.85965339523</v>
      </c>
      <c r="P3173">
        <f t="shared" si="695"/>
        <v>0</v>
      </c>
      <c r="Q3173">
        <f t="shared" si="696"/>
        <v>0</v>
      </c>
      <c r="R3173">
        <f t="shared" si="697"/>
        <v>0</v>
      </c>
      <c r="S3173">
        <f t="shared" si="698"/>
        <v>0</v>
      </c>
      <c r="T3173">
        <f t="shared" si="699"/>
        <v>0</v>
      </c>
      <c r="U3173">
        <f>T3173*参数设置!B3174</f>
        <v>0</v>
      </c>
    </row>
    <row r="3174" spans="1:21" x14ac:dyDescent="0.25">
      <c r="A3174" s="3">
        <v>44656</v>
      </c>
      <c r="B3174">
        <f>IF(K3173="是",F3173*0.25*(价格数据!B3174/价格数据!B3173),B3173*(价格数据!B3174/价格数据!B3173))</f>
        <v>36257.302626604112</v>
      </c>
      <c r="C3174">
        <f>IF(K3173="是",F3173*0.25*(价格数据!C3174/价格数据!C3173),C3173*(价格数据!C3174/价格数据!C3173))</f>
        <v>36224.948141117129</v>
      </c>
      <c r="D3174">
        <f>IF(K3173="是",F3173*0.25*(价格数据!D3174/价格数据!D3173),D3173*(价格数据!D3174/价格数据!D3173))</f>
        <v>36965.357170864867</v>
      </c>
      <c r="E3174">
        <f>IF(K3173="是",F3173*0.25*(价格数据!E3174/价格数据!E3173),E3173*(价格数据!E3174/价格数据!E3173))</f>
        <v>36913.85965339523</v>
      </c>
      <c r="F3174">
        <f t="shared" si="686"/>
        <v>146361.46759198135</v>
      </c>
      <c r="G3174">
        <f t="shared" si="687"/>
        <v>0.24772437187962804</v>
      </c>
      <c r="H3174">
        <f t="shared" si="688"/>
        <v>0.24750331311314189</v>
      </c>
      <c r="I3174">
        <f t="shared" si="689"/>
        <v>0.25256208330675467</v>
      </c>
      <c r="J3174">
        <f t="shared" si="690"/>
        <v>0.25221023170047535</v>
      </c>
      <c r="K3174" t="str">
        <f>IF(OR(
 ROUND(G3174,4)&gt;(0.25+参数设置!B$3), ROUND(G3174,4)&lt;(0.25-参数设置!B$3),
 ROUND(H3174,4)&gt;(0.25+参数设置!B$3), ROUND(H3174,4)&lt;(0.25-参数设置!B$3),
 ROUND(I3174,4)&gt;(0.25+参数设置!B$3), ROUND(I3174,4)&lt;(0.25-参数设置!B$3),
 ROUND(J3174,4)&gt;(0.25+参数设置!B$3), ROUND(J3174,4)&lt;(0.25-参数设置!B$3)
),"是","否")</f>
        <v>否</v>
      </c>
      <c r="L3174">
        <f t="shared" si="691"/>
        <v>36257.302626604112</v>
      </c>
      <c r="M3174">
        <f t="shared" si="692"/>
        <v>36224.948141117129</v>
      </c>
      <c r="N3174">
        <f t="shared" si="693"/>
        <v>36965.357170864867</v>
      </c>
      <c r="O3174">
        <f t="shared" si="694"/>
        <v>36913.85965339523</v>
      </c>
      <c r="P3174">
        <f t="shared" si="695"/>
        <v>0</v>
      </c>
      <c r="Q3174">
        <f t="shared" si="696"/>
        <v>0</v>
      </c>
      <c r="R3174">
        <f t="shared" si="697"/>
        <v>0</v>
      </c>
      <c r="S3174">
        <f t="shared" si="698"/>
        <v>0</v>
      </c>
      <c r="T3174">
        <f t="shared" si="699"/>
        <v>0</v>
      </c>
      <c r="U3174">
        <f>T3174*参数设置!B3175</f>
        <v>0</v>
      </c>
    </row>
    <row r="3175" spans="1:21" x14ac:dyDescent="0.25">
      <c r="A3175" s="3">
        <v>44657</v>
      </c>
      <c r="B3175">
        <f>IF(K3174="是",F3174*0.25*(价格数据!B3175/价格数据!B3174),B3174*(价格数据!B3175/价格数据!B3174))</f>
        <v>36155.384699333263</v>
      </c>
      <c r="C3175">
        <f>IF(K3174="是",F3174*0.25*(价格数据!C3175/价格数据!C3174),C3174*(价格数据!C3175/价格数据!C3174))</f>
        <v>36065.118367330731</v>
      </c>
      <c r="D3175">
        <f>IF(K3174="是",F3174*0.25*(价格数据!D3175/价格数据!D3174),D3174*(价格数据!D3175/价格数据!D3174))</f>
        <v>36999.085217113869</v>
      </c>
      <c r="E3175">
        <f>IF(K3174="是",F3174*0.25*(价格数据!E3175/价格数据!E3174),E3174*(价格数据!E3175/价格数据!E3174))</f>
        <v>36908.692333122191</v>
      </c>
      <c r="F3175">
        <f t="shared" si="686"/>
        <v>146128.28061690007</v>
      </c>
      <c r="G3175">
        <f t="shared" si="687"/>
        <v>0.24742222755717425</v>
      </c>
      <c r="H3175">
        <f t="shared" si="688"/>
        <v>0.24680450775905263</v>
      </c>
      <c r="I3175">
        <f t="shared" si="689"/>
        <v>0.25319592525770701</v>
      </c>
      <c r="J3175">
        <f t="shared" si="690"/>
        <v>0.25257733942606603</v>
      </c>
      <c r="K3175" t="str">
        <f>IF(OR(
 ROUND(G3175,4)&gt;(0.25+参数设置!B$3), ROUND(G3175,4)&lt;(0.25-参数设置!B$3),
 ROUND(H3175,4)&gt;(0.25+参数设置!B$3), ROUND(H3175,4)&lt;(0.25-参数设置!B$3),
 ROUND(I3175,4)&gt;(0.25+参数设置!B$3), ROUND(I3175,4)&lt;(0.25-参数设置!B$3),
 ROUND(J3175,4)&gt;(0.25+参数设置!B$3), ROUND(J3175,4)&lt;(0.25-参数设置!B$3)
),"是","否")</f>
        <v>否</v>
      </c>
      <c r="L3175">
        <f t="shared" si="691"/>
        <v>36155.384699333263</v>
      </c>
      <c r="M3175">
        <f t="shared" si="692"/>
        <v>36065.118367330731</v>
      </c>
      <c r="N3175">
        <f t="shared" si="693"/>
        <v>36999.085217113869</v>
      </c>
      <c r="O3175">
        <f t="shared" si="694"/>
        <v>36908.692333122191</v>
      </c>
      <c r="P3175">
        <f t="shared" si="695"/>
        <v>0</v>
      </c>
      <c r="Q3175">
        <f t="shared" si="696"/>
        <v>0</v>
      </c>
      <c r="R3175">
        <f t="shared" si="697"/>
        <v>0</v>
      </c>
      <c r="S3175">
        <f t="shared" si="698"/>
        <v>0</v>
      </c>
      <c r="T3175">
        <f t="shared" si="699"/>
        <v>0</v>
      </c>
      <c r="U3175">
        <f>T3175*参数设置!B3176</f>
        <v>0</v>
      </c>
    </row>
    <row r="3176" spans="1:21" x14ac:dyDescent="0.25">
      <c r="A3176" s="3">
        <v>44658</v>
      </c>
      <c r="B3176">
        <f>IF(K3175="是",F3175*0.25*(价格数据!B3176/价格数据!B3175),B3175*(价格数据!B3176/价格数据!B3175))</f>
        <v>35713.740347826257</v>
      </c>
      <c r="C3176">
        <f>IF(K3175="是",F3175*0.25*(价格数据!C3176/价格数据!C3175),C3175*(价格数据!C3176/价格数据!C3175))</f>
        <v>36130.930627125133</v>
      </c>
      <c r="D3176">
        <f>IF(K3175="是",F3175*0.25*(价格数据!D3176/价格数据!D3175),D3175*(价格数据!D3176/价格数据!D3175))</f>
        <v>37041.245274925117</v>
      </c>
      <c r="E3176">
        <f>IF(K3175="是",F3175*0.25*(价格数据!E3176/价格数据!E3175),E3175*(价格数据!E3176/价格数据!E3175))</f>
        <v>36910.906898953494</v>
      </c>
      <c r="F3176">
        <f t="shared" si="686"/>
        <v>145796.82314882998</v>
      </c>
      <c r="G3176">
        <f t="shared" si="687"/>
        <v>0.24495554550848839</v>
      </c>
      <c r="H3176">
        <f t="shared" si="688"/>
        <v>0.24781699523207398</v>
      </c>
      <c r="I3176">
        <f t="shared" si="689"/>
        <v>0.25406071596713231</v>
      </c>
      <c r="J3176">
        <f t="shared" si="690"/>
        <v>0.25316674329230543</v>
      </c>
      <c r="K3176" t="str">
        <f>IF(OR(
 ROUND(G3176,4)&gt;(0.25+参数设置!B$3), ROUND(G3176,4)&lt;(0.25-参数设置!B$3),
 ROUND(H3176,4)&gt;(0.25+参数设置!B$3), ROUND(H3176,4)&lt;(0.25-参数设置!B$3),
 ROUND(I3176,4)&gt;(0.25+参数设置!B$3), ROUND(I3176,4)&lt;(0.25-参数设置!B$3),
 ROUND(J3176,4)&gt;(0.25+参数设置!B$3), ROUND(J3176,4)&lt;(0.25-参数设置!B$3)
),"是","否")</f>
        <v>否</v>
      </c>
      <c r="L3176">
        <f t="shared" si="691"/>
        <v>35713.740347826257</v>
      </c>
      <c r="M3176">
        <f t="shared" si="692"/>
        <v>36130.930627125133</v>
      </c>
      <c r="N3176">
        <f t="shared" si="693"/>
        <v>37041.245274925117</v>
      </c>
      <c r="O3176">
        <f t="shared" si="694"/>
        <v>36910.906898953494</v>
      </c>
      <c r="P3176">
        <f t="shared" si="695"/>
        <v>0</v>
      </c>
      <c r="Q3176">
        <f t="shared" si="696"/>
        <v>0</v>
      </c>
      <c r="R3176">
        <f t="shared" si="697"/>
        <v>0</v>
      </c>
      <c r="S3176">
        <f t="shared" si="698"/>
        <v>0</v>
      </c>
      <c r="T3176">
        <f t="shared" si="699"/>
        <v>0</v>
      </c>
      <c r="U3176">
        <f>T3176*参数设置!B3177</f>
        <v>0</v>
      </c>
    </row>
    <row r="3177" spans="1:21" x14ac:dyDescent="0.25">
      <c r="A3177" s="3">
        <v>44659</v>
      </c>
      <c r="B3177">
        <f>IF(K3176="是",F3176*0.25*(价格数据!B3177/价格数据!B3176),B3176*(价格数据!B3177/价格数据!B3176))</f>
        <v>35951.54884479157</v>
      </c>
      <c r="C3177">
        <f>IF(K3176="是",F3176*0.25*(价格数据!C3177/价格数据!C3176),C3176*(价格数据!C3177/价格数据!C3176))</f>
        <v>36215.546389717929</v>
      </c>
      <c r="D3177">
        <f>IF(K3176="是",F3176*0.25*(价格数据!D3177/价格数据!D3176),D3176*(价格数据!D3177/价格数据!D3176))</f>
        <v>37090.965067240453</v>
      </c>
      <c r="E3177">
        <f>IF(K3176="是",F3176*0.25*(价格数据!E3177/价格数据!E3176),E3176*(价格数据!E3177/价格数据!E3176))</f>
        <v>36915.336030616105</v>
      </c>
      <c r="F3177">
        <f t="shared" si="686"/>
        <v>146173.39633236604</v>
      </c>
      <c r="G3177">
        <f t="shared" si="687"/>
        <v>0.24595138203565908</v>
      </c>
      <c r="H3177">
        <f t="shared" si="688"/>
        <v>0.24775743944111259</v>
      </c>
      <c r="I3177">
        <f t="shared" si="689"/>
        <v>0.25374634507981048</v>
      </c>
      <c r="J3177">
        <f t="shared" si="690"/>
        <v>0.25254483344341799</v>
      </c>
      <c r="K3177" t="str">
        <f>IF(OR(
 ROUND(G3177,4)&gt;(0.25+参数设置!B$3), ROUND(G3177,4)&lt;(0.25-参数设置!B$3),
 ROUND(H3177,4)&gt;(0.25+参数设置!B$3), ROUND(H3177,4)&lt;(0.25-参数设置!B$3),
 ROUND(I3177,4)&gt;(0.25+参数设置!B$3), ROUND(I3177,4)&lt;(0.25-参数设置!B$3),
 ROUND(J3177,4)&gt;(0.25+参数设置!B$3), ROUND(J3177,4)&lt;(0.25-参数设置!B$3)
),"是","否")</f>
        <v>否</v>
      </c>
      <c r="L3177">
        <f t="shared" si="691"/>
        <v>35951.54884479157</v>
      </c>
      <c r="M3177">
        <f t="shared" si="692"/>
        <v>36215.546389717929</v>
      </c>
      <c r="N3177">
        <f t="shared" si="693"/>
        <v>37090.965067240453</v>
      </c>
      <c r="O3177">
        <f t="shared" si="694"/>
        <v>36915.336030616105</v>
      </c>
      <c r="P3177">
        <f t="shared" si="695"/>
        <v>0</v>
      </c>
      <c r="Q3177">
        <f t="shared" si="696"/>
        <v>0</v>
      </c>
      <c r="R3177">
        <f t="shared" si="697"/>
        <v>0</v>
      </c>
      <c r="S3177">
        <f t="shared" si="698"/>
        <v>0</v>
      </c>
      <c r="T3177">
        <f t="shared" si="699"/>
        <v>0</v>
      </c>
      <c r="U3177">
        <f>T3177*参数设置!B3178</f>
        <v>0</v>
      </c>
    </row>
    <row r="3178" spans="1:21" x14ac:dyDescent="0.25">
      <c r="A3178" s="3">
        <v>44660</v>
      </c>
      <c r="B3178">
        <f>IF(K3177="是",F3177*0.25*(价格数据!B3178/价格数据!B3177),B3177*(价格数据!B3178/价格数据!B3177))</f>
        <v>35951.54884479157</v>
      </c>
      <c r="C3178">
        <f>IF(K3177="是",F3177*0.25*(价格数据!C3178/价格数据!C3177),C3177*(价格数据!C3178/价格数据!C3177))</f>
        <v>36215.546389717929</v>
      </c>
      <c r="D3178">
        <f>IF(K3177="是",F3177*0.25*(价格数据!D3178/价格数据!D3177),D3177*(价格数据!D3178/价格数据!D3177))</f>
        <v>37090.965067240453</v>
      </c>
      <c r="E3178">
        <f>IF(K3177="是",F3177*0.25*(价格数据!E3178/价格数据!E3177),E3177*(价格数据!E3178/价格数据!E3177))</f>
        <v>36915.336030616105</v>
      </c>
      <c r="F3178">
        <f t="shared" si="686"/>
        <v>146173.39633236604</v>
      </c>
      <c r="G3178">
        <f t="shared" si="687"/>
        <v>0.24595138203565908</v>
      </c>
      <c r="H3178">
        <f t="shared" si="688"/>
        <v>0.24775743944111259</v>
      </c>
      <c r="I3178">
        <f t="shared" si="689"/>
        <v>0.25374634507981048</v>
      </c>
      <c r="J3178">
        <f t="shared" si="690"/>
        <v>0.25254483344341799</v>
      </c>
      <c r="K3178" t="str">
        <f>IF(OR(
 ROUND(G3178,4)&gt;(0.25+参数设置!B$3), ROUND(G3178,4)&lt;(0.25-参数设置!B$3),
 ROUND(H3178,4)&gt;(0.25+参数设置!B$3), ROUND(H3178,4)&lt;(0.25-参数设置!B$3),
 ROUND(I3178,4)&gt;(0.25+参数设置!B$3), ROUND(I3178,4)&lt;(0.25-参数设置!B$3),
 ROUND(J3178,4)&gt;(0.25+参数设置!B$3), ROUND(J3178,4)&lt;(0.25-参数设置!B$3)
),"是","否")</f>
        <v>否</v>
      </c>
      <c r="L3178">
        <f t="shared" si="691"/>
        <v>35951.54884479157</v>
      </c>
      <c r="M3178">
        <f t="shared" si="692"/>
        <v>36215.546389717929</v>
      </c>
      <c r="N3178">
        <f t="shared" si="693"/>
        <v>37090.965067240453</v>
      </c>
      <c r="O3178">
        <f t="shared" si="694"/>
        <v>36915.336030616105</v>
      </c>
      <c r="P3178">
        <f t="shared" si="695"/>
        <v>0</v>
      </c>
      <c r="Q3178">
        <f t="shared" si="696"/>
        <v>0</v>
      </c>
      <c r="R3178">
        <f t="shared" si="697"/>
        <v>0</v>
      </c>
      <c r="S3178">
        <f t="shared" si="698"/>
        <v>0</v>
      </c>
      <c r="T3178">
        <f t="shared" si="699"/>
        <v>0</v>
      </c>
      <c r="U3178">
        <f>T3178*参数设置!B3179</f>
        <v>0</v>
      </c>
    </row>
    <row r="3179" spans="1:21" x14ac:dyDescent="0.25">
      <c r="A3179" s="3">
        <v>44661</v>
      </c>
      <c r="B3179">
        <f>IF(K3178="是",F3178*0.25*(价格数据!B3179/价格数据!B3178),B3178*(价格数据!B3179/价格数据!B3178))</f>
        <v>35951.54884479157</v>
      </c>
      <c r="C3179">
        <f>IF(K3178="是",F3178*0.25*(价格数据!C3179/价格数据!C3178),C3178*(价格数据!C3179/价格数据!C3178))</f>
        <v>36215.546389717929</v>
      </c>
      <c r="D3179">
        <f>IF(K3178="是",F3178*0.25*(价格数据!D3179/价格数据!D3178),D3178*(价格数据!D3179/价格数据!D3178))</f>
        <v>37090.965067240453</v>
      </c>
      <c r="E3179">
        <f>IF(K3178="是",F3178*0.25*(价格数据!E3179/价格数据!E3178),E3178*(价格数据!E3179/价格数据!E3178))</f>
        <v>36915.336030616105</v>
      </c>
      <c r="F3179">
        <f t="shared" si="686"/>
        <v>146173.39633236604</v>
      </c>
      <c r="G3179">
        <f t="shared" si="687"/>
        <v>0.24595138203565908</v>
      </c>
      <c r="H3179">
        <f t="shared" si="688"/>
        <v>0.24775743944111259</v>
      </c>
      <c r="I3179">
        <f t="shared" si="689"/>
        <v>0.25374634507981048</v>
      </c>
      <c r="J3179">
        <f t="shared" si="690"/>
        <v>0.25254483344341799</v>
      </c>
      <c r="K3179" t="str">
        <f>IF(OR(
 ROUND(G3179,4)&gt;(0.25+参数设置!B$3), ROUND(G3179,4)&lt;(0.25-参数设置!B$3),
 ROUND(H3179,4)&gt;(0.25+参数设置!B$3), ROUND(H3179,4)&lt;(0.25-参数设置!B$3),
 ROUND(I3179,4)&gt;(0.25+参数设置!B$3), ROUND(I3179,4)&lt;(0.25-参数设置!B$3),
 ROUND(J3179,4)&gt;(0.25+参数设置!B$3), ROUND(J3179,4)&lt;(0.25-参数设置!B$3)
),"是","否")</f>
        <v>否</v>
      </c>
      <c r="L3179">
        <f t="shared" si="691"/>
        <v>35951.54884479157</v>
      </c>
      <c r="M3179">
        <f t="shared" si="692"/>
        <v>36215.546389717929</v>
      </c>
      <c r="N3179">
        <f t="shared" si="693"/>
        <v>37090.965067240453</v>
      </c>
      <c r="O3179">
        <f t="shared" si="694"/>
        <v>36915.336030616105</v>
      </c>
      <c r="P3179">
        <f t="shared" si="695"/>
        <v>0</v>
      </c>
      <c r="Q3179">
        <f t="shared" si="696"/>
        <v>0</v>
      </c>
      <c r="R3179">
        <f t="shared" si="697"/>
        <v>0</v>
      </c>
      <c r="S3179">
        <f t="shared" si="698"/>
        <v>0</v>
      </c>
      <c r="T3179">
        <f t="shared" si="699"/>
        <v>0</v>
      </c>
      <c r="U3179">
        <f>T3179*参数设置!B3180</f>
        <v>0</v>
      </c>
    </row>
    <row r="3180" spans="1:21" x14ac:dyDescent="0.25">
      <c r="A3180" s="3">
        <v>44662</v>
      </c>
      <c r="B3180">
        <f>IF(K3179="是",F3179*0.25*(价格数据!B3180/价格数据!B3179),B3179*(价格数据!B3180/价格数据!B3179))</f>
        <v>34830.451644812252</v>
      </c>
      <c r="C3180">
        <f>IF(K3179="是",F3179*0.25*(价格数据!C3180/价格数据!C3179),C3179*(价格数据!C3180/价格数据!C3179))</f>
        <v>36535.205937290732</v>
      </c>
      <c r="D3180">
        <f>IF(K3179="是",F3179*0.25*(价格数据!D3180/价格数据!D3179),D3179*(价格数据!D3180/价格数据!D3179))</f>
        <v>37016.530758277142</v>
      </c>
      <c r="E3180">
        <f>IF(K3179="是",F3179*0.25*(价格数据!E3180/价格数据!E3179),E3179*(价格数据!E3180/价格数据!E3179))</f>
        <v>36911.275993258707</v>
      </c>
      <c r="F3180">
        <f t="shared" si="686"/>
        <v>145293.46433363884</v>
      </c>
      <c r="G3180">
        <f t="shared" si="687"/>
        <v>0.23972483417995138</v>
      </c>
      <c r="H3180">
        <f t="shared" si="688"/>
        <v>0.25145801364743131</v>
      </c>
      <c r="I3180">
        <f t="shared" si="689"/>
        <v>0.25477079046911366</v>
      </c>
      <c r="J3180">
        <f t="shared" si="690"/>
        <v>0.25404636170350359</v>
      </c>
      <c r="K3180" t="str">
        <f>IF(OR(
 ROUND(G3180,4)&gt;(0.25+参数设置!B$3), ROUND(G3180,4)&lt;(0.25-参数设置!B$3),
 ROUND(H3180,4)&gt;(0.25+参数设置!B$3), ROUND(H3180,4)&lt;(0.25-参数设置!B$3),
 ROUND(I3180,4)&gt;(0.25+参数设置!B$3), ROUND(I3180,4)&lt;(0.25-参数设置!B$3),
 ROUND(J3180,4)&gt;(0.25+参数设置!B$3), ROUND(J3180,4)&lt;(0.25-参数设置!B$3)
),"是","否")</f>
        <v>否</v>
      </c>
      <c r="L3180">
        <f t="shared" si="691"/>
        <v>34830.451644812252</v>
      </c>
      <c r="M3180">
        <f t="shared" si="692"/>
        <v>36535.205937290732</v>
      </c>
      <c r="N3180">
        <f t="shared" si="693"/>
        <v>37016.530758277142</v>
      </c>
      <c r="O3180">
        <f t="shared" si="694"/>
        <v>36911.275993258707</v>
      </c>
      <c r="P3180">
        <f t="shared" si="695"/>
        <v>0</v>
      </c>
      <c r="Q3180">
        <f t="shared" si="696"/>
        <v>0</v>
      </c>
      <c r="R3180">
        <f t="shared" si="697"/>
        <v>0</v>
      </c>
      <c r="S3180">
        <f t="shared" si="698"/>
        <v>0</v>
      </c>
      <c r="T3180">
        <f t="shared" si="699"/>
        <v>0</v>
      </c>
      <c r="U3180">
        <f>T3180*参数设置!B3181</f>
        <v>0</v>
      </c>
    </row>
    <row r="3181" spans="1:21" x14ac:dyDescent="0.25">
      <c r="A3181" s="3">
        <v>44663</v>
      </c>
      <c r="B3181">
        <f>IF(K3180="是",F3180*0.25*(价格数据!B3181/价格数据!B3180),B3180*(价格数据!B3181/价格数据!B3180))</f>
        <v>35424.972887225536</v>
      </c>
      <c r="C3181">
        <f>IF(K3180="是",F3180*0.25*(价格数据!C3181/价格数据!C3180),C3180*(价格数据!C3181/价格数据!C3180))</f>
        <v>36742.044468073123</v>
      </c>
      <c r="D3181">
        <f>IF(K3180="是",F3180*0.25*(价格数据!D3181/价格数据!D3180),D3180*(价格数据!D3181/价格数据!D3180))</f>
        <v>37030.196432188372</v>
      </c>
      <c r="E3181">
        <f>IF(K3180="是",F3180*0.25*(价格数据!E3181/价格数据!E3180),E3180*(价格数据!E3181/价格数据!E3180))</f>
        <v>36909.061427427405</v>
      </c>
      <c r="F3181">
        <f t="shared" si="686"/>
        <v>146106.27521491444</v>
      </c>
      <c r="G3181">
        <f t="shared" si="687"/>
        <v>0.2424603107232548</v>
      </c>
      <c r="H3181">
        <f t="shared" si="688"/>
        <v>0.25147478719875355</v>
      </c>
      <c r="I3181">
        <f t="shared" si="689"/>
        <v>0.25344699519386799</v>
      </c>
      <c r="J3181">
        <f t="shared" si="690"/>
        <v>0.25261790688412372</v>
      </c>
      <c r="K3181" t="str">
        <f>IF(OR(
 ROUND(G3181,4)&gt;(0.25+参数设置!B$3), ROUND(G3181,4)&lt;(0.25-参数设置!B$3),
 ROUND(H3181,4)&gt;(0.25+参数设置!B$3), ROUND(H3181,4)&lt;(0.25-参数设置!B$3),
 ROUND(I3181,4)&gt;(0.25+参数设置!B$3), ROUND(I3181,4)&lt;(0.25-参数设置!B$3),
 ROUND(J3181,4)&gt;(0.25+参数设置!B$3), ROUND(J3181,4)&lt;(0.25-参数设置!B$3)
),"是","否")</f>
        <v>否</v>
      </c>
      <c r="L3181">
        <f t="shared" si="691"/>
        <v>35424.972887225536</v>
      </c>
      <c r="M3181">
        <f t="shared" si="692"/>
        <v>36742.044468073123</v>
      </c>
      <c r="N3181">
        <f t="shared" si="693"/>
        <v>37030.196432188372</v>
      </c>
      <c r="O3181">
        <f t="shared" si="694"/>
        <v>36909.061427427405</v>
      </c>
      <c r="P3181">
        <f t="shared" si="695"/>
        <v>0</v>
      </c>
      <c r="Q3181">
        <f t="shared" si="696"/>
        <v>0</v>
      </c>
      <c r="R3181">
        <f t="shared" si="697"/>
        <v>0</v>
      </c>
      <c r="S3181">
        <f t="shared" si="698"/>
        <v>0</v>
      </c>
      <c r="T3181">
        <f t="shared" si="699"/>
        <v>0</v>
      </c>
      <c r="U3181">
        <f>T3181*参数设置!B3182</f>
        <v>0</v>
      </c>
    </row>
    <row r="3182" spans="1:21" x14ac:dyDescent="0.25">
      <c r="A3182" s="3">
        <v>44664</v>
      </c>
      <c r="B3182">
        <f>IF(K3181="是",F3181*0.25*(价格数据!B3182/价格数据!B3181),B3181*(价格数据!B3182/价格数据!B3181))</f>
        <v>35153.191747836609</v>
      </c>
      <c r="C3182">
        <f>IF(K3181="是",F3181*0.25*(价格数据!C3182/价格数据!C3181),C3181*(价格数据!C3182/价格数据!C3181))</f>
        <v>36911.275993258721</v>
      </c>
      <c r="D3182">
        <f>IF(K3181="是",F3181*0.25*(价格数据!D3182/价格数据!D3181),D3181*(价格数据!D3182/价格数据!D3181))</f>
        <v>37040.954515905731</v>
      </c>
      <c r="E3182">
        <f>IF(K3181="是",F3181*0.25*(价格数据!E3182/价格数据!E3181),E3181*(价格数据!E3182/价格数据!E3181))</f>
        <v>36911.275993258707</v>
      </c>
      <c r="F3182">
        <f t="shared" si="686"/>
        <v>146016.69825025977</v>
      </c>
      <c r="G3182">
        <f t="shared" si="687"/>
        <v>0.24074775124408807</v>
      </c>
      <c r="H3182">
        <f t="shared" si="688"/>
        <v>0.25278804709031322</v>
      </c>
      <c r="I3182">
        <f t="shared" si="689"/>
        <v>0.25367615457528558</v>
      </c>
      <c r="J3182">
        <f t="shared" si="690"/>
        <v>0.25278804709031311</v>
      </c>
      <c r="K3182" t="str">
        <f>IF(OR(
 ROUND(G3182,4)&gt;(0.25+参数设置!B$3), ROUND(G3182,4)&lt;(0.25-参数设置!B$3),
 ROUND(H3182,4)&gt;(0.25+参数设置!B$3), ROUND(H3182,4)&lt;(0.25-参数设置!B$3),
 ROUND(I3182,4)&gt;(0.25+参数设置!B$3), ROUND(I3182,4)&lt;(0.25-参数设置!B$3),
 ROUND(J3182,4)&gt;(0.25+参数设置!B$3), ROUND(J3182,4)&lt;(0.25-参数设置!B$3)
),"是","否")</f>
        <v>否</v>
      </c>
      <c r="L3182">
        <f t="shared" si="691"/>
        <v>35153.191747836609</v>
      </c>
      <c r="M3182">
        <f t="shared" si="692"/>
        <v>36911.275993258721</v>
      </c>
      <c r="N3182">
        <f t="shared" si="693"/>
        <v>37040.954515905731</v>
      </c>
      <c r="O3182">
        <f t="shared" si="694"/>
        <v>36911.275993258707</v>
      </c>
      <c r="P3182">
        <f t="shared" si="695"/>
        <v>0</v>
      </c>
      <c r="Q3182">
        <f t="shared" si="696"/>
        <v>0</v>
      </c>
      <c r="R3182">
        <f t="shared" si="697"/>
        <v>0</v>
      </c>
      <c r="S3182">
        <f t="shared" si="698"/>
        <v>0</v>
      </c>
      <c r="T3182">
        <f t="shared" si="699"/>
        <v>0</v>
      </c>
      <c r="U3182">
        <f>T3182*参数设置!B3183</f>
        <v>0</v>
      </c>
    </row>
    <row r="3183" spans="1:21" x14ac:dyDescent="0.25">
      <c r="A3183" s="3">
        <v>44665</v>
      </c>
      <c r="B3183">
        <f>IF(K3182="是",F3182*0.25*(价格数据!B3183/价格数据!B3182),B3182*(价格数据!B3183/价格数据!B3182))</f>
        <v>35526.890814496379</v>
      </c>
      <c r="C3183">
        <f>IF(K3182="是",F3182*0.25*(价格数据!C3183/价格数据!C3182),C3182*(价格数据!C3183/价格数据!C3182))</f>
        <v>36958.284750254716</v>
      </c>
      <c r="D3183">
        <f>IF(K3182="是",F3182*0.25*(价格数据!D3183/价格数据!D3182),D3182*(价格数据!D3183/价格数据!D3182))</f>
        <v>37099.3970788027</v>
      </c>
      <c r="E3183">
        <f>IF(K3182="是",F3182*0.25*(价格数据!E3183/价格数据!E3182),E3182*(价格数据!E3183/价格数据!E3182))</f>
        <v>36911.645087563928</v>
      </c>
      <c r="F3183">
        <f t="shared" si="686"/>
        <v>146496.21773111771</v>
      </c>
      <c r="G3183">
        <f t="shared" si="687"/>
        <v>0.24251063518720459</v>
      </c>
      <c r="H3183">
        <f t="shared" si="688"/>
        <v>0.25228149451673043</v>
      </c>
      <c r="I3183">
        <f t="shared" si="689"/>
        <v>0.25324474347109582</v>
      </c>
      <c r="J3183">
        <f t="shared" si="690"/>
        <v>0.2519631268249693</v>
      </c>
      <c r="K3183" t="str">
        <f>IF(OR(
 ROUND(G3183,4)&gt;(0.25+参数设置!B$3), ROUND(G3183,4)&lt;(0.25-参数设置!B$3),
 ROUND(H3183,4)&gt;(0.25+参数设置!B$3), ROUND(H3183,4)&lt;(0.25-参数设置!B$3),
 ROUND(I3183,4)&gt;(0.25+参数设置!B$3), ROUND(I3183,4)&lt;(0.25-参数设置!B$3),
 ROUND(J3183,4)&gt;(0.25+参数设置!B$3), ROUND(J3183,4)&lt;(0.25-参数设置!B$3)
),"是","否")</f>
        <v>否</v>
      </c>
      <c r="L3183">
        <f t="shared" si="691"/>
        <v>35526.890814496379</v>
      </c>
      <c r="M3183">
        <f t="shared" si="692"/>
        <v>36958.284750254716</v>
      </c>
      <c r="N3183">
        <f t="shared" si="693"/>
        <v>37099.3970788027</v>
      </c>
      <c r="O3183">
        <f t="shared" si="694"/>
        <v>36911.645087563928</v>
      </c>
      <c r="P3183">
        <f t="shared" si="695"/>
        <v>0</v>
      </c>
      <c r="Q3183">
        <f t="shared" si="696"/>
        <v>0</v>
      </c>
      <c r="R3183">
        <f t="shared" si="697"/>
        <v>0</v>
      </c>
      <c r="S3183">
        <f t="shared" si="698"/>
        <v>0</v>
      </c>
      <c r="T3183">
        <f t="shared" si="699"/>
        <v>0</v>
      </c>
      <c r="U3183">
        <f>T3183*参数设置!B3184</f>
        <v>0</v>
      </c>
    </row>
    <row r="3184" spans="1:21" x14ac:dyDescent="0.25">
      <c r="A3184" s="3">
        <v>44666</v>
      </c>
      <c r="B3184">
        <f>IF(K3183="是",F3183*0.25*(价格数据!B3184/价格数据!B3183),B3183*(价格数据!B3184/价格数据!B3183))</f>
        <v>35509.904493284572</v>
      </c>
      <c r="C3184">
        <f>IF(K3183="是",F3183*0.25*(价格数据!C3184/价格数据!C3183),C3183*(价格数据!C3184/价格数据!C3183))</f>
        <v>37080.507518444312</v>
      </c>
      <c r="D3184">
        <f>IF(K3183="是",F3183*0.25*(价格数据!D3184/价格数据!D3183),D3183*(价格数据!D3184/价格数据!D3183))</f>
        <v>37066.832068631258</v>
      </c>
      <c r="E3184">
        <f>IF(K3183="是",F3183*0.25*(价格数据!E3184/价格数据!E3183),E3183*(价格数据!E3184/价格数据!E3183))</f>
        <v>36914.966936310877</v>
      </c>
      <c r="F3184">
        <f t="shared" si="686"/>
        <v>146572.211016671</v>
      </c>
      <c r="G3184">
        <f t="shared" si="687"/>
        <v>0.24226901025082923</v>
      </c>
      <c r="H3184">
        <f t="shared" si="688"/>
        <v>0.25298456822914955</v>
      </c>
      <c r="I3184">
        <f t="shared" si="689"/>
        <v>0.25289126643805154</v>
      </c>
      <c r="J3184">
        <f t="shared" si="690"/>
        <v>0.25185515508196982</v>
      </c>
      <c r="K3184" t="str">
        <f>IF(OR(
 ROUND(G3184,4)&gt;(0.25+参数设置!B$3), ROUND(G3184,4)&lt;(0.25-参数设置!B$3),
 ROUND(H3184,4)&gt;(0.25+参数设置!B$3), ROUND(H3184,4)&lt;(0.25-参数设置!B$3),
 ROUND(I3184,4)&gt;(0.25+参数设置!B$3), ROUND(I3184,4)&lt;(0.25-参数设置!B$3),
 ROUND(J3184,4)&gt;(0.25+参数设置!B$3), ROUND(J3184,4)&lt;(0.25-参数设置!B$3)
),"是","否")</f>
        <v>否</v>
      </c>
      <c r="L3184">
        <f t="shared" si="691"/>
        <v>35509.904493284572</v>
      </c>
      <c r="M3184">
        <f t="shared" si="692"/>
        <v>37080.507518444312</v>
      </c>
      <c r="N3184">
        <f t="shared" si="693"/>
        <v>37066.832068631258</v>
      </c>
      <c r="O3184">
        <f t="shared" si="694"/>
        <v>36914.966936310877</v>
      </c>
      <c r="P3184">
        <f t="shared" si="695"/>
        <v>0</v>
      </c>
      <c r="Q3184">
        <f t="shared" si="696"/>
        <v>0</v>
      </c>
      <c r="R3184">
        <f t="shared" si="697"/>
        <v>0</v>
      </c>
      <c r="S3184">
        <f t="shared" si="698"/>
        <v>0</v>
      </c>
      <c r="T3184">
        <f t="shared" si="699"/>
        <v>0</v>
      </c>
      <c r="U3184">
        <f>T3184*参数设置!B3185</f>
        <v>0</v>
      </c>
    </row>
    <row r="3185" spans="1:21" x14ac:dyDescent="0.25">
      <c r="A3185" s="3">
        <v>44667</v>
      </c>
      <c r="B3185">
        <f>IF(K3184="是",F3184*0.25*(价格数据!B3185/价格数据!B3184),B3184*(价格数据!B3185/价格数据!B3184))</f>
        <v>35509.904493284572</v>
      </c>
      <c r="C3185">
        <f>IF(K3184="是",F3184*0.25*(价格数据!C3185/价格数据!C3184),C3184*(价格数据!C3185/价格数据!C3184))</f>
        <v>37080.507518444312</v>
      </c>
      <c r="D3185">
        <f>IF(K3184="是",F3184*0.25*(价格数据!D3185/价格数据!D3184),D3184*(价格数据!D3185/价格数据!D3184))</f>
        <v>37066.832068631258</v>
      </c>
      <c r="E3185">
        <f>IF(K3184="是",F3184*0.25*(价格数据!E3185/价格数据!E3184),E3184*(价格数据!E3185/价格数据!E3184))</f>
        <v>36914.966936310877</v>
      </c>
      <c r="F3185">
        <f t="shared" si="686"/>
        <v>146572.211016671</v>
      </c>
      <c r="G3185">
        <f t="shared" si="687"/>
        <v>0.24226901025082923</v>
      </c>
      <c r="H3185">
        <f t="shared" si="688"/>
        <v>0.25298456822914955</v>
      </c>
      <c r="I3185">
        <f t="shared" si="689"/>
        <v>0.25289126643805154</v>
      </c>
      <c r="J3185">
        <f t="shared" si="690"/>
        <v>0.25185515508196982</v>
      </c>
      <c r="K3185" t="str">
        <f>IF(OR(
 ROUND(G3185,4)&gt;(0.25+参数设置!B$3), ROUND(G3185,4)&lt;(0.25-参数设置!B$3),
 ROUND(H3185,4)&gt;(0.25+参数设置!B$3), ROUND(H3185,4)&lt;(0.25-参数设置!B$3),
 ROUND(I3185,4)&gt;(0.25+参数设置!B$3), ROUND(I3185,4)&lt;(0.25-参数设置!B$3),
 ROUND(J3185,4)&gt;(0.25+参数设置!B$3), ROUND(J3185,4)&lt;(0.25-参数设置!B$3)
),"是","否")</f>
        <v>否</v>
      </c>
      <c r="L3185">
        <f t="shared" si="691"/>
        <v>35509.904493284572</v>
      </c>
      <c r="M3185">
        <f t="shared" si="692"/>
        <v>37080.507518444312</v>
      </c>
      <c r="N3185">
        <f t="shared" si="693"/>
        <v>37066.832068631258</v>
      </c>
      <c r="O3185">
        <f t="shared" si="694"/>
        <v>36914.966936310877</v>
      </c>
      <c r="P3185">
        <f t="shared" si="695"/>
        <v>0</v>
      </c>
      <c r="Q3185">
        <f t="shared" si="696"/>
        <v>0</v>
      </c>
      <c r="R3185">
        <f t="shared" si="697"/>
        <v>0</v>
      </c>
      <c r="S3185">
        <f t="shared" si="698"/>
        <v>0</v>
      </c>
      <c r="T3185">
        <f t="shared" si="699"/>
        <v>0</v>
      </c>
      <c r="U3185">
        <f>T3185*参数设置!B3186</f>
        <v>0</v>
      </c>
    </row>
    <row r="3186" spans="1:21" x14ac:dyDescent="0.25">
      <c r="A3186" s="3">
        <v>44668</v>
      </c>
      <c r="B3186">
        <f>IF(K3185="是",F3185*0.25*(价格数据!B3186/价格数据!B3185),B3185*(价格数据!B3186/价格数据!B3185))</f>
        <v>35509.904493284572</v>
      </c>
      <c r="C3186">
        <f>IF(K3185="是",F3185*0.25*(价格数据!C3186/价格数据!C3185),C3185*(价格数据!C3186/价格数据!C3185))</f>
        <v>37080.507518444312</v>
      </c>
      <c r="D3186">
        <f>IF(K3185="是",F3185*0.25*(价格数据!D3186/价格数据!D3185),D3185*(价格数据!D3186/价格数据!D3185))</f>
        <v>37066.832068631258</v>
      </c>
      <c r="E3186">
        <f>IF(K3185="是",F3185*0.25*(价格数据!E3186/价格数据!E3185),E3185*(价格数据!E3186/价格数据!E3185))</f>
        <v>36914.966936310877</v>
      </c>
      <c r="F3186">
        <f t="shared" si="686"/>
        <v>146572.211016671</v>
      </c>
      <c r="G3186">
        <f t="shared" si="687"/>
        <v>0.24226901025082923</v>
      </c>
      <c r="H3186">
        <f t="shared" si="688"/>
        <v>0.25298456822914955</v>
      </c>
      <c r="I3186">
        <f t="shared" si="689"/>
        <v>0.25289126643805154</v>
      </c>
      <c r="J3186">
        <f t="shared" si="690"/>
        <v>0.25185515508196982</v>
      </c>
      <c r="K3186" t="str">
        <f>IF(OR(
 ROUND(G3186,4)&gt;(0.25+参数设置!B$3), ROUND(G3186,4)&lt;(0.25-参数设置!B$3),
 ROUND(H3186,4)&gt;(0.25+参数设置!B$3), ROUND(H3186,4)&lt;(0.25-参数设置!B$3),
 ROUND(I3186,4)&gt;(0.25+参数设置!B$3), ROUND(I3186,4)&lt;(0.25-参数设置!B$3),
 ROUND(J3186,4)&gt;(0.25+参数设置!B$3), ROUND(J3186,4)&lt;(0.25-参数设置!B$3)
),"是","否")</f>
        <v>否</v>
      </c>
      <c r="L3186">
        <f t="shared" si="691"/>
        <v>35509.904493284572</v>
      </c>
      <c r="M3186">
        <f t="shared" si="692"/>
        <v>37080.507518444312</v>
      </c>
      <c r="N3186">
        <f t="shared" si="693"/>
        <v>37066.832068631258</v>
      </c>
      <c r="O3186">
        <f t="shared" si="694"/>
        <v>36914.966936310877</v>
      </c>
      <c r="P3186">
        <f t="shared" si="695"/>
        <v>0</v>
      </c>
      <c r="Q3186">
        <f t="shared" si="696"/>
        <v>0</v>
      </c>
      <c r="R3186">
        <f t="shared" si="697"/>
        <v>0</v>
      </c>
      <c r="S3186">
        <f t="shared" si="698"/>
        <v>0</v>
      </c>
      <c r="T3186">
        <f t="shared" si="699"/>
        <v>0</v>
      </c>
      <c r="U3186">
        <f>T3186*参数设置!B3187</f>
        <v>0</v>
      </c>
    </row>
    <row r="3187" spans="1:21" x14ac:dyDescent="0.25">
      <c r="A3187" s="3">
        <v>44669</v>
      </c>
      <c r="B3187">
        <f>IF(K3186="是",F3186*0.25*(价格数据!B3187/价格数据!B3186),B3186*(价格数据!B3187/价格数据!B3186))</f>
        <v>35340.041281166486</v>
      </c>
      <c r="C3187">
        <f>IF(K3186="是",F3186*0.25*(价格数据!C3187/价格数据!C3186),C3186*(价格数据!C3187/价格数据!C3186))</f>
        <v>37296.747800625912</v>
      </c>
      <c r="D3187">
        <f>IF(K3186="是",F3186*0.25*(价格数据!D3187/价格数据!D3186),D3186*(价格数据!D3187/价格数据!D3186))</f>
        <v>37023.799733761844</v>
      </c>
      <c r="E3187">
        <f>IF(K3186="是",F3186*0.25*(价格数据!E3187/价格数据!E3186),E3186*(价格数据!E3187/价格数据!E3186))</f>
        <v>36908.692333122184</v>
      </c>
      <c r="F3187">
        <f t="shared" si="686"/>
        <v>146569.28114867644</v>
      </c>
      <c r="G3187">
        <f t="shared" si="687"/>
        <v>0.24111492533908505</v>
      </c>
      <c r="H3187">
        <f t="shared" si="688"/>
        <v>0.25446497047899802</v>
      </c>
      <c r="I3187">
        <f t="shared" si="689"/>
        <v>0.25260272441539622</v>
      </c>
      <c r="J3187">
        <f t="shared" si="690"/>
        <v>0.25181737976652058</v>
      </c>
      <c r="K3187" t="str">
        <f>IF(OR(
 ROUND(G3187,4)&gt;(0.25+参数设置!B$3), ROUND(G3187,4)&lt;(0.25-参数设置!B$3),
 ROUND(H3187,4)&gt;(0.25+参数设置!B$3), ROUND(H3187,4)&lt;(0.25-参数设置!B$3),
 ROUND(I3187,4)&gt;(0.25+参数设置!B$3), ROUND(I3187,4)&lt;(0.25-参数设置!B$3),
 ROUND(J3187,4)&gt;(0.25+参数设置!B$3), ROUND(J3187,4)&lt;(0.25-参数设置!B$3)
),"是","否")</f>
        <v>否</v>
      </c>
      <c r="L3187">
        <f t="shared" si="691"/>
        <v>35340.041281166486</v>
      </c>
      <c r="M3187">
        <f t="shared" si="692"/>
        <v>37296.747800625912</v>
      </c>
      <c r="N3187">
        <f t="shared" si="693"/>
        <v>37023.799733761844</v>
      </c>
      <c r="O3187">
        <f t="shared" si="694"/>
        <v>36908.692333122184</v>
      </c>
      <c r="P3187">
        <f t="shared" si="695"/>
        <v>0</v>
      </c>
      <c r="Q3187">
        <f t="shared" si="696"/>
        <v>0</v>
      </c>
      <c r="R3187">
        <f t="shared" si="697"/>
        <v>0</v>
      </c>
      <c r="S3187">
        <f t="shared" si="698"/>
        <v>0</v>
      </c>
      <c r="T3187">
        <f t="shared" si="699"/>
        <v>0</v>
      </c>
      <c r="U3187">
        <f>T3187*参数设置!B3188</f>
        <v>0</v>
      </c>
    </row>
    <row r="3188" spans="1:21" x14ac:dyDescent="0.25">
      <c r="A3188" s="3">
        <v>44670</v>
      </c>
      <c r="B3188">
        <f>IF(K3187="是",F3187*0.25*(价格数据!B3188/价格数据!B3187),B3187*(价格数据!B3188/价格数据!B3187))</f>
        <v>35110.725944807084</v>
      </c>
      <c r="C3188">
        <f>IF(K3187="是",F3187*0.25*(价格数据!C3188/价格数据!C3187),C3187*(价格数据!C3188/价格数据!C3187))</f>
        <v>37005.293507250717</v>
      </c>
      <c r="D3188">
        <f>IF(K3187="是",F3187*0.25*(价格数据!D3188/价格数据!D3187),D3187*(价格数据!D3188/价格数据!D3187))</f>
        <v>37038.046925711853</v>
      </c>
      <c r="E3188">
        <f>IF(K3187="是",F3187*0.25*(价格数据!E3188/价格数据!E3187),E3187*(价格数据!E3188/价格数据!E3187))</f>
        <v>36910.168710343052</v>
      </c>
      <c r="F3188">
        <f t="shared" si="686"/>
        <v>146064.23508811271</v>
      </c>
      <c r="G3188">
        <f t="shared" si="687"/>
        <v>0.24037866575364372</v>
      </c>
      <c r="H3188">
        <f t="shared" si="688"/>
        <v>0.25334944919902819</v>
      </c>
      <c r="I3188">
        <f t="shared" si="689"/>
        <v>0.25357368902365995</v>
      </c>
      <c r="J3188">
        <f t="shared" si="690"/>
        <v>0.25269819602366816</v>
      </c>
      <c r="K3188" t="str">
        <f>IF(OR(
 ROUND(G3188,4)&gt;(0.25+参数设置!B$3), ROUND(G3188,4)&lt;(0.25-参数设置!B$3),
 ROUND(H3188,4)&gt;(0.25+参数设置!B$3), ROUND(H3188,4)&lt;(0.25-参数设置!B$3),
 ROUND(I3188,4)&gt;(0.25+参数设置!B$3), ROUND(I3188,4)&lt;(0.25-参数设置!B$3),
 ROUND(J3188,4)&gt;(0.25+参数设置!B$3), ROUND(J3188,4)&lt;(0.25-参数设置!B$3)
),"是","否")</f>
        <v>否</v>
      </c>
      <c r="L3188">
        <f t="shared" si="691"/>
        <v>35110.725944807084</v>
      </c>
      <c r="M3188">
        <f t="shared" si="692"/>
        <v>37005.293507250717</v>
      </c>
      <c r="N3188">
        <f t="shared" si="693"/>
        <v>37038.046925711853</v>
      </c>
      <c r="O3188">
        <f t="shared" si="694"/>
        <v>36910.168710343052</v>
      </c>
      <c r="P3188">
        <f t="shared" si="695"/>
        <v>0</v>
      </c>
      <c r="Q3188">
        <f t="shared" si="696"/>
        <v>0</v>
      </c>
      <c r="R3188">
        <f t="shared" si="697"/>
        <v>0</v>
      </c>
      <c r="S3188">
        <f t="shared" si="698"/>
        <v>0</v>
      </c>
      <c r="T3188">
        <f t="shared" si="699"/>
        <v>0</v>
      </c>
      <c r="U3188">
        <f>T3188*参数设置!B3189</f>
        <v>0</v>
      </c>
    </row>
    <row r="3189" spans="1:21" x14ac:dyDescent="0.25">
      <c r="A3189" s="3">
        <v>44671</v>
      </c>
      <c r="B3189">
        <f>IF(K3188="是",F3188*0.25*(价格数据!B3189/价格数据!B3188),B3188*(价格数据!B3189/价格数据!B3188))</f>
        <v>34516.204702393799</v>
      </c>
      <c r="C3189">
        <f>IF(K3188="是",F3188*0.25*(价格数据!C3189/价格数据!C3188),C3188*(价格数据!C3189/价格数据!C3188))</f>
        <v>36535.205937290724</v>
      </c>
      <c r="D3189">
        <f>IF(K3188="是",F3188*0.25*(价格数据!D3189/价格数据!D3188),D3188*(价格数据!D3189/价格数据!D3188))</f>
        <v>37048.514250409818</v>
      </c>
      <c r="E3189">
        <f>IF(K3188="是",F3188*0.25*(价格数据!E3189/价格数据!E3188),E3188*(价格数据!E3189/价格数据!E3188))</f>
        <v>36909.799616037839</v>
      </c>
      <c r="F3189">
        <f t="shared" si="686"/>
        <v>145009.72450613219</v>
      </c>
      <c r="G3189">
        <f t="shared" si="687"/>
        <v>0.23802682764861177</v>
      </c>
      <c r="H3189">
        <f t="shared" si="688"/>
        <v>0.2519500403281279</v>
      </c>
      <c r="I3189">
        <f t="shared" si="689"/>
        <v>0.25548986025997938</v>
      </c>
      <c r="J3189">
        <f t="shared" si="690"/>
        <v>0.25453327176328089</v>
      </c>
      <c r="K3189" t="str">
        <f>IF(OR(
 ROUND(G3189,4)&gt;(0.25+参数设置!B$3), ROUND(G3189,4)&lt;(0.25-参数设置!B$3),
 ROUND(H3189,4)&gt;(0.25+参数设置!B$3), ROUND(H3189,4)&lt;(0.25-参数设置!B$3),
 ROUND(I3189,4)&gt;(0.25+参数设置!B$3), ROUND(I3189,4)&lt;(0.25-参数设置!B$3),
 ROUND(J3189,4)&gt;(0.25+参数设置!B$3), ROUND(J3189,4)&lt;(0.25-参数设置!B$3)
),"是","否")</f>
        <v>否</v>
      </c>
      <c r="L3189">
        <f t="shared" si="691"/>
        <v>34516.204702393799</v>
      </c>
      <c r="M3189">
        <f t="shared" si="692"/>
        <v>36535.205937290724</v>
      </c>
      <c r="N3189">
        <f t="shared" si="693"/>
        <v>37048.514250409818</v>
      </c>
      <c r="O3189">
        <f t="shared" si="694"/>
        <v>36909.799616037839</v>
      </c>
      <c r="P3189">
        <f t="shared" si="695"/>
        <v>0</v>
      </c>
      <c r="Q3189">
        <f t="shared" si="696"/>
        <v>0</v>
      </c>
      <c r="R3189">
        <f t="shared" si="697"/>
        <v>0</v>
      </c>
      <c r="S3189">
        <f t="shared" si="698"/>
        <v>0</v>
      </c>
      <c r="T3189">
        <f t="shared" si="699"/>
        <v>0</v>
      </c>
      <c r="U3189">
        <f>T3189*参数设置!B3190</f>
        <v>0</v>
      </c>
    </row>
    <row r="3190" spans="1:21" x14ac:dyDescent="0.25">
      <c r="A3190" s="3">
        <v>44672</v>
      </c>
      <c r="B3190">
        <f>IF(K3189="是",F3189*0.25*(价格数据!B3190/价格数据!B3189),B3189*(价格数据!B3190/价格数据!B3189))</f>
        <v>33938.66978119233</v>
      </c>
      <c r="C3190">
        <f>IF(K3189="是",F3189*0.25*(价格数据!C3190/价格数据!C3189),C3189*(价格数据!C3190/价格数据!C3189))</f>
        <v>37014.695258649917</v>
      </c>
      <c r="D3190">
        <f>IF(K3189="是",F3189*0.25*(价格数据!D3190/价格数据!D3189),D3189*(价格数据!D3190/价格数据!D3189))</f>
        <v>37016.530758277149</v>
      </c>
      <c r="E3190">
        <f>IF(K3189="是",F3189*0.25*(价格数据!E3190/价格数据!E3189),E3189*(价格数据!E3190/价格数据!E3189))</f>
        <v>36909.061427427398</v>
      </c>
      <c r="F3190">
        <f t="shared" si="686"/>
        <v>144878.95722554679</v>
      </c>
      <c r="G3190">
        <f t="shared" si="687"/>
        <v>0.23425534274350682</v>
      </c>
      <c r="H3190">
        <f t="shared" si="688"/>
        <v>0.2554870352982016</v>
      </c>
      <c r="I3190">
        <f t="shared" si="689"/>
        <v>0.25549970449228188</v>
      </c>
      <c r="J3190">
        <f t="shared" si="690"/>
        <v>0.25475791746600968</v>
      </c>
      <c r="K3190" t="str">
        <f>IF(OR(
 ROUND(G3190,4)&gt;(0.25+参数设置!B$3), ROUND(G3190,4)&lt;(0.25-参数设置!B$3),
 ROUND(H3190,4)&gt;(0.25+参数设置!B$3), ROUND(H3190,4)&lt;(0.25-参数设置!B$3),
 ROUND(I3190,4)&gt;(0.25+参数设置!B$3), ROUND(I3190,4)&lt;(0.25-参数设置!B$3),
 ROUND(J3190,4)&gt;(0.25+参数设置!B$3), ROUND(J3190,4)&lt;(0.25-参数设置!B$3)
),"是","否")</f>
        <v>否</v>
      </c>
      <c r="L3190">
        <f t="shared" si="691"/>
        <v>33938.66978119233</v>
      </c>
      <c r="M3190">
        <f t="shared" si="692"/>
        <v>37014.695258649917</v>
      </c>
      <c r="N3190">
        <f t="shared" si="693"/>
        <v>37016.530758277149</v>
      </c>
      <c r="O3190">
        <f t="shared" si="694"/>
        <v>36909.061427427398</v>
      </c>
      <c r="P3190">
        <f t="shared" si="695"/>
        <v>0</v>
      </c>
      <c r="Q3190">
        <f t="shared" si="696"/>
        <v>0</v>
      </c>
      <c r="R3190">
        <f t="shared" si="697"/>
        <v>0</v>
      </c>
      <c r="S3190">
        <f t="shared" si="698"/>
        <v>0</v>
      </c>
      <c r="T3190">
        <f t="shared" si="699"/>
        <v>0</v>
      </c>
      <c r="U3190">
        <f>T3190*参数设置!B3191</f>
        <v>0</v>
      </c>
    </row>
    <row r="3191" spans="1:21" x14ac:dyDescent="0.25">
      <c r="A3191" s="3">
        <v>44673</v>
      </c>
      <c r="B3191">
        <f>IF(K3190="是",F3190*0.25*(价格数据!B3191/价格数据!B3190),B3190*(价格数据!B3191/价格数据!B3190))</f>
        <v>34023.601387251372</v>
      </c>
      <c r="C3191">
        <f>IF(K3190="是",F3190*0.25*(价格数据!C3191/价格数据!C3190),C3190*(价格数据!C3191/价格数据!C3190))</f>
        <v>37146.319778238714</v>
      </c>
      <c r="D3191">
        <f>IF(K3190="是",F3190*0.25*(价格数据!D3191/价格数据!D3190),D3190*(价格数据!D3191/价格数据!D3190))</f>
        <v>37007.226469656736</v>
      </c>
      <c r="E3191">
        <f>IF(K3190="是",F3190*0.25*(价格数据!E3191/价格数据!E3190),E3190*(价格数据!E3191/价格数据!E3190))</f>
        <v>36910.537804648273</v>
      </c>
      <c r="F3191">
        <f t="shared" si="686"/>
        <v>145087.68543979511</v>
      </c>
      <c r="G3191">
        <f t="shared" si="687"/>
        <v>0.23450371603984022</v>
      </c>
      <c r="H3191">
        <f t="shared" si="688"/>
        <v>0.25602668941639967</v>
      </c>
      <c r="I3191">
        <f t="shared" si="689"/>
        <v>0.25506800496182069</v>
      </c>
      <c r="J3191">
        <f t="shared" si="690"/>
        <v>0.25440158958193937</v>
      </c>
      <c r="K3191" t="str">
        <f>IF(OR(
 ROUND(G3191,4)&gt;(0.25+参数设置!B$3), ROUND(G3191,4)&lt;(0.25-参数设置!B$3),
 ROUND(H3191,4)&gt;(0.25+参数设置!B$3), ROUND(H3191,4)&lt;(0.25-参数设置!B$3),
 ROUND(I3191,4)&gt;(0.25+参数设置!B$3), ROUND(I3191,4)&lt;(0.25-参数设置!B$3),
 ROUND(J3191,4)&gt;(0.25+参数设置!B$3), ROUND(J3191,4)&lt;(0.25-参数设置!B$3)
),"是","否")</f>
        <v>否</v>
      </c>
      <c r="L3191">
        <f t="shared" si="691"/>
        <v>34023.601387251372</v>
      </c>
      <c r="M3191">
        <f t="shared" si="692"/>
        <v>37146.319778238714</v>
      </c>
      <c r="N3191">
        <f t="shared" si="693"/>
        <v>37007.226469656736</v>
      </c>
      <c r="O3191">
        <f t="shared" si="694"/>
        <v>36910.537804648273</v>
      </c>
      <c r="P3191">
        <f t="shared" si="695"/>
        <v>0</v>
      </c>
      <c r="Q3191">
        <f t="shared" si="696"/>
        <v>0</v>
      </c>
      <c r="R3191">
        <f t="shared" si="697"/>
        <v>0</v>
      </c>
      <c r="S3191">
        <f t="shared" si="698"/>
        <v>0</v>
      </c>
      <c r="T3191">
        <f t="shared" si="699"/>
        <v>0</v>
      </c>
      <c r="U3191">
        <f>T3191*参数设置!B3192</f>
        <v>0</v>
      </c>
    </row>
    <row r="3192" spans="1:21" x14ac:dyDescent="0.25">
      <c r="A3192" s="3">
        <v>44674</v>
      </c>
      <c r="B3192">
        <f>IF(K3191="是",F3191*0.25*(价格数据!B3192/价格数据!B3191),B3191*(价格数据!B3192/价格数据!B3191))</f>
        <v>34023.601387251372</v>
      </c>
      <c r="C3192">
        <f>IF(K3191="是",F3191*0.25*(价格数据!C3192/价格数据!C3191),C3191*(价格数据!C3192/价格数据!C3191))</f>
        <v>37146.319778238714</v>
      </c>
      <c r="D3192">
        <f>IF(K3191="是",F3191*0.25*(价格数据!D3192/价格数据!D3191),D3191*(价格数据!D3192/价格数据!D3191))</f>
        <v>37007.226469656736</v>
      </c>
      <c r="E3192">
        <f>IF(K3191="是",F3191*0.25*(价格数据!E3192/价格数据!E3191),E3191*(价格数据!E3192/价格数据!E3191))</f>
        <v>36910.537804648273</v>
      </c>
      <c r="F3192">
        <f t="shared" si="686"/>
        <v>145087.68543979511</v>
      </c>
      <c r="G3192">
        <f t="shared" si="687"/>
        <v>0.23450371603984022</v>
      </c>
      <c r="H3192">
        <f t="shared" si="688"/>
        <v>0.25602668941639967</v>
      </c>
      <c r="I3192">
        <f t="shared" si="689"/>
        <v>0.25506800496182069</v>
      </c>
      <c r="J3192">
        <f t="shared" si="690"/>
        <v>0.25440158958193937</v>
      </c>
      <c r="K3192" t="str">
        <f>IF(OR(
 ROUND(G3192,4)&gt;(0.25+参数设置!B$3), ROUND(G3192,4)&lt;(0.25-参数设置!B$3),
 ROUND(H3192,4)&gt;(0.25+参数设置!B$3), ROUND(H3192,4)&lt;(0.25-参数设置!B$3),
 ROUND(I3192,4)&gt;(0.25+参数设置!B$3), ROUND(I3192,4)&lt;(0.25-参数设置!B$3),
 ROUND(J3192,4)&gt;(0.25+参数设置!B$3), ROUND(J3192,4)&lt;(0.25-参数设置!B$3)
),"是","否")</f>
        <v>否</v>
      </c>
      <c r="L3192">
        <f t="shared" si="691"/>
        <v>34023.601387251372</v>
      </c>
      <c r="M3192">
        <f t="shared" si="692"/>
        <v>37146.319778238714</v>
      </c>
      <c r="N3192">
        <f t="shared" si="693"/>
        <v>37007.226469656736</v>
      </c>
      <c r="O3192">
        <f t="shared" si="694"/>
        <v>36910.537804648273</v>
      </c>
      <c r="P3192">
        <f t="shared" si="695"/>
        <v>0</v>
      </c>
      <c r="Q3192">
        <f t="shared" si="696"/>
        <v>0</v>
      </c>
      <c r="R3192">
        <f t="shared" si="697"/>
        <v>0</v>
      </c>
      <c r="S3192">
        <f t="shared" si="698"/>
        <v>0</v>
      </c>
      <c r="T3192">
        <f t="shared" si="699"/>
        <v>0</v>
      </c>
      <c r="U3192">
        <f>T3192*参数设置!B3193</f>
        <v>0</v>
      </c>
    </row>
    <row r="3193" spans="1:21" x14ac:dyDescent="0.25">
      <c r="A3193" s="3">
        <v>44675</v>
      </c>
      <c r="B3193">
        <f>IF(K3192="是",F3192*0.25*(价格数据!B3193/价格数据!B3192),B3192*(价格数据!B3193/价格数据!B3192))</f>
        <v>34023.601387251372</v>
      </c>
      <c r="C3193">
        <f>IF(K3192="是",F3192*0.25*(价格数据!C3193/价格数据!C3192),C3192*(价格数据!C3193/价格数据!C3192))</f>
        <v>37146.319778238714</v>
      </c>
      <c r="D3193">
        <f>IF(K3192="是",F3192*0.25*(价格数据!D3193/价格数据!D3192),D3192*(价格数据!D3193/价格数据!D3192))</f>
        <v>37007.226469656736</v>
      </c>
      <c r="E3193">
        <f>IF(K3192="是",F3192*0.25*(价格数据!E3193/价格数据!E3192),E3192*(价格数据!E3193/价格数据!E3192))</f>
        <v>36910.537804648273</v>
      </c>
      <c r="F3193">
        <f t="shared" si="686"/>
        <v>145087.68543979511</v>
      </c>
      <c r="G3193">
        <f t="shared" si="687"/>
        <v>0.23450371603984022</v>
      </c>
      <c r="H3193">
        <f t="shared" si="688"/>
        <v>0.25602668941639967</v>
      </c>
      <c r="I3193">
        <f t="shared" si="689"/>
        <v>0.25506800496182069</v>
      </c>
      <c r="J3193">
        <f t="shared" si="690"/>
        <v>0.25440158958193937</v>
      </c>
      <c r="K3193" t="str">
        <f>IF(OR(
 ROUND(G3193,4)&gt;(0.25+参数设置!B$3), ROUND(G3193,4)&lt;(0.25-参数设置!B$3),
 ROUND(H3193,4)&gt;(0.25+参数设置!B$3), ROUND(H3193,4)&lt;(0.25-参数设置!B$3),
 ROUND(I3193,4)&gt;(0.25+参数设置!B$3), ROUND(I3193,4)&lt;(0.25-参数设置!B$3),
 ROUND(J3193,4)&gt;(0.25+参数设置!B$3), ROUND(J3193,4)&lt;(0.25-参数设置!B$3)
),"是","否")</f>
        <v>否</v>
      </c>
      <c r="L3193">
        <f t="shared" si="691"/>
        <v>34023.601387251372</v>
      </c>
      <c r="M3193">
        <f t="shared" si="692"/>
        <v>37146.319778238714</v>
      </c>
      <c r="N3193">
        <f t="shared" si="693"/>
        <v>37007.226469656736</v>
      </c>
      <c r="O3193">
        <f t="shared" si="694"/>
        <v>36910.537804648273</v>
      </c>
      <c r="P3193">
        <f t="shared" si="695"/>
        <v>0</v>
      </c>
      <c r="Q3193">
        <f t="shared" si="696"/>
        <v>0</v>
      </c>
      <c r="R3193">
        <f t="shared" si="697"/>
        <v>0</v>
      </c>
      <c r="S3193">
        <f t="shared" si="698"/>
        <v>0</v>
      </c>
      <c r="T3193">
        <f t="shared" si="699"/>
        <v>0</v>
      </c>
      <c r="U3193">
        <f>T3193*参数设置!B3194</f>
        <v>0</v>
      </c>
    </row>
    <row r="3194" spans="1:21" x14ac:dyDescent="0.25">
      <c r="A3194" s="3">
        <v>44676</v>
      </c>
      <c r="B3194">
        <f>IF(K3193="是",F3193*0.25*(价格数据!B3194/价格数据!B3193),B3193*(价格数据!B3194/价格数据!B3193))</f>
        <v>32384.421390311902</v>
      </c>
      <c r="C3194">
        <f>IF(K3193="是",F3193*0.25*(价格数据!C3194/价格数据!C3193),C3193*(价格数据!C3194/价格数据!C3193))</f>
        <v>36892.472490460321</v>
      </c>
      <c r="D3194">
        <f>IF(K3193="是",F3193*0.25*(价格数据!D3194/价格数据!D3193),D3193*(价格数据!D3194/价格数据!D3193))</f>
        <v>37009.261782792448</v>
      </c>
      <c r="E3194">
        <f>IF(K3193="是",F3193*0.25*(价格数据!E3194/价格数据!E3193),E3193*(价格数据!E3194/价格数据!E3193))</f>
        <v>36907.215955901316</v>
      </c>
      <c r="F3194">
        <f t="shared" si="686"/>
        <v>143193.37161946599</v>
      </c>
      <c r="G3194">
        <f t="shared" si="687"/>
        <v>0.22615866240214641</v>
      </c>
      <c r="H3194">
        <f t="shared" si="688"/>
        <v>0.25764092341160494</v>
      </c>
      <c r="I3194">
        <f t="shared" si="689"/>
        <v>0.25845652884788511</v>
      </c>
      <c r="J3194">
        <f t="shared" si="690"/>
        <v>0.25774388533836351</v>
      </c>
      <c r="K3194" t="str">
        <f>IF(OR(
 ROUND(G3194,4)&gt;(0.25+参数设置!B$3), ROUND(G3194,4)&lt;(0.25-参数设置!B$3),
 ROUND(H3194,4)&gt;(0.25+参数设置!B$3), ROUND(H3194,4)&lt;(0.25-参数设置!B$3),
 ROUND(I3194,4)&gt;(0.25+参数设置!B$3), ROUND(I3194,4)&lt;(0.25-参数设置!B$3),
 ROUND(J3194,4)&gt;(0.25+参数设置!B$3), ROUND(J3194,4)&lt;(0.25-参数设置!B$3)
),"是","否")</f>
        <v>是</v>
      </c>
      <c r="L3194">
        <f t="shared" si="691"/>
        <v>35798.342904866498</v>
      </c>
      <c r="M3194">
        <f t="shared" si="692"/>
        <v>35798.342904866498</v>
      </c>
      <c r="N3194">
        <f t="shared" si="693"/>
        <v>35798.342904866498</v>
      </c>
      <c r="O3194">
        <f t="shared" si="694"/>
        <v>35798.342904866498</v>
      </c>
      <c r="P3194">
        <f t="shared" si="695"/>
        <v>3413.9215145545968</v>
      </c>
      <c r="Q3194">
        <f t="shared" si="696"/>
        <v>1094.1295855938224</v>
      </c>
      <c r="R3194">
        <f t="shared" si="697"/>
        <v>1210.9188779259493</v>
      </c>
      <c r="S3194">
        <f t="shared" si="698"/>
        <v>1108.8730510348178</v>
      </c>
      <c r="T3194">
        <f t="shared" si="699"/>
        <v>6827.8430291091863</v>
      </c>
      <c r="U3194">
        <f>T3194*参数设置!B3195</f>
        <v>0</v>
      </c>
    </row>
    <row r="3195" spans="1:21" x14ac:dyDescent="0.25">
      <c r="A3195" s="3">
        <v>44677</v>
      </c>
      <c r="B3195">
        <f>IF(K3194="是",F3194*0.25*(价格数据!B3195/价格数据!B3194),B3194*(价格数据!B3195/价格数据!B3194))</f>
        <v>35516.687964623641</v>
      </c>
      <c r="C3195">
        <f>IF(K3194="是",F3194*0.25*(价格数据!C3195/价格数据!C3194),C3194*(价格数据!C3195/价格数据!C3194))</f>
        <v>35488.163583060828</v>
      </c>
      <c r="D3195">
        <f>IF(K3194="是",F3194*0.25*(价格数据!D3195/价格数据!D3194),D3194*(价格数据!D3195/价格数据!D3194))</f>
        <v>35818.592586204839</v>
      </c>
      <c r="E3195">
        <f>IF(K3194="是",F3194*0.25*(价格数据!E3195/价格数据!E3194),E3194*(价格数据!E3195/价格数据!E3194))</f>
        <v>35799.416919594529</v>
      </c>
      <c r="F3195">
        <f t="shared" si="686"/>
        <v>142622.86105348385</v>
      </c>
      <c r="G3195">
        <f t="shared" si="687"/>
        <v>0.24902521028031274</v>
      </c>
      <c r="H3195">
        <f t="shared" si="688"/>
        <v>0.2488252116170401</v>
      </c>
      <c r="I3195">
        <f t="shared" si="689"/>
        <v>0.25114201413175125</v>
      </c>
      <c r="J3195">
        <f t="shared" si="690"/>
        <v>0.2510075639708958</v>
      </c>
      <c r="K3195" t="str">
        <f>IF(OR(
 ROUND(G3195,4)&gt;(0.25+参数设置!B$3), ROUND(G3195,4)&lt;(0.25-参数设置!B$3),
 ROUND(H3195,4)&gt;(0.25+参数设置!B$3), ROUND(H3195,4)&lt;(0.25-参数设置!B$3),
 ROUND(I3195,4)&gt;(0.25+参数设置!B$3), ROUND(I3195,4)&lt;(0.25-参数设置!B$3),
 ROUND(J3195,4)&gt;(0.25+参数设置!B$3), ROUND(J3195,4)&lt;(0.25-参数设置!B$3)
),"是","否")</f>
        <v>否</v>
      </c>
      <c r="L3195">
        <f t="shared" si="691"/>
        <v>35516.687964623641</v>
      </c>
      <c r="M3195">
        <f t="shared" si="692"/>
        <v>35488.163583060828</v>
      </c>
      <c r="N3195">
        <f t="shared" si="693"/>
        <v>35818.592586204839</v>
      </c>
      <c r="O3195">
        <f t="shared" si="694"/>
        <v>35799.416919594529</v>
      </c>
      <c r="P3195">
        <f t="shared" si="695"/>
        <v>0</v>
      </c>
      <c r="Q3195">
        <f t="shared" si="696"/>
        <v>0</v>
      </c>
      <c r="R3195">
        <f t="shared" si="697"/>
        <v>0</v>
      </c>
      <c r="S3195">
        <f t="shared" si="698"/>
        <v>0</v>
      </c>
      <c r="T3195">
        <f t="shared" si="699"/>
        <v>0</v>
      </c>
      <c r="U3195">
        <f>T3195*参数设置!B3196</f>
        <v>0</v>
      </c>
    </row>
    <row r="3196" spans="1:21" x14ac:dyDescent="0.25">
      <c r="A3196" s="3">
        <v>44678</v>
      </c>
      <c r="B3196">
        <f>IF(K3195="是",F3195*0.25*(价格数据!B3196/价格数据!B3195),B3195*(价格数据!B3196/价格数据!B3195))</f>
        <v>36511.868753481715</v>
      </c>
      <c r="C3196">
        <f>IF(K3195="是",F3195*0.25*(价格数据!C3196/价格数据!C3195),C3195*(价格数据!C3196/价格数据!C3195))</f>
        <v>35506.409425519989</v>
      </c>
      <c r="D3196">
        <f>IF(K3195="是",F3195*0.25*(价格数据!D3196/价格数据!D3195),D3195*(价格数据!D3196/价格数据!D3195))</f>
        <v>35807.061517664952</v>
      </c>
      <c r="E3196">
        <f>IF(K3195="是",F3195*0.25*(价格数据!E3196/价格数据!E3195),E3195*(价格数据!E3196/价格数据!E3195))</f>
        <v>35800.132929413216</v>
      </c>
      <c r="F3196">
        <f t="shared" si="686"/>
        <v>143625.47262607986</v>
      </c>
      <c r="G3196">
        <f t="shared" si="687"/>
        <v>0.25421583014412863</v>
      </c>
      <c r="H3196">
        <f t="shared" si="688"/>
        <v>0.24721526604099509</v>
      </c>
      <c r="I3196">
        <f t="shared" si="689"/>
        <v>0.24930857223973388</v>
      </c>
      <c r="J3196">
        <f t="shared" si="690"/>
        <v>0.24926033157514246</v>
      </c>
      <c r="K3196" t="str">
        <f>IF(OR(
 ROUND(G3196,4)&gt;(0.25+参数设置!B$3), ROUND(G3196,4)&lt;(0.25-参数设置!B$3),
 ROUND(H3196,4)&gt;(0.25+参数设置!B$3), ROUND(H3196,4)&lt;(0.25-参数设置!B$3),
 ROUND(I3196,4)&gt;(0.25+参数设置!B$3), ROUND(I3196,4)&lt;(0.25-参数设置!B$3),
 ROUND(J3196,4)&gt;(0.25+参数设置!B$3), ROUND(J3196,4)&lt;(0.25-参数设置!B$3)
),"是","否")</f>
        <v>否</v>
      </c>
      <c r="L3196">
        <f t="shared" si="691"/>
        <v>36511.868753481715</v>
      </c>
      <c r="M3196">
        <f t="shared" si="692"/>
        <v>35506.409425519989</v>
      </c>
      <c r="N3196">
        <f t="shared" si="693"/>
        <v>35807.061517664952</v>
      </c>
      <c r="O3196">
        <f t="shared" si="694"/>
        <v>35800.132929413216</v>
      </c>
      <c r="P3196">
        <f t="shared" si="695"/>
        <v>0</v>
      </c>
      <c r="Q3196">
        <f t="shared" si="696"/>
        <v>0</v>
      </c>
      <c r="R3196">
        <f t="shared" si="697"/>
        <v>0</v>
      </c>
      <c r="S3196">
        <f t="shared" si="698"/>
        <v>0</v>
      </c>
      <c r="T3196">
        <f t="shared" si="699"/>
        <v>0</v>
      </c>
      <c r="U3196">
        <f>T3196*参数设置!B3197</f>
        <v>0</v>
      </c>
    </row>
    <row r="3197" spans="1:21" x14ac:dyDescent="0.25">
      <c r="A3197" s="3">
        <v>44679</v>
      </c>
      <c r="B3197">
        <f>IF(K3196="是",F3196*0.25*(价格数据!B3197/价格数据!B3196),B3196*(价格数据!B3197/价格数据!B3196))</f>
        <v>36755.969701692185</v>
      </c>
      <c r="C3197">
        <f>IF(K3196="是",F3196*0.25*(价格数据!C3197/价格数据!C3196),C3196*(价格数据!C3197/价格数据!C3196))</f>
        <v>35488.163583060836</v>
      </c>
      <c r="D3197">
        <f>IF(K3196="是",F3196*0.25*(价格数据!D3197/价格数据!D3196),D3196*(价格数据!D3197/价格数据!D3196))</f>
        <v>35787.936818623188</v>
      </c>
      <c r="E3197">
        <f>IF(K3196="是",F3196*0.25*(价格数据!E3197/价格数据!E3196),E3196*(价格数据!E3197/价格数据!E3196))</f>
        <v>35801.922953959933</v>
      </c>
      <c r="F3197">
        <f t="shared" si="686"/>
        <v>143833.99305733613</v>
      </c>
      <c r="G3197">
        <f t="shared" si="687"/>
        <v>0.25554438780713162</v>
      </c>
      <c r="H3197">
        <f t="shared" si="688"/>
        <v>0.24673001721445842</v>
      </c>
      <c r="I3197">
        <f t="shared" si="689"/>
        <v>0.24881417847001677</v>
      </c>
      <c r="J3197">
        <f t="shared" si="690"/>
        <v>0.24891141650839321</v>
      </c>
      <c r="K3197" t="str">
        <f>IF(OR(
 ROUND(G3197,4)&gt;(0.25+参数设置!B$3), ROUND(G3197,4)&lt;(0.25-参数设置!B$3),
 ROUND(H3197,4)&gt;(0.25+参数设置!B$3), ROUND(H3197,4)&lt;(0.25-参数设置!B$3),
 ROUND(I3197,4)&gt;(0.25+参数设置!B$3), ROUND(I3197,4)&lt;(0.25-参数设置!B$3),
 ROUND(J3197,4)&gt;(0.25+参数设置!B$3), ROUND(J3197,4)&lt;(0.25-参数设置!B$3)
),"是","否")</f>
        <v>否</v>
      </c>
      <c r="L3197">
        <f t="shared" si="691"/>
        <v>36755.969701692185</v>
      </c>
      <c r="M3197">
        <f t="shared" si="692"/>
        <v>35488.163583060836</v>
      </c>
      <c r="N3197">
        <f t="shared" si="693"/>
        <v>35787.936818623188</v>
      </c>
      <c r="O3197">
        <f t="shared" si="694"/>
        <v>35801.922953959933</v>
      </c>
      <c r="P3197">
        <f t="shared" si="695"/>
        <v>0</v>
      </c>
      <c r="Q3197">
        <f t="shared" si="696"/>
        <v>0</v>
      </c>
      <c r="R3197">
        <f t="shared" si="697"/>
        <v>0</v>
      </c>
      <c r="S3197">
        <f t="shared" si="698"/>
        <v>0</v>
      </c>
      <c r="T3197">
        <f t="shared" si="699"/>
        <v>0</v>
      </c>
      <c r="U3197">
        <f>T3197*参数设置!B3198</f>
        <v>0</v>
      </c>
    </row>
    <row r="3198" spans="1:21" x14ac:dyDescent="0.25">
      <c r="A3198" s="3">
        <v>44680</v>
      </c>
      <c r="B3198">
        <f>IF(K3197="是",F3197*0.25*(价格数据!B3198/价格数据!B3197),B3197*(价格数据!B3198/价格数据!B3197))</f>
        <v>37694.819502501683</v>
      </c>
      <c r="C3198">
        <f>IF(K3197="是",F3197*0.25*(价格数据!C3198/价格数据!C3197),C3197*(价格数据!C3198/价格数据!C3197))</f>
        <v>35962.555486998928</v>
      </c>
      <c r="D3198">
        <f>IF(K3197="是",F3197*0.25*(价格数据!D3198/价格数据!D3197),D3197*(价格数据!D3198/价格数据!D3197))</f>
        <v>35824.779988836002</v>
      </c>
      <c r="E3198">
        <f>IF(K3197="是",F3197*0.25*(价格数据!E3198/价格数据!E3197),E3197*(价格数据!E3198/价格数据!E3197))</f>
        <v>35805.503003053367</v>
      </c>
      <c r="F3198">
        <f t="shared" si="686"/>
        <v>145287.65798138999</v>
      </c>
      <c r="G3198">
        <f t="shared" si="687"/>
        <v>0.25944956389434015</v>
      </c>
      <c r="H3198">
        <f t="shared" si="688"/>
        <v>0.2475265689230492</v>
      </c>
      <c r="I3198">
        <f t="shared" si="689"/>
        <v>0.2465782743460895</v>
      </c>
      <c r="J3198">
        <f t="shared" si="690"/>
        <v>0.24644559283652107</v>
      </c>
      <c r="K3198" t="str">
        <f>IF(OR(
 ROUND(G3198,4)&gt;(0.25+参数设置!B$3), ROUND(G3198,4)&lt;(0.25-参数设置!B$3),
 ROUND(H3198,4)&gt;(0.25+参数设置!B$3), ROUND(H3198,4)&lt;(0.25-参数设置!B$3),
 ROUND(I3198,4)&gt;(0.25+参数设置!B$3), ROUND(I3198,4)&lt;(0.25-参数设置!B$3),
 ROUND(J3198,4)&gt;(0.25+参数设置!B$3), ROUND(J3198,4)&lt;(0.25-参数设置!B$3)
),"是","否")</f>
        <v>否</v>
      </c>
      <c r="L3198">
        <f t="shared" si="691"/>
        <v>37694.819502501683</v>
      </c>
      <c r="M3198">
        <f t="shared" si="692"/>
        <v>35962.555486998928</v>
      </c>
      <c r="N3198">
        <f t="shared" si="693"/>
        <v>35824.779988836002</v>
      </c>
      <c r="O3198">
        <f t="shared" si="694"/>
        <v>35805.503003053367</v>
      </c>
      <c r="P3198">
        <f t="shared" si="695"/>
        <v>0</v>
      </c>
      <c r="Q3198">
        <f t="shared" si="696"/>
        <v>0</v>
      </c>
      <c r="R3198">
        <f t="shared" si="697"/>
        <v>0</v>
      </c>
      <c r="S3198">
        <f t="shared" si="698"/>
        <v>0</v>
      </c>
      <c r="T3198">
        <f t="shared" si="699"/>
        <v>0</v>
      </c>
      <c r="U3198">
        <f>T3198*参数设置!B3199</f>
        <v>0</v>
      </c>
    </row>
    <row r="3199" spans="1:21" x14ac:dyDescent="0.25">
      <c r="A3199" s="3">
        <v>44681</v>
      </c>
      <c r="B3199">
        <f>IF(K3198="是",F3198*0.25*(价格数据!B3199/价格数据!B3198),B3198*(价格数据!B3199/价格数据!B3198))</f>
        <v>37694.819502501683</v>
      </c>
      <c r="C3199">
        <f>IF(K3198="是",F3198*0.25*(价格数据!C3199/价格数据!C3198),C3198*(价格数据!C3199/价格数据!C3198))</f>
        <v>35962.555486998928</v>
      </c>
      <c r="D3199">
        <f>IF(K3198="是",F3198*0.25*(价格数据!D3199/价格数据!D3198),D3198*(价格数据!D3199/价格数据!D3198))</f>
        <v>35824.779988836002</v>
      </c>
      <c r="E3199">
        <f>IF(K3198="是",F3198*0.25*(价格数据!E3199/价格数据!E3198),E3198*(价格数据!E3199/价格数据!E3198))</f>
        <v>35805.503003053367</v>
      </c>
      <c r="F3199">
        <f t="shared" si="686"/>
        <v>145287.65798138999</v>
      </c>
      <c r="G3199">
        <f t="shared" si="687"/>
        <v>0.25944956389434015</v>
      </c>
      <c r="H3199">
        <f t="shared" si="688"/>
        <v>0.2475265689230492</v>
      </c>
      <c r="I3199">
        <f t="shared" si="689"/>
        <v>0.2465782743460895</v>
      </c>
      <c r="J3199">
        <f t="shared" si="690"/>
        <v>0.24644559283652107</v>
      </c>
      <c r="K3199" t="str">
        <f>IF(OR(
 ROUND(G3199,4)&gt;(0.25+参数设置!B$3), ROUND(G3199,4)&lt;(0.25-参数设置!B$3),
 ROUND(H3199,4)&gt;(0.25+参数设置!B$3), ROUND(H3199,4)&lt;(0.25-参数设置!B$3),
 ROUND(I3199,4)&gt;(0.25+参数设置!B$3), ROUND(I3199,4)&lt;(0.25-参数设置!B$3),
 ROUND(J3199,4)&gt;(0.25+参数设置!B$3), ROUND(J3199,4)&lt;(0.25-参数设置!B$3)
),"是","否")</f>
        <v>否</v>
      </c>
      <c r="L3199">
        <f t="shared" si="691"/>
        <v>37694.819502501683</v>
      </c>
      <c r="M3199">
        <f t="shared" si="692"/>
        <v>35962.555486998928</v>
      </c>
      <c r="N3199">
        <f t="shared" si="693"/>
        <v>35824.779988836002</v>
      </c>
      <c r="O3199">
        <f t="shared" si="694"/>
        <v>35805.503003053367</v>
      </c>
      <c r="P3199">
        <f t="shared" si="695"/>
        <v>0</v>
      </c>
      <c r="Q3199">
        <f t="shared" si="696"/>
        <v>0</v>
      </c>
      <c r="R3199">
        <f t="shared" si="697"/>
        <v>0</v>
      </c>
      <c r="S3199">
        <f t="shared" si="698"/>
        <v>0</v>
      </c>
      <c r="T3199">
        <f t="shared" si="699"/>
        <v>0</v>
      </c>
      <c r="U3199">
        <f>T3199*参数设置!B3200</f>
        <v>0</v>
      </c>
    </row>
    <row r="3200" spans="1:21" x14ac:dyDescent="0.25">
      <c r="A3200" s="3">
        <v>44682</v>
      </c>
      <c r="B3200">
        <f>IF(K3199="是",F3199*0.25*(价格数据!B3200/价格数据!B3199),B3199*(价格数据!B3200/价格数据!B3199))</f>
        <v>37694.819502501683</v>
      </c>
      <c r="C3200">
        <f>IF(K3199="是",F3199*0.25*(价格数据!C3200/价格数据!C3199),C3199*(价格数据!C3200/价格数据!C3199))</f>
        <v>35962.555486998928</v>
      </c>
      <c r="D3200">
        <f>IF(K3199="是",F3199*0.25*(价格数据!D3200/价格数据!D3199),D3199*(价格数据!D3200/价格数据!D3199))</f>
        <v>35824.779988836002</v>
      </c>
      <c r="E3200">
        <f>IF(K3199="是",F3199*0.25*(价格数据!E3200/价格数据!E3199),E3199*(价格数据!E3200/价格数据!E3199))</f>
        <v>35805.503003053367</v>
      </c>
      <c r="F3200">
        <f t="shared" si="686"/>
        <v>145287.65798138999</v>
      </c>
      <c r="G3200">
        <f t="shared" si="687"/>
        <v>0.25944956389434015</v>
      </c>
      <c r="H3200">
        <f t="shared" si="688"/>
        <v>0.2475265689230492</v>
      </c>
      <c r="I3200">
        <f t="shared" si="689"/>
        <v>0.2465782743460895</v>
      </c>
      <c r="J3200">
        <f t="shared" si="690"/>
        <v>0.24644559283652107</v>
      </c>
      <c r="K3200" t="str">
        <f>IF(OR(
 ROUND(G3200,4)&gt;(0.25+参数设置!B$3), ROUND(G3200,4)&lt;(0.25-参数设置!B$3),
 ROUND(H3200,4)&gt;(0.25+参数设置!B$3), ROUND(H3200,4)&lt;(0.25-参数设置!B$3),
 ROUND(I3200,4)&gt;(0.25+参数设置!B$3), ROUND(I3200,4)&lt;(0.25-参数设置!B$3),
 ROUND(J3200,4)&gt;(0.25+参数设置!B$3), ROUND(J3200,4)&lt;(0.25-参数设置!B$3)
),"是","否")</f>
        <v>否</v>
      </c>
      <c r="L3200">
        <f t="shared" si="691"/>
        <v>37694.819502501683</v>
      </c>
      <c r="M3200">
        <f t="shared" si="692"/>
        <v>35962.555486998928</v>
      </c>
      <c r="N3200">
        <f t="shared" si="693"/>
        <v>35824.779988836002</v>
      </c>
      <c r="O3200">
        <f t="shared" si="694"/>
        <v>35805.503003053367</v>
      </c>
      <c r="P3200">
        <f t="shared" si="695"/>
        <v>0</v>
      </c>
      <c r="Q3200">
        <f t="shared" si="696"/>
        <v>0</v>
      </c>
      <c r="R3200">
        <f t="shared" si="697"/>
        <v>0</v>
      </c>
      <c r="S3200">
        <f t="shared" si="698"/>
        <v>0</v>
      </c>
      <c r="T3200">
        <f t="shared" si="699"/>
        <v>0</v>
      </c>
      <c r="U3200">
        <f>T3200*参数设置!B3201</f>
        <v>0</v>
      </c>
    </row>
    <row r="3201" spans="1:21" x14ac:dyDescent="0.25">
      <c r="A3201" s="3">
        <v>44683</v>
      </c>
      <c r="B3201">
        <f>IF(K3200="是",F3200*0.25*(价格数据!B3201/价格数据!B3200),B3200*(价格数据!B3201/价格数据!B3200))</f>
        <v>37694.819502501683</v>
      </c>
      <c r="C3201">
        <f>IF(K3200="是",F3200*0.25*(价格数据!C3201/价格数据!C3200),C3200*(价格数据!C3201/价格数据!C3200))</f>
        <v>35962.555486998928</v>
      </c>
      <c r="D3201">
        <f>IF(K3200="是",F3200*0.25*(价格数据!D3201/价格数据!D3200),D3200*(价格数据!D3201/价格数据!D3200))</f>
        <v>35824.779988836002</v>
      </c>
      <c r="E3201">
        <f>IF(K3200="是",F3200*0.25*(价格数据!E3201/价格数据!E3200),E3200*(价格数据!E3201/价格数据!E3200))</f>
        <v>35805.503003053367</v>
      </c>
      <c r="F3201">
        <f t="shared" si="686"/>
        <v>145287.65798138999</v>
      </c>
      <c r="G3201">
        <f t="shared" si="687"/>
        <v>0.25944956389434015</v>
      </c>
      <c r="H3201">
        <f t="shared" si="688"/>
        <v>0.2475265689230492</v>
      </c>
      <c r="I3201">
        <f t="shared" si="689"/>
        <v>0.2465782743460895</v>
      </c>
      <c r="J3201">
        <f t="shared" si="690"/>
        <v>0.24644559283652107</v>
      </c>
      <c r="K3201" t="str">
        <f>IF(OR(
 ROUND(G3201,4)&gt;(0.25+参数设置!B$3), ROUND(G3201,4)&lt;(0.25-参数设置!B$3),
 ROUND(H3201,4)&gt;(0.25+参数设置!B$3), ROUND(H3201,4)&lt;(0.25-参数设置!B$3),
 ROUND(I3201,4)&gt;(0.25+参数设置!B$3), ROUND(I3201,4)&lt;(0.25-参数设置!B$3),
 ROUND(J3201,4)&gt;(0.25+参数设置!B$3), ROUND(J3201,4)&lt;(0.25-参数设置!B$3)
),"是","否")</f>
        <v>否</v>
      </c>
      <c r="L3201">
        <f t="shared" si="691"/>
        <v>37694.819502501683</v>
      </c>
      <c r="M3201">
        <f t="shared" si="692"/>
        <v>35962.555486998928</v>
      </c>
      <c r="N3201">
        <f t="shared" si="693"/>
        <v>35824.779988836002</v>
      </c>
      <c r="O3201">
        <f t="shared" si="694"/>
        <v>35805.503003053367</v>
      </c>
      <c r="P3201">
        <f t="shared" si="695"/>
        <v>0</v>
      </c>
      <c r="Q3201">
        <f t="shared" si="696"/>
        <v>0</v>
      </c>
      <c r="R3201">
        <f t="shared" si="697"/>
        <v>0</v>
      </c>
      <c r="S3201">
        <f t="shared" si="698"/>
        <v>0</v>
      </c>
      <c r="T3201">
        <f t="shared" si="699"/>
        <v>0</v>
      </c>
      <c r="U3201">
        <f>T3201*参数设置!B3202</f>
        <v>0</v>
      </c>
    </row>
    <row r="3202" spans="1:21" x14ac:dyDescent="0.25">
      <c r="A3202" s="3">
        <v>44684</v>
      </c>
      <c r="B3202">
        <f>IF(K3201="是",F3201*0.25*(价格数据!B3202/价格数据!B3201),B3201*(价格数据!B3202/价格数据!B3201))</f>
        <v>37694.819502501683</v>
      </c>
      <c r="C3202">
        <f>IF(K3201="是",F3201*0.25*(价格数据!C3202/价格数据!C3201),C3201*(价格数据!C3202/价格数据!C3201))</f>
        <v>35962.555486998928</v>
      </c>
      <c r="D3202">
        <f>IF(K3201="是",F3201*0.25*(价格数据!D3202/价格数据!D3201),D3201*(价格数据!D3202/价格数据!D3201))</f>
        <v>35824.779988836002</v>
      </c>
      <c r="E3202">
        <f>IF(K3201="是",F3201*0.25*(价格数据!E3202/价格数据!E3201),E3201*(价格数据!E3202/价格数据!E3201))</f>
        <v>35805.503003053367</v>
      </c>
      <c r="F3202">
        <f t="shared" si="686"/>
        <v>145287.65798138999</v>
      </c>
      <c r="G3202">
        <f t="shared" si="687"/>
        <v>0.25944956389434015</v>
      </c>
      <c r="H3202">
        <f t="shared" si="688"/>
        <v>0.2475265689230492</v>
      </c>
      <c r="I3202">
        <f t="shared" si="689"/>
        <v>0.2465782743460895</v>
      </c>
      <c r="J3202">
        <f t="shared" si="690"/>
        <v>0.24644559283652107</v>
      </c>
      <c r="K3202" t="str">
        <f>IF(OR(
 ROUND(G3202,4)&gt;(0.25+参数设置!B$3), ROUND(G3202,4)&lt;(0.25-参数设置!B$3),
 ROUND(H3202,4)&gt;(0.25+参数设置!B$3), ROUND(H3202,4)&lt;(0.25-参数设置!B$3),
 ROUND(I3202,4)&gt;(0.25+参数设置!B$3), ROUND(I3202,4)&lt;(0.25-参数设置!B$3),
 ROUND(J3202,4)&gt;(0.25+参数设置!B$3), ROUND(J3202,4)&lt;(0.25-参数设置!B$3)
),"是","否")</f>
        <v>否</v>
      </c>
      <c r="L3202">
        <f t="shared" si="691"/>
        <v>37694.819502501683</v>
      </c>
      <c r="M3202">
        <f t="shared" si="692"/>
        <v>35962.555486998928</v>
      </c>
      <c r="N3202">
        <f t="shared" si="693"/>
        <v>35824.779988836002</v>
      </c>
      <c r="O3202">
        <f t="shared" si="694"/>
        <v>35805.503003053367</v>
      </c>
      <c r="P3202">
        <f t="shared" si="695"/>
        <v>0</v>
      </c>
      <c r="Q3202">
        <f t="shared" si="696"/>
        <v>0</v>
      </c>
      <c r="R3202">
        <f t="shared" si="697"/>
        <v>0</v>
      </c>
      <c r="S3202">
        <f t="shared" si="698"/>
        <v>0</v>
      </c>
      <c r="T3202">
        <f t="shared" si="699"/>
        <v>0</v>
      </c>
      <c r="U3202">
        <f>T3202*参数设置!B3203</f>
        <v>0</v>
      </c>
    </row>
    <row r="3203" spans="1:21" x14ac:dyDescent="0.25">
      <c r="A3203" s="3">
        <v>44685</v>
      </c>
      <c r="B3203">
        <f>IF(K3202="是",F3202*0.25*(价格数据!B3203/价格数据!B3202),B3202*(价格数据!B3203/价格数据!B3202))</f>
        <v>37694.819502501683</v>
      </c>
      <c r="C3203">
        <f>IF(K3202="是",F3202*0.25*(价格数据!C3203/价格数据!C3202),C3202*(价格数据!C3203/价格数据!C3202))</f>
        <v>35962.555486998928</v>
      </c>
      <c r="D3203">
        <f>IF(K3202="是",F3202*0.25*(价格数据!D3203/价格数据!D3202),D3202*(价格数据!D3203/价格数据!D3202))</f>
        <v>35824.779988836002</v>
      </c>
      <c r="E3203">
        <f>IF(K3202="是",F3202*0.25*(价格数据!E3203/价格数据!E3202),E3202*(价格数据!E3203/价格数据!E3202))</f>
        <v>35805.503003053367</v>
      </c>
      <c r="F3203">
        <f t="shared" ref="F3203:F3266" si="700">B3203+C3203+D3203+E3203</f>
        <v>145287.65798138999</v>
      </c>
      <c r="G3203">
        <f t="shared" ref="G3203:G3266" si="701">B3203/F3203</f>
        <v>0.25944956389434015</v>
      </c>
      <c r="H3203">
        <f t="shared" ref="H3203:H3266" si="702">C3203/F3203</f>
        <v>0.2475265689230492</v>
      </c>
      <c r="I3203">
        <f t="shared" ref="I3203:I3266" si="703">D3203/F3203</f>
        <v>0.2465782743460895</v>
      </c>
      <c r="J3203">
        <f t="shared" ref="J3203:J3266" si="704">E3203/F3203</f>
        <v>0.24644559283652107</v>
      </c>
      <c r="K3203" t="str">
        <f>IF(OR(
 ROUND(G3203,4)&gt;(0.25+参数设置!B$3), ROUND(G3203,4)&lt;(0.25-参数设置!B$3),
 ROUND(H3203,4)&gt;(0.25+参数设置!B$3), ROUND(H3203,4)&lt;(0.25-参数设置!B$3),
 ROUND(I3203,4)&gt;(0.25+参数设置!B$3), ROUND(I3203,4)&lt;(0.25-参数设置!B$3),
 ROUND(J3203,4)&gt;(0.25+参数设置!B$3), ROUND(J3203,4)&lt;(0.25-参数设置!B$3)
),"是","否")</f>
        <v>否</v>
      </c>
      <c r="L3203">
        <f t="shared" ref="L3203:L3266" si="705">IF(K3203="是",F3203*0.25,B3203)</f>
        <v>37694.819502501683</v>
      </c>
      <c r="M3203">
        <f t="shared" ref="M3203:M3266" si="706">IF(K3203="是",F3203*0.25,C3203)</f>
        <v>35962.555486998928</v>
      </c>
      <c r="N3203">
        <f t="shared" ref="N3203:N3266" si="707">IF(K3203="是",F3203*0.25,D3203)</f>
        <v>35824.779988836002</v>
      </c>
      <c r="O3203">
        <f t="shared" ref="O3203:O3266" si="708">IF(K3203="是",F3203*0.25,E3203)</f>
        <v>35805.503003053367</v>
      </c>
      <c r="P3203">
        <f t="shared" ref="P3203:P3266" si="709">IF(K3203="是",ABS(L3203-B3203),0)</f>
        <v>0</v>
      </c>
      <c r="Q3203">
        <f t="shared" ref="Q3203:Q3266" si="710">IF(K3203="是",ABS(M3203-C3203),0)</f>
        <v>0</v>
      </c>
      <c r="R3203">
        <f t="shared" ref="R3203:R3266" si="711">IF(K3203="是",ABS(N3203-D3203),0)</f>
        <v>0</v>
      </c>
      <c r="S3203">
        <f t="shared" ref="S3203:S3266" si="712">IF(K3203="是",ABS(O3203-E3203),0)</f>
        <v>0</v>
      </c>
      <c r="T3203">
        <f t="shared" ref="T3203:T3266" si="713">P3203+Q3203+R3203+S3203</f>
        <v>0</v>
      </c>
      <c r="U3203">
        <f>T3203*参数设置!B3204</f>
        <v>0</v>
      </c>
    </row>
    <row r="3204" spans="1:21" x14ac:dyDescent="0.25">
      <c r="A3204" s="3">
        <v>44686</v>
      </c>
      <c r="B3204">
        <f>IF(K3203="是",F3203*0.25*(价格数据!B3204/价格数据!B3203),B3203*(价格数据!B3204/价格数据!B3203))</f>
        <v>37553.992032380258</v>
      </c>
      <c r="C3204">
        <f>IF(K3203="是",F3203*0.25*(价格数据!C3204/价格数据!C3203),C3203*(价格数据!C3204/价格数据!C3203))</f>
        <v>35843.9575110144</v>
      </c>
      <c r="D3204">
        <f>IF(K3203="是",F3203*0.25*(价格数据!D3204/价格数据!D3203),D3203*(价格数据!D3204/价格数据!D3203))</f>
        <v>35825.061234410146</v>
      </c>
      <c r="E3204">
        <f>IF(K3203="是",F3203*0.25*(价格数据!E3204/价格数据!E3203),E3203*(价格数据!E3204/价格数据!E3203))</f>
        <v>35795.120860682415</v>
      </c>
      <c r="F3204">
        <f t="shared" si="700"/>
        <v>145018.13163848722</v>
      </c>
      <c r="G3204">
        <f t="shared" si="701"/>
        <v>0.25896066655994332</v>
      </c>
      <c r="H3204">
        <f t="shared" si="702"/>
        <v>0.24716879955652082</v>
      </c>
      <c r="I3204">
        <f t="shared" si="703"/>
        <v>0.2470384967013485</v>
      </c>
      <c r="J3204">
        <f t="shared" si="704"/>
        <v>0.24683203718218732</v>
      </c>
      <c r="K3204" t="str">
        <f>IF(OR(
 ROUND(G3204,4)&gt;(0.25+参数设置!B$3), ROUND(G3204,4)&lt;(0.25-参数设置!B$3),
 ROUND(H3204,4)&gt;(0.25+参数设置!B$3), ROUND(H3204,4)&lt;(0.25-参数设置!B$3),
 ROUND(I3204,4)&gt;(0.25+参数设置!B$3), ROUND(I3204,4)&lt;(0.25-参数设置!B$3),
 ROUND(J3204,4)&gt;(0.25+参数设置!B$3), ROUND(J3204,4)&lt;(0.25-参数设置!B$3)
),"是","否")</f>
        <v>否</v>
      </c>
      <c r="L3204">
        <f t="shared" si="705"/>
        <v>37553.992032380258</v>
      </c>
      <c r="M3204">
        <f t="shared" si="706"/>
        <v>35843.9575110144</v>
      </c>
      <c r="N3204">
        <f t="shared" si="707"/>
        <v>35825.061234410146</v>
      </c>
      <c r="O3204">
        <f t="shared" si="708"/>
        <v>35795.120860682415</v>
      </c>
      <c r="P3204">
        <f t="shared" si="709"/>
        <v>0</v>
      </c>
      <c r="Q3204">
        <f t="shared" si="710"/>
        <v>0</v>
      </c>
      <c r="R3204">
        <f t="shared" si="711"/>
        <v>0</v>
      </c>
      <c r="S3204">
        <f t="shared" si="712"/>
        <v>0</v>
      </c>
      <c r="T3204">
        <f t="shared" si="713"/>
        <v>0</v>
      </c>
      <c r="U3204">
        <f>T3204*参数设置!B3205</f>
        <v>0</v>
      </c>
    </row>
    <row r="3205" spans="1:21" x14ac:dyDescent="0.25">
      <c r="A3205" s="3">
        <v>44687</v>
      </c>
      <c r="B3205">
        <f>IF(K3204="是",F3204*0.25*(价格数据!B3205/价格数据!B3204),B3204*(价格数据!B3205/价格数据!B3204))</f>
        <v>36643.307725595034</v>
      </c>
      <c r="C3205">
        <f>IF(K3204="是",F3204*0.25*(价格数据!C3205/价格数据!C3204),C3204*(价格数据!C3205/价格数据!C3204))</f>
        <v>35780.097062407352</v>
      </c>
      <c r="D3205">
        <f>IF(K3204="是",F3204*0.25*(价格数据!D3205/价格数据!D3204),D3204*(价格数据!D3205/价格数据!D3204))</f>
        <v>35798.342904866506</v>
      </c>
      <c r="E3205">
        <f>IF(K3204="是",F3204*0.25*(价格数据!E3205/价格数据!E3204),E3204*(价格数据!E3205/价格数据!E3204))</f>
        <v>35800.132929413216</v>
      </c>
      <c r="F3205">
        <f t="shared" si="700"/>
        <v>144021.8806222821</v>
      </c>
      <c r="G3205">
        <f t="shared" si="701"/>
        <v>0.25442875462581499</v>
      </c>
      <c r="H3205">
        <f t="shared" si="702"/>
        <v>0.24843514685276019</v>
      </c>
      <c r="I3205">
        <f t="shared" si="703"/>
        <v>0.24856183484197628</v>
      </c>
      <c r="J3205">
        <f t="shared" si="704"/>
        <v>0.24857426367944857</v>
      </c>
      <c r="K3205" t="str">
        <f>IF(OR(
 ROUND(G3205,4)&gt;(0.25+参数设置!B$3), ROUND(G3205,4)&lt;(0.25-参数设置!B$3),
 ROUND(H3205,4)&gt;(0.25+参数设置!B$3), ROUND(H3205,4)&lt;(0.25-参数设置!B$3),
 ROUND(I3205,4)&gt;(0.25+参数设置!B$3), ROUND(I3205,4)&lt;(0.25-参数设置!B$3),
 ROUND(J3205,4)&gt;(0.25+参数设置!B$3), ROUND(J3205,4)&lt;(0.25-参数设置!B$3)
),"是","否")</f>
        <v>否</v>
      </c>
      <c r="L3205">
        <f t="shared" si="705"/>
        <v>36643.307725595034</v>
      </c>
      <c r="M3205">
        <f t="shared" si="706"/>
        <v>35780.097062407352</v>
      </c>
      <c r="N3205">
        <f t="shared" si="707"/>
        <v>35798.342904866506</v>
      </c>
      <c r="O3205">
        <f t="shared" si="708"/>
        <v>35800.132929413216</v>
      </c>
      <c r="P3205">
        <f t="shared" si="709"/>
        <v>0</v>
      </c>
      <c r="Q3205">
        <f t="shared" si="710"/>
        <v>0</v>
      </c>
      <c r="R3205">
        <f t="shared" si="711"/>
        <v>0</v>
      </c>
      <c r="S3205">
        <f t="shared" si="712"/>
        <v>0</v>
      </c>
      <c r="T3205">
        <f t="shared" si="713"/>
        <v>0</v>
      </c>
      <c r="U3205">
        <f>T3205*参数设置!B3206</f>
        <v>0</v>
      </c>
    </row>
    <row r="3206" spans="1:21" x14ac:dyDescent="0.25">
      <c r="A3206" s="3">
        <v>44688</v>
      </c>
      <c r="B3206">
        <f>IF(K3205="是",F3205*0.25*(价格数据!B3206/价格数据!B3205),B3205*(价格数据!B3206/价格数据!B3205))</f>
        <v>36643.307725595034</v>
      </c>
      <c r="C3206">
        <f>IF(K3205="是",F3205*0.25*(价格数据!C3206/价格数据!C3205),C3205*(价格数据!C3206/价格数据!C3205))</f>
        <v>35780.097062407352</v>
      </c>
      <c r="D3206">
        <f>IF(K3205="是",F3205*0.25*(价格数据!D3206/价格数据!D3205),D3205*(价格数据!D3206/价格数据!D3205))</f>
        <v>35798.342904866506</v>
      </c>
      <c r="E3206">
        <f>IF(K3205="是",F3205*0.25*(价格数据!E3206/价格数据!E3205),E3205*(价格数据!E3206/价格数据!E3205))</f>
        <v>35800.132929413216</v>
      </c>
      <c r="F3206">
        <f t="shared" si="700"/>
        <v>144021.8806222821</v>
      </c>
      <c r="G3206">
        <f t="shared" si="701"/>
        <v>0.25442875462581499</v>
      </c>
      <c r="H3206">
        <f t="shared" si="702"/>
        <v>0.24843514685276019</v>
      </c>
      <c r="I3206">
        <f t="shared" si="703"/>
        <v>0.24856183484197628</v>
      </c>
      <c r="J3206">
        <f t="shared" si="704"/>
        <v>0.24857426367944857</v>
      </c>
      <c r="K3206" t="str">
        <f>IF(OR(
 ROUND(G3206,4)&gt;(0.25+参数设置!B$3), ROUND(G3206,4)&lt;(0.25-参数设置!B$3),
 ROUND(H3206,4)&gt;(0.25+参数设置!B$3), ROUND(H3206,4)&lt;(0.25-参数设置!B$3),
 ROUND(I3206,4)&gt;(0.25+参数设置!B$3), ROUND(I3206,4)&lt;(0.25-参数设置!B$3),
 ROUND(J3206,4)&gt;(0.25+参数设置!B$3), ROUND(J3206,4)&lt;(0.25-参数设置!B$3)
),"是","否")</f>
        <v>否</v>
      </c>
      <c r="L3206">
        <f t="shared" si="705"/>
        <v>36643.307725595034</v>
      </c>
      <c r="M3206">
        <f t="shared" si="706"/>
        <v>35780.097062407352</v>
      </c>
      <c r="N3206">
        <f t="shared" si="707"/>
        <v>35798.342904866506</v>
      </c>
      <c r="O3206">
        <f t="shared" si="708"/>
        <v>35800.132929413216</v>
      </c>
      <c r="P3206">
        <f t="shared" si="709"/>
        <v>0</v>
      </c>
      <c r="Q3206">
        <f t="shared" si="710"/>
        <v>0</v>
      </c>
      <c r="R3206">
        <f t="shared" si="711"/>
        <v>0</v>
      </c>
      <c r="S3206">
        <f t="shared" si="712"/>
        <v>0</v>
      </c>
      <c r="T3206">
        <f t="shared" si="713"/>
        <v>0</v>
      </c>
      <c r="U3206">
        <f>T3206*参数设置!B3207</f>
        <v>0</v>
      </c>
    </row>
    <row r="3207" spans="1:21" x14ac:dyDescent="0.25">
      <c r="A3207" s="3">
        <v>44689</v>
      </c>
      <c r="B3207">
        <f>IF(K3206="是",F3206*0.25*(价格数据!B3207/价格数据!B3206),B3206*(价格数据!B3207/价格数据!B3206))</f>
        <v>36643.307725595034</v>
      </c>
      <c r="C3207">
        <f>IF(K3206="是",F3206*0.25*(价格数据!C3207/价格数据!C3206),C3206*(价格数据!C3207/价格数据!C3206))</f>
        <v>35780.097062407352</v>
      </c>
      <c r="D3207">
        <f>IF(K3206="是",F3206*0.25*(价格数据!D3207/价格数据!D3206),D3206*(价格数据!D3207/价格数据!D3206))</f>
        <v>35798.342904866506</v>
      </c>
      <c r="E3207">
        <f>IF(K3206="是",F3206*0.25*(价格数据!E3207/价格数据!E3206),E3206*(价格数据!E3207/价格数据!E3206))</f>
        <v>35800.132929413216</v>
      </c>
      <c r="F3207">
        <f t="shared" si="700"/>
        <v>144021.8806222821</v>
      </c>
      <c r="G3207">
        <f t="shared" si="701"/>
        <v>0.25442875462581499</v>
      </c>
      <c r="H3207">
        <f t="shared" si="702"/>
        <v>0.24843514685276019</v>
      </c>
      <c r="I3207">
        <f t="shared" si="703"/>
        <v>0.24856183484197628</v>
      </c>
      <c r="J3207">
        <f t="shared" si="704"/>
        <v>0.24857426367944857</v>
      </c>
      <c r="K3207" t="str">
        <f>IF(OR(
 ROUND(G3207,4)&gt;(0.25+参数设置!B$3), ROUND(G3207,4)&lt;(0.25-参数设置!B$3),
 ROUND(H3207,4)&gt;(0.25+参数设置!B$3), ROUND(H3207,4)&lt;(0.25-参数设置!B$3),
 ROUND(I3207,4)&gt;(0.25+参数设置!B$3), ROUND(I3207,4)&lt;(0.25-参数设置!B$3),
 ROUND(J3207,4)&gt;(0.25+参数设置!B$3), ROUND(J3207,4)&lt;(0.25-参数设置!B$3)
),"是","否")</f>
        <v>否</v>
      </c>
      <c r="L3207">
        <f t="shared" si="705"/>
        <v>36643.307725595034</v>
      </c>
      <c r="M3207">
        <f t="shared" si="706"/>
        <v>35780.097062407352</v>
      </c>
      <c r="N3207">
        <f t="shared" si="707"/>
        <v>35798.342904866506</v>
      </c>
      <c r="O3207">
        <f t="shared" si="708"/>
        <v>35800.132929413216</v>
      </c>
      <c r="P3207">
        <f t="shared" si="709"/>
        <v>0</v>
      </c>
      <c r="Q3207">
        <f t="shared" si="710"/>
        <v>0</v>
      </c>
      <c r="R3207">
        <f t="shared" si="711"/>
        <v>0</v>
      </c>
      <c r="S3207">
        <f t="shared" si="712"/>
        <v>0</v>
      </c>
      <c r="T3207">
        <f t="shared" si="713"/>
        <v>0</v>
      </c>
      <c r="U3207">
        <f>T3207*参数设置!B3208</f>
        <v>0</v>
      </c>
    </row>
    <row r="3208" spans="1:21" x14ac:dyDescent="0.25">
      <c r="A3208" s="3">
        <v>44690</v>
      </c>
      <c r="B3208">
        <f>IF(K3207="是",F3207*0.25*(价格数据!B3208/价格数据!B3207),B3207*(价格数据!B3208/价格数据!B3207))</f>
        <v>36342.875789335994</v>
      </c>
      <c r="C3208">
        <f>IF(K3207="是",F3207*0.25*(价格数据!C3208/价格数据!C3207),C3207*(价格数据!C3208/价格数据!C3207))</f>
        <v>35935.186723310188</v>
      </c>
      <c r="D3208">
        <f>IF(K3207="是",F3207*0.25*(价格数据!D3208/价格数据!D3207),D3207*(价格数据!D3208/价格数据!D3207))</f>
        <v>35821.40504194628</v>
      </c>
      <c r="E3208">
        <f>IF(K3207="是",F3207*0.25*(价格数据!E3208/价格数据!E3207),E3207*(价格数据!E3208/价格数据!E3207))</f>
        <v>35799.416919594529</v>
      </c>
      <c r="F3208">
        <f t="shared" si="700"/>
        <v>143898.88447418698</v>
      </c>
      <c r="G3208">
        <f t="shared" si="701"/>
        <v>0.25255842616247165</v>
      </c>
      <c r="H3208">
        <f t="shared" si="702"/>
        <v>0.24972526267051326</v>
      </c>
      <c r="I3208">
        <f t="shared" si="703"/>
        <v>0.24893455687887581</v>
      </c>
      <c r="J3208">
        <f t="shared" si="704"/>
        <v>0.24878175428813928</v>
      </c>
      <c r="K3208" t="str">
        <f>IF(OR(
 ROUND(G3208,4)&gt;(0.25+参数设置!B$3), ROUND(G3208,4)&lt;(0.25-参数设置!B$3),
 ROUND(H3208,4)&gt;(0.25+参数设置!B$3), ROUND(H3208,4)&lt;(0.25-参数设置!B$3),
 ROUND(I3208,4)&gt;(0.25+参数设置!B$3), ROUND(I3208,4)&lt;(0.25-参数设置!B$3),
 ROUND(J3208,4)&gt;(0.25+参数设置!B$3), ROUND(J3208,4)&lt;(0.25-参数设置!B$3)
),"是","否")</f>
        <v>否</v>
      </c>
      <c r="L3208">
        <f t="shared" si="705"/>
        <v>36342.875789335994</v>
      </c>
      <c r="M3208">
        <f t="shared" si="706"/>
        <v>35935.186723310188</v>
      </c>
      <c r="N3208">
        <f t="shared" si="707"/>
        <v>35821.40504194628</v>
      </c>
      <c r="O3208">
        <f t="shared" si="708"/>
        <v>35799.416919594529</v>
      </c>
      <c r="P3208">
        <f t="shared" si="709"/>
        <v>0</v>
      </c>
      <c r="Q3208">
        <f t="shared" si="710"/>
        <v>0</v>
      </c>
      <c r="R3208">
        <f t="shared" si="711"/>
        <v>0</v>
      </c>
      <c r="S3208">
        <f t="shared" si="712"/>
        <v>0</v>
      </c>
      <c r="T3208">
        <f t="shared" si="713"/>
        <v>0</v>
      </c>
      <c r="U3208">
        <f>T3208*参数设置!B3209</f>
        <v>0</v>
      </c>
    </row>
    <row r="3209" spans="1:21" x14ac:dyDescent="0.25">
      <c r="A3209" s="3">
        <v>44691</v>
      </c>
      <c r="B3209">
        <f>IF(K3208="是",F3208*0.25*(价格数据!B3209/价格数据!B3208),B3208*(价格数据!B3209/价格数据!B3208))</f>
        <v>36765.358199700277</v>
      </c>
      <c r="C3209">
        <f>IF(K3208="是",F3208*0.25*(价格数据!C3209/价格数据!C3208),C3208*(价格数据!C3209/价格数据!C3208))</f>
        <v>35670.622007652411</v>
      </c>
      <c r="D3209">
        <f>IF(K3208="是",F3208*0.25*(价格数据!D3209/价格数据!D3208),D3208*(价格数据!D3209/价格数据!D3208))</f>
        <v>35895.091382371895</v>
      </c>
      <c r="E3209">
        <f>IF(K3208="是",F3208*0.25*(价格数据!E3209/价格数据!E3208),E3208*(价格数据!E3209/价格数据!E3208))</f>
        <v>35799.774924503872</v>
      </c>
      <c r="F3209">
        <f t="shared" si="700"/>
        <v>144130.84651422847</v>
      </c>
      <c r="G3209">
        <f t="shared" si="701"/>
        <v>0.25508320452465277</v>
      </c>
      <c r="H3209">
        <f t="shared" si="702"/>
        <v>0.24748777149609705</v>
      </c>
      <c r="I3209">
        <f t="shared" si="703"/>
        <v>0.24904517145695362</v>
      </c>
      <c r="J3209">
        <f t="shared" si="704"/>
        <v>0.24838385252229647</v>
      </c>
      <c r="K3209" t="str">
        <f>IF(OR(
 ROUND(G3209,4)&gt;(0.25+参数设置!B$3), ROUND(G3209,4)&lt;(0.25-参数设置!B$3),
 ROUND(H3209,4)&gt;(0.25+参数设置!B$3), ROUND(H3209,4)&lt;(0.25-参数设置!B$3),
 ROUND(I3209,4)&gt;(0.25+参数设置!B$3), ROUND(I3209,4)&lt;(0.25-参数设置!B$3),
 ROUND(J3209,4)&gt;(0.25+参数设置!B$3), ROUND(J3209,4)&lt;(0.25-参数设置!B$3)
),"是","否")</f>
        <v>否</v>
      </c>
      <c r="L3209">
        <f t="shared" si="705"/>
        <v>36765.358199700277</v>
      </c>
      <c r="M3209">
        <f t="shared" si="706"/>
        <v>35670.622007652411</v>
      </c>
      <c r="N3209">
        <f t="shared" si="707"/>
        <v>35895.091382371895</v>
      </c>
      <c r="O3209">
        <f t="shared" si="708"/>
        <v>35799.774924503872</v>
      </c>
      <c r="P3209">
        <f t="shared" si="709"/>
        <v>0</v>
      </c>
      <c r="Q3209">
        <f t="shared" si="710"/>
        <v>0</v>
      </c>
      <c r="R3209">
        <f t="shared" si="711"/>
        <v>0</v>
      </c>
      <c r="S3209">
        <f t="shared" si="712"/>
        <v>0</v>
      </c>
      <c r="T3209">
        <f t="shared" si="713"/>
        <v>0</v>
      </c>
      <c r="U3209">
        <f>T3209*参数设置!B3210</f>
        <v>0</v>
      </c>
    </row>
    <row r="3210" spans="1:21" x14ac:dyDescent="0.25">
      <c r="A3210" s="3">
        <v>44692</v>
      </c>
      <c r="B3210">
        <f>IF(K3209="是",F3209*0.25*(价格数据!B3210/价格数据!B3209),B3209*(价格数据!B3210/价格数据!B3209))</f>
        <v>37281.725590145506</v>
      </c>
      <c r="C3210">
        <f>IF(K3209="是",F3209*0.25*(价格数据!C3210/价格数据!C3209),C3209*(价格数据!C3210/价格数据!C3209))</f>
        <v>35488.163583060843</v>
      </c>
      <c r="D3210">
        <f>IF(K3209="是",F3209*0.25*(价格数据!D3210/价格数据!D3209),D3209*(价格数据!D3210/价格数据!D3209))</f>
        <v>35867.810561679966</v>
      </c>
      <c r="E3210">
        <f>IF(K3209="是",F3209*0.25*(价格数据!E3210/价格数据!E3209),E3209*(价格数据!E3210/价格数据!E3209))</f>
        <v>35799.416919594529</v>
      </c>
      <c r="F3210">
        <f t="shared" si="700"/>
        <v>144437.11665448087</v>
      </c>
      <c r="G3210">
        <f t="shared" si="701"/>
        <v>0.25811734859904456</v>
      </c>
      <c r="H3210">
        <f t="shared" si="702"/>
        <v>0.24569975090235849</v>
      </c>
      <c r="I3210">
        <f t="shared" si="703"/>
        <v>0.24832820948289985</v>
      </c>
      <c r="J3210">
        <f t="shared" si="704"/>
        <v>0.24785469101569693</v>
      </c>
      <c r="K3210" t="str">
        <f>IF(OR(
 ROUND(G3210,4)&gt;(0.25+参数设置!B$3), ROUND(G3210,4)&lt;(0.25-参数设置!B$3),
 ROUND(H3210,4)&gt;(0.25+参数设置!B$3), ROUND(H3210,4)&lt;(0.25-参数设置!B$3),
 ROUND(I3210,4)&gt;(0.25+参数设置!B$3), ROUND(I3210,4)&lt;(0.25-参数设置!B$3),
 ROUND(J3210,4)&gt;(0.25+参数设置!B$3), ROUND(J3210,4)&lt;(0.25-参数设置!B$3)
),"是","否")</f>
        <v>否</v>
      </c>
      <c r="L3210">
        <f t="shared" si="705"/>
        <v>37281.725590145506</v>
      </c>
      <c r="M3210">
        <f t="shared" si="706"/>
        <v>35488.163583060843</v>
      </c>
      <c r="N3210">
        <f t="shared" si="707"/>
        <v>35867.810561679966</v>
      </c>
      <c r="O3210">
        <f t="shared" si="708"/>
        <v>35799.416919594529</v>
      </c>
      <c r="P3210">
        <f t="shared" si="709"/>
        <v>0</v>
      </c>
      <c r="Q3210">
        <f t="shared" si="710"/>
        <v>0</v>
      </c>
      <c r="R3210">
        <f t="shared" si="711"/>
        <v>0</v>
      </c>
      <c r="S3210">
        <f t="shared" si="712"/>
        <v>0</v>
      </c>
      <c r="T3210">
        <f t="shared" si="713"/>
        <v>0</v>
      </c>
      <c r="U3210">
        <f>T3210*参数设置!B3211</f>
        <v>0</v>
      </c>
    </row>
    <row r="3211" spans="1:21" x14ac:dyDescent="0.25">
      <c r="A3211" s="3">
        <v>44693</v>
      </c>
      <c r="B3211">
        <f>IF(K3210="是",F3210*0.25*(价格数据!B3211/价格数据!B3210),B3210*(价格数据!B3211/价格数据!B3210))</f>
        <v>37093.955629983604</v>
      </c>
      <c r="C3211">
        <f>IF(K3210="是",F3210*0.25*(价格数据!C3211/价格数据!C3210),C3210*(价格数据!C3211/价格数据!C3210))</f>
        <v>35834.834589784827</v>
      </c>
      <c r="D3211">
        <f>IF(K3210="是",F3210*0.25*(价格数据!D3211/价格数据!D3210),D3210*(价格数据!D3211/价格数据!D3210))</f>
        <v>35886.93526072173</v>
      </c>
      <c r="E3211">
        <f>IF(K3210="是",F3210*0.25*(价格数据!E3211/价格数据!E3210),E3210*(价格数据!E3211/价格数据!E3210))</f>
        <v>35799.774924503872</v>
      </c>
      <c r="F3211">
        <f t="shared" si="700"/>
        <v>144615.50040499403</v>
      </c>
      <c r="G3211">
        <f t="shared" si="701"/>
        <v>0.25650055164282121</v>
      </c>
      <c r="H3211">
        <f t="shared" si="702"/>
        <v>0.24779387057009647</v>
      </c>
      <c r="I3211">
        <f t="shared" si="703"/>
        <v>0.24815414087854196</v>
      </c>
      <c r="J3211">
        <f t="shared" si="704"/>
        <v>0.24755143690854034</v>
      </c>
      <c r="K3211" t="str">
        <f>IF(OR(
 ROUND(G3211,4)&gt;(0.25+参数设置!B$3), ROUND(G3211,4)&lt;(0.25-参数设置!B$3),
 ROUND(H3211,4)&gt;(0.25+参数设置!B$3), ROUND(H3211,4)&lt;(0.25-参数设置!B$3),
 ROUND(I3211,4)&gt;(0.25+参数设置!B$3), ROUND(I3211,4)&lt;(0.25-参数设置!B$3),
 ROUND(J3211,4)&gt;(0.25+参数设置!B$3), ROUND(J3211,4)&lt;(0.25-参数设置!B$3)
),"是","否")</f>
        <v>否</v>
      </c>
      <c r="L3211">
        <f t="shared" si="705"/>
        <v>37093.955629983604</v>
      </c>
      <c r="M3211">
        <f t="shared" si="706"/>
        <v>35834.834589784827</v>
      </c>
      <c r="N3211">
        <f t="shared" si="707"/>
        <v>35886.93526072173</v>
      </c>
      <c r="O3211">
        <f t="shared" si="708"/>
        <v>35799.774924503872</v>
      </c>
      <c r="P3211">
        <f t="shared" si="709"/>
        <v>0</v>
      </c>
      <c r="Q3211">
        <f t="shared" si="710"/>
        <v>0</v>
      </c>
      <c r="R3211">
        <f t="shared" si="711"/>
        <v>0</v>
      </c>
      <c r="S3211">
        <f t="shared" si="712"/>
        <v>0</v>
      </c>
      <c r="T3211">
        <f t="shared" si="713"/>
        <v>0</v>
      </c>
      <c r="U3211">
        <f>T3211*参数设置!B3212</f>
        <v>0</v>
      </c>
    </row>
    <row r="3212" spans="1:21" x14ac:dyDescent="0.25">
      <c r="A3212" s="3">
        <v>44694</v>
      </c>
      <c r="B3212">
        <f>IF(K3211="是",F3211*0.25*(价格数据!B3212/价格数据!B3211),B3211*(价格数据!B3212/价格数据!B3211))</f>
        <v>37384.999068234552</v>
      </c>
      <c r="C3212">
        <f>IF(K3211="是",F3211*0.25*(价格数据!C3212/价格数据!C3211),C3211*(价格数据!C3212/价格数据!C3211))</f>
        <v>35469.917740601682</v>
      </c>
      <c r="D3212">
        <f>IF(K3211="是",F3211*0.25*(价格数据!D3212/价格数据!D3211),D3211*(价格数据!D3212/价格数据!D3211))</f>
        <v>35917.309782729237</v>
      </c>
      <c r="E3212">
        <f>IF(K3211="是",F3211*0.25*(价格数据!E3212/价格数据!E3211),E3211*(价格数据!E3212/价格数据!E3211))</f>
        <v>35803.354973597299</v>
      </c>
      <c r="F3212">
        <f t="shared" si="700"/>
        <v>144575.58156516278</v>
      </c>
      <c r="G3212">
        <f t="shared" si="701"/>
        <v>0.25858446262852813</v>
      </c>
      <c r="H3212">
        <f t="shared" si="702"/>
        <v>0.245338233169166</v>
      </c>
      <c r="I3212">
        <f t="shared" si="703"/>
        <v>0.24843275326228356</v>
      </c>
      <c r="J3212">
        <f t="shared" si="704"/>
        <v>0.24764455094002227</v>
      </c>
      <c r="K3212" t="str">
        <f>IF(OR(
 ROUND(G3212,4)&gt;(0.25+参数设置!B$3), ROUND(G3212,4)&lt;(0.25-参数设置!B$3),
 ROUND(H3212,4)&gt;(0.25+参数设置!B$3), ROUND(H3212,4)&lt;(0.25-参数设置!B$3),
 ROUND(I3212,4)&gt;(0.25+参数设置!B$3), ROUND(I3212,4)&lt;(0.25-参数设置!B$3),
 ROUND(J3212,4)&gt;(0.25+参数设置!B$3), ROUND(J3212,4)&lt;(0.25-参数设置!B$3)
),"是","否")</f>
        <v>否</v>
      </c>
      <c r="L3212">
        <f t="shared" si="705"/>
        <v>37384.999068234552</v>
      </c>
      <c r="M3212">
        <f t="shared" si="706"/>
        <v>35469.917740601682</v>
      </c>
      <c r="N3212">
        <f t="shared" si="707"/>
        <v>35917.309782729237</v>
      </c>
      <c r="O3212">
        <f t="shared" si="708"/>
        <v>35803.354973597299</v>
      </c>
      <c r="P3212">
        <f t="shared" si="709"/>
        <v>0</v>
      </c>
      <c r="Q3212">
        <f t="shared" si="710"/>
        <v>0</v>
      </c>
      <c r="R3212">
        <f t="shared" si="711"/>
        <v>0</v>
      </c>
      <c r="S3212">
        <f t="shared" si="712"/>
        <v>0</v>
      </c>
      <c r="T3212">
        <f t="shared" si="713"/>
        <v>0</v>
      </c>
      <c r="U3212">
        <f>T3212*参数设置!B3213</f>
        <v>0</v>
      </c>
    </row>
    <row r="3213" spans="1:21" x14ac:dyDescent="0.25">
      <c r="A3213" s="3">
        <v>44695</v>
      </c>
      <c r="B3213">
        <f>IF(K3212="是",F3212*0.25*(价格数据!B3213/价格数据!B3212),B3212*(价格数据!B3213/价格数据!B3212))</f>
        <v>37384.999068234552</v>
      </c>
      <c r="C3213">
        <f>IF(K3212="是",F3212*0.25*(价格数据!C3213/价格数据!C3212),C3212*(价格数据!C3213/价格数据!C3212))</f>
        <v>35469.917740601682</v>
      </c>
      <c r="D3213">
        <f>IF(K3212="是",F3212*0.25*(价格数据!D3213/价格数据!D3212),D3212*(价格数据!D3213/价格数据!D3212))</f>
        <v>35917.309782729237</v>
      </c>
      <c r="E3213">
        <f>IF(K3212="是",F3212*0.25*(价格数据!E3213/价格数据!E3212),E3212*(价格数据!E3213/价格数据!E3212))</f>
        <v>35803.354973597299</v>
      </c>
      <c r="F3213">
        <f t="shared" si="700"/>
        <v>144575.58156516278</v>
      </c>
      <c r="G3213">
        <f t="shared" si="701"/>
        <v>0.25858446262852813</v>
      </c>
      <c r="H3213">
        <f t="shared" si="702"/>
        <v>0.245338233169166</v>
      </c>
      <c r="I3213">
        <f t="shared" si="703"/>
        <v>0.24843275326228356</v>
      </c>
      <c r="J3213">
        <f t="shared" si="704"/>
        <v>0.24764455094002227</v>
      </c>
      <c r="K3213" t="str">
        <f>IF(OR(
 ROUND(G3213,4)&gt;(0.25+参数设置!B$3), ROUND(G3213,4)&lt;(0.25-参数设置!B$3),
 ROUND(H3213,4)&gt;(0.25+参数设置!B$3), ROUND(H3213,4)&lt;(0.25-参数设置!B$3),
 ROUND(I3213,4)&gt;(0.25+参数设置!B$3), ROUND(I3213,4)&lt;(0.25-参数设置!B$3),
 ROUND(J3213,4)&gt;(0.25+参数设置!B$3), ROUND(J3213,4)&lt;(0.25-参数设置!B$3)
),"是","否")</f>
        <v>否</v>
      </c>
      <c r="L3213">
        <f t="shared" si="705"/>
        <v>37384.999068234552</v>
      </c>
      <c r="M3213">
        <f t="shared" si="706"/>
        <v>35469.917740601682</v>
      </c>
      <c r="N3213">
        <f t="shared" si="707"/>
        <v>35917.309782729237</v>
      </c>
      <c r="O3213">
        <f t="shared" si="708"/>
        <v>35803.354973597299</v>
      </c>
      <c r="P3213">
        <f t="shared" si="709"/>
        <v>0</v>
      </c>
      <c r="Q3213">
        <f t="shared" si="710"/>
        <v>0</v>
      </c>
      <c r="R3213">
        <f t="shared" si="711"/>
        <v>0</v>
      </c>
      <c r="S3213">
        <f t="shared" si="712"/>
        <v>0</v>
      </c>
      <c r="T3213">
        <f t="shared" si="713"/>
        <v>0</v>
      </c>
      <c r="U3213">
        <f>T3213*参数设置!B3214</f>
        <v>0</v>
      </c>
    </row>
    <row r="3214" spans="1:21" x14ac:dyDescent="0.25">
      <c r="A3214" s="3">
        <v>44696</v>
      </c>
      <c r="B3214">
        <f>IF(K3213="是",F3213*0.25*(价格数据!B3214/价格数据!B3213),B3213*(价格数据!B3214/价格数据!B3213))</f>
        <v>37384.999068234552</v>
      </c>
      <c r="C3214">
        <f>IF(K3213="是",F3213*0.25*(价格数据!C3214/价格数据!C3213),C3213*(价格数据!C3214/价格数据!C3213))</f>
        <v>35469.917740601682</v>
      </c>
      <c r="D3214">
        <f>IF(K3213="是",F3213*0.25*(价格数据!D3214/价格数据!D3213),D3213*(价格数据!D3214/价格数据!D3213))</f>
        <v>35917.309782729237</v>
      </c>
      <c r="E3214">
        <f>IF(K3213="是",F3213*0.25*(价格数据!E3214/价格数据!E3213),E3213*(价格数据!E3214/价格数据!E3213))</f>
        <v>35803.354973597299</v>
      </c>
      <c r="F3214">
        <f t="shared" si="700"/>
        <v>144575.58156516278</v>
      </c>
      <c r="G3214">
        <f t="shared" si="701"/>
        <v>0.25858446262852813</v>
      </c>
      <c r="H3214">
        <f t="shared" si="702"/>
        <v>0.245338233169166</v>
      </c>
      <c r="I3214">
        <f t="shared" si="703"/>
        <v>0.24843275326228356</v>
      </c>
      <c r="J3214">
        <f t="shared" si="704"/>
        <v>0.24764455094002227</v>
      </c>
      <c r="K3214" t="str">
        <f>IF(OR(
 ROUND(G3214,4)&gt;(0.25+参数设置!B$3), ROUND(G3214,4)&lt;(0.25-参数设置!B$3),
 ROUND(H3214,4)&gt;(0.25+参数设置!B$3), ROUND(H3214,4)&lt;(0.25-参数设置!B$3),
 ROUND(I3214,4)&gt;(0.25+参数设置!B$3), ROUND(I3214,4)&lt;(0.25-参数设置!B$3),
 ROUND(J3214,4)&gt;(0.25+参数设置!B$3), ROUND(J3214,4)&lt;(0.25-参数设置!B$3)
),"是","否")</f>
        <v>否</v>
      </c>
      <c r="L3214">
        <f t="shared" si="705"/>
        <v>37384.999068234552</v>
      </c>
      <c r="M3214">
        <f t="shared" si="706"/>
        <v>35469.917740601682</v>
      </c>
      <c r="N3214">
        <f t="shared" si="707"/>
        <v>35917.309782729237</v>
      </c>
      <c r="O3214">
        <f t="shared" si="708"/>
        <v>35803.354973597299</v>
      </c>
      <c r="P3214">
        <f t="shared" si="709"/>
        <v>0</v>
      </c>
      <c r="Q3214">
        <f t="shared" si="710"/>
        <v>0</v>
      </c>
      <c r="R3214">
        <f t="shared" si="711"/>
        <v>0</v>
      </c>
      <c r="S3214">
        <f t="shared" si="712"/>
        <v>0</v>
      </c>
      <c r="T3214">
        <f t="shared" si="713"/>
        <v>0</v>
      </c>
      <c r="U3214">
        <f>T3214*参数设置!B3215</f>
        <v>0</v>
      </c>
    </row>
    <row r="3215" spans="1:21" x14ac:dyDescent="0.25">
      <c r="A3215" s="3">
        <v>44697</v>
      </c>
      <c r="B3215">
        <f>IF(K3214="是",F3214*0.25*(价格数据!B3215/价格数据!B3214),B3214*(价格数据!B3215/价格数据!B3214))</f>
        <v>37093.955629983604</v>
      </c>
      <c r="C3215">
        <f>IF(K3214="是",F3214*0.25*(价格数据!C3215/价格数据!C3214),C3214*(价格数据!C3215/价格数据!C3214))</f>
        <v>35132.369655107272</v>
      </c>
      <c r="D3215">
        <f>IF(K3214="是",F3214*0.25*(价格数据!D3215/价格数据!D3214),D3214*(价格数据!D3215/价格数据!D3214))</f>
        <v>35913.091099117082</v>
      </c>
      <c r="E3215">
        <f>IF(K3214="是",F3214*0.25*(价格数据!E3215/价格数据!E3214),E3214*(价格数据!E3215/价格数据!E3214))</f>
        <v>35802.280958869269</v>
      </c>
      <c r="F3215">
        <f t="shared" si="700"/>
        <v>143941.69734307722</v>
      </c>
      <c r="G3215">
        <f t="shared" si="701"/>
        <v>0.25770125206716282</v>
      </c>
      <c r="H3215">
        <f t="shared" si="702"/>
        <v>0.24407360968775557</v>
      </c>
      <c r="I3215">
        <f t="shared" si="703"/>
        <v>0.24949748239747499</v>
      </c>
      <c r="J3215">
        <f t="shared" si="704"/>
        <v>0.24872765584760667</v>
      </c>
      <c r="K3215" t="str">
        <f>IF(OR(
 ROUND(G3215,4)&gt;(0.25+参数设置!B$3), ROUND(G3215,4)&lt;(0.25-参数设置!B$3),
 ROUND(H3215,4)&gt;(0.25+参数设置!B$3), ROUND(H3215,4)&lt;(0.25-参数设置!B$3),
 ROUND(I3215,4)&gt;(0.25+参数设置!B$3), ROUND(I3215,4)&lt;(0.25-参数设置!B$3),
 ROUND(J3215,4)&gt;(0.25+参数设置!B$3), ROUND(J3215,4)&lt;(0.25-参数设置!B$3)
),"是","否")</f>
        <v>否</v>
      </c>
      <c r="L3215">
        <f t="shared" si="705"/>
        <v>37093.955629983604</v>
      </c>
      <c r="M3215">
        <f t="shared" si="706"/>
        <v>35132.369655107272</v>
      </c>
      <c r="N3215">
        <f t="shared" si="707"/>
        <v>35913.091099117082</v>
      </c>
      <c r="O3215">
        <f t="shared" si="708"/>
        <v>35802.280958869269</v>
      </c>
      <c r="P3215">
        <f t="shared" si="709"/>
        <v>0</v>
      </c>
      <c r="Q3215">
        <f t="shared" si="710"/>
        <v>0</v>
      </c>
      <c r="R3215">
        <f t="shared" si="711"/>
        <v>0</v>
      </c>
      <c r="S3215">
        <f t="shared" si="712"/>
        <v>0</v>
      </c>
      <c r="T3215">
        <f t="shared" si="713"/>
        <v>0</v>
      </c>
      <c r="U3215">
        <f>T3215*参数设置!B3216</f>
        <v>0</v>
      </c>
    </row>
    <row r="3216" spans="1:21" x14ac:dyDescent="0.25">
      <c r="A3216" s="3">
        <v>44698</v>
      </c>
      <c r="B3216">
        <f>IF(K3215="是",F3215*0.25*(价格数据!B3216/价格数据!B3215),B3215*(价格数据!B3216/价格数据!B3215))</f>
        <v>37553.992032380265</v>
      </c>
      <c r="C3216">
        <f>IF(K3215="是",F3215*0.25*(价格数据!C3216/价格数据!C3215),C3215*(价格数据!C3216/价格数据!C3215))</f>
        <v>35369.565607076314</v>
      </c>
      <c r="D3216">
        <f>IF(K3215="是",F3215*0.25*(价格数据!D3216/价格数据!D3215),D3215*(价格数据!D3216/价格数据!D3215))</f>
        <v>35954.996689664476</v>
      </c>
      <c r="E3216">
        <f>IF(K3215="是",F3215*0.25*(价格数据!E3216/价格数据!E3215),E3215*(价格数据!E3216/价格数据!E3215))</f>
        <v>35799.416919594529</v>
      </c>
      <c r="F3216">
        <f t="shared" si="700"/>
        <v>144677.97124871559</v>
      </c>
      <c r="G3216">
        <f t="shared" si="701"/>
        <v>0.25956952332308614</v>
      </c>
      <c r="H3216">
        <f t="shared" si="702"/>
        <v>0.24447098132356701</v>
      </c>
      <c r="I3216">
        <f t="shared" si="703"/>
        <v>0.24851742376076258</v>
      </c>
      <c r="J3216">
        <f t="shared" si="704"/>
        <v>0.24744207159258425</v>
      </c>
      <c r="K3216" t="str">
        <f>IF(OR(
 ROUND(G3216,4)&gt;(0.25+参数设置!B$3), ROUND(G3216,4)&lt;(0.25-参数设置!B$3),
 ROUND(H3216,4)&gt;(0.25+参数设置!B$3), ROUND(H3216,4)&lt;(0.25-参数设置!B$3),
 ROUND(I3216,4)&gt;(0.25+参数设置!B$3), ROUND(I3216,4)&lt;(0.25-参数设置!B$3),
 ROUND(J3216,4)&gt;(0.25+参数设置!B$3), ROUND(J3216,4)&lt;(0.25-参数设置!B$3)
),"是","否")</f>
        <v>否</v>
      </c>
      <c r="L3216">
        <f t="shared" si="705"/>
        <v>37553.992032380265</v>
      </c>
      <c r="M3216">
        <f t="shared" si="706"/>
        <v>35369.565607076314</v>
      </c>
      <c r="N3216">
        <f t="shared" si="707"/>
        <v>35954.996689664476</v>
      </c>
      <c r="O3216">
        <f t="shared" si="708"/>
        <v>35799.416919594529</v>
      </c>
      <c r="P3216">
        <f t="shared" si="709"/>
        <v>0</v>
      </c>
      <c r="Q3216">
        <f t="shared" si="710"/>
        <v>0</v>
      </c>
      <c r="R3216">
        <f t="shared" si="711"/>
        <v>0</v>
      </c>
      <c r="S3216">
        <f t="shared" si="712"/>
        <v>0</v>
      </c>
      <c r="T3216">
        <f t="shared" si="713"/>
        <v>0</v>
      </c>
      <c r="U3216">
        <f>T3216*参数设置!B3217</f>
        <v>0</v>
      </c>
    </row>
    <row r="3217" spans="1:21" x14ac:dyDescent="0.25">
      <c r="A3217" s="3">
        <v>44699</v>
      </c>
      <c r="B3217">
        <f>IF(K3216="是",F3216*0.25*(价格数据!B3217/价格数据!B3216),B3216*(价格数据!B3217/价格数据!B3216))</f>
        <v>37422.553060266939</v>
      </c>
      <c r="C3217">
        <f>IF(K3216="是",F3216*0.25*(价格数据!C3217/价格数据!C3216),C3216*(价格数据!C3217/价格数据!C3216))</f>
        <v>34995.52583666359</v>
      </c>
      <c r="D3217">
        <f>IF(K3216="是",F3216*0.25*(价格数据!D3217/价格数据!D3216),D3216*(价格数据!D3217/价格数据!D3216))</f>
        <v>36010.683313344904</v>
      </c>
      <c r="E3217">
        <f>IF(K3216="是",F3216*0.25*(价格数据!E3217/价格数据!E3216),E3216*(价格数据!E3217/价格数据!E3216))</f>
        <v>35799.058914685185</v>
      </c>
      <c r="F3217">
        <f t="shared" si="700"/>
        <v>144227.82112496061</v>
      </c>
      <c r="G3217">
        <f t="shared" si="701"/>
        <v>0.25946833813598014</v>
      </c>
      <c r="H3217">
        <f t="shared" si="702"/>
        <v>0.24264060542343679</v>
      </c>
      <c r="I3217">
        <f t="shared" si="703"/>
        <v>0.24967917446485474</v>
      </c>
      <c r="J3217">
        <f t="shared" si="704"/>
        <v>0.24821188197572835</v>
      </c>
      <c r="K3217" t="str">
        <f>IF(OR(
 ROUND(G3217,4)&gt;(0.25+参数设置!B$3), ROUND(G3217,4)&lt;(0.25-参数设置!B$3),
 ROUND(H3217,4)&gt;(0.25+参数设置!B$3), ROUND(H3217,4)&lt;(0.25-参数设置!B$3),
 ROUND(I3217,4)&gt;(0.25+参数设置!B$3), ROUND(I3217,4)&lt;(0.25-参数设置!B$3),
 ROUND(J3217,4)&gt;(0.25+参数设置!B$3), ROUND(J3217,4)&lt;(0.25-参数设置!B$3)
),"是","否")</f>
        <v>否</v>
      </c>
      <c r="L3217">
        <f t="shared" si="705"/>
        <v>37422.553060266939</v>
      </c>
      <c r="M3217">
        <f t="shared" si="706"/>
        <v>34995.52583666359</v>
      </c>
      <c r="N3217">
        <f t="shared" si="707"/>
        <v>36010.683313344904</v>
      </c>
      <c r="O3217">
        <f t="shared" si="708"/>
        <v>35799.058914685185</v>
      </c>
      <c r="P3217">
        <f t="shared" si="709"/>
        <v>0</v>
      </c>
      <c r="Q3217">
        <f t="shared" si="710"/>
        <v>0</v>
      </c>
      <c r="R3217">
        <f t="shared" si="711"/>
        <v>0</v>
      </c>
      <c r="S3217">
        <f t="shared" si="712"/>
        <v>0</v>
      </c>
      <c r="T3217">
        <f t="shared" si="713"/>
        <v>0</v>
      </c>
      <c r="U3217">
        <f>T3217*参数设置!B3218</f>
        <v>0</v>
      </c>
    </row>
    <row r="3218" spans="1:21" x14ac:dyDescent="0.25">
      <c r="A3218" s="3">
        <v>44700</v>
      </c>
      <c r="B3218">
        <f>IF(K3217="是",F3217*0.25*(价格数据!B3218/价格数据!B3217),B3217*(价格数据!B3218/价格数据!B3217))</f>
        <v>37507.049542339788</v>
      </c>
      <c r="C3218">
        <f>IF(K3217="是",F3217*0.25*(价格数据!C3218/价格数据!C3217),C3217*(价格数据!C3218/价格数据!C3217))</f>
        <v>35123.246733877699</v>
      </c>
      <c r="D3218">
        <f>IF(K3217="是",F3217*0.25*(价格数据!D3218/价格数据!D3217),D3217*(价格数据!D3218/价格数据!D3217))</f>
        <v>35981.433773633973</v>
      </c>
      <c r="E3218">
        <f>IF(K3217="是",F3217*0.25*(价格数据!E3218/价格数据!E3217),E3217*(价格数据!E3218/价格数据!E3217))</f>
        <v>35797.268890138468</v>
      </c>
      <c r="F3218">
        <f t="shared" si="700"/>
        <v>144408.99893998995</v>
      </c>
      <c r="G3218">
        <f t="shared" si="701"/>
        <v>0.25972792428210151</v>
      </c>
      <c r="H3218">
        <f t="shared" si="702"/>
        <v>0.24322062331083247</v>
      </c>
      <c r="I3218">
        <f t="shared" si="703"/>
        <v>0.24916337650527084</v>
      </c>
      <c r="J3218">
        <f t="shared" si="704"/>
        <v>0.24788807590179504</v>
      </c>
      <c r="K3218" t="str">
        <f>IF(OR(
 ROUND(G3218,4)&gt;(0.25+参数设置!B$3), ROUND(G3218,4)&lt;(0.25-参数设置!B$3),
 ROUND(H3218,4)&gt;(0.25+参数设置!B$3), ROUND(H3218,4)&lt;(0.25-参数设置!B$3),
 ROUND(I3218,4)&gt;(0.25+参数设置!B$3), ROUND(I3218,4)&lt;(0.25-参数设置!B$3),
 ROUND(J3218,4)&gt;(0.25+参数设置!B$3), ROUND(J3218,4)&lt;(0.25-参数设置!B$3)
),"是","否")</f>
        <v>否</v>
      </c>
      <c r="L3218">
        <f t="shared" si="705"/>
        <v>37507.049542339788</v>
      </c>
      <c r="M3218">
        <f t="shared" si="706"/>
        <v>35123.246733877699</v>
      </c>
      <c r="N3218">
        <f t="shared" si="707"/>
        <v>35981.433773633973</v>
      </c>
      <c r="O3218">
        <f t="shared" si="708"/>
        <v>35797.268890138468</v>
      </c>
      <c r="P3218">
        <f t="shared" si="709"/>
        <v>0</v>
      </c>
      <c r="Q3218">
        <f t="shared" si="710"/>
        <v>0</v>
      </c>
      <c r="R3218">
        <f t="shared" si="711"/>
        <v>0</v>
      </c>
      <c r="S3218">
        <f t="shared" si="712"/>
        <v>0</v>
      </c>
      <c r="T3218">
        <f t="shared" si="713"/>
        <v>0</v>
      </c>
      <c r="U3218">
        <f>T3218*参数设置!B3219</f>
        <v>0</v>
      </c>
    </row>
    <row r="3219" spans="1:21" x14ac:dyDescent="0.25">
      <c r="A3219" s="3">
        <v>44701</v>
      </c>
      <c r="B3219">
        <f>IF(K3218="是",F3218*0.25*(价格数据!B3219/价格数据!B3218),B3218*(价格数据!B3219/价格数据!B3218))</f>
        <v>38295.683375019769</v>
      </c>
      <c r="C3219">
        <f>IF(K3218="是",F3218*0.25*(价格数据!C3219/价格数据!C3218),C3218*(价格数据!C3219/价格数据!C3218))</f>
        <v>35323.95100092842</v>
      </c>
      <c r="D3219">
        <f>IF(K3218="是",F3218*0.25*(价格数据!D3219/价格数据!D3218),D3218*(价格数据!D3219/价格数据!D3218))</f>
        <v>35962.027829018065</v>
      </c>
      <c r="E3219">
        <f>IF(K3218="是",F3218*0.25*(价格数据!E3219/价格数据!E3218),E3218*(价格数据!E3219/价格数据!E3218))</f>
        <v>35797.984899957155</v>
      </c>
      <c r="F3219">
        <f t="shared" si="700"/>
        <v>145379.64710492344</v>
      </c>
      <c r="G3219">
        <f t="shared" si="701"/>
        <v>0.26341846425986298</v>
      </c>
      <c r="H3219">
        <f t="shared" si="702"/>
        <v>0.24297727848681877</v>
      </c>
      <c r="I3219">
        <f t="shared" si="703"/>
        <v>0.24736631671050585</v>
      </c>
      <c r="J3219">
        <f t="shared" si="704"/>
        <v>0.24623794054281217</v>
      </c>
      <c r="K3219" t="str">
        <f>IF(OR(
 ROUND(G3219,4)&gt;(0.25+参数设置!B$3), ROUND(G3219,4)&lt;(0.25-参数设置!B$3),
 ROUND(H3219,4)&gt;(0.25+参数设置!B$3), ROUND(H3219,4)&lt;(0.25-参数设置!B$3),
 ROUND(I3219,4)&gt;(0.25+参数设置!B$3), ROUND(I3219,4)&lt;(0.25-参数设置!B$3),
 ROUND(J3219,4)&gt;(0.25+参数设置!B$3), ROUND(J3219,4)&lt;(0.25-参数设置!B$3)
),"是","否")</f>
        <v>否</v>
      </c>
      <c r="L3219">
        <f t="shared" si="705"/>
        <v>38295.683375019769</v>
      </c>
      <c r="M3219">
        <f t="shared" si="706"/>
        <v>35323.95100092842</v>
      </c>
      <c r="N3219">
        <f t="shared" si="707"/>
        <v>35962.027829018065</v>
      </c>
      <c r="O3219">
        <f t="shared" si="708"/>
        <v>35797.984899957155</v>
      </c>
      <c r="P3219">
        <f t="shared" si="709"/>
        <v>0</v>
      </c>
      <c r="Q3219">
        <f t="shared" si="710"/>
        <v>0</v>
      </c>
      <c r="R3219">
        <f t="shared" si="711"/>
        <v>0</v>
      </c>
      <c r="S3219">
        <f t="shared" si="712"/>
        <v>0</v>
      </c>
      <c r="T3219">
        <f t="shared" si="713"/>
        <v>0</v>
      </c>
      <c r="U3219">
        <f>T3219*参数设置!B3220</f>
        <v>0</v>
      </c>
    </row>
    <row r="3220" spans="1:21" x14ac:dyDescent="0.25">
      <c r="A3220" s="3">
        <v>44702</v>
      </c>
      <c r="B3220">
        <f>IF(K3219="是",F3219*0.25*(价格数据!B3220/价格数据!B3219),B3219*(价格数据!B3220/价格数据!B3219))</f>
        <v>38295.683375019769</v>
      </c>
      <c r="C3220">
        <f>IF(K3219="是",F3219*0.25*(价格数据!C3220/价格数据!C3219),C3219*(价格数据!C3220/价格数据!C3219))</f>
        <v>35323.95100092842</v>
      </c>
      <c r="D3220">
        <f>IF(K3219="是",F3219*0.25*(价格数据!D3220/价格数据!D3219),D3219*(价格数据!D3220/价格数据!D3219))</f>
        <v>35962.027829018065</v>
      </c>
      <c r="E3220">
        <f>IF(K3219="是",F3219*0.25*(价格数据!E3220/价格数据!E3219),E3219*(价格数据!E3220/价格数据!E3219))</f>
        <v>35797.984899957155</v>
      </c>
      <c r="F3220">
        <f t="shared" si="700"/>
        <v>145379.64710492344</v>
      </c>
      <c r="G3220">
        <f t="shared" si="701"/>
        <v>0.26341846425986298</v>
      </c>
      <c r="H3220">
        <f t="shared" si="702"/>
        <v>0.24297727848681877</v>
      </c>
      <c r="I3220">
        <f t="shared" si="703"/>
        <v>0.24736631671050585</v>
      </c>
      <c r="J3220">
        <f t="shared" si="704"/>
        <v>0.24623794054281217</v>
      </c>
      <c r="K3220" t="str">
        <f>IF(OR(
 ROUND(G3220,4)&gt;(0.25+参数设置!B$3), ROUND(G3220,4)&lt;(0.25-参数设置!B$3),
 ROUND(H3220,4)&gt;(0.25+参数设置!B$3), ROUND(H3220,4)&lt;(0.25-参数设置!B$3),
 ROUND(I3220,4)&gt;(0.25+参数设置!B$3), ROUND(I3220,4)&lt;(0.25-参数设置!B$3),
 ROUND(J3220,4)&gt;(0.25+参数设置!B$3), ROUND(J3220,4)&lt;(0.25-参数设置!B$3)
),"是","否")</f>
        <v>否</v>
      </c>
      <c r="L3220">
        <f t="shared" si="705"/>
        <v>38295.683375019769</v>
      </c>
      <c r="M3220">
        <f t="shared" si="706"/>
        <v>35323.95100092842</v>
      </c>
      <c r="N3220">
        <f t="shared" si="707"/>
        <v>35962.027829018065</v>
      </c>
      <c r="O3220">
        <f t="shared" si="708"/>
        <v>35797.984899957155</v>
      </c>
      <c r="P3220">
        <f t="shared" si="709"/>
        <v>0</v>
      </c>
      <c r="Q3220">
        <f t="shared" si="710"/>
        <v>0</v>
      </c>
      <c r="R3220">
        <f t="shared" si="711"/>
        <v>0</v>
      </c>
      <c r="S3220">
        <f t="shared" si="712"/>
        <v>0</v>
      </c>
      <c r="T3220">
        <f t="shared" si="713"/>
        <v>0</v>
      </c>
      <c r="U3220">
        <f>T3220*参数设置!B3221</f>
        <v>0</v>
      </c>
    </row>
    <row r="3221" spans="1:21" x14ac:dyDescent="0.25">
      <c r="A3221" s="3">
        <v>44703</v>
      </c>
      <c r="B3221">
        <f>IF(K3220="是",F3220*0.25*(价格数据!B3221/价格数据!B3220),B3220*(价格数据!B3221/价格数据!B3220))</f>
        <v>38295.683375019769</v>
      </c>
      <c r="C3221">
        <f>IF(K3220="是",F3220*0.25*(价格数据!C3221/价格数据!C3220),C3220*(价格数据!C3221/价格数据!C3220))</f>
        <v>35323.95100092842</v>
      </c>
      <c r="D3221">
        <f>IF(K3220="是",F3220*0.25*(价格数据!D3221/价格数据!D3220),D3220*(价格数据!D3221/价格数据!D3220))</f>
        <v>35962.027829018065</v>
      </c>
      <c r="E3221">
        <f>IF(K3220="是",F3220*0.25*(价格数据!E3221/价格数据!E3220),E3220*(价格数据!E3221/价格数据!E3220))</f>
        <v>35797.984899957155</v>
      </c>
      <c r="F3221">
        <f t="shared" si="700"/>
        <v>145379.64710492344</v>
      </c>
      <c r="G3221">
        <f t="shared" si="701"/>
        <v>0.26341846425986298</v>
      </c>
      <c r="H3221">
        <f t="shared" si="702"/>
        <v>0.24297727848681877</v>
      </c>
      <c r="I3221">
        <f t="shared" si="703"/>
        <v>0.24736631671050585</v>
      </c>
      <c r="J3221">
        <f t="shared" si="704"/>
        <v>0.24623794054281217</v>
      </c>
      <c r="K3221" t="str">
        <f>IF(OR(
 ROUND(G3221,4)&gt;(0.25+参数设置!B$3), ROUND(G3221,4)&lt;(0.25-参数设置!B$3),
 ROUND(H3221,4)&gt;(0.25+参数设置!B$3), ROUND(H3221,4)&lt;(0.25-参数设置!B$3),
 ROUND(I3221,4)&gt;(0.25+参数设置!B$3), ROUND(I3221,4)&lt;(0.25-参数设置!B$3),
 ROUND(J3221,4)&gt;(0.25+参数设置!B$3), ROUND(J3221,4)&lt;(0.25-参数设置!B$3)
),"是","否")</f>
        <v>否</v>
      </c>
      <c r="L3221">
        <f t="shared" si="705"/>
        <v>38295.683375019769</v>
      </c>
      <c r="M3221">
        <f t="shared" si="706"/>
        <v>35323.95100092842</v>
      </c>
      <c r="N3221">
        <f t="shared" si="707"/>
        <v>35962.027829018065</v>
      </c>
      <c r="O3221">
        <f t="shared" si="708"/>
        <v>35797.984899957155</v>
      </c>
      <c r="P3221">
        <f t="shared" si="709"/>
        <v>0</v>
      </c>
      <c r="Q3221">
        <f t="shared" si="710"/>
        <v>0</v>
      </c>
      <c r="R3221">
        <f t="shared" si="711"/>
        <v>0</v>
      </c>
      <c r="S3221">
        <f t="shared" si="712"/>
        <v>0</v>
      </c>
      <c r="T3221">
        <f t="shared" si="713"/>
        <v>0</v>
      </c>
      <c r="U3221">
        <f>T3221*参数设置!B3222</f>
        <v>0</v>
      </c>
    </row>
    <row r="3222" spans="1:21" x14ac:dyDescent="0.25">
      <c r="A3222" s="3">
        <v>44704</v>
      </c>
      <c r="B3222">
        <f>IF(K3221="是",F3221*0.25*(价格数据!B3222/价格数据!B3221),B3221*(价格数据!B3222/价格数据!B3221))</f>
        <v>37995.25143876073</v>
      </c>
      <c r="C3222">
        <f>IF(K3221="是",F3221*0.25*(价格数据!C3222/价格数据!C3221),C3221*(价格数据!C3222/价格数据!C3221))</f>
        <v>35351.319764617154</v>
      </c>
      <c r="D3222">
        <f>IF(K3221="是",F3221*0.25*(价格数据!D3222/价格数据!D3221),D3221*(价格数据!D3222/价格数据!D3221))</f>
        <v>35977.496335595963</v>
      </c>
      <c r="E3222">
        <f>IF(K3221="是",F3221*0.25*(价格数据!E3222/价格数据!E3221),E3221*(价格数据!E3222/价格数据!E3221))</f>
        <v>35799.058914685178</v>
      </c>
      <c r="F3222">
        <f t="shared" si="700"/>
        <v>145123.12645365903</v>
      </c>
      <c r="G3222">
        <f t="shared" si="701"/>
        <v>0.26181389808255984</v>
      </c>
      <c r="H3222">
        <f t="shared" si="702"/>
        <v>0.24359535677386057</v>
      </c>
      <c r="I3222">
        <f t="shared" si="703"/>
        <v>0.2479101519845244</v>
      </c>
      <c r="J3222">
        <f t="shared" si="704"/>
        <v>0.24668059315905516</v>
      </c>
      <c r="K3222" t="str">
        <f>IF(OR(
 ROUND(G3222,4)&gt;(0.25+参数设置!B$3), ROUND(G3222,4)&lt;(0.25-参数设置!B$3),
 ROUND(H3222,4)&gt;(0.25+参数设置!B$3), ROUND(H3222,4)&lt;(0.25-参数设置!B$3),
 ROUND(I3222,4)&gt;(0.25+参数设置!B$3), ROUND(I3222,4)&lt;(0.25-参数设置!B$3),
 ROUND(J3222,4)&gt;(0.25+参数设置!B$3), ROUND(J3222,4)&lt;(0.25-参数设置!B$3)
),"是","否")</f>
        <v>否</v>
      </c>
      <c r="L3222">
        <f t="shared" si="705"/>
        <v>37995.25143876073</v>
      </c>
      <c r="M3222">
        <f t="shared" si="706"/>
        <v>35351.319764617154</v>
      </c>
      <c r="N3222">
        <f t="shared" si="707"/>
        <v>35977.496335595963</v>
      </c>
      <c r="O3222">
        <f t="shared" si="708"/>
        <v>35799.058914685178</v>
      </c>
      <c r="P3222">
        <f t="shared" si="709"/>
        <v>0</v>
      </c>
      <c r="Q3222">
        <f t="shared" si="710"/>
        <v>0</v>
      </c>
      <c r="R3222">
        <f t="shared" si="711"/>
        <v>0</v>
      </c>
      <c r="S3222">
        <f t="shared" si="712"/>
        <v>0</v>
      </c>
      <c r="T3222">
        <f t="shared" si="713"/>
        <v>0</v>
      </c>
      <c r="U3222">
        <f>T3222*参数设置!B3223</f>
        <v>0</v>
      </c>
    </row>
    <row r="3223" spans="1:21" x14ac:dyDescent="0.25">
      <c r="A3223" s="3">
        <v>44705</v>
      </c>
      <c r="B3223">
        <f>IF(K3222="是",F3222*0.25*(价格数据!B3223/价格数据!B3222),B3222*(价格数据!B3223/价格数据!B3222))</f>
        <v>37225.394602096938</v>
      </c>
      <c r="C3223">
        <f>IF(K3222="是",F3222*0.25*(价格数据!C3223/价格数据!C3222),C3222*(价格数据!C3223/价格数据!C3222))</f>
        <v>35415.180213224208</v>
      </c>
      <c r="D3223">
        <f>IF(K3222="是",F3222*0.25*(价格数据!D3223/价格数据!D3222),D3222*(价格数据!D3223/价格数据!D3222))</f>
        <v>35994.933561192862</v>
      </c>
      <c r="E3223">
        <f>IF(K3222="是",F3222*0.25*(价格数据!E3223/价格数据!E3222),E3222*(价格数据!E3223/价格数据!E3222))</f>
        <v>35801.564949050589</v>
      </c>
      <c r="F3223">
        <f t="shared" si="700"/>
        <v>144437.07332556462</v>
      </c>
      <c r="G3223">
        <f t="shared" si="701"/>
        <v>0.25772742236468615</v>
      </c>
      <c r="H3223">
        <f t="shared" si="702"/>
        <v>0.24519452933941374</v>
      </c>
      <c r="I3223">
        <f t="shared" si="703"/>
        <v>0.24920841119550671</v>
      </c>
      <c r="J3223">
        <f t="shared" si="704"/>
        <v>0.24786963710039323</v>
      </c>
      <c r="K3223" t="str">
        <f>IF(OR(
 ROUND(G3223,4)&gt;(0.25+参数设置!B$3), ROUND(G3223,4)&lt;(0.25-参数设置!B$3),
 ROUND(H3223,4)&gt;(0.25+参数设置!B$3), ROUND(H3223,4)&lt;(0.25-参数设置!B$3),
 ROUND(I3223,4)&gt;(0.25+参数设置!B$3), ROUND(I3223,4)&lt;(0.25-参数设置!B$3),
 ROUND(J3223,4)&gt;(0.25+参数设置!B$3), ROUND(J3223,4)&lt;(0.25-参数设置!B$3)
),"是","否")</f>
        <v>否</v>
      </c>
      <c r="L3223">
        <f t="shared" si="705"/>
        <v>37225.394602096938</v>
      </c>
      <c r="M3223">
        <f t="shared" si="706"/>
        <v>35415.180213224208</v>
      </c>
      <c r="N3223">
        <f t="shared" si="707"/>
        <v>35994.933561192862</v>
      </c>
      <c r="O3223">
        <f t="shared" si="708"/>
        <v>35801.564949050589</v>
      </c>
      <c r="P3223">
        <f t="shared" si="709"/>
        <v>0</v>
      </c>
      <c r="Q3223">
        <f t="shared" si="710"/>
        <v>0</v>
      </c>
      <c r="R3223">
        <f t="shared" si="711"/>
        <v>0</v>
      </c>
      <c r="S3223">
        <f t="shared" si="712"/>
        <v>0</v>
      </c>
      <c r="T3223">
        <f t="shared" si="713"/>
        <v>0</v>
      </c>
      <c r="U3223">
        <f>T3223*参数设置!B3224</f>
        <v>0</v>
      </c>
    </row>
    <row r="3224" spans="1:21" x14ac:dyDescent="0.25">
      <c r="A3224" s="3">
        <v>44706</v>
      </c>
      <c r="B3224">
        <f>IF(K3223="是",F3223*0.25*(价格数据!B3224/价格数据!B3223),B3223*(价格数据!B3224/价格数据!B3223))</f>
        <v>37384.999068234552</v>
      </c>
      <c r="C3224">
        <f>IF(K3223="是",F3223*0.25*(价格数据!C3224/价格数据!C3223),C3223*(价格数据!C3224/价格数据!C3223))</f>
        <v>35460.794819372095</v>
      </c>
      <c r="D3224">
        <f>IF(K3223="是",F3223*0.25*(价格数据!D3224/价格数据!D3223),D3223*(价格数据!D3224/价格数据!D3223))</f>
        <v>36023.058118607223</v>
      </c>
      <c r="E3224">
        <f>IF(K3223="是",F3223*0.25*(价格数据!E3224/价格数据!E3223),E3223*(价格数据!E3224/价格数据!E3223))</f>
        <v>35799.416919594529</v>
      </c>
      <c r="F3224">
        <f t="shared" si="700"/>
        <v>144668.2689258084</v>
      </c>
      <c r="G3224">
        <f t="shared" si="701"/>
        <v>0.25841879042187926</v>
      </c>
      <c r="H3224">
        <f t="shared" si="702"/>
        <v>0.24511798670624718</v>
      </c>
      <c r="I3224">
        <f t="shared" si="703"/>
        <v>0.24900455632797591</v>
      </c>
      <c r="J3224">
        <f t="shared" si="704"/>
        <v>0.24745866654389764</v>
      </c>
      <c r="K3224" t="str">
        <f>IF(OR(
 ROUND(G3224,4)&gt;(0.25+参数设置!B$3), ROUND(G3224,4)&lt;(0.25-参数设置!B$3),
 ROUND(H3224,4)&gt;(0.25+参数设置!B$3), ROUND(H3224,4)&lt;(0.25-参数设置!B$3),
 ROUND(I3224,4)&gt;(0.25+参数设置!B$3), ROUND(I3224,4)&lt;(0.25-参数设置!B$3),
 ROUND(J3224,4)&gt;(0.25+参数设置!B$3), ROUND(J3224,4)&lt;(0.25-参数设置!B$3)
),"是","否")</f>
        <v>否</v>
      </c>
      <c r="L3224">
        <f t="shared" si="705"/>
        <v>37384.999068234552</v>
      </c>
      <c r="M3224">
        <f t="shared" si="706"/>
        <v>35460.794819372095</v>
      </c>
      <c r="N3224">
        <f t="shared" si="707"/>
        <v>36023.058118607223</v>
      </c>
      <c r="O3224">
        <f t="shared" si="708"/>
        <v>35799.416919594529</v>
      </c>
      <c r="P3224">
        <f t="shared" si="709"/>
        <v>0</v>
      </c>
      <c r="Q3224">
        <f t="shared" si="710"/>
        <v>0</v>
      </c>
      <c r="R3224">
        <f t="shared" si="711"/>
        <v>0</v>
      </c>
      <c r="S3224">
        <f t="shared" si="712"/>
        <v>0</v>
      </c>
      <c r="T3224">
        <f t="shared" si="713"/>
        <v>0</v>
      </c>
      <c r="U3224">
        <f>T3224*参数设置!B3225</f>
        <v>0</v>
      </c>
    </row>
    <row r="3225" spans="1:21" x14ac:dyDescent="0.25">
      <c r="A3225" s="3">
        <v>44707</v>
      </c>
      <c r="B3225">
        <f>IF(K3224="是",F3224*0.25*(价格数据!B3225/价格数据!B3224),B3224*(价格数据!B3225/价格数据!B3224))</f>
        <v>37478.8840483155</v>
      </c>
      <c r="C3225">
        <f>IF(K3224="是",F3224*0.25*(价格数据!C3225/价格数据!C3224),C3224*(价格数据!C3225/价格数据!C3224))</f>
        <v>35588.515716586189</v>
      </c>
      <c r="D3225">
        <f>IF(K3224="是",F3224*0.25*(价格数据!D3225/价格数据!D3224),D3224*(价格数据!D3225/价格数据!D3224))</f>
        <v>36088.307091808536</v>
      </c>
      <c r="E3225">
        <f>IF(K3224="是",F3224*0.25*(价格数据!E3225/价格数据!E3224),E3224*(价格数据!E3225/价格数据!E3224))</f>
        <v>35800.848939231902</v>
      </c>
      <c r="F3225">
        <f t="shared" si="700"/>
        <v>144956.55579594214</v>
      </c>
      <c r="G3225">
        <f t="shared" si="701"/>
        <v>0.25855252866986694</v>
      </c>
      <c r="H3225">
        <f t="shared" si="702"/>
        <v>0.24551159843149667</v>
      </c>
      <c r="I3225">
        <f t="shared" si="703"/>
        <v>0.248959468536288</v>
      </c>
      <c r="J3225">
        <f t="shared" si="704"/>
        <v>0.24697640436234825</v>
      </c>
      <c r="K3225" t="str">
        <f>IF(OR(
 ROUND(G3225,4)&gt;(0.25+参数设置!B$3), ROUND(G3225,4)&lt;(0.25-参数设置!B$3),
 ROUND(H3225,4)&gt;(0.25+参数设置!B$3), ROUND(H3225,4)&lt;(0.25-参数设置!B$3),
 ROUND(I3225,4)&gt;(0.25+参数设置!B$3), ROUND(I3225,4)&lt;(0.25-参数设置!B$3),
 ROUND(J3225,4)&gt;(0.25+参数设置!B$3), ROUND(J3225,4)&lt;(0.25-参数设置!B$3)
),"是","否")</f>
        <v>否</v>
      </c>
      <c r="L3225">
        <f t="shared" si="705"/>
        <v>37478.8840483155</v>
      </c>
      <c r="M3225">
        <f t="shared" si="706"/>
        <v>35588.515716586189</v>
      </c>
      <c r="N3225">
        <f t="shared" si="707"/>
        <v>36088.307091808536</v>
      </c>
      <c r="O3225">
        <f t="shared" si="708"/>
        <v>35800.848939231902</v>
      </c>
      <c r="P3225">
        <f t="shared" si="709"/>
        <v>0</v>
      </c>
      <c r="Q3225">
        <f t="shared" si="710"/>
        <v>0</v>
      </c>
      <c r="R3225">
        <f t="shared" si="711"/>
        <v>0</v>
      </c>
      <c r="S3225">
        <f t="shared" si="712"/>
        <v>0</v>
      </c>
      <c r="T3225">
        <f t="shared" si="713"/>
        <v>0</v>
      </c>
      <c r="U3225">
        <f>T3225*参数设置!B3226</f>
        <v>0</v>
      </c>
    </row>
    <row r="3226" spans="1:21" x14ac:dyDescent="0.25">
      <c r="A3226" s="3">
        <v>44708</v>
      </c>
      <c r="B3226">
        <f>IF(K3225="是",F3225*0.25*(价格数据!B3226/价格数据!B3225),B3225*(价格数据!B3226/价格数据!B3225))</f>
        <v>37572.769028396455</v>
      </c>
      <c r="C3226">
        <f>IF(K3225="是",F3225*0.25*(价格数据!C3226/价格数据!C3225),C3225*(价格数据!C3226/价格数据!C3225))</f>
        <v>35734.482456259444</v>
      </c>
      <c r="D3226">
        <f>IF(K3225="是",F3225*0.25*(价格数据!D3226/价格数据!D3225),D3225*(价格数据!D3226/价格数据!D3225))</f>
        <v>36027.558047793522</v>
      </c>
      <c r="E3226">
        <f>IF(K3225="是",F3225*0.25*(价格数据!E3226/价格数据!E3225),E3225*(价格数据!E3226/价格数据!E3225))</f>
        <v>35802.63896377862</v>
      </c>
      <c r="F3226">
        <f t="shared" si="700"/>
        <v>145137.44849622803</v>
      </c>
      <c r="G3226">
        <f t="shared" si="701"/>
        <v>0.25887715002357187</v>
      </c>
      <c r="H3226">
        <f t="shared" si="702"/>
        <v>0.2462113177991285</v>
      </c>
      <c r="I3226">
        <f t="shared" si="703"/>
        <v>0.2482306146420222</v>
      </c>
      <c r="J3226">
        <f t="shared" si="704"/>
        <v>0.24668091753527757</v>
      </c>
      <c r="K3226" t="str">
        <f>IF(OR(
 ROUND(G3226,4)&gt;(0.25+参数设置!B$3), ROUND(G3226,4)&lt;(0.25-参数设置!B$3),
 ROUND(H3226,4)&gt;(0.25+参数设置!B$3), ROUND(H3226,4)&lt;(0.25-参数设置!B$3),
 ROUND(I3226,4)&gt;(0.25+参数设置!B$3), ROUND(I3226,4)&lt;(0.25-参数设置!B$3),
 ROUND(J3226,4)&gt;(0.25+参数设置!B$3), ROUND(J3226,4)&lt;(0.25-参数设置!B$3)
),"是","否")</f>
        <v>否</v>
      </c>
      <c r="L3226">
        <f t="shared" si="705"/>
        <v>37572.769028396455</v>
      </c>
      <c r="M3226">
        <f t="shared" si="706"/>
        <v>35734.482456259444</v>
      </c>
      <c r="N3226">
        <f t="shared" si="707"/>
        <v>36027.558047793522</v>
      </c>
      <c r="O3226">
        <f t="shared" si="708"/>
        <v>35802.63896377862</v>
      </c>
      <c r="P3226">
        <f t="shared" si="709"/>
        <v>0</v>
      </c>
      <c r="Q3226">
        <f t="shared" si="710"/>
        <v>0</v>
      </c>
      <c r="R3226">
        <f t="shared" si="711"/>
        <v>0</v>
      </c>
      <c r="S3226">
        <f t="shared" si="712"/>
        <v>0</v>
      </c>
      <c r="T3226">
        <f t="shared" si="713"/>
        <v>0</v>
      </c>
      <c r="U3226">
        <f>T3226*参数设置!B3227</f>
        <v>0</v>
      </c>
    </row>
    <row r="3227" spans="1:21" x14ac:dyDescent="0.25">
      <c r="A3227" s="3">
        <v>44709</v>
      </c>
      <c r="B3227">
        <f>IF(K3226="是",F3226*0.25*(价格数据!B3227/价格数据!B3226),B3226*(价格数据!B3227/价格数据!B3226))</f>
        <v>37572.769028396455</v>
      </c>
      <c r="C3227">
        <f>IF(K3226="是",F3226*0.25*(价格数据!C3227/价格数据!C3226),C3226*(价格数据!C3227/价格数据!C3226))</f>
        <v>35734.482456259444</v>
      </c>
      <c r="D3227">
        <f>IF(K3226="是",F3226*0.25*(价格数据!D3227/价格数据!D3226),D3226*(价格数据!D3227/价格数据!D3226))</f>
        <v>36027.558047793522</v>
      </c>
      <c r="E3227">
        <f>IF(K3226="是",F3226*0.25*(价格数据!E3227/价格数据!E3226),E3226*(价格数据!E3227/价格数据!E3226))</f>
        <v>35802.63896377862</v>
      </c>
      <c r="F3227">
        <f t="shared" si="700"/>
        <v>145137.44849622803</v>
      </c>
      <c r="G3227">
        <f t="shared" si="701"/>
        <v>0.25887715002357187</v>
      </c>
      <c r="H3227">
        <f t="shared" si="702"/>
        <v>0.2462113177991285</v>
      </c>
      <c r="I3227">
        <f t="shared" si="703"/>
        <v>0.2482306146420222</v>
      </c>
      <c r="J3227">
        <f t="shared" si="704"/>
        <v>0.24668091753527757</v>
      </c>
      <c r="K3227" t="str">
        <f>IF(OR(
 ROUND(G3227,4)&gt;(0.25+参数设置!B$3), ROUND(G3227,4)&lt;(0.25-参数设置!B$3),
 ROUND(H3227,4)&gt;(0.25+参数设置!B$3), ROUND(H3227,4)&lt;(0.25-参数设置!B$3),
 ROUND(I3227,4)&gt;(0.25+参数设置!B$3), ROUND(I3227,4)&lt;(0.25-参数设置!B$3),
 ROUND(J3227,4)&gt;(0.25+参数设置!B$3), ROUND(J3227,4)&lt;(0.25-参数设置!B$3)
),"是","否")</f>
        <v>否</v>
      </c>
      <c r="L3227">
        <f t="shared" si="705"/>
        <v>37572.769028396455</v>
      </c>
      <c r="M3227">
        <f t="shared" si="706"/>
        <v>35734.482456259444</v>
      </c>
      <c r="N3227">
        <f t="shared" si="707"/>
        <v>36027.558047793522</v>
      </c>
      <c r="O3227">
        <f t="shared" si="708"/>
        <v>35802.63896377862</v>
      </c>
      <c r="P3227">
        <f t="shared" si="709"/>
        <v>0</v>
      </c>
      <c r="Q3227">
        <f t="shared" si="710"/>
        <v>0</v>
      </c>
      <c r="R3227">
        <f t="shared" si="711"/>
        <v>0</v>
      </c>
      <c r="S3227">
        <f t="shared" si="712"/>
        <v>0</v>
      </c>
      <c r="T3227">
        <f t="shared" si="713"/>
        <v>0</v>
      </c>
      <c r="U3227">
        <f>T3227*参数设置!B3228</f>
        <v>0</v>
      </c>
    </row>
    <row r="3228" spans="1:21" x14ac:dyDescent="0.25">
      <c r="A3228" s="3">
        <v>44710</v>
      </c>
      <c r="B3228">
        <f>IF(K3227="是",F3227*0.25*(价格数据!B3228/价格数据!B3227),B3227*(价格数据!B3228/价格数据!B3227))</f>
        <v>37572.769028396455</v>
      </c>
      <c r="C3228">
        <f>IF(K3227="是",F3227*0.25*(价格数据!C3228/价格数据!C3227),C3227*(价格数据!C3228/价格数据!C3227))</f>
        <v>35734.482456259444</v>
      </c>
      <c r="D3228">
        <f>IF(K3227="是",F3227*0.25*(价格数据!D3228/价格数据!D3227),D3227*(价格数据!D3228/价格数据!D3227))</f>
        <v>36027.558047793522</v>
      </c>
      <c r="E3228">
        <f>IF(K3227="是",F3227*0.25*(价格数据!E3228/价格数据!E3227),E3227*(价格数据!E3228/价格数据!E3227))</f>
        <v>35802.63896377862</v>
      </c>
      <c r="F3228">
        <f t="shared" si="700"/>
        <v>145137.44849622803</v>
      </c>
      <c r="G3228">
        <f t="shared" si="701"/>
        <v>0.25887715002357187</v>
      </c>
      <c r="H3228">
        <f t="shared" si="702"/>
        <v>0.2462113177991285</v>
      </c>
      <c r="I3228">
        <f t="shared" si="703"/>
        <v>0.2482306146420222</v>
      </c>
      <c r="J3228">
        <f t="shared" si="704"/>
        <v>0.24668091753527757</v>
      </c>
      <c r="K3228" t="str">
        <f>IF(OR(
 ROUND(G3228,4)&gt;(0.25+参数设置!B$3), ROUND(G3228,4)&lt;(0.25-参数设置!B$3),
 ROUND(H3228,4)&gt;(0.25+参数设置!B$3), ROUND(H3228,4)&lt;(0.25-参数设置!B$3),
 ROUND(I3228,4)&gt;(0.25+参数设置!B$3), ROUND(I3228,4)&lt;(0.25-参数设置!B$3),
 ROUND(J3228,4)&gt;(0.25+参数设置!B$3), ROUND(J3228,4)&lt;(0.25-参数设置!B$3)
),"是","否")</f>
        <v>否</v>
      </c>
      <c r="L3228">
        <f t="shared" si="705"/>
        <v>37572.769028396455</v>
      </c>
      <c r="M3228">
        <f t="shared" si="706"/>
        <v>35734.482456259444</v>
      </c>
      <c r="N3228">
        <f t="shared" si="707"/>
        <v>36027.558047793522</v>
      </c>
      <c r="O3228">
        <f t="shared" si="708"/>
        <v>35802.63896377862</v>
      </c>
      <c r="P3228">
        <f t="shared" si="709"/>
        <v>0</v>
      </c>
      <c r="Q3228">
        <f t="shared" si="710"/>
        <v>0</v>
      </c>
      <c r="R3228">
        <f t="shared" si="711"/>
        <v>0</v>
      </c>
      <c r="S3228">
        <f t="shared" si="712"/>
        <v>0</v>
      </c>
      <c r="T3228">
        <f t="shared" si="713"/>
        <v>0</v>
      </c>
      <c r="U3228">
        <f>T3228*参数设置!B3229</f>
        <v>0</v>
      </c>
    </row>
    <row r="3229" spans="1:21" x14ac:dyDescent="0.25">
      <c r="A3229" s="3">
        <v>44711</v>
      </c>
      <c r="B3229">
        <f>IF(K3228="是",F3228*0.25*(价格数据!B3229/价格数据!B3228),B3228*(价格数据!B3229/价格数据!B3228))</f>
        <v>37788.704482582645</v>
      </c>
      <c r="C3229">
        <f>IF(K3228="是",F3228*0.25*(价格数据!C3229/价格数据!C3228),C3228*(价格数据!C3229/价格数据!C3228))</f>
        <v>35442.548976912927</v>
      </c>
      <c r="D3229">
        <f>IF(K3228="是",F3228*0.25*(价格数据!D3229/价格数据!D3228),D3228*(价格数据!D3229/价格数据!D3228))</f>
        <v>35985.371211671991</v>
      </c>
      <c r="E3229">
        <f>IF(K3228="是",F3228*0.25*(价格数据!E3229/价格数据!E3228),E3228*(价格数据!E3229/价格数据!E3228))</f>
        <v>35797.268890138468</v>
      </c>
      <c r="F3229">
        <f t="shared" si="700"/>
        <v>145013.89356130606</v>
      </c>
      <c r="G3229">
        <f t="shared" si="701"/>
        <v>0.26058678623512094</v>
      </c>
      <c r="H3229">
        <f t="shared" si="702"/>
        <v>0.24440795365534571</v>
      </c>
      <c r="I3229">
        <f t="shared" si="703"/>
        <v>0.24815119660557777</v>
      </c>
      <c r="J3229">
        <f t="shared" si="704"/>
        <v>0.24685406350395536</v>
      </c>
      <c r="K3229" t="str">
        <f>IF(OR(
 ROUND(G3229,4)&gt;(0.25+参数设置!B$3), ROUND(G3229,4)&lt;(0.25-参数设置!B$3),
 ROUND(H3229,4)&gt;(0.25+参数设置!B$3), ROUND(H3229,4)&lt;(0.25-参数设置!B$3),
 ROUND(I3229,4)&gt;(0.25+参数设置!B$3), ROUND(I3229,4)&lt;(0.25-参数设置!B$3),
 ROUND(J3229,4)&gt;(0.25+参数设置!B$3), ROUND(J3229,4)&lt;(0.25-参数设置!B$3)
),"是","否")</f>
        <v>否</v>
      </c>
      <c r="L3229">
        <f t="shared" si="705"/>
        <v>37788.704482582645</v>
      </c>
      <c r="M3229">
        <f t="shared" si="706"/>
        <v>35442.548976912927</v>
      </c>
      <c r="N3229">
        <f t="shared" si="707"/>
        <v>35985.371211671991</v>
      </c>
      <c r="O3229">
        <f t="shared" si="708"/>
        <v>35797.268890138468</v>
      </c>
      <c r="P3229">
        <f t="shared" si="709"/>
        <v>0</v>
      </c>
      <c r="Q3229">
        <f t="shared" si="710"/>
        <v>0</v>
      </c>
      <c r="R3229">
        <f t="shared" si="711"/>
        <v>0</v>
      </c>
      <c r="S3229">
        <f t="shared" si="712"/>
        <v>0</v>
      </c>
      <c r="T3229">
        <f t="shared" si="713"/>
        <v>0</v>
      </c>
      <c r="U3229">
        <f>T3229*参数设置!B3230</f>
        <v>0</v>
      </c>
    </row>
    <row r="3230" spans="1:21" x14ac:dyDescent="0.25">
      <c r="A3230" s="3">
        <v>44712</v>
      </c>
      <c r="B3230">
        <f>IF(K3229="是",F3229*0.25*(价格数据!B3230/价格数据!B3229),B3229*(价格数据!B3230/价格数据!B3229))</f>
        <v>38389.568355100731</v>
      </c>
      <c r="C3230">
        <f>IF(K3229="是",F3229*0.25*(价格数据!C3230/价格数据!C3229),C3229*(价格数据!C3230/价格数据!C3229))</f>
        <v>35369.5656070763</v>
      </c>
      <c r="D3230">
        <f>IF(K3229="是",F3229*0.25*(价格数据!D3230/价格数据!D3229),D3229*(价格数据!D3230/价格数据!D3229))</f>
        <v>35951.902988348906</v>
      </c>
      <c r="E3230">
        <f>IF(K3229="是",F3229*0.25*(价格数据!E3230/价格数据!E3229),E3229*(价格数据!E3230/价格数据!E3229))</f>
        <v>35772.924556303129</v>
      </c>
      <c r="F3230">
        <f t="shared" si="700"/>
        <v>145483.96150682907</v>
      </c>
      <c r="G3230">
        <f t="shared" si="701"/>
        <v>0.26387491760250636</v>
      </c>
      <c r="H3230">
        <f t="shared" si="702"/>
        <v>0.24311659677631228</v>
      </c>
      <c r="I3230">
        <f t="shared" si="703"/>
        <v>0.24711935677295471</v>
      </c>
      <c r="J3230">
        <f t="shared" si="704"/>
        <v>0.24588912884822658</v>
      </c>
      <c r="K3230" t="str">
        <f>IF(OR(
 ROUND(G3230,4)&gt;(0.25+参数设置!B$3), ROUND(G3230,4)&lt;(0.25-参数设置!B$3),
 ROUND(H3230,4)&gt;(0.25+参数设置!B$3), ROUND(H3230,4)&lt;(0.25-参数设置!B$3),
 ROUND(I3230,4)&gt;(0.25+参数设置!B$3), ROUND(I3230,4)&lt;(0.25-参数设置!B$3),
 ROUND(J3230,4)&gt;(0.25+参数设置!B$3), ROUND(J3230,4)&lt;(0.25-参数设置!B$3)
),"是","否")</f>
        <v>否</v>
      </c>
      <c r="L3230">
        <f t="shared" si="705"/>
        <v>38389.568355100731</v>
      </c>
      <c r="M3230">
        <f t="shared" si="706"/>
        <v>35369.5656070763</v>
      </c>
      <c r="N3230">
        <f t="shared" si="707"/>
        <v>35951.902988348906</v>
      </c>
      <c r="O3230">
        <f t="shared" si="708"/>
        <v>35772.924556303129</v>
      </c>
      <c r="P3230">
        <f t="shared" si="709"/>
        <v>0</v>
      </c>
      <c r="Q3230">
        <f t="shared" si="710"/>
        <v>0</v>
      </c>
      <c r="R3230">
        <f t="shared" si="711"/>
        <v>0</v>
      </c>
      <c r="S3230">
        <f t="shared" si="712"/>
        <v>0</v>
      </c>
      <c r="T3230">
        <f t="shared" si="713"/>
        <v>0</v>
      </c>
      <c r="U3230">
        <f>T3230*参数设置!B3231</f>
        <v>0</v>
      </c>
    </row>
    <row r="3231" spans="1:21" x14ac:dyDescent="0.25">
      <c r="A3231" s="3">
        <v>44713</v>
      </c>
      <c r="B3231">
        <f>IF(K3230="是",F3230*0.25*(价格数据!B3231/价格数据!B3230),B3230*(价格数据!B3231/价格数据!B3230))</f>
        <v>38333.237367052163</v>
      </c>
      <c r="C3231">
        <f>IF(K3230="是",F3230*0.25*(价格数据!C3231/价格数据!C3230),C3230*(价格数据!C3231/价格数据!C3230))</f>
        <v>35141.492576336837</v>
      </c>
      <c r="D3231">
        <f>IF(K3230="是",F3230*0.25*(价格数据!D3231/价格数据!D3230),D3230*(价格数据!D3231/价格数据!D3230))</f>
        <v>35941.778147679739</v>
      </c>
      <c r="E3231">
        <f>IF(K3230="是",F3230*0.25*(价格数据!E3231/价格数据!E3230),E3230*(价格数据!E3231/价格数据!E3230))</f>
        <v>35797.268890138468</v>
      </c>
      <c r="F3231">
        <f t="shared" si="700"/>
        <v>145213.77698120719</v>
      </c>
      <c r="G3231">
        <f t="shared" si="701"/>
        <v>0.26397796520376332</v>
      </c>
      <c r="H3231">
        <f t="shared" si="702"/>
        <v>0.24199833725752251</v>
      </c>
      <c r="I3231">
        <f t="shared" si="703"/>
        <v>0.24750942296839462</v>
      </c>
      <c r="J3231">
        <f t="shared" si="704"/>
        <v>0.2465142745703196</v>
      </c>
      <c r="K3231" t="str">
        <f>IF(OR(
 ROUND(G3231,4)&gt;(0.25+参数设置!B$3), ROUND(G3231,4)&lt;(0.25-参数设置!B$3),
 ROUND(H3231,4)&gt;(0.25+参数设置!B$3), ROUND(H3231,4)&lt;(0.25-参数设置!B$3),
 ROUND(I3231,4)&gt;(0.25+参数设置!B$3), ROUND(I3231,4)&lt;(0.25-参数设置!B$3),
 ROUND(J3231,4)&gt;(0.25+参数设置!B$3), ROUND(J3231,4)&lt;(0.25-参数设置!B$3)
),"是","否")</f>
        <v>否</v>
      </c>
      <c r="L3231">
        <f t="shared" si="705"/>
        <v>38333.237367052163</v>
      </c>
      <c r="M3231">
        <f t="shared" si="706"/>
        <v>35141.492576336837</v>
      </c>
      <c r="N3231">
        <f t="shared" si="707"/>
        <v>35941.778147679739</v>
      </c>
      <c r="O3231">
        <f t="shared" si="708"/>
        <v>35797.268890138468</v>
      </c>
      <c r="P3231">
        <f t="shared" si="709"/>
        <v>0</v>
      </c>
      <c r="Q3231">
        <f t="shared" si="710"/>
        <v>0</v>
      </c>
      <c r="R3231">
        <f t="shared" si="711"/>
        <v>0</v>
      </c>
      <c r="S3231">
        <f t="shared" si="712"/>
        <v>0</v>
      </c>
      <c r="T3231">
        <f t="shared" si="713"/>
        <v>0</v>
      </c>
      <c r="U3231">
        <f>T3231*参数设置!B3232</f>
        <v>0</v>
      </c>
    </row>
    <row r="3232" spans="1:21" x14ac:dyDescent="0.25">
      <c r="A3232" s="3">
        <v>44714</v>
      </c>
      <c r="B3232">
        <f>IF(K3231="是",F3231*0.25*(价格数据!B3232/价格数据!B3231),B3231*(价格数据!B3232/价格数据!B3231))</f>
        <v>38436.510845141209</v>
      </c>
      <c r="C3232">
        <f>IF(K3231="是",F3231*0.25*(价格数据!C3232/价格数据!C3231),C3231*(价格数据!C3232/价格数据!C3231))</f>
        <v>35369.5656070763</v>
      </c>
      <c r="D3232">
        <f>IF(K3231="是",F3231*0.25*(价格数据!D3232/价格数据!D3231),D3231*(价格数据!D3232/价格数据!D3231))</f>
        <v>35935.871990622727</v>
      </c>
      <c r="E3232">
        <f>IF(K3231="是",F3231*0.25*(价格数据!E3232/价格数据!E3231),E3231*(价格数据!E3232/价格数据!E3231))</f>
        <v>35797.984899957155</v>
      </c>
      <c r="F3232">
        <f t="shared" si="700"/>
        <v>145539.93334279739</v>
      </c>
      <c r="G3232">
        <f t="shared" si="701"/>
        <v>0.2640959767008399</v>
      </c>
      <c r="H3232">
        <f t="shared" si="702"/>
        <v>0.24302309884785103</v>
      </c>
      <c r="I3232">
        <f t="shared" si="703"/>
        <v>0.2469141710129906</v>
      </c>
      <c r="J3232">
        <f t="shared" si="704"/>
        <v>0.2459667534383185</v>
      </c>
      <c r="K3232" t="str">
        <f>IF(OR(
 ROUND(G3232,4)&gt;(0.25+参数设置!B$3), ROUND(G3232,4)&lt;(0.25-参数设置!B$3),
 ROUND(H3232,4)&gt;(0.25+参数设置!B$3), ROUND(H3232,4)&lt;(0.25-参数设置!B$3),
 ROUND(I3232,4)&gt;(0.25+参数设置!B$3), ROUND(I3232,4)&lt;(0.25-参数设置!B$3),
 ROUND(J3232,4)&gt;(0.25+参数设置!B$3), ROUND(J3232,4)&lt;(0.25-参数设置!B$3)
),"是","否")</f>
        <v>否</v>
      </c>
      <c r="L3232">
        <f t="shared" si="705"/>
        <v>38436.510845141209</v>
      </c>
      <c r="M3232">
        <f t="shared" si="706"/>
        <v>35369.5656070763</v>
      </c>
      <c r="N3232">
        <f t="shared" si="707"/>
        <v>35935.871990622727</v>
      </c>
      <c r="O3232">
        <f t="shared" si="708"/>
        <v>35797.984899957155</v>
      </c>
      <c r="P3232">
        <f t="shared" si="709"/>
        <v>0</v>
      </c>
      <c r="Q3232">
        <f t="shared" si="710"/>
        <v>0</v>
      </c>
      <c r="R3232">
        <f t="shared" si="711"/>
        <v>0</v>
      </c>
      <c r="S3232">
        <f t="shared" si="712"/>
        <v>0</v>
      </c>
      <c r="T3232">
        <f t="shared" si="713"/>
        <v>0</v>
      </c>
      <c r="U3232">
        <f>T3232*参数设置!B3233</f>
        <v>0</v>
      </c>
    </row>
    <row r="3233" spans="1:21" x14ac:dyDescent="0.25">
      <c r="A3233" s="3">
        <v>44715</v>
      </c>
      <c r="B3233">
        <f>IF(K3232="是",F3232*0.25*(价格数据!B3233/价格数据!B3232),B3232*(价格数据!B3233/价格数据!B3232))</f>
        <v>38436.510845141209</v>
      </c>
      <c r="C3233">
        <f>IF(K3232="是",F3232*0.25*(价格数据!C3233/价格数据!C3232),C3232*(价格数据!C3233/价格数据!C3232))</f>
        <v>35369.5656070763</v>
      </c>
      <c r="D3233">
        <f>IF(K3232="是",F3232*0.25*(价格数据!D3233/价格数据!D3232),D3232*(价格数据!D3233/价格数据!D3232))</f>
        <v>35935.871990622727</v>
      </c>
      <c r="E3233">
        <f>IF(K3232="是",F3232*0.25*(价格数据!E3233/价格数据!E3232),E3232*(价格数据!E3233/价格数据!E3232))</f>
        <v>35797.984899957155</v>
      </c>
      <c r="F3233">
        <f t="shared" si="700"/>
        <v>145539.93334279739</v>
      </c>
      <c r="G3233">
        <f t="shared" si="701"/>
        <v>0.2640959767008399</v>
      </c>
      <c r="H3233">
        <f t="shared" si="702"/>
        <v>0.24302309884785103</v>
      </c>
      <c r="I3233">
        <f t="shared" si="703"/>
        <v>0.2469141710129906</v>
      </c>
      <c r="J3233">
        <f t="shared" si="704"/>
        <v>0.2459667534383185</v>
      </c>
      <c r="K3233" t="str">
        <f>IF(OR(
 ROUND(G3233,4)&gt;(0.25+参数设置!B$3), ROUND(G3233,4)&lt;(0.25-参数设置!B$3),
 ROUND(H3233,4)&gt;(0.25+参数设置!B$3), ROUND(H3233,4)&lt;(0.25-参数设置!B$3),
 ROUND(I3233,4)&gt;(0.25+参数设置!B$3), ROUND(I3233,4)&lt;(0.25-参数设置!B$3),
 ROUND(J3233,4)&gt;(0.25+参数设置!B$3), ROUND(J3233,4)&lt;(0.25-参数设置!B$3)
),"是","否")</f>
        <v>否</v>
      </c>
      <c r="L3233">
        <f t="shared" si="705"/>
        <v>38436.510845141209</v>
      </c>
      <c r="M3233">
        <f t="shared" si="706"/>
        <v>35369.5656070763</v>
      </c>
      <c r="N3233">
        <f t="shared" si="707"/>
        <v>35935.871990622727</v>
      </c>
      <c r="O3233">
        <f t="shared" si="708"/>
        <v>35797.984899957155</v>
      </c>
      <c r="P3233">
        <f t="shared" si="709"/>
        <v>0</v>
      </c>
      <c r="Q3233">
        <f t="shared" si="710"/>
        <v>0</v>
      </c>
      <c r="R3233">
        <f t="shared" si="711"/>
        <v>0</v>
      </c>
      <c r="S3233">
        <f t="shared" si="712"/>
        <v>0</v>
      </c>
      <c r="T3233">
        <f t="shared" si="713"/>
        <v>0</v>
      </c>
      <c r="U3233">
        <f>T3233*参数设置!B3234</f>
        <v>0</v>
      </c>
    </row>
    <row r="3234" spans="1:21" x14ac:dyDescent="0.25">
      <c r="A3234" s="3">
        <v>44716</v>
      </c>
      <c r="B3234">
        <f>IF(K3233="是",F3233*0.25*(价格数据!B3234/价格数据!B3233),B3233*(价格数据!B3234/价格数据!B3233))</f>
        <v>38436.510845141209</v>
      </c>
      <c r="C3234">
        <f>IF(K3233="是",F3233*0.25*(价格数据!C3234/价格数据!C3233),C3233*(价格数据!C3234/价格数据!C3233))</f>
        <v>35369.5656070763</v>
      </c>
      <c r="D3234">
        <f>IF(K3233="是",F3233*0.25*(价格数据!D3234/价格数据!D3233),D3233*(价格数据!D3234/价格数据!D3233))</f>
        <v>35935.871990622727</v>
      </c>
      <c r="E3234">
        <f>IF(K3233="是",F3233*0.25*(价格数据!E3234/价格数据!E3233),E3233*(价格数据!E3234/价格数据!E3233))</f>
        <v>35797.984899957155</v>
      </c>
      <c r="F3234">
        <f t="shared" si="700"/>
        <v>145539.93334279739</v>
      </c>
      <c r="G3234">
        <f t="shared" si="701"/>
        <v>0.2640959767008399</v>
      </c>
      <c r="H3234">
        <f t="shared" si="702"/>
        <v>0.24302309884785103</v>
      </c>
      <c r="I3234">
        <f t="shared" si="703"/>
        <v>0.2469141710129906</v>
      </c>
      <c r="J3234">
        <f t="shared" si="704"/>
        <v>0.2459667534383185</v>
      </c>
      <c r="K3234" t="str">
        <f>IF(OR(
 ROUND(G3234,4)&gt;(0.25+参数设置!B$3), ROUND(G3234,4)&lt;(0.25-参数设置!B$3),
 ROUND(H3234,4)&gt;(0.25+参数设置!B$3), ROUND(H3234,4)&lt;(0.25-参数设置!B$3),
 ROUND(I3234,4)&gt;(0.25+参数设置!B$3), ROUND(I3234,4)&lt;(0.25-参数设置!B$3),
 ROUND(J3234,4)&gt;(0.25+参数设置!B$3), ROUND(J3234,4)&lt;(0.25-参数设置!B$3)
),"是","否")</f>
        <v>否</v>
      </c>
      <c r="L3234">
        <f t="shared" si="705"/>
        <v>38436.510845141209</v>
      </c>
      <c r="M3234">
        <f t="shared" si="706"/>
        <v>35369.5656070763</v>
      </c>
      <c r="N3234">
        <f t="shared" si="707"/>
        <v>35935.871990622727</v>
      </c>
      <c r="O3234">
        <f t="shared" si="708"/>
        <v>35797.984899957155</v>
      </c>
      <c r="P3234">
        <f t="shared" si="709"/>
        <v>0</v>
      </c>
      <c r="Q3234">
        <f t="shared" si="710"/>
        <v>0</v>
      </c>
      <c r="R3234">
        <f t="shared" si="711"/>
        <v>0</v>
      </c>
      <c r="S3234">
        <f t="shared" si="712"/>
        <v>0</v>
      </c>
      <c r="T3234">
        <f t="shared" si="713"/>
        <v>0</v>
      </c>
      <c r="U3234">
        <f>T3234*参数设置!B3235</f>
        <v>0</v>
      </c>
    </row>
    <row r="3235" spans="1:21" x14ac:dyDescent="0.25">
      <c r="A3235" s="3">
        <v>44717</v>
      </c>
      <c r="B3235">
        <f>IF(K3234="是",F3234*0.25*(价格数据!B3235/价格数据!B3234),B3234*(价格数据!B3235/价格数据!B3234))</f>
        <v>38436.510845141209</v>
      </c>
      <c r="C3235">
        <f>IF(K3234="是",F3234*0.25*(价格数据!C3235/价格数据!C3234),C3234*(价格数据!C3235/价格数据!C3234))</f>
        <v>35369.5656070763</v>
      </c>
      <c r="D3235">
        <f>IF(K3234="是",F3234*0.25*(价格数据!D3235/价格数据!D3234),D3234*(价格数据!D3235/价格数据!D3234))</f>
        <v>35935.871990622727</v>
      </c>
      <c r="E3235">
        <f>IF(K3234="是",F3234*0.25*(价格数据!E3235/价格数据!E3234),E3234*(价格数据!E3235/价格数据!E3234))</f>
        <v>35797.984899957155</v>
      </c>
      <c r="F3235">
        <f t="shared" si="700"/>
        <v>145539.93334279739</v>
      </c>
      <c r="G3235">
        <f t="shared" si="701"/>
        <v>0.2640959767008399</v>
      </c>
      <c r="H3235">
        <f t="shared" si="702"/>
        <v>0.24302309884785103</v>
      </c>
      <c r="I3235">
        <f t="shared" si="703"/>
        <v>0.2469141710129906</v>
      </c>
      <c r="J3235">
        <f t="shared" si="704"/>
        <v>0.2459667534383185</v>
      </c>
      <c r="K3235" t="str">
        <f>IF(OR(
 ROUND(G3235,4)&gt;(0.25+参数设置!B$3), ROUND(G3235,4)&lt;(0.25-参数设置!B$3),
 ROUND(H3235,4)&gt;(0.25+参数设置!B$3), ROUND(H3235,4)&lt;(0.25-参数设置!B$3),
 ROUND(I3235,4)&gt;(0.25+参数设置!B$3), ROUND(I3235,4)&lt;(0.25-参数设置!B$3),
 ROUND(J3235,4)&gt;(0.25+参数设置!B$3), ROUND(J3235,4)&lt;(0.25-参数设置!B$3)
),"是","否")</f>
        <v>否</v>
      </c>
      <c r="L3235">
        <f t="shared" si="705"/>
        <v>38436.510845141209</v>
      </c>
      <c r="M3235">
        <f t="shared" si="706"/>
        <v>35369.5656070763</v>
      </c>
      <c r="N3235">
        <f t="shared" si="707"/>
        <v>35935.871990622727</v>
      </c>
      <c r="O3235">
        <f t="shared" si="708"/>
        <v>35797.984899957155</v>
      </c>
      <c r="P3235">
        <f t="shared" si="709"/>
        <v>0</v>
      </c>
      <c r="Q3235">
        <f t="shared" si="710"/>
        <v>0</v>
      </c>
      <c r="R3235">
        <f t="shared" si="711"/>
        <v>0</v>
      </c>
      <c r="S3235">
        <f t="shared" si="712"/>
        <v>0</v>
      </c>
      <c r="T3235">
        <f t="shared" si="713"/>
        <v>0</v>
      </c>
      <c r="U3235">
        <f>T3235*参数设置!B3236</f>
        <v>0</v>
      </c>
    </row>
    <row r="3236" spans="1:21" x14ac:dyDescent="0.25">
      <c r="A3236" s="3">
        <v>44718</v>
      </c>
      <c r="B3236">
        <f>IF(K3235="是",F3235*0.25*(价格数据!B3236/价格数据!B3235),B3235*(价格数据!B3236/价格数据!B3235))</f>
        <v>39206.367681805001</v>
      </c>
      <c r="C3236">
        <f>IF(K3235="是",F3235*0.25*(价格数据!C3236/价格数据!C3235),C3235*(价格数据!C3236/价格数据!C3235))</f>
        <v>35296.582237239672</v>
      </c>
      <c r="D3236">
        <f>IF(K3235="是",F3235*0.25*(价格数据!D3236/价格数据!D3235),D3235*(价格数据!D3236/价格数据!D3235))</f>
        <v>35947.403059162614</v>
      </c>
      <c r="E3236">
        <f>IF(K3235="是",F3235*0.25*(价格数据!E3236/价格数据!E3235),E3235*(价格数据!E3236/价格数据!E3235))</f>
        <v>35795.836870501094</v>
      </c>
      <c r="F3236">
        <f t="shared" si="700"/>
        <v>146246.1898487084</v>
      </c>
      <c r="G3236">
        <f t="shared" si="701"/>
        <v>0.26808471196660894</v>
      </c>
      <c r="H3236">
        <f t="shared" si="702"/>
        <v>0.24135043978755252</v>
      </c>
      <c r="I3236">
        <f t="shared" si="703"/>
        <v>0.24580061262690114</v>
      </c>
      <c r="J3236">
        <f t="shared" si="704"/>
        <v>0.24476423561893729</v>
      </c>
      <c r="K3236" t="str">
        <f>IF(OR(
 ROUND(G3236,4)&gt;(0.25+参数设置!B$3), ROUND(G3236,4)&lt;(0.25-参数设置!B$3),
 ROUND(H3236,4)&gt;(0.25+参数设置!B$3), ROUND(H3236,4)&lt;(0.25-参数设置!B$3),
 ROUND(I3236,4)&gt;(0.25+参数设置!B$3), ROUND(I3236,4)&lt;(0.25-参数设置!B$3),
 ROUND(J3236,4)&gt;(0.25+参数设置!B$3), ROUND(J3236,4)&lt;(0.25-参数设置!B$3)
),"是","否")</f>
        <v>否</v>
      </c>
      <c r="L3236">
        <f t="shared" si="705"/>
        <v>39206.367681805001</v>
      </c>
      <c r="M3236">
        <f t="shared" si="706"/>
        <v>35296.582237239672</v>
      </c>
      <c r="N3236">
        <f t="shared" si="707"/>
        <v>35947.403059162614</v>
      </c>
      <c r="O3236">
        <f t="shared" si="708"/>
        <v>35795.836870501094</v>
      </c>
      <c r="P3236">
        <f t="shared" si="709"/>
        <v>0</v>
      </c>
      <c r="Q3236">
        <f t="shared" si="710"/>
        <v>0</v>
      </c>
      <c r="R3236">
        <f t="shared" si="711"/>
        <v>0</v>
      </c>
      <c r="S3236">
        <f t="shared" si="712"/>
        <v>0</v>
      </c>
      <c r="T3236">
        <f t="shared" si="713"/>
        <v>0</v>
      </c>
      <c r="U3236">
        <f>T3236*参数设置!B3237</f>
        <v>0</v>
      </c>
    </row>
    <row r="3237" spans="1:21" x14ac:dyDescent="0.25">
      <c r="A3237" s="3">
        <v>44719</v>
      </c>
      <c r="B3237">
        <f>IF(K3236="是",F3236*0.25*(价格数据!B3237/价格数据!B3236),B3236*(价格数据!B3237/价格数据!B3236))</f>
        <v>39262.698669853569</v>
      </c>
      <c r="C3237">
        <f>IF(K3236="是",F3236*0.25*(价格数据!C3237/价格数据!C3236),C3236*(价格数据!C3237/价格数据!C3236))</f>
        <v>35159.738418795991</v>
      </c>
      <c r="D3237">
        <f>IF(K3236="是",F3236*0.25*(价格数据!D3237/价格数据!D3236),D3236*(价格数据!D3237/价格数据!D3236))</f>
        <v>35945.715585717749</v>
      </c>
      <c r="E3237">
        <f>IF(K3236="是",F3236*0.25*(价格数据!E3237/价格数据!E3236),E3236*(价格数据!E3237/价格数据!E3236))</f>
        <v>35798.700909775842</v>
      </c>
      <c r="F3237">
        <f t="shared" si="700"/>
        <v>146166.85358414316</v>
      </c>
      <c r="G3237">
        <f t="shared" si="701"/>
        <v>0.26861561090696534</v>
      </c>
      <c r="H3237">
        <f t="shared" si="702"/>
        <v>0.24054522319286128</v>
      </c>
      <c r="I3237">
        <f t="shared" si="703"/>
        <v>0.24592248313688339</v>
      </c>
      <c r="J3237">
        <f t="shared" si="704"/>
        <v>0.24491668276328996</v>
      </c>
      <c r="K3237" t="str">
        <f>IF(OR(
 ROUND(G3237,4)&gt;(0.25+参数设置!B$3), ROUND(G3237,4)&lt;(0.25-参数设置!B$3),
 ROUND(H3237,4)&gt;(0.25+参数设置!B$3), ROUND(H3237,4)&lt;(0.25-参数设置!B$3),
 ROUND(I3237,4)&gt;(0.25+参数设置!B$3), ROUND(I3237,4)&lt;(0.25-参数设置!B$3),
 ROUND(J3237,4)&gt;(0.25+参数设置!B$3), ROUND(J3237,4)&lt;(0.25-参数设置!B$3)
),"是","否")</f>
        <v>否</v>
      </c>
      <c r="L3237">
        <f t="shared" si="705"/>
        <v>39262.698669853569</v>
      </c>
      <c r="M3237">
        <f t="shared" si="706"/>
        <v>35159.738418795991</v>
      </c>
      <c r="N3237">
        <f t="shared" si="707"/>
        <v>35945.715585717749</v>
      </c>
      <c r="O3237">
        <f t="shared" si="708"/>
        <v>35798.700909775842</v>
      </c>
      <c r="P3237">
        <f t="shared" si="709"/>
        <v>0</v>
      </c>
      <c r="Q3237">
        <f t="shared" si="710"/>
        <v>0</v>
      </c>
      <c r="R3237">
        <f t="shared" si="711"/>
        <v>0</v>
      </c>
      <c r="S3237">
        <f t="shared" si="712"/>
        <v>0</v>
      </c>
      <c r="T3237">
        <f t="shared" si="713"/>
        <v>0</v>
      </c>
      <c r="U3237">
        <f>T3237*参数设置!B3238</f>
        <v>0</v>
      </c>
    </row>
    <row r="3238" spans="1:21" x14ac:dyDescent="0.25">
      <c r="A3238" s="3">
        <v>44720</v>
      </c>
      <c r="B3238">
        <f>IF(K3237="是",F3237*0.25*(价格数据!B3238/价格数据!B3237),B3237*(价格数据!B3238/价格数据!B3237))</f>
        <v>39657.015586193564</v>
      </c>
      <c r="C3238">
        <f>IF(K3237="是",F3237*0.25*(价格数据!C3238/价格数据!C3237),C3237*(价格数据!C3238/价格数据!C3237))</f>
        <v>35323.951000928406</v>
      </c>
      <c r="D3238">
        <f>IF(K3237="是",F3237*0.25*(价格数据!D3238/价格数据!D3237),D3237*(价格数据!D3238/价格数据!D3237))</f>
        <v>35937.27821849344</v>
      </c>
      <c r="E3238">
        <f>IF(K3237="是",F3237*0.25*(价格数据!E3238/价格数据!E3237),E3237*(价格数据!E3238/价格数据!E3237))</f>
        <v>35797.626895047812</v>
      </c>
      <c r="F3238">
        <f t="shared" si="700"/>
        <v>146715.87170066324</v>
      </c>
      <c r="G3238">
        <f t="shared" si="701"/>
        <v>0.2702980606427075</v>
      </c>
      <c r="H3238">
        <f t="shared" si="702"/>
        <v>0.2407643467027073</v>
      </c>
      <c r="I3238">
        <f t="shared" si="703"/>
        <v>0.24494472071715867</v>
      </c>
      <c r="J3238">
        <f t="shared" si="704"/>
        <v>0.24399287193742644</v>
      </c>
      <c r="K3238" t="str">
        <f>IF(OR(
 ROUND(G3238,4)&gt;(0.25+参数设置!B$3), ROUND(G3238,4)&lt;(0.25-参数设置!B$3),
 ROUND(H3238,4)&gt;(0.25+参数设置!B$3), ROUND(H3238,4)&lt;(0.25-参数设置!B$3),
 ROUND(I3238,4)&gt;(0.25+参数设置!B$3), ROUND(I3238,4)&lt;(0.25-参数设置!B$3),
 ROUND(J3238,4)&gt;(0.25+参数设置!B$3), ROUND(J3238,4)&lt;(0.25-参数设置!B$3)
),"是","否")</f>
        <v>是</v>
      </c>
      <c r="L3238">
        <f t="shared" si="705"/>
        <v>36678.967925165809</v>
      </c>
      <c r="M3238">
        <f t="shared" si="706"/>
        <v>36678.967925165809</v>
      </c>
      <c r="N3238">
        <f t="shared" si="707"/>
        <v>36678.967925165809</v>
      </c>
      <c r="O3238">
        <f t="shared" si="708"/>
        <v>36678.967925165809</v>
      </c>
      <c r="P3238">
        <f t="shared" si="709"/>
        <v>2978.0476610277547</v>
      </c>
      <c r="Q3238">
        <f t="shared" si="710"/>
        <v>1355.0169242374031</v>
      </c>
      <c r="R3238">
        <f t="shared" si="711"/>
        <v>741.68970667236863</v>
      </c>
      <c r="S3238">
        <f t="shared" si="712"/>
        <v>881.34103011799743</v>
      </c>
      <c r="T3238">
        <f t="shared" si="713"/>
        <v>5956.0953220555239</v>
      </c>
      <c r="U3238">
        <f>T3238*参数设置!B3239</f>
        <v>0</v>
      </c>
    </row>
    <row r="3239" spans="1:21" x14ac:dyDescent="0.25">
      <c r="A3239" s="3">
        <v>44721</v>
      </c>
      <c r="B3239">
        <f>IF(K3238="是",F3238*0.25*(价格数据!B3239/价格数据!B3238),B3238*(价格数据!B3239/价格数据!B3238))</f>
        <v>36383.73002046514</v>
      </c>
      <c r="C3239">
        <f>IF(K3238="是",F3238*0.25*(价格数据!C3239/价格数据!C3238),C3238*(价格数据!C3239/价格数据!C3238))</f>
        <v>36764.223790694348</v>
      </c>
      <c r="D3239">
        <f>IF(K3238="是",F3238*0.25*(价格数据!D3239/价格数据!D3238),D3238*(价格数据!D3239/价格数据!D3238))</f>
        <v>36684.995976147802</v>
      </c>
      <c r="E3239">
        <f>IF(K3238="是",F3238*0.25*(价格数据!E3239/价格数据!E3238),E3238*(价格数据!E3239/价格数据!E3238))</f>
        <v>36679.701563215356</v>
      </c>
      <c r="F3239">
        <f t="shared" si="700"/>
        <v>146512.65135052265</v>
      </c>
      <c r="G3239">
        <f t="shared" si="701"/>
        <v>0.24833166067972703</v>
      </c>
      <c r="H3239">
        <f t="shared" si="702"/>
        <v>0.25092866351000753</v>
      </c>
      <c r="I3239">
        <f t="shared" si="703"/>
        <v>0.25038790601353034</v>
      </c>
      <c r="J3239">
        <f t="shared" si="704"/>
        <v>0.25035176979673512</v>
      </c>
      <c r="K3239" t="str">
        <f>IF(OR(
 ROUND(G3239,4)&gt;(0.25+参数设置!B$3), ROUND(G3239,4)&lt;(0.25-参数设置!B$3),
 ROUND(H3239,4)&gt;(0.25+参数设置!B$3), ROUND(H3239,4)&lt;(0.25-参数设置!B$3),
 ROUND(I3239,4)&gt;(0.25+参数设置!B$3), ROUND(I3239,4)&lt;(0.25-参数设置!B$3),
 ROUND(J3239,4)&gt;(0.25+参数设置!B$3), ROUND(J3239,4)&lt;(0.25-参数设置!B$3)
),"是","否")</f>
        <v>否</v>
      </c>
      <c r="L3239">
        <f t="shared" si="705"/>
        <v>36383.73002046514</v>
      </c>
      <c r="M3239">
        <f t="shared" si="706"/>
        <v>36764.223790694348</v>
      </c>
      <c r="N3239">
        <f t="shared" si="707"/>
        <v>36684.995976147802</v>
      </c>
      <c r="O3239">
        <f t="shared" si="708"/>
        <v>36679.701563215356</v>
      </c>
      <c r="P3239">
        <f t="shared" si="709"/>
        <v>0</v>
      </c>
      <c r="Q3239">
        <f t="shared" si="710"/>
        <v>0</v>
      </c>
      <c r="R3239">
        <f t="shared" si="711"/>
        <v>0</v>
      </c>
      <c r="S3239">
        <f t="shared" si="712"/>
        <v>0</v>
      </c>
      <c r="T3239">
        <f t="shared" si="713"/>
        <v>0</v>
      </c>
      <c r="U3239">
        <f>T3239*参数设置!B3240</f>
        <v>0</v>
      </c>
    </row>
    <row r="3240" spans="1:21" x14ac:dyDescent="0.25">
      <c r="A3240" s="3">
        <v>44722</v>
      </c>
      <c r="B3240">
        <f>IF(K3239="是",F3239*0.25*(价格数据!B3240/价格数据!B3239),B3239*(价格数据!B3240/价格数据!B3239))</f>
        <v>36887.371152013337</v>
      </c>
      <c r="C3240">
        <f>IF(K3239="是",F3239*0.25*(价格数据!C3240/价格数据!C3239),C3239*(价格数据!C3240/价格数据!C3239))</f>
        <v>36612.657807532509</v>
      </c>
      <c r="D3240">
        <f>IF(K3239="是",F3239*0.25*(价格数据!D3240/价格数据!D3239),D3239*(价格数据!D3240/价格数据!D3239))</f>
        <v>36671.791673996762</v>
      </c>
      <c r="E3240">
        <f>IF(K3239="是",F3239*0.25*(价格数据!E3240/价格数据!E3239),E3239*(价格数据!E3240/价格数据!E3239))</f>
        <v>36671.998363695107</v>
      </c>
      <c r="F3240">
        <f t="shared" si="700"/>
        <v>146843.81899723771</v>
      </c>
      <c r="G3240">
        <f t="shared" si="701"/>
        <v>0.25120138800467473</v>
      </c>
      <c r="H3240">
        <f t="shared" si="702"/>
        <v>0.24933060211557989</v>
      </c>
      <c r="I3240">
        <f t="shared" si="703"/>
        <v>0.24973330116595915</v>
      </c>
      <c r="J3240">
        <f t="shared" si="704"/>
        <v>0.24973470871378622</v>
      </c>
      <c r="K3240" t="str">
        <f>IF(OR(
 ROUND(G3240,4)&gt;(0.25+参数设置!B$3), ROUND(G3240,4)&lt;(0.25-参数设置!B$3),
 ROUND(H3240,4)&gt;(0.25+参数设置!B$3), ROUND(H3240,4)&lt;(0.25-参数设置!B$3),
 ROUND(I3240,4)&gt;(0.25+参数设置!B$3), ROUND(I3240,4)&lt;(0.25-参数设置!B$3),
 ROUND(J3240,4)&gt;(0.25+参数设置!B$3), ROUND(J3240,4)&lt;(0.25-参数设置!B$3)
),"是","否")</f>
        <v>否</v>
      </c>
      <c r="L3240">
        <f t="shared" si="705"/>
        <v>36887.371152013337</v>
      </c>
      <c r="M3240">
        <f t="shared" si="706"/>
        <v>36612.657807532509</v>
      </c>
      <c r="N3240">
        <f t="shared" si="707"/>
        <v>36671.791673996762</v>
      </c>
      <c r="O3240">
        <f t="shared" si="708"/>
        <v>36671.998363695107</v>
      </c>
      <c r="P3240">
        <f t="shared" si="709"/>
        <v>0</v>
      </c>
      <c r="Q3240">
        <f t="shared" si="710"/>
        <v>0</v>
      </c>
      <c r="R3240">
        <f t="shared" si="711"/>
        <v>0</v>
      </c>
      <c r="S3240">
        <f t="shared" si="712"/>
        <v>0</v>
      </c>
      <c r="T3240">
        <f t="shared" si="713"/>
        <v>0</v>
      </c>
      <c r="U3240">
        <f>T3240*参数设置!B3241</f>
        <v>0</v>
      </c>
    </row>
    <row r="3241" spans="1:21" x14ac:dyDescent="0.25">
      <c r="A3241" s="3">
        <v>44723</v>
      </c>
      <c r="B3241">
        <f>IF(K3240="是",F3240*0.25*(价格数据!B3241/价格数据!B3240),B3240*(价格数据!B3241/价格数据!B3240))</f>
        <v>36887.371152013337</v>
      </c>
      <c r="C3241">
        <f>IF(K3240="是",F3240*0.25*(价格数据!C3241/价格数据!C3240),C3240*(价格数据!C3241/价格数据!C3240))</f>
        <v>36612.657807532509</v>
      </c>
      <c r="D3241">
        <f>IF(K3240="是",F3240*0.25*(价格数据!D3241/价格数据!D3240),D3240*(价格数据!D3241/价格数据!D3240))</f>
        <v>36671.791673996762</v>
      </c>
      <c r="E3241">
        <f>IF(K3240="是",F3240*0.25*(价格数据!E3241/价格数据!E3240),E3240*(价格数据!E3241/价格数据!E3240))</f>
        <v>36671.998363695107</v>
      </c>
      <c r="F3241">
        <f t="shared" si="700"/>
        <v>146843.81899723771</v>
      </c>
      <c r="G3241">
        <f t="shared" si="701"/>
        <v>0.25120138800467473</v>
      </c>
      <c r="H3241">
        <f t="shared" si="702"/>
        <v>0.24933060211557989</v>
      </c>
      <c r="I3241">
        <f t="shared" si="703"/>
        <v>0.24973330116595915</v>
      </c>
      <c r="J3241">
        <f t="shared" si="704"/>
        <v>0.24973470871378622</v>
      </c>
      <c r="K3241" t="str">
        <f>IF(OR(
 ROUND(G3241,4)&gt;(0.25+参数设置!B$3), ROUND(G3241,4)&lt;(0.25-参数设置!B$3),
 ROUND(H3241,4)&gt;(0.25+参数设置!B$3), ROUND(H3241,4)&lt;(0.25-参数设置!B$3),
 ROUND(I3241,4)&gt;(0.25+参数设置!B$3), ROUND(I3241,4)&lt;(0.25-参数设置!B$3),
 ROUND(J3241,4)&gt;(0.25+参数设置!B$3), ROUND(J3241,4)&lt;(0.25-参数设置!B$3)
),"是","否")</f>
        <v>否</v>
      </c>
      <c r="L3241">
        <f t="shared" si="705"/>
        <v>36887.371152013337</v>
      </c>
      <c r="M3241">
        <f t="shared" si="706"/>
        <v>36612.657807532509</v>
      </c>
      <c r="N3241">
        <f t="shared" si="707"/>
        <v>36671.791673996762</v>
      </c>
      <c r="O3241">
        <f t="shared" si="708"/>
        <v>36671.998363695107</v>
      </c>
      <c r="P3241">
        <f t="shared" si="709"/>
        <v>0</v>
      </c>
      <c r="Q3241">
        <f t="shared" si="710"/>
        <v>0</v>
      </c>
      <c r="R3241">
        <f t="shared" si="711"/>
        <v>0</v>
      </c>
      <c r="S3241">
        <f t="shared" si="712"/>
        <v>0</v>
      </c>
      <c r="T3241">
        <f t="shared" si="713"/>
        <v>0</v>
      </c>
      <c r="U3241">
        <f>T3241*参数设置!B3242</f>
        <v>0</v>
      </c>
    </row>
    <row r="3242" spans="1:21" x14ac:dyDescent="0.25">
      <c r="A3242" s="3">
        <v>44724</v>
      </c>
      <c r="B3242">
        <f>IF(K3241="是",F3241*0.25*(价格数据!B3242/价格数据!B3241),B3241*(价格数据!B3242/价格数据!B3241))</f>
        <v>36887.371152013337</v>
      </c>
      <c r="C3242">
        <f>IF(K3241="是",F3241*0.25*(价格数据!C3242/价格数据!C3241),C3241*(价格数据!C3242/价格数据!C3241))</f>
        <v>36612.657807532509</v>
      </c>
      <c r="D3242">
        <f>IF(K3241="是",F3241*0.25*(价格数据!D3242/价格数据!D3241),D3241*(价格数据!D3242/价格数据!D3241))</f>
        <v>36671.791673996762</v>
      </c>
      <c r="E3242">
        <f>IF(K3241="是",F3241*0.25*(价格数据!E3242/价格数据!E3241),E3241*(价格数据!E3242/价格数据!E3241))</f>
        <v>36671.998363695107</v>
      </c>
      <c r="F3242">
        <f t="shared" si="700"/>
        <v>146843.81899723771</v>
      </c>
      <c r="G3242">
        <f t="shared" si="701"/>
        <v>0.25120138800467473</v>
      </c>
      <c r="H3242">
        <f t="shared" si="702"/>
        <v>0.24933060211557989</v>
      </c>
      <c r="I3242">
        <f t="shared" si="703"/>
        <v>0.24973330116595915</v>
      </c>
      <c r="J3242">
        <f t="shared" si="704"/>
        <v>0.24973470871378622</v>
      </c>
      <c r="K3242" t="str">
        <f>IF(OR(
 ROUND(G3242,4)&gt;(0.25+参数设置!B$3), ROUND(G3242,4)&lt;(0.25-参数设置!B$3),
 ROUND(H3242,4)&gt;(0.25+参数设置!B$3), ROUND(H3242,4)&lt;(0.25-参数设置!B$3),
 ROUND(I3242,4)&gt;(0.25+参数设置!B$3), ROUND(I3242,4)&lt;(0.25-参数设置!B$3),
 ROUND(J3242,4)&gt;(0.25+参数设置!B$3), ROUND(J3242,4)&lt;(0.25-参数设置!B$3)
),"是","否")</f>
        <v>否</v>
      </c>
      <c r="L3242">
        <f t="shared" si="705"/>
        <v>36887.371152013337</v>
      </c>
      <c r="M3242">
        <f t="shared" si="706"/>
        <v>36612.657807532509</v>
      </c>
      <c r="N3242">
        <f t="shared" si="707"/>
        <v>36671.791673996762</v>
      </c>
      <c r="O3242">
        <f t="shared" si="708"/>
        <v>36671.998363695107</v>
      </c>
      <c r="P3242">
        <f t="shared" si="709"/>
        <v>0</v>
      </c>
      <c r="Q3242">
        <f t="shared" si="710"/>
        <v>0</v>
      </c>
      <c r="R3242">
        <f t="shared" si="711"/>
        <v>0</v>
      </c>
      <c r="S3242">
        <f t="shared" si="712"/>
        <v>0</v>
      </c>
      <c r="T3242">
        <f t="shared" si="713"/>
        <v>0</v>
      </c>
      <c r="U3242">
        <f>T3242*参数设置!B3243</f>
        <v>0</v>
      </c>
    </row>
    <row r="3243" spans="1:21" x14ac:dyDescent="0.25">
      <c r="A3243" s="3">
        <v>44725</v>
      </c>
      <c r="B3243">
        <f>IF(K3242="是",F3242*0.25*(价格数据!B3243/价格数据!B3242),B3242*(价格数据!B3243/价格数据!B3242))</f>
        <v>36435.830827177007</v>
      </c>
      <c r="C3243">
        <f>IF(K3242="是",F3242*0.25*(价格数据!C3243/价格数据!C3242),C3242*(价格数据!C3243/价格数据!C3242))</f>
        <v>37190.50311833703</v>
      </c>
      <c r="D3243">
        <f>IF(K3242="是",F3242*0.25*(价格数据!D3243/价格数据!D3242),D3242*(价格数据!D3243/价格数据!D3242))</f>
        <v>36670.069373716193</v>
      </c>
      <c r="E3243">
        <f>IF(K3242="是",F3242*0.25*(价格数据!E3243/价格数据!E3242),E3242*(价格数据!E3243/价格数据!E3242))</f>
        <v>36678.601106141032</v>
      </c>
      <c r="F3243">
        <f t="shared" si="700"/>
        <v>146975.00442537127</v>
      </c>
      <c r="G3243">
        <f t="shared" si="701"/>
        <v>0.24790494798506937</v>
      </c>
      <c r="H3243">
        <f t="shared" si="702"/>
        <v>0.2530396461884174</v>
      </c>
      <c r="I3243">
        <f t="shared" si="703"/>
        <v>0.24949867847995855</v>
      </c>
      <c r="J3243">
        <f t="shared" si="704"/>
        <v>0.2495567273465546</v>
      </c>
      <c r="K3243" t="str">
        <f>IF(OR(
 ROUND(G3243,4)&gt;(0.25+参数设置!B$3), ROUND(G3243,4)&lt;(0.25-参数设置!B$3),
 ROUND(H3243,4)&gt;(0.25+参数设置!B$3), ROUND(H3243,4)&lt;(0.25-参数设置!B$3),
 ROUND(I3243,4)&gt;(0.25+参数设置!B$3), ROUND(I3243,4)&lt;(0.25-参数设置!B$3),
 ROUND(J3243,4)&gt;(0.25+参数设置!B$3), ROUND(J3243,4)&lt;(0.25-参数设置!B$3)
),"是","否")</f>
        <v>否</v>
      </c>
      <c r="L3243">
        <f t="shared" si="705"/>
        <v>36435.830827177007</v>
      </c>
      <c r="M3243">
        <f t="shared" si="706"/>
        <v>37190.50311833703</v>
      </c>
      <c r="N3243">
        <f t="shared" si="707"/>
        <v>36670.069373716193</v>
      </c>
      <c r="O3243">
        <f t="shared" si="708"/>
        <v>36678.601106141032</v>
      </c>
      <c r="P3243">
        <f t="shared" si="709"/>
        <v>0</v>
      </c>
      <c r="Q3243">
        <f t="shared" si="710"/>
        <v>0</v>
      </c>
      <c r="R3243">
        <f t="shared" si="711"/>
        <v>0</v>
      </c>
      <c r="S3243">
        <f t="shared" si="712"/>
        <v>0</v>
      </c>
      <c r="T3243">
        <f t="shared" si="713"/>
        <v>0</v>
      </c>
      <c r="U3243">
        <f>T3243*参数设置!B3244</f>
        <v>0</v>
      </c>
    </row>
    <row r="3244" spans="1:21" x14ac:dyDescent="0.25">
      <c r="A3244" s="3">
        <v>44726</v>
      </c>
      <c r="B3244">
        <f>IF(K3243="是",F3243*0.25*(价格数据!B3244/价格数据!B3243),B3243*(价格数据!B3244/价格数据!B3243))</f>
        <v>36783.169538589565</v>
      </c>
      <c r="C3244">
        <f>IF(K3243="是",F3243*0.25*(价格数据!C3244/价格数据!C3243),C3243*(价格数据!C3244/价格数据!C3243))</f>
        <v>36517.92906805635</v>
      </c>
      <c r="D3244">
        <f>IF(K3243="是",F3243*0.25*(价格数据!D3244/价格数据!D3243),D3243*(价格数据!D3244/价格数据!D3243))</f>
        <v>36652.559320863722</v>
      </c>
      <c r="E3244">
        <f>IF(K3243="是",F3243*0.25*(价格数据!E3244/价格数据!E3243),E3243*(价格数据!E3244/价格数据!E3243))</f>
        <v>36678.601106141032</v>
      </c>
      <c r="F3244">
        <f t="shared" si="700"/>
        <v>146632.25903365065</v>
      </c>
      <c r="G3244">
        <f t="shared" si="701"/>
        <v>0.25085318729317396</v>
      </c>
      <c r="H3244">
        <f t="shared" si="702"/>
        <v>0.24904430518032084</v>
      </c>
      <c r="I3244">
        <f t="shared" si="703"/>
        <v>0.24996245411763263</v>
      </c>
      <c r="J3244">
        <f t="shared" si="704"/>
        <v>0.25014005340887269</v>
      </c>
      <c r="K3244" t="str">
        <f>IF(OR(
 ROUND(G3244,4)&gt;(0.25+参数设置!B$3), ROUND(G3244,4)&lt;(0.25-参数设置!B$3),
 ROUND(H3244,4)&gt;(0.25+参数设置!B$3), ROUND(H3244,4)&lt;(0.25-参数设置!B$3),
 ROUND(I3244,4)&gt;(0.25+参数设置!B$3), ROUND(I3244,4)&lt;(0.25-参数设置!B$3),
 ROUND(J3244,4)&gt;(0.25+参数设置!B$3), ROUND(J3244,4)&lt;(0.25-参数设置!B$3)
),"是","否")</f>
        <v>否</v>
      </c>
      <c r="L3244">
        <f t="shared" si="705"/>
        <v>36783.169538589565</v>
      </c>
      <c r="M3244">
        <f t="shared" si="706"/>
        <v>36517.92906805635</v>
      </c>
      <c r="N3244">
        <f t="shared" si="707"/>
        <v>36652.559320863722</v>
      </c>
      <c r="O3244">
        <f t="shared" si="708"/>
        <v>36678.601106141032</v>
      </c>
      <c r="P3244">
        <f t="shared" si="709"/>
        <v>0</v>
      </c>
      <c r="Q3244">
        <f t="shared" si="710"/>
        <v>0</v>
      </c>
      <c r="R3244">
        <f t="shared" si="711"/>
        <v>0</v>
      </c>
      <c r="S3244">
        <f t="shared" si="712"/>
        <v>0</v>
      </c>
      <c r="T3244">
        <f t="shared" si="713"/>
        <v>0</v>
      </c>
      <c r="U3244">
        <f>T3244*参数设置!B3245</f>
        <v>0</v>
      </c>
    </row>
    <row r="3245" spans="1:21" x14ac:dyDescent="0.25">
      <c r="A3245" s="3">
        <v>44727</v>
      </c>
      <c r="B3245">
        <f>IF(K3244="是",F3244*0.25*(价格数据!B3245/价格数据!B3244),B3244*(价格数据!B3245/价格数据!B3244))</f>
        <v>37208.659460069954</v>
      </c>
      <c r="C3245">
        <f>IF(K3244="是",F3244*0.25*(价格数据!C3245/价格数据!C3244),C3244*(价格数据!C3245/价格数据!C3244))</f>
        <v>36318.998715156435</v>
      </c>
      <c r="D3245">
        <f>IF(K3244="是",F3244*0.25*(价格数据!D3245/价格数据!D3244),D3244*(价格数据!D3245/价格数据!D3244))</f>
        <v>36636.197468198305</v>
      </c>
      <c r="E3245">
        <f>IF(K3244="是",F3244*0.25*(价格数据!E3245/价格数据!E3244),E3244*(价格数据!E3245/价格数据!E3244))</f>
        <v>36675.666553942843</v>
      </c>
      <c r="F3245">
        <f t="shared" si="700"/>
        <v>146839.52219736754</v>
      </c>
      <c r="G3245">
        <f t="shared" si="701"/>
        <v>0.25339676201109984</v>
      </c>
      <c r="H3245">
        <f t="shared" si="702"/>
        <v>0.24733803387305997</v>
      </c>
      <c r="I3245">
        <f t="shared" si="703"/>
        <v>0.24949820674951162</v>
      </c>
      <c r="J3245">
        <f t="shared" si="704"/>
        <v>0.24976699736632857</v>
      </c>
      <c r="K3245" t="str">
        <f>IF(OR(
 ROUND(G3245,4)&gt;(0.25+参数设置!B$3), ROUND(G3245,4)&lt;(0.25-参数设置!B$3),
 ROUND(H3245,4)&gt;(0.25+参数设置!B$3), ROUND(H3245,4)&lt;(0.25-参数设置!B$3),
 ROUND(I3245,4)&gt;(0.25+参数设置!B$3), ROUND(I3245,4)&lt;(0.25-参数设置!B$3),
 ROUND(J3245,4)&gt;(0.25+参数设置!B$3), ROUND(J3245,4)&lt;(0.25-参数设置!B$3)
),"是","否")</f>
        <v>否</v>
      </c>
      <c r="L3245">
        <f t="shared" si="705"/>
        <v>37208.659460069954</v>
      </c>
      <c r="M3245">
        <f t="shared" si="706"/>
        <v>36318.998715156435</v>
      </c>
      <c r="N3245">
        <f t="shared" si="707"/>
        <v>36636.197468198305</v>
      </c>
      <c r="O3245">
        <f t="shared" si="708"/>
        <v>36675.666553942843</v>
      </c>
      <c r="P3245">
        <f t="shared" si="709"/>
        <v>0</v>
      </c>
      <c r="Q3245">
        <f t="shared" si="710"/>
        <v>0</v>
      </c>
      <c r="R3245">
        <f t="shared" si="711"/>
        <v>0</v>
      </c>
      <c r="S3245">
        <f t="shared" si="712"/>
        <v>0</v>
      </c>
      <c r="T3245">
        <f t="shared" si="713"/>
        <v>0</v>
      </c>
      <c r="U3245">
        <f>T3245*参数设置!B3246</f>
        <v>0</v>
      </c>
    </row>
    <row r="3246" spans="1:21" x14ac:dyDescent="0.25">
      <c r="A3246" s="3">
        <v>44728</v>
      </c>
      <c r="B3246">
        <f>IF(K3245="是",F3245*0.25*(价格数据!B3246/价格数据!B3245),B3245*(价格数据!B3246/价格数据!B3245))</f>
        <v>36974.205829866478</v>
      </c>
      <c r="C3246">
        <f>IF(K3245="是",F3245*0.25*(价格数据!C3246/价格数据!C3245),C3245*(价格数据!C3246/价格数据!C3245))</f>
        <v>36432.673202527818</v>
      </c>
      <c r="D3246">
        <f>IF(K3245="是",F3245*0.25*(价格数据!D3246/价格数据!D3245),D3245*(价格数据!D3246/价格数据!D3245))</f>
        <v>36634.762217964497</v>
      </c>
      <c r="E3246">
        <f>IF(K3245="是",F3245*0.25*(价格数据!E3246/价格数据!E3245),E3245*(价格数据!E3246/价格数据!E3245))</f>
        <v>36676.767011017168</v>
      </c>
      <c r="F3246">
        <f t="shared" si="700"/>
        <v>146718.40826137597</v>
      </c>
      <c r="G3246">
        <f t="shared" si="701"/>
        <v>0.25200795365771456</v>
      </c>
      <c r="H3246">
        <f t="shared" si="702"/>
        <v>0.24831698785624587</v>
      </c>
      <c r="I3246">
        <f t="shared" si="703"/>
        <v>0.24969438158503182</v>
      </c>
      <c r="J3246">
        <f t="shared" si="704"/>
        <v>0.24998067690100773</v>
      </c>
      <c r="K3246" t="str">
        <f>IF(OR(
 ROUND(G3246,4)&gt;(0.25+参数设置!B$3), ROUND(G3246,4)&lt;(0.25-参数设置!B$3),
 ROUND(H3246,4)&gt;(0.25+参数设置!B$3), ROUND(H3246,4)&lt;(0.25-参数设置!B$3),
 ROUND(I3246,4)&gt;(0.25+参数设置!B$3), ROUND(I3246,4)&lt;(0.25-参数设置!B$3),
 ROUND(J3246,4)&gt;(0.25+参数设置!B$3), ROUND(J3246,4)&lt;(0.25-参数设置!B$3)
),"是","否")</f>
        <v>否</v>
      </c>
      <c r="L3246">
        <f t="shared" si="705"/>
        <v>36974.205829866478</v>
      </c>
      <c r="M3246">
        <f t="shared" si="706"/>
        <v>36432.673202527818</v>
      </c>
      <c r="N3246">
        <f t="shared" si="707"/>
        <v>36634.762217964497</v>
      </c>
      <c r="O3246">
        <f t="shared" si="708"/>
        <v>36676.767011017168</v>
      </c>
      <c r="P3246">
        <f t="shared" si="709"/>
        <v>0</v>
      </c>
      <c r="Q3246">
        <f t="shared" si="710"/>
        <v>0</v>
      </c>
      <c r="R3246">
        <f t="shared" si="711"/>
        <v>0</v>
      </c>
      <c r="S3246">
        <f t="shared" si="712"/>
        <v>0</v>
      </c>
      <c r="T3246">
        <f t="shared" si="713"/>
        <v>0</v>
      </c>
      <c r="U3246">
        <f>T3246*参数设置!B3247</f>
        <v>0</v>
      </c>
    </row>
    <row r="3247" spans="1:21" x14ac:dyDescent="0.25">
      <c r="A3247" s="3">
        <v>44729</v>
      </c>
      <c r="B3247">
        <f>IF(K3246="是",F3246*0.25*(价格数据!B3247/价格数据!B3246),B3246*(价格数据!B3247/价格数据!B3246))</f>
        <v>37521.264300341252</v>
      </c>
      <c r="C3247">
        <f>IF(K3246="是",F3246*0.25*(价格数据!C3247/价格数据!C3246),C3246*(价格数据!C3247/价格数据!C3246))</f>
        <v>36697.913673061041</v>
      </c>
      <c r="D3247">
        <f>IF(K3246="是",F3246*0.25*(价格数据!D3247/价格数据!D3246),D3246*(价格数据!D3247/价格数据!D3246))</f>
        <v>36664.902472874477</v>
      </c>
      <c r="E3247">
        <f>IF(K3246="是",F3246*0.25*(价格数据!E3247/价格数据!E3246),E3246*(价格数据!E3247/价格数据!E3246))</f>
        <v>36680.802020289673</v>
      </c>
      <c r="F3247">
        <f t="shared" si="700"/>
        <v>147564.88246656643</v>
      </c>
      <c r="G3247">
        <f t="shared" si="701"/>
        <v>0.25426960448291208</v>
      </c>
      <c r="H3247">
        <f t="shared" si="702"/>
        <v>0.24869002068548143</v>
      </c>
      <c r="I3247">
        <f t="shared" si="703"/>
        <v>0.24846631434265259</v>
      </c>
      <c r="J3247">
        <f t="shared" si="704"/>
        <v>0.248574060488954</v>
      </c>
      <c r="K3247" t="str">
        <f>IF(OR(
 ROUND(G3247,4)&gt;(0.25+参数设置!B$3), ROUND(G3247,4)&lt;(0.25-参数设置!B$3),
 ROUND(H3247,4)&gt;(0.25+参数设置!B$3), ROUND(H3247,4)&lt;(0.25-参数设置!B$3),
 ROUND(I3247,4)&gt;(0.25+参数设置!B$3), ROUND(I3247,4)&lt;(0.25-参数设置!B$3),
 ROUND(J3247,4)&gt;(0.25+参数设置!B$3), ROUND(J3247,4)&lt;(0.25-参数设置!B$3)
),"是","否")</f>
        <v>否</v>
      </c>
      <c r="L3247">
        <f t="shared" si="705"/>
        <v>37521.264300341252</v>
      </c>
      <c r="M3247">
        <f t="shared" si="706"/>
        <v>36697.913673061041</v>
      </c>
      <c r="N3247">
        <f t="shared" si="707"/>
        <v>36664.902472874477</v>
      </c>
      <c r="O3247">
        <f t="shared" si="708"/>
        <v>36680.802020289673</v>
      </c>
      <c r="P3247">
        <f t="shared" si="709"/>
        <v>0</v>
      </c>
      <c r="Q3247">
        <f t="shared" si="710"/>
        <v>0</v>
      </c>
      <c r="R3247">
        <f t="shared" si="711"/>
        <v>0</v>
      </c>
      <c r="S3247">
        <f t="shared" si="712"/>
        <v>0</v>
      </c>
      <c r="T3247">
        <f t="shared" si="713"/>
        <v>0</v>
      </c>
      <c r="U3247">
        <f>T3247*参数设置!B3248</f>
        <v>0</v>
      </c>
    </row>
    <row r="3248" spans="1:21" x14ac:dyDescent="0.25">
      <c r="A3248" s="3">
        <v>44730</v>
      </c>
      <c r="B3248">
        <f>IF(K3247="是",F3247*0.25*(价格数据!B3248/价格数据!B3247),B3247*(价格数据!B3248/价格数据!B3247))</f>
        <v>37521.264300341252</v>
      </c>
      <c r="C3248">
        <f>IF(K3247="是",F3247*0.25*(价格数据!C3248/价格数据!C3247),C3247*(价格数据!C3248/价格数据!C3247))</f>
        <v>36697.913673061041</v>
      </c>
      <c r="D3248">
        <f>IF(K3247="是",F3247*0.25*(价格数据!D3248/价格数据!D3247),D3247*(价格数据!D3248/价格数据!D3247))</f>
        <v>36664.902472874477</v>
      </c>
      <c r="E3248">
        <f>IF(K3247="是",F3247*0.25*(价格数据!E3248/价格数据!E3247),E3247*(价格数据!E3248/价格数据!E3247))</f>
        <v>36680.802020289673</v>
      </c>
      <c r="F3248">
        <f t="shared" si="700"/>
        <v>147564.88246656643</v>
      </c>
      <c r="G3248">
        <f t="shared" si="701"/>
        <v>0.25426960448291208</v>
      </c>
      <c r="H3248">
        <f t="shared" si="702"/>
        <v>0.24869002068548143</v>
      </c>
      <c r="I3248">
        <f t="shared" si="703"/>
        <v>0.24846631434265259</v>
      </c>
      <c r="J3248">
        <f t="shared" si="704"/>
        <v>0.248574060488954</v>
      </c>
      <c r="K3248" t="str">
        <f>IF(OR(
 ROUND(G3248,4)&gt;(0.25+参数设置!B$3), ROUND(G3248,4)&lt;(0.25-参数设置!B$3),
 ROUND(H3248,4)&gt;(0.25+参数设置!B$3), ROUND(H3248,4)&lt;(0.25-参数设置!B$3),
 ROUND(I3248,4)&gt;(0.25+参数设置!B$3), ROUND(I3248,4)&lt;(0.25-参数设置!B$3),
 ROUND(J3248,4)&gt;(0.25+参数设置!B$3), ROUND(J3248,4)&lt;(0.25-参数设置!B$3)
),"是","否")</f>
        <v>否</v>
      </c>
      <c r="L3248">
        <f t="shared" si="705"/>
        <v>37521.264300341252</v>
      </c>
      <c r="M3248">
        <f t="shared" si="706"/>
        <v>36697.913673061041</v>
      </c>
      <c r="N3248">
        <f t="shared" si="707"/>
        <v>36664.902472874477</v>
      </c>
      <c r="O3248">
        <f t="shared" si="708"/>
        <v>36680.802020289673</v>
      </c>
      <c r="P3248">
        <f t="shared" si="709"/>
        <v>0</v>
      </c>
      <c r="Q3248">
        <f t="shared" si="710"/>
        <v>0</v>
      </c>
      <c r="R3248">
        <f t="shared" si="711"/>
        <v>0</v>
      </c>
      <c r="S3248">
        <f t="shared" si="712"/>
        <v>0</v>
      </c>
      <c r="T3248">
        <f t="shared" si="713"/>
        <v>0</v>
      </c>
      <c r="U3248">
        <f>T3248*参数设置!B3249</f>
        <v>0</v>
      </c>
    </row>
    <row r="3249" spans="1:21" x14ac:dyDescent="0.25">
      <c r="A3249" s="3">
        <v>44731</v>
      </c>
      <c r="B3249">
        <f>IF(K3248="是",F3248*0.25*(价格数据!B3249/价格数据!B3248),B3248*(价格数据!B3249/价格数据!B3248))</f>
        <v>37521.264300341252</v>
      </c>
      <c r="C3249">
        <f>IF(K3248="是",F3248*0.25*(价格数据!C3249/价格数据!C3248),C3248*(价格数据!C3249/价格数据!C3248))</f>
        <v>36697.913673061041</v>
      </c>
      <c r="D3249">
        <f>IF(K3248="是",F3248*0.25*(价格数据!D3249/价格数据!D3248),D3248*(价格数据!D3249/价格数据!D3248))</f>
        <v>36664.902472874477</v>
      </c>
      <c r="E3249">
        <f>IF(K3248="是",F3248*0.25*(价格数据!E3249/价格数据!E3248),E3248*(价格数据!E3249/价格数据!E3248))</f>
        <v>36680.802020289673</v>
      </c>
      <c r="F3249">
        <f t="shared" si="700"/>
        <v>147564.88246656643</v>
      </c>
      <c r="G3249">
        <f t="shared" si="701"/>
        <v>0.25426960448291208</v>
      </c>
      <c r="H3249">
        <f t="shared" si="702"/>
        <v>0.24869002068548143</v>
      </c>
      <c r="I3249">
        <f t="shared" si="703"/>
        <v>0.24846631434265259</v>
      </c>
      <c r="J3249">
        <f t="shared" si="704"/>
        <v>0.248574060488954</v>
      </c>
      <c r="K3249" t="str">
        <f>IF(OR(
 ROUND(G3249,4)&gt;(0.25+参数设置!B$3), ROUND(G3249,4)&lt;(0.25-参数设置!B$3),
 ROUND(H3249,4)&gt;(0.25+参数设置!B$3), ROUND(H3249,4)&lt;(0.25-参数设置!B$3),
 ROUND(I3249,4)&gt;(0.25+参数设置!B$3), ROUND(I3249,4)&lt;(0.25-参数设置!B$3),
 ROUND(J3249,4)&gt;(0.25+参数设置!B$3), ROUND(J3249,4)&lt;(0.25-参数设置!B$3)
),"是","否")</f>
        <v>否</v>
      </c>
      <c r="L3249">
        <f t="shared" si="705"/>
        <v>37521.264300341252</v>
      </c>
      <c r="M3249">
        <f t="shared" si="706"/>
        <v>36697.913673061041</v>
      </c>
      <c r="N3249">
        <f t="shared" si="707"/>
        <v>36664.902472874477</v>
      </c>
      <c r="O3249">
        <f t="shared" si="708"/>
        <v>36680.802020289673</v>
      </c>
      <c r="P3249">
        <f t="shared" si="709"/>
        <v>0</v>
      </c>
      <c r="Q3249">
        <f t="shared" si="710"/>
        <v>0</v>
      </c>
      <c r="R3249">
        <f t="shared" si="711"/>
        <v>0</v>
      </c>
      <c r="S3249">
        <f t="shared" si="712"/>
        <v>0</v>
      </c>
      <c r="T3249">
        <f t="shared" si="713"/>
        <v>0</v>
      </c>
      <c r="U3249">
        <f>T3249*参数设置!B3250</f>
        <v>0</v>
      </c>
    </row>
    <row r="3250" spans="1:21" x14ac:dyDescent="0.25">
      <c r="A3250" s="3">
        <v>44732</v>
      </c>
      <c r="B3250">
        <f>IF(K3249="是",F3249*0.25*(价格数据!B3250/价格数据!B3249),B3249*(价格数据!B3250/价格数据!B3249))</f>
        <v>37703.617123832846</v>
      </c>
      <c r="C3250">
        <f>IF(K3249="是",F3249*0.25*(价格数据!C3250/价格数据!C3249),C3249*(价格数据!C3250/价格数据!C3249))</f>
        <v>36546.347689899194</v>
      </c>
      <c r="D3250">
        <f>IF(K3249="是",F3249*0.25*(价格数据!D3250/价格数据!D3249),D3249*(价格数据!D3250/价格数据!D3249))</f>
        <v>36660.309672126292</v>
      </c>
      <c r="E3250">
        <f>IF(K3249="是",F3249*0.25*(价格数据!E3250/价格数据!E3249),E3249*(价格数据!E3250/价格数据!E3249))</f>
        <v>36679.334744190579</v>
      </c>
      <c r="F3250">
        <f t="shared" si="700"/>
        <v>147589.6092300489</v>
      </c>
      <c r="G3250">
        <f t="shared" si="701"/>
        <v>0.25546254455531464</v>
      </c>
      <c r="H3250">
        <f t="shared" si="702"/>
        <v>0.24762141373336222</v>
      </c>
      <c r="I3250">
        <f t="shared" si="703"/>
        <v>0.24839356824221701</v>
      </c>
      <c r="J3250">
        <f t="shared" si="704"/>
        <v>0.24852247346910619</v>
      </c>
      <c r="K3250" t="str">
        <f>IF(OR(
 ROUND(G3250,4)&gt;(0.25+参数设置!B$3), ROUND(G3250,4)&lt;(0.25-参数设置!B$3),
 ROUND(H3250,4)&gt;(0.25+参数设置!B$3), ROUND(H3250,4)&lt;(0.25-参数设置!B$3),
 ROUND(I3250,4)&gt;(0.25+参数设置!B$3), ROUND(I3250,4)&lt;(0.25-参数设置!B$3),
 ROUND(J3250,4)&gt;(0.25+参数设置!B$3), ROUND(J3250,4)&lt;(0.25-参数设置!B$3)
),"是","否")</f>
        <v>否</v>
      </c>
      <c r="L3250">
        <f t="shared" si="705"/>
        <v>37703.617123832846</v>
      </c>
      <c r="M3250">
        <f t="shared" si="706"/>
        <v>36546.347689899194</v>
      </c>
      <c r="N3250">
        <f t="shared" si="707"/>
        <v>36660.309672126292</v>
      </c>
      <c r="O3250">
        <f t="shared" si="708"/>
        <v>36679.334744190579</v>
      </c>
      <c r="P3250">
        <f t="shared" si="709"/>
        <v>0</v>
      </c>
      <c r="Q3250">
        <f t="shared" si="710"/>
        <v>0</v>
      </c>
      <c r="R3250">
        <f t="shared" si="711"/>
        <v>0</v>
      </c>
      <c r="S3250">
        <f t="shared" si="712"/>
        <v>0</v>
      </c>
      <c r="T3250">
        <f t="shared" si="713"/>
        <v>0</v>
      </c>
      <c r="U3250">
        <f>T3250*参数设置!B3251</f>
        <v>0</v>
      </c>
    </row>
    <row r="3251" spans="1:21" x14ac:dyDescent="0.25">
      <c r="A3251" s="3">
        <v>44733</v>
      </c>
      <c r="B3251">
        <f>IF(K3250="是",F3250*0.25*(价格数据!B3251/价格数据!B3250),B3250*(价格数据!B3251/价格数据!B3250))</f>
        <v>37686.250188262224</v>
      </c>
      <c r="C3251">
        <f>IF(K3250="是",F3250*0.25*(价格数据!C3251/价格数据!C3250),C3250*(价格数据!C3251/价格数据!C3250))</f>
        <v>36489.510446213499</v>
      </c>
      <c r="D3251">
        <f>IF(K3250="是",F3250*0.25*(价格数据!D3251/价格数据!D3250),D3250*(价格数据!D3251/价格数据!D3250))</f>
        <v>36655.429821331345</v>
      </c>
      <c r="E3251">
        <f>IF(K3250="是",F3250*0.25*(价格数据!E3251/价格数据!E3250),E3250*(价格数据!E3251/价格数据!E3250))</f>
        <v>36678.234287116255</v>
      </c>
      <c r="F3251">
        <f t="shared" si="700"/>
        <v>147509.42474292332</v>
      </c>
      <c r="G3251">
        <f t="shared" si="701"/>
        <v>0.25548367674771372</v>
      </c>
      <c r="H3251">
        <f t="shared" si="702"/>
        <v>0.24737070536209288</v>
      </c>
      <c r="I3251">
        <f t="shared" si="703"/>
        <v>0.24849551061034741</v>
      </c>
      <c r="J3251">
        <f t="shared" si="704"/>
        <v>0.24865010727984602</v>
      </c>
      <c r="K3251" t="str">
        <f>IF(OR(
 ROUND(G3251,4)&gt;(0.25+参数设置!B$3), ROUND(G3251,4)&lt;(0.25-参数设置!B$3),
 ROUND(H3251,4)&gt;(0.25+参数设置!B$3), ROUND(H3251,4)&lt;(0.25-参数设置!B$3),
 ROUND(I3251,4)&gt;(0.25+参数设置!B$3), ROUND(I3251,4)&lt;(0.25-参数设置!B$3),
 ROUND(J3251,4)&gt;(0.25+参数设置!B$3), ROUND(J3251,4)&lt;(0.25-参数设置!B$3)
),"是","否")</f>
        <v>否</v>
      </c>
      <c r="L3251">
        <f t="shared" si="705"/>
        <v>37686.250188262224</v>
      </c>
      <c r="M3251">
        <f t="shared" si="706"/>
        <v>36489.510446213499</v>
      </c>
      <c r="N3251">
        <f t="shared" si="707"/>
        <v>36655.429821331345</v>
      </c>
      <c r="O3251">
        <f t="shared" si="708"/>
        <v>36678.234287116255</v>
      </c>
      <c r="P3251">
        <f t="shared" si="709"/>
        <v>0</v>
      </c>
      <c r="Q3251">
        <f t="shared" si="710"/>
        <v>0</v>
      </c>
      <c r="R3251">
        <f t="shared" si="711"/>
        <v>0</v>
      </c>
      <c r="S3251">
        <f t="shared" si="712"/>
        <v>0</v>
      </c>
      <c r="T3251">
        <f t="shared" si="713"/>
        <v>0</v>
      </c>
      <c r="U3251">
        <f>T3251*参数设置!B3252</f>
        <v>0</v>
      </c>
    </row>
    <row r="3252" spans="1:21" x14ac:dyDescent="0.25">
      <c r="A3252" s="3">
        <v>44734</v>
      </c>
      <c r="B3252">
        <f>IF(K3251="是",F3251*0.25*(价格数据!B3252/价格数据!B3251),B3251*(价格数据!B3252/价格数据!B3251))</f>
        <v>37252.076798996532</v>
      </c>
      <c r="C3252">
        <f>IF(K3251="是",F3251*0.25*(价格数据!C3252/价格数据!C3251),C3251*(价格数据!C3252/价格数据!C3251))</f>
        <v>36461.091824370662</v>
      </c>
      <c r="D3252">
        <f>IF(K3251="是",F3251*0.25*(价格数据!D3252/价格数据!D3251),D3251*(价格数据!D3252/价格数据!D3251))</f>
        <v>36682.69957577371</v>
      </c>
      <c r="E3252">
        <f>IF(K3251="是",F3251*0.25*(价格数据!E3252/价格数据!E3251),E3251*(价格数据!E3252/价格数据!E3251))</f>
        <v>36682.269296388775</v>
      </c>
      <c r="F3252">
        <f t="shared" si="700"/>
        <v>147078.13749552969</v>
      </c>
      <c r="G3252">
        <f t="shared" si="701"/>
        <v>0.25328085759944285</v>
      </c>
      <c r="H3252">
        <f t="shared" si="702"/>
        <v>0.24790286609033829</v>
      </c>
      <c r="I3252">
        <f t="shared" si="703"/>
        <v>0.2494096009129069</v>
      </c>
      <c r="J3252">
        <f t="shared" si="704"/>
        <v>0.24940667539731184</v>
      </c>
      <c r="K3252" t="str">
        <f>IF(OR(
 ROUND(G3252,4)&gt;(0.25+参数设置!B$3), ROUND(G3252,4)&lt;(0.25-参数设置!B$3),
 ROUND(H3252,4)&gt;(0.25+参数设置!B$3), ROUND(H3252,4)&lt;(0.25-参数设置!B$3),
 ROUND(I3252,4)&gt;(0.25+参数设置!B$3), ROUND(I3252,4)&lt;(0.25-参数设置!B$3),
 ROUND(J3252,4)&gt;(0.25+参数设置!B$3), ROUND(J3252,4)&lt;(0.25-参数设置!B$3)
),"是","否")</f>
        <v>否</v>
      </c>
      <c r="L3252">
        <f t="shared" si="705"/>
        <v>37252.076798996532</v>
      </c>
      <c r="M3252">
        <f t="shared" si="706"/>
        <v>36461.091824370662</v>
      </c>
      <c r="N3252">
        <f t="shared" si="707"/>
        <v>36682.69957577371</v>
      </c>
      <c r="O3252">
        <f t="shared" si="708"/>
        <v>36682.269296388775</v>
      </c>
      <c r="P3252">
        <f t="shared" si="709"/>
        <v>0</v>
      </c>
      <c r="Q3252">
        <f t="shared" si="710"/>
        <v>0</v>
      </c>
      <c r="R3252">
        <f t="shared" si="711"/>
        <v>0</v>
      </c>
      <c r="S3252">
        <f t="shared" si="712"/>
        <v>0</v>
      </c>
      <c r="T3252">
        <f t="shared" si="713"/>
        <v>0</v>
      </c>
      <c r="U3252">
        <f>T3252*参数设置!B3253</f>
        <v>0</v>
      </c>
    </row>
    <row r="3253" spans="1:21" x14ac:dyDescent="0.25">
      <c r="A3253" s="3">
        <v>44735</v>
      </c>
      <c r="B3253">
        <f>IF(K3252="是",F3252*0.25*(价格数据!B3253/价格数据!B3252),B3252*(价格数据!B3253/价格数据!B3252))</f>
        <v>37903.33688289507</v>
      </c>
      <c r="C3253">
        <f>IF(K3252="是",F3252*0.25*(价格数据!C3253/价格数据!C3252),C3252*(价格数据!C3253/价格数据!C3252))</f>
        <v>36508.456194108738</v>
      </c>
      <c r="D3253">
        <f>IF(K3252="是",F3252*0.25*(价格数据!D3253/价格数据!D3252),D3252*(价格数据!D3253/价格数据!D3252))</f>
        <v>36682.69957577371</v>
      </c>
      <c r="E3253">
        <f>IF(K3252="是",F3252*0.25*(价格数据!E3253/价格数据!E3252),E3252*(价格数据!E3253/价格数据!E3252))</f>
        <v>36675.299734918073</v>
      </c>
      <c r="F3253">
        <f t="shared" si="700"/>
        <v>147769.7923876956</v>
      </c>
      <c r="G3253">
        <f t="shared" si="701"/>
        <v>0.25650260632058097</v>
      </c>
      <c r="H3253">
        <f t="shared" si="702"/>
        <v>0.24706305398550929</v>
      </c>
      <c r="I3253">
        <f t="shared" si="703"/>
        <v>0.24824220825546872</v>
      </c>
      <c r="J3253">
        <f t="shared" si="704"/>
        <v>0.2481921314384409</v>
      </c>
      <c r="K3253" t="str">
        <f>IF(OR(
 ROUND(G3253,4)&gt;(0.25+参数设置!B$3), ROUND(G3253,4)&lt;(0.25-参数设置!B$3),
 ROUND(H3253,4)&gt;(0.25+参数设置!B$3), ROUND(H3253,4)&lt;(0.25-参数设置!B$3),
 ROUND(I3253,4)&gt;(0.25+参数设置!B$3), ROUND(I3253,4)&lt;(0.25-参数设置!B$3),
 ROUND(J3253,4)&gt;(0.25+参数设置!B$3), ROUND(J3253,4)&lt;(0.25-参数设置!B$3)
),"是","否")</f>
        <v>否</v>
      </c>
      <c r="L3253">
        <f t="shared" si="705"/>
        <v>37903.33688289507</v>
      </c>
      <c r="M3253">
        <f t="shared" si="706"/>
        <v>36508.456194108738</v>
      </c>
      <c r="N3253">
        <f t="shared" si="707"/>
        <v>36682.69957577371</v>
      </c>
      <c r="O3253">
        <f t="shared" si="708"/>
        <v>36675.299734918073</v>
      </c>
      <c r="P3253">
        <f t="shared" si="709"/>
        <v>0</v>
      </c>
      <c r="Q3253">
        <f t="shared" si="710"/>
        <v>0</v>
      </c>
      <c r="R3253">
        <f t="shared" si="711"/>
        <v>0</v>
      </c>
      <c r="S3253">
        <f t="shared" si="712"/>
        <v>0</v>
      </c>
      <c r="T3253">
        <f t="shared" si="713"/>
        <v>0</v>
      </c>
      <c r="U3253">
        <f>T3253*参数设置!B3254</f>
        <v>0</v>
      </c>
    </row>
    <row r="3254" spans="1:21" x14ac:dyDescent="0.25">
      <c r="A3254" s="3">
        <v>44736</v>
      </c>
      <c r="B3254">
        <f>IF(K3253="是",F3253*0.25*(价格数据!B3254/价格数据!B3253),B3253*(价格数据!B3254/价格数据!B3253))</f>
        <v>38320.143336590132</v>
      </c>
      <c r="C3254">
        <f>IF(K3253="是",F3253*0.25*(价格数据!C3254/价格数据!C3253),C3253*(价格数据!C3254/价格数据!C3253))</f>
        <v>36252.688597523127</v>
      </c>
      <c r="D3254">
        <f>IF(K3253="是",F3253*0.25*(价格数据!D3254/价格数据!D3253),D3253*(价格数据!D3254/价格数据!D3253))</f>
        <v>36684.708926101041</v>
      </c>
      <c r="E3254">
        <f>IF(K3253="是",F3253*0.25*(价格数据!E3254/价格数据!E3253),E3253*(价格数据!E3254/价格数据!E3253))</f>
        <v>36677.500649066715</v>
      </c>
      <c r="F3254">
        <f t="shared" si="700"/>
        <v>147935.04150928103</v>
      </c>
      <c r="G3254">
        <f t="shared" si="701"/>
        <v>0.25903357950648925</v>
      </c>
      <c r="H3254">
        <f t="shared" si="702"/>
        <v>0.24505815679410031</v>
      </c>
      <c r="I3254">
        <f t="shared" si="703"/>
        <v>0.24797849483010789</v>
      </c>
      <c r="J3254">
        <f t="shared" si="704"/>
        <v>0.24792976886930249</v>
      </c>
      <c r="K3254" t="str">
        <f>IF(OR(
 ROUND(G3254,4)&gt;(0.25+参数设置!B$3), ROUND(G3254,4)&lt;(0.25-参数设置!B$3),
 ROUND(H3254,4)&gt;(0.25+参数设置!B$3), ROUND(H3254,4)&lt;(0.25-参数设置!B$3),
 ROUND(I3254,4)&gt;(0.25+参数设置!B$3), ROUND(I3254,4)&lt;(0.25-参数设置!B$3),
 ROUND(J3254,4)&gt;(0.25+参数设置!B$3), ROUND(J3254,4)&lt;(0.25-参数设置!B$3)
),"是","否")</f>
        <v>否</v>
      </c>
      <c r="L3254">
        <f t="shared" si="705"/>
        <v>38320.143336590132</v>
      </c>
      <c r="M3254">
        <f t="shared" si="706"/>
        <v>36252.688597523127</v>
      </c>
      <c r="N3254">
        <f t="shared" si="707"/>
        <v>36684.708926101041</v>
      </c>
      <c r="O3254">
        <f t="shared" si="708"/>
        <v>36677.500649066715</v>
      </c>
      <c r="P3254">
        <f t="shared" si="709"/>
        <v>0</v>
      </c>
      <c r="Q3254">
        <f t="shared" si="710"/>
        <v>0</v>
      </c>
      <c r="R3254">
        <f t="shared" si="711"/>
        <v>0</v>
      </c>
      <c r="S3254">
        <f t="shared" si="712"/>
        <v>0</v>
      </c>
      <c r="T3254">
        <f t="shared" si="713"/>
        <v>0</v>
      </c>
      <c r="U3254">
        <f>T3254*参数设置!B3255</f>
        <v>0</v>
      </c>
    </row>
    <row r="3255" spans="1:21" x14ac:dyDescent="0.25">
      <c r="A3255" s="3">
        <v>44737</v>
      </c>
      <c r="B3255">
        <f>IF(K3254="是",F3254*0.25*(价格数据!B3255/价格数据!B3254),B3254*(价格数据!B3255/价格数据!B3254))</f>
        <v>38320.143336590132</v>
      </c>
      <c r="C3255">
        <f>IF(K3254="是",F3254*0.25*(价格数据!C3255/价格数据!C3254),C3254*(价格数据!C3255/价格数据!C3254))</f>
        <v>36252.688597523127</v>
      </c>
      <c r="D3255">
        <f>IF(K3254="是",F3254*0.25*(价格数据!D3255/价格数据!D3254),D3254*(价格数据!D3255/价格数据!D3254))</f>
        <v>36684.708926101041</v>
      </c>
      <c r="E3255">
        <f>IF(K3254="是",F3254*0.25*(价格数据!E3255/价格数据!E3254),E3254*(价格数据!E3255/价格数据!E3254))</f>
        <v>36677.500649066715</v>
      </c>
      <c r="F3255">
        <f t="shared" si="700"/>
        <v>147935.04150928103</v>
      </c>
      <c r="G3255">
        <f t="shared" si="701"/>
        <v>0.25903357950648925</v>
      </c>
      <c r="H3255">
        <f t="shared" si="702"/>
        <v>0.24505815679410031</v>
      </c>
      <c r="I3255">
        <f t="shared" si="703"/>
        <v>0.24797849483010789</v>
      </c>
      <c r="J3255">
        <f t="shared" si="704"/>
        <v>0.24792976886930249</v>
      </c>
      <c r="K3255" t="str">
        <f>IF(OR(
 ROUND(G3255,4)&gt;(0.25+参数设置!B$3), ROUND(G3255,4)&lt;(0.25-参数设置!B$3),
 ROUND(H3255,4)&gt;(0.25+参数设置!B$3), ROUND(H3255,4)&lt;(0.25-参数设置!B$3),
 ROUND(I3255,4)&gt;(0.25+参数设置!B$3), ROUND(I3255,4)&lt;(0.25-参数设置!B$3),
 ROUND(J3255,4)&gt;(0.25+参数设置!B$3), ROUND(J3255,4)&lt;(0.25-参数设置!B$3)
),"是","否")</f>
        <v>否</v>
      </c>
      <c r="L3255">
        <f t="shared" si="705"/>
        <v>38320.143336590132</v>
      </c>
      <c r="M3255">
        <f t="shared" si="706"/>
        <v>36252.688597523127</v>
      </c>
      <c r="N3255">
        <f t="shared" si="707"/>
        <v>36684.708926101041</v>
      </c>
      <c r="O3255">
        <f t="shared" si="708"/>
        <v>36677.500649066715</v>
      </c>
      <c r="P3255">
        <f t="shared" si="709"/>
        <v>0</v>
      </c>
      <c r="Q3255">
        <f t="shared" si="710"/>
        <v>0</v>
      </c>
      <c r="R3255">
        <f t="shared" si="711"/>
        <v>0</v>
      </c>
      <c r="S3255">
        <f t="shared" si="712"/>
        <v>0</v>
      </c>
      <c r="T3255">
        <f t="shared" si="713"/>
        <v>0</v>
      </c>
      <c r="U3255">
        <f>T3255*参数设置!B3256</f>
        <v>0</v>
      </c>
    </row>
    <row r="3256" spans="1:21" x14ac:dyDescent="0.25">
      <c r="A3256" s="3">
        <v>44738</v>
      </c>
      <c r="B3256">
        <f>IF(K3255="是",F3255*0.25*(价格数据!B3256/价格数据!B3255),B3255*(价格数据!B3256/价格数据!B3255))</f>
        <v>38320.143336590132</v>
      </c>
      <c r="C3256">
        <f>IF(K3255="是",F3255*0.25*(价格数据!C3256/价格数据!C3255),C3255*(价格数据!C3256/价格数据!C3255))</f>
        <v>36252.688597523127</v>
      </c>
      <c r="D3256">
        <f>IF(K3255="是",F3255*0.25*(价格数据!D3256/价格数据!D3255),D3255*(价格数据!D3256/价格数据!D3255))</f>
        <v>36684.708926101041</v>
      </c>
      <c r="E3256">
        <f>IF(K3255="是",F3255*0.25*(价格数据!E3256/价格数据!E3255),E3255*(价格数据!E3256/价格数据!E3255))</f>
        <v>36677.500649066715</v>
      </c>
      <c r="F3256">
        <f t="shared" si="700"/>
        <v>147935.04150928103</v>
      </c>
      <c r="G3256">
        <f t="shared" si="701"/>
        <v>0.25903357950648925</v>
      </c>
      <c r="H3256">
        <f t="shared" si="702"/>
        <v>0.24505815679410031</v>
      </c>
      <c r="I3256">
        <f t="shared" si="703"/>
        <v>0.24797849483010789</v>
      </c>
      <c r="J3256">
        <f t="shared" si="704"/>
        <v>0.24792976886930249</v>
      </c>
      <c r="K3256" t="str">
        <f>IF(OR(
 ROUND(G3256,4)&gt;(0.25+参数设置!B$3), ROUND(G3256,4)&lt;(0.25-参数设置!B$3),
 ROUND(H3256,4)&gt;(0.25+参数设置!B$3), ROUND(H3256,4)&lt;(0.25-参数设置!B$3),
 ROUND(I3256,4)&gt;(0.25+参数设置!B$3), ROUND(I3256,4)&lt;(0.25-参数设置!B$3),
 ROUND(J3256,4)&gt;(0.25+参数设置!B$3), ROUND(J3256,4)&lt;(0.25-参数设置!B$3)
),"是","否")</f>
        <v>否</v>
      </c>
      <c r="L3256">
        <f t="shared" si="705"/>
        <v>38320.143336590132</v>
      </c>
      <c r="M3256">
        <f t="shared" si="706"/>
        <v>36252.688597523127</v>
      </c>
      <c r="N3256">
        <f t="shared" si="707"/>
        <v>36684.708926101041</v>
      </c>
      <c r="O3256">
        <f t="shared" si="708"/>
        <v>36677.500649066715</v>
      </c>
      <c r="P3256">
        <f t="shared" si="709"/>
        <v>0</v>
      </c>
      <c r="Q3256">
        <f t="shared" si="710"/>
        <v>0</v>
      </c>
      <c r="R3256">
        <f t="shared" si="711"/>
        <v>0</v>
      </c>
      <c r="S3256">
        <f t="shared" si="712"/>
        <v>0</v>
      </c>
      <c r="T3256">
        <f t="shared" si="713"/>
        <v>0</v>
      </c>
      <c r="U3256">
        <f>T3256*参数设置!B3257</f>
        <v>0</v>
      </c>
    </row>
    <row r="3257" spans="1:21" x14ac:dyDescent="0.25">
      <c r="A3257" s="3">
        <v>44739</v>
      </c>
      <c r="B3257">
        <f>IF(K3256="是",F3256*0.25*(价格数据!B3257/价格数据!B3256),B3256*(价格数据!B3257/价格数据!B3256))</f>
        <v>38736.949790285194</v>
      </c>
      <c r="C3257">
        <f>IF(K3256="是",F3256*0.25*(价格数据!C3257/价格数据!C3256),C3256*(价格数据!C3257/价格数据!C3256))</f>
        <v>36498.983320161125</v>
      </c>
      <c r="D3257">
        <f>IF(K3256="是",F3256*0.25*(价格数据!D3257/价格数据!D3256),D3256*(价格数据!D3257/价格数据!D3256))</f>
        <v>36629.595317122788</v>
      </c>
      <c r="E3257">
        <f>IF(K3256="是",F3256*0.25*(价格数据!E3257/价格数据!E3256),E3256*(价格数据!E3257/价格数据!E3256))</f>
        <v>36675.66655394285</v>
      </c>
      <c r="F3257">
        <f t="shared" si="700"/>
        <v>148541.19498151197</v>
      </c>
      <c r="G3257">
        <f t="shared" si="701"/>
        <v>0.2607825377674291</v>
      </c>
      <c r="H3257">
        <f t="shared" si="702"/>
        <v>0.24571623598897219</v>
      </c>
      <c r="I3257">
        <f t="shared" si="703"/>
        <v>0.24659553413234525</v>
      </c>
      <c r="J3257">
        <f t="shared" si="704"/>
        <v>0.24690569211125338</v>
      </c>
      <c r="K3257" t="str">
        <f>IF(OR(
 ROUND(G3257,4)&gt;(0.25+参数设置!B$3), ROUND(G3257,4)&lt;(0.25-参数设置!B$3),
 ROUND(H3257,4)&gt;(0.25+参数设置!B$3), ROUND(H3257,4)&lt;(0.25-参数设置!B$3),
 ROUND(I3257,4)&gt;(0.25+参数设置!B$3), ROUND(I3257,4)&lt;(0.25-参数设置!B$3),
 ROUND(J3257,4)&gt;(0.25+参数设置!B$3), ROUND(J3257,4)&lt;(0.25-参数设置!B$3)
),"是","否")</f>
        <v>否</v>
      </c>
      <c r="L3257">
        <f t="shared" si="705"/>
        <v>38736.949790285194</v>
      </c>
      <c r="M3257">
        <f t="shared" si="706"/>
        <v>36498.983320161125</v>
      </c>
      <c r="N3257">
        <f t="shared" si="707"/>
        <v>36629.595317122788</v>
      </c>
      <c r="O3257">
        <f t="shared" si="708"/>
        <v>36675.66655394285</v>
      </c>
      <c r="P3257">
        <f t="shared" si="709"/>
        <v>0</v>
      </c>
      <c r="Q3257">
        <f t="shared" si="710"/>
        <v>0</v>
      </c>
      <c r="R3257">
        <f t="shared" si="711"/>
        <v>0</v>
      </c>
      <c r="S3257">
        <f t="shared" si="712"/>
        <v>0</v>
      </c>
      <c r="T3257">
        <f t="shared" si="713"/>
        <v>0</v>
      </c>
      <c r="U3257">
        <f>T3257*参数设置!B3258</f>
        <v>0</v>
      </c>
    </row>
    <row r="3258" spans="1:21" x14ac:dyDescent="0.25">
      <c r="A3258" s="3">
        <v>44740</v>
      </c>
      <c r="B3258">
        <f>IF(K3257="是",F3257*0.25*(价格数据!B3258/价格数据!B3257),B3257*(价格数据!B3258/价格数据!B3257))</f>
        <v>39188.490115121509</v>
      </c>
      <c r="C3258">
        <f>IF(K3257="是",F3257*0.25*(价格数据!C3258/价格数据!C3257),C3257*(价格数据!C3258/价格数据!C3257))</f>
        <v>36300.052967261203</v>
      </c>
      <c r="D3258">
        <f>IF(K3257="是",F3257*0.25*(价格数据!D3258/价格数据!D3257),D3257*(价格数据!D3258/价格数据!D3257))</f>
        <v>36633.901067824219</v>
      </c>
      <c r="E3258">
        <f>IF(K3257="是",F3257*0.25*(价格数据!E3258/价格数据!E3257),E3257*(价格数据!E3258/价格数据!E3257))</f>
        <v>36676.767011017175</v>
      </c>
      <c r="F3258">
        <f t="shared" si="700"/>
        <v>148799.21116122411</v>
      </c>
      <c r="G3258">
        <f t="shared" si="701"/>
        <v>0.26336490502399729</v>
      </c>
      <c r="H3258">
        <f t="shared" si="702"/>
        <v>0.24395326214417934</v>
      </c>
      <c r="I3258">
        <f t="shared" si="703"/>
        <v>0.24619687686469888</v>
      </c>
      <c r="J3258">
        <f t="shared" si="704"/>
        <v>0.24648495596712441</v>
      </c>
      <c r="K3258" t="str">
        <f>IF(OR(
 ROUND(G3258,4)&gt;(0.25+参数设置!B$3), ROUND(G3258,4)&lt;(0.25-参数设置!B$3),
 ROUND(H3258,4)&gt;(0.25+参数设置!B$3), ROUND(H3258,4)&lt;(0.25-参数设置!B$3),
 ROUND(I3258,4)&gt;(0.25+参数设置!B$3), ROUND(I3258,4)&lt;(0.25-参数设置!B$3),
 ROUND(J3258,4)&gt;(0.25+参数设置!B$3), ROUND(J3258,4)&lt;(0.25-参数设置!B$3)
),"是","否")</f>
        <v>否</v>
      </c>
      <c r="L3258">
        <f t="shared" si="705"/>
        <v>39188.490115121509</v>
      </c>
      <c r="M3258">
        <f t="shared" si="706"/>
        <v>36300.052967261203</v>
      </c>
      <c r="N3258">
        <f t="shared" si="707"/>
        <v>36633.901067824219</v>
      </c>
      <c r="O3258">
        <f t="shared" si="708"/>
        <v>36676.767011017175</v>
      </c>
      <c r="P3258">
        <f t="shared" si="709"/>
        <v>0</v>
      </c>
      <c r="Q3258">
        <f t="shared" si="710"/>
        <v>0</v>
      </c>
      <c r="R3258">
        <f t="shared" si="711"/>
        <v>0</v>
      </c>
      <c r="S3258">
        <f t="shared" si="712"/>
        <v>0</v>
      </c>
      <c r="T3258">
        <f t="shared" si="713"/>
        <v>0</v>
      </c>
      <c r="U3258">
        <f>T3258*参数设置!B3259</f>
        <v>0</v>
      </c>
    </row>
    <row r="3259" spans="1:21" x14ac:dyDescent="0.25">
      <c r="A3259" s="3">
        <v>44741</v>
      </c>
      <c r="B3259">
        <f>IF(K3258="是",F3258*0.25*(价格数据!B3259/价格数据!B3258),B3258*(价格数据!B3259/价格数据!B3258))</f>
        <v>38710.899386929246</v>
      </c>
      <c r="C3259">
        <f>IF(K3258="是",F3258*0.25*(价格数据!C3259/价格数据!C3258),C3258*(价格数据!C3259/价格数据!C3258))</f>
        <v>36195.851353837439</v>
      </c>
      <c r="D3259">
        <f>IF(K3258="是",F3258*0.25*(价格数据!D3259/价格数据!D3258),D3258*(价格数据!D3259/价格数据!D3258))</f>
        <v>36662.31902245363</v>
      </c>
      <c r="E3259">
        <f>IF(K3258="是",F3258*0.25*(价格数据!E3259/价格数据!E3258),E3258*(价格数据!E3259/价格数据!E3258))</f>
        <v>36677.500649066722</v>
      </c>
      <c r="F3259">
        <f t="shared" si="700"/>
        <v>148246.57041228705</v>
      </c>
      <c r="G3259">
        <f t="shared" si="701"/>
        <v>0.26112509233279901</v>
      </c>
      <c r="H3259">
        <f t="shared" si="702"/>
        <v>0.24415978901348961</v>
      </c>
      <c r="I3259">
        <f t="shared" si="703"/>
        <v>0.24730635535441003</v>
      </c>
      <c r="J3259">
        <f t="shared" si="704"/>
        <v>0.24740876329930125</v>
      </c>
      <c r="K3259" t="str">
        <f>IF(OR(
 ROUND(G3259,4)&gt;(0.25+参数设置!B$3), ROUND(G3259,4)&lt;(0.25-参数设置!B$3),
 ROUND(H3259,4)&gt;(0.25+参数设置!B$3), ROUND(H3259,4)&lt;(0.25-参数设置!B$3),
 ROUND(I3259,4)&gt;(0.25+参数设置!B$3), ROUND(I3259,4)&lt;(0.25-参数设置!B$3),
 ROUND(J3259,4)&gt;(0.25+参数设置!B$3), ROUND(J3259,4)&lt;(0.25-参数设置!B$3)
),"是","否")</f>
        <v>否</v>
      </c>
      <c r="L3259">
        <f t="shared" si="705"/>
        <v>38710.899386929246</v>
      </c>
      <c r="M3259">
        <f t="shared" si="706"/>
        <v>36195.851353837439</v>
      </c>
      <c r="N3259">
        <f t="shared" si="707"/>
        <v>36662.31902245363</v>
      </c>
      <c r="O3259">
        <f t="shared" si="708"/>
        <v>36677.500649066722</v>
      </c>
      <c r="P3259">
        <f t="shared" si="709"/>
        <v>0</v>
      </c>
      <c r="Q3259">
        <f t="shared" si="710"/>
        <v>0</v>
      </c>
      <c r="R3259">
        <f t="shared" si="711"/>
        <v>0</v>
      </c>
      <c r="S3259">
        <f t="shared" si="712"/>
        <v>0</v>
      </c>
      <c r="T3259">
        <f t="shared" si="713"/>
        <v>0</v>
      </c>
      <c r="U3259">
        <f>T3259*参数设置!B3260</f>
        <v>0</v>
      </c>
    </row>
    <row r="3260" spans="1:21" x14ac:dyDescent="0.25">
      <c r="A3260" s="3">
        <v>44742</v>
      </c>
      <c r="B3260">
        <f>IF(K3259="是",F3259*0.25*(价格数据!B3260/价格数据!B3259),B3259*(价格数据!B3260/价格数据!B3259))</f>
        <v>39145.072776194931</v>
      </c>
      <c r="C3260">
        <f>IF(K3259="是",F3259*0.25*(价格数据!C3260/价格数据!C3259),C3259*(价格数据!C3260/价格数据!C3259))</f>
        <v>36167.432731994595</v>
      </c>
      <c r="D3260">
        <f>IF(K3259="是",F3259*0.25*(价格数据!D3260/价格数据!D3259),D3259*(价格数据!D3260/价格数据!D3259))</f>
        <v>36663.467222640676</v>
      </c>
      <c r="E3260">
        <f>IF(K3259="是",F3259*0.25*(价格数据!E3260/价格数据!E3259),E3259*(价格数据!E3260/价格数据!E3259))</f>
        <v>36681.535658339228</v>
      </c>
      <c r="F3260">
        <f t="shared" si="700"/>
        <v>148657.50838916941</v>
      </c>
      <c r="G3260">
        <f t="shared" si="701"/>
        <v>0.26332388589291655</v>
      </c>
      <c r="H3260">
        <f t="shared" si="702"/>
        <v>0.24329368306989335</v>
      </c>
      <c r="I3260">
        <f t="shared" si="703"/>
        <v>0.24663044349337304</v>
      </c>
      <c r="J3260">
        <f t="shared" si="704"/>
        <v>0.24675198754381719</v>
      </c>
      <c r="K3260" t="str">
        <f>IF(OR(
 ROUND(G3260,4)&gt;(0.25+参数设置!B$3), ROUND(G3260,4)&lt;(0.25-参数设置!B$3),
 ROUND(H3260,4)&gt;(0.25+参数设置!B$3), ROUND(H3260,4)&lt;(0.25-参数设置!B$3),
 ROUND(I3260,4)&gt;(0.25+参数设置!B$3), ROUND(I3260,4)&lt;(0.25-参数设置!B$3),
 ROUND(J3260,4)&gt;(0.25+参数设置!B$3), ROUND(J3260,4)&lt;(0.25-参数设置!B$3)
),"是","否")</f>
        <v>否</v>
      </c>
      <c r="L3260">
        <f t="shared" si="705"/>
        <v>39145.072776194931</v>
      </c>
      <c r="M3260">
        <f t="shared" si="706"/>
        <v>36167.432731994595</v>
      </c>
      <c r="N3260">
        <f t="shared" si="707"/>
        <v>36663.467222640676</v>
      </c>
      <c r="O3260">
        <f t="shared" si="708"/>
        <v>36681.535658339228</v>
      </c>
      <c r="P3260">
        <f t="shared" si="709"/>
        <v>0</v>
      </c>
      <c r="Q3260">
        <f t="shared" si="710"/>
        <v>0</v>
      </c>
      <c r="R3260">
        <f t="shared" si="711"/>
        <v>0</v>
      </c>
      <c r="S3260">
        <f t="shared" si="712"/>
        <v>0</v>
      </c>
      <c r="T3260">
        <f t="shared" si="713"/>
        <v>0</v>
      </c>
      <c r="U3260">
        <f>T3260*参数设置!B3261</f>
        <v>0</v>
      </c>
    </row>
    <row r="3261" spans="1:21" x14ac:dyDescent="0.25">
      <c r="A3261" s="3">
        <v>44743</v>
      </c>
      <c r="B3261">
        <f>IF(K3260="是",F3260*0.25*(价格数据!B3261/价格数据!B3260),B3260*(价格数据!B3261/价格数据!B3260))</f>
        <v>39014.820759415226</v>
      </c>
      <c r="C3261">
        <f>IF(K3260="是",F3260*0.25*(价格数据!C3261/价格数据!C3260),C3260*(价格数据!C3261/价格数据!C3260))</f>
        <v>35845.355017775677</v>
      </c>
      <c r="D3261">
        <f>IF(K3260="是",F3260*0.25*(价格数据!D3261/价格数据!D3260),D3260*(价格数据!D3261/价格数据!D3260))</f>
        <v>36715.710331151306</v>
      </c>
      <c r="E3261">
        <f>IF(K3260="是",F3260*0.25*(价格数据!E3261/价格数据!E3260),E3260*(价格数据!E3261/价格数据!E3260))</f>
        <v>36683.736572487869</v>
      </c>
      <c r="F3261">
        <f t="shared" si="700"/>
        <v>148259.62268083007</v>
      </c>
      <c r="G3261">
        <f t="shared" si="701"/>
        <v>0.26315203056603914</v>
      </c>
      <c r="H3261">
        <f t="shared" si="702"/>
        <v>0.24177422260774761</v>
      </c>
      <c r="I3261">
        <f t="shared" si="703"/>
        <v>0.24764470371135403</v>
      </c>
      <c r="J3261">
        <f t="shared" si="704"/>
        <v>0.24742904311485925</v>
      </c>
      <c r="K3261" t="str">
        <f>IF(OR(
 ROUND(G3261,4)&gt;(0.25+参数设置!B$3), ROUND(G3261,4)&lt;(0.25-参数设置!B$3),
 ROUND(H3261,4)&gt;(0.25+参数设置!B$3), ROUND(H3261,4)&lt;(0.25-参数设置!B$3),
 ROUND(I3261,4)&gt;(0.25+参数设置!B$3), ROUND(I3261,4)&lt;(0.25-参数设置!B$3),
 ROUND(J3261,4)&gt;(0.25+参数设置!B$3), ROUND(J3261,4)&lt;(0.25-参数设置!B$3)
),"是","否")</f>
        <v>否</v>
      </c>
      <c r="L3261">
        <f t="shared" si="705"/>
        <v>39014.820759415226</v>
      </c>
      <c r="M3261">
        <f t="shared" si="706"/>
        <v>35845.355017775677</v>
      </c>
      <c r="N3261">
        <f t="shared" si="707"/>
        <v>36715.710331151306</v>
      </c>
      <c r="O3261">
        <f t="shared" si="708"/>
        <v>36683.736572487869</v>
      </c>
      <c r="P3261">
        <f t="shared" si="709"/>
        <v>0</v>
      </c>
      <c r="Q3261">
        <f t="shared" si="710"/>
        <v>0</v>
      </c>
      <c r="R3261">
        <f t="shared" si="711"/>
        <v>0</v>
      </c>
      <c r="S3261">
        <f t="shared" si="712"/>
        <v>0</v>
      </c>
      <c r="T3261">
        <f t="shared" si="713"/>
        <v>0</v>
      </c>
      <c r="U3261">
        <f>T3261*参数设置!B3262</f>
        <v>0</v>
      </c>
    </row>
    <row r="3262" spans="1:21" x14ac:dyDescent="0.25">
      <c r="A3262" s="3">
        <v>44744</v>
      </c>
      <c r="B3262">
        <f>IF(K3261="是",F3261*0.25*(价格数据!B3262/价格数据!B3261),B3261*(价格数据!B3262/价格数据!B3261))</f>
        <v>39014.820759415226</v>
      </c>
      <c r="C3262">
        <f>IF(K3261="是",F3261*0.25*(价格数据!C3262/价格数据!C3261),C3261*(价格数据!C3262/价格数据!C3261))</f>
        <v>35845.355017775677</v>
      </c>
      <c r="D3262">
        <f>IF(K3261="是",F3261*0.25*(价格数据!D3262/价格数据!D3261),D3261*(价格数据!D3262/价格数据!D3261))</f>
        <v>36715.710331151306</v>
      </c>
      <c r="E3262">
        <f>IF(K3261="是",F3261*0.25*(价格数据!E3262/价格数据!E3261),E3261*(价格数据!E3262/价格数据!E3261))</f>
        <v>36683.736572487869</v>
      </c>
      <c r="F3262">
        <f t="shared" si="700"/>
        <v>148259.62268083007</v>
      </c>
      <c r="G3262">
        <f t="shared" si="701"/>
        <v>0.26315203056603914</v>
      </c>
      <c r="H3262">
        <f t="shared" si="702"/>
        <v>0.24177422260774761</v>
      </c>
      <c r="I3262">
        <f t="shared" si="703"/>
        <v>0.24764470371135403</v>
      </c>
      <c r="J3262">
        <f t="shared" si="704"/>
        <v>0.24742904311485925</v>
      </c>
      <c r="K3262" t="str">
        <f>IF(OR(
 ROUND(G3262,4)&gt;(0.25+参数设置!B$3), ROUND(G3262,4)&lt;(0.25-参数设置!B$3),
 ROUND(H3262,4)&gt;(0.25+参数设置!B$3), ROUND(H3262,4)&lt;(0.25-参数设置!B$3),
 ROUND(I3262,4)&gt;(0.25+参数设置!B$3), ROUND(I3262,4)&lt;(0.25-参数设置!B$3),
 ROUND(J3262,4)&gt;(0.25+参数设置!B$3), ROUND(J3262,4)&lt;(0.25-参数设置!B$3)
),"是","否")</f>
        <v>否</v>
      </c>
      <c r="L3262">
        <f t="shared" si="705"/>
        <v>39014.820759415226</v>
      </c>
      <c r="M3262">
        <f t="shared" si="706"/>
        <v>35845.355017775677</v>
      </c>
      <c r="N3262">
        <f t="shared" si="707"/>
        <v>36715.710331151306</v>
      </c>
      <c r="O3262">
        <f t="shared" si="708"/>
        <v>36683.736572487869</v>
      </c>
      <c r="P3262">
        <f t="shared" si="709"/>
        <v>0</v>
      </c>
      <c r="Q3262">
        <f t="shared" si="710"/>
        <v>0</v>
      </c>
      <c r="R3262">
        <f t="shared" si="711"/>
        <v>0</v>
      </c>
      <c r="S3262">
        <f t="shared" si="712"/>
        <v>0</v>
      </c>
      <c r="T3262">
        <f t="shared" si="713"/>
        <v>0</v>
      </c>
      <c r="U3262">
        <f>T3262*参数设置!B3263</f>
        <v>0</v>
      </c>
    </row>
    <row r="3263" spans="1:21" x14ac:dyDescent="0.25">
      <c r="A3263" s="3">
        <v>44745</v>
      </c>
      <c r="B3263">
        <f>IF(K3262="是",F3262*0.25*(价格数据!B3263/价格数据!B3262),B3262*(价格数据!B3263/价格数据!B3262))</f>
        <v>39014.820759415226</v>
      </c>
      <c r="C3263">
        <f>IF(K3262="是",F3262*0.25*(价格数据!C3263/价格数据!C3262),C3262*(价格数据!C3263/价格数据!C3262))</f>
        <v>35845.355017775677</v>
      </c>
      <c r="D3263">
        <f>IF(K3262="是",F3262*0.25*(价格数据!D3263/价格数据!D3262),D3262*(价格数据!D3263/价格数据!D3262))</f>
        <v>36715.710331151306</v>
      </c>
      <c r="E3263">
        <f>IF(K3262="是",F3262*0.25*(价格数据!E3263/价格数据!E3262),E3262*(价格数据!E3263/价格数据!E3262))</f>
        <v>36683.736572487869</v>
      </c>
      <c r="F3263">
        <f t="shared" si="700"/>
        <v>148259.62268083007</v>
      </c>
      <c r="G3263">
        <f t="shared" si="701"/>
        <v>0.26315203056603914</v>
      </c>
      <c r="H3263">
        <f t="shared" si="702"/>
        <v>0.24177422260774761</v>
      </c>
      <c r="I3263">
        <f t="shared" si="703"/>
        <v>0.24764470371135403</v>
      </c>
      <c r="J3263">
        <f t="shared" si="704"/>
        <v>0.24742904311485925</v>
      </c>
      <c r="K3263" t="str">
        <f>IF(OR(
 ROUND(G3263,4)&gt;(0.25+参数设置!B$3), ROUND(G3263,4)&lt;(0.25-参数设置!B$3),
 ROUND(H3263,4)&gt;(0.25+参数设置!B$3), ROUND(H3263,4)&lt;(0.25-参数设置!B$3),
 ROUND(I3263,4)&gt;(0.25+参数设置!B$3), ROUND(I3263,4)&lt;(0.25-参数设置!B$3),
 ROUND(J3263,4)&gt;(0.25+参数设置!B$3), ROUND(J3263,4)&lt;(0.25-参数设置!B$3)
),"是","否")</f>
        <v>否</v>
      </c>
      <c r="L3263">
        <f t="shared" si="705"/>
        <v>39014.820759415226</v>
      </c>
      <c r="M3263">
        <f t="shared" si="706"/>
        <v>35845.355017775677</v>
      </c>
      <c r="N3263">
        <f t="shared" si="707"/>
        <v>36715.710331151306</v>
      </c>
      <c r="O3263">
        <f t="shared" si="708"/>
        <v>36683.736572487869</v>
      </c>
      <c r="P3263">
        <f t="shared" si="709"/>
        <v>0</v>
      </c>
      <c r="Q3263">
        <f t="shared" si="710"/>
        <v>0</v>
      </c>
      <c r="R3263">
        <f t="shared" si="711"/>
        <v>0</v>
      </c>
      <c r="S3263">
        <f t="shared" si="712"/>
        <v>0</v>
      </c>
      <c r="T3263">
        <f t="shared" si="713"/>
        <v>0</v>
      </c>
      <c r="U3263">
        <f>T3263*参数设置!B3264</f>
        <v>0</v>
      </c>
    </row>
    <row r="3264" spans="1:21" x14ac:dyDescent="0.25">
      <c r="A3264" s="3">
        <v>44746</v>
      </c>
      <c r="B3264">
        <f>IF(K3263="是",F3263*0.25*(价格数据!B3264/价格数据!B3263),B3263*(价格数据!B3264/价格数据!B3263))</f>
        <v>39257.957857404013</v>
      </c>
      <c r="C3264">
        <f>IF(K3263="是",F3263*0.25*(价格数据!C3264/价格数据!C3263),C3263*(价格数据!C3264/价格数据!C3263))</f>
        <v>36006.393874885143</v>
      </c>
      <c r="D3264">
        <f>IF(K3263="是",F3263*0.25*(价格数据!D3264/价格数据!D3263),D3263*(价格数据!D3264/价格数据!D3263))</f>
        <v>36652.272270816968</v>
      </c>
      <c r="E3264">
        <f>IF(K3263="是",F3263*0.25*(价格数据!E3264/价格数据!E3263),E3263*(价格数据!E3264/价格数据!E3263))</f>
        <v>36681.535658339228</v>
      </c>
      <c r="F3264">
        <f t="shared" si="700"/>
        <v>148598.15966144536</v>
      </c>
      <c r="G3264">
        <f t="shared" si="701"/>
        <v>0.26418872176375757</v>
      </c>
      <c r="H3264">
        <f t="shared" si="702"/>
        <v>0.242307131911454</v>
      </c>
      <c r="I3264">
        <f t="shared" si="703"/>
        <v>0.24665360832410504</v>
      </c>
      <c r="J3264">
        <f t="shared" si="704"/>
        <v>0.24685053800068335</v>
      </c>
      <c r="K3264" t="str">
        <f>IF(OR(
 ROUND(G3264,4)&gt;(0.25+参数设置!B$3), ROUND(G3264,4)&lt;(0.25-参数设置!B$3),
 ROUND(H3264,4)&gt;(0.25+参数设置!B$3), ROUND(H3264,4)&lt;(0.25-参数设置!B$3),
 ROUND(I3264,4)&gt;(0.25+参数设置!B$3), ROUND(I3264,4)&lt;(0.25-参数设置!B$3),
 ROUND(J3264,4)&gt;(0.25+参数设置!B$3), ROUND(J3264,4)&lt;(0.25-参数设置!B$3)
),"是","否")</f>
        <v>否</v>
      </c>
      <c r="L3264">
        <f t="shared" si="705"/>
        <v>39257.957857404013</v>
      </c>
      <c r="M3264">
        <f t="shared" si="706"/>
        <v>36006.393874885143</v>
      </c>
      <c r="N3264">
        <f t="shared" si="707"/>
        <v>36652.272270816968</v>
      </c>
      <c r="O3264">
        <f t="shared" si="708"/>
        <v>36681.535658339228</v>
      </c>
      <c r="P3264">
        <f t="shared" si="709"/>
        <v>0</v>
      </c>
      <c r="Q3264">
        <f t="shared" si="710"/>
        <v>0</v>
      </c>
      <c r="R3264">
        <f t="shared" si="711"/>
        <v>0</v>
      </c>
      <c r="S3264">
        <f t="shared" si="712"/>
        <v>0</v>
      </c>
      <c r="T3264">
        <f t="shared" si="713"/>
        <v>0</v>
      </c>
      <c r="U3264">
        <f>T3264*参数设置!B3265</f>
        <v>0</v>
      </c>
    </row>
    <row r="3265" spans="1:21" x14ac:dyDescent="0.25">
      <c r="A3265" s="3">
        <v>44747</v>
      </c>
      <c r="B3265">
        <f>IF(K3264="是",F3264*0.25*(价格数据!B3265/价格数据!B3264),B3264*(价格数据!B3265/价格数据!B3264))</f>
        <v>39171.123179550879</v>
      </c>
      <c r="C3265">
        <f>IF(K3264="是",F3264*0.25*(价格数据!C3265/价格数据!C3264),C3264*(价格数据!C3265/价格数据!C3264))</f>
        <v>35968.502379094687</v>
      </c>
      <c r="D3265">
        <f>IF(K3264="是",F3264*0.25*(价格数据!D3265/价格数据!D3264),D3264*(价格数据!D3265/价格数据!D3264))</f>
        <v>36618.40036529908</v>
      </c>
      <c r="E3265">
        <f>IF(K3264="是",F3264*0.25*(价格数据!E3265/价格数据!E3264),E3264*(价格数据!E3265/价格数据!E3264))</f>
        <v>36682.636115413552</v>
      </c>
      <c r="F3265">
        <f t="shared" si="700"/>
        <v>148440.6620393582</v>
      </c>
      <c r="G3265">
        <f t="shared" si="701"/>
        <v>0.26388405064620957</v>
      </c>
      <c r="H3265">
        <f t="shared" si="702"/>
        <v>0.24230895958654403</v>
      </c>
      <c r="I3265">
        <f t="shared" si="703"/>
        <v>0.24668712643972121</v>
      </c>
      <c r="J3265">
        <f t="shared" si="704"/>
        <v>0.24711986332752517</v>
      </c>
      <c r="K3265" t="str">
        <f>IF(OR(
 ROUND(G3265,4)&gt;(0.25+参数设置!B$3), ROUND(G3265,4)&lt;(0.25-参数设置!B$3),
 ROUND(H3265,4)&gt;(0.25+参数设置!B$3), ROUND(H3265,4)&lt;(0.25-参数设置!B$3),
 ROUND(I3265,4)&gt;(0.25+参数设置!B$3), ROUND(I3265,4)&lt;(0.25-参数设置!B$3),
 ROUND(J3265,4)&gt;(0.25+参数设置!B$3), ROUND(J3265,4)&lt;(0.25-参数设置!B$3)
),"是","否")</f>
        <v>否</v>
      </c>
      <c r="L3265">
        <f t="shared" si="705"/>
        <v>39171.123179550879</v>
      </c>
      <c r="M3265">
        <f t="shared" si="706"/>
        <v>35968.502379094687</v>
      </c>
      <c r="N3265">
        <f t="shared" si="707"/>
        <v>36618.40036529908</v>
      </c>
      <c r="O3265">
        <f t="shared" si="708"/>
        <v>36682.636115413552</v>
      </c>
      <c r="P3265">
        <f t="shared" si="709"/>
        <v>0</v>
      </c>
      <c r="Q3265">
        <f t="shared" si="710"/>
        <v>0</v>
      </c>
      <c r="R3265">
        <f t="shared" si="711"/>
        <v>0</v>
      </c>
      <c r="S3265">
        <f t="shared" si="712"/>
        <v>0</v>
      </c>
      <c r="T3265">
        <f t="shared" si="713"/>
        <v>0</v>
      </c>
      <c r="U3265">
        <f>T3265*参数设置!B3266</f>
        <v>0</v>
      </c>
    </row>
    <row r="3266" spans="1:21" x14ac:dyDescent="0.25">
      <c r="A3266" s="3">
        <v>44748</v>
      </c>
      <c r="B3266">
        <f>IF(K3265="是",F3265*0.25*(价格数据!B3266/价格数据!B3265),B3265*(价格数据!B3266/价格数据!B3265))</f>
        <v>38658.798580217357</v>
      </c>
      <c r="C3266">
        <f>IF(K3265="是",F3265*0.25*(价格数据!C3266/价格数据!C3265),C3265*(价格数据!C3266/价格数据!C3265))</f>
        <v>35286.455454866395</v>
      </c>
      <c r="D3266">
        <f>IF(K3265="是",F3265*0.25*(价格数据!D3266/价格数据!D3265),D3265*(价格数据!D3266/价格数据!D3265))</f>
        <v>36629.021217029265</v>
      </c>
      <c r="E3266">
        <f>IF(K3265="是",F3265*0.25*(价格数据!E3266/价格数据!E3265),E3265*(价格数据!E3266/价格数据!E3265))</f>
        <v>36683.002934438329</v>
      </c>
      <c r="F3266">
        <f t="shared" si="700"/>
        <v>147257.27818655135</v>
      </c>
      <c r="G3266">
        <f t="shared" si="701"/>
        <v>0.26252555429717273</v>
      </c>
      <c r="H3266">
        <f t="shared" si="702"/>
        <v>0.23962452579195517</v>
      </c>
      <c r="I3266">
        <f t="shared" si="703"/>
        <v>0.24874166946523465</v>
      </c>
      <c r="J3266">
        <f t="shared" si="704"/>
        <v>0.24910825044563739</v>
      </c>
      <c r="K3266" t="str">
        <f>IF(OR(
 ROUND(G3266,4)&gt;(0.25+参数设置!B$3), ROUND(G3266,4)&lt;(0.25-参数设置!B$3),
 ROUND(H3266,4)&gt;(0.25+参数设置!B$3), ROUND(H3266,4)&lt;(0.25-参数设置!B$3),
 ROUND(I3266,4)&gt;(0.25+参数设置!B$3), ROUND(I3266,4)&lt;(0.25-参数设置!B$3),
 ROUND(J3266,4)&gt;(0.25+参数设置!B$3), ROUND(J3266,4)&lt;(0.25-参数设置!B$3)
),"是","否")</f>
        <v>否</v>
      </c>
      <c r="L3266">
        <f t="shared" si="705"/>
        <v>38658.798580217357</v>
      </c>
      <c r="M3266">
        <f t="shared" si="706"/>
        <v>35286.455454866395</v>
      </c>
      <c r="N3266">
        <f t="shared" si="707"/>
        <v>36629.021217029265</v>
      </c>
      <c r="O3266">
        <f t="shared" si="708"/>
        <v>36683.002934438329</v>
      </c>
      <c r="P3266">
        <f t="shared" si="709"/>
        <v>0</v>
      </c>
      <c r="Q3266">
        <f t="shared" si="710"/>
        <v>0</v>
      </c>
      <c r="R3266">
        <f t="shared" si="711"/>
        <v>0</v>
      </c>
      <c r="S3266">
        <f t="shared" si="712"/>
        <v>0</v>
      </c>
      <c r="T3266">
        <f t="shared" si="713"/>
        <v>0</v>
      </c>
      <c r="U3266">
        <f>T3266*参数设置!B3267</f>
        <v>0</v>
      </c>
    </row>
    <row r="3267" spans="1:21" x14ac:dyDescent="0.25">
      <c r="A3267" s="3">
        <v>44749</v>
      </c>
      <c r="B3267">
        <f>IF(K3266="是",F3266*0.25*(价格数据!B3267/价格数据!B3266),B3266*(价格数据!B3267/价格数据!B3266))</f>
        <v>38797.73406478238</v>
      </c>
      <c r="C3267">
        <f>IF(K3266="是",F3266*0.25*(价格数据!C3267/价格数据!C3266),C3266*(价格数据!C3267/价格数据!C3266))</f>
        <v>34822.284631433256</v>
      </c>
      <c r="D3267">
        <f>IF(K3266="是",F3266*0.25*(价格数据!D3267/价格数据!D3266),D3266*(价格数据!D3267/价格数据!D3266))</f>
        <v>36631.317617403358</v>
      </c>
      <c r="E3267">
        <f>IF(K3266="是",F3266*0.25*(价格数据!E3267/价格数据!E3266),E3266*(价格数据!E3267/价格数据!E3266))</f>
        <v>36681.168839314465</v>
      </c>
      <c r="F3267">
        <f t="shared" ref="F3267:F3330" si="714">B3267+C3267+D3267+E3267</f>
        <v>146932.50515293347</v>
      </c>
      <c r="G3267">
        <f t="shared" ref="G3267:G3330" si="715">B3267/F3267</f>
        <v>0.26405140254295728</v>
      </c>
      <c r="H3267">
        <f t="shared" ref="H3267:H3330" si="716">C3267/F3267</f>
        <v>0.23699510598549159</v>
      </c>
      <c r="I3267">
        <f t="shared" ref="I3267:I3330" si="717">D3267/F3267</f>
        <v>0.24930710586657429</v>
      </c>
      <c r="J3267">
        <f t="shared" ref="J3267:J3330" si="718">E3267/F3267</f>
        <v>0.24964638560497676</v>
      </c>
      <c r="K3267" t="str">
        <f>IF(OR(
 ROUND(G3267,4)&gt;(0.25+参数设置!B$3), ROUND(G3267,4)&lt;(0.25-参数设置!B$3),
 ROUND(H3267,4)&gt;(0.25+参数设置!B$3), ROUND(H3267,4)&lt;(0.25-参数设置!B$3),
 ROUND(I3267,4)&gt;(0.25+参数设置!B$3), ROUND(I3267,4)&lt;(0.25-参数设置!B$3),
 ROUND(J3267,4)&gt;(0.25+参数设置!B$3), ROUND(J3267,4)&lt;(0.25-参数设置!B$3)
),"是","否")</f>
        <v>否</v>
      </c>
      <c r="L3267">
        <f t="shared" ref="L3267:L3330" si="719">IF(K3267="是",F3267*0.25,B3267)</f>
        <v>38797.73406478238</v>
      </c>
      <c r="M3267">
        <f t="shared" ref="M3267:M3330" si="720">IF(K3267="是",F3267*0.25,C3267)</f>
        <v>34822.284631433256</v>
      </c>
      <c r="N3267">
        <f t="shared" ref="N3267:N3330" si="721">IF(K3267="是",F3267*0.25,D3267)</f>
        <v>36631.317617403358</v>
      </c>
      <c r="O3267">
        <f t="shared" ref="O3267:O3330" si="722">IF(K3267="是",F3267*0.25,E3267)</f>
        <v>36681.168839314465</v>
      </c>
      <c r="P3267">
        <f t="shared" ref="P3267:P3330" si="723">IF(K3267="是",ABS(L3267-B3267),0)</f>
        <v>0</v>
      </c>
      <c r="Q3267">
        <f t="shared" ref="Q3267:Q3330" si="724">IF(K3267="是",ABS(M3267-C3267),0)</f>
        <v>0</v>
      </c>
      <c r="R3267">
        <f t="shared" ref="R3267:R3330" si="725">IF(K3267="是",ABS(N3267-D3267),0)</f>
        <v>0</v>
      </c>
      <c r="S3267">
        <f t="shared" ref="S3267:S3330" si="726">IF(K3267="是",ABS(O3267-E3267),0)</f>
        <v>0</v>
      </c>
      <c r="T3267">
        <f t="shared" ref="T3267:T3330" si="727">P3267+Q3267+R3267+S3267</f>
        <v>0</v>
      </c>
      <c r="U3267">
        <f>T3267*参数设置!B3268</f>
        <v>0</v>
      </c>
    </row>
    <row r="3268" spans="1:21" x14ac:dyDescent="0.25">
      <c r="A3268" s="3">
        <v>44750</v>
      </c>
      <c r="B3268">
        <f>IF(K3267="是",F3267*0.25*(价格数据!B3268/价格数据!B3267),B3267*(价格数据!B3268/价格数据!B3267))</f>
        <v>38763.000193641128</v>
      </c>
      <c r="C3268">
        <f>IF(K3267="是",F3267*0.25*(价格数据!C3268/价格数据!C3267),C3267*(价格数据!C3268/价格数据!C3267))</f>
        <v>34755.974513799949</v>
      </c>
      <c r="D3268">
        <f>IF(K3267="是",F3267*0.25*(价格数据!D3268/价格数据!D3267),D3267*(价格数据!D3268/价格数据!D3267))</f>
        <v>36614.955764737941</v>
      </c>
      <c r="E3268">
        <f>IF(K3267="是",F3267*0.25*(价格数据!E3268/价格数据!E3267),E3267*(价格数据!E3268/价格数据!E3267))</f>
        <v>36684.837029562201</v>
      </c>
      <c r="F3268">
        <f t="shared" si="714"/>
        <v>146818.76750174124</v>
      </c>
      <c r="G3268">
        <f t="shared" si="715"/>
        <v>0.26401938153568416</v>
      </c>
      <c r="H3268">
        <f t="shared" si="716"/>
        <v>0.23672705543852049</v>
      </c>
      <c r="I3268">
        <f t="shared" si="717"/>
        <v>0.24938879673066111</v>
      </c>
      <c r="J3268">
        <f t="shared" si="718"/>
        <v>0.24986476629513407</v>
      </c>
      <c r="K3268" t="str">
        <f>IF(OR(
 ROUND(G3268,4)&gt;(0.25+参数设置!B$3), ROUND(G3268,4)&lt;(0.25-参数设置!B$3),
 ROUND(H3268,4)&gt;(0.25+参数设置!B$3), ROUND(H3268,4)&lt;(0.25-参数设置!B$3),
 ROUND(I3268,4)&gt;(0.25+参数设置!B$3), ROUND(I3268,4)&lt;(0.25-参数设置!B$3),
 ROUND(J3268,4)&gt;(0.25+参数设置!B$3), ROUND(J3268,4)&lt;(0.25-参数设置!B$3)
),"是","否")</f>
        <v>否</v>
      </c>
      <c r="L3268">
        <f t="shared" si="719"/>
        <v>38763.000193641128</v>
      </c>
      <c r="M3268">
        <f t="shared" si="720"/>
        <v>34755.974513799949</v>
      </c>
      <c r="N3268">
        <f t="shared" si="721"/>
        <v>36614.955764737941</v>
      </c>
      <c r="O3268">
        <f t="shared" si="722"/>
        <v>36684.837029562201</v>
      </c>
      <c r="P3268">
        <f t="shared" si="723"/>
        <v>0</v>
      </c>
      <c r="Q3268">
        <f t="shared" si="724"/>
        <v>0</v>
      </c>
      <c r="R3268">
        <f t="shared" si="725"/>
        <v>0</v>
      </c>
      <c r="S3268">
        <f t="shared" si="726"/>
        <v>0</v>
      </c>
      <c r="T3268">
        <f t="shared" si="727"/>
        <v>0</v>
      </c>
      <c r="U3268">
        <f>T3268*参数设置!B3269</f>
        <v>0</v>
      </c>
    </row>
    <row r="3269" spans="1:21" x14ac:dyDescent="0.25">
      <c r="A3269" s="3">
        <v>44751</v>
      </c>
      <c r="B3269">
        <f>IF(K3268="是",F3268*0.25*(价格数据!B3269/价格数据!B3268),B3268*(价格数据!B3269/价格数据!B3268))</f>
        <v>38763.000193641128</v>
      </c>
      <c r="C3269">
        <f>IF(K3268="是",F3268*0.25*(价格数据!C3269/价格数据!C3268),C3268*(价格数据!C3269/价格数据!C3268))</f>
        <v>34755.974513799949</v>
      </c>
      <c r="D3269">
        <f>IF(K3268="是",F3268*0.25*(价格数据!D3269/价格数据!D3268),D3268*(价格数据!D3269/价格数据!D3268))</f>
        <v>36614.955764737941</v>
      </c>
      <c r="E3269">
        <f>IF(K3268="是",F3268*0.25*(价格数据!E3269/价格数据!E3268),E3268*(价格数据!E3269/价格数据!E3268))</f>
        <v>36684.837029562201</v>
      </c>
      <c r="F3269">
        <f t="shared" si="714"/>
        <v>146818.76750174124</v>
      </c>
      <c r="G3269">
        <f t="shared" si="715"/>
        <v>0.26401938153568416</v>
      </c>
      <c r="H3269">
        <f t="shared" si="716"/>
        <v>0.23672705543852049</v>
      </c>
      <c r="I3269">
        <f t="shared" si="717"/>
        <v>0.24938879673066111</v>
      </c>
      <c r="J3269">
        <f t="shared" si="718"/>
        <v>0.24986476629513407</v>
      </c>
      <c r="K3269" t="str">
        <f>IF(OR(
 ROUND(G3269,4)&gt;(0.25+参数设置!B$3), ROUND(G3269,4)&lt;(0.25-参数设置!B$3),
 ROUND(H3269,4)&gt;(0.25+参数设置!B$3), ROUND(H3269,4)&lt;(0.25-参数设置!B$3),
 ROUND(I3269,4)&gt;(0.25+参数设置!B$3), ROUND(I3269,4)&lt;(0.25-参数设置!B$3),
 ROUND(J3269,4)&gt;(0.25+参数设置!B$3), ROUND(J3269,4)&lt;(0.25-参数设置!B$3)
),"是","否")</f>
        <v>否</v>
      </c>
      <c r="L3269">
        <f t="shared" si="719"/>
        <v>38763.000193641128</v>
      </c>
      <c r="M3269">
        <f t="shared" si="720"/>
        <v>34755.974513799949</v>
      </c>
      <c r="N3269">
        <f t="shared" si="721"/>
        <v>36614.955764737941</v>
      </c>
      <c r="O3269">
        <f t="shared" si="722"/>
        <v>36684.837029562201</v>
      </c>
      <c r="P3269">
        <f t="shared" si="723"/>
        <v>0</v>
      </c>
      <c r="Q3269">
        <f t="shared" si="724"/>
        <v>0</v>
      </c>
      <c r="R3269">
        <f t="shared" si="725"/>
        <v>0</v>
      </c>
      <c r="S3269">
        <f t="shared" si="726"/>
        <v>0</v>
      </c>
      <c r="T3269">
        <f t="shared" si="727"/>
        <v>0</v>
      </c>
      <c r="U3269">
        <f>T3269*参数设置!B3270</f>
        <v>0</v>
      </c>
    </row>
    <row r="3270" spans="1:21" x14ac:dyDescent="0.25">
      <c r="A3270" s="3">
        <v>44752</v>
      </c>
      <c r="B3270">
        <f>IF(K3269="是",F3269*0.25*(价格数据!B3270/价格数据!B3269),B3269*(价格数据!B3270/价格数据!B3269))</f>
        <v>38763.000193641128</v>
      </c>
      <c r="C3270">
        <f>IF(K3269="是",F3269*0.25*(价格数据!C3270/价格数据!C3269),C3269*(价格数据!C3270/价格数据!C3269))</f>
        <v>34755.974513799949</v>
      </c>
      <c r="D3270">
        <f>IF(K3269="是",F3269*0.25*(价格数据!D3270/价格数据!D3269),D3269*(价格数据!D3270/价格数据!D3269))</f>
        <v>36614.955764737941</v>
      </c>
      <c r="E3270">
        <f>IF(K3269="是",F3269*0.25*(价格数据!E3270/价格数据!E3269),E3269*(价格数据!E3270/价格数据!E3269))</f>
        <v>36684.837029562201</v>
      </c>
      <c r="F3270">
        <f t="shared" si="714"/>
        <v>146818.76750174124</v>
      </c>
      <c r="G3270">
        <f t="shared" si="715"/>
        <v>0.26401938153568416</v>
      </c>
      <c r="H3270">
        <f t="shared" si="716"/>
        <v>0.23672705543852049</v>
      </c>
      <c r="I3270">
        <f t="shared" si="717"/>
        <v>0.24938879673066111</v>
      </c>
      <c r="J3270">
        <f t="shared" si="718"/>
        <v>0.24986476629513407</v>
      </c>
      <c r="K3270" t="str">
        <f>IF(OR(
 ROUND(G3270,4)&gt;(0.25+参数设置!B$3), ROUND(G3270,4)&lt;(0.25-参数设置!B$3),
 ROUND(H3270,4)&gt;(0.25+参数设置!B$3), ROUND(H3270,4)&lt;(0.25-参数设置!B$3),
 ROUND(I3270,4)&gt;(0.25+参数设置!B$3), ROUND(I3270,4)&lt;(0.25-参数设置!B$3),
 ROUND(J3270,4)&gt;(0.25+参数设置!B$3), ROUND(J3270,4)&lt;(0.25-参数设置!B$3)
),"是","否")</f>
        <v>否</v>
      </c>
      <c r="L3270">
        <f t="shared" si="719"/>
        <v>38763.000193641128</v>
      </c>
      <c r="M3270">
        <f t="shared" si="720"/>
        <v>34755.974513799949</v>
      </c>
      <c r="N3270">
        <f t="shared" si="721"/>
        <v>36614.955764737941</v>
      </c>
      <c r="O3270">
        <f t="shared" si="722"/>
        <v>36684.837029562201</v>
      </c>
      <c r="P3270">
        <f t="shared" si="723"/>
        <v>0</v>
      </c>
      <c r="Q3270">
        <f t="shared" si="724"/>
        <v>0</v>
      </c>
      <c r="R3270">
        <f t="shared" si="725"/>
        <v>0</v>
      </c>
      <c r="S3270">
        <f t="shared" si="726"/>
        <v>0</v>
      </c>
      <c r="T3270">
        <f t="shared" si="727"/>
        <v>0</v>
      </c>
      <c r="U3270">
        <f>T3270*参数设置!B3271</f>
        <v>0</v>
      </c>
    </row>
    <row r="3271" spans="1:21" x14ac:dyDescent="0.25">
      <c r="A3271" s="3">
        <v>44753</v>
      </c>
      <c r="B3271">
        <f>IF(K3270="是",F3270*0.25*(价格数据!B3271/价格数据!B3270),B3270*(价格数据!B3271/价格数据!B3270))</f>
        <v>38103.056641957271</v>
      </c>
      <c r="C3271">
        <f>IF(K3270="是",F3270*0.25*(价格数据!C3271/价格数据!C3270),C3270*(价格数据!C3271/价格数据!C3270))</f>
        <v>34755.974513799949</v>
      </c>
      <c r="D3271">
        <f>IF(K3270="是",F3270*0.25*(价格数据!D3271/价格数据!D3270),D3270*(价格数据!D3271/价格数据!D3270))</f>
        <v>36627.873016842219</v>
      </c>
      <c r="E3271">
        <f>IF(K3270="是",F3270*0.25*(价格数据!E3271/价格数据!E3270),E3270*(价格数据!E3271/价格数据!E3270))</f>
        <v>36682.269296388789</v>
      </c>
      <c r="F3271">
        <f t="shared" si="714"/>
        <v>146169.17346898824</v>
      </c>
      <c r="G3271">
        <f t="shared" si="715"/>
        <v>0.26067778682514986</v>
      </c>
      <c r="H3271">
        <f t="shared" si="716"/>
        <v>0.23777909999042238</v>
      </c>
      <c r="I3271">
        <f t="shared" si="717"/>
        <v>0.25058548357060606</v>
      </c>
      <c r="J3271">
        <f t="shared" si="718"/>
        <v>0.25095762961382162</v>
      </c>
      <c r="K3271" t="str">
        <f>IF(OR(
 ROUND(G3271,4)&gt;(0.25+参数设置!B$3), ROUND(G3271,4)&lt;(0.25-参数设置!B$3),
 ROUND(H3271,4)&gt;(0.25+参数设置!B$3), ROUND(H3271,4)&lt;(0.25-参数设置!B$3),
 ROUND(I3271,4)&gt;(0.25+参数设置!B$3), ROUND(I3271,4)&lt;(0.25-参数设置!B$3),
 ROUND(J3271,4)&gt;(0.25+参数设置!B$3), ROUND(J3271,4)&lt;(0.25-参数设置!B$3)
),"是","否")</f>
        <v>否</v>
      </c>
      <c r="L3271">
        <f t="shared" si="719"/>
        <v>38103.056641957271</v>
      </c>
      <c r="M3271">
        <f t="shared" si="720"/>
        <v>34755.974513799949</v>
      </c>
      <c r="N3271">
        <f t="shared" si="721"/>
        <v>36627.873016842219</v>
      </c>
      <c r="O3271">
        <f t="shared" si="722"/>
        <v>36682.269296388789</v>
      </c>
      <c r="P3271">
        <f t="shared" si="723"/>
        <v>0</v>
      </c>
      <c r="Q3271">
        <f t="shared" si="724"/>
        <v>0</v>
      </c>
      <c r="R3271">
        <f t="shared" si="725"/>
        <v>0</v>
      </c>
      <c r="S3271">
        <f t="shared" si="726"/>
        <v>0</v>
      </c>
      <c r="T3271">
        <f t="shared" si="727"/>
        <v>0</v>
      </c>
      <c r="U3271">
        <f>T3271*参数设置!B3272</f>
        <v>0</v>
      </c>
    </row>
    <row r="3272" spans="1:21" x14ac:dyDescent="0.25">
      <c r="A3272" s="3">
        <v>44754</v>
      </c>
      <c r="B3272">
        <f>IF(K3271="是",F3271*0.25*(价格数据!B3272/价格数据!B3271),B3271*(价格数据!B3272/价格数据!B3271))</f>
        <v>37790.45180168598</v>
      </c>
      <c r="C3272">
        <f>IF(K3271="是",F3271*0.25*(价格数据!C3272/价格数据!C3271),C3271*(价格数据!C3272/价格数据!C3271))</f>
        <v>34746.501639852337</v>
      </c>
      <c r="D3272">
        <f>IF(K3271="是",F3271*0.25*(价格数据!D3272/价格数据!D3271),D3271*(价格数据!D3272/价格数据!D3271))</f>
        <v>36649.688820396113</v>
      </c>
      <c r="E3272">
        <f>IF(K3271="是",F3271*0.25*(价格数据!E3272/价格数据!E3271),E3271*(价格数据!E3272/价格数据!E3271))</f>
        <v>36683.002934438329</v>
      </c>
      <c r="F3272">
        <f t="shared" si="714"/>
        <v>145869.64519637276</v>
      </c>
      <c r="G3272">
        <f t="shared" si="715"/>
        <v>0.25907001933686535</v>
      </c>
      <c r="H3272">
        <f t="shared" si="716"/>
        <v>0.23820241416969151</v>
      </c>
      <c r="I3272">
        <f t="shared" si="717"/>
        <v>0.25124959186030471</v>
      </c>
      <c r="J3272">
        <f t="shared" si="718"/>
        <v>0.25147797463313842</v>
      </c>
      <c r="K3272" t="str">
        <f>IF(OR(
 ROUND(G3272,4)&gt;(0.25+参数设置!B$3), ROUND(G3272,4)&lt;(0.25-参数设置!B$3),
 ROUND(H3272,4)&gt;(0.25+参数设置!B$3), ROUND(H3272,4)&lt;(0.25-参数设置!B$3),
 ROUND(I3272,4)&gt;(0.25+参数设置!B$3), ROUND(I3272,4)&lt;(0.25-参数设置!B$3),
 ROUND(J3272,4)&gt;(0.25+参数设置!B$3), ROUND(J3272,4)&lt;(0.25-参数设置!B$3)
),"是","否")</f>
        <v>否</v>
      </c>
      <c r="L3272">
        <f t="shared" si="719"/>
        <v>37790.45180168598</v>
      </c>
      <c r="M3272">
        <f t="shared" si="720"/>
        <v>34746.501639852337</v>
      </c>
      <c r="N3272">
        <f t="shared" si="721"/>
        <v>36649.688820396113</v>
      </c>
      <c r="O3272">
        <f t="shared" si="722"/>
        <v>36683.002934438329</v>
      </c>
      <c r="P3272">
        <f t="shared" si="723"/>
        <v>0</v>
      </c>
      <c r="Q3272">
        <f t="shared" si="724"/>
        <v>0</v>
      </c>
      <c r="R3272">
        <f t="shared" si="725"/>
        <v>0</v>
      </c>
      <c r="S3272">
        <f t="shared" si="726"/>
        <v>0</v>
      </c>
      <c r="T3272">
        <f t="shared" si="727"/>
        <v>0</v>
      </c>
      <c r="U3272">
        <f>T3272*参数设置!B3273</f>
        <v>0</v>
      </c>
    </row>
    <row r="3273" spans="1:21" x14ac:dyDescent="0.25">
      <c r="A3273" s="3">
        <v>44755</v>
      </c>
      <c r="B3273">
        <f>IF(K3272="是",F3272*0.25*(价格数据!B3273/价格数据!B3272),B3272*(价格数据!B3273/价格数据!B3272))</f>
        <v>37851.236076183173</v>
      </c>
      <c r="C3273">
        <f>IF(K3272="是",F3272*0.25*(价格数据!C3273/价格数据!C3272),C3272*(价格数据!C3273/价格数据!C3272))</f>
        <v>34538.098413004802</v>
      </c>
      <c r="D3273">
        <f>IF(K3272="是",F3272*0.25*(价格数据!D3273/价格数据!D3272),D3272*(价格数据!D3273/价格数据!D3272))</f>
        <v>36671.504623950001</v>
      </c>
      <c r="E3273">
        <f>IF(K3272="是",F3272*0.25*(价格数据!E3273/价格数据!E3272),E3272*(价格数据!E3273/价格数据!E3272))</f>
        <v>36683.002934438329</v>
      </c>
      <c r="F3273">
        <f t="shared" si="714"/>
        <v>145743.8420475763</v>
      </c>
      <c r="G3273">
        <f t="shared" si="715"/>
        <v>0.25971070574513261</v>
      </c>
      <c r="H3273">
        <f t="shared" si="716"/>
        <v>0.23697809751529852</v>
      </c>
      <c r="I3273">
        <f t="shared" si="717"/>
        <v>0.25161615138414584</v>
      </c>
      <c r="J3273">
        <f t="shared" si="718"/>
        <v>0.25169504535542303</v>
      </c>
      <c r="K3273" t="str">
        <f>IF(OR(
 ROUND(G3273,4)&gt;(0.25+参数设置!B$3), ROUND(G3273,4)&lt;(0.25-参数设置!B$3),
 ROUND(H3273,4)&gt;(0.25+参数设置!B$3), ROUND(H3273,4)&lt;(0.25-参数设置!B$3),
 ROUND(I3273,4)&gt;(0.25+参数设置!B$3), ROUND(I3273,4)&lt;(0.25-参数设置!B$3),
 ROUND(J3273,4)&gt;(0.25+参数设置!B$3), ROUND(J3273,4)&lt;(0.25-参数设置!B$3)
),"是","否")</f>
        <v>否</v>
      </c>
      <c r="L3273">
        <f t="shared" si="719"/>
        <v>37851.236076183173</v>
      </c>
      <c r="M3273">
        <f t="shared" si="720"/>
        <v>34538.098413004802</v>
      </c>
      <c r="N3273">
        <f t="shared" si="721"/>
        <v>36671.504623950001</v>
      </c>
      <c r="O3273">
        <f t="shared" si="722"/>
        <v>36683.002934438329</v>
      </c>
      <c r="P3273">
        <f t="shared" si="723"/>
        <v>0</v>
      </c>
      <c r="Q3273">
        <f t="shared" si="724"/>
        <v>0</v>
      </c>
      <c r="R3273">
        <f t="shared" si="725"/>
        <v>0</v>
      </c>
      <c r="S3273">
        <f t="shared" si="726"/>
        <v>0</v>
      </c>
      <c r="T3273">
        <f t="shared" si="727"/>
        <v>0</v>
      </c>
      <c r="U3273">
        <f>T3273*参数设置!B3274</f>
        <v>0</v>
      </c>
    </row>
    <row r="3274" spans="1:21" x14ac:dyDescent="0.25">
      <c r="A3274" s="3">
        <v>44756</v>
      </c>
      <c r="B3274">
        <f>IF(K3273="是",F3273*0.25*(价格数据!B3274/价格数据!B3273),B3273*(价格数据!B3274/价格数据!B3273))</f>
        <v>37859.919543968492</v>
      </c>
      <c r="C3274">
        <f>IF(K3273="是",F3273*0.25*(价格数据!C3274/价格数据!C3273),C3273*(价格数据!C3274/价格数据!C3273))</f>
        <v>34547.571286952421</v>
      </c>
      <c r="D3274">
        <f>IF(K3273="是",F3273*0.25*(价格数据!D3274/价格数据!D3273),D3273*(价格数据!D3274/价格数据!D3273))</f>
        <v>36699.922578579411</v>
      </c>
      <c r="E3274">
        <f>IF(K3273="是",F3273*0.25*(价格数据!E3274/价格数据!E3273),E3273*(价格数据!E3274/价格数据!E3273))</f>
        <v>36681.535658339235</v>
      </c>
      <c r="F3274">
        <f t="shared" si="714"/>
        <v>145788.94906783957</v>
      </c>
      <c r="G3274">
        <f t="shared" si="715"/>
        <v>0.25968991330303948</v>
      </c>
      <c r="H3274">
        <f t="shared" si="716"/>
        <v>0.23696975324842007</v>
      </c>
      <c r="I3274">
        <f t="shared" si="717"/>
        <v>0.25173322678594751</v>
      </c>
      <c r="J3274">
        <f t="shared" si="718"/>
        <v>0.25160710666259289</v>
      </c>
      <c r="K3274" t="str">
        <f>IF(OR(
 ROUND(G3274,4)&gt;(0.25+参数设置!B$3), ROUND(G3274,4)&lt;(0.25-参数设置!B$3),
 ROUND(H3274,4)&gt;(0.25+参数设置!B$3), ROUND(H3274,4)&lt;(0.25-参数设置!B$3),
 ROUND(I3274,4)&gt;(0.25+参数设置!B$3), ROUND(I3274,4)&lt;(0.25-参数设置!B$3),
 ROUND(J3274,4)&gt;(0.25+参数设置!B$3), ROUND(J3274,4)&lt;(0.25-参数设置!B$3)
),"是","否")</f>
        <v>否</v>
      </c>
      <c r="L3274">
        <f t="shared" si="719"/>
        <v>37859.919543968492</v>
      </c>
      <c r="M3274">
        <f t="shared" si="720"/>
        <v>34547.571286952421</v>
      </c>
      <c r="N3274">
        <f t="shared" si="721"/>
        <v>36699.922578579411</v>
      </c>
      <c r="O3274">
        <f t="shared" si="722"/>
        <v>36681.535658339235</v>
      </c>
      <c r="P3274">
        <f t="shared" si="723"/>
        <v>0</v>
      </c>
      <c r="Q3274">
        <f t="shared" si="724"/>
        <v>0</v>
      </c>
      <c r="R3274">
        <f t="shared" si="725"/>
        <v>0</v>
      </c>
      <c r="S3274">
        <f t="shared" si="726"/>
        <v>0</v>
      </c>
      <c r="T3274">
        <f t="shared" si="727"/>
        <v>0</v>
      </c>
      <c r="U3274">
        <f>T3274*参数设置!B3275</f>
        <v>0</v>
      </c>
    </row>
    <row r="3275" spans="1:21" x14ac:dyDescent="0.25">
      <c r="A3275" s="3">
        <v>44757</v>
      </c>
      <c r="B3275">
        <f>IF(K3274="是",F3274*0.25*(价格数据!B3275/价格数据!B3274),B3274*(价格数据!B3275/价格数据!B3274))</f>
        <v>37295.494137923088</v>
      </c>
      <c r="C3275">
        <f>IF(K3274="是",F3274*0.25*(价格数据!C3275/价格数据!C3274),C3274*(价格数据!C3275/价格数据!C3274))</f>
        <v>34310.749438262043</v>
      </c>
      <c r="D3275">
        <f>IF(K3274="是",F3274*0.25*(价格数据!D3275/价格数据!D3274),D3274*(价格数据!D3275/价格数据!D3274))</f>
        <v>36750.443386809471</v>
      </c>
      <c r="E3275">
        <f>IF(K3274="是",F3274*0.25*(价格数据!E3275/价格数据!E3274),E3274*(价格数据!E3275/价格数据!E3274))</f>
        <v>36687.037943710842</v>
      </c>
      <c r="F3275">
        <f t="shared" si="714"/>
        <v>145043.72490670544</v>
      </c>
      <c r="G3275">
        <f t="shared" si="715"/>
        <v>0.25713276573607152</v>
      </c>
      <c r="H3275">
        <f t="shared" si="716"/>
        <v>0.23655452492226944</v>
      </c>
      <c r="I3275">
        <f t="shared" si="717"/>
        <v>0.25337492821870078</v>
      </c>
      <c r="J3275">
        <f t="shared" si="718"/>
        <v>0.25293778112295834</v>
      </c>
      <c r="K3275" t="str">
        <f>IF(OR(
 ROUND(G3275,4)&gt;(0.25+参数设置!B$3), ROUND(G3275,4)&lt;(0.25-参数设置!B$3),
 ROUND(H3275,4)&gt;(0.25+参数设置!B$3), ROUND(H3275,4)&lt;(0.25-参数设置!B$3),
 ROUND(I3275,4)&gt;(0.25+参数设置!B$3), ROUND(I3275,4)&lt;(0.25-参数设置!B$3),
 ROUND(J3275,4)&gt;(0.25+参数设置!B$3), ROUND(J3275,4)&lt;(0.25-参数设置!B$3)
),"是","否")</f>
        <v>否</v>
      </c>
      <c r="L3275">
        <f t="shared" si="719"/>
        <v>37295.494137923088</v>
      </c>
      <c r="M3275">
        <f t="shared" si="720"/>
        <v>34310.749438262043</v>
      </c>
      <c r="N3275">
        <f t="shared" si="721"/>
        <v>36750.443386809471</v>
      </c>
      <c r="O3275">
        <f t="shared" si="722"/>
        <v>36687.037943710842</v>
      </c>
      <c r="P3275">
        <f t="shared" si="723"/>
        <v>0</v>
      </c>
      <c r="Q3275">
        <f t="shared" si="724"/>
        <v>0</v>
      </c>
      <c r="R3275">
        <f t="shared" si="725"/>
        <v>0</v>
      </c>
      <c r="S3275">
        <f t="shared" si="726"/>
        <v>0</v>
      </c>
      <c r="T3275">
        <f t="shared" si="727"/>
        <v>0</v>
      </c>
      <c r="U3275">
        <f>T3275*参数设置!B3276</f>
        <v>0</v>
      </c>
    </row>
    <row r="3276" spans="1:21" x14ac:dyDescent="0.25">
      <c r="A3276" s="3">
        <v>44758</v>
      </c>
      <c r="B3276">
        <f>IF(K3275="是",F3275*0.25*(价格数据!B3276/价格数据!B3275),B3275*(价格数据!B3276/价格数据!B3275))</f>
        <v>37295.494137923088</v>
      </c>
      <c r="C3276">
        <f>IF(K3275="是",F3275*0.25*(价格数据!C3276/价格数据!C3275),C3275*(价格数据!C3276/价格数据!C3275))</f>
        <v>34310.749438262043</v>
      </c>
      <c r="D3276">
        <f>IF(K3275="是",F3275*0.25*(价格数据!D3276/价格数据!D3275),D3275*(价格数据!D3276/价格数据!D3275))</f>
        <v>36750.443386809471</v>
      </c>
      <c r="E3276">
        <f>IF(K3275="是",F3275*0.25*(价格数据!E3276/价格数据!E3275),E3275*(价格数据!E3276/价格数据!E3275))</f>
        <v>36687.037943710842</v>
      </c>
      <c r="F3276">
        <f t="shared" si="714"/>
        <v>145043.72490670544</v>
      </c>
      <c r="G3276">
        <f t="shared" si="715"/>
        <v>0.25713276573607152</v>
      </c>
      <c r="H3276">
        <f t="shared" si="716"/>
        <v>0.23655452492226944</v>
      </c>
      <c r="I3276">
        <f t="shared" si="717"/>
        <v>0.25337492821870078</v>
      </c>
      <c r="J3276">
        <f t="shared" si="718"/>
        <v>0.25293778112295834</v>
      </c>
      <c r="K3276" t="str">
        <f>IF(OR(
 ROUND(G3276,4)&gt;(0.25+参数设置!B$3), ROUND(G3276,4)&lt;(0.25-参数设置!B$3),
 ROUND(H3276,4)&gt;(0.25+参数设置!B$3), ROUND(H3276,4)&lt;(0.25-参数设置!B$3),
 ROUND(I3276,4)&gt;(0.25+参数设置!B$3), ROUND(I3276,4)&lt;(0.25-参数设置!B$3),
 ROUND(J3276,4)&gt;(0.25+参数设置!B$3), ROUND(J3276,4)&lt;(0.25-参数设置!B$3)
),"是","否")</f>
        <v>否</v>
      </c>
      <c r="L3276">
        <f t="shared" si="719"/>
        <v>37295.494137923088</v>
      </c>
      <c r="M3276">
        <f t="shared" si="720"/>
        <v>34310.749438262043</v>
      </c>
      <c r="N3276">
        <f t="shared" si="721"/>
        <v>36750.443386809471</v>
      </c>
      <c r="O3276">
        <f t="shared" si="722"/>
        <v>36687.037943710842</v>
      </c>
      <c r="P3276">
        <f t="shared" si="723"/>
        <v>0</v>
      </c>
      <c r="Q3276">
        <f t="shared" si="724"/>
        <v>0</v>
      </c>
      <c r="R3276">
        <f t="shared" si="725"/>
        <v>0</v>
      </c>
      <c r="S3276">
        <f t="shared" si="726"/>
        <v>0</v>
      </c>
      <c r="T3276">
        <f t="shared" si="727"/>
        <v>0</v>
      </c>
      <c r="U3276">
        <f>T3276*参数设置!B3277</f>
        <v>0</v>
      </c>
    </row>
    <row r="3277" spans="1:21" x14ac:dyDescent="0.25">
      <c r="A3277" s="3">
        <v>44759</v>
      </c>
      <c r="B3277">
        <f>IF(K3276="是",F3276*0.25*(价格数据!B3277/价格数据!B3276),B3276*(价格数据!B3277/价格数据!B3276))</f>
        <v>37295.494137923088</v>
      </c>
      <c r="C3277">
        <f>IF(K3276="是",F3276*0.25*(价格数据!C3277/价格数据!C3276),C3276*(价格数据!C3277/价格数据!C3276))</f>
        <v>34310.749438262043</v>
      </c>
      <c r="D3277">
        <f>IF(K3276="是",F3276*0.25*(价格数据!D3277/价格数据!D3276),D3276*(价格数据!D3277/价格数据!D3276))</f>
        <v>36750.443386809471</v>
      </c>
      <c r="E3277">
        <f>IF(K3276="是",F3276*0.25*(价格数据!E3277/价格数据!E3276),E3276*(价格数据!E3277/价格数据!E3276))</f>
        <v>36687.037943710842</v>
      </c>
      <c r="F3277">
        <f t="shared" si="714"/>
        <v>145043.72490670544</v>
      </c>
      <c r="G3277">
        <f t="shared" si="715"/>
        <v>0.25713276573607152</v>
      </c>
      <c r="H3277">
        <f t="shared" si="716"/>
        <v>0.23655452492226944</v>
      </c>
      <c r="I3277">
        <f t="shared" si="717"/>
        <v>0.25337492821870078</v>
      </c>
      <c r="J3277">
        <f t="shared" si="718"/>
        <v>0.25293778112295834</v>
      </c>
      <c r="K3277" t="str">
        <f>IF(OR(
 ROUND(G3277,4)&gt;(0.25+参数设置!B$3), ROUND(G3277,4)&lt;(0.25-参数设置!B$3),
 ROUND(H3277,4)&gt;(0.25+参数设置!B$3), ROUND(H3277,4)&lt;(0.25-参数设置!B$3),
 ROUND(I3277,4)&gt;(0.25+参数设置!B$3), ROUND(I3277,4)&lt;(0.25-参数设置!B$3),
 ROUND(J3277,4)&gt;(0.25+参数设置!B$3), ROUND(J3277,4)&lt;(0.25-参数设置!B$3)
),"是","否")</f>
        <v>否</v>
      </c>
      <c r="L3277">
        <f t="shared" si="719"/>
        <v>37295.494137923088</v>
      </c>
      <c r="M3277">
        <f t="shared" si="720"/>
        <v>34310.749438262043</v>
      </c>
      <c r="N3277">
        <f t="shared" si="721"/>
        <v>36750.443386809471</v>
      </c>
      <c r="O3277">
        <f t="shared" si="722"/>
        <v>36687.037943710842</v>
      </c>
      <c r="P3277">
        <f t="shared" si="723"/>
        <v>0</v>
      </c>
      <c r="Q3277">
        <f t="shared" si="724"/>
        <v>0</v>
      </c>
      <c r="R3277">
        <f t="shared" si="725"/>
        <v>0</v>
      </c>
      <c r="S3277">
        <f t="shared" si="726"/>
        <v>0</v>
      </c>
      <c r="T3277">
        <f t="shared" si="727"/>
        <v>0</v>
      </c>
      <c r="U3277">
        <f>T3277*参数设置!B3278</f>
        <v>0</v>
      </c>
    </row>
    <row r="3278" spans="1:21" x14ac:dyDescent="0.25">
      <c r="A3278" s="3">
        <v>44760</v>
      </c>
      <c r="B3278">
        <f>IF(K3277="是",F3277*0.25*(价格数据!B3278/价格数据!B3277),B3277*(价格数据!B3278/价格数据!B3277))</f>
        <v>37694.933656047528</v>
      </c>
      <c r="C3278">
        <f>IF(K3277="是",F3277*0.25*(价格数据!C3278/价格数据!C3277),C3277*(价格数据!C3278/价格数据!C3277))</f>
        <v>34433.896799581038</v>
      </c>
      <c r="D3278">
        <f>IF(K3277="是",F3277*0.25*(价格数据!D3278/价格数据!D3277),D3277*(价格数据!D3278/价格数据!D3277))</f>
        <v>36724.895932647676</v>
      </c>
      <c r="E3278">
        <f>IF(K3277="是",F3277*0.25*(价格数据!E3278/价格数据!E3277),E3277*(价格数据!E3278/价格数据!E3277))</f>
        <v>36681.535658339242</v>
      </c>
      <c r="F3278">
        <f t="shared" si="714"/>
        <v>145535.26204661548</v>
      </c>
      <c r="G3278">
        <f t="shared" si="715"/>
        <v>0.25900893794366964</v>
      </c>
      <c r="H3278">
        <f t="shared" si="716"/>
        <v>0.23660174390280572</v>
      </c>
      <c r="I3278">
        <f t="shared" si="717"/>
        <v>0.25234362735324278</v>
      </c>
      <c r="J3278">
        <f t="shared" si="718"/>
        <v>0.25204569080028189</v>
      </c>
      <c r="K3278" t="str">
        <f>IF(OR(
 ROUND(G3278,4)&gt;(0.25+参数设置!B$3), ROUND(G3278,4)&lt;(0.25-参数设置!B$3),
 ROUND(H3278,4)&gt;(0.25+参数设置!B$3), ROUND(H3278,4)&lt;(0.25-参数设置!B$3),
 ROUND(I3278,4)&gt;(0.25+参数设置!B$3), ROUND(I3278,4)&lt;(0.25-参数设置!B$3),
 ROUND(J3278,4)&gt;(0.25+参数设置!B$3), ROUND(J3278,4)&lt;(0.25-参数设置!B$3)
),"是","否")</f>
        <v>否</v>
      </c>
      <c r="L3278">
        <f t="shared" si="719"/>
        <v>37694.933656047528</v>
      </c>
      <c r="M3278">
        <f t="shared" si="720"/>
        <v>34433.896799581038</v>
      </c>
      <c r="N3278">
        <f t="shared" si="721"/>
        <v>36724.895932647676</v>
      </c>
      <c r="O3278">
        <f t="shared" si="722"/>
        <v>36681.535658339242</v>
      </c>
      <c r="P3278">
        <f t="shared" si="723"/>
        <v>0</v>
      </c>
      <c r="Q3278">
        <f t="shared" si="724"/>
        <v>0</v>
      </c>
      <c r="R3278">
        <f t="shared" si="725"/>
        <v>0</v>
      </c>
      <c r="S3278">
        <f t="shared" si="726"/>
        <v>0</v>
      </c>
      <c r="T3278">
        <f t="shared" si="727"/>
        <v>0</v>
      </c>
      <c r="U3278">
        <f>T3278*参数设置!B3279</f>
        <v>0</v>
      </c>
    </row>
    <row r="3279" spans="1:21" x14ac:dyDescent="0.25">
      <c r="A3279" s="3">
        <v>44761</v>
      </c>
      <c r="B3279">
        <f>IF(K3278="是",F3278*0.25*(价格数据!B3279/价格数据!B3278),B3278*(价格数据!B3279/价格数据!B3278))</f>
        <v>37503.897364770615</v>
      </c>
      <c r="C3279">
        <f>IF(K3278="是",F3278*0.25*(价格数据!C3279/价格数据!C3278),C3278*(价格数据!C3279/价格数据!C3278))</f>
        <v>34358.113808000118</v>
      </c>
      <c r="D3279">
        <f>IF(K3278="是",F3278*0.25*(价格数据!D3279/价格数据!D3278),D3278*(价格数据!D3279/价格数据!D3278))</f>
        <v>36711.11753040312</v>
      </c>
      <c r="E3279">
        <f>IF(K3278="是",F3278*0.25*(价格数据!E3279/价格数据!E3278),E3278*(价格数据!E3279/价格数据!E3278))</f>
        <v>36681.902477364012</v>
      </c>
      <c r="F3279">
        <f t="shared" si="714"/>
        <v>145255.03118053786</v>
      </c>
      <c r="G3279">
        <f t="shared" si="715"/>
        <v>0.25819344817156059</v>
      </c>
      <c r="H3279">
        <f t="shared" si="716"/>
        <v>0.23653648020836077</v>
      </c>
      <c r="I3279">
        <f t="shared" si="717"/>
        <v>0.25273560049548149</v>
      </c>
      <c r="J3279">
        <f t="shared" si="718"/>
        <v>0.25253447112459726</v>
      </c>
      <c r="K3279" t="str">
        <f>IF(OR(
 ROUND(G3279,4)&gt;(0.25+参数设置!B$3), ROUND(G3279,4)&lt;(0.25-参数设置!B$3),
 ROUND(H3279,4)&gt;(0.25+参数设置!B$3), ROUND(H3279,4)&lt;(0.25-参数设置!B$3),
 ROUND(I3279,4)&gt;(0.25+参数设置!B$3), ROUND(I3279,4)&lt;(0.25-参数设置!B$3),
 ROUND(J3279,4)&gt;(0.25+参数设置!B$3), ROUND(J3279,4)&lt;(0.25-参数设置!B$3)
),"是","否")</f>
        <v>否</v>
      </c>
      <c r="L3279">
        <f t="shared" si="719"/>
        <v>37503.897364770615</v>
      </c>
      <c r="M3279">
        <f t="shared" si="720"/>
        <v>34358.113808000118</v>
      </c>
      <c r="N3279">
        <f t="shared" si="721"/>
        <v>36711.11753040312</v>
      </c>
      <c r="O3279">
        <f t="shared" si="722"/>
        <v>36681.902477364012</v>
      </c>
      <c r="P3279">
        <f t="shared" si="723"/>
        <v>0</v>
      </c>
      <c r="Q3279">
        <f t="shared" si="724"/>
        <v>0</v>
      </c>
      <c r="R3279">
        <f t="shared" si="725"/>
        <v>0</v>
      </c>
      <c r="S3279">
        <f t="shared" si="726"/>
        <v>0</v>
      </c>
      <c r="T3279">
        <f t="shared" si="727"/>
        <v>0</v>
      </c>
      <c r="U3279">
        <f>T3279*参数设置!B3280</f>
        <v>0</v>
      </c>
    </row>
    <row r="3280" spans="1:21" x14ac:dyDescent="0.25">
      <c r="A3280" s="3">
        <v>44762</v>
      </c>
      <c r="B3280">
        <f>IF(K3279="是",F3279*0.25*(价格数据!B3280/价格数据!B3279),B3279*(价格数据!B3280/价格数据!B3279))</f>
        <v>37608.098978194386</v>
      </c>
      <c r="C3280">
        <f>IF(K3279="是",F3279*0.25*(价格数据!C3280/价格数据!C3279),C3279*(价格数据!C3280/价格数据!C3279))</f>
        <v>34367.586681947738</v>
      </c>
      <c r="D3280">
        <f>IF(K3279="是",F3279*0.25*(价格数据!D3280/价格数据!D3279),D3279*(价格数据!D3280/价格数据!D3279))</f>
        <v>36725.757082787968</v>
      </c>
      <c r="E3280">
        <f>IF(K3279="是",F3279*0.25*(价格数据!E3280/价格数据!E3279),E3279*(价格数据!E3280/价格数据!E3279))</f>
        <v>36680.802020289695</v>
      </c>
      <c r="F3280">
        <f t="shared" si="714"/>
        <v>145382.24476321979</v>
      </c>
      <c r="G3280">
        <f t="shared" si="715"/>
        <v>0.25868426395152794</v>
      </c>
      <c r="H3280">
        <f t="shared" si="716"/>
        <v>0.23639466248386326</v>
      </c>
      <c r="I3280">
        <f t="shared" si="717"/>
        <v>0.25261514666114998</v>
      </c>
      <c r="J3280">
        <f t="shared" si="718"/>
        <v>0.25230592690345888</v>
      </c>
      <c r="K3280" t="str">
        <f>IF(OR(
 ROUND(G3280,4)&gt;(0.25+参数设置!B$3), ROUND(G3280,4)&lt;(0.25-参数设置!B$3),
 ROUND(H3280,4)&gt;(0.25+参数设置!B$3), ROUND(H3280,4)&lt;(0.25-参数设置!B$3),
 ROUND(I3280,4)&gt;(0.25+参数设置!B$3), ROUND(I3280,4)&lt;(0.25-参数设置!B$3),
 ROUND(J3280,4)&gt;(0.25+参数设置!B$3), ROUND(J3280,4)&lt;(0.25-参数设置!B$3)
),"是","否")</f>
        <v>否</v>
      </c>
      <c r="L3280">
        <f t="shared" si="719"/>
        <v>37608.098978194386</v>
      </c>
      <c r="M3280">
        <f t="shared" si="720"/>
        <v>34367.586681947738</v>
      </c>
      <c r="N3280">
        <f t="shared" si="721"/>
        <v>36725.757082787968</v>
      </c>
      <c r="O3280">
        <f t="shared" si="722"/>
        <v>36680.802020289695</v>
      </c>
      <c r="P3280">
        <f t="shared" si="723"/>
        <v>0</v>
      </c>
      <c r="Q3280">
        <f t="shared" si="724"/>
        <v>0</v>
      </c>
      <c r="R3280">
        <f t="shared" si="725"/>
        <v>0</v>
      </c>
      <c r="S3280">
        <f t="shared" si="726"/>
        <v>0</v>
      </c>
      <c r="T3280">
        <f t="shared" si="727"/>
        <v>0</v>
      </c>
      <c r="U3280">
        <f>T3280*参数设置!B3281</f>
        <v>0</v>
      </c>
    </row>
    <row r="3281" spans="1:21" x14ac:dyDescent="0.25">
      <c r="A3281" s="3">
        <v>44763</v>
      </c>
      <c r="B3281">
        <f>IF(K3280="是",F3280*0.25*(价格数据!B3281/价格数据!B3280),B3280*(价格数据!B3281/价格数据!B3280))</f>
        <v>37217.342927855258</v>
      </c>
      <c r="C3281">
        <f>IF(K3280="是",F3280*0.25*(价格数据!C3281/价格数据!C3280),C3280*(价格数据!C3281/价格数据!C3280))</f>
        <v>34092.873337466903</v>
      </c>
      <c r="D3281">
        <f>IF(K3280="是",F3280*0.25*(价格数据!D3281/价格数据!D3280),D3280*(价格数据!D3281/价格数据!D3280))</f>
        <v>36746.711736201571</v>
      </c>
      <c r="E3281">
        <f>IF(K3280="是",F3280*0.25*(价格数据!E3281/价格数据!E3280),E3280*(价格数据!E3281/价格数据!E3280))</f>
        <v>36681.535658339242</v>
      </c>
      <c r="F3281">
        <f t="shared" si="714"/>
        <v>144738.46365986299</v>
      </c>
      <c r="G3281">
        <f t="shared" si="715"/>
        <v>0.25713512487818324</v>
      </c>
      <c r="H3281">
        <f t="shared" si="716"/>
        <v>0.23554812228479596</v>
      </c>
      <c r="I3281">
        <f t="shared" si="717"/>
        <v>0.25388352761956046</v>
      </c>
      <c r="J3281">
        <f t="shared" si="718"/>
        <v>0.25343322521746026</v>
      </c>
      <c r="K3281" t="str">
        <f>IF(OR(
 ROUND(G3281,4)&gt;(0.25+参数设置!B$3), ROUND(G3281,4)&lt;(0.25-参数设置!B$3),
 ROUND(H3281,4)&gt;(0.25+参数设置!B$3), ROUND(H3281,4)&lt;(0.25-参数设置!B$3),
 ROUND(I3281,4)&gt;(0.25+参数设置!B$3), ROUND(I3281,4)&lt;(0.25-参数设置!B$3),
 ROUND(J3281,4)&gt;(0.25+参数设置!B$3), ROUND(J3281,4)&lt;(0.25-参数设置!B$3)
),"是","否")</f>
        <v>否</v>
      </c>
      <c r="L3281">
        <f t="shared" si="719"/>
        <v>37217.342927855258</v>
      </c>
      <c r="M3281">
        <f t="shared" si="720"/>
        <v>34092.873337466903</v>
      </c>
      <c r="N3281">
        <f t="shared" si="721"/>
        <v>36746.711736201571</v>
      </c>
      <c r="O3281">
        <f t="shared" si="722"/>
        <v>36681.535658339242</v>
      </c>
      <c r="P3281">
        <f t="shared" si="723"/>
        <v>0</v>
      </c>
      <c r="Q3281">
        <f t="shared" si="724"/>
        <v>0</v>
      </c>
      <c r="R3281">
        <f t="shared" si="725"/>
        <v>0</v>
      </c>
      <c r="S3281">
        <f t="shared" si="726"/>
        <v>0</v>
      </c>
      <c r="T3281">
        <f t="shared" si="727"/>
        <v>0</v>
      </c>
      <c r="U3281">
        <f>T3281*参数设置!B3282</f>
        <v>0</v>
      </c>
    </row>
    <row r="3282" spans="1:21" x14ac:dyDescent="0.25">
      <c r="A3282" s="3">
        <v>44764</v>
      </c>
      <c r="B3282">
        <f>IF(K3281="是",F3281*0.25*(价格数据!B3282/价格数据!B3281),B3281*(价格数据!B3282/价格数据!B3281))</f>
        <v>37243.393331211199</v>
      </c>
      <c r="C3282">
        <f>IF(K3281="是",F3281*0.25*(价格数据!C3282/价格数据!C3281),C3281*(价格数据!C3282/价格数据!C3281))</f>
        <v>34575.989908795273</v>
      </c>
      <c r="D3282">
        <f>IF(K3281="是",F3281*0.25*(价格数据!D3282/价格数据!D3281),D3281*(价格数据!D3282/价格数据!D3281))</f>
        <v>36773.407390550419</v>
      </c>
      <c r="E3282">
        <f>IF(K3281="是",F3281*0.25*(价格数据!E3282/价格数据!E3281),E3281*(价格数据!E3282/价格数据!E3281))</f>
        <v>36684.103391512654</v>
      </c>
      <c r="F3282">
        <f t="shared" si="714"/>
        <v>145276.89402206955</v>
      </c>
      <c r="G3282">
        <f t="shared" si="715"/>
        <v>0.25636143711575649</v>
      </c>
      <c r="H3282">
        <f t="shared" si="716"/>
        <v>0.23800061352869167</v>
      </c>
      <c r="I3282">
        <f t="shared" si="717"/>
        <v>0.25312633256713235</v>
      </c>
      <c r="J3282">
        <f t="shared" si="718"/>
        <v>0.25251161678841949</v>
      </c>
      <c r="K3282" t="str">
        <f>IF(OR(
 ROUND(G3282,4)&gt;(0.25+参数设置!B$3), ROUND(G3282,4)&lt;(0.25-参数设置!B$3),
 ROUND(H3282,4)&gt;(0.25+参数设置!B$3), ROUND(H3282,4)&lt;(0.25-参数设置!B$3),
 ROUND(I3282,4)&gt;(0.25+参数设置!B$3), ROUND(I3282,4)&lt;(0.25-参数设置!B$3),
 ROUND(J3282,4)&gt;(0.25+参数设置!B$3), ROUND(J3282,4)&lt;(0.25-参数设置!B$3)
),"是","否")</f>
        <v>否</v>
      </c>
      <c r="L3282">
        <f t="shared" si="719"/>
        <v>37243.393331211199</v>
      </c>
      <c r="M3282">
        <f t="shared" si="720"/>
        <v>34575.989908795273</v>
      </c>
      <c r="N3282">
        <f t="shared" si="721"/>
        <v>36773.407390550419</v>
      </c>
      <c r="O3282">
        <f t="shared" si="722"/>
        <v>36684.103391512654</v>
      </c>
      <c r="P3282">
        <f t="shared" si="723"/>
        <v>0</v>
      </c>
      <c r="Q3282">
        <f t="shared" si="724"/>
        <v>0</v>
      </c>
      <c r="R3282">
        <f t="shared" si="725"/>
        <v>0</v>
      </c>
      <c r="S3282">
        <f t="shared" si="726"/>
        <v>0</v>
      </c>
      <c r="T3282">
        <f t="shared" si="727"/>
        <v>0</v>
      </c>
      <c r="U3282">
        <f>T3282*参数设置!B3283</f>
        <v>0</v>
      </c>
    </row>
    <row r="3283" spans="1:21" x14ac:dyDescent="0.25">
      <c r="A3283" s="3">
        <v>44765</v>
      </c>
      <c r="B3283">
        <f>IF(K3282="是",F3282*0.25*(价格数据!B3283/价格数据!B3282),B3282*(价格数据!B3283/价格数据!B3282))</f>
        <v>37243.393331211199</v>
      </c>
      <c r="C3283">
        <f>IF(K3282="是",F3282*0.25*(价格数据!C3283/价格数据!C3282),C3282*(价格数据!C3283/价格数据!C3282))</f>
        <v>34575.989908795273</v>
      </c>
      <c r="D3283">
        <f>IF(K3282="是",F3282*0.25*(价格数据!D3283/价格数据!D3282),D3282*(价格数据!D3283/价格数据!D3282))</f>
        <v>36773.407390550419</v>
      </c>
      <c r="E3283">
        <f>IF(K3282="是",F3282*0.25*(价格数据!E3283/价格数据!E3282),E3282*(价格数据!E3283/价格数据!E3282))</f>
        <v>36684.103391512654</v>
      </c>
      <c r="F3283">
        <f t="shared" si="714"/>
        <v>145276.89402206955</v>
      </c>
      <c r="G3283">
        <f t="shared" si="715"/>
        <v>0.25636143711575649</v>
      </c>
      <c r="H3283">
        <f t="shared" si="716"/>
        <v>0.23800061352869167</v>
      </c>
      <c r="I3283">
        <f t="shared" si="717"/>
        <v>0.25312633256713235</v>
      </c>
      <c r="J3283">
        <f t="shared" si="718"/>
        <v>0.25251161678841949</v>
      </c>
      <c r="K3283" t="str">
        <f>IF(OR(
 ROUND(G3283,4)&gt;(0.25+参数设置!B$3), ROUND(G3283,4)&lt;(0.25-参数设置!B$3),
 ROUND(H3283,4)&gt;(0.25+参数设置!B$3), ROUND(H3283,4)&lt;(0.25-参数设置!B$3),
 ROUND(I3283,4)&gt;(0.25+参数设置!B$3), ROUND(I3283,4)&lt;(0.25-参数设置!B$3),
 ROUND(J3283,4)&gt;(0.25+参数设置!B$3), ROUND(J3283,4)&lt;(0.25-参数设置!B$3)
),"是","否")</f>
        <v>否</v>
      </c>
      <c r="L3283">
        <f t="shared" si="719"/>
        <v>37243.393331211199</v>
      </c>
      <c r="M3283">
        <f t="shared" si="720"/>
        <v>34575.989908795273</v>
      </c>
      <c r="N3283">
        <f t="shared" si="721"/>
        <v>36773.407390550419</v>
      </c>
      <c r="O3283">
        <f t="shared" si="722"/>
        <v>36684.103391512654</v>
      </c>
      <c r="P3283">
        <f t="shared" si="723"/>
        <v>0</v>
      </c>
      <c r="Q3283">
        <f t="shared" si="724"/>
        <v>0</v>
      </c>
      <c r="R3283">
        <f t="shared" si="725"/>
        <v>0</v>
      </c>
      <c r="S3283">
        <f t="shared" si="726"/>
        <v>0</v>
      </c>
      <c r="T3283">
        <f t="shared" si="727"/>
        <v>0</v>
      </c>
      <c r="U3283">
        <f>T3283*参数设置!B3284</f>
        <v>0</v>
      </c>
    </row>
    <row r="3284" spans="1:21" x14ac:dyDescent="0.25">
      <c r="A3284" s="3">
        <v>44766</v>
      </c>
      <c r="B3284">
        <f>IF(K3283="是",F3283*0.25*(价格数据!B3284/价格数据!B3283),B3283*(价格数据!B3284/价格数据!B3283))</f>
        <v>37243.393331211199</v>
      </c>
      <c r="C3284">
        <f>IF(K3283="是",F3283*0.25*(价格数据!C3284/价格数据!C3283),C3283*(价格数据!C3284/价格数据!C3283))</f>
        <v>34575.989908795273</v>
      </c>
      <c r="D3284">
        <f>IF(K3283="是",F3283*0.25*(价格数据!D3284/价格数据!D3283),D3283*(价格数据!D3284/价格数据!D3283))</f>
        <v>36773.407390550419</v>
      </c>
      <c r="E3284">
        <f>IF(K3283="是",F3283*0.25*(价格数据!E3284/价格数据!E3283),E3283*(价格数据!E3284/价格数据!E3283))</f>
        <v>36684.103391512654</v>
      </c>
      <c r="F3284">
        <f t="shared" si="714"/>
        <v>145276.89402206955</v>
      </c>
      <c r="G3284">
        <f t="shared" si="715"/>
        <v>0.25636143711575649</v>
      </c>
      <c r="H3284">
        <f t="shared" si="716"/>
        <v>0.23800061352869167</v>
      </c>
      <c r="I3284">
        <f t="shared" si="717"/>
        <v>0.25312633256713235</v>
      </c>
      <c r="J3284">
        <f t="shared" si="718"/>
        <v>0.25251161678841949</v>
      </c>
      <c r="K3284" t="str">
        <f>IF(OR(
 ROUND(G3284,4)&gt;(0.25+参数设置!B$3), ROUND(G3284,4)&lt;(0.25-参数设置!B$3),
 ROUND(H3284,4)&gt;(0.25+参数设置!B$3), ROUND(H3284,4)&lt;(0.25-参数设置!B$3),
 ROUND(I3284,4)&gt;(0.25+参数设置!B$3), ROUND(I3284,4)&lt;(0.25-参数设置!B$3),
 ROUND(J3284,4)&gt;(0.25+参数设置!B$3), ROUND(J3284,4)&lt;(0.25-参数设置!B$3)
),"是","否")</f>
        <v>否</v>
      </c>
      <c r="L3284">
        <f t="shared" si="719"/>
        <v>37243.393331211199</v>
      </c>
      <c r="M3284">
        <f t="shared" si="720"/>
        <v>34575.989908795273</v>
      </c>
      <c r="N3284">
        <f t="shared" si="721"/>
        <v>36773.407390550419</v>
      </c>
      <c r="O3284">
        <f t="shared" si="722"/>
        <v>36684.103391512654</v>
      </c>
      <c r="P3284">
        <f t="shared" si="723"/>
        <v>0</v>
      </c>
      <c r="Q3284">
        <f t="shared" si="724"/>
        <v>0</v>
      </c>
      <c r="R3284">
        <f t="shared" si="725"/>
        <v>0</v>
      </c>
      <c r="S3284">
        <f t="shared" si="726"/>
        <v>0</v>
      </c>
      <c r="T3284">
        <f t="shared" si="727"/>
        <v>0</v>
      </c>
      <c r="U3284">
        <f>T3284*参数设置!B3285</f>
        <v>0</v>
      </c>
    </row>
    <row r="3285" spans="1:21" x14ac:dyDescent="0.25">
      <c r="A3285" s="3">
        <v>44767</v>
      </c>
      <c r="B3285">
        <f>IF(K3284="是",F3284*0.25*(价格数据!B3285/价格数据!B3284),B3284*(价格数据!B3285/价格数据!B3284))</f>
        <v>37087.090911075546</v>
      </c>
      <c r="C3285">
        <f>IF(K3284="是",F3284*0.25*(价格数据!C3285/价格数据!C3284),C3284*(价格数据!C3285/价格数据!C3284))</f>
        <v>34699.137270114268</v>
      </c>
      <c r="D3285">
        <f>IF(K3284="是",F3284*0.25*(价格数据!D3285/价格数据!D3284),D3284*(价格数据!D3285/价格数据!D3284))</f>
        <v>36779.435441532412</v>
      </c>
      <c r="E3285">
        <f>IF(K3284="是",F3284*0.25*(价格数据!E3285/价格数据!E3284),E3284*(价格数据!E3285/价格数据!E3284))</f>
        <v>36683.002934438337</v>
      </c>
      <c r="F3285">
        <f t="shared" si="714"/>
        <v>145248.66655716056</v>
      </c>
      <c r="G3285">
        <f t="shared" si="715"/>
        <v>0.25533515584103794</v>
      </c>
      <c r="H3285">
        <f t="shared" si="716"/>
        <v>0.23889470445815703</v>
      </c>
      <c r="I3285">
        <f t="shared" si="717"/>
        <v>0.25321702645069299</v>
      </c>
      <c r="J3285">
        <f t="shared" si="718"/>
        <v>0.25255311325011209</v>
      </c>
      <c r="K3285" t="str">
        <f>IF(OR(
 ROUND(G3285,4)&gt;(0.25+参数设置!B$3), ROUND(G3285,4)&lt;(0.25-参数设置!B$3),
 ROUND(H3285,4)&gt;(0.25+参数设置!B$3), ROUND(H3285,4)&lt;(0.25-参数设置!B$3),
 ROUND(I3285,4)&gt;(0.25+参数设置!B$3), ROUND(I3285,4)&lt;(0.25-参数设置!B$3),
 ROUND(J3285,4)&gt;(0.25+参数设置!B$3), ROUND(J3285,4)&lt;(0.25-参数设置!B$3)
),"是","否")</f>
        <v>否</v>
      </c>
      <c r="L3285">
        <f t="shared" si="719"/>
        <v>37087.090911075546</v>
      </c>
      <c r="M3285">
        <f t="shared" si="720"/>
        <v>34699.137270114268</v>
      </c>
      <c r="N3285">
        <f t="shared" si="721"/>
        <v>36779.435441532412</v>
      </c>
      <c r="O3285">
        <f t="shared" si="722"/>
        <v>36683.002934438337</v>
      </c>
      <c r="P3285">
        <f t="shared" si="723"/>
        <v>0</v>
      </c>
      <c r="Q3285">
        <f t="shared" si="724"/>
        <v>0</v>
      </c>
      <c r="R3285">
        <f t="shared" si="725"/>
        <v>0</v>
      </c>
      <c r="S3285">
        <f t="shared" si="726"/>
        <v>0</v>
      </c>
      <c r="T3285">
        <f t="shared" si="727"/>
        <v>0</v>
      </c>
      <c r="U3285">
        <f>T3285*参数设置!B3286</f>
        <v>0</v>
      </c>
    </row>
    <row r="3286" spans="1:21" x14ac:dyDescent="0.25">
      <c r="A3286" s="3">
        <v>44768</v>
      </c>
      <c r="B3286">
        <f>IF(K3285="是",F3285*0.25*(价格数据!B3286/价格数据!B3285),B3285*(价格数据!B3286/价格数据!B3285))</f>
        <v>37338.911476849644</v>
      </c>
      <c r="C3286">
        <f>IF(K3285="是",F3285*0.25*(价格数据!C3286/价格数据!C3285),C3285*(价格数据!C3286/价格数据!C3285))</f>
        <v>34746.501639852351</v>
      </c>
      <c r="D3286">
        <f>IF(K3285="是",F3285*0.25*(价格数据!D3286/价格数据!D3285),D3285*(价格数据!D3286/价格数据!D3285))</f>
        <v>36816.177847517916</v>
      </c>
      <c r="E3286">
        <f>IF(K3285="是",F3285*0.25*(价格数据!E3286/价格数据!E3285),E3285*(价格数据!E3286/价格数据!E3285))</f>
        <v>36680.802020289695</v>
      </c>
      <c r="F3286">
        <f t="shared" si="714"/>
        <v>145582.39298450961</v>
      </c>
      <c r="G3286">
        <f t="shared" si="715"/>
        <v>0.25647958322008496</v>
      </c>
      <c r="H3286">
        <f t="shared" si="716"/>
        <v>0.2386724172307669</v>
      </c>
      <c r="I3286">
        <f t="shared" si="717"/>
        <v>0.25288894551578955</v>
      </c>
      <c r="J3286">
        <f t="shared" si="718"/>
        <v>0.25195905403335855</v>
      </c>
      <c r="K3286" t="str">
        <f>IF(OR(
 ROUND(G3286,4)&gt;(0.25+参数设置!B$3), ROUND(G3286,4)&lt;(0.25-参数设置!B$3),
 ROUND(H3286,4)&gt;(0.25+参数设置!B$3), ROUND(H3286,4)&lt;(0.25-参数设置!B$3),
 ROUND(I3286,4)&gt;(0.25+参数设置!B$3), ROUND(I3286,4)&lt;(0.25-参数设置!B$3),
 ROUND(J3286,4)&gt;(0.25+参数设置!B$3), ROUND(J3286,4)&lt;(0.25-参数设置!B$3)
),"是","否")</f>
        <v>否</v>
      </c>
      <c r="L3286">
        <f t="shared" si="719"/>
        <v>37338.911476849644</v>
      </c>
      <c r="M3286">
        <f t="shared" si="720"/>
        <v>34746.501639852351</v>
      </c>
      <c r="N3286">
        <f t="shared" si="721"/>
        <v>36816.177847517916</v>
      </c>
      <c r="O3286">
        <f t="shared" si="722"/>
        <v>36680.802020289695</v>
      </c>
      <c r="P3286">
        <f t="shared" si="723"/>
        <v>0</v>
      </c>
      <c r="Q3286">
        <f t="shared" si="724"/>
        <v>0</v>
      </c>
      <c r="R3286">
        <f t="shared" si="725"/>
        <v>0</v>
      </c>
      <c r="S3286">
        <f t="shared" si="726"/>
        <v>0</v>
      </c>
      <c r="T3286">
        <f t="shared" si="727"/>
        <v>0</v>
      </c>
      <c r="U3286">
        <f>T3286*参数设置!B3287</f>
        <v>0</v>
      </c>
    </row>
    <row r="3287" spans="1:21" x14ac:dyDescent="0.25">
      <c r="A3287" s="3">
        <v>44769</v>
      </c>
      <c r="B3287">
        <f>IF(K3286="是",F3286*0.25*(价格数据!B3287/价格数据!B3286),B3286*(价格数据!B3287/价格数据!B3286))</f>
        <v>37130.508250002109</v>
      </c>
      <c r="C3287">
        <f>IF(K3286="是",F3286*0.25*(价格数据!C3287/价格数据!C3286),C3286*(价格数据!C3287/价格数据!C3286))</f>
        <v>34661.245774323812</v>
      </c>
      <c r="D3287">
        <f>IF(K3286="是",F3286*0.25*(价格数据!D3287/价格数据!D3286),D3286*(价格数据!D3287/价格数据!D3286))</f>
        <v>36818.76129793877</v>
      </c>
      <c r="E3287">
        <f>IF(K3286="是",F3286*0.25*(价格数据!E3287/价格数据!E3286),E3286*(价格数据!E3287/价格数据!E3286))</f>
        <v>36681.168839314465</v>
      </c>
      <c r="F3287">
        <f t="shared" si="714"/>
        <v>145291.68416157915</v>
      </c>
      <c r="G3287">
        <f t="shared" si="715"/>
        <v>0.25555838563141164</v>
      </c>
      <c r="H3287">
        <f t="shared" si="716"/>
        <v>0.23856317706233604</v>
      </c>
      <c r="I3287">
        <f t="shared" si="717"/>
        <v>0.25341272289880373</v>
      </c>
      <c r="J3287">
        <f t="shared" si="718"/>
        <v>0.25246571440744858</v>
      </c>
      <c r="K3287" t="str">
        <f>IF(OR(
 ROUND(G3287,4)&gt;(0.25+参数设置!B$3), ROUND(G3287,4)&lt;(0.25-参数设置!B$3),
 ROUND(H3287,4)&gt;(0.25+参数设置!B$3), ROUND(H3287,4)&lt;(0.25-参数设置!B$3),
 ROUND(I3287,4)&gt;(0.25+参数设置!B$3), ROUND(I3287,4)&lt;(0.25-参数设置!B$3),
 ROUND(J3287,4)&gt;(0.25+参数设置!B$3), ROUND(J3287,4)&lt;(0.25-参数设置!B$3)
),"是","否")</f>
        <v>否</v>
      </c>
      <c r="L3287">
        <f t="shared" si="719"/>
        <v>37130.508250002109</v>
      </c>
      <c r="M3287">
        <f t="shared" si="720"/>
        <v>34661.245774323812</v>
      </c>
      <c r="N3287">
        <f t="shared" si="721"/>
        <v>36818.76129793877</v>
      </c>
      <c r="O3287">
        <f t="shared" si="722"/>
        <v>36681.168839314465</v>
      </c>
      <c r="P3287">
        <f t="shared" si="723"/>
        <v>0</v>
      </c>
      <c r="Q3287">
        <f t="shared" si="724"/>
        <v>0</v>
      </c>
      <c r="R3287">
        <f t="shared" si="725"/>
        <v>0</v>
      </c>
      <c r="S3287">
        <f t="shared" si="726"/>
        <v>0</v>
      </c>
      <c r="T3287">
        <f t="shared" si="727"/>
        <v>0</v>
      </c>
      <c r="U3287">
        <f>T3287*参数设置!B3288</f>
        <v>0</v>
      </c>
    </row>
    <row r="3288" spans="1:21" x14ac:dyDescent="0.25">
      <c r="A3288" s="3">
        <v>44770</v>
      </c>
      <c r="B3288">
        <f>IF(K3287="是",F3287*0.25*(价格数据!B3288/价格数据!B3287),B3287*(价格数据!B3288/价格数据!B3287))</f>
        <v>37156.558653358057</v>
      </c>
      <c r="C3288">
        <f>IF(K3287="是",F3287*0.25*(价格数据!C3288/价格数据!C3287),C3287*(价格数据!C3288/价格数据!C3287))</f>
        <v>35021.214984333186</v>
      </c>
      <c r="D3288">
        <f>IF(K3287="是",F3287*0.25*(价格数据!D3288/价格数据!D3287),D3287*(价格数据!D3288/价格数据!D3287))</f>
        <v>36811.297996722969</v>
      </c>
      <c r="E3288">
        <f>IF(K3287="是",F3287*0.25*(价格数据!E3288/价格数据!E3287),E3287*(价格数据!E3288/价格数据!E3287))</f>
        <v>36680.435201264918</v>
      </c>
      <c r="F3288">
        <f t="shared" si="714"/>
        <v>145669.50683567915</v>
      </c>
      <c r="G3288">
        <f t="shared" si="715"/>
        <v>0.25507437665229482</v>
      </c>
      <c r="H3288">
        <f t="shared" si="716"/>
        <v>0.24041555261004952</v>
      </c>
      <c r="I3288">
        <f t="shared" si="717"/>
        <v>0.25270421240766294</v>
      </c>
      <c r="J3288">
        <f t="shared" si="718"/>
        <v>0.25180585832999264</v>
      </c>
      <c r="K3288" t="str">
        <f>IF(OR(
 ROUND(G3288,4)&gt;(0.25+参数设置!B$3), ROUND(G3288,4)&lt;(0.25-参数设置!B$3),
 ROUND(H3288,4)&gt;(0.25+参数设置!B$3), ROUND(H3288,4)&lt;(0.25-参数设置!B$3),
 ROUND(I3288,4)&gt;(0.25+参数设置!B$3), ROUND(I3288,4)&lt;(0.25-参数设置!B$3),
 ROUND(J3288,4)&gt;(0.25+参数设置!B$3), ROUND(J3288,4)&lt;(0.25-参数设置!B$3)
),"是","否")</f>
        <v>否</v>
      </c>
      <c r="L3288">
        <f t="shared" si="719"/>
        <v>37156.558653358057</v>
      </c>
      <c r="M3288">
        <f t="shared" si="720"/>
        <v>35021.214984333186</v>
      </c>
      <c r="N3288">
        <f t="shared" si="721"/>
        <v>36811.297996722969</v>
      </c>
      <c r="O3288">
        <f t="shared" si="722"/>
        <v>36680.435201264918</v>
      </c>
      <c r="P3288">
        <f t="shared" si="723"/>
        <v>0</v>
      </c>
      <c r="Q3288">
        <f t="shared" si="724"/>
        <v>0</v>
      </c>
      <c r="R3288">
        <f t="shared" si="725"/>
        <v>0</v>
      </c>
      <c r="S3288">
        <f t="shared" si="726"/>
        <v>0</v>
      </c>
      <c r="T3288">
        <f t="shared" si="727"/>
        <v>0</v>
      </c>
      <c r="U3288">
        <f>T3288*参数设置!B3289</f>
        <v>0</v>
      </c>
    </row>
    <row r="3289" spans="1:21" x14ac:dyDescent="0.25">
      <c r="A3289" s="3">
        <v>44771</v>
      </c>
      <c r="B3289">
        <f>IF(K3288="是",F3288*0.25*(价格数据!B3289/价格数据!B3288),B3288*(价格数据!B3289/价格数据!B3288))</f>
        <v>36644.234054024535</v>
      </c>
      <c r="C3289">
        <f>IF(K3288="是",F3288*0.25*(价格数据!C3289/价格数据!C3288),C3288*(价格数据!C3289/价格数据!C3288))</f>
        <v>35513.804429609176</v>
      </c>
      <c r="D3289">
        <f>IF(K3288="是",F3288*0.25*(价格数据!D3289/价格数据!D3288),D3288*(价格数据!D3289/价格数据!D3288))</f>
        <v>36885.643958834247</v>
      </c>
      <c r="E3289">
        <f>IF(K3288="是",F3288*0.25*(价格数据!E3289/价格数据!E3288),E3288*(价格数据!E3289/价格数据!E3288))</f>
        <v>36684.103391512654</v>
      </c>
      <c r="F3289">
        <f t="shared" si="714"/>
        <v>145727.78583398063</v>
      </c>
      <c r="G3289">
        <f t="shared" si="715"/>
        <v>0.25145674069165658</v>
      </c>
      <c r="H3289">
        <f t="shared" si="716"/>
        <v>0.24369960900982901</v>
      </c>
      <c r="I3289">
        <f t="shared" si="717"/>
        <v>0.25311332185377444</v>
      </c>
      <c r="J3289">
        <f t="shared" si="718"/>
        <v>0.25173032844473986</v>
      </c>
      <c r="K3289" t="str">
        <f>IF(OR(
 ROUND(G3289,4)&gt;(0.25+参数设置!B$3), ROUND(G3289,4)&lt;(0.25-参数设置!B$3),
 ROUND(H3289,4)&gt;(0.25+参数设置!B$3), ROUND(H3289,4)&lt;(0.25-参数设置!B$3),
 ROUND(I3289,4)&gt;(0.25+参数设置!B$3), ROUND(I3289,4)&lt;(0.25-参数设置!B$3),
 ROUND(J3289,4)&gt;(0.25+参数设置!B$3), ROUND(J3289,4)&lt;(0.25-参数设置!B$3)
),"是","否")</f>
        <v>否</v>
      </c>
      <c r="L3289">
        <f t="shared" si="719"/>
        <v>36644.234054024535</v>
      </c>
      <c r="M3289">
        <f t="shared" si="720"/>
        <v>35513.804429609176</v>
      </c>
      <c r="N3289">
        <f t="shared" si="721"/>
        <v>36885.643958834247</v>
      </c>
      <c r="O3289">
        <f t="shared" si="722"/>
        <v>36684.103391512654</v>
      </c>
      <c r="P3289">
        <f t="shared" si="723"/>
        <v>0</v>
      </c>
      <c r="Q3289">
        <f t="shared" si="724"/>
        <v>0</v>
      </c>
      <c r="R3289">
        <f t="shared" si="725"/>
        <v>0</v>
      </c>
      <c r="S3289">
        <f t="shared" si="726"/>
        <v>0</v>
      </c>
      <c r="T3289">
        <f t="shared" si="727"/>
        <v>0</v>
      </c>
      <c r="U3289">
        <f>T3289*参数设置!B3290</f>
        <v>0</v>
      </c>
    </row>
    <row r="3290" spans="1:21" x14ac:dyDescent="0.25">
      <c r="A3290" s="3">
        <v>44772</v>
      </c>
      <c r="B3290">
        <f>IF(K3289="是",F3289*0.25*(价格数据!B3290/价格数据!B3289),B3289*(价格数据!B3290/价格数据!B3289))</f>
        <v>36644.234054024535</v>
      </c>
      <c r="C3290">
        <f>IF(K3289="是",F3289*0.25*(价格数据!C3290/价格数据!C3289),C3289*(价格数据!C3290/价格数据!C3289))</f>
        <v>35513.804429609176</v>
      </c>
      <c r="D3290">
        <f>IF(K3289="是",F3289*0.25*(价格数据!D3290/价格数据!D3289),D3289*(价格数据!D3290/价格数据!D3289))</f>
        <v>36885.643958834247</v>
      </c>
      <c r="E3290">
        <f>IF(K3289="是",F3289*0.25*(价格数据!E3290/价格数据!E3289),E3289*(价格数据!E3290/价格数据!E3289))</f>
        <v>36684.103391512654</v>
      </c>
      <c r="F3290">
        <f t="shared" si="714"/>
        <v>145727.78583398063</v>
      </c>
      <c r="G3290">
        <f t="shared" si="715"/>
        <v>0.25145674069165658</v>
      </c>
      <c r="H3290">
        <f t="shared" si="716"/>
        <v>0.24369960900982901</v>
      </c>
      <c r="I3290">
        <f t="shared" si="717"/>
        <v>0.25311332185377444</v>
      </c>
      <c r="J3290">
        <f t="shared" si="718"/>
        <v>0.25173032844473986</v>
      </c>
      <c r="K3290" t="str">
        <f>IF(OR(
 ROUND(G3290,4)&gt;(0.25+参数设置!B$3), ROUND(G3290,4)&lt;(0.25-参数设置!B$3),
 ROUND(H3290,4)&gt;(0.25+参数设置!B$3), ROUND(H3290,4)&lt;(0.25-参数设置!B$3),
 ROUND(I3290,4)&gt;(0.25+参数设置!B$3), ROUND(I3290,4)&lt;(0.25-参数设置!B$3),
 ROUND(J3290,4)&gt;(0.25+参数设置!B$3), ROUND(J3290,4)&lt;(0.25-参数设置!B$3)
),"是","否")</f>
        <v>否</v>
      </c>
      <c r="L3290">
        <f t="shared" si="719"/>
        <v>36644.234054024535</v>
      </c>
      <c r="M3290">
        <f t="shared" si="720"/>
        <v>35513.804429609176</v>
      </c>
      <c r="N3290">
        <f t="shared" si="721"/>
        <v>36885.643958834247</v>
      </c>
      <c r="O3290">
        <f t="shared" si="722"/>
        <v>36684.103391512654</v>
      </c>
      <c r="P3290">
        <f t="shared" si="723"/>
        <v>0</v>
      </c>
      <c r="Q3290">
        <f t="shared" si="724"/>
        <v>0</v>
      </c>
      <c r="R3290">
        <f t="shared" si="725"/>
        <v>0</v>
      </c>
      <c r="S3290">
        <f t="shared" si="726"/>
        <v>0</v>
      </c>
      <c r="T3290">
        <f t="shared" si="727"/>
        <v>0</v>
      </c>
      <c r="U3290">
        <f>T3290*参数设置!B3291</f>
        <v>0</v>
      </c>
    </row>
    <row r="3291" spans="1:21" x14ac:dyDescent="0.25">
      <c r="A3291" s="3">
        <v>44773</v>
      </c>
      <c r="B3291">
        <f>IF(K3290="是",F3290*0.25*(价格数据!B3291/价格数据!B3290),B3290*(价格数据!B3291/价格数据!B3290))</f>
        <v>36644.234054024535</v>
      </c>
      <c r="C3291">
        <f>IF(K3290="是",F3290*0.25*(价格数据!C3291/价格数据!C3290),C3290*(价格数据!C3291/价格数据!C3290))</f>
        <v>35513.804429609176</v>
      </c>
      <c r="D3291">
        <f>IF(K3290="是",F3290*0.25*(价格数据!D3291/价格数据!D3290),D3290*(价格数据!D3291/价格数据!D3290))</f>
        <v>36885.643958834247</v>
      </c>
      <c r="E3291">
        <f>IF(K3290="是",F3290*0.25*(价格数据!E3291/价格数据!E3290),E3290*(价格数据!E3291/价格数据!E3290))</f>
        <v>36684.103391512654</v>
      </c>
      <c r="F3291">
        <f t="shared" si="714"/>
        <v>145727.78583398063</v>
      </c>
      <c r="G3291">
        <f t="shared" si="715"/>
        <v>0.25145674069165658</v>
      </c>
      <c r="H3291">
        <f t="shared" si="716"/>
        <v>0.24369960900982901</v>
      </c>
      <c r="I3291">
        <f t="shared" si="717"/>
        <v>0.25311332185377444</v>
      </c>
      <c r="J3291">
        <f t="shared" si="718"/>
        <v>0.25173032844473986</v>
      </c>
      <c r="K3291" t="str">
        <f>IF(OR(
 ROUND(G3291,4)&gt;(0.25+参数设置!B$3), ROUND(G3291,4)&lt;(0.25-参数设置!B$3),
 ROUND(H3291,4)&gt;(0.25+参数设置!B$3), ROUND(H3291,4)&lt;(0.25-参数设置!B$3),
 ROUND(I3291,4)&gt;(0.25+参数设置!B$3), ROUND(I3291,4)&lt;(0.25-参数设置!B$3),
 ROUND(J3291,4)&gt;(0.25+参数设置!B$3), ROUND(J3291,4)&lt;(0.25-参数设置!B$3)
),"是","否")</f>
        <v>否</v>
      </c>
      <c r="L3291">
        <f t="shared" si="719"/>
        <v>36644.234054024535</v>
      </c>
      <c r="M3291">
        <f t="shared" si="720"/>
        <v>35513.804429609176</v>
      </c>
      <c r="N3291">
        <f t="shared" si="721"/>
        <v>36885.643958834247</v>
      </c>
      <c r="O3291">
        <f t="shared" si="722"/>
        <v>36684.103391512654</v>
      </c>
      <c r="P3291">
        <f t="shared" si="723"/>
        <v>0</v>
      </c>
      <c r="Q3291">
        <f t="shared" si="724"/>
        <v>0</v>
      </c>
      <c r="R3291">
        <f t="shared" si="725"/>
        <v>0</v>
      </c>
      <c r="S3291">
        <f t="shared" si="726"/>
        <v>0</v>
      </c>
      <c r="T3291">
        <f t="shared" si="727"/>
        <v>0</v>
      </c>
      <c r="U3291">
        <f>T3291*参数设置!B3292</f>
        <v>0</v>
      </c>
    </row>
    <row r="3292" spans="1:21" x14ac:dyDescent="0.25">
      <c r="A3292" s="3">
        <v>44774</v>
      </c>
      <c r="B3292">
        <f>IF(K3291="是",F3291*0.25*(价格数据!B3292/价格数据!B3291),B3291*(价格数据!B3292/价格数据!B3291))</f>
        <v>36800.536474160188</v>
      </c>
      <c r="C3292">
        <f>IF(K3291="是",F3291*0.25*(价格数据!C3292/价格数据!C3291),C3291*(价格数据!C3292/价格数据!C3291))</f>
        <v>35456.96718592348</v>
      </c>
      <c r="D3292">
        <f>IF(K3291="是",F3291*0.25*(价格数据!D3292/价格数据!D3291),D3291*(价格数据!D3292/价格数据!D3291))</f>
        <v>36941.618717952784</v>
      </c>
      <c r="E3292">
        <f>IF(K3291="是",F3291*0.25*(价格数据!E3292/价格数据!E3291),E3291*(价格数据!E3292/价格数据!E3291))</f>
        <v>36681.168839314465</v>
      </c>
      <c r="F3292">
        <f t="shared" si="714"/>
        <v>145880.2912173509</v>
      </c>
      <c r="G3292">
        <f t="shared" si="715"/>
        <v>0.25226530717113865</v>
      </c>
      <c r="H3292">
        <f t="shared" si="716"/>
        <v>0.24305522624091289</v>
      </c>
      <c r="I3292">
        <f t="shared" si="717"/>
        <v>0.25323241686508902</v>
      </c>
      <c r="J3292">
        <f t="shared" si="718"/>
        <v>0.25144704972285958</v>
      </c>
      <c r="K3292" t="str">
        <f>IF(OR(
 ROUND(G3292,4)&gt;(0.25+参数设置!B$3), ROUND(G3292,4)&lt;(0.25-参数设置!B$3),
 ROUND(H3292,4)&gt;(0.25+参数设置!B$3), ROUND(H3292,4)&lt;(0.25-参数设置!B$3),
 ROUND(I3292,4)&gt;(0.25+参数设置!B$3), ROUND(I3292,4)&lt;(0.25-参数设置!B$3),
 ROUND(J3292,4)&gt;(0.25+参数设置!B$3), ROUND(J3292,4)&lt;(0.25-参数设置!B$3)
),"是","否")</f>
        <v>否</v>
      </c>
      <c r="L3292">
        <f t="shared" si="719"/>
        <v>36800.536474160188</v>
      </c>
      <c r="M3292">
        <f t="shared" si="720"/>
        <v>35456.96718592348</v>
      </c>
      <c r="N3292">
        <f t="shared" si="721"/>
        <v>36941.618717952784</v>
      </c>
      <c r="O3292">
        <f t="shared" si="722"/>
        <v>36681.168839314465</v>
      </c>
      <c r="P3292">
        <f t="shared" si="723"/>
        <v>0</v>
      </c>
      <c r="Q3292">
        <f t="shared" si="724"/>
        <v>0</v>
      </c>
      <c r="R3292">
        <f t="shared" si="725"/>
        <v>0</v>
      </c>
      <c r="S3292">
        <f t="shared" si="726"/>
        <v>0</v>
      </c>
      <c r="T3292">
        <f t="shared" si="727"/>
        <v>0</v>
      </c>
      <c r="U3292">
        <f>T3292*参数设置!B3293</f>
        <v>0</v>
      </c>
    </row>
    <row r="3293" spans="1:21" x14ac:dyDescent="0.25">
      <c r="A3293" s="3">
        <v>44775</v>
      </c>
      <c r="B3293">
        <f>IF(K3292="是",F3292*0.25*(价格数据!B3293/价格数据!B3292),B3292*(价格数据!B3293/价格数据!B3292))</f>
        <v>36184.010261402895</v>
      </c>
      <c r="C3293">
        <f>IF(K3292="是",F3292*0.25*(价格数据!C3293/价格数据!C3292),C3292*(价格数据!C3293/价格数据!C3292))</f>
        <v>35741.153404351942</v>
      </c>
      <c r="D3293">
        <f>IF(K3292="是",F3292*0.25*(价格数据!D3293/价格数据!D3292),D3292*(价格数据!D3293/价格数据!D3292))</f>
        <v>36994.148876510189</v>
      </c>
      <c r="E3293">
        <f>IF(K3292="是",F3292*0.25*(价格数据!E3293/价格数据!E3292),E3292*(价格数据!E3293/价格数据!E3292))</f>
        <v>36680.802020289688</v>
      </c>
      <c r="F3293">
        <f t="shared" si="714"/>
        <v>145600.11456255469</v>
      </c>
      <c r="G3293">
        <f t="shared" si="715"/>
        <v>0.24851635845284331</v>
      </c>
      <c r="H3293">
        <f t="shared" si="716"/>
        <v>0.24547476155313289</v>
      </c>
      <c r="I3293">
        <f t="shared" si="717"/>
        <v>0.25408049291483398</v>
      </c>
      <c r="J3293">
        <f t="shared" si="718"/>
        <v>0.25192838707919002</v>
      </c>
      <c r="K3293" t="str">
        <f>IF(OR(
 ROUND(G3293,4)&gt;(0.25+参数设置!B$3), ROUND(G3293,4)&lt;(0.25-参数设置!B$3),
 ROUND(H3293,4)&gt;(0.25+参数设置!B$3), ROUND(H3293,4)&lt;(0.25-参数设置!B$3),
 ROUND(I3293,4)&gt;(0.25+参数设置!B$3), ROUND(I3293,4)&lt;(0.25-参数设置!B$3),
 ROUND(J3293,4)&gt;(0.25+参数设置!B$3), ROUND(J3293,4)&lt;(0.25-参数设置!B$3)
),"是","否")</f>
        <v>否</v>
      </c>
      <c r="L3293">
        <f t="shared" si="719"/>
        <v>36184.010261402895</v>
      </c>
      <c r="M3293">
        <f t="shared" si="720"/>
        <v>35741.153404351942</v>
      </c>
      <c r="N3293">
        <f t="shared" si="721"/>
        <v>36994.148876510189</v>
      </c>
      <c r="O3293">
        <f t="shared" si="722"/>
        <v>36680.802020289688</v>
      </c>
      <c r="P3293">
        <f t="shared" si="723"/>
        <v>0</v>
      </c>
      <c r="Q3293">
        <f t="shared" si="724"/>
        <v>0</v>
      </c>
      <c r="R3293">
        <f t="shared" si="725"/>
        <v>0</v>
      </c>
      <c r="S3293">
        <f t="shared" si="726"/>
        <v>0</v>
      </c>
      <c r="T3293">
        <f t="shared" si="727"/>
        <v>0</v>
      </c>
      <c r="U3293">
        <f>T3293*参数设置!B3294</f>
        <v>0</v>
      </c>
    </row>
    <row r="3294" spans="1:21" x14ac:dyDescent="0.25">
      <c r="A3294" s="3">
        <v>44776</v>
      </c>
      <c r="B3294">
        <f>IF(K3293="是",F3293*0.25*(价格数据!B3294/价格数据!B3293),B3293*(价格数据!B3294/价格数据!B3293))</f>
        <v>35793.254211063773</v>
      </c>
      <c r="C3294">
        <f>IF(K3293="是",F3293*0.25*(价格数据!C3294/价格数据!C3293),C3293*(价格数据!C3294/价格数据!C3293))</f>
        <v>35608.533169085327</v>
      </c>
      <c r="D3294">
        <f>IF(K3293="是",F3293*0.25*(价格数据!D3294/价格数据!D3293),D3293*(价格数据!D3294/价格数据!D3293))</f>
        <v>36981.518674452673</v>
      </c>
      <c r="E3294">
        <f>IF(K3293="是",F3293*0.25*(价格数据!E3294/价格数据!E3293),E3293*(价格数据!E3294/价格数据!E3293))</f>
        <v>36681.902477364005</v>
      </c>
      <c r="F3294">
        <f t="shared" si="714"/>
        <v>145065.20853196576</v>
      </c>
      <c r="G3294">
        <f t="shared" si="715"/>
        <v>0.24673906702568571</v>
      </c>
      <c r="H3294">
        <f t="shared" si="716"/>
        <v>0.24546570145548599</v>
      </c>
      <c r="I3294">
        <f t="shared" si="717"/>
        <v>0.25493031064235938</v>
      </c>
      <c r="J3294">
        <f t="shared" si="718"/>
        <v>0.25286492087646906</v>
      </c>
      <c r="K3294" t="str">
        <f>IF(OR(
 ROUND(G3294,4)&gt;(0.25+参数设置!B$3), ROUND(G3294,4)&lt;(0.25-参数设置!B$3),
 ROUND(H3294,4)&gt;(0.25+参数设置!B$3), ROUND(H3294,4)&lt;(0.25-参数设置!B$3),
 ROUND(I3294,4)&gt;(0.25+参数设置!B$3), ROUND(I3294,4)&lt;(0.25-参数设置!B$3),
 ROUND(J3294,4)&gt;(0.25+参数设置!B$3), ROUND(J3294,4)&lt;(0.25-参数设置!B$3)
),"是","否")</f>
        <v>否</v>
      </c>
      <c r="L3294">
        <f t="shared" si="719"/>
        <v>35793.254211063773</v>
      </c>
      <c r="M3294">
        <f t="shared" si="720"/>
        <v>35608.533169085327</v>
      </c>
      <c r="N3294">
        <f t="shared" si="721"/>
        <v>36981.518674452673</v>
      </c>
      <c r="O3294">
        <f t="shared" si="722"/>
        <v>36681.902477364005</v>
      </c>
      <c r="P3294">
        <f t="shared" si="723"/>
        <v>0</v>
      </c>
      <c r="Q3294">
        <f t="shared" si="724"/>
        <v>0</v>
      </c>
      <c r="R3294">
        <f t="shared" si="725"/>
        <v>0</v>
      </c>
      <c r="S3294">
        <f t="shared" si="726"/>
        <v>0</v>
      </c>
      <c r="T3294">
        <f t="shared" si="727"/>
        <v>0</v>
      </c>
      <c r="U3294">
        <f>T3294*参数设置!B3295</f>
        <v>0</v>
      </c>
    </row>
    <row r="3295" spans="1:21" x14ac:dyDescent="0.25">
      <c r="A3295" s="3">
        <v>44777</v>
      </c>
      <c r="B3295">
        <f>IF(K3294="是",F3294*0.25*(价格数据!B3295/价格数据!B3294),B3294*(价格数据!B3295/价格数据!B3294))</f>
        <v>36062.441712408501</v>
      </c>
      <c r="C3295">
        <f>IF(K3294="是",F3294*0.25*(价格数据!C3295/价格数据!C3294),C3294*(价格数据!C3295/价格数据!C3294))</f>
        <v>35618.006043032939</v>
      </c>
      <c r="D3295">
        <f>IF(K3294="是",F3294*0.25*(价格数据!D3295/价格数据!D3294),D3294*(价格数据!D3295/价格数据!D3294))</f>
        <v>37025.150281560454</v>
      </c>
      <c r="E3295">
        <f>IF(K3294="是",F3294*0.25*(价格数据!E3295/价格数据!E3294),E3294*(价格数据!E3295/价格数据!E3294))</f>
        <v>36683.369753463099</v>
      </c>
      <c r="F3295">
        <f t="shared" si="714"/>
        <v>145388.96779046502</v>
      </c>
      <c r="G3295">
        <f t="shared" si="715"/>
        <v>0.24804111522671921</v>
      </c>
      <c r="H3295">
        <f t="shared" si="716"/>
        <v>0.24498424181926726</v>
      </c>
      <c r="I3295">
        <f t="shared" si="717"/>
        <v>0.2546627219674687</v>
      </c>
      <c r="J3295">
        <f t="shared" si="718"/>
        <v>0.2523119209865447</v>
      </c>
      <c r="K3295" t="str">
        <f>IF(OR(
 ROUND(G3295,4)&gt;(0.25+参数设置!B$3), ROUND(G3295,4)&lt;(0.25-参数设置!B$3),
 ROUND(H3295,4)&gt;(0.25+参数设置!B$3), ROUND(H3295,4)&lt;(0.25-参数设置!B$3),
 ROUND(I3295,4)&gt;(0.25+参数设置!B$3), ROUND(I3295,4)&lt;(0.25-参数设置!B$3),
 ROUND(J3295,4)&gt;(0.25+参数设置!B$3), ROUND(J3295,4)&lt;(0.25-参数设置!B$3)
),"是","否")</f>
        <v>否</v>
      </c>
      <c r="L3295">
        <f t="shared" si="719"/>
        <v>36062.441712408501</v>
      </c>
      <c r="M3295">
        <f t="shared" si="720"/>
        <v>35618.006043032939</v>
      </c>
      <c r="N3295">
        <f t="shared" si="721"/>
        <v>37025.150281560454</v>
      </c>
      <c r="O3295">
        <f t="shared" si="722"/>
        <v>36683.369753463099</v>
      </c>
      <c r="P3295">
        <f t="shared" si="723"/>
        <v>0</v>
      </c>
      <c r="Q3295">
        <f t="shared" si="724"/>
        <v>0</v>
      </c>
      <c r="R3295">
        <f t="shared" si="725"/>
        <v>0</v>
      </c>
      <c r="S3295">
        <f t="shared" si="726"/>
        <v>0</v>
      </c>
      <c r="T3295">
        <f t="shared" si="727"/>
        <v>0</v>
      </c>
      <c r="U3295">
        <f>T3295*参数设置!B3296</f>
        <v>0</v>
      </c>
    </row>
    <row r="3296" spans="1:21" x14ac:dyDescent="0.25">
      <c r="A3296" s="3">
        <v>44778</v>
      </c>
      <c r="B3296">
        <f>IF(K3295="是",F3295*0.25*(价格数据!B3296/价格数据!B3295),B3295*(价格数据!B3296/价格数据!B3295))</f>
        <v>36626.867118453905</v>
      </c>
      <c r="C3296">
        <f>IF(K3295="是",F3295*0.25*(价格数据!C3296/价格数据!C3295),C3295*(价格数据!C3296/价格数据!C3295))</f>
        <v>35902.192261461394</v>
      </c>
      <c r="D3296">
        <f>IF(K3295="是",F3295*0.25*(价格数据!D3296/价格数据!D3295),D3295*(价格数据!D3296/价格数据!D3295))</f>
        <v>36970.610772675718</v>
      </c>
      <c r="E3296">
        <f>IF(K3295="是",F3295*0.25*(价格数据!E3296/价格数据!E3295),E3295*(价格数据!E3296/价格数据!E3295))</f>
        <v>36684.837029562186</v>
      </c>
      <c r="F3296">
        <f t="shared" si="714"/>
        <v>146184.5071821532</v>
      </c>
      <c r="G3296">
        <f t="shared" si="715"/>
        <v>0.25055231791981208</v>
      </c>
      <c r="H3296">
        <f t="shared" si="716"/>
        <v>0.24559505623072264</v>
      </c>
      <c r="I3296">
        <f t="shared" si="717"/>
        <v>0.25290375488702432</v>
      </c>
      <c r="J3296">
        <f t="shared" si="718"/>
        <v>0.25094887096244095</v>
      </c>
      <c r="K3296" t="str">
        <f>IF(OR(
 ROUND(G3296,4)&gt;(0.25+参数设置!B$3), ROUND(G3296,4)&lt;(0.25-参数设置!B$3),
 ROUND(H3296,4)&gt;(0.25+参数设置!B$3), ROUND(H3296,4)&lt;(0.25-参数设置!B$3),
 ROUND(I3296,4)&gt;(0.25+参数设置!B$3), ROUND(I3296,4)&lt;(0.25-参数设置!B$3),
 ROUND(J3296,4)&gt;(0.25+参数设置!B$3), ROUND(J3296,4)&lt;(0.25-参数设置!B$3)
),"是","否")</f>
        <v>否</v>
      </c>
      <c r="L3296">
        <f t="shared" si="719"/>
        <v>36626.867118453905</v>
      </c>
      <c r="M3296">
        <f t="shared" si="720"/>
        <v>35902.192261461394</v>
      </c>
      <c r="N3296">
        <f t="shared" si="721"/>
        <v>36970.610772675718</v>
      </c>
      <c r="O3296">
        <f t="shared" si="722"/>
        <v>36684.837029562186</v>
      </c>
      <c r="P3296">
        <f t="shared" si="723"/>
        <v>0</v>
      </c>
      <c r="Q3296">
        <f t="shared" si="724"/>
        <v>0</v>
      </c>
      <c r="R3296">
        <f t="shared" si="725"/>
        <v>0</v>
      </c>
      <c r="S3296">
        <f t="shared" si="726"/>
        <v>0</v>
      </c>
      <c r="T3296">
        <f t="shared" si="727"/>
        <v>0</v>
      </c>
      <c r="U3296">
        <f>T3296*参数设置!B3297</f>
        <v>0</v>
      </c>
    </row>
    <row r="3297" spans="1:21" x14ac:dyDescent="0.25">
      <c r="A3297" s="3">
        <v>44779</v>
      </c>
      <c r="B3297">
        <f>IF(K3296="是",F3296*0.25*(价格数据!B3297/价格数据!B3296),B3296*(价格数据!B3297/价格数据!B3296))</f>
        <v>36626.867118453905</v>
      </c>
      <c r="C3297">
        <f>IF(K3296="是",F3296*0.25*(价格数据!C3297/价格数据!C3296),C3296*(价格数据!C3297/价格数据!C3296))</f>
        <v>35902.192261461394</v>
      </c>
      <c r="D3297">
        <f>IF(K3296="是",F3296*0.25*(价格数据!D3297/价格数据!D3296),D3296*(价格数据!D3297/价格数据!D3296))</f>
        <v>36970.610772675718</v>
      </c>
      <c r="E3297">
        <f>IF(K3296="是",F3296*0.25*(价格数据!E3297/价格数据!E3296),E3296*(价格数据!E3297/价格数据!E3296))</f>
        <v>36684.837029562186</v>
      </c>
      <c r="F3297">
        <f t="shared" si="714"/>
        <v>146184.5071821532</v>
      </c>
      <c r="G3297">
        <f t="shared" si="715"/>
        <v>0.25055231791981208</v>
      </c>
      <c r="H3297">
        <f t="shared" si="716"/>
        <v>0.24559505623072264</v>
      </c>
      <c r="I3297">
        <f t="shared" si="717"/>
        <v>0.25290375488702432</v>
      </c>
      <c r="J3297">
        <f t="shared" si="718"/>
        <v>0.25094887096244095</v>
      </c>
      <c r="K3297" t="str">
        <f>IF(OR(
 ROUND(G3297,4)&gt;(0.25+参数设置!B$3), ROUND(G3297,4)&lt;(0.25-参数设置!B$3),
 ROUND(H3297,4)&gt;(0.25+参数设置!B$3), ROUND(H3297,4)&lt;(0.25-参数设置!B$3),
 ROUND(I3297,4)&gt;(0.25+参数设置!B$3), ROUND(I3297,4)&lt;(0.25-参数设置!B$3),
 ROUND(J3297,4)&gt;(0.25+参数设置!B$3), ROUND(J3297,4)&lt;(0.25-参数设置!B$3)
),"是","否")</f>
        <v>否</v>
      </c>
      <c r="L3297">
        <f t="shared" si="719"/>
        <v>36626.867118453905</v>
      </c>
      <c r="M3297">
        <f t="shared" si="720"/>
        <v>35902.192261461394</v>
      </c>
      <c r="N3297">
        <f t="shared" si="721"/>
        <v>36970.610772675718</v>
      </c>
      <c r="O3297">
        <f t="shared" si="722"/>
        <v>36684.837029562186</v>
      </c>
      <c r="P3297">
        <f t="shared" si="723"/>
        <v>0</v>
      </c>
      <c r="Q3297">
        <f t="shared" si="724"/>
        <v>0</v>
      </c>
      <c r="R3297">
        <f t="shared" si="725"/>
        <v>0</v>
      </c>
      <c r="S3297">
        <f t="shared" si="726"/>
        <v>0</v>
      </c>
      <c r="T3297">
        <f t="shared" si="727"/>
        <v>0</v>
      </c>
      <c r="U3297">
        <f>T3297*参数设置!B3298</f>
        <v>0</v>
      </c>
    </row>
    <row r="3298" spans="1:21" x14ac:dyDescent="0.25">
      <c r="A3298" s="3">
        <v>44780</v>
      </c>
      <c r="B3298">
        <f>IF(K3297="是",F3297*0.25*(价格数据!B3298/价格数据!B3297),B3297*(价格数据!B3298/价格数据!B3297))</f>
        <v>36626.867118453905</v>
      </c>
      <c r="C3298">
        <f>IF(K3297="是",F3297*0.25*(价格数据!C3298/价格数据!C3297),C3297*(价格数据!C3298/价格数据!C3297))</f>
        <v>35902.192261461394</v>
      </c>
      <c r="D3298">
        <f>IF(K3297="是",F3297*0.25*(价格数据!D3298/价格数据!D3297),D3297*(价格数据!D3298/价格数据!D3297))</f>
        <v>36970.610772675718</v>
      </c>
      <c r="E3298">
        <f>IF(K3297="是",F3297*0.25*(价格数据!E3298/价格数据!E3297),E3297*(价格数据!E3298/价格数据!E3297))</f>
        <v>36684.837029562186</v>
      </c>
      <c r="F3298">
        <f t="shared" si="714"/>
        <v>146184.5071821532</v>
      </c>
      <c r="G3298">
        <f t="shared" si="715"/>
        <v>0.25055231791981208</v>
      </c>
      <c r="H3298">
        <f t="shared" si="716"/>
        <v>0.24559505623072264</v>
      </c>
      <c r="I3298">
        <f t="shared" si="717"/>
        <v>0.25290375488702432</v>
      </c>
      <c r="J3298">
        <f t="shared" si="718"/>
        <v>0.25094887096244095</v>
      </c>
      <c r="K3298" t="str">
        <f>IF(OR(
 ROUND(G3298,4)&gt;(0.25+参数设置!B$3), ROUND(G3298,4)&lt;(0.25-参数设置!B$3),
 ROUND(H3298,4)&gt;(0.25+参数设置!B$3), ROUND(H3298,4)&lt;(0.25-参数设置!B$3),
 ROUND(I3298,4)&gt;(0.25+参数设置!B$3), ROUND(I3298,4)&lt;(0.25-参数设置!B$3),
 ROUND(J3298,4)&gt;(0.25+参数设置!B$3), ROUND(J3298,4)&lt;(0.25-参数设置!B$3)
),"是","否")</f>
        <v>否</v>
      </c>
      <c r="L3298">
        <f t="shared" si="719"/>
        <v>36626.867118453905</v>
      </c>
      <c r="M3298">
        <f t="shared" si="720"/>
        <v>35902.192261461394</v>
      </c>
      <c r="N3298">
        <f t="shared" si="721"/>
        <v>36970.610772675718</v>
      </c>
      <c r="O3298">
        <f t="shared" si="722"/>
        <v>36684.837029562186</v>
      </c>
      <c r="P3298">
        <f t="shared" si="723"/>
        <v>0</v>
      </c>
      <c r="Q3298">
        <f t="shared" si="724"/>
        <v>0</v>
      </c>
      <c r="R3298">
        <f t="shared" si="725"/>
        <v>0</v>
      </c>
      <c r="S3298">
        <f t="shared" si="726"/>
        <v>0</v>
      </c>
      <c r="T3298">
        <f t="shared" si="727"/>
        <v>0</v>
      </c>
      <c r="U3298">
        <f>T3298*参数设置!B3299</f>
        <v>0</v>
      </c>
    </row>
    <row r="3299" spans="1:21" x14ac:dyDescent="0.25">
      <c r="A3299" s="3">
        <v>44781</v>
      </c>
      <c r="B3299">
        <f>IF(K3298="是",F3298*0.25*(价格数据!B3299/价格数据!B3298),B3298*(价格数据!B3299/价格数据!B3298))</f>
        <v>36505.298569459505</v>
      </c>
      <c r="C3299">
        <f>IF(K3298="是",F3298*0.25*(价格数据!C3299/价格数据!C3298),C3298*(价格数据!C3299/价格数据!C3298))</f>
        <v>35703.261908561479</v>
      </c>
      <c r="D3299">
        <f>IF(K3298="是",F3298*0.25*(价格数据!D3299/价格数据!D3298),D3298*(价格数据!D3299/价格数据!D3298))</f>
        <v>36977.787023844758</v>
      </c>
      <c r="E3299">
        <f>IF(K3298="是",F3298*0.25*(价格数据!E3299/价格数据!E3298),E3298*(价格数据!E3299/价格数据!E3298))</f>
        <v>36681.53565833922</v>
      </c>
      <c r="F3299">
        <f t="shared" si="714"/>
        <v>145867.88316020495</v>
      </c>
      <c r="G3299">
        <f t="shared" si="715"/>
        <v>0.25026275680826993</v>
      </c>
      <c r="H3299">
        <f t="shared" si="716"/>
        <v>0.24476437948543486</v>
      </c>
      <c r="I3299">
        <f t="shared" si="717"/>
        <v>0.25350191024046398</v>
      </c>
      <c r="J3299">
        <f t="shared" si="718"/>
        <v>0.25147095346583132</v>
      </c>
      <c r="K3299" t="str">
        <f>IF(OR(
 ROUND(G3299,4)&gt;(0.25+参数设置!B$3), ROUND(G3299,4)&lt;(0.25-参数设置!B$3),
 ROUND(H3299,4)&gt;(0.25+参数设置!B$3), ROUND(H3299,4)&lt;(0.25-参数设置!B$3),
 ROUND(I3299,4)&gt;(0.25+参数设置!B$3), ROUND(I3299,4)&lt;(0.25-参数设置!B$3),
 ROUND(J3299,4)&gt;(0.25+参数设置!B$3), ROUND(J3299,4)&lt;(0.25-参数设置!B$3)
),"是","否")</f>
        <v>否</v>
      </c>
      <c r="L3299">
        <f t="shared" si="719"/>
        <v>36505.298569459505</v>
      </c>
      <c r="M3299">
        <f t="shared" si="720"/>
        <v>35703.261908561479</v>
      </c>
      <c r="N3299">
        <f t="shared" si="721"/>
        <v>36977.787023844758</v>
      </c>
      <c r="O3299">
        <f t="shared" si="722"/>
        <v>36681.53565833922</v>
      </c>
      <c r="P3299">
        <f t="shared" si="723"/>
        <v>0</v>
      </c>
      <c r="Q3299">
        <f t="shared" si="724"/>
        <v>0</v>
      </c>
      <c r="R3299">
        <f t="shared" si="725"/>
        <v>0</v>
      </c>
      <c r="S3299">
        <f t="shared" si="726"/>
        <v>0</v>
      </c>
      <c r="T3299">
        <f t="shared" si="727"/>
        <v>0</v>
      </c>
      <c r="U3299">
        <f>T3299*参数设置!B3300</f>
        <v>0</v>
      </c>
    </row>
    <row r="3300" spans="1:21" x14ac:dyDescent="0.25">
      <c r="A3300" s="3">
        <v>44782</v>
      </c>
      <c r="B3300">
        <f>IF(K3299="是",F3299*0.25*(价格数据!B3300/价格数据!B3299),B3299*(价格数据!B3300/价格数据!B3299))</f>
        <v>36566.082843956705</v>
      </c>
      <c r="C3300">
        <f>IF(K3299="是",F3299*0.25*(价格数据!C3300/价格数据!C3299),C3299*(价格数据!C3300/价格数据!C3299))</f>
        <v>35864.300765670938</v>
      </c>
      <c r="D3300">
        <f>IF(K3299="是",F3299*0.25*(价格数据!D3300/价格数据!D3299),D3299*(价格数据!D3300/价格数据!D3299))</f>
        <v>36953.100719823255</v>
      </c>
      <c r="E3300">
        <f>IF(K3299="是",F3299*0.25*(价格数据!E3300/价格数据!E3299),E3299*(价格数据!E3300/价格数据!E3299))</f>
        <v>36684.103391512632</v>
      </c>
      <c r="F3300">
        <f t="shared" si="714"/>
        <v>146067.58772096352</v>
      </c>
      <c r="G3300">
        <f t="shared" si="715"/>
        <v>0.25033673393586664</v>
      </c>
      <c r="H3300">
        <f t="shared" si="716"/>
        <v>0.24553223151862674</v>
      </c>
      <c r="I3300">
        <f t="shared" si="717"/>
        <v>0.25298631473544742</v>
      </c>
      <c r="J3300">
        <f t="shared" si="718"/>
        <v>0.2511447198100592</v>
      </c>
      <c r="K3300" t="str">
        <f>IF(OR(
 ROUND(G3300,4)&gt;(0.25+参数设置!B$3), ROUND(G3300,4)&lt;(0.25-参数设置!B$3),
 ROUND(H3300,4)&gt;(0.25+参数设置!B$3), ROUND(H3300,4)&lt;(0.25-参数设置!B$3),
 ROUND(I3300,4)&gt;(0.25+参数设置!B$3), ROUND(I3300,4)&lt;(0.25-参数设置!B$3),
 ROUND(J3300,4)&gt;(0.25+参数设置!B$3), ROUND(J3300,4)&lt;(0.25-参数设置!B$3)
),"是","否")</f>
        <v>否</v>
      </c>
      <c r="L3300">
        <f t="shared" si="719"/>
        <v>36566.082843956705</v>
      </c>
      <c r="M3300">
        <f t="shared" si="720"/>
        <v>35864.300765670938</v>
      </c>
      <c r="N3300">
        <f t="shared" si="721"/>
        <v>36953.100719823255</v>
      </c>
      <c r="O3300">
        <f t="shared" si="722"/>
        <v>36684.103391512632</v>
      </c>
      <c r="P3300">
        <f t="shared" si="723"/>
        <v>0</v>
      </c>
      <c r="Q3300">
        <f t="shared" si="724"/>
        <v>0</v>
      </c>
      <c r="R3300">
        <f t="shared" si="725"/>
        <v>0</v>
      </c>
      <c r="S3300">
        <f t="shared" si="726"/>
        <v>0</v>
      </c>
      <c r="T3300">
        <f t="shared" si="727"/>
        <v>0</v>
      </c>
      <c r="U3300">
        <f>T3300*参数设置!B3301</f>
        <v>0</v>
      </c>
    </row>
    <row r="3301" spans="1:21" x14ac:dyDescent="0.25">
      <c r="A3301" s="3">
        <v>44783</v>
      </c>
      <c r="B3301">
        <f>IF(K3300="是",F3300*0.25*(价格数据!B3301/价格数据!B3300),B3300*(价格数据!B3301/价格数据!B3300))</f>
        <v>36175.326793617583</v>
      </c>
      <c r="C3301">
        <f>IF(K3300="是",F3300*0.25*(价格数据!C3301/价格数据!C3300),C3300*(价格数据!C3301/价格数据!C3300))</f>
        <v>35940.083757251858</v>
      </c>
      <c r="D3301">
        <f>IF(K3300="是",F3300*0.25*(价格数据!D3301/价格数据!D3300),D3300*(价格数据!D3301/价格数据!D3300))</f>
        <v>36968.314372301626</v>
      </c>
      <c r="E3301">
        <f>IF(K3300="是",F3300*0.25*(价格数据!E3301/价格数据!E3300),E3300*(价格数据!E3301/价格数据!E3300))</f>
        <v>36682.636115413537</v>
      </c>
      <c r="F3301">
        <f t="shared" si="714"/>
        <v>145766.36103858461</v>
      </c>
      <c r="G3301">
        <f t="shared" si="715"/>
        <v>0.24817335450970002</v>
      </c>
      <c r="H3301">
        <f t="shared" si="716"/>
        <v>0.2465595182673076</v>
      </c>
      <c r="I3301">
        <f t="shared" si="717"/>
        <v>0.25361348193713945</v>
      </c>
      <c r="J3301">
        <f t="shared" si="718"/>
        <v>0.25165364528585288</v>
      </c>
      <c r="K3301" t="str">
        <f>IF(OR(
 ROUND(G3301,4)&gt;(0.25+参数设置!B$3), ROUND(G3301,4)&lt;(0.25-参数设置!B$3),
 ROUND(H3301,4)&gt;(0.25+参数设置!B$3), ROUND(H3301,4)&lt;(0.25-参数设置!B$3),
 ROUND(I3301,4)&gt;(0.25+参数设置!B$3), ROUND(I3301,4)&lt;(0.25-参数设置!B$3),
 ROUND(J3301,4)&gt;(0.25+参数设置!B$3), ROUND(J3301,4)&lt;(0.25-参数设置!B$3)
),"是","否")</f>
        <v>否</v>
      </c>
      <c r="L3301">
        <f t="shared" si="719"/>
        <v>36175.326793617583</v>
      </c>
      <c r="M3301">
        <f t="shared" si="720"/>
        <v>35940.083757251858</v>
      </c>
      <c r="N3301">
        <f t="shared" si="721"/>
        <v>36968.314372301626</v>
      </c>
      <c r="O3301">
        <f t="shared" si="722"/>
        <v>36682.636115413537</v>
      </c>
      <c r="P3301">
        <f t="shared" si="723"/>
        <v>0</v>
      </c>
      <c r="Q3301">
        <f t="shared" si="724"/>
        <v>0</v>
      </c>
      <c r="R3301">
        <f t="shared" si="725"/>
        <v>0</v>
      </c>
      <c r="S3301">
        <f t="shared" si="726"/>
        <v>0</v>
      </c>
      <c r="T3301">
        <f t="shared" si="727"/>
        <v>0</v>
      </c>
      <c r="U3301">
        <f>T3301*参数设置!B3302</f>
        <v>0</v>
      </c>
    </row>
    <row r="3302" spans="1:21" x14ac:dyDescent="0.25">
      <c r="A3302" s="3">
        <v>44784</v>
      </c>
      <c r="B3302">
        <f>IF(K3301="是",F3301*0.25*(价格数据!B3302/价格数据!B3301),B3301*(价格数据!B3302/价格数据!B3301))</f>
        <v>36939.471958725197</v>
      </c>
      <c r="C3302">
        <f>IF(K3301="是",F3301*0.25*(价格数据!C3302/价格数据!C3301),C3301*(价格数据!C3302/价格数据!C3301))</f>
        <v>35779.044900142406</v>
      </c>
      <c r="D3302">
        <f>IF(K3301="是",F3301*0.25*(价格数据!D3302/价格数据!D3301),D3301*(价格数据!D3302/价格数据!D3301))</f>
        <v>36958.267620664963</v>
      </c>
      <c r="E3302">
        <f>IF(K3301="是",F3301*0.25*(价格数据!E3302/价格数据!E3301),E3301*(价格数据!E3302/价格数据!E3301))</f>
        <v>36680.802020289666</v>
      </c>
      <c r="F3302">
        <f t="shared" si="714"/>
        <v>146357.58649982224</v>
      </c>
      <c r="G3302">
        <f t="shared" si="715"/>
        <v>0.25239191791926729</v>
      </c>
      <c r="H3302">
        <f t="shared" si="716"/>
        <v>0.24446320656009082</v>
      </c>
      <c r="I3302">
        <f t="shared" si="717"/>
        <v>0.25252034079360725</v>
      </c>
      <c r="J3302">
        <f t="shared" si="718"/>
        <v>0.25062453472703455</v>
      </c>
      <c r="K3302" t="str">
        <f>IF(OR(
 ROUND(G3302,4)&gt;(0.25+参数设置!B$3), ROUND(G3302,4)&lt;(0.25-参数设置!B$3),
 ROUND(H3302,4)&gt;(0.25+参数设置!B$3), ROUND(H3302,4)&lt;(0.25-参数设置!B$3),
 ROUND(I3302,4)&gt;(0.25+参数设置!B$3), ROUND(I3302,4)&lt;(0.25-参数设置!B$3),
 ROUND(J3302,4)&gt;(0.25+参数设置!B$3), ROUND(J3302,4)&lt;(0.25-参数设置!B$3)
),"是","否")</f>
        <v>否</v>
      </c>
      <c r="L3302">
        <f t="shared" si="719"/>
        <v>36939.471958725197</v>
      </c>
      <c r="M3302">
        <f t="shared" si="720"/>
        <v>35779.044900142406</v>
      </c>
      <c r="N3302">
        <f t="shared" si="721"/>
        <v>36958.267620664963</v>
      </c>
      <c r="O3302">
        <f t="shared" si="722"/>
        <v>36680.802020289666</v>
      </c>
      <c r="P3302">
        <f t="shared" si="723"/>
        <v>0</v>
      </c>
      <c r="Q3302">
        <f t="shared" si="724"/>
        <v>0</v>
      </c>
      <c r="R3302">
        <f t="shared" si="725"/>
        <v>0</v>
      </c>
      <c r="S3302">
        <f t="shared" si="726"/>
        <v>0</v>
      </c>
      <c r="T3302">
        <f t="shared" si="727"/>
        <v>0</v>
      </c>
      <c r="U3302">
        <f>T3302*参数设置!B3303</f>
        <v>0</v>
      </c>
    </row>
    <row r="3303" spans="1:21" x14ac:dyDescent="0.25">
      <c r="A3303" s="3">
        <v>44785</v>
      </c>
      <c r="B3303">
        <f>IF(K3302="是",F3302*0.25*(价格数据!B3303/价格数据!B3302),B3302*(价格数据!B3303/价格数据!B3302))</f>
        <v>36948.155426510515</v>
      </c>
      <c r="C3303">
        <f>IF(K3302="是",F3302*0.25*(价格数据!C3303/价格数据!C3302),C3302*(价格数据!C3303/价格数据!C3302))</f>
        <v>35949.556631199477</v>
      </c>
      <c r="D3303">
        <f>IF(K3302="是",F3302*0.25*(价格数据!D3303/价格数据!D3302),D3302*(价格数据!D3303/价格数据!D3302))</f>
        <v>36959.128770805248</v>
      </c>
      <c r="E3303">
        <f>IF(K3302="是",F3302*0.25*(价格数据!E3303/价格数据!E3302),E3302*(价格数据!E3303/价格数据!E3302))</f>
        <v>36684.470210537402</v>
      </c>
      <c r="F3303">
        <f t="shared" si="714"/>
        <v>146541.31103905264</v>
      </c>
      <c r="G3303">
        <f t="shared" si="715"/>
        <v>0.25213474046689799</v>
      </c>
      <c r="H3303">
        <f t="shared" si="716"/>
        <v>0.2453202880218471</v>
      </c>
      <c r="I3303">
        <f t="shared" si="717"/>
        <v>0.25220962272512898</v>
      </c>
      <c r="J3303">
        <f t="shared" si="718"/>
        <v>0.2503353487861259</v>
      </c>
      <c r="K3303" t="str">
        <f>IF(OR(
 ROUND(G3303,4)&gt;(0.25+参数设置!B$3), ROUND(G3303,4)&lt;(0.25-参数设置!B$3),
 ROUND(H3303,4)&gt;(0.25+参数设置!B$3), ROUND(H3303,4)&lt;(0.25-参数设置!B$3),
 ROUND(I3303,4)&gt;(0.25+参数设置!B$3), ROUND(I3303,4)&lt;(0.25-参数设置!B$3),
 ROUND(J3303,4)&gt;(0.25+参数设置!B$3), ROUND(J3303,4)&lt;(0.25-参数设置!B$3)
),"是","否")</f>
        <v>否</v>
      </c>
      <c r="L3303">
        <f t="shared" si="719"/>
        <v>36948.155426510515</v>
      </c>
      <c r="M3303">
        <f t="shared" si="720"/>
        <v>35949.556631199477</v>
      </c>
      <c r="N3303">
        <f t="shared" si="721"/>
        <v>36959.128770805248</v>
      </c>
      <c r="O3303">
        <f t="shared" si="722"/>
        <v>36684.470210537402</v>
      </c>
      <c r="P3303">
        <f t="shared" si="723"/>
        <v>0</v>
      </c>
      <c r="Q3303">
        <f t="shared" si="724"/>
        <v>0</v>
      </c>
      <c r="R3303">
        <f t="shared" si="725"/>
        <v>0</v>
      </c>
      <c r="S3303">
        <f t="shared" si="726"/>
        <v>0</v>
      </c>
      <c r="T3303">
        <f t="shared" si="727"/>
        <v>0</v>
      </c>
      <c r="U3303">
        <f>T3303*参数设置!B3304</f>
        <v>0</v>
      </c>
    </row>
    <row r="3304" spans="1:21" x14ac:dyDescent="0.25">
      <c r="A3304" s="3">
        <v>44786</v>
      </c>
      <c r="B3304">
        <f>IF(K3303="是",F3303*0.25*(价格数据!B3304/价格数据!B3303),B3303*(价格数据!B3304/价格数据!B3303))</f>
        <v>36948.155426510515</v>
      </c>
      <c r="C3304">
        <f>IF(K3303="是",F3303*0.25*(价格数据!C3304/价格数据!C3303),C3303*(价格数据!C3304/价格数据!C3303))</f>
        <v>35949.556631199477</v>
      </c>
      <c r="D3304">
        <f>IF(K3303="是",F3303*0.25*(价格数据!D3304/价格数据!D3303),D3303*(价格数据!D3304/价格数据!D3303))</f>
        <v>36959.128770805248</v>
      </c>
      <c r="E3304">
        <f>IF(K3303="是",F3303*0.25*(价格数据!E3304/价格数据!E3303),E3303*(价格数据!E3304/价格数据!E3303))</f>
        <v>36684.470210537402</v>
      </c>
      <c r="F3304">
        <f t="shared" si="714"/>
        <v>146541.31103905264</v>
      </c>
      <c r="G3304">
        <f t="shared" si="715"/>
        <v>0.25213474046689799</v>
      </c>
      <c r="H3304">
        <f t="shared" si="716"/>
        <v>0.2453202880218471</v>
      </c>
      <c r="I3304">
        <f t="shared" si="717"/>
        <v>0.25220962272512898</v>
      </c>
      <c r="J3304">
        <f t="shared" si="718"/>
        <v>0.2503353487861259</v>
      </c>
      <c r="K3304" t="str">
        <f>IF(OR(
 ROUND(G3304,4)&gt;(0.25+参数设置!B$3), ROUND(G3304,4)&lt;(0.25-参数设置!B$3),
 ROUND(H3304,4)&gt;(0.25+参数设置!B$3), ROUND(H3304,4)&lt;(0.25-参数设置!B$3),
 ROUND(I3304,4)&gt;(0.25+参数设置!B$3), ROUND(I3304,4)&lt;(0.25-参数设置!B$3),
 ROUND(J3304,4)&gt;(0.25+参数设置!B$3), ROUND(J3304,4)&lt;(0.25-参数设置!B$3)
),"是","否")</f>
        <v>否</v>
      </c>
      <c r="L3304">
        <f t="shared" si="719"/>
        <v>36948.155426510515</v>
      </c>
      <c r="M3304">
        <f t="shared" si="720"/>
        <v>35949.556631199477</v>
      </c>
      <c r="N3304">
        <f t="shared" si="721"/>
        <v>36959.128770805248</v>
      </c>
      <c r="O3304">
        <f t="shared" si="722"/>
        <v>36684.470210537402</v>
      </c>
      <c r="P3304">
        <f t="shared" si="723"/>
        <v>0</v>
      </c>
      <c r="Q3304">
        <f t="shared" si="724"/>
        <v>0</v>
      </c>
      <c r="R3304">
        <f t="shared" si="725"/>
        <v>0</v>
      </c>
      <c r="S3304">
        <f t="shared" si="726"/>
        <v>0</v>
      </c>
      <c r="T3304">
        <f t="shared" si="727"/>
        <v>0</v>
      </c>
      <c r="U3304">
        <f>T3304*参数设置!B3305</f>
        <v>0</v>
      </c>
    </row>
    <row r="3305" spans="1:21" x14ac:dyDescent="0.25">
      <c r="A3305" s="3">
        <v>44787</v>
      </c>
      <c r="B3305">
        <f>IF(K3304="是",F3304*0.25*(价格数据!B3305/价格数据!B3304),B3304*(价格数据!B3305/价格数据!B3304))</f>
        <v>36948.155426510515</v>
      </c>
      <c r="C3305">
        <f>IF(K3304="是",F3304*0.25*(价格数据!C3305/价格数据!C3304),C3304*(价格数据!C3305/价格数据!C3304))</f>
        <v>35949.556631199477</v>
      </c>
      <c r="D3305">
        <f>IF(K3304="是",F3304*0.25*(价格数据!D3305/价格数据!D3304),D3304*(价格数据!D3305/价格数据!D3304))</f>
        <v>36959.128770805248</v>
      </c>
      <c r="E3305">
        <f>IF(K3304="是",F3304*0.25*(价格数据!E3305/价格数据!E3304),E3304*(价格数据!E3305/价格数据!E3304))</f>
        <v>36684.470210537402</v>
      </c>
      <c r="F3305">
        <f t="shared" si="714"/>
        <v>146541.31103905264</v>
      </c>
      <c r="G3305">
        <f t="shared" si="715"/>
        <v>0.25213474046689799</v>
      </c>
      <c r="H3305">
        <f t="shared" si="716"/>
        <v>0.2453202880218471</v>
      </c>
      <c r="I3305">
        <f t="shared" si="717"/>
        <v>0.25220962272512898</v>
      </c>
      <c r="J3305">
        <f t="shared" si="718"/>
        <v>0.2503353487861259</v>
      </c>
      <c r="K3305" t="str">
        <f>IF(OR(
 ROUND(G3305,4)&gt;(0.25+参数设置!B$3), ROUND(G3305,4)&lt;(0.25-参数设置!B$3),
 ROUND(H3305,4)&gt;(0.25+参数设置!B$3), ROUND(H3305,4)&lt;(0.25-参数设置!B$3),
 ROUND(I3305,4)&gt;(0.25+参数设置!B$3), ROUND(I3305,4)&lt;(0.25-参数设置!B$3),
 ROUND(J3305,4)&gt;(0.25+参数设置!B$3), ROUND(J3305,4)&lt;(0.25-参数设置!B$3)
),"是","否")</f>
        <v>否</v>
      </c>
      <c r="L3305">
        <f t="shared" si="719"/>
        <v>36948.155426510515</v>
      </c>
      <c r="M3305">
        <f t="shared" si="720"/>
        <v>35949.556631199477</v>
      </c>
      <c r="N3305">
        <f t="shared" si="721"/>
        <v>36959.128770805248</v>
      </c>
      <c r="O3305">
        <f t="shared" si="722"/>
        <v>36684.470210537402</v>
      </c>
      <c r="P3305">
        <f t="shared" si="723"/>
        <v>0</v>
      </c>
      <c r="Q3305">
        <f t="shared" si="724"/>
        <v>0</v>
      </c>
      <c r="R3305">
        <f t="shared" si="725"/>
        <v>0</v>
      </c>
      <c r="S3305">
        <f t="shared" si="726"/>
        <v>0</v>
      </c>
      <c r="T3305">
        <f t="shared" si="727"/>
        <v>0</v>
      </c>
      <c r="U3305">
        <f>T3305*参数设置!B3306</f>
        <v>0</v>
      </c>
    </row>
    <row r="3306" spans="1:21" x14ac:dyDescent="0.25">
      <c r="A3306" s="3">
        <v>44788</v>
      </c>
      <c r="B3306">
        <f>IF(K3305="是",F3305*0.25*(价格数据!B3306/价格数据!B3305),B3305*(价格数据!B3306/价格数据!B3305))</f>
        <v>36861.320748657381</v>
      </c>
      <c r="C3306">
        <f>IF(K3305="是",F3305*0.25*(价格数据!C3306/价格数据!C3305),C3305*(价格数据!C3306/价格数据!C3305))</f>
        <v>35987.448126989933</v>
      </c>
      <c r="D3306">
        <f>IF(K3305="是",F3305*0.25*(价格数据!D3306/价格数据!D3305),D3305*(价格数据!D3306/价格数据!D3305))</f>
        <v>37088.301291848024</v>
      </c>
      <c r="E3306">
        <f>IF(K3305="是",F3305*0.25*(价格数据!E3306/价格数据!E3305),E3305*(价格数据!E3306/价格数据!E3305))</f>
        <v>36680.068382240119</v>
      </c>
      <c r="F3306">
        <f t="shared" si="714"/>
        <v>146617.13854973545</v>
      </c>
      <c r="G3306">
        <f t="shared" si="715"/>
        <v>0.25141208669921822</v>
      </c>
      <c r="H3306">
        <f t="shared" si="716"/>
        <v>0.24545185155678287</v>
      </c>
      <c r="I3306">
        <f t="shared" si="717"/>
        <v>0.25296020409828784</v>
      </c>
      <c r="J3306">
        <f t="shared" si="718"/>
        <v>0.2501758576457111</v>
      </c>
      <c r="K3306" t="str">
        <f>IF(OR(
 ROUND(G3306,4)&gt;(0.25+参数设置!B$3), ROUND(G3306,4)&lt;(0.25-参数设置!B$3),
 ROUND(H3306,4)&gt;(0.25+参数设置!B$3), ROUND(H3306,4)&lt;(0.25-参数设置!B$3),
 ROUND(I3306,4)&gt;(0.25+参数设置!B$3), ROUND(I3306,4)&lt;(0.25-参数设置!B$3),
 ROUND(J3306,4)&gt;(0.25+参数设置!B$3), ROUND(J3306,4)&lt;(0.25-参数设置!B$3)
),"是","否")</f>
        <v>否</v>
      </c>
      <c r="L3306">
        <f t="shared" si="719"/>
        <v>36861.320748657381</v>
      </c>
      <c r="M3306">
        <f t="shared" si="720"/>
        <v>35987.448126989933</v>
      </c>
      <c r="N3306">
        <f t="shared" si="721"/>
        <v>37088.301291848024</v>
      </c>
      <c r="O3306">
        <f t="shared" si="722"/>
        <v>36680.068382240119</v>
      </c>
      <c r="P3306">
        <f t="shared" si="723"/>
        <v>0</v>
      </c>
      <c r="Q3306">
        <f t="shared" si="724"/>
        <v>0</v>
      </c>
      <c r="R3306">
        <f t="shared" si="725"/>
        <v>0</v>
      </c>
      <c r="S3306">
        <f t="shared" si="726"/>
        <v>0</v>
      </c>
      <c r="T3306">
        <f t="shared" si="727"/>
        <v>0</v>
      </c>
      <c r="U3306">
        <f>T3306*参数设置!B3307</f>
        <v>0</v>
      </c>
    </row>
    <row r="3307" spans="1:21" x14ac:dyDescent="0.25">
      <c r="A3307" s="3">
        <v>44789</v>
      </c>
      <c r="B3307">
        <f>IF(K3306="是",F3306*0.25*(价格数据!B3307/价格数据!B3306),B3306*(价格数据!B3307/价格数据!B3306))</f>
        <v>36774.486070804247</v>
      </c>
      <c r="C3307">
        <f>IF(K3306="是",F3306*0.25*(价格数据!C3307/价格数据!C3306),C3306*(价格数据!C3307/价格数据!C3306))</f>
        <v>35959.029505147082</v>
      </c>
      <c r="D3307">
        <f>IF(K3306="是",F3306*0.25*(价格数据!D3307/价格数据!D3306),D3306*(价格数据!D3307/价格数据!D3306))</f>
        <v>37139.683250218368</v>
      </c>
      <c r="E3307">
        <f>IF(K3306="是",F3306*0.25*(价格数据!E3307/价格数据!E3306),E3306*(价格数据!E3307/价格数据!E3306))</f>
        <v>36680.068382240119</v>
      </c>
      <c r="F3307">
        <f t="shared" si="714"/>
        <v>146553.26720840982</v>
      </c>
      <c r="G3307">
        <f t="shared" si="715"/>
        <v>0.25092914522682153</v>
      </c>
      <c r="H3307">
        <f t="shared" si="716"/>
        <v>0.24536491195389473</v>
      </c>
      <c r="I3307">
        <f t="shared" si="717"/>
        <v>0.2534210526838882</v>
      </c>
      <c r="J3307">
        <f t="shared" si="718"/>
        <v>0.25028489013539557</v>
      </c>
      <c r="K3307" t="str">
        <f>IF(OR(
 ROUND(G3307,4)&gt;(0.25+参数设置!B$3), ROUND(G3307,4)&lt;(0.25-参数设置!B$3),
 ROUND(H3307,4)&gt;(0.25+参数设置!B$3), ROUND(H3307,4)&lt;(0.25-参数设置!B$3),
 ROUND(I3307,4)&gt;(0.25+参数设置!B$3), ROUND(I3307,4)&lt;(0.25-参数设置!B$3),
 ROUND(J3307,4)&gt;(0.25+参数设置!B$3), ROUND(J3307,4)&lt;(0.25-参数设置!B$3)
),"是","否")</f>
        <v>否</v>
      </c>
      <c r="L3307">
        <f t="shared" si="719"/>
        <v>36774.486070804247</v>
      </c>
      <c r="M3307">
        <f t="shared" si="720"/>
        <v>35959.029505147082</v>
      </c>
      <c r="N3307">
        <f t="shared" si="721"/>
        <v>37139.683250218368</v>
      </c>
      <c r="O3307">
        <f t="shared" si="722"/>
        <v>36680.068382240119</v>
      </c>
      <c r="P3307">
        <f t="shared" si="723"/>
        <v>0</v>
      </c>
      <c r="Q3307">
        <f t="shared" si="724"/>
        <v>0</v>
      </c>
      <c r="R3307">
        <f t="shared" si="725"/>
        <v>0</v>
      </c>
      <c r="S3307">
        <f t="shared" si="726"/>
        <v>0</v>
      </c>
      <c r="T3307">
        <f t="shared" si="727"/>
        <v>0</v>
      </c>
      <c r="U3307">
        <f>T3307*参数设置!B3308</f>
        <v>0</v>
      </c>
    </row>
    <row r="3308" spans="1:21" x14ac:dyDescent="0.25">
      <c r="A3308" s="3">
        <v>44790</v>
      </c>
      <c r="B3308">
        <f>IF(K3307="是",F3307*0.25*(价格数据!B3308/价格数据!B3307),B3307*(价格数据!B3308/价格数据!B3307))</f>
        <v>37130.508250002109</v>
      </c>
      <c r="C3308">
        <f>IF(K3307="是",F3307*0.25*(价格数据!C3308/价格数据!C3307),C3307*(价格数据!C3308/价格数据!C3307))</f>
        <v>35797.990648037623</v>
      </c>
      <c r="D3308">
        <f>IF(K3307="是",F3307*0.25*(价格数据!D3308/价格数据!D3307),D3307*(价格数据!D3308/价格数据!D3307))</f>
        <v>37148.294751621223</v>
      </c>
      <c r="E3308">
        <f>IF(K3307="是",F3307*0.25*(价格数据!E3308/价格数据!E3307),E3307*(价格数据!E3308/价格数据!E3307))</f>
        <v>36679.334744190572</v>
      </c>
      <c r="F3308">
        <f t="shared" si="714"/>
        <v>146756.12839385151</v>
      </c>
      <c r="G3308">
        <f t="shared" si="715"/>
        <v>0.25300822975074971</v>
      </c>
      <c r="H3308">
        <f t="shared" si="716"/>
        <v>0.24392842084227001</v>
      </c>
      <c r="I3308">
        <f t="shared" si="717"/>
        <v>0.25312942742619793</v>
      </c>
      <c r="J3308">
        <f t="shared" si="718"/>
        <v>0.24993392198078243</v>
      </c>
      <c r="K3308" t="str">
        <f>IF(OR(
 ROUND(G3308,4)&gt;(0.25+参数设置!B$3), ROUND(G3308,4)&lt;(0.25-参数设置!B$3),
 ROUND(H3308,4)&gt;(0.25+参数设置!B$3), ROUND(H3308,4)&lt;(0.25-参数设置!B$3),
 ROUND(I3308,4)&gt;(0.25+参数设置!B$3), ROUND(I3308,4)&lt;(0.25-参数设置!B$3),
 ROUND(J3308,4)&gt;(0.25+参数设置!B$3), ROUND(J3308,4)&lt;(0.25-参数设置!B$3)
),"是","否")</f>
        <v>否</v>
      </c>
      <c r="L3308">
        <f t="shared" si="719"/>
        <v>37130.508250002109</v>
      </c>
      <c r="M3308">
        <f t="shared" si="720"/>
        <v>35797.990648037623</v>
      </c>
      <c r="N3308">
        <f t="shared" si="721"/>
        <v>37148.294751621223</v>
      </c>
      <c r="O3308">
        <f t="shared" si="722"/>
        <v>36679.334744190572</v>
      </c>
      <c r="P3308">
        <f t="shared" si="723"/>
        <v>0</v>
      </c>
      <c r="Q3308">
        <f t="shared" si="724"/>
        <v>0</v>
      </c>
      <c r="R3308">
        <f t="shared" si="725"/>
        <v>0</v>
      </c>
      <c r="S3308">
        <f t="shared" si="726"/>
        <v>0</v>
      </c>
      <c r="T3308">
        <f t="shared" si="727"/>
        <v>0</v>
      </c>
      <c r="U3308">
        <f>T3308*参数设置!B3309</f>
        <v>0</v>
      </c>
    </row>
    <row r="3309" spans="1:21" x14ac:dyDescent="0.25">
      <c r="A3309" s="3">
        <v>44791</v>
      </c>
      <c r="B3309">
        <f>IF(K3308="是",F3308*0.25*(价格数据!B3309/价格数据!B3308),B3308*(价格数据!B3309/价格数据!B3308))</f>
        <v>36809.219941945492</v>
      </c>
      <c r="C3309">
        <f>IF(K3308="是",F3308*0.25*(价格数据!C3309/价格数据!C3308),C3308*(价格数据!C3309/价格数据!C3308))</f>
        <v>35627.478916980552</v>
      </c>
      <c r="D3309">
        <f>IF(K3308="是",F3308*0.25*(价格数据!D3309/价格数据!D3308),D3308*(价格数据!D3309/价格数据!D3308))</f>
        <v>37172.981055642733</v>
      </c>
      <c r="E3309">
        <f>IF(K3308="是",F3308*0.25*(价格数据!E3309/价格数据!E3308),E3308*(价格数据!E3309/价格数据!E3308))</f>
        <v>36680.802020289673</v>
      </c>
      <c r="F3309">
        <f t="shared" si="714"/>
        <v>146290.48193485846</v>
      </c>
      <c r="G3309">
        <f t="shared" si="715"/>
        <v>0.25161732639814688</v>
      </c>
      <c r="H3309">
        <f t="shared" si="716"/>
        <v>0.24353928188468937</v>
      </c>
      <c r="I3309">
        <f t="shared" si="717"/>
        <v>0.25410389359572588</v>
      </c>
      <c r="J3309">
        <f t="shared" si="718"/>
        <v>0.25073949812143781</v>
      </c>
      <c r="K3309" t="str">
        <f>IF(OR(
 ROUND(G3309,4)&gt;(0.25+参数设置!B$3), ROUND(G3309,4)&lt;(0.25-参数设置!B$3),
 ROUND(H3309,4)&gt;(0.25+参数设置!B$3), ROUND(H3309,4)&lt;(0.25-参数设置!B$3),
 ROUND(I3309,4)&gt;(0.25+参数设置!B$3), ROUND(I3309,4)&lt;(0.25-参数设置!B$3),
 ROUND(J3309,4)&gt;(0.25+参数设置!B$3), ROUND(J3309,4)&lt;(0.25-参数设置!B$3)
),"是","否")</f>
        <v>否</v>
      </c>
      <c r="L3309">
        <f t="shared" si="719"/>
        <v>36809.219941945492</v>
      </c>
      <c r="M3309">
        <f t="shared" si="720"/>
        <v>35627.478916980552</v>
      </c>
      <c r="N3309">
        <f t="shared" si="721"/>
        <v>37172.981055642733</v>
      </c>
      <c r="O3309">
        <f t="shared" si="722"/>
        <v>36680.802020289673</v>
      </c>
      <c r="P3309">
        <f t="shared" si="723"/>
        <v>0</v>
      </c>
      <c r="Q3309">
        <f t="shared" si="724"/>
        <v>0</v>
      </c>
      <c r="R3309">
        <f t="shared" si="725"/>
        <v>0</v>
      </c>
      <c r="S3309">
        <f t="shared" si="726"/>
        <v>0</v>
      </c>
      <c r="T3309">
        <f t="shared" si="727"/>
        <v>0</v>
      </c>
      <c r="U3309">
        <f>T3309*参数设置!B3310</f>
        <v>0</v>
      </c>
    </row>
    <row r="3310" spans="1:21" x14ac:dyDescent="0.25">
      <c r="A3310" s="3">
        <v>44792</v>
      </c>
      <c r="B3310">
        <f>IF(K3309="是",F3309*0.25*(价格数据!B3310/价格数据!B3309),B3309*(价格数据!B3310/价格数据!B3309))</f>
        <v>36548.715908386075</v>
      </c>
      <c r="C3310">
        <f>IF(K3309="是",F3309*0.25*(价格数据!C3310/价格数据!C3309),C3309*(价格数据!C3310/价格数据!C3309))</f>
        <v>35627.478916980552</v>
      </c>
      <c r="D3310">
        <f>IF(K3309="是",F3309*0.25*(价格数据!D3310/价格数据!D3309),D3309*(价格数据!D3310/价格数据!D3309))</f>
        <v>37198.528509804521</v>
      </c>
      <c r="E3310">
        <f>IF(K3309="是",F3309*0.25*(价格数据!E3310/价格数据!E3309),E3309*(价格数据!E3310/价格数据!E3309))</f>
        <v>36683.736572487862</v>
      </c>
      <c r="F3310">
        <f t="shared" si="714"/>
        <v>146058.45990765901</v>
      </c>
      <c r="G3310">
        <f t="shared" si="715"/>
        <v>0.25023347453816014</v>
      </c>
      <c r="H3310">
        <f t="shared" si="716"/>
        <v>0.24392615764608866</v>
      </c>
      <c r="I3310">
        <f t="shared" si="717"/>
        <v>0.25468246435928565</v>
      </c>
      <c r="J3310">
        <f t="shared" si="718"/>
        <v>0.25115790345646555</v>
      </c>
      <c r="K3310" t="str">
        <f>IF(OR(
 ROUND(G3310,4)&gt;(0.25+参数设置!B$3), ROUND(G3310,4)&lt;(0.25-参数设置!B$3),
 ROUND(H3310,4)&gt;(0.25+参数设置!B$3), ROUND(H3310,4)&lt;(0.25-参数设置!B$3),
 ROUND(I3310,4)&gt;(0.25+参数设置!B$3), ROUND(I3310,4)&lt;(0.25-参数设置!B$3),
 ROUND(J3310,4)&gt;(0.25+参数设置!B$3), ROUND(J3310,4)&lt;(0.25-参数设置!B$3)
),"是","否")</f>
        <v>否</v>
      </c>
      <c r="L3310">
        <f t="shared" si="719"/>
        <v>36548.715908386075</v>
      </c>
      <c r="M3310">
        <f t="shared" si="720"/>
        <v>35627.478916980552</v>
      </c>
      <c r="N3310">
        <f t="shared" si="721"/>
        <v>37198.528509804521</v>
      </c>
      <c r="O3310">
        <f t="shared" si="722"/>
        <v>36683.736572487862</v>
      </c>
      <c r="P3310">
        <f t="shared" si="723"/>
        <v>0</v>
      </c>
      <c r="Q3310">
        <f t="shared" si="724"/>
        <v>0</v>
      </c>
      <c r="R3310">
        <f t="shared" si="725"/>
        <v>0</v>
      </c>
      <c r="S3310">
        <f t="shared" si="726"/>
        <v>0</v>
      </c>
      <c r="T3310">
        <f t="shared" si="727"/>
        <v>0</v>
      </c>
      <c r="U3310">
        <f>T3310*参数设置!B3311</f>
        <v>0</v>
      </c>
    </row>
    <row r="3311" spans="1:21" x14ac:dyDescent="0.25">
      <c r="A3311" s="3">
        <v>44793</v>
      </c>
      <c r="B3311">
        <f>IF(K3310="是",F3310*0.25*(价格数据!B3311/价格数据!B3310),B3310*(价格数据!B3311/价格数据!B3310))</f>
        <v>36548.715908386075</v>
      </c>
      <c r="C3311">
        <f>IF(K3310="是",F3310*0.25*(价格数据!C3311/价格数据!C3310),C3310*(价格数据!C3311/价格数据!C3310))</f>
        <v>35627.478916980552</v>
      </c>
      <c r="D3311">
        <f>IF(K3310="是",F3310*0.25*(价格数据!D3311/价格数据!D3310),D3310*(价格数据!D3311/价格数据!D3310))</f>
        <v>37198.528509804521</v>
      </c>
      <c r="E3311">
        <f>IF(K3310="是",F3310*0.25*(价格数据!E3311/价格数据!E3310),E3310*(价格数据!E3311/价格数据!E3310))</f>
        <v>36683.736572487862</v>
      </c>
      <c r="F3311">
        <f t="shared" si="714"/>
        <v>146058.45990765901</v>
      </c>
      <c r="G3311">
        <f t="shared" si="715"/>
        <v>0.25023347453816014</v>
      </c>
      <c r="H3311">
        <f t="shared" si="716"/>
        <v>0.24392615764608866</v>
      </c>
      <c r="I3311">
        <f t="shared" si="717"/>
        <v>0.25468246435928565</v>
      </c>
      <c r="J3311">
        <f t="shared" si="718"/>
        <v>0.25115790345646555</v>
      </c>
      <c r="K3311" t="str">
        <f>IF(OR(
 ROUND(G3311,4)&gt;(0.25+参数设置!B$3), ROUND(G3311,4)&lt;(0.25-参数设置!B$3),
 ROUND(H3311,4)&gt;(0.25+参数设置!B$3), ROUND(H3311,4)&lt;(0.25-参数设置!B$3),
 ROUND(I3311,4)&gt;(0.25+参数设置!B$3), ROUND(I3311,4)&lt;(0.25-参数设置!B$3),
 ROUND(J3311,4)&gt;(0.25+参数设置!B$3), ROUND(J3311,4)&lt;(0.25-参数设置!B$3)
),"是","否")</f>
        <v>否</v>
      </c>
      <c r="L3311">
        <f t="shared" si="719"/>
        <v>36548.715908386075</v>
      </c>
      <c r="M3311">
        <f t="shared" si="720"/>
        <v>35627.478916980552</v>
      </c>
      <c r="N3311">
        <f t="shared" si="721"/>
        <v>37198.528509804521</v>
      </c>
      <c r="O3311">
        <f t="shared" si="722"/>
        <v>36683.736572487862</v>
      </c>
      <c r="P3311">
        <f t="shared" si="723"/>
        <v>0</v>
      </c>
      <c r="Q3311">
        <f t="shared" si="724"/>
        <v>0</v>
      </c>
      <c r="R3311">
        <f t="shared" si="725"/>
        <v>0</v>
      </c>
      <c r="S3311">
        <f t="shared" si="726"/>
        <v>0</v>
      </c>
      <c r="T3311">
        <f t="shared" si="727"/>
        <v>0</v>
      </c>
      <c r="U3311">
        <f>T3311*参数设置!B3312</f>
        <v>0</v>
      </c>
    </row>
    <row r="3312" spans="1:21" x14ac:dyDescent="0.25">
      <c r="A3312" s="3">
        <v>44794</v>
      </c>
      <c r="B3312">
        <f>IF(K3311="是",F3311*0.25*(价格数据!B3312/价格数据!B3311),B3311*(价格数据!B3312/价格数据!B3311))</f>
        <v>36548.715908386075</v>
      </c>
      <c r="C3312">
        <f>IF(K3311="是",F3311*0.25*(价格数据!C3312/价格数据!C3311),C3311*(价格数据!C3312/价格数据!C3311))</f>
        <v>35627.478916980552</v>
      </c>
      <c r="D3312">
        <f>IF(K3311="是",F3311*0.25*(价格数据!D3312/价格数据!D3311),D3311*(价格数据!D3312/价格数据!D3311))</f>
        <v>37198.528509804521</v>
      </c>
      <c r="E3312">
        <f>IF(K3311="是",F3311*0.25*(价格数据!E3312/价格数据!E3311),E3311*(价格数据!E3312/价格数据!E3311))</f>
        <v>36683.736572487862</v>
      </c>
      <c r="F3312">
        <f t="shared" si="714"/>
        <v>146058.45990765901</v>
      </c>
      <c r="G3312">
        <f t="shared" si="715"/>
        <v>0.25023347453816014</v>
      </c>
      <c r="H3312">
        <f t="shared" si="716"/>
        <v>0.24392615764608866</v>
      </c>
      <c r="I3312">
        <f t="shared" si="717"/>
        <v>0.25468246435928565</v>
      </c>
      <c r="J3312">
        <f t="shared" si="718"/>
        <v>0.25115790345646555</v>
      </c>
      <c r="K3312" t="str">
        <f>IF(OR(
 ROUND(G3312,4)&gt;(0.25+参数设置!B$3), ROUND(G3312,4)&lt;(0.25-参数设置!B$3),
 ROUND(H3312,4)&gt;(0.25+参数设置!B$3), ROUND(H3312,4)&lt;(0.25-参数设置!B$3),
 ROUND(I3312,4)&gt;(0.25+参数设置!B$3), ROUND(I3312,4)&lt;(0.25-参数设置!B$3),
 ROUND(J3312,4)&gt;(0.25+参数设置!B$3), ROUND(J3312,4)&lt;(0.25-参数设置!B$3)
),"是","否")</f>
        <v>否</v>
      </c>
      <c r="L3312">
        <f t="shared" si="719"/>
        <v>36548.715908386075</v>
      </c>
      <c r="M3312">
        <f t="shared" si="720"/>
        <v>35627.478916980552</v>
      </c>
      <c r="N3312">
        <f t="shared" si="721"/>
        <v>37198.528509804521</v>
      </c>
      <c r="O3312">
        <f t="shared" si="722"/>
        <v>36683.736572487862</v>
      </c>
      <c r="P3312">
        <f t="shared" si="723"/>
        <v>0</v>
      </c>
      <c r="Q3312">
        <f t="shared" si="724"/>
        <v>0</v>
      </c>
      <c r="R3312">
        <f t="shared" si="725"/>
        <v>0</v>
      </c>
      <c r="S3312">
        <f t="shared" si="726"/>
        <v>0</v>
      </c>
      <c r="T3312">
        <f t="shared" si="727"/>
        <v>0</v>
      </c>
      <c r="U3312">
        <f>T3312*参数设置!B3313</f>
        <v>0</v>
      </c>
    </row>
    <row r="3313" spans="1:21" x14ac:dyDescent="0.25">
      <c r="A3313" s="3">
        <v>44795</v>
      </c>
      <c r="B3313">
        <f>IF(K3312="是",F3312*0.25*(价格数据!B3313/价格数据!B3312),B3312*(价格数据!B3313/价格数据!B3312))</f>
        <v>36783.169538589551</v>
      </c>
      <c r="C3313">
        <f>IF(K3312="是",F3312*0.25*(价格数据!C3313/价格数据!C3312),C3312*(价格数据!C3313/价格数据!C3312))</f>
        <v>35551.695925399632</v>
      </c>
      <c r="D3313">
        <f>IF(K3312="是",F3312*0.25*(价格数据!D3313/价格数据!D3312),D3312*(价格数据!D3313/价格数据!D3312))</f>
        <v>37200.250810085097</v>
      </c>
      <c r="E3313">
        <f>IF(K3312="是",F3312*0.25*(价格数据!E3313/价格数据!E3312),E3312*(价格数据!E3313/价格数据!E3312))</f>
        <v>36680.068382240126</v>
      </c>
      <c r="F3313">
        <f t="shared" si="714"/>
        <v>146215.18465631441</v>
      </c>
      <c r="G3313">
        <f t="shared" si="715"/>
        <v>0.25156873839779431</v>
      </c>
      <c r="H3313">
        <f t="shared" si="716"/>
        <v>0.24314640103191434</v>
      </c>
      <c r="I3313">
        <f t="shared" si="717"/>
        <v>0.2544212552035961</v>
      </c>
      <c r="J3313">
        <f t="shared" si="718"/>
        <v>0.25086360536669522</v>
      </c>
      <c r="K3313" t="str">
        <f>IF(OR(
 ROUND(G3313,4)&gt;(0.25+参数设置!B$3), ROUND(G3313,4)&lt;(0.25-参数设置!B$3),
 ROUND(H3313,4)&gt;(0.25+参数设置!B$3), ROUND(H3313,4)&lt;(0.25-参数设置!B$3),
 ROUND(I3313,4)&gt;(0.25+参数设置!B$3), ROUND(I3313,4)&lt;(0.25-参数设置!B$3),
 ROUND(J3313,4)&gt;(0.25+参数设置!B$3), ROUND(J3313,4)&lt;(0.25-参数设置!B$3)
),"是","否")</f>
        <v>否</v>
      </c>
      <c r="L3313">
        <f t="shared" si="719"/>
        <v>36783.169538589551</v>
      </c>
      <c r="M3313">
        <f t="shared" si="720"/>
        <v>35551.695925399632</v>
      </c>
      <c r="N3313">
        <f t="shared" si="721"/>
        <v>37200.250810085097</v>
      </c>
      <c r="O3313">
        <f t="shared" si="722"/>
        <v>36680.068382240126</v>
      </c>
      <c r="P3313">
        <f t="shared" si="723"/>
        <v>0</v>
      </c>
      <c r="Q3313">
        <f t="shared" si="724"/>
        <v>0</v>
      </c>
      <c r="R3313">
        <f t="shared" si="725"/>
        <v>0</v>
      </c>
      <c r="S3313">
        <f t="shared" si="726"/>
        <v>0</v>
      </c>
      <c r="T3313">
        <f t="shared" si="727"/>
        <v>0</v>
      </c>
      <c r="U3313">
        <f>T3313*参数设置!B3314</f>
        <v>0</v>
      </c>
    </row>
    <row r="3314" spans="1:21" x14ac:dyDescent="0.25">
      <c r="A3314" s="3">
        <v>44796</v>
      </c>
      <c r="B3314">
        <f>IF(K3313="是",F3313*0.25*(价格数据!B3314/价格数据!B3313),B3313*(价格数据!B3314/价格数据!B3313))</f>
        <v>36661.600989595165</v>
      </c>
      <c r="C3314">
        <f>IF(K3313="是",F3313*0.25*(价格数据!C3314/价格数据!C3313),C3313*(价格数据!C3314/价格数据!C3313))</f>
        <v>35646.424664875776</v>
      </c>
      <c r="D3314">
        <f>IF(K3313="是",F3313*0.25*(价格数据!D3314/价格数据!D3313),D3313*(价格数据!D3314/价格数据!D3313))</f>
        <v>37174.416305876541</v>
      </c>
      <c r="E3314">
        <f>IF(K3313="是",F3313*0.25*(价格数据!E3314/价格数据!E3313),E3313*(价格数据!E3314/价格数据!E3313))</f>
        <v>36680.802020289673</v>
      </c>
      <c r="F3314">
        <f t="shared" si="714"/>
        <v>146163.24398063717</v>
      </c>
      <c r="G3314">
        <f t="shared" si="715"/>
        <v>0.25082640471808271</v>
      </c>
      <c r="H3314">
        <f t="shared" si="716"/>
        <v>0.24388090804551382</v>
      </c>
      <c r="I3314">
        <f t="shared" si="717"/>
        <v>0.25433491549216836</v>
      </c>
      <c r="J3314">
        <f t="shared" si="718"/>
        <v>0.250957771744235</v>
      </c>
      <c r="K3314" t="str">
        <f>IF(OR(
 ROUND(G3314,4)&gt;(0.25+参数设置!B$3), ROUND(G3314,4)&lt;(0.25-参数设置!B$3),
 ROUND(H3314,4)&gt;(0.25+参数设置!B$3), ROUND(H3314,4)&lt;(0.25-参数设置!B$3),
 ROUND(I3314,4)&gt;(0.25+参数设置!B$3), ROUND(I3314,4)&lt;(0.25-参数设置!B$3),
 ROUND(J3314,4)&gt;(0.25+参数设置!B$3), ROUND(J3314,4)&lt;(0.25-参数设置!B$3)
),"是","否")</f>
        <v>否</v>
      </c>
      <c r="L3314">
        <f t="shared" si="719"/>
        <v>36661.600989595165</v>
      </c>
      <c r="M3314">
        <f t="shared" si="720"/>
        <v>35646.424664875776</v>
      </c>
      <c r="N3314">
        <f t="shared" si="721"/>
        <v>37174.416305876541</v>
      </c>
      <c r="O3314">
        <f t="shared" si="722"/>
        <v>36680.802020289673</v>
      </c>
      <c r="P3314">
        <f t="shared" si="723"/>
        <v>0</v>
      </c>
      <c r="Q3314">
        <f t="shared" si="724"/>
        <v>0</v>
      </c>
      <c r="R3314">
        <f t="shared" si="725"/>
        <v>0</v>
      </c>
      <c r="S3314">
        <f t="shared" si="726"/>
        <v>0</v>
      </c>
      <c r="T3314">
        <f t="shared" si="727"/>
        <v>0</v>
      </c>
      <c r="U3314">
        <f>T3314*参数设置!B3315</f>
        <v>0</v>
      </c>
    </row>
    <row r="3315" spans="1:21" x14ac:dyDescent="0.25">
      <c r="A3315" s="3">
        <v>44797</v>
      </c>
      <c r="B3315">
        <f>IF(K3314="是",F3314*0.25*(价格数据!B3315/价格数据!B3314),B3314*(价格数据!B3315/价格数据!B3314))</f>
        <v>35992.97397012599</v>
      </c>
      <c r="C3315">
        <f>IF(K3314="是",F3314*0.25*(价格数据!C3315/价格数据!C3314),C3314*(价格数据!C3315/价格数据!C3314))</f>
        <v>35873.773639618536</v>
      </c>
      <c r="D3315">
        <f>IF(K3314="是",F3314*0.25*(价格数据!D3315/价格数据!D3314),D3314*(价格数据!D3315/价格数据!D3314))</f>
        <v>37165.804804473686</v>
      </c>
      <c r="E3315">
        <f>IF(K3314="是",F3314*0.25*(价格数据!E3315/价格数据!E3314),E3314*(价格数据!E3315/价格数据!E3314))</f>
        <v>36683.736572487862</v>
      </c>
      <c r="F3315">
        <f t="shared" si="714"/>
        <v>145716.28898670606</v>
      </c>
      <c r="G3315">
        <f t="shared" si="715"/>
        <v>0.24700720983506305</v>
      </c>
      <c r="H3315">
        <f t="shared" si="716"/>
        <v>0.24618917959742551</v>
      </c>
      <c r="I3315">
        <f t="shared" si="717"/>
        <v>0.25505593824081252</v>
      </c>
      <c r="J3315">
        <f t="shared" si="718"/>
        <v>0.25174767232669903</v>
      </c>
      <c r="K3315" t="str">
        <f>IF(OR(
 ROUND(G3315,4)&gt;(0.25+参数设置!B$3), ROUND(G3315,4)&lt;(0.25-参数设置!B$3),
 ROUND(H3315,4)&gt;(0.25+参数设置!B$3), ROUND(H3315,4)&lt;(0.25-参数设置!B$3),
 ROUND(I3315,4)&gt;(0.25+参数设置!B$3), ROUND(I3315,4)&lt;(0.25-参数设置!B$3),
 ROUND(J3315,4)&gt;(0.25+参数设置!B$3), ROUND(J3315,4)&lt;(0.25-参数设置!B$3)
),"是","否")</f>
        <v>否</v>
      </c>
      <c r="L3315">
        <f t="shared" si="719"/>
        <v>35992.97397012599</v>
      </c>
      <c r="M3315">
        <f t="shared" si="720"/>
        <v>35873.773639618536</v>
      </c>
      <c r="N3315">
        <f t="shared" si="721"/>
        <v>37165.804804473686</v>
      </c>
      <c r="O3315">
        <f t="shared" si="722"/>
        <v>36683.736572487862</v>
      </c>
      <c r="P3315">
        <f t="shared" si="723"/>
        <v>0</v>
      </c>
      <c r="Q3315">
        <f t="shared" si="724"/>
        <v>0</v>
      </c>
      <c r="R3315">
        <f t="shared" si="725"/>
        <v>0</v>
      </c>
      <c r="S3315">
        <f t="shared" si="726"/>
        <v>0</v>
      </c>
      <c r="T3315">
        <f t="shared" si="727"/>
        <v>0</v>
      </c>
      <c r="U3315">
        <f>T3315*参数设置!B3316</f>
        <v>0</v>
      </c>
    </row>
    <row r="3316" spans="1:21" x14ac:dyDescent="0.25">
      <c r="A3316" s="3">
        <v>44798</v>
      </c>
      <c r="B3316">
        <f>IF(K3315="是",F3315*0.25*(价格数据!B3316/价格数据!B3315),B3315*(价格数据!B3316/价格数据!B3315))</f>
        <v>36305.578810397288</v>
      </c>
      <c r="C3316">
        <f>IF(K3315="是",F3315*0.25*(价格数据!C3316/价格数据!C3315),C3315*(价格数据!C3316/价格数据!C3315))</f>
        <v>35968.502379094687</v>
      </c>
      <c r="D3316">
        <f>IF(K3315="是",F3315*0.25*(价格数据!D3316/价格数据!D3315),D3315*(价格数据!D3316/价格数据!D3315))</f>
        <v>37141.692600545699</v>
      </c>
      <c r="E3316">
        <f>IF(K3315="是",F3315*0.25*(价格数据!E3316/价格数据!E3315),E3315*(价格数据!E3316/价格数据!E3315))</f>
        <v>36680.435201264896</v>
      </c>
      <c r="F3316">
        <f t="shared" si="714"/>
        <v>146096.20899130256</v>
      </c>
      <c r="G3316">
        <f t="shared" si="715"/>
        <v>0.24850459201551658</v>
      </c>
      <c r="H3316">
        <f t="shared" si="716"/>
        <v>0.24619736971570547</v>
      </c>
      <c r="I3316">
        <f t="shared" si="717"/>
        <v>0.25422762751329731</v>
      </c>
      <c r="J3316">
        <f t="shared" si="718"/>
        <v>0.25107041075548076</v>
      </c>
      <c r="K3316" t="str">
        <f>IF(OR(
 ROUND(G3316,4)&gt;(0.25+参数设置!B$3), ROUND(G3316,4)&lt;(0.25-参数设置!B$3),
 ROUND(H3316,4)&gt;(0.25+参数设置!B$3), ROUND(H3316,4)&lt;(0.25-参数设置!B$3),
 ROUND(I3316,4)&gt;(0.25+参数设置!B$3), ROUND(I3316,4)&lt;(0.25-参数设置!B$3),
 ROUND(J3316,4)&gt;(0.25+参数设置!B$3), ROUND(J3316,4)&lt;(0.25-参数设置!B$3)
),"是","否")</f>
        <v>否</v>
      </c>
      <c r="L3316">
        <f t="shared" si="719"/>
        <v>36305.578810397288</v>
      </c>
      <c r="M3316">
        <f t="shared" si="720"/>
        <v>35968.502379094687</v>
      </c>
      <c r="N3316">
        <f t="shared" si="721"/>
        <v>37141.692600545699</v>
      </c>
      <c r="O3316">
        <f t="shared" si="722"/>
        <v>36680.435201264896</v>
      </c>
      <c r="P3316">
        <f t="shared" si="723"/>
        <v>0</v>
      </c>
      <c r="Q3316">
        <f t="shared" si="724"/>
        <v>0</v>
      </c>
      <c r="R3316">
        <f t="shared" si="725"/>
        <v>0</v>
      </c>
      <c r="S3316">
        <f t="shared" si="726"/>
        <v>0</v>
      </c>
      <c r="T3316">
        <f t="shared" si="727"/>
        <v>0</v>
      </c>
      <c r="U3316">
        <f>T3316*参数设置!B3317</f>
        <v>0</v>
      </c>
    </row>
    <row r="3317" spans="1:21" x14ac:dyDescent="0.25">
      <c r="A3317" s="3">
        <v>44799</v>
      </c>
      <c r="B3317">
        <f>IF(K3316="是",F3316*0.25*(价格数据!B3317/价格数据!B3316),B3316*(价格数据!B3317/价格数据!B3316))</f>
        <v>36253.478003685406</v>
      </c>
      <c r="C3317">
        <f>IF(K3316="是",F3316*0.25*(价格数据!C3317/价格数据!C3316),C3316*(价格数据!C3317/价格数据!C3316))</f>
        <v>35977.975253042299</v>
      </c>
      <c r="D3317">
        <f>IF(K3316="是",F3316*0.25*(价格数据!D3317/价格数据!D3316),D3316*(价格数据!D3317/价格数据!D3316))</f>
        <v>37124.756647786759</v>
      </c>
      <c r="E3317">
        <f>IF(K3316="是",F3316*0.25*(价格数据!E3317/价格数据!E3316),E3316*(价格数据!E3317/价格数据!E3316))</f>
        <v>36681.53565833922</v>
      </c>
      <c r="F3317">
        <f t="shared" si="714"/>
        <v>146037.74556285367</v>
      </c>
      <c r="G3317">
        <f t="shared" si="715"/>
        <v>0.24824731348706114</v>
      </c>
      <c r="H3317">
        <f t="shared" si="716"/>
        <v>0.24636079606938069</v>
      </c>
      <c r="I3317">
        <f t="shared" si="717"/>
        <v>0.25421343300460986</v>
      </c>
      <c r="J3317">
        <f t="shared" si="718"/>
        <v>0.25117845743894845</v>
      </c>
      <c r="K3317" t="str">
        <f>IF(OR(
 ROUND(G3317,4)&gt;(0.25+参数设置!B$3), ROUND(G3317,4)&lt;(0.25-参数设置!B$3),
 ROUND(H3317,4)&gt;(0.25+参数设置!B$3), ROUND(H3317,4)&lt;(0.25-参数设置!B$3),
 ROUND(I3317,4)&gt;(0.25+参数设置!B$3), ROUND(I3317,4)&lt;(0.25-参数设置!B$3),
 ROUND(J3317,4)&gt;(0.25+参数设置!B$3), ROUND(J3317,4)&lt;(0.25-参数设置!B$3)
),"是","否")</f>
        <v>否</v>
      </c>
      <c r="L3317">
        <f t="shared" si="719"/>
        <v>36253.478003685406</v>
      </c>
      <c r="M3317">
        <f t="shared" si="720"/>
        <v>35977.975253042299</v>
      </c>
      <c r="N3317">
        <f t="shared" si="721"/>
        <v>37124.756647786759</v>
      </c>
      <c r="O3317">
        <f t="shared" si="722"/>
        <v>36681.53565833922</v>
      </c>
      <c r="P3317">
        <f t="shared" si="723"/>
        <v>0</v>
      </c>
      <c r="Q3317">
        <f t="shared" si="724"/>
        <v>0</v>
      </c>
      <c r="R3317">
        <f t="shared" si="725"/>
        <v>0</v>
      </c>
      <c r="S3317">
        <f t="shared" si="726"/>
        <v>0</v>
      </c>
      <c r="T3317">
        <f t="shared" si="727"/>
        <v>0</v>
      </c>
      <c r="U3317">
        <f>T3317*参数设置!B3318</f>
        <v>0</v>
      </c>
    </row>
    <row r="3318" spans="1:21" x14ac:dyDescent="0.25">
      <c r="A3318" s="3">
        <v>44800</v>
      </c>
      <c r="B3318">
        <f>IF(K3317="是",F3317*0.25*(价格数据!B3318/价格数据!B3317),B3317*(价格数据!B3318/价格数据!B3317))</f>
        <v>36253.478003685406</v>
      </c>
      <c r="C3318">
        <f>IF(K3317="是",F3317*0.25*(价格数据!C3318/价格数据!C3317),C3317*(价格数据!C3318/价格数据!C3317))</f>
        <v>35977.975253042299</v>
      </c>
      <c r="D3318">
        <f>IF(K3317="是",F3317*0.25*(价格数据!D3318/价格数据!D3317),D3317*(价格数据!D3318/价格数据!D3317))</f>
        <v>37124.756647786759</v>
      </c>
      <c r="E3318">
        <f>IF(K3317="是",F3317*0.25*(价格数据!E3318/价格数据!E3317),E3317*(价格数据!E3318/价格数据!E3317))</f>
        <v>36681.53565833922</v>
      </c>
      <c r="F3318">
        <f t="shared" si="714"/>
        <v>146037.74556285367</v>
      </c>
      <c r="G3318">
        <f t="shared" si="715"/>
        <v>0.24824731348706114</v>
      </c>
      <c r="H3318">
        <f t="shared" si="716"/>
        <v>0.24636079606938069</v>
      </c>
      <c r="I3318">
        <f t="shared" si="717"/>
        <v>0.25421343300460986</v>
      </c>
      <c r="J3318">
        <f t="shared" si="718"/>
        <v>0.25117845743894845</v>
      </c>
      <c r="K3318" t="str">
        <f>IF(OR(
 ROUND(G3318,4)&gt;(0.25+参数设置!B$3), ROUND(G3318,4)&lt;(0.25-参数设置!B$3),
 ROUND(H3318,4)&gt;(0.25+参数设置!B$3), ROUND(H3318,4)&lt;(0.25-参数设置!B$3),
 ROUND(I3318,4)&gt;(0.25+参数设置!B$3), ROUND(I3318,4)&lt;(0.25-参数设置!B$3),
 ROUND(J3318,4)&gt;(0.25+参数设置!B$3), ROUND(J3318,4)&lt;(0.25-参数设置!B$3)
),"是","否")</f>
        <v>否</v>
      </c>
      <c r="L3318">
        <f t="shared" si="719"/>
        <v>36253.478003685406</v>
      </c>
      <c r="M3318">
        <f t="shared" si="720"/>
        <v>35977.975253042299</v>
      </c>
      <c r="N3318">
        <f t="shared" si="721"/>
        <v>37124.756647786759</v>
      </c>
      <c r="O3318">
        <f t="shared" si="722"/>
        <v>36681.53565833922</v>
      </c>
      <c r="P3318">
        <f t="shared" si="723"/>
        <v>0</v>
      </c>
      <c r="Q3318">
        <f t="shared" si="724"/>
        <v>0</v>
      </c>
      <c r="R3318">
        <f t="shared" si="725"/>
        <v>0</v>
      </c>
      <c r="S3318">
        <f t="shared" si="726"/>
        <v>0</v>
      </c>
      <c r="T3318">
        <f t="shared" si="727"/>
        <v>0</v>
      </c>
      <c r="U3318">
        <f>T3318*参数设置!B3319</f>
        <v>0</v>
      </c>
    </row>
    <row r="3319" spans="1:21" x14ac:dyDescent="0.25">
      <c r="A3319" s="3">
        <v>44801</v>
      </c>
      <c r="B3319">
        <f>IF(K3318="是",F3318*0.25*(价格数据!B3319/价格数据!B3318),B3318*(价格数据!B3319/价格数据!B3318))</f>
        <v>36253.478003685406</v>
      </c>
      <c r="C3319">
        <f>IF(K3318="是",F3318*0.25*(价格数据!C3319/价格数据!C3318),C3318*(价格数据!C3319/价格数据!C3318))</f>
        <v>35977.975253042299</v>
      </c>
      <c r="D3319">
        <f>IF(K3318="是",F3318*0.25*(价格数据!D3319/价格数据!D3318),D3318*(价格数据!D3319/价格数据!D3318))</f>
        <v>37124.756647786759</v>
      </c>
      <c r="E3319">
        <f>IF(K3318="是",F3318*0.25*(价格数据!E3319/价格数据!E3318),E3318*(价格数据!E3319/价格数据!E3318))</f>
        <v>36681.53565833922</v>
      </c>
      <c r="F3319">
        <f t="shared" si="714"/>
        <v>146037.74556285367</v>
      </c>
      <c r="G3319">
        <f t="shared" si="715"/>
        <v>0.24824731348706114</v>
      </c>
      <c r="H3319">
        <f t="shared" si="716"/>
        <v>0.24636079606938069</v>
      </c>
      <c r="I3319">
        <f t="shared" si="717"/>
        <v>0.25421343300460986</v>
      </c>
      <c r="J3319">
        <f t="shared" si="718"/>
        <v>0.25117845743894845</v>
      </c>
      <c r="K3319" t="str">
        <f>IF(OR(
 ROUND(G3319,4)&gt;(0.25+参数设置!B$3), ROUND(G3319,4)&lt;(0.25-参数设置!B$3),
 ROUND(H3319,4)&gt;(0.25+参数设置!B$3), ROUND(H3319,4)&lt;(0.25-参数设置!B$3),
 ROUND(I3319,4)&gt;(0.25+参数设置!B$3), ROUND(I3319,4)&lt;(0.25-参数设置!B$3),
 ROUND(J3319,4)&gt;(0.25+参数设置!B$3), ROUND(J3319,4)&lt;(0.25-参数设置!B$3)
),"是","否")</f>
        <v>否</v>
      </c>
      <c r="L3319">
        <f t="shared" si="719"/>
        <v>36253.478003685406</v>
      </c>
      <c r="M3319">
        <f t="shared" si="720"/>
        <v>35977.975253042299</v>
      </c>
      <c r="N3319">
        <f t="shared" si="721"/>
        <v>37124.756647786759</v>
      </c>
      <c r="O3319">
        <f t="shared" si="722"/>
        <v>36681.53565833922</v>
      </c>
      <c r="P3319">
        <f t="shared" si="723"/>
        <v>0</v>
      </c>
      <c r="Q3319">
        <f t="shared" si="724"/>
        <v>0</v>
      </c>
      <c r="R3319">
        <f t="shared" si="725"/>
        <v>0</v>
      </c>
      <c r="S3319">
        <f t="shared" si="726"/>
        <v>0</v>
      </c>
      <c r="T3319">
        <f t="shared" si="727"/>
        <v>0</v>
      </c>
      <c r="U3319">
        <f>T3319*参数设置!B3320</f>
        <v>0</v>
      </c>
    </row>
    <row r="3320" spans="1:21" x14ac:dyDescent="0.25">
      <c r="A3320" s="3">
        <v>44802</v>
      </c>
      <c r="B3320">
        <f>IF(K3319="是",F3319*0.25*(价格数据!B3320/价格数据!B3319),B3319*(价格数据!B3320/价格数据!B3319))</f>
        <v>36036.391309052568</v>
      </c>
      <c r="C3320">
        <f>IF(K3319="是",F3319*0.25*(价格数据!C3320/价格数据!C3319),C3319*(价格数据!C3320/价格数据!C3319))</f>
        <v>35684.316160666225</v>
      </c>
      <c r="D3320">
        <f>IF(K3319="是",F3319*0.25*(价格数据!D3320/价格数据!D3319),D3319*(价格数据!D3320/价格数据!D3319))</f>
        <v>37127.053048160851</v>
      </c>
      <c r="E3320">
        <f>IF(K3319="是",F3319*0.25*(价格数据!E3320/价格数据!E3319),E3319*(价格数据!E3320/价格数据!E3319))</f>
        <v>36677.867468091485</v>
      </c>
      <c r="F3320">
        <f t="shared" si="714"/>
        <v>145525.62798597114</v>
      </c>
      <c r="G3320">
        <f t="shared" si="715"/>
        <v>0.24762917575264834</v>
      </c>
      <c r="H3320">
        <f t="shared" si="716"/>
        <v>0.24520984141780333</v>
      </c>
      <c r="I3320">
        <f t="shared" si="717"/>
        <v>0.25512381263690509</v>
      </c>
      <c r="J3320">
        <f t="shared" si="718"/>
        <v>0.25203717019264316</v>
      </c>
      <c r="K3320" t="str">
        <f>IF(OR(
 ROUND(G3320,4)&gt;(0.25+参数设置!B$3), ROUND(G3320,4)&lt;(0.25-参数设置!B$3),
 ROUND(H3320,4)&gt;(0.25+参数设置!B$3), ROUND(H3320,4)&lt;(0.25-参数设置!B$3),
 ROUND(I3320,4)&gt;(0.25+参数设置!B$3), ROUND(I3320,4)&lt;(0.25-参数设置!B$3),
 ROUND(J3320,4)&gt;(0.25+参数设置!B$3), ROUND(J3320,4)&lt;(0.25-参数设置!B$3)
),"是","否")</f>
        <v>否</v>
      </c>
      <c r="L3320">
        <f t="shared" si="719"/>
        <v>36036.391309052568</v>
      </c>
      <c r="M3320">
        <f t="shared" si="720"/>
        <v>35684.316160666225</v>
      </c>
      <c r="N3320">
        <f t="shared" si="721"/>
        <v>37127.053048160851</v>
      </c>
      <c r="O3320">
        <f t="shared" si="722"/>
        <v>36677.867468091485</v>
      </c>
      <c r="P3320">
        <f t="shared" si="723"/>
        <v>0</v>
      </c>
      <c r="Q3320">
        <f t="shared" si="724"/>
        <v>0</v>
      </c>
      <c r="R3320">
        <f t="shared" si="725"/>
        <v>0</v>
      </c>
      <c r="S3320">
        <f t="shared" si="726"/>
        <v>0</v>
      </c>
      <c r="T3320">
        <f t="shared" si="727"/>
        <v>0</v>
      </c>
      <c r="U3320">
        <f>T3320*参数设置!B3321</f>
        <v>0</v>
      </c>
    </row>
    <row r="3321" spans="1:21" x14ac:dyDescent="0.25">
      <c r="A3321" s="3">
        <v>44803</v>
      </c>
      <c r="B3321">
        <f>IF(K3320="是",F3320*0.25*(价格数据!B3321/价格数据!B3320),B3320*(价格数据!B3321/价格数据!B3320))</f>
        <v>35958.240098984745</v>
      </c>
      <c r="C3321">
        <f>IF(K3320="是",F3320*0.25*(价格数据!C3321/价格数据!C3320),C3320*(价格数据!C3321/价格数据!C3320))</f>
        <v>35835.882143828072</v>
      </c>
      <c r="D3321">
        <f>IF(K3320="是",F3320*0.25*(价格数据!D3321/价格数据!D3320),D3320*(价格数据!D3321/价格数据!D3320))</f>
        <v>37160.350853585209</v>
      </c>
      <c r="E3321">
        <f>IF(K3320="是",F3320*0.25*(价格数据!E3321/价格数据!E3320),E3320*(价格数据!E3321/价格数据!E3320))</f>
        <v>36681.535658339213</v>
      </c>
      <c r="F3321">
        <f t="shared" si="714"/>
        <v>145636.00875473724</v>
      </c>
      <c r="G3321">
        <f t="shared" si="715"/>
        <v>0.24690487199179781</v>
      </c>
      <c r="H3321">
        <f t="shared" si="716"/>
        <v>0.24606470920374221</v>
      </c>
      <c r="I3321">
        <f t="shared" si="717"/>
        <v>0.2551590858011375</v>
      </c>
      <c r="J3321">
        <f t="shared" si="718"/>
        <v>0.25187133300332248</v>
      </c>
      <c r="K3321" t="str">
        <f>IF(OR(
 ROUND(G3321,4)&gt;(0.25+参数设置!B$3), ROUND(G3321,4)&lt;(0.25-参数设置!B$3),
 ROUND(H3321,4)&gt;(0.25+参数设置!B$3), ROUND(H3321,4)&lt;(0.25-参数设置!B$3),
 ROUND(I3321,4)&gt;(0.25+参数设置!B$3), ROUND(I3321,4)&lt;(0.25-参数设置!B$3),
 ROUND(J3321,4)&gt;(0.25+参数设置!B$3), ROUND(J3321,4)&lt;(0.25-参数设置!B$3)
),"是","否")</f>
        <v>否</v>
      </c>
      <c r="L3321">
        <f t="shared" si="719"/>
        <v>35958.240098984745</v>
      </c>
      <c r="M3321">
        <f t="shared" si="720"/>
        <v>35835.882143828072</v>
      </c>
      <c r="N3321">
        <f t="shared" si="721"/>
        <v>37160.350853585209</v>
      </c>
      <c r="O3321">
        <f t="shared" si="722"/>
        <v>36681.535658339213</v>
      </c>
      <c r="P3321">
        <f t="shared" si="723"/>
        <v>0</v>
      </c>
      <c r="Q3321">
        <f t="shared" si="724"/>
        <v>0</v>
      </c>
      <c r="R3321">
        <f t="shared" si="725"/>
        <v>0</v>
      </c>
      <c r="S3321">
        <f t="shared" si="726"/>
        <v>0</v>
      </c>
      <c r="T3321">
        <f t="shared" si="727"/>
        <v>0</v>
      </c>
      <c r="U3321">
        <f>T3321*参数设置!B3322</f>
        <v>0</v>
      </c>
    </row>
    <row r="3322" spans="1:21" x14ac:dyDescent="0.25">
      <c r="A3322" s="3">
        <v>44804</v>
      </c>
      <c r="B3322">
        <f>IF(K3321="是",F3321*0.25*(价格数据!B3322/价格数据!B3321),B3321*(价格数据!B3322/价格数据!B3321))</f>
        <v>35958.240098984745</v>
      </c>
      <c r="C3322">
        <f>IF(K3321="是",F3321*0.25*(价格数据!C3322/价格数据!C3321),C3321*(价格数据!C3322/价格数据!C3321))</f>
        <v>35599.060295137693</v>
      </c>
      <c r="D3322">
        <f>IF(K3321="是",F3321*0.25*(价格数据!D3322/价格数据!D3321),D3321*(价格数据!D3322/价格数据!D3321))</f>
        <v>37175.277456016825</v>
      </c>
      <c r="E3322">
        <f>IF(K3321="是",F3321*0.25*(价格数据!E3322/价格数据!E3321),E3321*(价格数据!E3322/价格数据!E3321))</f>
        <v>36681.902477363983</v>
      </c>
      <c r="F3322">
        <f t="shared" si="714"/>
        <v>145414.48032750323</v>
      </c>
      <c r="G3322">
        <f t="shared" si="715"/>
        <v>0.24728101367896385</v>
      </c>
      <c r="H3322">
        <f t="shared" si="716"/>
        <v>0.2448109721601405</v>
      </c>
      <c r="I3322">
        <f t="shared" si="717"/>
        <v>0.25565045085118399</v>
      </c>
      <c r="J3322">
        <f t="shared" si="718"/>
        <v>0.25225756330971177</v>
      </c>
      <c r="K3322" t="str">
        <f>IF(OR(
 ROUND(G3322,4)&gt;(0.25+参数设置!B$3), ROUND(G3322,4)&lt;(0.25-参数设置!B$3),
 ROUND(H3322,4)&gt;(0.25+参数设置!B$3), ROUND(H3322,4)&lt;(0.25-参数设置!B$3),
 ROUND(I3322,4)&gt;(0.25+参数设置!B$3), ROUND(I3322,4)&lt;(0.25-参数设置!B$3),
 ROUND(J3322,4)&gt;(0.25+参数设置!B$3), ROUND(J3322,4)&lt;(0.25-参数设置!B$3)
),"是","否")</f>
        <v>否</v>
      </c>
      <c r="L3322">
        <f t="shared" si="719"/>
        <v>35958.240098984745</v>
      </c>
      <c r="M3322">
        <f t="shared" si="720"/>
        <v>35599.060295137693</v>
      </c>
      <c r="N3322">
        <f t="shared" si="721"/>
        <v>37175.277456016825</v>
      </c>
      <c r="O3322">
        <f t="shared" si="722"/>
        <v>36681.902477363983</v>
      </c>
      <c r="P3322">
        <f t="shared" si="723"/>
        <v>0</v>
      </c>
      <c r="Q3322">
        <f t="shared" si="724"/>
        <v>0</v>
      </c>
      <c r="R3322">
        <f t="shared" si="725"/>
        <v>0</v>
      </c>
      <c r="S3322">
        <f t="shared" si="726"/>
        <v>0</v>
      </c>
      <c r="T3322">
        <f t="shared" si="727"/>
        <v>0</v>
      </c>
      <c r="U3322">
        <f>T3322*参数设置!B3323</f>
        <v>0</v>
      </c>
    </row>
    <row r="3323" spans="1:21" x14ac:dyDescent="0.25">
      <c r="A3323" s="3">
        <v>44805</v>
      </c>
      <c r="B3323">
        <f>IF(K3322="是",F3322*0.25*(价格数据!B3323/价格数据!B3322),B3322*(价格数据!B3323/价格数据!B3322))</f>
        <v>35663.002194284076</v>
      </c>
      <c r="C3323">
        <f>IF(K3322="是",F3322*0.25*(价格数据!C3323/价格数据!C3322),C3322*(价格数据!C3323/价格数据!C3322))</f>
        <v>35333.81982460447</v>
      </c>
      <c r="D3323">
        <f>IF(K3322="是",F3322*0.25*(价格数据!D3323/价格数据!D3322),D3322*(价格数据!D3323/价格数据!D3322))</f>
        <v>37179.009106624726</v>
      </c>
      <c r="E3323">
        <f>IF(K3322="是",F3322*0.25*(价格数据!E3323/价格数据!E3322),E3322*(价格数据!E3323/价格数据!E3322))</f>
        <v>36680.802020289666</v>
      </c>
      <c r="F3323">
        <f t="shared" si="714"/>
        <v>144856.63314580295</v>
      </c>
      <c r="G3323">
        <f t="shared" si="715"/>
        <v>0.2461951615179962</v>
      </c>
      <c r="H3323">
        <f t="shared" si="716"/>
        <v>0.24392269140371242</v>
      </c>
      <c r="I3323">
        <f t="shared" si="717"/>
        <v>0.25666072929641293</v>
      </c>
      <c r="J3323">
        <f t="shared" si="718"/>
        <v>0.25322141778187846</v>
      </c>
      <c r="K3323" t="str">
        <f>IF(OR(
 ROUND(G3323,4)&gt;(0.25+参数设置!B$3), ROUND(G3323,4)&lt;(0.25-参数设置!B$3),
 ROUND(H3323,4)&gt;(0.25+参数设置!B$3), ROUND(H3323,4)&lt;(0.25-参数设置!B$3),
 ROUND(I3323,4)&gt;(0.25+参数设置!B$3), ROUND(I3323,4)&lt;(0.25-参数设置!B$3),
 ROUND(J3323,4)&gt;(0.25+参数设置!B$3), ROUND(J3323,4)&lt;(0.25-参数设置!B$3)
),"是","否")</f>
        <v>否</v>
      </c>
      <c r="L3323">
        <f t="shared" si="719"/>
        <v>35663.002194284076</v>
      </c>
      <c r="M3323">
        <f t="shared" si="720"/>
        <v>35333.81982460447</v>
      </c>
      <c r="N3323">
        <f t="shared" si="721"/>
        <v>37179.009106624726</v>
      </c>
      <c r="O3323">
        <f t="shared" si="722"/>
        <v>36680.802020289666</v>
      </c>
      <c r="P3323">
        <f t="shared" si="723"/>
        <v>0</v>
      </c>
      <c r="Q3323">
        <f t="shared" si="724"/>
        <v>0</v>
      </c>
      <c r="R3323">
        <f t="shared" si="725"/>
        <v>0</v>
      </c>
      <c r="S3323">
        <f t="shared" si="726"/>
        <v>0</v>
      </c>
      <c r="T3323">
        <f t="shared" si="727"/>
        <v>0</v>
      </c>
      <c r="U3323">
        <f>T3323*参数设置!B3324</f>
        <v>0</v>
      </c>
    </row>
    <row r="3324" spans="1:21" x14ac:dyDescent="0.25">
      <c r="A3324" s="3">
        <v>44806</v>
      </c>
      <c r="B3324">
        <f>IF(K3323="是",F3323*0.25*(价格数据!B3324/价格数据!B3323),B3323*(价格数据!B3324/价格数据!B3323))</f>
        <v>35463.282435221852</v>
      </c>
      <c r="C3324">
        <f>IF(K3323="是",F3323*0.25*(价格数据!C3324/价格数据!C3323),C3323*(价格数据!C3324/价格数据!C3323))</f>
        <v>35295.928328814014</v>
      </c>
      <c r="D3324">
        <f>IF(K3323="是",F3323*0.25*(价格数据!D3324/价格数据!D3323),D3323*(价格数据!D3324/价格数据!D3323))</f>
        <v>37223.214813826038</v>
      </c>
      <c r="E3324">
        <f>IF(K3323="是",F3323*0.25*(价格数据!E3324/价格数据!E3323),E3323*(价格数据!E3324/价格数据!E3323))</f>
        <v>36683.736572487855</v>
      </c>
      <c r="F3324">
        <f t="shared" si="714"/>
        <v>144666.16215034976</v>
      </c>
      <c r="G3324">
        <f t="shared" si="715"/>
        <v>0.24513875192434634</v>
      </c>
      <c r="H3324">
        <f t="shared" si="716"/>
        <v>0.24398192226964169</v>
      </c>
      <c r="I3324">
        <f t="shared" si="717"/>
        <v>0.25730422553921356</v>
      </c>
      <c r="J3324">
        <f t="shared" si="718"/>
        <v>0.25357510026679841</v>
      </c>
      <c r="K3324" t="str">
        <f>IF(OR(
 ROUND(G3324,4)&gt;(0.25+参数设置!B$3), ROUND(G3324,4)&lt;(0.25-参数设置!B$3),
 ROUND(H3324,4)&gt;(0.25+参数设置!B$3), ROUND(H3324,4)&lt;(0.25-参数设置!B$3),
 ROUND(I3324,4)&gt;(0.25+参数设置!B$3), ROUND(I3324,4)&lt;(0.25-参数设置!B$3),
 ROUND(J3324,4)&gt;(0.25+参数设置!B$3), ROUND(J3324,4)&lt;(0.25-参数设置!B$3)
),"是","否")</f>
        <v>否</v>
      </c>
      <c r="L3324">
        <f t="shared" si="719"/>
        <v>35463.282435221852</v>
      </c>
      <c r="M3324">
        <f t="shared" si="720"/>
        <v>35295.928328814014</v>
      </c>
      <c r="N3324">
        <f t="shared" si="721"/>
        <v>37223.214813826038</v>
      </c>
      <c r="O3324">
        <f t="shared" si="722"/>
        <v>36683.736572487855</v>
      </c>
      <c r="P3324">
        <f t="shared" si="723"/>
        <v>0</v>
      </c>
      <c r="Q3324">
        <f t="shared" si="724"/>
        <v>0</v>
      </c>
      <c r="R3324">
        <f t="shared" si="725"/>
        <v>0</v>
      </c>
      <c r="S3324">
        <f t="shared" si="726"/>
        <v>0</v>
      </c>
      <c r="T3324">
        <f t="shared" si="727"/>
        <v>0</v>
      </c>
      <c r="U3324">
        <f>T3324*参数设置!B3325</f>
        <v>0</v>
      </c>
    </row>
    <row r="3325" spans="1:21" x14ac:dyDescent="0.25">
      <c r="A3325" s="3">
        <v>44807</v>
      </c>
      <c r="B3325">
        <f>IF(K3324="是",F3324*0.25*(价格数据!B3325/价格数据!B3324),B3324*(价格数据!B3325/价格数据!B3324))</f>
        <v>35463.282435221852</v>
      </c>
      <c r="C3325">
        <f>IF(K3324="是",F3324*0.25*(价格数据!C3325/价格数据!C3324),C3324*(价格数据!C3325/价格数据!C3324))</f>
        <v>35295.928328814014</v>
      </c>
      <c r="D3325">
        <f>IF(K3324="是",F3324*0.25*(价格数据!D3325/价格数据!D3324),D3324*(价格数据!D3325/价格数据!D3324))</f>
        <v>37223.214813826038</v>
      </c>
      <c r="E3325">
        <f>IF(K3324="是",F3324*0.25*(价格数据!E3325/价格数据!E3324),E3324*(价格数据!E3325/价格数据!E3324))</f>
        <v>36683.736572487855</v>
      </c>
      <c r="F3325">
        <f t="shared" si="714"/>
        <v>144666.16215034976</v>
      </c>
      <c r="G3325">
        <f t="shared" si="715"/>
        <v>0.24513875192434634</v>
      </c>
      <c r="H3325">
        <f t="shared" si="716"/>
        <v>0.24398192226964169</v>
      </c>
      <c r="I3325">
        <f t="shared" si="717"/>
        <v>0.25730422553921356</v>
      </c>
      <c r="J3325">
        <f t="shared" si="718"/>
        <v>0.25357510026679841</v>
      </c>
      <c r="K3325" t="str">
        <f>IF(OR(
 ROUND(G3325,4)&gt;(0.25+参数设置!B$3), ROUND(G3325,4)&lt;(0.25-参数设置!B$3),
 ROUND(H3325,4)&gt;(0.25+参数设置!B$3), ROUND(H3325,4)&lt;(0.25-参数设置!B$3),
 ROUND(I3325,4)&gt;(0.25+参数设置!B$3), ROUND(I3325,4)&lt;(0.25-参数设置!B$3),
 ROUND(J3325,4)&gt;(0.25+参数设置!B$3), ROUND(J3325,4)&lt;(0.25-参数设置!B$3)
),"是","否")</f>
        <v>否</v>
      </c>
      <c r="L3325">
        <f t="shared" si="719"/>
        <v>35463.282435221852</v>
      </c>
      <c r="M3325">
        <f t="shared" si="720"/>
        <v>35295.928328814014</v>
      </c>
      <c r="N3325">
        <f t="shared" si="721"/>
        <v>37223.214813826038</v>
      </c>
      <c r="O3325">
        <f t="shared" si="722"/>
        <v>36683.736572487855</v>
      </c>
      <c r="P3325">
        <f t="shared" si="723"/>
        <v>0</v>
      </c>
      <c r="Q3325">
        <f t="shared" si="724"/>
        <v>0</v>
      </c>
      <c r="R3325">
        <f t="shared" si="725"/>
        <v>0</v>
      </c>
      <c r="S3325">
        <f t="shared" si="726"/>
        <v>0</v>
      </c>
      <c r="T3325">
        <f t="shared" si="727"/>
        <v>0</v>
      </c>
      <c r="U3325">
        <f>T3325*参数设置!B3326</f>
        <v>0</v>
      </c>
    </row>
    <row r="3326" spans="1:21" x14ac:dyDescent="0.25">
      <c r="A3326" s="3">
        <v>44808</v>
      </c>
      <c r="B3326">
        <f>IF(K3325="是",F3325*0.25*(价格数据!B3326/价格数据!B3325),B3325*(价格数据!B3326/价格数据!B3325))</f>
        <v>35463.282435221852</v>
      </c>
      <c r="C3326">
        <f>IF(K3325="是",F3325*0.25*(价格数据!C3326/价格数据!C3325),C3325*(价格数据!C3326/价格数据!C3325))</f>
        <v>35295.928328814014</v>
      </c>
      <c r="D3326">
        <f>IF(K3325="是",F3325*0.25*(价格数据!D3326/价格数据!D3325),D3325*(价格数据!D3326/价格数据!D3325))</f>
        <v>37223.214813826038</v>
      </c>
      <c r="E3326">
        <f>IF(K3325="是",F3325*0.25*(价格数据!E3326/价格数据!E3325),E3325*(价格数据!E3326/价格数据!E3325))</f>
        <v>36683.736572487855</v>
      </c>
      <c r="F3326">
        <f t="shared" si="714"/>
        <v>144666.16215034976</v>
      </c>
      <c r="G3326">
        <f t="shared" si="715"/>
        <v>0.24513875192434634</v>
      </c>
      <c r="H3326">
        <f t="shared" si="716"/>
        <v>0.24398192226964169</v>
      </c>
      <c r="I3326">
        <f t="shared" si="717"/>
        <v>0.25730422553921356</v>
      </c>
      <c r="J3326">
        <f t="shared" si="718"/>
        <v>0.25357510026679841</v>
      </c>
      <c r="K3326" t="str">
        <f>IF(OR(
 ROUND(G3326,4)&gt;(0.25+参数设置!B$3), ROUND(G3326,4)&lt;(0.25-参数设置!B$3),
 ROUND(H3326,4)&gt;(0.25+参数设置!B$3), ROUND(H3326,4)&lt;(0.25-参数设置!B$3),
 ROUND(I3326,4)&gt;(0.25+参数设置!B$3), ROUND(I3326,4)&lt;(0.25-参数设置!B$3),
 ROUND(J3326,4)&gt;(0.25+参数设置!B$3), ROUND(J3326,4)&lt;(0.25-参数设置!B$3)
),"是","否")</f>
        <v>否</v>
      </c>
      <c r="L3326">
        <f t="shared" si="719"/>
        <v>35463.282435221852</v>
      </c>
      <c r="M3326">
        <f t="shared" si="720"/>
        <v>35295.928328814014</v>
      </c>
      <c r="N3326">
        <f t="shared" si="721"/>
        <v>37223.214813826038</v>
      </c>
      <c r="O3326">
        <f t="shared" si="722"/>
        <v>36683.736572487855</v>
      </c>
      <c r="P3326">
        <f t="shared" si="723"/>
        <v>0</v>
      </c>
      <c r="Q3326">
        <f t="shared" si="724"/>
        <v>0</v>
      </c>
      <c r="R3326">
        <f t="shared" si="725"/>
        <v>0</v>
      </c>
      <c r="S3326">
        <f t="shared" si="726"/>
        <v>0</v>
      </c>
      <c r="T3326">
        <f t="shared" si="727"/>
        <v>0</v>
      </c>
      <c r="U3326">
        <f>T3326*参数设置!B3327</f>
        <v>0</v>
      </c>
    </row>
    <row r="3327" spans="1:21" x14ac:dyDescent="0.25">
      <c r="A3327" s="3">
        <v>44809</v>
      </c>
      <c r="B3327">
        <f>IF(K3326="是",F3326*0.25*(价格数据!B3327/价格数据!B3326),B3326*(价格数据!B3327/价格数据!B3326))</f>
        <v>35445.91549965123</v>
      </c>
      <c r="C3327">
        <f>IF(K3326="是",F3326*0.25*(价格数据!C3327/价格数据!C3326),C3326*(价格数据!C3327/价格数据!C3326))</f>
        <v>35665.370412771008</v>
      </c>
      <c r="D3327">
        <f>IF(K3326="是",F3326*0.25*(价格数据!D3327/价格数据!D3326),D3326*(价格数据!D3327/价格数据!D3326))</f>
        <v>37238.715516351171</v>
      </c>
      <c r="E3327">
        <f>IF(K3326="是",F3326*0.25*(价格数据!E3327/价格数据!E3326),E3326*(价格数据!E3327/价格数据!E3326))</f>
        <v>36682.63611541353</v>
      </c>
      <c r="F3327">
        <f t="shared" si="714"/>
        <v>145032.63754418693</v>
      </c>
      <c r="G3327">
        <f t="shared" si="715"/>
        <v>0.24439957860417427</v>
      </c>
      <c r="H3327">
        <f t="shared" si="716"/>
        <v>0.24591272017586302</v>
      </c>
      <c r="I3327">
        <f t="shared" si="717"/>
        <v>0.25676093427595353</v>
      </c>
      <c r="J3327">
        <f t="shared" si="718"/>
        <v>0.25292676694400923</v>
      </c>
      <c r="K3327" t="str">
        <f>IF(OR(
 ROUND(G3327,4)&gt;(0.25+参数设置!B$3), ROUND(G3327,4)&lt;(0.25-参数设置!B$3),
 ROUND(H3327,4)&gt;(0.25+参数设置!B$3), ROUND(H3327,4)&lt;(0.25-参数设置!B$3),
 ROUND(I3327,4)&gt;(0.25+参数设置!B$3), ROUND(I3327,4)&lt;(0.25-参数设置!B$3),
 ROUND(J3327,4)&gt;(0.25+参数设置!B$3), ROUND(J3327,4)&lt;(0.25-参数设置!B$3)
),"是","否")</f>
        <v>否</v>
      </c>
      <c r="L3327">
        <f t="shared" si="719"/>
        <v>35445.91549965123</v>
      </c>
      <c r="M3327">
        <f t="shared" si="720"/>
        <v>35665.370412771008</v>
      </c>
      <c r="N3327">
        <f t="shared" si="721"/>
        <v>37238.715516351171</v>
      </c>
      <c r="O3327">
        <f t="shared" si="722"/>
        <v>36682.63611541353</v>
      </c>
      <c r="P3327">
        <f t="shared" si="723"/>
        <v>0</v>
      </c>
      <c r="Q3327">
        <f t="shared" si="724"/>
        <v>0</v>
      </c>
      <c r="R3327">
        <f t="shared" si="725"/>
        <v>0</v>
      </c>
      <c r="S3327">
        <f t="shared" si="726"/>
        <v>0</v>
      </c>
      <c r="T3327">
        <f t="shared" si="727"/>
        <v>0</v>
      </c>
      <c r="U3327">
        <f>T3327*参数设置!B3328</f>
        <v>0</v>
      </c>
    </row>
    <row r="3328" spans="1:21" x14ac:dyDescent="0.25">
      <c r="A3328" s="3">
        <v>44810</v>
      </c>
      <c r="B3328">
        <f>IF(K3327="是",F3327*0.25*(价格数据!B3328/价格数据!B3327),B3327*(价格数据!B3328/价格数据!B3327))</f>
        <v>35697.736065425335</v>
      </c>
      <c r="C3328">
        <f>IF(K3327="是",F3327*0.25*(价格数据!C3328/价格数据!C3327),C3327*(价格数据!C3328/价格数据!C3327))</f>
        <v>35845.355017775692</v>
      </c>
      <c r="D3328">
        <f>IF(K3327="是",F3327*0.25*(价格数据!D3328/价格数据!D3327),D3327*(价格数据!D3328/价格数据!D3327))</f>
        <v>37226.085314293654</v>
      </c>
      <c r="E3328">
        <f>IF(K3327="是",F3327*0.25*(价格数据!E3328/价格数据!E3327),E3327*(价格数据!E3328/价格数据!E3327))</f>
        <v>36680.068382240119</v>
      </c>
      <c r="F3328">
        <f t="shared" si="714"/>
        <v>145449.24477973481</v>
      </c>
      <c r="G3328">
        <f t="shared" si="715"/>
        <v>0.24543087947610326</v>
      </c>
      <c r="H3328">
        <f t="shared" si="716"/>
        <v>0.24644579675926898</v>
      </c>
      <c r="I3328">
        <f t="shared" si="717"/>
        <v>0.25593866348820188</v>
      </c>
      <c r="J3328">
        <f t="shared" si="718"/>
        <v>0.25218466027642578</v>
      </c>
      <c r="K3328" t="str">
        <f>IF(OR(
 ROUND(G3328,4)&gt;(0.25+参数设置!B$3), ROUND(G3328,4)&lt;(0.25-参数设置!B$3),
 ROUND(H3328,4)&gt;(0.25+参数设置!B$3), ROUND(H3328,4)&lt;(0.25-参数设置!B$3),
 ROUND(I3328,4)&gt;(0.25+参数设置!B$3), ROUND(I3328,4)&lt;(0.25-参数设置!B$3),
 ROUND(J3328,4)&gt;(0.25+参数设置!B$3), ROUND(J3328,4)&lt;(0.25-参数设置!B$3)
),"是","否")</f>
        <v>否</v>
      </c>
      <c r="L3328">
        <f t="shared" si="719"/>
        <v>35697.736065425335</v>
      </c>
      <c r="M3328">
        <f t="shared" si="720"/>
        <v>35845.355017775692</v>
      </c>
      <c r="N3328">
        <f t="shared" si="721"/>
        <v>37226.085314293654</v>
      </c>
      <c r="O3328">
        <f t="shared" si="722"/>
        <v>36680.068382240119</v>
      </c>
      <c r="P3328">
        <f t="shared" si="723"/>
        <v>0</v>
      </c>
      <c r="Q3328">
        <f t="shared" si="724"/>
        <v>0</v>
      </c>
      <c r="R3328">
        <f t="shared" si="725"/>
        <v>0</v>
      </c>
      <c r="S3328">
        <f t="shared" si="726"/>
        <v>0</v>
      </c>
      <c r="T3328">
        <f t="shared" si="727"/>
        <v>0</v>
      </c>
      <c r="U3328">
        <f>T3328*参数设置!B3329</f>
        <v>0</v>
      </c>
    </row>
    <row r="3329" spans="1:21" x14ac:dyDescent="0.25">
      <c r="A3329" s="3">
        <v>44811</v>
      </c>
      <c r="B3329">
        <f>IF(K3328="是",F3328*0.25*(价格数据!B3329/价格数据!B3328),B3328*(价格数据!B3329/价格数据!B3328))</f>
        <v>35767.203807707847</v>
      </c>
      <c r="C3329">
        <f>IF(K3328="是",F3328*0.25*(价格数据!C3329/价格数据!C3328),C3328*(价格数据!C3329/价格数据!C3328))</f>
        <v>35608.533169085313</v>
      </c>
      <c r="D3329">
        <f>IF(K3328="是",F3328*0.25*(价格数据!D3329/价格数据!D3328),D3328*(价格数据!D3329/价格数据!D3328))</f>
        <v>37227.807614574223</v>
      </c>
      <c r="E3329">
        <f>IF(K3328="是",F3328*0.25*(价格数据!E3329/价格数据!E3328),E3328*(价格数据!E3329/价格数据!E3328))</f>
        <v>36679.701563215342</v>
      </c>
      <c r="F3329">
        <f t="shared" si="714"/>
        <v>145283.24615458271</v>
      </c>
      <c r="G3329">
        <f t="shared" si="715"/>
        <v>0.24618945924192259</v>
      </c>
      <c r="H3329">
        <f t="shared" si="716"/>
        <v>0.24509731239896379</v>
      </c>
      <c r="I3329">
        <f t="shared" si="717"/>
        <v>0.25624295023641952</v>
      </c>
      <c r="J3329">
        <f t="shared" si="718"/>
        <v>0.25247027812269424</v>
      </c>
      <c r="K3329" t="str">
        <f>IF(OR(
 ROUND(G3329,4)&gt;(0.25+参数设置!B$3), ROUND(G3329,4)&lt;(0.25-参数设置!B$3),
 ROUND(H3329,4)&gt;(0.25+参数设置!B$3), ROUND(H3329,4)&lt;(0.25-参数设置!B$3),
 ROUND(I3329,4)&gt;(0.25+参数设置!B$3), ROUND(I3329,4)&lt;(0.25-参数设置!B$3),
 ROUND(J3329,4)&gt;(0.25+参数设置!B$3), ROUND(J3329,4)&lt;(0.25-参数设置!B$3)
),"是","否")</f>
        <v>否</v>
      </c>
      <c r="L3329">
        <f t="shared" si="719"/>
        <v>35767.203807707847</v>
      </c>
      <c r="M3329">
        <f t="shared" si="720"/>
        <v>35608.533169085313</v>
      </c>
      <c r="N3329">
        <f t="shared" si="721"/>
        <v>37227.807614574223</v>
      </c>
      <c r="O3329">
        <f t="shared" si="722"/>
        <v>36679.701563215342</v>
      </c>
      <c r="P3329">
        <f t="shared" si="723"/>
        <v>0</v>
      </c>
      <c r="Q3329">
        <f t="shared" si="724"/>
        <v>0</v>
      </c>
      <c r="R3329">
        <f t="shared" si="725"/>
        <v>0</v>
      </c>
      <c r="S3329">
        <f t="shared" si="726"/>
        <v>0</v>
      </c>
      <c r="T3329">
        <f t="shared" si="727"/>
        <v>0</v>
      </c>
      <c r="U3329">
        <f>T3329*参数设置!B3330</f>
        <v>0</v>
      </c>
    </row>
    <row r="3330" spans="1:21" x14ac:dyDescent="0.25">
      <c r="A3330" s="3">
        <v>44812</v>
      </c>
      <c r="B3330">
        <f>IF(K3329="是",F3329*0.25*(价格数据!B3330/价格数据!B3329),B3329*(价格数据!B3330/价格数据!B3329))</f>
        <v>35610.901387572201</v>
      </c>
      <c r="C3330">
        <f>IF(K3329="是",F3329*0.25*(价格数据!C3330/价格数据!C3329),C3329*(价格数据!C3330/价格数据!C3329))</f>
        <v>35902.19226146138</v>
      </c>
      <c r="D3330">
        <f>IF(K3329="是",F3329*0.25*(价格数据!D3330/价格数据!D3329),D3329*(价格数据!D3330/价格数据!D3329))</f>
        <v>37214.02921232966</v>
      </c>
      <c r="E3330">
        <f>IF(K3329="是",F3329*0.25*(价格数据!E3330/价格数据!E3329),E3329*(价格数据!E3330/价格数据!E3329))</f>
        <v>36680.068382240119</v>
      </c>
      <c r="F3330">
        <f t="shared" si="714"/>
        <v>145407.19124360336</v>
      </c>
      <c r="G3330">
        <f t="shared" si="715"/>
        <v>0.24490467825564829</v>
      </c>
      <c r="H3330">
        <f t="shared" si="716"/>
        <v>0.2469079552008798</v>
      </c>
      <c r="I3330">
        <f t="shared" si="717"/>
        <v>0.25592977138238171</v>
      </c>
      <c r="J3330">
        <f t="shared" si="718"/>
        <v>0.2522575951610902</v>
      </c>
      <c r="K3330" t="str">
        <f>IF(OR(
 ROUND(G3330,4)&gt;(0.25+参数设置!B$3), ROUND(G3330,4)&lt;(0.25-参数设置!B$3),
 ROUND(H3330,4)&gt;(0.25+参数设置!B$3), ROUND(H3330,4)&lt;(0.25-参数设置!B$3),
 ROUND(I3330,4)&gt;(0.25+参数设置!B$3), ROUND(I3330,4)&lt;(0.25-参数设置!B$3),
 ROUND(J3330,4)&gt;(0.25+参数设置!B$3), ROUND(J3330,4)&lt;(0.25-参数设置!B$3)
),"是","否")</f>
        <v>否</v>
      </c>
      <c r="L3330">
        <f t="shared" si="719"/>
        <v>35610.901387572201</v>
      </c>
      <c r="M3330">
        <f t="shared" si="720"/>
        <v>35902.19226146138</v>
      </c>
      <c r="N3330">
        <f t="shared" si="721"/>
        <v>37214.02921232966</v>
      </c>
      <c r="O3330">
        <f t="shared" si="722"/>
        <v>36680.068382240119</v>
      </c>
      <c r="P3330">
        <f t="shared" si="723"/>
        <v>0</v>
      </c>
      <c r="Q3330">
        <f t="shared" si="724"/>
        <v>0</v>
      </c>
      <c r="R3330">
        <f t="shared" si="725"/>
        <v>0</v>
      </c>
      <c r="S3330">
        <f t="shared" si="726"/>
        <v>0</v>
      </c>
      <c r="T3330">
        <f t="shared" si="727"/>
        <v>0</v>
      </c>
      <c r="U3330">
        <f>T3330*参数设置!B3331</f>
        <v>0</v>
      </c>
    </row>
    <row r="3331" spans="1:21" x14ac:dyDescent="0.25">
      <c r="A3331" s="3">
        <v>44813</v>
      </c>
      <c r="B3331">
        <f>IF(K3330="是",F3330*0.25*(价格数据!B3331/价格数据!B3330),B3330*(价格数据!B3331/价格数据!B3330))</f>
        <v>36114.542519120405</v>
      </c>
      <c r="C3331">
        <f>IF(K3330="是",F3330*0.25*(价格数据!C3331/价格数据!C3330),C3330*(价格数据!C3331/价格数据!C3330))</f>
        <v>35854.827891723304</v>
      </c>
      <c r="D3331">
        <f>IF(K3330="是",F3330*0.25*(价格数据!D3331/价格数据!D3330),D3330*(价格数据!D3331/价格数据!D3330))</f>
        <v>37182.166657139111</v>
      </c>
      <c r="E3331">
        <f>IF(K3330="是",F3330*0.25*(价格数据!E3331/价格数据!E3330),E3330*(价格数据!E3331/价格数据!E3330))</f>
        <v>36678.967925165794</v>
      </c>
      <c r="F3331">
        <f t="shared" ref="F3331:F3394" si="728">B3331+C3331+D3331+E3331</f>
        <v>145830.50499314861</v>
      </c>
      <c r="G3331">
        <f t="shared" ref="G3331:G3394" si="729">B3331/F3331</f>
        <v>0.24764738022965177</v>
      </c>
      <c r="H3331">
        <f t="shared" ref="H3331:H3394" si="730">C3331/F3331</f>
        <v>0.24586644538745739</v>
      </c>
      <c r="I3331">
        <f t="shared" ref="I3331:I3394" si="731">D3331/F3331</f>
        <v>0.25496837344755818</v>
      </c>
      <c r="J3331">
        <f t="shared" ref="J3331:J3394" si="732">E3331/F3331</f>
        <v>0.25151780093533271</v>
      </c>
      <c r="K3331" t="str">
        <f>IF(OR(
 ROUND(G3331,4)&gt;(0.25+参数设置!B$3), ROUND(G3331,4)&lt;(0.25-参数设置!B$3),
 ROUND(H3331,4)&gt;(0.25+参数设置!B$3), ROUND(H3331,4)&lt;(0.25-参数设置!B$3),
 ROUND(I3331,4)&gt;(0.25+参数设置!B$3), ROUND(I3331,4)&lt;(0.25-参数设置!B$3),
 ROUND(J3331,4)&gt;(0.25+参数设置!B$3), ROUND(J3331,4)&lt;(0.25-参数设置!B$3)
),"是","否")</f>
        <v>否</v>
      </c>
      <c r="L3331">
        <f t="shared" ref="L3331:L3394" si="733">IF(K3331="是",F3331*0.25,B3331)</f>
        <v>36114.542519120405</v>
      </c>
      <c r="M3331">
        <f t="shared" ref="M3331:M3394" si="734">IF(K3331="是",F3331*0.25,C3331)</f>
        <v>35854.827891723304</v>
      </c>
      <c r="N3331">
        <f t="shared" ref="N3331:N3394" si="735">IF(K3331="是",F3331*0.25,D3331)</f>
        <v>37182.166657139111</v>
      </c>
      <c r="O3331">
        <f t="shared" ref="O3331:O3394" si="736">IF(K3331="是",F3331*0.25,E3331)</f>
        <v>36678.967925165794</v>
      </c>
      <c r="P3331">
        <f t="shared" ref="P3331:P3394" si="737">IF(K3331="是",ABS(L3331-B3331),0)</f>
        <v>0</v>
      </c>
      <c r="Q3331">
        <f t="shared" ref="Q3331:Q3394" si="738">IF(K3331="是",ABS(M3331-C3331),0)</f>
        <v>0</v>
      </c>
      <c r="R3331">
        <f t="shared" ref="R3331:R3394" si="739">IF(K3331="是",ABS(N3331-D3331),0)</f>
        <v>0</v>
      </c>
      <c r="S3331">
        <f t="shared" ref="S3331:S3394" si="740">IF(K3331="是",ABS(O3331-E3331),0)</f>
        <v>0</v>
      </c>
      <c r="T3331">
        <f t="shared" ref="T3331:T3394" si="741">P3331+Q3331+R3331+S3331</f>
        <v>0</v>
      </c>
      <c r="U3331">
        <f>T3331*参数设置!B3332</f>
        <v>0</v>
      </c>
    </row>
    <row r="3332" spans="1:21" x14ac:dyDescent="0.25">
      <c r="A3332" s="3">
        <v>44814</v>
      </c>
      <c r="B3332">
        <f>IF(K3331="是",F3331*0.25*(价格数据!B3332/价格数据!B3331),B3331*(价格数据!B3332/价格数据!B3331))</f>
        <v>36114.542519120405</v>
      </c>
      <c r="C3332">
        <f>IF(K3331="是",F3331*0.25*(价格数据!C3332/价格数据!C3331),C3331*(价格数据!C3332/价格数据!C3331))</f>
        <v>35854.827891723304</v>
      </c>
      <c r="D3332">
        <f>IF(K3331="是",F3331*0.25*(价格数据!D3332/价格数据!D3331),D3331*(价格数据!D3332/价格数据!D3331))</f>
        <v>37182.166657139111</v>
      </c>
      <c r="E3332">
        <f>IF(K3331="是",F3331*0.25*(价格数据!E3332/价格数据!E3331),E3331*(价格数据!E3332/价格数据!E3331))</f>
        <v>36678.967925165794</v>
      </c>
      <c r="F3332">
        <f t="shared" si="728"/>
        <v>145830.50499314861</v>
      </c>
      <c r="G3332">
        <f t="shared" si="729"/>
        <v>0.24764738022965177</v>
      </c>
      <c r="H3332">
        <f t="shared" si="730"/>
        <v>0.24586644538745739</v>
      </c>
      <c r="I3332">
        <f t="shared" si="731"/>
        <v>0.25496837344755818</v>
      </c>
      <c r="J3332">
        <f t="shared" si="732"/>
        <v>0.25151780093533271</v>
      </c>
      <c r="K3332" t="str">
        <f>IF(OR(
 ROUND(G3332,4)&gt;(0.25+参数设置!B$3), ROUND(G3332,4)&lt;(0.25-参数设置!B$3),
 ROUND(H3332,4)&gt;(0.25+参数设置!B$3), ROUND(H3332,4)&lt;(0.25-参数设置!B$3),
 ROUND(I3332,4)&gt;(0.25+参数设置!B$3), ROUND(I3332,4)&lt;(0.25-参数设置!B$3),
 ROUND(J3332,4)&gt;(0.25+参数设置!B$3), ROUND(J3332,4)&lt;(0.25-参数设置!B$3)
),"是","否")</f>
        <v>否</v>
      </c>
      <c r="L3332">
        <f t="shared" si="733"/>
        <v>36114.542519120405</v>
      </c>
      <c r="M3332">
        <f t="shared" si="734"/>
        <v>35854.827891723304</v>
      </c>
      <c r="N3332">
        <f t="shared" si="735"/>
        <v>37182.166657139111</v>
      </c>
      <c r="O3332">
        <f t="shared" si="736"/>
        <v>36678.967925165794</v>
      </c>
      <c r="P3332">
        <f t="shared" si="737"/>
        <v>0</v>
      </c>
      <c r="Q3332">
        <f t="shared" si="738"/>
        <v>0</v>
      </c>
      <c r="R3332">
        <f t="shared" si="739"/>
        <v>0</v>
      </c>
      <c r="S3332">
        <f t="shared" si="740"/>
        <v>0</v>
      </c>
      <c r="T3332">
        <f t="shared" si="741"/>
        <v>0</v>
      </c>
      <c r="U3332">
        <f>T3332*参数设置!B3333</f>
        <v>0</v>
      </c>
    </row>
    <row r="3333" spans="1:21" x14ac:dyDescent="0.25">
      <c r="A3333" s="3">
        <v>44815</v>
      </c>
      <c r="B3333">
        <f>IF(K3332="是",F3332*0.25*(价格数据!B3333/价格数据!B3332),B3332*(价格数据!B3333/价格数据!B3332))</f>
        <v>36114.542519120405</v>
      </c>
      <c r="C3333">
        <f>IF(K3332="是",F3332*0.25*(价格数据!C3333/价格数据!C3332),C3332*(价格数据!C3333/价格数据!C3332))</f>
        <v>35854.827891723304</v>
      </c>
      <c r="D3333">
        <f>IF(K3332="是",F3332*0.25*(价格数据!D3333/价格数据!D3332),D3332*(价格数据!D3333/价格数据!D3332))</f>
        <v>37182.166657139111</v>
      </c>
      <c r="E3333">
        <f>IF(K3332="是",F3332*0.25*(价格数据!E3333/价格数据!E3332),E3332*(价格数据!E3333/价格数据!E3332))</f>
        <v>36678.967925165794</v>
      </c>
      <c r="F3333">
        <f t="shared" si="728"/>
        <v>145830.50499314861</v>
      </c>
      <c r="G3333">
        <f t="shared" si="729"/>
        <v>0.24764738022965177</v>
      </c>
      <c r="H3333">
        <f t="shared" si="730"/>
        <v>0.24586644538745739</v>
      </c>
      <c r="I3333">
        <f t="shared" si="731"/>
        <v>0.25496837344755818</v>
      </c>
      <c r="J3333">
        <f t="shared" si="732"/>
        <v>0.25151780093533271</v>
      </c>
      <c r="K3333" t="str">
        <f>IF(OR(
 ROUND(G3333,4)&gt;(0.25+参数设置!B$3), ROUND(G3333,4)&lt;(0.25-参数设置!B$3),
 ROUND(H3333,4)&gt;(0.25+参数设置!B$3), ROUND(H3333,4)&lt;(0.25-参数设置!B$3),
 ROUND(I3333,4)&gt;(0.25+参数设置!B$3), ROUND(I3333,4)&lt;(0.25-参数设置!B$3),
 ROUND(J3333,4)&gt;(0.25+参数设置!B$3), ROUND(J3333,4)&lt;(0.25-参数设置!B$3)
),"是","否")</f>
        <v>否</v>
      </c>
      <c r="L3333">
        <f t="shared" si="733"/>
        <v>36114.542519120405</v>
      </c>
      <c r="M3333">
        <f t="shared" si="734"/>
        <v>35854.827891723304</v>
      </c>
      <c r="N3333">
        <f t="shared" si="735"/>
        <v>37182.166657139111</v>
      </c>
      <c r="O3333">
        <f t="shared" si="736"/>
        <v>36678.967925165794</v>
      </c>
      <c r="P3333">
        <f t="shared" si="737"/>
        <v>0</v>
      </c>
      <c r="Q3333">
        <f t="shared" si="738"/>
        <v>0</v>
      </c>
      <c r="R3333">
        <f t="shared" si="739"/>
        <v>0</v>
      </c>
      <c r="S3333">
        <f t="shared" si="740"/>
        <v>0</v>
      </c>
      <c r="T3333">
        <f t="shared" si="741"/>
        <v>0</v>
      </c>
      <c r="U3333">
        <f>T3333*参数设置!B3334</f>
        <v>0</v>
      </c>
    </row>
    <row r="3334" spans="1:21" x14ac:dyDescent="0.25">
      <c r="A3334" s="3">
        <v>44816</v>
      </c>
      <c r="B3334">
        <f>IF(K3333="是",F3333*0.25*(价格数据!B3334/价格数据!B3333),B3333*(价格数据!B3334/价格数据!B3333))</f>
        <v>36114.542519120405</v>
      </c>
      <c r="C3334">
        <f>IF(K3333="是",F3333*0.25*(价格数据!C3334/价格数据!C3333),C3333*(价格数据!C3334/价格数据!C3333))</f>
        <v>35854.827891723304</v>
      </c>
      <c r="D3334">
        <f>IF(K3333="是",F3333*0.25*(价格数据!D3334/价格数据!D3333),D3333*(价格数据!D3334/价格数据!D3333))</f>
        <v>37182.166657139111</v>
      </c>
      <c r="E3334">
        <f>IF(K3333="是",F3333*0.25*(价格数据!E3334/价格数据!E3333),E3333*(价格数据!E3334/价格数据!E3333))</f>
        <v>36678.967925165794</v>
      </c>
      <c r="F3334">
        <f t="shared" si="728"/>
        <v>145830.50499314861</v>
      </c>
      <c r="G3334">
        <f t="shared" si="729"/>
        <v>0.24764738022965177</v>
      </c>
      <c r="H3334">
        <f t="shared" si="730"/>
        <v>0.24586644538745739</v>
      </c>
      <c r="I3334">
        <f t="shared" si="731"/>
        <v>0.25496837344755818</v>
      </c>
      <c r="J3334">
        <f t="shared" si="732"/>
        <v>0.25151780093533271</v>
      </c>
      <c r="K3334" t="str">
        <f>IF(OR(
 ROUND(G3334,4)&gt;(0.25+参数设置!B$3), ROUND(G3334,4)&lt;(0.25-参数设置!B$3),
 ROUND(H3334,4)&gt;(0.25+参数设置!B$3), ROUND(H3334,4)&lt;(0.25-参数设置!B$3),
 ROUND(I3334,4)&gt;(0.25+参数设置!B$3), ROUND(I3334,4)&lt;(0.25-参数设置!B$3),
 ROUND(J3334,4)&gt;(0.25+参数设置!B$3), ROUND(J3334,4)&lt;(0.25-参数设置!B$3)
),"是","否")</f>
        <v>否</v>
      </c>
      <c r="L3334">
        <f t="shared" si="733"/>
        <v>36114.542519120405</v>
      </c>
      <c r="M3334">
        <f t="shared" si="734"/>
        <v>35854.827891723304</v>
      </c>
      <c r="N3334">
        <f t="shared" si="735"/>
        <v>37182.166657139111</v>
      </c>
      <c r="O3334">
        <f t="shared" si="736"/>
        <v>36678.967925165794</v>
      </c>
      <c r="P3334">
        <f t="shared" si="737"/>
        <v>0</v>
      </c>
      <c r="Q3334">
        <f t="shared" si="738"/>
        <v>0</v>
      </c>
      <c r="R3334">
        <f t="shared" si="739"/>
        <v>0</v>
      </c>
      <c r="S3334">
        <f t="shared" si="740"/>
        <v>0</v>
      </c>
      <c r="T3334">
        <f t="shared" si="741"/>
        <v>0</v>
      </c>
      <c r="U3334">
        <f>T3334*参数设置!B3335</f>
        <v>0</v>
      </c>
    </row>
    <row r="3335" spans="1:21" x14ac:dyDescent="0.25">
      <c r="A3335" s="3">
        <v>44817</v>
      </c>
      <c r="B3335">
        <f>IF(K3334="是",F3334*0.25*(价格数据!B3335/价格数据!B3334),B3334*(价格数据!B3335/价格数据!B3334))</f>
        <v>36236.111068114806</v>
      </c>
      <c r="C3335">
        <f>IF(K3334="是",F3334*0.25*(价格数据!C3335/价格数据!C3334),C3334*(价格数据!C3335/价格数据!C3334))</f>
        <v>35873.773639618536</v>
      </c>
      <c r="D3335">
        <f>IF(K3334="是",F3334*0.25*(价格数据!D3335/价格数据!D3334),D3334*(价格数据!D3335/价格数据!D3334))</f>
        <v>37151.739352182361</v>
      </c>
      <c r="E3335">
        <f>IF(K3334="是",F3334*0.25*(价格数据!E3335/价格数据!E3334),E3334*(价格数据!E3335/价格数据!E3334))</f>
        <v>36676.400191992376</v>
      </c>
      <c r="F3335">
        <f t="shared" si="728"/>
        <v>145938.02425190809</v>
      </c>
      <c r="G3335">
        <f t="shared" si="729"/>
        <v>0.24829794190968726</v>
      </c>
      <c r="H3335">
        <f t="shared" si="730"/>
        <v>0.24581512476622075</v>
      </c>
      <c r="I3335">
        <f t="shared" si="731"/>
        <v>0.25457203181025395</v>
      </c>
      <c r="J3335">
        <f t="shared" si="732"/>
        <v>0.25131490151383795</v>
      </c>
      <c r="K3335" t="str">
        <f>IF(OR(
 ROUND(G3335,4)&gt;(0.25+参数设置!B$3), ROUND(G3335,4)&lt;(0.25-参数设置!B$3),
 ROUND(H3335,4)&gt;(0.25+参数设置!B$3), ROUND(H3335,4)&lt;(0.25-参数设置!B$3),
 ROUND(I3335,4)&gt;(0.25+参数设置!B$3), ROUND(I3335,4)&lt;(0.25-参数设置!B$3),
 ROUND(J3335,4)&gt;(0.25+参数设置!B$3), ROUND(J3335,4)&lt;(0.25-参数设置!B$3)
),"是","否")</f>
        <v>否</v>
      </c>
      <c r="L3335">
        <f t="shared" si="733"/>
        <v>36236.111068114806</v>
      </c>
      <c r="M3335">
        <f t="shared" si="734"/>
        <v>35873.773639618536</v>
      </c>
      <c r="N3335">
        <f t="shared" si="735"/>
        <v>37151.739352182361</v>
      </c>
      <c r="O3335">
        <f t="shared" si="736"/>
        <v>36676.400191992376</v>
      </c>
      <c r="P3335">
        <f t="shared" si="737"/>
        <v>0</v>
      </c>
      <c r="Q3335">
        <f t="shared" si="738"/>
        <v>0</v>
      </c>
      <c r="R3335">
        <f t="shared" si="739"/>
        <v>0</v>
      </c>
      <c r="S3335">
        <f t="shared" si="740"/>
        <v>0</v>
      </c>
      <c r="T3335">
        <f t="shared" si="741"/>
        <v>0</v>
      </c>
      <c r="U3335">
        <f>T3335*参数设置!B3336</f>
        <v>0</v>
      </c>
    </row>
    <row r="3336" spans="1:21" x14ac:dyDescent="0.25">
      <c r="A3336" s="3">
        <v>44818</v>
      </c>
      <c r="B3336">
        <f>IF(K3335="是",F3335*0.25*(价格数据!B3336/价格数据!B3335),B3335*(价格数据!B3336/价格数据!B3335))</f>
        <v>35836.671549990366</v>
      </c>
      <c r="C3336">
        <f>IF(K3335="是",F3335*0.25*(价格数据!C3336/价格数据!C3335),C3335*(价格数据!C3336/价格数据!C3335))</f>
        <v>35618.006043032925</v>
      </c>
      <c r="D3336">
        <f>IF(K3335="是",F3335*0.25*(价格数据!D3336/价格数据!D3335),D3335*(价格数据!D3336/价格数据!D3335))</f>
        <v>37119.302696898289</v>
      </c>
      <c r="E3336">
        <f>IF(K3335="是",F3335*0.25*(价格数据!E3336/价格数据!E3335),E3335*(价格数据!E3336/价格数据!E3335))</f>
        <v>36677.5006490667</v>
      </c>
      <c r="F3336">
        <f t="shared" si="728"/>
        <v>145251.48093898827</v>
      </c>
      <c r="G3336">
        <f t="shared" si="729"/>
        <v>0.24672155711130597</v>
      </c>
      <c r="H3336">
        <f t="shared" si="730"/>
        <v>0.24521613007163751</v>
      </c>
      <c r="I3336">
        <f t="shared" si="731"/>
        <v>0.25555197411370945</v>
      </c>
      <c r="J3336">
        <f t="shared" si="732"/>
        <v>0.25251033870334716</v>
      </c>
      <c r="K3336" t="str">
        <f>IF(OR(
 ROUND(G3336,4)&gt;(0.25+参数设置!B$3), ROUND(G3336,4)&lt;(0.25-参数设置!B$3),
 ROUND(H3336,4)&gt;(0.25+参数设置!B$3), ROUND(H3336,4)&lt;(0.25-参数设置!B$3),
 ROUND(I3336,4)&gt;(0.25+参数设置!B$3), ROUND(I3336,4)&lt;(0.25-参数设置!B$3),
 ROUND(J3336,4)&gt;(0.25+参数设置!B$3), ROUND(J3336,4)&lt;(0.25-参数设置!B$3)
),"是","否")</f>
        <v>否</v>
      </c>
      <c r="L3336">
        <f t="shared" si="733"/>
        <v>35836.671549990366</v>
      </c>
      <c r="M3336">
        <f t="shared" si="734"/>
        <v>35618.006043032925</v>
      </c>
      <c r="N3336">
        <f t="shared" si="735"/>
        <v>37119.302696898289</v>
      </c>
      <c r="O3336">
        <f t="shared" si="736"/>
        <v>36677.5006490667</v>
      </c>
      <c r="P3336">
        <f t="shared" si="737"/>
        <v>0</v>
      </c>
      <c r="Q3336">
        <f t="shared" si="738"/>
        <v>0</v>
      </c>
      <c r="R3336">
        <f t="shared" si="739"/>
        <v>0</v>
      </c>
      <c r="S3336">
        <f t="shared" si="740"/>
        <v>0</v>
      </c>
      <c r="T3336">
        <f t="shared" si="741"/>
        <v>0</v>
      </c>
      <c r="U3336">
        <f>T3336*参数设置!B3337</f>
        <v>0</v>
      </c>
    </row>
    <row r="3337" spans="1:21" x14ac:dyDescent="0.25">
      <c r="A3337" s="3">
        <v>44819</v>
      </c>
      <c r="B3337">
        <f>IF(K3336="是",F3336*0.25*(价格数据!B3337/价格数据!B3336),B3336*(价格数据!B3337/价格数据!B3336))</f>
        <v>35515.383241933756</v>
      </c>
      <c r="C3337">
        <f>IF(K3336="是",F3336*0.25*(价格数据!C3337/价格数据!C3336),C3336*(价格数据!C3337/价格数据!C3336))</f>
        <v>35466.440059871085</v>
      </c>
      <c r="D3337">
        <f>IF(K3336="是",F3336*0.25*(价格数据!D3337/价格数据!D3336),D3336*(价格数据!D3337/价格数据!D3336))</f>
        <v>37117.867446664481</v>
      </c>
      <c r="E3337">
        <f>IF(K3336="是",F3336*0.25*(价格数据!E3337/价格数据!E3336),E3336*(价格数据!E3337/价格数据!E3336))</f>
        <v>36680.435201264889</v>
      </c>
      <c r="F3337">
        <f t="shared" si="728"/>
        <v>144780.12594973421</v>
      </c>
      <c r="G3337">
        <f t="shared" si="729"/>
        <v>0.24530565233977097</v>
      </c>
      <c r="H3337">
        <f t="shared" si="730"/>
        <v>0.24496760054059197</v>
      </c>
      <c r="I3337">
        <f t="shared" si="731"/>
        <v>0.25637405136359204</v>
      </c>
      <c r="J3337">
        <f t="shared" si="732"/>
        <v>0.25335269575604502</v>
      </c>
      <c r="K3337" t="str">
        <f>IF(OR(
 ROUND(G3337,4)&gt;(0.25+参数设置!B$3), ROUND(G3337,4)&lt;(0.25-参数设置!B$3),
 ROUND(H3337,4)&gt;(0.25+参数设置!B$3), ROUND(H3337,4)&lt;(0.25-参数设置!B$3),
 ROUND(I3337,4)&gt;(0.25+参数设置!B$3), ROUND(I3337,4)&lt;(0.25-参数设置!B$3),
 ROUND(J3337,4)&gt;(0.25+参数设置!B$3), ROUND(J3337,4)&lt;(0.25-参数设置!B$3)
),"是","否")</f>
        <v>否</v>
      </c>
      <c r="L3337">
        <f t="shared" si="733"/>
        <v>35515.383241933756</v>
      </c>
      <c r="M3337">
        <f t="shared" si="734"/>
        <v>35466.440059871085</v>
      </c>
      <c r="N3337">
        <f t="shared" si="735"/>
        <v>37117.867446664481</v>
      </c>
      <c r="O3337">
        <f t="shared" si="736"/>
        <v>36680.435201264889</v>
      </c>
      <c r="P3337">
        <f t="shared" si="737"/>
        <v>0</v>
      </c>
      <c r="Q3337">
        <f t="shared" si="738"/>
        <v>0</v>
      </c>
      <c r="R3337">
        <f t="shared" si="739"/>
        <v>0</v>
      </c>
      <c r="S3337">
        <f t="shared" si="740"/>
        <v>0</v>
      </c>
      <c r="T3337">
        <f t="shared" si="741"/>
        <v>0</v>
      </c>
      <c r="U3337">
        <f>T3337*参数设置!B3338</f>
        <v>0</v>
      </c>
    </row>
    <row r="3338" spans="1:21" x14ac:dyDescent="0.25">
      <c r="A3338" s="3">
        <v>44820</v>
      </c>
      <c r="B3338">
        <f>IF(K3337="是",F3337*0.25*(价格数据!B3338/价格数据!B3337),B3337*(价格数据!B3338/价格数据!B3337))</f>
        <v>34733.871141255506</v>
      </c>
      <c r="C3338">
        <f>IF(K3337="是",F3337*0.25*(价格数据!C3338/价格数据!C3337),C3337*(价格数据!C3338/价格数据!C3337))</f>
        <v>35314.874076709246</v>
      </c>
      <c r="D3338">
        <f>IF(K3337="是",F3337*0.25*(价格数据!D3338/价格数据!D3337),D3337*(价格数据!D3338/价格数据!D3337))</f>
        <v>37084.856691286892</v>
      </c>
      <c r="E3338">
        <f>IF(K3337="是",F3337*0.25*(价格数据!E3338/价格数据!E3337),E3337*(价格数据!E3338/价格数据!E3337))</f>
        <v>36682.269296388768</v>
      </c>
      <c r="F3338">
        <f t="shared" si="728"/>
        <v>143815.87120564043</v>
      </c>
      <c r="G3338">
        <f t="shared" si="729"/>
        <v>0.24151625860257103</v>
      </c>
      <c r="H3338">
        <f t="shared" si="730"/>
        <v>0.24555616692828686</v>
      </c>
      <c r="I3338">
        <f t="shared" si="731"/>
        <v>0.25786344984316606</v>
      </c>
      <c r="J3338">
        <f t="shared" si="732"/>
        <v>0.25506412462597589</v>
      </c>
      <c r="K3338" t="str">
        <f>IF(OR(
 ROUND(G3338,4)&gt;(0.25+参数设置!B$3), ROUND(G3338,4)&lt;(0.25-参数设置!B$3),
 ROUND(H3338,4)&gt;(0.25+参数设置!B$3), ROUND(H3338,4)&lt;(0.25-参数设置!B$3),
 ROUND(I3338,4)&gt;(0.25+参数设置!B$3), ROUND(I3338,4)&lt;(0.25-参数设置!B$3),
 ROUND(J3338,4)&gt;(0.25+参数设置!B$3), ROUND(J3338,4)&lt;(0.25-参数设置!B$3)
),"是","否")</f>
        <v>否</v>
      </c>
      <c r="L3338">
        <f t="shared" si="733"/>
        <v>34733.871141255506</v>
      </c>
      <c r="M3338">
        <f t="shared" si="734"/>
        <v>35314.874076709246</v>
      </c>
      <c r="N3338">
        <f t="shared" si="735"/>
        <v>37084.856691286892</v>
      </c>
      <c r="O3338">
        <f t="shared" si="736"/>
        <v>36682.269296388768</v>
      </c>
      <c r="P3338">
        <f t="shared" si="737"/>
        <v>0</v>
      </c>
      <c r="Q3338">
        <f t="shared" si="738"/>
        <v>0</v>
      </c>
      <c r="R3338">
        <f t="shared" si="739"/>
        <v>0</v>
      </c>
      <c r="S3338">
        <f t="shared" si="740"/>
        <v>0</v>
      </c>
      <c r="T3338">
        <f t="shared" si="741"/>
        <v>0</v>
      </c>
      <c r="U3338">
        <f>T3338*参数设置!B3339</f>
        <v>0</v>
      </c>
    </row>
    <row r="3339" spans="1:21" x14ac:dyDescent="0.25">
      <c r="A3339" s="3">
        <v>44821</v>
      </c>
      <c r="B3339">
        <f>IF(K3338="是",F3338*0.25*(价格数据!B3339/价格数据!B3338),B3338*(价格数据!B3339/价格数据!B3338))</f>
        <v>34733.871141255506</v>
      </c>
      <c r="C3339">
        <f>IF(K3338="是",F3338*0.25*(价格数据!C3339/价格数据!C3338),C3338*(价格数据!C3339/价格数据!C3338))</f>
        <v>35314.874076709246</v>
      </c>
      <c r="D3339">
        <f>IF(K3338="是",F3338*0.25*(价格数据!D3339/价格数据!D3338),D3338*(价格数据!D3339/价格数据!D3338))</f>
        <v>37084.856691286892</v>
      </c>
      <c r="E3339">
        <f>IF(K3338="是",F3338*0.25*(价格数据!E3339/价格数据!E3338),E3338*(价格数据!E3339/价格数据!E3338))</f>
        <v>36682.269296388768</v>
      </c>
      <c r="F3339">
        <f t="shared" si="728"/>
        <v>143815.87120564043</v>
      </c>
      <c r="G3339">
        <f t="shared" si="729"/>
        <v>0.24151625860257103</v>
      </c>
      <c r="H3339">
        <f t="shared" si="730"/>
        <v>0.24555616692828686</v>
      </c>
      <c r="I3339">
        <f t="shared" si="731"/>
        <v>0.25786344984316606</v>
      </c>
      <c r="J3339">
        <f t="shared" si="732"/>
        <v>0.25506412462597589</v>
      </c>
      <c r="K3339" t="str">
        <f>IF(OR(
 ROUND(G3339,4)&gt;(0.25+参数设置!B$3), ROUND(G3339,4)&lt;(0.25-参数设置!B$3),
 ROUND(H3339,4)&gt;(0.25+参数设置!B$3), ROUND(H3339,4)&lt;(0.25-参数设置!B$3),
 ROUND(I3339,4)&gt;(0.25+参数设置!B$3), ROUND(I3339,4)&lt;(0.25-参数设置!B$3),
 ROUND(J3339,4)&gt;(0.25+参数设置!B$3), ROUND(J3339,4)&lt;(0.25-参数设置!B$3)
),"是","否")</f>
        <v>否</v>
      </c>
      <c r="L3339">
        <f t="shared" si="733"/>
        <v>34733.871141255506</v>
      </c>
      <c r="M3339">
        <f t="shared" si="734"/>
        <v>35314.874076709246</v>
      </c>
      <c r="N3339">
        <f t="shared" si="735"/>
        <v>37084.856691286892</v>
      </c>
      <c r="O3339">
        <f t="shared" si="736"/>
        <v>36682.269296388768</v>
      </c>
      <c r="P3339">
        <f t="shared" si="737"/>
        <v>0</v>
      </c>
      <c r="Q3339">
        <f t="shared" si="738"/>
        <v>0</v>
      </c>
      <c r="R3339">
        <f t="shared" si="739"/>
        <v>0</v>
      </c>
      <c r="S3339">
        <f t="shared" si="740"/>
        <v>0</v>
      </c>
      <c r="T3339">
        <f t="shared" si="741"/>
        <v>0</v>
      </c>
      <c r="U3339">
        <f>T3339*参数设置!B3340</f>
        <v>0</v>
      </c>
    </row>
    <row r="3340" spans="1:21" x14ac:dyDescent="0.25">
      <c r="A3340" s="3">
        <v>44822</v>
      </c>
      <c r="B3340">
        <f>IF(K3339="是",F3339*0.25*(价格数据!B3340/价格数据!B3339),B3339*(价格数据!B3340/价格数据!B3339))</f>
        <v>34733.871141255506</v>
      </c>
      <c r="C3340">
        <f>IF(K3339="是",F3339*0.25*(价格数据!C3340/价格数据!C3339),C3339*(价格数据!C3340/价格数据!C3339))</f>
        <v>35314.874076709246</v>
      </c>
      <c r="D3340">
        <f>IF(K3339="是",F3339*0.25*(价格数据!D3340/价格数据!D3339),D3339*(价格数据!D3340/价格数据!D3339))</f>
        <v>37084.856691286892</v>
      </c>
      <c r="E3340">
        <f>IF(K3339="是",F3339*0.25*(价格数据!E3340/价格数据!E3339),E3339*(价格数据!E3340/价格数据!E3339))</f>
        <v>36682.269296388768</v>
      </c>
      <c r="F3340">
        <f t="shared" si="728"/>
        <v>143815.87120564043</v>
      </c>
      <c r="G3340">
        <f t="shared" si="729"/>
        <v>0.24151625860257103</v>
      </c>
      <c r="H3340">
        <f t="shared" si="730"/>
        <v>0.24555616692828686</v>
      </c>
      <c r="I3340">
        <f t="shared" si="731"/>
        <v>0.25786344984316606</v>
      </c>
      <c r="J3340">
        <f t="shared" si="732"/>
        <v>0.25506412462597589</v>
      </c>
      <c r="K3340" t="str">
        <f>IF(OR(
 ROUND(G3340,4)&gt;(0.25+参数设置!B$3), ROUND(G3340,4)&lt;(0.25-参数设置!B$3),
 ROUND(H3340,4)&gt;(0.25+参数设置!B$3), ROUND(H3340,4)&lt;(0.25-参数设置!B$3),
 ROUND(I3340,4)&gt;(0.25+参数设置!B$3), ROUND(I3340,4)&lt;(0.25-参数设置!B$3),
 ROUND(J3340,4)&gt;(0.25+参数设置!B$3), ROUND(J3340,4)&lt;(0.25-参数设置!B$3)
),"是","否")</f>
        <v>否</v>
      </c>
      <c r="L3340">
        <f t="shared" si="733"/>
        <v>34733.871141255506</v>
      </c>
      <c r="M3340">
        <f t="shared" si="734"/>
        <v>35314.874076709246</v>
      </c>
      <c r="N3340">
        <f t="shared" si="735"/>
        <v>37084.856691286892</v>
      </c>
      <c r="O3340">
        <f t="shared" si="736"/>
        <v>36682.269296388768</v>
      </c>
      <c r="P3340">
        <f t="shared" si="737"/>
        <v>0</v>
      </c>
      <c r="Q3340">
        <f t="shared" si="738"/>
        <v>0</v>
      </c>
      <c r="R3340">
        <f t="shared" si="739"/>
        <v>0</v>
      </c>
      <c r="S3340">
        <f t="shared" si="740"/>
        <v>0</v>
      </c>
      <c r="T3340">
        <f t="shared" si="741"/>
        <v>0</v>
      </c>
      <c r="U3340">
        <f>T3340*参数设置!B3341</f>
        <v>0</v>
      </c>
    </row>
    <row r="3341" spans="1:21" x14ac:dyDescent="0.25">
      <c r="A3341" s="3">
        <v>44823</v>
      </c>
      <c r="B3341">
        <f>IF(K3340="是",F3340*0.25*(价格数据!B3341/价格数据!B3340),B3340*(价格数据!B3341/价格数据!B3340))</f>
        <v>34638.352995617053</v>
      </c>
      <c r="C3341">
        <f>IF(K3340="是",F3340*0.25*(价格数据!C3341/价格数据!C3340),C3340*(价格数据!C3341/价格数据!C3340))</f>
        <v>35438.021438028241</v>
      </c>
      <c r="D3341">
        <f>IF(K3340="是",F3340*0.25*(价格数据!D3341/价格数据!D3340),D3340*(价格数据!D3341/价格数据!D3340))</f>
        <v>37089.162441988316</v>
      </c>
      <c r="E3341">
        <f>IF(K3340="是",F3340*0.25*(价格数据!E3341/价格数据!E3340),E3340*(价格数据!E3341/价格数据!E3340))</f>
        <v>36679.334744190572</v>
      </c>
      <c r="F3341">
        <f t="shared" si="728"/>
        <v>143844.87161982417</v>
      </c>
      <c r="G3341">
        <f t="shared" si="729"/>
        <v>0.24080353095357293</v>
      </c>
      <c r="H3341">
        <f t="shared" si="730"/>
        <v>0.24636277288834746</v>
      </c>
      <c r="I3341">
        <f t="shared" si="731"/>
        <v>0.25784139555571628</v>
      </c>
      <c r="J3341">
        <f t="shared" si="732"/>
        <v>0.25499230060236333</v>
      </c>
      <c r="K3341" t="str">
        <f>IF(OR(
 ROUND(G3341,4)&gt;(0.25+参数设置!B$3), ROUND(G3341,4)&lt;(0.25-参数设置!B$3),
 ROUND(H3341,4)&gt;(0.25+参数设置!B$3), ROUND(H3341,4)&lt;(0.25-参数设置!B$3),
 ROUND(I3341,4)&gt;(0.25+参数设置!B$3), ROUND(I3341,4)&lt;(0.25-参数设置!B$3),
 ROUND(J3341,4)&gt;(0.25+参数设置!B$3), ROUND(J3341,4)&lt;(0.25-参数设置!B$3)
),"是","否")</f>
        <v>否</v>
      </c>
      <c r="L3341">
        <f t="shared" si="733"/>
        <v>34638.352995617053</v>
      </c>
      <c r="M3341">
        <f t="shared" si="734"/>
        <v>35438.021438028241</v>
      </c>
      <c r="N3341">
        <f t="shared" si="735"/>
        <v>37089.162441988316</v>
      </c>
      <c r="O3341">
        <f t="shared" si="736"/>
        <v>36679.334744190572</v>
      </c>
      <c r="P3341">
        <f t="shared" si="737"/>
        <v>0</v>
      </c>
      <c r="Q3341">
        <f t="shared" si="738"/>
        <v>0</v>
      </c>
      <c r="R3341">
        <f t="shared" si="739"/>
        <v>0</v>
      </c>
      <c r="S3341">
        <f t="shared" si="740"/>
        <v>0</v>
      </c>
      <c r="T3341">
        <f t="shared" si="741"/>
        <v>0</v>
      </c>
      <c r="U3341">
        <f>T3341*参数设置!B3342</f>
        <v>0</v>
      </c>
    </row>
    <row r="3342" spans="1:21" x14ac:dyDescent="0.25">
      <c r="A3342" s="3">
        <v>44824</v>
      </c>
      <c r="B3342">
        <f>IF(K3341="是",F3341*0.25*(价格数据!B3342/价格数据!B3341),B3341*(价格数据!B3342/价格数据!B3341))</f>
        <v>34655.719931187683</v>
      </c>
      <c r="C3342">
        <f>IF(K3341="是",F3341*0.25*(价格数据!C3342/价格数据!C3341),C3341*(价格数据!C3342/价格数据!C3341))</f>
        <v>35561.168799347237</v>
      </c>
      <c r="D3342">
        <f>IF(K3341="是",F3341*0.25*(价格数据!D3342/价格数据!D3341),D3341*(价格数据!D3342/价格数据!D3341))</f>
        <v>37130.497648722012</v>
      </c>
      <c r="E3342">
        <f>IF(K3341="是",F3341*0.25*(价格数据!E3342/价格数据!E3341),E3341*(价格数据!E3342/价格数据!E3341))</f>
        <v>36677.500649066707</v>
      </c>
      <c r="F3342">
        <f t="shared" si="728"/>
        <v>144024.88702832363</v>
      </c>
      <c r="G3342">
        <f t="shared" si="729"/>
        <v>0.24062313566940943</v>
      </c>
      <c r="H3342">
        <f t="shared" si="730"/>
        <v>0.2469098885136001</v>
      </c>
      <c r="I3342">
        <f t="shared" si="731"/>
        <v>0.25780612236425504</v>
      </c>
      <c r="J3342">
        <f t="shared" si="732"/>
        <v>0.25466085345273548</v>
      </c>
      <c r="K3342" t="str">
        <f>IF(OR(
 ROUND(G3342,4)&gt;(0.25+参数设置!B$3), ROUND(G3342,4)&lt;(0.25-参数设置!B$3),
 ROUND(H3342,4)&gt;(0.25+参数设置!B$3), ROUND(H3342,4)&lt;(0.25-参数设置!B$3),
 ROUND(I3342,4)&gt;(0.25+参数设置!B$3), ROUND(I3342,4)&lt;(0.25-参数设置!B$3),
 ROUND(J3342,4)&gt;(0.25+参数设置!B$3), ROUND(J3342,4)&lt;(0.25-参数设置!B$3)
),"是","否")</f>
        <v>否</v>
      </c>
      <c r="L3342">
        <f t="shared" si="733"/>
        <v>34655.719931187683</v>
      </c>
      <c r="M3342">
        <f t="shared" si="734"/>
        <v>35561.168799347237</v>
      </c>
      <c r="N3342">
        <f t="shared" si="735"/>
        <v>37130.497648722012</v>
      </c>
      <c r="O3342">
        <f t="shared" si="736"/>
        <v>36677.500649066707</v>
      </c>
      <c r="P3342">
        <f t="shared" si="737"/>
        <v>0</v>
      </c>
      <c r="Q3342">
        <f t="shared" si="738"/>
        <v>0</v>
      </c>
      <c r="R3342">
        <f t="shared" si="739"/>
        <v>0</v>
      </c>
      <c r="S3342">
        <f t="shared" si="740"/>
        <v>0</v>
      </c>
      <c r="T3342">
        <f t="shared" si="741"/>
        <v>0</v>
      </c>
      <c r="U3342">
        <f>T3342*参数设置!B3343</f>
        <v>0</v>
      </c>
    </row>
    <row r="3343" spans="1:21" x14ac:dyDescent="0.25">
      <c r="A3343" s="3">
        <v>44825</v>
      </c>
      <c r="B3343">
        <f>IF(K3342="是",F3342*0.25*(价格数据!B3343/价格数据!B3342),B3342*(价格数据!B3343/价格数据!B3342))</f>
        <v>34395.215897628266</v>
      </c>
      <c r="C3343">
        <f>IF(K3342="是",F3342*0.25*(价格数据!C3343/价格数据!C3342),C3342*(价格数据!C3343/价格数据!C3342))</f>
        <v>35608.533169085313</v>
      </c>
      <c r="D3343">
        <f>IF(K3342="是",F3342*0.25*(价格数据!D3343/价格数据!D3342),D3342*(价格数据!D3343/价格数据!D3342))</f>
        <v>37137.960949937813</v>
      </c>
      <c r="E3343">
        <f>IF(K3342="是",F3342*0.25*(价格数据!E3343/价格数据!E3342),E3342*(价格数据!E3343/价格数据!E3342))</f>
        <v>36679.334744190572</v>
      </c>
      <c r="F3343">
        <f t="shared" si="728"/>
        <v>143821.04476084196</v>
      </c>
      <c r="G3343">
        <f t="shared" si="729"/>
        <v>0.23915287192374104</v>
      </c>
      <c r="H3343">
        <f t="shared" si="730"/>
        <v>0.2475891704743089</v>
      </c>
      <c r="I3343">
        <f t="shared" si="731"/>
        <v>0.2582234123781677</v>
      </c>
      <c r="J3343">
        <f t="shared" si="732"/>
        <v>0.25503454522378233</v>
      </c>
      <c r="K3343" t="str">
        <f>IF(OR(
 ROUND(G3343,4)&gt;(0.25+参数设置!B$3), ROUND(G3343,4)&lt;(0.25-参数设置!B$3),
 ROUND(H3343,4)&gt;(0.25+参数设置!B$3), ROUND(H3343,4)&lt;(0.25-参数设置!B$3),
 ROUND(I3343,4)&gt;(0.25+参数设置!B$3), ROUND(I3343,4)&lt;(0.25-参数设置!B$3),
 ROUND(J3343,4)&gt;(0.25+参数设置!B$3), ROUND(J3343,4)&lt;(0.25-参数设置!B$3)
),"是","否")</f>
        <v>否</v>
      </c>
      <c r="L3343">
        <f t="shared" si="733"/>
        <v>34395.215897628266</v>
      </c>
      <c r="M3343">
        <f t="shared" si="734"/>
        <v>35608.533169085313</v>
      </c>
      <c r="N3343">
        <f t="shared" si="735"/>
        <v>37137.960949937813</v>
      </c>
      <c r="O3343">
        <f t="shared" si="736"/>
        <v>36679.334744190572</v>
      </c>
      <c r="P3343">
        <f t="shared" si="737"/>
        <v>0</v>
      </c>
      <c r="Q3343">
        <f t="shared" si="738"/>
        <v>0</v>
      </c>
      <c r="R3343">
        <f t="shared" si="739"/>
        <v>0</v>
      </c>
      <c r="S3343">
        <f t="shared" si="740"/>
        <v>0</v>
      </c>
      <c r="T3343">
        <f t="shared" si="741"/>
        <v>0</v>
      </c>
      <c r="U3343">
        <f>T3343*参数设置!B3344</f>
        <v>0</v>
      </c>
    </row>
    <row r="3344" spans="1:21" x14ac:dyDescent="0.25">
      <c r="A3344" s="3">
        <v>44826</v>
      </c>
      <c r="B3344">
        <f>IF(K3343="是",F3343*0.25*(价格数据!B3344/价格数据!B3343),B3343*(价格数据!B3344/价格数据!B3343))</f>
        <v>34143.395331854168</v>
      </c>
      <c r="C3344">
        <f>IF(K3343="是",F3343*0.25*(价格数据!C3344/价格数据!C3343),C3343*(价格数据!C3344/价格数据!C3343))</f>
        <v>35551.695925399625</v>
      </c>
      <c r="D3344">
        <f>IF(K3343="是",F3343*0.25*(价格数据!D3344/价格数据!D3343),D3343*(价格数据!D3344/价格数据!D3343))</f>
        <v>37137.099799797536</v>
      </c>
      <c r="E3344">
        <f>IF(K3343="是",F3343*0.25*(价格数据!E3344/价格数据!E3343),E3343*(价格数据!E3344/价格数据!E3343))</f>
        <v>36680.435201264889</v>
      </c>
      <c r="F3344">
        <f t="shared" si="728"/>
        <v>143512.62625831622</v>
      </c>
      <c r="G3344">
        <f t="shared" si="729"/>
        <v>0.23791213513435122</v>
      </c>
      <c r="H3344">
        <f t="shared" si="730"/>
        <v>0.24772521312102661</v>
      </c>
      <c r="I3344">
        <f t="shared" si="731"/>
        <v>0.25877235172989199</v>
      </c>
      <c r="J3344">
        <f t="shared" si="732"/>
        <v>0.25559030001473021</v>
      </c>
      <c r="K3344" t="str">
        <f>IF(OR(
 ROUND(G3344,4)&gt;(0.25+参数设置!B$3), ROUND(G3344,4)&lt;(0.25-参数设置!B$3),
 ROUND(H3344,4)&gt;(0.25+参数设置!B$3), ROUND(H3344,4)&lt;(0.25-参数设置!B$3),
 ROUND(I3344,4)&gt;(0.25+参数设置!B$3), ROUND(I3344,4)&lt;(0.25-参数设置!B$3),
 ROUND(J3344,4)&gt;(0.25+参数设置!B$3), ROUND(J3344,4)&lt;(0.25-参数设置!B$3)
),"是","否")</f>
        <v>否</v>
      </c>
      <c r="L3344">
        <f t="shared" si="733"/>
        <v>34143.395331854168</v>
      </c>
      <c r="M3344">
        <f t="shared" si="734"/>
        <v>35551.695925399625</v>
      </c>
      <c r="N3344">
        <f t="shared" si="735"/>
        <v>37137.099799797536</v>
      </c>
      <c r="O3344">
        <f t="shared" si="736"/>
        <v>36680.435201264889</v>
      </c>
      <c r="P3344">
        <f t="shared" si="737"/>
        <v>0</v>
      </c>
      <c r="Q3344">
        <f t="shared" si="738"/>
        <v>0</v>
      </c>
      <c r="R3344">
        <f t="shared" si="739"/>
        <v>0</v>
      </c>
      <c r="S3344">
        <f t="shared" si="740"/>
        <v>0</v>
      </c>
      <c r="T3344">
        <f t="shared" si="741"/>
        <v>0</v>
      </c>
      <c r="U3344">
        <f>T3344*参数设置!B3345</f>
        <v>0</v>
      </c>
    </row>
    <row r="3345" spans="1:21" x14ac:dyDescent="0.25">
      <c r="A3345" s="3">
        <v>44827</v>
      </c>
      <c r="B3345">
        <f>IF(K3344="是",F3344*0.25*(价格数据!B3345/价格数据!B3344),B3344*(价格数据!B3345/价格数据!B3344))</f>
        <v>34073.927589571656</v>
      </c>
      <c r="C3345">
        <f>IF(K3344="是",F3344*0.25*(价格数据!C3345/价格数据!C3344),C3344*(价格数据!C3345/价格数据!C3344))</f>
        <v>35712.734782509076</v>
      </c>
      <c r="D3345">
        <f>IF(K3344="是",F3344*0.25*(价格数据!D3345/价格数据!D3344),D3344*(价格数据!D3345/价格数据!D3344))</f>
        <v>37100.644443858793</v>
      </c>
      <c r="E3345">
        <f>IF(K3344="是",F3344*0.25*(价格数据!E3345/价格数据!E3344),E3344*(价格数据!E3345/价格数据!E3344))</f>
        <v>36678.234287116247</v>
      </c>
      <c r="F3345">
        <f t="shared" si="728"/>
        <v>143565.54110305576</v>
      </c>
      <c r="G3345">
        <f t="shared" si="729"/>
        <v>0.23734057161469091</v>
      </c>
      <c r="H3345">
        <f t="shared" si="730"/>
        <v>0.24875561717747699</v>
      </c>
      <c r="I3345">
        <f t="shared" si="731"/>
        <v>0.25842304607918981</v>
      </c>
      <c r="J3345">
        <f t="shared" si="732"/>
        <v>0.25548076512864243</v>
      </c>
      <c r="K3345" t="str">
        <f>IF(OR(
 ROUND(G3345,4)&gt;(0.25+参数设置!B$3), ROUND(G3345,4)&lt;(0.25-参数设置!B$3),
 ROUND(H3345,4)&gt;(0.25+参数设置!B$3), ROUND(H3345,4)&lt;(0.25-参数设置!B$3),
 ROUND(I3345,4)&gt;(0.25+参数设置!B$3), ROUND(I3345,4)&lt;(0.25-参数设置!B$3),
 ROUND(J3345,4)&gt;(0.25+参数设置!B$3), ROUND(J3345,4)&lt;(0.25-参数设置!B$3)
),"是","否")</f>
        <v>否</v>
      </c>
      <c r="L3345">
        <f t="shared" si="733"/>
        <v>34073.927589571656</v>
      </c>
      <c r="M3345">
        <f t="shared" si="734"/>
        <v>35712.734782509076</v>
      </c>
      <c r="N3345">
        <f t="shared" si="735"/>
        <v>37100.644443858793</v>
      </c>
      <c r="O3345">
        <f t="shared" si="736"/>
        <v>36678.234287116247</v>
      </c>
      <c r="P3345">
        <f t="shared" si="737"/>
        <v>0</v>
      </c>
      <c r="Q3345">
        <f t="shared" si="738"/>
        <v>0</v>
      </c>
      <c r="R3345">
        <f t="shared" si="739"/>
        <v>0</v>
      </c>
      <c r="S3345">
        <f t="shared" si="740"/>
        <v>0</v>
      </c>
      <c r="T3345">
        <f t="shared" si="741"/>
        <v>0</v>
      </c>
      <c r="U3345">
        <f>T3345*参数设置!B3346</f>
        <v>0</v>
      </c>
    </row>
    <row r="3346" spans="1:21" x14ac:dyDescent="0.25">
      <c r="A3346" s="3">
        <v>44828</v>
      </c>
      <c r="B3346">
        <f>IF(K3345="是",F3345*0.25*(价格数据!B3346/价格数据!B3345),B3345*(价格数据!B3346/价格数据!B3345))</f>
        <v>34073.927589571656</v>
      </c>
      <c r="C3346">
        <f>IF(K3345="是",F3345*0.25*(价格数据!C3346/价格数据!C3345),C3345*(价格数据!C3346/价格数据!C3345))</f>
        <v>35712.734782509076</v>
      </c>
      <c r="D3346">
        <f>IF(K3345="是",F3345*0.25*(价格数据!D3346/价格数据!D3345),D3345*(价格数据!D3346/价格数据!D3345))</f>
        <v>37100.644443858793</v>
      </c>
      <c r="E3346">
        <f>IF(K3345="是",F3345*0.25*(价格数据!E3346/价格数据!E3345),E3345*(价格数据!E3346/价格数据!E3345))</f>
        <v>36678.234287116247</v>
      </c>
      <c r="F3346">
        <f t="shared" si="728"/>
        <v>143565.54110305576</v>
      </c>
      <c r="G3346">
        <f t="shared" si="729"/>
        <v>0.23734057161469091</v>
      </c>
      <c r="H3346">
        <f t="shared" si="730"/>
        <v>0.24875561717747699</v>
      </c>
      <c r="I3346">
        <f t="shared" si="731"/>
        <v>0.25842304607918981</v>
      </c>
      <c r="J3346">
        <f t="shared" si="732"/>
        <v>0.25548076512864243</v>
      </c>
      <c r="K3346" t="str">
        <f>IF(OR(
 ROUND(G3346,4)&gt;(0.25+参数设置!B$3), ROUND(G3346,4)&lt;(0.25-参数设置!B$3),
 ROUND(H3346,4)&gt;(0.25+参数设置!B$3), ROUND(H3346,4)&lt;(0.25-参数设置!B$3),
 ROUND(I3346,4)&gt;(0.25+参数设置!B$3), ROUND(I3346,4)&lt;(0.25-参数设置!B$3),
 ROUND(J3346,4)&gt;(0.25+参数设置!B$3), ROUND(J3346,4)&lt;(0.25-参数设置!B$3)
),"是","否")</f>
        <v>否</v>
      </c>
      <c r="L3346">
        <f t="shared" si="733"/>
        <v>34073.927589571656</v>
      </c>
      <c r="M3346">
        <f t="shared" si="734"/>
        <v>35712.734782509076</v>
      </c>
      <c r="N3346">
        <f t="shared" si="735"/>
        <v>37100.644443858793</v>
      </c>
      <c r="O3346">
        <f t="shared" si="736"/>
        <v>36678.234287116247</v>
      </c>
      <c r="P3346">
        <f t="shared" si="737"/>
        <v>0</v>
      </c>
      <c r="Q3346">
        <f t="shared" si="738"/>
        <v>0</v>
      </c>
      <c r="R3346">
        <f t="shared" si="739"/>
        <v>0</v>
      </c>
      <c r="S3346">
        <f t="shared" si="740"/>
        <v>0</v>
      </c>
      <c r="T3346">
        <f t="shared" si="741"/>
        <v>0</v>
      </c>
      <c r="U3346">
        <f>T3346*参数设置!B3347</f>
        <v>0</v>
      </c>
    </row>
    <row r="3347" spans="1:21" x14ac:dyDescent="0.25">
      <c r="A3347" s="3">
        <v>44829</v>
      </c>
      <c r="B3347">
        <f>IF(K3346="是",F3346*0.25*(价格数据!B3347/价格数据!B3346),B3346*(价格数据!B3347/价格数据!B3346))</f>
        <v>34073.927589571656</v>
      </c>
      <c r="C3347">
        <f>IF(K3346="是",F3346*0.25*(价格数据!C3347/价格数据!C3346),C3346*(价格数据!C3347/价格数据!C3346))</f>
        <v>35712.734782509076</v>
      </c>
      <c r="D3347">
        <f>IF(K3346="是",F3346*0.25*(价格数据!D3347/价格数据!D3346),D3346*(价格数据!D3347/价格数据!D3346))</f>
        <v>37100.644443858793</v>
      </c>
      <c r="E3347">
        <f>IF(K3346="是",F3346*0.25*(价格数据!E3347/价格数据!E3346),E3346*(价格数据!E3347/价格数据!E3346))</f>
        <v>36678.234287116247</v>
      </c>
      <c r="F3347">
        <f t="shared" si="728"/>
        <v>143565.54110305576</v>
      </c>
      <c r="G3347">
        <f t="shared" si="729"/>
        <v>0.23734057161469091</v>
      </c>
      <c r="H3347">
        <f t="shared" si="730"/>
        <v>0.24875561717747699</v>
      </c>
      <c r="I3347">
        <f t="shared" si="731"/>
        <v>0.25842304607918981</v>
      </c>
      <c r="J3347">
        <f t="shared" si="732"/>
        <v>0.25548076512864243</v>
      </c>
      <c r="K3347" t="str">
        <f>IF(OR(
 ROUND(G3347,4)&gt;(0.25+参数设置!B$3), ROUND(G3347,4)&lt;(0.25-参数设置!B$3),
 ROUND(H3347,4)&gt;(0.25+参数设置!B$3), ROUND(H3347,4)&lt;(0.25-参数设置!B$3),
 ROUND(I3347,4)&gt;(0.25+参数设置!B$3), ROUND(I3347,4)&lt;(0.25-参数设置!B$3),
 ROUND(J3347,4)&gt;(0.25+参数设置!B$3), ROUND(J3347,4)&lt;(0.25-参数设置!B$3)
),"是","否")</f>
        <v>否</v>
      </c>
      <c r="L3347">
        <f t="shared" si="733"/>
        <v>34073.927589571656</v>
      </c>
      <c r="M3347">
        <f t="shared" si="734"/>
        <v>35712.734782509076</v>
      </c>
      <c r="N3347">
        <f t="shared" si="735"/>
        <v>37100.644443858793</v>
      </c>
      <c r="O3347">
        <f t="shared" si="736"/>
        <v>36678.234287116247</v>
      </c>
      <c r="P3347">
        <f t="shared" si="737"/>
        <v>0</v>
      </c>
      <c r="Q3347">
        <f t="shared" si="738"/>
        <v>0</v>
      </c>
      <c r="R3347">
        <f t="shared" si="739"/>
        <v>0</v>
      </c>
      <c r="S3347">
        <f t="shared" si="740"/>
        <v>0</v>
      </c>
      <c r="T3347">
        <f t="shared" si="741"/>
        <v>0</v>
      </c>
      <c r="U3347">
        <f>T3347*参数设置!B3348</f>
        <v>0</v>
      </c>
    </row>
    <row r="3348" spans="1:21" x14ac:dyDescent="0.25">
      <c r="A3348" s="3">
        <v>44830</v>
      </c>
      <c r="B3348">
        <f>IF(K3347="是",F3347*0.25*(价格数据!B3348/价格数据!B3347),B3347*(价格数据!B3348/价格数据!B3347))</f>
        <v>33856.84089493881</v>
      </c>
      <c r="C3348">
        <f>IF(K3347="是",F3347*0.25*(价格数据!C3348/价格数据!C3347),C3347*(价格数据!C3348/价格数据!C3347))</f>
        <v>35390.657068290166</v>
      </c>
      <c r="D3348">
        <f>IF(K3347="是",F3347*0.25*(价格数据!D3348/价格数据!D3347),D3347*(价格数据!D3348/价格数据!D3347))</f>
        <v>37013.955329736753</v>
      </c>
      <c r="E3348">
        <f>IF(K3347="是",F3347*0.25*(价格数据!E3348/价格数据!E3347),E3347*(价格数据!E3348/价格数据!E3347))</f>
        <v>36674.932915893289</v>
      </c>
      <c r="F3348">
        <f t="shared" si="728"/>
        <v>142936.38620885901</v>
      </c>
      <c r="G3348">
        <f t="shared" si="729"/>
        <v>0.23686649559942777</v>
      </c>
      <c r="H3348">
        <f t="shared" si="730"/>
        <v>0.24759725642270855</v>
      </c>
      <c r="I3348">
        <f t="shared" si="731"/>
        <v>0.25895404460311361</v>
      </c>
      <c r="J3348">
        <f t="shared" si="732"/>
        <v>0.25658220337475013</v>
      </c>
      <c r="K3348" t="str">
        <f>IF(OR(
 ROUND(G3348,4)&gt;(0.25+参数设置!B$3), ROUND(G3348,4)&lt;(0.25-参数设置!B$3),
 ROUND(H3348,4)&gt;(0.25+参数设置!B$3), ROUND(H3348,4)&lt;(0.25-参数设置!B$3),
 ROUND(I3348,4)&gt;(0.25+参数设置!B$3), ROUND(I3348,4)&lt;(0.25-参数设置!B$3),
 ROUND(J3348,4)&gt;(0.25+参数设置!B$3), ROUND(J3348,4)&lt;(0.25-参数设置!B$3)
),"是","否")</f>
        <v>否</v>
      </c>
      <c r="L3348">
        <f t="shared" si="733"/>
        <v>33856.84089493881</v>
      </c>
      <c r="M3348">
        <f t="shared" si="734"/>
        <v>35390.657068290166</v>
      </c>
      <c r="N3348">
        <f t="shared" si="735"/>
        <v>37013.955329736753</v>
      </c>
      <c r="O3348">
        <f t="shared" si="736"/>
        <v>36674.932915893289</v>
      </c>
      <c r="P3348">
        <f t="shared" si="737"/>
        <v>0</v>
      </c>
      <c r="Q3348">
        <f t="shared" si="738"/>
        <v>0</v>
      </c>
      <c r="R3348">
        <f t="shared" si="739"/>
        <v>0</v>
      </c>
      <c r="S3348">
        <f t="shared" si="740"/>
        <v>0</v>
      </c>
      <c r="T3348">
        <f t="shared" si="741"/>
        <v>0</v>
      </c>
      <c r="U3348">
        <f>T3348*参数设置!B3349</f>
        <v>0</v>
      </c>
    </row>
    <row r="3349" spans="1:21" x14ac:dyDescent="0.25">
      <c r="A3349" s="3">
        <v>44831</v>
      </c>
      <c r="B3349">
        <f>IF(K3348="是",F3348*0.25*(价格数据!B3349/价格数据!B3348),B3348*(价格数据!B3349/价格数据!B3348))</f>
        <v>34291.014284204502</v>
      </c>
      <c r="C3349">
        <f>IF(K3348="是",F3348*0.25*(价格数据!C3349/价格数据!C3348),C3348*(价格数据!C3349/价格数据!C3348))</f>
        <v>35485.385807766317</v>
      </c>
      <c r="D3349">
        <f>IF(K3348="是",F3348*0.25*(价格数据!D3349/价格数据!D3348),D3348*(价格数据!D3349/价格数据!D3348))</f>
        <v>37014.529429830283</v>
      </c>
      <c r="E3349">
        <f>IF(K3348="是",F3348*0.25*(价格数据!E3349/价格数据!E3348),E3348*(价格数据!E3349/价格数据!E3348))</f>
        <v>36675.666553942843</v>
      </c>
      <c r="F3349">
        <f t="shared" si="728"/>
        <v>143466.59607574393</v>
      </c>
      <c r="G3349">
        <f t="shared" si="729"/>
        <v>0.23901741047860636</v>
      </c>
      <c r="H3349">
        <f t="shared" si="730"/>
        <v>0.24734249489708129</v>
      </c>
      <c r="I3349">
        <f t="shared" si="731"/>
        <v>0.25800102910567607</v>
      </c>
      <c r="J3349">
        <f t="shared" si="732"/>
        <v>0.25563906551863635</v>
      </c>
      <c r="K3349" t="str">
        <f>IF(OR(
 ROUND(G3349,4)&gt;(0.25+参数设置!B$3), ROUND(G3349,4)&lt;(0.25-参数设置!B$3),
 ROUND(H3349,4)&gt;(0.25+参数设置!B$3), ROUND(H3349,4)&lt;(0.25-参数设置!B$3),
 ROUND(I3349,4)&gt;(0.25+参数设置!B$3), ROUND(I3349,4)&lt;(0.25-参数设置!B$3),
 ROUND(J3349,4)&gt;(0.25+参数设置!B$3), ROUND(J3349,4)&lt;(0.25-参数设置!B$3)
),"是","否")</f>
        <v>否</v>
      </c>
      <c r="L3349">
        <f t="shared" si="733"/>
        <v>34291.014284204502</v>
      </c>
      <c r="M3349">
        <f t="shared" si="734"/>
        <v>35485.385807766317</v>
      </c>
      <c r="N3349">
        <f t="shared" si="735"/>
        <v>37014.529429830283</v>
      </c>
      <c r="O3349">
        <f t="shared" si="736"/>
        <v>36675.666553942843</v>
      </c>
      <c r="P3349">
        <f t="shared" si="737"/>
        <v>0</v>
      </c>
      <c r="Q3349">
        <f t="shared" si="738"/>
        <v>0</v>
      </c>
      <c r="R3349">
        <f t="shared" si="739"/>
        <v>0</v>
      </c>
      <c r="S3349">
        <f t="shared" si="740"/>
        <v>0</v>
      </c>
      <c r="T3349">
        <f t="shared" si="741"/>
        <v>0</v>
      </c>
      <c r="U3349">
        <f>T3349*参数设置!B3350</f>
        <v>0</v>
      </c>
    </row>
    <row r="3350" spans="1:21" x14ac:dyDescent="0.25">
      <c r="A3350" s="3">
        <v>44832</v>
      </c>
      <c r="B3350">
        <f>IF(K3349="是",F3349*0.25*(价格数据!B3350/价格数据!B3349),B3349*(价格数据!B3350/价格数据!B3349))</f>
        <v>33804.740088226921</v>
      </c>
      <c r="C3350">
        <f>IF(K3349="是",F3349*0.25*(价格数据!C3350/价格数据!C3349),C3349*(价格数据!C3350/价格数据!C3349))</f>
        <v>35532.750177504386</v>
      </c>
      <c r="D3350">
        <f>IF(K3349="是",F3349*0.25*(价格数据!D3350/价格数据!D3349),D3349*(价格数据!D3350/价格数据!D3349))</f>
        <v>37002.186277819528</v>
      </c>
      <c r="E3350">
        <f>IF(K3349="是",F3349*0.25*(价格数据!E3350/价格数据!E3349),E3349*(价格数据!E3350/价格数据!E3349))</f>
        <v>36681.90247736399</v>
      </c>
      <c r="F3350">
        <f t="shared" si="728"/>
        <v>143021.57902091483</v>
      </c>
      <c r="G3350">
        <f t="shared" si="729"/>
        <v>0.23636111641085622</v>
      </c>
      <c r="H3350">
        <f t="shared" si="730"/>
        <v>0.24844327982358688</v>
      </c>
      <c r="I3350">
        <f t="shared" si="731"/>
        <v>0.25871750634502849</v>
      </c>
      <c r="J3350">
        <f t="shared" si="732"/>
        <v>0.25647809742052841</v>
      </c>
      <c r="K3350" t="str">
        <f>IF(OR(
 ROUND(G3350,4)&gt;(0.25+参数设置!B$3), ROUND(G3350,4)&lt;(0.25-参数设置!B$3),
 ROUND(H3350,4)&gt;(0.25+参数设置!B$3), ROUND(H3350,4)&lt;(0.25-参数设置!B$3),
 ROUND(I3350,4)&gt;(0.25+参数设置!B$3), ROUND(I3350,4)&lt;(0.25-参数设置!B$3),
 ROUND(J3350,4)&gt;(0.25+参数设置!B$3), ROUND(J3350,4)&lt;(0.25-参数设置!B$3)
),"是","否")</f>
        <v>否</v>
      </c>
      <c r="L3350">
        <f t="shared" si="733"/>
        <v>33804.740088226921</v>
      </c>
      <c r="M3350">
        <f t="shared" si="734"/>
        <v>35532.750177504386</v>
      </c>
      <c r="N3350">
        <f t="shared" si="735"/>
        <v>37002.186277819528</v>
      </c>
      <c r="O3350">
        <f t="shared" si="736"/>
        <v>36681.90247736399</v>
      </c>
      <c r="P3350">
        <f t="shared" si="737"/>
        <v>0</v>
      </c>
      <c r="Q3350">
        <f t="shared" si="738"/>
        <v>0</v>
      </c>
      <c r="R3350">
        <f t="shared" si="739"/>
        <v>0</v>
      </c>
      <c r="S3350">
        <f t="shared" si="740"/>
        <v>0</v>
      </c>
      <c r="T3350">
        <f t="shared" si="741"/>
        <v>0</v>
      </c>
      <c r="U3350">
        <f>T3350*参数设置!B3351</f>
        <v>0</v>
      </c>
    </row>
    <row r="3351" spans="1:21" x14ac:dyDescent="0.25">
      <c r="A3351" s="3">
        <v>44833</v>
      </c>
      <c r="B3351">
        <f>IF(K3350="是",F3350*0.25*(价格数据!B3351/价格数据!B3350),B3350*(价格数据!B3351/价格数据!B3350))</f>
        <v>33813.42355601224</v>
      </c>
      <c r="C3351">
        <f>IF(K3350="是",F3350*0.25*(价格数据!C3351/价格数据!C3350),C3350*(价格数据!C3351/价格数据!C3350))</f>
        <v>35807.463521985221</v>
      </c>
      <c r="D3351">
        <f>IF(K3350="是",F3350*0.25*(价格数据!D3351/价格数据!D3350),D3350*(价格数据!D3351/价格数据!D3350))</f>
        <v>36938.748217485183</v>
      </c>
      <c r="E3351">
        <f>IF(K3350="是",F3350*0.25*(价格数据!E3351/价格数据!E3350),E3350*(价格数据!E3351/价格数据!E3350))</f>
        <v>36677.500649066707</v>
      </c>
      <c r="F3351">
        <f t="shared" si="728"/>
        <v>143237.13594454934</v>
      </c>
      <c r="G3351">
        <f t="shared" si="729"/>
        <v>0.23606604064676534</v>
      </c>
      <c r="H3351">
        <f t="shared" si="730"/>
        <v>0.24998729055743743</v>
      </c>
      <c r="I3351">
        <f t="shared" si="731"/>
        <v>0.2578852751690392</v>
      </c>
      <c r="J3351">
        <f t="shared" si="732"/>
        <v>0.25606139362675806</v>
      </c>
      <c r="K3351" t="str">
        <f>IF(OR(
 ROUND(G3351,4)&gt;(0.25+参数设置!B$3), ROUND(G3351,4)&lt;(0.25-参数设置!B$3),
 ROUND(H3351,4)&gt;(0.25+参数设置!B$3), ROUND(H3351,4)&lt;(0.25-参数设置!B$3),
 ROUND(I3351,4)&gt;(0.25+参数设置!B$3), ROUND(I3351,4)&lt;(0.25-参数设置!B$3),
 ROUND(J3351,4)&gt;(0.25+参数设置!B$3), ROUND(J3351,4)&lt;(0.25-参数设置!B$3)
),"是","否")</f>
        <v>否</v>
      </c>
      <c r="L3351">
        <f t="shared" si="733"/>
        <v>33813.42355601224</v>
      </c>
      <c r="M3351">
        <f t="shared" si="734"/>
        <v>35807.463521985221</v>
      </c>
      <c r="N3351">
        <f t="shared" si="735"/>
        <v>36938.748217485183</v>
      </c>
      <c r="O3351">
        <f t="shared" si="736"/>
        <v>36677.500649066707</v>
      </c>
      <c r="P3351">
        <f t="shared" si="737"/>
        <v>0</v>
      </c>
      <c r="Q3351">
        <f t="shared" si="738"/>
        <v>0</v>
      </c>
      <c r="R3351">
        <f t="shared" si="739"/>
        <v>0</v>
      </c>
      <c r="S3351">
        <f t="shared" si="740"/>
        <v>0</v>
      </c>
      <c r="T3351">
        <f t="shared" si="741"/>
        <v>0</v>
      </c>
      <c r="U3351">
        <f>T3351*参数设置!B3352</f>
        <v>0</v>
      </c>
    </row>
    <row r="3352" spans="1:21" x14ac:dyDescent="0.25">
      <c r="A3352" s="3">
        <v>44834</v>
      </c>
      <c r="B3352">
        <f>IF(K3351="是",F3351*0.25*(价格数据!B3352/价格数据!B3351),B3351*(价格数据!B3352/价格数据!B3351))</f>
        <v>33587.653393594075</v>
      </c>
      <c r="C3352">
        <f>IF(K3351="是",F3351*0.25*(价格数据!C3352/价格数据!C3351),C3351*(价格数据!C3352/价格数据!C3351))</f>
        <v>35835.882143828065</v>
      </c>
      <c r="D3352">
        <f>IF(K3351="是",F3351*0.25*(价格数据!D3352/价格数据!D3351),D3351*(价格数据!D3352/价格数据!D3351))</f>
        <v>36966.305021974309</v>
      </c>
      <c r="E3352">
        <f>IF(K3351="是",F3351*0.25*(价格数据!E3352/价格数据!E3351),E3351*(价格数据!E3352/价格数据!E3351))</f>
        <v>36710.147542271559</v>
      </c>
      <c r="F3352">
        <f t="shared" si="728"/>
        <v>143099.98810166802</v>
      </c>
      <c r="G3352">
        <f t="shared" si="729"/>
        <v>0.23471457852065725</v>
      </c>
      <c r="H3352">
        <f t="shared" si="730"/>
        <v>0.2504254725609607</v>
      </c>
      <c r="I3352">
        <f t="shared" si="731"/>
        <v>0.25832500416220106</v>
      </c>
      <c r="J3352">
        <f t="shared" si="732"/>
        <v>0.25653494475618099</v>
      </c>
      <c r="K3352" t="str">
        <f>IF(OR(
 ROUND(G3352,4)&gt;(0.25+参数设置!B$3), ROUND(G3352,4)&lt;(0.25-参数设置!B$3),
 ROUND(H3352,4)&gt;(0.25+参数设置!B$3), ROUND(H3352,4)&lt;(0.25-参数设置!B$3),
 ROUND(I3352,4)&gt;(0.25+参数设置!B$3), ROUND(I3352,4)&lt;(0.25-参数设置!B$3),
 ROUND(J3352,4)&gt;(0.25+参数设置!B$3), ROUND(J3352,4)&lt;(0.25-参数设置!B$3)
),"是","否")</f>
        <v>否</v>
      </c>
      <c r="L3352">
        <f t="shared" si="733"/>
        <v>33587.653393594075</v>
      </c>
      <c r="M3352">
        <f t="shared" si="734"/>
        <v>35835.882143828065</v>
      </c>
      <c r="N3352">
        <f t="shared" si="735"/>
        <v>36966.305021974309</v>
      </c>
      <c r="O3352">
        <f t="shared" si="736"/>
        <v>36710.147542271559</v>
      </c>
      <c r="P3352">
        <f t="shared" si="737"/>
        <v>0</v>
      </c>
      <c r="Q3352">
        <f t="shared" si="738"/>
        <v>0</v>
      </c>
      <c r="R3352">
        <f t="shared" si="739"/>
        <v>0</v>
      </c>
      <c r="S3352">
        <f t="shared" si="740"/>
        <v>0</v>
      </c>
      <c r="T3352">
        <f t="shared" si="741"/>
        <v>0</v>
      </c>
      <c r="U3352">
        <f>T3352*参数设置!B3353</f>
        <v>0</v>
      </c>
    </row>
    <row r="3353" spans="1:21" x14ac:dyDescent="0.25">
      <c r="A3353" s="3">
        <v>44835</v>
      </c>
      <c r="B3353">
        <f>IF(K3352="是",F3352*0.25*(价格数据!B3353/价格数据!B3352),B3352*(价格数据!B3353/价格数据!B3352))</f>
        <v>33587.653393594075</v>
      </c>
      <c r="C3353">
        <f>IF(K3352="是",F3352*0.25*(价格数据!C3353/价格数据!C3352),C3352*(价格数据!C3353/价格数据!C3352))</f>
        <v>35835.882143828065</v>
      </c>
      <c r="D3353">
        <f>IF(K3352="是",F3352*0.25*(价格数据!D3353/价格数据!D3352),D3352*(价格数据!D3353/价格数据!D3352))</f>
        <v>36966.305021974309</v>
      </c>
      <c r="E3353">
        <f>IF(K3352="是",F3352*0.25*(价格数据!E3353/价格数据!E3352),E3352*(价格数据!E3353/价格数据!E3352))</f>
        <v>36710.147542271559</v>
      </c>
      <c r="F3353">
        <f t="shared" si="728"/>
        <v>143099.98810166802</v>
      </c>
      <c r="G3353">
        <f t="shared" si="729"/>
        <v>0.23471457852065725</v>
      </c>
      <c r="H3353">
        <f t="shared" si="730"/>
        <v>0.2504254725609607</v>
      </c>
      <c r="I3353">
        <f t="shared" si="731"/>
        <v>0.25832500416220106</v>
      </c>
      <c r="J3353">
        <f t="shared" si="732"/>
        <v>0.25653494475618099</v>
      </c>
      <c r="K3353" t="str">
        <f>IF(OR(
 ROUND(G3353,4)&gt;(0.25+参数设置!B$3), ROUND(G3353,4)&lt;(0.25-参数设置!B$3),
 ROUND(H3353,4)&gt;(0.25+参数设置!B$3), ROUND(H3353,4)&lt;(0.25-参数设置!B$3),
 ROUND(I3353,4)&gt;(0.25+参数设置!B$3), ROUND(I3353,4)&lt;(0.25-参数设置!B$3),
 ROUND(J3353,4)&gt;(0.25+参数设置!B$3), ROUND(J3353,4)&lt;(0.25-参数设置!B$3)
),"是","否")</f>
        <v>否</v>
      </c>
      <c r="L3353">
        <f t="shared" si="733"/>
        <v>33587.653393594075</v>
      </c>
      <c r="M3353">
        <f t="shared" si="734"/>
        <v>35835.882143828065</v>
      </c>
      <c r="N3353">
        <f t="shared" si="735"/>
        <v>36966.305021974309</v>
      </c>
      <c r="O3353">
        <f t="shared" si="736"/>
        <v>36710.147542271559</v>
      </c>
      <c r="P3353">
        <f t="shared" si="737"/>
        <v>0</v>
      </c>
      <c r="Q3353">
        <f t="shared" si="738"/>
        <v>0</v>
      </c>
      <c r="R3353">
        <f t="shared" si="739"/>
        <v>0</v>
      </c>
      <c r="S3353">
        <f t="shared" si="740"/>
        <v>0</v>
      </c>
      <c r="T3353">
        <f t="shared" si="741"/>
        <v>0</v>
      </c>
      <c r="U3353">
        <f>T3353*参数设置!B3354</f>
        <v>0</v>
      </c>
    </row>
    <row r="3354" spans="1:21" x14ac:dyDescent="0.25">
      <c r="A3354" s="3">
        <v>44836</v>
      </c>
      <c r="B3354">
        <f>IF(K3353="是",F3353*0.25*(价格数据!B3354/价格数据!B3353),B3353*(价格数据!B3354/价格数据!B3353))</f>
        <v>33587.653393594075</v>
      </c>
      <c r="C3354">
        <f>IF(K3353="是",F3353*0.25*(价格数据!C3354/价格数据!C3353),C3353*(价格数据!C3354/价格数据!C3353))</f>
        <v>35835.882143828065</v>
      </c>
      <c r="D3354">
        <f>IF(K3353="是",F3353*0.25*(价格数据!D3354/价格数据!D3353),D3353*(价格数据!D3354/价格数据!D3353))</f>
        <v>36966.305021974309</v>
      </c>
      <c r="E3354">
        <f>IF(K3353="是",F3353*0.25*(价格数据!E3354/价格数据!E3353),E3353*(价格数据!E3354/价格数据!E3353))</f>
        <v>36710.147542271559</v>
      </c>
      <c r="F3354">
        <f t="shared" si="728"/>
        <v>143099.98810166802</v>
      </c>
      <c r="G3354">
        <f t="shared" si="729"/>
        <v>0.23471457852065725</v>
      </c>
      <c r="H3354">
        <f t="shared" si="730"/>
        <v>0.2504254725609607</v>
      </c>
      <c r="I3354">
        <f t="shared" si="731"/>
        <v>0.25832500416220106</v>
      </c>
      <c r="J3354">
        <f t="shared" si="732"/>
        <v>0.25653494475618099</v>
      </c>
      <c r="K3354" t="str">
        <f>IF(OR(
 ROUND(G3354,4)&gt;(0.25+参数设置!B$3), ROUND(G3354,4)&lt;(0.25-参数设置!B$3),
 ROUND(H3354,4)&gt;(0.25+参数设置!B$3), ROUND(H3354,4)&lt;(0.25-参数设置!B$3),
 ROUND(I3354,4)&gt;(0.25+参数设置!B$3), ROUND(I3354,4)&lt;(0.25-参数设置!B$3),
 ROUND(J3354,4)&gt;(0.25+参数设置!B$3), ROUND(J3354,4)&lt;(0.25-参数设置!B$3)
),"是","否")</f>
        <v>否</v>
      </c>
      <c r="L3354">
        <f t="shared" si="733"/>
        <v>33587.653393594075</v>
      </c>
      <c r="M3354">
        <f t="shared" si="734"/>
        <v>35835.882143828065</v>
      </c>
      <c r="N3354">
        <f t="shared" si="735"/>
        <v>36966.305021974309</v>
      </c>
      <c r="O3354">
        <f t="shared" si="736"/>
        <v>36710.147542271559</v>
      </c>
      <c r="P3354">
        <f t="shared" si="737"/>
        <v>0</v>
      </c>
      <c r="Q3354">
        <f t="shared" si="738"/>
        <v>0</v>
      </c>
      <c r="R3354">
        <f t="shared" si="739"/>
        <v>0</v>
      </c>
      <c r="S3354">
        <f t="shared" si="740"/>
        <v>0</v>
      </c>
      <c r="T3354">
        <f t="shared" si="741"/>
        <v>0</v>
      </c>
      <c r="U3354">
        <f>T3354*参数设置!B3355</f>
        <v>0</v>
      </c>
    </row>
    <row r="3355" spans="1:21" x14ac:dyDescent="0.25">
      <c r="A3355" s="3">
        <v>44837</v>
      </c>
      <c r="B3355">
        <f>IF(K3354="是",F3354*0.25*(价格数据!B3355/价格数据!B3354),B3354*(价格数据!B3355/价格数据!B3354))</f>
        <v>33587.653393594075</v>
      </c>
      <c r="C3355">
        <f>IF(K3354="是",F3354*0.25*(价格数据!C3355/价格数据!C3354),C3354*(价格数据!C3355/价格数据!C3354))</f>
        <v>35835.882143828065</v>
      </c>
      <c r="D3355">
        <f>IF(K3354="是",F3354*0.25*(价格数据!D3355/价格数据!D3354),D3354*(价格数据!D3355/价格数据!D3354))</f>
        <v>36966.305021974309</v>
      </c>
      <c r="E3355">
        <f>IF(K3354="是",F3354*0.25*(价格数据!E3355/价格数据!E3354),E3354*(价格数据!E3355/价格数据!E3354))</f>
        <v>36710.147542271559</v>
      </c>
      <c r="F3355">
        <f t="shared" si="728"/>
        <v>143099.98810166802</v>
      </c>
      <c r="G3355">
        <f t="shared" si="729"/>
        <v>0.23471457852065725</v>
      </c>
      <c r="H3355">
        <f t="shared" si="730"/>
        <v>0.2504254725609607</v>
      </c>
      <c r="I3355">
        <f t="shared" si="731"/>
        <v>0.25832500416220106</v>
      </c>
      <c r="J3355">
        <f t="shared" si="732"/>
        <v>0.25653494475618099</v>
      </c>
      <c r="K3355" t="str">
        <f>IF(OR(
 ROUND(G3355,4)&gt;(0.25+参数设置!B$3), ROUND(G3355,4)&lt;(0.25-参数设置!B$3),
 ROUND(H3355,4)&gt;(0.25+参数设置!B$3), ROUND(H3355,4)&lt;(0.25-参数设置!B$3),
 ROUND(I3355,4)&gt;(0.25+参数设置!B$3), ROUND(I3355,4)&lt;(0.25-参数设置!B$3),
 ROUND(J3355,4)&gt;(0.25+参数设置!B$3), ROUND(J3355,4)&lt;(0.25-参数设置!B$3)
),"是","否")</f>
        <v>否</v>
      </c>
      <c r="L3355">
        <f t="shared" si="733"/>
        <v>33587.653393594075</v>
      </c>
      <c r="M3355">
        <f t="shared" si="734"/>
        <v>35835.882143828065</v>
      </c>
      <c r="N3355">
        <f t="shared" si="735"/>
        <v>36966.305021974309</v>
      </c>
      <c r="O3355">
        <f t="shared" si="736"/>
        <v>36710.147542271559</v>
      </c>
      <c r="P3355">
        <f t="shared" si="737"/>
        <v>0</v>
      </c>
      <c r="Q3355">
        <f t="shared" si="738"/>
        <v>0</v>
      </c>
      <c r="R3355">
        <f t="shared" si="739"/>
        <v>0</v>
      </c>
      <c r="S3355">
        <f t="shared" si="740"/>
        <v>0</v>
      </c>
      <c r="T3355">
        <f t="shared" si="741"/>
        <v>0</v>
      </c>
      <c r="U3355">
        <f>T3355*参数设置!B3356</f>
        <v>0</v>
      </c>
    </row>
    <row r="3356" spans="1:21" x14ac:dyDescent="0.25">
      <c r="A3356" s="3">
        <v>44838</v>
      </c>
      <c r="B3356">
        <f>IF(K3355="是",F3355*0.25*(价格数据!B3356/价格数据!B3355),B3355*(价格数据!B3356/价格数据!B3355))</f>
        <v>33587.653393594075</v>
      </c>
      <c r="C3356">
        <f>IF(K3355="是",F3355*0.25*(价格数据!C3356/价格数据!C3355),C3355*(价格数据!C3356/价格数据!C3355))</f>
        <v>35835.882143828065</v>
      </c>
      <c r="D3356">
        <f>IF(K3355="是",F3355*0.25*(价格数据!D3356/价格数据!D3355),D3355*(价格数据!D3356/价格数据!D3355))</f>
        <v>36966.305021974309</v>
      </c>
      <c r="E3356">
        <f>IF(K3355="是",F3355*0.25*(价格数据!E3356/价格数据!E3355),E3355*(价格数据!E3356/价格数据!E3355))</f>
        <v>36710.147542271559</v>
      </c>
      <c r="F3356">
        <f t="shared" si="728"/>
        <v>143099.98810166802</v>
      </c>
      <c r="G3356">
        <f t="shared" si="729"/>
        <v>0.23471457852065725</v>
      </c>
      <c r="H3356">
        <f t="shared" si="730"/>
        <v>0.2504254725609607</v>
      </c>
      <c r="I3356">
        <f t="shared" si="731"/>
        <v>0.25832500416220106</v>
      </c>
      <c r="J3356">
        <f t="shared" si="732"/>
        <v>0.25653494475618099</v>
      </c>
      <c r="K3356" t="str">
        <f>IF(OR(
 ROUND(G3356,4)&gt;(0.25+参数设置!B$3), ROUND(G3356,4)&lt;(0.25-参数设置!B$3),
 ROUND(H3356,4)&gt;(0.25+参数设置!B$3), ROUND(H3356,4)&lt;(0.25-参数设置!B$3),
 ROUND(I3356,4)&gt;(0.25+参数设置!B$3), ROUND(I3356,4)&lt;(0.25-参数设置!B$3),
 ROUND(J3356,4)&gt;(0.25+参数设置!B$3), ROUND(J3356,4)&lt;(0.25-参数设置!B$3)
),"是","否")</f>
        <v>否</v>
      </c>
      <c r="L3356">
        <f t="shared" si="733"/>
        <v>33587.653393594075</v>
      </c>
      <c r="M3356">
        <f t="shared" si="734"/>
        <v>35835.882143828065</v>
      </c>
      <c r="N3356">
        <f t="shared" si="735"/>
        <v>36966.305021974309</v>
      </c>
      <c r="O3356">
        <f t="shared" si="736"/>
        <v>36710.147542271559</v>
      </c>
      <c r="P3356">
        <f t="shared" si="737"/>
        <v>0</v>
      </c>
      <c r="Q3356">
        <f t="shared" si="738"/>
        <v>0</v>
      </c>
      <c r="R3356">
        <f t="shared" si="739"/>
        <v>0</v>
      </c>
      <c r="S3356">
        <f t="shared" si="740"/>
        <v>0</v>
      </c>
      <c r="T3356">
        <f t="shared" si="741"/>
        <v>0</v>
      </c>
      <c r="U3356">
        <f>T3356*参数设置!B3357</f>
        <v>0</v>
      </c>
    </row>
    <row r="3357" spans="1:21" x14ac:dyDescent="0.25">
      <c r="A3357" s="3">
        <v>44839</v>
      </c>
      <c r="B3357">
        <f>IF(K3356="是",F3356*0.25*(价格数据!B3357/价格数据!B3356),B3356*(价格数据!B3357/价格数据!B3356))</f>
        <v>33587.653393594075</v>
      </c>
      <c r="C3357">
        <f>IF(K3356="是",F3356*0.25*(价格数据!C3357/价格数据!C3356),C3356*(价格数据!C3357/价格数据!C3356))</f>
        <v>35835.882143828065</v>
      </c>
      <c r="D3357">
        <f>IF(K3356="是",F3356*0.25*(价格数据!D3357/价格数据!D3356),D3356*(价格数据!D3357/价格数据!D3356))</f>
        <v>36966.305021974309</v>
      </c>
      <c r="E3357">
        <f>IF(K3356="是",F3356*0.25*(价格数据!E3357/价格数据!E3356),E3356*(价格数据!E3357/价格数据!E3356))</f>
        <v>36710.147542271559</v>
      </c>
      <c r="F3357">
        <f t="shared" si="728"/>
        <v>143099.98810166802</v>
      </c>
      <c r="G3357">
        <f t="shared" si="729"/>
        <v>0.23471457852065725</v>
      </c>
      <c r="H3357">
        <f t="shared" si="730"/>
        <v>0.2504254725609607</v>
      </c>
      <c r="I3357">
        <f t="shared" si="731"/>
        <v>0.25832500416220106</v>
      </c>
      <c r="J3357">
        <f t="shared" si="732"/>
        <v>0.25653494475618099</v>
      </c>
      <c r="K3357" t="str">
        <f>IF(OR(
 ROUND(G3357,4)&gt;(0.25+参数设置!B$3), ROUND(G3357,4)&lt;(0.25-参数设置!B$3),
 ROUND(H3357,4)&gt;(0.25+参数设置!B$3), ROUND(H3357,4)&lt;(0.25-参数设置!B$3),
 ROUND(I3357,4)&gt;(0.25+参数设置!B$3), ROUND(I3357,4)&lt;(0.25-参数设置!B$3),
 ROUND(J3357,4)&gt;(0.25+参数设置!B$3), ROUND(J3357,4)&lt;(0.25-参数设置!B$3)
),"是","否")</f>
        <v>否</v>
      </c>
      <c r="L3357">
        <f t="shared" si="733"/>
        <v>33587.653393594075</v>
      </c>
      <c r="M3357">
        <f t="shared" si="734"/>
        <v>35835.882143828065</v>
      </c>
      <c r="N3357">
        <f t="shared" si="735"/>
        <v>36966.305021974309</v>
      </c>
      <c r="O3357">
        <f t="shared" si="736"/>
        <v>36710.147542271559</v>
      </c>
      <c r="P3357">
        <f t="shared" si="737"/>
        <v>0</v>
      </c>
      <c r="Q3357">
        <f t="shared" si="738"/>
        <v>0</v>
      </c>
      <c r="R3357">
        <f t="shared" si="739"/>
        <v>0</v>
      </c>
      <c r="S3357">
        <f t="shared" si="740"/>
        <v>0</v>
      </c>
      <c r="T3357">
        <f t="shared" si="741"/>
        <v>0</v>
      </c>
      <c r="U3357">
        <f>T3357*参数设置!B3358</f>
        <v>0</v>
      </c>
    </row>
    <row r="3358" spans="1:21" x14ac:dyDescent="0.25">
      <c r="A3358" s="3">
        <v>44840</v>
      </c>
      <c r="B3358">
        <f>IF(K3357="是",F3357*0.25*(价格数据!B3358/价格数据!B3357),B3357*(价格数据!B3358/价格数据!B3357))</f>
        <v>33587.653393594075</v>
      </c>
      <c r="C3358">
        <f>IF(K3357="是",F3357*0.25*(价格数据!C3358/价格数据!C3357),C3357*(价格数据!C3358/价格数据!C3357))</f>
        <v>35835.882143828065</v>
      </c>
      <c r="D3358">
        <f>IF(K3357="是",F3357*0.25*(价格数据!D3358/价格数据!D3357),D3357*(价格数据!D3358/价格数据!D3357))</f>
        <v>36966.305021974309</v>
      </c>
      <c r="E3358">
        <f>IF(K3357="是",F3357*0.25*(价格数据!E3358/价格数据!E3357),E3357*(价格数据!E3358/价格数据!E3357))</f>
        <v>36710.147542271559</v>
      </c>
      <c r="F3358">
        <f t="shared" si="728"/>
        <v>143099.98810166802</v>
      </c>
      <c r="G3358">
        <f t="shared" si="729"/>
        <v>0.23471457852065725</v>
      </c>
      <c r="H3358">
        <f t="shared" si="730"/>
        <v>0.2504254725609607</v>
      </c>
      <c r="I3358">
        <f t="shared" si="731"/>
        <v>0.25832500416220106</v>
      </c>
      <c r="J3358">
        <f t="shared" si="732"/>
        <v>0.25653494475618099</v>
      </c>
      <c r="K3358" t="str">
        <f>IF(OR(
 ROUND(G3358,4)&gt;(0.25+参数设置!B$3), ROUND(G3358,4)&lt;(0.25-参数设置!B$3),
 ROUND(H3358,4)&gt;(0.25+参数设置!B$3), ROUND(H3358,4)&lt;(0.25-参数设置!B$3),
 ROUND(I3358,4)&gt;(0.25+参数设置!B$3), ROUND(I3358,4)&lt;(0.25-参数设置!B$3),
 ROUND(J3358,4)&gt;(0.25+参数设置!B$3), ROUND(J3358,4)&lt;(0.25-参数设置!B$3)
),"是","否")</f>
        <v>否</v>
      </c>
      <c r="L3358">
        <f t="shared" si="733"/>
        <v>33587.653393594075</v>
      </c>
      <c r="M3358">
        <f t="shared" si="734"/>
        <v>35835.882143828065</v>
      </c>
      <c r="N3358">
        <f t="shared" si="735"/>
        <v>36966.305021974309</v>
      </c>
      <c r="O3358">
        <f t="shared" si="736"/>
        <v>36710.147542271559</v>
      </c>
      <c r="P3358">
        <f t="shared" si="737"/>
        <v>0</v>
      </c>
      <c r="Q3358">
        <f t="shared" si="738"/>
        <v>0</v>
      </c>
      <c r="R3358">
        <f t="shared" si="739"/>
        <v>0</v>
      </c>
      <c r="S3358">
        <f t="shared" si="740"/>
        <v>0</v>
      </c>
      <c r="T3358">
        <f t="shared" si="741"/>
        <v>0</v>
      </c>
      <c r="U3358">
        <f>T3358*参数设置!B3359</f>
        <v>0</v>
      </c>
    </row>
    <row r="3359" spans="1:21" x14ac:dyDescent="0.25">
      <c r="A3359" s="3">
        <v>44841</v>
      </c>
      <c r="B3359">
        <f>IF(K3358="是",F3358*0.25*(价格数据!B3359/价格数据!B3358),B3358*(价格数据!B3359/价格数据!B3358))</f>
        <v>33587.653393594075</v>
      </c>
      <c r="C3359">
        <f>IF(K3358="是",F3358*0.25*(价格数据!C3359/价格数据!C3358),C3358*(价格数据!C3359/价格数据!C3358))</f>
        <v>35835.882143828065</v>
      </c>
      <c r="D3359">
        <f>IF(K3358="是",F3358*0.25*(价格数据!D3359/价格数据!D3358),D3358*(价格数据!D3359/价格数据!D3358))</f>
        <v>36966.305021974309</v>
      </c>
      <c r="E3359">
        <f>IF(K3358="是",F3358*0.25*(价格数据!E3359/价格数据!E3358),E3358*(价格数据!E3359/价格数据!E3358))</f>
        <v>36710.147542271559</v>
      </c>
      <c r="F3359">
        <f t="shared" si="728"/>
        <v>143099.98810166802</v>
      </c>
      <c r="G3359">
        <f t="shared" si="729"/>
        <v>0.23471457852065725</v>
      </c>
      <c r="H3359">
        <f t="shared" si="730"/>
        <v>0.2504254725609607</v>
      </c>
      <c r="I3359">
        <f t="shared" si="731"/>
        <v>0.25832500416220106</v>
      </c>
      <c r="J3359">
        <f t="shared" si="732"/>
        <v>0.25653494475618099</v>
      </c>
      <c r="K3359" t="str">
        <f>IF(OR(
 ROUND(G3359,4)&gt;(0.25+参数设置!B$3), ROUND(G3359,4)&lt;(0.25-参数设置!B$3),
 ROUND(H3359,4)&gt;(0.25+参数设置!B$3), ROUND(H3359,4)&lt;(0.25-参数设置!B$3),
 ROUND(I3359,4)&gt;(0.25+参数设置!B$3), ROUND(I3359,4)&lt;(0.25-参数设置!B$3),
 ROUND(J3359,4)&gt;(0.25+参数设置!B$3), ROUND(J3359,4)&lt;(0.25-参数设置!B$3)
),"是","否")</f>
        <v>否</v>
      </c>
      <c r="L3359">
        <f t="shared" si="733"/>
        <v>33587.653393594075</v>
      </c>
      <c r="M3359">
        <f t="shared" si="734"/>
        <v>35835.882143828065</v>
      </c>
      <c r="N3359">
        <f t="shared" si="735"/>
        <v>36966.305021974309</v>
      </c>
      <c r="O3359">
        <f t="shared" si="736"/>
        <v>36710.147542271559</v>
      </c>
      <c r="P3359">
        <f t="shared" si="737"/>
        <v>0</v>
      </c>
      <c r="Q3359">
        <f t="shared" si="738"/>
        <v>0</v>
      </c>
      <c r="R3359">
        <f t="shared" si="739"/>
        <v>0</v>
      </c>
      <c r="S3359">
        <f t="shared" si="740"/>
        <v>0</v>
      </c>
      <c r="T3359">
        <f t="shared" si="741"/>
        <v>0</v>
      </c>
      <c r="U3359">
        <f>T3359*参数设置!B3360</f>
        <v>0</v>
      </c>
    </row>
    <row r="3360" spans="1:21" x14ac:dyDescent="0.25">
      <c r="A3360" s="3">
        <v>44842</v>
      </c>
      <c r="B3360">
        <f>IF(K3359="是",F3359*0.25*(价格数据!B3360/价格数据!B3359),B3359*(价格数据!B3360/价格数据!B3359))</f>
        <v>33587.653393594075</v>
      </c>
      <c r="C3360">
        <f>IF(K3359="是",F3359*0.25*(价格数据!C3360/价格数据!C3359),C3359*(价格数据!C3360/价格数据!C3359))</f>
        <v>35835.882143828065</v>
      </c>
      <c r="D3360">
        <f>IF(K3359="是",F3359*0.25*(价格数据!D3360/价格数据!D3359),D3359*(价格数据!D3360/价格数据!D3359))</f>
        <v>36966.305021974309</v>
      </c>
      <c r="E3360">
        <f>IF(K3359="是",F3359*0.25*(价格数据!E3360/价格数据!E3359),E3359*(价格数据!E3360/价格数据!E3359))</f>
        <v>36710.147542271559</v>
      </c>
      <c r="F3360">
        <f t="shared" si="728"/>
        <v>143099.98810166802</v>
      </c>
      <c r="G3360">
        <f t="shared" si="729"/>
        <v>0.23471457852065725</v>
      </c>
      <c r="H3360">
        <f t="shared" si="730"/>
        <v>0.2504254725609607</v>
      </c>
      <c r="I3360">
        <f t="shared" si="731"/>
        <v>0.25832500416220106</v>
      </c>
      <c r="J3360">
        <f t="shared" si="732"/>
        <v>0.25653494475618099</v>
      </c>
      <c r="K3360" t="str">
        <f>IF(OR(
 ROUND(G3360,4)&gt;(0.25+参数设置!B$3), ROUND(G3360,4)&lt;(0.25-参数设置!B$3),
 ROUND(H3360,4)&gt;(0.25+参数设置!B$3), ROUND(H3360,4)&lt;(0.25-参数设置!B$3),
 ROUND(I3360,4)&gt;(0.25+参数设置!B$3), ROUND(I3360,4)&lt;(0.25-参数设置!B$3),
 ROUND(J3360,4)&gt;(0.25+参数设置!B$3), ROUND(J3360,4)&lt;(0.25-参数设置!B$3)
),"是","否")</f>
        <v>否</v>
      </c>
      <c r="L3360">
        <f t="shared" si="733"/>
        <v>33587.653393594075</v>
      </c>
      <c r="M3360">
        <f t="shared" si="734"/>
        <v>35835.882143828065</v>
      </c>
      <c r="N3360">
        <f t="shared" si="735"/>
        <v>36966.305021974309</v>
      </c>
      <c r="O3360">
        <f t="shared" si="736"/>
        <v>36710.147542271559</v>
      </c>
      <c r="P3360">
        <f t="shared" si="737"/>
        <v>0</v>
      </c>
      <c r="Q3360">
        <f t="shared" si="738"/>
        <v>0</v>
      </c>
      <c r="R3360">
        <f t="shared" si="739"/>
        <v>0</v>
      </c>
      <c r="S3360">
        <f t="shared" si="740"/>
        <v>0</v>
      </c>
      <c r="T3360">
        <f t="shared" si="741"/>
        <v>0</v>
      </c>
      <c r="U3360">
        <f>T3360*参数设置!B3361</f>
        <v>0</v>
      </c>
    </row>
    <row r="3361" spans="1:21" x14ac:dyDescent="0.25">
      <c r="A3361" s="3">
        <v>44843</v>
      </c>
      <c r="B3361">
        <f>IF(K3360="是",F3360*0.25*(价格数据!B3361/价格数据!B3360),B3360*(价格数据!B3361/价格数据!B3360))</f>
        <v>33587.653393594075</v>
      </c>
      <c r="C3361">
        <f>IF(K3360="是",F3360*0.25*(价格数据!C3361/价格数据!C3360),C3360*(价格数据!C3361/价格数据!C3360))</f>
        <v>35835.882143828065</v>
      </c>
      <c r="D3361">
        <f>IF(K3360="是",F3360*0.25*(价格数据!D3361/价格数据!D3360),D3360*(价格数据!D3361/价格数据!D3360))</f>
        <v>36966.305021974309</v>
      </c>
      <c r="E3361">
        <f>IF(K3360="是",F3360*0.25*(价格数据!E3361/价格数据!E3360),E3360*(价格数据!E3361/价格数据!E3360))</f>
        <v>36710.147542271559</v>
      </c>
      <c r="F3361">
        <f t="shared" si="728"/>
        <v>143099.98810166802</v>
      </c>
      <c r="G3361">
        <f t="shared" si="729"/>
        <v>0.23471457852065725</v>
      </c>
      <c r="H3361">
        <f t="shared" si="730"/>
        <v>0.2504254725609607</v>
      </c>
      <c r="I3361">
        <f t="shared" si="731"/>
        <v>0.25832500416220106</v>
      </c>
      <c r="J3361">
        <f t="shared" si="732"/>
        <v>0.25653494475618099</v>
      </c>
      <c r="K3361" t="str">
        <f>IF(OR(
 ROUND(G3361,4)&gt;(0.25+参数设置!B$3), ROUND(G3361,4)&lt;(0.25-参数设置!B$3),
 ROUND(H3361,4)&gt;(0.25+参数设置!B$3), ROUND(H3361,4)&lt;(0.25-参数设置!B$3),
 ROUND(I3361,4)&gt;(0.25+参数设置!B$3), ROUND(I3361,4)&lt;(0.25-参数设置!B$3),
 ROUND(J3361,4)&gt;(0.25+参数设置!B$3), ROUND(J3361,4)&lt;(0.25-参数设置!B$3)
),"是","否")</f>
        <v>否</v>
      </c>
      <c r="L3361">
        <f t="shared" si="733"/>
        <v>33587.653393594075</v>
      </c>
      <c r="M3361">
        <f t="shared" si="734"/>
        <v>35835.882143828065</v>
      </c>
      <c r="N3361">
        <f t="shared" si="735"/>
        <v>36966.305021974309</v>
      </c>
      <c r="O3361">
        <f t="shared" si="736"/>
        <v>36710.147542271559</v>
      </c>
      <c r="P3361">
        <f t="shared" si="737"/>
        <v>0</v>
      </c>
      <c r="Q3361">
        <f t="shared" si="738"/>
        <v>0</v>
      </c>
      <c r="R3361">
        <f t="shared" si="739"/>
        <v>0</v>
      </c>
      <c r="S3361">
        <f t="shared" si="740"/>
        <v>0</v>
      </c>
      <c r="T3361">
        <f t="shared" si="741"/>
        <v>0</v>
      </c>
      <c r="U3361">
        <f>T3361*参数设置!B3362</f>
        <v>0</v>
      </c>
    </row>
    <row r="3362" spans="1:21" x14ac:dyDescent="0.25">
      <c r="A3362" s="3">
        <v>44844</v>
      </c>
      <c r="B3362">
        <f>IF(K3361="是",F3361*0.25*(价格数据!B3362/价格数据!B3361),B3361*(价格数据!B3362/价格数据!B3361))</f>
        <v>32901.659438554285</v>
      </c>
      <c r="C3362">
        <f>IF(K3361="是",F3361*0.25*(价格数据!C3362/价格数据!C3361),C3361*(价格数据!C3362/价格数据!C3361))</f>
        <v>36091.649740413675</v>
      </c>
      <c r="D3362">
        <f>IF(K3361="是",F3361*0.25*(价格数据!D3362/价格数据!D3361),D3361*(价格数据!D3362/价格数据!D3361))</f>
        <v>37026.58553179427</v>
      </c>
      <c r="E3362">
        <f>IF(K3361="是",F3361*0.25*(价格数据!E3362/价格数据!E3361),E3361*(价格数据!E3362/价格数据!E3361))</f>
        <v>36687.404762735598</v>
      </c>
      <c r="F3362">
        <f t="shared" si="728"/>
        <v>142707.29947349781</v>
      </c>
      <c r="G3362">
        <f t="shared" si="729"/>
        <v>0.23055344442744818</v>
      </c>
      <c r="H3362">
        <f t="shared" si="730"/>
        <v>0.25290682308171814</v>
      </c>
      <c r="I3362">
        <f t="shared" si="731"/>
        <v>0.25945824543243129</v>
      </c>
      <c r="J3362">
        <f t="shared" si="732"/>
        <v>0.2570814870584025</v>
      </c>
      <c r="K3362" t="str">
        <f>IF(OR(
 ROUND(G3362,4)&gt;(0.25+参数设置!B$3), ROUND(G3362,4)&lt;(0.25-参数设置!B$3),
 ROUND(H3362,4)&gt;(0.25+参数设置!B$3), ROUND(H3362,4)&lt;(0.25-参数设置!B$3),
 ROUND(I3362,4)&gt;(0.25+参数设置!B$3), ROUND(I3362,4)&lt;(0.25-参数设置!B$3),
 ROUND(J3362,4)&gt;(0.25+参数设置!B$3), ROUND(J3362,4)&lt;(0.25-参数设置!B$3)
),"是","否")</f>
        <v>否</v>
      </c>
      <c r="L3362">
        <f t="shared" si="733"/>
        <v>32901.659438554285</v>
      </c>
      <c r="M3362">
        <f t="shared" si="734"/>
        <v>36091.649740413675</v>
      </c>
      <c r="N3362">
        <f t="shared" si="735"/>
        <v>37026.58553179427</v>
      </c>
      <c r="O3362">
        <f t="shared" si="736"/>
        <v>36687.404762735598</v>
      </c>
      <c r="P3362">
        <f t="shared" si="737"/>
        <v>0</v>
      </c>
      <c r="Q3362">
        <f t="shared" si="738"/>
        <v>0</v>
      </c>
      <c r="R3362">
        <f t="shared" si="739"/>
        <v>0</v>
      </c>
      <c r="S3362">
        <f t="shared" si="740"/>
        <v>0</v>
      </c>
      <c r="T3362">
        <f t="shared" si="741"/>
        <v>0</v>
      </c>
      <c r="U3362">
        <f>T3362*参数设置!B3363</f>
        <v>0</v>
      </c>
    </row>
    <row r="3363" spans="1:21" x14ac:dyDescent="0.25">
      <c r="A3363" s="3">
        <v>44845</v>
      </c>
      <c r="B3363">
        <f>IF(K3362="是",F3362*0.25*(价格数据!B3363/价格数据!B3362),B3362*(价格数据!B3363/价格数据!B3362))</f>
        <v>32875.609035198344</v>
      </c>
      <c r="C3363">
        <f>IF(K3362="是",F3362*0.25*(价格数据!C3363/价格数据!C3362),C3362*(价格数据!C3363/价格数据!C3362))</f>
        <v>36015.866748832756</v>
      </c>
      <c r="D3363">
        <f>IF(K3362="是",F3362*0.25*(价格数据!D3363/价格数据!D3362),D3362*(价格数据!D3363/价格数据!D3362))</f>
        <v>37075.096989696998</v>
      </c>
      <c r="E3363">
        <f>IF(K3362="是",F3362*0.25*(价格数据!E3363/价格数据!E3362),E3362*(价格数据!E3363/价格数据!E3362))</f>
        <v>36681.53565833922</v>
      </c>
      <c r="F3363">
        <f t="shared" si="728"/>
        <v>142648.1084320673</v>
      </c>
      <c r="G3363">
        <f t="shared" si="729"/>
        <v>0.23046649125988625</v>
      </c>
      <c r="H3363">
        <f t="shared" si="730"/>
        <v>0.25248050706528952</v>
      </c>
      <c r="I3363">
        <f t="shared" si="731"/>
        <v>0.25990598401347265</v>
      </c>
      <c r="J3363">
        <f t="shared" si="732"/>
        <v>0.25714701766135167</v>
      </c>
      <c r="K3363" t="str">
        <f>IF(OR(
 ROUND(G3363,4)&gt;(0.25+参数设置!B$3), ROUND(G3363,4)&lt;(0.25-参数设置!B$3),
 ROUND(H3363,4)&gt;(0.25+参数设置!B$3), ROUND(H3363,4)&lt;(0.25-参数设置!B$3),
 ROUND(I3363,4)&gt;(0.25+参数设置!B$3), ROUND(I3363,4)&lt;(0.25-参数设置!B$3),
 ROUND(J3363,4)&gt;(0.25+参数设置!B$3), ROUND(J3363,4)&lt;(0.25-参数设置!B$3)
),"是","否")</f>
        <v>否</v>
      </c>
      <c r="L3363">
        <f t="shared" si="733"/>
        <v>32875.609035198344</v>
      </c>
      <c r="M3363">
        <f t="shared" si="734"/>
        <v>36015.866748832756</v>
      </c>
      <c r="N3363">
        <f t="shared" si="735"/>
        <v>37075.096989696998</v>
      </c>
      <c r="O3363">
        <f t="shared" si="736"/>
        <v>36681.53565833922</v>
      </c>
      <c r="P3363">
        <f t="shared" si="737"/>
        <v>0</v>
      </c>
      <c r="Q3363">
        <f t="shared" si="738"/>
        <v>0</v>
      </c>
      <c r="R3363">
        <f t="shared" si="739"/>
        <v>0</v>
      </c>
      <c r="S3363">
        <f t="shared" si="740"/>
        <v>0</v>
      </c>
      <c r="T3363">
        <f t="shared" si="741"/>
        <v>0</v>
      </c>
      <c r="U3363">
        <f>T3363*参数设置!B3364</f>
        <v>0</v>
      </c>
    </row>
    <row r="3364" spans="1:21" x14ac:dyDescent="0.25">
      <c r="A3364" s="3">
        <v>44846</v>
      </c>
      <c r="B3364">
        <f>IF(K3363="是",F3363*0.25*(价格数据!B3364/价格数据!B3363),B3363*(价格数据!B3364/价格数据!B3363))</f>
        <v>33413.984037887807</v>
      </c>
      <c r="C3364">
        <f>IF(K3363="是",F3363*0.25*(价格数据!C3364/价格数据!C3363),C3363*(价格数据!C3364/价格数据!C3363))</f>
        <v>36110.595488308907</v>
      </c>
      <c r="D3364">
        <f>IF(K3363="是",F3363*0.25*(价格数据!D3364/价格数据!D3363),D3363*(价格数据!D3364/价格数据!D3363))</f>
        <v>37049.836585581965</v>
      </c>
      <c r="E3364">
        <f>IF(K3363="是",F3363*0.25*(价格数据!E3364/价格数据!E3363),E3363*(价格数据!E3364/价格数据!E3363))</f>
        <v>36683.002934438315</v>
      </c>
      <c r="F3364">
        <f t="shared" si="728"/>
        <v>143257.41904621699</v>
      </c>
      <c r="G3364">
        <f t="shared" si="729"/>
        <v>0.2332443531396301</v>
      </c>
      <c r="H3364">
        <f t="shared" si="730"/>
        <v>0.25206789099459542</v>
      </c>
      <c r="I3364">
        <f t="shared" si="731"/>
        <v>0.25862420831153693</v>
      </c>
      <c r="J3364">
        <f t="shared" si="732"/>
        <v>0.25606354755423749</v>
      </c>
      <c r="K3364" t="str">
        <f>IF(OR(
 ROUND(G3364,4)&gt;(0.25+参数设置!B$3), ROUND(G3364,4)&lt;(0.25-参数设置!B$3),
 ROUND(H3364,4)&gt;(0.25+参数设置!B$3), ROUND(H3364,4)&lt;(0.25-参数设置!B$3),
 ROUND(I3364,4)&gt;(0.25+参数设置!B$3), ROUND(I3364,4)&lt;(0.25-参数设置!B$3),
 ROUND(J3364,4)&gt;(0.25+参数设置!B$3), ROUND(J3364,4)&lt;(0.25-参数设置!B$3)
),"是","否")</f>
        <v>否</v>
      </c>
      <c r="L3364">
        <f t="shared" si="733"/>
        <v>33413.984037887807</v>
      </c>
      <c r="M3364">
        <f t="shared" si="734"/>
        <v>36110.595488308907</v>
      </c>
      <c r="N3364">
        <f t="shared" si="735"/>
        <v>37049.836585581965</v>
      </c>
      <c r="O3364">
        <f t="shared" si="736"/>
        <v>36683.002934438315</v>
      </c>
      <c r="P3364">
        <f t="shared" si="737"/>
        <v>0</v>
      </c>
      <c r="Q3364">
        <f t="shared" si="738"/>
        <v>0</v>
      </c>
      <c r="R3364">
        <f t="shared" si="739"/>
        <v>0</v>
      </c>
      <c r="S3364">
        <f t="shared" si="740"/>
        <v>0</v>
      </c>
      <c r="T3364">
        <f t="shared" si="741"/>
        <v>0</v>
      </c>
      <c r="U3364">
        <f>T3364*参数设置!B3365</f>
        <v>0</v>
      </c>
    </row>
    <row r="3365" spans="1:21" x14ac:dyDescent="0.25">
      <c r="A3365" s="3">
        <v>44847</v>
      </c>
      <c r="B3365">
        <f>IF(K3364="是",F3364*0.25*(价格数据!B3365/价格数据!B3364),B3364*(价格数据!B3365/价格数据!B3364))</f>
        <v>33127.429600972449</v>
      </c>
      <c r="C3365">
        <f>IF(K3364="是",F3364*0.25*(价格数据!C3365/价格数据!C3364),C3364*(价格数据!C3365/价格数据!C3364))</f>
        <v>36157.95985804699</v>
      </c>
      <c r="D3365">
        <f>IF(K3364="是",F3364*0.25*(价格数据!D3365/价格数据!D3364),D3364*(价格数据!D3365/价格数据!D3364))</f>
        <v>37074.809939650237</v>
      </c>
      <c r="E3365">
        <f>IF(K3364="是",F3364*0.25*(价格数据!E3365/价格数据!E3364),E3364*(价格数据!E3365/价格数据!E3364))</f>
        <v>36684.470210537416</v>
      </c>
      <c r="F3365">
        <f t="shared" si="728"/>
        <v>143044.66960920708</v>
      </c>
      <c r="G3365">
        <f t="shared" si="729"/>
        <v>0.23158800458259229</v>
      </c>
      <c r="H3365">
        <f t="shared" si="730"/>
        <v>0.25277390591924359</v>
      </c>
      <c r="I3365">
        <f t="shared" si="731"/>
        <v>0.25918344277306726</v>
      </c>
      <c r="J3365">
        <f t="shared" si="732"/>
        <v>0.25645464672509699</v>
      </c>
      <c r="K3365" t="str">
        <f>IF(OR(
 ROUND(G3365,4)&gt;(0.25+参数设置!B$3), ROUND(G3365,4)&lt;(0.25-参数设置!B$3),
 ROUND(H3365,4)&gt;(0.25+参数设置!B$3), ROUND(H3365,4)&lt;(0.25-参数设置!B$3),
 ROUND(I3365,4)&gt;(0.25+参数设置!B$3), ROUND(I3365,4)&lt;(0.25-参数设置!B$3),
 ROUND(J3365,4)&gt;(0.25+参数设置!B$3), ROUND(J3365,4)&lt;(0.25-参数设置!B$3)
),"是","否")</f>
        <v>否</v>
      </c>
      <c r="L3365">
        <f t="shared" si="733"/>
        <v>33127.429600972449</v>
      </c>
      <c r="M3365">
        <f t="shared" si="734"/>
        <v>36157.95985804699</v>
      </c>
      <c r="N3365">
        <f t="shared" si="735"/>
        <v>37074.809939650237</v>
      </c>
      <c r="O3365">
        <f t="shared" si="736"/>
        <v>36684.470210537416</v>
      </c>
      <c r="P3365">
        <f t="shared" si="737"/>
        <v>0</v>
      </c>
      <c r="Q3365">
        <f t="shared" si="738"/>
        <v>0</v>
      </c>
      <c r="R3365">
        <f t="shared" si="739"/>
        <v>0</v>
      </c>
      <c r="S3365">
        <f t="shared" si="740"/>
        <v>0</v>
      </c>
      <c r="T3365">
        <f t="shared" si="741"/>
        <v>0</v>
      </c>
      <c r="U3365">
        <f>T3365*参数设置!B3366</f>
        <v>0</v>
      </c>
    </row>
    <row r="3366" spans="1:21" x14ac:dyDescent="0.25">
      <c r="A3366" s="3">
        <v>44848</v>
      </c>
      <c r="B3366">
        <f>IF(K3365="是",F3365*0.25*(价格数据!B3366/价格数据!B3365),B3365*(价格数据!B3366/价格数据!B3365))</f>
        <v>33891.57476608007</v>
      </c>
      <c r="C3366">
        <f>IF(K3365="是",F3365*0.25*(价格数据!C3366/价格数据!C3365),C3365*(价格数据!C3366/价格数据!C3365))</f>
        <v>36120.068362256527</v>
      </c>
      <c r="D3366">
        <f>IF(K3365="是",F3365*0.25*(价格数据!D3366/价格数据!D3365),D3365*(价格数据!D3366/价格数据!D3365))</f>
        <v>37158.628553304654</v>
      </c>
      <c r="E3366">
        <f>IF(K3365="是",F3365*0.25*(价格数据!E3366/价格数据!E3365),E3365*(价格数据!E3366/价格数据!E3365))</f>
        <v>36684.103391512639</v>
      </c>
      <c r="F3366">
        <f t="shared" si="728"/>
        <v>143854.3750731539</v>
      </c>
      <c r="G3366">
        <f t="shared" si="729"/>
        <v>0.23559641303120099</v>
      </c>
      <c r="H3366">
        <f t="shared" si="730"/>
        <v>0.2510877291280747</v>
      </c>
      <c r="I3366">
        <f t="shared" si="731"/>
        <v>0.25830725366822155</v>
      </c>
      <c r="J3366">
        <f t="shared" si="732"/>
        <v>0.25500860417250265</v>
      </c>
      <c r="K3366" t="str">
        <f>IF(OR(
 ROUND(G3366,4)&gt;(0.25+参数设置!B$3), ROUND(G3366,4)&lt;(0.25-参数设置!B$3),
 ROUND(H3366,4)&gt;(0.25+参数设置!B$3), ROUND(H3366,4)&lt;(0.25-参数设置!B$3),
 ROUND(I3366,4)&gt;(0.25+参数设置!B$3), ROUND(I3366,4)&lt;(0.25-参数设置!B$3),
 ROUND(J3366,4)&gt;(0.25+参数设置!B$3), ROUND(J3366,4)&lt;(0.25-参数设置!B$3)
),"是","否")</f>
        <v>否</v>
      </c>
      <c r="L3366">
        <f t="shared" si="733"/>
        <v>33891.57476608007</v>
      </c>
      <c r="M3366">
        <f t="shared" si="734"/>
        <v>36120.068362256527</v>
      </c>
      <c r="N3366">
        <f t="shared" si="735"/>
        <v>37158.628553304654</v>
      </c>
      <c r="O3366">
        <f t="shared" si="736"/>
        <v>36684.103391512639</v>
      </c>
      <c r="P3366">
        <f t="shared" si="737"/>
        <v>0</v>
      </c>
      <c r="Q3366">
        <f t="shared" si="738"/>
        <v>0</v>
      </c>
      <c r="R3366">
        <f t="shared" si="739"/>
        <v>0</v>
      </c>
      <c r="S3366">
        <f t="shared" si="740"/>
        <v>0</v>
      </c>
      <c r="T3366">
        <f t="shared" si="741"/>
        <v>0</v>
      </c>
      <c r="U3366">
        <f>T3366*参数设置!B3367</f>
        <v>0</v>
      </c>
    </row>
    <row r="3367" spans="1:21" x14ac:dyDescent="0.25">
      <c r="A3367" s="3">
        <v>44849</v>
      </c>
      <c r="B3367">
        <f>IF(K3366="是",F3366*0.25*(价格数据!B3367/价格数据!B3366),B3366*(价格数据!B3367/价格数据!B3366))</f>
        <v>33891.57476608007</v>
      </c>
      <c r="C3367">
        <f>IF(K3366="是",F3366*0.25*(价格数据!C3367/价格数据!C3366),C3366*(价格数据!C3367/价格数据!C3366))</f>
        <v>36120.068362256527</v>
      </c>
      <c r="D3367">
        <f>IF(K3366="是",F3366*0.25*(价格数据!D3367/价格数据!D3366),D3366*(价格数据!D3367/价格数据!D3366))</f>
        <v>37158.628553304654</v>
      </c>
      <c r="E3367">
        <f>IF(K3366="是",F3366*0.25*(价格数据!E3367/价格数据!E3366),E3366*(价格数据!E3367/价格数据!E3366))</f>
        <v>36684.103391512639</v>
      </c>
      <c r="F3367">
        <f t="shared" si="728"/>
        <v>143854.3750731539</v>
      </c>
      <c r="G3367">
        <f t="shared" si="729"/>
        <v>0.23559641303120099</v>
      </c>
      <c r="H3367">
        <f t="shared" si="730"/>
        <v>0.2510877291280747</v>
      </c>
      <c r="I3367">
        <f t="shared" si="731"/>
        <v>0.25830725366822155</v>
      </c>
      <c r="J3367">
        <f t="shared" si="732"/>
        <v>0.25500860417250265</v>
      </c>
      <c r="K3367" t="str">
        <f>IF(OR(
 ROUND(G3367,4)&gt;(0.25+参数设置!B$3), ROUND(G3367,4)&lt;(0.25-参数设置!B$3),
 ROUND(H3367,4)&gt;(0.25+参数设置!B$3), ROUND(H3367,4)&lt;(0.25-参数设置!B$3),
 ROUND(I3367,4)&gt;(0.25+参数设置!B$3), ROUND(I3367,4)&lt;(0.25-参数设置!B$3),
 ROUND(J3367,4)&gt;(0.25+参数设置!B$3), ROUND(J3367,4)&lt;(0.25-参数设置!B$3)
),"是","否")</f>
        <v>否</v>
      </c>
      <c r="L3367">
        <f t="shared" si="733"/>
        <v>33891.57476608007</v>
      </c>
      <c r="M3367">
        <f t="shared" si="734"/>
        <v>36120.068362256527</v>
      </c>
      <c r="N3367">
        <f t="shared" si="735"/>
        <v>37158.628553304654</v>
      </c>
      <c r="O3367">
        <f t="shared" si="736"/>
        <v>36684.103391512639</v>
      </c>
      <c r="P3367">
        <f t="shared" si="737"/>
        <v>0</v>
      </c>
      <c r="Q3367">
        <f t="shared" si="738"/>
        <v>0</v>
      </c>
      <c r="R3367">
        <f t="shared" si="739"/>
        <v>0</v>
      </c>
      <c r="S3367">
        <f t="shared" si="740"/>
        <v>0</v>
      </c>
      <c r="T3367">
        <f t="shared" si="741"/>
        <v>0</v>
      </c>
      <c r="U3367">
        <f>T3367*参数设置!B3368</f>
        <v>0</v>
      </c>
    </row>
    <row r="3368" spans="1:21" x14ac:dyDescent="0.25">
      <c r="A3368" s="3">
        <v>44850</v>
      </c>
      <c r="B3368">
        <f>IF(K3367="是",F3367*0.25*(价格数据!B3368/价格数据!B3367),B3367*(价格数据!B3368/价格数据!B3367))</f>
        <v>33891.57476608007</v>
      </c>
      <c r="C3368">
        <f>IF(K3367="是",F3367*0.25*(价格数据!C3368/价格数据!C3367),C3367*(价格数据!C3368/价格数据!C3367))</f>
        <v>36120.068362256527</v>
      </c>
      <c r="D3368">
        <f>IF(K3367="是",F3367*0.25*(价格数据!D3368/价格数据!D3367),D3367*(价格数据!D3368/价格数据!D3367))</f>
        <v>37158.628553304654</v>
      </c>
      <c r="E3368">
        <f>IF(K3367="是",F3367*0.25*(价格数据!E3368/价格数据!E3367),E3367*(价格数据!E3368/价格数据!E3367))</f>
        <v>36684.103391512639</v>
      </c>
      <c r="F3368">
        <f t="shared" si="728"/>
        <v>143854.3750731539</v>
      </c>
      <c r="G3368">
        <f t="shared" si="729"/>
        <v>0.23559641303120099</v>
      </c>
      <c r="H3368">
        <f t="shared" si="730"/>
        <v>0.2510877291280747</v>
      </c>
      <c r="I3368">
        <f t="shared" si="731"/>
        <v>0.25830725366822155</v>
      </c>
      <c r="J3368">
        <f t="shared" si="732"/>
        <v>0.25500860417250265</v>
      </c>
      <c r="K3368" t="str">
        <f>IF(OR(
 ROUND(G3368,4)&gt;(0.25+参数设置!B$3), ROUND(G3368,4)&lt;(0.25-参数设置!B$3),
 ROUND(H3368,4)&gt;(0.25+参数设置!B$3), ROUND(H3368,4)&lt;(0.25-参数设置!B$3),
 ROUND(I3368,4)&gt;(0.25+参数设置!B$3), ROUND(I3368,4)&lt;(0.25-参数设置!B$3),
 ROUND(J3368,4)&gt;(0.25+参数设置!B$3), ROUND(J3368,4)&lt;(0.25-参数设置!B$3)
),"是","否")</f>
        <v>否</v>
      </c>
      <c r="L3368">
        <f t="shared" si="733"/>
        <v>33891.57476608007</v>
      </c>
      <c r="M3368">
        <f t="shared" si="734"/>
        <v>36120.068362256527</v>
      </c>
      <c r="N3368">
        <f t="shared" si="735"/>
        <v>37158.628553304654</v>
      </c>
      <c r="O3368">
        <f t="shared" si="736"/>
        <v>36684.103391512639</v>
      </c>
      <c r="P3368">
        <f t="shared" si="737"/>
        <v>0</v>
      </c>
      <c r="Q3368">
        <f t="shared" si="738"/>
        <v>0</v>
      </c>
      <c r="R3368">
        <f t="shared" si="739"/>
        <v>0</v>
      </c>
      <c r="S3368">
        <f t="shared" si="740"/>
        <v>0</v>
      </c>
      <c r="T3368">
        <f t="shared" si="741"/>
        <v>0</v>
      </c>
      <c r="U3368">
        <f>T3368*参数设置!B3369</f>
        <v>0</v>
      </c>
    </row>
    <row r="3369" spans="1:21" x14ac:dyDescent="0.25">
      <c r="A3369" s="3">
        <v>44851</v>
      </c>
      <c r="B3369">
        <f>IF(K3368="是",F3368*0.25*(价格数据!B3369/价格数据!B3368),B3368*(价格数据!B3369/价格数据!B3368))</f>
        <v>33882.891298294759</v>
      </c>
      <c r="C3369">
        <f>IF(K3368="是",F3368*0.25*(价格数据!C3369/价格数据!C3368),C3368*(价格数据!C3369/价格数据!C3368))</f>
        <v>35921.138009356604</v>
      </c>
      <c r="D3369">
        <f>IF(K3368="是",F3368*0.25*(价格数据!D3369/价格数据!D3368),D3368*(价格数据!D3369/价格数据!D3368))</f>
        <v>37105.524294653733</v>
      </c>
      <c r="E3369">
        <f>IF(K3368="是",F3368*0.25*(价格数据!E3369/价格数据!E3368),E3368*(价格数据!E3369/价格数据!E3368))</f>
        <v>36682.269296388775</v>
      </c>
      <c r="F3369">
        <f t="shared" si="728"/>
        <v>143591.82289869388</v>
      </c>
      <c r="G3369">
        <f t="shared" si="729"/>
        <v>0.23596671881656961</v>
      </c>
      <c r="H3369">
        <f t="shared" si="730"/>
        <v>0.25016144571616372</v>
      </c>
      <c r="I3369">
        <f t="shared" si="731"/>
        <v>0.25840973076045021</v>
      </c>
      <c r="J3369">
        <f t="shared" si="732"/>
        <v>0.25546210470681641</v>
      </c>
      <c r="K3369" t="str">
        <f>IF(OR(
 ROUND(G3369,4)&gt;(0.25+参数设置!B$3), ROUND(G3369,4)&lt;(0.25-参数设置!B$3),
 ROUND(H3369,4)&gt;(0.25+参数设置!B$3), ROUND(H3369,4)&lt;(0.25-参数设置!B$3),
 ROUND(I3369,4)&gt;(0.25+参数设置!B$3), ROUND(I3369,4)&lt;(0.25-参数设置!B$3),
 ROUND(J3369,4)&gt;(0.25+参数设置!B$3), ROUND(J3369,4)&lt;(0.25-参数设置!B$3)
),"是","否")</f>
        <v>否</v>
      </c>
      <c r="L3369">
        <f t="shared" si="733"/>
        <v>33882.891298294759</v>
      </c>
      <c r="M3369">
        <f t="shared" si="734"/>
        <v>35921.138009356604</v>
      </c>
      <c r="N3369">
        <f t="shared" si="735"/>
        <v>37105.524294653733</v>
      </c>
      <c r="O3369">
        <f t="shared" si="736"/>
        <v>36682.269296388775</v>
      </c>
      <c r="P3369">
        <f t="shared" si="737"/>
        <v>0</v>
      </c>
      <c r="Q3369">
        <f t="shared" si="738"/>
        <v>0</v>
      </c>
      <c r="R3369">
        <f t="shared" si="739"/>
        <v>0</v>
      </c>
      <c r="S3369">
        <f t="shared" si="740"/>
        <v>0</v>
      </c>
      <c r="T3369">
        <f t="shared" si="741"/>
        <v>0</v>
      </c>
      <c r="U3369">
        <f>T3369*参数设置!B3370</f>
        <v>0</v>
      </c>
    </row>
    <row r="3370" spans="1:21" x14ac:dyDescent="0.25">
      <c r="A3370" s="3">
        <v>44852</v>
      </c>
      <c r="B3370">
        <f>IF(K3369="是",F3369*0.25*(价格数据!B3370/价格数据!B3369),B3369*(价格数据!B3370/价格数据!B3369))</f>
        <v>33822.107023797558</v>
      </c>
      <c r="C3370">
        <f>IF(K3369="是",F3369*0.25*(价格数据!C3370/价格数据!C3369),C3369*(价格数据!C3370/价格数据!C3369))</f>
        <v>36015.866748832763</v>
      </c>
      <c r="D3370">
        <f>IF(K3369="是",F3369*0.25*(价格数据!D3370/价格数据!D3369),D3369*(价格数据!D3370/价格数据!D3369))</f>
        <v>37100.070343765263</v>
      </c>
      <c r="E3370">
        <f>IF(K3369="是",F3369*0.25*(价格数据!E3370/价格数据!E3369),E3369*(价格数据!E3370/价格数据!E3369))</f>
        <v>36682.269296388775</v>
      </c>
      <c r="F3370">
        <f t="shared" si="728"/>
        <v>143620.31341278437</v>
      </c>
      <c r="G3370">
        <f t="shared" si="729"/>
        <v>0.23549668024040729</v>
      </c>
      <c r="H3370">
        <f t="shared" si="730"/>
        <v>0.25077139781277491</v>
      </c>
      <c r="I3370">
        <f t="shared" si="731"/>
        <v>0.25832049424049508</v>
      </c>
      <c r="J3370">
        <f t="shared" si="732"/>
        <v>0.25541142770632264</v>
      </c>
      <c r="K3370" t="str">
        <f>IF(OR(
 ROUND(G3370,4)&gt;(0.25+参数设置!B$3), ROUND(G3370,4)&lt;(0.25-参数设置!B$3),
 ROUND(H3370,4)&gt;(0.25+参数设置!B$3), ROUND(H3370,4)&lt;(0.25-参数设置!B$3),
 ROUND(I3370,4)&gt;(0.25+参数设置!B$3), ROUND(I3370,4)&lt;(0.25-参数设置!B$3),
 ROUND(J3370,4)&gt;(0.25+参数设置!B$3), ROUND(J3370,4)&lt;(0.25-参数设置!B$3)
),"是","否")</f>
        <v>否</v>
      </c>
      <c r="L3370">
        <f t="shared" si="733"/>
        <v>33822.107023797558</v>
      </c>
      <c r="M3370">
        <f t="shared" si="734"/>
        <v>36015.866748832763</v>
      </c>
      <c r="N3370">
        <f t="shared" si="735"/>
        <v>37100.070343765263</v>
      </c>
      <c r="O3370">
        <f t="shared" si="736"/>
        <v>36682.269296388775</v>
      </c>
      <c r="P3370">
        <f t="shared" si="737"/>
        <v>0</v>
      </c>
      <c r="Q3370">
        <f t="shared" si="738"/>
        <v>0</v>
      </c>
      <c r="R3370">
        <f t="shared" si="739"/>
        <v>0</v>
      </c>
      <c r="S3370">
        <f t="shared" si="740"/>
        <v>0</v>
      </c>
      <c r="T3370">
        <f t="shared" si="741"/>
        <v>0</v>
      </c>
      <c r="U3370">
        <f>T3370*参数设置!B3371</f>
        <v>0</v>
      </c>
    </row>
    <row r="3371" spans="1:21" x14ac:dyDescent="0.25">
      <c r="A3371" s="3">
        <v>44853</v>
      </c>
      <c r="B3371">
        <f>IF(K3370="是",F3370*0.25*(价格数据!B3371/价格数据!B3370),B3370*(价格数据!B3371/价格数据!B3370))</f>
        <v>33309.782424464036</v>
      </c>
      <c r="C3371">
        <f>IF(K3370="是",F3370*0.25*(价格数据!C3371/价格数据!C3370),C3370*(价格数据!C3371/价格数据!C3370))</f>
        <v>35930.610883304231</v>
      </c>
      <c r="D3371">
        <f>IF(K3370="是",F3370*0.25*(价格数据!D3371/价格数据!D3370),D3370*(价格数据!D3371/价格数据!D3370))</f>
        <v>37126.765998114104</v>
      </c>
      <c r="E3371">
        <f>IF(K3370="是",F3370*0.25*(价格数据!E3371/价格数据!E3370),E3370*(价格数据!E3371/价格数据!E3370))</f>
        <v>36683.369753463099</v>
      </c>
      <c r="F3371">
        <f t="shared" si="728"/>
        <v>143050.52905934548</v>
      </c>
      <c r="G3371">
        <f t="shared" si="729"/>
        <v>0.23285326271422069</v>
      </c>
      <c r="H3371">
        <f t="shared" si="730"/>
        <v>0.25117426072851623</v>
      </c>
      <c r="I3371">
        <f t="shared" si="731"/>
        <v>0.25953602718038055</v>
      </c>
      <c r="J3371">
        <f t="shared" si="732"/>
        <v>0.25643644937688242</v>
      </c>
      <c r="K3371" t="str">
        <f>IF(OR(
 ROUND(G3371,4)&gt;(0.25+参数设置!B$3), ROUND(G3371,4)&lt;(0.25-参数设置!B$3),
 ROUND(H3371,4)&gt;(0.25+参数设置!B$3), ROUND(H3371,4)&lt;(0.25-参数设置!B$3),
 ROUND(I3371,4)&gt;(0.25+参数设置!B$3), ROUND(I3371,4)&lt;(0.25-参数设置!B$3),
 ROUND(J3371,4)&gt;(0.25+参数设置!B$3), ROUND(J3371,4)&lt;(0.25-参数设置!B$3)
),"是","否")</f>
        <v>否</v>
      </c>
      <c r="L3371">
        <f t="shared" si="733"/>
        <v>33309.782424464036</v>
      </c>
      <c r="M3371">
        <f t="shared" si="734"/>
        <v>35930.610883304231</v>
      </c>
      <c r="N3371">
        <f t="shared" si="735"/>
        <v>37126.765998114104</v>
      </c>
      <c r="O3371">
        <f t="shared" si="736"/>
        <v>36683.369753463099</v>
      </c>
      <c r="P3371">
        <f t="shared" si="737"/>
        <v>0</v>
      </c>
      <c r="Q3371">
        <f t="shared" si="738"/>
        <v>0</v>
      </c>
      <c r="R3371">
        <f t="shared" si="739"/>
        <v>0</v>
      </c>
      <c r="S3371">
        <f t="shared" si="740"/>
        <v>0</v>
      </c>
      <c r="T3371">
        <f t="shared" si="741"/>
        <v>0</v>
      </c>
      <c r="U3371">
        <f>T3371*参数设置!B3372</f>
        <v>0</v>
      </c>
    </row>
    <row r="3372" spans="1:21" x14ac:dyDescent="0.25">
      <c r="A3372" s="3">
        <v>44854</v>
      </c>
      <c r="B3372">
        <f>IF(K3371="是",F3371*0.25*(价格数据!B3372/价格数据!B3371),B3371*(价格数据!B3372/价格数据!B3371))</f>
        <v>33205.580811040272</v>
      </c>
      <c r="C3372">
        <f>IF(K3371="是",F3371*0.25*(价格数据!C3372/价格数据!C3371),C3371*(价格数据!C3372/价格数据!C3371))</f>
        <v>35760.09915224716</v>
      </c>
      <c r="D3372">
        <f>IF(K3371="是",F3371*0.25*(价格数据!D3372/价格数据!D3371),D3371*(价格数据!D3372/价格数据!D3371))</f>
        <v>37100.931493905548</v>
      </c>
      <c r="E3372">
        <f>IF(K3371="是",F3371*0.25*(价格数据!E3372/价格数据!E3371),E3371*(价格数据!E3372/价格数据!E3371))</f>
        <v>36683.369753463099</v>
      </c>
      <c r="F3372">
        <f t="shared" si="728"/>
        <v>142749.98121065609</v>
      </c>
      <c r="G3372">
        <f t="shared" si="729"/>
        <v>0.23261355643920409</v>
      </c>
      <c r="H3372">
        <f t="shared" si="730"/>
        <v>0.25050860847032963</v>
      </c>
      <c r="I3372">
        <f t="shared" si="731"/>
        <v>0.25990148075155062</v>
      </c>
      <c r="J3372">
        <f t="shared" si="732"/>
        <v>0.25697635433891558</v>
      </c>
      <c r="K3372" t="str">
        <f>IF(OR(
 ROUND(G3372,4)&gt;(0.25+参数设置!B$3), ROUND(G3372,4)&lt;(0.25-参数设置!B$3),
 ROUND(H3372,4)&gt;(0.25+参数设置!B$3), ROUND(H3372,4)&lt;(0.25-参数设置!B$3),
 ROUND(I3372,4)&gt;(0.25+参数设置!B$3), ROUND(I3372,4)&lt;(0.25-参数设置!B$3),
 ROUND(J3372,4)&gt;(0.25+参数设置!B$3), ROUND(J3372,4)&lt;(0.25-参数设置!B$3)
),"是","否")</f>
        <v>否</v>
      </c>
      <c r="L3372">
        <f t="shared" si="733"/>
        <v>33205.580811040272</v>
      </c>
      <c r="M3372">
        <f t="shared" si="734"/>
        <v>35760.09915224716</v>
      </c>
      <c r="N3372">
        <f t="shared" si="735"/>
        <v>37100.931493905548</v>
      </c>
      <c r="O3372">
        <f t="shared" si="736"/>
        <v>36683.369753463099</v>
      </c>
      <c r="P3372">
        <f t="shared" si="737"/>
        <v>0</v>
      </c>
      <c r="Q3372">
        <f t="shared" si="738"/>
        <v>0</v>
      </c>
      <c r="R3372">
        <f t="shared" si="739"/>
        <v>0</v>
      </c>
      <c r="S3372">
        <f t="shared" si="740"/>
        <v>0</v>
      </c>
      <c r="T3372">
        <f t="shared" si="741"/>
        <v>0</v>
      </c>
      <c r="U3372">
        <f>T3372*参数设置!B3373</f>
        <v>0</v>
      </c>
    </row>
    <row r="3373" spans="1:21" x14ac:dyDescent="0.25">
      <c r="A3373" s="3">
        <v>44855</v>
      </c>
      <c r="B3373">
        <f>IF(K3372="是",F3372*0.25*(价格数据!B3373/价格数据!B3372),B3372*(价格数据!B3373/价格数据!B3372))</f>
        <v>33014.544519763367</v>
      </c>
      <c r="C3373">
        <f>IF(K3372="是",F3372*0.25*(价格数据!C3373/价格数据!C3372),C3372*(价格数据!C3373/价格数据!C3372))</f>
        <v>35722.207656456696</v>
      </c>
      <c r="D3373">
        <f>IF(K3372="是",F3372*0.25*(价格数据!D3373/价格数据!D3372),D3372*(价格数据!D3373/价格数据!D3372))</f>
        <v>37105.237244606978</v>
      </c>
      <c r="E3373">
        <f>IF(K3372="是",F3372*0.25*(价格数据!E3373/价格数据!E3372),E3372*(价格数据!E3373/价格数据!E3372))</f>
        <v>36684.470210537424</v>
      </c>
      <c r="F3373">
        <f t="shared" si="728"/>
        <v>142526.45963136447</v>
      </c>
      <c r="G3373">
        <f t="shared" si="729"/>
        <v>0.2316380032532441</v>
      </c>
      <c r="H3373">
        <f t="shared" si="730"/>
        <v>0.25063562056371769</v>
      </c>
      <c r="I3373">
        <f t="shared" si="731"/>
        <v>0.26033928956473967</v>
      </c>
      <c r="J3373">
        <f t="shared" si="732"/>
        <v>0.25738708661829846</v>
      </c>
      <c r="K3373" t="str">
        <f>IF(OR(
 ROUND(G3373,4)&gt;(0.25+参数设置!B$3), ROUND(G3373,4)&lt;(0.25-参数设置!B$3),
 ROUND(H3373,4)&gt;(0.25+参数设置!B$3), ROUND(H3373,4)&lt;(0.25-参数设置!B$3),
 ROUND(I3373,4)&gt;(0.25+参数设置!B$3), ROUND(I3373,4)&lt;(0.25-参数设置!B$3),
 ROUND(J3373,4)&gt;(0.25+参数设置!B$3), ROUND(J3373,4)&lt;(0.25-参数设置!B$3)
),"是","否")</f>
        <v>否</v>
      </c>
      <c r="L3373">
        <f t="shared" si="733"/>
        <v>33014.544519763367</v>
      </c>
      <c r="M3373">
        <f t="shared" si="734"/>
        <v>35722.207656456696</v>
      </c>
      <c r="N3373">
        <f t="shared" si="735"/>
        <v>37105.237244606978</v>
      </c>
      <c r="O3373">
        <f t="shared" si="736"/>
        <v>36684.470210537424</v>
      </c>
      <c r="P3373">
        <f t="shared" si="737"/>
        <v>0</v>
      </c>
      <c r="Q3373">
        <f t="shared" si="738"/>
        <v>0</v>
      </c>
      <c r="R3373">
        <f t="shared" si="739"/>
        <v>0</v>
      </c>
      <c r="S3373">
        <f t="shared" si="740"/>
        <v>0</v>
      </c>
      <c r="T3373">
        <f t="shared" si="741"/>
        <v>0</v>
      </c>
      <c r="U3373">
        <f>T3373*参数设置!B3374</f>
        <v>0</v>
      </c>
    </row>
    <row r="3374" spans="1:21" x14ac:dyDescent="0.25">
      <c r="A3374" s="3">
        <v>44856</v>
      </c>
      <c r="B3374">
        <f>IF(K3373="是",F3373*0.25*(价格数据!B3374/价格数据!B3373),B3373*(价格数据!B3374/价格数据!B3373))</f>
        <v>33014.544519763367</v>
      </c>
      <c r="C3374">
        <f>IF(K3373="是",F3373*0.25*(价格数据!C3374/价格数据!C3373),C3373*(价格数据!C3374/价格数据!C3373))</f>
        <v>35722.207656456696</v>
      </c>
      <c r="D3374">
        <f>IF(K3373="是",F3373*0.25*(价格数据!D3374/价格数据!D3373),D3373*(价格数据!D3374/价格数据!D3373))</f>
        <v>37105.237244606978</v>
      </c>
      <c r="E3374">
        <f>IF(K3373="是",F3373*0.25*(价格数据!E3374/价格数据!E3373),E3373*(价格数据!E3374/价格数据!E3373))</f>
        <v>36684.470210537424</v>
      </c>
      <c r="F3374">
        <f t="shared" si="728"/>
        <v>142526.45963136447</v>
      </c>
      <c r="G3374">
        <f t="shared" si="729"/>
        <v>0.2316380032532441</v>
      </c>
      <c r="H3374">
        <f t="shared" si="730"/>
        <v>0.25063562056371769</v>
      </c>
      <c r="I3374">
        <f t="shared" si="731"/>
        <v>0.26033928956473967</v>
      </c>
      <c r="J3374">
        <f t="shared" si="732"/>
        <v>0.25738708661829846</v>
      </c>
      <c r="K3374" t="str">
        <f>IF(OR(
 ROUND(G3374,4)&gt;(0.25+参数设置!B$3), ROUND(G3374,4)&lt;(0.25-参数设置!B$3),
 ROUND(H3374,4)&gt;(0.25+参数设置!B$3), ROUND(H3374,4)&lt;(0.25-参数设置!B$3),
 ROUND(I3374,4)&gt;(0.25+参数设置!B$3), ROUND(I3374,4)&lt;(0.25-参数设置!B$3),
 ROUND(J3374,4)&gt;(0.25+参数设置!B$3), ROUND(J3374,4)&lt;(0.25-参数设置!B$3)
),"是","否")</f>
        <v>否</v>
      </c>
      <c r="L3374">
        <f t="shared" si="733"/>
        <v>33014.544519763367</v>
      </c>
      <c r="M3374">
        <f t="shared" si="734"/>
        <v>35722.207656456696</v>
      </c>
      <c r="N3374">
        <f t="shared" si="735"/>
        <v>37105.237244606978</v>
      </c>
      <c r="O3374">
        <f t="shared" si="736"/>
        <v>36684.470210537424</v>
      </c>
      <c r="P3374">
        <f t="shared" si="737"/>
        <v>0</v>
      </c>
      <c r="Q3374">
        <f t="shared" si="738"/>
        <v>0</v>
      </c>
      <c r="R3374">
        <f t="shared" si="739"/>
        <v>0</v>
      </c>
      <c r="S3374">
        <f t="shared" si="740"/>
        <v>0</v>
      </c>
      <c r="T3374">
        <f t="shared" si="741"/>
        <v>0</v>
      </c>
      <c r="U3374">
        <f>T3374*参数设置!B3375</f>
        <v>0</v>
      </c>
    </row>
    <row r="3375" spans="1:21" x14ac:dyDescent="0.25">
      <c r="A3375" s="3">
        <v>44857</v>
      </c>
      <c r="B3375">
        <f>IF(K3374="是",F3374*0.25*(价格数据!B3375/价格数据!B3374),B3374*(价格数据!B3375/价格数据!B3374))</f>
        <v>33014.544519763367</v>
      </c>
      <c r="C3375">
        <f>IF(K3374="是",F3374*0.25*(价格数据!C3375/价格数据!C3374),C3374*(价格数据!C3375/价格数据!C3374))</f>
        <v>35722.207656456696</v>
      </c>
      <c r="D3375">
        <f>IF(K3374="是",F3374*0.25*(价格数据!D3375/价格数据!D3374),D3374*(价格数据!D3375/价格数据!D3374))</f>
        <v>37105.237244606978</v>
      </c>
      <c r="E3375">
        <f>IF(K3374="是",F3374*0.25*(价格数据!E3375/价格数据!E3374),E3374*(价格数据!E3375/价格数据!E3374))</f>
        <v>36684.470210537424</v>
      </c>
      <c r="F3375">
        <f t="shared" si="728"/>
        <v>142526.45963136447</v>
      </c>
      <c r="G3375">
        <f t="shared" si="729"/>
        <v>0.2316380032532441</v>
      </c>
      <c r="H3375">
        <f t="shared" si="730"/>
        <v>0.25063562056371769</v>
      </c>
      <c r="I3375">
        <f t="shared" si="731"/>
        <v>0.26033928956473967</v>
      </c>
      <c r="J3375">
        <f t="shared" si="732"/>
        <v>0.25738708661829846</v>
      </c>
      <c r="K3375" t="str">
        <f>IF(OR(
 ROUND(G3375,4)&gt;(0.25+参数设置!B$3), ROUND(G3375,4)&lt;(0.25-参数设置!B$3),
 ROUND(H3375,4)&gt;(0.25+参数设置!B$3), ROUND(H3375,4)&lt;(0.25-参数设置!B$3),
 ROUND(I3375,4)&gt;(0.25+参数设置!B$3), ROUND(I3375,4)&lt;(0.25-参数设置!B$3),
 ROUND(J3375,4)&gt;(0.25+参数设置!B$3), ROUND(J3375,4)&lt;(0.25-参数设置!B$3)
),"是","否")</f>
        <v>否</v>
      </c>
      <c r="L3375">
        <f t="shared" si="733"/>
        <v>33014.544519763367</v>
      </c>
      <c r="M3375">
        <f t="shared" si="734"/>
        <v>35722.207656456696</v>
      </c>
      <c r="N3375">
        <f t="shared" si="735"/>
        <v>37105.237244606978</v>
      </c>
      <c r="O3375">
        <f t="shared" si="736"/>
        <v>36684.470210537424</v>
      </c>
      <c r="P3375">
        <f t="shared" si="737"/>
        <v>0</v>
      </c>
      <c r="Q3375">
        <f t="shared" si="738"/>
        <v>0</v>
      </c>
      <c r="R3375">
        <f t="shared" si="739"/>
        <v>0</v>
      </c>
      <c r="S3375">
        <f t="shared" si="740"/>
        <v>0</v>
      </c>
      <c r="T3375">
        <f t="shared" si="741"/>
        <v>0</v>
      </c>
      <c r="U3375">
        <f>T3375*参数设置!B3376</f>
        <v>0</v>
      </c>
    </row>
    <row r="3376" spans="1:21" x14ac:dyDescent="0.25">
      <c r="A3376" s="3">
        <v>44858</v>
      </c>
      <c r="B3376">
        <f>IF(K3375="是",F3375*0.25*(价格数据!B3376/价格数据!B3375),B3375*(价格数据!B3376/价格数据!B3375))</f>
        <v>32163.564676802609</v>
      </c>
      <c r="C3376">
        <f>IF(K3375="是",F3375*0.25*(价格数据!C3376/价格数据!C3375),C3375*(价格数据!C3376/价格数据!C3375))</f>
        <v>36186.378479889841</v>
      </c>
      <c r="D3376">
        <f>IF(K3375="是",F3375*0.25*(价格数据!D3376/价格数据!D3375),D3375*(价格数据!D3376/价格数据!D3375))</f>
        <v>37137.099799797528</v>
      </c>
      <c r="E3376">
        <f>IF(K3375="是",F3375*0.25*(价格数据!E3376/价格数据!E3375),E3375*(价格数据!E3376/价格数据!E3375))</f>
        <v>36683.002934438329</v>
      </c>
      <c r="F3376">
        <f t="shared" si="728"/>
        <v>142170.0458909283</v>
      </c>
      <c r="G3376">
        <f t="shared" si="729"/>
        <v>0.22623306108713107</v>
      </c>
      <c r="H3376">
        <f t="shared" si="730"/>
        <v>0.25452885137036346</v>
      </c>
      <c r="I3376">
        <f t="shared" si="731"/>
        <v>0.2612160639540681</v>
      </c>
      <c r="J3376">
        <f t="shared" si="732"/>
        <v>0.2580220235884374</v>
      </c>
      <c r="K3376" t="str">
        <f>IF(OR(
 ROUND(G3376,4)&gt;(0.25+参数设置!B$3), ROUND(G3376,4)&lt;(0.25-参数设置!B$3),
 ROUND(H3376,4)&gt;(0.25+参数设置!B$3), ROUND(H3376,4)&lt;(0.25-参数设置!B$3),
 ROUND(I3376,4)&gt;(0.25+参数设置!B$3), ROUND(I3376,4)&lt;(0.25-参数设置!B$3),
 ROUND(J3376,4)&gt;(0.25+参数设置!B$3), ROUND(J3376,4)&lt;(0.25-参数设置!B$3)
),"是","否")</f>
        <v>是</v>
      </c>
      <c r="L3376">
        <f t="shared" si="733"/>
        <v>35542.511472732076</v>
      </c>
      <c r="M3376">
        <f t="shared" si="734"/>
        <v>35542.511472732076</v>
      </c>
      <c r="N3376">
        <f t="shared" si="735"/>
        <v>35542.511472732076</v>
      </c>
      <c r="O3376">
        <f t="shared" si="736"/>
        <v>35542.511472732076</v>
      </c>
      <c r="P3376">
        <f t="shared" si="737"/>
        <v>3378.946795929467</v>
      </c>
      <c r="Q3376">
        <f t="shared" si="738"/>
        <v>643.86700715776533</v>
      </c>
      <c r="R3376">
        <f t="shared" si="739"/>
        <v>1594.5883270654522</v>
      </c>
      <c r="S3376">
        <f t="shared" si="740"/>
        <v>1140.4914617062532</v>
      </c>
      <c r="T3376">
        <f t="shared" si="741"/>
        <v>6757.8935918589377</v>
      </c>
      <c r="U3376">
        <f>T3376*参数设置!B3377</f>
        <v>0</v>
      </c>
    </row>
    <row r="3377" spans="1:21" x14ac:dyDescent="0.25">
      <c r="A3377" s="3">
        <v>44859</v>
      </c>
      <c r="B3377">
        <f>IF(K3376="是",F3376*0.25*(价格数据!B3377/价格数据!B3376),B3376*(价格数据!B3377/价格数据!B3376))</f>
        <v>35388.980105679235</v>
      </c>
      <c r="C3377">
        <f>IF(K3376="是",F3376*0.25*(价格数据!C3377/价格数据!C3376),C3376*(价格数据!C3377/价格数据!C3376))</f>
        <v>35607.6417293575</v>
      </c>
      <c r="D3377">
        <f>IF(K3376="是",F3376*0.25*(价格数据!D3377/价格数据!D3376),D3376*(价格数据!D3377/价格数据!D3376))</f>
        <v>35521.08294407605</v>
      </c>
      <c r="E3377">
        <f>IF(K3376="是",F3376*0.25*(价格数据!E3377/价格数据!E3376),E3376*(价格数据!E3377/价格数据!E3376))</f>
        <v>35538.601913756851</v>
      </c>
      <c r="F3377">
        <f t="shared" si="728"/>
        <v>142056.30669286964</v>
      </c>
      <c r="G3377">
        <f t="shared" si="729"/>
        <v>0.24911938744255377</v>
      </c>
      <c r="H3377">
        <f t="shared" si="730"/>
        <v>0.25065864767512491</v>
      </c>
      <c r="I3377">
        <f t="shared" si="731"/>
        <v>0.25004932037881139</v>
      </c>
      <c r="J3377">
        <f t="shared" si="732"/>
        <v>0.2501726445035099</v>
      </c>
      <c r="K3377" t="str">
        <f>IF(OR(
 ROUND(G3377,4)&gt;(0.25+参数设置!B$3), ROUND(G3377,4)&lt;(0.25-参数设置!B$3),
 ROUND(H3377,4)&gt;(0.25+参数设置!B$3), ROUND(H3377,4)&lt;(0.25-参数设置!B$3),
 ROUND(I3377,4)&gt;(0.25+参数设置!B$3), ROUND(I3377,4)&lt;(0.25-参数设置!B$3),
 ROUND(J3377,4)&gt;(0.25+参数设置!B$3), ROUND(J3377,4)&lt;(0.25-参数设置!B$3)
),"是","否")</f>
        <v>否</v>
      </c>
      <c r="L3377">
        <f t="shared" si="733"/>
        <v>35388.980105679235</v>
      </c>
      <c r="M3377">
        <f t="shared" si="734"/>
        <v>35607.6417293575</v>
      </c>
      <c r="N3377">
        <f t="shared" si="735"/>
        <v>35521.08294407605</v>
      </c>
      <c r="O3377">
        <f t="shared" si="736"/>
        <v>35538.601913756851</v>
      </c>
      <c r="P3377">
        <f t="shared" si="737"/>
        <v>0</v>
      </c>
      <c r="Q3377">
        <f t="shared" si="738"/>
        <v>0</v>
      </c>
      <c r="R3377">
        <f t="shared" si="739"/>
        <v>0</v>
      </c>
      <c r="S3377">
        <f t="shared" si="740"/>
        <v>0</v>
      </c>
      <c r="T3377">
        <f t="shared" si="741"/>
        <v>0</v>
      </c>
      <c r="U3377">
        <f>T3377*参数设置!B3378</f>
        <v>0</v>
      </c>
    </row>
    <row r="3378" spans="1:21" x14ac:dyDescent="0.25">
      <c r="A3378" s="3">
        <v>44860</v>
      </c>
      <c r="B3378">
        <f>IF(K3377="是",F3377*0.25*(价格数据!B3378/价格数据!B3377),B3377*(价格数据!B3378/价格数据!B3377))</f>
        <v>35657.659998021707</v>
      </c>
      <c r="C3378">
        <f>IF(K3377="是",F3377*0.25*(价格数据!C3378/价格数据!C3377),C3377*(价格数据!C3378/价格数据!C3377))</f>
        <v>35579.72876223232</v>
      </c>
      <c r="D3378">
        <f>IF(K3377="是",F3377*0.25*(价格数据!D3378/价格数据!D3377),D3377*(价格数据!D3378/价格数据!D3377))</f>
        <v>35522.731292434211</v>
      </c>
      <c r="E3378">
        <f>IF(K3377="是",F3377*0.25*(价格数据!E3378/价格数据!E3377),E3377*(价格数据!E3378/价格数据!E3377))</f>
        <v>35538.246499304558</v>
      </c>
      <c r="F3378">
        <f t="shared" si="728"/>
        <v>142298.36655199277</v>
      </c>
      <c r="G3378">
        <f t="shared" si="729"/>
        <v>0.25058376186625558</v>
      </c>
      <c r="H3378">
        <f t="shared" si="730"/>
        <v>0.25003610107662233</v>
      </c>
      <c r="I3378">
        <f t="shared" si="731"/>
        <v>0.24963555206696605</v>
      </c>
      <c r="J3378">
        <f t="shared" si="732"/>
        <v>0.2497445849901562</v>
      </c>
      <c r="K3378" t="str">
        <f>IF(OR(
 ROUND(G3378,4)&gt;(0.25+参数设置!B$3), ROUND(G3378,4)&lt;(0.25-参数设置!B$3),
 ROUND(H3378,4)&gt;(0.25+参数设置!B$3), ROUND(H3378,4)&lt;(0.25-参数设置!B$3),
 ROUND(I3378,4)&gt;(0.25+参数设置!B$3), ROUND(I3378,4)&lt;(0.25-参数设置!B$3),
 ROUND(J3378,4)&gt;(0.25+参数设置!B$3), ROUND(J3378,4)&lt;(0.25-参数设置!B$3)
),"是","否")</f>
        <v>否</v>
      </c>
      <c r="L3378">
        <f t="shared" si="733"/>
        <v>35657.659998021707</v>
      </c>
      <c r="M3378">
        <f t="shared" si="734"/>
        <v>35579.72876223232</v>
      </c>
      <c r="N3378">
        <f t="shared" si="735"/>
        <v>35522.731292434211</v>
      </c>
      <c r="O3378">
        <f t="shared" si="736"/>
        <v>35538.246499304558</v>
      </c>
      <c r="P3378">
        <f t="shared" si="737"/>
        <v>0</v>
      </c>
      <c r="Q3378">
        <f t="shared" si="738"/>
        <v>0</v>
      </c>
      <c r="R3378">
        <f t="shared" si="739"/>
        <v>0</v>
      </c>
      <c r="S3378">
        <f t="shared" si="740"/>
        <v>0</v>
      </c>
      <c r="T3378">
        <f t="shared" si="741"/>
        <v>0</v>
      </c>
      <c r="U3378">
        <f>T3378*参数设置!B3379</f>
        <v>0</v>
      </c>
    </row>
    <row r="3379" spans="1:21" x14ac:dyDescent="0.25">
      <c r="A3379" s="3">
        <v>44861</v>
      </c>
      <c r="B3379">
        <f>IF(K3378="是",F3378*0.25*(价格数据!B3379/价格数据!B3378),B3378*(价格数据!B3379/价格数据!B3378))</f>
        <v>35408.171526560844</v>
      </c>
      <c r="C3379">
        <f>IF(K3378="是",F3378*0.25*(价格数据!C3379/价格数据!C3378),C3378*(价格数据!C3379/价格数据!C3378))</f>
        <v>35514.598505606897</v>
      </c>
      <c r="D3379">
        <f>IF(K3378="是",F3378*0.25*(价格数据!D3379/价格数据!D3378),D3378*(价格数据!D3379/价格数据!D3378))</f>
        <v>35547.731242532915</v>
      </c>
      <c r="E3379">
        <f>IF(K3378="是",F3378*0.25*(价格数据!E3379/价格数据!E3378),E3378*(价格数据!E3379/价格数据!E3378))</f>
        <v>35539.668157113738</v>
      </c>
      <c r="F3379">
        <f t="shared" si="728"/>
        <v>142010.1694318144</v>
      </c>
      <c r="G3379">
        <f t="shared" si="729"/>
        <v>0.24933546427153536</v>
      </c>
      <c r="H3379">
        <f t="shared" si="730"/>
        <v>0.25008489636834835</v>
      </c>
      <c r="I3379">
        <f t="shared" si="731"/>
        <v>0.2503182087927936</v>
      </c>
      <c r="J3379">
        <f t="shared" si="732"/>
        <v>0.25026143056732258</v>
      </c>
      <c r="K3379" t="str">
        <f>IF(OR(
 ROUND(G3379,4)&gt;(0.25+参数设置!B$3), ROUND(G3379,4)&lt;(0.25-参数设置!B$3),
 ROUND(H3379,4)&gt;(0.25+参数设置!B$3), ROUND(H3379,4)&lt;(0.25-参数设置!B$3),
 ROUND(I3379,4)&gt;(0.25+参数设置!B$3), ROUND(I3379,4)&lt;(0.25-参数设置!B$3),
 ROUND(J3379,4)&gt;(0.25+参数设置!B$3), ROUND(J3379,4)&lt;(0.25-参数设置!B$3)
),"是","否")</f>
        <v>否</v>
      </c>
      <c r="L3379">
        <f t="shared" si="733"/>
        <v>35408.171526560844</v>
      </c>
      <c r="M3379">
        <f t="shared" si="734"/>
        <v>35514.598505606897</v>
      </c>
      <c r="N3379">
        <f t="shared" si="735"/>
        <v>35547.731242532915</v>
      </c>
      <c r="O3379">
        <f t="shared" si="736"/>
        <v>35539.668157113738</v>
      </c>
      <c r="P3379">
        <f t="shared" si="737"/>
        <v>0</v>
      </c>
      <c r="Q3379">
        <f t="shared" si="738"/>
        <v>0</v>
      </c>
      <c r="R3379">
        <f t="shared" si="739"/>
        <v>0</v>
      </c>
      <c r="S3379">
        <f t="shared" si="740"/>
        <v>0</v>
      </c>
      <c r="T3379">
        <f t="shared" si="741"/>
        <v>0</v>
      </c>
      <c r="U3379">
        <f>T3379*参数设置!B3380</f>
        <v>0</v>
      </c>
    </row>
    <row r="3380" spans="1:21" x14ac:dyDescent="0.25">
      <c r="A3380" s="3">
        <v>44862</v>
      </c>
      <c r="B3380">
        <f>IF(K3379="是",F3379*0.25*(价格数据!B3380/价格数据!B3379),B3379*(价格数据!B3380/价格数据!B3379))</f>
        <v>34582.94042865184</v>
      </c>
      <c r="C3380">
        <f>IF(K3379="是",F3379*0.25*(价格数据!C3380/价格数据!C3379),C3379*(价格数据!C3380/价格数据!C3379))</f>
        <v>35542.511472732076</v>
      </c>
      <c r="D3380">
        <f>IF(K3379="是",F3379*0.25*(价格数据!D3380/价格数据!D3379),D3379*(价格数据!D3380/价格数据!D3379))</f>
        <v>35597.456418003938</v>
      </c>
      <c r="E3380">
        <f>IF(K3379="是",F3379*0.25*(价格数据!E3380/价格数据!E3379),E3379*(价格数据!E3380/价格数据!E3379))</f>
        <v>35543.933130541263</v>
      </c>
      <c r="F3380">
        <f t="shared" si="728"/>
        <v>141266.84144992911</v>
      </c>
      <c r="G3380">
        <f t="shared" si="729"/>
        <v>0.24480578792376753</v>
      </c>
      <c r="H3380">
        <f t="shared" si="730"/>
        <v>0.25159840135117506</v>
      </c>
      <c r="I3380">
        <f t="shared" si="731"/>
        <v>0.2519873457397373</v>
      </c>
      <c r="J3380">
        <f t="shared" si="732"/>
        <v>0.25160846498532013</v>
      </c>
      <c r="K3380" t="str">
        <f>IF(OR(
 ROUND(G3380,4)&gt;(0.25+参数设置!B$3), ROUND(G3380,4)&lt;(0.25-参数设置!B$3),
 ROUND(H3380,4)&gt;(0.25+参数设置!B$3), ROUND(H3380,4)&lt;(0.25-参数设置!B$3),
 ROUND(I3380,4)&gt;(0.25+参数设置!B$3), ROUND(I3380,4)&lt;(0.25-参数设置!B$3),
 ROUND(J3380,4)&gt;(0.25+参数设置!B$3), ROUND(J3380,4)&lt;(0.25-参数设置!B$3)
),"是","否")</f>
        <v>否</v>
      </c>
      <c r="L3380">
        <f t="shared" si="733"/>
        <v>34582.94042865184</v>
      </c>
      <c r="M3380">
        <f t="shared" si="734"/>
        <v>35542.511472732076</v>
      </c>
      <c r="N3380">
        <f t="shared" si="735"/>
        <v>35597.456418003938</v>
      </c>
      <c r="O3380">
        <f t="shared" si="736"/>
        <v>35543.933130541263</v>
      </c>
      <c r="P3380">
        <f t="shared" si="737"/>
        <v>0</v>
      </c>
      <c r="Q3380">
        <f t="shared" si="738"/>
        <v>0</v>
      </c>
      <c r="R3380">
        <f t="shared" si="739"/>
        <v>0</v>
      </c>
      <c r="S3380">
        <f t="shared" si="740"/>
        <v>0</v>
      </c>
      <c r="T3380">
        <f t="shared" si="741"/>
        <v>0</v>
      </c>
      <c r="U3380">
        <f>T3380*参数设置!B3381</f>
        <v>0</v>
      </c>
    </row>
    <row r="3381" spans="1:21" x14ac:dyDescent="0.25">
      <c r="A3381" s="3">
        <v>44863</v>
      </c>
      <c r="B3381">
        <f>IF(K3380="是",F3380*0.25*(价格数据!B3381/价格数据!B3380),B3380*(价格数据!B3381/价格数据!B3380))</f>
        <v>34582.94042865184</v>
      </c>
      <c r="C3381">
        <f>IF(K3380="是",F3380*0.25*(价格数据!C3381/价格数据!C3380),C3380*(价格数据!C3381/价格数据!C3380))</f>
        <v>35542.511472732076</v>
      </c>
      <c r="D3381">
        <f>IF(K3380="是",F3380*0.25*(价格数据!D3381/价格数据!D3380),D3380*(价格数据!D3381/价格数据!D3380))</f>
        <v>35597.456418003938</v>
      </c>
      <c r="E3381">
        <f>IF(K3380="是",F3380*0.25*(价格数据!E3381/价格数据!E3380),E3380*(价格数据!E3381/价格数据!E3380))</f>
        <v>35543.933130541263</v>
      </c>
      <c r="F3381">
        <f t="shared" si="728"/>
        <v>141266.84144992911</v>
      </c>
      <c r="G3381">
        <f t="shared" si="729"/>
        <v>0.24480578792376753</v>
      </c>
      <c r="H3381">
        <f t="shared" si="730"/>
        <v>0.25159840135117506</v>
      </c>
      <c r="I3381">
        <f t="shared" si="731"/>
        <v>0.2519873457397373</v>
      </c>
      <c r="J3381">
        <f t="shared" si="732"/>
        <v>0.25160846498532013</v>
      </c>
      <c r="K3381" t="str">
        <f>IF(OR(
 ROUND(G3381,4)&gt;(0.25+参数设置!B$3), ROUND(G3381,4)&lt;(0.25-参数设置!B$3),
 ROUND(H3381,4)&gt;(0.25+参数设置!B$3), ROUND(H3381,4)&lt;(0.25-参数设置!B$3),
 ROUND(I3381,4)&gt;(0.25+参数设置!B$3), ROUND(I3381,4)&lt;(0.25-参数设置!B$3),
 ROUND(J3381,4)&gt;(0.25+参数设置!B$3), ROUND(J3381,4)&lt;(0.25-参数设置!B$3)
),"是","否")</f>
        <v>否</v>
      </c>
      <c r="L3381">
        <f t="shared" si="733"/>
        <v>34582.94042865184</v>
      </c>
      <c r="M3381">
        <f t="shared" si="734"/>
        <v>35542.511472732076</v>
      </c>
      <c r="N3381">
        <f t="shared" si="735"/>
        <v>35597.456418003938</v>
      </c>
      <c r="O3381">
        <f t="shared" si="736"/>
        <v>35543.933130541263</v>
      </c>
      <c r="P3381">
        <f t="shared" si="737"/>
        <v>0</v>
      </c>
      <c r="Q3381">
        <f t="shared" si="738"/>
        <v>0</v>
      </c>
      <c r="R3381">
        <f t="shared" si="739"/>
        <v>0</v>
      </c>
      <c r="S3381">
        <f t="shared" si="740"/>
        <v>0</v>
      </c>
      <c r="T3381">
        <f t="shared" si="741"/>
        <v>0</v>
      </c>
      <c r="U3381">
        <f>T3381*参数设置!B3382</f>
        <v>0</v>
      </c>
    </row>
    <row r="3382" spans="1:21" x14ac:dyDescent="0.25">
      <c r="A3382" s="3">
        <v>44864</v>
      </c>
      <c r="B3382">
        <f>IF(K3381="是",F3381*0.25*(价格数据!B3382/价格数据!B3381),B3381*(价格数据!B3382/价格数据!B3381))</f>
        <v>34582.94042865184</v>
      </c>
      <c r="C3382">
        <f>IF(K3381="是",F3381*0.25*(价格数据!C3382/价格数据!C3381),C3381*(价格数据!C3382/价格数据!C3381))</f>
        <v>35542.511472732076</v>
      </c>
      <c r="D3382">
        <f>IF(K3381="是",F3381*0.25*(价格数据!D3382/价格数据!D3381),D3381*(价格数据!D3382/价格数据!D3381))</f>
        <v>35597.456418003938</v>
      </c>
      <c r="E3382">
        <f>IF(K3381="是",F3381*0.25*(价格数据!E3382/价格数据!E3381),E3381*(价格数据!E3382/价格数据!E3381))</f>
        <v>35543.933130541263</v>
      </c>
      <c r="F3382">
        <f t="shared" si="728"/>
        <v>141266.84144992911</v>
      </c>
      <c r="G3382">
        <f t="shared" si="729"/>
        <v>0.24480578792376753</v>
      </c>
      <c r="H3382">
        <f t="shared" si="730"/>
        <v>0.25159840135117506</v>
      </c>
      <c r="I3382">
        <f t="shared" si="731"/>
        <v>0.2519873457397373</v>
      </c>
      <c r="J3382">
        <f t="shared" si="732"/>
        <v>0.25160846498532013</v>
      </c>
      <c r="K3382" t="str">
        <f>IF(OR(
 ROUND(G3382,4)&gt;(0.25+参数设置!B$3), ROUND(G3382,4)&lt;(0.25-参数设置!B$3),
 ROUND(H3382,4)&gt;(0.25+参数设置!B$3), ROUND(H3382,4)&lt;(0.25-参数设置!B$3),
 ROUND(I3382,4)&gt;(0.25+参数设置!B$3), ROUND(I3382,4)&lt;(0.25-参数设置!B$3),
 ROUND(J3382,4)&gt;(0.25+参数设置!B$3), ROUND(J3382,4)&lt;(0.25-参数设置!B$3)
),"是","否")</f>
        <v>否</v>
      </c>
      <c r="L3382">
        <f t="shared" si="733"/>
        <v>34582.94042865184</v>
      </c>
      <c r="M3382">
        <f t="shared" si="734"/>
        <v>35542.511472732076</v>
      </c>
      <c r="N3382">
        <f t="shared" si="735"/>
        <v>35597.456418003938</v>
      </c>
      <c r="O3382">
        <f t="shared" si="736"/>
        <v>35543.933130541263</v>
      </c>
      <c r="P3382">
        <f t="shared" si="737"/>
        <v>0</v>
      </c>
      <c r="Q3382">
        <f t="shared" si="738"/>
        <v>0</v>
      </c>
      <c r="R3382">
        <f t="shared" si="739"/>
        <v>0</v>
      </c>
      <c r="S3382">
        <f t="shared" si="740"/>
        <v>0</v>
      </c>
      <c r="T3382">
        <f t="shared" si="741"/>
        <v>0</v>
      </c>
      <c r="U3382">
        <f>T3382*参数设置!B3383</f>
        <v>0</v>
      </c>
    </row>
    <row r="3383" spans="1:21" x14ac:dyDescent="0.25">
      <c r="A3383" s="3">
        <v>44865</v>
      </c>
      <c r="B3383">
        <f>IF(K3382="是",F3382*0.25*(价格数据!B3383/价格数据!B3382),B3382*(价格数据!B3383/价格数据!B3382))</f>
        <v>34208.707721460545</v>
      </c>
      <c r="C3383">
        <f>IF(K3382="是",F3382*0.25*(价格数据!C3383/价格数据!C3382),C3382*(价格数据!C3383/价格数据!C3382))</f>
        <v>35421.555281856286</v>
      </c>
      <c r="D3383">
        <f>IF(K3382="是",F3382*0.25*(价格数据!D3383/价格数据!D3382),D3382*(价格数据!D3383/价格数据!D3382))</f>
        <v>35623.005817555357</v>
      </c>
      <c r="E3383">
        <f>IF(K3382="是",F3382*0.25*(价格数据!E3383/价格数据!E3382),E3382*(价格数据!E3383/价格数据!E3382))</f>
        <v>35538.957328209151</v>
      </c>
      <c r="F3383">
        <f t="shared" si="728"/>
        <v>140792.22614908134</v>
      </c>
      <c r="G3383">
        <f t="shared" si="729"/>
        <v>0.24297298691220215</v>
      </c>
      <c r="H3383">
        <f t="shared" si="730"/>
        <v>0.25158743668382155</v>
      </c>
      <c r="I3383">
        <f t="shared" si="731"/>
        <v>0.25301827232872259</v>
      </c>
      <c r="J3383">
        <f t="shared" si="732"/>
        <v>0.25242130407525376</v>
      </c>
      <c r="K3383" t="str">
        <f>IF(OR(
 ROUND(G3383,4)&gt;(0.25+参数设置!B$3), ROUND(G3383,4)&lt;(0.25-参数设置!B$3),
 ROUND(H3383,4)&gt;(0.25+参数设置!B$3), ROUND(H3383,4)&lt;(0.25-参数设置!B$3),
 ROUND(I3383,4)&gt;(0.25+参数设置!B$3), ROUND(I3383,4)&lt;(0.25-参数设置!B$3),
 ROUND(J3383,4)&gt;(0.25+参数设置!B$3), ROUND(J3383,4)&lt;(0.25-参数设置!B$3)
),"是","否")</f>
        <v>否</v>
      </c>
      <c r="L3383">
        <f t="shared" si="733"/>
        <v>34208.707721460545</v>
      </c>
      <c r="M3383">
        <f t="shared" si="734"/>
        <v>35421.555281856286</v>
      </c>
      <c r="N3383">
        <f t="shared" si="735"/>
        <v>35623.005817555357</v>
      </c>
      <c r="O3383">
        <f t="shared" si="736"/>
        <v>35538.957328209151</v>
      </c>
      <c r="P3383">
        <f t="shared" si="737"/>
        <v>0</v>
      </c>
      <c r="Q3383">
        <f t="shared" si="738"/>
        <v>0</v>
      </c>
      <c r="R3383">
        <f t="shared" si="739"/>
        <v>0</v>
      </c>
      <c r="S3383">
        <f t="shared" si="740"/>
        <v>0</v>
      </c>
      <c r="T3383">
        <f t="shared" si="741"/>
        <v>0</v>
      </c>
      <c r="U3383">
        <f>T3383*参数设置!B3384</f>
        <v>0</v>
      </c>
    </row>
    <row r="3384" spans="1:21" x14ac:dyDescent="0.25">
      <c r="A3384" s="3">
        <v>44866</v>
      </c>
      <c r="B3384">
        <f>IF(K3383="是",F3383*0.25*(价格数据!B3384/价格数据!B3383),B3383*(价格数据!B3384/价格数据!B3383))</f>
        <v>35532.915762291275</v>
      </c>
      <c r="C3384">
        <f>IF(K3383="是",F3383*0.25*(价格数据!C3384/价格数据!C3383),C3383*(价格数据!C3384/价格数据!C3383))</f>
        <v>35449.468248981473</v>
      </c>
      <c r="D3384">
        <f>IF(K3383="是",F3383*0.25*(价格数据!D3384/价格数据!D3383),D3383*(价格数据!D3384/价格数据!D3383))</f>
        <v>35587.01687840229</v>
      </c>
      <c r="E3384">
        <f>IF(K3383="是",F3383*0.25*(价格数据!E3384/价格数据!E3383),E3383*(价格数据!E3384/价格数据!E3383))</f>
        <v>35535.047769233919</v>
      </c>
      <c r="F3384">
        <f t="shared" si="728"/>
        <v>142104.44865890895</v>
      </c>
      <c r="G3384">
        <f t="shared" si="729"/>
        <v>0.25004787744246043</v>
      </c>
      <c r="H3384">
        <f t="shared" si="730"/>
        <v>0.24946065083486774</v>
      </c>
      <c r="I3384">
        <f t="shared" si="731"/>
        <v>0.25042859118240024</v>
      </c>
      <c r="J3384">
        <f t="shared" si="732"/>
        <v>0.2500628805402717</v>
      </c>
      <c r="K3384" t="str">
        <f>IF(OR(
 ROUND(G3384,4)&gt;(0.25+参数设置!B$3), ROUND(G3384,4)&lt;(0.25-参数设置!B$3),
 ROUND(H3384,4)&gt;(0.25+参数设置!B$3), ROUND(H3384,4)&lt;(0.25-参数设置!B$3),
 ROUND(I3384,4)&gt;(0.25+参数设置!B$3), ROUND(I3384,4)&lt;(0.25-参数设置!B$3),
 ROUND(J3384,4)&gt;(0.25+参数设置!B$3), ROUND(J3384,4)&lt;(0.25-参数设置!B$3)
),"是","否")</f>
        <v>否</v>
      </c>
      <c r="L3384">
        <f t="shared" si="733"/>
        <v>35532.915762291275</v>
      </c>
      <c r="M3384">
        <f t="shared" si="734"/>
        <v>35449.468248981473</v>
      </c>
      <c r="N3384">
        <f t="shared" si="735"/>
        <v>35587.01687840229</v>
      </c>
      <c r="O3384">
        <f t="shared" si="736"/>
        <v>35535.047769233919</v>
      </c>
      <c r="P3384">
        <f t="shared" si="737"/>
        <v>0</v>
      </c>
      <c r="Q3384">
        <f t="shared" si="738"/>
        <v>0</v>
      </c>
      <c r="R3384">
        <f t="shared" si="739"/>
        <v>0</v>
      </c>
      <c r="S3384">
        <f t="shared" si="740"/>
        <v>0</v>
      </c>
      <c r="T3384">
        <f t="shared" si="741"/>
        <v>0</v>
      </c>
      <c r="U3384">
        <f>T3384*参数设置!B3385</f>
        <v>0</v>
      </c>
    </row>
    <row r="3385" spans="1:21" x14ac:dyDescent="0.25">
      <c r="A3385" s="3">
        <v>44867</v>
      </c>
      <c r="B3385">
        <f>IF(K3384="是",F3384*0.25*(价格数据!B3385/价格数据!B3384),B3384*(价格数据!B3385/价格数据!B3384))</f>
        <v>35859.169917278559</v>
      </c>
      <c r="C3385">
        <f>IF(K3384="是",F3384*0.25*(价格数据!C3385/价格数据!C3384),C3384*(价格数据!C3385/价格数据!C3384))</f>
        <v>35514.598505606897</v>
      </c>
      <c r="D3385">
        <f>IF(K3384="是",F3384*0.25*(价格数据!D3385/价格数据!D3384),D3384*(价格数据!D3385/价格数据!D3384))</f>
        <v>35554.874085418247</v>
      </c>
      <c r="E3385">
        <f>IF(K3384="是",F3384*0.25*(价格数据!E3385/价格数据!E3384),E3384*(价格数据!E3385/价格数据!E3384))</f>
        <v>35539.312742661445</v>
      </c>
      <c r="F3385">
        <f t="shared" si="728"/>
        <v>142467.95525096514</v>
      </c>
      <c r="G3385">
        <f t="shared" si="729"/>
        <v>0.25169989878854271</v>
      </c>
      <c r="H3385">
        <f t="shared" si="730"/>
        <v>0.24928130991313785</v>
      </c>
      <c r="I3385">
        <f t="shared" si="731"/>
        <v>0.24956400913304597</v>
      </c>
      <c r="J3385">
        <f t="shared" si="732"/>
        <v>0.24945478216527353</v>
      </c>
      <c r="K3385" t="str">
        <f>IF(OR(
 ROUND(G3385,4)&gt;(0.25+参数设置!B$3), ROUND(G3385,4)&lt;(0.25-参数设置!B$3),
 ROUND(H3385,4)&gt;(0.25+参数设置!B$3), ROUND(H3385,4)&lt;(0.25-参数设置!B$3),
 ROUND(I3385,4)&gt;(0.25+参数设置!B$3), ROUND(I3385,4)&lt;(0.25-参数设置!B$3),
 ROUND(J3385,4)&gt;(0.25+参数设置!B$3), ROUND(J3385,4)&lt;(0.25-参数设置!B$3)
),"是","否")</f>
        <v>否</v>
      </c>
      <c r="L3385">
        <f t="shared" si="733"/>
        <v>35859.169917278559</v>
      </c>
      <c r="M3385">
        <f t="shared" si="734"/>
        <v>35514.598505606897</v>
      </c>
      <c r="N3385">
        <f t="shared" si="735"/>
        <v>35554.874085418247</v>
      </c>
      <c r="O3385">
        <f t="shared" si="736"/>
        <v>35539.312742661445</v>
      </c>
      <c r="P3385">
        <f t="shared" si="737"/>
        <v>0</v>
      </c>
      <c r="Q3385">
        <f t="shared" si="738"/>
        <v>0</v>
      </c>
      <c r="R3385">
        <f t="shared" si="739"/>
        <v>0</v>
      </c>
      <c r="S3385">
        <f t="shared" si="740"/>
        <v>0</v>
      </c>
      <c r="T3385">
        <f t="shared" si="741"/>
        <v>0</v>
      </c>
      <c r="U3385">
        <f>T3385*参数设置!B3386</f>
        <v>0</v>
      </c>
    </row>
    <row r="3386" spans="1:21" x14ac:dyDescent="0.25">
      <c r="A3386" s="3">
        <v>44868</v>
      </c>
      <c r="B3386">
        <f>IF(K3385="是",F3385*0.25*(价格数据!B3386/价格数据!B3385),B3385*(价格数据!B3386/价格数据!B3385))</f>
        <v>35571.298604054486</v>
      </c>
      <c r="C3386">
        <f>IF(K3385="是",F3385*0.25*(价格数据!C3386/价格数据!C3385),C3385*(价格数据!C3386/价格数据!C3385))</f>
        <v>35402.946637106164</v>
      </c>
      <c r="D3386">
        <f>IF(K3385="是",F3385*0.25*(价格数据!D3386/价格数据!D3385),D3385*(价格数据!D3386/价格数据!D3385))</f>
        <v>35587.01687840229</v>
      </c>
      <c r="E3386">
        <f>IF(K3385="是",F3385*0.25*(价格数据!E3386/价格数据!E3385),E3385*(价格数据!E3386/价格数据!E3385))</f>
        <v>35540.023571566031</v>
      </c>
      <c r="F3386">
        <f t="shared" si="728"/>
        <v>142101.28569112899</v>
      </c>
      <c r="G3386">
        <f t="shared" si="729"/>
        <v>0.25032355218356134</v>
      </c>
      <c r="H3386">
        <f t="shared" si="730"/>
        <v>0.24913881999673054</v>
      </c>
      <c r="I3386">
        <f t="shared" si="731"/>
        <v>0.25043416535832158</v>
      </c>
      <c r="J3386">
        <f t="shared" si="732"/>
        <v>0.25010346246138648</v>
      </c>
      <c r="K3386" t="str">
        <f>IF(OR(
 ROUND(G3386,4)&gt;(0.25+参数设置!B$3), ROUND(G3386,4)&lt;(0.25-参数设置!B$3),
 ROUND(H3386,4)&gt;(0.25+参数设置!B$3), ROUND(H3386,4)&lt;(0.25-参数设置!B$3),
 ROUND(I3386,4)&gt;(0.25+参数设置!B$3), ROUND(I3386,4)&lt;(0.25-参数设置!B$3),
 ROUND(J3386,4)&gt;(0.25+参数设置!B$3), ROUND(J3386,4)&lt;(0.25-参数设置!B$3)
),"是","否")</f>
        <v>否</v>
      </c>
      <c r="L3386">
        <f t="shared" si="733"/>
        <v>35571.298604054486</v>
      </c>
      <c r="M3386">
        <f t="shared" si="734"/>
        <v>35402.946637106164</v>
      </c>
      <c r="N3386">
        <f t="shared" si="735"/>
        <v>35587.01687840229</v>
      </c>
      <c r="O3386">
        <f t="shared" si="736"/>
        <v>35540.023571566031</v>
      </c>
      <c r="P3386">
        <f t="shared" si="737"/>
        <v>0</v>
      </c>
      <c r="Q3386">
        <f t="shared" si="738"/>
        <v>0</v>
      </c>
      <c r="R3386">
        <f t="shared" si="739"/>
        <v>0</v>
      </c>
      <c r="S3386">
        <f t="shared" si="740"/>
        <v>0</v>
      </c>
      <c r="T3386">
        <f t="shared" si="741"/>
        <v>0</v>
      </c>
      <c r="U3386">
        <f>T3386*参数设置!B3387</f>
        <v>0</v>
      </c>
    </row>
    <row r="3387" spans="1:21" x14ac:dyDescent="0.25">
      <c r="A3387" s="3">
        <v>44869</v>
      </c>
      <c r="B3387">
        <f>IF(K3386="是",F3386*0.25*(价格数据!B3387/价格数据!B3386),B3386*(价格数据!B3387/价格数据!B3386))</f>
        <v>36789.953830036386</v>
      </c>
      <c r="C3387">
        <f>IF(K3386="是",F3386*0.25*(价格数据!C3387/价格数据!C3386),C3386*(价格数据!C3387/价格数据!C3386))</f>
        <v>35393.6423147311</v>
      </c>
      <c r="D3387">
        <f>IF(K3386="是",F3386*0.25*(价格数据!D3387/价格数据!D3386),D3386*(价格数据!D3387/价格数据!D3386))</f>
        <v>35552.951012333739</v>
      </c>
      <c r="E3387">
        <f>IF(K3386="是",F3386*0.25*(价格数据!E3387/价格数据!E3386),E3386*(价格数据!E3387/价格数据!E3386))</f>
        <v>35540.023571566031</v>
      </c>
      <c r="F3387">
        <f t="shared" si="728"/>
        <v>143276.57072866726</v>
      </c>
      <c r="G3387">
        <f t="shared" si="729"/>
        <v>0.25677578436538701</v>
      </c>
      <c r="H3387">
        <f t="shared" si="730"/>
        <v>0.24703021669717715</v>
      </c>
      <c r="I3387">
        <f t="shared" si="731"/>
        <v>0.24814211305812742</v>
      </c>
      <c r="J3387">
        <f t="shared" si="732"/>
        <v>0.24805188587930843</v>
      </c>
      <c r="K3387" t="str">
        <f>IF(OR(
 ROUND(G3387,4)&gt;(0.25+参数设置!B$3), ROUND(G3387,4)&lt;(0.25-参数设置!B$3),
 ROUND(H3387,4)&gt;(0.25+参数设置!B$3), ROUND(H3387,4)&lt;(0.25-参数设置!B$3),
 ROUND(I3387,4)&gt;(0.25+参数设置!B$3), ROUND(I3387,4)&lt;(0.25-参数设置!B$3),
 ROUND(J3387,4)&gt;(0.25+参数设置!B$3), ROUND(J3387,4)&lt;(0.25-参数设置!B$3)
),"是","否")</f>
        <v>否</v>
      </c>
      <c r="L3387">
        <f t="shared" si="733"/>
        <v>36789.953830036386</v>
      </c>
      <c r="M3387">
        <f t="shared" si="734"/>
        <v>35393.6423147311</v>
      </c>
      <c r="N3387">
        <f t="shared" si="735"/>
        <v>35552.951012333739</v>
      </c>
      <c r="O3387">
        <f t="shared" si="736"/>
        <v>35540.023571566031</v>
      </c>
      <c r="P3387">
        <f t="shared" si="737"/>
        <v>0</v>
      </c>
      <c r="Q3387">
        <f t="shared" si="738"/>
        <v>0</v>
      </c>
      <c r="R3387">
        <f t="shared" si="739"/>
        <v>0</v>
      </c>
      <c r="S3387">
        <f t="shared" si="740"/>
        <v>0</v>
      </c>
      <c r="T3387">
        <f t="shared" si="741"/>
        <v>0</v>
      </c>
      <c r="U3387">
        <f>T3387*参数设置!B3388</f>
        <v>0</v>
      </c>
    </row>
    <row r="3388" spans="1:21" x14ac:dyDescent="0.25">
      <c r="A3388" s="3">
        <v>44870</v>
      </c>
      <c r="B3388">
        <f>IF(K3387="是",F3387*0.25*(价格数据!B3388/价格数据!B3387),B3387*(价格数据!B3388/价格数据!B3387))</f>
        <v>36789.953830036386</v>
      </c>
      <c r="C3388">
        <f>IF(K3387="是",F3387*0.25*(价格数据!C3388/价格数据!C3387),C3387*(价格数据!C3388/价格数据!C3387))</f>
        <v>35393.6423147311</v>
      </c>
      <c r="D3388">
        <f>IF(K3387="是",F3387*0.25*(价格数据!D3388/价格数据!D3387),D3387*(价格数据!D3388/价格数据!D3387))</f>
        <v>35552.951012333739</v>
      </c>
      <c r="E3388">
        <f>IF(K3387="是",F3387*0.25*(价格数据!E3388/价格数据!E3387),E3387*(价格数据!E3388/价格数据!E3387))</f>
        <v>35540.023571566031</v>
      </c>
      <c r="F3388">
        <f t="shared" si="728"/>
        <v>143276.57072866726</v>
      </c>
      <c r="G3388">
        <f t="shared" si="729"/>
        <v>0.25677578436538701</v>
      </c>
      <c r="H3388">
        <f t="shared" si="730"/>
        <v>0.24703021669717715</v>
      </c>
      <c r="I3388">
        <f t="shared" si="731"/>
        <v>0.24814211305812742</v>
      </c>
      <c r="J3388">
        <f t="shared" si="732"/>
        <v>0.24805188587930843</v>
      </c>
      <c r="K3388" t="str">
        <f>IF(OR(
 ROUND(G3388,4)&gt;(0.25+参数设置!B$3), ROUND(G3388,4)&lt;(0.25-参数设置!B$3),
 ROUND(H3388,4)&gt;(0.25+参数设置!B$3), ROUND(H3388,4)&lt;(0.25-参数设置!B$3),
 ROUND(I3388,4)&gt;(0.25+参数设置!B$3), ROUND(I3388,4)&lt;(0.25-参数设置!B$3),
 ROUND(J3388,4)&gt;(0.25+参数设置!B$3), ROUND(J3388,4)&lt;(0.25-参数设置!B$3)
),"是","否")</f>
        <v>否</v>
      </c>
      <c r="L3388">
        <f t="shared" si="733"/>
        <v>36789.953830036386</v>
      </c>
      <c r="M3388">
        <f t="shared" si="734"/>
        <v>35393.6423147311</v>
      </c>
      <c r="N3388">
        <f t="shared" si="735"/>
        <v>35552.951012333739</v>
      </c>
      <c r="O3388">
        <f t="shared" si="736"/>
        <v>35540.023571566031</v>
      </c>
      <c r="P3388">
        <f t="shared" si="737"/>
        <v>0</v>
      </c>
      <c r="Q3388">
        <f t="shared" si="738"/>
        <v>0</v>
      </c>
      <c r="R3388">
        <f t="shared" si="739"/>
        <v>0</v>
      </c>
      <c r="S3388">
        <f t="shared" si="740"/>
        <v>0</v>
      </c>
      <c r="T3388">
        <f t="shared" si="741"/>
        <v>0</v>
      </c>
      <c r="U3388">
        <f>T3388*参数设置!B3389</f>
        <v>0</v>
      </c>
    </row>
    <row r="3389" spans="1:21" x14ac:dyDescent="0.25">
      <c r="A3389" s="3">
        <v>44871</v>
      </c>
      <c r="B3389">
        <f>IF(K3388="是",F3388*0.25*(价格数据!B3389/价格数据!B3388),B3388*(价格数据!B3389/价格数据!B3388))</f>
        <v>36789.953830036386</v>
      </c>
      <c r="C3389">
        <f>IF(K3388="是",F3388*0.25*(价格数据!C3389/价格数据!C3388),C3388*(价格数据!C3389/价格数据!C3388))</f>
        <v>35393.6423147311</v>
      </c>
      <c r="D3389">
        <f>IF(K3388="是",F3388*0.25*(价格数据!D3389/价格数据!D3388),D3388*(价格数据!D3389/价格数据!D3388))</f>
        <v>35552.951012333739</v>
      </c>
      <c r="E3389">
        <f>IF(K3388="是",F3388*0.25*(价格数据!E3389/价格数据!E3388),E3388*(价格数据!E3389/价格数据!E3388))</f>
        <v>35540.023571566031</v>
      </c>
      <c r="F3389">
        <f t="shared" si="728"/>
        <v>143276.57072866726</v>
      </c>
      <c r="G3389">
        <f t="shared" si="729"/>
        <v>0.25677578436538701</v>
      </c>
      <c r="H3389">
        <f t="shared" si="730"/>
        <v>0.24703021669717715</v>
      </c>
      <c r="I3389">
        <f t="shared" si="731"/>
        <v>0.24814211305812742</v>
      </c>
      <c r="J3389">
        <f t="shared" si="732"/>
        <v>0.24805188587930843</v>
      </c>
      <c r="K3389" t="str">
        <f>IF(OR(
 ROUND(G3389,4)&gt;(0.25+参数设置!B$3), ROUND(G3389,4)&lt;(0.25-参数设置!B$3),
 ROUND(H3389,4)&gt;(0.25+参数设置!B$3), ROUND(H3389,4)&lt;(0.25-参数设置!B$3),
 ROUND(I3389,4)&gt;(0.25+参数设置!B$3), ROUND(I3389,4)&lt;(0.25-参数设置!B$3),
 ROUND(J3389,4)&gt;(0.25+参数设置!B$3), ROUND(J3389,4)&lt;(0.25-参数设置!B$3)
),"是","否")</f>
        <v>否</v>
      </c>
      <c r="L3389">
        <f t="shared" si="733"/>
        <v>36789.953830036386</v>
      </c>
      <c r="M3389">
        <f t="shared" si="734"/>
        <v>35393.6423147311</v>
      </c>
      <c r="N3389">
        <f t="shared" si="735"/>
        <v>35552.951012333739</v>
      </c>
      <c r="O3389">
        <f t="shared" si="736"/>
        <v>35540.023571566031</v>
      </c>
      <c r="P3389">
        <f t="shared" si="737"/>
        <v>0</v>
      </c>
      <c r="Q3389">
        <f t="shared" si="738"/>
        <v>0</v>
      </c>
      <c r="R3389">
        <f t="shared" si="739"/>
        <v>0</v>
      </c>
      <c r="S3389">
        <f t="shared" si="740"/>
        <v>0</v>
      </c>
      <c r="T3389">
        <f t="shared" si="741"/>
        <v>0</v>
      </c>
      <c r="U3389">
        <f>T3389*参数设置!B3390</f>
        <v>0</v>
      </c>
    </row>
    <row r="3390" spans="1:21" x14ac:dyDescent="0.25">
      <c r="A3390" s="3">
        <v>44872</v>
      </c>
      <c r="B3390">
        <f>IF(K3389="是",F3389*0.25*(价格数据!B3390/价格数据!B3389),B3389*(价格数据!B3390/价格数据!B3389))</f>
        <v>36789.953830036386</v>
      </c>
      <c r="C3390">
        <f>IF(K3389="是",F3389*0.25*(价格数据!C3390/价格数据!C3389),C3389*(价格数据!C3390/价格数据!C3389))</f>
        <v>35654.163341232801</v>
      </c>
      <c r="D3390">
        <f>IF(K3389="是",F3389*0.25*(价格数据!D3390/价格数据!D3389),D3389*(价格数据!D3390/价格数据!D3389))</f>
        <v>35552.676287607377</v>
      </c>
      <c r="E3390">
        <f>IF(K3389="是",F3389*0.25*(价格数据!E3390/价格数据!E3389),E3389*(价格数据!E3390/价格数据!E3389))</f>
        <v>35536.824841495385</v>
      </c>
      <c r="F3390">
        <f t="shared" si="728"/>
        <v>143533.61830037195</v>
      </c>
      <c r="G3390">
        <f t="shared" si="729"/>
        <v>0.25631593675180869</v>
      </c>
      <c r="H3390">
        <f t="shared" si="730"/>
        <v>0.24840287427729679</v>
      </c>
      <c r="I3390">
        <f t="shared" si="731"/>
        <v>0.24769581306873004</v>
      </c>
      <c r="J3390">
        <f t="shared" si="732"/>
        <v>0.24758537590216448</v>
      </c>
      <c r="K3390" t="str">
        <f>IF(OR(
 ROUND(G3390,4)&gt;(0.25+参数设置!B$3), ROUND(G3390,4)&lt;(0.25-参数设置!B$3),
 ROUND(H3390,4)&gt;(0.25+参数设置!B$3), ROUND(H3390,4)&lt;(0.25-参数设置!B$3),
 ROUND(I3390,4)&gt;(0.25+参数设置!B$3), ROUND(I3390,4)&lt;(0.25-参数设置!B$3),
 ROUND(J3390,4)&gt;(0.25+参数设置!B$3), ROUND(J3390,4)&lt;(0.25-参数设置!B$3)
),"是","否")</f>
        <v>否</v>
      </c>
      <c r="L3390">
        <f t="shared" si="733"/>
        <v>36789.953830036386</v>
      </c>
      <c r="M3390">
        <f t="shared" si="734"/>
        <v>35654.163341232801</v>
      </c>
      <c r="N3390">
        <f t="shared" si="735"/>
        <v>35552.676287607377</v>
      </c>
      <c r="O3390">
        <f t="shared" si="736"/>
        <v>35536.824841495385</v>
      </c>
      <c r="P3390">
        <f t="shared" si="737"/>
        <v>0</v>
      </c>
      <c r="Q3390">
        <f t="shared" si="738"/>
        <v>0</v>
      </c>
      <c r="R3390">
        <f t="shared" si="739"/>
        <v>0</v>
      </c>
      <c r="S3390">
        <f t="shared" si="740"/>
        <v>0</v>
      </c>
      <c r="T3390">
        <f t="shared" si="741"/>
        <v>0</v>
      </c>
      <c r="U3390">
        <f>T3390*参数设置!B3391</f>
        <v>0</v>
      </c>
    </row>
    <row r="3391" spans="1:21" x14ac:dyDescent="0.25">
      <c r="A3391" s="3">
        <v>44873</v>
      </c>
      <c r="B3391">
        <f>IF(K3390="是",F3390*0.25*(价格数据!B3391/价格数据!B3390),B3390*(价格数据!B3391/价格数据!B3390))</f>
        <v>36569.252489897932</v>
      </c>
      <c r="C3391">
        <f>IF(K3390="是",F3390*0.25*(价格数据!C3391/价格数据!C3390),C3390*(价格数据!C3391/价格数据!C3390))</f>
        <v>35719.293597858232</v>
      </c>
      <c r="D3391">
        <f>IF(K3390="是",F3390*0.25*(价格数据!D3391/价格数据!D3390),D3390*(价格数据!D3391/价格数据!D3390))</f>
        <v>35560.643304671794</v>
      </c>
      <c r="E3391">
        <f>IF(K3390="是",F3390*0.25*(价格数据!E3391/价格数据!E3390),E3390*(价格数据!E3391/价格数据!E3390))</f>
        <v>35540.378986018331</v>
      </c>
      <c r="F3391">
        <f t="shared" si="728"/>
        <v>143389.5683784463</v>
      </c>
      <c r="G3391">
        <f t="shared" si="729"/>
        <v>0.25503426018677428</v>
      </c>
      <c r="H3391">
        <f t="shared" si="730"/>
        <v>0.24910664005616326</v>
      </c>
      <c r="I3391">
        <f t="shared" si="731"/>
        <v>0.24800021163894595</v>
      </c>
      <c r="J3391">
        <f t="shared" si="732"/>
        <v>0.24785888811811646</v>
      </c>
      <c r="K3391" t="str">
        <f>IF(OR(
 ROUND(G3391,4)&gt;(0.25+参数设置!B$3), ROUND(G3391,4)&lt;(0.25-参数设置!B$3),
 ROUND(H3391,4)&gt;(0.25+参数设置!B$3), ROUND(H3391,4)&lt;(0.25-参数设置!B$3),
 ROUND(I3391,4)&gt;(0.25+参数设置!B$3), ROUND(I3391,4)&lt;(0.25-参数设置!B$3),
 ROUND(J3391,4)&gt;(0.25+参数设置!B$3), ROUND(J3391,4)&lt;(0.25-参数设置!B$3)
),"是","否")</f>
        <v>否</v>
      </c>
      <c r="L3391">
        <f t="shared" si="733"/>
        <v>36569.252489897932</v>
      </c>
      <c r="M3391">
        <f t="shared" si="734"/>
        <v>35719.293597858232</v>
      </c>
      <c r="N3391">
        <f t="shared" si="735"/>
        <v>35560.643304671794</v>
      </c>
      <c r="O3391">
        <f t="shared" si="736"/>
        <v>35540.378986018331</v>
      </c>
      <c r="P3391">
        <f t="shared" si="737"/>
        <v>0</v>
      </c>
      <c r="Q3391">
        <f t="shared" si="738"/>
        <v>0</v>
      </c>
      <c r="R3391">
        <f t="shared" si="739"/>
        <v>0</v>
      </c>
      <c r="S3391">
        <f t="shared" si="740"/>
        <v>0</v>
      </c>
      <c r="T3391">
        <f t="shared" si="741"/>
        <v>0</v>
      </c>
      <c r="U3391">
        <f>T3391*参数设置!B3392</f>
        <v>0</v>
      </c>
    </row>
    <row r="3392" spans="1:21" x14ac:dyDescent="0.25">
      <c r="A3392" s="3">
        <v>44874</v>
      </c>
      <c r="B3392">
        <f>IF(K3391="是",F3391*0.25*(价格数据!B3392/价格数据!B3391),B3391*(价格数据!B3392/价格数据!B3391))</f>
        <v>36185.424072265836</v>
      </c>
      <c r="C3392">
        <f>IF(K3391="是",F3391*0.25*(价格数据!C3392/价格数据!C3391),C3391*(价格数据!C3392/价格数据!C3391))</f>
        <v>36705.551769614671</v>
      </c>
      <c r="D3392">
        <f>IF(K3391="是",F3391*0.25*(价格数据!D3392/价格数据!D3391),D3391*(价格数据!D3392/价格数据!D3391))</f>
        <v>35579.599310790582</v>
      </c>
      <c r="E3392">
        <f>IF(K3391="是",F3391*0.25*(价格数据!E3392/价格数据!E3391),E3391*(价格数据!E3392/价格数据!E3391))</f>
        <v>35540.023571566038</v>
      </c>
      <c r="F3392">
        <f t="shared" si="728"/>
        <v>144010.59872423712</v>
      </c>
      <c r="G3392">
        <f t="shared" si="729"/>
        <v>0.25126917319159647</v>
      </c>
      <c r="H3392">
        <f t="shared" si="730"/>
        <v>0.25488090525823981</v>
      </c>
      <c r="I3392">
        <f t="shared" si="731"/>
        <v>0.24706236642291315</v>
      </c>
      <c r="J3392">
        <f t="shared" si="732"/>
        <v>0.24678755512725065</v>
      </c>
      <c r="K3392" t="str">
        <f>IF(OR(
 ROUND(G3392,4)&gt;(0.25+参数设置!B$3), ROUND(G3392,4)&lt;(0.25-参数设置!B$3),
 ROUND(H3392,4)&gt;(0.25+参数设置!B$3), ROUND(H3392,4)&lt;(0.25-参数设置!B$3),
 ROUND(I3392,4)&gt;(0.25+参数设置!B$3), ROUND(I3392,4)&lt;(0.25-参数设置!B$3),
 ROUND(J3392,4)&gt;(0.25+参数设置!B$3), ROUND(J3392,4)&lt;(0.25-参数设置!B$3)
),"是","否")</f>
        <v>否</v>
      </c>
      <c r="L3392">
        <f t="shared" si="733"/>
        <v>36185.424072265836</v>
      </c>
      <c r="M3392">
        <f t="shared" si="734"/>
        <v>36705.551769614671</v>
      </c>
      <c r="N3392">
        <f t="shared" si="735"/>
        <v>35579.599310790582</v>
      </c>
      <c r="O3392">
        <f t="shared" si="736"/>
        <v>35540.023571566038</v>
      </c>
      <c r="P3392">
        <f t="shared" si="737"/>
        <v>0</v>
      </c>
      <c r="Q3392">
        <f t="shared" si="738"/>
        <v>0</v>
      </c>
      <c r="R3392">
        <f t="shared" si="739"/>
        <v>0</v>
      </c>
      <c r="S3392">
        <f t="shared" si="740"/>
        <v>0</v>
      </c>
      <c r="T3392">
        <f t="shared" si="741"/>
        <v>0</v>
      </c>
      <c r="U3392">
        <f>T3392*参数设置!B3393</f>
        <v>0</v>
      </c>
    </row>
    <row r="3393" spans="1:21" x14ac:dyDescent="0.25">
      <c r="A3393" s="3">
        <v>44875</v>
      </c>
      <c r="B3393">
        <f>IF(K3392="是",F3392*0.25*(价格数据!B3393/价格数据!B3392),B3392*(价格数据!B3393/价格数据!B3392))</f>
        <v>35983.914153008984</v>
      </c>
      <c r="C3393">
        <f>IF(K3392="是",F3392*0.25*(价格数据!C3393/价格数据!C3392),C3392*(价格数据!C3393/价格数据!C3392))</f>
        <v>36519.465322113458</v>
      </c>
      <c r="D3393">
        <f>IF(K3392="是",F3392*0.25*(价格数据!D3393/价格数据!D3392),D3392*(价格数据!D3393/价格数据!D3392))</f>
        <v>35554.599360691893</v>
      </c>
      <c r="E3393">
        <f>IF(K3392="是",F3392*0.25*(价格数据!E3393/价格数据!E3392),E3392*(价格数据!E3393/价格数据!E3392))</f>
        <v>35542.511472732098</v>
      </c>
      <c r="F3393">
        <f t="shared" si="728"/>
        <v>143600.49030854643</v>
      </c>
      <c r="G3393">
        <f t="shared" si="729"/>
        <v>0.25058350480344699</v>
      </c>
      <c r="H3393">
        <f t="shared" si="730"/>
        <v>0.2543129570354955</v>
      </c>
      <c r="I3393">
        <f t="shared" si="731"/>
        <v>0.24759385768319936</v>
      </c>
      <c r="J3393">
        <f t="shared" si="732"/>
        <v>0.24750968047785818</v>
      </c>
      <c r="K3393" t="str">
        <f>IF(OR(
 ROUND(G3393,4)&gt;(0.25+参数设置!B$3), ROUND(G3393,4)&lt;(0.25-参数设置!B$3),
 ROUND(H3393,4)&gt;(0.25+参数设置!B$3), ROUND(H3393,4)&lt;(0.25-参数设置!B$3),
 ROUND(I3393,4)&gt;(0.25+参数设置!B$3), ROUND(I3393,4)&lt;(0.25-参数设置!B$3),
 ROUND(J3393,4)&gt;(0.25+参数设置!B$3), ROUND(J3393,4)&lt;(0.25-参数设置!B$3)
),"是","否")</f>
        <v>否</v>
      </c>
      <c r="L3393">
        <f t="shared" si="733"/>
        <v>35983.914153008984</v>
      </c>
      <c r="M3393">
        <f t="shared" si="734"/>
        <v>36519.465322113458</v>
      </c>
      <c r="N3393">
        <f t="shared" si="735"/>
        <v>35554.599360691893</v>
      </c>
      <c r="O3393">
        <f t="shared" si="736"/>
        <v>35542.511472732098</v>
      </c>
      <c r="P3393">
        <f t="shared" si="737"/>
        <v>0</v>
      </c>
      <c r="Q3393">
        <f t="shared" si="738"/>
        <v>0</v>
      </c>
      <c r="R3393">
        <f t="shared" si="739"/>
        <v>0</v>
      </c>
      <c r="S3393">
        <f t="shared" si="740"/>
        <v>0</v>
      </c>
      <c r="T3393">
        <f t="shared" si="741"/>
        <v>0</v>
      </c>
      <c r="U3393">
        <f>T3393*参数设置!B3394</f>
        <v>0</v>
      </c>
    </row>
    <row r="3394" spans="1:21" x14ac:dyDescent="0.25">
      <c r="A3394" s="3">
        <v>44876</v>
      </c>
      <c r="B3394">
        <f>IF(K3393="是",F3393*0.25*(价格数据!B3394/价格数据!B3393),B3393*(价格数据!B3394/价格数据!B3393))</f>
        <v>36924.293776207618</v>
      </c>
      <c r="C3394">
        <f>IF(K3393="是",F3393*0.25*(价格数据!C3394/价格数据!C3393),C3393*(价格数据!C3394/价格数据!C3393))</f>
        <v>36770.682026240102</v>
      </c>
      <c r="D3394">
        <f>IF(K3393="是",F3393*0.25*(价格数据!D3394/价格数据!D3393),D3393*(价格数据!D3394/价格数据!D3393))</f>
        <v>35485.368729649352</v>
      </c>
      <c r="E3394">
        <f>IF(K3393="是",F3393*0.25*(价格数据!E3394/价格数据!E3393),E3393*(价格数据!E3394/价格数据!E3393))</f>
        <v>35539.668157113752</v>
      </c>
      <c r="F3394">
        <f t="shared" si="728"/>
        <v>144720.01268921082</v>
      </c>
      <c r="G3394">
        <f t="shared" si="729"/>
        <v>0.25514296944889919</v>
      </c>
      <c r="H3394">
        <f t="shared" si="730"/>
        <v>0.25408152848359605</v>
      </c>
      <c r="I3394">
        <f t="shared" si="731"/>
        <v>0.2452001493798574</v>
      </c>
      <c r="J3394">
        <f t="shared" si="732"/>
        <v>0.24557535268764738</v>
      </c>
      <c r="K3394" t="str">
        <f>IF(OR(
 ROUND(G3394,4)&gt;(0.25+参数设置!B$3), ROUND(G3394,4)&lt;(0.25-参数设置!B$3),
 ROUND(H3394,4)&gt;(0.25+参数设置!B$3), ROUND(H3394,4)&lt;(0.25-参数设置!B$3),
 ROUND(I3394,4)&gt;(0.25+参数设置!B$3), ROUND(I3394,4)&lt;(0.25-参数设置!B$3),
 ROUND(J3394,4)&gt;(0.25+参数设置!B$3), ROUND(J3394,4)&lt;(0.25-参数设置!B$3)
),"是","否")</f>
        <v>否</v>
      </c>
      <c r="L3394">
        <f t="shared" si="733"/>
        <v>36924.293776207618</v>
      </c>
      <c r="M3394">
        <f t="shared" si="734"/>
        <v>36770.682026240102</v>
      </c>
      <c r="N3394">
        <f t="shared" si="735"/>
        <v>35485.368729649352</v>
      </c>
      <c r="O3394">
        <f t="shared" si="736"/>
        <v>35539.668157113752</v>
      </c>
      <c r="P3394">
        <f t="shared" si="737"/>
        <v>0</v>
      </c>
      <c r="Q3394">
        <f t="shared" si="738"/>
        <v>0</v>
      </c>
      <c r="R3394">
        <f t="shared" si="739"/>
        <v>0</v>
      </c>
      <c r="S3394">
        <f t="shared" si="740"/>
        <v>0</v>
      </c>
      <c r="T3394">
        <f t="shared" si="741"/>
        <v>0</v>
      </c>
      <c r="U3394">
        <f>T3394*参数设置!B3395</f>
        <v>0</v>
      </c>
    </row>
    <row r="3395" spans="1:21" x14ac:dyDescent="0.25">
      <c r="A3395" s="3">
        <v>44877</v>
      </c>
      <c r="B3395">
        <f>IF(K3394="是",F3394*0.25*(价格数据!B3395/价格数据!B3394),B3394*(价格数据!B3395/价格数据!B3394))</f>
        <v>36924.293776207618</v>
      </c>
      <c r="C3395">
        <f>IF(K3394="是",F3394*0.25*(价格数据!C3395/价格数据!C3394),C3394*(价格数据!C3395/价格数据!C3394))</f>
        <v>36770.682026240102</v>
      </c>
      <c r="D3395">
        <f>IF(K3394="是",F3394*0.25*(价格数据!D3395/价格数据!D3394),D3394*(价格数据!D3395/价格数据!D3394))</f>
        <v>35485.368729649352</v>
      </c>
      <c r="E3395">
        <f>IF(K3394="是",F3394*0.25*(价格数据!E3395/价格数据!E3394),E3394*(价格数据!E3395/价格数据!E3394))</f>
        <v>35539.668157113752</v>
      </c>
      <c r="F3395">
        <f t="shared" ref="F3395:F3458" si="742">B3395+C3395+D3395+E3395</f>
        <v>144720.01268921082</v>
      </c>
      <c r="G3395">
        <f t="shared" ref="G3395:G3458" si="743">B3395/F3395</f>
        <v>0.25514296944889919</v>
      </c>
      <c r="H3395">
        <f t="shared" ref="H3395:H3458" si="744">C3395/F3395</f>
        <v>0.25408152848359605</v>
      </c>
      <c r="I3395">
        <f t="shared" ref="I3395:I3458" si="745">D3395/F3395</f>
        <v>0.2452001493798574</v>
      </c>
      <c r="J3395">
        <f t="shared" ref="J3395:J3458" si="746">E3395/F3395</f>
        <v>0.24557535268764738</v>
      </c>
      <c r="K3395" t="str">
        <f>IF(OR(
 ROUND(G3395,4)&gt;(0.25+参数设置!B$3), ROUND(G3395,4)&lt;(0.25-参数设置!B$3),
 ROUND(H3395,4)&gt;(0.25+参数设置!B$3), ROUND(H3395,4)&lt;(0.25-参数设置!B$3),
 ROUND(I3395,4)&gt;(0.25+参数设置!B$3), ROUND(I3395,4)&lt;(0.25-参数设置!B$3),
 ROUND(J3395,4)&gt;(0.25+参数设置!B$3), ROUND(J3395,4)&lt;(0.25-参数设置!B$3)
),"是","否")</f>
        <v>否</v>
      </c>
      <c r="L3395">
        <f t="shared" ref="L3395:L3458" si="747">IF(K3395="是",F3395*0.25,B3395)</f>
        <v>36924.293776207618</v>
      </c>
      <c r="M3395">
        <f t="shared" ref="M3395:M3458" si="748">IF(K3395="是",F3395*0.25,C3395)</f>
        <v>36770.682026240102</v>
      </c>
      <c r="N3395">
        <f t="shared" ref="N3395:N3458" si="749">IF(K3395="是",F3395*0.25,D3395)</f>
        <v>35485.368729649352</v>
      </c>
      <c r="O3395">
        <f t="shared" ref="O3395:O3458" si="750">IF(K3395="是",F3395*0.25,E3395)</f>
        <v>35539.668157113752</v>
      </c>
      <c r="P3395">
        <f t="shared" ref="P3395:P3458" si="751">IF(K3395="是",ABS(L3395-B3395),0)</f>
        <v>0</v>
      </c>
      <c r="Q3395">
        <f t="shared" ref="Q3395:Q3458" si="752">IF(K3395="是",ABS(M3395-C3395),0)</f>
        <v>0</v>
      </c>
      <c r="R3395">
        <f t="shared" ref="R3395:R3458" si="753">IF(K3395="是",ABS(N3395-D3395),0)</f>
        <v>0</v>
      </c>
      <c r="S3395">
        <f t="shared" ref="S3395:S3458" si="754">IF(K3395="是",ABS(O3395-E3395),0)</f>
        <v>0</v>
      </c>
      <c r="T3395">
        <f t="shared" ref="T3395:T3458" si="755">P3395+Q3395+R3395+S3395</f>
        <v>0</v>
      </c>
      <c r="U3395">
        <f>T3395*参数设置!B3396</f>
        <v>0</v>
      </c>
    </row>
    <row r="3396" spans="1:21" x14ac:dyDescent="0.25">
      <c r="A3396" s="3">
        <v>44878</v>
      </c>
      <c r="B3396">
        <f>IF(K3395="是",F3395*0.25*(价格数据!B3396/价格数据!B3395),B3395*(价格数据!B3396/价格数据!B3395))</f>
        <v>36924.293776207618</v>
      </c>
      <c r="C3396">
        <f>IF(K3395="是",F3395*0.25*(价格数据!C3396/价格数据!C3395),C3395*(价格数据!C3396/价格数据!C3395))</f>
        <v>36770.682026240102</v>
      </c>
      <c r="D3396">
        <f>IF(K3395="是",F3395*0.25*(价格数据!D3396/价格数据!D3395),D3395*(价格数据!D3396/价格数据!D3395))</f>
        <v>35485.368729649352</v>
      </c>
      <c r="E3396">
        <f>IF(K3395="是",F3395*0.25*(价格数据!E3396/价格数据!E3395),E3395*(价格数据!E3396/价格数据!E3395))</f>
        <v>35539.668157113752</v>
      </c>
      <c r="F3396">
        <f t="shared" si="742"/>
        <v>144720.01268921082</v>
      </c>
      <c r="G3396">
        <f t="shared" si="743"/>
        <v>0.25514296944889919</v>
      </c>
      <c r="H3396">
        <f t="shared" si="744"/>
        <v>0.25408152848359605</v>
      </c>
      <c r="I3396">
        <f t="shared" si="745"/>
        <v>0.2452001493798574</v>
      </c>
      <c r="J3396">
        <f t="shared" si="746"/>
        <v>0.24557535268764738</v>
      </c>
      <c r="K3396" t="str">
        <f>IF(OR(
 ROUND(G3396,4)&gt;(0.25+参数设置!B$3), ROUND(G3396,4)&lt;(0.25-参数设置!B$3),
 ROUND(H3396,4)&gt;(0.25+参数设置!B$3), ROUND(H3396,4)&lt;(0.25-参数设置!B$3),
 ROUND(I3396,4)&gt;(0.25+参数设置!B$3), ROUND(I3396,4)&lt;(0.25-参数设置!B$3),
 ROUND(J3396,4)&gt;(0.25+参数设置!B$3), ROUND(J3396,4)&lt;(0.25-参数设置!B$3)
),"是","否")</f>
        <v>否</v>
      </c>
      <c r="L3396">
        <f t="shared" si="747"/>
        <v>36924.293776207618</v>
      </c>
      <c r="M3396">
        <f t="shared" si="748"/>
        <v>36770.682026240102</v>
      </c>
      <c r="N3396">
        <f t="shared" si="749"/>
        <v>35485.368729649352</v>
      </c>
      <c r="O3396">
        <f t="shared" si="750"/>
        <v>35539.668157113752</v>
      </c>
      <c r="P3396">
        <f t="shared" si="751"/>
        <v>0</v>
      </c>
      <c r="Q3396">
        <f t="shared" si="752"/>
        <v>0</v>
      </c>
      <c r="R3396">
        <f t="shared" si="753"/>
        <v>0</v>
      </c>
      <c r="S3396">
        <f t="shared" si="754"/>
        <v>0</v>
      </c>
      <c r="T3396">
        <f t="shared" si="755"/>
        <v>0</v>
      </c>
      <c r="U3396">
        <f>T3396*参数设置!B3397</f>
        <v>0</v>
      </c>
    </row>
    <row r="3397" spans="1:21" x14ac:dyDescent="0.25">
      <c r="A3397" s="3">
        <v>44879</v>
      </c>
      <c r="B3397">
        <f>IF(K3396="是",F3396*0.25*(价格数据!B3397/价格数据!B3396),B3396*(价格数据!B3397/价格数据!B3396))</f>
        <v>36943.48519708922</v>
      </c>
      <c r="C3397">
        <f>IF(K3396="是",F3396*0.25*(价格数据!C3397/价格数据!C3396),C3396*(价格数据!C3397/价格数据!C3396))</f>
        <v>36407.813453612733</v>
      </c>
      <c r="D3397">
        <f>IF(K3396="是",F3396*0.25*(价格数据!D3397/价格数据!D3396),D3396*(价格数据!D3397/价格数据!D3396))</f>
        <v>35390.313974329038</v>
      </c>
      <c r="E3397">
        <f>IF(K3396="是",F3396*0.25*(价格数据!E3397/价格数据!E3396),E3396*(价格数据!E3397/价格数据!E3396))</f>
        <v>35533.270696972468</v>
      </c>
      <c r="F3397">
        <f t="shared" si="742"/>
        <v>144274.88332200347</v>
      </c>
      <c r="G3397">
        <f t="shared" si="743"/>
        <v>0.25606317847186183</v>
      </c>
      <c r="H3397">
        <f t="shared" si="744"/>
        <v>0.25235032332242507</v>
      </c>
      <c r="I3397">
        <f t="shared" si="745"/>
        <v>0.24529781732931497</v>
      </c>
      <c r="J3397">
        <f t="shared" si="746"/>
        <v>0.24628868087639799</v>
      </c>
      <c r="K3397" t="str">
        <f>IF(OR(
 ROUND(G3397,4)&gt;(0.25+参数设置!B$3), ROUND(G3397,4)&lt;(0.25-参数设置!B$3),
 ROUND(H3397,4)&gt;(0.25+参数设置!B$3), ROUND(H3397,4)&lt;(0.25-参数设置!B$3),
 ROUND(I3397,4)&gt;(0.25+参数设置!B$3), ROUND(I3397,4)&lt;(0.25-参数设置!B$3),
 ROUND(J3397,4)&gt;(0.25+参数设置!B$3), ROUND(J3397,4)&lt;(0.25-参数设置!B$3)
),"是","否")</f>
        <v>否</v>
      </c>
      <c r="L3397">
        <f t="shared" si="747"/>
        <v>36943.48519708922</v>
      </c>
      <c r="M3397">
        <f t="shared" si="748"/>
        <v>36407.813453612733</v>
      </c>
      <c r="N3397">
        <f t="shared" si="749"/>
        <v>35390.313974329038</v>
      </c>
      <c r="O3397">
        <f t="shared" si="750"/>
        <v>35533.270696972468</v>
      </c>
      <c r="P3397">
        <f t="shared" si="751"/>
        <v>0</v>
      </c>
      <c r="Q3397">
        <f t="shared" si="752"/>
        <v>0</v>
      </c>
      <c r="R3397">
        <f t="shared" si="753"/>
        <v>0</v>
      </c>
      <c r="S3397">
        <f t="shared" si="754"/>
        <v>0</v>
      </c>
      <c r="T3397">
        <f t="shared" si="755"/>
        <v>0</v>
      </c>
      <c r="U3397">
        <f>T3397*参数设置!B3398</f>
        <v>0</v>
      </c>
    </row>
    <row r="3398" spans="1:21" x14ac:dyDescent="0.25">
      <c r="A3398" s="3">
        <v>44880</v>
      </c>
      <c r="B3398">
        <f>IF(K3397="是",F3397*0.25*(价格数据!B3398/价格数据!B3397),B3397*(价格数据!B3398/价格数据!B3397))</f>
        <v>37663.1634801494</v>
      </c>
      <c r="C3398">
        <f>IF(K3397="是",F3397*0.25*(价格数据!C3398/价格数据!C3397),C3397*(价格数据!C3398/价格数据!C3397))</f>
        <v>36593.899901113946</v>
      </c>
      <c r="D3398">
        <f>IF(K3397="是",F3397*0.25*(价格数据!D3398/价格数据!D3397),D3397*(价格数据!D3398/价格数据!D3397))</f>
        <v>35351.577787912378</v>
      </c>
      <c r="E3398">
        <f>IF(K3397="是",F3397*0.25*(价格数据!E3398/价格数据!E3397),E3397*(价格数据!E3398/价格数据!E3397))</f>
        <v>35530.071966901829</v>
      </c>
      <c r="F3398">
        <f t="shared" si="742"/>
        <v>145138.71313607757</v>
      </c>
      <c r="G3398">
        <f t="shared" si="743"/>
        <v>0.2594977085461519</v>
      </c>
      <c r="H3398">
        <f t="shared" si="744"/>
        <v>0.25213052472640179</v>
      </c>
      <c r="I3398">
        <f t="shared" si="745"/>
        <v>0.24357097444268941</v>
      </c>
      <c r="J3398">
        <f t="shared" si="746"/>
        <v>0.24480079228475682</v>
      </c>
      <c r="K3398" t="str">
        <f>IF(OR(
 ROUND(G3398,4)&gt;(0.25+参数设置!B$3), ROUND(G3398,4)&lt;(0.25-参数设置!B$3),
 ROUND(H3398,4)&gt;(0.25+参数设置!B$3), ROUND(H3398,4)&lt;(0.25-参数设置!B$3),
 ROUND(I3398,4)&gt;(0.25+参数设置!B$3), ROUND(I3398,4)&lt;(0.25-参数设置!B$3),
 ROUND(J3398,4)&gt;(0.25+参数设置!B$3), ROUND(J3398,4)&lt;(0.25-参数设置!B$3)
),"是","否")</f>
        <v>否</v>
      </c>
      <c r="L3398">
        <f t="shared" si="747"/>
        <v>37663.1634801494</v>
      </c>
      <c r="M3398">
        <f t="shared" si="748"/>
        <v>36593.899901113946</v>
      </c>
      <c r="N3398">
        <f t="shared" si="749"/>
        <v>35351.577787912378</v>
      </c>
      <c r="O3398">
        <f t="shared" si="750"/>
        <v>35530.071966901829</v>
      </c>
      <c r="P3398">
        <f t="shared" si="751"/>
        <v>0</v>
      </c>
      <c r="Q3398">
        <f t="shared" si="752"/>
        <v>0</v>
      </c>
      <c r="R3398">
        <f t="shared" si="753"/>
        <v>0</v>
      </c>
      <c r="S3398">
        <f t="shared" si="754"/>
        <v>0</v>
      </c>
      <c r="T3398">
        <f t="shared" si="755"/>
        <v>0</v>
      </c>
      <c r="U3398">
        <f>T3398*参数设置!B3399</f>
        <v>0</v>
      </c>
    </row>
    <row r="3399" spans="1:21" x14ac:dyDescent="0.25">
      <c r="A3399" s="3">
        <v>44881</v>
      </c>
      <c r="B3399">
        <f>IF(K3398="是",F3398*0.25*(价格数据!B3399/价格数据!B3398),B3398*(价格数据!B3399/价格数据!B3398))</f>
        <v>37384.887877366134</v>
      </c>
      <c r="C3399">
        <f>IF(K3398="是",F3398*0.25*(价格数据!C3399/价格数据!C3398),C3398*(价格数据!C3399/价格数据!C3398))</f>
        <v>36789.290670990224</v>
      </c>
      <c r="D3399">
        <f>IF(K3398="是",F3398*0.25*(价格数据!D3399/价格数据!D3398),D3398*(价格数据!D3399/价格数据!D3398))</f>
        <v>35296.907567366878</v>
      </c>
      <c r="E3399">
        <f>IF(K3398="是",F3398*0.25*(价格数据!E3399/价格数据!E3398),E3398*(价格数据!E3399/价格数据!E3398))</f>
        <v>35540.378986018346</v>
      </c>
      <c r="F3399">
        <f t="shared" si="742"/>
        <v>145011.4651017416</v>
      </c>
      <c r="G3399">
        <f t="shared" si="743"/>
        <v>0.2578064282788709</v>
      </c>
      <c r="H3399">
        <f t="shared" si="744"/>
        <v>0.25369918609661973</v>
      </c>
      <c r="I3399">
        <f t="shared" si="745"/>
        <v>0.24340770257442876</v>
      </c>
      <c r="J3399">
        <f t="shared" si="746"/>
        <v>0.24508668305008044</v>
      </c>
      <c r="K3399" t="str">
        <f>IF(OR(
 ROUND(G3399,4)&gt;(0.25+参数设置!B$3), ROUND(G3399,4)&lt;(0.25-参数设置!B$3),
 ROUND(H3399,4)&gt;(0.25+参数设置!B$3), ROUND(H3399,4)&lt;(0.25-参数设置!B$3),
 ROUND(I3399,4)&gt;(0.25+参数设置!B$3), ROUND(I3399,4)&lt;(0.25-参数设置!B$3),
 ROUND(J3399,4)&gt;(0.25+参数设置!B$3), ROUND(J3399,4)&lt;(0.25-参数设置!B$3)
),"是","否")</f>
        <v>否</v>
      </c>
      <c r="L3399">
        <f t="shared" si="747"/>
        <v>37384.887877366134</v>
      </c>
      <c r="M3399">
        <f t="shared" si="748"/>
        <v>36789.290670990224</v>
      </c>
      <c r="N3399">
        <f t="shared" si="749"/>
        <v>35296.907567366878</v>
      </c>
      <c r="O3399">
        <f t="shared" si="750"/>
        <v>35540.378986018346</v>
      </c>
      <c r="P3399">
        <f t="shared" si="751"/>
        <v>0</v>
      </c>
      <c r="Q3399">
        <f t="shared" si="752"/>
        <v>0</v>
      </c>
      <c r="R3399">
        <f t="shared" si="753"/>
        <v>0</v>
      </c>
      <c r="S3399">
        <f t="shared" si="754"/>
        <v>0</v>
      </c>
      <c r="T3399">
        <f t="shared" si="755"/>
        <v>0</v>
      </c>
      <c r="U3399">
        <f>T3399*参数设置!B3400</f>
        <v>0</v>
      </c>
    </row>
    <row r="3400" spans="1:21" x14ac:dyDescent="0.25">
      <c r="A3400" s="3">
        <v>44882</v>
      </c>
      <c r="B3400">
        <f>IF(K3399="是",F3399*0.25*(价格数据!B3400/价格数据!B3399),B3399*(价格数据!B3400/价格数据!B3399))</f>
        <v>37221.760799872492</v>
      </c>
      <c r="C3400">
        <f>IF(K3399="是",F3399*0.25*(价格数据!C3400/价格数据!C3399),C3399*(价格数据!C3400/价格数据!C3399))</f>
        <v>36826.507960490468</v>
      </c>
      <c r="D3400">
        <f>IF(K3399="是",F3399*0.25*(价格数据!D3400/价格数据!D3399),D3399*(价格数据!D3400/价格数据!D3399))</f>
        <v>35340.588798858</v>
      </c>
      <c r="E3400">
        <f>IF(K3399="是",F3399*0.25*(价格数据!E3400/价格数据!E3399),E3399*(价格数据!E3400/价格数据!E3399))</f>
        <v>35537.1802559477</v>
      </c>
      <c r="F3400">
        <f t="shared" si="742"/>
        <v>144926.03781516865</v>
      </c>
      <c r="G3400">
        <f t="shared" si="743"/>
        <v>0.25683280493283922</v>
      </c>
      <c r="H3400">
        <f t="shared" si="744"/>
        <v>0.25410553214362447</v>
      </c>
      <c r="I3400">
        <f t="shared" si="745"/>
        <v>0.24385258392235634</v>
      </c>
      <c r="J3400">
        <f t="shared" si="746"/>
        <v>0.24520907900118008</v>
      </c>
      <c r="K3400" t="str">
        <f>IF(OR(
 ROUND(G3400,4)&gt;(0.25+参数设置!B$3), ROUND(G3400,4)&lt;(0.25-参数设置!B$3),
 ROUND(H3400,4)&gt;(0.25+参数设置!B$3), ROUND(H3400,4)&lt;(0.25-参数设置!B$3),
 ROUND(I3400,4)&gt;(0.25+参数设置!B$3), ROUND(I3400,4)&lt;(0.25-参数设置!B$3),
 ROUND(J3400,4)&gt;(0.25+参数设置!B$3), ROUND(J3400,4)&lt;(0.25-参数设置!B$3)
),"是","否")</f>
        <v>否</v>
      </c>
      <c r="L3400">
        <f t="shared" si="747"/>
        <v>37221.760799872492</v>
      </c>
      <c r="M3400">
        <f t="shared" si="748"/>
        <v>36826.507960490468</v>
      </c>
      <c r="N3400">
        <f t="shared" si="749"/>
        <v>35340.588798858</v>
      </c>
      <c r="O3400">
        <f t="shared" si="750"/>
        <v>35537.1802559477</v>
      </c>
      <c r="P3400">
        <f t="shared" si="751"/>
        <v>0</v>
      </c>
      <c r="Q3400">
        <f t="shared" si="752"/>
        <v>0</v>
      </c>
      <c r="R3400">
        <f t="shared" si="753"/>
        <v>0</v>
      </c>
      <c r="S3400">
        <f t="shared" si="754"/>
        <v>0</v>
      </c>
      <c r="T3400">
        <f t="shared" si="755"/>
        <v>0</v>
      </c>
      <c r="U3400">
        <f>T3400*参数设置!B3401</f>
        <v>0</v>
      </c>
    </row>
    <row r="3401" spans="1:21" x14ac:dyDescent="0.25">
      <c r="A3401" s="3">
        <v>44883</v>
      </c>
      <c r="B3401">
        <f>IF(K3400="是",F3400*0.25*(价格数据!B3401/价格数据!B3400),B3400*(价格数据!B3401/价格数据!B3400))</f>
        <v>37097.016564142061</v>
      </c>
      <c r="C3401">
        <f>IF(K3400="是",F3400*0.25*(价格数据!C3401/价格数据!C3400),C3400*(价格数据!C3401/价格数据!C3400))</f>
        <v>36770.682026240102</v>
      </c>
      <c r="D3401">
        <f>IF(K3400="是",F3400*0.25*(价格数据!D3401/价格数据!D3400),D3400*(价格数据!D3401/价格数据!D3400))</f>
        <v>35321.358068012851</v>
      </c>
      <c r="E3401">
        <f>IF(K3400="是",F3400*0.25*(价格数据!E3401/价格数据!E3400),E3400*(价格数据!E3401/价格数据!E3400))</f>
        <v>35542.156058279812</v>
      </c>
      <c r="F3401">
        <f t="shared" si="742"/>
        <v>144731.21271667484</v>
      </c>
      <c r="G3401">
        <f t="shared" si="743"/>
        <v>0.25631662906579117</v>
      </c>
      <c r="H3401">
        <f t="shared" si="744"/>
        <v>0.25406186638000622</v>
      </c>
      <c r="I3401">
        <f t="shared" si="745"/>
        <v>0.24404796591567141</v>
      </c>
      <c r="J3401">
        <f t="shared" si="746"/>
        <v>0.2455735386385311</v>
      </c>
      <c r="K3401" t="str">
        <f>IF(OR(
 ROUND(G3401,4)&gt;(0.25+参数设置!B$3), ROUND(G3401,4)&lt;(0.25-参数设置!B$3),
 ROUND(H3401,4)&gt;(0.25+参数设置!B$3), ROUND(H3401,4)&lt;(0.25-参数设置!B$3),
 ROUND(I3401,4)&gt;(0.25+参数设置!B$3), ROUND(I3401,4)&lt;(0.25-参数设置!B$3),
 ROUND(J3401,4)&gt;(0.25+参数设置!B$3), ROUND(J3401,4)&lt;(0.25-参数设置!B$3)
),"是","否")</f>
        <v>否</v>
      </c>
      <c r="L3401">
        <f t="shared" si="747"/>
        <v>37097.016564142061</v>
      </c>
      <c r="M3401">
        <f t="shared" si="748"/>
        <v>36770.682026240102</v>
      </c>
      <c r="N3401">
        <f t="shared" si="749"/>
        <v>35321.358068012851</v>
      </c>
      <c r="O3401">
        <f t="shared" si="750"/>
        <v>35542.156058279812</v>
      </c>
      <c r="P3401">
        <f t="shared" si="751"/>
        <v>0</v>
      </c>
      <c r="Q3401">
        <f t="shared" si="752"/>
        <v>0</v>
      </c>
      <c r="R3401">
        <f t="shared" si="753"/>
        <v>0</v>
      </c>
      <c r="S3401">
        <f t="shared" si="754"/>
        <v>0</v>
      </c>
      <c r="T3401">
        <f t="shared" si="755"/>
        <v>0</v>
      </c>
      <c r="U3401">
        <f>T3401*参数设置!B3402</f>
        <v>0</v>
      </c>
    </row>
    <row r="3402" spans="1:21" x14ac:dyDescent="0.25">
      <c r="A3402" s="3">
        <v>44884</v>
      </c>
      <c r="B3402">
        <f>IF(K3401="是",F3401*0.25*(价格数据!B3402/价格数据!B3401),B3401*(价格数据!B3402/价格数据!B3401))</f>
        <v>37097.016564142061</v>
      </c>
      <c r="C3402">
        <f>IF(K3401="是",F3401*0.25*(价格数据!C3402/价格数据!C3401),C3401*(价格数据!C3402/价格数据!C3401))</f>
        <v>36770.682026240102</v>
      </c>
      <c r="D3402">
        <f>IF(K3401="是",F3401*0.25*(价格数据!D3402/价格数据!D3401),D3401*(价格数据!D3402/价格数据!D3401))</f>
        <v>35321.358068012851</v>
      </c>
      <c r="E3402">
        <f>IF(K3401="是",F3401*0.25*(价格数据!E3402/价格数据!E3401),E3401*(价格数据!E3402/价格数据!E3401))</f>
        <v>35542.156058279812</v>
      </c>
      <c r="F3402">
        <f t="shared" si="742"/>
        <v>144731.21271667484</v>
      </c>
      <c r="G3402">
        <f t="shared" si="743"/>
        <v>0.25631662906579117</v>
      </c>
      <c r="H3402">
        <f t="shared" si="744"/>
        <v>0.25406186638000622</v>
      </c>
      <c r="I3402">
        <f t="shared" si="745"/>
        <v>0.24404796591567141</v>
      </c>
      <c r="J3402">
        <f t="shared" si="746"/>
        <v>0.2455735386385311</v>
      </c>
      <c r="K3402" t="str">
        <f>IF(OR(
 ROUND(G3402,4)&gt;(0.25+参数设置!B$3), ROUND(G3402,4)&lt;(0.25-参数设置!B$3),
 ROUND(H3402,4)&gt;(0.25+参数设置!B$3), ROUND(H3402,4)&lt;(0.25-参数设置!B$3),
 ROUND(I3402,4)&gt;(0.25+参数设置!B$3), ROUND(I3402,4)&lt;(0.25-参数设置!B$3),
 ROUND(J3402,4)&gt;(0.25+参数设置!B$3), ROUND(J3402,4)&lt;(0.25-参数设置!B$3)
),"是","否")</f>
        <v>否</v>
      </c>
      <c r="L3402">
        <f t="shared" si="747"/>
        <v>37097.016564142061</v>
      </c>
      <c r="M3402">
        <f t="shared" si="748"/>
        <v>36770.682026240102</v>
      </c>
      <c r="N3402">
        <f t="shared" si="749"/>
        <v>35321.358068012851</v>
      </c>
      <c r="O3402">
        <f t="shared" si="750"/>
        <v>35542.156058279812</v>
      </c>
      <c r="P3402">
        <f t="shared" si="751"/>
        <v>0</v>
      </c>
      <c r="Q3402">
        <f t="shared" si="752"/>
        <v>0</v>
      </c>
      <c r="R3402">
        <f t="shared" si="753"/>
        <v>0</v>
      </c>
      <c r="S3402">
        <f t="shared" si="754"/>
        <v>0</v>
      </c>
      <c r="T3402">
        <f t="shared" si="755"/>
        <v>0</v>
      </c>
      <c r="U3402">
        <f>T3402*参数设置!B3403</f>
        <v>0</v>
      </c>
    </row>
    <row r="3403" spans="1:21" x14ac:dyDescent="0.25">
      <c r="A3403" s="3">
        <v>44885</v>
      </c>
      <c r="B3403">
        <f>IF(K3402="是",F3402*0.25*(价格数据!B3403/价格数据!B3402),B3402*(价格数据!B3403/价格数据!B3402))</f>
        <v>37097.016564142061</v>
      </c>
      <c r="C3403">
        <f>IF(K3402="是",F3402*0.25*(价格数据!C3403/价格数据!C3402),C3402*(价格数据!C3403/价格数据!C3402))</f>
        <v>36770.682026240102</v>
      </c>
      <c r="D3403">
        <f>IF(K3402="是",F3402*0.25*(价格数据!D3403/价格数据!D3402),D3402*(价格数据!D3403/价格数据!D3402))</f>
        <v>35321.358068012851</v>
      </c>
      <c r="E3403">
        <f>IF(K3402="是",F3402*0.25*(价格数据!E3403/价格数据!E3402),E3402*(价格数据!E3403/价格数据!E3402))</f>
        <v>35542.156058279812</v>
      </c>
      <c r="F3403">
        <f t="shared" si="742"/>
        <v>144731.21271667484</v>
      </c>
      <c r="G3403">
        <f t="shared" si="743"/>
        <v>0.25631662906579117</v>
      </c>
      <c r="H3403">
        <f t="shared" si="744"/>
        <v>0.25406186638000622</v>
      </c>
      <c r="I3403">
        <f t="shared" si="745"/>
        <v>0.24404796591567141</v>
      </c>
      <c r="J3403">
        <f t="shared" si="746"/>
        <v>0.2455735386385311</v>
      </c>
      <c r="K3403" t="str">
        <f>IF(OR(
 ROUND(G3403,4)&gt;(0.25+参数设置!B$3), ROUND(G3403,4)&lt;(0.25-参数设置!B$3),
 ROUND(H3403,4)&gt;(0.25+参数设置!B$3), ROUND(H3403,4)&lt;(0.25-参数设置!B$3),
 ROUND(I3403,4)&gt;(0.25+参数设置!B$3), ROUND(I3403,4)&lt;(0.25-参数设置!B$3),
 ROUND(J3403,4)&gt;(0.25+参数设置!B$3), ROUND(J3403,4)&lt;(0.25-参数设置!B$3)
),"是","否")</f>
        <v>否</v>
      </c>
      <c r="L3403">
        <f t="shared" si="747"/>
        <v>37097.016564142061</v>
      </c>
      <c r="M3403">
        <f t="shared" si="748"/>
        <v>36770.682026240102</v>
      </c>
      <c r="N3403">
        <f t="shared" si="749"/>
        <v>35321.358068012851</v>
      </c>
      <c r="O3403">
        <f t="shared" si="750"/>
        <v>35542.156058279812</v>
      </c>
      <c r="P3403">
        <f t="shared" si="751"/>
        <v>0</v>
      </c>
      <c r="Q3403">
        <f t="shared" si="752"/>
        <v>0</v>
      </c>
      <c r="R3403">
        <f t="shared" si="753"/>
        <v>0</v>
      </c>
      <c r="S3403">
        <f t="shared" si="754"/>
        <v>0</v>
      </c>
      <c r="T3403">
        <f t="shared" si="755"/>
        <v>0</v>
      </c>
      <c r="U3403">
        <f>T3403*参数设置!B3404</f>
        <v>0</v>
      </c>
    </row>
    <row r="3404" spans="1:21" x14ac:dyDescent="0.25">
      <c r="A3404" s="3">
        <v>44886</v>
      </c>
      <c r="B3404">
        <f>IF(K3403="是",F3403*0.25*(价格数据!B3404/价格数据!B3403),B3403*(价格数据!B3404/价格数据!B3403))</f>
        <v>36780.358119595585</v>
      </c>
      <c r="C3404">
        <f>IF(K3403="是",F3403*0.25*(价格数据!C3404/价格数据!C3403),C3403*(价格数据!C3404/价格数据!C3403))</f>
        <v>36621.812868239125</v>
      </c>
      <c r="D3404">
        <f>IF(K3403="是",F3403*0.25*(价格数据!D3404/价格数据!D3403),D3403*(价格数据!D3404/价格数据!D3403))</f>
        <v>35387.017277612722</v>
      </c>
      <c r="E3404">
        <f>IF(K3403="是",F3403*0.25*(价格数据!E3404/价格数据!E3403),E3403*(价格数据!E3404/价格数据!E3403))</f>
        <v>35538.60191375688</v>
      </c>
      <c r="F3404">
        <f t="shared" si="742"/>
        <v>144327.79017920431</v>
      </c>
      <c r="G3404">
        <f t="shared" si="743"/>
        <v>0.25483905818780517</v>
      </c>
      <c r="H3404">
        <f t="shared" si="744"/>
        <v>0.25374055005462026</v>
      </c>
      <c r="I3404">
        <f t="shared" si="745"/>
        <v>0.24518505572401894</v>
      </c>
      <c r="J3404">
        <f t="shared" si="746"/>
        <v>0.2462353360335556</v>
      </c>
      <c r="K3404" t="str">
        <f>IF(OR(
 ROUND(G3404,4)&gt;(0.25+参数设置!B$3), ROUND(G3404,4)&lt;(0.25-参数设置!B$3),
 ROUND(H3404,4)&gt;(0.25+参数设置!B$3), ROUND(H3404,4)&lt;(0.25-参数设置!B$3),
 ROUND(I3404,4)&gt;(0.25+参数设置!B$3), ROUND(I3404,4)&lt;(0.25-参数设置!B$3),
 ROUND(J3404,4)&gt;(0.25+参数设置!B$3), ROUND(J3404,4)&lt;(0.25-参数设置!B$3)
),"是","否")</f>
        <v>否</v>
      </c>
      <c r="L3404">
        <f t="shared" si="747"/>
        <v>36780.358119595585</v>
      </c>
      <c r="M3404">
        <f t="shared" si="748"/>
        <v>36621.812868239125</v>
      </c>
      <c r="N3404">
        <f t="shared" si="749"/>
        <v>35387.017277612722</v>
      </c>
      <c r="O3404">
        <f t="shared" si="750"/>
        <v>35538.60191375688</v>
      </c>
      <c r="P3404">
        <f t="shared" si="751"/>
        <v>0</v>
      </c>
      <c r="Q3404">
        <f t="shared" si="752"/>
        <v>0</v>
      </c>
      <c r="R3404">
        <f t="shared" si="753"/>
        <v>0</v>
      </c>
      <c r="S3404">
        <f t="shared" si="754"/>
        <v>0</v>
      </c>
      <c r="T3404">
        <f t="shared" si="755"/>
        <v>0</v>
      </c>
      <c r="U3404">
        <f>T3404*参数设置!B3405</f>
        <v>0</v>
      </c>
    </row>
    <row r="3405" spans="1:21" x14ac:dyDescent="0.25">
      <c r="A3405" s="3">
        <v>44887</v>
      </c>
      <c r="B3405">
        <f>IF(K3404="是",F3404*0.25*(价格数据!B3405/价格数据!B3404),B3404*(价格数据!B3405/价格数据!B3404))</f>
        <v>36761.166698713976</v>
      </c>
      <c r="C3405">
        <f>IF(K3404="是",F3404*0.25*(价格数据!C3405/价格数据!C3404),C3404*(价格数据!C3405/价格数据!C3404))</f>
        <v>36584.595578738881</v>
      </c>
      <c r="D3405">
        <f>IF(K3404="是",F3404*0.25*(价格数据!D3405/价格数据!D3404),D3404*(价格数据!D3405/价格数据!D3404))</f>
        <v>35401.852412836124</v>
      </c>
      <c r="E3405">
        <f>IF(K3404="是",F3404*0.25*(价格数据!E3405/价格数据!E3404),E3404*(价格数据!E3405/价格数据!E3404))</f>
        <v>35542.866887184406</v>
      </c>
      <c r="F3405">
        <f t="shared" si="742"/>
        <v>144290.4815774734</v>
      </c>
      <c r="G3405">
        <f t="shared" si="743"/>
        <v>0.25477194543131332</v>
      </c>
      <c r="H3405">
        <f t="shared" si="744"/>
        <v>0.25354822562634277</v>
      </c>
      <c r="I3405">
        <f t="shared" si="745"/>
        <v>0.24535126659638964</v>
      </c>
      <c r="J3405">
        <f t="shared" si="746"/>
        <v>0.24632856234595416</v>
      </c>
      <c r="K3405" t="str">
        <f>IF(OR(
 ROUND(G3405,4)&gt;(0.25+参数设置!B$3), ROUND(G3405,4)&lt;(0.25-参数设置!B$3),
 ROUND(H3405,4)&gt;(0.25+参数设置!B$3), ROUND(H3405,4)&lt;(0.25-参数设置!B$3),
 ROUND(I3405,4)&gt;(0.25+参数设置!B$3), ROUND(I3405,4)&lt;(0.25-参数设置!B$3),
 ROUND(J3405,4)&gt;(0.25+参数设置!B$3), ROUND(J3405,4)&lt;(0.25-参数设置!B$3)
),"是","否")</f>
        <v>否</v>
      </c>
      <c r="L3405">
        <f t="shared" si="747"/>
        <v>36761.166698713976</v>
      </c>
      <c r="M3405">
        <f t="shared" si="748"/>
        <v>36584.595578738881</v>
      </c>
      <c r="N3405">
        <f t="shared" si="749"/>
        <v>35401.852412836124</v>
      </c>
      <c r="O3405">
        <f t="shared" si="750"/>
        <v>35542.866887184406</v>
      </c>
      <c r="P3405">
        <f t="shared" si="751"/>
        <v>0</v>
      </c>
      <c r="Q3405">
        <f t="shared" si="752"/>
        <v>0</v>
      </c>
      <c r="R3405">
        <f t="shared" si="753"/>
        <v>0</v>
      </c>
      <c r="S3405">
        <f t="shared" si="754"/>
        <v>0</v>
      </c>
      <c r="T3405">
        <f t="shared" si="755"/>
        <v>0</v>
      </c>
      <c r="U3405">
        <f>T3405*参数设置!B3406</f>
        <v>0</v>
      </c>
    </row>
    <row r="3406" spans="1:21" x14ac:dyDescent="0.25">
      <c r="A3406" s="3">
        <v>44888</v>
      </c>
      <c r="B3406">
        <f>IF(K3405="是",F3405*0.25*(价格数据!B3406/价格数据!B3405),B3405*(价格数据!B3406/价格数据!B3405))</f>
        <v>36789.953830036378</v>
      </c>
      <c r="C3406">
        <f>IF(K3405="是",F3405*0.25*(价格数据!C3406/价格数据!C3405),C3405*(价格数据!C3406/价格数据!C3405))</f>
        <v>36584.595578738881</v>
      </c>
      <c r="D3406">
        <f>IF(K3405="是",F3405*0.25*(价格数据!D3406/价格数据!D3405),D3405*(价格数据!D3406/价格数据!D3405))</f>
        <v>35462.291852635171</v>
      </c>
      <c r="E3406">
        <f>IF(K3405="是",F3405*0.25*(价格数据!E3406/价格数据!E3405),E3405*(价格数据!E3406/价格数据!E3405))</f>
        <v>35538.957328209173</v>
      </c>
      <c r="F3406">
        <f t="shared" si="742"/>
        <v>144375.7985896196</v>
      </c>
      <c r="G3406">
        <f t="shared" si="743"/>
        <v>0.2548207815259248</v>
      </c>
      <c r="H3406">
        <f t="shared" si="744"/>
        <v>0.2533983945794725</v>
      </c>
      <c r="I3406">
        <f t="shared" si="745"/>
        <v>0.24562490527539743</v>
      </c>
      <c r="J3406">
        <f t="shared" si="746"/>
        <v>0.24615591861920527</v>
      </c>
      <c r="K3406" t="str">
        <f>IF(OR(
 ROUND(G3406,4)&gt;(0.25+参数设置!B$3), ROUND(G3406,4)&lt;(0.25-参数设置!B$3),
 ROUND(H3406,4)&gt;(0.25+参数设置!B$3), ROUND(H3406,4)&lt;(0.25-参数设置!B$3),
 ROUND(I3406,4)&gt;(0.25+参数设置!B$3), ROUND(I3406,4)&lt;(0.25-参数设置!B$3),
 ROUND(J3406,4)&gt;(0.25+参数设置!B$3), ROUND(J3406,4)&lt;(0.25-参数设置!B$3)
),"是","否")</f>
        <v>否</v>
      </c>
      <c r="L3406">
        <f t="shared" si="747"/>
        <v>36789.953830036378</v>
      </c>
      <c r="M3406">
        <f t="shared" si="748"/>
        <v>36584.595578738881</v>
      </c>
      <c r="N3406">
        <f t="shared" si="749"/>
        <v>35462.291852635171</v>
      </c>
      <c r="O3406">
        <f t="shared" si="750"/>
        <v>35538.957328209173</v>
      </c>
      <c r="P3406">
        <f t="shared" si="751"/>
        <v>0</v>
      </c>
      <c r="Q3406">
        <f t="shared" si="752"/>
        <v>0</v>
      </c>
      <c r="R3406">
        <f t="shared" si="753"/>
        <v>0</v>
      </c>
      <c r="S3406">
        <f t="shared" si="754"/>
        <v>0</v>
      </c>
      <c r="T3406">
        <f t="shared" si="755"/>
        <v>0</v>
      </c>
      <c r="U3406">
        <f>T3406*参数设置!B3407</f>
        <v>0</v>
      </c>
    </row>
    <row r="3407" spans="1:21" x14ac:dyDescent="0.25">
      <c r="A3407" s="3">
        <v>44889</v>
      </c>
      <c r="B3407">
        <f>IF(K3406="是",F3406*0.25*(价格数据!B3407/价格数据!B3406),B3406*(价格数据!B3407/价格数据!B3406))</f>
        <v>36617.231042101936</v>
      </c>
      <c r="C3407">
        <f>IF(K3406="是",F3406*0.25*(价格数据!C3407/价格数据!C3406),C3406*(价格数据!C3407/价格数据!C3406))</f>
        <v>36724.160414364793</v>
      </c>
      <c r="D3407">
        <f>IF(K3406="是",F3406*0.25*(价格数据!D3407/价格数据!D3406),D3406*(价格数据!D3407/价格数据!D3406))</f>
        <v>35506.247808852655</v>
      </c>
      <c r="E3407">
        <f>IF(K3406="是",F3406*0.25*(价格数据!E3407/价格数据!E3406),E3406*(价格数据!E3407/价格数据!E3406))</f>
        <v>35538.957328209173</v>
      </c>
      <c r="F3407">
        <f t="shared" si="742"/>
        <v>144386.59659352855</v>
      </c>
      <c r="G3407">
        <f t="shared" si="743"/>
        <v>0.25360547243304943</v>
      </c>
      <c r="H3407">
        <f t="shared" si="744"/>
        <v>0.25434604929257526</v>
      </c>
      <c r="I3407">
        <f t="shared" si="745"/>
        <v>0.24591096851467759</v>
      </c>
      <c r="J3407">
        <f t="shared" si="746"/>
        <v>0.24613750975969773</v>
      </c>
      <c r="K3407" t="str">
        <f>IF(OR(
 ROUND(G3407,4)&gt;(0.25+参数设置!B$3), ROUND(G3407,4)&lt;(0.25-参数设置!B$3),
 ROUND(H3407,4)&gt;(0.25+参数设置!B$3), ROUND(H3407,4)&lt;(0.25-参数设置!B$3),
 ROUND(I3407,4)&gt;(0.25+参数设置!B$3), ROUND(I3407,4)&lt;(0.25-参数设置!B$3),
 ROUND(J3407,4)&gt;(0.25+参数设置!B$3), ROUND(J3407,4)&lt;(0.25-参数设置!B$3)
),"是","否")</f>
        <v>否</v>
      </c>
      <c r="L3407">
        <f t="shared" si="747"/>
        <v>36617.231042101936</v>
      </c>
      <c r="M3407">
        <f t="shared" si="748"/>
        <v>36724.160414364793</v>
      </c>
      <c r="N3407">
        <f t="shared" si="749"/>
        <v>35506.247808852655</v>
      </c>
      <c r="O3407">
        <f t="shared" si="750"/>
        <v>35538.957328209173</v>
      </c>
      <c r="P3407">
        <f t="shared" si="751"/>
        <v>0</v>
      </c>
      <c r="Q3407">
        <f t="shared" si="752"/>
        <v>0</v>
      </c>
      <c r="R3407">
        <f t="shared" si="753"/>
        <v>0</v>
      </c>
      <c r="S3407">
        <f t="shared" si="754"/>
        <v>0</v>
      </c>
      <c r="T3407">
        <f t="shared" si="755"/>
        <v>0</v>
      </c>
      <c r="U3407">
        <f>T3407*参数设置!B3408</f>
        <v>0</v>
      </c>
    </row>
    <row r="3408" spans="1:21" x14ac:dyDescent="0.25">
      <c r="A3408" s="3">
        <v>44890</v>
      </c>
      <c r="B3408">
        <f>IF(K3407="是",F3407*0.25*(价格数据!B3408/价格数据!B3407),B3407*(价格数据!B3408/价格数据!B3407))</f>
        <v>36818.740961358788</v>
      </c>
      <c r="C3408">
        <f>IF(K3407="是",F3407*0.25*(价格数据!C3408/价格数据!C3407),C3407*(价格数据!C3408/价格数据!C3407))</f>
        <v>36835.812282865525</v>
      </c>
      <c r="D3408">
        <f>IF(K3407="是",F3407*0.25*(价格数据!D3408/价格数据!D3407),D3407*(价格数据!D3408/价格数据!D3407))</f>
        <v>35439.489700347352</v>
      </c>
      <c r="E3408">
        <f>IF(K3407="是",F3407*0.25*(价格数据!E3408/价格数据!E3407),E3407*(价格数据!E3408/价格数据!E3407))</f>
        <v>35541.800643827533</v>
      </c>
      <c r="F3408">
        <f t="shared" si="742"/>
        <v>144635.84358839921</v>
      </c>
      <c r="G3408">
        <f t="shared" si="743"/>
        <v>0.25456166360903298</v>
      </c>
      <c r="H3408">
        <f t="shared" si="744"/>
        <v>0.25467969328330459</v>
      </c>
      <c r="I3408">
        <f t="shared" si="745"/>
        <v>0.24502563694515517</v>
      </c>
      <c r="J3408">
        <f t="shared" si="746"/>
        <v>0.24573300616250723</v>
      </c>
      <c r="K3408" t="str">
        <f>IF(OR(
 ROUND(G3408,4)&gt;(0.25+参数设置!B$3), ROUND(G3408,4)&lt;(0.25-参数设置!B$3),
 ROUND(H3408,4)&gt;(0.25+参数设置!B$3), ROUND(H3408,4)&lt;(0.25-参数设置!B$3),
 ROUND(I3408,4)&gt;(0.25+参数设置!B$3), ROUND(I3408,4)&lt;(0.25-参数设置!B$3),
 ROUND(J3408,4)&gt;(0.25+参数设置!B$3), ROUND(J3408,4)&lt;(0.25-参数设置!B$3)
),"是","否")</f>
        <v>否</v>
      </c>
      <c r="L3408">
        <f t="shared" si="747"/>
        <v>36818.740961358788</v>
      </c>
      <c r="M3408">
        <f t="shared" si="748"/>
        <v>36835.812282865525</v>
      </c>
      <c r="N3408">
        <f t="shared" si="749"/>
        <v>35439.489700347352</v>
      </c>
      <c r="O3408">
        <f t="shared" si="750"/>
        <v>35541.800643827533</v>
      </c>
      <c r="P3408">
        <f t="shared" si="751"/>
        <v>0</v>
      </c>
      <c r="Q3408">
        <f t="shared" si="752"/>
        <v>0</v>
      </c>
      <c r="R3408">
        <f t="shared" si="753"/>
        <v>0</v>
      </c>
      <c r="S3408">
        <f t="shared" si="754"/>
        <v>0</v>
      </c>
      <c r="T3408">
        <f t="shared" si="755"/>
        <v>0</v>
      </c>
      <c r="U3408">
        <f>T3408*参数设置!B3409</f>
        <v>0</v>
      </c>
    </row>
    <row r="3409" spans="1:21" x14ac:dyDescent="0.25">
      <c r="A3409" s="3">
        <v>44891</v>
      </c>
      <c r="B3409">
        <f>IF(K3408="是",F3408*0.25*(价格数据!B3409/价格数据!B3408),B3408*(价格数据!B3409/价格数据!B3408))</f>
        <v>36818.740961358788</v>
      </c>
      <c r="C3409">
        <f>IF(K3408="是",F3408*0.25*(价格数据!C3409/价格数据!C3408),C3408*(价格数据!C3409/价格数据!C3408))</f>
        <v>36835.812282865525</v>
      </c>
      <c r="D3409">
        <f>IF(K3408="是",F3408*0.25*(价格数据!D3409/价格数据!D3408),D3408*(价格数据!D3409/价格数据!D3408))</f>
        <v>35439.489700347352</v>
      </c>
      <c r="E3409">
        <f>IF(K3408="是",F3408*0.25*(价格数据!E3409/价格数据!E3408),E3408*(价格数据!E3409/价格数据!E3408))</f>
        <v>35541.800643827533</v>
      </c>
      <c r="F3409">
        <f t="shared" si="742"/>
        <v>144635.84358839921</v>
      </c>
      <c r="G3409">
        <f t="shared" si="743"/>
        <v>0.25456166360903298</v>
      </c>
      <c r="H3409">
        <f t="shared" si="744"/>
        <v>0.25467969328330459</v>
      </c>
      <c r="I3409">
        <f t="shared" si="745"/>
        <v>0.24502563694515517</v>
      </c>
      <c r="J3409">
        <f t="shared" si="746"/>
        <v>0.24573300616250723</v>
      </c>
      <c r="K3409" t="str">
        <f>IF(OR(
 ROUND(G3409,4)&gt;(0.25+参数设置!B$3), ROUND(G3409,4)&lt;(0.25-参数设置!B$3),
 ROUND(H3409,4)&gt;(0.25+参数设置!B$3), ROUND(H3409,4)&lt;(0.25-参数设置!B$3),
 ROUND(I3409,4)&gt;(0.25+参数设置!B$3), ROUND(I3409,4)&lt;(0.25-参数设置!B$3),
 ROUND(J3409,4)&gt;(0.25+参数设置!B$3), ROUND(J3409,4)&lt;(0.25-参数设置!B$3)
),"是","否")</f>
        <v>否</v>
      </c>
      <c r="L3409">
        <f t="shared" si="747"/>
        <v>36818.740961358788</v>
      </c>
      <c r="M3409">
        <f t="shared" si="748"/>
        <v>36835.812282865525</v>
      </c>
      <c r="N3409">
        <f t="shared" si="749"/>
        <v>35439.489700347352</v>
      </c>
      <c r="O3409">
        <f t="shared" si="750"/>
        <v>35541.800643827533</v>
      </c>
      <c r="P3409">
        <f t="shared" si="751"/>
        <v>0</v>
      </c>
      <c r="Q3409">
        <f t="shared" si="752"/>
        <v>0</v>
      </c>
      <c r="R3409">
        <f t="shared" si="753"/>
        <v>0</v>
      </c>
      <c r="S3409">
        <f t="shared" si="754"/>
        <v>0</v>
      </c>
      <c r="T3409">
        <f t="shared" si="755"/>
        <v>0</v>
      </c>
      <c r="U3409">
        <f>T3409*参数设置!B3410</f>
        <v>0</v>
      </c>
    </row>
    <row r="3410" spans="1:21" x14ac:dyDescent="0.25">
      <c r="A3410" s="3">
        <v>44892</v>
      </c>
      <c r="B3410">
        <f>IF(K3409="是",F3409*0.25*(价格数据!B3410/价格数据!B3409),B3409*(价格数据!B3410/价格数据!B3409))</f>
        <v>36818.740961358788</v>
      </c>
      <c r="C3410">
        <f>IF(K3409="是",F3409*0.25*(价格数据!C3410/价格数据!C3409),C3409*(价格数据!C3410/价格数据!C3409))</f>
        <v>36835.812282865525</v>
      </c>
      <c r="D3410">
        <f>IF(K3409="是",F3409*0.25*(价格数据!D3410/价格数据!D3409),D3409*(价格数据!D3410/价格数据!D3409))</f>
        <v>35439.489700347352</v>
      </c>
      <c r="E3410">
        <f>IF(K3409="是",F3409*0.25*(价格数据!E3410/价格数据!E3409),E3409*(价格数据!E3410/价格数据!E3409))</f>
        <v>35541.800643827533</v>
      </c>
      <c r="F3410">
        <f t="shared" si="742"/>
        <v>144635.84358839921</v>
      </c>
      <c r="G3410">
        <f t="shared" si="743"/>
        <v>0.25456166360903298</v>
      </c>
      <c r="H3410">
        <f t="shared" si="744"/>
        <v>0.25467969328330459</v>
      </c>
      <c r="I3410">
        <f t="shared" si="745"/>
        <v>0.24502563694515517</v>
      </c>
      <c r="J3410">
        <f t="shared" si="746"/>
        <v>0.24573300616250723</v>
      </c>
      <c r="K3410" t="str">
        <f>IF(OR(
 ROUND(G3410,4)&gt;(0.25+参数设置!B$3), ROUND(G3410,4)&lt;(0.25-参数设置!B$3),
 ROUND(H3410,4)&gt;(0.25+参数设置!B$3), ROUND(H3410,4)&lt;(0.25-参数设置!B$3),
 ROUND(I3410,4)&gt;(0.25+参数设置!B$3), ROUND(I3410,4)&lt;(0.25-参数设置!B$3),
 ROUND(J3410,4)&gt;(0.25+参数设置!B$3), ROUND(J3410,4)&lt;(0.25-参数设置!B$3)
),"是","否")</f>
        <v>否</v>
      </c>
      <c r="L3410">
        <f t="shared" si="747"/>
        <v>36818.740961358788</v>
      </c>
      <c r="M3410">
        <f t="shared" si="748"/>
        <v>36835.812282865525</v>
      </c>
      <c r="N3410">
        <f t="shared" si="749"/>
        <v>35439.489700347352</v>
      </c>
      <c r="O3410">
        <f t="shared" si="750"/>
        <v>35541.800643827533</v>
      </c>
      <c r="P3410">
        <f t="shared" si="751"/>
        <v>0</v>
      </c>
      <c r="Q3410">
        <f t="shared" si="752"/>
        <v>0</v>
      </c>
      <c r="R3410">
        <f t="shared" si="753"/>
        <v>0</v>
      </c>
      <c r="S3410">
        <f t="shared" si="754"/>
        <v>0</v>
      </c>
      <c r="T3410">
        <f t="shared" si="755"/>
        <v>0</v>
      </c>
      <c r="U3410">
        <f>T3410*参数设置!B3411</f>
        <v>0</v>
      </c>
    </row>
    <row r="3411" spans="1:21" x14ac:dyDescent="0.25">
      <c r="A3411" s="3">
        <v>44893</v>
      </c>
      <c r="B3411">
        <f>IF(K3410="是",F3410*0.25*(价格数据!B3411/价格数据!B3410),B3410*(价格数据!B3411/价格数据!B3410))</f>
        <v>36386.933991522674</v>
      </c>
      <c r="C3411">
        <f>IF(K3410="是",F3410*0.25*(价格数据!C3411/价格数据!C3410),C3410*(价格数据!C3411/价格数据!C3410))</f>
        <v>36863.725249990704</v>
      </c>
      <c r="D3411">
        <f>IF(K3410="是",F3410*0.25*(价格数据!D3411/价格数据!D3410),D3410*(价格数据!D3411/价格数据!D3410))</f>
        <v>35374.379940200204</v>
      </c>
      <c r="E3411">
        <f>IF(K3410="是",F3410*0.25*(价格数据!E3411/价格数据!E3410),E3410*(价格数据!E3411/价格数据!E3410))</f>
        <v>35537.535670400008</v>
      </c>
      <c r="F3411">
        <f t="shared" si="742"/>
        <v>144162.57485211358</v>
      </c>
      <c r="G3411">
        <f t="shared" si="743"/>
        <v>0.25240208166959777</v>
      </c>
      <c r="H3411">
        <f t="shared" si="744"/>
        <v>0.2557093981416928</v>
      </c>
      <c r="I3411">
        <f t="shared" si="745"/>
        <v>0.24537838600960293</v>
      </c>
      <c r="J3411">
        <f t="shared" si="746"/>
        <v>0.24651013417910653</v>
      </c>
      <c r="K3411" t="str">
        <f>IF(OR(
 ROUND(G3411,4)&gt;(0.25+参数设置!B$3), ROUND(G3411,4)&lt;(0.25-参数设置!B$3),
 ROUND(H3411,4)&gt;(0.25+参数设置!B$3), ROUND(H3411,4)&lt;(0.25-参数设置!B$3),
 ROUND(I3411,4)&gt;(0.25+参数设置!B$3), ROUND(I3411,4)&lt;(0.25-参数设置!B$3),
 ROUND(J3411,4)&gt;(0.25+参数设置!B$3), ROUND(J3411,4)&lt;(0.25-参数设置!B$3)
),"是","否")</f>
        <v>否</v>
      </c>
      <c r="L3411">
        <f t="shared" si="747"/>
        <v>36386.933991522674</v>
      </c>
      <c r="M3411">
        <f t="shared" si="748"/>
        <v>36863.725249990704</v>
      </c>
      <c r="N3411">
        <f t="shared" si="749"/>
        <v>35374.379940200204</v>
      </c>
      <c r="O3411">
        <f t="shared" si="750"/>
        <v>35537.535670400008</v>
      </c>
      <c r="P3411">
        <f t="shared" si="751"/>
        <v>0</v>
      </c>
      <c r="Q3411">
        <f t="shared" si="752"/>
        <v>0</v>
      </c>
      <c r="R3411">
        <f t="shared" si="753"/>
        <v>0</v>
      </c>
      <c r="S3411">
        <f t="shared" si="754"/>
        <v>0</v>
      </c>
      <c r="T3411">
        <f t="shared" si="755"/>
        <v>0</v>
      </c>
      <c r="U3411">
        <f>T3411*参数设置!B3412</f>
        <v>0</v>
      </c>
    </row>
    <row r="3412" spans="1:21" x14ac:dyDescent="0.25">
      <c r="A3412" s="3">
        <v>44894</v>
      </c>
      <c r="B3412">
        <f>IF(K3411="是",F3411*0.25*(价格数据!B3412/价格数据!B3411),B3411*(价格数据!B3412/价格数据!B3411))</f>
        <v>37500.036402655751</v>
      </c>
      <c r="C3412">
        <f>IF(K3411="是",F3411*0.25*(价格数据!C3412/价格数据!C3411),C3411*(价格数据!C3412/价格数据!C3411))</f>
        <v>36761.377703865037</v>
      </c>
      <c r="D3412">
        <f>IF(K3411="是",F3411*0.25*(价格数据!D3412/价格数据!D3411),D3411*(价格数据!D3412/价格数据!D3411))</f>
        <v>35278.501010700813</v>
      </c>
      <c r="E3412">
        <f>IF(K3411="是",F3411*0.25*(价格数据!E3412/价格数据!E3411),E3411*(价格数据!E3412/价格数据!E3411))</f>
        <v>35532.204453615603</v>
      </c>
      <c r="F3412">
        <f t="shared" si="742"/>
        <v>145072.11957083721</v>
      </c>
      <c r="G3412">
        <f t="shared" si="743"/>
        <v>0.25849237271497139</v>
      </c>
      <c r="H3412">
        <f t="shared" si="744"/>
        <v>0.25340070726625619</v>
      </c>
      <c r="I3412">
        <f t="shared" si="745"/>
        <v>0.24317905545920343</v>
      </c>
      <c r="J3412">
        <f t="shared" si="746"/>
        <v>0.24492786455956891</v>
      </c>
      <c r="K3412" t="str">
        <f>IF(OR(
 ROUND(G3412,4)&gt;(0.25+参数设置!B$3), ROUND(G3412,4)&lt;(0.25-参数设置!B$3),
 ROUND(H3412,4)&gt;(0.25+参数设置!B$3), ROUND(H3412,4)&lt;(0.25-参数设置!B$3),
 ROUND(I3412,4)&gt;(0.25+参数设置!B$3), ROUND(I3412,4)&lt;(0.25-参数设置!B$3),
 ROUND(J3412,4)&gt;(0.25+参数设置!B$3), ROUND(J3412,4)&lt;(0.25-参数设置!B$3)
),"是","否")</f>
        <v>否</v>
      </c>
      <c r="L3412">
        <f t="shared" si="747"/>
        <v>37500.036402655751</v>
      </c>
      <c r="M3412">
        <f t="shared" si="748"/>
        <v>36761.377703865037</v>
      </c>
      <c r="N3412">
        <f t="shared" si="749"/>
        <v>35278.501010700813</v>
      </c>
      <c r="O3412">
        <f t="shared" si="750"/>
        <v>35532.204453615603</v>
      </c>
      <c r="P3412">
        <f t="shared" si="751"/>
        <v>0</v>
      </c>
      <c r="Q3412">
        <f t="shared" si="752"/>
        <v>0</v>
      </c>
      <c r="R3412">
        <f t="shared" si="753"/>
        <v>0</v>
      </c>
      <c r="S3412">
        <f t="shared" si="754"/>
        <v>0</v>
      </c>
      <c r="T3412">
        <f t="shared" si="755"/>
        <v>0</v>
      </c>
      <c r="U3412">
        <f>T3412*参数设置!B3413</f>
        <v>0</v>
      </c>
    </row>
    <row r="3413" spans="1:21" x14ac:dyDescent="0.25">
      <c r="A3413" s="3">
        <v>44895</v>
      </c>
      <c r="B3413">
        <f>IF(K3412="是",F3412*0.25*(价格数据!B3413/价格数据!B3412),B3412*(价格数据!B3413/价格数据!B3412))</f>
        <v>37528.823533978153</v>
      </c>
      <c r="C3413">
        <f>IF(K3412="是",F3412*0.25*(价格数据!C3413/价格数据!C3412),C3412*(价格数据!C3413/价格数据!C3412))</f>
        <v>36696.247447239613</v>
      </c>
      <c r="D3413">
        <f>IF(K3412="是",F3412*0.25*(价格数据!D3413/价格数据!D3412),D3412*(价格数据!D3413/价格数据!D3412))</f>
        <v>35304.325134978586</v>
      </c>
      <c r="E3413">
        <f>IF(K3412="是",F3412*0.25*(价格数据!E3413/价格数据!E3412),E3412*(价格数据!E3413/价格数据!E3412))</f>
        <v>35538.957328209181</v>
      </c>
      <c r="F3413">
        <f t="shared" si="742"/>
        <v>145068.35344440554</v>
      </c>
      <c r="G3413">
        <f t="shared" si="743"/>
        <v>0.25869752184345501</v>
      </c>
      <c r="H3413">
        <f t="shared" si="744"/>
        <v>0.2529583232727784</v>
      </c>
      <c r="I3413">
        <f t="shared" si="745"/>
        <v>0.24336338213494815</v>
      </c>
      <c r="J3413">
        <f t="shared" si="746"/>
        <v>0.24498077274881841</v>
      </c>
      <c r="K3413" t="str">
        <f>IF(OR(
 ROUND(G3413,4)&gt;(0.25+参数设置!B$3), ROUND(G3413,4)&lt;(0.25-参数设置!B$3),
 ROUND(H3413,4)&gt;(0.25+参数设置!B$3), ROUND(H3413,4)&lt;(0.25-参数设置!B$3),
 ROUND(I3413,4)&gt;(0.25+参数设置!B$3), ROUND(I3413,4)&lt;(0.25-参数设置!B$3),
 ROUND(J3413,4)&gt;(0.25+参数设置!B$3), ROUND(J3413,4)&lt;(0.25-参数设置!B$3)
),"是","否")</f>
        <v>否</v>
      </c>
      <c r="L3413">
        <f t="shared" si="747"/>
        <v>37528.823533978153</v>
      </c>
      <c r="M3413">
        <f t="shared" si="748"/>
        <v>36696.247447239613</v>
      </c>
      <c r="N3413">
        <f t="shared" si="749"/>
        <v>35304.325134978586</v>
      </c>
      <c r="O3413">
        <f t="shared" si="750"/>
        <v>35538.957328209181</v>
      </c>
      <c r="P3413">
        <f t="shared" si="751"/>
        <v>0</v>
      </c>
      <c r="Q3413">
        <f t="shared" si="752"/>
        <v>0</v>
      </c>
      <c r="R3413">
        <f t="shared" si="753"/>
        <v>0</v>
      </c>
      <c r="S3413">
        <f t="shared" si="754"/>
        <v>0</v>
      </c>
      <c r="T3413">
        <f t="shared" si="755"/>
        <v>0</v>
      </c>
      <c r="U3413">
        <f>T3413*参数设置!B3414</f>
        <v>0</v>
      </c>
    </row>
    <row r="3414" spans="1:21" x14ac:dyDescent="0.25">
      <c r="A3414" s="3">
        <v>44896</v>
      </c>
      <c r="B3414">
        <f>IF(K3413="是",F3413*0.25*(价格数据!B3414/价格数据!B3413),B3413*(价格数据!B3414/价格数据!B3413))</f>
        <v>37960.630503814267</v>
      </c>
      <c r="C3414">
        <f>IF(K3413="是",F3413*0.25*(价格数据!C3414/价格数据!C3413),C3413*(价格数据!C3414/价格数据!C3413))</f>
        <v>36807.899315740346</v>
      </c>
      <c r="D3414">
        <f>IF(K3413="是",F3413*0.25*(价格数据!D3414/价格数据!D3413),D3413*(价格数据!D3414/价格数据!D3413))</f>
        <v>35324.654764729174</v>
      </c>
      <c r="E3414">
        <f>IF(K3413="是",F3413*0.25*(价格数据!E3414/价格数据!E3413),E3413*(价格数据!E3414/价格数据!E3413))</f>
        <v>35536.469427043128</v>
      </c>
      <c r="F3414">
        <f t="shared" si="742"/>
        <v>145629.65401132693</v>
      </c>
      <c r="G3414">
        <f t="shared" si="743"/>
        <v>0.26066552695965156</v>
      </c>
      <c r="H3414">
        <f t="shared" si="744"/>
        <v>0.25275002928234291</v>
      </c>
      <c r="I3414">
        <f t="shared" si="745"/>
        <v>0.24256498447755467</v>
      </c>
      <c r="J3414">
        <f t="shared" si="746"/>
        <v>0.2440194592804508</v>
      </c>
      <c r="K3414" t="str">
        <f>IF(OR(
 ROUND(G3414,4)&gt;(0.25+参数设置!B$3), ROUND(G3414,4)&lt;(0.25-参数设置!B$3),
 ROUND(H3414,4)&gt;(0.25+参数设置!B$3), ROUND(H3414,4)&lt;(0.25-参数设置!B$3),
 ROUND(I3414,4)&gt;(0.25+参数设置!B$3), ROUND(I3414,4)&lt;(0.25-参数设置!B$3),
 ROUND(J3414,4)&gt;(0.25+参数设置!B$3), ROUND(J3414,4)&lt;(0.25-参数设置!B$3)
),"是","否")</f>
        <v>否</v>
      </c>
      <c r="L3414">
        <f t="shared" si="747"/>
        <v>37960.630503814267</v>
      </c>
      <c r="M3414">
        <f t="shared" si="748"/>
        <v>36807.899315740346</v>
      </c>
      <c r="N3414">
        <f t="shared" si="749"/>
        <v>35324.654764729174</v>
      </c>
      <c r="O3414">
        <f t="shared" si="750"/>
        <v>35536.469427043128</v>
      </c>
      <c r="P3414">
        <f t="shared" si="751"/>
        <v>0</v>
      </c>
      <c r="Q3414">
        <f t="shared" si="752"/>
        <v>0</v>
      </c>
      <c r="R3414">
        <f t="shared" si="753"/>
        <v>0</v>
      </c>
      <c r="S3414">
        <f t="shared" si="754"/>
        <v>0</v>
      </c>
      <c r="T3414">
        <f t="shared" si="755"/>
        <v>0</v>
      </c>
      <c r="U3414">
        <f>T3414*参数设置!B3415</f>
        <v>0</v>
      </c>
    </row>
    <row r="3415" spans="1:21" x14ac:dyDescent="0.25">
      <c r="A3415" s="3">
        <v>44897</v>
      </c>
      <c r="B3415">
        <f>IF(K3414="是",F3414*0.25*(价格数据!B3415/价格数据!B3414),B3414*(价格数据!B3415/价格数据!B3414))</f>
        <v>37739.929163675813</v>
      </c>
      <c r="C3415">
        <f>IF(K3414="是",F3414*0.25*(价格数据!C3415/价格数据!C3414),C3414*(价格数据!C3415/价格数据!C3414))</f>
        <v>37021.898730366745</v>
      </c>
      <c r="D3415">
        <f>IF(K3414="是",F3414*0.25*(价格数据!D3415/价格数据!D3414),D3414*(价格数据!D3415/价格数据!D3414))</f>
        <v>35335.36902905719</v>
      </c>
      <c r="E3415">
        <f>IF(K3414="是",F3414*0.25*(价格数据!E3415/价格数据!E3414),E3414*(价格数据!E3415/价格数据!E3414))</f>
        <v>35540.378986018361</v>
      </c>
      <c r="F3415">
        <f t="shared" si="742"/>
        <v>145637.57590911811</v>
      </c>
      <c r="G3415">
        <f t="shared" si="743"/>
        <v>0.25913593334749391</v>
      </c>
      <c r="H3415">
        <f t="shared" si="744"/>
        <v>0.25420567802824073</v>
      </c>
      <c r="I3415">
        <f t="shared" si="745"/>
        <v>0.24262535824619494</v>
      </c>
      <c r="J3415">
        <f t="shared" si="746"/>
        <v>0.24403303037807045</v>
      </c>
      <c r="K3415" t="str">
        <f>IF(OR(
 ROUND(G3415,4)&gt;(0.25+参数设置!B$3), ROUND(G3415,4)&lt;(0.25-参数设置!B$3),
 ROUND(H3415,4)&gt;(0.25+参数设置!B$3), ROUND(H3415,4)&lt;(0.25-参数设置!B$3),
 ROUND(I3415,4)&gt;(0.25+参数设置!B$3), ROUND(I3415,4)&lt;(0.25-参数设置!B$3),
 ROUND(J3415,4)&gt;(0.25+参数设置!B$3), ROUND(J3415,4)&lt;(0.25-参数设置!B$3)
),"是","否")</f>
        <v>否</v>
      </c>
      <c r="L3415">
        <f t="shared" si="747"/>
        <v>37739.929163675813</v>
      </c>
      <c r="M3415">
        <f t="shared" si="748"/>
        <v>37021.898730366745</v>
      </c>
      <c r="N3415">
        <f t="shared" si="749"/>
        <v>35335.36902905719</v>
      </c>
      <c r="O3415">
        <f t="shared" si="750"/>
        <v>35540.378986018361</v>
      </c>
      <c r="P3415">
        <f t="shared" si="751"/>
        <v>0</v>
      </c>
      <c r="Q3415">
        <f t="shared" si="752"/>
        <v>0</v>
      </c>
      <c r="R3415">
        <f t="shared" si="753"/>
        <v>0</v>
      </c>
      <c r="S3415">
        <f t="shared" si="754"/>
        <v>0</v>
      </c>
      <c r="T3415">
        <f t="shared" si="755"/>
        <v>0</v>
      </c>
      <c r="U3415">
        <f>T3415*参数设置!B3416</f>
        <v>0</v>
      </c>
    </row>
    <row r="3416" spans="1:21" x14ac:dyDescent="0.25">
      <c r="A3416" s="3">
        <v>44898</v>
      </c>
      <c r="B3416">
        <f>IF(K3415="是",F3415*0.25*(价格数据!B3416/价格数据!B3415),B3415*(价格数据!B3416/价格数据!B3415))</f>
        <v>37739.929163675813</v>
      </c>
      <c r="C3416">
        <f>IF(K3415="是",F3415*0.25*(价格数据!C3416/价格数据!C3415),C3415*(价格数据!C3416/价格数据!C3415))</f>
        <v>37021.898730366745</v>
      </c>
      <c r="D3416">
        <f>IF(K3415="是",F3415*0.25*(价格数据!D3416/价格数据!D3415),D3415*(价格数据!D3416/价格数据!D3415))</f>
        <v>35335.36902905719</v>
      </c>
      <c r="E3416">
        <f>IF(K3415="是",F3415*0.25*(价格数据!E3416/价格数据!E3415),E3415*(价格数据!E3416/价格数据!E3415))</f>
        <v>35540.378986018361</v>
      </c>
      <c r="F3416">
        <f t="shared" si="742"/>
        <v>145637.57590911811</v>
      </c>
      <c r="G3416">
        <f t="shared" si="743"/>
        <v>0.25913593334749391</v>
      </c>
      <c r="H3416">
        <f t="shared" si="744"/>
        <v>0.25420567802824073</v>
      </c>
      <c r="I3416">
        <f t="shared" si="745"/>
        <v>0.24262535824619494</v>
      </c>
      <c r="J3416">
        <f t="shared" si="746"/>
        <v>0.24403303037807045</v>
      </c>
      <c r="K3416" t="str">
        <f>IF(OR(
 ROUND(G3416,4)&gt;(0.25+参数设置!B$3), ROUND(G3416,4)&lt;(0.25-参数设置!B$3),
 ROUND(H3416,4)&gt;(0.25+参数设置!B$3), ROUND(H3416,4)&lt;(0.25-参数设置!B$3),
 ROUND(I3416,4)&gt;(0.25+参数设置!B$3), ROUND(I3416,4)&lt;(0.25-参数设置!B$3),
 ROUND(J3416,4)&gt;(0.25+参数设置!B$3), ROUND(J3416,4)&lt;(0.25-参数设置!B$3)
),"是","否")</f>
        <v>否</v>
      </c>
      <c r="L3416">
        <f t="shared" si="747"/>
        <v>37739.929163675813</v>
      </c>
      <c r="M3416">
        <f t="shared" si="748"/>
        <v>37021.898730366745</v>
      </c>
      <c r="N3416">
        <f t="shared" si="749"/>
        <v>35335.36902905719</v>
      </c>
      <c r="O3416">
        <f t="shared" si="750"/>
        <v>35540.378986018361</v>
      </c>
      <c r="P3416">
        <f t="shared" si="751"/>
        <v>0</v>
      </c>
      <c r="Q3416">
        <f t="shared" si="752"/>
        <v>0</v>
      </c>
      <c r="R3416">
        <f t="shared" si="753"/>
        <v>0</v>
      </c>
      <c r="S3416">
        <f t="shared" si="754"/>
        <v>0</v>
      </c>
      <c r="T3416">
        <f t="shared" si="755"/>
        <v>0</v>
      </c>
      <c r="U3416">
        <f>T3416*参数设置!B3417</f>
        <v>0</v>
      </c>
    </row>
    <row r="3417" spans="1:21" x14ac:dyDescent="0.25">
      <c r="A3417" s="3">
        <v>44899</v>
      </c>
      <c r="B3417">
        <f>IF(K3416="是",F3416*0.25*(价格数据!B3417/价格数据!B3416),B3416*(价格数据!B3417/价格数据!B3416))</f>
        <v>37739.929163675813</v>
      </c>
      <c r="C3417">
        <f>IF(K3416="是",F3416*0.25*(价格数据!C3417/价格数据!C3416),C3416*(价格数据!C3417/价格数据!C3416))</f>
        <v>37021.898730366745</v>
      </c>
      <c r="D3417">
        <f>IF(K3416="是",F3416*0.25*(价格数据!D3417/价格数据!D3416),D3416*(价格数据!D3417/价格数据!D3416))</f>
        <v>35335.36902905719</v>
      </c>
      <c r="E3417">
        <f>IF(K3416="是",F3416*0.25*(价格数据!E3417/价格数据!E3416),E3416*(价格数据!E3417/价格数据!E3416))</f>
        <v>35540.378986018361</v>
      </c>
      <c r="F3417">
        <f t="shared" si="742"/>
        <v>145637.57590911811</v>
      </c>
      <c r="G3417">
        <f t="shared" si="743"/>
        <v>0.25913593334749391</v>
      </c>
      <c r="H3417">
        <f t="shared" si="744"/>
        <v>0.25420567802824073</v>
      </c>
      <c r="I3417">
        <f t="shared" si="745"/>
        <v>0.24262535824619494</v>
      </c>
      <c r="J3417">
        <f t="shared" si="746"/>
        <v>0.24403303037807045</v>
      </c>
      <c r="K3417" t="str">
        <f>IF(OR(
 ROUND(G3417,4)&gt;(0.25+参数设置!B$3), ROUND(G3417,4)&lt;(0.25-参数设置!B$3),
 ROUND(H3417,4)&gt;(0.25+参数设置!B$3), ROUND(H3417,4)&lt;(0.25-参数设置!B$3),
 ROUND(I3417,4)&gt;(0.25+参数设置!B$3), ROUND(I3417,4)&lt;(0.25-参数设置!B$3),
 ROUND(J3417,4)&gt;(0.25+参数设置!B$3), ROUND(J3417,4)&lt;(0.25-参数设置!B$3)
),"是","否")</f>
        <v>否</v>
      </c>
      <c r="L3417">
        <f t="shared" si="747"/>
        <v>37739.929163675813</v>
      </c>
      <c r="M3417">
        <f t="shared" si="748"/>
        <v>37021.898730366745</v>
      </c>
      <c r="N3417">
        <f t="shared" si="749"/>
        <v>35335.36902905719</v>
      </c>
      <c r="O3417">
        <f t="shared" si="750"/>
        <v>35540.378986018361</v>
      </c>
      <c r="P3417">
        <f t="shared" si="751"/>
        <v>0</v>
      </c>
      <c r="Q3417">
        <f t="shared" si="752"/>
        <v>0</v>
      </c>
      <c r="R3417">
        <f t="shared" si="753"/>
        <v>0</v>
      </c>
      <c r="S3417">
        <f t="shared" si="754"/>
        <v>0</v>
      </c>
      <c r="T3417">
        <f t="shared" si="755"/>
        <v>0</v>
      </c>
      <c r="U3417">
        <f>T3417*参数设置!B3418</f>
        <v>0</v>
      </c>
    </row>
    <row r="3418" spans="1:21" x14ac:dyDescent="0.25">
      <c r="A3418" s="3">
        <v>44900</v>
      </c>
      <c r="B3418">
        <f>IF(K3417="是",F3417*0.25*(价格数据!B3418/价格数据!B3417),B3417*(价格数据!B3418/价格数据!B3417))</f>
        <v>38421.224604972776</v>
      </c>
      <c r="C3418">
        <f>IF(K3417="是",F3417*0.25*(价格数据!C3418/价格数据!C3417),C3417*(价格数据!C3418/价格数据!C3417))</f>
        <v>36659.030157739377</v>
      </c>
      <c r="D3418">
        <f>IF(K3417="是",F3417*0.25*(价格数据!D3418/价格数据!D3417),D3417*(价格数据!D3418/价格数据!D3417))</f>
        <v>35319.709719654704</v>
      </c>
      <c r="E3418">
        <f>IF(K3417="是",F3417*0.25*(价格数据!E3418/价格数据!E3417),E3417*(价格数据!E3418/价格数据!E3417))</f>
        <v>35538.957328209188</v>
      </c>
      <c r="F3418">
        <f t="shared" si="742"/>
        <v>145938.92181057605</v>
      </c>
      <c r="G3418">
        <f t="shared" si="743"/>
        <v>0.26326920966870149</v>
      </c>
      <c r="H3418">
        <f t="shared" si="744"/>
        <v>0.25119433323840501</v>
      </c>
      <c r="I3418">
        <f t="shared" si="745"/>
        <v>0.24201706632791581</v>
      </c>
      <c r="J3418">
        <f t="shared" si="746"/>
        <v>0.24351939076497764</v>
      </c>
      <c r="K3418" t="str">
        <f>IF(OR(
 ROUND(G3418,4)&gt;(0.25+参数设置!B$3), ROUND(G3418,4)&lt;(0.25-参数设置!B$3),
 ROUND(H3418,4)&gt;(0.25+参数设置!B$3), ROUND(H3418,4)&lt;(0.25-参数设置!B$3),
 ROUND(I3418,4)&gt;(0.25+参数设置!B$3), ROUND(I3418,4)&lt;(0.25-参数设置!B$3),
 ROUND(J3418,4)&gt;(0.25+参数设置!B$3), ROUND(J3418,4)&lt;(0.25-参数设置!B$3)
),"是","否")</f>
        <v>否</v>
      </c>
      <c r="L3418">
        <f t="shared" si="747"/>
        <v>38421.224604972776</v>
      </c>
      <c r="M3418">
        <f t="shared" si="748"/>
        <v>36659.030157739377</v>
      </c>
      <c r="N3418">
        <f t="shared" si="749"/>
        <v>35319.709719654704</v>
      </c>
      <c r="O3418">
        <f t="shared" si="750"/>
        <v>35538.957328209188</v>
      </c>
      <c r="P3418">
        <f t="shared" si="751"/>
        <v>0</v>
      </c>
      <c r="Q3418">
        <f t="shared" si="752"/>
        <v>0</v>
      </c>
      <c r="R3418">
        <f t="shared" si="753"/>
        <v>0</v>
      </c>
      <c r="S3418">
        <f t="shared" si="754"/>
        <v>0</v>
      </c>
      <c r="T3418">
        <f t="shared" si="755"/>
        <v>0</v>
      </c>
      <c r="U3418">
        <f>T3418*参数设置!B3419</f>
        <v>0</v>
      </c>
    </row>
    <row r="3419" spans="1:21" x14ac:dyDescent="0.25">
      <c r="A3419" s="3">
        <v>44901</v>
      </c>
      <c r="B3419">
        <f>IF(K3418="是",F3418*0.25*(价格数据!B3419/价格数据!B3418),B3418*(价格数据!B3419/价格数据!B3418))</f>
        <v>38641.925945111238</v>
      </c>
      <c r="C3419">
        <f>IF(K3418="是",F3418*0.25*(价格数据!C3419/价格数据!C3418),C3418*(价格数据!C3419/价格数据!C3418))</f>
        <v>36268.248617986828</v>
      </c>
      <c r="D3419">
        <f>IF(K3418="是",F3418*0.25*(价格数据!D3419/价格数据!D3418),D3418*(价格数据!D3419/价格数据!D3418))</f>
        <v>35283.171331048921</v>
      </c>
      <c r="E3419">
        <f>IF(K3418="是",F3418*0.25*(价格数据!E3419/价格数据!E3418),E3418*(价格数据!E3419/价格数据!E3418))</f>
        <v>35538.246499304601</v>
      </c>
      <c r="F3419">
        <f t="shared" si="742"/>
        <v>145731.59239345157</v>
      </c>
      <c r="G3419">
        <f t="shared" si="743"/>
        <v>0.2651581946677995</v>
      </c>
      <c r="H3419">
        <f t="shared" si="744"/>
        <v>0.24887018677507114</v>
      </c>
      <c r="I3419">
        <f t="shared" si="745"/>
        <v>0.24211065529147655</v>
      </c>
      <c r="J3419">
        <f t="shared" si="746"/>
        <v>0.24386096326565293</v>
      </c>
      <c r="K3419" t="str">
        <f>IF(OR(
 ROUND(G3419,4)&gt;(0.25+参数设置!B$3), ROUND(G3419,4)&lt;(0.25-参数设置!B$3),
 ROUND(H3419,4)&gt;(0.25+参数设置!B$3), ROUND(H3419,4)&lt;(0.25-参数设置!B$3),
 ROUND(I3419,4)&gt;(0.25+参数设置!B$3), ROUND(I3419,4)&lt;(0.25-参数设置!B$3),
 ROUND(J3419,4)&gt;(0.25+参数设置!B$3), ROUND(J3419,4)&lt;(0.25-参数设置!B$3)
),"是","否")</f>
        <v>否</v>
      </c>
      <c r="L3419">
        <f t="shared" si="747"/>
        <v>38641.925945111238</v>
      </c>
      <c r="M3419">
        <f t="shared" si="748"/>
        <v>36268.248617986828</v>
      </c>
      <c r="N3419">
        <f t="shared" si="749"/>
        <v>35283.171331048921</v>
      </c>
      <c r="O3419">
        <f t="shared" si="750"/>
        <v>35538.246499304601</v>
      </c>
      <c r="P3419">
        <f t="shared" si="751"/>
        <v>0</v>
      </c>
      <c r="Q3419">
        <f t="shared" si="752"/>
        <v>0</v>
      </c>
      <c r="R3419">
        <f t="shared" si="753"/>
        <v>0</v>
      </c>
      <c r="S3419">
        <f t="shared" si="754"/>
        <v>0</v>
      </c>
      <c r="T3419">
        <f t="shared" si="755"/>
        <v>0</v>
      </c>
      <c r="U3419">
        <f>T3419*参数设置!B3420</f>
        <v>0</v>
      </c>
    </row>
    <row r="3420" spans="1:21" x14ac:dyDescent="0.25">
      <c r="A3420" s="3">
        <v>44902</v>
      </c>
      <c r="B3420">
        <f>IF(K3419="是",F3419*0.25*(价格数据!B3420/价格数据!B3419),B3419*(价格数据!B3420/价格数据!B3419))</f>
        <v>38526.777419821607</v>
      </c>
      <c r="C3420">
        <f>IF(K3419="是",F3419*0.25*(价格数据!C3420/价格数据!C3419),C3419*(价格数据!C3420/价格数据!C3419))</f>
        <v>36268.248617986828</v>
      </c>
      <c r="D3420">
        <f>IF(K3419="是",F3419*0.25*(价格数据!D3420/价格数据!D3419),D3419*(价格数据!D3420/价格数据!D3419))</f>
        <v>35262.292251845611</v>
      </c>
      <c r="E3420">
        <f>IF(K3419="是",F3419*0.25*(价格数据!E3420/价格数据!E3419),E3419*(价格数据!E3420/价格数据!E3419))</f>
        <v>35538.601913756895</v>
      </c>
      <c r="F3420">
        <f t="shared" si="742"/>
        <v>145595.92020341093</v>
      </c>
      <c r="G3420">
        <f t="shared" si="743"/>
        <v>0.26461440242278866</v>
      </c>
      <c r="H3420">
        <f t="shared" si="744"/>
        <v>0.24910209411992273</v>
      </c>
      <c r="I3420">
        <f t="shared" si="745"/>
        <v>0.2421928595429112</v>
      </c>
      <c r="J3420">
        <f t="shared" si="746"/>
        <v>0.24409064391437746</v>
      </c>
      <c r="K3420" t="str">
        <f>IF(OR(
 ROUND(G3420,4)&gt;(0.25+参数设置!B$3), ROUND(G3420,4)&lt;(0.25-参数设置!B$3),
 ROUND(H3420,4)&gt;(0.25+参数设置!B$3), ROUND(H3420,4)&lt;(0.25-参数设置!B$3),
 ROUND(I3420,4)&gt;(0.25+参数设置!B$3), ROUND(I3420,4)&lt;(0.25-参数设置!B$3),
 ROUND(J3420,4)&gt;(0.25+参数设置!B$3), ROUND(J3420,4)&lt;(0.25-参数设置!B$3)
),"是","否")</f>
        <v>否</v>
      </c>
      <c r="L3420">
        <f t="shared" si="747"/>
        <v>38526.777419821607</v>
      </c>
      <c r="M3420">
        <f t="shared" si="748"/>
        <v>36268.248617986828</v>
      </c>
      <c r="N3420">
        <f t="shared" si="749"/>
        <v>35262.292251845611</v>
      </c>
      <c r="O3420">
        <f t="shared" si="750"/>
        <v>35538.601913756895</v>
      </c>
      <c r="P3420">
        <f t="shared" si="751"/>
        <v>0</v>
      </c>
      <c r="Q3420">
        <f t="shared" si="752"/>
        <v>0</v>
      </c>
      <c r="R3420">
        <f t="shared" si="753"/>
        <v>0</v>
      </c>
      <c r="S3420">
        <f t="shared" si="754"/>
        <v>0</v>
      </c>
      <c r="T3420">
        <f t="shared" si="755"/>
        <v>0</v>
      </c>
      <c r="U3420">
        <f>T3420*参数设置!B3421</f>
        <v>0</v>
      </c>
    </row>
    <row r="3421" spans="1:21" x14ac:dyDescent="0.25">
      <c r="A3421" s="3">
        <v>44903</v>
      </c>
      <c r="B3421">
        <f>IF(K3420="是",F3420*0.25*(价格数据!B3421/价格数据!B3420),B3420*(价格数据!B3421/价格数据!B3420))</f>
        <v>38613.138813788835</v>
      </c>
      <c r="C3421">
        <f>IF(K3420="是",F3420*0.25*(价格数据!C3421/价格数据!C3420),C3420*(价格数据!C3421/价格数据!C3420))</f>
        <v>36379.900486487553</v>
      </c>
      <c r="D3421">
        <f>IF(K3420="是",F3420*0.25*(价格数据!D3421/价格数据!D3420),D3420*(价格数据!D3421/价格数据!D3420))</f>
        <v>35313.391050948441</v>
      </c>
      <c r="E3421">
        <f>IF(K3420="是",F3420*0.25*(价格数据!E3421/价格数据!E3420),E3420*(价格数据!E3421/价格数据!E3420))</f>
        <v>35539.312742661481</v>
      </c>
      <c r="F3421">
        <f t="shared" si="742"/>
        <v>145845.7430938863</v>
      </c>
      <c r="G3421">
        <f t="shared" si="743"/>
        <v>0.26475327969587792</v>
      </c>
      <c r="H3421">
        <f t="shared" si="744"/>
        <v>0.24944094846202311</v>
      </c>
      <c r="I3421">
        <f t="shared" si="745"/>
        <v>0.24212836317214897</v>
      </c>
      <c r="J3421">
        <f t="shared" si="746"/>
        <v>0.24367740866995008</v>
      </c>
      <c r="K3421" t="str">
        <f>IF(OR(
 ROUND(G3421,4)&gt;(0.25+参数设置!B$3), ROUND(G3421,4)&lt;(0.25-参数设置!B$3),
 ROUND(H3421,4)&gt;(0.25+参数设置!B$3), ROUND(H3421,4)&lt;(0.25-参数设置!B$3),
 ROUND(I3421,4)&gt;(0.25+参数设置!B$3), ROUND(I3421,4)&lt;(0.25-参数设置!B$3),
 ROUND(J3421,4)&gt;(0.25+参数设置!B$3), ROUND(J3421,4)&lt;(0.25-参数设置!B$3)
),"是","否")</f>
        <v>否</v>
      </c>
      <c r="L3421">
        <f t="shared" si="747"/>
        <v>38613.138813788835</v>
      </c>
      <c r="M3421">
        <f t="shared" si="748"/>
        <v>36379.900486487553</v>
      </c>
      <c r="N3421">
        <f t="shared" si="749"/>
        <v>35313.391050948441</v>
      </c>
      <c r="O3421">
        <f t="shared" si="750"/>
        <v>35539.312742661481</v>
      </c>
      <c r="P3421">
        <f t="shared" si="751"/>
        <v>0</v>
      </c>
      <c r="Q3421">
        <f t="shared" si="752"/>
        <v>0</v>
      </c>
      <c r="R3421">
        <f t="shared" si="753"/>
        <v>0</v>
      </c>
      <c r="S3421">
        <f t="shared" si="754"/>
        <v>0</v>
      </c>
      <c r="T3421">
        <f t="shared" si="755"/>
        <v>0</v>
      </c>
      <c r="U3421">
        <f>T3421*参数设置!B3422</f>
        <v>0</v>
      </c>
    </row>
    <row r="3422" spans="1:21" x14ac:dyDescent="0.25">
      <c r="A3422" s="3">
        <v>44904</v>
      </c>
      <c r="B3422">
        <f>IF(K3421="是",F3421*0.25*(价格数据!B3422/价格数据!B3421),B3421*(价格数据!B3422/价格数据!B3421))</f>
        <v>38939.392968776112</v>
      </c>
      <c r="C3422">
        <f>IF(K3421="是",F3421*0.25*(价格数据!C3422/价格数据!C3421),C3421*(价格数据!C3422/价格数据!C3421))</f>
        <v>36510.1609997384</v>
      </c>
      <c r="D3422">
        <f>IF(K3421="是",F3421*0.25*(价格数据!D3422/价格数据!D3421),D3421*(价格数据!D3422/价格数据!D3421))</f>
        <v>35283.171331048929</v>
      </c>
      <c r="E3422">
        <f>IF(K3421="是",F3421*0.25*(价格数据!E3422/价格数据!E3421),E3421*(价格数据!E3422/价格数据!E3421))</f>
        <v>35540.734400470661</v>
      </c>
      <c r="F3422">
        <f t="shared" si="742"/>
        <v>146273.45970003412</v>
      </c>
      <c r="G3422">
        <f t="shared" si="743"/>
        <v>0.26620955741820762</v>
      </c>
      <c r="H3422">
        <f t="shared" si="744"/>
        <v>0.24960208827090377</v>
      </c>
      <c r="I3422">
        <f t="shared" si="745"/>
        <v>0.24121376087914259</v>
      </c>
      <c r="J3422">
        <f t="shared" si="746"/>
        <v>0.24297459343174593</v>
      </c>
      <c r="K3422" t="str">
        <f>IF(OR(
 ROUND(G3422,4)&gt;(0.25+参数设置!B$3), ROUND(G3422,4)&lt;(0.25-参数设置!B$3),
 ROUND(H3422,4)&gt;(0.25+参数设置!B$3), ROUND(H3422,4)&lt;(0.25-参数设置!B$3),
 ROUND(I3422,4)&gt;(0.25+参数设置!B$3), ROUND(I3422,4)&lt;(0.25-参数设置!B$3),
 ROUND(J3422,4)&gt;(0.25+参数设置!B$3), ROUND(J3422,4)&lt;(0.25-参数设置!B$3)
),"是","否")</f>
        <v>否</v>
      </c>
      <c r="L3422">
        <f t="shared" si="747"/>
        <v>38939.392968776112</v>
      </c>
      <c r="M3422">
        <f t="shared" si="748"/>
        <v>36510.1609997384</v>
      </c>
      <c r="N3422">
        <f t="shared" si="749"/>
        <v>35283.171331048929</v>
      </c>
      <c r="O3422">
        <f t="shared" si="750"/>
        <v>35540.734400470661</v>
      </c>
      <c r="P3422">
        <f t="shared" si="751"/>
        <v>0</v>
      </c>
      <c r="Q3422">
        <f t="shared" si="752"/>
        <v>0</v>
      </c>
      <c r="R3422">
        <f t="shared" si="753"/>
        <v>0</v>
      </c>
      <c r="S3422">
        <f t="shared" si="754"/>
        <v>0</v>
      </c>
      <c r="T3422">
        <f t="shared" si="755"/>
        <v>0</v>
      </c>
      <c r="U3422">
        <f>T3422*参数设置!B3423</f>
        <v>0</v>
      </c>
    </row>
    <row r="3423" spans="1:21" x14ac:dyDescent="0.25">
      <c r="A3423" s="3">
        <v>44905</v>
      </c>
      <c r="B3423">
        <f>IF(K3422="是",F3422*0.25*(价格数据!B3423/价格数据!B3422),B3422*(价格数据!B3423/价格数据!B3422))</f>
        <v>38939.392968776112</v>
      </c>
      <c r="C3423">
        <f>IF(K3422="是",F3422*0.25*(价格数据!C3423/价格数据!C3422),C3422*(价格数据!C3423/价格数据!C3422))</f>
        <v>36510.1609997384</v>
      </c>
      <c r="D3423">
        <f>IF(K3422="是",F3422*0.25*(价格数据!D3423/价格数据!D3422),D3422*(价格数据!D3423/价格数据!D3422))</f>
        <v>35283.171331048929</v>
      </c>
      <c r="E3423">
        <f>IF(K3422="是",F3422*0.25*(价格数据!E3423/价格数据!E3422),E3422*(价格数据!E3423/价格数据!E3422))</f>
        <v>35540.734400470661</v>
      </c>
      <c r="F3423">
        <f t="shared" si="742"/>
        <v>146273.45970003412</v>
      </c>
      <c r="G3423">
        <f t="shared" si="743"/>
        <v>0.26620955741820762</v>
      </c>
      <c r="H3423">
        <f t="shared" si="744"/>
        <v>0.24960208827090377</v>
      </c>
      <c r="I3423">
        <f t="shared" si="745"/>
        <v>0.24121376087914259</v>
      </c>
      <c r="J3423">
        <f t="shared" si="746"/>
        <v>0.24297459343174593</v>
      </c>
      <c r="K3423" t="str">
        <f>IF(OR(
 ROUND(G3423,4)&gt;(0.25+参数设置!B$3), ROUND(G3423,4)&lt;(0.25-参数设置!B$3),
 ROUND(H3423,4)&gt;(0.25+参数设置!B$3), ROUND(H3423,4)&lt;(0.25-参数设置!B$3),
 ROUND(I3423,4)&gt;(0.25+参数设置!B$3), ROUND(I3423,4)&lt;(0.25-参数设置!B$3),
 ROUND(J3423,4)&gt;(0.25+参数设置!B$3), ROUND(J3423,4)&lt;(0.25-参数设置!B$3)
),"是","否")</f>
        <v>否</v>
      </c>
      <c r="L3423">
        <f t="shared" si="747"/>
        <v>38939.392968776112</v>
      </c>
      <c r="M3423">
        <f t="shared" si="748"/>
        <v>36510.1609997384</v>
      </c>
      <c r="N3423">
        <f t="shared" si="749"/>
        <v>35283.171331048929</v>
      </c>
      <c r="O3423">
        <f t="shared" si="750"/>
        <v>35540.734400470661</v>
      </c>
      <c r="P3423">
        <f t="shared" si="751"/>
        <v>0</v>
      </c>
      <c r="Q3423">
        <f t="shared" si="752"/>
        <v>0</v>
      </c>
      <c r="R3423">
        <f t="shared" si="753"/>
        <v>0</v>
      </c>
      <c r="S3423">
        <f t="shared" si="754"/>
        <v>0</v>
      </c>
      <c r="T3423">
        <f t="shared" si="755"/>
        <v>0</v>
      </c>
      <c r="U3423">
        <f>T3423*参数设置!B3424</f>
        <v>0</v>
      </c>
    </row>
    <row r="3424" spans="1:21" x14ac:dyDescent="0.25">
      <c r="A3424" s="3">
        <v>44906</v>
      </c>
      <c r="B3424">
        <f>IF(K3423="是",F3423*0.25*(价格数据!B3424/价格数据!B3423),B3423*(价格数据!B3424/价格数据!B3423))</f>
        <v>38939.392968776112</v>
      </c>
      <c r="C3424">
        <f>IF(K3423="是",F3423*0.25*(价格数据!C3424/价格数据!C3423),C3423*(价格数据!C3424/价格数据!C3423))</f>
        <v>36510.1609997384</v>
      </c>
      <c r="D3424">
        <f>IF(K3423="是",F3423*0.25*(价格数据!D3424/价格数据!D3423),D3423*(价格数据!D3424/价格数据!D3423))</f>
        <v>35283.171331048929</v>
      </c>
      <c r="E3424">
        <f>IF(K3423="是",F3423*0.25*(价格数据!E3424/价格数据!E3423),E3423*(价格数据!E3424/价格数据!E3423))</f>
        <v>35540.734400470661</v>
      </c>
      <c r="F3424">
        <f t="shared" si="742"/>
        <v>146273.45970003412</v>
      </c>
      <c r="G3424">
        <f t="shared" si="743"/>
        <v>0.26620955741820762</v>
      </c>
      <c r="H3424">
        <f t="shared" si="744"/>
        <v>0.24960208827090377</v>
      </c>
      <c r="I3424">
        <f t="shared" si="745"/>
        <v>0.24121376087914259</v>
      </c>
      <c r="J3424">
        <f t="shared" si="746"/>
        <v>0.24297459343174593</v>
      </c>
      <c r="K3424" t="str">
        <f>IF(OR(
 ROUND(G3424,4)&gt;(0.25+参数设置!B$3), ROUND(G3424,4)&lt;(0.25-参数设置!B$3),
 ROUND(H3424,4)&gt;(0.25+参数设置!B$3), ROUND(H3424,4)&lt;(0.25-参数设置!B$3),
 ROUND(I3424,4)&gt;(0.25+参数设置!B$3), ROUND(I3424,4)&lt;(0.25-参数设置!B$3),
 ROUND(J3424,4)&gt;(0.25+参数设置!B$3), ROUND(J3424,4)&lt;(0.25-参数设置!B$3)
),"是","否")</f>
        <v>否</v>
      </c>
      <c r="L3424">
        <f t="shared" si="747"/>
        <v>38939.392968776112</v>
      </c>
      <c r="M3424">
        <f t="shared" si="748"/>
        <v>36510.1609997384</v>
      </c>
      <c r="N3424">
        <f t="shared" si="749"/>
        <v>35283.171331048929</v>
      </c>
      <c r="O3424">
        <f t="shared" si="750"/>
        <v>35540.734400470661</v>
      </c>
      <c r="P3424">
        <f t="shared" si="751"/>
        <v>0</v>
      </c>
      <c r="Q3424">
        <f t="shared" si="752"/>
        <v>0</v>
      </c>
      <c r="R3424">
        <f t="shared" si="753"/>
        <v>0</v>
      </c>
      <c r="S3424">
        <f t="shared" si="754"/>
        <v>0</v>
      </c>
      <c r="T3424">
        <f t="shared" si="755"/>
        <v>0</v>
      </c>
      <c r="U3424">
        <f>T3424*参数设置!B3425</f>
        <v>0</v>
      </c>
    </row>
    <row r="3425" spans="1:21" x14ac:dyDescent="0.25">
      <c r="A3425" s="3">
        <v>44907</v>
      </c>
      <c r="B3425">
        <f>IF(K3424="是",F3424*0.25*(价格数据!B3425/价格数据!B3424),B3424*(价格数据!B3425/价格数据!B3424))</f>
        <v>38536.373130262415</v>
      </c>
      <c r="C3425">
        <f>IF(K3424="是",F3424*0.25*(价格数据!C3425/价格数据!C3424),C3424*(价格数据!C3425/价格数据!C3424))</f>
        <v>36482.248032613221</v>
      </c>
      <c r="D3425">
        <f>IF(K3424="是",F3424*0.25*(价格数据!D3425/价格数据!D3424),D3424*(价格数据!D3425/价格数据!D3424))</f>
        <v>35288.940550302468</v>
      </c>
      <c r="E3425">
        <f>IF(K3424="是",F3424*0.25*(价格数据!E3425/价格数据!E3424),E3424*(价格数据!E3425/价格数据!E3424))</f>
        <v>35538.957328209188</v>
      </c>
      <c r="F3425">
        <f t="shared" si="742"/>
        <v>145846.51904138731</v>
      </c>
      <c r="G3425">
        <f t="shared" si="743"/>
        <v>0.26422552546027395</v>
      </c>
      <c r="H3425">
        <f t="shared" si="744"/>
        <v>0.25014136965627914</v>
      </c>
      <c r="I3425">
        <f t="shared" si="745"/>
        <v>0.2419594295581948</v>
      </c>
      <c r="J3425">
        <f t="shared" si="746"/>
        <v>0.24367367532525197</v>
      </c>
      <c r="K3425" t="str">
        <f>IF(OR(
 ROUND(G3425,4)&gt;(0.25+参数设置!B$3), ROUND(G3425,4)&lt;(0.25-参数设置!B$3),
 ROUND(H3425,4)&gt;(0.25+参数设置!B$3), ROUND(H3425,4)&lt;(0.25-参数设置!B$3),
 ROUND(I3425,4)&gt;(0.25+参数设置!B$3), ROUND(I3425,4)&lt;(0.25-参数设置!B$3),
 ROUND(J3425,4)&gt;(0.25+参数设置!B$3), ROUND(J3425,4)&lt;(0.25-参数设置!B$3)
),"是","否")</f>
        <v>否</v>
      </c>
      <c r="L3425">
        <f t="shared" si="747"/>
        <v>38536.373130262415</v>
      </c>
      <c r="M3425">
        <f t="shared" si="748"/>
        <v>36482.248032613221</v>
      </c>
      <c r="N3425">
        <f t="shared" si="749"/>
        <v>35288.940550302468</v>
      </c>
      <c r="O3425">
        <f t="shared" si="750"/>
        <v>35538.957328209188</v>
      </c>
      <c r="P3425">
        <f t="shared" si="751"/>
        <v>0</v>
      </c>
      <c r="Q3425">
        <f t="shared" si="752"/>
        <v>0</v>
      </c>
      <c r="R3425">
        <f t="shared" si="753"/>
        <v>0</v>
      </c>
      <c r="S3425">
        <f t="shared" si="754"/>
        <v>0</v>
      </c>
      <c r="T3425">
        <f t="shared" si="755"/>
        <v>0</v>
      </c>
      <c r="U3425">
        <f>T3425*参数设置!B3426</f>
        <v>0</v>
      </c>
    </row>
    <row r="3426" spans="1:21" x14ac:dyDescent="0.25">
      <c r="A3426" s="3">
        <v>44908</v>
      </c>
      <c r="B3426">
        <f>IF(K3425="是",F3425*0.25*(价格数据!B3426/价格数据!B3425),B3425*(价格数据!B3426/价格数据!B3425))</f>
        <v>38430.820315413584</v>
      </c>
      <c r="C3426">
        <f>IF(K3425="是",F3425*0.25*(价格数据!C3426/价格数据!C3425),C3425*(价格数据!C3426/价格数据!C3425))</f>
        <v>36510.1609997384</v>
      </c>
      <c r="D3426">
        <f>IF(K3425="是",F3425*0.25*(价格数据!D3426/价格数据!D3425),D3425*(价格数据!D3426/价格数据!D3425))</f>
        <v>35207.347306573763</v>
      </c>
      <c r="E3426">
        <f>IF(K3425="是",F3425*0.25*(价格数据!E3426/价格数据!E3425),E3425*(价格数据!E3426/价格数据!E3425))</f>
        <v>35539.668157113781</v>
      </c>
      <c r="F3426">
        <f t="shared" si="742"/>
        <v>145687.99677883953</v>
      </c>
      <c r="G3426">
        <f t="shared" si="743"/>
        <v>0.26378851494370659</v>
      </c>
      <c r="H3426">
        <f t="shared" si="744"/>
        <v>0.2506051411713921</v>
      </c>
      <c r="I3426">
        <f t="shared" si="745"/>
        <v>0.24166264953193081</v>
      </c>
      <c r="J3426">
        <f t="shared" si="746"/>
        <v>0.2439436943529705</v>
      </c>
      <c r="K3426" t="str">
        <f>IF(OR(
 ROUND(G3426,4)&gt;(0.25+参数设置!B$3), ROUND(G3426,4)&lt;(0.25-参数设置!B$3),
 ROUND(H3426,4)&gt;(0.25+参数设置!B$3), ROUND(H3426,4)&lt;(0.25-参数设置!B$3),
 ROUND(I3426,4)&gt;(0.25+参数设置!B$3), ROUND(I3426,4)&lt;(0.25-参数设置!B$3),
 ROUND(J3426,4)&gt;(0.25+参数设置!B$3), ROUND(J3426,4)&lt;(0.25-参数设置!B$3)
),"是","否")</f>
        <v>否</v>
      </c>
      <c r="L3426">
        <f t="shared" si="747"/>
        <v>38430.820315413584</v>
      </c>
      <c r="M3426">
        <f t="shared" si="748"/>
        <v>36510.1609997384</v>
      </c>
      <c r="N3426">
        <f t="shared" si="749"/>
        <v>35207.347306573763</v>
      </c>
      <c r="O3426">
        <f t="shared" si="750"/>
        <v>35539.668157113781</v>
      </c>
      <c r="P3426">
        <f t="shared" si="751"/>
        <v>0</v>
      </c>
      <c r="Q3426">
        <f t="shared" si="752"/>
        <v>0</v>
      </c>
      <c r="R3426">
        <f t="shared" si="753"/>
        <v>0</v>
      </c>
      <c r="S3426">
        <f t="shared" si="754"/>
        <v>0</v>
      </c>
      <c r="T3426">
        <f t="shared" si="755"/>
        <v>0</v>
      </c>
      <c r="U3426">
        <f>T3426*参数设置!B3427</f>
        <v>0</v>
      </c>
    </row>
    <row r="3427" spans="1:21" x14ac:dyDescent="0.25">
      <c r="A3427" s="3">
        <v>44909</v>
      </c>
      <c r="B3427">
        <f>IF(K3426="是",F3426*0.25*(价格数据!B3427/价格数据!B3426),B3426*(价格数据!B3427/价格数据!B3426))</f>
        <v>38526.777419821607</v>
      </c>
      <c r="C3427">
        <f>IF(K3426="是",F3426*0.25*(价格数据!C3427/价格数据!C3426),C3426*(价格数据!C3427/价格数据!C3426))</f>
        <v>36873.029572365776</v>
      </c>
      <c r="D3427">
        <f>IF(K3426="是",F3426*0.25*(价格数据!D3427/价格数据!D3426),D3426*(价格数据!D3427/价格数据!D3426))</f>
        <v>35280.149359058967</v>
      </c>
      <c r="E3427">
        <f>IF(K3426="是",F3426*0.25*(价格数据!E3427/价格数据!E3426),E3426*(价格数据!E3427/价格数据!E3426))</f>
        <v>35537.535670400022</v>
      </c>
      <c r="F3427">
        <f t="shared" si="742"/>
        <v>146217.49202164638</v>
      </c>
      <c r="G3427">
        <f t="shared" si="743"/>
        <v>0.26348952431845851</v>
      </c>
      <c r="H3427">
        <f t="shared" si="744"/>
        <v>0.2521793327361066</v>
      </c>
      <c r="I3427">
        <f t="shared" si="745"/>
        <v>0.24128542263490615</v>
      </c>
      <c r="J3427">
        <f t="shared" si="746"/>
        <v>0.24304572031052865</v>
      </c>
      <c r="K3427" t="str">
        <f>IF(OR(
 ROUND(G3427,4)&gt;(0.25+参数设置!B$3), ROUND(G3427,4)&lt;(0.25-参数设置!B$3),
 ROUND(H3427,4)&gt;(0.25+参数设置!B$3), ROUND(H3427,4)&lt;(0.25-参数设置!B$3),
 ROUND(I3427,4)&gt;(0.25+参数设置!B$3), ROUND(I3427,4)&lt;(0.25-参数设置!B$3),
 ROUND(J3427,4)&gt;(0.25+参数设置!B$3), ROUND(J3427,4)&lt;(0.25-参数设置!B$3)
),"是","否")</f>
        <v>否</v>
      </c>
      <c r="L3427">
        <f t="shared" si="747"/>
        <v>38526.777419821607</v>
      </c>
      <c r="M3427">
        <f t="shared" si="748"/>
        <v>36873.029572365776</v>
      </c>
      <c r="N3427">
        <f t="shared" si="749"/>
        <v>35280.149359058967</v>
      </c>
      <c r="O3427">
        <f t="shared" si="750"/>
        <v>35537.535670400022</v>
      </c>
      <c r="P3427">
        <f t="shared" si="751"/>
        <v>0</v>
      </c>
      <c r="Q3427">
        <f t="shared" si="752"/>
        <v>0</v>
      </c>
      <c r="R3427">
        <f t="shared" si="753"/>
        <v>0</v>
      </c>
      <c r="S3427">
        <f t="shared" si="754"/>
        <v>0</v>
      </c>
      <c r="T3427">
        <f t="shared" si="755"/>
        <v>0</v>
      </c>
      <c r="U3427">
        <f>T3427*参数设置!B3428</f>
        <v>0</v>
      </c>
    </row>
    <row r="3428" spans="1:21" x14ac:dyDescent="0.25">
      <c r="A3428" s="3">
        <v>44910</v>
      </c>
      <c r="B3428">
        <f>IF(K3427="是",F3427*0.25*(价格数据!B3428/价格数据!B3427),B3427*(价格数据!B3428/价格数据!B3427))</f>
        <v>38507.585998940005</v>
      </c>
      <c r="C3428">
        <f>IF(K3427="是",F3427*0.25*(价格数据!C3428/价格数据!C3427),C3427*(价格数据!C3428/价格数据!C3427))</f>
        <v>36593.899901113953</v>
      </c>
      <c r="D3428">
        <f>IF(K3427="是",F3427*0.25*(价格数据!D3428/价格数据!D3427),D3427*(价格数据!D3428/价格数据!D3427))</f>
        <v>35302.40206189407</v>
      </c>
      <c r="E3428">
        <f>IF(K3427="是",F3427*0.25*(价格数据!E3428/价格数据!E3427),E3427*(价格数据!E3428/价格数据!E3427))</f>
        <v>35537.891084852316</v>
      </c>
      <c r="F3428">
        <f t="shared" si="742"/>
        <v>145941.77904680034</v>
      </c>
      <c r="G3428">
        <f t="shared" si="743"/>
        <v>0.26385580777791851</v>
      </c>
      <c r="H3428">
        <f t="shared" si="744"/>
        <v>0.25074313976520107</v>
      </c>
      <c r="I3428">
        <f t="shared" si="745"/>
        <v>0.24189373524474689</v>
      </c>
      <c r="J3428">
        <f t="shared" si="746"/>
        <v>0.24350731721213356</v>
      </c>
      <c r="K3428" t="str">
        <f>IF(OR(
 ROUND(G3428,4)&gt;(0.25+参数设置!B$3), ROUND(G3428,4)&lt;(0.25-参数设置!B$3),
 ROUND(H3428,4)&gt;(0.25+参数设置!B$3), ROUND(H3428,4)&lt;(0.25-参数设置!B$3),
 ROUND(I3428,4)&gt;(0.25+参数设置!B$3), ROUND(I3428,4)&lt;(0.25-参数设置!B$3),
 ROUND(J3428,4)&gt;(0.25+参数设置!B$3), ROUND(J3428,4)&lt;(0.25-参数设置!B$3)
),"是","否")</f>
        <v>否</v>
      </c>
      <c r="L3428">
        <f t="shared" si="747"/>
        <v>38507.585998940005</v>
      </c>
      <c r="M3428">
        <f t="shared" si="748"/>
        <v>36593.899901113953</v>
      </c>
      <c r="N3428">
        <f t="shared" si="749"/>
        <v>35302.40206189407</v>
      </c>
      <c r="O3428">
        <f t="shared" si="750"/>
        <v>35537.891084852316</v>
      </c>
      <c r="P3428">
        <f t="shared" si="751"/>
        <v>0</v>
      </c>
      <c r="Q3428">
        <f t="shared" si="752"/>
        <v>0</v>
      </c>
      <c r="R3428">
        <f t="shared" si="753"/>
        <v>0</v>
      </c>
      <c r="S3428">
        <f t="shared" si="754"/>
        <v>0</v>
      </c>
      <c r="T3428">
        <f t="shared" si="755"/>
        <v>0</v>
      </c>
      <c r="U3428">
        <f>T3428*参数设置!B3429</f>
        <v>0</v>
      </c>
    </row>
    <row r="3429" spans="1:21" x14ac:dyDescent="0.25">
      <c r="A3429" s="3">
        <v>44911</v>
      </c>
      <c r="B3429">
        <f>IF(K3428="是",F3428*0.25*(价格数据!B3429/价格数据!B3428),B3428*(价格数据!B3429/价格数据!B3428))</f>
        <v>38545.968840703223</v>
      </c>
      <c r="C3429">
        <f>IF(K3428="是",F3428*0.25*(价格数据!C3429/价格数据!C3428),C3428*(价格数据!C3429/价格数据!C3428))</f>
        <v>36426.422098362862</v>
      </c>
      <c r="D3429">
        <f>IF(K3428="是",F3428*0.25*(价格数据!D3429/价格数据!D3428),D3428*(价格数据!D3429/价格数据!D3428))</f>
        <v>35293.610870650569</v>
      </c>
      <c r="E3429">
        <f>IF(K3428="是",F3428*0.25*(价格数据!E3429/价格数据!E3428),E3428*(价格数据!E3429/价格数据!E3428))</f>
        <v>35540.023571566075</v>
      </c>
      <c r="F3429">
        <f t="shared" si="742"/>
        <v>145806.02538128273</v>
      </c>
      <c r="G3429">
        <f t="shared" si="743"/>
        <v>0.26436471839833453</v>
      </c>
      <c r="H3429">
        <f t="shared" si="744"/>
        <v>0.24982796152016198</v>
      </c>
      <c r="I3429">
        <f t="shared" si="745"/>
        <v>0.24205865826434664</v>
      </c>
      <c r="J3429">
        <f t="shared" si="746"/>
        <v>0.24374866181715688</v>
      </c>
      <c r="K3429" t="str">
        <f>IF(OR(
 ROUND(G3429,4)&gt;(0.25+参数设置!B$3), ROUND(G3429,4)&lt;(0.25-参数设置!B$3),
 ROUND(H3429,4)&gt;(0.25+参数设置!B$3), ROUND(H3429,4)&lt;(0.25-参数设置!B$3),
 ROUND(I3429,4)&gt;(0.25+参数设置!B$3), ROUND(I3429,4)&lt;(0.25-参数设置!B$3),
 ROUND(J3429,4)&gt;(0.25+参数设置!B$3), ROUND(J3429,4)&lt;(0.25-参数设置!B$3)
),"是","否")</f>
        <v>否</v>
      </c>
      <c r="L3429">
        <f t="shared" si="747"/>
        <v>38545.968840703223</v>
      </c>
      <c r="M3429">
        <f t="shared" si="748"/>
        <v>36426.422098362862</v>
      </c>
      <c r="N3429">
        <f t="shared" si="749"/>
        <v>35293.610870650569</v>
      </c>
      <c r="O3429">
        <f t="shared" si="750"/>
        <v>35540.023571566075</v>
      </c>
      <c r="P3429">
        <f t="shared" si="751"/>
        <v>0</v>
      </c>
      <c r="Q3429">
        <f t="shared" si="752"/>
        <v>0</v>
      </c>
      <c r="R3429">
        <f t="shared" si="753"/>
        <v>0</v>
      </c>
      <c r="S3429">
        <f t="shared" si="754"/>
        <v>0</v>
      </c>
      <c r="T3429">
        <f t="shared" si="755"/>
        <v>0</v>
      </c>
      <c r="U3429">
        <f>T3429*参数设置!B3430</f>
        <v>0</v>
      </c>
    </row>
    <row r="3430" spans="1:21" x14ac:dyDescent="0.25">
      <c r="A3430" s="3">
        <v>44912</v>
      </c>
      <c r="B3430">
        <f>IF(K3429="是",F3429*0.25*(价格数据!B3430/价格数据!B3429),B3429*(价格数据!B3430/价格数据!B3429))</f>
        <v>38545.968840703223</v>
      </c>
      <c r="C3430">
        <f>IF(K3429="是",F3429*0.25*(价格数据!C3430/价格数据!C3429),C3429*(价格数据!C3430/价格数据!C3429))</f>
        <v>36426.422098362862</v>
      </c>
      <c r="D3430">
        <f>IF(K3429="是",F3429*0.25*(价格数据!D3430/价格数据!D3429),D3429*(价格数据!D3430/价格数据!D3429))</f>
        <v>35293.610870650569</v>
      </c>
      <c r="E3430">
        <f>IF(K3429="是",F3429*0.25*(价格数据!E3430/价格数据!E3429),E3429*(价格数据!E3430/价格数据!E3429))</f>
        <v>35540.023571566075</v>
      </c>
      <c r="F3430">
        <f t="shared" si="742"/>
        <v>145806.02538128273</v>
      </c>
      <c r="G3430">
        <f t="shared" si="743"/>
        <v>0.26436471839833453</v>
      </c>
      <c r="H3430">
        <f t="shared" si="744"/>
        <v>0.24982796152016198</v>
      </c>
      <c r="I3430">
        <f t="shared" si="745"/>
        <v>0.24205865826434664</v>
      </c>
      <c r="J3430">
        <f t="shared" si="746"/>
        <v>0.24374866181715688</v>
      </c>
      <c r="K3430" t="str">
        <f>IF(OR(
 ROUND(G3430,4)&gt;(0.25+参数设置!B$3), ROUND(G3430,4)&lt;(0.25-参数设置!B$3),
 ROUND(H3430,4)&gt;(0.25+参数设置!B$3), ROUND(H3430,4)&lt;(0.25-参数设置!B$3),
 ROUND(I3430,4)&gt;(0.25+参数设置!B$3), ROUND(I3430,4)&lt;(0.25-参数设置!B$3),
 ROUND(J3430,4)&gt;(0.25+参数设置!B$3), ROUND(J3430,4)&lt;(0.25-参数设置!B$3)
),"是","否")</f>
        <v>否</v>
      </c>
      <c r="L3430">
        <f t="shared" si="747"/>
        <v>38545.968840703223</v>
      </c>
      <c r="M3430">
        <f t="shared" si="748"/>
        <v>36426.422098362862</v>
      </c>
      <c r="N3430">
        <f t="shared" si="749"/>
        <v>35293.610870650569</v>
      </c>
      <c r="O3430">
        <f t="shared" si="750"/>
        <v>35540.023571566075</v>
      </c>
      <c r="P3430">
        <f t="shared" si="751"/>
        <v>0</v>
      </c>
      <c r="Q3430">
        <f t="shared" si="752"/>
        <v>0</v>
      </c>
      <c r="R3430">
        <f t="shared" si="753"/>
        <v>0</v>
      </c>
      <c r="S3430">
        <f t="shared" si="754"/>
        <v>0</v>
      </c>
      <c r="T3430">
        <f t="shared" si="755"/>
        <v>0</v>
      </c>
      <c r="U3430">
        <f>T3430*参数设置!B3431</f>
        <v>0</v>
      </c>
    </row>
    <row r="3431" spans="1:21" x14ac:dyDescent="0.25">
      <c r="A3431" s="3">
        <v>44913</v>
      </c>
      <c r="B3431">
        <f>IF(K3430="是",F3430*0.25*(价格数据!B3431/价格数据!B3430),B3430*(价格数据!B3431/价格数据!B3430))</f>
        <v>38545.968840703223</v>
      </c>
      <c r="C3431">
        <f>IF(K3430="是",F3430*0.25*(价格数据!C3431/价格数据!C3430),C3430*(价格数据!C3431/价格数据!C3430))</f>
        <v>36426.422098362862</v>
      </c>
      <c r="D3431">
        <f>IF(K3430="是",F3430*0.25*(价格数据!D3431/价格数据!D3430),D3430*(价格数据!D3431/价格数据!D3430))</f>
        <v>35293.610870650569</v>
      </c>
      <c r="E3431">
        <f>IF(K3430="是",F3430*0.25*(价格数据!E3431/价格数据!E3430),E3430*(价格数据!E3431/价格数据!E3430))</f>
        <v>35540.023571566075</v>
      </c>
      <c r="F3431">
        <f t="shared" si="742"/>
        <v>145806.02538128273</v>
      </c>
      <c r="G3431">
        <f t="shared" si="743"/>
        <v>0.26436471839833453</v>
      </c>
      <c r="H3431">
        <f t="shared" si="744"/>
        <v>0.24982796152016198</v>
      </c>
      <c r="I3431">
        <f t="shared" si="745"/>
        <v>0.24205865826434664</v>
      </c>
      <c r="J3431">
        <f t="shared" si="746"/>
        <v>0.24374866181715688</v>
      </c>
      <c r="K3431" t="str">
        <f>IF(OR(
 ROUND(G3431,4)&gt;(0.25+参数设置!B$3), ROUND(G3431,4)&lt;(0.25-参数设置!B$3),
 ROUND(H3431,4)&gt;(0.25+参数设置!B$3), ROUND(H3431,4)&lt;(0.25-参数设置!B$3),
 ROUND(I3431,4)&gt;(0.25+参数设置!B$3), ROUND(I3431,4)&lt;(0.25-参数设置!B$3),
 ROUND(J3431,4)&gt;(0.25+参数设置!B$3), ROUND(J3431,4)&lt;(0.25-参数设置!B$3)
),"是","否")</f>
        <v>否</v>
      </c>
      <c r="L3431">
        <f t="shared" si="747"/>
        <v>38545.968840703223</v>
      </c>
      <c r="M3431">
        <f t="shared" si="748"/>
        <v>36426.422098362862</v>
      </c>
      <c r="N3431">
        <f t="shared" si="749"/>
        <v>35293.610870650569</v>
      </c>
      <c r="O3431">
        <f t="shared" si="750"/>
        <v>35540.023571566075</v>
      </c>
      <c r="P3431">
        <f t="shared" si="751"/>
        <v>0</v>
      </c>
      <c r="Q3431">
        <f t="shared" si="752"/>
        <v>0</v>
      </c>
      <c r="R3431">
        <f t="shared" si="753"/>
        <v>0</v>
      </c>
      <c r="S3431">
        <f t="shared" si="754"/>
        <v>0</v>
      </c>
      <c r="T3431">
        <f t="shared" si="755"/>
        <v>0</v>
      </c>
      <c r="U3431">
        <f>T3431*参数设置!B3432</f>
        <v>0</v>
      </c>
    </row>
    <row r="3432" spans="1:21" x14ac:dyDescent="0.25">
      <c r="A3432" s="3">
        <v>44914</v>
      </c>
      <c r="B3432">
        <f>IF(K3431="是",F3431*0.25*(价格数据!B3432/价格数据!B3431),B3431*(价格数据!B3432/价格数据!B3431))</f>
        <v>37989.417635136677</v>
      </c>
      <c r="C3432">
        <f>IF(K3431="是",F3431*0.25*(价格数据!C3432/价格数据!C3431),C3431*(价格数据!C3432/价格数据!C3431))</f>
        <v>36677.638802489506</v>
      </c>
      <c r="D3432">
        <f>IF(K3431="是",F3431*0.25*(价格数据!D3432/价格数据!D3431),D3431*(价格数据!D3432/价格数据!D3431))</f>
        <v>35345.259119206115</v>
      </c>
      <c r="E3432">
        <f>IF(K3431="是",F3431*0.25*(价格数据!E3432/价格数据!E3431),E3431*(价格数据!E3432/价格数据!E3431))</f>
        <v>35538.601913756902</v>
      </c>
      <c r="F3432">
        <f t="shared" si="742"/>
        <v>145550.91747058919</v>
      </c>
      <c r="G3432">
        <f t="shared" si="743"/>
        <v>0.26100431584577971</v>
      </c>
      <c r="H3432">
        <f t="shared" si="744"/>
        <v>0.25199180767720541</v>
      </c>
      <c r="I3432">
        <f t="shared" si="745"/>
        <v>0.24283776243697103</v>
      </c>
      <c r="J3432">
        <f t="shared" si="746"/>
        <v>0.24416611404004393</v>
      </c>
      <c r="K3432" t="str">
        <f>IF(OR(
 ROUND(G3432,4)&gt;(0.25+参数设置!B$3), ROUND(G3432,4)&lt;(0.25-参数设置!B$3),
 ROUND(H3432,4)&gt;(0.25+参数设置!B$3), ROUND(H3432,4)&lt;(0.25-参数设置!B$3),
 ROUND(I3432,4)&gt;(0.25+参数设置!B$3), ROUND(I3432,4)&lt;(0.25-参数设置!B$3),
 ROUND(J3432,4)&gt;(0.25+参数设置!B$3), ROUND(J3432,4)&lt;(0.25-参数设置!B$3)
),"是","否")</f>
        <v>否</v>
      </c>
      <c r="L3432">
        <f t="shared" si="747"/>
        <v>37989.417635136677</v>
      </c>
      <c r="M3432">
        <f t="shared" si="748"/>
        <v>36677.638802489506</v>
      </c>
      <c r="N3432">
        <f t="shared" si="749"/>
        <v>35345.259119206115</v>
      </c>
      <c r="O3432">
        <f t="shared" si="750"/>
        <v>35538.601913756902</v>
      </c>
      <c r="P3432">
        <f t="shared" si="751"/>
        <v>0</v>
      </c>
      <c r="Q3432">
        <f t="shared" si="752"/>
        <v>0</v>
      </c>
      <c r="R3432">
        <f t="shared" si="753"/>
        <v>0</v>
      </c>
      <c r="S3432">
        <f t="shared" si="754"/>
        <v>0</v>
      </c>
      <c r="T3432">
        <f t="shared" si="755"/>
        <v>0</v>
      </c>
      <c r="U3432">
        <f>T3432*参数设置!B3433</f>
        <v>0</v>
      </c>
    </row>
    <row r="3433" spans="1:21" x14ac:dyDescent="0.25">
      <c r="A3433" s="3">
        <v>44915</v>
      </c>
      <c r="B3433">
        <f>IF(K3432="是",F3432*0.25*(价格数据!B3433/价格数据!B3432),B3432*(价格数据!B3433/价格数据!B3432))</f>
        <v>37384.88787736612</v>
      </c>
      <c r="C3433">
        <f>IF(K3432="是",F3432*0.25*(价格数据!C3433/价格数据!C3432),C3432*(价格数据!C3433/价格数据!C3432))</f>
        <v>36686.943124864563</v>
      </c>
      <c r="D3433">
        <f>IF(K3432="是",F3432*0.25*(价格数据!D3433/价格数据!D3432),D3432*(价格数据!D3433/价格数据!D3432))</f>
        <v>35348.555815922424</v>
      </c>
      <c r="E3433">
        <f>IF(K3432="是",F3432*0.25*(价格数据!E3433/价格数据!E3432),E3432*(价格数据!E3433/价格数据!E3432))</f>
        <v>35538.601913756902</v>
      </c>
      <c r="F3433">
        <f t="shared" si="742"/>
        <v>144958.98873191001</v>
      </c>
      <c r="G3433">
        <f t="shared" si="743"/>
        <v>0.25789975636837853</v>
      </c>
      <c r="H3433">
        <f t="shared" si="744"/>
        <v>0.25308498248917916</v>
      </c>
      <c r="I3433">
        <f t="shared" si="745"/>
        <v>0.24385211379541794</v>
      </c>
      <c r="J3433">
        <f t="shared" si="746"/>
        <v>0.24516314734702438</v>
      </c>
      <c r="K3433" t="str">
        <f>IF(OR(
 ROUND(G3433,4)&gt;(0.25+参数设置!B$3), ROUND(G3433,4)&lt;(0.25-参数设置!B$3),
 ROUND(H3433,4)&gt;(0.25+参数设置!B$3), ROUND(H3433,4)&lt;(0.25-参数设置!B$3),
 ROUND(I3433,4)&gt;(0.25+参数设置!B$3), ROUND(I3433,4)&lt;(0.25-参数设置!B$3),
 ROUND(J3433,4)&gt;(0.25+参数设置!B$3), ROUND(J3433,4)&lt;(0.25-参数设置!B$3)
),"是","否")</f>
        <v>否</v>
      </c>
      <c r="L3433">
        <f t="shared" si="747"/>
        <v>37384.88787736612</v>
      </c>
      <c r="M3433">
        <f t="shared" si="748"/>
        <v>36686.943124864563</v>
      </c>
      <c r="N3433">
        <f t="shared" si="749"/>
        <v>35348.555815922424</v>
      </c>
      <c r="O3433">
        <f t="shared" si="750"/>
        <v>35538.601913756902</v>
      </c>
      <c r="P3433">
        <f t="shared" si="751"/>
        <v>0</v>
      </c>
      <c r="Q3433">
        <f t="shared" si="752"/>
        <v>0</v>
      </c>
      <c r="R3433">
        <f t="shared" si="753"/>
        <v>0</v>
      </c>
      <c r="S3433">
        <f t="shared" si="754"/>
        <v>0</v>
      </c>
      <c r="T3433">
        <f t="shared" si="755"/>
        <v>0</v>
      </c>
      <c r="U3433">
        <f>T3433*参数设置!B3434</f>
        <v>0</v>
      </c>
    </row>
    <row r="3434" spans="1:21" x14ac:dyDescent="0.25">
      <c r="A3434" s="3">
        <v>44916</v>
      </c>
      <c r="B3434">
        <f>IF(K3433="是",F3433*0.25*(价格数据!B3434/价格数据!B3433),B3433*(价格数据!B3434/价格数据!B3433))</f>
        <v>37356.10074604371</v>
      </c>
      <c r="C3434">
        <f>IF(K3433="是",F3433*0.25*(价格数据!C3434/价格数据!C3433),C3433*(价格数据!C3434/价格数据!C3433))</f>
        <v>37040.507375116867</v>
      </c>
      <c r="D3434">
        <f>IF(K3433="是",F3433*0.25*(价格数据!D3434/价格数据!D3433),D3433*(价格数据!D3434/价格数据!D3433))</f>
        <v>35329.325085077267</v>
      </c>
      <c r="E3434">
        <f>IF(K3433="是",F3433*0.25*(价格数据!E3434/价格数据!E3433),E3433*(价格数据!E3434/价格数据!E3433))</f>
        <v>35541.089814922954</v>
      </c>
      <c r="F3434">
        <f t="shared" si="742"/>
        <v>145267.0230211608</v>
      </c>
      <c r="G3434">
        <f t="shared" si="743"/>
        <v>0.25715472079717716</v>
      </c>
      <c r="H3434">
        <f t="shared" si="744"/>
        <v>0.25498221554193506</v>
      </c>
      <c r="I3434">
        <f t="shared" si="745"/>
        <v>0.24320265088609205</v>
      </c>
      <c r="J3434">
        <f t="shared" si="746"/>
        <v>0.24466041277479572</v>
      </c>
      <c r="K3434" t="str">
        <f>IF(OR(
 ROUND(G3434,4)&gt;(0.25+参数设置!B$3), ROUND(G3434,4)&lt;(0.25-参数设置!B$3),
 ROUND(H3434,4)&gt;(0.25+参数设置!B$3), ROUND(H3434,4)&lt;(0.25-参数设置!B$3),
 ROUND(I3434,4)&gt;(0.25+参数设置!B$3), ROUND(I3434,4)&lt;(0.25-参数设置!B$3),
 ROUND(J3434,4)&gt;(0.25+参数设置!B$3), ROUND(J3434,4)&lt;(0.25-参数设置!B$3)
),"是","否")</f>
        <v>否</v>
      </c>
      <c r="L3434">
        <f t="shared" si="747"/>
        <v>37356.10074604371</v>
      </c>
      <c r="M3434">
        <f t="shared" si="748"/>
        <v>37040.507375116867</v>
      </c>
      <c r="N3434">
        <f t="shared" si="749"/>
        <v>35329.325085077267</v>
      </c>
      <c r="O3434">
        <f t="shared" si="750"/>
        <v>35541.089814922954</v>
      </c>
      <c r="P3434">
        <f t="shared" si="751"/>
        <v>0</v>
      </c>
      <c r="Q3434">
        <f t="shared" si="752"/>
        <v>0</v>
      </c>
      <c r="R3434">
        <f t="shared" si="753"/>
        <v>0</v>
      </c>
      <c r="S3434">
        <f t="shared" si="754"/>
        <v>0</v>
      </c>
      <c r="T3434">
        <f t="shared" si="755"/>
        <v>0</v>
      </c>
      <c r="U3434">
        <f>T3434*参数设置!B3435</f>
        <v>0</v>
      </c>
    </row>
    <row r="3435" spans="1:21" x14ac:dyDescent="0.25">
      <c r="A3435" s="3">
        <v>44917</v>
      </c>
      <c r="B3435">
        <f>IF(K3434="是",F3434*0.25*(价格数据!B3435/价格数据!B3434),B3434*(价格数据!B3435/价格数据!B3434))</f>
        <v>37432.866429570131</v>
      </c>
      <c r="C3435">
        <f>IF(K3434="是",F3434*0.25*(价格数据!C3435/价格数据!C3434),C3434*(价格数据!C3435/价格数据!C3434))</f>
        <v>37040.507375116867</v>
      </c>
      <c r="D3435">
        <f>IF(K3434="是",F3434*0.25*(价格数据!D3435/价格数据!D3434),D3434*(价格数据!D3435/价格数据!D3434))</f>
        <v>35340.588798858</v>
      </c>
      <c r="E3435">
        <f>IF(K3434="是",F3434*0.25*(价格数据!E3435/价格数据!E3434),E3434*(价格数据!E3435/价格数据!E3434))</f>
        <v>35533.626111424783</v>
      </c>
      <c r="F3435">
        <f t="shared" si="742"/>
        <v>145347.58871496978</v>
      </c>
      <c r="G3435">
        <f t="shared" si="743"/>
        <v>0.25754033321444986</v>
      </c>
      <c r="H3435">
        <f t="shared" si="744"/>
        <v>0.2548408797324751</v>
      </c>
      <c r="I3435">
        <f t="shared" si="745"/>
        <v>0.24314533946732181</v>
      </c>
      <c r="J3435">
        <f t="shared" si="746"/>
        <v>0.24447344758575323</v>
      </c>
      <c r="K3435" t="str">
        <f>IF(OR(
 ROUND(G3435,4)&gt;(0.25+参数设置!B$3), ROUND(G3435,4)&lt;(0.25-参数设置!B$3),
 ROUND(H3435,4)&gt;(0.25+参数设置!B$3), ROUND(H3435,4)&lt;(0.25-参数设置!B$3),
 ROUND(I3435,4)&gt;(0.25+参数设置!B$3), ROUND(I3435,4)&lt;(0.25-参数设置!B$3),
 ROUND(J3435,4)&gt;(0.25+参数设置!B$3), ROUND(J3435,4)&lt;(0.25-参数设置!B$3)
),"是","否")</f>
        <v>否</v>
      </c>
      <c r="L3435">
        <f t="shared" si="747"/>
        <v>37432.866429570131</v>
      </c>
      <c r="M3435">
        <f t="shared" si="748"/>
        <v>37040.507375116867</v>
      </c>
      <c r="N3435">
        <f t="shared" si="749"/>
        <v>35340.588798858</v>
      </c>
      <c r="O3435">
        <f t="shared" si="750"/>
        <v>35533.626111424783</v>
      </c>
      <c r="P3435">
        <f t="shared" si="751"/>
        <v>0</v>
      </c>
      <c r="Q3435">
        <f t="shared" si="752"/>
        <v>0</v>
      </c>
      <c r="R3435">
        <f t="shared" si="753"/>
        <v>0</v>
      </c>
      <c r="S3435">
        <f t="shared" si="754"/>
        <v>0</v>
      </c>
      <c r="T3435">
        <f t="shared" si="755"/>
        <v>0</v>
      </c>
      <c r="U3435">
        <f>T3435*参数设置!B3436</f>
        <v>0</v>
      </c>
    </row>
    <row r="3436" spans="1:21" x14ac:dyDescent="0.25">
      <c r="A3436" s="3">
        <v>44918</v>
      </c>
      <c r="B3436">
        <f>IF(K3435="是",F3435*0.25*(价格数据!B3436/价格数据!B3435),B3435*(价格数据!B3436/价格数据!B3435))</f>
        <v>37336.909325162109</v>
      </c>
      <c r="C3436">
        <f>IF(K3435="是",F3435*0.25*(价格数据!C3436/价格数据!C3435),C3435*(价格数据!C3436/价格数据!C3435))</f>
        <v>36733.464736739865</v>
      </c>
      <c r="D3436">
        <f>IF(K3435="是",F3435*0.25*(价格数据!D3436/价格数据!D3435),D3435*(价格数据!D3436/价格数据!D3435))</f>
        <v>35351.028338459655</v>
      </c>
      <c r="E3436">
        <f>IF(K3435="是",F3435*0.25*(价格数据!E3436/价格数据!E3435),E3435*(价格数据!E3436/价格数据!E3435))</f>
        <v>35537.891084852308</v>
      </c>
      <c r="F3436">
        <f t="shared" si="742"/>
        <v>144959.29348521394</v>
      </c>
      <c r="G3436">
        <f t="shared" si="743"/>
        <v>0.25756823469183454</v>
      </c>
      <c r="H3436">
        <f t="shared" si="744"/>
        <v>0.25340537921762657</v>
      </c>
      <c r="I3436">
        <f t="shared" si="745"/>
        <v>0.24386865780403041</v>
      </c>
      <c r="J3436">
        <f t="shared" si="746"/>
        <v>0.24515772828650842</v>
      </c>
      <c r="K3436" t="str">
        <f>IF(OR(
 ROUND(G3436,4)&gt;(0.25+参数设置!B$3), ROUND(G3436,4)&lt;(0.25-参数设置!B$3),
 ROUND(H3436,4)&gt;(0.25+参数设置!B$3), ROUND(H3436,4)&lt;(0.25-参数设置!B$3),
 ROUND(I3436,4)&gt;(0.25+参数设置!B$3), ROUND(I3436,4)&lt;(0.25-参数设置!B$3),
 ROUND(J3436,4)&gt;(0.25+参数设置!B$3), ROUND(J3436,4)&lt;(0.25-参数设置!B$3)
),"是","否")</f>
        <v>否</v>
      </c>
      <c r="L3436">
        <f t="shared" si="747"/>
        <v>37336.909325162109</v>
      </c>
      <c r="M3436">
        <f t="shared" si="748"/>
        <v>36733.464736739865</v>
      </c>
      <c r="N3436">
        <f t="shared" si="749"/>
        <v>35351.028338459655</v>
      </c>
      <c r="O3436">
        <f t="shared" si="750"/>
        <v>35537.891084852308</v>
      </c>
      <c r="P3436">
        <f t="shared" si="751"/>
        <v>0</v>
      </c>
      <c r="Q3436">
        <f t="shared" si="752"/>
        <v>0</v>
      </c>
      <c r="R3436">
        <f t="shared" si="753"/>
        <v>0</v>
      </c>
      <c r="S3436">
        <f t="shared" si="754"/>
        <v>0</v>
      </c>
      <c r="T3436">
        <f t="shared" si="755"/>
        <v>0</v>
      </c>
      <c r="U3436">
        <f>T3436*参数设置!B3437</f>
        <v>0</v>
      </c>
    </row>
    <row r="3437" spans="1:21" x14ac:dyDescent="0.25">
      <c r="A3437" s="3">
        <v>44919</v>
      </c>
      <c r="B3437">
        <f>IF(K3436="是",F3436*0.25*(价格数据!B3437/价格数据!B3436),B3436*(价格数据!B3437/价格数据!B3436))</f>
        <v>37336.909325162109</v>
      </c>
      <c r="C3437">
        <f>IF(K3436="是",F3436*0.25*(价格数据!C3437/价格数据!C3436),C3436*(价格数据!C3437/价格数据!C3436))</f>
        <v>36733.464736739865</v>
      </c>
      <c r="D3437">
        <f>IF(K3436="是",F3436*0.25*(价格数据!D3437/价格数据!D3436),D3436*(价格数据!D3437/价格数据!D3436))</f>
        <v>35351.028338459655</v>
      </c>
      <c r="E3437">
        <f>IF(K3436="是",F3436*0.25*(价格数据!E3437/价格数据!E3436),E3436*(价格数据!E3437/价格数据!E3436))</f>
        <v>35537.891084852308</v>
      </c>
      <c r="F3437">
        <f t="shared" si="742"/>
        <v>144959.29348521394</v>
      </c>
      <c r="G3437">
        <f t="shared" si="743"/>
        <v>0.25756823469183454</v>
      </c>
      <c r="H3437">
        <f t="shared" si="744"/>
        <v>0.25340537921762657</v>
      </c>
      <c r="I3437">
        <f t="shared" si="745"/>
        <v>0.24386865780403041</v>
      </c>
      <c r="J3437">
        <f t="shared" si="746"/>
        <v>0.24515772828650842</v>
      </c>
      <c r="K3437" t="str">
        <f>IF(OR(
 ROUND(G3437,4)&gt;(0.25+参数设置!B$3), ROUND(G3437,4)&lt;(0.25-参数设置!B$3),
 ROUND(H3437,4)&gt;(0.25+参数设置!B$3), ROUND(H3437,4)&lt;(0.25-参数设置!B$3),
 ROUND(I3437,4)&gt;(0.25+参数设置!B$3), ROUND(I3437,4)&lt;(0.25-参数设置!B$3),
 ROUND(J3437,4)&gt;(0.25+参数设置!B$3), ROUND(J3437,4)&lt;(0.25-参数设置!B$3)
),"是","否")</f>
        <v>否</v>
      </c>
      <c r="L3437">
        <f t="shared" si="747"/>
        <v>37336.909325162109</v>
      </c>
      <c r="M3437">
        <f t="shared" si="748"/>
        <v>36733.464736739865</v>
      </c>
      <c r="N3437">
        <f t="shared" si="749"/>
        <v>35351.028338459655</v>
      </c>
      <c r="O3437">
        <f t="shared" si="750"/>
        <v>35537.891084852308</v>
      </c>
      <c r="P3437">
        <f t="shared" si="751"/>
        <v>0</v>
      </c>
      <c r="Q3437">
        <f t="shared" si="752"/>
        <v>0</v>
      </c>
      <c r="R3437">
        <f t="shared" si="753"/>
        <v>0</v>
      </c>
      <c r="S3437">
        <f t="shared" si="754"/>
        <v>0</v>
      </c>
      <c r="T3437">
        <f t="shared" si="755"/>
        <v>0</v>
      </c>
      <c r="U3437">
        <f>T3437*参数设置!B3438</f>
        <v>0</v>
      </c>
    </row>
    <row r="3438" spans="1:21" x14ac:dyDescent="0.25">
      <c r="A3438" s="3">
        <v>44920</v>
      </c>
      <c r="B3438">
        <f>IF(K3437="是",F3437*0.25*(价格数据!B3438/价格数据!B3437),B3437*(价格数据!B3438/价格数据!B3437))</f>
        <v>37336.909325162109</v>
      </c>
      <c r="C3438">
        <f>IF(K3437="是",F3437*0.25*(价格数据!C3438/价格数据!C3437),C3437*(价格数据!C3438/价格数据!C3437))</f>
        <v>36733.464736739865</v>
      </c>
      <c r="D3438">
        <f>IF(K3437="是",F3437*0.25*(价格数据!D3438/价格数据!D3437),D3437*(价格数据!D3438/价格数据!D3437))</f>
        <v>35351.028338459655</v>
      </c>
      <c r="E3438">
        <f>IF(K3437="是",F3437*0.25*(价格数据!E3438/价格数据!E3437),E3437*(价格数据!E3438/价格数据!E3437))</f>
        <v>35537.891084852308</v>
      </c>
      <c r="F3438">
        <f t="shared" si="742"/>
        <v>144959.29348521394</v>
      </c>
      <c r="G3438">
        <f t="shared" si="743"/>
        <v>0.25756823469183454</v>
      </c>
      <c r="H3438">
        <f t="shared" si="744"/>
        <v>0.25340537921762657</v>
      </c>
      <c r="I3438">
        <f t="shared" si="745"/>
        <v>0.24386865780403041</v>
      </c>
      <c r="J3438">
        <f t="shared" si="746"/>
        <v>0.24515772828650842</v>
      </c>
      <c r="K3438" t="str">
        <f>IF(OR(
 ROUND(G3438,4)&gt;(0.25+参数设置!B$3), ROUND(G3438,4)&lt;(0.25-参数设置!B$3),
 ROUND(H3438,4)&gt;(0.25+参数设置!B$3), ROUND(H3438,4)&lt;(0.25-参数设置!B$3),
 ROUND(I3438,4)&gt;(0.25+参数设置!B$3), ROUND(I3438,4)&lt;(0.25-参数设置!B$3),
 ROUND(J3438,4)&gt;(0.25+参数设置!B$3), ROUND(J3438,4)&lt;(0.25-参数设置!B$3)
),"是","否")</f>
        <v>否</v>
      </c>
      <c r="L3438">
        <f t="shared" si="747"/>
        <v>37336.909325162109</v>
      </c>
      <c r="M3438">
        <f t="shared" si="748"/>
        <v>36733.464736739865</v>
      </c>
      <c r="N3438">
        <f t="shared" si="749"/>
        <v>35351.028338459655</v>
      </c>
      <c r="O3438">
        <f t="shared" si="750"/>
        <v>35537.891084852308</v>
      </c>
      <c r="P3438">
        <f t="shared" si="751"/>
        <v>0</v>
      </c>
      <c r="Q3438">
        <f t="shared" si="752"/>
        <v>0</v>
      </c>
      <c r="R3438">
        <f t="shared" si="753"/>
        <v>0</v>
      </c>
      <c r="S3438">
        <f t="shared" si="754"/>
        <v>0</v>
      </c>
      <c r="T3438">
        <f t="shared" si="755"/>
        <v>0</v>
      </c>
      <c r="U3438">
        <f>T3438*参数设置!B3439</f>
        <v>0</v>
      </c>
    </row>
    <row r="3439" spans="1:21" x14ac:dyDescent="0.25">
      <c r="A3439" s="3">
        <v>44921</v>
      </c>
      <c r="B3439">
        <f>IF(K3438="是",F3438*0.25*(价格数据!B3439/价格数据!B3438),B3438*(价格数据!B3439/价格数据!B3438))</f>
        <v>37423.27071912933</v>
      </c>
      <c r="C3439">
        <f>IF(K3438="是",F3438*0.25*(价格数据!C3439/价格数据!C3438),C3438*(价格数据!C3439/价格数据!C3438))</f>
        <v>36779.986348615166</v>
      </c>
      <c r="D3439">
        <f>IF(K3438="是",F3438*0.25*(价格数据!D3439/价格数据!D3438),D3438*(价格数据!D3439/价格数据!D3438))</f>
        <v>35337.01737741533</v>
      </c>
      <c r="E3439">
        <f>IF(K3438="是",F3438*0.25*(价格数据!E3439/价格数据!E3438),E3438*(价格数据!E3439/价格数据!E3438))</f>
        <v>35533.626111424783</v>
      </c>
      <c r="F3439">
        <f t="shared" si="742"/>
        <v>145073.90055658462</v>
      </c>
      <c r="G3439">
        <f t="shared" si="743"/>
        <v>0.25796005053667637</v>
      </c>
      <c r="H3439">
        <f t="shared" si="744"/>
        <v>0.25352586652393416</v>
      </c>
      <c r="I3439">
        <f t="shared" si="745"/>
        <v>0.24357942567093577</v>
      </c>
      <c r="J3439">
        <f t="shared" si="746"/>
        <v>0.24493465726845368</v>
      </c>
      <c r="K3439" t="str">
        <f>IF(OR(
 ROUND(G3439,4)&gt;(0.25+参数设置!B$3), ROUND(G3439,4)&lt;(0.25-参数设置!B$3),
 ROUND(H3439,4)&gt;(0.25+参数设置!B$3), ROUND(H3439,4)&lt;(0.25-参数设置!B$3),
 ROUND(I3439,4)&gt;(0.25+参数设置!B$3), ROUND(I3439,4)&lt;(0.25-参数设置!B$3),
 ROUND(J3439,4)&gt;(0.25+参数设置!B$3), ROUND(J3439,4)&lt;(0.25-参数设置!B$3)
),"是","否")</f>
        <v>否</v>
      </c>
      <c r="L3439">
        <f t="shared" si="747"/>
        <v>37423.27071912933</v>
      </c>
      <c r="M3439">
        <f t="shared" si="748"/>
        <v>36779.986348615166</v>
      </c>
      <c r="N3439">
        <f t="shared" si="749"/>
        <v>35337.01737741533</v>
      </c>
      <c r="O3439">
        <f t="shared" si="750"/>
        <v>35533.626111424783</v>
      </c>
      <c r="P3439">
        <f t="shared" si="751"/>
        <v>0</v>
      </c>
      <c r="Q3439">
        <f t="shared" si="752"/>
        <v>0</v>
      </c>
      <c r="R3439">
        <f t="shared" si="753"/>
        <v>0</v>
      </c>
      <c r="S3439">
        <f t="shared" si="754"/>
        <v>0</v>
      </c>
      <c r="T3439">
        <f t="shared" si="755"/>
        <v>0</v>
      </c>
      <c r="U3439">
        <f>T3439*参数设置!B3440</f>
        <v>0</v>
      </c>
    </row>
    <row r="3440" spans="1:21" x14ac:dyDescent="0.25">
      <c r="A3440" s="3">
        <v>44922</v>
      </c>
      <c r="B3440">
        <f>IF(K3439="是",F3439*0.25*(价格数据!B3440/价格数据!B3439),B3439*(价格数据!B3440/价格数据!B3439))</f>
        <v>37874.269109847046</v>
      </c>
      <c r="C3440">
        <f>IF(K3439="是",F3439*0.25*(价格数据!C3440/价格数据!C3439),C3439*(价格数据!C3440/价格数据!C3439))</f>
        <v>36873.029572365776</v>
      </c>
      <c r="D3440">
        <f>IF(K3439="是",F3439*0.25*(价格数据!D3440/价格数据!D3439),D3439*(价格数据!D3440/价格数据!D3439))</f>
        <v>35340.863523584354</v>
      </c>
      <c r="E3440">
        <f>IF(K3439="是",F3439*0.25*(价格数据!E3440/价格数据!E3439),E3439*(价格数据!E3440/价格数据!E3439))</f>
        <v>35536.824841495429</v>
      </c>
      <c r="F3440">
        <f t="shared" si="742"/>
        <v>145624.98704729261</v>
      </c>
      <c r="G3440">
        <f t="shared" si="743"/>
        <v>0.26008084105475077</v>
      </c>
      <c r="H3440">
        <f t="shared" si="744"/>
        <v>0.25320537580814362</v>
      </c>
      <c r="I3440">
        <f t="shared" si="745"/>
        <v>0.24268406294935629</v>
      </c>
      <c r="J3440">
        <f t="shared" si="746"/>
        <v>0.24402972018774927</v>
      </c>
      <c r="K3440" t="str">
        <f>IF(OR(
 ROUND(G3440,4)&gt;(0.25+参数设置!B$3), ROUND(G3440,4)&lt;(0.25-参数设置!B$3),
 ROUND(H3440,4)&gt;(0.25+参数设置!B$3), ROUND(H3440,4)&lt;(0.25-参数设置!B$3),
 ROUND(I3440,4)&gt;(0.25+参数设置!B$3), ROUND(I3440,4)&lt;(0.25-参数设置!B$3),
 ROUND(J3440,4)&gt;(0.25+参数设置!B$3), ROUND(J3440,4)&lt;(0.25-参数设置!B$3)
),"是","否")</f>
        <v>否</v>
      </c>
      <c r="L3440">
        <f t="shared" si="747"/>
        <v>37874.269109847046</v>
      </c>
      <c r="M3440">
        <f t="shared" si="748"/>
        <v>36873.029572365776</v>
      </c>
      <c r="N3440">
        <f t="shared" si="749"/>
        <v>35340.863523584354</v>
      </c>
      <c r="O3440">
        <f t="shared" si="750"/>
        <v>35536.824841495429</v>
      </c>
      <c r="P3440">
        <f t="shared" si="751"/>
        <v>0</v>
      </c>
      <c r="Q3440">
        <f t="shared" si="752"/>
        <v>0</v>
      </c>
      <c r="R3440">
        <f t="shared" si="753"/>
        <v>0</v>
      </c>
      <c r="S3440">
        <f t="shared" si="754"/>
        <v>0</v>
      </c>
      <c r="T3440">
        <f t="shared" si="755"/>
        <v>0</v>
      </c>
      <c r="U3440">
        <f>T3440*参数设置!B3441</f>
        <v>0</v>
      </c>
    </row>
    <row r="3441" spans="1:21" x14ac:dyDescent="0.25">
      <c r="A3441" s="3">
        <v>44923</v>
      </c>
      <c r="B3441">
        <f>IF(K3440="是",F3440*0.25*(价格数据!B3441/价格数据!B3440),B3440*(价格数据!B3441/价格数据!B3440))</f>
        <v>37749.524874116614</v>
      </c>
      <c r="C3441">
        <f>IF(K3440="是",F3440*0.25*(价格数据!C3441/价格数据!C3440),C3440*(价格数据!C3441/价格数据!C3440))</f>
        <v>36900.942539490963</v>
      </c>
      <c r="D3441">
        <f>IF(K3440="是",F3440*0.25*(价格数据!D3441/价格数据!D3440),D3440*(价格数据!D3441/价格数据!D3440))</f>
        <v>35391.687597960823</v>
      </c>
      <c r="E3441">
        <f>IF(K3440="是",F3440*0.25*(价格数据!E3441/价格数据!E3440),E3440*(价格数据!E3441/价格数据!E3440))</f>
        <v>35536.114012590842</v>
      </c>
      <c r="F3441">
        <f t="shared" si="742"/>
        <v>145578.26902415924</v>
      </c>
      <c r="G3441">
        <f t="shared" si="743"/>
        <v>0.25930741673987034</v>
      </c>
      <c r="H3441">
        <f t="shared" si="744"/>
        <v>0.25347837137263335</v>
      </c>
      <c r="I3441">
        <f t="shared" si="745"/>
        <v>0.24311106207814193</v>
      </c>
      <c r="J3441">
        <f t="shared" si="746"/>
        <v>0.24410314980935444</v>
      </c>
      <c r="K3441" t="str">
        <f>IF(OR(
 ROUND(G3441,4)&gt;(0.25+参数设置!B$3), ROUND(G3441,4)&lt;(0.25-参数设置!B$3),
 ROUND(H3441,4)&gt;(0.25+参数设置!B$3), ROUND(H3441,4)&lt;(0.25-参数设置!B$3),
 ROUND(I3441,4)&gt;(0.25+参数设置!B$3), ROUND(I3441,4)&lt;(0.25-参数设置!B$3),
 ROUND(J3441,4)&gt;(0.25+参数设置!B$3), ROUND(J3441,4)&lt;(0.25-参数设置!B$3)
),"是","否")</f>
        <v>否</v>
      </c>
      <c r="L3441">
        <f t="shared" si="747"/>
        <v>37749.524874116614</v>
      </c>
      <c r="M3441">
        <f t="shared" si="748"/>
        <v>36900.942539490963</v>
      </c>
      <c r="N3441">
        <f t="shared" si="749"/>
        <v>35391.687597960823</v>
      </c>
      <c r="O3441">
        <f t="shared" si="750"/>
        <v>35536.114012590842</v>
      </c>
      <c r="P3441">
        <f t="shared" si="751"/>
        <v>0</v>
      </c>
      <c r="Q3441">
        <f t="shared" si="752"/>
        <v>0</v>
      </c>
      <c r="R3441">
        <f t="shared" si="753"/>
        <v>0</v>
      </c>
      <c r="S3441">
        <f t="shared" si="754"/>
        <v>0</v>
      </c>
      <c r="T3441">
        <f t="shared" si="755"/>
        <v>0</v>
      </c>
      <c r="U3441">
        <f>T3441*参数设置!B3442</f>
        <v>0</v>
      </c>
    </row>
    <row r="3442" spans="1:21" x14ac:dyDescent="0.25">
      <c r="A3442" s="3">
        <v>44924</v>
      </c>
      <c r="B3442">
        <f>IF(K3441="是",F3441*0.25*(价格数据!B3442/价格数据!B3441),B3441*(价格数据!B3442/价格数据!B3441))</f>
        <v>37634.376348826983</v>
      </c>
      <c r="C3442">
        <f>IF(K3441="是",F3441*0.25*(价格数据!C3442/价格数据!C3441),C3441*(价格数据!C3442/价格数据!C3441))</f>
        <v>36845.116605240597</v>
      </c>
      <c r="D3442">
        <f>IF(K3441="是",F3441*0.25*(价格数据!D3442/价格数据!D3441),D3441*(价格数据!D3442/价格数据!D3441))</f>
        <v>35411.193053532334</v>
      </c>
      <c r="E3442">
        <f>IF(K3441="是",F3441*0.25*(价格数据!E3442/价格数据!E3441),E3441*(价格数据!E3442/价格数据!E3441))</f>
        <v>35531.493624711024</v>
      </c>
      <c r="F3442">
        <f t="shared" si="742"/>
        <v>145422.17963231093</v>
      </c>
      <c r="G3442">
        <f t="shared" si="743"/>
        <v>0.25879392293515802</v>
      </c>
      <c r="H3442">
        <f t="shared" si="744"/>
        <v>0.25336655452696905</v>
      </c>
      <c r="I3442">
        <f t="shared" si="745"/>
        <v>0.24350613601767543</v>
      </c>
      <c r="J3442">
        <f t="shared" si="746"/>
        <v>0.24433338652019754</v>
      </c>
      <c r="K3442" t="str">
        <f>IF(OR(
 ROUND(G3442,4)&gt;(0.25+参数设置!B$3), ROUND(G3442,4)&lt;(0.25-参数设置!B$3),
 ROUND(H3442,4)&gt;(0.25+参数设置!B$3), ROUND(H3442,4)&lt;(0.25-参数设置!B$3),
 ROUND(I3442,4)&gt;(0.25+参数设置!B$3), ROUND(I3442,4)&lt;(0.25-参数设置!B$3),
 ROUND(J3442,4)&gt;(0.25+参数设置!B$3), ROUND(J3442,4)&lt;(0.25-参数设置!B$3)
),"是","否")</f>
        <v>否</v>
      </c>
      <c r="L3442">
        <f t="shared" si="747"/>
        <v>37634.376348826983</v>
      </c>
      <c r="M3442">
        <f t="shared" si="748"/>
        <v>36845.116605240597</v>
      </c>
      <c r="N3442">
        <f t="shared" si="749"/>
        <v>35411.193053532334</v>
      </c>
      <c r="O3442">
        <f t="shared" si="750"/>
        <v>35531.493624711024</v>
      </c>
      <c r="P3442">
        <f t="shared" si="751"/>
        <v>0</v>
      </c>
      <c r="Q3442">
        <f t="shared" si="752"/>
        <v>0</v>
      </c>
      <c r="R3442">
        <f t="shared" si="753"/>
        <v>0</v>
      </c>
      <c r="S3442">
        <f t="shared" si="754"/>
        <v>0</v>
      </c>
      <c r="T3442">
        <f t="shared" si="755"/>
        <v>0</v>
      </c>
      <c r="U3442">
        <f>T3442*参数设置!B3443</f>
        <v>0</v>
      </c>
    </row>
    <row r="3443" spans="1:21" x14ac:dyDescent="0.25">
      <c r="A3443" s="3">
        <v>44925</v>
      </c>
      <c r="B3443">
        <f>IF(K3442="是",F3442*0.25*(价格数据!B3443/价格数据!B3442),B3442*(价格数据!B3443/价格数据!B3442))</f>
        <v>37787.907715879817</v>
      </c>
      <c r="C3443">
        <f>IF(K3442="是",F3442*0.25*(价格数据!C3443/价格数据!C3442),C3442*(价格数据!C3443/价格数据!C3442))</f>
        <v>37087.028986992183</v>
      </c>
      <c r="D3443">
        <f>IF(K3442="是",F3442*0.25*(价格数据!D3443/价格数据!D3442),D3442*(价格数据!D3443/价格数据!D3442))</f>
        <v>35468.061071888711</v>
      </c>
      <c r="E3443">
        <f>IF(K3442="是",F3442*0.25*(价格数据!E3443/价格数据!E3442),E3442*(价格数据!E3443/价格数据!E3442))</f>
        <v>35546.421031707359</v>
      </c>
      <c r="F3443">
        <f t="shared" si="742"/>
        <v>145889.41880646808</v>
      </c>
      <c r="G3443">
        <f t="shared" si="743"/>
        <v>0.25901746696248046</v>
      </c>
      <c r="H3443">
        <f t="shared" si="744"/>
        <v>0.25421328901303369</v>
      </c>
      <c r="I3443">
        <f t="shared" si="745"/>
        <v>0.24311606257709087</v>
      </c>
      <c r="J3443">
        <f t="shared" si="746"/>
        <v>0.24365318144739495</v>
      </c>
      <c r="K3443" t="str">
        <f>IF(OR(
 ROUND(G3443,4)&gt;(0.25+参数设置!B$3), ROUND(G3443,4)&lt;(0.25-参数设置!B$3),
 ROUND(H3443,4)&gt;(0.25+参数设置!B$3), ROUND(H3443,4)&lt;(0.25-参数设置!B$3),
 ROUND(I3443,4)&gt;(0.25+参数设置!B$3), ROUND(I3443,4)&lt;(0.25-参数设置!B$3),
 ROUND(J3443,4)&gt;(0.25+参数设置!B$3), ROUND(J3443,4)&lt;(0.25-参数设置!B$3)
),"是","否")</f>
        <v>否</v>
      </c>
      <c r="L3443">
        <f t="shared" si="747"/>
        <v>37787.907715879817</v>
      </c>
      <c r="M3443">
        <f t="shared" si="748"/>
        <v>37087.028986992183</v>
      </c>
      <c r="N3443">
        <f t="shared" si="749"/>
        <v>35468.061071888711</v>
      </c>
      <c r="O3443">
        <f t="shared" si="750"/>
        <v>35546.421031707359</v>
      </c>
      <c r="P3443">
        <f t="shared" si="751"/>
        <v>0</v>
      </c>
      <c r="Q3443">
        <f t="shared" si="752"/>
        <v>0</v>
      </c>
      <c r="R3443">
        <f t="shared" si="753"/>
        <v>0</v>
      </c>
      <c r="S3443">
        <f t="shared" si="754"/>
        <v>0</v>
      </c>
      <c r="T3443">
        <f t="shared" si="755"/>
        <v>0</v>
      </c>
      <c r="U3443">
        <f>T3443*参数设置!B3444</f>
        <v>0</v>
      </c>
    </row>
    <row r="3444" spans="1:21" x14ac:dyDescent="0.25">
      <c r="A3444" s="3">
        <v>44926</v>
      </c>
      <c r="B3444">
        <f>IF(K3443="是",F3443*0.25*(价格数据!B3444/价格数据!B3443),B3443*(价格数据!B3444/价格数据!B3443))</f>
        <v>37787.907715879817</v>
      </c>
      <c r="C3444">
        <f>IF(K3443="是",F3443*0.25*(价格数据!C3444/价格数据!C3443),C3443*(价格数据!C3444/价格数据!C3443))</f>
        <v>37087.028986992183</v>
      </c>
      <c r="D3444">
        <f>IF(K3443="是",F3443*0.25*(价格数据!D3444/价格数据!D3443),D3443*(价格数据!D3444/价格数据!D3443))</f>
        <v>35468.061071888711</v>
      </c>
      <c r="E3444">
        <f>IF(K3443="是",F3443*0.25*(价格数据!E3444/价格数据!E3443),E3443*(价格数据!E3444/价格数据!E3443))</f>
        <v>35546.421031707359</v>
      </c>
      <c r="F3444">
        <f t="shared" si="742"/>
        <v>145889.41880646808</v>
      </c>
      <c r="G3444">
        <f t="shared" si="743"/>
        <v>0.25901746696248046</v>
      </c>
      <c r="H3444">
        <f t="shared" si="744"/>
        <v>0.25421328901303369</v>
      </c>
      <c r="I3444">
        <f t="shared" si="745"/>
        <v>0.24311606257709087</v>
      </c>
      <c r="J3444">
        <f t="shared" si="746"/>
        <v>0.24365318144739495</v>
      </c>
      <c r="K3444" t="str">
        <f>IF(OR(
 ROUND(G3444,4)&gt;(0.25+参数设置!B$3), ROUND(G3444,4)&lt;(0.25-参数设置!B$3),
 ROUND(H3444,4)&gt;(0.25+参数设置!B$3), ROUND(H3444,4)&lt;(0.25-参数设置!B$3),
 ROUND(I3444,4)&gt;(0.25+参数设置!B$3), ROUND(I3444,4)&lt;(0.25-参数设置!B$3),
 ROUND(J3444,4)&gt;(0.25+参数设置!B$3), ROUND(J3444,4)&lt;(0.25-参数设置!B$3)
),"是","否")</f>
        <v>否</v>
      </c>
      <c r="L3444">
        <f t="shared" si="747"/>
        <v>37787.907715879817</v>
      </c>
      <c r="M3444">
        <f t="shared" si="748"/>
        <v>37087.028986992183</v>
      </c>
      <c r="N3444">
        <f t="shared" si="749"/>
        <v>35468.061071888711</v>
      </c>
      <c r="O3444">
        <f t="shared" si="750"/>
        <v>35546.421031707359</v>
      </c>
      <c r="P3444">
        <f t="shared" si="751"/>
        <v>0</v>
      </c>
      <c r="Q3444">
        <f t="shared" si="752"/>
        <v>0</v>
      </c>
      <c r="R3444">
        <f t="shared" si="753"/>
        <v>0</v>
      </c>
      <c r="S3444">
        <f t="shared" si="754"/>
        <v>0</v>
      </c>
      <c r="T3444">
        <f t="shared" si="755"/>
        <v>0</v>
      </c>
      <c r="U3444">
        <f>T3444*参数设置!B3445</f>
        <v>0</v>
      </c>
    </row>
    <row r="3445" spans="1:21" x14ac:dyDescent="0.25">
      <c r="A3445" s="3">
        <v>44927</v>
      </c>
      <c r="B3445">
        <f>IF(K3444="是",F3444*0.25*(价格数据!B3445/价格数据!B3444),B3444*(价格数据!B3445/价格数据!B3444))</f>
        <v>37787.907715879817</v>
      </c>
      <c r="C3445">
        <f>IF(K3444="是",F3444*0.25*(价格数据!C3445/价格数据!C3444),C3444*(价格数据!C3445/价格数据!C3444))</f>
        <v>37087.028986992183</v>
      </c>
      <c r="D3445">
        <f>IF(K3444="是",F3444*0.25*(价格数据!D3445/价格数据!D3444),D3444*(价格数据!D3445/价格数据!D3444))</f>
        <v>35468.061071888711</v>
      </c>
      <c r="E3445">
        <f>IF(K3444="是",F3444*0.25*(价格数据!E3445/价格数据!E3444),E3444*(价格数据!E3445/价格数据!E3444))</f>
        <v>35546.421031707359</v>
      </c>
      <c r="F3445">
        <f t="shared" si="742"/>
        <v>145889.41880646808</v>
      </c>
      <c r="G3445">
        <f t="shared" si="743"/>
        <v>0.25901746696248046</v>
      </c>
      <c r="H3445">
        <f t="shared" si="744"/>
        <v>0.25421328901303369</v>
      </c>
      <c r="I3445">
        <f t="shared" si="745"/>
        <v>0.24311606257709087</v>
      </c>
      <c r="J3445">
        <f t="shared" si="746"/>
        <v>0.24365318144739495</v>
      </c>
      <c r="K3445" t="str">
        <f>IF(OR(
 ROUND(G3445,4)&gt;(0.25+参数设置!B$3), ROUND(G3445,4)&lt;(0.25-参数设置!B$3),
 ROUND(H3445,4)&gt;(0.25+参数设置!B$3), ROUND(H3445,4)&lt;(0.25-参数设置!B$3),
 ROUND(I3445,4)&gt;(0.25+参数设置!B$3), ROUND(I3445,4)&lt;(0.25-参数设置!B$3),
 ROUND(J3445,4)&gt;(0.25+参数设置!B$3), ROUND(J3445,4)&lt;(0.25-参数设置!B$3)
),"是","否")</f>
        <v>否</v>
      </c>
      <c r="L3445">
        <f t="shared" si="747"/>
        <v>37787.907715879817</v>
      </c>
      <c r="M3445">
        <f t="shared" si="748"/>
        <v>37087.028986992183</v>
      </c>
      <c r="N3445">
        <f t="shared" si="749"/>
        <v>35468.061071888711</v>
      </c>
      <c r="O3445">
        <f t="shared" si="750"/>
        <v>35546.421031707359</v>
      </c>
      <c r="P3445">
        <f t="shared" si="751"/>
        <v>0</v>
      </c>
      <c r="Q3445">
        <f t="shared" si="752"/>
        <v>0</v>
      </c>
      <c r="R3445">
        <f t="shared" si="753"/>
        <v>0</v>
      </c>
      <c r="S3445">
        <f t="shared" si="754"/>
        <v>0</v>
      </c>
      <c r="T3445">
        <f t="shared" si="755"/>
        <v>0</v>
      </c>
      <c r="U3445">
        <f>T3445*参数设置!B3446</f>
        <v>0</v>
      </c>
    </row>
    <row r="3446" spans="1:21" x14ac:dyDescent="0.25">
      <c r="A3446" s="3">
        <v>44928</v>
      </c>
      <c r="B3446">
        <f>IF(K3445="是",F3445*0.25*(价格数据!B3446/价格数据!B3445),B3445*(价格数据!B3446/价格数据!B3445))</f>
        <v>37787.907715879817</v>
      </c>
      <c r="C3446">
        <f>IF(K3445="是",F3445*0.25*(价格数据!C3446/价格数据!C3445),C3445*(价格数据!C3446/价格数据!C3445))</f>
        <v>37087.028986992183</v>
      </c>
      <c r="D3446">
        <f>IF(K3445="是",F3445*0.25*(价格数据!D3446/价格数据!D3445),D3445*(价格数据!D3446/价格数据!D3445))</f>
        <v>35468.061071888711</v>
      </c>
      <c r="E3446">
        <f>IF(K3445="是",F3445*0.25*(价格数据!E3446/价格数据!E3445),E3445*(价格数据!E3446/价格数据!E3445))</f>
        <v>35546.421031707359</v>
      </c>
      <c r="F3446">
        <f t="shared" si="742"/>
        <v>145889.41880646808</v>
      </c>
      <c r="G3446">
        <f t="shared" si="743"/>
        <v>0.25901746696248046</v>
      </c>
      <c r="H3446">
        <f t="shared" si="744"/>
        <v>0.25421328901303369</v>
      </c>
      <c r="I3446">
        <f t="shared" si="745"/>
        <v>0.24311606257709087</v>
      </c>
      <c r="J3446">
        <f t="shared" si="746"/>
        <v>0.24365318144739495</v>
      </c>
      <c r="K3446" t="str">
        <f>IF(OR(
 ROUND(G3446,4)&gt;(0.25+参数设置!B$3), ROUND(G3446,4)&lt;(0.25-参数设置!B$3),
 ROUND(H3446,4)&gt;(0.25+参数设置!B$3), ROUND(H3446,4)&lt;(0.25-参数设置!B$3),
 ROUND(I3446,4)&gt;(0.25+参数设置!B$3), ROUND(I3446,4)&lt;(0.25-参数设置!B$3),
 ROUND(J3446,4)&gt;(0.25+参数设置!B$3), ROUND(J3446,4)&lt;(0.25-参数设置!B$3)
),"是","否")</f>
        <v>否</v>
      </c>
      <c r="L3446">
        <f t="shared" si="747"/>
        <v>37787.907715879817</v>
      </c>
      <c r="M3446">
        <f t="shared" si="748"/>
        <v>37087.028986992183</v>
      </c>
      <c r="N3446">
        <f t="shared" si="749"/>
        <v>35468.061071888711</v>
      </c>
      <c r="O3446">
        <f t="shared" si="750"/>
        <v>35546.421031707359</v>
      </c>
      <c r="P3446">
        <f t="shared" si="751"/>
        <v>0</v>
      </c>
      <c r="Q3446">
        <f t="shared" si="752"/>
        <v>0</v>
      </c>
      <c r="R3446">
        <f t="shared" si="753"/>
        <v>0</v>
      </c>
      <c r="S3446">
        <f t="shared" si="754"/>
        <v>0</v>
      </c>
      <c r="T3446">
        <f t="shared" si="755"/>
        <v>0</v>
      </c>
      <c r="U3446">
        <f>T3446*参数设置!B3447</f>
        <v>0</v>
      </c>
    </row>
    <row r="3447" spans="1:21" x14ac:dyDescent="0.25">
      <c r="A3447" s="3">
        <v>44929</v>
      </c>
      <c r="B3447">
        <f>IF(K3446="是",F3446*0.25*(价格数据!B3447/价格数据!B3446),B3446*(价格数据!B3447/价格数据!B3446))</f>
        <v>37893.460530728647</v>
      </c>
      <c r="C3447">
        <f>IF(K3446="是",F3446*0.25*(价格数据!C3447/价格数据!C3446),C3446*(价格数据!C3447/价格数据!C3446))</f>
        <v>37096.333309367248</v>
      </c>
      <c r="D3447">
        <f>IF(K3446="是",F3446*0.25*(价格数据!D3447/价格数据!D3446),D3446*(价格数据!D3447/价格数据!D3446))</f>
        <v>35457.896257013417</v>
      </c>
      <c r="E3447">
        <f>IF(K3446="是",F3446*0.25*(价格数据!E3447/价格数据!E3446),E3446*(价格数据!E3447/价格数据!E3446))</f>
        <v>35540.378986018368</v>
      </c>
      <c r="F3447">
        <f t="shared" si="742"/>
        <v>145988.06908312769</v>
      </c>
      <c r="G3447">
        <f t="shared" si="743"/>
        <v>0.25956546153885746</v>
      </c>
      <c r="H3447">
        <f t="shared" si="744"/>
        <v>0.25410523984836092</v>
      </c>
      <c r="I3447">
        <f t="shared" si="745"/>
        <v>0.24288215112170014</v>
      </c>
      <c r="J3447">
        <f t="shared" si="746"/>
        <v>0.2434471474910814</v>
      </c>
      <c r="K3447" t="str">
        <f>IF(OR(
 ROUND(G3447,4)&gt;(0.25+参数设置!B$3), ROUND(G3447,4)&lt;(0.25-参数设置!B$3),
 ROUND(H3447,4)&gt;(0.25+参数设置!B$3), ROUND(H3447,4)&lt;(0.25-参数设置!B$3),
 ROUND(I3447,4)&gt;(0.25+参数设置!B$3), ROUND(I3447,4)&lt;(0.25-参数设置!B$3),
 ROUND(J3447,4)&gt;(0.25+参数设置!B$3), ROUND(J3447,4)&lt;(0.25-参数设置!B$3)
),"是","否")</f>
        <v>否</v>
      </c>
      <c r="L3447">
        <f t="shared" si="747"/>
        <v>37893.460530728647</v>
      </c>
      <c r="M3447">
        <f t="shared" si="748"/>
        <v>37096.333309367248</v>
      </c>
      <c r="N3447">
        <f t="shared" si="749"/>
        <v>35457.896257013417</v>
      </c>
      <c r="O3447">
        <f t="shared" si="750"/>
        <v>35540.378986018368</v>
      </c>
      <c r="P3447">
        <f t="shared" si="751"/>
        <v>0</v>
      </c>
      <c r="Q3447">
        <f t="shared" si="752"/>
        <v>0</v>
      </c>
      <c r="R3447">
        <f t="shared" si="753"/>
        <v>0</v>
      </c>
      <c r="S3447">
        <f t="shared" si="754"/>
        <v>0</v>
      </c>
      <c r="T3447">
        <f t="shared" si="755"/>
        <v>0</v>
      </c>
      <c r="U3447">
        <f>T3447*参数设置!B3448</f>
        <v>0</v>
      </c>
    </row>
    <row r="3448" spans="1:21" x14ac:dyDescent="0.25">
      <c r="A3448" s="3">
        <v>44930</v>
      </c>
      <c r="B3448">
        <f>IF(K3447="是",F3447*0.25*(价格数据!B3448/价格数据!B3447),B3447*(价格数据!B3448/价格数据!B3447))</f>
        <v>37941.439082932666</v>
      </c>
      <c r="C3448">
        <f>IF(K3447="是",F3447*0.25*(价格数据!C3448/价格数据!C3447),C3447*(价格数据!C3448/价格数据!C3447))</f>
        <v>37235.89814499316</v>
      </c>
      <c r="D3448">
        <f>IF(K3447="是",F3447*0.25*(价格数据!D3448/价格数据!D3447),D3447*(价格数据!D3448/价格数据!D3447))</f>
        <v>35518.610421538819</v>
      </c>
      <c r="E3448">
        <f>IF(K3447="是",F3447*0.25*(价格数据!E3448/价格数据!E3447),E3447*(价格数据!E3448/价格数据!E3447))</f>
        <v>35540.023571566075</v>
      </c>
      <c r="F3448">
        <f t="shared" si="742"/>
        <v>146235.97122103072</v>
      </c>
      <c r="G3448">
        <f t="shared" si="743"/>
        <v>0.25945353093450219</v>
      </c>
      <c r="H3448">
        <f t="shared" si="744"/>
        <v>0.25462885659447199</v>
      </c>
      <c r="I3448">
        <f t="shared" si="745"/>
        <v>0.2428855918620299</v>
      </c>
      <c r="J3448">
        <f t="shared" si="746"/>
        <v>0.24303202060899595</v>
      </c>
      <c r="K3448" t="str">
        <f>IF(OR(
 ROUND(G3448,4)&gt;(0.25+参数设置!B$3), ROUND(G3448,4)&lt;(0.25-参数设置!B$3),
 ROUND(H3448,4)&gt;(0.25+参数设置!B$3), ROUND(H3448,4)&lt;(0.25-参数设置!B$3),
 ROUND(I3448,4)&gt;(0.25+参数设置!B$3), ROUND(I3448,4)&lt;(0.25-参数设置!B$3),
 ROUND(J3448,4)&gt;(0.25+参数设置!B$3), ROUND(J3448,4)&lt;(0.25-参数设置!B$3)
),"是","否")</f>
        <v>否</v>
      </c>
      <c r="L3448">
        <f t="shared" si="747"/>
        <v>37941.439082932666</v>
      </c>
      <c r="M3448">
        <f t="shared" si="748"/>
        <v>37235.89814499316</v>
      </c>
      <c r="N3448">
        <f t="shared" si="749"/>
        <v>35518.610421538819</v>
      </c>
      <c r="O3448">
        <f t="shared" si="750"/>
        <v>35540.023571566075</v>
      </c>
      <c r="P3448">
        <f t="shared" si="751"/>
        <v>0</v>
      </c>
      <c r="Q3448">
        <f t="shared" si="752"/>
        <v>0</v>
      </c>
      <c r="R3448">
        <f t="shared" si="753"/>
        <v>0</v>
      </c>
      <c r="S3448">
        <f t="shared" si="754"/>
        <v>0</v>
      </c>
      <c r="T3448">
        <f t="shared" si="755"/>
        <v>0</v>
      </c>
      <c r="U3448">
        <f>T3448*参数设置!B3449</f>
        <v>0</v>
      </c>
    </row>
    <row r="3449" spans="1:21" x14ac:dyDescent="0.25">
      <c r="A3449" s="3">
        <v>44931</v>
      </c>
      <c r="B3449">
        <f>IF(K3448="是",F3448*0.25*(价格数据!B3449/价格数据!B3448),B3448*(价格数据!B3449/价格数据!B3448))</f>
        <v>38661.117365992839</v>
      </c>
      <c r="C3449">
        <f>IF(K3448="是",F3448*0.25*(价格数据!C3449/价格数据!C3448),C3448*(价格数据!C3449/价格数据!C3448))</f>
        <v>37226.593822618102</v>
      </c>
      <c r="D3449">
        <f>IF(K3448="是",F3448*0.25*(价格数据!D3449/价格数据!D3448),D3448*(价格数据!D3449/价格数据!D3448))</f>
        <v>35500.203864872747</v>
      </c>
      <c r="E3449">
        <f>IF(K3448="是",F3448*0.25*(价格数据!E3449/价格数据!E3448),E3448*(价格数据!E3449/价格数据!E3448))</f>
        <v>35536.824841495429</v>
      </c>
      <c r="F3449">
        <f t="shared" si="742"/>
        <v>146924.73989497911</v>
      </c>
      <c r="G3449">
        <f t="shared" si="743"/>
        <v>0.26313551682056791</v>
      </c>
      <c r="H3449">
        <f t="shared" si="744"/>
        <v>0.25337185452380206</v>
      </c>
      <c r="I3449">
        <f t="shared" si="745"/>
        <v>0.24162168937816783</v>
      </c>
      <c r="J3449">
        <f t="shared" si="746"/>
        <v>0.24187093927746225</v>
      </c>
      <c r="K3449" t="str">
        <f>IF(OR(
 ROUND(G3449,4)&gt;(0.25+参数设置!B$3), ROUND(G3449,4)&lt;(0.25-参数设置!B$3),
 ROUND(H3449,4)&gt;(0.25+参数设置!B$3), ROUND(H3449,4)&lt;(0.25-参数设置!B$3),
 ROUND(I3449,4)&gt;(0.25+参数设置!B$3), ROUND(I3449,4)&lt;(0.25-参数设置!B$3),
 ROUND(J3449,4)&gt;(0.25+参数设置!B$3), ROUND(J3449,4)&lt;(0.25-参数设置!B$3)
),"是","否")</f>
        <v>否</v>
      </c>
      <c r="L3449">
        <f t="shared" si="747"/>
        <v>38661.117365992839</v>
      </c>
      <c r="M3449">
        <f t="shared" si="748"/>
        <v>37226.593822618102</v>
      </c>
      <c r="N3449">
        <f t="shared" si="749"/>
        <v>35500.203864872747</v>
      </c>
      <c r="O3449">
        <f t="shared" si="750"/>
        <v>35536.824841495429</v>
      </c>
      <c r="P3449">
        <f t="shared" si="751"/>
        <v>0</v>
      </c>
      <c r="Q3449">
        <f t="shared" si="752"/>
        <v>0</v>
      </c>
      <c r="R3449">
        <f t="shared" si="753"/>
        <v>0</v>
      </c>
      <c r="S3449">
        <f t="shared" si="754"/>
        <v>0</v>
      </c>
      <c r="T3449">
        <f t="shared" si="755"/>
        <v>0</v>
      </c>
      <c r="U3449">
        <f>T3449*参数设置!B3450</f>
        <v>0</v>
      </c>
    </row>
    <row r="3450" spans="1:21" x14ac:dyDescent="0.25">
      <c r="A3450" s="3">
        <v>44932</v>
      </c>
      <c r="B3450">
        <f>IF(K3449="是",F3449*0.25*(价格数据!B3450/价格数据!B3449),B3449*(价格数据!B3450/价格数据!B3449))</f>
        <v>38814.64873304568</v>
      </c>
      <c r="C3450">
        <f>IF(K3449="是",F3449*0.25*(价格数据!C3450/价格数据!C3449),C3449*(价格数据!C3450/价格数据!C3449))</f>
        <v>36956.768473741336</v>
      </c>
      <c r="D3450">
        <f>IF(K3449="是",F3449*0.25*(价格数据!D3450/价格数据!D3449),D3449*(价格数据!D3450/价格数据!D3449))</f>
        <v>35427.676537113897</v>
      </c>
      <c r="E3450">
        <f>IF(K3449="是",F3449*0.25*(价格数据!E3450/价格数据!E3449),E3449*(价格数据!E3450/价格数据!E3449))</f>
        <v>35541.800643827541</v>
      </c>
      <c r="F3450">
        <f t="shared" si="742"/>
        <v>146740.89438772845</v>
      </c>
      <c r="G3450">
        <f t="shared" si="743"/>
        <v>0.26451146352213895</v>
      </c>
      <c r="H3450">
        <f t="shared" si="744"/>
        <v>0.25185050580441287</v>
      </c>
      <c r="I3450">
        <f t="shared" si="745"/>
        <v>0.24143015268466717</v>
      </c>
      <c r="J3450">
        <f t="shared" si="746"/>
        <v>0.24220787798878107</v>
      </c>
      <c r="K3450" t="str">
        <f>IF(OR(
 ROUND(G3450,4)&gt;(0.25+参数设置!B$3), ROUND(G3450,4)&lt;(0.25-参数设置!B$3),
 ROUND(H3450,4)&gt;(0.25+参数设置!B$3), ROUND(H3450,4)&lt;(0.25-参数设置!B$3),
 ROUND(I3450,4)&gt;(0.25+参数设置!B$3), ROUND(I3450,4)&lt;(0.25-参数设置!B$3),
 ROUND(J3450,4)&gt;(0.25+参数设置!B$3), ROUND(J3450,4)&lt;(0.25-参数设置!B$3)
),"是","否")</f>
        <v>否</v>
      </c>
      <c r="L3450">
        <f t="shared" si="747"/>
        <v>38814.64873304568</v>
      </c>
      <c r="M3450">
        <f t="shared" si="748"/>
        <v>36956.768473741336</v>
      </c>
      <c r="N3450">
        <f t="shared" si="749"/>
        <v>35427.676537113897</v>
      </c>
      <c r="O3450">
        <f t="shared" si="750"/>
        <v>35541.800643827541</v>
      </c>
      <c r="P3450">
        <f t="shared" si="751"/>
        <v>0</v>
      </c>
      <c r="Q3450">
        <f t="shared" si="752"/>
        <v>0</v>
      </c>
      <c r="R3450">
        <f t="shared" si="753"/>
        <v>0</v>
      </c>
      <c r="S3450">
        <f t="shared" si="754"/>
        <v>0</v>
      </c>
      <c r="T3450">
        <f t="shared" si="755"/>
        <v>0</v>
      </c>
      <c r="U3450">
        <f>T3450*参数设置!B3451</f>
        <v>0</v>
      </c>
    </row>
    <row r="3451" spans="1:21" x14ac:dyDescent="0.25">
      <c r="A3451" s="3">
        <v>44933</v>
      </c>
      <c r="B3451">
        <f>IF(K3450="是",F3450*0.25*(价格数据!B3451/价格数据!B3450),B3450*(价格数据!B3451/价格数据!B3450))</f>
        <v>38814.64873304568</v>
      </c>
      <c r="C3451">
        <f>IF(K3450="是",F3450*0.25*(价格数据!C3451/价格数据!C3450),C3450*(价格数据!C3451/价格数据!C3450))</f>
        <v>36956.768473741336</v>
      </c>
      <c r="D3451">
        <f>IF(K3450="是",F3450*0.25*(价格数据!D3451/价格数据!D3450),D3450*(价格数据!D3451/价格数据!D3450))</f>
        <v>35427.676537113897</v>
      </c>
      <c r="E3451">
        <f>IF(K3450="是",F3450*0.25*(价格数据!E3451/价格数据!E3450),E3450*(价格数据!E3451/价格数据!E3450))</f>
        <v>35541.800643827541</v>
      </c>
      <c r="F3451">
        <f t="shared" si="742"/>
        <v>146740.89438772845</v>
      </c>
      <c r="G3451">
        <f t="shared" si="743"/>
        <v>0.26451146352213895</v>
      </c>
      <c r="H3451">
        <f t="shared" si="744"/>
        <v>0.25185050580441287</v>
      </c>
      <c r="I3451">
        <f t="shared" si="745"/>
        <v>0.24143015268466717</v>
      </c>
      <c r="J3451">
        <f t="shared" si="746"/>
        <v>0.24220787798878107</v>
      </c>
      <c r="K3451" t="str">
        <f>IF(OR(
 ROUND(G3451,4)&gt;(0.25+参数设置!B$3), ROUND(G3451,4)&lt;(0.25-参数设置!B$3),
 ROUND(H3451,4)&gt;(0.25+参数设置!B$3), ROUND(H3451,4)&lt;(0.25-参数设置!B$3),
 ROUND(I3451,4)&gt;(0.25+参数设置!B$3), ROUND(I3451,4)&lt;(0.25-参数设置!B$3),
 ROUND(J3451,4)&gt;(0.25+参数设置!B$3), ROUND(J3451,4)&lt;(0.25-参数设置!B$3)
),"是","否")</f>
        <v>否</v>
      </c>
      <c r="L3451">
        <f t="shared" si="747"/>
        <v>38814.64873304568</v>
      </c>
      <c r="M3451">
        <f t="shared" si="748"/>
        <v>36956.768473741336</v>
      </c>
      <c r="N3451">
        <f t="shared" si="749"/>
        <v>35427.676537113897</v>
      </c>
      <c r="O3451">
        <f t="shared" si="750"/>
        <v>35541.800643827541</v>
      </c>
      <c r="P3451">
        <f t="shared" si="751"/>
        <v>0</v>
      </c>
      <c r="Q3451">
        <f t="shared" si="752"/>
        <v>0</v>
      </c>
      <c r="R3451">
        <f t="shared" si="753"/>
        <v>0</v>
      </c>
      <c r="S3451">
        <f t="shared" si="754"/>
        <v>0</v>
      </c>
      <c r="T3451">
        <f t="shared" si="755"/>
        <v>0</v>
      </c>
      <c r="U3451">
        <f>T3451*参数设置!B3452</f>
        <v>0</v>
      </c>
    </row>
    <row r="3452" spans="1:21" x14ac:dyDescent="0.25">
      <c r="A3452" s="3">
        <v>44934</v>
      </c>
      <c r="B3452">
        <f>IF(K3451="是",F3451*0.25*(价格数据!B3452/价格数据!B3451),B3451*(价格数据!B3452/价格数据!B3451))</f>
        <v>38814.64873304568</v>
      </c>
      <c r="C3452">
        <f>IF(K3451="是",F3451*0.25*(价格数据!C3452/价格数据!C3451),C3451*(价格数据!C3452/价格数据!C3451))</f>
        <v>36956.768473741336</v>
      </c>
      <c r="D3452">
        <f>IF(K3451="是",F3451*0.25*(价格数据!D3452/价格数据!D3451),D3451*(价格数据!D3452/价格数据!D3451))</f>
        <v>35427.676537113897</v>
      </c>
      <c r="E3452">
        <f>IF(K3451="是",F3451*0.25*(价格数据!E3452/价格数据!E3451),E3451*(价格数据!E3452/价格数据!E3451))</f>
        <v>35541.800643827541</v>
      </c>
      <c r="F3452">
        <f t="shared" si="742"/>
        <v>146740.89438772845</v>
      </c>
      <c r="G3452">
        <f t="shared" si="743"/>
        <v>0.26451146352213895</v>
      </c>
      <c r="H3452">
        <f t="shared" si="744"/>
        <v>0.25185050580441287</v>
      </c>
      <c r="I3452">
        <f t="shared" si="745"/>
        <v>0.24143015268466717</v>
      </c>
      <c r="J3452">
        <f t="shared" si="746"/>
        <v>0.24220787798878107</v>
      </c>
      <c r="K3452" t="str">
        <f>IF(OR(
 ROUND(G3452,4)&gt;(0.25+参数设置!B$3), ROUND(G3452,4)&lt;(0.25-参数设置!B$3),
 ROUND(H3452,4)&gt;(0.25+参数设置!B$3), ROUND(H3452,4)&lt;(0.25-参数设置!B$3),
 ROUND(I3452,4)&gt;(0.25+参数设置!B$3), ROUND(I3452,4)&lt;(0.25-参数设置!B$3),
 ROUND(J3452,4)&gt;(0.25+参数设置!B$3), ROUND(J3452,4)&lt;(0.25-参数设置!B$3)
),"是","否")</f>
        <v>否</v>
      </c>
      <c r="L3452">
        <f t="shared" si="747"/>
        <v>38814.64873304568</v>
      </c>
      <c r="M3452">
        <f t="shared" si="748"/>
        <v>36956.768473741336</v>
      </c>
      <c r="N3452">
        <f t="shared" si="749"/>
        <v>35427.676537113897</v>
      </c>
      <c r="O3452">
        <f t="shared" si="750"/>
        <v>35541.800643827541</v>
      </c>
      <c r="P3452">
        <f t="shared" si="751"/>
        <v>0</v>
      </c>
      <c r="Q3452">
        <f t="shared" si="752"/>
        <v>0</v>
      </c>
      <c r="R3452">
        <f t="shared" si="753"/>
        <v>0</v>
      </c>
      <c r="S3452">
        <f t="shared" si="754"/>
        <v>0</v>
      </c>
      <c r="T3452">
        <f t="shared" si="755"/>
        <v>0</v>
      </c>
      <c r="U3452">
        <f>T3452*参数设置!B3453</f>
        <v>0</v>
      </c>
    </row>
    <row r="3453" spans="1:21" x14ac:dyDescent="0.25">
      <c r="A3453" s="3">
        <v>44935</v>
      </c>
      <c r="B3453">
        <f>IF(K3452="是",F3452*0.25*(价格数据!B3453/价格数据!B3452),B3452*(价格数据!B3453/价格数据!B3452))</f>
        <v>39054.541494065743</v>
      </c>
      <c r="C3453">
        <f>IF(K3452="是",F3452*0.25*(价格数据!C3453/价格数据!C3452),C3452*(价格数据!C3453/价格数据!C3452))</f>
        <v>37356.854335868942</v>
      </c>
      <c r="D3453">
        <f>IF(K3452="是",F3452*0.25*(价格数据!D3453/价格数据!D3452),D3452*(价格数据!D3453/价格数据!D3452))</f>
        <v>35428.500711292982</v>
      </c>
      <c r="E3453">
        <f>IF(K3452="是",F3452*0.25*(价格数据!E3453/价格数据!E3452),E3452*(价格数据!E3453/价格数据!E3452))</f>
        <v>35540.734400470661</v>
      </c>
      <c r="F3453">
        <f t="shared" si="742"/>
        <v>147380.63094169833</v>
      </c>
      <c r="G3453">
        <f t="shared" si="743"/>
        <v>0.26499100488662691</v>
      </c>
      <c r="H3453">
        <f t="shared" si="744"/>
        <v>0.25347193927163181</v>
      </c>
      <c r="I3453">
        <f t="shared" si="745"/>
        <v>0.24038776659402408</v>
      </c>
      <c r="J3453">
        <f t="shared" si="746"/>
        <v>0.24114928924771714</v>
      </c>
      <c r="K3453" t="str">
        <f>IF(OR(
 ROUND(G3453,4)&gt;(0.25+参数设置!B$3), ROUND(G3453,4)&lt;(0.25-参数设置!B$3),
 ROUND(H3453,4)&gt;(0.25+参数设置!B$3), ROUND(H3453,4)&lt;(0.25-参数设置!B$3),
 ROUND(I3453,4)&gt;(0.25+参数设置!B$3), ROUND(I3453,4)&lt;(0.25-参数设置!B$3),
 ROUND(J3453,4)&gt;(0.25+参数设置!B$3), ROUND(J3453,4)&lt;(0.25-参数设置!B$3)
),"是","否")</f>
        <v>否</v>
      </c>
      <c r="L3453">
        <f t="shared" si="747"/>
        <v>39054.541494065743</v>
      </c>
      <c r="M3453">
        <f t="shared" si="748"/>
        <v>37356.854335868942</v>
      </c>
      <c r="N3453">
        <f t="shared" si="749"/>
        <v>35428.500711292982</v>
      </c>
      <c r="O3453">
        <f t="shared" si="750"/>
        <v>35540.734400470661</v>
      </c>
      <c r="P3453">
        <f t="shared" si="751"/>
        <v>0</v>
      </c>
      <c r="Q3453">
        <f t="shared" si="752"/>
        <v>0</v>
      </c>
      <c r="R3453">
        <f t="shared" si="753"/>
        <v>0</v>
      </c>
      <c r="S3453">
        <f t="shared" si="754"/>
        <v>0</v>
      </c>
      <c r="T3453">
        <f t="shared" si="755"/>
        <v>0</v>
      </c>
      <c r="U3453">
        <f>T3453*参数设置!B3454</f>
        <v>0</v>
      </c>
    </row>
    <row r="3454" spans="1:21" x14ac:dyDescent="0.25">
      <c r="A3454" s="3">
        <v>44936</v>
      </c>
      <c r="B3454">
        <f>IF(K3453="是",F3453*0.25*(价格数据!B3454/价格数据!B3453),B3453*(价格数据!B3454/价格数据!B3453))</f>
        <v>39112.115756710547</v>
      </c>
      <c r="C3454">
        <f>IF(K3453="是",F3453*0.25*(价格数据!C3454/价格数据!C3453),C3453*(价格数据!C3454/价格数据!C3453))</f>
        <v>37338.24569111882</v>
      </c>
      <c r="D3454">
        <f>IF(K3453="是",F3453*0.25*(价格数据!D3454/价格数据!D3453),D3453*(价格数据!D3454/价格数据!D3453))</f>
        <v>35407.896356816032</v>
      </c>
      <c r="E3454">
        <f>IF(K3453="是",F3453*0.25*(价格数据!E3454/价格数据!E3453),E3453*(价格数据!E3454/价格数据!E3453))</f>
        <v>35541.445229375247</v>
      </c>
      <c r="F3454">
        <f t="shared" si="742"/>
        <v>147399.70303402064</v>
      </c>
      <c r="G3454">
        <f t="shared" si="743"/>
        <v>0.26534731720377525</v>
      </c>
      <c r="H3454">
        <f t="shared" si="744"/>
        <v>0.25331289631228737</v>
      </c>
      <c r="I3454">
        <f t="shared" si="745"/>
        <v>0.24021687715777623</v>
      </c>
      <c r="J3454">
        <f t="shared" si="746"/>
        <v>0.24112290932616121</v>
      </c>
      <c r="K3454" t="str">
        <f>IF(OR(
 ROUND(G3454,4)&gt;(0.25+参数设置!B$3), ROUND(G3454,4)&lt;(0.25-参数设置!B$3),
 ROUND(H3454,4)&gt;(0.25+参数设置!B$3), ROUND(H3454,4)&lt;(0.25-参数设置!B$3),
 ROUND(I3454,4)&gt;(0.25+参数设置!B$3), ROUND(I3454,4)&lt;(0.25-参数设置!B$3),
 ROUND(J3454,4)&gt;(0.25+参数设置!B$3), ROUND(J3454,4)&lt;(0.25-参数设置!B$3)
),"是","否")</f>
        <v>否</v>
      </c>
      <c r="L3454">
        <f t="shared" si="747"/>
        <v>39112.115756710547</v>
      </c>
      <c r="M3454">
        <f t="shared" si="748"/>
        <v>37338.24569111882</v>
      </c>
      <c r="N3454">
        <f t="shared" si="749"/>
        <v>35407.896356816032</v>
      </c>
      <c r="O3454">
        <f t="shared" si="750"/>
        <v>35541.445229375247</v>
      </c>
      <c r="P3454">
        <f t="shared" si="751"/>
        <v>0</v>
      </c>
      <c r="Q3454">
        <f t="shared" si="752"/>
        <v>0</v>
      </c>
      <c r="R3454">
        <f t="shared" si="753"/>
        <v>0</v>
      </c>
      <c r="S3454">
        <f t="shared" si="754"/>
        <v>0</v>
      </c>
      <c r="T3454">
        <f t="shared" si="755"/>
        <v>0</v>
      </c>
      <c r="U3454">
        <f>T3454*参数设置!B3455</f>
        <v>0</v>
      </c>
    </row>
    <row r="3455" spans="1:21" x14ac:dyDescent="0.25">
      <c r="A3455" s="3">
        <v>44937</v>
      </c>
      <c r="B3455">
        <f>IF(K3454="是",F3454*0.25*(价格数据!B3455/价格数据!B3454),B3454*(价格数据!B3455/价格数据!B3454))</f>
        <v>39112.115756710547</v>
      </c>
      <c r="C3455">
        <f>IF(K3454="是",F3454*0.25*(价格数据!C3455/价格数据!C3454),C3454*(价格数据!C3455/价格数据!C3454))</f>
        <v>37449.897559619552</v>
      </c>
      <c r="D3455">
        <f>IF(K3454="是",F3454*0.25*(价格数据!D3455/价格数据!D3454),D3454*(价格数据!D3455/价格数据!D3454))</f>
        <v>35370.808518757527</v>
      </c>
      <c r="E3455">
        <f>IF(K3454="是",F3454*0.25*(价格数据!E3455/价格数据!E3454),E3454*(价格数据!E3455/价格数据!E3454))</f>
        <v>35541.089814922954</v>
      </c>
      <c r="F3455">
        <f t="shared" si="742"/>
        <v>147473.91165001056</v>
      </c>
      <c r="G3455">
        <f t="shared" si="743"/>
        <v>0.26521379489500879</v>
      </c>
      <c r="H3455">
        <f t="shared" si="744"/>
        <v>0.25394252543118784</v>
      </c>
      <c r="I3455">
        <f t="shared" si="745"/>
        <v>0.23984451299224077</v>
      </c>
      <c r="J3455">
        <f t="shared" si="746"/>
        <v>0.24099916668156277</v>
      </c>
      <c r="K3455" t="str">
        <f>IF(OR(
 ROUND(G3455,4)&gt;(0.25+参数设置!B$3), ROUND(G3455,4)&lt;(0.25-参数设置!B$3),
 ROUND(H3455,4)&gt;(0.25+参数设置!B$3), ROUND(H3455,4)&lt;(0.25-参数设置!B$3),
 ROUND(I3455,4)&gt;(0.25+参数设置!B$3), ROUND(I3455,4)&lt;(0.25-参数设置!B$3),
 ROUND(J3455,4)&gt;(0.25+参数设置!B$3), ROUND(J3455,4)&lt;(0.25-参数设置!B$3)
),"是","否")</f>
        <v>否</v>
      </c>
      <c r="L3455">
        <f t="shared" si="747"/>
        <v>39112.115756710547</v>
      </c>
      <c r="M3455">
        <f t="shared" si="748"/>
        <v>37449.897559619552</v>
      </c>
      <c r="N3455">
        <f t="shared" si="749"/>
        <v>35370.808518757527</v>
      </c>
      <c r="O3455">
        <f t="shared" si="750"/>
        <v>35541.089814922954</v>
      </c>
      <c r="P3455">
        <f t="shared" si="751"/>
        <v>0</v>
      </c>
      <c r="Q3455">
        <f t="shared" si="752"/>
        <v>0</v>
      </c>
      <c r="R3455">
        <f t="shared" si="753"/>
        <v>0</v>
      </c>
      <c r="S3455">
        <f t="shared" si="754"/>
        <v>0</v>
      </c>
      <c r="T3455">
        <f t="shared" si="755"/>
        <v>0</v>
      </c>
      <c r="U3455">
        <f>T3455*参数设置!B3456</f>
        <v>0</v>
      </c>
    </row>
    <row r="3456" spans="1:21" x14ac:dyDescent="0.25">
      <c r="A3456" s="3">
        <v>44938</v>
      </c>
      <c r="B3456">
        <f>IF(K3455="是",F3455*0.25*(价格数据!B3456/价格数据!B3455),B3455*(价格数据!B3456/价格数据!B3455))</f>
        <v>39169.690019355367</v>
      </c>
      <c r="C3456">
        <f>IF(K3455="是",F3455*0.25*(价格数据!C3456/价格数据!C3455),C3455*(价格数据!C3456/价格数据!C3455))</f>
        <v>37394.071625369186</v>
      </c>
      <c r="D3456">
        <f>IF(K3455="是",F3455*0.25*(价格数据!D3456/价格数据!D3455),D3455*(价格数据!D3456/价格数据!D3455))</f>
        <v>35380.423884180098</v>
      </c>
      <c r="E3456">
        <f>IF(K3455="是",F3455*0.25*(价格数据!E3456/价格数据!E3455),E3455*(价格数据!E3456/价格数据!E3455))</f>
        <v>35540.023571566075</v>
      </c>
      <c r="F3456">
        <f t="shared" si="742"/>
        <v>147484.20910047073</v>
      </c>
      <c r="G3456">
        <f t="shared" si="743"/>
        <v>0.26558565325913491</v>
      </c>
      <c r="H3456">
        <f t="shared" si="744"/>
        <v>0.25354627355322634</v>
      </c>
      <c r="I3456">
        <f t="shared" si="745"/>
        <v>0.23989296277866518</v>
      </c>
      <c r="J3456">
        <f t="shared" si="746"/>
        <v>0.24097511040897354</v>
      </c>
      <c r="K3456" t="str">
        <f>IF(OR(
 ROUND(G3456,4)&gt;(0.25+参数设置!B$3), ROUND(G3456,4)&lt;(0.25-参数设置!B$3),
 ROUND(H3456,4)&gt;(0.25+参数设置!B$3), ROUND(H3456,4)&lt;(0.25-参数设置!B$3),
 ROUND(I3456,4)&gt;(0.25+参数设置!B$3), ROUND(I3456,4)&lt;(0.25-参数设置!B$3),
 ROUND(J3456,4)&gt;(0.25+参数设置!B$3), ROUND(J3456,4)&lt;(0.25-参数设置!B$3)
),"是","否")</f>
        <v>否</v>
      </c>
      <c r="L3456">
        <f t="shared" si="747"/>
        <v>39169.690019355367</v>
      </c>
      <c r="M3456">
        <f t="shared" si="748"/>
        <v>37394.071625369186</v>
      </c>
      <c r="N3456">
        <f t="shared" si="749"/>
        <v>35380.423884180098</v>
      </c>
      <c r="O3456">
        <f t="shared" si="750"/>
        <v>35540.023571566075</v>
      </c>
      <c r="P3456">
        <f t="shared" si="751"/>
        <v>0</v>
      </c>
      <c r="Q3456">
        <f t="shared" si="752"/>
        <v>0</v>
      </c>
      <c r="R3456">
        <f t="shared" si="753"/>
        <v>0</v>
      </c>
      <c r="S3456">
        <f t="shared" si="754"/>
        <v>0</v>
      </c>
      <c r="T3456">
        <f t="shared" si="755"/>
        <v>0</v>
      </c>
      <c r="U3456">
        <f>T3456*参数设置!B3457</f>
        <v>0</v>
      </c>
    </row>
    <row r="3457" spans="1:21" x14ac:dyDescent="0.25">
      <c r="A3457" s="3">
        <v>44939</v>
      </c>
      <c r="B3457">
        <f>IF(K3456="是",F3456*0.25*(价格数据!B3457/价格数据!B3456),B3456*(价格数据!B3457/价格数据!B3456))</f>
        <v>39764.624066685115</v>
      </c>
      <c r="C3457">
        <f>IF(K3456="是",F3456*0.25*(价格数据!C3457/价格数据!C3456),C3456*(价格数据!C3457/价格数据!C3456))</f>
        <v>37468.506204369667</v>
      </c>
      <c r="D3457">
        <f>IF(K3456="是",F3456*0.25*(价格数据!D3457/价格数据!D3456),D3456*(价格数据!D3457/价格数据!D3456))</f>
        <v>35388.116176518161</v>
      </c>
      <c r="E3457">
        <f>IF(K3456="是",F3456*0.25*(价格数据!E3457/价格数据!E3456),E3456*(价格数据!E3457/价格数据!E3456))</f>
        <v>35540.734400470668</v>
      </c>
      <c r="F3457">
        <f t="shared" si="742"/>
        <v>148161.9808480436</v>
      </c>
      <c r="G3457">
        <f t="shared" si="743"/>
        <v>0.26838615304062458</v>
      </c>
      <c r="H3457">
        <f t="shared" si="744"/>
        <v>0.25288880446865608</v>
      </c>
      <c r="I3457">
        <f t="shared" si="745"/>
        <v>0.23884748282902996</v>
      </c>
      <c r="J3457">
        <f t="shared" si="746"/>
        <v>0.23987755966168944</v>
      </c>
      <c r="K3457" t="str">
        <f>IF(OR(
 ROUND(G3457,4)&gt;(0.25+参数设置!B$3), ROUND(G3457,4)&lt;(0.25-参数设置!B$3),
 ROUND(H3457,4)&gt;(0.25+参数设置!B$3), ROUND(H3457,4)&lt;(0.25-参数设置!B$3),
 ROUND(I3457,4)&gt;(0.25+参数设置!B$3), ROUND(I3457,4)&lt;(0.25-参数设置!B$3),
 ROUND(J3457,4)&gt;(0.25+参数设置!B$3), ROUND(J3457,4)&lt;(0.25-参数设置!B$3)
),"是","否")</f>
        <v>否</v>
      </c>
      <c r="L3457">
        <f t="shared" si="747"/>
        <v>39764.624066685115</v>
      </c>
      <c r="M3457">
        <f t="shared" si="748"/>
        <v>37468.506204369667</v>
      </c>
      <c r="N3457">
        <f t="shared" si="749"/>
        <v>35388.116176518161</v>
      </c>
      <c r="O3457">
        <f t="shared" si="750"/>
        <v>35540.734400470668</v>
      </c>
      <c r="P3457">
        <f t="shared" si="751"/>
        <v>0</v>
      </c>
      <c r="Q3457">
        <f t="shared" si="752"/>
        <v>0</v>
      </c>
      <c r="R3457">
        <f t="shared" si="753"/>
        <v>0</v>
      </c>
      <c r="S3457">
        <f t="shared" si="754"/>
        <v>0</v>
      </c>
      <c r="T3457">
        <f t="shared" si="755"/>
        <v>0</v>
      </c>
      <c r="U3457">
        <f>T3457*参数设置!B3458</f>
        <v>0</v>
      </c>
    </row>
    <row r="3458" spans="1:21" x14ac:dyDescent="0.25">
      <c r="A3458" s="3">
        <v>44940</v>
      </c>
      <c r="B3458">
        <f>IF(K3457="是",F3457*0.25*(价格数据!B3458/价格数据!B3457),B3457*(价格数据!B3458/价格数据!B3457))</f>
        <v>39764.624066685115</v>
      </c>
      <c r="C3458">
        <f>IF(K3457="是",F3457*0.25*(价格数据!C3458/价格数据!C3457),C3457*(价格数据!C3458/价格数据!C3457))</f>
        <v>37468.506204369667</v>
      </c>
      <c r="D3458">
        <f>IF(K3457="是",F3457*0.25*(价格数据!D3458/价格数据!D3457),D3457*(价格数据!D3458/价格数据!D3457))</f>
        <v>35388.116176518161</v>
      </c>
      <c r="E3458">
        <f>IF(K3457="是",F3457*0.25*(价格数据!E3458/价格数据!E3457),E3457*(价格数据!E3458/价格数据!E3457))</f>
        <v>35540.734400470668</v>
      </c>
      <c r="F3458">
        <f t="shared" si="742"/>
        <v>148161.9808480436</v>
      </c>
      <c r="G3458">
        <f t="shared" si="743"/>
        <v>0.26838615304062458</v>
      </c>
      <c r="H3458">
        <f t="shared" si="744"/>
        <v>0.25288880446865608</v>
      </c>
      <c r="I3458">
        <f t="shared" si="745"/>
        <v>0.23884748282902996</v>
      </c>
      <c r="J3458">
        <f t="shared" si="746"/>
        <v>0.23987755966168944</v>
      </c>
      <c r="K3458" t="str">
        <f>IF(OR(
 ROUND(G3458,4)&gt;(0.25+参数设置!B$3), ROUND(G3458,4)&lt;(0.25-参数设置!B$3),
 ROUND(H3458,4)&gt;(0.25+参数设置!B$3), ROUND(H3458,4)&lt;(0.25-参数设置!B$3),
 ROUND(I3458,4)&gt;(0.25+参数设置!B$3), ROUND(I3458,4)&lt;(0.25-参数设置!B$3),
 ROUND(J3458,4)&gt;(0.25+参数设置!B$3), ROUND(J3458,4)&lt;(0.25-参数设置!B$3)
),"是","否")</f>
        <v>否</v>
      </c>
      <c r="L3458">
        <f t="shared" si="747"/>
        <v>39764.624066685115</v>
      </c>
      <c r="M3458">
        <f t="shared" si="748"/>
        <v>37468.506204369667</v>
      </c>
      <c r="N3458">
        <f t="shared" si="749"/>
        <v>35388.116176518161</v>
      </c>
      <c r="O3458">
        <f t="shared" si="750"/>
        <v>35540.734400470668</v>
      </c>
      <c r="P3458">
        <f t="shared" si="751"/>
        <v>0</v>
      </c>
      <c r="Q3458">
        <f t="shared" si="752"/>
        <v>0</v>
      </c>
      <c r="R3458">
        <f t="shared" si="753"/>
        <v>0</v>
      </c>
      <c r="S3458">
        <f t="shared" si="754"/>
        <v>0</v>
      </c>
      <c r="T3458">
        <f t="shared" si="755"/>
        <v>0</v>
      </c>
      <c r="U3458">
        <f>T3458*参数设置!B3459</f>
        <v>0</v>
      </c>
    </row>
    <row r="3459" spans="1:21" x14ac:dyDescent="0.25">
      <c r="A3459" s="3">
        <v>44941</v>
      </c>
      <c r="B3459">
        <f>IF(K3458="是",F3458*0.25*(价格数据!B3459/价格数据!B3458),B3458*(价格数据!B3459/价格数据!B3458))</f>
        <v>39764.624066685115</v>
      </c>
      <c r="C3459">
        <f>IF(K3458="是",F3458*0.25*(价格数据!C3459/价格数据!C3458),C3458*(价格数据!C3459/价格数据!C3458))</f>
        <v>37468.506204369667</v>
      </c>
      <c r="D3459">
        <f>IF(K3458="是",F3458*0.25*(价格数据!D3459/价格数据!D3458),D3458*(价格数据!D3459/价格数据!D3458))</f>
        <v>35388.116176518161</v>
      </c>
      <c r="E3459">
        <f>IF(K3458="是",F3458*0.25*(价格数据!E3459/价格数据!E3458),E3458*(价格数据!E3459/价格数据!E3458))</f>
        <v>35540.734400470668</v>
      </c>
      <c r="F3459">
        <f t="shared" ref="F3459:F3522" si="756">B3459+C3459+D3459+E3459</f>
        <v>148161.9808480436</v>
      </c>
      <c r="G3459">
        <f t="shared" ref="G3459:G3522" si="757">B3459/F3459</f>
        <v>0.26838615304062458</v>
      </c>
      <c r="H3459">
        <f t="shared" ref="H3459:H3522" si="758">C3459/F3459</f>
        <v>0.25288880446865608</v>
      </c>
      <c r="I3459">
        <f t="shared" ref="I3459:I3522" si="759">D3459/F3459</f>
        <v>0.23884748282902996</v>
      </c>
      <c r="J3459">
        <f t="shared" ref="J3459:J3522" si="760">E3459/F3459</f>
        <v>0.23987755966168944</v>
      </c>
      <c r="K3459" t="str">
        <f>IF(OR(
 ROUND(G3459,4)&gt;(0.25+参数设置!B$3), ROUND(G3459,4)&lt;(0.25-参数设置!B$3),
 ROUND(H3459,4)&gt;(0.25+参数设置!B$3), ROUND(H3459,4)&lt;(0.25-参数设置!B$3),
 ROUND(I3459,4)&gt;(0.25+参数设置!B$3), ROUND(I3459,4)&lt;(0.25-参数设置!B$3),
 ROUND(J3459,4)&gt;(0.25+参数设置!B$3), ROUND(J3459,4)&lt;(0.25-参数设置!B$3)
),"是","否")</f>
        <v>否</v>
      </c>
      <c r="L3459">
        <f t="shared" ref="L3459:L3522" si="761">IF(K3459="是",F3459*0.25,B3459)</f>
        <v>39764.624066685115</v>
      </c>
      <c r="M3459">
        <f t="shared" ref="M3459:M3522" si="762">IF(K3459="是",F3459*0.25,C3459)</f>
        <v>37468.506204369667</v>
      </c>
      <c r="N3459">
        <f t="shared" ref="N3459:N3522" si="763">IF(K3459="是",F3459*0.25,D3459)</f>
        <v>35388.116176518161</v>
      </c>
      <c r="O3459">
        <f t="shared" ref="O3459:O3522" si="764">IF(K3459="是",F3459*0.25,E3459)</f>
        <v>35540.734400470668</v>
      </c>
      <c r="P3459">
        <f t="shared" ref="P3459:P3522" si="765">IF(K3459="是",ABS(L3459-B3459),0)</f>
        <v>0</v>
      </c>
      <c r="Q3459">
        <f t="shared" ref="Q3459:Q3522" si="766">IF(K3459="是",ABS(M3459-C3459),0)</f>
        <v>0</v>
      </c>
      <c r="R3459">
        <f t="shared" ref="R3459:R3522" si="767">IF(K3459="是",ABS(N3459-D3459),0)</f>
        <v>0</v>
      </c>
      <c r="S3459">
        <f t="shared" ref="S3459:S3522" si="768">IF(K3459="是",ABS(O3459-E3459),0)</f>
        <v>0</v>
      </c>
      <c r="T3459">
        <f t="shared" ref="T3459:T3522" si="769">P3459+Q3459+R3459+S3459</f>
        <v>0</v>
      </c>
      <c r="U3459">
        <f>T3459*参数设置!B3460</f>
        <v>0</v>
      </c>
    </row>
    <row r="3460" spans="1:21" x14ac:dyDescent="0.25">
      <c r="A3460" s="3">
        <v>44942</v>
      </c>
      <c r="B3460">
        <f>IF(K3459="是",F3459*0.25*(价格数据!B3460/价格数据!B3459),B3459*(价格数据!B3460/价格数据!B3459))</f>
        <v>39755.028356244315</v>
      </c>
      <c r="C3460">
        <f>IF(K3459="是",F3459*0.25*(价格数据!C3460/价格数据!C3459),C3459*(价格数据!C3460/价格数据!C3459))</f>
        <v>37682.50561899606</v>
      </c>
      <c r="D3460">
        <f>IF(K3459="是",F3459*0.25*(价格数据!D3460/价格数据!D3459),D3459*(价格数据!D3460/价格数据!D3459))</f>
        <v>35359.819529703156</v>
      </c>
      <c r="E3460">
        <f>IF(K3459="是",F3459*0.25*(价格数据!E3460/价格数据!E3459),E3459*(价格数据!E3460/价格数据!E3459))</f>
        <v>35534.69235478167</v>
      </c>
      <c r="F3460">
        <f t="shared" si="756"/>
        <v>148332.04585972519</v>
      </c>
      <c r="G3460">
        <f t="shared" si="757"/>
        <v>0.26801375337221395</v>
      </c>
      <c r="H3460">
        <f t="shared" si="758"/>
        <v>0.25404156870209754</v>
      </c>
      <c r="I3460">
        <f t="shared" si="759"/>
        <v>0.23838287488559465</v>
      </c>
      <c r="J3460">
        <f t="shared" si="760"/>
        <v>0.23956180304009395</v>
      </c>
      <c r="K3460" t="str">
        <f>IF(OR(
 ROUND(G3460,4)&gt;(0.25+参数设置!B$3), ROUND(G3460,4)&lt;(0.25-参数设置!B$3),
 ROUND(H3460,4)&gt;(0.25+参数设置!B$3), ROUND(H3460,4)&lt;(0.25-参数设置!B$3),
 ROUND(I3460,4)&gt;(0.25+参数设置!B$3), ROUND(I3460,4)&lt;(0.25-参数设置!B$3),
 ROUND(J3460,4)&gt;(0.25+参数设置!B$3), ROUND(J3460,4)&lt;(0.25-参数设置!B$3)
),"是","否")</f>
        <v>否</v>
      </c>
      <c r="L3460">
        <f t="shared" si="761"/>
        <v>39755.028356244315</v>
      </c>
      <c r="M3460">
        <f t="shared" si="762"/>
        <v>37682.50561899606</v>
      </c>
      <c r="N3460">
        <f t="shared" si="763"/>
        <v>35359.819529703156</v>
      </c>
      <c r="O3460">
        <f t="shared" si="764"/>
        <v>35534.69235478167</v>
      </c>
      <c r="P3460">
        <f t="shared" si="765"/>
        <v>0</v>
      </c>
      <c r="Q3460">
        <f t="shared" si="766"/>
        <v>0</v>
      </c>
      <c r="R3460">
        <f t="shared" si="767"/>
        <v>0</v>
      </c>
      <c r="S3460">
        <f t="shared" si="768"/>
        <v>0</v>
      </c>
      <c r="T3460">
        <f t="shared" si="769"/>
        <v>0</v>
      </c>
      <c r="U3460">
        <f>T3460*参数设置!B3461</f>
        <v>0</v>
      </c>
    </row>
    <row r="3461" spans="1:21" x14ac:dyDescent="0.25">
      <c r="A3461" s="3">
        <v>44943</v>
      </c>
      <c r="B3461">
        <f>IF(K3460="是",F3460*0.25*(价格数据!B3461/价格数据!B3460),B3460*(价格数据!B3461/价格数据!B3460))</f>
        <v>39716.645514481112</v>
      </c>
      <c r="C3461">
        <f>IF(K3460="是",F3460*0.25*(价格数据!C3461/价格数据!C3460),C3460*(价格数据!C3461/价格数据!C3460))</f>
        <v>37831.374776997029</v>
      </c>
      <c r="D3461">
        <f>IF(K3460="是",F3460*0.25*(价格数据!D3461/价格数据!D3460),D3460*(价格数据!D3461/价格数据!D3460))</f>
        <v>35362.292052240387</v>
      </c>
      <c r="E3461">
        <f>IF(K3460="是",F3460*0.25*(价格数据!E3461/价格数据!E3460),E3460*(价格数据!E3461/价格数据!E3460))</f>
        <v>35535.758598138549</v>
      </c>
      <c r="F3461">
        <f t="shared" si="756"/>
        <v>148446.07094185706</v>
      </c>
      <c r="G3461">
        <f t="shared" si="757"/>
        <v>0.2675493211944775</v>
      </c>
      <c r="H3461">
        <f t="shared" si="758"/>
        <v>0.25484928322430789</v>
      </c>
      <c r="I3461">
        <f t="shared" si="759"/>
        <v>0.23821642316212593</v>
      </c>
      <c r="J3461">
        <f t="shared" si="760"/>
        <v>0.23938497241908879</v>
      </c>
      <c r="K3461" t="str">
        <f>IF(OR(
 ROUND(G3461,4)&gt;(0.25+参数设置!B$3), ROUND(G3461,4)&lt;(0.25-参数设置!B$3),
 ROUND(H3461,4)&gt;(0.25+参数设置!B$3), ROUND(H3461,4)&lt;(0.25-参数设置!B$3),
 ROUND(I3461,4)&gt;(0.25+参数设置!B$3), ROUND(I3461,4)&lt;(0.25-参数设置!B$3),
 ROUND(J3461,4)&gt;(0.25+参数设置!B$3), ROUND(J3461,4)&lt;(0.25-参数设置!B$3)
),"是","否")</f>
        <v>否</v>
      </c>
      <c r="L3461">
        <f t="shared" si="761"/>
        <v>39716.645514481112</v>
      </c>
      <c r="M3461">
        <f t="shared" si="762"/>
        <v>37831.374776997029</v>
      </c>
      <c r="N3461">
        <f t="shared" si="763"/>
        <v>35362.292052240387</v>
      </c>
      <c r="O3461">
        <f t="shared" si="764"/>
        <v>35535.758598138549</v>
      </c>
      <c r="P3461">
        <f t="shared" si="765"/>
        <v>0</v>
      </c>
      <c r="Q3461">
        <f t="shared" si="766"/>
        <v>0</v>
      </c>
      <c r="R3461">
        <f t="shared" si="767"/>
        <v>0</v>
      </c>
      <c r="S3461">
        <f t="shared" si="768"/>
        <v>0</v>
      </c>
      <c r="T3461">
        <f t="shared" si="769"/>
        <v>0</v>
      </c>
      <c r="U3461">
        <f>T3461*参数设置!B3462</f>
        <v>0</v>
      </c>
    </row>
    <row r="3462" spans="1:21" x14ac:dyDescent="0.25">
      <c r="A3462" s="3">
        <v>44944</v>
      </c>
      <c r="B3462">
        <f>IF(K3461="是",F3461*0.25*(价格数据!B3462/价格数据!B3461),B3461*(价格数据!B3462/价格数据!B3461))</f>
        <v>39630.284120513883</v>
      </c>
      <c r="C3462">
        <f>IF(K3461="是",F3461*0.25*(价格数据!C3462/价格数据!C3461),C3461*(价格数据!C3462/价格数据!C3461))</f>
        <v>37738.331553246418</v>
      </c>
      <c r="D3462">
        <f>IF(K3461="是",F3461*0.25*(价格数据!D3462/价格数据!D3461),D3461*(价格数据!D3462/价格数据!D3461))</f>
        <v>35357.072282439563</v>
      </c>
      <c r="E3462">
        <f>IF(K3461="是",F3461*0.25*(价格数据!E3462/价格数据!E3461),E3461*(价格数据!E3462/价格数据!E3461))</f>
        <v>35540.023571566075</v>
      </c>
      <c r="F3462">
        <f t="shared" si="756"/>
        <v>148265.71152776593</v>
      </c>
      <c r="G3462">
        <f t="shared" si="757"/>
        <v>0.2672923072513112</v>
      </c>
      <c r="H3462">
        <f t="shared" si="758"/>
        <v>0.2545317535954974</v>
      </c>
      <c r="I3462">
        <f t="shared" si="759"/>
        <v>0.23847099857486734</v>
      </c>
      <c r="J3462">
        <f t="shared" si="760"/>
        <v>0.23970494057832409</v>
      </c>
      <c r="K3462" t="str">
        <f>IF(OR(
 ROUND(G3462,4)&gt;(0.25+参数设置!B$3), ROUND(G3462,4)&lt;(0.25-参数设置!B$3),
 ROUND(H3462,4)&gt;(0.25+参数设置!B$3), ROUND(H3462,4)&lt;(0.25-参数设置!B$3),
 ROUND(I3462,4)&gt;(0.25+参数设置!B$3), ROUND(I3462,4)&lt;(0.25-参数设置!B$3),
 ROUND(J3462,4)&gt;(0.25+参数设置!B$3), ROUND(J3462,4)&lt;(0.25-参数设置!B$3)
),"是","否")</f>
        <v>否</v>
      </c>
      <c r="L3462">
        <f t="shared" si="761"/>
        <v>39630.284120513883</v>
      </c>
      <c r="M3462">
        <f t="shared" si="762"/>
        <v>37738.331553246418</v>
      </c>
      <c r="N3462">
        <f t="shared" si="763"/>
        <v>35357.072282439563</v>
      </c>
      <c r="O3462">
        <f t="shared" si="764"/>
        <v>35540.023571566075</v>
      </c>
      <c r="P3462">
        <f t="shared" si="765"/>
        <v>0</v>
      </c>
      <c r="Q3462">
        <f t="shared" si="766"/>
        <v>0</v>
      </c>
      <c r="R3462">
        <f t="shared" si="767"/>
        <v>0</v>
      </c>
      <c r="S3462">
        <f t="shared" si="768"/>
        <v>0</v>
      </c>
      <c r="T3462">
        <f t="shared" si="769"/>
        <v>0</v>
      </c>
      <c r="U3462">
        <f>T3462*参数设置!B3463</f>
        <v>0</v>
      </c>
    </row>
    <row r="3463" spans="1:21" x14ac:dyDescent="0.25">
      <c r="A3463" s="3">
        <v>44945</v>
      </c>
      <c r="B3463">
        <f>IF(K3462="是",F3462*0.25*(价格数据!B3463/价格数据!B3462),B3462*(价格数据!B3463/价格数据!B3462))</f>
        <v>39898.964012856355</v>
      </c>
      <c r="C3463">
        <f>IF(K3462="是",F3462*0.25*(价格数据!C3463/价格数据!C3462),C3462*(价格数据!C3463/价格数据!C3462))</f>
        <v>37849.983421747143</v>
      </c>
      <c r="D3463">
        <f>IF(K3462="是",F3462*0.25*(价格数据!D3463/价格数据!D3462),D3462*(价格数据!D3463/价格数据!D3462))</f>
        <v>35365.039299503987</v>
      </c>
      <c r="E3463">
        <f>IF(K3462="是",F3462*0.25*(价格数据!E3463/价格数据!E3462),E3462*(价格数据!E3463/价格数据!E3462))</f>
        <v>35538.957328209195</v>
      </c>
      <c r="F3463">
        <f t="shared" si="756"/>
        <v>148652.94406231667</v>
      </c>
      <c r="G3463">
        <f t="shared" si="757"/>
        <v>0.26840345655132364</v>
      </c>
      <c r="H3463">
        <f t="shared" si="758"/>
        <v>0.25461980360025754</v>
      </c>
      <c r="I3463">
        <f t="shared" si="759"/>
        <v>0.2379033898223949</v>
      </c>
      <c r="J3463">
        <f t="shared" si="760"/>
        <v>0.23907335002602398</v>
      </c>
      <c r="K3463" t="str">
        <f>IF(OR(
 ROUND(G3463,4)&gt;(0.25+参数设置!B$3), ROUND(G3463,4)&lt;(0.25-参数设置!B$3),
 ROUND(H3463,4)&gt;(0.25+参数设置!B$3), ROUND(H3463,4)&lt;(0.25-参数设置!B$3),
 ROUND(I3463,4)&gt;(0.25+参数设置!B$3), ROUND(I3463,4)&lt;(0.25-参数设置!B$3),
 ROUND(J3463,4)&gt;(0.25+参数设置!B$3), ROUND(J3463,4)&lt;(0.25-参数设置!B$3)
),"是","否")</f>
        <v>否</v>
      </c>
      <c r="L3463">
        <f t="shared" si="761"/>
        <v>39898.964012856355</v>
      </c>
      <c r="M3463">
        <f t="shared" si="762"/>
        <v>37849.983421747143</v>
      </c>
      <c r="N3463">
        <f t="shared" si="763"/>
        <v>35365.039299503987</v>
      </c>
      <c r="O3463">
        <f t="shared" si="764"/>
        <v>35538.957328209195</v>
      </c>
      <c r="P3463">
        <f t="shared" si="765"/>
        <v>0</v>
      </c>
      <c r="Q3463">
        <f t="shared" si="766"/>
        <v>0</v>
      </c>
      <c r="R3463">
        <f t="shared" si="767"/>
        <v>0</v>
      </c>
      <c r="S3463">
        <f t="shared" si="768"/>
        <v>0</v>
      </c>
      <c r="T3463">
        <f t="shared" si="769"/>
        <v>0</v>
      </c>
      <c r="U3463">
        <f>T3463*参数设置!B3464</f>
        <v>0</v>
      </c>
    </row>
    <row r="3464" spans="1:21" x14ac:dyDescent="0.25">
      <c r="A3464" s="3">
        <v>44946</v>
      </c>
      <c r="B3464">
        <f>IF(K3463="是",F3463*0.25*(价格数据!B3464/价格数据!B3463),B3463*(价格数据!B3464/价格数据!B3463))</f>
        <v>40119.665352994809</v>
      </c>
      <c r="C3464">
        <f>IF(K3463="是",F3463*0.25*(价格数据!C3464/价格数据!C3463),C3463*(价格数据!C3464/价格数据!C3463))</f>
        <v>38157.026060124153</v>
      </c>
      <c r="D3464">
        <f>IF(K3463="是",F3463*0.25*(价格数据!D3464/价格数据!D3463),D3463*(价格数据!D3464/价格数据!D3463))</f>
        <v>35399.379890298893</v>
      </c>
      <c r="E3464">
        <f>IF(K3463="是",F3463*0.25*(价格数据!E3464/价格数据!E3463),E3463*(价格数据!E3464/价格数据!E3463))</f>
        <v>35558.505123085357</v>
      </c>
      <c r="F3464">
        <f t="shared" si="756"/>
        <v>149234.57642650322</v>
      </c>
      <c r="G3464">
        <f t="shared" si="757"/>
        <v>0.26883625975749265</v>
      </c>
      <c r="H3464">
        <f t="shared" si="758"/>
        <v>0.25568488867535444</v>
      </c>
      <c r="I3464">
        <f t="shared" si="759"/>
        <v>0.23720628783191403</v>
      </c>
      <c r="J3464">
        <f t="shared" si="760"/>
        <v>0.23827256373523881</v>
      </c>
      <c r="K3464" t="str">
        <f>IF(OR(
 ROUND(G3464,4)&gt;(0.25+参数设置!B$3), ROUND(G3464,4)&lt;(0.25-参数设置!B$3),
 ROUND(H3464,4)&gt;(0.25+参数设置!B$3), ROUND(H3464,4)&lt;(0.25-参数设置!B$3),
 ROUND(I3464,4)&gt;(0.25+参数设置!B$3), ROUND(I3464,4)&lt;(0.25-参数设置!B$3),
 ROUND(J3464,4)&gt;(0.25+参数设置!B$3), ROUND(J3464,4)&lt;(0.25-参数设置!B$3)
),"是","否")</f>
        <v>否</v>
      </c>
      <c r="L3464">
        <f t="shared" si="761"/>
        <v>40119.665352994809</v>
      </c>
      <c r="M3464">
        <f t="shared" si="762"/>
        <v>38157.026060124153</v>
      </c>
      <c r="N3464">
        <f t="shared" si="763"/>
        <v>35399.379890298893</v>
      </c>
      <c r="O3464">
        <f t="shared" si="764"/>
        <v>35558.505123085357</v>
      </c>
      <c r="P3464">
        <f t="shared" si="765"/>
        <v>0</v>
      </c>
      <c r="Q3464">
        <f t="shared" si="766"/>
        <v>0</v>
      </c>
      <c r="R3464">
        <f t="shared" si="767"/>
        <v>0</v>
      </c>
      <c r="S3464">
        <f t="shared" si="768"/>
        <v>0</v>
      </c>
      <c r="T3464">
        <f t="shared" si="769"/>
        <v>0</v>
      </c>
      <c r="U3464">
        <f>T3464*参数设置!B3465</f>
        <v>0</v>
      </c>
    </row>
    <row r="3465" spans="1:21" x14ac:dyDescent="0.25">
      <c r="A3465" s="3">
        <v>44947</v>
      </c>
      <c r="B3465">
        <f>IF(K3464="是",F3464*0.25*(价格数据!B3465/价格数据!B3464),B3464*(价格数据!B3465/价格数据!B3464))</f>
        <v>40119.665352994809</v>
      </c>
      <c r="C3465">
        <f>IF(K3464="是",F3464*0.25*(价格数据!C3465/价格数据!C3464),C3464*(价格数据!C3465/价格数据!C3464))</f>
        <v>38157.026060124153</v>
      </c>
      <c r="D3465">
        <f>IF(K3464="是",F3464*0.25*(价格数据!D3465/价格数据!D3464),D3464*(价格数据!D3465/价格数据!D3464))</f>
        <v>35399.379890298893</v>
      </c>
      <c r="E3465">
        <f>IF(K3464="是",F3464*0.25*(价格数据!E3465/价格数据!E3464),E3464*(价格数据!E3465/价格数据!E3464))</f>
        <v>35558.505123085357</v>
      </c>
      <c r="F3465">
        <f t="shared" si="756"/>
        <v>149234.57642650322</v>
      </c>
      <c r="G3465">
        <f t="shared" si="757"/>
        <v>0.26883625975749265</v>
      </c>
      <c r="H3465">
        <f t="shared" si="758"/>
        <v>0.25568488867535444</v>
      </c>
      <c r="I3465">
        <f t="shared" si="759"/>
        <v>0.23720628783191403</v>
      </c>
      <c r="J3465">
        <f t="shared" si="760"/>
        <v>0.23827256373523881</v>
      </c>
      <c r="K3465" t="str">
        <f>IF(OR(
 ROUND(G3465,4)&gt;(0.25+参数设置!B$3), ROUND(G3465,4)&lt;(0.25-参数设置!B$3),
 ROUND(H3465,4)&gt;(0.25+参数设置!B$3), ROUND(H3465,4)&lt;(0.25-参数设置!B$3),
 ROUND(I3465,4)&gt;(0.25+参数设置!B$3), ROUND(I3465,4)&lt;(0.25-参数设置!B$3),
 ROUND(J3465,4)&gt;(0.25+参数设置!B$3), ROUND(J3465,4)&lt;(0.25-参数设置!B$3)
),"是","否")</f>
        <v>否</v>
      </c>
      <c r="L3465">
        <f t="shared" si="761"/>
        <v>40119.665352994809</v>
      </c>
      <c r="M3465">
        <f t="shared" si="762"/>
        <v>38157.026060124153</v>
      </c>
      <c r="N3465">
        <f t="shared" si="763"/>
        <v>35399.379890298893</v>
      </c>
      <c r="O3465">
        <f t="shared" si="764"/>
        <v>35558.505123085357</v>
      </c>
      <c r="P3465">
        <f t="shared" si="765"/>
        <v>0</v>
      </c>
      <c r="Q3465">
        <f t="shared" si="766"/>
        <v>0</v>
      </c>
      <c r="R3465">
        <f t="shared" si="767"/>
        <v>0</v>
      </c>
      <c r="S3465">
        <f t="shared" si="768"/>
        <v>0</v>
      </c>
      <c r="T3465">
        <f t="shared" si="769"/>
        <v>0</v>
      </c>
      <c r="U3465">
        <f>T3465*参数设置!B3466</f>
        <v>0</v>
      </c>
    </row>
    <row r="3466" spans="1:21" x14ac:dyDescent="0.25">
      <c r="A3466" s="3">
        <v>44948</v>
      </c>
      <c r="B3466">
        <f>IF(K3465="是",F3465*0.25*(价格数据!B3466/价格数据!B3465),B3465*(价格数据!B3466/价格数据!B3465))</f>
        <v>40119.665352994809</v>
      </c>
      <c r="C3466">
        <f>IF(K3465="是",F3465*0.25*(价格数据!C3466/价格数据!C3465),C3465*(价格数据!C3466/价格数据!C3465))</f>
        <v>38157.026060124153</v>
      </c>
      <c r="D3466">
        <f>IF(K3465="是",F3465*0.25*(价格数据!D3466/价格数据!D3465),D3465*(价格数据!D3466/价格数据!D3465))</f>
        <v>35399.379890298893</v>
      </c>
      <c r="E3466">
        <f>IF(K3465="是",F3465*0.25*(价格数据!E3466/价格数据!E3465),E3465*(价格数据!E3466/价格数据!E3465))</f>
        <v>35558.505123085357</v>
      </c>
      <c r="F3466">
        <f t="shared" si="756"/>
        <v>149234.57642650322</v>
      </c>
      <c r="G3466">
        <f t="shared" si="757"/>
        <v>0.26883625975749265</v>
      </c>
      <c r="H3466">
        <f t="shared" si="758"/>
        <v>0.25568488867535444</v>
      </c>
      <c r="I3466">
        <f t="shared" si="759"/>
        <v>0.23720628783191403</v>
      </c>
      <c r="J3466">
        <f t="shared" si="760"/>
        <v>0.23827256373523881</v>
      </c>
      <c r="K3466" t="str">
        <f>IF(OR(
 ROUND(G3466,4)&gt;(0.25+参数设置!B$3), ROUND(G3466,4)&lt;(0.25-参数设置!B$3),
 ROUND(H3466,4)&gt;(0.25+参数设置!B$3), ROUND(H3466,4)&lt;(0.25-参数设置!B$3),
 ROUND(I3466,4)&gt;(0.25+参数设置!B$3), ROUND(I3466,4)&lt;(0.25-参数设置!B$3),
 ROUND(J3466,4)&gt;(0.25+参数设置!B$3), ROUND(J3466,4)&lt;(0.25-参数设置!B$3)
),"是","否")</f>
        <v>否</v>
      </c>
      <c r="L3466">
        <f t="shared" si="761"/>
        <v>40119.665352994809</v>
      </c>
      <c r="M3466">
        <f t="shared" si="762"/>
        <v>38157.026060124153</v>
      </c>
      <c r="N3466">
        <f t="shared" si="763"/>
        <v>35399.379890298893</v>
      </c>
      <c r="O3466">
        <f t="shared" si="764"/>
        <v>35558.505123085357</v>
      </c>
      <c r="P3466">
        <f t="shared" si="765"/>
        <v>0</v>
      </c>
      <c r="Q3466">
        <f t="shared" si="766"/>
        <v>0</v>
      </c>
      <c r="R3466">
        <f t="shared" si="767"/>
        <v>0</v>
      </c>
      <c r="S3466">
        <f t="shared" si="768"/>
        <v>0</v>
      </c>
      <c r="T3466">
        <f t="shared" si="769"/>
        <v>0</v>
      </c>
      <c r="U3466">
        <f>T3466*参数设置!B3467</f>
        <v>0</v>
      </c>
    </row>
    <row r="3467" spans="1:21" x14ac:dyDescent="0.25">
      <c r="A3467" s="3">
        <v>44949</v>
      </c>
      <c r="B3467">
        <f>IF(K3466="是",F3466*0.25*(价格数据!B3467/价格数据!B3466),B3466*(价格数据!B3467/价格数据!B3466))</f>
        <v>40119.665352994809</v>
      </c>
      <c r="C3467">
        <f>IF(K3466="是",F3466*0.25*(价格数据!C3467/价格数据!C3466),C3466*(价格数据!C3467/价格数据!C3466))</f>
        <v>38157.026060124153</v>
      </c>
      <c r="D3467">
        <f>IF(K3466="是",F3466*0.25*(价格数据!D3467/价格数据!D3466),D3466*(价格数据!D3467/价格数据!D3466))</f>
        <v>35399.379890298893</v>
      </c>
      <c r="E3467">
        <f>IF(K3466="是",F3466*0.25*(价格数据!E3467/价格数据!E3466),E3466*(价格数据!E3467/价格数据!E3466))</f>
        <v>35558.505123085357</v>
      </c>
      <c r="F3467">
        <f t="shared" si="756"/>
        <v>149234.57642650322</v>
      </c>
      <c r="G3467">
        <f t="shared" si="757"/>
        <v>0.26883625975749265</v>
      </c>
      <c r="H3467">
        <f t="shared" si="758"/>
        <v>0.25568488867535444</v>
      </c>
      <c r="I3467">
        <f t="shared" si="759"/>
        <v>0.23720628783191403</v>
      </c>
      <c r="J3467">
        <f t="shared" si="760"/>
        <v>0.23827256373523881</v>
      </c>
      <c r="K3467" t="str">
        <f>IF(OR(
 ROUND(G3467,4)&gt;(0.25+参数设置!B$3), ROUND(G3467,4)&lt;(0.25-参数设置!B$3),
 ROUND(H3467,4)&gt;(0.25+参数设置!B$3), ROUND(H3467,4)&lt;(0.25-参数设置!B$3),
 ROUND(I3467,4)&gt;(0.25+参数设置!B$3), ROUND(I3467,4)&lt;(0.25-参数设置!B$3),
 ROUND(J3467,4)&gt;(0.25+参数设置!B$3), ROUND(J3467,4)&lt;(0.25-参数设置!B$3)
),"是","否")</f>
        <v>否</v>
      </c>
      <c r="L3467">
        <f t="shared" si="761"/>
        <v>40119.665352994809</v>
      </c>
      <c r="M3467">
        <f t="shared" si="762"/>
        <v>38157.026060124153</v>
      </c>
      <c r="N3467">
        <f t="shared" si="763"/>
        <v>35399.379890298893</v>
      </c>
      <c r="O3467">
        <f t="shared" si="764"/>
        <v>35558.505123085357</v>
      </c>
      <c r="P3467">
        <f t="shared" si="765"/>
        <v>0</v>
      </c>
      <c r="Q3467">
        <f t="shared" si="766"/>
        <v>0</v>
      </c>
      <c r="R3467">
        <f t="shared" si="767"/>
        <v>0</v>
      </c>
      <c r="S3467">
        <f t="shared" si="768"/>
        <v>0</v>
      </c>
      <c r="T3467">
        <f t="shared" si="769"/>
        <v>0</v>
      </c>
      <c r="U3467">
        <f>T3467*参数设置!B3468</f>
        <v>0</v>
      </c>
    </row>
    <row r="3468" spans="1:21" x14ac:dyDescent="0.25">
      <c r="A3468" s="3">
        <v>44950</v>
      </c>
      <c r="B3468">
        <f>IF(K3467="是",F3467*0.25*(价格数据!B3468/价格数据!B3467),B3467*(价格数据!B3468/价格数据!B3467))</f>
        <v>40119.665352994809</v>
      </c>
      <c r="C3468">
        <f>IF(K3467="是",F3467*0.25*(价格数据!C3468/价格数据!C3467),C3467*(价格数据!C3468/价格数据!C3467))</f>
        <v>38157.026060124153</v>
      </c>
      <c r="D3468">
        <f>IF(K3467="是",F3467*0.25*(价格数据!D3468/价格数据!D3467),D3467*(价格数据!D3468/价格数据!D3467))</f>
        <v>35399.379890298893</v>
      </c>
      <c r="E3468">
        <f>IF(K3467="是",F3467*0.25*(价格数据!E3468/价格数据!E3467),E3467*(价格数据!E3468/价格数据!E3467))</f>
        <v>35558.505123085357</v>
      </c>
      <c r="F3468">
        <f t="shared" si="756"/>
        <v>149234.57642650322</v>
      </c>
      <c r="G3468">
        <f t="shared" si="757"/>
        <v>0.26883625975749265</v>
      </c>
      <c r="H3468">
        <f t="shared" si="758"/>
        <v>0.25568488867535444</v>
      </c>
      <c r="I3468">
        <f t="shared" si="759"/>
        <v>0.23720628783191403</v>
      </c>
      <c r="J3468">
        <f t="shared" si="760"/>
        <v>0.23827256373523881</v>
      </c>
      <c r="K3468" t="str">
        <f>IF(OR(
 ROUND(G3468,4)&gt;(0.25+参数设置!B$3), ROUND(G3468,4)&lt;(0.25-参数设置!B$3),
 ROUND(H3468,4)&gt;(0.25+参数设置!B$3), ROUND(H3468,4)&lt;(0.25-参数设置!B$3),
 ROUND(I3468,4)&gt;(0.25+参数设置!B$3), ROUND(I3468,4)&lt;(0.25-参数设置!B$3),
 ROUND(J3468,4)&gt;(0.25+参数设置!B$3), ROUND(J3468,4)&lt;(0.25-参数设置!B$3)
),"是","否")</f>
        <v>否</v>
      </c>
      <c r="L3468">
        <f t="shared" si="761"/>
        <v>40119.665352994809</v>
      </c>
      <c r="M3468">
        <f t="shared" si="762"/>
        <v>38157.026060124153</v>
      </c>
      <c r="N3468">
        <f t="shared" si="763"/>
        <v>35399.379890298893</v>
      </c>
      <c r="O3468">
        <f t="shared" si="764"/>
        <v>35558.505123085357</v>
      </c>
      <c r="P3468">
        <f t="shared" si="765"/>
        <v>0</v>
      </c>
      <c r="Q3468">
        <f t="shared" si="766"/>
        <v>0</v>
      </c>
      <c r="R3468">
        <f t="shared" si="767"/>
        <v>0</v>
      </c>
      <c r="S3468">
        <f t="shared" si="768"/>
        <v>0</v>
      </c>
      <c r="T3468">
        <f t="shared" si="769"/>
        <v>0</v>
      </c>
      <c r="U3468">
        <f>T3468*参数设置!B3469</f>
        <v>0</v>
      </c>
    </row>
    <row r="3469" spans="1:21" x14ac:dyDescent="0.25">
      <c r="A3469" s="3">
        <v>44951</v>
      </c>
      <c r="B3469">
        <f>IF(K3468="是",F3468*0.25*(价格数据!B3469/价格数据!B3468),B3468*(价格数据!B3469/价格数据!B3468))</f>
        <v>40119.665352994809</v>
      </c>
      <c r="C3469">
        <f>IF(K3468="是",F3468*0.25*(价格数据!C3469/价格数据!C3468),C3468*(价格数据!C3469/价格数据!C3468))</f>
        <v>38157.026060124153</v>
      </c>
      <c r="D3469">
        <f>IF(K3468="是",F3468*0.25*(价格数据!D3469/价格数据!D3468),D3468*(价格数据!D3469/价格数据!D3468))</f>
        <v>35399.379890298893</v>
      </c>
      <c r="E3469">
        <f>IF(K3468="是",F3468*0.25*(价格数据!E3469/价格数据!E3468),E3468*(价格数据!E3469/价格数据!E3468))</f>
        <v>35558.505123085357</v>
      </c>
      <c r="F3469">
        <f t="shared" si="756"/>
        <v>149234.57642650322</v>
      </c>
      <c r="G3469">
        <f t="shared" si="757"/>
        <v>0.26883625975749265</v>
      </c>
      <c r="H3469">
        <f t="shared" si="758"/>
        <v>0.25568488867535444</v>
      </c>
      <c r="I3469">
        <f t="shared" si="759"/>
        <v>0.23720628783191403</v>
      </c>
      <c r="J3469">
        <f t="shared" si="760"/>
        <v>0.23827256373523881</v>
      </c>
      <c r="K3469" t="str">
        <f>IF(OR(
 ROUND(G3469,4)&gt;(0.25+参数设置!B$3), ROUND(G3469,4)&lt;(0.25-参数设置!B$3),
 ROUND(H3469,4)&gt;(0.25+参数设置!B$3), ROUND(H3469,4)&lt;(0.25-参数设置!B$3),
 ROUND(I3469,4)&gt;(0.25+参数设置!B$3), ROUND(I3469,4)&lt;(0.25-参数设置!B$3),
 ROUND(J3469,4)&gt;(0.25+参数设置!B$3), ROUND(J3469,4)&lt;(0.25-参数设置!B$3)
),"是","否")</f>
        <v>否</v>
      </c>
      <c r="L3469">
        <f t="shared" si="761"/>
        <v>40119.665352994809</v>
      </c>
      <c r="M3469">
        <f t="shared" si="762"/>
        <v>38157.026060124153</v>
      </c>
      <c r="N3469">
        <f t="shared" si="763"/>
        <v>35399.379890298893</v>
      </c>
      <c r="O3469">
        <f t="shared" si="764"/>
        <v>35558.505123085357</v>
      </c>
      <c r="P3469">
        <f t="shared" si="765"/>
        <v>0</v>
      </c>
      <c r="Q3469">
        <f t="shared" si="766"/>
        <v>0</v>
      </c>
      <c r="R3469">
        <f t="shared" si="767"/>
        <v>0</v>
      </c>
      <c r="S3469">
        <f t="shared" si="768"/>
        <v>0</v>
      </c>
      <c r="T3469">
        <f t="shared" si="769"/>
        <v>0</v>
      </c>
      <c r="U3469">
        <f>T3469*参数设置!B3470</f>
        <v>0</v>
      </c>
    </row>
    <row r="3470" spans="1:21" x14ac:dyDescent="0.25">
      <c r="A3470" s="3">
        <v>44952</v>
      </c>
      <c r="B3470">
        <f>IF(K3469="是",F3469*0.25*(价格数据!B3470/价格数据!B3469),B3469*(价格数据!B3470/价格数据!B3469))</f>
        <v>40119.665352994809</v>
      </c>
      <c r="C3470">
        <f>IF(K3469="是",F3469*0.25*(价格数据!C3470/价格数据!C3469),C3469*(价格数据!C3470/价格数据!C3469))</f>
        <v>38157.026060124153</v>
      </c>
      <c r="D3470">
        <f>IF(K3469="是",F3469*0.25*(价格数据!D3470/价格数据!D3469),D3469*(价格数据!D3470/价格数据!D3469))</f>
        <v>35399.379890298893</v>
      </c>
      <c r="E3470">
        <f>IF(K3469="是",F3469*0.25*(价格数据!E3470/价格数据!E3469),E3469*(价格数据!E3470/价格数据!E3469))</f>
        <v>35558.505123085357</v>
      </c>
      <c r="F3470">
        <f t="shared" si="756"/>
        <v>149234.57642650322</v>
      </c>
      <c r="G3470">
        <f t="shared" si="757"/>
        <v>0.26883625975749265</v>
      </c>
      <c r="H3470">
        <f t="shared" si="758"/>
        <v>0.25568488867535444</v>
      </c>
      <c r="I3470">
        <f t="shared" si="759"/>
        <v>0.23720628783191403</v>
      </c>
      <c r="J3470">
        <f t="shared" si="760"/>
        <v>0.23827256373523881</v>
      </c>
      <c r="K3470" t="str">
        <f>IF(OR(
 ROUND(G3470,4)&gt;(0.25+参数设置!B$3), ROUND(G3470,4)&lt;(0.25-参数设置!B$3),
 ROUND(H3470,4)&gt;(0.25+参数设置!B$3), ROUND(H3470,4)&lt;(0.25-参数设置!B$3),
 ROUND(I3470,4)&gt;(0.25+参数设置!B$3), ROUND(I3470,4)&lt;(0.25-参数设置!B$3),
 ROUND(J3470,4)&gt;(0.25+参数设置!B$3), ROUND(J3470,4)&lt;(0.25-参数设置!B$3)
),"是","否")</f>
        <v>否</v>
      </c>
      <c r="L3470">
        <f t="shared" si="761"/>
        <v>40119.665352994809</v>
      </c>
      <c r="M3470">
        <f t="shared" si="762"/>
        <v>38157.026060124153</v>
      </c>
      <c r="N3470">
        <f t="shared" si="763"/>
        <v>35399.379890298893</v>
      </c>
      <c r="O3470">
        <f t="shared" si="764"/>
        <v>35558.505123085357</v>
      </c>
      <c r="P3470">
        <f t="shared" si="765"/>
        <v>0</v>
      </c>
      <c r="Q3470">
        <f t="shared" si="766"/>
        <v>0</v>
      </c>
      <c r="R3470">
        <f t="shared" si="767"/>
        <v>0</v>
      </c>
      <c r="S3470">
        <f t="shared" si="768"/>
        <v>0</v>
      </c>
      <c r="T3470">
        <f t="shared" si="769"/>
        <v>0</v>
      </c>
      <c r="U3470">
        <f>T3470*参数设置!B3471</f>
        <v>0</v>
      </c>
    </row>
    <row r="3471" spans="1:21" x14ac:dyDescent="0.25">
      <c r="A3471" s="3">
        <v>44953</v>
      </c>
      <c r="B3471">
        <f>IF(K3470="是",F3470*0.25*(价格数据!B3471/价格数据!B3470),B3470*(价格数据!B3471/价格数据!B3470))</f>
        <v>40119.665352994809</v>
      </c>
      <c r="C3471">
        <f>IF(K3470="是",F3470*0.25*(价格数据!C3471/价格数据!C3470),C3470*(价格数据!C3471/价格数据!C3470))</f>
        <v>38157.026060124153</v>
      </c>
      <c r="D3471">
        <f>IF(K3470="是",F3470*0.25*(价格数据!D3471/价格数据!D3470),D3470*(价格数据!D3471/价格数据!D3470))</f>
        <v>35399.379890298893</v>
      </c>
      <c r="E3471">
        <f>IF(K3470="是",F3470*0.25*(价格数据!E3471/价格数据!E3470),E3470*(价格数据!E3471/价格数据!E3470))</f>
        <v>35558.505123085357</v>
      </c>
      <c r="F3471">
        <f t="shared" si="756"/>
        <v>149234.57642650322</v>
      </c>
      <c r="G3471">
        <f t="shared" si="757"/>
        <v>0.26883625975749265</v>
      </c>
      <c r="H3471">
        <f t="shared" si="758"/>
        <v>0.25568488867535444</v>
      </c>
      <c r="I3471">
        <f t="shared" si="759"/>
        <v>0.23720628783191403</v>
      </c>
      <c r="J3471">
        <f t="shared" si="760"/>
        <v>0.23827256373523881</v>
      </c>
      <c r="K3471" t="str">
        <f>IF(OR(
 ROUND(G3471,4)&gt;(0.25+参数设置!B$3), ROUND(G3471,4)&lt;(0.25-参数设置!B$3),
 ROUND(H3471,4)&gt;(0.25+参数设置!B$3), ROUND(H3471,4)&lt;(0.25-参数设置!B$3),
 ROUND(I3471,4)&gt;(0.25+参数设置!B$3), ROUND(I3471,4)&lt;(0.25-参数设置!B$3),
 ROUND(J3471,4)&gt;(0.25+参数设置!B$3), ROUND(J3471,4)&lt;(0.25-参数设置!B$3)
),"是","否")</f>
        <v>否</v>
      </c>
      <c r="L3471">
        <f t="shared" si="761"/>
        <v>40119.665352994809</v>
      </c>
      <c r="M3471">
        <f t="shared" si="762"/>
        <v>38157.026060124153</v>
      </c>
      <c r="N3471">
        <f t="shared" si="763"/>
        <v>35399.379890298893</v>
      </c>
      <c r="O3471">
        <f t="shared" si="764"/>
        <v>35558.505123085357</v>
      </c>
      <c r="P3471">
        <f t="shared" si="765"/>
        <v>0</v>
      </c>
      <c r="Q3471">
        <f t="shared" si="766"/>
        <v>0</v>
      </c>
      <c r="R3471">
        <f t="shared" si="767"/>
        <v>0</v>
      </c>
      <c r="S3471">
        <f t="shared" si="768"/>
        <v>0</v>
      </c>
      <c r="T3471">
        <f t="shared" si="769"/>
        <v>0</v>
      </c>
      <c r="U3471">
        <f>T3471*参数设置!B3472</f>
        <v>0</v>
      </c>
    </row>
    <row r="3472" spans="1:21" x14ac:dyDescent="0.25">
      <c r="A3472" s="3">
        <v>44954</v>
      </c>
      <c r="B3472">
        <f>IF(K3471="是",F3471*0.25*(价格数据!B3472/价格数据!B3471),B3471*(价格数据!B3472/价格数据!B3471))</f>
        <v>40119.665352994809</v>
      </c>
      <c r="C3472">
        <f>IF(K3471="是",F3471*0.25*(价格数据!C3472/价格数据!C3471),C3471*(价格数据!C3472/价格数据!C3471))</f>
        <v>38157.026060124153</v>
      </c>
      <c r="D3472">
        <f>IF(K3471="是",F3471*0.25*(价格数据!D3472/价格数据!D3471),D3471*(价格数据!D3472/价格数据!D3471))</f>
        <v>35399.379890298893</v>
      </c>
      <c r="E3472">
        <f>IF(K3471="是",F3471*0.25*(价格数据!E3472/价格数据!E3471),E3471*(价格数据!E3472/价格数据!E3471))</f>
        <v>35558.505123085357</v>
      </c>
      <c r="F3472">
        <f t="shared" si="756"/>
        <v>149234.57642650322</v>
      </c>
      <c r="G3472">
        <f t="shared" si="757"/>
        <v>0.26883625975749265</v>
      </c>
      <c r="H3472">
        <f t="shared" si="758"/>
        <v>0.25568488867535444</v>
      </c>
      <c r="I3472">
        <f t="shared" si="759"/>
        <v>0.23720628783191403</v>
      </c>
      <c r="J3472">
        <f t="shared" si="760"/>
        <v>0.23827256373523881</v>
      </c>
      <c r="K3472" t="str">
        <f>IF(OR(
 ROUND(G3472,4)&gt;(0.25+参数设置!B$3), ROUND(G3472,4)&lt;(0.25-参数设置!B$3),
 ROUND(H3472,4)&gt;(0.25+参数设置!B$3), ROUND(H3472,4)&lt;(0.25-参数设置!B$3),
 ROUND(I3472,4)&gt;(0.25+参数设置!B$3), ROUND(I3472,4)&lt;(0.25-参数设置!B$3),
 ROUND(J3472,4)&gt;(0.25+参数设置!B$3), ROUND(J3472,4)&lt;(0.25-参数设置!B$3)
),"是","否")</f>
        <v>否</v>
      </c>
      <c r="L3472">
        <f t="shared" si="761"/>
        <v>40119.665352994809</v>
      </c>
      <c r="M3472">
        <f t="shared" si="762"/>
        <v>38157.026060124153</v>
      </c>
      <c r="N3472">
        <f t="shared" si="763"/>
        <v>35399.379890298893</v>
      </c>
      <c r="O3472">
        <f t="shared" si="764"/>
        <v>35558.505123085357</v>
      </c>
      <c r="P3472">
        <f t="shared" si="765"/>
        <v>0</v>
      </c>
      <c r="Q3472">
        <f t="shared" si="766"/>
        <v>0</v>
      </c>
      <c r="R3472">
        <f t="shared" si="767"/>
        <v>0</v>
      </c>
      <c r="S3472">
        <f t="shared" si="768"/>
        <v>0</v>
      </c>
      <c r="T3472">
        <f t="shared" si="769"/>
        <v>0</v>
      </c>
      <c r="U3472">
        <f>T3472*参数设置!B3473</f>
        <v>0</v>
      </c>
    </row>
    <row r="3473" spans="1:21" x14ac:dyDescent="0.25">
      <c r="A3473" s="3">
        <v>44955</v>
      </c>
      <c r="B3473">
        <f>IF(K3472="是",F3472*0.25*(价格数据!B3473/价格数据!B3472),B3472*(价格数据!B3473/价格数据!B3472))</f>
        <v>40119.665352994809</v>
      </c>
      <c r="C3473">
        <f>IF(K3472="是",F3472*0.25*(价格数据!C3473/价格数据!C3472),C3472*(价格数据!C3473/价格数据!C3472))</f>
        <v>38157.026060124153</v>
      </c>
      <c r="D3473">
        <f>IF(K3472="是",F3472*0.25*(价格数据!D3473/价格数据!D3472),D3472*(价格数据!D3473/价格数据!D3472))</f>
        <v>35399.379890298893</v>
      </c>
      <c r="E3473">
        <f>IF(K3472="是",F3472*0.25*(价格数据!E3473/价格数据!E3472),E3472*(价格数据!E3473/价格数据!E3472))</f>
        <v>35558.505123085357</v>
      </c>
      <c r="F3473">
        <f t="shared" si="756"/>
        <v>149234.57642650322</v>
      </c>
      <c r="G3473">
        <f t="shared" si="757"/>
        <v>0.26883625975749265</v>
      </c>
      <c r="H3473">
        <f t="shared" si="758"/>
        <v>0.25568488867535444</v>
      </c>
      <c r="I3473">
        <f t="shared" si="759"/>
        <v>0.23720628783191403</v>
      </c>
      <c r="J3473">
        <f t="shared" si="760"/>
        <v>0.23827256373523881</v>
      </c>
      <c r="K3473" t="str">
        <f>IF(OR(
 ROUND(G3473,4)&gt;(0.25+参数设置!B$3), ROUND(G3473,4)&lt;(0.25-参数设置!B$3),
 ROUND(H3473,4)&gt;(0.25+参数设置!B$3), ROUND(H3473,4)&lt;(0.25-参数设置!B$3),
 ROUND(I3473,4)&gt;(0.25+参数设置!B$3), ROUND(I3473,4)&lt;(0.25-参数设置!B$3),
 ROUND(J3473,4)&gt;(0.25+参数设置!B$3), ROUND(J3473,4)&lt;(0.25-参数设置!B$3)
),"是","否")</f>
        <v>否</v>
      </c>
      <c r="L3473">
        <f t="shared" si="761"/>
        <v>40119.665352994809</v>
      </c>
      <c r="M3473">
        <f t="shared" si="762"/>
        <v>38157.026060124153</v>
      </c>
      <c r="N3473">
        <f t="shared" si="763"/>
        <v>35399.379890298893</v>
      </c>
      <c r="O3473">
        <f t="shared" si="764"/>
        <v>35558.505123085357</v>
      </c>
      <c r="P3473">
        <f t="shared" si="765"/>
        <v>0</v>
      </c>
      <c r="Q3473">
        <f t="shared" si="766"/>
        <v>0</v>
      </c>
      <c r="R3473">
        <f t="shared" si="767"/>
        <v>0</v>
      </c>
      <c r="S3473">
        <f t="shared" si="768"/>
        <v>0</v>
      </c>
      <c r="T3473">
        <f t="shared" si="769"/>
        <v>0</v>
      </c>
      <c r="U3473">
        <f>T3473*参数设置!B3474</f>
        <v>0</v>
      </c>
    </row>
    <row r="3474" spans="1:21" x14ac:dyDescent="0.25">
      <c r="A3474" s="3">
        <v>44956</v>
      </c>
      <c r="B3474">
        <f>IF(K3473="是",F3473*0.25*(价格数据!B3474/价格数据!B3473),B3473*(价格数据!B3474/价格数据!B3473))</f>
        <v>40349.962403574064</v>
      </c>
      <c r="C3474">
        <f>IF(K3473="是",F3473*0.25*(价格数据!C3474/价格数据!C3473),C3473*(价格数据!C3474/价格数据!C3473))</f>
        <v>38110.504448248852</v>
      </c>
      <c r="D3474">
        <f>IF(K3473="是",F3473*0.25*(价格数据!D3474/价格数据!D3473),D3473*(价格数据!D3474/价格数据!D3473))</f>
        <v>35399.379890298893</v>
      </c>
      <c r="E3474">
        <f>IF(K3473="是",F3473*0.25*(价格数据!E3474/价格数据!E3473),E3473*(价格数据!E3474/价格数据!E3473))</f>
        <v>35544.643959445901</v>
      </c>
      <c r="F3474">
        <f t="shared" si="756"/>
        <v>149404.4907015677</v>
      </c>
      <c r="G3474">
        <f t="shared" si="757"/>
        <v>0.27007195174723536</v>
      </c>
      <c r="H3474">
        <f t="shared" si="758"/>
        <v>0.25508272388126391</v>
      </c>
      <c r="I3474">
        <f t="shared" si="759"/>
        <v>0.23693651860176279</v>
      </c>
      <c r="J3474">
        <f t="shared" si="760"/>
        <v>0.23790880576973802</v>
      </c>
      <c r="K3474" t="str">
        <f>IF(OR(
 ROUND(G3474,4)&gt;(0.25+参数设置!B$3), ROUND(G3474,4)&lt;(0.25-参数设置!B$3),
 ROUND(H3474,4)&gt;(0.25+参数设置!B$3), ROUND(H3474,4)&lt;(0.25-参数设置!B$3),
 ROUND(I3474,4)&gt;(0.25+参数设置!B$3), ROUND(I3474,4)&lt;(0.25-参数设置!B$3),
 ROUND(J3474,4)&gt;(0.25+参数设置!B$3), ROUND(J3474,4)&lt;(0.25-参数设置!B$3)
),"是","否")</f>
        <v>是</v>
      </c>
      <c r="L3474">
        <f t="shared" si="761"/>
        <v>37351.122675391925</v>
      </c>
      <c r="M3474">
        <f t="shared" si="762"/>
        <v>37351.122675391925</v>
      </c>
      <c r="N3474">
        <f t="shared" si="763"/>
        <v>37351.122675391925</v>
      </c>
      <c r="O3474">
        <f t="shared" si="764"/>
        <v>37351.122675391925</v>
      </c>
      <c r="P3474">
        <f t="shared" si="765"/>
        <v>2998.8397281821381</v>
      </c>
      <c r="Q3474">
        <f t="shared" si="766"/>
        <v>759.38177285692655</v>
      </c>
      <c r="R3474">
        <f t="shared" si="767"/>
        <v>1951.7427850930326</v>
      </c>
      <c r="S3474">
        <f t="shared" si="768"/>
        <v>1806.4787159460247</v>
      </c>
      <c r="T3474">
        <f t="shared" si="769"/>
        <v>7516.4430020781219</v>
      </c>
      <c r="U3474">
        <f>T3474*参数设置!B3475</f>
        <v>0</v>
      </c>
    </row>
    <row r="3475" spans="1:21" x14ac:dyDescent="0.25">
      <c r="A3475" s="3">
        <v>44957</v>
      </c>
      <c r="B3475">
        <f>IF(K3474="是",F3474*0.25*(价格数据!B3475/价格数据!B3474),B3474*(价格数据!B3475/价格数据!B3474))</f>
        <v>36942.52537620809</v>
      </c>
      <c r="C3475">
        <f>IF(K3474="是",F3474*0.25*(价格数据!C3475/价格数据!C3474),C3474*(价格数据!C3475/价格数据!C3474))</f>
        <v>37104.911661662532</v>
      </c>
      <c r="D3475">
        <f>IF(K3474="是",F3474*0.25*(价格数据!D3475/价格数据!D3474),D3474*(价格数据!D3475/价格数据!D3474))</f>
        <v>37346.484728857031</v>
      </c>
      <c r="E3475">
        <f>IF(K3474="是",F3474*0.25*(价格数据!E3475/价格数据!E3474),E3474*(价格数据!E3475/价格数据!E3474))</f>
        <v>37345.520511185394</v>
      </c>
      <c r="F3475">
        <f t="shared" si="756"/>
        <v>148739.44227791304</v>
      </c>
      <c r="G3475">
        <f t="shared" si="757"/>
        <v>0.24837074020475769</v>
      </c>
      <c r="H3475">
        <f t="shared" si="758"/>
        <v>0.24946249020037101</v>
      </c>
      <c r="I3475">
        <f t="shared" si="759"/>
        <v>0.25108662609529475</v>
      </c>
      <c r="J3475">
        <f t="shared" si="760"/>
        <v>0.25108014349957658</v>
      </c>
      <c r="K3475" t="str">
        <f>IF(OR(
 ROUND(G3475,4)&gt;(0.25+参数设置!B$3), ROUND(G3475,4)&lt;(0.25-参数设置!B$3),
 ROUND(H3475,4)&gt;(0.25+参数设置!B$3), ROUND(H3475,4)&lt;(0.25-参数设置!B$3),
 ROUND(I3475,4)&gt;(0.25+参数设置!B$3), ROUND(I3475,4)&lt;(0.25-参数设置!B$3),
 ROUND(J3475,4)&gt;(0.25+参数设置!B$3), ROUND(J3475,4)&lt;(0.25-参数设置!B$3)
),"是","否")</f>
        <v>否</v>
      </c>
      <c r="L3475">
        <f t="shared" si="761"/>
        <v>36942.52537620809</v>
      </c>
      <c r="M3475">
        <f t="shared" si="762"/>
        <v>37104.911661662532</v>
      </c>
      <c r="N3475">
        <f t="shared" si="763"/>
        <v>37346.484728857031</v>
      </c>
      <c r="O3475">
        <f t="shared" si="764"/>
        <v>37345.520511185394</v>
      </c>
      <c r="P3475">
        <f t="shared" si="765"/>
        <v>0</v>
      </c>
      <c r="Q3475">
        <f t="shared" si="766"/>
        <v>0</v>
      </c>
      <c r="R3475">
        <f t="shared" si="767"/>
        <v>0</v>
      </c>
      <c r="S3475">
        <f t="shared" si="768"/>
        <v>0</v>
      </c>
      <c r="T3475">
        <f t="shared" si="769"/>
        <v>0</v>
      </c>
      <c r="U3475">
        <f>T3475*参数设置!B3476</f>
        <v>0</v>
      </c>
    </row>
    <row r="3476" spans="1:21" x14ac:dyDescent="0.25">
      <c r="A3476" s="3">
        <v>44958</v>
      </c>
      <c r="B3476">
        <f>IF(K3475="是",F3475*0.25*(价格数据!B3476/价格数据!B3475),B3475*(价格数据!B3476/价格数据!B3475))</f>
        <v>37217.884425658071</v>
      </c>
      <c r="C3476">
        <f>IF(K3475="是",F3475*0.25*(价格数据!C3476/价格数据!C3475),C3475*(价格数据!C3476/价格数据!C3475))</f>
        <v>37305.528043219812</v>
      </c>
      <c r="D3476">
        <f>IF(K3475="是",F3475*0.25*(价格数据!D3476/价格数据!D3475),D3475*(价格数据!D3476/价格数据!D3475))</f>
        <v>37360.688440120117</v>
      </c>
      <c r="E3476">
        <f>IF(K3475="是",F3475*0.25*(价格数据!E3476/价格数据!E3475),E3475*(价格数据!E3476/价格数据!E3475))</f>
        <v>37348.881809709317</v>
      </c>
      <c r="F3476">
        <f t="shared" si="756"/>
        <v>149232.9827187073</v>
      </c>
      <c r="G3476">
        <f t="shared" si="757"/>
        <v>0.24939449542338052</v>
      </c>
      <c r="H3476">
        <f t="shared" si="758"/>
        <v>0.24998178930416384</v>
      </c>
      <c r="I3476">
        <f t="shared" si="759"/>
        <v>0.25035141534725031</v>
      </c>
      <c r="J3476">
        <f t="shared" si="760"/>
        <v>0.25027229992520544</v>
      </c>
      <c r="K3476" t="str">
        <f>IF(OR(
 ROUND(G3476,4)&gt;(0.25+参数设置!B$3), ROUND(G3476,4)&lt;(0.25-参数设置!B$3),
 ROUND(H3476,4)&gt;(0.25+参数设置!B$3), ROUND(H3476,4)&lt;(0.25-参数设置!B$3),
 ROUND(I3476,4)&gt;(0.25+参数设置!B$3), ROUND(I3476,4)&lt;(0.25-参数设置!B$3),
 ROUND(J3476,4)&gt;(0.25+参数设置!B$3), ROUND(J3476,4)&lt;(0.25-参数设置!B$3)
),"是","否")</f>
        <v>否</v>
      </c>
      <c r="L3476">
        <f t="shared" si="761"/>
        <v>37217.884425658071</v>
      </c>
      <c r="M3476">
        <f t="shared" si="762"/>
        <v>37305.528043219812</v>
      </c>
      <c r="N3476">
        <f t="shared" si="763"/>
        <v>37360.688440120117</v>
      </c>
      <c r="O3476">
        <f t="shared" si="764"/>
        <v>37348.881809709317</v>
      </c>
      <c r="P3476">
        <f t="shared" si="765"/>
        <v>0</v>
      </c>
      <c r="Q3476">
        <f t="shared" si="766"/>
        <v>0</v>
      </c>
      <c r="R3476">
        <f t="shared" si="767"/>
        <v>0</v>
      </c>
      <c r="S3476">
        <f t="shared" si="768"/>
        <v>0</v>
      </c>
      <c r="T3476">
        <f t="shared" si="769"/>
        <v>0</v>
      </c>
      <c r="U3476">
        <f>T3476*参数设置!B3477</f>
        <v>0</v>
      </c>
    </row>
    <row r="3477" spans="1:21" x14ac:dyDescent="0.25">
      <c r="A3477" s="3">
        <v>44959</v>
      </c>
      <c r="B3477">
        <f>IF(K3476="是",F3476*0.25*(价格数据!B3477/价格数据!B3476),B3476*(价格数据!B3477/价格数据!B3476))</f>
        <v>37129.058925835488</v>
      </c>
      <c r="C3477">
        <f>IF(K3476="是",F3476*0.25*(价格数据!C3477/价格数据!C3476),C3476*(价格数据!C3477/价格数据!C3476))</f>
        <v>37615.571541990153</v>
      </c>
      <c r="D3477">
        <f>IF(K3476="是",F3476*0.25*(价格数据!D3477/价格数据!D3476),D3476*(价格数据!D3477/价格数据!D3476))</f>
        <v>37385.327531086703</v>
      </c>
      <c r="E3477">
        <f>IF(K3476="是",F3476*0.25*(价格数据!E3477/价格数据!E3476),E3476*(价格数据!E3477/价格数据!E3476))</f>
        <v>37351.496153005704</v>
      </c>
      <c r="F3477">
        <f t="shared" si="756"/>
        <v>149481.45415191806</v>
      </c>
      <c r="G3477">
        <f t="shared" si="757"/>
        <v>0.24838572207159029</v>
      </c>
      <c r="H3477">
        <f t="shared" si="758"/>
        <v>0.25164039081237083</v>
      </c>
      <c r="I3477">
        <f t="shared" si="759"/>
        <v>0.25010010601778049</v>
      </c>
      <c r="J3477">
        <f t="shared" si="760"/>
        <v>0.24987378109825828</v>
      </c>
      <c r="K3477" t="str">
        <f>IF(OR(
 ROUND(G3477,4)&gt;(0.25+参数设置!B$3), ROUND(G3477,4)&lt;(0.25-参数设置!B$3),
 ROUND(H3477,4)&gt;(0.25+参数设置!B$3), ROUND(H3477,4)&lt;(0.25-参数设置!B$3),
 ROUND(I3477,4)&gt;(0.25+参数设置!B$3), ROUND(I3477,4)&lt;(0.25-参数设置!B$3),
 ROUND(J3477,4)&gt;(0.25+参数设置!B$3), ROUND(J3477,4)&lt;(0.25-参数设置!B$3)
),"是","否")</f>
        <v>否</v>
      </c>
      <c r="L3477">
        <f t="shared" si="761"/>
        <v>37129.058925835488</v>
      </c>
      <c r="M3477">
        <f t="shared" si="762"/>
        <v>37615.571541990153</v>
      </c>
      <c r="N3477">
        <f t="shared" si="763"/>
        <v>37385.327531086703</v>
      </c>
      <c r="O3477">
        <f t="shared" si="764"/>
        <v>37351.496153005704</v>
      </c>
      <c r="P3477">
        <f t="shared" si="765"/>
        <v>0</v>
      </c>
      <c r="Q3477">
        <f t="shared" si="766"/>
        <v>0</v>
      </c>
      <c r="R3477">
        <f t="shared" si="767"/>
        <v>0</v>
      </c>
      <c r="S3477">
        <f t="shared" si="768"/>
        <v>0</v>
      </c>
      <c r="T3477">
        <f t="shared" si="769"/>
        <v>0</v>
      </c>
      <c r="U3477">
        <f>T3477*参数设置!B3478</f>
        <v>0</v>
      </c>
    </row>
    <row r="3478" spans="1:21" x14ac:dyDescent="0.25">
      <c r="A3478" s="3">
        <v>44960</v>
      </c>
      <c r="B3478">
        <f>IF(K3477="是",F3477*0.25*(价格数据!B3478/价格数据!B3477),B3477*(价格数据!B3478/价格数据!B3477))</f>
        <v>36747.109276598429</v>
      </c>
      <c r="C3478">
        <f>IF(K3477="是",F3477*0.25*(价格数据!C3478/价格数据!C3477),C3477*(价格数据!C3478/价格数据!C3477))</f>
        <v>37123.149514531367</v>
      </c>
      <c r="D3478">
        <f>IF(K3477="是",F3477*0.25*(价格数据!D3478/价格数据!D3477),D3477*(价格数据!D3478/价格数据!D3477))</f>
        <v>37398.661627374502</v>
      </c>
      <c r="E3478">
        <f>IF(K3477="是",F3477*0.25*(价格数据!E3478/价格数据!E3477),E3477*(价格数据!E3478/价格数据!E3477))</f>
        <v>37354.110496302077</v>
      </c>
      <c r="F3478">
        <f t="shared" si="756"/>
        <v>148623.03091480638</v>
      </c>
      <c r="G3478">
        <f t="shared" si="757"/>
        <v>0.24725043656028375</v>
      </c>
      <c r="H3478">
        <f t="shared" si="758"/>
        <v>0.24978059783891152</v>
      </c>
      <c r="I3478">
        <f t="shared" si="759"/>
        <v>0.25163436243479748</v>
      </c>
      <c r="J3478">
        <f t="shared" si="760"/>
        <v>0.25133460316600714</v>
      </c>
      <c r="K3478" t="str">
        <f>IF(OR(
 ROUND(G3478,4)&gt;(0.25+参数设置!B$3), ROUND(G3478,4)&lt;(0.25-参数设置!B$3),
 ROUND(H3478,4)&gt;(0.25+参数设置!B$3), ROUND(H3478,4)&lt;(0.25-参数设置!B$3),
 ROUND(I3478,4)&gt;(0.25+参数设置!B$3), ROUND(I3478,4)&lt;(0.25-参数设置!B$3),
 ROUND(J3478,4)&gt;(0.25+参数设置!B$3), ROUND(J3478,4)&lt;(0.25-参数设置!B$3)
),"是","否")</f>
        <v>否</v>
      </c>
      <c r="L3478">
        <f t="shared" si="761"/>
        <v>36747.109276598429</v>
      </c>
      <c r="M3478">
        <f t="shared" si="762"/>
        <v>37123.149514531367</v>
      </c>
      <c r="N3478">
        <f t="shared" si="763"/>
        <v>37398.661627374502</v>
      </c>
      <c r="O3478">
        <f t="shared" si="764"/>
        <v>37354.110496302077</v>
      </c>
      <c r="P3478">
        <f t="shared" si="765"/>
        <v>0</v>
      </c>
      <c r="Q3478">
        <f t="shared" si="766"/>
        <v>0</v>
      </c>
      <c r="R3478">
        <f t="shared" si="767"/>
        <v>0</v>
      </c>
      <c r="S3478">
        <f t="shared" si="768"/>
        <v>0</v>
      </c>
      <c r="T3478">
        <f t="shared" si="769"/>
        <v>0</v>
      </c>
      <c r="U3478">
        <f>T3478*参数设置!B3479</f>
        <v>0</v>
      </c>
    </row>
    <row r="3479" spans="1:21" x14ac:dyDescent="0.25">
      <c r="A3479" s="3">
        <v>44961</v>
      </c>
      <c r="B3479">
        <f>IF(K3478="是",F3478*0.25*(价格数据!B3479/价格数据!B3478),B3478*(价格数据!B3479/价格数据!B3478))</f>
        <v>36747.109276598429</v>
      </c>
      <c r="C3479">
        <f>IF(K3478="是",F3478*0.25*(价格数据!C3479/价格数据!C3478),C3478*(价格数据!C3479/价格数据!C3478))</f>
        <v>37123.149514531367</v>
      </c>
      <c r="D3479">
        <f>IF(K3478="是",F3478*0.25*(价格数据!D3479/价格数据!D3478),D3478*(价格数据!D3479/价格数据!D3478))</f>
        <v>37398.661627374502</v>
      </c>
      <c r="E3479">
        <f>IF(K3478="是",F3478*0.25*(价格数据!E3479/价格数据!E3478),E3478*(价格数据!E3479/价格数据!E3478))</f>
        <v>37354.110496302077</v>
      </c>
      <c r="F3479">
        <f t="shared" si="756"/>
        <v>148623.03091480638</v>
      </c>
      <c r="G3479">
        <f t="shared" si="757"/>
        <v>0.24725043656028375</v>
      </c>
      <c r="H3479">
        <f t="shared" si="758"/>
        <v>0.24978059783891152</v>
      </c>
      <c r="I3479">
        <f t="shared" si="759"/>
        <v>0.25163436243479748</v>
      </c>
      <c r="J3479">
        <f t="shared" si="760"/>
        <v>0.25133460316600714</v>
      </c>
      <c r="K3479" t="str">
        <f>IF(OR(
 ROUND(G3479,4)&gt;(0.25+参数设置!B$3), ROUND(G3479,4)&lt;(0.25-参数设置!B$3),
 ROUND(H3479,4)&gt;(0.25+参数设置!B$3), ROUND(H3479,4)&lt;(0.25-参数设置!B$3),
 ROUND(I3479,4)&gt;(0.25+参数设置!B$3), ROUND(I3479,4)&lt;(0.25-参数设置!B$3),
 ROUND(J3479,4)&gt;(0.25+参数设置!B$3), ROUND(J3479,4)&lt;(0.25-参数设置!B$3)
),"是","否")</f>
        <v>否</v>
      </c>
      <c r="L3479">
        <f t="shared" si="761"/>
        <v>36747.109276598429</v>
      </c>
      <c r="M3479">
        <f t="shared" si="762"/>
        <v>37123.149514531367</v>
      </c>
      <c r="N3479">
        <f t="shared" si="763"/>
        <v>37398.661627374502</v>
      </c>
      <c r="O3479">
        <f t="shared" si="764"/>
        <v>37354.110496302077</v>
      </c>
      <c r="P3479">
        <f t="shared" si="765"/>
        <v>0</v>
      </c>
      <c r="Q3479">
        <f t="shared" si="766"/>
        <v>0</v>
      </c>
      <c r="R3479">
        <f t="shared" si="767"/>
        <v>0</v>
      </c>
      <c r="S3479">
        <f t="shared" si="768"/>
        <v>0</v>
      </c>
      <c r="T3479">
        <f t="shared" si="769"/>
        <v>0</v>
      </c>
      <c r="U3479">
        <f>T3479*参数设置!B3480</f>
        <v>0</v>
      </c>
    </row>
    <row r="3480" spans="1:21" x14ac:dyDescent="0.25">
      <c r="A3480" s="3">
        <v>44962</v>
      </c>
      <c r="B3480">
        <f>IF(K3479="是",F3479*0.25*(价格数据!B3480/价格数据!B3479),B3479*(价格数据!B3480/价格数据!B3479))</f>
        <v>36747.109276598429</v>
      </c>
      <c r="C3480">
        <f>IF(K3479="是",F3479*0.25*(价格数据!C3480/价格数据!C3479),C3479*(价格数据!C3480/价格数据!C3479))</f>
        <v>37123.149514531367</v>
      </c>
      <c r="D3480">
        <f>IF(K3479="是",F3479*0.25*(价格数据!D3480/价格数据!D3479),D3479*(价格数据!D3480/价格数据!D3479))</f>
        <v>37398.661627374502</v>
      </c>
      <c r="E3480">
        <f>IF(K3479="是",F3479*0.25*(价格数据!E3480/价格数据!E3479),E3479*(价格数据!E3480/价格数据!E3479))</f>
        <v>37354.110496302077</v>
      </c>
      <c r="F3480">
        <f t="shared" si="756"/>
        <v>148623.03091480638</v>
      </c>
      <c r="G3480">
        <f t="shared" si="757"/>
        <v>0.24725043656028375</v>
      </c>
      <c r="H3480">
        <f t="shared" si="758"/>
        <v>0.24978059783891152</v>
      </c>
      <c r="I3480">
        <f t="shared" si="759"/>
        <v>0.25163436243479748</v>
      </c>
      <c r="J3480">
        <f t="shared" si="760"/>
        <v>0.25133460316600714</v>
      </c>
      <c r="K3480" t="str">
        <f>IF(OR(
 ROUND(G3480,4)&gt;(0.25+参数设置!B$3), ROUND(G3480,4)&lt;(0.25-参数设置!B$3),
 ROUND(H3480,4)&gt;(0.25+参数设置!B$3), ROUND(H3480,4)&lt;(0.25-参数设置!B$3),
 ROUND(I3480,4)&gt;(0.25+参数设置!B$3), ROUND(I3480,4)&lt;(0.25-参数设置!B$3),
 ROUND(J3480,4)&gt;(0.25+参数设置!B$3), ROUND(J3480,4)&lt;(0.25-参数设置!B$3)
),"是","否")</f>
        <v>否</v>
      </c>
      <c r="L3480">
        <f t="shared" si="761"/>
        <v>36747.109276598429</v>
      </c>
      <c r="M3480">
        <f t="shared" si="762"/>
        <v>37123.149514531367</v>
      </c>
      <c r="N3480">
        <f t="shared" si="763"/>
        <v>37398.661627374502</v>
      </c>
      <c r="O3480">
        <f t="shared" si="764"/>
        <v>37354.110496302077</v>
      </c>
      <c r="P3480">
        <f t="shared" si="765"/>
        <v>0</v>
      </c>
      <c r="Q3480">
        <f t="shared" si="766"/>
        <v>0</v>
      </c>
      <c r="R3480">
        <f t="shared" si="767"/>
        <v>0</v>
      </c>
      <c r="S3480">
        <f t="shared" si="768"/>
        <v>0</v>
      </c>
      <c r="T3480">
        <f t="shared" si="769"/>
        <v>0</v>
      </c>
      <c r="U3480">
        <f>T3480*参数设置!B3481</f>
        <v>0</v>
      </c>
    </row>
    <row r="3481" spans="1:21" x14ac:dyDescent="0.25">
      <c r="A3481" s="3">
        <v>44963</v>
      </c>
      <c r="B3481">
        <f>IF(K3480="是",F3480*0.25*(价格数据!B3481/价格数据!B3480),B3480*(价格数据!B3481/价格数据!B3480))</f>
        <v>36240.803927609762</v>
      </c>
      <c r="C3481">
        <f>IF(K3480="是",F3480*0.25*(价格数据!C3481/价格数据!C3480),C3480*(价格数据!C3481/价格数据!C3480))</f>
        <v>36639.84641350701</v>
      </c>
      <c r="D3481">
        <f>IF(K3480="是",F3480*0.25*(价格数据!D3481/价格数据!D3480),D3480*(价格数据!D3481/价格数据!D3480))</f>
        <v>37380.689584551816</v>
      </c>
      <c r="E3481">
        <f>IF(K3480="是",F3480*0.25*(价格数据!E3481/价格数据!E3480),E3480*(价格数据!E3481/价格数据!E3480))</f>
        <v>37351.496153005704</v>
      </c>
      <c r="F3481">
        <f t="shared" si="756"/>
        <v>147612.8360786743</v>
      </c>
      <c r="G3481">
        <f t="shared" si="757"/>
        <v>0.24551255087527912</v>
      </c>
      <c r="H3481">
        <f t="shared" si="758"/>
        <v>0.24821585565891302</v>
      </c>
      <c r="I3481">
        <f t="shared" si="759"/>
        <v>0.25323468187162773</v>
      </c>
      <c r="J3481">
        <f t="shared" si="760"/>
        <v>0.25303691159418007</v>
      </c>
      <c r="K3481" t="str">
        <f>IF(OR(
 ROUND(G3481,4)&gt;(0.25+参数设置!B$3), ROUND(G3481,4)&lt;(0.25-参数设置!B$3),
 ROUND(H3481,4)&gt;(0.25+参数设置!B$3), ROUND(H3481,4)&lt;(0.25-参数设置!B$3),
 ROUND(I3481,4)&gt;(0.25+参数设置!B$3), ROUND(I3481,4)&lt;(0.25-参数设置!B$3),
 ROUND(J3481,4)&gt;(0.25+参数设置!B$3), ROUND(J3481,4)&lt;(0.25-参数设置!B$3)
),"是","否")</f>
        <v>否</v>
      </c>
      <c r="L3481">
        <f t="shared" si="761"/>
        <v>36240.803927609762</v>
      </c>
      <c r="M3481">
        <f t="shared" si="762"/>
        <v>36639.84641350701</v>
      </c>
      <c r="N3481">
        <f t="shared" si="763"/>
        <v>37380.689584551816</v>
      </c>
      <c r="O3481">
        <f t="shared" si="764"/>
        <v>37351.496153005704</v>
      </c>
      <c r="P3481">
        <f t="shared" si="765"/>
        <v>0</v>
      </c>
      <c r="Q3481">
        <f t="shared" si="766"/>
        <v>0</v>
      </c>
      <c r="R3481">
        <f t="shared" si="767"/>
        <v>0</v>
      </c>
      <c r="S3481">
        <f t="shared" si="768"/>
        <v>0</v>
      </c>
      <c r="T3481">
        <f t="shared" si="769"/>
        <v>0</v>
      </c>
      <c r="U3481">
        <f>T3481*参数设置!B3482</f>
        <v>0</v>
      </c>
    </row>
    <row r="3482" spans="1:21" x14ac:dyDescent="0.25">
      <c r="A3482" s="3">
        <v>44964</v>
      </c>
      <c r="B3482">
        <f>IF(K3481="是",F3481*0.25*(价格数据!B3482/价格数据!B3481),B3481*(价格数据!B3482/价格数据!B3481))</f>
        <v>36329.629427432337</v>
      </c>
      <c r="C3482">
        <f>IF(K3481="是",F3481*0.25*(价格数据!C3482/价格数据!C3481),C3481*(价格数据!C3482/价格数据!C3481))</f>
        <v>36566.895002031633</v>
      </c>
      <c r="D3482">
        <f>IF(K3481="是",F3481*0.25*(价格数据!D3482/价格数据!D3481),D3481*(价格数据!D3482/价格数据!D3481))</f>
        <v>37386.197146061997</v>
      </c>
      <c r="E3482">
        <f>IF(K3481="是",F3481*0.25*(价格数据!E3482/价格数据!E3481),E3481*(价格数据!E3482/价格数据!E3481))</f>
        <v>37347.387899254245</v>
      </c>
      <c r="F3482">
        <f t="shared" si="756"/>
        <v>147630.10947478021</v>
      </c>
      <c r="G3482">
        <f t="shared" si="757"/>
        <v>0.24608550082826133</v>
      </c>
      <c r="H3482">
        <f t="shared" si="758"/>
        <v>0.24769266332000106</v>
      </c>
      <c r="I3482">
        <f t="shared" si="759"/>
        <v>0.25324235875100204</v>
      </c>
      <c r="J3482">
        <f t="shared" si="760"/>
        <v>0.25297947710073554</v>
      </c>
      <c r="K3482" t="str">
        <f>IF(OR(
 ROUND(G3482,4)&gt;(0.25+参数设置!B$3), ROUND(G3482,4)&lt;(0.25-参数设置!B$3),
 ROUND(H3482,4)&gt;(0.25+参数设置!B$3), ROUND(H3482,4)&lt;(0.25-参数设置!B$3),
 ROUND(I3482,4)&gt;(0.25+参数设置!B$3), ROUND(I3482,4)&lt;(0.25-参数设置!B$3),
 ROUND(J3482,4)&gt;(0.25+参数设置!B$3), ROUND(J3482,4)&lt;(0.25-参数设置!B$3)
),"是","否")</f>
        <v>否</v>
      </c>
      <c r="L3482">
        <f t="shared" si="761"/>
        <v>36329.629427432337</v>
      </c>
      <c r="M3482">
        <f t="shared" si="762"/>
        <v>36566.895002031633</v>
      </c>
      <c r="N3482">
        <f t="shared" si="763"/>
        <v>37386.197146061997</v>
      </c>
      <c r="O3482">
        <f t="shared" si="764"/>
        <v>37347.387899254245</v>
      </c>
      <c r="P3482">
        <f t="shared" si="765"/>
        <v>0</v>
      </c>
      <c r="Q3482">
        <f t="shared" si="766"/>
        <v>0</v>
      </c>
      <c r="R3482">
        <f t="shared" si="767"/>
        <v>0</v>
      </c>
      <c r="S3482">
        <f t="shared" si="768"/>
        <v>0</v>
      </c>
      <c r="T3482">
        <f t="shared" si="769"/>
        <v>0</v>
      </c>
      <c r="U3482">
        <f>T3482*参数设置!B3483</f>
        <v>0</v>
      </c>
    </row>
    <row r="3483" spans="1:21" x14ac:dyDescent="0.25">
      <c r="A3483" s="3">
        <v>44965</v>
      </c>
      <c r="B3483">
        <f>IF(K3482="是",F3482*0.25*(价格数据!B3483/价格数据!B3482),B3482*(价格数据!B3483/价格数据!B3482))</f>
        <v>36178.62607773397</v>
      </c>
      <c r="C3483">
        <f>IF(K3482="是",F3482*0.25*(价格数据!C3483/价格数据!C3482),C3482*(价格数据!C3483/价格数据!C3482))</f>
        <v>36566.895002031633</v>
      </c>
      <c r="D3483">
        <f>IF(K3482="是",F3482*0.25*(价格数据!D3483/价格数据!D3482),D3482*(价格数据!D3483/价格数据!D3482))</f>
        <v>37398.661627374509</v>
      </c>
      <c r="E3483">
        <f>IF(K3482="是",F3482*0.25*(价格数据!E3483/价格数据!E3482),E3482*(价格数据!E3483/价格数据!E3482))</f>
        <v>37348.134854481788</v>
      </c>
      <c r="F3483">
        <f t="shared" si="756"/>
        <v>147492.31756162189</v>
      </c>
      <c r="G3483">
        <f t="shared" si="757"/>
        <v>0.24529159671396877</v>
      </c>
      <c r="H3483">
        <f t="shared" si="758"/>
        <v>0.24792406551449084</v>
      </c>
      <c r="I3483">
        <f t="shared" si="759"/>
        <v>0.25356345500333904</v>
      </c>
      <c r="J3483">
        <f t="shared" si="760"/>
        <v>0.25322088276820137</v>
      </c>
      <c r="K3483" t="str">
        <f>IF(OR(
 ROUND(G3483,4)&gt;(0.25+参数设置!B$3), ROUND(G3483,4)&lt;(0.25-参数设置!B$3),
 ROUND(H3483,4)&gt;(0.25+参数设置!B$3), ROUND(H3483,4)&lt;(0.25-参数设置!B$3),
 ROUND(I3483,4)&gt;(0.25+参数设置!B$3), ROUND(I3483,4)&lt;(0.25-参数设置!B$3),
 ROUND(J3483,4)&gt;(0.25+参数设置!B$3), ROUND(J3483,4)&lt;(0.25-参数设置!B$3)
),"是","否")</f>
        <v>否</v>
      </c>
      <c r="L3483">
        <f t="shared" si="761"/>
        <v>36178.62607773397</v>
      </c>
      <c r="M3483">
        <f t="shared" si="762"/>
        <v>36566.895002031633</v>
      </c>
      <c r="N3483">
        <f t="shared" si="763"/>
        <v>37398.661627374509</v>
      </c>
      <c r="O3483">
        <f t="shared" si="764"/>
        <v>37348.134854481788</v>
      </c>
      <c r="P3483">
        <f t="shared" si="765"/>
        <v>0</v>
      </c>
      <c r="Q3483">
        <f t="shared" si="766"/>
        <v>0</v>
      </c>
      <c r="R3483">
        <f t="shared" si="767"/>
        <v>0</v>
      </c>
      <c r="S3483">
        <f t="shared" si="768"/>
        <v>0</v>
      </c>
      <c r="T3483">
        <f t="shared" si="769"/>
        <v>0</v>
      </c>
      <c r="U3483">
        <f>T3483*参数设置!B3484</f>
        <v>0</v>
      </c>
    </row>
    <row r="3484" spans="1:21" x14ac:dyDescent="0.25">
      <c r="A3484" s="3">
        <v>44966</v>
      </c>
      <c r="B3484">
        <f>IF(K3483="是",F3483*0.25*(价格数据!B3484/价格数据!B3483),B3483*(价格数据!B3484/价格数据!B3483))</f>
        <v>36658.283776775861</v>
      </c>
      <c r="C3484">
        <f>IF(K3483="是",F3483*0.25*(价格数据!C3484/价格数据!C3483),C3483*(价格数据!C3484/价格数据!C3483))</f>
        <v>36648.965339941431</v>
      </c>
      <c r="D3484">
        <f>IF(K3483="是",F3483*0.25*(价格数据!D3484/价格数据!D3483),D3483*(价格数据!D3484/价格数据!D3483))</f>
        <v>37401.560343958809</v>
      </c>
      <c r="E3484">
        <f>IF(K3483="是",F3483*0.25*(价格数据!E3484/价格数据!E3483),E3483*(价格数据!E3484/价格数据!E3483))</f>
        <v>37342.159212661492</v>
      </c>
      <c r="F3484">
        <f t="shared" si="756"/>
        <v>148050.9686733376</v>
      </c>
      <c r="G3484">
        <f t="shared" si="757"/>
        <v>0.24760583537727049</v>
      </c>
      <c r="H3484">
        <f t="shared" si="758"/>
        <v>0.24754289464194176</v>
      </c>
      <c r="I3484">
        <f t="shared" si="759"/>
        <v>0.25262624540121925</v>
      </c>
      <c r="J3484">
        <f t="shared" si="760"/>
        <v>0.25222502457956841</v>
      </c>
      <c r="K3484" t="str">
        <f>IF(OR(
 ROUND(G3484,4)&gt;(0.25+参数设置!B$3), ROUND(G3484,4)&lt;(0.25-参数设置!B$3),
 ROUND(H3484,4)&gt;(0.25+参数设置!B$3), ROUND(H3484,4)&lt;(0.25-参数设置!B$3),
 ROUND(I3484,4)&gt;(0.25+参数设置!B$3), ROUND(I3484,4)&lt;(0.25-参数设置!B$3),
 ROUND(J3484,4)&gt;(0.25+参数设置!B$3), ROUND(J3484,4)&lt;(0.25-参数设置!B$3)
),"是","否")</f>
        <v>否</v>
      </c>
      <c r="L3484">
        <f t="shared" si="761"/>
        <v>36658.283776775861</v>
      </c>
      <c r="M3484">
        <f t="shared" si="762"/>
        <v>36648.965339941431</v>
      </c>
      <c r="N3484">
        <f t="shared" si="763"/>
        <v>37401.560343958809</v>
      </c>
      <c r="O3484">
        <f t="shared" si="764"/>
        <v>37342.159212661492</v>
      </c>
      <c r="P3484">
        <f t="shared" si="765"/>
        <v>0</v>
      </c>
      <c r="Q3484">
        <f t="shared" si="766"/>
        <v>0</v>
      </c>
      <c r="R3484">
        <f t="shared" si="767"/>
        <v>0</v>
      </c>
      <c r="S3484">
        <f t="shared" si="768"/>
        <v>0</v>
      </c>
      <c r="T3484">
        <f t="shared" si="769"/>
        <v>0</v>
      </c>
      <c r="U3484">
        <f>T3484*参数设置!B3485</f>
        <v>0</v>
      </c>
    </row>
    <row r="3485" spans="1:21" x14ac:dyDescent="0.25">
      <c r="A3485" s="3">
        <v>44967</v>
      </c>
      <c r="B3485">
        <f>IF(K3484="是",F3484*0.25*(价格数据!B3485/价格数据!B3484),B3484*(价格数据!B3485/价格数据!B3484))</f>
        <v>36445.102577201687</v>
      </c>
      <c r="C3485">
        <f>IF(K3484="是",F3484*0.25*(价格数据!C3485/价格数据!C3484),C3484*(价格数据!C3485/价格数据!C3484))</f>
        <v>36411.873252646459</v>
      </c>
      <c r="D3485">
        <f>IF(K3484="是",F3484*0.25*(价格数据!D3485/价格数据!D3484),D3484*(价格数据!D3485/价格数据!D3484))</f>
        <v>37416.343798538765</v>
      </c>
      <c r="E3485">
        <f>IF(K3484="是",F3484*0.25*(价格数据!E3485/价格数据!E3484),E3484*(价格数据!E3485/价格数据!E3484))</f>
        <v>37352.24310823324</v>
      </c>
      <c r="F3485">
        <f t="shared" si="756"/>
        <v>147625.56273662014</v>
      </c>
      <c r="G3485">
        <f t="shared" si="757"/>
        <v>0.24687528299027497</v>
      </c>
      <c r="H3485">
        <f t="shared" si="758"/>
        <v>0.24665019104861366</v>
      </c>
      <c r="I3485">
        <f t="shared" si="759"/>
        <v>0.25345436864002707</v>
      </c>
      <c r="J3485">
        <f t="shared" si="760"/>
        <v>0.2530201573210844</v>
      </c>
      <c r="K3485" t="str">
        <f>IF(OR(
 ROUND(G3485,4)&gt;(0.25+参数设置!B$3), ROUND(G3485,4)&lt;(0.25-参数设置!B$3),
 ROUND(H3485,4)&gt;(0.25+参数设置!B$3), ROUND(H3485,4)&lt;(0.25-参数设置!B$3),
 ROUND(I3485,4)&gt;(0.25+参数设置!B$3), ROUND(I3485,4)&lt;(0.25-参数设置!B$3),
 ROUND(J3485,4)&gt;(0.25+参数设置!B$3), ROUND(J3485,4)&lt;(0.25-参数设置!B$3)
),"是","否")</f>
        <v>否</v>
      </c>
      <c r="L3485">
        <f t="shared" si="761"/>
        <v>36445.102577201687</v>
      </c>
      <c r="M3485">
        <f t="shared" si="762"/>
        <v>36411.873252646459</v>
      </c>
      <c r="N3485">
        <f t="shared" si="763"/>
        <v>37416.343798538765</v>
      </c>
      <c r="O3485">
        <f t="shared" si="764"/>
        <v>37352.24310823324</v>
      </c>
      <c r="P3485">
        <f t="shared" si="765"/>
        <v>0</v>
      </c>
      <c r="Q3485">
        <f t="shared" si="766"/>
        <v>0</v>
      </c>
      <c r="R3485">
        <f t="shared" si="767"/>
        <v>0</v>
      </c>
      <c r="S3485">
        <f t="shared" si="768"/>
        <v>0</v>
      </c>
      <c r="T3485">
        <f t="shared" si="769"/>
        <v>0</v>
      </c>
      <c r="U3485">
        <f>T3485*参数设置!B3486</f>
        <v>0</v>
      </c>
    </row>
    <row r="3486" spans="1:21" x14ac:dyDescent="0.25">
      <c r="A3486" s="3">
        <v>44968</v>
      </c>
      <c r="B3486">
        <f>IF(K3485="是",F3485*0.25*(价格数据!B3486/价格数据!B3485),B3485*(价格数据!B3486/价格数据!B3485))</f>
        <v>36445.102577201687</v>
      </c>
      <c r="C3486">
        <f>IF(K3485="是",F3485*0.25*(价格数据!C3486/价格数据!C3485),C3485*(价格数据!C3486/价格数据!C3485))</f>
        <v>36411.873252646459</v>
      </c>
      <c r="D3486">
        <f>IF(K3485="是",F3485*0.25*(价格数据!D3486/价格数据!D3485),D3485*(价格数据!D3486/价格数据!D3485))</f>
        <v>37416.343798538765</v>
      </c>
      <c r="E3486">
        <f>IF(K3485="是",F3485*0.25*(价格数据!E3486/价格数据!E3485),E3485*(价格数据!E3486/价格数据!E3485))</f>
        <v>37352.24310823324</v>
      </c>
      <c r="F3486">
        <f t="shared" si="756"/>
        <v>147625.56273662014</v>
      </c>
      <c r="G3486">
        <f t="shared" si="757"/>
        <v>0.24687528299027497</v>
      </c>
      <c r="H3486">
        <f t="shared" si="758"/>
        <v>0.24665019104861366</v>
      </c>
      <c r="I3486">
        <f t="shared" si="759"/>
        <v>0.25345436864002707</v>
      </c>
      <c r="J3486">
        <f t="shared" si="760"/>
        <v>0.2530201573210844</v>
      </c>
      <c r="K3486" t="str">
        <f>IF(OR(
 ROUND(G3486,4)&gt;(0.25+参数设置!B$3), ROUND(G3486,4)&lt;(0.25-参数设置!B$3),
 ROUND(H3486,4)&gt;(0.25+参数设置!B$3), ROUND(H3486,4)&lt;(0.25-参数设置!B$3),
 ROUND(I3486,4)&gt;(0.25+参数设置!B$3), ROUND(I3486,4)&lt;(0.25-参数设置!B$3),
 ROUND(J3486,4)&gt;(0.25+参数设置!B$3), ROUND(J3486,4)&lt;(0.25-参数设置!B$3)
),"是","否")</f>
        <v>否</v>
      </c>
      <c r="L3486">
        <f t="shared" si="761"/>
        <v>36445.102577201687</v>
      </c>
      <c r="M3486">
        <f t="shared" si="762"/>
        <v>36411.873252646459</v>
      </c>
      <c r="N3486">
        <f t="shared" si="763"/>
        <v>37416.343798538765</v>
      </c>
      <c r="O3486">
        <f t="shared" si="764"/>
        <v>37352.24310823324</v>
      </c>
      <c r="P3486">
        <f t="shared" si="765"/>
        <v>0</v>
      </c>
      <c r="Q3486">
        <f t="shared" si="766"/>
        <v>0</v>
      </c>
      <c r="R3486">
        <f t="shared" si="767"/>
        <v>0</v>
      </c>
      <c r="S3486">
        <f t="shared" si="768"/>
        <v>0</v>
      </c>
      <c r="T3486">
        <f t="shared" si="769"/>
        <v>0</v>
      </c>
      <c r="U3486">
        <f>T3486*参数设置!B3487</f>
        <v>0</v>
      </c>
    </row>
    <row r="3487" spans="1:21" x14ac:dyDescent="0.25">
      <c r="A3487" s="3">
        <v>44969</v>
      </c>
      <c r="B3487">
        <f>IF(K3486="是",F3486*0.25*(价格数据!B3487/价格数据!B3486),B3486*(价格数据!B3487/价格数据!B3486))</f>
        <v>36445.102577201687</v>
      </c>
      <c r="C3487">
        <f>IF(K3486="是",F3486*0.25*(价格数据!C3487/价格数据!C3486),C3486*(价格数据!C3487/价格数据!C3486))</f>
        <v>36411.873252646459</v>
      </c>
      <c r="D3487">
        <f>IF(K3486="是",F3486*0.25*(价格数据!D3487/价格数据!D3486),D3486*(价格数据!D3487/价格数据!D3486))</f>
        <v>37416.343798538765</v>
      </c>
      <c r="E3487">
        <f>IF(K3486="是",F3486*0.25*(价格数据!E3487/价格数据!E3486),E3486*(价格数据!E3487/价格数据!E3486))</f>
        <v>37352.24310823324</v>
      </c>
      <c r="F3487">
        <f t="shared" si="756"/>
        <v>147625.56273662014</v>
      </c>
      <c r="G3487">
        <f t="shared" si="757"/>
        <v>0.24687528299027497</v>
      </c>
      <c r="H3487">
        <f t="shared" si="758"/>
        <v>0.24665019104861366</v>
      </c>
      <c r="I3487">
        <f t="shared" si="759"/>
        <v>0.25345436864002707</v>
      </c>
      <c r="J3487">
        <f t="shared" si="760"/>
        <v>0.2530201573210844</v>
      </c>
      <c r="K3487" t="str">
        <f>IF(OR(
 ROUND(G3487,4)&gt;(0.25+参数设置!B$3), ROUND(G3487,4)&lt;(0.25-参数设置!B$3),
 ROUND(H3487,4)&gt;(0.25+参数设置!B$3), ROUND(H3487,4)&lt;(0.25-参数设置!B$3),
 ROUND(I3487,4)&gt;(0.25+参数设置!B$3), ROUND(I3487,4)&lt;(0.25-参数设置!B$3),
 ROUND(J3487,4)&gt;(0.25+参数设置!B$3), ROUND(J3487,4)&lt;(0.25-参数设置!B$3)
),"是","否")</f>
        <v>否</v>
      </c>
      <c r="L3487">
        <f t="shared" si="761"/>
        <v>36445.102577201687</v>
      </c>
      <c r="M3487">
        <f t="shared" si="762"/>
        <v>36411.873252646459</v>
      </c>
      <c r="N3487">
        <f t="shared" si="763"/>
        <v>37416.343798538765</v>
      </c>
      <c r="O3487">
        <f t="shared" si="764"/>
        <v>37352.24310823324</v>
      </c>
      <c r="P3487">
        <f t="shared" si="765"/>
        <v>0</v>
      </c>
      <c r="Q3487">
        <f t="shared" si="766"/>
        <v>0</v>
      </c>
      <c r="R3487">
        <f t="shared" si="767"/>
        <v>0</v>
      </c>
      <c r="S3487">
        <f t="shared" si="768"/>
        <v>0</v>
      </c>
      <c r="T3487">
        <f t="shared" si="769"/>
        <v>0</v>
      </c>
      <c r="U3487">
        <f>T3487*参数设置!B3488</f>
        <v>0</v>
      </c>
    </row>
    <row r="3488" spans="1:21" x14ac:dyDescent="0.25">
      <c r="A3488" s="3">
        <v>44970</v>
      </c>
      <c r="B3488">
        <f>IF(K3487="是",F3487*0.25*(价格数据!B3488/价格数据!B3487),B3487*(价格数据!B3488/价格数据!B3487))</f>
        <v>36729.344176633924</v>
      </c>
      <c r="C3488">
        <f>IF(K3487="是",F3487*0.25*(价格数据!C3488/价格数据!C3487),C3487*(价格数据!C3488/价格数据!C3487))</f>
        <v>36639.846413507003</v>
      </c>
      <c r="D3488">
        <f>IF(K3487="是",F3487*0.25*(价格数据!D3488/价格数据!D3487),D3487*(价格数据!D3488/价格数据!D3487))</f>
        <v>37419.242515123064</v>
      </c>
      <c r="E3488">
        <f>IF(K3487="是",F3487*0.25*(价格数据!E3488/价格数据!E3487),E3487*(价格数据!E3488/价格数据!E3487))</f>
        <v>37345.893988799173</v>
      </c>
      <c r="F3488">
        <f t="shared" si="756"/>
        <v>148134.32709406316</v>
      </c>
      <c r="G3488">
        <f t="shared" si="757"/>
        <v>0.2479462046181323</v>
      </c>
      <c r="H3488">
        <f t="shared" si="758"/>
        <v>0.24734203835307686</v>
      </c>
      <c r="I3488">
        <f t="shared" si="759"/>
        <v>0.25260345288747543</v>
      </c>
      <c r="J3488">
        <f t="shared" si="760"/>
        <v>0.25210830414131541</v>
      </c>
      <c r="K3488" t="str">
        <f>IF(OR(
 ROUND(G3488,4)&gt;(0.25+参数设置!B$3), ROUND(G3488,4)&lt;(0.25-参数设置!B$3),
 ROUND(H3488,4)&gt;(0.25+参数设置!B$3), ROUND(H3488,4)&lt;(0.25-参数设置!B$3),
 ROUND(I3488,4)&gt;(0.25+参数设置!B$3), ROUND(I3488,4)&lt;(0.25-参数设置!B$3),
 ROUND(J3488,4)&gt;(0.25+参数设置!B$3), ROUND(J3488,4)&lt;(0.25-参数设置!B$3)
),"是","否")</f>
        <v>否</v>
      </c>
      <c r="L3488">
        <f t="shared" si="761"/>
        <v>36729.344176633924</v>
      </c>
      <c r="M3488">
        <f t="shared" si="762"/>
        <v>36639.846413507003</v>
      </c>
      <c r="N3488">
        <f t="shared" si="763"/>
        <v>37419.242515123064</v>
      </c>
      <c r="O3488">
        <f t="shared" si="764"/>
        <v>37345.893988799173</v>
      </c>
      <c r="P3488">
        <f t="shared" si="765"/>
        <v>0</v>
      </c>
      <c r="Q3488">
        <f t="shared" si="766"/>
        <v>0</v>
      </c>
      <c r="R3488">
        <f t="shared" si="767"/>
        <v>0</v>
      </c>
      <c r="S3488">
        <f t="shared" si="768"/>
        <v>0</v>
      </c>
      <c r="T3488">
        <f t="shared" si="769"/>
        <v>0</v>
      </c>
      <c r="U3488">
        <f>T3488*参数设置!B3489</f>
        <v>0</v>
      </c>
    </row>
    <row r="3489" spans="1:21" x14ac:dyDescent="0.25">
      <c r="A3489" s="3">
        <v>44971</v>
      </c>
      <c r="B3489">
        <f>IF(K3488="是",F3488*0.25*(价格数据!B3489/价格数据!B3488),B3488*(价格数据!B3489/价格数据!B3488))</f>
        <v>36809.287126474243</v>
      </c>
      <c r="C3489">
        <f>IF(K3488="是",F3488*0.25*(价格数据!C3489/价格数据!C3488),C3488*(价格数据!C3489/价格数据!C3488))</f>
        <v>36612.489634203739</v>
      </c>
      <c r="D3489">
        <f>IF(K3488="是",F3488*0.25*(价格数据!D3489/价格数据!D3488),D3488*(价格数据!D3489/价格数据!D3488))</f>
        <v>37420.402001756782</v>
      </c>
      <c r="E3489">
        <f>IF(K3488="是",F3488*0.25*(价格数据!E3489/价格数据!E3488),E3488*(价格数据!E3489/价格数据!E3488))</f>
        <v>37345.147033571637</v>
      </c>
      <c r="F3489">
        <f t="shared" si="756"/>
        <v>148187.32579600639</v>
      </c>
      <c r="G3489">
        <f t="shared" si="757"/>
        <v>0.24839699973495469</v>
      </c>
      <c r="H3489">
        <f t="shared" si="758"/>
        <v>0.24706896785899374</v>
      </c>
      <c r="I3489">
        <f t="shared" si="759"/>
        <v>0.25252093457216063</v>
      </c>
      <c r="J3489">
        <f t="shared" si="760"/>
        <v>0.25201309783389098</v>
      </c>
      <c r="K3489" t="str">
        <f>IF(OR(
 ROUND(G3489,4)&gt;(0.25+参数设置!B$3), ROUND(G3489,4)&lt;(0.25-参数设置!B$3),
 ROUND(H3489,4)&gt;(0.25+参数设置!B$3), ROUND(H3489,4)&lt;(0.25-参数设置!B$3),
 ROUND(I3489,4)&gt;(0.25+参数设置!B$3), ROUND(I3489,4)&lt;(0.25-参数设置!B$3),
 ROUND(J3489,4)&gt;(0.25+参数设置!B$3), ROUND(J3489,4)&lt;(0.25-参数设置!B$3)
),"是","否")</f>
        <v>否</v>
      </c>
      <c r="L3489">
        <f t="shared" si="761"/>
        <v>36809.287126474243</v>
      </c>
      <c r="M3489">
        <f t="shared" si="762"/>
        <v>36612.489634203739</v>
      </c>
      <c r="N3489">
        <f t="shared" si="763"/>
        <v>37420.402001756782</v>
      </c>
      <c r="O3489">
        <f t="shared" si="764"/>
        <v>37345.147033571637</v>
      </c>
      <c r="P3489">
        <f t="shared" si="765"/>
        <v>0</v>
      </c>
      <c r="Q3489">
        <f t="shared" si="766"/>
        <v>0</v>
      </c>
      <c r="R3489">
        <f t="shared" si="767"/>
        <v>0</v>
      </c>
      <c r="S3489">
        <f t="shared" si="768"/>
        <v>0</v>
      </c>
      <c r="T3489">
        <f t="shared" si="769"/>
        <v>0</v>
      </c>
      <c r="U3489">
        <f>T3489*参数设置!B3490</f>
        <v>0</v>
      </c>
    </row>
    <row r="3490" spans="1:21" x14ac:dyDescent="0.25">
      <c r="A3490" s="3">
        <v>44972</v>
      </c>
      <c r="B3490">
        <f>IF(K3489="是",F3489*0.25*(价格数据!B3490/价格数据!B3489),B3489*(价格数据!B3490/价格数据!B3489))</f>
        <v>36560.57572697103</v>
      </c>
      <c r="C3490">
        <f>IF(K3489="是",F3489*0.25*(价格数据!C3490/价格数据!C3489),C3489*(价格数据!C3490/价格数据!C3489))</f>
        <v>36493.943590556257</v>
      </c>
      <c r="D3490">
        <f>IF(K3489="是",F3489*0.25*(价格数据!D3490/价格数据!D3489),D3489*(价格数据!D3490/价格数据!D3489))</f>
        <v>37422.141231707363</v>
      </c>
      <c r="E3490">
        <f>IF(K3489="是",F3489*0.25*(价格数据!E3490/价格数据!E3489),E3489*(价格数据!E3490/价格数据!E3489))</f>
        <v>37345.147033571637</v>
      </c>
      <c r="F3490">
        <f t="shared" si="756"/>
        <v>147821.8075828063</v>
      </c>
      <c r="G3490">
        <f t="shared" si="757"/>
        <v>0.24732870152795727</v>
      </c>
      <c r="H3490">
        <f t="shared" si="758"/>
        <v>0.24687794167388466</v>
      </c>
      <c r="I3490">
        <f t="shared" si="759"/>
        <v>0.25315710749068171</v>
      </c>
      <c r="J3490">
        <f t="shared" si="760"/>
        <v>0.25263624930747625</v>
      </c>
      <c r="K3490" t="str">
        <f>IF(OR(
 ROUND(G3490,4)&gt;(0.25+参数设置!B$3), ROUND(G3490,4)&lt;(0.25-参数设置!B$3),
 ROUND(H3490,4)&gt;(0.25+参数设置!B$3), ROUND(H3490,4)&lt;(0.25-参数设置!B$3),
 ROUND(I3490,4)&gt;(0.25+参数设置!B$3), ROUND(I3490,4)&lt;(0.25-参数设置!B$3),
 ROUND(J3490,4)&gt;(0.25+参数设置!B$3), ROUND(J3490,4)&lt;(0.25-参数设置!B$3)
),"是","否")</f>
        <v>否</v>
      </c>
      <c r="L3490">
        <f t="shared" si="761"/>
        <v>36560.57572697103</v>
      </c>
      <c r="M3490">
        <f t="shared" si="762"/>
        <v>36493.943590556257</v>
      </c>
      <c r="N3490">
        <f t="shared" si="763"/>
        <v>37422.141231707363</v>
      </c>
      <c r="O3490">
        <f t="shared" si="764"/>
        <v>37345.147033571637</v>
      </c>
      <c r="P3490">
        <f t="shared" si="765"/>
        <v>0</v>
      </c>
      <c r="Q3490">
        <f t="shared" si="766"/>
        <v>0</v>
      </c>
      <c r="R3490">
        <f t="shared" si="767"/>
        <v>0</v>
      </c>
      <c r="S3490">
        <f t="shared" si="768"/>
        <v>0</v>
      </c>
      <c r="T3490">
        <f t="shared" si="769"/>
        <v>0</v>
      </c>
      <c r="U3490">
        <f>T3490*参数设置!B3491</f>
        <v>0</v>
      </c>
    </row>
    <row r="3491" spans="1:21" x14ac:dyDescent="0.25">
      <c r="A3491" s="3">
        <v>44973</v>
      </c>
      <c r="B3491">
        <f>IF(K3490="是",F3490*0.25*(价格数据!B3491/价格数据!B3490),B3490*(价格数据!B3491/价格数据!B3490))</f>
        <v>36302.981777485569</v>
      </c>
      <c r="C3491">
        <f>IF(K3490="是",F3490*0.25*(价格数据!C3491/价格数据!C3490),C3490*(价格数据!C3491/价格数据!C3490))</f>
        <v>36484.824664121836</v>
      </c>
      <c r="D3491">
        <f>IF(K3490="是",F3490*0.25*(价格数据!D3491/价格数据!D3490),D3490*(价格数据!D3491/价格数据!D3490))</f>
        <v>37418.662771806194</v>
      </c>
      <c r="E3491">
        <f>IF(K3490="是",F3490*0.25*(价格数据!E3491/价格数据!E3490),E3490*(价格数据!E3491/价格数据!E3490))</f>
        <v>37346.267466412937</v>
      </c>
      <c r="F3491">
        <f t="shared" si="756"/>
        <v>147552.73667982654</v>
      </c>
      <c r="G3491">
        <f t="shared" si="757"/>
        <v>0.24603394416369997</v>
      </c>
      <c r="H3491">
        <f t="shared" si="758"/>
        <v>0.24726633666774989</v>
      </c>
      <c r="I3491">
        <f t="shared" si="759"/>
        <v>0.2535951796881995</v>
      </c>
      <c r="J3491">
        <f t="shared" si="760"/>
        <v>0.25310453948035061</v>
      </c>
      <c r="K3491" t="str">
        <f>IF(OR(
 ROUND(G3491,4)&gt;(0.25+参数设置!B$3), ROUND(G3491,4)&lt;(0.25-参数设置!B$3),
 ROUND(H3491,4)&gt;(0.25+参数设置!B$3), ROUND(H3491,4)&lt;(0.25-参数设置!B$3),
 ROUND(I3491,4)&gt;(0.25+参数设置!B$3), ROUND(I3491,4)&lt;(0.25-参数设置!B$3),
 ROUND(J3491,4)&gt;(0.25+参数设置!B$3), ROUND(J3491,4)&lt;(0.25-参数设置!B$3)
),"是","否")</f>
        <v>否</v>
      </c>
      <c r="L3491">
        <f t="shared" si="761"/>
        <v>36302.981777485569</v>
      </c>
      <c r="M3491">
        <f t="shared" si="762"/>
        <v>36484.824664121836</v>
      </c>
      <c r="N3491">
        <f t="shared" si="763"/>
        <v>37418.662771806194</v>
      </c>
      <c r="O3491">
        <f t="shared" si="764"/>
        <v>37346.267466412937</v>
      </c>
      <c r="P3491">
        <f t="shared" si="765"/>
        <v>0</v>
      </c>
      <c r="Q3491">
        <f t="shared" si="766"/>
        <v>0</v>
      </c>
      <c r="R3491">
        <f t="shared" si="767"/>
        <v>0</v>
      </c>
      <c r="S3491">
        <f t="shared" si="768"/>
        <v>0</v>
      </c>
      <c r="T3491">
        <f t="shared" si="769"/>
        <v>0</v>
      </c>
      <c r="U3491">
        <f>T3491*参数设置!B3492</f>
        <v>0</v>
      </c>
    </row>
    <row r="3492" spans="1:21" x14ac:dyDescent="0.25">
      <c r="A3492" s="3">
        <v>44974</v>
      </c>
      <c r="B3492">
        <f>IF(K3491="是",F3491*0.25*(价格数据!B3492/价格数据!B3491),B3491*(价格数据!B3492/价格数据!B3491))</f>
        <v>35787.793878514647</v>
      </c>
      <c r="C3492">
        <f>IF(K3491="是",F3491*0.25*(价格数据!C3492/价格数据!C3491),C3491*(价格数据!C3492/价格数据!C3491))</f>
        <v>36402.754326212038</v>
      </c>
      <c r="D3492">
        <f>IF(K3491="是",F3491*0.25*(价格数据!D3492/价格数据!D3491),D3491*(价格数据!D3492/价格数据!D3491))</f>
        <v>37423.01084668265</v>
      </c>
      <c r="E3492">
        <f>IF(K3491="是",F3491*0.25*(价格数据!E3492/价格数据!E3491),E3491*(价格数据!E3492/价格数据!E3491))</f>
        <v>37350.002242550625</v>
      </c>
      <c r="F3492">
        <f t="shared" si="756"/>
        <v>146963.56129395997</v>
      </c>
      <c r="G3492">
        <f t="shared" si="757"/>
        <v>0.24351474313371504</v>
      </c>
      <c r="H3492">
        <f t="shared" si="758"/>
        <v>0.24769918478906749</v>
      </c>
      <c r="I3492">
        <f t="shared" si="759"/>
        <v>0.25464142619562863</v>
      </c>
      <c r="J3492">
        <f t="shared" si="760"/>
        <v>0.2541446458815888</v>
      </c>
      <c r="K3492" t="str">
        <f>IF(OR(
 ROUND(G3492,4)&gt;(0.25+参数设置!B$3), ROUND(G3492,4)&lt;(0.25-参数设置!B$3),
 ROUND(H3492,4)&gt;(0.25+参数设置!B$3), ROUND(H3492,4)&lt;(0.25-参数设置!B$3),
 ROUND(I3492,4)&gt;(0.25+参数设置!B$3), ROUND(I3492,4)&lt;(0.25-参数设置!B$3),
 ROUND(J3492,4)&gt;(0.25+参数设置!B$3), ROUND(J3492,4)&lt;(0.25-参数设置!B$3)
),"是","否")</f>
        <v>否</v>
      </c>
      <c r="L3492">
        <f t="shared" si="761"/>
        <v>35787.793878514647</v>
      </c>
      <c r="M3492">
        <f t="shared" si="762"/>
        <v>36402.754326212038</v>
      </c>
      <c r="N3492">
        <f t="shared" si="763"/>
        <v>37423.01084668265</v>
      </c>
      <c r="O3492">
        <f t="shared" si="764"/>
        <v>37350.002242550625</v>
      </c>
      <c r="P3492">
        <f t="shared" si="765"/>
        <v>0</v>
      </c>
      <c r="Q3492">
        <f t="shared" si="766"/>
        <v>0</v>
      </c>
      <c r="R3492">
        <f t="shared" si="767"/>
        <v>0</v>
      </c>
      <c r="S3492">
        <f t="shared" si="768"/>
        <v>0</v>
      </c>
      <c r="T3492">
        <f t="shared" si="769"/>
        <v>0</v>
      </c>
      <c r="U3492">
        <f>T3492*参数设置!B3493</f>
        <v>0</v>
      </c>
    </row>
    <row r="3493" spans="1:21" x14ac:dyDescent="0.25">
      <c r="A3493" s="3">
        <v>44975</v>
      </c>
      <c r="B3493">
        <f>IF(K3492="是",F3492*0.25*(价格数据!B3493/价格数据!B3492),B3492*(价格数据!B3493/价格数据!B3492))</f>
        <v>35787.793878514647</v>
      </c>
      <c r="C3493">
        <f>IF(K3492="是",F3492*0.25*(价格数据!C3493/价格数据!C3492),C3492*(价格数据!C3493/价格数据!C3492))</f>
        <v>36402.754326212038</v>
      </c>
      <c r="D3493">
        <f>IF(K3492="是",F3492*0.25*(价格数据!D3493/价格数据!D3492),D3492*(价格数据!D3493/价格数据!D3492))</f>
        <v>37423.01084668265</v>
      </c>
      <c r="E3493">
        <f>IF(K3492="是",F3492*0.25*(价格数据!E3493/价格数据!E3492),E3492*(价格数据!E3493/价格数据!E3492))</f>
        <v>37350.002242550625</v>
      </c>
      <c r="F3493">
        <f t="shared" si="756"/>
        <v>146963.56129395997</v>
      </c>
      <c r="G3493">
        <f t="shared" si="757"/>
        <v>0.24351474313371504</v>
      </c>
      <c r="H3493">
        <f t="shared" si="758"/>
        <v>0.24769918478906749</v>
      </c>
      <c r="I3493">
        <f t="shared" si="759"/>
        <v>0.25464142619562863</v>
      </c>
      <c r="J3493">
        <f t="shared" si="760"/>
        <v>0.2541446458815888</v>
      </c>
      <c r="K3493" t="str">
        <f>IF(OR(
 ROUND(G3493,4)&gt;(0.25+参数设置!B$3), ROUND(G3493,4)&lt;(0.25-参数设置!B$3),
 ROUND(H3493,4)&gt;(0.25+参数设置!B$3), ROUND(H3493,4)&lt;(0.25-参数设置!B$3),
 ROUND(I3493,4)&gt;(0.25+参数设置!B$3), ROUND(I3493,4)&lt;(0.25-参数设置!B$3),
 ROUND(J3493,4)&gt;(0.25+参数设置!B$3), ROUND(J3493,4)&lt;(0.25-参数设置!B$3)
),"是","否")</f>
        <v>否</v>
      </c>
      <c r="L3493">
        <f t="shared" si="761"/>
        <v>35787.793878514647</v>
      </c>
      <c r="M3493">
        <f t="shared" si="762"/>
        <v>36402.754326212038</v>
      </c>
      <c r="N3493">
        <f t="shared" si="763"/>
        <v>37423.01084668265</v>
      </c>
      <c r="O3493">
        <f t="shared" si="764"/>
        <v>37350.002242550625</v>
      </c>
      <c r="P3493">
        <f t="shared" si="765"/>
        <v>0</v>
      </c>
      <c r="Q3493">
        <f t="shared" si="766"/>
        <v>0</v>
      </c>
      <c r="R3493">
        <f t="shared" si="767"/>
        <v>0</v>
      </c>
      <c r="S3493">
        <f t="shared" si="768"/>
        <v>0</v>
      </c>
      <c r="T3493">
        <f t="shared" si="769"/>
        <v>0</v>
      </c>
      <c r="U3493">
        <f>T3493*参数设置!B3494</f>
        <v>0</v>
      </c>
    </row>
    <row r="3494" spans="1:21" x14ac:dyDescent="0.25">
      <c r="A3494" s="3">
        <v>44976</v>
      </c>
      <c r="B3494">
        <f>IF(K3493="是",F3493*0.25*(价格数据!B3494/价格数据!B3493),B3493*(价格数据!B3494/价格数据!B3493))</f>
        <v>35787.793878514647</v>
      </c>
      <c r="C3494">
        <f>IF(K3493="是",F3493*0.25*(价格数据!C3494/价格数据!C3493),C3493*(价格数据!C3494/价格数据!C3493))</f>
        <v>36402.754326212038</v>
      </c>
      <c r="D3494">
        <f>IF(K3493="是",F3493*0.25*(价格数据!D3494/价格数据!D3493),D3493*(价格数据!D3494/价格数据!D3493))</f>
        <v>37423.01084668265</v>
      </c>
      <c r="E3494">
        <f>IF(K3493="是",F3493*0.25*(价格数据!E3494/价格数据!E3493),E3493*(价格数据!E3494/价格数据!E3493))</f>
        <v>37350.002242550625</v>
      </c>
      <c r="F3494">
        <f t="shared" si="756"/>
        <v>146963.56129395997</v>
      </c>
      <c r="G3494">
        <f t="shared" si="757"/>
        <v>0.24351474313371504</v>
      </c>
      <c r="H3494">
        <f t="shared" si="758"/>
        <v>0.24769918478906749</v>
      </c>
      <c r="I3494">
        <f t="shared" si="759"/>
        <v>0.25464142619562863</v>
      </c>
      <c r="J3494">
        <f t="shared" si="760"/>
        <v>0.2541446458815888</v>
      </c>
      <c r="K3494" t="str">
        <f>IF(OR(
 ROUND(G3494,4)&gt;(0.25+参数设置!B$3), ROUND(G3494,4)&lt;(0.25-参数设置!B$3),
 ROUND(H3494,4)&gt;(0.25+参数设置!B$3), ROUND(H3494,4)&lt;(0.25-参数设置!B$3),
 ROUND(I3494,4)&gt;(0.25+参数设置!B$3), ROUND(I3494,4)&lt;(0.25-参数设置!B$3),
 ROUND(J3494,4)&gt;(0.25+参数设置!B$3), ROUND(J3494,4)&lt;(0.25-参数设置!B$3)
),"是","否")</f>
        <v>否</v>
      </c>
      <c r="L3494">
        <f t="shared" si="761"/>
        <v>35787.793878514647</v>
      </c>
      <c r="M3494">
        <f t="shared" si="762"/>
        <v>36402.754326212038</v>
      </c>
      <c r="N3494">
        <f t="shared" si="763"/>
        <v>37423.01084668265</v>
      </c>
      <c r="O3494">
        <f t="shared" si="764"/>
        <v>37350.002242550625</v>
      </c>
      <c r="P3494">
        <f t="shared" si="765"/>
        <v>0</v>
      </c>
      <c r="Q3494">
        <f t="shared" si="766"/>
        <v>0</v>
      </c>
      <c r="R3494">
        <f t="shared" si="767"/>
        <v>0</v>
      </c>
      <c r="S3494">
        <f t="shared" si="768"/>
        <v>0</v>
      </c>
      <c r="T3494">
        <f t="shared" si="769"/>
        <v>0</v>
      </c>
      <c r="U3494">
        <f>T3494*参数设置!B3495</f>
        <v>0</v>
      </c>
    </row>
    <row r="3495" spans="1:21" x14ac:dyDescent="0.25">
      <c r="A3495" s="3">
        <v>44977</v>
      </c>
      <c r="B3495">
        <f>IF(K3494="是",F3494*0.25*(价格数据!B3495/价格数据!B3494),B3494*(价格数据!B3495/价格数据!B3494))</f>
        <v>36720.461626651668</v>
      </c>
      <c r="C3495">
        <f>IF(K3494="是",F3494*0.25*(价格数据!C3495/价格数据!C3494),C3494*(价格数据!C3495/价格数据!C3494))</f>
        <v>36566.895002031626</v>
      </c>
      <c r="D3495">
        <f>IF(K3494="是",F3494*0.25*(价格数据!D3495/价格数据!D3494),D3494*(价格数据!D3495/价格数据!D3494))</f>
        <v>37395.762910790196</v>
      </c>
      <c r="E3495">
        <f>IF(K3494="是",F3494*0.25*(价格数据!E3495/价格数据!E3494),E3494*(价格数据!E3495/价格数据!E3494))</f>
        <v>37346.267466412937</v>
      </c>
      <c r="F3495">
        <f t="shared" si="756"/>
        <v>148029.38700588644</v>
      </c>
      <c r="G3495">
        <f t="shared" si="757"/>
        <v>0.24806197181098552</v>
      </c>
      <c r="H3495">
        <f t="shared" si="758"/>
        <v>0.24702456547075705</v>
      </c>
      <c r="I3495">
        <f t="shared" si="759"/>
        <v>0.25262391250261096</v>
      </c>
      <c r="J3495">
        <f t="shared" si="760"/>
        <v>0.25228955021564636</v>
      </c>
      <c r="K3495" t="str">
        <f>IF(OR(
 ROUND(G3495,4)&gt;(0.25+参数设置!B$3), ROUND(G3495,4)&lt;(0.25-参数设置!B$3),
 ROUND(H3495,4)&gt;(0.25+参数设置!B$3), ROUND(H3495,4)&lt;(0.25-参数设置!B$3),
 ROUND(I3495,4)&gt;(0.25+参数设置!B$3), ROUND(I3495,4)&lt;(0.25-参数设置!B$3),
 ROUND(J3495,4)&gt;(0.25+参数设置!B$3), ROUND(J3495,4)&lt;(0.25-参数设置!B$3)
),"是","否")</f>
        <v>否</v>
      </c>
      <c r="L3495">
        <f t="shared" si="761"/>
        <v>36720.461626651668</v>
      </c>
      <c r="M3495">
        <f t="shared" si="762"/>
        <v>36566.895002031626</v>
      </c>
      <c r="N3495">
        <f t="shared" si="763"/>
        <v>37395.762910790196</v>
      </c>
      <c r="O3495">
        <f t="shared" si="764"/>
        <v>37346.267466412937</v>
      </c>
      <c r="P3495">
        <f t="shared" si="765"/>
        <v>0</v>
      </c>
      <c r="Q3495">
        <f t="shared" si="766"/>
        <v>0</v>
      </c>
      <c r="R3495">
        <f t="shared" si="767"/>
        <v>0</v>
      </c>
      <c r="S3495">
        <f t="shared" si="768"/>
        <v>0</v>
      </c>
      <c r="T3495">
        <f t="shared" si="769"/>
        <v>0</v>
      </c>
      <c r="U3495">
        <f>T3495*参数设置!B3496</f>
        <v>0</v>
      </c>
    </row>
    <row r="3496" spans="1:21" x14ac:dyDescent="0.25">
      <c r="A3496" s="3">
        <v>44978</v>
      </c>
      <c r="B3496">
        <f>IF(K3495="是",F3495*0.25*(价格数据!B3496/价格数据!B3495),B3495*(价格数据!B3496/价格数据!B3495))</f>
        <v>36764.874376562955</v>
      </c>
      <c r="C3496">
        <f>IF(K3495="是",F3495*0.25*(价格数据!C3496/价格数据!C3495),C3495*(价格数据!C3496/价格数据!C3495))</f>
        <v>36521.30036985952</v>
      </c>
      <c r="D3496">
        <f>IF(K3495="是",F3495*0.25*(价格数据!D3496/价格数据!D3495),D3495*(价格数据!D3496/价格数据!D3495))</f>
        <v>37383.878172794553</v>
      </c>
      <c r="E3496">
        <f>IF(K3495="是",F3495*0.25*(价格数据!E3496/价格数据!E3495),E3495*(价格数据!E3496/价格数据!E3495))</f>
        <v>37349.255287323089</v>
      </c>
      <c r="F3496">
        <f t="shared" si="756"/>
        <v>148019.30820654012</v>
      </c>
      <c r="G3496">
        <f t="shared" si="757"/>
        <v>0.24837890963024056</v>
      </c>
      <c r="H3496">
        <f t="shared" si="758"/>
        <v>0.24673335399527191</v>
      </c>
      <c r="I3496">
        <f t="shared" si="759"/>
        <v>0.25256082213700531</v>
      </c>
      <c r="J3496">
        <f t="shared" si="760"/>
        <v>0.25232691423748216</v>
      </c>
      <c r="K3496" t="str">
        <f>IF(OR(
 ROUND(G3496,4)&gt;(0.25+参数设置!B$3), ROUND(G3496,4)&lt;(0.25-参数设置!B$3),
 ROUND(H3496,4)&gt;(0.25+参数设置!B$3), ROUND(H3496,4)&lt;(0.25-参数设置!B$3),
 ROUND(I3496,4)&gt;(0.25+参数设置!B$3), ROUND(I3496,4)&lt;(0.25-参数设置!B$3),
 ROUND(J3496,4)&gt;(0.25+参数设置!B$3), ROUND(J3496,4)&lt;(0.25-参数设置!B$3)
),"是","否")</f>
        <v>否</v>
      </c>
      <c r="L3496">
        <f t="shared" si="761"/>
        <v>36764.874376562955</v>
      </c>
      <c r="M3496">
        <f t="shared" si="762"/>
        <v>36521.30036985952</v>
      </c>
      <c r="N3496">
        <f t="shared" si="763"/>
        <v>37383.878172794553</v>
      </c>
      <c r="O3496">
        <f t="shared" si="764"/>
        <v>37349.255287323089</v>
      </c>
      <c r="P3496">
        <f t="shared" si="765"/>
        <v>0</v>
      </c>
      <c r="Q3496">
        <f t="shared" si="766"/>
        <v>0</v>
      </c>
      <c r="R3496">
        <f t="shared" si="767"/>
        <v>0</v>
      </c>
      <c r="S3496">
        <f t="shared" si="768"/>
        <v>0</v>
      </c>
      <c r="T3496">
        <f t="shared" si="769"/>
        <v>0</v>
      </c>
      <c r="U3496">
        <f>T3496*参数设置!B3497</f>
        <v>0</v>
      </c>
    </row>
    <row r="3497" spans="1:21" x14ac:dyDescent="0.25">
      <c r="A3497" s="3">
        <v>44979</v>
      </c>
      <c r="B3497">
        <f>IF(K3496="是",F3496*0.25*(价格数据!B3497/价格数据!B3496),B3496*(价格数据!B3497/价格数据!B3496))</f>
        <v>36409.572377272663</v>
      </c>
      <c r="C3497">
        <f>IF(K3496="是",F3496*0.25*(价格数据!C3497/价格数据!C3496),C3496*(价格数据!C3497/价格数据!C3496))</f>
        <v>36630.727487072581</v>
      </c>
      <c r="D3497">
        <f>IF(K3496="是",F3496*0.25*(价格数据!D3497/价格数据!D3496),D3496*(价格数据!D3497/价格数据!D3496))</f>
        <v>37391.124964255308</v>
      </c>
      <c r="E3497">
        <f>IF(K3496="是",F3496*0.25*(价格数据!E3497/价格数据!E3496),E3496*(价格数据!E3497/价格数据!E3496))</f>
        <v>37347.761376868009</v>
      </c>
      <c r="F3497">
        <f t="shared" si="756"/>
        <v>147779.18620546855</v>
      </c>
      <c r="G3497">
        <f t="shared" si="757"/>
        <v>0.24637821679874247</v>
      </c>
      <c r="H3497">
        <f t="shared" si="758"/>
        <v>0.2478747408727919</v>
      </c>
      <c r="I3497">
        <f t="shared" si="759"/>
        <v>0.25302023867060419</v>
      </c>
      <c r="J3497">
        <f t="shared" si="760"/>
        <v>0.25272680365786154</v>
      </c>
      <c r="K3497" t="str">
        <f>IF(OR(
 ROUND(G3497,4)&gt;(0.25+参数设置!B$3), ROUND(G3497,4)&lt;(0.25-参数设置!B$3),
 ROUND(H3497,4)&gt;(0.25+参数设置!B$3), ROUND(H3497,4)&lt;(0.25-参数设置!B$3),
 ROUND(I3497,4)&gt;(0.25+参数设置!B$3), ROUND(I3497,4)&lt;(0.25-参数设置!B$3),
 ROUND(J3497,4)&gt;(0.25+参数设置!B$3), ROUND(J3497,4)&lt;(0.25-参数设置!B$3)
),"是","否")</f>
        <v>否</v>
      </c>
      <c r="L3497">
        <f t="shared" si="761"/>
        <v>36409.572377272663</v>
      </c>
      <c r="M3497">
        <f t="shared" si="762"/>
        <v>36630.727487072581</v>
      </c>
      <c r="N3497">
        <f t="shared" si="763"/>
        <v>37391.124964255308</v>
      </c>
      <c r="O3497">
        <f t="shared" si="764"/>
        <v>37347.761376868009</v>
      </c>
      <c r="P3497">
        <f t="shared" si="765"/>
        <v>0</v>
      </c>
      <c r="Q3497">
        <f t="shared" si="766"/>
        <v>0</v>
      </c>
      <c r="R3497">
        <f t="shared" si="767"/>
        <v>0</v>
      </c>
      <c r="S3497">
        <f t="shared" si="768"/>
        <v>0</v>
      </c>
      <c r="T3497">
        <f t="shared" si="769"/>
        <v>0</v>
      </c>
      <c r="U3497">
        <f>T3497*参数设置!B3498</f>
        <v>0</v>
      </c>
    </row>
    <row r="3498" spans="1:21" x14ac:dyDescent="0.25">
      <c r="A3498" s="3">
        <v>44980</v>
      </c>
      <c r="B3498">
        <f>IF(K3497="是",F3497*0.25*(价格数据!B3498/价格数据!B3497),B3497*(价格数据!B3498/价格数据!B3497))</f>
        <v>36409.572377272663</v>
      </c>
      <c r="C3498">
        <f>IF(K3497="是",F3497*0.25*(价格数据!C3498/价格数据!C3497),C3497*(价格数据!C3498/价格数据!C3497))</f>
        <v>36548.657149162784</v>
      </c>
      <c r="D3498">
        <f>IF(K3497="是",F3497*0.25*(价格数据!D3498/价格数据!D3497),D3497*(价格数据!D3498/价格数据!D3497))</f>
        <v>37390.545220938453</v>
      </c>
      <c r="E3498">
        <f>IF(K3497="是",F3497*0.25*(价格数据!E3498/价格数据!E3497),E3497*(价格数据!E3498/价格数据!E3497))</f>
        <v>37346.640944026702</v>
      </c>
      <c r="F3498">
        <f t="shared" si="756"/>
        <v>147695.41569140059</v>
      </c>
      <c r="G3498">
        <f t="shared" si="757"/>
        <v>0.24651795864367221</v>
      </c>
      <c r="H3498">
        <f t="shared" si="758"/>
        <v>0.24745965863645145</v>
      </c>
      <c r="I3498">
        <f t="shared" si="759"/>
        <v>0.25315982250297753</v>
      </c>
      <c r="J3498">
        <f t="shared" si="760"/>
        <v>0.25286256021689896</v>
      </c>
      <c r="K3498" t="str">
        <f>IF(OR(
 ROUND(G3498,4)&gt;(0.25+参数设置!B$3), ROUND(G3498,4)&lt;(0.25-参数设置!B$3),
 ROUND(H3498,4)&gt;(0.25+参数设置!B$3), ROUND(H3498,4)&lt;(0.25-参数设置!B$3),
 ROUND(I3498,4)&gt;(0.25+参数设置!B$3), ROUND(I3498,4)&lt;(0.25-参数设置!B$3),
 ROUND(J3498,4)&gt;(0.25+参数设置!B$3), ROUND(J3498,4)&lt;(0.25-参数设置!B$3)
),"是","否")</f>
        <v>否</v>
      </c>
      <c r="L3498">
        <f t="shared" si="761"/>
        <v>36409.572377272663</v>
      </c>
      <c r="M3498">
        <f t="shared" si="762"/>
        <v>36548.657149162784</v>
      </c>
      <c r="N3498">
        <f t="shared" si="763"/>
        <v>37390.545220938453</v>
      </c>
      <c r="O3498">
        <f t="shared" si="764"/>
        <v>37346.640944026702</v>
      </c>
      <c r="P3498">
        <f t="shared" si="765"/>
        <v>0</v>
      </c>
      <c r="Q3498">
        <f t="shared" si="766"/>
        <v>0</v>
      </c>
      <c r="R3498">
        <f t="shared" si="767"/>
        <v>0</v>
      </c>
      <c r="S3498">
        <f t="shared" si="768"/>
        <v>0</v>
      </c>
      <c r="T3498">
        <f t="shared" si="769"/>
        <v>0</v>
      </c>
      <c r="U3498">
        <f>T3498*参数设置!B3499</f>
        <v>0</v>
      </c>
    </row>
    <row r="3499" spans="1:21" x14ac:dyDescent="0.25">
      <c r="A3499" s="3">
        <v>44981</v>
      </c>
      <c r="B3499">
        <f>IF(K3498="是",F3498*0.25*(价格数据!B3499/价格数据!B3498),B3498*(价格数据!B3499/价格数据!B3498))</f>
        <v>36063.15292796462</v>
      </c>
      <c r="C3499">
        <f>IF(K3498="是",F3498*0.25*(价格数据!C3499/价格数据!C3498),C3498*(价格数据!C3499/价格数据!C3498))</f>
        <v>36667.203192810266</v>
      </c>
      <c r="D3499">
        <f>IF(K3498="是",F3498*0.25*(价格数据!D3499/价格数据!D3498),D3498*(价格数据!D3499/价格数据!D3498))</f>
        <v>37391.41483591374</v>
      </c>
      <c r="E3499">
        <f>IF(K3498="是",F3498*0.25*(价格数据!E3499/价格数据!E3498),E3498*(价格数据!E3499/价格数据!E3498))</f>
        <v>37351.496153005697</v>
      </c>
      <c r="F3499">
        <f t="shared" si="756"/>
        <v>147473.26710969431</v>
      </c>
      <c r="G3499">
        <f t="shared" si="757"/>
        <v>0.24454027251691621</v>
      </c>
      <c r="H3499">
        <f t="shared" si="758"/>
        <v>0.24863627090824728</v>
      </c>
      <c r="I3499">
        <f t="shared" si="759"/>
        <v>0.25354707038599117</v>
      </c>
      <c r="J3499">
        <f t="shared" si="760"/>
        <v>0.25327638618884546</v>
      </c>
      <c r="K3499" t="str">
        <f>IF(OR(
 ROUND(G3499,4)&gt;(0.25+参数设置!B$3), ROUND(G3499,4)&lt;(0.25-参数设置!B$3),
 ROUND(H3499,4)&gt;(0.25+参数设置!B$3), ROUND(H3499,4)&lt;(0.25-参数设置!B$3),
 ROUND(I3499,4)&gt;(0.25+参数设置!B$3), ROUND(I3499,4)&lt;(0.25-参数设置!B$3),
 ROUND(J3499,4)&gt;(0.25+参数设置!B$3), ROUND(J3499,4)&lt;(0.25-参数设置!B$3)
),"是","否")</f>
        <v>否</v>
      </c>
      <c r="L3499">
        <f t="shared" si="761"/>
        <v>36063.15292796462</v>
      </c>
      <c r="M3499">
        <f t="shared" si="762"/>
        <v>36667.203192810266</v>
      </c>
      <c r="N3499">
        <f t="shared" si="763"/>
        <v>37391.41483591374</v>
      </c>
      <c r="O3499">
        <f t="shared" si="764"/>
        <v>37351.496153005697</v>
      </c>
      <c r="P3499">
        <f t="shared" si="765"/>
        <v>0</v>
      </c>
      <c r="Q3499">
        <f t="shared" si="766"/>
        <v>0</v>
      </c>
      <c r="R3499">
        <f t="shared" si="767"/>
        <v>0</v>
      </c>
      <c r="S3499">
        <f t="shared" si="768"/>
        <v>0</v>
      </c>
      <c r="T3499">
        <f t="shared" si="769"/>
        <v>0</v>
      </c>
      <c r="U3499">
        <f>T3499*参数设置!B3500</f>
        <v>0</v>
      </c>
    </row>
    <row r="3500" spans="1:21" x14ac:dyDescent="0.25">
      <c r="A3500" s="3">
        <v>44982</v>
      </c>
      <c r="B3500">
        <f>IF(K3499="是",F3499*0.25*(价格数据!B3500/价格数据!B3499),B3499*(价格数据!B3500/价格数据!B3499))</f>
        <v>36063.15292796462</v>
      </c>
      <c r="C3500">
        <f>IF(K3499="是",F3499*0.25*(价格数据!C3500/价格数据!C3499),C3499*(价格数据!C3500/价格数据!C3499))</f>
        <v>36667.203192810266</v>
      </c>
      <c r="D3500">
        <f>IF(K3499="是",F3499*0.25*(价格数据!D3500/价格数据!D3499),D3499*(价格数据!D3500/价格数据!D3499))</f>
        <v>37391.41483591374</v>
      </c>
      <c r="E3500">
        <f>IF(K3499="是",F3499*0.25*(价格数据!E3500/价格数据!E3499),E3499*(价格数据!E3500/价格数据!E3499))</f>
        <v>37351.496153005697</v>
      </c>
      <c r="F3500">
        <f t="shared" si="756"/>
        <v>147473.26710969431</v>
      </c>
      <c r="G3500">
        <f t="shared" si="757"/>
        <v>0.24454027251691621</v>
      </c>
      <c r="H3500">
        <f t="shared" si="758"/>
        <v>0.24863627090824728</v>
      </c>
      <c r="I3500">
        <f t="shared" si="759"/>
        <v>0.25354707038599117</v>
      </c>
      <c r="J3500">
        <f t="shared" si="760"/>
        <v>0.25327638618884546</v>
      </c>
      <c r="K3500" t="str">
        <f>IF(OR(
 ROUND(G3500,4)&gt;(0.25+参数设置!B$3), ROUND(G3500,4)&lt;(0.25-参数设置!B$3),
 ROUND(H3500,4)&gt;(0.25+参数设置!B$3), ROUND(H3500,4)&lt;(0.25-参数设置!B$3),
 ROUND(I3500,4)&gt;(0.25+参数设置!B$3), ROUND(I3500,4)&lt;(0.25-参数设置!B$3),
 ROUND(J3500,4)&gt;(0.25+参数设置!B$3), ROUND(J3500,4)&lt;(0.25-参数设置!B$3)
),"是","否")</f>
        <v>否</v>
      </c>
      <c r="L3500">
        <f t="shared" si="761"/>
        <v>36063.15292796462</v>
      </c>
      <c r="M3500">
        <f t="shared" si="762"/>
        <v>36667.203192810266</v>
      </c>
      <c r="N3500">
        <f t="shared" si="763"/>
        <v>37391.41483591374</v>
      </c>
      <c r="O3500">
        <f t="shared" si="764"/>
        <v>37351.496153005697</v>
      </c>
      <c r="P3500">
        <f t="shared" si="765"/>
        <v>0</v>
      </c>
      <c r="Q3500">
        <f t="shared" si="766"/>
        <v>0</v>
      </c>
      <c r="R3500">
        <f t="shared" si="767"/>
        <v>0</v>
      </c>
      <c r="S3500">
        <f t="shared" si="768"/>
        <v>0</v>
      </c>
      <c r="T3500">
        <f t="shared" si="769"/>
        <v>0</v>
      </c>
      <c r="U3500">
        <f>T3500*参数设置!B3501</f>
        <v>0</v>
      </c>
    </row>
    <row r="3501" spans="1:21" x14ac:dyDescent="0.25">
      <c r="A3501" s="3">
        <v>44983</v>
      </c>
      <c r="B3501">
        <f>IF(K3500="是",F3500*0.25*(价格数据!B3501/价格数据!B3500),B3500*(价格数据!B3501/价格数据!B3500))</f>
        <v>36063.15292796462</v>
      </c>
      <c r="C3501">
        <f>IF(K3500="是",F3500*0.25*(价格数据!C3501/价格数据!C3500),C3500*(价格数据!C3501/价格数据!C3500))</f>
        <v>36667.203192810266</v>
      </c>
      <c r="D3501">
        <f>IF(K3500="是",F3500*0.25*(价格数据!D3501/价格数据!D3500),D3500*(价格数据!D3501/价格数据!D3500))</f>
        <v>37391.41483591374</v>
      </c>
      <c r="E3501">
        <f>IF(K3500="是",F3500*0.25*(价格数据!E3501/价格数据!E3500),E3500*(价格数据!E3501/价格数据!E3500))</f>
        <v>37351.496153005697</v>
      </c>
      <c r="F3501">
        <f t="shared" si="756"/>
        <v>147473.26710969431</v>
      </c>
      <c r="G3501">
        <f t="shared" si="757"/>
        <v>0.24454027251691621</v>
      </c>
      <c r="H3501">
        <f t="shared" si="758"/>
        <v>0.24863627090824728</v>
      </c>
      <c r="I3501">
        <f t="shared" si="759"/>
        <v>0.25354707038599117</v>
      </c>
      <c r="J3501">
        <f t="shared" si="760"/>
        <v>0.25327638618884546</v>
      </c>
      <c r="K3501" t="str">
        <f>IF(OR(
 ROUND(G3501,4)&gt;(0.25+参数设置!B$3), ROUND(G3501,4)&lt;(0.25-参数设置!B$3),
 ROUND(H3501,4)&gt;(0.25+参数设置!B$3), ROUND(H3501,4)&lt;(0.25-参数设置!B$3),
 ROUND(I3501,4)&gt;(0.25+参数设置!B$3), ROUND(I3501,4)&lt;(0.25-参数设置!B$3),
 ROUND(J3501,4)&gt;(0.25+参数设置!B$3), ROUND(J3501,4)&lt;(0.25-参数设置!B$3)
),"是","否")</f>
        <v>否</v>
      </c>
      <c r="L3501">
        <f t="shared" si="761"/>
        <v>36063.15292796462</v>
      </c>
      <c r="M3501">
        <f t="shared" si="762"/>
        <v>36667.203192810266</v>
      </c>
      <c r="N3501">
        <f t="shared" si="763"/>
        <v>37391.41483591374</v>
      </c>
      <c r="O3501">
        <f t="shared" si="764"/>
        <v>37351.496153005697</v>
      </c>
      <c r="P3501">
        <f t="shared" si="765"/>
        <v>0</v>
      </c>
      <c r="Q3501">
        <f t="shared" si="766"/>
        <v>0</v>
      </c>
      <c r="R3501">
        <f t="shared" si="767"/>
        <v>0</v>
      </c>
      <c r="S3501">
        <f t="shared" si="768"/>
        <v>0</v>
      </c>
      <c r="T3501">
        <f t="shared" si="769"/>
        <v>0</v>
      </c>
      <c r="U3501">
        <f>T3501*参数设置!B3502</f>
        <v>0</v>
      </c>
    </row>
    <row r="3502" spans="1:21" x14ac:dyDescent="0.25">
      <c r="A3502" s="3">
        <v>44984</v>
      </c>
      <c r="B3502">
        <f>IF(K3501="是",F3501*0.25*(价格数据!B3502/价格数据!B3501),B3501*(价格数据!B3502/价格数据!B3501))</f>
        <v>35929.914678230765</v>
      </c>
      <c r="C3502">
        <f>IF(K3501="是",F3501*0.25*(价格数据!C3502/价格数据!C3501),C3501*(价格数据!C3502/价格数据!C3501))</f>
        <v>36566.895002031626</v>
      </c>
      <c r="D3502">
        <f>IF(K3501="是",F3501*0.25*(价格数据!D3502/价格数据!D3501),D3501*(价格数据!D3502/价格数据!D3501))</f>
        <v>37385.327531086703</v>
      </c>
      <c r="E3502">
        <f>IF(K3501="是",F3501*0.25*(价格数据!E3502/价格数据!E3501),E3501*(价格数据!E3502/价格数据!E3501))</f>
        <v>37344.773555957865</v>
      </c>
      <c r="F3502">
        <f t="shared" si="756"/>
        <v>147226.91076730695</v>
      </c>
      <c r="G3502">
        <f t="shared" si="757"/>
        <v>0.24404447862808329</v>
      </c>
      <c r="H3502">
        <f t="shared" si="758"/>
        <v>0.24837099964574977</v>
      </c>
      <c r="I3502">
        <f t="shared" si="759"/>
        <v>0.25392998695852859</v>
      </c>
      <c r="J3502">
        <f t="shared" si="760"/>
        <v>0.25365453476763844</v>
      </c>
      <c r="K3502" t="str">
        <f>IF(OR(
 ROUND(G3502,4)&gt;(0.25+参数设置!B$3), ROUND(G3502,4)&lt;(0.25-参数设置!B$3),
 ROUND(H3502,4)&gt;(0.25+参数设置!B$3), ROUND(H3502,4)&lt;(0.25-参数设置!B$3),
 ROUND(I3502,4)&gt;(0.25+参数设置!B$3), ROUND(I3502,4)&lt;(0.25-参数设置!B$3),
 ROUND(J3502,4)&gt;(0.25+参数设置!B$3), ROUND(J3502,4)&lt;(0.25-参数设置!B$3)
),"是","否")</f>
        <v>否</v>
      </c>
      <c r="L3502">
        <f t="shared" si="761"/>
        <v>35929.914678230765</v>
      </c>
      <c r="M3502">
        <f t="shared" si="762"/>
        <v>36566.895002031626</v>
      </c>
      <c r="N3502">
        <f t="shared" si="763"/>
        <v>37385.327531086703</v>
      </c>
      <c r="O3502">
        <f t="shared" si="764"/>
        <v>37344.773555957865</v>
      </c>
      <c r="P3502">
        <f t="shared" si="765"/>
        <v>0</v>
      </c>
      <c r="Q3502">
        <f t="shared" si="766"/>
        <v>0</v>
      </c>
      <c r="R3502">
        <f t="shared" si="767"/>
        <v>0</v>
      </c>
      <c r="S3502">
        <f t="shared" si="768"/>
        <v>0</v>
      </c>
      <c r="T3502">
        <f t="shared" si="769"/>
        <v>0</v>
      </c>
      <c r="U3502">
        <f>T3502*参数设置!B3503</f>
        <v>0</v>
      </c>
    </row>
    <row r="3503" spans="1:21" x14ac:dyDescent="0.25">
      <c r="A3503" s="3">
        <v>44985</v>
      </c>
      <c r="B3503">
        <f>IF(K3502="是",F3502*0.25*(价格数据!B3503/价格数据!B3502),B3502*(价格数据!B3503/价格数据!B3502))</f>
        <v>36160.860977769451</v>
      </c>
      <c r="C3503">
        <f>IF(K3502="是",F3502*0.25*(价格数据!C3503/价格数据!C3502),C3502*(价格数据!C3503/价格数据!C3502))</f>
        <v>36612.489634203732</v>
      </c>
      <c r="D3503">
        <f>IF(K3502="是",F3502*0.25*(价格数据!D3503/价格数据!D3502),D3502*(价格数据!D3503/价格数据!D3502))</f>
        <v>37380.10984123496</v>
      </c>
      <c r="E3503">
        <f>IF(K3502="是",F3502*0.25*(价格数据!E3503/价格数据!E3502),E3502*(价格数据!E3503/价格数据!E3502))</f>
        <v>37341.038779820177</v>
      </c>
      <c r="F3503">
        <f t="shared" si="756"/>
        <v>147494.4992330283</v>
      </c>
      <c r="G3503">
        <f t="shared" si="757"/>
        <v>0.24516752262495214</v>
      </c>
      <c r="H3503">
        <f t="shared" si="758"/>
        <v>0.24822952601343612</v>
      </c>
      <c r="I3503">
        <f t="shared" si="759"/>
        <v>0.25343392489626126</v>
      </c>
      <c r="J3503">
        <f t="shared" si="760"/>
        <v>0.25316902646535061</v>
      </c>
      <c r="K3503" t="str">
        <f>IF(OR(
 ROUND(G3503,4)&gt;(0.25+参数设置!B$3), ROUND(G3503,4)&lt;(0.25-参数设置!B$3),
 ROUND(H3503,4)&gt;(0.25+参数设置!B$3), ROUND(H3503,4)&lt;(0.25-参数设置!B$3),
 ROUND(I3503,4)&gt;(0.25+参数设置!B$3), ROUND(I3503,4)&lt;(0.25-参数设置!B$3),
 ROUND(J3503,4)&gt;(0.25+参数设置!B$3), ROUND(J3503,4)&lt;(0.25-参数设置!B$3)
),"是","否")</f>
        <v>否</v>
      </c>
      <c r="L3503">
        <f t="shared" si="761"/>
        <v>36160.860977769451</v>
      </c>
      <c r="M3503">
        <f t="shared" si="762"/>
        <v>36612.489634203732</v>
      </c>
      <c r="N3503">
        <f t="shared" si="763"/>
        <v>37380.10984123496</v>
      </c>
      <c r="O3503">
        <f t="shared" si="764"/>
        <v>37341.038779820177</v>
      </c>
      <c r="P3503">
        <f t="shared" si="765"/>
        <v>0</v>
      </c>
      <c r="Q3503">
        <f t="shared" si="766"/>
        <v>0</v>
      </c>
      <c r="R3503">
        <f t="shared" si="767"/>
        <v>0</v>
      </c>
      <c r="S3503">
        <f t="shared" si="768"/>
        <v>0</v>
      </c>
      <c r="T3503">
        <f t="shared" si="769"/>
        <v>0</v>
      </c>
      <c r="U3503">
        <f>T3503*参数设置!B3504</f>
        <v>0</v>
      </c>
    </row>
    <row r="3504" spans="1:21" x14ac:dyDescent="0.25">
      <c r="A3504" s="3">
        <v>44986</v>
      </c>
      <c r="B3504">
        <f>IF(K3503="是",F3503*0.25*(价格数据!B3504/价格数据!B3503),B3503*(价格数据!B3504/价格数据!B3503))</f>
        <v>36596.105926900062</v>
      </c>
      <c r="C3504">
        <f>IF(K3503="是",F3503*0.25*(价格数据!C3504/价格数据!C3503),C3503*(价格数据!C3504/价格数据!C3503))</f>
        <v>36740.154604285643</v>
      </c>
      <c r="D3504">
        <f>IF(K3503="是",F3503*0.25*(价格数据!D3504/价格数据!D3503),D3503*(价格数据!D3504/价格数据!D3503))</f>
        <v>37382.718686160828</v>
      </c>
      <c r="E3504">
        <f>IF(K3503="是",F3503*0.25*(价格数据!E3504/价格数据!E3503),E3503*(价格数据!E3504/价格数据!E3503))</f>
        <v>37345.147033571629</v>
      </c>
      <c r="F3504">
        <f t="shared" si="756"/>
        <v>148064.12625091814</v>
      </c>
      <c r="G3504">
        <f t="shared" si="757"/>
        <v>0.24716389346655218</v>
      </c>
      <c r="H3504">
        <f t="shared" si="758"/>
        <v>0.24813677380585508</v>
      </c>
      <c r="I3504">
        <f t="shared" si="759"/>
        <v>0.25247654264889174</v>
      </c>
      <c r="J3504">
        <f t="shared" si="760"/>
        <v>0.25222279007870113</v>
      </c>
      <c r="K3504" t="str">
        <f>IF(OR(
 ROUND(G3504,4)&gt;(0.25+参数设置!B$3), ROUND(G3504,4)&lt;(0.25-参数设置!B$3),
 ROUND(H3504,4)&gt;(0.25+参数设置!B$3), ROUND(H3504,4)&lt;(0.25-参数设置!B$3),
 ROUND(I3504,4)&gt;(0.25+参数设置!B$3), ROUND(I3504,4)&lt;(0.25-参数设置!B$3),
 ROUND(J3504,4)&gt;(0.25+参数设置!B$3), ROUND(J3504,4)&lt;(0.25-参数设置!B$3)
),"是","否")</f>
        <v>否</v>
      </c>
      <c r="L3504">
        <f t="shared" si="761"/>
        <v>36596.105926900062</v>
      </c>
      <c r="M3504">
        <f t="shared" si="762"/>
        <v>36740.154604285643</v>
      </c>
      <c r="N3504">
        <f t="shared" si="763"/>
        <v>37382.718686160828</v>
      </c>
      <c r="O3504">
        <f t="shared" si="764"/>
        <v>37345.147033571629</v>
      </c>
      <c r="P3504">
        <f t="shared" si="765"/>
        <v>0</v>
      </c>
      <c r="Q3504">
        <f t="shared" si="766"/>
        <v>0</v>
      </c>
      <c r="R3504">
        <f t="shared" si="767"/>
        <v>0</v>
      </c>
      <c r="S3504">
        <f t="shared" si="768"/>
        <v>0</v>
      </c>
      <c r="T3504">
        <f t="shared" si="769"/>
        <v>0</v>
      </c>
      <c r="U3504">
        <f>T3504*参数设置!B3505</f>
        <v>0</v>
      </c>
    </row>
    <row r="3505" spans="1:21" x14ac:dyDescent="0.25">
      <c r="A3505" s="3">
        <v>44987</v>
      </c>
      <c r="B3505">
        <f>IF(K3504="是",F3504*0.25*(价格数据!B3505/价格数据!B3504),B3504*(价格数据!B3505/价格数据!B3504))</f>
        <v>36551.693176988774</v>
      </c>
      <c r="C3505">
        <f>IF(K3504="是",F3504*0.25*(价格数据!C3505/价格数据!C3504),C3504*(价格数据!C3505/价格数据!C3504))</f>
        <v>36712.797824982379</v>
      </c>
      <c r="D3505">
        <f>IF(K3504="是",F3504*0.25*(价格数据!D3505/价格数据!D3504),D3504*(价格数据!D3505/价格数据!D3504))</f>
        <v>37390.835092596884</v>
      </c>
      <c r="E3505">
        <f>IF(K3504="是",F3504*0.25*(价格数据!E3505/价格数据!E3504),E3504*(价格数据!E3505/价格数据!E3504))</f>
        <v>37347.387899254245</v>
      </c>
      <c r="F3505">
        <f t="shared" si="756"/>
        <v>148002.71399382228</v>
      </c>
      <c r="G3505">
        <f t="shared" si="757"/>
        <v>0.24696637102556418</v>
      </c>
      <c r="H3505">
        <f t="shared" si="758"/>
        <v>0.24805489598329117</v>
      </c>
      <c r="I3505">
        <f t="shared" si="759"/>
        <v>0.25263614486257058</v>
      </c>
      <c r="J3505">
        <f t="shared" si="760"/>
        <v>0.25234258812857407</v>
      </c>
      <c r="K3505" t="str">
        <f>IF(OR(
 ROUND(G3505,4)&gt;(0.25+参数设置!B$3), ROUND(G3505,4)&lt;(0.25-参数设置!B$3),
 ROUND(H3505,4)&gt;(0.25+参数设置!B$3), ROUND(H3505,4)&lt;(0.25-参数设置!B$3),
 ROUND(I3505,4)&gt;(0.25+参数设置!B$3), ROUND(I3505,4)&lt;(0.25-参数设置!B$3),
 ROUND(J3505,4)&gt;(0.25+参数设置!B$3), ROUND(J3505,4)&lt;(0.25-参数设置!B$3)
),"是","否")</f>
        <v>否</v>
      </c>
      <c r="L3505">
        <f t="shared" si="761"/>
        <v>36551.693176988774</v>
      </c>
      <c r="M3505">
        <f t="shared" si="762"/>
        <v>36712.797824982379</v>
      </c>
      <c r="N3505">
        <f t="shared" si="763"/>
        <v>37390.835092596884</v>
      </c>
      <c r="O3505">
        <f t="shared" si="764"/>
        <v>37347.387899254245</v>
      </c>
      <c r="P3505">
        <f t="shared" si="765"/>
        <v>0</v>
      </c>
      <c r="Q3505">
        <f t="shared" si="766"/>
        <v>0</v>
      </c>
      <c r="R3505">
        <f t="shared" si="767"/>
        <v>0</v>
      </c>
      <c r="S3505">
        <f t="shared" si="768"/>
        <v>0</v>
      </c>
      <c r="T3505">
        <f t="shared" si="769"/>
        <v>0</v>
      </c>
      <c r="U3505">
        <f>T3505*参数设置!B3506</f>
        <v>0</v>
      </c>
    </row>
    <row r="3506" spans="1:21" x14ac:dyDescent="0.25">
      <c r="A3506" s="3">
        <v>44988</v>
      </c>
      <c r="B3506">
        <f>IF(K3505="是",F3505*0.25*(价格数据!B3506/价格数据!B3505),B3505*(价格数据!B3506/价格数据!B3505))</f>
        <v>36631.636126829086</v>
      </c>
      <c r="C3506">
        <f>IF(K3505="是",F3505*0.25*(价格数据!C3506/价格数据!C3505),C3505*(价格数据!C3506/价格数据!C3505))</f>
        <v>36876.938500801974</v>
      </c>
      <c r="D3506">
        <f>IF(K3505="是",F3505*0.25*(价格数据!D3506/价格数据!D3505),D3505*(价格数据!D3506/价格数据!D3505))</f>
        <v>37385.907274403558</v>
      </c>
      <c r="E3506">
        <f>IF(K3505="是",F3505*0.25*(价格数据!E3506/价格数据!E3505),E3505*(价格数据!E3506/价格数据!E3505))</f>
        <v>37347.761376868009</v>
      </c>
      <c r="F3506">
        <f t="shared" si="756"/>
        <v>148242.24327890261</v>
      </c>
      <c r="G3506">
        <f t="shared" si="757"/>
        <v>0.24710659604570617</v>
      </c>
      <c r="H3506">
        <f t="shared" si="758"/>
        <v>0.24876133607491213</v>
      </c>
      <c r="I3506">
        <f t="shared" si="759"/>
        <v>0.25219469462605071</v>
      </c>
      <c r="J3506">
        <f t="shared" si="760"/>
        <v>0.25193737325333115</v>
      </c>
      <c r="K3506" t="str">
        <f>IF(OR(
 ROUND(G3506,4)&gt;(0.25+参数设置!B$3), ROUND(G3506,4)&lt;(0.25-参数设置!B$3),
 ROUND(H3506,4)&gt;(0.25+参数设置!B$3), ROUND(H3506,4)&lt;(0.25-参数设置!B$3),
 ROUND(I3506,4)&gt;(0.25+参数设置!B$3), ROUND(I3506,4)&lt;(0.25-参数设置!B$3),
 ROUND(J3506,4)&gt;(0.25+参数设置!B$3), ROUND(J3506,4)&lt;(0.25-参数设置!B$3)
),"是","否")</f>
        <v>否</v>
      </c>
      <c r="L3506">
        <f t="shared" si="761"/>
        <v>36631.636126829086</v>
      </c>
      <c r="M3506">
        <f t="shared" si="762"/>
        <v>36876.938500801974</v>
      </c>
      <c r="N3506">
        <f t="shared" si="763"/>
        <v>37385.907274403558</v>
      </c>
      <c r="O3506">
        <f t="shared" si="764"/>
        <v>37347.761376868009</v>
      </c>
      <c r="P3506">
        <f t="shared" si="765"/>
        <v>0</v>
      </c>
      <c r="Q3506">
        <f t="shared" si="766"/>
        <v>0</v>
      </c>
      <c r="R3506">
        <f t="shared" si="767"/>
        <v>0</v>
      </c>
      <c r="S3506">
        <f t="shared" si="768"/>
        <v>0</v>
      </c>
      <c r="T3506">
        <f t="shared" si="769"/>
        <v>0</v>
      </c>
      <c r="U3506">
        <f>T3506*参数设置!B3507</f>
        <v>0</v>
      </c>
    </row>
    <row r="3507" spans="1:21" x14ac:dyDescent="0.25">
      <c r="A3507" s="3">
        <v>44989</v>
      </c>
      <c r="B3507">
        <f>IF(K3506="是",F3506*0.25*(价格数据!B3507/价格数据!B3506),B3506*(价格数据!B3507/价格数据!B3506))</f>
        <v>36631.636126829086</v>
      </c>
      <c r="C3507">
        <f>IF(K3506="是",F3506*0.25*(价格数据!C3507/价格数据!C3506),C3506*(价格数据!C3507/价格数据!C3506))</f>
        <v>36876.938500801974</v>
      </c>
      <c r="D3507">
        <f>IF(K3506="是",F3506*0.25*(价格数据!D3507/价格数据!D3506),D3506*(价格数据!D3507/价格数据!D3506))</f>
        <v>37385.907274403558</v>
      </c>
      <c r="E3507">
        <f>IF(K3506="是",F3506*0.25*(价格数据!E3507/价格数据!E3506),E3506*(价格数据!E3507/价格数据!E3506))</f>
        <v>37347.761376868009</v>
      </c>
      <c r="F3507">
        <f t="shared" si="756"/>
        <v>148242.24327890261</v>
      </c>
      <c r="G3507">
        <f t="shared" si="757"/>
        <v>0.24710659604570617</v>
      </c>
      <c r="H3507">
        <f t="shared" si="758"/>
        <v>0.24876133607491213</v>
      </c>
      <c r="I3507">
        <f t="shared" si="759"/>
        <v>0.25219469462605071</v>
      </c>
      <c r="J3507">
        <f t="shared" si="760"/>
        <v>0.25193737325333115</v>
      </c>
      <c r="K3507" t="str">
        <f>IF(OR(
 ROUND(G3507,4)&gt;(0.25+参数设置!B$3), ROUND(G3507,4)&lt;(0.25-参数设置!B$3),
 ROUND(H3507,4)&gt;(0.25+参数设置!B$3), ROUND(H3507,4)&lt;(0.25-参数设置!B$3),
 ROUND(I3507,4)&gt;(0.25+参数设置!B$3), ROUND(I3507,4)&lt;(0.25-参数设置!B$3),
 ROUND(J3507,4)&gt;(0.25+参数设置!B$3), ROUND(J3507,4)&lt;(0.25-参数设置!B$3)
),"是","否")</f>
        <v>否</v>
      </c>
      <c r="L3507">
        <f t="shared" si="761"/>
        <v>36631.636126829086</v>
      </c>
      <c r="M3507">
        <f t="shared" si="762"/>
        <v>36876.938500801974</v>
      </c>
      <c r="N3507">
        <f t="shared" si="763"/>
        <v>37385.907274403558</v>
      </c>
      <c r="O3507">
        <f t="shared" si="764"/>
        <v>37347.761376868009</v>
      </c>
      <c r="P3507">
        <f t="shared" si="765"/>
        <v>0</v>
      </c>
      <c r="Q3507">
        <f t="shared" si="766"/>
        <v>0</v>
      </c>
      <c r="R3507">
        <f t="shared" si="767"/>
        <v>0</v>
      </c>
      <c r="S3507">
        <f t="shared" si="768"/>
        <v>0</v>
      </c>
      <c r="T3507">
        <f t="shared" si="769"/>
        <v>0</v>
      </c>
      <c r="U3507">
        <f>T3507*参数设置!B3508</f>
        <v>0</v>
      </c>
    </row>
    <row r="3508" spans="1:21" x14ac:dyDescent="0.25">
      <c r="A3508" s="3">
        <v>44990</v>
      </c>
      <c r="B3508">
        <f>IF(K3507="是",F3507*0.25*(价格数据!B3508/价格数据!B3507),B3507*(价格数据!B3508/价格数据!B3507))</f>
        <v>36631.636126829086</v>
      </c>
      <c r="C3508">
        <f>IF(K3507="是",F3507*0.25*(价格数据!C3508/价格数据!C3507),C3507*(价格数据!C3508/价格数据!C3507))</f>
        <v>36876.938500801974</v>
      </c>
      <c r="D3508">
        <f>IF(K3507="是",F3507*0.25*(价格数据!D3508/价格数据!D3507),D3507*(价格数据!D3508/价格数据!D3507))</f>
        <v>37385.907274403558</v>
      </c>
      <c r="E3508">
        <f>IF(K3507="是",F3507*0.25*(价格数据!E3508/价格数据!E3507),E3507*(价格数据!E3508/价格数据!E3507))</f>
        <v>37347.761376868009</v>
      </c>
      <c r="F3508">
        <f t="shared" si="756"/>
        <v>148242.24327890261</v>
      </c>
      <c r="G3508">
        <f t="shared" si="757"/>
        <v>0.24710659604570617</v>
      </c>
      <c r="H3508">
        <f t="shared" si="758"/>
        <v>0.24876133607491213</v>
      </c>
      <c r="I3508">
        <f t="shared" si="759"/>
        <v>0.25219469462605071</v>
      </c>
      <c r="J3508">
        <f t="shared" si="760"/>
        <v>0.25193737325333115</v>
      </c>
      <c r="K3508" t="str">
        <f>IF(OR(
 ROUND(G3508,4)&gt;(0.25+参数设置!B$3), ROUND(G3508,4)&lt;(0.25-参数设置!B$3),
 ROUND(H3508,4)&gt;(0.25+参数设置!B$3), ROUND(H3508,4)&lt;(0.25-参数设置!B$3),
 ROUND(I3508,4)&gt;(0.25+参数设置!B$3), ROUND(I3508,4)&lt;(0.25-参数设置!B$3),
 ROUND(J3508,4)&gt;(0.25+参数设置!B$3), ROUND(J3508,4)&lt;(0.25-参数设置!B$3)
),"是","否")</f>
        <v>否</v>
      </c>
      <c r="L3508">
        <f t="shared" si="761"/>
        <v>36631.636126829086</v>
      </c>
      <c r="M3508">
        <f t="shared" si="762"/>
        <v>36876.938500801974</v>
      </c>
      <c r="N3508">
        <f t="shared" si="763"/>
        <v>37385.907274403558</v>
      </c>
      <c r="O3508">
        <f t="shared" si="764"/>
        <v>37347.761376868009</v>
      </c>
      <c r="P3508">
        <f t="shared" si="765"/>
        <v>0</v>
      </c>
      <c r="Q3508">
        <f t="shared" si="766"/>
        <v>0</v>
      </c>
      <c r="R3508">
        <f t="shared" si="767"/>
        <v>0</v>
      </c>
      <c r="S3508">
        <f t="shared" si="768"/>
        <v>0</v>
      </c>
      <c r="T3508">
        <f t="shared" si="769"/>
        <v>0</v>
      </c>
      <c r="U3508">
        <f>T3508*参数设置!B3509</f>
        <v>0</v>
      </c>
    </row>
    <row r="3509" spans="1:21" x14ac:dyDescent="0.25">
      <c r="A3509" s="3">
        <v>44991</v>
      </c>
      <c r="B3509">
        <f>IF(K3508="是",F3508*0.25*(价格数据!B3509/价格数据!B3508),B3508*(价格数据!B3509/价格数据!B3508))</f>
        <v>36409.572377272656</v>
      </c>
      <c r="C3509">
        <f>IF(K3508="是",F3508*0.25*(价格数据!C3509/价格数据!C3508),C3508*(价格数据!C3509/价格数据!C3508))</f>
        <v>37123.149514531367</v>
      </c>
      <c r="D3509">
        <f>IF(K3508="是",F3508*0.25*(价格数据!D3509/价格数据!D3508),D3508*(价格数据!D3509/价格数据!D3508))</f>
        <v>37411.705852003863</v>
      </c>
      <c r="E3509">
        <f>IF(K3508="是",F3508*0.25*(价格数据!E3509/价格数据!E3508),E3508*(价格数据!E3509/价格数据!E3508))</f>
        <v>37346.26746641293</v>
      </c>
      <c r="F3509">
        <f t="shared" si="756"/>
        <v>148290.69521022082</v>
      </c>
      <c r="G3509">
        <f t="shared" si="757"/>
        <v>0.24552836795091884</v>
      </c>
      <c r="H3509">
        <f t="shared" si="758"/>
        <v>0.25034038354129101</v>
      </c>
      <c r="I3509">
        <f t="shared" si="759"/>
        <v>0.25228626650490804</v>
      </c>
      <c r="J3509">
        <f t="shared" si="760"/>
        <v>0.25184498200288208</v>
      </c>
      <c r="K3509" t="str">
        <f>IF(OR(
 ROUND(G3509,4)&gt;(0.25+参数设置!B$3), ROUND(G3509,4)&lt;(0.25-参数设置!B$3),
 ROUND(H3509,4)&gt;(0.25+参数设置!B$3), ROUND(H3509,4)&lt;(0.25-参数设置!B$3),
 ROUND(I3509,4)&gt;(0.25+参数设置!B$3), ROUND(I3509,4)&lt;(0.25-参数设置!B$3),
 ROUND(J3509,4)&gt;(0.25+参数设置!B$3), ROUND(J3509,4)&lt;(0.25-参数设置!B$3)
),"是","否")</f>
        <v>否</v>
      </c>
      <c r="L3509">
        <f t="shared" si="761"/>
        <v>36409.572377272656</v>
      </c>
      <c r="M3509">
        <f t="shared" si="762"/>
        <v>37123.149514531367</v>
      </c>
      <c r="N3509">
        <f t="shared" si="763"/>
        <v>37411.705852003863</v>
      </c>
      <c r="O3509">
        <f t="shared" si="764"/>
        <v>37346.26746641293</v>
      </c>
      <c r="P3509">
        <f t="shared" si="765"/>
        <v>0</v>
      </c>
      <c r="Q3509">
        <f t="shared" si="766"/>
        <v>0</v>
      </c>
      <c r="R3509">
        <f t="shared" si="767"/>
        <v>0</v>
      </c>
      <c r="S3509">
        <f t="shared" si="768"/>
        <v>0</v>
      </c>
      <c r="T3509">
        <f t="shared" si="769"/>
        <v>0</v>
      </c>
      <c r="U3509">
        <f>T3509*参数设置!B3510</f>
        <v>0</v>
      </c>
    </row>
    <row r="3510" spans="1:21" x14ac:dyDescent="0.25">
      <c r="A3510" s="3">
        <v>44992</v>
      </c>
      <c r="B3510">
        <f>IF(K3509="是",F3509*0.25*(价格数据!B3510/价格数据!B3509),B3509*(价格数据!B3510/价格数据!B3509))</f>
        <v>35903.267028283983</v>
      </c>
      <c r="C3510">
        <f>IF(K3509="是",F3509*0.25*(价格数据!C3510/价格数据!C3509),C3509*(价格数据!C3510/价格数据!C3509))</f>
        <v>37168.744146703473</v>
      </c>
      <c r="D3510">
        <f>IF(K3509="是",F3509*0.25*(价格数据!D3510/价格数据!D3509),D3509*(价格数据!D3510/价格数据!D3509))</f>
        <v>37440.693017846912</v>
      </c>
      <c r="E3510">
        <f>IF(K3509="是",F3509*0.25*(价格数据!E3510/价格数据!E3509),E3509*(价格数据!E3510/价格数据!E3509))</f>
        <v>37348.881809709317</v>
      </c>
      <c r="F3510">
        <f t="shared" si="756"/>
        <v>147861.58600254369</v>
      </c>
      <c r="G3510">
        <f t="shared" si="757"/>
        <v>0.24281673150500585</v>
      </c>
      <c r="H3510">
        <f t="shared" si="758"/>
        <v>0.2513752567625242</v>
      </c>
      <c r="I3510">
        <f t="shared" si="759"/>
        <v>0.25321446922125407</v>
      </c>
      <c r="J3510">
        <f t="shared" si="760"/>
        <v>0.25259354251121585</v>
      </c>
      <c r="K3510" t="str">
        <f>IF(OR(
 ROUND(G3510,4)&gt;(0.25+参数设置!B$3), ROUND(G3510,4)&lt;(0.25-参数设置!B$3),
 ROUND(H3510,4)&gt;(0.25+参数设置!B$3), ROUND(H3510,4)&lt;(0.25-参数设置!B$3),
 ROUND(I3510,4)&gt;(0.25+参数设置!B$3), ROUND(I3510,4)&lt;(0.25-参数设置!B$3),
 ROUND(J3510,4)&gt;(0.25+参数设置!B$3), ROUND(J3510,4)&lt;(0.25-参数设置!B$3)
),"是","否")</f>
        <v>否</v>
      </c>
      <c r="L3510">
        <f t="shared" si="761"/>
        <v>35903.267028283983</v>
      </c>
      <c r="M3510">
        <f t="shared" si="762"/>
        <v>37168.744146703473</v>
      </c>
      <c r="N3510">
        <f t="shared" si="763"/>
        <v>37440.693017846912</v>
      </c>
      <c r="O3510">
        <f t="shared" si="764"/>
        <v>37348.881809709317</v>
      </c>
      <c r="P3510">
        <f t="shared" si="765"/>
        <v>0</v>
      </c>
      <c r="Q3510">
        <f t="shared" si="766"/>
        <v>0</v>
      </c>
      <c r="R3510">
        <f t="shared" si="767"/>
        <v>0</v>
      </c>
      <c r="S3510">
        <f t="shared" si="768"/>
        <v>0</v>
      </c>
      <c r="T3510">
        <f t="shared" si="769"/>
        <v>0</v>
      </c>
      <c r="U3510">
        <f>T3510*参数设置!B3511</f>
        <v>0</v>
      </c>
    </row>
    <row r="3511" spans="1:21" x14ac:dyDescent="0.25">
      <c r="A3511" s="3">
        <v>44993</v>
      </c>
      <c r="B3511">
        <f>IF(K3510="是",F3510*0.25*(价格数据!B3511/价格数据!B3510),B3510*(价格数据!B3511/价格数据!B3510))</f>
        <v>35761.146228567864</v>
      </c>
      <c r="C3511">
        <f>IF(K3510="是",F3510*0.25*(价格数据!C3511/价格数据!C3510),C3510*(价格数据!C3511/价格数据!C3510))</f>
        <v>36776.630310023342</v>
      </c>
      <c r="D3511">
        <f>IF(K3510="是",F3510*0.25*(价格数据!D3511/价格数据!D3510),D3510*(价格数据!D3511/价格数据!D3510))</f>
        <v>37460.694162278603</v>
      </c>
      <c r="E3511">
        <f>IF(K3510="是",F3510*0.25*(价格数据!E3511/价格数据!E3510),E3510*(价格数据!E3511/价格数据!E3510))</f>
        <v>37346.640944026709</v>
      </c>
      <c r="F3511">
        <f t="shared" si="756"/>
        <v>147345.1116448965</v>
      </c>
      <c r="G3511">
        <f t="shared" si="757"/>
        <v>0.24270330945727372</v>
      </c>
      <c r="H3511">
        <f t="shared" si="758"/>
        <v>0.24959518439034112</v>
      </c>
      <c r="I3511">
        <f t="shared" si="759"/>
        <v>0.2542377805689226</v>
      </c>
      <c r="J3511">
        <f t="shared" si="760"/>
        <v>0.25346372558346258</v>
      </c>
      <c r="K3511" t="str">
        <f>IF(OR(
 ROUND(G3511,4)&gt;(0.25+参数设置!B$3), ROUND(G3511,4)&lt;(0.25-参数设置!B$3),
 ROUND(H3511,4)&gt;(0.25+参数设置!B$3), ROUND(H3511,4)&lt;(0.25-参数设置!B$3),
 ROUND(I3511,4)&gt;(0.25+参数设置!B$3), ROUND(I3511,4)&lt;(0.25-参数设置!B$3),
 ROUND(J3511,4)&gt;(0.25+参数设置!B$3), ROUND(J3511,4)&lt;(0.25-参数设置!B$3)
),"是","否")</f>
        <v>否</v>
      </c>
      <c r="L3511">
        <f t="shared" si="761"/>
        <v>35761.146228567864</v>
      </c>
      <c r="M3511">
        <f t="shared" si="762"/>
        <v>36776.630310023342</v>
      </c>
      <c r="N3511">
        <f t="shared" si="763"/>
        <v>37460.694162278603</v>
      </c>
      <c r="O3511">
        <f t="shared" si="764"/>
        <v>37346.640944026709</v>
      </c>
      <c r="P3511">
        <f t="shared" si="765"/>
        <v>0</v>
      </c>
      <c r="Q3511">
        <f t="shared" si="766"/>
        <v>0</v>
      </c>
      <c r="R3511">
        <f t="shared" si="767"/>
        <v>0</v>
      </c>
      <c r="S3511">
        <f t="shared" si="768"/>
        <v>0</v>
      </c>
      <c r="T3511">
        <f t="shared" si="769"/>
        <v>0</v>
      </c>
      <c r="U3511">
        <f>T3511*参数设置!B3512</f>
        <v>0</v>
      </c>
    </row>
    <row r="3512" spans="1:21" x14ac:dyDescent="0.25">
      <c r="A3512" s="3">
        <v>44994</v>
      </c>
      <c r="B3512">
        <f>IF(K3511="是",F3511*0.25*(价格数据!B3512/价格数据!B3511),B3511*(价格数据!B3512/价格数据!B3511))</f>
        <v>35672.32072874529</v>
      </c>
      <c r="C3512">
        <f>IF(K3511="是",F3511*0.25*(价格数据!C3512/价格数据!C3511),C3511*(价格数据!C3512/价格数据!C3511))</f>
        <v>36776.630310023342</v>
      </c>
      <c r="D3512">
        <f>IF(K3511="是",F3511*0.25*(价格数据!D3512/价格数据!D3511),D3511*(价格数据!D3512/价格数据!D3511))</f>
        <v>37466.201723788785</v>
      </c>
      <c r="E3512">
        <f>IF(K3511="是",F3511*0.25*(价格数据!E3512/价格数据!E3511),E3511*(价格数据!E3512/价格数据!E3511))</f>
        <v>37349.628764936861</v>
      </c>
      <c r="F3512">
        <f t="shared" si="756"/>
        <v>147264.78152749425</v>
      </c>
      <c r="G3512">
        <f t="shared" si="757"/>
        <v>0.2422325308110771</v>
      </c>
      <c r="H3512">
        <f t="shared" si="758"/>
        <v>0.24973133378232165</v>
      </c>
      <c r="I3512">
        <f t="shared" si="759"/>
        <v>0.25441386144856276</v>
      </c>
      <c r="J3512">
        <f t="shared" si="760"/>
        <v>0.25362227395803866</v>
      </c>
      <c r="K3512" t="str">
        <f>IF(OR(
 ROUND(G3512,4)&gt;(0.25+参数设置!B$3), ROUND(G3512,4)&lt;(0.25-参数设置!B$3),
 ROUND(H3512,4)&gt;(0.25+参数设置!B$3), ROUND(H3512,4)&lt;(0.25-参数设置!B$3),
 ROUND(I3512,4)&gt;(0.25+参数设置!B$3), ROUND(I3512,4)&lt;(0.25-参数设置!B$3),
 ROUND(J3512,4)&gt;(0.25+参数设置!B$3), ROUND(J3512,4)&lt;(0.25-参数设置!B$3)
),"是","否")</f>
        <v>否</v>
      </c>
      <c r="L3512">
        <f t="shared" si="761"/>
        <v>35672.32072874529</v>
      </c>
      <c r="M3512">
        <f t="shared" si="762"/>
        <v>36776.630310023342</v>
      </c>
      <c r="N3512">
        <f t="shared" si="763"/>
        <v>37466.201723788785</v>
      </c>
      <c r="O3512">
        <f t="shared" si="764"/>
        <v>37349.628764936861</v>
      </c>
      <c r="P3512">
        <f t="shared" si="765"/>
        <v>0</v>
      </c>
      <c r="Q3512">
        <f t="shared" si="766"/>
        <v>0</v>
      </c>
      <c r="R3512">
        <f t="shared" si="767"/>
        <v>0</v>
      </c>
      <c r="S3512">
        <f t="shared" si="768"/>
        <v>0</v>
      </c>
      <c r="T3512">
        <f t="shared" si="769"/>
        <v>0</v>
      </c>
      <c r="U3512">
        <f>T3512*参数设置!B3513</f>
        <v>0</v>
      </c>
    </row>
    <row r="3513" spans="1:21" x14ac:dyDescent="0.25">
      <c r="A3513" s="3">
        <v>44995</v>
      </c>
      <c r="B3513">
        <f>IF(K3512="是",F3512*0.25*(价格数据!B3513/价格数据!B3512),B3512*(价格数据!B3513/价格数据!B3512))</f>
        <v>35183.780479721136</v>
      </c>
      <c r="C3513">
        <f>IF(K3512="是",F3512*0.25*(价格数据!C3513/价格数据!C3512),C3512*(价格数据!C3513/价格数据!C3512))</f>
        <v>37031.960250187156</v>
      </c>
      <c r="D3513">
        <f>IF(K3512="是",F3512*0.25*(价格数据!D3513/价格数据!D3512),D3512*(价格数据!D3513/价格数据!D3512))</f>
        <v>37480.405435051871</v>
      </c>
      <c r="E3513">
        <f>IF(K3512="是",F3512*0.25*(价格数据!E3513/价格数据!E3512),E3512*(价格数据!E3513/价格数据!E3512))</f>
        <v>37354.483973915849</v>
      </c>
      <c r="F3513">
        <f t="shared" si="756"/>
        <v>147050.630138876</v>
      </c>
      <c r="G3513">
        <f t="shared" si="757"/>
        <v>0.23926303781556899</v>
      </c>
      <c r="H3513">
        <f t="shared" si="758"/>
        <v>0.25183136049953558</v>
      </c>
      <c r="I3513">
        <f t="shared" si="759"/>
        <v>0.25488095766509145</v>
      </c>
      <c r="J3513">
        <f t="shared" si="760"/>
        <v>0.25402464401980407</v>
      </c>
      <c r="K3513" t="str">
        <f>IF(OR(
 ROUND(G3513,4)&gt;(0.25+参数设置!B$3), ROUND(G3513,4)&lt;(0.25-参数设置!B$3),
 ROUND(H3513,4)&gt;(0.25+参数设置!B$3), ROUND(H3513,4)&lt;(0.25-参数设置!B$3),
 ROUND(I3513,4)&gt;(0.25+参数设置!B$3), ROUND(I3513,4)&lt;(0.25-参数设置!B$3),
 ROUND(J3513,4)&gt;(0.25+参数设置!B$3), ROUND(J3513,4)&lt;(0.25-参数设置!B$3)
),"是","否")</f>
        <v>否</v>
      </c>
      <c r="L3513">
        <f t="shared" si="761"/>
        <v>35183.780479721136</v>
      </c>
      <c r="M3513">
        <f t="shared" si="762"/>
        <v>37031.960250187156</v>
      </c>
      <c r="N3513">
        <f t="shared" si="763"/>
        <v>37480.405435051871</v>
      </c>
      <c r="O3513">
        <f t="shared" si="764"/>
        <v>37354.483973915849</v>
      </c>
      <c r="P3513">
        <f t="shared" si="765"/>
        <v>0</v>
      </c>
      <c r="Q3513">
        <f t="shared" si="766"/>
        <v>0</v>
      </c>
      <c r="R3513">
        <f t="shared" si="767"/>
        <v>0</v>
      </c>
      <c r="S3513">
        <f t="shared" si="768"/>
        <v>0</v>
      </c>
      <c r="T3513">
        <f t="shared" si="769"/>
        <v>0</v>
      </c>
      <c r="U3513">
        <f>T3513*参数设置!B3514</f>
        <v>0</v>
      </c>
    </row>
    <row r="3514" spans="1:21" x14ac:dyDescent="0.25">
      <c r="A3514" s="3">
        <v>44996</v>
      </c>
      <c r="B3514">
        <f>IF(K3513="是",F3513*0.25*(价格数据!B3514/价格数据!B3513),B3513*(价格数据!B3514/价格数据!B3513))</f>
        <v>35183.780479721136</v>
      </c>
      <c r="C3514">
        <f>IF(K3513="是",F3513*0.25*(价格数据!C3514/价格数据!C3513),C3513*(价格数据!C3514/价格数据!C3513))</f>
        <v>37031.960250187156</v>
      </c>
      <c r="D3514">
        <f>IF(K3513="是",F3513*0.25*(价格数据!D3514/价格数据!D3513),D3513*(价格数据!D3514/价格数据!D3513))</f>
        <v>37480.405435051871</v>
      </c>
      <c r="E3514">
        <f>IF(K3513="是",F3513*0.25*(价格数据!E3514/价格数据!E3513),E3513*(价格数据!E3514/价格数据!E3513))</f>
        <v>37354.483973915849</v>
      </c>
      <c r="F3514">
        <f t="shared" si="756"/>
        <v>147050.630138876</v>
      </c>
      <c r="G3514">
        <f t="shared" si="757"/>
        <v>0.23926303781556899</v>
      </c>
      <c r="H3514">
        <f t="shared" si="758"/>
        <v>0.25183136049953558</v>
      </c>
      <c r="I3514">
        <f t="shared" si="759"/>
        <v>0.25488095766509145</v>
      </c>
      <c r="J3514">
        <f t="shared" si="760"/>
        <v>0.25402464401980407</v>
      </c>
      <c r="K3514" t="str">
        <f>IF(OR(
 ROUND(G3514,4)&gt;(0.25+参数设置!B$3), ROUND(G3514,4)&lt;(0.25-参数设置!B$3),
 ROUND(H3514,4)&gt;(0.25+参数设置!B$3), ROUND(H3514,4)&lt;(0.25-参数设置!B$3),
 ROUND(I3514,4)&gt;(0.25+参数设置!B$3), ROUND(I3514,4)&lt;(0.25-参数设置!B$3),
 ROUND(J3514,4)&gt;(0.25+参数设置!B$3), ROUND(J3514,4)&lt;(0.25-参数设置!B$3)
),"是","否")</f>
        <v>否</v>
      </c>
      <c r="L3514">
        <f t="shared" si="761"/>
        <v>35183.780479721136</v>
      </c>
      <c r="M3514">
        <f t="shared" si="762"/>
        <v>37031.960250187156</v>
      </c>
      <c r="N3514">
        <f t="shared" si="763"/>
        <v>37480.405435051871</v>
      </c>
      <c r="O3514">
        <f t="shared" si="764"/>
        <v>37354.483973915849</v>
      </c>
      <c r="P3514">
        <f t="shared" si="765"/>
        <v>0</v>
      </c>
      <c r="Q3514">
        <f t="shared" si="766"/>
        <v>0</v>
      </c>
      <c r="R3514">
        <f t="shared" si="767"/>
        <v>0</v>
      </c>
      <c r="S3514">
        <f t="shared" si="768"/>
        <v>0</v>
      </c>
      <c r="T3514">
        <f t="shared" si="769"/>
        <v>0</v>
      </c>
      <c r="U3514">
        <f>T3514*参数设置!B3515</f>
        <v>0</v>
      </c>
    </row>
    <row r="3515" spans="1:21" x14ac:dyDescent="0.25">
      <c r="A3515" s="3">
        <v>44997</v>
      </c>
      <c r="B3515">
        <f>IF(K3514="是",F3514*0.25*(价格数据!B3515/价格数据!B3514),B3514*(价格数据!B3515/价格数据!B3514))</f>
        <v>35183.780479721136</v>
      </c>
      <c r="C3515">
        <f>IF(K3514="是",F3514*0.25*(价格数据!C3515/价格数据!C3514),C3514*(价格数据!C3515/价格数据!C3514))</f>
        <v>37031.960250187156</v>
      </c>
      <c r="D3515">
        <f>IF(K3514="是",F3514*0.25*(价格数据!D3515/价格数据!D3514),D3514*(价格数据!D3515/价格数据!D3514))</f>
        <v>37480.405435051871</v>
      </c>
      <c r="E3515">
        <f>IF(K3514="是",F3514*0.25*(价格数据!E3515/价格数据!E3514),E3514*(价格数据!E3515/价格数据!E3514))</f>
        <v>37354.483973915849</v>
      </c>
      <c r="F3515">
        <f t="shared" si="756"/>
        <v>147050.630138876</v>
      </c>
      <c r="G3515">
        <f t="shared" si="757"/>
        <v>0.23926303781556899</v>
      </c>
      <c r="H3515">
        <f t="shared" si="758"/>
        <v>0.25183136049953558</v>
      </c>
      <c r="I3515">
        <f t="shared" si="759"/>
        <v>0.25488095766509145</v>
      </c>
      <c r="J3515">
        <f t="shared" si="760"/>
        <v>0.25402464401980407</v>
      </c>
      <c r="K3515" t="str">
        <f>IF(OR(
 ROUND(G3515,4)&gt;(0.25+参数设置!B$3), ROUND(G3515,4)&lt;(0.25-参数设置!B$3),
 ROUND(H3515,4)&gt;(0.25+参数设置!B$3), ROUND(H3515,4)&lt;(0.25-参数设置!B$3),
 ROUND(I3515,4)&gt;(0.25+参数设置!B$3), ROUND(I3515,4)&lt;(0.25-参数设置!B$3),
 ROUND(J3515,4)&gt;(0.25+参数设置!B$3), ROUND(J3515,4)&lt;(0.25-参数设置!B$3)
),"是","否")</f>
        <v>否</v>
      </c>
      <c r="L3515">
        <f t="shared" si="761"/>
        <v>35183.780479721136</v>
      </c>
      <c r="M3515">
        <f t="shared" si="762"/>
        <v>37031.960250187156</v>
      </c>
      <c r="N3515">
        <f t="shared" si="763"/>
        <v>37480.405435051871</v>
      </c>
      <c r="O3515">
        <f t="shared" si="764"/>
        <v>37354.483973915849</v>
      </c>
      <c r="P3515">
        <f t="shared" si="765"/>
        <v>0</v>
      </c>
      <c r="Q3515">
        <f t="shared" si="766"/>
        <v>0</v>
      </c>
      <c r="R3515">
        <f t="shared" si="767"/>
        <v>0</v>
      </c>
      <c r="S3515">
        <f t="shared" si="768"/>
        <v>0</v>
      </c>
      <c r="T3515">
        <f t="shared" si="769"/>
        <v>0</v>
      </c>
      <c r="U3515">
        <f>T3515*参数设置!B3516</f>
        <v>0</v>
      </c>
    </row>
    <row r="3516" spans="1:21" x14ac:dyDescent="0.25">
      <c r="A3516" s="3">
        <v>44998</v>
      </c>
      <c r="B3516">
        <f>IF(K3515="是",F3515*0.25*(价格数据!B3516/价格数据!B3515),B3515*(价格数据!B3516/价格数据!B3515))</f>
        <v>35574.612678940452</v>
      </c>
      <c r="C3516">
        <f>IF(K3515="是",F3515*0.25*(价格数据!C3516/价格数据!C3515),C3515*(价格数据!C3516/价格数据!C3515))</f>
        <v>37287.29019035097</v>
      </c>
      <c r="D3516">
        <f>IF(K3515="是",F3515*0.25*(价格数据!D3516/价格数据!D3515),D3515*(价格数据!D3516/价格数据!D3515))</f>
        <v>37478.956076759714</v>
      </c>
      <c r="E3516">
        <f>IF(K3515="是",F3515*0.25*(价格数据!E3516/价格数据!E3515),E3515*(价格数据!E3516/价格数据!E3515))</f>
        <v>37346.267466412937</v>
      </c>
      <c r="F3516">
        <f t="shared" si="756"/>
        <v>147687.12641246407</v>
      </c>
      <c r="G3516">
        <f t="shared" si="757"/>
        <v>0.24087822373621678</v>
      </c>
      <c r="H3516">
        <f t="shared" si="758"/>
        <v>0.25247488454893591</v>
      </c>
      <c r="I3516">
        <f t="shared" si="759"/>
        <v>0.25377266784978675</v>
      </c>
      <c r="J3516">
        <f t="shared" si="760"/>
        <v>0.25287422386506053</v>
      </c>
      <c r="K3516" t="str">
        <f>IF(OR(
 ROUND(G3516,4)&gt;(0.25+参数设置!B$3), ROUND(G3516,4)&lt;(0.25-参数设置!B$3),
 ROUND(H3516,4)&gt;(0.25+参数设置!B$3), ROUND(H3516,4)&lt;(0.25-参数设置!B$3),
 ROUND(I3516,4)&gt;(0.25+参数设置!B$3), ROUND(I3516,4)&lt;(0.25-参数设置!B$3),
 ROUND(J3516,4)&gt;(0.25+参数设置!B$3), ROUND(J3516,4)&lt;(0.25-参数设置!B$3)
),"是","否")</f>
        <v>否</v>
      </c>
      <c r="L3516">
        <f t="shared" si="761"/>
        <v>35574.612678940452</v>
      </c>
      <c r="M3516">
        <f t="shared" si="762"/>
        <v>37287.29019035097</v>
      </c>
      <c r="N3516">
        <f t="shared" si="763"/>
        <v>37478.956076759714</v>
      </c>
      <c r="O3516">
        <f t="shared" si="764"/>
        <v>37346.267466412937</v>
      </c>
      <c r="P3516">
        <f t="shared" si="765"/>
        <v>0</v>
      </c>
      <c r="Q3516">
        <f t="shared" si="766"/>
        <v>0</v>
      </c>
      <c r="R3516">
        <f t="shared" si="767"/>
        <v>0</v>
      </c>
      <c r="S3516">
        <f t="shared" si="768"/>
        <v>0</v>
      </c>
      <c r="T3516">
        <f t="shared" si="769"/>
        <v>0</v>
      </c>
      <c r="U3516">
        <f>T3516*参数设置!B3517</f>
        <v>0</v>
      </c>
    </row>
    <row r="3517" spans="1:21" x14ac:dyDescent="0.25">
      <c r="A3517" s="3">
        <v>44999</v>
      </c>
      <c r="B3517">
        <f>IF(K3516="是",F3516*0.25*(价格数据!B3517/价格数据!B3516),B3516*(价格数据!B3517/价格数据!B3516))</f>
        <v>35352.548929384022</v>
      </c>
      <c r="C3517">
        <f>IF(K3516="是",F3516*0.25*(价格数据!C3517/价格数据!C3516),C3516*(价格数据!C3517/价格数据!C3516))</f>
        <v>37770.593291375328</v>
      </c>
      <c r="D3517">
        <f>IF(K3516="是",F3516*0.25*(价格数据!D3517/价格数据!D3516),D3516*(价格数据!D3517/价格数据!D3516))</f>
        <v>37491.420558072219</v>
      </c>
      <c r="E3517">
        <f>IF(K3516="是",F3516*0.25*(价格数据!E3517/价格数据!E3516),E3516*(价格数据!E3517/价格数据!E3516))</f>
        <v>37345.893988799173</v>
      </c>
      <c r="F3517">
        <f t="shared" si="756"/>
        <v>147960.45676763076</v>
      </c>
      <c r="G3517">
        <f t="shared" si="757"/>
        <v>0.23893241276555779</v>
      </c>
      <c r="H3517">
        <f t="shared" si="758"/>
        <v>0.25527491680221942</v>
      </c>
      <c r="I3517">
        <f t="shared" si="759"/>
        <v>0.25338811042569176</v>
      </c>
      <c r="J3517">
        <f t="shared" si="760"/>
        <v>0.25240456000653083</v>
      </c>
      <c r="K3517" t="str">
        <f>IF(OR(
 ROUND(G3517,4)&gt;(0.25+参数设置!B$3), ROUND(G3517,4)&lt;(0.25-参数设置!B$3),
 ROUND(H3517,4)&gt;(0.25+参数设置!B$3), ROUND(H3517,4)&lt;(0.25-参数设置!B$3),
 ROUND(I3517,4)&gt;(0.25+参数设置!B$3), ROUND(I3517,4)&lt;(0.25-参数设置!B$3),
 ROUND(J3517,4)&gt;(0.25+参数设置!B$3), ROUND(J3517,4)&lt;(0.25-参数设置!B$3)
),"是","否")</f>
        <v>否</v>
      </c>
      <c r="L3517">
        <f t="shared" si="761"/>
        <v>35352.548929384022</v>
      </c>
      <c r="M3517">
        <f t="shared" si="762"/>
        <v>37770.593291375328</v>
      </c>
      <c r="N3517">
        <f t="shared" si="763"/>
        <v>37491.420558072219</v>
      </c>
      <c r="O3517">
        <f t="shared" si="764"/>
        <v>37345.893988799173</v>
      </c>
      <c r="P3517">
        <f t="shared" si="765"/>
        <v>0</v>
      </c>
      <c r="Q3517">
        <f t="shared" si="766"/>
        <v>0</v>
      </c>
      <c r="R3517">
        <f t="shared" si="767"/>
        <v>0</v>
      </c>
      <c r="S3517">
        <f t="shared" si="768"/>
        <v>0</v>
      </c>
      <c r="T3517">
        <f t="shared" si="769"/>
        <v>0</v>
      </c>
      <c r="U3517">
        <f>T3517*参数设置!B3518</f>
        <v>0</v>
      </c>
    </row>
    <row r="3518" spans="1:21" x14ac:dyDescent="0.25">
      <c r="A3518" s="3">
        <v>45000</v>
      </c>
      <c r="B3518">
        <f>IF(K3517="是",F3517*0.25*(价格数据!B3518/价格数据!B3517),B3517*(价格数据!B3518/价格数据!B3517))</f>
        <v>35343.666379401766</v>
      </c>
      <c r="C3518">
        <f>IF(K3517="是",F3517*0.25*(价格数据!C3518/价格数据!C3517),C3517*(价格数据!C3518/价格数据!C3517))</f>
        <v>37743.236512072064</v>
      </c>
      <c r="D3518">
        <f>IF(K3517="是",F3517*0.25*(价格数据!D3518/价格数据!D3517),D3517*(价格数据!D3518/价格数据!D3517))</f>
        <v>37482.434536660876</v>
      </c>
      <c r="E3518">
        <f>IF(K3517="是",F3517*0.25*(价格数据!E3518/价格数据!E3517),E3517*(价格数据!E3518/价格数据!E3517))</f>
        <v>37345.520511185401</v>
      </c>
      <c r="F3518">
        <f t="shared" si="756"/>
        <v>147914.85793932009</v>
      </c>
      <c r="G3518">
        <f t="shared" si="757"/>
        <v>0.23894601848518143</v>
      </c>
      <c r="H3518">
        <f t="shared" si="758"/>
        <v>0.25516866282328227</v>
      </c>
      <c r="I3518">
        <f t="shared" si="759"/>
        <v>0.25340547297849886</v>
      </c>
      <c r="J3518">
        <f t="shared" si="760"/>
        <v>0.25247984571303755</v>
      </c>
      <c r="K3518" t="str">
        <f>IF(OR(
 ROUND(G3518,4)&gt;(0.25+参数设置!B$3), ROUND(G3518,4)&lt;(0.25-参数设置!B$3),
 ROUND(H3518,4)&gt;(0.25+参数设置!B$3), ROUND(H3518,4)&lt;(0.25-参数设置!B$3),
 ROUND(I3518,4)&gt;(0.25+参数设置!B$3), ROUND(I3518,4)&lt;(0.25-参数设置!B$3),
 ROUND(J3518,4)&gt;(0.25+参数设置!B$3), ROUND(J3518,4)&lt;(0.25-参数设置!B$3)
),"是","否")</f>
        <v>否</v>
      </c>
      <c r="L3518">
        <f t="shared" si="761"/>
        <v>35343.666379401766</v>
      </c>
      <c r="M3518">
        <f t="shared" si="762"/>
        <v>37743.236512072064</v>
      </c>
      <c r="N3518">
        <f t="shared" si="763"/>
        <v>37482.434536660876</v>
      </c>
      <c r="O3518">
        <f t="shared" si="764"/>
        <v>37345.520511185401</v>
      </c>
      <c r="P3518">
        <f t="shared" si="765"/>
        <v>0</v>
      </c>
      <c r="Q3518">
        <f t="shared" si="766"/>
        <v>0</v>
      </c>
      <c r="R3518">
        <f t="shared" si="767"/>
        <v>0</v>
      </c>
      <c r="S3518">
        <f t="shared" si="768"/>
        <v>0</v>
      </c>
      <c r="T3518">
        <f t="shared" si="769"/>
        <v>0</v>
      </c>
      <c r="U3518">
        <f>T3518*参数设置!B3519</f>
        <v>0</v>
      </c>
    </row>
    <row r="3519" spans="1:21" x14ac:dyDescent="0.25">
      <c r="A3519" s="3">
        <v>45001</v>
      </c>
      <c r="B3519">
        <f>IF(K3518="是",F3518*0.25*(价格数据!B3519/价格数据!B3518),B3518*(价格数据!B3519/价格数据!B3518))</f>
        <v>34935.069080217923</v>
      </c>
      <c r="C3519">
        <f>IF(K3518="是",F3518*0.25*(价格数据!C3519/价格数据!C3518),C3518*(价格数据!C3519/价格数据!C3518))</f>
        <v>38062.398937276826</v>
      </c>
      <c r="D3519">
        <f>IF(K3518="是",F3518*0.25*(价格数据!D3519/价格数据!D3518),D3518*(价格数据!D3519/价格数据!D3518))</f>
        <v>37499.536964508283</v>
      </c>
      <c r="E3519">
        <f>IF(K3518="是",F3518*0.25*(价格数据!E3519/价格数据!E3518),E3518*(价格数据!E3519/价格数据!E3518))</f>
        <v>37346.640944026709</v>
      </c>
      <c r="F3519">
        <f t="shared" si="756"/>
        <v>147843.64592602974</v>
      </c>
      <c r="G3519">
        <f t="shared" si="757"/>
        <v>0.23629739960347637</v>
      </c>
      <c r="H3519">
        <f t="shared" si="758"/>
        <v>0.25745035370894798</v>
      </c>
      <c r="I3519">
        <f t="shared" si="759"/>
        <v>0.25364321022812397</v>
      </c>
      <c r="J3519">
        <f t="shared" si="760"/>
        <v>0.25260903645945165</v>
      </c>
      <c r="K3519" t="str">
        <f>IF(OR(
 ROUND(G3519,4)&gt;(0.25+参数设置!B$3), ROUND(G3519,4)&lt;(0.25-参数设置!B$3),
 ROUND(H3519,4)&gt;(0.25+参数设置!B$3), ROUND(H3519,4)&lt;(0.25-参数设置!B$3),
 ROUND(I3519,4)&gt;(0.25+参数设置!B$3), ROUND(I3519,4)&lt;(0.25-参数设置!B$3),
 ROUND(J3519,4)&gt;(0.25+参数设置!B$3), ROUND(J3519,4)&lt;(0.25-参数设置!B$3)
),"是","否")</f>
        <v>否</v>
      </c>
      <c r="L3519">
        <f t="shared" si="761"/>
        <v>34935.069080217923</v>
      </c>
      <c r="M3519">
        <f t="shared" si="762"/>
        <v>38062.398937276826</v>
      </c>
      <c r="N3519">
        <f t="shared" si="763"/>
        <v>37499.536964508283</v>
      </c>
      <c r="O3519">
        <f t="shared" si="764"/>
        <v>37346.640944026709</v>
      </c>
      <c r="P3519">
        <f t="shared" si="765"/>
        <v>0</v>
      </c>
      <c r="Q3519">
        <f t="shared" si="766"/>
        <v>0</v>
      </c>
      <c r="R3519">
        <f t="shared" si="767"/>
        <v>0</v>
      </c>
      <c r="S3519">
        <f t="shared" si="768"/>
        <v>0</v>
      </c>
      <c r="T3519">
        <f t="shared" si="769"/>
        <v>0</v>
      </c>
      <c r="U3519">
        <f>T3519*参数设置!B3520</f>
        <v>0</v>
      </c>
    </row>
    <row r="3520" spans="1:21" x14ac:dyDescent="0.25">
      <c r="A3520" s="3">
        <v>45002</v>
      </c>
      <c r="B3520">
        <f>IF(K3519="是",F3519*0.25*(价格数据!B3520/价格数据!B3519),B3519*(价格数据!B3520/价格数据!B3519))</f>
        <v>35121.602629845329</v>
      </c>
      <c r="C3520">
        <f>IF(K3519="是",F3519*0.25*(价格数据!C3520/价格数据!C3519),C3519*(价格数据!C3520/价格数据!C3519))</f>
        <v>38281.253171702949</v>
      </c>
      <c r="D3520">
        <f>IF(K3519="是",F3519*0.25*(价格数据!D3520/价格数据!D3519),D3519*(价格数据!D3520/价格数据!D3519))</f>
        <v>37519.827980598413</v>
      </c>
      <c r="E3520">
        <f>IF(K3519="是",F3519*0.25*(价格数据!E3520/价格数据!E3519),E3519*(价格数据!E3520/价格数据!E3519))</f>
        <v>37347.761376868009</v>
      </c>
      <c r="F3520">
        <f t="shared" si="756"/>
        <v>148270.44515901469</v>
      </c>
      <c r="G3520">
        <f t="shared" si="757"/>
        <v>0.23687527606852923</v>
      </c>
      <c r="H3520">
        <f t="shared" si="758"/>
        <v>0.25818532567733027</v>
      </c>
      <c r="I3520">
        <f t="shared" si="759"/>
        <v>0.25304994491896043</v>
      </c>
      <c r="J3520">
        <f t="shared" si="760"/>
        <v>0.25188945333518009</v>
      </c>
      <c r="K3520" t="str">
        <f>IF(OR(
 ROUND(G3520,4)&gt;(0.25+参数设置!B$3), ROUND(G3520,4)&lt;(0.25-参数设置!B$3),
 ROUND(H3520,4)&gt;(0.25+参数设置!B$3), ROUND(H3520,4)&lt;(0.25-参数设置!B$3),
 ROUND(I3520,4)&gt;(0.25+参数设置!B$3), ROUND(I3520,4)&lt;(0.25-参数设置!B$3),
 ROUND(J3520,4)&gt;(0.25+参数设置!B$3), ROUND(J3520,4)&lt;(0.25-参数设置!B$3)
),"是","否")</f>
        <v>否</v>
      </c>
      <c r="L3520">
        <f t="shared" si="761"/>
        <v>35121.602629845329</v>
      </c>
      <c r="M3520">
        <f t="shared" si="762"/>
        <v>38281.253171702949</v>
      </c>
      <c r="N3520">
        <f t="shared" si="763"/>
        <v>37519.827980598413</v>
      </c>
      <c r="O3520">
        <f t="shared" si="764"/>
        <v>37347.761376868009</v>
      </c>
      <c r="P3520">
        <f t="shared" si="765"/>
        <v>0</v>
      </c>
      <c r="Q3520">
        <f t="shared" si="766"/>
        <v>0</v>
      </c>
      <c r="R3520">
        <f t="shared" si="767"/>
        <v>0</v>
      </c>
      <c r="S3520">
        <f t="shared" si="768"/>
        <v>0</v>
      </c>
      <c r="T3520">
        <f t="shared" si="769"/>
        <v>0</v>
      </c>
      <c r="U3520">
        <f>T3520*参数设置!B3521</f>
        <v>0</v>
      </c>
    </row>
    <row r="3521" spans="1:21" x14ac:dyDescent="0.25">
      <c r="A3521" s="3">
        <v>45003</v>
      </c>
      <c r="B3521">
        <f>IF(K3520="是",F3520*0.25*(价格数据!B3521/价格数据!B3520),B3520*(价格数据!B3521/价格数据!B3520))</f>
        <v>35121.602629845329</v>
      </c>
      <c r="C3521">
        <f>IF(K3520="是",F3520*0.25*(价格数据!C3521/价格数据!C3520),C3520*(价格数据!C3521/价格数据!C3520))</f>
        <v>38281.253171702949</v>
      </c>
      <c r="D3521">
        <f>IF(K3520="是",F3520*0.25*(价格数据!D3521/价格数据!D3520),D3520*(价格数据!D3521/价格数据!D3520))</f>
        <v>37519.827980598413</v>
      </c>
      <c r="E3521">
        <f>IF(K3520="是",F3520*0.25*(价格数据!E3521/价格数据!E3520),E3520*(价格数据!E3521/价格数据!E3520))</f>
        <v>37347.761376868009</v>
      </c>
      <c r="F3521">
        <f t="shared" si="756"/>
        <v>148270.44515901469</v>
      </c>
      <c r="G3521">
        <f t="shared" si="757"/>
        <v>0.23687527606852923</v>
      </c>
      <c r="H3521">
        <f t="shared" si="758"/>
        <v>0.25818532567733027</v>
      </c>
      <c r="I3521">
        <f t="shared" si="759"/>
        <v>0.25304994491896043</v>
      </c>
      <c r="J3521">
        <f t="shared" si="760"/>
        <v>0.25188945333518009</v>
      </c>
      <c r="K3521" t="str">
        <f>IF(OR(
 ROUND(G3521,4)&gt;(0.25+参数设置!B$3), ROUND(G3521,4)&lt;(0.25-参数设置!B$3),
 ROUND(H3521,4)&gt;(0.25+参数设置!B$3), ROUND(H3521,4)&lt;(0.25-参数设置!B$3),
 ROUND(I3521,4)&gt;(0.25+参数设置!B$3), ROUND(I3521,4)&lt;(0.25-参数设置!B$3),
 ROUND(J3521,4)&gt;(0.25+参数设置!B$3), ROUND(J3521,4)&lt;(0.25-参数设置!B$3)
),"是","否")</f>
        <v>否</v>
      </c>
      <c r="L3521">
        <f t="shared" si="761"/>
        <v>35121.602629845329</v>
      </c>
      <c r="M3521">
        <f t="shared" si="762"/>
        <v>38281.253171702949</v>
      </c>
      <c r="N3521">
        <f t="shared" si="763"/>
        <v>37519.827980598413</v>
      </c>
      <c r="O3521">
        <f t="shared" si="764"/>
        <v>37347.761376868009</v>
      </c>
      <c r="P3521">
        <f t="shared" si="765"/>
        <v>0</v>
      </c>
      <c r="Q3521">
        <f t="shared" si="766"/>
        <v>0</v>
      </c>
      <c r="R3521">
        <f t="shared" si="767"/>
        <v>0</v>
      </c>
      <c r="S3521">
        <f t="shared" si="768"/>
        <v>0</v>
      </c>
      <c r="T3521">
        <f t="shared" si="769"/>
        <v>0</v>
      </c>
      <c r="U3521">
        <f>T3521*参数设置!B3522</f>
        <v>0</v>
      </c>
    </row>
    <row r="3522" spans="1:21" x14ac:dyDescent="0.25">
      <c r="A3522" s="3">
        <v>45004</v>
      </c>
      <c r="B3522">
        <f>IF(K3521="是",F3521*0.25*(价格数据!B3522/价格数据!B3521),B3521*(价格数据!B3522/价格数据!B3521))</f>
        <v>35121.602629845329</v>
      </c>
      <c r="C3522">
        <f>IF(K3521="是",F3521*0.25*(价格数据!C3522/价格数据!C3521),C3521*(价格数据!C3522/价格数据!C3521))</f>
        <v>38281.253171702949</v>
      </c>
      <c r="D3522">
        <f>IF(K3521="是",F3521*0.25*(价格数据!D3522/价格数据!D3521),D3521*(价格数据!D3522/价格数据!D3521))</f>
        <v>37519.827980598413</v>
      </c>
      <c r="E3522">
        <f>IF(K3521="是",F3521*0.25*(价格数据!E3522/价格数据!E3521),E3521*(价格数据!E3522/价格数据!E3521))</f>
        <v>37347.761376868009</v>
      </c>
      <c r="F3522">
        <f t="shared" si="756"/>
        <v>148270.44515901469</v>
      </c>
      <c r="G3522">
        <f t="shared" si="757"/>
        <v>0.23687527606852923</v>
      </c>
      <c r="H3522">
        <f t="shared" si="758"/>
        <v>0.25818532567733027</v>
      </c>
      <c r="I3522">
        <f t="shared" si="759"/>
        <v>0.25304994491896043</v>
      </c>
      <c r="J3522">
        <f t="shared" si="760"/>
        <v>0.25188945333518009</v>
      </c>
      <c r="K3522" t="str">
        <f>IF(OR(
 ROUND(G3522,4)&gt;(0.25+参数设置!B$3), ROUND(G3522,4)&lt;(0.25-参数设置!B$3),
 ROUND(H3522,4)&gt;(0.25+参数设置!B$3), ROUND(H3522,4)&lt;(0.25-参数设置!B$3),
 ROUND(I3522,4)&gt;(0.25+参数设置!B$3), ROUND(I3522,4)&lt;(0.25-参数设置!B$3),
 ROUND(J3522,4)&gt;(0.25+参数设置!B$3), ROUND(J3522,4)&lt;(0.25-参数设置!B$3)
),"是","否")</f>
        <v>否</v>
      </c>
      <c r="L3522">
        <f t="shared" si="761"/>
        <v>35121.602629845329</v>
      </c>
      <c r="M3522">
        <f t="shared" si="762"/>
        <v>38281.253171702949</v>
      </c>
      <c r="N3522">
        <f t="shared" si="763"/>
        <v>37519.827980598413</v>
      </c>
      <c r="O3522">
        <f t="shared" si="764"/>
        <v>37347.761376868009</v>
      </c>
      <c r="P3522">
        <f t="shared" si="765"/>
        <v>0</v>
      </c>
      <c r="Q3522">
        <f t="shared" si="766"/>
        <v>0</v>
      </c>
      <c r="R3522">
        <f t="shared" si="767"/>
        <v>0</v>
      </c>
      <c r="S3522">
        <f t="shared" si="768"/>
        <v>0</v>
      </c>
      <c r="T3522">
        <f t="shared" si="769"/>
        <v>0</v>
      </c>
      <c r="U3522">
        <f>T3522*参数设置!B3523</f>
        <v>0</v>
      </c>
    </row>
    <row r="3523" spans="1:21" x14ac:dyDescent="0.25">
      <c r="A3523" s="3">
        <v>45005</v>
      </c>
      <c r="B3523">
        <f>IF(K3522="是",F3522*0.25*(价格数据!B3523/价格数据!B3522),B3522*(价格数据!B3523/价格数据!B3522))</f>
        <v>34926.186530235667</v>
      </c>
      <c r="C3523">
        <f>IF(K3522="是",F3522*0.25*(价格数据!C3523/价格数据!C3522),C3522*(价格数据!C3523/价格数据!C3522))</f>
        <v>39457.594681743365</v>
      </c>
      <c r="D3523">
        <f>IF(K3522="是",F3522*0.25*(价格数据!D3523/价格数据!D3522),D3522*(价格数据!D3523/价格数据!D3522))</f>
        <v>37544.467071564992</v>
      </c>
      <c r="E3523">
        <f>IF(K3522="是",F3522*0.25*(价格数据!E3523/价格数据!E3522),E3522*(价格数据!E3523/价格数据!E3522))</f>
        <v>37346.26746641293</v>
      </c>
      <c r="F3523">
        <f t="shared" ref="F3523:F3586" si="770">B3523+C3523+D3523+E3523</f>
        <v>149274.51574995695</v>
      </c>
      <c r="G3523">
        <f t="shared" ref="G3523:G3586" si="771">B3523/F3523</f>
        <v>0.23397286773811385</v>
      </c>
      <c r="H3523">
        <f t="shared" ref="H3523:H3586" si="772">C3523/F3523</f>
        <v>0.26432907508363324</v>
      </c>
      <c r="I3523">
        <f t="shared" ref="I3523:I3586" si="773">D3523/F3523</f>
        <v>0.2515129048179533</v>
      </c>
      <c r="J3523">
        <f t="shared" ref="J3523:J3586" si="774">E3523/F3523</f>
        <v>0.25018515236029965</v>
      </c>
      <c r="K3523" t="str">
        <f>IF(OR(
 ROUND(G3523,4)&gt;(0.25+参数设置!B$3), ROUND(G3523,4)&lt;(0.25-参数设置!B$3),
 ROUND(H3523,4)&gt;(0.25+参数设置!B$3), ROUND(H3523,4)&lt;(0.25-参数设置!B$3),
 ROUND(I3523,4)&gt;(0.25+参数设置!B$3), ROUND(I3523,4)&lt;(0.25-参数设置!B$3),
 ROUND(J3523,4)&gt;(0.25+参数设置!B$3), ROUND(J3523,4)&lt;(0.25-参数设置!B$3)
),"是","否")</f>
        <v>否</v>
      </c>
      <c r="L3523">
        <f t="shared" ref="L3523:L3586" si="775">IF(K3523="是",F3523*0.25,B3523)</f>
        <v>34926.186530235667</v>
      </c>
      <c r="M3523">
        <f t="shared" ref="M3523:M3586" si="776">IF(K3523="是",F3523*0.25,C3523)</f>
        <v>39457.594681743365</v>
      </c>
      <c r="N3523">
        <f t="shared" ref="N3523:N3586" si="777">IF(K3523="是",F3523*0.25,D3523)</f>
        <v>37544.467071564992</v>
      </c>
      <c r="O3523">
        <f t="shared" ref="O3523:O3586" si="778">IF(K3523="是",F3523*0.25,E3523)</f>
        <v>37346.26746641293</v>
      </c>
      <c r="P3523">
        <f t="shared" ref="P3523:P3586" si="779">IF(K3523="是",ABS(L3523-B3523),0)</f>
        <v>0</v>
      </c>
      <c r="Q3523">
        <f t="shared" ref="Q3523:Q3586" si="780">IF(K3523="是",ABS(M3523-C3523),0)</f>
        <v>0</v>
      </c>
      <c r="R3523">
        <f t="shared" ref="R3523:R3586" si="781">IF(K3523="是",ABS(N3523-D3523),0)</f>
        <v>0</v>
      </c>
      <c r="S3523">
        <f t="shared" ref="S3523:S3586" si="782">IF(K3523="是",ABS(O3523-E3523),0)</f>
        <v>0</v>
      </c>
      <c r="T3523">
        <f t="shared" ref="T3523:T3586" si="783">P3523+Q3523+R3523+S3523</f>
        <v>0</v>
      </c>
      <c r="U3523">
        <f>T3523*参数设置!B3524</f>
        <v>0</v>
      </c>
    </row>
    <row r="3524" spans="1:21" x14ac:dyDescent="0.25">
      <c r="A3524" s="3">
        <v>45006</v>
      </c>
      <c r="B3524">
        <f>IF(K3523="是",F3523*0.25*(价格数据!B3524/价格数据!B3523),B3523*(价格数据!B3524/价格数据!B3523))</f>
        <v>35308.136179472727</v>
      </c>
      <c r="C3524">
        <f>IF(K3523="是",F3523*0.25*(价格数据!C3524/价格数据!C3523),C3523*(价格数据!C3524/价格数据!C3523))</f>
        <v>39083.718697932069</v>
      </c>
      <c r="D3524">
        <f>IF(K3523="是",F3523*0.25*(价格数据!D3524/价格数据!D3523),D3523*(价格数据!D3524/价格数据!D3523))</f>
        <v>37526.495028742313</v>
      </c>
      <c r="E3524">
        <f>IF(K3523="是",F3523*0.25*(价格数据!E3524/价格数据!E3523),E3523*(价格数据!E3524/价格数据!E3523))</f>
        <v>37346.640944026702</v>
      </c>
      <c r="F3524">
        <f t="shared" si="770"/>
        <v>149264.99085017381</v>
      </c>
      <c r="G3524">
        <f t="shared" si="771"/>
        <v>0.23654666763027918</v>
      </c>
      <c r="H3524">
        <f t="shared" si="772"/>
        <v>0.26184116232025723</v>
      </c>
      <c r="I3524">
        <f t="shared" si="773"/>
        <v>0.25140855075929958</v>
      </c>
      <c r="J3524">
        <f t="shared" si="774"/>
        <v>0.25020361929016399</v>
      </c>
      <c r="K3524" t="str">
        <f>IF(OR(
 ROUND(G3524,4)&gt;(0.25+参数设置!B$3), ROUND(G3524,4)&lt;(0.25-参数设置!B$3),
 ROUND(H3524,4)&gt;(0.25+参数设置!B$3), ROUND(H3524,4)&lt;(0.25-参数设置!B$3),
 ROUND(I3524,4)&gt;(0.25+参数设置!B$3), ROUND(I3524,4)&lt;(0.25-参数设置!B$3),
 ROUND(J3524,4)&gt;(0.25+参数设置!B$3), ROUND(J3524,4)&lt;(0.25-参数设置!B$3)
),"是","否")</f>
        <v>否</v>
      </c>
      <c r="L3524">
        <f t="shared" si="775"/>
        <v>35308.136179472727</v>
      </c>
      <c r="M3524">
        <f t="shared" si="776"/>
        <v>39083.718697932069</v>
      </c>
      <c r="N3524">
        <f t="shared" si="777"/>
        <v>37526.495028742313</v>
      </c>
      <c r="O3524">
        <f t="shared" si="778"/>
        <v>37346.640944026702</v>
      </c>
      <c r="P3524">
        <f t="shared" si="779"/>
        <v>0</v>
      </c>
      <c r="Q3524">
        <f t="shared" si="780"/>
        <v>0</v>
      </c>
      <c r="R3524">
        <f t="shared" si="781"/>
        <v>0</v>
      </c>
      <c r="S3524">
        <f t="shared" si="782"/>
        <v>0</v>
      </c>
      <c r="T3524">
        <f t="shared" si="783"/>
        <v>0</v>
      </c>
      <c r="U3524">
        <f>T3524*参数设置!B3525</f>
        <v>0</v>
      </c>
    </row>
    <row r="3525" spans="1:21" x14ac:dyDescent="0.25">
      <c r="A3525" s="3">
        <v>45007</v>
      </c>
      <c r="B3525">
        <f>IF(K3524="是",F3524*0.25*(价格数据!B3525/价格数据!B3524),B3524*(价格数据!B3525/价格数据!B3524))</f>
        <v>35468.02207915335</v>
      </c>
      <c r="C3525">
        <f>IF(K3524="是",F3524*0.25*(价格数据!C3525/价格数据!C3524),C3524*(价格数据!C3525/价格数据!C3524))</f>
        <v>38509.226332563499</v>
      </c>
      <c r="D3525">
        <f>IF(K3524="是",F3524*0.25*(价格数据!D3525/价格数据!D3524),D3524*(价格数据!D3525/价格数据!D3524))</f>
        <v>37524.755798791732</v>
      </c>
      <c r="E3525">
        <f>IF(K3524="是",F3524*0.25*(价格数据!E3525/价格数据!E3524),E3524*(价格数据!E3525/价格数据!E3524))</f>
        <v>37346.26746641293</v>
      </c>
      <c r="F3525">
        <f t="shared" si="770"/>
        <v>148848.27167692152</v>
      </c>
      <c r="G3525">
        <f t="shared" si="771"/>
        <v>0.2382830628771927</v>
      </c>
      <c r="H3525">
        <f t="shared" si="772"/>
        <v>0.25871463537143802</v>
      </c>
      <c r="I3525">
        <f t="shared" si="773"/>
        <v>0.25210071555442742</v>
      </c>
      <c r="J3525">
        <f t="shared" si="774"/>
        <v>0.25090158619694175</v>
      </c>
      <c r="K3525" t="str">
        <f>IF(OR(
 ROUND(G3525,4)&gt;(0.25+参数设置!B$3), ROUND(G3525,4)&lt;(0.25-参数设置!B$3),
 ROUND(H3525,4)&gt;(0.25+参数设置!B$3), ROUND(H3525,4)&lt;(0.25-参数设置!B$3),
 ROUND(I3525,4)&gt;(0.25+参数设置!B$3), ROUND(I3525,4)&lt;(0.25-参数设置!B$3),
 ROUND(J3525,4)&gt;(0.25+参数设置!B$3), ROUND(J3525,4)&lt;(0.25-参数设置!B$3)
),"是","否")</f>
        <v>否</v>
      </c>
      <c r="L3525">
        <f t="shared" si="775"/>
        <v>35468.02207915335</v>
      </c>
      <c r="M3525">
        <f t="shared" si="776"/>
        <v>38509.226332563499</v>
      </c>
      <c r="N3525">
        <f t="shared" si="777"/>
        <v>37524.755798791732</v>
      </c>
      <c r="O3525">
        <f t="shared" si="778"/>
        <v>37346.26746641293</v>
      </c>
      <c r="P3525">
        <f t="shared" si="779"/>
        <v>0</v>
      </c>
      <c r="Q3525">
        <f t="shared" si="780"/>
        <v>0</v>
      </c>
      <c r="R3525">
        <f t="shared" si="781"/>
        <v>0</v>
      </c>
      <c r="S3525">
        <f t="shared" si="782"/>
        <v>0</v>
      </c>
      <c r="T3525">
        <f t="shared" si="783"/>
        <v>0</v>
      </c>
      <c r="U3525">
        <f>T3525*参数设置!B3526</f>
        <v>0</v>
      </c>
    </row>
    <row r="3526" spans="1:21" x14ac:dyDescent="0.25">
      <c r="A3526" s="3">
        <v>45008</v>
      </c>
      <c r="B3526">
        <f>IF(K3525="是",F3525*0.25*(价格数据!B3526/价格数据!B3525),B3525*(价格数据!B3526/价格数据!B3525))</f>
        <v>35805.55897847913</v>
      </c>
      <c r="C3526">
        <f>IF(K3525="是",F3525*0.25*(价格数据!C3526/价格数据!C3525),C3525*(价格数据!C3526/价格数据!C3525))</f>
        <v>38782.794125596163</v>
      </c>
      <c r="D3526">
        <f>IF(K3525="是",F3525*0.25*(价格数据!D3526/价格数据!D3525),D3525*(价格数据!D3526/价格数据!D3525))</f>
        <v>37517.219135672538</v>
      </c>
      <c r="E3526">
        <f>IF(K3525="是",F3525*0.25*(价格数据!E3526/价格数据!E3525),E3525*(价格数据!E3526/价格数据!E3525))</f>
        <v>37347.014421640473</v>
      </c>
      <c r="F3526">
        <f t="shared" si="770"/>
        <v>149452.58666138831</v>
      </c>
      <c r="G3526">
        <f t="shared" si="771"/>
        <v>0.23957804798389376</v>
      </c>
      <c r="H3526">
        <f t="shared" si="772"/>
        <v>0.25949898219871931</v>
      </c>
      <c r="I3526">
        <f t="shared" si="773"/>
        <v>0.25103091203549749</v>
      </c>
      <c r="J3526">
        <f t="shared" si="774"/>
        <v>0.24989205778188936</v>
      </c>
      <c r="K3526" t="str">
        <f>IF(OR(
 ROUND(G3526,4)&gt;(0.25+参数设置!B$3), ROUND(G3526,4)&lt;(0.25-参数设置!B$3),
 ROUND(H3526,4)&gt;(0.25+参数设置!B$3), ROUND(H3526,4)&lt;(0.25-参数设置!B$3),
 ROUND(I3526,4)&gt;(0.25+参数设置!B$3), ROUND(I3526,4)&lt;(0.25-参数设置!B$3),
 ROUND(J3526,4)&gt;(0.25+参数设置!B$3), ROUND(J3526,4)&lt;(0.25-参数设置!B$3)
),"是","否")</f>
        <v>否</v>
      </c>
      <c r="L3526">
        <f t="shared" si="775"/>
        <v>35805.55897847913</v>
      </c>
      <c r="M3526">
        <f t="shared" si="776"/>
        <v>38782.794125596163</v>
      </c>
      <c r="N3526">
        <f t="shared" si="777"/>
        <v>37517.219135672538</v>
      </c>
      <c r="O3526">
        <f t="shared" si="778"/>
        <v>37347.014421640473</v>
      </c>
      <c r="P3526">
        <f t="shared" si="779"/>
        <v>0</v>
      </c>
      <c r="Q3526">
        <f t="shared" si="780"/>
        <v>0</v>
      </c>
      <c r="R3526">
        <f t="shared" si="781"/>
        <v>0</v>
      </c>
      <c r="S3526">
        <f t="shared" si="782"/>
        <v>0</v>
      </c>
      <c r="T3526">
        <f t="shared" si="783"/>
        <v>0</v>
      </c>
      <c r="U3526">
        <f>T3526*参数设置!B3527</f>
        <v>0</v>
      </c>
    </row>
    <row r="3527" spans="1:21" x14ac:dyDescent="0.25">
      <c r="A3527" s="3">
        <v>45009</v>
      </c>
      <c r="B3527">
        <f>IF(K3526="是",F3526*0.25*(价格数据!B3527/价格数据!B3526),B3526*(价格数据!B3527/价格数据!B3526))</f>
        <v>35761.146228567843</v>
      </c>
      <c r="C3527">
        <f>IF(K3526="是",F3526*0.25*(价格数据!C3527/价格数据!C3526),C3526*(价格数据!C3527/价格数据!C3526))</f>
        <v>38983.410507153443</v>
      </c>
      <c r="D3527">
        <f>IF(K3526="是",F3526*0.25*(价格数据!D3527/价格数据!D3526),D3526*(价格数据!D3527/价格数据!D3526))</f>
        <v>37501.566066117295</v>
      </c>
      <c r="E3527">
        <f>IF(K3526="是",F3526*0.25*(价格数据!E3527/价格数据!E3526),E3526*(价格数据!E3527/价格数据!E3526))</f>
        <v>37348.508332095545</v>
      </c>
      <c r="F3527">
        <f t="shared" si="770"/>
        <v>149594.63113393413</v>
      </c>
      <c r="G3527">
        <f t="shared" si="771"/>
        <v>0.23905367430299285</v>
      </c>
      <c r="H3527">
        <f t="shared" si="772"/>
        <v>0.26059364705576271</v>
      </c>
      <c r="I3527">
        <f t="shared" si="773"/>
        <v>0.25068791427776327</v>
      </c>
      <c r="J3527">
        <f t="shared" si="774"/>
        <v>0.24966476436348115</v>
      </c>
      <c r="K3527" t="str">
        <f>IF(OR(
 ROUND(G3527,4)&gt;(0.25+参数设置!B$3), ROUND(G3527,4)&lt;(0.25-参数设置!B$3),
 ROUND(H3527,4)&gt;(0.25+参数设置!B$3), ROUND(H3527,4)&lt;(0.25-参数设置!B$3),
 ROUND(I3527,4)&gt;(0.25+参数设置!B$3), ROUND(I3527,4)&lt;(0.25-参数设置!B$3),
 ROUND(J3527,4)&gt;(0.25+参数设置!B$3), ROUND(J3527,4)&lt;(0.25-参数设置!B$3)
),"是","否")</f>
        <v>否</v>
      </c>
      <c r="L3527">
        <f t="shared" si="775"/>
        <v>35761.146228567843</v>
      </c>
      <c r="M3527">
        <f t="shared" si="776"/>
        <v>38983.410507153443</v>
      </c>
      <c r="N3527">
        <f t="shared" si="777"/>
        <v>37501.566066117295</v>
      </c>
      <c r="O3527">
        <f t="shared" si="778"/>
        <v>37348.508332095545</v>
      </c>
      <c r="P3527">
        <f t="shared" si="779"/>
        <v>0</v>
      </c>
      <c r="Q3527">
        <f t="shared" si="780"/>
        <v>0</v>
      </c>
      <c r="R3527">
        <f t="shared" si="781"/>
        <v>0</v>
      </c>
      <c r="S3527">
        <f t="shared" si="782"/>
        <v>0</v>
      </c>
      <c r="T3527">
        <f t="shared" si="783"/>
        <v>0</v>
      </c>
      <c r="U3527">
        <f>T3527*参数设置!B3528</f>
        <v>0</v>
      </c>
    </row>
    <row r="3528" spans="1:21" x14ac:dyDescent="0.25">
      <c r="A3528" s="3">
        <v>45010</v>
      </c>
      <c r="B3528">
        <f>IF(K3527="是",F3527*0.25*(价格数据!B3528/价格数据!B3527),B3527*(价格数据!B3528/价格数据!B3527))</f>
        <v>35761.146228567843</v>
      </c>
      <c r="C3528">
        <f>IF(K3527="是",F3527*0.25*(价格数据!C3528/价格数据!C3527),C3527*(价格数据!C3528/价格数据!C3527))</f>
        <v>38983.410507153443</v>
      </c>
      <c r="D3528">
        <f>IF(K3527="是",F3527*0.25*(价格数据!D3528/价格数据!D3527),D3527*(价格数据!D3528/价格数据!D3527))</f>
        <v>37501.566066117295</v>
      </c>
      <c r="E3528">
        <f>IF(K3527="是",F3527*0.25*(价格数据!E3528/价格数据!E3527),E3527*(价格数据!E3528/价格数据!E3527))</f>
        <v>37348.508332095545</v>
      </c>
      <c r="F3528">
        <f t="shared" si="770"/>
        <v>149594.63113393413</v>
      </c>
      <c r="G3528">
        <f t="shared" si="771"/>
        <v>0.23905367430299285</v>
      </c>
      <c r="H3528">
        <f t="shared" si="772"/>
        <v>0.26059364705576271</v>
      </c>
      <c r="I3528">
        <f t="shared" si="773"/>
        <v>0.25068791427776327</v>
      </c>
      <c r="J3528">
        <f t="shared" si="774"/>
        <v>0.24966476436348115</v>
      </c>
      <c r="K3528" t="str">
        <f>IF(OR(
 ROUND(G3528,4)&gt;(0.25+参数设置!B$3), ROUND(G3528,4)&lt;(0.25-参数设置!B$3),
 ROUND(H3528,4)&gt;(0.25+参数设置!B$3), ROUND(H3528,4)&lt;(0.25-参数设置!B$3),
 ROUND(I3528,4)&gt;(0.25+参数设置!B$3), ROUND(I3528,4)&lt;(0.25-参数设置!B$3),
 ROUND(J3528,4)&gt;(0.25+参数设置!B$3), ROUND(J3528,4)&lt;(0.25-参数设置!B$3)
),"是","否")</f>
        <v>否</v>
      </c>
      <c r="L3528">
        <f t="shared" si="775"/>
        <v>35761.146228567843</v>
      </c>
      <c r="M3528">
        <f t="shared" si="776"/>
        <v>38983.410507153443</v>
      </c>
      <c r="N3528">
        <f t="shared" si="777"/>
        <v>37501.566066117295</v>
      </c>
      <c r="O3528">
        <f t="shared" si="778"/>
        <v>37348.508332095545</v>
      </c>
      <c r="P3528">
        <f t="shared" si="779"/>
        <v>0</v>
      </c>
      <c r="Q3528">
        <f t="shared" si="780"/>
        <v>0</v>
      </c>
      <c r="R3528">
        <f t="shared" si="781"/>
        <v>0</v>
      </c>
      <c r="S3528">
        <f t="shared" si="782"/>
        <v>0</v>
      </c>
      <c r="T3528">
        <f t="shared" si="783"/>
        <v>0</v>
      </c>
      <c r="U3528">
        <f>T3528*参数设置!B3529</f>
        <v>0</v>
      </c>
    </row>
    <row r="3529" spans="1:21" x14ac:dyDescent="0.25">
      <c r="A3529" s="3">
        <v>45011</v>
      </c>
      <c r="B3529">
        <f>IF(K3528="是",F3528*0.25*(价格数据!B3529/价格数据!B3528),B3528*(价格数据!B3529/价格数据!B3528))</f>
        <v>35761.146228567843</v>
      </c>
      <c r="C3529">
        <f>IF(K3528="是",F3528*0.25*(价格数据!C3529/价格数据!C3528),C3528*(价格数据!C3529/价格数据!C3528))</f>
        <v>38983.410507153443</v>
      </c>
      <c r="D3529">
        <f>IF(K3528="是",F3528*0.25*(价格数据!D3529/价格数据!D3528),D3528*(价格数据!D3529/价格数据!D3528))</f>
        <v>37501.566066117295</v>
      </c>
      <c r="E3529">
        <f>IF(K3528="是",F3528*0.25*(价格数据!E3529/价格数据!E3528),E3528*(价格数据!E3529/价格数据!E3528))</f>
        <v>37348.508332095545</v>
      </c>
      <c r="F3529">
        <f t="shared" si="770"/>
        <v>149594.63113393413</v>
      </c>
      <c r="G3529">
        <f t="shared" si="771"/>
        <v>0.23905367430299285</v>
      </c>
      <c r="H3529">
        <f t="shared" si="772"/>
        <v>0.26059364705576271</v>
      </c>
      <c r="I3529">
        <f t="shared" si="773"/>
        <v>0.25068791427776327</v>
      </c>
      <c r="J3529">
        <f t="shared" si="774"/>
        <v>0.24966476436348115</v>
      </c>
      <c r="K3529" t="str">
        <f>IF(OR(
 ROUND(G3529,4)&gt;(0.25+参数设置!B$3), ROUND(G3529,4)&lt;(0.25-参数设置!B$3),
 ROUND(H3529,4)&gt;(0.25+参数设置!B$3), ROUND(H3529,4)&lt;(0.25-参数设置!B$3),
 ROUND(I3529,4)&gt;(0.25+参数设置!B$3), ROUND(I3529,4)&lt;(0.25-参数设置!B$3),
 ROUND(J3529,4)&gt;(0.25+参数设置!B$3), ROUND(J3529,4)&lt;(0.25-参数设置!B$3)
),"是","否")</f>
        <v>否</v>
      </c>
      <c r="L3529">
        <f t="shared" si="775"/>
        <v>35761.146228567843</v>
      </c>
      <c r="M3529">
        <f t="shared" si="776"/>
        <v>38983.410507153443</v>
      </c>
      <c r="N3529">
        <f t="shared" si="777"/>
        <v>37501.566066117295</v>
      </c>
      <c r="O3529">
        <f t="shared" si="778"/>
        <v>37348.508332095545</v>
      </c>
      <c r="P3529">
        <f t="shared" si="779"/>
        <v>0</v>
      </c>
      <c r="Q3529">
        <f t="shared" si="780"/>
        <v>0</v>
      </c>
      <c r="R3529">
        <f t="shared" si="781"/>
        <v>0</v>
      </c>
      <c r="S3529">
        <f t="shared" si="782"/>
        <v>0</v>
      </c>
      <c r="T3529">
        <f t="shared" si="783"/>
        <v>0</v>
      </c>
      <c r="U3529">
        <f>T3529*参数设置!B3530</f>
        <v>0</v>
      </c>
    </row>
    <row r="3530" spans="1:21" x14ac:dyDescent="0.25">
      <c r="A3530" s="3">
        <v>45012</v>
      </c>
      <c r="B3530">
        <f>IF(K3529="是",F3529*0.25*(价格数据!B3530/价格数据!B3529),B3529*(价格数据!B3530/价格数据!B3529))</f>
        <v>35574.612678940444</v>
      </c>
      <c r="C3530">
        <f>IF(K3529="是",F3529*0.25*(价格数据!C3530/价格数据!C3529),C3529*(价格数据!C3530/价格数据!C3529))</f>
        <v>38718.961640555208</v>
      </c>
      <c r="D3530">
        <f>IF(K3529="是",F3529*0.25*(价格数据!D3530/价格数据!D3529),D3529*(价格数据!D3530/价格数据!D3529))</f>
        <v>37504.464782701602</v>
      </c>
      <c r="E3530">
        <f>IF(K3529="是",F3529*0.25*(价格数据!E3530/价格数据!E3529),E3529*(价格数据!E3530/价格数据!E3529))</f>
        <v>37344.026600730322</v>
      </c>
      <c r="F3530">
        <f t="shared" si="770"/>
        <v>149142.06570292756</v>
      </c>
      <c r="G3530">
        <f t="shared" si="771"/>
        <v>0.23852836227842417</v>
      </c>
      <c r="H3530">
        <f t="shared" si="772"/>
        <v>0.25961127370783882</v>
      </c>
      <c r="I3530">
        <f t="shared" si="773"/>
        <v>0.2514680523294201</v>
      </c>
      <c r="J3530">
        <f t="shared" si="774"/>
        <v>0.25039231168431697</v>
      </c>
      <c r="K3530" t="str">
        <f>IF(OR(
 ROUND(G3530,4)&gt;(0.25+参数设置!B$3), ROUND(G3530,4)&lt;(0.25-参数设置!B$3),
 ROUND(H3530,4)&gt;(0.25+参数设置!B$3), ROUND(H3530,4)&lt;(0.25-参数设置!B$3),
 ROUND(I3530,4)&gt;(0.25+参数设置!B$3), ROUND(I3530,4)&lt;(0.25-参数设置!B$3),
 ROUND(J3530,4)&gt;(0.25+参数设置!B$3), ROUND(J3530,4)&lt;(0.25-参数设置!B$3)
),"是","否")</f>
        <v>否</v>
      </c>
      <c r="L3530">
        <f t="shared" si="775"/>
        <v>35574.612678940444</v>
      </c>
      <c r="M3530">
        <f t="shared" si="776"/>
        <v>38718.961640555208</v>
      </c>
      <c r="N3530">
        <f t="shared" si="777"/>
        <v>37504.464782701602</v>
      </c>
      <c r="O3530">
        <f t="shared" si="778"/>
        <v>37344.026600730322</v>
      </c>
      <c r="P3530">
        <f t="shared" si="779"/>
        <v>0</v>
      </c>
      <c r="Q3530">
        <f t="shared" si="780"/>
        <v>0</v>
      </c>
      <c r="R3530">
        <f t="shared" si="781"/>
        <v>0</v>
      </c>
      <c r="S3530">
        <f t="shared" si="782"/>
        <v>0</v>
      </c>
      <c r="T3530">
        <f t="shared" si="783"/>
        <v>0</v>
      </c>
      <c r="U3530">
        <f>T3530*参数设置!B3531</f>
        <v>0</v>
      </c>
    </row>
    <row r="3531" spans="1:21" x14ac:dyDescent="0.25">
      <c r="A3531" s="3">
        <v>45013</v>
      </c>
      <c r="B3531">
        <f>IF(K3530="是",F3530*0.25*(价格数据!B3531/价格数据!B3530),B3530*(价格数据!B3531/价格数据!B3530))</f>
        <v>35503.552279082389</v>
      </c>
      <c r="C3531">
        <f>IF(K3530="是",F3530*0.25*(价格数据!C3531/价格数据!C3530),C3530*(价格数据!C3531/价格数据!C3530))</f>
        <v>38527.464185432342</v>
      </c>
      <c r="D3531">
        <f>IF(K3530="是",F3530*0.25*(价格数据!D3531/价格数据!D3530),D3530*(价格数据!D3531/价格数据!D3530))</f>
        <v>37511.421702503932</v>
      </c>
      <c r="E3531">
        <f>IF(K3530="是",F3530*0.25*(价格数据!E3531/价格数据!E3530),E3530*(价格数据!E3531/价格数据!E3530))</f>
        <v>37344.773555957865</v>
      </c>
      <c r="F3531">
        <f t="shared" si="770"/>
        <v>148887.21172297653</v>
      </c>
      <c r="G3531">
        <f t="shared" si="771"/>
        <v>0.23845938054868832</v>
      </c>
      <c r="H3531">
        <f t="shared" si="772"/>
        <v>0.25876946542002249</v>
      </c>
      <c r="I3531">
        <f t="shared" si="773"/>
        <v>0.25194522261790137</v>
      </c>
      <c r="J3531">
        <f t="shared" si="774"/>
        <v>0.25082593141338783</v>
      </c>
      <c r="K3531" t="str">
        <f>IF(OR(
 ROUND(G3531,4)&gt;(0.25+参数设置!B$3), ROUND(G3531,4)&lt;(0.25-参数设置!B$3),
 ROUND(H3531,4)&gt;(0.25+参数设置!B$3), ROUND(H3531,4)&lt;(0.25-参数设置!B$3),
 ROUND(I3531,4)&gt;(0.25+参数设置!B$3), ROUND(I3531,4)&lt;(0.25-参数设置!B$3),
 ROUND(J3531,4)&gt;(0.25+参数设置!B$3), ROUND(J3531,4)&lt;(0.25-参数设置!B$3)
),"是","否")</f>
        <v>否</v>
      </c>
      <c r="L3531">
        <f t="shared" si="775"/>
        <v>35503.552279082389</v>
      </c>
      <c r="M3531">
        <f t="shared" si="776"/>
        <v>38527.464185432342</v>
      </c>
      <c r="N3531">
        <f t="shared" si="777"/>
        <v>37511.421702503932</v>
      </c>
      <c r="O3531">
        <f t="shared" si="778"/>
        <v>37344.773555957865</v>
      </c>
      <c r="P3531">
        <f t="shared" si="779"/>
        <v>0</v>
      </c>
      <c r="Q3531">
        <f t="shared" si="780"/>
        <v>0</v>
      </c>
      <c r="R3531">
        <f t="shared" si="781"/>
        <v>0</v>
      </c>
      <c r="S3531">
        <f t="shared" si="782"/>
        <v>0</v>
      </c>
      <c r="T3531">
        <f t="shared" si="783"/>
        <v>0</v>
      </c>
      <c r="U3531">
        <f>T3531*参数设置!B3532</f>
        <v>0</v>
      </c>
    </row>
    <row r="3532" spans="1:21" x14ac:dyDescent="0.25">
      <c r="A3532" s="3">
        <v>45014</v>
      </c>
      <c r="B3532">
        <f>IF(K3531="是",F3531*0.25*(价格数据!B3532/价格数据!B3531),B3531*(价格数据!B3532/价格数据!B3531))</f>
        <v>35503.552279082389</v>
      </c>
      <c r="C3532">
        <f>IF(K3531="是",F3531*0.25*(价格数据!C3532/价格数据!C3531),C3531*(价格数据!C3532/价格数据!C3531))</f>
        <v>38664.248081948674</v>
      </c>
      <c r="D3532">
        <f>IF(K3531="是",F3531*0.25*(价格数据!D3532/价格数据!D3531),D3531*(价格数据!D3532/价格数据!D3531))</f>
        <v>37519.538108939982</v>
      </c>
      <c r="E3532">
        <f>IF(K3531="是",F3531*0.25*(价格数据!E3532/价格数据!E3531),E3531*(价格数据!E3532/价格数据!E3531))</f>
        <v>37342.906167889021</v>
      </c>
      <c r="F3532">
        <f t="shared" si="770"/>
        <v>149030.24463786004</v>
      </c>
      <c r="G3532">
        <f t="shared" si="771"/>
        <v>0.2382305173379751</v>
      </c>
      <c r="H3532">
        <f t="shared" si="772"/>
        <v>0.25943893587440509</v>
      </c>
      <c r="I3532">
        <f t="shared" si="773"/>
        <v>0.25175787773892183</v>
      </c>
      <c r="J3532">
        <f t="shared" si="774"/>
        <v>0.25057266904869813</v>
      </c>
      <c r="K3532" t="str">
        <f>IF(OR(
 ROUND(G3532,4)&gt;(0.25+参数设置!B$3), ROUND(G3532,4)&lt;(0.25-参数设置!B$3),
 ROUND(H3532,4)&gt;(0.25+参数设置!B$3), ROUND(H3532,4)&lt;(0.25-参数设置!B$3),
 ROUND(I3532,4)&gt;(0.25+参数设置!B$3), ROUND(I3532,4)&lt;(0.25-参数设置!B$3),
 ROUND(J3532,4)&gt;(0.25+参数设置!B$3), ROUND(J3532,4)&lt;(0.25-参数设置!B$3)
),"是","否")</f>
        <v>否</v>
      </c>
      <c r="L3532">
        <f t="shared" si="775"/>
        <v>35503.552279082389</v>
      </c>
      <c r="M3532">
        <f t="shared" si="776"/>
        <v>38664.248081948674</v>
      </c>
      <c r="N3532">
        <f t="shared" si="777"/>
        <v>37519.538108939982</v>
      </c>
      <c r="O3532">
        <f t="shared" si="778"/>
        <v>37342.906167889021</v>
      </c>
      <c r="P3532">
        <f t="shared" si="779"/>
        <v>0</v>
      </c>
      <c r="Q3532">
        <f t="shared" si="780"/>
        <v>0</v>
      </c>
      <c r="R3532">
        <f t="shared" si="781"/>
        <v>0</v>
      </c>
      <c r="S3532">
        <f t="shared" si="782"/>
        <v>0</v>
      </c>
      <c r="T3532">
        <f t="shared" si="783"/>
        <v>0</v>
      </c>
      <c r="U3532">
        <f>T3532*参数设置!B3533</f>
        <v>0</v>
      </c>
    </row>
    <row r="3533" spans="1:21" x14ac:dyDescent="0.25">
      <c r="A3533" s="3">
        <v>45015</v>
      </c>
      <c r="B3533">
        <f>IF(K3532="是",F3532*0.25*(价格数据!B3533/价格数据!B3532),B3532*(价格数据!B3533/价格数据!B3532))</f>
        <v>35885.501928319456</v>
      </c>
      <c r="C3533">
        <f>IF(K3532="是",F3532*0.25*(价格数据!C3533/价格数据!C3532),C3532*(价格数据!C3533/价格数据!C3532))</f>
        <v>38737.19949342405</v>
      </c>
      <c r="D3533">
        <f>IF(K3532="是",F3532*0.25*(价格数据!D3533/价格数据!D3532),D3532*(价格数据!D3533/价格数据!D3532))</f>
        <v>37529.683616985043</v>
      </c>
      <c r="E3533">
        <f>IF(K3532="是",F3532*0.25*(价格数据!E3533/价格数据!E3532),E3532*(价格数据!E3533/价格数据!E3532))</f>
        <v>37338.797914137569</v>
      </c>
      <c r="F3533">
        <f t="shared" si="770"/>
        <v>149491.18295286613</v>
      </c>
      <c r="G3533">
        <f t="shared" si="771"/>
        <v>0.24005095965849696</v>
      </c>
      <c r="H3533">
        <f t="shared" si="772"/>
        <v>0.25912698480443297</v>
      </c>
      <c r="I3533">
        <f t="shared" si="773"/>
        <v>0.25104947914431835</v>
      </c>
      <c r="J3533">
        <f t="shared" si="774"/>
        <v>0.24977257639275166</v>
      </c>
      <c r="K3533" t="str">
        <f>IF(OR(
 ROUND(G3533,4)&gt;(0.25+参数设置!B$3), ROUND(G3533,4)&lt;(0.25-参数设置!B$3),
 ROUND(H3533,4)&gt;(0.25+参数设置!B$3), ROUND(H3533,4)&lt;(0.25-参数设置!B$3),
 ROUND(I3533,4)&gt;(0.25+参数设置!B$3), ROUND(I3533,4)&lt;(0.25-参数设置!B$3),
 ROUND(J3533,4)&gt;(0.25+参数设置!B$3), ROUND(J3533,4)&lt;(0.25-参数设置!B$3)
),"是","否")</f>
        <v>否</v>
      </c>
      <c r="L3533">
        <f t="shared" si="775"/>
        <v>35885.501928319456</v>
      </c>
      <c r="M3533">
        <f t="shared" si="776"/>
        <v>38737.19949342405</v>
      </c>
      <c r="N3533">
        <f t="shared" si="777"/>
        <v>37529.683616985043</v>
      </c>
      <c r="O3533">
        <f t="shared" si="778"/>
        <v>37338.797914137569</v>
      </c>
      <c r="P3533">
        <f t="shared" si="779"/>
        <v>0</v>
      </c>
      <c r="Q3533">
        <f t="shared" si="780"/>
        <v>0</v>
      </c>
      <c r="R3533">
        <f t="shared" si="781"/>
        <v>0</v>
      </c>
      <c r="S3533">
        <f t="shared" si="782"/>
        <v>0</v>
      </c>
      <c r="T3533">
        <f t="shared" si="783"/>
        <v>0</v>
      </c>
      <c r="U3533">
        <f>T3533*参数设置!B3534</f>
        <v>0</v>
      </c>
    </row>
    <row r="3534" spans="1:21" x14ac:dyDescent="0.25">
      <c r="A3534" s="3">
        <v>45016</v>
      </c>
      <c r="B3534">
        <f>IF(K3533="是",F3533*0.25*(价格数据!B3534/价格数据!B3533),B3533*(价格数据!B3534/价格数据!B3533))</f>
        <v>35974.327428142031</v>
      </c>
      <c r="C3534">
        <f>IF(K3533="是",F3533*0.25*(价格数据!C3534/价格数据!C3533),C3533*(价格数据!C3534/价格数据!C3533))</f>
        <v>39038.12406575997</v>
      </c>
      <c r="D3534">
        <f>IF(K3533="是",F3533*0.25*(价格数据!D3534/价格数据!D3533),D3533*(价格数据!D3534/价格数据!D3533))</f>
        <v>37532.582333569342</v>
      </c>
      <c r="E3534">
        <f>IF(K3533="是",F3533*0.25*(价格数据!E3534/价格数据!E3533),E3533*(价格数据!E3534/价格数据!E3533))</f>
        <v>37336.557048454961</v>
      </c>
      <c r="F3534">
        <f t="shared" si="770"/>
        <v>149881.59087592631</v>
      </c>
      <c r="G3534">
        <f t="shared" si="771"/>
        <v>0.24001831858004488</v>
      </c>
      <c r="H3534">
        <f t="shared" si="772"/>
        <v>0.2604597658566099</v>
      </c>
      <c r="I3534">
        <f t="shared" si="773"/>
        <v>0.25041489161026614</v>
      </c>
      <c r="J3534">
        <f t="shared" si="774"/>
        <v>0.24910702395307899</v>
      </c>
      <c r="K3534" t="str">
        <f>IF(OR(
 ROUND(G3534,4)&gt;(0.25+参数设置!B$3), ROUND(G3534,4)&lt;(0.25-参数设置!B$3),
 ROUND(H3534,4)&gt;(0.25+参数设置!B$3), ROUND(H3534,4)&lt;(0.25-参数设置!B$3),
 ROUND(I3534,4)&gt;(0.25+参数设置!B$3), ROUND(I3534,4)&lt;(0.25-参数设置!B$3),
 ROUND(J3534,4)&gt;(0.25+参数设置!B$3), ROUND(J3534,4)&lt;(0.25-参数设置!B$3)
),"是","否")</f>
        <v>否</v>
      </c>
      <c r="L3534">
        <f t="shared" si="775"/>
        <v>35974.327428142031</v>
      </c>
      <c r="M3534">
        <f t="shared" si="776"/>
        <v>39038.12406575997</v>
      </c>
      <c r="N3534">
        <f t="shared" si="777"/>
        <v>37532.582333569342</v>
      </c>
      <c r="O3534">
        <f t="shared" si="778"/>
        <v>37336.557048454961</v>
      </c>
      <c r="P3534">
        <f t="shared" si="779"/>
        <v>0</v>
      </c>
      <c r="Q3534">
        <f t="shared" si="780"/>
        <v>0</v>
      </c>
      <c r="R3534">
        <f t="shared" si="781"/>
        <v>0</v>
      </c>
      <c r="S3534">
        <f t="shared" si="782"/>
        <v>0</v>
      </c>
      <c r="T3534">
        <f t="shared" si="783"/>
        <v>0</v>
      </c>
      <c r="U3534">
        <f>T3534*参数设置!B3535</f>
        <v>0</v>
      </c>
    </row>
    <row r="3535" spans="1:21" x14ac:dyDescent="0.25">
      <c r="A3535" s="3">
        <v>45017</v>
      </c>
      <c r="B3535">
        <f>IF(K3534="是",F3534*0.25*(价格数据!B3535/价格数据!B3534),B3534*(价格数据!B3535/价格数据!B3534))</f>
        <v>35974.327428142031</v>
      </c>
      <c r="C3535">
        <f>IF(K3534="是",F3534*0.25*(价格数据!C3535/价格数据!C3534),C3534*(价格数据!C3535/价格数据!C3534))</f>
        <v>39038.12406575997</v>
      </c>
      <c r="D3535">
        <f>IF(K3534="是",F3534*0.25*(价格数据!D3535/价格数据!D3534),D3534*(价格数据!D3535/价格数据!D3534))</f>
        <v>37532.582333569342</v>
      </c>
      <c r="E3535">
        <f>IF(K3534="是",F3534*0.25*(价格数据!E3535/价格数据!E3534),E3534*(价格数据!E3535/价格数据!E3534))</f>
        <v>37336.557048454961</v>
      </c>
      <c r="F3535">
        <f t="shared" si="770"/>
        <v>149881.59087592631</v>
      </c>
      <c r="G3535">
        <f t="shared" si="771"/>
        <v>0.24001831858004488</v>
      </c>
      <c r="H3535">
        <f t="shared" si="772"/>
        <v>0.2604597658566099</v>
      </c>
      <c r="I3535">
        <f t="shared" si="773"/>
        <v>0.25041489161026614</v>
      </c>
      <c r="J3535">
        <f t="shared" si="774"/>
        <v>0.24910702395307899</v>
      </c>
      <c r="K3535" t="str">
        <f>IF(OR(
 ROUND(G3535,4)&gt;(0.25+参数设置!B$3), ROUND(G3535,4)&lt;(0.25-参数设置!B$3),
 ROUND(H3535,4)&gt;(0.25+参数设置!B$3), ROUND(H3535,4)&lt;(0.25-参数设置!B$3),
 ROUND(I3535,4)&gt;(0.25+参数设置!B$3), ROUND(I3535,4)&lt;(0.25-参数设置!B$3),
 ROUND(J3535,4)&gt;(0.25+参数设置!B$3), ROUND(J3535,4)&lt;(0.25-参数设置!B$3)
),"是","否")</f>
        <v>否</v>
      </c>
      <c r="L3535">
        <f t="shared" si="775"/>
        <v>35974.327428142031</v>
      </c>
      <c r="M3535">
        <f t="shared" si="776"/>
        <v>39038.12406575997</v>
      </c>
      <c r="N3535">
        <f t="shared" si="777"/>
        <v>37532.582333569342</v>
      </c>
      <c r="O3535">
        <f t="shared" si="778"/>
        <v>37336.557048454961</v>
      </c>
      <c r="P3535">
        <f t="shared" si="779"/>
        <v>0</v>
      </c>
      <c r="Q3535">
        <f t="shared" si="780"/>
        <v>0</v>
      </c>
      <c r="R3535">
        <f t="shared" si="781"/>
        <v>0</v>
      </c>
      <c r="S3535">
        <f t="shared" si="782"/>
        <v>0</v>
      </c>
      <c r="T3535">
        <f t="shared" si="783"/>
        <v>0</v>
      </c>
      <c r="U3535">
        <f>T3535*参数设置!B3536</f>
        <v>0</v>
      </c>
    </row>
    <row r="3536" spans="1:21" x14ac:dyDescent="0.25">
      <c r="A3536" s="3">
        <v>45018</v>
      </c>
      <c r="B3536">
        <f>IF(K3535="是",F3535*0.25*(价格数据!B3536/价格数据!B3535),B3535*(价格数据!B3536/价格数据!B3535))</f>
        <v>35974.327428142031</v>
      </c>
      <c r="C3536">
        <f>IF(K3535="是",F3535*0.25*(价格数据!C3536/价格数据!C3535),C3535*(价格数据!C3536/价格数据!C3535))</f>
        <v>39038.12406575997</v>
      </c>
      <c r="D3536">
        <f>IF(K3535="是",F3535*0.25*(价格数据!D3536/价格数据!D3535),D3535*(价格数据!D3536/价格数据!D3535))</f>
        <v>37532.582333569342</v>
      </c>
      <c r="E3536">
        <f>IF(K3535="是",F3535*0.25*(价格数据!E3536/价格数据!E3535),E3535*(价格数据!E3536/价格数据!E3535))</f>
        <v>37336.557048454961</v>
      </c>
      <c r="F3536">
        <f t="shared" si="770"/>
        <v>149881.59087592631</v>
      </c>
      <c r="G3536">
        <f t="shared" si="771"/>
        <v>0.24001831858004488</v>
      </c>
      <c r="H3536">
        <f t="shared" si="772"/>
        <v>0.2604597658566099</v>
      </c>
      <c r="I3536">
        <f t="shared" si="773"/>
        <v>0.25041489161026614</v>
      </c>
      <c r="J3536">
        <f t="shared" si="774"/>
        <v>0.24910702395307899</v>
      </c>
      <c r="K3536" t="str">
        <f>IF(OR(
 ROUND(G3536,4)&gt;(0.25+参数设置!B$3), ROUND(G3536,4)&lt;(0.25-参数设置!B$3),
 ROUND(H3536,4)&gt;(0.25+参数设置!B$3), ROUND(H3536,4)&lt;(0.25-参数设置!B$3),
 ROUND(I3536,4)&gt;(0.25+参数设置!B$3), ROUND(I3536,4)&lt;(0.25-参数设置!B$3),
 ROUND(J3536,4)&gt;(0.25+参数设置!B$3), ROUND(J3536,4)&lt;(0.25-参数设置!B$3)
),"是","否")</f>
        <v>否</v>
      </c>
      <c r="L3536">
        <f t="shared" si="775"/>
        <v>35974.327428142031</v>
      </c>
      <c r="M3536">
        <f t="shared" si="776"/>
        <v>39038.12406575997</v>
      </c>
      <c r="N3536">
        <f t="shared" si="777"/>
        <v>37532.582333569342</v>
      </c>
      <c r="O3536">
        <f t="shared" si="778"/>
        <v>37336.557048454961</v>
      </c>
      <c r="P3536">
        <f t="shared" si="779"/>
        <v>0</v>
      </c>
      <c r="Q3536">
        <f t="shared" si="780"/>
        <v>0</v>
      </c>
      <c r="R3536">
        <f t="shared" si="781"/>
        <v>0</v>
      </c>
      <c r="S3536">
        <f t="shared" si="782"/>
        <v>0</v>
      </c>
      <c r="T3536">
        <f t="shared" si="783"/>
        <v>0</v>
      </c>
      <c r="U3536">
        <f>T3536*参数设置!B3537</f>
        <v>0</v>
      </c>
    </row>
    <row r="3537" spans="1:21" x14ac:dyDescent="0.25">
      <c r="A3537" s="3">
        <v>45019</v>
      </c>
      <c r="B3537">
        <f>IF(K3536="是",F3536*0.25*(价格数据!B3537/价格数据!B3536),B3536*(价格数据!B3537/价格数据!B3536))</f>
        <v>36240.803927609755</v>
      </c>
      <c r="C3537">
        <f>IF(K3536="是",F3536*0.25*(价格数据!C3537/价格数据!C3536),C3536*(价格数据!C3537/价格数据!C3536))</f>
        <v>38490.988479694664</v>
      </c>
      <c r="D3537">
        <f>IF(K3536="是",F3536*0.25*(价格数据!D3537/价格数据!D3536),D3536*(价格数据!D3537/价格数据!D3536))</f>
        <v>37529.683616985043</v>
      </c>
      <c r="E3537">
        <f>IF(K3536="是",F3536*0.25*(价格数据!E3537/价格数据!E3536),E3536*(价格数据!E3537/价格数据!E3536))</f>
        <v>37344.773555957872</v>
      </c>
      <c r="F3537">
        <f t="shared" si="770"/>
        <v>149606.24958024733</v>
      </c>
      <c r="G3537">
        <f t="shared" si="771"/>
        <v>0.24224124345935524</v>
      </c>
      <c r="H3537">
        <f t="shared" si="772"/>
        <v>0.25728195571835705</v>
      </c>
      <c r="I3537">
        <f t="shared" si="773"/>
        <v>0.25085638950433342</v>
      </c>
      <c r="J3537">
        <f t="shared" si="774"/>
        <v>0.24962041131795434</v>
      </c>
      <c r="K3537" t="str">
        <f>IF(OR(
 ROUND(G3537,4)&gt;(0.25+参数设置!B$3), ROUND(G3537,4)&lt;(0.25-参数设置!B$3),
 ROUND(H3537,4)&gt;(0.25+参数设置!B$3), ROUND(H3537,4)&lt;(0.25-参数设置!B$3),
 ROUND(I3537,4)&gt;(0.25+参数设置!B$3), ROUND(I3537,4)&lt;(0.25-参数设置!B$3),
 ROUND(J3537,4)&gt;(0.25+参数设置!B$3), ROUND(J3537,4)&lt;(0.25-参数设置!B$3)
),"是","否")</f>
        <v>否</v>
      </c>
      <c r="L3537">
        <f t="shared" si="775"/>
        <v>36240.803927609755</v>
      </c>
      <c r="M3537">
        <f t="shared" si="776"/>
        <v>38490.988479694664</v>
      </c>
      <c r="N3537">
        <f t="shared" si="777"/>
        <v>37529.683616985043</v>
      </c>
      <c r="O3537">
        <f t="shared" si="778"/>
        <v>37344.773555957872</v>
      </c>
      <c r="P3537">
        <f t="shared" si="779"/>
        <v>0</v>
      </c>
      <c r="Q3537">
        <f t="shared" si="780"/>
        <v>0</v>
      </c>
      <c r="R3537">
        <f t="shared" si="781"/>
        <v>0</v>
      </c>
      <c r="S3537">
        <f t="shared" si="782"/>
        <v>0</v>
      </c>
      <c r="T3537">
        <f t="shared" si="783"/>
        <v>0</v>
      </c>
      <c r="U3537">
        <f>T3537*参数设置!B3538</f>
        <v>0</v>
      </c>
    </row>
    <row r="3538" spans="1:21" x14ac:dyDescent="0.25">
      <c r="A3538" s="3">
        <v>45020</v>
      </c>
      <c r="B3538">
        <f>IF(K3537="是",F3537*0.25*(价格数据!B3538/价格数据!B3537),B3537*(价格数据!B3538/价格数据!B3537))</f>
        <v>36418.454927254897</v>
      </c>
      <c r="C3538">
        <f>IF(K3537="是",F3537*0.25*(价格数据!C3538/价格数据!C3537),C3537*(价格数据!C3538/价格数据!C3537))</f>
        <v>38928.696948546909</v>
      </c>
      <c r="D3538">
        <f>IF(K3537="是",F3537*0.25*(价格数据!D3538/价格数据!D3537),D3537*(价格数据!D3538/价格数据!D3537))</f>
        <v>37542.437969955987</v>
      </c>
      <c r="E3538">
        <f>IF(K3537="是",F3537*0.25*(价格数据!E3538/价格数据!E3537),E3537*(价格数据!E3538/价格数据!E3537))</f>
        <v>37349.255287323096</v>
      </c>
      <c r="F3538">
        <f t="shared" si="770"/>
        <v>150238.84513308087</v>
      </c>
      <c r="G3538">
        <f t="shared" si="771"/>
        <v>0.24240371985684261</v>
      </c>
      <c r="H3538">
        <f t="shared" si="772"/>
        <v>0.25911206195750541</v>
      </c>
      <c r="I3538">
        <f t="shared" si="773"/>
        <v>0.24988502764848244</v>
      </c>
      <c r="J3538">
        <f t="shared" si="774"/>
        <v>0.24859919053716967</v>
      </c>
      <c r="K3538" t="str">
        <f>IF(OR(
 ROUND(G3538,4)&gt;(0.25+参数设置!B$3), ROUND(G3538,4)&lt;(0.25-参数设置!B$3),
 ROUND(H3538,4)&gt;(0.25+参数设置!B$3), ROUND(H3538,4)&lt;(0.25-参数设置!B$3),
 ROUND(I3538,4)&gt;(0.25+参数设置!B$3), ROUND(I3538,4)&lt;(0.25-参数设置!B$3),
 ROUND(J3538,4)&gt;(0.25+参数设置!B$3), ROUND(J3538,4)&lt;(0.25-参数设置!B$3)
),"是","否")</f>
        <v>否</v>
      </c>
      <c r="L3538">
        <f t="shared" si="775"/>
        <v>36418.454927254897</v>
      </c>
      <c r="M3538">
        <f t="shared" si="776"/>
        <v>38928.696948546909</v>
      </c>
      <c r="N3538">
        <f t="shared" si="777"/>
        <v>37542.437969955987</v>
      </c>
      <c r="O3538">
        <f t="shared" si="778"/>
        <v>37349.255287323096</v>
      </c>
      <c r="P3538">
        <f t="shared" si="779"/>
        <v>0</v>
      </c>
      <c r="Q3538">
        <f t="shared" si="780"/>
        <v>0</v>
      </c>
      <c r="R3538">
        <f t="shared" si="781"/>
        <v>0</v>
      </c>
      <c r="S3538">
        <f t="shared" si="782"/>
        <v>0</v>
      </c>
      <c r="T3538">
        <f t="shared" si="783"/>
        <v>0</v>
      </c>
      <c r="U3538">
        <f>T3538*参数设置!B3539</f>
        <v>0</v>
      </c>
    </row>
    <row r="3539" spans="1:21" x14ac:dyDescent="0.25">
      <c r="A3539" s="3">
        <v>45021</v>
      </c>
      <c r="B3539">
        <f>IF(K3538="是",F3538*0.25*(价格数据!B3539/价格数据!B3538),B3538*(价格数据!B3539/价格数据!B3538))</f>
        <v>36418.454927254897</v>
      </c>
      <c r="C3539">
        <f>IF(K3538="是",F3538*0.25*(价格数据!C3539/价格数据!C3538),C3538*(价格数据!C3539/价格数据!C3538))</f>
        <v>38928.696948546909</v>
      </c>
      <c r="D3539">
        <f>IF(K3538="是",F3538*0.25*(价格数据!D3539/价格数据!D3538),D3538*(价格数据!D3539/价格数据!D3538))</f>
        <v>37542.437969955987</v>
      </c>
      <c r="E3539">
        <f>IF(K3538="是",F3538*0.25*(价格数据!E3539/价格数据!E3538),E3538*(价格数据!E3539/价格数据!E3538))</f>
        <v>37349.255287323096</v>
      </c>
      <c r="F3539">
        <f t="shared" si="770"/>
        <v>150238.84513308087</v>
      </c>
      <c r="G3539">
        <f t="shared" si="771"/>
        <v>0.24240371985684261</v>
      </c>
      <c r="H3539">
        <f t="shared" si="772"/>
        <v>0.25911206195750541</v>
      </c>
      <c r="I3539">
        <f t="shared" si="773"/>
        <v>0.24988502764848244</v>
      </c>
      <c r="J3539">
        <f t="shared" si="774"/>
        <v>0.24859919053716967</v>
      </c>
      <c r="K3539" t="str">
        <f>IF(OR(
 ROUND(G3539,4)&gt;(0.25+参数设置!B$3), ROUND(G3539,4)&lt;(0.25-参数设置!B$3),
 ROUND(H3539,4)&gt;(0.25+参数设置!B$3), ROUND(H3539,4)&lt;(0.25-参数设置!B$3),
 ROUND(I3539,4)&gt;(0.25+参数设置!B$3), ROUND(I3539,4)&lt;(0.25-参数设置!B$3),
 ROUND(J3539,4)&gt;(0.25+参数设置!B$3), ROUND(J3539,4)&lt;(0.25-参数设置!B$3)
),"是","否")</f>
        <v>否</v>
      </c>
      <c r="L3539">
        <f t="shared" si="775"/>
        <v>36418.454927254897</v>
      </c>
      <c r="M3539">
        <f t="shared" si="776"/>
        <v>38928.696948546909</v>
      </c>
      <c r="N3539">
        <f t="shared" si="777"/>
        <v>37542.437969955987</v>
      </c>
      <c r="O3539">
        <f t="shared" si="778"/>
        <v>37349.255287323096</v>
      </c>
      <c r="P3539">
        <f t="shared" si="779"/>
        <v>0</v>
      </c>
      <c r="Q3539">
        <f t="shared" si="780"/>
        <v>0</v>
      </c>
      <c r="R3539">
        <f t="shared" si="781"/>
        <v>0</v>
      </c>
      <c r="S3539">
        <f t="shared" si="782"/>
        <v>0</v>
      </c>
      <c r="T3539">
        <f t="shared" si="783"/>
        <v>0</v>
      </c>
      <c r="U3539">
        <f>T3539*参数设置!B3540</f>
        <v>0</v>
      </c>
    </row>
    <row r="3540" spans="1:21" x14ac:dyDescent="0.25">
      <c r="A3540" s="3">
        <v>45022</v>
      </c>
      <c r="B3540">
        <f>IF(K3539="是",F3539*0.25*(价格数据!B3540/价格数据!B3539),B3539*(价格数据!B3540/价格数据!B3539))</f>
        <v>36311.864327467811</v>
      </c>
      <c r="C3540">
        <f>IF(K3539="是",F3539*0.25*(价格数据!C3540/价格数据!C3539),C3539*(价格数据!C3540/价格数据!C3539))</f>
        <v>39484.951461046643</v>
      </c>
      <c r="D3540">
        <f>IF(K3539="是",F3539*0.25*(价格数据!D3540/价格数据!D3539),D3539*(价格数据!D3540/价格数据!D3539))</f>
        <v>37554.032836293205</v>
      </c>
      <c r="E3540">
        <f>IF(K3539="是",F3539*0.25*(价格数据!E3540/价格数据!E3539),E3539*(价格数据!E3540/价格数据!E3539))</f>
        <v>37346.640944026716</v>
      </c>
      <c r="F3540">
        <f t="shared" si="770"/>
        <v>150697.48956883437</v>
      </c>
      <c r="G3540">
        <f t="shared" si="771"/>
        <v>0.24095865452942117</v>
      </c>
      <c r="H3540">
        <f t="shared" si="772"/>
        <v>0.26201465979306199</v>
      </c>
      <c r="I3540">
        <f t="shared" si="773"/>
        <v>0.24920144949819872</v>
      </c>
      <c r="J3540">
        <f t="shared" si="774"/>
        <v>0.24782523617931818</v>
      </c>
      <c r="K3540" t="str">
        <f>IF(OR(
 ROUND(G3540,4)&gt;(0.25+参数设置!B$3), ROUND(G3540,4)&lt;(0.25-参数设置!B$3),
 ROUND(H3540,4)&gt;(0.25+参数设置!B$3), ROUND(H3540,4)&lt;(0.25-参数设置!B$3),
 ROUND(I3540,4)&gt;(0.25+参数设置!B$3), ROUND(I3540,4)&lt;(0.25-参数设置!B$3),
 ROUND(J3540,4)&gt;(0.25+参数设置!B$3), ROUND(J3540,4)&lt;(0.25-参数设置!B$3)
),"是","否")</f>
        <v>否</v>
      </c>
      <c r="L3540">
        <f t="shared" si="775"/>
        <v>36311.864327467811</v>
      </c>
      <c r="M3540">
        <f t="shared" si="776"/>
        <v>39484.951461046643</v>
      </c>
      <c r="N3540">
        <f t="shared" si="777"/>
        <v>37554.032836293205</v>
      </c>
      <c r="O3540">
        <f t="shared" si="778"/>
        <v>37346.640944026716</v>
      </c>
      <c r="P3540">
        <f t="shared" si="779"/>
        <v>0</v>
      </c>
      <c r="Q3540">
        <f t="shared" si="780"/>
        <v>0</v>
      </c>
      <c r="R3540">
        <f t="shared" si="781"/>
        <v>0</v>
      </c>
      <c r="S3540">
        <f t="shared" si="782"/>
        <v>0</v>
      </c>
      <c r="T3540">
        <f t="shared" si="783"/>
        <v>0</v>
      </c>
      <c r="U3540">
        <f>T3540*参数设置!B3541</f>
        <v>0</v>
      </c>
    </row>
    <row r="3541" spans="1:21" x14ac:dyDescent="0.25">
      <c r="A3541" s="3">
        <v>45023</v>
      </c>
      <c r="B3541">
        <f>IF(K3540="是",F3540*0.25*(价格数据!B3541/价格数据!B3540),B3540*(价格数据!B3541/价格数据!B3540))</f>
        <v>36569.458276953272</v>
      </c>
      <c r="C3541">
        <f>IF(K3540="是",F3540*0.25*(价格数据!C3541/价格数据!C3540),C3540*(价格数据!C3541/价格数据!C3540))</f>
        <v>39466.713608177801</v>
      </c>
      <c r="D3541">
        <f>IF(K3540="是",F3540*0.25*(价格数据!D3541/价格数据!D3540),D3540*(价格数据!D3541/价格数据!D3540))</f>
        <v>37563.598601021411</v>
      </c>
      <c r="E3541">
        <f>IF(K3540="是",F3540*0.25*(价格数据!E3541/价格数据!E3540),E3540*(价格数据!E3541/价格数据!E3540))</f>
        <v>37348.508332095553</v>
      </c>
      <c r="F3541">
        <f t="shared" si="770"/>
        <v>150948.27881824804</v>
      </c>
      <c r="G3541">
        <f t="shared" si="771"/>
        <v>0.2422648245031358</v>
      </c>
      <c r="H3541">
        <f t="shared" si="772"/>
        <v>0.26145852021074317</v>
      </c>
      <c r="I3541">
        <f t="shared" si="773"/>
        <v>0.24885079111269978</v>
      </c>
      <c r="J3541">
        <f t="shared" si="774"/>
        <v>0.24742586417342119</v>
      </c>
      <c r="K3541" t="str">
        <f>IF(OR(
 ROUND(G3541,4)&gt;(0.25+参数设置!B$3), ROUND(G3541,4)&lt;(0.25-参数设置!B$3),
 ROUND(H3541,4)&gt;(0.25+参数设置!B$3), ROUND(H3541,4)&lt;(0.25-参数设置!B$3),
 ROUND(I3541,4)&gt;(0.25+参数设置!B$3), ROUND(I3541,4)&lt;(0.25-参数设置!B$3),
 ROUND(J3541,4)&gt;(0.25+参数设置!B$3), ROUND(J3541,4)&lt;(0.25-参数设置!B$3)
),"是","否")</f>
        <v>否</v>
      </c>
      <c r="L3541">
        <f t="shared" si="775"/>
        <v>36569.458276953272</v>
      </c>
      <c r="M3541">
        <f t="shared" si="776"/>
        <v>39466.713608177801</v>
      </c>
      <c r="N3541">
        <f t="shared" si="777"/>
        <v>37563.598601021411</v>
      </c>
      <c r="O3541">
        <f t="shared" si="778"/>
        <v>37348.508332095553</v>
      </c>
      <c r="P3541">
        <f t="shared" si="779"/>
        <v>0</v>
      </c>
      <c r="Q3541">
        <f t="shared" si="780"/>
        <v>0</v>
      </c>
      <c r="R3541">
        <f t="shared" si="781"/>
        <v>0</v>
      </c>
      <c r="S3541">
        <f t="shared" si="782"/>
        <v>0</v>
      </c>
      <c r="T3541">
        <f t="shared" si="783"/>
        <v>0</v>
      </c>
      <c r="U3541">
        <f>T3541*参数设置!B3542</f>
        <v>0</v>
      </c>
    </row>
    <row r="3542" spans="1:21" x14ac:dyDescent="0.25">
      <c r="A3542" s="3">
        <v>45024</v>
      </c>
      <c r="B3542">
        <f>IF(K3541="是",F3541*0.25*(价格数据!B3542/价格数据!B3541),B3541*(价格数据!B3542/价格数据!B3541))</f>
        <v>36569.458276953272</v>
      </c>
      <c r="C3542">
        <f>IF(K3541="是",F3541*0.25*(价格数据!C3542/价格数据!C3541),C3541*(价格数据!C3542/价格数据!C3541))</f>
        <v>39466.713608177801</v>
      </c>
      <c r="D3542">
        <f>IF(K3541="是",F3541*0.25*(价格数据!D3542/价格数据!D3541),D3541*(价格数据!D3542/价格数据!D3541))</f>
        <v>37563.598601021411</v>
      </c>
      <c r="E3542">
        <f>IF(K3541="是",F3541*0.25*(价格数据!E3542/价格数据!E3541),E3541*(价格数据!E3542/价格数据!E3541))</f>
        <v>37348.508332095553</v>
      </c>
      <c r="F3542">
        <f t="shared" si="770"/>
        <v>150948.27881824804</v>
      </c>
      <c r="G3542">
        <f t="shared" si="771"/>
        <v>0.2422648245031358</v>
      </c>
      <c r="H3542">
        <f t="shared" si="772"/>
        <v>0.26145852021074317</v>
      </c>
      <c r="I3542">
        <f t="shared" si="773"/>
        <v>0.24885079111269978</v>
      </c>
      <c r="J3542">
        <f t="shared" si="774"/>
        <v>0.24742586417342119</v>
      </c>
      <c r="K3542" t="str">
        <f>IF(OR(
 ROUND(G3542,4)&gt;(0.25+参数设置!B$3), ROUND(G3542,4)&lt;(0.25-参数设置!B$3),
 ROUND(H3542,4)&gt;(0.25+参数设置!B$3), ROUND(H3542,4)&lt;(0.25-参数设置!B$3),
 ROUND(I3542,4)&gt;(0.25+参数设置!B$3), ROUND(I3542,4)&lt;(0.25-参数设置!B$3),
 ROUND(J3542,4)&gt;(0.25+参数设置!B$3), ROUND(J3542,4)&lt;(0.25-参数设置!B$3)
),"是","否")</f>
        <v>否</v>
      </c>
      <c r="L3542">
        <f t="shared" si="775"/>
        <v>36569.458276953272</v>
      </c>
      <c r="M3542">
        <f t="shared" si="776"/>
        <v>39466.713608177801</v>
      </c>
      <c r="N3542">
        <f t="shared" si="777"/>
        <v>37563.598601021411</v>
      </c>
      <c r="O3542">
        <f t="shared" si="778"/>
        <v>37348.508332095553</v>
      </c>
      <c r="P3542">
        <f t="shared" si="779"/>
        <v>0</v>
      </c>
      <c r="Q3542">
        <f t="shared" si="780"/>
        <v>0</v>
      </c>
      <c r="R3542">
        <f t="shared" si="781"/>
        <v>0</v>
      </c>
      <c r="S3542">
        <f t="shared" si="782"/>
        <v>0</v>
      </c>
      <c r="T3542">
        <f t="shared" si="783"/>
        <v>0</v>
      </c>
      <c r="U3542">
        <f>T3542*参数设置!B3543</f>
        <v>0</v>
      </c>
    </row>
    <row r="3543" spans="1:21" x14ac:dyDescent="0.25">
      <c r="A3543" s="3">
        <v>45025</v>
      </c>
      <c r="B3543">
        <f>IF(K3542="是",F3542*0.25*(价格数据!B3543/价格数据!B3542),B3542*(价格数据!B3543/价格数据!B3542))</f>
        <v>36569.458276953272</v>
      </c>
      <c r="C3543">
        <f>IF(K3542="是",F3542*0.25*(价格数据!C3543/价格数据!C3542),C3542*(价格数据!C3543/价格数据!C3542))</f>
        <v>39466.713608177801</v>
      </c>
      <c r="D3543">
        <f>IF(K3542="是",F3542*0.25*(价格数据!D3543/价格数据!D3542),D3542*(价格数据!D3543/价格数据!D3542))</f>
        <v>37563.598601021411</v>
      </c>
      <c r="E3543">
        <f>IF(K3542="是",F3542*0.25*(价格数据!E3543/价格数据!E3542),E3542*(价格数据!E3543/价格数据!E3542))</f>
        <v>37348.508332095553</v>
      </c>
      <c r="F3543">
        <f t="shared" si="770"/>
        <v>150948.27881824804</v>
      </c>
      <c r="G3543">
        <f t="shared" si="771"/>
        <v>0.2422648245031358</v>
      </c>
      <c r="H3543">
        <f t="shared" si="772"/>
        <v>0.26145852021074317</v>
      </c>
      <c r="I3543">
        <f t="shared" si="773"/>
        <v>0.24885079111269978</v>
      </c>
      <c r="J3543">
        <f t="shared" si="774"/>
        <v>0.24742586417342119</v>
      </c>
      <c r="K3543" t="str">
        <f>IF(OR(
 ROUND(G3543,4)&gt;(0.25+参数设置!B$3), ROUND(G3543,4)&lt;(0.25-参数设置!B$3),
 ROUND(H3543,4)&gt;(0.25+参数设置!B$3), ROUND(H3543,4)&lt;(0.25-参数设置!B$3),
 ROUND(I3543,4)&gt;(0.25+参数设置!B$3), ROUND(I3543,4)&lt;(0.25-参数设置!B$3),
 ROUND(J3543,4)&gt;(0.25+参数设置!B$3), ROUND(J3543,4)&lt;(0.25-参数设置!B$3)
),"是","否")</f>
        <v>否</v>
      </c>
      <c r="L3543">
        <f t="shared" si="775"/>
        <v>36569.458276953272</v>
      </c>
      <c r="M3543">
        <f t="shared" si="776"/>
        <v>39466.713608177801</v>
      </c>
      <c r="N3543">
        <f t="shared" si="777"/>
        <v>37563.598601021411</v>
      </c>
      <c r="O3543">
        <f t="shared" si="778"/>
        <v>37348.508332095553</v>
      </c>
      <c r="P3543">
        <f t="shared" si="779"/>
        <v>0</v>
      </c>
      <c r="Q3543">
        <f t="shared" si="780"/>
        <v>0</v>
      </c>
      <c r="R3543">
        <f t="shared" si="781"/>
        <v>0</v>
      </c>
      <c r="S3543">
        <f t="shared" si="782"/>
        <v>0</v>
      </c>
      <c r="T3543">
        <f t="shared" si="783"/>
        <v>0</v>
      </c>
      <c r="U3543">
        <f>T3543*参数设置!B3544</f>
        <v>0</v>
      </c>
    </row>
    <row r="3544" spans="1:21" x14ac:dyDescent="0.25">
      <c r="A3544" s="3">
        <v>45026</v>
      </c>
      <c r="B3544">
        <f>IF(K3543="是",F3543*0.25*(价格数据!B3544/价格数据!B3543),B3543*(价格数据!B3544/价格数据!B3543))</f>
        <v>36436.220027219417</v>
      </c>
      <c r="C3544">
        <f>IF(K3543="是",F3543*0.25*(价格数据!C3544/价格数据!C3543),C3543*(价格数据!C3544/价格数据!C3543))</f>
        <v>39092.837624366504</v>
      </c>
      <c r="D3544">
        <f>IF(K3543="是",F3543*0.25*(价格数据!D3544/价格数据!D3543),D3543*(价格数据!D3544/价格数据!D3543))</f>
        <v>37595.484483448759</v>
      </c>
      <c r="E3544">
        <f>IF(K3543="是",F3543*0.25*(价格数据!E3544/价格数据!E3543),E3543*(价格数据!E3544/价格数据!E3543))</f>
        <v>37345.89398879918</v>
      </c>
      <c r="F3544">
        <f t="shared" si="770"/>
        <v>150470.43612383388</v>
      </c>
      <c r="G3544">
        <f t="shared" si="771"/>
        <v>0.24214869688576701</v>
      </c>
      <c r="H3544">
        <f t="shared" si="772"/>
        <v>0.25980410924172476</v>
      </c>
      <c r="I3544">
        <f t="shared" si="773"/>
        <v>0.24985296415641739</v>
      </c>
      <c r="J3544">
        <f t="shared" si="774"/>
        <v>0.24819422971609073</v>
      </c>
      <c r="K3544" t="str">
        <f>IF(OR(
 ROUND(G3544,4)&gt;(0.25+参数设置!B$3), ROUND(G3544,4)&lt;(0.25-参数设置!B$3),
 ROUND(H3544,4)&gt;(0.25+参数设置!B$3), ROUND(H3544,4)&lt;(0.25-参数设置!B$3),
 ROUND(I3544,4)&gt;(0.25+参数设置!B$3), ROUND(I3544,4)&lt;(0.25-参数设置!B$3),
 ROUND(J3544,4)&gt;(0.25+参数设置!B$3), ROUND(J3544,4)&lt;(0.25-参数设置!B$3)
),"是","否")</f>
        <v>否</v>
      </c>
      <c r="L3544">
        <f t="shared" si="775"/>
        <v>36436.220027219417</v>
      </c>
      <c r="M3544">
        <f t="shared" si="776"/>
        <v>39092.837624366504</v>
      </c>
      <c r="N3544">
        <f t="shared" si="777"/>
        <v>37595.484483448759</v>
      </c>
      <c r="O3544">
        <f t="shared" si="778"/>
        <v>37345.89398879918</v>
      </c>
      <c r="P3544">
        <f t="shared" si="779"/>
        <v>0</v>
      </c>
      <c r="Q3544">
        <f t="shared" si="780"/>
        <v>0</v>
      </c>
      <c r="R3544">
        <f t="shared" si="781"/>
        <v>0</v>
      </c>
      <c r="S3544">
        <f t="shared" si="782"/>
        <v>0</v>
      </c>
      <c r="T3544">
        <f t="shared" si="783"/>
        <v>0</v>
      </c>
      <c r="U3544">
        <f>T3544*参数设置!B3545</f>
        <v>0</v>
      </c>
    </row>
    <row r="3545" spans="1:21" x14ac:dyDescent="0.25">
      <c r="A3545" s="3">
        <v>45027</v>
      </c>
      <c r="B3545">
        <f>IF(K3544="是",F3544*0.25*(价格数据!B3545/价格数据!B3544),B3544*(价格数据!B3545/价格数据!B3544))</f>
        <v>36347.394527396835</v>
      </c>
      <c r="C3545">
        <f>IF(K3544="是",F3544*0.25*(价格数据!C3545/价格数据!C3544),C3544*(价格数据!C3545/价格数据!C3544))</f>
        <v>39311.691858792627</v>
      </c>
      <c r="D3545">
        <f>IF(K3544="是",F3544*0.25*(价格数据!D3545/价格数据!D3544),D3544*(价格数据!D3545/价格数据!D3544))</f>
        <v>37608.528708078127</v>
      </c>
      <c r="E3545">
        <f>IF(K3544="是",F3544*0.25*(价格数据!E3545/价格数据!E3544),E3544*(价格数据!E3545/价格数据!E3544))</f>
        <v>37345.89398879918</v>
      </c>
      <c r="F3545">
        <f t="shared" si="770"/>
        <v>150613.50908306678</v>
      </c>
      <c r="G3545">
        <f t="shared" si="771"/>
        <v>0.24132891364579004</v>
      </c>
      <c r="H3545">
        <f t="shared" si="772"/>
        <v>0.26101039739477377</v>
      </c>
      <c r="I3545">
        <f t="shared" si="773"/>
        <v>0.24970222748967472</v>
      </c>
      <c r="J3545">
        <f t="shared" si="774"/>
        <v>0.24795846146976144</v>
      </c>
      <c r="K3545" t="str">
        <f>IF(OR(
 ROUND(G3545,4)&gt;(0.25+参数设置!B$3), ROUND(G3545,4)&lt;(0.25-参数设置!B$3),
 ROUND(H3545,4)&gt;(0.25+参数设置!B$3), ROUND(H3545,4)&lt;(0.25-参数设置!B$3),
 ROUND(I3545,4)&gt;(0.25+参数设置!B$3), ROUND(I3545,4)&lt;(0.25-参数设置!B$3),
 ROUND(J3545,4)&gt;(0.25+参数设置!B$3), ROUND(J3545,4)&lt;(0.25-参数设置!B$3)
),"是","否")</f>
        <v>否</v>
      </c>
      <c r="L3545">
        <f t="shared" si="775"/>
        <v>36347.394527396835</v>
      </c>
      <c r="M3545">
        <f t="shared" si="776"/>
        <v>39311.691858792627</v>
      </c>
      <c r="N3545">
        <f t="shared" si="777"/>
        <v>37608.528708078127</v>
      </c>
      <c r="O3545">
        <f t="shared" si="778"/>
        <v>37345.89398879918</v>
      </c>
      <c r="P3545">
        <f t="shared" si="779"/>
        <v>0</v>
      </c>
      <c r="Q3545">
        <f t="shared" si="780"/>
        <v>0</v>
      </c>
      <c r="R3545">
        <f t="shared" si="781"/>
        <v>0</v>
      </c>
      <c r="S3545">
        <f t="shared" si="782"/>
        <v>0</v>
      </c>
      <c r="T3545">
        <f t="shared" si="783"/>
        <v>0</v>
      </c>
      <c r="U3545">
        <f>T3545*参数设置!B3546</f>
        <v>0</v>
      </c>
    </row>
    <row r="3546" spans="1:21" x14ac:dyDescent="0.25">
      <c r="A3546" s="3">
        <v>45028</v>
      </c>
      <c r="B3546">
        <f>IF(K3545="是",F3545*0.25*(价格数据!B3546/价格数据!B3545),B3545*(价格数据!B3546/价格数据!B3545))</f>
        <v>36311.864327467811</v>
      </c>
      <c r="C3546">
        <f>IF(K3545="是",F3545*0.25*(价格数据!C3546/价格数据!C3545),C3545*(价格数据!C3546/价格数据!C3545))</f>
        <v>39585.259651825283</v>
      </c>
      <c r="D3546">
        <f>IF(K3545="是",F3545*0.25*(价格数据!D3546/价格数据!D3545),D3545*(价格数据!D3546/价格数据!D3545))</f>
        <v>37618.094472806333</v>
      </c>
      <c r="E3546">
        <f>IF(K3545="是",F3545*0.25*(价格数据!E3546/价格数据!E3545),E3545*(价格数据!E3546/价格数据!E3545))</f>
        <v>37347.761376868017</v>
      </c>
      <c r="F3546">
        <f t="shared" si="770"/>
        <v>150862.97982896745</v>
      </c>
      <c r="G3546">
        <f t="shared" si="771"/>
        <v>0.24069433315339772</v>
      </c>
      <c r="H3546">
        <f t="shared" si="772"/>
        <v>0.26239213686951485</v>
      </c>
      <c r="I3546">
        <f t="shared" si="773"/>
        <v>0.24935272069697792</v>
      </c>
      <c r="J3546">
        <f t="shared" si="774"/>
        <v>0.24756080928010948</v>
      </c>
      <c r="K3546" t="str">
        <f>IF(OR(
 ROUND(G3546,4)&gt;(0.25+参数设置!B$3), ROUND(G3546,4)&lt;(0.25-参数设置!B$3),
 ROUND(H3546,4)&gt;(0.25+参数设置!B$3), ROUND(H3546,4)&lt;(0.25-参数设置!B$3),
 ROUND(I3546,4)&gt;(0.25+参数设置!B$3), ROUND(I3546,4)&lt;(0.25-参数设置!B$3),
 ROUND(J3546,4)&gt;(0.25+参数设置!B$3), ROUND(J3546,4)&lt;(0.25-参数设置!B$3)
),"是","否")</f>
        <v>否</v>
      </c>
      <c r="L3546">
        <f t="shared" si="775"/>
        <v>36311.864327467811</v>
      </c>
      <c r="M3546">
        <f t="shared" si="776"/>
        <v>39585.259651825283</v>
      </c>
      <c r="N3546">
        <f t="shared" si="777"/>
        <v>37618.094472806333</v>
      </c>
      <c r="O3546">
        <f t="shared" si="778"/>
        <v>37347.761376868017</v>
      </c>
      <c r="P3546">
        <f t="shared" si="779"/>
        <v>0</v>
      </c>
      <c r="Q3546">
        <f t="shared" si="780"/>
        <v>0</v>
      </c>
      <c r="R3546">
        <f t="shared" si="781"/>
        <v>0</v>
      </c>
      <c r="S3546">
        <f t="shared" si="782"/>
        <v>0</v>
      </c>
      <c r="T3546">
        <f t="shared" si="783"/>
        <v>0</v>
      </c>
      <c r="U3546">
        <f>T3546*参数设置!B3547</f>
        <v>0</v>
      </c>
    </row>
    <row r="3547" spans="1:21" x14ac:dyDescent="0.25">
      <c r="A3547" s="3">
        <v>45029</v>
      </c>
      <c r="B3547">
        <f>IF(K3546="是",F3546*0.25*(价格数据!B3547/价格数据!B3546),B3546*(价格数据!B3547/价格数据!B3546))</f>
        <v>36089.800577911374</v>
      </c>
      <c r="C3547">
        <f>IF(K3546="是",F3546*0.25*(价格数据!C3547/价格数据!C3546),C3546*(价格数据!C3547/价格数据!C3546))</f>
        <v>39630.854283997396</v>
      </c>
      <c r="D3547">
        <f>IF(K3546="是",F3546*0.25*(价格数据!D3547/价格数据!D3546),D3546*(价格数据!D3547/价格数据!D3546))</f>
        <v>37609.688194711853</v>
      </c>
      <c r="E3547">
        <f>IF(K3546="是",F3546*0.25*(价格数据!E3547/价格数据!E3546),E3546*(价格数据!E3547/价格数据!E3546))</f>
        <v>37349.628764936853</v>
      </c>
      <c r="F3547">
        <f t="shared" si="770"/>
        <v>150679.97182155747</v>
      </c>
      <c r="G3547">
        <f t="shared" si="771"/>
        <v>0.23951292359312801</v>
      </c>
      <c r="H3547">
        <f t="shared" si="772"/>
        <v>0.26301341714431814</v>
      </c>
      <c r="I3547">
        <f t="shared" si="773"/>
        <v>0.24959978250627143</v>
      </c>
      <c r="J3547">
        <f t="shared" si="774"/>
        <v>0.24787387675628247</v>
      </c>
      <c r="K3547" t="str">
        <f>IF(OR(
 ROUND(G3547,4)&gt;(0.25+参数设置!B$3), ROUND(G3547,4)&lt;(0.25-参数设置!B$3),
 ROUND(H3547,4)&gt;(0.25+参数设置!B$3), ROUND(H3547,4)&lt;(0.25-参数设置!B$3),
 ROUND(I3547,4)&gt;(0.25+参数设置!B$3), ROUND(I3547,4)&lt;(0.25-参数设置!B$3),
 ROUND(J3547,4)&gt;(0.25+参数设置!B$3), ROUND(J3547,4)&lt;(0.25-参数设置!B$3)
),"是","否")</f>
        <v>否</v>
      </c>
      <c r="L3547">
        <f t="shared" si="775"/>
        <v>36089.800577911374</v>
      </c>
      <c r="M3547">
        <f t="shared" si="776"/>
        <v>39630.854283997396</v>
      </c>
      <c r="N3547">
        <f t="shared" si="777"/>
        <v>37609.688194711853</v>
      </c>
      <c r="O3547">
        <f t="shared" si="778"/>
        <v>37349.628764936853</v>
      </c>
      <c r="P3547">
        <f t="shared" si="779"/>
        <v>0</v>
      </c>
      <c r="Q3547">
        <f t="shared" si="780"/>
        <v>0</v>
      </c>
      <c r="R3547">
        <f t="shared" si="781"/>
        <v>0</v>
      </c>
      <c r="S3547">
        <f t="shared" si="782"/>
        <v>0</v>
      </c>
      <c r="T3547">
        <f t="shared" si="783"/>
        <v>0</v>
      </c>
      <c r="U3547">
        <f>T3547*参数设置!B3548</f>
        <v>0</v>
      </c>
    </row>
    <row r="3548" spans="1:21" x14ac:dyDescent="0.25">
      <c r="A3548" s="3">
        <v>45030</v>
      </c>
      <c r="B3548">
        <f>IF(K3547="是",F3547*0.25*(价格数据!B3548/价格数据!B3547),B3547*(价格数据!B3548/价格数据!B3547))</f>
        <v>36276.334127538779</v>
      </c>
      <c r="C3548">
        <f>IF(K3547="是",F3547*0.25*(价格数据!C3548/价格数据!C3547),C3547*(价格数据!C3548/价格数据!C3547))</f>
        <v>39813.232812685827</v>
      </c>
      <c r="D3548">
        <f>IF(K3547="是",F3547*0.25*(价格数据!D3548/价格数据!D3547),D3547*(价格数据!D3548/价格数据!D3547))</f>
        <v>37599.542686666791</v>
      </c>
      <c r="E3548">
        <f>IF(K3547="是",F3547*0.25*(价格数据!E3548/价格数据!E3547),E3547*(价格数据!E3548/价格数据!E3547))</f>
        <v>37349.255287323089</v>
      </c>
      <c r="F3548">
        <f t="shared" si="770"/>
        <v>151038.3649142145</v>
      </c>
      <c r="G3548">
        <f t="shared" si="771"/>
        <v>0.24017960038260946</v>
      </c>
      <c r="H3548">
        <f t="shared" si="772"/>
        <v>0.26359682081634433</v>
      </c>
      <c r="I3548">
        <f t="shared" si="773"/>
        <v>0.24894034511047747</v>
      </c>
      <c r="J3548">
        <f t="shared" si="774"/>
        <v>0.24728323369056865</v>
      </c>
      <c r="K3548" t="str">
        <f>IF(OR(
 ROUND(G3548,4)&gt;(0.25+参数设置!B$3), ROUND(G3548,4)&lt;(0.25-参数设置!B$3),
 ROUND(H3548,4)&gt;(0.25+参数设置!B$3), ROUND(H3548,4)&lt;(0.25-参数设置!B$3),
 ROUND(I3548,4)&gt;(0.25+参数设置!B$3), ROUND(I3548,4)&lt;(0.25-参数设置!B$3),
 ROUND(J3548,4)&gt;(0.25+参数设置!B$3), ROUND(J3548,4)&lt;(0.25-参数设置!B$3)
),"是","否")</f>
        <v>否</v>
      </c>
      <c r="L3548">
        <f t="shared" si="775"/>
        <v>36276.334127538779</v>
      </c>
      <c r="M3548">
        <f t="shared" si="776"/>
        <v>39813.232812685827</v>
      </c>
      <c r="N3548">
        <f t="shared" si="777"/>
        <v>37599.542686666791</v>
      </c>
      <c r="O3548">
        <f t="shared" si="778"/>
        <v>37349.255287323089</v>
      </c>
      <c r="P3548">
        <f t="shared" si="779"/>
        <v>0</v>
      </c>
      <c r="Q3548">
        <f t="shared" si="780"/>
        <v>0</v>
      </c>
      <c r="R3548">
        <f t="shared" si="781"/>
        <v>0</v>
      </c>
      <c r="S3548">
        <f t="shared" si="782"/>
        <v>0</v>
      </c>
      <c r="T3548">
        <f t="shared" si="783"/>
        <v>0</v>
      </c>
      <c r="U3548">
        <f>T3548*参数设置!B3549</f>
        <v>0</v>
      </c>
    </row>
    <row r="3549" spans="1:21" x14ac:dyDescent="0.25">
      <c r="A3549" s="3">
        <v>45031</v>
      </c>
      <c r="B3549">
        <f>IF(K3548="是",F3548*0.25*(价格数据!B3549/价格数据!B3548),B3548*(价格数据!B3549/价格数据!B3548))</f>
        <v>36276.334127538779</v>
      </c>
      <c r="C3549">
        <f>IF(K3548="是",F3548*0.25*(价格数据!C3549/价格数据!C3548),C3548*(价格数据!C3549/价格数据!C3548))</f>
        <v>39813.232812685827</v>
      </c>
      <c r="D3549">
        <f>IF(K3548="是",F3548*0.25*(价格数据!D3549/价格数据!D3548),D3548*(价格数据!D3549/价格数据!D3548))</f>
        <v>37599.542686666791</v>
      </c>
      <c r="E3549">
        <f>IF(K3548="是",F3548*0.25*(价格数据!E3549/价格数据!E3548),E3548*(价格数据!E3549/价格数据!E3548))</f>
        <v>37349.255287323089</v>
      </c>
      <c r="F3549">
        <f t="shared" si="770"/>
        <v>151038.3649142145</v>
      </c>
      <c r="G3549">
        <f t="shared" si="771"/>
        <v>0.24017960038260946</v>
      </c>
      <c r="H3549">
        <f t="shared" si="772"/>
        <v>0.26359682081634433</v>
      </c>
      <c r="I3549">
        <f t="shared" si="773"/>
        <v>0.24894034511047747</v>
      </c>
      <c r="J3549">
        <f t="shared" si="774"/>
        <v>0.24728323369056865</v>
      </c>
      <c r="K3549" t="str">
        <f>IF(OR(
 ROUND(G3549,4)&gt;(0.25+参数设置!B$3), ROUND(G3549,4)&lt;(0.25-参数设置!B$3),
 ROUND(H3549,4)&gt;(0.25+参数设置!B$3), ROUND(H3549,4)&lt;(0.25-参数设置!B$3),
 ROUND(I3549,4)&gt;(0.25+参数设置!B$3), ROUND(I3549,4)&lt;(0.25-参数设置!B$3),
 ROUND(J3549,4)&gt;(0.25+参数设置!B$3), ROUND(J3549,4)&lt;(0.25-参数设置!B$3)
),"是","否")</f>
        <v>否</v>
      </c>
      <c r="L3549">
        <f t="shared" si="775"/>
        <v>36276.334127538779</v>
      </c>
      <c r="M3549">
        <f t="shared" si="776"/>
        <v>39813.232812685827</v>
      </c>
      <c r="N3549">
        <f t="shared" si="777"/>
        <v>37599.542686666791</v>
      </c>
      <c r="O3549">
        <f t="shared" si="778"/>
        <v>37349.255287323089</v>
      </c>
      <c r="P3549">
        <f t="shared" si="779"/>
        <v>0</v>
      </c>
      <c r="Q3549">
        <f t="shared" si="780"/>
        <v>0</v>
      </c>
      <c r="R3549">
        <f t="shared" si="781"/>
        <v>0</v>
      </c>
      <c r="S3549">
        <f t="shared" si="782"/>
        <v>0</v>
      </c>
      <c r="T3549">
        <f t="shared" si="783"/>
        <v>0</v>
      </c>
      <c r="U3549">
        <f>T3549*参数设置!B3550</f>
        <v>0</v>
      </c>
    </row>
    <row r="3550" spans="1:21" x14ac:dyDescent="0.25">
      <c r="A3550" s="3">
        <v>45032</v>
      </c>
      <c r="B3550">
        <f>IF(K3549="是",F3549*0.25*(价格数据!B3550/价格数据!B3549),B3549*(价格数据!B3550/价格数据!B3549))</f>
        <v>36276.334127538779</v>
      </c>
      <c r="C3550">
        <f>IF(K3549="是",F3549*0.25*(价格数据!C3550/价格数据!C3549),C3549*(价格数据!C3550/价格数据!C3549))</f>
        <v>39813.232812685827</v>
      </c>
      <c r="D3550">
        <f>IF(K3549="是",F3549*0.25*(价格数据!D3550/价格数据!D3549),D3549*(价格数据!D3550/价格数据!D3549))</f>
        <v>37599.542686666791</v>
      </c>
      <c r="E3550">
        <f>IF(K3549="是",F3549*0.25*(价格数据!E3550/价格数据!E3549),E3549*(价格数据!E3550/价格数据!E3549))</f>
        <v>37349.255287323089</v>
      </c>
      <c r="F3550">
        <f t="shared" si="770"/>
        <v>151038.3649142145</v>
      </c>
      <c r="G3550">
        <f t="shared" si="771"/>
        <v>0.24017960038260946</v>
      </c>
      <c r="H3550">
        <f t="shared" si="772"/>
        <v>0.26359682081634433</v>
      </c>
      <c r="I3550">
        <f t="shared" si="773"/>
        <v>0.24894034511047747</v>
      </c>
      <c r="J3550">
        <f t="shared" si="774"/>
        <v>0.24728323369056865</v>
      </c>
      <c r="K3550" t="str">
        <f>IF(OR(
 ROUND(G3550,4)&gt;(0.25+参数设置!B$3), ROUND(G3550,4)&lt;(0.25-参数设置!B$3),
 ROUND(H3550,4)&gt;(0.25+参数设置!B$3), ROUND(H3550,4)&lt;(0.25-参数设置!B$3),
 ROUND(I3550,4)&gt;(0.25+参数设置!B$3), ROUND(I3550,4)&lt;(0.25-参数设置!B$3),
 ROUND(J3550,4)&gt;(0.25+参数设置!B$3), ROUND(J3550,4)&lt;(0.25-参数设置!B$3)
),"是","否")</f>
        <v>否</v>
      </c>
      <c r="L3550">
        <f t="shared" si="775"/>
        <v>36276.334127538779</v>
      </c>
      <c r="M3550">
        <f t="shared" si="776"/>
        <v>39813.232812685827</v>
      </c>
      <c r="N3550">
        <f t="shared" si="777"/>
        <v>37599.542686666791</v>
      </c>
      <c r="O3550">
        <f t="shared" si="778"/>
        <v>37349.255287323089</v>
      </c>
      <c r="P3550">
        <f t="shared" si="779"/>
        <v>0</v>
      </c>
      <c r="Q3550">
        <f t="shared" si="780"/>
        <v>0</v>
      </c>
      <c r="R3550">
        <f t="shared" si="781"/>
        <v>0</v>
      </c>
      <c r="S3550">
        <f t="shared" si="782"/>
        <v>0</v>
      </c>
      <c r="T3550">
        <f t="shared" si="783"/>
        <v>0</v>
      </c>
      <c r="U3550">
        <f>T3550*参数设置!B3551</f>
        <v>0</v>
      </c>
    </row>
    <row r="3551" spans="1:21" x14ac:dyDescent="0.25">
      <c r="A3551" s="3">
        <v>45033</v>
      </c>
      <c r="B3551">
        <f>IF(K3550="是",F3550*0.25*(价格数据!B3551/价格数据!B3550),B3550*(价格数据!B3551/价格数据!B3550))</f>
        <v>36818.169676456469</v>
      </c>
      <c r="C3551">
        <f>IF(K3550="是",F3550*0.25*(价格数据!C3551/价格数据!C3550),C3550*(价格数据!C3551/价格数据!C3550))</f>
        <v>39430.237902440109</v>
      </c>
      <c r="D3551">
        <f>IF(K3550="是",F3550*0.25*(价格数据!D3551/价格数据!D3550),D3550*(价格数据!D3551/价格数据!D3550))</f>
        <v>37591.426280230735</v>
      </c>
      <c r="E3551">
        <f>IF(K3550="是",F3550*0.25*(价格数据!E3551/价格数据!E3550),E3550*(价格数据!E3551/价格数据!E3550))</f>
        <v>37346.267466412937</v>
      </c>
      <c r="F3551">
        <f t="shared" si="770"/>
        <v>151186.10132554025</v>
      </c>
      <c r="G3551">
        <f t="shared" si="771"/>
        <v>0.24352879896795568</v>
      </c>
      <c r="H3551">
        <f t="shared" si="772"/>
        <v>0.26080597063308925</v>
      </c>
      <c r="I3551">
        <f t="shared" si="773"/>
        <v>0.24864340009196548</v>
      </c>
      <c r="J3551">
        <f t="shared" si="774"/>
        <v>0.2470218303069896</v>
      </c>
      <c r="K3551" t="str">
        <f>IF(OR(
 ROUND(G3551,4)&gt;(0.25+参数设置!B$3), ROUND(G3551,4)&lt;(0.25-参数设置!B$3),
 ROUND(H3551,4)&gt;(0.25+参数设置!B$3), ROUND(H3551,4)&lt;(0.25-参数设置!B$3),
 ROUND(I3551,4)&gt;(0.25+参数设置!B$3), ROUND(I3551,4)&lt;(0.25-参数设置!B$3),
 ROUND(J3551,4)&gt;(0.25+参数设置!B$3), ROUND(J3551,4)&lt;(0.25-参数设置!B$3)
),"是","否")</f>
        <v>否</v>
      </c>
      <c r="L3551">
        <f t="shared" si="775"/>
        <v>36818.169676456469</v>
      </c>
      <c r="M3551">
        <f t="shared" si="776"/>
        <v>39430.237902440109</v>
      </c>
      <c r="N3551">
        <f t="shared" si="777"/>
        <v>37591.426280230735</v>
      </c>
      <c r="O3551">
        <f t="shared" si="778"/>
        <v>37346.267466412937</v>
      </c>
      <c r="P3551">
        <f t="shared" si="779"/>
        <v>0</v>
      </c>
      <c r="Q3551">
        <f t="shared" si="780"/>
        <v>0</v>
      </c>
      <c r="R3551">
        <f t="shared" si="781"/>
        <v>0</v>
      </c>
      <c r="S3551">
        <f t="shared" si="782"/>
        <v>0</v>
      </c>
      <c r="T3551">
        <f t="shared" si="783"/>
        <v>0</v>
      </c>
      <c r="U3551">
        <f>T3551*参数设置!B3552</f>
        <v>0</v>
      </c>
    </row>
    <row r="3552" spans="1:21" x14ac:dyDescent="0.25">
      <c r="A3552" s="3">
        <v>45034</v>
      </c>
      <c r="B3552">
        <f>IF(K3551="是",F3551*0.25*(价格数据!B3552/价格数据!B3551),B3551*(价格数据!B3552/价格数据!B3551))</f>
        <v>36880.347526332269</v>
      </c>
      <c r="C3552">
        <f>IF(K3551="是",F3551*0.25*(价格数据!C3552/价格数据!C3551),C3551*(价格数据!C3552/价格数据!C3551))</f>
        <v>39256.978300186092</v>
      </c>
      <c r="D3552">
        <f>IF(K3551="是",F3551*0.25*(价格数据!D3552/价格数据!D3551),D3551*(价格数据!D3552/价格数据!D3551))</f>
        <v>37606.789478127546</v>
      </c>
      <c r="E3552">
        <f>IF(K3551="是",F3551*0.25*(价格数据!E3552/价格数据!E3551),E3551*(价格数据!E3552/价格数据!E3551))</f>
        <v>37349.255287323089</v>
      </c>
      <c r="F3552">
        <f t="shared" si="770"/>
        <v>151093.370591969</v>
      </c>
      <c r="G3552">
        <f t="shared" si="771"/>
        <v>0.24408977959680617</v>
      </c>
      <c r="H3552">
        <f t="shared" si="772"/>
        <v>0.25981932990429102</v>
      </c>
      <c r="I3552">
        <f t="shared" si="773"/>
        <v>0.24889768049245203</v>
      </c>
      <c r="J3552">
        <f t="shared" si="774"/>
        <v>0.24719321000645081</v>
      </c>
      <c r="K3552" t="str">
        <f>IF(OR(
 ROUND(G3552,4)&gt;(0.25+参数设置!B$3), ROUND(G3552,4)&lt;(0.25-参数设置!B$3),
 ROUND(H3552,4)&gt;(0.25+参数设置!B$3), ROUND(H3552,4)&lt;(0.25-参数设置!B$3),
 ROUND(I3552,4)&gt;(0.25+参数设置!B$3), ROUND(I3552,4)&lt;(0.25-参数设置!B$3),
 ROUND(J3552,4)&gt;(0.25+参数设置!B$3), ROUND(J3552,4)&lt;(0.25-参数设置!B$3)
),"是","否")</f>
        <v>否</v>
      </c>
      <c r="L3552">
        <f t="shared" si="775"/>
        <v>36880.347526332269</v>
      </c>
      <c r="M3552">
        <f t="shared" si="776"/>
        <v>39256.978300186092</v>
      </c>
      <c r="N3552">
        <f t="shared" si="777"/>
        <v>37606.789478127546</v>
      </c>
      <c r="O3552">
        <f t="shared" si="778"/>
        <v>37349.255287323089</v>
      </c>
      <c r="P3552">
        <f t="shared" si="779"/>
        <v>0</v>
      </c>
      <c r="Q3552">
        <f t="shared" si="780"/>
        <v>0</v>
      </c>
      <c r="R3552">
        <f t="shared" si="781"/>
        <v>0</v>
      </c>
      <c r="S3552">
        <f t="shared" si="782"/>
        <v>0</v>
      </c>
      <c r="T3552">
        <f t="shared" si="783"/>
        <v>0</v>
      </c>
      <c r="U3552">
        <f>T3552*参数设置!B3553</f>
        <v>0</v>
      </c>
    </row>
    <row r="3553" spans="1:21" x14ac:dyDescent="0.25">
      <c r="A3553" s="3">
        <v>45035</v>
      </c>
      <c r="B3553">
        <f>IF(K3552="是",F3552*0.25*(价格数据!B3553/价格数据!B3552),B3552*(价格数据!B3553/价格数据!B3552))</f>
        <v>36587.223376917776</v>
      </c>
      <c r="C3553">
        <f>IF(K3552="是",F3552*0.25*(价格数据!C3553/价格数据!C3552),C3552*(价格数据!C3553/价格数据!C3552))</f>
        <v>39184.026888710716</v>
      </c>
      <c r="D3553">
        <f>IF(K3552="是",F3552*0.25*(价格数据!D3553/价格数据!D3552),D3552*(价格数据!D3553/价格数据!D3552))</f>
        <v>37628.819724168265</v>
      </c>
      <c r="E3553">
        <f>IF(K3552="是",F3552*0.25*(价格数据!E3553/价格数据!E3552),E3552*(价格数据!E3553/价格数据!E3552))</f>
        <v>37347.761376868009</v>
      </c>
      <c r="F3553">
        <f t="shared" si="770"/>
        <v>150747.83136666476</v>
      </c>
      <c r="G3553">
        <f t="shared" si="771"/>
        <v>0.24270480739405448</v>
      </c>
      <c r="H3553">
        <f t="shared" si="772"/>
        <v>0.25993094914515352</v>
      </c>
      <c r="I3553">
        <f t="shared" si="773"/>
        <v>0.2496143352977562</v>
      </c>
      <c r="J3553">
        <f t="shared" si="774"/>
        <v>0.24774990816303585</v>
      </c>
      <c r="K3553" t="str">
        <f>IF(OR(
 ROUND(G3553,4)&gt;(0.25+参数设置!B$3), ROUND(G3553,4)&lt;(0.25-参数设置!B$3),
 ROUND(H3553,4)&gt;(0.25+参数设置!B$3), ROUND(H3553,4)&lt;(0.25-参数设置!B$3),
 ROUND(I3553,4)&gt;(0.25+参数设置!B$3), ROUND(I3553,4)&lt;(0.25-参数设置!B$3),
 ROUND(J3553,4)&gt;(0.25+参数设置!B$3), ROUND(J3553,4)&lt;(0.25-参数设置!B$3)
),"是","否")</f>
        <v>否</v>
      </c>
      <c r="L3553">
        <f t="shared" si="775"/>
        <v>36587.223376917776</v>
      </c>
      <c r="M3553">
        <f t="shared" si="776"/>
        <v>39184.026888710716</v>
      </c>
      <c r="N3553">
        <f t="shared" si="777"/>
        <v>37628.819724168265</v>
      </c>
      <c r="O3553">
        <f t="shared" si="778"/>
        <v>37347.761376868009</v>
      </c>
      <c r="P3553">
        <f t="shared" si="779"/>
        <v>0</v>
      </c>
      <c r="Q3553">
        <f t="shared" si="780"/>
        <v>0</v>
      </c>
      <c r="R3553">
        <f t="shared" si="781"/>
        <v>0</v>
      </c>
      <c r="S3553">
        <f t="shared" si="782"/>
        <v>0</v>
      </c>
      <c r="T3553">
        <f t="shared" si="783"/>
        <v>0</v>
      </c>
      <c r="U3553">
        <f>T3553*参数设置!B3554</f>
        <v>0</v>
      </c>
    </row>
    <row r="3554" spans="1:21" x14ac:dyDescent="0.25">
      <c r="A3554" s="3">
        <v>45036</v>
      </c>
      <c r="B3554">
        <f>IF(K3553="是",F3553*0.25*(价格数据!B3554/价格数据!B3553),B3553*(价格数据!B3554/价格数据!B3553))</f>
        <v>36445.102577201658</v>
      </c>
      <c r="C3554">
        <f>IF(K3553="是",F3553*0.25*(价格数据!C3554/价格数据!C3553),C3553*(价格数据!C3554/价格数据!C3553))</f>
        <v>39284.335079489356</v>
      </c>
      <c r="D3554">
        <f>IF(K3553="是",F3553*0.25*(价格数据!D3554/价格数据!D3553),D3553*(价格数据!D3554/价格数据!D3553))</f>
        <v>37623.022290999652</v>
      </c>
      <c r="E3554">
        <f>IF(K3553="是",F3553*0.25*(价格数据!E3554/价格数据!E3553),E3553*(价格数据!E3554/价格数据!E3553))</f>
        <v>37348.134854481781</v>
      </c>
      <c r="F3554">
        <f t="shared" si="770"/>
        <v>150700.59480217245</v>
      </c>
      <c r="G3554">
        <f t="shared" si="771"/>
        <v>0.24183781507328383</v>
      </c>
      <c r="H3554">
        <f t="shared" si="772"/>
        <v>0.26067803601610634</v>
      </c>
      <c r="I3554">
        <f t="shared" si="773"/>
        <v>0.24965410614595193</v>
      </c>
      <c r="J3554">
        <f t="shared" si="774"/>
        <v>0.24783004276465792</v>
      </c>
      <c r="K3554" t="str">
        <f>IF(OR(
 ROUND(G3554,4)&gt;(0.25+参数设置!B$3), ROUND(G3554,4)&lt;(0.25-参数设置!B$3),
 ROUND(H3554,4)&gt;(0.25+参数设置!B$3), ROUND(H3554,4)&lt;(0.25-参数设置!B$3),
 ROUND(I3554,4)&gt;(0.25+参数设置!B$3), ROUND(I3554,4)&lt;(0.25-参数设置!B$3),
 ROUND(J3554,4)&gt;(0.25+参数设置!B$3), ROUND(J3554,4)&lt;(0.25-参数设置!B$3)
),"是","否")</f>
        <v>否</v>
      </c>
      <c r="L3554">
        <f t="shared" si="775"/>
        <v>36445.102577201658</v>
      </c>
      <c r="M3554">
        <f t="shared" si="776"/>
        <v>39284.335079489356</v>
      </c>
      <c r="N3554">
        <f t="shared" si="777"/>
        <v>37623.022290999652</v>
      </c>
      <c r="O3554">
        <f t="shared" si="778"/>
        <v>37348.134854481781</v>
      </c>
      <c r="P3554">
        <f t="shared" si="779"/>
        <v>0</v>
      </c>
      <c r="Q3554">
        <f t="shared" si="780"/>
        <v>0</v>
      </c>
      <c r="R3554">
        <f t="shared" si="781"/>
        <v>0</v>
      </c>
      <c r="S3554">
        <f t="shared" si="782"/>
        <v>0</v>
      </c>
      <c r="T3554">
        <f t="shared" si="783"/>
        <v>0</v>
      </c>
      <c r="U3554">
        <f>T3554*参数设置!B3555</f>
        <v>0</v>
      </c>
    </row>
    <row r="3555" spans="1:21" x14ac:dyDescent="0.25">
      <c r="A3555" s="3">
        <v>45037</v>
      </c>
      <c r="B3555">
        <f>IF(K3554="是",F3554*0.25*(价格数据!B3555/价格数据!B3554),B3554*(价格数据!B3555/价格数据!B3554))</f>
        <v>35796.676428496881</v>
      </c>
      <c r="C3555">
        <f>IF(K3554="是",F3554*0.25*(价格数据!C3555/价格数据!C3554),C3554*(价格数据!C3555/价格数据!C3554))</f>
        <v>39101.956550800925</v>
      </c>
      <c r="D3555">
        <f>IF(K3554="是",F3554*0.25*(价格数据!D3555/价格数据!D3554),D3554*(价格数据!D3555/价格数据!D3554))</f>
        <v>37640.124718847044</v>
      </c>
      <c r="E3555">
        <f>IF(K3554="是",F3554*0.25*(价格数据!E3555/价格数据!E3554),E3554*(价格数据!E3555/价格数据!E3554))</f>
        <v>37351.496153005697</v>
      </c>
      <c r="F3555">
        <f t="shared" si="770"/>
        <v>149890.25385115054</v>
      </c>
      <c r="G3555">
        <f t="shared" si="771"/>
        <v>0.23881923946866482</v>
      </c>
      <c r="H3555">
        <f t="shared" si="772"/>
        <v>0.26087057394426305</v>
      </c>
      <c r="I3555">
        <f t="shared" si="773"/>
        <v>0.25111789293669357</v>
      </c>
      <c r="J3555">
        <f t="shared" si="774"/>
        <v>0.24919229365037859</v>
      </c>
      <c r="K3555" t="str">
        <f>IF(OR(
 ROUND(G3555,4)&gt;(0.25+参数设置!B$3), ROUND(G3555,4)&lt;(0.25-参数设置!B$3),
 ROUND(H3555,4)&gt;(0.25+参数设置!B$3), ROUND(H3555,4)&lt;(0.25-参数设置!B$3),
 ROUND(I3555,4)&gt;(0.25+参数设置!B$3), ROUND(I3555,4)&lt;(0.25-参数设置!B$3),
 ROUND(J3555,4)&gt;(0.25+参数设置!B$3), ROUND(J3555,4)&lt;(0.25-参数设置!B$3)
),"是","否")</f>
        <v>否</v>
      </c>
      <c r="L3555">
        <f t="shared" si="775"/>
        <v>35796.676428496881</v>
      </c>
      <c r="M3555">
        <f t="shared" si="776"/>
        <v>39101.956550800925</v>
      </c>
      <c r="N3555">
        <f t="shared" si="777"/>
        <v>37640.124718847044</v>
      </c>
      <c r="O3555">
        <f t="shared" si="778"/>
        <v>37351.496153005697</v>
      </c>
      <c r="P3555">
        <f t="shared" si="779"/>
        <v>0</v>
      </c>
      <c r="Q3555">
        <f t="shared" si="780"/>
        <v>0</v>
      </c>
      <c r="R3555">
        <f t="shared" si="781"/>
        <v>0</v>
      </c>
      <c r="S3555">
        <f t="shared" si="782"/>
        <v>0</v>
      </c>
      <c r="T3555">
        <f t="shared" si="783"/>
        <v>0</v>
      </c>
      <c r="U3555">
        <f>T3555*参数设置!B3556</f>
        <v>0</v>
      </c>
    </row>
    <row r="3556" spans="1:21" x14ac:dyDescent="0.25">
      <c r="A3556" s="3">
        <v>45038</v>
      </c>
      <c r="B3556">
        <f>IF(K3555="是",F3555*0.25*(价格数据!B3556/价格数据!B3555),B3555*(价格数据!B3556/价格数据!B3555))</f>
        <v>35796.676428496881</v>
      </c>
      <c r="C3556">
        <f>IF(K3555="是",F3555*0.25*(价格数据!C3556/价格数据!C3555),C3555*(价格数据!C3556/价格数据!C3555))</f>
        <v>39101.956550800925</v>
      </c>
      <c r="D3556">
        <f>IF(K3555="是",F3555*0.25*(价格数据!D3556/价格数据!D3555),D3555*(价格数据!D3556/价格数据!D3555))</f>
        <v>37640.124718847044</v>
      </c>
      <c r="E3556">
        <f>IF(K3555="是",F3555*0.25*(价格数据!E3556/价格数据!E3555),E3555*(价格数据!E3556/价格数据!E3555))</f>
        <v>37351.496153005697</v>
      </c>
      <c r="F3556">
        <f t="shared" si="770"/>
        <v>149890.25385115054</v>
      </c>
      <c r="G3556">
        <f t="shared" si="771"/>
        <v>0.23881923946866482</v>
      </c>
      <c r="H3556">
        <f t="shared" si="772"/>
        <v>0.26087057394426305</v>
      </c>
      <c r="I3556">
        <f t="shared" si="773"/>
        <v>0.25111789293669357</v>
      </c>
      <c r="J3556">
        <f t="shared" si="774"/>
        <v>0.24919229365037859</v>
      </c>
      <c r="K3556" t="str">
        <f>IF(OR(
 ROUND(G3556,4)&gt;(0.25+参数设置!B$3), ROUND(G3556,4)&lt;(0.25-参数设置!B$3),
 ROUND(H3556,4)&gt;(0.25+参数设置!B$3), ROUND(H3556,4)&lt;(0.25-参数设置!B$3),
 ROUND(I3556,4)&gt;(0.25+参数设置!B$3), ROUND(I3556,4)&lt;(0.25-参数设置!B$3),
 ROUND(J3556,4)&gt;(0.25+参数设置!B$3), ROUND(J3556,4)&lt;(0.25-参数设置!B$3)
),"是","否")</f>
        <v>否</v>
      </c>
      <c r="L3556">
        <f t="shared" si="775"/>
        <v>35796.676428496881</v>
      </c>
      <c r="M3556">
        <f t="shared" si="776"/>
        <v>39101.956550800925</v>
      </c>
      <c r="N3556">
        <f t="shared" si="777"/>
        <v>37640.124718847044</v>
      </c>
      <c r="O3556">
        <f t="shared" si="778"/>
        <v>37351.496153005697</v>
      </c>
      <c r="P3556">
        <f t="shared" si="779"/>
        <v>0</v>
      </c>
      <c r="Q3556">
        <f t="shared" si="780"/>
        <v>0</v>
      </c>
      <c r="R3556">
        <f t="shared" si="781"/>
        <v>0</v>
      </c>
      <c r="S3556">
        <f t="shared" si="782"/>
        <v>0</v>
      </c>
      <c r="T3556">
        <f t="shared" si="783"/>
        <v>0</v>
      </c>
      <c r="U3556">
        <f>T3556*参数设置!B3557</f>
        <v>0</v>
      </c>
    </row>
    <row r="3557" spans="1:21" x14ac:dyDescent="0.25">
      <c r="A3557" s="3">
        <v>45039</v>
      </c>
      <c r="B3557">
        <f>IF(K3556="是",F3556*0.25*(价格数据!B3557/价格数据!B3556),B3556*(价格数据!B3557/价格数据!B3556))</f>
        <v>35796.676428496881</v>
      </c>
      <c r="C3557">
        <f>IF(K3556="是",F3556*0.25*(价格数据!C3557/价格数据!C3556),C3556*(价格数据!C3557/价格数据!C3556))</f>
        <v>39101.956550800925</v>
      </c>
      <c r="D3557">
        <f>IF(K3556="是",F3556*0.25*(价格数据!D3557/价格数据!D3556),D3556*(价格数据!D3557/价格数据!D3556))</f>
        <v>37640.124718847044</v>
      </c>
      <c r="E3557">
        <f>IF(K3556="是",F3556*0.25*(价格数据!E3557/价格数据!E3556),E3556*(价格数据!E3557/价格数据!E3556))</f>
        <v>37351.496153005697</v>
      </c>
      <c r="F3557">
        <f t="shared" si="770"/>
        <v>149890.25385115054</v>
      </c>
      <c r="G3557">
        <f t="shared" si="771"/>
        <v>0.23881923946866482</v>
      </c>
      <c r="H3557">
        <f t="shared" si="772"/>
        <v>0.26087057394426305</v>
      </c>
      <c r="I3557">
        <f t="shared" si="773"/>
        <v>0.25111789293669357</v>
      </c>
      <c r="J3557">
        <f t="shared" si="774"/>
        <v>0.24919229365037859</v>
      </c>
      <c r="K3557" t="str">
        <f>IF(OR(
 ROUND(G3557,4)&gt;(0.25+参数设置!B$3), ROUND(G3557,4)&lt;(0.25-参数设置!B$3),
 ROUND(H3557,4)&gt;(0.25+参数设置!B$3), ROUND(H3557,4)&lt;(0.25-参数设置!B$3),
 ROUND(I3557,4)&gt;(0.25+参数设置!B$3), ROUND(I3557,4)&lt;(0.25-参数设置!B$3),
 ROUND(J3557,4)&gt;(0.25+参数设置!B$3), ROUND(J3557,4)&lt;(0.25-参数设置!B$3)
),"是","否")</f>
        <v>否</v>
      </c>
      <c r="L3557">
        <f t="shared" si="775"/>
        <v>35796.676428496881</v>
      </c>
      <c r="M3557">
        <f t="shared" si="776"/>
        <v>39101.956550800925</v>
      </c>
      <c r="N3557">
        <f t="shared" si="777"/>
        <v>37640.124718847044</v>
      </c>
      <c r="O3557">
        <f t="shared" si="778"/>
        <v>37351.496153005697</v>
      </c>
      <c r="P3557">
        <f t="shared" si="779"/>
        <v>0</v>
      </c>
      <c r="Q3557">
        <f t="shared" si="780"/>
        <v>0</v>
      </c>
      <c r="R3557">
        <f t="shared" si="781"/>
        <v>0</v>
      </c>
      <c r="S3557">
        <f t="shared" si="782"/>
        <v>0</v>
      </c>
      <c r="T3557">
        <f t="shared" si="783"/>
        <v>0</v>
      </c>
      <c r="U3557">
        <f>T3557*参数设置!B3558</f>
        <v>0</v>
      </c>
    </row>
    <row r="3558" spans="1:21" x14ac:dyDescent="0.25">
      <c r="A3558" s="3">
        <v>45040</v>
      </c>
      <c r="B3558">
        <f>IF(K3557="是",F3557*0.25*(价格数据!B3558/价格数据!B3557),B3557*(价格数据!B3558/价格数据!B3557))</f>
        <v>35343.666379401759</v>
      </c>
      <c r="C3558">
        <f>IF(K3557="是",F3557*0.25*(价格数据!C3558/价格数据!C3557),C3557*(价格数据!C3558/价格数据!C3557))</f>
        <v>39001.648360022285</v>
      </c>
      <c r="D3558">
        <f>IF(K3557="是",F3557*0.25*(价格数据!D3558/价格数据!D3557),D3557*(价格数据!D3558/价格数据!D3557))</f>
        <v>37649.690483575243</v>
      </c>
      <c r="E3558">
        <f>IF(K3557="是",F3557*0.25*(价格数据!E3558/价格数据!E3557),E3557*(价格数据!E3558/价格数据!E3557))</f>
        <v>37347.387899254238</v>
      </c>
      <c r="F3558">
        <f t="shared" si="770"/>
        <v>149342.39312225353</v>
      </c>
      <c r="G3558">
        <f t="shared" si="771"/>
        <v>0.23666197949880846</v>
      </c>
      <c r="H3558">
        <f t="shared" si="772"/>
        <v>0.26115590854430099</v>
      </c>
      <c r="I3558">
        <f t="shared" si="773"/>
        <v>0.25210316840680824</v>
      </c>
      <c r="J3558">
        <f t="shared" si="774"/>
        <v>0.25007894355008231</v>
      </c>
      <c r="K3558" t="str">
        <f>IF(OR(
 ROUND(G3558,4)&gt;(0.25+参数设置!B$3), ROUND(G3558,4)&lt;(0.25-参数设置!B$3),
 ROUND(H3558,4)&gt;(0.25+参数设置!B$3), ROUND(H3558,4)&lt;(0.25-参数设置!B$3),
 ROUND(I3558,4)&gt;(0.25+参数设置!B$3), ROUND(I3558,4)&lt;(0.25-参数设置!B$3),
 ROUND(J3558,4)&gt;(0.25+参数设置!B$3), ROUND(J3558,4)&lt;(0.25-参数设置!B$3)
),"是","否")</f>
        <v>否</v>
      </c>
      <c r="L3558">
        <f t="shared" si="775"/>
        <v>35343.666379401759</v>
      </c>
      <c r="M3558">
        <f t="shared" si="776"/>
        <v>39001.648360022285</v>
      </c>
      <c r="N3558">
        <f t="shared" si="777"/>
        <v>37649.690483575243</v>
      </c>
      <c r="O3558">
        <f t="shared" si="778"/>
        <v>37347.387899254238</v>
      </c>
      <c r="P3558">
        <f t="shared" si="779"/>
        <v>0</v>
      </c>
      <c r="Q3558">
        <f t="shared" si="780"/>
        <v>0</v>
      </c>
      <c r="R3558">
        <f t="shared" si="781"/>
        <v>0</v>
      </c>
      <c r="S3558">
        <f t="shared" si="782"/>
        <v>0</v>
      </c>
      <c r="T3558">
        <f t="shared" si="783"/>
        <v>0</v>
      </c>
      <c r="U3558">
        <f>T3558*参数设置!B3559</f>
        <v>0</v>
      </c>
    </row>
    <row r="3559" spans="1:21" x14ac:dyDescent="0.25">
      <c r="A3559" s="3">
        <v>45041</v>
      </c>
      <c r="B3559">
        <f>IF(K3558="是",F3558*0.25*(价格数据!B3559/价格数据!B3558),B3558*(价格数据!B3559/价格数据!B3558))</f>
        <v>35174.897929738872</v>
      </c>
      <c r="C3559">
        <f>IF(K3558="是",F3558*0.25*(价格数据!C3559/价格数据!C3558),C3558*(价格数据!C3559/价格数据!C3558))</f>
        <v>39357.28649096474</v>
      </c>
      <c r="D3559">
        <f>IF(K3558="是",F3558*0.25*(价格数据!D3559/价格数据!D3558),D3558*(价格数据!D3559/价格数据!D3558))</f>
        <v>37652.589200159549</v>
      </c>
      <c r="E3559">
        <f>IF(K3558="是",F3558*0.25*(价格数据!E3559/价格数据!E3558),E3558*(价格数据!E3559/价格数据!E3558))</f>
        <v>37347.761376868002</v>
      </c>
      <c r="F3559">
        <f t="shared" si="770"/>
        <v>149532.53499773116</v>
      </c>
      <c r="G3559">
        <f t="shared" si="771"/>
        <v>0.23523240564518336</v>
      </c>
      <c r="H3559">
        <f t="shared" si="772"/>
        <v>0.26320216193460444</v>
      </c>
      <c r="I3559">
        <f t="shared" si="773"/>
        <v>0.25180198543902738</v>
      </c>
      <c r="J3559">
        <f t="shared" si="774"/>
        <v>0.24976344698118491</v>
      </c>
      <c r="K3559" t="str">
        <f>IF(OR(
 ROUND(G3559,4)&gt;(0.25+参数设置!B$3), ROUND(G3559,4)&lt;(0.25-参数设置!B$3),
 ROUND(H3559,4)&gt;(0.25+参数设置!B$3), ROUND(H3559,4)&lt;(0.25-参数设置!B$3),
 ROUND(I3559,4)&gt;(0.25+参数设置!B$3), ROUND(I3559,4)&lt;(0.25-参数设置!B$3),
 ROUND(J3559,4)&gt;(0.25+参数设置!B$3), ROUND(J3559,4)&lt;(0.25-参数设置!B$3)
),"是","否")</f>
        <v>否</v>
      </c>
      <c r="L3559">
        <f t="shared" si="775"/>
        <v>35174.897929738872</v>
      </c>
      <c r="M3559">
        <f t="shared" si="776"/>
        <v>39357.28649096474</v>
      </c>
      <c r="N3559">
        <f t="shared" si="777"/>
        <v>37652.589200159549</v>
      </c>
      <c r="O3559">
        <f t="shared" si="778"/>
        <v>37347.761376868002</v>
      </c>
      <c r="P3559">
        <f t="shared" si="779"/>
        <v>0</v>
      </c>
      <c r="Q3559">
        <f t="shared" si="780"/>
        <v>0</v>
      </c>
      <c r="R3559">
        <f t="shared" si="781"/>
        <v>0</v>
      </c>
      <c r="S3559">
        <f t="shared" si="782"/>
        <v>0</v>
      </c>
      <c r="T3559">
        <f t="shared" si="783"/>
        <v>0</v>
      </c>
      <c r="U3559">
        <f>T3559*参数设置!B3560</f>
        <v>0</v>
      </c>
    </row>
    <row r="3560" spans="1:21" x14ac:dyDescent="0.25">
      <c r="A3560" s="3">
        <v>45042</v>
      </c>
      <c r="B3560">
        <f>IF(K3559="是",F3559*0.25*(价格数据!B3560/价格数据!B3559),B3559*(价格数据!B3560/价格数据!B3559))</f>
        <v>35094.954979898561</v>
      </c>
      <c r="C3560">
        <f>IF(K3559="是",F3559*0.25*(价格数据!C3560/价格数据!C3559),C3559*(价格数据!C3560/价格数据!C3559))</f>
        <v>39421.118976005695</v>
      </c>
      <c r="D3560">
        <f>IF(K3559="是",F3559*0.25*(价格数据!D3560/价格数据!D3559),D3559*(价格数据!D3560/价格数据!D3559))</f>
        <v>37652.879071817981</v>
      </c>
      <c r="E3560">
        <f>IF(K3559="是",F3559*0.25*(价格数据!E3560/价格数据!E3559),E3559*(价格数据!E3560/价格数据!E3559))</f>
        <v>37343.65312311655</v>
      </c>
      <c r="F3560">
        <f t="shared" si="770"/>
        <v>149512.60615083878</v>
      </c>
      <c r="G3560">
        <f t="shared" si="771"/>
        <v>0.23472906989857642</v>
      </c>
      <c r="H3560">
        <f t="shared" si="772"/>
        <v>0.26366418184320134</v>
      </c>
      <c r="I3560">
        <f t="shared" si="773"/>
        <v>0.25183748742785689</v>
      </c>
      <c r="J3560">
        <f t="shared" si="774"/>
        <v>0.24976926083036544</v>
      </c>
      <c r="K3560" t="str">
        <f>IF(OR(
 ROUND(G3560,4)&gt;(0.25+参数设置!B$3), ROUND(G3560,4)&lt;(0.25-参数设置!B$3),
 ROUND(H3560,4)&gt;(0.25+参数设置!B$3), ROUND(H3560,4)&lt;(0.25-参数设置!B$3),
 ROUND(I3560,4)&gt;(0.25+参数设置!B$3), ROUND(I3560,4)&lt;(0.25-参数设置!B$3),
 ROUND(J3560,4)&gt;(0.25+参数设置!B$3), ROUND(J3560,4)&lt;(0.25-参数设置!B$3)
),"是","否")</f>
        <v>否</v>
      </c>
      <c r="L3560">
        <f t="shared" si="775"/>
        <v>35094.954979898561</v>
      </c>
      <c r="M3560">
        <f t="shared" si="776"/>
        <v>39421.118976005695</v>
      </c>
      <c r="N3560">
        <f t="shared" si="777"/>
        <v>37652.879071817981</v>
      </c>
      <c r="O3560">
        <f t="shared" si="778"/>
        <v>37343.65312311655</v>
      </c>
      <c r="P3560">
        <f t="shared" si="779"/>
        <v>0</v>
      </c>
      <c r="Q3560">
        <f t="shared" si="780"/>
        <v>0</v>
      </c>
      <c r="R3560">
        <f t="shared" si="781"/>
        <v>0</v>
      </c>
      <c r="S3560">
        <f t="shared" si="782"/>
        <v>0</v>
      </c>
      <c r="T3560">
        <f t="shared" si="783"/>
        <v>0</v>
      </c>
      <c r="U3560">
        <f>T3560*参数设置!B3561</f>
        <v>0</v>
      </c>
    </row>
    <row r="3561" spans="1:21" x14ac:dyDescent="0.25">
      <c r="A3561" s="3">
        <v>45043</v>
      </c>
      <c r="B3561">
        <f>IF(K3560="是",F3560*0.25*(价格数据!B3561/价格数据!B3560),B3560*(价格数据!B3561/价格数据!B3560))</f>
        <v>35405.844229277573</v>
      </c>
      <c r="C3561">
        <f>IF(K3560="是",F3560*0.25*(价格数据!C3561/价格数据!C3560),C3560*(价格数据!C3561/价格数据!C3560))</f>
        <v>39512.308240349907</v>
      </c>
      <c r="D3561">
        <f>IF(K3560="是",F3560*0.25*(价格数据!D3561/价格数据!D3560),D3560*(价格数据!D3561/价格数据!D3560))</f>
        <v>37705.925585310746</v>
      </c>
      <c r="E3561">
        <f>IF(K3560="是",F3560*0.25*(价格数据!E3561/价格数据!E3560),E3560*(价格数据!E3561/价格数据!E3560))</f>
        <v>37351.49615300569</v>
      </c>
      <c r="F3561">
        <f t="shared" si="770"/>
        <v>149975.57420794392</v>
      </c>
      <c r="G3561">
        <f t="shared" si="771"/>
        <v>0.23607740404571956</v>
      </c>
      <c r="H3561">
        <f t="shared" si="772"/>
        <v>0.26345828945162336</v>
      </c>
      <c r="I3561">
        <f t="shared" si="773"/>
        <v>0.25141377710633583</v>
      </c>
      <c r="J3561">
        <f t="shared" si="774"/>
        <v>0.24905052939632119</v>
      </c>
      <c r="K3561" t="str">
        <f>IF(OR(
 ROUND(G3561,4)&gt;(0.25+参数设置!B$3), ROUND(G3561,4)&lt;(0.25-参数设置!B$3),
 ROUND(H3561,4)&gt;(0.25+参数设置!B$3), ROUND(H3561,4)&lt;(0.25-参数设置!B$3),
 ROUND(I3561,4)&gt;(0.25+参数设置!B$3), ROUND(I3561,4)&lt;(0.25-参数设置!B$3),
 ROUND(J3561,4)&gt;(0.25+参数设置!B$3), ROUND(J3561,4)&lt;(0.25-参数设置!B$3)
),"是","否")</f>
        <v>否</v>
      </c>
      <c r="L3561">
        <f t="shared" si="775"/>
        <v>35405.844229277573</v>
      </c>
      <c r="M3561">
        <f t="shared" si="776"/>
        <v>39512.308240349907</v>
      </c>
      <c r="N3561">
        <f t="shared" si="777"/>
        <v>37705.925585310746</v>
      </c>
      <c r="O3561">
        <f t="shared" si="778"/>
        <v>37351.49615300569</v>
      </c>
      <c r="P3561">
        <f t="shared" si="779"/>
        <v>0</v>
      </c>
      <c r="Q3561">
        <f t="shared" si="780"/>
        <v>0</v>
      </c>
      <c r="R3561">
        <f t="shared" si="781"/>
        <v>0</v>
      </c>
      <c r="S3561">
        <f t="shared" si="782"/>
        <v>0</v>
      </c>
      <c r="T3561">
        <f t="shared" si="783"/>
        <v>0</v>
      </c>
      <c r="U3561">
        <f>T3561*参数设置!B3562</f>
        <v>0</v>
      </c>
    </row>
    <row r="3562" spans="1:21" x14ac:dyDescent="0.25">
      <c r="A3562" s="3">
        <v>45044</v>
      </c>
      <c r="B3562">
        <f>IF(K3561="是",F3561*0.25*(价格数据!B3562/价格数据!B3561),B3561*(价格数据!B3562/价格数据!B3561))</f>
        <v>35752.263678585608</v>
      </c>
      <c r="C3562">
        <f>IF(K3561="是",F3561*0.25*(价格数据!C3562/价格数据!C3561),C3561*(价格数据!C3562/价格数据!C3561))</f>
        <v>39193.145815145144</v>
      </c>
      <c r="D3562">
        <f>IF(K3561="是",F3561*0.25*(价格数据!D3562/价格数据!D3561),D3561*(价格数据!D3562/价格数据!D3561))</f>
        <v>37722.448269841276</v>
      </c>
      <c r="E3562">
        <f>IF(K3561="是",F3561*0.25*(价格数据!E3562/价格数据!E3561),E3561*(价格数据!E3562/价格数据!E3561))</f>
        <v>37353.363541074534</v>
      </c>
      <c r="F3562">
        <f t="shared" si="770"/>
        <v>150021.22130464658</v>
      </c>
      <c r="G3562">
        <f t="shared" si="771"/>
        <v>0.23831470886364703</v>
      </c>
      <c r="H3562">
        <f t="shared" si="772"/>
        <v>0.26125067823275494</v>
      </c>
      <c r="I3562">
        <f t="shared" si="773"/>
        <v>0.25144741485098754</v>
      </c>
      <c r="J3562">
        <f t="shared" si="774"/>
        <v>0.24898719805261041</v>
      </c>
      <c r="K3562" t="str">
        <f>IF(OR(
 ROUND(G3562,4)&gt;(0.25+参数设置!B$3), ROUND(G3562,4)&lt;(0.25-参数设置!B$3),
 ROUND(H3562,4)&gt;(0.25+参数设置!B$3), ROUND(H3562,4)&lt;(0.25-参数设置!B$3),
 ROUND(I3562,4)&gt;(0.25+参数设置!B$3), ROUND(I3562,4)&lt;(0.25-参数设置!B$3),
 ROUND(J3562,4)&gt;(0.25+参数设置!B$3), ROUND(J3562,4)&lt;(0.25-参数设置!B$3)
),"是","否")</f>
        <v>否</v>
      </c>
      <c r="L3562">
        <f t="shared" si="775"/>
        <v>35752.263678585608</v>
      </c>
      <c r="M3562">
        <f t="shared" si="776"/>
        <v>39193.145815145144</v>
      </c>
      <c r="N3562">
        <f t="shared" si="777"/>
        <v>37722.448269841276</v>
      </c>
      <c r="O3562">
        <f t="shared" si="778"/>
        <v>37353.363541074534</v>
      </c>
      <c r="P3562">
        <f t="shared" si="779"/>
        <v>0</v>
      </c>
      <c r="Q3562">
        <f t="shared" si="780"/>
        <v>0</v>
      </c>
      <c r="R3562">
        <f t="shared" si="781"/>
        <v>0</v>
      </c>
      <c r="S3562">
        <f t="shared" si="782"/>
        <v>0</v>
      </c>
      <c r="T3562">
        <f t="shared" si="783"/>
        <v>0</v>
      </c>
      <c r="U3562">
        <f>T3562*参数设置!B3563</f>
        <v>0</v>
      </c>
    </row>
    <row r="3563" spans="1:21" x14ac:dyDescent="0.25">
      <c r="A3563" s="3">
        <v>45045</v>
      </c>
      <c r="B3563">
        <f>IF(K3562="是",F3562*0.25*(价格数据!B3563/价格数据!B3562),B3562*(价格数据!B3563/价格数据!B3562))</f>
        <v>35752.263678585608</v>
      </c>
      <c r="C3563">
        <f>IF(K3562="是",F3562*0.25*(价格数据!C3563/价格数据!C3562),C3562*(价格数据!C3563/价格数据!C3562))</f>
        <v>39193.145815145144</v>
      </c>
      <c r="D3563">
        <f>IF(K3562="是",F3562*0.25*(价格数据!D3563/价格数据!D3562),D3562*(价格数据!D3563/价格数据!D3562))</f>
        <v>37722.448269841276</v>
      </c>
      <c r="E3563">
        <f>IF(K3562="是",F3562*0.25*(价格数据!E3563/价格数据!E3562),E3562*(价格数据!E3563/价格数据!E3562))</f>
        <v>37353.363541074534</v>
      </c>
      <c r="F3563">
        <f t="shared" si="770"/>
        <v>150021.22130464658</v>
      </c>
      <c r="G3563">
        <f t="shared" si="771"/>
        <v>0.23831470886364703</v>
      </c>
      <c r="H3563">
        <f t="shared" si="772"/>
        <v>0.26125067823275494</v>
      </c>
      <c r="I3563">
        <f t="shared" si="773"/>
        <v>0.25144741485098754</v>
      </c>
      <c r="J3563">
        <f t="shared" si="774"/>
        <v>0.24898719805261041</v>
      </c>
      <c r="K3563" t="str">
        <f>IF(OR(
 ROUND(G3563,4)&gt;(0.25+参数设置!B$3), ROUND(G3563,4)&lt;(0.25-参数设置!B$3),
 ROUND(H3563,4)&gt;(0.25+参数设置!B$3), ROUND(H3563,4)&lt;(0.25-参数设置!B$3),
 ROUND(I3563,4)&gt;(0.25+参数设置!B$3), ROUND(I3563,4)&lt;(0.25-参数设置!B$3),
 ROUND(J3563,4)&gt;(0.25+参数设置!B$3), ROUND(J3563,4)&lt;(0.25-参数设置!B$3)
),"是","否")</f>
        <v>否</v>
      </c>
      <c r="L3563">
        <f t="shared" si="775"/>
        <v>35752.263678585608</v>
      </c>
      <c r="M3563">
        <f t="shared" si="776"/>
        <v>39193.145815145144</v>
      </c>
      <c r="N3563">
        <f t="shared" si="777"/>
        <v>37722.448269841276</v>
      </c>
      <c r="O3563">
        <f t="shared" si="778"/>
        <v>37353.363541074534</v>
      </c>
      <c r="P3563">
        <f t="shared" si="779"/>
        <v>0</v>
      </c>
      <c r="Q3563">
        <f t="shared" si="780"/>
        <v>0</v>
      </c>
      <c r="R3563">
        <f t="shared" si="781"/>
        <v>0</v>
      </c>
      <c r="S3563">
        <f t="shared" si="782"/>
        <v>0</v>
      </c>
      <c r="T3563">
        <f t="shared" si="783"/>
        <v>0</v>
      </c>
      <c r="U3563">
        <f>T3563*参数设置!B3564</f>
        <v>0</v>
      </c>
    </row>
    <row r="3564" spans="1:21" x14ac:dyDescent="0.25">
      <c r="A3564" s="3">
        <v>45046</v>
      </c>
      <c r="B3564">
        <f>IF(K3563="是",F3563*0.25*(价格数据!B3564/价格数据!B3563),B3563*(价格数据!B3564/价格数据!B3563))</f>
        <v>35752.263678585608</v>
      </c>
      <c r="C3564">
        <f>IF(K3563="是",F3563*0.25*(价格数据!C3564/价格数据!C3563),C3563*(价格数据!C3564/价格数据!C3563))</f>
        <v>39193.145815145144</v>
      </c>
      <c r="D3564">
        <f>IF(K3563="是",F3563*0.25*(价格数据!D3564/价格数据!D3563),D3563*(价格数据!D3564/价格数据!D3563))</f>
        <v>37722.448269841276</v>
      </c>
      <c r="E3564">
        <f>IF(K3563="是",F3563*0.25*(价格数据!E3564/价格数据!E3563),E3563*(价格数据!E3564/价格数据!E3563))</f>
        <v>37353.363541074534</v>
      </c>
      <c r="F3564">
        <f t="shared" si="770"/>
        <v>150021.22130464658</v>
      </c>
      <c r="G3564">
        <f t="shared" si="771"/>
        <v>0.23831470886364703</v>
      </c>
      <c r="H3564">
        <f t="shared" si="772"/>
        <v>0.26125067823275494</v>
      </c>
      <c r="I3564">
        <f t="shared" si="773"/>
        <v>0.25144741485098754</v>
      </c>
      <c r="J3564">
        <f t="shared" si="774"/>
        <v>0.24898719805261041</v>
      </c>
      <c r="K3564" t="str">
        <f>IF(OR(
 ROUND(G3564,4)&gt;(0.25+参数设置!B$3), ROUND(G3564,4)&lt;(0.25-参数设置!B$3),
 ROUND(H3564,4)&gt;(0.25+参数设置!B$3), ROUND(H3564,4)&lt;(0.25-参数设置!B$3),
 ROUND(I3564,4)&gt;(0.25+参数设置!B$3), ROUND(I3564,4)&lt;(0.25-参数设置!B$3),
 ROUND(J3564,4)&gt;(0.25+参数设置!B$3), ROUND(J3564,4)&lt;(0.25-参数设置!B$3)
),"是","否")</f>
        <v>否</v>
      </c>
      <c r="L3564">
        <f t="shared" si="775"/>
        <v>35752.263678585608</v>
      </c>
      <c r="M3564">
        <f t="shared" si="776"/>
        <v>39193.145815145144</v>
      </c>
      <c r="N3564">
        <f t="shared" si="777"/>
        <v>37722.448269841276</v>
      </c>
      <c r="O3564">
        <f t="shared" si="778"/>
        <v>37353.363541074534</v>
      </c>
      <c r="P3564">
        <f t="shared" si="779"/>
        <v>0</v>
      </c>
      <c r="Q3564">
        <f t="shared" si="780"/>
        <v>0</v>
      </c>
      <c r="R3564">
        <f t="shared" si="781"/>
        <v>0</v>
      </c>
      <c r="S3564">
        <f t="shared" si="782"/>
        <v>0</v>
      </c>
      <c r="T3564">
        <f t="shared" si="783"/>
        <v>0</v>
      </c>
      <c r="U3564">
        <f>T3564*参数设置!B3565</f>
        <v>0</v>
      </c>
    </row>
    <row r="3565" spans="1:21" x14ac:dyDescent="0.25">
      <c r="A3565" s="3">
        <v>45047</v>
      </c>
      <c r="B3565">
        <f>IF(K3564="是",F3564*0.25*(价格数据!B3565/价格数据!B3564),B3564*(价格数据!B3565/价格数据!B3564))</f>
        <v>35752.263678585608</v>
      </c>
      <c r="C3565">
        <f>IF(K3564="是",F3564*0.25*(价格数据!C3565/价格数据!C3564),C3564*(价格数据!C3565/价格数据!C3564))</f>
        <v>39193.145815145144</v>
      </c>
      <c r="D3565">
        <f>IF(K3564="是",F3564*0.25*(价格数据!D3565/价格数据!D3564),D3564*(价格数据!D3565/价格数据!D3564))</f>
        <v>37722.448269841276</v>
      </c>
      <c r="E3565">
        <f>IF(K3564="是",F3564*0.25*(价格数据!E3565/价格数据!E3564),E3564*(价格数据!E3565/价格数据!E3564))</f>
        <v>37353.363541074534</v>
      </c>
      <c r="F3565">
        <f t="shared" si="770"/>
        <v>150021.22130464658</v>
      </c>
      <c r="G3565">
        <f t="shared" si="771"/>
        <v>0.23831470886364703</v>
      </c>
      <c r="H3565">
        <f t="shared" si="772"/>
        <v>0.26125067823275494</v>
      </c>
      <c r="I3565">
        <f t="shared" si="773"/>
        <v>0.25144741485098754</v>
      </c>
      <c r="J3565">
        <f t="shared" si="774"/>
        <v>0.24898719805261041</v>
      </c>
      <c r="K3565" t="str">
        <f>IF(OR(
 ROUND(G3565,4)&gt;(0.25+参数设置!B$3), ROUND(G3565,4)&lt;(0.25-参数设置!B$3),
 ROUND(H3565,4)&gt;(0.25+参数设置!B$3), ROUND(H3565,4)&lt;(0.25-参数设置!B$3),
 ROUND(I3565,4)&gt;(0.25+参数设置!B$3), ROUND(I3565,4)&lt;(0.25-参数设置!B$3),
 ROUND(J3565,4)&gt;(0.25+参数设置!B$3), ROUND(J3565,4)&lt;(0.25-参数设置!B$3)
),"是","否")</f>
        <v>否</v>
      </c>
      <c r="L3565">
        <f t="shared" si="775"/>
        <v>35752.263678585608</v>
      </c>
      <c r="M3565">
        <f t="shared" si="776"/>
        <v>39193.145815145144</v>
      </c>
      <c r="N3565">
        <f t="shared" si="777"/>
        <v>37722.448269841276</v>
      </c>
      <c r="O3565">
        <f t="shared" si="778"/>
        <v>37353.363541074534</v>
      </c>
      <c r="P3565">
        <f t="shared" si="779"/>
        <v>0</v>
      </c>
      <c r="Q3565">
        <f t="shared" si="780"/>
        <v>0</v>
      </c>
      <c r="R3565">
        <f t="shared" si="781"/>
        <v>0</v>
      </c>
      <c r="S3565">
        <f t="shared" si="782"/>
        <v>0</v>
      </c>
      <c r="T3565">
        <f t="shared" si="783"/>
        <v>0</v>
      </c>
      <c r="U3565">
        <f>T3565*参数设置!B3566</f>
        <v>0</v>
      </c>
    </row>
    <row r="3566" spans="1:21" x14ac:dyDescent="0.25">
      <c r="A3566" s="3">
        <v>45048</v>
      </c>
      <c r="B3566">
        <f>IF(K3565="是",F3565*0.25*(价格数据!B3566/价格数据!B3565),B3565*(价格数据!B3566/价格数据!B3565))</f>
        <v>35752.263678585608</v>
      </c>
      <c r="C3566">
        <f>IF(K3565="是",F3565*0.25*(价格数据!C3566/价格数据!C3565),C3565*(价格数据!C3566/价格数据!C3565))</f>
        <v>39193.145815145144</v>
      </c>
      <c r="D3566">
        <f>IF(K3565="是",F3565*0.25*(价格数据!D3566/价格数据!D3565),D3565*(价格数据!D3566/价格数据!D3565))</f>
        <v>37722.448269841276</v>
      </c>
      <c r="E3566">
        <f>IF(K3565="是",F3565*0.25*(价格数据!E3566/价格数据!E3565),E3565*(价格数据!E3566/价格数据!E3565))</f>
        <v>37353.363541074534</v>
      </c>
      <c r="F3566">
        <f t="shared" si="770"/>
        <v>150021.22130464658</v>
      </c>
      <c r="G3566">
        <f t="shared" si="771"/>
        <v>0.23831470886364703</v>
      </c>
      <c r="H3566">
        <f t="shared" si="772"/>
        <v>0.26125067823275494</v>
      </c>
      <c r="I3566">
        <f t="shared" si="773"/>
        <v>0.25144741485098754</v>
      </c>
      <c r="J3566">
        <f t="shared" si="774"/>
        <v>0.24898719805261041</v>
      </c>
      <c r="K3566" t="str">
        <f>IF(OR(
 ROUND(G3566,4)&gt;(0.25+参数设置!B$3), ROUND(G3566,4)&lt;(0.25-参数设置!B$3),
 ROUND(H3566,4)&gt;(0.25+参数设置!B$3), ROUND(H3566,4)&lt;(0.25-参数设置!B$3),
 ROUND(I3566,4)&gt;(0.25+参数设置!B$3), ROUND(I3566,4)&lt;(0.25-参数设置!B$3),
 ROUND(J3566,4)&gt;(0.25+参数设置!B$3), ROUND(J3566,4)&lt;(0.25-参数设置!B$3)
),"是","否")</f>
        <v>否</v>
      </c>
      <c r="L3566">
        <f t="shared" si="775"/>
        <v>35752.263678585608</v>
      </c>
      <c r="M3566">
        <f t="shared" si="776"/>
        <v>39193.145815145144</v>
      </c>
      <c r="N3566">
        <f t="shared" si="777"/>
        <v>37722.448269841276</v>
      </c>
      <c r="O3566">
        <f t="shared" si="778"/>
        <v>37353.363541074534</v>
      </c>
      <c r="P3566">
        <f t="shared" si="779"/>
        <v>0</v>
      </c>
      <c r="Q3566">
        <f t="shared" si="780"/>
        <v>0</v>
      </c>
      <c r="R3566">
        <f t="shared" si="781"/>
        <v>0</v>
      </c>
      <c r="S3566">
        <f t="shared" si="782"/>
        <v>0</v>
      </c>
      <c r="T3566">
        <f t="shared" si="783"/>
        <v>0</v>
      </c>
      <c r="U3566">
        <f>T3566*参数设置!B3567</f>
        <v>0</v>
      </c>
    </row>
    <row r="3567" spans="1:21" x14ac:dyDescent="0.25">
      <c r="A3567" s="3">
        <v>45049</v>
      </c>
      <c r="B3567">
        <f>IF(K3566="是",F3566*0.25*(价格数据!B3567/价格数据!B3566),B3566*(价格数据!B3567/价格数据!B3566))</f>
        <v>35752.263678585608</v>
      </c>
      <c r="C3567">
        <f>IF(K3566="是",F3566*0.25*(价格数据!C3567/价格数据!C3566),C3566*(价格数据!C3567/价格数据!C3566))</f>
        <v>39193.145815145144</v>
      </c>
      <c r="D3567">
        <f>IF(K3566="是",F3566*0.25*(价格数据!D3567/价格数据!D3566),D3566*(价格数据!D3567/价格数据!D3566))</f>
        <v>37722.448269841276</v>
      </c>
      <c r="E3567">
        <f>IF(K3566="是",F3566*0.25*(价格数据!E3567/价格数据!E3566),E3566*(价格数据!E3567/价格数据!E3566))</f>
        <v>37353.363541074534</v>
      </c>
      <c r="F3567">
        <f t="shared" si="770"/>
        <v>150021.22130464658</v>
      </c>
      <c r="G3567">
        <f t="shared" si="771"/>
        <v>0.23831470886364703</v>
      </c>
      <c r="H3567">
        <f t="shared" si="772"/>
        <v>0.26125067823275494</v>
      </c>
      <c r="I3567">
        <f t="shared" si="773"/>
        <v>0.25144741485098754</v>
      </c>
      <c r="J3567">
        <f t="shared" si="774"/>
        <v>0.24898719805261041</v>
      </c>
      <c r="K3567" t="str">
        <f>IF(OR(
 ROUND(G3567,4)&gt;(0.25+参数设置!B$3), ROUND(G3567,4)&lt;(0.25-参数设置!B$3),
 ROUND(H3567,4)&gt;(0.25+参数设置!B$3), ROUND(H3567,4)&lt;(0.25-参数设置!B$3),
 ROUND(I3567,4)&gt;(0.25+参数设置!B$3), ROUND(I3567,4)&lt;(0.25-参数设置!B$3),
 ROUND(J3567,4)&gt;(0.25+参数设置!B$3), ROUND(J3567,4)&lt;(0.25-参数设置!B$3)
),"是","否")</f>
        <v>否</v>
      </c>
      <c r="L3567">
        <f t="shared" si="775"/>
        <v>35752.263678585608</v>
      </c>
      <c r="M3567">
        <f t="shared" si="776"/>
        <v>39193.145815145144</v>
      </c>
      <c r="N3567">
        <f t="shared" si="777"/>
        <v>37722.448269841276</v>
      </c>
      <c r="O3567">
        <f t="shared" si="778"/>
        <v>37353.363541074534</v>
      </c>
      <c r="P3567">
        <f t="shared" si="779"/>
        <v>0</v>
      </c>
      <c r="Q3567">
        <f t="shared" si="780"/>
        <v>0</v>
      </c>
      <c r="R3567">
        <f t="shared" si="781"/>
        <v>0</v>
      </c>
      <c r="S3567">
        <f t="shared" si="782"/>
        <v>0</v>
      </c>
      <c r="T3567">
        <f t="shared" si="783"/>
        <v>0</v>
      </c>
      <c r="U3567">
        <f>T3567*参数设置!B3568</f>
        <v>0</v>
      </c>
    </row>
    <row r="3568" spans="1:21" x14ac:dyDescent="0.25">
      <c r="A3568" s="3">
        <v>45050</v>
      </c>
      <c r="B3568">
        <f>IF(K3567="是",F3567*0.25*(价格数据!B3568/价格数据!B3567),B3567*(价格数据!B3568/价格数据!B3567))</f>
        <v>35752.263678585608</v>
      </c>
      <c r="C3568">
        <f>IF(K3567="是",F3567*0.25*(价格数据!C3568/价格数据!C3567),C3567*(价格数据!C3568/价格数据!C3567))</f>
        <v>40077.681679284062</v>
      </c>
      <c r="D3568">
        <f>IF(K3567="是",F3567*0.25*(价格数据!D3568/价格数据!D3567),D3567*(价格数据!D3568/价格数据!D3567))</f>
        <v>37754.913895585494</v>
      </c>
      <c r="E3568">
        <f>IF(K3567="是",F3567*0.25*(价格数据!E3568/价格数据!E3567),E3567*(价格数据!E3568/价格数据!E3567))</f>
        <v>37349.628764936846</v>
      </c>
      <c r="F3568">
        <f t="shared" si="770"/>
        <v>150934.488018392</v>
      </c>
      <c r="G3568">
        <f t="shared" si="771"/>
        <v>0.23687272635945897</v>
      </c>
      <c r="H3568">
        <f t="shared" si="772"/>
        <v>0.26553031189531995</v>
      </c>
      <c r="I3568">
        <f t="shared" si="773"/>
        <v>0.25014106710313216</v>
      </c>
      <c r="J3568">
        <f t="shared" si="774"/>
        <v>0.24745589464208892</v>
      </c>
      <c r="K3568" t="str">
        <f>IF(OR(
 ROUND(G3568,4)&gt;(0.25+参数设置!B$3), ROUND(G3568,4)&lt;(0.25-参数设置!B$3),
 ROUND(H3568,4)&gt;(0.25+参数设置!B$3), ROUND(H3568,4)&lt;(0.25-参数设置!B$3),
 ROUND(I3568,4)&gt;(0.25+参数设置!B$3), ROUND(I3568,4)&lt;(0.25-参数设置!B$3),
 ROUND(J3568,4)&gt;(0.25+参数设置!B$3), ROUND(J3568,4)&lt;(0.25-参数设置!B$3)
),"是","否")</f>
        <v>否</v>
      </c>
      <c r="L3568">
        <f t="shared" si="775"/>
        <v>35752.263678585608</v>
      </c>
      <c r="M3568">
        <f t="shared" si="776"/>
        <v>40077.681679284062</v>
      </c>
      <c r="N3568">
        <f t="shared" si="777"/>
        <v>37754.913895585494</v>
      </c>
      <c r="O3568">
        <f t="shared" si="778"/>
        <v>37349.628764936846</v>
      </c>
      <c r="P3568">
        <f t="shared" si="779"/>
        <v>0</v>
      </c>
      <c r="Q3568">
        <f t="shared" si="780"/>
        <v>0</v>
      </c>
      <c r="R3568">
        <f t="shared" si="781"/>
        <v>0</v>
      </c>
      <c r="S3568">
        <f t="shared" si="782"/>
        <v>0</v>
      </c>
      <c r="T3568">
        <f t="shared" si="783"/>
        <v>0</v>
      </c>
      <c r="U3568">
        <f>T3568*参数设置!B3569</f>
        <v>0</v>
      </c>
    </row>
    <row r="3569" spans="1:21" x14ac:dyDescent="0.25">
      <c r="A3569" s="3">
        <v>45051</v>
      </c>
      <c r="B3569">
        <f>IF(K3568="是",F3568*0.25*(价格数据!B3569/价格数据!B3568),B3568*(价格数据!B3569/价格数据!B3568))</f>
        <v>35610.14287886949</v>
      </c>
      <c r="C3569">
        <f>IF(K3568="是",F3568*0.25*(价格数据!C3569/价格数据!C3568),C3568*(价格数据!C3569/价格数据!C3568))</f>
        <v>40260.060207972507</v>
      </c>
      <c r="D3569">
        <f>IF(K3568="是",F3568*0.25*(价格数据!D3569/价格数据!D3568),D3568*(价格数据!D3569/价格数据!D3568))</f>
        <v>37822.164120341346</v>
      </c>
      <c r="E3569">
        <f>IF(K3568="是",F3568*0.25*(价格数据!E3569/价格数据!E3568),E3568*(价格数据!E3569/价格数据!E3568))</f>
        <v>37357.098317212221</v>
      </c>
      <c r="F3569">
        <f t="shared" si="770"/>
        <v>151049.46552439558</v>
      </c>
      <c r="G3569">
        <f t="shared" si="771"/>
        <v>0.23575153182596462</v>
      </c>
      <c r="H3569">
        <f t="shared" si="772"/>
        <v>0.26653560188513353</v>
      </c>
      <c r="I3569">
        <f t="shared" si="773"/>
        <v>0.25039588183271522</v>
      </c>
      <c r="J3569">
        <f t="shared" si="774"/>
        <v>0.24731698445618652</v>
      </c>
      <c r="K3569" t="str">
        <f>IF(OR(
 ROUND(G3569,4)&gt;(0.25+参数设置!B$3), ROUND(G3569,4)&lt;(0.25-参数设置!B$3),
 ROUND(H3569,4)&gt;(0.25+参数设置!B$3), ROUND(H3569,4)&lt;(0.25-参数设置!B$3),
 ROUND(I3569,4)&gt;(0.25+参数设置!B$3), ROUND(I3569,4)&lt;(0.25-参数设置!B$3),
 ROUND(J3569,4)&gt;(0.25+参数设置!B$3), ROUND(J3569,4)&lt;(0.25-参数设置!B$3)
),"是","否")</f>
        <v>否</v>
      </c>
      <c r="L3569">
        <f t="shared" si="775"/>
        <v>35610.14287886949</v>
      </c>
      <c r="M3569">
        <f t="shared" si="776"/>
        <v>40260.060207972507</v>
      </c>
      <c r="N3569">
        <f t="shared" si="777"/>
        <v>37822.164120341346</v>
      </c>
      <c r="O3569">
        <f t="shared" si="778"/>
        <v>37357.098317212221</v>
      </c>
      <c r="P3569">
        <f t="shared" si="779"/>
        <v>0</v>
      </c>
      <c r="Q3569">
        <f t="shared" si="780"/>
        <v>0</v>
      </c>
      <c r="R3569">
        <f t="shared" si="781"/>
        <v>0</v>
      </c>
      <c r="S3569">
        <f t="shared" si="782"/>
        <v>0</v>
      </c>
      <c r="T3569">
        <f t="shared" si="783"/>
        <v>0</v>
      </c>
      <c r="U3569">
        <f>T3569*参数设置!B3570</f>
        <v>0</v>
      </c>
    </row>
    <row r="3570" spans="1:21" x14ac:dyDescent="0.25">
      <c r="A3570" s="3">
        <v>45052</v>
      </c>
      <c r="B3570">
        <f>IF(K3569="是",F3569*0.25*(价格数据!B3570/价格数据!B3569),B3569*(价格数据!B3570/价格数据!B3569))</f>
        <v>35610.14287886949</v>
      </c>
      <c r="C3570">
        <f>IF(K3569="是",F3569*0.25*(价格数据!C3570/价格数据!C3569),C3569*(价格数据!C3570/价格数据!C3569))</f>
        <v>40260.060207972507</v>
      </c>
      <c r="D3570">
        <f>IF(K3569="是",F3569*0.25*(价格数据!D3570/价格数据!D3569),D3569*(价格数据!D3570/价格数据!D3569))</f>
        <v>37822.164120341346</v>
      </c>
      <c r="E3570">
        <f>IF(K3569="是",F3569*0.25*(价格数据!E3570/价格数据!E3569),E3569*(价格数据!E3570/价格数据!E3569))</f>
        <v>37357.098317212221</v>
      </c>
      <c r="F3570">
        <f t="shared" si="770"/>
        <v>151049.46552439558</v>
      </c>
      <c r="G3570">
        <f t="shared" si="771"/>
        <v>0.23575153182596462</v>
      </c>
      <c r="H3570">
        <f t="shared" si="772"/>
        <v>0.26653560188513353</v>
      </c>
      <c r="I3570">
        <f t="shared" si="773"/>
        <v>0.25039588183271522</v>
      </c>
      <c r="J3570">
        <f t="shared" si="774"/>
        <v>0.24731698445618652</v>
      </c>
      <c r="K3570" t="str">
        <f>IF(OR(
 ROUND(G3570,4)&gt;(0.25+参数设置!B$3), ROUND(G3570,4)&lt;(0.25-参数设置!B$3),
 ROUND(H3570,4)&gt;(0.25+参数设置!B$3), ROUND(H3570,4)&lt;(0.25-参数设置!B$3),
 ROUND(I3570,4)&gt;(0.25+参数设置!B$3), ROUND(I3570,4)&lt;(0.25-参数设置!B$3),
 ROUND(J3570,4)&gt;(0.25+参数设置!B$3), ROUND(J3570,4)&lt;(0.25-参数设置!B$3)
),"是","否")</f>
        <v>否</v>
      </c>
      <c r="L3570">
        <f t="shared" si="775"/>
        <v>35610.14287886949</v>
      </c>
      <c r="M3570">
        <f t="shared" si="776"/>
        <v>40260.060207972507</v>
      </c>
      <c r="N3570">
        <f t="shared" si="777"/>
        <v>37822.164120341346</v>
      </c>
      <c r="O3570">
        <f t="shared" si="778"/>
        <v>37357.098317212221</v>
      </c>
      <c r="P3570">
        <f t="shared" si="779"/>
        <v>0</v>
      </c>
      <c r="Q3570">
        <f t="shared" si="780"/>
        <v>0</v>
      </c>
      <c r="R3570">
        <f t="shared" si="781"/>
        <v>0</v>
      </c>
      <c r="S3570">
        <f t="shared" si="782"/>
        <v>0</v>
      </c>
      <c r="T3570">
        <f t="shared" si="783"/>
        <v>0</v>
      </c>
      <c r="U3570">
        <f>T3570*参数设置!B3571</f>
        <v>0</v>
      </c>
    </row>
    <row r="3571" spans="1:21" x14ac:dyDescent="0.25">
      <c r="A3571" s="3">
        <v>45053</v>
      </c>
      <c r="B3571">
        <f>IF(K3570="是",F3570*0.25*(价格数据!B3571/价格数据!B3570),B3570*(价格数据!B3571/价格数据!B3570))</f>
        <v>35610.14287886949</v>
      </c>
      <c r="C3571">
        <f>IF(K3570="是",F3570*0.25*(价格数据!C3571/价格数据!C3570),C3570*(价格数据!C3571/价格数据!C3570))</f>
        <v>40260.060207972507</v>
      </c>
      <c r="D3571">
        <f>IF(K3570="是",F3570*0.25*(价格数据!D3571/价格数据!D3570),D3570*(价格数据!D3571/价格数据!D3570))</f>
        <v>37822.164120341346</v>
      </c>
      <c r="E3571">
        <f>IF(K3570="是",F3570*0.25*(价格数据!E3571/价格数据!E3570),E3570*(价格数据!E3571/价格数据!E3570))</f>
        <v>37357.098317212221</v>
      </c>
      <c r="F3571">
        <f t="shared" si="770"/>
        <v>151049.46552439558</v>
      </c>
      <c r="G3571">
        <f t="shared" si="771"/>
        <v>0.23575153182596462</v>
      </c>
      <c r="H3571">
        <f t="shared" si="772"/>
        <v>0.26653560188513353</v>
      </c>
      <c r="I3571">
        <f t="shared" si="773"/>
        <v>0.25039588183271522</v>
      </c>
      <c r="J3571">
        <f t="shared" si="774"/>
        <v>0.24731698445618652</v>
      </c>
      <c r="K3571" t="str">
        <f>IF(OR(
 ROUND(G3571,4)&gt;(0.25+参数设置!B$3), ROUND(G3571,4)&lt;(0.25-参数设置!B$3),
 ROUND(H3571,4)&gt;(0.25+参数设置!B$3), ROUND(H3571,4)&lt;(0.25-参数设置!B$3),
 ROUND(I3571,4)&gt;(0.25+参数设置!B$3), ROUND(I3571,4)&lt;(0.25-参数设置!B$3),
 ROUND(J3571,4)&gt;(0.25+参数设置!B$3), ROUND(J3571,4)&lt;(0.25-参数设置!B$3)
),"是","否")</f>
        <v>否</v>
      </c>
      <c r="L3571">
        <f t="shared" si="775"/>
        <v>35610.14287886949</v>
      </c>
      <c r="M3571">
        <f t="shared" si="776"/>
        <v>40260.060207972507</v>
      </c>
      <c r="N3571">
        <f t="shared" si="777"/>
        <v>37822.164120341346</v>
      </c>
      <c r="O3571">
        <f t="shared" si="778"/>
        <v>37357.098317212221</v>
      </c>
      <c r="P3571">
        <f t="shared" si="779"/>
        <v>0</v>
      </c>
      <c r="Q3571">
        <f t="shared" si="780"/>
        <v>0</v>
      </c>
      <c r="R3571">
        <f t="shared" si="781"/>
        <v>0</v>
      </c>
      <c r="S3571">
        <f t="shared" si="782"/>
        <v>0</v>
      </c>
      <c r="T3571">
        <f t="shared" si="783"/>
        <v>0</v>
      </c>
      <c r="U3571">
        <f>T3571*参数设置!B3572</f>
        <v>0</v>
      </c>
    </row>
    <row r="3572" spans="1:21" x14ac:dyDescent="0.25">
      <c r="A3572" s="3">
        <v>45054</v>
      </c>
      <c r="B3572">
        <f>IF(K3571="是",F3571*0.25*(价格数据!B3572/价格数据!B3571),B3571*(价格数据!B3572/价格数据!B3571))</f>
        <v>36009.857628071069</v>
      </c>
      <c r="C3572">
        <f>IF(K3571="是",F3571*0.25*(价格数据!C3572/价格数据!C3571),C3571*(价格数据!C3572/价格数据!C3571))</f>
        <v>39831.470665554683</v>
      </c>
      <c r="D3572">
        <f>IF(K3571="是",F3571*0.25*(价格数据!D3572/价格数据!D3571),D3571*(价格数据!D3572/价格数据!D3571))</f>
        <v>37803.612334201796</v>
      </c>
      <c r="E3572">
        <f>IF(K3571="是",F3571*0.25*(价格数据!E3572/价格数据!E3571),E3571*(价格数据!E3572/价格数据!E3571))</f>
        <v>37348.88180970931</v>
      </c>
      <c r="F3572">
        <f t="shared" si="770"/>
        <v>150993.82243753687</v>
      </c>
      <c r="G3572">
        <f t="shared" si="771"/>
        <v>0.23848563501972161</v>
      </c>
      <c r="H3572">
        <f t="shared" si="772"/>
        <v>0.26379536607884846</v>
      </c>
      <c r="I3572">
        <f t="shared" si="773"/>
        <v>0.25036529126772983</v>
      </c>
      <c r="J3572">
        <f t="shared" si="774"/>
        <v>0.24735370763370002</v>
      </c>
      <c r="K3572" t="str">
        <f>IF(OR(
 ROUND(G3572,4)&gt;(0.25+参数设置!B$3), ROUND(G3572,4)&lt;(0.25-参数设置!B$3),
 ROUND(H3572,4)&gt;(0.25+参数设置!B$3), ROUND(H3572,4)&lt;(0.25-参数设置!B$3),
 ROUND(I3572,4)&gt;(0.25+参数设置!B$3), ROUND(I3572,4)&lt;(0.25-参数设置!B$3),
 ROUND(J3572,4)&gt;(0.25+参数设置!B$3), ROUND(J3572,4)&lt;(0.25-参数设置!B$3)
),"是","否")</f>
        <v>否</v>
      </c>
      <c r="L3572">
        <f t="shared" si="775"/>
        <v>36009.857628071069</v>
      </c>
      <c r="M3572">
        <f t="shared" si="776"/>
        <v>39831.470665554683</v>
      </c>
      <c r="N3572">
        <f t="shared" si="777"/>
        <v>37803.612334201796</v>
      </c>
      <c r="O3572">
        <f t="shared" si="778"/>
        <v>37348.88180970931</v>
      </c>
      <c r="P3572">
        <f t="shared" si="779"/>
        <v>0</v>
      </c>
      <c r="Q3572">
        <f t="shared" si="780"/>
        <v>0</v>
      </c>
      <c r="R3572">
        <f t="shared" si="781"/>
        <v>0</v>
      </c>
      <c r="S3572">
        <f t="shared" si="782"/>
        <v>0</v>
      </c>
      <c r="T3572">
        <f t="shared" si="783"/>
        <v>0</v>
      </c>
      <c r="U3572">
        <f>T3572*参数设置!B3573</f>
        <v>0</v>
      </c>
    </row>
    <row r="3573" spans="1:21" x14ac:dyDescent="0.25">
      <c r="A3573" s="3">
        <v>45055</v>
      </c>
      <c r="B3573">
        <f>IF(K3572="是",F3572*0.25*(价格数据!B3573/价格数据!B3572),B3572*(价格数据!B3573/价格数据!B3572))</f>
        <v>35698.968378692065</v>
      </c>
      <c r="C3573">
        <f>IF(K3572="是",F3572*0.25*(价格数据!C3573/价格数据!C3572),C3572*(价格数据!C3573/价格数据!C3572))</f>
        <v>39913.541003464474</v>
      </c>
      <c r="D3573">
        <f>IF(K3572="是",F3572*0.25*(价格数据!D3573/价格数据!D3572),D3572*(价格数据!D3573/价格数据!D3572))</f>
        <v>37817.526173806451</v>
      </c>
      <c r="E3573">
        <f>IF(K3572="是",F3572*0.25*(价格数据!E3573/价格数据!E3572),E3572*(价格数据!E3573/价格数据!E3572))</f>
        <v>37349.255287323082</v>
      </c>
      <c r="F3573">
        <f t="shared" si="770"/>
        <v>150779.29084328609</v>
      </c>
      <c r="G3573">
        <f t="shared" si="771"/>
        <v>0.23676307388788645</v>
      </c>
      <c r="H3573">
        <f t="shared" si="772"/>
        <v>0.26471500681714305</v>
      </c>
      <c r="I3573">
        <f t="shared" si="773"/>
        <v>0.25081379519892066</v>
      </c>
      <c r="J3573">
        <f t="shared" si="774"/>
        <v>0.2477081240960497</v>
      </c>
      <c r="K3573" t="str">
        <f>IF(OR(
 ROUND(G3573,4)&gt;(0.25+参数设置!B$3), ROUND(G3573,4)&lt;(0.25-参数设置!B$3),
 ROUND(H3573,4)&gt;(0.25+参数设置!B$3), ROUND(H3573,4)&lt;(0.25-参数设置!B$3),
 ROUND(I3573,4)&gt;(0.25+参数设置!B$3), ROUND(I3573,4)&lt;(0.25-参数设置!B$3),
 ROUND(J3573,4)&gt;(0.25+参数设置!B$3), ROUND(J3573,4)&lt;(0.25-参数设置!B$3)
),"是","否")</f>
        <v>否</v>
      </c>
      <c r="L3573">
        <f t="shared" si="775"/>
        <v>35698.968378692065</v>
      </c>
      <c r="M3573">
        <f t="shared" si="776"/>
        <v>39913.541003464474</v>
      </c>
      <c r="N3573">
        <f t="shared" si="777"/>
        <v>37817.526173806451</v>
      </c>
      <c r="O3573">
        <f t="shared" si="778"/>
        <v>37349.255287323082</v>
      </c>
      <c r="P3573">
        <f t="shared" si="779"/>
        <v>0</v>
      </c>
      <c r="Q3573">
        <f t="shared" si="780"/>
        <v>0</v>
      </c>
      <c r="R3573">
        <f t="shared" si="781"/>
        <v>0</v>
      </c>
      <c r="S3573">
        <f t="shared" si="782"/>
        <v>0</v>
      </c>
      <c r="T3573">
        <f t="shared" si="783"/>
        <v>0</v>
      </c>
      <c r="U3573">
        <f>T3573*参数设置!B3574</f>
        <v>0</v>
      </c>
    </row>
    <row r="3574" spans="1:21" x14ac:dyDescent="0.25">
      <c r="A3574" s="3">
        <v>45056</v>
      </c>
      <c r="B3574">
        <f>IF(K3573="是",F3573*0.25*(价格数据!B3574/价格数据!B3573),B3573*(价格数据!B3574/价格数据!B3573))</f>
        <v>35423.609329242085</v>
      </c>
      <c r="C3574">
        <f>IF(K3573="是",F3573*0.25*(价格数据!C3574/价格数据!C3573),C3573*(价格数据!C3574/价格数据!C3573))</f>
        <v>40105.038458587333</v>
      </c>
      <c r="D3574">
        <f>IF(K3573="是",F3573*0.25*(价格数据!D3574/价格数据!D3573),D3573*(价格数据!D3574/价格数据!D3573))</f>
        <v>37866.804355739623</v>
      </c>
      <c r="E3574">
        <f>IF(K3573="是",F3573*0.25*(价格数据!E3574/价格数据!E3573),E3573*(价格数据!E3574/价格数据!E3573))</f>
        <v>37347.014421640466</v>
      </c>
      <c r="F3574">
        <f t="shared" si="770"/>
        <v>150742.4665652095</v>
      </c>
      <c r="G3574">
        <f t="shared" si="771"/>
        <v>0.23499422648705451</v>
      </c>
      <c r="H3574">
        <f t="shared" si="772"/>
        <v>0.26605003468772581</v>
      </c>
      <c r="I3574">
        <f t="shared" si="773"/>
        <v>0.25120196861949895</v>
      </c>
      <c r="J3574">
        <f t="shared" si="774"/>
        <v>0.24775377020572081</v>
      </c>
      <c r="K3574" t="str">
        <f>IF(OR(
 ROUND(G3574,4)&gt;(0.25+参数设置!B$3), ROUND(G3574,4)&lt;(0.25-参数设置!B$3),
 ROUND(H3574,4)&gt;(0.25+参数设置!B$3), ROUND(H3574,4)&lt;(0.25-参数设置!B$3),
 ROUND(I3574,4)&gt;(0.25+参数设置!B$3), ROUND(I3574,4)&lt;(0.25-参数设置!B$3),
 ROUND(J3574,4)&gt;(0.25+参数设置!B$3), ROUND(J3574,4)&lt;(0.25-参数设置!B$3)
),"是","否")</f>
        <v>否</v>
      </c>
      <c r="L3574">
        <f t="shared" si="775"/>
        <v>35423.609329242085</v>
      </c>
      <c r="M3574">
        <f t="shared" si="776"/>
        <v>40105.038458587333</v>
      </c>
      <c r="N3574">
        <f t="shared" si="777"/>
        <v>37866.804355739623</v>
      </c>
      <c r="O3574">
        <f t="shared" si="778"/>
        <v>37347.014421640466</v>
      </c>
      <c r="P3574">
        <f t="shared" si="779"/>
        <v>0</v>
      </c>
      <c r="Q3574">
        <f t="shared" si="780"/>
        <v>0</v>
      </c>
      <c r="R3574">
        <f t="shared" si="781"/>
        <v>0</v>
      </c>
      <c r="S3574">
        <f t="shared" si="782"/>
        <v>0</v>
      </c>
      <c r="T3574">
        <f t="shared" si="783"/>
        <v>0</v>
      </c>
      <c r="U3574">
        <f>T3574*参数设置!B3575</f>
        <v>0</v>
      </c>
    </row>
    <row r="3575" spans="1:21" x14ac:dyDescent="0.25">
      <c r="A3575" s="3">
        <v>45057</v>
      </c>
      <c r="B3575">
        <f>IF(K3574="是",F3574*0.25*(价格数据!B3575/价格数据!B3574),B3574*(价格数据!B3575/价格数据!B3574))</f>
        <v>35379.196579330797</v>
      </c>
      <c r="C3575">
        <f>IF(K3574="是",F3574*0.25*(价格数据!C3575/价格数据!C3574),C3574*(价格数据!C3575/价格数据!C3574))</f>
        <v>40068.562752849648</v>
      </c>
      <c r="D3575">
        <f>IF(K3574="是",F3574*0.25*(价格数据!D3575/价格数据!D3574),D3574*(价格数据!D3575/价格数据!D3574))</f>
        <v>37918.401510940232</v>
      </c>
      <c r="E3575">
        <f>IF(K3574="是",F3574*0.25*(价格数据!E3575/价格数据!E3574),E3574*(价格数据!E3575/价格数据!E3574))</f>
        <v>37351.122675391918</v>
      </c>
      <c r="F3575">
        <f t="shared" si="770"/>
        <v>150717.28351851262</v>
      </c>
      <c r="G3575">
        <f t="shared" si="771"/>
        <v>0.23473881530637572</v>
      </c>
      <c r="H3575">
        <f t="shared" si="772"/>
        <v>0.265852474364216</v>
      </c>
      <c r="I3575">
        <f t="shared" si="773"/>
        <v>0.25158628543276995</v>
      </c>
      <c r="J3575">
        <f t="shared" si="774"/>
        <v>0.24782242489663819</v>
      </c>
      <c r="K3575" t="str">
        <f>IF(OR(
 ROUND(G3575,4)&gt;(0.25+参数设置!B$3), ROUND(G3575,4)&lt;(0.25-参数设置!B$3),
 ROUND(H3575,4)&gt;(0.25+参数设置!B$3), ROUND(H3575,4)&lt;(0.25-参数设置!B$3),
 ROUND(I3575,4)&gt;(0.25+参数设置!B$3), ROUND(I3575,4)&lt;(0.25-参数设置!B$3),
 ROUND(J3575,4)&gt;(0.25+参数设置!B$3), ROUND(J3575,4)&lt;(0.25-参数设置!B$3)
),"是","否")</f>
        <v>否</v>
      </c>
      <c r="L3575">
        <f t="shared" si="775"/>
        <v>35379.196579330797</v>
      </c>
      <c r="M3575">
        <f t="shared" si="776"/>
        <v>40068.562752849648</v>
      </c>
      <c r="N3575">
        <f t="shared" si="777"/>
        <v>37918.401510940232</v>
      </c>
      <c r="O3575">
        <f t="shared" si="778"/>
        <v>37351.122675391918</v>
      </c>
      <c r="P3575">
        <f t="shared" si="779"/>
        <v>0</v>
      </c>
      <c r="Q3575">
        <f t="shared" si="780"/>
        <v>0</v>
      </c>
      <c r="R3575">
        <f t="shared" si="781"/>
        <v>0</v>
      </c>
      <c r="S3575">
        <f t="shared" si="782"/>
        <v>0</v>
      </c>
      <c r="T3575">
        <f t="shared" si="783"/>
        <v>0</v>
      </c>
      <c r="U3575">
        <f>T3575*参数设置!B3576</f>
        <v>0</v>
      </c>
    </row>
    <row r="3576" spans="1:21" x14ac:dyDescent="0.25">
      <c r="A3576" s="3">
        <v>45058</v>
      </c>
      <c r="B3576">
        <f>IF(K3575="是",F3575*0.25*(价格数据!B3576/价格数据!B3575),B3575*(价格数据!B3576/价格数据!B3575))</f>
        <v>34926.186530235675</v>
      </c>
      <c r="C3576">
        <f>IF(K3575="是",F3575*0.25*(价格数据!C3576/价格数据!C3575),C3575*(价格数据!C3576/价格数据!C3575))</f>
        <v>39804.113886251413</v>
      </c>
      <c r="D3576">
        <f>IF(K3575="是",F3575*0.25*(价格数据!D3576/价格数据!D3575),D3575*(价格数据!D3576/价格数据!D3575))</f>
        <v>37897.82062319167</v>
      </c>
      <c r="E3576">
        <f>IF(K3575="是",F3575*0.25*(价格数据!E3576/价格数据!E3575),E3575*(价格数据!E3576/价格数据!E3575))</f>
        <v>37352.990063460762</v>
      </c>
      <c r="F3576">
        <f t="shared" si="770"/>
        <v>149981.11110313953</v>
      </c>
      <c r="G3576">
        <f t="shared" si="771"/>
        <v>0.23287056798917508</v>
      </c>
      <c r="H3576">
        <f t="shared" si="772"/>
        <v>0.26539417926353925</v>
      </c>
      <c r="I3576">
        <f t="shared" si="773"/>
        <v>0.25268395696262025</v>
      </c>
      <c r="J3576">
        <f t="shared" si="774"/>
        <v>0.24905129578466537</v>
      </c>
      <c r="K3576" t="str">
        <f>IF(OR(
 ROUND(G3576,4)&gt;(0.25+参数设置!B$3), ROUND(G3576,4)&lt;(0.25-参数设置!B$3),
 ROUND(H3576,4)&gt;(0.25+参数设置!B$3), ROUND(H3576,4)&lt;(0.25-参数设置!B$3),
 ROUND(I3576,4)&gt;(0.25+参数设置!B$3), ROUND(I3576,4)&lt;(0.25-参数设置!B$3),
 ROUND(J3576,4)&gt;(0.25+参数设置!B$3), ROUND(J3576,4)&lt;(0.25-参数设置!B$3)
),"是","否")</f>
        <v>否</v>
      </c>
      <c r="L3576">
        <f t="shared" si="775"/>
        <v>34926.186530235675</v>
      </c>
      <c r="M3576">
        <f t="shared" si="776"/>
        <v>39804.113886251413</v>
      </c>
      <c r="N3576">
        <f t="shared" si="777"/>
        <v>37897.82062319167</v>
      </c>
      <c r="O3576">
        <f t="shared" si="778"/>
        <v>37352.990063460762</v>
      </c>
      <c r="P3576">
        <f t="shared" si="779"/>
        <v>0</v>
      </c>
      <c r="Q3576">
        <f t="shared" si="780"/>
        <v>0</v>
      </c>
      <c r="R3576">
        <f t="shared" si="781"/>
        <v>0</v>
      </c>
      <c r="S3576">
        <f t="shared" si="782"/>
        <v>0</v>
      </c>
      <c r="T3576">
        <f t="shared" si="783"/>
        <v>0</v>
      </c>
      <c r="U3576">
        <f>T3576*参数设置!B3577</f>
        <v>0</v>
      </c>
    </row>
    <row r="3577" spans="1:21" x14ac:dyDescent="0.25">
      <c r="A3577" s="3">
        <v>45059</v>
      </c>
      <c r="B3577">
        <f>IF(K3576="是",F3576*0.25*(价格数据!B3577/价格数据!B3576),B3576*(价格数据!B3577/价格数据!B3576))</f>
        <v>34926.186530235675</v>
      </c>
      <c r="C3577">
        <f>IF(K3576="是",F3576*0.25*(价格数据!C3577/价格数据!C3576),C3576*(价格数据!C3577/价格数据!C3576))</f>
        <v>39804.113886251413</v>
      </c>
      <c r="D3577">
        <f>IF(K3576="是",F3576*0.25*(价格数据!D3577/价格数据!D3576),D3576*(价格数据!D3577/价格数据!D3576))</f>
        <v>37897.82062319167</v>
      </c>
      <c r="E3577">
        <f>IF(K3576="是",F3576*0.25*(价格数据!E3577/价格数据!E3576),E3576*(价格数据!E3577/价格数据!E3576))</f>
        <v>37352.990063460762</v>
      </c>
      <c r="F3577">
        <f t="shared" si="770"/>
        <v>149981.11110313953</v>
      </c>
      <c r="G3577">
        <f t="shared" si="771"/>
        <v>0.23287056798917508</v>
      </c>
      <c r="H3577">
        <f t="shared" si="772"/>
        <v>0.26539417926353925</v>
      </c>
      <c r="I3577">
        <f t="shared" si="773"/>
        <v>0.25268395696262025</v>
      </c>
      <c r="J3577">
        <f t="shared" si="774"/>
        <v>0.24905129578466537</v>
      </c>
      <c r="K3577" t="str">
        <f>IF(OR(
 ROUND(G3577,4)&gt;(0.25+参数设置!B$3), ROUND(G3577,4)&lt;(0.25-参数设置!B$3),
 ROUND(H3577,4)&gt;(0.25+参数设置!B$3), ROUND(H3577,4)&lt;(0.25-参数设置!B$3),
 ROUND(I3577,4)&gt;(0.25+参数设置!B$3), ROUND(I3577,4)&lt;(0.25-参数设置!B$3),
 ROUND(J3577,4)&gt;(0.25+参数设置!B$3), ROUND(J3577,4)&lt;(0.25-参数设置!B$3)
),"是","否")</f>
        <v>否</v>
      </c>
      <c r="L3577">
        <f t="shared" si="775"/>
        <v>34926.186530235675</v>
      </c>
      <c r="M3577">
        <f t="shared" si="776"/>
        <v>39804.113886251413</v>
      </c>
      <c r="N3577">
        <f t="shared" si="777"/>
        <v>37897.82062319167</v>
      </c>
      <c r="O3577">
        <f t="shared" si="778"/>
        <v>37352.990063460762</v>
      </c>
      <c r="P3577">
        <f t="shared" si="779"/>
        <v>0</v>
      </c>
      <c r="Q3577">
        <f t="shared" si="780"/>
        <v>0</v>
      </c>
      <c r="R3577">
        <f t="shared" si="781"/>
        <v>0</v>
      </c>
      <c r="S3577">
        <f t="shared" si="782"/>
        <v>0</v>
      </c>
      <c r="T3577">
        <f t="shared" si="783"/>
        <v>0</v>
      </c>
      <c r="U3577">
        <f>T3577*参数设置!B3578</f>
        <v>0</v>
      </c>
    </row>
    <row r="3578" spans="1:21" x14ac:dyDescent="0.25">
      <c r="A3578" s="3">
        <v>45060</v>
      </c>
      <c r="B3578">
        <f>IF(K3577="是",F3577*0.25*(价格数据!B3578/价格数据!B3577),B3577*(价格数据!B3578/价格数据!B3577))</f>
        <v>34926.186530235675</v>
      </c>
      <c r="C3578">
        <f>IF(K3577="是",F3577*0.25*(价格数据!C3578/价格数据!C3577),C3577*(价格数据!C3578/价格数据!C3577))</f>
        <v>39804.113886251413</v>
      </c>
      <c r="D3578">
        <f>IF(K3577="是",F3577*0.25*(价格数据!D3578/价格数据!D3577),D3577*(价格数据!D3578/价格数据!D3577))</f>
        <v>37897.82062319167</v>
      </c>
      <c r="E3578">
        <f>IF(K3577="是",F3577*0.25*(价格数据!E3578/价格数据!E3577),E3577*(价格数据!E3578/价格数据!E3577))</f>
        <v>37352.990063460762</v>
      </c>
      <c r="F3578">
        <f t="shared" si="770"/>
        <v>149981.11110313953</v>
      </c>
      <c r="G3578">
        <f t="shared" si="771"/>
        <v>0.23287056798917508</v>
      </c>
      <c r="H3578">
        <f t="shared" si="772"/>
        <v>0.26539417926353925</v>
      </c>
      <c r="I3578">
        <f t="shared" si="773"/>
        <v>0.25268395696262025</v>
      </c>
      <c r="J3578">
        <f t="shared" si="774"/>
        <v>0.24905129578466537</v>
      </c>
      <c r="K3578" t="str">
        <f>IF(OR(
 ROUND(G3578,4)&gt;(0.25+参数设置!B$3), ROUND(G3578,4)&lt;(0.25-参数设置!B$3),
 ROUND(H3578,4)&gt;(0.25+参数设置!B$3), ROUND(H3578,4)&lt;(0.25-参数设置!B$3),
 ROUND(I3578,4)&gt;(0.25+参数设置!B$3), ROUND(I3578,4)&lt;(0.25-参数设置!B$3),
 ROUND(J3578,4)&gt;(0.25+参数设置!B$3), ROUND(J3578,4)&lt;(0.25-参数设置!B$3)
),"是","否")</f>
        <v>否</v>
      </c>
      <c r="L3578">
        <f t="shared" si="775"/>
        <v>34926.186530235675</v>
      </c>
      <c r="M3578">
        <f t="shared" si="776"/>
        <v>39804.113886251413</v>
      </c>
      <c r="N3578">
        <f t="shared" si="777"/>
        <v>37897.82062319167</v>
      </c>
      <c r="O3578">
        <f t="shared" si="778"/>
        <v>37352.990063460762</v>
      </c>
      <c r="P3578">
        <f t="shared" si="779"/>
        <v>0</v>
      </c>
      <c r="Q3578">
        <f t="shared" si="780"/>
        <v>0</v>
      </c>
      <c r="R3578">
        <f t="shared" si="781"/>
        <v>0</v>
      </c>
      <c r="S3578">
        <f t="shared" si="782"/>
        <v>0</v>
      </c>
      <c r="T3578">
        <f t="shared" si="783"/>
        <v>0</v>
      </c>
      <c r="U3578">
        <f>T3578*参数设置!B3579</f>
        <v>0</v>
      </c>
    </row>
    <row r="3579" spans="1:21" x14ac:dyDescent="0.25">
      <c r="A3579" s="3">
        <v>45061</v>
      </c>
      <c r="B3579">
        <f>IF(K3578="是",F3578*0.25*(价格数据!B3579/价格数据!B3578),B3578*(价格数据!B3579/价格数据!B3578))</f>
        <v>35485.787179117884</v>
      </c>
      <c r="C3579">
        <f>IF(K3578="是",F3578*0.25*(价格数据!C3579/价格数据!C3578),C3578*(价格数据!C3579/价格数据!C3578))</f>
        <v>39959.135635636587</v>
      </c>
      <c r="D3579">
        <f>IF(K3578="是",F3578*0.25*(价格数据!D3579/价格数据!D3578),D3578*(价格数据!D3579/价格数据!D3578))</f>
        <v>37918.111639281793</v>
      </c>
      <c r="E3579">
        <f>IF(K3578="是",F3578*0.25*(价格数据!E3579/价格数据!E3578),E3578*(价格数据!E3579/价格数据!E3578))</f>
        <v>37349.628764936839</v>
      </c>
      <c r="F3579">
        <f t="shared" si="770"/>
        <v>150712.66321897312</v>
      </c>
      <c r="G3579">
        <f t="shared" si="771"/>
        <v>0.23545325536156142</v>
      </c>
      <c r="H3579">
        <f t="shared" si="772"/>
        <v>0.26513455991139406</v>
      </c>
      <c r="I3579">
        <f t="shared" si="773"/>
        <v>0.25159207480920093</v>
      </c>
      <c r="J3579">
        <f t="shared" si="774"/>
        <v>0.24782010991784345</v>
      </c>
      <c r="K3579" t="str">
        <f>IF(OR(
 ROUND(G3579,4)&gt;(0.25+参数设置!B$3), ROUND(G3579,4)&lt;(0.25-参数设置!B$3),
 ROUND(H3579,4)&gt;(0.25+参数设置!B$3), ROUND(H3579,4)&lt;(0.25-参数设置!B$3),
 ROUND(I3579,4)&gt;(0.25+参数设置!B$3), ROUND(I3579,4)&lt;(0.25-参数设置!B$3),
 ROUND(J3579,4)&gt;(0.25+参数设置!B$3), ROUND(J3579,4)&lt;(0.25-参数设置!B$3)
),"是","否")</f>
        <v>否</v>
      </c>
      <c r="L3579">
        <f t="shared" si="775"/>
        <v>35485.787179117884</v>
      </c>
      <c r="M3579">
        <f t="shared" si="776"/>
        <v>39959.135635636587</v>
      </c>
      <c r="N3579">
        <f t="shared" si="777"/>
        <v>37918.111639281793</v>
      </c>
      <c r="O3579">
        <f t="shared" si="778"/>
        <v>37349.628764936839</v>
      </c>
      <c r="P3579">
        <f t="shared" si="779"/>
        <v>0</v>
      </c>
      <c r="Q3579">
        <f t="shared" si="780"/>
        <v>0</v>
      </c>
      <c r="R3579">
        <f t="shared" si="781"/>
        <v>0</v>
      </c>
      <c r="S3579">
        <f t="shared" si="782"/>
        <v>0</v>
      </c>
      <c r="T3579">
        <f t="shared" si="783"/>
        <v>0</v>
      </c>
      <c r="U3579">
        <f>T3579*参数设置!B3580</f>
        <v>0</v>
      </c>
    </row>
    <row r="3580" spans="1:21" x14ac:dyDescent="0.25">
      <c r="A3580" s="3">
        <v>45062</v>
      </c>
      <c r="B3580">
        <f>IF(K3579="是",F3579*0.25*(价格数据!B3580/价格数据!B3579),B3579*(价格数据!B3580/价格数据!B3579))</f>
        <v>35334.78382941951</v>
      </c>
      <c r="C3580">
        <f>IF(K3579="是",F3579*0.25*(价格数据!C3580/价格数据!C3579),C3579*(价格数据!C3580/价格数据!C3579))</f>
        <v>39840.589591989105</v>
      </c>
      <c r="D3580">
        <f>IF(K3579="是",F3579*0.25*(价格数据!D3580/价格数据!D3579),D3579*(价格数据!D3580/价格数据!D3579))</f>
        <v>37897.820623191663</v>
      </c>
      <c r="E3580">
        <f>IF(K3579="是",F3579*0.25*(价格数据!E3580/价格数据!E3579),E3579*(价格数据!E3580/价格数据!E3579))</f>
        <v>37348.881809709303</v>
      </c>
      <c r="F3580">
        <f t="shared" si="770"/>
        <v>150422.07585430957</v>
      </c>
      <c r="G3580">
        <f t="shared" si="771"/>
        <v>0.23490424280304981</v>
      </c>
      <c r="H3580">
        <f t="shared" si="772"/>
        <v>0.26485866097590938</v>
      </c>
      <c r="I3580">
        <f t="shared" si="773"/>
        <v>0.2519432098510419</v>
      </c>
      <c r="J3580">
        <f t="shared" si="774"/>
        <v>0.24829388636999894</v>
      </c>
      <c r="K3580" t="str">
        <f>IF(OR(
 ROUND(G3580,4)&gt;(0.25+参数设置!B$3), ROUND(G3580,4)&lt;(0.25-参数设置!B$3),
 ROUND(H3580,4)&gt;(0.25+参数设置!B$3), ROUND(H3580,4)&lt;(0.25-参数设置!B$3),
 ROUND(I3580,4)&gt;(0.25+参数设置!B$3), ROUND(I3580,4)&lt;(0.25-参数设置!B$3),
 ROUND(J3580,4)&gt;(0.25+参数设置!B$3), ROUND(J3580,4)&lt;(0.25-参数设置!B$3)
),"是","否")</f>
        <v>否</v>
      </c>
      <c r="L3580">
        <f t="shared" si="775"/>
        <v>35334.78382941951</v>
      </c>
      <c r="M3580">
        <f t="shared" si="776"/>
        <v>39840.589591989105</v>
      </c>
      <c r="N3580">
        <f t="shared" si="777"/>
        <v>37897.820623191663</v>
      </c>
      <c r="O3580">
        <f t="shared" si="778"/>
        <v>37348.881809709303</v>
      </c>
      <c r="P3580">
        <f t="shared" si="779"/>
        <v>0</v>
      </c>
      <c r="Q3580">
        <f t="shared" si="780"/>
        <v>0</v>
      </c>
      <c r="R3580">
        <f t="shared" si="781"/>
        <v>0</v>
      </c>
      <c r="S3580">
        <f t="shared" si="782"/>
        <v>0</v>
      </c>
      <c r="T3580">
        <f t="shared" si="783"/>
        <v>0</v>
      </c>
      <c r="U3580">
        <f>T3580*参数设置!B3581</f>
        <v>0</v>
      </c>
    </row>
    <row r="3581" spans="1:21" x14ac:dyDescent="0.25">
      <c r="A3581" s="3">
        <v>45063</v>
      </c>
      <c r="B3581">
        <f>IF(K3580="是",F3580*0.25*(价格数据!B3581/价格数据!B3580),B3580*(价格数据!B3581/价格数据!B3580))</f>
        <v>35094.954979898561</v>
      </c>
      <c r="C3581">
        <f>IF(K3580="是",F3580*0.25*(价格数据!C3581/价格数据!C3580),C3580*(价格数据!C3581/价格数据!C3580))</f>
        <v>39694.686769038359</v>
      </c>
      <c r="D3581">
        <f>IF(K3580="是",F3580*0.25*(价格数据!D3581/价格数据!D3580),D3580*(价格数据!D3581/价格数据!D3580))</f>
        <v>37894.342163290501</v>
      </c>
      <c r="E3581">
        <f>IF(K3580="是",F3580*0.25*(价格数据!E3581/价格数据!E3580),E3580*(价格数据!E3581/价格数据!E3580))</f>
        <v>37347.761376867995</v>
      </c>
      <c r="F3581">
        <f t="shared" si="770"/>
        <v>150031.74528909542</v>
      </c>
      <c r="G3581">
        <f t="shared" si="771"/>
        <v>0.23391686147671126</v>
      </c>
      <c r="H3581">
        <f t="shared" si="772"/>
        <v>0.26457525167457641</v>
      </c>
      <c r="I3581">
        <f t="shared" si="773"/>
        <v>0.2525754938747935</v>
      </c>
      <c r="J3581">
        <f t="shared" si="774"/>
        <v>0.24893239297391884</v>
      </c>
      <c r="K3581" t="str">
        <f>IF(OR(
 ROUND(G3581,4)&gt;(0.25+参数设置!B$3), ROUND(G3581,4)&lt;(0.25-参数设置!B$3),
 ROUND(H3581,4)&gt;(0.25+参数设置!B$3), ROUND(H3581,4)&lt;(0.25-参数设置!B$3),
 ROUND(I3581,4)&gt;(0.25+参数设置!B$3), ROUND(I3581,4)&lt;(0.25-参数设置!B$3),
 ROUND(J3581,4)&gt;(0.25+参数设置!B$3), ROUND(J3581,4)&lt;(0.25-参数设置!B$3)
),"是","否")</f>
        <v>否</v>
      </c>
      <c r="L3581">
        <f t="shared" si="775"/>
        <v>35094.954979898561</v>
      </c>
      <c r="M3581">
        <f t="shared" si="776"/>
        <v>39694.686769038359</v>
      </c>
      <c r="N3581">
        <f t="shared" si="777"/>
        <v>37894.342163290501</v>
      </c>
      <c r="O3581">
        <f t="shared" si="778"/>
        <v>37347.761376867995</v>
      </c>
      <c r="P3581">
        <f t="shared" si="779"/>
        <v>0</v>
      </c>
      <c r="Q3581">
        <f t="shared" si="780"/>
        <v>0</v>
      </c>
      <c r="R3581">
        <f t="shared" si="781"/>
        <v>0</v>
      </c>
      <c r="S3581">
        <f t="shared" si="782"/>
        <v>0</v>
      </c>
      <c r="T3581">
        <f t="shared" si="783"/>
        <v>0</v>
      </c>
      <c r="U3581">
        <f>T3581*参数设置!B3582</f>
        <v>0</v>
      </c>
    </row>
    <row r="3582" spans="1:21" x14ac:dyDescent="0.25">
      <c r="A3582" s="3">
        <v>45064</v>
      </c>
      <c r="B3582">
        <f>IF(K3581="是",F3581*0.25*(价格数据!B3582/价格数据!B3581),B3581*(价格数据!B3582/价格数据!B3581))</f>
        <v>35086.072429916305</v>
      </c>
      <c r="C3582">
        <f>IF(K3581="是",F3581*0.25*(价格数据!C3582/价格数据!C3581),C3581*(价格数据!C3582/价格数据!C3581))</f>
        <v>39621.735357562982</v>
      </c>
      <c r="D3582">
        <f>IF(K3581="是",F3581*0.25*(价格数据!D3582/价格数据!D3581),D3581*(价格数据!D3582/价格数据!D3581))</f>
        <v>37882.747296953276</v>
      </c>
      <c r="E3582">
        <f>IF(K3581="是",F3581*0.25*(价格数据!E3582/价格数据!E3581),E3581*(价格数据!E3582/价格数据!E3581))</f>
        <v>37349.628764936831</v>
      </c>
      <c r="F3582">
        <f t="shared" si="770"/>
        <v>149940.18384936941</v>
      </c>
      <c r="G3582">
        <f t="shared" si="771"/>
        <v>0.23400046291235665</v>
      </c>
      <c r="H3582">
        <f t="shared" si="772"/>
        <v>0.26425027861355138</v>
      </c>
      <c r="I3582">
        <f t="shared" si="773"/>
        <v>0.25265239993976835</v>
      </c>
      <c r="J3582">
        <f t="shared" si="774"/>
        <v>0.24909685853432351</v>
      </c>
      <c r="K3582" t="str">
        <f>IF(OR(
 ROUND(G3582,4)&gt;(0.25+参数设置!B$3), ROUND(G3582,4)&lt;(0.25-参数设置!B$3),
 ROUND(H3582,4)&gt;(0.25+参数设置!B$3), ROUND(H3582,4)&lt;(0.25-参数设置!B$3),
 ROUND(I3582,4)&gt;(0.25+参数设置!B$3), ROUND(I3582,4)&lt;(0.25-参数设置!B$3),
 ROUND(J3582,4)&gt;(0.25+参数设置!B$3), ROUND(J3582,4)&lt;(0.25-参数设置!B$3)
),"是","否")</f>
        <v>否</v>
      </c>
      <c r="L3582">
        <f t="shared" si="775"/>
        <v>35086.072429916305</v>
      </c>
      <c r="M3582">
        <f t="shared" si="776"/>
        <v>39621.735357562982</v>
      </c>
      <c r="N3582">
        <f t="shared" si="777"/>
        <v>37882.747296953276</v>
      </c>
      <c r="O3582">
        <f t="shared" si="778"/>
        <v>37349.628764936831</v>
      </c>
      <c r="P3582">
        <f t="shared" si="779"/>
        <v>0</v>
      </c>
      <c r="Q3582">
        <f t="shared" si="780"/>
        <v>0</v>
      </c>
      <c r="R3582">
        <f t="shared" si="781"/>
        <v>0</v>
      </c>
      <c r="S3582">
        <f t="shared" si="782"/>
        <v>0</v>
      </c>
      <c r="T3582">
        <f t="shared" si="783"/>
        <v>0</v>
      </c>
      <c r="U3582">
        <f>T3582*参数设置!B3583</f>
        <v>0</v>
      </c>
    </row>
    <row r="3583" spans="1:21" x14ac:dyDescent="0.25">
      <c r="A3583" s="3">
        <v>45065</v>
      </c>
      <c r="B3583">
        <f>IF(K3582="是",F3582*0.25*(价格数据!B3583/价格数据!B3582),B3582*(价格数据!B3583/价格数据!B3582))</f>
        <v>35032.777130022754</v>
      </c>
      <c r="C3583">
        <f>IF(K3582="是",F3582*0.25*(价格数据!C3583/价格数据!C3582),C3582*(价格数据!C3583/价格数据!C3582))</f>
        <v>39484.951461046658</v>
      </c>
      <c r="D3583">
        <f>IF(K3582="是",F3582*0.25*(价格数据!D3583/价格数据!D3582),D3582*(价格数据!D3583/价格数据!D3582))</f>
        <v>37907.676259578293</v>
      </c>
      <c r="E3583">
        <f>IF(K3582="是",F3582*0.25*(价格数据!E3583/价格数据!E3582),E3582*(价格数据!E3583/价格数据!E3582))</f>
        <v>37352.616585846983</v>
      </c>
      <c r="F3583">
        <f t="shared" si="770"/>
        <v>149778.02143649469</v>
      </c>
      <c r="G3583">
        <f t="shared" si="771"/>
        <v>0.23389798312215332</v>
      </c>
      <c r="H3583">
        <f t="shared" si="772"/>
        <v>0.26362313430470924</v>
      </c>
      <c r="I3583">
        <f t="shared" si="773"/>
        <v>0.25309238228688313</v>
      </c>
      <c r="J3583">
        <f t="shared" si="774"/>
        <v>0.24938650028625428</v>
      </c>
      <c r="K3583" t="str">
        <f>IF(OR(
 ROUND(G3583,4)&gt;(0.25+参数设置!B$3), ROUND(G3583,4)&lt;(0.25-参数设置!B$3),
 ROUND(H3583,4)&gt;(0.25+参数设置!B$3), ROUND(H3583,4)&lt;(0.25-参数设置!B$3),
 ROUND(I3583,4)&gt;(0.25+参数设置!B$3), ROUND(I3583,4)&lt;(0.25-参数设置!B$3),
 ROUND(J3583,4)&gt;(0.25+参数设置!B$3), ROUND(J3583,4)&lt;(0.25-参数设置!B$3)
),"是","否")</f>
        <v>否</v>
      </c>
      <c r="L3583">
        <f t="shared" si="775"/>
        <v>35032.777130022754</v>
      </c>
      <c r="M3583">
        <f t="shared" si="776"/>
        <v>39484.951461046658</v>
      </c>
      <c r="N3583">
        <f t="shared" si="777"/>
        <v>37907.676259578293</v>
      </c>
      <c r="O3583">
        <f t="shared" si="778"/>
        <v>37352.616585846983</v>
      </c>
      <c r="P3583">
        <f t="shared" si="779"/>
        <v>0</v>
      </c>
      <c r="Q3583">
        <f t="shared" si="780"/>
        <v>0</v>
      </c>
      <c r="R3583">
        <f t="shared" si="781"/>
        <v>0</v>
      </c>
      <c r="S3583">
        <f t="shared" si="782"/>
        <v>0</v>
      </c>
      <c r="T3583">
        <f t="shared" si="783"/>
        <v>0</v>
      </c>
      <c r="U3583">
        <f>T3583*参数设置!B3584</f>
        <v>0</v>
      </c>
    </row>
    <row r="3584" spans="1:21" x14ac:dyDescent="0.25">
      <c r="A3584" s="3">
        <v>45066</v>
      </c>
      <c r="B3584">
        <f>IF(K3583="是",F3583*0.25*(价格数据!B3584/价格数据!B3583),B3583*(价格数据!B3584/价格数据!B3583))</f>
        <v>35032.777130022754</v>
      </c>
      <c r="C3584">
        <f>IF(K3583="是",F3583*0.25*(价格数据!C3584/价格数据!C3583),C3583*(价格数据!C3584/价格数据!C3583))</f>
        <v>39484.951461046658</v>
      </c>
      <c r="D3584">
        <f>IF(K3583="是",F3583*0.25*(价格数据!D3584/价格数据!D3583),D3583*(价格数据!D3584/价格数据!D3583))</f>
        <v>37907.676259578293</v>
      </c>
      <c r="E3584">
        <f>IF(K3583="是",F3583*0.25*(价格数据!E3584/价格数据!E3583),E3583*(价格数据!E3584/价格数据!E3583))</f>
        <v>37352.616585846983</v>
      </c>
      <c r="F3584">
        <f t="shared" si="770"/>
        <v>149778.02143649469</v>
      </c>
      <c r="G3584">
        <f t="shared" si="771"/>
        <v>0.23389798312215332</v>
      </c>
      <c r="H3584">
        <f t="shared" si="772"/>
        <v>0.26362313430470924</v>
      </c>
      <c r="I3584">
        <f t="shared" si="773"/>
        <v>0.25309238228688313</v>
      </c>
      <c r="J3584">
        <f t="shared" si="774"/>
        <v>0.24938650028625428</v>
      </c>
      <c r="K3584" t="str">
        <f>IF(OR(
 ROUND(G3584,4)&gt;(0.25+参数设置!B$3), ROUND(G3584,4)&lt;(0.25-参数设置!B$3),
 ROUND(H3584,4)&gt;(0.25+参数设置!B$3), ROUND(H3584,4)&lt;(0.25-参数设置!B$3),
 ROUND(I3584,4)&gt;(0.25+参数设置!B$3), ROUND(I3584,4)&lt;(0.25-参数设置!B$3),
 ROUND(J3584,4)&gt;(0.25+参数设置!B$3), ROUND(J3584,4)&lt;(0.25-参数设置!B$3)
),"是","否")</f>
        <v>否</v>
      </c>
      <c r="L3584">
        <f t="shared" si="775"/>
        <v>35032.777130022754</v>
      </c>
      <c r="M3584">
        <f t="shared" si="776"/>
        <v>39484.951461046658</v>
      </c>
      <c r="N3584">
        <f t="shared" si="777"/>
        <v>37907.676259578293</v>
      </c>
      <c r="O3584">
        <f t="shared" si="778"/>
        <v>37352.616585846983</v>
      </c>
      <c r="P3584">
        <f t="shared" si="779"/>
        <v>0</v>
      </c>
      <c r="Q3584">
        <f t="shared" si="780"/>
        <v>0</v>
      </c>
      <c r="R3584">
        <f t="shared" si="781"/>
        <v>0</v>
      </c>
      <c r="S3584">
        <f t="shared" si="782"/>
        <v>0</v>
      </c>
      <c r="T3584">
        <f t="shared" si="783"/>
        <v>0</v>
      </c>
      <c r="U3584">
        <f>T3584*参数设置!B3585</f>
        <v>0</v>
      </c>
    </row>
    <row r="3585" spans="1:21" x14ac:dyDescent="0.25">
      <c r="A3585" s="3">
        <v>45067</v>
      </c>
      <c r="B3585">
        <f>IF(K3584="是",F3584*0.25*(价格数据!B3585/价格数据!B3584),B3584*(价格数据!B3585/价格数据!B3584))</f>
        <v>35032.777130022754</v>
      </c>
      <c r="C3585">
        <f>IF(K3584="是",F3584*0.25*(价格数据!C3585/价格数据!C3584),C3584*(价格数据!C3585/价格数据!C3584))</f>
        <v>39484.951461046658</v>
      </c>
      <c r="D3585">
        <f>IF(K3584="是",F3584*0.25*(价格数据!D3585/价格数据!D3584),D3584*(价格数据!D3585/价格数据!D3584))</f>
        <v>37907.676259578293</v>
      </c>
      <c r="E3585">
        <f>IF(K3584="是",F3584*0.25*(价格数据!E3585/价格数据!E3584),E3584*(价格数据!E3585/价格数据!E3584))</f>
        <v>37352.616585846983</v>
      </c>
      <c r="F3585">
        <f t="shared" si="770"/>
        <v>149778.02143649469</v>
      </c>
      <c r="G3585">
        <f t="shared" si="771"/>
        <v>0.23389798312215332</v>
      </c>
      <c r="H3585">
        <f t="shared" si="772"/>
        <v>0.26362313430470924</v>
      </c>
      <c r="I3585">
        <f t="shared" si="773"/>
        <v>0.25309238228688313</v>
      </c>
      <c r="J3585">
        <f t="shared" si="774"/>
        <v>0.24938650028625428</v>
      </c>
      <c r="K3585" t="str">
        <f>IF(OR(
 ROUND(G3585,4)&gt;(0.25+参数设置!B$3), ROUND(G3585,4)&lt;(0.25-参数设置!B$3),
 ROUND(H3585,4)&gt;(0.25+参数设置!B$3), ROUND(H3585,4)&lt;(0.25-参数设置!B$3),
 ROUND(I3585,4)&gt;(0.25+参数设置!B$3), ROUND(I3585,4)&lt;(0.25-参数设置!B$3),
 ROUND(J3585,4)&gt;(0.25+参数设置!B$3), ROUND(J3585,4)&lt;(0.25-参数设置!B$3)
),"是","否")</f>
        <v>否</v>
      </c>
      <c r="L3585">
        <f t="shared" si="775"/>
        <v>35032.777130022754</v>
      </c>
      <c r="M3585">
        <f t="shared" si="776"/>
        <v>39484.951461046658</v>
      </c>
      <c r="N3585">
        <f t="shared" si="777"/>
        <v>37907.676259578293</v>
      </c>
      <c r="O3585">
        <f t="shared" si="778"/>
        <v>37352.616585846983</v>
      </c>
      <c r="P3585">
        <f t="shared" si="779"/>
        <v>0</v>
      </c>
      <c r="Q3585">
        <f t="shared" si="780"/>
        <v>0</v>
      </c>
      <c r="R3585">
        <f t="shared" si="781"/>
        <v>0</v>
      </c>
      <c r="S3585">
        <f t="shared" si="782"/>
        <v>0</v>
      </c>
      <c r="T3585">
        <f t="shared" si="783"/>
        <v>0</v>
      </c>
      <c r="U3585">
        <f>T3585*参数设置!B3586</f>
        <v>0</v>
      </c>
    </row>
    <row r="3586" spans="1:21" x14ac:dyDescent="0.25">
      <c r="A3586" s="3">
        <v>45068</v>
      </c>
      <c r="B3586">
        <f>IF(K3585="是",F3585*0.25*(价格数据!B3586/价格数据!B3585),B3585*(价格数据!B3586/价格数据!B3585))</f>
        <v>35210.428129667896</v>
      </c>
      <c r="C3586">
        <f>IF(K3585="是",F3585*0.25*(价格数据!C3586/价格数据!C3585),C3585*(价格数据!C3586/价格数据!C3585))</f>
        <v>39639.973210431832</v>
      </c>
      <c r="D3586">
        <f>IF(K3585="是",F3585*0.25*(价格数据!D3586/价格数据!D3585),D3585*(价格数据!D3586/价格数据!D3585))</f>
        <v>37954.345596585583</v>
      </c>
      <c r="E3586">
        <f>IF(K3585="是",F3585*0.25*(价格数据!E3586/价格数据!E3585),E3585*(价格数据!E3586/价格数据!E3585))</f>
        <v>37349.25528732306</v>
      </c>
      <c r="F3586">
        <f t="shared" si="770"/>
        <v>150154.00222400838</v>
      </c>
      <c r="G3586">
        <f t="shared" si="771"/>
        <v>0.23449543540730239</v>
      </c>
      <c r="H3586">
        <f t="shared" si="772"/>
        <v>0.263995448827895</v>
      </c>
      <c r="I3586">
        <f t="shared" si="773"/>
        <v>0.25276945692038971</v>
      </c>
      <c r="J3586">
        <f t="shared" si="774"/>
        <v>0.2487396588444129</v>
      </c>
      <c r="K3586" t="str">
        <f>IF(OR(
 ROUND(G3586,4)&gt;(0.25+参数设置!B$3), ROUND(G3586,4)&lt;(0.25-参数设置!B$3),
 ROUND(H3586,4)&gt;(0.25+参数设置!B$3), ROUND(H3586,4)&lt;(0.25-参数设置!B$3),
 ROUND(I3586,4)&gt;(0.25+参数设置!B$3), ROUND(I3586,4)&lt;(0.25-参数设置!B$3),
 ROUND(J3586,4)&gt;(0.25+参数设置!B$3), ROUND(J3586,4)&lt;(0.25-参数设置!B$3)
),"是","否")</f>
        <v>否</v>
      </c>
      <c r="L3586">
        <f t="shared" si="775"/>
        <v>35210.428129667896</v>
      </c>
      <c r="M3586">
        <f t="shared" si="776"/>
        <v>39639.973210431832</v>
      </c>
      <c r="N3586">
        <f t="shared" si="777"/>
        <v>37954.345596585583</v>
      </c>
      <c r="O3586">
        <f t="shared" si="778"/>
        <v>37349.25528732306</v>
      </c>
      <c r="P3586">
        <f t="shared" si="779"/>
        <v>0</v>
      </c>
      <c r="Q3586">
        <f t="shared" si="780"/>
        <v>0</v>
      </c>
      <c r="R3586">
        <f t="shared" si="781"/>
        <v>0</v>
      </c>
      <c r="S3586">
        <f t="shared" si="782"/>
        <v>0</v>
      </c>
      <c r="T3586">
        <f t="shared" si="783"/>
        <v>0</v>
      </c>
      <c r="U3586">
        <f>T3586*参数设置!B3587</f>
        <v>0</v>
      </c>
    </row>
    <row r="3587" spans="1:21" x14ac:dyDescent="0.25">
      <c r="A3587" s="3">
        <v>45069</v>
      </c>
      <c r="B3587">
        <f>IF(K3586="是",F3586*0.25*(价格数据!B3587/价格数据!B3586),B3586*(价格数据!B3587/价格数据!B3586))</f>
        <v>34704.12278067923</v>
      </c>
      <c r="C3587">
        <f>IF(K3586="是",F3586*0.25*(价格数据!C3587/价格数据!C3586),C3586*(价格数据!C3587/价格数据!C3586))</f>
        <v>39484.951461046658</v>
      </c>
      <c r="D3587">
        <f>IF(K3586="是",F3586*0.25*(价格数据!D3587/价格数据!D3586),D3586*(价格数据!D3587/价格数据!D3586))</f>
        <v>38048.553885575464</v>
      </c>
      <c r="E3587">
        <f>IF(K3586="是",F3586*0.25*(价格数据!E3587/价格数据!E3586),E3586*(价格数据!E3587/价格数据!E3586))</f>
        <v>37348.508332095524</v>
      </c>
      <c r="F3587">
        <f t="shared" ref="F3587:F3650" si="784">B3587+C3587+D3587+E3587</f>
        <v>149586.13645939686</v>
      </c>
      <c r="G3587">
        <f t="shared" ref="G3587:G3650" si="785">B3587/F3587</f>
        <v>0.23200093004674399</v>
      </c>
      <c r="H3587">
        <f t="shared" ref="H3587:H3650" si="786">C3587/F3587</f>
        <v>0.26396130280271202</v>
      </c>
      <c r="I3587">
        <f t="shared" ref="I3587:I3650" si="787">D3587/F3587</f>
        <v>0.25435882486277883</v>
      </c>
      <c r="J3587">
        <f t="shared" ref="J3587:J3650" si="788">E3587/F3587</f>
        <v>0.24967894228776524</v>
      </c>
      <c r="K3587" t="str">
        <f>IF(OR(
 ROUND(G3587,4)&gt;(0.25+参数设置!B$3), ROUND(G3587,4)&lt;(0.25-参数设置!B$3),
 ROUND(H3587,4)&gt;(0.25+参数设置!B$3), ROUND(H3587,4)&lt;(0.25-参数设置!B$3),
 ROUND(I3587,4)&gt;(0.25+参数设置!B$3), ROUND(I3587,4)&lt;(0.25-参数设置!B$3),
 ROUND(J3587,4)&gt;(0.25+参数设置!B$3), ROUND(J3587,4)&lt;(0.25-参数设置!B$3)
),"是","否")</f>
        <v>否</v>
      </c>
      <c r="L3587">
        <f t="shared" ref="L3587:L3650" si="789">IF(K3587="是",F3587*0.25,B3587)</f>
        <v>34704.12278067923</v>
      </c>
      <c r="M3587">
        <f t="shared" ref="M3587:M3650" si="790">IF(K3587="是",F3587*0.25,C3587)</f>
        <v>39484.951461046658</v>
      </c>
      <c r="N3587">
        <f t="shared" ref="N3587:N3650" si="791">IF(K3587="是",F3587*0.25,D3587)</f>
        <v>38048.553885575464</v>
      </c>
      <c r="O3587">
        <f t="shared" ref="O3587:O3650" si="792">IF(K3587="是",F3587*0.25,E3587)</f>
        <v>37348.508332095524</v>
      </c>
      <c r="P3587">
        <f t="shared" ref="P3587:P3650" si="793">IF(K3587="是",ABS(L3587-B3587),0)</f>
        <v>0</v>
      </c>
      <c r="Q3587">
        <f t="shared" ref="Q3587:Q3650" si="794">IF(K3587="是",ABS(M3587-C3587),0)</f>
        <v>0</v>
      </c>
      <c r="R3587">
        <f t="shared" ref="R3587:R3650" si="795">IF(K3587="是",ABS(N3587-D3587),0)</f>
        <v>0</v>
      </c>
      <c r="S3587">
        <f t="shared" ref="S3587:S3650" si="796">IF(K3587="是",ABS(O3587-E3587),0)</f>
        <v>0</v>
      </c>
      <c r="T3587">
        <f t="shared" ref="T3587:T3650" si="797">P3587+Q3587+R3587+S3587</f>
        <v>0</v>
      </c>
      <c r="U3587">
        <f>T3587*参数设置!B3588</f>
        <v>0</v>
      </c>
    </row>
    <row r="3588" spans="1:21" x14ac:dyDescent="0.25">
      <c r="A3588" s="3">
        <v>45070</v>
      </c>
      <c r="B3588">
        <f>IF(K3587="是",F3587*0.25*(价格数据!B3588/价格数据!B3587),B3587*(价格数据!B3588/价格数据!B3587))</f>
        <v>34233.347631619596</v>
      </c>
      <c r="C3588">
        <f>IF(K3587="是",F3587*0.25*(价格数据!C3588/价格数据!C3587),C3587*(价格数据!C3588/价格数据!C3587))</f>
        <v>39685.567842603938</v>
      </c>
      <c r="D3588">
        <f>IF(K3587="是",F3587*0.25*(价格数据!D3588/价格数据!D3587),D3587*(价格数据!D3588/价格数据!D3587))</f>
        <v>38026.233767876322</v>
      </c>
      <c r="E3588">
        <f>IF(K3587="是",F3587*0.25*(价格数据!E3588/价格数据!E3587),E3587*(价格数据!E3588/价格数据!E3587))</f>
        <v>37347.387899254216</v>
      </c>
      <c r="F3588">
        <f t="shared" si="784"/>
        <v>149292.53714135406</v>
      </c>
      <c r="G3588">
        <f t="shared" si="785"/>
        <v>0.22930381040551659</v>
      </c>
      <c r="H3588">
        <f t="shared" si="786"/>
        <v>0.26582419056237627</v>
      </c>
      <c r="I3588">
        <f t="shared" si="787"/>
        <v>0.25470954205749813</v>
      </c>
      <c r="J3588">
        <f t="shared" si="788"/>
        <v>0.25016245697460909</v>
      </c>
      <c r="K3588" t="str">
        <f>IF(OR(
 ROUND(G3588,4)&gt;(0.25+参数设置!B$3), ROUND(G3588,4)&lt;(0.25-参数设置!B$3),
 ROUND(H3588,4)&gt;(0.25+参数设置!B$3), ROUND(H3588,4)&lt;(0.25-参数设置!B$3),
 ROUND(I3588,4)&gt;(0.25+参数设置!B$3), ROUND(I3588,4)&lt;(0.25-参数设置!B$3),
 ROUND(J3588,4)&gt;(0.25+参数设置!B$3), ROUND(J3588,4)&lt;(0.25-参数设置!B$3)
),"是","否")</f>
        <v>是</v>
      </c>
      <c r="L3588">
        <f t="shared" si="789"/>
        <v>37323.134285338514</v>
      </c>
      <c r="M3588">
        <f t="shared" si="790"/>
        <v>37323.134285338514</v>
      </c>
      <c r="N3588">
        <f t="shared" si="791"/>
        <v>37323.134285338514</v>
      </c>
      <c r="O3588">
        <f t="shared" si="792"/>
        <v>37323.134285338514</v>
      </c>
      <c r="P3588">
        <f t="shared" si="793"/>
        <v>3089.7866537189184</v>
      </c>
      <c r="Q3588">
        <f t="shared" si="794"/>
        <v>2362.4335572654236</v>
      </c>
      <c r="R3588">
        <f t="shared" si="795"/>
        <v>703.09948253780749</v>
      </c>
      <c r="S3588">
        <f t="shared" si="796"/>
        <v>24.253613915701862</v>
      </c>
      <c r="T3588">
        <f t="shared" si="797"/>
        <v>6179.5733074378513</v>
      </c>
      <c r="U3588">
        <f>T3588*参数设置!B3589</f>
        <v>0</v>
      </c>
    </row>
    <row r="3589" spans="1:21" x14ac:dyDescent="0.25">
      <c r="A3589" s="3">
        <v>45071</v>
      </c>
      <c r="B3589">
        <f>IF(K3588="是",F3588*0.25*(价格数据!B3589/价格数据!B3588),B3588*(价格数据!B3589/价格数据!B3588))</f>
        <v>37235.975954106536</v>
      </c>
      <c r="C3589">
        <f>IF(K3588="是",F3588*0.25*(价格数据!C3589/价格数据!C3588),C3588*(价格数据!C3589/价格数据!C3588))</f>
        <v>37177.340792036404</v>
      </c>
      <c r="D3589">
        <f>IF(K3588="是",F3588*0.25*(价格数据!D3589/价格数据!D3588),D3588*(价格数据!D3589/价格数据!D3588))</f>
        <v>37276.758833576401</v>
      </c>
      <c r="E3589">
        <f>IF(K3588="是",F3588*0.25*(价格数据!E3589/价格数据!E3588),E3588*(价格数据!E3589/价格数据!E3588))</f>
        <v>37324.253990564132</v>
      </c>
      <c r="F3589">
        <f t="shared" si="784"/>
        <v>149014.32957028347</v>
      </c>
      <c r="G3589">
        <f t="shared" si="785"/>
        <v>0.2498818473463921</v>
      </c>
      <c r="H3589">
        <f t="shared" si="786"/>
        <v>0.24948836061099411</v>
      </c>
      <c r="I3589">
        <f t="shared" si="787"/>
        <v>0.25015553162620247</v>
      </c>
      <c r="J3589">
        <f t="shared" si="788"/>
        <v>0.25047426041641135</v>
      </c>
      <c r="K3589" t="str">
        <f>IF(OR(
 ROUND(G3589,4)&gt;(0.25+参数设置!B$3), ROUND(G3589,4)&lt;(0.25-参数设置!B$3),
 ROUND(H3589,4)&gt;(0.25+参数设置!B$3), ROUND(H3589,4)&lt;(0.25-参数设置!B$3),
 ROUND(I3589,4)&gt;(0.25+参数设置!B$3), ROUND(I3589,4)&lt;(0.25-参数设置!B$3),
 ROUND(J3589,4)&gt;(0.25+参数设置!B$3), ROUND(J3589,4)&lt;(0.25-参数设置!B$3)
),"是","否")</f>
        <v>否</v>
      </c>
      <c r="L3589">
        <f t="shared" si="789"/>
        <v>37235.975954106536</v>
      </c>
      <c r="M3589">
        <f t="shared" si="790"/>
        <v>37177.340792036404</v>
      </c>
      <c r="N3589">
        <f t="shared" si="791"/>
        <v>37276.758833576401</v>
      </c>
      <c r="O3589">
        <f t="shared" si="792"/>
        <v>37324.253990564132</v>
      </c>
      <c r="P3589">
        <f t="shared" si="793"/>
        <v>0</v>
      </c>
      <c r="Q3589">
        <f t="shared" si="794"/>
        <v>0</v>
      </c>
      <c r="R3589">
        <f t="shared" si="795"/>
        <v>0</v>
      </c>
      <c r="S3589">
        <f t="shared" si="796"/>
        <v>0</v>
      </c>
      <c r="T3589">
        <f t="shared" si="797"/>
        <v>0</v>
      </c>
      <c r="U3589">
        <f>T3589*参数设置!B3590</f>
        <v>0</v>
      </c>
    </row>
    <row r="3590" spans="1:21" x14ac:dyDescent="0.25">
      <c r="A3590" s="3">
        <v>45072</v>
      </c>
      <c r="B3590">
        <f>IF(K3589="是",F3589*0.25*(价格数据!B3590/价格数据!B3589),B3589*(价格数据!B3590/价格数据!B3589))</f>
        <v>37284.397249235408</v>
      </c>
      <c r="C3590">
        <f>IF(K3589="是",F3589*0.25*(价格数据!C3590/价格数据!C3589),C3589*(价格数据!C3590/价格数据!C3589))</f>
        <v>36962.9385960039</v>
      </c>
      <c r="D3590">
        <f>IF(K3589="是",F3589*0.25*(价格数据!D3590/价格数据!D3589),D3589*(价格数据!D3590/价格数据!D3589))</f>
        <v>37275.051761732393</v>
      </c>
      <c r="E3590">
        <f>IF(K3589="是",F3589*0.25*(价格数据!E3590/价格数据!E3589),E3589*(价格数据!E3590/价格数据!E3589))</f>
        <v>37324.627225639335</v>
      </c>
      <c r="F3590">
        <f t="shared" si="784"/>
        <v>148847.01483261105</v>
      </c>
      <c r="G3590">
        <f t="shared" si="785"/>
        <v>0.25048804163902338</v>
      </c>
      <c r="H3590">
        <f t="shared" si="786"/>
        <v>0.24832838359285422</v>
      </c>
      <c r="I3590">
        <f t="shared" si="787"/>
        <v>0.25042525578125174</v>
      </c>
      <c r="J3590">
        <f t="shared" si="788"/>
        <v>0.25075831898687057</v>
      </c>
      <c r="K3590" t="str">
        <f>IF(OR(
 ROUND(G3590,4)&gt;(0.25+参数设置!B$3), ROUND(G3590,4)&lt;(0.25-参数设置!B$3),
 ROUND(H3590,4)&gt;(0.25+参数设置!B$3), ROUND(H3590,4)&lt;(0.25-参数设置!B$3),
 ROUND(I3590,4)&gt;(0.25+参数设置!B$3), ROUND(I3590,4)&lt;(0.25-参数设置!B$3),
 ROUND(J3590,4)&gt;(0.25+参数设置!B$3), ROUND(J3590,4)&lt;(0.25-参数设置!B$3)
),"是","否")</f>
        <v>否</v>
      </c>
      <c r="L3590">
        <f t="shared" si="789"/>
        <v>37284.397249235408</v>
      </c>
      <c r="M3590">
        <f t="shared" si="790"/>
        <v>36962.9385960039</v>
      </c>
      <c r="N3590">
        <f t="shared" si="791"/>
        <v>37275.051761732393</v>
      </c>
      <c r="O3590">
        <f t="shared" si="792"/>
        <v>37324.627225639335</v>
      </c>
      <c r="P3590">
        <f t="shared" si="793"/>
        <v>0</v>
      </c>
      <c r="Q3590">
        <f t="shared" si="794"/>
        <v>0</v>
      </c>
      <c r="R3590">
        <f t="shared" si="795"/>
        <v>0</v>
      </c>
      <c r="S3590">
        <f t="shared" si="796"/>
        <v>0</v>
      </c>
      <c r="T3590">
        <f t="shared" si="797"/>
        <v>0</v>
      </c>
      <c r="U3590">
        <f>T3590*参数设置!B3591</f>
        <v>0</v>
      </c>
    </row>
    <row r="3591" spans="1:21" x14ac:dyDescent="0.25">
      <c r="A3591" s="3">
        <v>45073</v>
      </c>
      <c r="B3591">
        <f>IF(K3590="是",F3590*0.25*(价格数据!B3591/价格数据!B3590),B3590*(价格数据!B3591/价格数据!B3590))</f>
        <v>37284.397249235408</v>
      </c>
      <c r="C3591">
        <f>IF(K3590="是",F3590*0.25*(价格数据!C3591/价格数据!C3590),C3590*(价格数据!C3591/价格数据!C3590))</f>
        <v>36962.9385960039</v>
      </c>
      <c r="D3591">
        <f>IF(K3590="是",F3590*0.25*(价格数据!D3591/价格数据!D3590),D3590*(价格数据!D3591/价格数据!D3590))</f>
        <v>37275.051761732393</v>
      </c>
      <c r="E3591">
        <f>IF(K3590="是",F3590*0.25*(价格数据!E3591/价格数据!E3590),E3590*(价格数据!E3591/价格数据!E3590))</f>
        <v>37324.627225639335</v>
      </c>
      <c r="F3591">
        <f t="shared" si="784"/>
        <v>148847.01483261105</v>
      </c>
      <c r="G3591">
        <f t="shared" si="785"/>
        <v>0.25048804163902338</v>
      </c>
      <c r="H3591">
        <f t="shared" si="786"/>
        <v>0.24832838359285422</v>
      </c>
      <c r="I3591">
        <f t="shared" si="787"/>
        <v>0.25042525578125174</v>
      </c>
      <c r="J3591">
        <f t="shared" si="788"/>
        <v>0.25075831898687057</v>
      </c>
      <c r="K3591" t="str">
        <f>IF(OR(
 ROUND(G3591,4)&gt;(0.25+参数设置!B$3), ROUND(G3591,4)&lt;(0.25-参数设置!B$3),
 ROUND(H3591,4)&gt;(0.25+参数设置!B$3), ROUND(H3591,4)&lt;(0.25-参数设置!B$3),
 ROUND(I3591,4)&gt;(0.25+参数设置!B$3), ROUND(I3591,4)&lt;(0.25-参数设置!B$3),
 ROUND(J3591,4)&gt;(0.25+参数设置!B$3), ROUND(J3591,4)&lt;(0.25-参数设置!B$3)
),"是","否")</f>
        <v>否</v>
      </c>
      <c r="L3591">
        <f t="shared" si="789"/>
        <v>37284.397249235408</v>
      </c>
      <c r="M3591">
        <f t="shared" si="790"/>
        <v>36962.9385960039</v>
      </c>
      <c r="N3591">
        <f t="shared" si="791"/>
        <v>37275.051761732393</v>
      </c>
      <c r="O3591">
        <f t="shared" si="792"/>
        <v>37324.627225639335</v>
      </c>
      <c r="P3591">
        <f t="shared" si="793"/>
        <v>0</v>
      </c>
      <c r="Q3591">
        <f t="shared" si="794"/>
        <v>0</v>
      </c>
      <c r="R3591">
        <f t="shared" si="795"/>
        <v>0</v>
      </c>
      <c r="S3591">
        <f t="shared" si="796"/>
        <v>0</v>
      </c>
      <c r="T3591">
        <f t="shared" si="797"/>
        <v>0</v>
      </c>
      <c r="U3591">
        <f>T3591*参数设置!B3592</f>
        <v>0</v>
      </c>
    </row>
    <row r="3592" spans="1:21" x14ac:dyDescent="0.25">
      <c r="A3592" s="3">
        <v>45074</v>
      </c>
      <c r="B3592">
        <f>IF(K3591="是",F3591*0.25*(价格数据!B3592/价格数据!B3591),B3591*(价格数据!B3592/价格数据!B3591))</f>
        <v>37284.397249235408</v>
      </c>
      <c r="C3592">
        <f>IF(K3591="是",F3591*0.25*(价格数据!C3592/价格数据!C3591),C3591*(价格数据!C3592/价格数据!C3591))</f>
        <v>36962.9385960039</v>
      </c>
      <c r="D3592">
        <f>IF(K3591="是",F3591*0.25*(价格数据!D3592/价格数据!D3591),D3591*(价格数据!D3592/价格数据!D3591))</f>
        <v>37275.051761732393</v>
      </c>
      <c r="E3592">
        <f>IF(K3591="是",F3591*0.25*(价格数据!E3592/价格数据!E3591),E3591*(价格数据!E3592/价格数据!E3591))</f>
        <v>37324.627225639335</v>
      </c>
      <c r="F3592">
        <f t="shared" si="784"/>
        <v>148847.01483261105</v>
      </c>
      <c r="G3592">
        <f t="shared" si="785"/>
        <v>0.25048804163902338</v>
      </c>
      <c r="H3592">
        <f t="shared" si="786"/>
        <v>0.24832838359285422</v>
      </c>
      <c r="I3592">
        <f t="shared" si="787"/>
        <v>0.25042525578125174</v>
      </c>
      <c r="J3592">
        <f t="shared" si="788"/>
        <v>0.25075831898687057</v>
      </c>
      <c r="K3592" t="str">
        <f>IF(OR(
 ROUND(G3592,4)&gt;(0.25+参数设置!B$3), ROUND(G3592,4)&lt;(0.25-参数设置!B$3),
 ROUND(H3592,4)&gt;(0.25+参数设置!B$3), ROUND(H3592,4)&lt;(0.25-参数设置!B$3),
 ROUND(I3592,4)&gt;(0.25+参数设置!B$3), ROUND(I3592,4)&lt;(0.25-参数设置!B$3),
 ROUND(J3592,4)&gt;(0.25+参数设置!B$3), ROUND(J3592,4)&lt;(0.25-参数设置!B$3)
),"是","否")</f>
        <v>否</v>
      </c>
      <c r="L3592">
        <f t="shared" si="789"/>
        <v>37284.397249235408</v>
      </c>
      <c r="M3592">
        <f t="shared" si="790"/>
        <v>36962.9385960039</v>
      </c>
      <c r="N3592">
        <f t="shared" si="791"/>
        <v>37275.051761732393</v>
      </c>
      <c r="O3592">
        <f t="shared" si="792"/>
        <v>37324.627225639335</v>
      </c>
      <c r="P3592">
        <f t="shared" si="793"/>
        <v>0</v>
      </c>
      <c r="Q3592">
        <f t="shared" si="794"/>
        <v>0</v>
      </c>
      <c r="R3592">
        <f t="shared" si="795"/>
        <v>0</v>
      </c>
      <c r="S3592">
        <f t="shared" si="796"/>
        <v>0</v>
      </c>
      <c r="T3592">
        <f t="shared" si="797"/>
        <v>0</v>
      </c>
      <c r="U3592">
        <f>T3592*参数设置!B3593</f>
        <v>0</v>
      </c>
    </row>
    <row r="3593" spans="1:21" x14ac:dyDescent="0.25">
      <c r="A3593" s="3">
        <v>45075</v>
      </c>
      <c r="B3593">
        <f>IF(K3592="是",F3592*0.25*(价格数据!B3593/价格数据!B3592),B3592*(价格数据!B3593/价格数据!B3592))</f>
        <v>37129.449104823005</v>
      </c>
      <c r="C3593">
        <f>IF(K3592="是",F3592*0.25*(价格数据!C3593/价格数据!C3592),C3592*(价格数据!C3593/价格数据!C3592))</f>
        <v>36997.242947369108</v>
      </c>
      <c r="D3593">
        <f>IF(K3592="是",F3592*0.25*(价格数据!D3593/价格数据!D3592),D3592*(价格数据!D3593/价格数据!D3592))</f>
        <v>37283.587120952412</v>
      </c>
      <c r="E3593">
        <f>IF(K3592="是",F3592*0.25*(价格数据!E3593/价格数据!E3592),E3592*(价格数据!E3593/价格数据!E3592))</f>
        <v>37323.880755488928</v>
      </c>
      <c r="F3593">
        <f t="shared" si="784"/>
        <v>148734.15992863345</v>
      </c>
      <c r="G3593">
        <f t="shared" si="785"/>
        <v>0.24963632512288156</v>
      </c>
      <c r="H3593">
        <f t="shared" si="786"/>
        <v>0.24874744957796752</v>
      </c>
      <c r="I3593">
        <f t="shared" si="787"/>
        <v>0.25067265743687966</v>
      </c>
      <c r="J3593">
        <f t="shared" si="788"/>
        <v>0.25094356786227123</v>
      </c>
      <c r="K3593" t="str">
        <f>IF(OR(
 ROUND(G3593,4)&gt;(0.25+参数设置!B$3), ROUND(G3593,4)&lt;(0.25-参数设置!B$3),
 ROUND(H3593,4)&gt;(0.25+参数设置!B$3), ROUND(H3593,4)&lt;(0.25-参数设置!B$3),
 ROUND(I3593,4)&gt;(0.25+参数设置!B$3), ROUND(I3593,4)&lt;(0.25-参数设置!B$3),
 ROUND(J3593,4)&gt;(0.25+参数设置!B$3), ROUND(J3593,4)&lt;(0.25-参数设置!B$3)
),"是","否")</f>
        <v>否</v>
      </c>
      <c r="L3593">
        <f t="shared" si="789"/>
        <v>37129.449104823005</v>
      </c>
      <c r="M3593">
        <f t="shared" si="790"/>
        <v>36997.242947369108</v>
      </c>
      <c r="N3593">
        <f t="shared" si="791"/>
        <v>37283.587120952412</v>
      </c>
      <c r="O3593">
        <f t="shared" si="792"/>
        <v>37323.880755488928</v>
      </c>
      <c r="P3593">
        <f t="shared" si="793"/>
        <v>0</v>
      </c>
      <c r="Q3593">
        <f t="shared" si="794"/>
        <v>0</v>
      </c>
      <c r="R3593">
        <f t="shared" si="795"/>
        <v>0</v>
      </c>
      <c r="S3593">
        <f t="shared" si="796"/>
        <v>0</v>
      </c>
      <c r="T3593">
        <f t="shared" si="797"/>
        <v>0</v>
      </c>
      <c r="U3593">
        <f>T3593*参数设置!B3594</f>
        <v>0</v>
      </c>
    </row>
    <row r="3594" spans="1:21" x14ac:dyDescent="0.25">
      <c r="A3594" s="3">
        <v>45076</v>
      </c>
      <c r="B3594">
        <f>IF(K3593="是",F3593*0.25*(价格数据!B3594/价格数据!B3593),B3593*(价格数据!B3594/价格数据!B3593))</f>
        <v>37168.186140926111</v>
      </c>
      <c r="C3594">
        <f>IF(K3593="是",F3593*0.25*(价格数据!C3594/价格数据!C3593),C3593*(价格数据!C3594/价格数据!C3593))</f>
        <v>36877.177717590901</v>
      </c>
      <c r="D3594">
        <f>IF(K3593="是",F3593*0.25*(价格数据!D3594/价格数据!D3593),D3593*(价格数据!D3594/价格数据!D3593))</f>
        <v>37313.745390196484</v>
      </c>
      <c r="E3594">
        <f>IF(K3593="是",F3593*0.25*(价格数据!E3594/价格数据!E3593),E3593*(价格数据!E3594/价格数据!E3593))</f>
        <v>37319.775169661683</v>
      </c>
      <c r="F3594">
        <f t="shared" si="784"/>
        <v>148678.88441837518</v>
      </c>
      <c r="G3594">
        <f t="shared" si="785"/>
        <v>0.24998967598073063</v>
      </c>
      <c r="H3594">
        <f t="shared" si="786"/>
        <v>0.24803238107316106</v>
      </c>
      <c r="I3594">
        <f t="shared" si="787"/>
        <v>0.25096869361218377</v>
      </c>
      <c r="J3594">
        <f t="shared" si="788"/>
        <v>0.25100924933392454</v>
      </c>
      <c r="K3594" t="str">
        <f>IF(OR(
 ROUND(G3594,4)&gt;(0.25+参数设置!B$3), ROUND(G3594,4)&lt;(0.25-参数设置!B$3),
 ROUND(H3594,4)&gt;(0.25+参数设置!B$3), ROUND(H3594,4)&lt;(0.25-参数设置!B$3),
 ROUND(I3594,4)&gt;(0.25+参数设置!B$3), ROUND(I3594,4)&lt;(0.25-参数设置!B$3),
 ROUND(J3594,4)&gt;(0.25+参数设置!B$3), ROUND(J3594,4)&lt;(0.25-参数设置!B$3)
),"是","否")</f>
        <v>否</v>
      </c>
      <c r="L3594">
        <f t="shared" si="789"/>
        <v>37168.186140926111</v>
      </c>
      <c r="M3594">
        <f t="shared" si="790"/>
        <v>36877.177717590901</v>
      </c>
      <c r="N3594">
        <f t="shared" si="791"/>
        <v>37313.745390196484</v>
      </c>
      <c r="O3594">
        <f t="shared" si="792"/>
        <v>37319.775169661683</v>
      </c>
      <c r="P3594">
        <f t="shared" si="793"/>
        <v>0</v>
      </c>
      <c r="Q3594">
        <f t="shared" si="794"/>
        <v>0</v>
      </c>
      <c r="R3594">
        <f t="shared" si="795"/>
        <v>0</v>
      </c>
      <c r="S3594">
        <f t="shared" si="796"/>
        <v>0</v>
      </c>
      <c r="T3594">
        <f t="shared" si="797"/>
        <v>0</v>
      </c>
      <c r="U3594">
        <f>T3594*参数设置!B3595</f>
        <v>0</v>
      </c>
    </row>
    <row r="3595" spans="1:21" x14ac:dyDescent="0.25">
      <c r="A3595" s="3">
        <v>45077</v>
      </c>
      <c r="B3595">
        <f>IF(K3594="是",F3594*0.25*(价格数据!B3595/价格数据!B3594),B3594*(价格数据!B3595/价格数据!B3594))</f>
        <v>36819.552815998191</v>
      </c>
      <c r="C3595">
        <f>IF(K3594="是",F3594*0.25*(价格数据!C3595/价格数据!C3594),C3594*(价格数据!C3595/价格数据!C3594))</f>
        <v>37434.623427275415</v>
      </c>
      <c r="D3595">
        <f>IF(K3594="是",F3594*0.25*(价格数据!D3595/价格数据!D3594),D3594*(价格数据!D3595/价格数据!D3594))</f>
        <v>37333.092204428525</v>
      </c>
      <c r="E3595">
        <f>IF(K3594="是",F3594*0.25*(价格数据!E3595/价格数据!E3594),E3594*(价格数据!E3595/价格数据!E3594))</f>
        <v>37322.014580112904</v>
      </c>
      <c r="F3595">
        <f t="shared" si="784"/>
        <v>148909.28302781502</v>
      </c>
      <c r="G3595">
        <f t="shared" si="785"/>
        <v>0.24726163518711325</v>
      </c>
      <c r="H3595">
        <f t="shared" si="786"/>
        <v>0.25139214067858306</v>
      </c>
      <c r="I3595">
        <f t="shared" si="787"/>
        <v>0.25071030794940441</v>
      </c>
      <c r="J3595">
        <f t="shared" si="788"/>
        <v>0.25063591618489939</v>
      </c>
      <c r="K3595" t="str">
        <f>IF(OR(
 ROUND(G3595,4)&gt;(0.25+参数设置!B$3), ROUND(G3595,4)&lt;(0.25-参数设置!B$3),
 ROUND(H3595,4)&gt;(0.25+参数设置!B$3), ROUND(H3595,4)&lt;(0.25-参数设置!B$3),
 ROUND(I3595,4)&gt;(0.25+参数设置!B$3), ROUND(I3595,4)&lt;(0.25-参数设置!B$3),
 ROUND(J3595,4)&gt;(0.25+参数设置!B$3), ROUND(J3595,4)&lt;(0.25-参数设置!B$3)
),"是","否")</f>
        <v>否</v>
      </c>
      <c r="L3595">
        <f t="shared" si="789"/>
        <v>36819.552815998191</v>
      </c>
      <c r="M3595">
        <f t="shared" si="790"/>
        <v>37434.623427275415</v>
      </c>
      <c r="N3595">
        <f t="shared" si="791"/>
        <v>37333.092204428525</v>
      </c>
      <c r="O3595">
        <f t="shared" si="792"/>
        <v>37322.014580112904</v>
      </c>
      <c r="P3595">
        <f t="shared" si="793"/>
        <v>0</v>
      </c>
      <c r="Q3595">
        <f t="shared" si="794"/>
        <v>0</v>
      </c>
      <c r="R3595">
        <f t="shared" si="795"/>
        <v>0</v>
      </c>
      <c r="S3595">
        <f t="shared" si="796"/>
        <v>0</v>
      </c>
      <c r="T3595">
        <f t="shared" si="797"/>
        <v>0</v>
      </c>
      <c r="U3595">
        <f>T3595*参数设置!B3596</f>
        <v>0</v>
      </c>
    </row>
    <row r="3596" spans="1:21" x14ac:dyDescent="0.25">
      <c r="A3596" s="3">
        <v>45078</v>
      </c>
      <c r="B3596">
        <f>IF(K3595="是",F3595*0.25*(价格数据!B3596/价格数据!B3595),B3595*(价格数据!B3596/价格数据!B3595))</f>
        <v>36897.026888204397</v>
      </c>
      <c r="C3596">
        <f>IF(K3595="是",F3595*0.25*(价格数据!C3596/价格数据!C3595),C3595*(价格数据!C3596/价格数据!C3595))</f>
        <v>37408.895163751513</v>
      </c>
      <c r="D3596">
        <f>IF(K3595="是",F3595*0.25*(价格数据!D3596/价格数据!D3595),D3595*(价格数据!D3596/价格数据!D3595))</f>
        <v>37363.819497620607</v>
      </c>
      <c r="E3596">
        <f>IF(K3595="是",F3595*0.25*(价格数据!E3596/价格数据!E3595),E3595*(价格数据!E3596/价格数据!E3595))</f>
        <v>37322.761050263318</v>
      </c>
      <c r="F3596">
        <f t="shared" si="784"/>
        <v>148992.50259983982</v>
      </c>
      <c r="G3596">
        <f t="shared" si="785"/>
        <v>0.24764351389748429</v>
      </c>
      <c r="H3596">
        <f t="shared" si="786"/>
        <v>0.25107904432093037</v>
      </c>
      <c r="I3596">
        <f t="shared" si="787"/>
        <v>0.25077650784866257</v>
      </c>
      <c r="J3596">
        <f t="shared" si="788"/>
        <v>0.25050093393292289</v>
      </c>
      <c r="K3596" t="str">
        <f>IF(OR(
 ROUND(G3596,4)&gt;(0.25+参数设置!B$3), ROUND(G3596,4)&lt;(0.25-参数设置!B$3),
 ROUND(H3596,4)&gt;(0.25+参数设置!B$3), ROUND(H3596,4)&lt;(0.25-参数设置!B$3),
 ROUND(I3596,4)&gt;(0.25+参数设置!B$3), ROUND(I3596,4)&lt;(0.25-参数设置!B$3),
 ROUND(J3596,4)&gt;(0.25+参数设置!B$3), ROUND(J3596,4)&lt;(0.25-参数设置!B$3)
),"是","否")</f>
        <v>否</v>
      </c>
      <c r="L3596">
        <f t="shared" si="789"/>
        <v>36897.026888204397</v>
      </c>
      <c r="M3596">
        <f t="shared" si="790"/>
        <v>37408.895163751513</v>
      </c>
      <c r="N3596">
        <f t="shared" si="791"/>
        <v>37363.819497620607</v>
      </c>
      <c r="O3596">
        <f t="shared" si="792"/>
        <v>37322.761050263318</v>
      </c>
      <c r="P3596">
        <f t="shared" si="793"/>
        <v>0</v>
      </c>
      <c r="Q3596">
        <f t="shared" si="794"/>
        <v>0</v>
      </c>
      <c r="R3596">
        <f t="shared" si="795"/>
        <v>0</v>
      </c>
      <c r="S3596">
        <f t="shared" si="796"/>
        <v>0</v>
      </c>
      <c r="T3596">
        <f t="shared" si="797"/>
        <v>0</v>
      </c>
      <c r="U3596">
        <f>T3596*参数设置!B3597</f>
        <v>0</v>
      </c>
    </row>
    <row r="3597" spans="1:21" x14ac:dyDescent="0.25">
      <c r="A3597" s="3">
        <v>45079</v>
      </c>
      <c r="B3597">
        <f>IF(K3596="是",F3596*0.25*(价格数据!B3597/价格数据!B3596),B3596*(价格数据!B3597/价格数据!B3596))</f>
        <v>37410.292616570492</v>
      </c>
      <c r="C3597">
        <f>IF(K3596="是",F3596*0.25*(价格数据!C3597/价格数据!C3596),C3596*(价格数据!C3597/价格数据!C3596))</f>
        <v>37520.384305688414</v>
      </c>
      <c r="D3597">
        <f>IF(K3596="是",F3596*0.25*(价格数据!D3597/价格数据!D3596),D3596*(价格数据!D3597/价格数据!D3596))</f>
        <v>37313.176366248481</v>
      </c>
      <c r="E3597">
        <f>IF(K3596="是",F3596*0.25*(价格数据!E3597/价格数据!E3596),E3596*(价格数据!E3597/价格数据!E3596))</f>
        <v>37326.120165940156</v>
      </c>
      <c r="F3597">
        <f t="shared" si="784"/>
        <v>149569.97345444752</v>
      </c>
      <c r="G3597">
        <f t="shared" si="785"/>
        <v>0.25011900284895106</v>
      </c>
      <c r="H3597">
        <f t="shared" si="786"/>
        <v>0.25085505759694132</v>
      </c>
      <c r="I3597">
        <f t="shared" si="787"/>
        <v>0.24946969972962149</v>
      </c>
      <c r="J3597">
        <f t="shared" si="788"/>
        <v>0.2495562398244863</v>
      </c>
      <c r="K3597" t="str">
        <f>IF(OR(
 ROUND(G3597,4)&gt;(0.25+参数设置!B$3), ROUND(G3597,4)&lt;(0.25-参数设置!B$3),
 ROUND(H3597,4)&gt;(0.25+参数设置!B$3), ROUND(H3597,4)&lt;(0.25-参数设置!B$3),
 ROUND(I3597,4)&gt;(0.25+参数设置!B$3), ROUND(I3597,4)&lt;(0.25-参数设置!B$3),
 ROUND(J3597,4)&gt;(0.25+参数设置!B$3), ROUND(J3597,4)&lt;(0.25-参数设置!B$3)
),"是","否")</f>
        <v>否</v>
      </c>
      <c r="L3597">
        <f t="shared" si="789"/>
        <v>37410.292616570492</v>
      </c>
      <c r="M3597">
        <f t="shared" si="790"/>
        <v>37520.384305688414</v>
      </c>
      <c r="N3597">
        <f t="shared" si="791"/>
        <v>37313.176366248481</v>
      </c>
      <c r="O3597">
        <f t="shared" si="792"/>
        <v>37326.120165940156</v>
      </c>
      <c r="P3597">
        <f t="shared" si="793"/>
        <v>0</v>
      </c>
      <c r="Q3597">
        <f t="shared" si="794"/>
        <v>0</v>
      </c>
      <c r="R3597">
        <f t="shared" si="795"/>
        <v>0</v>
      </c>
      <c r="S3597">
        <f t="shared" si="796"/>
        <v>0</v>
      </c>
      <c r="T3597">
        <f t="shared" si="797"/>
        <v>0</v>
      </c>
      <c r="U3597">
        <f>T3597*参数设置!B3598</f>
        <v>0</v>
      </c>
    </row>
    <row r="3598" spans="1:21" x14ac:dyDescent="0.25">
      <c r="A3598" s="3">
        <v>45080</v>
      </c>
      <c r="B3598">
        <f>IF(K3597="是",F3597*0.25*(价格数据!B3598/价格数据!B3597),B3597*(价格数据!B3598/价格数据!B3597))</f>
        <v>37410.292616570492</v>
      </c>
      <c r="C3598">
        <f>IF(K3597="是",F3597*0.25*(价格数据!C3598/价格数据!C3597),C3597*(价格数据!C3598/价格数据!C3597))</f>
        <v>37520.384305688414</v>
      </c>
      <c r="D3598">
        <f>IF(K3597="是",F3597*0.25*(价格数据!D3598/价格数据!D3597),D3597*(价格数据!D3598/价格数据!D3597))</f>
        <v>37313.176366248481</v>
      </c>
      <c r="E3598">
        <f>IF(K3597="是",F3597*0.25*(价格数据!E3598/价格数据!E3597),E3597*(价格数据!E3598/价格数据!E3597))</f>
        <v>37326.120165940156</v>
      </c>
      <c r="F3598">
        <f t="shared" si="784"/>
        <v>149569.97345444752</v>
      </c>
      <c r="G3598">
        <f t="shared" si="785"/>
        <v>0.25011900284895106</v>
      </c>
      <c r="H3598">
        <f t="shared" si="786"/>
        <v>0.25085505759694132</v>
      </c>
      <c r="I3598">
        <f t="shared" si="787"/>
        <v>0.24946969972962149</v>
      </c>
      <c r="J3598">
        <f t="shared" si="788"/>
        <v>0.2495562398244863</v>
      </c>
      <c r="K3598" t="str">
        <f>IF(OR(
 ROUND(G3598,4)&gt;(0.25+参数设置!B$3), ROUND(G3598,4)&lt;(0.25-参数设置!B$3),
 ROUND(H3598,4)&gt;(0.25+参数设置!B$3), ROUND(H3598,4)&lt;(0.25-参数设置!B$3),
 ROUND(I3598,4)&gt;(0.25+参数设置!B$3), ROUND(I3598,4)&lt;(0.25-参数设置!B$3),
 ROUND(J3598,4)&gt;(0.25+参数设置!B$3), ROUND(J3598,4)&lt;(0.25-参数设置!B$3)
),"是","否")</f>
        <v>否</v>
      </c>
      <c r="L3598">
        <f t="shared" si="789"/>
        <v>37410.292616570492</v>
      </c>
      <c r="M3598">
        <f t="shared" si="790"/>
        <v>37520.384305688414</v>
      </c>
      <c r="N3598">
        <f t="shared" si="791"/>
        <v>37313.176366248481</v>
      </c>
      <c r="O3598">
        <f t="shared" si="792"/>
        <v>37326.120165940156</v>
      </c>
      <c r="P3598">
        <f t="shared" si="793"/>
        <v>0</v>
      </c>
      <c r="Q3598">
        <f t="shared" si="794"/>
        <v>0</v>
      </c>
      <c r="R3598">
        <f t="shared" si="795"/>
        <v>0</v>
      </c>
      <c r="S3598">
        <f t="shared" si="796"/>
        <v>0</v>
      </c>
      <c r="T3598">
        <f t="shared" si="797"/>
        <v>0</v>
      </c>
      <c r="U3598">
        <f>T3598*参数设置!B3599</f>
        <v>0</v>
      </c>
    </row>
    <row r="3599" spans="1:21" x14ac:dyDescent="0.25">
      <c r="A3599" s="3">
        <v>45081</v>
      </c>
      <c r="B3599">
        <f>IF(K3598="是",F3598*0.25*(价格数据!B3599/价格数据!B3598),B3598*(价格数据!B3599/价格数据!B3598))</f>
        <v>37410.292616570492</v>
      </c>
      <c r="C3599">
        <f>IF(K3598="是",F3598*0.25*(价格数据!C3599/价格数据!C3598),C3598*(价格数据!C3599/价格数据!C3598))</f>
        <v>37520.384305688414</v>
      </c>
      <c r="D3599">
        <f>IF(K3598="是",F3598*0.25*(价格数据!D3599/价格数据!D3598),D3598*(价格数据!D3599/价格数据!D3598))</f>
        <v>37313.176366248481</v>
      </c>
      <c r="E3599">
        <f>IF(K3598="是",F3598*0.25*(价格数据!E3599/价格数据!E3598),E3598*(价格数据!E3599/价格数据!E3598))</f>
        <v>37326.120165940156</v>
      </c>
      <c r="F3599">
        <f t="shared" si="784"/>
        <v>149569.97345444752</v>
      </c>
      <c r="G3599">
        <f t="shared" si="785"/>
        <v>0.25011900284895106</v>
      </c>
      <c r="H3599">
        <f t="shared" si="786"/>
        <v>0.25085505759694132</v>
      </c>
      <c r="I3599">
        <f t="shared" si="787"/>
        <v>0.24946969972962149</v>
      </c>
      <c r="J3599">
        <f t="shared" si="788"/>
        <v>0.2495562398244863</v>
      </c>
      <c r="K3599" t="str">
        <f>IF(OR(
 ROUND(G3599,4)&gt;(0.25+参数设置!B$3), ROUND(G3599,4)&lt;(0.25-参数设置!B$3),
 ROUND(H3599,4)&gt;(0.25+参数设置!B$3), ROUND(H3599,4)&lt;(0.25-参数设置!B$3),
 ROUND(I3599,4)&gt;(0.25+参数设置!B$3), ROUND(I3599,4)&lt;(0.25-参数设置!B$3),
 ROUND(J3599,4)&gt;(0.25+参数设置!B$3), ROUND(J3599,4)&lt;(0.25-参数设置!B$3)
),"是","否")</f>
        <v>否</v>
      </c>
      <c r="L3599">
        <f t="shared" si="789"/>
        <v>37410.292616570492</v>
      </c>
      <c r="M3599">
        <f t="shared" si="790"/>
        <v>37520.384305688414</v>
      </c>
      <c r="N3599">
        <f t="shared" si="791"/>
        <v>37313.176366248481</v>
      </c>
      <c r="O3599">
        <f t="shared" si="792"/>
        <v>37326.120165940156</v>
      </c>
      <c r="P3599">
        <f t="shared" si="793"/>
        <v>0</v>
      </c>
      <c r="Q3599">
        <f t="shared" si="794"/>
        <v>0</v>
      </c>
      <c r="R3599">
        <f t="shared" si="795"/>
        <v>0</v>
      </c>
      <c r="S3599">
        <f t="shared" si="796"/>
        <v>0</v>
      </c>
      <c r="T3599">
        <f t="shared" si="797"/>
        <v>0</v>
      </c>
      <c r="U3599">
        <f>T3599*参数设置!B3600</f>
        <v>0</v>
      </c>
    </row>
    <row r="3600" spans="1:21" x14ac:dyDescent="0.25">
      <c r="A3600" s="3">
        <v>45082</v>
      </c>
      <c r="B3600">
        <f>IF(K3599="是",F3599*0.25*(价格数据!B3600/价格数据!B3599),B3599*(价格数据!B3600/价格数据!B3599))</f>
        <v>37235.975954106536</v>
      </c>
      <c r="C3600">
        <f>IF(K3599="是",F3599*0.25*(价格数据!C3600/价格数据!C3599),C3599*(价格数据!C3600/价格数据!C3599))</f>
        <v>37083.0038257821</v>
      </c>
      <c r="D3600">
        <f>IF(K3599="是",F3599*0.25*(价格数据!D3600/价格数据!D3599),D3599*(价格数据!D3600/价格数据!D3599))</f>
        <v>37350.447434842579</v>
      </c>
      <c r="E3600">
        <f>IF(K3599="是",F3599*0.25*(价格数据!E3600/价格数据!E3599),E3599*(价格数据!E3600/价格数据!E3599))</f>
        <v>37323.880755488928</v>
      </c>
      <c r="F3600">
        <f t="shared" si="784"/>
        <v>148993.30797022016</v>
      </c>
      <c r="G3600">
        <f t="shared" si="785"/>
        <v>0.24991710340137577</v>
      </c>
      <c r="H3600">
        <f t="shared" si="786"/>
        <v>0.24889039870967905</v>
      </c>
      <c r="I3600">
        <f t="shared" si="787"/>
        <v>0.25068540287935581</v>
      </c>
      <c r="J3600">
        <f t="shared" si="788"/>
        <v>0.25050709500958923</v>
      </c>
      <c r="K3600" t="str">
        <f>IF(OR(
 ROUND(G3600,4)&gt;(0.25+参数设置!B$3), ROUND(G3600,4)&lt;(0.25-参数设置!B$3),
 ROUND(H3600,4)&gt;(0.25+参数设置!B$3), ROUND(H3600,4)&lt;(0.25-参数设置!B$3),
 ROUND(I3600,4)&gt;(0.25+参数设置!B$3), ROUND(I3600,4)&lt;(0.25-参数设置!B$3),
 ROUND(J3600,4)&gt;(0.25+参数设置!B$3), ROUND(J3600,4)&lt;(0.25-参数设置!B$3)
),"是","否")</f>
        <v>否</v>
      </c>
      <c r="L3600">
        <f t="shared" si="789"/>
        <v>37235.975954106536</v>
      </c>
      <c r="M3600">
        <f t="shared" si="790"/>
        <v>37083.0038257821</v>
      </c>
      <c r="N3600">
        <f t="shared" si="791"/>
        <v>37350.447434842579</v>
      </c>
      <c r="O3600">
        <f t="shared" si="792"/>
        <v>37323.880755488928</v>
      </c>
      <c r="P3600">
        <f t="shared" si="793"/>
        <v>0</v>
      </c>
      <c r="Q3600">
        <f t="shared" si="794"/>
        <v>0</v>
      </c>
      <c r="R3600">
        <f t="shared" si="795"/>
        <v>0</v>
      </c>
      <c r="S3600">
        <f t="shared" si="796"/>
        <v>0</v>
      </c>
      <c r="T3600">
        <f t="shared" si="797"/>
        <v>0</v>
      </c>
      <c r="U3600">
        <f>T3600*参数设置!B3601</f>
        <v>0</v>
      </c>
    </row>
    <row r="3601" spans="1:21" x14ac:dyDescent="0.25">
      <c r="A3601" s="3">
        <v>45083</v>
      </c>
      <c r="B3601">
        <f>IF(K3600="是",F3600*0.25*(价格数据!B3601/价格数据!B3600),B3600*(价格数据!B3601/价格数据!B3600))</f>
        <v>36877.658370152843</v>
      </c>
      <c r="C3601">
        <f>IF(K3600="是",F3600*0.25*(价格数据!C3601/价格数据!C3600),C3600*(价格数据!C3601/价格数据!C3600))</f>
        <v>37366.014724545013</v>
      </c>
      <c r="D3601">
        <f>IF(K3600="是",F3600*0.25*(价格数据!D3601/价格数据!D3600),D3600*(价格数据!D3601/价格数据!D3600))</f>
        <v>37364.388521568617</v>
      </c>
      <c r="E3601">
        <f>IF(K3600="是",F3600*0.25*(价格数据!E3601/价格数据!E3600),E3600*(价格数据!E3601/价格数据!E3600))</f>
        <v>37325.000460714546</v>
      </c>
      <c r="F3601">
        <f t="shared" si="784"/>
        <v>148933.062076981</v>
      </c>
      <c r="G3601">
        <f t="shared" si="785"/>
        <v>0.24761230217029581</v>
      </c>
      <c r="H3601">
        <f t="shared" si="786"/>
        <v>0.250891334693912</v>
      </c>
      <c r="I3601">
        <f t="shared" si="787"/>
        <v>0.25088041567463099</v>
      </c>
      <c r="J3601">
        <f t="shared" si="788"/>
        <v>0.25061594746116128</v>
      </c>
      <c r="K3601" t="str">
        <f>IF(OR(
 ROUND(G3601,4)&gt;(0.25+参数设置!B$3), ROUND(G3601,4)&lt;(0.25-参数设置!B$3),
 ROUND(H3601,4)&gt;(0.25+参数设置!B$3), ROUND(H3601,4)&lt;(0.25-参数设置!B$3),
 ROUND(I3601,4)&gt;(0.25+参数设置!B$3), ROUND(I3601,4)&lt;(0.25-参数设置!B$3),
 ROUND(J3601,4)&gt;(0.25+参数设置!B$3), ROUND(J3601,4)&lt;(0.25-参数设置!B$3)
),"是","否")</f>
        <v>否</v>
      </c>
      <c r="L3601">
        <f t="shared" si="789"/>
        <v>36877.658370152843</v>
      </c>
      <c r="M3601">
        <f t="shared" si="790"/>
        <v>37366.014724545013</v>
      </c>
      <c r="N3601">
        <f t="shared" si="791"/>
        <v>37364.388521568617</v>
      </c>
      <c r="O3601">
        <f t="shared" si="792"/>
        <v>37325.000460714546</v>
      </c>
      <c r="P3601">
        <f t="shared" si="793"/>
        <v>0</v>
      </c>
      <c r="Q3601">
        <f t="shared" si="794"/>
        <v>0</v>
      </c>
      <c r="R3601">
        <f t="shared" si="795"/>
        <v>0</v>
      </c>
      <c r="S3601">
        <f t="shared" si="796"/>
        <v>0</v>
      </c>
      <c r="T3601">
        <f t="shared" si="797"/>
        <v>0</v>
      </c>
      <c r="U3601">
        <f>T3601*参数设置!B3602</f>
        <v>0</v>
      </c>
    </row>
    <row r="3602" spans="1:21" x14ac:dyDescent="0.25">
      <c r="A3602" s="3">
        <v>45084</v>
      </c>
      <c r="B3602">
        <f>IF(K3601="是",F3601*0.25*(价格数据!B3602/价格数据!B3601),B3601*(价格数据!B3602/价格数据!B3601))</f>
        <v>36761.447261843539</v>
      </c>
      <c r="C3602">
        <f>IF(K3601="是",F3601*0.25*(价格数据!C3602/价格数据!C3601),C3601*(价格数据!C3602/价格数据!C3601))</f>
        <v>37417.471251592811</v>
      </c>
      <c r="D3602">
        <f>IF(K3601="是",F3601*0.25*(价格数据!D3602/价格数据!D3601),D3601*(价格数据!D3602/价格数据!D3601))</f>
        <v>37399.952518318707</v>
      </c>
      <c r="E3602">
        <f>IF(K3601="是",F3601*0.25*(价格数据!E3602/价格数据!E3601),E3601*(价格数据!E3602/价格数据!E3601))</f>
        <v>37325.373695789742</v>
      </c>
      <c r="F3602">
        <f t="shared" si="784"/>
        <v>148904.24472754481</v>
      </c>
      <c r="G3602">
        <f t="shared" si="785"/>
        <v>0.2468797805536519</v>
      </c>
      <c r="H3602">
        <f t="shared" si="786"/>
        <v>0.25128545744318331</v>
      </c>
      <c r="I3602">
        <f t="shared" si="787"/>
        <v>0.25116780644333331</v>
      </c>
      <c r="J3602">
        <f t="shared" si="788"/>
        <v>0.25066695555983148</v>
      </c>
      <c r="K3602" t="str">
        <f>IF(OR(
 ROUND(G3602,4)&gt;(0.25+参数设置!B$3), ROUND(G3602,4)&lt;(0.25-参数设置!B$3),
 ROUND(H3602,4)&gt;(0.25+参数设置!B$3), ROUND(H3602,4)&lt;(0.25-参数设置!B$3),
 ROUND(I3602,4)&gt;(0.25+参数设置!B$3), ROUND(I3602,4)&lt;(0.25-参数设置!B$3),
 ROUND(J3602,4)&gt;(0.25+参数设置!B$3), ROUND(J3602,4)&lt;(0.25-参数设置!B$3)
),"是","否")</f>
        <v>否</v>
      </c>
      <c r="L3602">
        <f t="shared" si="789"/>
        <v>36761.447261843539</v>
      </c>
      <c r="M3602">
        <f t="shared" si="790"/>
        <v>37417.471251592811</v>
      </c>
      <c r="N3602">
        <f t="shared" si="791"/>
        <v>37399.952518318707</v>
      </c>
      <c r="O3602">
        <f t="shared" si="792"/>
        <v>37325.373695789742</v>
      </c>
      <c r="P3602">
        <f t="shared" si="793"/>
        <v>0</v>
      </c>
      <c r="Q3602">
        <f t="shared" si="794"/>
        <v>0</v>
      </c>
      <c r="R3602">
        <f t="shared" si="795"/>
        <v>0</v>
      </c>
      <c r="S3602">
        <f t="shared" si="796"/>
        <v>0</v>
      </c>
      <c r="T3602">
        <f t="shared" si="797"/>
        <v>0</v>
      </c>
      <c r="U3602">
        <f>T3602*参数设置!B3603</f>
        <v>0</v>
      </c>
    </row>
    <row r="3603" spans="1:21" x14ac:dyDescent="0.25">
      <c r="A3603" s="3">
        <v>45085</v>
      </c>
      <c r="B3603">
        <f>IF(K3602="是",F3602*0.25*(价格数据!B3603/价格数据!B3602),B3602*(价格数据!B3603/价格数据!B3602))</f>
        <v>37071.343550668353</v>
      </c>
      <c r="C3603">
        <f>IF(K3602="是",F3602*0.25*(价格数据!C3603/价格数据!C3602),C3602*(价格数据!C3603/价格数据!C3602))</f>
        <v>37203.0690555603</v>
      </c>
      <c r="D3603">
        <f>IF(K3602="是",F3602*0.25*(价格数据!D3603/价格数据!D3602),D3602*(价格数据!D3603/价格数据!D3602))</f>
        <v>37382.881799878662</v>
      </c>
      <c r="E3603">
        <f>IF(K3602="是",F3602*0.25*(价格数据!E3603/价格数据!E3602),E3602*(价格数据!E3603/价格数据!E3602))</f>
        <v>37325.373695789742</v>
      </c>
      <c r="F3603">
        <f t="shared" si="784"/>
        <v>148982.66810189706</v>
      </c>
      <c r="G3603">
        <f t="shared" si="785"/>
        <v>0.24882990768639823</v>
      </c>
      <c r="H3603">
        <f t="shared" si="786"/>
        <v>0.249714074325177</v>
      </c>
      <c r="I3603">
        <f t="shared" si="787"/>
        <v>0.25092101165962843</v>
      </c>
      <c r="J3603">
        <f t="shared" si="788"/>
        <v>0.25053500632879633</v>
      </c>
      <c r="K3603" t="str">
        <f>IF(OR(
 ROUND(G3603,4)&gt;(0.25+参数设置!B$3), ROUND(G3603,4)&lt;(0.25-参数设置!B$3),
 ROUND(H3603,4)&gt;(0.25+参数设置!B$3), ROUND(H3603,4)&lt;(0.25-参数设置!B$3),
 ROUND(I3603,4)&gt;(0.25+参数设置!B$3), ROUND(I3603,4)&lt;(0.25-参数设置!B$3),
 ROUND(J3603,4)&gt;(0.25+参数设置!B$3), ROUND(J3603,4)&lt;(0.25-参数设置!B$3)
),"是","否")</f>
        <v>否</v>
      </c>
      <c r="L3603">
        <f t="shared" si="789"/>
        <v>37071.343550668353</v>
      </c>
      <c r="M3603">
        <f t="shared" si="790"/>
        <v>37203.0690555603</v>
      </c>
      <c r="N3603">
        <f t="shared" si="791"/>
        <v>37382.881799878662</v>
      </c>
      <c r="O3603">
        <f t="shared" si="792"/>
        <v>37325.373695789742</v>
      </c>
      <c r="P3603">
        <f t="shared" si="793"/>
        <v>0</v>
      </c>
      <c r="Q3603">
        <f t="shared" si="794"/>
        <v>0</v>
      </c>
      <c r="R3603">
        <f t="shared" si="795"/>
        <v>0</v>
      </c>
      <c r="S3603">
        <f t="shared" si="796"/>
        <v>0</v>
      </c>
      <c r="T3603">
        <f t="shared" si="797"/>
        <v>0</v>
      </c>
      <c r="U3603">
        <f>T3603*参数设置!B3604</f>
        <v>0</v>
      </c>
    </row>
    <row r="3604" spans="1:21" x14ac:dyDescent="0.25">
      <c r="A3604" s="3">
        <v>45086</v>
      </c>
      <c r="B3604">
        <f>IF(K3603="是",F3603*0.25*(价格数据!B3604/价格数据!B3603),B3603*(价格数据!B3604/价格数据!B3603))</f>
        <v>37226.291695080763</v>
      </c>
      <c r="C3604">
        <f>IF(K3603="是",F3603*0.25*(价格数据!C3604/价格数据!C3603),C3603*(价格数据!C3604/价格数据!C3603))</f>
        <v>37520.384305688407</v>
      </c>
      <c r="D3604">
        <f>IF(K3603="是",F3603*0.25*(价格数据!D3604/价格数据!D3603),D3603*(价格数据!D3604/价格数据!D3603))</f>
        <v>37404.789221876723</v>
      </c>
      <c r="E3604">
        <f>IF(K3603="是",F3603*0.25*(价格数据!E3604/价格数据!E3603),E3603*(价格数据!E3604/价格数据!E3603))</f>
        <v>37319.40193458648</v>
      </c>
      <c r="F3604">
        <f t="shared" si="784"/>
        <v>149470.86715723237</v>
      </c>
      <c r="G3604">
        <f t="shared" si="785"/>
        <v>0.24905382836858397</v>
      </c>
      <c r="H3604">
        <f t="shared" si="786"/>
        <v>0.25102138643659383</v>
      </c>
      <c r="I3604">
        <f t="shared" si="787"/>
        <v>0.25024802446974254</v>
      </c>
      <c r="J3604">
        <f t="shared" si="788"/>
        <v>0.24967676072507972</v>
      </c>
      <c r="K3604" t="str">
        <f>IF(OR(
 ROUND(G3604,4)&gt;(0.25+参数设置!B$3), ROUND(G3604,4)&lt;(0.25-参数设置!B$3),
 ROUND(H3604,4)&gt;(0.25+参数设置!B$3), ROUND(H3604,4)&lt;(0.25-参数设置!B$3),
 ROUND(I3604,4)&gt;(0.25+参数设置!B$3), ROUND(I3604,4)&lt;(0.25-参数设置!B$3),
 ROUND(J3604,4)&gt;(0.25+参数设置!B$3), ROUND(J3604,4)&lt;(0.25-参数设置!B$3)
),"是","否")</f>
        <v>否</v>
      </c>
      <c r="L3604">
        <f t="shared" si="789"/>
        <v>37226.291695080763</v>
      </c>
      <c r="M3604">
        <f t="shared" si="790"/>
        <v>37520.384305688407</v>
      </c>
      <c r="N3604">
        <f t="shared" si="791"/>
        <v>37404.789221876723</v>
      </c>
      <c r="O3604">
        <f t="shared" si="792"/>
        <v>37319.40193458648</v>
      </c>
      <c r="P3604">
        <f t="shared" si="793"/>
        <v>0</v>
      </c>
      <c r="Q3604">
        <f t="shared" si="794"/>
        <v>0</v>
      </c>
      <c r="R3604">
        <f t="shared" si="795"/>
        <v>0</v>
      </c>
      <c r="S3604">
        <f t="shared" si="796"/>
        <v>0</v>
      </c>
      <c r="T3604">
        <f t="shared" si="797"/>
        <v>0</v>
      </c>
      <c r="U3604">
        <f>T3604*参数设置!B3605</f>
        <v>0</v>
      </c>
    </row>
    <row r="3605" spans="1:21" x14ac:dyDescent="0.25">
      <c r="A3605" s="3">
        <v>45087</v>
      </c>
      <c r="B3605">
        <f>IF(K3604="是",F3604*0.25*(价格数据!B3605/价格数据!B3604),B3604*(价格数据!B3605/价格数据!B3604))</f>
        <v>37226.291695080763</v>
      </c>
      <c r="C3605">
        <f>IF(K3604="是",F3604*0.25*(价格数据!C3605/价格数据!C3604),C3604*(价格数据!C3605/价格数据!C3604))</f>
        <v>37520.384305688407</v>
      </c>
      <c r="D3605">
        <f>IF(K3604="是",F3604*0.25*(价格数据!D3605/价格数据!D3604),D3604*(价格数据!D3605/价格数据!D3604))</f>
        <v>37404.789221876723</v>
      </c>
      <c r="E3605">
        <f>IF(K3604="是",F3604*0.25*(价格数据!E3605/价格数据!E3604),E3604*(价格数据!E3605/价格数据!E3604))</f>
        <v>37319.40193458648</v>
      </c>
      <c r="F3605">
        <f t="shared" si="784"/>
        <v>149470.86715723237</v>
      </c>
      <c r="G3605">
        <f t="shared" si="785"/>
        <v>0.24905382836858397</v>
      </c>
      <c r="H3605">
        <f t="shared" si="786"/>
        <v>0.25102138643659383</v>
      </c>
      <c r="I3605">
        <f t="shared" si="787"/>
        <v>0.25024802446974254</v>
      </c>
      <c r="J3605">
        <f t="shared" si="788"/>
        <v>0.24967676072507972</v>
      </c>
      <c r="K3605" t="str">
        <f>IF(OR(
 ROUND(G3605,4)&gt;(0.25+参数设置!B$3), ROUND(G3605,4)&lt;(0.25-参数设置!B$3),
 ROUND(H3605,4)&gt;(0.25+参数设置!B$3), ROUND(H3605,4)&lt;(0.25-参数设置!B$3),
 ROUND(I3605,4)&gt;(0.25+参数设置!B$3), ROUND(I3605,4)&lt;(0.25-参数设置!B$3),
 ROUND(J3605,4)&gt;(0.25+参数设置!B$3), ROUND(J3605,4)&lt;(0.25-参数设置!B$3)
),"是","否")</f>
        <v>否</v>
      </c>
      <c r="L3605">
        <f t="shared" si="789"/>
        <v>37226.291695080763</v>
      </c>
      <c r="M3605">
        <f t="shared" si="790"/>
        <v>37520.384305688407</v>
      </c>
      <c r="N3605">
        <f t="shared" si="791"/>
        <v>37404.789221876723</v>
      </c>
      <c r="O3605">
        <f t="shared" si="792"/>
        <v>37319.40193458648</v>
      </c>
      <c r="P3605">
        <f t="shared" si="793"/>
        <v>0</v>
      </c>
      <c r="Q3605">
        <f t="shared" si="794"/>
        <v>0</v>
      </c>
      <c r="R3605">
        <f t="shared" si="795"/>
        <v>0</v>
      </c>
      <c r="S3605">
        <f t="shared" si="796"/>
        <v>0</v>
      </c>
      <c r="T3605">
        <f t="shared" si="797"/>
        <v>0</v>
      </c>
      <c r="U3605">
        <f>T3605*参数设置!B3606</f>
        <v>0</v>
      </c>
    </row>
    <row r="3606" spans="1:21" x14ac:dyDescent="0.25">
      <c r="A3606" s="3">
        <v>45088</v>
      </c>
      <c r="B3606">
        <f>IF(K3605="是",F3605*0.25*(价格数据!B3606/价格数据!B3605),B3605*(价格数据!B3606/价格数据!B3605))</f>
        <v>37226.291695080763</v>
      </c>
      <c r="C3606">
        <f>IF(K3605="是",F3605*0.25*(价格数据!C3606/价格数据!C3605),C3605*(价格数据!C3606/价格数据!C3605))</f>
        <v>37520.384305688407</v>
      </c>
      <c r="D3606">
        <f>IF(K3605="是",F3605*0.25*(价格数据!D3606/价格数据!D3605),D3605*(价格数据!D3606/价格数据!D3605))</f>
        <v>37404.789221876723</v>
      </c>
      <c r="E3606">
        <f>IF(K3605="是",F3605*0.25*(价格数据!E3606/价格数据!E3605),E3605*(价格数据!E3606/价格数据!E3605))</f>
        <v>37319.40193458648</v>
      </c>
      <c r="F3606">
        <f t="shared" si="784"/>
        <v>149470.86715723237</v>
      </c>
      <c r="G3606">
        <f t="shared" si="785"/>
        <v>0.24905382836858397</v>
      </c>
      <c r="H3606">
        <f t="shared" si="786"/>
        <v>0.25102138643659383</v>
      </c>
      <c r="I3606">
        <f t="shared" si="787"/>
        <v>0.25024802446974254</v>
      </c>
      <c r="J3606">
        <f t="shared" si="788"/>
        <v>0.24967676072507972</v>
      </c>
      <c r="K3606" t="str">
        <f>IF(OR(
 ROUND(G3606,4)&gt;(0.25+参数设置!B$3), ROUND(G3606,4)&lt;(0.25-参数设置!B$3),
 ROUND(H3606,4)&gt;(0.25+参数设置!B$3), ROUND(H3606,4)&lt;(0.25-参数设置!B$3),
 ROUND(I3606,4)&gt;(0.25+参数设置!B$3), ROUND(I3606,4)&lt;(0.25-参数设置!B$3),
 ROUND(J3606,4)&gt;(0.25+参数设置!B$3), ROUND(J3606,4)&lt;(0.25-参数设置!B$3)
),"是","否")</f>
        <v>否</v>
      </c>
      <c r="L3606">
        <f t="shared" si="789"/>
        <v>37226.291695080763</v>
      </c>
      <c r="M3606">
        <f t="shared" si="790"/>
        <v>37520.384305688407</v>
      </c>
      <c r="N3606">
        <f t="shared" si="791"/>
        <v>37404.789221876723</v>
      </c>
      <c r="O3606">
        <f t="shared" si="792"/>
        <v>37319.40193458648</v>
      </c>
      <c r="P3606">
        <f t="shared" si="793"/>
        <v>0</v>
      </c>
      <c r="Q3606">
        <f t="shared" si="794"/>
        <v>0</v>
      </c>
      <c r="R3606">
        <f t="shared" si="795"/>
        <v>0</v>
      </c>
      <c r="S3606">
        <f t="shared" si="796"/>
        <v>0</v>
      </c>
      <c r="T3606">
        <f t="shared" si="797"/>
        <v>0</v>
      </c>
      <c r="U3606">
        <f>T3606*参数设置!B3607</f>
        <v>0</v>
      </c>
    </row>
    <row r="3607" spans="1:21" x14ac:dyDescent="0.25">
      <c r="A3607" s="3">
        <v>45089</v>
      </c>
      <c r="B3607">
        <f>IF(K3606="是",F3606*0.25*(价格数据!B3607/价格数据!B3606),B3606*(价格数据!B3607/价格数据!B3606))</f>
        <v>37265.028731183862</v>
      </c>
      <c r="C3607">
        <f>IF(K3606="是",F3606*0.25*(价格数据!C3607/价格数据!C3606),C3606*(价格数据!C3607/价格数据!C3606))</f>
        <v>37546.11256921231</v>
      </c>
      <c r="D3607">
        <f>IF(K3606="是",F3606*0.25*(价格数据!D3607/价格数据!D3606),D3606*(价格数据!D3607/价格数据!D3606))</f>
        <v>37425.84310795278</v>
      </c>
      <c r="E3607">
        <f>IF(K3606="是",F3606*0.25*(价格数据!E3607/价格数据!E3606),E3606*(价格数据!E3607/价格数据!E3606))</f>
        <v>37324.253990564124</v>
      </c>
      <c r="F3607">
        <f t="shared" si="784"/>
        <v>149561.23839891309</v>
      </c>
      <c r="G3607">
        <f t="shared" si="785"/>
        <v>0.24916234400112242</v>
      </c>
      <c r="H3607">
        <f t="shared" si="786"/>
        <v>0.25104173361461796</v>
      </c>
      <c r="I3607">
        <f t="shared" si="787"/>
        <v>0.25023758500935739</v>
      </c>
      <c r="J3607">
        <f t="shared" si="788"/>
        <v>0.24955833737490216</v>
      </c>
      <c r="K3607" t="str">
        <f>IF(OR(
 ROUND(G3607,4)&gt;(0.25+参数设置!B$3), ROUND(G3607,4)&lt;(0.25-参数设置!B$3),
 ROUND(H3607,4)&gt;(0.25+参数设置!B$3), ROUND(H3607,4)&lt;(0.25-参数设置!B$3),
 ROUND(I3607,4)&gt;(0.25+参数设置!B$3), ROUND(I3607,4)&lt;(0.25-参数设置!B$3),
 ROUND(J3607,4)&gt;(0.25+参数设置!B$3), ROUND(J3607,4)&lt;(0.25-参数设置!B$3)
),"是","否")</f>
        <v>否</v>
      </c>
      <c r="L3607">
        <f t="shared" si="789"/>
        <v>37265.028731183862</v>
      </c>
      <c r="M3607">
        <f t="shared" si="790"/>
        <v>37546.11256921231</v>
      </c>
      <c r="N3607">
        <f t="shared" si="791"/>
        <v>37425.84310795278</v>
      </c>
      <c r="O3607">
        <f t="shared" si="792"/>
        <v>37324.253990564124</v>
      </c>
      <c r="P3607">
        <f t="shared" si="793"/>
        <v>0</v>
      </c>
      <c r="Q3607">
        <f t="shared" si="794"/>
        <v>0</v>
      </c>
      <c r="R3607">
        <f t="shared" si="795"/>
        <v>0</v>
      </c>
      <c r="S3607">
        <f t="shared" si="796"/>
        <v>0</v>
      </c>
      <c r="T3607">
        <f t="shared" si="797"/>
        <v>0</v>
      </c>
      <c r="U3607">
        <f>T3607*参数设置!B3608</f>
        <v>0</v>
      </c>
    </row>
    <row r="3608" spans="1:21" x14ac:dyDescent="0.25">
      <c r="A3608" s="3">
        <v>45090</v>
      </c>
      <c r="B3608">
        <f>IF(K3607="是",F3607*0.25*(价格数据!B3608/价格数据!B3607),B3607*(价格数据!B3608/价格数据!B3607))</f>
        <v>37545.872242931349</v>
      </c>
      <c r="C3608">
        <f>IF(K3607="是",F3607*0.25*(价格数据!C3608/价格数据!C3607),C3607*(价格数据!C3608/价格数据!C3607))</f>
        <v>37631.873447625308</v>
      </c>
      <c r="D3608">
        <f>IF(K3607="是",F3607*0.25*(价格数据!D3608/价格数据!D3607),D3607*(价格数据!D3608/价格数据!D3607))</f>
        <v>37467.381856156884</v>
      </c>
      <c r="E3608">
        <f>IF(K3607="是",F3607*0.25*(价格数据!E3608/价格数据!E3607),E3607*(价格数据!E3608/价格数据!E3607))</f>
        <v>37321.6413450377</v>
      </c>
      <c r="F3608">
        <f t="shared" si="784"/>
        <v>149966.76889175124</v>
      </c>
      <c r="G3608">
        <f t="shared" si="785"/>
        <v>0.25036128017156017</v>
      </c>
      <c r="H3608">
        <f t="shared" si="786"/>
        <v>0.25093474858279224</v>
      </c>
      <c r="I3608">
        <f t="shared" si="787"/>
        <v>0.24983789497526299</v>
      </c>
      <c r="J3608">
        <f t="shared" si="788"/>
        <v>0.24886607627038457</v>
      </c>
      <c r="K3608" t="str">
        <f>IF(OR(
 ROUND(G3608,4)&gt;(0.25+参数设置!B$3), ROUND(G3608,4)&lt;(0.25-参数设置!B$3),
 ROUND(H3608,4)&gt;(0.25+参数设置!B$3), ROUND(H3608,4)&lt;(0.25-参数设置!B$3),
 ROUND(I3608,4)&gt;(0.25+参数设置!B$3), ROUND(I3608,4)&lt;(0.25-参数设置!B$3),
 ROUND(J3608,4)&gt;(0.25+参数设置!B$3), ROUND(J3608,4)&lt;(0.25-参数设置!B$3)
),"是","否")</f>
        <v>否</v>
      </c>
      <c r="L3608">
        <f t="shared" si="789"/>
        <v>37545.872242931349</v>
      </c>
      <c r="M3608">
        <f t="shared" si="790"/>
        <v>37631.873447625308</v>
      </c>
      <c r="N3608">
        <f t="shared" si="791"/>
        <v>37467.381856156884</v>
      </c>
      <c r="O3608">
        <f t="shared" si="792"/>
        <v>37321.6413450377</v>
      </c>
      <c r="P3608">
        <f t="shared" si="793"/>
        <v>0</v>
      </c>
      <c r="Q3608">
        <f t="shared" si="794"/>
        <v>0</v>
      </c>
      <c r="R3608">
        <f t="shared" si="795"/>
        <v>0</v>
      </c>
      <c r="S3608">
        <f t="shared" si="796"/>
        <v>0</v>
      </c>
      <c r="T3608">
        <f t="shared" si="797"/>
        <v>0</v>
      </c>
      <c r="U3608">
        <f>T3608*参数设置!B3609</f>
        <v>0</v>
      </c>
    </row>
    <row r="3609" spans="1:21" x14ac:dyDescent="0.25">
      <c r="A3609" s="3">
        <v>45091</v>
      </c>
      <c r="B3609">
        <f>IF(K3608="是",F3608*0.25*(价格数据!B3609/价格数据!B3608),B3608*(价格数据!B3609/价格数据!B3608))</f>
        <v>37545.872242931349</v>
      </c>
      <c r="C3609">
        <f>IF(K3608="是",F3608*0.25*(价格数据!C3609/价格数据!C3608),C3608*(价格数据!C3609/价格数据!C3608))</f>
        <v>37417.471251592804</v>
      </c>
      <c r="D3609">
        <f>IF(K3608="是",F3608*0.25*(价格数据!D3609/价格数据!D3608),D3608*(价格数据!D3609/价格数据!D3608))</f>
        <v>37494.410493686948</v>
      </c>
      <c r="E3609">
        <f>IF(K3608="是",F3608*0.25*(价格数据!E3609/价格数据!E3608),E3608*(价格数据!E3609/价格数据!E3608))</f>
        <v>37321.26810996249</v>
      </c>
      <c r="F3609">
        <f t="shared" si="784"/>
        <v>149779.02209817359</v>
      </c>
      <c r="G3609">
        <f t="shared" si="785"/>
        <v>0.25067510601265425</v>
      </c>
      <c r="H3609">
        <f t="shared" si="786"/>
        <v>0.24981783648625566</v>
      </c>
      <c r="I3609">
        <f t="shared" si="787"/>
        <v>0.25033152152049037</v>
      </c>
      <c r="J3609">
        <f t="shared" si="788"/>
        <v>0.24917553598059969</v>
      </c>
      <c r="K3609" t="str">
        <f>IF(OR(
 ROUND(G3609,4)&gt;(0.25+参数设置!B$3), ROUND(G3609,4)&lt;(0.25-参数设置!B$3),
 ROUND(H3609,4)&gt;(0.25+参数设置!B$3), ROUND(H3609,4)&lt;(0.25-参数设置!B$3),
 ROUND(I3609,4)&gt;(0.25+参数设置!B$3), ROUND(I3609,4)&lt;(0.25-参数设置!B$3),
 ROUND(J3609,4)&gt;(0.25+参数设置!B$3), ROUND(J3609,4)&lt;(0.25-参数设置!B$3)
),"是","否")</f>
        <v>否</v>
      </c>
      <c r="L3609">
        <f t="shared" si="789"/>
        <v>37545.872242931349</v>
      </c>
      <c r="M3609">
        <f t="shared" si="790"/>
        <v>37417.471251592804</v>
      </c>
      <c r="N3609">
        <f t="shared" si="791"/>
        <v>37494.410493686948</v>
      </c>
      <c r="O3609">
        <f t="shared" si="792"/>
        <v>37321.26810996249</v>
      </c>
      <c r="P3609">
        <f t="shared" si="793"/>
        <v>0</v>
      </c>
      <c r="Q3609">
        <f t="shared" si="794"/>
        <v>0</v>
      </c>
      <c r="R3609">
        <f t="shared" si="795"/>
        <v>0</v>
      </c>
      <c r="S3609">
        <f t="shared" si="796"/>
        <v>0</v>
      </c>
      <c r="T3609">
        <f t="shared" si="797"/>
        <v>0</v>
      </c>
      <c r="U3609">
        <f>T3609*参数设置!B3610</f>
        <v>0</v>
      </c>
    </row>
    <row r="3610" spans="1:21" x14ac:dyDescent="0.25">
      <c r="A3610" s="3">
        <v>45092</v>
      </c>
      <c r="B3610">
        <f>IF(K3609="是",F3609*0.25*(价格数据!B3610/价格数据!B3609),B3609*(价格数据!B3610/价格数据!B3609))</f>
        <v>38175.349079606756</v>
      </c>
      <c r="C3610">
        <f>IF(K3609="是",F3609*0.25*(价格数据!C3610/价格数据!C3609),C3609*(价格数据!C3610/价格数据!C3609))</f>
        <v>37125.884264988592</v>
      </c>
      <c r="D3610">
        <f>IF(K3609="是",F3609*0.25*(价格数据!D3610/价格数据!D3609),D3609*(价格数据!D3610/价格数据!D3609))</f>
        <v>37395.400326734692</v>
      </c>
      <c r="E3610">
        <f>IF(K3609="是",F3609*0.25*(价格数据!E3610/价格数据!E3609),E3609*(价格数据!E3610/价格数据!E3609))</f>
        <v>37317.908994285652</v>
      </c>
      <c r="F3610">
        <f t="shared" si="784"/>
        <v>150014.54266561571</v>
      </c>
      <c r="G3610">
        <f t="shared" si="785"/>
        <v>0.25447765530772631</v>
      </c>
      <c r="H3610">
        <f t="shared" si="786"/>
        <v>0.24748190145633181</v>
      </c>
      <c r="I3610">
        <f t="shared" si="787"/>
        <v>0.2492785010189946</v>
      </c>
      <c r="J3610">
        <f t="shared" si="788"/>
        <v>0.24876194221694717</v>
      </c>
      <c r="K3610" t="str">
        <f>IF(OR(
 ROUND(G3610,4)&gt;(0.25+参数设置!B$3), ROUND(G3610,4)&lt;(0.25-参数设置!B$3),
 ROUND(H3610,4)&gt;(0.25+参数设置!B$3), ROUND(H3610,4)&lt;(0.25-参数设置!B$3),
 ROUND(I3610,4)&gt;(0.25+参数设置!B$3), ROUND(I3610,4)&lt;(0.25-参数设置!B$3),
 ROUND(J3610,4)&gt;(0.25+参数设置!B$3), ROUND(J3610,4)&lt;(0.25-参数设置!B$3)
),"是","否")</f>
        <v>否</v>
      </c>
      <c r="L3610">
        <f t="shared" si="789"/>
        <v>38175.349079606756</v>
      </c>
      <c r="M3610">
        <f t="shared" si="790"/>
        <v>37125.884264988592</v>
      </c>
      <c r="N3610">
        <f t="shared" si="791"/>
        <v>37395.400326734692</v>
      </c>
      <c r="O3610">
        <f t="shared" si="792"/>
        <v>37317.908994285652</v>
      </c>
      <c r="P3610">
        <f t="shared" si="793"/>
        <v>0</v>
      </c>
      <c r="Q3610">
        <f t="shared" si="794"/>
        <v>0</v>
      </c>
      <c r="R3610">
        <f t="shared" si="795"/>
        <v>0</v>
      </c>
      <c r="S3610">
        <f t="shared" si="796"/>
        <v>0</v>
      </c>
      <c r="T3610">
        <f t="shared" si="797"/>
        <v>0</v>
      </c>
      <c r="U3610">
        <f>T3610*参数设置!B3611</f>
        <v>0</v>
      </c>
    </row>
    <row r="3611" spans="1:21" x14ac:dyDescent="0.25">
      <c r="A3611" s="3">
        <v>45093</v>
      </c>
      <c r="B3611">
        <f>IF(K3610="是",F3610*0.25*(价格数据!B3611/价格数据!B3610),B3610*(价格数据!B3611/价格数据!B3610))</f>
        <v>38533.666663560449</v>
      </c>
      <c r="C3611">
        <f>IF(K3610="是",F3610*0.25*(价格数据!C3611/价格数据!C3610),C3610*(价格数据!C3611/价格数据!C3610))</f>
        <v>37383.166900227596</v>
      </c>
      <c r="D3611">
        <f>IF(K3610="是",F3610*0.25*(价格数据!D3611/价格数据!D3610),D3610*(价格数据!D3611/价格数据!D3610))</f>
        <v>37316.02148598848</v>
      </c>
      <c r="E3611">
        <f>IF(K3610="是",F3610*0.25*(价格数据!E3611/价格数据!E3610),E3610*(价格数据!E3611/价格数据!E3610))</f>
        <v>37322.014580112889</v>
      </c>
      <c r="F3611">
        <f t="shared" si="784"/>
        <v>150554.86962988941</v>
      </c>
      <c r="G3611">
        <f t="shared" si="785"/>
        <v>0.25594433948425688</v>
      </c>
      <c r="H3611">
        <f t="shared" si="786"/>
        <v>0.2483026088237931</v>
      </c>
      <c r="I3611">
        <f t="shared" si="787"/>
        <v>0.24785662249067628</v>
      </c>
      <c r="J3611">
        <f t="shared" si="788"/>
        <v>0.24789642920127383</v>
      </c>
      <c r="K3611" t="str">
        <f>IF(OR(
 ROUND(G3611,4)&gt;(0.25+参数设置!B$3), ROUND(G3611,4)&lt;(0.25-参数设置!B$3),
 ROUND(H3611,4)&gt;(0.25+参数设置!B$3), ROUND(H3611,4)&lt;(0.25-参数设置!B$3),
 ROUND(I3611,4)&gt;(0.25+参数设置!B$3), ROUND(I3611,4)&lt;(0.25-参数设置!B$3),
 ROUND(J3611,4)&gt;(0.25+参数设置!B$3), ROUND(J3611,4)&lt;(0.25-参数设置!B$3)
),"是","否")</f>
        <v>否</v>
      </c>
      <c r="L3611">
        <f t="shared" si="789"/>
        <v>38533.666663560449</v>
      </c>
      <c r="M3611">
        <f t="shared" si="790"/>
        <v>37383.166900227596</v>
      </c>
      <c r="N3611">
        <f t="shared" si="791"/>
        <v>37316.02148598848</v>
      </c>
      <c r="O3611">
        <f t="shared" si="792"/>
        <v>37322.014580112889</v>
      </c>
      <c r="P3611">
        <f t="shared" si="793"/>
        <v>0</v>
      </c>
      <c r="Q3611">
        <f t="shared" si="794"/>
        <v>0</v>
      </c>
      <c r="R3611">
        <f t="shared" si="795"/>
        <v>0</v>
      </c>
      <c r="S3611">
        <f t="shared" si="796"/>
        <v>0</v>
      </c>
      <c r="T3611">
        <f t="shared" si="797"/>
        <v>0</v>
      </c>
      <c r="U3611">
        <f>T3611*参数设置!B3612</f>
        <v>0</v>
      </c>
    </row>
    <row r="3612" spans="1:21" x14ac:dyDescent="0.25">
      <c r="A3612" s="3">
        <v>45094</v>
      </c>
      <c r="B3612">
        <f>IF(K3611="是",F3611*0.25*(价格数据!B3612/价格数据!B3611),B3611*(价格数据!B3612/价格数据!B3611))</f>
        <v>38533.666663560449</v>
      </c>
      <c r="C3612">
        <f>IF(K3611="是",F3611*0.25*(价格数据!C3612/价格数据!C3611),C3611*(价格数据!C3612/价格数据!C3611))</f>
        <v>37383.166900227596</v>
      </c>
      <c r="D3612">
        <f>IF(K3611="是",F3611*0.25*(价格数据!D3612/价格数据!D3611),D3611*(价格数据!D3612/价格数据!D3611))</f>
        <v>37316.02148598848</v>
      </c>
      <c r="E3612">
        <f>IF(K3611="是",F3611*0.25*(价格数据!E3612/价格数据!E3611),E3611*(价格数据!E3612/价格数据!E3611))</f>
        <v>37322.014580112889</v>
      </c>
      <c r="F3612">
        <f t="shared" si="784"/>
        <v>150554.86962988941</v>
      </c>
      <c r="G3612">
        <f t="shared" si="785"/>
        <v>0.25594433948425688</v>
      </c>
      <c r="H3612">
        <f t="shared" si="786"/>
        <v>0.2483026088237931</v>
      </c>
      <c r="I3612">
        <f t="shared" si="787"/>
        <v>0.24785662249067628</v>
      </c>
      <c r="J3612">
        <f t="shared" si="788"/>
        <v>0.24789642920127383</v>
      </c>
      <c r="K3612" t="str">
        <f>IF(OR(
 ROUND(G3612,4)&gt;(0.25+参数设置!B$3), ROUND(G3612,4)&lt;(0.25-参数设置!B$3),
 ROUND(H3612,4)&gt;(0.25+参数设置!B$3), ROUND(H3612,4)&lt;(0.25-参数设置!B$3),
 ROUND(I3612,4)&gt;(0.25+参数设置!B$3), ROUND(I3612,4)&lt;(0.25-参数设置!B$3),
 ROUND(J3612,4)&gt;(0.25+参数设置!B$3), ROUND(J3612,4)&lt;(0.25-参数设置!B$3)
),"是","否")</f>
        <v>否</v>
      </c>
      <c r="L3612">
        <f t="shared" si="789"/>
        <v>38533.666663560449</v>
      </c>
      <c r="M3612">
        <f t="shared" si="790"/>
        <v>37383.166900227596</v>
      </c>
      <c r="N3612">
        <f t="shared" si="791"/>
        <v>37316.02148598848</v>
      </c>
      <c r="O3612">
        <f t="shared" si="792"/>
        <v>37322.014580112889</v>
      </c>
      <c r="P3612">
        <f t="shared" si="793"/>
        <v>0</v>
      </c>
      <c r="Q3612">
        <f t="shared" si="794"/>
        <v>0</v>
      </c>
      <c r="R3612">
        <f t="shared" si="795"/>
        <v>0</v>
      </c>
      <c r="S3612">
        <f t="shared" si="796"/>
        <v>0</v>
      </c>
      <c r="T3612">
        <f t="shared" si="797"/>
        <v>0</v>
      </c>
      <c r="U3612">
        <f>T3612*参数设置!B3613</f>
        <v>0</v>
      </c>
    </row>
    <row r="3613" spans="1:21" x14ac:dyDescent="0.25">
      <c r="A3613" s="3">
        <v>45095</v>
      </c>
      <c r="B3613">
        <f>IF(K3612="是",F3612*0.25*(价格数据!B3613/价格数据!B3612),B3612*(价格数据!B3613/价格数据!B3612))</f>
        <v>38533.666663560449</v>
      </c>
      <c r="C3613">
        <f>IF(K3612="是",F3612*0.25*(价格数据!C3613/价格数据!C3612),C3612*(价格数据!C3613/价格数据!C3612))</f>
        <v>37383.166900227596</v>
      </c>
      <c r="D3613">
        <f>IF(K3612="是",F3612*0.25*(价格数据!D3613/价格数据!D3612),D3612*(价格数据!D3613/价格数据!D3612))</f>
        <v>37316.02148598848</v>
      </c>
      <c r="E3613">
        <f>IF(K3612="是",F3612*0.25*(价格数据!E3613/价格数据!E3612),E3612*(价格数据!E3613/价格数据!E3612))</f>
        <v>37322.014580112889</v>
      </c>
      <c r="F3613">
        <f t="shared" si="784"/>
        <v>150554.86962988941</v>
      </c>
      <c r="G3613">
        <f t="shared" si="785"/>
        <v>0.25594433948425688</v>
      </c>
      <c r="H3613">
        <f t="shared" si="786"/>
        <v>0.2483026088237931</v>
      </c>
      <c r="I3613">
        <f t="shared" si="787"/>
        <v>0.24785662249067628</v>
      </c>
      <c r="J3613">
        <f t="shared" si="788"/>
        <v>0.24789642920127383</v>
      </c>
      <c r="K3613" t="str">
        <f>IF(OR(
 ROUND(G3613,4)&gt;(0.25+参数设置!B$3), ROUND(G3613,4)&lt;(0.25-参数设置!B$3),
 ROUND(H3613,4)&gt;(0.25+参数设置!B$3), ROUND(H3613,4)&lt;(0.25-参数设置!B$3),
 ROUND(I3613,4)&gt;(0.25+参数设置!B$3), ROUND(I3613,4)&lt;(0.25-参数设置!B$3),
 ROUND(J3613,4)&gt;(0.25+参数设置!B$3), ROUND(J3613,4)&lt;(0.25-参数设置!B$3)
),"是","否")</f>
        <v>否</v>
      </c>
      <c r="L3613">
        <f t="shared" si="789"/>
        <v>38533.666663560449</v>
      </c>
      <c r="M3613">
        <f t="shared" si="790"/>
        <v>37383.166900227596</v>
      </c>
      <c r="N3613">
        <f t="shared" si="791"/>
        <v>37316.02148598848</v>
      </c>
      <c r="O3613">
        <f t="shared" si="792"/>
        <v>37322.014580112889</v>
      </c>
      <c r="P3613">
        <f t="shared" si="793"/>
        <v>0</v>
      </c>
      <c r="Q3613">
        <f t="shared" si="794"/>
        <v>0</v>
      </c>
      <c r="R3613">
        <f t="shared" si="795"/>
        <v>0</v>
      </c>
      <c r="S3613">
        <f t="shared" si="796"/>
        <v>0</v>
      </c>
      <c r="T3613">
        <f t="shared" si="797"/>
        <v>0</v>
      </c>
      <c r="U3613">
        <f>T3613*参数设置!B3614</f>
        <v>0</v>
      </c>
    </row>
    <row r="3614" spans="1:21" x14ac:dyDescent="0.25">
      <c r="A3614" s="3">
        <v>45096</v>
      </c>
      <c r="B3614">
        <f>IF(K3613="是",F3613*0.25*(价格数据!B3614/价格数据!B3613),B3613*(价格数据!B3614/价格数据!B3613))</f>
        <v>38243.138892787181</v>
      </c>
      <c r="C3614">
        <f>IF(K3613="是",F3613*0.25*(价格数据!C3614/价格数据!C3613),C3613*(价格数据!C3614/价格数据!C3613))</f>
        <v>37443.199515116699</v>
      </c>
      <c r="D3614">
        <f>IF(K3613="是",F3613*0.25*(价格数据!D3614/价格数据!D3613),D3613*(价格数据!D3614/价格数据!D3613))</f>
        <v>37326.83294100051</v>
      </c>
      <c r="E3614">
        <f>IF(K3613="是",F3613*0.25*(价格数据!E3614/价格数据!E3613),E3613*(价格数据!E3614/价格数据!E3613))</f>
        <v>37321.641345037693</v>
      </c>
      <c r="F3614">
        <f t="shared" si="784"/>
        <v>150334.81269394208</v>
      </c>
      <c r="G3614">
        <f t="shared" si="785"/>
        <v>0.25438644720730236</v>
      </c>
      <c r="H3614">
        <f t="shared" si="786"/>
        <v>0.2490653950615227</v>
      </c>
      <c r="I3614">
        <f t="shared" si="787"/>
        <v>0.24829134564455169</v>
      </c>
      <c r="J3614">
        <f t="shared" si="788"/>
        <v>0.24825681208662331</v>
      </c>
      <c r="K3614" t="str">
        <f>IF(OR(
 ROUND(G3614,4)&gt;(0.25+参数设置!B$3), ROUND(G3614,4)&lt;(0.25-参数设置!B$3),
 ROUND(H3614,4)&gt;(0.25+参数设置!B$3), ROUND(H3614,4)&lt;(0.25-参数设置!B$3),
 ROUND(I3614,4)&gt;(0.25+参数设置!B$3), ROUND(I3614,4)&lt;(0.25-参数设置!B$3),
 ROUND(J3614,4)&gt;(0.25+参数设置!B$3), ROUND(J3614,4)&lt;(0.25-参数设置!B$3)
),"是","否")</f>
        <v>否</v>
      </c>
      <c r="L3614">
        <f t="shared" si="789"/>
        <v>38243.138892787181</v>
      </c>
      <c r="M3614">
        <f t="shared" si="790"/>
        <v>37443.199515116699</v>
      </c>
      <c r="N3614">
        <f t="shared" si="791"/>
        <v>37326.83294100051</v>
      </c>
      <c r="O3614">
        <f t="shared" si="792"/>
        <v>37321.641345037693</v>
      </c>
      <c r="P3614">
        <f t="shared" si="793"/>
        <v>0</v>
      </c>
      <c r="Q3614">
        <f t="shared" si="794"/>
        <v>0</v>
      </c>
      <c r="R3614">
        <f t="shared" si="795"/>
        <v>0</v>
      </c>
      <c r="S3614">
        <f t="shared" si="796"/>
        <v>0</v>
      </c>
      <c r="T3614">
        <f t="shared" si="797"/>
        <v>0</v>
      </c>
      <c r="U3614">
        <f>T3614*参数设置!B3615</f>
        <v>0</v>
      </c>
    </row>
    <row r="3615" spans="1:21" x14ac:dyDescent="0.25">
      <c r="A3615" s="3">
        <v>45097</v>
      </c>
      <c r="B3615">
        <f>IF(K3614="是",F3614*0.25*(价格数据!B3615/价格数据!B3614),B3614*(价格数据!B3615/价格数据!B3614))</f>
        <v>38175.349079606756</v>
      </c>
      <c r="C3615">
        <f>IF(K3614="是",F3614*0.25*(价格数据!C3615/价格数据!C3614),C3614*(价格数据!C3615/价格数据!C3614))</f>
        <v>37511.808217847101</v>
      </c>
      <c r="D3615">
        <f>IF(K3614="是",F3614*0.25*(价格数据!D3615/价格数据!D3614),D3614*(价格数据!D3615/价格数据!D3614))</f>
        <v>37334.230252324538</v>
      </c>
      <c r="E3615">
        <f>IF(K3614="是",F3614*0.25*(价格数据!E3615/价格数据!E3614),E3614*(价格数据!E3615/价格数据!E3614))</f>
        <v>37321.268109962482</v>
      </c>
      <c r="F3615">
        <f t="shared" si="784"/>
        <v>150342.65565974088</v>
      </c>
      <c r="G3615">
        <f t="shared" si="785"/>
        <v>0.25392227450076527</v>
      </c>
      <c r="H3615">
        <f t="shared" si="786"/>
        <v>0.24950875088135152</v>
      </c>
      <c r="I3615">
        <f t="shared" si="787"/>
        <v>0.24832759597396142</v>
      </c>
      <c r="J3615">
        <f t="shared" si="788"/>
        <v>0.24824137864392176</v>
      </c>
      <c r="K3615" t="str">
        <f>IF(OR(
 ROUND(G3615,4)&gt;(0.25+参数设置!B$3), ROUND(G3615,4)&lt;(0.25-参数设置!B$3),
 ROUND(H3615,4)&gt;(0.25+参数设置!B$3), ROUND(H3615,4)&lt;(0.25-参数设置!B$3),
 ROUND(I3615,4)&gt;(0.25+参数设置!B$3), ROUND(I3615,4)&lt;(0.25-参数设置!B$3),
 ROUND(J3615,4)&gt;(0.25+参数设置!B$3), ROUND(J3615,4)&lt;(0.25-参数设置!B$3)
),"是","否")</f>
        <v>否</v>
      </c>
      <c r="L3615">
        <f t="shared" si="789"/>
        <v>38175.349079606756</v>
      </c>
      <c r="M3615">
        <f t="shared" si="790"/>
        <v>37511.808217847101</v>
      </c>
      <c r="N3615">
        <f t="shared" si="791"/>
        <v>37334.230252324538</v>
      </c>
      <c r="O3615">
        <f t="shared" si="792"/>
        <v>37321.268109962482</v>
      </c>
      <c r="P3615">
        <f t="shared" si="793"/>
        <v>0</v>
      </c>
      <c r="Q3615">
        <f t="shared" si="794"/>
        <v>0</v>
      </c>
      <c r="R3615">
        <f t="shared" si="795"/>
        <v>0</v>
      </c>
      <c r="S3615">
        <f t="shared" si="796"/>
        <v>0</v>
      </c>
      <c r="T3615">
        <f t="shared" si="797"/>
        <v>0</v>
      </c>
      <c r="U3615">
        <f>T3615*参数设置!B3616</f>
        <v>0</v>
      </c>
    </row>
    <row r="3616" spans="1:21" x14ac:dyDescent="0.25">
      <c r="A3616" s="3">
        <v>45098</v>
      </c>
      <c r="B3616">
        <f>IF(K3615="是",F3615*0.25*(价格数据!B3616/价格数据!B3615),B3615*(价格数据!B3616/价格数据!B3615))</f>
        <v>37642.714833189108</v>
      </c>
      <c r="C3616">
        <f>IF(K3615="是",F3615*0.25*(价格数据!C3616/价格数据!C3615),C3615*(价格数据!C3616/价格数据!C3615))</f>
        <v>37357.4386367037</v>
      </c>
      <c r="D3616">
        <f>IF(K3615="是",F3615*0.25*(价格数据!D3616/价格数据!D3615),D3615*(价格数据!D3616/价格数据!D3615))</f>
        <v>37373.492904736646</v>
      </c>
      <c r="E3616">
        <f>IF(K3615="是",F3615*0.25*(价格数据!E3616/价格数据!E3615),E3615*(价格数据!E3616/价格数据!E3615))</f>
        <v>37330.59898684259</v>
      </c>
      <c r="F3616">
        <f t="shared" si="784"/>
        <v>149704.24536147204</v>
      </c>
      <c r="G3616">
        <f t="shared" si="785"/>
        <v>0.25144721007943344</v>
      </c>
      <c r="H3616">
        <f t="shared" si="786"/>
        <v>0.24954161150541446</v>
      </c>
      <c r="I3616">
        <f t="shared" si="787"/>
        <v>0.24964885140361628</v>
      </c>
      <c r="J3616">
        <f t="shared" si="788"/>
        <v>0.24936232701153585</v>
      </c>
      <c r="K3616" t="str">
        <f>IF(OR(
 ROUND(G3616,4)&gt;(0.25+参数设置!B$3), ROUND(G3616,4)&lt;(0.25-参数设置!B$3),
 ROUND(H3616,4)&gt;(0.25+参数设置!B$3), ROUND(H3616,4)&lt;(0.25-参数设置!B$3),
 ROUND(I3616,4)&gt;(0.25+参数设置!B$3), ROUND(I3616,4)&lt;(0.25-参数设置!B$3),
 ROUND(J3616,4)&gt;(0.25+参数设置!B$3), ROUND(J3616,4)&lt;(0.25-参数设置!B$3)
),"是","否")</f>
        <v>否</v>
      </c>
      <c r="L3616">
        <f t="shared" si="789"/>
        <v>37642.714833189108</v>
      </c>
      <c r="M3616">
        <f t="shared" si="790"/>
        <v>37357.4386367037</v>
      </c>
      <c r="N3616">
        <f t="shared" si="791"/>
        <v>37373.492904736646</v>
      </c>
      <c r="O3616">
        <f t="shared" si="792"/>
        <v>37330.59898684259</v>
      </c>
      <c r="P3616">
        <f t="shared" si="793"/>
        <v>0</v>
      </c>
      <c r="Q3616">
        <f t="shared" si="794"/>
        <v>0</v>
      </c>
      <c r="R3616">
        <f t="shared" si="795"/>
        <v>0</v>
      </c>
      <c r="S3616">
        <f t="shared" si="796"/>
        <v>0</v>
      </c>
      <c r="T3616">
        <f t="shared" si="797"/>
        <v>0</v>
      </c>
      <c r="U3616">
        <f>T3616*参数设置!B3617</f>
        <v>0</v>
      </c>
    </row>
    <row r="3617" spans="1:21" x14ac:dyDescent="0.25">
      <c r="A3617" s="3">
        <v>45099</v>
      </c>
      <c r="B3617">
        <f>IF(K3616="是",F3616*0.25*(价格数据!B3617/价格数据!B3616),B3616*(价格数据!B3617/价格数据!B3616))</f>
        <v>37642.714833189108</v>
      </c>
      <c r="C3617">
        <f>IF(K3616="是",F3616*0.25*(价格数据!C3617/价格数据!C3616),C3616*(价格数据!C3617/价格数据!C3616))</f>
        <v>37357.4386367037</v>
      </c>
      <c r="D3617">
        <f>IF(K3616="是",F3616*0.25*(价格数据!D3617/价格数据!D3616),D3616*(价格数据!D3617/价格数据!D3616))</f>
        <v>37373.492904736646</v>
      </c>
      <c r="E3617">
        <f>IF(K3616="是",F3616*0.25*(价格数据!E3617/价格数据!E3616),E3616*(价格数据!E3617/价格数据!E3616))</f>
        <v>37330.59898684259</v>
      </c>
      <c r="F3617">
        <f t="shared" si="784"/>
        <v>149704.24536147204</v>
      </c>
      <c r="G3617">
        <f t="shared" si="785"/>
        <v>0.25144721007943344</v>
      </c>
      <c r="H3617">
        <f t="shared" si="786"/>
        <v>0.24954161150541446</v>
      </c>
      <c r="I3617">
        <f t="shared" si="787"/>
        <v>0.24964885140361628</v>
      </c>
      <c r="J3617">
        <f t="shared" si="788"/>
        <v>0.24936232701153585</v>
      </c>
      <c r="K3617" t="str">
        <f>IF(OR(
 ROUND(G3617,4)&gt;(0.25+参数设置!B$3), ROUND(G3617,4)&lt;(0.25-参数设置!B$3),
 ROUND(H3617,4)&gt;(0.25+参数设置!B$3), ROUND(H3617,4)&lt;(0.25-参数设置!B$3),
 ROUND(I3617,4)&gt;(0.25+参数设置!B$3), ROUND(I3617,4)&lt;(0.25-参数设置!B$3),
 ROUND(J3617,4)&gt;(0.25+参数设置!B$3), ROUND(J3617,4)&lt;(0.25-参数设置!B$3)
),"是","否")</f>
        <v>否</v>
      </c>
      <c r="L3617">
        <f t="shared" si="789"/>
        <v>37642.714833189108</v>
      </c>
      <c r="M3617">
        <f t="shared" si="790"/>
        <v>37357.4386367037</v>
      </c>
      <c r="N3617">
        <f t="shared" si="791"/>
        <v>37373.492904736646</v>
      </c>
      <c r="O3617">
        <f t="shared" si="792"/>
        <v>37330.59898684259</v>
      </c>
      <c r="P3617">
        <f t="shared" si="793"/>
        <v>0</v>
      </c>
      <c r="Q3617">
        <f t="shared" si="794"/>
        <v>0</v>
      </c>
      <c r="R3617">
        <f t="shared" si="795"/>
        <v>0</v>
      </c>
      <c r="S3617">
        <f t="shared" si="796"/>
        <v>0</v>
      </c>
      <c r="T3617">
        <f t="shared" si="797"/>
        <v>0</v>
      </c>
      <c r="U3617">
        <f>T3617*参数设置!B3618</f>
        <v>0</v>
      </c>
    </row>
    <row r="3618" spans="1:21" x14ac:dyDescent="0.25">
      <c r="A3618" s="3">
        <v>45100</v>
      </c>
      <c r="B3618">
        <f>IF(K3617="是",F3617*0.25*(价格数据!B3618/价格数据!B3617),B3617*(价格数据!B3618/价格数据!B3617))</f>
        <v>37642.714833189108</v>
      </c>
      <c r="C3618">
        <f>IF(K3617="是",F3617*0.25*(价格数据!C3618/价格数据!C3617),C3617*(价格数据!C3618/价格数据!C3617))</f>
        <v>37357.4386367037</v>
      </c>
      <c r="D3618">
        <f>IF(K3617="是",F3617*0.25*(价格数据!D3618/价格数据!D3617),D3617*(价格数据!D3618/价格数据!D3617))</f>
        <v>37373.492904736646</v>
      </c>
      <c r="E3618">
        <f>IF(K3617="是",F3617*0.25*(价格数据!E3618/价格数据!E3617),E3617*(价格数据!E3618/价格数据!E3617))</f>
        <v>37330.59898684259</v>
      </c>
      <c r="F3618">
        <f t="shared" si="784"/>
        <v>149704.24536147204</v>
      </c>
      <c r="G3618">
        <f t="shared" si="785"/>
        <v>0.25144721007943344</v>
      </c>
      <c r="H3618">
        <f t="shared" si="786"/>
        <v>0.24954161150541446</v>
      </c>
      <c r="I3618">
        <f t="shared" si="787"/>
        <v>0.24964885140361628</v>
      </c>
      <c r="J3618">
        <f t="shared" si="788"/>
        <v>0.24936232701153585</v>
      </c>
      <c r="K3618" t="str">
        <f>IF(OR(
 ROUND(G3618,4)&gt;(0.25+参数设置!B$3), ROUND(G3618,4)&lt;(0.25-参数设置!B$3),
 ROUND(H3618,4)&gt;(0.25+参数设置!B$3), ROUND(H3618,4)&lt;(0.25-参数设置!B$3),
 ROUND(I3618,4)&gt;(0.25+参数设置!B$3), ROUND(I3618,4)&lt;(0.25-参数设置!B$3),
 ROUND(J3618,4)&gt;(0.25+参数设置!B$3), ROUND(J3618,4)&lt;(0.25-参数设置!B$3)
),"是","否")</f>
        <v>否</v>
      </c>
      <c r="L3618">
        <f t="shared" si="789"/>
        <v>37642.714833189108</v>
      </c>
      <c r="M3618">
        <f t="shared" si="790"/>
        <v>37357.4386367037</v>
      </c>
      <c r="N3618">
        <f t="shared" si="791"/>
        <v>37373.492904736646</v>
      </c>
      <c r="O3618">
        <f t="shared" si="792"/>
        <v>37330.59898684259</v>
      </c>
      <c r="P3618">
        <f t="shared" si="793"/>
        <v>0</v>
      </c>
      <c r="Q3618">
        <f t="shared" si="794"/>
        <v>0</v>
      </c>
      <c r="R3618">
        <f t="shared" si="795"/>
        <v>0</v>
      </c>
      <c r="S3618">
        <f t="shared" si="796"/>
        <v>0</v>
      </c>
      <c r="T3618">
        <f t="shared" si="797"/>
        <v>0</v>
      </c>
      <c r="U3618">
        <f>T3618*参数设置!B3619</f>
        <v>0</v>
      </c>
    </row>
    <row r="3619" spans="1:21" x14ac:dyDescent="0.25">
      <c r="A3619" s="3">
        <v>45101</v>
      </c>
      <c r="B3619">
        <f>IF(K3618="是",F3618*0.25*(价格数据!B3619/价格数据!B3618),B3618*(价格数据!B3619/价格数据!B3618))</f>
        <v>37642.714833189108</v>
      </c>
      <c r="C3619">
        <f>IF(K3618="是",F3618*0.25*(价格数据!C3619/价格数据!C3618),C3618*(价格数据!C3619/价格数据!C3618))</f>
        <v>37357.4386367037</v>
      </c>
      <c r="D3619">
        <f>IF(K3618="是",F3618*0.25*(价格数据!D3619/价格数据!D3618),D3618*(价格数据!D3619/价格数据!D3618))</f>
        <v>37373.492904736646</v>
      </c>
      <c r="E3619">
        <f>IF(K3618="是",F3618*0.25*(价格数据!E3619/价格数据!E3618),E3618*(价格数据!E3619/价格数据!E3618))</f>
        <v>37330.59898684259</v>
      </c>
      <c r="F3619">
        <f t="shared" si="784"/>
        <v>149704.24536147204</v>
      </c>
      <c r="G3619">
        <f t="shared" si="785"/>
        <v>0.25144721007943344</v>
      </c>
      <c r="H3619">
        <f t="shared" si="786"/>
        <v>0.24954161150541446</v>
      </c>
      <c r="I3619">
        <f t="shared" si="787"/>
        <v>0.24964885140361628</v>
      </c>
      <c r="J3619">
        <f t="shared" si="788"/>
        <v>0.24936232701153585</v>
      </c>
      <c r="K3619" t="str">
        <f>IF(OR(
 ROUND(G3619,4)&gt;(0.25+参数设置!B$3), ROUND(G3619,4)&lt;(0.25-参数设置!B$3),
 ROUND(H3619,4)&gt;(0.25+参数设置!B$3), ROUND(H3619,4)&lt;(0.25-参数设置!B$3),
 ROUND(I3619,4)&gt;(0.25+参数设置!B$3), ROUND(I3619,4)&lt;(0.25-参数设置!B$3),
 ROUND(J3619,4)&gt;(0.25+参数设置!B$3), ROUND(J3619,4)&lt;(0.25-参数设置!B$3)
),"是","否")</f>
        <v>否</v>
      </c>
      <c r="L3619">
        <f t="shared" si="789"/>
        <v>37642.714833189108</v>
      </c>
      <c r="M3619">
        <f t="shared" si="790"/>
        <v>37357.4386367037</v>
      </c>
      <c r="N3619">
        <f t="shared" si="791"/>
        <v>37373.492904736646</v>
      </c>
      <c r="O3619">
        <f t="shared" si="792"/>
        <v>37330.59898684259</v>
      </c>
      <c r="P3619">
        <f t="shared" si="793"/>
        <v>0</v>
      </c>
      <c r="Q3619">
        <f t="shared" si="794"/>
        <v>0</v>
      </c>
      <c r="R3619">
        <f t="shared" si="795"/>
        <v>0</v>
      </c>
      <c r="S3619">
        <f t="shared" si="796"/>
        <v>0</v>
      </c>
      <c r="T3619">
        <f t="shared" si="797"/>
        <v>0</v>
      </c>
      <c r="U3619">
        <f>T3619*参数设置!B3620</f>
        <v>0</v>
      </c>
    </row>
    <row r="3620" spans="1:21" x14ac:dyDescent="0.25">
      <c r="A3620" s="3">
        <v>45102</v>
      </c>
      <c r="B3620">
        <f>IF(K3619="是",F3619*0.25*(价格数据!B3620/价格数据!B3619),B3619*(价格数据!B3620/价格数据!B3619))</f>
        <v>37642.714833189108</v>
      </c>
      <c r="C3620">
        <f>IF(K3619="是",F3619*0.25*(价格数据!C3620/价格数据!C3619),C3619*(价格数据!C3620/价格数据!C3619))</f>
        <v>37357.4386367037</v>
      </c>
      <c r="D3620">
        <f>IF(K3619="是",F3619*0.25*(价格数据!D3620/价格数据!D3619),D3619*(价格数据!D3620/价格数据!D3619))</f>
        <v>37373.492904736646</v>
      </c>
      <c r="E3620">
        <f>IF(K3619="是",F3619*0.25*(价格数据!E3620/价格数据!E3619),E3619*(价格数据!E3620/价格数据!E3619))</f>
        <v>37330.59898684259</v>
      </c>
      <c r="F3620">
        <f t="shared" si="784"/>
        <v>149704.24536147204</v>
      </c>
      <c r="G3620">
        <f t="shared" si="785"/>
        <v>0.25144721007943344</v>
      </c>
      <c r="H3620">
        <f t="shared" si="786"/>
        <v>0.24954161150541446</v>
      </c>
      <c r="I3620">
        <f t="shared" si="787"/>
        <v>0.24964885140361628</v>
      </c>
      <c r="J3620">
        <f t="shared" si="788"/>
        <v>0.24936232701153585</v>
      </c>
      <c r="K3620" t="str">
        <f>IF(OR(
 ROUND(G3620,4)&gt;(0.25+参数设置!B$3), ROUND(G3620,4)&lt;(0.25-参数设置!B$3),
 ROUND(H3620,4)&gt;(0.25+参数设置!B$3), ROUND(H3620,4)&lt;(0.25-参数设置!B$3),
 ROUND(I3620,4)&gt;(0.25+参数设置!B$3), ROUND(I3620,4)&lt;(0.25-参数设置!B$3),
 ROUND(J3620,4)&gt;(0.25+参数设置!B$3), ROUND(J3620,4)&lt;(0.25-参数设置!B$3)
),"是","否")</f>
        <v>否</v>
      </c>
      <c r="L3620">
        <f t="shared" si="789"/>
        <v>37642.714833189108</v>
      </c>
      <c r="M3620">
        <f t="shared" si="790"/>
        <v>37357.4386367037</v>
      </c>
      <c r="N3620">
        <f t="shared" si="791"/>
        <v>37373.492904736646</v>
      </c>
      <c r="O3620">
        <f t="shared" si="792"/>
        <v>37330.59898684259</v>
      </c>
      <c r="P3620">
        <f t="shared" si="793"/>
        <v>0</v>
      </c>
      <c r="Q3620">
        <f t="shared" si="794"/>
        <v>0</v>
      </c>
      <c r="R3620">
        <f t="shared" si="795"/>
        <v>0</v>
      </c>
      <c r="S3620">
        <f t="shared" si="796"/>
        <v>0</v>
      </c>
      <c r="T3620">
        <f t="shared" si="797"/>
        <v>0</v>
      </c>
      <c r="U3620">
        <f>T3620*参数设置!B3621</f>
        <v>0</v>
      </c>
    </row>
    <row r="3621" spans="1:21" x14ac:dyDescent="0.25">
      <c r="A3621" s="3">
        <v>45103</v>
      </c>
      <c r="B3621">
        <f>IF(K3620="是",F3620*0.25*(价格数据!B3621/价格数据!B3620),B3620*(价格数据!B3621/价格数据!B3620))</f>
        <v>37216.60743605499</v>
      </c>
      <c r="C3621">
        <f>IF(K3620="是",F3620*0.25*(价格数据!C3621/价格数据!C3620),C3620*(价格数据!C3621/价格数据!C3620))</f>
        <v>37340.286461021104</v>
      </c>
      <c r="D3621">
        <f>IF(K3620="是",F3620*0.25*(价格数据!D3621/价格数据!D3620),D3620*(价格数据!D3621/价格数据!D3620))</f>
        <v>37395.969350682695</v>
      </c>
      <c r="E3621">
        <f>IF(K3620="是",F3620*0.25*(价格数据!E3621/价格数据!E3620),E3620*(价格数据!E3621/价格数据!E3620))</f>
        <v>37319.401934586465</v>
      </c>
      <c r="F3621">
        <f t="shared" si="784"/>
        <v>149272.26518234526</v>
      </c>
      <c r="G3621">
        <f t="shared" si="785"/>
        <v>0.24932031004281077</v>
      </c>
      <c r="H3621">
        <f t="shared" si="786"/>
        <v>0.25014885662388553</v>
      </c>
      <c r="I3621">
        <f t="shared" si="787"/>
        <v>0.25052188566309497</v>
      </c>
      <c r="J3621">
        <f t="shared" si="788"/>
        <v>0.25000894767020865</v>
      </c>
      <c r="K3621" t="str">
        <f>IF(OR(
 ROUND(G3621,4)&gt;(0.25+参数设置!B$3), ROUND(G3621,4)&lt;(0.25-参数设置!B$3),
 ROUND(H3621,4)&gt;(0.25+参数设置!B$3), ROUND(H3621,4)&lt;(0.25-参数设置!B$3),
 ROUND(I3621,4)&gt;(0.25+参数设置!B$3), ROUND(I3621,4)&lt;(0.25-参数设置!B$3),
 ROUND(J3621,4)&gt;(0.25+参数设置!B$3), ROUND(J3621,4)&lt;(0.25-参数设置!B$3)
),"是","否")</f>
        <v>否</v>
      </c>
      <c r="L3621">
        <f t="shared" si="789"/>
        <v>37216.60743605499</v>
      </c>
      <c r="M3621">
        <f t="shared" si="790"/>
        <v>37340.286461021104</v>
      </c>
      <c r="N3621">
        <f t="shared" si="791"/>
        <v>37395.969350682695</v>
      </c>
      <c r="O3621">
        <f t="shared" si="792"/>
        <v>37319.401934586465</v>
      </c>
      <c r="P3621">
        <f t="shared" si="793"/>
        <v>0</v>
      </c>
      <c r="Q3621">
        <f t="shared" si="794"/>
        <v>0</v>
      </c>
      <c r="R3621">
        <f t="shared" si="795"/>
        <v>0</v>
      </c>
      <c r="S3621">
        <f t="shared" si="796"/>
        <v>0</v>
      </c>
      <c r="T3621">
        <f t="shared" si="797"/>
        <v>0</v>
      </c>
      <c r="U3621">
        <f>T3621*参数设置!B3622</f>
        <v>0</v>
      </c>
    </row>
    <row r="3622" spans="1:21" x14ac:dyDescent="0.25">
      <c r="A3622" s="3">
        <v>45104</v>
      </c>
      <c r="B3622">
        <f>IF(K3621="是",F3621*0.25*(价格数据!B3622/价格数据!B3621),B3621*(价格数据!B3622/价格数据!B3621))</f>
        <v>37468.398170725151</v>
      </c>
      <c r="C3622">
        <f>IF(K3621="是",F3621*0.25*(价格数据!C3622/价格数据!C3621),C3621*(价格数据!C3622/价格数据!C3621))</f>
        <v>37305.982109655903</v>
      </c>
      <c r="D3622">
        <f>IF(K3621="是",F3621*0.25*(价格数据!D3622/价格数据!D3621),D3621*(价格数据!D3622/价格数据!D3621))</f>
        <v>37374.346440658643</v>
      </c>
      <c r="E3622">
        <f>IF(K3621="是",F3621*0.25*(价格数据!E3622/价格数据!E3621),E3621*(价格数据!E3622/价格数据!E3621))</f>
        <v>37319.401934586465</v>
      </c>
      <c r="F3622">
        <f t="shared" si="784"/>
        <v>149468.12865562615</v>
      </c>
      <c r="G3622">
        <f t="shared" si="785"/>
        <v>0.25067817806866483</v>
      </c>
      <c r="H3622">
        <f t="shared" si="786"/>
        <v>0.24959155135747171</v>
      </c>
      <c r="I3622">
        <f t="shared" si="787"/>
        <v>0.25004893536045369</v>
      </c>
      <c r="J3622">
        <f t="shared" si="788"/>
        <v>0.24968133521340988</v>
      </c>
      <c r="K3622" t="str">
        <f>IF(OR(
 ROUND(G3622,4)&gt;(0.25+参数设置!B$3), ROUND(G3622,4)&lt;(0.25-参数设置!B$3),
 ROUND(H3622,4)&gt;(0.25+参数设置!B$3), ROUND(H3622,4)&lt;(0.25-参数设置!B$3),
 ROUND(I3622,4)&gt;(0.25+参数设置!B$3), ROUND(I3622,4)&lt;(0.25-参数设置!B$3),
 ROUND(J3622,4)&gt;(0.25+参数设置!B$3), ROUND(J3622,4)&lt;(0.25-参数设置!B$3)
),"是","否")</f>
        <v>否</v>
      </c>
      <c r="L3622">
        <f t="shared" si="789"/>
        <v>37468.398170725151</v>
      </c>
      <c r="M3622">
        <f t="shared" si="790"/>
        <v>37305.982109655903</v>
      </c>
      <c r="N3622">
        <f t="shared" si="791"/>
        <v>37374.346440658643</v>
      </c>
      <c r="O3622">
        <f t="shared" si="792"/>
        <v>37319.401934586465</v>
      </c>
      <c r="P3622">
        <f t="shared" si="793"/>
        <v>0</v>
      </c>
      <c r="Q3622">
        <f t="shared" si="794"/>
        <v>0</v>
      </c>
      <c r="R3622">
        <f t="shared" si="795"/>
        <v>0</v>
      </c>
      <c r="S3622">
        <f t="shared" si="796"/>
        <v>0</v>
      </c>
      <c r="T3622">
        <f t="shared" si="797"/>
        <v>0</v>
      </c>
      <c r="U3622">
        <f>T3622*参数设置!B3623</f>
        <v>0</v>
      </c>
    </row>
    <row r="3623" spans="1:21" x14ac:dyDescent="0.25">
      <c r="A3623" s="3">
        <v>45105</v>
      </c>
      <c r="B3623">
        <f>IF(K3622="是",F3622*0.25*(价格数据!B3623/价格数据!B3622),B3622*(价格数据!B3623/价格数据!B3622))</f>
        <v>37545.872242931349</v>
      </c>
      <c r="C3623">
        <f>IF(K3622="是",F3622*0.25*(价格数据!C3623/价格数据!C3622),C3622*(价格数据!C3623/价格数据!C3622))</f>
        <v>37177.340792036404</v>
      </c>
      <c r="D3623">
        <f>IF(K3622="是",F3622*0.25*(价格数据!D3623/价格数据!D3622),D3622*(价格数据!D3623/价格数据!D3622))</f>
        <v>37380.605704086658</v>
      </c>
      <c r="E3623">
        <f>IF(K3622="是",F3622*0.25*(价格数据!E3623/价格数据!E3622),E3622*(价格数据!E3623/价格数据!E3622))</f>
        <v>37314.923113684017</v>
      </c>
      <c r="F3623">
        <f t="shared" si="784"/>
        <v>149418.74185273843</v>
      </c>
      <c r="G3623">
        <f t="shared" si="785"/>
        <v>0.25127953680626736</v>
      </c>
      <c r="H3623">
        <f t="shared" si="786"/>
        <v>0.2488131029016227</v>
      </c>
      <c r="I3623">
        <f t="shared" si="787"/>
        <v>0.25017347382651367</v>
      </c>
      <c r="J3623">
        <f t="shared" si="788"/>
        <v>0.24973388646559627</v>
      </c>
      <c r="K3623" t="str">
        <f>IF(OR(
 ROUND(G3623,4)&gt;(0.25+参数设置!B$3), ROUND(G3623,4)&lt;(0.25-参数设置!B$3),
 ROUND(H3623,4)&gt;(0.25+参数设置!B$3), ROUND(H3623,4)&lt;(0.25-参数设置!B$3),
 ROUND(I3623,4)&gt;(0.25+参数设置!B$3), ROUND(I3623,4)&lt;(0.25-参数设置!B$3),
 ROUND(J3623,4)&gt;(0.25+参数设置!B$3), ROUND(J3623,4)&lt;(0.25-参数设置!B$3)
),"是","否")</f>
        <v>否</v>
      </c>
      <c r="L3623">
        <f t="shared" si="789"/>
        <v>37545.872242931349</v>
      </c>
      <c r="M3623">
        <f t="shared" si="790"/>
        <v>37177.340792036404</v>
      </c>
      <c r="N3623">
        <f t="shared" si="791"/>
        <v>37380.605704086658</v>
      </c>
      <c r="O3623">
        <f t="shared" si="792"/>
        <v>37314.923113684017</v>
      </c>
      <c r="P3623">
        <f t="shared" si="793"/>
        <v>0</v>
      </c>
      <c r="Q3623">
        <f t="shared" si="794"/>
        <v>0</v>
      </c>
      <c r="R3623">
        <f t="shared" si="795"/>
        <v>0</v>
      </c>
      <c r="S3623">
        <f t="shared" si="796"/>
        <v>0</v>
      </c>
      <c r="T3623">
        <f t="shared" si="797"/>
        <v>0</v>
      </c>
      <c r="U3623">
        <f>T3623*参数设置!B3624</f>
        <v>0</v>
      </c>
    </row>
    <row r="3624" spans="1:21" x14ac:dyDescent="0.25">
      <c r="A3624" s="3">
        <v>45106</v>
      </c>
      <c r="B3624">
        <f>IF(K3623="是",F3623*0.25*(价格数据!B3624/价格数据!B3623),B3623*(价格数据!B3624/价格数据!B3623))</f>
        <v>37371.555580467393</v>
      </c>
      <c r="C3624">
        <f>IF(K3623="是",F3623*0.25*(价格数据!C3624/价格数据!C3623),C3623*(价格数据!C3624/价格数据!C3623))</f>
        <v>37245.949494766806</v>
      </c>
      <c r="D3624">
        <f>IF(K3623="是",F3623*0.25*(价格数据!D3624/价格数据!D3623),D3623*(价格数据!D3624/价格数据!D3623))</f>
        <v>37370.932296970634</v>
      </c>
      <c r="E3624">
        <f>IF(K3623="是",F3623*0.25*(价格数据!E3624/价格数据!E3623),E3623*(价格数据!E3624/价格数据!E3623))</f>
        <v>37313.803408458407</v>
      </c>
      <c r="F3624">
        <f t="shared" si="784"/>
        <v>149302.24078066321</v>
      </c>
      <c r="G3624">
        <f t="shared" si="785"/>
        <v>0.25030806895503438</v>
      </c>
      <c r="H3624">
        <f t="shared" si="786"/>
        <v>0.24946678161035807</v>
      </c>
      <c r="I3624">
        <f t="shared" si="787"/>
        <v>0.25030389431242017</v>
      </c>
      <c r="J3624">
        <f t="shared" si="788"/>
        <v>0.24992125512218757</v>
      </c>
      <c r="K3624" t="str">
        <f>IF(OR(
 ROUND(G3624,4)&gt;(0.25+参数设置!B$3), ROUND(G3624,4)&lt;(0.25-参数设置!B$3),
 ROUND(H3624,4)&gt;(0.25+参数设置!B$3), ROUND(H3624,4)&lt;(0.25-参数设置!B$3),
 ROUND(I3624,4)&gt;(0.25+参数设置!B$3), ROUND(I3624,4)&lt;(0.25-参数设置!B$3),
 ROUND(J3624,4)&gt;(0.25+参数设置!B$3), ROUND(J3624,4)&lt;(0.25-参数设置!B$3)
),"是","否")</f>
        <v>否</v>
      </c>
      <c r="L3624">
        <f t="shared" si="789"/>
        <v>37371.555580467393</v>
      </c>
      <c r="M3624">
        <f t="shared" si="790"/>
        <v>37245.949494766806</v>
      </c>
      <c r="N3624">
        <f t="shared" si="791"/>
        <v>37370.932296970634</v>
      </c>
      <c r="O3624">
        <f t="shared" si="792"/>
        <v>37313.803408458407</v>
      </c>
      <c r="P3624">
        <f t="shared" si="793"/>
        <v>0</v>
      </c>
      <c r="Q3624">
        <f t="shared" si="794"/>
        <v>0</v>
      </c>
      <c r="R3624">
        <f t="shared" si="795"/>
        <v>0</v>
      </c>
      <c r="S3624">
        <f t="shared" si="796"/>
        <v>0</v>
      </c>
      <c r="T3624">
        <f t="shared" si="797"/>
        <v>0</v>
      </c>
      <c r="U3624">
        <f>T3624*参数设置!B3625</f>
        <v>0</v>
      </c>
    </row>
    <row r="3625" spans="1:21" x14ac:dyDescent="0.25">
      <c r="A3625" s="3">
        <v>45107</v>
      </c>
      <c r="B3625">
        <f>IF(K3624="是",F3624*0.25*(价格数据!B3625/价格数据!B3624),B3624*(价格数据!B3625/价格数据!B3624))</f>
        <v>37594.293538060228</v>
      </c>
      <c r="C3625">
        <f>IF(K3624="是",F3624*0.25*(价格数据!C3625/价格数据!C3624),C3624*(价格数据!C3625/价格数据!C3624))</f>
        <v>37297.406021814604</v>
      </c>
      <c r="D3625">
        <f>IF(K3624="是",F3624*0.25*(价格数据!D3625/价格数据!D3624),D3624*(价格数据!D3625/价格数据!D3624))</f>
        <v>37421.575428342767</v>
      </c>
      <c r="E3625">
        <f>IF(K3624="是",F3624*0.25*(价格数据!E3625/价格数据!E3624),E3624*(价格数据!E3625/价格数据!E3624))</f>
        <v>37322.014580112897</v>
      </c>
      <c r="F3625">
        <f t="shared" si="784"/>
        <v>149635.28956833051</v>
      </c>
      <c r="G3625">
        <f t="shared" si="785"/>
        <v>0.25123948800121049</v>
      </c>
      <c r="H3625">
        <f t="shared" si="786"/>
        <v>0.2492554138092061</v>
      </c>
      <c r="I3625">
        <f t="shared" si="787"/>
        <v>0.25008522746403561</v>
      </c>
      <c r="J3625">
        <f t="shared" si="788"/>
        <v>0.24941987072554772</v>
      </c>
      <c r="K3625" t="str">
        <f>IF(OR(
 ROUND(G3625,4)&gt;(0.25+参数设置!B$3), ROUND(G3625,4)&lt;(0.25-参数设置!B$3),
 ROUND(H3625,4)&gt;(0.25+参数设置!B$3), ROUND(H3625,4)&lt;(0.25-参数设置!B$3),
 ROUND(I3625,4)&gt;(0.25+参数设置!B$3), ROUND(I3625,4)&lt;(0.25-参数设置!B$3),
 ROUND(J3625,4)&gt;(0.25+参数设置!B$3), ROUND(J3625,4)&lt;(0.25-参数设置!B$3)
),"是","否")</f>
        <v>否</v>
      </c>
      <c r="L3625">
        <f t="shared" si="789"/>
        <v>37594.293538060228</v>
      </c>
      <c r="M3625">
        <f t="shared" si="790"/>
        <v>37297.406021814604</v>
      </c>
      <c r="N3625">
        <f t="shared" si="791"/>
        <v>37421.575428342767</v>
      </c>
      <c r="O3625">
        <f t="shared" si="792"/>
        <v>37322.014580112897</v>
      </c>
      <c r="P3625">
        <f t="shared" si="793"/>
        <v>0</v>
      </c>
      <c r="Q3625">
        <f t="shared" si="794"/>
        <v>0</v>
      </c>
      <c r="R3625">
        <f t="shared" si="795"/>
        <v>0</v>
      </c>
      <c r="S3625">
        <f t="shared" si="796"/>
        <v>0</v>
      </c>
      <c r="T3625">
        <f t="shared" si="797"/>
        <v>0</v>
      </c>
      <c r="U3625">
        <f>T3625*参数设置!B3626</f>
        <v>0</v>
      </c>
    </row>
    <row r="3626" spans="1:21" x14ac:dyDescent="0.25">
      <c r="A3626" s="3">
        <v>45108</v>
      </c>
      <c r="B3626">
        <f>IF(K3625="是",F3625*0.25*(价格数据!B3626/价格数据!B3625),B3625*(价格数据!B3626/价格数据!B3625))</f>
        <v>37594.293538060228</v>
      </c>
      <c r="C3626">
        <f>IF(K3625="是",F3625*0.25*(价格数据!C3626/价格数据!C3625),C3625*(价格数据!C3626/价格数据!C3625))</f>
        <v>37297.406021814604</v>
      </c>
      <c r="D3626">
        <f>IF(K3625="是",F3625*0.25*(价格数据!D3626/价格数据!D3625),D3625*(价格数据!D3626/价格数据!D3625))</f>
        <v>37421.575428342767</v>
      </c>
      <c r="E3626">
        <f>IF(K3625="是",F3625*0.25*(价格数据!E3626/价格数据!E3625),E3625*(价格数据!E3626/价格数据!E3625))</f>
        <v>37322.014580112897</v>
      </c>
      <c r="F3626">
        <f t="shared" si="784"/>
        <v>149635.28956833051</v>
      </c>
      <c r="G3626">
        <f t="shared" si="785"/>
        <v>0.25123948800121049</v>
      </c>
      <c r="H3626">
        <f t="shared" si="786"/>
        <v>0.2492554138092061</v>
      </c>
      <c r="I3626">
        <f t="shared" si="787"/>
        <v>0.25008522746403561</v>
      </c>
      <c r="J3626">
        <f t="shared" si="788"/>
        <v>0.24941987072554772</v>
      </c>
      <c r="K3626" t="str">
        <f>IF(OR(
 ROUND(G3626,4)&gt;(0.25+参数设置!B$3), ROUND(G3626,4)&lt;(0.25-参数设置!B$3),
 ROUND(H3626,4)&gt;(0.25+参数设置!B$3), ROUND(H3626,4)&lt;(0.25-参数设置!B$3),
 ROUND(I3626,4)&gt;(0.25+参数设置!B$3), ROUND(I3626,4)&lt;(0.25-参数设置!B$3),
 ROUND(J3626,4)&gt;(0.25+参数设置!B$3), ROUND(J3626,4)&lt;(0.25-参数设置!B$3)
),"是","否")</f>
        <v>否</v>
      </c>
      <c r="L3626">
        <f t="shared" si="789"/>
        <v>37594.293538060228</v>
      </c>
      <c r="M3626">
        <f t="shared" si="790"/>
        <v>37297.406021814604</v>
      </c>
      <c r="N3626">
        <f t="shared" si="791"/>
        <v>37421.575428342767</v>
      </c>
      <c r="O3626">
        <f t="shared" si="792"/>
        <v>37322.014580112897</v>
      </c>
      <c r="P3626">
        <f t="shared" si="793"/>
        <v>0</v>
      </c>
      <c r="Q3626">
        <f t="shared" si="794"/>
        <v>0</v>
      </c>
      <c r="R3626">
        <f t="shared" si="795"/>
        <v>0</v>
      </c>
      <c r="S3626">
        <f t="shared" si="796"/>
        <v>0</v>
      </c>
      <c r="T3626">
        <f t="shared" si="797"/>
        <v>0</v>
      </c>
      <c r="U3626">
        <f>T3626*参数设置!B3627</f>
        <v>0</v>
      </c>
    </row>
    <row r="3627" spans="1:21" x14ac:dyDescent="0.25">
      <c r="A3627" s="3">
        <v>45109</v>
      </c>
      <c r="B3627">
        <f>IF(K3626="是",F3626*0.25*(价格数据!B3627/价格数据!B3626),B3626*(价格数据!B3627/价格数据!B3626))</f>
        <v>37594.293538060228</v>
      </c>
      <c r="C3627">
        <f>IF(K3626="是",F3626*0.25*(价格数据!C3627/价格数据!C3626),C3626*(价格数据!C3627/价格数据!C3626))</f>
        <v>37297.406021814604</v>
      </c>
      <c r="D3627">
        <f>IF(K3626="是",F3626*0.25*(价格数据!D3627/价格数据!D3626),D3626*(价格数据!D3627/价格数据!D3626))</f>
        <v>37421.575428342767</v>
      </c>
      <c r="E3627">
        <f>IF(K3626="是",F3626*0.25*(价格数据!E3627/价格数据!E3626),E3626*(价格数据!E3627/价格数据!E3626))</f>
        <v>37322.014580112897</v>
      </c>
      <c r="F3627">
        <f t="shared" si="784"/>
        <v>149635.28956833051</v>
      </c>
      <c r="G3627">
        <f t="shared" si="785"/>
        <v>0.25123948800121049</v>
      </c>
      <c r="H3627">
        <f t="shared" si="786"/>
        <v>0.2492554138092061</v>
      </c>
      <c r="I3627">
        <f t="shared" si="787"/>
        <v>0.25008522746403561</v>
      </c>
      <c r="J3627">
        <f t="shared" si="788"/>
        <v>0.24941987072554772</v>
      </c>
      <c r="K3627" t="str">
        <f>IF(OR(
 ROUND(G3627,4)&gt;(0.25+参数设置!B$3), ROUND(G3627,4)&lt;(0.25-参数设置!B$3),
 ROUND(H3627,4)&gt;(0.25+参数设置!B$3), ROUND(H3627,4)&lt;(0.25-参数设置!B$3),
 ROUND(I3627,4)&gt;(0.25+参数设置!B$3), ROUND(I3627,4)&lt;(0.25-参数设置!B$3),
 ROUND(J3627,4)&gt;(0.25+参数设置!B$3), ROUND(J3627,4)&lt;(0.25-参数设置!B$3)
),"是","否")</f>
        <v>否</v>
      </c>
      <c r="L3627">
        <f t="shared" si="789"/>
        <v>37594.293538060228</v>
      </c>
      <c r="M3627">
        <f t="shared" si="790"/>
        <v>37297.406021814604</v>
      </c>
      <c r="N3627">
        <f t="shared" si="791"/>
        <v>37421.575428342767</v>
      </c>
      <c r="O3627">
        <f t="shared" si="792"/>
        <v>37322.014580112897</v>
      </c>
      <c r="P3627">
        <f t="shared" si="793"/>
        <v>0</v>
      </c>
      <c r="Q3627">
        <f t="shared" si="794"/>
        <v>0</v>
      </c>
      <c r="R3627">
        <f t="shared" si="795"/>
        <v>0</v>
      </c>
      <c r="S3627">
        <f t="shared" si="796"/>
        <v>0</v>
      </c>
      <c r="T3627">
        <f t="shared" si="797"/>
        <v>0</v>
      </c>
      <c r="U3627">
        <f>T3627*参数设置!B3628</f>
        <v>0</v>
      </c>
    </row>
    <row r="3628" spans="1:21" x14ac:dyDescent="0.25">
      <c r="A3628" s="3">
        <v>45110</v>
      </c>
      <c r="B3628">
        <f>IF(K3627="是",F3627*0.25*(价格数据!B3628/价格数据!B3627),B3627*(价格数据!B3628/价格数据!B3627))</f>
        <v>38030.085194220119</v>
      </c>
      <c r="C3628">
        <f>IF(K3627="是",F3627*0.25*(价格数据!C3628/价格数据!C3627),C3627*(价格数据!C3628/价格数据!C3627))</f>
        <v>37374.590812386305</v>
      </c>
      <c r="D3628">
        <f>IF(K3627="是",F3627*0.25*(价格数据!D3628/价格数据!D3627),D3627*(价格数据!D3628/价格数据!D3627))</f>
        <v>37438.646146782812</v>
      </c>
      <c r="E3628">
        <f>IF(K3627="是",F3627*0.25*(价格数据!E3628/价格数据!E3627),E3627*(价格数据!E3628/价格数据!E3627))</f>
        <v>37323.507520413717</v>
      </c>
      <c r="F3628">
        <f t="shared" si="784"/>
        <v>150166.82967380297</v>
      </c>
      <c r="G3628">
        <f t="shared" si="785"/>
        <v>0.2532522347100904</v>
      </c>
      <c r="H3628">
        <f t="shared" si="786"/>
        <v>0.2488871270278033</v>
      </c>
      <c r="I3628">
        <f t="shared" si="787"/>
        <v>0.24931368817007188</v>
      </c>
      <c r="J3628">
        <f t="shared" si="788"/>
        <v>0.24854695009203426</v>
      </c>
      <c r="K3628" t="str">
        <f>IF(OR(
 ROUND(G3628,4)&gt;(0.25+参数设置!B$3), ROUND(G3628,4)&lt;(0.25-参数设置!B$3),
 ROUND(H3628,4)&gt;(0.25+参数设置!B$3), ROUND(H3628,4)&lt;(0.25-参数设置!B$3),
 ROUND(I3628,4)&gt;(0.25+参数设置!B$3), ROUND(I3628,4)&lt;(0.25-参数设置!B$3),
 ROUND(J3628,4)&gt;(0.25+参数设置!B$3), ROUND(J3628,4)&lt;(0.25-参数设置!B$3)
),"是","否")</f>
        <v>否</v>
      </c>
      <c r="L3628">
        <f t="shared" si="789"/>
        <v>38030.085194220119</v>
      </c>
      <c r="M3628">
        <f t="shared" si="790"/>
        <v>37374.590812386305</v>
      </c>
      <c r="N3628">
        <f t="shared" si="791"/>
        <v>37438.646146782812</v>
      </c>
      <c r="O3628">
        <f t="shared" si="792"/>
        <v>37323.507520413717</v>
      </c>
      <c r="P3628">
        <f t="shared" si="793"/>
        <v>0</v>
      </c>
      <c r="Q3628">
        <f t="shared" si="794"/>
        <v>0</v>
      </c>
      <c r="R3628">
        <f t="shared" si="795"/>
        <v>0</v>
      </c>
      <c r="S3628">
        <f t="shared" si="796"/>
        <v>0</v>
      </c>
      <c r="T3628">
        <f t="shared" si="797"/>
        <v>0</v>
      </c>
      <c r="U3628">
        <f>T3628*参数设置!B3629</f>
        <v>0</v>
      </c>
    </row>
    <row r="3629" spans="1:21" x14ac:dyDescent="0.25">
      <c r="A3629" s="3">
        <v>45111</v>
      </c>
      <c r="B3629">
        <f>IF(K3628="是",F3628*0.25*(价格数据!B3629/价格数据!B3628),B3628*(价格数据!B3629/价格数据!B3628))</f>
        <v>38097.875007400544</v>
      </c>
      <c r="C3629">
        <f>IF(K3628="是",F3628*0.25*(价格数据!C3629/价格数据!C3628),C3628*(价格数据!C3629/价格数据!C3628))</f>
        <v>37426.04733943411</v>
      </c>
      <c r="D3629">
        <f>IF(K3628="是",F3628*0.25*(价格数据!D3629/价格数据!D3628),D3628*(价格数据!D3629/价格数据!D3628))</f>
        <v>37432.386883354797</v>
      </c>
      <c r="E3629">
        <f>IF(K3628="是",F3628*0.25*(价格数据!E3629/价格数据!E3628),E3628*(价格数据!E3629/价格数据!E3628))</f>
        <v>37323.880755488921</v>
      </c>
      <c r="F3629">
        <f t="shared" si="784"/>
        <v>150280.18998567836</v>
      </c>
      <c r="G3629">
        <f t="shared" si="785"/>
        <v>0.2535122893511863</v>
      </c>
      <c r="H3629">
        <f t="shared" si="786"/>
        <v>0.24904178882792732</v>
      </c>
      <c r="I3629">
        <f t="shared" si="787"/>
        <v>0.24908397365562346</v>
      </c>
      <c r="J3629">
        <f t="shared" si="788"/>
        <v>0.24836194816526297</v>
      </c>
      <c r="K3629" t="str">
        <f>IF(OR(
 ROUND(G3629,4)&gt;(0.25+参数设置!B$3), ROUND(G3629,4)&lt;(0.25-参数设置!B$3),
 ROUND(H3629,4)&gt;(0.25+参数设置!B$3), ROUND(H3629,4)&lt;(0.25-参数设置!B$3),
 ROUND(I3629,4)&gt;(0.25+参数设置!B$3), ROUND(I3629,4)&lt;(0.25-参数设置!B$3),
 ROUND(J3629,4)&gt;(0.25+参数设置!B$3), ROUND(J3629,4)&lt;(0.25-参数设置!B$3)
),"是","否")</f>
        <v>否</v>
      </c>
      <c r="L3629">
        <f t="shared" si="789"/>
        <v>38097.875007400544</v>
      </c>
      <c r="M3629">
        <f t="shared" si="790"/>
        <v>37426.04733943411</v>
      </c>
      <c r="N3629">
        <f t="shared" si="791"/>
        <v>37432.386883354797</v>
      </c>
      <c r="O3629">
        <f t="shared" si="792"/>
        <v>37323.880755488921</v>
      </c>
      <c r="P3629">
        <f t="shared" si="793"/>
        <v>0</v>
      </c>
      <c r="Q3629">
        <f t="shared" si="794"/>
        <v>0</v>
      </c>
      <c r="R3629">
        <f t="shared" si="795"/>
        <v>0</v>
      </c>
      <c r="S3629">
        <f t="shared" si="796"/>
        <v>0</v>
      </c>
      <c r="T3629">
        <f t="shared" si="797"/>
        <v>0</v>
      </c>
      <c r="U3629">
        <f>T3629*参数设置!B3630</f>
        <v>0</v>
      </c>
    </row>
    <row r="3630" spans="1:21" x14ac:dyDescent="0.25">
      <c r="A3630" s="3">
        <v>45112</v>
      </c>
      <c r="B3630">
        <f>IF(K3629="是",F3629*0.25*(价格数据!B3630/价格数据!B3629),B3629*(价格数据!B3630/价格数据!B3629))</f>
        <v>37836.40001370461</v>
      </c>
      <c r="C3630">
        <f>IF(K3629="是",F3629*0.25*(价格数据!C3630/价格数据!C3629),C3629*(价格数据!C3630/价格数据!C3629))</f>
        <v>37451.775602958005</v>
      </c>
      <c r="D3630">
        <f>IF(K3629="是",F3629*0.25*(价格数据!D3630/价格数据!D3629),D3629*(价格数据!D3630/价格数据!D3629))</f>
        <v>37486.159646440938</v>
      </c>
      <c r="E3630">
        <f>IF(K3629="是",F3629*0.25*(价格数据!E3630/价格数据!E3629),E3629*(价格数据!E3630/价格数据!E3629))</f>
        <v>37325.746930864938</v>
      </c>
      <c r="F3630">
        <f t="shared" si="784"/>
        <v>150100.0821939685</v>
      </c>
      <c r="G3630">
        <f t="shared" si="785"/>
        <v>0.25207447897869972</v>
      </c>
      <c r="H3630">
        <f t="shared" si="786"/>
        <v>0.24951202594653168</v>
      </c>
      <c r="I3630">
        <f t="shared" si="787"/>
        <v>0.24974110006148453</v>
      </c>
      <c r="J3630">
        <f t="shared" si="788"/>
        <v>0.24867239501328406</v>
      </c>
      <c r="K3630" t="str">
        <f>IF(OR(
 ROUND(G3630,4)&gt;(0.25+参数设置!B$3), ROUND(G3630,4)&lt;(0.25-参数设置!B$3),
 ROUND(H3630,4)&gt;(0.25+参数设置!B$3), ROUND(H3630,4)&lt;(0.25-参数设置!B$3),
 ROUND(I3630,4)&gt;(0.25+参数设置!B$3), ROUND(I3630,4)&lt;(0.25-参数设置!B$3),
 ROUND(J3630,4)&gt;(0.25+参数设置!B$3), ROUND(J3630,4)&lt;(0.25-参数设置!B$3)
),"是","否")</f>
        <v>否</v>
      </c>
      <c r="L3630">
        <f t="shared" si="789"/>
        <v>37836.40001370461</v>
      </c>
      <c r="M3630">
        <f t="shared" si="790"/>
        <v>37451.775602958005</v>
      </c>
      <c r="N3630">
        <f t="shared" si="791"/>
        <v>37486.159646440938</v>
      </c>
      <c r="O3630">
        <f t="shared" si="792"/>
        <v>37325.746930864938</v>
      </c>
      <c r="P3630">
        <f t="shared" si="793"/>
        <v>0</v>
      </c>
      <c r="Q3630">
        <f t="shared" si="794"/>
        <v>0</v>
      </c>
      <c r="R3630">
        <f t="shared" si="795"/>
        <v>0</v>
      </c>
      <c r="S3630">
        <f t="shared" si="796"/>
        <v>0</v>
      </c>
      <c r="T3630">
        <f t="shared" si="797"/>
        <v>0</v>
      </c>
      <c r="U3630">
        <f>T3630*参数设置!B3631</f>
        <v>0</v>
      </c>
    </row>
    <row r="3631" spans="1:21" x14ac:dyDescent="0.25">
      <c r="A3631" s="3">
        <v>45113</v>
      </c>
      <c r="B3631">
        <f>IF(K3630="是",F3630*0.25*(价格数据!B3631/价格数据!B3630),B3630*(价格数据!B3631/价格数据!B3630))</f>
        <v>37565.240760982895</v>
      </c>
      <c r="C3631">
        <f>IF(K3630="是",F3630*0.25*(价格数据!C3631/价格数据!C3630),C3630*(价格数据!C3631/价格数据!C3630))</f>
        <v>37434.623427275408</v>
      </c>
      <c r="D3631">
        <f>IF(K3630="是",F3630*0.25*(价格数据!D3631/价格数据!D3630),D3630*(价格数据!D3631/价格数据!D3630))</f>
        <v>37498.393661322967</v>
      </c>
      <c r="E3631">
        <f>IF(K3630="是",F3630*0.25*(价格数据!E3631/价格数据!E3630),E3630*(价格数据!E3631/价格数据!E3630))</f>
        <v>37328.732811466565</v>
      </c>
      <c r="F3631">
        <f t="shared" si="784"/>
        <v>149826.99066104784</v>
      </c>
      <c r="G3631">
        <f t="shared" si="785"/>
        <v>0.25072412250451176</v>
      </c>
      <c r="H3631">
        <f t="shared" si="786"/>
        <v>0.24985233476365681</v>
      </c>
      <c r="I3631">
        <f t="shared" si="787"/>
        <v>0.25027796057223911</v>
      </c>
      <c r="J3631">
        <f t="shared" si="788"/>
        <v>0.24914558215959232</v>
      </c>
      <c r="K3631" t="str">
        <f>IF(OR(
 ROUND(G3631,4)&gt;(0.25+参数设置!B$3), ROUND(G3631,4)&lt;(0.25-参数设置!B$3),
 ROUND(H3631,4)&gt;(0.25+参数设置!B$3), ROUND(H3631,4)&lt;(0.25-参数设置!B$3),
 ROUND(I3631,4)&gt;(0.25+参数设置!B$3), ROUND(I3631,4)&lt;(0.25-参数设置!B$3),
 ROUND(J3631,4)&gt;(0.25+参数设置!B$3), ROUND(J3631,4)&lt;(0.25-参数设置!B$3)
),"是","否")</f>
        <v>否</v>
      </c>
      <c r="L3631">
        <f t="shared" si="789"/>
        <v>37565.240760982895</v>
      </c>
      <c r="M3631">
        <f t="shared" si="790"/>
        <v>37434.623427275408</v>
      </c>
      <c r="N3631">
        <f t="shared" si="791"/>
        <v>37498.393661322967</v>
      </c>
      <c r="O3631">
        <f t="shared" si="792"/>
        <v>37328.732811466565</v>
      </c>
      <c r="P3631">
        <f t="shared" si="793"/>
        <v>0</v>
      </c>
      <c r="Q3631">
        <f t="shared" si="794"/>
        <v>0</v>
      </c>
      <c r="R3631">
        <f t="shared" si="795"/>
        <v>0</v>
      </c>
      <c r="S3631">
        <f t="shared" si="796"/>
        <v>0</v>
      </c>
      <c r="T3631">
        <f t="shared" si="797"/>
        <v>0</v>
      </c>
      <c r="U3631">
        <f>T3631*参数设置!B3632</f>
        <v>0</v>
      </c>
    </row>
    <row r="3632" spans="1:21" x14ac:dyDescent="0.25">
      <c r="A3632" s="3">
        <v>45114</v>
      </c>
      <c r="B3632">
        <f>IF(K3631="是",F3631*0.25*(价格数据!B3632/价格数据!B3631),B3631*(价格数据!B3632/价格数据!B3631))</f>
        <v>37458.713911699364</v>
      </c>
      <c r="C3632">
        <f>IF(K3631="是",F3631*0.25*(价格数据!C3632/价格数据!C3631),C3631*(价格数据!C3632/价格数据!C3631))</f>
        <v>37383.166900227603</v>
      </c>
      <c r="D3632">
        <f>IF(K3631="是",F3631*0.25*(价格数据!D3632/价格数据!D3631),D3631*(价格数据!D3632/价格数据!D3631))</f>
        <v>37502.092316984978</v>
      </c>
      <c r="E3632">
        <f>IF(K3631="是",F3631*0.25*(价格数据!E3632/价格数据!E3631),E3631*(价格数据!E3632/价格数据!E3631))</f>
        <v>37329.106046541769</v>
      </c>
      <c r="F3632">
        <f t="shared" si="784"/>
        <v>149673.07917545372</v>
      </c>
      <c r="G3632">
        <f t="shared" si="785"/>
        <v>0.2502702163813208</v>
      </c>
      <c r="H3632">
        <f t="shared" si="786"/>
        <v>0.2497654695565214</v>
      </c>
      <c r="I3632">
        <f t="shared" si="787"/>
        <v>0.25056003740674893</v>
      </c>
      <c r="J3632">
        <f t="shared" si="788"/>
        <v>0.24940427665540882</v>
      </c>
      <c r="K3632" t="str">
        <f>IF(OR(
 ROUND(G3632,4)&gt;(0.25+参数设置!B$3), ROUND(G3632,4)&lt;(0.25-参数设置!B$3),
 ROUND(H3632,4)&gt;(0.25+参数设置!B$3), ROUND(H3632,4)&lt;(0.25-参数设置!B$3),
 ROUND(I3632,4)&gt;(0.25+参数设置!B$3), ROUND(I3632,4)&lt;(0.25-参数设置!B$3),
 ROUND(J3632,4)&gt;(0.25+参数设置!B$3), ROUND(J3632,4)&lt;(0.25-参数设置!B$3)
),"是","否")</f>
        <v>否</v>
      </c>
      <c r="L3632">
        <f t="shared" si="789"/>
        <v>37458.713911699364</v>
      </c>
      <c r="M3632">
        <f t="shared" si="790"/>
        <v>37383.166900227603</v>
      </c>
      <c r="N3632">
        <f t="shared" si="791"/>
        <v>37502.092316984978</v>
      </c>
      <c r="O3632">
        <f t="shared" si="792"/>
        <v>37329.106046541769</v>
      </c>
      <c r="P3632">
        <f t="shared" si="793"/>
        <v>0</v>
      </c>
      <c r="Q3632">
        <f t="shared" si="794"/>
        <v>0</v>
      </c>
      <c r="R3632">
        <f t="shared" si="795"/>
        <v>0</v>
      </c>
      <c r="S3632">
        <f t="shared" si="796"/>
        <v>0</v>
      </c>
      <c r="T3632">
        <f t="shared" si="797"/>
        <v>0</v>
      </c>
      <c r="U3632">
        <f>T3632*参数设置!B3633</f>
        <v>0</v>
      </c>
    </row>
    <row r="3633" spans="1:21" x14ac:dyDescent="0.25">
      <c r="A3633" s="3">
        <v>45115</v>
      </c>
      <c r="B3633">
        <f>IF(K3632="是",F3632*0.25*(价格数据!B3633/价格数据!B3632),B3632*(价格数据!B3633/价格数据!B3632))</f>
        <v>37458.713911699364</v>
      </c>
      <c r="C3633">
        <f>IF(K3632="是",F3632*0.25*(价格数据!C3633/价格数据!C3632),C3632*(价格数据!C3633/价格数据!C3632))</f>
        <v>37383.166900227603</v>
      </c>
      <c r="D3633">
        <f>IF(K3632="是",F3632*0.25*(价格数据!D3633/价格数据!D3632),D3632*(价格数据!D3633/价格数据!D3632))</f>
        <v>37502.092316984978</v>
      </c>
      <c r="E3633">
        <f>IF(K3632="是",F3632*0.25*(价格数据!E3633/价格数据!E3632),E3632*(价格数据!E3633/价格数据!E3632))</f>
        <v>37329.106046541769</v>
      </c>
      <c r="F3633">
        <f t="shared" si="784"/>
        <v>149673.07917545372</v>
      </c>
      <c r="G3633">
        <f t="shared" si="785"/>
        <v>0.2502702163813208</v>
      </c>
      <c r="H3633">
        <f t="shared" si="786"/>
        <v>0.2497654695565214</v>
      </c>
      <c r="I3633">
        <f t="shared" si="787"/>
        <v>0.25056003740674893</v>
      </c>
      <c r="J3633">
        <f t="shared" si="788"/>
        <v>0.24940427665540882</v>
      </c>
      <c r="K3633" t="str">
        <f>IF(OR(
 ROUND(G3633,4)&gt;(0.25+参数设置!B$3), ROUND(G3633,4)&lt;(0.25-参数设置!B$3),
 ROUND(H3633,4)&gt;(0.25+参数设置!B$3), ROUND(H3633,4)&lt;(0.25-参数设置!B$3),
 ROUND(I3633,4)&gt;(0.25+参数设置!B$3), ROUND(I3633,4)&lt;(0.25-参数设置!B$3),
 ROUND(J3633,4)&gt;(0.25+参数设置!B$3), ROUND(J3633,4)&lt;(0.25-参数设置!B$3)
),"是","否")</f>
        <v>否</v>
      </c>
      <c r="L3633">
        <f t="shared" si="789"/>
        <v>37458.713911699364</v>
      </c>
      <c r="M3633">
        <f t="shared" si="790"/>
        <v>37383.166900227603</v>
      </c>
      <c r="N3633">
        <f t="shared" si="791"/>
        <v>37502.092316984978</v>
      </c>
      <c r="O3633">
        <f t="shared" si="792"/>
        <v>37329.106046541769</v>
      </c>
      <c r="P3633">
        <f t="shared" si="793"/>
        <v>0</v>
      </c>
      <c r="Q3633">
        <f t="shared" si="794"/>
        <v>0</v>
      </c>
      <c r="R3633">
        <f t="shared" si="795"/>
        <v>0</v>
      </c>
      <c r="S3633">
        <f t="shared" si="796"/>
        <v>0</v>
      </c>
      <c r="T3633">
        <f t="shared" si="797"/>
        <v>0</v>
      </c>
      <c r="U3633">
        <f>T3633*参数设置!B3634</f>
        <v>0</v>
      </c>
    </row>
    <row r="3634" spans="1:21" x14ac:dyDescent="0.25">
      <c r="A3634" s="3">
        <v>45116</v>
      </c>
      <c r="B3634">
        <f>IF(K3633="是",F3633*0.25*(价格数据!B3634/价格数据!B3633),B3633*(价格数据!B3634/价格数据!B3633))</f>
        <v>37458.713911699364</v>
      </c>
      <c r="C3634">
        <f>IF(K3633="是",F3633*0.25*(价格数据!C3634/价格数据!C3633),C3633*(价格数据!C3634/价格数据!C3633))</f>
        <v>37383.166900227603</v>
      </c>
      <c r="D3634">
        <f>IF(K3633="是",F3633*0.25*(价格数据!D3634/价格数据!D3633),D3633*(价格数据!D3634/价格数据!D3633))</f>
        <v>37502.092316984978</v>
      </c>
      <c r="E3634">
        <f>IF(K3633="是",F3633*0.25*(价格数据!E3634/价格数据!E3633),E3633*(价格数据!E3634/价格数据!E3633))</f>
        <v>37329.106046541769</v>
      </c>
      <c r="F3634">
        <f t="shared" si="784"/>
        <v>149673.07917545372</v>
      </c>
      <c r="G3634">
        <f t="shared" si="785"/>
        <v>0.2502702163813208</v>
      </c>
      <c r="H3634">
        <f t="shared" si="786"/>
        <v>0.2497654695565214</v>
      </c>
      <c r="I3634">
        <f t="shared" si="787"/>
        <v>0.25056003740674893</v>
      </c>
      <c r="J3634">
        <f t="shared" si="788"/>
        <v>0.24940427665540882</v>
      </c>
      <c r="K3634" t="str">
        <f>IF(OR(
 ROUND(G3634,4)&gt;(0.25+参数设置!B$3), ROUND(G3634,4)&lt;(0.25-参数设置!B$3),
 ROUND(H3634,4)&gt;(0.25+参数设置!B$3), ROUND(H3634,4)&lt;(0.25-参数设置!B$3),
 ROUND(I3634,4)&gt;(0.25+参数设置!B$3), ROUND(I3634,4)&lt;(0.25-参数设置!B$3),
 ROUND(J3634,4)&gt;(0.25+参数设置!B$3), ROUND(J3634,4)&lt;(0.25-参数设置!B$3)
),"是","否")</f>
        <v>否</v>
      </c>
      <c r="L3634">
        <f t="shared" si="789"/>
        <v>37458.713911699364</v>
      </c>
      <c r="M3634">
        <f t="shared" si="790"/>
        <v>37383.166900227603</v>
      </c>
      <c r="N3634">
        <f t="shared" si="791"/>
        <v>37502.092316984978</v>
      </c>
      <c r="O3634">
        <f t="shared" si="792"/>
        <v>37329.106046541769</v>
      </c>
      <c r="P3634">
        <f t="shared" si="793"/>
        <v>0</v>
      </c>
      <c r="Q3634">
        <f t="shared" si="794"/>
        <v>0</v>
      </c>
      <c r="R3634">
        <f t="shared" si="795"/>
        <v>0</v>
      </c>
      <c r="S3634">
        <f t="shared" si="796"/>
        <v>0</v>
      </c>
      <c r="T3634">
        <f t="shared" si="797"/>
        <v>0</v>
      </c>
      <c r="U3634">
        <f>T3634*参数设置!B3635</f>
        <v>0</v>
      </c>
    </row>
    <row r="3635" spans="1:21" x14ac:dyDescent="0.25">
      <c r="A3635" s="3">
        <v>45117</v>
      </c>
      <c r="B3635">
        <f>IF(K3634="是",F3634*0.25*(价格数据!B3635/价格数据!B3634),B3634*(价格数据!B3635/价格数据!B3634))</f>
        <v>37613.662056111774</v>
      </c>
      <c r="C3635">
        <f>IF(K3634="是",F3634*0.25*(价格数据!C3635/价格数据!C3634),C3634*(价格数据!C3635/价格数据!C3634))</f>
        <v>37477.503866481908</v>
      </c>
      <c r="D3635">
        <f>IF(K3634="是",F3634*0.25*(价格数据!D3635/价格数据!D3634),D3634*(价格数据!D3635/价格数据!D3634))</f>
        <v>37499.816221192974</v>
      </c>
      <c r="E3635">
        <f>IF(K3634="是",F3634*0.25*(价格数据!E3635/价格数据!E3634),E3634*(价格数据!E3635/价格数据!E3634))</f>
        <v>37325.746930864931</v>
      </c>
      <c r="F3635">
        <f t="shared" si="784"/>
        <v>149916.72907465158</v>
      </c>
      <c r="G3635">
        <f t="shared" si="785"/>
        <v>0.25089702989305424</v>
      </c>
      <c r="H3635">
        <f t="shared" si="786"/>
        <v>0.24998880443702751</v>
      </c>
      <c r="I3635">
        <f t="shared" si="787"/>
        <v>0.25013763609076478</v>
      </c>
      <c r="J3635">
        <f t="shared" si="788"/>
        <v>0.2489765295791535</v>
      </c>
      <c r="K3635" t="str">
        <f>IF(OR(
 ROUND(G3635,4)&gt;(0.25+参数设置!B$3), ROUND(G3635,4)&lt;(0.25-参数设置!B$3),
 ROUND(H3635,4)&gt;(0.25+参数设置!B$3), ROUND(H3635,4)&lt;(0.25-参数设置!B$3),
 ROUND(I3635,4)&gt;(0.25+参数设置!B$3), ROUND(I3635,4)&lt;(0.25-参数设置!B$3),
 ROUND(J3635,4)&gt;(0.25+参数设置!B$3), ROUND(J3635,4)&lt;(0.25-参数设置!B$3)
),"是","否")</f>
        <v>否</v>
      </c>
      <c r="L3635">
        <f t="shared" si="789"/>
        <v>37613.662056111774</v>
      </c>
      <c r="M3635">
        <f t="shared" si="790"/>
        <v>37477.503866481908</v>
      </c>
      <c r="N3635">
        <f t="shared" si="791"/>
        <v>37499.816221192974</v>
      </c>
      <c r="O3635">
        <f t="shared" si="792"/>
        <v>37325.746930864931</v>
      </c>
      <c r="P3635">
        <f t="shared" si="793"/>
        <v>0</v>
      </c>
      <c r="Q3635">
        <f t="shared" si="794"/>
        <v>0</v>
      </c>
      <c r="R3635">
        <f t="shared" si="795"/>
        <v>0</v>
      </c>
      <c r="S3635">
        <f t="shared" si="796"/>
        <v>0</v>
      </c>
      <c r="T3635">
        <f t="shared" si="797"/>
        <v>0</v>
      </c>
      <c r="U3635">
        <f>T3635*参数设置!B3636</f>
        <v>0</v>
      </c>
    </row>
    <row r="3636" spans="1:21" x14ac:dyDescent="0.25">
      <c r="A3636" s="3">
        <v>45118</v>
      </c>
      <c r="B3636">
        <f>IF(K3635="是",F3635*0.25*(价格数据!B3636/价格数据!B3635),B3635*(价格数据!B3636/价格数据!B3635))</f>
        <v>37865.452790781936</v>
      </c>
      <c r="C3636">
        <f>IF(K3635="是",F3635*0.25*(价格数据!C3636/价格数据!C3635),C3635*(价格数据!C3636/价格数据!C3635))</f>
        <v>37511.808217847101</v>
      </c>
      <c r="D3636">
        <f>IF(K3635="是",F3635*0.25*(价格数据!D3636/价格数据!D3635),D3635*(价格数据!D3636/价格数据!D3635))</f>
        <v>37504.368412776981</v>
      </c>
      <c r="E3636">
        <f>IF(K3635="是",F3635*0.25*(价格数据!E3636/价格数据!E3635),E3635*(价格数据!E3636/价格数据!E3635))</f>
        <v>37323.507520413703</v>
      </c>
      <c r="F3636">
        <f t="shared" si="784"/>
        <v>150205.13694181971</v>
      </c>
      <c r="G3636">
        <f t="shared" si="785"/>
        <v>0.25209159661063185</v>
      </c>
      <c r="H3636">
        <f t="shared" si="786"/>
        <v>0.24973718596839256</v>
      </c>
      <c r="I3636">
        <f t="shared" si="787"/>
        <v>0.24968765500546017</v>
      </c>
      <c r="J3636">
        <f t="shared" si="788"/>
        <v>0.24848356241551545</v>
      </c>
      <c r="K3636" t="str">
        <f>IF(OR(
 ROUND(G3636,4)&gt;(0.25+参数设置!B$3), ROUND(G3636,4)&lt;(0.25-参数设置!B$3),
 ROUND(H3636,4)&gt;(0.25+参数设置!B$3), ROUND(H3636,4)&lt;(0.25-参数设置!B$3),
 ROUND(I3636,4)&gt;(0.25+参数设置!B$3), ROUND(I3636,4)&lt;(0.25-参数设置!B$3),
 ROUND(J3636,4)&gt;(0.25+参数设置!B$3), ROUND(J3636,4)&lt;(0.25-参数设置!B$3)
),"是","否")</f>
        <v>否</v>
      </c>
      <c r="L3636">
        <f t="shared" si="789"/>
        <v>37865.452790781936</v>
      </c>
      <c r="M3636">
        <f t="shared" si="790"/>
        <v>37511.808217847101</v>
      </c>
      <c r="N3636">
        <f t="shared" si="791"/>
        <v>37504.368412776981</v>
      </c>
      <c r="O3636">
        <f t="shared" si="792"/>
        <v>37323.507520413703</v>
      </c>
      <c r="P3636">
        <f t="shared" si="793"/>
        <v>0</v>
      </c>
      <c r="Q3636">
        <f t="shared" si="794"/>
        <v>0</v>
      </c>
      <c r="R3636">
        <f t="shared" si="795"/>
        <v>0</v>
      </c>
      <c r="S3636">
        <f t="shared" si="796"/>
        <v>0</v>
      </c>
      <c r="T3636">
        <f t="shared" si="797"/>
        <v>0</v>
      </c>
      <c r="U3636">
        <f>T3636*参数设置!B3637</f>
        <v>0</v>
      </c>
    </row>
    <row r="3637" spans="1:21" x14ac:dyDescent="0.25">
      <c r="A3637" s="3">
        <v>45119</v>
      </c>
      <c r="B3637">
        <f>IF(K3636="是",F3636*0.25*(价格数据!B3637/价格数据!B3636),B3636*(价格数据!B3637/价格数据!B3636))</f>
        <v>37681.451869292199</v>
      </c>
      <c r="C3637">
        <f>IF(K3636="是",F3636*0.25*(价格数据!C3637/价格数据!C3636),C3636*(价格数据!C3637/价格数据!C3636))</f>
        <v>37486.079954323206</v>
      </c>
      <c r="D3637">
        <f>IF(K3636="是",F3636*0.25*(价格数据!D3637/价格数据!D3636),D3636*(价格数据!D3637/价格数据!D3636))</f>
        <v>37503.514876854984</v>
      </c>
      <c r="E3637">
        <f>IF(K3636="是",F3636*0.25*(价格数据!E3637/价格数据!E3636),E3636*(价格数据!E3637/价格数据!E3636))</f>
        <v>37323.134285338499</v>
      </c>
      <c r="F3637">
        <f t="shared" si="784"/>
        <v>149994.1809858089</v>
      </c>
      <c r="G3637">
        <f t="shared" si="785"/>
        <v>0.25121942479126758</v>
      </c>
      <c r="H3637">
        <f t="shared" si="786"/>
        <v>0.24991689482853874</v>
      </c>
      <c r="I3637">
        <f t="shared" si="787"/>
        <v>0.25003313215466161</v>
      </c>
      <c r="J3637">
        <f t="shared" si="788"/>
        <v>0.24883054822553202</v>
      </c>
      <c r="K3637" t="str">
        <f>IF(OR(
 ROUND(G3637,4)&gt;(0.25+参数设置!B$3), ROUND(G3637,4)&lt;(0.25-参数设置!B$3),
 ROUND(H3637,4)&gt;(0.25+参数设置!B$3), ROUND(H3637,4)&lt;(0.25-参数设置!B$3),
 ROUND(I3637,4)&gt;(0.25+参数设置!B$3), ROUND(I3637,4)&lt;(0.25-参数设置!B$3),
 ROUND(J3637,4)&gt;(0.25+参数设置!B$3), ROUND(J3637,4)&lt;(0.25-参数设置!B$3)
),"是","否")</f>
        <v>否</v>
      </c>
      <c r="L3637">
        <f t="shared" si="789"/>
        <v>37681.451869292199</v>
      </c>
      <c r="M3637">
        <f t="shared" si="790"/>
        <v>37486.079954323206</v>
      </c>
      <c r="N3637">
        <f t="shared" si="791"/>
        <v>37503.514876854984</v>
      </c>
      <c r="O3637">
        <f t="shared" si="792"/>
        <v>37323.134285338499</v>
      </c>
      <c r="P3637">
        <f t="shared" si="793"/>
        <v>0</v>
      </c>
      <c r="Q3637">
        <f t="shared" si="794"/>
        <v>0</v>
      </c>
      <c r="R3637">
        <f t="shared" si="795"/>
        <v>0</v>
      </c>
      <c r="S3637">
        <f t="shared" si="796"/>
        <v>0</v>
      </c>
      <c r="T3637">
        <f t="shared" si="797"/>
        <v>0</v>
      </c>
      <c r="U3637">
        <f>T3637*参数设置!B3638</f>
        <v>0</v>
      </c>
    </row>
    <row r="3638" spans="1:21" x14ac:dyDescent="0.25">
      <c r="A3638" s="3">
        <v>45120</v>
      </c>
      <c r="B3638">
        <f>IF(K3637="是",F3637*0.25*(价格数据!B3638/价格数据!B3637),B3637*(价格数据!B3638/价格数据!B3637))</f>
        <v>38291.56018791606</v>
      </c>
      <c r="C3638">
        <f>IF(K3637="是",F3637*0.25*(价格数据!C3638/价格数据!C3637),C3637*(价格数据!C3638/价格数据!C3637))</f>
        <v>37803.395204451313</v>
      </c>
      <c r="D3638">
        <f>IF(K3637="是",F3637*0.25*(价格数据!D3638/价格数据!D3637),D3637*(价格数据!D3638/价格数据!D3637))</f>
        <v>37498.393661322967</v>
      </c>
      <c r="E3638">
        <f>IF(K3637="是",F3637*0.25*(价格数据!E3638/价格数据!E3637),E3637*(价格数据!E3638/价格数据!E3637))</f>
        <v>37321.268109962482</v>
      </c>
      <c r="F3638">
        <f t="shared" si="784"/>
        <v>150914.61716365285</v>
      </c>
      <c r="G3638">
        <f t="shared" si="785"/>
        <v>0.25372996272715209</v>
      </c>
      <c r="H3638">
        <f t="shared" si="786"/>
        <v>0.25049525297776193</v>
      </c>
      <c r="I3638">
        <f t="shared" si="787"/>
        <v>0.24847423242414915</v>
      </c>
      <c r="J3638">
        <f t="shared" si="788"/>
        <v>0.24730055187093669</v>
      </c>
      <c r="K3638" t="str">
        <f>IF(OR(
 ROUND(G3638,4)&gt;(0.25+参数设置!B$3), ROUND(G3638,4)&lt;(0.25-参数设置!B$3),
 ROUND(H3638,4)&gt;(0.25+参数设置!B$3), ROUND(H3638,4)&lt;(0.25-参数设置!B$3),
 ROUND(I3638,4)&gt;(0.25+参数设置!B$3), ROUND(I3638,4)&lt;(0.25-参数设置!B$3),
 ROUND(J3638,4)&gt;(0.25+参数设置!B$3), ROUND(J3638,4)&lt;(0.25-参数设置!B$3)
),"是","否")</f>
        <v>否</v>
      </c>
      <c r="L3638">
        <f t="shared" si="789"/>
        <v>38291.56018791606</v>
      </c>
      <c r="M3638">
        <f t="shared" si="790"/>
        <v>37803.395204451313</v>
      </c>
      <c r="N3638">
        <f t="shared" si="791"/>
        <v>37498.393661322967</v>
      </c>
      <c r="O3638">
        <f t="shared" si="792"/>
        <v>37321.268109962482</v>
      </c>
      <c r="P3638">
        <f t="shared" si="793"/>
        <v>0</v>
      </c>
      <c r="Q3638">
        <f t="shared" si="794"/>
        <v>0</v>
      </c>
      <c r="R3638">
        <f t="shared" si="795"/>
        <v>0</v>
      </c>
      <c r="S3638">
        <f t="shared" si="796"/>
        <v>0</v>
      </c>
      <c r="T3638">
        <f t="shared" si="797"/>
        <v>0</v>
      </c>
      <c r="U3638">
        <f>T3638*参数设置!B3639</f>
        <v>0</v>
      </c>
    </row>
    <row r="3639" spans="1:21" x14ac:dyDescent="0.25">
      <c r="A3639" s="3">
        <v>45121</v>
      </c>
      <c r="B3639">
        <f>IF(K3638="是",F3638*0.25*(价格数据!B3639/价格数据!B3638),B3638*(价格数据!B3639/价格数据!B3638))</f>
        <v>38272.191669864507</v>
      </c>
      <c r="C3639">
        <f>IF(K3638="是",F3638*0.25*(价格数据!C3639/价格数据!C3638),C3638*(价格数据!C3639/价格数据!C3638))</f>
        <v>37631.873447625308</v>
      </c>
      <c r="D3639">
        <f>IF(K3638="是",F3638*0.25*(价格数据!D3639/价格数据!D3638),D3638*(价格数据!D3639/价格数据!D3638))</f>
        <v>37486.72867038894</v>
      </c>
      <c r="E3639">
        <f>IF(K3638="是",F3638*0.25*(价格数据!E3639/价格数据!E3638),E3638*(价格数据!E3639/价格数据!E3638))</f>
        <v>37326.120165940134</v>
      </c>
      <c r="F3639">
        <f t="shared" si="784"/>
        <v>150716.91395381888</v>
      </c>
      <c r="G3639">
        <f t="shared" si="785"/>
        <v>0.25393428425419778</v>
      </c>
      <c r="H3639">
        <f t="shared" si="786"/>
        <v>0.24968580141679439</v>
      </c>
      <c r="I3639">
        <f t="shared" si="787"/>
        <v>0.24872277229531942</v>
      </c>
      <c r="J3639">
        <f t="shared" si="788"/>
        <v>0.24765714203368852</v>
      </c>
      <c r="K3639" t="str">
        <f>IF(OR(
 ROUND(G3639,4)&gt;(0.25+参数设置!B$3), ROUND(G3639,4)&lt;(0.25-参数设置!B$3),
 ROUND(H3639,4)&gt;(0.25+参数设置!B$3), ROUND(H3639,4)&lt;(0.25-参数设置!B$3),
 ROUND(I3639,4)&gt;(0.25+参数设置!B$3), ROUND(I3639,4)&lt;(0.25-参数设置!B$3),
 ROUND(J3639,4)&gt;(0.25+参数设置!B$3), ROUND(J3639,4)&lt;(0.25-参数设置!B$3)
),"是","否")</f>
        <v>否</v>
      </c>
      <c r="L3639">
        <f t="shared" si="789"/>
        <v>38272.191669864507</v>
      </c>
      <c r="M3639">
        <f t="shared" si="790"/>
        <v>37631.873447625308</v>
      </c>
      <c r="N3639">
        <f t="shared" si="791"/>
        <v>37486.72867038894</v>
      </c>
      <c r="O3639">
        <f t="shared" si="792"/>
        <v>37326.120165940134</v>
      </c>
      <c r="P3639">
        <f t="shared" si="793"/>
        <v>0</v>
      </c>
      <c r="Q3639">
        <f t="shared" si="794"/>
        <v>0</v>
      </c>
      <c r="R3639">
        <f t="shared" si="795"/>
        <v>0</v>
      </c>
      <c r="S3639">
        <f t="shared" si="796"/>
        <v>0</v>
      </c>
      <c r="T3639">
        <f t="shared" si="797"/>
        <v>0</v>
      </c>
      <c r="U3639">
        <f>T3639*参数设置!B3640</f>
        <v>0</v>
      </c>
    </row>
    <row r="3640" spans="1:21" x14ac:dyDescent="0.25">
      <c r="A3640" s="3">
        <v>45122</v>
      </c>
      <c r="B3640">
        <f>IF(K3639="是",F3639*0.25*(价格数据!B3640/价格数据!B3639),B3639*(价格数据!B3640/价格数据!B3639))</f>
        <v>38272.191669864507</v>
      </c>
      <c r="C3640">
        <f>IF(K3639="是",F3639*0.25*(价格数据!C3640/价格数据!C3639),C3639*(价格数据!C3640/价格数据!C3639))</f>
        <v>37631.873447625308</v>
      </c>
      <c r="D3640">
        <f>IF(K3639="是",F3639*0.25*(价格数据!D3640/价格数据!D3639),D3639*(价格数据!D3640/价格数据!D3639))</f>
        <v>37486.72867038894</v>
      </c>
      <c r="E3640">
        <f>IF(K3639="是",F3639*0.25*(价格数据!E3640/价格数据!E3639),E3639*(价格数据!E3640/价格数据!E3639))</f>
        <v>37326.120165940134</v>
      </c>
      <c r="F3640">
        <f t="shared" si="784"/>
        <v>150716.91395381888</v>
      </c>
      <c r="G3640">
        <f t="shared" si="785"/>
        <v>0.25393428425419778</v>
      </c>
      <c r="H3640">
        <f t="shared" si="786"/>
        <v>0.24968580141679439</v>
      </c>
      <c r="I3640">
        <f t="shared" si="787"/>
        <v>0.24872277229531942</v>
      </c>
      <c r="J3640">
        <f t="shared" si="788"/>
        <v>0.24765714203368852</v>
      </c>
      <c r="K3640" t="str">
        <f>IF(OR(
 ROUND(G3640,4)&gt;(0.25+参数设置!B$3), ROUND(G3640,4)&lt;(0.25-参数设置!B$3),
 ROUND(H3640,4)&gt;(0.25+参数设置!B$3), ROUND(H3640,4)&lt;(0.25-参数设置!B$3),
 ROUND(I3640,4)&gt;(0.25+参数设置!B$3), ROUND(I3640,4)&lt;(0.25-参数设置!B$3),
 ROUND(J3640,4)&gt;(0.25+参数设置!B$3), ROUND(J3640,4)&lt;(0.25-参数设置!B$3)
),"是","否")</f>
        <v>否</v>
      </c>
      <c r="L3640">
        <f t="shared" si="789"/>
        <v>38272.191669864507</v>
      </c>
      <c r="M3640">
        <f t="shared" si="790"/>
        <v>37631.873447625308</v>
      </c>
      <c r="N3640">
        <f t="shared" si="791"/>
        <v>37486.72867038894</v>
      </c>
      <c r="O3640">
        <f t="shared" si="792"/>
        <v>37326.120165940134</v>
      </c>
      <c r="P3640">
        <f t="shared" si="793"/>
        <v>0</v>
      </c>
      <c r="Q3640">
        <f t="shared" si="794"/>
        <v>0</v>
      </c>
      <c r="R3640">
        <f t="shared" si="795"/>
        <v>0</v>
      </c>
      <c r="S3640">
        <f t="shared" si="796"/>
        <v>0</v>
      </c>
      <c r="T3640">
        <f t="shared" si="797"/>
        <v>0</v>
      </c>
      <c r="U3640">
        <f>T3640*参数设置!B3641</f>
        <v>0</v>
      </c>
    </row>
    <row r="3641" spans="1:21" x14ac:dyDescent="0.25">
      <c r="A3641" s="3">
        <v>45123</v>
      </c>
      <c r="B3641">
        <f>IF(K3640="是",F3640*0.25*(价格数据!B3641/价格数据!B3640),B3640*(价格数据!B3641/价格数据!B3640))</f>
        <v>38272.191669864507</v>
      </c>
      <c r="C3641">
        <f>IF(K3640="是",F3640*0.25*(价格数据!C3641/价格数据!C3640),C3640*(价格数据!C3641/价格数据!C3640))</f>
        <v>37631.873447625308</v>
      </c>
      <c r="D3641">
        <f>IF(K3640="是",F3640*0.25*(价格数据!D3641/价格数据!D3640),D3640*(价格数据!D3641/价格数据!D3640))</f>
        <v>37486.72867038894</v>
      </c>
      <c r="E3641">
        <f>IF(K3640="是",F3640*0.25*(价格数据!E3641/价格数据!E3640),E3640*(价格数据!E3641/价格数据!E3640))</f>
        <v>37326.120165940134</v>
      </c>
      <c r="F3641">
        <f t="shared" si="784"/>
        <v>150716.91395381888</v>
      </c>
      <c r="G3641">
        <f t="shared" si="785"/>
        <v>0.25393428425419778</v>
      </c>
      <c r="H3641">
        <f t="shared" si="786"/>
        <v>0.24968580141679439</v>
      </c>
      <c r="I3641">
        <f t="shared" si="787"/>
        <v>0.24872277229531942</v>
      </c>
      <c r="J3641">
        <f t="shared" si="788"/>
        <v>0.24765714203368852</v>
      </c>
      <c r="K3641" t="str">
        <f>IF(OR(
 ROUND(G3641,4)&gt;(0.25+参数设置!B$3), ROUND(G3641,4)&lt;(0.25-参数设置!B$3),
 ROUND(H3641,4)&gt;(0.25+参数设置!B$3), ROUND(H3641,4)&lt;(0.25-参数设置!B$3),
 ROUND(I3641,4)&gt;(0.25+参数设置!B$3), ROUND(I3641,4)&lt;(0.25-参数设置!B$3),
 ROUND(J3641,4)&gt;(0.25+参数设置!B$3), ROUND(J3641,4)&lt;(0.25-参数设置!B$3)
),"是","否")</f>
        <v>否</v>
      </c>
      <c r="L3641">
        <f t="shared" si="789"/>
        <v>38272.191669864507</v>
      </c>
      <c r="M3641">
        <f t="shared" si="790"/>
        <v>37631.873447625308</v>
      </c>
      <c r="N3641">
        <f t="shared" si="791"/>
        <v>37486.72867038894</v>
      </c>
      <c r="O3641">
        <f t="shared" si="792"/>
        <v>37326.120165940134</v>
      </c>
      <c r="P3641">
        <f t="shared" si="793"/>
        <v>0</v>
      </c>
      <c r="Q3641">
        <f t="shared" si="794"/>
        <v>0</v>
      </c>
      <c r="R3641">
        <f t="shared" si="795"/>
        <v>0</v>
      </c>
      <c r="S3641">
        <f t="shared" si="796"/>
        <v>0</v>
      </c>
      <c r="T3641">
        <f t="shared" si="797"/>
        <v>0</v>
      </c>
      <c r="U3641">
        <f>T3641*参数设置!B3642</f>
        <v>0</v>
      </c>
    </row>
    <row r="3642" spans="1:21" x14ac:dyDescent="0.25">
      <c r="A3642" s="3">
        <v>45124</v>
      </c>
      <c r="B3642">
        <f>IF(K3641="是",F3641*0.25*(价格数据!B3642/价格数据!B3641),B3641*(价格数据!B3642/价格数据!B3641))</f>
        <v>38001.032417142793</v>
      </c>
      <c r="C3642">
        <f>IF(K3641="是",F3641*0.25*(价格数据!C3642/价格数据!C3641),C3641*(价格数据!C3642/价格数据!C3641))</f>
        <v>37786.243028768709</v>
      </c>
      <c r="D3642">
        <f>IF(K3641="是",F3641*0.25*(价格数据!D3642/价格数据!D3641),D3641*(价格数据!D3642/价格数据!D3641))</f>
        <v>37512.903771997</v>
      </c>
      <c r="E3642">
        <f>IF(K3641="是",F3641*0.25*(价格数据!E3642/价格数据!E3641),E3641*(价格数据!E3642/价格数据!E3641))</f>
        <v>37326.49340101533</v>
      </c>
      <c r="F3642">
        <f t="shared" si="784"/>
        <v>150626.67261892383</v>
      </c>
      <c r="G3642">
        <f t="shared" si="785"/>
        <v>0.25228621037977156</v>
      </c>
      <c r="H3642">
        <f t="shared" si="786"/>
        <v>0.25086023857385187</v>
      </c>
      <c r="I3642">
        <f t="shared" si="787"/>
        <v>0.24904555826511768</v>
      </c>
      <c r="J3642">
        <f t="shared" si="788"/>
        <v>0.24780799278125895</v>
      </c>
      <c r="K3642" t="str">
        <f>IF(OR(
 ROUND(G3642,4)&gt;(0.25+参数设置!B$3), ROUND(G3642,4)&lt;(0.25-参数设置!B$3),
 ROUND(H3642,4)&gt;(0.25+参数设置!B$3), ROUND(H3642,4)&lt;(0.25-参数设置!B$3),
 ROUND(I3642,4)&gt;(0.25+参数设置!B$3), ROUND(I3642,4)&lt;(0.25-参数设置!B$3),
 ROUND(J3642,4)&gt;(0.25+参数设置!B$3), ROUND(J3642,4)&lt;(0.25-参数设置!B$3)
),"是","否")</f>
        <v>否</v>
      </c>
      <c r="L3642">
        <f t="shared" si="789"/>
        <v>38001.032417142793</v>
      </c>
      <c r="M3642">
        <f t="shared" si="790"/>
        <v>37786.243028768709</v>
      </c>
      <c r="N3642">
        <f t="shared" si="791"/>
        <v>37512.903771997</v>
      </c>
      <c r="O3642">
        <f t="shared" si="792"/>
        <v>37326.49340101533</v>
      </c>
      <c r="P3642">
        <f t="shared" si="793"/>
        <v>0</v>
      </c>
      <c r="Q3642">
        <f t="shared" si="794"/>
        <v>0</v>
      </c>
      <c r="R3642">
        <f t="shared" si="795"/>
        <v>0</v>
      </c>
      <c r="S3642">
        <f t="shared" si="796"/>
        <v>0</v>
      </c>
      <c r="T3642">
        <f t="shared" si="797"/>
        <v>0</v>
      </c>
      <c r="U3642">
        <f>T3642*参数设置!B3643</f>
        <v>0</v>
      </c>
    </row>
    <row r="3643" spans="1:21" x14ac:dyDescent="0.25">
      <c r="A3643" s="3">
        <v>45125</v>
      </c>
      <c r="B3643">
        <f>IF(K3642="是",F3642*0.25*(价格数据!B3643/价格数据!B3642),B3642*(价格数据!B3643/价格数据!B3642))</f>
        <v>37942.926862988141</v>
      </c>
      <c r="C3643">
        <f>IF(K3642="是",F3642*0.25*(价格数据!C3643/价格数据!C3642),C3642*(价格数据!C3643/价格数据!C3642))</f>
        <v>37923.460434229513</v>
      </c>
      <c r="D3643">
        <f>IF(K3642="是",F3642*0.25*(价格数据!D3643/价格数据!D3642),D3642*(价格数据!D3643/价格数据!D3642))</f>
        <v>37536.233753865061</v>
      </c>
      <c r="E3643">
        <f>IF(K3642="是",F3642*0.25*(价格数据!E3643/价格数据!E3642),E3642*(价格数据!E3643/价格数据!E3642))</f>
        <v>37326.49340101533</v>
      </c>
      <c r="F3643">
        <f t="shared" si="784"/>
        <v>150729.11445209803</v>
      </c>
      <c r="G3643">
        <f t="shared" si="785"/>
        <v>0.25172924952761178</v>
      </c>
      <c r="H3643">
        <f t="shared" si="786"/>
        <v>0.25160010109580822</v>
      </c>
      <c r="I3643">
        <f t="shared" si="787"/>
        <v>0.24903107730918261</v>
      </c>
      <c r="J3643">
        <f t="shared" si="788"/>
        <v>0.24763957206739745</v>
      </c>
      <c r="K3643" t="str">
        <f>IF(OR(
 ROUND(G3643,4)&gt;(0.25+参数设置!B$3), ROUND(G3643,4)&lt;(0.25-参数设置!B$3),
 ROUND(H3643,4)&gt;(0.25+参数设置!B$3), ROUND(H3643,4)&lt;(0.25-参数设置!B$3),
 ROUND(I3643,4)&gt;(0.25+参数设置!B$3), ROUND(I3643,4)&lt;(0.25-参数设置!B$3),
 ROUND(J3643,4)&gt;(0.25+参数设置!B$3), ROUND(J3643,4)&lt;(0.25-参数设置!B$3)
),"是","否")</f>
        <v>否</v>
      </c>
      <c r="L3643">
        <f t="shared" si="789"/>
        <v>37942.926862988141</v>
      </c>
      <c r="M3643">
        <f t="shared" si="790"/>
        <v>37923.460434229513</v>
      </c>
      <c r="N3643">
        <f t="shared" si="791"/>
        <v>37536.233753865061</v>
      </c>
      <c r="O3643">
        <f t="shared" si="792"/>
        <v>37326.49340101533</v>
      </c>
      <c r="P3643">
        <f t="shared" si="793"/>
        <v>0</v>
      </c>
      <c r="Q3643">
        <f t="shared" si="794"/>
        <v>0</v>
      </c>
      <c r="R3643">
        <f t="shared" si="795"/>
        <v>0</v>
      </c>
      <c r="S3643">
        <f t="shared" si="796"/>
        <v>0</v>
      </c>
      <c r="T3643">
        <f t="shared" si="797"/>
        <v>0</v>
      </c>
      <c r="U3643">
        <f>T3643*参数设置!B3644</f>
        <v>0</v>
      </c>
    </row>
    <row r="3644" spans="1:21" x14ac:dyDescent="0.25">
      <c r="A3644" s="3">
        <v>45126</v>
      </c>
      <c r="B3644">
        <f>IF(K3643="是",F3643*0.25*(价格数据!B3644/价格数据!B3643),B3643*(价格数据!B3644/价格数据!B3643))</f>
        <v>37923.558344936588</v>
      </c>
      <c r="C3644">
        <f>IF(K3643="是",F3643*0.25*(价格数据!C3644/价格数据!C3643),C3643*(价格数据!C3644/价格数据!C3643))</f>
        <v>38360.840914135821</v>
      </c>
      <c r="D3644">
        <f>IF(K3643="是",F3643*0.25*(价格数据!D3644/价格数据!D3643),D3643*(价格数据!D3644/价格数据!D3643))</f>
        <v>37545.907160981093</v>
      </c>
      <c r="E3644">
        <f>IF(K3643="是",F3643*0.25*(价格数据!E3644/价格数据!E3643),E3643*(价格数据!E3644/价格数据!E3643))</f>
        <v>37324.627225639313</v>
      </c>
      <c r="F3644">
        <f t="shared" si="784"/>
        <v>151154.93364569283</v>
      </c>
      <c r="G3644">
        <f t="shared" si="785"/>
        <v>0.25089196515298279</v>
      </c>
      <c r="H3644">
        <f t="shared" si="786"/>
        <v>0.25378490790154185</v>
      </c>
      <c r="I3644">
        <f t="shared" si="787"/>
        <v>0.24839352745831439</v>
      </c>
      <c r="J3644">
        <f t="shared" si="788"/>
        <v>0.24692959948716092</v>
      </c>
      <c r="K3644" t="str">
        <f>IF(OR(
 ROUND(G3644,4)&gt;(0.25+参数设置!B$3), ROUND(G3644,4)&lt;(0.25-参数设置!B$3),
 ROUND(H3644,4)&gt;(0.25+参数设置!B$3), ROUND(H3644,4)&lt;(0.25-参数设置!B$3),
 ROUND(I3644,4)&gt;(0.25+参数设置!B$3), ROUND(I3644,4)&lt;(0.25-参数设置!B$3),
 ROUND(J3644,4)&gt;(0.25+参数设置!B$3), ROUND(J3644,4)&lt;(0.25-参数设置!B$3)
),"是","否")</f>
        <v>否</v>
      </c>
      <c r="L3644">
        <f t="shared" si="789"/>
        <v>37923.558344936588</v>
      </c>
      <c r="M3644">
        <f t="shared" si="790"/>
        <v>38360.840914135821</v>
      </c>
      <c r="N3644">
        <f t="shared" si="791"/>
        <v>37545.907160981093</v>
      </c>
      <c r="O3644">
        <f t="shared" si="792"/>
        <v>37324.627225639313</v>
      </c>
      <c r="P3644">
        <f t="shared" si="793"/>
        <v>0</v>
      </c>
      <c r="Q3644">
        <f t="shared" si="794"/>
        <v>0</v>
      </c>
      <c r="R3644">
        <f t="shared" si="795"/>
        <v>0</v>
      </c>
      <c r="S3644">
        <f t="shared" si="796"/>
        <v>0</v>
      </c>
      <c r="T3644">
        <f t="shared" si="797"/>
        <v>0</v>
      </c>
      <c r="U3644">
        <f>T3644*参数设置!B3645</f>
        <v>0</v>
      </c>
    </row>
    <row r="3645" spans="1:21" x14ac:dyDescent="0.25">
      <c r="A3645" s="3">
        <v>45127</v>
      </c>
      <c r="B3645">
        <f>IF(K3644="是",F3644*0.25*(价格数据!B3645/价格数据!B3644),B3644*(价格数据!B3645/价格数据!B3644))</f>
        <v>37652.399092214873</v>
      </c>
      <c r="C3645">
        <f>IF(K3644="是",F3644*0.25*(价格数据!C3645/价格数据!C3644),C3644*(价格数据!C3645/价格数据!C3644))</f>
        <v>38335.112650611918</v>
      </c>
      <c r="D3645">
        <f>IF(K3644="是",F3644*0.25*(价格数据!D3645/价格数据!D3644),D3644*(价格数据!D3645/价格数据!D3644))</f>
        <v>37545.053625059089</v>
      </c>
      <c r="E3645">
        <f>IF(K3644="是",F3644*0.25*(价格数据!E3645/价格数据!E3644),E3644*(价格数据!E3645/价格数据!E3644))</f>
        <v>37323.134285338492</v>
      </c>
      <c r="F3645">
        <f t="shared" si="784"/>
        <v>150855.69965322435</v>
      </c>
      <c r="G3645">
        <f t="shared" si="785"/>
        <v>0.24959215448118535</v>
      </c>
      <c r="H3645">
        <f t="shared" si="786"/>
        <v>0.25411776113685974</v>
      </c>
      <c r="I3645">
        <f t="shared" si="787"/>
        <v>0.24888057734222049</v>
      </c>
      <c r="J3645">
        <f t="shared" si="788"/>
        <v>0.24740950703973455</v>
      </c>
      <c r="K3645" t="str">
        <f>IF(OR(
 ROUND(G3645,4)&gt;(0.25+参数设置!B$3), ROUND(G3645,4)&lt;(0.25-参数设置!B$3),
 ROUND(H3645,4)&gt;(0.25+参数设置!B$3), ROUND(H3645,4)&lt;(0.25-参数设置!B$3),
 ROUND(I3645,4)&gt;(0.25+参数设置!B$3), ROUND(I3645,4)&lt;(0.25-参数设置!B$3),
 ROUND(J3645,4)&gt;(0.25+参数设置!B$3), ROUND(J3645,4)&lt;(0.25-参数设置!B$3)
),"是","否")</f>
        <v>否</v>
      </c>
      <c r="L3645">
        <f t="shared" si="789"/>
        <v>37652.399092214873</v>
      </c>
      <c r="M3645">
        <f t="shared" si="790"/>
        <v>38335.112650611918</v>
      </c>
      <c r="N3645">
        <f t="shared" si="791"/>
        <v>37545.053625059089</v>
      </c>
      <c r="O3645">
        <f t="shared" si="792"/>
        <v>37323.134285338492</v>
      </c>
      <c r="P3645">
        <f t="shared" si="793"/>
        <v>0</v>
      </c>
      <c r="Q3645">
        <f t="shared" si="794"/>
        <v>0</v>
      </c>
      <c r="R3645">
        <f t="shared" si="795"/>
        <v>0</v>
      </c>
      <c r="S3645">
        <f t="shared" si="796"/>
        <v>0</v>
      </c>
      <c r="T3645">
        <f t="shared" si="797"/>
        <v>0</v>
      </c>
      <c r="U3645">
        <f>T3645*参数设置!B3646</f>
        <v>0</v>
      </c>
    </row>
    <row r="3646" spans="1:21" x14ac:dyDescent="0.25">
      <c r="A3646" s="3">
        <v>45128</v>
      </c>
      <c r="B3646">
        <f>IF(K3645="是",F3645*0.25*(价格数据!B3646/价格数据!B3645),B3645*(价格数据!B3646/价格数据!B3645))</f>
        <v>37671.767610266426</v>
      </c>
      <c r="C3646">
        <f>IF(K3645="是",F3645*0.25*(价格数据!C3646/价格数据!C3645),C3645*(价格数据!C3646/价格数据!C3645))</f>
        <v>38189.319157309823</v>
      </c>
      <c r="D3646">
        <f>IF(K3645="是",F3645*0.25*(价格数据!D3646/价格数据!D3645),D3645*(价格数据!D3646/价格数据!D3645))</f>
        <v>37582.89371760119</v>
      </c>
      <c r="E3646">
        <f>IF(K3645="是",F3645*0.25*(价格数据!E3646/价格数据!E3645),E3645*(价格数据!E3646/价格数据!E3645))</f>
        <v>37324.627225639313</v>
      </c>
      <c r="F3646">
        <f t="shared" si="784"/>
        <v>150768.60771081678</v>
      </c>
      <c r="G3646">
        <f t="shared" si="785"/>
        <v>0.24986479733581629</v>
      </c>
      <c r="H3646">
        <f t="shared" si="786"/>
        <v>0.25329755137461524</v>
      </c>
      <c r="I3646">
        <f t="shared" si="787"/>
        <v>0.24927532520355583</v>
      </c>
      <c r="J3646">
        <f t="shared" si="788"/>
        <v>0.24756232608601245</v>
      </c>
      <c r="K3646" t="str">
        <f>IF(OR(
 ROUND(G3646,4)&gt;(0.25+参数设置!B$3), ROUND(G3646,4)&lt;(0.25-参数设置!B$3),
 ROUND(H3646,4)&gt;(0.25+参数设置!B$3), ROUND(H3646,4)&lt;(0.25-参数设置!B$3),
 ROUND(I3646,4)&gt;(0.25+参数设置!B$3), ROUND(I3646,4)&lt;(0.25-参数设置!B$3),
 ROUND(J3646,4)&gt;(0.25+参数设置!B$3), ROUND(J3646,4)&lt;(0.25-参数设置!B$3)
),"是","否")</f>
        <v>否</v>
      </c>
      <c r="L3646">
        <f t="shared" si="789"/>
        <v>37671.767610266426</v>
      </c>
      <c r="M3646">
        <f t="shared" si="790"/>
        <v>38189.319157309823</v>
      </c>
      <c r="N3646">
        <f t="shared" si="791"/>
        <v>37582.89371760119</v>
      </c>
      <c r="O3646">
        <f t="shared" si="792"/>
        <v>37324.627225639313</v>
      </c>
      <c r="P3646">
        <f t="shared" si="793"/>
        <v>0</v>
      </c>
      <c r="Q3646">
        <f t="shared" si="794"/>
        <v>0</v>
      </c>
      <c r="R3646">
        <f t="shared" si="795"/>
        <v>0</v>
      </c>
      <c r="S3646">
        <f t="shared" si="796"/>
        <v>0</v>
      </c>
      <c r="T3646">
        <f t="shared" si="797"/>
        <v>0</v>
      </c>
      <c r="U3646">
        <f>T3646*参数设置!B3647</f>
        <v>0</v>
      </c>
    </row>
    <row r="3647" spans="1:21" x14ac:dyDescent="0.25">
      <c r="A3647" s="3">
        <v>45129</v>
      </c>
      <c r="B3647">
        <f>IF(K3646="是",F3646*0.25*(价格数据!B3647/价格数据!B3646),B3646*(价格数据!B3647/价格数据!B3646))</f>
        <v>37671.767610266426</v>
      </c>
      <c r="C3647">
        <f>IF(K3646="是",F3646*0.25*(价格数据!C3647/价格数据!C3646),C3646*(价格数据!C3647/价格数据!C3646))</f>
        <v>38189.319157309823</v>
      </c>
      <c r="D3647">
        <f>IF(K3646="是",F3646*0.25*(价格数据!D3647/价格数据!D3646),D3646*(价格数据!D3647/价格数据!D3646))</f>
        <v>37582.89371760119</v>
      </c>
      <c r="E3647">
        <f>IF(K3646="是",F3646*0.25*(价格数据!E3647/价格数据!E3646),E3646*(价格数据!E3647/价格数据!E3646))</f>
        <v>37324.627225639313</v>
      </c>
      <c r="F3647">
        <f t="shared" si="784"/>
        <v>150768.60771081678</v>
      </c>
      <c r="G3647">
        <f t="shared" si="785"/>
        <v>0.24986479733581629</v>
      </c>
      <c r="H3647">
        <f t="shared" si="786"/>
        <v>0.25329755137461524</v>
      </c>
      <c r="I3647">
        <f t="shared" si="787"/>
        <v>0.24927532520355583</v>
      </c>
      <c r="J3647">
        <f t="shared" si="788"/>
        <v>0.24756232608601245</v>
      </c>
      <c r="K3647" t="str">
        <f>IF(OR(
 ROUND(G3647,4)&gt;(0.25+参数设置!B$3), ROUND(G3647,4)&lt;(0.25-参数设置!B$3),
 ROUND(H3647,4)&gt;(0.25+参数设置!B$3), ROUND(H3647,4)&lt;(0.25-参数设置!B$3),
 ROUND(I3647,4)&gt;(0.25+参数设置!B$3), ROUND(I3647,4)&lt;(0.25-参数设置!B$3),
 ROUND(J3647,4)&gt;(0.25+参数设置!B$3), ROUND(J3647,4)&lt;(0.25-参数设置!B$3)
),"是","否")</f>
        <v>否</v>
      </c>
      <c r="L3647">
        <f t="shared" si="789"/>
        <v>37671.767610266426</v>
      </c>
      <c r="M3647">
        <f t="shared" si="790"/>
        <v>38189.319157309823</v>
      </c>
      <c r="N3647">
        <f t="shared" si="791"/>
        <v>37582.89371760119</v>
      </c>
      <c r="O3647">
        <f t="shared" si="792"/>
        <v>37324.627225639313</v>
      </c>
      <c r="P3647">
        <f t="shared" si="793"/>
        <v>0</v>
      </c>
      <c r="Q3647">
        <f t="shared" si="794"/>
        <v>0</v>
      </c>
      <c r="R3647">
        <f t="shared" si="795"/>
        <v>0</v>
      </c>
      <c r="S3647">
        <f t="shared" si="796"/>
        <v>0</v>
      </c>
      <c r="T3647">
        <f t="shared" si="797"/>
        <v>0</v>
      </c>
      <c r="U3647">
        <f>T3647*参数设置!B3648</f>
        <v>0</v>
      </c>
    </row>
    <row r="3648" spans="1:21" x14ac:dyDescent="0.25">
      <c r="A3648" s="3">
        <v>45130</v>
      </c>
      <c r="B3648">
        <f>IF(K3647="是",F3647*0.25*(价格数据!B3648/价格数据!B3647),B3647*(价格数据!B3648/价格数据!B3647))</f>
        <v>37671.767610266426</v>
      </c>
      <c r="C3648">
        <f>IF(K3647="是",F3647*0.25*(价格数据!C3648/价格数据!C3647),C3647*(价格数据!C3648/价格数据!C3647))</f>
        <v>38189.319157309823</v>
      </c>
      <c r="D3648">
        <f>IF(K3647="是",F3647*0.25*(价格数据!D3648/价格数据!D3647),D3647*(价格数据!D3648/价格数据!D3647))</f>
        <v>37582.89371760119</v>
      </c>
      <c r="E3648">
        <f>IF(K3647="是",F3647*0.25*(价格数据!E3648/价格数据!E3647),E3647*(价格数据!E3648/价格数据!E3647))</f>
        <v>37324.627225639313</v>
      </c>
      <c r="F3648">
        <f t="shared" si="784"/>
        <v>150768.60771081678</v>
      </c>
      <c r="G3648">
        <f t="shared" si="785"/>
        <v>0.24986479733581629</v>
      </c>
      <c r="H3648">
        <f t="shared" si="786"/>
        <v>0.25329755137461524</v>
      </c>
      <c r="I3648">
        <f t="shared" si="787"/>
        <v>0.24927532520355583</v>
      </c>
      <c r="J3648">
        <f t="shared" si="788"/>
        <v>0.24756232608601245</v>
      </c>
      <c r="K3648" t="str">
        <f>IF(OR(
 ROUND(G3648,4)&gt;(0.25+参数设置!B$3), ROUND(G3648,4)&lt;(0.25-参数设置!B$3),
 ROUND(H3648,4)&gt;(0.25+参数设置!B$3), ROUND(H3648,4)&lt;(0.25-参数设置!B$3),
 ROUND(I3648,4)&gt;(0.25+参数设置!B$3), ROUND(I3648,4)&lt;(0.25-参数设置!B$3),
 ROUND(J3648,4)&gt;(0.25+参数设置!B$3), ROUND(J3648,4)&lt;(0.25-参数设置!B$3)
),"是","否")</f>
        <v>否</v>
      </c>
      <c r="L3648">
        <f t="shared" si="789"/>
        <v>37671.767610266426</v>
      </c>
      <c r="M3648">
        <f t="shared" si="790"/>
        <v>38189.319157309823</v>
      </c>
      <c r="N3648">
        <f t="shared" si="791"/>
        <v>37582.89371760119</v>
      </c>
      <c r="O3648">
        <f t="shared" si="792"/>
        <v>37324.627225639313</v>
      </c>
      <c r="P3648">
        <f t="shared" si="793"/>
        <v>0</v>
      </c>
      <c r="Q3648">
        <f t="shared" si="794"/>
        <v>0</v>
      </c>
      <c r="R3648">
        <f t="shared" si="795"/>
        <v>0</v>
      </c>
      <c r="S3648">
        <f t="shared" si="796"/>
        <v>0</v>
      </c>
      <c r="T3648">
        <f t="shared" si="797"/>
        <v>0</v>
      </c>
      <c r="U3648">
        <f>T3648*参数设置!B3649</f>
        <v>0</v>
      </c>
    </row>
    <row r="3649" spans="1:21" x14ac:dyDescent="0.25">
      <c r="A3649" s="3">
        <v>45131</v>
      </c>
      <c r="B3649">
        <f>IF(K3648="是",F3648*0.25*(价格数据!B3649/价格数据!B3648),B3648*(价格数据!B3649/价格数据!B3648))</f>
        <v>37507.135206828243</v>
      </c>
      <c r="C3649">
        <f>IF(K3648="是",F3648*0.25*(价格数据!C3649/价格数据!C3648),C3648*(价格数据!C3649/价格数据!C3648))</f>
        <v>38094.982191055518</v>
      </c>
      <c r="D3649">
        <f>IF(K3648="是",F3648*0.25*(价格数据!D3649/价格数据!D3648),D3648*(价格数据!D3649/价格数据!D3648))</f>
        <v>37593.136148665217</v>
      </c>
      <c r="E3649">
        <f>IF(K3648="是",F3648*0.25*(价格数据!E3649/价格数据!E3648),E3648*(价格数据!E3649/价格数据!E3648))</f>
        <v>37323.507520413703</v>
      </c>
      <c r="F3649">
        <f t="shared" si="784"/>
        <v>150518.76106696267</v>
      </c>
      <c r="G3649">
        <f t="shared" si="785"/>
        <v>0.24918578216400611</v>
      </c>
      <c r="H3649">
        <f t="shared" si="786"/>
        <v>0.25309125534263366</v>
      </c>
      <c r="I3649">
        <f t="shared" si="787"/>
        <v>0.24975714576829935</v>
      </c>
      <c r="J3649">
        <f t="shared" si="788"/>
        <v>0.24796581672506093</v>
      </c>
      <c r="K3649" t="str">
        <f>IF(OR(
 ROUND(G3649,4)&gt;(0.25+参数设置!B$3), ROUND(G3649,4)&lt;(0.25-参数设置!B$3),
 ROUND(H3649,4)&gt;(0.25+参数设置!B$3), ROUND(H3649,4)&lt;(0.25-参数设置!B$3),
 ROUND(I3649,4)&gt;(0.25+参数设置!B$3), ROUND(I3649,4)&lt;(0.25-参数设置!B$3),
 ROUND(J3649,4)&gt;(0.25+参数设置!B$3), ROUND(J3649,4)&lt;(0.25-参数设置!B$3)
),"是","否")</f>
        <v>否</v>
      </c>
      <c r="L3649">
        <f t="shared" si="789"/>
        <v>37507.135206828243</v>
      </c>
      <c r="M3649">
        <f t="shared" si="790"/>
        <v>38094.982191055518</v>
      </c>
      <c r="N3649">
        <f t="shared" si="791"/>
        <v>37593.136148665217</v>
      </c>
      <c r="O3649">
        <f t="shared" si="792"/>
        <v>37323.507520413703</v>
      </c>
      <c r="P3649">
        <f t="shared" si="793"/>
        <v>0</v>
      </c>
      <c r="Q3649">
        <f t="shared" si="794"/>
        <v>0</v>
      </c>
      <c r="R3649">
        <f t="shared" si="795"/>
        <v>0</v>
      </c>
      <c r="S3649">
        <f t="shared" si="796"/>
        <v>0</v>
      </c>
      <c r="T3649">
        <f t="shared" si="797"/>
        <v>0</v>
      </c>
      <c r="U3649">
        <f>T3649*参数设置!B3650</f>
        <v>0</v>
      </c>
    </row>
    <row r="3650" spans="1:21" x14ac:dyDescent="0.25">
      <c r="A3650" s="3">
        <v>45132</v>
      </c>
      <c r="B3650">
        <f>IF(K3649="是",F3649*0.25*(价格数据!B3650/价格数据!B3649),B3649*(价格数据!B3650/价格数据!B3649))</f>
        <v>38591.772217715086</v>
      </c>
      <c r="C3650">
        <f>IF(K3649="是",F3649*0.25*(价格数据!C3650/价格数据!C3649),C3649*(价格数据!C3650/价格数据!C3649))</f>
        <v>37906.308258546916</v>
      </c>
      <c r="D3650">
        <f>IF(K3649="是",F3649*0.25*(价格数据!D3650/价格数据!D3649),D3649*(价格数据!D3650/价格数据!D3649))</f>
        <v>37498.96268527097</v>
      </c>
      <c r="E3650">
        <f>IF(K3649="是",F3649*0.25*(价格数据!E3650/价格数据!E3649),E3649*(价格数据!E3650/价格数据!E3649))</f>
        <v>37323.134285338499</v>
      </c>
      <c r="F3650">
        <f t="shared" si="784"/>
        <v>151320.17744687147</v>
      </c>
      <c r="G3650">
        <f t="shared" si="785"/>
        <v>0.25503388159364709</v>
      </c>
      <c r="H3650">
        <f t="shared" si="786"/>
        <v>0.2505039902682894</v>
      </c>
      <c r="I3650">
        <f t="shared" si="787"/>
        <v>0.24781204541236318</v>
      </c>
      <c r="J3650">
        <f t="shared" si="788"/>
        <v>0.24665008272570033</v>
      </c>
      <c r="K3650" t="str">
        <f>IF(OR(
 ROUND(G3650,4)&gt;(0.25+参数设置!B$3), ROUND(G3650,4)&lt;(0.25-参数设置!B$3),
 ROUND(H3650,4)&gt;(0.25+参数设置!B$3), ROUND(H3650,4)&lt;(0.25-参数设置!B$3),
 ROUND(I3650,4)&gt;(0.25+参数设置!B$3), ROUND(I3650,4)&lt;(0.25-参数设置!B$3),
 ROUND(J3650,4)&gt;(0.25+参数设置!B$3), ROUND(J3650,4)&lt;(0.25-参数设置!B$3)
),"是","否")</f>
        <v>否</v>
      </c>
      <c r="L3650">
        <f t="shared" si="789"/>
        <v>38591.772217715086</v>
      </c>
      <c r="M3650">
        <f t="shared" si="790"/>
        <v>37906.308258546916</v>
      </c>
      <c r="N3650">
        <f t="shared" si="791"/>
        <v>37498.96268527097</v>
      </c>
      <c r="O3650">
        <f t="shared" si="792"/>
        <v>37323.134285338499</v>
      </c>
      <c r="P3650">
        <f t="shared" si="793"/>
        <v>0</v>
      </c>
      <c r="Q3650">
        <f t="shared" si="794"/>
        <v>0</v>
      </c>
      <c r="R3650">
        <f t="shared" si="795"/>
        <v>0</v>
      </c>
      <c r="S3650">
        <f t="shared" si="796"/>
        <v>0</v>
      </c>
      <c r="T3650">
        <f t="shared" si="797"/>
        <v>0</v>
      </c>
      <c r="U3650">
        <f>T3650*参数设置!B3651</f>
        <v>0</v>
      </c>
    </row>
    <row r="3651" spans="1:21" x14ac:dyDescent="0.25">
      <c r="A3651" s="3">
        <v>45133</v>
      </c>
      <c r="B3651">
        <f>IF(K3650="是",F3650*0.25*(价格数据!B3651/价格数据!B3650),B3650*(价格数据!B3651/价格数据!B3650))</f>
        <v>38504.613886483108</v>
      </c>
      <c r="C3651">
        <f>IF(K3650="是",F3650*0.25*(价格数据!C3651/价格数据!C3650),C3650*(价格数据!C3651/价格数据!C3650))</f>
        <v>38069.253927531623</v>
      </c>
      <c r="D3651">
        <f>IF(K3650="是",F3650*0.25*(价格数据!D3651/价格数据!D3650),D3650*(价格数据!D3651/价格数据!D3650))</f>
        <v>37505.790972646988</v>
      </c>
      <c r="E3651">
        <f>IF(K3650="是",F3650*0.25*(价格数据!E3651/价格数据!E3650),E3650*(价格数据!E3651/价格数据!E3650))</f>
        <v>37324.62722563932</v>
      </c>
      <c r="F3651">
        <f t="shared" ref="F3651:F3714" si="798">B3651+C3651+D3651+E3651</f>
        <v>151404.28601230105</v>
      </c>
      <c r="G3651">
        <f t="shared" ref="G3651:G3714" si="799">B3651/F3651</f>
        <v>0.25431653819466343</v>
      </c>
      <c r="H3651">
        <f t="shared" ref="H3651:H3714" si="800">C3651/F3651</f>
        <v>0.25144105844162584</v>
      </c>
      <c r="I3651">
        <f t="shared" ref="I3651:I3714" si="801">D3651/F3651</f>
        <v>0.24771947981446032</v>
      </c>
      <c r="J3651">
        <f t="shared" ref="J3651:J3714" si="802">E3651/F3651</f>
        <v>0.24652292354925032</v>
      </c>
      <c r="K3651" t="str">
        <f>IF(OR(
 ROUND(G3651,4)&gt;(0.25+参数设置!B$3), ROUND(G3651,4)&lt;(0.25-参数设置!B$3),
 ROUND(H3651,4)&gt;(0.25+参数设置!B$3), ROUND(H3651,4)&lt;(0.25-参数设置!B$3),
 ROUND(I3651,4)&gt;(0.25+参数设置!B$3), ROUND(I3651,4)&lt;(0.25-参数设置!B$3),
 ROUND(J3651,4)&gt;(0.25+参数设置!B$3), ROUND(J3651,4)&lt;(0.25-参数设置!B$3)
),"是","否")</f>
        <v>否</v>
      </c>
      <c r="L3651">
        <f t="shared" ref="L3651:L3714" si="803">IF(K3651="是",F3651*0.25,B3651)</f>
        <v>38504.613886483108</v>
      </c>
      <c r="M3651">
        <f t="shared" ref="M3651:M3714" si="804">IF(K3651="是",F3651*0.25,C3651)</f>
        <v>38069.253927531623</v>
      </c>
      <c r="N3651">
        <f t="shared" ref="N3651:N3714" si="805">IF(K3651="是",F3651*0.25,D3651)</f>
        <v>37505.790972646988</v>
      </c>
      <c r="O3651">
        <f t="shared" ref="O3651:O3714" si="806">IF(K3651="是",F3651*0.25,E3651)</f>
        <v>37324.62722563932</v>
      </c>
      <c r="P3651">
        <f t="shared" ref="P3651:P3714" si="807">IF(K3651="是",ABS(L3651-B3651),0)</f>
        <v>0</v>
      </c>
      <c r="Q3651">
        <f t="shared" ref="Q3651:Q3714" si="808">IF(K3651="是",ABS(M3651-C3651),0)</f>
        <v>0</v>
      </c>
      <c r="R3651">
        <f t="shared" ref="R3651:R3714" si="809">IF(K3651="是",ABS(N3651-D3651),0)</f>
        <v>0</v>
      </c>
      <c r="S3651">
        <f t="shared" ref="S3651:S3714" si="810">IF(K3651="是",ABS(O3651-E3651),0)</f>
        <v>0</v>
      </c>
      <c r="T3651">
        <f t="shared" ref="T3651:T3714" si="811">P3651+Q3651+R3651+S3651</f>
        <v>0</v>
      </c>
      <c r="U3651">
        <f>T3651*参数设置!B3652</f>
        <v>0</v>
      </c>
    </row>
    <row r="3652" spans="1:21" x14ac:dyDescent="0.25">
      <c r="A3652" s="3">
        <v>45134</v>
      </c>
      <c r="B3652">
        <f>IF(K3651="是",F3651*0.25*(价格数据!B3652/价格数据!B3651),B3651*(价格数据!B3652/价格数据!B3651))</f>
        <v>38465.876850380009</v>
      </c>
      <c r="C3652">
        <f>IF(K3651="是",F3651*0.25*(价格数据!C3652/价格数据!C3651),C3651*(价格数据!C3652/价格数据!C3651))</f>
        <v>38146.438718103323</v>
      </c>
      <c r="D3652">
        <f>IF(K3651="是",F3651*0.25*(价格数据!D3652/价格数据!D3651),D3651*(价格数据!D3652/价格数据!D3651))</f>
        <v>37537.656313735082</v>
      </c>
      <c r="E3652">
        <f>IF(K3651="是",F3651*0.25*(价格数据!E3652/价格数据!E3651),E3651*(价格数据!E3652/价格数据!E3651))</f>
        <v>37322.3878151881</v>
      </c>
      <c r="F3652">
        <f t="shared" si="798"/>
        <v>151472.3596974065</v>
      </c>
      <c r="G3652">
        <f t="shared" si="799"/>
        <v>0.25394650830833143</v>
      </c>
      <c r="H3652">
        <f t="shared" si="800"/>
        <v>0.25183762103071311</v>
      </c>
      <c r="I3652">
        <f t="shared" si="801"/>
        <v>0.24781852206384952</v>
      </c>
      <c r="J3652">
        <f t="shared" si="802"/>
        <v>0.24639734859710602</v>
      </c>
      <c r="K3652" t="str">
        <f>IF(OR(
 ROUND(G3652,4)&gt;(0.25+参数设置!B$3), ROUND(G3652,4)&lt;(0.25-参数设置!B$3),
 ROUND(H3652,4)&gt;(0.25+参数设置!B$3), ROUND(H3652,4)&lt;(0.25-参数设置!B$3),
 ROUND(I3652,4)&gt;(0.25+参数设置!B$3), ROUND(I3652,4)&lt;(0.25-参数设置!B$3),
 ROUND(J3652,4)&gt;(0.25+参数设置!B$3), ROUND(J3652,4)&lt;(0.25-参数设置!B$3)
),"是","否")</f>
        <v>否</v>
      </c>
      <c r="L3652">
        <f t="shared" si="803"/>
        <v>38465.876850380009</v>
      </c>
      <c r="M3652">
        <f t="shared" si="804"/>
        <v>38146.438718103323</v>
      </c>
      <c r="N3652">
        <f t="shared" si="805"/>
        <v>37537.656313735082</v>
      </c>
      <c r="O3652">
        <f t="shared" si="806"/>
        <v>37322.3878151881</v>
      </c>
      <c r="P3652">
        <f t="shared" si="807"/>
        <v>0</v>
      </c>
      <c r="Q3652">
        <f t="shared" si="808"/>
        <v>0</v>
      </c>
      <c r="R3652">
        <f t="shared" si="809"/>
        <v>0</v>
      </c>
      <c r="S3652">
        <f t="shared" si="810"/>
        <v>0</v>
      </c>
      <c r="T3652">
        <f t="shared" si="811"/>
        <v>0</v>
      </c>
      <c r="U3652">
        <f>T3652*参数设置!B3653</f>
        <v>0</v>
      </c>
    </row>
    <row r="3653" spans="1:21" x14ac:dyDescent="0.25">
      <c r="A3653" s="3">
        <v>45135</v>
      </c>
      <c r="B3653">
        <f>IF(K3652="是",F3652*0.25*(价格数据!B3653/价格数据!B3652),B3652*(价格数据!B3653/价格数据!B3652))</f>
        <v>39395.565716854442</v>
      </c>
      <c r="C3653">
        <f>IF(K3652="是",F3652*0.25*(价格数据!C3653/价格数据!C3652),C3652*(价格数据!C3653/价格数据!C3652))</f>
        <v>37769.090853086105</v>
      </c>
      <c r="D3653">
        <f>IF(K3652="是",F3652*0.25*(价格数据!D3653/价格数据!D3652),D3652*(价格数据!D3653/价格数据!D3652))</f>
        <v>37511.765724101009</v>
      </c>
      <c r="E3653">
        <f>IF(K3652="是",F3652*0.25*(价格数据!E3653/价格数据!E3652),E3652*(价格数据!E3653/价格数据!E3652))</f>
        <v>37319.028699511262</v>
      </c>
      <c r="F3653">
        <f t="shared" si="798"/>
        <v>151995.4509935528</v>
      </c>
      <c r="G3653">
        <f t="shared" si="799"/>
        <v>0.25918911032755504</v>
      </c>
      <c r="H3653">
        <f t="shared" si="800"/>
        <v>0.24848829755232713</v>
      </c>
      <c r="I3653">
        <f t="shared" si="801"/>
        <v>0.24679531840523403</v>
      </c>
      <c r="J3653">
        <f t="shared" si="802"/>
        <v>0.24552727371488389</v>
      </c>
      <c r="K3653" t="str">
        <f>IF(OR(
 ROUND(G3653,4)&gt;(0.25+参数设置!B$3), ROUND(G3653,4)&lt;(0.25-参数设置!B$3),
 ROUND(H3653,4)&gt;(0.25+参数设置!B$3), ROUND(H3653,4)&lt;(0.25-参数设置!B$3),
 ROUND(I3653,4)&gt;(0.25+参数设置!B$3), ROUND(I3653,4)&lt;(0.25-参数设置!B$3),
 ROUND(J3653,4)&gt;(0.25+参数设置!B$3), ROUND(J3653,4)&lt;(0.25-参数设置!B$3)
),"是","否")</f>
        <v>否</v>
      </c>
      <c r="L3653">
        <f t="shared" si="803"/>
        <v>39395.565716854442</v>
      </c>
      <c r="M3653">
        <f t="shared" si="804"/>
        <v>37769.090853086105</v>
      </c>
      <c r="N3653">
        <f t="shared" si="805"/>
        <v>37511.765724101009</v>
      </c>
      <c r="O3653">
        <f t="shared" si="806"/>
        <v>37319.028699511262</v>
      </c>
      <c r="P3653">
        <f t="shared" si="807"/>
        <v>0</v>
      </c>
      <c r="Q3653">
        <f t="shared" si="808"/>
        <v>0</v>
      </c>
      <c r="R3653">
        <f t="shared" si="809"/>
        <v>0</v>
      </c>
      <c r="S3653">
        <f t="shared" si="810"/>
        <v>0</v>
      </c>
      <c r="T3653">
        <f t="shared" si="811"/>
        <v>0</v>
      </c>
      <c r="U3653">
        <f>T3653*参数设置!B3654</f>
        <v>0</v>
      </c>
    </row>
    <row r="3654" spans="1:21" x14ac:dyDescent="0.25">
      <c r="A3654" s="3">
        <v>45136</v>
      </c>
      <c r="B3654">
        <f>IF(K3653="是",F3653*0.25*(价格数据!B3654/价格数据!B3653),B3653*(价格数据!B3654/价格数据!B3653))</f>
        <v>39395.565716854442</v>
      </c>
      <c r="C3654">
        <f>IF(K3653="是",F3653*0.25*(价格数据!C3654/价格数据!C3653),C3653*(价格数据!C3654/价格数据!C3653))</f>
        <v>37769.090853086105</v>
      </c>
      <c r="D3654">
        <f>IF(K3653="是",F3653*0.25*(价格数据!D3654/价格数据!D3653),D3653*(价格数据!D3654/价格数据!D3653))</f>
        <v>37511.765724101009</v>
      </c>
      <c r="E3654">
        <f>IF(K3653="是",F3653*0.25*(价格数据!E3654/价格数据!E3653),E3653*(价格数据!E3654/价格数据!E3653))</f>
        <v>37319.028699511262</v>
      </c>
      <c r="F3654">
        <f t="shared" si="798"/>
        <v>151995.4509935528</v>
      </c>
      <c r="G3654">
        <f t="shared" si="799"/>
        <v>0.25918911032755504</v>
      </c>
      <c r="H3654">
        <f t="shared" si="800"/>
        <v>0.24848829755232713</v>
      </c>
      <c r="I3654">
        <f t="shared" si="801"/>
        <v>0.24679531840523403</v>
      </c>
      <c r="J3654">
        <f t="shared" si="802"/>
        <v>0.24552727371488389</v>
      </c>
      <c r="K3654" t="str">
        <f>IF(OR(
 ROUND(G3654,4)&gt;(0.25+参数设置!B$3), ROUND(G3654,4)&lt;(0.25-参数设置!B$3),
 ROUND(H3654,4)&gt;(0.25+参数设置!B$3), ROUND(H3654,4)&lt;(0.25-参数设置!B$3),
 ROUND(I3654,4)&gt;(0.25+参数设置!B$3), ROUND(I3654,4)&lt;(0.25-参数设置!B$3),
 ROUND(J3654,4)&gt;(0.25+参数设置!B$3), ROUND(J3654,4)&lt;(0.25-参数设置!B$3)
),"是","否")</f>
        <v>否</v>
      </c>
      <c r="L3654">
        <f t="shared" si="803"/>
        <v>39395.565716854442</v>
      </c>
      <c r="M3654">
        <f t="shared" si="804"/>
        <v>37769.090853086105</v>
      </c>
      <c r="N3654">
        <f t="shared" si="805"/>
        <v>37511.765724101009</v>
      </c>
      <c r="O3654">
        <f t="shared" si="806"/>
        <v>37319.028699511262</v>
      </c>
      <c r="P3654">
        <f t="shared" si="807"/>
        <v>0</v>
      </c>
      <c r="Q3654">
        <f t="shared" si="808"/>
        <v>0</v>
      </c>
      <c r="R3654">
        <f t="shared" si="809"/>
        <v>0</v>
      </c>
      <c r="S3654">
        <f t="shared" si="810"/>
        <v>0</v>
      </c>
      <c r="T3654">
        <f t="shared" si="811"/>
        <v>0</v>
      </c>
      <c r="U3654">
        <f>T3654*参数设置!B3655</f>
        <v>0</v>
      </c>
    </row>
    <row r="3655" spans="1:21" x14ac:dyDescent="0.25">
      <c r="A3655" s="3">
        <v>45137</v>
      </c>
      <c r="B3655">
        <f>IF(K3654="是",F3654*0.25*(价格数据!B3655/价格数据!B3654),B3654*(价格数据!B3655/价格数据!B3654))</f>
        <v>39395.565716854442</v>
      </c>
      <c r="C3655">
        <f>IF(K3654="是",F3654*0.25*(价格数据!C3655/价格数据!C3654),C3654*(价格数据!C3655/价格数据!C3654))</f>
        <v>37769.090853086105</v>
      </c>
      <c r="D3655">
        <f>IF(K3654="是",F3654*0.25*(价格数据!D3655/价格数据!D3654),D3654*(价格数据!D3655/价格数据!D3654))</f>
        <v>37511.765724101009</v>
      </c>
      <c r="E3655">
        <f>IF(K3654="是",F3654*0.25*(价格数据!E3655/价格数据!E3654),E3654*(价格数据!E3655/价格数据!E3654))</f>
        <v>37319.028699511262</v>
      </c>
      <c r="F3655">
        <f t="shared" si="798"/>
        <v>151995.4509935528</v>
      </c>
      <c r="G3655">
        <f t="shared" si="799"/>
        <v>0.25918911032755504</v>
      </c>
      <c r="H3655">
        <f t="shared" si="800"/>
        <v>0.24848829755232713</v>
      </c>
      <c r="I3655">
        <f t="shared" si="801"/>
        <v>0.24679531840523403</v>
      </c>
      <c r="J3655">
        <f t="shared" si="802"/>
        <v>0.24552727371488389</v>
      </c>
      <c r="K3655" t="str">
        <f>IF(OR(
 ROUND(G3655,4)&gt;(0.25+参数设置!B$3), ROUND(G3655,4)&lt;(0.25-参数设置!B$3),
 ROUND(H3655,4)&gt;(0.25+参数设置!B$3), ROUND(H3655,4)&lt;(0.25-参数设置!B$3),
 ROUND(I3655,4)&gt;(0.25+参数设置!B$3), ROUND(I3655,4)&lt;(0.25-参数设置!B$3),
 ROUND(J3655,4)&gt;(0.25+参数设置!B$3), ROUND(J3655,4)&lt;(0.25-参数设置!B$3)
),"是","否")</f>
        <v>否</v>
      </c>
      <c r="L3655">
        <f t="shared" si="803"/>
        <v>39395.565716854442</v>
      </c>
      <c r="M3655">
        <f t="shared" si="804"/>
        <v>37769.090853086105</v>
      </c>
      <c r="N3655">
        <f t="shared" si="805"/>
        <v>37511.765724101009</v>
      </c>
      <c r="O3655">
        <f t="shared" si="806"/>
        <v>37319.028699511262</v>
      </c>
      <c r="P3655">
        <f t="shared" si="807"/>
        <v>0</v>
      </c>
      <c r="Q3655">
        <f t="shared" si="808"/>
        <v>0</v>
      </c>
      <c r="R3655">
        <f t="shared" si="809"/>
        <v>0</v>
      </c>
      <c r="S3655">
        <f t="shared" si="810"/>
        <v>0</v>
      </c>
      <c r="T3655">
        <f t="shared" si="811"/>
        <v>0</v>
      </c>
      <c r="U3655">
        <f>T3655*参数设置!B3656</f>
        <v>0</v>
      </c>
    </row>
    <row r="3656" spans="1:21" x14ac:dyDescent="0.25">
      <c r="A3656" s="3">
        <v>45138</v>
      </c>
      <c r="B3656">
        <f>IF(K3655="是",F3655*0.25*(价格数据!B3656/价格数据!B3655),B3655*(价格数据!B3656/价格数据!B3655))</f>
        <v>39550.513861266845</v>
      </c>
      <c r="C3656">
        <f>IF(K3655="是",F3655*0.25*(价格数据!C3656/价格数据!C3655),C3655*(价格数据!C3656/价格数据!C3655))</f>
        <v>37811.971292292605</v>
      </c>
      <c r="D3656">
        <f>IF(K3655="是",F3655*0.25*(价格数据!D3656/价格数据!D3655),D3655*(价格数据!D3656/价格数据!D3655))</f>
        <v>37477.90879919492</v>
      </c>
      <c r="E3656">
        <f>IF(K3655="是",F3655*0.25*(价格数据!E3656/价格数据!E3655),E3655*(价格数据!E3656/价格数据!E3655))</f>
        <v>37316.042818909635</v>
      </c>
      <c r="F3656">
        <f t="shared" si="798"/>
        <v>152156.43677166401</v>
      </c>
      <c r="G3656">
        <f t="shared" si="799"/>
        <v>0.25993322859301021</v>
      </c>
      <c r="H3656">
        <f t="shared" si="800"/>
        <v>0.24850720807188553</v>
      </c>
      <c r="I3656">
        <f t="shared" si="801"/>
        <v>0.24631168811764922</v>
      </c>
      <c r="J3656">
        <f t="shared" si="802"/>
        <v>0.24524787521745497</v>
      </c>
      <c r="K3656" t="str">
        <f>IF(OR(
 ROUND(G3656,4)&gt;(0.25+参数设置!B$3), ROUND(G3656,4)&lt;(0.25-参数设置!B$3),
 ROUND(H3656,4)&gt;(0.25+参数设置!B$3), ROUND(H3656,4)&lt;(0.25-参数设置!B$3),
 ROUND(I3656,4)&gt;(0.25+参数设置!B$3), ROUND(I3656,4)&lt;(0.25-参数设置!B$3),
 ROUND(J3656,4)&gt;(0.25+参数设置!B$3), ROUND(J3656,4)&lt;(0.25-参数设置!B$3)
),"是","否")</f>
        <v>否</v>
      </c>
      <c r="L3656">
        <f t="shared" si="803"/>
        <v>39550.513861266845</v>
      </c>
      <c r="M3656">
        <f t="shared" si="804"/>
        <v>37811.971292292605</v>
      </c>
      <c r="N3656">
        <f t="shared" si="805"/>
        <v>37477.90879919492</v>
      </c>
      <c r="O3656">
        <f t="shared" si="806"/>
        <v>37316.042818909635</v>
      </c>
      <c r="P3656">
        <f t="shared" si="807"/>
        <v>0</v>
      </c>
      <c r="Q3656">
        <f t="shared" si="808"/>
        <v>0</v>
      </c>
      <c r="R3656">
        <f t="shared" si="809"/>
        <v>0</v>
      </c>
      <c r="S3656">
        <f t="shared" si="810"/>
        <v>0</v>
      </c>
      <c r="T3656">
        <f t="shared" si="811"/>
        <v>0</v>
      </c>
      <c r="U3656">
        <f>T3656*参数设置!B3657</f>
        <v>0</v>
      </c>
    </row>
    <row r="3657" spans="1:21" x14ac:dyDescent="0.25">
      <c r="A3657" s="3">
        <v>45139</v>
      </c>
      <c r="B3657">
        <f>IF(K3656="是",F3656*0.25*(价格数据!B3657/价格数据!B3656),B3656*(价格数据!B3657/价格数据!B3656))</f>
        <v>39376.197198802889</v>
      </c>
      <c r="C3657">
        <f>IF(K3656="是",F3656*0.25*(价格数据!C3657/价格数据!C3656),C3656*(价格数据!C3657/价格数据!C3656))</f>
        <v>37957.764785594707</v>
      </c>
      <c r="D3657">
        <f>IF(K3656="是",F3656*0.25*(价格数据!D3657/价格数据!D3656),D3656*(价格数据!D3657/价格数据!D3656))</f>
        <v>37504.65292475099</v>
      </c>
      <c r="E3657">
        <f>IF(K3656="是",F3656*0.25*(价格数据!E3657/价格数据!E3656),E3656*(价格数据!E3657/价格数据!E3656))</f>
        <v>37321.641345037693</v>
      </c>
      <c r="F3657">
        <f t="shared" si="798"/>
        <v>152160.25625418627</v>
      </c>
      <c r="G3657">
        <f t="shared" si="799"/>
        <v>0.25878109151593626</v>
      </c>
      <c r="H3657">
        <f t="shared" si="800"/>
        <v>0.24945912763307668</v>
      </c>
      <c r="I3657">
        <f t="shared" si="801"/>
        <v>0.24648126815782195</v>
      </c>
      <c r="J3657">
        <f t="shared" si="802"/>
        <v>0.24527851269316517</v>
      </c>
      <c r="K3657" t="str">
        <f>IF(OR(
 ROUND(G3657,4)&gt;(0.25+参数设置!B$3), ROUND(G3657,4)&lt;(0.25-参数设置!B$3),
 ROUND(H3657,4)&gt;(0.25+参数设置!B$3), ROUND(H3657,4)&lt;(0.25-参数设置!B$3),
 ROUND(I3657,4)&gt;(0.25+参数设置!B$3), ROUND(I3657,4)&lt;(0.25-参数设置!B$3),
 ROUND(J3657,4)&gt;(0.25+参数设置!B$3), ROUND(J3657,4)&lt;(0.25-参数设置!B$3)
),"是","否")</f>
        <v>否</v>
      </c>
      <c r="L3657">
        <f t="shared" si="803"/>
        <v>39376.197198802889</v>
      </c>
      <c r="M3657">
        <f t="shared" si="804"/>
        <v>37957.764785594707</v>
      </c>
      <c r="N3657">
        <f t="shared" si="805"/>
        <v>37504.65292475099</v>
      </c>
      <c r="O3657">
        <f t="shared" si="806"/>
        <v>37321.641345037693</v>
      </c>
      <c r="P3657">
        <f t="shared" si="807"/>
        <v>0</v>
      </c>
      <c r="Q3657">
        <f t="shared" si="808"/>
        <v>0</v>
      </c>
      <c r="R3657">
        <f t="shared" si="809"/>
        <v>0</v>
      </c>
      <c r="S3657">
        <f t="shared" si="810"/>
        <v>0</v>
      </c>
      <c r="T3657">
        <f t="shared" si="811"/>
        <v>0</v>
      </c>
      <c r="U3657">
        <f>T3657*参数设置!B3658</f>
        <v>0</v>
      </c>
    </row>
    <row r="3658" spans="1:21" x14ac:dyDescent="0.25">
      <c r="A3658" s="3">
        <v>45140</v>
      </c>
      <c r="B3658">
        <f>IF(K3657="是",F3657*0.25*(价格数据!B3658/价格数据!B3657),B3657*(价格数据!B3658/价格数据!B3657))</f>
        <v>39095.353687055402</v>
      </c>
      <c r="C3658">
        <f>IF(K3657="是",F3657*0.25*(价格数据!C3658/价格数据!C3657),C3657*(价格数据!C3658/价格数据!C3657))</f>
        <v>37949.188697753401</v>
      </c>
      <c r="D3658">
        <f>IF(K3657="是",F3657*0.25*(价格数据!D3658/价格数据!D3657),D3657*(价格数据!D3658/价格数据!D3657))</f>
        <v>37506.075484620989</v>
      </c>
      <c r="E3658">
        <f>IF(K3657="是",F3657*0.25*(价格数据!E3658/价格数据!E3657),E3657*(价格数据!E3658/价格数据!E3657))</f>
        <v>37323.134285338507</v>
      </c>
      <c r="F3658">
        <f t="shared" si="798"/>
        <v>151873.7521547683</v>
      </c>
      <c r="G3658">
        <f t="shared" si="799"/>
        <v>0.2574200816953211</v>
      </c>
      <c r="H3658">
        <f t="shared" si="800"/>
        <v>0.249873254326929</v>
      </c>
      <c r="I3658">
        <f t="shared" si="801"/>
        <v>0.24695561249056447</v>
      </c>
      <c r="J3658">
        <f t="shared" si="802"/>
        <v>0.24575105148718546</v>
      </c>
      <c r="K3658" t="str">
        <f>IF(OR(
 ROUND(G3658,4)&gt;(0.25+参数设置!B$3), ROUND(G3658,4)&lt;(0.25-参数设置!B$3),
 ROUND(H3658,4)&gt;(0.25+参数设置!B$3), ROUND(H3658,4)&lt;(0.25-参数设置!B$3),
 ROUND(I3658,4)&gt;(0.25+参数设置!B$3), ROUND(I3658,4)&lt;(0.25-参数设置!B$3),
 ROUND(J3658,4)&gt;(0.25+参数设置!B$3), ROUND(J3658,4)&lt;(0.25-参数设置!B$3)
),"是","否")</f>
        <v>否</v>
      </c>
      <c r="L3658">
        <f t="shared" si="803"/>
        <v>39095.353687055402</v>
      </c>
      <c r="M3658">
        <f t="shared" si="804"/>
        <v>37949.188697753401</v>
      </c>
      <c r="N3658">
        <f t="shared" si="805"/>
        <v>37506.075484620989</v>
      </c>
      <c r="O3658">
        <f t="shared" si="806"/>
        <v>37323.134285338507</v>
      </c>
      <c r="P3658">
        <f t="shared" si="807"/>
        <v>0</v>
      </c>
      <c r="Q3658">
        <f t="shared" si="808"/>
        <v>0</v>
      </c>
      <c r="R3658">
        <f t="shared" si="809"/>
        <v>0</v>
      </c>
      <c r="S3658">
        <f t="shared" si="810"/>
        <v>0</v>
      </c>
      <c r="T3658">
        <f t="shared" si="811"/>
        <v>0</v>
      </c>
      <c r="U3658">
        <f>T3658*参数设置!B3659</f>
        <v>0</v>
      </c>
    </row>
    <row r="3659" spans="1:21" x14ac:dyDescent="0.25">
      <c r="A3659" s="3">
        <v>45141</v>
      </c>
      <c r="B3659">
        <f>IF(K3658="是",F3658*0.25*(价格数据!B3659/价格数据!B3658),B3658*(价格数据!B3659/价格数据!B3658))</f>
        <v>39443.987011983321</v>
      </c>
      <c r="C3659">
        <f>IF(K3658="是",F3658*0.25*(价格数据!C3659/价格数据!C3658),C3658*(价格数据!C3659/价格数据!C3658))</f>
        <v>37786.243028768695</v>
      </c>
      <c r="D3659">
        <f>IF(K3658="是",F3658*0.25*(价格数据!D3659/价格数据!D3658),D3658*(价格数据!D3659/价格数据!D3658))</f>
        <v>37522.292667139038</v>
      </c>
      <c r="E3659">
        <f>IF(K3658="是",F3658*0.25*(价格数据!E3659/价格数据!E3658),E3658*(价格数据!E3659/价格数据!E3658))</f>
        <v>37323.134285338507</v>
      </c>
      <c r="F3659">
        <f t="shared" si="798"/>
        <v>152075.65699322955</v>
      </c>
      <c r="G3659">
        <f t="shared" si="799"/>
        <v>0.25937081444757049</v>
      </c>
      <c r="H3659">
        <f t="shared" si="800"/>
        <v>0.24847002982502944</v>
      </c>
      <c r="I3659">
        <f t="shared" si="801"/>
        <v>0.24673437819709396</v>
      </c>
      <c r="J3659">
        <f t="shared" si="802"/>
        <v>0.24542477753030614</v>
      </c>
      <c r="K3659" t="str">
        <f>IF(OR(
 ROUND(G3659,4)&gt;(0.25+参数设置!B$3), ROUND(G3659,4)&lt;(0.25-参数设置!B$3),
 ROUND(H3659,4)&gt;(0.25+参数设置!B$3), ROUND(H3659,4)&lt;(0.25-参数设置!B$3),
 ROUND(I3659,4)&gt;(0.25+参数设置!B$3), ROUND(I3659,4)&lt;(0.25-参数设置!B$3),
 ROUND(J3659,4)&gt;(0.25+参数设置!B$3), ROUND(J3659,4)&lt;(0.25-参数设置!B$3)
),"是","否")</f>
        <v>否</v>
      </c>
      <c r="L3659">
        <f t="shared" si="803"/>
        <v>39443.987011983321</v>
      </c>
      <c r="M3659">
        <f t="shared" si="804"/>
        <v>37786.243028768695</v>
      </c>
      <c r="N3659">
        <f t="shared" si="805"/>
        <v>37522.292667139038</v>
      </c>
      <c r="O3659">
        <f t="shared" si="806"/>
        <v>37323.134285338507</v>
      </c>
      <c r="P3659">
        <f t="shared" si="807"/>
        <v>0</v>
      </c>
      <c r="Q3659">
        <f t="shared" si="808"/>
        <v>0</v>
      </c>
      <c r="R3659">
        <f t="shared" si="809"/>
        <v>0</v>
      </c>
      <c r="S3659">
        <f t="shared" si="810"/>
        <v>0</v>
      </c>
      <c r="T3659">
        <f t="shared" si="811"/>
        <v>0</v>
      </c>
      <c r="U3659">
        <f>T3659*参数设置!B3660</f>
        <v>0</v>
      </c>
    </row>
    <row r="3660" spans="1:21" x14ac:dyDescent="0.25">
      <c r="A3660" s="3">
        <v>45142</v>
      </c>
      <c r="B3660">
        <f>IF(K3659="是",F3659*0.25*(价格数据!B3660/价格数据!B3659),B3659*(价格数据!B3660/价格数据!B3659))</f>
        <v>39647.356451524603</v>
      </c>
      <c r="C3660">
        <f>IF(K3659="是",F3659*0.25*(价格数据!C3660/价格数据!C3659),C3659*(价格数据!C3660/价格数据!C3659))</f>
        <v>37743.362589562195</v>
      </c>
      <c r="D3660">
        <f>IF(K3659="是",F3659*0.25*(价格数据!D3660/价格数据!D3659),D3659*(价格数据!D3660/价格数据!D3659))</f>
        <v>37534.811193995061</v>
      </c>
      <c r="E3660">
        <f>IF(K3659="是",F3659*0.25*(价格数据!E3660/价格数据!E3659),E3659*(价格数据!E3660/价格数据!E3659))</f>
        <v>37325.000460714531</v>
      </c>
      <c r="F3660">
        <f t="shared" si="798"/>
        <v>152250.53069579639</v>
      </c>
      <c r="G3660">
        <f t="shared" si="799"/>
        <v>0.26040865848107853</v>
      </c>
      <c r="H3660">
        <f t="shared" si="800"/>
        <v>0.24790299526098322</v>
      </c>
      <c r="I3660">
        <f t="shared" si="801"/>
        <v>0.24653320433405485</v>
      </c>
      <c r="J3660">
        <f t="shared" si="802"/>
        <v>0.24515514192388341</v>
      </c>
      <c r="K3660" t="str">
        <f>IF(OR(
 ROUND(G3660,4)&gt;(0.25+参数设置!B$3), ROUND(G3660,4)&lt;(0.25-参数设置!B$3),
 ROUND(H3660,4)&gt;(0.25+参数设置!B$3), ROUND(H3660,4)&lt;(0.25-参数设置!B$3),
 ROUND(I3660,4)&gt;(0.25+参数设置!B$3), ROUND(I3660,4)&lt;(0.25-参数设置!B$3),
 ROUND(J3660,4)&gt;(0.25+参数设置!B$3), ROUND(J3660,4)&lt;(0.25-参数设置!B$3)
),"是","否")</f>
        <v>否</v>
      </c>
      <c r="L3660">
        <f t="shared" si="803"/>
        <v>39647.356451524603</v>
      </c>
      <c r="M3660">
        <f t="shared" si="804"/>
        <v>37743.362589562195</v>
      </c>
      <c r="N3660">
        <f t="shared" si="805"/>
        <v>37534.811193995061</v>
      </c>
      <c r="O3660">
        <f t="shared" si="806"/>
        <v>37325.000460714531</v>
      </c>
      <c r="P3660">
        <f t="shared" si="807"/>
        <v>0</v>
      </c>
      <c r="Q3660">
        <f t="shared" si="808"/>
        <v>0</v>
      </c>
      <c r="R3660">
        <f t="shared" si="809"/>
        <v>0</v>
      </c>
      <c r="S3660">
        <f t="shared" si="810"/>
        <v>0</v>
      </c>
      <c r="T3660">
        <f t="shared" si="811"/>
        <v>0</v>
      </c>
      <c r="U3660">
        <f>T3660*参数设置!B3661</f>
        <v>0</v>
      </c>
    </row>
    <row r="3661" spans="1:21" x14ac:dyDescent="0.25">
      <c r="A3661" s="3">
        <v>45143</v>
      </c>
      <c r="B3661">
        <f>IF(K3660="是",F3660*0.25*(价格数据!B3661/价格数据!B3660),B3660*(价格数据!B3661/价格数据!B3660))</f>
        <v>39647.356451524603</v>
      </c>
      <c r="C3661">
        <f>IF(K3660="是",F3660*0.25*(价格数据!C3661/价格数据!C3660),C3660*(价格数据!C3661/价格数据!C3660))</f>
        <v>37743.362589562195</v>
      </c>
      <c r="D3661">
        <f>IF(K3660="是",F3660*0.25*(价格数据!D3661/价格数据!D3660),D3660*(价格数据!D3661/价格数据!D3660))</f>
        <v>37534.811193995061</v>
      </c>
      <c r="E3661">
        <f>IF(K3660="是",F3660*0.25*(价格数据!E3661/价格数据!E3660),E3660*(价格数据!E3661/价格数据!E3660))</f>
        <v>37325.000460714531</v>
      </c>
      <c r="F3661">
        <f t="shared" si="798"/>
        <v>152250.53069579639</v>
      </c>
      <c r="G3661">
        <f t="shared" si="799"/>
        <v>0.26040865848107853</v>
      </c>
      <c r="H3661">
        <f t="shared" si="800"/>
        <v>0.24790299526098322</v>
      </c>
      <c r="I3661">
        <f t="shared" si="801"/>
        <v>0.24653320433405485</v>
      </c>
      <c r="J3661">
        <f t="shared" si="802"/>
        <v>0.24515514192388341</v>
      </c>
      <c r="K3661" t="str">
        <f>IF(OR(
 ROUND(G3661,4)&gt;(0.25+参数设置!B$3), ROUND(G3661,4)&lt;(0.25-参数设置!B$3),
 ROUND(H3661,4)&gt;(0.25+参数设置!B$3), ROUND(H3661,4)&lt;(0.25-参数设置!B$3),
 ROUND(I3661,4)&gt;(0.25+参数设置!B$3), ROUND(I3661,4)&lt;(0.25-参数设置!B$3),
 ROUND(J3661,4)&gt;(0.25+参数设置!B$3), ROUND(J3661,4)&lt;(0.25-参数设置!B$3)
),"是","否")</f>
        <v>否</v>
      </c>
      <c r="L3661">
        <f t="shared" si="803"/>
        <v>39647.356451524603</v>
      </c>
      <c r="M3661">
        <f t="shared" si="804"/>
        <v>37743.362589562195</v>
      </c>
      <c r="N3661">
        <f t="shared" si="805"/>
        <v>37534.811193995061</v>
      </c>
      <c r="O3661">
        <f t="shared" si="806"/>
        <v>37325.000460714531</v>
      </c>
      <c r="P3661">
        <f t="shared" si="807"/>
        <v>0</v>
      </c>
      <c r="Q3661">
        <f t="shared" si="808"/>
        <v>0</v>
      </c>
      <c r="R3661">
        <f t="shared" si="809"/>
        <v>0</v>
      </c>
      <c r="S3661">
        <f t="shared" si="810"/>
        <v>0</v>
      </c>
      <c r="T3661">
        <f t="shared" si="811"/>
        <v>0</v>
      </c>
      <c r="U3661">
        <f>T3661*参数设置!B3662</f>
        <v>0</v>
      </c>
    </row>
    <row r="3662" spans="1:21" x14ac:dyDescent="0.25">
      <c r="A3662" s="3">
        <v>45144</v>
      </c>
      <c r="B3662">
        <f>IF(K3661="是",F3661*0.25*(价格数据!B3662/价格数据!B3661),B3661*(价格数据!B3662/价格数据!B3661))</f>
        <v>39647.356451524603</v>
      </c>
      <c r="C3662">
        <f>IF(K3661="是",F3661*0.25*(价格数据!C3662/价格数据!C3661),C3661*(价格数据!C3662/价格数据!C3661))</f>
        <v>37743.362589562195</v>
      </c>
      <c r="D3662">
        <f>IF(K3661="是",F3661*0.25*(价格数据!D3662/价格数据!D3661),D3661*(价格数据!D3662/价格数据!D3661))</f>
        <v>37534.811193995061</v>
      </c>
      <c r="E3662">
        <f>IF(K3661="是",F3661*0.25*(价格数据!E3662/价格数据!E3661),E3661*(价格数据!E3662/价格数据!E3661))</f>
        <v>37325.000460714531</v>
      </c>
      <c r="F3662">
        <f t="shared" si="798"/>
        <v>152250.53069579639</v>
      </c>
      <c r="G3662">
        <f t="shared" si="799"/>
        <v>0.26040865848107853</v>
      </c>
      <c r="H3662">
        <f t="shared" si="800"/>
        <v>0.24790299526098322</v>
      </c>
      <c r="I3662">
        <f t="shared" si="801"/>
        <v>0.24653320433405485</v>
      </c>
      <c r="J3662">
        <f t="shared" si="802"/>
        <v>0.24515514192388341</v>
      </c>
      <c r="K3662" t="str">
        <f>IF(OR(
 ROUND(G3662,4)&gt;(0.25+参数设置!B$3), ROUND(G3662,4)&lt;(0.25-参数设置!B$3),
 ROUND(H3662,4)&gt;(0.25+参数设置!B$3), ROUND(H3662,4)&lt;(0.25-参数设置!B$3),
 ROUND(I3662,4)&gt;(0.25+参数设置!B$3), ROUND(I3662,4)&lt;(0.25-参数设置!B$3),
 ROUND(J3662,4)&gt;(0.25+参数设置!B$3), ROUND(J3662,4)&lt;(0.25-参数设置!B$3)
),"是","否")</f>
        <v>否</v>
      </c>
      <c r="L3662">
        <f t="shared" si="803"/>
        <v>39647.356451524603</v>
      </c>
      <c r="M3662">
        <f t="shared" si="804"/>
        <v>37743.362589562195</v>
      </c>
      <c r="N3662">
        <f t="shared" si="805"/>
        <v>37534.811193995061</v>
      </c>
      <c r="O3662">
        <f t="shared" si="806"/>
        <v>37325.000460714531</v>
      </c>
      <c r="P3662">
        <f t="shared" si="807"/>
        <v>0</v>
      </c>
      <c r="Q3662">
        <f t="shared" si="808"/>
        <v>0</v>
      </c>
      <c r="R3662">
        <f t="shared" si="809"/>
        <v>0</v>
      </c>
      <c r="S3662">
        <f t="shared" si="810"/>
        <v>0</v>
      </c>
      <c r="T3662">
        <f t="shared" si="811"/>
        <v>0</v>
      </c>
      <c r="U3662">
        <f>T3662*参数设置!B3663</f>
        <v>0</v>
      </c>
    </row>
    <row r="3663" spans="1:21" x14ac:dyDescent="0.25">
      <c r="A3663" s="3">
        <v>45145</v>
      </c>
      <c r="B3663">
        <f>IF(K3662="是",F3662*0.25*(价格数据!B3663/价格数据!B3662),B3662*(价格数据!B3663/价格数据!B3662))</f>
        <v>39347.144421725563</v>
      </c>
      <c r="C3663">
        <f>IF(K3662="是",F3662*0.25*(价格数据!C3663/价格数据!C3662),C3662*(价格数据!C3663/价格数据!C3662))</f>
        <v>37820.547380133903</v>
      </c>
      <c r="D3663">
        <f>IF(K3662="是",F3662*0.25*(价格数据!D3663/价格数据!D3662),D3662*(价格数据!D3663/价格数据!D3662))</f>
        <v>37550.743864539108</v>
      </c>
      <c r="E3663">
        <f>IF(K3662="是",F3662*0.25*(价格数据!E3663/价格数据!E3662),E3662*(价格数据!E3663/价格数据!E3662))</f>
        <v>37323.134285338507</v>
      </c>
      <c r="F3663">
        <f t="shared" si="798"/>
        <v>152041.5699517371</v>
      </c>
      <c r="G3663">
        <f t="shared" si="799"/>
        <v>0.25879201611911545</v>
      </c>
      <c r="H3663">
        <f t="shared" si="800"/>
        <v>0.2487513605137027</v>
      </c>
      <c r="I3663">
        <f t="shared" si="801"/>
        <v>0.24697682269696983</v>
      </c>
      <c r="J3663">
        <f t="shared" si="802"/>
        <v>0.24547980067021194</v>
      </c>
      <c r="K3663" t="str">
        <f>IF(OR(
 ROUND(G3663,4)&gt;(0.25+参数设置!B$3), ROUND(G3663,4)&lt;(0.25-参数设置!B$3),
 ROUND(H3663,4)&gt;(0.25+参数设置!B$3), ROUND(H3663,4)&lt;(0.25-参数设置!B$3),
 ROUND(I3663,4)&gt;(0.25+参数设置!B$3), ROUND(I3663,4)&lt;(0.25-参数设置!B$3),
 ROUND(J3663,4)&gt;(0.25+参数设置!B$3), ROUND(J3663,4)&lt;(0.25-参数设置!B$3)
),"是","否")</f>
        <v>否</v>
      </c>
      <c r="L3663">
        <f t="shared" si="803"/>
        <v>39347.144421725563</v>
      </c>
      <c r="M3663">
        <f t="shared" si="804"/>
        <v>37820.547380133903</v>
      </c>
      <c r="N3663">
        <f t="shared" si="805"/>
        <v>37550.743864539108</v>
      </c>
      <c r="O3663">
        <f t="shared" si="806"/>
        <v>37323.134285338507</v>
      </c>
      <c r="P3663">
        <f t="shared" si="807"/>
        <v>0</v>
      </c>
      <c r="Q3663">
        <f t="shared" si="808"/>
        <v>0</v>
      </c>
      <c r="R3663">
        <f t="shared" si="809"/>
        <v>0</v>
      </c>
      <c r="S3663">
        <f t="shared" si="810"/>
        <v>0</v>
      </c>
      <c r="T3663">
        <f t="shared" si="811"/>
        <v>0</v>
      </c>
      <c r="U3663">
        <f>T3663*参数设置!B3664</f>
        <v>0</v>
      </c>
    </row>
    <row r="3664" spans="1:21" x14ac:dyDescent="0.25">
      <c r="A3664" s="3">
        <v>45146</v>
      </c>
      <c r="B3664">
        <f>IF(K3663="是",F3663*0.25*(价格数据!B3664/价格数据!B3663),B3663*(价格数据!B3664/价格数据!B3663))</f>
        <v>39201.880536338933</v>
      </c>
      <c r="C3664">
        <f>IF(K3663="是",F3663*0.25*(价格数据!C3664/价格数据!C3663),C3663*(价格数据!C3664/价格数据!C3663))</f>
        <v>37854.851731499097</v>
      </c>
      <c r="D3664">
        <f>IF(K3663="是",F3663*0.25*(价格数据!D3664/价格数据!D3663),D3663*(价格数据!D3664/价格数据!D3663))</f>
        <v>37558.425687837123</v>
      </c>
      <c r="E3664">
        <f>IF(K3663="是",F3663*0.25*(价格数据!E3664/价格数据!E3663),E3663*(价格数据!E3664/价格数据!E3663))</f>
        <v>37324.253990564124</v>
      </c>
      <c r="F3664">
        <f t="shared" si="798"/>
        <v>151939.41194623927</v>
      </c>
      <c r="G3664">
        <f t="shared" si="799"/>
        <v>0.25800995300817497</v>
      </c>
      <c r="H3664">
        <f t="shared" si="800"/>
        <v>0.24914438753319174</v>
      </c>
      <c r="I3664">
        <f t="shared" si="801"/>
        <v>0.2471934385340811</v>
      </c>
      <c r="J3664">
        <f t="shared" si="802"/>
        <v>0.24565222092455227</v>
      </c>
      <c r="K3664" t="str">
        <f>IF(OR(
 ROUND(G3664,4)&gt;(0.25+参数设置!B$3), ROUND(G3664,4)&lt;(0.25-参数设置!B$3),
 ROUND(H3664,4)&gt;(0.25+参数设置!B$3), ROUND(H3664,4)&lt;(0.25-参数设置!B$3),
 ROUND(I3664,4)&gt;(0.25+参数设置!B$3), ROUND(I3664,4)&lt;(0.25-参数设置!B$3),
 ROUND(J3664,4)&gt;(0.25+参数设置!B$3), ROUND(J3664,4)&lt;(0.25-参数设置!B$3)
),"是","否")</f>
        <v>否</v>
      </c>
      <c r="L3664">
        <f t="shared" si="803"/>
        <v>39201.880536338933</v>
      </c>
      <c r="M3664">
        <f t="shared" si="804"/>
        <v>37854.851731499097</v>
      </c>
      <c r="N3664">
        <f t="shared" si="805"/>
        <v>37558.425687837123</v>
      </c>
      <c r="O3664">
        <f t="shared" si="806"/>
        <v>37324.253990564124</v>
      </c>
      <c r="P3664">
        <f t="shared" si="807"/>
        <v>0</v>
      </c>
      <c r="Q3664">
        <f t="shared" si="808"/>
        <v>0</v>
      </c>
      <c r="R3664">
        <f t="shared" si="809"/>
        <v>0</v>
      </c>
      <c r="S3664">
        <f t="shared" si="810"/>
        <v>0</v>
      </c>
      <c r="T3664">
        <f t="shared" si="811"/>
        <v>0</v>
      </c>
      <c r="U3664">
        <f>T3664*参数设置!B3665</f>
        <v>0</v>
      </c>
    </row>
    <row r="3665" spans="1:21" x14ac:dyDescent="0.25">
      <c r="A3665" s="3">
        <v>45147</v>
      </c>
      <c r="B3665">
        <f>IF(K3664="是",F3664*0.25*(价格数据!B3665/价格数据!B3664),B3664*(价格数据!B3665/价格数据!B3664))</f>
        <v>39124.406464132728</v>
      </c>
      <c r="C3665">
        <f>IF(K3664="是",F3664*0.25*(价格数据!C3665/价格数据!C3664),C3664*(价格数据!C3665/价格数据!C3664))</f>
        <v>37829.123467975194</v>
      </c>
      <c r="D3665">
        <f>IF(K3664="是",F3664*0.25*(价格数据!D3665/价格数据!D3664),D3664*(价格数据!D3665/价格数据!D3664))</f>
        <v>37565.538487187143</v>
      </c>
      <c r="E3665">
        <f>IF(K3664="是",F3664*0.25*(价格数据!E3665/价格数据!E3664),E3664*(价格数据!E3665/价格数据!E3664))</f>
        <v>37323.880755488921</v>
      </c>
      <c r="F3665">
        <f t="shared" si="798"/>
        <v>151842.94917478401</v>
      </c>
      <c r="G3665">
        <f t="shared" si="799"/>
        <v>0.25766363651892221</v>
      </c>
      <c r="H3665">
        <f t="shared" si="800"/>
        <v>0.24913322398941745</v>
      </c>
      <c r="I3665">
        <f t="shared" si="801"/>
        <v>0.24739731868580903</v>
      </c>
      <c r="J3665">
        <f t="shared" si="802"/>
        <v>0.24580582080585114</v>
      </c>
      <c r="K3665" t="str">
        <f>IF(OR(
 ROUND(G3665,4)&gt;(0.25+参数设置!B$3), ROUND(G3665,4)&lt;(0.25-参数设置!B$3),
 ROUND(H3665,4)&gt;(0.25+参数设置!B$3), ROUND(H3665,4)&lt;(0.25-参数设置!B$3),
 ROUND(I3665,4)&gt;(0.25+参数设置!B$3), ROUND(I3665,4)&lt;(0.25-参数设置!B$3),
 ROUND(J3665,4)&gt;(0.25+参数设置!B$3), ROUND(J3665,4)&lt;(0.25-参数设置!B$3)
),"是","否")</f>
        <v>否</v>
      </c>
      <c r="L3665">
        <f t="shared" si="803"/>
        <v>39124.406464132728</v>
      </c>
      <c r="M3665">
        <f t="shared" si="804"/>
        <v>37829.123467975194</v>
      </c>
      <c r="N3665">
        <f t="shared" si="805"/>
        <v>37565.538487187143</v>
      </c>
      <c r="O3665">
        <f t="shared" si="806"/>
        <v>37323.880755488921</v>
      </c>
      <c r="P3665">
        <f t="shared" si="807"/>
        <v>0</v>
      </c>
      <c r="Q3665">
        <f t="shared" si="808"/>
        <v>0</v>
      </c>
      <c r="R3665">
        <f t="shared" si="809"/>
        <v>0</v>
      </c>
      <c r="S3665">
        <f t="shared" si="810"/>
        <v>0</v>
      </c>
      <c r="T3665">
        <f t="shared" si="811"/>
        <v>0</v>
      </c>
      <c r="U3665">
        <f>T3665*参数设置!B3666</f>
        <v>0</v>
      </c>
    </row>
    <row r="3666" spans="1:21" x14ac:dyDescent="0.25">
      <c r="A3666" s="3">
        <v>45148</v>
      </c>
      <c r="B3666">
        <f>IF(K3665="是",F3665*0.25*(价格数据!B3666/价格数据!B3665),B3665*(价格数据!B3666/价格数据!B3665))</f>
        <v>39172.8277592616</v>
      </c>
      <c r="C3666">
        <f>IF(K3665="是",F3665*0.25*(价格数据!C3666/价格数据!C3665),C3665*(价格数据!C3666/价格数据!C3665))</f>
        <v>37700.482150355696</v>
      </c>
      <c r="D3666">
        <f>IF(K3665="是",F3665*0.25*(价格数据!D3666/价格数据!D3665),D3665*(价格数据!D3666/价格数据!D3665))</f>
        <v>37551.02837651311</v>
      </c>
      <c r="E3666">
        <f>IF(K3665="是",F3665*0.25*(价格数据!E3666/价格数据!E3665),E3665*(价格数据!E3666/价格数据!E3665))</f>
        <v>37324.253990564124</v>
      </c>
      <c r="F3666">
        <f t="shared" si="798"/>
        <v>151748.59227669452</v>
      </c>
      <c r="G3666">
        <f t="shared" si="799"/>
        <v>0.25814294005334076</v>
      </c>
      <c r="H3666">
        <f t="shared" si="800"/>
        <v>0.24844040781356044</v>
      </c>
      <c r="I3666">
        <f t="shared" si="801"/>
        <v>0.2474555303158498</v>
      </c>
      <c r="J3666">
        <f t="shared" si="802"/>
        <v>0.24596112181724908</v>
      </c>
      <c r="K3666" t="str">
        <f>IF(OR(
 ROUND(G3666,4)&gt;(0.25+参数设置!B$3), ROUND(G3666,4)&lt;(0.25-参数设置!B$3),
 ROUND(H3666,4)&gt;(0.25+参数设置!B$3), ROUND(H3666,4)&lt;(0.25-参数设置!B$3),
 ROUND(I3666,4)&gt;(0.25+参数设置!B$3), ROUND(I3666,4)&lt;(0.25-参数设置!B$3),
 ROUND(J3666,4)&gt;(0.25+参数设置!B$3), ROUND(J3666,4)&lt;(0.25-参数设置!B$3)
),"是","否")</f>
        <v>否</v>
      </c>
      <c r="L3666">
        <f t="shared" si="803"/>
        <v>39172.8277592616</v>
      </c>
      <c r="M3666">
        <f t="shared" si="804"/>
        <v>37700.482150355696</v>
      </c>
      <c r="N3666">
        <f t="shared" si="805"/>
        <v>37551.02837651311</v>
      </c>
      <c r="O3666">
        <f t="shared" si="806"/>
        <v>37324.253990564124</v>
      </c>
      <c r="P3666">
        <f t="shared" si="807"/>
        <v>0</v>
      </c>
      <c r="Q3666">
        <f t="shared" si="808"/>
        <v>0</v>
      </c>
      <c r="R3666">
        <f t="shared" si="809"/>
        <v>0</v>
      </c>
      <c r="S3666">
        <f t="shared" si="810"/>
        <v>0</v>
      </c>
      <c r="T3666">
        <f t="shared" si="811"/>
        <v>0</v>
      </c>
      <c r="U3666">
        <f>T3666*参数设置!B3667</f>
        <v>0</v>
      </c>
    </row>
    <row r="3667" spans="1:21" x14ac:dyDescent="0.25">
      <c r="A3667" s="3">
        <v>45149</v>
      </c>
      <c r="B3667">
        <f>IF(K3666="是",F3666*0.25*(价格数据!B3667/价格数据!B3666),B3666*(价格数据!B3667/价格数据!B3666))</f>
        <v>38252.82315181294</v>
      </c>
      <c r="C3667">
        <f>IF(K3666="是",F3666*0.25*(价格数据!C3667/价格数据!C3666),C3666*(价格数据!C3667/价格数据!C3666))</f>
        <v>37863.427819340402</v>
      </c>
      <c r="D3667">
        <f>IF(K3666="是",F3666*0.25*(价格数据!D3667/价格数据!D3666),D3666*(价格数据!D3667/价格数据!D3666))</f>
        <v>37561.839831525132</v>
      </c>
      <c r="E3667">
        <f>IF(K3666="是",F3666*0.25*(价格数据!E3667/价格数据!E3666),E3666*(价格数据!E3667/价格数据!E3666))</f>
        <v>37327.613106240962</v>
      </c>
      <c r="F3667">
        <f t="shared" si="798"/>
        <v>151005.70390891944</v>
      </c>
      <c r="G3667">
        <f t="shared" si="799"/>
        <v>0.2533203856649382</v>
      </c>
      <c r="H3667">
        <f t="shared" si="800"/>
        <v>0.25074170603633683</v>
      </c>
      <c r="I3667">
        <f t="shared" si="801"/>
        <v>0.24874451003639519</v>
      </c>
      <c r="J3667">
        <f t="shared" si="802"/>
        <v>0.24719339826232972</v>
      </c>
      <c r="K3667" t="str">
        <f>IF(OR(
 ROUND(G3667,4)&gt;(0.25+参数设置!B$3), ROUND(G3667,4)&lt;(0.25-参数设置!B$3),
 ROUND(H3667,4)&gt;(0.25+参数设置!B$3), ROUND(H3667,4)&lt;(0.25-参数设置!B$3),
 ROUND(I3667,4)&gt;(0.25+参数设置!B$3), ROUND(I3667,4)&lt;(0.25-参数设置!B$3),
 ROUND(J3667,4)&gt;(0.25+参数设置!B$3), ROUND(J3667,4)&lt;(0.25-参数设置!B$3)
),"是","否")</f>
        <v>否</v>
      </c>
      <c r="L3667">
        <f t="shared" si="803"/>
        <v>38252.82315181294</v>
      </c>
      <c r="M3667">
        <f t="shared" si="804"/>
        <v>37863.427819340402</v>
      </c>
      <c r="N3667">
        <f t="shared" si="805"/>
        <v>37561.839831525132</v>
      </c>
      <c r="O3667">
        <f t="shared" si="806"/>
        <v>37327.613106240962</v>
      </c>
      <c r="P3667">
        <f t="shared" si="807"/>
        <v>0</v>
      </c>
      <c r="Q3667">
        <f t="shared" si="808"/>
        <v>0</v>
      </c>
      <c r="R3667">
        <f t="shared" si="809"/>
        <v>0</v>
      </c>
      <c r="S3667">
        <f t="shared" si="810"/>
        <v>0</v>
      </c>
      <c r="T3667">
        <f t="shared" si="811"/>
        <v>0</v>
      </c>
      <c r="U3667">
        <f>T3667*参数设置!B3668</f>
        <v>0</v>
      </c>
    </row>
    <row r="3668" spans="1:21" x14ac:dyDescent="0.25">
      <c r="A3668" s="3">
        <v>45150</v>
      </c>
      <c r="B3668">
        <f>IF(K3667="是",F3667*0.25*(价格数据!B3668/价格数据!B3667),B3667*(价格数据!B3668/价格数据!B3667))</f>
        <v>38252.82315181294</v>
      </c>
      <c r="C3668">
        <f>IF(K3667="是",F3667*0.25*(价格数据!C3668/价格数据!C3667),C3667*(价格数据!C3668/价格数据!C3667))</f>
        <v>37863.427819340402</v>
      </c>
      <c r="D3668">
        <f>IF(K3667="是",F3667*0.25*(价格数据!D3668/价格数据!D3667),D3667*(价格数据!D3668/价格数据!D3667))</f>
        <v>37561.839831525132</v>
      </c>
      <c r="E3668">
        <f>IF(K3667="是",F3667*0.25*(价格数据!E3668/价格数据!E3667),E3667*(价格数据!E3668/价格数据!E3667))</f>
        <v>37327.613106240962</v>
      </c>
      <c r="F3668">
        <f t="shared" si="798"/>
        <v>151005.70390891944</v>
      </c>
      <c r="G3668">
        <f t="shared" si="799"/>
        <v>0.2533203856649382</v>
      </c>
      <c r="H3668">
        <f t="shared" si="800"/>
        <v>0.25074170603633683</v>
      </c>
      <c r="I3668">
        <f t="shared" si="801"/>
        <v>0.24874451003639519</v>
      </c>
      <c r="J3668">
        <f t="shared" si="802"/>
        <v>0.24719339826232972</v>
      </c>
      <c r="K3668" t="str">
        <f>IF(OR(
 ROUND(G3668,4)&gt;(0.25+参数设置!B$3), ROUND(G3668,4)&lt;(0.25-参数设置!B$3),
 ROUND(H3668,4)&gt;(0.25+参数设置!B$3), ROUND(H3668,4)&lt;(0.25-参数设置!B$3),
 ROUND(I3668,4)&gt;(0.25+参数设置!B$3), ROUND(I3668,4)&lt;(0.25-参数设置!B$3),
 ROUND(J3668,4)&gt;(0.25+参数设置!B$3), ROUND(J3668,4)&lt;(0.25-参数设置!B$3)
),"是","否")</f>
        <v>否</v>
      </c>
      <c r="L3668">
        <f t="shared" si="803"/>
        <v>38252.82315181294</v>
      </c>
      <c r="M3668">
        <f t="shared" si="804"/>
        <v>37863.427819340402</v>
      </c>
      <c r="N3668">
        <f t="shared" si="805"/>
        <v>37561.839831525132</v>
      </c>
      <c r="O3668">
        <f t="shared" si="806"/>
        <v>37327.613106240962</v>
      </c>
      <c r="P3668">
        <f t="shared" si="807"/>
        <v>0</v>
      </c>
      <c r="Q3668">
        <f t="shared" si="808"/>
        <v>0</v>
      </c>
      <c r="R3668">
        <f t="shared" si="809"/>
        <v>0</v>
      </c>
      <c r="S3668">
        <f t="shared" si="810"/>
        <v>0</v>
      </c>
      <c r="T3668">
        <f t="shared" si="811"/>
        <v>0</v>
      </c>
      <c r="U3668">
        <f>T3668*参数设置!B3669</f>
        <v>0</v>
      </c>
    </row>
    <row r="3669" spans="1:21" x14ac:dyDescent="0.25">
      <c r="A3669" s="3">
        <v>45151</v>
      </c>
      <c r="B3669">
        <f>IF(K3668="是",F3668*0.25*(价格数据!B3669/价格数据!B3668),B3668*(价格数据!B3669/价格数据!B3668))</f>
        <v>38252.82315181294</v>
      </c>
      <c r="C3669">
        <f>IF(K3668="是",F3668*0.25*(价格数据!C3669/价格数据!C3668),C3668*(价格数据!C3669/价格数据!C3668))</f>
        <v>37863.427819340402</v>
      </c>
      <c r="D3669">
        <f>IF(K3668="是",F3668*0.25*(价格数据!D3669/价格数据!D3668),D3668*(价格数据!D3669/价格数据!D3668))</f>
        <v>37561.839831525132</v>
      </c>
      <c r="E3669">
        <f>IF(K3668="是",F3668*0.25*(价格数据!E3669/价格数据!E3668),E3668*(价格数据!E3669/价格数据!E3668))</f>
        <v>37327.613106240962</v>
      </c>
      <c r="F3669">
        <f t="shared" si="798"/>
        <v>151005.70390891944</v>
      </c>
      <c r="G3669">
        <f t="shared" si="799"/>
        <v>0.2533203856649382</v>
      </c>
      <c r="H3669">
        <f t="shared" si="800"/>
        <v>0.25074170603633683</v>
      </c>
      <c r="I3669">
        <f t="shared" si="801"/>
        <v>0.24874451003639519</v>
      </c>
      <c r="J3669">
        <f t="shared" si="802"/>
        <v>0.24719339826232972</v>
      </c>
      <c r="K3669" t="str">
        <f>IF(OR(
 ROUND(G3669,4)&gt;(0.25+参数设置!B$3), ROUND(G3669,4)&lt;(0.25-参数设置!B$3),
 ROUND(H3669,4)&gt;(0.25+参数设置!B$3), ROUND(H3669,4)&lt;(0.25-参数设置!B$3),
 ROUND(I3669,4)&gt;(0.25+参数设置!B$3), ROUND(I3669,4)&lt;(0.25-参数设置!B$3),
 ROUND(J3669,4)&gt;(0.25+参数设置!B$3), ROUND(J3669,4)&lt;(0.25-参数设置!B$3)
),"是","否")</f>
        <v>否</v>
      </c>
      <c r="L3669">
        <f t="shared" si="803"/>
        <v>38252.82315181294</v>
      </c>
      <c r="M3669">
        <f t="shared" si="804"/>
        <v>37863.427819340402</v>
      </c>
      <c r="N3669">
        <f t="shared" si="805"/>
        <v>37561.839831525132</v>
      </c>
      <c r="O3669">
        <f t="shared" si="806"/>
        <v>37327.613106240962</v>
      </c>
      <c r="P3669">
        <f t="shared" si="807"/>
        <v>0</v>
      </c>
      <c r="Q3669">
        <f t="shared" si="808"/>
        <v>0</v>
      </c>
      <c r="R3669">
        <f t="shared" si="809"/>
        <v>0</v>
      </c>
      <c r="S3669">
        <f t="shared" si="810"/>
        <v>0</v>
      </c>
      <c r="T3669">
        <f t="shared" si="811"/>
        <v>0</v>
      </c>
      <c r="U3669">
        <f>T3669*参数设置!B3670</f>
        <v>0</v>
      </c>
    </row>
    <row r="3670" spans="1:21" x14ac:dyDescent="0.25">
      <c r="A3670" s="3">
        <v>45152</v>
      </c>
      <c r="B3670">
        <f>IF(K3669="是",F3669*0.25*(价格数据!B3670/价格数据!B3669),B3669*(价格数据!B3670/价格数据!B3669))</f>
        <v>37991.348158117005</v>
      </c>
      <c r="C3670">
        <f>IF(K3669="是",F3669*0.25*(价格数据!C3670/价格数据!C3669),C3669*(价格数据!C3670/价格数据!C3669))</f>
        <v>37914.884346388208</v>
      </c>
      <c r="D3670">
        <f>IF(K3669="是",F3669*0.25*(价格数据!D3670/价格数据!D3669),D3669*(价格数据!D3670/价格数据!D3669))</f>
        <v>37580.617621809179</v>
      </c>
      <c r="E3670">
        <f>IF(K3669="是",F3669*0.25*(价格数据!E3670/价格数据!E3669),E3669*(价格数据!E3670/价格数据!E3669))</f>
        <v>37324.627225639335</v>
      </c>
      <c r="F3670">
        <f t="shared" si="798"/>
        <v>150811.47735195371</v>
      </c>
      <c r="G3670">
        <f t="shared" si="799"/>
        <v>0.25191284393730423</v>
      </c>
      <c r="H3670">
        <f t="shared" si="800"/>
        <v>0.25140582807172557</v>
      </c>
      <c r="I3670">
        <f t="shared" si="801"/>
        <v>0.24918937392348497</v>
      </c>
      <c r="J3670">
        <f t="shared" si="802"/>
        <v>0.24749195406748534</v>
      </c>
      <c r="K3670" t="str">
        <f>IF(OR(
 ROUND(G3670,4)&gt;(0.25+参数设置!B$3), ROUND(G3670,4)&lt;(0.25-参数设置!B$3),
 ROUND(H3670,4)&gt;(0.25+参数设置!B$3), ROUND(H3670,4)&lt;(0.25-参数设置!B$3),
 ROUND(I3670,4)&gt;(0.25+参数设置!B$3), ROUND(I3670,4)&lt;(0.25-参数设置!B$3),
 ROUND(J3670,4)&gt;(0.25+参数设置!B$3), ROUND(J3670,4)&lt;(0.25-参数设置!B$3)
),"是","否")</f>
        <v>否</v>
      </c>
      <c r="L3670">
        <f t="shared" si="803"/>
        <v>37991.348158117005</v>
      </c>
      <c r="M3670">
        <f t="shared" si="804"/>
        <v>37914.884346388208</v>
      </c>
      <c r="N3670">
        <f t="shared" si="805"/>
        <v>37580.617621809179</v>
      </c>
      <c r="O3670">
        <f t="shared" si="806"/>
        <v>37324.627225639335</v>
      </c>
      <c r="P3670">
        <f t="shared" si="807"/>
        <v>0</v>
      </c>
      <c r="Q3670">
        <f t="shared" si="808"/>
        <v>0</v>
      </c>
      <c r="R3670">
        <f t="shared" si="809"/>
        <v>0</v>
      </c>
      <c r="S3670">
        <f t="shared" si="810"/>
        <v>0</v>
      </c>
      <c r="T3670">
        <f t="shared" si="811"/>
        <v>0</v>
      </c>
      <c r="U3670">
        <f>T3670*参数设置!B3671</f>
        <v>0</v>
      </c>
    </row>
    <row r="3671" spans="1:21" x14ac:dyDescent="0.25">
      <c r="A3671" s="3">
        <v>45153</v>
      </c>
      <c r="B3671">
        <f>IF(K3670="是",F3670*0.25*(价格数据!B3671/价格数据!B3670),B3670*(价格数据!B3671/价格数据!B3670))</f>
        <v>37952.611122013906</v>
      </c>
      <c r="C3671">
        <f>IF(K3670="是",F3670*0.25*(价格数据!C3671/价格数据!C3670),C3670*(价格数据!C3671/价格数据!C3670))</f>
        <v>38000.645224801206</v>
      </c>
      <c r="D3671">
        <f>IF(K3670="是",F3670*0.25*(价格数据!D3671/价格数据!D3670),D3670*(价格数据!D3671/价格数据!D3670))</f>
        <v>37658.289390711376</v>
      </c>
      <c r="E3671">
        <f>IF(K3670="是",F3670*0.25*(价格数据!E3671/价格数据!E3670),E3670*(价格数据!E3671/价格数据!E3670))</f>
        <v>37325.373695789734</v>
      </c>
      <c r="F3671">
        <f t="shared" si="798"/>
        <v>150936.91943331622</v>
      </c>
      <c r="G3671">
        <f t="shared" si="799"/>
        <v>0.25144683795392642</v>
      </c>
      <c r="H3671">
        <f t="shared" si="800"/>
        <v>0.25176507754015648</v>
      </c>
      <c r="I3671">
        <f t="shared" si="801"/>
        <v>0.24949687281347208</v>
      </c>
      <c r="J3671">
        <f t="shared" si="802"/>
        <v>0.24729121169244511</v>
      </c>
      <c r="K3671" t="str">
        <f>IF(OR(
 ROUND(G3671,4)&gt;(0.25+参数设置!B$3), ROUND(G3671,4)&lt;(0.25-参数设置!B$3),
 ROUND(H3671,4)&gt;(0.25+参数设置!B$3), ROUND(H3671,4)&lt;(0.25-参数设置!B$3),
 ROUND(I3671,4)&gt;(0.25+参数设置!B$3), ROUND(I3671,4)&lt;(0.25-参数设置!B$3),
 ROUND(J3671,4)&gt;(0.25+参数设置!B$3), ROUND(J3671,4)&lt;(0.25-参数设置!B$3)
),"是","否")</f>
        <v>否</v>
      </c>
      <c r="L3671">
        <f t="shared" si="803"/>
        <v>37952.611122013906</v>
      </c>
      <c r="M3671">
        <f t="shared" si="804"/>
        <v>38000.645224801206</v>
      </c>
      <c r="N3671">
        <f t="shared" si="805"/>
        <v>37658.289390711376</v>
      </c>
      <c r="O3671">
        <f t="shared" si="806"/>
        <v>37325.373695789734</v>
      </c>
      <c r="P3671">
        <f t="shared" si="807"/>
        <v>0</v>
      </c>
      <c r="Q3671">
        <f t="shared" si="808"/>
        <v>0</v>
      </c>
      <c r="R3671">
        <f t="shared" si="809"/>
        <v>0</v>
      </c>
      <c r="S3671">
        <f t="shared" si="810"/>
        <v>0</v>
      </c>
      <c r="T3671">
        <f t="shared" si="811"/>
        <v>0</v>
      </c>
      <c r="U3671">
        <f>T3671*参数设置!B3672</f>
        <v>0</v>
      </c>
    </row>
    <row r="3672" spans="1:21" x14ac:dyDescent="0.25">
      <c r="A3672" s="3">
        <v>45154</v>
      </c>
      <c r="B3672">
        <f>IF(K3671="是",F3671*0.25*(价格数据!B3672/价格数据!B3671),B3671*(价格数据!B3672/价格数据!B3671))</f>
        <v>37662.083351240639</v>
      </c>
      <c r="C3672">
        <f>IF(K3671="是",F3671*0.25*(价格数据!C3672/价格数据!C3671),C3671*(价格数据!C3672/价格数据!C3671))</f>
        <v>38017.797400483811</v>
      </c>
      <c r="D3672">
        <f>IF(K3671="是",F3671*0.25*(价格数据!D3672/价格数据!D3671),D3671*(价格数据!D3672/价格数据!D3671))</f>
        <v>37678.489740865429</v>
      </c>
      <c r="E3672">
        <f>IF(K3671="是",F3671*0.25*(价格数据!E3672/价格数据!E3671),E3671*(价格数据!E3672/价格数据!E3671))</f>
        <v>37328.359576391369</v>
      </c>
      <c r="F3672">
        <f t="shared" si="798"/>
        <v>150686.73006898124</v>
      </c>
      <c r="G3672">
        <f t="shared" si="799"/>
        <v>0.24993629720413818</v>
      </c>
      <c r="H3672">
        <f t="shared" si="800"/>
        <v>0.25229691680933058</v>
      </c>
      <c r="I3672">
        <f t="shared" si="801"/>
        <v>0.25004517467209625</v>
      </c>
      <c r="J3672">
        <f t="shared" si="802"/>
        <v>0.2477216113144351</v>
      </c>
      <c r="K3672" t="str">
        <f>IF(OR(
 ROUND(G3672,4)&gt;(0.25+参数设置!B$3), ROUND(G3672,4)&lt;(0.25-参数设置!B$3),
 ROUND(H3672,4)&gt;(0.25+参数设置!B$3), ROUND(H3672,4)&lt;(0.25-参数设置!B$3),
 ROUND(I3672,4)&gt;(0.25+参数设置!B$3), ROUND(I3672,4)&lt;(0.25-参数设置!B$3),
 ROUND(J3672,4)&gt;(0.25+参数设置!B$3), ROUND(J3672,4)&lt;(0.25-参数设置!B$3)
),"是","否")</f>
        <v>否</v>
      </c>
      <c r="L3672">
        <f t="shared" si="803"/>
        <v>37662.083351240639</v>
      </c>
      <c r="M3672">
        <f t="shared" si="804"/>
        <v>38017.797400483811</v>
      </c>
      <c r="N3672">
        <f t="shared" si="805"/>
        <v>37678.489740865429</v>
      </c>
      <c r="O3672">
        <f t="shared" si="806"/>
        <v>37328.359576391369</v>
      </c>
      <c r="P3672">
        <f t="shared" si="807"/>
        <v>0</v>
      </c>
      <c r="Q3672">
        <f t="shared" si="808"/>
        <v>0</v>
      </c>
      <c r="R3672">
        <f t="shared" si="809"/>
        <v>0</v>
      </c>
      <c r="S3672">
        <f t="shared" si="810"/>
        <v>0</v>
      </c>
      <c r="T3672">
        <f t="shared" si="811"/>
        <v>0</v>
      </c>
      <c r="U3672">
        <f>T3672*参数设置!B3673</f>
        <v>0</v>
      </c>
    </row>
    <row r="3673" spans="1:21" x14ac:dyDescent="0.25">
      <c r="A3673" s="3">
        <v>45155</v>
      </c>
      <c r="B3673">
        <f>IF(K3672="是",F3672*0.25*(价格数据!B3673/价格数据!B3672),B3672*(价格数据!B3673/价格数据!B3672))</f>
        <v>37787.978718575716</v>
      </c>
      <c r="C3673">
        <f>IF(K3672="是",F3672*0.25*(价格数据!C3673/价格数据!C3672),C3672*(价格数据!C3673/价格数据!C3672))</f>
        <v>37983.49304911861</v>
      </c>
      <c r="D3673">
        <f>IF(K3672="是",F3672*0.25*(价格数据!D3673/价格数据!D3672),D3672*(价格数据!D3673/价格数据!D3672))</f>
        <v>37666.540237957401</v>
      </c>
      <c r="E3673">
        <f>IF(K3672="是",F3672*0.25*(价格数据!E3673/价格数据!E3672),E3672*(价格数据!E3673/价格数据!E3672))</f>
        <v>37323.50752041371</v>
      </c>
      <c r="F3673">
        <f t="shared" si="798"/>
        <v>150761.51952606544</v>
      </c>
      <c r="G3673">
        <f t="shared" si="799"/>
        <v>0.25064737233589957</v>
      </c>
      <c r="H3673">
        <f t="shared" si="800"/>
        <v>0.25194421738732592</v>
      </c>
      <c r="I3673">
        <f t="shared" si="801"/>
        <v>0.24984187182754655</v>
      </c>
      <c r="J3673">
        <f t="shared" si="802"/>
        <v>0.24756653844922794</v>
      </c>
      <c r="K3673" t="str">
        <f>IF(OR(
 ROUND(G3673,4)&gt;(0.25+参数设置!B$3), ROUND(G3673,4)&lt;(0.25-参数设置!B$3),
 ROUND(H3673,4)&gt;(0.25+参数设置!B$3), ROUND(H3673,4)&lt;(0.25-参数设置!B$3),
 ROUND(I3673,4)&gt;(0.25+参数设置!B$3), ROUND(I3673,4)&lt;(0.25-参数设置!B$3),
 ROUND(J3673,4)&gt;(0.25+参数设置!B$3), ROUND(J3673,4)&lt;(0.25-参数设置!B$3)
),"是","否")</f>
        <v>否</v>
      </c>
      <c r="L3673">
        <f t="shared" si="803"/>
        <v>37787.978718575716</v>
      </c>
      <c r="M3673">
        <f t="shared" si="804"/>
        <v>37983.49304911861</v>
      </c>
      <c r="N3673">
        <f t="shared" si="805"/>
        <v>37666.540237957401</v>
      </c>
      <c r="O3673">
        <f t="shared" si="806"/>
        <v>37323.50752041371</v>
      </c>
      <c r="P3673">
        <f t="shared" si="807"/>
        <v>0</v>
      </c>
      <c r="Q3673">
        <f t="shared" si="808"/>
        <v>0</v>
      </c>
      <c r="R3673">
        <f t="shared" si="809"/>
        <v>0</v>
      </c>
      <c r="S3673">
        <f t="shared" si="810"/>
        <v>0</v>
      </c>
      <c r="T3673">
        <f t="shared" si="811"/>
        <v>0</v>
      </c>
      <c r="U3673">
        <f>T3673*参数设置!B3674</f>
        <v>0</v>
      </c>
    </row>
    <row r="3674" spans="1:21" x14ac:dyDescent="0.25">
      <c r="A3674" s="3">
        <v>45156</v>
      </c>
      <c r="B3674">
        <f>IF(K3673="是",F3673*0.25*(价格数据!B3674/价格数据!B3673),B3673*(价格数据!B3674/价格数据!B3673))</f>
        <v>37303.765767286939</v>
      </c>
      <c r="C3674">
        <f>IF(K3673="是",F3673*0.25*(价格数据!C3674/价格数据!C3673),C3673*(价格数据!C3674/价格数据!C3673))</f>
        <v>37914.884346388208</v>
      </c>
      <c r="D3674">
        <f>IF(K3673="是",F3673*0.25*(价格数据!D3674/价格数据!D3673),D3673*(价格数据!D3674/价格数据!D3673))</f>
        <v>37685.602540215456</v>
      </c>
      <c r="E3674">
        <f>IF(K3673="是",F3673*0.25*(价格数据!E3674/价格数据!E3673),E3673*(价格数据!E3674/价格数据!E3673))</f>
        <v>37329.106046541776</v>
      </c>
      <c r="F3674">
        <f t="shared" si="798"/>
        <v>150233.35870043238</v>
      </c>
      <c r="G3674">
        <f t="shared" si="799"/>
        <v>0.24830547682603049</v>
      </c>
      <c r="H3674">
        <f t="shared" si="800"/>
        <v>0.25237327231690976</v>
      </c>
      <c r="I3674">
        <f t="shared" si="801"/>
        <v>0.25084710124441223</v>
      </c>
      <c r="J3674">
        <f t="shared" si="802"/>
        <v>0.24847414961264752</v>
      </c>
      <c r="K3674" t="str">
        <f>IF(OR(
 ROUND(G3674,4)&gt;(0.25+参数设置!B$3), ROUND(G3674,4)&lt;(0.25-参数设置!B$3),
 ROUND(H3674,4)&gt;(0.25+参数设置!B$3), ROUND(H3674,4)&lt;(0.25-参数设置!B$3),
 ROUND(I3674,4)&gt;(0.25+参数设置!B$3), ROUND(I3674,4)&lt;(0.25-参数设置!B$3),
 ROUND(J3674,4)&gt;(0.25+参数设置!B$3), ROUND(J3674,4)&lt;(0.25-参数设置!B$3)
),"是","否")</f>
        <v>否</v>
      </c>
      <c r="L3674">
        <f t="shared" si="803"/>
        <v>37303.765767286939</v>
      </c>
      <c r="M3674">
        <f t="shared" si="804"/>
        <v>37914.884346388208</v>
      </c>
      <c r="N3674">
        <f t="shared" si="805"/>
        <v>37685.602540215456</v>
      </c>
      <c r="O3674">
        <f t="shared" si="806"/>
        <v>37329.106046541776</v>
      </c>
      <c r="P3674">
        <f t="shared" si="807"/>
        <v>0</v>
      </c>
      <c r="Q3674">
        <f t="shared" si="808"/>
        <v>0</v>
      </c>
      <c r="R3674">
        <f t="shared" si="809"/>
        <v>0</v>
      </c>
      <c r="S3674">
        <f t="shared" si="810"/>
        <v>0</v>
      </c>
      <c r="T3674">
        <f t="shared" si="811"/>
        <v>0</v>
      </c>
      <c r="U3674">
        <f>T3674*参数设置!B3675</f>
        <v>0</v>
      </c>
    </row>
    <row r="3675" spans="1:21" x14ac:dyDescent="0.25">
      <c r="A3675" s="3">
        <v>45157</v>
      </c>
      <c r="B3675">
        <f>IF(K3674="是",F3674*0.25*(价格数据!B3675/价格数据!B3674),B3674*(价格数据!B3675/价格数据!B3674))</f>
        <v>37303.765767286939</v>
      </c>
      <c r="C3675">
        <f>IF(K3674="是",F3674*0.25*(价格数据!C3675/价格数据!C3674),C3674*(价格数据!C3675/价格数据!C3674))</f>
        <v>37914.884346388208</v>
      </c>
      <c r="D3675">
        <f>IF(K3674="是",F3674*0.25*(价格数据!D3675/价格数据!D3674),D3674*(价格数据!D3675/价格数据!D3674))</f>
        <v>37685.602540215456</v>
      </c>
      <c r="E3675">
        <f>IF(K3674="是",F3674*0.25*(价格数据!E3675/价格数据!E3674),E3674*(价格数据!E3675/价格数据!E3674))</f>
        <v>37329.106046541776</v>
      </c>
      <c r="F3675">
        <f t="shared" si="798"/>
        <v>150233.35870043238</v>
      </c>
      <c r="G3675">
        <f t="shared" si="799"/>
        <v>0.24830547682603049</v>
      </c>
      <c r="H3675">
        <f t="shared" si="800"/>
        <v>0.25237327231690976</v>
      </c>
      <c r="I3675">
        <f t="shared" si="801"/>
        <v>0.25084710124441223</v>
      </c>
      <c r="J3675">
        <f t="shared" si="802"/>
        <v>0.24847414961264752</v>
      </c>
      <c r="K3675" t="str">
        <f>IF(OR(
 ROUND(G3675,4)&gt;(0.25+参数设置!B$3), ROUND(G3675,4)&lt;(0.25-参数设置!B$3),
 ROUND(H3675,4)&gt;(0.25+参数设置!B$3), ROUND(H3675,4)&lt;(0.25-参数设置!B$3),
 ROUND(I3675,4)&gt;(0.25+参数设置!B$3), ROUND(I3675,4)&lt;(0.25-参数设置!B$3),
 ROUND(J3675,4)&gt;(0.25+参数设置!B$3), ROUND(J3675,4)&lt;(0.25-参数设置!B$3)
),"是","否")</f>
        <v>否</v>
      </c>
      <c r="L3675">
        <f t="shared" si="803"/>
        <v>37303.765767286939</v>
      </c>
      <c r="M3675">
        <f t="shared" si="804"/>
        <v>37914.884346388208</v>
      </c>
      <c r="N3675">
        <f t="shared" si="805"/>
        <v>37685.602540215456</v>
      </c>
      <c r="O3675">
        <f t="shared" si="806"/>
        <v>37329.106046541776</v>
      </c>
      <c r="P3675">
        <f t="shared" si="807"/>
        <v>0</v>
      </c>
      <c r="Q3675">
        <f t="shared" si="808"/>
        <v>0</v>
      </c>
      <c r="R3675">
        <f t="shared" si="809"/>
        <v>0</v>
      </c>
      <c r="S3675">
        <f t="shared" si="810"/>
        <v>0</v>
      </c>
      <c r="T3675">
        <f t="shared" si="811"/>
        <v>0</v>
      </c>
      <c r="U3675">
        <f>T3675*参数设置!B3676</f>
        <v>0</v>
      </c>
    </row>
    <row r="3676" spans="1:21" x14ac:dyDescent="0.25">
      <c r="A3676" s="3">
        <v>45158</v>
      </c>
      <c r="B3676">
        <f>IF(K3675="是",F3675*0.25*(价格数据!B3676/价格数据!B3675),B3675*(价格数据!B3676/价格数据!B3675))</f>
        <v>37303.765767286939</v>
      </c>
      <c r="C3676">
        <f>IF(K3675="是",F3675*0.25*(价格数据!C3676/价格数据!C3675),C3675*(价格数据!C3676/价格数据!C3675))</f>
        <v>37914.884346388208</v>
      </c>
      <c r="D3676">
        <f>IF(K3675="是",F3675*0.25*(价格数据!D3676/价格数据!D3675),D3675*(价格数据!D3676/价格数据!D3675))</f>
        <v>37685.602540215456</v>
      </c>
      <c r="E3676">
        <f>IF(K3675="是",F3675*0.25*(价格数据!E3676/价格数据!E3675),E3675*(价格数据!E3676/价格数据!E3675))</f>
        <v>37329.106046541776</v>
      </c>
      <c r="F3676">
        <f t="shared" si="798"/>
        <v>150233.35870043238</v>
      </c>
      <c r="G3676">
        <f t="shared" si="799"/>
        <v>0.24830547682603049</v>
      </c>
      <c r="H3676">
        <f t="shared" si="800"/>
        <v>0.25237327231690976</v>
      </c>
      <c r="I3676">
        <f t="shared" si="801"/>
        <v>0.25084710124441223</v>
      </c>
      <c r="J3676">
        <f t="shared" si="802"/>
        <v>0.24847414961264752</v>
      </c>
      <c r="K3676" t="str">
        <f>IF(OR(
 ROUND(G3676,4)&gt;(0.25+参数设置!B$3), ROUND(G3676,4)&lt;(0.25-参数设置!B$3),
 ROUND(H3676,4)&gt;(0.25+参数设置!B$3), ROUND(H3676,4)&lt;(0.25-参数设置!B$3),
 ROUND(I3676,4)&gt;(0.25+参数设置!B$3), ROUND(I3676,4)&lt;(0.25-参数设置!B$3),
 ROUND(J3676,4)&gt;(0.25+参数设置!B$3), ROUND(J3676,4)&lt;(0.25-参数设置!B$3)
),"是","否")</f>
        <v>否</v>
      </c>
      <c r="L3676">
        <f t="shared" si="803"/>
        <v>37303.765767286939</v>
      </c>
      <c r="M3676">
        <f t="shared" si="804"/>
        <v>37914.884346388208</v>
      </c>
      <c r="N3676">
        <f t="shared" si="805"/>
        <v>37685.602540215456</v>
      </c>
      <c r="O3676">
        <f t="shared" si="806"/>
        <v>37329.106046541776</v>
      </c>
      <c r="P3676">
        <f t="shared" si="807"/>
        <v>0</v>
      </c>
      <c r="Q3676">
        <f t="shared" si="808"/>
        <v>0</v>
      </c>
      <c r="R3676">
        <f t="shared" si="809"/>
        <v>0</v>
      </c>
      <c r="S3676">
        <f t="shared" si="810"/>
        <v>0</v>
      </c>
      <c r="T3676">
        <f t="shared" si="811"/>
        <v>0</v>
      </c>
      <c r="U3676">
        <f>T3676*参数设置!B3677</f>
        <v>0</v>
      </c>
    </row>
    <row r="3677" spans="1:21" x14ac:dyDescent="0.25">
      <c r="A3677" s="3">
        <v>45159</v>
      </c>
      <c r="B3677">
        <f>IF(K3676="是",F3676*0.25*(价格数据!B3677/价格数据!B3676),B3676*(价格数据!B3677/价格数据!B3676))</f>
        <v>36800.184297946616</v>
      </c>
      <c r="C3677">
        <f>IF(K3676="是",F3676*0.25*(价格数据!C3677/价格数据!C3676),C3676*(价格数据!C3677/价格数据!C3676))</f>
        <v>38060.67783969031</v>
      </c>
      <c r="D3677">
        <f>IF(K3676="是",F3676*0.25*(价格数据!D3677/价格数据!D3676),D3676*(价格数据!D3677/价格数据!D3676))</f>
        <v>37720.028489069548</v>
      </c>
      <c r="E3677">
        <f>IF(K3676="是",F3676*0.25*(价格数据!E3677/价格数据!E3676),E3676*(价格数据!E3677/价格数据!E3676))</f>
        <v>37325.000460714531</v>
      </c>
      <c r="F3677">
        <f t="shared" si="798"/>
        <v>149905.89108742101</v>
      </c>
      <c r="G3677">
        <f t="shared" si="799"/>
        <v>0.2454885797415777</v>
      </c>
      <c r="H3677">
        <f t="shared" si="800"/>
        <v>0.2538971454930638</v>
      </c>
      <c r="I3677">
        <f t="shared" si="801"/>
        <v>0.25162472412156411</v>
      </c>
      <c r="J3677">
        <f t="shared" si="802"/>
        <v>0.24898955064379433</v>
      </c>
      <c r="K3677" t="str">
        <f>IF(OR(
 ROUND(G3677,4)&gt;(0.25+参数设置!B$3), ROUND(G3677,4)&lt;(0.25-参数设置!B$3),
 ROUND(H3677,4)&gt;(0.25+参数设置!B$3), ROUND(H3677,4)&lt;(0.25-参数设置!B$3),
 ROUND(I3677,4)&gt;(0.25+参数设置!B$3), ROUND(I3677,4)&lt;(0.25-参数设置!B$3),
 ROUND(J3677,4)&gt;(0.25+参数设置!B$3), ROUND(J3677,4)&lt;(0.25-参数设置!B$3)
),"是","否")</f>
        <v>否</v>
      </c>
      <c r="L3677">
        <f t="shared" si="803"/>
        <v>36800.184297946616</v>
      </c>
      <c r="M3677">
        <f t="shared" si="804"/>
        <v>38060.67783969031</v>
      </c>
      <c r="N3677">
        <f t="shared" si="805"/>
        <v>37720.028489069548</v>
      </c>
      <c r="O3677">
        <f t="shared" si="806"/>
        <v>37325.000460714531</v>
      </c>
      <c r="P3677">
        <f t="shared" si="807"/>
        <v>0</v>
      </c>
      <c r="Q3677">
        <f t="shared" si="808"/>
        <v>0</v>
      </c>
      <c r="R3677">
        <f t="shared" si="809"/>
        <v>0</v>
      </c>
      <c r="S3677">
        <f t="shared" si="810"/>
        <v>0</v>
      </c>
      <c r="T3677">
        <f t="shared" si="811"/>
        <v>0</v>
      </c>
      <c r="U3677">
        <f>T3677*参数设置!B3678</f>
        <v>0</v>
      </c>
    </row>
    <row r="3678" spans="1:21" x14ac:dyDescent="0.25">
      <c r="A3678" s="3">
        <v>45160</v>
      </c>
      <c r="B3678">
        <f>IF(K3677="是",F3677*0.25*(价格数据!B3678/价格数据!B3677),B3677*(价格数据!B3678/价格数据!B3677))</f>
        <v>37022.922255539452</v>
      </c>
      <c r="C3678">
        <f>IF(K3677="是",F3677*0.25*(价格数据!C3678/价格数据!C3677),C3677*(价格数据!C3678/价格数据!C3677))</f>
        <v>38000.645224801214</v>
      </c>
      <c r="D3678">
        <f>IF(K3677="是",F3677*0.25*(价格数据!D3678/价格数据!D3677),D3677*(价格数据!D3678/价格数据!D3677))</f>
        <v>37698.97460299349</v>
      </c>
      <c r="E3678">
        <f>IF(K3677="是",F3677*0.25*(价格数据!E3678/价格数据!E3677),E3677*(价格数据!E3678/价格数据!E3677))</f>
        <v>37322.014580112897</v>
      </c>
      <c r="F3678">
        <f t="shared" si="798"/>
        <v>150044.55666344706</v>
      </c>
      <c r="G3678">
        <f t="shared" si="799"/>
        <v>0.24674618712481924</v>
      </c>
      <c r="H3678">
        <f t="shared" si="800"/>
        <v>0.25326240464715705</v>
      </c>
      <c r="I3678">
        <f t="shared" si="801"/>
        <v>0.25125186438821001</v>
      </c>
      <c r="J3678">
        <f t="shared" si="802"/>
        <v>0.24873954383981367</v>
      </c>
      <c r="K3678" t="str">
        <f>IF(OR(
 ROUND(G3678,4)&gt;(0.25+参数设置!B$3), ROUND(G3678,4)&lt;(0.25-参数设置!B$3),
 ROUND(H3678,4)&gt;(0.25+参数设置!B$3), ROUND(H3678,4)&lt;(0.25-参数设置!B$3),
 ROUND(I3678,4)&gt;(0.25+参数设置!B$3), ROUND(I3678,4)&lt;(0.25-参数设置!B$3),
 ROUND(J3678,4)&gt;(0.25+参数设置!B$3), ROUND(J3678,4)&lt;(0.25-参数设置!B$3)
),"是","否")</f>
        <v>否</v>
      </c>
      <c r="L3678">
        <f t="shared" si="803"/>
        <v>37022.922255539452</v>
      </c>
      <c r="M3678">
        <f t="shared" si="804"/>
        <v>38000.645224801214</v>
      </c>
      <c r="N3678">
        <f t="shared" si="805"/>
        <v>37698.97460299349</v>
      </c>
      <c r="O3678">
        <f t="shared" si="806"/>
        <v>37322.014580112897</v>
      </c>
      <c r="P3678">
        <f t="shared" si="807"/>
        <v>0</v>
      </c>
      <c r="Q3678">
        <f t="shared" si="808"/>
        <v>0</v>
      </c>
      <c r="R3678">
        <f t="shared" si="809"/>
        <v>0</v>
      </c>
      <c r="S3678">
        <f t="shared" si="810"/>
        <v>0</v>
      </c>
      <c r="T3678">
        <f t="shared" si="811"/>
        <v>0</v>
      </c>
      <c r="U3678">
        <f>T3678*参数设置!B3679</f>
        <v>0</v>
      </c>
    </row>
    <row r="3679" spans="1:21" x14ac:dyDescent="0.25">
      <c r="A3679" s="3">
        <v>45161</v>
      </c>
      <c r="B3679">
        <f>IF(K3678="是",F3678*0.25*(价格数据!B3679/价格数据!B3678),B3678*(价格数据!B3679/价格数据!B3678))</f>
        <v>36490.288009121803</v>
      </c>
      <c r="C3679">
        <f>IF(K3678="是",F3678*0.25*(价格数据!C3679/价格数据!C3678),C3678*(价格数据!C3679/价格数据!C3678))</f>
        <v>38180.743069468517</v>
      </c>
      <c r="D3679">
        <f>IF(K3678="是",F3678*0.25*(价格数据!D3679/价格数据!D3678),D3678*(价格数据!D3679/价格数据!D3678))</f>
        <v>37695.275947331487</v>
      </c>
      <c r="E3679">
        <f>IF(K3678="是",F3678*0.25*(价格数据!E3679/价格数据!E3678),E3678*(价格数据!E3679/价格数据!E3678))</f>
        <v>37326.120165940141</v>
      </c>
      <c r="F3679">
        <f t="shared" si="798"/>
        <v>149692.42719186193</v>
      </c>
      <c r="G3679">
        <f t="shared" si="799"/>
        <v>0.24376843033182916</v>
      </c>
      <c r="H3679">
        <f t="shared" si="800"/>
        <v>0.25506128657084282</v>
      </c>
      <c r="I3679">
        <f t="shared" si="801"/>
        <v>0.25181818916609028</v>
      </c>
      <c r="J3679">
        <f t="shared" si="802"/>
        <v>0.24935209393123786</v>
      </c>
      <c r="K3679" t="str">
        <f>IF(OR(
 ROUND(G3679,4)&gt;(0.25+参数设置!B$3), ROUND(G3679,4)&lt;(0.25-参数设置!B$3),
 ROUND(H3679,4)&gt;(0.25+参数设置!B$3), ROUND(H3679,4)&lt;(0.25-参数设置!B$3),
 ROUND(I3679,4)&gt;(0.25+参数设置!B$3), ROUND(I3679,4)&lt;(0.25-参数设置!B$3),
 ROUND(J3679,4)&gt;(0.25+参数设置!B$3), ROUND(J3679,4)&lt;(0.25-参数设置!B$3)
),"是","否")</f>
        <v>否</v>
      </c>
      <c r="L3679">
        <f t="shared" si="803"/>
        <v>36490.288009121803</v>
      </c>
      <c r="M3679">
        <f t="shared" si="804"/>
        <v>38180.743069468517</v>
      </c>
      <c r="N3679">
        <f t="shared" si="805"/>
        <v>37695.275947331487</v>
      </c>
      <c r="O3679">
        <f t="shared" si="806"/>
        <v>37326.120165940141</v>
      </c>
      <c r="P3679">
        <f t="shared" si="807"/>
        <v>0</v>
      </c>
      <c r="Q3679">
        <f t="shared" si="808"/>
        <v>0</v>
      </c>
      <c r="R3679">
        <f t="shared" si="809"/>
        <v>0</v>
      </c>
      <c r="S3679">
        <f t="shared" si="810"/>
        <v>0</v>
      </c>
      <c r="T3679">
        <f t="shared" si="811"/>
        <v>0</v>
      </c>
      <c r="U3679">
        <f>T3679*参数设置!B3680</f>
        <v>0</v>
      </c>
    </row>
    <row r="3680" spans="1:21" x14ac:dyDescent="0.25">
      <c r="A3680" s="3">
        <v>45162</v>
      </c>
      <c r="B3680">
        <f>IF(K3679="是",F3679*0.25*(价格数据!B3680/价格数据!B3679),B3679*(价格数据!B3680/价格数据!B3679))</f>
        <v>36713.025966714638</v>
      </c>
      <c r="C3680">
        <f>IF(K3679="是",F3679*0.25*(价格数据!C3680/价格数据!C3679),C3679*(价格数据!C3680/价格数据!C3679))</f>
        <v>38283.656123564127</v>
      </c>
      <c r="D3680">
        <f>IF(K3679="是",F3679*0.25*(价格数据!D3680/价格数据!D3679),D3679*(价格数据!D3680/价格数据!D3679))</f>
        <v>37686.45607613746</v>
      </c>
      <c r="E3680">
        <f>IF(K3679="是",F3679*0.25*(价格数据!E3680/价格数据!E3679),E3679*(价格数据!E3680/价格数据!E3679))</f>
        <v>37323.880755488914</v>
      </c>
      <c r="F3680">
        <f t="shared" si="798"/>
        <v>150007.01892190514</v>
      </c>
      <c r="G3680">
        <f t="shared" si="799"/>
        <v>0.24474205427565848</v>
      </c>
      <c r="H3680">
        <f t="shared" si="800"/>
        <v>0.25521243204956234</v>
      </c>
      <c r="I3680">
        <f t="shared" si="801"/>
        <v>0.25123128468913397</v>
      </c>
      <c r="J3680">
        <f t="shared" si="802"/>
        <v>0.24881422898564517</v>
      </c>
      <c r="K3680" t="str">
        <f>IF(OR(
 ROUND(G3680,4)&gt;(0.25+参数设置!B$3), ROUND(G3680,4)&lt;(0.25-参数设置!B$3),
 ROUND(H3680,4)&gt;(0.25+参数设置!B$3), ROUND(H3680,4)&lt;(0.25-参数设置!B$3),
 ROUND(I3680,4)&gt;(0.25+参数设置!B$3), ROUND(I3680,4)&lt;(0.25-参数设置!B$3),
 ROUND(J3680,4)&gt;(0.25+参数设置!B$3), ROUND(J3680,4)&lt;(0.25-参数设置!B$3)
),"是","否")</f>
        <v>否</v>
      </c>
      <c r="L3680">
        <f t="shared" si="803"/>
        <v>36713.025966714638</v>
      </c>
      <c r="M3680">
        <f t="shared" si="804"/>
        <v>38283.656123564127</v>
      </c>
      <c r="N3680">
        <f t="shared" si="805"/>
        <v>37686.45607613746</v>
      </c>
      <c r="O3680">
        <f t="shared" si="806"/>
        <v>37323.880755488914</v>
      </c>
      <c r="P3680">
        <f t="shared" si="807"/>
        <v>0</v>
      </c>
      <c r="Q3680">
        <f t="shared" si="808"/>
        <v>0</v>
      </c>
      <c r="R3680">
        <f t="shared" si="809"/>
        <v>0</v>
      </c>
      <c r="S3680">
        <f t="shared" si="810"/>
        <v>0</v>
      </c>
      <c r="T3680">
        <f t="shared" si="811"/>
        <v>0</v>
      </c>
      <c r="U3680">
        <f>T3680*参数设置!B3681</f>
        <v>0</v>
      </c>
    </row>
    <row r="3681" spans="1:21" x14ac:dyDescent="0.25">
      <c r="A3681" s="3">
        <v>45163</v>
      </c>
      <c r="B3681">
        <f>IF(K3680="是",F3680*0.25*(价格数据!B3681/价格数据!B3680),B3680*(价格数据!B3681/价格数据!B3680))</f>
        <v>36645.236153534213</v>
      </c>
      <c r="C3681">
        <f>IF(K3680="是",F3680*0.25*(价格数据!C3681/价格数据!C3680),C3680*(价格数据!C3681/价格数据!C3680))</f>
        <v>38146.438718103323</v>
      </c>
      <c r="D3681">
        <f>IF(K3680="是",F3680*0.25*(价格数据!D3681/价格数据!D3680),D3680*(价格数据!D3681/价格数据!D3680))</f>
        <v>37668.53182177541</v>
      </c>
      <c r="E3681">
        <f>IF(K3680="是",F3680*0.25*(价格数据!E3681/价格数据!E3680),E3680*(价格数据!E3681/价格数据!E3680))</f>
        <v>37325.373695789727</v>
      </c>
      <c r="F3681">
        <f t="shared" si="798"/>
        <v>149785.58038920269</v>
      </c>
      <c r="G3681">
        <f t="shared" si="799"/>
        <v>0.2446512945926789</v>
      </c>
      <c r="H3681">
        <f t="shared" si="800"/>
        <v>0.25467363827001011</v>
      </c>
      <c r="I3681">
        <f t="shared" si="801"/>
        <v>0.25148303143665457</v>
      </c>
      <c r="J3681">
        <f t="shared" si="802"/>
        <v>0.24919203570065634</v>
      </c>
      <c r="K3681" t="str">
        <f>IF(OR(
 ROUND(G3681,4)&gt;(0.25+参数设置!B$3), ROUND(G3681,4)&lt;(0.25-参数设置!B$3),
 ROUND(H3681,4)&gt;(0.25+参数设置!B$3), ROUND(H3681,4)&lt;(0.25-参数设置!B$3),
 ROUND(I3681,4)&gt;(0.25+参数设置!B$3), ROUND(I3681,4)&lt;(0.25-参数设置!B$3),
 ROUND(J3681,4)&gt;(0.25+参数设置!B$3), ROUND(J3681,4)&lt;(0.25-参数设置!B$3)
),"是","否")</f>
        <v>否</v>
      </c>
      <c r="L3681">
        <f t="shared" si="803"/>
        <v>36645.236153534213</v>
      </c>
      <c r="M3681">
        <f t="shared" si="804"/>
        <v>38146.438718103323</v>
      </c>
      <c r="N3681">
        <f t="shared" si="805"/>
        <v>37668.53182177541</v>
      </c>
      <c r="O3681">
        <f t="shared" si="806"/>
        <v>37325.373695789727</v>
      </c>
      <c r="P3681">
        <f t="shared" si="807"/>
        <v>0</v>
      </c>
      <c r="Q3681">
        <f t="shared" si="808"/>
        <v>0</v>
      </c>
      <c r="R3681">
        <f t="shared" si="809"/>
        <v>0</v>
      </c>
      <c r="S3681">
        <f t="shared" si="810"/>
        <v>0</v>
      </c>
      <c r="T3681">
        <f t="shared" si="811"/>
        <v>0</v>
      </c>
      <c r="U3681">
        <f>T3681*参数设置!B3682</f>
        <v>0</v>
      </c>
    </row>
    <row r="3682" spans="1:21" x14ac:dyDescent="0.25">
      <c r="A3682" s="3">
        <v>45164</v>
      </c>
      <c r="B3682">
        <f>IF(K3681="是",F3681*0.25*(价格数据!B3682/价格数据!B3681),B3681*(价格数据!B3682/价格数据!B3681))</f>
        <v>36645.236153534213</v>
      </c>
      <c r="C3682">
        <f>IF(K3681="是",F3681*0.25*(价格数据!C3682/价格数据!C3681),C3681*(价格数据!C3682/价格数据!C3681))</f>
        <v>38146.438718103323</v>
      </c>
      <c r="D3682">
        <f>IF(K3681="是",F3681*0.25*(价格数据!D3682/价格数据!D3681),D3681*(价格数据!D3682/价格数据!D3681))</f>
        <v>37668.53182177541</v>
      </c>
      <c r="E3682">
        <f>IF(K3681="是",F3681*0.25*(价格数据!E3682/价格数据!E3681),E3681*(价格数据!E3682/价格数据!E3681))</f>
        <v>37325.373695789727</v>
      </c>
      <c r="F3682">
        <f t="shared" si="798"/>
        <v>149785.58038920269</v>
      </c>
      <c r="G3682">
        <f t="shared" si="799"/>
        <v>0.2446512945926789</v>
      </c>
      <c r="H3682">
        <f t="shared" si="800"/>
        <v>0.25467363827001011</v>
      </c>
      <c r="I3682">
        <f t="shared" si="801"/>
        <v>0.25148303143665457</v>
      </c>
      <c r="J3682">
        <f t="shared" si="802"/>
        <v>0.24919203570065634</v>
      </c>
      <c r="K3682" t="str">
        <f>IF(OR(
 ROUND(G3682,4)&gt;(0.25+参数设置!B$3), ROUND(G3682,4)&lt;(0.25-参数设置!B$3),
 ROUND(H3682,4)&gt;(0.25+参数设置!B$3), ROUND(H3682,4)&lt;(0.25-参数设置!B$3),
 ROUND(I3682,4)&gt;(0.25+参数设置!B$3), ROUND(I3682,4)&lt;(0.25-参数设置!B$3),
 ROUND(J3682,4)&gt;(0.25+参数设置!B$3), ROUND(J3682,4)&lt;(0.25-参数设置!B$3)
),"是","否")</f>
        <v>否</v>
      </c>
      <c r="L3682">
        <f t="shared" si="803"/>
        <v>36645.236153534213</v>
      </c>
      <c r="M3682">
        <f t="shared" si="804"/>
        <v>38146.438718103323</v>
      </c>
      <c r="N3682">
        <f t="shared" si="805"/>
        <v>37668.53182177541</v>
      </c>
      <c r="O3682">
        <f t="shared" si="806"/>
        <v>37325.373695789727</v>
      </c>
      <c r="P3682">
        <f t="shared" si="807"/>
        <v>0</v>
      </c>
      <c r="Q3682">
        <f t="shared" si="808"/>
        <v>0</v>
      </c>
      <c r="R3682">
        <f t="shared" si="809"/>
        <v>0</v>
      </c>
      <c r="S3682">
        <f t="shared" si="810"/>
        <v>0</v>
      </c>
      <c r="T3682">
        <f t="shared" si="811"/>
        <v>0</v>
      </c>
      <c r="U3682">
        <f>T3682*参数设置!B3683</f>
        <v>0</v>
      </c>
    </row>
    <row r="3683" spans="1:21" x14ac:dyDescent="0.25">
      <c r="A3683" s="3">
        <v>45165</v>
      </c>
      <c r="B3683">
        <f>IF(K3682="是",F3682*0.25*(价格数据!B3683/价格数据!B3682),B3682*(价格数据!B3683/价格数据!B3682))</f>
        <v>36645.236153534213</v>
      </c>
      <c r="C3683">
        <f>IF(K3682="是",F3682*0.25*(价格数据!C3683/价格数据!C3682),C3682*(价格数据!C3683/价格数据!C3682))</f>
        <v>38146.438718103323</v>
      </c>
      <c r="D3683">
        <f>IF(K3682="是",F3682*0.25*(价格数据!D3683/价格数据!D3682),D3682*(价格数据!D3683/价格数据!D3682))</f>
        <v>37668.53182177541</v>
      </c>
      <c r="E3683">
        <f>IF(K3682="是",F3682*0.25*(价格数据!E3683/价格数据!E3682),E3682*(价格数据!E3683/价格数据!E3682))</f>
        <v>37325.373695789727</v>
      </c>
      <c r="F3683">
        <f t="shared" si="798"/>
        <v>149785.58038920269</v>
      </c>
      <c r="G3683">
        <f t="shared" si="799"/>
        <v>0.2446512945926789</v>
      </c>
      <c r="H3683">
        <f t="shared" si="800"/>
        <v>0.25467363827001011</v>
      </c>
      <c r="I3683">
        <f t="shared" si="801"/>
        <v>0.25148303143665457</v>
      </c>
      <c r="J3683">
        <f t="shared" si="802"/>
        <v>0.24919203570065634</v>
      </c>
      <c r="K3683" t="str">
        <f>IF(OR(
 ROUND(G3683,4)&gt;(0.25+参数设置!B$3), ROUND(G3683,4)&lt;(0.25-参数设置!B$3),
 ROUND(H3683,4)&gt;(0.25+参数设置!B$3), ROUND(H3683,4)&lt;(0.25-参数设置!B$3),
 ROUND(I3683,4)&gt;(0.25+参数设置!B$3), ROUND(I3683,4)&lt;(0.25-参数设置!B$3),
 ROUND(J3683,4)&gt;(0.25+参数设置!B$3), ROUND(J3683,4)&lt;(0.25-参数设置!B$3)
),"是","否")</f>
        <v>否</v>
      </c>
      <c r="L3683">
        <f t="shared" si="803"/>
        <v>36645.236153534213</v>
      </c>
      <c r="M3683">
        <f t="shared" si="804"/>
        <v>38146.438718103323</v>
      </c>
      <c r="N3683">
        <f t="shared" si="805"/>
        <v>37668.53182177541</v>
      </c>
      <c r="O3683">
        <f t="shared" si="806"/>
        <v>37325.373695789727</v>
      </c>
      <c r="P3683">
        <f t="shared" si="807"/>
        <v>0</v>
      </c>
      <c r="Q3683">
        <f t="shared" si="808"/>
        <v>0</v>
      </c>
      <c r="R3683">
        <f t="shared" si="809"/>
        <v>0</v>
      </c>
      <c r="S3683">
        <f t="shared" si="810"/>
        <v>0</v>
      </c>
      <c r="T3683">
        <f t="shared" si="811"/>
        <v>0</v>
      </c>
      <c r="U3683">
        <f>T3683*参数设置!B3684</f>
        <v>0</v>
      </c>
    </row>
    <row r="3684" spans="1:21" x14ac:dyDescent="0.25">
      <c r="A3684" s="3">
        <v>45166</v>
      </c>
      <c r="B3684">
        <f>IF(K3683="是",F3683*0.25*(价格数据!B3684/价格数据!B3683),B3683*(价格数据!B3684/价格数据!B3683))</f>
        <v>37158.501881900316</v>
      </c>
      <c r="C3684">
        <f>IF(K3683="是",F3683*0.25*(价格数据!C3684/价格数据!C3683),C3683*(价格数据!C3684/价格数据!C3683))</f>
        <v>38163.590893785928</v>
      </c>
      <c r="D3684">
        <f>IF(K3683="是",F3683*0.25*(价格数据!D3684/价格数据!D3683),D3683*(价格数据!D3684/价格数据!D3683))</f>
        <v>37621.587346065295</v>
      </c>
      <c r="E3684">
        <f>IF(K3683="是",F3683*0.25*(价格数据!E3684/价格数据!E3683),E3683*(价格数据!E3684/价格数据!E3683))</f>
        <v>37320.894874887279</v>
      </c>
      <c r="F3684">
        <f t="shared" si="798"/>
        <v>150264.57499663881</v>
      </c>
      <c r="G3684">
        <f t="shared" si="799"/>
        <v>0.24728717252706764</v>
      </c>
      <c r="H3684">
        <f t="shared" si="800"/>
        <v>0.25397596801933914</v>
      </c>
      <c r="I3684">
        <f t="shared" si="801"/>
        <v>0.25036897317219864</v>
      </c>
      <c r="J3684">
        <f t="shared" si="802"/>
        <v>0.24836788628139461</v>
      </c>
      <c r="K3684" t="str">
        <f>IF(OR(
 ROUND(G3684,4)&gt;(0.25+参数设置!B$3), ROUND(G3684,4)&lt;(0.25-参数设置!B$3),
 ROUND(H3684,4)&gt;(0.25+参数设置!B$3), ROUND(H3684,4)&lt;(0.25-参数设置!B$3),
 ROUND(I3684,4)&gt;(0.25+参数设置!B$3), ROUND(I3684,4)&lt;(0.25-参数设置!B$3),
 ROUND(J3684,4)&gt;(0.25+参数设置!B$3), ROUND(J3684,4)&lt;(0.25-参数设置!B$3)
),"是","否")</f>
        <v>否</v>
      </c>
      <c r="L3684">
        <f t="shared" si="803"/>
        <v>37158.501881900316</v>
      </c>
      <c r="M3684">
        <f t="shared" si="804"/>
        <v>38163.590893785928</v>
      </c>
      <c r="N3684">
        <f t="shared" si="805"/>
        <v>37621.587346065295</v>
      </c>
      <c r="O3684">
        <f t="shared" si="806"/>
        <v>37320.894874887279</v>
      </c>
      <c r="P3684">
        <f t="shared" si="807"/>
        <v>0</v>
      </c>
      <c r="Q3684">
        <f t="shared" si="808"/>
        <v>0</v>
      </c>
      <c r="R3684">
        <f t="shared" si="809"/>
        <v>0</v>
      </c>
      <c r="S3684">
        <f t="shared" si="810"/>
        <v>0</v>
      </c>
      <c r="T3684">
        <f t="shared" si="811"/>
        <v>0</v>
      </c>
      <c r="U3684">
        <f>T3684*参数设置!B3685</f>
        <v>0</v>
      </c>
    </row>
    <row r="3685" spans="1:21" x14ac:dyDescent="0.25">
      <c r="A3685" s="3">
        <v>45167</v>
      </c>
      <c r="B3685">
        <f>IF(K3684="是",F3684*0.25*(价格数据!B3685/价格数据!B3684),B3684*(价格数据!B3685/价格数据!B3684))</f>
        <v>37371.555580467371</v>
      </c>
      <c r="C3685">
        <f>IF(K3684="是",F3684*0.25*(价格数据!C3685/价格数据!C3684),C3684*(价格数据!C3685/价格数据!C3684))</f>
        <v>38266.503947881531</v>
      </c>
      <c r="D3685">
        <f>IF(K3684="是",F3684*0.25*(价格数据!D3685/价格数据!D3684),D3684*(价格数据!D3685/价格数据!D3684))</f>
        <v>37575.496406277176</v>
      </c>
      <c r="E3685">
        <f>IF(K3684="是",F3684*0.25*(价格数据!E3685/价格数据!E3684),E3684*(价格数据!E3685/价格数据!E3684))</f>
        <v>37317.908994285644</v>
      </c>
      <c r="F3685">
        <f t="shared" si="798"/>
        <v>150531.46492891174</v>
      </c>
      <c r="G3685">
        <f t="shared" si="799"/>
        <v>0.24826407952726717</v>
      </c>
      <c r="H3685">
        <f t="shared" si="800"/>
        <v>0.25420933733656836</v>
      </c>
      <c r="I3685">
        <f t="shared" si="801"/>
        <v>0.24961888482266581</v>
      </c>
      <c r="J3685">
        <f t="shared" si="802"/>
        <v>0.2479076983134986</v>
      </c>
      <c r="K3685" t="str">
        <f>IF(OR(
 ROUND(G3685,4)&gt;(0.25+参数设置!B$3), ROUND(G3685,4)&lt;(0.25-参数设置!B$3),
 ROUND(H3685,4)&gt;(0.25+参数设置!B$3), ROUND(H3685,4)&lt;(0.25-参数设置!B$3),
 ROUND(I3685,4)&gt;(0.25+参数设置!B$3), ROUND(I3685,4)&lt;(0.25-参数设置!B$3),
 ROUND(J3685,4)&gt;(0.25+参数设置!B$3), ROUND(J3685,4)&lt;(0.25-参数设置!B$3)
),"是","否")</f>
        <v>否</v>
      </c>
      <c r="L3685">
        <f t="shared" si="803"/>
        <v>37371.555580467371</v>
      </c>
      <c r="M3685">
        <f t="shared" si="804"/>
        <v>38266.503947881531</v>
      </c>
      <c r="N3685">
        <f t="shared" si="805"/>
        <v>37575.496406277176</v>
      </c>
      <c r="O3685">
        <f t="shared" si="806"/>
        <v>37317.908994285644</v>
      </c>
      <c r="P3685">
        <f t="shared" si="807"/>
        <v>0</v>
      </c>
      <c r="Q3685">
        <f t="shared" si="808"/>
        <v>0</v>
      </c>
      <c r="R3685">
        <f t="shared" si="809"/>
        <v>0</v>
      </c>
      <c r="S3685">
        <f t="shared" si="810"/>
        <v>0</v>
      </c>
      <c r="T3685">
        <f t="shared" si="811"/>
        <v>0</v>
      </c>
      <c r="U3685">
        <f>T3685*参数设置!B3686</f>
        <v>0</v>
      </c>
    </row>
    <row r="3686" spans="1:21" x14ac:dyDescent="0.25">
      <c r="A3686" s="3">
        <v>45168</v>
      </c>
      <c r="B3686">
        <f>IF(K3685="是",F3685*0.25*(价格数据!B3686/价格数据!B3685),B3685*(价格数据!B3686/价格数据!B3685))</f>
        <v>37361.871321441598</v>
      </c>
      <c r="C3686">
        <f>IF(K3685="是",F3685*0.25*(价格数据!C3686/价格数据!C3685),C3685*(价格数据!C3686/价格数据!C3685))</f>
        <v>38395.145265501036</v>
      </c>
      <c r="D3686">
        <f>IF(K3685="是",F3685*0.25*(价格数据!D3686/价格数据!D3685),D3685*(价格数据!D3686/价格数据!D3685))</f>
        <v>37647.477935699368</v>
      </c>
      <c r="E3686">
        <f>IF(K3685="是",F3685*0.25*(价格数据!E3686/价格数据!E3685),E3685*(价格数据!E3686/价格数据!E3685))</f>
        <v>37319.775169661661</v>
      </c>
      <c r="F3686">
        <f t="shared" si="798"/>
        <v>150724.26969230367</v>
      </c>
      <c r="G3686">
        <f t="shared" si="799"/>
        <v>0.24788225146297976</v>
      </c>
      <c r="H3686">
        <f t="shared" si="800"/>
        <v>0.25473764340595495</v>
      </c>
      <c r="I3686">
        <f t="shared" si="801"/>
        <v>0.24977714612620036</v>
      </c>
      <c r="J3686">
        <f t="shared" si="802"/>
        <v>0.24760295900486487</v>
      </c>
      <c r="K3686" t="str">
        <f>IF(OR(
 ROUND(G3686,4)&gt;(0.25+参数设置!B$3), ROUND(G3686,4)&lt;(0.25-参数设置!B$3),
 ROUND(H3686,4)&gt;(0.25+参数设置!B$3), ROUND(H3686,4)&lt;(0.25-参数设置!B$3),
 ROUND(I3686,4)&gt;(0.25+参数设置!B$3), ROUND(I3686,4)&lt;(0.25-参数设置!B$3),
 ROUND(J3686,4)&gt;(0.25+参数设置!B$3), ROUND(J3686,4)&lt;(0.25-参数设置!B$3)
),"是","否")</f>
        <v>否</v>
      </c>
      <c r="L3686">
        <f t="shared" si="803"/>
        <v>37361.871321441598</v>
      </c>
      <c r="M3686">
        <f t="shared" si="804"/>
        <v>38395.145265501036</v>
      </c>
      <c r="N3686">
        <f t="shared" si="805"/>
        <v>37647.477935699368</v>
      </c>
      <c r="O3686">
        <f t="shared" si="806"/>
        <v>37319.775169661661</v>
      </c>
      <c r="P3686">
        <f t="shared" si="807"/>
        <v>0</v>
      </c>
      <c r="Q3686">
        <f t="shared" si="808"/>
        <v>0</v>
      </c>
      <c r="R3686">
        <f t="shared" si="809"/>
        <v>0</v>
      </c>
      <c r="S3686">
        <f t="shared" si="810"/>
        <v>0</v>
      </c>
      <c r="T3686">
        <f t="shared" si="811"/>
        <v>0</v>
      </c>
      <c r="U3686">
        <f>T3686*参数设置!B3687</f>
        <v>0</v>
      </c>
    </row>
    <row r="3687" spans="1:21" x14ac:dyDescent="0.25">
      <c r="A3687" s="3">
        <v>45169</v>
      </c>
      <c r="B3687">
        <f>IF(K3686="是",F3686*0.25*(价格数据!B3687/价格数据!B3686),B3686*(价格数据!B3687/价格数据!B3686))</f>
        <v>37177.870399951862</v>
      </c>
      <c r="C3687">
        <f>IF(K3686="是",F3686*0.25*(价格数据!C3687/价格数据!C3686),C3686*(价格数据!C3687/价格数据!C3686))</f>
        <v>38540.938758803139</v>
      </c>
      <c r="D3687">
        <f>IF(K3686="是",F3686*0.25*(价格数据!D3687/价格数据!D3686),D3686*(价格数据!D3687/价格数据!D3686))</f>
        <v>37654.875247023381</v>
      </c>
      <c r="E3687">
        <f>IF(K3686="是",F3686*0.25*(价格数据!E3687/价格数据!E3686),E3686*(价格数据!E3687/价格数据!E3686))</f>
        <v>37326.120165940134</v>
      </c>
      <c r="F3687">
        <f t="shared" si="798"/>
        <v>150699.80457171853</v>
      </c>
      <c r="G3687">
        <f t="shared" si="799"/>
        <v>0.24670151700335347</v>
      </c>
      <c r="H3687">
        <f t="shared" si="800"/>
        <v>0.25574644153212145</v>
      </c>
      <c r="I3687">
        <f t="shared" si="801"/>
        <v>0.24986678220344541</v>
      </c>
      <c r="J3687">
        <f t="shared" si="802"/>
        <v>0.24768525926107959</v>
      </c>
      <c r="K3687" t="str">
        <f>IF(OR(
 ROUND(G3687,4)&gt;(0.25+参数设置!B$3), ROUND(G3687,4)&lt;(0.25-参数设置!B$3),
 ROUND(H3687,4)&gt;(0.25+参数设置!B$3), ROUND(H3687,4)&lt;(0.25-参数设置!B$3),
 ROUND(I3687,4)&gt;(0.25+参数设置!B$3), ROUND(I3687,4)&lt;(0.25-参数设置!B$3),
 ROUND(J3687,4)&gt;(0.25+参数设置!B$3), ROUND(J3687,4)&lt;(0.25-参数设置!B$3)
),"是","否")</f>
        <v>否</v>
      </c>
      <c r="L3687">
        <f t="shared" si="803"/>
        <v>37177.870399951862</v>
      </c>
      <c r="M3687">
        <f t="shared" si="804"/>
        <v>38540.938758803139</v>
      </c>
      <c r="N3687">
        <f t="shared" si="805"/>
        <v>37654.875247023381</v>
      </c>
      <c r="O3687">
        <f t="shared" si="806"/>
        <v>37326.120165940134</v>
      </c>
      <c r="P3687">
        <f t="shared" si="807"/>
        <v>0</v>
      </c>
      <c r="Q3687">
        <f t="shared" si="808"/>
        <v>0</v>
      </c>
      <c r="R3687">
        <f t="shared" si="809"/>
        <v>0</v>
      </c>
      <c r="S3687">
        <f t="shared" si="810"/>
        <v>0</v>
      </c>
      <c r="T3687">
        <f t="shared" si="811"/>
        <v>0</v>
      </c>
      <c r="U3687">
        <f>T3687*参数设置!B3688</f>
        <v>0</v>
      </c>
    </row>
    <row r="3688" spans="1:21" x14ac:dyDescent="0.25">
      <c r="A3688" s="3">
        <v>45170</v>
      </c>
      <c r="B3688">
        <f>IF(K3687="是",F3687*0.25*(价格数据!B3688/价格数据!B3687),B3687*(价格数据!B3688/价格数据!B3687))</f>
        <v>37400.608357544697</v>
      </c>
      <c r="C3688">
        <f>IF(K3687="是",F3687*0.25*(价格数据!C3688/价格数据!C3687),C3687*(价格数据!C3688/价格数据!C3687))</f>
        <v>38498.058319596639</v>
      </c>
      <c r="D3688">
        <f>IF(K3687="是",F3687*0.25*(价格数据!D3688/价格数据!D3687),D3687*(价格数据!D3688/价格数据!D3687))</f>
        <v>37614.759058689284</v>
      </c>
      <c r="E3688">
        <f>IF(K3687="是",F3687*0.25*(价格数据!E3688/价格数据!E3687),E3687*(价格数据!E3688/价格数据!E3687))</f>
        <v>37338.063688346665</v>
      </c>
      <c r="F3688">
        <f t="shared" si="798"/>
        <v>150851.48942417727</v>
      </c>
      <c r="G3688">
        <f t="shared" si="799"/>
        <v>0.24792999061731788</v>
      </c>
      <c r="H3688">
        <f t="shared" si="800"/>
        <v>0.25520502625827224</v>
      </c>
      <c r="I3688">
        <f t="shared" si="801"/>
        <v>0.24934960338986678</v>
      </c>
      <c r="J3688">
        <f t="shared" si="802"/>
        <v>0.24751537973454321</v>
      </c>
      <c r="K3688" t="str">
        <f>IF(OR(
 ROUND(G3688,4)&gt;(0.25+参数设置!B$3), ROUND(G3688,4)&lt;(0.25-参数设置!B$3),
 ROUND(H3688,4)&gt;(0.25+参数设置!B$3), ROUND(H3688,4)&lt;(0.25-参数设置!B$3),
 ROUND(I3688,4)&gt;(0.25+参数设置!B$3), ROUND(I3688,4)&lt;(0.25-参数设置!B$3),
 ROUND(J3688,4)&gt;(0.25+参数设置!B$3), ROUND(J3688,4)&lt;(0.25-参数设置!B$3)
),"是","否")</f>
        <v>否</v>
      </c>
      <c r="L3688">
        <f t="shared" si="803"/>
        <v>37400.608357544697</v>
      </c>
      <c r="M3688">
        <f t="shared" si="804"/>
        <v>38498.058319596639</v>
      </c>
      <c r="N3688">
        <f t="shared" si="805"/>
        <v>37614.759058689284</v>
      </c>
      <c r="O3688">
        <f t="shared" si="806"/>
        <v>37338.063688346665</v>
      </c>
      <c r="P3688">
        <f t="shared" si="807"/>
        <v>0</v>
      </c>
      <c r="Q3688">
        <f t="shared" si="808"/>
        <v>0</v>
      </c>
      <c r="R3688">
        <f t="shared" si="809"/>
        <v>0</v>
      </c>
      <c r="S3688">
        <f t="shared" si="810"/>
        <v>0</v>
      </c>
      <c r="T3688">
        <f t="shared" si="811"/>
        <v>0</v>
      </c>
      <c r="U3688">
        <f>T3688*参数设置!B3689</f>
        <v>0</v>
      </c>
    </row>
    <row r="3689" spans="1:21" x14ac:dyDescent="0.25">
      <c r="A3689" s="3">
        <v>45171</v>
      </c>
      <c r="B3689">
        <f>IF(K3688="是",F3688*0.25*(价格数据!B3689/价格数据!B3688),B3688*(价格数据!B3689/价格数据!B3688))</f>
        <v>37400.608357544697</v>
      </c>
      <c r="C3689">
        <f>IF(K3688="是",F3688*0.25*(价格数据!C3689/价格数据!C3688),C3688*(价格数据!C3689/价格数据!C3688))</f>
        <v>38498.058319596639</v>
      </c>
      <c r="D3689">
        <f>IF(K3688="是",F3688*0.25*(价格数据!D3689/价格数据!D3688),D3688*(价格数据!D3689/价格数据!D3688))</f>
        <v>37614.759058689284</v>
      </c>
      <c r="E3689">
        <f>IF(K3688="是",F3688*0.25*(价格数据!E3689/价格数据!E3688),E3688*(价格数据!E3689/价格数据!E3688))</f>
        <v>37338.063688346665</v>
      </c>
      <c r="F3689">
        <f t="shared" si="798"/>
        <v>150851.48942417727</v>
      </c>
      <c r="G3689">
        <f t="shared" si="799"/>
        <v>0.24792999061731788</v>
      </c>
      <c r="H3689">
        <f t="shared" si="800"/>
        <v>0.25520502625827224</v>
      </c>
      <c r="I3689">
        <f t="shared" si="801"/>
        <v>0.24934960338986678</v>
      </c>
      <c r="J3689">
        <f t="shared" si="802"/>
        <v>0.24751537973454321</v>
      </c>
      <c r="K3689" t="str">
        <f>IF(OR(
 ROUND(G3689,4)&gt;(0.25+参数设置!B$3), ROUND(G3689,4)&lt;(0.25-参数设置!B$3),
 ROUND(H3689,4)&gt;(0.25+参数设置!B$3), ROUND(H3689,4)&lt;(0.25-参数设置!B$3),
 ROUND(I3689,4)&gt;(0.25+参数设置!B$3), ROUND(I3689,4)&lt;(0.25-参数设置!B$3),
 ROUND(J3689,4)&gt;(0.25+参数设置!B$3), ROUND(J3689,4)&lt;(0.25-参数设置!B$3)
),"是","否")</f>
        <v>否</v>
      </c>
      <c r="L3689">
        <f t="shared" si="803"/>
        <v>37400.608357544697</v>
      </c>
      <c r="M3689">
        <f t="shared" si="804"/>
        <v>38498.058319596639</v>
      </c>
      <c r="N3689">
        <f t="shared" si="805"/>
        <v>37614.759058689284</v>
      </c>
      <c r="O3689">
        <f t="shared" si="806"/>
        <v>37338.063688346665</v>
      </c>
      <c r="P3689">
        <f t="shared" si="807"/>
        <v>0</v>
      </c>
      <c r="Q3689">
        <f t="shared" si="808"/>
        <v>0</v>
      </c>
      <c r="R3689">
        <f t="shared" si="809"/>
        <v>0</v>
      </c>
      <c r="S3689">
        <f t="shared" si="810"/>
        <v>0</v>
      </c>
      <c r="T3689">
        <f t="shared" si="811"/>
        <v>0</v>
      </c>
      <c r="U3689">
        <f>T3689*参数设置!B3690</f>
        <v>0</v>
      </c>
    </row>
    <row r="3690" spans="1:21" x14ac:dyDescent="0.25">
      <c r="A3690" s="3">
        <v>45172</v>
      </c>
      <c r="B3690">
        <f>IF(K3689="是",F3689*0.25*(价格数据!B3690/价格数据!B3689),B3689*(价格数据!B3690/价格数据!B3689))</f>
        <v>37400.608357544697</v>
      </c>
      <c r="C3690">
        <f>IF(K3689="是",F3689*0.25*(价格数据!C3690/价格数据!C3689),C3689*(价格数据!C3690/价格数据!C3689))</f>
        <v>38498.058319596639</v>
      </c>
      <c r="D3690">
        <f>IF(K3689="是",F3689*0.25*(价格数据!D3690/价格数据!D3689),D3689*(价格数据!D3690/价格数据!D3689))</f>
        <v>37614.759058689284</v>
      </c>
      <c r="E3690">
        <f>IF(K3689="是",F3689*0.25*(价格数据!E3690/价格数据!E3689),E3689*(价格数据!E3690/价格数据!E3689))</f>
        <v>37338.063688346665</v>
      </c>
      <c r="F3690">
        <f t="shared" si="798"/>
        <v>150851.48942417727</v>
      </c>
      <c r="G3690">
        <f t="shared" si="799"/>
        <v>0.24792999061731788</v>
      </c>
      <c r="H3690">
        <f t="shared" si="800"/>
        <v>0.25520502625827224</v>
      </c>
      <c r="I3690">
        <f t="shared" si="801"/>
        <v>0.24934960338986678</v>
      </c>
      <c r="J3690">
        <f t="shared" si="802"/>
        <v>0.24751537973454321</v>
      </c>
      <c r="K3690" t="str">
        <f>IF(OR(
 ROUND(G3690,4)&gt;(0.25+参数设置!B$3), ROUND(G3690,4)&lt;(0.25-参数设置!B$3),
 ROUND(H3690,4)&gt;(0.25+参数设置!B$3), ROUND(H3690,4)&lt;(0.25-参数设置!B$3),
 ROUND(I3690,4)&gt;(0.25+参数设置!B$3), ROUND(I3690,4)&lt;(0.25-参数设置!B$3),
 ROUND(J3690,4)&gt;(0.25+参数设置!B$3), ROUND(J3690,4)&lt;(0.25-参数设置!B$3)
),"是","否")</f>
        <v>否</v>
      </c>
      <c r="L3690">
        <f t="shared" si="803"/>
        <v>37400.608357544697</v>
      </c>
      <c r="M3690">
        <f t="shared" si="804"/>
        <v>38498.058319596639</v>
      </c>
      <c r="N3690">
        <f t="shared" si="805"/>
        <v>37614.759058689284</v>
      </c>
      <c r="O3690">
        <f t="shared" si="806"/>
        <v>37338.063688346665</v>
      </c>
      <c r="P3690">
        <f t="shared" si="807"/>
        <v>0</v>
      </c>
      <c r="Q3690">
        <f t="shared" si="808"/>
        <v>0</v>
      </c>
      <c r="R3690">
        <f t="shared" si="809"/>
        <v>0</v>
      </c>
      <c r="S3690">
        <f t="shared" si="810"/>
        <v>0</v>
      </c>
      <c r="T3690">
        <f t="shared" si="811"/>
        <v>0</v>
      </c>
      <c r="U3690">
        <f>T3690*参数设置!B3691</f>
        <v>0</v>
      </c>
    </row>
    <row r="3691" spans="1:21" x14ac:dyDescent="0.25">
      <c r="A3691" s="3">
        <v>45173</v>
      </c>
      <c r="B3691">
        <f>IF(K3690="是",F3690*0.25*(价格数据!B3691/价格数据!B3690),B3690*(价格数据!B3691/价格数据!B3690))</f>
        <v>37962.295381039672</v>
      </c>
      <c r="C3691">
        <f>IF(K3690="是",F3690*0.25*(价格数据!C3691/价格数据!C3690),C3690*(价格数据!C3691/价格数据!C3690))</f>
        <v>38643.851812898742</v>
      </c>
      <c r="D3691">
        <f>IF(K3690="是",F3690*0.25*(价格数据!D3691/价格数据!D3690),D3690*(价格数据!D3691/价格数据!D3690))</f>
        <v>37523.715227009052</v>
      </c>
      <c r="E3691">
        <f>IF(K3690="是",F3690*0.25*(价格数据!E3691/价格数据!E3690),E3690*(价格数据!E3691/价格数据!E3690))</f>
        <v>37325.746930864923</v>
      </c>
      <c r="F3691">
        <f t="shared" si="798"/>
        <v>151455.6093518124</v>
      </c>
      <c r="G3691">
        <f t="shared" si="799"/>
        <v>0.25064964938246703</v>
      </c>
      <c r="H3691">
        <f t="shared" si="800"/>
        <v>0.25514969025104856</v>
      </c>
      <c r="I3691">
        <f t="shared" si="801"/>
        <v>0.24775388239233956</v>
      </c>
      <c r="J3691">
        <f t="shared" si="802"/>
        <v>0.24644677797414483</v>
      </c>
      <c r="K3691" t="str">
        <f>IF(OR(
 ROUND(G3691,4)&gt;(0.25+参数设置!B$3), ROUND(G3691,4)&lt;(0.25-参数设置!B$3),
 ROUND(H3691,4)&gt;(0.25+参数设置!B$3), ROUND(H3691,4)&lt;(0.25-参数设置!B$3),
 ROUND(I3691,4)&gt;(0.25+参数设置!B$3), ROUND(I3691,4)&lt;(0.25-参数设置!B$3),
 ROUND(J3691,4)&gt;(0.25+参数设置!B$3), ROUND(J3691,4)&lt;(0.25-参数设置!B$3)
),"是","否")</f>
        <v>否</v>
      </c>
      <c r="L3691">
        <f t="shared" si="803"/>
        <v>37962.295381039672</v>
      </c>
      <c r="M3691">
        <f t="shared" si="804"/>
        <v>38643.851812898742</v>
      </c>
      <c r="N3691">
        <f t="shared" si="805"/>
        <v>37523.715227009052</v>
      </c>
      <c r="O3691">
        <f t="shared" si="806"/>
        <v>37325.746930864923</v>
      </c>
      <c r="P3691">
        <f t="shared" si="807"/>
        <v>0</v>
      </c>
      <c r="Q3691">
        <f t="shared" si="808"/>
        <v>0</v>
      </c>
      <c r="R3691">
        <f t="shared" si="809"/>
        <v>0</v>
      </c>
      <c r="S3691">
        <f t="shared" si="810"/>
        <v>0</v>
      </c>
      <c r="T3691">
        <f t="shared" si="811"/>
        <v>0</v>
      </c>
      <c r="U3691">
        <f>T3691*参数设置!B3692</f>
        <v>0</v>
      </c>
    </row>
    <row r="3692" spans="1:21" x14ac:dyDescent="0.25">
      <c r="A3692" s="3">
        <v>45174</v>
      </c>
      <c r="B3692">
        <f>IF(K3691="是",F3691*0.25*(价格数据!B3692/价格数据!B3691),B3691*(价格数据!B3692/价格数据!B3691))</f>
        <v>37700.820387343731</v>
      </c>
      <c r="C3692">
        <f>IF(K3691="是",F3691*0.25*(价格数据!C3692/价格数据!C3691),C3691*(价格数据!C3692/价格数据!C3691))</f>
        <v>38661.003988581338</v>
      </c>
      <c r="D3692">
        <f>IF(K3691="是",F3691*0.25*(价格数据!D3692/价格数据!D3691),D3691*(价格数据!D3692/价格数据!D3691))</f>
        <v>37550.743864539123</v>
      </c>
      <c r="E3692">
        <f>IF(K3691="是",F3691*0.25*(价格数据!E3692/价格数据!E3691),E3691*(价格数据!E3692/价格数据!E3691))</f>
        <v>37326.866636090534</v>
      </c>
      <c r="F3692">
        <f t="shared" si="798"/>
        <v>151239.4348765547</v>
      </c>
      <c r="G3692">
        <f t="shared" si="799"/>
        <v>0.24927903504873616</v>
      </c>
      <c r="H3692">
        <f t="shared" si="800"/>
        <v>0.25562779985350637</v>
      </c>
      <c r="I3692">
        <f t="shared" si="801"/>
        <v>0.24828672426069928</v>
      </c>
      <c r="J3692">
        <f t="shared" si="802"/>
        <v>0.24680644083705833</v>
      </c>
      <c r="K3692" t="str">
        <f>IF(OR(
 ROUND(G3692,4)&gt;(0.25+参数设置!B$3), ROUND(G3692,4)&lt;(0.25-参数设置!B$3),
 ROUND(H3692,4)&gt;(0.25+参数设置!B$3), ROUND(H3692,4)&lt;(0.25-参数设置!B$3),
 ROUND(I3692,4)&gt;(0.25+参数设置!B$3), ROUND(I3692,4)&lt;(0.25-参数设置!B$3),
 ROUND(J3692,4)&gt;(0.25+参数设置!B$3), ROUND(J3692,4)&lt;(0.25-参数设置!B$3)
),"是","否")</f>
        <v>否</v>
      </c>
      <c r="L3692">
        <f t="shared" si="803"/>
        <v>37700.820387343731</v>
      </c>
      <c r="M3692">
        <f t="shared" si="804"/>
        <v>38661.003988581338</v>
      </c>
      <c r="N3692">
        <f t="shared" si="805"/>
        <v>37550.743864539123</v>
      </c>
      <c r="O3692">
        <f t="shared" si="806"/>
        <v>37326.866636090534</v>
      </c>
      <c r="P3692">
        <f t="shared" si="807"/>
        <v>0</v>
      </c>
      <c r="Q3692">
        <f t="shared" si="808"/>
        <v>0</v>
      </c>
      <c r="R3692">
        <f t="shared" si="809"/>
        <v>0</v>
      </c>
      <c r="S3692">
        <f t="shared" si="810"/>
        <v>0</v>
      </c>
      <c r="T3692">
        <f t="shared" si="811"/>
        <v>0</v>
      </c>
      <c r="U3692">
        <f>T3692*参数设置!B3693</f>
        <v>0</v>
      </c>
    </row>
    <row r="3693" spans="1:21" x14ac:dyDescent="0.25">
      <c r="A3693" s="3">
        <v>45175</v>
      </c>
      <c r="B3693">
        <f>IF(K3692="是",F3692*0.25*(价格数据!B3693/价格数据!B3692),B3692*(价格数据!B3693/价格数据!B3692))</f>
        <v>37603.97779708598</v>
      </c>
      <c r="C3693">
        <f>IF(K3692="是",F3692*0.25*(价格数据!C3693/价格数据!C3692),C3692*(价格数据!C3693/价格数据!C3692))</f>
        <v>38635.275725057436</v>
      </c>
      <c r="D3693">
        <f>IF(K3692="是",F3692*0.25*(价格数据!D3693/价格数据!D3692),D3692*(价格数据!D3693/价格数据!D3692))</f>
        <v>37522.292667139052</v>
      </c>
      <c r="E3693">
        <f>IF(K3692="是",F3692*0.25*(价格数据!E3693/价格数据!E3692),E3692*(价格数据!E3693/价格数据!E3692))</f>
        <v>37324.253990564102</v>
      </c>
      <c r="F3693">
        <f t="shared" si="798"/>
        <v>151085.80017984658</v>
      </c>
      <c r="G3693">
        <f t="shared" si="799"/>
        <v>0.24889154210603304</v>
      </c>
      <c r="H3693">
        <f t="shared" si="800"/>
        <v>0.25571745113748295</v>
      </c>
      <c r="I3693">
        <f t="shared" si="801"/>
        <v>0.24835088818720219</v>
      </c>
      <c r="J3693">
        <f t="shared" si="802"/>
        <v>0.24704011856928171</v>
      </c>
      <c r="K3693" t="str">
        <f>IF(OR(
 ROUND(G3693,4)&gt;(0.25+参数设置!B$3), ROUND(G3693,4)&lt;(0.25-参数设置!B$3),
 ROUND(H3693,4)&gt;(0.25+参数设置!B$3), ROUND(H3693,4)&lt;(0.25-参数设置!B$3),
 ROUND(I3693,4)&gt;(0.25+参数设置!B$3), ROUND(I3693,4)&lt;(0.25-参数设置!B$3),
 ROUND(J3693,4)&gt;(0.25+参数设置!B$3), ROUND(J3693,4)&lt;(0.25-参数设置!B$3)
),"是","否")</f>
        <v>否</v>
      </c>
      <c r="L3693">
        <f t="shared" si="803"/>
        <v>37603.97779708598</v>
      </c>
      <c r="M3693">
        <f t="shared" si="804"/>
        <v>38635.275725057436</v>
      </c>
      <c r="N3693">
        <f t="shared" si="805"/>
        <v>37522.292667139052</v>
      </c>
      <c r="O3693">
        <f t="shared" si="806"/>
        <v>37324.253990564102</v>
      </c>
      <c r="P3693">
        <f t="shared" si="807"/>
        <v>0</v>
      </c>
      <c r="Q3693">
        <f t="shared" si="808"/>
        <v>0</v>
      </c>
      <c r="R3693">
        <f t="shared" si="809"/>
        <v>0</v>
      </c>
      <c r="S3693">
        <f t="shared" si="810"/>
        <v>0</v>
      </c>
      <c r="T3693">
        <f t="shared" si="811"/>
        <v>0</v>
      </c>
      <c r="U3693">
        <f>T3693*参数设置!B3694</f>
        <v>0</v>
      </c>
    </row>
    <row r="3694" spans="1:21" x14ac:dyDescent="0.25">
      <c r="A3694" s="3">
        <v>45176</v>
      </c>
      <c r="B3694">
        <f>IF(K3693="是",F3693*0.25*(价格数据!B3694/价格数据!B3693),B3693*(价格数据!B3694/价格数据!B3693))</f>
        <v>37090.712068719884</v>
      </c>
      <c r="C3694">
        <f>IF(K3693="是",F3693*0.25*(价格数据!C3694/价格数据!C3693),C3693*(价格数据!C3694/价格数据!C3693))</f>
        <v>38626.69963721613</v>
      </c>
      <c r="D3694">
        <f>IF(K3693="是",F3693*0.25*(价格数据!D3694/价格数据!D3693),D3693*(价格数据!D3694/价格数据!D3693))</f>
        <v>37476.486239324935</v>
      </c>
      <c r="E3694">
        <f>IF(K3693="是",F3693*0.25*(价格数据!E3694/价格数据!E3693),E3693*(价格数据!E3694/价格数据!E3693))</f>
        <v>37327.986341316144</v>
      </c>
      <c r="F3694">
        <f t="shared" si="798"/>
        <v>150521.88428657709</v>
      </c>
      <c r="G3694">
        <f t="shared" si="799"/>
        <v>0.24641408287251609</v>
      </c>
      <c r="H3694">
        <f t="shared" si="800"/>
        <v>0.25661849650828944</v>
      </c>
      <c r="I3694">
        <f t="shared" si="801"/>
        <v>0.24897699372387494</v>
      </c>
      <c r="J3694">
        <f t="shared" si="802"/>
        <v>0.24799042689531955</v>
      </c>
      <c r="K3694" t="str">
        <f>IF(OR(
 ROUND(G3694,4)&gt;(0.25+参数设置!B$3), ROUND(G3694,4)&lt;(0.25-参数设置!B$3),
 ROUND(H3694,4)&gt;(0.25+参数设置!B$3), ROUND(H3694,4)&lt;(0.25-参数设置!B$3),
 ROUND(I3694,4)&gt;(0.25+参数设置!B$3), ROUND(I3694,4)&lt;(0.25-参数设置!B$3),
 ROUND(J3694,4)&gt;(0.25+参数设置!B$3), ROUND(J3694,4)&lt;(0.25-参数设置!B$3)
),"是","否")</f>
        <v>否</v>
      </c>
      <c r="L3694">
        <f t="shared" si="803"/>
        <v>37090.712068719884</v>
      </c>
      <c r="M3694">
        <f t="shared" si="804"/>
        <v>38626.69963721613</v>
      </c>
      <c r="N3694">
        <f t="shared" si="805"/>
        <v>37476.486239324935</v>
      </c>
      <c r="O3694">
        <f t="shared" si="806"/>
        <v>37327.986341316144</v>
      </c>
      <c r="P3694">
        <f t="shared" si="807"/>
        <v>0</v>
      </c>
      <c r="Q3694">
        <f t="shared" si="808"/>
        <v>0</v>
      </c>
      <c r="R3694">
        <f t="shared" si="809"/>
        <v>0</v>
      </c>
      <c r="S3694">
        <f t="shared" si="810"/>
        <v>0</v>
      </c>
      <c r="T3694">
        <f t="shared" si="811"/>
        <v>0</v>
      </c>
      <c r="U3694">
        <f>T3694*参数设置!B3695</f>
        <v>0</v>
      </c>
    </row>
    <row r="3695" spans="1:21" x14ac:dyDescent="0.25">
      <c r="A3695" s="3">
        <v>45177</v>
      </c>
      <c r="B3695">
        <f>IF(K3694="是",F3694*0.25*(价格数据!B3695/价格数据!B3694),B3694*(价格数据!B3695/价格数据!B3694))</f>
        <v>36887.342629178602</v>
      </c>
      <c r="C3695">
        <f>IF(K3694="是",F3694*0.25*(价格数据!C3695/价格数据!C3694),C3694*(价格数据!C3695/价格数据!C3694))</f>
        <v>38901.134448137738</v>
      </c>
      <c r="D3695">
        <f>IF(K3694="是",F3694*0.25*(价格数据!D3695/价格数据!D3694),D3694*(价格数据!D3695/价格数据!D3694))</f>
        <v>37506.359996595005</v>
      </c>
      <c r="E3695">
        <f>IF(K3694="是",F3694*0.25*(价格数据!E3695/价格数据!E3694),E3694*(价格数据!E3695/价格数据!E3694))</f>
        <v>37326.866636090526</v>
      </c>
      <c r="F3695">
        <f t="shared" si="798"/>
        <v>150621.70371000189</v>
      </c>
      <c r="G3695">
        <f t="shared" si="799"/>
        <v>0.24490058019924743</v>
      </c>
      <c r="H3695">
        <f t="shared" si="800"/>
        <v>0.25827044502853108</v>
      </c>
      <c r="I3695">
        <f t="shared" si="801"/>
        <v>0.24901032900814565</v>
      </c>
      <c r="J3695">
        <f t="shared" si="802"/>
        <v>0.2478186457640757</v>
      </c>
      <c r="K3695" t="str">
        <f>IF(OR(
 ROUND(G3695,4)&gt;(0.25+参数设置!B$3), ROUND(G3695,4)&lt;(0.25-参数设置!B$3),
 ROUND(H3695,4)&gt;(0.25+参数设置!B$3), ROUND(H3695,4)&lt;(0.25-参数设置!B$3),
 ROUND(I3695,4)&gt;(0.25+参数设置!B$3), ROUND(I3695,4)&lt;(0.25-参数设置!B$3),
 ROUND(J3695,4)&gt;(0.25+参数设置!B$3), ROUND(J3695,4)&lt;(0.25-参数设置!B$3)
),"是","否")</f>
        <v>否</v>
      </c>
      <c r="L3695">
        <f t="shared" si="803"/>
        <v>36887.342629178602</v>
      </c>
      <c r="M3695">
        <f t="shared" si="804"/>
        <v>38901.134448137738</v>
      </c>
      <c r="N3695">
        <f t="shared" si="805"/>
        <v>37506.359996595005</v>
      </c>
      <c r="O3695">
        <f t="shared" si="806"/>
        <v>37326.866636090526</v>
      </c>
      <c r="P3695">
        <f t="shared" si="807"/>
        <v>0</v>
      </c>
      <c r="Q3695">
        <f t="shared" si="808"/>
        <v>0</v>
      </c>
      <c r="R3695">
        <f t="shared" si="809"/>
        <v>0</v>
      </c>
      <c r="S3695">
        <f t="shared" si="810"/>
        <v>0</v>
      </c>
      <c r="T3695">
        <f t="shared" si="811"/>
        <v>0</v>
      </c>
      <c r="U3695">
        <f>T3695*参数设置!B3696</f>
        <v>0</v>
      </c>
    </row>
    <row r="3696" spans="1:21" x14ac:dyDescent="0.25">
      <c r="A3696" s="3">
        <v>45178</v>
      </c>
      <c r="B3696">
        <f>IF(K3695="是",F3695*0.25*(价格数据!B3696/价格数据!B3695),B3695*(价格数据!B3696/价格数据!B3695))</f>
        <v>36887.342629178602</v>
      </c>
      <c r="C3696">
        <f>IF(K3695="是",F3695*0.25*(价格数据!C3696/价格数据!C3695),C3695*(价格数据!C3696/价格数据!C3695))</f>
        <v>38901.134448137738</v>
      </c>
      <c r="D3696">
        <f>IF(K3695="是",F3695*0.25*(价格数据!D3696/价格数据!D3695),D3695*(价格数据!D3696/价格数据!D3695))</f>
        <v>37506.359996595005</v>
      </c>
      <c r="E3696">
        <f>IF(K3695="是",F3695*0.25*(价格数据!E3696/价格数据!E3695),E3695*(价格数据!E3696/价格数据!E3695))</f>
        <v>37326.866636090526</v>
      </c>
      <c r="F3696">
        <f t="shared" si="798"/>
        <v>150621.70371000189</v>
      </c>
      <c r="G3696">
        <f t="shared" si="799"/>
        <v>0.24490058019924743</v>
      </c>
      <c r="H3696">
        <f t="shared" si="800"/>
        <v>0.25827044502853108</v>
      </c>
      <c r="I3696">
        <f t="shared" si="801"/>
        <v>0.24901032900814565</v>
      </c>
      <c r="J3696">
        <f t="shared" si="802"/>
        <v>0.2478186457640757</v>
      </c>
      <c r="K3696" t="str">
        <f>IF(OR(
 ROUND(G3696,4)&gt;(0.25+参数设置!B$3), ROUND(G3696,4)&lt;(0.25-参数设置!B$3),
 ROUND(H3696,4)&gt;(0.25+参数设置!B$3), ROUND(H3696,4)&lt;(0.25-参数设置!B$3),
 ROUND(I3696,4)&gt;(0.25+参数设置!B$3), ROUND(I3696,4)&lt;(0.25-参数设置!B$3),
 ROUND(J3696,4)&gt;(0.25+参数设置!B$3), ROUND(J3696,4)&lt;(0.25-参数设置!B$3)
),"是","否")</f>
        <v>否</v>
      </c>
      <c r="L3696">
        <f t="shared" si="803"/>
        <v>36887.342629178602</v>
      </c>
      <c r="M3696">
        <f t="shared" si="804"/>
        <v>38901.134448137738</v>
      </c>
      <c r="N3696">
        <f t="shared" si="805"/>
        <v>37506.359996595005</v>
      </c>
      <c r="O3696">
        <f t="shared" si="806"/>
        <v>37326.866636090526</v>
      </c>
      <c r="P3696">
        <f t="shared" si="807"/>
        <v>0</v>
      </c>
      <c r="Q3696">
        <f t="shared" si="808"/>
        <v>0</v>
      </c>
      <c r="R3696">
        <f t="shared" si="809"/>
        <v>0</v>
      </c>
      <c r="S3696">
        <f t="shared" si="810"/>
        <v>0</v>
      </c>
      <c r="T3696">
        <f t="shared" si="811"/>
        <v>0</v>
      </c>
      <c r="U3696">
        <f>T3696*参数设置!B3697</f>
        <v>0</v>
      </c>
    </row>
    <row r="3697" spans="1:21" x14ac:dyDescent="0.25">
      <c r="A3697" s="3">
        <v>45179</v>
      </c>
      <c r="B3697">
        <f>IF(K3696="是",F3696*0.25*(价格数据!B3697/价格数据!B3696),B3696*(价格数据!B3697/价格数据!B3696))</f>
        <v>36887.342629178602</v>
      </c>
      <c r="C3697">
        <f>IF(K3696="是",F3696*0.25*(价格数据!C3697/价格数据!C3696),C3696*(价格数据!C3697/价格数据!C3696))</f>
        <v>38901.134448137738</v>
      </c>
      <c r="D3697">
        <f>IF(K3696="是",F3696*0.25*(价格数据!D3697/价格数据!D3696),D3696*(价格数据!D3697/价格数据!D3696))</f>
        <v>37506.359996595005</v>
      </c>
      <c r="E3697">
        <f>IF(K3696="是",F3696*0.25*(价格数据!E3697/价格数据!E3696),E3696*(价格数据!E3697/价格数据!E3696))</f>
        <v>37326.866636090526</v>
      </c>
      <c r="F3697">
        <f t="shared" si="798"/>
        <v>150621.70371000189</v>
      </c>
      <c r="G3697">
        <f t="shared" si="799"/>
        <v>0.24490058019924743</v>
      </c>
      <c r="H3697">
        <f t="shared" si="800"/>
        <v>0.25827044502853108</v>
      </c>
      <c r="I3697">
        <f t="shared" si="801"/>
        <v>0.24901032900814565</v>
      </c>
      <c r="J3697">
        <f t="shared" si="802"/>
        <v>0.2478186457640757</v>
      </c>
      <c r="K3697" t="str">
        <f>IF(OR(
 ROUND(G3697,4)&gt;(0.25+参数设置!B$3), ROUND(G3697,4)&lt;(0.25-参数设置!B$3),
 ROUND(H3697,4)&gt;(0.25+参数设置!B$3), ROUND(H3697,4)&lt;(0.25-参数设置!B$3),
 ROUND(I3697,4)&gt;(0.25+参数设置!B$3), ROUND(I3697,4)&lt;(0.25-参数设置!B$3),
 ROUND(J3697,4)&gt;(0.25+参数设置!B$3), ROUND(J3697,4)&lt;(0.25-参数设置!B$3)
),"是","否")</f>
        <v>否</v>
      </c>
      <c r="L3697">
        <f t="shared" si="803"/>
        <v>36887.342629178602</v>
      </c>
      <c r="M3697">
        <f t="shared" si="804"/>
        <v>38901.134448137738</v>
      </c>
      <c r="N3697">
        <f t="shared" si="805"/>
        <v>37506.359996595005</v>
      </c>
      <c r="O3697">
        <f t="shared" si="806"/>
        <v>37326.866636090526</v>
      </c>
      <c r="P3697">
        <f t="shared" si="807"/>
        <v>0</v>
      </c>
      <c r="Q3697">
        <f t="shared" si="808"/>
        <v>0</v>
      </c>
      <c r="R3697">
        <f t="shared" si="809"/>
        <v>0</v>
      </c>
      <c r="S3697">
        <f t="shared" si="810"/>
        <v>0</v>
      </c>
      <c r="T3697">
        <f t="shared" si="811"/>
        <v>0</v>
      </c>
      <c r="U3697">
        <f>T3697*参数设置!B3698</f>
        <v>0</v>
      </c>
    </row>
    <row r="3698" spans="1:21" x14ac:dyDescent="0.25">
      <c r="A3698" s="3">
        <v>45180</v>
      </c>
      <c r="B3698">
        <f>IF(K3697="是",F3697*0.25*(价格数据!B3698/价格数据!B3697),B3697*(价格数据!B3698/价格数据!B3697))</f>
        <v>37158.501881900316</v>
      </c>
      <c r="C3698">
        <f>IF(K3697="是",F3697*0.25*(价格数据!C3698/价格数据!C3697),C3697*(价格数据!C3698/价格数据!C3697))</f>
        <v>38978.319238709439</v>
      </c>
      <c r="D3698">
        <f>IF(K3697="是",F3697*0.25*(价格数据!D3698/价格数据!D3697),D3697*(价格数据!D3698/价格数据!D3697))</f>
        <v>37506.359996595005</v>
      </c>
      <c r="E3698">
        <f>IF(K3697="是",F3697*0.25*(价格数据!E3698/价格数据!E3697),E3697*(价格数据!E3698/价格数据!E3697))</f>
        <v>37325.373695789705</v>
      </c>
      <c r="F3698">
        <f t="shared" si="798"/>
        <v>150968.55481299449</v>
      </c>
      <c r="G3698">
        <f t="shared" si="799"/>
        <v>0.2461340504181731</v>
      </c>
      <c r="H3698">
        <f t="shared" si="800"/>
        <v>0.25818833125210794</v>
      </c>
      <c r="I3698">
        <f t="shared" si="801"/>
        <v>0.24843822637803165</v>
      </c>
      <c r="J3698">
        <f t="shared" si="802"/>
        <v>0.24723939195168712</v>
      </c>
      <c r="K3698" t="str">
        <f>IF(OR(
 ROUND(G3698,4)&gt;(0.25+参数设置!B$3), ROUND(G3698,4)&lt;(0.25-参数设置!B$3),
 ROUND(H3698,4)&gt;(0.25+参数设置!B$3), ROUND(H3698,4)&lt;(0.25-参数设置!B$3),
 ROUND(I3698,4)&gt;(0.25+参数设置!B$3), ROUND(I3698,4)&lt;(0.25-参数设置!B$3),
 ROUND(J3698,4)&gt;(0.25+参数设置!B$3), ROUND(J3698,4)&lt;(0.25-参数设置!B$3)
),"是","否")</f>
        <v>否</v>
      </c>
      <c r="L3698">
        <f t="shared" si="803"/>
        <v>37158.501881900316</v>
      </c>
      <c r="M3698">
        <f t="shared" si="804"/>
        <v>38978.319238709439</v>
      </c>
      <c r="N3698">
        <f t="shared" si="805"/>
        <v>37506.359996595005</v>
      </c>
      <c r="O3698">
        <f t="shared" si="806"/>
        <v>37325.373695789705</v>
      </c>
      <c r="P3698">
        <f t="shared" si="807"/>
        <v>0</v>
      </c>
      <c r="Q3698">
        <f t="shared" si="808"/>
        <v>0</v>
      </c>
      <c r="R3698">
        <f t="shared" si="809"/>
        <v>0</v>
      </c>
      <c r="S3698">
        <f t="shared" si="810"/>
        <v>0</v>
      </c>
      <c r="T3698">
        <f t="shared" si="811"/>
        <v>0</v>
      </c>
      <c r="U3698">
        <f>T3698*参数设置!B3699</f>
        <v>0</v>
      </c>
    </row>
    <row r="3699" spans="1:21" x14ac:dyDescent="0.25">
      <c r="A3699" s="3">
        <v>45181</v>
      </c>
      <c r="B3699">
        <f>IF(K3698="是",F3698*0.25*(价格数据!B3699/价格数据!B3698),B3698*(价格数据!B3699/价格数据!B3698))</f>
        <v>37110.080586771437</v>
      </c>
      <c r="C3699">
        <f>IF(K3698="是",F3698*0.25*(价格数据!C3699/价格数据!C3698),C3698*(价格数据!C3699/价格数据!C3698))</f>
        <v>38986.895326550744</v>
      </c>
      <c r="D3699">
        <f>IF(K3698="是",F3698*0.25*(价格数据!D3699/价格数据!D3698),D3698*(价格数据!D3699/价格数据!D3698))</f>
        <v>37512.903771997022</v>
      </c>
      <c r="E3699">
        <f>IF(K3698="是",F3698*0.25*(价格数据!E3699/价格数据!E3698),E3698*(价格数据!E3699/价格数据!E3698))</f>
        <v>37324.253990564095</v>
      </c>
      <c r="F3699">
        <f t="shared" si="798"/>
        <v>150934.13367588329</v>
      </c>
      <c r="G3699">
        <f t="shared" si="799"/>
        <v>0.24586937151315161</v>
      </c>
      <c r="H3699">
        <f t="shared" si="800"/>
        <v>0.25830403220964848</v>
      </c>
      <c r="I3699">
        <f t="shared" si="801"/>
        <v>0.24853823888870902</v>
      </c>
      <c r="J3699">
        <f t="shared" si="802"/>
        <v>0.24728835738849095</v>
      </c>
      <c r="K3699" t="str">
        <f>IF(OR(
 ROUND(G3699,4)&gt;(0.25+参数设置!B$3), ROUND(G3699,4)&lt;(0.25-参数设置!B$3),
 ROUND(H3699,4)&gt;(0.25+参数设置!B$3), ROUND(H3699,4)&lt;(0.25-参数设置!B$3),
 ROUND(I3699,4)&gt;(0.25+参数设置!B$3), ROUND(I3699,4)&lt;(0.25-参数设置!B$3),
 ROUND(J3699,4)&gt;(0.25+参数设置!B$3), ROUND(J3699,4)&lt;(0.25-参数设置!B$3)
),"是","否")</f>
        <v>否</v>
      </c>
      <c r="L3699">
        <f t="shared" si="803"/>
        <v>37110.080586771437</v>
      </c>
      <c r="M3699">
        <f t="shared" si="804"/>
        <v>38986.895326550744</v>
      </c>
      <c r="N3699">
        <f t="shared" si="805"/>
        <v>37512.903771997022</v>
      </c>
      <c r="O3699">
        <f t="shared" si="806"/>
        <v>37324.253990564095</v>
      </c>
      <c r="P3699">
        <f t="shared" si="807"/>
        <v>0</v>
      </c>
      <c r="Q3699">
        <f t="shared" si="808"/>
        <v>0</v>
      </c>
      <c r="R3699">
        <f t="shared" si="809"/>
        <v>0</v>
      </c>
      <c r="S3699">
        <f t="shared" si="810"/>
        <v>0</v>
      </c>
      <c r="T3699">
        <f t="shared" si="811"/>
        <v>0</v>
      </c>
      <c r="U3699">
        <f>T3699*参数设置!B3700</f>
        <v>0</v>
      </c>
    </row>
    <row r="3700" spans="1:21" x14ac:dyDescent="0.25">
      <c r="A3700" s="3">
        <v>45182</v>
      </c>
      <c r="B3700">
        <f>IF(K3699="是",F3699*0.25*(价格数据!B3700/价格数据!B3699),B3699*(价格数据!B3700/价格数据!B3699))</f>
        <v>36867.974111127056</v>
      </c>
      <c r="C3700">
        <f>IF(K3699="是",F3699*0.25*(价格数据!C3700/价格数据!C3699),C3699*(价格数据!C3700/价格数据!C3699))</f>
        <v>39081.232292805049</v>
      </c>
      <c r="D3700">
        <f>IF(K3699="是",F3699*0.25*(价格数据!D3700/价格数据!D3699),D3699*(价格数据!D3700/价格数据!D3699))</f>
        <v>37551.028376513124</v>
      </c>
      <c r="E3700">
        <f>IF(K3699="是",F3699*0.25*(价格数据!E3700/价格数据!E3699),E3699*(价格数据!E3700/价格数据!E3699))</f>
        <v>37323.880755488892</v>
      </c>
      <c r="F3700">
        <f t="shared" si="798"/>
        <v>150824.11553593411</v>
      </c>
      <c r="G3700">
        <f t="shared" si="799"/>
        <v>0.24444349618840097</v>
      </c>
      <c r="H3700">
        <f t="shared" si="800"/>
        <v>0.2591179278853048</v>
      </c>
      <c r="I3700">
        <f t="shared" si="801"/>
        <v>0.24897230952146063</v>
      </c>
      <c r="J3700">
        <f t="shared" si="802"/>
        <v>0.24746626640483374</v>
      </c>
      <c r="K3700" t="str">
        <f>IF(OR(
 ROUND(G3700,4)&gt;(0.25+参数设置!B$3), ROUND(G3700,4)&lt;(0.25-参数设置!B$3),
 ROUND(H3700,4)&gt;(0.25+参数设置!B$3), ROUND(H3700,4)&lt;(0.25-参数设置!B$3),
 ROUND(I3700,4)&gt;(0.25+参数设置!B$3), ROUND(I3700,4)&lt;(0.25-参数设置!B$3),
 ROUND(J3700,4)&gt;(0.25+参数设置!B$3), ROUND(J3700,4)&lt;(0.25-参数设置!B$3)
),"是","否")</f>
        <v>否</v>
      </c>
      <c r="L3700">
        <f t="shared" si="803"/>
        <v>36867.974111127056</v>
      </c>
      <c r="M3700">
        <f t="shared" si="804"/>
        <v>39081.232292805049</v>
      </c>
      <c r="N3700">
        <f t="shared" si="805"/>
        <v>37551.028376513124</v>
      </c>
      <c r="O3700">
        <f t="shared" si="806"/>
        <v>37323.880755488892</v>
      </c>
      <c r="P3700">
        <f t="shared" si="807"/>
        <v>0</v>
      </c>
      <c r="Q3700">
        <f t="shared" si="808"/>
        <v>0</v>
      </c>
      <c r="R3700">
        <f t="shared" si="809"/>
        <v>0</v>
      </c>
      <c r="S3700">
        <f t="shared" si="810"/>
        <v>0</v>
      </c>
      <c r="T3700">
        <f t="shared" si="811"/>
        <v>0</v>
      </c>
      <c r="U3700">
        <f>T3700*参数设置!B3701</f>
        <v>0</v>
      </c>
    </row>
    <row r="3701" spans="1:21" x14ac:dyDescent="0.25">
      <c r="A3701" s="3">
        <v>45183</v>
      </c>
      <c r="B3701">
        <f>IF(K3700="是",F3700*0.25*(价格数据!B3701/价格数据!B3700),B3700*(价格数据!B3701/价格数据!B3700))</f>
        <v>36838.92133404973</v>
      </c>
      <c r="C3701">
        <f>IF(K3700="是",F3700*0.25*(价格数据!C3701/价格数据!C3700),C3700*(价格数据!C3701/价格数据!C3700))</f>
        <v>39381.395367250552</v>
      </c>
      <c r="D3701">
        <f>IF(K3700="是",F3700*0.25*(价格数据!D3701/价格数据!D3700),D3700*(价格数据!D3701/价格数据!D3700))</f>
        <v>37570.090678771165</v>
      </c>
      <c r="E3701">
        <f>IF(K3700="是",F3700*0.25*(价格数据!E3701/价格数据!E3700),E3700*(价格数据!E3701/价格数据!E3700))</f>
        <v>37322.387815188078</v>
      </c>
      <c r="F3701">
        <f t="shared" si="798"/>
        <v>151112.7951952595</v>
      </c>
      <c r="G3701">
        <f t="shared" si="799"/>
        <v>0.24378426252024876</v>
      </c>
      <c r="H3701">
        <f t="shared" si="800"/>
        <v>0.26060927081895424</v>
      </c>
      <c r="I3701">
        <f t="shared" si="801"/>
        <v>0.24862282925959509</v>
      </c>
      <c r="J3701">
        <f t="shared" si="802"/>
        <v>0.24698363740120202</v>
      </c>
      <c r="K3701" t="str">
        <f>IF(OR(
 ROUND(G3701,4)&gt;(0.25+参数设置!B$3), ROUND(G3701,4)&lt;(0.25-参数设置!B$3),
 ROUND(H3701,4)&gt;(0.25+参数设置!B$3), ROUND(H3701,4)&lt;(0.25-参数设置!B$3),
 ROUND(I3701,4)&gt;(0.25+参数设置!B$3), ROUND(I3701,4)&lt;(0.25-参数设置!B$3),
 ROUND(J3701,4)&gt;(0.25+参数设置!B$3), ROUND(J3701,4)&lt;(0.25-参数设置!B$3)
),"是","否")</f>
        <v>否</v>
      </c>
      <c r="L3701">
        <f t="shared" si="803"/>
        <v>36838.92133404973</v>
      </c>
      <c r="M3701">
        <f t="shared" si="804"/>
        <v>39381.395367250552</v>
      </c>
      <c r="N3701">
        <f t="shared" si="805"/>
        <v>37570.090678771165</v>
      </c>
      <c r="O3701">
        <f t="shared" si="806"/>
        <v>37322.387815188078</v>
      </c>
      <c r="P3701">
        <f t="shared" si="807"/>
        <v>0</v>
      </c>
      <c r="Q3701">
        <f t="shared" si="808"/>
        <v>0</v>
      </c>
      <c r="R3701">
        <f t="shared" si="809"/>
        <v>0</v>
      </c>
      <c r="S3701">
        <f t="shared" si="810"/>
        <v>0</v>
      </c>
      <c r="T3701">
        <f t="shared" si="811"/>
        <v>0</v>
      </c>
      <c r="U3701">
        <f>T3701*参数设置!B3702</f>
        <v>0</v>
      </c>
    </row>
    <row r="3702" spans="1:21" x14ac:dyDescent="0.25">
      <c r="A3702" s="3">
        <v>45184</v>
      </c>
      <c r="B3702">
        <f>IF(K3701="是",F3701*0.25*(价格数据!B3702/价格数据!B3701),B3701*(价格数据!B3702/价格数据!B3701))</f>
        <v>36674.288930611547</v>
      </c>
      <c r="C3702">
        <f>IF(K3701="是",F3701*0.25*(价格数据!C3702/价格数据!C3701),C3701*(价格数据!C3702/价格数据!C3701))</f>
        <v>39004.047502233348</v>
      </c>
      <c r="D3702">
        <f>IF(K3701="是",F3701*0.25*(价格数据!D3702/价格数据!D3701),D3701*(价格数据!D3702/价格数据!D3701))</f>
        <v>37551.312888487118</v>
      </c>
      <c r="E3702">
        <f>IF(K3701="是",F3701*0.25*(价格数据!E3702/价格数据!E3701),E3701*(价格数据!E3702/价格数据!E3701))</f>
        <v>37325.373695789713</v>
      </c>
      <c r="F3702">
        <f t="shared" si="798"/>
        <v>150555.02301712174</v>
      </c>
      <c r="G3702">
        <f t="shared" si="799"/>
        <v>0.24359392463737856</v>
      </c>
      <c r="H3702">
        <f t="shared" si="800"/>
        <v>0.25906839054979686</v>
      </c>
      <c r="I3702">
        <f t="shared" si="801"/>
        <v>0.24941919662299561</v>
      </c>
      <c r="J3702">
        <f t="shared" si="802"/>
        <v>0.2479184881898289</v>
      </c>
      <c r="K3702" t="str">
        <f>IF(OR(
 ROUND(G3702,4)&gt;(0.25+参数设置!B$3), ROUND(G3702,4)&lt;(0.25-参数设置!B$3),
 ROUND(H3702,4)&gt;(0.25+参数设置!B$3), ROUND(H3702,4)&lt;(0.25-参数设置!B$3),
 ROUND(I3702,4)&gt;(0.25+参数设置!B$3), ROUND(I3702,4)&lt;(0.25-参数设置!B$3),
 ROUND(J3702,4)&gt;(0.25+参数设置!B$3), ROUND(J3702,4)&lt;(0.25-参数设置!B$3)
),"是","否")</f>
        <v>否</v>
      </c>
      <c r="L3702">
        <f t="shared" si="803"/>
        <v>36674.288930611547</v>
      </c>
      <c r="M3702">
        <f t="shared" si="804"/>
        <v>39004.047502233348</v>
      </c>
      <c r="N3702">
        <f t="shared" si="805"/>
        <v>37551.312888487118</v>
      </c>
      <c r="O3702">
        <f t="shared" si="806"/>
        <v>37325.373695789713</v>
      </c>
      <c r="P3702">
        <f t="shared" si="807"/>
        <v>0</v>
      </c>
      <c r="Q3702">
        <f t="shared" si="808"/>
        <v>0</v>
      </c>
      <c r="R3702">
        <f t="shared" si="809"/>
        <v>0</v>
      </c>
      <c r="S3702">
        <f t="shared" si="810"/>
        <v>0</v>
      </c>
      <c r="T3702">
        <f t="shared" si="811"/>
        <v>0</v>
      </c>
      <c r="U3702">
        <f>T3702*参数设置!B3703</f>
        <v>0</v>
      </c>
    </row>
    <row r="3703" spans="1:21" x14ac:dyDescent="0.25">
      <c r="A3703" s="3">
        <v>45185</v>
      </c>
      <c r="B3703">
        <f>IF(K3702="是",F3702*0.25*(价格数据!B3703/价格数据!B3702),B3702*(价格数据!B3703/价格数据!B3702))</f>
        <v>36674.288930611547</v>
      </c>
      <c r="C3703">
        <f>IF(K3702="是",F3702*0.25*(价格数据!C3703/价格数据!C3702),C3702*(价格数据!C3703/价格数据!C3702))</f>
        <v>39004.047502233348</v>
      </c>
      <c r="D3703">
        <f>IF(K3702="是",F3702*0.25*(价格数据!D3703/价格数据!D3702),D3702*(价格数据!D3703/价格数据!D3702))</f>
        <v>37551.312888487118</v>
      </c>
      <c r="E3703">
        <f>IF(K3702="是",F3702*0.25*(价格数据!E3703/价格数据!E3702),E3702*(价格数据!E3703/价格数据!E3702))</f>
        <v>37325.373695789713</v>
      </c>
      <c r="F3703">
        <f t="shared" si="798"/>
        <v>150555.02301712174</v>
      </c>
      <c r="G3703">
        <f t="shared" si="799"/>
        <v>0.24359392463737856</v>
      </c>
      <c r="H3703">
        <f t="shared" si="800"/>
        <v>0.25906839054979686</v>
      </c>
      <c r="I3703">
        <f t="shared" si="801"/>
        <v>0.24941919662299561</v>
      </c>
      <c r="J3703">
        <f t="shared" si="802"/>
        <v>0.2479184881898289</v>
      </c>
      <c r="K3703" t="str">
        <f>IF(OR(
 ROUND(G3703,4)&gt;(0.25+参数设置!B$3), ROUND(G3703,4)&lt;(0.25-参数设置!B$3),
 ROUND(H3703,4)&gt;(0.25+参数设置!B$3), ROUND(H3703,4)&lt;(0.25-参数设置!B$3),
 ROUND(I3703,4)&gt;(0.25+参数设置!B$3), ROUND(I3703,4)&lt;(0.25-参数设置!B$3),
 ROUND(J3703,4)&gt;(0.25+参数设置!B$3), ROUND(J3703,4)&lt;(0.25-参数设置!B$3)
),"是","否")</f>
        <v>否</v>
      </c>
      <c r="L3703">
        <f t="shared" si="803"/>
        <v>36674.288930611547</v>
      </c>
      <c r="M3703">
        <f t="shared" si="804"/>
        <v>39004.047502233348</v>
      </c>
      <c r="N3703">
        <f t="shared" si="805"/>
        <v>37551.312888487118</v>
      </c>
      <c r="O3703">
        <f t="shared" si="806"/>
        <v>37325.373695789713</v>
      </c>
      <c r="P3703">
        <f t="shared" si="807"/>
        <v>0</v>
      </c>
      <c r="Q3703">
        <f t="shared" si="808"/>
        <v>0</v>
      </c>
      <c r="R3703">
        <f t="shared" si="809"/>
        <v>0</v>
      </c>
      <c r="S3703">
        <f t="shared" si="810"/>
        <v>0</v>
      </c>
      <c r="T3703">
        <f t="shared" si="811"/>
        <v>0</v>
      </c>
      <c r="U3703">
        <f>T3703*参数设置!B3704</f>
        <v>0</v>
      </c>
    </row>
    <row r="3704" spans="1:21" x14ac:dyDescent="0.25">
      <c r="A3704" s="3">
        <v>45186</v>
      </c>
      <c r="B3704">
        <f>IF(K3703="是",F3703*0.25*(价格数据!B3704/价格数据!B3703),B3703*(价格数据!B3704/价格数据!B3703))</f>
        <v>36674.288930611547</v>
      </c>
      <c r="C3704">
        <f>IF(K3703="是",F3703*0.25*(价格数据!C3704/价格数据!C3703),C3703*(价格数据!C3704/价格数据!C3703))</f>
        <v>39004.047502233348</v>
      </c>
      <c r="D3704">
        <f>IF(K3703="是",F3703*0.25*(价格数据!D3704/价格数据!D3703),D3703*(价格数据!D3704/价格数据!D3703))</f>
        <v>37551.312888487118</v>
      </c>
      <c r="E3704">
        <f>IF(K3703="是",F3703*0.25*(价格数据!E3704/价格数据!E3703),E3703*(价格数据!E3704/价格数据!E3703))</f>
        <v>37325.373695789713</v>
      </c>
      <c r="F3704">
        <f t="shared" si="798"/>
        <v>150555.02301712174</v>
      </c>
      <c r="G3704">
        <f t="shared" si="799"/>
        <v>0.24359392463737856</v>
      </c>
      <c r="H3704">
        <f t="shared" si="800"/>
        <v>0.25906839054979686</v>
      </c>
      <c r="I3704">
        <f t="shared" si="801"/>
        <v>0.24941919662299561</v>
      </c>
      <c r="J3704">
        <f t="shared" si="802"/>
        <v>0.2479184881898289</v>
      </c>
      <c r="K3704" t="str">
        <f>IF(OR(
 ROUND(G3704,4)&gt;(0.25+参数设置!B$3), ROUND(G3704,4)&lt;(0.25-参数设置!B$3),
 ROUND(H3704,4)&gt;(0.25+参数设置!B$3), ROUND(H3704,4)&lt;(0.25-参数设置!B$3),
 ROUND(I3704,4)&gt;(0.25+参数设置!B$3), ROUND(I3704,4)&lt;(0.25-参数设置!B$3),
 ROUND(J3704,4)&gt;(0.25+参数设置!B$3), ROUND(J3704,4)&lt;(0.25-参数设置!B$3)
),"是","否")</f>
        <v>否</v>
      </c>
      <c r="L3704">
        <f t="shared" si="803"/>
        <v>36674.288930611547</v>
      </c>
      <c r="M3704">
        <f t="shared" si="804"/>
        <v>39004.047502233348</v>
      </c>
      <c r="N3704">
        <f t="shared" si="805"/>
        <v>37551.312888487118</v>
      </c>
      <c r="O3704">
        <f t="shared" si="806"/>
        <v>37325.373695789713</v>
      </c>
      <c r="P3704">
        <f t="shared" si="807"/>
        <v>0</v>
      </c>
      <c r="Q3704">
        <f t="shared" si="808"/>
        <v>0</v>
      </c>
      <c r="R3704">
        <f t="shared" si="809"/>
        <v>0</v>
      </c>
      <c r="S3704">
        <f t="shared" si="810"/>
        <v>0</v>
      </c>
      <c r="T3704">
        <f t="shared" si="811"/>
        <v>0</v>
      </c>
      <c r="U3704">
        <f>T3704*参数设置!B3705</f>
        <v>0</v>
      </c>
    </row>
    <row r="3705" spans="1:21" x14ac:dyDescent="0.25">
      <c r="A3705" s="3">
        <v>45187</v>
      </c>
      <c r="B3705">
        <f>IF(K3704="是",F3704*0.25*(价格数据!B3705/价格数据!B3704),B3704*(价格数据!B3705/价格数据!B3704))</f>
        <v>36800.184297946624</v>
      </c>
      <c r="C3705">
        <f>IF(K3704="是",F3704*0.25*(价格数据!C3705/价格数据!C3704),C3704*(价格数据!C3705/价格数据!C3704))</f>
        <v>38798.221394042142</v>
      </c>
      <c r="D3705">
        <f>IF(K3704="是",F3704*0.25*(价格数据!D3705/价格数据!D3704),D3704*(价格数据!D3705/价格数据!D3704))</f>
        <v>37510.912188179005</v>
      </c>
      <c r="E3705">
        <f>IF(K3704="是",F3704*0.25*(价格数据!E3705/价格数据!E3704),E3704*(价格数据!E3705/价格数据!E3704))</f>
        <v>37322.387815188085</v>
      </c>
      <c r="F3705">
        <f t="shared" si="798"/>
        <v>150431.70569535586</v>
      </c>
      <c r="G3705">
        <f t="shared" si="799"/>
        <v>0.24463050610136586</v>
      </c>
      <c r="H3705">
        <f t="shared" si="800"/>
        <v>0.25791252724750513</v>
      </c>
      <c r="I3705">
        <f t="shared" si="801"/>
        <v>0.24935509449147358</v>
      </c>
      <c r="J3705">
        <f t="shared" si="802"/>
        <v>0.2481018721596554</v>
      </c>
      <c r="K3705" t="str">
        <f>IF(OR(
 ROUND(G3705,4)&gt;(0.25+参数设置!B$3), ROUND(G3705,4)&lt;(0.25-参数设置!B$3),
 ROUND(H3705,4)&gt;(0.25+参数设置!B$3), ROUND(H3705,4)&lt;(0.25-参数设置!B$3),
 ROUND(I3705,4)&gt;(0.25+参数设置!B$3), ROUND(I3705,4)&lt;(0.25-参数设置!B$3),
 ROUND(J3705,4)&gt;(0.25+参数设置!B$3), ROUND(J3705,4)&lt;(0.25-参数设置!B$3)
),"是","否")</f>
        <v>否</v>
      </c>
      <c r="L3705">
        <f t="shared" si="803"/>
        <v>36800.184297946624</v>
      </c>
      <c r="M3705">
        <f t="shared" si="804"/>
        <v>38798.221394042142</v>
      </c>
      <c r="N3705">
        <f t="shared" si="805"/>
        <v>37510.912188179005</v>
      </c>
      <c r="O3705">
        <f t="shared" si="806"/>
        <v>37322.387815188085</v>
      </c>
      <c r="P3705">
        <f t="shared" si="807"/>
        <v>0</v>
      </c>
      <c r="Q3705">
        <f t="shared" si="808"/>
        <v>0</v>
      </c>
      <c r="R3705">
        <f t="shared" si="809"/>
        <v>0</v>
      </c>
      <c r="S3705">
        <f t="shared" si="810"/>
        <v>0</v>
      </c>
      <c r="T3705">
        <f t="shared" si="811"/>
        <v>0</v>
      </c>
      <c r="U3705">
        <f>T3705*参数设置!B3706</f>
        <v>0</v>
      </c>
    </row>
    <row r="3706" spans="1:21" x14ac:dyDescent="0.25">
      <c r="A3706" s="3">
        <v>45188</v>
      </c>
      <c r="B3706">
        <f>IF(K3705="是",F3705*0.25*(价格数据!B3706/价格数据!B3705),B3705*(价格数据!B3706/价格数据!B3705))</f>
        <v>36751.763002817752</v>
      </c>
      <c r="C3706">
        <f>IF(K3705="是",F3705*0.25*(价格数据!C3706/价格数据!C3705),C3705*(价格数据!C3706/价格数据!C3705))</f>
        <v>39098.384468487653</v>
      </c>
      <c r="D3706">
        <f>IF(K3705="是",F3705*0.25*(价格数据!D3706/价格数据!D3705),D3705*(价格数据!D3706/价格数据!D3705))</f>
        <v>37506.644508568999</v>
      </c>
      <c r="E3706">
        <f>IF(K3705="是",F3705*0.25*(价格数据!E3706/价格数据!E3705),E3705*(价格数据!E3706/价格数据!E3705))</f>
        <v>37321.641345037679</v>
      </c>
      <c r="F3706">
        <f t="shared" si="798"/>
        <v>150678.43332491207</v>
      </c>
      <c r="G3706">
        <f t="shared" si="799"/>
        <v>0.24390858195060278</v>
      </c>
      <c r="H3706">
        <f t="shared" si="800"/>
        <v>0.25948228691878372</v>
      </c>
      <c r="I3706">
        <f t="shared" si="801"/>
        <v>0.2489184661728755</v>
      </c>
      <c r="J3706">
        <f t="shared" si="802"/>
        <v>0.24769066495773812</v>
      </c>
      <c r="K3706" t="str">
        <f>IF(OR(
 ROUND(G3706,4)&gt;(0.25+参数设置!B$3), ROUND(G3706,4)&lt;(0.25-参数设置!B$3),
 ROUND(H3706,4)&gt;(0.25+参数设置!B$3), ROUND(H3706,4)&lt;(0.25-参数设置!B$3),
 ROUND(I3706,4)&gt;(0.25+参数设置!B$3), ROUND(I3706,4)&lt;(0.25-参数设置!B$3),
 ROUND(J3706,4)&gt;(0.25+参数设置!B$3), ROUND(J3706,4)&lt;(0.25-参数设置!B$3)
),"是","否")</f>
        <v>否</v>
      </c>
      <c r="L3706">
        <f t="shared" si="803"/>
        <v>36751.763002817752</v>
      </c>
      <c r="M3706">
        <f t="shared" si="804"/>
        <v>39098.384468487653</v>
      </c>
      <c r="N3706">
        <f t="shared" si="805"/>
        <v>37506.644508568999</v>
      </c>
      <c r="O3706">
        <f t="shared" si="806"/>
        <v>37321.641345037679</v>
      </c>
      <c r="P3706">
        <f t="shared" si="807"/>
        <v>0</v>
      </c>
      <c r="Q3706">
        <f t="shared" si="808"/>
        <v>0</v>
      </c>
      <c r="R3706">
        <f t="shared" si="809"/>
        <v>0</v>
      </c>
      <c r="S3706">
        <f t="shared" si="810"/>
        <v>0</v>
      </c>
      <c r="T3706">
        <f t="shared" si="811"/>
        <v>0</v>
      </c>
      <c r="U3706">
        <f>T3706*参数设置!B3707</f>
        <v>0</v>
      </c>
    </row>
    <row r="3707" spans="1:21" x14ac:dyDescent="0.25">
      <c r="A3707" s="3">
        <v>45189</v>
      </c>
      <c r="B3707">
        <f>IF(K3706="是",F3706*0.25*(价格数据!B3707/价格数据!B3706),B3706*(价格数据!B3707/价格数据!B3706))</f>
        <v>36577.446340353796</v>
      </c>
      <c r="C3707">
        <f>IF(K3706="是",F3706*0.25*(价格数据!C3707/价格数据!C3706),C3706*(价格数据!C3707/价格数据!C3706))</f>
        <v>39398.547542933164</v>
      </c>
      <c r="D3707">
        <f>IF(K3706="是",F3706*0.25*(价格数据!D3707/价格数据!D3706),D3706*(价格数据!D3707/价格数据!D3706))</f>
        <v>37491.849885920965</v>
      </c>
      <c r="E3707">
        <f>IF(K3706="是",F3706*0.25*(价格数据!E3707/价格数据!E3706),E3706*(价格数据!E3707/价格数据!E3706))</f>
        <v>37322.014580112882</v>
      </c>
      <c r="F3707">
        <f t="shared" si="798"/>
        <v>150789.8583493208</v>
      </c>
      <c r="G3707">
        <f t="shared" si="799"/>
        <v>0.24257232376741306</v>
      </c>
      <c r="H3707">
        <f t="shared" si="800"/>
        <v>0.26128114963582116</v>
      </c>
      <c r="I3707">
        <f t="shared" si="801"/>
        <v>0.2486364155808615</v>
      </c>
      <c r="J3707">
        <f t="shared" si="802"/>
        <v>0.24751011101590434</v>
      </c>
      <c r="K3707" t="str">
        <f>IF(OR(
 ROUND(G3707,4)&gt;(0.25+参数设置!B$3), ROUND(G3707,4)&lt;(0.25-参数设置!B$3),
 ROUND(H3707,4)&gt;(0.25+参数设置!B$3), ROUND(H3707,4)&lt;(0.25-参数设置!B$3),
 ROUND(I3707,4)&gt;(0.25+参数设置!B$3), ROUND(I3707,4)&lt;(0.25-参数设置!B$3),
 ROUND(J3707,4)&gt;(0.25+参数设置!B$3), ROUND(J3707,4)&lt;(0.25-参数设置!B$3)
),"是","否")</f>
        <v>否</v>
      </c>
      <c r="L3707">
        <f t="shared" si="803"/>
        <v>36577.446340353796</v>
      </c>
      <c r="M3707">
        <f t="shared" si="804"/>
        <v>39398.547542933164</v>
      </c>
      <c r="N3707">
        <f t="shared" si="805"/>
        <v>37491.849885920965</v>
      </c>
      <c r="O3707">
        <f t="shared" si="806"/>
        <v>37322.014580112882</v>
      </c>
      <c r="P3707">
        <f t="shared" si="807"/>
        <v>0</v>
      </c>
      <c r="Q3707">
        <f t="shared" si="808"/>
        <v>0</v>
      </c>
      <c r="R3707">
        <f t="shared" si="809"/>
        <v>0</v>
      </c>
      <c r="S3707">
        <f t="shared" si="810"/>
        <v>0</v>
      </c>
      <c r="T3707">
        <f t="shared" si="811"/>
        <v>0</v>
      </c>
      <c r="U3707">
        <f>T3707*参数设置!B3708</f>
        <v>0</v>
      </c>
    </row>
    <row r="3708" spans="1:21" x14ac:dyDescent="0.25">
      <c r="A3708" s="3">
        <v>45190</v>
      </c>
      <c r="B3708">
        <f>IF(K3707="是",F3707*0.25*(价格数据!B3708/价格数据!B3707),B3707*(价格数据!B3708/价格数据!B3707))</f>
        <v>36238.497274451656</v>
      </c>
      <c r="C3708">
        <f>IF(K3707="是",F3707*0.25*(价格数据!C3708/价格数据!C3707),C3707*(价格数据!C3708/价格数据!C3707))</f>
        <v>39278.482313154957</v>
      </c>
      <c r="D3708">
        <f>IF(K3707="是",F3707*0.25*(价格数据!D3708/价格数据!D3707),D3707*(价格数据!D3708/价格数据!D3707))</f>
        <v>37519.447547399031</v>
      </c>
      <c r="E3708">
        <f>IF(K3707="是",F3707*0.25*(价格数据!E3708/价格数据!E3707),E3707*(价格数据!E3708/价格数据!E3707))</f>
        <v>37320.148404736865</v>
      </c>
      <c r="F3708">
        <f t="shared" si="798"/>
        <v>150356.57553974251</v>
      </c>
      <c r="G3708">
        <f t="shared" si="799"/>
        <v>0.24101704328104384</v>
      </c>
      <c r="H3708">
        <f t="shared" si="800"/>
        <v>0.26123554737898907</v>
      </c>
      <c r="I3708">
        <f t="shared" si="801"/>
        <v>0.24953645966405924</v>
      </c>
      <c r="J3708">
        <f t="shared" si="802"/>
        <v>0.24821094967590784</v>
      </c>
      <c r="K3708" t="str">
        <f>IF(OR(
 ROUND(G3708,4)&gt;(0.25+参数设置!B$3), ROUND(G3708,4)&lt;(0.25-参数设置!B$3),
 ROUND(H3708,4)&gt;(0.25+参数设置!B$3), ROUND(H3708,4)&lt;(0.25-参数设置!B$3),
 ROUND(I3708,4)&gt;(0.25+参数设置!B$3), ROUND(I3708,4)&lt;(0.25-参数设置!B$3),
 ROUND(J3708,4)&gt;(0.25+参数设置!B$3), ROUND(J3708,4)&lt;(0.25-参数设置!B$3)
),"是","否")</f>
        <v>否</v>
      </c>
      <c r="L3708">
        <f t="shared" si="803"/>
        <v>36238.497274451656</v>
      </c>
      <c r="M3708">
        <f t="shared" si="804"/>
        <v>39278.482313154957</v>
      </c>
      <c r="N3708">
        <f t="shared" si="805"/>
        <v>37519.447547399031</v>
      </c>
      <c r="O3708">
        <f t="shared" si="806"/>
        <v>37320.148404736865</v>
      </c>
      <c r="P3708">
        <f t="shared" si="807"/>
        <v>0</v>
      </c>
      <c r="Q3708">
        <f t="shared" si="808"/>
        <v>0</v>
      </c>
      <c r="R3708">
        <f t="shared" si="809"/>
        <v>0</v>
      </c>
      <c r="S3708">
        <f t="shared" si="810"/>
        <v>0</v>
      </c>
      <c r="T3708">
        <f t="shared" si="811"/>
        <v>0</v>
      </c>
      <c r="U3708">
        <f>T3708*参数设置!B3709</f>
        <v>0</v>
      </c>
    </row>
    <row r="3709" spans="1:21" x14ac:dyDescent="0.25">
      <c r="A3709" s="3">
        <v>45191</v>
      </c>
      <c r="B3709">
        <f>IF(K3708="是",F3708*0.25*(价格数据!B3709/价格数据!B3708),B3708*(价格数据!B3709/价格数据!B3708))</f>
        <v>36964.816701384814</v>
      </c>
      <c r="C3709">
        <f>IF(K3708="是",F3708*0.25*(价格数据!C3709/价格数据!C3708),C3708*(价格数据!C3709/价格数据!C3708))</f>
        <v>39115.53664417025</v>
      </c>
      <c r="D3709">
        <f>IF(K3708="是",F3708*0.25*(价格数据!D3709/价格数据!D3708),D3708*(价格数据!D3709/价格数据!D3708))</f>
        <v>37492.41890986896</v>
      </c>
      <c r="E3709">
        <f>IF(K3708="是",F3708*0.25*(价格数据!E3709/价格数据!E3708),E3708*(价格数据!E3709/价格数据!E3708))</f>
        <v>37319.028699511255</v>
      </c>
      <c r="F3709">
        <f t="shared" si="798"/>
        <v>150891.80095493529</v>
      </c>
      <c r="G3709">
        <f t="shared" si="799"/>
        <v>0.24497564789769175</v>
      </c>
      <c r="H3709">
        <f t="shared" si="800"/>
        <v>0.25922903959408855</v>
      </c>
      <c r="I3709">
        <f t="shared" si="801"/>
        <v>0.24847220771833911</v>
      </c>
      <c r="J3709">
        <f t="shared" si="802"/>
        <v>0.24732310478988054</v>
      </c>
      <c r="K3709" t="str">
        <f>IF(OR(
 ROUND(G3709,4)&gt;(0.25+参数设置!B$3), ROUND(G3709,4)&lt;(0.25-参数设置!B$3),
 ROUND(H3709,4)&gt;(0.25+参数设置!B$3), ROUND(H3709,4)&lt;(0.25-参数设置!B$3),
 ROUND(I3709,4)&gt;(0.25+参数设置!B$3), ROUND(I3709,4)&lt;(0.25-参数设置!B$3),
 ROUND(J3709,4)&gt;(0.25+参数设置!B$3), ROUND(J3709,4)&lt;(0.25-参数设置!B$3)
),"是","否")</f>
        <v>否</v>
      </c>
      <c r="L3709">
        <f t="shared" si="803"/>
        <v>36964.816701384814</v>
      </c>
      <c r="M3709">
        <f t="shared" si="804"/>
        <v>39115.53664417025</v>
      </c>
      <c r="N3709">
        <f t="shared" si="805"/>
        <v>37492.41890986896</v>
      </c>
      <c r="O3709">
        <f t="shared" si="806"/>
        <v>37319.028699511255</v>
      </c>
      <c r="P3709">
        <f t="shared" si="807"/>
        <v>0</v>
      </c>
      <c r="Q3709">
        <f t="shared" si="808"/>
        <v>0</v>
      </c>
      <c r="R3709">
        <f t="shared" si="809"/>
        <v>0</v>
      </c>
      <c r="S3709">
        <f t="shared" si="810"/>
        <v>0</v>
      </c>
      <c r="T3709">
        <f t="shared" si="811"/>
        <v>0</v>
      </c>
      <c r="U3709">
        <f>T3709*参数设置!B3710</f>
        <v>0</v>
      </c>
    </row>
    <row r="3710" spans="1:21" x14ac:dyDescent="0.25">
      <c r="A3710" s="3">
        <v>45192</v>
      </c>
      <c r="B3710">
        <f>IF(K3709="是",F3709*0.25*(价格数据!B3710/价格数据!B3709),B3709*(价格数据!B3710/价格数据!B3709))</f>
        <v>36964.816701384814</v>
      </c>
      <c r="C3710">
        <f>IF(K3709="是",F3709*0.25*(价格数据!C3710/价格数据!C3709),C3709*(价格数据!C3710/价格数据!C3709))</f>
        <v>39115.53664417025</v>
      </c>
      <c r="D3710">
        <f>IF(K3709="是",F3709*0.25*(价格数据!D3710/价格数据!D3709),D3709*(价格数据!D3710/价格数据!D3709))</f>
        <v>37492.41890986896</v>
      </c>
      <c r="E3710">
        <f>IF(K3709="是",F3709*0.25*(价格数据!E3710/价格数据!E3709),E3709*(价格数据!E3710/价格数据!E3709))</f>
        <v>37319.028699511255</v>
      </c>
      <c r="F3710">
        <f t="shared" si="798"/>
        <v>150891.80095493529</v>
      </c>
      <c r="G3710">
        <f t="shared" si="799"/>
        <v>0.24497564789769175</v>
      </c>
      <c r="H3710">
        <f t="shared" si="800"/>
        <v>0.25922903959408855</v>
      </c>
      <c r="I3710">
        <f t="shared" si="801"/>
        <v>0.24847220771833911</v>
      </c>
      <c r="J3710">
        <f t="shared" si="802"/>
        <v>0.24732310478988054</v>
      </c>
      <c r="K3710" t="str">
        <f>IF(OR(
 ROUND(G3710,4)&gt;(0.25+参数设置!B$3), ROUND(G3710,4)&lt;(0.25-参数设置!B$3),
 ROUND(H3710,4)&gt;(0.25+参数设置!B$3), ROUND(H3710,4)&lt;(0.25-参数设置!B$3),
 ROUND(I3710,4)&gt;(0.25+参数设置!B$3), ROUND(I3710,4)&lt;(0.25-参数设置!B$3),
 ROUND(J3710,4)&gt;(0.25+参数设置!B$3), ROUND(J3710,4)&lt;(0.25-参数设置!B$3)
),"是","否")</f>
        <v>否</v>
      </c>
      <c r="L3710">
        <f t="shared" si="803"/>
        <v>36964.816701384814</v>
      </c>
      <c r="M3710">
        <f t="shared" si="804"/>
        <v>39115.53664417025</v>
      </c>
      <c r="N3710">
        <f t="shared" si="805"/>
        <v>37492.41890986896</v>
      </c>
      <c r="O3710">
        <f t="shared" si="806"/>
        <v>37319.028699511255</v>
      </c>
      <c r="P3710">
        <f t="shared" si="807"/>
        <v>0</v>
      </c>
      <c r="Q3710">
        <f t="shared" si="808"/>
        <v>0</v>
      </c>
      <c r="R3710">
        <f t="shared" si="809"/>
        <v>0</v>
      </c>
      <c r="S3710">
        <f t="shared" si="810"/>
        <v>0</v>
      </c>
      <c r="T3710">
        <f t="shared" si="811"/>
        <v>0</v>
      </c>
      <c r="U3710">
        <f>T3710*参数设置!B3711</f>
        <v>0</v>
      </c>
    </row>
    <row r="3711" spans="1:21" x14ac:dyDescent="0.25">
      <c r="A3711" s="3">
        <v>45193</v>
      </c>
      <c r="B3711">
        <f>IF(K3710="是",F3710*0.25*(价格数据!B3711/价格数据!B3710),B3710*(价格数据!B3711/价格数据!B3710))</f>
        <v>36964.816701384814</v>
      </c>
      <c r="C3711">
        <f>IF(K3710="是",F3710*0.25*(价格数据!C3711/价格数据!C3710),C3710*(价格数据!C3711/价格数据!C3710))</f>
        <v>39115.53664417025</v>
      </c>
      <c r="D3711">
        <f>IF(K3710="是",F3710*0.25*(价格数据!D3711/价格数据!D3710),D3710*(价格数据!D3711/价格数据!D3710))</f>
        <v>37492.41890986896</v>
      </c>
      <c r="E3711">
        <f>IF(K3710="是",F3710*0.25*(价格数据!E3711/价格数据!E3710),E3710*(价格数据!E3711/价格数据!E3710))</f>
        <v>37319.028699511255</v>
      </c>
      <c r="F3711">
        <f t="shared" si="798"/>
        <v>150891.80095493529</v>
      </c>
      <c r="G3711">
        <f t="shared" si="799"/>
        <v>0.24497564789769175</v>
      </c>
      <c r="H3711">
        <f t="shared" si="800"/>
        <v>0.25922903959408855</v>
      </c>
      <c r="I3711">
        <f t="shared" si="801"/>
        <v>0.24847220771833911</v>
      </c>
      <c r="J3711">
        <f t="shared" si="802"/>
        <v>0.24732310478988054</v>
      </c>
      <c r="K3711" t="str">
        <f>IF(OR(
 ROUND(G3711,4)&gt;(0.25+参数设置!B$3), ROUND(G3711,4)&lt;(0.25-参数设置!B$3),
 ROUND(H3711,4)&gt;(0.25+参数设置!B$3), ROUND(H3711,4)&lt;(0.25-参数设置!B$3),
 ROUND(I3711,4)&gt;(0.25+参数设置!B$3), ROUND(I3711,4)&lt;(0.25-参数设置!B$3),
 ROUND(J3711,4)&gt;(0.25+参数设置!B$3), ROUND(J3711,4)&lt;(0.25-参数设置!B$3)
),"是","否")</f>
        <v>否</v>
      </c>
      <c r="L3711">
        <f t="shared" si="803"/>
        <v>36964.816701384814</v>
      </c>
      <c r="M3711">
        <f t="shared" si="804"/>
        <v>39115.53664417025</v>
      </c>
      <c r="N3711">
        <f t="shared" si="805"/>
        <v>37492.41890986896</v>
      </c>
      <c r="O3711">
        <f t="shared" si="806"/>
        <v>37319.028699511255</v>
      </c>
      <c r="P3711">
        <f t="shared" si="807"/>
        <v>0</v>
      </c>
      <c r="Q3711">
        <f t="shared" si="808"/>
        <v>0</v>
      </c>
      <c r="R3711">
        <f t="shared" si="809"/>
        <v>0</v>
      </c>
      <c r="S3711">
        <f t="shared" si="810"/>
        <v>0</v>
      </c>
      <c r="T3711">
        <f t="shared" si="811"/>
        <v>0</v>
      </c>
      <c r="U3711">
        <f>T3711*参数设置!B3712</f>
        <v>0</v>
      </c>
    </row>
    <row r="3712" spans="1:21" x14ac:dyDescent="0.25">
      <c r="A3712" s="3">
        <v>45194</v>
      </c>
      <c r="B3712">
        <f>IF(K3711="是",F3711*0.25*(价格数据!B3712/价格数据!B3711),B3711*(价格数据!B3712/价格数据!B3711))</f>
        <v>36693.6574486631</v>
      </c>
      <c r="C3712">
        <f>IF(K3711="是",F3711*0.25*(价格数据!C3712/价格数据!C3711),C3711*(价格数据!C3712/价格数据!C3711))</f>
        <v>39287.058400996255</v>
      </c>
      <c r="D3712">
        <f>IF(K3711="是",F3711*0.25*(价格数据!D3712/价格数据!D3711),D3711*(价格数据!D3712/价格数据!D3711))</f>
        <v>37484.737086570945</v>
      </c>
      <c r="E3712">
        <f>IF(K3711="是",F3711*0.25*(价格数据!E3712/价格数据!E3711),E3711*(价格数据!E3712/价格数据!E3711))</f>
        <v>37320.894874887272</v>
      </c>
      <c r="F3712">
        <f t="shared" si="798"/>
        <v>150786.34781111756</v>
      </c>
      <c r="G3712">
        <f t="shared" si="799"/>
        <v>0.24334867168894753</v>
      </c>
      <c r="H3712">
        <f t="shared" si="800"/>
        <v>0.26054784780787427</v>
      </c>
      <c r="I3712">
        <f t="shared" si="801"/>
        <v>0.24859503284426107</v>
      </c>
      <c r="J3712">
        <f t="shared" si="802"/>
        <v>0.24750844765891716</v>
      </c>
      <c r="K3712" t="str">
        <f>IF(OR(
 ROUND(G3712,4)&gt;(0.25+参数设置!B$3), ROUND(G3712,4)&lt;(0.25-参数设置!B$3),
 ROUND(H3712,4)&gt;(0.25+参数设置!B$3), ROUND(H3712,4)&lt;(0.25-参数设置!B$3),
 ROUND(I3712,4)&gt;(0.25+参数设置!B$3), ROUND(I3712,4)&lt;(0.25-参数设置!B$3),
 ROUND(J3712,4)&gt;(0.25+参数设置!B$3), ROUND(J3712,4)&lt;(0.25-参数设置!B$3)
),"是","否")</f>
        <v>否</v>
      </c>
      <c r="L3712">
        <f t="shared" si="803"/>
        <v>36693.6574486631</v>
      </c>
      <c r="M3712">
        <f t="shared" si="804"/>
        <v>39287.058400996255</v>
      </c>
      <c r="N3712">
        <f t="shared" si="805"/>
        <v>37484.737086570945</v>
      </c>
      <c r="O3712">
        <f t="shared" si="806"/>
        <v>37320.894874887272</v>
      </c>
      <c r="P3712">
        <f t="shared" si="807"/>
        <v>0</v>
      </c>
      <c r="Q3712">
        <f t="shared" si="808"/>
        <v>0</v>
      </c>
      <c r="R3712">
        <f t="shared" si="809"/>
        <v>0</v>
      </c>
      <c r="S3712">
        <f t="shared" si="810"/>
        <v>0</v>
      </c>
      <c r="T3712">
        <f t="shared" si="811"/>
        <v>0</v>
      </c>
      <c r="U3712">
        <f>T3712*参数设置!B3713</f>
        <v>0</v>
      </c>
    </row>
    <row r="3713" spans="1:21" x14ac:dyDescent="0.25">
      <c r="A3713" s="3">
        <v>45195</v>
      </c>
      <c r="B3713">
        <f>IF(K3712="是",F3712*0.25*(价格数据!B3713/价格数据!B3712),B3712*(价格数据!B3713/价格数据!B3712))</f>
        <v>36490.28800912181</v>
      </c>
      <c r="C3713">
        <f>IF(K3712="是",F3712*0.25*(价格数据!C3713/价格数据!C3712),C3712*(价格数据!C3713/价格数据!C3712))</f>
        <v>39261.330137472352</v>
      </c>
      <c r="D3713">
        <f>IF(K3712="是",F3712*0.25*(价格数据!D3713/价格数据!D3712),D3712*(价格数据!D3713/价格数据!D3712))</f>
        <v>37442.344802444837</v>
      </c>
      <c r="E3713">
        <f>IF(K3712="是",F3712*0.25*(价格数据!E3713/价格数据!E3712),E3712*(价格数据!E3713/价格数据!E3712))</f>
        <v>37319.401934586458</v>
      </c>
      <c r="F3713">
        <f t="shared" si="798"/>
        <v>150513.36488362547</v>
      </c>
      <c r="G3713">
        <f t="shared" si="799"/>
        <v>0.24243885609318161</v>
      </c>
      <c r="H3713">
        <f t="shared" si="800"/>
        <v>0.26084946122776925</v>
      </c>
      <c r="I3713">
        <f t="shared" si="801"/>
        <v>0.24876425313721914</v>
      </c>
      <c r="J3713">
        <f t="shared" si="802"/>
        <v>0.24794742954182988</v>
      </c>
      <c r="K3713" t="str">
        <f>IF(OR(
 ROUND(G3713,4)&gt;(0.25+参数设置!B$3), ROUND(G3713,4)&lt;(0.25-参数设置!B$3),
 ROUND(H3713,4)&gt;(0.25+参数设置!B$3), ROUND(H3713,4)&lt;(0.25-参数设置!B$3),
 ROUND(I3713,4)&gt;(0.25+参数设置!B$3), ROUND(I3713,4)&lt;(0.25-参数设置!B$3),
 ROUND(J3713,4)&gt;(0.25+参数设置!B$3), ROUND(J3713,4)&lt;(0.25-参数设置!B$3)
),"是","否")</f>
        <v>否</v>
      </c>
      <c r="L3713">
        <f t="shared" si="803"/>
        <v>36490.28800912181</v>
      </c>
      <c r="M3713">
        <f t="shared" si="804"/>
        <v>39261.330137472352</v>
      </c>
      <c r="N3713">
        <f t="shared" si="805"/>
        <v>37442.344802444837</v>
      </c>
      <c r="O3713">
        <f t="shared" si="806"/>
        <v>37319.401934586458</v>
      </c>
      <c r="P3713">
        <f t="shared" si="807"/>
        <v>0</v>
      </c>
      <c r="Q3713">
        <f t="shared" si="808"/>
        <v>0</v>
      </c>
      <c r="R3713">
        <f t="shared" si="809"/>
        <v>0</v>
      </c>
      <c r="S3713">
        <f t="shared" si="810"/>
        <v>0</v>
      </c>
      <c r="T3713">
        <f t="shared" si="811"/>
        <v>0</v>
      </c>
      <c r="U3713">
        <f>T3713*参数设置!B3714</f>
        <v>0</v>
      </c>
    </row>
    <row r="3714" spans="1:21" x14ac:dyDescent="0.25">
      <c r="A3714" s="3">
        <v>45196</v>
      </c>
      <c r="B3714">
        <f>IF(K3713="是",F3713*0.25*(价格数据!B3714/价格数据!B3713),B3713*(价格数据!B3714/价格数据!B3713))</f>
        <v>36587.130599379569</v>
      </c>
      <c r="C3714">
        <f>IF(K3713="是",F3713*0.25*(价格数据!C3714/价格数据!C3713),C3713*(价格数据!C3714/价格数据!C3713))</f>
        <v>38686.732252105234</v>
      </c>
      <c r="D3714">
        <f>IF(K3713="是",F3713*0.25*(价格数据!D3714/价格数据!D3713),D3713*(价格数据!D3714/价格数据!D3713))</f>
        <v>37357.560234192613</v>
      </c>
      <c r="E3714">
        <f>IF(K3713="是",F3713*0.25*(价格数据!E3714/价格数据!E3713),E3713*(价格数据!E3714/价格数据!E3713))</f>
        <v>37324.253990564102</v>
      </c>
      <c r="F3714">
        <f t="shared" si="798"/>
        <v>149955.67707624153</v>
      </c>
      <c r="G3714">
        <f t="shared" si="799"/>
        <v>0.24398629856992798</v>
      </c>
      <c r="H3714">
        <f t="shared" si="800"/>
        <v>0.25798778016544083</v>
      </c>
      <c r="I3714">
        <f t="shared" si="801"/>
        <v>0.24912401425922021</v>
      </c>
      <c r="J3714">
        <f t="shared" si="802"/>
        <v>0.24890190700541096</v>
      </c>
      <c r="K3714" t="str">
        <f>IF(OR(
 ROUND(G3714,4)&gt;(0.25+参数设置!B$3), ROUND(G3714,4)&lt;(0.25-参数设置!B$3),
 ROUND(H3714,4)&gt;(0.25+参数设置!B$3), ROUND(H3714,4)&lt;(0.25-参数设置!B$3),
 ROUND(I3714,4)&gt;(0.25+参数设置!B$3), ROUND(I3714,4)&lt;(0.25-参数设置!B$3),
 ROUND(J3714,4)&gt;(0.25+参数设置!B$3), ROUND(J3714,4)&lt;(0.25-参数设置!B$3)
),"是","否")</f>
        <v>否</v>
      </c>
      <c r="L3714">
        <f t="shared" si="803"/>
        <v>36587.130599379569</v>
      </c>
      <c r="M3714">
        <f t="shared" si="804"/>
        <v>38686.732252105234</v>
      </c>
      <c r="N3714">
        <f t="shared" si="805"/>
        <v>37357.560234192613</v>
      </c>
      <c r="O3714">
        <f t="shared" si="806"/>
        <v>37324.253990564102</v>
      </c>
      <c r="P3714">
        <f t="shared" si="807"/>
        <v>0</v>
      </c>
      <c r="Q3714">
        <f t="shared" si="808"/>
        <v>0</v>
      </c>
      <c r="R3714">
        <f t="shared" si="809"/>
        <v>0</v>
      </c>
      <c r="S3714">
        <f t="shared" si="810"/>
        <v>0</v>
      </c>
      <c r="T3714">
        <f t="shared" si="811"/>
        <v>0</v>
      </c>
      <c r="U3714">
        <f>T3714*参数设置!B3715</f>
        <v>0</v>
      </c>
    </row>
    <row r="3715" spans="1:21" x14ac:dyDescent="0.25">
      <c r="A3715" s="3">
        <v>45197</v>
      </c>
      <c r="B3715">
        <f>IF(K3714="是",F3714*0.25*(价格数据!B3715/价格数据!B3714),B3714*(价格数据!B3715/价格数据!B3714))</f>
        <v>36451.550973018711</v>
      </c>
      <c r="C3715">
        <f>IF(K3714="是",F3714*0.25*(价格数据!C3715/价格数据!C3714),C3714*(价格数据!C3715/价格数据!C3714))</f>
        <v>38043.52566400772</v>
      </c>
      <c r="D3715">
        <f>IF(K3714="是",F3714*0.25*(价格数据!D3715/价格数据!D3714),D3714*(价格数据!D3715/价格数据!D3714))</f>
        <v>37522.008155165036</v>
      </c>
      <c r="E3715">
        <f>IF(K3714="是",F3714*0.25*(价格数据!E3715/价格数据!E3714),E3714*(价格数据!E3715/价格数据!E3714))</f>
        <v>37343.28897939952</v>
      </c>
      <c r="F3715">
        <f t="shared" ref="F3715:F3778" si="812">B3715+C3715+D3715+E3715</f>
        <v>149360.373771591</v>
      </c>
      <c r="G3715">
        <f t="shared" ref="G3715:G3778" si="813">B3715/F3715</f>
        <v>0.24405101602625981</v>
      </c>
      <c r="H3715">
        <f t="shared" ref="H3715:H3778" si="814">C3715/F3715</f>
        <v>0.25470963083010018</v>
      </c>
      <c r="I3715">
        <f t="shared" ref="I3715:I3778" si="815">D3715/F3715</f>
        <v>0.25121795833575966</v>
      </c>
      <c r="J3715">
        <f t="shared" ref="J3715:J3778" si="816">E3715/F3715</f>
        <v>0.25002139480788027</v>
      </c>
      <c r="K3715" t="str">
        <f>IF(OR(
 ROUND(G3715,4)&gt;(0.25+参数设置!B$3), ROUND(G3715,4)&lt;(0.25-参数设置!B$3),
 ROUND(H3715,4)&gt;(0.25+参数设置!B$3), ROUND(H3715,4)&lt;(0.25-参数设置!B$3),
 ROUND(I3715,4)&gt;(0.25+参数设置!B$3), ROUND(I3715,4)&lt;(0.25-参数设置!B$3),
 ROUND(J3715,4)&gt;(0.25+参数设置!B$3), ROUND(J3715,4)&lt;(0.25-参数设置!B$3)
),"是","否")</f>
        <v>否</v>
      </c>
      <c r="L3715">
        <f t="shared" ref="L3715:L3778" si="817">IF(K3715="是",F3715*0.25,B3715)</f>
        <v>36451.550973018711</v>
      </c>
      <c r="M3715">
        <f t="shared" ref="M3715:M3778" si="818">IF(K3715="是",F3715*0.25,C3715)</f>
        <v>38043.52566400772</v>
      </c>
      <c r="N3715">
        <f t="shared" ref="N3715:N3778" si="819">IF(K3715="是",F3715*0.25,D3715)</f>
        <v>37522.008155165036</v>
      </c>
      <c r="O3715">
        <f t="shared" ref="O3715:O3778" si="820">IF(K3715="是",F3715*0.25,E3715)</f>
        <v>37343.28897939952</v>
      </c>
      <c r="P3715">
        <f t="shared" ref="P3715:P3778" si="821">IF(K3715="是",ABS(L3715-B3715),0)</f>
        <v>0</v>
      </c>
      <c r="Q3715">
        <f t="shared" ref="Q3715:Q3778" si="822">IF(K3715="是",ABS(M3715-C3715),0)</f>
        <v>0</v>
      </c>
      <c r="R3715">
        <f t="shared" ref="R3715:R3778" si="823">IF(K3715="是",ABS(N3715-D3715),0)</f>
        <v>0</v>
      </c>
      <c r="S3715">
        <f t="shared" ref="S3715:S3778" si="824">IF(K3715="是",ABS(O3715-E3715),0)</f>
        <v>0</v>
      </c>
      <c r="T3715">
        <f t="shared" ref="T3715:T3778" si="825">P3715+Q3715+R3715+S3715</f>
        <v>0</v>
      </c>
      <c r="U3715">
        <f>T3715*参数设置!B3716</f>
        <v>0</v>
      </c>
    </row>
    <row r="3716" spans="1:21" x14ac:dyDescent="0.25">
      <c r="A3716" s="3">
        <v>45198</v>
      </c>
      <c r="B3716">
        <f>IF(K3715="是",F3715*0.25*(价格数据!B3716/价格数据!B3715),B3715*(价格数据!B3716/价格数据!B3715))</f>
        <v>36451.550973018711</v>
      </c>
      <c r="C3716">
        <f>IF(K3715="是",F3715*0.25*(价格数据!C3716/价格数据!C3715),C3715*(价格数据!C3716/价格数据!C3715))</f>
        <v>38043.52566400772</v>
      </c>
      <c r="D3716">
        <f>IF(K3715="是",F3715*0.25*(价格数据!D3716/价格数据!D3715),D3715*(价格数据!D3716/价格数据!D3715))</f>
        <v>37522.008155165036</v>
      </c>
      <c r="E3716">
        <f>IF(K3715="是",F3715*0.25*(价格数据!E3716/价格数据!E3715),E3715*(价格数据!E3716/价格数据!E3715))</f>
        <v>37343.28897939952</v>
      </c>
      <c r="F3716">
        <f t="shared" si="812"/>
        <v>149360.373771591</v>
      </c>
      <c r="G3716">
        <f t="shared" si="813"/>
        <v>0.24405101602625981</v>
      </c>
      <c r="H3716">
        <f t="shared" si="814"/>
        <v>0.25470963083010018</v>
      </c>
      <c r="I3716">
        <f t="shared" si="815"/>
        <v>0.25121795833575966</v>
      </c>
      <c r="J3716">
        <f t="shared" si="816"/>
        <v>0.25002139480788027</v>
      </c>
      <c r="K3716" t="str">
        <f>IF(OR(
 ROUND(G3716,4)&gt;(0.25+参数设置!B$3), ROUND(G3716,4)&lt;(0.25-参数设置!B$3),
 ROUND(H3716,4)&gt;(0.25+参数设置!B$3), ROUND(H3716,4)&lt;(0.25-参数设置!B$3),
 ROUND(I3716,4)&gt;(0.25+参数设置!B$3), ROUND(I3716,4)&lt;(0.25-参数设置!B$3),
 ROUND(J3716,4)&gt;(0.25+参数设置!B$3), ROUND(J3716,4)&lt;(0.25-参数设置!B$3)
),"是","否")</f>
        <v>否</v>
      </c>
      <c r="L3716">
        <f t="shared" si="817"/>
        <v>36451.550973018711</v>
      </c>
      <c r="M3716">
        <f t="shared" si="818"/>
        <v>38043.52566400772</v>
      </c>
      <c r="N3716">
        <f t="shared" si="819"/>
        <v>37522.008155165036</v>
      </c>
      <c r="O3716">
        <f t="shared" si="820"/>
        <v>37343.28897939952</v>
      </c>
      <c r="P3716">
        <f t="shared" si="821"/>
        <v>0</v>
      </c>
      <c r="Q3716">
        <f t="shared" si="822"/>
        <v>0</v>
      </c>
      <c r="R3716">
        <f t="shared" si="823"/>
        <v>0</v>
      </c>
      <c r="S3716">
        <f t="shared" si="824"/>
        <v>0</v>
      </c>
      <c r="T3716">
        <f t="shared" si="825"/>
        <v>0</v>
      </c>
      <c r="U3716">
        <f>T3716*参数设置!B3717</f>
        <v>0</v>
      </c>
    </row>
    <row r="3717" spans="1:21" x14ac:dyDescent="0.25">
      <c r="A3717" s="3">
        <v>45199</v>
      </c>
      <c r="B3717">
        <f>IF(K3716="是",F3716*0.25*(价格数据!B3717/价格数据!B3716),B3716*(价格数据!B3717/价格数据!B3716))</f>
        <v>36451.550973018711</v>
      </c>
      <c r="C3717">
        <f>IF(K3716="是",F3716*0.25*(价格数据!C3717/价格数据!C3716),C3716*(价格数据!C3717/价格数据!C3716))</f>
        <v>38043.52566400772</v>
      </c>
      <c r="D3717">
        <f>IF(K3716="是",F3716*0.25*(价格数据!D3717/价格数据!D3716),D3716*(价格数据!D3717/价格数据!D3716))</f>
        <v>37522.008155165036</v>
      </c>
      <c r="E3717">
        <f>IF(K3716="是",F3716*0.25*(价格数据!E3717/价格数据!E3716),E3716*(价格数据!E3717/价格数据!E3716))</f>
        <v>37343.28897939952</v>
      </c>
      <c r="F3717">
        <f t="shared" si="812"/>
        <v>149360.373771591</v>
      </c>
      <c r="G3717">
        <f t="shared" si="813"/>
        <v>0.24405101602625981</v>
      </c>
      <c r="H3717">
        <f t="shared" si="814"/>
        <v>0.25470963083010018</v>
      </c>
      <c r="I3717">
        <f t="shared" si="815"/>
        <v>0.25121795833575966</v>
      </c>
      <c r="J3717">
        <f t="shared" si="816"/>
        <v>0.25002139480788027</v>
      </c>
      <c r="K3717" t="str">
        <f>IF(OR(
 ROUND(G3717,4)&gt;(0.25+参数设置!B$3), ROUND(G3717,4)&lt;(0.25-参数设置!B$3),
 ROUND(H3717,4)&gt;(0.25+参数设置!B$3), ROUND(H3717,4)&lt;(0.25-参数设置!B$3),
 ROUND(I3717,4)&gt;(0.25+参数设置!B$3), ROUND(I3717,4)&lt;(0.25-参数设置!B$3),
 ROUND(J3717,4)&gt;(0.25+参数设置!B$3), ROUND(J3717,4)&lt;(0.25-参数设置!B$3)
),"是","否")</f>
        <v>否</v>
      </c>
      <c r="L3717">
        <f t="shared" si="817"/>
        <v>36451.550973018711</v>
      </c>
      <c r="M3717">
        <f t="shared" si="818"/>
        <v>38043.52566400772</v>
      </c>
      <c r="N3717">
        <f t="shared" si="819"/>
        <v>37522.008155165036</v>
      </c>
      <c r="O3717">
        <f t="shared" si="820"/>
        <v>37343.28897939952</v>
      </c>
      <c r="P3717">
        <f t="shared" si="821"/>
        <v>0</v>
      </c>
      <c r="Q3717">
        <f t="shared" si="822"/>
        <v>0</v>
      </c>
      <c r="R3717">
        <f t="shared" si="823"/>
        <v>0</v>
      </c>
      <c r="S3717">
        <f t="shared" si="824"/>
        <v>0</v>
      </c>
      <c r="T3717">
        <f t="shared" si="825"/>
        <v>0</v>
      </c>
      <c r="U3717">
        <f>T3717*参数设置!B3718</f>
        <v>0</v>
      </c>
    </row>
    <row r="3718" spans="1:21" x14ac:dyDescent="0.25">
      <c r="A3718" s="3">
        <v>45200</v>
      </c>
      <c r="B3718">
        <f>IF(K3717="是",F3717*0.25*(价格数据!B3718/价格数据!B3717),B3717*(价格数据!B3718/价格数据!B3717))</f>
        <v>36451.550973018711</v>
      </c>
      <c r="C3718">
        <f>IF(K3717="是",F3717*0.25*(价格数据!C3718/价格数据!C3717),C3717*(价格数据!C3718/价格数据!C3717))</f>
        <v>38043.52566400772</v>
      </c>
      <c r="D3718">
        <f>IF(K3717="是",F3717*0.25*(价格数据!D3718/价格数据!D3717),D3717*(价格数据!D3718/价格数据!D3717))</f>
        <v>37522.008155165036</v>
      </c>
      <c r="E3718">
        <f>IF(K3717="是",F3717*0.25*(价格数据!E3718/价格数据!E3717),E3717*(价格数据!E3718/价格数据!E3717))</f>
        <v>37343.28897939952</v>
      </c>
      <c r="F3718">
        <f t="shared" si="812"/>
        <v>149360.373771591</v>
      </c>
      <c r="G3718">
        <f t="shared" si="813"/>
        <v>0.24405101602625981</v>
      </c>
      <c r="H3718">
        <f t="shared" si="814"/>
        <v>0.25470963083010018</v>
      </c>
      <c r="I3718">
        <f t="shared" si="815"/>
        <v>0.25121795833575966</v>
      </c>
      <c r="J3718">
        <f t="shared" si="816"/>
        <v>0.25002139480788027</v>
      </c>
      <c r="K3718" t="str">
        <f>IF(OR(
 ROUND(G3718,4)&gt;(0.25+参数设置!B$3), ROUND(G3718,4)&lt;(0.25-参数设置!B$3),
 ROUND(H3718,4)&gt;(0.25+参数设置!B$3), ROUND(H3718,4)&lt;(0.25-参数设置!B$3),
 ROUND(I3718,4)&gt;(0.25+参数设置!B$3), ROUND(I3718,4)&lt;(0.25-参数设置!B$3),
 ROUND(J3718,4)&gt;(0.25+参数设置!B$3), ROUND(J3718,4)&lt;(0.25-参数设置!B$3)
),"是","否")</f>
        <v>否</v>
      </c>
      <c r="L3718">
        <f t="shared" si="817"/>
        <v>36451.550973018711</v>
      </c>
      <c r="M3718">
        <f t="shared" si="818"/>
        <v>38043.52566400772</v>
      </c>
      <c r="N3718">
        <f t="shared" si="819"/>
        <v>37522.008155165036</v>
      </c>
      <c r="O3718">
        <f t="shared" si="820"/>
        <v>37343.28897939952</v>
      </c>
      <c r="P3718">
        <f t="shared" si="821"/>
        <v>0</v>
      </c>
      <c r="Q3718">
        <f t="shared" si="822"/>
        <v>0</v>
      </c>
      <c r="R3718">
        <f t="shared" si="823"/>
        <v>0</v>
      </c>
      <c r="S3718">
        <f t="shared" si="824"/>
        <v>0</v>
      </c>
      <c r="T3718">
        <f t="shared" si="825"/>
        <v>0</v>
      </c>
      <c r="U3718">
        <f>T3718*参数设置!B3719</f>
        <v>0</v>
      </c>
    </row>
    <row r="3719" spans="1:21" x14ac:dyDescent="0.25">
      <c r="A3719" s="3">
        <v>45201</v>
      </c>
      <c r="B3719">
        <f>IF(K3718="是",F3718*0.25*(价格数据!B3719/价格数据!B3718),B3718*(价格数据!B3719/价格数据!B3718))</f>
        <v>36451.550973018711</v>
      </c>
      <c r="C3719">
        <f>IF(K3718="是",F3718*0.25*(价格数据!C3719/价格数据!C3718),C3718*(价格数据!C3719/价格数据!C3718))</f>
        <v>38043.52566400772</v>
      </c>
      <c r="D3719">
        <f>IF(K3718="是",F3718*0.25*(价格数据!D3719/价格数据!D3718),D3718*(价格数据!D3719/价格数据!D3718))</f>
        <v>37522.008155165036</v>
      </c>
      <c r="E3719">
        <f>IF(K3718="是",F3718*0.25*(价格数据!E3719/价格数据!E3718),E3718*(价格数据!E3719/价格数据!E3718))</f>
        <v>37343.28897939952</v>
      </c>
      <c r="F3719">
        <f t="shared" si="812"/>
        <v>149360.373771591</v>
      </c>
      <c r="G3719">
        <f t="shared" si="813"/>
        <v>0.24405101602625981</v>
      </c>
      <c r="H3719">
        <f t="shared" si="814"/>
        <v>0.25470963083010018</v>
      </c>
      <c r="I3719">
        <f t="shared" si="815"/>
        <v>0.25121795833575966</v>
      </c>
      <c r="J3719">
        <f t="shared" si="816"/>
        <v>0.25002139480788027</v>
      </c>
      <c r="K3719" t="str">
        <f>IF(OR(
 ROUND(G3719,4)&gt;(0.25+参数设置!B$3), ROUND(G3719,4)&lt;(0.25-参数设置!B$3),
 ROUND(H3719,4)&gt;(0.25+参数设置!B$3), ROUND(H3719,4)&lt;(0.25-参数设置!B$3),
 ROUND(I3719,4)&gt;(0.25+参数设置!B$3), ROUND(I3719,4)&lt;(0.25-参数设置!B$3),
 ROUND(J3719,4)&gt;(0.25+参数设置!B$3), ROUND(J3719,4)&lt;(0.25-参数设置!B$3)
),"是","否")</f>
        <v>否</v>
      </c>
      <c r="L3719">
        <f t="shared" si="817"/>
        <v>36451.550973018711</v>
      </c>
      <c r="M3719">
        <f t="shared" si="818"/>
        <v>38043.52566400772</v>
      </c>
      <c r="N3719">
        <f t="shared" si="819"/>
        <v>37522.008155165036</v>
      </c>
      <c r="O3719">
        <f t="shared" si="820"/>
        <v>37343.28897939952</v>
      </c>
      <c r="P3719">
        <f t="shared" si="821"/>
        <v>0</v>
      </c>
      <c r="Q3719">
        <f t="shared" si="822"/>
        <v>0</v>
      </c>
      <c r="R3719">
        <f t="shared" si="823"/>
        <v>0</v>
      </c>
      <c r="S3719">
        <f t="shared" si="824"/>
        <v>0</v>
      </c>
      <c r="T3719">
        <f t="shared" si="825"/>
        <v>0</v>
      </c>
      <c r="U3719">
        <f>T3719*参数设置!B3720</f>
        <v>0</v>
      </c>
    </row>
    <row r="3720" spans="1:21" x14ac:dyDescent="0.25">
      <c r="A3720" s="3">
        <v>45202</v>
      </c>
      <c r="B3720">
        <f>IF(K3719="是",F3719*0.25*(价格数据!B3720/价格数据!B3719),B3719*(价格数据!B3720/价格数据!B3719))</f>
        <v>36451.550973018711</v>
      </c>
      <c r="C3720">
        <f>IF(K3719="是",F3719*0.25*(价格数据!C3720/价格数据!C3719),C3719*(价格数据!C3720/价格数据!C3719))</f>
        <v>38043.52566400772</v>
      </c>
      <c r="D3720">
        <f>IF(K3719="是",F3719*0.25*(价格数据!D3720/价格数据!D3719),D3719*(价格数据!D3720/价格数据!D3719))</f>
        <v>37522.008155165036</v>
      </c>
      <c r="E3720">
        <f>IF(K3719="是",F3719*0.25*(价格数据!E3720/价格数据!E3719),E3719*(价格数据!E3720/价格数据!E3719))</f>
        <v>37343.28897939952</v>
      </c>
      <c r="F3720">
        <f t="shared" si="812"/>
        <v>149360.373771591</v>
      </c>
      <c r="G3720">
        <f t="shared" si="813"/>
        <v>0.24405101602625981</v>
      </c>
      <c r="H3720">
        <f t="shared" si="814"/>
        <v>0.25470963083010018</v>
      </c>
      <c r="I3720">
        <f t="shared" si="815"/>
        <v>0.25121795833575966</v>
      </c>
      <c r="J3720">
        <f t="shared" si="816"/>
        <v>0.25002139480788027</v>
      </c>
      <c r="K3720" t="str">
        <f>IF(OR(
 ROUND(G3720,4)&gt;(0.25+参数设置!B$3), ROUND(G3720,4)&lt;(0.25-参数设置!B$3),
 ROUND(H3720,4)&gt;(0.25+参数设置!B$3), ROUND(H3720,4)&lt;(0.25-参数设置!B$3),
 ROUND(I3720,4)&gt;(0.25+参数设置!B$3), ROUND(I3720,4)&lt;(0.25-参数设置!B$3),
 ROUND(J3720,4)&gt;(0.25+参数设置!B$3), ROUND(J3720,4)&lt;(0.25-参数设置!B$3)
),"是","否")</f>
        <v>否</v>
      </c>
      <c r="L3720">
        <f t="shared" si="817"/>
        <v>36451.550973018711</v>
      </c>
      <c r="M3720">
        <f t="shared" si="818"/>
        <v>38043.52566400772</v>
      </c>
      <c r="N3720">
        <f t="shared" si="819"/>
        <v>37522.008155165036</v>
      </c>
      <c r="O3720">
        <f t="shared" si="820"/>
        <v>37343.28897939952</v>
      </c>
      <c r="P3720">
        <f t="shared" si="821"/>
        <v>0</v>
      </c>
      <c r="Q3720">
        <f t="shared" si="822"/>
        <v>0</v>
      </c>
      <c r="R3720">
        <f t="shared" si="823"/>
        <v>0</v>
      </c>
      <c r="S3720">
        <f t="shared" si="824"/>
        <v>0</v>
      </c>
      <c r="T3720">
        <f t="shared" si="825"/>
        <v>0</v>
      </c>
      <c r="U3720">
        <f>T3720*参数设置!B3721</f>
        <v>0</v>
      </c>
    </row>
    <row r="3721" spans="1:21" x14ac:dyDescent="0.25">
      <c r="A3721" s="3">
        <v>45203</v>
      </c>
      <c r="B3721">
        <f>IF(K3720="是",F3720*0.25*(价格数据!B3721/价格数据!B3720),B3720*(价格数据!B3721/价格数据!B3720))</f>
        <v>36451.550973018711</v>
      </c>
      <c r="C3721">
        <f>IF(K3720="是",F3720*0.25*(价格数据!C3721/价格数据!C3720),C3720*(价格数据!C3721/价格数据!C3720))</f>
        <v>38043.52566400772</v>
      </c>
      <c r="D3721">
        <f>IF(K3720="是",F3720*0.25*(价格数据!D3721/价格数据!D3720),D3720*(价格数据!D3721/价格数据!D3720))</f>
        <v>37522.008155165036</v>
      </c>
      <c r="E3721">
        <f>IF(K3720="是",F3720*0.25*(价格数据!E3721/价格数据!E3720),E3720*(价格数据!E3721/价格数据!E3720))</f>
        <v>37343.28897939952</v>
      </c>
      <c r="F3721">
        <f t="shared" si="812"/>
        <v>149360.373771591</v>
      </c>
      <c r="G3721">
        <f t="shared" si="813"/>
        <v>0.24405101602625981</v>
      </c>
      <c r="H3721">
        <f t="shared" si="814"/>
        <v>0.25470963083010018</v>
      </c>
      <c r="I3721">
        <f t="shared" si="815"/>
        <v>0.25121795833575966</v>
      </c>
      <c r="J3721">
        <f t="shared" si="816"/>
        <v>0.25002139480788027</v>
      </c>
      <c r="K3721" t="str">
        <f>IF(OR(
 ROUND(G3721,4)&gt;(0.25+参数设置!B$3), ROUND(G3721,4)&lt;(0.25-参数设置!B$3),
 ROUND(H3721,4)&gt;(0.25+参数设置!B$3), ROUND(H3721,4)&lt;(0.25-参数设置!B$3),
 ROUND(I3721,4)&gt;(0.25+参数设置!B$3), ROUND(I3721,4)&lt;(0.25-参数设置!B$3),
 ROUND(J3721,4)&gt;(0.25+参数设置!B$3), ROUND(J3721,4)&lt;(0.25-参数设置!B$3)
),"是","否")</f>
        <v>否</v>
      </c>
      <c r="L3721">
        <f t="shared" si="817"/>
        <v>36451.550973018711</v>
      </c>
      <c r="M3721">
        <f t="shared" si="818"/>
        <v>38043.52566400772</v>
      </c>
      <c r="N3721">
        <f t="shared" si="819"/>
        <v>37522.008155165036</v>
      </c>
      <c r="O3721">
        <f t="shared" si="820"/>
        <v>37343.28897939952</v>
      </c>
      <c r="P3721">
        <f t="shared" si="821"/>
        <v>0</v>
      </c>
      <c r="Q3721">
        <f t="shared" si="822"/>
        <v>0</v>
      </c>
      <c r="R3721">
        <f t="shared" si="823"/>
        <v>0</v>
      </c>
      <c r="S3721">
        <f t="shared" si="824"/>
        <v>0</v>
      </c>
      <c r="T3721">
        <f t="shared" si="825"/>
        <v>0</v>
      </c>
      <c r="U3721">
        <f>T3721*参数设置!B3722</f>
        <v>0</v>
      </c>
    </row>
    <row r="3722" spans="1:21" x14ac:dyDescent="0.25">
      <c r="A3722" s="3">
        <v>45204</v>
      </c>
      <c r="B3722">
        <f>IF(K3721="是",F3721*0.25*(价格数据!B3722/价格数据!B3721),B3721*(价格数据!B3722/价格数据!B3721))</f>
        <v>36451.550973018711</v>
      </c>
      <c r="C3722">
        <f>IF(K3721="是",F3721*0.25*(价格数据!C3722/价格数据!C3721),C3721*(价格数据!C3722/价格数据!C3721))</f>
        <v>38043.52566400772</v>
      </c>
      <c r="D3722">
        <f>IF(K3721="是",F3721*0.25*(价格数据!D3722/价格数据!D3721),D3721*(价格数据!D3722/价格数据!D3721))</f>
        <v>37522.008155165036</v>
      </c>
      <c r="E3722">
        <f>IF(K3721="是",F3721*0.25*(价格数据!E3722/价格数据!E3721),E3721*(价格数据!E3722/价格数据!E3721))</f>
        <v>37343.28897939952</v>
      </c>
      <c r="F3722">
        <f t="shared" si="812"/>
        <v>149360.373771591</v>
      </c>
      <c r="G3722">
        <f t="shared" si="813"/>
        <v>0.24405101602625981</v>
      </c>
      <c r="H3722">
        <f t="shared" si="814"/>
        <v>0.25470963083010018</v>
      </c>
      <c r="I3722">
        <f t="shared" si="815"/>
        <v>0.25121795833575966</v>
      </c>
      <c r="J3722">
        <f t="shared" si="816"/>
        <v>0.25002139480788027</v>
      </c>
      <c r="K3722" t="str">
        <f>IF(OR(
 ROUND(G3722,4)&gt;(0.25+参数设置!B$3), ROUND(G3722,4)&lt;(0.25-参数设置!B$3),
 ROUND(H3722,4)&gt;(0.25+参数设置!B$3), ROUND(H3722,4)&lt;(0.25-参数设置!B$3),
 ROUND(I3722,4)&gt;(0.25+参数设置!B$3), ROUND(I3722,4)&lt;(0.25-参数设置!B$3),
 ROUND(J3722,4)&gt;(0.25+参数设置!B$3), ROUND(J3722,4)&lt;(0.25-参数设置!B$3)
),"是","否")</f>
        <v>否</v>
      </c>
      <c r="L3722">
        <f t="shared" si="817"/>
        <v>36451.550973018711</v>
      </c>
      <c r="M3722">
        <f t="shared" si="818"/>
        <v>38043.52566400772</v>
      </c>
      <c r="N3722">
        <f t="shared" si="819"/>
        <v>37522.008155165036</v>
      </c>
      <c r="O3722">
        <f t="shared" si="820"/>
        <v>37343.28897939952</v>
      </c>
      <c r="P3722">
        <f t="shared" si="821"/>
        <v>0</v>
      </c>
      <c r="Q3722">
        <f t="shared" si="822"/>
        <v>0</v>
      </c>
      <c r="R3722">
        <f t="shared" si="823"/>
        <v>0</v>
      </c>
      <c r="S3722">
        <f t="shared" si="824"/>
        <v>0</v>
      </c>
      <c r="T3722">
        <f t="shared" si="825"/>
        <v>0</v>
      </c>
      <c r="U3722">
        <f>T3722*参数设置!B3723</f>
        <v>0</v>
      </c>
    </row>
    <row r="3723" spans="1:21" x14ac:dyDescent="0.25">
      <c r="A3723" s="3">
        <v>45205</v>
      </c>
      <c r="B3723">
        <f>IF(K3722="是",F3722*0.25*(价格数据!B3723/价格数据!B3722),B3722*(价格数据!B3723/价格数据!B3722))</f>
        <v>36451.550973018711</v>
      </c>
      <c r="C3723">
        <f>IF(K3722="是",F3722*0.25*(价格数据!C3723/价格数据!C3722),C3722*(价格数据!C3723/价格数据!C3722))</f>
        <v>38043.52566400772</v>
      </c>
      <c r="D3723">
        <f>IF(K3722="是",F3722*0.25*(价格数据!D3723/价格数据!D3722),D3722*(价格数据!D3723/价格数据!D3722))</f>
        <v>37522.008155165036</v>
      </c>
      <c r="E3723">
        <f>IF(K3722="是",F3722*0.25*(价格数据!E3723/价格数据!E3722),E3722*(价格数据!E3723/价格数据!E3722))</f>
        <v>37343.28897939952</v>
      </c>
      <c r="F3723">
        <f t="shared" si="812"/>
        <v>149360.373771591</v>
      </c>
      <c r="G3723">
        <f t="shared" si="813"/>
        <v>0.24405101602625981</v>
      </c>
      <c r="H3723">
        <f t="shared" si="814"/>
        <v>0.25470963083010018</v>
      </c>
      <c r="I3723">
        <f t="shared" si="815"/>
        <v>0.25121795833575966</v>
      </c>
      <c r="J3723">
        <f t="shared" si="816"/>
        <v>0.25002139480788027</v>
      </c>
      <c r="K3723" t="str">
        <f>IF(OR(
 ROUND(G3723,4)&gt;(0.25+参数设置!B$3), ROUND(G3723,4)&lt;(0.25-参数设置!B$3),
 ROUND(H3723,4)&gt;(0.25+参数设置!B$3), ROUND(H3723,4)&lt;(0.25-参数设置!B$3),
 ROUND(I3723,4)&gt;(0.25+参数设置!B$3), ROUND(I3723,4)&lt;(0.25-参数设置!B$3),
 ROUND(J3723,4)&gt;(0.25+参数设置!B$3), ROUND(J3723,4)&lt;(0.25-参数设置!B$3)
),"是","否")</f>
        <v>否</v>
      </c>
      <c r="L3723">
        <f t="shared" si="817"/>
        <v>36451.550973018711</v>
      </c>
      <c r="M3723">
        <f t="shared" si="818"/>
        <v>38043.52566400772</v>
      </c>
      <c r="N3723">
        <f t="shared" si="819"/>
        <v>37522.008155165036</v>
      </c>
      <c r="O3723">
        <f t="shared" si="820"/>
        <v>37343.28897939952</v>
      </c>
      <c r="P3723">
        <f t="shared" si="821"/>
        <v>0</v>
      </c>
      <c r="Q3723">
        <f t="shared" si="822"/>
        <v>0</v>
      </c>
      <c r="R3723">
        <f t="shared" si="823"/>
        <v>0</v>
      </c>
      <c r="S3723">
        <f t="shared" si="824"/>
        <v>0</v>
      </c>
      <c r="T3723">
        <f t="shared" si="825"/>
        <v>0</v>
      </c>
      <c r="U3723">
        <f>T3723*参数设置!B3724</f>
        <v>0</v>
      </c>
    </row>
    <row r="3724" spans="1:21" x14ac:dyDescent="0.25">
      <c r="A3724" s="3">
        <v>45206</v>
      </c>
      <c r="B3724">
        <f>IF(K3723="是",F3723*0.25*(价格数据!B3724/价格数据!B3723),B3723*(价格数据!B3724/价格数据!B3723))</f>
        <v>36451.550973018711</v>
      </c>
      <c r="C3724">
        <f>IF(K3723="是",F3723*0.25*(价格数据!C3724/价格数据!C3723),C3723*(价格数据!C3724/价格数据!C3723))</f>
        <v>38043.52566400772</v>
      </c>
      <c r="D3724">
        <f>IF(K3723="是",F3723*0.25*(价格数据!D3724/价格数据!D3723),D3723*(价格数据!D3724/价格数据!D3723))</f>
        <v>37522.008155165036</v>
      </c>
      <c r="E3724">
        <f>IF(K3723="是",F3723*0.25*(价格数据!E3724/价格数据!E3723),E3723*(价格数据!E3724/价格数据!E3723))</f>
        <v>37343.28897939952</v>
      </c>
      <c r="F3724">
        <f t="shared" si="812"/>
        <v>149360.373771591</v>
      </c>
      <c r="G3724">
        <f t="shared" si="813"/>
        <v>0.24405101602625981</v>
      </c>
      <c r="H3724">
        <f t="shared" si="814"/>
        <v>0.25470963083010018</v>
      </c>
      <c r="I3724">
        <f t="shared" si="815"/>
        <v>0.25121795833575966</v>
      </c>
      <c r="J3724">
        <f t="shared" si="816"/>
        <v>0.25002139480788027</v>
      </c>
      <c r="K3724" t="str">
        <f>IF(OR(
 ROUND(G3724,4)&gt;(0.25+参数设置!B$3), ROUND(G3724,4)&lt;(0.25-参数设置!B$3),
 ROUND(H3724,4)&gt;(0.25+参数设置!B$3), ROUND(H3724,4)&lt;(0.25-参数设置!B$3),
 ROUND(I3724,4)&gt;(0.25+参数设置!B$3), ROUND(I3724,4)&lt;(0.25-参数设置!B$3),
 ROUND(J3724,4)&gt;(0.25+参数设置!B$3), ROUND(J3724,4)&lt;(0.25-参数设置!B$3)
),"是","否")</f>
        <v>否</v>
      </c>
      <c r="L3724">
        <f t="shared" si="817"/>
        <v>36451.550973018711</v>
      </c>
      <c r="M3724">
        <f t="shared" si="818"/>
        <v>38043.52566400772</v>
      </c>
      <c r="N3724">
        <f t="shared" si="819"/>
        <v>37522.008155165036</v>
      </c>
      <c r="O3724">
        <f t="shared" si="820"/>
        <v>37343.28897939952</v>
      </c>
      <c r="P3724">
        <f t="shared" si="821"/>
        <v>0</v>
      </c>
      <c r="Q3724">
        <f t="shared" si="822"/>
        <v>0</v>
      </c>
      <c r="R3724">
        <f t="shared" si="823"/>
        <v>0</v>
      </c>
      <c r="S3724">
        <f t="shared" si="824"/>
        <v>0</v>
      </c>
      <c r="T3724">
        <f t="shared" si="825"/>
        <v>0</v>
      </c>
      <c r="U3724">
        <f>T3724*参数设置!B3725</f>
        <v>0</v>
      </c>
    </row>
    <row r="3725" spans="1:21" x14ac:dyDescent="0.25">
      <c r="A3725" s="3">
        <v>45207</v>
      </c>
      <c r="B3725">
        <f>IF(K3724="是",F3724*0.25*(价格数据!B3725/价格数据!B3724),B3724*(价格数据!B3725/价格数据!B3724))</f>
        <v>36451.550973018711</v>
      </c>
      <c r="C3725">
        <f>IF(K3724="是",F3724*0.25*(价格数据!C3725/价格数据!C3724),C3724*(价格数据!C3725/价格数据!C3724))</f>
        <v>38043.52566400772</v>
      </c>
      <c r="D3725">
        <f>IF(K3724="是",F3724*0.25*(价格数据!D3725/价格数据!D3724),D3724*(价格数据!D3725/价格数据!D3724))</f>
        <v>37522.008155165036</v>
      </c>
      <c r="E3725">
        <f>IF(K3724="是",F3724*0.25*(价格数据!E3725/价格数据!E3724),E3724*(价格数据!E3725/价格数据!E3724))</f>
        <v>37343.28897939952</v>
      </c>
      <c r="F3725">
        <f t="shared" si="812"/>
        <v>149360.373771591</v>
      </c>
      <c r="G3725">
        <f t="shared" si="813"/>
        <v>0.24405101602625981</v>
      </c>
      <c r="H3725">
        <f t="shared" si="814"/>
        <v>0.25470963083010018</v>
      </c>
      <c r="I3725">
        <f t="shared" si="815"/>
        <v>0.25121795833575966</v>
      </c>
      <c r="J3725">
        <f t="shared" si="816"/>
        <v>0.25002139480788027</v>
      </c>
      <c r="K3725" t="str">
        <f>IF(OR(
 ROUND(G3725,4)&gt;(0.25+参数设置!B$3), ROUND(G3725,4)&lt;(0.25-参数设置!B$3),
 ROUND(H3725,4)&gt;(0.25+参数设置!B$3), ROUND(H3725,4)&lt;(0.25-参数设置!B$3),
 ROUND(I3725,4)&gt;(0.25+参数设置!B$3), ROUND(I3725,4)&lt;(0.25-参数设置!B$3),
 ROUND(J3725,4)&gt;(0.25+参数设置!B$3), ROUND(J3725,4)&lt;(0.25-参数设置!B$3)
),"是","否")</f>
        <v>否</v>
      </c>
      <c r="L3725">
        <f t="shared" si="817"/>
        <v>36451.550973018711</v>
      </c>
      <c r="M3725">
        <f t="shared" si="818"/>
        <v>38043.52566400772</v>
      </c>
      <c r="N3725">
        <f t="shared" si="819"/>
        <v>37522.008155165036</v>
      </c>
      <c r="O3725">
        <f t="shared" si="820"/>
        <v>37343.28897939952</v>
      </c>
      <c r="P3725">
        <f t="shared" si="821"/>
        <v>0</v>
      </c>
      <c r="Q3725">
        <f t="shared" si="822"/>
        <v>0</v>
      </c>
      <c r="R3725">
        <f t="shared" si="823"/>
        <v>0</v>
      </c>
      <c r="S3725">
        <f t="shared" si="824"/>
        <v>0</v>
      </c>
      <c r="T3725">
        <f t="shared" si="825"/>
        <v>0</v>
      </c>
      <c r="U3725">
        <f>T3725*参数设置!B3726</f>
        <v>0</v>
      </c>
    </row>
    <row r="3726" spans="1:21" x14ac:dyDescent="0.25">
      <c r="A3726" s="3">
        <v>45208</v>
      </c>
      <c r="B3726">
        <f>IF(K3725="是",F3725*0.25*(价格数据!B3726/价格数据!B3725),B3725*(价格数据!B3726/价格数据!B3725))</f>
        <v>36354.70838276096</v>
      </c>
      <c r="C3726">
        <f>IF(K3725="是",F3725*0.25*(价格数据!C3726/价格数据!C3725),C3725*(价格数据!C3726/价格数据!C3725))</f>
        <v>37777.666940927418</v>
      </c>
      <c r="D3726">
        <f>IF(K3725="是",F3725*0.25*(价格数据!D3726/价格数据!D3725),D3725*(价格数据!D3726/价格数据!D3725))</f>
        <v>37553.588984279115</v>
      </c>
      <c r="E3726">
        <f>IF(K3725="是",F3725*0.25*(价格数据!E3726/价格数据!E3725),E3725*(价格数据!E3726/价格数据!E3725))</f>
        <v>37327.239871165744</v>
      </c>
      <c r="F3726">
        <f t="shared" si="812"/>
        <v>149013.20417913323</v>
      </c>
      <c r="G3726">
        <f t="shared" si="813"/>
        <v>0.24396971116101818</v>
      </c>
      <c r="H3726">
        <f t="shared" si="814"/>
        <v>0.25351892236015378</v>
      </c>
      <c r="I3726">
        <f t="shared" si="815"/>
        <v>0.25201517671638562</v>
      </c>
      <c r="J3726">
        <f t="shared" si="816"/>
        <v>0.25049618976244248</v>
      </c>
      <c r="K3726" t="str">
        <f>IF(OR(
 ROUND(G3726,4)&gt;(0.25+参数设置!B$3), ROUND(G3726,4)&lt;(0.25-参数设置!B$3),
 ROUND(H3726,4)&gt;(0.25+参数设置!B$3), ROUND(H3726,4)&lt;(0.25-参数设置!B$3),
 ROUND(I3726,4)&gt;(0.25+参数设置!B$3), ROUND(I3726,4)&lt;(0.25-参数设置!B$3),
 ROUND(J3726,4)&gt;(0.25+参数设置!B$3), ROUND(J3726,4)&lt;(0.25-参数设置!B$3)
),"是","否")</f>
        <v>否</v>
      </c>
      <c r="L3726">
        <f t="shared" si="817"/>
        <v>36354.70838276096</v>
      </c>
      <c r="M3726">
        <f t="shared" si="818"/>
        <v>37777.666940927418</v>
      </c>
      <c r="N3726">
        <f t="shared" si="819"/>
        <v>37553.588984279115</v>
      </c>
      <c r="O3726">
        <f t="shared" si="820"/>
        <v>37327.239871165744</v>
      </c>
      <c r="P3726">
        <f t="shared" si="821"/>
        <v>0</v>
      </c>
      <c r="Q3726">
        <f t="shared" si="822"/>
        <v>0</v>
      </c>
      <c r="R3726">
        <f t="shared" si="823"/>
        <v>0</v>
      </c>
      <c r="S3726">
        <f t="shared" si="824"/>
        <v>0</v>
      </c>
      <c r="T3726">
        <f t="shared" si="825"/>
        <v>0</v>
      </c>
      <c r="U3726">
        <f>T3726*参数设置!B3727</f>
        <v>0</v>
      </c>
    </row>
    <row r="3727" spans="1:21" x14ac:dyDescent="0.25">
      <c r="A3727" s="3">
        <v>45209</v>
      </c>
      <c r="B3727">
        <f>IF(K3726="是",F3726*0.25*(价格数据!B3727/价格数据!B3726),B3726*(价格数据!B3727/价格数据!B3726))</f>
        <v>36093.233389065026</v>
      </c>
      <c r="C3727">
        <f>IF(K3726="是",F3726*0.25*(价格数据!C3727/价格数据!C3726),C3726*(价格数据!C3727/价格数据!C3726))</f>
        <v>37288.829933973298</v>
      </c>
      <c r="D3727">
        <f>IF(K3726="是",F3726*0.25*(价格数据!D3727/价格数据!D3726),D3726*(价格数据!D3727/价格数据!D3726))</f>
        <v>37526.844858723045</v>
      </c>
      <c r="E3727">
        <f>IF(K3726="是",F3726*0.25*(价格数据!E3727/价格数据!E3726),E3726*(价格数据!E3727/价格数据!E3726))</f>
        <v>37327.239871165744</v>
      </c>
      <c r="F3727">
        <f t="shared" si="812"/>
        <v>148236.14805292711</v>
      </c>
      <c r="G3727">
        <f t="shared" si="813"/>
        <v>0.24348469562348643</v>
      </c>
      <c r="H3727">
        <f t="shared" si="814"/>
        <v>0.25155018140824514</v>
      </c>
      <c r="I3727">
        <f t="shared" si="815"/>
        <v>0.25315582839702661</v>
      </c>
      <c r="J3727">
        <f t="shared" si="816"/>
        <v>0.25180929457124185</v>
      </c>
      <c r="K3727" t="str">
        <f>IF(OR(
 ROUND(G3727,4)&gt;(0.25+参数设置!B$3), ROUND(G3727,4)&lt;(0.25-参数设置!B$3),
 ROUND(H3727,4)&gt;(0.25+参数设置!B$3), ROUND(H3727,4)&lt;(0.25-参数设置!B$3),
 ROUND(I3727,4)&gt;(0.25+参数设置!B$3), ROUND(I3727,4)&lt;(0.25-参数设置!B$3),
 ROUND(J3727,4)&gt;(0.25+参数设置!B$3), ROUND(J3727,4)&lt;(0.25-参数设置!B$3)
),"是","否")</f>
        <v>否</v>
      </c>
      <c r="L3727">
        <f t="shared" si="817"/>
        <v>36093.233389065026</v>
      </c>
      <c r="M3727">
        <f t="shared" si="818"/>
        <v>37288.829933973298</v>
      </c>
      <c r="N3727">
        <f t="shared" si="819"/>
        <v>37526.844858723045</v>
      </c>
      <c r="O3727">
        <f t="shared" si="820"/>
        <v>37327.239871165744</v>
      </c>
      <c r="P3727">
        <f t="shared" si="821"/>
        <v>0</v>
      </c>
      <c r="Q3727">
        <f t="shared" si="822"/>
        <v>0</v>
      </c>
      <c r="R3727">
        <f t="shared" si="823"/>
        <v>0</v>
      </c>
      <c r="S3727">
        <f t="shared" si="824"/>
        <v>0</v>
      </c>
      <c r="T3727">
        <f t="shared" si="825"/>
        <v>0</v>
      </c>
      <c r="U3727">
        <f>T3727*参数设置!B3728</f>
        <v>0</v>
      </c>
    </row>
    <row r="3728" spans="1:21" x14ac:dyDescent="0.25">
      <c r="A3728" s="3">
        <v>45210</v>
      </c>
      <c r="B3728">
        <f>IF(K3727="是",F3727*0.25*(价格数据!B3728/价格数据!B3727),B3727*(价格数据!B3728/价格数据!B3727))</f>
        <v>36170.707461271231</v>
      </c>
      <c r="C3728">
        <f>IF(K3727="是",F3727*0.25*(价格数据!C3728/价格数据!C3727),C3727*(价格数据!C3728/价格数据!C3727))</f>
        <v>37348.862548862402</v>
      </c>
      <c r="D3728">
        <f>IF(K3727="是",F3727*0.25*(价格数据!D3728/价格数据!D3727),D3727*(价格数据!D3728/价格数据!D3727))</f>
        <v>37458.561984962864</v>
      </c>
      <c r="E3728">
        <f>IF(K3727="是",F3727*0.25*(价格数据!E3728/价格数据!E3727),E3727*(价格数据!E3728/价格数据!E3727))</f>
        <v>37323.880755488906</v>
      </c>
      <c r="F3728">
        <f t="shared" si="812"/>
        <v>148302.01275058542</v>
      </c>
      <c r="G3728">
        <f t="shared" si="813"/>
        <v>0.24389896529660179</v>
      </c>
      <c r="H3728">
        <f t="shared" si="814"/>
        <v>0.25184326130270251</v>
      </c>
      <c r="I3728">
        <f t="shared" si="815"/>
        <v>0.25258296425120497</v>
      </c>
      <c r="J3728">
        <f t="shared" si="816"/>
        <v>0.25167480914949059</v>
      </c>
      <c r="K3728" t="str">
        <f>IF(OR(
 ROUND(G3728,4)&gt;(0.25+参数设置!B$3), ROUND(G3728,4)&lt;(0.25-参数设置!B$3),
 ROUND(H3728,4)&gt;(0.25+参数设置!B$3), ROUND(H3728,4)&lt;(0.25-参数设置!B$3),
 ROUND(I3728,4)&gt;(0.25+参数设置!B$3), ROUND(I3728,4)&lt;(0.25-参数设置!B$3),
 ROUND(J3728,4)&gt;(0.25+参数设置!B$3), ROUND(J3728,4)&lt;(0.25-参数设置!B$3)
),"是","否")</f>
        <v>否</v>
      </c>
      <c r="L3728">
        <f t="shared" si="817"/>
        <v>36170.707461271231</v>
      </c>
      <c r="M3728">
        <f t="shared" si="818"/>
        <v>37348.862548862402</v>
      </c>
      <c r="N3728">
        <f t="shared" si="819"/>
        <v>37458.561984962864</v>
      </c>
      <c r="O3728">
        <f t="shared" si="820"/>
        <v>37323.880755488906</v>
      </c>
      <c r="P3728">
        <f t="shared" si="821"/>
        <v>0</v>
      </c>
      <c r="Q3728">
        <f t="shared" si="822"/>
        <v>0</v>
      </c>
      <c r="R3728">
        <f t="shared" si="823"/>
        <v>0</v>
      </c>
      <c r="S3728">
        <f t="shared" si="824"/>
        <v>0</v>
      </c>
      <c r="T3728">
        <f t="shared" si="825"/>
        <v>0</v>
      </c>
      <c r="U3728">
        <f>T3728*参数设置!B3729</f>
        <v>0</v>
      </c>
    </row>
    <row r="3729" spans="1:21" x14ac:dyDescent="0.25">
      <c r="A3729" s="3">
        <v>45211</v>
      </c>
      <c r="B3729">
        <f>IF(K3728="是",F3728*0.25*(价格数据!B3729/价格数据!B3728),B3728*(价格数据!B3729/价格数据!B3728))</f>
        <v>36519.340786199151</v>
      </c>
      <c r="C3729">
        <f>IF(K3728="是",F3728*0.25*(价格数据!C3729/价格数据!C3728),C3728*(价格数据!C3729/价格数据!C3728))</f>
        <v>37649.025623307898</v>
      </c>
      <c r="D3729">
        <f>IF(K3728="是",F3728*0.25*(价格数据!D3729/价格数据!D3728),D3728*(价格数据!D3729/价格数据!D3728))</f>
        <v>37453.156257456845</v>
      </c>
      <c r="E3729">
        <f>IF(K3728="是",F3728*0.25*(价格数据!E3729/价格数据!E3728),E3728*(价格数据!E3729/价格数据!E3728))</f>
        <v>37323.134285338492</v>
      </c>
      <c r="F3729">
        <f t="shared" si="812"/>
        <v>148944.65695230238</v>
      </c>
      <c r="G3729">
        <f t="shared" si="813"/>
        <v>0.24518731677561287</v>
      </c>
      <c r="H3729">
        <f t="shared" si="814"/>
        <v>0.25277191135070065</v>
      </c>
      <c r="I3729">
        <f t="shared" si="815"/>
        <v>0.25145686340028123</v>
      </c>
      <c r="J3729">
        <f t="shared" si="816"/>
        <v>0.25058390847340534</v>
      </c>
      <c r="K3729" t="str">
        <f>IF(OR(
 ROUND(G3729,4)&gt;(0.25+参数设置!B$3), ROUND(G3729,4)&lt;(0.25-参数设置!B$3),
 ROUND(H3729,4)&gt;(0.25+参数设置!B$3), ROUND(H3729,4)&lt;(0.25-参数设置!B$3),
 ROUND(I3729,4)&gt;(0.25+参数设置!B$3), ROUND(I3729,4)&lt;(0.25-参数设置!B$3),
 ROUND(J3729,4)&gt;(0.25+参数设置!B$3), ROUND(J3729,4)&lt;(0.25-参数设置!B$3)
),"是","否")</f>
        <v>否</v>
      </c>
      <c r="L3729">
        <f t="shared" si="817"/>
        <v>36519.340786199151</v>
      </c>
      <c r="M3729">
        <f t="shared" si="818"/>
        <v>37649.025623307898</v>
      </c>
      <c r="N3729">
        <f t="shared" si="819"/>
        <v>37453.156257456845</v>
      </c>
      <c r="O3729">
        <f t="shared" si="820"/>
        <v>37323.134285338492</v>
      </c>
      <c r="P3729">
        <f t="shared" si="821"/>
        <v>0</v>
      </c>
      <c r="Q3729">
        <f t="shared" si="822"/>
        <v>0</v>
      </c>
      <c r="R3729">
        <f t="shared" si="823"/>
        <v>0</v>
      </c>
      <c r="S3729">
        <f t="shared" si="824"/>
        <v>0</v>
      </c>
      <c r="T3729">
        <f t="shared" si="825"/>
        <v>0</v>
      </c>
      <c r="U3729">
        <f>T3729*参数设置!B3730</f>
        <v>0</v>
      </c>
    </row>
    <row r="3730" spans="1:21" x14ac:dyDescent="0.25">
      <c r="A3730" s="3">
        <v>45212</v>
      </c>
      <c r="B3730">
        <f>IF(K3729="是",F3729*0.25*(价格数据!B3730/价格数据!B3729),B3729*(价格数据!B3730/价格数据!B3729))</f>
        <v>36180.391720297011</v>
      </c>
      <c r="C3730">
        <f>IF(K3729="是",F3729*0.25*(价格数据!C3730/价格数据!C3729),C3729*(价格数据!C3730/价格数据!C3729))</f>
        <v>37777.666940927404</v>
      </c>
      <c r="D3730">
        <f>IF(K3729="是",F3729*0.25*(价格数据!D3730/价格数据!D3729),D3729*(价格数据!D3730/价格数据!D3729))</f>
        <v>37484.168062622928</v>
      </c>
      <c r="E3730">
        <f>IF(K3729="是",F3729*0.25*(价格数据!E3730/价格数据!E3729),E3729*(价格数据!E3730/价格数据!E3729))</f>
        <v>37327.239871165737</v>
      </c>
      <c r="F3730">
        <f t="shared" si="812"/>
        <v>148769.46659501307</v>
      </c>
      <c r="G3730">
        <f t="shared" si="813"/>
        <v>0.24319769740647723</v>
      </c>
      <c r="H3730">
        <f t="shared" si="814"/>
        <v>0.25393427700972721</v>
      </c>
      <c r="I3730">
        <f t="shared" si="815"/>
        <v>0.25196143348866079</v>
      </c>
      <c r="J3730">
        <f t="shared" si="816"/>
        <v>0.25090659209513488</v>
      </c>
      <c r="K3730" t="str">
        <f>IF(OR(
 ROUND(G3730,4)&gt;(0.25+参数设置!B$3), ROUND(G3730,4)&lt;(0.25-参数设置!B$3),
 ROUND(H3730,4)&gt;(0.25+参数设置!B$3), ROUND(H3730,4)&lt;(0.25-参数设置!B$3),
 ROUND(I3730,4)&gt;(0.25+参数设置!B$3), ROUND(I3730,4)&lt;(0.25-参数设置!B$3),
 ROUND(J3730,4)&gt;(0.25+参数设置!B$3), ROUND(J3730,4)&lt;(0.25-参数设置!B$3)
),"是","否")</f>
        <v>否</v>
      </c>
      <c r="L3730">
        <f t="shared" si="817"/>
        <v>36180.391720297011</v>
      </c>
      <c r="M3730">
        <f t="shared" si="818"/>
        <v>37777.666940927404</v>
      </c>
      <c r="N3730">
        <f t="shared" si="819"/>
        <v>37484.168062622928</v>
      </c>
      <c r="O3730">
        <f t="shared" si="820"/>
        <v>37327.239871165737</v>
      </c>
      <c r="P3730">
        <f t="shared" si="821"/>
        <v>0</v>
      </c>
      <c r="Q3730">
        <f t="shared" si="822"/>
        <v>0</v>
      </c>
      <c r="R3730">
        <f t="shared" si="823"/>
        <v>0</v>
      </c>
      <c r="S3730">
        <f t="shared" si="824"/>
        <v>0</v>
      </c>
      <c r="T3730">
        <f t="shared" si="825"/>
        <v>0</v>
      </c>
      <c r="U3730">
        <f>T3730*参数设置!B3731</f>
        <v>0</v>
      </c>
    </row>
    <row r="3731" spans="1:21" x14ac:dyDescent="0.25">
      <c r="A3731" s="3">
        <v>45213</v>
      </c>
      <c r="B3731">
        <f>IF(K3730="是",F3730*0.25*(价格数据!B3731/价格数据!B3730),B3730*(价格数据!B3731/价格数据!B3730))</f>
        <v>36180.391720297011</v>
      </c>
      <c r="C3731">
        <f>IF(K3730="是",F3730*0.25*(价格数据!C3731/价格数据!C3730),C3730*(价格数据!C3731/价格数据!C3730))</f>
        <v>37777.666940927404</v>
      </c>
      <c r="D3731">
        <f>IF(K3730="是",F3730*0.25*(价格数据!D3731/价格数据!D3730),D3730*(价格数据!D3731/价格数据!D3730))</f>
        <v>37484.168062622928</v>
      </c>
      <c r="E3731">
        <f>IF(K3730="是",F3730*0.25*(价格数据!E3731/价格数据!E3730),E3730*(价格数据!E3731/价格数据!E3730))</f>
        <v>37327.239871165737</v>
      </c>
      <c r="F3731">
        <f t="shared" si="812"/>
        <v>148769.46659501307</v>
      </c>
      <c r="G3731">
        <f t="shared" si="813"/>
        <v>0.24319769740647723</v>
      </c>
      <c r="H3731">
        <f t="shared" si="814"/>
        <v>0.25393427700972721</v>
      </c>
      <c r="I3731">
        <f t="shared" si="815"/>
        <v>0.25196143348866079</v>
      </c>
      <c r="J3731">
        <f t="shared" si="816"/>
        <v>0.25090659209513488</v>
      </c>
      <c r="K3731" t="str">
        <f>IF(OR(
 ROUND(G3731,4)&gt;(0.25+参数设置!B$3), ROUND(G3731,4)&lt;(0.25-参数设置!B$3),
 ROUND(H3731,4)&gt;(0.25+参数设置!B$3), ROUND(H3731,4)&lt;(0.25-参数设置!B$3),
 ROUND(I3731,4)&gt;(0.25+参数设置!B$3), ROUND(I3731,4)&lt;(0.25-参数设置!B$3),
 ROUND(J3731,4)&gt;(0.25+参数设置!B$3), ROUND(J3731,4)&lt;(0.25-参数设置!B$3)
),"是","否")</f>
        <v>否</v>
      </c>
      <c r="L3731">
        <f t="shared" si="817"/>
        <v>36180.391720297011</v>
      </c>
      <c r="M3731">
        <f t="shared" si="818"/>
        <v>37777.666940927404</v>
      </c>
      <c r="N3731">
        <f t="shared" si="819"/>
        <v>37484.168062622928</v>
      </c>
      <c r="O3731">
        <f t="shared" si="820"/>
        <v>37327.239871165737</v>
      </c>
      <c r="P3731">
        <f t="shared" si="821"/>
        <v>0</v>
      </c>
      <c r="Q3731">
        <f t="shared" si="822"/>
        <v>0</v>
      </c>
      <c r="R3731">
        <f t="shared" si="823"/>
        <v>0</v>
      </c>
      <c r="S3731">
        <f t="shared" si="824"/>
        <v>0</v>
      </c>
      <c r="T3731">
        <f t="shared" si="825"/>
        <v>0</v>
      </c>
      <c r="U3731">
        <f>T3731*参数设置!B3732</f>
        <v>0</v>
      </c>
    </row>
    <row r="3732" spans="1:21" x14ac:dyDescent="0.25">
      <c r="A3732" s="3">
        <v>45214</v>
      </c>
      <c r="B3732">
        <f>IF(K3731="是",F3731*0.25*(价格数据!B3732/价格数据!B3731),B3731*(价格数据!B3732/价格数据!B3731))</f>
        <v>36180.391720297011</v>
      </c>
      <c r="C3732">
        <f>IF(K3731="是",F3731*0.25*(价格数据!C3732/价格数据!C3731),C3731*(价格数据!C3732/价格数据!C3731))</f>
        <v>37777.666940927404</v>
      </c>
      <c r="D3732">
        <f>IF(K3731="是",F3731*0.25*(价格数据!D3732/价格数据!D3731),D3731*(价格数据!D3732/价格数据!D3731))</f>
        <v>37484.168062622928</v>
      </c>
      <c r="E3732">
        <f>IF(K3731="是",F3731*0.25*(价格数据!E3732/价格数据!E3731),E3731*(价格数据!E3732/价格数据!E3731))</f>
        <v>37327.239871165737</v>
      </c>
      <c r="F3732">
        <f t="shared" si="812"/>
        <v>148769.46659501307</v>
      </c>
      <c r="G3732">
        <f t="shared" si="813"/>
        <v>0.24319769740647723</v>
      </c>
      <c r="H3732">
        <f t="shared" si="814"/>
        <v>0.25393427700972721</v>
      </c>
      <c r="I3732">
        <f t="shared" si="815"/>
        <v>0.25196143348866079</v>
      </c>
      <c r="J3732">
        <f t="shared" si="816"/>
        <v>0.25090659209513488</v>
      </c>
      <c r="K3732" t="str">
        <f>IF(OR(
 ROUND(G3732,4)&gt;(0.25+参数设置!B$3), ROUND(G3732,4)&lt;(0.25-参数设置!B$3),
 ROUND(H3732,4)&gt;(0.25+参数设置!B$3), ROUND(H3732,4)&lt;(0.25-参数设置!B$3),
 ROUND(I3732,4)&gt;(0.25+参数设置!B$3), ROUND(I3732,4)&lt;(0.25-参数设置!B$3),
 ROUND(J3732,4)&gt;(0.25+参数设置!B$3), ROUND(J3732,4)&lt;(0.25-参数设置!B$3)
),"是","否")</f>
        <v>否</v>
      </c>
      <c r="L3732">
        <f t="shared" si="817"/>
        <v>36180.391720297011</v>
      </c>
      <c r="M3732">
        <f t="shared" si="818"/>
        <v>37777.666940927404</v>
      </c>
      <c r="N3732">
        <f t="shared" si="819"/>
        <v>37484.168062622928</v>
      </c>
      <c r="O3732">
        <f t="shared" si="820"/>
        <v>37327.239871165737</v>
      </c>
      <c r="P3732">
        <f t="shared" si="821"/>
        <v>0</v>
      </c>
      <c r="Q3732">
        <f t="shared" si="822"/>
        <v>0</v>
      </c>
      <c r="R3732">
        <f t="shared" si="823"/>
        <v>0</v>
      </c>
      <c r="S3732">
        <f t="shared" si="824"/>
        <v>0</v>
      </c>
      <c r="T3732">
        <f t="shared" si="825"/>
        <v>0</v>
      </c>
      <c r="U3732">
        <f>T3732*参数设置!B3733</f>
        <v>0</v>
      </c>
    </row>
    <row r="3733" spans="1:21" x14ac:dyDescent="0.25">
      <c r="A3733" s="3">
        <v>45215</v>
      </c>
      <c r="B3733">
        <f>IF(K3732="是",F3732*0.25*(价格数据!B3733/价格数据!B3732),B3732*(价格数据!B3733/价格数据!B3732))</f>
        <v>35763.968582188667</v>
      </c>
      <c r="C3733">
        <f>IF(K3732="是",F3732*0.25*(价格数据!C3733/价格数据!C3732),C3732*(价格数据!C3733/价格数据!C3732))</f>
        <v>38249.351772198912</v>
      </c>
      <c r="D3733">
        <f>IF(K3732="是",F3732*0.25*(价格数据!D3733/价格数据!D3732),D3732*(价格数据!D3733/价格数据!D3732))</f>
        <v>37488.15123025894</v>
      </c>
      <c r="E3733">
        <f>IF(K3732="是",F3732*0.25*(价格数据!E3733/价格数据!E3732),E3732*(价格数据!E3733/价格数据!E3732))</f>
        <v>37327.61310624094</v>
      </c>
      <c r="F3733">
        <f t="shared" si="812"/>
        <v>148829.08469088745</v>
      </c>
      <c r="G3733">
        <f t="shared" si="813"/>
        <v>0.24030228134822651</v>
      </c>
      <c r="H3733">
        <f t="shared" si="814"/>
        <v>0.25700186123996804</v>
      </c>
      <c r="I3733">
        <f t="shared" si="815"/>
        <v>0.25188726590720123</v>
      </c>
      <c r="J3733">
        <f t="shared" si="816"/>
        <v>0.25080859150460427</v>
      </c>
      <c r="K3733" t="str">
        <f>IF(OR(
 ROUND(G3733,4)&gt;(0.25+参数设置!B$3), ROUND(G3733,4)&lt;(0.25-参数设置!B$3),
 ROUND(H3733,4)&gt;(0.25+参数设置!B$3), ROUND(H3733,4)&lt;(0.25-参数设置!B$3),
 ROUND(I3733,4)&gt;(0.25+参数设置!B$3), ROUND(I3733,4)&lt;(0.25-参数设置!B$3),
 ROUND(J3733,4)&gt;(0.25+参数设置!B$3), ROUND(J3733,4)&lt;(0.25-参数设置!B$3)
),"是","否")</f>
        <v>否</v>
      </c>
      <c r="L3733">
        <f t="shared" si="817"/>
        <v>35763.968582188667</v>
      </c>
      <c r="M3733">
        <f t="shared" si="818"/>
        <v>38249.351772198912</v>
      </c>
      <c r="N3733">
        <f t="shared" si="819"/>
        <v>37488.15123025894</v>
      </c>
      <c r="O3733">
        <f t="shared" si="820"/>
        <v>37327.61310624094</v>
      </c>
      <c r="P3733">
        <f t="shared" si="821"/>
        <v>0</v>
      </c>
      <c r="Q3733">
        <f t="shared" si="822"/>
        <v>0</v>
      </c>
      <c r="R3733">
        <f t="shared" si="823"/>
        <v>0</v>
      </c>
      <c r="S3733">
        <f t="shared" si="824"/>
        <v>0</v>
      </c>
      <c r="T3733">
        <f t="shared" si="825"/>
        <v>0</v>
      </c>
      <c r="U3733">
        <f>T3733*参数设置!B3734</f>
        <v>0</v>
      </c>
    </row>
    <row r="3734" spans="1:21" x14ac:dyDescent="0.25">
      <c r="A3734" s="3">
        <v>45216</v>
      </c>
      <c r="B3734">
        <f>IF(K3733="是",F3733*0.25*(价格数据!B3734/价格数据!B3733),B3733*(价格数据!B3734/价格数据!B3733))</f>
        <v>35880.179690497971</v>
      </c>
      <c r="C3734">
        <f>IF(K3733="是",F3733*0.25*(价格数据!C3734/价格数据!C3733),C3733*(价格数据!C3734/价格数据!C3733))</f>
        <v>38420.873529024917</v>
      </c>
      <c r="D3734">
        <f>IF(K3733="是",F3733*0.25*(价格数据!D3734/价格数据!D3733),D3733*(价格数据!D3734/价格数据!D3733))</f>
        <v>37469.657951948895</v>
      </c>
      <c r="E3734">
        <f>IF(K3733="是",F3733*0.25*(价格数据!E3734/价格数据!E3733),E3733*(价格数据!E3734/价格数据!E3733))</f>
        <v>37326.120165940127</v>
      </c>
      <c r="F3734">
        <f t="shared" si="812"/>
        <v>149096.83133741189</v>
      </c>
      <c r="G3734">
        <f t="shared" si="813"/>
        <v>0.24065018262728696</v>
      </c>
      <c r="H3734">
        <f t="shared" si="814"/>
        <v>0.25769074489636201</v>
      </c>
      <c r="I3734">
        <f t="shared" si="815"/>
        <v>0.25131089383887451</v>
      </c>
      <c r="J3734">
        <f t="shared" si="816"/>
        <v>0.25034817863747671</v>
      </c>
      <c r="K3734" t="str">
        <f>IF(OR(
 ROUND(G3734,4)&gt;(0.25+参数设置!B$3), ROUND(G3734,4)&lt;(0.25-参数设置!B$3),
 ROUND(H3734,4)&gt;(0.25+参数设置!B$3), ROUND(H3734,4)&lt;(0.25-参数设置!B$3),
 ROUND(I3734,4)&gt;(0.25+参数设置!B$3), ROUND(I3734,4)&lt;(0.25-参数设置!B$3),
 ROUND(J3734,4)&gt;(0.25+参数设置!B$3), ROUND(J3734,4)&lt;(0.25-参数设置!B$3)
),"是","否")</f>
        <v>否</v>
      </c>
      <c r="L3734">
        <f t="shared" si="817"/>
        <v>35880.179690497971</v>
      </c>
      <c r="M3734">
        <f t="shared" si="818"/>
        <v>38420.873529024917</v>
      </c>
      <c r="N3734">
        <f t="shared" si="819"/>
        <v>37469.657951948895</v>
      </c>
      <c r="O3734">
        <f t="shared" si="820"/>
        <v>37326.120165940127</v>
      </c>
      <c r="P3734">
        <f t="shared" si="821"/>
        <v>0</v>
      </c>
      <c r="Q3734">
        <f t="shared" si="822"/>
        <v>0</v>
      </c>
      <c r="R3734">
        <f t="shared" si="823"/>
        <v>0</v>
      </c>
      <c r="S3734">
        <f t="shared" si="824"/>
        <v>0</v>
      </c>
      <c r="T3734">
        <f t="shared" si="825"/>
        <v>0</v>
      </c>
      <c r="U3734">
        <f>T3734*参数设置!B3735</f>
        <v>0</v>
      </c>
    </row>
    <row r="3735" spans="1:21" x14ac:dyDescent="0.25">
      <c r="A3735" s="3">
        <v>45217</v>
      </c>
      <c r="B3735">
        <f>IF(K3734="是",F3734*0.25*(价格数据!B3735/价格数据!B3734),B3734*(价格数据!B3735/价格数据!B3734))</f>
        <v>35609.020437776257</v>
      </c>
      <c r="C3735">
        <f>IF(K3734="是",F3734*0.25*(价格数据!C3735/价格数据!C3734),C3734*(价格数据!C3735/价格数据!C3734))</f>
        <v>38789.645306200815</v>
      </c>
      <c r="D3735">
        <f>IF(K3734="是",F3734*0.25*(价格数据!D3735/价格数据!D3734),D3734*(价格数据!D3735/价格数据!D3734))</f>
        <v>37462.545152598876</v>
      </c>
      <c r="E3735">
        <f>IF(K3734="是",F3734*0.25*(价格数据!E3735/价格数据!E3734),E3734*(价格数据!E3735/价格数据!E3734))</f>
        <v>37327.986341316144</v>
      </c>
      <c r="F3735">
        <f t="shared" si="812"/>
        <v>149189.19723789208</v>
      </c>
      <c r="G3735">
        <f t="shared" si="813"/>
        <v>0.23868363860819836</v>
      </c>
      <c r="H3735">
        <f t="shared" si="814"/>
        <v>0.26000304327898588</v>
      </c>
      <c r="I3735">
        <f t="shared" si="815"/>
        <v>0.25110762606264553</v>
      </c>
      <c r="J3735">
        <f t="shared" si="816"/>
        <v>0.25020569205017029</v>
      </c>
      <c r="K3735" t="str">
        <f>IF(OR(
 ROUND(G3735,4)&gt;(0.25+参数设置!B$3), ROUND(G3735,4)&lt;(0.25-参数设置!B$3),
 ROUND(H3735,4)&gt;(0.25+参数设置!B$3), ROUND(H3735,4)&lt;(0.25-参数设置!B$3),
 ROUND(I3735,4)&gt;(0.25+参数设置!B$3), ROUND(I3735,4)&lt;(0.25-参数设置!B$3),
 ROUND(J3735,4)&gt;(0.25+参数设置!B$3), ROUND(J3735,4)&lt;(0.25-参数设置!B$3)
),"是","否")</f>
        <v>否</v>
      </c>
      <c r="L3735">
        <f t="shared" si="817"/>
        <v>35609.020437776257</v>
      </c>
      <c r="M3735">
        <f t="shared" si="818"/>
        <v>38789.645306200815</v>
      </c>
      <c r="N3735">
        <f t="shared" si="819"/>
        <v>37462.545152598876</v>
      </c>
      <c r="O3735">
        <f t="shared" si="820"/>
        <v>37327.986341316144</v>
      </c>
      <c r="P3735">
        <f t="shared" si="821"/>
        <v>0</v>
      </c>
      <c r="Q3735">
        <f t="shared" si="822"/>
        <v>0</v>
      </c>
      <c r="R3735">
        <f t="shared" si="823"/>
        <v>0</v>
      </c>
      <c r="S3735">
        <f t="shared" si="824"/>
        <v>0</v>
      </c>
      <c r="T3735">
        <f t="shared" si="825"/>
        <v>0</v>
      </c>
      <c r="U3735">
        <f>T3735*参数设置!B3736</f>
        <v>0</v>
      </c>
    </row>
    <row r="3736" spans="1:21" x14ac:dyDescent="0.25">
      <c r="A3736" s="3">
        <v>45218</v>
      </c>
      <c r="B3736">
        <f>IF(K3735="是",F3735*0.25*(价格数据!B3736/价格数据!B3735),B3735*(价格数据!B3736/价格数据!B3735))</f>
        <v>34863.332492791553</v>
      </c>
      <c r="C3736">
        <f>IF(K3735="是",F3735*0.25*(价格数据!C3736/价格数据!C3735),C3735*(价格数据!C3736/价格数据!C3735))</f>
        <v>38995.471414392021</v>
      </c>
      <c r="D3736">
        <f>IF(K3735="是",F3735*0.25*(价格数据!D3736/价格数据!D3735),D3735*(价格数据!D3736/价格数据!D3735))</f>
        <v>37395.684838708701</v>
      </c>
      <c r="E3736">
        <f>IF(K3735="是",F3735*0.25*(价格数据!E3736/价格数据!E3735),E3735*(价格数据!E3736/价格数据!E3735))</f>
        <v>37331.345456992982</v>
      </c>
      <c r="F3736">
        <f t="shared" si="812"/>
        <v>148585.83420288525</v>
      </c>
      <c r="G3736">
        <f t="shared" si="813"/>
        <v>0.23463429525312429</v>
      </c>
      <c r="H3736">
        <f t="shared" si="814"/>
        <v>0.26244407230063393</v>
      </c>
      <c r="I3736">
        <f t="shared" si="815"/>
        <v>0.25167732199589826</v>
      </c>
      <c r="J3736">
        <f t="shared" si="816"/>
        <v>0.25124431045034357</v>
      </c>
      <c r="K3736" t="str">
        <f>IF(OR(
 ROUND(G3736,4)&gt;(0.25+参数设置!B$3), ROUND(G3736,4)&lt;(0.25-参数设置!B$3),
 ROUND(H3736,4)&gt;(0.25+参数设置!B$3), ROUND(H3736,4)&lt;(0.25-参数设置!B$3),
 ROUND(I3736,4)&gt;(0.25+参数设置!B$3), ROUND(I3736,4)&lt;(0.25-参数设置!B$3),
 ROUND(J3736,4)&gt;(0.25+参数设置!B$3), ROUND(J3736,4)&lt;(0.25-参数设置!B$3)
),"是","否")</f>
        <v>否</v>
      </c>
      <c r="L3736">
        <f t="shared" si="817"/>
        <v>34863.332492791553</v>
      </c>
      <c r="M3736">
        <f t="shared" si="818"/>
        <v>38995.471414392021</v>
      </c>
      <c r="N3736">
        <f t="shared" si="819"/>
        <v>37395.684838708701</v>
      </c>
      <c r="O3736">
        <f t="shared" si="820"/>
        <v>37331.345456992982</v>
      </c>
      <c r="P3736">
        <f t="shared" si="821"/>
        <v>0</v>
      </c>
      <c r="Q3736">
        <f t="shared" si="822"/>
        <v>0</v>
      </c>
      <c r="R3736">
        <f t="shared" si="823"/>
        <v>0</v>
      </c>
      <c r="S3736">
        <f t="shared" si="824"/>
        <v>0</v>
      </c>
      <c r="T3736">
        <f t="shared" si="825"/>
        <v>0</v>
      </c>
      <c r="U3736">
        <f>T3736*参数设置!B3737</f>
        <v>0</v>
      </c>
    </row>
    <row r="3737" spans="1:21" x14ac:dyDescent="0.25">
      <c r="A3737" s="3">
        <v>45219</v>
      </c>
      <c r="B3737">
        <f>IF(K3736="是",F3736*0.25*(价格数据!B3737/价格数据!B3736),B3736*(价格数据!B3737/价格数据!B3736))</f>
        <v>34689.015830327589</v>
      </c>
      <c r="C3737">
        <f>IF(K3736="是",F3736*0.25*(价格数据!C3737/价格数据!C3736),C3736*(价格数据!C3737/价格数据!C3736))</f>
        <v>39424.275806457037</v>
      </c>
      <c r="D3737">
        <f>IF(K3736="是",F3736*0.25*(价格数据!D3737/价格数据!D3736),D3736*(价格数据!D3737/价格数据!D3736))</f>
        <v>37424.705060056782</v>
      </c>
      <c r="E3737">
        <f>IF(K3736="是",F3736*0.25*(价格数据!E3737/价格数据!E3736),E3736*(价格数据!E3737/价格数据!E3736))</f>
        <v>37329.852516692161</v>
      </c>
      <c r="F3737">
        <f t="shared" si="812"/>
        <v>148867.84921353357</v>
      </c>
      <c r="G3737">
        <f t="shared" si="813"/>
        <v>0.23301885540490508</v>
      </c>
      <c r="H3737">
        <f t="shared" si="814"/>
        <v>0.26482733521532587</v>
      </c>
      <c r="I3737">
        <f t="shared" si="815"/>
        <v>0.25139548436933085</v>
      </c>
      <c r="J3737">
        <f t="shared" si="816"/>
        <v>0.25075832501043821</v>
      </c>
      <c r="K3737" t="str">
        <f>IF(OR(
 ROUND(G3737,4)&gt;(0.25+参数设置!B$3), ROUND(G3737,4)&lt;(0.25-参数设置!B$3),
 ROUND(H3737,4)&gt;(0.25+参数设置!B$3), ROUND(H3737,4)&lt;(0.25-参数设置!B$3),
 ROUND(I3737,4)&gt;(0.25+参数设置!B$3), ROUND(I3737,4)&lt;(0.25-参数设置!B$3),
 ROUND(J3737,4)&gt;(0.25+参数设置!B$3), ROUND(J3737,4)&lt;(0.25-参数设置!B$3)
),"是","否")</f>
        <v>否</v>
      </c>
      <c r="L3737">
        <f t="shared" si="817"/>
        <v>34689.015830327589</v>
      </c>
      <c r="M3737">
        <f t="shared" si="818"/>
        <v>39424.275806457037</v>
      </c>
      <c r="N3737">
        <f t="shared" si="819"/>
        <v>37424.705060056782</v>
      </c>
      <c r="O3737">
        <f t="shared" si="820"/>
        <v>37329.852516692161</v>
      </c>
      <c r="P3737">
        <f t="shared" si="821"/>
        <v>0</v>
      </c>
      <c r="Q3737">
        <f t="shared" si="822"/>
        <v>0</v>
      </c>
      <c r="R3737">
        <f t="shared" si="823"/>
        <v>0</v>
      </c>
      <c r="S3737">
        <f t="shared" si="824"/>
        <v>0</v>
      </c>
      <c r="T3737">
        <f t="shared" si="825"/>
        <v>0</v>
      </c>
      <c r="U3737">
        <f>T3737*参数设置!B3738</f>
        <v>0</v>
      </c>
    </row>
    <row r="3738" spans="1:21" x14ac:dyDescent="0.25">
      <c r="A3738" s="3">
        <v>45220</v>
      </c>
      <c r="B3738">
        <f>IF(K3737="是",F3737*0.25*(价格数据!B3738/价格数据!B3737),B3737*(价格数据!B3738/价格数据!B3737))</f>
        <v>34689.015830327589</v>
      </c>
      <c r="C3738">
        <f>IF(K3737="是",F3737*0.25*(价格数据!C3738/价格数据!C3737),C3737*(价格数据!C3738/价格数据!C3737))</f>
        <v>39424.275806457037</v>
      </c>
      <c r="D3738">
        <f>IF(K3737="是",F3737*0.25*(价格数据!D3738/价格数据!D3737),D3737*(价格数据!D3738/价格数据!D3737))</f>
        <v>37424.705060056782</v>
      </c>
      <c r="E3738">
        <f>IF(K3737="是",F3737*0.25*(价格数据!E3738/价格数据!E3737),E3737*(价格数据!E3738/价格数据!E3737))</f>
        <v>37329.852516692161</v>
      </c>
      <c r="F3738">
        <f t="shared" si="812"/>
        <v>148867.84921353357</v>
      </c>
      <c r="G3738">
        <f t="shared" si="813"/>
        <v>0.23301885540490508</v>
      </c>
      <c r="H3738">
        <f t="shared" si="814"/>
        <v>0.26482733521532587</v>
      </c>
      <c r="I3738">
        <f t="shared" si="815"/>
        <v>0.25139548436933085</v>
      </c>
      <c r="J3738">
        <f t="shared" si="816"/>
        <v>0.25075832501043821</v>
      </c>
      <c r="K3738" t="str">
        <f>IF(OR(
 ROUND(G3738,4)&gt;(0.25+参数设置!B$3), ROUND(G3738,4)&lt;(0.25-参数设置!B$3),
 ROUND(H3738,4)&gt;(0.25+参数设置!B$3), ROUND(H3738,4)&lt;(0.25-参数设置!B$3),
 ROUND(I3738,4)&gt;(0.25+参数设置!B$3), ROUND(I3738,4)&lt;(0.25-参数设置!B$3),
 ROUND(J3738,4)&gt;(0.25+参数设置!B$3), ROUND(J3738,4)&lt;(0.25-参数设置!B$3)
),"是","否")</f>
        <v>否</v>
      </c>
      <c r="L3738">
        <f t="shared" si="817"/>
        <v>34689.015830327589</v>
      </c>
      <c r="M3738">
        <f t="shared" si="818"/>
        <v>39424.275806457037</v>
      </c>
      <c r="N3738">
        <f t="shared" si="819"/>
        <v>37424.705060056782</v>
      </c>
      <c r="O3738">
        <f t="shared" si="820"/>
        <v>37329.852516692161</v>
      </c>
      <c r="P3738">
        <f t="shared" si="821"/>
        <v>0</v>
      </c>
      <c r="Q3738">
        <f t="shared" si="822"/>
        <v>0</v>
      </c>
      <c r="R3738">
        <f t="shared" si="823"/>
        <v>0</v>
      </c>
      <c r="S3738">
        <f t="shared" si="824"/>
        <v>0</v>
      </c>
      <c r="T3738">
        <f t="shared" si="825"/>
        <v>0</v>
      </c>
      <c r="U3738">
        <f>T3738*参数设置!B3739</f>
        <v>0</v>
      </c>
    </row>
    <row r="3739" spans="1:21" x14ac:dyDescent="0.25">
      <c r="A3739" s="3">
        <v>45221</v>
      </c>
      <c r="B3739">
        <f>IF(K3738="是",F3738*0.25*(价格数据!B3739/价格数据!B3738),B3738*(价格数据!B3739/价格数据!B3738))</f>
        <v>34689.015830327589</v>
      </c>
      <c r="C3739">
        <f>IF(K3738="是",F3738*0.25*(价格数据!C3739/价格数据!C3738),C3738*(价格数据!C3739/价格数据!C3738))</f>
        <v>39424.275806457037</v>
      </c>
      <c r="D3739">
        <f>IF(K3738="是",F3738*0.25*(价格数据!D3739/价格数据!D3738),D3738*(价格数据!D3739/价格数据!D3738))</f>
        <v>37424.705060056782</v>
      </c>
      <c r="E3739">
        <f>IF(K3738="是",F3738*0.25*(价格数据!E3739/价格数据!E3738),E3738*(价格数据!E3739/价格数据!E3738))</f>
        <v>37329.852516692161</v>
      </c>
      <c r="F3739">
        <f t="shared" si="812"/>
        <v>148867.84921353357</v>
      </c>
      <c r="G3739">
        <f t="shared" si="813"/>
        <v>0.23301885540490508</v>
      </c>
      <c r="H3739">
        <f t="shared" si="814"/>
        <v>0.26482733521532587</v>
      </c>
      <c r="I3739">
        <f t="shared" si="815"/>
        <v>0.25139548436933085</v>
      </c>
      <c r="J3739">
        <f t="shared" si="816"/>
        <v>0.25075832501043821</v>
      </c>
      <c r="K3739" t="str">
        <f>IF(OR(
 ROUND(G3739,4)&gt;(0.25+参数设置!B$3), ROUND(G3739,4)&lt;(0.25-参数设置!B$3),
 ROUND(H3739,4)&gt;(0.25+参数设置!B$3), ROUND(H3739,4)&lt;(0.25-参数设置!B$3),
 ROUND(I3739,4)&gt;(0.25+参数设置!B$3), ROUND(I3739,4)&lt;(0.25-参数设置!B$3),
 ROUND(J3739,4)&gt;(0.25+参数设置!B$3), ROUND(J3739,4)&lt;(0.25-参数设置!B$3)
),"是","否")</f>
        <v>否</v>
      </c>
      <c r="L3739">
        <f t="shared" si="817"/>
        <v>34689.015830327589</v>
      </c>
      <c r="M3739">
        <f t="shared" si="818"/>
        <v>39424.275806457037</v>
      </c>
      <c r="N3739">
        <f t="shared" si="819"/>
        <v>37424.705060056782</v>
      </c>
      <c r="O3739">
        <f t="shared" si="820"/>
        <v>37329.852516692161</v>
      </c>
      <c r="P3739">
        <f t="shared" si="821"/>
        <v>0</v>
      </c>
      <c r="Q3739">
        <f t="shared" si="822"/>
        <v>0</v>
      </c>
      <c r="R3739">
        <f t="shared" si="823"/>
        <v>0</v>
      </c>
      <c r="S3739">
        <f t="shared" si="824"/>
        <v>0</v>
      </c>
      <c r="T3739">
        <f t="shared" si="825"/>
        <v>0</v>
      </c>
      <c r="U3739">
        <f>T3739*参数设置!B3740</f>
        <v>0</v>
      </c>
    </row>
    <row r="3740" spans="1:21" x14ac:dyDescent="0.25">
      <c r="A3740" s="3">
        <v>45222</v>
      </c>
      <c r="B3740">
        <f>IF(K3739="是",F3739*0.25*(价格数据!B3740/价格数据!B3739),B3739*(价格数据!B3740/价格数据!B3739))</f>
        <v>34321.013987348124</v>
      </c>
      <c r="C3740">
        <f>IF(K3739="是",F3739*0.25*(价格数据!C3740/价格数据!C3739),C3739*(价格数据!C3740/价格数据!C3739))</f>
        <v>39209.873610424525</v>
      </c>
      <c r="D3740">
        <f>IF(K3739="是",F3739*0.25*(价格数据!D3740/价格数据!D3739),D3739*(价格数据!D3740/价格数据!D3739))</f>
        <v>37459.415520884875</v>
      </c>
      <c r="E3740">
        <f>IF(K3739="是",F3739*0.25*(价格数据!E3740/价格数据!E3739),E3739*(价格数据!E3740/价格数据!E3739))</f>
        <v>37328.359576391347</v>
      </c>
      <c r="F3740">
        <f t="shared" si="812"/>
        <v>148318.66269504887</v>
      </c>
      <c r="G3740">
        <f t="shared" si="813"/>
        <v>0.23140050863264572</v>
      </c>
      <c r="H3740">
        <f t="shared" si="814"/>
        <v>0.26436237286633396</v>
      </c>
      <c r="I3740">
        <f t="shared" si="815"/>
        <v>0.252560364557112</v>
      </c>
      <c r="J3740">
        <f t="shared" si="816"/>
        <v>0.25167675394390832</v>
      </c>
      <c r="K3740" t="str">
        <f>IF(OR(
 ROUND(G3740,4)&gt;(0.25+参数设置!B$3), ROUND(G3740,4)&lt;(0.25-参数设置!B$3),
 ROUND(H3740,4)&gt;(0.25+参数设置!B$3), ROUND(H3740,4)&lt;(0.25-参数设置!B$3),
 ROUND(I3740,4)&gt;(0.25+参数设置!B$3), ROUND(I3740,4)&lt;(0.25-参数设置!B$3),
 ROUND(J3740,4)&gt;(0.25+参数设置!B$3), ROUND(J3740,4)&lt;(0.25-参数设置!B$3)
),"是","否")</f>
        <v>否</v>
      </c>
      <c r="L3740">
        <f t="shared" si="817"/>
        <v>34321.013987348124</v>
      </c>
      <c r="M3740">
        <f t="shared" si="818"/>
        <v>39209.873610424525</v>
      </c>
      <c r="N3740">
        <f t="shared" si="819"/>
        <v>37459.415520884875</v>
      </c>
      <c r="O3740">
        <f t="shared" si="820"/>
        <v>37328.359576391347</v>
      </c>
      <c r="P3740">
        <f t="shared" si="821"/>
        <v>0</v>
      </c>
      <c r="Q3740">
        <f t="shared" si="822"/>
        <v>0</v>
      </c>
      <c r="R3740">
        <f t="shared" si="823"/>
        <v>0</v>
      </c>
      <c r="S3740">
        <f t="shared" si="824"/>
        <v>0</v>
      </c>
      <c r="T3740">
        <f t="shared" si="825"/>
        <v>0</v>
      </c>
      <c r="U3740">
        <f>T3740*参数设置!B3741</f>
        <v>0</v>
      </c>
    </row>
    <row r="3741" spans="1:21" x14ac:dyDescent="0.25">
      <c r="A3741" s="3">
        <v>45223</v>
      </c>
      <c r="B3741">
        <f>IF(K3740="是",F3740*0.25*(价格数据!B3741/价格数据!B3740),B3740*(价格数据!B3741/价格数据!B3740))</f>
        <v>34369.435282476996</v>
      </c>
      <c r="C3741">
        <f>IF(K3740="是",F3740*0.25*(价格数据!C3741/价格数据!C3740),C3740*(价格数据!C3741/价格数据!C3740))</f>
        <v>39235.601873948428</v>
      </c>
      <c r="D3741">
        <f>IF(K3740="是",F3740*0.25*(价格数据!D3741/价格数据!D3740),D3740*(价格数据!D3741/价格数据!D3740))</f>
        <v>37441.775778496827</v>
      </c>
      <c r="E3741">
        <f>IF(K3740="是",F3740*0.25*(价格数据!E3741/价格数据!E3740),E3740*(价格数据!E3741/价格数据!E3740))</f>
        <v>37325.000460714509</v>
      </c>
      <c r="F3741">
        <f t="shared" si="812"/>
        <v>148371.81339563674</v>
      </c>
      <c r="G3741">
        <f t="shared" si="813"/>
        <v>0.23164396589822714</v>
      </c>
      <c r="H3741">
        <f t="shared" si="814"/>
        <v>0.26444107526896515</v>
      </c>
      <c r="I3741">
        <f t="shared" si="815"/>
        <v>0.25235100199697297</v>
      </c>
      <c r="J3741">
        <f t="shared" si="816"/>
        <v>0.25156395683583488</v>
      </c>
      <c r="K3741" t="str">
        <f>IF(OR(
 ROUND(G3741,4)&gt;(0.25+参数设置!B$3), ROUND(G3741,4)&lt;(0.25-参数设置!B$3),
 ROUND(H3741,4)&gt;(0.25+参数设置!B$3), ROUND(H3741,4)&lt;(0.25-参数设置!B$3),
 ROUND(I3741,4)&gt;(0.25+参数设置!B$3), ROUND(I3741,4)&lt;(0.25-参数设置!B$3),
 ROUND(J3741,4)&gt;(0.25+参数设置!B$3), ROUND(J3741,4)&lt;(0.25-参数设置!B$3)
),"是","否")</f>
        <v>否</v>
      </c>
      <c r="L3741">
        <f t="shared" si="817"/>
        <v>34369.435282476996</v>
      </c>
      <c r="M3741">
        <f t="shared" si="818"/>
        <v>39235.601873948428</v>
      </c>
      <c r="N3741">
        <f t="shared" si="819"/>
        <v>37441.775778496827</v>
      </c>
      <c r="O3741">
        <f t="shared" si="820"/>
        <v>37325.000460714509</v>
      </c>
      <c r="P3741">
        <f t="shared" si="821"/>
        <v>0</v>
      </c>
      <c r="Q3741">
        <f t="shared" si="822"/>
        <v>0</v>
      </c>
      <c r="R3741">
        <f t="shared" si="823"/>
        <v>0</v>
      </c>
      <c r="S3741">
        <f t="shared" si="824"/>
        <v>0</v>
      </c>
      <c r="T3741">
        <f t="shared" si="825"/>
        <v>0</v>
      </c>
      <c r="U3741">
        <f>T3741*参数设置!B3742</f>
        <v>0</v>
      </c>
    </row>
    <row r="3742" spans="1:21" x14ac:dyDescent="0.25">
      <c r="A3742" s="3">
        <v>45224</v>
      </c>
      <c r="B3742">
        <f>IF(K3741="是",F3741*0.25*(价格数据!B3742/价格数据!B3741),B3741*(价格数据!B3742/价格数据!B3741))</f>
        <v>34563.120462992505</v>
      </c>
      <c r="C3742">
        <f>IF(K3741="是",F3741*0.25*(价格数据!C3742/价格数据!C3741),C3741*(价格数据!C3742/价格数据!C3741))</f>
        <v>39081.232292805027</v>
      </c>
      <c r="D3742">
        <f>IF(K3741="是",F3741*0.25*(价格数据!D3742/价格数据!D3741),D3741*(价格数据!D3742/价格数据!D3741))</f>
        <v>37485.590622492942</v>
      </c>
      <c r="E3742">
        <f>IF(K3741="是",F3741*0.25*(价格数据!E3742/价格数据!E3741),E3741*(价格数据!E3742/价格数据!E3741))</f>
        <v>37325.000460714509</v>
      </c>
      <c r="F3742">
        <f t="shared" si="812"/>
        <v>148454.94383900499</v>
      </c>
      <c r="G3742">
        <f t="shared" si="813"/>
        <v>0.23281892518497188</v>
      </c>
      <c r="H3742">
        <f t="shared" si="814"/>
        <v>0.26325315467558608</v>
      </c>
      <c r="I3742">
        <f t="shared" si="815"/>
        <v>0.25250483179020944</v>
      </c>
      <c r="J3742">
        <f t="shared" si="816"/>
        <v>0.25142308834923255</v>
      </c>
      <c r="K3742" t="str">
        <f>IF(OR(
 ROUND(G3742,4)&gt;(0.25+参数设置!B$3), ROUND(G3742,4)&lt;(0.25-参数设置!B$3),
 ROUND(H3742,4)&gt;(0.25+参数设置!B$3), ROUND(H3742,4)&lt;(0.25-参数设置!B$3),
 ROUND(I3742,4)&gt;(0.25+参数设置!B$3), ROUND(I3742,4)&lt;(0.25-参数设置!B$3),
 ROUND(J3742,4)&gt;(0.25+参数设置!B$3), ROUND(J3742,4)&lt;(0.25-参数设置!B$3)
),"是","否")</f>
        <v>否</v>
      </c>
      <c r="L3742">
        <f t="shared" si="817"/>
        <v>34563.120462992505</v>
      </c>
      <c r="M3742">
        <f t="shared" si="818"/>
        <v>39081.232292805027</v>
      </c>
      <c r="N3742">
        <f t="shared" si="819"/>
        <v>37485.590622492942</v>
      </c>
      <c r="O3742">
        <f t="shared" si="820"/>
        <v>37325.000460714509</v>
      </c>
      <c r="P3742">
        <f t="shared" si="821"/>
        <v>0</v>
      </c>
      <c r="Q3742">
        <f t="shared" si="822"/>
        <v>0</v>
      </c>
      <c r="R3742">
        <f t="shared" si="823"/>
        <v>0</v>
      </c>
      <c r="S3742">
        <f t="shared" si="824"/>
        <v>0</v>
      </c>
      <c r="T3742">
        <f t="shared" si="825"/>
        <v>0</v>
      </c>
      <c r="U3742">
        <f>T3742*参数设置!B3743</f>
        <v>0</v>
      </c>
    </row>
    <row r="3743" spans="1:21" x14ac:dyDescent="0.25">
      <c r="A3743" s="3">
        <v>45225</v>
      </c>
      <c r="B3743">
        <f>IF(K3742="是",F3742*0.25*(价格数据!B3743/价格数据!B3742),B3742*(价格数据!B3743/价格数据!B3742))</f>
        <v>34689.015830327589</v>
      </c>
      <c r="C3743">
        <f>IF(K3742="是",F3742*0.25*(价格数据!C3743/价格数据!C3742),C3742*(价格数据!C3743/价格数据!C3742))</f>
        <v>39364.243191567926</v>
      </c>
      <c r="D3743">
        <f>IF(K3742="是",F3742*0.25*(价格数据!D3743/价格数据!D3742),D3742*(价格数据!D3743/价格数据!D3742))</f>
        <v>37529.974490437053</v>
      </c>
      <c r="E3743">
        <f>IF(K3742="是",F3742*0.25*(价格数据!E3743/价格数据!E3742),E3742*(价格数据!E3743/价格数据!E3742))</f>
        <v>37322.014580112875</v>
      </c>
      <c r="F3743">
        <f t="shared" si="812"/>
        <v>148905.24809244546</v>
      </c>
      <c r="G3743">
        <f t="shared" si="813"/>
        <v>0.23296033064456845</v>
      </c>
      <c r="H3743">
        <f t="shared" si="814"/>
        <v>0.26435766163949614</v>
      </c>
      <c r="I3743">
        <f t="shared" si="815"/>
        <v>0.25203929996568802</v>
      </c>
      <c r="J3743">
        <f t="shared" si="816"/>
        <v>0.25064270775024727</v>
      </c>
      <c r="K3743" t="str">
        <f>IF(OR(
 ROUND(G3743,4)&gt;(0.25+参数设置!B$3), ROUND(G3743,4)&lt;(0.25-参数设置!B$3),
 ROUND(H3743,4)&gt;(0.25+参数设置!B$3), ROUND(H3743,4)&lt;(0.25-参数设置!B$3),
 ROUND(I3743,4)&gt;(0.25+参数设置!B$3), ROUND(I3743,4)&lt;(0.25-参数设置!B$3),
 ROUND(J3743,4)&gt;(0.25+参数设置!B$3), ROUND(J3743,4)&lt;(0.25-参数设置!B$3)
),"是","否")</f>
        <v>否</v>
      </c>
      <c r="L3743">
        <f t="shared" si="817"/>
        <v>34689.015830327589</v>
      </c>
      <c r="M3743">
        <f t="shared" si="818"/>
        <v>39364.243191567926</v>
      </c>
      <c r="N3743">
        <f t="shared" si="819"/>
        <v>37529.974490437053</v>
      </c>
      <c r="O3743">
        <f t="shared" si="820"/>
        <v>37322.014580112875</v>
      </c>
      <c r="P3743">
        <f t="shared" si="821"/>
        <v>0</v>
      </c>
      <c r="Q3743">
        <f t="shared" si="822"/>
        <v>0</v>
      </c>
      <c r="R3743">
        <f t="shared" si="823"/>
        <v>0</v>
      </c>
      <c r="S3743">
        <f t="shared" si="824"/>
        <v>0</v>
      </c>
      <c r="T3743">
        <f t="shared" si="825"/>
        <v>0</v>
      </c>
      <c r="U3743">
        <f>T3743*参数设置!B3744</f>
        <v>0</v>
      </c>
    </row>
    <row r="3744" spans="1:21" x14ac:dyDescent="0.25">
      <c r="A3744" s="3">
        <v>45226</v>
      </c>
      <c r="B3744">
        <f>IF(K3743="是",F3743*0.25*(价格数据!B3744/价格数据!B3743),B3743*(价格数据!B3744/价格数据!B3743))</f>
        <v>35211.965817719465</v>
      </c>
      <c r="C3744">
        <f>IF(K3743="是",F3743*0.25*(价格数据!C3744/价格数据!C3743),C3743*(价格数据!C3744/价格数据!C3743))</f>
        <v>39441.427982139627</v>
      </c>
      <c r="D3744">
        <f>IF(K3743="是",F3743*0.25*(价格数据!D3744/价格数据!D3743),D3743*(价格数据!D3744/价格数据!D3743))</f>
        <v>37512.903771997007</v>
      </c>
      <c r="E3744">
        <f>IF(K3743="是",F3743*0.25*(价格数据!E3744/价格数据!E3743),E3743*(价格数据!E3744/价格数据!E3743))</f>
        <v>37321.268109962468</v>
      </c>
      <c r="F3744">
        <f t="shared" si="812"/>
        <v>149487.56568181858</v>
      </c>
      <c r="G3744">
        <f t="shared" si="813"/>
        <v>0.23555113535441108</v>
      </c>
      <c r="H3744">
        <f t="shared" si="814"/>
        <v>0.26384420538421205</v>
      </c>
      <c r="I3744">
        <f t="shared" si="815"/>
        <v>0.25094330488893307</v>
      </c>
      <c r="J3744">
        <f t="shared" si="816"/>
        <v>0.24966135437244374</v>
      </c>
      <c r="K3744" t="str">
        <f>IF(OR(
 ROUND(G3744,4)&gt;(0.25+参数设置!B$3), ROUND(G3744,4)&lt;(0.25-参数设置!B$3),
 ROUND(H3744,4)&gt;(0.25+参数设置!B$3), ROUND(H3744,4)&lt;(0.25-参数设置!B$3),
 ROUND(I3744,4)&gt;(0.25+参数设置!B$3), ROUND(I3744,4)&lt;(0.25-参数设置!B$3),
 ROUND(J3744,4)&gt;(0.25+参数设置!B$3), ROUND(J3744,4)&lt;(0.25-参数设置!B$3)
),"是","否")</f>
        <v>否</v>
      </c>
      <c r="L3744">
        <f t="shared" si="817"/>
        <v>35211.965817719465</v>
      </c>
      <c r="M3744">
        <f t="shared" si="818"/>
        <v>39441.427982139627</v>
      </c>
      <c r="N3744">
        <f t="shared" si="819"/>
        <v>37512.903771997007</v>
      </c>
      <c r="O3744">
        <f t="shared" si="820"/>
        <v>37321.268109962468</v>
      </c>
      <c r="P3744">
        <f t="shared" si="821"/>
        <v>0</v>
      </c>
      <c r="Q3744">
        <f t="shared" si="822"/>
        <v>0</v>
      </c>
      <c r="R3744">
        <f t="shared" si="823"/>
        <v>0</v>
      </c>
      <c r="S3744">
        <f t="shared" si="824"/>
        <v>0</v>
      </c>
      <c r="T3744">
        <f t="shared" si="825"/>
        <v>0</v>
      </c>
      <c r="U3744">
        <f>T3744*参数设置!B3745</f>
        <v>0</v>
      </c>
    </row>
    <row r="3745" spans="1:21" x14ac:dyDescent="0.25">
      <c r="A3745" s="3">
        <v>45227</v>
      </c>
      <c r="B3745">
        <f>IF(K3744="是",F3744*0.25*(价格数据!B3745/价格数据!B3744),B3744*(价格数据!B3745/价格数据!B3744))</f>
        <v>35211.965817719465</v>
      </c>
      <c r="C3745">
        <f>IF(K3744="是",F3744*0.25*(价格数据!C3745/价格数据!C3744),C3744*(价格数据!C3745/价格数据!C3744))</f>
        <v>39441.427982139627</v>
      </c>
      <c r="D3745">
        <f>IF(K3744="是",F3744*0.25*(价格数据!D3745/价格数据!D3744),D3744*(价格数据!D3745/价格数据!D3744))</f>
        <v>37512.903771997007</v>
      </c>
      <c r="E3745">
        <f>IF(K3744="是",F3744*0.25*(价格数据!E3745/价格数据!E3744),E3744*(价格数据!E3745/价格数据!E3744))</f>
        <v>37321.268109962468</v>
      </c>
      <c r="F3745">
        <f t="shared" si="812"/>
        <v>149487.56568181858</v>
      </c>
      <c r="G3745">
        <f t="shared" si="813"/>
        <v>0.23555113535441108</v>
      </c>
      <c r="H3745">
        <f t="shared" si="814"/>
        <v>0.26384420538421205</v>
      </c>
      <c r="I3745">
        <f t="shared" si="815"/>
        <v>0.25094330488893307</v>
      </c>
      <c r="J3745">
        <f t="shared" si="816"/>
        <v>0.24966135437244374</v>
      </c>
      <c r="K3745" t="str">
        <f>IF(OR(
 ROUND(G3745,4)&gt;(0.25+参数设置!B$3), ROUND(G3745,4)&lt;(0.25-参数设置!B$3),
 ROUND(H3745,4)&gt;(0.25+参数设置!B$3), ROUND(H3745,4)&lt;(0.25-参数设置!B$3),
 ROUND(I3745,4)&gt;(0.25+参数设置!B$3), ROUND(I3745,4)&lt;(0.25-参数设置!B$3),
 ROUND(J3745,4)&gt;(0.25+参数设置!B$3), ROUND(J3745,4)&lt;(0.25-参数设置!B$3)
),"是","否")</f>
        <v>否</v>
      </c>
      <c r="L3745">
        <f t="shared" si="817"/>
        <v>35211.965817719465</v>
      </c>
      <c r="M3745">
        <f t="shared" si="818"/>
        <v>39441.427982139627</v>
      </c>
      <c r="N3745">
        <f t="shared" si="819"/>
        <v>37512.903771997007</v>
      </c>
      <c r="O3745">
        <f t="shared" si="820"/>
        <v>37321.268109962468</v>
      </c>
      <c r="P3745">
        <f t="shared" si="821"/>
        <v>0</v>
      </c>
      <c r="Q3745">
        <f t="shared" si="822"/>
        <v>0</v>
      </c>
      <c r="R3745">
        <f t="shared" si="823"/>
        <v>0</v>
      </c>
      <c r="S3745">
        <f t="shared" si="824"/>
        <v>0</v>
      </c>
      <c r="T3745">
        <f t="shared" si="825"/>
        <v>0</v>
      </c>
      <c r="U3745">
        <f>T3745*参数设置!B3746</f>
        <v>0</v>
      </c>
    </row>
    <row r="3746" spans="1:21" x14ac:dyDescent="0.25">
      <c r="A3746" s="3">
        <v>45228</v>
      </c>
      <c r="B3746">
        <f>IF(K3745="是",F3745*0.25*(价格数据!B3746/价格数据!B3745),B3745*(价格数据!B3746/价格数据!B3745))</f>
        <v>35211.965817719465</v>
      </c>
      <c r="C3746">
        <f>IF(K3745="是",F3745*0.25*(价格数据!C3746/价格数据!C3745),C3745*(价格数据!C3746/价格数据!C3745))</f>
        <v>39441.427982139627</v>
      </c>
      <c r="D3746">
        <f>IF(K3745="是",F3745*0.25*(价格数据!D3746/价格数据!D3745),D3745*(价格数据!D3746/价格数据!D3745))</f>
        <v>37512.903771997007</v>
      </c>
      <c r="E3746">
        <f>IF(K3745="是",F3745*0.25*(价格数据!E3746/价格数据!E3745),E3745*(价格数据!E3746/价格数据!E3745))</f>
        <v>37321.268109962468</v>
      </c>
      <c r="F3746">
        <f t="shared" si="812"/>
        <v>149487.56568181858</v>
      </c>
      <c r="G3746">
        <f t="shared" si="813"/>
        <v>0.23555113535441108</v>
      </c>
      <c r="H3746">
        <f t="shared" si="814"/>
        <v>0.26384420538421205</v>
      </c>
      <c r="I3746">
        <f t="shared" si="815"/>
        <v>0.25094330488893307</v>
      </c>
      <c r="J3746">
        <f t="shared" si="816"/>
        <v>0.24966135437244374</v>
      </c>
      <c r="K3746" t="str">
        <f>IF(OR(
 ROUND(G3746,4)&gt;(0.25+参数设置!B$3), ROUND(G3746,4)&lt;(0.25-参数设置!B$3),
 ROUND(H3746,4)&gt;(0.25+参数设置!B$3), ROUND(H3746,4)&lt;(0.25-参数设置!B$3),
 ROUND(I3746,4)&gt;(0.25+参数设置!B$3), ROUND(I3746,4)&lt;(0.25-参数设置!B$3),
 ROUND(J3746,4)&gt;(0.25+参数设置!B$3), ROUND(J3746,4)&lt;(0.25-参数设置!B$3)
),"是","否")</f>
        <v>否</v>
      </c>
      <c r="L3746">
        <f t="shared" si="817"/>
        <v>35211.965817719465</v>
      </c>
      <c r="M3746">
        <f t="shared" si="818"/>
        <v>39441.427982139627</v>
      </c>
      <c r="N3746">
        <f t="shared" si="819"/>
        <v>37512.903771997007</v>
      </c>
      <c r="O3746">
        <f t="shared" si="820"/>
        <v>37321.268109962468</v>
      </c>
      <c r="P3746">
        <f t="shared" si="821"/>
        <v>0</v>
      </c>
      <c r="Q3746">
        <f t="shared" si="822"/>
        <v>0</v>
      </c>
      <c r="R3746">
        <f t="shared" si="823"/>
        <v>0</v>
      </c>
      <c r="S3746">
        <f t="shared" si="824"/>
        <v>0</v>
      </c>
      <c r="T3746">
        <f t="shared" si="825"/>
        <v>0</v>
      </c>
      <c r="U3746">
        <f>T3746*参数设置!B3747</f>
        <v>0</v>
      </c>
    </row>
    <row r="3747" spans="1:21" x14ac:dyDescent="0.25">
      <c r="A3747" s="3">
        <v>45229</v>
      </c>
      <c r="B3747">
        <f>IF(K3746="是",F3746*0.25*(价格数据!B3747/价格数据!B3746),B3746*(价格数据!B3747/价格数据!B3746))</f>
        <v>35366.913962131868</v>
      </c>
      <c r="C3747">
        <f>IF(K3746="是",F3746*0.25*(价格数据!C3747/价格数据!C3746),C3746*(价格数据!C3747/价格数据!C3746))</f>
        <v>39527.188860552626</v>
      </c>
      <c r="D3747">
        <f>IF(K3746="是",F3746*0.25*(价格数据!D3747/价格数据!D3746),D3746*(价格数据!D3747/价格数据!D3746))</f>
        <v>37562.977879421138</v>
      </c>
      <c r="E3747">
        <f>IF(K3746="是",F3746*0.25*(价格数据!E3747/价格数据!E3746),E3746*(价格数据!E3747/价格数据!E3746))</f>
        <v>37319.775169661654</v>
      </c>
      <c r="F3747">
        <f t="shared" si="812"/>
        <v>149776.85587176727</v>
      </c>
      <c r="G3747">
        <f t="shared" si="813"/>
        <v>0.23613070094361943</v>
      </c>
      <c r="H3747">
        <f t="shared" si="814"/>
        <v>0.26390718799968776</v>
      </c>
      <c r="I3747">
        <f t="shared" si="815"/>
        <v>0.25079293900775296</v>
      </c>
      <c r="J3747">
        <f t="shared" si="816"/>
        <v>0.2491691720489399</v>
      </c>
      <c r="K3747" t="str">
        <f>IF(OR(
 ROUND(G3747,4)&gt;(0.25+参数设置!B$3), ROUND(G3747,4)&lt;(0.25-参数设置!B$3),
 ROUND(H3747,4)&gt;(0.25+参数设置!B$3), ROUND(H3747,4)&lt;(0.25-参数设置!B$3),
 ROUND(I3747,4)&gt;(0.25+参数设置!B$3), ROUND(I3747,4)&lt;(0.25-参数设置!B$3),
 ROUND(J3747,4)&gt;(0.25+参数设置!B$3), ROUND(J3747,4)&lt;(0.25-参数设置!B$3)
),"是","否")</f>
        <v>否</v>
      </c>
      <c r="L3747">
        <f t="shared" si="817"/>
        <v>35366.913962131868</v>
      </c>
      <c r="M3747">
        <f t="shared" si="818"/>
        <v>39527.188860552626</v>
      </c>
      <c r="N3747">
        <f t="shared" si="819"/>
        <v>37562.977879421138</v>
      </c>
      <c r="O3747">
        <f t="shared" si="820"/>
        <v>37319.775169661654</v>
      </c>
      <c r="P3747">
        <f t="shared" si="821"/>
        <v>0</v>
      </c>
      <c r="Q3747">
        <f t="shared" si="822"/>
        <v>0</v>
      </c>
      <c r="R3747">
        <f t="shared" si="823"/>
        <v>0</v>
      </c>
      <c r="S3747">
        <f t="shared" si="824"/>
        <v>0</v>
      </c>
      <c r="T3747">
        <f t="shared" si="825"/>
        <v>0</v>
      </c>
      <c r="U3747">
        <f>T3747*参数设置!B3748</f>
        <v>0</v>
      </c>
    </row>
    <row r="3748" spans="1:21" x14ac:dyDescent="0.25">
      <c r="A3748" s="3">
        <v>45230</v>
      </c>
      <c r="B3748">
        <f>IF(K3747="是",F3747*0.25*(价格数据!B3748/价格数据!B3747),B3747*(价格数据!B3748/价格数据!B3747))</f>
        <v>35289.439889925663</v>
      </c>
      <c r="C3748">
        <f>IF(K3747="是",F3747*0.25*(价格数据!C3748/价格数据!C3747),C3747*(价格数据!C3748/价格数据!C3747))</f>
        <v>39621.525826806923</v>
      </c>
      <c r="D3748">
        <f>IF(K3747="是",F3747*0.25*(价格数据!D3748/价格数据!D3747),D3747*(价格数据!D3748/价格数据!D3747))</f>
        <v>37574.358358381163</v>
      </c>
      <c r="E3748">
        <f>IF(K3747="是",F3747*0.25*(价格数据!E3748/价格数据!E3747),E3747*(价格数据!E3748/价格数据!E3747))</f>
        <v>37322.014580112875</v>
      </c>
      <c r="F3748">
        <f t="shared" si="812"/>
        <v>149807.33865522663</v>
      </c>
      <c r="G3748">
        <f t="shared" si="813"/>
        <v>0.23556549503320642</v>
      </c>
      <c r="H3748">
        <f t="shared" si="814"/>
        <v>0.26448321011825521</v>
      </c>
      <c r="I3748">
        <f t="shared" si="815"/>
        <v>0.2508178751166289</v>
      </c>
      <c r="J3748">
        <f t="shared" si="816"/>
        <v>0.24913341973190942</v>
      </c>
      <c r="K3748" t="str">
        <f>IF(OR(
 ROUND(G3748,4)&gt;(0.25+参数设置!B$3), ROUND(G3748,4)&lt;(0.25-参数设置!B$3),
 ROUND(H3748,4)&gt;(0.25+参数设置!B$3), ROUND(H3748,4)&lt;(0.25-参数设置!B$3),
 ROUND(I3748,4)&gt;(0.25+参数设置!B$3), ROUND(I3748,4)&lt;(0.25-参数设置!B$3),
 ROUND(J3748,4)&gt;(0.25+参数设置!B$3), ROUND(J3748,4)&lt;(0.25-参数设置!B$3)
),"是","否")</f>
        <v>否</v>
      </c>
      <c r="L3748">
        <f t="shared" si="817"/>
        <v>35289.439889925663</v>
      </c>
      <c r="M3748">
        <f t="shared" si="818"/>
        <v>39621.525826806923</v>
      </c>
      <c r="N3748">
        <f t="shared" si="819"/>
        <v>37574.358358381163</v>
      </c>
      <c r="O3748">
        <f t="shared" si="820"/>
        <v>37322.014580112875</v>
      </c>
      <c r="P3748">
        <f t="shared" si="821"/>
        <v>0</v>
      </c>
      <c r="Q3748">
        <f t="shared" si="822"/>
        <v>0</v>
      </c>
      <c r="R3748">
        <f t="shared" si="823"/>
        <v>0</v>
      </c>
      <c r="S3748">
        <f t="shared" si="824"/>
        <v>0</v>
      </c>
      <c r="T3748">
        <f t="shared" si="825"/>
        <v>0</v>
      </c>
      <c r="U3748">
        <f>T3748*参数设置!B3749</f>
        <v>0</v>
      </c>
    </row>
    <row r="3749" spans="1:21" x14ac:dyDescent="0.25">
      <c r="A3749" s="3">
        <v>45231</v>
      </c>
      <c r="B3749">
        <f>IF(K3748="是",F3748*0.25*(价格数据!B3749/价格数据!B3748),B3748*(价格数据!B3749/价格数据!B3748))</f>
        <v>35270.07137187411</v>
      </c>
      <c r="C3749">
        <f>IF(K3748="是",F3748*0.25*(价格数据!C3749/价格数据!C3748),C3748*(价格数据!C3749/价格数据!C3748))</f>
        <v>39475.73233350482</v>
      </c>
      <c r="D3749">
        <f>IF(K3748="是",F3748*0.25*(价格数据!D3749/价格数据!D3748),D3748*(价格数据!D3749/价格数据!D3748))</f>
        <v>37582.040181679178</v>
      </c>
      <c r="E3749">
        <f>IF(K3748="是",F3748*0.25*(价格数据!E3749/价格数据!E3748),E3748*(价格数据!E3749/价格数据!E3748))</f>
        <v>37325.373695789713</v>
      </c>
      <c r="F3749">
        <f t="shared" si="812"/>
        <v>149653.21758284784</v>
      </c>
      <c r="G3749">
        <f t="shared" si="813"/>
        <v>0.23567867060625436</v>
      </c>
      <c r="H3749">
        <f t="shared" si="814"/>
        <v>0.26378138052161226</v>
      </c>
      <c r="I3749">
        <f t="shared" si="815"/>
        <v>0.25112751191516353</v>
      </c>
      <c r="J3749">
        <f t="shared" si="816"/>
        <v>0.24941243695696974</v>
      </c>
      <c r="K3749" t="str">
        <f>IF(OR(
 ROUND(G3749,4)&gt;(0.25+参数设置!B$3), ROUND(G3749,4)&lt;(0.25-参数设置!B$3),
 ROUND(H3749,4)&gt;(0.25+参数设置!B$3), ROUND(H3749,4)&lt;(0.25-参数设置!B$3),
 ROUND(I3749,4)&gt;(0.25+参数设置!B$3), ROUND(I3749,4)&lt;(0.25-参数设置!B$3),
 ROUND(J3749,4)&gt;(0.25+参数设置!B$3), ROUND(J3749,4)&lt;(0.25-参数设置!B$3)
),"是","否")</f>
        <v>否</v>
      </c>
      <c r="L3749">
        <f t="shared" si="817"/>
        <v>35270.07137187411</v>
      </c>
      <c r="M3749">
        <f t="shared" si="818"/>
        <v>39475.73233350482</v>
      </c>
      <c r="N3749">
        <f t="shared" si="819"/>
        <v>37582.040181679178</v>
      </c>
      <c r="O3749">
        <f t="shared" si="820"/>
        <v>37325.373695789713</v>
      </c>
      <c r="P3749">
        <f t="shared" si="821"/>
        <v>0</v>
      </c>
      <c r="Q3749">
        <f t="shared" si="822"/>
        <v>0</v>
      </c>
      <c r="R3749">
        <f t="shared" si="823"/>
        <v>0</v>
      </c>
      <c r="S3749">
        <f t="shared" si="824"/>
        <v>0</v>
      </c>
      <c r="T3749">
        <f t="shared" si="825"/>
        <v>0</v>
      </c>
      <c r="U3749">
        <f>T3749*参数设置!B3750</f>
        <v>0</v>
      </c>
    </row>
    <row r="3750" spans="1:21" x14ac:dyDescent="0.25">
      <c r="A3750" s="3">
        <v>45232</v>
      </c>
      <c r="B3750">
        <f>IF(K3749="是",F3749*0.25*(价格数据!B3750/价格数据!B3749),B3749*(价格数据!B3750/价格数据!B3749))</f>
        <v>35105.438968435927</v>
      </c>
      <c r="C3750">
        <f>IF(K3749="是",F3749*0.25*(价格数据!C3750/价格数据!C3749),C3749*(价格数据!C3750/价格数据!C3749))</f>
        <v>39561.493211917827</v>
      </c>
      <c r="D3750">
        <f>IF(K3749="是",F3749*0.25*(价格数据!D3750/价格数据!D3749),D3749*(价格数据!D3750/价格数据!D3749))</f>
        <v>37609.922355131253</v>
      </c>
      <c r="E3750">
        <f>IF(K3749="是",F3749*0.25*(价格数据!E3750/价格数据!E3749),E3749*(价格数据!E3750/价格数据!E3749))</f>
        <v>37325.000460714509</v>
      </c>
      <c r="F3750">
        <f t="shared" si="812"/>
        <v>149601.85499619952</v>
      </c>
      <c r="G3750">
        <f t="shared" si="813"/>
        <v>0.23465911548575213</v>
      </c>
      <c r="H3750">
        <f t="shared" si="814"/>
        <v>0.26444520499376728</v>
      </c>
      <c r="I3750">
        <f t="shared" si="815"/>
        <v>0.25140010701128468</v>
      </c>
      <c r="J3750">
        <f t="shared" si="816"/>
        <v>0.24949557250919591</v>
      </c>
      <c r="K3750" t="str">
        <f>IF(OR(
 ROUND(G3750,4)&gt;(0.25+参数设置!B$3), ROUND(G3750,4)&lt;(0.25-参数设置!B$3),
 ROUND(H3750,4)&gt;(0.25+参数设置!B$3), ROUND(H3750,4)&lt;(0.25-参数设置!B$3),
 ROUND(I3750,4)&gt;(0.25+参数设置!B$3), ROUND(I3750,4)&lt;(0.25-参数设置!B$3),
 ROUND(J3750,4)&gt;(0.25+参数设置!B$3), ROUND(J3750,4)&lt;(0.25-参数设置!B$3)
),"是","否")</f>
        <v>否</v>
      </c>
      <c r="L3750">
        <f t="shared" si="817"/>
        <v>35105.438968435927</v>
      </c>
      <c r="M3750">
        <f t="shared" si="818"/>
        <v>39561.493211917827</v>
      </c>
      <c r="N3750">
        <f t="shared" si="819"/>
        <v>37609.922355131253</v>
      </c>
      <c r="O3750">
        <f t="shared" si="820"/>
        <v>37325.000460714509</v>
      </c>
      <c r="P3750">
        <f t="shared" si="821"/>
        <v>0</v>
      </c>
      <c r="Q3750">
        <f t="shared" si="822"/>
        <v>0</v>
      </c>
      <c r="R3750">
        <f t="shared" si="823"/>
        <v>0</v>
      </c>
      <c r="S3750">
        <f t="shared" si="824"/>
        <v>0</v>
      </c>
      <c r="T3750">
        <f t="shared" si="825"/>
        <v>0</v>
      </c>
      <c r="U3750">
        <f>T3750*参数设置!B3751</f>
        <v>0</v>
      </c>
    </row>
    <row r="3751" spans="1:21" x14ac:dyDescent="0.25">
      <c r="A3751" s="3">
        <v>45233</v>
      </c>
      <c r="B3751">
        <f>IF(K3750="是",F3750*0.25*(价格数据!B3751/价格数据!B3750),B3750*(价格数据!B3751/价格数据!B3750))</f>
        <v>35376.598221157634</v>
      </c>
      <c r="C3751">
        <f>IF(K3750="是",F3750*0.25*(价格数据!C3751/价格数据!C3750),C3750*(价格数据!C3751/价格数据!C3750))</f>
        <v>39535.764948393924</v>
      </c>
      <c r="D3751">
        <f>IF(K3750="是",F3750*0.25*(价格数据!D3751/价格数据!D3750),D3750*(价格数据!D3751/价格数据!D3750))</f>
        <v>37607.361747365241</v>
      </c>
      <c r="E3751">
        <f>IF(K3750="是",F3750*0.25*(价格数据!E3751/价格数据!E3750),E3750*(价格数据!E3751/价格数据!E3750))</f>
        <v>37323.880755488899</v>
      </c>
      <c r="F3751">
        <f t="shared" si="812"/>
        <v>149843.60567240571</v>
      </c>
      <c r="G3751">
        <f t="shared" si="813"/>
        <v>0.2360901425350069</v>
      </c>
      <c r="H3751">
        <f t="shared" si="814"/>
        <v>0.26384686067171026</v>
      </c>
      <c r="I3751">
        <f t="shared" si="815"/>
        <v>0.25097742128272066</v>
      </c>
      <c r="J3751">
        <f t="shared" si="816"/>
        <v>0.24908557551056207</v>
      </c>
      <c r="K3751" t="str">
        <f>IF(OR(
 ROUND(G3751,4)&gt;(0.25+参数设置!B$3), ROUND(G3751,4)&lt;(0.25-参数设置!B$3),
 ROUND(H3751,4)&gt;(0.25+参数设置!B$3), ROUND(H3751,4)&lt;(0.25-参数设置!B$3),
 ROUND(I3751,4)&gt;(0.25+参数设置!B$3), ROUND(I3751,4)&lt;(0.25-参数设置!B$3),
 ROUND(J3751,4)&gt;(0.25+参数设置!B$3), ROUND(J3751,4)&lt;(0.25-参数设置!B$3)
),"是","否")</f>
        <v>否</v>
      </c>
      <c r="L3751">
        <f t="shared" si="817"/>
        <v>35376.598221157634</v>
      </c>
      <c r="M3751">
        <f t="shared" si="818"/>
        <v>39535.764948393924</v>
      </c>
      <c r="N3751">
        <f t="shared" si="819"/>
        <v>37607.361747365241</v>
      </c>
      <c r="O3751">
        <f t="shared" si="820"/>
        <v>37323.880755488899</v>
      </c>
      <c r="P3751">
        <f t="shared" si="821"/>
        <v>0</v>
      </c>
      <c r="Q3751">
        <f t="shared" si="822"/>
        <v>0</v>
      </c>
      <c r="R3751">
        <f t="shared" si="823"/>
        <v>0</v>
      </c>
      <c r="S3751">
        <f t="shared" si="824"/>
        <v>0</v>
      </c>
      <c r="T3751">
        <f t="shared" si="825"/>
        <v>0</v>
      </c>
      <c r="U3751">
        <f>T3751*参数设置!B3752</f>
        <v>0</v>
      </c>
    </row>
    <row r="3752" spans="1:21" x14ac:dyDescent="0.25">
      <c r="A3752" s="3">
        <v>45234</v>
      </c>
      <c r="B3752">
        <f>IF(K3751="是",F3751*0.25*(价格数据!B3752/价格数据!B3751),B3751*(价格数据!B3752/价格数据!B3751))</f>
        <v>35376.598221157634</v>
      </c>
      <c r="C3752">
        <f>IF(K3751="是",F3751*0.25*(价格数据!C3752/价格数据!C3751),C3751*(价格数据!C3752/价格数据!C3751))</f>
        <v>39535.764948393924</v>
      </c>
      <c r="D3752">
        <f>IF(K3751="是",F3751*0.25*(价格数据!D3752/价格数据!D3751),D3751*(价格数据!D3752/价格数据!D3751))</f>
        <v>37607.361747365241</v>
      </c>
      <c r="E3752">
        <f>IF(K3751="是",F3751*0.25*(价格数据!E3752/价格数据!E3751),E3751*(价格数据!E3752/价格数据!E3751))</f>
        <v>37323.880755488899</v>
      </c>
      <c r="F3752">
        <f t="shared" si="812"/>
        <v>149843.60567240571</v>
      </c>
      <c r="G3752">
        <f t="shared" si="813"/>
        <v>0.2360901425350069</v>
      </c>
      <c r="H3752">
        <f t="shared" si="814"/>
        <v>0.26384686067171026</v>
      </c>
      <c r="I3752">
        <f t="shared" si="815"/>
        <v>0.25097742128272066</v>
      </c>
      <c r="J3752">
        <f t="shared" si="816"/>
        <v>0.24908557551056207</v>
      </c>
      <c r="K3752" t="str">
        <f>IF(OR(
 ROUND(G3752,4)&gt;(0.25+参数设置!B$3), ROUND(G3752,4)&lt;(0.25-参数设置!B$3),
 ROUND(H3752,4)&gt;(0.25+参数设置!B$3), ROUND(H3752,4)&lt;(0.25-参数设置!B$3),
 ROUND(I3752,4)&gt;(0.25+参数设置!B$3), ROUND(I3752,4)&lt;(0.25-参数设置!B$3),
 ROUND(J3752,4)&gt;(0.25+参数设置!B$3), ROUND(J3752,4)&lt;(0.25-参数设置!B$3)
),"是","否")</f>
        <v>否</v>
      </c>
      <c r="L3752">
        <f t="shared" si="817"/>
        <v>35376.598221157634</v>
      </c>
      <c r="M3752">
        <f t="shared" si="818"/>
        <v>39535.764948393924</v>
      </c>
      <c r="N3752">
        <f t="shared" si="819"/>
        <v>37607.361747365241</v>
      </c>
      <c r="O3752">
        <f t="shared" si="820"/>
        <v>37323.880755488899</v>
      </c>
      <c r="P3752">
        <f t="shared" si="821"/>
        <v>0</v>
      </c>
      <c r="Q3752">
        <f t="shared" si="822"/>
        <v>0</v>
      </c>
      <c r="R3752">
        <f t="shared" si="823"/>
        <v>0</v>
      </c>
      <c r="S3752">
        <f t="shared" si="824"/>
        <v>0</v>
      </c>
      <c r="T3752">
        <f t="shared" si="825"/>
        <v>0</v>
      </c>
      <c r="U3752">
        <f>T3752*参数设置!B3753</f>
        <v>0</v>
      </c>
    </row>
    <row r="3753" spans="1:21" x14ac:dyDescent="0.25">
      <c r="A3753" s="3">
        <v>45235</v>
      </c>
      <c r="B3753">
        <f>IF(K3752="是",F3752*0.25*(价格数据!B3753/价格数据!B3752),B3752*(价格数据!B3753/价格数据!B3752))</f>
        <v>35376.598221157634</v>
      </c>
      <c r="C3753">
        <f>IF(K3752="是",F3752*0.25*(价格数据!C3753/价格数据!C3752),C3752*(价格数据!C3753/价格数据!C3752))</f>
        <v>39535.764948393924</v>
      </c>
      <c r="D3753">
        <f>IF(K3752="是",F3752*0.25*(价格数据!D3753/价格数据!D3752),D3752*(价格数据!D3753/价格数据!D3752))</f>
        <v>37607.361747365241</v>
      </c>
      <c r="E3753">
        <f>IF(K3752="是",F3752*0.25*(价格数据!E3753/价格数据!E3752),E3752*(价格数据!E3753/价格数据!E3752))</f>
        <v>37323.880755488899</v>
      </c>
      <c r="F3753">
        <f t="shared" si="812"/>
        <v>149843.60567240571</v>
      </c>
      <c r="G3753">
        <f t="shared" si="813"/>
        <v>0.2360901425350069</v>
      </c>
      <c r="H3753">
        <f t="shared" si="814"/>
        <v>0.26384686067171026</v>
      </c>
      <c r="I3753">
        <f t="shared" si="815"/>
        <v>0.25097742128272066</v>
      </c>
      <c r="J3753">
        <f t="shared" si="816"/>
        <v>0.24908557551056207</v>
      </c>
      <c r="K3753" t="str">
        <f>IF(OR(
 ROUND(G3753,4)&gt;(0.25+参数设置!B$3), ROUND(G3753,4)&lt;(0.25-参数设置!B$3),
 ROUND(H3753,4)&gt;(0.25+参数设置!B$3), ROUND(H3753,4)&lt;(0.25-参数设置!B$3),
 ROUND(I3753,4)&gt;(0.25+参数设置!B$3), ROUND(I3753,4)&lt;(0.25-参数设置!B$3),
 ROUND(J3753,4)&gt;(0.25+参数设置!B$3), ROUND(J3753,4)&lt;(0.25-参数设置!B$3)
),"是","否")</f>
        <v>否</v>
      </c>
      <c r="L3753">
        <f t="shared" si="817"/>
        <v>35376.598221157634</v>
      </c>
      <c r="M3753">
        <f t="shared" si="818"/>
        <v>39535.764948393924</v>
      </c>
      <c r="N3753">
        <f t="shared" si="819"/>
        <v>37607.361747365241</v>
      </c>
      <c r="O3753">
        <f t="shared" si="820"/>
        <v>37323.880755488899</v>
      </c>
      <c r="P3753">
        <f t="shared" si="821"/>
        <v>0</v>
      </c>
      <c r="Q3753">
        <f t="shared" si="822"/>
        <v>0</v>
      </c>
      <c r="R3753">
        <f t="shared" si="823"/>
        <v>0</v>
      </c>
      <c r="S3753">
        <f t="shared" si="824"/>
        <v>0</v>
      </c>
      <c r="T3753">
        <f t="shared" si="825"/>
        <v>0</v>
      </c>
      <c r="U3753">
        <f>T3753*参数设置!B3754</f>
        <v>0</v>
      </c>
    </row>
    <row r="3754" spans="1:21" x14ac:dyDescent="0.25">
      <c r="A3754" s="3">
        <v>45236</v>
      </c>
      <c r="B3754">
        <f>IF(K3753="是",F3753*0.25*(价格数据!B3754/价格数据!B3753),B3753*(价格数据!B3754/价格数据!B3753))</f>
        <v>35841.442654394858</v>
      </c>
      <c r="C3754">
        <f>IF(K3753="是",F3753*0.25*(价格数据!C3754/价格数据!C3753),C3753*(价格数据!C3754/价格数据!C3753))</f>
        <v>39338.514928044009</v>
      </c>
      <c r="D3754">
        <f>IF(K3753="是",F3753*0.25*(价格数据!D3754/价格数据!D3753),D3753*(价格数据!D3754/价格数据!D3753))</f>
        <v>37596.83480432722</v>
      </c>
      <c r="E3754">
        <f>IF(K3753="是",F3753*0.25*(价格数据!E3754/价格数据!E3753),E3753*(价格数据!E3754/价格数据!E3753))</f>
        <v>37319.401934586451</v>
      </c>
      <c r="F3754">
        <f t="shared" si="812"/>
        <v>150096.19432135252</v>
      </c>
      <c r="G3754">
        <f t="shared" si="813"/>
        <v>0.23878981620053036</v>
      </c>
      <c r="H3754">
        <f t="shared" si="814"/>
        <v>0.26208868989590201</v>
      </c>
      <c r="I3754">
        <f t="shared" si="815"/>
        <v>0.25048493050951881</v>
      </c>
      <c r="J3754">
        <f t="shared" si="816"/>
        <v>0.24863656339404891</v>
      </c>
      <c r="K3754" t="str">
        <f>IF(OR(
 ROUND(G3754,4)&gt;(0.25+参数设置!B$3), ROUND(G3754,4)&lt;(0.25-参数设置!B$3),
 ROUND(H3754,4)&gt;(0.25+参数设置!B$3), ROUND(H3754,4)&lt;(0.25-参数设置!B$3),
 ROUND(I3754,4)&gt;(0.25+参数设置!B$3), ROUND(I3754,4)&lt;(0.25-参数设置!B$3),
 ROUND(J3754,4)&gt;(0.25+参数设置!B$3), ROUND(J3754,4)&lt;(0.25-参数设置!B$3)
),"是","否")</f>
        <v>否</v>
      </c>
      <c r="L3754">
        <f t="shared" si="817"/>
        <v>35841.442654394858</v>
      </c>
      <c r="M3754">
        <f t="shared" si="818"/>
        <v>39338.514928044009</v>
      </c>
      <c r="N3754">
        <f t="shared" si="819"/>
        <v>37596.83480432722</v>
      </c>
      <c r="O3754">
        <f t="shared" si="820"/>
        <v>37319.401934586451</v>
      </c>
      <c r="P3754">
        <f t="shared" si="821"/>
        <v>0</v>
      </c>
      <c r="Q3754">
        <f t="shared" si="822"/>
        <v>0</v>
      </c>
      <c r="R3754">
        <f t="shared" si="823"/>
        <v>0</v>
      </c>
      <c r="S3754">
        <f t="shared" si="824"/>
        <v>0</v>
      </c>
      <c r="T3754">
        <f t="shared" si="825"/>
        <v>0</v>
      </c>
      <c r="U3754">
        <f>T3754*参数设置!B3755</f>
        <v>0</v>
      </c>
    </row>
    <row r="3755" spans="1:21" x14ac:dyDescent="0.25">
      <c r="A3755" s="3">
        <v>45237</v>
      </c>
      <c r="B3755">
        <f>IF(K3754="是",F3754*0.25*(价格数据!B3755/价格数据!B3754),B3754*(价格数据!B3755/价格数据!B3754))</f>
        <v>35734.915805111326</v>
      </c>
      <c r="C3755">
        <f>IF(K3754="是",F3754*0.25*(价格数据!C3755/价格数据!C3754),C3754*(价格数据!C3755/价格数据!C3754))</f>
        <v>39184.145346900608</v>
      </c>
      <c r="D3755">
        <f>IF(K3754="是",F3754*0.25*(价格数据!D3755/价格数据!D3754),D3754*(价格数据!D3755/价格数据!D3754))</f>
        <v>37606.792723417246</v>
      </c>
      <c r="E3755">
        <f>IF(K3754="是",F3754*0.25*(价格数据!E3755/价格数据!E3754),E3754*(价格数据!E3755/价格数据!E3754))</f>
        <v>37322.761050263289</v>
      </c>
      <c r="F3755">
        <f t="shared" si="812"/>
        <v>149848.6149256925</v>
      </c>
      <c r="G3755">
        <f t="shared" si="813"/>
        <v>0.2384734475045478</v>
      </c>
      <c r="H3755">
        <f t="shared" si="814"/>
        <v>0.26149154175586736</v>
      </c>
      <c r="I3755">
        <f t="shared" si="815"/>
        <v>0.25096523409352728</v>
      </c>
      <c r="J3755">
        <f t="shared" si="816"/>
        <v>0.24906977664605737</v>
      </c>
      <c r="K3755" t="str">
        <f>IF(OR(
 ROUND(G3755,4)&gt;(0.25+参数设置!B$3), ROUND(G3755,4)&lt;(0.25-参数设置!B$3),
 ROUND(H3755,4)&gt;(0.25+参数设置!B$3), ROUND(H3755,4)&lt;(0.25-参数设置!B$3),
 ROUND(I3755,4)&gt;(0.25+参数设置!B$3), ROUND(I3755,4)&lt;(0.25-参数设置!B$3),
 ROUND(J3755,4)&gt;(0.25+参数设置!B$3), ROUND(J3755,4)&lt;(0.25-参数设置!B$3)
),"是","否")</f>
        <v>否</v>
      </c>
      <c r="L3755">
        <f t="shared" si="817"/>
        <v>35734.915805111326</v>
      </c>
      <c r="M3755">
        <f t="shared" si="818"/>
        <v>39184.145346900608</v>
      </c>
      <c r="N3755">
        <f t="shared" si="819"/>
        <v>37606.792723417246</v>
      </c>
      <c r="O3755">
        <f t="shared" si="820"/>
        <v>37322.761050263289</v>
      </c>
      <c r="P3755">
        <f t="shared" si="821"/>
        <v>0</v>
      </c>
      <c r="Q3755">
        <f t="shared" si="822"/>
        <v>0</v>
      </c>
      <c r="R3755">
        <f t="shared" si="823"/>
        <v>0</v>
      </c>
      <c r="S3755">
        <f t="shared" si="824"/>
        <v>0</v>
      </c>
      <c r="T3755">
        <f t="shared" si="825"/>
        <v>0</v>
      </c>
      <c r="U3755">
        <f>T3755*参数设置!B3756</f>
        <v>0</v>
      </c>
    </row>
    <row r="3756" spans="1:21" x14ac:dyDescent="0.25">
      <c r="A3756" s="3">
        <v>45238</v>
      </c>
      <c r="B3756">
        <f>IF(K3755="是",F3755*0.25*(价格数据!B3756/价格数据!B3755),B3755*(价格数据!B3756/价格数据!B3755))</f>
        <v>35628.388955827795</v>
      </c>
      <c r="C3756">
        <f>IF(K3755="是",F3755*0.25*(价格数据!C3756/价格数据!C3755),C3755*(价格数据!C3756/价格数据!C3755))</f>
        <v>39029.775765757207</v>
      </c>
      <c r="D3756">
        <f>IF(K3755="是",F3755*0.25*(价格数据!D3756/价格数据!D3755),D3755*(价格数据!D3756/价格数据!D3755))</f>
        <v>37610.491379079256</v>
      </c>
      <c r="E3756">
        <f>IF(K3755="是",F3755*0.25*(价格数据!E3756/价格数据!E3755),E3755*(价格数据!E3756/价格数据!E3755))</f>
        <v>37323.880755488899</v>
      </c>
      <c r="F3756">
        <f t="shared" si="812"/>
        <v>149592.53685615316</v>
      </c>
      <c r="G3756">
        <f t="shared" si="813"/>
        <v>0.23816956182839344</v>
      </c>
      <c r="H3756">
        <f t="shared" si="814"/>
        <v>0.26090723899740992</v>
      </c>
      <c r="I3756">
        <f t="shared" si="815"/>
        <v>0.251419570584896</v>
      </c>
      <c r="J3756">
        <f t="shared" si="816"/>
        <v>0.24950362858930059</v>
      </c>
      <c r="K3756" t="str">
        <f>IF(OR(
 ROUND(G3756,4)&gt;(0.25+参数设置!B$3), ROUND(G3756,4)&lt;(0.25-参数设置!B$3),
 ROUND(H3756,4)&gt;(0.25+参数设置!B$3), ROUND(H3756,4)&lt;(0.25-参数设置!B$3),
 ROUND(I3756,4)&gt;(0.25+参数设置!B$3), ROUND(I3756,4)&lt;(0.25-参数设置!B$3),
 ROUND(J3756,4)&gt;(0.25+参数设置!B$3), ROUND(J3756,4)&lt;(0.25-参数设置!B$3)
),"是","否")</f>
        <v>否</v>
      </c>
      <c r="L3756">
        <f t="shared" si="817"/>
        <v>35628.388955827795</v>
      </c>
      <c r="M3756">
        <f t="shared" si="818"/>
        <v>39029.775765757207</v>
      </c>
      <c r="N3756">
        <f t="shared" si="819"/>
        <v>37610.491379079256</v>
      </c>
      <c r="O3756">
        <f t="shared" si="820"/>
        <v>37323.880755488899</v>
      </c>
      <c r="P3756">
        <f t="shared" si="821"/>
        <v>0</v>
      </c>
      <c r="Q3756">
        <f t="shared" si="822"/>
        <v>0</v>
      </c>
      <c r="R3756">
        <f t="shared" si="823"/>
        <v>0</v>
      </c>
      <c r="S3756">
        <f t="shared" si="824"/>
        <v>0</v>
      </c>
      <c r="T3756">
        <f t="shared" si="825"/>
        <v>0</v>
      </c>
      <c r="U3756">
        <f>T3756*参数设置!B3757</f>
        <v>0</v>
      </c>
    </row>
    <row r="3757" spans="1:21" x14ac:dyDescent="0.25">
      <c r="A3757" s="3">
        <v>45239</v>
      </c>
      <c r="B3757">
        <f>IF(K3756="是",F3756*0.25*(价格数据!B3757/价格数据!B3756),B3756*(价格数据!B3757/价格数据!B3756))</f>
        <v>35657.441732905121</v>
      </c>
      <c r="C3757">
        <f>IF(K3756="是",F3756*0.25*(价格数据!C3757/价格数据!C3756),C3756*(价格数据!C3757/价格数据!C3756))</f>
        <v>38772.493130518204</v>
      </c>
      <c r="D3757">
        <f>IF(K3756="是",F3756*0.25*(价格数据!D3757/价格数据!D3756),D3756*(价格数据!D3757/价格数据!D3756))</f>
        <v>37612.482962897251</v>
      </c>
      <c r="E3757">
        <f>IF(K3756="是",F3756*0.25*(价格数据!E3757/价格数据!E3756),E3756*(价格数据!E3757/价格数据!E3756))</f>
        <v>37323.134285338485</v>
      </c>
      <c r="F3757">
        <f t="shared" si="812"/>
        <v>149365.55211165905</v>
      </c>
      <c r="G3757">
        <f t="shared" si="813"/>
        <v>0.23872600628991886</v>
      </c>
      <c r="H3757">
        <f t="shared" si="814"/>
        <v>0.25958122594113003</v>
      </c>
      <c r="I3757">
        <f t="shared" si="815"/>
        <v>0.2518149762856956</v>
      </c>
      <c r="J3757">
        <f t="shared" si="816"/>
        <v>0.24987779148325556</v>
      </c>
      <c r="K3757" t="str">
        <f>IF(OR(
 ROUND(G3757,4)&gt;(0.25+参数设置!B$3), ROUND(G3757,4)&lt;(0.25-参数设置!B$3),
 ROUND(H3757,4)&gt;(0.25+参数设置!B$3), ROUND(H3757,4)&lt;(0.25-参数设置!B$3),
 ROUND(I3757,4)&gt;(0.25+参数设置!B$3), ROUND(I3757,4)&lt;(0.25-参数设置!B$3),
 ROUND(J3757,4)&gt;(0.25+参数设置!B$3), ROUND(J3757,4)&lt;(0.25-参数设置!B$3)
),"是","否")</f>
        <v>否</v>
      </c>
      <c r="L3757">
        <f t="shared" si="817"/>
        <v>35657.441732905121</v>
      </c>
      <c r="M3757">
        <f t="shared" si="818"/>
        <v>38772.493130518204</v>
      </c>
      <c r="N3757">
        <f t="shared" si="819"/>
        <v>37612.482962897251</v>
      </c>
      <c r="O3757">
        <f t="shared" si="820"/>
        <v>37323.134285338485</v>
      </c>
      <c r="P3757">
        <f t="shared" si="821"/>
        <v>0</v>
      </c>
      <c r="Q3757">
        <f t="shared" si="822"/>
        <v>0</v>
      </c>
      <c r="R3757">
        <f t="shared" si="823"/>
        <v>0</v>
      </c>
      <c r="S3757">
        <f t="shared" si="824"/>
        <v>0</v>
      </c>
      <c r="T3757">
        <f t="shared" si="825"/>
        <v>0</v>
      </c>
      <c r="U3757">
        <f>T3757*参数设置!B3758</f>
        <v>0</v>
      </c>
    </row>
    <row r="3758" spans="1:21" x14ac:dyDescent="0.25">
      <c r="A3758" s="3">
        <v>45240</v>
      </c>
      <c r="B3758">
        <f>IF(K3757="是",F3757*0.25*(价格数据!B3758/价格数据!B3757),B3757*(价格数据!B3758/价格数据!B3757))</f>
        <v>35395.96673920918</v>
      </c>
      <c r="C3758">
        <f>IF(K3757="是",F3757*0.25*(价格数据!C3758/价格数据!C3757),C3757*(价格数据!C3758/价格数据!C3757))</f>
        <v>39055.504029281117</v>
      </c>
      <c r="D3758">
        <f>IF(K3757="是",F3757*0.25*(价格数据!D3758/价格数据!D3757),D3757*(价格数据!D3758/价格数据!D3757))</f>
        <v>37613.905522767258</v>
      </c>
      <c r="E3758">
        <f>IF(K3757="是",F3757*0.25*(价格数据!E3758/价格数据!E3757),E3757*(价格数据!E3758/价格数据!E3757))</f>
        <v>37325.746930864909</v>
      </c>
      <c r="F3758">
        <f t="shared" si="812"/>
        <v>149391.12322212246</v>
      </c>
      <c r="G3758">
        <f t="shared" si="813"/>
        <v>0.23693487253978687</v>
      </c>
      <c r="H3758">
        <f t="shared" si="814"/>
        <v>0.26143122286597559</v>
      </c>
      <c r="I3758">
        <f t="shared" si="815"/>
        <v>0.25178139578508257</v>
      </c>
      <c r="J3758">
        <f t="shared" si="816"/>
        <v>0.24985250880915497</v>
      </c>
      <c r="K3758" t="str">
        <f>IF(OR(
 ROUND(G3758,4)&gt;(0.25+参数设置!B$3), ROUND(G3758,4)&lt;(0.25-参数设置!B$3),
 ROUND(H3758,4)&gt;(0.25+参数设置!B$3), ROUND(H3758,4)&lt;(0.25-参数设置!B$3),
 ROUND(I3758,4)&gt;(0.25+参数设置!B$3), ROUND(I3758,4)&lt;(0.25-参数设置!B$3),
 ROUND(J3758,4)&gt;(0.25+参数设置!B$3), ROUND(J3758,4)&lt;(0.25-参数设置!B$3)
),"是","否")</f>
        <v>否</v>
      </c>
      <c r="L3758">
        <f t="shared" si="817"/>
        <v>35395.96673920918</v>
      </c>
      <c r="M3758">
        <f t="shared" si="818"/>
        <v>39055.504029281117</v>
      </c>
      <c r="N3758">
        <f t="shared" si="819"/>
        <v>37613.905522767258</v>
      </c>
      <c r="O3758">
        <f t="shared" si="820"/>
        <v>37325.746930864909</v>
      </c>
      <c r="P3758">
        <f t="shared" si="821"/>
        <v>0</v>
      </c>
      <c r="Q3758">
        <f t="shared" si="822"/>
        <v>0</v>
      </c>
      <c r="R3758">
        <f t="shared" si="823"/>
        <v>0</v>
      </c>
      <c r="S3758">
        <f t="shared" si="824"/>
        <v>0</v>
      </c>
      <c r="T3758">
        <f t="shared" si="825"/>
        <v>0</v>
      </c>
      <c r="U3758">
        <f>T3758*参数设置!B3759</f>
        <v>0</v>
      </c>
    </row>
    <row r="3759" spans="1:21" x14ac:dyDescent="0.25">
      <c r="A3759" s="3">
        <v>45241</v>
      </c>
      <c r="B3759">
        <f>IF(K3758="是",F3758*0.25*(价格数据!B3759/价格数据!B3758),B3758*(价格数据!B3759/价格数据!B3758))</f>
        <v>35395.96673920918</v>
      </c>
      <c r="C3759">
        <f>IF(K3758="是",F3758*0.25*(价格数据!C3759/价格数据!C3758),C3758*(价格数据!C3759/价格数据!C3758))</f>
        <v>39055.504029281117</v>
      </c>
      <c r="D3759">
        <f>IF(K3758="是",F3758*0.25*(价格数据!D3759/价格数据!D3758),D3758*(价格数据!D3759/价格数据!D3758))</f>
        <v>37613.905522767258</v>
      </c>
      <c r="E3759">
        <f>IF(K3758="是",F3758*0.25*(价格数据!E3759/价格数据!E3758),E3758*(价格数据!E3759/价格数据!E3758))</f>
        <v>37325.746930864909</v>
      </c>
      <c r="F3759">
        <f t="shared" si="812"/>
        <v>149391.12322212246</v>
      </c>
      <c r="G3759">
        <f t="shared" si="813"/>
        <v>0.23693487253978687</v>
      </c>
      <c r="H3759">
        <f t="shared" si="814"/>
        <v>0.26143122286597559</v>
      </c>
      <c r="I3759">
        <f t="shared" si="815"/>
        <v>0.25178139578508257</v>
      </c>
      <c r="J3759">
        <f t="shared" si="816"/>
        <v>0.24985250880915497</v>
      </c>
      <c r="K3759" t="str">
        <f>IF(OR(
 ROUND(G3759,4)&gt;(0.25+参数设置!B$3), ROUND(G3759,4)&lt;(0.25-参数设置!B$3),
 ROUND(H3759,4)&gt;(0.25+参数设置!B$3), ROUND(H3759,4)&lt;(0.25-参数设置!B$3),
 ROUND(I3759,4)&gt;(0.25+参数设置!B$3), ROUND(I3759,4)&lt;(0.25-参数设置!B$3),
 ROUND(J3759,4)&gt;(0.25+参数设置!B$3), ROUND(J3759,4)&lt;(0.25-参数设置!B$3)
),"是","否")</f>
        <v>否</v>
      </c>
      <c r="L3759">
        <f t="shared" si="817"/>
        <v>35395.96673920918</v>
      </c>
      <c r="M3759">
        <f t="shared" si="818"/>
        <v>39055.504029281117</v>
      </c>
      <c r="N3759">
        <f t="shared" si="819"/>
        <v>37613.905522767258</v>
      </c>
      <c r="O3759">
        <f t="shared" si="820"/>
        <v>37325.746930864909</v>
      </c>
      <c r="P3759">
        <f t="shared" si="821"/>
        <v>0</v>
      </c>
      <c r="Q3759">
        <f t="shared" si="822"/>
        <v>0</v>
      </c>
      <c r="R3759">
        <f t="shared" si="823"/>
        <v>0</v>
      </c>
      <c r="S3759">
        <f t="shared" si="824"/>
        <v>0</v>
      </c>
      <c r="T3759">
        <f t="shared" si="825"/>
        <v>0</v>
      </c>
      <c r="U3759">
        <f>T3759*参数设置!B3760</f>
        <v>0</v>
      </c>
    </row>
    <row r="3760" spans="1:21" x14ac:dyDescent="0.25">
      <c r="A3760" s="3">
        <v>45242</v>
      </c>
      <c r="B3760">
        <f>IF(K3759="是",F3759*0.25*(价格数据!B3760/价格数据!B3759),B3759*(价格数据!B3760/价格数据!B3759))</f>
        <v>35395.96673920918</v>
      </c>
      <c r="C3760">
        <f>IF(K3759="是",F3759*0.25*(价格数据!C3760/价格数据!C3759),C3759*(价格数据!C3760/价格数据!C3759))</f>
        <v>39055.504029281117</v>
      </c>
      <c r="D3760">
        <f>IF(K3759="是",F3759*0.25*(价格数据!D3760/价格数据!D3759),D3759*(价格数据!D3760/价格数据!D3759))</f>
        <v>37613.905522767258</v>
      </c>
      <c r="E3760">
        <f>IF(K3759="是",F3759*0.25*(价格数据!E3760/价格数据!E3759),E3759*(价格数据!E3760/价格数据!E3759))</f>
        <v>37325.746930864909</v>
      </c>
      <c r="F3760">
        <f t="shared" si="812"/>
        <v>149391.12322212246</v>
      </c>
      <c r="G3760">
        <f t="shared" si="813"/>
        <v>0.23693487253978687</v>
      </c>
      <c r="H3760">
        <f t="shared" si="814"/>
        <v>0.26143122286597559</v>
      </c>
      <c r="I3760">
        <f t="shared" si="815"/>
        <v>0.25178139578508257</v>
      </c>
      <c r="J3760">
        <f t="shared" si="816"/>
        <v>0.24985250880915497</v>
      </c>
      <c r="K3760" t="str">
        <f>IF(OR(
 ROUND(G3760,4)&gt;(0.25+参数设置!B$3), ROUND(G3760,4)&lt;(0.25-参数设置!B$3),
 ROUND(H3760,4)&gt;(0.25+参数设置!B$3), ROUND(H3760,4)&lt;(0.25-参数设置!B$3),
 ROUND(I3760,4)&gt;(0.25+参数设置!B$3), ROUND(I3760,4)&lt;(0.25-参数设置!B$3),
 ROUND(J3760,4)&gt;(0.25+参数设置!B$3), ROUND(J3760,4)&lt;(0.25-参数设置!B$3)
),"是","否")</f>
        <v>否</v>
      </c>
      <c r="L3760">
        <f t="shared" si="817"/>
        <v>35395.96673920918</v>
      </c>
      <c r="M3760">
        <f t="shared" si="818"/>
        <v>39055.504029281117</v>
      </c>
      <c r="N3760">
        <f t="shared" si="819"/>
        <v>37613.905522767258</v>
      </c>
      <c r="O3760">
        <f t="shared" si="820"/>
        <v>37325.746930864909</v>
      </c>
      <c r="P3760">
        <f t="shared" si="821"/>
        <v>0</v>
      </c>
      <c r="Q3760">
        <f t="shared" si="822"/>
        <v>0</v>
      </c>
      <c r="R3760">
        <f t="shared" si="823"/>
        <v>0</v>
      </c>
      <c r="S3760">
        <f t="shared" si="824"/>
        <v>0</v>
      </c>
      <c r="T3760">
        <f t="shared" si="825"/>
        <v>0</v>
      </c>
      <c r="U3760">
        <f>T3760*参数设置!B3761</f>
        <v>0</v>
      </c>
    </row>
    <row r="3761" spans="1:21" x14ac:dyDescent="0.25">
      <c r="A3761" s="3">
        <v>45243</v>
      </c>
      <c r="B3761">
        <f>IF(K3760="是",F3760*0.25*(价格数据!B3761/价格数据!B3760),B3760*(价格数据!B3761/价格数据!B3760))</f>
        <v>35347.545444080308</v>
      </c>
      <c r="C3761">
        <f>IF(K3760="是",F3760*0.25*(价格数据!C3761/价格数据!C3760),C3760*(价格数据!C3761/价格数据!C3760))</f>
        <v>38918.286623820313</v>
      </c>
      <c r="D3761">
        <f>IF(K3760="是",F3760*0.25*(价格数据!D3761/价格数据!D3760),D3760*(价格数据!D3761/价格数据!D3760))</f>
        <v>37658.858414659371</v>
      </c>
      <c r="E3761">
        <f>IF(K3760="是",F3760*0.25*(价格数据!E3761/价格数据!E3760),E3760*(价格数据!E3761/价格数据!E3760))</f>
        <v>37322.761050263282</v>
      </c>
      <c r="F3761">
        <f t="shared" si="812"/>
        <v>149247.45153282327</v>
      </c>
      <c r="G3761">
        <f t="shared" si="813"/>
        <v>0.236838519392115</v>
      </c>
      <c r="H3761">
        <f t="shared" si="814"/>
        <v>0.26076349193313497</v>
      </c>
      <c r="I3761">
        <f t="shared" si="815"/>
        <v>0.25232496788313497</v>
      </c>
      <c r="J3761">
        <f t="shared" si="816"/>
        <v>0.25007302079161509</v>
      </c>
      <c r="K3761" t="str">
        <f>IF(OR(
 ROUND(G3761,4)&gt;(0.25+参数设置!B$3), ROUND(G3761,4)&lt;(0.25-参数设置!B$3),
 ROUND(H3761,4)&gt;(0.25+参数设置!B$3), ROUND(H3761,4)&lt;(0.25-参数设置!B$3),
 ROUND(I3761,4)&gt;(0.25+参数设置!B$3), ROUND(I3761,4)&lt;(0.25-参数设置!B$3),
 ROUND(J3761,4)&gt;(0.25+参数设置!B$3), ROUND(J3761,4)&lt;(0.25-参数设置!B$3)
),"是","否")</f>
        <v>否</v>
      </c>
      <c r="L3761">
        <f t="shared" si="817"/>
        <v>35347.545444080308</v>
      </c>
      <c r="M3761">
        <f t="shared" si="818"/>
        <v>38918.286623820313</v>
      </c>
      <c r="N3761">
        <f t="shared" si="819"/>
        <v>37658.858414659371</v>
      </c>
      <c r="O3761">
        <f t="shared" si="820"/>
        <v>37322.761050263282</v>
      </c>
      <c r="P3761">
        <f t="shared" si="821"/>
        <v>0</v>
      </c>
      <c r="Q3761">
        <f t="shared" si="822"/>
        <v>0</v>
      </c>
      <c r="R3761">
        <f t="shared" si="823"/>
        <v>0</v>
      </c>
      <c r="S3761">
        <f t="shared" si="824"/>
        <v>0</v>
      </c>
      <c r="T3761">
        <f t="shared" si="825"/>
        <v>0</v>
      </c>
      <c r="U3761">
        <f>T3761*参数设置!B3762</f>
        <v>0</v>
      </c>
    </row>
    <row r="3762" spans="1:21" x14ac:dyDescent="0.25">
      <c r="A3762" s="3">
        <v>45244</v>
      </c>
      <c r="B3762">
        <f>IF(K3761="是",F3761*0.25*(价格数据!B3762/价格数据!B3761),B3761*(价格数据!B3762/价格数据!B3761))</f>
        <v>35347.545444080308</v>
      </c>
      <c r="C3762">
        <f>IF(K3761="是",F3761*0.25*(价格数据!C3762/价格数据!C3761),C3761*(价格数据!C3762/价格数据!C3761))</f>
        <v>39089.808380646318</v>
      </c>
      <c r="D3762">
        <f>IF(K3761="是",F3761*0.25*(价格数据!D3762/价格数据!D3761),D3761*(价格数据!D3762/价格数据!D3761))</f>
        <v>37655.728782945363</v>
      </c>
      <c r="E3762">
        <f>IF(K3761="是",F3761*0.25*(价格数据!E3762/价格数据!E3761),E3761*(价格数据!E3762/价格数据!E3761))</f>
        <v>37320.14840473685</v>
      </c>
      <c r="F3762">
        <f t="shared" si="812"/>
        <v>149413.23101240885</v>
      </c>
      <c r="G3762">
        <f t="shared" si="813"/>
        <v>0.23657573833701967</v>
      </c>
      <c r="H3762">
        <f t="shared" si="814"/>
        <v>0.26162213423655828</v>
      </c>
      <c r="I3762">
        <f t="shared" si="815"/>
        <v>0.25202405789496668</v>
      </c>
      <c r="J3762">
        <f t="shared" si="816"/>
        <v>0.24977806953145529</v>
      </c>
      <c r="K3762" t="str">
        <f>IF(OR(
 ROUND(G3762,4)&gt;(0.25+参数设置!B$3), ROUND(G3762,4)&lt;(0.25-参数设置!B$3),
 ROUND(H3762,4)&gt;(0.25+参数设置!B$3), ROUND(H3762,4)&lt;(0.25-参数设置!B$3),
 ROUND(I3762,4)&gt;(0.25+参数设置!B$3), ROUND(I3762,4)&lt;(0.25-参数设置!B$3),
 ROUND(J3762,4)&gt;(0.25+参数设置!B$3), ROUND(J3762,4)&lt;(0.25-参数设置!B$3)
),"是","否")</f>
        <v>否</v>
      </c>
      <c r="L3762">
        <f t="shared" si="817"/>
        <v>35347.545444080308</v>
      </c>
      <c r="M3762">
        <f t="shared" si="818"/>
        <v>39089.808380646318</v>
      </c>
      <c r="N3762">
        <f t="shared" si="819"/>
        <v>37655.728782945363</v>
      </c>
      <c r="O3762">
        <f t="shared" si="820"/>
        <v>37320.14840473685</v>
      </c>
      <c r="P3762">
        <f t="shared" si="821"/>
        <v>0</v>
      </c>
      <c r="Q3762">
        <f t="shared" si="822"/>
        <v>0</v>
      </c>
      <c r="R3762">
        <f t="shared" si="823"/>
        <v>0</v>
      </c>
      <c r="S3762">
        <f t="shared" si="824"/>
        <v>0</v>
      </c>
      <c r="T3762">
        <f t="shared" si="825"/>
        <v>0</v>
      </c>
      <c r="U3762">
        <f>T3762*参数设置!B3763</f>
        <v>0</v>
      </c>
    </row>
    <row r="3763" spans="1:21" x14ac:dyDescent="0.25">
      <c r="A3763" s="3">
        <v>45245</v>
      </c>
      <c r="B3763">
        <f>IF(K3762="是",F3762*0.25*(价格数据!B3763/价格数据!B3762),B3762*(价格数据!B3763/价格数据!B3762))</f>
        <v>35589.651919724696</v>
      </c>
      <c r="C3763">
        <f>IF(K3762="是",F3762*0.25*(价格数据!C3763/价格数据!C3762),C3762*(价格数据!C3763/价格数据!C3762))</f>
        <v>39252.754049631018</v>
      </c>
      <c r="D3763">
        <f>IF(K3762="是",F3762*0.25*(价格数据!D3763/价格数据!D3762),D3762*(价格数据!D3763/价格数据!D3762))</f>
        <v>37654.875247023359</v>
      </c>
      <c r="E3763">
        <f>IF(K3762="是",F3762*0.25*(价格数据!E3763/价格数据!E3762),E3762*(价格数据!E3763/价格数据!E3762))</f>
        <v>37320.894874887257</v>
      </c>
      <c r="F3763">
        <f t="shared" si="812"/>
        <v>149818.17609126633</v>
      </c>
      <c r="G3763">
        <f t="shared" si="813"/>
        <v>0.23755229737975297</v>
      </c>
      <c r="H3763">
        <f t="shared" si="814"/>
        <v>0.26200261592905122</v>
      </c>
      <c r="I3763">
        <f t="shared" si="815"/>
        <v>0.25133716234861075</v>
      </c>
      <c r="J3763">
        <f t="shared" si="816"/>
        <v>0.24910792434258505</v>
      </c>
      <c r="K3763" t="str">
        <f>IF(OR(
 ROUND(G3763,4)&gt;(0.25+参数设置!B$3), ROUND(G3763,4)&lt;(0.25-参数设置!B$3),
 ROUND(H3763,4)&gt;(0.25+参数设置!B$3), ROUND(H3763,4)&lt;(0.25-参数设置!B$3),
 ROUND(I3763,4)&gt;(0.25+参数设置!B$3), ROUND(I3763,4)&lt;(0.25-参数设置!B$3),
 ROUND(J3763,4)&gt;(0.25+参数设置!B$3), ROUND(J3763,4)&lt;(0.25-参数设置!B$3)
),"是","否")</f>
        <v>否</v>
      </c>
      <c r="L3763">
        <f t="shared" si="817"/>
        <v>35589.651919724696</v>
      </c>
      <c r="M3763">
        <f t="shared" si="818"/>
        <v>39252.754049631018</v>
      </c>
      <c r="N3763">
        <f t="shared" si="819"/>
        <v>37654.875247023359</v>
      </c>
      <c r="O3763">
        <f t="shared" si="820"/>
        <v>37320.894874887257</v>
      </c>
      <c r="P3763">
        <f t="shared" si="821"/>
        <v>0</v>
      </c>
      <c r="Q3763">
        <f t="shared" si="822"/>
        <v>0</v>
      </c>
      <c r="R3763">
        <f t="shared" si="823"/>
        <v>0</v>
      </c>
      <c r="S3763">
        <f t="shared" si="824"/>
        <v>0</v>
      </c>
      <c r="T3763">
        <f t="shared" si="825"/>
        <v>0</v>
      </c>
      <c r="U3763">
        <f>T3763*参数设置!B3764</f>
        <v>0</v>
      </c>
    </row>
    <row r="3764" spans="1:21" x14ac:dyDescent="0.25">
      <c r="A3764" s="3">
        <v>45246</v>
      </c>
      <c r="B3764">
        <f>IF(K3763="是",F3763*0.25*(价格数据!B3764/价格数据!B3763),B3763*(价格数据!B3764/价格数据!B3763))</f>
        <v>35241.018594796784</v>
      </c>
      <c r="C3764">
        <f>IF(K3763="是",F3763*0.25*(价格数据!C3764/价格数据!C3763),C3763*(价格数据!C3764/价格数据!C3763))</f>
        <v>39098.384468487617</v>
      </c>
      <c r="D3764">
        <f>IF(K3763="是",F3763*0.25*(价格数据!D3764/价格数据!D3763),D3763*(价格数据!D3764/价格数据!D3763))</f>
        <v>37676.498157047427</v>
      </c>
      <c r="E3764">
        <f>IF(K3763="是",F3763*0.25*(价格数据!E3764/价格数据!E3763),E3763*(价格数据!E3764/价格数据!E3763))</f>
        <v>37323.507520413688</v>
      </c>
      <c r="F3764">
        <f t="shared" si="812"/>
        <v>149339.40874074554</v>
      </c>
      <c r="G3764">
        <f t="shared" si="813"/>
        <v>0.2359793633305157</v>
      </c>
      <c r="H3764">
        <f t="shared" si="814"/>
        <v>0.26180888754128351</v>
      </c>
      <c r="I3764">
        <f t="shared" si="815"/>
        <v>0.25228771477496703</v>
      </c>
      <c r="J3764">
        <f t="shared" si="816"/>
        <v>0.24992403435323365</v>
      </c>
      <c r="K3764" t="str">
        <f>IF(OR(
 ROUND(G3764,4)&gt;(0.25+参数设置!B$3), ROUND(G3764,4)&lt;(0.25-参数设置!B$3),
 ROUND(H3764,4)&gt;(0.25+参数设置!B$3), ROUND(H3764,4)&lt;(0.25-参数设置!B$3),
 ROUND(I3764,4)&gt;(0.25+参数设置!B$3), ROUND(I3764,4)&lt;(0.25-参数设置!B$3),
 ROUND(J3764,4)&gt;(0.25+参数设置!B$3), ROUND(J3764,4)&lt;(0.25-参数设置!B$3)
),"是","否")</f>
        <v>否</v>
      </c>
      <c r="L3764">
        <f t="shared" si="817"/>
        <v>35241.018594796784</v>
      </c>
      <c r="M3764">
        <f t="shared" si="818"/>
        <v>39098.384468487617</v>
      </c>
      <c r="N3764">
        <f t="shared" si="819"/>
        <v>37676.498157047427</v>
      </c>
      <c r="O3764">
        <f t="shared" si="820"/>
        <v>37323.507520413688</v>
      </c>
      <c r="P3764">
        <f t="shared" si="821"/>
        <v>0</v>
      </c>
      <c r="Q3764">
        <f t="shared" si="822"/>
        <v>0</v>
      </c>
      <c r="R3764">
        <f t="shared" si="823"/>
        <v>0</v>
      </c>
      <c r="S3764">
        <f t="shared" si="824"/>
        <v>0</v>
      </c>
      <c r="T3764">
        <f t="shared" si="825"/>
        <v>0</v>
      </c>
      <c r="U3764">
        <f>T3764*参数设置!B3765</f>
        <v>0</v>
      </c>
    </row>
    <row r="3765" spans="1:21" x14ac:dyDescent="0.25">
      <c r="A3765" s="3">
        <v>45247</v>
      </c>
      <c r="B3765">
        <f>IF(K3764="是",F3764*0.25*(价格数据!B3765/价格数据!B3764),B3764*(价格数据!B3765/价格数据!B3764))</f>
        <v>35192.597299667905</v>
      </c>
      <c r="C3765">
        <f>IF(K3764="是",F3764*0.25*(价格数据!C3765/价格数据!C3764),C3764*(价格数据!C3765/价格数据!C3764))</f>
        <v>39209.873610424518</v>
      </c>
      <c r="D3765">
        <f>IF(K3764="是",F3764*0.25*(价格数据!D3765/价格数据!D3764),D3764*(价格数据!D3765/价格数据!D3764))</f>
        <v>37679.912300735428</v>
      </c>
      <c r="E3765">
        <f>IF(K3764="是",F3764*0.25*(价格数据!E3765/价格数据!E3764),E3764*(价格数据!E3765/价格数据!E3764))</f>
        <v>37328.35957639134</v>
      </c>
      <c r="F3765">
        <f t="shared" si="812"/>
        <v>149410.74278721921</v>
      </c>
      <c r="G3765">
        <f t="shared" si="813"/>
        <v>0.23554261656932426</v>
      </c>
      <c r="H3765">
        <f t="shared" si="814"/>
        <v>0.2624300828640187</v>
      </c>
      <c r="I3765">
        <f t="shared" si="815"/>
        <v>0.25219011429718036</v>
      </c>
      <c r="J3765">
        <f t="shared" si="816"/>
        <v>0.2498371862694766</v>
      </c>
      <c r="K3765" t="str">
        <f>IF(OR(
 ROUND(G3765,4)&gt;(0.25+参数设置!B$3), ROUND(G3765,4)&lt;(0.25-参数设置!B$3),
 ROUND(H3765,4)&gt;(0.25+参数设置!B$3), ROUND(H3765,4)&lt;(0.25-参数设置!B$3),
 ROUND(I3765,4)&gt;(0.25+参数设置!B$3), ROUND(I3765,4)&lt;(0.25-参数设置!B$3),
 ROUND(J3765,4)&gt;(0.25+参数设置!B$3), ROUND(J3765,4)&lt;(0.25-参数设置!B$3)
),"是","否")</f>
        <v>否</v>
      </c>
      <c r="L3765">
        <f t="shared" si="817"/>
        <v>35192.597299667905</v>
      </c>
      <c r="M3765">
        <f t="shared" si="818"/>
        <v>39209.873610424518</v>
      </c>
      <c r="N3765">
        <f t="shared" si="819"/>
        <v>37679.912300735428</v>
      </c>
      <c r="O3765">
        <f t="shared" si="820"/>
        <v>37328.35957639134</v>
      </c>
      <c r="P3765">
        <f t="shared" si="821"/>
        <v>0</v>
      </c>
      <c r="Q3765">
        <f t="shared" si="822"/>
        <v>0</v>
      </c>
      <c r="R3765">
        <f t="shared" si="823"/>
        <v>0</v>
      </c>
      <c r="S3765">
        <f t="shared" si="824"/>
        <v>0</v>
      </c>
      <c r="T3765">
        <f t="shared" si="825"/>
        <v>0</v>
      </c>
      <c r="U3765">
        <f>T3765*参数设置!B3766</f>
        <v>0</v>
      </c>
    </row>
    <row r="3766" spans="1:21" x14ac:dyDescent="0.25">
      <c r="A3766" s="3">
        <v>45248</v>
      </c>
      <c r="B3766">
        <f>IF(K3765="是",F3765*0.25*(价格数据!B3766/价格数据!B3765),B3765*(价格数据!B3766/价格数据!B3765))</f>
        <v>35192.597299667905</v>
      </c>
      <c r="C3766">
        <f>IF(K3765="是",F3765*0.25*(价格数据!C3766/价格数据!C3765),C3765*(价格数据!C3766/价格数据!C3765))</f>
        <v>39209.873610424518</v>
      </c>
      <c r="D3766">
        <f>IF(K3765="是",F3765*0.25*(价格数据!D3766/价格数据!D3765),D3765*(价格数据!D3766/价格数据!D3765))</f>
        <v>37679.912300735428</v>
      </c>
      <c r="E3766">
        <f>IF(K3765="是",F3765*0.25*(价格数据!E3766/价格数据!E3765),E3765*(价格数据!E3766/价格数据!E3765))</f>
        <v>37328.35957639134</v>
      </c>
      <c r="F3766">
        <f t="shared" si="812"/>
        <v>149410.74278721921</v>
      </c>
      <c r="G3766">
        <f t="shared" si="813"/>
        <v>0.23554261656932426</v>
      </c>
      <c r="H3766">
        <f t="shared" si="814"/>
        <v>0.2624300828640187</v>
      </c>
      <c r="I3766">
        <f t="shared" si="815"/>
        <v>0.25219011429718036</v>
      </c>
      <c r="J3766">
        <f t="shared" si="816"/>
        <v>0.2498371862694766</v>
      </c>
      <c r="K3766" t="str">
        <f>IF(OR(
 ROUND(G3766,4)&gt;(0.25+参数设置!B$3), ROUND(G3766,4)&lt;(0.25-参数设置!B$3),
 ROUND(H3766,4)&gt;(0.25+参数设置!B$3), ROUND(H3766,4)&lt;(0.25-参数设置!B$3),
 ROUND(I3766,4)&gt;(0.25+参数设置!B$3), ROUND(I3766,4)&lt;(0.25-参数设置!B$3),
 ROUND(J3766,4)&gt;(0.25+参数设置!B$3), ROUND(J3766,4)&lt;(0.25-参数设置!B$3)
),"是","否")</f>
        <v>否</v>
      </c>
      <c r="L3766">
        <f t="shared" si="817"/>
        <v>35192.597299667905</v>
      </c>
      <c r="M3766">
        <f t="shared" si="818"/>
        <v>39209.873610424518</v>
      </c>
      <c r="N3766">
        <f t="shared" si="819"/>
        <v>37679.912300735428</v>
      </c>
      <c r="O3766">
        <f t="shared" si="820"/>
        <v>37328.35957639134</v>
      </c>
      <c r="P3766">
        <f t="shared" si="821"/>
        <v>0</v>
      </c>
      <c r="Q3766">
        <f t="shared" si="822"/>
        <v>0</v>
      </c>
      <c r="R3766">
        <f t="shared" si="823"/>
        <v>0</v>
      </c>
      <c r="S3766">
        <f t="shared" si="824"/>
        <v>0</v>
      </c>
      <c r="T3766">
        <f t="shared" si="825"/>
        <v>0</v>
      </c>
      <c r="U3766">
        <f>T3766*参数设置!B3767</f>
        <v>0</v>
      </c>
    </row>
    <row r="3767" spans="1:21" x14ac:dyDescent="0.25">
      <c r="A3767" s="3">
        <v>45249</v>
      </c>
      <c r="B3767">
        <f>IF(K3766="是",F3766*0.25*(价格数据!B3767/价格数据!B3766),B3766*(价格数据!B3767/价格数据!B3766))</f>
        <v>35192.597299667905</v>
      </c>
      <c r="C3767">
        <f>IF(K3766="是",F3766*0.25*(价格数据!C3767/价格数据!C3766),C3766*(价格数据!C3767/价格数据!C3766))</f>
        <v>39209.873610424518</v>
      </c>
      <c r="D3767">
        <f>IF(K3766="是",F3766*0.25*(价格数据!D3767/价格数据!D3766),D3766*(价格数据!D3767/价格数据!D3766))</f>
        <v>37679.912300735428</v>
      </c>
      <c r="E3767">
        <f>IF(K3766="是",F3766*0.25*(价格数据!E3767/价格数据!E3766),E3766*(价格数据!E3767/价格数据!E3766))</f>
        <v>37328.35957639134</v>
      </c>
      <c r="F3767">
        <f t="shared" si="812"/>
        <v>149410.74278721921</v>
      </c>
      <c r="G3767">
        <f t="shared" si="813"/>
        <v>0.23554261656932426</v>
      </c>
      <c r="H3767">
        <f t="shared" si="814"/>
        <v>0.2624300828640187</v>
      </c>
      <c r="I3767">
        <f t="shared" si="815"/>
        <v>0.25219011429718036</v>
      </c>
      <c r="J3767">
        <f t="shared" si="816"/>
        <v>0.2498371862694766</v>
      </c>
      <c r="K3767" t="str">
        <f>IF(OR(
 ROUND(G3767,4)&gt;(0.25+参数设置!B$3), ROUND(G3767,4)&lt;(0.25-参数设置!B$3),
 ROUND(H3767,4)&gt;(0.25+参数设置!B$3), ROUND(H3767,4)&lt;(0.25-参数设置!B$3),
 ROUND(I3767,4)&gt;(0.25+参数设置!B$3), ROUND(I3767,4)&lt;(0.25-参数设置!B$3),
 ROUND(J3767,4)&gt;(0.25+参数设置!B$3), ROUND(J3767,4)&lt;(0.25-参数设置!B$3)
),"是","否")</f>
        <v>否</v>
      </c>
      <c r="L3767">
        <f t="shared" si="817"/>
        <v>35192.597299667905</v>
      </c>
      <c r="M3767">
        <f t="shared" si="818"/>
        <v>39209.873610424518</v>
      </c>
      <c r="N3767">
        <f t="shared" si="819"/>
        <v>37679.912300735428</v>
      </c>
      <c r="O3767">
        <f t="shared" si="820"/>
        <v>37328.35957639134</v>
      </c>
      <c r="P3767">
        <f t="shared" si="821"/>
        <v>0</v>
      </c>
      <c r="Q3767">
        <f t="shared" si="822"/>
        <v>0</v>
      </c>
      <c r="R3767">
        <f t="shared" si="823"/>
        <v>0</v>
      </c>
      <c r="S3767">
        <f t="shared" si="824"/>
        <v>0</v>
      </c>
      <c r="T3767">
        <f t="shared" si="825"/>
        <v>0</v>
      </c>
      <c r="U3767">
        <f>T3767*参数设置!B3768</f>
        <v>0</v>
      </c>
    </row>
    <row r="3768" spans="1:21" x14ac:dyDescent="0.25">
      <c r="A3768" s="3">
        <v>45250</v>
      </c>
      <c r="B3768">
        <f>IF(K3767="是",F3767*0.25*(价格数据!B3768/价格数据!B3767),B3767*(价格数据!B3768/价格数据!B3767))</f>
        <v>35299.124148951436</v>
      </c>
      <c r="C3768">
        <f>IF(K3767="是",F3767*0.25*(价格数据!C3768/价格数据!C3767),C3767*(价格数据!C3768/价格数据!C3767))</f>
        <v>38781.069218359509</v>
      </c>
      <c r="D3768">
        <f>IF(K3767="是",F3767*0.25*(价格数据!D3768/价格数据!D3767),D3767*(价格数据!D3768/价格数据!D3767))</f>
        <v>37659.996462555369</v>
      </c>
      <c r="E3768">
        <f>IF(K3767="是",F3767*0.25*(价格数据!E3768/价格数据!E3767),E3767*(价格数据!E3768/价格数据!E3767))</f>
        <v>37324.627225639299</v>
      </c>
      <c r="F3768">
        <f t="shared" si="812"/>
        <v>149064.81705550561</v>
      </c>
      <c r="G3768">
        <f t="shared" si="813"/>
        <v>0.23680386053677235</v>
      </c>
      <c r="H3768">
        <f t="shared" si="814"/>
        <v>0.26016245807968913</v>
      </c>
      <c r="I3768">
        <f t="shared" si="815"/>
        <v>0.25264175146394424</v>
      </c>
      <c r="J3768">
        <f t="shared" si="816"/>
        <v>0.25039192991959425</v>
      </c>
      <c r="K3768" t="str">
        <f>IF(OR(
 ROUND(G3768,4)&gt;(0.25+参数设置!B$3), ROUND(G3768,4)&lt;(0.25-参数设置!B$3),
 ROUND(H3768,4)&gt;(0.25+参数设置!B$3), ROUND(H3768,4)&lt;(0.25-参数设置!B$3),
 ROUND(I3768,4)&gt;(0.25+参数设置!B$3), ROUND(I3768,4)&lt;(0.25-参数设置!B$3),
 ROUND(J3768,4)&gt;(0.25+参数设置!B$3), ROUND(J3768,4)&lt;(0.25-参数设置!B$3)
),"是","否")</f>
        <v>否</v>
      </c>
      <c r="L3768">
        <f t="shared" si="817"/>
        <v>35299.124148951436</v>
      </c>
      <c r="M3768">
        <f t="shared" si="818"/>
        <v>38781.069218359509</v>
      </c>
      <c r="N3768">
        <f t="shared" si="819"/>
        <v>37659.996462555369</v>
      </c>
      <c r="O3768">
        <f t="shared" si="820"/>
        <v>37324.627225639299</v>
      </c>
      <c r="P3768">
        <f t="shared" si="821"/>
        <v>0</v>
      </c>
      <c r="Q3768">
        <f t="shared" si="822"/>
        <v>0</v>
      </c>
      <c r="R3768">
        <f t="shared" si="823"/>
        <v>0</v>
      </c>
      <c r="S3768">
        <f t="shared" si="824"/>
        <v>0</v>
      </c>
      <c r="T3768">
        <f t="shared" si="825"/>
        <v>0</v>
      </c>
      <c r="U3768">
        <f>T3768*参数设置!B3769</f>
        <v>0</v>
      </c>
    </row>
    <row r="3769" spans="1:21" x14ac:dyDescent="0.25">
      <c r="A3769" s="3">
        <v>45251</v>
      </c>
      <c r="B3769">
        <f>IF(K3768="是",F3768*0.25*(价格数据!B3769/价格数据!B3768),B3768*(价格数据!B3769/价格数据!B3768))</f>
        <v>35347.545444080315</v>
      </c>
      <c r="C3769">
        <f>IF(K3768="是",F3768*0.25*(价格数据!C3769/价格数据!C3768),C3768*(价格数据!C3769/价格数据!C3768))</f>
        <v>38729.612691311704</v>
      </c>
      <c r="D3769">
        <f>IF(K3768="是",F3768*0.25*(价格数据!D3769/价格数据!D3768),D3768*(价格数据!D3769/价格数据!D3768))</f>
        <v>37642.64123214133</v>
      </c>
      <c r="E3769">
        <f>IF(K3768="是",F3768*0.25*(价格数据!E3769/价格数据!E3768),E3768*(价格数据!E3769/价格数据!E3768))</f>
        <v>37324.627225639299</v>
      </c>
      <c r="F3769">
        <f t="shared" si="812"/>
        <v>149044.42659317265</v>
      </c>
      <c r="G3769">
        <f t="shared" si="813"/>
        <v>0.23716113545502746</v>
      </c>
      <c r="H3769">
        <f t="shared" si="814"/>
        <v>0.25985280749227163</v>
      </c>
      <c r="I3769">
        <f t="shared" si="815"/>
        <v>0.25255987152669312</v>
      </c>
      <c r="J3769">
        <f t="shared" si="816"/>
        <v>0.25042618552600776</v>
      </c>
      <c r="K3769" t="str">
        <f>IF(OR(
 ROUND(G3769,4)&gt;(0.25+参数设置!B$3), ROUND(G3769,4)&lt;(0.25-参数设置!B$3),
 ROUND(H3769,4)&gt;(0.25+参数设置!B$3), ROUND(H3769,4)&lt;(0.25-参数设置!B$3),
 ROUND(I3769,4)&gt;(0.25+参数设置!B$3), ROUND(I3769,4)&lt;(0.25-参数设置!B$3),
 ROUND(J3769,4)&gt;(0.25+参数设置!B$3), ROUND(J3769,4)&lt;(0.25-参数设置!B$3)
),"是","否")</f>
        <v>否</v>
      </c>
      <c r="L3769">
        <f t="shared" si="817"/>
        <v>35347.545444080315</v>
      </c>
      <c r="M3769">
        <f t="shared" si="818"/>
        <v>38729.612691311704</v>
      </c>
      <c r="N3769">
        <f t="shared" si="819"/>
        <v>37642.64123214133</v>
      </c>
      <c r="O3769">
        <f t="shared" si="820"/>
        <v>37324.627225639299</v>
      </c>
      <c r="P3769">
        <f t="shared" si="821"/>
        <v>0</v>
      </c>
      <c r="Q3769">
        <f t="shared" si="822"/>
        <v>0</v>
      </c>
      <c r="R3769">
        <f t="shared" si="823"/>
        <v>0</v>
      </c>
      <c r="S3769">
        <f t="shared" si="824"/>
        <v>0</v>
      </c>
      <c r="T3769">
        <f t="shared" si="825"/>
        <v>0</v>
      </c>
      <c r="U3769">
        <f>T3769*参数设置!B3770</f>
        <v>0</v>
      </c>
    </row>
    <row r="3770" spans="1:21" x14ac:dyDescent="0.25">
      <c r="A3770" s="3">
        <v>45252</v>
      </c>
      <c r="B3770">
        <f>IF(K3769="是",F3769*0.25*(价格数据!B3770/价格数据!B3769),B3769*(价格数据!B3770/价格数据!B3769))</f>
        <v>34969.859342075077</v>
      </c>
      <c r="C3770">
        <f>IF(K3769="是",F3769*0.25*(价格数据!C3770/价格数据!C3769),C3769*(价格数据!C3770/价格数据!C3769))</f>
        <v>38583.819198009594</v>
      </c>
      <c r="D3770">
        <f>IF(K3769="是",F3769*0.25*(价格数据!D3770/价格数据!D3769),D3769*(价格数据!D3770/价格数据!D3769))</f>
        <v>37599.679924067219</v>
      </c>
      <c r="E3770">
        <f>IF(K3769="是",F3769*0.25*(价格数据!E3770/价格数据!E3769),E3769*(价格数据!E3770/价格数据!E3769))</f>
        <v>37325.373695789698</v>
      </c>
      <c r="F3770">
        <f t="shared" si="812"/>
        <v>148478.73215994157</v>
      </c>
      <c r="G3770">
        <f t="shared" si="813"/>
        <v>0.23552099909100435</v>
      </c>
      <c r="H3770">
        <f t="shared" si="814"/>
        <v>0.25986091500597563</v>
      </c>
      <c r="I3770">
        <f t="shared" si="815"/>
        <v>0.25323276523916416</v>
      </c>
      <c r="J3770">
        <f t="shared" si="816"/>
        <v>0.25138532066385599</v>
      </c>
      <c r="K3770" t="str">
        <f>IF(OR(
 ROUND(G3770,4)&gt;(0.25+参数设置!B$3), ROUND(G3770,4)&lt;(0.25-参数设置!B$3),
 ROUND(H3770,4)&gt;(0.25+参数设置!B$3), ROUND(H3770,4)&lt;(0.25-参数设置!B$3),
 ROUND(I3770,4)&gt;(0.25+参数设置!B$3), ROUND(I3770,4)&lt;(0.25-参数设置!B$3),
 ROUND(J3770,4)&gt;(0.25+参数设置!B$3), ROUND(J3770,4)&lt;(0.25-参数设置!B$3)
),"是","否")</f>
        <v>否</v>
      </c>
      <c r="L3770">
        <f t="shared" si="817"/>
        <v>34969.859342075077</v>
      </c>
      <c r="M3770">
        <f t="shared" si="818"/>
        <v>38583.819198009594</v>
      </c>
      <c r="N3770">
        <f t="shared" si="819"/>
        <v>37599.679924067219</v>
      </c>
      <c r="O3770">
        <f t="shared" si="820"/>
        <v>37325.373695789698</v>
      </c>
      <c r="P3770">
        <f t="shared" si="821"/>
        <v>0</v>
      </c>
      <c r="Q3770">
        <f t="shared" si="822"/>
        <v>0</v>
      </c>
      <c r="R3770">
        <f t="shared" si="823"/>
        <v>0</v>
      </c>
      <c r="S3770">
        <f t="shared" si="824"/>
        <v>0</v>
      </c>
      <c r="T3770">
        <f t="shared" si="825"/>
        <v>0</v>
      </c>
      <c r="U3770">
        <f>T3770*参数设置!B3771</f>
        <v>0</v>
      </c>
    </row>
    <row r="3771" spans="1:21" x14ac:dyDescent="0.25">
      <c r="A3771" s="3">
        <v>45253</v>
      </c>
      <c r="B3771">
        <f>IF(K3770="是",F3770*0.25*(价格数据!B3771/价格数据!B3770),B3770*(价格数据!B3771/价格数据!B3770))</f>
        <v>35153.860263564806</v>
      </c>
      <c r="C3771">
        <f>IF(K3770="是",F3770*0.25*(价格数据!C3771/价格数据!C3770),C3770*(价格数据!C3771/价格数据!C3770))</f>
        <v>38549.514846644401</v>
      </c>
      <c r="D3771">
        <f>IF(K3770="是",F3770*0.25*(价格数据!D3771/价格数据!D3770),D3770*(价格数据!D3771/价格数据!D3770))</f>
        <v>37552.735448357096</v>
      </c>
      <c r="E3771">
        <f>IF(K3770="是",F3770*0.25*(价格数据!E3771/价格数据!E3770),E3770*(价格数据!E3771/价格数据!E3770))</f>
        <v>37321.641345037657</v>
      </c>
      <c r="F3771">
        <f t="shared" si="812"/>
        <v>148577.75190360396</v>
      </c>
      <c r="G3771">
        <f t="shared" si="813"/>
        <v>0.23660245099395733</v>
      </c>
      <c r="H3771">
        <f t="shared" si="814"/>
        <v>0.25945684567670008</v>
      </c>
      <c r="I3771">
        <f t="shared" si="815"/>
        <v>0.25274803910561933</v>
      </c>
      <c r="J3771">
        <f t="shared" si="816"/>
        <v>0.25119266422372333</v>
      </c>
      <c r="K3771" t="str">
        <f>IF(OR(
 ROUND(G3771,4)&gt;(0.25+参数设置!B$3), ROUND(G3771,4)&lt;(0.25-参数设置!B$3),
 ROUND(H3771,4)&gt;(0.25+参数设置!B$3), ROUND(H3771,4)&lt;(0.25-参数设置!B$3),
 ROUND(I3771,4)&gt;(0.25+参数设置!B$3), ROUND(I3771,4)&lt;(0.25-参数设置!B$3),
 ROUND(J3771,4)&gt;(0.25+参数设置!B$3), ROUND(J3771,4)&lt;(0.25-参数设置!B$3)
),"是","否")</f>
        <v>否</v>
      </c>
      <c r="L3771">
        <f t="shared" si="817"/>
        <v>35153.860263564806</v>
      </c>
      <c r="M3771">
        <f t="shared" si="818"/>
        <v>38549.514846644401</v>
      </c>
      <c r="N3771">
        <f t="shared" si="819"/>
        <v>37552.735448357096</v>
      </c>
      <c r="O3771">
        <f t="shared" si="820"/>
        <v>37321.641345037657</v>
      </c>
      <c r="P3771">
        <f t="shared" si="821"/>
        <v>0</v>
      </c>
      <c r="Q3771">
        <f t="shared" si="822"/>
        <v>0</v>
      </c>
      <c r="R3771">
        <f t="shared" si="823"/>
        <v>0</v>
      </c>
      <c r="S3771">
        <f t="shared" si="824"/>
        <v>0</v>
      </c>
      <c r="T3771">
        <f t="shared" si="825"/>
        <v>0</v>
      </c>
      <c r="U3771">
        <f>T3771*参数设置!B3772</f>
        <v>0</v>
      </c>
    </row>
    <row r="3772" spans="1:21" x14ac:dyDescent="0.25">
      <c r="A3772" s="3">
        <v>45254</v>
      </c>
      <c r="B3772">
        <f>IF(K3771="是",F3771*0.25*(价格数据!B3772/价格数据!B3771),B3771*(价格数据!B3772/价格数据!B3771))</f>
        <v>34911.753787920417</v>
      </c>
      <c r="C3772">
        <f>IF(K3771="是",F3771*0.25*(价格数据!C3772/价格数据!C3771),C3771*(价格数据!C3772/价格数据!C3771))</f>
        <v>38583.819198009602</v>
      </c>
      <c r="D3772">
        <f>IF(K3771="是",F3771*0.25*(价格数据!D3772/价格数据!D3771),D3771*(价格数据!D3772/价格数据!D3771))</f>
        <v>37580.048597861161</v>
      </c>
      <c r="E3772">
        <f>IF(K3771="是",F3771*0.25*(价格数据!E3772/价格数据!E3771),E3771*(价格数据!E3772/价格数据!E3771))</f>
        <v>37329.106046541739</v>
      </c>
      <c r="F3772">
        <f t="shared" si="812"/>
        <v>148404.72763033293</v>
      </c>
      <c r="G3772">
        <f t="shared" si="813"/>
        <v>0.23524691123643618</v>
      </c>
      <c r="H3772">
        <f t="shared" si="814"/>
        <v>0.25999049905013488</v>
      </c>
      <c r="I3772">
        <f t="shared" si="815"/>
        <v>0.25322676169367569</v>
      </c>
      <c r="J3772">
        <f t="shared" si="816"/>
        <v>0.25153582801975322</v>
      </c>
      <c r="K3772" t="str">
        <f>IF(OR(
 ROUND(G3772,4)&gt;(0.25+参数设置!B$3), ROUND(G3772,4)&lt;(0.25-参数设置!B$3),
 ROUND(H3772,4)&gt;(0.25+参数设置!B$3), ROUND(H3772,4)&lt;(0.25-参数设置!B$3),
 ROUND(I3772,4)&gt;(0.25+参数设置!B$3), ROUND(I3772,4)&lt;(0.25-参数设置!B$3),
 ROUND(J3772,4)&gt;(0.25+参数设置!B$3), ROUND(J3772,4)&lt;(0.25-参数设置!B$3)
),"是","否")</f>
        <v>否</v>
      </c>
      <c r="L3772">
        <f t="shared" si="817"/>
        <v>34911.753787920417</v>
      </c>
      <c r="M3772">
        <f t="shared" si="818"/>
        <v>38583.819198009602</v>
      </c>
      <c r="N3772">
        <f t="shared" si="819"/>
        <v>37580.048597861161</v>
      </c>
      <c r="O3772">
        <f t="shared" si="820"/>
        <v>37329.106046541739</v>
      </c>
      <c r="P3772">
        <f t="shared" si="821"/>
        <v>0</v>
      </c>
      <c r="Q3772">
        <f t="shared" si="822"/>
        <v>0</v>
      </c>
      <c r="R3772">
        <f t="shared" si="823"/>
        <v>0</v>
      </c>
      <c r="S3772">
        <f t="shared" si="824"/>
        <v>0</v>
      </c>
      <c r="T3772">
        <f t="shared" si="825"/>
        <v>0</v>
      </c>
      <c r="U3772">
        <f>T3772*参数设置!B3773</f>
        <v>0</v>
      </c>
    </row>
    <row r="3773" spans="1:21" x14ac:dyDescent="0.25">
      <c r="A3773" s="3">
        <v>45255</v>
      </c>
      <c r="B3773">
        <f>IF(K3772="是",F3772*0.25*(价格数据!B3773/价格数据!B3772),B3772*(价格数据!B3773/价格数据!B3772))</f>
        <v>34911.753787920417</v>
      </c>
      <c r="C3773">
        <f>IF(K3772="是",F3772*0.25*(价格数据!C3773/价格数据!C3772),C3772*(价格数据!C3773/价格数据!C3772))</f>
        <v>38583.819198009602</v>
      </c>
      <c r="D3773">
        <f>IF(K3772="是",F3772*0.25*(价格数据!D3773/价格数据!D3772),D3772*(价格数据!D3773/价格数据!D3772))</f>
        <v>37580.048597861161</v>
      </c>
      <c r="E3773">
        <f>IF(K3772="是",F3772*0.25*(价格数据!E3773/价格数据!E3772),E3772*(价格数据!E3773/价格数据!E3772))</f>
        <v>37329.106046541739</v>
      </c>
      <c r="F3773">
        <f t="shared" si="812"/>
        <v>148404.72763033293</v>
      </c>
      <c r="G3773">
        <f t="shared" si="813"/>
        <v>0.23524691123643618</v>
      </c>
      <c r="H3773">
        <f t="shared" si="814"/>
        <v>0.25999049905013488</v>
      </c>
      <c r="I3773">
        <f t="shared" si="815"/>
        <v>0.25322676169367569</v>
      </c>
      <c r="J3773">
        <f t="shared" si="816"/>
        <v>0.25153582801975322</v>
      </c>
      <c r="K3773" t="str">
        <f>IF(OR(
 ROUND(G3773,4)&gt;(0.25+参数设置!B$3), ROUND(G3773,4)&lt;(0.25-参数设置!B$3),
 ROUND(H3773,4)&gt;(0.25+参数设置!B$3), ROUND(H3773,4)&lt;(0.25-参数设置!B$3),
 ROUND(I3773,4)&gt;(0.25+参数设置!B$3), ROUND(I3773,4)&lt;(0.25-参数设置!B$3),
 ROUND(J3773,4)&gt;(0.25+参数设置!B$3), ROUND(J3773,4)&lt;(0.25-参数设置!B$3)
),"是","否")</f>
        <v>否</v>
      </c>
      <c r="L3773">
        <f t="shared" si="817"/>
        <v>34911.753787920417</v>
      </c>
      <c r="M3773">
        <f t="shared" si="818"/>
        <v>38583.819198009602</v>
      </c>
      <c r="N3773">
        <f t="shared" si="819"/>
        <v>37580.048597861161</v>
      </c>
      <c r="O3773">
        <f t="shared" si="820"/>
        <v>37329.106046541739</v>
      </c>
      <c r="P3773">
        <f t="shared" si="821"/>
        <v>0</v>
      </c>
      <c r="Q3773">
        <f t="shared" si="822"/>
        <v>0</v>
      </c>
      <c r="R3773">
        <f t="shared" si="823"/>
        <v>0</v>
      </c>
      <c r="S3773">
        <f t="shared" si="824"/>
        <v>0</v>
      </c>
      <c r="T3773">
        <f t="shared" si="825"/>
        <v>0</v>
      </c>
      <c r="U3773">
        <f>T3773*参数设置!B3774</f>
        <v>0</v>
      </c>
    </row>
    <row r="3774" spans="1:21" x14ac:dyDescent="0.25">
      <c r="A3774" s="3">
        <v>45256</v>
      </c>
      <c r="B3774">
        <f>IF(K3773="是",F3773*0.25*(价格数据!B3774/价格数据!B3773),B3773*(价格数据!B3774/价格数据!B3773))</f>
        <v>34911.753787920417</v>
      </c>
      <c r="C3774">
        <f>IF(K3773="是",F3773*0.25*(价格数据!C3774/价格数据!C3773),C3773*(价格数据!C3774/价格数据!C3773))</f>
        <v>38583.819198009602</v>
      </c>
      <c r="D3774">
        <f>IF(K3773="是",F3773*0.25*(价格数据!D3774/价格数据!D3773),D3773*(价格数据!D3774/价格数据!D3773))</f>
        <v>37580.048597861161</v>
      </c>
      <c r="E3774">
        <f>IF(K3773="是",F3773*0.25*(价格数据!E3774/价格数据!E3773),E3773*(价格数据!E3774/价格数据!E3773))</f>
        <v>37329.106046541739</v>
      </c>
      <c r="F3774">
        <f t="shared" si="812"/>
        <v>148404.72763033293</v>
      </c>
      <c r="G3774">
        <f t="shared" si="813"/>
        <v>0.23524691123643618</v>
      </c>
      <c r="H3774">
        <f t="shared" si="814"/>
        <v>0.25999049905013488</v>
      </c>
      <c r="I3774">
        <f t="shared" si="815"/>
        <v>0.25322676169367569</v>
      </c>
      <c r="J3774">
        <f t="shared" si="816"/>
        <v>0.25153582801975322</v>
      </c>
      <c r="K3774" t="str">
        <f>IF(OR(
 ROUND(G3774,4)&gt;(0.25+参数设置!B$3), ROUND(G3774,4)&lt;(0.25-参数设置!B$3),
 ROUND(H3774,4)&gt;(0.25+参数设置!B$3), ROUND(H3774,4)&lt;(0.25-参数设置!B$3),
 ROUND(I3774,4)&gt;(0.25+参数设置!B$3), ROUND(I3774,4)&lt;(0.25-参数设置!B$3),
 ROUND(J3774,4)&gt;(0.25+参数设置!B$3), ROUND(J3774,4)&lt;(0.25-参数设置!B$3)
),"是","否")</f>
        <v>否</v>
      </c>
      <c r="L3774">
        <f t="shared" si="817"/>
        <v>34911.753787920417</v>
      </c>
      <c r="M3774">
        <f t="shared" si="818"/>
        <v>38583.819198009602</v>
      </c>
      <c r="N3774">
        <f t="shared" si="819"/>
        <v>37580.048597861161</v>
      </c>
      <c r="O3774">
        <f t="shared" si="820"/>
        <v>37329.106046541739</v>
      </c>
      <c r="P3774">
        <f t="shared" si="821"/>
        <v>0</v>
      </c>
      <c r="Q3774">
        <f t="shared" si="822"/>
        <v>0</v>
      </c>
      <c r="R3774">
        <f t="shared" si="823"/>
        <v>0</v>
      </c>
      <c r="S3774">
        <f t="shared" si="824"/>
        <v>0</v>
      </c>
      <c r="T3774">
        <f t="shared" si="825"/>
        <v>0</v>
      </c>
      <c r="U3774">
        <f>T3774*参数设置!B3775</f>
        <v>0</v>
      </c>
    </row>
    <row r="3775" spans="1:21" x14ac:dyDescent="0.25">
      <c r="A3775" s="3">
        <v>45257</v>
      </c>
      <c r="B3775">
        <f>IF(K3774="是",F3774*0.25*(价格数据!B3775/价格数据!B3774),B3774*(价格数据!B3775/价格数据!B3774))</f>
        <v>34679.331571301809</v>
      </c>
      <c r="C3775">
        <f>IF(K3774="是",F3774*0.25*(价格数据!C3775/价格数据!C3774),C3774*(价格数据!C3775/价格数据!C3774))</f>
        <v>38986.895326550715</v>
      </c>
      <c r="D3775">
        <f>IF(K3774="是",F3774*0.25*(价格数据!D3775/价格数据!D3774),D3774*(价格数据!D3775/价格数据!D3774))</f>
        <v>37574.642870355143</v>
      </c>
      <c r="E3775">
        <f>IF(K3774="是",F3774*0.25*(价格数据!E3775/价格数据!E3774),E3774*(价格数据!E3775/价格数据!E3774))</f>
        <v>37325.000460714495</v>
      </c>
      <c r="F3775">
        <f t="shared" si="812"/>
        <v>148565.87022892217</v>
      </c>
      <c r="G3775">
        <f t="shared" si="813"/>
        <v>0.2334273108478086</v>
      </c>
      <c r="H3775">
        <f t="shared" si="814"/>
        <v>0.26242161316375417</v>
      </c>
      <c r="I3775">
        <f t="shared" si="815"/>
        <v>0.25291571215149972</v>
      </c>
      <c r="J3775">
        <f t="shared" si="816"/>
        <v>0.25123536383693745</v>
      </c>
      <c r="K3775" t="str">
        <f>IF(OR(
 ROUND(G3775,4)&gt;(0.25+参数设置!B$3), ROUND(G3775,4)&lt;(0.25-参数设置!B$3),
 ROUND(H3775,4)&gt;(0.25+参数设置!B$3), ROUND(H3775,4)&lt;(0.25-参数设置!B$3),
 ROUND(I3775,4)&gt;(0.25+参数设置!B$3), ROUND(I3775,4)&lt;(0.25-参数设置!B$3),
 ROUND(J3775,4)&gt;(0.25+参数设置!B$3), ROUND(J3775,4)&lt;(0.25-参数设置!B$3)
),"是","否")</f>
        <v>否</v>
      </c>
      <c r="L3775">
        <f t="shared" si="817"/>
        <v>34679.331571301809</v>
      </c>
      <c r="M3775">
        <f t="shared" si="818"/>
        <v>38986.895326550715</v>
      </c>
      <c r="N3775">
        <f t="shared" si="819"/>
        <v>37574.642870355143</v>
      </c>
      <c r="O3775">
        <f t="shared" si="820"/>
        <v>37325.000460714495</v>
      </c>
      <c r="P3775">
        <f t="shared" si="821"/>
        <v>0</v>
      </c>
      <c r="Q3775">
        <f t="shared" si="822"/>
        <v>0</v>
      </c>
      <c r="R3775">
        <f t="shared" si="823"/>
        <v>0</v>
      </c>
      <c r="S3775">
        <f t="shared" si="824"/>
        <v>0</v>
      </c>
      <c r="T3775">
        <f t="shared" si="825"/>
        <v>0</v>
      </c>
      <c r="U3775">
        <f>T3775*参数设置!B3776</f>
        <v>0</v>
      </c>
    </row>
    <row r="3776" spans="1:21" x14ac:dyDescent="0.25">
      <c r="A3776" s="3">
        <v>45258</v>
      </c>
      <c r="B3776">
        <f>IF(K3775="是",F3775*0.25*(价格数据!B3776/价格数据!B3775),B3775*(价格数据!B3776/价格数据!B3775))</f>
        <v>34718.068607404915</v>
      </c>
      <c r="C3776">
        <f>IF(K3775="是",F3775*0.25*(价格数据!C3776/价格数据!C3775),C3775*(价格数据!C3776/价格数据!C3775))</f>
        <v>39106.960556328915</v>
      </c>
      <c r="D3776">
        <f>IF(K3775="是",F3775*0.25*(价格数据!D3776/价格数据!D3775),D3775*(价格数据!D3776/价格数据!D3775))</f>
        <v>37571.228726667134</v>
      </c>
      <c r="E3776">
        <f>IF(K3775="是",F3775*0.25*(价格数据!E3776/价格数据!E3775),E3775*(价格数据!E3776/价格数据!E3775))</f>
        <v>37322.387815188064</v>
      </c>
      <c r="F3776">
        <f t="shared" si="812"/>
        <v>148718.64570558904</v>
      </c>
      <c r="G3776">
        <f t="shared" si="813"/>
        <v>0.23344798792839039</v>
      </c>
      <c r="H3776">
        <f t="shared" si="814"/>
        <v>0.26295936444813406</v>
      </c>
      <c r="I3776">
        <f t="shared" si="815"/>
        <v>0.25263294019665189</v>
      </c>
      <c r="J3776">
        <f t="shared" si="816"/>
        <v>0.25095970742682361</v>
      </c>
      <c r="K3776" t="str">
        <f>IF(OR(
 ROUND(G3776,4)&gt;(0.25+参数设置!B$3), ROUND(G3776,4)&lt;(0.25-参数设置!B$3),
 ROUND(H3776,4)&gt;(0.25+参数设置!B$3), ROUND(H3776,4)&lt;(0.25-参数设置!B$3),
 ROUND(I3776,4)&gt;(0.25+参数设置!B$3), ROUND(I3776,4)&lt;(0.25-参数设置!B$3),
 ROUND(J3776,4)&gt;(0.25+参数设置!B$3), ROUND(J3776,4)&lt;(0.25-参数设置!B$3)
),"是","否")</f>
        <v>否</v>
      </c>
      <c r="L3776">
        <f t="shared" si="817"/>
        <v>34718.068607404915</v>
      </c>
      <c r="M3776">
        <f t="shared" si="818"/>
        <v>39106.960556328915</v>
      </c>
      <c r="N3776">
        <f t="shared" si="819"/>
        <v>37571.228726667134</v>
      </c>
      <c r="O3776">
        <f t="shared" si="820"/>
        <v>37322.387815188064</v>
      </c>
      <c r="P3776">
        <f t="shared" si="821"/>
        <v>0</v>
      </c>
      <c r="Q3776">
        <f t="shared" si="822"/>
        <v>0</v>
      </c>
      <c r="R3776">
        <f t="shared" si="823"/>
        <v>0</v>
      </c>
      <c r="S3776">
        <f t="shared" si="824"/>
        <v>0</v>
      </c>
      <c r="T3776">
        <f t="shared" si="825"/>
        <v>0</v>
      </c>
      <c r="U3776">
        <f>T3776*参数设置!B3777</f>
        <v>0</v>
      </c>
    </row>
    <row r="3777" spans="1:21" x14ac:dyDescent="0.25">
      <c r="A3777" s="3">
        <v>45259</v>
      </c>
      <c r="B3777">
        <f>IF(K3776="是",F3776*0.25*(价格数据!B3777/价格数据!B3776),B3776*(价格数据!B3777/价格数据!B3776))</f>
        <v>34456.593613708981</v>
      </c>
      <c r="C3777">
        <f>IF(K3776="是",F3776*0.25*(价格数据!C3777/价格数据!C3776),C3776*(价格数据!C3777/价格数据!C3776))</f>
        <v>39372.819279409225</v>
      </c>
      <c r="D3777">
        <f>IF(K3776="是",F3776*0.25*(价格数据!D3777/价格数据!D3776),D3776*(价格数据!D3777/价格数据!D3776))</f>
        <v>37557.572151915097</v>
      </c>
      <c r="E3777">
        <f>IF(K3776="是",F3776*0.25*(价格数据!E3777/价格数据!E3776),E3776*(价格数据!E3777/价格数据!E3776))</f>
        <v>37320.521639812046</v>
      </c>
      <c r="F3777">
        <f t="shared" si="812"/>
        <v>148707.50668484534</v>
      </c>
      <c r="G3777">
        <f t="shared" si="813"/>
        <v>0.23170715710224751</v>
      </c>
      <c r="H3777">
        <f t="shared" si="814"/>
        <v>0.26476685782145304</v>
      </c>
      <c r="I3777">
        <f t="shared" si="815"/>
        <v>0.25256002867098409</v>
      </c>
      <c r="J3777">
        <f t="shared" si="816"/>
        <v>0.25096595640531544</v>
      </c>
      <c r="K3777" t="str">
        <f>IF(OR(
 ROUND(G3777,4)&gt;(0.25+参数设置!B$3), ROUND(G3777,4)&lt;(0.25-参数设置!B$3),
 ROUND(H3777,4)&gt;(0.25+参数设置!B$3), ROUND(H3777,4)&lt;(0.25-参数设置!B$3),
 ROUND(I3777,4)&gt;(0.25+参数设置!B$3), ROUND(I3777,4)&lt;(0.25-参数设置!B$3),
 ROUND(J3777,4)&gt;(0.25+参数设置!B$3), ROUND(J3777,4)&lt;(0.25-参数设置!B$3)
),"是","否")</f>
        <v>否</v>
      </c>
      <c r="L3777">
        <f t="shared" si="817"/>
        <v>34456.593613708981</v>
      </c>
      <c r="M3777">
        <f t="shared" si="818"/>
        <v>39372.819279409225</v>
      </c>
      <c r="N3777">
        <f t="shared" si="819"/>
        <v>37557.572151915097</v>
      </c>
      <c r="O3777">
        <f t="shared" si="820"/>
        <v>37320.521639812046</v>
      </c>
      <c r="P3777">
        <f t="shared" si="821"/>
        <v>0</v>
      </c>
      <c r="Q3777">
        <f t="shared" si="822"/>
        <v>0</v>
      </c>
      <c r="R3777">
        <f t="shared" si="823"/>
        <v>0</v>
      </c>
      <c r="S3777">
        <f t="shared" si="824"/>
        <v>0</v>
      </c>
      <c r="T3777">
        <f t="shared" si="825"/>
        <v>0</v>
      </c>
      <c r="U3777">
        <f>T3777*参数设置!B3778</f>
        <v>0</v>
      </c>
    </row>
    <row r="3778" spans="1:21" x14ac:dyDescent="0.25">
      <c r="A3778" s="3">
        <v>45260</v>
      </c>
      <c r="B3778">
        <f>IF(K3777="是",F3777*0.25*(价格数据!B3778/价格数据!B3777),B3777*(价格数据!B3778/价格数据!B3777))</f>
        <v>34495.33064981208</v>
      </c>
      <c r="C3778">
        <f>IF(K3777="是",F3777*0.25*(价格数据!C3778/价格数据!C3777),C3777*(价格数据!C3778/价格数据!C3777))</f>
        <v>39355.667103726628</v>
      </c>
      <c r="D3778">
        <f>IF(K3777="是",F3777*0.25*(价格数据!D3778/价格数据!D3777),D3777*(价格数据!D3778/价格数据!D3777))</f>
        <v>37584.31627747116</v>
      </c>
      <c r="E3778">
        <f>IF(K3777="是",F3777*0.25*(价格数据!E3778/价格数据!E3777),E3777*(价格数据!E3778/价格数据!E3777))</f>
        <v>37320.521639812046</v>
      </c>
      <c r="F3778">
        <f t="shared" si="812"/>
        <v>148755.83567082192</v>
      </c>
      <c r="G3778">
        <f t="shared" si="813"/>
        <v>0.23189228506064083</v>
      </c>
      <c r="H3778">
        <f t="shared" si="814"/>
        <v>0.2645655340259444</v>
      </c>
      <c r="I3778">
        <f t="shared" si="815"/>
        <v>0.25265776033580661</v>
      </c>
      <c r="J3778">
        <f t="shared" si="816"/>
        <v>0.25088442057760812</v>
      </c>
      <c r="K3778" t="str">
        <f>IF(OR(
 ROUND(G3778,4)&gt;(0.25+参数设置!B$3), ROUND(G3778,4)&lt;(0.25-参数设置!B$3),
 ROUND(H3778,4)&gt;(0.25+参数设置!B$3), ROUND(H3778,4)&lt;(0.25-参数设置!B$3),
 ROUND(I3778,4)&gt;(0.25+参数设置!B$3), ROUND(I3778,4)&lt;(0.25-参数设置!B$3),
 ROUND(J3778,4)&gt;(0.25+参数设置!B$3), ROUND(J3778,4)&lt;(0.25-参数设置!B$3)
),"是","否")</f>
        <v>否</v>
      </c>
      <c r="L3778">
        <f t="shared" si="817"/>
        <v>34495.33064981208</v>
      </c>
      <c r="M3778">
        <f t="shared" si="818"/>
        <v>39355.667103726628</v>
      </c>
      <c r="N3778">
        <f t="shared" si="819"/>
        <v>37584.31627747116</v>
      </c>
      <c r="O3778">
        <f t="shared" si="820"/>
        <v>37320.521639812046</v>
      </c>
      <c r="P3778">
        <f t="shared" si="821"/>
        <v>0</v>
      </c>
      <c r="Q3778">
        <f t="shared" si="822"/>
        <v>0</v>
      </c>
      <c r="R3778">
        <f t="shared" si="823"/>
        <v>0</v>
      </c>
      <c r="S3778">
        <f t="shared" si="824"/>
        <v>0</v>
      </c>
      <c r="T3778">
        <f t="shared" si="825"/>
        <v>0</v>
      </c>
      <c r="U3778">
        <f>T3778*参数设置!B3779</f>
        <v>0</v>
      </c>
    </row>
    <row r="3779" spans="1:21" x14ac:dyDescent="0.25">
      <c r="A3779" s="3">
        <v>45261</v>
      </c>
      <c r="B3779">
        <f>IF(K3778="是",F3778*0.25*(价格数据!B3779/价格数据!B3778),B3778*(价格数据!B3779/价格数据!B3778))</f>
        <v>34359.75102345123</v>
      </c>
      <c r="C3779">
        <f>IF(K3778="是",F3778*0.25*(价格数据!C3779/价格数据!C3778),C3778*(价格数据!C3779/价格数据!C3778))</f>
        <v>39355.667103726628</v>
      </c>
      <c r="D3779">
        <f>IF(K3778="是",F3778*0.25*(价格数据!D3779/价格数据!D3778),D3778*(价格数据!D3779/价格数据!D3778))</f>
        <v>37612.482962897229</v>
      </c>
      <c r="E3779">
        <f>IF(K3778="是",F3778*0.25*(价格数据!E3779/价格数据!E3778),E3778*(价格数据!E3779/价格数据!E3778))</f>
        <v>37326.866636090512</v>
      </c>
      <c r="F3779">
        <f t="shared" ref="F3779:F3842" si="826">B3779+C3779+D3779+E3779</f>
        <v>148654.76772616559</v>
      </c>
      <c r="G3779">
        <f t="shared" ref="G3779:G3842" si="827">B3779/F3779</f>
        <v>0.23113790125281916</v>
      </c>
      <c r="H3779">
        <f t="shared" ref="H3779:H3842" si="828">C3779/F3779</f>
        <v>0.2647454078043634</v>
      </c>
      <c r="I3779">
        <f t="shared" ref="I3779:I3842" si="829">D3779/F3779</f>
        <v>0.25301901538861199</v>
      </c>
      <c r="J3779">
        <f t="shared" ref="J3779:J3842" si="830">E3779/F3779</f>
        <v>0.25109767555420553</v>
      </c>
      <c r="K3779" t="str">
        <f>IF(OR(
 ROUND(G3779,4)&gt;(0.25+参数设置!B$3), ROUND(G3779,4)&lt;(0.25-参数设置!B$3),
 ROUND(H3779,4)&gt;(0.25+参数设置!B$3), ROUND(H3779,4)&lt;(0.25-参数设置!B$3),
 ROUND(I3779,4)&gt;(0.25+参数设置!B$3), ROUND(I3779,4)&lt;(0.25-参数设置!B$3),
 ROUND(J3779,4)&gt;(0.25+参数设置!B$3), ROUND(J3779,4)&lt;(0.25-参数设置!B$3)
),"是","否")</f>
        <v>否</v>
      </c>
      <c r="L3779">
        <f t="shared" ref="L3779:L3842" si="831">IF(K3779="是",F3779*0.25,B3779)</f>
        <v>34359.75102345123</v>
      </c>
      <c r="M3779">
        <f t="shared" ref="M3779:M3842" si="832">IF(K3779="是",F3779*0.25,C3779)</f>
        <v>39355.667103726628</v>
      </c>
      <c r="N3779">
        <f t="shared" ref="N3779:N3842" si="833">IF(K3779="是",F3779*0.25,D3779)</f>
        <v>37612.482962897229</v>
      </c>
      <c r="O3779">
        <f t="shared" ref="O3779:O3842" si="834">IF(K3779="是",F3779*0.25,E3779)</f>
        <v>37326.866636090512</v>
      </c>
      <c r="P3779">
        <f t="shared" ref="P3779:P3842" si="835">IF(K3779="是",ABS(L3779-B3779),0)</f>
        <v>0</v>
      </c>
      <c r="Q3779">
        <f t="shared" ref="Q3779:Q3842" si="836">IF(K3779="是",ABS(M3779-C3779),0)</f>
        <v>0</v>
      </c>
      <c r="R3779">
        <f t="shared" ref="R3779:R3842" si="837">IF(K3779="是",ABS(N3779-D3779),0)</f>
        <v>0</v>
      </c>
      <c r="S3779">
        <f t="shared" ref="S3779:S3842" si="838">IF(K3779="是",ABS(O3779-E3779),0)</f>
        <v>0</v>
      </c>
      <c r="T3779">
        <f t="shared" ref="T3779:T3842" si="839">P3779+Q3779+R3779+S3779</f>
        <v>0</v>
      </c>
      <c r="U3779">
        <f>T3779*参数设置!B3780</f>
        <v>0</v>
      </c>
    </row>
    <row r="3780" spans="1:21" x14ac:dyDescent="0.25">
      <c r="A3780" s="3">
        <v>45262</v>
      </c>
      <c r="B3780">
        <f>IF(K3779="是",F3779*0.25*(价格数据!B3780/价格数据!B3779),B3779*(价格数据!B3780/价格数据!B3779))</f>
        <v>34359.75102345123</v>
      </c>
      <c r="C3780">
        <f>IF(K3779="是",F3779*0.25*(价格数据!C3780/价格数据!C3779),C3779*(价格数据!C3780/价格数据!C3779))</f>
        <v>39355.667103726628</v>
      </c>
      <c r="D3780">
        <f>IF(K3779="是",F3779*0.25*(价格数据!D3780/价格数据!D3779),D3779*(价格数据!D3780/价格数据!D3779))</f>
        <v>37612.482962897229</v>
      </c>
      <c r="E3780">
        <f>IF(K3779="是",F3779*0.25*(价格数据!E3780/价格数据!E3779),E3779*(价格数据!E3780/价格数据!E3779))</f>
        <v>37326.866636090512</v>
      </c>
      <c r="F3780">
        <f t="shared" si="826"/>
        <v>148654.76772616559</v>
      </c>
      <c r="G3780">
        <f t="shared" si="827"/>
        <v>0.23113790125281916</v>
      </c>
      <c r="H3780">
        <f t="shared" si="828"/>
        <v>0.2647454078043634</v>
      </c>
      <c r="I3780">
        <f t="shared" si="829"/>
        <v>0.25301901538861199</v>
      </c>
      <c r="J3780">
        <f t="shared" si="830"/>
        <v>0.25109767555420553</v>
      </c>
      <c r="K3780" t="str">
        <f>IF(OR(
 ROUND(G3780,4)&gt;(0.25+参数设置!B$3), ROUND(G3780,4)&lt;(0.25-参数设置!B$3),
 ROUND(H3780,4)&gt;(0.25+参数设置!B$3), ROUND(H3780,4)&lt;(0.25-参数设置!B$3),
 ROUND(I3780,4)&gt;(0.25+参数设置!B$3), ROUND(I3780,4)&lt;(0.25-参数设置!B$3),
 ROUND(J3780,4)&gt;(0.25+参数设置!B$3), ROUND(J3780,4)&lt;(0.25-参数设置!B$3)
),"是","否")</f>
        <v>否</v>
      </c>
      <c r="L3780">
        <f t="shared" si="831"/>
        <v>34359.75102345123</v>
      </c>
      <c r="M3780">
        <f t="shared" si="832"/>
        <v>39355.667103726628</v>
      </c>
      <c r="N3780">
        <f t="shared" si="833"/>
        <v>37612.482962897229</v>
      </c>
      <c r="O3780">
        <f t="shared" si="834"/>
        <v>37326.866636090512</v>
      </c>
      <c r="P3780">
        <f t="shared" si="835"/>
        <v>0</v>
      </c>
      <c r="Q3780">
        <f t="shared" si="836"/>
        <v>0</v>
      </c>
      <c r="R3780">
        <f t="shared" si="837"/>
        <v>0</v>
      </c>
      <c r="S3780">
        <f t="shared" si="838"/>
        <v>0</v>
      </c>
      <c r="T3780">
        <f t="shared" si="839"/>
        <v>0</v>
      </c>
      <c r="U3780">
        <f>T3780*参数设置!B3781</f>
        <v>0</v>
      </c>
    </row>
    <row r="3781" spans="1:21" x14ac:dyDescent="0.25">
      <c r="A3781" s="3">
        <v>45263</v>
      </c>
      <c r="B3781">
        <f>IF(K3780="是",F3780*0.25*(价格数据!B3781/价格数据!B3780),B3780*(价格数据!B3781/价格数据!B3780))</f>
        <v>34359.75102345123</v>
      </c>
      <c r="C3781">
        <f>IF(K3780="是",F3780*0.25*(价格数据!C3781/价格数据!C3780),C3780*(价格数据!C3781/价格数据!C3780))</f>
        <v>39355.667103726628</v>
      </c>
      <c r="D3781">
        <f>IF(K3780="是",F3780*0.25*(价格数据!D3781/价格数据!D3780),D3780*(价格数据!D3781/价格数据!D3780))</f>
        <v>37612.482962897229</v>
      </c>
      <c r="E3781">
        <f>IF(K3780="是",F3780*0.25*(价格数据!E3781/价格数据!E3780),E3780*(价格数据!E3781/价格数据!E3780))</f>
        <v>37326.866636090512</v>
      </c>
      <c r="F3781">
        <f t="shared" si="826"/>
        <v>148654.76772616559</v>
      </c>
      <c r="G3781">
        <f t="shared" si="827"/>
        <v>0.23113790125281916</v>
      </c>
      <c r="H3781">
        <f t="shared" si="828"/>
        <v>0.2647454078043634</v>
      </c>
      <c r="I3781">
        <f t="shared" si="829"/>
        <v>0.25301901538861199</v>
      </c>
      <c r="J3781">
        <f t="shared" si="830"/>
        <v>0.25109767555420553</v>
      </c>
      <c r="K3781" t="str">
        <f>IF(OR(
 ROUND(G3781,4)&gt;(0.25+参数设置!B$3), ROUND(G3781,4)&lt;(0.25-参数设置!B$3),
 ROUND(H3781,4)&gt;(0.25+参数设置!B$3), ROUND(H3781,4)&lt;(0.25-参数设置!B$3),
 ROUND(I3781,4)&gt;(0.25+参数设置!B$3), ROUND(I3781,4)&lt;(0.25-参数设置!B$3),
 ROUND(J3781,4)&gt;(0.25+参数设置!B$3), ROUND(J3781,4)&lt;(0.25-参数设置!B$3)
),"是","否")</f>
        <v>否</v>
      </c>
      <c r="L3781">
        <f t="shared" si="831"/>
        <v>34359.75102345123</v>
      </c>
      <c r="M3781">
        <f t="shared" si="832"/>
        <v>39355.667103726628</v>
      </c>
      <c r="N3781">
        <f t="shared" si="833"/>
        <v>37612.482962897229</v>
      </c>
      <c r="O3781">
        <f t="shared" si="834"/>
        <v>37326.866636090512</v>
      </c>
      <c r="P3781">
        <f t="shared" si="835"/>
        <v>0</v>
      </c>
      <c r="Q3781">
        <f t="shared" si="836"/>
        <v>0</v>
      </c>
      <c r="R3781">
        <f t="shared" si="837"/>
        <v>0</v>
      </c>
      <c r="S3781">
        <f t="shared" si="838"/>
        <v>0</v>
      </c>
      <c r="T3781">
        <f t="shared" si="839"/>
        <v>0</v>
      </c>
      <c r="U3781">
        <f>T3781*参数设置!B3782</f>
        <v>0</v>
      </c>
    </row>
    <row r="3782" spans="1:21" x14ac:dyDescent="0.25">
      <c r="A3782" s="3">
        <v>45264</v>
      </c>
      <c r="B3782">
        <f>IF(K3781="是",F3781*0.25*(价格数据!B3782/价格数据!B3781),B3781*(价格数据!B3782/价格数据!B3781))</f>
        <v>34127.328806832622</v>
      </c>
      <c r="C3782">
        <f>IF(K3781="是",F3781*0.25*(价格数据!C3782/价格数据!C3781),C3781*(价格数据!C3782/价格数据!C3781))</f>
        <v>39818.77584715683</v>
      </c>
      <c r="D3782">
        <f>IF(K3781="是",F3781*0.25*(价格数据!D3782/价格数据!D3781),D3781*(价格数据!D3782/价格数据!D3781))</f>
        <v>37585.454325367158</v>
      </c>
      <c r="E3782">
        <f>IF(K3781="是",F3781*0.25*(价格数据!E3782/价格数据!E3781),E3781*(价格数据!E3782/价格数据!E3781))</f>
        <v>37325.746930864902</v>
      </c>
      <c r="F3782">
        <f t="shared" si="826"/>
        <v>148857.30591022153</v>
      </c>
      <c r="G3782">
        <f t="shared" si="827"/>
        <v>0.22926203452463001</v>
      </c>
      <c r="H3782">
        <f t="shared" si="828"/>
        <v>0.26749628178258333</v>
      </c>
      <c r="I3782">
        <f t="shared" si="829"/>
        <v>0.25249317858832948</v>
      </c>
      <c r="J3782">
        <f t="shared" si="830"/>
        <v>0.25074850510445701</v>
      </c>
      <c r="K3782" t="str">
        <f>IF(OR(
 ROUND(G3782,4)&gt;(0.25+参数设置!B$3), ROUND(G3782,4)&lt;(0.25-参数设置!B$3),
 ROUND(H3782,4)&gt;(0.25+参数设置!B$3), ROUND(H3782,4)&lt;(0.25-参数设置!B$3),
 ROUND(I3782,4)&gt;(0.25+参数设置!B$3), ROUND(I3782,4)&lt;(0.25-参数设置!B$3),
 ROUND(J3782,4)&gt;(0.25+参数设置!B$3), ROUND(J3782,4)&lt;(0.25-参数设置!B$3)
),"是","否")</f>
        <v>是</v>
      </c>
      <c r="L3782">
        <f t="shared" si="831"/>
        <v>37214.326477555383</v>
      </c>
      <c r="M3782">
        <f t="shared" si="832"/>
        <v>37214.326477555383</v>
      </c>
      <c r="N3782">
        <f t="shared" si="833"/>
        <v>37214.326477555383</v>
      </c>
      <c r="O3782">
        <f t="shared" si="834"/>
        <v>37214.326477555383</v>
      </c>
      <c r="P3782">
        <f t="shared" si="835"/>
        <v>3086.9976707227615</v>
      </c>
      <c r="Q3782">
        <f t="shared" si="836"/>
        <v>2604.449369601447</v>
      </c>
      <c r="R3782">
        <f t="shared" si="837"/>
        <v>371.1278478117747</v>
      </c>
      <c r="S3782">
        <f t="shared" si="838"/>
        <v>111.42045330951805</v>
      </c>
      <c r="T3782">
        <f t="shared" si="839"/>
        <v>6173.9953414455013</v>
      </c>
      <c r="U3782">
        <f>T3782*参数设置!B3783</f>
        <v>0</v>
      </c>
    </row>
    <row r="3783" spans="1:21" x14ac:dyDescent="0.25">
      <c r="A3783" s="3">
        <v>45265</v>
      </c>
      <c r="B3783">
        <f>IF(K3782="是",F3782*0.25*(价格数据!B3783/价格数据!B3782),B3782*(价格数据!B3783/价格数据!B3782))</f>
        <v>36517.349874967804</v>
      </c>
      <c r="C3783">
        <f>IF(K3782="是",F3782*0.25*(价格数据!C3783/价格数据!C3782),C3782*(价格数据!C3783/价格数据!C3782))</f>
        <v>36709.372230713692</v>
      </c>
      <c r="D3783">
        <f>IF(K3782="是",F3782*0.25*(价格数据!D3783/价格数据!D3782),D3782*(价格数据!D3783/价格数据!D3782))</f>
        <v>37210.382640678014</v>
      </c>
      <c r="E3783">
        <f>IF(K3782="是",F3782*0.25*(价格数据!E3783/价格数据!E3782),E3782*(价格数据!E3783/价格数据!E3782))</f>
        <v>37213.954356617862</v>
      </c>
      <c r="F3783">
        <f t="shared" si="826"/>
        <v>147651.05910297736</v>
      </c>
      <c r="G3783">
        <f t="shared" si="827"/>
        <v>0.2473219636677258</v>
      </c>
      <c r="H3783">
        <f t="shared" si="828"/>
        <v>0.2486224782519928</v>
      </c>
      <c r="I3783">
        <f t="shared" si="829"/>
        <v>0.25201568391545437</v>
      </c>
      <c r="J3783">
        <f t="shared" si="830"/>
        <v>0.25203987416482709</v>
      </c>
      <c r="K3783" t="str">
        <f>IF(OR(
 ROUND(G3783,4)&gt;(0.25+参数设置!B$3), ROUND(G3783,4)&lt;(0.25-参数设置!B$3),
 ROUND(H3783,4)&gt;(0.25+参数设置!B$3), ROUND(H3783,4)&lt;(0.25-参数设置!B$3),
 ROUND(I3783,4)&gt;(0.25+参数设置!B$3), ROUND(I3783,4)&lt;(0.25-参数设置!B$3),
 ROUND(J3783,4)&gt;(0.25+参数设置!B$3), ROUND(J3783,4)&lt;(0.25-参数设置!B$3)
),"是","否")</f>
        <v>否</v>
      </c>
      <c r="L3783">
        <f t="shared" si="831"/>
        <v>36517.349874967804</v>
      </c>
      <c r="M3783">
        <f t="shared" si="832"/>
        <v>36709.372230713692</v>
      </c>
      <c r="N3783">
        <f t="shared" si="833"/>
        <v>37210.382640678014</v>
      </c>
      <c r="O3783">
        <f t="shared" si="834"/>
        <v>37213.954356617862</v>
      </c>
      <c r="P3783">
        <f t="shared" si="835"/>
        <v>0</v>
      </c>
      <c r="Q3783">
        <f t="shared" si="836"/>
        <v>0</v>
      </c>
      <c r="R3783">
        <f t="shared" si="837"/>
        <v>0</v>
      </c>
      <c r="S3783">
        <f t="shared" si="838"/>
        <v>0</v>
      </c>
      <c r="T3783">
        <f t="shared" si="839"/>
        <v>0</v>
      </c>
      <c r="U3783">
        <f>T3783*参数设置!B3784</f>
        <v>0</v>
      </c>
    </row>
    <row r="3784" spans="1:21" x14ac:dyDescent="0.25">
      <c r="A3784" s="3">
        <v>45266</v>
      </c>
      <c r="B3784">
        <f>IF(K3783="是",F3783*0.25*(价格数据!B3784/价格数据!B3783),B3783*(价格数据!B3784/价格数据!B3783))</f>
        <v>36570.151132739593</v>
      </c>
      <c r="C3784">
        <f>IF(K3783="是",F3783*0.25*(价格数据!C3784/价格数据!C3783),C3783*(价格数据!C3784/价格数据!C3783))</f>
        <v>36693.341937163168</v>
      </c>
      <c r="D3784">
        <f>IF(K3783="是",F3783*0.25*(价格数据!D3784/价格数据!D3783),D3783*(价格数据!D3784/价格数据!D3783))</f>
        <v>37205.311993264244</v>
      </c>
      <c r="E3784">
        <f>IF(K3783="是",F3783*0.25*(价格数据!E3784/价格数据!E3783),E3783*(价格数据!E3784/价格数据!E3783))</f>
        <v>37211.721630992746</v>
      </c>
      <c r="F3784">
        <f t="shared" si="826"/>
        <v>147680.52669415975</v>
      </c>
      <c r="G3784">
        <f t="shared" si="827"/>
        <v>0.24763015105217534</v>
      </c>
      <c r="H3784">
        <f t="shared" si="828"/>
        <v>0.2484643219965863</v>
      </c>
      <c r="I3784">
        <f t="shared" si="829"/>
        <v>0.25193106245019631</v>
      </c>
      <c r="J3784">
        <f t="shared" si="830"/>
        <v>0.25197446450104205</v>
      </c>
      <c r="K3784" t="str">
        <f>IF(OR(
 ROUND(G3784,4)&gt;(0.25+参数设置!B$3), ROUND(G3784,4)&lt;(0.25-参数设置!B$3),
 ROUND(H3784,4)&gt;(0.25+参数设置!B$3), ROUND(H3784,4)&lt;(0.25-参数设置!B$3),
 ROUND(I3784,4)&gt;(0.25+参数设置!B$3), ROUND(I3784,4)&lt;(0.25-参数设置!B$3),
 ROUND(J3784,4)&gt;(0.25+参数设置!B$3), ROUND(J3784,4)&lt;(0.25-参数设置!B$3)
),"是","否")</f>
        <v>否</v>
      </c>
      <c r="L3784">
        <f t="shared" si="831"/>
        <v>36570.151132739593</v>
      </c>
      <c r="M3784">
        <f t="shared" si="832"/>
        <v>36693.341937163168</v>
      </c>
      <c r="N3784">
        <f t="shared" si="833"/>
        <v>37205.311993264244</v>
      </c>
      <c r="O3784">
        <f t="shared" si="834"/>
        <v>37211.721630992746</v>
      </c>
      <c r="P3784">
        <f t="shared" si="835"/>
        <v>0</v>
      </c>
      <c r="Q3784">
        <f t="shared" si="836"/>
        <v>0</v>
      </c>
      <c r="R3784">
        <f t="shared" si="837"/>
        <v>0</v>
      </c>
      <c r="S3784">
        <f t="shared" si="838"/>
        <v>0</v>
      </c>
      <c r="T3784">
        <f t="shared" si="839"/>
        <v>0</v>
      </c>
      <c r="U3784">
        <f>T3784*参数设置!B3785</f>
        <v>0</v>
      </c>
    </row>
    <row r="3785" spans="1:21" x14ac:dyDescent="0.25">
      <c r="A3785" s="3">
        <v>45267</v>
      </c>
      <c r="B3785">
        <f>IF(K3784="是",F3784*0.25*(价格数据!B3785/价格数据!B3784),B3784*(价格数据!B3785/价格数据!B3784))</f>
        <v>36475.10886875038</v>
      </c>
      <c r="C3785">
        <f>IF(K3784="是",F3784*0.25*(价格数据!C3785/价格数据!C3784),C3784*(价格数据!C3785/价格数据!C3784))</f>
        <v>36741.432817814748</v>
      </c>
      <c r="D3785">
        <f>IF(K3784="是",F3784*0.25*(价格数据!D3785/价格数据!D3784),D3784*(价格数据!D3785/价格数据!D3784))</f>
        <v>37225.312880285222</v>
      </c>
      <c r="E3785">
        <f>IF(K3784="是",F3784*0.25*(价格数据!E3785/价格数据!E3784),E3784*(价格数据!E3785/价格数据!E3784))</f>
        <v>37212.837993805311</v>
      </c>
      <c r="F3785">
        <f t="shared" si="826"/>
        <v>147654.69256065565</v>
      </c>
      <c r="G3785">
        <f t="shared" si="827"/>
        <v>0.24702979794405536</v>
      </c>
      <c r="H3785">
        <f t="shared" si="828"/>
        <v>0.24883349239118555</v>
      </c>
      <c r="I3785">
        <f t="shared" si="829"/>
        <v>0.2521105982797891</v>
      </c>
      <c r="J3785">
        <f t="shared" si="830"/>
        <v>0.25202611138497005</v>
      </c>
      <c r="K3785" t="str">
        <f>IF(OR(
 ROUND(G3785,4)&gt;(0.25+参数设置!B$3), ROUND(G3785,4)&lt;(0.25-参数设置!B$3),
 ROUND(H3785,4)&gt;(0.25+参数设置!B$3), ROUND(H3785,4)&lt;(0.25-参数设置!B$3),
 ROUND(I3785,4)&gt;(0.25+参数设置!B$3), ROUND(I3785,4)&lt;(0.25-参数设置!B$3),
 ROUND(J3785,4)&gt;(0.25+参数设置!B$3), ROUND(J3785,4)&lt;(0.25-参数设置!B$3)
),"是","否")</f>
        <v>否</v>
      </c>
      <c r="L3785">
        <f t="shared" si="831"/>
        <v>36475.10886875038</v>
      </c>
      <c r="M3785">
        <f t="shared" si="832"/>
        <v>36741.432817814748</v>
      </c>
      <c r="N3785">
        <f t="shared" si="833"/>
        <v>37225.312880285222</v>
      </c>
      <c r="O3785">
        <f t="shared" si="834"/>
        <v>37212.837993805311</v>
      </c>
      <c r="P3785">
        <f t="shared" si="835"/>
        <v>0</v>
      </c>
      <c r="Q3785">
        <f t="shared" si="836"/>
        <v>0</v>
      </c>
      <c r="R3785">
        <f t="shared" si="837"/>
        <v>0</v>
      </c>
      <c r="S3785">
        <f t="shared" si="838"/>
        <v>0</v>
      </c>
      <c r="T3785">
        <f t="shared" si="839"/>
        <v>0</v>
      </c>
      <c r="U3785">
        <f>T3785*参数设置!B3786</f>
        <v>0</v>
      </c>
    </row>
    <row r="3786" spans="1:21" x14ac:dyDescent="0.25">
      <c r="A3786" s="3">
        <v>45268</v>
      </c>
      <c r="B3786">
        <f>IF(K3785="是",F3785*0.25*(价格数据!B3786/价格数据!B3785),B3785*(价格数据!B3786/价格数据!B3785))</f>
        <v>36549.030629630877</v>
      </c>
      <c r="C3786">
        <f>IF(K3785="是",F3785*0.25*(价格数据!C3786/价格数据!C3785),C3785*(价格数据!C3786/价格数据!C3785))</f>
        <v>36797.538845241601</v>
      </c>
      <c r="D3786">
        <f>IF(K3785="是",F3785*0.25*(价格数据!D3786/价格数据!D3785),D3785*(价格数据!D3786/价格数据!D3785))</f>
        <v>37243.905254135709</v>
      </c>
      <c r="E3786">
        <f>IF(K3785="是",F3785*0.25*(价格数据!E3786/价格数据!E3785),E3785*(价格数据!E3786/价格数据!E3785))</f>
        <v>37210.233147242681</v>
      </c>
      <c r="F3786">
        <f t="shared" si="826"/>
        <v>147800.70787625088</v>
      </c>
      <c r="G3786">
        <f t="shared" si="827"/>
        <v>0.24728589703529899</v>
      </c>
      <c r="H3786">
        <f t="shared" si="828"/>
        <v>0.24896727068486765</v>
      </c>
      <c r="I3786">
        <f t="shared" si="829"/>
        <v>0.25198732664608697</v>
      </c>
      <c r="J3786">
        <f t="shared" si="830"/>
        <v>0.25175950563374633</v>
      </c>
      <c r="K3786" t="str">
        <f>IF(OR(
 ROUND(G3786,4)&gt;(0.25+参数设置!B$3), ROUND(G3786,4)&lt;(0.25-参数设置!B$3),
 ROUND(H3786,4)&gt;(0.25+参数设置!B$3), ROUND(H3786,4)&lt;(0.25-参数设置!B$3),
 ROUND(I3786,4)&gt;(0.25+参数设置!B$3), ROUND(I3786,4)&lt;(0.25-参数设置!B$3),
 ROUND(J3786,4)&gt;(0.25+参数设置!B$3), ROUND(J3786,4)&lt;(0.25-参数设置!B$3)
),"是","否")</f>
        <v>否</v>
      </c>
      <c r="L3786">
        <f t="shared" si="831"/>
        <v>36549.030629630877</v>
      </c>
      <c r="M3786">
        <f t="shared" si="832"/>
        <v>36797.538845241601</v>
      </c>
      <c r="N3786">
        <f t="shared" si="833"/>
        <v>37243.905254135709</v>
      </c>
      <c r="O3786">
        <f t="shared" si="834"/>
        <v>37210.233147242681</v>
      </c>
      <c r="P3786">
        <f t="shared" si="835"/>
        <v>0</v>
      </c>
      <c r="Q3786">
        <f t="shared" si="836"/>
        <v>0</v>
      </c>
      <c r="R3786">
        <f t="shared" si="837"/>
        <v>0</v>
      </c>
      <c r="S3786">
        <f t="shared" si="838"/>
        <v>0</v>
      </c>
      <c r="T3786">
        <f t="shared" si="839"/>
        <v>0</v>
      </c>
      <c r="U3786">
        <f>T3786*参数设置!B3787</f>
        <v>0</v>
      </c>
    </row>
    <row r="3787" spans="1:21" x14ac:dyDescent="0.25">
      <c r="A3787" s="3">
        <v>45269</v>
      </c>
      <c r="B3787">
        <f>IF(K3786="是",F3786*0.25*(价格数据!B3787/价格数据!B3786),B3786*(价格数据!B3787/价格数据!B3786))</f>
        <v>36549.030629630877</v>
      </c>
      <c r="C3787">
        <f>IF(K3786="是",F3786*0.25*(价格数据!C3787/价格数据!C3786),C3786*(价格数据!C3787/价格数据!C3786))</f>
        <v>36797.538845241601</v>
      </c>
      <c r="D3787">
        <f>IF(K3786="是",F3786*0.25*(价格数据!D3787/价格数据!D3786),D3786*(价格数据!D3787/价格数据!D3786))</f>
        <v>37243.905254135709</v>
      </c>
      <c r="E3787">
        <f>IF(K3786="是",F3786*0.25*(价格数据!E3787/价格数据!E3786),E3786*(价格数据!E3787/价格数据!E3786))</f>
        <v>37210.233147242681</v>
      </c>
      <c r="F3787">
        <f t="shared" si="826"/>
        <v>147800.70787625088</v>
      </c>
      <c r="G3787">
        <f t="shared" si="827"/>
        <v>0.24728589703529899</v>
      </c>
      <c r="H3787">
        <f t="shared" si="828"/>
        <v>0.24896727068486765</v>
      </c>
      <c r="I3787">
        <f t="shared" si="829"/>
        <v>0.25198732664608697</v>
      </c>
      <c r="J3787">
        <f t="shared" si="830"/>
        <v>0.25175950563374633</v>
      </c>
      <c r="K3787" t="str">
        <f>IF(OR(
 ROUND(G3787,4)&gt;(0.25+参数设置!B$3), ROUND(G3787,4)&lt;(0.25-参数设置!B$3),
 ROUND(H3787,4)&gt;(0.25+参数设置!B$3), ROUND(H3787,4)&lt;(0.25-参数设置!B$3),
 ROUND(I3787,4)&gt;(0.25+参数设置!B$3), ROUND(I3787,4)&lt;(0.25-参数设置!B$3),
 ROUND(J3787,4)&gt;(0.25+参数设置!B$3), ROUND(J3787,4)&lt;(0.25-参数设置!B$3)
),"是","否")</f>
        <v>否</v>
      </c>
      <c r="L3787">
        <f t="shared" si="831"/>
        <v>36549.030629630877</v>
      </c>
      <c r="M3787">
        <f t="shared" si="832"/>
        <v>36797.538845241601</v>
      </c>
      <c r="N3787">
        <f t="shared" si="833"/>
        <v>37243.905254135709</v>
      </c>
      <c r="O3787">
        <f t="shared" si="834"/>
        <v>37210.233147242681</v>
      </c>
      <c r="P3787">
        <f t="shared" si="835"/>
        <v>0</v>
      </c>
      <c r="Q3787">
        <f t="shared" si="836"/>
        <v>0</v>
      </c>
      <c r="R3787">
        <f t="shared" si="837"/>
        <v>0</v>
      </c>
      <c r="S3787">
        <f t="shared" si="838"/>
        <v>0</v>
      </c>
      <c r="T3787">
        <f t="shared" si="839"/>
        <v>0</v>
      </c>
      <c r="U3787">
        <f>T3787*参数设置!B3788</f>
        <v>0</v>
      </c>
    </row>
    <row r="3788" spans="1:21" x14ac:dyDescent="0.25">
      <c r="A3788" s="3">
        <v>45270</v>
      </c>
      <c r="B3788">
        <f>IF(K3787="是",F3787*0.25*(价格数据!B3788/价格数据!B3787),B3787*(价格数据!B3788/价格数据!B3787))</f>
        <v>36549.030629630877</v>
      </c>
      <c r="C3788">
        <f>IF(K3787="是",F3787*0.25*(价格数据!C3788/价格数据!C3787),C3787*(价格数据!C3788/价格数据!C3787))</f>
        <v>36797.538845241601</v>
      </c>
      <c r="D3788">
        <f>IF(K3787="是",F3787*0.25*(价格数据!D3788/价格数据!D3787),D3787*(价格数据!D3788/价格数据!D3787))</f>
        <v>37243.905254135709</v>
      </c>
      <c r="E3788">
        <f>IF(K3787="是",F3787*0.25*(价格数据!E3788/价格数据!E3787),E3787*(价格数据!E3788/价格数据!E3787))</f>
        <v>37210.233147242681</v>
      </c>
      <c r="F3788">
        <f t="shared" si="826"/>
        <v>147800.70787625088</v>
      </c>
      <c r="G3788">
        <f t="shared" si="827"/>
        <v>0.24728589703529899</v>
      </c>
      <c r="H3788">
        <f t="shared" si="828"/>
        <v>0.24896727068486765</v>
      </c>
      <c r="I3788">
        <f t="shared" si="829"/>
        <v>0.25198732664608697</v>
      </c>
      <c r="J3788">
        <f t="shared" si="830"/>
        <v>0.25175950563374633</v>
      </c>
      <c r="K3788" t="str">
        <f>IF(OR(
 ROUND(G3788,4)&gt;(0.25+参数设置!B$3), ROUND(G3788,4)&lt;(0.25-参数设置!B$3),
 ROUND(H3788,4)&gt;(0.25+参数设置!B$3), ROUND(H3788,4)&lt;(0.25-参数设置!B$3),
 ROUND(I3788,4)&gt;(0.25+参数设置!B$3), ROUND(I3788,4)&lt;(0.25-参数设置!B$3),
 ROUND(J3788,4)&gt;(0.25+参数设置!B$3), ROUND(J3788,4)&lt;(0.25-参数设置!B$3)
),"是","否")</f>
        <v>否</v>
      </c>
      <c r="L3788">
        <f t="shared" si="831"/>
        <v>36549.030629630877</v>
      </c>
      <c r="M3788">
        <f t="shared" si="832"/>
        <v>36797.538845241601</v>
      </c>
      <c r="N3788">
        <f t="shared" si="833"/>
        <v>37243.905254135709</v>
      </c>
      <c r="O3788">
        <f t="shared" si="834"/>
        <v>37210.233147242681</v>
      </c>
      <c r="P3788">
        <f t="shared" si="835"/>
        <v>0</v>
      </c>
      <c r="Q3788">
        <f t="shared" si="836"/>
        <v>0</v>
      </c>
      <c r="R3788">
        <f t="shared" si="837"/>
        <v>0</v>
      </c>
      <c r="S3788">
        <f t="shared" si="838"/>
        <v>0</v>
      </c>
      <c r="T3788">
        <f t="shared" si="839"/>
        <v>0</v>
      </c>
      <c r="U3788">
        <f>T3788*参数设置!B3789</f>
        <v>0</v>
      </c>
    </row>
    <row r="3789" spans="1:21" x14ac:dyDescent="0.25">
      <c r="A3789" s="3">
        <v>45271</v>
      </c>
      <c r="B3789">
        <f>IF(K3788="是",F3788*0.25*(价格数据!B3789/价格数据!B3788),B3788*(价格数据!B3789/价格数据!B3788))</f>
        <v>36802.476666935458</v>
      </c>
      <c r="C3789">
        <f>IF(K3788="是",F3788*0.25*(价格数据!C3789/价格数据!C3788),C3788*(价格数据!C3789/价格数据!C3788))</f>
        <v>36525.023854882595</v>
      </c>
      <c r="D3789">
        <f>IF(K3788="是",F3788*0.25*(价格数据!D3789/价格数据!D3788),D3788*(价格数据!D3789/价格数据!D3788))</f>
        <v>37296.020241443897</v>
      </c>
      <c r="E3789">
        <f>IF(K3788="是",F3788*0.25*(价格数据!E3789/价格数据!E3788),E3788*(价格数据!E3789/价格数据!E3788))</f>
        <v>37209.86102630516</v>
      </c>
      <c r="F3789">
        <f t="shared" si="826"/>
        <v>147833.38178956712</v>
      </c>
      <c r="G3789">
        <f t="shared" si="827"/>
        <v>0.24894564557362156</v>
      </c>
      <c r="H3789">
        <f t="shared" si="828"/>
        <v>0.24706885151875915</v>
      </c>
      <c r="I3789">
        <f t="shared" si="829"/>
        <v>0.25228415794839071</v>
      </c>
      <c r="J3789">
        <f t="shared" si="830"/>
        <v>0.25170134495922847</v>
      </c>
      <c r="K3789" t="str">
        <f>IF(OR(
 ROUND(G3789,4)&gt;(0.25+参数设置!B$3), ROUND(G3789,4)&lt;(0.25-参数设置!B$3),
 ROUND(H3789,4)&gt;(0.25+参数设置!B$3), ROUND(H3789,4)&lt;(0.25-参数设置!B$3),
 ROUND(I3789,4)&gt;(0.25+参数设置!B$3), ROUND(I3789,4)&lt;(0.25-参数设置!B$3),
 ROUND(J3789,4)&gt;(0.25+参数设置!B$3), ROUND(J3789,4)&lt;(0.25-参数设置!B$3)
),"是","否")</f>
        <v>否</v>
      </c>
      <c r="L3789">
        <f t="shared" si="831"/>
        <v>36802.476666935458</v>
      </c>
      <c r="M3789">
        <f t="shared" si="832"/>
        <v>36525.023854882595</v>
      </c>
      <c r="N3789">
        <f t="shared" si="833"/>
        <v>37296.020241443897</v>
      </c>
      <c r="O3789">
        <f t="shared" si="834"/>
        <v>37209.86102630516</v>
      </c>
      <c r="P3789">
        <f t="shared" si="835"/>
        <v>0</v>
      </c>
      <c r="Q3789">
        <f t="shared" si="836"/>
        <v>0</v>
      </c>
      <c r="R3789">
        <f t="shared" si="837"/>
        <v>0</v>
      </c>
      <c r="S3789">
        <f t="shared" si="838"/>
        <v>0</v>
      </c>
      <c r="T3789">
        <f t="shared" si="839"/>
        <v>0</v>
      </c>
      <c r="U3789">
        <f>T3789*参数设置!B3790</f>
        <v>0</v>
      </c>
    </row>
    <row r="3790" spans="1:21" x14ac:dyDescent="0.25">
      <c r="A3790" s="3">
        <v>45272</v>
      </c>
      <c r="B3790">
        <f>IF(K3789="是",F3789*0.25*(价格数据!B3790/价格数据!B3789),B3789*(价格数据!B3790/价格数据!B3789))</f>
        <v>36886.958679370313</v>
      </c>
      <c r="C3790">
        <f>IF(K3789="是",F3789*0.25*(价格数据!C3790/价格数据!C3789),C3789*(价格数据!C3790/价格数据!C3789))</f>
        <v>36380.751212927818</v>
      </c>
      <c r="D3790">
        <f>IF(K3789="是",F3789*0.25*(价格数据!D3790/价格数据!D3789),D3789*(价格数据!D3790/价格数据!D3789))</f>
        <v>37292.63980983472</v>
      </c>
      <c r="E3790">
        <f>IF(K3789="是",F3789*0.25*(价格数据!E3790/价格数据!E3789),E3789*(价格数据!E3790/价格数据!E3789))</f>
        <v>37212.465872867797</v>
      </c>
      <c r="F3790">
        <f t="shared" si="826"/>
        <v>147772.81557500063</v>
      </c>
      <c r="G3790">
        <f t="shared" si="827"/>
        <v>0.24961938050539953</v>
      </c>
      <c r="H3790">
        <f t="shared" si="828"/>
        <v>0.24619380141987704</v>
      </c>
      <c r="I3790">
        <f t="shared" si="829"/>
        <v>0.25236468334669587</v>
      </c>
      <c r="J3790">
        <f t="shared" si="830"/>
        <v>0.25182213472802767</v>
      </c>
      <c r="K3790" t="str">
        <f>IF(OR(
 ROUND(G3790,4)&gt;(0.25+参数设置!B$3), ROUND(G3790,4)&lt;(0.25-参数设置!B$3),
 ROUND(H3790,4)&gt;(0.25+参数设置!B$3), ROUND(H3790,4)&lt;(0.25-参数设置!B$3),
 ROUND(I3790,4)&gt;(0.25+参数设置!B$3), ROUND(I3790,4)&lt;(0.25-参数设置!B$3),
 ROUND(J3790,4)&gt;(0.25+参数设置!B$3), ROUND(J3790,4)&lt;(0.25-参数设置!B$3)
),"是","否")</f>
        <v>否</v>
      </c>
      <c r="L3790">
        <f t="shared" si="831"/>
        <v>36886.958679370313</v>
      </c>
      <c r="M3790">
        <f t="shared" si="832"/>
        <v>36380.751212927818</v>
      </c>
      <c r="N3790">
        <f t="shared" si="833"/>
        <v>37292.63980983472</v>
      </c>
      <c r="O3790">
        <f t="shared" si="834"/>
        <v>37212.465872867797</v>
      </c>
      <c r="P3790">
        <f t="shared" si="835"/>
        <v>0</v>
      </c>
      <c r="Q3790">
        <f t="shared" si="836"/>
        <v>0</v>
      </c>
      <c r="R3790">
        <f t="shared" si="837"/>
        <v>0</v>
      </c>
      <c r="S3790">
        <f t="shared" si="838"/>
        <v>0</v>
      </c>
      <c r="T3790">
        <f t="shared" si="839"/>
        <v>0</v>
      </c>
      <c r="U3790">
        <f>T3790*参数设置!B3791</f>
        <v>0</v>
      </c>
    </row>
    <row r="3791" spans="1:21" x14ac:dyDescent="0.25">
      <c r="A3791" s="3">
        <v>45273</v>
      </c>
      <c r="B3791">
        <f>IF(K3790="是",F3790*0.25*(价格数据!B3791/价格数据!B3790),B3790*(价格数据!B3791/价格数据!B3790))</f>
        <v>36274.464089217588</v>
      </c>
      <c r="C3791">
        <f>IF(K3790="是",F3790*0.25*(价格数据!C3791/价格数据!C3790),C3790*(价格数据!C3791/价格数据!C3790))</f>
        <v>36300.599745175168</v>
      </c>
      <c r="D3791">
        <f>IF(K3790="是",F3790*0.25*(价格数据!D3791/价格数据!D3790),D3790*(价格数据!D3791/价格数据!D3790))</f>
        <v>37343.909689240609</v>
      </c>
      <c r="E3791">
        <f>IF(K3790="是",F3790*0.25*(价格数据!E3791/价格数据!E3790),E3790*(价格数据!E3791/价格数据!E3790))</f>
        <v>37212.465872867797</v>
      </c>
      <c r="F3791">
        <f t="shared" si="826"/>
        <v>147131.43939650117</v>
      </c>
      <c r="G3791">
        <f t="shared" si="827"/>
        <v>0.24654461505988778</v>
      </c>
      <c r="H3791">
        <f t="shared" si="828"/>
        <v>0.2467222498065115</v>
      </c>
      <c r="I3791">
        <f t="shared" si="829"/>
        <v>0.25381325597313947</v>
      </c>
      <c r="J3791">
        <f t="shared" si="830"/>
        <v>0.25291987916046121</v>
      </c>
      <c r="K3791" t="str">
        <f>IF(OR(
 ROUND(G3791,4)&gt;(0.25+参数设置!B$3), ROUND(G3791,4)&lt;(0.25-参数设置!B$3),
 ROUND(H3791,4)&gt;(0.25+参数设置!B$3), ROUND(H3791,4)&lt;(0.25-参数设置!B$3),
 ROUND(I3791,4)&gt;(0.25+参数设置!B$3), ROUND(I3791,4)&lt;(0.25-参数设置!B$3),
 ROUND(J3791,4)&gt;(0.25+参数设置!B$3), ROUND(J3791,4)&lt;(0.25-参数设置!B$3)
),"是","否")</f>
        <v>否</v>
      </c>
      <c r="L3791">
        <f t="shared" si="831"/>
        <v>36274.464089217588</v>
      </c>
      <c r="M3791">
        <f t="shared" si="832"/>
        <v>36300.599745175168</v>
      </c>
      <c r="N3791">
        <f t="shared" si="833"/>
        <v>37343.909689240609</v>
      </c>
      <c r="O3791">
        <f t="shared" si="834"/>
        <v>37212.465872867797</v>
      </c>
      <c r="P3791">
        <f t="shared" si="835"/>
        <v>0</v>
      </c>
      <c r="Q3791">
        <f t="shared" si="836"/>
        <v>0</v>
      </c>
      <c r="R3791">
        <f t="shared" si="837"/>
        <v>0</v>
      </c>
      <c r="S3791">
        <f t="shared" si="838"/>
        <v>0</v>
      </c>
      <c r="T3791">
        <f t="shared" si="839"/>
        <v>0</v>
      </c>
      <c r="U3791">
        <f>T3791*参数设置!B3792</f>
        <v>0</v>
      </c>
    </row>
    <row r="3792" spans="1:21" x14ac:dyDescent="0.25">
      <c r="A3792" s="3">
        <v>45274</v>
      </c>
      <c r="B3792">
        <f>IF(K3791="是",F3791*0.25*(价格数据!B3792/价格数据!B3791),B3791*(价格数据!B3792/价格数据!B3791))</f>
        <v>36105.500064347871</v>
      </c>
      <c r="C3792">
        <f>IF(K3791="是",F3791*0.25*(价格数据!C3792/价格数据!C3791),C3791*(价格数据!C3792/价格数据!C3791))</f>
        <v>36853.644872668454</v>
      </c>
      <c r="D3792">
        <f>IF(K3791="是",F3791*0.25*(价格数据!D3792/价格数据!D3791),D3791*(价格数据!D3792/价格数据!D3791))</f>
        <v>37308.978562612421</v>
      </c>
      <c r="E3792">
        <f>IF(K3791="是",F3791*0.25*(价格数据!E3792/价格数据!E3791),E3791*(价格数据!E3792/价格数据!E3791))</f>
        <v>37213.582235680355</v>
      </c>
      <c r="F3792">
        <f t="shared" si="826"/>
        <v>147481.70573530911</v>
      </c>
      <c r="G3792">
        <f t="shared" si="827"/>
        <v>0.24481341522553143</v>
      </c>
      <c r="H3792">
        <f t="shared" si="828"/>
        <v>0.24988621259107932</v>
      </c>
      <c r="I3792">
        <f t="shared" si="829"/>
        <v>0.25297360358424542</v>
      </c>
      <c r="J3792">
        <f t="shared" si="830"/>
        <v>0.25232676859914377</v>
      </c>
      <c r="K3792" t="str">
        <f>IF(OR(
 ROUND(G3792,4)&gt;(0.25+参数设置!B$3), ROUND(G3792,4)&lt;(0.25-参数设置!B$3),
 ROUND(H3792,4)&gt;(0.25+参数设置!B$3), ROUND(H3792,4)&lt;(0.25-参数设置!B$3),
 ROUND(I3792,4)&gt;(0.25+参数设置!B$3), ROUND(I3792,4)&lt;(0.25-参数设置!B$3),
 ROUND(J3792,4)&gt;(0.25+参数设置!B$3), ROUND(J3792,4)&lt;(0.25-参数设置!B$3)
),"是","否")</f>
        <v>否</v>
      </c>
      <c r="L3792">
        <f t="shared" si="831"/>
        <v>36105.500064347871</v>
      </c>
      <c r="M3792">
        <f t="shared" si="832"/>
        <v>36853.644872668454</v>
      </c>
      <c r="N3792">
        <f t="shared" si="833"/>
        <v>37308.978562612421</v>
      </c>
      <c r="O3792">
        <f t="shared" si="834"/>
        <v>37213.582235680355</v>
      </c>
      <c r="P3792">
        <f t="shared" si="835"/>
        <v>0</v>
      </c>
      <c r="Q3792">
        <f t="shared" si="836"/>
        <v>0</v>
      </c>
      <c r="R3792">
        <f t="shared" si="837"/>
        <v>0</v>
      </c>
      <c r="S3792">
        <f t="shared" si="838"/>
        <v>0</v>
      </c>
      <c r="T3792">
        <f t="shared" si="839"/>
        <v>0</v>
      </c>
      <c r="U3792">
        <f>T3792*参数设置!B3793</f>
        <v>0</v>
      </c>
    </row>
    <row r="3793" spans="1:21" x14ac:dyDescent="0.25">
      <c r="A3793" s="3">
        <v>45275</v>
      </c>
      <c r="B3793">
        <f>IF(K3792="是",F3792*0.25*(价格数据!B3793/价格数据!B3792),B3792*(价格数据!B3793/价格数据!B3792))</f>
        <v>36031.578303467366</v>
      </c>
      <c r="C3793">
        <f>IF(K3792="是",F3792*0.25*(价格数据!C3793/价格数据!C3792),C3792*(价格数据!C3793/价格数据!C3792))</f>
        <v>36789.523698466335</v>
      </c>
      <c r="D3793">
        <f>IF(K3792="是",F3792*0.25*(价格数据!D3793/价格数据!D3792),D3792*(价格数据!D3793/价格数据!D3792))</f>
        <v>37341.937770801916</v>
      </c>
      <c r="E3793">
        <f>IF(K3792="是",F3792*0.25*(价格数据!E3793/价格数据!E3792),E3792*(价格数据!E3793/价格数据!E3792))</f>
        <v>37215.442840367949</v>
      </c>
      <c r="F3793">
        <f t="shared" si="826"/>
        <v>147378.48261310358</v>
      </c>
      <c r="G3793">
        <f t="shared" si="827"/>
        <v>0.24448330356377113</v>
      </c>
      <c r="H3793">
        <f t="shared" si="828"/>
        <v>0.24962615333098387</v>
      </c>
      <c r="I3793">
        <f t="shared" si="829"/>
        <v>0.25337442148072303</v>
      </c>
      <c r="J3793">
        <f t="shared" si="830"/>
        <v>0.25251612162452192</v>
      </c>
      <c r="K3793" t="str">
        <f>IF(OR(
 ROUND(G3793,4)&gt;(0.25+参数设置!B$3), ROUND(G3793,4)&lt;(0.25-参数设置!B$3),
 ROUND(H3793,4)&gt;(0.25+参数设置!B$3), ROUND(H3793,4)&lt;(0.25-参数设置!B$3),
 ROUND(I3793,4)&gt;(0.25+参数设置!B$3), ROUND(I3793,4)&lt;(0.25-参数设置!B$3),
 ROUND(J3793,4)&gt;(0.25+参数设置!B$3), ROUND(J3793,4)&lt;(0.25-参数设置!B$3)
),"是","否")</f>
        <v>否</v>
      </c>
      <c r="L3793">
        <f t="shared" si="831"/>
        <v>36031.578303467366</v>
      </c>
      <c r="M3793">
        <f t="shared" si="832"/>
        <v>36789.523698466335</v>
      </c>
      <c r="N3793">
        <f t="shared" si="833"/>
        <v>37341.937770801916</v>
      </c>
      <c r="O3793">
        <f t="shared" si="834"/>
        <v>37215.442840367949</v>
      </c>
      <c r="P3793">
        <f t="shared" si="835"/>
        <v>0</v>
      </c>
      <c r="Q3793">
        <f t="shared" si="836"/>
        <v>0</v>
      </c>
      <c r="R3793">
        <f t="shared" si="837"/>
        <v>0</v>
      </c>
      <c r="S3793">
        <f t="shared" si="838"/>
        <v>0</v>
      </c>
      <c r="T3793">
        <f t="shared" si="839"/>
        <v>0</v>
      </c>
      <c r="U3793">
        <f>T3793*参数设置!B3794</f>
        <v>0</v>
      </c>
    </row>
    <row r="3794" spans="1:21" x14ac:dyDescent="0.25">
      <c r="A3794" s="3">
        <v>45276</v>
      </c>
      <c r="B3794">
        <f>IF(K3793="是",F3793*0.25*(价格数据!B3794/价格数据!B3793),B3793*(价格数据!B3794/价格数据!B3793))</f>
        <v>36031.578303467366</v>
      </c>
      <c r="C3794">
        <f>IF(K3793="是",F3793*0.25*(价格数据!C3794/价格数据!C3793),C3793*(价格数据!C3794/价格数据!C3793))</f>
        <v>36789.523698466335</v>
      </c>
      <c r="D3794">
        <f>IF(K3793="是",F3793*0.25*(价格数据!D3794/价格数据!D3793),D3793*(价格数据!D3794/价格数据!D3793))</f>
        <v>37341.937770801916</v>
      </c>
      <c r="E3794">
        <f>IF(K3793="是",F3793*0.25*(价格数据!E3794/价格数据!E3793),E3793*(价格数据!E3794/价格数据!E3793))</f>
        <v>37215.442840367949</v>
      </c>
      <c r="F3794">
        <f t="shared" si="826"/>
        <v>147378.48261310358</v>
      </c>
      <c r="G3794">
        <f t="shared" si="827"/>
        <v>0.24448330356377113</v>
      </c>
      <c r="H3794">
        <f t="shared" si="828"/>
        <v>0.24962615333098387</v>
      </c>
      <c r="I3794">
        <f t="shared" si="829"/>
        <v>0.25337442148072303</v>
      </c>
      <c r="J3794">
        <f t="shared" si="830"/>
        <v>0.25251612162452192</v>
      </c>
      <c r="K3794" t="str">
        <f>IF(OR(
 ROUND(G3794,4)&gt;(0.25+参数设置!B$3), ROUND(G3794,4)&lt;(0.25-参数设置!B$3),
 ROUND(H3794,4)&gt;(0.25+参数设置!B$3), ROUND(H3794,4)&lt;(0.25-参数设置!B$3),
 ROUND(I3794,4)&gt;(0.25+参数设置!B$3), ROUND(I3794,4)&lt;(0.25-参数设置!B$3),
 ROUND(J3794,4)&gt;(0.25+参数设置!B$3), ROUND(J3794,4)&lt;(0.25-参数设置!B$3)
),"是","否")</f>
        <v>否</v>
      </c>
      <c r="L3794">
        <f t="shared" si="831"/>
        <v>36031.578303467366</v>
      </c>
      <c r="M3794">
        <f t="shared" si="832"/>
        <v>36789.523698466335</v>
      </c>
      <c r="N3794">
        <f t="shared" si="833"/>
        <v>37341.937770801916</v>
      </c>
      <c r="O3794">
        <f t="shared" si="834"/>
        <v>37215.442840367949</v>
      </c>
      <c r="P3794">
        <f t="shared" si="835"/>
        <v>0</v>
      </c>
      <c r="Q3794">
        <f t="shared" si="836"/>
        <v>0</v>
      </c>
      <c r="R3794">
        <f t="shared" si="837"/>
        <v>0</v>
      </c>
      <c r="S3794">
        <f t="shared" si="838"/>
        <v>0</v>
      </c>
      <c r="T3794">
        <f t="shared" si="839"/>
        <v>0</v>
      </c>
      <c r="U3794">
        <f>T3794*参数设置!B3795</f>
        <v>0</v>
      </c>
    </row>
    <row r="3795" spans="1:21" x14ac:dyDescent="0.25">
      <c r="A3795" s="3">
        <v>45277</v>
      </c>
      <c r="B3795">
        <f>IF(K3794="是",F3794*0.25*(价格数据!B3795/价格数据!B3794),B3794*(价格数据!B3795/价格数据!B3794))</f>
        <v>36031.578303467366</v>
      </c>
      <c r="C3795">
        <f>IF(K3794="是",F3794*0.25*(价格数据!C3795/价格数据!C3794),C3794*(价格数据!C3795/价格数据!C3794))</f>
        <v>36789.523698466335</v>
      </c>
      <c r="D3795">
        <f>IF(K3794="是",F3794*0.25*(价格数据!D3795/价格数据!D3794),D3794*(价格数据!D3795/价格数据!D3794))</f>
        <v>37341.937770801916</v>
      </c>
      <c r="E3795">
        <f>IF(K3794="是",F3794*0.25*(价格数据!E3795/价格数据!E3794),E3794*(价格数据!E3795/价格数据!E3794))</f>
        <v>37215.442840367949</v>
      </c>
      <c r="F3795">
        <f t="shared" si="826"/>
        <v>147378.48261310358</v>
      </c>
      <c r="G3795">
        <f t="shared" si="827"/>
        <v>0.24448330356377113</v>
      </c>
      <c r="H3795">
        <f t="shared" si="828"/>
        <v>0.24962615333098387</v>
      </c>
      <c r="I3795">
        <f t="shared" si="829"/>
        <v>0.25337442148072303</v>
      </c>
      <c r="J3795">
        <f t="shared" si="830"/>
        <v>0.25251612162452192</v>
      </c>
      <c r="K3795" t="str">
        <f>IF(OR(
 ROUND(G3795,4)&gt;(0.25+参数设置!B$3), ROUND(G3795,4)&lt;(0.25-参数设置!B$3),
 ROUND(H3795,4)&gt;(0.25+参数设置!B$3), ROUND(H3795,4)&lt;(0.25-参数设置!B$3),
 ROUND(I3795,4)&gt;(0.25+参数设置!B$3), ROUND(I3795,4)&lt;(0.25-参数设置!B$3),
 ROUND(J3795,4)&gt;(0.25+参数设置!B$3), ROUND(J3795,4)&lt;(0.25-参数设置!B$3)
),"是","否")</f>
        <v>否</v>
      </c>
      <c r="L3795">
        <f t="shared" si="831"/>
        <v>36031.578303467366</v>
      </c>
      <c r="M3795">
        <f t="shared" si="832"/>
        <v>36789.523698466335</v>
      </c>
      <c r="N3795">
        <f t="shared" si="833"/>
        <v>37341.937770801916</v>
      </c>
      <c r="O3795">
        <f t="shared" si="834"/>
        <v>37215.442840367949</v>
      </c>
      <c r="P3795">
        <f t="shared" si="835"/>
        <v>0</v>
      </c>
      <c r="Q3795">
        <f t="shared" si="836"/>
        <v>0</v>
      </c>
      <c r="R3795">
        <f t="shared" si="837"/>
        <v>0</v>
      </c>
      <c r="S3795">
        <f t="shared" si="838"/>
        <v>0</v>
      </c>
      <c r="T3795">
        <f t="shared" si="839"/>
        <v>0</v>
      </c>
      <c r="U3795">
        <f>T3795*参数设置!B3796</f>
        <v>0</v>
      </c>
    </row>
    <row r="3796" spans="1:21" x14ac:dyDescent="0.25">
      <c r="A3796" s="3">
        <v>45278</v>
      </c>
      <c r="B3796">
        <f>IF(K3795="是",F3795*0.25*(价格数据!B3796/价格数据!B3795),B3795*(价格数据!B3796/价格数据!B3795))</f>
        <v>35883.734781706364</v>
      </c>
      <c r="C3796">
        <f>IF(K3795="是",F3795*0.25*(价格数据!C3796/价格数据!C3795),C3795*(价格数据!C3796/价格数据!C3795))</f>
        <v>36677.311643612622</v>
      </c>
      <c r="D3796">
        <f>IF(K3795="是",F3795*0.25*(价格数据!D3796/价格数据!D3795),D3795*(价格数据!D3796/价格数据!D3795))</f>
        <v>37372.079952650434</v>
      </c>
      <c r="E3796">
        <f>IF(K3795="是",F3795*0.25*(价格数据!E3796/价格数据!E3795),E3795*(价格数据!E3796/价格数据!E3795))</f>
        <v>37210.605268180196</v>
      </c>
      <c r="F3796">
        <f t="shared" si="826"/>
        <v>147143.73164614962</v>
      </c>
      <c r="G3796">
        <f t="shared" si="827"/>
        <v>0.24386859283954657</v>
      </c>
      <c r="H3796">
        <f t="shared" si="828"/>
        <v>0.2492618015955583</v>
      </c>
      <c r="I3796">
        <f t="shared" si="829"/>
        <v>0.25398349990553853</v>
      </c>
      <c r="J3796">
        <f t="shared" si="830"/>
        <v>0.25288610565935654</v>
      </c>
      <c r="K3796" t="str">
        <f>IF(OR(
 ROUND(G3796,4)&gt;(0.25+参数设置!B$3), ROUND(G3796,4)&lt;(0.25-参数设置!B$3),
 ROUND(H3796,4)&gt;(0.25+参数设置!B$3), ROUND(H3796,4)&lt;(0.25-参数设置!B$3),
 ROUND(I3796,4)&gt;(0.25+参数设置!B$3), ROUND(I3796,4)&lt;(0.25-参数设置!B$3),
 ROUND(J3796,4)&gt;(0.25+参数设置!B$3), ROUND(J3796,4)&lt;(0.25-参数设置!B$3)
),"是","否")</f>
        <v>否</v>
      </c>
      <c r="L3796">
        <f t="shared" si="831"/>
        <v>35883.734781706364</v>
      </c>
      <c r="M3796">
        <f t="shared" si="832"/>
        <v>36677.311643612622</v>
      </c>
      <c r="N3796">
        <f t="shared" si="833"/>
        <v>37372.079952650434</v>
      </c>
      <c r="O3796">
        <f t="shared" si="834"/>
        <v>37210.605268180196</v>
      </c>
      <c r="P3796">
        <f t="shared" si="835"/>
        <v>0</v>
      </c>
      <c r="Q3796">
        <f t="shared" si="836"/>
        <v>0</v>
      </c>
      <c r="R3796">
        <f t="shared" si="837"/>
        <v>0</v>
      </c>
      <c r="S3796">
        <f t="shared" si="838"/>
        <v>0</v>
      </c>
      <c r="T3796">
        <f t="shared" si="839"/>
        <v>0</v>
      </c>
      <c r="U3796">
        <f>T3796*参数设置!B3797</f>
        <v>0</v>
      </c>
    </row>
    <row r="3797" spans="1:21" x14ac:dyDescent="0.25">
      <c r="A3797" s="3">
        <v>45279</v>
      </c>
      <c r="B3797">
        <f>IF(K3796="是",F3796*0.25*(价格数据!B3797/价格数据!B3796),B3796*(价格数据!B3797/价格数据!B3796))</f>
        <v>35904.855284815079</v>
      </c>
      <c r="C3797">
        <f>IF(K3796="是",F3796*0.25*(价格数据!C3797/价格数据!C3796),C3796*(价格数据!C3797/价格数据!C3796))</f>
        <v>36781.508551691069</v>
      </c>
      <c r="D3797">
        <f>IF(K3796="是",F3796*0.25*(价格数据!D3797/价格数据!D3796),D3796*(价格数据!D3797/价格数据!D3796))</f>
        <v>37368.417818407157</v>
      </c>
      <c r="E3797">
        <f>IF(K3796="是",F3796*0.25*(价格数据!E3797/价格数据!E3796),E3796*(价格数据!E3797/价格数据!E3796))</f>
        <v>37210.977389117717</v>
      </c>
      <c r="F3797">
        <f t="shared" si="826"/>
        <v>147265.75904403103</v>
      </c>
      <c r="G3797">
        <f t="shared" si="827"/>
        <v>0.24380993598165529</v>
      </c>
      <c r="H3797">
        <f t="shared" si="828"/>
        <v>0.24976280155316863</v>
      </c>
      <c r="I3797">
        <f t="shared" si="829"/>
        <v>0.25374817650065118</v>
      </c>
      <c r="J3797">
        <f t="shared" si="830"/>
        <v>0.25267908596452482</v>
      </c>
      <c r="K3797" t="str">
        <f>IF(OR(
 ROUND(G3797,4)&gt;(0.25+参数设置!B$3), ROUND(G3797,4)&lt;(0.25-参数设置!B$3),
 ROUND(H3797,4)&gt;(0.25+参数设置!B$3), ROUND(H3797,4)&lt;(0.25-参数设置!B$3),
 ROUND(I3797,4)&gt;(0.25+参数设置!B$3), ROUND(I3797,4)&lt;(0.25-参数设置!B$3),
 ROUND(J3797,4)&gt;(0.25+参数设置!B$3), ROUND(J3797,4)&lt;(0.25-参数设置!B$3)
),"是","否")</f>
        <v>否</v>
      </c>
      <c r="L3797">
        <f t="shared" si="831"/>
        <v>35904.855284815079</v>
      </c>
      <c r="M3797">
        <f t="shared" si="832"/>
        <v>36781.508551691069</v>
      </c>
      <c r="N3797">
        <f t="shared" si="833"/>
        <v>37368.417818407157</v>
      </c>
      <c r="O3797">
        <f t="shared" si="834"/>
        <v>37210.977389117717</v>
      </c>
      <c r="P3797">
        <f t="shared" si="835"/>
        <v>0</v>
      </c>
      <c r="Q3797">
        <f t="shared" si="836"/>
        <v>0</v>
      </c>
      <c r="R3797">
        <f t="shared" si="837"/>
        <v>0</v>
      </c>
      <c r="S3797">
        <f t="shared" si="838"/>
        <v>0</v>
      </c>
      <c r="T3797">
        <f t="shared" si="839"/>
        <v>0</v>
      </c>
      <c r="U3797">
        <f>T3797*参数设置!B3798</f>
        <v>0</v>
      </c>
    </row>
    <row r="3798" spans="1:21" x14ac:dyDescent="0.25">
      <c r="A3798" s="3">
        <v>45280</v>
      </c>
      <c r="B3798">
        <f>IF(K3797="是",F3797*0.25*(价格数据!B3798/价格数据!B3797),B3797*(价格数据!B3798/价格数据!B3797))</f>
        <v>35577.487486630002</v>
      </c>
      <c r="C3798">
        <f>IF(K3797="是",F3797*0.25*(价格数据!C3798/价格数据!C3797),C3797*(价格数据!C3798/价格数据!C3797))</f>
        <v>36901.735753320041</v>
      </c>
      <c r="D3798">
        <f>IF(K3797="是",F3797*0.25*(价格数据!D3798/价格数据!D3797),D3797*(价格数据!D3798/价格数据!D3797))</f>
        <v>37342.782878704216</v>
      </c>
      <c r="E3798">
        <f>IF(K3797="是",F3797*0.25*(价格数据!E3798/价格数据!E3797),E3797*(价格数据!E3798/价格数据!E3797))</f>
        <v>37211.721630992753</v>
      </c>
      <c r="F3798">
        <f t="shared" si="826"/>
        <v>147033.72774964702</v>
      </c>
      <c r="G3798">
        <f t="shared" si="827"/>
        <v>0.24196820709876488</v>
      </c>
      <c r="H3798">
        <f t="shared" si="828"/>
        <v>0.25097463227044264</v>
      </c>
      <c r="I3798">
        <f t="shared" si="829"/>
        <v>0.25397426461422123</v>
      </c>
      <c r="J3798">
        <f t="shared" si="830"/>
        <v>0.25308289601657119</v>
      </c>
      <c r="K3798" t="str">
        <f>IF(OR(
 ROUND(G3798,4)&gt;(0.25+参数设置!B$3), ROUND(G3798,4)&lt;(0.25-参数设置!B$3),
 ROUND(H3798,4)&gt;(0.25+参数设置!B$3), ROUND(H3798,4)&lt;(0.25-参数设置!B$3),
 ROUND(I3798,4)&gt;(0.25+参数设置!B$3), ROUND(I3798,4)&lt;(0.25-参数设置!B$3),
 ROUND(J3798,4)&gt;(0.25+参数设置!B$3), ROUND(J3798,4)&lt;(0.25-参数设置!B$3)
),"是","否")</f>
        <v>否</v>
      </c>
      <c r="L3798">
        <f t="shared" si="831"/>
        <v>35577.487486630002</v>
      </c>
      <c r="M3798">
        <f t="shared" si="832"/>
        <v>36901.735753320041</v>
      </c>
      <c r="N3798">
        <f t="shared" si="833"/>
        <v>37342.782878704216</v>
      </c>
      <c r="O3798">
        <f t="shared" si="834"/>
        <v>37211.721630992753</v>
      </c>
      <c r="P3798">
        <f t="shared" si="835"/>
        <v>0</v>
      </c>
      <c r="Q3798">
        <f t="shared" si="836"/>
        <v>0</v>
      </c>
      <c r="R3798">
        <f t="shared" si="837"/>
        <v>0</v>
      </c>
      <c r="S3798">
        <f t="shared" si="838"/>
        <v>0</v>
      </c>
      <c r="T3798">
        <f t="shared" si="839"/>
        <v>0</v>
      </c>
      <c r="U3798">
        <f>T3798*参数设置!B3799</f>
        <v>0</v>
      </c>
    </row>
    <row r="3799" spans="1:21" x14ac:dyDescent="0.25">
      <c r="A3799" s="3">
        <v>45281</v>
      </c>
      <c r="B3799">
        <f>IF(K3798="是",F3798*0.25*(价格数据!B3799/价格数据!B3798),B3798*(价格数据!B3799/价格数据!B3798))</f>
        <v>35904.855284815079</v>
      </c>
      <c r="C3799">
        <f>IF(K3798="是",F3798*0.25*(价格数据!C3799/价格数据!C3798),C3798*(价格数据!C3799/价格数据!C3798))</f>
        <v>36909.750900095314</v>
      </c>
      <c r="D3799">
        <f>IF(K3798="是",F3798*0.25*(价格数据!D3799/价格数据!D3798),D3798*(价格数据!D3799/价格数据!D3798))</f>
        <v>37356.58630777504</v>
      </c>
      <c r="E3799">
        <f>IF(K3798="是",F3798*0.25*(价格数据!E3799/价格数据!E3798),E3798*(价格数据!E3799/价格数据!E3798))</f>
        <v>37207.256179742522</v>
      </c>
      <c r="F3799">
        <f t="shared" si="826"/>
        <v>147378.44867242797</v>
      </c>
      <c r="G3799">
        <f t="shared" si="827"/>
        <v>0.24362351217727449</v>
      </c>
      <c r="H3799">
        <f t="shared" si="828"/>
        <v>0.25044198274968343</v>
      </c>
      <c r="I3799">
        <f t="shared" si="829"/>
        <v>0.25347387385523368</v>
      </c>
      <c r="J3799">
        <f t="shared" si="830"/>
        <v>0.25246063121780826</v>
      </c>
      <c r="K3799" t="str">
        <f>IF(OR(
 ROUND(G3799,4)&gt;(0.25+参数设置!B$3), ROUND(G3799,4)&lt;(0.25-参数设置!B$3),
 ROUND(H3799,4)&gt;(0.25+参数设置!B$3), ROUND(H3799,4)&lt;(0.25-参数设置!B$3),
 ROUND(I3799,4)&gt;(0.25+参数设置!B$3), ROUND(I3799,4)&lt;(0.25-参数设置!B$3),
 ROUND(J3799,4)&gt;(0.25+参数设置!B$3), ROUND(J3799,4)&lt;(0.25-参数设置!B$3)
),"是","否")</f>
        <v>否</v>
      </c>
      <c r="L3799">
        <f t="shared" si="831"/>
        <v>35904.855284815079</v>
      </c>
      <c r="M3799">
        <f t="shared" si="832"/>
        <v>36909.750900095314</v>
      </c>
      <c r="N3799">
        <f t="shared" si="833"/>
        <v>37356.58630777504</v>
      </c>
      <c r="O3799">
        <f t="shared" si="834"/>
        <v>37207.256179742522</v>
      </c>
      <c r="P3799">
        <f t="shared" si="835"/>
        <v>0</v>
      </c>
      <c r="Q3799">
        <f t="shared" si="836"/>
        <v>0</v>
      </c>
      <c r="R3799">
        <f t="shared" si="837"/>
        <v>0</v>
      </c>
      <c r="S3799">
        <f t="shared" si="838"/>
        <v>0</v>
      </c>
      <c r="T3799">
        <f t="shared" si="839"/>
        <v>0</v>
      </c>
      <c r="U3799">
        <f>T3799*参数设置!B3800</f>
        <v>0</v>
      </c>
    </row>
    <row r="3800" spans="1:21" x14ac:dyDescent="0.25">
      <c r="A3800" s="3">
        <v>45282</v>
      </c>
      <c r="B3800">
        <f>IF(K3799="是",F3799*0.25*(价格数据!B3800/价格数据!B3799),B3799*(价格数据!B3800/价格数据!B3799))</f>
        <v>35968.216794141226</v>
      </c>
      <c r="C3800">
        <f>IF(K3799="是",F3799*0.25*(价格数据!C3800/价格数据!C3799),C3799*(价格数据!C3800/价格数据!C3799))</f>
        <v>37086.084129151146</v>
      </c>
      <c r="D3800">
        <f>IF(K3799="是",F3799*0.25*(价格数据!D3800/价格数据!D3799),D3799*(价格数据!D3800/价格数据!D3799))</f>
        <v>37406.447674010436</v>
      </c>
      <c r="E3800">
        <f>IF(K3799="是",F3799*0.25*(价格数据!E3800/价格数据!E3799),E3799*(价格数据!E3800/价格数据!E3799))</f>
        <v>37211.349510055239</v>
      </c>
      <c r="F3800">
        <f t="shared" si="826"/>
        <v>147672.09810735806</v>
      </c>
      <c r="G3800">
        <f t="shared" si="827"/>
        <v>0.24356813003355735</v>
      </c>
      <c r="H3800">
        <f t="shared" si="828"/>
        <v>0.25113805928449295</v>
      </c>
      <c r="I3800">
        <f t="shared" si="829"/>
        <v>0.25330748430767086</v>
      </c>
      <c r="J3800">
        <f t="shared" si="830"/>
        <v>0.25198632637427876</v>
      </c>
      <c r="K3800" t="str">
        <f>IF(OR(
 ROUND(G3800,4)&gt;(0.25+参数设置!B$3), ROUND(G3800,4)&lt;(0.25-参数设置!B$3),
 ROUND(H3800,4)&gt;(0.25+参数设置!B$3), ROUND(H3800,4)&lt;(0.25-参数设置!B$3),
 ROUND(I3800,4)&gt;(0.25+参数设置!B$3), ROUND(I3800,4)&lt;(0.25-参数设置!B$3),
 ROUND(J3800,4)&gt;(0.25+参数设置!B$3), ROUND(J3800,4)&lt;(0.25-参数设置!B$3)
),"是","否")</f>
        <v>否</v>
      </c>
      <c r="L3800">
        <f t="shared" si="831"/>
        <v>35968.216794141226</v>
      </c>
      <c r="M3800">
        <f t="shared" si="832"/>
        <v>37086.084129151146</v>
      </c>
      <c r="N3800">
        <f t="shared" si="833"/>
        <v>37406.447674010436</v>
      </c>
      <c r="O3800">
        <f t="shared" si="834"/>
        <v>37211.349510055239</v>
      </c>
      <c r="P3800">
        <f t="shared" si="835"/>
        <v>0</v>
      </c>
      <c r="Q3800">
        <f t="shared" si="836"/>
        <v>0</v>
      </c>
      <c r="R3800">
        <f t="shared" si="837"/>
        <v>0</v>
      </c>
      <c r="S3800">
        <f t="shared" si="838"/>
        <v>0</v>
      </c>
      <c r="T3800">
        <f t="shared" si="839"/>
        <v>0</v>
      </c>
      <c r="U3800">
        <f>T3800*参数设置!B3801</f>
        <v>0</v>
      </c>
    </row>
    <row r="3801" spans="1:21" x14ac:dyDescent="0.25">
      <c r="A3801" s="3">
        <v>45283</v>
      </c>
      <c r="B3801">
        <f>IF(K3800="是",F3800*0.25*(价格数据!B3801/价格数据!B3800),B3800*(价格数据!B3801/价格数据!B3800))</f>
        <v>35968.216794141226</v>
      </c>
      <c r="C3801">
        <f>IF(K3800="是",F3800*0.25*(价格数据!C3801/价格数据!C3800),C3800*(价格数据!C3801/价格数据!C3800))</f>
        <v>37086.084129151146</v>
      </c>
      <c r="D3801">
        <f>IF(K3800="是",F3800*0.25*(价格数据!D3801/价格数据!D3800),D3800*(价格数据!D3801/价格数据!D3800))</f>
        <v>37406.447674010436</v>
      </c>
      <c r="E3801">
        <f>IF(K3800="是",F3800*0.25*(价格数据!E3801/价格数据!E3800),E3800*(价格数据!E3801/价格数据!E3800))</f>
        <v>37211.349510055239</v>
      </c>
      <c r="F3801">
        <f t="shared" si="826"/>
        <v>147672.09810735806</v>
      </c>
      <c r="G3801">
        <f t="shared" si="827"/>
        <v>0.24356813003355735</v>
      </c>
      <c r="H3801">
        <f t="shared" si="828"/>
        <v>0.25113805928449295</v>
      </c>
      <c r="I3801">
        <f t="shared" si="829"/>
        <v>0.25330748430767086</v>
      </c>
      <c r="J3801">
        <f t="shared" si="830"/>
        <v>0.25198632637427876</v>
      </c>
      <c r="K3801" t="str">
        <f>IF(OR(
 ROUND(G3801,4)&gt;(0.25+参数设置!B$3), ROUND(G3801,4)&lt;(0.25-参数设置!B$3),
 ROUND(H3801,4)&gt;(0.25+参数设置!B$3), ROUND(H3801,4)&lt;(0.25-参数设置!B$3),
 ROUND(I3801,4)&gt;(0.25+参数设置!B$3), ROUND(I3801,4)&lt;(0.25-参数设置!B$3),
 ROUND(J3801,4)&gt;(0.25+参数设置!B$3), ROUND(J3801,4)&lt;(0.25-参数设置!B$3)
),"是","否")</f>
        <v>否</v>
      </c>
      <c r="L3801">
        <f t="shared" si="831"/>
        <v>35968.216794141226</v>
      </c>
      <c r="M3801">
        <f t="shared" si="832"/>
        <v>37086.084129151146</v>
      </c>
      <c r="N3801">
        <f t="shared" si="833"/>
        <v>37406.447674010436</v>
      </c>
      <c r="O3801">
        <f t="shared" si="834"/>
        <v>37211.349510055239</v>
      </c>
      <c r="P3801">
        <f t="shared" si="835"/>
        <v>0</v>
      </c>
      <c r="Q3801">
        <f t="shared" si="836"/>
        <v>0</v>
      </c>
      <c r="R3801">
        <f t="shared" si="837"/>
        <v>0</v>
      </c>
      <c r="S3801">
        <f t="shared" si="838"/>
        <v>0</v>
      </c>
      <c r="T3801">
        <f t="shared" si="839"/>
        <v>0</v>
      </c>
      <c r="U3801">
        <f>T3801*参数设置!B3802</f>
        <v>0</v>
      </c>
    </row>
    <row r="3802" spans="1:21" x14ac:dyDescent="0.25">
      <c r="A3802" s="3">
        <v>45284</v>
      </c>
      <c r="B3802">
        <f>IF(K3801="是",F3801*0.25*(价格数据!B3802/价格数据!B3801),B3801*(价格数据!B3802/价格数据!B3801))</f>
        <v>35968.216794141226</v>
      </c>
      <c r="C3802">
        <f>IF(K3801="是",F3801*0.25*(价格数据!C3802/价格数据!C3801),C3801*(价格数据!C3802/价格数据!C3801))</f>
        <v>37086.084129151146</v>
      </c>
      <c r="D3802">
        <f>IF(K3801="是",F3801*0.25*(价格数据!D3802/价格数据!D3801),D3801*(价格数据!D3802/价格数据!D3801))</f>
        <v>37406.447674010436</v>
      </c>
      <c r="E3802">
        <f>IF(K3801="是",F3801*0.25*(价格数据!E3802/价格数据!E3801),E3801*(价格数据!E3802/价格数据!E3801))</f>
        <v>37211.349510055239</v>
      </c>
      <c r="F3802">
        <f t="shared" si="826"/>
        <v>147672.09810735806</v>
      </c>
      <c r="G3802">
        <f t="shared" si="827"/>
        <v>0.24356813003355735</v>
      </c>
      <c r="H3802">
        <f t="shared" si="828"/>
        <v>0.25113805928449295</v>
      </c>
      <c r="I3802">
        <f t="shared" si="829"/>
        <v>0.25330748430767086</v>
      </c>
      <c r="J3802">
        <f t="shared" si="830"/>
        <v>0.25198632637427876</v>
      </c>
      <c r="K3802" t="str">
        <f>IF(OR(
 ROUND(G3802,4)&gt;(0.25+参数设置!B$3), ROUND(G3802,4)&lt;(0.25-参数设置!B$3),
 ROUND(H3802,4)&gt;(0.25+参数设置!B$3), ROUND(H3802,4)&lt;(0.25-参数设置!B$3),
 ROUND(I3802,4)&gt;(0.25+参数设置!B$3), ROUND(I3802,4)&lt;(0.25-参数设置!B$3),
 ROUND(J3802,4)&gt;(0.25+参数设置!B$3), ROUND(J3802,4)&lt;(0.25-参数设置!B$3)
),"是","否")</f>
        <v>否</v>
      </c>
      <c r="L3802">
        <f t="shared" si="831"/>
        <v>35968.216794141226</v>
      </c>
      <c r="M3802">
        <f t="shared" si="832"/>
        <v>37086.084129151146</v>
      </c>
      <c r="N3802">
        <f t="shared" si="833"/>
        <v>37406.447674010436</v>
      </c>
      <c r="O3802">
        <f t="shared" si="834"/>
        <v>37211.349510055239</v>
      </c>
      <c r="P3802">
        <f t="shared" si="835"/>
        <v>0</v>
      </c>
      <c r="Q3802">
        <f t="shared" si="836"/>
        <v>0</v>
      </c>
      <c r="R3802">
        <f t="shared" si="837"/>
        <v>0</v>
      </c>
      <c r="S3802">
        <f t="shared" si="838"/>
        <v>0</v>
      </c>
      <c r="T3802">
        <f t="shared" si="839"/>
        <v>0</v>
      </c>
      <c r="U3802">
        <f>T3802*参数设置!B3803</f>
        <v>0</v>
      </c>
    </row>
    <row r="3803" spans="1:21" x14ac:dyDescent="0.25">
      <c r="A3803" s="3">
        <v>45285</v>
      </c>
      <c r="B3803">
        <f>IF(K3802="是",F3802*0.25*(价格数据!B3803/价格数据!B3802),B3802*(价格数据!B3803/价格数据!B3802))</f>
        <v>36063.259058130439</v>
      </c>
      <c r="C3803">
        <f>IF(K3802="是",F3802*0.25*(价格数据!C3803/价格数据!C3802),C3802*(价格数据!C3803/价格数据!C3802))</f>
        <v>37142.190156577999</v>
      </c>
      <c r="D3803">
        <f>IF(K3802="是",F3802*0.25*(价格数据!D3803/价格数据!D3802),D3802*(价格数据!D3803/价格数据!D3802))</f>
        <v>37436.871558493054</v>
      </c>
      <c r="E3803">
        <f>IF(K3802="是",F3802*0.25*(价格数据!E3803/价格数据!E3802),E3802*(价格数据!E3803/价格数据!E3802))</f>
        <v>37207.628300680044</v>
      </c>
      <c r="F3803">
        <f t="shared" si="826"/>
        <v>147849.94907388155</v>
      </c>
      <c r="G3803">
        <f t="shared" si="827"/>
        <v>0.24391796739888899</v>
      </c>
      <c r="H3803">
        <f t="shared" si="828"/>
        <v>0.25121544098752319</v>
      </c>
      <c r="I3803">
        <f t="shared" si="829"/>
        <v>0.25320855227204447</v>
      </c>
      <c r="J3803">
        <f t="shared" si="830"/>
        <v>0.25165803934154324</v>
      </c>
      <c r="K3803" t="str">
        <f>IF(OR(
 ROUND(G3803,4)&gt;(0.25+参数设置!B$3), ROUND(G3803,4)&lt;(0.25-参数设置!B$3),
 ROUND(H3803,4)&gt;(0.25+参数设置!B$3), ROUND(H3803,4)&lt;(0.25-参数设置!B$3),
 ROUND(I3803,4)&gt;(0.25+参数设置!B$3), ROUND(I3803,4)&lt;(0.25-参数设置!B$3),
 ROUND(J3803,4)&gt;(0.25+参数设置!B$3), ROUND(J3803,4)&lt;(0.25-参数设置!B$3)
),"是","否")</f>
        <v>否</v>
      </c>
      <c r="L3803">
        <f t="shared" si="831"/>
        <v>36063.259058130439</v>
      </c>
      <c r="M3803">
        <f t="shared" si="832"/>
        <v>37142.190156577999</v>
      </c>
      <c r="N3803">
        <f t="shared" si="833"/>
        <v>37436.871558493054</v>
      </c>
      <c r="O3803">
        <f t="shared" si="834"/>
        <v>37207.628300680044</v>
      </c>
      <c r="P3803">
        <f t="shared" si="835"/>
        <v>0</v>
      </c>
      <c r="Q3803">
        <f t="shared" si="836"/>
        <v>0</v>
      </c>
      <c r="R3803">
        <f t="shared" si="837"/>
        <v>0</v>
      </c>
      <c r="S3803">
        <f t="shared" si="838"/>
        <v>0</v>
      </c>
      <c r="T3803">
        <f t="shared" si="839"/>
        <v>0</v>
      </c>
      <c r="U3803">
        <f>T3803*参数设置!B3804</f>
        <v>0</v>
      </c>
    </row>
    <row r="3804" spans="1:21" x14ac:dyDescent="0.25">
      <c r="A3804" s="3">
        <v>45286</v>
      </c>
      <c r="B3804">
        <f>IF(K3803="是",F3803*0.25*(价格数据!B3804/价格数据!B3803),B3803*(价格数据!B3804/价格数据!B3803))</f>
        <v>35852.05402704329</v>
      </c>
      <c r="C3804">
        <f>IF(K3803="是",F3803*0.25*(价格数据!C3804/价格数据!C3803),C3803*(价格数据!C3804/价格数据!C3803))</f>
        <v>37246.387064656439</v>
      </c>
      <c r="D3804">
        <f>IF(K3803="是",F3803*0.25*(价格数据!D3804/价格数据!D3803),D3803*(价格数据!D3804/价格数据!D3803))</f>
        <v>37465.60522717108</v>
      </c>
      <c r="E3804">
        <f>IF(K3803="是",F3803*0.25*(价格数据!E3804/价格数据!E3803),E3803*(价格数据!E3804/价格数据!E3803))</f>
        <v>37207.256179742522</v>
      </c>
      <c r="F3804">
        <f t="shared" si="826"/>
        <v>147771.30249861334</v>
      </c>
      <c r="G3804">
        <f t="shared" si="827"/>
        <v>0.24261851537364448</v>
      </c>
      <c r="H3804">
        <f t="shared" si="828"/>
        <v>0.25205426517104668</v>
      </c>
      <c r="I3804">
        <f t="shared" si="829"/>
        <v>0.25353776134931644</v>
      </c>
      <c r="J3804">
        <f t="shared" si="830"/>
        <v>0.25178945810599235</v>
      </c>
      <c r="K3804" t="str">
        <f>IF(OR(
 ROUND(G3804,4)&gt;(0.25+参数设置!B$3), ROUND(G3804,4)&lt;(0.25-参数设置!B$3),
 ROUND(H3804,4)&gt;(0.25+参数设置!B$3), ROUND(H3804,4)&lt;(0.25-参数设置!B$3),
 ROUND(I3804,4)&gt;(0.25+参数设置!B$3), ROUND(I3804,4)&lt;(0.25-参数设置!B$3),
 ROUND(J3804,4)&gt;(0.25+参数设置!B$3), ROUND(J3804,4)&lt;(0.25-参数设置!B$3)
),"是","否")</f>
        <v>否</v>
      </c>
      <c r="L3804">
        <f t="shared" si="831"/>
        <v>35852.05402704329</v>
      </c>
      <c r="M3804">
        <f t="shared" si="832"/>
        <v>37246.387064656439</v>
      </c>
      <c r="N3804">
        <f t="shared" si="833"/>
        <v>37465.60522717108</v>
      </c>
      <c r="O3804">
        <f t="shared" si="834"/>
        <v>37207.256179742522</v>
      </c>
      <c r="P3804">
        <f t="shared" si="835"/>
        <v>0</v>
      </c>
      <c r="Q3804">
        <f t="shared" si="836"/>
        <v>0</v>
      </c>
      <c r="R3804">
        <f t="shared" si="837"/>
        <v>0</v>
      </c>
      <c r="S3804">
        <f t="shared" si="838"/>
        <v>0</v>
      </c>
      <c r="T3804">
        <f t="shared" si="839"/>
        <v>0</v>
      </c>
      <c r="U3804">
        <f>T3804*参数设置!B3805</f>
        <v>0</v>
      </c>
    </row>
    <row r="3805" spans="1:21" x14ac:dyDescent="0.25">
      <c r="A3805" s="3">
        <v>45287</v>
      </c>
      <c r="B3805">
        <f>IF(K3804="是",F3804*0.25*(价格数据!B3805/价格数据!B3804),B3804*(价格数据!B3805/价格数据!B3804))</f>
        <v>35957.656542586861</v>
      </c>
      <c r="C3805">
        <f>IF(K3804="是",F3804*0.25*(价格数据!C3805/价格数据!C3804),C3804*(价格数据!C3805/价格数据!C3804))</f>
        <v>37350.583972734887</v>
      </c>
      <c r="D3805">
        <f>IF(K3804="是",F3804*0.25*(价格数据!D3805/价格数据!D3804),D3804*(价格数据!D3805/价格数据!D3804))</f>
        <v>37501.944866969759</v>
      </c>
      <c r="E3805">
        <f>IF(K3804="是",F3804*0.25*(价格数据!E3805/价格数据!E3804),E3804*(价格数据!E3805/价格数据!E3804))</f>
        <v>37205.023454117407</v>
      </c>
      <c r="F3805">
        <f t="shared" si="826"/>
        <v>148015.20883640891</v>
      </c>
      <c r="G3805">
        <f t="shared" si="827"/>
        <v>0.24293217450598878</v>
      </c>
      <c r="H3805">
        <f t="shared" si="828"/>
        <v>0.25234287926462973</v>
      </c>
      <c r="I3805">
        <f t="shared" si="829"/>
        <v>0.25336548292424527</v>
      </c>
      <c r="J3805">
        <f t="shared" si="830"/>
        <v>0.25135946330513625</v>
      </c>
      <c r="K3805" t="str">
        <f>IF(OR(
 ROUND(G3805,4)&gt;(0.25+参数设置!B$3), ROUND(G3805,4)&lt;(0.25-参数设置!B$3),
 ROUND(H3805,4)&gt;(0.25+参数设置!B$3), ROUND(H3805,4)&lt;(0.25-参数设置!B$3),
 ROUND(I3805,4)&gt;(0.25+参数设置!B$3), ROUND(I3805,4)&lt;(0.25-参数设置!B$3),
 ROUND(J3805,4)&gt;(0.25+参数设置!B$3), ROUND(J3805,4)&lt;(0.25-参数设置!B$3)
),"是","否")</f>
        <v>否</v>
      </c>
      <c r="L3805">
        <f t="shared" si="831"/>
        <v>35957.656542586861</v>
      </c>
      <c r="M3805">
        <f t="shared" si="832"/>
        <v>37350.583972734887</v>
      </c>
      <c r="N3805">
        <f t="shared" si="833"/>
        <v>37501.944866969759</v>
      </c>
      <c r="O3805">
        <f t="shared" si="834"/>
        <v>37205.023454117407</v>
      </c>
      <c r="P3805">
        <f t="shared" si="835"/>
        <v>0</v>
      </c>
      <c r="Q3805">
        <f t="shared" si="836"/>
        <v>0</v>
      </c>
      <c r="R3805">
        <f t="shared" si="837"/>
        <v>0</v>
      </c>
      <c r="S3805">
        <f t="shared" si="838"/>
        <v>0</v>
      </c>
      <c r="T3805">
        <f t="shared" si="839"/>
        <v>0</v>
      </c>
      <c r="U3805">
        <f>T3805*参数设置!B3806</f>
        <v>0</v>
      </c>
    </row>
    <row r="3806" spans="1:21" x14ac:dyDescent="0.25">
      <c r="A3806" s="3">
        <v>45288</v>
      </c>
      <c r="B3806">
        <f>IF(K3805="是",F3805*0.25*(价格数据!B3806/价格数据!B3805),B3805*(价格数据!B3806/价格数据!B3805))</f>
        <v>36844.717673152882</v>
      </c>
      <c r="C3806">
        <f>IF(K3805="是",F3805*0.25*(价格数据!C3806/价格数据!C3805),C3805*(价格数据!C3806/价格数据!C3805))</f>
        <v>37366.614266285418</v>
      </c>
      <c r="D3806">
        <f>IF(K3805="是",F3805*0.25*(价格数据!D3806/价格数据!D3805),D3805*(价格数据!D3806/价格数据!D3805))</f>
        <v>37535.467480427455</v>
      </c>
      <c r="E3806">
        <f>IF(K3805="是",F3805*0.25*(价格数据!E3806/价格数据!E3805),E3805*(价格数据!E3806/价格数据!E3805))</f>
        <v>37201.302244742219</v>
      </c>
      <c r="F3806">
        <f t="shared" si="826"/>
        <v>148948.10166460797</v>
      </c>
      <c r="G3806">
        <f t="shared" si="827"/>
        <v>0.24736614472682247</v>
      </c>
      <c r="H3806">
        <f t="shared" si="828"/>
        <v>0.25087002686630561</v>
      </c>
      <c r="I3806">
        <f t="shared" si="829"/>
        <v>0.25200366477276409</v>
      </c>
      <c r="J3806">
        <f t="shared" si="830"/>
        <v>0.24976016363410786</v>
      </c>
      <c r="K3806" t="str">
        <f>IF(OR(
 ROUND(G3806,4)&gt;(0.25+参数设置!B$3), ROUND(G3806,4)&lt;(0.25-参数设置!B$3),
 ROUND(H3806,4)&gt;(0.25+参数设置!B$3), ROUND(H3806,4)&lt;(0.25-参数设置!B$3),
 ROUND(I3806,4)&gt;(0.25+参数设置!B$3), ROUND(I3806,4)&lt;(0.25-参数设置!B$3),
 ROUND(J3806,4)&gt;(0.25+参数设置!B$3), ROUND(J3806,4)&lt;(0.25-参数设置!B$3)
),"是","否")</f>
        <v>否</v>
      </c>
      <c r="L3806">
        <f t="shared" si="831"/>
        <v>36844.717673152882</v>
      </c>
      <c r="M3806">
        <f t="shared" si="832"/>
        <v>37366.614266285418</v>
      </c>
      <c r="N3806">
        <f t="shared" si="833"/>
        <v>37535.467480427455</v>
      </c>
      <c r="O3806">
        <f t="shared" si="834"/>
        <v>37201.302244742219</v>
      </c>
      <c r="P3806">
        <f t="shared" si="835"/>
        <v>0</v>
      </c>
      <c r="Q3806">
        <f t="shared" si="836"/>
        <v>0</v>
      </c>
      <c r="R3806">
        <f t="shared" si="837"/>
        <v>0</v>
      </c>
      <c r="S3806">
        <f t="shared" si="838"/>
        <v>0</v>
      </c>
      <c r="T3806">
        <f t="shared" si="839"/>
        <v>0</v>
      </c>
      <c r="U3806">
        <f>T3806*参数设置!B3807</f>
        <v>0</v>
      </c>
    </row>
    <row r="3807" spans="1:21" x14ac:dyDescent="0.25">
      <c r="A3807" s="3">
        <v>45289</v>
      </c>
      <c r="B3807">
        <f>IF(K3806="是",F3806*0.25*(价格数据!B3807/价格数据!B3806),B3806*(价格数据!B3807/价格数据!B3806))</f>
        <v>36950.32018869646</v>
      </c>
      <c r="C3807">
        <f>IF(K3806="是",F3806*0.25*(价格数据!C3807/价格数据!C3806),C3806*(价格数据!C3807/价格数据!C3806))</f>
        <v>37254.402211431705</v>
      </c>
      <c r="D3807">
        <f>IF(K3806="是",F3806*0.25*(价格数据!D3807/价格数据!D3806),D3806*(价格数据!D3807/价格数据!D3806))</f>
        <v>37568.70839125105</v>
      </c>
      <c r="E3807">
        <f>IF(K3806="是",F3806*0.25*(价格数据!E3807/价格数据!E3806),E3806*(价格数据!E3807/价格数据!E3806))</f>
        <v>37215.070719430434</v>
      </c>
      <c r="F3807">
        <f t="shared" si="826"/>
        <v>148988.50151080964</v>
      </c>
      <c r="G3807">
        <f t="shared" si="827"/>
        <v>0.24800786513055562</v>
      </c>
      <c r="H3807">
        <f t="shared" si="828"/>
        <v>0.25004884157942059</v>
      </c>
      <c r="I3807">
        <f t="shared" si="829"/>
        <v>0.25215844182797764</v>
      </c>
      <c r="J3807">
        <f t="shared" si="830"/>
        <v>0.24978485146204621</v>
      </c>
      <c r="K3807" t="str">
        <f>IF(OR(
 ROUND(G3807,4)&gt;(0.25+参数设置!B$3), ROUND(G3807,4)&lt;(0.25-参数设置!B$3),
 ROUND(H3807,4)&gt;(0.25+参数设置!B$3), ROUND(H3807,4)&lt;(0.25-参数设置!B$3),
 ROUND(I3807,4)&gt;(0.25+参数设置!B$3), ROUND(I3807,4)&lt;(0.25-参数设置!B$3),
 ROUND(J3807,4)&gt;(0.25+参数设置!B$3), ROUND(J3807,4)&lt;(0.25-参数设置!B$3)
),"是","否")</f>
        <v>否</v>
      </c>
      <c r="L3807">
        <f t="shared" si="831"/>
        <v>36950.32018869646</v>
      </c>
      <c r="M3807">
        <f t="shared" si="832"/>
        <v>37254.402211431705</v>
      </c>
      <c r="N3807">
        <f t="shared" si="833"/>
        <v>37568.70839125105</v>
      </c>
      <c r="O3807">
        <f t="shared" si="834"/>
        <v>37215.070719430434</v>
      </c>
      <c r="P3807">
        <f t="shared" si="835"/>
        <v>0</v>
      </c>
      <c r="Q3807">
        <f t="shared" si="836"/>
        <v>0</v>
      </c>
      <c r="R3807">
        <f t="shared" si="837"/>
        <v>0</v>
      </c>
      <c r="S3807">
        <f t="shared" si="838"/>
        <v>0</v>
      </c>
      <c r="T3807">
        <f t="shared" si="839"/>
        <v>0</v>
      </c>
      <c r="U3807">
        <f>T3807*参数设置!B3808</f>
        <v>0</v>
      </c>
    </row>
    <row r="3808" spans="1:21" x14ac:dyDescent="0.25">
      <c r="A3808" s="3">
        <v>45290</v>
      </c>
      <c r="B3808">
        <f>IF(K3807="是",F3807*0.25*(价格数据!B3808/价格数据!B3807),B3807*(价格数据!B3808/价格数据!B3807))</f>
        <v>36950.32018869646</v>
      </c>
      <c r="C3808">
        <f>IF(K3807="是",F3807*0.25*(价格数据!C3808/价格数据!C3807),C3807*(价格数据!C3808/价格数据!C3807))</f>
        <v>37254.402211431705</v>
      </c>
      <c r="D3808">
        <f>IF(K3807="是",F3807*0.25*(价格数据!D3808/价格数据!D3807),D3807*(价格数据!D3808/价格数据!D3807))</f>
        <v>37568.70839125105</v>
      </c>
      <c r="E3808">
        <f>IF(K3807="是",F3807*0.25*(价格数据!E3808/价格数据!E3807),E3807*(价格数据!E3808/价格数据!E3807))</f>
        <v>37215.070719430434</v>
      </c>
      <c r="F3808">
        <f t="shared" si="826"/>
        <v>148988.50151080964</v>
      </c>
      <c r="G3808">
        <f t="shared" si="827"/>
        <v>0.24800786513055562</v>
      </c>
      <c r="H3808">
        <f t="shared" si="828"/>
        <v>0.25004884157942059</v>
      </c>
      <c r="I3808">
        <f t="shared" si="829"/>
        <v>0.25215844182797764</v>
      </c>
      <c r="J3808">
        <f t="shared" si="830"/>
        <v>0.24978485146204621</v>
      </c>
      <c r="K3808" t="str">
        <f>IF(OR(
 ROUND(G3808,4)&gt;(0.25+参数设置!B$3), ROUND(G3808,4)&lt;(0.25-参数设置!B$3),
 ROUND(H3808,4)&gt;(0.25+参数设置!B$3), ROUND(H3808,4)&lt;(0.25-参数设置!B$3),
 ROUND(I3808,4)&gt;(0.25+参数设置!B$3), ROUND(I3808,4)&lt;(0.25-参数设置!B$3),
 ROUND(J3808,4)&gt;(0.25+参数设置!B$3), ROUND(J3808,4)&lt;(0.25-参数设置!B$3)
),"是","否")</f>
        <v>否</v>
      </c>
      <c r="L3808">
        <f t="shared" si="831"/>
        <v>36950.32018869646</v>
      </c>
      <c r="M3808">
        <f t="shared" si="832"/>
        <v>37254.402211431705</v>
      </c>
      <c r="N3808">
        <f t="shared" si="833"/>
        <v>37568.70839125105</v>
      </c>
      <c r="O3808">
        <f t="shared" si="834"/>
        <v>37215.070719430434</v>
      </c>
      <c r="P3808">
        <f t="shared" si="835"/>
        <v>0</v>
      </c>
      <c r="Q3808">
        <f t="shared" si="836"/>
        <v>0</v>
      </c>
      <c r="R3808">
        <f t="shared" si="837"/>
        <v>0</v>
      </c>
      <c r="S3808">
        <f t="shared" si="838"/>
        <v>0</v>
      </c>
      <c r="T3808">
        <f t="shared" si="839"/>
        <v>0</v>
      </c>
      <c r="U3808">
        <f>T3808*参数设置!B3809</f>
        <v>0</v>
      </c>
    </row>
    <row r="3809" spans="1:21" x14ac:dyDescent="0.25">
      <c r="A3809" s="3">
        <v>45291</v>
      </c>
      <c r="B3809">
        <f>IF(K3808="是",F3808*0.25*(价格数据!B3809/价格数据!B3808),B3808*(价格数据!B3809/价格数据!B3808))</f>
        <v>36950.32018869646</v>
      </c>
      <c r="C3809">
        <f>IF(K3808="是",F3808*0.25*(价格数据!C3809/价格数据!C3808),C3808*(价格数据!C3809/价格数据!C3808))</f>
        <v>37254.402211431705</v>
      </c>
      <c r="D3809">
        <f>IF(K3808="是",F3808*0.25*(价格数据!D3809/价格数据!D3808),D3808*(价格数据!D3809/价格数据!D3808))</f>
        <v>37568.70839125105</v>
      </c>
      <c r="E3809">
        <f>IF(K3808="是",F3808*0.25*(价格数据!E3809/价格数据!E3808),E3808*(价格数据!E3809/价格数据!E3808))</f>
        <v>37215.070719430434</v>
      </c>
      <c r="F3809">
        <f t="shared" si="826"/>
        <v>148988.50151080964</v>
      </c>
      <c r="G3809">
        <f t="shared" si="827"/>
        <v>0.24800786513055562</v>
      </c>
      <c r="H3809">
        <f t="shared" si="828"/>
        <v>0.25004884157942059</v>
      </c>
      <c r="I3809">
        <f t="shared" si="829"/>
        <v>0.25215844182797764</v>
      </c>
      <c r="J3809">
        <f t="shared" si="830"/>
        <v>0.24978485146204621</v>
      </c>
      <c r="K3809" t="str">
        <f>IF(OR(
 ROUND(G3809,4)&gt;(0.25+参数设置!B$3), ROUND(G3809,4)&lt;(0.25-参数设置!B$3),
 ROUND(H3809,4)&gt;(0.25+参数设置!B$3), ROUND(H3809,4)&lt;(0.25-参数设置!B$3),
 ROUND(I3809,4)&gt;(0.25+参数设置!B$3), ROUND(I3809,4)&lt;(0.25-参数设置!B$3),
 ROUND(J3809,4)&gt;(0.25+参数设置!B$3), ROUND(J3809,4)&lt;(0.25-参数设置!B$3)
),"是","否")</f>
        <v>否</v>
      </c>
      <c r="L3809">
        <f t="shared" si="831"/>
        <v>36950.32018869646</v>
      </c>
      <c r="M3809">
        <f t="shared" si="832"/>
        <v>37254.402211431705</v>
      </c>
      <c r="N3809">
        <f t="shared" si="833"/>
        <v>37568.70839125105</v>
      </c>
      <c r="O3809">
        <f t="shared" si="834"/>
        <v>37215.070719430434</v>
      </c>
      <c r="P3809">
        <f t="shared" si="835"/>
        <v>0</v>
      </c>
      <c r="Q3809">
        <f t="shared" si="836"/>
        <v>0</v>
      </c>
      <c r="R3809">
        <f t="shared" si="837"/>
        <v>0</v>
      </c>
      <c r="S3809">
        <f t="shared" si="838"/>
        <v>0</v>
      </c>
      <c r="T3809">
        <f t="shared" si="839"/>
        <v>0</v>
      </c>
      <c r="U3809">
        <f>T3809*参数设置!B3810</f>
        <v>0</v>
      </c>
    </row>
    <row r="3810" spans="1:21" x14ac:dyDescent="0.25">
      <c r="A3810" s="3">
        <v>45292</v>
      </c>
      <c r="B3810">
        <f>IF(K3809="是",F3809*0.25*(价格数据!B3810/价格数据!B3809),B3809*(价格数据!B3810/价格数据!B3809))</f>
        <v>36950.32018869646</v>
      </c>
      <c r="C3810">
        <f>IF(K3809="是",F3809*0.25*(价格数据!C3810/价格数据!C3809),C3809*(价格数据!C3810/价格数据!C3809))</f>
        <v>37254.402211431705</v>
      </c>
      <c r="D3810">
        <f>IF(K3809="是",F3809*0.25*(价格数据!D3810/价格数据!D3809),D3809*(价格数据!D3810/价格数据!D3809))</f>
        <v>37568.70839125105</v>
      </c>
      <c r="E3810">
        <f>IF(K3809="是",F3809*0.25*(价格数据!E3810/价格数据!E3809),E3809*(价格数据!E3810/价格数据!E3809))</f>
        <v>37215.070719430434</v>
      </c>
      <c r="F3810">
        <f t="shared" si="826"/>
        <v>148988.50151080964</v>
      </c>
      <c r="G3810">
        <f t="shared" si="827"/>
        <v>0.24800786513055562</v>
      </c>
      <c r="H3810">
        <f t="shared" si="828"/>
        <v>0.25004884157942059</v>
      </c>
      <c r="I3810">
        <f t="shared" si="829"/>
        <v>0.25215844182797764</v>
      </c>
      <c r="J3810">
        <f t="shared" si="830"/>
        <v>0.24978485146204621</v>
      </c>
      <c r="K3810" t="str">
        <f>IF(OR(
 ROUND(G3810,4)&gt;(0.25+参数设置!B$3), ROUND(G3810,4)&lt;(0.25-参数设置!B$3),
 ROUND(H3810,4)&gt;(0.25+参数设置!B$3), ROUND(H3810,4)&lt;(0.25-参数设置!B$3),
 ROUND(I3810,4)&gt;(0.25+参数设置!B$3), ROUND(I3810,4)&lt;(0.25-参数设置!B$3),
 ROUND(J3810,4)&gt;(0.25+参数设置!B$3), ROUND(J3810,4)&lt;(0.25-参数设置!B$3)
),"是","否")</f>
        <v>否</v>
      </c>
      <c r="L3810">
        <f t="shared" si="831"/>
        <v>36950.32018869646</v>
      </c>
      <c r="M3810">
        <f t="shared" si="832"/>
        <v>37254.402211431705</v>
      </c>
      <c r="N3810">
        <f t="shared" si="833"/>
        <v>37568.70839125105</v>
      </c>
      <c r="O3810">
        <f t="shared" si="834"/>
        <v>37215.070719430434</v>
      </c>
      <c r="P3810">
        <f t="shared" si="835"/>
        <v>0</v>
      </c>
      <c r="Q3810">
        <f t="shared" si="836"/>
        <v>0</v>
      </c>
      <c r="R3810">
        <f t="shared" si="837"/>
        <v>0</v>
      </c>
      <c r="S3810">
        <f t="shared" si="838"/>
        <v>0</v>
      </c>
      <c r="T3810">
        <f t="shared" si="839"/>
        <v>0</v>
      </c>
      <c r="U3810">
        <f>T3810*参数设置!B3811</f>
        <v>0</v>
      </c>
    </row>
    <row r="3811" spans="1:21" x14ac:dyDescent="0.25">
      <c r="A3811" s="3">
        <v>45293</v>
      </c>
      <c r="B3811">
        <f>IF(K3810="是",F3810*0.25*(价格数据!B3811/价格数据!B3810),B3810*(价格数据!B3811/价格数据!B3810))</f>
        <v>36464.548617196015</v>
      </c>
      <c r="C3811">
        <f>IF(K3810="是",F3810*0.25*(价格数据!C3811/价格数据!C3810),C3810*(价格数据!C3811/价格数据!C3810))</f>
        <v>37398.674853386481</v>
      </c>
      <c r="D3811">
        <f>IF(K3810="是",F3810*0.25*(价格数据!D3811/价格数据!D3810),D3810*(价格数据!D3811/价格数据!D3810))</f>
        <v>37537.43939886614</v>
      </c>
      <c r="E3811">
        <f>IF(K3810="是",F3810*0.25*(价格数据!E3811/价格数据!E3810),E3810*(价格数据!E3811/价格数据!E3810))</f>
        <v>37212.837993805319</v>
      </c>
      <c r="F3811">
        <f t="shared" si="826"/>
        <v>148613.50086325395</v>
      </c>
      <c r="G3811">
        <f t="shared" si="827"/>
        <v>0.2453649796645912</v>
      </c>
      <c r="H3811">
        <f t="shared" si="828"/>
        <v>0.25165058784126687</v>
      </c>
      <c r="I3811">
        <f t="shared" si="829"/>
        <v>0.25258431556232597</v>
      </c>
      <c r="J3811">
        <f t="shared" si="830"/>
        <v>0.25040011693181591</v>
      </c>
      <c r="K3811" t="str">
        <f>IF(OR(
 ROUND(G3811,4)&gt;(0.25+参数设置!B$3), ROUND(G3811,4)&lt;(0.25-参数设置!B$3),
 ROUND(H3811,4)&gt;(0.25+参数设置!B$3), ROUND(H3811,4)&lt;(0.25-参数设置!B$3),
 ROUND(I3811,4)&gt;(0.25+参数设置!B$3), ROUND(I3811,4)&lt;(0.25-参数设置!B$3),
 ROUND(J3811,4)&gt;(0.25+参数设置!B$3), ROUND(J3811,4)&lt;(0.25-参数设置!B$3)
),"是","否")</f>
        <v>否</v>
      </c>
      <c r="L3811">
        <f t="shared" si="831"/>
        <v>36464.548617196015</v>
      </c>
      <c r="M3811">
        <f t="shared" si="832"/>
        <v>37398.674853386481</v>
      </c>
      <c r="N3811">
        <f t="shared" si="833"/>
        <v>37537.43939886614</v>
      </c>
      <c r="O3811">
        <f t="shared" si="834"/>
        <v>37212.837993805319</v>
      </c>
      <c r="P3811">
        <f t="shared" si="835"/>
        <v>0</v>
      </c>
      <c r="Q3811">
        <f t="shared" si="836"/>
        <v>0</v>
      </c>
      <c r="R3811">
        <f t="shared" si="837"/>
        <v>0</v>
      </c>
      <c r="S3811">
        <f t="shared" si="838"/>
        <v>0</v>
      </c>
      <c r="T3811">
        <f t="shared" si="839"/>
        <v>0</v>
      </c>
      <c r="U3811">
        <f>T3811*参数设置!B3812</f>
        <v>0</v>
      </c>
    </row>
    <row r="3812" spans="1:21" x14ac:dyDescent="0.25">
      <c r="A3812" s="3">
        <v>45294</v>
      </c>
      <c r="B3812">
        <f>IF(K3811="是",F3811*0.25*(价格数据!B3812/价格数据!B3811),B3811*(价格数据!B3812/价格数据!B3811))</f>
        <v>36358.946101652444</v>
      </c>
      <c r="C3812">
        <f>IF(K3811="是",F3811*0.25*(价格数据!C3812/价格数据!C3811),C3811*(价格数据!C3812/价格数据!C3811))</f>
        <v>37374.629413060684</v>
      </c>
      <c r="D3812">
        <f>IF(K3811="是",F3811*0.25*(价格数据!D3812/价格数据!D3811),D3811*(价格数据!D3812/价格数据!D3811))</f>
        <v>37527.5798066727</v>
      </c>
      <c r="E3812">
        <f>IF(K3811="是",F3811*0.25*(价格数据!E3812/价格数据!E3811),E3811*(价格数据!E3812/价格数据!E3811))</f>
        <v>37212.465872867804</v>
      </c>
      <c r="F3812">
        <f t="shared" si="826"/>
        <v>148473.62119425362</v>
      </c>
      <c r="G3812">
        <f t="shared" si="827"/>
        <v>0.24488488803059952</v>
      </c>
      <c r="H3812">
        <f t="shared" si="828"/>
        <v>0.25172572146106714</v>
      </c>
      <c r="I3812">
        <f t="shared" si="829"/>
        <v>0.25275587343272216</v>
      </c>
      <c r="J3812">
        <f t="shared" si="830"/>
        <v>0.25063351707561127</v>
      </c>
      <c r="K3812" t="str">
        <f>IF(OR(
 ROUND(G3812,4)&gt;(0.25+参数设置!B$3), ROUND(G3812,4)&lt;(0.25-参数设置!B$3),
 ROUND(H3812,4)&gt;(0.25+参数设置!B$3), ROUND(H3812,4)&lt;(0.25-参数设置!B$3),
 ROUND(I3812,4)&gt;(0.25+参数设置!B$3), ROUND(I3812,4)&lt;(0.25-参数设置!B$3),
 ROUND(J3812,4)&gt;(0.25+参数设置!B$3), ROUND(J3812,4)&lt;(0.25-参数设置!B$3)
),"是","否")</f>
        <v>否</v>
      </c>
      <c r="L3812">
        <f t="shared" si="831"/>
        <v>36358.946101652444</v>
      </c>
      <c r="M3812">
        <f t="shared" si="832"/>
        <v>37374.629413060684</v>
      </c>
      <c r="N3812">
        <f t="shared" si="833"/>
        <v>37527.5798066727</v>
      </c>
      <c r="O3812">
        <f t="shared" si="834"/>
        <v>37212.465872867804</v>
      </c>
      <c r="P3812">
        <f t="shared" si="835"/>
        <v>0</v>
      </c>
      <c r="Q3812">
        <f t="shared" si="836"/>
        <v>0</v>
      </c>
      <c r="R3812">
        <f t="shared" si="837"/>
        <v>0</v>
      </c>
      <c r="S3812">
        <f t="shared" si="838"/>
        <v>0</v>
      </c>
      <c r="T3812">
        <f t="shared" si="839"/>
        <v>0</v>
      </c>
      <c r="U3812">
        <f>T3812*参数设置!B3813</f>
        <v>0</v>
      </c>
    </row>
    <row r="3813" spans="1:21" x14ac:dyDescent="0.25">
      <c r="A3813" s="3">
        <v>45295</v>
      </c>
      <c r="B3813">
        <f>IF(K3812="是",F3812*0.25*(价格数据!B3813/价格数据!B3812),B3812*(价格数据!B3813/价格数据!B3812))</f>
        <v>36042.138555021716</v>
      </c>
      <c r="C3813">
        <f>IF(K3812="是",F3812*0.25*(价格数据!C3813/价格数据!C3812),C3812*(价格数据!C3813/价格数据!C3812))</f>
        <v>37278.447651757502</v>
      </c>
      <c r="D3813">
        <f>IF(K3812="是",F3812*0.25*(价格数据!D3813/价格数据!D3812),D3812*(价格数据!D3813/价格数据!D3812))</f>
        <v>37556.595177984818</v>
      </c>
      <c r="E3813">
        <f>IF(K3812="是",F3812*0.25*(价格数据!E3813/价格数据!E3812),E3812*(价格数据!E3813/价格数据!E3812))</f>
        <v>37215.442840367956</v>
      </c>
      <c r="F3813">
        <f t="shared" si="826"/>
        <v>148092.62422513199</v>
      </c>
      <c r="G3813">
        <f t="shared" si="827"/>
        <v>0.24337564914934637</v>
      </c>
      <c r="H3813">
        <f t="shared" si="828"/>
        <v>0.25172386435050542</v>
      </c>
      <c r="I3813">
        <f t="shared" si="829"/>
        <v>0.25360206407640451</v>
      </c>
      <c r="J3813">
        <f t="shared" si="830"/>
        <v>0.25129842242374367</v>
      </c>
      <c r="K3813" t="str">
        <f>IF(OR(
 ROUND(G3813,4)&gt;(0.25+参数设置!B$3), ROUND(G3813,4)&lt;(0.25-参数设置!B$3),
 ROUND(H3813,4)&gt;(0.25+参数设置!B$3), ROUND(H3813,4)&lt;(0.25-参数设置!B$3),
 ROUND(I3813,4)&gt;(0.25+参数设置!B$3), ROUND(I3813,4)&lt;(0.25-参数设置!B$3),
 ROUND(J3813,4)&gt;(0.25+参数设置!B$3), ROUND(J3813,4)&lt;(0.25-参数设置!B$3)
),"是","否")</f>
        <v>否</v>
      </c>
      <c r="L3813">
        <f t="shared" si="831"/>
        <v>36042.138555021716</v>
      </c>
      <c r="M3813">
        <f t="shared" si="832"/>
        <v>37278.447651757502</v>
      </c>
      <c r="N3813">
        <f t="shared" si="833"/>
        <v>37556.595177984818</v>
      </c>
      <c r="O3813">
        <f t="shared" si="834"/>
        <v>37215.442840367956</v>
      </c>
      <c r="P3813">
        <f t="shared" si="835"/>
        <v>0</v>
      </c>
      <c r="Q3813">
        <f t="shared" si="836"/>
        <v>0</v>
      </c>
      <c r="R3813">
        <f t="shared" si="837"/>
        <v>0</v>
      </c>
      <c r="S3813">
        <f t="shared" si="838"/>
        <v>0</v>
      </c>
      <c r="T3813">
        <f t="shared" si="839"/>
        <v>0</v>
      </c>
      <c r="U3813">
        <f>T3813*参数设置!B3814</f>
        <v>0</v>
      </c>
    </row>
    <row r="3814" spans="1:21" x14ac:dyDescent="0.25">
      <c r="A3814" s="3">
        <v>45296</v>
      </c>
      <c r="B3814">
        <f>IF(K3813="是",F3813*0.25*(价格数据!B3814/价格数据!B3813),B3813*(价格数据!B3814/价格数据!B3813))</f>
        <v>35862.614278597641</v>
      </c>
      <c r="C3814">
        <f>IF(K3813="是",F3813*0.25*(价格数据!C3814/价格数据!C3813),C3813*(价格数据!C3814/价格数据!C3813))</f>
        <v>37382.644559835942</v>
      </c>
      <c r="D3814">
        <f>IF(K3813="是",F3813*0.25*(价格数据!D3814/价格数据!D3813),D3813*(价格数据!D3814/价格数据!D3813))</f>
        <v>37595.188438856283</v>
      </c>
      <c r="E3814">
        <f>IF(K3813="是",F3813*0.25*(价格数据!E3814/价格数据!E3813),E3813*(价格数据!E3814/价格数据!E3813))</f>
        <v>37216.931324118028</v>
      </c>
      <c r="F3814">
        <f t="shared" si="826"/>
        <v>148057.37860140789</v>
      </c>
      <c r="G3814">
        <f t="shared" si="827"/>
        <v>0.2422210538736137</v>
      </c>
      <c r="H3814">
        <f t="shared" si="828"/>
        <v>0.25248754849615085</v>
      </c>
      <c r="I3814">
        <f t="shared" si="829"/>
        <v>0.25392309923349399</v>
      </c>
      <c r="J3814">
        <f t="shared" si="830"/>
        <v>0.25136829839674152</v>
      </c>
      <c r="K3814" t="str">
        <f>IF(OR(
 ROUND(G3814,4)&gt;(0.25+参数设置!B$3), ROUND(G3814,4)&lt;(0.25-参数设置!B$3),
 ROUND(H3814,4)&gt;(0.25+参数设置!B$3), ROUND(H3814,4)&lt;(0.25-参数设置!B$3),
 ROUND(I3814,4)&gt;(0.25+参数设置!B$3), ROUND(I3814,4)&lt;(0.25-参数设置!B$3),
 ROUND(J3814,4)&gt;(0.25+参数设置!B$3), ROUND(J3814,4)&lt;(0.25-参数设置!B$3)
),"是","否")</f>
        <v>否</v>
      </c>
      <c r="L3814">
        <f t="shared" si="831"/>
        <v>35862.614278597641</v>
      </c>
      <c r="M3814">
        <f t="shared" si="832"/>
        <v>37382.644559835942</v>
      </c>
      <c r="N3814">
        <f t="shared" si="833"/>
        <v>37595.188438856283</v>
      </c>
      <c r="O3814">
        <f t="shared" si="834"/>
        <v>37216.931324118028</v>
      </c>
      <c r="P3814">
        <f t="shared" si="835"/>
        <v>0</v>
      </c>
      <c r="Q3814">
        <f t="shared" si="836"/>
        <v>0</v>
      </c>
      <c r="R3814">
        <f t="shared" si="837"/>
        <v>0</v>
      </c>
      <c r="S3814">
        <f t="shared" si="838"/>
        <v>0</v>
      </c>
      <c r="T3814">
        <f t="shared" si="839"/>
        <v>0</v>
      </c>
      <c r="U3814">
        <f>T3814*参数设置!B3815</f>
        <v>0</v>
      </c>
    </row>
    <row r="3815" spans="1:21" x14ac:dyDescent="0.25">
      <c r="A3815" s="3">
        <v>45297</v>
      </c>
      <c r="B3815">
        <f>IF(K3814="是",F3814*0.25*(价格数据!B3815/价格数据!B3814),B3814*(价格数据!B3815/价格数据!B3814))</f>
        <v>35862.614278597641</v>
      </c>
      <c r="C3815">
        <f>IF(K3814="是",F3814*0.25*(价格数据!C3815/价格数据!C3814),C3814*(价格数据!C3815/价格数据!C3814))</f>
        <v>37382.644559835942</v>
      </c>
      <c r="D3815">
        <f>IF(K3814="是",F3814*0.25*(价格数据!D3815/价格数据!D3814),D3814*(价格数据!D3815/价格数据!D3814))</f>
        <v>37595.188438856283</v>
      </c>
      <c r="E3815">
        <f>IF(K3814="是",F3814*0.25*(价格数据!E3815/价格数据!E3814),E3814*(价格数据!E3815/价格数据!E3814))</f>
        <v>37216.931324118028</v>
      </c>
      <c r="F3815">
        <f t="shared" si="826"/>
        <v>148057.37860140789</v>
      </c>
      <c r="G3815">
        <f t="shared" si="827"/>
        <v>0.2422210538736137</v>
      </c>
      <c r="H3815">
        <f t="shared" si="828"/>
        <v>0.25248754849615085</v>
      </c>
      <c r="I3815">
        <f t="shared" si="829"/>
        <v>0.25392309923349399</v>
      </c>
      <c r="J3815">
        <f t="shared" si="830"/>
        <v>0.25136829839674152</v>
      </c>
      <c r="K3815" t="str">
        <f>IF(OR(
 ROUND(G3815,4)&gt;(0.25+参数设置!B$3), ROUND(G3815,4)&lt;(0.25-参数设置!B$3),
 ROUND(H3815,4)&gt;(0.25+参数设置!B$3), ROUND(H3815,4)&lt;(0.25-参数设置!B$3),
 ROUND(I3815,4)&gt;(0.25+参数设置!B$3), ROUND(I3815,4)&lt;(0.25-参数设置!B$3),
 ROUND(J3815,4)&gt;(0.25+参数设置!B$3), ROUND(J3815,4)&lt;(0.25-参数设置!B$3)
),"是","否")</f>
        <v>否</v>
      </c>
      <c r="L3815">
        <f t="shared" si="831"/>
        <v>35862.614278597641</v>
      </c>
      <c r="M3815">
        <f t="shared" si="832"/>
        <v>37382.644559835942</v>
      </c>
      <c r="N3815">
        <f t="shared" si="833"/>
        <v>37595.188438856283</v>
      </c>
      <c r="O3815">
        <f t="shared" si="834"/>
        <v>37216.931324118028</v>
      </c>
      <c r="P3815">
        <f t="shared" si="835"/>
        <v>0</v>
      </c>
      <c r="Q3815">
        <f t="shared" si="836"/>
        <v>0</v>
      </c>
      <c r="R3815">
        <f t="shared" si="837"/>
        <v>0</v>
      </c>
      <c r="S3815">
        <f t="shared" si="838"/>
        <v>0</v>
      </c>
      <c r="T3815">
        <f t="shared" si="839"/>
        <v>0</v>
      </c>
      <c r="U3815">
        <f>T3815*参数设置!B3816</f>
        <v>0</v>
      </c>
    </row>
    <row r="3816" spans="1:21" x14ac:dyDescent="0.25">
      <c r="A3816" s="3">
        <v>45298</v>
      </c>
      <c r="B3816">
        <f>IF(K3815="是",F3815*0.25*(价格数据!B3816/价格数据!B3815),B3815*(价格数据!B3816/价格数据!B3815))</f>
        <v>35862.614278597641</v>
      </c>
      <c r="C3816">
        <f>IF(K3815="是",F3815*0.25*(价格数据!C3816/价格数据!C3815),C3815*(价格数据!C3816/价格数据!C3815))</f>
        <v>37382.644559835942</v>
      </c>
      <c r="D3816">
        <f>IF(K3815="是",F3815*0.25*(价格数据!D3816/价格数据!D3815),D3815*(价格数据!D3816/价格数据!D3815))</f>
        <v>37595.188438856283</v>
      </c>
      <c r="E3816">
        <f>IF(K3815="是",F3815*0.25*(价格数据!E3816/价格数据!E3815),E3815*(价格数据!E3816/价格数据!E3815))</f>
        <v>37216.931324118028</v>
      </c>
      <c r="F3816">
        <f t="shared" si="826"/>
        <v>148057.37860140789</v>
      </c>
      <c r="G3816">
        <f t="shared" si="827"/>
        <v>0.2422210538736137</v>
      </c>
      <c r="H3816">
        <f t="shared" si="828"/>
        <v>0.25248754849615085</v>
      </c>
      <c r="I3816">
        <f t="shared" si="829"/>
        <v>0.25392309923349399</v>
      </c>
      <c r="J3816">
        <f t="shared" si="830"/>
        <v>0.25136829839674152</v>
      </c>
      <c r="K3816" t="str">
        <f>IF(OR(
 ROUND(G3816,4)&gt;(0.25+参数设置!B$3), ROUND(G3816,4)&lt;(0.25-参数设置!B$3),
 ROUND(H3816,4)&gt;(0.25+参数设置!B$3), ROUND(H3816,4)&lt;(0.25-参数设置!B$3),
 ROUND(I3816,4)&gt;(0.25+参数设置!B$3), ROUND(I3816,4)&lt;(0.25-参数设置!B$3),
 ROUND(J3816,4)&gt;(0.25+参数设置!B$3), ROUND(J3816,4)&lt;(0.25-参数设置!B$3)
),"是","否")</f>
        <v>否</v>
      </c>
      <c r="L3816">
        <f t="shared" si="831"/>
        <v>35862.614278597641</v>
      </c>
      <c r="M3816">
        <f t="shared" si="832"/>
        <v>37382.644559835942</v>
      </c>
      <c r="N3816">
        <f t="shared" si="833"/>
        <v>37595.188438856283</v>
      </c>
      <c r="O3816">
        <f t="shared" si="834"/>
        <v>37216.931324118028</v>
      </c>
      <c r="P3816">
        <f t="shared" si="835"/>
        <v>0</v>
      </c>
      <c r="Q3816">
        <f t="shared" si="836"/>
        <v>0</v>
      </c>
      <c r="R3816">
        <f t="shared" si="837"/>
        <v>0</v>
      </c>
      <c r="S3816">
        <f t="shared" si="838"/>
        <v>0</v>
      </c>
      <c r="T3816">
        <f t="shared" si="839"/>
        <v>0</v>
      </c>
      <c r="U3816">
        <f>T3816*参数设置!B3817</f>
        <v>0</v>
      </c>
    </row>
    <row r="3817" spans="1:21" x14ac:dyDescent="0.25">
      <c r="A3817" s="3">
        <v>45299</v>
      </c>
      <c r="B3817">
        <f>IF(K3816="是",F3816*0.25*(价格数据!B3817/价格数据!B3816),B3816*(价格数据!B3817/价格数据!B3816))</f>
        <v>35366.282455542845</v>
      </c>
      <c r="C3817">
        <f>IF(K3816="是",F3816*0.25*(价格数据!C3817/价格数据!C3816),C3816*(价格数据!C3817/价格数据!C3816))</f>
        <v>37270.432504982236</v>
      </c>
      <c r="D3817">
        <f>IF(K3816="是",F3816*0.25*(价格数据!D3817/价格数据!D3816),D3816*(价格数据!D3817/价格数据!D3816))</f>
        <v>37585.610549296944</v>
      </c>
      <c r="E3817">
        <f>IF(K3816="是",F3816*0.25*(价格数据!E3817/价格数据!E3816),E3816*(价格数据!E3817/价格数据!E3816))</f>
        <v>37214.326477555391</v>
      </c>
      <c r="F3817">
        <f t="shared" si="826"/>
        <v>147436.65198737741</v>
      </c>
      <c r="G3817">
        <f t="shared" si="827"/>
        <v>0.23987442727993227</v>
      </c>
      <c r="H3817">
        <f t="shared" si="828"/>
        <v>0.2527894658661477</v>
      </c>
      <c r="I3817">
        <f t="shared" si="829"/>
        <v>0.25492718426972139</v>
      </c>
      <c r="J3817">
        <f t="shared" si="830"/>
        <v>0.25240892258419872</v>
      </c>
      <c r="K3817" t="str">
        <f>IF(OR(
 ROUND(G3817,4)&gt;(0.25+参数设置!B$3), ROUND(G3817,4)&lt;(0.25-参数设置!B$3),
 ROUND(H3817,4)&gt;(0.25+参数设置!B$3), ROUND(H3817,4)&lt;(0.25-参数设置!B$3),
 ROUND(I3817,4)&gt;(0.25+参数设置!B$3), ROUND(I3817,4)&lt;(0.25-参数设置!B$3),
 ROUND(J3817,4)&gt;(0.25+参数设置!B$3), ROUND(J3817,4)&lt;(0.25-参数设置!B$3)
),"是","否")</f>
        <v>否</v>
      </c>
      <c r="L3817">
        <f t="shared" si="831"/>
        <v>35366.282455542845</v>
      </c>
      <c r="M3817">
        <f t="shared" si="832"/>
        <v>37270.432504982236</v>
      </c>
      <c r="N3817">
        <f t="shared" si="833"/>
        <v>37585.610549296944</v>
      </c>
      <c r="O3817">
        <f t="shared" si="834"/>
        <v>37214.326477555391</v>
      </c>
      <c r="P3817">
        <f t="shared" si="835"/>
        <v>0</v>
      </c>
      <c r="Q3817">
        <f t="shared" si="836"/>
        <v>0</v>
      </c>
      <c r="R3817">
        <f t="shared" si="837"/>
        <v>0</v>
      </c>
      <c r="S3817">
        <f t="shared" si="838"/>
        <v>0</v>
      </c>
      <c r="T3817">
        <f t="shared" si="839"/>
        <v>0</v>
      </c>
      <c r="U3817">
        <f>T3817*参数设置!B3818</f>
        <v>0</v>
      </c>
    </row>
    <row r="3818" spans="1:21" x14ac:dyDescent="0.25">
      <c r="A3818" s="3">
        <v>45300</v>
      </c>
      <c r="B3818">
        <f>IF(K3817="是",F3817*0.25*(价格数据!B3818/价格数据!B3817),B3817*(价格数据!B3818/价格数据!B3817))</f>
        <v>35450.764467977708</v>
      </c>
      <c r="C3818">
        <f>IF(K3817="是",F3817*0.25*(价格数据!C3818/价格数据!C3817),C3817*(价格数据!C3818/价格数据!C3817))</f>
        <v>37262.417358206971</v>
      </c>
      <c r="D3818">
        <f>IF(K3817="是",F3817*0.25*(价格数据!D3818/价格数据!D3817),D3817*(价格数据!D3818/价格数据!D3817))</f>
        <v>37591.526304613006</v>
      </c>
      <c r="E3818">
        <f>IF(K3817="是",F3817*0.25*(价格数据!E3818/价格数据!E3817),E3817*(价格数据!E3818/价格数据!E3817))</f>
        <v>37213.954356617869</v>
      </c>
      <c r="F3818">
        <f t="shared" si="826"/>
        <v>147518.66248741557</v>
      </c>
      <c r="G3818">
        <f t="shared" si="827"/>
        <v>0.24031376010477265</v>
      </c>
      <c r="H3818">
        <f t="shared" si="828"/>
        <v>0.25259459874363849</v>
      </c>
      <c r="I3818">
        <f t="shared" si="829"/>
        <v>0.25482556356433778</v>
      </c>
      <c r="J3818">
        <f t="shared" si="830"/>
        <v>0.252266077587251</v>
      </c>
      <c r="K3818" t="str">
        <f>IF(OR(
 ROUND(G3818,4)&gt;(0.25+参数设置!B$3), ROUND(G3818,4)&lt;(0.25-参数设置!B$3),
 ROUND(H3818,4)&gt;(0.25+参数设置!B$3), ROUND(H3818,4)&lt;(0.25-参数设置!B$3),
 ROUND(I3818,4)&gt;(0.25+参数设置!B$3), ROUND(I3818,4)&lt;(0.25-参数设置!B$3),
 ROUND(J3818,4)&gt;(0.25+参数设置!B$3), ROUND(J3818,4)&lt;(0.25-参数设置!B$3)
),"是","否")</f>
        <v>否</v>
      </c>
      <c r="L3818">
        <f t="shared" si="831"/>
        <v>35450.764467977708</v>
      </c>
      <c r="M3818">
        <f t="shared" si="832"/>
        <v>37262.417358206971</v>
      </c>
      <c r="N3818">
        <f t="shared" si="833"/>
        <v>37591.526304613006</v>
      </c>
      <c r="O3818">
        <f t="shared" si="834"/>
        <v>37213.954356617869</v>
      </c>
      <c r="P3818">
        <f t="shared" si="835"/>
        <v>0</v>
      </c>
      <c r="Q3818">
        <f t="shared" si="836"/>
        <v>0</v>
      </c>
      <c r="R3818">
        <f t="shared" si="837"/>
        <v>0</v>
      </c>
      <c r="S3818">
        <f t="shared" si="838"/>
        <v>0</v>
      </c>
      <c r="T3818">
        <f t="shared" si="839"/>
        <v>0</v>
      </c>
      <c r="U3818">
        <f>T3818*参数设置!B3819</f>
        <v>0</v>
      </c>
    </row>
    <row r="3819" spans="1:21" x14ac:dyDescent="0.25">
      <c r="A3819" s="3">
        <v>45301</v>
      </c>
      <c r="B3819">
        <f>IF(K3818="是",F3818*0.25*(价格数据!B3819/价格数据!B3818),B3818*(价格数据!B3819/价格数据!B3818))</f>
        <v>35281.80044310799</v>
      </c>
      <c r="C3819">
        <f>IF(K3818="是",F3818*0.25*(价格数据!C3819/价格数据!C3818),C3818*(价格数据!C3819/价格数据!C3818))</f>
        <v>37118.144716252202</v>
      </c>
      <c r="D3819">
        <f>IF(K3818="是",F3818*0.25*(价格数据!D3819/价格数据!D3818),D3818*(价格数据!D3819/价格数据!D3818))</f>
        <v>37586.737359833336</v>
      </c>
      <c r="E3819">
        <f>IF(K3818="是",F3818*0.25*(价格数据!E3819/价格数据!E3818),E3818*(价格数据!E3819/价格数据!E3818))</f>
        <v>37214.698598492905</v>
      </c>
      <c r="F3819">
        <f t="shared" si="826"/>
        <v>147201.38111768643</v>
      </c>
      <c r="G3819">
        <f t="shared" si="827"/>
        <v>0.23968389545815774</v>
      </c>
      <c r="H3819">
        <f t="shared" si="828"/>
        <v>0.2521589433089389</v>
      </c>
      <c r="I3819">
        <f t="shared" si="829"/>
        <v>0.25534228737828901</v>
      </c>
      <c r="J3819">
        <f t="shared" si="830"/>
        <v>0.25281487385461437</v>
      </c>
      <c r="K3819" t="str">
        <f>IF(OR(
 ROUND(G3819,4)&gt;(0.25+参数设置!B$3), ROUND(G3819,4)&lt;(0.25-参数设置!B$3),
 ROUND(H3819,4)&gt;(0.25+参数设置!B$3), ROUND(H3819,4)&lt;(0.25-参数设置!B$3),
 ROUND(I3819,4)&gt;(0.25+参数设置!B$3), ROUND(I3819,4)&lt;(0.25-参数设置!B$3),
 ROUND(J3819,4)&gt;(0.25+参数设置!B$3), ROUND(J3819,4)&lt;(0.25-参数设置!B$3)
),"是","否")</f>
        <v>否</v>
      </c>
      <c r="L3819">
        <f t="shared" si="831"/>
        <v>35281.80044310799</v>
      </c>
      <c r="M3819">
        <f t="shared" si="832"/>
        <v>37118.144716252202</v>
      </c>
      <c r="N3819">
        <f t="shared" si="833"/>
        <v>37586.737359833336</v>
      </c>
      <c r="O3819">
        <f t="shared" si="834"/>
        <v>37214.698598492905</v>
      </c>
      <c r="P3819">
        <f t="shared" si="835"/>
        <v>0</v>
      </c>
      <c r="Q3819">
        <f t="shared" si="836"/>
        <v>0</v>
      </c>
      <c r="R3819">
        <f t="shared" si="837"/>
        <v>0</v>
      </c>
      <c r="S3819">
        <f t="shared" si="838"/>
        <v>0</v>
      </c>
      <c r="T3819">
        <f t="shared" si="839"/>
        <v>0</v>
      </c>
      <c r="U3819">
        <f>T3819*参数设置!B3820</f>
        <v>0</v>
      </c>
    </row>
    <row r="3820" spans="1:21" x14ac:dyDescent="0.25">
      <c r="A3820" s="3">
        <v>45302</v>
      </c>
      <c r="B3820">
        <f>IF(K3819="是",F3819*0.25*(价格数据!B3820/价格数据!B3819),B3819*(价格数据!B3820/价格数据!B3819))</f>
        <v>35482.445222640781</v>
      </c>
      <c r="C3820">
        <f>IF(K3819="是",F3819*0.25*(价格数据!C3820/价格数据!C3819),C3819*(价格数据!C3820/价格数据!C3819))</f>
        <v>37118.144716252202</v>
      </c>
      <c r="D3820">
        <f>IF(K3819="是",F3819*0.25*(价格数据!D3820/价格数据!D3819),D3819*(价格数据!D3820/价格数据!D3819))</f>
        <v>37596.033546758583</v>
      </c>
      <c r="E3820">
        <f>IF(K3819="是",F3819*0.25*(价格数据!E3820/价格数据!E3819),E3819*(价格数据!E3820/价格数据!E3819))</f>
        <v>37211.349510055232</v>
      </c>
      <c r="F3820">
        <f t="shared" si="826"/>
        <v>147407.9729957068</v>
      </c>
      <c r="G3820">
        <f t="shared" si="827"/>
        <v>0.24070913195227367</v>
      </c>
      <c r="H3820">
        <f t="shared" si="828"/>
        <v>0.25180554322752441</v>
      </c>
      <c r="I3820">
        <f t="shared" si="829"/>
        <v>0.25504749019141287</v>
      </c>
      <c r="J3820">
        <f t="shared" si="830"/>
        <v>0.25243783462878899</v>
      </c>
      <c r="K3820" t="str">
        <f>IF(OR(
 ROUND(G3820,4)&gt;(0.25+参数设置!B$3), ROUND(G3820,4)&lt;(0.25-参数设置!B$3),
 ROUND(H3820,4)&gt;(0.25+参数设置!B$3), ROUND(H3820,4)&lt;(0.25-参数设置!B$3),
 ROUND(I3820,4)&gt;(0.25+参数设置!B$3), ROUND(I3820,4)&lt;(0.25-参数设置!B$3),
 ROUND(J3820,4)&gt;(0.25+参数设置!B$3), ROUND(J3820,4)&lt;(0.25-参数设置!B$3)
),"是","否")</f>
        <v>否</v>
      </c>
      <c r="L3820">
        <f t="shared" si="831"/>
        <v>35482.445222640781</v>
      </c>
      <c r="M3820">
        <f t="shared" si="832"/>
        <v>37118.144716252202</v>
      </c>
      <c r="N3820">
        <f t="shared" si="833"/>
        <v>37596.033546758583</v>
      </c>
      <c r="O3820">
        <f t="shared" si="834"/>
        <v>37211.349510055232</v>
      </c>
      <c r="P3820">
        <f t="shared" si="835"/>
        <v>0</v>
      </c>
      <c r="Q3820">
        <f t="shared" si="836"/>
        <v>0</v>
      </c>
      <c r="R3820">
        <f t="shared" si="837"/>
        <v>0</v>
      </c>
      <c r="S3820">
        <f t="shared" si="838"/>
        <v>0</v>
      </c>
      <c r="T3820">
        <f t="shared" si="839"/>
        <v>0</v>
      </c>
      <c r="U3820">
        <f>T3820*参数设置!B3821</f>
        <v>0</v>
      </c>
    </row>
    <row r="3821" spans="1:21" x14ac:dyDescent="0.25">
      <c r="A3821" s="3">
        <v>45303</v>
      </c>
      <c r="B3821">
        <f>IF(K3820="是",F3820*0.25*(价格数据!B3821/价格数据!B3820),B3820*(价格数据!B3821/价格数据!B3820))</f>
        <v>35366.282455542852</v>
      </c>
      <c r="C3821">
        <f>IF(K3820="是",F3820*0.25*(价格数据!C3821/价格数据!C3820),C3820*(价格数据!C3821/价格数据!C3820))</f>
        <v>37238.371917881173</v>
      </c>
      <c r="D3821">
        <f>IF(K3820="是",F3820*0.25*(价格数据!D3821/价格数据!D3820),D3820*(价格数据!D3821/价格数据!D3820))</f>
        <v>37583.920333492359</v>
      </c>
      <c r="E3821">
        <f>IF(K3820="是",F3820*0.25*(价格数据!E3821/价格数据!E3820),E3820*(价格数据!E3821/价格数据!E3820))</f>
        <v>37217.675565993057</v>
      </c>
      <c r="F3821">
        <f t="shared" si="826"/>
        <v>147406.25027290944</v>
      </c>
      <c r="G3821">
        <f t="shared" si="827"/>
        <v>0.2399239000386032</v>
      </c>
      <c r="H3821">
        <f t="shared" si="828"/>
        <v>0.25262410412677666</v>
      </c>
      <c r="I3821">
        <f t="shared" si="829"/>
        <v>0.25496829519717856</v>
      </c>
      <c r="J3821">
        <f t="shared" si="830"/>
        <v>0.25248370063744158</v>
      </c>
      <c r="K3821" t="str">
        <f>IF(OR(
 ROUND(G3821,4)&gt;(0.25+参数设置!B$3), ROUND(G3821,4)&lt;(0.25-参数设置!B$3),
 ROUND(H3821,4)&gt;(0.25+参数设置!B$3), ROUND(H3821,4)&lt;(0.25-参数设置!B$3),
 ROUND(I3821,4)&gt;(0.25+参数设置!B$3), ROUND(I3821,4)&lt;(0.25-参数设置!B$3),
 ROUND(J3821,4)&gt;(0.25+参数设置!B$3), ROUND(J3821,4)&lt;(0.25-参数设置!B$3)
),"是","否")</f>
        <v>否</v>
      </c>
      <c r="L3821">
        <f t="shared" si="831"/>
        <v>35366.282455542852</v>
      </c>
      <c r="M3821">
        <f t="shared" si="832"/>
        <v>37238.371917881173</v>
      </c>
      <c r="N3821">
        <f t="shared" si="833"/>
        <v>37583.920333492359</v>
      </c>
      <c r="O3821">
        <f t="shared" si="834"/>
        <v>37217.675565993057</v>
      </c>
      <c r="P3821">
        <f t="shared" si="835"/>
        <v>0</v>
      </c>
      <c r="Q3821">
        <f t="shared" si="836"/>
        <v>0</v>
      </c>
      <c r="R3821">
        <f t="shared" si="837"/>
        <v>0</v>
      </c>
      <c r="S3821">
        <f t="shared" si="838"/>
        <v>0</v>
      </c>
      <c r="T3821">
        <f t="shared" si="839"/>
        <v>0</v>
      </c>
      <c r="U3821">
        <f>T3821*参数设置!B3822</f>
        <v>0</v>
      </c>
    </row>
    <row r="3822" spans="1:21" x14ac:dyDescent="0.25">
      <c r="A3822" s="3">
        <v>45304</v>
      </c>
      <c r="B3822">
        <f>IF(K3821="是",F3821*0.25*(价格数据!B3822/价格数据!B3821),B3821*(价格数据!B3822/价格数据!B3821))</f>
        <v>35366.282455542852</v>
      </c>
      <c r="C3822">
        <f>IF(K3821="是",F3821*0.25*(价格数据!C3822/价格数据!C3821),C3821*(价格数据!C3822/价格数据!C3821))</f>
        <v>37238.371917881173</v>
      </c>
      <c r="D3822">
        <f>IF(K3821="是",F3821*0.25*(价格数据!D3822/价格数据!D3821),D3821*(价格数据!D3822/价格数据!D3821))</f>
        <v>37583.920333492359</v>
      </c>
      <c r="E3822">
        <f>IF(K3821="是",F3821*0.25*(价格数据!E3822/价格数据!E3821),E3821*(价格数据!E3822/价格数据!E3821))</f>
        <v>37217.675565993057</v>
      </c>
      <c r="F3822">
        <f t="shared" si="826"/>
        <v>147406.25027290944</v>
      </c>
      <c r="G3822">
        <f t="shared" si="827"/>
        <v>0.2399239000386032</v>
      </c>
      <c r="H3822">
        <f t="shared" si="828"/>
        <v>0.25262410412677666</v>
      </c>
      <c r="I3822">
        <f t="shared" si="829"/>
        <v>0.25496829519717856</v>
      </c>
      <c r="J3822">
        <f t="shared" si="830"/>
        <v>0.25248370063744158</v>
      </c>
      <c r="K3822" t="str">
        <f>IF(OR(
 ROUND(G3822,4)&gt;(0.25+参数设置!B$3), ROUND(G3822,4)&lt;(0.25-参数设置!B$3),
 ROUND(H3822,4)&gt;(0.25+参数设置!B$3), ROUND(H3822,4)&lt;(0.25-参数设置!B$3),
 ROUND(I3822,4)&gt;(0.25+参数设置!B$3), ROUND(I3822,4)&lt;(0.25-参数设置!B$3),
 ROUND(J3822,4)&gt;(0.25+参数设置!B$3), ROUND(J3822,4)&lt;(0.25-参数设置!B$3)
),"是","否")</f>
        <v>否</v>
      </c>
      <c r="L3822">
        <f t="shared" si="831"/>
        <v>35366.282455542852</v>
      </c>
      <c r="M3822">
        <f t="shared" si="832"/>
        <v>37238.371917881173</v>
      </c>
      <c r="N3822">
        <f t="shared" si="833"/>
        <v>37583.920333492359</v>
      </c>
      <c r="O3822">
        <f t="shared" si="834"/>
        <v>37217.675565993057</v>
      </c>
      <c r="P3822">
        <f t="shared" si="835"/>
        <v>0</v>
      </c>
      <c r="Q3822">
        <f t="shared" si="836"/>
        <v>0</v>
      </c>
      <c r="R3822">
        <f t="shared" si="837"/>
        <v>0</v>
      </c>
      <c r="S3822">
        <f t="shared" si="838"/>
        <v>0</v>
      </c>
      <c r="T3822">
        <f t="shared" si="839"/>
        <v>0</v>
      </c>
      <c r="U3822">
        <f>T3822*参数设置!B3823</f>
        <v>0</v>
      </c>
    </row>
    <row r="3823" spans="1:21" x14ac:dyDescent="0.25">
      <c r="A3823" s="3">
        <v>45305</v>
      </c>
      <c r="B3823">
        <f>IF(K3822="是",F3822*0.25*(价格数据!B3823/价格数据!B3822),B3822*(价格数据!B3823/价格数据!B3822))</f>
        <v>35366.282455542852</v>
      </c>
      <c r="C3823">
        <f>IF(K3822="是",F3822*0.25*(价格数据!C3823/价格数据!C3822),C3822*(价格数据!C3823/价格数据!C3822))</f>
        <v>37238.371917881173</v>
      </c>
      <c r="D3823">
        <f>IF(K3822="是",F3822*0.25*(价格数据!D3823/价格数据!D3822),D3822*(价格数据!D3823/价格数据!D3822))</f>
        <v>37583.920333492359</v>
      </c>
      <c r="E3823">
        <f>IF(K3822="是",F3822*0.25*(价格数据!E3823/价格数据!E3822),E3822*(价格数据!E3823/价格数据!E3822))</f>
        <v>37217.675565993057</v>
      </c>
      <c r="F3823">
        <f t="shared" si="826"/>
        <v>147406.25027290944</v>
      </c>
      <c r="G3823">
        <f t="shared" si="827"/>
        <v>0.2399239000386032</v>
      </c>
      <c r="H3823">
        <f t="shared" si="828"/>
        <v>0.25262410412677666</v>
      </c>
      <c r="I3823">
        <f t="shared" si="829"/>
        <v>0.25496829519717856</v>
      </c>
      <c r="J3823">
        <f t="shared" si="830"/>
        <v>0.25248370063744158</v>
      </c>
      <c r="K3823" t="str">
        <f>IF(OR(
 ROUND(G3823,4)&gt;(0.25+参数设置!B$3), ROUND(G3823,4)&lt;(0.25-参数设置!B$3),
 ROUND(H3823,4)&gt;(0.25+参数设置!B$3), ROUND(H3823,4)&lt;(0.25-参数设置!B$3),
 ROUND(I3823,4)&gt;(0.25+参数设置!B$3), ROUND(I3823,4)&lt;(0.25-参数设置!B$3),
 ROUND(J3823,4)&gt;(0.25+参数设置!B$3), ROUND(J3823,4)&lt;(0.25-参数设置!B$3)
),"是","否")</f>
        <v>否</v>
      </c>
      <c r="L3823">
        <f t="shared" si="831"/>
        <v>35366.282455542852</v>
      </c>
      <c r="M3823">
        <f t="shared" si="832"/>
        <v>37238.371917881173</v>
      </c>
      <c r="N3823">
        <f t="shared" si="833"/>
        <v>37583.920333492359</v>
      </c>
      <c r="O3823">
        <f t="shared" si="834"/>
        <v>37217.675565993057</v>
      </c>
      <c r="P3823">
        <f t="shared" si="835"/>
        <v>0</v>
      </c>
      <c r="Q3823">
        <f t="shared" si="836"/>
        <v>0</v>
      </c>
      <c r="R3823">
        <f t="shared" si="837"/>
        <v>0</v>
      </c>
      <c r="S3823">
        <f t="shared" si="838"/>
        <v>0</v>
      </c>
      <c r="T3823">
        <f t="shared" si="839"/>
        <v>0</v>
      </c>
      <c r="U3823">
        <f>T3823*参数设置!B3824</f>
        <v>0</v>
      </c>
    </row>
    <row r="3824" spans="1:21" x14ac:dyDescent="0.25">
      <c r="A3824" s="3">
        <v>45306</v>
      </c>
      <c r="B3824">
        <f>IF(K3823="是",F3823*0.25*(价格数据!B3824/价格数据!B3823),B3823*(价格数据!B3824/价格数据!B3823))</f>
        <v>35324.041449325421</v>
      </c>
      <c r="C3824">
        <f>IF(K3823="是",F3823*0.25*(价格数据!C3824/价格数据!C3823),C3823*(价格数据!C3824/价格数据!C3823))</f>
        <v>37454.780880813327</v>
      </c>
      <c r="D3824">
        <f>IF(K3823="是",F3823*0.25*(价格数据!D3824/价格数据!D3823),D3823*(价格数据!D3824/价格数据!D3823))</f>
        <v>37571.525417592035</v>
      </c>
      <c r="E3824">
        <f>IF(K3823="是",F3823*0.25*(价格数据!E3824/价格数据!E3823),E3823*(价格数据!E3824/价格数据!E3823))</f>
        <v>37213.954356617862</v>
      </c>
      <c r="F3824">
        <f t="shared" si="826"/>
        <v>147564.30210434867</v>
      </c>
      <c r="G3824">
        <f t="shared" si="827"/>
        <v>0.23938066961714335</v>
      </c>
      <c r="H3824">
        <f t="shared" si="828"/>
        <v>0.25382006587424877</v>
      </c>
      <c r="I3824">
        <f t="shared" si="829"/>
        <v>0.25461120936297787</v>
      </c>
      <c r="J3824">
        <f t="shared" si="830"/>
        <v>0.25218805514562981</v>
      </c>
      <c r="K3824" t="str">
        <f>IF(OR(
 ROUND(G3824,4)&gt;(0.25+参数设置!B$3), ROUND(G3824,4)&lt;(0.25-参数设置!B$3),
 ROUND(H3824,4)&gt;(0.25+参数设置!B$3), ROUND(H3824,4)&lt;(0.25-参数设置!B$3),
 ROUND(I3824,4)&gt;(0.25+参数设置!B$3), ROUND(I3824,4)&lt;(0.25-参数设置!B$3),
 ROUND(J3824,4)&gt;(0.25+参数设置!B$3), ROUND(J3824,4)&lt;(0.25-参数设置!B$3)
),"是","否")</f>
        <v>否</v>
      </c>
      <c r="L3824">
        <f t="shared" si="831"/>
        <v>35324.041449325421</v>
      </c>
      <c r="M3824">
        <f t="shared" si="832"/>
        <v>37454.780880813327</v>
      </c>
      <c r="N3824">
        <f t="shared" si="833"/>
        <v>37571.525417592035</v>
      </c>
      <c r="O3824">
        <f t="shared" si="834"/>
        <v>37213.954356617862</v>
      </c>
      <c r="P3824">
        <f t="shared" si="835"/>
        <v>0</v>
      </c>
      <c r="Q3824">
        <f t="shared" si="836"/>
        <v>0</v>
      </c>
      <c r="R3824">
        <f t="shared" si="837"/>
        <v>0</v>
      </c>
      <c r="S3824">
        <f t="shared" si="838"/>
        <v>0</v>
      </c>
      <c r="T3824">
        <f t="shared" si="839"/>
        <v>0</v>
      </c>
      <c r="U3824">
        <f>T3824*参数设置!B3825</f>
        <v>0</v>
      </c>
    </row>
    <row r="3825" spans="1:21" x14ac:dyDescent="0.25">
      <c r="A3825" s="3">
        <v>45307</v>
      </c>
      <c r="B3825">
        <f>IF(K3824="是",F3824*0.25*(价格数据!B3825/价格数据!B3824),B3824*(价格数据!B3825/价格数据!B3824))</f>
        <v>35556.366983521279</v>
      </c>
      <c r="C3825">
        <f>IF(K3824="是",F3824*0.25*(价格数据!C3825/价格数据!C3824),C3824*(价格数据!C3825/价格数据!C3824))</f>
        <v>37486.841467914383</v>
      </c>
      <c r="D3825">
        <f>IF(K3824="是",F3824*0.25*(价格数据!D3825/价格数据!D3824),D3824*(价格数据!D3825/价格数据!D3824))</f>
        <v>37545.890477889094</v>
      </c>
      <c r="E3825">
        <f>IF(K3824="是",F3824*0.25*(价格数据!E3825/价格数据!E3824),E3824*(价格数据!E3825/价格数据!E3824))</f>
        <v>37213.582235680347</v>
      </c>
      <c r="F3825">
        <f t="shared" si="826"/>
        <v>147802.68116500511</v>
      </c>
      <c r="G3825">
        <f t="shared" si="827"/>
        <v>0.24056645456807771</v>
      </c>
      <c r="H3825">
        <f t="shared" si="828"/>
        <v>0.25362761468490908</v>
      </c>
      <c r="I3825">
        <f t="shared" si="829"/>
        <v>0.25402712712615355</v>
      </c>
      <c r="J3825">
        <f t="shared" si="830"/>
        <v>0.25177880362085964</v>
      </c>
      <c r="K3825" t="str">
        <f>IF(OR(
 ROUND(G3825,4)&gt;(0.25+参数设置!B$3), ROUND(G3825,4)&lt;(0.25-参数设置!B$3),
 ROUND(H3825,4)&gt;(0.25+参数设置!B$3), ROUND(H3825,4)&lt;(0.25-参数设置!B$3),
 ROUND(I3825,4)&gt;(0.25+参数设置!B$3), ROUND(I3825,4)&lt;(0.25-参数设置!B$3),
 ROUND(J3825,4)&gt;(0.25+参数设置!B$3), ROUND(J3825,4)&lt;(0.25-参数设置!B$3)
),"是","否")</f>
        <v>否</v>
      </c>
      <c r="L3825">
        <f t="shared" si="831"/>
        <v>35556.366983521279</v>
      </c>
      <c r="M3825">
        <f t="shared" si="832"/>
        <v>37486.841467914383</v>
      </c>
      <c r="N3825">
        <f t="shared" si="833"/>
        <v>37545.890477889094</v>
      </c>
      <c r="O3825">
        <f t="shared" si="834"/>
        <v>37213.582235680347</v>
      </c>
      <c r="P3825">
        <f t="shared" si="835"/>
        <v>0</v>
      </c>
      <c r="Q3825">
        <f t="shared" si="836"/>
        <v>0</v>
      </c>
      <c r="R3825">
        <f t="shared" si="837"/>
        <v>0</v>
      </c>
      <c r="S3825">
        <f t="shared" si="838"/>
        <v>0</v>
      </c>
      <c r="T3825">
        <f t="shared" si="839"/>
        <v>0</v>
      </c>
      <c r="U3825">
        <f>T3825*参数设置!B3826</f>
        <v>0</v>
      </c>
    </row>
    <row r="3826" spans="1:21" x14ac:dyDescent="0.25">
      <c r="A3826" s="3">
        <v>45308</v>
      </c>
      <c r="B3826">
        <f>IF(K3825="是",F3825*0.25*(价格数据!B3826/价格数据!B3825),B3825*(价格数据!B3826/价格数据!B3825))</f>
        <v>34764.348116944471</v>
      </c>
      <c r="C3826">
        <f>IF(K3825="是",F3825*0.25*(价格数据!C3826/价格数据!C3825),C3825*(价格数据!C3826/价格数据!C3825))</f>
        <v>37118.144716252194</v>
      </c>
      <c r="D3826">
        <f>IF(K3825="是",F3825*0.25*(价格数据!D3826/价格数据!D3825),D3825*(价格数据!D3826/价格数据!D3825))</f>
        <v>37573.215633396627</v>
      </c>
      <c r="E3826">
        <f>IF(K3825="是",F3825*0.25*(价格数据!E3826/价格数据!E3825),E3825*(价格数据!E3826/价格数据!E3825))</f>
        <v>37213.954356617862</v>
      </c>
      <c r="F3826">
        <f t="shared" si="826"/>
        <v>146669.66282321117</v>
      </c>
      <c r="G3826">
        <f t="shared" si="827"/>
        <v>0.23702480422858685</v>
      </c>
      <c r="H3826">
        <f t="shared" si="828"/>
        <v>0.25307308956585445</v>
      </c>
      <c r="I3826">
        <f t="shared" si="829"/>
        <v>0.25617578243624683</v>
      </c>
      <c r="J3826">
        <f t="shared" si="830"/>
        <v>0.25372632376931176</v>
      </c>
      <c r="K3826" t="str">
        <f>IF(OR(
 ROUND(G3826,4)&gt;(0.25+参数设置!B$3), ROUND(G3826,4)&lt;(0.25-参数设置!B$3),
 ROUND(H3826,4)&gt;(0.25+参数设置!B$3), ROUND(H3826,4)&lt;(0.25-参数设置!B$3),
 ROUND(I3826,4)&gt;(0.25+参数设置!B$3), ROUND(I3826,4)&lt;(0.25-参数设置!B$3),
 ROUND(J3826,4)&gt;(0.25+参数设置!B$3), ROUND(J3826,4)&lt;(0.25-参数设置!B$3)
),"是","否")</f>
        <v>否</v>
      </c>
      <c r="L3826">
        <f t="shared" si="831"/>
        <v>34764.348116944471</v>
      </c>
      <c r="M3826">
        <f t="shared" si="832"/>
        <v>37118.144716252194</v>
      </c>
      <c r="N3826">
        <f t="shared" si="833"/>
        <v>37573.215633396627</v>
      </c>
      <c r="O3826">
        <f t="shared" si="834"/>
        <v>37213.954356617862</v>
      </c>
      <c r="P3826">
        <f t="shared" si="835"/>
        <v>0</v>
      </c>
      <c r="Q3826">
        <f t="shared" si="836"/>
        <v>0</v>
      </c>
      <c r="R3826">
        <f t="shared" si="837"/>
        <v>0</v>
      </c>
      <c r="S3826">
        <f t="shared" si="838"/>
        <v>0</v>
      </c>
      <c r="T3826">
        <f t="shared" si="839"/>
        <v>0</v>
      </c>
      <c r="U3826">
        <f>T3826*参数设置!B3827</f>
        <v>0</v>
      </c>
    </row>
    <row r="3827" spans="1:21" x14ac:dyDescent="0.25">
      <c r="A3827" s="3">
        <v>45309</v>
      </c>
      <c r="B3827">
        <f>IF(K3826="是",F3826*0.25*(价格数据!B3827/价格数据!B3826),B3826*(价格数据!B3827/价格数据!B3826))</f>
        <v>34510.902079639891</v>
      </c>
      <c r="C3827">
        <f>IF(K3826="是",F3826*0.25*(价格数据!C3827/价格数据!C3826),C3826*(价格数据!C3827/价格数据!C3826))</f>
        <v>36997.917514623216</v>
      </c>
      <c r="D3827">
        <f>IF(K3826="是",F3826*0.25*(价格数据!D3827/价格数据!D3826),D3826*(价格数据!D3827/价格数据!D3826))</f>
        <v>37565.04625700778</v>
      </c>
      <c r="E3827">
        <f>IF(K3826="是",F3826*0.25*(价格数据!E3827/价格数据!E3826),E3826*(价格数据!E3827/价格数据!E3826))</f>
        <v>37214.698598492898</v>
      </c>
      <c r="F3827">
        <f t="shared" si="826"/>
        <v>146288.56444976377</v>
      </c>
      <c r="G3827">
        <f t="shared" si="827"/>
        <v>0.23590977332675317</v>
      </c>
      <c r="H3827">
        <f t="shared" si="828"/>
        <v>0.25291052416696924</v>
      </c>
      <c r="I3827">
        <f t="shared" si="829"/>
        <v>0.25678730527093119</v>
      </c>
      <c r="J3827">
        <f t="shared" si="830"/>
        <v>0.25439239723534651</v>
      </c>
      <c r="K3827" t="str">
        <f>IF(OR(
 ROUND(G3827,4)&gt;(0.25+参数设置!B$3), ROUND(G3827,4)&lt;(0.25-参数设置!B$3),
 ROUND(H3827,4)&gt;(0.25+参数设置!B$3), ROUND(H3827,4)&lt;(0.25-参数设置!B$3),
 ROUND(I3827,4)&gt;(0.25+参数设置!B$3), ROUND(I3827,4)&lt;(0.25-参数设置!B$3),
 ROUND(J3827,4)&gt;(0.25+参数设置!B$3), ROUND(J3827,4)&lt;(0.25-参数设置!B$3)
),"是","否")</f>
        <v>否</v>
      </c>
      <c r="L3827">
        <f t="shared" si="831"/>
        <v>34510.902079639891</v>
      </c>
      <c r="M3827">
        <f t="shared" si="832"/>
        <v>36997.917514623216</v>
      </c>
      <c r="N3827">
        <f t="shared" si="833"/>
        <v>37565.04625700778</v>
      </c>
      <c r="O3827">
        <f t="shared" si="834"/>
        <v>37214.698598492898</v>
      </c>
      <c r="P3827">
        <f t="shared" si="835"/>
        <v>0</v>
      </c>
      <c r="Q3827">
        <f t="shared" si="836"/>
        <v>0</v>
      </c>
      <c r="R3827">
        <f t="shared" si="837"/>
        <v>0</v>
      </c>
      <c r="S3827">
        <f t="shared" si="838"/>
        <v>0</v>
      </c>
      <c r="T3827">
        <f t="shared" si="839"/>
        <v>0</v>
      </c>
      <c r="U3827">
        <f>T3827*参数设置!B3828</f>
        <v>0</v>
      </c>
    </row>
    <row r="3828" spans="1:21" x14ac:dyDescent="0.25">
      <c r="A3828" s="3">
        <v>45310</v>
      </c>
      <c r="B3828">
        <f>IF(K3827="是",F3827*0.25*(价格数据!B3828/价格数据!B3827),B3827*(价格数据!B3828/价格数据!B3827))</f>
        <v>34584.823840520396</v>
      </c>
      <c r="C3828">
        <f>IF(K3827="是",F3827*0.25*(价格数据!C3828/价格数据!C3827),C3827*(价格数据!C3828/价格数据!C3827))</f>
        <v>37214.326477555369</v>
      </c>
      <c r="D3828">
        <f>IF(K3827="是",F3827*0.25*(价格数据!D3828/价格数据!D3827),D3827*(价格数据!D3828/价格数据!D3827))</f>
        <v>37628.4293496799</v>
      </c>
      <c r="E3828">
        <f>IF(K3827="是",F3827*0.25*(价格数据!E3828/价格数据!E3827),E3827*(价格数据!E3828/价格数据!E3827))</f>
        <v>37218.419807868086</v>
      </c>
      <c r="F3828">
        <f t="shared" si="826"/>
        <v>146645.99947562374</v>
      </c>
      <c r="G3828">
        <f t="shared" si="827"/>
        <v>0.23583884977557307</v>
      </c>
      <c r="H3828">
        <f t="shared" si="828"/>
        <v>0.25376980354476925</v>
      </c>
      <c r="I3828">
        <f t="shared" si="829"/>
        <v>0.25659363013127878</v>
      </c>
      <c r="J3828">
        <f t="shared" si="830"/>
        <v>0.25379771654837896</v>
      </c>
      <c r="K3828" t="str">
        <f>IF(OR(
 ROUND(G3828,4)&gt;(0.25+参数设置!B$3), ROUND(G3828,4)&lt;(0.25-参数设置!B$3),
 ROUND(H3828,4)&gt;(0.25+参数设置!B$3), ROUND(H3828,4)&lt;(0.25-参数设置!B$3),
 ROUND(I3828,4)&gt;(0.25+参数设置!B$3), ROUND(I3828,4)&lt;(0.25-参数设置!B$3),
 ROUND(J3828,4)&gt;(0.25+参数设置!B$3), ROUND(J3828,4)&lt;(0.25-参数设置!B$3)
),"是","否")</f>
        <v>否</v>
      </c>
      <c r="L3828">
        <f t="shared" si="831"/>
        <v>34584.823840520396</v>
      </c>
      <c r="M3828">
        <f t="shared" si="832"/>
        <v>37214.326477555369</v>
      </c>
      <c r="N3828">
        <f t="shared" si="833"/>
        <v>37628.4293496799</v>
      </c>
      <c r="O3828">
        <f t="shared" si="834"/>
        <v>37218.419807868086</v>
      </c>
      <c r="P3828">
        <f t="shared" si="835"/>
        <v>0</v>
      </c>
      <c r="Q3828">
        <f t="shared" si="836"/>
        <v>0</v>
      </c>
      <c r="R3828">
        <f t="shared" si="837"/>
        <v>0</v>
      </c>
      <c r="S3828">
        <f t="shared" si="838"/>
        <v>0</v>
      </c>
      <c r="T3828">
        <f t="shared" si="839"/>
        <v>0</v>
      </c>
      <c r="U3828">
        <f>T3828*参数设置!B3829</f>
        <v>0</v>
      </c>
    </row>
    <row r="3829" spans="1:21" x14ac:dyDescent="0.25">
      <c r="A3829" s="3">
        <v>45311</v>
      </c>
      <c r="B3829">
        <f>IF(K3828="是",F3828*0.25*(价格数据!B3829/价格数据!B3828),B3828*(价格数据!B3829/价格数据!B3828))</f>
        <v>34584.823840520396</v>
      </c>
      <c r="C3829">
        <f>IF(K3828="是",F3828*0.25*(价格数据!C3829/价格数据!C3828),C3828*(价格数据!C3829/价格数据!C3828))</f>
        <v>37214.326477555369</v>
      </c>
      <c r="D3829">
        <f>IF(K3828="是",F3828*0.25*(价格数据!D3829/价格数据!D3828),D3828*(价格数据!D3829/价格数据!D3828))</f>
        <v>37628.4293496799</v>
      </c>
      <c r="E3829">
        <f>IF(K3828="是",F3828*0.25*(价格数据!E3829/价格数据!E3828),E3828*(价格数据!E3829/价格数据!E3828))</f>
        <v>37218.419807868086</v>
      </c>
      <c r="F3829">
        <f t="shared" si="826"/>
        <v>146645.99947562374</v>
      </c>
      <c r="G3829">
        <f t="shared" si="827"/>
        <v>0.23583884977557307</v>
      </c>
      <c r="H3829">
        <f t="shared" si="828"/>
        <v>0.25376980354476925</v>
      </c>
      <c r="I3829">
        <f t="shared" si="829"/>
        <v>0.25659363013127878</v>
      </c>
      <c r="J3829">
        <f t="shared" si="830"/>
        <v>0.25379771654837896</v>
      </c>
      <c r="K3829" t="str">
        <f>IF(OR(
 ROUND(G3829,4)&gt;(0.25+参数设置!B$3), ROUND(G3829,4)&lt;(0.25-参数设置!B$3),
 ROUND(H3829,4)&gt;(0.25+参数设置!B$3), ROUND(H3829,4)&lt;(0.25-参数设置!B$3),
 ROUND(I3829,4)&gt;(0.25+参数设置!B$3), ROUND(I3829,4)&lt;(0.25-参数设置!B$3),
 ROUND(J3829,4)&gt;(0.25+参数设置!B$3), ROUND(J3829,4)&lt;(0.25-参数设置!B$3)
),"是","否")</f>
        <v>否</v>
      </c>
      <c r="L3829">
        <f t="shared" si="831"/>
        <v>34584.823840520396</v>
      </c>
      <c r="M3829">
        <f t="shared" si="832"/>
        <v>37214.326477555369</v>
      </c>
      <c r="N3829">
        <f t="shared" si="833"/>
        <v>37628.4293496799</v>
      </c>
      <c r="O3829">
        <f t="shared" si="834"/>
        <v>37218.419807868086</v>
      </c>
      <c r="P3829">
        <f t="shared" si="835"/>
        <v>0</v>
      </c>
      <c r="Q3829">
        <f t="shared" si="836"/>
        <v>0</v>
      </c>
      <c r="R3829">
        <f t="shared" si="837"/>
        <v>0</v>
      </c>
      <c r="S3829">
        <f t="shared" si="838"/>
        <v>0</v>
      </c>
      <c r="T3829">
        <f t="shared" si="839"/>
        <v>0</v>
      </c>
      <c r="U3829">
        <f>T3829*参数设置!B3830</f>
        <v>0</v>
      </c>
    </row>
    <row r="3830" spans="1:21" x14ac:dyDescent="0.25">
      <c r="A3830" s="3">
        <v>45312</v>
      </c>
      <c r="B3830">
        <f>IF(K3829="是",F3829*0.25*(价格数据!B3830/价格数据!B3829),B3829*(价格数据!B3830/价格数据!B3829))</f>
        <v>34584.823840520396</v>
      </c>
      <c r="C3830">
        <f>IF(K3829="是",F3829*0.25*(价格数据!C3830/价格数据!C3829),C3829*(价格数据!C3830/价格数据!C3829))</f>
        <v>37214.326477555369</v>
      </c>
      <c r="D3830">
        <f>IF(K3829="是",F3829*0.25*(价格数据!D3830/价格数据!D3829),D3829*(价格数据!D3830/价格数据!D3829))</f>
        <v>37628.4293496799</v>
      </c>
      <c r="E3830">
        <f>IF(K3829="是",F3829*0.25*(价格数据!E3830/价格数据!E3829),E3829*(价格数据!E3830/价格数据!E3829))</f>
        <v>37218.419807868086</v>
      </c>
      <c r="F3830">
        <f t="shared" si="826"/>
        <v>146645.99947562374</v>
      </c>
      <c r="G3830">
        <f t="shared" si="827"/>
        <v>0.23583884977557307</v>
      </c>
      <c r="H3830">
        <f t="shared" si="828"/>
        <v>0.25376980354476925</v>
      </c>
      <c r="I3830">
        <f t="shared" si="829"/>
        <v>0.25659363013127878</v>
      </c>
      <c r="J3830">
        <f t="shared" si="830"/>
        <v>0.25379771654837896</v>
      </c>
      <c r="K3830" t="str">
        <f>IF(OR(
 ROUND(G3830,4)&gt;(0.25+参数设置!B$3), ROUND(G3830,4)&lt;(0.25-参数设置!B$3),
 ROUND(H3830,4)&gt;(0.25+参数设置!B$3), ROUND(H3830,4)&lt;(0.25-参数设置!B$3),
 ROUND(I3830,4)&gt;(0.25+参数设置!B$3), ROUND(I3830,4)&lt;(0.25-参数设置!B$3),
 ROUND(J3830,4)&gt;(0.25+参数设置!B$3), ROUND(J3830,4)&lt;(0.25-参数设置!B$3)
),"是","否")</f>
        <v>否</v>
      </c>
      <c r="L3830">
        <f t="shared" si="831"/>
        <v>34584.823840520396</v>
      </c>
      <c r="M3830">
        <f t="shared" si="832"/>
        <v>37214.326477555369</v>
      </c>
      <c r="N3830">
        <f t="shared" si="833"/>
        <v>37628.4293496799</v>
      </c>
      <c r="O3830">
        <f t="shared" si="834"/>
        <v>37218.419807868086</v>
      </c>
      <c r="P3830">
        <f t="shared" si="835"/>
        <v>0</v>
      </c>
      <c r="Q3830">
        <f t="shared" si="836"/>
        <v>0</v>
      </c>
      <c r="R3830">
        <f t="shared" si="837"/>
        <v>0</v>
      </c>
      <c r="S3830">
        <f t="shared" si="838"/>
        <v>0</v>
      </c>
      <c r="T3830">
        <f t="shared" si="839"/>
        <v>0</v>
      </c>
      <c r="U3830">
        <f>T3830*参数设置!B3831</f>
        <v>0</v>
      </c>
    </row>
    <row r="3831" spans="1:21" x14ac:dyDescent="0.25">
      <c r="A3831" s="3">
        <v>45313</v>
      </c>
      <c r="B3831">
        <f>IF(K3830="是",F3830*0.25*(价格数据!B3831/价格数据!B3830),B3830*(价格数据!B3831/价格数据!B3830))</f>
        <v>33856.166483269735</v>
      </c>
      <c r="C3831">
        <f>IF(K3830="是",F3830*0.25*(价格数据!C3831/价格数据!C3830),C3830*(价格数据!C3831/价格数据!C3830))</f>
        <v>37070.0538356006</v>
      </c>
      <c r="D3831">
        <f>IF(K3830="是",F3830*0.25*(价格数据!D3831/价格数据!D3830),D3830*(价格数据!D3831/价格数据!D3830))</f>
        <v>37645.894912993994</v>
      </c>
      <c r="E3831">
        <f>IF(K3830="是",F3830*0.25*(价格数据!E3831/价格数据!E3830),E3830*(价格数据!E3831/价格数据!E3830))</f>
        <v>37214.326477555376</v>
      </c>
      <c r="F3831">
        <f t="shared" si="826"/>
        <v>145786.44170941971</v>
      </c>
      <c r="G3831">
        <f t="shared" si="827"/>
        <v>0.23223124240010987</v>
      </c>
      <c r="H3831">
        <f t="shared" si="828"/>
        <v>0.25427641556330949</v>
      </c>
      <c r="I3831">
        <f t="shared" si="829"/>
        <v>0.25822631015324093</v>
      </c>
      <c r="J3831">
        <f t="shared" si="830"/>
        <v>0.25526603188333968</v>
      </c>
      <c r="K3831" t="str">
        <f>IF(OR(
 ROUND(G3831,4)&gt;(0.25+参数设置!B$3), ROUND(G3831,4)&lt;(0.25-参数设置!B$3),
 ROUND(H3831,4)&gt;(0.25+参数设置!B$3), ROUND(H3831,4)&lt;(0.25-参数设置!B$3),
 ROUND(I3831,4)&gt;(0.25+参数设置!B$3), ROUND(I3831,4)&lt;(0.25-参数设置!B$3),
 ROUND(J3831,4)&gt;(0.25+参数设置!B$3), ROUND(J3831,4)&lt;(0.25-参数设置!B$3)
),"是","否")</f>
        <v>否</v>
      </c>
      <c r="L3831">
        <f t="shared" si="831"/>
        <v>33856.166483269735</v>
      </c>
      <c r="M3831">
        <f t="shared" si="832"/>
        <v>37070.0538356006</v>
      </c>
      <c r="N3831">
        <f t="shared" si="833"/>
        <v>37645.894912993994</v>
      </c>
      <c r="O3831">
        <f t="shared" si="834"/>
        <v>37214.326477555376</v>
      </c>
      <c r="P3831">
        <f t="shared" si="835"/>
        <v>0</v>
      </c>
      <c r="Q3831">
        <f t="shared" si="836"/>
        <v>0</v>
      </c>
      <c r="R3831">
        <f t="shared" si="837"/>
        <v>0</v>
      </c>
      <c r="S3831">
        <f t="shared" si="838"/>
        <v>0</v>
      </c>
      <c r="T3831">
        <f t="shared" si="839"/>
        <v>0</v>
      </c>
      <c r="U3831">
        <f>T3831*参数设置!B3832</f>
        <v>0</v>
      </c>
    </row>
    <row r="3832" spans="1:21" x14ac:dyDescent="0.25">
      <c r="A3832" s="3">
        <v>45314</v>
      </c>
      <c r="B3832">
        <f>IF(K3831="是",F3831*0.25*(价格数据!B3832/价格数据!B3831),B3831*(价格数据!B3832/价格数据!B3831))</f>
        <v>34088.4920174656</v>
      </c>
      <c r="C3832">
        <f>IF(K3831="是",F3831*0.25*(价格数据!C3832/价格数据!C3831),C3831*(价格数据!C3832/价格数据!C3831))</f>
        <v>37126.159863027453</v>
      </c>
      <c r="D3832">
        <f>IF(K3831="是",F3831*0.25*(价格数据!D3832/价格数据!D3831),D3831*(价格数据!D3832/价格数据!D3831))</f>
        <v>37623.922107534323</v>
      </c>
      <c r="E3832">
        <f>IF(K3831="是",F3831*0.25*(价格数据!E3832/价格数据!E3831),E3831*(价格数据!E3832/价格数据!E3831))</f>
        <v>37211.721630992739</v>
      </c>
      <c r="F3832">
        <f t="shared" si="826"/>
        <v>146050.29561902012</v>
      </c>
      <c r="G3832">
        <f t="shared" si="827"/>
        <v>0.23340241711243931</v>
      </c>
      <c r="H3832">
        <f t="shared" si="828"/>
        <v>0.25420119627743165</v>
      </c>
      <c r="I3832">
        <f t="shared" si="829"/>
        <v>0.25760935264162904</v>
      </c>
      <c r="J3832">
        <f t="shared" si="830"/>
        <v>0.25478703396849994</v>
      </c>
      <c r="K3832" t="str">
        <f>IF(OR(
 ROUND(G3832,4)&gt;(0.25+参数设置!B$3), ROUND(G3832,4)&lt;(0.25-参数设置!B$3),
 ROUND(H3832,4)&gt;(0.25+参数设置!B$3), ROUND(H3832,4)&lt;(0.25-参数设置!B$3),
 ROUND(I3832,4)&gt;(0.25+参数设置!B$3), ROUND(I3832,4)&lt;(0.25-参数设置!B$3),
 ROUND(J3832,4)&gt;(0.25+参数设置!B$3), ROUND(J3832,4)&lt;(0.25-参数设置!B$3)
),"是","否")</f>
        <v>否</v>
      </c>
      <c r="L3832">
        <f t="shared" si="831"/>
        <v>34088.4920174656</v>
      </c>
      <c r="M3832">
        <f t="shared" si="832"/>
        <v>37126.159863027453</v>
      </c>
      <c r="N3832">
        <f t="shared" si="833"/>
        <v>37623.922107534323</v>
      </c>
      <c r="O3832">
        <f t="shared" si="834"/>
        <v>37211.721630992739</v>
      </c>
      <c r="P3832">
        <f t="shared" si="835"/>
        <v>0</v>
      </c>
      <c r="Q3832">
        <f t="shared" si="836"/>
        <v>0</v>
      </c>
      <c r="R3832">
        <f t="shared" si="837"/>
        <v>0</v>
      </c>
      <c r="S3832">
        <f t="shared" si="838"/>
        <v>0</v>
      </c>
      <c r="T3832">
        <f t="shared" si="839"/>
        <v>0</v>
      </c>
      <c r="U3832">
        <f>T3832*参数设置!B3833</f>
        <v>0</v>
      </c>
    </row>
    <row r="3833" spans="1:21" x14ac:dyDescent="0.25">
      <c r="A3833" s="3">
        <v>45315</v>
      </c>
      <c r="B3833">
        <f>IF(K3832="是",F3832*0.25*(价格数据!B3833/价格数据!B3832),B3832*(价格数据!B3833/价格数据!B3832))</f>
        <v>34627.06484673782</v>
      </c>
      <c r="C3833">
        <f>IF(K3832="是",F3832*0.25*(价格数据!C3833/价格数据!C3832),C3832*(价格数据!C3833/价格数据!C3832))</f>
        <v>37078.068982375866</v>
      </c>
      <c r="D3833">
        <f>IF(K3832="是",F3832*0.25*(价格数据!D3833/价格数据!D3832),D3832*(价格数据!D3833/价格数据!D3832))</f>
        <v>37610.682083731706</v>
      </c>
      <c r="E3833">
        <f>IF(K3832="是",F3832*0.25*(价格数据!E3833/价格数据!E3832),E3832*(价格数据!E3833/价格数据!E3832))</f>
        <v>37213.954356617855</v>
      </c>
      <c r="F3833">
        <f t="shared" si="826"/>
        <v>146529.77026946325</v>
      </c>
      <c r="G3833">
        <f t="shared" si="827"/>
        <v>0.23631419596891354</v>
      </c>
      <c r="H3833">
        <f t="shared" si="828"/>
        <v>0.25304120053003948</v>
      </c>
      <c r="I3833">
        <f t="shared" si="829"/>
        <v>0.25667604620253581</v>
      </c>
      <c r="J3833">
        <f t="shared" si="830"/>
        <v>0.25396855729851114</v>
      </c>
      <c r="K3833" t="str">
        <f>IF(OR(
 ROUND(G3833,4)&gt;(0.25+参数设置!B$3), ROUND(G3833,4)&lt;(0.25-参数设置!B$3),
 ROUND(H3833,4)&gt;(0.25+参数设置!B$3), ROUND(H3833,4)&lt;(0.25-参数设置!B$3),
 ROUND(I3833,4)&gt;(0.25+参数设置!B$3), ROUND(I3833,4)&lt;(0.25-参数设置!B$3),
 ROUND(J3833,4)&gt;(0.25+参数设置!B$3), ROUND(J3833,4)&lt;(0.25-参数设置!B$3)
),"是","否")</f>
        <v>否</v>
      </c>
      <c r="L3833">
        <f t="shared" si="831"/>
        <v>34627.06484673782</v>
      </c>
      <c r="M3833">
        <f t="shared" si="832"/>
        <v>37078.068982375866</v>
      </c>
      <c r="N3833">
        <f t="shared" si="833"/>
        <v>37610.682083731706</v>
      </c>
      <c r="O3833">
        <f t="shared" si="834"/>
        <v>37213.954356617855</v>
      </c>
      <c r="P3833">
        <f t="shared" si="835"/>
        <v>0</v>
      </c>
      <c r="Q3833">
        <f t="shared" si="836"/>
        <v>0</v>
      </c>
      <c r="R3833">
        <f t="shared" si="837"/>
        <v>0</v>
      </c>
      <c r="S3833">
        <f t="shared" si="838"/>
        <v>0</v>
      </c>
      <c r="T3833">
        <f t="shared" si="839"/>
        <v>0</v>
      </c>
      <c r="U3833">
        <f>T3833*参数设置!B3834</f>
        <v>0</v>
      </c>
    </row>
    <row r="3834" spans="1:21" x14ac:dyDescent="0.25">
      <c r="A3834" s="3">
        <v>45316</v>
      </c>
      <c r="B3834">
        <f>IF(K3833="是",F3833*0.25*(价格数据!B3834/价格数据!B3833),B3833*(价格数据!B3834/价格数据!B3833))</f>
        <v>35218.438933781828</v>
      </c>
      <c r="C3834">
        <f>IF(K3833="是",F3833*0.25*(价格数据!C3834/价格数据!C3833),C3833*(价格数据!C3834/价格数据!C3833))</f>
        <v>36909.7509000953</v>
      </c>
      <c r="D3834">
        <f>IF(K3833="是",F3833*0.25*(价格数据!D3834/价格数据!D3833),D3833*(价格数据!D3834/价格数据!D3833))</f>
        <v>37658.571531528411</v>
      </c>
      <c r="E3834">
        <f>IF(K3833="是",F3833*0.25*(价格数据!E3834/价格数据!E3833),E3833*(价格数据!E3834/价格数据!E3833))</f>
        <v>37208.744663492587</v>
      </c>
      <c r="F3834">
        <f t="shared" si="826"/>
        <v>146995.50602889812</v>
      </c>
      <c r="G3834">
        <f t="shared" si="827"/>
        <v>0.23958854175350211</v>
      </c>
      <c r="H3834">
        <f t="shared" si="828"/>
        <v>0.25109441708264973</v>
      </c>
      <c r="I3834">
        <f t="shared" si="829"/>
        <v>0.25618859071871924</v>
      </c>
      <c r="J3834">
        <f t="shared" si="830"/>
        <v>0.25312845044512894</v>
      </c>
      <c r="K3834" t="str">
        <f>IF(OR(
 ROUND(G3834,4)&gt;(0.25+参数设置!B$3), ROUND(G3834,4)&lt;(0.25-参数设置!B$3),
 ROUND(H3834,4)&gt;(0.25+参数设置!B$3), ROUND(H3834,4)&lt;(0.25-参数设置!B$3),
 ROUND(I3834,4)&gt;(0.25+参数设置!B$3), ROUND(I3834,4)&lt;(0.25-参数设置!B$3),
 ROUND(J3834,4)&gt;(0.25+参数设置!B$3), ROUND(J3834,4)&lt;(0.25-参数设置!B$3)
),"是","否")</f>
        <v>否</v>
      </c>
      <c r="L3834">
        <f t="shared" si="831"/>
        <v>35218.438933781828</v>
      </c>
      <c r="M3834">
        <f t="shared" si="832"/>
        <v>36909.7509000953</v>
      </c>
      <c r="N3834">
        <f t="shared" si="833"/>
        <v>37658.571531528411</v>
      </c>
      <c r="O3834">
        <f t="shared" si="834"/>
        <v>37208.744663492587</v>
      </c>
      <c r="P3834">
        <f t="shared" si="835"/>
        <v>0</v>
      </c>
      <c r="Q3834">
        <f t="shared" si="836"/>
        <v>0</v>
      </c>
      <c r="R3834">
        <f t="shared" si="837"/>
        <v>0</v>
      </c>
      <c r="S3834">
        <f t="shared" si="838"/>
        <v>0</v>
      </c>
      <c r="T3834">
        <f t="shared" si="839"/>
        <v>0</v>
      </c>
      <c r="U3834">
        <f>T3834*参数设置!B3835</f>
        <v>0</v>
      </c>
    </row>
    <row r="3835" spans="1:21" x14ac:dyDescent="0.25">
      <c r="A3835" s="3">
        <v>45317</v>
      </c>
      <c r="B3835">
        <f>IF(K3834="是",F3834*0.25*(价格数据!B3835/价格数据!B3834),B3834*(价格数据!B3835/价格数据!B3834))</f>
        <v>35155.077424455689</v>
      </c>
      <c r="C3835">
        <f>IF(K3834="是",F3834*0.25*(价格数据!C3835/价格数据!C3834),C3834*(价格数据!C3835/价格数据!C3834))</f>
        <v>37070.0538356006</v>
      </c>
      <c r="D3835">
        <f>IF(K3834="是",F3834*0.25*(价格数据!D3835/价格数据!D3834),D3834*(价格数据!D3835/价格数据!D3834))</f>
        <v>37684.769876499558</v>
      </c>
      <c r="E3835">
        <f>IF(K3834="是",F3834*0.25*(价格数据!E3835/价格数据!E3834),E3834*(价格数据!E3835/价格数据!E3834))</f>
        <v>37213.954356617862</v>
      </c>
      <c r="F3835">
        <f t="shared" si="826"/>
        <v>147123.8554931737</v>
      </c>
      <c r="G3835">
        <f t="shared" si="827"/>
        <v>0.23894885915416228</v>
      </c>
      <c r="H3835">
        <f t="shared" si="828"/>
        <v>0.25196494281187859</v>
      </c>
      <c r="I3835">
        <f t="shared" si="829"/>
        <v>0.25614316420798305</v>
      </c>
      <c r="J3835">
        <f t="shared" si="830"/>
        <v>0.25294303382597616</v>
      </c>
      <c r="K3835" t="str">
        <f>IF(OR(
 ROUND(G3835,4)&gt;(0.25+参数设置!B$3), ROUND(G3835,4)&lt;(0.25-参数设置!B$3),
 ROUND(H3835,4)&gt;(0.25+参数设置!B$3), ROUND(H3835,4)&lt;(0.25-参数设置!B$3),
 ROUND(I3835,4)&gt;(0.25+参数设置!B$3), ROUND(I3835,4)&lt;(0.25-参数设置!B$3),
 ROUND(J3835,4)&gt;(0.25+参数设置!B$3), ROUND(J3835,4)&lt;(0.25-参数设置!B$3)
),"是","否")</f>
        <v>否</v>
      </c>
      <c r="L3835">
        <f t="shared" si="831"/>
        <v>35155.077424455689</v>
      </c>
      <c r="M3835">
        <f t="shared" si="832"/>
        <v>37070.0538356006</v>
      </c>
      <c r="N3835">
        <f t="shared" si="833"/>
        <v>37684.769876499558</v>
      </c>
      <c r="O3835">
        <f t="shared" si="834"/>
        <v>37213.954356617862</v>
      </c>
      <c r="P3835">
        <f t="shared" si="835"/>
        <v>0</v>
      </c>
      <c r="Q3835">
        <f t="shared" si="836"/>
        <v>0</v>
      </c>
      <c r="R3835">
        <f t="shared" si="837"/>
        <v>0</v>
      </c>
      <c r="S3835">
        <f t="shared" si="838"/>
        <v>0</v>
      </c>
      <c r="T3835">
        <f t="shared" si="839"/>
        <v>0</v>
      </c>
      <c r="U3835">
        <f>T3835*参数设置!B3836</f>
        <v>0</v>
      </c>
    </row>
    <row r="3836" spans="1:21" x14ac:dyDescent="0.25">
      <c r="A3836" s="3">
        <v>45318</v>
      </c>
      <c r="B3836">
        <f>IF(K3835="是",F3835*0.25*(价格数据!B3836/价格数据!B3835),B3835*(价格数据!B3836/价格数据!B3835))</f>
        <v>35155.077424455689</v>
      </c>
      <c r="C3836">
        <f>IF(K3835="是",F3835*0.25*(价格数据!C3836/价格数据!C3835),C3835*(价格数据!C3836/价格数据!C3835))</f>
        <v>37070.0538356006</v>
      </c>
      <c r="D3836">
        <f>IF(K3835="是",F3835*0.25*(价格数据!D3836/价格数据!D3835),D3835*(价格数据!D3836/价格数据!D3835))</f>
        <v>37684.769876499558</v>
      </c>
      <c r="E3836">
        <f>IF(K3835="是",F3835*0.25*(价格数据!E3836/价格数据!E3835),E3835*(价格数据!E3836/价格数据!E3835))</f>
        <v>37213.954356617862</v>
      </c>
      <c r="F3836">
        <f t="shared" si="826"/>
        <v>147123.8554931737</v>
      </c>
      <c r="G3836">
        <f t="shared" si="827"/>
        <v>0.23894885915416228</v>
      </c>
      <c r="H3836">
        <f t="shared" si="828"/>
        <v>0.25196494281187859</v>
      </c>
      <c r="I3836">
        <f t="shared" si="829"/>
        <v>0.25614316420798305</v>
      </c>
      <c r="J3836">
        <f t="shared" si="830"/>
        <v>0.25294303382597616</v>
      </c>
      <c r="K3836" t="str">
        <f>IF(OR(
 ROUND(G3836,4)&gt;(0.25+参数设置!B$3), ROUND(G3836,4)&lt;(0.25-参数设置!B$3),
 ROUND(H3836,4)&gt;(0.25+参数设置!B$3), ROUND(H3836,4)&lt;(0.25-参数设置!B$3),
 ROUND(I3836,4)&gt;(0.25+参数设置!B$3), ROUND(I3836,4)&lt;(0.25-参数设置!B$3),
 ROUND(J3836,4)&gt;(0.25+参数设置!B$3), ROUND(J3836,4)&lt;(0.25-参数设置!B$3)
),"是","否")</f>
        <v>否</v>
      </c>
      <c r="L3836">
        <f t="shared" si="831"/>
        <v>35155.077424455689</v>
      </c>
      <c r="M3836">
        <f t="shared" si="832"/>
        <v>37070.0538356006</v>
      </c>
      <c r="N3836">
        <f t="shared" si="833"/>
        <v>37684.769876499558</v>
      </c>
      <c r="O3836">
        <f t="shared" si="834"/>
        <v>37213.954356617862</v>
      </c>
      <c r="P3836">
        <f t="shared" si="835"/>
        <v>0</v>
      </c>
      <c r="Q3836">
        <f t="shared" si="836"/>
        <v>0</v>
      </c>
      <c r="R3836">
        <f t="shared" si="837"/>
        <v>0</v>
      </c>
      <c r="S3836">
        <f t="shared" si="838"/>
        <v>0</v>
      </c>
      <c r="T3836">
        <f t="shared" si="839"/>
        <v>0</v>
      </c>
      <c r="U3836">
        <f>T3836*参数设置!B3837</f>
        <v>0</v>
      </c>
    </row>
    <row r="3837" spans="1:21" x14ac:dyDescent="0.25">
      <c r="A3837" s="3">
        <v>45319</v>
      </c>
      <c r="B3837">
        <f>IF(K3836="是",F3836*0.25*(价格数据!B3837/价格数据!B3836),B3836*(价格数据!B3837/价格数据!B3836))</f>
        <v>35155.077424455689</v>
      </c>
      <c r="C3837">
        <f>IF(K3836="是",F3836*0.25*(价格数据!C3837/价格数据!C3836),C3836*(价格数据!C3837/价格数据!C3836))</f>
        <v>37070.0538356006</v>
      </c>
      <c r="D3837">
        <f>IF(K3836="是",F3836*0.25*(价格数据!D3837/价格数据!D3836),D3836*(价格数据!D3837/价格数据!D3836))</f>
        <v>37684.769876499558</v>
      </c>
      <c r="E3837">
        <f>IF(K3836="是",F3836*0.25*(价格数据!E3837/价格数据!E3836),E3836*(价格数据!E3837/价格数据!E3836))</f>
        <v>37213.954356617862</v>
      </c>
      <c r="F3837">
        <f t="shared" si="826"/>
        <v>147123.8554931737</v>
      </c>
      <c r="G3837">
        <f t="shared" si="827"/>
        <v>0.23894885915416228</v>
      </c>
      <c r="H3837">
        <f t="shared" si="828"/>
        <v>0.25196494281187859</v>
      </c>
      <c r="I3837">
        <f t="shared" si="829"/>
        <v>0.25614316420798305</v>
      </c>
      <c r="J3837">
        <f t="shared" si="830"/>
        <v>0.25294303382597616</v>
      </c>
      <c r="K3837" t="str">
        <f>IF(OR(
 ROUND(G3837,4)&gt;(0.25+参数设置!B$3), ROUND(G3837,4)&lt;(0.25-参数设置!B$3),
 ROUND(H3837,4)&gt;(0.25+参数设置!B$3), ROUND(H3837,4)&lt;(0.25-参数设置!B$3),
 ROUND(I3837,4)&gt;(0.25+参数设置!B$3), ROUND(I3837,4)&lt;(0.25-参数设置!B$3),
 ROUND(J3837,4)&gt;(0.25+参数设置!B$3), ROUND(J3837,4)&lt;(0.25-参数设置!B$3)
),"是","否")</f>
        <v>否</v>
      </c>
      <c r="L3837">
        <f t="shared" si="831"/>
        <v>35155.077424455689</v>
      </c>
      <c r="M3837">
        <f t="shared" si="832"/>
        <v>37070.0538356006</v>
      </c>
      <c r="N3837">
        <f t="shared" si="833"/>
        <v>37684.769876499558</v>
      </c>
      <c r="O3837">
        <f t="shared" si="834"/>
        <v>37213.954356617862</v>
      </c>
      <c r="P3837">
        <f t="shared" si="835"/>
        <v>0</v>
      </c>
      <c r="Q3837">
        <f t="shared" si="836"/>
        <v>0</v>
      </c>
      <c r="R3837">
        <f t="shared" si="837"/>
        <v>0</v>
      </c>
      <c r="S3837">
        <f t="shared" si="838"/>
        <v>0</v>
      </c>
      <c r="T3837">
        <f t="shared" si="839"/>
        <v>0</v>
      </c>
      <c r="U3837">
        <f>T3837*参数设置!B3838</f>
        <v>0</v>
      </c>
    </row>
    <row r="3838" spans="1:21" x14ac:dyDescent="0.25">
      <c r="A3838" s="3">
        <v>45320</v>
      </c>
      <c r="B3838">
        <f>IF(K3837="是",F3837*0.25*(价格数据!B3838/价格数据!B3837),B3837*(价格数据!B3838/价格数据!B3837))</f>
        <v>34838.269877824961</v>
      </c>
      <c r="C3838">
        <f>IF(K3837="是",F3837*0.25*(价格数据!C3838/价格数据!C3837),C3837*(价格数据!C3838/价格数据!C3837))</f>
        <v>37142.190156577992</v>
      </c>
      <c r="D3838">
        <f>IF(K3837="是",F3837*0.25*(价格数据!D3838/价格数据!D3837),D3837*(价格数据!D3838/价格数据!D3837))</f>
        <v>37697.728197668082</v>
      </c>
      <c r="E3838">
        <f>IF(K3837="是",F3837*0.25*(价格数据!E3838/价格数据!E3837),E3837*(价格数据!E3838/价格数据!E3837))</f>
        <v>37214.326477555383</v>
      </c>
      <c r="F3838">
        <f t="shared" si="826"/>
        <v>146892.51470962644</v>
      </c>
      <c r="G3838">
        <f t="shared" si="827"/>
        <v>0.23716844896210271</v>
      </c>
      <c r="H3838">
        <f t="shared" si="828"/>
        <v>0.25285284433995681</v>
      </c>
      <c r="I3838">
        <f t="shared" si="829"/>
        <v>0.25663478001032275</v>
      </c>
      <c r="J3838">
        <f t="shared" si="830"/>
        <v>0.25334392668761757</v>
      </c>
      <c r="K3838" t="str">
        <f>IF(OR(
 ROUND(G3838,4)&gt;(0.25+参数设置!B$3), ROUND(G3838,4)&lt;(0.25-参数设置!B$3),
 ROUND(H3838,4)&gt;(0.25+参数设置!B$3), ROUND(H3838,4)&lt;(0.25-参数设置!B$3),
 ROUND(I3838,4)&gt;(0.25+参数设置!B$3), ROUND(I3838,4)&lt;(0.25-参数设置!B$3),
 ROUND(J3838,4)&gt;(0.25+参数设置!B$3), ROUND(J3838,4)&lt;(0.25-参数设置!B$3)
),"是","否")</f>
        <v>否</v>
      </c>
      <c r="L3838">
        <f t="shared" si="831"/>
        <v>34838.269877824961</v>
      </c>
      <c r="M3838">
        <f t="shared" si="832"/>
        <v>37142.190156577992</v>
      </c>
      <c r="N3838">
        <f t="shared" si="833"/>
        <v>37697.728197668082</v>
      </c>
      <c r="O3838">
        <f t="shared" si="834"/>
        <v>37214.326477555383</v>
      </c>
      <c r="P3838">
        <f t="shared" si="835"/>
        <v>0</v>
      </c>
      <c r="Q3838">
        <f t="shared" si="836"/>
        <v>0</v>
      </c>
      <c r="R3838">
        <f t="shared" si="837"/>
        <v>0</v>
      </c>
      <c r="S3838">
        <f t="shared" si="838"/>
        <v>0</v>
      </c>
      <c r="T3838">
        <f t="shared" si="839"/>
        <v>0</v>
      </c>
      <c r="U3838">
        <f>T3838*参数设置!B3839</f>
        <v>0</v>
      </c>
    </row>
    <row r="3839" spans="1:21" x14ac:dyDescent="0.25">
      <c r="A3839" s="3">
        <v>45321</v>
      </c>
      <c r="B3839">
        <f>IF(K3838="是",F3838*0.25*(价格数据!B3839/价格数据!B3838),B3838*(价格数据!B3839/价格数据!B3838))</f>
        <v>34246.895790780945</v>
      </c>
      <c r="C3839">
        <f>IF(K3838="是",F3838*0.25*(价格数据!C3839/价格数据!C3838),C3838*(价格数据!C3839/价格数据!C3838))</f>
        <v>37246.387064656432</v>
      </c>
      <c r="D3839">
        <f>IF(K3838="是",F3838*0.25*(价格数据!D3839/价格数据!D3838),D3838*(价格数据!D3839/价格数据!D3838))</f>
        <v>37795.197309066098</v>
      </c>
      <c r="E3839">
        <f>IF(K3838="是",F3838*0.25*(价格数据!E3839/价格数据!E3838),E3838*(价格数据!E3839/价格数据!E3838))</f>
        <v>37213.954356617862</v>
      </c>
      <c r="F3839">
        <f t="shared" si="826"/>
        <v>146502.43452112132</v>
      </c>
      <c r="G3839">
        <f t="shared" si="827"/>
        <v>0.23376332210945994</v>
      </c>
      <c r="H3839">
        <f t="shared" si="828"/>
        <v>0.25423732504108387</v>
      </c>
      <c r="I3839">
        <f t="shared" si="829"/>
        <v>0.25798340780212187</v>
      </c>
      <c r="J3839">
        <f t="shared" si="830"/>
        <v>0.25401594504733443</v>
      </c>
      <c r="K3839" t="str">
        <f>IF(OR(
 ROUND(G3839,4)&gt;(0.25+参数设置!B$3), ROUND(G3839,4)&lt;(0.25-参数设置!B$3),
 ROUND(H3839,4)&gt;(0.25+参数设置!B$3), ROUND(H3839,4)&lt;(0.25-参数设置!B$3),
 ROUND(I3839,4)&gt;(0.25+参数设置!B$3), ROUND(I3839,4)&lt;(0.25-参数设置!B$3),
 ROUND(J3839,4)&gt;(0.25+参数设置!B$3), ROUND(J3839,4)&lt;(0.25-参数设置!B$3)
),"是","否")</f>
        <v>否</v>
      </c>
      <c r="L3839">
        <f t="shared" si="831"/>
        <v>34246.895790780945</v>
      </c>
      <c r="M3839">
        <f t="shared" si="832"/>
        <v>37246.387064656432</v>
      </c>
      <c r="N3839">
        <f t="shared" si="833"/>
        <v>37795.197309066098</v>
      </c>
      <c r="O3839">
        <f t="shared" si="834"/>
        <v>37213.954356617862</v>
      </c>
      <c r="P3839">
        <f t="shared" si="835"/>
        <v>0</v>
      </c>
      <c r="Q3839">
        <f t="shared" si="836"/>
        <v>0</v>
      </c>
      <c r="R3839">
        <f t="shared" si="837"/>
        <v>0</v>
      </c>
      <c r="S3839">
        <f t="shared" si="838"/>
        <v>0</v>
      </c>
      <c r="T3839">
        <f t="shared" si="839"/>
        <v>0</v>
      </c>
      <c r="U3839">
        <f>T3839*参数设置!B3840</f>
        <v>0</v>
      </c>
    </row>
    <row r="3840" spans="1:21" x14ac:dyDescent="0.25">
      <c r="A3840" s="3">
        <v>45322</v>
      </c>
      <c r="B3840">
        <f>IF(K3839="是",F3839*0.25*(价格数据!B3840/价格数据!B3839),B3839*(价格数据!B3840/价格数据!B3839))</f>
        <v>34025.130508139446</v>
      </c>
      <c r="C3840">
        <f>IF(K3839="是",F3839*0.25*(价格数据!C3840/价格数据!C3839),C3839*(价格数据!C3840/价格数据!C3839))</f>
        <v>37294.477945308019</v>
      </c>
      <c r="D3840">
        <f>IF(K3839="是",F3839*0.25*(价格数据!D3840/价格数据!D3839),D3839*(价格数据!D3840/价格数据!D3839))</f>
        <v>37804.493495991337</v>
      </c>
      <c r="E3840">
        <f>IF(K3839="是",F3839*0.25*(价格数据!E3840/价格数据!E3839),E3839*(价格数据!E3840/价格数据!E3839))</f>
        <v>37213.210114742826</v>
      </c>
      <c r="F3840">
        <f t="shared" si="826"/>
        <v>146337.31206418163</v>
      </c>
      <c r="G3840">
        <f t="shared" si="827"/>
        <v>0.2325116542609206</v>
      </c>
      <c r="H3840">
        <f t="shared" si="828"/>
        <v>0.25485282884621491</v>
      </c>
      <c r="I3840">
        <f t="shared" si="829"/>
        <v>0.25833803397598815</v>
      </c>
      <c r="J3840">
        <f t="shared" si="830"/>
        <v>0.25429748291687632</v>
      </c>
      <c r="K3840" t="str">
        <f>IF(OR(
 ROUND(G3840,4)&gt;(0.25+参数设置!B$3), ROUND(G3840,4)&lt;(0.25-参数设置!B$3),
 ROUND(H3840,4)&gt;(0.25+参数设置!B$3), ROUND(H3840,4)&lt;(0.25-参数设置!B$3),
 ROUND(I3840,4)&gt;(0.25+参数设置!B$3), ROUND(I3840,4)&lt;(0.25-参数设置!B$3),
 ROUND(J3840,4)&gt;(0.25+参数设置!B$3), ROUND(J3840,4)&lt;(0.25-参数设置!B$3)
),"是","否")</f>
        <v>否</v>
      </c>
      <c r="L3840">
        <f t="shared" si="831"/>
        <v>34025.130508139446</v>
      </c>
      <c r="M3840">
        <f t="shared" si="832"/>
        <v>37294.477945308019</v>
      </c>
      <c r="N3840">
        <f t="shared" si="833"/>
        <v>37804.493495991337</v>
      </c>
      <c r="O3840">
        <f t="shared" si="834"/>
        <v>37213.210114742826</v>
      </c>
      <c r="P3840">
        <f t="shared" si="835"/>
        <v>0</v>
      </c>
      <c r="Q3840">
        <f t="shared" si="836"/>
        <v>0</v>
      </c>
      <c r="R3840">
        <f t="shared" si="837"/>
        <v>0</v>
      </c>
      <c r="S3840">
        <f t="shared" si="838"/>
        <v>0</v>
      </c>
      <c r="T3840">
        <f t="shared" si="839"/>
        <v>0</v>
      </c>
      <c r="U3840">
        <f>T3840*参数设置!B3841</f>
        <v>0</v>
      </c>
    </row>
    <row r="3841" spans="1:21" x14ac:dyDescent="0.25">
      <c r="A3841" s="3">
        <v>45323</v>
      </c>
      <c r="B3841">
        <f>IF(K3840="是",F3840*0.25*(价格数据!B3841/价格数据!B3840),B3840*(价格数据!B3841/价格数据!B3840))</f>
        <v>33982.889501922014</v>
      </c>
      <c r="C3841">
        <f>IF(K3840="是",F3840*0.25*(价格数据!C3841/价格数据!C3840),C3840*(价格数据!C3841/价格数据!C3840))</f>
        <v>37414.705146936998</v>
      </c>
      <c r="D3841">
        <f>IF(K3840="是",F3840*0.25*(价格数据!D3841/价格数据!D3840),D3840*(价格数据!D3841/价格数据!D3840))</f>
        <v>37770.125774631349</v>
      </c>
      <c r="E3841">
        <f>IF(K3840="是",F3840*0.25*(价格数据!E3841/价格数据!E3840),E3840*(价格数据!E3841/价格数据!E3840))</f>
        <v>37214.326477555383</v>
      </c>
      <c r="F3841">
        <f t="shared" si="826"/>
        <v>146382.04690104575</v>
      </c>
      <c r="G3841">
        <f t="shared" si="827"/>
        <v>0.23215203108134186</v>
      </c>
      <c r="H3841">
        <f t="shared" si="828"/>
        <v>0.25559626975450983</v>
      </c>
      <c r="I3841">
        <f t="shared" si="829"/>
        <v>0.25802430403343074</v>
      </c>
      <c r="J3841">
        <f t="shared" si="830"/>
        <v>0.25422739513071752</v>
      </c>
      <c r="K3841" t="str">
        <f>IF(OR(
 ROUND(G3841,4)&gt;(0.25+参数设置!B$3), ROUND(G3841,4)&lt;(0.25-参数设置!B$3),
 ROUND(H3841,4)&gt;(0.25+参数设置!B$3), ROUND(H3841,4)&lt;(0.25-参数设置!B$3),
 ROUND(I3841,4)&gt;(0.25+参数设置!B$3), ROUND(I3841,4)&lt;(0.25-参数设置!B$3),
 ROUND(J3841,4)&gt;(0.25+参数设置!B$3), ROUND(J3841,4)&lt;(0.25-参数设置!B$3)
),"是","否")</f>
        <v>否</v>
      </c>
      <c r="L3841">
        <f t="shared" si="831"/>
        <v>33982.889501922014</v>
      </c>
      <c r="M3841">
        <f t="shared" si="832"/>
        <v>37414.705146936998</v>
      </c>
      <c r="N3841">
        <f t="shared" si="833"/>
        <v>37770.125774631349</v>
      </c>
      <c r="O3841">
        <f t="shared" si="834"/>
        <v>37214.326477555383</v>
      </c>
      <c r="P3841">
        <f t="shared" si="835"/>
        <v>0</v>
      </c>
      <c r="Q3841">
        <f t="shared" si="836"/>
        <v>0</v>
      </c>
      <c r="R3841">
        <f t="shared" si="837"/>
        <v>0</v>
      </c>
      <c r="S3841">
        <f t="shared" si="838"/>
        <v>0</v>
      </c>
      <c r="T3841">
        <f t="shared" si="839"/>
        <v>0</v>
      </c>
      <c r="U3841">
        <f>T3841*参数设置!B3842</f>
        <v>0</v>
      </c>
    </row>
    <row r="3842" spans="1:21" x14ac:dyDescent="0.25">
      <c r="A3842" s="3">
        <v>45324</v>
      </c>
      <c r="B3842">
        <f>IF(K3841="是",F3841*0.25*(价格数据!B3842/价格数据!B3841),B3841*(价格数据!B3842/价格数据!B3841))</f>
        <v>33666.081955291294</v>
      </c>
      <c r="C3842">
        <f>IF(K3841="是",F3841*0.25*(价格数据!C3842/价格数据!C3841),C3841*(价格数据!C3842/价格数据!C3841))</f>
        <v>37502.871761464914</v>
      </c>
      <c r="D3842">
        <f>IF(K3841="是",F3841*0.25*(价格数据!D3842/价格数据!D3841),D3841*(价格数据!D3842/价格数据!D3841))</f>
        <v>37766.745343022165</v>
      </c>
      <c r="E3842">
        <f>IF(K3841="是",F3841*0.25*(价格数据!E3842/价格数据!E3841),E3841*(价格数据!E3842/价格数据!E3841))</f>
        <v>37215.442840367941</v>
      </c>
      <c r="F3842">
        <f t="shared" si="826"/>
        <v>146151.14190014632</v>
      </c>
      <c r="G3842">
        <f t="shared" si="827"/>
        <v>0.23035113867459689</v>
      </c>
      <c r="H3842">
        <f t="shared" si="828"/>
        <v>0.25660334414005265</v>
      </c>
      <c r="I3842">
        <f t="shared" si="829"/>
        <v>0.25840882836772661</v>
      </c>
      <c r="J3842">
        <f t="shared" si="830"/>
        <v>0.2546366888176238</v>
      </c>
      <c r="K3842" t="str">
        <f>IF(OR(
 ROUND(G3842,4)&gt;(0.25+参数设置!B$3), ROUND(G3842,4)&lt;(0.25-参数设置!B$3),
 ROUND(H3842,4)&gt;(0.25+参数设置!B$3), ROUND(H3842,4)&lt;(0.25-参数设置!B$3),
 ROUND(I3842,4)&gt;(0.25+参数设置!B$3), ROUND(I3842,4)&lt;(0.25-参数设置!B$3),
 ROUND(J3842,4)&gt;(0.25+参数设置!B$3), ROUND(J3842,4)&lt;(0.25-参数设置!B$3)
),"是","否")</f>
        <v>否</v>
      </c>
      <c r="L3842">
        <f t="shared" si="831"/>
        <v>33666.081955291294</v>
      </c>
      <c r="M3842">
        <f t="shared" si="832"/>
        <v>37502.871761464914</v>
      </c>
      <c r="N3842">
        <f t="shared" si="833"/>
        <v>37766.745343022165</v>
      </c>
      <c r="O3842">
        <f t="shared" si="834"/>
        <v>37215.442840367941</v>
      </c>
      <c r="P3842">
        <f t="shared" si="835"/>
        <v>0</v>
      </c>
      <c r="Q3842">
        <f t="shared" si="836"/>
        <v>0</v>
      </c>
      <c r="R3842">
        <f t="shared" si="837"/>
        <v>0</v>
      </c>
      <c r="S3842">
        <f t="shared" si="838"/>
        <v>0</v>
      </c>
      <c r="T3842">
        <f t="shared" si="839"/>
        <v>0</v>
      </c>
      <c r="U3842">
        <f>T3842*参数设置!B3843</f>
        <v>0</v>
      </c>
    </row>
    <row r="3843" spans="1:21" x14ac:dyDescent="0.25">
      <c r="A3843" s="3">
        <v>45325</v>
      </c>
      <c r="B3843">
        <f>IF(K3842="是",F3842*0.25*(价格数据!B3843/价格数据!B3842),B3842*(价格数据!B3843/价格数据!B3842))</f>
        <v>33666.081955291294</v>
      </c>
      <c r="C3843">
        <f>IF(K3842="是",F3842*0.25*(价格数据!C3843/价格数据!C3842),C3842*(价格数据!C3843/价格数据!C3842))</f>
        <v>37502.871761464914</v>
      </c>
      <c r="D3843">
        <f>IF(K3842="是",F3842*0.25*(价格数据!D3843/价格数据!D3842),D3842*(价格数据!D3843/价格数据!D3842))</f>
        <v>37766.745343022165</v>
      </c>
      <c r="E3843">
        <f>IF(K3842="是",F3842*0.25*(价格数据!E3843/价格数据!E3842),E3842*(价格数据!E3843/价格数据!E3842))</f>
        <v>37215.442840367941</v>
      </c>
      <c r="F3843">
        <f t="shared" ref="F3843:F3906" si="840">B3843+C3843+D3843+E3843</f>
        <v>146151.14190014632</v>
      </c>
      <c r="G3843">
        <f t="shared" ref="G3843:G3906" si="841">B3843/F3843</f>
        <v>0.23035113867459689</v>
      </c>
      <c r="H3843">
        <f t="shared" ref="H3843:H3906" si="842">C3843/F3843</f>
        <v>0.25660334414005265</v>
      </c>
      <c r="I3843">
        <f t="shared" ref="I3843:I3906" si="843">D3843/F3843</f>
        <v>0.25840882836772661</v>
      </c>
      <c r="J3843">
        <f t="shared" ref="J3843:J3906" si="844">E3843/F3843</f>
        <v>0.2546366888176238</v>
      </c>
      <c r="K3843" t="str">
        <f>IF(OR(
 ROUND(G3843,4)&gt;(0.25+参数设置!B$3), ROUND(G3843,4)&lt;(0.25-参数设置!B$3),
 ROUND(H3843,4)&gt;(0.25+参数设置!B$3), ROUND(H3843,4)&lt;(0.25-参数设置!B$3),
 ROUND(I3843,4)&gt;(0.25+参数设置!B$3), ROUND(I3843,4)&lt;(0.25-参数设置!B$3),
 ROUND(J3843,4)&gt;(0.25+参数设置!B$3), ROUND(J3843,4)&lt;(0.25-参数设置!B$3)
),"是","否")</f>
        <v>否</v>
      </c>
      <c r="L3843">
        <f t="shared" ref="L3843:L3906" si="845">IF(K3843="是",F3843*0.25,B3843)</f>
        <v>33666.081955291294</v>
      </c>
      <c r="M3843">
        <f t="shared" ref="M3843:M3906" si="846">IF(K3843="是",F3843*0.25,C3843)</f>
        <v>37502.871761464914</v>
      </c>
      <c r="N3843">
        <f t="shared" ref="N3843:N3906" si="847">IF(K3843="是",F3843*0.25,D3843)</f>
        <v>37766.745343022165</v>
      </c>
      <c r="O3843">
        <f t="shared" ref="O3843:O3906" si="848">IF(K3843="是",F3843*0.25,E3843)</f>
        <v>37215.442840367941</v>
      </c>
      <c r="P3843">
        <f t="shared" ref="P3843:P3906" si="849">IF(K3843="是",ABS(L3843-B3843),0)</f>
        <v>0</v>
      </c>
      <c r="Q3843">
        <f t="shared" ref="Q3843:Q3906" si="850">IF(K3843="是",ABS(M3843-C3843),0)</f>
        <v>0</v>
      </c>
      <c r="R3843">
        <f t="shared" ref="R3843:R3906" si="851">IF(K3843="是",ABS(N3843-D3843),0)</f>
        <v>0</v>
      </c>
      <c r="S3843">
        <f t="shared" ref="S3843:S3906" si="852">IF(K3843="是",ABS(O3843-E3843),0)</f>
        <v>0</v>
      </c>
      <c r="T3843">
        <f t="shared" ref="T3843:T3906" si="853">P3843+Q3843+R3843+S3843</f>
        <v>0</v>
      </c>
      <c r="U3843">
        <f>T3843*参数设置!B3844</f>
        <v>0</v>
      </c>
    </row>
    <row r="3844" spans="1:21" x14ac:dyDescent="0.25">
      <c r="A3844" s="3">
        <v>45326</v>
      </c>
      <c r="B3844">
        <f>IF(K3843="是",F3843*0.25*(价格数据!B3844/价格数据!B3843),B3843*(价格数据!B3844/价格数据!B3843))</f>
        <v>33666.081955291294</v>
      </c>
      <c r="C3844">
        <f>IF(K3843="是",F3843*0.25*(价格数据!C3844/价格数据!C3843),C3843*(价格数据!C3844/价格数据!C3843))</f>
        <v>37502.871761464914</v>
      </c>
      <c r="D3844">
        <f>IF(K3843="是",F3843*0.25*(价格数据!D3844/价格数据!D3843),D3843*(价格数据!D3844/价格数据!D3843))</f>
        <v>37766.745343022165</v>
      </c>
      <c r="E3844">
        <f>IF(K3843="是",F3843*0.25*(价格数据!E3844/价格数据!E3843),E3843*(价格数据!E3844/价格数据!E3843))</f>
        <v>37215.442840367941</v>
      </c>
      <c r="F3844">
        <f t="shared" si="840"/>
        <v>146151.14190014632</v>
      </c>
      <c r="G3844">
        <f t="shared" si="841"/>
        <v>0.23035113867459689</v>
      </c>
      <c r="H3844">
        <f t="shared" si="842"/>
        <v>0.25660334414005265</v>
      </c>
      <c r="I3844">
        <f t="shared" si="843"/>
        <v>0.25840882836772661</v>
      </c>
      <c r="J3844">
        <f t="shared" si="844"/>
        <v>0.2546366888176238</v>
      </c>
      <c r="K3844" t="str">
        <f>IF(OR(
 ROUND(G3844,4)&gt;(0.25+参数设置!B$3), ROUND(G3844,4)&lt;(0.25-参数设置!B$3),
 ROUND(H3844,4)&gt;(0.25+参数设置!B$3), ROUND(H3844,4)&lt;(0.25-参数设置!B$3),
 ROUND(I3844,4)&gt;(0.25+参数设置!B$3), ROUND(I3844,4)&lt;(0.25-参数设置!B$3),
 ROUND(J3844,4)&gt;(0.25+参数设置!B$3), ROUND(J3844,4)&lt;(0.25-参数设置!B$3)
),"是","否")</f>
        <v>否</v>
      </c>
      <c r="L3844">
        <f t="shared" si="845"/>
        <v>33666.081955291294</v>
      </c>
      <c r="M3844">
        <f t="shared" si="846"/>
        <v>37502.871761464914</v>
      </c>
      <c r="N3844">
        <f t="shared" si="847"/>
        <v>37766.745343022165</v>
      </c>
      <c r="O3844">
        <f t="shared" si="848"/>
        <v>37215.442840367941</v>
      </c>
      <c r="P3844">
        <f t="shared" si="849"/>
        <v>0</v>
      </c>
      <c r="Q3844">
        <f t="shared" si="850"/>
        <v>0</v>
      </c>
      <c r="R3844">
        <f t="shared" si="851"/>
        <v>0</v>
      </c>
      <c r="S3844">
        <f t="shared" si="852"/>
        <v>0</v>
      </c>
      <c r="T3844">
        <f t="shared" si="853"/>
        <v>0</v>
      </c>
      <c r="U3844">
        <f>T3844*参数设置!B3845</f>
        <v>0</v>
      </c>
    </row>
    <row r="3845" spans="1:21" x14ac:dyDescent="0.25">
      <c r="A3845" s="3">
        <v>45327</v>
      </c>
      <c r="B3845">
        <f>IF(K3844="是",F3844*0.25*(价格数据!B3845/价格数据!B3844),B3844*(价格数据!B3845/价格数据!B3844))</f>
        <v>33877.286986378444</v>
      </c>
      <c r="C3845">
        <f>IF(K3844="是",F3844*0.25*(价格数据!C3845/价格数据!C3844),C3844*(价格数据!C3845/价格数据!C3844))</f>
        <v>37214.326477555369</v>
      </c>
      <c r="D3845">
        <f>IF(K3844="是",F3844*0.25*(价格数据!D3845/价格数据!D3844),D3844*(价格数据!D3845/价格数据!D3844))</f>
        <v>37811.254359209692</v>
      </c>
      <c r="E3845">
        <f>IF(K3844="是",F3844*0.25*(价格数据!E3845/价格数据!E3844),E3844*(价格数据!E3845/价格数据!E3844))</f>
        <v>37216.187082242977</v>
      </c>
      <c r="F3845">
        <f t="shared" si="840"/>
        <v>146119.05490538647</v>
      </c>
      <c r="G3845">
        <f t="shared" si="841"/>
        <v>0.23184715373579662</v>
      </c>
      <c r="H3845">
        <f t="shared" si="842"/>
        <v>0.25468496563745235</v>
      </c>
      <c r="I3845">
        <f t="shared" si="843"/>
        <v>0.25877018150502584</v>
      </c>
      <c r="J3845">
        <f t="shared" si="844"/>
        <v>0.2546976991217253</v>
      </c>
      <c r="K3845" t="str">
        <f>IF(OR(
 ROUND(G3845,4)&gt;(0.25+参数设置!B$3), ROUND(G3845,4)&lt;(0.25-参数设置!B$3),
 ROUND(H3845,4)&gt;(0.25+参数设置!B$3), ROUND(H3845,4)&lt;(0.25-参数设置!B$3),
 ROUND(I3845,4)&gt;(0.25+参数设置!B$3), ROUND(I3845,4)&lt;(0.25-参数设置!B$3),
 ROUND(J3845,4)&gt;(0.25+参数设置!B$3), ROUND(J3845,4)&lt;(0.25-参数设置!B$3)
),"是","否")</f>
        <v>否</v>
      </c>
      <c r="L3845">
        <f t="shared" si="845"/>
        <v>33877.286986378444</v>
      </c>
      <c r="M3845">
        <f t="shared" si="846"/>
        <v>37214.326477555369</v>
      </c>
      <c r="N3845">
        <f t="shared" si="847"/>
        <v>37811.254359209692</v>
      </c>
      <c r="O3845">
        <f t="shared" si="848"/>
        <v>37216.187082242977</v>
      </c>
      <c r="P3845">
        <f t="shared" si="849"/>
        <v>0</v>
      </c>
      <c r="Q3845">
        <f t="shared" si="850"/>
        <v>0</v>
      </c>
      <c r="R3845">
        <f t="shared" si="851"/>
        <v>0</v>
      </c>
      <c r="S3845">
        <f t="shared" si="852"/>
        <v>0</v>
      </c>
      <c r="T3845">
        <f t="shared" si="853"/>
        <v>0</v>
      </c>
      <c r="U3845">
        <f>T3845*参数设置!B3846</f>
        <v>0</v>
      </c>
    </row>
    <row r="3846" spans="1:21" x14ac:dyDescent="0.25">
      <c r="A3846" s="3">
        <v>45328</v>
      </c>
      <c r="B3846">
        <f>IF(K3845="是",F3845*0.25*(价格数据!B3846/价格数据!B3845),B3845*(价格数据!B3846/价格数据!B3845))</f>
        <v>34964.992896477248</v>
      </c>
      <c r="C3846">
        <f>IF(K3845="是",F3845*0.25*(价格数据!C3846/价格数据!C3845),C3845*(价格数据!C3846/价格数据!C3845))</f>
        <v>37134.175009802719</v>
      </c>
      <c r="D3846">
        <f>IF(K3845="是",F3845*0.25*(价格数据!D3846/价格数据!D3845),D3845*(价格数据!D3846/价格数据!D3845))</f>
        <v>37754.632129755933</v>
      </c>
      <c r="E3846">
        <f>IF(K3845="是",F3845*0.25*(价格数据!E3846/价格数据!E3845),E3845*(价格数据!E3846/价格数据!E3845))</f>
        <v>37213.582235680347</v>
      </c>
      <c r="F3846">
        <f t="shared" si="840"/>
        <v>147067.38227171625</v>
      </c>
      <c r="G3846">
        <f t="shared" si="841"/>
        <v>0.23774811488707415</v>
      </c>
      <c r="H3846">
        <f t="shared" si="842"/>
        <v>0.25249769484028067</v>
      </c>
      <c r="I3846">
        <f t="shared" si="843"/>
        <v>0.25671655772047314</v>
      </c>
      <c r="J3846">
        <f t="shared" si="844"/>
        <v>0.25303763255217199</v>
      </c>
      <c r="K3846" t="str">
        <f>IF(OR(
 ROUND(G3846,4)&gt;(0.25+参数设置!B$3), ROUND(G3846,4)&lt;(0.25-参数设置!B$3),
 ROUND(H3846,4)&gt;(0.25+参数设置!B$3), ROUND(H3846,4)&lt;(0.25-参数设置!B$3),
 ROUND(I3846,4)&gt;(0.25+参数设置!B$3), ROUND(I3846,4)&lt;(0.25-参数设置!B$3),
 ROUND(J3846,4)&gt;(0.25+参数设置!B$3), ROUND(J3846,4)&lt;(0.25-参数设置!B$3)
),"是","否")</f>
        <v>否</v>
      </c>
      <c r="L3846">
        <f t="shared" si="845"/>
        <v>34964.992896477248</v>
      </c>
      <c r="M3846">
        <f t="shared" si="846"/>
        <v>37134.175009802719</v>
      </c>
      <c r="N3846">
        <f t="shared" si="847"/>
        <v>37754.632129755933</v>
      </c>
      <c r="O3846">
        <f t="shared" si="848"/>
        <v>37213.582235680347</v>
      </c>
      <c r="P3846">
        <f t="shared" si="849"/>
        <v>0</v>
      </c>
      <c r="Q3846">
        <f t="shared" si="850"/>
        <v>0</v>
      </c>
      <c r="R3846">
        <f t="shared" si="851"/>
        <v>0</v>
      </c>
      <c r="S3846">
        <f t="shared" si="852"/>
        <v>0</v>
      </c>
      <c r="T3846">
        <f t="shared" si="853"/>
        <v>0</v>
      </c>
      <c r="U3846">
        <f>T3846*参数设置!B3847</f>
        <v>0</v>
      </c>
    </row>
    <row r="3847" spans="1:21" x14ac:dyDescent="0.25">
      <c r="A3847" s="3">
        <v>45329</v>
      </c>
      <c r="B3847">
        <f>IF(K3846="是",F3846*0.25*(价格数据!B3847/价格数据!B3846),B3846*(价格数据!B3847/价格数据!B3846))</f>
        <v>35271.240191553617</v>
      </c>
      <c r="C3847">
        <f>IF(K3846="是",F3846*0.25*(价格数据!C3847/价格数据!C3846),C3846*(价格数据!C3847/价格数据!C3846))</f>
        <v>37206.311330780103</v>
      </c>
      <c r="D3847">
        <f>IF(K3846="是",F3846*0.25*(价格数据!D3847/价格数据!D3846),D3846*(价格数据!D3847/价格数据!D3846))</f>
        <v>37737.166566441847</v>
      </c>
      <c r="E3847">
        <f>IF(K3846="是",F3846*0.25*(价格数据!E3847/价格数据!E3846),E3846*(价格数据!E3847/价格数据!E3846))</f>
        <v>37217.303445055542</v>
      </c>
      <c r="F3847">
        <f t="shared" si="840"/>
        <v>147432.02153383114</v>
      </c>
      <c r="G3847">
        <f t="shared" si="841"/>
        <v>0.23923730967400422</v>
      </c>
      <c r="H3847">
        <f t="shared" si="842"/>
        <v>0.25236248505378051</v>
      </c>
      <c r="I3847">
        <f t="shared" si="843"/>
        <v>0.25596316304855332</v>
      </c>
      <c r="J3847">
        <f t="shared" si="844"/>
        <v>0.25243704222366176</v>
      </c>
      <c r="K3847" t="str">
        <f>IF(OR(
 ROUND(G3847,4)&gt;(0.25+参数设置!B$3), ROUND(G3847,4)&lt;(0.25-参数设置!B$3),
 ROUND(H3847,4)&gt;(0.25+参数设置!B$3), ROUND(H3847,4)&lt;(0.25-参数设置!B$3),
 ROUND(I3847,4)&gt;(0.25+参数设置!B$3), ROUND(I3847,4)&lt;(0.25-参数设置!B$3),
 ROUND(J3847,4)&gt;(0.25+参数设置!B$3), ROUND(J3847,4)&lt;(0.25-参数设置!B$3)
),"是","否")</f>
        <v>否</v>
      </c>
      <c r="L3847">
        <f t="shared" si="845"/>
        <v>35271.240191553617</v>
      </c>
      <c r="M3847">
        <f t="shared" si="846"/>
        <v>37206.311330780103</v>
      </c>
      <c r="N3847">
        <f t="shared" si="847"/>
        <v>37737.166566441847</v>
      </c>
      <c r="O3847">
        <f t="shared" si="848"/>
        <v>37217.303445055542</v>
      </c>
      <c r="P3847">
        <f t="shared" si="849"/>
        <v>0</v>
      </c>
      <c r="Q3847">
        <f t="shared" si="850"/>
        <v>0</v>
      </c>
      <c r="R3847">
        <f t="shared" si="851"/>
        <v>0</v>
      </c>
      <c r="S3847">
        <f t="shared" si="852"/>
        <v>0</v>
      </c>
      <c r="T3847">
        <f t="shared" si="853"/>
        <v>0</v>
      </c>
      <c r="U3847">
        <f>T3847*参数设置!B3848</f>
        <v>0</v>
      </c>
    </row>
    <row r="3848" spans="1:21" x14ac:dyDescent="0.25">
      <c r="A3848" s="3">
        <v>45330</v>
      </c>
      <c r="B3848">
        <f>IF(K3847="是",F3847*0.25*(价格数据!B3848/价格数据!B3847),B3847*(价格数据!B3848/价格数据!B3847))</f>
        <v>35503.565725749482</v>
      </c>
      <c r="C3848">
        <f>IF(K3847="是",F3847*0.25*(价格数据!C3848/价格数据!C3847),C3847*(价格数据!C3848/价格数据!C3847))</f>
        <v>37366.614266285404</v>
      </c>
      <c r="D3848">
        <f>IF(K3847="是",F3847*0.25*(价格数据!D3848/价格数据!D3847),D3847*(价格数据!D3848/价格数据!D3847))</f>
        <v>37804.493495991337</v>
      </c>
      <c r="E3848">
        <f>IF(K3847="是",F3847*0.25*(价格数据!E3848/价格数据!E3847),E3847*(价格数据!E3848/价格数据!E3847))</f>
        <v>37243.724031619407</v>
      </c>
      <c r="F3848">
        <f t="shared" si="840"/>
        <v>147918.39751964563</v>
      </c>
      <c r="G3848">
        <f t="shared" si="841"/>
        <v>0.24002129769580632</v>
      </c>
      <c r="H3848">
        <f t="shared" si="842"/>
        <v>0.25261640805243712</v>
      </c>
      <c r="I3848">
        <f t="shared" si="843"/>
        <v>0.25557668369798536</v>
      </c>
      <c r="J3848">
        <f t="shared" si="844"/>
        <v>0.25178561055377119</v>
      </c>
      <c r="K3848" t="str">
        <f>IF(OR(
 ROUND(G3848,4)&gt;(0.25+参数设置!B$3), ROUND(G3848,4)&lt;(0.25-参数设置!B$3),
 ROUND(H3848,4)&gt;(0.25+参数设置!B$3), ROUND(H3848,4)&lt;(0.25-参数设置!B$3),
 ROUND(I3848,4)&gt;(0.25+参数设置!B$3), ROUND(I3848,4)&lt;(0.25-参数设置!B$3),
 ROUND(J3848,4)&gt;(0.25+参数设置!B$3), ROUND(J3848,4)&lt;(0.25-参数设置!B$3)
),"是","否")</f>
        <v>否</v>
      </c>
      <c r="L3848">
        <f t="shared" si="845"/>
        <v>35503.565725749482</v>
      </c>
      <c r="M3848">
        <f t="shared" si="846"/>
        <v>37366.614266285404</v>
      </c>
      <c r="N3848">
        <f t="shared" si="847"/>
        <v>37804.493495991337</v>
      </c>
      <c r="O3848">
        <f t="shared" si="848"/>
        <v>37243.724031619407</v>
      </c>
      <c r="P3848">
        <f t="shared" si="849"/>
        <v>0</v>
      </c>
      <c r="Q3848">
        <f t="shared" si="850"/>
        <v>0</v>
      </c>
      <c r="R3848">
        <f t="shared" si="851"/>
        <v>0</v>
      </c>
      <c r="S3848">
        <f t="shared" si="852"/>
        <v>0</v>
      </c>
      <c r="T3848">
        <f t="shared" si="853"/>
        <v>0</v>
      </c>
      <c r="U3848">
        <f>T3848*参数设置!B3849</f>
        <v>0</v>
      </c>
    </row>
    <row r="3849" spans="1:21" x14ac:dyDescent="0.25">
      <c r="A3849" s="3">
        <v>45331</v>
      </c>
      <c r="B3849">
        <f>IF(K3848="是",F3848*0.25*(价格数据!B3849/价格数据!B3848),B3848*(价格数据!B3849/价格数据!B3848))</f>
        <v>35503.565725749482</v>
      </c>
      <c r="C3849">
        <f>IF(K3848="是",F3848*0.25*(价格数据!C3849/价格数据!C3848),C3848*(价格数据!C3849/价格数据!C3848))</f>
        <v>37366.614266285404</v>
      </c>
      <c r="D3849">
        <f>IF(K3848="是",F3848*0.25*(价格数据!D3849/价格数据!D3848),D3848*(价格数据!D3849/价格数据!D3848))</f>
        <v>37804.493495991337</v>
      </c>
      <c r="E3849">
        <f>IF(K3848="是",F3848*0.25*(价格数据!E3849/价格数据!E3848),E3848*(价格数据!E3849/价格数据!E3848))</f>
        <v>37243.724031619407</v>
      </c>
      <c r="F3849">
        <f t="shared" si="840"/>
        <v>147918.39751964563</v>
      </c>
      <c r="G3849">
        <f t="shared" si="841"/>
        <v>0.24002129769580632</v>
      </c>
      <c r="H3849">
        <f t="shared" si="842"/>
        <v>0.25261640805243712</v>
      </c>
      <c r="I3849">
        <f t="shared" si="843"/>
        <v>0.25557668369798536</v>
      </c>
      <c r="J3849">
        <f t="shared" si="844"/>
        <v>0.25178561055377119</v>
      </c>
      <c r="K3849" t="str">
        <f>IF(OR(
 ROUND(G3849,4)&gt;(0.25+参数设置!B$3), ROUND(G3849,4)&lt;(0.25-参数设置!B$3),
 ROUND(H3849,4)&gt;(0.25+参数设置!B$3), ROUND(H3849,4)&lt;(0.25-参数设置!B$3),
 ROUND(I3849,4)&gt;(0.25+参数设置!B$3), ROUND(I3849,4)&lt;(0.25-参数设置!B$3),
 ROUND(J3849,4)&gt;(0.25+参数设置!B$3), ROUND(J3849,4)&lt;(0.25-参数设置!B$3)
),"是","否")</f>
        <v>否</v>
      </c>
      <c r="L3849">
        <f t="shared" si="845"/>
        <v>35503.565725749482</v>
      </c>
      <c r="M3849">
        <f t="shared" si="846"/>
        <v>37366.614266285404</v>
      </c>
      <c r="N3849">
        <f t="shared" si="847"/>
        <v>37804.493495991337</v>
      </c>
      <c r="O3849">
        <f t="shared" si="848"/>
        <v>37243.724031619407</v>
      </c>
      <c r="P3849">
        <f t="shared" si="849"/>
        <v>0</v>
      </c>
      <c r="Q3849">
        <f t="shared" si="850"/>
        <v>0</v>
      </c>
      <c r="R3849">
        <f t="shared" si="851"/>
        <v>0</v>
      </c>
      <c r="S3849">
        <f t="shared" si="852"/>
        <v>0</v>
      </c>
      <c r="T3849">
        <f t="shared" si="853"/>
        <v>0</v>
      </c>
      <c r="U3849">
        <f>T3849*参数设置!B3850</f>
        <v>0</v>
      </c>
    </row>
    <row r="3850" spans="1:21" x14ac:dyDescent="0.25">
      <c r="A3850" s="3">
        <v>45332</v>
      </c>
      <c r="B3850">
        <f>IF(K3849="是",F3849*0.25*(价格数据!B3850/价格数据!B3849),B3849*(价格数据!B3850/价格数据!B3849))</f>
        <v>35503.565725749482</v>
      </c>
      <c r="C3850">
        <f>IF(K3849="是",F3849*0.25*(价格数据!C3850/价格数据!C3849),C3849*(价格数据!C3850/价格数据!C3849))</f>
        <v>37366.614266285404</v>
      </c>
      <c r="D3850">
        <f>IF(K3849="是",F3849*0.25*(价格数据!D3850/价格数据!D3849),D3849*(价格数据!D3850/价格数据!D3849))</f>
        <v>37804.493495991337</v>
      </c>
      <c r="E3850">
        <f>IF(K3849="是",F3849*0.25*(价格数据!E3850/价格数据!E3849),E3849*(价格数据!E3850/价格数据!E3849))</f>
        <v>37243.724031619407</v>
      </c>
      <c r="F3850">
        <f t="shared" si="840"/>
        <v>147918.39751964563</v>
      </c>
      <c r="G3850">
        <f t="shared" si="841"/>
        <v>0.24002129769580632</v>
      </c>
      <c r="H3850">
        <f t="shared" si="842"/>
        <v>0.25261640805243712</v>
      </c>
      <c r="I3850">
        <f t="shared" si="843"/>
        <v>0.25557668369798536</v>
      </c>
      <c r="J3850">
        <f t="shared" si="844"/>
        <v>0.25178561055377119</v>
      </c>
      <c r="K3850" t="str">
        <f>IF(OR(
 ROUND(G3850,4)&gt;(0.25+参数设置!B$3), ROUND(G3850,4)&lt;(0.25-参数设置!B$3),
 ROUND(H3850,4)&gt;(0.25+参数设置!B$3), ROUND(H3850,4)&lt;(0.25-参数设置!B$3),
 ROUND(I3850,4)&gt;(0.25+参数设置!B$3), ROUND(I3850,4)&lt;(0.25-参数设置!B$3),
 ROUND(J3850,4)&gt;(0.25+参数设置!B$3), ROUND(J3850,4)&lt;(0.25-参数设置!B$3)
),"是","否")</f>
        <v>否</v>
      </c>
      <c r="L3850">
        <f t="shared" si="845"/>
        <v>35503.565725749482</v>
      </c>
      <c r="M3850">
        <f t="shared" si="846"/>
        <v>37366.614266285404</v>
      </c>
      <c r="N3850">
        <f t="shared" si="847"/>
        <v>37804.493495991337</v>
      </c>
      <c r="O3850">
        <f t="shared" si="848"/>
        <v>37243.724031619407</v>
      </c>
      <c r="P3850">
        <f t="shared" si="849"/>
        <v>0</v>
      </c>
      <c r="Q3850">
        <f t="shared" si="850"/>
        <v>0</v>
      </c>
      <c r="R3850">
        <f t="shared" si="851"/>
        <v>0</v>
      </c>
      <c r="S3850">
        <f t="shared" si="852"/>
        <v>0</v>
      </c>
      <c r="T3850">
        <f t="shared" si="853"/>
        <v>0</v>
      </c>
      <c r="U3850">
        <f>T3850*参数设置!B3851</f>
        <v>0</v>
      </c>
    </row>
    <row r="3851" spans="1:21" x14ac:dyDescent="0.25">
      <c r="A3851" s="3">
        <v>45333</v>
      </c>
      <c r="B3851">
        <f>IF(K3850="是",F3850*0.25*(价格数据!B3851/价格数据!B3850),B3850*(价格数据!B3851/价格数据!B3850))</f>
        <v>35503.565725749482</v>
      </c>
      <c r="C3851">
        <f>IF(K3850="是",F3850*0.25*(价格数据!C3851/价格数据!C3850),C3850*(价格数据!C3851/价格数据!C3850))</f>
        <v>37366.614266285404</v>
      </c>
      <c r="D3851">
        <f>IF(K3850="是",F3850*0.25*(价格数据!D3851/价格数据!D3850),D3850*(价格数据!D3851/价格数据!D3850))</f>
        <v>37804.493495991337</v>
      </c>
      <c r="E3851">
        <f>IF(K3850="是",F3850*0.25*(价格数据!E3851/价格数据!E3850),E3850*(价格数据!E3851/价格数据!E3850))</f>
        <v>37243.724031619407</v>
      </c>
      <c r="F3851">
        <f t="shared" si="840"/>
        <v>147918.39751964563</v>
      </c>
      <c r="G3851">
        <f t="shared" si="841"/>
        <v>0.24002129769580632</v>
      </c>
      <c r="H3851">
        <f t="shared" si="842"/>
        <v>0.25261640805243712</v>
      </c>
      <c r="I3851">
        <f t="shared" si="843"/>
        <v>0.25557668369798536</v>
      </c>
      <c r="J3851">
        <f t="shared" si="844"/>
        <v>0.25178561055377119</v>
      </c>
      <c r="K3851" t="str">
        <f>IF(OR(
 ROUND(G3851,4)&gt;(0.25+参数设置!B$3), ROUND(G3851,4)&lt;(0.25-参数设置!B$3),
 ROUND(H3851,4)&gt;(0.25+参数设置!B$3), ROUND(H3851,4)&lt;(0.25-参数设置!B$3),
 ROUND(I3851,4)&gt;(0.25+参数设置!B$3), ROUND(I3851,4)&lt;(0.25-参数设置!B$3),
 ROUND(J3851,4)&gt;(0.25+参数设置!B$3), ROUND(J3851,4)&lt;(0.25-参数设置!B$3)
),"是","否")</f>
        <v>否</v>
      </c>
      <c r="L3851">
        <f t="shared" si="845"/>
        <v>35503.565725749482</v>
      </c>
      <c r="M3851">
        <f t="shared" si="846"/>
        <v>37366.614266285404</v>
      </c>
      <c r="N3851">
        <f t="shared" si="847"/>
        <v>37804.493495991337</v>
      </c>
      <c r="O3851">
        <f t="shared" si="848"/>
        <v>37243.724031619407</v>
      </c>
      <c r="P3851">
        <f t="shared" si="849"/>
        <v>0</v>
      </c>
      <c r="Q3851">
        <f t="shared" si="850"/>
        <v>0</v>
      </c>
      <c r="R3851">
        <f t="shared" si="851"/>
        <v>0</v>
      </c>
      <c r="S3851">
        <f t="shared" si="852"/>
        <v>0</v>
      </c>
      <c r="T3851">
        <f t="shared" si="853"/>
        <v>0</v>
      </c>
      <c r="U3851">
        <f>T3851*参数设置!B3852</f>
        <v>0</v>
      </c>
    </row>
    <row r="3852" spans="1:21" x14ac:dyDescent="0.25">
      <c r="A3852" s="3">
        <v>45334</v>
      </c>
      <c r="B3852">
        <f>IF(K3851="是",F3851*0.25*(价格数据!B3852/价格数据!B3851),B3851*(价格数据!B3852/价格数据!B3851))</f>
        <v>35503.565725749482</v>
      </c>
      <c r="C3852">
        <f>IF(K3851="是",F3851*0.25*(价格数据!C3852/价格数据!C3851),C3851*(价格数据!C3852/价格数据!C3851))</f>
        <v>37366.614266285404</v>
      </c>
      <c r="D3852">
        <f>IF(K3851="是",F3851*0.25*(价格数据!D3852/价格数据!D3851),D3851*(价格数据!D3852/价格数据!D3851))</f>
        <v>37804.493495991337</v>
      </c>
      <c r="E3852">
        <f>IF(K3851="是",F3851*0.25*(价格数据!E3852/价格数据!E3851),E3851*(价格数据!E3852/价格数据!E3851))</f>
        <v>37243.724031619407</v>
      </c>
      <c r="F3852">
        <f t="shared" si="840"/>
        <v>147918.39751964563</v>
      </c>
      <c r="G3852">
        <f t="shared" si="841"/>
        <v>0.24002129769580632</v>
      </c>
      <c r="H3852">
        <f t="shared" si="842"/>
        <v>0.25261640805243712</v>
      </c>
      <c r="I3852">
        <f t="shared" si="843"/>
        <v>0.25557668369798536</v>
      </c>
      <c r="J3852">
        <f t="shared" si="844"/>
        <v>0.25178561055377119</v>
      </c>
      <c r="K3852" t="str">
        <f>IF(OR(
 ROUND(G3852,4)&gt;(0.25+参数设置!B$3), ROUND(G3852,4)&lt;(0.25-参数设置!B$3),
 ROUND(H3852,4)&gt;(0.25+参数设置!B$3), ROUND(H3852,4)&lt;(0.25-参数设置!B$3),
 ROUND(I3852,4)&gt;(0.25+参数设置!B$3), ROUND(I3852,4)&lt;(0.25-参数设置!B$3),
 ROUND(J3852,4)&gt;(0.25+参数设置!B$3), ROUND(J3852,4)&lt;(0.25-参数设置!B$3)
),"是","否")</f>
        <v>否</v>
      </c>
      <c r="L3852">
        <f t="shared" si="845"/>
        <v>35503.565725749482</v>
      </c>
      <c r="M3852">
        <f t="shared" si="846"/>
        <v>37366.614266285404</v>
      </c>
      <c r="N3852">
        <f t="shared" si="847"/>
        <v>37804.493495991337</v>
      </c>
      <c r="O3852">
        <f t="shared" si="848"/>
        <v>37243.724031619407</v>
      </c>
      <c r="P3852">
        <f t="shared" si="849"/>
        <v>0</v>
      </c>
      <c r="Q3852">
        <f t="shared" si="850"/>
        <v>0</v>
      </c>
      <c r="R3852">
        <f t="shared" si="851"/>
        <v>0</v>
      </c>
      <c r="S3852">
        <f t="shared" si="852"/>
        <v>0</v>
      </c>
      <c r="T3852">
        <f t="shared" si="853"/>
        <v>0</v>
      </c>
      <c r="U3852">
        <f>T3852*参数设置!B3853</f>
        <v>0</v>
      </c>
    </row>
    <row r="3853" spans="1:21" x14ac:dyDescent="0.25">
      <c r="A3853" s="3">
        <v>45335</v>
      </c>
      <c r="B3853">
        <f>IF(K3852="是",F3852*0.25*(价格数据!B3853/价格数据!B3852),B3852*(价格数据!B3853/价格数据!B3852))</f>
        <v>35503.565725749482</v>
      </c>
      <c r="C3853">
        <f>IF(K3852="是",F3852*0.25*(价格数据!C3853/价格数据!C3852),C3852*(价格数据!C3853/价格数据!C3852))</f>
        <v>37366.614266285404</v>
      </c>
      <c r="D3853">
        <f>IF(K3852="是",F3852*0.25*(价格数据!D3853/价格数据!D3852),D3852*(价格数据!D3853/价格数据!D3852))</f>
        <v>37804.493495991337</v>
      </c>
      <c r="E3853">
        <f>IF(K3852="是",F3852*0.25*(价格数据!E3853/价格数据!E3852),E3852*(价格数据!E3853/价格数据!E3852))</f>
        <v>37243.724031619407</v>
      </c>
      <c r="F3853">
        <f t="shared" si="840"/>
        <v>147918.39751964563</v>
      </c>
      <c r="G3853">
        <f t="shared" si="841"/>
        <v>0.24002129769580632</v>
      </c>
      <c r="H3853">
        <f t="shared" si="842"/>
        <v>0.25261640805243712</v>
      </c>
      <c r="I3853">
        <f t="shared" si="843"/>
        <v>0.25557668369798536</v>
      </c>
      <c r="J3853">
        <f t="shared" si="844"/>
        <v>0.25178561055377119</v>
      </c>
      <c r="K3853" t="str">
        <f>IF(OR(
 ROUND(G3853,4)&gt;(0.25+参数设置!B$3), ROUND(G3853,4)&lt;(0.25-参数设置!B$3),
 ROUND(H3853,4)&gt;(0.25+参数设置!B$3), ROUND(H3853,4)&lt;(0.25-参数设置!B$3),
 ROUND(I3853,4)&gt;(0.25+参数设置!B$3), ROUND(I3853,4)&lt;(0.25-参数设置!B$3),
 ROUND(J3853,4)&gt;(0.25+参数设置!B$3), ROUND(J3853,4)&lt;(0.25-参数设置!B$3)
),"是","否")</f>
        <v>否</v>
      </c>
      <c r="L3853">
        <f t="shared" si="845"/>
        <v>35503.565725749482</v>
      </c>
      <c r="M3853">
        <f t="shared" si="846"/>
        <v>37366.614266285404</v>
      </c>
      <c r="N3853">
        <f t="shared" si="847"/>
        <v>37804.493495991337</v>
      </c>
      <c r="O3853">
        <f t="shared" si="848"/>
        <v>37243.724031619407</v>
      </c>
      <c r="P3853">
        <f t="shared" si="849"/>
        <v>0</v>
      </c>
      <c r="Q3853">
        <f t="shared" si="850"/>
        <v>0</v>
      </c>
      <c r="R3853">
        <f t="shared" si="851"/>
        <v>0</v>
      </c>
      <c r="S3853">
        <f t="shared" si="852"/>
        <v>0</v>
      </c>
      <c r="T3853">
        <f t="shared" si="853"/>
        <v>0</v>
      </c>
      <c r="U3853">
        <f>T3853*参数设置!B3854</f>
        <v>0</v>
      </c>
    </row>
    <row r="3854" spans="1:21" x14ac:dyDescent="0.25">
      <c r="A3854" s="3">
        <v>45336</v>
      </c>
      <c r="B3854">
        <f>IF(K3853="是",F3853*0.25*(价格数据!B3854/价格数据!B3853),B3853*(价格数据!B3854/价格数据!B3853))</f>
        <v>35503.565725749482</v>
      </c>
      <c r="C3854">
        <f>IF(K3853="是",F3853*0.25*(价格数据!C3854/价格数据!C3853),C3853*(价格数据!C3854/价格数据!C3853))</f>
        <v>37366.614266285404</v>
      </c>
      <c r="D3854">
        <f>IF(K3853="是",F3853*0.25*(价格数据!D3854/价格数据!D3853),D3853*(价格数据!D3854/价格数据!D3853))</f>
        <v>37804.493495991337</v>
      </c>
      <c r="E3854">
        <f>IF(K3853="是",F3853*0.25*(价格数据!E3854/价格数据!E3853),E3853*(价格数据!E3854/价格数据!E3853))</f>
        <v>37243.724031619407</v>
      </c>
      <c r="F3854">
        <f t="shared" si="840"/>
        <v>147918.39751964563</v>
      </c>
      <c r="G3854">
        <f t="shared" si="841"/>
        <v>0.24002129769580632</v>
      </c>
      <c r="H3854">
        <f t="shared" si="842"/>
        <v>0.25261640805243712</v>
      </c>
      <c r="I3854">
        <f t="shared" si="843"/>
        <v>0.25557668369798536</v>
      </c>
      <c r="J3854">
        <f t="shared" si="844"/>
        <v>0.25178561055377119</v>
      </c>
      <c r="K3854" t="str">
        <f>IF(OR(
 ROUND(G3854,4)&gt;(0.25+参数设置!B$3), ROUND(G3854,4)&lt;(0.25-参数设置!B$3),
 ROUND(H3854,4)&gt;(0.25+参数设置!B$3), ROUND(H3854,4)&lt;(0.25-参数设置!B$3),
 ROUND(I3854,4)&gt;(0.25+参数设置!B$3), ROUND(I3854,4)&lt;(0.25-参数设置!B$3),
 ROUND(J3854,4)&gt;(0.25+参数设置!B$3), ROUND(J3854,4)&lt;(0.25-参数设置!B$3)
),"是","否")</f>
        <v>否</v>
      </c>
      <c r="L3854">
        <f t="shared" si="845"/>
        <v>35503.565725749482</v>
      </c>
      <c r="M3854">
        <f t="shared" si="846"/>
        <v>37366.614266285404</v>
      </c>
      <c r="N3854">
        <f t="shared" si="847"/>
        <v>37804.493495991337</v>
      </c>
      <c r="O3854">
        <f t="shared" si="848"/>
        <v>37243.724031619407</v>
      </c>
      <c r="P3854">
        <f t="shared" si="849"/>
        <v>0</v>
      </c>
      <c r="Q3854">
        <f t="shared" si="850"/>
        <v>0</v>
      </c>
      <c r="R3854">
        <f t="shared" si="851"/>
        <v>0</v>
      </c>
      <c r="S3854">
        <f t="shared" si="852"/>
        <v>0</v>
      </c>
      <c r="T3854">
        <f t="shared" si="853"/>
        <v>0</v>
      </c>
      <c r="U3854">
        <f>T3854*参数设置!B3855</f>
        <v>0</v>
      </c>
    </row>
    <row r="3855" spans="1:21" x14ac:dyDescent="0.25">
      <c r="A3855" s="3">
        <v>45337</v>
      </c>
      <c r="B3855">
        <f>IF(K3854="是",F3854*0.25*(价格数据!B3855/价格数据!B3854),B3854*(价格数据!B3855/价格数据!B3854))</f>
        <v>35503.565725749482</v>
      </c>
      <c r="C3855">
        <f>IF(K3854="是",F3854*0.25*(价格数据!C3855/价格数据!C3854),C3854*(价格数据!C3855/价格数据!C3854))</f>
        <v>37366.614266285404</v>
      </c>
      <c r="D3855">
        <f>IF(K3854="是",F3854*0.25*(价格数据!D3855/价格数据!D3854),D3854*(价格数据!D3855/价格数据!D3854))</f>
        <v>37804.493495991337</v>
      </c>
      <c r="E3855">
        <f>IF(K3854="是",F3854*0.25*(价格数据!E3855/价格数据!E3854),E3854*(价格数据!E3855/价格数据!E3854))</f>
        <v>37243.724031619407</v>
      </c>
      <c r="F3855">
        <f t="shared" si="840"/>
        <v>147918.39751964563</v>
      </c>
      <c r="G3855">
        <f t="shared" si="841"/>
        <v>0.24002129769580632</v>
      </c>
      <c r="H3855">
        <f t="shared" si="842"/>
        <v>0.25261640805243712</v>
      </c>
      <c r="I3855">
        <f t="shared" si="843"/>
        <v>0.25557668369798536</v>
      </c>
      <c r="J3855">
        <f t="shared" si="844"/>
        <v>0.25178561055377119</v>
      </c>
      <c r="K3855" t="str">
        <f>IF(OR(
 ROUND(G3855,4)&gt;(0.25+参数设置!B$3), ROUND(G3855,4)&lt;(0.25-参数设置!B$3),
 ROUND(H3855,4)&gt;(0.25+参数设置!B$3), ROUND(H3855,4)&lt;(0.25-参数设置!B$3),
 ROUND(I3855,4)&gt;(0.25+参数设置!B$3), ROUND(I3855,4)&lt;(0.25-参数设置!B$3),
 ROUND(J3855,4)&gt;(0.25+参数设置!B$3), ROUND(J3855,4)&lt;(0.25-参数设置!B$3)
),"是","否")</f>
        <v>否</v>
      </c>
      <c r="L3855">
        <f t="shared" si="845"/>
        <v>35503.565725749482</v>
      </c>
      <c r="M3855">
        <f t="shared" si="846"/>
        <v>37366.614266285404</v>
      </c>
      <c r="N3855">
        <f t="shared" si="847"/>
        <v>37804.493495991337</v>
      </c>
      <c r="O3855">
        <f t="shared" si="848"/>
        <v>37243.724031619407</v>
      </c>
      <c r="P3855">
        <f t="shared" si="849"/>
        <v>0</v>
      </c>
      <c r="Q3855">
        <f t="shared" si="850"/>
        <v>0</v>
      </c>
      <c r="R3855">
        <f t="shared" si="851"/>
        <v>0</v>
      </c>
      <c r="S3855">
        <f t="shared" si="852"/>
        <v>0</v>
      </c>
      <c r="T3855">
        <f t="shared" si="853"/>
        <v>0</v>
      </c>
      <c r="U3855">
        <f>T3855*参数设置!B3856</f>
        <v>0</v>
      </c>
    </row>
    <row r="3856" spans="1:21" x14ac:dyDescent="0.25">
      <c r="A3856" s="3">
        <v>45338</v>
      </c>
      <c r="B3856">
        <f>IF(K3855="是",F3855*0.25*(价格数据!B3856/价格数据!B3855),B3855*(价格数据!B3856/价格数据!B3855))</f>
        <v>35503.565725749482</v>
      </c>
      <c r="C3856">
        <f>IF(K3855="是",F3855*0.25*(价格数据!C3856/价格数据!C3855),C3855*(价格数据!C3856/价格数据!C3855))</f>
        <v>37366.614266285404</v>
      </c>
      <c r="D3856">
        <f>IF(K3855="是",F3855*0.25*(价格数据!D3856/价格数据!D3855),D3855*(价格数据!D3856/价格数据!D3855))</f>
        <v>37804.493495991337</v>
      </c>
      <c r="E3856">
        <f>IF(K3855="是",F3855*0.25*(价格数据!E3856/价格数据!E3855),E3855*(价格数据!E3856/价格数据!E3855))</f>
        <v>37243.724031619407</v>
      </c>
      <c r="F3856">
        <f t="shared" si="840"/>
        <v>147918.39751964563</v>
      </c>
      <c r="G3856">
        <f t="shared" si="841"/>
        <v>0.24002129769580632</v>
      </c>
      <c r="H3856">
        <f t="shared" si="842"/>
        <v>0.25261640805243712</v>
      </c>
      <c r="I3856">
        <f t="shared" si="843"/>
        <v>0.25557668369798536</v>
      </c>
      <c r="J3856">
        <f t="shared" si="844"/>
        <v>0.25178561055377119</v>
      </c>
      <c r="K3856" t="str">
        <f>IF(OR(
 ROUND(G3856,4)&gt;(0.25+参数设置!B$3), ROUND(G3856,4)&lt;(0.25-参数设置!B$3),
 ROUND(H3856,4)&gt;(0.25+参数设置!B$3), ROUND(H3856,4)&lt;(0.25-参数设置!B$3),
 ROUND(I3856,4)&gt;(0.25+参数设置!B$3), ROUND(I3856,4)&lt;(0.25-参数设置!B$3),
 ROUND(J3856,4)&gt;(0.25+参数设置!B$3), ROUND(J3856,4)&lt;(0.25-参数设置!B$3)
),"是","否")</f>
        <v>否</v>
      </c>
      <c r="L3856">
        <f t="shared" si="845"/>
        <v>35503.565725749482</v>
      </c>
      <c r="M3856">
        <f t="shared" si="846"/>
        <v>37366.614266285404</v>
      </c>
      <c r="N3856">
        <f t="shared" si="847"/>
        <v>37804.493495991337</v>
      </c>
      <c r="O3856">
        <f t="shared" si="848"/>
        <v>37243.724031619407</v>
      </c>
      <c r="P3856">
        <f t="shared" si="849"/>
        <v>0</v>
      </c>
      <c r="Q3856">
        <f t="shared" si="850"/>
        <v>0</v>
      </c>
      <c r="R3856">
        <f t="shared" si="851"/>
        <v>0</v>
      </c>
      <c r="S3856">
        <f t="shared" si="852"/>
        <v>0</v>
      </c>
      <c r="T3856">
        <f t="shared" si="853"/>
        <v>0</v>
      </c>
      <c r="U3856">
        <f>T3856*参数设置!B3857</f>
        <v>0</v>
      </c>
    </row>
    <row r="3857" spans="1:21" x14ac:dyDescent="0.25">
      <c r="A3857" s="3">
        <v>45339</v>
      </c>
      <c r="B3857">
        <f>IF(K3856="是",F3856*0.25*(价格数据!B3857/价格数据!B3856),B3856*(价格数据!B3857/价格数据!B3856))</f>
        <v>35503.565725749482</v>
      </c>
      <c r="C3857">
        <f>IF(K3856="是",F3856*0.25*(价格数据!C3857/价格数据!C3856),C3856*(价格数据!C3857/价格数据!C3856))</f>
        <v>37366.614266285404</v>
      </c>
      <c r="D3857">
        <f>IF(K3856="是",F3856*0.25*(价格数据!D3857/价格数据!D3856),D3856*(价格数据!D3857/价格数据!D3856))</f>
        <v>37804.493495991337</v>
      </c>
      <c r="E3857">
        <f>IF(K3856="是",F3856*0.25*(价格数据!E3857/价格数据!E3856),E3856*(价格数据!E3857/价格数据!E3856))</f>
        <v>37243.724031619407</v>
      </c>
      <c r="F3857">
        <f t="shared" si="840"/>
        <v>147918.39751964563</v>
      </c>
      <c r="G3857">
        <f t="shared" si="841"/>
        <v>0.24002129769580632</v>
      </c>
      <c r="H3857">
        <f t="shared" si="842"/>
        <v>0.25261640805243712</v>
      </c>
      <c r="I3857">
        <f t="shared" si="843"/>
        <v>0.25557668369798536</v>
      </c>
      <c r="J3857">
        <f t="shared" si="844"/>
        <v>0.25178561055377119</v>
      </c>
      <c r="K3857" t="str">
        <f>IF(OR(
 ROUND(G3857,4)&gt;(0.25+参数设置!B$3), ROUND(G3857,4)&lt;(0.25-参数设置!B$3),
 ROUND(H3857,4)&gt;(0.25+参数设置!B$3), ROUND(H3857,4)&lt;(0.25-参数设置!B$3),
 ROUND(I3857,4)&gt;(0.25+参数设置!B$3), ROUND(I3857,4)&lt;(0.25-参数设置!B$3),
 ROUND(J3857,4)&gt;(0.25+参数设置!B$3), ROUND(J3857,4)&lt;(0.25-参数设置!B$3)
),"是","否")</f>
        <v>否</v>
      </c>
      <c r="L3857">
        <f t="shared" si="845"/>
        <v>35503.565725749482</v>
      </c>
      <c r="M3857">
        <f t="shared" si="846"/>
        <v>37366.614266285404</v>
      </c>
      <c r="N3857">
        <f t="shared" si="847"/>
        <v>37804.493495991337</v>
      </c>
      <c r="O3857">
        <f t="shared" si="848"/>
        <v>37243.724031619407</v>
      </c>
      <c r="P3857">
        <f t="shared" si="849"/>
        <v>0</v>
      </c>
      <c r="Q3857">
        <f t="shared" si="850"/>
        <v>0</v>
      </c>
      <c r="R3857">
        <f t="shared" si="851"/>
        <v>0</v>
      </c>
      <c r="S3857">
        <f t="shared" si="852"/>
        <v>0</v>
      </c>
      <c r="T3857">
        <f t="shared" si="853"/>
        <v>0</v>
      </c>
      <c r="U3857">
        <f>T3857*参数设置!B3858</f>
        <v>0</v>
      </c>
    </row>
    <row r="3858" spans="1:21" x14ac:dyDescent="0.25">
      <c r="A3858" s="3">
        <v>45340</v>
      </c>
      <c r="B3858">
        <f>IF(K3857="是",F3857*0.25*(价格数据!B3858/价格数据!B3857),B3857*(价格数据!B3858/价格数据!B3857))</f>
        <v>35503.565725749482</v>
      </c>
      <c r="C3858">
        <f>IF(K3857="是",F3857*0.25*(价格数据!C3858/价格数据!C3857),C3857*(价格数据!C3858/价格数据!C3857))</f>
        <v>37366.614266285404</v>
      </c>
      <c r="D3858">
        <f>IF(K3857="是",F3857*0.25*(价格数据!D3858/价格数据!D3857),D3857*(价格数据!D3858/价格数据!D3857))</f>
        <v>37804.493495991337</v>
      </c>
      <c r="E3858">
        <f>IF(K3857="是",F3857*0.25*(价格数据!E3858/价格数据!E3857),E3857*(价格数据!E3858/价格数据!E3857))</f>
        <v>37243.724031619407</v>
      </c>
      <c r="F3858">
        <f t="shared" si="840"/>
        <v>147918.39751964563</v>
      </c>
      <c r="G3858">
        <f t="shared" si="841"/>
        <v>0.24002129769580632</v>
      </c>
      <c r="H3858">
        <f t="shared" si="842"/>
        <v>0.25261640805243712</v>
      </c>
      <c r="I3858">
        <f t="shared" si="843"/>
        <v>0.25557668369798536</v>
      </c>
      <c r="J3858">
        <f t="shared" si="844"/>
        <v>0.25178561055377119</v>
      </c>
      <c r="K3858" t="str">
        <f>IF(OR(
 ROUND(G3858,4)&gt;(0.25+参数设置!B$3), ROUND(G3858,4)&lt;(0.25-参数设置!B$3),
 ROUND(H3858,4)&gt;(0.25+参数设置!B$3), ROUND(H3858,4)&lt;(0.25-参数设置!B$3),
 ROUND(I3858,4)&gt;(0.25+参数设置!B$3), ROUND(I3858,4)&lt;(0.25-参数设置!B$3),
 ROUND(J3858,4)&gt;(0.25+参数设置!B$3), ROUND(J3858,4)&lt;(0.25-参数设置!B$3)
),"是","否")</f>
        <v>否</v>
      </c>
      <c r="L3858">
        <f t="shared" si="845"/>
        <v>35503.565725749482</v>
      </c>
      <c r="M3858">
        <f t="shared" si="846"/>
        <v>37366.614266285404</v>
      </c>
      <c r="N3858">
        <f t="shared" si="847"/>
        <v>37804.493495991337</v>
      </c>
      <c r="O3858">
        <f t="shared" si="848"/>
        <v>37243.724031619407</v>
      </c>
      <c r="P3858">
        <f t="shared" si="849"/>
        <v>0</v>
      </c>
      <c r="Q3858">
        <f t="shared" si="850"/>
        <v>0</v>
      </c>
      <c r="R3858">
        <f t="shared" si="851"/>
        <v>0</v>
      </c>
      <c r="S3858">
        <f t="shared" si="852"/>
        <v>0</v>
      </c>
      <c r="T3858">
        <f t="shared" si="853"/>
        <v>0</v>
      </c>
      <c r="U3858">
        <f>T3858*参数设置!B3859</f>
        <v>0</v>
      </c>
    </row>
    <row r="3859" spans="1:21" x14ac:dyDescent="0.25">
      <c r="A3859" s="3">
        <v>45341</v>
      </c>
      <c r="B3859">
        <f>IF(K3858="是",F3858*0.25*(价格数据!B3859/价格数据!B3858),B3858*(价格数据!B3859/价格数据!B3858))</f>
        <v>35788.692517717129</v>
      </c>
      <c r="C3859">
        <f>IF(K3858="是",F3858*0.25*(价格数据!C3859/价格数据!C3858),C3858*(价格数据!C3859/价格数据!C3858))</f>
        <v>37222.341624330635</v>
      </c>
      <c r="D3859">
        <f>IF(K3858="是",F3858*0.25*(价格数据!D3859/价格数据!D3858),D3858*(价格数据!D3859/价格数据!D3858))</f>
        <v>37793.225390627405</v>
      </c>
      <c r="E3859">
        <f>IF(K3858="是",F3858*0.25*(价格数据!E3859/价格数据!E3858),E3858*(价格数据!E3859/价格数据!E3858))</f>
        <v>37212.46587286779</v>
      </c>
      <c r="F3859">
        <f t="shared" si="840"/>
        <v>148016.72540554297</v>
      </c>
      <c r="G3859">
        <f t="shared" si="841"/>
        <v>0.24178816562561858</v>
      </c>
      <c r="H3859">
        <f t="shared" si="842"/>
        <v>0.2514738893347841</v>
      </c>
      <c r="I3859">
        <f t="shared" si="843"/>
        <v>0.25533077621518652</v>
      </c>
      <c r="J3859">
        <f t="shared" si="844"/>
        <v>0.25140716882441078</v>
      </c>
      <c r="K3859" t="str">
        <f>IF(OR(
 ROUND(G3859,4)&gt;(0.25+参数设置!B$3), ROUND(G3859,4)&lt;(0.25-参数设置!B$3),
 ROUND(H3859,4)&gt;(0.25+参数设置!B$3), ROUND(H3859,4)&lt;(0.25-参数设置!B$3),
 ROUND(I3859,4)&gt;(0.25+参数设置!B$3), ROUND(I3859,4)&lt;(0.25-参数设置!B$3),
 ROUND(J3859,4)&gt;(0.25+参数设置!B$3), ROUND(J3859,4)&lt;(0.25-参数设置!B$3)
),"是","否")</f>
        <v>否</v>
      </c>
      <c r="L3859">
        <f t="shared" si="845"/>
        <v>35788.692517717129</v>
      </c>
      <c r="M3859">
        <f t="shared" si="846"/>
        <v>37222.341624330635</v>
      </c>
      <c r="N3859">
        <f t="shared" si="847"/>
        <v>37793.225390627405</v>
      </c>
      <c r="O3859">
        <f t="shared" si="848"/>
        <v>37212.46587286779</v>
      </c>
      <c r="P3859">
        <f t="shared" si="849"/>
        <v>0</v>
      </c>
      <c r="Q3859">
        <f t="shared" si="850"/>
        <v>0</v>
      </c>
      <c r="R3859">
        <f t="shared" si="851"/>
        <v>0</v>
      </c>
      <c r="S3859">
        <f t="shared" si="852"/>
        <v>0</v>
      </c>
      <c r="T3859">
        <f t="shared" si="853"/>
        <v>0</v>
      </c>
      <c r="U3859">
        <f>T3859*参数设置!B3860</f>
        <v>0</v>
      </c>
    </row>
    <row r="3860" spans="1:21" x14ac:dyDescent="0.25">
      <c r="A3860" s="3">
        <v>45342</v>
      </c>
      <c r="B3860">
        <f>IF(K3859="是",F3859*0.25*(价格数据!B3860/价格数据!B3859),B3859*(价格数据!B3860/价格数据!B3859))</f>
        <v>35915.415536369415</v>
      </c>
      <c r="C3860">
        <f>IF(K3859="是",F3859*0.25*(价格数据!C3860/价格数据!C3859),C3859*(价格数据!C3860/价格数据!C3859))</f>
        <v>37206.311330780103</v>
      </c>
      <c r="D3860">
        <f>IF(K3859="是",F3859*0.25*(价格数据!D3860/价格数据!D3859),D3859*(价格数据!D3860/价格数据!D3859))</f>
        <v>37805.056901259537</v>
      </c>
      <c r="E3860">
        <f>IF(K3859="是",F3859*0.25*(价格数据!E3860/价格数据!E3859),E3859*(价格数据!E3860/价格数据!E3859))</f>
        <v>37213.954356617869</v>
      </c>
      <c r="F3860">
        <f t="shared" si="840"/>
        <v>148140.73812502692</v>
      </c>
      <c r="G3860">
        <f t="shared" si="841"/>
        <v>0.2424411812101121</v>
      </c>
      <c r="H3860">
        <f t="shared" si="842"/>
        <v>0.25115516367536217</v>
      </c>
      <c r="I3860">
        <f t="shared" si="843"/>
        <v>0.25519689843419746</v>
      </c>
      <c r="J3860">
        <f t="shared" si="844"/>
        <v>0.25120675668032827</v>
      </c>
      <c r="K3860" t="str">
        <f>IF(OR(
 ROUND(G3860,4)&gt;(0.25+参数设置!B$3), ROUND(G3860,4)&lt;(0.25-参数设置!B$3),
 ROUND(H3860,4)&gt;(0.25+参数设置!B$3), ROUND(H3860,4)&lt;(0.25-参数设置!B$3),
 ROUND(I3860,4)&gt;(0.25+参数设置!B$3), ROUND(I3860,4)&lt;(0.25-参数设置!B$3),
 ROUND(J3860,4)&gt;(0.25+参数设置!B$3), ROUND(J3860,4)&lt;(0.25-参数设置!B$3)
),"是","否")</f>
        <v>否</v>
      </c>
      <c r="L3860">
        <f t="shared" si="845"/>
        <v>35915.415536369415</v>
      </c>
      <c r="M3860">
        <f t="shared" si="846"/>
        <v>37206.311330780103</v>
      </c>
      <c r="N3860">
        <f t="shared" si="847"/>
        <v>37805.056901259537</v>
      </c>
      <c r="O3860">
        <f t="shared" si="848"/>
        <v>37213.954356617869</v>
      </c>
      <c r="P3860">
        <f t="shared" si="849"/>
        <v>0</v>
      </c>
      <c r="Q3860">
        <f t="shared" si="850"/>
        <v>0</v>
      </c>
      <c r="R3860">
        <f t="shared" si="851"/>
        <v>0</v>
      </c>
      <c r="S3860">
        <f t="shared" si="852"/>
        <v>0</v>
      </c>
      <c r="T3860">
        <f t="shared" si="853"/>
        <v>0</v>
      </c>
      <c r="U3860">
        <f>T3860*参数设置!B3861</f>
        <v>0</v>
      </c>
    </row>
    <row r="3861" spans="1:21" x14ac:dyDescent="0.25">
      <c r="A3861" s="3">
        <v>45343</v>
      </c>
      <c r="B3861">
        <f>IF(K3860="是",F3860*0.25*(价格数据!B3861/价格数据!B3860),B3860*(价格数据!B3861/价格数据!B3860))</f>
        <v>36422.307610978569</v>
      </c>
      <c r="C3861">
        <f>IF(K3860="是",F3860*0.25*(价格数据!C3861/价格数据!C3860),C3860*(价格数据!C3861/价格数据!C3860))</f>
        <v>37206.311330780103</v>
      </c>
      <c r="D3861">
        <f>IF(K3860="是",F3860*0.25*(价格数据!D3861/价格数据!D3860),D3860*(价格数据!D3861/价格数据!D3860))</f>
        <v>37828.4382198897</v>
      </c>
      <c r="E3861">
        <f>IF(K3860="是",F3860*0.25*(价格数据!E3861/价格数据!E3860),E3860*(价格数据!E3861/价格数据!E3860))</f>
        <v>37210.233147242681</v>
      </c>
      <c r="F3861">
        <f t="shared" si="840"/>
        <v>148667.29030889107</v>
      </c>
      <c r="G3861">
        <f t="shared" si="841"/>
        <v>0.24499207280433177</v>
      </c>
      <c r="H3861">
        <f t="shared" si="842"/>
        <v>0.2502656183043041</v>
      </c>
      <c r="I3861">
        <f t="shared" si="843"/>
        <v>0.25445031076635805</v>
      </c>
      <c r="J3861">
        <f t="shared" si="844"/>
        <v>0.25029199812500597</v>
      </c>
      <c r="K3861" t="str">
        <f>IF(OR(
 ROUND(G3861,4)&gt;(0.25+参数设置!B$3), ROUND(G3861,4)&lt;(0.25-参数设置!B$3),
 ROUND(H3861,4)&gt;(0.25+参数设置!B$3), ROUND(H3861,4)&lt;(0.25-参数设置!B$3),
 ROUND(I3861,4)&gt;(0.25+参数设置!B$3), ROUND(I3861,4)&lt;(0.25-参数设置!B$3),
 ROUND(J3861,4)&gt;(0.25+参数设置!B$3), ROUND(J3861,4)&lt;(0.25-参数设置!B$3)
),"是","否")</f>
        <v>否</v>
      </c>
      <c r="L3861">
        <f t="shared" si="845"/>
        <v>36422.307610978569</v>
      </c>
      <c r="M3861">
        <f t="shared" si="846"/>
        <v>37206.311330780103</v>
      </c>
      <c r="N3861">
        <f t="shared" si="847"/>
        <v>37828.4382198897</v>
      </c>
      <c r="O3861">
        <f t="shared" si="848"/>
        <v>37210.233147242681</v>
      </c>
      <c r="P3861">
        <f t="shared" si="849"/>
        <v>0</v>
      </c>
      <c r="Q3861">
        <f t="shared" si="850"/>
        <v>0</v>
      </c>
      <c r="R3861">
        <f t="shared" si="851"/>
        <v>0</v>
      </c>
      <c r="S3861">
        <f t="shared" si="852"/>
        <v>0</v>
      </c>
      <c r="T3861">
        <f t="shared" si="853"/>
        <v>0</v>
      </c>
      <c r="U3861">
        <f>T3861*参数设置!B3862</f>
        <v>0</v>
      </c>
    </row>
    <row r="3862" spans="1:21" x14ac:dyDescent="0.25">
      <c r="A3862" s="3">
        <v>45344</v>
      </c>
      <c r="B3862">
        <f>IF(K3861="是",F3861*0.25*(价格数据!B3862/价格数据!B3861),B3861*(价格数据!B3862/价格数据!B3861))</f>
        <v>36696.874151391858</v>
      </c>
      <c r="C3862">
        <f>IF(K3861="是",F3861*0.25*(价格数据!C3862/价格数据!C3861),C3861*(价格数据!C3862/价格数据!C3861))</f>
        <v>37182.265890454306</v>
      </c>
      <c r="D3862">
        <f>IF(K3861="是",F3861*0.25*(价格数据!D3862/价格数据!D3861),D3861*(价格数据!D3862/价格数据!D3861))</f>
        <v>37844.776972667394</v>
      </c>
      <c r="E3862">
        <f>IF(K3861="是",F3861*0.25*(价格数据!E3862/价格数据!E3861),E3861*(价格数据!E3862/价格数据!E3861))</f>
        <v>37210.977389117717</v>
      </c>
      <c r="F3862">
        <f t="shared" si="840"/>
        <v>148934.89440363128</v>
      </c>
      <c r="G3862">
        <f t="shared" si="841"/>
        <v>0.24639540853293229</v>
      </c>
      <c r="H3862">
        <f t="shared" si="842"/>
        <v>0.24965449527016781</v>
      </c>
      <c r="I3862">
        <f t="shared" si="843"/>
        <v>0.25410282207004858</v>
      </c>
      <c r="J3862">
        <f t="shared" si="844"/>
        <v>0.24984727412685132</v>
      </c>
      <c r="K3862" t="str">
        <f>IF(OR(
 ROUND(G3862,4)&gt;(0.25+参数设置!B$3), ROUND(G3862,4)&lt;(0.25-参数设置!B$3),
 ROUND(H3862,4)&gt;(0.25+参数设置!B$3), ROUND(H3862,4)&lt;(0.25-参数设置!B$3),
 ROUND(I3862,4)&gt;(0.25+参数设置!B$3), ROUND(I3862,4)&lt;(0.25-参数设置!B$3),
 ROUND(J3862,4)&gt;(0.25+参数设置!B$3), ROUND(J3862,4)&lt;(0.25-参数设置!B$3)
),"是","否")</f>
        <v>否</v>
      </c>
      <c r="L3862">
        <f t="shared" si="845"/>
        <v>36696.874151391858</v>
      </c>
      <c r="M3862">
        <f t="shared" si="846"/>
        <v>37182.265890454306</v>
      </c>
      <c r="N3862">
        <f t="shared" si="847"/>
        <v>37844.776972667394</v>
      </c>
      <c r="O3862">
        <f t="shared" si="848"/>
        <v>37210.977389117717</v>
      </c>
      <c r="P3862">
        <f t="shared" si="849"/>
        <v>0</v>
      </c>
      <c r="Q3862">
        <f t="shared" si="850"/>
        <v>0</v>
      </c>
      <c r="R3862">
        <f t="shared" si="851"/>
        <v>0</v>
      </c>
      <c r="S3862">
        <f t="shared" si="852"/>
        <v>0</v>
      </c>
      <c r="T3862">
        <f t="shared" si="853"/>
        <v>0</v>
      </c>
      <c r="U3862">
        <f>T3862*参数设置!B3863</f>
        <v>0</v>
      </c>
    </row>
    <row r="3863" spans="1:21" x14ac:dyDescent="0.25">
      <c r="A3863" s="3">
        <v>45345</v>
      </c>
      <c r="B3863">
        <f>IF(K3862="是",F3862*0.25*(价格数据!B3863/价格数据!B3862),B3862*(价格数据!B3863/价格数据!B3862))</f>
        <v>36728.554906054931</v>
      </c>
      <c r="C3863">
        <f>IF(K3862="是",F3862*0.25*(价格数据!C3863/价格数据!C3862),C3862*(价格数据!C3863/价格数据!C3862))</f>
        <v>37110.129569476914</v>
      </c>
      <c r="D3863">
        <f>IF(K3862="是",F3862*0.25*(价格数据!D3863/价格数据!D3862),D3862*(价格数据!D3863/价格数据!D3862))</f>
        <v>37891.539609927713</v>
      </c>
      <c r="E3863">
        <f>IF(K3862="是",F3862*0.25*(价格数据!E3863/价格数据!E3862),E3862*(价格数据!E3863/价格数据!E3862))</f>
        <v>37213.954356617869</v>
      </c>
      <c r="F3863">
        <f t="shared" si="840"/>
        <v>148944.17844207742</v>
      </c>
      <c r="G3863">
        <f t="shared" si="841"/>
        <v>0.24659275233330599</v>
      </c>
      <c r="H3863">
        <f t="shared" si="842"/>
        <v>0.24915461589462923</v>
      </c>
      <c r="I3863">
        <f t="shared" si="843"/>
        <v>0.25440094407357633</v>
      </c>
      <c r="J3863">
        <f t="shared" si="844"/>
        <v>0.24985168769848848</v>
      </c>
      <c r="K3863" t="str">
        <f>IF(OR(
 ROUND(G3863,4)&gt;(0.25+参数设置!B$3), ROUND(G3863,4)&lt;(0.25-参数设置!B$3),
 ROUND(H3863,4)&gt;(0.25+参数设置!B$3), ROUND(H3863,4)&lt;(0.25-参数设置!B$3),
 ROUND(I3863,4)&gt;(0.25+参数设置!B$3), ROUND(I3863,4)&lt;(0.25-参数设置!B$3),
 ROUND(J3863,4)&gt;(0.25+参数设置!B$3), ROUND(J3863,4)&lt;(0.25-参数设置!B$3)
),"是","否")</f>
        <v>否</v>
      </c>
      <c r="L3863">
        <f t="shared" si="845"/>
        <v>36728.554906054931</v>
      </c>
      <c r="M3863">
        <f t="shared" si="846"/>
        <v>37110.129569476914</v>
      </c>
      <c r="N3863">
        <f t="shared" si="847"/>
        <v>37891.539609927713</v>
      </c>
      <c r="O3863">
        <f t="shared" si="848"/>
        <v>37213.954356617869</v>
      </c>
      <c r="P3863">
        <f t="shared" si="849"/>
        <v>0</v>
      </c>
      <c r="Q3863">
        <f t="shared" si="850"/>
        <v>0</v>
      </c>
      <c r="R3863">
        <f t="shared" si="851"/>
        <v>0</v>
      </c>
      <c r="S3863">
        <f t="shared" si="852"/>
        <v>0</v>
      </c>
      <c r="T3863">
        <f t="shared" si="853"/>
        <v>0</v>
      </c>
      <c r="U3863">
        <f>T3863*参数设置!B3864</f>
        <v>0</v>
      </c>
    </row>
    <row r="3864" spans="1:21" x14ac:dyDescent="0.25">
      <c r="A3864" s="3">
        <v>45346</v>
      </c>
      <c r="B3864">
        <f>IF(K3863="是",F3863*0.25*(价格数据!B3864/价格数据!B3863),B3863*(价格数据!B3864/价格数据!B3863))</f>
        <v>36728.554906054931</v>
      </c>
      <c r="C3864">
        <f>IF(K3863="是",F3863*0.25*(价格数据!C3864/价格数据!C3863),C3863*(价格数据!C3864/价格数据!C3863))</f>
        <v>37110.129569476914</v>
      </c>
      <c r="D3864">
        <f>IF(K3863="是",F3863*0.25*(价格数据!D3864/价格数据!D3863),D3863*(价格数据!D3864/价格数据!D3863))</f>
        <v>37891.539609927713</v>
      </c>
      <c r="E3864">
        <f>IF(K3863="是",F3863*0.25*(价格数据!E3864/价格数据!E3863),E3863*(价格数据!E3864/价格数据!E3863))</f>
        <v>37213.954356617869</v>
      </c>
      <c r="F3864">
        <f t="shared" si="840"/>
        <v>148944.17844207742</v>
      </c>
      <c r="G3864">
        <f t="shared" si="841"/>
        <v>0.24659275233330599</v>
      </c>
      <c r="H3864">
        <f t="shared" si="842"/>
        <v>0.24915461589462923</v>
      </c>
      <c r="I3864">
        <f t="shared" si="843"/>
        <v>0.25440094407357633</v>
      </c>
      <c r="J3864">
        <f t="shared" si="844"/>
        <v>0.24985168769848848</v>
      </c>
      <c r="K3864" t="str">
        <f>IF(OR(
 ROUND(G3864,4)&gt;(0.25+参数设置!B$3), ROUND(G3864,4)&lt;(0.25-参数设置!B$3),
 ROUND(H3864,4)&gt;(0.25+参数设置!B$3), ROUND(H3864,4)&lt;(0.25-参数设置!B$3),
 ROUND(I3864,4)&gt;(0.25+参数设置!B$3), ROUND(I3864,4)&lt;(0.25-参数设置!B$3),
 ROUND(J3864,4)&gt;(0.25+参数设置!B$3), ROUND(J3864,4)&lt;(0.25-参数设置!B$3)
),"是","否")</f>
        <v>否</v>
      </c>
      <c r="L3864">
        <f t="shared" si="845"/>
        <v>36728.554906054931</v>
      </c>
      <c r="M3864">
        <f t="shared" si="846"/>
        <v>37110.129569476914</v>
      </c>
      <c r="N3864">
        <f t="shared" si="847"/>
        <v>37891.539609927713</v>
      </c>
      <c r="O3864">
        <f t="shared" si="848"/>
        <v>37213.954356617869</v>
      </c>
      <c r="P3864">
        <f t="shared" si="849"/>
        <v>0</v>
      </c>
      <c r="Q3864">
        <f t="shared" si="850"/>
        <v>0</v>
      </c>
      <c r="R3864">
        <f t="shared" si="851"/>
        <v>0</v>
      </c>
      <c r="S3864">
        <f t="shared" si="852"/>
        <v>0</v>
      </c>
      <c r="T3864">
        <f t="shared" si="853"/>
        <v>0</v>
      </c>
      <c r="U3864">
        <f>T3864*参数设置!B3865</f>
        <v>0</v>
      </c>
    </row>
    <row r="3865" spans="1:21" x14ac:dyDescent="0.25">
      <c r="A3865" s="3">
        <v>45347</v>
      </c>
      <c r="B3865">
        <f>IF(K3864="是",F3864*0.25*(价格数据!B3865/价格数据!B3864),B3864*(价格数据!B3865/价格数据!B3864))</f>
        <v>36728.554906054931</v>
      </c>
      <c r="C3865">
        <f>IF(K3864="是",F3864*0.25*(价格数据!C3865/价格数据!C3864),C3864*(价格数据!C3865/价格数据!C3864))</f>
        <v>37110.129569476914</v>
      </c>
      <c r="D3865">
        <f>IF(K3864="是",F3864*0.25*(价格数据!D3865/价格数据!D3864),D3864*(价格数据!D3865/价格数据!D3864))</f>
        <v>37891.539609927713</v>
      </c>
      <c r="E3865">
        <f>IF(K3864="是",F3864*0.25*(价格数据!E3865/价格数据!E3864),E3864*(价格数据!E3865/价格数据!E3864))</f>
        <v>37213.954356617869</v>
      </c>
      <c r="F3865">
        <f t="shared" si="840"/>
        <v>148944.17844207742</v>
      </c>
      <c r="G3865">
        <f t="shared" si="841"/>
        <v>0.24659275233330599</v>
      </c>
      <c r="H3865">
        <f t="shared" si="842"/>
        <v>0.24915461589462923</v>
      </c>
      <c r="I3865">
        <f t="shared" si="843"/>
        <v>0.25440094407357633</v>
      </c>
      <c r="J3865">
        <f t="shared" si="844"/>
        <v>0.24985168769848848</v>
      </c>
      <c r="K3865" t="str">
        <f>IF(OR(
 ROUND(G3865,4)&gt;(0.25+参数设置!B$3), ROUND(G3865,4)&lt;(0.25-参数设置!B$3),
 ROUND(H3865,4)&gt;(0.25+参数设置!B$3), ROUND(H3865,4)&lt;(0.25-参数设置!B$3),
 ROUND(I3865,4)&gt;(0.25+参数设置!B$3), ROUND(I3865,4)&lt;(0.25-参数设置!B$3),
 ROUND(J3865,4)&gt;(0.25+参数设置!B$3), ROUND(J3865,4)&lt;(0.25-参数设置!B$3)
),"是","否")</f>
        <v>否</v>
      </c>
      <c r="L3865">
        <f t="shared" si="845"/>
        <v>36728.554906054931</v>
      </c>
      <c r="M3865">
        <f t="shared" si="846"/>
        <v>37110.129569476914</v>
      </c>
      <c r="N3865">
        <f t="shared" si="847"/>
        <v>37891.539609927713</v>
      </c>
      <c r="O3865">
        <f t="shared" si="848"/>
        <v>37213.954356617869</v>
      </c>
      <c r="P3865">
        <f t="shared" si="849"/>
        <v>0</v>
      </c>
      <c r="Q3865">
        <f t="shared" si="850"/>
        <v>0</v>
      </c>
      <c r="R3865">
        <f t="shared" si="851"/>
        <v>0</v>
      </c>
      <c r="S3865">
        <f t="shared" si="852"/>
        <v>0</v>
      </c>
      <c r="T3865">
        <f t="shared" si="853"/>
        <v>0</v>
      </c>
      <c r="U3865">
        <f>T3865*参数设置!B3866</f>
        <v>0</v>
      </c>
    </row>
    <row r="3866" spans="1:21" x14ac:dyDescent="0.25">
      <c r="A3866" s="3">
        <v>45348</v>
      </c>
      <c r="B3866">
        <f>IF(K3865="是",F3865*0.25*(价格数据!B3866/价格数据!B3865),B3865*(价格数据!B3866/价格数据!B3865))</f>
        <v>36358.946101652422</v>
      </c>
      <c r="C3866">
        <f>IF(K3865="是",F3865*0.25*(价格数据!C3866/价格数据!C3865),C3865*(价格数据!C3866/价格数据!C3865))</f>
        <v>37278.44765175748</v>
      </c>
      <c r="D3866">
        <f>IF(K3865="是",F3865*0.25*(价格数据!D3866/价格数据!D3865),D3865*(价格数据!D3866/价格数据!D3865))</f>
        <v>37894.920041536898</v>
      </c>
      <c r="E3866">
        <f>IF(K3865="是",F3865*0.25*(价格数据!E3866/价格数据!E3865),E3865*(价格数据!E3866/价格数据!E3865))</f>
        <v>37211.349510055239</v>
      </c>
      <c r="F3866">
        <f t="shared" si="840"/>
        <v>148743.66330500203</v>
      </c>
      <c r="G3866">
        <f t="shared" si="841"/>
        <v>0.24444030282552362</v>
      </c>
      <c r="H3866">
        <f t="shared" si="842"/>
        <v>0.25062208919325346</v>
      </c>
      <c r="I3866">
        <f t="shared" si="843"/>
        <v>0.2547666179488437</v>
      </c>
      <c r="J3866">
        <f t="shared" si="844"/>
        <v>0.25017099003237925</v>
      </c>
      <c r="K3866" t="str">
        <f>IF(OR(
 ROUND(G3866,4)&gt;(0.25+参数设置!B$3), ROUND(G3866,4)&lt;(0.25-参数设置!B$3),
 ROUND(H3866,4)&gt;(0.25+参数设置!B$3), ROUND(H3866,4)&lt;(0.25-参数设置!B$3),
 ROUND(I3866,4)&gt;(0.25+参数设置!B$3), ROUND(I3866,4)&lt;(0.25-参数设置!B$3),
 ROUND(J3866,4)&gt;(0.25+参数设置!B$3), ROUND(J3866,4)&lt;(0.25-参数设置!B$3)
),"是","否")</f>
        <v>否</v>
      </c>
      <c r="L3866">
        <f t="shared" si="845"/>
        <v>36358.946101652422</v>
      </c>
      <c r="M3866">
        <f t="shared" si="846"/>
        <v>37278.44765175748</v>
      </c>
      <c r="N3866">
        <f t="shared" si="847"/>
        <v>37894.920041536898</v>
      </c>
      <c r="O3866">
        <f t="shared" si="848"/>
        <v>37211.349510055239</v>
      </c>
      <c r="P3866">
        <f t="shared" si="849"/>
        <v>0</v>
      </c>
      <c r="Q3866">
        <f t="shared" si="850"/>
        <v>0</v>
      </c>
      <c r="R3866">
        <f t="shared" si="851"/>
        <v>0</v>
      </c>
      <c r="S3866">
        <f t="shared" si="852"/>
        <v>0</v>
      </c>
      <c r="T3866">
        <f t="shared" si="853"/>
        <v>0</v>
      </c>
      <c r="U3866">
        <f>T3866*参数设置!B3867</f>
        <v>0</v>
      </c>
    </row>
    <row r="3867" spans="1:21" x14ac:dyDescent="0.25">
      <c r="A3867" s="3">
        <v>45349</v>
      </c>
      <c r="B3867">
        <f>IF(K3866="是",F3866*0.25*(价格数据!B3867/价格数据!B3866),B3866*(价格数据!B3867/价格数据!B3866))</f>
        <v>36791.916415381078</v>
      </c>
      <c r="C3867">
        <f>IF(K3866="是",F3866*0.25*(价格数据!C3867/价格数据!C3866),C3866*(价格数据!C3867/价格数据!C3866))</f>
        <v>37238.371917881159</v>
      </c>
      <c r="D3867">
        <f>IF(K3866="是",F3866*0.25*(价格数据!D3867/价格数据!D3866),D3866*(价格数据!D3867/价格数据!D3866))</f>
        <v>37905.62474163263</v>
      </c>
      <c r="E3867">
        <f>IF(K3866="是",F3866*0.25*(价格数据!E3867/价格数据!E3866),E3866*(价格数据!E3867/价格数据!E3866))</f>
        <v>37210.605268180196</v>
      </c>
      <c r="F3867">
        <f t="shared" si="840"/>
        <v>149146.51834307506</v>
      </c>
      <c r="G3867">
        <f t="shared" si="841"/>
        <v>0.2466830390954905</v>
      </c>
      <c r="H3867">
        <f t="shared" si="842"/>
        <v>0.24967644120410104</v>
      </c>
      <c r="I3867">
        <f t="shared" si="843"/>
        <v>0.25415024878046444</v>
      </c>
      <c r="J3867">
        <f t="shared" si="844"/>
        <v>0.249490270919944</v>
      </c>
      <c r="K3867" t="str">
        <f>IF(OR(
 ROUND(G3867,4)&gt;(0.25+参数设置!B$3), ROUND(G3867,4)&lt;(0.25-参数设置!B$3),
 ROUND(H3867,4)&gt;(0.25+参数设置!B$3), ROUND(H3867,4)&lt;(0.25-参数设置!B$3),
 ROUND(I3867,4)&gt;(0.25+参数设置!B$3), ROUND(I3867,4)&lt;(0.25-参数设置!B$3),
 ROUND(J3867,4)&gt;(0.25+参数设置!B$3), ROUND(J3867,4)&lt;(0.25-参数设置!B$3)
),"是","否")</f>
        <v>否</v>
      </c>
      <c r="L3867">
        <f t="shared" si="845"/>
        <v>36791.916415381078</v>
      </c>
      <c r="M3867">
        <f t="shared" si="846"/>
        <v>37238.371917881159</v>
      </c>
      <c r="N3867">
        <f t="shared" si="847"/>
        <v>37905.62474163263</v>
      </c>
      <c r="O3867">
        <f t="shared" si="848"/>
        <v>37210.605268180196</v>
      </c>
      <c r="P3867">
        <f t="shared" si="849"/>
        <v>0</v>
      </c>
      <c r="Q3867">
        <f t="shared" si="850"/>
        <v>0</v>
      </c>
      <c r="R3867">
        <f t="shared" si="851"/>
        <v>0</v>
      </c>
      <c r="S3867">
        <f t="shared" si="852"/>
        <v>0</v>
      </c>
      <c r="T3867">
        <f t="shared" si="853"/>
        <v>0</v>
      </c>
      <c r="U3867">
        <f>T3867*参数设置!B3868</f>
        <v>0</v>
      </c>
    </row>
    <row r="3868" spans="1:21" x14ac:dyDescent="0.25">
      <c r="A3868" s="3">
        <v>45350</v>
      </c>
      <c r="B3868">
        <f>IF(K3867="是",F3867*0.25*(价格数据!B3868/价格数据!B3867),B3867*(价格数据!B3868/价格数据!B3867))</f>
        <v>36411.747359424211</v>
      </c>
      <c r="C3868">
        <f>IF(K3867="是",F3867*0.25*(价格数据!C3868/价格数据!C3867),C3867*(价格数据!C3868/价格数据!C3867))</f>
        <v>37230.356771105893</v>
      </c>
      <c r="D3868">
        <f>IF(K3867="是",F3867*0.25*(价格数据!D3868/价格数据!D3867),D3867*(价格数据!D3868/价格数据!D3867))</f>
        <v>37908.723470607714</v>
      </c>
      <c r="E3868">
        <f>IF(K3867="是",F3867*0.25*(价格数据!E3868/价格数据!E3867),E3867*(价格数据!E3868/价格数据!E3867))</f>
        <v>37208.000421617566</v>
      </c>
      <c r="F3868">
        <f t="shared" si="840"/>
        <v>148758.82802275539</v>
      </c>
      <c r="G3868">
        <f t="shared" si="841"/>
        <v>0.24477032955552974</v>
      </c>
      <c r="H3868">
        <f t="shared" si="842"/>
        <v>0.25027325951647605</v>
      </c>
      <c r="I3868">
        <f t="shared" si="843"/>
        <v>0.25483343727882074</v>
      </c>
      <c r="J3868">
        <f t="shared" si="844"/>
        <v>0.25012297364917341</v>
      </c>
      <c r="K3868" t="str">
        <f>IF(OR(
 ROUND(G3868,4)&gt;(0.25+参数设置!B$3), ROUND(G3868,4)&lt;(0.25-参数设置!B$3),
 ROUND(H3868,4)&gt;(0.25+参数设置!B$3), ROUND(H3868,4)&lt;(0.25-参数设置!B$3),
 ROUND(I3868,4)&gt;(0.25+参数设置!B$3), ROUND(I3868,4)&lt;(0.25-参数设置!B$3),
 ROUND(J3868,4)&gt;(0.25+参数设置!B$3), ROUND(J3868,4)&lt;(0.25-参数设置!B$3)
),"是","否")</f>
        <v>否</v>
      </c>
      <c r="L3868">
        <f t="shared" si="845"/>
        <v>36411.747359424211</v>
      </c>
      <c r="M3868">
        <f t="shared" si="846"/>
        <v>37230.356771105893</v>
      </c>
      <c r="N3868">
        <f t="shared" si="847"/>
        <v>37908.723470607714</v>
      </c>
      <c r="O3868">
        <f t="shared" si="848"/>
        <v>37208.000421617566</v>
      </c>
      <c r="P3868">
        <f t="shared" si="849"/>
        <v>0</v>
      </c>
      <c r="Q3868">
        <f t="shared" si="850"/>
        <v>0</v>
      </c>
      <c r="R3868">
        <f t="shared" si="851"/>
        <v>0</v>
      </c>
      <c r="S3868">
        <f t="shared" si="852"/>
        <v>0</v>
      </c>
      <c r="T3868">
        <f t="shared" si="853"/>
        <v>0</v>
      </c>
      <c r="U3868">
        <f>T3868*参数设置!B3869</f>
        <v>0</v>
      </c>
    </row>
    <row r="3869" spans="1:21" x14ac:dyDescent="0.25">
      <c r="A3869" s="3">
        <v>45351</v>
      </c>
      <c r="B3869">
        <f>IF(K3868="是",F3868*0.25*(价格数据!B3869/价格数据!B3868),B3868*(价格数据!B3869/价格数据!B3868))</f>
        <v>36992.561194913862</v>
      </c>
      <c r="C3869">
        <f>IF(K3868="是",F3868*0.25*(价格数据!C3869/价格数据!C3868),C3868*(价格数据!C3869/价格数据!C3868))</f>
        <v>37246.387064656425</v>
      </c>
      <c r="D3869">
        <f>IF(K3868="是",F3868*0.25*(价格数据!D3869/价格数据!D3868),D3868*(价格数据!D3869/价格数据!D3868))</f>
        <v>37923.090304946731</v>
      </c>
      <c r="E3869">
        <f>IF(K3868="是",F3868*0.25*(价格数据!E3869/价格数据!E3868),E3868*(价格数据!E3869/价格数据!E3868))</f>
        <v>37203.162849429813</v>
      </c>
      <c r="F3869">
        <f t="shared" si="840"/>
        <v>149365.20141394684</v>
      </c>
      <c r="G3869">
        <f t="shared" si="841"/>
        <v>0.24766519138814427</v>
      </c>
      <c r="H3869">
        <f t="shared" si="842"/>
        <v>0.24936455554619283</v>
      </c>
      <c r="I3869">
        <f t="shared" si="843"/>
        <v>0.25389508363362134</v>
      </c>
      <c r="J3869">
        <f t="shared" si="844"/>
        <v>0.2490751694320415</v>
      </c>
      <c r="K3869" t="str">
        <f>IF(OR(
 ROUND(G3869,4)&gt;(0.25+参数设置!B$3), ROUND(G3869,4)&lt;(0.25-参数设置!B$3),
 ROUND(H3869,4)&gt;(0.25+参数设置!B$3), ROUND(H3869,4)&lt;(0.25-参数设置!B$3),
 ROUND(I3869,4)&gt;(0.25+参数设置!B$3), ROUND(I3869,4)&lt;(0.25-参数设置!B$3),
 ROUND(J3869,4)&gt;(0.25+参数设置!B$3), ROUND(J3869,4)&lt;(0.25-参数设置!B$3)
),"是","否")</f>
        <v>否</v>
      </c>
      <c r="L3869">
        <f t="shared" si="845"/>
        <v>36992.561194913862</v>
      </c>
      <c r="M3869">
        <f t="shared" si="846"/>
        <v>37246.387064656425</v>
      </c>
      <c r="N3869">
        <f t="shared" si="847"/>
        <v>37923.090304946731</v>
      </c>
      <c r="O3869">
        <f t="shared" si="848"/>
        <v>37203.162849429813</v>
      </c>
      <c r="P3869">
        <f t="shared" si="849"/>
        <v>0</v>
      </c>
      <c r="Q3869">
        <f t="shared" si="850"/>
        <v>0</v>
      </c>
      <c r="R3869">
        <f t="shared" si="851"/>
        <v>0</v>
      </c>
      <c r="S3869">
        <f t="shared" si="852"/>
        <v>0</v>
      </c>
      <c r="T3869">
        <f t="shared" si="853"/>
        <v>0</v>
      </c>
      <c r="U3869">
        <f>T3869*参数设置!B3870</f>
        <v>0</v>
      </c>
    </row>
    <row r="3870" spans="1:21" x14ac:dyDescent="0.25">
      <c r="A3870" s="3">
        <v>45352</v>
      </c>
      <c r="B3870">
        <f>IF(K3869="是",F3869*0.25*(价格数据!B3870/价格数据!B3869),B3869*(价格数据!B3870/价格数据!B3869))</f>
        <v>37277.687986881509</v>
      </c>
      <c r="C3870">
        <f>IF(K3869="是",F3869*0.25*(价格数据!C3870/价格数据!C3869),C3869*(价格数据!C3870/价格数据!C3869))</f>
        <v>37406.690000161725</v>
      </c>
      <c r="D3870">
        <f>IF(K3869="是",F3869*0.25*(价格数据!D3870/价格数据!D3869),D3869*(价格数据!D3870/价格数据!D3869))</f>
        <v>37900.27239158476</v>
      </c>
      <c r="E3870">
        <f>IF(K3869="是",F3869*0.25*(价格数据!E3870/价格数据!E3869),E3869*(价格数据!E3870/价格数据!E3869))</f>
        <v>37212.465872867797</v>
      </c>
      <c r="F3870">
        <f t="shared" si="840"/>
        <v>149797.11625149578</v>
      </c>
      <c r="G3870">
        <f t="shared" si="841"/>
        <v>0.24885451015155491</v>
      </c>
      <c r="H3870">
        <f t="shared" si="842"/>
        <v>0.24971568836718647</v>
      </c>
      <c r="I3870">
        <f t="shared" si="843"/>
        <v>0.25301069433108203</v>
      </c>
      <c r="J3870">
        <f t="shared" si="844"/>
        <v>0.24841910715017665</v>
      </c>
      <c r="K3870" t="str">
        <f>IF(OR(
 ROUND(G3870,4)&gt;(0.25+参数设置!B$3), ROUND(G3870,4)&lt;(0.25-参数设置!B$3),
 ROUND(H3870,4)&gt;(0.25+参数设置!B$3), ROUND(H3870,4)&lt;(0.25-参数设置!B$3),
 ROUND(I3870,4)&gt;(0.25+参数设置!B$3), ROUND(I3870,4)&lt;(0.25-参数设置!B$3),
 ROUND(J3870,4)&gt;(0.25+参数设置!B$3), ROUND(J3870,4)&lt;(0.25-参数设置!B$3)
),"是","否")</f>
        <v>否</v>
      </c>
      <c r="L3870">
        <f t="shared" si="845"/>
        <v>37277.687986881509</v>
      </c>
      <c r="M3870">
        <f t="shared" si="846"/>
        <v>37406.690000161725</v>
      </c>
      <c r="N3870">
        <f t="shared" si="847"/>
        <v>37900.27239158476</v>
      </c>
      <c r="O3870">
        <f t="shared" si="848"/>
        <v>37212.465872867797</v>
      </c>
      <c r="P3870">
        <f t="shared" si="849"/>
        <v>0</v>
      </c>
      <c r="Q3870">
        <f t="shared" si="850"/>
        <v>0</v>
      </c>
      <c r="R3870">
        <f t="shared" si="851"/>
        <v>0</v>
      </c>
      <c r="S3870">
        <f t="shared" si="852"/>
        <v>0</v>
      </c>
      <c r="T3870">
        <f t="shared" si="853"/>
        <v>0</v>
      </c>
      <c r="U3870">
        <f>T3870*参数设置!B3871</f>
        <v>0</v>
      </c>
    </row>
    <row r="3871" spans="1:21" x14ac:dyDescent="0.25">
      <c r="A3871" s="3">
        <v>45353</v>
      </c>
      <c r="B3871">
        <f>IF(K3870="是",F3870*0.25*(价格数据!B3871/价格数据!B3870),B3870*(价格数据!B3871/价格数据!B3870))</f>
        <v>37277.687986881509</v>
      </c>
      <c r="C3871">
        <f>IF(K3870="是",F3870*0.25*(价格数据!C3871/价格数据!C3870),C3870*(价格数据!C3871/价格数据!C3870))</f>
        <v>37406.690000161725</v>
      </c>
      <c r="D3871">
        <f>IF(K3870="是",F3870*0.25*(价格数据!D3871/价格数据!D3870),D3870*(价格数据!D3871/价格数据!D3870))</f>
        <v>37900.27239158476</v>
      </c>
      <c r="E3871">
        <f>IF(K3870="是",F3870*0.25*(价格数据!E3871/价格数据!E3870),E3870*(价格数据!E3871/价格数据!E3870))</f>
        <v>37212.465872867797</v>
      </c>
      <c r="F3871">
        <f t="shared" si="840"/>
        <v>149797.11625149578</v>
      </c>
      <c r="G3871">
        <f t="shared" si="841"/>
        <v>0.24885451015155491</v>
      </c>
      <c r="H3871">
        <f t="shared" si="842"/>
        <v>0.24971568836718647</v>
      </c>
      <c r="I3871">
        <f t="shared" si="843"/>
        <v>0.25301069433108203</v>
      </c>
      <c r="J3871">
        <f t="shared" si="844"/>
        <v>0.24841910715017665</v>
      </c>
      <c r="K3871" t="str">
        <f>IF(OR(
 ROUND(G3871,4)&gt;(0.25+参数设置!B$3), ROUND(G3871,4)&lt;(0.25-参数设置!B$3),
 ROUND(H3871,4)&gt;(0.25+参数设置!B$3), ROUND(H3871,4)&lt;(0.25-参数设置!B$3),
 ROUND(I3871,4)&gt;(0.25+参数设置!B$3), ROUND(I3871,4)&lt;(0.25-参数设置!B$3),
 ROUND(J3871,4)&gt;(0.25+参数设置!B$3), ROUND(J3871,4)&lt;(0.25-参数设置!B$3)
),"是","否")</f>
        <v>否</v>
      </c>
      <c r="L3871">
        <f t="shared" si="845"/>
        <v>37277.687986881509</v>
      </c>
      <c r="M3871">
        <f t="shared" si="846"/>
        <v>37406.690000161725</v>
      </c>
      <c r="N3871">
        <f t="shared" si="847"/>
        <v>37900.27239158476</v>
      </c>
      <c r="O3871">
        <f t="shared" si="848"/>
        <v>37212.465872867797</v>
      </c>
      <c r="P3871">
        <f t="shared" si="849"/>
        <v>0</v>
      </c>
      <c r="Q3871">
        <f t="shared" si="850"/>
        <v>0</v>
      </c>
      <c r="R3871">
        <f t="shared" si="851"/>
        <v>0</v>
      </c>
      <c r="S3871">
        <f t="shared" si="852"/>
        <v>0</v>
      </c>
      <c r="T3871">
        <f t="shared" si="853"/>
        <v>0</v>
      </c>
      <c r="U3871">
        <f>T3871*参数设置!B3872</f>
        <v>0</v>
      </c>
    </row>
    <row r="3872" spans="1:21" x14ac:dyDescent="0.25">
      <c r="A3872" s="3">
        <v>45354</v>
      </c>
      <c r="B3872">
        <f>IF(K3871="是",F3871*0.25*(价格数据!B3872/价格数据!B3871),B3871*(价格数据!B3872/价格数据!B3871))</f>
        <v>37277.687986881509</v>
      </c>
      <c r="C3872">
        <f>IF(K3871="是",F3871*0.25*(价格数据!C3872/价格数据!C3871),C3871*(价格数据!C3872/价格数据!C3871))</f>
        <v>37406.690000161725</v>
      </c>
      <c r="D3872">
        <f>IF(K3871="是",F3871*0.25*(价格数据!D3872/价格数据!D3871),D3871*(价格数据!D3872/价格数据!D3871))</f>
        <v>37900.27239158476</v>
      </c>
      <c r="E3872">
        <f>IF(K3871="是",F3871*0.25*(价格数据!E3872/价格数据!E3871),E3871*(价格数据!E3872/价格数据!E3871))</f>
        <v>37212.465872867797</v>
      </c>
      <c r="F3872">
        <f t="shared" si="840"/>
        <v>149797.11625149578</v>
      </c>
      <c r="G3872">
        <f t="shared" si="841"/>
        <v>0.24885451015155491</v>
      </c>
      <c r="H3872">
        <f t="shared" si="842"/>
        <v>0.24971568836718647</v>
      </c>
      <c r="I3872">
        <f t="shared" si="843"/>
        <v>0.25301069433108203</v>
      </c>
      <c r="J3872">
        <f t="shared" si="844"/>
        <v>0.24841910715017665</v>
      </c>
      <c r="K3872" t="str">
        <f>IF(OR(
 ROUND(G3872,4)&gt;(0.25+参数设置!B$3), ROUND(G3872,4)&lt;(0.25-参数设置!B$3),
 ROUND(H3872,4)&gt;(0.25+参数设置!B$3), ROUND(H3872,4)&lt;(0.25-参数设置!B$3),
 ROUND(I3872,4)&gt;(0.25+参数设置!B$3), ROUND(I3872,4)&lt;(0.25-参数设置!B$3),
 ROUND(J3872,4)&gt;(0.25+参数设置!B$3), ROUND(J3872,4)&lt;(0.25-参数设置!B$3)
),"是","否")</f>
        <v>否</v>
      </c>
      <c r="L3872">
        <f t="shared" si="845"/>
        <v>37277.687986881509</v>
      </c>
      <c r="M3872">
        <f t="shared" si="846"/>
        <v>37406.690000161725</v>
      </c>
      <c r="N3872">
        <f t="shared" si="847"/>
        <v>37900.27239158476</v>
      </c>
      <c r="O3872">
        <f t="shared" si="848"/>
        <v>37212.465872867797</v>
      </c>
      <c r="P3872">
        <f t="shared" si="849"/>
        <v>0</v>
      </c>
      <c r="Q3872">
        <f t="shared" si="850"/>
        <v>0</v>
      </c>
      <c r="R3872">
        <f t="shared" si="851"/>
        <v>0</v>
      </c>
      <c r="S3872">
        <f t="shared" si="852"/>
        <v>0</v>
      </c>
      <c r="T3872">
        <f t="shared" si="853"/>
        <v>0</v>
      </c>
      <c r="U3872">
        <f>T3872*参数设置!B3873</f>
        <v>0</v>
      </c>
    </row>
    <row r="3873" spans="1:21" x14ac:dyDescent="0.25">
      <c r="A3873" s="3">
        <v>45355</v>
      </c>
      <c r="B3873">
        <f>IF(K3872="是",F3872*0.25*(价格数据!B3873/价格数据!B3872),B3872*(价格数据!B3873/价格数据!B3872))</f>
        <v>37246.007232218442</v>
      </c>
      <c r="C3873">
        <f>IF(K3872="是",F3872*0.25*(价格数据!C3873/价格数据!C3872),C3872*(价格数据!C3873/价格数据!C3872))</f>
        <v>37871.568513127095</v>
      </c>
      <c r="D3873">
        <f>IF(K3872="是",F3872*0.25*(价格数据!D3873/价格数据!D3872),D3872*(价格数据!D3873/价格数据!D3872))</f>
        <v>37901.680904755245</v>
      </c>
      <c r="E3873">
        <f>IF(K3872="是",F3872*0.25*(价格数据!E3873/价格数据!E3872),E3872*(价格数据!E3873/价格数据!E3872))</f>
        <v>37211.721630992753</v>
      </c>
      <c r="F3873">
        <f t="shared" si="840"/>
        <v>150230.97828109353</v>
      </c>
      <c r="G3873">
        <f t="shared" si="841"/>
        <v>0.24792494636178394</v>
      </c>
      <c r="H3873">
        <f t="shared" si="842"/>
        <v>0.25208894294934647</v>
      </c>
      <c r="I3873">
        <f t="shared" si="843"/>
        <v>0.25228938357732272</v>
      </c>
      <c r="J3873">
        <f t="shared" si="844"/>
        <v>0.24769672711154692</v>
      </c>
      <c r="K3873" t="str">
        <f>IF(OR(
 ROUND(G3873,4)&gt;(0.25+参数设置!B$3), ROUND(G3873,4)&lt;(0.25-参数设置!B$3),
 ROUND(H3873,4)&gt;(0.25+参数设置!B$3), ROUND(H3873,4)&lt;(0.25-参数设置!B$3),
 ROUND(I3873,4)&gt;(0.25+参数设置!B$3), ROUND(I3873,4)&lt;(0.25-参数设置!B$3),
 ROUND(J3873,4)&gt;(0.25+参数设置!B$3), ROUND(J3873,4)&lt;(0.25-参数设置!B$3)
),"是","否")</f>
        <v>否</v>
      </c>
      <c r="L3873">
        <f t="shared" si="845"/>
        <v>37246.007232218442</v>
      </c>
      <c r="M3873">
        <f t="shared" si="846"/>
        <v>37871.568513127095</v>
      </c>
      <c r="N3873">
        <f t="shared" si="847"/>
        <v>37901.680904755245</v>
      </c>
      <c r="O3873">
        <f t="shared" si="848"/>
        <v>37211.721630992753</v>
      </c>
      <c r="P3873">
        <f t="shared" si="849"/>
        <v>0</v>
      </c>
      <c r="Q3873">
        <f t="shared" si="850"/>
        <v>0</v>
      </c>
      <c r="R3873">
        <f t="shared" si="851"/>
        <v>0</v>
      </c>
      <c r="S3873">
        <f t="shared" si="852"/>
        <v>0</v>
      </c>
      <c r="T3873">
        <f t="shared" si="853"/>
        <v>0</v>
      </c>
      <c r="U3873">
        <f>T3873*参数设置!B3874</f>
        <v>0</v>
      </c>
    </row>
    <row r="3874" spans="1:21" x14ac:dyDescent="0.25">
      <c r="A3874" s="3">
        <v>45356</v>
      </c>
      <c r="B3874">
        <f>IF(K3873="是",F3873*0.25*(价格数据!B3874/价格数据!B3873),B3873*(价格数据!B3874/价格数据!B3873))</f>
        <v>37552.254527294805</v>
      </c>
      <c r="C3874">
        <f>IF(K3873="是",F3873*0.25*(价格数据!C3874/价格数据!C3873),C3873*(价格数据!C3874/价格数据!C3873))</f>
        <v>38384.537906744052</v>
      </c>
      <c r="D3874">
        <f>IF(K3873="是",F3873*0.25*(价格数据!D3874/价格数据!D3873),D3873*(价格数据!D3874/价格数据!D3873))</f>
        <v>37903.089417925745</v>
      </c>
      <c r="E3874">
        <f>IF(K3873="是",F3873*0.25*(价格数据!E3874/价格数据!E3873),E3873*(价格数据!E3874/价格数据!E3873))</f>
        <v>37213.210114742833</v>
      </c>
      <c r="F3874">
        <f t="shared" si="840"/>
        <v>151053.09196670743</v>
      </c>
      <c r="G3874">
        <f t="shared" si="841"/>
        <v>0.24860301790824274</v>
      </c>
      <c r="H3874">
        <f t="shared" si="842"/>
        <v>0.25411289108338225</v>
      </c>
      <c r="I3874">
        <f t="shared" si="843"/>
        <v>0.25092561115054635</v>
      </c>
      <c r="J3874">
        <f t="shared" si="844"/>
        <v>0.24635847985782866</v>
      </c>
      <c r="K3874" t="str">
        <f>IF(OR(
 ROUND(G3874,4)&gt;(0.25+参数设置!B$3), ROUND(G3874,4)&lt;(0.25-参数设置!B$3),
 ROUND(H3874,4)&gt;(0.25+参数设置!B$3), ROUND(H3874,4)&lt;(0.25-参数设置!B$3),
 ROUND(I3874,4)&gt;(0.25+参数设置!B$3), ROUND(I3874,4)&lt;(0.25-参数设置!B$3),
 ROUND(J3874,4)&gt;(0.25+参数设置!B$3), ROUND(J3874,4)&lt;(0.25-参数设置!B$3)
),"是","否")</f>
        <v>否</v>
      </c>
      <c r="L3874">
        <f t="shared" si="845"/>
        <v>37552.254527294805</v>
      </c>
      <c r="M3874">
        <f t="shared" si="846"/>
        <v>38384.537906744052</v>
      </c>
      <c r="N3874">
        <f t="shared" si="847"/>
        <v>37903.089417925745</v>
      </c>
      <c r="O3874">
        <f t="shared" si="848"/>
        <v>37213.210114742833</v>
      </c>
      <c r="P3874">
        <f t="shared" si="849"/>
        <v>0</v>
      </c>
      <c r="Q3874">
        <f t="shared" si="850"/>
        <v>0</v>
      </c>
      <c r="R3874">
        <f t="shared" si="851"/>
        <v>0</v>
      </c>
      <c r="S3874">
        <f t="shared" si="852"/>
        <v>0</v>
      </c>
      <c r="T3874">
        <f t="shared" si="853"/>
        <v>0</v>
      </c>
      <c r="U3874">
        <f>T3874*参数设置!B3875</f>
        <v>0</v>
      </c>
    </row>
    <row r="3875" spans="1:21" x14ac:dyDescent="0.25">
      <c r="A3875" s="3">
        <v>45357</v>
      </c>
      <c r="B3875">
        <f>IF(K3874="是",F3874*0.25*(价格数据!B3875/价格数据!B3874),B3874*(价格数据!B3875/价格数据!B3874))</f>
        <v>37404.411005533795</v>
      </c>
      <c r="C3875">
        <f>IF(K3874="是",F3874*0.25*(价格数据!C3875/价格数据!C3874),C3874*(价格数据!C3875/价格数据!C3874))</f>
        <v>38665.068043878331</v>
      </c>
      <c r="D3875">
        <f>IF(K3874="是",F3874*0.25*(价格数据!D3875/价格数据!D3874),D3874*(价格数据!D3875/价格数据!D3874))</f>
        <v>37953.795892063434</v>
      </c>
      <c r="E3875">
        <f>IF(K3874="是",F3874*0.25*(价格数据!E3875/价格数据!E3874),E3874*(价格数据!E3875/价格数据!E3874))</f>
        <v>37211.721630992753</v>
      </c>
      <c r="F3875">
        <f t="shared" si="840"/>
        <v>151234.99657246831</v>
      </c>
      <c r="G3875">
        <f t="shared" si="841"/>
        <v>0.24732642479090788</v>
      </c>
      <c r="H3875">
        <f t="shared" si="842"/>
        <v>0.25566217423326965</v>
      </c>
      <c r="I3875">
        <f t="shared" si="843"/>
        <v>0.25095908190718841</v>
      </c>
      <c r="J3875">
        <f t="shared" si="844"/>
        <v>0.24605231906863406</v>
      </c>
      <c r="K3875" t="str">
        <f>IF(OR(
 ROUND(G3875,4)&gt;(0.25+参数设置!B$3), ROUND(G3875,4)&lt;(0.25-参数设置!B$3),
 ROUND(H3875,4)&gt;(0.25+参数设置!B$3), ROUND(H3875,4)&lt;(0.25-参数设置!B$3),
 ROUND(I3875,4)&gt;(0.25+参数设置!B$3), ROUND(I3875,4)&lt;(0.25-参数设置!B$3),
 ROUND(J3875,4)&gt;(0.25+参数设置!B$3), ROUND(J3875,4)&lt;(0.25-参数设置!B$3)
),"是","否")</f>
        <v>否</v>
      </c>
      <c r="L3875">
        <f t="shared" si="845"/>
        <v>37404.411005533795</v>
      </c>
      <c r="M3875">
        <f t="shared" si="846"/>
        <v>38665.068043878331</v>
      </c>
      <c r="N3875">
        <f t="shared" si="847"/>
        <v>37953.795892063434</v>
      </c>
      <c r="O3875">
        <f t="shared" si="848"/>
        <v>37211.721630992753</v>
      </c>
      <c r="P3875">
        <f t="shared" si="849"/>
        <v>0</v>
      </c>
      <c r="Q3875">
        <f t="shared" si="850"/>
        <v>0</v>
      </c>
      <c r="R3875">
        <f t="shared" si="851"/>
        <v>0</v>
      </c>
      <c r="S3875">
        <f t="shared" si="852"/>
        <v>0</v>
      </c>
      <c r="T3875">
        <f t="shared" si="853"/>
        <v>0</v>
      </c>
      <c r="U3875">
        <f>T3875*参数设置!B3876</f>
        <v>0</v>
      </c>
    </row>
    <row r="3876" spans="1:21" x14ac:dyDescent="0.25">
      <c r="A3876" s="3">
        <v>45358</v>
      </c>
      <c r="B3876">
        <f>IF(K3875="是",F3875*0.25*(价格数据!B3876/价格数据!B3875),B3875*(价格数据!B3876/价格数据!B3875))</f>
        <v>37203.766226001011</v>
      </c>
      <c r="C3876">
        <f>IF(K3875="是",F3875*0.25*(价格数据!C3876/价格数据!C3875),C3875*(价格数据!C3876/价格数据!C3875))</f>
        <v>39153.991997169491</v>
      </c>
      <c r="D3876">
        <f>IF(K3875="是",F3875*0.25*(价格数据!D3876/价格数据!D3875),D3875*(价格数据!D3876/价格数据!D3875))</f>
        <v>37986.473397618844</v>
      </c>
      <c r="E3876">
        <f>IF(K3875="是",F3875*0.25*(价格数据!E3876/价格数据!E3875),E3875*(价格数据!E3876/价格数据!E3875))</f>
        <v>37213.582235680355</v>
      </c>
      <c r="F3876">
        <f t="shared" si="840"/>
        <v>151557.8138564697</v>
      </c>
      <c r="G3876">
        <f t="shared" si="841"/>
        <v>0.2454757381314184</v>
      </c>
      <c r="H3876">
        <f t="shared" si="842"/>
        <v>0.2583436049971638</v>
      </c>
      <c r="I3876">
        <f t="shared" si="843"/>
        <v>0.25064015131277428</v>
      </c>
      <c r="J3876">
        <f t="shared" si="844"/>
        <v>0.24554050555864348</v>
      </c>
      <c r="K3876" t="str">
        <f>IF(OR(
 ROUND(G3876,4)&gt;(0.25+参数设置!B$3), ROUND(G3876,4)&lt;(0.25-参数设置!B$3),
 ROUND(H3876,4)&gt;(0.25+参数设置!B$3), ROUND(H3876,4)&lt;(0.25-参数设置!B$3),
 ROUND(I3876,4)&gt;(0.25+参数设置!B$3), ROUND(I3876,4)&lt;(0.25-参数设置!B$3),
 ROUND(J3876,4)&gt;(0.25+参数设置!B$3), ROUND(J3876,4)&lt;(0.25-参数设置!B$3)
),"是","否")</f>
        <v>否</v>
      </c>
      <c r="L3876">
        <f t="shared" si="845"/>
        <v>37203.766226001011</v>
      </c>
      <c r="M3876">
        <f t="shared" si="846"/>
        <v>39153.991997169491</v>
      </c>
      <c r="N3876">
        <f t="shared" si="847"/>
        <v>37986.473397618844</v>
      </c>
      <c r="O3876">
        <f t="shared" si="848"/>
        <v>37213.582235680355</v>
      </c>
      <c r="P3876">
        <f t="shared" si="849"/>
        <v>0</v>
      </c>
      <c r="Q3876">
        <f t="shared" si="850"/>
        <v>0</v>
      </c>
      <c r="R3876">
        <f t="shared" si="851"/>
        <v>0</v>
      </c>
      <c r="S3876">
        <f t="shared" si="852"/>
        <v>0</v>
      </c>
      <c r="T3876">
        <f t="shared" si="853"/>
        <v>0</v>
      </c>
      <c r="U3876">
        <f>T3876*参数设置!B3877</f>
        <v>0</v>
      </c>
    </row>
    <row r="3877" spans="1:21" x14ac:dyDescent="0.25">
      <c r="A3877" s="3">
        <v>45359</v>
      </c>
      <c r="B3877">
        <f>IF(K3876="是",F3876*0.25*(价格数据!B3877/价格数据!B3876),B3876*(价格数据!B3877/价格数据!B3876))</f>
        <v>37309.368741544582</v>
      </c>
      <c r="C3877">
        <f>IF(K3876="是",F3876*0.25*(价格数据!C3877/价格数据!C3876),C3876*(价格数据!C3877/价格数据!C3876))</f>
        <v>39121.931410068435</v>
      </c>
      <c r="D3877">
        <f>IF(K3876="是",F3876*0.25*(价格数据!D3877/价格数据!D3876),D3876*(价格数据!D3877/价格数据!D3876))</f>
        <v>37971.543158011635</v>
      </c>
      <c r="E3877">
        <f>IF(K3876="是",F3876*0.25*(价格数据!E3877/价格数据!E3876),E3876*(价格数据!E3877/价格数据!E3876))</f>
        <v>37213.210114742833</v>
      </c>
      <c r="F3877">
        <f t="shared" si="840"/>
        <v>151616.05342436748</v>
      </c>
      <c r="G3877">
        <f t="shared" si="841"/>
        <v>0.24607795743843233</v>
      </c>
      <c r="H3877">
        <f t="shared" si="842"/>
        <v>0.25803290961919223</v>
      </c>
      <c r="I3877">
        <f t="shared" si="843"/>
        <v>0.25044540007733057</v>
      </c>
      <c r="J3877">
        <f t="shared" si="844"/>
        <v>0.24544373286504495</v>
      </c>
      <c r="K3877" t="str">
        <f>IF(OR(
 ROUND(G3877,4)&gt;(0.25+参数设置!B$3), ROUND(G3877,4)&lt;(0.25-参数设置!B$3),
 ROUND(H3877,4)&gt;(0.25+参数设置!B$3), ROUND(H3877,4)&lt;(0.25-参数设置!B$3),
 ROUND(I3877,4)&gt;(0.25+参数设置!B$3), ROUND(I3877,4)&lt;(0.25-参数设置!B$3),
 ROUND(J3877,4)&gt;(0.25+参数设置!B$3), ROUND(J3877,4)&lt;(0.25-参数设置!B$3)
),"是","否")</f>
        <v>否</v>
      </c>
      <c r="L3877">
        <f t="shared" si="845"/>
        <v>37309.368741544582</v>
      </c>
      <c r="M3877">
        <f t="shared" si="846"/>
        <v>39121.931410068435</v>
      </c>
      <c r="N3877">
        <f t="shared" si="847"/>
        <v>37971.543158011635</v>
      </c>
      <c r="O3877">
        <f t="shared" si="848"/>
        <v>37213.210114742833</v>
      </c>
      <c r="P3877">
        <f t="shared" si="849"/>
        <v>0</v>
      </c>
      <c r="Q3877">
        <f t="shared" si="850"/>
        <v>0</v>
      </c>
      <c r="R3877">
        <f t="shared" si="851"/>
        <v>0</v>
      </c>
      <c r="S3877">
        <f t="shared" si="852"/>
        <v>0</v>
      </c>
      <c r="T3877">
        <f t="shared" si="853"/>
        <v>0</v>
      </c>
      <c r="U3877">
        <f>T3877*参数设置!B3878</f>
        <v>0</v>
      </c>
    </row>
    <row r="3878" spans="1:21" x14ac:dyDescent="0.25">
      <c r="A3878" s="3">
        <v>45360</v>
      </c>
      <c r="B3878">
        <f>IF(K3877="是",F3877*0.25*(价格数据!B3878/价格数据!B3877),B3877*(价格数据!B3878/价格数据!B3877))</f>
        <v>37309.368741544582</v>
      </c>
      <c r="C3878">
        <f>IF(K3877="是",F3877*0.25*(价格数据!C3878/价格数据!C3877),C3877*(价格数据!C3878/价格数据!C3877))</f>
        <v>39121.931410068435</v>
      </c>
      <c r="D3878">
        <f>IF(K3877="是",F3877*0.25*(价格数据!D3878/价格数据!D3877),D3877*(价格数据!D3878/价格数据!D3877))</f>
        <v>37971.543158011635</v>
      </c>
      <c r="E3878">
        <f>IF(K3877="是",F3877*0.25*(价格数据!E3878/价格数据!E3877),E3877*(价格数据!E3878/价格数据!E3877))</f>
        <v>37213.210114742833</v>
      </c>
      <c r="F3878">
        <f t="shared" si="840"/>
        <v>151616.05342436748</v>
      </c>
      <c r="G3878">
        <f t="shared" si="841"/>
        <v>0.24607795743843233</v>
      </c>
      <c r="H3878">
        <f t="shared" si="842"/>
        <v>0.25803290961919223</v>
      </c>
      <c r="I3878">
        <f t="shared" si="843"/>
        <v>0.25044540007733057</v>
      </c>
      <c r="J3878">
        <f t="shared" si="844"/>
        <v>0.24544373286504495</v>
      </c>
      <c r="K3878" t="str">
        <f>IF(OR(
 ROUND(G3878,4)&gt;(0.25+参数设置!B$3), ROUND(G3878,4)&lt;(0.25-参数设置!B$3),
 ROUND(H3878,4)&gt;(0.25+参数设置!B$3), ROUND(H3878,4)&lt;(0.25-参数设置!B$3),
 ROUND(I3878,4)&gt;(0.25+参数设置!B$3), ROUND(I3878,4)&lt;(0.25-参数设置!B$3),
 ROUND(J3878,4)&gt;(0.25+参数设置!B$3), ROUND(J3878,4)&lt;(0.25-参数设置!B$3)
),"是","否")</f>
        <v>否</v>
      </c>
      <c r="L3878">
        <f t="shared" si="845"/>
        <v>37309.368741544582</v>
      </c>
      <c r="M3878">
        <f t="shared" si="846"/>
        <v>39121.931410068435</v>
      </c>
      <c r="N3878">
        <f t="shared" si="847"/>
        <v>37971.543158011635</v>
      </c>
      <c r="O3878">
        <f t="shared" si="848"/>
        <v>37213.210114742833</v>
      </c>
      <c r="P3878">
        <f t="shared" si="849"/>
        <v>0</v>
      </c>
      <c r="Q3878">
        <f t="shared" si="850"/>
        <v>0</v>
      </c>
      <c r="R3878">
        <f t="shared" si="851"/>
        <v>0</v>
      </c>
      <c r="S3878">
        <f t="shared" si="852"/>
        <v>0</v>
      </c>
      <c r="T3878">
        <f t="shared" si="853"/>
        <v>0</v>
      </c>
      <c r="U3878">
        <f>T3878*参数设置!B3879</f>
        <v>0</v>
      </c>
    </row>
    <row r="3879" spans="1:21" x14ac:dyDescent="0.25">
      <c r="A3879" s="3">
        <v>45361</v>
      </c>
      <c r="B3879">
        <f>IF(K3878="是",F3878*0.25*(价格数据!B3879/价格数据!B3878),B3878*(价格数据!B3879/价格数据!B3878))</f>
        <v>37309.368741544582</v>
      </c>
      <c r="C3879">
        <f>IF(K3878="是",F3878*0.25*(价格数据!C3879/价格数据!C3878),C3878*(价格数据!C3879/价格数据!C3878))</f>
        <v>39121.931410068435</v>
      </c>
      <c r="D3879">
        <f>IF(K3878="是",F3878*0.25*(价格数据!D3879/价格数据!D3878),D3878*(价格数据!D3879/价格数据!D3878))</f>
        <v>37971.543158011635</v>
      </c>
      <c r="E3879">
        <f>IF(K3878="是",F3878*0.25*(价格数据!E3879/价格数据!E3878),E3878*(价格数据!E3879/价格数据!E3878))</f>
        <v>37213.210114742833</v>
      </c>
      <c r="F3879">
        <f t="shared" si="840"/>
        <v>151616.05342436748</v>
      </c>
      <c r="G3879">
        <f t="shared" si="841"/>
        <v>0.24607795743843233</v>
      </c>
      <c r="H3879">
        <f t="shared" si="842"/>
        <v>0.25803290961919223</v>
      </c>
      <c r="I3879">
        <f t="shared" si="843"/>
        <v>0.25044540007733057</v>
      </c>
      <c r="J3879">
        <f t="shared" si="844"/>
        <v>0.24544373286504495</v>
      </c>
      <c r="K3879" t="str">
        <f>IF(OR(
 ROUND(G3879,4)&gt;(0.25+参数设置!B$3), ROUND(G3879,4)&lt;(0.25-参数设置!B$3),
 ROUND(H3879,4)&gt;(0.25+参数设置!B$3), ROUND(H3879,4)&lt;(0.25-参数设置!B$3),
 ROUND(I3879,4)&gt;(0.25+参数设置!B$3), ROUND(I3879,4)&lt;(0.25-参数设置!B$3),
 ROUND(J3879,4)&gt;(0.25+参数设置!B$3), ROUND(J3879,4)&lt;(0.25-参数设置!B$3)
),"是","否")</f>
        <v>否</v>
      </c>
      <c r="L3879">
        <f t="shared" si="845"/>
        <v>37309.368741544582</v>
      </c>
      <c r="M3879">
        <f t="shared" si="846"/>
        <v>39121.931410068435</v>
      </c>
      <c r="N3879">
        <f t="shared" si="847"/>
        <v>37971.543158011635</v>
      </c>
      <c r="O3879">
        <f t="shared" si="848"/>
        <v>37213.210114742833</v>
      </c>
      <c r="P3879">
        <f t="shared" si="849"/>
        <v>0</v>
      </c>
      <c r="Q3879">
        <f t="shared" si="850"/>
        <v>0</v>
      </c>
      <c r="R3879">
        <f t="shared" si="851"/>
        <v>0</v>
      </c>
      <c r="S3879">
        <f t="shared" si="852"/>
        <v>0</v>
      </c>
      <c r="T3879">
        <f t="shared" si="853"/>
        <v>0</v>
      </c>
      <c r="U3879">
        <f>T3879*参数设置!B3880</f>
        <v>0</v>
      </c>
    </row>
    <row r="3880" spans="1:21" x14ac:dyDescent="0.25">
      <c r="A3880" s="3">
        <v>45362</v>
      </c>
      <c r="B3880">
        <f>IF(K3879="是",F3879*0.25*(价格数据!B3880/价格数据!B3879),B3879*(价格数据!B3880/价格数据!B3879))</f>
        <v>37816.260816153736</v>
      </c>
      <c r="C3880">
        <f>IF(K3879="是",F3879*0.25*(价格数据!C3880/价格数据!C3879),C3879*(价格数据!C3880/价格数据!C3879))</f>
        <v>39266.204052023204</v>
      </c>
      <c r="D3880">
        <f>IF(K3879="是",F3879*0.25*(价格数据!D3880/价格数据!D3879),D3879*(价格数据!D3880/价格数据!D3879))</f>
        <v>37947.598434113279</v>
      </c>
      <c r="E3880">
        <f>IF(K3879="是",F3879*0.25*(价格数据!E3880/价格数据!E3879),E3879*(价格数据!E3880/价格数据!E3879))</f>
        <v>37210.605268180196</v>
      </c>
      <c r="F3880">
        <f t="shared" si="840"/>
        <v>152240.66857047041</v>
      </c>
      <c r="G3880">
        <f t="shared" si="841"/>
        <v>0.2483978898099034</v>
      </c>
      <c r="H3880">
        <f t="shared" si="842"/>
        <v>0.25792191022760347</v>
      </c>
      <c r="I3880">
        <f t="shared" si="843"/>
        <v>0.24926058713771204</v>
      </c>
      <c r="J3880">
        <f t="shared" si="844"/>
        <v>0.24441961282478109</v>
      </c>
      <c r="K3880" t="str">
        <f>IF(OR(
 ROUND(G3880,4)&gt;(0.25+参数设置!B$3), ROUND(G3880,4)&lt;(0.25-参数设置!B$3),
 ROUND(H3880,4)&gt;(0.25+参数设置!B$3), ROUND(H3880,4)&lt;(0.25-参数设置!B$3),
 ROUND(I3880,4)&gt;(0.25+参数设置!B$3), ROUND(I3880,4)&lt;(0.25-参数设置!B$3),
 ROUND(J3880,4)&gt;(0.25+参数设置!B$3), ROUND(J3880,4)&lt;(0.25-参数设置!B$3)
),"是","否")</f>
        <v>否</v>
      </c>
      <c r="L3880">
        <f t="shared" si="845"/>
        <v>37816.260816153736</v>
      </c>
      <c r="M3880">
        <f t="shared" si="846"/>
        <v>39266.204052023204</v>
      </c>
      <c r="N3880">
        <f t="shared" si="847"/>
        <v>37947.598434113279</v>
      </c>
      <c r="O3880">
        <f t="shared" si="848"/>
        <v>37210.605268180196</v>
      </c>
      <c r="P3880">
        <f t="shared" si="849"/>
        <v>0</v>
      </c>
      <c r="Q3880">
        <f t="shared" si="850"/>
        <v>0</v>
      </c>
      <c r="R3880">
        <f t="shared" si="851"/>
        <v>0</v>
      </c>
      <c r="S3880">
        <f t="shared" si="852"/>
        <v>0</v>
      </c>
      <c r="T3880">
        <f t="shared" si="853"/>
        <v>0</v>
      </c>
      <c r="U3880">
        <f>T3880*参数设置!B3881</f>
        <v>0</v>
      </c>
    </row>
    <row r="3881" spans="1:21" x14ac:dyDescent="0.25">
      <c r="A3881" s="3">
        <v>45363</v>
      </c>
      <c r="B3881">
        <f>IF(K3880="是",F3880*0.25*(价格数据!B3881/价格数据!B3880),B3880*(价格数据!B3881/价格数据!B3880))</f>
        <v>37869.062073925525</v>
      </c>
      <c r="C3881">
        <f>IF(K3880="是",F3880*0.25*(价格数据!C3881/价格数据!C3880),C3880*(价格数据!C3881/价格数据!C3880))</f>
        <v>39105.901116517904</v>
      </c>
      <c r="D3881">
        <f>IF(K3880="是",F3880*0.25*(价格数据!D3881/价格数据!D3880),D3880*(价格数据!D3881/价格数据!D3880))</f>
        <v>37911.822199582792</v>
      </c>
      <c r="E3881">
        <f>IF(K3880="是",F3880*0.25*(价格数据!E3881/价格数据!E3880),E3880*(价格数据!E3881/价格数据!E3880))</f>
        <v>37209.488905367638</v>
      </c>
      <c r="F3881">
        <f t="shared" si="840"/>
        <v>152096.27429539387</v>
      </c>
      <c r="G3881">
        <f t="shared" si="841"/>
        <v>0.24898086589799104</v>
      </c>
      <c r="H3881">
        <f t="shared" si="842"/>
        <v>0.25711281422034277</v>
      </c>
      <c r="I3881">
        <f t="shared" si="843"/>
        <v>0.24926200444563371</v>
      </c>
      <c r="J3881">
        <f t="shared" si="844"/>
        <v>0.24464431543603235</v>
      </c>
      <c r="K3881" t="str">
        <f>IF(OR(
 ROUND(G3881,4)&gt;(0.25+参数设置!B$3), ROUND(G3881,4)&lt;(0.25-参数设置!B$3),
 ROUND(H3881,4)&gt;(0.25+参数设置!B$3), ROUND(H3881,4)&lt;(0.25-参数设置!B$3),
 ROUND(I3881,4)&gt;(0.25+参数设置!B$3), ROUND(I3881,4)&lt;(0.25-参数设置!B$3),
 ROUND(J3881,4)&gt;(0.25+参数设置!B$3), ROUND(J3881,4)&lt;(0.25-参数设置!B$3)
),"是","否")</f>
        <v>否</v>
      </c>
      <c r="L3881">
        <f t="shared" si="845"/>
        <v>37869.062073925525</v>
      </c>
      <c r="M3881">
        <f t="shared" si="846"/>
        <v>39105.901116517904</v>
      </c>
      <c r="N3881">
        <f t="shared" si="847"/>
        <v>37911.822199582792</v>
      </c>
      <c r="O3881">
        <f t="shared" si="848"/>
        <v>37209.488905367638</v>
      </c>
      <c r="P3881">
        <f t="shared" si="849"/>
        <v>0</v>
      </c>
      <c r="Q3881">
        <f t="shared" si="850"/>
        <v>0</v>
      </c>
      <c r="R3881">
        <f t="shared" si="851"/>
        <v>0</v>
      </c>
      <c r="S3881">
        <f t="shared" si="852"/>
        <v>0</v>
      </c>
      <c r="T3881">
        <f t="shared" si="853"/>
        <v>0</v>
      </c>
      <c r="U3881">
        <f>T3881*参数设置!B3882</f>
        <v>0</v>
      </c>
    </row>
    <row r="3882" spans="1:21" x14ac:dyDescent="0.25">
      <c r="A3882" s="3">
        <v>45364</v>
      </c>
      <c r="B3882">
        <f>IF(K3881="是",F3881*0.25*(价格数据!B3882/价格数据!B3881),B3881*(价格数据!B3882/价格数据!B3881))</f>
        <v>37647.296791284018</v>
      </c>
      <c r="C3882">
        <f>IF(K3881="是",F3881*0.25*(价格数据!C3882/价格数据!C3881),C3881*(价格数据!C3882/价格数据!C3881))</f>
        <v>39033.764795540526</v>
      </c>
      <c r="D3882">
        <f>IF(K3881="是",F3881*0.25*(价格数据!D3882/价格数据!D3881),D3881*(价格数据!D3882/价格数据!D3881))</f>
        <v>37901.39920212116</v>
      </c>
      <c r="E3882">
        <f>IF(K3881="是",F3881*0.25*(价格数据!E3882/价格数据!E3881),E3881*(价格数据!E3882/价格数据!E3881))</f>
        <v>37209.488905367638</v>
      </c>
      <c r="F3882">
        <f t="shared" si="840"/>
        <v>151791.94969431334</v>
      </c>
      <c r="G3882">
        <f t="shared" si="841"/>
        <v>0.24801906074136432</v>
      </c>
      <c r="H3882">
        <f t="shared" si="842"/>
        <v>0.25715306295326457</v>
      </c>
      <c r="I3882">
        <f t="shared" si="843"/>
        <v>0.24969307844354724</v>
      </c>
      <c r="J3882">
        <f t="shared" si="844"/>
        <v>0.24513479786182388</v>
      </c>
      <c r="K3882" t="str">
        <f>IF(OR(
 ROUND(G3882,4)&gt;(0.25+参数设置!B$3), ROUND(G3882,4)&lt;(0.25-参数设置!B$3),
 ROUND(H3882,4)&gt;(0.25+参数设置!B$3), ROUND(H3882,4)&lt;(0.25-参数设置!B$3),
 ROUND(I3882,4)&gt;(0.25+参数设置!B$3), ROUND(I3882,4)&lt;(0.25-参数设置!B$3),
 ROUND(J3882,4)&gt;(0.25+参数设置!B$3), ROUND(J3882,4)&lt;(0.25-参数设置!B$3)
),"是","否")</f>
        <v>否</v>
      </c>
      <c r="L3882">
        <f t="shared" si="845"/>
        <v>37647.296791284018</v>
      </c>
      <c r="M3882">
        <f t="shared" si="846"/>
        <v>39033.764795540526</v>
      </c>
      <c r="N3882">
        <f t="shared" si="847"/>
        <v>37901.39920212116</v>
      </c>
      <c r="O3882">
        <f t="shared" si="848"/>
        <v>37209.488905367638</v>
      </c>
      <c r="P3882">
        <f t="shared" si="849"/>
        <v>0</v>
      </c>
      <c r="Q3882">
        <f t="shared" si="850"/>
        <v>0</v>
      </c>
      <c r="R3882">
        <f t="shared" si="851"/>
        <v>0</v>
      </c>
      <c r="S3882">
        <f t="shared" si="852"/>
        <v>0</v>
      </c>
      <c r="T3882">
        <f t="shared" si="853"/>
        <v>0</v>
      </c>
      <c r="U3882">
        <f>T3882*参数设置!B3883</f>
        <v>0</v>
      </c>
    </row>
    <row r="3883" spans="1:21" x14ac:dyDescent="0.25">
      <c r="A3883" s="3">
        <v>45365</v>
      </c>
      <c r="B3883">
        <f>IF(K3882="是",F3882*0.25*(价格数据!B3883/价格数据!B3882),B3882*(价格数据!B3883/价格数据!B3882))</f>
        <v>37510.013521077373</v>
      </c>
      <c r="C3883">
        <f>IF(K3882="是",F3882*0.25*(价格数据!C3883/价格数据!C3882),C3882*(价格数据!C3883/价格数据!C3882))</f>
        <v>39089.870822967379</v>
      </c>
      <c r="D3883">
        <f>IF(K3882="是",F3882*0.25*(价格数据!D3883/价格数据!D3882),D3882*(价格数据!D3883/价格数据!D3882))</f>
        <v>37880.834909831981</v>
      </c>
      <c r="E3883">
        <f>IF(K3882="是",F3882*0.25*(价格数据!E3883/价格数据!E3882),E3882*(价格数据!E3883/价格数据!E3882))</f>
        <v>37210.977389117717</v>
      </c>
      <c r="F3883">
        <f t="shared" si="840"/>
        <v>151691.69664299447</v>
      </c>
      <c r="G3883">
        <f t="shared" si="841"/>
        <v>0.24727796149157044</v>
      </c>
      <c r="H3883">
        <f t="shared" si="842"/>
        <v>0.25769288423851677</v>
      </c>
      <c r="I3883">
        <f t="shared" si="843"/>
        <v>0.24972253424644794</v>
      </c>
      <c r="J3883">
        <f t="shared" si="844"/>
        <v>0.24530662002346468</v>
      </c>
      <c r="K3883" t="str">
        <f>IF(OR(
 ROUND(G3883,4)&gt;(0.25+参数设置!B$3), ROUND(G3883,4)&lt;(0.25-参数设置!B$3),
 ROUND(H3883,4)&gt;(0.25+参数设置!B$3), ROUND(H3883,4)&lt;(0.25-参数设置!B$3),
 ROUND(I3883,4)&gt;(0.25+参数设置!B$3), ROUND(I3883,4)&lt;(0.25-参数设置!B$3),
 ROUND(J3883,4)&gt;(0.25+参数设置!B$3), ROUND(J3883,4)&lt;(0.25-参数设置!B$3)
),"是","否")</f>
        <v>否</v>
      </c>
      <c r="L3883">
        <f t="shared" si="845"/>
        <v>37510.013521077373</v>
      </c>
      <c r="M3883">
        <f t="shared" si="846"/>
        <v>39089.870822967379</v>
      </c>
      <c r="N3883">
        <f t="shared" si="847"/>
        <v>37880.834909831981</v>
      </c>
      <c r="O3883">
        <f t="shared" si="848"/>
        <v>37210.977389117717</v>
      </c>
      <c r="P3883">
        <f t="shared" si="849"/>
        <v>0</v>
      </c>
      <c r="Q3883">
        <f t="shared" si="850"/>
        <v>0</v>
      </c>
      <c r="R3883">
        <f t="shared" si="851"/>
        <v>0</v>
      </c>
      <c r="S3883">
        <f t="shared" si="852"/>
        <v>0</v>
      </c>
      <c r="T3883">
        <f t="shared" si="853"/>
        <v>0</v>
      </c>
      <c r="U3883">
        <f>T3883*参数设置!B3884</f>
        <v>0</v>
      </c>
    </row>
    <row r="3884" spans="1:21" x14ac:dyDescent="0.25">
      <c r="A3884" s="3">
        <v>45366</v>
      </c>
      <c r="B3884">
        <f>IF(K3883="是",F3883*0.25*(价格数据!B3884/价格数据!B3883),B3883*(价格数据!B3884/价格数据!B3883))</f>
        <v>37605.055785066586</v>
      </c>
      <c r="C3884">
        <f>IF(K3883="是",F3883*0.25*(价格数据!C3884/价格数据!C3883),C3883*(价格数据!C3884/价格数据!C3883))</f>
        <v>39266.204052023219</v>
      </c>
      <c r="D3884">
        <f>IF(K3883="是",F3883*0.25*(价格数据!D3884/价格数据!D3883),D3883*(价格数据!D3884/价格数据!D3883))</f>
        <v>37904.216228462137</v>
      </c>
      <c r="E3884">
        <f>IF(K3883="是",F3883*0.25*(价格数据!E3884/价格数据!E3883),E3883*(价格数据!E3884/价格数据!E3883))</f>
        <v>37215.070719430427</v>
      </c>
      <c r="F3884">
        <f t="shared" si="840"/>
        <v>151990.54678498238</v>
      </c>
      <c r="G3884">
        <f t="shared" si="841"/>
        <v>0.24741707020940992</v>
      </c>
      <c r="H3884">
        <f t="shared" si="842"/>
        <v>0.2583463569452924</v>
      </c>
      <c r="I3884">
        <f t="shared" si="843"/>
        <v>0.24938535343309465</v>
      </c>
      <c r="J3884">
        <f t="shared" si="844"/>
        <v>0.244851219412203</v>
      </c>
      <c r="K3884" t="str">
        <f>IF(OR(
 ROUND(G3884,4)&gt;(0.25+参数设置!B$3), ROUND(G3884,4)&lt;(0.25-参数设置!B$3),
 ROUND(H3884,4)&gt;(0.25+参数设置!B$3), ROUND(H3884,4)&lt;(0.25-参数设置!B$3),
 ROUND(I3884,4)&gt;(0.25+参数设置!B$3), ROUND(I3884,4)&lt;(0.25-参数设置!B$3),
 ROUND(J3884,4)&gt;(0.25+参数设置!B$3), ROUND(J3884,4)&lt;(0.25-参数设置!B$3)
),"是","否")</f>
        <v>否</v>
      </c>
      <c r="L3884">
        <f t="shared" si="845"/>
        <v>37605.055785066586</v>
      </c>
      <c r="M3884">
        <f t="shared" si="846"/>
        <v>39266.204052023219</v>
      </c>
      <c r="N3884">
        <f t="shared" si="847"/>
        <v>37904.216228462137</v>
      </c>
      <c r="O3884">
        <f t="shared" si="848"/>
        <v>37215.070719430427</v>
      </c>
      <c r="P3884">
        <f t="shared" si="849"/>
        <v>0</v>
      </c>
      <c r="Q3884">
        <f t="shared" si="850"/>
        <v>0</v>
      </c>
      <c r="R3884">
        <f t="shared" si="851"/>
        <v>0</v>
      </c>
      <c r="S3884">
        <f t="shared" si="852"/>
        <v>0</v>
      </c>
      <c r="T3884">
        <f t="shared" si="853"/>
        <v>0</v>
      </c>
      <c r="U3884">
        <f>T3884*参数设置!B3885</f>
        <v>0</v>
      </c>
    </row>
    <row r="3885" spans="1:21" x14ac:dyDescent="0.25">
      <c r="A3885" s="3">
        <v>45367</v>
      </c>
      <c r="B3885">
        <f>IF(K3884="是",F3884*0.25*(价格数据!B3885/价格数据!B3884),B3884*(价格数据!B3885/价格数据!B3884))</f>
        <v>37605.055785066586</v>
      </c>
      <c r="C3885">
        <f>IF(K3884="是",F3884*0.25*(价格数据!C3885/价格数据!C3884),C3884*(价格数据!C3885/价格数据!C3884))</f>
        <v>39266.204052023219</v>
      </c>
      <c r="D3885">
        <f>IF(K3884="是",F3884*0.25*(价格数据!D3885/价格数据!D3884),D3884*(价格数据!D3885/价格数据!D3884))</f>
        <v>37904.216228462137</v>
      </c>
      <c r="E3885">
        <f>IF(K3884="是",F3884*0.25*(价格数据!E3885/价格数据!E3884),E3884*(价格数据!E3885/价格数据!E3884))</f>
        <v>37215.070719430427</v>
      </c>
      <c r="F3885">
        <f t="shared" si="840"/>
        <v>151990.54678498238</v>
      </c>
      <c r="G3885">
        <f t="shared" si="841"/>
        <v>0.24741707020940992</v>
      </c>
      <c r="H3885">
        <f t="shared" si="842"/>
        <v>0.2583463569452924</v>
      </c>
      <c r="I3885">
        <f t="shared" si="843"/>
        <v>0.24938535343309465</v>
      </c>
      <c r="J3885">
        <f t="shared" si="844"/>
        <v>0.244851219412203</v>
      </c>
      <c r="K3885" t="str">
        <f>IF(OR(
 ROUND(G3885,4)&gt;(0.25+参数设置!B$3), ROUND(G3885,4)&lt;(0.25-参数设置!B$3),
 ROUND(H3885,4)&gt;(0.25+参数设置!B$3), ROUND(H3885,4)&lt;(0.25-参数设置!B$3),
 ROUND(I3885,4)&gt;(0.25+参数设置!B$3), ROUND(I3885,4)&lt;(0.25-参数设置!B$3),
 ROUND(J3885,4)&gt;(0.25+参数设置!B$3), ROUND(J3885,4)&lt;(0.25-参数设置!B$3)
),"是","否")</f>
        <v>否</v>
      </c>
      <c r="L3885">
        <f t="shared" si="845"/>
        <v>37605.055785066586</v>
      </c>
      <c r="M3885">
        <f t="shared" si="846"/>
        <v>39266.204052023219</v>
      </c>
      <c r="N3885">
        <f t="shared" si="847"/>
        <v>37904.216228462137</v>
      </c>
      <c r="O3885">
        <f t="shared" si="848"/>
        <v>37215.070719430427</v>
      </c>
      <c r="P3885">
        <f t="shared" si="849"/>
        <v>0</v>
      </c>
      <c r="Q3885">
        <f t="shared" si="850"/>
        <v>0</v>
      </c>
      <c r="R3885">
        <f t="shared" si="851"/>
        <v>0</v>
      </c>
      <c r="S3885">
        <f t="shared" si="852"/>
        <v>0</v>
      </c>
      <c r="T3885">
        <f t="shared" si="853"/>
        <v>0</v>
      </c>
      <c r="U3885">
        <f>T3885*参数设置!B3886</f>
        <v>0</v>
      </c>
    </row>
    <row r="3886" spans="1:21" x14ac:dyDescent="0.25">
      <c r="A3886" s="3">
        <v>45368</v>
      </c>
      <c r="B3886">
        <f>IF(K3885="是",F3885*0.25*(价格数据!B3886/价格数据!B3885),B3885*(价格数据!B3886/价格数据!B3885))</f>
        <v>37605.055785066586</v>
      </c>
      <c r="C3886">
        <f>IF(K3885="是",F3885*0.25*(价格数据!C3886/价格数据!C3885),C3885*(价格数据!C3886/价格数据!C3885))</f>
        <v>39266.204052023219</v>
      </c>
      <c r="D3886">
        <f>IF(K3885="是",F3885*0.25*(价格数据!D3886/价格数据!D3885),D3885*(价格数据!D3886/价格数据!D3885))</f>
        <v>37904.216228462137</v>
      </c>
      <c r="E3886">
        <f>IF(K3885="是",F3885*0.25*(价格数据!E3886/价格数据!E3885),E3885*(价格数据!E3886/价格数据!E3885))</f>
        <v>37215.070719430427</v>
      </c>
      <c r="F3886">
        <f t="shared" si="840"/>
        <v>151990.54678498238</v>
      </c>
      <c r="G3886">
        <f t="shared" si="841"/>
        <v>0.24741707020940992</v>
      </c>
      <c r="H3886">
        <f t="shared" si="842"/>
        <v>0.2583463569452924</v>
      </c>
      <c r="I3886">
        <f t="shared" si="843"/>
        <v>0.24938535343309465</v>
      </c>
      <c r="J3886">
        <f t="shared" si="844"/>
        <v>0.244851219412203</v>
      </c>
      <c r="K3886" t="str">
        <f>IF(OR(
 ROUND(G3886,4)&gt;(0.25+参数设置!B$3), ROUND(G3886,4)&lt;(0.25-参数设置!B$3),
 ROUND(H3886,4)&gt;(0.25+参数设置!B$3), ROUND(H3886,4)&lt;(0.25-参数设置!B$3),
 ROUND(I3886,4)&gt;(0.25+参数设置!B$3), ROUND(I3886,4)&lt;(0.25-参数设置!B$3),
 ROUND(J3886,4)&gt;(0.25+参数设置!B$3), ROUND(J3886,4)&lt;(0.25-参数设置!B$3)
),"是","否")</f>
        <v>否</v>
      </c>
      <c r="L3886">
        <f t="shared" si="845"/>
        <v>37605.055785066586</v>
      </c>
      <c r="M3886">
        <f t="shared" si="846"/>
        <v>39266.204052023219</v>
      </c>
      <c r="N3886">
        <f t="shared" si="847"/>
        <v>37904.216228462137</v>
      </c>
      <c r="O3886">
        <f t="shared" si="848"/>
        <v>37215.070719430427</v>
      </c>
      <c r="P3886">
        <f t="shared" si="849"/>
        <v>0</v>
      </c>
      <c r="Q3886">
        <f t="shared" si="850"/>
        <v>0</v>
      </c>
      <c r="R3886">
        <f t="shared" si="851"/>
        <v>0</v>
      </c>
      <c r="S3886">
        <f t="shared" si="852"/>
        <v>0</v>
      </c>
      <c r="T3886">
        <f t="shared" si="853"/>
        <v>0</v>
      </c>
      <c r="U3886">
        <f>T3886*参数设置!B3887</f>
        <v>0</v>
      </c>
    </row>
    <row r="3887" spans="1:21" x14ac:dyDescent="0.25">
      <c r="A3887" s="3">
        <v>45369</v>
      </c>
      <c r="B3887">
        <f>IF(K3886="是",F3886*0.25*(价格数据!B3887/价格数据!B3886),B3886*(价格数据!B3887/价格数据!B3886))</f>
        <v>37932.423583251664</v>
      </c>
      <c r="C3887">
        <f>IF(K3886="是",F3886*0.25*(价格数据!C3887/价格数据!C3886),C3886*(价格数据!C3887/价格数据!C3886))</f>
        <v>38953.613327787883</v>
      </c>
      <c r="D3887">
        <f>IF(K3886="是",F3886*0.25*(价格数据!D3887/价格数据!D3886),D3886*(价格数据!D3887/价格数据!D3886))</f>
        <v>37938.865652456225</v>
      </c>
      <c r="E3887">
        <f>IF(K3886="是",F3886*0.25*(价格数据!E3887/价格数据!E3886),E3886*(价格数据!E3887/价格数据!E3886))</f>
        <v>37210.605268180196</v>
      </c>
      <c r="F3887">
        <f t="shared" si="840"/>
        <v>152035.50783167599</v>
      </c>
      <c r="G3887">
        <f t="shared" si="841"/>
        <v>0.24949713474333918</v>
      </c>
      <c r="H3887">
        <f t="shared" si="842"/>
        <v>0.25621391925703857</v>
      </c>
      <c r="I3887">
        <f t="shared" si="843"/>
        <v>0.24953950687927268</v>
      </c>
      <c r="J3887">
        <f t="shared" si="844"/>
        <v>0.24474943912034947</v>
      </c>
      <c r="K3887" t="str">
        <f>IF(OR(
 ROUND(G3887,4)&gt;(0.25+参数设置!B$3), ROUND(G3887,4)&lt;(0.25-参数设置!B$3),
 ROUND(H3887,4)&gt;(0.25+参数设置!B$3), ROUND(H3887,4)&lt;(0.25-参数设置!B$3),
 ROUND(I3887,4)&gt;(0.25+参数设置!B$3), ROUND(I3887,4)&lt;(0.25-参数设置!B$3),
 ROUND(J3887,4)&gt;(0.25+参数设置!B$3), ROUND(J3887,4)&lt;(0.25-参数设置!B$3)
),"是","否")</f>
        <v>否</v>
      </c>
      <c r="L3887">
        <f t="shared" si="845"/>
        <v>37932.423583251664</v>
      </c>
      <c r="M3887">
        <f t="shared" si="846"/>
        <v>38953.613327787883</v>
      </c>
      <c r="N3887">
        <f t="shared" si="847"/>
        <v>37938.865652456225</v>
      </c>
      <c r="O3887">
        <f t="shared" si="848"/>
        <v>37210.605268180196</v>
      </c>
      <c r="P3887">
        <f t="shared" si="849"/>
        <v>0</v>
      </c>
      <c r="Q3887">
        <f t="shared" si="850"/>
        <v>0</v>
      </c>
      <c r="R3887">
        <f t="shared" si="851"/>
        <v>0</v>
      </c>
      <c r="S3887">
        <f t="shared" si="852"/>
        <v>0</v>
      </c>
      <c r="T3887">
        <f t="shared" si="853"/>
        <v>0</v>
      </c>
      <c r="U3887">
        <f>T3887*参数设置!B3888</f>
        <v>0</v>
      </c>
    </row>
    <row r="3888" spans="1:21" x14ac:dyDescent="0.25">
      <c r="A3888" s="3">
        <v>45370</v>
      </c>
      <c r="B3888">
        <f>IF(K3887="是",F3887*0.25*(价格数据!B3888/价格数据!B3887),B3887*(价格数据!B3888/价格数据!B3887))</f>
        <v>37689.537797501442</v>
      </c>
      <c r="C3888">
        <f>IF(K3887="是",F3887*0.25*(价格数据!C3888/价格数据!C3887),C3887*(价格数据!C3888/价格数据!C3887))</f>
        <v>39033.764795540534</v>
      </c>
      <c r="D3888">
        <f>IF(K3887="是",F3887*0.25*(价格数据!D3888/价格数据!D3887),D3887*(价格数据!D3888/价格数据!D3887))</f>
        <v>37968.726131670635</v>
      </c>
      <c r="E3888">
        <f>IF(K3887="是",F3887*0.25*(价格数据!E3888/价格数据!E3887),E3887*(价格数据!E3888/价格数据!E3887))</f>
        <v>37210.977389117717</v>
      </c>
      <c r="F3888">
        <f t="shared" si="840"/>
        <v>151903.00611383031</v>
      </c>
      <c r="G3888">
        <f t="shared" si="841"/>
        <v>0.24811581259463911</v>
      </c>
      <c r="H3888">
        <f t="shared" si="842"/>
        <v>0.25696505812590781</v>
      </c>
      <c r="I3888">
        <f t="shared" si="843"/>
        <v>0.24995375077184662</v>
      </c>
      <c r="J3888">
        <f t="shared" si="844"/>
        <v>0.24496537850760658</v>
      </c>
      <c r="K3888" t="str">
        <f>IF(OR(
 ROUND(G3888,4)&gt;(0.25+参数设置!B$3), ROUND(G3888,4)&lt;(0.25-参数设置!B$3),
 ROUND(H3888,4)&gt;(0.25+参数设置!B$3), ROUND(H3888,4)&lt;(0.25-参数设置!B$3),
 ROUND(I3888,4)&gt;(0.25+参数设置!B$3), ROUND(I3888,4)&lt;(0.25-参数设置!B$3),
 ROUND(J3888,4)&gt;(0.25+参数设置!B$3), ROUND(J3888,4)&lt;(0.25-参数设置!B$3)
),"是","否")</f>
        <v>否</v>
      </c>
      <c r="L3888">
        <f t="shared" si="845"/>
        <v>37689.537797501442</v>
      </c>
      <c r="M3888">
        <f t="shared" si="846"/>
        <v>39033.764795540534</v>
      </c>
      <c r="N3888">
        <f t="shared" si="847"/>
        <v>37968.726131670635</v>
      </c>
      <c r="O3888">
        <f t="shared" si="848"/>
        <v>37210.977389117717</v>
      </c>
      <c r="P3888">
        <f t="shared" si="849"/>
        <v>0</v>
      </c>
      <c r="Q3888">
        <f t="shared" si="850"/>
        <v>0</v>
      </c>
      <c r="R3888">
        <f t="shared" si="851"/>
        <v>0</v>
      </c>
      <c r="S3888">
        <f t="shared" si="852"/>
        <v>0</v>
      </c>
      <c r="T3888">
        <f t="shared" si="853"/>
        <v>0</v>
      </c>
      <c r="U3888">
        <f>T3888*参数设置!B3889</f>
        <v>0</v>
      </c>
    </row>
    <row r="3889" spans="1:21" x14ac:dyDescent="0.25">
      <c r="A3889" s="3">
        <v>45371</v>
      </c>
      <c r="B3889">
        <f>IF(K3888="是",F3888*0.25*(价格数据!B3889/价格数据!B3888),B3888*(价格数据!B3889/价格数据!B3888))</f>
        <v>37721.218552164515</v>
      </c>
      <c r="C3889">
        <f>IF(K3888="是",F3888*0.25*(价格数据!C3889/价格数据!C3888),C3888*(价格数据!C3889/价格数据!C3888))</f>
        <v>39113.916263293184</v>
      </c>
      <c r="D3889">
        <f>IF(K3888="是",F3888*0.25*(价格数据!D3889/价格数据!D3888),D3888*(价格数据!D3889/价格数据!D3888))</f>
        <v>37961.965268452273</v>
      </c>
      <c r="E3889">
        <f>IF(K3888="是",F3888*0.25*(价格数据!E3889/价格数据!E3888),E3888*(价格数据!E3889/价格数据!E3888))</f>
        <v>37209.86102630516</v>
      </c>
      <c r="F3889">
        <f t="shared" si="840"/>
        <v>152006.96111021514</v>
      </c>
      <c r="G3889">
        <f t="shared" si="841"/>
        <v>0.24815454684877311</v>
      </c>
      <c r="H3889">
        <f t="shared" si="842"/>
        <v>0.25731661219733876</v>
      </c>
      <c r="I3889">
        <f t="shared" si="843"/>
        <v>0.24973833429198897</v>
      </c>
      <c r="J3889">
        <f t="shared" si="844"/>
        <v>0.24479050666189911</v>
      </c>
      <c r="K3889" t="str">
        <f>IF(OR(
 ROUND(G3889,4)&gt;(0.25+参数设置!B$3), ROUND(G3889,4)&lt;(0.25-参数设置!B$3),
 ROUND(H3889,4)&gt;(0.25+参数设置!B$3), ROUND(H3889,4)&lt;(0.25-参数设置!B$3),
 ROUND(I3889,4)&gt;(0.25+参数设置!B$3), ROUND(I3889,4)&lt;(0.25-参数设置!B$3),
 ROUND(J3889,4)&gt;(0.25+参数设置!B$3), ROUND(J3889,4)&lt;(0.25-参数设置!B$3)
),"是","否")</f>
        <v>否</v>
      </c>
      <c r="L3889">
        <f t="shared" si="845"/>
        <v>37721.218552164515</v>
      </c>
      <c r="M3889">
        <f t="shared" si="846"/>
        <v>39113.916263293184</v>
      </c>
      <c r="N3889">
        <f t="shared" si="847"/>
        <v>37961.965268452273</v>
      </c>
      <c r="O3889">
        <f t="shared" si="848"/>
        <v>37209.86102630516</v>
      </c>
      <c r="P3889">
        <f t="shared" si="849"/>
        <v>0</v>
      </c>
      <c r="Q3889">
        <f t="shared" si="850"/>
        <v>0</v>
      </c>
      <c r="R3889">
        <f t="shared" si="851"/>
        <v>0</v>
      </c>
      <c r="S3889">
        <f t="shared" si="852"/>
        <v>0</v>
      </c>
      <c r="T3889">
        <f t="shared" si="853"/>
        <v>0</v>
      </c>
      <c r="U3889">
        <f>T3889*参数设置!B3890</f>
        <v>0</v>
      </c>
    </row>
    <row r="3890" spans="1:21" x14ac:dyDescent="0.25">
      <c r="A3890" s="3">
        <v>45372</v>
      </c>
      <c r="B3890">
        <f>IF(K3889="是",F3889*0.25*(价格数据!B3890/价格数据!B3889),B3889*(价格数据!B3890/价格数据!B3889))</f>
        <v>37700.098049055799</v>
      </c>
      <c r="C3890">
        <f>IF(K3889="是",F3889*0.25*(价格数据!C3890/价格数据!C3889),C3889*(价格数据!C3890/价格数据!C3889))</f>
        <v>39899.400647269154</v>
      </c>
      <c r="D3890">
        <f>IF(K3889="是",F3889*0.25*(价格数据!D3890/价格数据!D3889),D3889*(价格数据!D3890/价格数据!D3889))</f>
        <v>37968.726131670635</v>
      </c>
      <c r="E3890">
        <f>IF(K3889="是",F3889*0.25*(价格数据!E3890/价格数据!E3889),E3889*(价格数据!E3890/价格数据!E3889))</f>
        <v>37215.070719430434</v>
      </c>
      <c r="F3890">
        <f t="shared" si="840"/>
        <v>152783.29554742601</v>
      </c>
      <c r="G3890">
        <f t="shared" si="841"/>
        <v>0.246755366245868</v>
      </c>
      <c r="H3890">
        <f t="shared" si="842"/>
        <v>0.26115028154294417</v>
      </c>
      <c r="I3890">
        <f t="shared" si="843"/>
        <v>0.24851359564949707</v>
      </c>
      <c r="J3890">
        <f t="shared" si="844"/>
        <v>0.24358075656169081</v>
      </c>
      <c r="K3890" t="str">
        <f>IF(OR(
 ROUND(G3890,4)&gt;(0.25+参数设置!B$3), ROUND(G3890,4)&lt;(0.25-参数设置!B$3),
 ROUND(H3890,4)&gt;(0.25+参数设置!B$3), ROUND(H3890,4)&lt;(0.25-参数设置!B$3),
 ROUND(I3890,4)&gt;(0.25+参数设置!B$3), ROUND(I3890,4)&lt;(0.25-参数设置!B$3),
 ROUND(J3890,4)&gt;(0.25+参数设置!B$3), ROUND(J3890,4)&lt;(0.25-参数设置!B$3)
),"是","否")</f>
        <v>否</v>
      </c>
      <c r="L3890">
        <f t="shared" si="845"/>
        <v>37700.098049055799</v>
      </c>
      <c r="M3890">
        <f t="shared" si="846"/>
        <v>39899.400647269154</v>
      </c>
      <c r="N3890">
        <f t="shared" si="847"/>
        <v>37968.726131670635</v>
      </c>
      <c r="O3890">
        <f t="shared" si="848"/>
        <v>37215.070719430434</v>
      </c>
      <c r="P3890">
        <f t="shared" si="849"/>
        <v>0</v>
      </c>
      <c r="Q3890">
        <f t="shared" si="850"/>
        <v>0</v>
      </c>
      <c r="R3890">
        <f t="shared" si="851"/>
        <v>0</v>
      </c>
      <c r="S3890">
        <f t="shared" si="852"/>
        <v>0</v>
      </c>
      <c r="T3890">
        <f t="shared" si="853"/>
        <v>0</v>
      </c>
      <c r="U3890">
        <f>T3890*参数设置!B3891</f>
        <v>0</v>
      </c>
    </row>
    <row r="3891" spans="1:21" x14ac:dyDescent="0.25">
      <c r="A3891" s="3">
        <v>45373</v>
      </c>
      <c r="B3891">
        <f>IF(K3890="是",F3890*0.25*(价格数据!B3891/价格数据!B3890),B3890*(价格数据!B3891/价格数据!B3890))</f>
        <v>37372.730250870722</v>
      </c>
      <c r="C3891">
        <f>IF(K3890="是",F3890*0.25*(价格数据!C3891/价格数据!C3890),C3890*(价格数据!C3891/价格数据!C3890))</f>
        <v>39642.91595046068</v>
      </c>
      <c r="D3891">
        <f>IF(K3890="是",F3890*0.25*(价格数据!D3891/价格数据!D3890),D3890*(价格数据!D3891/价格数据!D3890))</f>
        <v>37978.022318595882</v>
      </c>
      <c r="E3891">
        <f>IF(K3890="是",F3890*0.25*(价格数据!E3891/价格数据!E3890),E3890*(价格数据!E3891/价格数据!E3890))</f>
        <v>37215.442840367949</v>
      </c>
      <c r="F3891">
        <f t="shared" si="840"/>
        <v>152209.11136029521</v>
      </c>
      <c r="G3891">
        <f t="shared" si="841"/>
        <v>0.24553543422512653</v>
      </c>
      <c r="H3891">
        <f t="shared" si="842"/>
        <v>0.26045034752631641</v>
      </c>
      <c r="I3891">
        <f t="shared" si="843"/>
        <v>0.24951214798631766</v>
      </c>
      <c r="J3891">
        <f t="shared" si="844"/>
        <v>0.24450207026223958</v>
      </c>
      <c r="K3891" t="str">
        <f>IF(OR(
 ROUND(G3891,4)&gt;(0.25+参数设置!B$3), ROUND(G3891,4)&lt;(0.25-参数设置!B$3),
 ROUND(H3891,4)&gt;(0.25+参数设置!B$3), ROUND(H3891,4)&lt;(0.25-参数设置!B$3),
 ROUND(I3891,4)&gt;(0.25+参数设置!B$3), ROUND(I3891,4)&lt;(0.25-参数设置!B$3),
 ROUND(J3891,4)&gt;(0.25+参数设置!B$3), ROUND(J3891,4)&lt;(0.25-参数设置!B$3)
),"是","否")</f>
        <v>否</v>
      </c>
      <c r="L3891">
        <f t="shared" si="845"/>
        <v>37372.730250870722</v>
      </c>
      <c r="M3891">
        <f t="shared" si="846"/>
        <v>39642.91595046068</v>
      </c>
      <c r="N3891">
        <f t="shared" si="847"/>
        <v>37978.022318595882</v>
      </c>
      <c r="O3891">
        <f t="shared" si="848"/>
        <v>37215.442840367949</v>
      </c>
      <c r="P3891">
        <f t="shared" si="849"/>
        <v>0</v>
      </c>
      <c r="Q3891">
        <f t="shared" si="850"/>
        <v>0</v>
      </c>
      <c r="R3891">
        <f t="shared" si="851"/>
        <v>0</v>
      </c>
      <c r="S3891">
        <f t="shared" si="852"/>
        <v>0</v>
      </c>
      <c r="T3891">
        <f t="shared" si="853"/>
        <v>0</v>
      </c>
      <c r="U3891">
        <f>T3891*参数设置!B3892</f>
        <v>0</v>
      </c>
    </row>
    <row r="3892" spans="1:21" x14ac:dyDescent="0.25">
      <c r="A3892" s="3">
        <v>45374</v>
      </c>
      <c r="B3892">
        <f>IF(K3891="是",F3891*0.25*(价格数据!B3892/价格数据!B3891),B3891*(价格数据!B3892/价格数据!B3891))</f>
        <v>37372.730250870722</v>
      </c>
      <c r="C3892">
        <f>IF(K3891="是",F3891*0.25*(价格数据!C3892/价格数据!C3891),C3891*(价格数据!C3892/价格数据!C3891))</f>
        <v>39642.91595046068</v>
      </c>
      <c r="D3892">
        <f>IF(K3891="是",F3891*0.25*(价格数据!D3892/价格数据!D3891),D3891*(价格数据!D3892/价格数据!D3891))</f>
        <v>37978.022318595882</v>
      </c>
      <c r="E3892">
        <f>IF(K3891="是",F3891*0.25*(价格数据!E3892/价格数据!E3891),E3891*(价格数据!E3892/价格数据!E3891))</f>
        <v>37215.442840367949</v>
      </c>
      <c r="F3892">
        <f t="shared" si="840"/>
        <v>152209.11136029521</v>
      </c>
      <c r="G3892">
        <f t="shared" si="841"/>
        <v>0.24553543422512653</v>
      </c>
      <c r="H3892">
        <f t="shared" si="842"/>
        <v>0.26045034752631641</v>
      </c>
      <c r="I3892">
        <f t="shared" si="843"/>
        <v>0.24951214798631766</v>
      </c>
      <c r="J3892">
        <f t="shared" si="844"/>
        <v>0.24450207026223958</v>
      </c>
      <c r="K3892" t="str">
        <f>IF(OR(
 ROUND(G3892,4)&gt;(0.25+参数设置!B$3), ROUND(G3892,4)&lt;(0.25-参数设置!B$3),
 ROUND(H3892,4)&gt;(0.25+参数设置!B$3), ROUND(H3892,4)&lt;(0.25-参数设置!B$3),
 ROUND(I3892,4)&gt;(0.25+参数设置!B$3), ROUND(I3892,4)&lt;(0.25-参数设置!B$3),
 ROUND(J3892,4)&gt;(0.25+参数设置!B$3), ROUND(J3892,4)&lt;(0.25-参数设置!B$3)
),"是","否")</f>
        <v>否</v>
      </c>
      <c r="L3892">
        <f t="shared" si="845"/>
        <v>37372.730250870722</v>
      </c>
      <c r="M3892">
        <f t="shared" si="846"/>
        <v>39642.91595046068</v>
      </c>
      <c r="N3892">
        <f t="shared" si="847"/>
        <v>37978.022318595882</v>
      </c>
      <c r="O3892">
        <f t="shared" si="848"/>
        <v>37215.442840367949</v>
      </c>
      <c r="P3892">
        <f t="shared" si="849"/>
        <v>0</v>
      </c>
      <c r="Q3892">
        <f t="shared" si="850"/>
        <v>0</v>
      </c>
      <c r="R3892">
        <f t="shared" si="851"/>
        <v>0</v>
      </c>
      <c r="S3892">
        <f t="shared" si="852"/>
        <v>0</v>
      </c>
      <c r="T3892">
        <f t="shared" si="853"/>
        <v>0</v>
      </c>
      <c r="U3892">
        <f>T3892*参数设置!B3893</f>
        <v>0</v>
      </c>
    </row>
    <row r="3893" spans="1:21" x14ac:dyDescent="0.25">
      <c r="A3893" s="3">
        <v>45375</v>
      </c>
      <c r="B3893">
        <f>IF(K3892="是",F3892*0.25*(价格数据!B3893/价格数据!B3892),B3892*(价格数据!B3893/价格数据!B3892))</f>
        <v>37372.730250870722</v>
      </c>
      <c r="C3893">
        <f>IF(K3892="是",F3892*0.25*(价格数据!C3893/价格数据!C3892),C3892*(价格数据!C3893/价格数据!C3892))</f>
        <v>39642.91595046068</v>
      </c>
      <c r="D3893">
        <f>IF(K3892="是",F3892*0.25*(价格数据!D3893/价格数据!D3892),D3892*(价格数据!D3893/价格数据!D3892))</f>
        <v>37978.022318595882</v>
      </c>
      <c r="E3893">
        <f>IF(K3892="是",F3892*0.25*(价格数据!E3893/价格数据!E3892),E3892*(价格数据!E3893/价格数据!E3892))</f>
        <v>37215.442840367949</v>
      </c>
      <c r="F3893">
        <f t="shared" si="840"/>
        <v>152209.11136029521</v>
      </c>
      <c r="G3893">
        <f t="shared" si="841"/>
        <v>0.24553543422512653</v>
      </c>
      <c r="H3893">
        <f t="shared" si="842"/>
        <v>0.26045034752631641</v>
      </c>
      <c r="I3893">
        <f t="shared" si="843"/>
        <v>0.24951214798631766</v>
      </c>
      <c r="J3893">
        <f t="shared" si="844"/>
        <v>0.24450207026223958</v>
      </c>
      <c r="K3893" t="str">
        <f>IF(OR(
 ROUND(G3893,4)&gt;(0.25+参数设置!B$3), ROUND(G3893,4)&lt;(0.25-参数设置!B$3),
 ROUND(H3893,4)&gt;(0.25+参数设置!B$3), ROUND(H3893,4)&lt;(0.25-参数设置!B$3),
 ROUND(I3893,4)&gt;(0.25+参数设置!B$3), ROUND(I3893,4)&lt;(0.25-参数设置!B$3),
 ROUND(J3893,4)&gt;(0.25+参数设置!B$3), ROUND(J3893,4)&lt;(0.25-参数设置!B$3)
),"是","否")</f>
        <v>否</v>
      </c>
      <c r="L3893">
        <f t="shared" si="845"/>
        <v>37372.730250870722</v>
      </c>
      <c r="M3893">
        <f t="shared" si="846"/>
        <v>39642.91595046068</v>
      </c>
      <c r="N3893">
        <f t="shared" si="847"/>
        <v>37978.022318595882</v>
      </c>
      <c r="O3893">
        <f t="shared" si="848"/>
        <v>37215.442840367949</v>
      </c>
      <c r="P3893">
        <f t="shared" si="849"/>
        <v>0</v>
      </c>
      <c r="Q3893">
        <f t="shared" si="850"/>
        <v>0</v>
      </c>
      <c r="R3893">
        <f t="shared" si="851"/>
        <v>0</v>
      </c>
      <c r="S3893">
        <f t="shared" si="852"/>
        <v>0</v>
      </c>
      <c r="T3893">
        <f t="shared" si="853"/>
        <v>0</v>
      </c>
      <c r="U3893">
        <f>T3893*参数设置!B3894</f>
        <v>0</v>
      </c>
    </row>
    <row r="3894" spans="1:21" x14ac:dyDescent="0.25">
      <c r="A3894" s="3">
        <v>45376</v>
      </c>
      <c r="B3894">
        <f>IF(K3893="是",F3893*0.25*(价格数据!B3894/价格数据!B3893),B3893*(价格数据!B3894/价格数据!B3893))</f>
        <v>37172.08547133793</v>
      </c>
      <c r="C3894">
        <f>IF(K3893="是",F3893*0.25*(价格数据!C3894/价格数据!C3893),C3893*(价格数据!C3894/价格数据!C3893))</f>
        <v>39723.067418213337</v>
      </c>
      <c r="D3894">
        <f>IF(K3893="是",F3893*0.25*(价格数据!D3894/价格数据!D3893),D3893*(价格数据!D3894/价格数据!D3893))</f>
        <v>37959.993350013588</v>
      </c>
      <c r="E3894">
        <f>IF(K3893="是",F3893*0.25*(价格数据!E3894/价格数据!E3893),E3893*(价格数据!E3894/价格数据!E3893))</f>
        <v>37211.721630992753</v>
      </c>
      <c r="F3894">
        <f t="shared" si="840"/>
        <v>152066.86787055762</v>
      </c>
      <c r="G3894">
        <f t="shared" si="841"/>
        <v>0.24444565730767573</v>
      </c>
      <c r="H3894">
        <f t="shared" si="842"/>
        <v>0.26122105343832303</v>
      </c>
      <c r="I3894">
        <f t="shared" si="843"/>
        <v>0.24962698240306955</v>
      </c>
      <c r="J3894">
        <f t="shared" si="844"/>
        <v>0.24470630685093167</v>
      </c>
      <c r="K3894" t="str">
        <f>IF(OR(
 ROUND(G3894,4)&gt;(0.25+参数设置!B$3), ROUND(G3894,4)&lt;(0.25-参数设置!B$3),
 ROUND(H3894,4)&gt;(0.25+参数设置!B$3), ROUND(H3894,4)&lt;(0.25-参数设置!B$3),
 ROUND(I3894,4)&gt;(0.25+参数设置!B$3), ROUND(I3894,4)&lt;(0.25-参数设置!B$3),
 ROUND(J3894,4)&gt;(0.25+参数设置!B$3), ROUND(J3894,4)&lt;(0.25-参数设置!B$3)
),"是","否")</f>
        <v>否</v>
      </c>
      <c r="L3894">
        <f t="shared" si="845"/>
        <v>37172.08547133793</v>
      </c>
      <c r="M3894">
        <f t="shared" si="846"/>
        <v>39723.067418213337</v>
      </c>
      <c r="N3894">
        <f t="shared" si="847"/>
        <v>37959.993350013588</v>
      </c>
      <c r="O3894">
        <f t="shared" si="848"/>
        <v>37211.721630992753</v>
      </c>
      <c r="P3894">
        <f t="shared" si="849"/>
        <v>0</v>
      </c>
      <c r="Q3894">
        <f t="shared" si="850"/>
        <v>0</v>
      </c>
      <c r="R3894">
        <f t="shared" si="851"/>
        <v>0</v>
      </c>
      <c r="S3894">
        <f t="shared" si="852"/>
        <v>0</v>
      </c>
      <c r="T3894">
        <f t="shared" si="853"/>
        <v>0</v>
      </c>
      <c r="U3894">
        <f>T3894*参数设置!B3895</f>
        <v>0</v>
      </c>
    </row>
    <row r="3895" spans="1:21" x14ac:dyDescent="0.25">
      <c r="A3895" s="3">
        <v>45377</v>
      </c>
      <c r="B3895">
        <f>IF(K3894="是",F3894*0.25*(价格数据!B3895/价格数据!B3894),B3894*(价格数据!B3895/价格数据!B3894))</f>
        <v>37288.248238435866</v>
      </c>
      <c r="C3895">
        <f>IF(K3894="是",F3894*0.25*(价格数据!C3895/价格数据!C3894),C3894*(价格数据!C3895/价格数据!C3894))</f>
        <v>39803.21888596598</v>
      </c>
      <c r="D3895">
        <f>IF(K3894="是",F3894*0.25*(价格数据!D3895/价格数据!D3894),D3894*(价格数据!D3895/价格数据!D3894))</f>
        <v>37955.767810502111</v>
      </c>
      <c r="E3895">
        <f>IF(K3894="是",F3894*0.25*(价格数据!E3895/价格数据!E3894),E3894*(价格数据!E3895/价格数据!E3894))</f>
        <v>37210.605268180196</v>
      </c>
      <c r="F3895">
        <f t="shared" si="840"/>
        <v>152257.84020308417</v>
      </c>
      <c r="G3895">
        <f t="shared" si="841"/>
        <v>0.24490199117956848</v>
      </c>
      <c r="H3895">
        <f t="shared" si="842"/>
        <v>0.26141983120787576</v>
      </c>
      <c r="I3895">
        <f t="shared" si="843"/>
        <v>0.24928613042110701</v>
      </c>
      <c r="J3895">
        <f t="shared" si="844"/>
        <v>0.24439204719144866</v>
      </c>
      <c r="K3895" t="str">
        <f>IF(OR(
 ROUND(G3895,4)&gt;(0.25+参数设置!B$3), ROUND(G3895,4)&lt;(0.25-参数设置!B$3),
 ROUND(H3895,4)&gt;(0.25+参数设置!B$3), ROUND(H3895,4)&lt;(0.25-参数设置!B$3),
 ROUND(I3895,4)&gt;(0.25+参数设置!B$3), ROUND(I3895,4)&lt;(0.25-参数设置!B$3),
 ROUND(J3895,4)&gt;(0.25+参数设置!B$3), ROUND(J3895,4)&lt;(0.25-参数设置!B$3)
),"是","否")</f>
        <v>否</v>
      </c>
      <c r="L3895">
        <f t="shared" si="845"/>
        <v>37288.248238435866</v>
      </c>
      <c r="M3895">
        <f t="shared" si="846"/>
        <v>39803.21888596598</v>
      </c>
      <c r="N3895">
        <f t="shared" si="847"/>
        <v>37955.767810502111</v>
      </c>
      <c r="O3895">
        <f t="shared" si="848"/>
        <v>37210.605268180196</v>
      </c>
      <c r="P3895">
        <f t="shared" si="849"/>
        <v>0</v>
      </c>
      <c r="Q3895">
        <f t="shared" si="850"/>
        <v>0</v>
      </c>
      <c r="R3895">
        <f t="shared" si="851"/>
        <v>0</v>
      </c>
      <c r="S3895">
        <f t="shared" si="852"/>
        <v>0</v>
      </c>
      <c r="T3895">
        <f t="shared" si="853"/>
        <v>0</v>
      </c>
      <c r="U3895">
        <f>T3895*参数设置!B3896</f>
        <v>0</v>
      </c>
    </row>
    <row r="3896" spans="1:21" x14ac:dyDescent="0.25">
      <c r="A3896" s="3">
        <v>45378</v>
      </c>
      <c r="B3896">
        <f>IF(K3895="是",F3895*0.25*(价格数据!B3896/价格数据!B3895),B3895*(价格数据!B3896/价格数据!B3895))</f>
        <v>36886.958679370284</v>
      </c>
      <c r="C3896">
        <f>IF(K3895="是",F3895*0.25*(价格数据!C3896/价格数据!C3895),C3895*(价格数据!C3896/价格数据!C3895))</f>
        <v>39995.582408572336</v>
      </c>
      <c r="D3896">
        <f>IF(K3895="是",F3895*0.25*(价格数据!D3896/价格数据!D3895),D3895*(价格数据!D3896/价格数据!D3895))</f>
        <v>37970.97975274342</v>
      </c>
      <c r="E3896">
        <f>IF(K3895="是",F3895*0.25*(价格数据!E3896/价格数据!E3895),E3895*(价格数据!E3896/价格数据!E3895))</f>
        <v>37208.37254255508</v>
      </c>
      <c r="F3896">
        <f t="shared" si="840"/>
        <v>152061.89338324114</v>
      </c>
      <c r="G3896">
        <f t="shared" si="841"/>
        <v>0.24257858335621399</v>
      </c>
      <c r="H3896">
        <f t="shared" si="842"/>
        <v>0.26302173094590892</v>
      </c>
      <c r="I3896">
        <f t="shared" si="843"/>
        <v>0.24970739813850187</v>
      </c>
      <c r="J3896">
        <f t="shared" si="844"/>
        <v>0.24469228755937511</v>
      </c>
      <c r="K3896" t="str">
        <f>IF(OR(
 ROUND(G3896,4)&gt;(0.25+参数设置!B$3), ROUND(G3896,4)&lt;(0.25-参数设置!B$3),
 ROUND(H3896,4)&gt;(0.25+参数设置!B$3), ROUND(H3896,4)&lt;(0.25-参数设置!B$3),
 ROUND(I3896,4)&gt;(0.25+参数设置!B$3), ROUND(I3896,4)&lt;(0.25-参数设置!B$3),
 ROUND(J3896,4)&gt;(0.25+参数设置!B$3), ROUND(J3896,4)&lt;(0.25-参数设置!B$3)
),"是","否")</f>
        <v>否</v>
      </c>
      <c r="L3896">
        <f t="shared" si="845"/>
        <v>36886.958679370284</v>
      </c>
      <c r="M3896">
        <f t="shared" si="846"/>
        <v>39995.582408572336</v>
      </c>
      <c r="N3896">
        <f t="shared" si="847"/>
        <v>37970.97975274342</v>
      </c>
      <c r="O3896">
        <f t="shared" si="848"/>
        <v>37208.37254255508</v>
      </c>
      <c r="P3896">
        <f t="shared" si="849"/>
        <v>0</v>
      </c>
      <c r="Q3896">
        <f t="shared" si="850"/>
        <v>0</v>
      </c>
      <c r="R3896">
        <f t="shared" si="851"/>
        <v>0</v>
      </c>
      <c r="S3896">
        <f t="shared" si="852"/>
        <v>0</v>
      </c>
      <c r="T3896">
        <f t="shared" si="853"/>
        <v>0</v>
      </c>
      <c r="U3896">
        <f>T3896*参数设置!B3897</f>
        <v>0</v>
      </c>
    </row>
    <row r="3897" spans="1:21" x14ac:dyDescent="0.25">
      <c r="A3897" s="3">
        <v>45379</v>
      </c>
      <c r="B3897">
        <f>IF(K3896="是",F3896*0.25*(价格数据!B3897/价格数据!B3896),B3896*(价格数据!B3897/价格数据!B3896))</f>
        <v>37066.482955794352</v>
      </c>
      <c r="C3897">
        <f>IF(K3896="是",F3896*0.25*(价格数据!C3897/价格数据!C3896),C3896*(价格数据!C3897/价格数据!C3896))</f>
        <v>40308.173132807671</v>
      </c>
      <c r="D3897">
        <f>IF(K3896="是",F3896*0.25*(价格数据!D3897/价格数据!D3896),D3896*(价格数据!D3897/价格数据!D3896))</f>
        <v>37966.47251059785</v>
      </c>
      <c r="E3897">
        <f>IF(K3896="是",F3896*0.25*(价格数据!E3897/价格数据!E3896),E3896*(价格数据!E3897/价格数据!E3896))</f>
        <v>37199.069519117103</v>
      </c>
      <c r="F3897">
        <f t="shared" si="840"/>
        <v>152540.19811831697</v>
      </c>
      <c r="G3897">
        <f t="shared" si="841"/>
        <v>0.24299485258989856</v>
      </c>
      <c r="H3897">
        <f t="shared" si="842"/>
        <v>0.26424623561549893</v>
      </c>
      <c r="I3897">
        <f t="shared" si="843"/>
        <v>0.24889486823105714</v>
      </c>
      <c r="J3897">
        <f t="shared" si="844"/>
        <v>0.24386404356354546</v>
      </c>
      <c r="K3897" t="str">
        <f>IF(OR(
 ROUND(G3897,4)&gt;(0.25+参数设置!B$3), ROUND(G3897,4)&lt;(0.25-参数设置!B$3),
 ROUND(H3897,4)&gt;(0.25+参数设置!B$3), ROUND(H3897,4)&lt;(0.25-参数设置!B$3),
 ROUND(I3897,4)&gt;(0.25+参数设置!B$3), ROUND(I3897,4)&lt;(0.25-参数设置!B$3),
 ROUND(J3897,4)&gt;(0.25+参数设置!B$3), ROUND(J3897,4)&lt;(0.25-参数设置!B$3)
),"是","否")</f>
        <v>否</v>
      </c>
      <c r="L3897">
        <f t="shared" si="845"/>
        <v>37066.482955794352</v>
      </c>
      <c r="M3897">
        <f t="shared" si="846"/>
        <v>40308.173132807671</v>
      </c>
      <c r="N3897">
        <f t="shared" si="847"/>
        <v>37966.47251059785</v>
      </c>
      <c r="O3897">
        <f t="shared" si="848"/>
        <v>37199.069519117103</v>
      </c>
      <c r="P3897">
        <f t="shared" si="849"/>
        <v>0</v>
      </c>
      <c r="Q3897">
        <f t="shared" si="850"/>
        <v>0</v>
      </c>
      <c r="R3897">
        <f t="shared" si="851"/>
        <v>0</v>
      </c>
      <c r="S3897">
        <f t="shared" si="852"/>
        <v>0</v>
      </c>
      <c r="T3897">
        <f t="shared" si="853"/>
        <v>0</v>
      </c>
      <c r="U3897">
        <f>T3897*参数设置!B3898</f>
        <v>0</v>
      </c>
    </row>
    <row r="3898" spans="1:21" x14ac:dyDescent="0.25">
      <c r="A3898" s="3">
        <v>45380</v>
      </c>
      <c r="B3898">
        <f>IF(K3897="是",F3897*0.25*(价格数据!B3898/价格数据!B3897),B3897*(价格数据!B3898/价格数据!B3897))</f>
        <v>37235.44698066407</v>
      </c>
      <c r="C3898">
        <f>IF(K3897="是",F3897*0.25*(价格数据!C3898/价格数据!C3897),C3897*(价格数据!C3898/价格数据!C3897))</f>
        <v>41085.642370008383</v>
      </c>
      <c r="D3898">
        <f>IF(K3897="是",F3897*0.25*(价格数据!D3898/价格数据!D3897),D3897*(价格数据!D3898/价格数据!D3897))</f>
        <v>38008.164500444393</v>
      </c>
      <c r="E3898">
        <f>IF(K3897="是",F3897*0.25*(价格数据!E3898/价格数据!E3897),E3897*(价格数据!E3898/价格数据!E3897))</f>
        <v>37217.30344505555</v>
      </c>
      <c r="F3898">
        <f t="shared" si="840"/>
        <v>153546.5572961724</v>
      </c>
      <c r="G3898">
        <f t="shared" si="841"/>
        <v>0.24250264959598852</v>
      </c>
      <c r="H3898">
        <f t="shared" si="842"/>
        <v>0.2675777503155557</v>
      </c>
      <c r="I3898">
        <f t="shared" si="843"/>
        <v>0.2475351135820735</v>
      </c>
      <c r="J3898">
        <f t="shared" si="844"/>
        <v>0.24238448650638228</v>
      </c>
      <c r="K3898" t="str">
        <f>IF(OR(
 ROUND(G3898,4)&gt;(0.25+参数设置!B$3), ROUND(G3898,4)&lt;(0.25-参数设置!B$3),
 ROUND(H3898,4)&gt;(0.25+参数设置!B$3), ROUND(H3898,4)&lt;(0.25-参数设置!B$3),
 ROUND(I3898,4)&gt;(0.25+参数设置!B$3), ROUND(I3898,4)&lt;(0.25-参数设置!B$3),
 ROUND(J3898,4)&gt;(0.25+参数设置!B$3), ROUND(J3898,4)&lt;(0.25-参数设置!B$3)
),"是","否")</f>
        <v>否</v>
      </c>
      <c r="L3898">
        <f t="shared" si="845"/>
        <v>37235.44698066407</v>
      </c>
      <c r="M3898">
        <f t="shared" si="846"/>
        <v>41085.642370008383</v>
      </c>
      <c r="N3898">
        <f t="shared" si="847"/>
        <v>38008.164500444393</v>
      </c>
      <c r="O3898">
        <f t="shared" si="848"/>
        <v>37217.30344505555</v>
      </c>
      <c r="P3898">
        <f t="shared" si="849"/>
        <v>0</v>
      </c>
      <c r="Q3898">
        <f t="shared" si="850"/>
        <v>0</v>
      </c>
      <c r="R3898">
        <f t="shared" si="851"/>
        <v>0</v>
      </c>
      <c r="S3898">
        <f t="shared" si="852"/>
        <v>0</v>
      </c>
      <c r="T3898">
        <f t="shared" si="853"/>
        <v>0</v>
      </c>
      <c r="U3898">
        <f>T3898*参数设置!B3899</f>
        <v>0</v>
      </c>
    </row>
    <row r="3899" spans="1:21" x14ac:dyDescent="0.25">
      <c r="A3899" s="3">
        <v>45381</v>
      </c>
      <c r="B3899">
        <f>IF(K3898="是",F3898*0.25*(价格数据!B3899/价格数据!B3898),B3898*(价格数据!B3899/价格数据!B3898))</f>
        <v>37235.44698066407</v>
      </c>
      <c r="C3899">
        <f>IF(K3898="是",F3898*0.25*(价格数据!C3899/价格数据!C3898),C3898*(价格数据!C3899/价格数据!C3898))</f>
        <v>41085.642370008383</v>
      </c>
      <c r="D3899">
        <f>IF(K3898="是",F3898*0.25*(价格数据!D3899/价格数据!D3898),D3898*(价格数据!D3899/价格数据!D3898))</f>
        <v>38008.164500444393</v>
      </c>
      <c r="E3899">
        <f>IF(K3898="是",F3898*0.25*(价格数据!E3899/价格数据!E3898),E3898*(价格数据!E3899/价格数据!E3898))</f>
        <v>37217.30344505555</v>
      </c>
      <c r="F3899">
        <f t="shared" si="840"/>
        <v>153546.5572961724</v>
      </c>
      <c r="G3899">
        <f t="shared" si="841"/>
        <v>0.24250264959598852</v>
      </c>
      <c r="H3899">
        <f t="shared" si="842"/>
        <v>0.2675777503155557</v>
      </c>
      <c r="I3899">
        <f t="shared" si="843"/>
        <v>0.2475351135820735</v>
      </c>
      <c r="J3899">
        <f t="shared" si="844"/>
        <v>0.24238448650638228</v>
      </c>
      <c r="K3899" t="str">
        <f>IF(OR(
 ROUND(G3899,4)&gt;(0.25+参数设置!B$3), ROUND(G3899,4)&lt;(0.25-参数设置!B$3),
 ROUND(H3899,4)&gt;(0.25+参数设置!B$3), ROUND(H3899,4)&lt;(0.25-参数设置!B$3),
 ROUND(I3899,4)&gt;(0.25+参数设置!B$3), ROUND(I3899,4)&lt;(0.25-参数设置!B$3),
 ROUND(J3899,4)&gt;(0.25+参数设置!B$3), ROUND(J3899,4)&lt;(0.25-参数设置!B$3)
),"是","否")</f>
        <v>否</v>
      </c>
      <c r="L3899">
        <f t="shared" si="845"/>
        <v>37235.44698066407</v>
      </c>
      <c r="M3899">
        <f t="shared" si="846"/>
        <v>41085.642370008383</v>
      </c>
      <c r="N3899">
        <f t="shared" si="847"/>
        <v>38008.164500444393</v>
      </c>
      <c r="O3899">
        <f t="shared" si="848"/>
        <v>37217.30344505555</v>
      </c>
      <c r="P3899">
        <f t="shared" si="849"/>
        <v>0</v>
      </c>
      <c r="Q3899">
        <f t="shared" si="850"/>
        <v>0</v>
      </c>
      <c r="R3899">
        <f t="shared" si="851"/>
        <v>0</v>
      </c>
      <c r="S3899">
        <f t="shared" si="852"/>
        <v>0</v>
      </c>
      <c r="T3899">
        <f t="shared" si="853"/>
        <v>0</v>
      </c>
      <c r="U3899">
        <f>T3899*参数设置!B3900</f>
        <v>0</v>
      </c>
    </row>
    <row r="3900" spans="1:21" x14ac:dyDescent="0.25">
      <c r="A3900" s="3">
        <v>45382</v>
      </c>
      <c r="B3900">
        <f>IF(K3899="是",F3899*0.25*(价格数据!B3900/价格数据!B3899),B3899*(价格数据!B3900/价格数据!B3899))</f>
        <v>37235.44698066407</v>
      </c>
      <c r="C3900">
        <f>IF(K3899="是",F3899*0.25*(价格数据!C3900/价格数据!C3899),C3899*(价格数据!C3900/价格数据!C3899))</f>
        <v>41085.642370008383</v>
      </c>
      <c r="D3900">
        <f>IF(K3899="是",F3899*0.25*(价格数据!D3900/价格数据!D3899),D3899*(价格数据!D3900/价格数据!D3899))</f>
        <v>38008.164500444393</v>
      </c>
      <c r="E3900">
        <f>IF(K3899="是",F3899*0.25*(价格数据!E3900/价格数据!E3899),E3899*(价格数据!E3900/价格数据!E3899))</f>
        <v>37217.30344505555</v>
      </c>
      <c r="F3900">
        <f t="shared" si="840"/>
        <v>153546.5572961724</v>
      </c>
      <c r="G3900">
        <f t="shared" si="841"/>
        <v>0.24250264959598852</v>
      </c>
      <c r="H3900">
        <f t="shared" si="842"/>
        <v>0.2675777503155557</v>
      </c>
      <c r="I3900">
        <f t="shared" si="843"/>
        <v>0.2475351135820735</v>
      </c>
      <c r="J3900">
        <f t="shared" si="844"/>
        <v>0.24238448650638228</v>
      </c>
      <c r="K3900" t="str">
        <f>IF(OR(
 ROUND(G3900,4)&gt;(0.25+参数设置!B$3), ROUND(G3900,4)&lt;(0.25-参数设置!B$3),
 ROUND(H3900,4)&gt;(0.25+参数设置!B$3), ROUND(H3900,4)&lt;(0.25-参数设置!B$3),
 ROUND(I3900,4)&gt;(0.25+参数设置!B$3), ROUND(I3900,4)&lt;(0.25-参数设置!B$3),
 ROUND(J3900,4)&gt;(0.25+参数设置!B$3), ROUND(J3900,4)&lt;(0.25-参数设置!B$3)
),"是","否")</f>
        <v>否</v>
      </c>
      <c r="L3900">
        <f t="shared" si="845"/>
        <v>37235.44698066407</v>
      </c>
      <c r="M3900">
        <f t="shared" si="846"/>
        <v>41085.642370008383</v>
      </c>
      <c r="N3900">
        <f t="shared" si="847"/>
        <v>38008.164500444393</v>
      </c>
      <c r="O3900">
        <f t="shared" si="848"/>
        <v>37217.30344505555</v>
      </c>
      <c r="P3900">
        <f t="shared" si="849"/>
        <v>0</v>
      </c>
      <c r="Q3900">
        <f t="shared" si="850"/>
        <v>0</v>
      </c>
      <c r="R3900">
        <f t="shared" si="851"/>
        <v>0</v>
      </c>
      <c r="S3900">
        <f t="shared" si="852"/>
        <v>0</v>
      </c>
      <c r="T3900">
        <f t="shared" si="853"/>
        <v>0</v>
      </c>
      <c r="U3900">
        <f>T3900*参数设置!B3901</f>
        <v>0</v>
      </c>
    </row>
    <row r="3901" spans="1:21" x14ac:dyDescent="0.25">
      <c r="A3901" s="3">
        <v>45383</v>
      </c>
      <c r="B3901">
        <f>IF(K3900="是",F3900*0.25*(价格数据!B3901/价格数据!B3900),B3900*(价格数据!B3901/价格数据!B3900))</f>
        <v>37847.941570816802</v>
      </c>
      <c r="C3901">
        <f>IF(K3900="是",F3900*0.25*(价格数据!C3901/价格数据!C3900),C3900*(价格数据!C3901/价格数据!C3900))</f>
        <v>41318.081626491068</v>
      </c>
      <c r="D3901">
        <f>IF(K3900="是",F3900*0.25*(价格数据!D3901/价格数据!D3900),D3900*(价格数据!D3901/价格数据!D3900))</f>
        <v>37995.487881909961</v>
      </c>
      <c r="E3901">
        <f>IF(K3900="是",F3900*0.25*(价格数据!E3901/价格数据!E3900),E3900*(价格数据!E3901/价格数据!E3900))</f>
        <v>37215.442840367956</v>
      </c>
      <c r="F3901">
        <f t="shared" si="840"/>
        <v>154376.95391958579</v>
      </c>
      <c r="G3901">
        <f t="shared" si="841"/>
        <v>0.24516574922531253</v>
      </c>
      <c r="H3901">
        <f t="shared" si="842"/>
        <v>0.26764410475422035</v>
      </c>
      <c r="I3901">
        <f t="shared" si="843"/>
        <v>0.24612150270630179</v>
      </c>
      <c r="J3901">
        <f t="shared" si="844"/>
        <v>0.24106864331416528</v>
      </c>
      <c r="K3901" t="str">
        <f>IF(OR(
 ROUND(G3901,4)&gt;(0.25+参数设置!B$3), ROUND(G3901,4)&lt;(0.25-参数设置!B$3),
 ROUND(H3901,4)&gt;(0.25+参数设置!B$3), ROUND(H3901,4)&lt;(0.25-参数设置!B$3),
 ROUND(I3901,4)&gt;(0.25+参数设置!B$3), ROUND(I3901,4)&lt;(0.25-参数设置!B$3),
 ROUND(J3901,4)&gt;(0.25+参数设置!B$3), ROUND(J3901,4)&lt;(0.25-参数设置!B$3)
),"是","否")</f>
        <v>否</v>
      </c>
      <c r="L3901">
        <f t="shared" si="845"/>
        <v>37847.941570816802</v>
      </c>
      <c r="M3901">
        <f t="shared" si="846"/>
        <v>41318.081626491068</v>
      </c>
      <c r="N3901">
        <f t="shared" si="847"/>
        <v>37995.487881909961</v>
      </c>
      <c r="O3901">
        <f t="shared" si="848"/>
        <v>37215.442840367956</v>
      </c>
      <c r="P3901">
        <f t="shared" si="849"/>
        <v>0</v>
      </c>
      <c r="Q3901">
        <f t="shared" si="850"/>
        <v>0</v>
      </c>
      <c r="R3901">
        <f t="shared" si="851"/>
        <v>0</v>
      </c>
      <c r="S3901">
        <f t="shared" si="852"/>
        <v>0</v>
      </c>
      <c r="T3901">
        <f t="shared" si="853"/>
        <v>0</v>
      </c>
      <c r="U3901">
        <f>T3901*参数设置!B3902</f>
        <v>0</v>
      </c>
    </row>
    <row r="3902" spans="1:21" x14ac:dyDescent="0.25">
      <c r="A3902" s="3">
        <v>45384</v>
      </c>
      <c r="B3902">
        <f>IF(K3901="是",F3901*0.25*(价格数据!B3902/价格数据!B3901),B3901*(价格数据!B3902/价格数据!B3901))</f>
        <v>37721.218552164515</v>
      </c>
      <c r="C3902">
        <f>IF(K3901="是",F3901*0.25*(价格数据!C3902/价格数据!C3901),C3901*(价格数据!C3902/价格数据!C3901))</f>
        <v>41350.142213592131</v>
      </c>
      <c r="D3902">
        <f>IF(K3901="是",F3901*0.25*(价格数据!D3902/价格数据!D3901),D3901*(价格数据!D3902/价格数据!D3901))</f>
        <v>38009.009608346678</v>
      </c>
      <c r="E3902">
        <f>IF(K3901="是",F3901*0.25*(价格数据!E3902/价格数据!E3901),E3901*(价格数据!E3902/价格数据!E3901))</f>
        <v>37218.791928805629</v>
      </c>
      <c r="F3902">
        <f t="shared" si="840"/>
        <v>154299.16230290895</v>
      </c>
      <c r="G3902">
        <f t="shared" si="841"/>
        <v>0.24446807091611392</v>
      </c>
      <c r="H3902">
        <f t="shared" si="842"/>
        <v>0.26798682245867622</v>
      </c>
      <c r="I3902">
        <f t="shared" si="843"/>
        <v>0.24633322074510125</v>
      </c>
      <c r="J3902">
        <f t="shared" si="844"/>
        <v>0.24121188588010861</v>
      </c>
      <c r="K3902" t="str">
        <f>IF(OR(
 ROUND(G3902,4)&gt;(0.25+参数设置!B$3), ROUND(G3902,4)&lt;(0.25-参数设置!B$3),
 ROUND(H3902,4)&gt;(0.25+参数设置!B$3), ROUND(H3902,4)&lt;(0.25-参数设置!B$3),
 ROUND(I3902,4)&gt;(0.25+参数设置!B$3), ROUND(I3902,4)&lt;(0.25-参数设置!B$3),
 ROUND(J3902,4)&gt;(0.25+参数设置!B$3), ROUND(J3902,4)&lt;(0.25-参数设置!B$3)
),"是","否")</f>
        <v>否</v>
      </c>
      <c r="L3902">
        <f t="shared" si="845"/>
        <v>37721.218552164515</v>
      </c>
      <c r="M3902">
        <f t="shared" si="846"/>
        <v>41350.142213592131</v>
      </c>
      <c r="N3902">
        <f t="shared" si="847"/>
        <v>38009.009608346678</v>
      </c>
      <c r="O3902">
        <f t="shared" si="848"/>
        <v>37218.791928805629</v>
      </c>
      <c r="P3902">
        <f t="shared" si="849"/>
        <v>0</v>
      </c>
      <c r="Q3902">
        <f t="shared" si="850"/>
        <v>0</v>
      </c>
      <c r="R3902">
        <f t="shared" si="851"/>
        <v>0</v>
      </c>
      <c r="S3902">
        <f t="shared" si="852"/>
        <v>0</v>
      </c>
      <c r="T3902">
        <f t="shared" si="853"/>
        <v>0</v>
      </c>
      <c r="U3902">
        <f>T3902*参数设置!B3903</f>
        <v>0</v>
      </c>
    </row>
    <row r="3903" spans="1:21" x14ac:dyDescent="0.25">
      <c r="A3903" s="3">
        <v>45385</v>
      </c>
      <c r="B3903">
        <f>IF(K3902="是",F3902*0.25*(价格数据!B3903/价格数据!B3902),B3902*(价格数据!B3903/价格数据!B3902))</f>
        <v>37573.375030403506</v>
      </c>
      <c r="C3903">
        <f>IF(K3902="是",F3902*0.25*(价格数据!C3903/价格数据!C3902),C3902*(价格数据!C3903/价格数据!C3902))</f>
        <v>41927.232781411207</v>
      </c>
      <c r="D3903">
        <f>IF(K3902="是",F3902*0.25*(价格数据!D3903/价格数据!D3902),D3902*(价格数据!D3903/价格数据!D3902))</f>
        <v>38047.602869218143</v>
      </c>
      <c r="E3903">
        <f>IF(K3902="是",F3902*0.25*(价格数据!E3903/价格数据!E3902),E3902*(价格数据!E3903/价格数据!E3902))</f>
        <v>37228.094952243613</v>
      </c>
      <c r="F3903">
        <f t="shared" si="840"/>
        <v>154776.30563327647</v>
      </c>
      <c r="G3903">
        <f t="shared" si="841"/>
        <v>0.24275921871031747</v>
      </c>
      <c r="H3903">
        <f t="shared" si="842"/>
        <v>0.27088922047766573</v>
      </c>
      <c r="I3903">
        <f t="shared" si="843"/>
        <v>0.2458231750237487</v>
      </c>
      <c r="J3903">
        <f t="shared" si="844"/>
        <v>0.24052838578826807</v>
      </c>
      <c r="K3903" t="str">
        <f>IF(OR(
 ROUND(G3903,4)&gt;(0.25+参数设置!B$3), ROUND(G3903,4)&lt;(0.25-参数设置!B$3),
 ROUND(H3903,4)&gt;(0.25+参数设置!B$3), ROUND(H3903,4)&lt;(0.25-参数设置!B$3),
 ROUND(I3903,4)&gt;(0.25+参数设置!B$3), ROUND(I3903,4)&lt;(0.25-参数设置!B$3),
 ROUND(J3903,4)&gt;(0.25+参数设置!B$3), ROUND(J3903,4)&lt;(0.25-参数设置!B$3)
),"是","否")</f>
        <v>是</v>
      </c>
      <c r="L3903">
        <f t="shared" si="845"/>
        <v>38694.076408319117</v>
      </c>
      <c r="M3903">
        <f t="shared" si="846"/>
        <v>38694.076408319117</v>
      </c>
      <c r="N3903">
        <f t="shared" si="847"/>
        <v>38694.076408319117</v>
      </c>
      <c r="O3903">
        <f t="shared" si="848"/>
        <v>38694.076408319117</v>
      </c>
      <c r="P3903">
        <f t="shared" si="849"/>
        <v>1120.7013779156114</v>
      </c>
      <c r="Q3903">
        <f t="shared" si="850"/>
        <v>3233.1563730920898</v>
      </c>
      <c r="R3903">
        <f t="shared" si="851"/>
        <v>646.47353910097445</v>
      </c>
      <c r="S3903">
        <f t="shared" si="852"/>
        <v>1465.981456075504</v>
      </c>
      <c r="T3903">
        <f t="shared" si="853"/>
        <v>6466.3127461841796</v>
      </c>
      <c r="U3903">
        <f>T3903*参数设置!B3904</f>
        <v>0</v>
      </c>
    </row>
    <row r="3904" spans="1:21" x14ac:dyDescent="0.25">
      <c r="A3904" s="3">
        <v>45386</v>
      </c>
      <c r="B3904">
        <f>IF(K3903="是",F3903*0.25*(价格数据!B3904/价格数据!B3903),B3903*(价格数据!B3904/价格数据!B3903))</f>
        <v>38694.076408319117</v>
      </c>
      <c r="C3904">
        <f>IF(K3903="是",F3903*0.25*(价格数据!C3904/价格数据!C3903),C3903*(价格数据!C3904/价格数据!C3903))</f>
        <v>38694.076408319117</v>
      </c>
      <c r="D3904">
        <f>IF(K3903="是",F3903*0.25*(价格数据!D3904/价格数据!D3903),D3903*(价格数据!D3904/价格数据!D3903))</f>
        <v>38694.076408319117</v>
      </c>
      <c r="E3904">
        <f>IF(K3903="是",F3903*0.25*(价格数据!E3904/价格数据!E3903),E3903*(价格数据!E3904/价格数据!E3903))</f>
        <v>38694.076408319117</v>
      </c>
      <c r="F3904">
        <f t="shared" si="840"/>
        <v>154776.30563327647</v>
      </c>
      <c r="G3904">
        <f t="shared" si="841"/>
        <v>0.25</v>
      </c>
      <c r="H3904">
        <f t="shared" si="842"/>
        <v>0.25</v>
      </c>
      <c r="I3904">
        <f t="shared" si="843"/>
        <v>0.25</v>
      </c>
      <c r="J3904">
        <f t="shared" si="844"/>
        <v>0.25</v>
      </c>
      <c r="K3904" t="str">
        <f>IF(OR(
 ROUND(G3904,4)&gt;(0.25+参数设置!B$3), ROUND(G3904,4)&lt;(0.25-参数设置!B$3),
 ROUND(H3904,4)&gt;(0.25+参数设置!B$3), ROUND(H3904,4)&lt;(0.25-参数设置!B$3),
 ROUND(I3904,4)&gt;(0.25+参数设置!B$3), ROUND(I3904,4)&lt;(0.25-参数设置!B$3),
 ROUND(J3904,4)&gt;(0.25+参数设置!B$3), ROUND(J3904,4)&lt;(0.25-参数设置!B$3)
),"是","否")</f>
        <v>否</v>
      </c>
      <c r="L3904">
        <f t="shared" si="845"/>
        <v>38694.076408319117</v>
      </c>
      <c r="M3904">
        <f t="shared" si="846"/>
        <v>38694.076408319117</v>
      </c>
      <c r="N3904">
        <f t="shared" si="847"/>
        <v>38694.076408319117</v>
      </c>
      <c r="O3904">
        <f t="shared" si="848"/>
        <v>38694.076408319117</v>
      </c>
      <c r="P3904">
        <f t="shared" si="849"/>
        <v>0</v>
      </c>
      <c r="Q3904">
        <f t="shared" si="850"/>
        <v>0</v>
      </c>
      <c r="R3904">
        <f t="shared" si="851"/>
        <v>0</v>
      </c>
      <c r="S3904">
        <f t="shared" si="852"/>
        <v>0</v>
      </c>
      <c r="T3904">
        <f t="shared" si="853"/>
        <v>0</v>
      </c>
      <c r="U3904">
        <f>T3904*参数设置!B3905</f>
        <v>0</v>
      </c>
    </row>
    <row r="3905" spans="1:21" x14ac:dyDescent="0.25">
      <c r="A3905" s="3">
        <v>45387</v>
      </c>
      <c r="B3905">
        <f>IF(K3904="是",F3904*0.25*(价格数据!B3905/价格数据!B3904),B3904*(价格数据!B3905/价格数据!B3904))</f>
        <v>38694.076408319117</v>
      </c>
      <c r="C3905">
        <f>IF(K3904="是",F3904*0.25*(价格数据!C3905/价格数据!C3904),C3904*(价格数据!C3905/价格数据!C3904))</f>
        <v>38694.076408319117</v>
      </c>
      <c r="D3905">
        <f>IF(K3904="是",F3904*0.25*(价格数据!D3905/价格数据!D3904),D3904*(价格数据!D3905/价格数据!D3904))</f>
        <v>38694.076408319117</v>
      </c>
      <c r="E3905">
        <f>IF(K3904="是",F3904*0.25*(价格数据!E3905/价格数据!E3904),E3904*(价格数据!E3905/价格数据!E3904))</f>
        <v>38694.076408319117</v>
      </c>
      <c r="F3905">
        <f t="shared" si="840"/>
        <v>154776.30563327647</v>
      </c>
      <c r="G3905">
        <f t="shared" si="841"/>
        <v>0.25</v>
      </c>
      <c r="H3905">
        <f t="shared" si="842"/>
        <v>0.25</v>
      </c>
      <c r="I3905">
        <f t="shared" si="843"/>
        <v>0.25</v>
      </c>
      <c r="J3905">
        <f t="shared" si="844"/>
        <v>0.25</v>
      </c>
      <c r="K3905" t="str">
        <f>IF(OR(
 ROUND(G3905,4)&gt;(0.25+参数设置!B$3), ROUND(G3905,4)&lt;(0.25-参数设置!B$3),
 ROUND(H3905,4)&gt;(0.25+参数设置!B$3), ROUND(H3905,4)&lt;(0.25-参数设置!B$3),
 ROUND(I3905,4)&gt;(0.25+参数设置!B$3), ROUND(I3905,4)&lt;(0.25-参数设置!B$3),
 ROUND(J3905,4)&gt;(0.25+参数设置!B$3), ROUND(J3905,4)&lt;(0.25-参数设置!B$3)
),"是","否")</f>
        <v>否</v>
      </c>
      <c r="L3905">
        <f t="shared" si="845"/>
        <v>38694.076408319117</v>
      </c>
      <c r="M3905">
        <f t="shared" si="846"/>
        <v>38694.076408319117</v>
      </c>
      <c r="N3905">
        <f t="shared" si="847"/>
        <v>38694.076408319117</v>
      </c>
      <c r="O3905">
        <f t="shared" si="848"/>
        <v>38694.076408319117</v>
      </c>
      <c r="P3905">
        <f t="shared" si="849"/>
        <v>0</v>
      </c>
      <c r="Q3905">
        <f t="shared" si="850"/>
        <v>0</v>
      </c>
      <c r="R3905">
        <f t="shared" si="851"/>
        <v>0</v>
      </c>
      <c r="S3905">
        <f t="shared" si="852"/>
        <v>0</v>
      </c>
      <c r="T3905">
        <f t="shared" si="853"/>
        <v>0</v>
      </c>
      <c r="U3905">
        <f>T3905*参数设置!B3906</f>
        <v>0</v>
      </c>
    </row>
    <row r="3906" spans="1:21" x14ac:dyDescent="0.25">
      <c r="A3906" s="3">
        <v>45388</v>
      </c>
      <c r="B3906">
        <f>IF(K3905="是",F3905*0.25*(价格数据!B3906/价格数据!B3905),B3905*(价格数据!B3906/价格数据!B3905))</f>
        <v>38694.076408319117</v>
      </c>
      <c r="C3906">
        <f>IF(K3905="是",F3905*0.25*(价格数据!C3906/价格数据!C3905),C3905*(价格数据!C3906/价格数据!C3905))</f>
        <v>38694.076408319117</v>
      </c>
      <c r="D3906">
        <f>IF(K3905="是",F3905*0.25*(价格数据!D3906/价格数据!D3905),D3905*(价格数据!D3906/价格数据!D3905))</f>
        <v>38694.076408319117</v>
      </c>
      <c r="E3906">
        <f>IF(K3905="是",F3905*0.25*(价格数据!E3906/价格数据!E3905),E3905*(价格数据!E3906/价格数据!E3905))</f>
        <v>38694.076408319117</v>
      </c>
      <c r="F3906">
        <f t="shared" si="840"/>
        <v>154776.30563327647</v>
      </c>
      <c r="G3906">
        <f t="shared" si="841"/>
        <v>0.25</v>
      </c>
      <c r="H3906">
        <f t="shared" si="842"/>
        <v>0.25</v>
      </c>
      <c r="I3906">
        <f t="shared" si="843"/>
        <v>0.25</v>
      </c>
      <c r="J3906">
        <f t="shared" si="844"/>
        <v>0.25</v>
      </c>
      <c r="K3906" t="str">
        <f>IF(OR(
 ROUND(G3906,4)&gt;(0.25+参数设置!B$3), ROUND(G3906,4)&lt;(0.25-参数设置!B$3),
 ROUND(H3906,4)&gt;(0.25+参数设置!B$3), ROUND(H3906,4)&lt;(0.25-参数设置!B$3),
 ROUND(I3906,4)&gt;(0.25+参数设置!B$3), ROUND(I3906,4)&lt;(0.25-参数设置!B$3),
 ROUND(J3906,4)&gt;(0.25+参数设置!B$3), ROUND(J3906,4)&lt;(0.25-参数设置!B$3)
),"是","否")</f>
        <v>否</v>
      </c>
      <c r="L3906">
        <f t="shared" si="845"/>
        <v>38694.076408319117</v>
      </c>
      <c r="M3906">
        <f t="shared" si="846"/>
        <v>38694.076408319117</v>
      </c>
      <c r="N3906">
        <f t="shared" si="847"/>
        <v>38694.076408319117</v>
      </c>
      <c r="O3906">
        <f t="shared" si="848"/>
        <v>38694.076408319117</v>
      </c>
      <c r="P3906">
        <f t="shared" si="849"/>
        <v>0</v>
      </c>
      <c r="Q3906">
        <f t="shared" si="850"/>
        <v>0</v>
      </c>
      <c r="R3906">
        <f t="shared" si="851"/>
        <v>0</v>
      </c>
      <c r="S3906">
        <f t="shared" si="852"/>
        <v>0</v>
      </c>
      <c r="T3906">
        <f t="shared" si="853"/>
        <v>0</v>
      </c>
      <c r="U3906">
        <f>T3906*参数设置!B3907</f>
        <v>0</v>
      </c>
    </row>
    <row r="3907" spans="1:21" x14ac:dyDescent="0.25">
      <c r="A3907" s="3">
        <v>45389</v>
      </c>
      <c r="B3907">
        <f>IF(K3906="是",F3906*0.25*(价格数据!B3907/价格数据!B3906),B3906*(价格数据!B3907/价格数据!B3906))</f>
        <v>38694.076408319117</v>
      </c>
      <c r="C3907">
        <f>IF(K3906="是",F3906*0.25*(价格数据!C3907/价格数据!C3906),C3906*(价格数据!C3907/价格数据!C3906))</f>
        <v>38694.076408319117</v>
      </c>
      <c r="D3907">
        <f>IF(K3906="是",F3906*0.25*(价格数据!D3907/价格数据!D3906),D3906*(价格数据!D3907/价格数据!D3906))</f>
        <v>38694.076408319117</v>
      </c>
      <c r="E3907">
        <f>IF(K3906="是",F3906*0.25*(价格数据!E3907/价格数据!E3906),E3906*(价格数据!E3907/价格数据!E3906))</f>
        <v>38694.076408319117</v>
      </c>
      <c r="F3907">
        <f t="shared" ref="F3907:F3970" si="854">B3907+C3907+D3907+E3907</f>
        <v>154776.30563327647</v>
      </c>
      <c r="G3907">
        <f t="shared" ref="G3907:G3970" si="855">B3907/F3907</f>
        <v>0.25</v>
      </c>
      <c r="H3907">
        <f t="shared" ref="H3907:H3970" si="856">C3907/F3907</f>
        <v>0.25</v>
      </c>
      <c r="I3907">
        <f t="shared" ref="I3907:I3970" si="857">D3907/F3907</f>
        <v>0.25</v>
      </c>
      <c r="J3907">
        <f t="shared" ref="J3907:J3970" si="858">E3907/F3907</f>
        <v>0.25</v>
      </c>
      <c r="K3907" t="str">
        <f>IF(OR(
 ROUND(G3907,4)&gt;(0.25+参数设置!B$3), ROUND(G3907,4)&lt;(0.25-参数设置!B$3),
 ROUND(H3907,4)&gt;(0.25+参数设置!B$3), ROUND(H3907,4)&lt;(0.25-参数设置!B$3),
 ROUND(I3907,4)&gt;(0.25+参数设置!B$3), ROUND(I3907,4)&lt;(0.25-参数设置!B$3),
 ROUND(J3907,4)&gt;(0.25+参数设置!B$3), ROUND(J3907,4)&lt;(0.25-参数设置!B$3)
),"是","否")</f>
        <v>否</v>
      </c>
      <c r="L3907">
        <f t="shared" ref="L3907:L3970" si="859">IF(K3907="是",F3907*0.25,B3907)</f>
        <v>38694.076408319117</v>
      </c>
      <c r="M3907">
        <f t="shared" ref="M3907:M3970" si="860">IF(K3907="是",F3907*0.25,C3907)</f>
        <v>38694.076408319117</v>
      </c>
      <c r="N3907">
        <f t="shared" ref="N3907:N3970" si="861">IF(K3907="是",F3907*0.25,D3907)</f>
        <v>38694.076408319117</v>
      </c>
      <c r="O3907">
        <f t="shared" ref="O3907:O3970" si="862">IF(K3907="是",F3907*0.25,E3907)</f>
        <v>38694.076408319117</v>
      </c>
      <c r="P3907">
        <f t="shared" ref="P3907:P3970" si="863">IF(K3907="是",ABS(L3907-B3907),0)</f>
        <v>0</v>
      </c>
      <c r="Q3907">
        <f t="shared" ref="Q3907:Q3970" si="864">IF(K3907="是",ABS(M3907-C3907),0)</f>
        <v>0</v>
      </c>
      <c r="R3907">
        <f t="shared" ref="R3907:R3970" si="865">IF(K3907="是",ABS(N3907-D3907),0)</f>
        <v>0</v>
      </c>
      <c r="S3907">
        <f t="shared" ref="S3907:S3970" si="866">IF(K3907="是",ABS(O3907-E3907),0)</f>
        <v>0</v>
      </c>
      <c r="T3907">
        <f t="shared" ref="T3907:T3970" si="867">P3907+Q3907+R3907+S3907</f>
        <v>0</v>
      </c>
      <c r="U3907">
        <f>T3907*参数设置!B3908</f>
        <v>0</v>
      </c>
    </row>
    <row r="3908" spans="1:21" x14ac:dyDescent="0.25">
      <c r="A3908" s="3">
        <v>45390</v>
      </c>
      <c r="B3908">
        <f>IF(K3907="是",F3907*0.25*(价格数据!B3908/价格数据!B3907),B3907*(价格数据!B3908/价格数据!B3907))</f>
        <v>38378.694672557103</v>
      </c>
      <c r="C3908">
        <f>IF(K3907="是",F3907*0.25*(价格数据!C3908/价格数据!C3907),C3907*(价格数据!C3908/价格数据!C3907))</f>
        <v>39603.916094463886</v>
      </c>
      <c r="D3908">
        <f>IF(K3907="是",F3907*0.25*(价格数据!D3908/价格数据!D3907),D3907*(价格数据!D3908/价格数据!D3907))</f>
        <v>38741.920086900143</v>
      </c>
      <c r="E3908">
        <f>IF(K3907="是",F3907*0.25*(价格数据!E3908/价格数据!E3907),E3907*(价格数据!E3908/价格数据!E3907))</f>
        <v>38679.37897917848</v>
      </c>
      <c r="F3908">
        <f t="shared" si="854"/>
        <v>155403.90983309963</v>
      </c>
      <c r="G3908">
        <f t="shared" si="855"/>
        <v>0.24696093369706704</v>
      </c>
      <c r="H3908">
        <f t="shared" si="856"/>
        <v>0.25484504306872086</v>
      </c>
      <c r="I3908">
        <f t="shared" si="857"/>
        <v>0.24929823276974247</v>
      </c>
      <c r="J3908">
        <f t="shared" si="858"/>
        <v>0.24889579046446952</v>
      </c>
      <c r="K3908" t="str">
        <f>IF(OR(
 ROUND(G3908,4)&gt;(0.25+参数设置!B$3), ROUND(G3908,4)&lt;(0.25-参数设置!B$3),
 ROUND(H3908,4)&gt;(0.25+参数设置!B$3), ROUND(H3908,4)&lt;(0.25-参数设置!B$3),
 ROUND(I3908,4)&gt;(0.25+参数设置!B$3), ROUND(I3908,4)&lt;(0.25-参数设置!B$3),
 ROUND(J3908,4)&gt;(0.25+参数设置!B$3), ROUND(J3908,4)&lt;(0.25-参数设置!B$3)
),"是","否")</f>
        <v>否</v>
      </c>
      <c r="L3908">
        <f t="shared" si="859"/>
        <v>38378.694672557103</v>
      </c>
      <c r="M3908">
        <f t="shared" si="860"/>
        <v>39603.916094463886</v>
      </c>
      <c r="N3908">
        <f t="shared" si="861"/>
        <v>38741.920086900143</v>
      </c>
      <c r="O3908">
        <f t="shared" si="862"/>
        <v>38679.37897917848</v>
      </c>
      <c r="P3908">
        <f t="shared" si="863"/>
        <v>0</v>
      </c>
      <c r="Q3908">
        <f t="shared" si="864"/>
        <v>0</v>
      </c>
      <c r="R3908">
        <f t="shared" si="865"/>
        <v>0</v>
      </c>
      <c r="S3908">
        <f t="shared" si="866"/>
        <v>0</v>
      </c>
      <c r="T3908">
        <f t="shared" si="867"/>
        <v>0</v>
      </c>
      <c r="U3908">
        <f>T3908*参数设置!B3909</f>
        <v>0</v>
      </c>
    </row>
    <row r="3909" spans="1:21" x14ac:dyDescent="0.25">
      <c r="A3909" s="3">
        <v>45391</v>
      </c>
      <c r="B3909">
        <f>IF(K3908="是",F3908*0.25*(价格数据!B3909/价格数据!B3908),B3908*(价格数据!B3909/价格数据!B3908))</f>
        <v>38313.44327895117</v>
      </c>
      <c r="C3909">
        <f>IF(K3908="是",F3908*0.25*(价格数据!C3909/价格数据!C3908),C3908*(价格数据!C3909/价格数据!C3908))</f>
        <v>39714.872153749835</v>
      </c>
      <c r="D3909">
        <f>IF(K3908="是",F3908*0.25*(价格数据!D3909/价格数据!D3908),D3908*(价格数据!D3909/价格数据!D3908))</f>
        <v>38777.731223562587</v>
      </c>
      <c r="E3909">
        <f>IF(K3908="是",F3908*0.25*(价格数据!E3909/价格数据!E3908),E3908*(价格数据!E3909/价格数据!E3908))</f>
        <v>38677.831881374208</v>
      </c>
      <c r="F3909">
        <f t="shared" si="854"/>
        <v>155483.87853763779</v>
      </c>
      <c r="G3909">
        <f t="shared" si="855"/>
        <v>0.24641424975565349</v>
      </c>
      <c r="H3909">
        <f t="shared" si="856"/>
        <v>0.25542758855308656</v>
      </c>
      <c r="I3909">
        <f t="shared" si="857"/>
        <v>0.24940033390134211</v>
      </c>
      <c r="J3909">
        <f t="shared" si="858"/>
        <v>0.24875782778991787</v>
      </c>
      <c r="K3909" t="str">
        <f>IF(OR(
 ROUND(G3909,4)&gt;(0.25+参数设置!B$3), ROUND(G3909,4)&lt;(0.25-参数设置!B$3),
 ROUND(H3909,4)&gt;(0.25+参数设置!B$3), ROUND(H3909,4)&lt;(0.25-参数设置!B$3),
 ROUND(I3909,4)&gt;(0.25+参数设置!B$3), ROUND(I3909,4)&lt;(0.25-参数设置!B$3),
 ROUND(J3909,4)&gt;(0.25+参数设置!B$3), ROUND(J3909,4)&lt;(0.25-参数设置!B$3)
),"是","否")</f>
        <v>否</v>
      </c>
      <c r="L3909">
        <f t="shared" si="859"/>
        <v>38313.44327895117</v>
      </c>
      <c r="M3909">
        <f t="shared" si="860"/>
        <v>39714.872153749835</v>
      </c>
      <c r="N3909">
        <f t="shared" si="861"/>
        <v>38777.731223562587</v>
      </c>
      <c r="O3909">
        <f t="shared" si="862"/>
        <v>38677.831881374208</v>
      </c>
      <c r="P3909">
        <f t="shared" si="863"/>
        <v>0</v>
      </c>
      <c r="Q3909">
        <f t="shared" si="864"/>
        <v>0</v>
      </c>
      <c r="R3909">
        <f t="shared" si="865"/>
        <v>0</v>
      </c>
      <c r="S3909">
        <f t="shared" si="866"/>
        <v>0</v>
      </c>
      <c r="T3909">
        <f t="shared" si="867"/>
        <v>0</v>
      </c>
      <c r="U3909">
        <f>T3909*参数设置!B3910</f>
        <v>0</v>
      </c>
    </row>
    <row r="3910" spans="1:21" x14ac:dyDescent="0.25">
      <c r="A3910" s="3">
        <v>45392</v>
      </c>
      <c r="B3910">
        <f>IF(K3909="是",F3909*0.25*(价格数据!B3910/价格数据!B3909),B3909*(价格数据!B3910/价格数据!B3909))</f>
        <v>38030.687239992119</v>
      </c>
      <c r="C3910">
        <f>IF(K3909="是",F3909*0.25*(价格数据!C3910/价格数据!C3909),C3909*(价格数据!C3910/价格数据!C3909))</f>
        <v>39855.416495512036</v>
      </c>
      <c r="D3910">
        <f>IF(K3909="是",F3909*0.25*(价格数据!D3910/价格数据!D3909),D3909*(价格数据!D3910/价格数据!D3909))</f>
        <v>38781.742070868779</v>
      </c>
      <c r="E3910">
        <f>IF(K3909="是",F3909*0.25*(价格数据!E3910/价格数据!E3909),E3909*(价格数据!E3910/价格数据!E3909))</f>
        <v>38678.218655825272</v>
      </c>
      <c r="F3910">
        <f t="shared" si="854"/>
        <v>155346.06446219821</v>
      </c>
      <c r="G3910">
        <f t="shared" si="855"/>
        <v>0.24481268561036817</v>
      </c>
      <c r="H3910">
        <f t="shared" si="856"/>
        <v>0.25655890693780931</v>
      </c>
      <c r="I3910">
        <f t="shared" si="857"/>
        <v>0.2496474062933593</v>
      </c>
      <c r="J3910">
        <f t="shared" si="858"/>
        <v>0.24898100115846322</v>
      </c>
      <c r="K3910" t="str">
        <f>IF(OR(
 ROUND(G3910,4)&gt;(0.25+参数设置!B$3), ROUND(G3910,4)&lt;(0.25-参数设置!B$3),
 ROUND(H3910,4)&gt;(0.25+参数设置!B$3), ROUND(H3910,4)&lt;(0.25-参数设置!B$3),
 ROUND(I3910,4)&gt;(0.25+参数设置!B$3), ROUND(I3910,4)&lt;(0.25-参数设置!B$3),
 ROUND(J3910,4)&gt;(0.25+参数设置!B$3), ROUND(J3910,4)&lt;(0.25-参数设置!B$3)
),"是","否")</f>
        <v>否</v>
      </c>
      <c r="L3910">
        <f t="shared" si="859"/>
        <v>38030.687239992119</v>
      </c>
      <c r="M3910">
        <f t="shared" si="860"/>
        <v>39855.416495512036</v>
      </c>
      <c r="N3910">
        <f t="shared" si="861"/>
        <v>38781.742070868779</v>
      </c>
      <c r="O3910">
        <f t="shared" si="862"/>
        <v>38678.218655825272</v>
      </c>
      <c r="P3910">
        <f t="shared" si="863"/>
        <v>0</v>
      </c>
      <c r="Q3910">
        <f t="shared" si="864"/>
        <v>0</v>
      </c>
      <c r="R3910">
        <f t="shared" si="865"/>
        <v>0</v>
      </c>
      <c r="S3910">
        <f t="shared" si="866"/>
        <v>0</v>
      </c>
      <c r="T3910">
        <f t="shared" si="867"/>
        <v>0</v>
      </c>
      <c r="U3910">
        <f>T3910*参数设置!B3911</f>
        <v>0</v>
      </c>
    </row>
    <row r="3911" spans="1:21" x14ac:dyDescent="0.25">
      <c r="A3911" s="3">
        <v>45393</v>
      </c>
      <c r="B3911">
        <f>IF(K3910="是",F3910*0.25*(价格数据!B3911/价格数据!B3910),B3910*(价格数据!B3911/价格数据!B3910))</f>
        <v>37998.061543189157</v>
      </c>
      <c r="C3911">
        <f>IF(K3910="是",F3910*0.25*(价格数据!C3911/价格数据!C3910),C3910*(价格数据!C3911/价格数据!C3910))</f>
        <v>39559.533670749508</v>
      </c>
      <c r="D3911">
        <f>IF(K3910="是",F3910*0.25*(价格数据!D3911/价格数据!D3910),D3910*(价格数据!D3911/价格数据!D3910))</f>
        <v>38788.904298201269</v>
      </c>
      <c r="E3911">
        <f>IF(K3910="是",F3910*0.25*(价格数据!E3911/价格数据!E3910),E3910*(价格数据!E3911/价格数据!E3910))</f>
        <v>38676.671558021</v>
      </c>
      <c r="F3911">
        <f t="shared" si="854"/>
        <v>155023.17107016093</v>
      </c>
      <c r="G3911">
        <f t="shared" si="855"/>
        <v>0.24511214214545943</v>
      </c>
      <c r="H3911">
        <f t="shared" si="856"/>
        <v>0.25518465012462888</v>
      </c>
      <c r="I3911">
        <f t="shared" si="857"/>
        <v>0.25021359084859679</v>
      </c>
      <c r="J3911">
        <f t="shared" si="858"/>
        <v>0.24948961688131496</v>
      </c>
      <c r="K3911" t="str">
        <f>IF(OR(
 ROUND(G3911,4)&gt;(0.25+参数设置!B$3), ROUND(G3911,4)&lt;(0.25-参数设置!B$3),
 ROUND(H3911,4)&gt;(0.25+参数设置!B$3), ROUND(H3911,4)&lt;(0.25-参数设置!B$3),
 ROUND(I3911,4)&gt;(0.25+参数设置!B$3), ROUND(I3911,4)&lt;(0.25-参数设置!B$3),
 ROUND(J3911,4)&gt;(0.25+参数设置!B$3), ROUND(J3911,4)&lt;(0.25-参数设置!B$3)
),"是","否")</f>
        <v>否</v>
      </c>
      <c r="L3911">
        <f t="shared" si="859"/>
        <v>37998.061543189157</v>
      </c>
      <c r="M3911">
        <f t="shared" si="860"/>
        <v>39559.533670749508</v>
      </c>
      <c r="N3911">
        <f t="shared" si="861"/>
        <v>38788.904298201269</v>
      </c>
      <c r="O3911">
        <f t="shared" si="862"/>
        <v>38676.671558021</v>
      </c>
      <c r="P3911">
        <f t="shared" si="863"/>
        <v>0</v>
      </c>
      <c r="Q3911">
        <f t="shared" si="864"/>
        <v>0</v>
      </c>
      <c r="R3911">
        <f t="shared" si="865"/>
        <v>0</v>
      </c>
      <c r="S3911">
        <f t="shared" si="866"/>
        <v>0</v>
      </c>
      <c r="T3911">
        <f t="shared" si="867"/>
        <v>0</v>
      </c>
      <c r="U3911">
        <f>T3911*参数设置!B3912</f>
        <v>0</v>
      </c>
    </row>
    <row r="3912" spans="1:21" x14ac:dyDescent="0.25">
      <c r="A3912" s="3">
        <v>45394</v>
      </c>
      <c r="B3912">
        <f>IF(K3911="是",F3911*0.25*(价格数据!B3912/价格数据!B3911),B3911*(价格数据!B3912/价格数据!B3911))</f>
        <v>37693.555039694795</v>
      </c>
      <c r="C3912">
        <f>IF(K3911="是",F3911*0.25*(价格数据!C3912/价格数据!C3911),C3911*(价格数据!C3912/价格数据!C3911))</f>
        <v>40713.476687323346</v>
      </c>
      <c r="D3912">
        <f>IF(K3911="是",F3911*0.25*(价格数据!D3912/价格数据!D3911),D3911*(价格数据!D3912/价格数据!D3911))</f>
        <v>38839.039889528685</v>
      </c>
      <c r="E3912">
        <f>IF(K3911="是",F3911*0.25*(价格数据!E3912/价格数据!E3911),E3911*(价格数据!E3912/价格数据!E3911))</f>
        <v>38680.539302531688</v>
      </c>
      <c r="F3912">
        <f t="shared" si="854"/>
        <v>155926.61091907852</v>
      </c>
      <c r="G3912">
        <f t="shared" si="855"/>
        <v>0.24173907723330612</v>
      </c>
      <c r="H3912">
        <f t="shared" si="856"/>
        <v>0.26110666067418398</v>
      </c>
      <c r="I3912">
        <f t="shared" si="857"/>
        <v>0.24908538485252554</v>
      </c>
      <c r="J3912">
        <f t="shared" si="858"/>
        <v>0.24806887723998433</v>
      </c>
      <c r="K3912" t="str">
        <f>IF(OR(
 ROUND(G3912,4)&gt;(0.25+参数设置!B$3), ROUND(G3912,4)&lt;(0.25-参数设置!B$3),
 ROUND(H3912,4)&gt;(0.25+参数设置!B$3), ROUND(H3912,4)&lt;(0.25-参数设置!B$3),
 ROUND(I3912,4)&gt;(0.25+参数设置!B$3), ROUND(I3912,4)&lt;(0.25-参数设置!B$3),
 ROUND(J3912,4)&gt;(0.25+参数设置!B$3), ROUND(J3912,4)&lt;(0.25-参数设置!B$3)
),"是","否")</f>
        <v>否</v>
      </c>
      <c r="L3912">
        <f t="shared" si="859"/>
        <v>37693.555039694795</v>
      </c>
      <c r="M3912">
        <f t="shared" si="860"/>
        <v>40713.476687323346</v>
      </c>
      <c r="N3912">
        <f t="shared" si="861"/>
        <v>38839.039889528685</v>
      </c>
      <c r="O3912">
        <f t="shared" si="862"/>
        <v>38680.539302531688</v>
      </c>
      <c r="P3912">
        <f t="shared" si="863"/>
        <v>0</v>
      </c>
      <c r="Q3912">
        <f t="shared" si="864"/>
        <v>0</v>
      </c>
      <c r="R3912">
        <f t="shared" si="865"/>
        <v>0</v>
      </c>
      <c r="S3912">
        <f t="shared" si="866"/>
        <v>0</v>
      </c>
      <c r="T3912">
        <f t="shared" si="867"/>
        <v>0</v>
      </c>
      <c r="U3912">
        <f>T3912*参数设置!B3913</f>
        <v>0</v>
      </c>
    </row>
    <row r="3913" spans="1:21" x14ac:dyDescent="0.25">
      <c r="A3913" s="3">
        <v>45395</v>
      </c>
      <c r="B3913">
        <f>IF(K3912="是",F3912*0.25*(价格数据!B3913/价格数据!B3912),B3912*(价格数据!B3913/价格数据!B3912))</f>
        <v>37693.555039694795</v>
      </c>
      <c r="C3913">
        <f>IF(K3912="是",F3912*0.25*(价格数据!C3913/价格数据!C3912),C3912*(价格数据!C3913/价格数据!C3912))</f>
        <v>40713.476687323346</v>
      </c>
      <c r="D3913">
        <f>IF(K3912="是",F3912*0.25*(价格数据!D3913/价格数据!D3912),D3912*(价格数据!D3913/价格数据!D3912))</f>
        <v>38839.039889528685</v>
      </c>
      <c r="E3913">
        <f>IF(K3912="是",F3912*0.25*(价格数据!E3913/价格数据!E3912),E3912*(价格数据!E3913/价格数据!E3912))</f>
        <v>38680.539302531688</v>
      </c>
      <c r="F3913">
        <f t="shared" si="854"/>
        <v>155926.61091907852</v>
      </c>
      <c r="G3913">
        <f t="shared" si="855"/>
        <v>0.24173907723330612</v>
      </c>
      <c r="H3913">
        <f t="shared" si="856"/>
        <v>0.26110666067418398</v>
      </c>
      <c r="I3913">
        <f t="shared" si="857"/>
        <v>0.24908538485252554</v>
      </c>
      <c r="J3913">
        <f t="shared" si="858"/>
        <v>0.24806887723998433</v>
      </c>
      <c r="K3913" t="str">
        <f>IF(OR(
 ROUND(G3913,4)&gt;(0.25+参数设置!B$3), ROUND(G3913,4)&lt;(0.25-参数设置!B$3),
 ROUND(H3913,4)&gt;(0.25+参数设置!B$3), ROUND(H3913,4)&lt;(0.25-参数设置!B$3),
 ROUND(I3913,4)&gt;(0.25+参数设置!B$3), ROUND(I3913,4)&lt;(0.25-参数设置!B$3),
 ROUND(J3913,4)&gt;(0.25+参数设置!B$3), ROUND(J3913,4)&lt;(0.25-参数设置!B$3)
),"是","否")</f>
        <v>否</v>
      </c>
      <c r="L3913">
        <f t="shared" si="859"/>
        <v>37693.555039694795</v>
      </c>
      <c r="M3913">
        <f t="shared" si="860"/>
        <v>40713.476687323346</v>
      </c>
      <c r="N3913">
        <f t="shared" si="861"/>
        <v>38839.039889528685</v>
      </c>
      <c r="O3913">
        <f t="shared" si="862"/>
        <v>38680.539302531688</v>
      </c>
      <c r="P3913">
        <f t="shared" si="863"/>
        <v>0</v>
      </c>
      <c r="Q3913">
        <f t="shared" si="864"/>
        <v>0</v>
      </c>
      <c r="R3913">
        <f t="shared" si="865"/>
        <v>0</v>
      </c>
      <c r="S3913">
        <f t="shared" si="866"/>
        <v>0</v>
      </c>
      <c r="T3913">
        <f t="shared" si="867"/>
        <v>0</v>
      </c>
      <c r="U3913">
        <f>T3913*参数设置!B3914</f>
        <v>0</v>
      </c>
    </row>
    <row r="3914" spans="1:21" x14ac:dyDescent="0.25">
      <c r="A3914" s="3">
        <v>45396</v>
      </c>
      <c r="B3914">
        <f>IF(K3913="是",F3913*0.25*(价格数据!B3914/价格数据!B3913),B3913*(价格数据!B3914/价格数据!B3913))</f>
        <v>37693.555039694795</v>
      </c>
      <c r="C3914">
        <f>IF(K3913="是",F3913*0.25*(价格数据!C3914/价格数据!C3913),C3913*(价格数据!C3914/价格数据!C3913))</f>
        <v>40713.476687323346</v>
      </c>
      <c r="D3914">
        <f>IF(K3913="是",F3913*0.25*(价格数据!D3914/价格数据!D3913),D3913*(价格数据!D3914/价格数据!D3913))</f>
        <v>38839.039889528685</v>
      </c>
      <c r="E3914">
        <f>IF(K3913="是",F3913*0.25*(价格数据!E3914/价格数据!E3913),E3913*(价格数据!E3914/价格数据!E3913))</f>
        <v>38680.539302531688</v>
      </c>
      <c r="F3914">
        <f t="shared" si="854"/>
        <v>155926.61091907852</v>
      </c>
      <c r="G3914">
        <f t="shared" si="855"/>
        <v>0.24173907723330612</v>
      </c>
      <c r="H3914">
        <f t="shared" si="856"/>
        <v>0.26110666067418398</v>
      </c>
      <c r="I3914">
        <f t="shared" si="857"/>
        <v>0.24908538485252554</v>
      </c>
      <c r="J3914">
        <f t="shared" si="858"/>
        <v>0.24806887723998433</v>
      </c>
      <c r="K3914" t="str">
        <f>IF(OR(
 ROUND(G3914,4)&gt;(0.25+参数设置!B$3), ROUND(G3914,4)&lt;(0.25-参数设置!B$3),
 ROUND(H3914,4)&gt;(0.25+参数设置!B$3), ROUND(H3914,4)&lt;(0.25-参数设置!B$3),
 ROUND(I3914,4)&gt;(0.25+参数设置!B$3), ROUND(I3914,4)&lt;(0.25-参数设置!B$3),
 ROUND(J3914,4)&gt;(0.25+参数设置!B$3), ROUND(J3914,4)&lt;(0.25-参数设置!B$3)
),"是","否")</f>
        <v>否</v>
      </c>
      <c r="L3914">
        <f t="shared" si="859"/>
        <v>37693.555039694795</v>
      </c>
      <c r="M3914">
        <f t="shared" si="860"/>
        <v>40713.476687323346</v>
      </c>
      <c r="N3914">
        <f t="shared" si="861"/>
        <v>38839.039889528685</v>
      </c>
      <c r="O3914">
        <f t="shared" si="862"/>
        <v>38680.539302531688</v>
      </c>
      <c r="P3914">
        <f t="shared" si="863"/>
        <v>0</v>
      </c>
      <c r="Q3914">
        <f t="shared" si="864"/>
        <v>0</v>
      </c>
      <c r="R3914">
        <f t="shared" si="865"/>
        <v>0</v>
      </c>
      <c r="S3914">
        <f t="shared" si="866"/>
        <v>0</v>
      </c>
      <c r="T3914">
        <f t="shared" si="867"/>
        <v>0</v>
      </c>
      <c r="U3914">
        <f>T3914*参数设置!B3915</f>
        <v>0</v>
      </c>
    </row>
    <row r="3915" spans="1:21" x14ac:dyDescent="0.25">
      <c r="A3915" s="3">
        <v>45397</v>
      </c>
      <c r="B3915">
        <f>IF(K3914="是",F3914*0.25*(价格数据!B3915/价格数据!B3914),B3914*(价格数据!B3915/价格数据!B3914))</f>
        <v>38487.446995233666</v>
      </c>
      <c r="C3915">
        <f>IF(K3914="是",F3914*0.25*(价格数据!C3915/价格数据!C3914),C3914*(价格数据!C3915/价格数据!C3914))</f>
        <v>40069.93154346486</v>
      </c>
      <c r="D3915">
        <f>IF(K3914="是",F3914*0.25*(价格数据!D3915/价格数据!D3914),D3914*(价格数据!D3915/价格数据!D3914))</f>
        <v>38833.596596756004</v>
      </c>
      <c r="E3915">
        <f>IF(K3914="是",F3914*0.25*(价格数据!E3915/价格数据!E3914),E3914*(价格数据!E3915/价格数据!E3914))</f>
        <v>38677.831881374208</v>
      </c>
      <c r="F3915">
        <f t="shared" si="854"/>
        <v>156068.80701682874</v>
      </c>
      <c r="G3915">
        <f t="shared" si="855"/>
        <v>0.24660563331584642</v>
      </c>
      <c r="H3915">
        <f t="shared" si="856"/>
        <v>0.25674529272940594</v>
      </c>
      <c r="I3915">
        <f t="shared" si="857"/>
        <v>0.24882356275439857</v>
      </c>
      <c r="J3915">
        <f t="shared" si="858"/>
        <v>0.24782551120034907</v>
      </c>
      <c r="K3915" t="str">
        <f>IF(OR(
 ROUND(G3915,4)&gt;(0.25+参数设置!B$3), ROUND(G3915,4)&lt;(0.25-参数设置!B$3),
 ROUND(H3915,4)&gt;(0.25+参数设置!B$3), ROUND(H3915,4)&lt;(0.25-参数设置!B$3),
 ROUND(I3915,4)&gt;(0.25+参数设置!B$3), ROUND(I3915,4)&lt;(0.25-参数设置!B$3),
 ROUND(J3915,4)&gt;(0.25+参数设置!B$3), ROUND(J3915,4)&lt;(0.25-参数设置!B$3)
),"是","否")</f>
        <v>否</v>
      </c>
      <c r="L3915">
        <f t="shared" si="859"/>
        <v>38487.446995233666</v>
      </c>
      <c r="M3915">
        <f t="shared" si="860"/>
        <v>40069.93154346486</v>
      </c>
      <c r="N3915">
        <f t="shared" si="861"/>
        <v>38833.596596756004</v>
      </c>
      <c r="O3915">
        <f t="shared" si="862"/>
        <v>38677.831881374208</v>
      </c>
      <c r="P3915">
        <f t="shared" si="863"/>
        <v>0</v>
      </c>
      <c r="Q3915">
        <f t="shared" si="864"/>
        <v>0</v>
      </c>
      <c r="R3915">
        <f t="shared" si="865"/>
        <v>0</v>
      </c>
      <c r="S3915">
        <f t="shared" si="866"/>
        <v>0</v>
      </c>
      <c r="T3915">
        <f t="shared" si="867"/>
        <v>0</v>
      </c>
      <c r="U3915">
        <f>T3915*参数设置!B3916</f>
        <v>0</v>
      </c>
    </row>
    <row r="3916" spans="1:21" x14ac:dyDescent="0.25">
      <c r="A3916" s="3">
        <v>45398</v>
      </c>
      <c r="B3916">
        <f>IF(K3915="是",F3915*0.25*(价格数据!B3916/价格数据!B3915),B3915*(价格数据!B3916/价格数据!B3915))</f>
        <v>38139.439562668682</v>
      </c>
      <c r="C3916">
        <f>IF(K3915="是",F3915*0.25*(价格数据!C3916/价格数据!C3915),C3915*(价格数据!C3916/价格数据!C3915))</f>
        <v>40328.829015132069</v>
      </c>
      <c r="D3916">
        <f>IF(K3915="是",F3915*0.25*(价格数据!D3916/价格数据!D3915),D3915*(价格数据!D3916/价格数据!D3915))</f>
        <v>38812.682892945137</v>
      </c>
      <c r="E3916">
        <f>IF(K3915="是",F3915*0.25*(价格数据!E3916/价格数据!E3915),E3915*(价格数据!E3916/价格数据!E3915))</f>
        <v>38678.218655825272</v>
      </c>
      <c r="F3916">
        <f t="shared" si="854"/>
        <v>155959.17012657115</v>
      </c>
      <c r="G3916">
        <f t="shared" si="855"/>
        <v>0.24454759237123416</v>
      </c>
      <c r="H3916">
        <f t="shared" si="856"/>
        <v>0.25858581436668693</v>
      </c>
      <c r="I3916">
        <f t="shared" si="857"/>
        <v>0.24886438457864379</v>
      </c>
      <c r="J3916">
        <f t="shared" si="858"/>
        <v>0.24800220868343523</v>
      </c>
      <c r="K3916" t="str">
        <f>IF(OR(
 ROUND(G3916,4)&gt;(0.25+参数设置!B$3), ROUND(G3916,4)&lt;(0.25-参数设置!B$3),
 ROUND(H3916,4)&gt;(0.25+参数设置!B$3), ROUND(H3916,4)&lt;(0.25-参数设置!B$3),
 ROUND(I3916,4)&gt;(0.25+参数设置!B$3), ROUND(I3916,4)&lt;(0.25-参数设置!B$3),
 ROUND(J3916,4)&gt;(0.25+参数设置!B$3), ROUND(J3916,4)&lt;(0.25-参数设置!B$3)
),"是","否")</f>
        <v>否</v>
      </c>
      <c r="L3916">
        <f t="shared" si="859"/>
        <v>38139.439562668682</v>
      </c>
      <c r="M3916">
        <f t="shared" si="860"/>
        <v>40328.829015132069</v>
      </c>
      <c r="N3916">
        <f t="shared" si="861"/>
        <v>38812.682892945137</v>
      </c>
      <c r="O3916">
        <f t="shared" si="862"/>
        <v>38678.218655825272</v>
      </c>
      <c r="P3916">
        <f t="shared" si="863"/>
        <v>0</v>
      </c>
      <c r="Q3916">
        <f t="shared" si="864"/>
        <v>0</v>
      </c>
      <c r="R3916">
        <f t="shared" si="865"/>
        <v>0</v>
      </c>
      <c r="S3916">
        <f t="shared" si="866"/>
        <v>0</v>
      </c>
      <c r="T3916">
        <f t="shared" si="867"/>
        <v>0</v>
      </c>
      <c r="U3916">
        <f>T3916*参数设置!B3917</f>
        <v>0</v>
      </c>
    </row>
    <row r="3917" spans="1:21" x14ac:dyDescent="0.25">
      <c r="A3917" s="3">
        <v>45399</v>
      </c>
      <c r="B3917">
        <f>IF(K3916="是",F3916*0.25*(价格数据!B3917/价格数据!B3916),B3916*(价格数据!B3917/价格数据!B3916))</f>
        <v>38639.700246980843</v>
      </c>
      <c r="C3917">
        <f>IF(K3916="是",F3916*0.25*(价格数据!C3917/价格数据!C3916),C3916*(价格数据!C3917/价格数据!C3916))</f>
        <v>40395.40265070364</v>
      </c>
      <c r="D3917">
        <f>IF(K3916="是",F3916*0.25*(价格数据!D3917/价格数据!D3916),D3916*(价格数据!D3917/价格数据!D3916))</f>
        <v>38822.71001121062</v>
      </c>
      <c r="E3917">
        <f>IF(K3916="是",F3916*0.25*(价格数据!E3917/价格数据!E3916),E3916*(价格数据!E3917/价格数据!E3916))</f>
        <v>38676.284783569929</v>
      </c>
      <c r="F3917">
        <f t="shared" si="854"/>
        <v>156534.09769246503</v>
      </c>
      <c r="G3917">
        <f t="shared" si="855"/>
        <v>0.24684526129824055</v>
      </c>
      <c r="H3917">
        <f t="shared" si="856"/>
        <v>0.25806136328243662</v>
      </c>
      <c r="I3917">
        <f t="shared" si="857"/>
        <v>0.24801439803539624</v>
      </c>
      <c r="J3917">
        <f t="shared" si="858"/>
        <v>0.24707897738392662</v>
      </c>
      <c r="K3917" t="str">
        <f>IF(OR(
 ROUND(G3917,4)&gt;(0.25+参数设置!B$3), ROUND(G3917,4)&lt;(0.25-参数设置!B$3),
 ROUND(H3917,4)&gt;(0.25+参数设置!B$3), ROUND(H3917,4)&lt;(0.25-参数设置!B$3),
 ROUND(I3917,4)&gt;(0.25+参数设置!B$3), ROUND(I3917,4)&lt;(0.25-参数设置!B$3),
 ROUND(J3917,4)&gt;(0.25+参数设置!B$3), ROUND(J3917,4)&lt;(0.25-参数设置!B$3)
),"是","否")</f>
        <v>否</v>
      </c>
      <c r="L3917">
        <f t="shared" si="859"/>
        <v>38639.700246980843</v>
      </c>
      <c r="M3917">
        <f t="shared" si="860"/>
        <v>40395.40265070364</v>
      </c>
      <c r="N3917">
        <f t="shared" si="861"/>
        <v>38822.71001121062</v>
      </c>
      <c r="O3917">
        <f t="shared" si="862"/>
        <v>38676.284783569929</v>
      </c>
      <c r="P3917">
        <f t="shared" si="863"/>
        <v>0</v>
      </c>
      <c r="Q3917">
        <f t="shared" si="864"/>
        <v>0</v>
      </c>
      <c r="R3917">
        <f t="shared" si="865"/>
        <v>0</v>
      </c>
      <c r="S3917">
        <f t="shared" si="866"/>
        <v>0</v>
      </c>
      <c r="T3917">
        <f t="shared" si="867"/>
        <v>0</v>
      </c>
      <c r="U3917">
        <f>T3917*参数设置!B3918</f>
        <v>0</v>
      </c>
    </row>
    <row r="3918" spans="1:21" x14ac:dyDescent="0.25">
      <c r="A3918" s="3">
        <v>45400</v>
      </c>
      <c r="B3918">
        <f>IF(K3917="是",F3917*0.25*(价格数据!B3918/价格数据!B3917),B3917*(价格数据!B3918/价格数据!B3917))</f>
        <v>38704.951640586783</v>
      </c>
      <c r="C3918">
        <f>IF(K3917="是",F3917*0.25*(价格数据!C3918/价格数据!C3917),C3917*(价格数据!C3918/价格数据!C3917))</f>
        <v>40277.049520798631</v>
      </c>
      <c r="D3918">
        <f>IF(K3917="是",F3917*0.25*(价格数据!D3918/价格数据!D3917),D3917*(价格数据!D3918/价格数据!D3917))</f>
        <v>38853.077855100375</v>
      </c>
      <c r="E3918">
        <f>IF(K3917="是",F3917*0.25*(价格数据!E3918/价格数据!E3917),E3917*(价格数据!E3918/价格数据!E3917))</f>
        <v>38676.284783569929</v>
      </c>
      <c r="F3918">
        <f t="shared" si="854"/>
        <v>156511.36380005573</v>
      </c>
      <c r="G3918">
        <f t="shared" si="855"/>
        <v>0.24729802808460993</v>
      </c>
      <c r="H3918">
        <f t="shared" si="856"/>
        <v>0.25734265259008809</v>
      </c>
      <c r="I3918">
        <f t="shared" si="857"/>
        <v>0.24824445274616247</v>
      </c>
      <c r="J3918">
        <f t="shared" si="858"/>
        <v>0.24711486657913947</v>
      </c>
      <c r="K3918" t="str">
        <f>IF(OR(
 ROUND(G3918,4)&gt;(0.25+参数设置!B$3), ROUND(G3918,4)&lt;(0.25-参数设置!B$3),
 ROUND(H3918,4)&gt;(0.25+参数设置!B$3), ROUND(H3918,4)&lt;(0.25-参数设置!B$3),
 ROUND(I3918,4)&gt;(0.25+参数设置!B$3), ROUND(I3918,4)&lt;(0.25-参数设置!B$3),
 ROUND(J3918,4)&gt;(0.25+参数设置!B$3), ROUND(J3918,4)&lt;(0.25-参数设置!B$3)
),"是","否")</f>
        <v>否</v>
      </c>
      <c r="L3918">
        <f t="shared" si="859"/>
        <v>38704.951640586783</v>
      </c>
      <c r="M3918">
        <f t="shared" si="860"/>
        <v>40277.049520798631</v>
      </c>
      <c r="N3918">
        <f t="shared" si="861"/>
        <v>38853.077855100375</v>
      </c>
      <c r="O3918">
        <f t="shared" si="862"/>
        <v>38676.284783569929</v>
      </c>
      <c r="P3918">
        <f t="shared" si="863"/>
        <v>0</v>
      </c>
      <c r="Q3918">
        <f t="shared" si="864"/>
        <v>0</v>
      </c>
      <c r="R3918">
        <f t="shared" si="865"/>
        <v>0</v>
      </c>
      <c r="S3918">
        <f t="shared" si="866"/>
        <v>0</v>
      </c>
      <c r="T3918">
        <f t="shared" si="867"/>
        <v>0</v>
      </c>
      <c r="U3918">
        <f>T3918*参数设置!B3919</f>
        <v>0</v>
      </c>
    </row>
    <row r="3919" spans="1:21" x14ac:dyDescent="0.25">
      <c r="A3919" s="3">
        <v>45401</v>
      </c>
      <c r="B3919">
        <f>IF(K3918="是",F3918*0.25*(价格数据!B3919/价格数据!B3918),B3918*(价格数据!B3919/价格数据!B3918))</f>
        <v>38400.445137092422</v>
      </c>
      <c r="C3919">
        <f>IF(K3918="是",F3918*0.25*(价格数据!C3919/价格数据!C3918),C3918*(价格数据!C3919/价格数据!C3918))</f>
        <v>40469.37335689427</v>
      </c>
      <c r="D3919">
        <f>IF(K3918="是",F3918*0.25*(价格数据!D3919/价格数据!D3918),D3918*(价格数据!D3919/价格数据!D3918))</f>
        <v>38878.288895310732</v>
      </c>
      <c r="E3919">
        <f>IF(K3918="是",F3918*0.25*(价格数据!E3919/价格数据!E3918),E3918*(价格数据!E3919/价格数据!E3918))</f>
        <v>38680.152528080616</v>
      </c>
      <c r="F3919">
        <f t="shared" si="854"/>
        <v>156428.25991737805</v>
      </c>
      <c r="G3919">
        <f t="shared" si="855"/>
        <v>0.24548278653342234</v>
      </c>
      <c r="H3919">
        <f t="shared" si="856"/>
        <v>0.25870883802114336</v>
      </c>
      <c r="I3919">
        <f t="shared" si="857"/>
        <v>0.24853750157321564</v>
      </c>
      <c r="J3919">
        <f t="shared" si="858"/>
        <v>0.24727087387221861</v>
      </c>
      <c r="K3919" t="str">
        <f>IF(OR(
 ROUND(G3919,4)&gt;(0.25+参数设置!B$3), ROUND(G3919,4)&lt;(0.25-参数设置!B$3),
 ROUND(H3919,4)&gt;(0.25+参数设置!B$3), ROUND(H3919,4)&lt;(0.25-参数设置!B$3),
 ROUND(I3919,4)&gt;(0.25+参数设置!B$3), ROUND(I3919,4)&lt;(0.25-参数设置!B$3),
 ROUND(J3919,4)&gt;(0.25+参数设置!B$3), ROUND(J3919,4)&lt;(0.25-参数设置!B$3)
),"是","否")</f>
        <v>否</v>
      </c>
      <c r="L3919">
        <f t="shared" si="859"/>
        <v>38400.445137092422</v>
      </c>
      <c r="M3919">
        <f t="shared" si="860"/>
        <v>40469.37335689427</v>
      </c>
      <c r="N3919">
        <f t="shared" si="861"/>
        <v>38878.288895310732</v>
      </c>
      <c r="O3919">
        <f t="shared" si="862"/>
        <v>38680.152528080616</v>
      </c>
      <c r="P3919">
        <f t="shared" si="863"/>
        <v>0</v>
      </c>
      <c r="Q3919">
        <f t="shared" si="864"/>
        <v>0</v>
      </c>
      <c r="R3919">
        <f t="shared" si="865"/>
        <v>0</v>
      </c>
      <c r="S3919">
        <f t="shared" si="866"/>
        <v>0</v>
      </c>
      <c r="T3919">
        <f t="shared" si="867"/>
        <v>0</v>
      </c>
      <c r="U3919">
        <f>T3919*参数设置!B3920</f>
        <v>0</v>
      </c>
    </row>
    <row r="3920" spans="1:21" x14ac:dyDescent="0.25">
      <c r="A3920" s="3">
        <v>45402</v>
      </c>
      <c r="B3920">
        <f>IF(K3919="是",F3919*0.25*(价格数据!B3920/价格数据!B3919),B3919*(价格数据!B3920/价格数据!B3919))</f>
        <v>38400.445137092422</v>
      </c>
      <c r="C3920">
        <f>IF(K3919="是",F3919*0.25*(价格数据!C3920/价格数据!C3919),C3919*(价格数据!C3920/价格数据!C3919))</f>
        <v>40469.37335689427</v>
      </c>
      <c r="D3920">
        <f>IF(K3919="是",F3919*0.25*(价格数据!D3920/价格数据!D3919),D3919*(价格数据!D3920/价格数据!D3919))</f>
        <v>38878.288895310732</v>
      </c>
      <c r="E3920">
        <f>IF(K3919="是",F3919*0.25*(价格数据!E3920/价格数据!E3919),E3919*(价格数据!E3920/价格数据!E3919))</f>
        <v>38680.152528080616</v>
      </c>
      <c r="F3920">
        <f t="shared" si="854"/>
        <v>156428.25991737805</v>
      </c>
      <c r="G3920">
        <f t="shared" si="855"/>
        <v>0.24548278653342234</v>
      </c>
      <c r="H3920">
        <f t="shared" si="856"/>
        <v>0.25870883802114336</v>
      </c>
      <c r="I3920">
        <f t="shared" si="857"/>
        <v>0.24853750157321564</v>
      </c>
      <c r="J3920">
        <f t="shared" si="858"/>
        <v>0.24727087387221861</v>
      </c>
      <c r="K3920" t="str">
        <f>IF(OR(
 ROUND(G3920,4)&gt;(0.25+参数设置!B$3), ROUND(G3920,4)&lt;(0.25-参数设置!B$3),
 ROUND(H3920,4)&gt;(0.25+参数设置!B$3), ROUND(H3920,4)&lt;(0.25-参数设置!B$3),
 ROUND(I3920,4)&gt;(0.25+参数设置!B$3), ROUND(I3920,4)&lt;(0.25-参数设置!B$3),
 ROUND(J3920,4)&gt;(0.25+参数设置!B$3), ROUND(J3920,4)&lt;(0.25-参数设置!B$3)
),"是","否")</f>
        <v>否</v>
      </c>
      <c r="L3920">
        <f t="shared" si="859"/>
        <v>38400.445137092422</v>
      </c>
      <c r="M3920">
        <f t="shared" si="860"/>
        <v>40469.37335689427</v>
      </c>
      <c r="N3920">
        <f t="shared" si="861"/>
        <v>38878.288895310732</v>
      </c>
      <c r="O3920">
        <f t="shared" si="862"/>
        <v>38680.152528080616</v>
      </c>
      <c r="P3920">
        <f t="shared" si="863"/>
        <v>0</v>
      </c>
      <c r="Q3920">
        <f t="shared" si="864"/>
        <v>0</v>
      </c>
      <c r="R3920">
        <f t="shared" si="865"/>
        <v>0</v>
      </c>
      <c r="S3920">
        <f t="shared" si="866"/>
        <v>0</v>
      </c>
      <c r="T3920">
        <f t="shared" si="867"/>
        <v>0</v>
      </c>
      <c r="U3920">
        <f>T3920*参数设置!B3921</f>
        <v>0</v>
      </c>
    </row>
    <row r="3921" spans="1:21" x14ac:dyDescent="0.25">
      <c r="A3921" s="3">
        <v>45403</v>
      </c>
      <c r="B3921">
        <f>IF(K3920="是",F3920*0.25*(价格数据!B3921/价格数据!B3920),B3920*(价格数据!B3921/价格数据!B3920))</f>
        <v>38400.445137092422</v>
      </c>
      <c r="C3921">
        <f>IF(K3920="是",F3920*0.25*(价格数据!C3921/价格数据!C3920),C3920*(价格数据!C3921/价格数据!C3920))</f>
        <v>40469.37335689427</v>
      </c>
      <c r="D3921">
        <f>IF(K3920="是",F3920*0.25*(价格数据!D3921/价格数据!D3920),D3920*(价格数据!D3921/价格数据!D3920))</f>
        <v>38878.288895310732</v>
      </c>
      <c r="E3921">
        <f>IF(K3920="是",F3920*0.25*(价格数据!E3921/价格数据!E3920),E3920*(价格数据!E3921/价格数据!E3920))</f>
        <v>38680.152528080616</v>
      </c>
      <c r="F3921">
        <f t="shared" si="854"/>
        <v>156428.25991737805</v>
      </c>
      <c r="G3921">
        <f t="shared" si="855"/>
        <v>0.24548278653342234</v>
      </c>
      <c r="H3921">
        <f t="shared" si="856"/>
        <v>0.25870883802114336</v>
      </c>
      <c r="I3921">
        <f t="shared" si="857"/>
        <v>0.24853750157321564</v>
      </c>
      <c r="J3921">
        <f t="shared" si="858"/>
        <v>0.24727087387221861</v>
      </c>
      <c r="K3921" t="str">
        <f>IF(OR(
 ROUND(G3921,4)&gt;(0.25+参数设置!B$3), ROUND(G3921,4)&lt;(0.25-参数设置!B$3),
 ROUND(H3921,4)&gt;(0.25+参数设置!B$3), ROUND(H3921,4)&lt;(0.25-参数设置!B$3),
 ROUND(I3921,4)&gt;(0.25+参数设置!B$3), ROUND(I3921,4)&lt;(0.25-参数设置!B$3),
 ROUND(J3921,4)&gt;(0.25+参数设置!B$3), ROUND(J3921,4)&lt;(0.25-参数设置!B$3)
),"是","否")</f>
        <v>否</v>
      </c>
      <c r="L3921">
        <f t="shared" si="859"/>
        <v>38400.445137092422</v>
      </c>
      <c r="M3921">
        <f t="shared" si="860"/>
        <v>40469.37335689427</v>
      </c>
      <c r="N3921">
        <f t="shared" si="861"/>
        <v>38878.288895310732</v>
      </c>
      <c r="O3921">
        <f t="shared" si="862"/>
        <v>38680.152528080616</v>
      </c>
      <c r="P3921">
        <f t="shared" si="863"/>
        <v>0</v>
      </c>
      <c r="Q3921">
        <f t="shared" si="864"/>
        <v>0</v>
      </c>
      <c r="R3921">
        <f t="shared" si="865"/>
        <v>0</v>
      </c>
      <c r="S3921">
        <f t="shared" si="866"/>
        <v>0</v>
      </c>
      <c r="T3921">
        <f t="shared" si="867"/>
        <v>0</v>
      </c>
      <c r="U3921">
        <f>T3921*参数设置!B3922</f>
        <v>0</v>
      </c>
    </row>
    <row r="3922" spans="1:21" x14ac:dyDescent="0.25">
      <c r="A3922" s="3">
        <v>45404</v>
      </c>
      <c r="B3922">
        <f>IF(K3921="是",F3921*0.25*(价格数据!B3922/价格数据!B3921),B3921*(价格数据!B3922/价格数据!B3921))</f>
        <v>38324.318511218829</v>
      </c>
      <c r="C3922">
        <f>IF(K3921="是",F3921*0.25*(价格数据!C3922/价格数据!C3921),C3921*(价格数据!C3922/价格数据!C3921))</f>
        <v>39677.886800654516</v>
      </c>
      <c r="D3922">
        <f>IF(K3921="是",F3921*0.25*(价格数据!D3922/价格数据!D3921),D3921*(价格数据!D3922/价格数据!D3921))</f>
        <v>38901.494511868004</v>
      </c>
      <c r="E3922">
        <f>IF(K3921="是",F3921*0.25*(价格数据!E3922/价格数据!E3921),E3921*(价格数据!E3922/价格数据!E3921))</f>
        <v>38677.058332472057</v>
      </c>
      <c r="F3922">
        <f t="shared" si="854"/>
        <v>155580.75815621341</v>
      </c>
      <c r="G3922">
        <f t="shared" si="855"/>
        <v>0.24633070930750106</v>
      </c>
      <c r="H3922">
        <f t="shared" si="856"/>
        <v>0.25503081017779383</v>
      </c>
      <c r="I3922">
        <f t="shared" si="857"/>
        <v>0.25004052540230148</v>
      </c>
      <c r="J3922">
        <f t="shared" si="858"/>
        <v>0.24859795511240357</v>
      </c>
      <c r="K3922" t="str">
        <f>IF(OR(
 ROUND(G3922,4)&gt;(0.25+参数设置!B$3), ROUND(G3922,4)&lt;(0.25-参数设置!B$3),
 ROUND(H3922,4)&gt;(0.25+参数设置!B$3), ROUND(H3922,4)&lt;(0.25-参数设置!B$3),
 ROUND(I3922,4)&gt;(0.25+参数设置!B$3), ROUND(I3922,4)&lt;(0.25-参数设置!B$3),
 ROUND(J3922,4)&gt;(0.25+参数设置!B$3), ROUND(J3922,4)&lt;(0.25-参数设置!B$3)
),"是","否")</f>
        <v>否</v>
      </c>
      <c r="L3922">
        <f t="shared" si="859"/>
        <v>38324.318511218829</v>
      </c>
      <c r="M3922">
        <f t="shared" si="860"/>
        <v>39677.886800654516</v>
      </c>
      <c r="N3922">
        <f t="shared" si="861"/>
        <v>38901.494511868004</v>
      </c>
      <c r="O3922">
        <f t="shared" si="862"/>
        <v>38677.058332472057</v>
      </c>
      <c r="P3922">
        <f t="shared" si="863"/>
        <v>0</v>
      </c>
      <c r="Q3922">
        <f t="shared" si="864"/>
        <v>0</v>
      </c>
      <c r="R3922">
        <f t="shared" si="865"/>
        <v>0</v>
      </c>
      <c r="S3922">
        <f t="shared" si="866"/>
        <v>0</v>
      </c>
      <c r="T3922">
        <f t="shared" si="867"/>
        <v>0</v>
      </c>
      <c r="U3922">
        <f>T3922*参数设置!B3923</f>
        <v>0</v>
      </c>
    </row>
    <row r="3923" spans="1:21" x14ac:dyDescent="0.25">
      <c r="A3923" s="3">
        <v>45405</v>
      </c>
      <c r="B3923">
        <f>IF(K3922="是",F3922*0.25*(价格数据!B3923/价格数据!B3922),B3922*(价格数据!B3923/价格数据!B3922))</f>
        <v>38052.437704527438</v>
      </c>
      <c r="C3923">
        <f>IF(K3922="是",F3922*0.25*(价格数据!C3923/价格数据!C3922),C3922*(价格数据!C3923/价格数据!C3922))</f>
        <v>38701.473478938191</v>
      </c>
      <c r="D3923">
        <f>IF(K3922="是",F3922*0.25*(价格数据!D3923/价格数据!D3922),D3922*(价格数据!D3923/价格数据!D3922))</f>
        <v>38955.927439594925</v>
      </c>
      <c r="E3923">
        <f>IF(K3922="是",F3922*0.25*(价格数据!E3923/价格数据!E3922),E3922*(价格数据!E3923/价格数据!E3922))</f>
        <v>38677.058332472057</v>
      </c>
      <c r="F3923">
        <f t="shared" si="854"/>
        <v>154386.8969555326</v>
      </c>
      <c r="G3923">
        <f t="shared" si="855"/>
        <v>0.24647452895881131</v>
      </c>
      <c r="H3923">
        <f t="shared" si="856"/>
        <v>0.25067848529972858</v>
      </c>
      <c r="I3923">
        <f t="shared" si="857"/>
        <v>0.25232664304934654</v>
      </c>
      <c r="J3923">
        <f t="shared" si="858"/>
        <v>0.2505203426921136</v>
      </c>
      <c r="K3923" t="str">
        <f>IF(OR(
 ROUND(G3923,4)&gt;(0.25+参数设置!B$3), ROUND(G3923,4)&lt;(0.25-参数设置!B$3),
 ROUND(H3923,4)&gt;(0.25+参数设置!B$3), ROUND(H3923,4)&lt;(0.25-参数设置!B$3),
 ROUND(I3923,4)&gt;(0.25+参数设置!B$3), ROUND(I3923,4)&lt;(0.25-参数设置!B$3),
 ROUND(J3923,4)&gt;(0.25+参数设置!B$3), ROUND(J3923,4)&lt;(0.25-参数设置!B$3)
),"是","否")</f>
        <v>否</v>
      </c>
      <c r="L3923">
        <f t="shared" si="859"/>
        <v>38052.437704527438</v>
      </c>
      <c r="M3923">
        <f t="shared" si="860"/>
        <v>38701.473478938191</v>
      </c>
      <c r="N3923">
        <f t="shared" si="861"/>
        <v>38955.927439594925</v>
      </c>
      <c r="O3923">
        <f t="shared" si="862"/>
        <v>38677.058332472057</v>
      </c>
      <c r="P3923">
        <f t="shared" si="863"/>
        <v>0</v>
      </c>
      <c r="Q3923">
        <f t="shared" si="864"/>
        <v>0</v>
      </c>
      <c r="R3923">
        <f t="shared" si="865"/>
        <v>0</v>
      </c>
      <c r="S3923">
        <f t="shared" si="866"/>
        <v>0</v>
      </c>
      <c r="T3923">
        <f t="shared" si="867"/>
        <v>0</v>
      </c>
      <c r="U3923">
        <f>T3923*参数设置!B3924</f>
        <v>0</v>
      </c>
    </row>
    <row r="3924" spans="1:21" x14ac:dyDescent="0.25">
      <c r="A3924" s="3">
        <v>45406</v>
      </c>
      <c r="B3924">
        <f>IF(K3923="是",F3923*0.25*(价格数据!B3924/价格数据!B3923),B3923*(价格数据!B3924/价格数据!B3923))</f>
        <v>38204.690956274615</v>
      </c>
      <c r="C3924">
        <f>IF(K3923="是",F3923*0.25*(价格数据!C3924/价格数据!C3923),C3923*(价格数据!C3924/价格数据!C3923))</f>
        <v>39108.31236298666</v>
      </c>
      <c r="D3924">
        <f>IF(K3923="是",F3923*0.25*(价格数据!D3924/价格数据!D3923),D3923*(价格数据!D3924/价格数据!D3923))</f>
        <v>38853.077855100375</v>
      </c>
      <c r="E3924">
        <f>IF(K3923="是",F3923*0.25*(价格数据!E3924/价格数据!E3923),E3923*(价格数据!E3924/价格数据!E3923))</f>
        <v>38676.284783569921</v>
      </c>
      <c r="F3924">
        <f t="shared" si="854"/>
        <v>154842.36595793156</v>
      </c>
      <c r="G3924">
        <f t="shared" si="855"/>
        <v>0.24673280287291838</v>
      </c>
      <c r="H3924">
        <f t="shared" si="856"/>
        <v>0.25256855332223371</v>
      </c>
      <c r="I3924">
        <f t="shared" si="857"/>
        <v>0.25092020271542609</v>
      </c>
      <c r="J3924">
        <f t="shared" si="858"/>
        <v>0.24977844108942193</v>
      </c>
      <c r="K3924" t="str">
        <f>IF(OR(
 ROUND(G3924,4)&gt;(0.25+参数设置!B$3), ROUND(G3924,4)&lt;(0.25-参数设置!B$3),
 ROUND(H3924,4)&gt;(0.25+参数设置!B$3), ROUND(H3924,4)&lt;(0.25-参数设置!B$3),
 ROUND(I3924,4)&gt;(0.25+参数设置!B$3), ROUND(I3924,4)&lt;(0.25-参数设置!B$3),
 ROUND(J3924,4)&gt;(0.25+参数设置!B$3), ROUND(J3924,4)&lt;(0.25-参数设置!B$3)
),"是","否")</f>
        <v>否</v>
      </c>
      <c r="L3924">
        <f t="shared" si="859"/>
        <v>38204.690956274615</v>
      </c>
      <c r="M3924">
        <f t="shared" si="860"/>
        <v>39108.31236298666</v>
      </c>
      <c r="N3924">
        <f t="shared" si="861"/>
        <v>38853.077855100375</v>
      </c>
      <c r="O3924">
        <f t="shared" si="862"/>
        <v>38676.284783569921</v>
      </c>
      <c r="P3924">
        <f t="shared" si="863"/>
        <v>0</v>
      </c>
      <c r="Q3924">
        <f t="shared" si="864"/>
        <v>0</v>
      </c>
      <c r="R3924">
        <f t="shared" si="865"/>
        <v>0</v>
      </c>
      <c r="S3924">
        <f t="shared" si="866"/>
        <v>0</v>
      </c>
      <c r="T3924">
        <f t="shared" si="867"/>
        <v>0</v>
      </c>
      <c r="U3924">
        <f>T3924*参数设置!B3925</f>
        <v>0</v>
      </c>
    </row>
    <row r="3925" spans="1:21" x14ac:dyDescent="0.25">
      <c r="A3925" s="3">
        <v>45407</v>
      </c>
      <c r="B3925">
        <f>IF(K3924="是",F3924*0.25*(价格数据!B3925/价格数据!B3924),B3924*(价格数据!B3925/价格数据!B3924))</f>
        <v>38313.443278951177</v>
      </c>
      <c r="C3925">
        <f>IF(K3924="是",F3924*0.25*(价格数据!C3925/价格数据!C3924),C3924*(价格数据!C3925/价格数据!C3924))</f>
        <v>39115.70943360572</v>
      </c>
      <c r="D3925">
        <f>IF(K3924="是",F3924*0.25*(价格数据!D3925/价格数据!D3924),D3924*(价格数据!D3925/价格数据!D3924))</f>
        <v>38880.294318963832</v>
      </c>
      <c r="E3925">
        <f>IF(K3924="是",F3924*0.25*(价格数据!E3925/价格数据!E3924),E3924*(价格数据!E3925/价格数据!E3924))</f>
        <v>38677.058332472057</v>
      </c>
      <c r="F3925">
        <f t="shared" si="854"/>
        <v>154986.50536399279</v>
      </c>
      <c r="G3925">
        <f t="shared" si="855"/>
        <v>0.24720502723105039</v>
      </c>
      <c r="H3925">
        <f t="shared" si="856"/>
        <v>0.25238138857148057</v>
      </c>
      <c r="I3925">
        <f t="shared" si="857"/>
        <v>0.25086244913808275</v>
      </c>
      <c r="J3925">
        <f t="shared" si="858"/>
        <v>0.24955113505938625</v>
      </c>
      <c r="K3925" t="str">
        <f>IF(OR(
 ROUND(G3925,4)&gt;(0.25+参数设置!B$3), ROUND(G3925,4)&lt;(0.25-参数设置!B$3),
 ROUND(H3925,4)&gt;(0.25+参数设置!B$3), ROUND(H3925,4)&lt;(0.25-参数设置!B$3),
 ROUND(I3925,4)&gt;(0.25+参数设置!B$3), ROUND(I3925,4)&lt;(0.25-参数设置!B$3),
 ROUND(J3925,4)&gt;(0.25+参数设置!B$3), ROUND(J3925,4)&lt;(0.25-参数设置!B$3)
),"是","否")</f>
        <v>否</v>
      </c>
      <c r="L3925">
        <f t="shared" si="859"/>
        <v>38313.443278951177</v>
      </c>
      <c r="M3925">
        <f t="shared" si="860"/>
        <v>39115.70943360572</v>
      </c>
      <c r="N3925">
        <f t="shared" si="861"/>
        <v>38880.294318963832</v>
      </c>
      <c r="O3925">
        <f t="shared" si="862"/>
        <v>38677.058332472057</v>
      </c>
      <c r="P3925">
        <f t="shared" si="863"/>
        <v>0</v>
      </c>
      <c r="Q3925">
        <f t="shared" si="864"/>
        <v>0</v>
      </c>
      <c r="R3925">
        <f t="shared" si="865"/>
        <v>0</v>
      </c>
      <c r="S3925">
        <f t="shared" si="866"/>
        <v>0</v>
      </c>
      <c r="T3925">
        <f t="shared" si="867"/>
        <v>0</v>
      </c>
      <c r="U3925">
        <f>T3925*参数设置!B3926</f>
        <v>0</v>
      </c>
    </row>
    <row r="3926" spans="1:21" x14ac:dyDescent="0.25">
      <c r="A3926" s="3">
        <v>45408</v>
      </c>
      <c r="B3926">
        <f>IF(K3925="是",F3925*0.25*(价格数据!B3926/价格数据!B3925),B3925*(价格数据!B3926/价格数据!B3925))</f>
        <v>38857.204892333961</v>
      </c>
      <c r="C3926">
        <f>IF(K3925="是",F3925*0.25*(价格数据!C3926/价格数据!C3925),C3925*(价格数据!C3926/价格数据!C3925))</f>
        <v>39418.989328987307</v>
      </c>
      <c r="D3926">
        <f>IF(K3925="是",F3925*0.25*(价格数据!D3926/价格数据!D3925),D3925*(价格数据!D3926/价格数据!D3925))</f>
        <v>38816.120762064733</v>
      </c>
      <c r="E3926">
        <f>IF(K3925="是",F3925*0.25*(价格数据!E3926/价格数据!E3925),E3925*(价格数据!E3926/价格数据!E3925))</f>
        <v>38675.124460216713</v>
      </c>
      <c r="F3926">
        <f t="shared" si="854"/>
        <v>155767.43944360269</v>
      </c>
      <c r="G3926">
        <f t="shared" si="855"/>
        <v>0.24945652975442686</v>
      </c>
      <c r="H3926">
        <f t="shared" si="856"/>
        <v>0.25306308860048626</v>
      </c>
      <c r="I3926">
        <f t="shared" si="857"/>
        <v>0.24919277674920332</v>
      </c>
      <c r="J3926">
        <f t="shared" si="858"/>
        <v>0.2482876048958837</v>
      </c>
      <c r="K3926" t="str">
        <f>IF(OR(
 ROUND(G3926,4)&gt;(0.25+参数设置!B$3), ROUND(G3926,4)&lt;(0.25-参数设置!B$3),
 ROUND(H3926,4)&gt;(0.25+参数设置!B$3), ROUND(H3926,4)&lt;(0.25-参数设置!B$3),
 ROUND(I3926,4)&gt;(0.25+参数设置!B$3), ROUND(I3926,4)&lt;(0.25-参数设置!B$3),
 ROUND(J3926,4)&gt;(0.25+参数设置!B$3), ROUND(J3926,4)&lt;(0.25-参数设置!B$3)
),"是","否")</f>
        <v>否</v>
      </c>
      <c r="L3926">
        <f t="shared" si="859"/>
        <v>38857.204892333961</v>
      </c>
      <c r="M3926">
        <f t="shared" si="860"/>
        <v>39418.989328987307</v>
      </c>
      <c r="N3926">
        <f t="shared" si="861"/>
        <v>38816.120762064733</v>
      </c>
      <c r="O3926">
        <f t="shared" si="862"/>
        <v>38675.124460216713</v>
      </c>
      <c r="P3926">
        <f t="shared" si="863"/>
        <v>0</v>
      </c>
      <c r="Q3926">
        <f t="shared" si="864"/>
        <v>0</v>
      </c>
      <c r="R3926">
        <f t="shared" si="865"/>
        <v>0</v>
      </c>
      <c r="S3926">
        <f t="shared" si="866"/>
        <v>0</v>
      </c>
      <c r="T3926">
        <f t="shared" si="867"/>
        <v>0</v>
      </c>
      <c r="U3926">
        <f>T3926*参数设置!B3927</f>
        <v>0</v>
      </c>
    </row>
    <row r="3927" spans="1:21" x14ac:dyDescent="0.25">
      <c r="A3927" s="3">
        <v>45409</v>
      </c>
      <c r="B3927">
        <f>IF(K3926="是",F3926*0.25*(价格数据!B3927/价格数据!B3926),B3926*(价格数据!B3927/价格数据!B3926))</f>
        <v>38857.204892333961</v>
      </c>
      <c r="C3927">
        <f>IF(K3926="是",F3926*0.25*(价格数据!C3927/价格数据!C3926),C3926*(价格数据!C3927/价格数据!C3926))</f>
        <v>39418.989328987307</v>
      </c>
      <c r="D3927">
        <f>IF(K3926="是",F3926*0.25*(价格数据!D3927/价格数据!D3926),D3926*(价格数据!D3927/价格数据!D3926))</f>
        <v>38816.120762064733</v>
      </c>
      <c r="E3927">
        <f>IF(K3926="是",F3926*0.25*(价格数据!E3927/价格数据!E3926),E3926*(价格数据!E3927/价格数据!E3926))</f>
        <v>38675.124460216713</v>
      </c>
      <c r="F3927">
        <f t="shared" si="854"/>
        <v>155767.43944360269</v>
      </c>
      <c r="G3927">
        <f t="shared" si="855"/>
        <v>0.24945652975442686</v>
      </c>
      <c r="H3927">
        <f t="shared" si="856"/>
        <v>0.25306308860048626</v>
      </c>
      <c r="I3927">
        <f t="shared" si="857"/>
        <v>0.24919277674920332</v>
      </c>
      <c r="J3927">
        <f t="shared" si="858"/>
        <v>0.2482876048958837</v>
      </c>
      <c r="K3927" t="str">
        <f>IF(OR(
 ROUND(G3927,4)&gt;(0.25+参数设置!B$3), ROUND(G3927,4)&lt;(0.25-参数设置!B$3),
 ROUND(H3927,4)&gt;(0.25+参数设置!B$3), ROUND(H3927,4)&lt;(0.25-参数设置!B$3),
 ROUND(I3927,4)&gt;(0.25+参数设置!B$3), ROUND(I3927,4)&lt;(0.25-参数设置!B$3),
 ROUND(J3927,4)&gt;(0.25+参数设置!B$3), ROUND(J3927,4)&lt;(0.25-参数设置!B$3)
),"是","否")</f>
        <v>否</v>
      </c>
      <c r="L3927">
        <f t="shared" si="859"/>
        <v>38857.204892333961</v>
      </c>
      <c r="M3927">
        <f t="shared" si="860"/>
        <v>39418.989328987307</v>
      </c>
      <c r="N3927">
        <f t="shared" si="861"/>
        <v>38816.120762064733</v>
      </c>
      <c r="O3927">
        <f t="shared" si="862"/>
        <v>38675.124460216713</v>
      </c>
      <c r="P3927">
        <f t="shared" si="863"/>
        <v>0</v>
      </c>
      <c r="Q3927">
        <f t="shared" si="864"/>
        <v>0</v>
      </c>
      <c r="R3927">
        <f t="shared" si="865"/>
        <v>0</v>
      </c>
      <c r="S3927">
        <f t="shared" si="866"/>
        <v>0</v>
      </c>
      <c r="T3927">
        <f t="shared" si="867"/>
        <v>0</v>
      </c>
      <c r="U3927">
        <f>T3927*参数设置!B3928</f>
        <v>0</v>
      </c>
    </row>
    <row r="3928" spans="1:21" x14ac:dyDescent="0.25">
      <c r="A3928" s="3">
        <v>45410</v>
      </c>
      <c r="B3928">
        <f>IF(K3927="是",F3927*0.25*(价格数据!B3928/价格数据!B3927),B3927*(价格数据!B3928/价格数据!B3927))</f>
        <v>38857.204892333961</v>
      </c>
      <c r="C3928">
        <f>IF(K3927="是",F3927*0.25*(价格数据!C3928/价格数据!C3927),C3927*(价格数据!C3928/价格数据!C3927))</f>
        <v>39418.989328987307</v>
      </c>
      <c r="D3928">
        <f>IF(K3927="是",F3927*0.25*(价格数据!D3928/价格数据!D3927),D3927*(价格数据!D3928/价格数据!D3927))</f>
        <v>38816.120762064733</v>
      </c>
      <c r="E3928">
        <f>IF(K3927="是",F3927*0.25*(价格数据!E3928/价格数据!E3927),E3927*(价格数据!E3928/价格数据!E3927))</f>
        <v>38675.124460216713</v>
      </c>
      <c r="F3928">
        <f t="shared" si="854"/>
        <v>155767.43944360269</v>
      </c>
      <c r="G3928">
        <f t="shared" si="855"/>
        <v>0.24945652975442686</v>
      </c>
      <c r="H3928">
        <f t="shared" si="856"/>
        <v>0.25306308860048626</v>
      </c>
      <c r="I3928">
        <f t="shared" si="857"/>
        <v>0.24919277674920332</v>
      </c>
      <c r="J3928">
        <f t="shared" si="858"/>
        <v>0.2482876048958837</v>
      </c>
      <c r="K3928" t="str">
        <f>IF(OR(
 ROUND(G3928,4)&gt;(0.25+参数设置!B$3), ROUND(G3928,4)&lt;(0.25-参数设置!B$3),
 ROUND(H3928,4)&gt;(0.25+参数设置!B$3), ROUND(H3928,4)&lt;(0.25-参数设置!B$3),
 ROUND(I3928,4)&gt;(0.25+参数设置!B$3), ROUND(I3928,4)&lt;(0.25-参数设置!B$3),
 ROUND(J3928,4)&gt;(0.25+参数设置!B$3), ROUND(J3928,4)&lt;(0.25-参数设置!B$3)
),"是","否")</f>
        <v>否</v>
      </c>
      <c r="L3928">
        <f t="shared" si="859"/>
        <v>38857.204892333961</v>
      </c>
      <c r="M3928">
        <f t="shared" si="860"/>
        <v>39418.989328987307</v>
      </c>
      <c r="N3928">
        <f t="shared" si="861"/>
        <v>38816.120762064733</v>
      </c>
      <c r="O3928">
        <f t="shared" si="862"/>
        <v>38675.124460216713</v>
      </c>
      <c r="P3928">
        <f t="shared" si="863"/>
        <v>0</v>
      </c>
      <c r="Q3928">
        <f t="shared" si="864"/>
        <v>0</v>
      </c>
      <c r="R3928">
        <f t="shared" si="865"/>
        <v>0</v>
      </c>
      <c r="S3928">
        <f t="shared" si="866"/>
        <v>0</v>
      </c>
      <c r="T3928">
        <f t="shared" si="867"/>
        <v>0</v>
      </c>
      <c r="U3928">
        <f>T3928*参数设置!B3929</f>
        <v>0</v>
      </c>
    </row>
    <row r="3929" spans="1:21" x14ac:dyDescent="0.25">
      <c r="A3929" s="3">
        <v>45411</v>
      </c>
      <c r="B3929">
        <f>IF(K3928="是",F3928*0.25*(价格数据!B3929/价格数据!B3928),B3928*(价格数据!B3929/价格数据!B3928))</f>
        <v>39324.839879843166</v>
      </c>
      <c r="C3929">
        <f>IF(K3928="是",F3928*0.25*(价格数据!C3929/价格数据!C3928),C3928*(价格数据!C3929/价格数据!C3928))</f>
        <v>39160.091857320098</v>
      </c>
      <c r="D3929">
        <f>IF(K3928="是",F3928*0.25*(价格数据!D3929/价格数据!D3928),D3928*(价格数据!D3929/价格数据!D3928))</f>
        <v>38655.686869816978</v>
      </c>
      <c r="E3929">
        <f>IF(K3928="是",F3928*0.25*(价格数据!E3929/价格数据!E3928),E3928*(价格数据!E3929/价格数据!E3928))</f>
        <v>38674.737685765642</v>
      </c>
      <c r="F3929">
        <f t="shared" si="854"/>
        <v>155815.35629274588</v>
      </c>
      <c r="G3929">
        <f t="shared" si="855"/>
        <v>0.25238102851659666</v>
      </c>
      <c r="H3929">
        <f t="shared" si="856"/>
        <v>0.25132369998080367</v>
      </c>
      <c r="I3929">
        <f t="shared" si="857"/>
        <v>0.24808650308632402</v>
      </c>
      <c r="J3929">
        <f t="shared" si="858"/>
        <v>0.24820876841627565</v>
      </c>
      <c r="K3929" t="str">
        <f>IF(OR(
 ROUND(G3929,4)&gt;(0.25+参数设置!B$3), ROUND(G3929,4)&lt;(0.25-参数设置!B$3),
 ROUND(H3929,4)&gt;(0.25+参数设置!B$3), ROUND(H3929,4)&lt;(0.25-参数设置!B$3),
 ROUND(I3929,4)&gt;(0.25+参数设置!B$3), ROUND(I3929,4)&lt;(0.25-参数设置!B$3),
 ROUND(J3929,4)&gt;(0.25+参数设置!B$3), ROUND(J3929,4)&lt;(0.25-参数设置!B$3)
),"是","否")</f>
        <v>否</v>
      </c>
      <c r="L3929">
        <f t="shared" si="859"/>
        <v>39324.839879843166</v>
      </c>
      <c r="M3929">
        <f t="shared" si="860"/>
        <v>39160.091857320098</v>
      </c>
      <c r="N3929">
        <f t="shared" si="861"/>
        <v>38655.686869816978</v>
      </c>
      <c r="O3929">
        <f t="shared" si="862"/>
        <v>38674.737685765642</v>
      </c>
      <c r="P3929">
        <f t="shared" si="863"/>
        <v>0</v>
      </c>
      <c r="Q3929">
        <f t="shared" si="864"/>
        <v>0</v>
      </c>
      <c r="R3929">
        <f t="shared" si="865"/>
        <v>0</v>
      </c>
      <c r="S3929">
        <f t="shared" si="866"/>
        <v>0</v>
      </c>
      <c r="T3929">
        <f t="shared" si="867"/>
        <v>0</v>
      </c>
      <c r="U3929">
        <f>T3929*参数设置!B3930</f>
        <v>0</v>
      </c>
    </row>
    <row r="3930" spans="1:21" x14ac:dyDescent="0.25">
      <c r="A3930" s="3">
        <v>45412</v>
      </c>
      <c r="B3930">
        <f>IF(K3929="是",F3929*0.25*(价格数据!B3930/价格数据!B3929),B3929*(价格数据!B3930/价格数据!B3929))</f>
        <v>39129.08569902536</v>
      </c>
      <c r="C3930">
        <f>IF(K3929="是",F3929*0.25*(价格数据!C3930/价格数据!C3929),C3929*(价格数据!C3930/价格数据!C3929))</f>
        <v>39100.915292367594</v>
      </c>
      <c r="D3930">
        <f>IF(K3929="是",F3929*0.25*(价格数据!D3930/价格数据!D3929),D3929*(价格数据!D3930/价格数据!D3929))</f>
        <v>38765.412192550713</v>
      </c>
      <c r="E3930">
        <f>IF(K3929="是",F3929*0.25*(价格数据!E3930/价格数据!E3929),E3929*(价格数据!E3930/价格数据!E3929))</f>
        <v>38684.407047042376</v>
      </c>
      <c r="F3930">
        <f t="shared" si="854"/>
        <v>155679.82023098605</v>
      </c>
      <c r="G3930">
        <f t="shared" si="855"/>
        <v>0.2513433381472856</v>
      </c>
      <c r="H3930">
        <f t="shared" si="856"/>
        <v>0.2511623872275327</v>
      </c>
      <c r="I3930">
        <f t="shared" si="857"/>
        <v>0.24900730316256467</v>
      </c>
      <c r="J3930">
        <f t="shared" si="858"/>
        <v>0.248486971462617</v>
      </c>
      <c r="K3930" t="str">
        <f>IF(OR(
 ROUND(G3930,4)&gt;(0.25+参数设置!B$3), ROUND(G3930,4)&lt;(0.25-参数设置!B$3),
 ROUND(H3930,4)&gt;(0.25+参数设置!B$3), ROUND(H3930,4)&lt;(0.25-参数设置!B$3),
 ROUND(I3930,4)&gt;(0.25+参数设置!B$3), ROUND(I3930,4)&lt;(0.25-参数设置!B$3),
 ROUND(J3930,4)&gt;(0.25+参数设置!B$3), ROUND(J3930,4)&lt;(0.25-参数设置!B$3)
),"是","否")</f>
        <v>否</v>
      </c>
      <c r="L3930">
        <f t="shared" si="859"/>
        <v>39129.08569902536</v>
      </c>
      <c r="M3930">
        <f t="shared" si="860"/>
        <v>39100.915292367594</v>
      </c>
      <c r="N3930">
        <f t="shared" si="861"/>
        <v>38765.412192550713</v>
      </c>
      <c r="O3930">
        <f t="shared" si="862"/>
        <v>38684.407047042376</v>
      </c>
      <c r="P3930">
        <f t="shared" si="863"/>
        <v>0</v>
      </c>
      <c r="Q3930">
        <f t="shared" si="864"/>
        <v>0</v>
      </c>
      <c r="R3930">
        <f t="shared" si="865"/>
        <v>0</v>
      </c>
      <c r="S3930">
        <f t="shared" si="866"/>
        <v>0</v>
      </c>
      <c r="T3930">
        <f t="shared" si="867"/>
        <v>0</v>
      </c>
      <c r="U3930">
        <f>T3930*参数设置!B3931</f>
        <v>0</v>
      </c>
    </row>
    <row r="3931" spans="1:21" x14ac:dyDescent="0.25">
      <c r="A3931" s="3">
        <v>45413</v>
      </c>
      <c r="B3931">
        <f>IF(K3930="是",F3930*0.25*(价格数据!B3931/价格数据!B3930),B3930*(价格数据!B3931/价格数据!B3930))</f>
        <v>39129.08569902536</v>
      </c>
      <c r="C3931">
        <f>IF(K3930="是",F3930*0.25*(价格数据!C3931/价格数据!C3930),C3930*(价格数据!C3931/价格数据!C3930))</f>
        <v>39100.915292367594</v>
      </c>
      <c r="D3931">
        <f>IF(K3930="是",F3930*0.25*(价格数据!D3931/价格数据!D3930),D3930*(价格数据!D3931/价格数据!D3930))</f>
        <v>38765.412192550713</v>
      </c>
      <c r="E3931">
        <f>IF(K3930="是",F3930*0.25*(价格数据!E3931/价格数据!E3930),E3930*(价格数据!E3931/价格数据!E3930))</f>
        <v>38684.407047042376</v>
      </c>
      <c r="F3931">
        <f t="shared" si="854"/>
        <v>155679.82023098605</v>
      </c>
      <c r="G3931">
        <f t="shared" si="855"/>
        <v>0.2513433381472856</v>
      </c>
      <c r="H3931">
        <f t="shared" si="856"/>
        <v>0.2511623872275327</v>
      </c>
      <c r="I3931">
        <f t="shared" si="857"/>
        <v>0.24900730316256467</v>
      </c>
      <c r="J3931">
        <f t="shared" si="858"/>
        <v>0.248486971462617</v>
      </c>
      <c r="K3931" t="str">
        <f>IF(OR(
 ROUND(G3931,4)&gt;(0.25+参数设置!B$3), ROUND(G3931,4)&lt;(0.25-参数设置!B$3),
 ROUND(H3931,4)&gt;(0.25+参数设置!B$3), ROUND(H3931,4)&lt;(0.25-参数设置!B$3),
 ROUND(I3931,4)&gt;(0.25+参数设置!B$3), ROUND(I3931,4)&lt;(0.25-参数设置!B$3),
 ROUND(J3931,4)&gt;(0.25+参数设置!B$3), ROUND(J3931,4)&lt;(0.25-参数设置!B$3)
),"是","否")</f>
        <v>否</v>
      </c>
      <c r="L3931">
        <f t="shared" si="859"/>
        <v>39129.08569902536</v>
      </c>
      <c r="M3931">
        <f t="shared" si="860"/>
        <v>39100.915292367594</v>
      </c>
      <c r="N3931">
        <f t="shared" si="861"/>
        <v>38765.412192550713</v>
      </c>
      <c r="O3931">
        <f t="shared" si="862"/>
        <v>38684.407047042376</v>
      </c>
      <c r="P3931">
        <f t="shared" si="863"/>
        <v>0</v>
      </c>
      <c r="Q3931">
        <f t="shared" si="864"/>
        <v>0</v>
      </c>
      <c r="R3931">
        <f t="shared" si="865"/>
        <v>0</v>
      </c>
      <c r="S3931">
        <f t="shared" si="866"/>
        <v>0</v>
      </c>
      <c r="T3931">
        <f t="shared" si="867"/>
        <v>0</v>
      </c>
      <c r="U3931">
        <f>T3931*参数设置!B3932</f>
        <v>0</v>
      </c>
    </row>
    <row r="3932" spans="1:21" x14ac:dyDescent="0.25">
      <c r="A3932" s="3">
        <v>45414</v>
      </c>
      <c r="B3932">
        <f>IF(K3931="是",F3931*0.25*(价格数据!B3932/价格数据!B3931),B3931*(价格数据!B3932/价格数据!B3931))</f>
        <v>39129.08569902536</v>
      </c>
      <c r="C3932">
        <f>IF(K3931="是",F3931*0.25*(价格数据!C3932/价格数据!C3931),C3931*(价格数据!C3932/价格数据!C3931))</f>
        <v>39100.915292367594</v>
      </c>
      <c r="D3932">
        <f>IF(K3931="是",F3931*0.25*(价格数据!D3932/价格数据!D3931),D3931*(价格数据!D3932/价格数据!D3931))</f>
        <v>38765.412192550713</v>
      </c>
      <c r="E3932">
        <f>IF(K3931="是",F3931*0.25*(价格数据!E3932/价格数据!E3931),E3931*(价格数据!E3932/价格数据!E3931))</f>
        <v>38684.407047042376</v>
      </c>
      <c r="F3932">
        <f t="shared" si="854"/>
        <v>155679.82023098605</v>
      </c>
      <c r="G3932">
        <f t="shared" si="855"/>
        <v>0.2513433381472856</v>
      </c>
      <c r="H3932">
        <f t="shared" si="856"/>
        <v>0.2511623872275327</v>
      </c>
      <c r="I3932">
        <f t="shared" si="857"/>
        <v>0.24900730316256467</v>
      </c>
      <c r="J3932">
        <f t="shared" si="858"/>
        <v>0.248486971462617</v>
      </c>
      <c r="K3932" t="str">
        <f>IF(OR(
 ROUND(G3932,4)&gt;(0.25+参数设置!B$3), ROUND(G3932,4)&lt;(0.25-参数设置!B$3),
 ROUND(H3932,4)&gt;(0.25+参数设置!B$3), ROUND(H3932,4)&lt;(0.25-参数设置!B$3),
 ROUND(I3932,4)&gt;(0.25+参数设置!B$3), ROUND(I3932,4)&lt;(0.25-参数设置!B$3),
 ROUND(J3932,4)&gt;(0.25+参数设置!B$3), ROUND(J3932,4)&lt;(0.25-参数设置!B$3)
),"是","否")</f>
        <v>否</v>
      </c>
      <c r="L3932">
        <f t="shared" si="859"/>
        <v>39129.08569902536</v>
      </c>
      <c r="M3932">
        <f t="shared" si="860"/>
        <v>39100.915292367594</v>
      </c>
      <c r="N3932">
        <f t="shared" si="861"/>
        <v>38765.412192550713</v>
      </c>
      <c r="O3932">
        <f t="shared" si="862"/>
        <v>38684.407047042376</v>
      </c>
      <c r="P3932">
        <f t="shared" si="863"/>
        <v>0</v>
      </c>
      <c r="Q3932">
        <f t="shared" si="864"/>
        <v>0</v>
      </c>
      <c r="R3932">
        <f t="shared" si="865"/>
        <v>0</v>
      </c>
      <c r="S3932">
        <f t="shared" si="866"/>
        <v>0</v>
      </c>
      <c r="T3932">
        <f t="shared" si="867"/>
        <v>0</v>
      </c>
      <c r="U3932">
        <f>T3932*参数设置!B3933</f>
        <v>0</v>
      </c>
    </row>
    <row r="3933" spans="1:21" x14ac:dyDescent="0.25">
      <c r="A3933" s="3">
        <v>45415</v>
      </c>
      <c r="B3933">
        <f>IF(K3932="是",F3932*0.25*(价格数据!B3933/价格数据!B3932),B3932*(价格数据!B3933/价格数据!B3932))</f>
        <v>39129.08569902536</v>
      </c>
      <c r="C3933">
        <f>IF(K3932="是",F3932*0.25*(价格数据!C3933/价格数据!C3932),C3932*(价格数据!C3933/价格数据!C3932))</f>
        <v>39100.915292367594</v>
      </c>
      <c r="D3933">
        <f>IF(K3932="是",F3932*0.25*(价格数据!D3933/价格数据!D3932),D3932*(价格数据!D3933/价格数据!D3932))</f>
        <v>38765.412192550713</v>
      </c>
      <c r="E3933">
        <f>IF(K3932="是",F3932*0.25*(价格数据!E3933/价格数据!E3932),E3932*(价格数据!E3933/价格数据!E3932))</f>
        <v>38684.407047042376</v>
      </c>
      <c r="F3933">
        <f t="shared" si="854"/>
        <v>155679.82023098605</v>
      </c>
      <c r="G3933">
        <f t="shared" si="855"/>
        <v>0.2513433381472856</v>
      </c>
      <c r="H3933">
        <f t="shared" si="856"/>
        <v>0.2511623872275327</v>
      </c>
      <c r="I3933">
        <f t="shared" si="857"/>
        <v>0.24900730316256467</v>
      </c>
      <c r="J3933">
        <f t="shared" si="858"/>
        <v>0.248486971462617</v>
      </c>
      <c r="K3933" t="str">
        <f>IF(OR(
 ROUND(G3933,4)&gt;(0.25+参数设置!B$3), ROUND(G3933,4)&lt;(0.25-参数设置!B$3),
 ROUND(H3933,4)&gt;(0.25+参数设置!B$3), ROUND(H3933,4)&lt;(0.25-参数设置!B$3),
 ROUND(I3933,4)&gt;(0.25+参数设置!B$3), ROUND(I3933,4)&lt;(0.25-参数设置!B$3),
 ROUND(J3933,4)&gt;(0.25+参数设置!B$3), ROUND(J3933,4)&lt;(0.25-参数设置!B$3)
),"是","否")</f>
        <v>否</v>
      </c>
      <c r="L3933">
        <f t="shared" si="859"/>
        <v>39129.08569902536</v>
      </c>
      <c r="M3933">
        <f t="shared" si="860"/>
        <v>39100.915292367594</v>
      </c>
      <c r="N3933">
        <f t="shared" si="861"/>
        <v>38765.412192550713</v>
      </c>
      <c r="O3933">
        <f t="shared" si="862"/>
        <v>38684.407047042376</v>
      </c>
      <c r="P3933">
        <f t="shared" si="863"/>
        <v>0</v>
      </c>
      <c r="Q3933">
        <f t="shared" si="864"/>
        <v>0</v>
      </c>
      <c r="R3933">
        <f t="shared" si="865"/>
        <v>0</v>
      </c>
      <c r="S3933">
        <f t="shared" si="866"/>
        <v>0</v>
      </c>
      <c r="T3933">
        <f t="shared" si="867"/>
        <v>0</v>
      </c>
      <c r="U3933">
        <f>T3933*参数设置!B3934</f>
        <v>0</v>
      </c>
    </row>
    <row r="3934" spans="1:21" x14ac:dyDescent="0.25">
      <c r="A3934" s="3">
        <v>45416</v>
      </c>
      <c r="B3934">
        <f>IF(K3933="是",F3933*0.25*(价格数据!B3934/价格数据!B3933),B3933*(价格数据!B3934/价格数据!B3933))</f>
        <v>39129.08569902536</v>
      </c>
      <c r="C3934">
        <f>IF(K3933="是",F3933*0.25*(价格数据!C3934/价格数据!C3933),C3933*(价格数据!C3934/价格数据!C3933))</f>
        <v>39100.915292367594</v>
      </c>
      <c r="D3934">
        <f>IF(K3933="是",F3933*0.25*(价格数据!D3934/价格数据!D3933),D3933*(价格数据!D3934/价格数据!D3933))</f>
        <v>38765.412192550713</v>
      </c>
      <c r="E3934">
        <f>IF(K3933="是",F3933*0.25*(价格数据!E3934/价格数据!E3933),E3933*(价格数据!E3934/价格数据!E3933))</f>
        <v>38684.407047042376</v>
      </c>
      <c r="F3934">
        <f t="shared" si="854"/>
        <v>155679.82023098605</v>
      </c>
      <c r="G3934">
        <f t="shared" si="855"/>
        <v>0.2513433381472856</v>
      </c>
      <c r="H3934">
        <f t="shared" si="856"/>
        <v>0.2511623872275327</v>
      </c>
      <c r="I3934">
        <f t="shared" si="857"/>
        <v>0.24900730316256467</v>
      </c>
      <c r="J3934">
        <f t="shared" si="858"/>
        <v>0.248486971462617</v>
      </c>
      <c r="K3934" t="str">
        <f>IF(OR(
 ROUND(G3934,4)&gt;(0.25+参数设置!B$3), ROUND(G3934,4)&lt;(0.25-参数设置!B$3),
 ROUND(H3934,4)&gt;(0.25+参数设置!B$3), ROUND(H3934,4)&lt;(0.25-参数设置!B$3),
 ROUND(I3934,4)&gt;(0.25+参数设置!B$3), ROUND(I3934,4)&lt;(0.25-参数设置!B$3),
 ROUND(J3934,4)&gt;(0.25+参数设置!B$3), ROUND(J3934,4)&lt;(0.25-参数设置!B$3)
),"是","否")</f>
        <v>否</v>
      </c>
      <c r="L3934">
        <f t="shared" si="859"/>
        <v>39129.08569902536</v>
      </c>
      <c r="M3934">
        <f t="shared" si="860"/>
        <v>39100.915292367594</v>
      </c>
      <c r="N3934">
        <f t="shared" si="861"/>
        <v>38765.412192550713</v>
      </c>
      <c r="O3934">
        <f t="shared" si="862"/>
        <v>38684.407047042376</v>
      </c>
      <c r="P3934">
        <f t="shared" si="863"/>
        <v>0</v>
      </c>
      <c r="Q3934">
        <f t="shared" si="864"/>
        <v>0</v>
      </c>
      <c r="R3934">
        <f t="shared" si="865"/>
        <v>0</v>
      </c>
      <c r="S3934">
        <f t="shared" si="866"/>
        <v>0</v>
      </c>
      <c r="T3934">
        <f t="shared" si="867"/>
        <v>0</v>
      </c>
      <c r="U3934">
        <f>T3934*参数设置!B3935</f>
        <v>0</v>
      </c>
    </row>
    <row r="3935" spans="1:21" x14ac:dyDescent="0.25">
      <c r="A3935" s="3">
        <v>45417</v>
      </c>
      <c r="B3935">
        <f>IF(K3934="是",F3934*0.25*(价格数据!B3935/价格数据!B3934),B3934*(价格数据!B3935/价格数据!B3934))</f>
        <v>39129.08569902536</v>
      </c>
      <c r="C3935">
        <f>IF(K3934="是",F3934*0.25*(价格数据!C3935/价格数据!C3934),C3934*(价格数据!C3935/价格数据!C3934))</f>
        <v>39100.915292367594</v>
      </c>
      <c r="D3935">
        <f>IF(K3934="是",F3934*0.25*(价格数据!D3935/价格数据!D3934),D3934*(价格数据!D3935/价格数据!D3934))</f>
        <v>38765.412192550713</v>
      </c>
      <c r="E3935">
        <f>IF(K3934="是",F3934*0.25*(价格数据!E3935/价格数据!E3934),E3934*(价格数据!E3935/价格数据!E3934))</f>
        <v>38684.407047042376</v>
      </c>
      <c r="F3935">
        <f t="shared" si="854"/>
        <v>155679.82023098605</v>
      </c>
      <c r="G3935">
        <f t="shared" si="855"/>
        <v>0.2513433381472856</v>
      </c>
      <c r="H3935">
        <f t="shared" si="856"/>
        <v>0.2511623872275327</v>
      </c>
      <c r="I3935">
        <f t="shared" si="857"/>
        <v>0.24900730316256467</v>
      </c>
      <c r="J3935">
        <f t="shared" si="858"/>
        <v>0.248486971462617</v>
      </c>
      <c r="K3935" t="str">
        <f>IF(OR(
 ROUND(G3935,4)&gt;(0.25+参数设置!B$3), ROUND(G3935,4)&lt;(0.25-参数设置!B$3),
 ROUND(H3935,4)&gt;(0.25+参数设置!B$3), ROUND(H3935,4)&lt;(0.25-参数设置!B$3),
 ROUND(I3935,4)&gt;(0.25+参数设置!B$3), ROUND(I3935,4)&lt;(0.25-参数设置!B$3),
 ROUND(J3935,4)&gt;(0.25+参数设置!B$3), ROUND(J3935,4)&lt;(0.25-参数设置!B$3)
),"是","否")</f>
        <v>否</v>
      </c>
      <c r="L3935">
        <f t="shared" si="859"/>
        <v>39129.08569902536</v>
      </c>
      <c r="M3935">
        <f t="shared" si="860"/>
        <v>39100.915292367594</v>
      </c>
      <c r="N3935">
        <f t="shared" si="861"/>
        <v>38765.412192550713</v>
      </c>
      <c r="O3935">
        <f t="shared" si="862"/>
        <v>38684.407047042376</v>
      </c>
      <c r="P3935">
        <f t="shared" si="863"/>
        <v>0</v>
      </c>
      <c r="Q3935">
        <f t="shared" si="864"/>
        <v>0</v>
      </c>
      <c r="R3935">
        <f t="shared" si="865"/>
        <v>0</v>
      </c>
      <c r="S3935">
        <f t="shared" si="866"/>
        <v>0</v>
      </c>
      <c r="T3935">
        <f t="shared" si="867"/>
        <v>0</v>
      </c>
      <c r="U3935">
        <f>T3935*参数设置!B3936</f>
        <v>0</v>
      </c>
    </row>
    <row r="3936" spans="1:21" x14ac:dyDescent="0.25">
      <c r="A3936" s="3">
        <v>45418</v>
      </c>
      <c r="B3936">
        <f>IF(K3935="是",F3935*0.25*(价格数据!B3936/价格数据!B3935),B3935*(价格数据!B3936/价格数据!B3935))</f>
        <v>39672.84731240815</v>
      </c>
      <c r="C3936">
        <f>IF(K3935="是",F3935*0.25*(价格数据!C3936/价格数据!C3935),C3935*(价格数据!C3936/价格数据!C3935))</f>
        <v>38864.20903255757</v>
      </c>
      <c r="D3936">
        <f>IF(K3935="是",F3935*0.25*(价格数据!D3936/价格数据!D3935),D3935*(价格数据!D3936/价格数据!D3935))</f>
        <v>38826.434369423521</v>
      </c>
      <c r="E3936">
        <f>IF(K3935="是",F3935*0.25*(价格数据!E3936/价格数据!E3935),E3935*(价格数据!E3936/价格数据!E3935))</f>
        <v>38677.058332472057</v>
      </c>
      <c r="F3936">
        <f t="shared" si="854"/>
        <v>156040.5490468613</v>
      </c>
      <c r="G3936">
        <f t="shared" si="855"/>
        <v>0.25424703741906091</v>
      </c>
      <c r="H3936">
        <f t="shared" si="856"/>
        <v>0.24906480571845507</v>
      </c>
      <c r="I3936">
        <f t="shared" si="857"/>
        <v>0.24882272336636913</v>
      </c>
      <c r="J3936">
        <f t="shared" si="858"/>
        <v>0.24786543349611492</v>
      </c>
      <c r="K3936" t="str">
        <f>IF(OR(
 ROUND(G3936,4)&gt;(0.25+参数设置!B$3), ROUND(G3936,4)&lt;(0.25-参数设置!B$3),
 ROUND(H3936,4)&gt;(0.25+参数设置!B$3), ROUND(H3936,4)&lt;(0.25-参数设置!B$3),
 ROUND(I3936,4)&gt;(0.25+参数设置!B$3), ROUND(I3936,4)&lt;(0.25-参数设置!B$3),
 ROUND(J3936,4)&gt;(0.25+参数设置!B$3), ROUND(J3936,4)&lt;(0.25-参数设置!B$3)
),"是","否")</f>
        <v>否</v>
      </c>
      <c r="L3936">
        <f t="shared" si="859"/>
        <v>39672.84731240815</v>
      </c>
      <c r="M3936">
        <f t="shared" si="860"/>
        <v>38864.20903255757</v>
      </c>
      <c r="N3936">
        <f t="shared" si="861"/>
        <v>38826.434369423521</v>
      </c>
      <c r="O3936">
        <f t="shared" si="862"/>
        <v>38677.058332472057</v>
      </c>
      <c r="P3936">
        <f t="shared" si="863"/>
        <v>0</v>
      </c>
      <c r="Q3936">
        <f t="shared" si="864"/>
        <v>0</v>
      </c>
      <c r="R3936">
        <f t="shared" si="865"/>
        <v>0</v>
      </c>
      <c r="S3936">
        <f t="shared" si="866"/>
        <v>0</v>
      </c>
      <c r="T3936">
        <f t="shared" si="867"/>
        <v>0</v>
      </c>
      <c r="U3936">
        <f>T3936*参数设置!B3937</f>
        <v>0</v>
      </c>
    </row>
    <row r="3937" spans="1:21" x14ac:dyDescent="0.25">
      <c r="A3937" s="3">
        <v>45419</v>
      </c>
      <c r="B3937">
        <f>IF(K3936="是",F3936*0.25*(价格数据!B3937/价格数据!B3936),B3936*(价格数据!B3937/价格数据!B3936))</f>
        <v>39694.597776943461</v>
      </c>
      <c r="C3937">
        <f>IF(K3936="是",F3936*0.25*(价格数据!C3937/价格数据!C3936),C3936*(价格数据!C3937/价格数据!C3936))</f>
        <v>38967.768021224452</v>
      </c>
      <c r="D3937">
        <f>IF(K3936="是",F3936*0.25*(价格数据!D3937/价格数据!D3936),D3936*(价格数据!D3937/价格数据!D3936))</f>
        <v>38873.991558911242</v>
      </c>
      <c r="E3937">
        <f>IF(K3936="是",F3936*0.25*(价格数据!E3937/价格数据!E3936),E3936*(价格数据!E3937/价格数据!E3936))</f>
        <v>38678.218655825272</v>
      </c>
      <c r="F3937">
        <f t="shared" si="854"/>
        <v>156214.57601290444</v>
      </c>
      <c r="G3937">
        <f t="shared" si="855"/>
        <v>0.25410303436514403</v>
      </c>
      <c r="H3937">
        <f t="shared" si="856"/>
        <v>0.24945026908375975</v>
      </c>
      <c r="I3937">
        <f t="shared" si="857"/>
        <v>0.24884996362759371</v>
      </c>
      <c r="J3937">
        <f t="shared" si="858"/>
        <v>0.24759673292350245</v>
      </c>
      <c r="K3937" t="str">
        <f>IF(OR(
 ROUND(G3937,4)&gt;(0.25+参数设置!B$3), ROUND(G3937,4)&lt;(0.25-参数设置!B$3),
 ROUND(H3937,4)&gt;(0.25+参数设置!B$3), ROUND(H3937,4)&lt;(0.25-参数设置!B$3),
 ROUND(I3937,4)&gt;(0.25+参数设置!B$3), ROUND(I3937,4)&lt;(0.25-参数设置!B$3),
 ROUND(J3937,4)&gt;(0.25+参数设置!B$3), ROUND(J3937,4)&lt;(0.25-参数设置!B$3)
),"是","否")</f>
        <v>否</v>
      </c>
      <c r="L3937">
        <f t="shared" si="859"/>
        <v>39694.597776943461</v>
      </c>
      <c r="M3937">
        <f t="shared" si="860"/>
        <v>38967.768021224452</v>
      </c>
      <c r="N3937">
        <f t="shared" si="861"/>
        <v>38873.991558911242</v>
      </c>
      <c r="O3937">
        <f t="shared" si="862"/>
        <v>38678.218655825272</v>
      </c>
      <c r="P3937">
        <f t="shared" si="863"/>
        <v>0</v>
      </c>
      <c r="Q3937">
        <f t="shared" si="864"/>
        <v>0</v>
      </c>
      <c r="R3937">
        <f t="shared" si="865"/>
        <v>0</v>
      </c>
      <c r="S3937">
        <f t="shared" si="866"/>
        <v>0</v>
      </c>
      <c r="T3937">
        <f t="shared" si="867"/>
        <v>0</v>
      </c>
      <c r="U3937">
        <f>T3937*参数设置!B3938</f>
        <v>0</v>
      </c>
    </row>
    <row r="3938" spans="1:21" x14ac:dyDescent="0.25">
      <c r="A3938" s="3">
        <v>45420</v>
      </c>
      <c r="B3938">
        <f>IF(K3937="是",F3937*0.25*(价格数据!B3938/价格数据!B3937),B3937*(价格数据!B3938/价格数据!B3937))</f>
        <v>39379.216041181448</v>
      </c>
      <c r="C3938">
        <f>IF(K3937="是",F3937*0.25*(价格数据!C3938/价格数据!C3937),C3937*(价格数据!C3938/价格数据!C3937))</f>
        <v>38915.988526891015</v>
      </c>
      <c r="D3938">
        <f>IF(K3937="是",F3937*0.25*(价格数据!D3938/价格数据!D3937),D3937*(价格数据!D3938/价格数据!D3937))</f>
        <v>38880.867297150427</v>
      </c>
      <c r="E3938">
        <f>IF(K3937="是",F3937*0.25*(价格数据!E3938/价格数据!E3937),E3937*(价格数据!E3938/价格数据!E3937))</f>
        <v>38679.37897917848</v>
      </c>
      <c r="F3938">
        <f t="shared" si="854"/>
        <v>155855.45084440138</v>
      </c>
      <c r="G3938">
        <f t="shared" si="855"/>
        <v>0.25266499071948256</v>
      </c>
      <c r="H3938">
        <f t="shared" si="856"/>
        <v>0.24969282958055072</v>
      </c>
      <c r="I3938">
        <f t="shared" si="857"/>
        <v>0.24946748468853505</v>
      </c>
      <c r="J3938">
        <f t="shared" si="858"/>
        <v>0.24817469501143158</v>
      </c>
      <c r="K3938" t="str">
        <f>IF(OR(
 ROUND(G3938,4)&gt;(0.25+参数设置!B$3), ROUND(G3938,4)&lt;(0.25-参数设置!B$3),
 ROUND(H3938,4)&gt;(0.25+参数设置!B$3), ROUND(H3938,4)&lt;(0.25-参数设置!B$3),
 ROUND(I3938,4)&gt;(0.25+参数设置!B$3), ROUND(I3938,4)&lt;(0.25-参数设置!B$3),
 ROUND(J3938,4)&gt;(0.25+参数设置!B$3), ROUND(J3938,4)&lt;(0.25-参数设置!B$3)
),"是","否")</f>
        <v>否</v>
      </c>
      <c r="L3938">
        <f t="shared" si="859"/>
        <v>39379.216041181448</v>
      </c>
      <c r="M3938">
        <f t="shared" si="860"/>
        <v>38915.988526891015</v>
      </c>
      <c r="N3938">
        <f t="shared" si="861"/>
        <v>38880.867297150427</v>
      </c>
      <c r="O3938">
        <f t="shared" si="862"/>
        <v>38679.37897917848</v>
      </c>
      <c r="P3938">
        <f t="shared" si="863"/>
        <v>0</v>
      </c>
      <c r="Q3938">
        <f t="shared" si="864"/>
        <v>0</v>
      </c>
      <c r="R3938">
        <f t="shared" si="865"/>
        <v>0</v>
      </c>
      <c r="S3938">
        <f t="shared" si="866"/>
        <v>0</v>
      </c>
      <c r="T3938">
        <f t="shared" si="867"/>
        <v>0</v>
      </c>
      <c r="U3938">
        <f>T3938*参数设置!B3939</f>
        <v>0</v>
      </c>
    </row>
    <row r="3939" spans="1:21" x14ac:dyDescent="0.25">
      <c r="A3939" s="3">
        <v>45421</v>
      </c>
      <c r="B3939">
        <f>IF(K3938="是",F3938*0.25*(价格数据!B3939/价格数据!B3938),B3938*(价格数据!B3939/价格数据!B3938))</f>
        <v>39759.849170549402</v>
      </c>
      <c r="C3939">
        <f>IF(K3938="是",F3938*0.25*(价格数据!C3939/价格数据!C3938),C3938*(价格数据!C3939/价格数据!C3938))</f>
        <v>38834.620750081318</v>
      </c>
      <c r="D3939">
        <f>IF(K3938="是",F3938*0.25*(价格数据!D3939/价格数据!D3938),D3938*(价格数据!D3939/价格数据!D3938))</f>
        <v>38846.775095047778</v>
      </c>
      <c r="E3939">
        <f>IF(K3938="是",F3938*0.25*(价格数据!E3939/价格数据!E3938),E3938*(价格数据!E3939/价格数据!E3938))</f>
        <v>38675.898009118857</v>
      </c>
      <c r="F3939">
        <f t="shared" si="854"/>
        <v>156117.14302479735</v>
      </c>
      <c r="G3939">
        <f t="shared" si="855"/>
        <v>0.25467958483094982</v>
      </c>
      <c r="H3939">
        <f t="shared" si="856"/>
        <v>0.24875308372708885</v>
      </c>
      <c r="I3939">
        <f t="shared" si="857"/>
        <v>0.24883093773293963</v>
      </c>
      <c r="J3939">
        <f t="shared" si="858"/>
        <v>0.24773639370902176</v>
      </c>
      <c r="K3939" t="str">
        <f>IF(OR(
 ROUND(G3939,4)&gt;(0.25+参数设置!B$3), ROUND(G3939,4)&lt;(0.25-参数设置!B$3),
 ROUND(H3939,4)&gt;(0.25+参数设置!B$3), ROUND(H3939,4)&lt;(0.25-参数设置!B$3),
 ROUND(I3939,4)&gt;(0.25+参数设置!B$3), ROUND(I3939,4)&lt;(0.25-参数设置!B$3),
 ROUND(J3939,4)&gt;(0.25+参数设置!B$3), ROUND(J3939,4)&lt;(0.25-参数设置!B$3)
),"是","否")</f>
        <v>否</v>
      </c>
      <c r="L3939">
        <f t="shared" si="859"/>
        <v>39759.849170549402</v>
      </c>
      <c r="M3939">
        <f t="shared" si="860"/>
        <v>38834.620750081318</v>
      </c>
      <c r="N3939">
        <f t="shared" si="861"/>
        <v>38846.775095047778</v>
      </c>
      <c r="O3939">
        <f t="shared" si="862"/>
        <v>38675.898009118857</v>
      </c>
      <c r="P3939">
        <f t="shared" si="863"/>
        <v>0</v>
      </c>
      <c r="Q3939">
        <f t="shared" si="864"/>
        <v>0</v>
      </c>
      <c r="R3939">
        <f t="shared" si="865"/>
        <v>0</v>
      </c>
      <c r="S3939">
        <f t="shared" si="866"/>
        <v>0</v>
      </c>
      <c r="T3939">
        <f t="shared" si="867"/>
        <v>0</v>
      </c>
      <c r="U3939">
        <f>T3939*参数设置!B3940</f>
        <v>0</v>
      </c>
    </row>
    <row r="3940" spans="1:21" x14ac:dyDescent="0.25">
      <c r="A3940" s="3">
        <v>45422</v>
      </c>
      <c r="B3940">
        <f>IF(K3939="是",F3939*0.25*(价格数据!B3940/价格数据!B3939),B3939*(价格数据!B3940/价格数据!B3939))</f>
        <v>39781.599635084713</v>
      </c>
      <c r="C3940">
        <f>IF(K3939="是",F3939*0.25*(价格数据!C3940/价格数据!C3939),C3939*(价格数据!C3940/价格数据!C3939))</f>
        <v>39714.872153749828</v>
      </c>
      <c r="D3940">
        <f>IF(K3939="是",F3939*0.25*(价格数据!D3940/价格数据!D3939),D3939*(价格数据!D3940/价格数据!D3939))</f>
        <v>38839.899356808586</v>
      </c>
      <c r="E3940">
        <f>IF(K3939="是",F3939*0.25*(价格数据!E3940/价格数据!E3939),E3939*(价格数据!E3940/价格数据!E3939))</f>
        <v>38682.473174787039</v>
      </c>
      <c r="F3940">
        <f t="shared" si="854"/>
        <v>157018.84432043019</v>
      </c>
      <c r="G3940">
        <f t="shared" si="855"/>
        <v>0.25335557529580294</v>
      </c>
      <c r="H3940">
        <f t="shared" si="856"/>
        <v>0.25293061049859228</v>
      </c>
      <c r="I3940">
        <f t="shared" si="857"/>
        <v>0.24735820420094004</v>
      </c>
      <c r="J3940">
        <f t="shared" si="858"/>
        <v>0.24635561000466458</v>
      </c>
      <c r="K3940" t="str">
        <f>IF(OR(
 ROUND(G3940,4)&gt;(0.25+参数设置!B$3), ROUND(G3940,4)&lt;(0.25-参数设置!B$3),
 ROUND(H3940,4)&gt;(0.25+参数设置!B$3), ROUND(H3940,4)&lt;(0.25-参数设置!B$3),
 ROUND(I3940,4)&gt;(0.25+参数设置!B$3), ROUND(I3940,4)&lt;(0.25-参数设置!B$3),
 ROUND(J3940,4)&gt;(0.25+参数设置!B$3), ROUND(J3940,4)&lt;(0.25-参数设置!B$3)
),"是","否")</f>
        <v>否</v>
      </c>
      <c r="L3940">
        <f t="shared" si="859"/>
        <v>39781.599635084713</v>
      </c>
      <c r="M3940">
        <f t="shared" si="860"/>
        <v>39714.872153749828</v>
      </c>
      <c r="N3940">
        <f t="shared" si="861"/>
        <v>38839.899356808586</v>
      </c>
      <c r="O3940">
        <f t="shared" si="862"/>
        <v>38682.473174787039</v>
      </c>
      <c r="P3940">
        <f t="shared" si="863"/>
        <v>0</v>
      </c>
      <c r="Q3940">
        <f t="shared" si="864"/>
        <v>0</v>
      </c>
      <c r="R3940">
        <f t="shared" si="865"/>
        <v>0</v>
      </c>
      <c r="S3940">
        <f t="shared" si="866"/>
        <v>0</v>
      </c>
      <c r="T3940">
        <f t="shared" si="867"/>
        <v>0</v>
      </c>
      <c r="U3940">
        <f>T3940*参数设置!B3941</f>
        <v>0</v>
      </c>
    </row>
    <row r="3941" spans="1:21" x14ac:dyDescent="0.25">
      <c r="A3941" s="3">
        <v>45423</v>
      </c>
      <c r="B3941">
        <f>IF(K3940="是",F3940*0.25*(价格数据!B3941/价格数据!B3940),B3940*(价格数据!B3941/价格数据!B3940))</f>
        <v>39781.599635084713</v>
      </c>
      <c r="C3941">
        <f>IF(K3940="是",F3940*0.25*(价格数据!C3941/价格数据!C3940),C3940*(价格数据!C3941/价格数据!C3940))</f>
        <v>39714.872153749828</v>
      </c>
      <c r="D3941">
        <f>IF(K3940="是",F3940*0.25*(价格数据!D3941/价格数据!D3940),D3940*(价格数据!D3941/价格数据!D3940))</f>
        <v>38839.899356808586</v>
      </c>
      <c r="E3941">
        <f>IF(K3940="是",F3940*0.25*(价格数据!E3941/价格数据!E3940),E3940*(价格数据!E3941/价格数据!E3940))</f>
        <v>38682.473174787039</v>
      </c>
      <c r="F3941">
        <f t="shared" si="854"/>
        <v>157018.84432043019</v>
      </c>
      <c r="G3941">
        <f t="shared" si="855"/>
        <v>0.25335557529580294</v>
      </c>
      <c r="H3941">
        <f t="shared" si="856"/>
        <v>0.25293061049859228</v>
      </c>
      <c r="I3941">
        <f t="shared" si="857"/>
        <v>0.24735820420094004</v>
      </c>
      <c r="J3941">
        <f t="shared" si="858"/>
        <v>0.24635561000466458</v>
      </c>
      <c r="K3941" t="str">
        <f>IF(OR(
 ROUND(G3941,4)&gt;(0.25+参数设置!B$3), ROUND(G3941,4)&lt;(0.25-参数设置!B$3),
 ROUND(H3941,4)&gt;(0.25+参数设置!B$3), ROUND(H3941,4)&lt;(0.25-参数设置!B$3),
 ROUND(I3941,4)&gt;(0.25+参数设置!B$3), ROUND(I3941,4)&lt;(0.25-参数设置!B$3),
 ROUND(J3941,4)&gt;(0.25+参数设置!B$3), ROUND(J3941,4)&lt;(0.25-参数设置!B$3)
),"是","否")</f>
        <v>否</v>
      </c>
      <c r="L3941">
        <f t="shared" si="859"/>
        <v>39781.599635084713</v>
      </c>
      <c r="M3941">
        <f t="shared" si="860"/>
        <v>39714.872153749828</v>
      </c>
      <c r="N3941">
        <f t="shared" si="861"/>
        <v>38839.899356808586</v>
      </c>
      <c r="O3941">
        <f t="shared" si="862"/>
        <v>38682.473174787039</v>
      </c>
      <c r="P3941">
        <f t="shared" si="863"/>
        <v>0</v>
      </c>
      <c r="Q3941">
        <f t="shared" si="864"/>
        <v>0</v>
      </c>
      <c r="R3941">
        <f t="shared" si="865"/>
        <v>0</v>
      </c>
      <c r="S3941">
        <f t="shared" si="866"/>
        <v>0</v>
      </c>
      <c r="T3941">
        <f t="shared" si="867"/>
        <v>0</v>
      </c>
      <c r="U3941">
        <f>T3941*参数设置!B3942</f>
        <v>0</v>
      </c>
    </row>
    <row r="3942" spans="1:21" x14ac:dyDescent="0.25">
      <c r="A3942" s="3">
        <v>45424</v>
      </c>
      <c r="B3942">
        <f>IF(K3941="是",F3941*0.25*(价格数据!B3942/价格数据!B3941),B3941*(价格数据!B3942/价格数据!B3941))</f>
        <v>39781.599635084713</v>
      </c>
      <c r="C3942">
        <f>IF(K3941="是",F3941*0.25*(价格数据!C3942/价格数据!C3941),C3941*(价格数据!C3942/价格数据!C3941))</f>
        <v>39714.872153749828</v>
      </c>
      <c r="D3942">
        <f>IF(K3941="是",F3941*0.25*(价格数据!D3942/价格数据!D3941),D3941*(价格数据!D3942/价格数据!D3941))</f>
        <v>38839.899356808586</v>
      </c>
      <c r="E3942">
        <f>IF(K3941="是",F3941*0.25*(价格数据!E3942/价格数据!E3941),E3941*(价格数据!E3942/价格数据!E3941))</f>
        <v>38682.473174787039</v>
      </c>
      <c r="F3942">
        <f t="shared" si="854"/>
        <v>157018.84432043019</v>
      </c>
      <c r="G3942">
        <f t="shared" si="855"/>
        <v>0.25335557529580294</v>
      </c>
      <c r="H3942">
        <f t="shared" si="856"/>
        <v>0.25293061049859228</v>
      </c>
      <c r="I3942">
        <f t="shared" si="857"/>
        <v>0.24735820420094004</v>
      </c>
      <c r="J3942">
        <f t="shared" si="858"/>
        <v>0.24635561000466458</v>
      </c>
      <c r="K3942" t="str">
        <f>IF(OR(
 ROUND(G3942,4)&gt;(0.25+参数设置!B$3), ROUND(G3942,4)&lt;(0.25-参数设置!B$3),
 ROUND(H3942,4)&gt;(0.25+参数设置!B$3), ROUND(H3942,4)&lt;(0.25-参数设置!B$3),
 ROUND(I3942,4)&gt;(0.25+参数设置!B$3), ROUND(I3942,4)&lt;(0.25-参数设置!B$3),
 ROUND(J3942,4)&gt;(0.25+参数设置!B$3), ROUND(J3942,4)&lt;(0.25-参数设置!B$3)
),"是","否")</f>
        <v>否</v>
      </c>
      <c r="L3942">
        <f t="shared" si="859"/>
        <v>39781.599635084713</v>
      </c>
      <c r="M3942">
        <f t="shared" si="860"/>
        <v>39714.872153749828</v>
      </c>
      <c r="N3942">
        <f t="shared" si="861"/>
        <v>38839.899356808586</v>
      </c>
      <c r="O3942">
        <f t="shared" si="862"/>
        <v>38682.473174787039</v>
      </c>
      <c r="P3942">
        <f t="shared" si="863"/>
        <v>0</v>
      </c>
      <c r="Q3942">
        <f t="shared" si="864"/>
        <v>0</v>
      </c>
      <c r="R3942">
        <f t="shared" si="865"/>
        <v>0</v>
      </c>
      <c r="S3942">
        <f t="shared" si="866"/>
        <v>0</v>
      </c>
      <c r="T3942">
        <f t="shared" si="867"/>
        <v>0</v>
      </c>
      <c r="U3942">
        <f>T3942*参数设置!B3943</f>
        <v>0</v>
      </c>
    </row>
    <row r="3943" spans="1:21" x14ac:dyDescent="0.25">
      <c r="A3943" s="3">
        <v>45425</v>
      </c>
      <c r="B3943">
        <f>IF(K3942="是",F3942*0.25*(价格数据!B3943/价格数据!B3942),B3942*(价格数据!B3943/价格数据!B3942))</f>
        <v>39748.973938281742</v>
      </c>
      <c r="C3943">
        <f>IF(K3942="是",F3942*0.25*(价格数据!C3943/价格数据!C3942),C3942*(价格数据!C3943/价格数据!C3942))</f>
        <v>39478.165893939811</v>
      </c>
      <c r="D3943">
        <f>IF(K3942="是",F3942*0.25*(价格数据!D3943/价格数据!D3942),D3942*(价格数据!D3943/价格数据!D3942))</f>
        <v>38881.153786243725</v>
      </c>
      <c r="E3943">
        <f>IF(K3942="是",F3942*0.25*(价格数据!E3943/价格数据!E3942),E3942*(价格数据!E3943/价格数据!E3942))</f>
        <v>38676.671558021</v>
      </c>
      <c r="F3943">
        <f t="shared" si="854"/>
        <v>156784.96517648629</v>
      </c>
      <c r="G3943">
        <f t="shared" si="855"/>
        <v>0.25352541867479439</v>
      </c>
      <c r="H3943">
        <f t="shared" si="856"/>
        <v>0.251798160936547</v>
      </c>
      <c r="I3943">
        <f t="shared" si="857"/>
        <v>0.24799032064379919</v>
      </c>
      <c r="J3943">
        <f t="shared" si="858"/>
        <v>0.24668609974485936</v>
      </c>
      <c r="K3943" t="str">
        <f>IF(OR(
 ROUND(G3943,4)&gt;(0.25+参数设置!B$3), ROUND(G3943,4)&lt;(0.25-参数设置!B$3),
 ROUND(H3943,4)&gt;(0.25+参数设置!B$3), ROUND(H3943,4)&lt;(0.25-参数设置!B$3),
 ROUND(I3943,4)&gt;(0.25+参数设置!B$3), ROUND(I3943,4)&lt;(0.25-参数设置!B$3),
 ROUND(J3943,4)&gt;(0.25+参数设置!B$3), ROUND(J3943,4)&lt;(0.25-参数设置!B$3)
),"是","否")</f>
        <v>否</v>
      </c>
      <c r="L3943">
        <f t="shared" si="859"/>
        <v>39748.973938281742</v>
      </c>
      <c r="M3943">
        <f t="shared" si="860"/>
        <v>39478.165893939811</v>
      </c>
      <c r="N3943">
        <f t="shared" si="861"/>
        <v>38881.153786243725</v>
      </c>
      <c r="O3943">
        <f t="shared" si="862"/>
        <v>38676.671558021</v>
      </c>
      <c r="P3943">
        <f t="shared" si="863"/>
        <v>0</v>
      </c>
      <c r="Q3943">
        <f t="shared" si="864"/>
        <v>0</v>
      </c>
      <c r="R3943">
        <f t="shared" si="865"/>
        <v>0</v>
      </c>
      <c r="S3943">
        <f t="shared" si="866"/>
        <v>0</v>
      </c>
      <c r="T3943">
        <f t="shared" si="867"/>
        <v>0</v>
      </c>
      <c r="U3943">
        <f>T3943*参数设置!B3944</f>
        <v>0</v>
      </c>
    </row>
    <row r="3944" spans="1:21" x14ac:dyDescent="0.25">
      <c r="A3944" s="3">
        <v>45426</v>
      </c>
      <c r="B3944">
        <f>IF(K3943="是",F3943*0.25*(价格数据!B3944/价格数据!B3943),B3943*(价格数据!B3944/价格数据!B3943))</f>
        <v>39683.722544675809</v>
      </c>
      <c r="C3944">
        <f>IF(K3943="是",F3943*0.25*(价格数据!C3944/价格数据!C3943),C3943*(价格数据!C3944/价格数据!C3943))</f>
        <v>39418.989328987307</v>
      </c>
      <c r="D3944">
        <f>IF(K3943="是",F3943*0.25*(价格数据!D3944/价格数据!D3943),D3943*(价格数据!D3944/价格数据!D3943))</f>
        <v>38902.640468241189</v>
      </c>
      <c r="E3944">
        <f>IF(K3943="是",F3943*0.25*(价格数据!E3944/价格数据!E3943),E3943*(价格数据!E3944/价格数据!E3943))</f>
        <v>38677.445106923136</v>
      </c>
      <c r="F3944">
        <f t="shared" si="854"/>
        <v>156682.79744882745</v>
      </c>
      <c r="G3944">
        <f t="shared" si="855"/>
        <v>0.2532742789305667</v>
      </c>
      <c r="H3944">
        <f t="shared" si="856"/>
        <v>0.25158466641407484</v>
      </c>
      <c r="I3944">
        <f t="shared" si="857"/>
        <v>0.24828916193525827</v>
      </c>
      <c r="J3944">
        <f t="shared" si="858"/>
        <v>0.24685189272010016</v>
      </c>
      <c r="K3944" t="str">
        <f>IF(OR(
 ROUND(G3944,4)&gt;(0.25+参数设置!B$3), ROUND(G3944,4)&lt;(0.25-参数设置!B$3),
 ROUND(H3944,4)&gt;(0.25+参数设置!B$3), ROUND(H3944,4)&lt;(0.25-参数设置!B$3),
 ROUND(I3944,4)&gt;(0.25+参数设置!B$3), ROUND(I3944,4)&lt;(0.25-参数设置!B$3),
 ROUND(J3944,4)&gt;(0.25+参数设置!B$3), ROUND(J3944,4)&lt;(0.25-参数设置!B$3)
),"是","否")</f>
        <v>否</v>
      </c>
      <c r="L3944">
        <f t="shared" si="859"/>
        <v>39683.722544675809</v>
      </c>
      <c r="M3944">
        <f t="shared" si="860"/>
        <v>39418.989328987307</v>
      </c>
      <c r="N3944">
        <f t="shared" si="861"/>
        <v>38902.640468241189</v>
      </c>
      <c r="O3944">
        <f t="shared" si="862"/>
        <v>38677.445106923136</v>
      </c>
      <c r="P3944">
        <f t="shared" si="863"/>
        <v>0</v>
      </c>
      <c r="Q3944">
        <f t="shared" si="864"/>
        <v>0</v>
      </c>
      <c r="R3944">
        <f t="shared" si="865"/>
        <v>0</v>
      </c>
      <c r="S3944">
        <f t="shared" si="866"/>
        <v>0</v>
      </c>
      <c r="T3944">
        <f t="shared" si="867"/>
        <v>0</v>
      </c>
      <c r="U3944">
        <f>T3944*参数设置!B3945</f>
        <v>0</v>
      </c>
    </row>
    <row r="3945" spans="1:21" x14ac:dyDescent="0.25">
      <c r="A3945" s="3">
        <v>45427</v>
      </c>
      <c r="B3945">
        <f>IF(K3944="是",F3944*0.25*(价格数据!B3945/价格数据!B3944),B3944*(价格数据!B3945/价格数据!B3944))</f>
        <v>39400.966505716759</v>
      </c>
      <c r="C3945">
        <f>IF(K3944="是",F3944*0.25*(价格数据!C3945/价格数据!C3944),C3944*(价格数据!C3945/价格数据!C3944))</f>
        <v>39722.269224368894</v>
      </c>
      <c r="D3945">
        <f>IF(K3944="是",F3944*0.25*(价格数据!D3945/价格数据!D3944),D3944*(价格数据!D3945/价格数据!D3944))</f>
        <v>38902.353979147891</v>
      </c>
      <c r="E3945">
        <f>IF(K3944="是",F3944*0.25*(价格数据!E3945/价格数据!E3944),E3944*(价格数据!E3945/价格数据!E3944))</f>
        <v>38677.058332472065</v>
      </c>
      <c r="F3945">
        <f t="shared" si="854"/>
        <v>156702.6480417056</v>
      </c>
      <c r="G3945">
        <f t="shared" si="855"/>
        <v>0.25143778358633989</v>
      </c>
      <c r="H3945">
        <f t="shared" si="856"/>
        <v>0.25348818109185378</v>
      </c>
      <c r="I3945">
        <f t="shared" si="857"/>
        <v>0.2482558812202984</v>
      </c>
      <c r="J3945">
        <f t="shared" si="858"/>
        <v>0.24681815410150801</v>
      </c>
      <c r="K3945" t="str">
        <f>IF(OR(
 ROUND(G3945,4)&gt;(0.25+参数设置!B$3), ROUND(G3945,4)&lt;(0.25-参数设置!B$3),
 ROUND(H3945,4)&gt;(0.25+参数设置!B$3), ROUND(H3945,4)&lt;(0.25-参数设置!B$3),
 ROUND(I3945,4)&gt;(0.25+参数设置!B$3), ROUND(I3945,4)&lt;(0.25-参数设置!B$3),
 ROUND(J3945,4)&gt;(0.25+参数设置!B$3), ROUND(J3945,4)&lt;(0.25-参数设置!B$3)
),"是","否")</f>
        <v>否</v>
      </c>
      <c r="L3945">
        <f t="shared" si="859"/>
        <v>39400.966505716759</v>
      </c>
      <c r="M3945">
        <f t="shared" si="860"/>
        <v>39722.269224368894</v>
      </c>
      <c r="N3945">
        <f t="shared" si="861"/>
        <v>38902.353979147891</v>
      </c>
      <c r="O3945">
        <f t="shared" si="862"/>
        <v>38677.058332472065</v>
      </c>
      <c r="P3945">
        <f t="shared" si="863"/>
        <v>0</v>
      </c>
      <c r="Q3945">
        <f t="shared" si="864"/>
        <v>0</v>
      </c>
      <c r="R3945">
        <f t="shared" si="865"/>
        <v>0</v>
      </c>
      <c r="S3945">
        <f t="shared" si="866"/>
        <v>0</v>
      </c>
      <c r="T3945">
        <f t="shared" si="867"/>
        <v>0</v>
      </c>
      <c r="U3945">
        <f>T3945*参数设置!B3946</f>
        <v>0</v>
      </c>
    </row>
    <row r="3946" spans="1:21" x14ac:dyDescent="0.25">
      <c r="A3946" s="3">
        <v>45428</v>
      </c>
      <c r="B3946">
        <f>IF(K3945="是",F3945*0.25*(价格数据!B3946/价格数据!B3945),B3945*(价格数据!B3946/价格数据!B3945))</f>
        <v>39531.469292928625</v>
      </c>
      <c r="C3946">
        <f>IF(K3945="是",F3945*0.25*(价格数据!C3946/价格数据!C3945),C3945*(价格数据!C3946/价格数据!C3945))</f>
        <v>40069.93154346486</v>
      </c>
      <c r="D3946">
        <f>IF(K3945="是",F3945*0.25*(价格数据!D3946/价格数据!D3945),D3945*(价格数据!D3946/价格数据!D3945))</f>
        <v>38884.018677176726</v>
      </c>
      <c r="E3946">
        <f>IF(K3945="是",F3945*0.25*(价格数据!E3946/价格数据!E3945),E3945*(价格数据!E3946/价格数据!E3945))</f>
        <v>38677.058332472065</v>
      </c>
      <c r="F3946">
        <f t="shared" si="854"/>
        <v>157162.47784604225</v>
      </c>
      <c r="G3946">
        <f t="shared" si="855"/>
        <v>0.25153248940026257</v>
      </c>
      <c r="H3946">
        <f t="shared" si="856"/>
        <v>0.25495863957246662</v>
      </c>
      <c r="I3946">
        <f t="shared" si="857"/>
        <v>0.24741286349066</v>
      </c>
      <c r="J3946">
        <f t="shared" si="858"/>
        <v>0.24609600753661096</v>
      </c>
      <c r="K3946" t="str">
        <f>IF(OR(
 ROUND(G3946,4)&gt;(0.25+参数设置!B$3), ROUND(G3946,4)&lt;(0.25-参数设置!B$3),
 ROUND(H3946,4)&gt;(0.25+参数设置!B$3), ROUND(H3946,4)&lt;(0.25-参数设置!B$3),
 ROUND(I3946,4)&gt;(0.25+参数设置!B$3), ROUND(I3946,4)&lt;(0.25-参数设置!B$3),
 ROUND(J3946,4)&gt;(0.25+参数设置!B$3), ROUND(J3946,4)&lt;(0.25-参数设置!B$3)
),"是","否")</f>
        <v>否</v>
      </c>
      <c r="L3946">
        <f t="shared" si="859"/>
        <v>39531.469292928625</v>
      </c>
      <c r="M3946">
        <f t="shared" si="860"/>
        <v>40069.93154346486</v>
      </c>
      <c r="N3946">
        <f t="shared" si="861"/>
        <v>38884.018677176726</v>
      </c>
      <c r="O3946">
        <f t="shared" si="862"/>
        <v>38677.058332472065</v>
      </c>
      <c r="P3946">
        <f t="shared" si="863"/>
        <v>0</v>
      </c>
      <c r="Q3946">
        <f t="shared" si="864"/>
        <v>0</v>
      </c>
      <c r="R3946">
        <f t="shared" si="865"/>
        <v>0</v>
      </c>
      <c r="S3946">
        <f t="shared" si="866"/>
        <v>0</v>
      </c>
      <c r="T3946">
        <f t="shared" si="867"/>
        <v>0</v>
      </c>
      <c r="U3946">
        <f>T3946*参数设置!B3947</f>
        <v>0</v>
      </c>
    </row>
    <row r="3947" spans="1:21" x14ac:dyDescent="0.25">
      <c r="A3947" s="3">
        <v>45429</v>
      </c>
      <c r="B3947">
        <f>IF(K3946="是",F3946*0.25*(价格数据!B3947/价格数据!B3946),B3946*(价格数据!B3947/价格数据!B3946))</f>
        <v>39977.353815902512</v>
      </c>
      <c r="C3947">
        <f>IF(K3946="是",F3946*0.25*(价格数据!C3947/价格数据!C3946),C3946*(价格数据!C3947/价格数据!C3946))</f>
        <v>40062.5344728458</v>
      </c>
      <c r="D3947">
        <f>IF(K3946="是",F3946*0.25*(价格数据!D3947/价格数据!D3946),D3946*(价格数据!D3947/价格数据!D3946))</f>
        <v>38855.65625694007</v>
      </c>
      <c r="E3947">
        <f>IF(K3946="是",F3946*0.25*(价格数据!E3947/价格数据!E3946),E3946*(价格数据!E3947/价格数据!E3946))</f>
        <v>38678.21865582528</v>
      </c>
      <c r="F3947">
        <f t="shared" si="854"/>
        <v>157573.76320151365</v>
      </c>
      <c r="G3947">
        <f t="shared" si="855"/>
        <v>0.25370564873022267</v>
      </c>
      <c r="H3947">
        <f t="shared" si="856"/>
        <v>0.25424622512576356</v>
      </c>
      <c r="I3947">
        <f t="shared" si="857"/>
        <v>0.24658709335544271</v>
      </c>
      <c r="J3947">
        <f t="shared" si="858"/>
        <v>0.24546103278857109</v>
      </c>
      <c r="K3947" t="str">
        <f>IF(OR(
 ROUND(G3947,4)&gt;(0.25+参数设置!B$3), ROUND(G3947,4)&lt;(0.25-参数设置!B$3),
 ROUND(H3947,4)&gt;(0.25+参数设置!B$3), ROUND(H3947,4)&lt;(0.25-参数设置!B$3),
 ROUND(I3947,4)&gt;(0.25+参数设置!B$3), ROUND(I3947,4)&lt;(0.25-参数设置!B$3),
 ROUND(J3947,4)&gt;(0.25+参数设置!B$3), ROUND(J3947,4)&lt;(0.25-参数设置!B$3)
),"是","否")</f>
        <v>否</v>
      </c>
      <c r="L3947">
        <f t="shared" si="859"/>
        <v>39977.353815902512</v>
      </c>
      <c r="M3947">
        <f t="shared" si="860"/>
        <v>40062.5344728458</v>
      </c>
      <c r="N3947">
        <f t="shared" si="861"/>
        <v>38855.65625694007</v>
      </c>
      <c r="O3947">
        <f t="shared" si="862"/>
        <v>38678.21865582528</v>
      </c>
      <c r="P3947">
        <f t="shared" si="863"/>
        <v>0</v>
      </c>
      <c r="Q3947">
        <f t="shared" si="864"/>
        <v>0</v>
      </c>
      <c r="R3947">
        <f t="shared" si="865"/>
        <v>0</v>
      </c>
      <c r="S3947">
        <f t="shared" si="866"/>
        <v>0</v>
      </c>
      <c r="T3947">
        <f t="shared" si="867"/>
        <v>0</v>
      </c>
      <c r="U3947">
        <f>T3947*参数设置!B3948</f>
        <v>0</v>
      </c>
    </row>
    <row r="3948" spans="1:21" x14ac:dyDescent="0.25">
      <c r="A3948" s="3">
        <v>45430</v>
      </c>
      <c r="B3948">
        <f>IF(K3947="是",F3947*0.25*(价格数据!B3948/价格数据!B3947),B3947*(价格数据!B3948/价格数据!B3947))</f>
        <v>39977.353815902512</v>
      </c>
      <c r="C3948">
        <f>IF(K3947="是",F3947*0.25*(价格数据!C3948/价格数据!C3947),C3947*(价格数据!C3948/价格数据!C3947))</f>
        <v>40062.5344728458</v>
      </c>
      <c r="D3948">
        <f>IF(K3947="是",F3947*0.25*(价格数据!D3948/价格数据!D3947),D3947*(价格数据!D3948/价格数据!D3947))</f>
        <v>38855.65625694007</v>
      </c>
      <c r="E3948">
        <f>IF(K3947="是",F3947*0.25*(价格数据!E3948/价格数据!E3947),E3947*(价格数据!E3948/价格数据!E3947))</f>
        <v>38678.21865582528</v>
      </c>
      <c r="F3948">
        <f t="shared" si="854"/>
        <v>157573.76320151365</v>
      </c>
      <c r="G3948">
        <f t="shared" si="855"/>
        <v>0.25370564873022267</v>
      </c>
      <c r="H3948">
        <f t="shared" si="856"/>
        <v>0.25424622512576356</v>
      </c>
      <c r="I3948">
        <f t="shared" si="857"/>
        <v>0.24658709335544271</v>
      </c>
      <c r="J3948">
        <f t="shared" si="858"/>
        <v>0.24546103278857109</v>
      </c>
      <c r="K3948" t="str">
        <f>IF(OR(
 ROUND(G3948,4)&gt;(0.25+参数设置!B$3), ROUND(G3948,4)&lt;(0.25-参数设置!B$3),
 ROUND(H3948,4)&gt;(0.25+参数设置!B$3), ROUND(H3948,4)&lt;(0.25-参数设置!B$3),
 ROUND(I3948,4)&gt;(0.25+参数设置!B$3), ROUND(I3948,4)&lt;(0.25-参数设置!B$3),
 ROUND(J3948,4)&gt;(0.25+参数设置!B$3), ROUND(J3948,4)&lt;(0.25-参数设置!B$3)
),"是","否")</f>
        <v>否</v>
      </c>
      <c r="L3948">
        <f t="shared" si="859"/>
        <v>39977.353815902512</v>
      </c>
      <c r="M3948">
        <f t="shared" si="860"/>
        <v>40062.5344728458</v>
      </c>
      <c r="N3948">
        <f t="shared" si="861"/>
        <v>38855.65625694007</v>
      </c>
      <c r="O3948">
        <f t="shared" si="862"/>
        <v>38678.21865582528</v>
      </c>
      <c r="P3948">
        <f t="shared" si="863"/>
        <v>0</v>
      </c>
      <c r="Q3948">
        <f t="shared" si="864"/>
        <v>0</v>
      </c>
      <c r="R3948">
        <f t="shared" si="865"/>
        <v>0</v>
      </c>
      <c r="S3948">
        <f t="shared" si="866"/>
        <v>0</v>
      </c>
      <c r="T3948">
        <f t="shared" si="867"/>
        <v>0</v>
      </c>
      <c r="U3948">
        <f>T3948*参数设置!B3949</f>
        <v>0</v>
      </c>
    </row>
    <row r="3949" spans="1:21" x14ac:dyDescent="0.25">
      <c r="A3949" s="3">
        <v>45431</v>
      </c>
      <c r="B3949">
        <f>IF(K3948="是",F3948*0.25*(价格数据!B3949/价格数据!B3948),B3948*(价格数据!B3949/价格数据!B3948))</f>
        <v>39977.353815902512</v>
      </c>
      <c r="C3949">
        <f>IF(K3948="是",F3948*0.25*(价格数据!C3949/价格数据!C3948),C3948*(价格数据!C3949/价格数据!C3948))</f>
        <v>40062.5344728458</v>
      </c>
      <c r="D3949">
        <f>IF(K3948="是",F3948*0.25*(价格数据!D3949/价格数据!D3948),D3948*(价格数据!D3949/价格数据!D3948))</f>
        <v>38855.65625694007</v>
      </c>
      <c r="E3949">
        <f>IF(K3948="是",F3948*0.25*(价格数据!E3949/价格数据!E3948),E3948*(价格数据!E3949/价格数据!E3948))</f>
        <v>38678.21865582528</v>
      </c>
      <c r="F3949">
        <f t="shared" si="854"/>
        <v>157573.76320151365</v>
      </c>
      <c r="G3949">
        <f t="shared" si="855"/>
        <v>0.25370564873022267</v>
      </c>
      <c r="H3949">
        <f t="shared" si="856"/>
        <v>0.25424622512576356</v>
      </c>
      <c r="I3949">
        <f t="shared" si="857"/>
        <v>0.24658709335544271</v>
      </c>
      <c r="J3949">
        <f t="shared" si="858"/>
        <v>0.24546103278857109</v>
      </c>
      <c r="K3949" t="str">
        <f>IF(OR(
 ROUND(G3949,4)&gt;(0.25+参数设置!B$3), ROUND(G3949,4)&lt;(0.25-参数设置!B$3),
 ROUND(H3949,4)&gt;(0.25+参数设置!B$3), ROUND(H3949,4)&lt;(0.25-参数设置!B$3),
 ROUND(I3949,4)&gt;(0.25+参数设置!B$3), ROUND(I3949,4)&lt;(0.25-参数设置!B$3),
 ROUND(J3949,4)&gt;(0.25+参数设置!B$3), ROUND(J3949,4)&lt;(0.25-参数设置!B$3)
),"是","否")</f>
        <v>否</v>
      </c>
      <c r="L3949">
        <f t="shared" si="859"/>
        <v>39977.353815902512</v>
      </c>
      <c r="M3949">
        <f t="shared" si="860"/>
        <v>40062.5344728458</v>
      </c>
      <c r="N3949">
        <f t="shared" si="861"/>
        <v>38855.65625694007</v>
      </c>
      <c r="O3949">
        <f t="shared" si="862"/>
        <v>38678.21865582528</v>
      </c>
      <c r="P3949">
        <f t="shared" si="863"/>
        <v>0</v>
      </c>
      <c r="Q3949">
        <f t="shared" si="864"/>
        <v>0</v>
      </c>
      <c r="R3949">
        <f t="shared" si="865"/>
        <v>0</v>
      </c>
      <c r="S3949">
        <f t="shared" si="866"/>
        <v>0</v>
      </c>
      <c r="T3949">
        <f t="shared" si="867"/>
        <v>0</v>
      </c>
      <c r="U3949">
        <f>T3949*参数设置!B3950</f>
        <v>0</v>
      </c>
    </row>
    <row r="3950" spans="1:21" x14ac:dyDescent="0.25">
      <c r="A3950" s="3">
        <v>45432</v>
      </c>
      <c r="B3950">
        <f>IF(K3949="是",F3949*0.25*(价格数据!B3950/价格数据!B3949),B3949*(价格数据!B3950/价格数据!B3949))</f>
        <v>40064.355674043756</v>
      </c>
      <c r="C3950">
        <f>IF(K3949="是",F3949*0.25*(价格数据!C3950/价格数据!C3949),C3949*(价格数据!C3950/价格数据!C3949))</f>
        <v>41053.741935800252</v>
      </c>
      <c r="D3950">
        <f>IF(K3949="是",F3949*0.25*(价格数据!D3950/价格数据!D3949),D3949*(价格数据!D3950/价格数据!D3949))</f>
        <v>38902.067490054593</v>
      </c>
      <c r="E3950">
        <f>IF(K3949="是",F3949*0.25*(价格数据!E3950/价格数据!E3949),E3949*(价格数据!E3950/价格数据!E3949))</f>
        <v>38675.124460216728</v>
      </c>
      <c r="F3950">
        <f t="shared" si="854"/>
        <v>158695.28956011531</v>
      </c>
      <c r="G3950">
        <f t="shared" si="855"/>
        <v>0.25246090028946316</v>
      </c>
      <c r="H3950">
        <f t="shared" si="856"/>
        <v>0.25869540330778812</v>
      </c>
      <c r="I3950">
        <f t="shared" si="857"/>
        <v>0.24513687581960719</v>
      </c>
      <c r="J3950">
        <f t="shared" si="858"/>
        <v>0.24370682058314161</v>
      </c>
      <c r="K3950" t="str">
        <f>IF(OR(
 ROUND(G3950,4)&gt;(0.25+参数设置!B$3), ROUND(G3950,4)&lt;(0.25-参数设置!B$3),
 ROUND(H3950,4)&gt;(0.25+参数设置!B$3), ROUND(H3950,4)&lt;(0.25-参数设置!B$3),
 ROUND(I3950,4)&gt;(0.25+参数设置!B$3), ROUND(I3950,4)&lt;(0.25-参数设置!B$3),
 ROUND(J3950,4)&gt;(0.25+参数设置!B$3), ROUND(J3950,4)&lt;(0.25-参数设置!B$3)
),"是","否")</f>
        <v>否</v>
      </c>
      <c r="L3950">
        <f t="shared" si="859"/>
        <v>40064.355674043756</v>
      </c>
      <c r="M3950">
        <f t="shared" si="860"/>
        <v>41053.741935800252</v>
      </c>
      <c r="N3950">
        <f t="shared" si="861"/>
        <v>38902.067490054593</v>
      </c>
      <c r="O3950">
        <f t="shared" si="862"/>
        <v>38675.124460216728</v>
      </c>
      <c r="P3950">
        <f t="shared" si="863"/>
        <v>0</v>
      </c>
      <c r="Q3950">
        <f t="shared" si="864"/>
        <v>0</v>
      </c>
      <c r="R3950">
        <f t="shared" si="865"/>
        <v>0</v>
      </c>
      <c r="S3950">
        <f t="shared" si="866"/>
        <v>0</v>
      </c>
      <c r="T3950">
        <f t="shared" si="867"/>
        <v>0</v>
      </c>
      <c r="U3950">
        <f>T3950*参数设置!B3951</f>
        <v>0</v>
      </c>
    </row>
    <row r="3951" spans="1:21" x14ac:dyDescent="0.25">
      <c r="A3951" s="3">
        <v>45433</v>
      </c>
      <c r="B3951">
        <f>IF(K3950="是",F3950*0.25*(价格数据!B3951/价格数据!B3950),B3950*(价格数据!B3951/价格数据!B3950))</f>
        <v>39933.85288683189</v>
      </c>
      <c r="C3951">
        <f>IF(K3950="是",F3950*0.25*(价格数据!C3951/价格数据!C3950),C3950*(价格数据!C3951/价格数据!C3950))</f>
        <v>40543.3440630849</v>
      </c>
      <c r="D3951">
        <f>IF(K3950="是",F3950*0.25*(价格数据!D3951/价格数据!D3950),D3950*(价格数据!D3951/价格数据!D3950))</f>
        <v>38882.013253523626</v>
      </c>
      <c r="E3951">
        <f>IF(K3950="是",F3950*0.25*(价格数据!E3951/价格数据!E3950),E3950*(价格数据!E3951/价格数据!E3950))</f>
        <v>38676.284783569936</v>
      </c>
      <c r="F3951">
        <f t="shared" si="854"/>
        <v>158035.49498701037</v>
      </c>
      <c r="G3951">
        <f t="shared" si="855"/>
        <v>0.25268913727333359</v>
      </c>
      <c r="H3951">
        <f t="shared" si="856"/>
        <v>0.25654580995501886</v>
      </c>
      <c r="I3951">
        <f t="shared" si="857"/>
        <v>0.24603341962335429</v>
      </c>
      <c r="J3951">
        <f t="shared" si="858"/>
        <v>0.2447316331482931</v>
      </c>
      <c r="K3951" t="str">
        <f>IF(OR(
 ROUND(G3951,4)&gt;(0.25+参数设置!B$3), ROUND(G3951,4)&lt;(0.25-参数设置!B$3),
 ROUND(H3951,4)&gt;(0.25+参数设置!B$3), ROUND(H3951,4)&lt;(0.25-参数设置!B$3),
 ROUND(I3951,4)&gt;(0.25+参数设置!B$3), ROUND(I3951,4)&lt;(0.25-参数设置!B$3),
 ROUND(J3951,4)&gt;(0.25+参数设置!B$3), ROUND(J3951,4)&lt;(0.25-参数设置!B$3)
),"是","否")</f>
        <v>否</v>
      </c>
      <c r="L3951">
        <f t="shared" si="859"/>
        <v>39933.85288683189</v>
      </c>
      <c r="M3951">
        <f t="shared" si="860"/>
        <v>40543.3440630849</v>
      </c>
      <c r="N3951">
        <f t="shared" si="861"/>
        <v>38882.013253523626</v>
      </c>
      <c r="O3951">
        <f t="shared" si="862"/>
        <v>38676.284783569936</v>
      </c>
      <c r="P3951">
        <f t="shared" si="863"/>
        <v>0</v>
      </c>
      <c r="Q3951">
        <f t="shared" si="864"/>
        <v>0</v>
      </c>
      <c r="R3951">
        <f t="shared" si="865"/>
        <v>0</v>
      </c>
      <c r="S3951">
        <f t="shared" si="866"/>
        <v>0</v>
      </c>
      <c r="T3951">
        <f t="shared" si="867"/>
        <v>0</v>
      </c>
      <c r="U3951">
        <f>T3951*参数设置!B3952</f>
        <v>0</v>
      </c>
    </row>
    <row r="3952" spans="1:21" x14ac:dyDescent="0.25">
      <c r="A3952" s="3">
        <v>45434</v>
      </c>
      <c r="B3952">
        <f>IF(K3951="是",F3951*0.25*(价格数据!B3952/价格数据!B3951),B3951*(价格数据!B3952/价格数据!B3951))</f>
        <v>40020.854744973134</v>
      </c>
      <c r="C3952">
        <f>IF(K3951="是",F3951*0.25*(价格数据!C3952/价格数据!C3951),C3951*(价格数据!C3952/价格数据!C3951))</f>
        <v>40624.711839894597</v>
      </c>
      <c r="D3952">
        <f>IF(K3951="是",F3951*0.25*(价格数据!D3952/价格数据!D3951),D3951*(价格数据!D3952/价格数据!D3951))</f>
        <v>38898.629620935004</v>
      </c>
      <c r="E3952">
        <f>IF(K3951="是",F3951*0.25*(价格数据!E3952/价格数据!E3951),E3951*(价格数据!E3952/价格数据!E3951))</f>
        <v>38677.445106923144</v>
      </c>
      <c r="F3952">
        <f t="shared" si="854"/>
        <v>158221.64131272587</v>
      </c>
      <c r="G3952">
        <f t="shared" si="855"/>
        <v>0.2529417241088513</v>
      </c>
      <c r="H3952">
        <f t="shared" si="856"/>
        <v>0.25675825065927388</v>
      </c>
      <c r="I3952">
        <f t="shared" si="857"/>
        <v>0.24584898309866263</v>
      </c>
      <c r="J3952">
        <f t="shared" si="858"/>
        <v>0.24445104213321223</v>
      </c>
      <c r="K3952" t="str">
        <f>IF(OR(
 ROUND(G3952,4)&gt;(0.25+参数设置!B$3), ROUND(G3952,4)&lt;(0.25-参数设置!B$3),
 ROUND(H3952,4)&gt;(0.25+参数设置!B$3), ROUND(H3952,4)&lt;(0.25-参数设置!B$3),
 ROUND(I3952,4)&gt;(0.25+参数设置!B$3), ROUND(I3952,4)&lt;(0.25-参数设置!B$3),
 ROUND(J3952,4)&gt;(0.25+参数设置!B$3), ROUND(J3952,4)&lt;(0.25-参数设置!B$3)
),"是","否")</f>
        <v>否</v>
      </c>
      <c r="L3952">
        <f t="shared" si="859"/>
        <v>40020.854744973134</v>
      </c>
      <c r="M3952">
        <f t="shared" si="860"/>
        <v>40624.711839894597</v>
      </c>
      <c r="N3952">
        <f t="shared" si="861"/>
        <v>38898.629620935004</v>
      </c>
      <c r="O3952">
        <f t="shared" si="862"/>
        <v>38677.445106923144</v>
      </c>
      <c r="P3952">
        <f t="shared" si="863"/>
        <v>0</v>
      </c>
      <c r="Q3952">
        <f t="shared" si="864"/>
        <v>0</v>
      </c>
      <c r="R3952">
        <f t="shared" si="865"/>
        <v>0</v>
      </c>
      <c r="S3952">
        <f t="shared" si="866"/>
        <v>0</v>
      </c>
      <c r="T3952">
        <f t="shared" si="867"/>
        <v>0</v>
      </c>
      <c r="U3952">
        <f>T3952*参数设置!B3953</f>
        <v>0</v>
      </c>
    </row>
    <row r="3953" spans="1:21" x14ac:dyDescent="0.25">
      <c r="A3953" s="3">
        <v>45435</v>
      </c>
      <c r="B3953">
        <f>IF(K3952="是",F3952*0.25*(价格数据!B3953/价格数据!B3952),B3952*(价格数据!B3953/价格数据!B3952))</f>
        <v>39618.471151069869</v>
      </c>
      <c r="C3953">
        <f>IF(K3952="是",F3952*0.25*(价格数据!C3953/价格数据!C3952),C3952*(价格数据!C3953/价格数据!C3952))</f>
        <v>39692.680941892642</v>
      </c>
      <c r="D3953">
        <f>IF(K3952="是",F3952*0.25*(价格数据!D3953/价格数据!D3952),D3952*(价格数据!D3953/价格数据!D3952))</f>
        <v>38925.55959570517</v>
      </c>
      <c r="E3953">
        <f>IF(K3952="是",F3952*0.25*(价格数据!E3953/价格数据!E3952),E3952*(价格数据!E3953/价格数据!E3952))</f>
        <v>38681.69962588491</v>
      </c>
      <c r="F3953">
        <f t="shared" si="854"/>
        <v>156918.41131455259</v>
      </c>
      <c r="G3953">
        <f t="shared" si="855"/>
        <v>0.25247815612695829</v>
      </c>
      <c r="H3953">
        <f t="shared" si="856"/>
        <v>0.25295107571747094</v>
      </c>
      <c r="I3953">
        <f t="shared" si="857"/>
        <v>0.24806241198603837</v>
      </c>
      <c r="J3953">
        <f t="shared" si="858"/>
        <v>0.24650835616953237</v>
      </c>
      <c r="K3953" t="str">
        <f>IF(OR(
 ROUND(G3953,4)&gt;(0.25+参数设置!B$3), ROUND(G3953,4)&lt;(0.25-参数设置!B$3),
 ROUND(H3953,4)&gt;(0.25+参数设置!B$3), ROUND(H3953,4)&lt;(0.25-参数设置!B$3),
 ROUND(I3953,4)&gt;(0.25+参数设置!B$3), ROUND(I3953,4)&lt;(0.25-参数设置!B$3),
 ROUND(J3953,4)&gt;(0.25+参数设置!B$3), ROUND(J3953,4)&lt;(0.25-参数设置!B$3)
),"是","否")</f>
        <v>否</v>
      </c>
      <c r="L3953">
        <f t="shared" si="859"/>
        <v>39618.471151069869</v>
      </c>
      <c r="M3953">
        <f t="shared" si="860"/>
        <v>39692.680941892642</v>
      </c>
      <c r="N3953">
        <f t="shared" si="861"/>
        <v>38925.55959570517</v>
      </c>
      <c r="O3953">
        <f t="shared" si="862"/>
        <v>38681.69962588491</v>
      </c>
      <c r="P3953">
        <f t="shared" si="863"/>
        <v>0</v>
      </c>
      <c r="Q3953">
        <f t="shared" si="864"/>
        <v>0</v>
      </c>
      <c r="R3953">
        <f t="shared" si="865"/>
        <v>0</v>
      </c>
      <c r="S3953">
        <f t="shared" si="866"/>
        <v>0</v>
      </c>
      <c r="T3953">
        <f t="shared" si="867"/>
        <v>0</v>
      </c>
      <c r="U3953">
        <f>T3953*参数设置!B3954</f>
        <v>0</v>
      </c>
    </row>
    <row r="3954" spans="1:21" x14ac:dyDescent="0.25">
      <c r="A3954" s="3">
        <v>45436</v>
      </c>
      <c r="B3954">
        <f>IF(K3953="是",F3953*0.25*(价格数据!B3954/价格数据!B3953),B3953*(价格数据!B3954/价格数据!B3953))</f>
        <v>39172.586628095982</v>
      </c>
      <c r="C3954">
        <f>IF(K3953="是",F3953*0.25*(价格数据!C3954/价格数据!C3953),C3953*(价格数据!C3954/价格数据!C3953))</f>
        <v>39345.018622796677</v>
      </c>
      <c r="D3954">
        <f>IF(K3953="是",F3953*0.25*(价格数据!D3954/价格数据!D3953),D3953*(价格数据!D3954/价格数据!D3953))</f>
        <v>38926.419062985064</v>
      </c>
      <c r="E3954">
        <f>IF(K3953="是",F3953*0.25*(价格数据!E3954/价格数据!E3953),E3953*(价格数据!E3954/价格数据!E3953))</f>
        <v>38683.24672368919</v>
      </c>
      <c r="F3954">
        <f t="shared" si="854"/>
        <v>156127.27103756691</v>
      </c>
      <c r="G3954">
        <f t="shared" si="855"/>
        <v>0.25090162895802093</v>
      </c>
      <c r="H3954">
        <f t="shared" si="856"/>
        <v>0.25200606121738711</v>
      </c>
      <c r="I3954">
        <f t="shared" si="857"/>
        <v>0.2493249180895418</v>
      </c>
      <c r="J3954">
        <f t="shared" si="858"/>
        <v>0.24776739173505014</v>
      </c>
      <c r="K3954" t="str">
        <f>IF(OR(
 ROUND(G3954,4)&gt;(0.25+参数设置!B$3), ROUND(G3954,4)&lt;(0.25-参数设置!B$3),
 ROUND(H3954,4)&gt;(0.25+参数设置!B$3), ROUND(H3954,4)&lt;(0.25-参数设置!B$3),
 ROUND(I3954,4)&gt;(0.25+参数设置!B$3), ROUND(I3954,4)&lt;(0.25-参数设置!B$3),
 ROUND(J3954,4)&gt;(0.25+参数设置!B$3), ROUND(J3954,4)&lt;(0.25-参数设置!B$3)
),"是","否")</f>
        <v>否</v>
      </c>
      <c r="L3954">
        <f t="shared" si="859"/>
        <v>39172.586628095982</v>
      </c>
      <c r="M3954">
        <f t="shared" si="860"/>
        <v>39345.018622796677</v>
      </c>
      <c r="N3954">
        <f t="shared" si="861"/>
        <v>38926.419062985064</v>
      </c>
      <c r="O3954">
        <f t="shared" si="862"/>
        <v>38683.24672368919</v>
      </c>
      <c r="P3954">
        <f t="shared" si="863"/>
        <v>0</v>
      </c>
      <c r="Q3954">
        <f t="shared" si="864"/>
        <v>0</v>
      </c>
      <c r="R3954">
        <f t="shared" si="865"/>
        <v>0</v>
      </c>
      <c r="S3954">
        <f t="shared" si="866"/>
        <v>0</v>
      </c>
      <c r="T3954">
        <f t="shared" si="867"/>
        <v>0</v>
      </c>
      <c r="U3954">
        <f>T3954*参数设置!B3955</f>
        <v>0</v>
      </c>
    </row>
    <row r="3955" spans="1:21" x14ac:dyDescent="0.25">
      <c r="A3955" s="3">
        <v>45437</v>
      </c>
      <c r="B3955">
        <f>IF(K3954="是",F3954*0.25*(价格数据!B3955/价格数据!B3954),B3954*(价格数据!B3955/价格数据!B3954))</f>
        <v>39172.586628095982</v>
      </c>
      <c r="C3955">
        <f>IF(K3954="是",F3954*0.25*(价格数据!C3955/价格数据!C3954),C3954*(价格数据!C3955/价格数据!C3954))</f>
        <v>39345.018622796677</v>
      </c>
      <c r="D3955">
        <f>IF(K3954="是",F3954*0.25*(价格数据!D3955/价格数据!D3954),D3954*(价格数据!D3955/价格数据!D3954))</f>
        <v>38926.419062985064</v>
      </c>
      <c r="E3955">
        <f>IF(K3954="是",F3954*0.25*(价格数据!E3955/价格数据!E3954),E3954*(价格数据!E3955/价格数据!E3954))</f>
        <v>38683.24672368919</v>
      </c>
      <c r="F3955">
        <f t="shared" si="854"/>
        <v>156127.27103756691</v>
      </c>
      <c r="G3955">
        <f t="shared" si="855"/>
        <v>0.25090162895802093</v>
      </c>
      <c r="H3955">
        <f t="shared" si="856"/>
        <v>0.25200606121738711</v>
      </c>
      <c r="I3955">
        <f t="shared" si="857"/>
        <v>0.2493249180895418</v>
      </c>
      <c r="J3955">
        <f t="shared" si="858"/>
        <v>0.24776739173505014</v>
      </c>
      <c r="K3955" t="str">
        <f>IF(OR(
 ROUND(G3955,4)&gt;(0.25+参数设置!B$3), ROUND(G3955,4)&lt;(0.25-参数设置!B$3),
 ROUND(H3955,4)&gt;(0.25+参数设置!B$3), ROUND(H3955,4)&lt;(0.25-参数设置!B$3),
 ROUND(I3955,4)&gt;(0.25+参数设置!B$3), ROUND(I3955,4)&lt;(0.25-参数设置!B$3),
 ROUND(J3955,4)&gt;(0.25+参数设置!B$3), ROUND(J3955,4)&lt;(0.25-参数设置!B$3)
),"是","否")</f>
        <v>否</v>
      </c>
      <c r="L3955">
        <f t="shared" si="859"/>
        <v>39172.586628095982</v>
      </c>
      <c r="M3955">
        <f t="shared" si="860"/>
        <v>39345.018622796677</v>
      </c>
      <c r="N3955">
        <f t="shared" si="861"/>
        <v>38926.419062985064</v>
      </c>
      <c r="O3955">
        <f t="shared" si="862"/>
        <v>38683.24672368919</v>
      </c>
      <c r="P3955">
        <f t="shared" si="863"/>
        <v>0</v>
      </c>
      <c r="Q3955">
        <f t="shared" si="864"/>
        <v>0</v>
      </c>
      <c r="R3955">
        <f t="shared" si="865"/>
        <v>0</v>
      </c>
      <c r="S3955">
        <f t="shared" si="866"/>
        <v>0</v>
      </c>
      <c r="T3955">
        <f t="shared" si="867"/>
        <v>0</v>
      </c>
      <c r="U3955">
        <f>T3955*参数设置!B3956</f>
        <v>0</v>
      </c>
    </row>
    <row r="3956" spans="1:21" x14ac:dyDescent="0.25">
      <c r="A3956" s="3">
        <v>45438</v>
      </c>
      <c r="B3956">
        <f>IF(K3955="是",F3955*0.25*(价格数据!B3956/价格数据!B3955),B3955*(价格数据!B3956/价格数据!B3955))</f>
        <v>39172.586628095982</v>
      </c>
      <c r="C3956">
        <f>IF(K3955="是",F3955*0.25*(价格数据!C3956/价格数据!C3955),C3955*(价格数据!C3956/价格数据!C3955))</f>
        <v>39345.018622796677</v>
      </c>
      <c r="D3956">
        <f>IF(K3955="是",F3955*0.25*(价格数据!D3956/价格数据!D3955),D3955*(价格数据!D3956/价格数据!D3955))</f>
        <v>38926.419062985064</v>
      </c>
      <c r="E3956">
        <f>IF(K3955="是",F3955*0.25*(价格数据!E3956/价格数据!E3955),E3955*(价格数据!E3956/价格数据!E3955))</f>
        <v>38683.24672368919</v>
      </c>
      <c r="F3956">
        <f t="shared" si="854"/>
        <v>156127.27103756691</v>
      </c>
      <c r="G3956">
        <f t="shared" si="855"/>
        <v>0.25090162895802093</v>
      </c>
      <c r="H3956">
        <f t="shared" si="856"/>
        <v>0.25200606121738711</v>
      </c>
      <c r="I3956">
        <f t="shared" si="857"/>
        <v>0.2493249180895418</v>
      </c>
      <c r="J3956">
        <f t="shared" si="858"/>
        <v>0.24776739173505014</v>
      </c>
      <c r="K3956" t="str">
        <f>IF(OR(
 ROUND(G3956,4)&gt;(0.25+参数设置!B$3), ROUND(G3956,4)&lt;(0.25-参数设置!B$3),
 ROUND(H3956,4)&gt;(0.25+参数设置!B$3), ROUND(H3956,4)&lt;(0.25-参数设置!B$3),
 ROUND(I3956,4)&gt;(0.25+参数设置!B$3), ROUND(I3956,4)&lt;(0.25-参数设置!B$3),
 ROUND(J3956,4)&gt;(0.25+参数设置!B$3), ROUND(J3956,4)&lt;(0.25-参数设置!B$3)
),"是","否")</f>
        <v>否</v>
      </c>
      <c r="L3956">
        <f t="shared" si="859"/>
        <v>39172.586628095982</v>
      </c>
      <c r="M3956">
        <f t="shared" si="860"/>
        <v>39345.018622796677</v>
      </c>
      <c r="N3956">
        <f t="shared" si="861"/>
        <v>38926.419062985064</v>
      </c>
      <c r="O3956">
        <f t="shared" si="862"/>
        <v>38683.24672368919</v>
      </c>
      <c r="P3956">
        <f t="shared" si="863"/>
        <v>0</v>
      </c>
      <c r="Q3956">
        <f t="shared" si="864"/>
        <v>0</v>
      </c>
      <c r="R3956">
        <f t="shared" si="865"/>
        <v>0</v>
      </c>
      <c r="S3956">
        <f t="shared" si="866"/>
        <v>0</v>
      </c>
      <c r="T3956">
        <f t="shared" si="867"/>
        <v>0</v>
      </c>
      <c r="U3956">
        <f>T3956*参数设置!B3957</f>
        <v>0</v>
      </c>
    </row>
    <row r="3957" spans="1:21" x14ac:dyDescent="0.25">
      <c r="A3957" s="3">
        <v>45439</v>
      </c>
      <c r="B3957">
        <f>IF(K3956="是",F3956*0.25*(价格数据!B3957/价格数据!B3956),B3956*(价格数据!B3957/价格数据!B3956))</f>
        <v>39498.843596125655</v>
      </c>
      <c r="C3957">
        <f>IF(K3956="是",F3956*0.25*(价格数据!C3957/价格数据!C3956),C3956*(价格数据!C3957/价格数据!C3956))</f>
        <v>39485.562964558878</v>
      </c>
      <c r="D3957">
        <f>IF(K3956="是",F3956*0.25*(价格数据!D3957/价格数据!D3956),D3956*(价格数据!D3957/价格数据!D3956))</f>
        <v>38916.678433812885</v>
      </c>
      <c r="E3957">
        <f>IF(K3956="是",F3956*0.25*(价格数据!E3957/价格数据!E3956),E3956*(价格数据!E3957/价格数据!E3956))</f>
        <v>38680.152528080638</v>
      </c>
      <c r="F3957">
        <f t="shared" si="854"/>
        <v>156581.23752257804</v>
      </c>
      <c r="G3957">
        <f t="shared" si="855"/>
        <v>0.2522578325543644</v>
      </c>
      <c r="H3957">
        <f t="shared" si="856"/>
        <v>0.25217301631598937</v>
      </c>
      <c r="I3957">
        <f t="shared" si="857"/>
        <v>0.24853985732614575</v>
      </c>
      <c r="J3957">
        <f t="shared" si="858"/>
        <v>0.24702929380350055</v>
      </c>
      <c r="K3957" t="str">
        <f>IF(OR(
 ROUND(G3957,4)&gt;(0.25+参数设置!B$3), ROUND(G3957,4)&lt;(0.25-参数设置!B$3),
 ROUND(H3957,4)&gt;(0.25+参数设置!B$3), ROUND(H3957,4)&lt;(0.25-参数设置!B$3),
 ROUND(I3957,4)&gt;(0.25+参数设置!B$3), ROUND(I3957,4)&lt;(0.25-参数设置!B$3),
 ROUND(J3957,4)&gt;(0.25+参数设置!B$3), ROUND(J3957,4)&lt;(0.25-参数设置!B$3)
),"是","否")</f>
        <v>否</v>
      </c>
      <c r="L3957">
        <f t="shared" si="859"/>
        <v>39498.843596125655</v>
      </c>
      <c r="M3957">
        <f t="shared" si="860"/>
        <v>39485.562964558878</v>
      </c>
      <c r="N3957">
        <f t="shared" si="861"/>
        <v>38916.678433812885</v>
      </c>
      <c r="O3957">
        <f t="shared" si="862"/>
        <v>38680.152528080638</v>
      </c>
      <c r="P3957">
        <f t="shared" si="863"/>
        <v>0</v>
      </c>
      <c r="Q3957">
        <f t="shared" si="864"/>
        <v>0</v>
      </c>
      <c r="R3957">
        <f t="shared" si="865"/>
        <v>0</v>
      </c>
      <c r="S3957">
        <f t="shared" si="866"/>
        <v>0</v>
      </c>
      <c r="T3957">
        <f t="shared" si="867"/>
        <v>0</v>
      </c>
      <c r="U3957">
        <f>T3957*参数设置!B3958</f>
        <v>0</v>
      </c>
    </row>
    <row r="3958" spans="1:21" x14ac:dyDescent="0.25">
      <c r="A3958" s="3">
        <v>45440</v>
      </c>
      <c r="B3958">
        <f>IF(K3957="是",F3957*0.25*(价格数据!B3958/价格数据!B3957),B3957*(价格数据!B3958/价格数据!B3957))</f>
        <v>39248.713253969567</v>
      </c>
      <c r="C3958">
        <f>IF(K3957="是",F3957*0.25*(价格数据!C3958/价格数据!C3957),C3957*(价格数据!C3958/价格数据!C3957))</f>
        <v>39455.974682082619</v>
      </c>
      <c r="D3958">
        <f>IF(K3957="是",F3957*0.25*(价格数据!D3958/价格数据!D3957),D3957*(价格数据!D3958/价格数据!D3957))</f>
        <v>38938.451604903654</v>
      </c>
      <c r="E3958">
        <f>IF(K3957="是",F3957*0.25*(价格数据!E3958/价格数据!E3957),E3957*(价格数据!E3958/价格数据!E3957))</f>
        <v>38678.99220472743</v>
      </c>
      <c r="F3958">
        <f t="shared" si="854"/>
        <v>156322.13174568326</v>
      </c>
      <c r="G3958">
        <f t="shared" si="855"/>
        <v>0.25107585737010263</v>
      </c>
      <c r="H3958">
        <f t="shared" si="856"/>
        <v>0.25240171843531789</v>
      </c>
      <c r="I3958">
        <f t="shared" si="857"/>
        <v>0.24909109906620061</v>
      </c>
      <c r="J3958">
        <f t="shared" si="858"/>
        <v>0.24743132512837887</v>
      </c>
      <c r="K3958" t="str">
        <f>IF(OR(
 ROUND(G3958,4)&gt;(0.25+参数设置!B$3), ROUND(G3958,4)&lt;(0.25-参数设置!B$3),
 ROUND(H3958,4)&gt;(0.25+参数设置!B$3), ROUND(H3958,4)&lt;(0.25-参数设置!B$3),
 ROUND(I3958,4)&gt;(0.25+参数设置!B$3), ROUND(I3958,4)&lt;(0.25-参数设置!B$3),
 ROUND(J3958,4)&gt;(0.25+参数设置!B$3), ROUND(J3958,4)&lt;(0.25-参数设置!B$3)
),"是","否")</f>
        <v>否</v>
      </c>
      <c r="L3958">
        <f t="shared" si="859"/>
        <v>39248.713253969567</v>
      </c>
      <c r="M3958">
        <f t="shared" si="860"/>
        <v>39455.974682082619</v>
      </c>
      <c r="N3958">
        <f t="shared" si="861"/>
        <v>38938.451604903654</v>
      </c>
      <c r="O3958">
        <f t="shared" si="862"/>
        <v>38678.99220472743</v>
      </c>
      <c r="P3958">
        <f t="shared" si="863"/>
        <v>0</v>
      </c>
      <c r="Q3958">
        <f t="shared" si="864"/>
        <v>0</v>
      </c>
      <c r="R3958">
        <f t="shared" si="865"/>
        <v>0</v>
      </c>
      <c r="S3958">
        <f t="shared" si="866"/>
        <v>0</v>
      </c>
      <c r="T3958">
        <f t="shared" si="867"/>
        <v>0</v>
      </c>
      <c r="U3958">
        <f>T3958*参数设置!B3959</f>
        <v>0</v>
      </c>
    </row>
    <row r="3959" spans="1:21" x14ac:dyDescent="0.25">
      <c r="A3959" s="3">
        <v>45441</v>
      </c>
      <c r="B3959">
        <f>IF(K3958="是",F3958*0.25*(价格数据!B3959/价格数据!B3958),B3958*(价格数据!B3959/价格数据!B3958))</f>
        <v>39259.588486237226</v>
      </c>
      <c r="C3959">
        <f>IF(K3958="是",F3958*0.25*(价格数据!C3959/价格数据!C3958),C3958*(价格数据!C3959/价格数据!C3958))</f>
        <v>39722.269224368894</v>
      </c>
      <c r="D3959">
        <f>IF(K3958="是",F3958*0.25*(价格数据!D3959/价格数据!D3958),D3958*(价格数据!D3959/价格数据!D3958))</f>
        <v>38959.078819621223</v>
      </c>
      <c r="E3959">
        <f>IF(K3958="是",F3958*0.25*(价格数据!E3959/价格数据!E3958),E3958*(价格数据!E3959/价格数据!E3958))</f>
        <v>38678.218655825287</v>
      </c>
      <c r="F3959">
        <f t="shared" si="854"/>
        <v>156619.15518605264</v>
      </c>
      <c r="G3959">
        <f t="shared" si="855"/>
        <v>0.25066913711544142</v>
      </c>
      <c r="H3959">
        <f t="shared" si="856"/>
        <v>0.25362331432053509</v>
      </c>
      <c r="I3959">
        <f t="shared" si="857"/>
        <v>0.24875040842443924</v>
      </c>
      <c r="J3959">
        <f t="shared" si="858"/>
        <v>0.2469571401395842</v>
      </c>
      <c r="K3959" t="str">
        <f>IF(OR(
 ROUND(G3959,4)&gt;(0.25+参数设置!B$3), ROUND(G3959,4)&lt;(0.25-参数设置!B$3),
 ROUND(H3959,4)&gt;(0.25+参数设置!B$3), ROUND(H3959,4)&lt;(0.25-参数设置!B$3),
 ROUND(I3959,4)&gt;(0.25+参数设置!B$3), ROUND(I3959,4)&lt;(0.25-参数设置!B$3),
 ROUND(J3959,4)&gt;(0.25+参数设置!B$3), ROUND(J3959,4)&lt;(0.25-参数设置!B$3)
),"是","否")</f>
        <v>否</v>
      </c>
      <c r="L3959">
        <f t="shared" si="859"/>
        <v>39259.588486237226</v>
      </c>
      <c r="M3959">
        <f t="shared" si="860"/>
        <v>39722.269224368894</v>
      </c>
      <c r="N3959">
        <f t="shared" si="861"/>
        <v>38959.078819621223</v>
      </c>
      <c r="O3959">
        <f t="shared" si="862"/>
        <v>38678.218655825287</v>
      </c>
      <c r="P3959">
        <f t="shared" si="863"/>
        <v>0</v>
      </c>
      <c r="Q3959">
        <f t="shared" si="864"/>
        <v>0</v>
      </c>
      <c r="R3959">
        <f t="shared" si="865"/>
        <v>0</v>
      </c>
      <c r="S3959">
        <f t="shared" si="866"/>
        <v>0</v>
      </c>
      <c r="T3959">
        <f t="shared" si="867"/>
        <v>0</v>
      </c>
      <c r="U3959">
        <f>T3959*参数设置!B3960</f>
        <v>0</v>
      </c>
    </row>
    <row r="3960" spans="1:21" x14ac:dyDescent="0.25">
      <c r="A3960" s="3">
        <v>45442</v>
      </c>
      <c r="B3960">
        <f>IF(K3959="是",F3959*0.25*(价格数据!B3960/价格数据!B3959),B3959*(价格数据!B3960/价格数据!B3959))</f>
        <v>39107.335234490049</v>
      </c>
      <c r="C3960">
        <f>IF(K3959="是",F3959*0.25*(价格数据!C3960/价格数据!C3959),C3959*(价格数据!C3960/价格数据!C3959))</f>
        <v>39330.224481558551</v>
      </c>
      <c r="D3960">
        <f>IF(K3959="是",F3959*0.25*(价格数据!D3960/价格数据!D3959),D3959*(价格数据!D3960/价格数据!D3959))</f>
        <v>38974.262741566097</v>
      </c>
      <c r="E3960">
        <f>IF(K3959="是",F3959*0.25*(价格数据!E3960/价格数据!E3959),E3959*(价格数据!E3960/价格数据!E3959))</f>
        <v>38680.539302531703</v>
      </c>
      <c r="F3960">
        <f t="shared" si="854"/>
        <v>156092.36176014639</v>
      </c>
      <c r="G3960">
        <f t="shared" si="855"/>
        <v>0.25053971119088392</v>
      </c>
      <c r="H3960">
        <f t="shared" si="856"/>
        <v>0.25196764299071789</v>
      </c>
      <c r="I3960">
        <f t="shared" si="857"/>
        <v>0.24968718713766705</v>
      </c>
      <c r="J3960">
        <f t="shared" si="858"/>
        <v>0.2478054586807312</v>
      </c>
      <c r="K3960" t="str">
        <f>IF(OR(
 ROUND(G3960,4)&gt;(0.25+参数设置!B$3), ROUND(G3960,4)&lt;(0.25-参数设置!B$3),
 ROUND(H3960,4)&gt;(0.25+参数设置!B$3), ROUND(H3960,4)&lt;(0.25-参数设置!B$3),
 ROUND(I3960,4)&gt;(0.25+参数设置!B$3), ROUND(I3960,4)&lt;(0.25-参数设置!B$3),
 ROUND(J3960,4)&gt;(0.25+参数设置!B$3), ROUND(J3960,4)&lt;(0.25-参数设置!B$3)
),"是","否")</f>
        <v>否</v>
      </c>
      <c r="L3960">
        <f t="shared" si="859"/>
        <v>39107.335234490049</v>
      </c>
      <c r="M3960">
        <f t="shared" si="860"/>
        <v>39330.224481558551</v>
      </c>
      <c r="N3960">
        <f t="shared" si="861"/>
        <v>38974.262741566097</v>
      </c>
      <c r="O3960">
        <f t="shared" si="862"/>
        <v>38680.539302531703</v>
      </c>
      <c r="P3960">
        <f t="shared" si="863"/>
        <v>0</v>
      </c>
      <c r="Q3960">
        <f t="shared" si="864"/>
        <v>0</v>
      </c>
      <c r="R3960">
        <f t="shared" si="865"/>
        <v>0</v>
      </c>
      <c r="S3960">
        <f t="shared" si="866"/>
        <v>0</v>
      </c>
      <c r="T3960">
        <f t="shared" si="867"/>
        <v>0</v>
      </c>
      <c r="U3960">
        <f>T3960*参数设置!B3961</f>
        <v>0</v>
      </c>
    </row>
    <row r="3961" spans="1:21" x14ac:dyDescent="0.25">
      <c r="A3961" s="3">
        <v>45443</v>
      </c>
      <c r="B3961">
        <f>IF(K3960="是",F3960*0.25*(价格数据!B3961/价格数据!B3960),B3960*(价格数据!B3961/价格数据!B3960))</f>
        <v>38955.081982742864</v>
      </c>
      <c r="C3961">
        <f>IF(K3960="是",F3960*0.25*(价格数据!C3961/价格数据!C3960),C3960*(价格数据!C3961/价格数据!C3960))</f>
        <v>39522.548317654189</v>
      </c>
      <c r="D3961">
        <f>IF(K3960="是",F3960*0.25*(价格数据!D3961/价格数据!D3960),D3960*(价格数据!D3961/价格数据!D3960))</f>
        <v>38967.67349242021</v>
      </c>
      <c r="E3961">
        <f>IF(K3960="是",F3960*0.25*(价格数据!E3961/价格数据!E3960),E3960*(价格数据!E3961/价格数据!E3960))</f>
        <v>38679.765753629566</v>
      </c>
      <c r="F3961">
        <f t="shared" si="854"/>
        <v>156125.06954644682</v>
      </c>
      <c r="G3961">
        <f t="shared" si="855"/>
        <v>0.24951202325103736</v>
      </c>
      <c r="H3961">
        <f t="shared" si="856"/>
        <v>0.25314671392922156</v>
      </c>
      <c r="I3961">
        <f t="shared" si="857"/>
        <v>0.24959267339719216</v>
      </c>
      <c r="J3961">
        <f t="shared" si="858"/>
        <v>0.24774858942254904</v>
      </c>
      <c r="K3961" t="str">
        <f>IF(OR(
 ROUND(G3961,4)&gt;(0.25+参数设置!B$3), ROUND(G3961,4)&lt;(0.25-参数设置!B$3),
 ROUND(H3961,4)&gt;(0.25+参数设置!B$3), ROUND(H3961,4)&lt;(0.25-参数设置!B$3),
 ROUND(I3961,4)&gt;(0.25+参数设置!B$3), ROUND(I3961,4)&lt;(0.25-参数设置!B$3),
 ROUND(J3961,4)&gt;(0.25+参数设置!B$3), ROUND(J3961,4)&lt;(0.25-参数设置!B$3)
),"是","否")</f>
        <v>否</v>
      </c>
      <c r="L3961">
        <f t="shared" si="859"/>
        <v>38955.081982742864</v>
      </c>
      <c r="M3961">
        <f t="shared" si="860"/>
        <v>39522.548317654189</v>
      </c>
      <c r="N3961">
        <f t="shared" si="861"/>
        <v>38967.67349242021</v>
      </c>
      <c r="O3961">
        <f t="shared" si="862"/>
        <v>38679.765753629566</v>
      </c>
      <c r="P3961">
        <f t="shared" si="863"/>
        <v>0</v>
      </c>
      <c r="Q3961">
        <f t="shared" si="864"/>
        <v>0</v>
      </c>
      <c r="R3961">
        <f t="shared" si="865"/>
        <v>0</v>
      </c>
      <c r="S3961">
        <f t="shared" si="866"/>
        <v>0</v>
      </c>
      <c r="T3961">
        <f t="shared" si="867"/>
        <v>0</v>
      </c>
      <c r="U3961">
        <f>T3961*参数设置!B3962</f>
        <v>0</v>
      </c>
    </row>
    <row r="3962" spans="1:21" x14ac:dyDescent="0.25">
      <c r="A3962" s="3">
        <v>45444</v>
      </c>
      <c r="B3962">
        <f>IF(K3961="是",F3961*0.25*(价格数据!B3962/价格数据!B3961),B3961*(价格数据!B3962/价格数据!B3961))</f>
        <v>38955.081982742864</v>
      </c>
      <c r="C3962">
        <f>IF(K3961="是",F3961*0.25*(价格数据!C3962/价格数据!C3961),C3961*(价格数据!C3962/价格数据!C3961))</f>
        <v>39522.548317654189</v>
      </c>
      <c r="D3962">
        <f>IF(K3961="是",F3961*0.25*(价格数据!D3962/价格数据!D3961),D3961*(价格数据!D3962/价格数据!D3961))</f>
        <v>38967.67349242021</v>
      </c>
      <c r="E3962">
        <f>IF(K3961="是",F3961*0.25*(价格数据!E3962/价格数据!E3961),E3961*(价格数据!E3962/价格数据!E3961))</f>
        <v>38679.765753629566</v>
      </c>
      <c r="F3962">
        <f t="shared" si="854"/>
        <v>156125.06954644682</v>
      </c>
      <c r="G3962">
        <f t="shared" si="855"/>
        <v>0.24951202325103736</v>
      </c>
      <c r="H3962">
        <f t="shared" si="856"/>
        <v>0.25314671392922156</v>
      </c>
      <c r="I3962">
        <f t="shared" si="857"/>
        <v>0.24959267339719216</v>
      </c>
      <c r="J3962">
        <f t="shared" si="858"/>
        <v>0.24774858942254904</v>
      </c>
      <c r="K3962" t="str">
        <f>IF(OR(
 ROUND(G3962,4)&gt;(0.25+参数设置!B$3), ROUND(G3962,4)&lt;(0.25-参数设置!B$3),
 ROUND(H3962,4)&gt;(0.25+参数设置!B$3), ROUND(H3962,4)&lt;(0.25-参数设置!B$3),
 ROUND(I3962,4)&gt;(0.25+参数设置!B$3), ROUND(I3962,4)&lt;(0.25-参数设置!B$3),
 ROUND(J3962,4)&gt;(0.25+参数设置!B$3), ROUND(J3962,4)&lt;(0.25-参数设置!B$3)
),"是","否")</f>
        <v>否</v>
      </c>
      <c r="L3962">
        <f t="shared" si="859"/>
        <v>38955.081982742864</v>
      </c>
      <c r="M3962">
        <f t="shared" si="860"/>
        <v>39522.548317654189</v>
      </c>
      <c r="N3962">
        <f t="shared" si="861"/>
        <v>38967.67349242021</v>
      </c>
      <c r="O3962">
        <f t="shared" si="862"/>
        <v>38679.765753629566</v>
      </c>
      <c r="P3962">
        <f t="shared" si="863"/>
        <v>0</v>
      </c>
      <c r="Q3962">
        <f t="shared" si="864"/>
        <v>0</v>
      </c>
      <c r="R3962">
        <f t="shared" si="865"/>
        <v>0</v>
      </c>
      <c r="S3962">
        <f t="shared" si="866"/>
        <v>0</v>
      </c>
      <c r="T3962">
        <f t="shared" si="867"/>
        <v>0</v>
      </c>
      <c r="U3962">
        <f>T3962*参数设置!B3963</f>
        <v>0</v>
      </c>
    </row>
    <row r="3963" spans="1:21" x14ac:dyDescent="0.25">
      <c r="A3963" s="3">
        <v>45445</v>
      </c>
      <c r="B3963">
        <f>IF(K3962="是",F3962*0.25*(价格数据!B3963/价格数据!B3962),B3962*(价格数据!B3963/价格数据!B3962))</f>
        <v>38955.081982742864</v>
      </c>
      <c r="C3963">
        <f>IF(K3962="是",F3962*0.25*(价格数据!C3963/价格数据!C3962),C3962*(价格数据!C3963/价格数据!C3962))</f>
        <v>39522.548317654189</v>
      </c>
      <c r="D3963">
        <f>IF(K3962="是",F3962*0.25*(价格数据!D3963/价格数据!D3962),D3962*(价格数据!D3963/价格数据!D3962))</f>
        <v>38967.67349242021</v>
      </c>
      <c r="E3963">
        <f>IF(K3962="是",F3962*0.25*(价格数据!E3963/价格数据!E3962),E3962*(价格数据!E3963/价格数据!E3962))</f>
        <v>38679.765753629566</v>
      </c>
      <c r="F3963">
        <f t="shared" si="854"/>
        <v>156125.06954644682</v>
      </c>
      <c r="G3963">
        <f t="shared" si="855"/>
        <v>0.24951202325103736</v>
      </c>
      <c r="H3963">
        <f t="shared" si="856"/>
        <v>0.25314671392922156</v>
      </c>
      <c r="I3963">
        <f t="shared" si="857"/>
        <v>0.24959267339719216</v>
      </c>
      <c r="J3963">
        <f t="shared" si="858"/>
        <v>0.24774858942254904</v>
      </c>
      <c r="K3963" t="str">
        <f>IF(OR(
 ROUND(G3963,4)&gt;(0.25+参数设置!B$3), ROUND(G3963,4)&lt;(0.25-参数设置!B$3),
 ROUND(H3963,4)&gt;(0.25+参数设置!B$3), ROUND(H3963,4)&lt;(0.25-参数设置!B$3),
 ROUND(I3963,4)&gt;(0.25+参数设置!B$3), ROUND(I3963,4)&lt;(0.25-参数设置!B$3),
 ROUND(J3963,4)&gt;(0.25+参数设置!B$3), ROUND(J3963,4)&lt;(0.25-参数设置!B$3)
),"是","否")</f>
        <v>否</v>
      </c>
      <c r="L3963">
        <f t="shared" si="859"/>
        <v>38955.081982742864</v>
      </c>
      <c r="M3963">
        <f t="shared" si="860"/>
        <v>39522.548317654189</v>
      </c>
      <c r="N3963">
        <f t="shared" si="861"/>
        <v>38967.67349242021</v>
      </c>
      <c r="O3963">
        <f t="shared" si="862"/>
        <v>38679.765753629566</v>
      </c>
      <c r="P3963">
        <f t="shared" si="863"/>
        <v>0</v>
      </c>
      <c r="Q3963">
        <f t="shared" si="864"/>
        <v>0</v>
      </c>
      <c r="R3963">
        <f t="shared" si="865"/>
        <v>0</v>
      </c>
      <c r="S3963">
        <f t="shared" si="866"/>
        <v>0</v>
      </c>
      <c r="T3963">
        <f t="shared" si="867"/>
        <v>0</v>
      </c>
      <c r="U3963">
        <f>T3963*参数设置!B3964</f>
        <v>0</v>
      </c>
    </row>
    <row r="3964" spans="1:21" x14ac:dyDescent="0.25">
      <c r="A3964" s="3">
        <v>45446</v>
      </c>
      <c r="B3964">
        <f>IF(K3963="是",F3963*0.25*(价格数据!B3964/价格数据!B3963),B3963*(价格数据!B3964/价格数据!B3963))</f>
        <v>39009.458144081145</v>
      </c>
      <c r="C3964">
        <f>IF(K3963="是",F3963*0.25*(价格数据!C3964/价格数据!C3963),C3963*(价格数据!C3964/价格数据!C3963))</f>
        <v>39174.885998558224</v>
      </c>
      <c r="D3964">
        <f>IF(K3963="是",F3963*0.25*(价格数据!D3964/价格数据!D3963),D3963*(价格数据!D3964/价格数据!D3963))</f>
        <v>39008.354943668746</v>
      </c>
      <c r="E3964">
        <f>IF(K3963="是",F3963*0.25*(价格数据!E3964/价格数据!E3963),E3963*(价格数据!E3964/价格数据!E3963))</f>
        <v>38679.378979178495</v>
      </c>
      <c r="F3964">
        <f t="shared" si="854"/>
        <v>155872.07806548662</v>
      </c>
      <c r="G3964">
        <f t="shared" si="855"/>
        <v>0.2502658502293918</v>
      </c>
      <c r="H3964">
        <f t="shared" si="856"/>
        <v>0.25132715547745282</v>
      </c>
      <c r="I3964">
        <f t="shared" si="857"/>
        <v>0.25025877262815566</v>
      </c>
      <c r="J3964">
        <f t="shared" si="858"/>
        <v>0.24814822166499959</v>
      </c>
      <c r="K3964" t="str">
        <f>IF(OR(
 ROUND(G3964,4)&gt;(0.25+参数设置!B$3), ROUND(G3964,4)&lt;(0.25-参数设置!B$3),
 ROUND(H3964,4)&gt;(0.25+参数设置!B$3), ROUND(H3964,4)&lt;(0.25-参数设置!B$3),
 ROUND(I3964,4)&gt;(0.25+参数设置!B$3), ROUND(I3964,4)&lt;(0.25-参数设置!B$3),
 ROUND(J3964,4)&gt;(0.25+参数设置!B$3), ROUND(J3964,4)&lt;(0.25-参数设置!B$3)
),"是","否")</f>
        <v>否</v>
      </c>
      <c r="L3964">
        <f t="shared" si="859"/>
        <v>39009.458144081145</v>
      </c>
      <c r="M3964">
        <f t="shared" si="860"/>
        <v>39174.885998558224</v>
      </c>
      <c r="N3964">
        <f t="shared" si="861"/>
        <v>39008.354943668746</v>
      </c>
      <c r="O3964">
        <f t="shared" si="862"/>
        <v>38679.378979178495</v>
      </c>
      <c r="P3964">
        <f t="shared" si="863"/>
        <v>0</v>
      </c>
      <c r="Q3964">
        <f t="shared" si="864"/>
        <v>0</v>
      </c>
      <c r="R3964">
        <f t="shared" si="865"/>
        <v>0</v>
      </c>
      <c r="S3964">
        <f t="shared" si="866"/>
        <v>0</v>
      </c>
      <c r="T3964">
        <f t="shared" si="867"/>
        <v>0</v>
      </c>
      <c r="U3964">
        <f>T3964*参数设置!B3965</f>
        <v>0</v>
      </c>
    </row>
    <row r="3965" spans="1:21" x14ac:dyDescent="0.25">
      <c r="A3965" s="3">
        <v>45447</v>
      </c>
      <c r="B3965">
        <f>IF(K3964="是",F3964*0.25*(价格数据!B3965/价格数据!B3964),B3964*(价格数据!B3965/价格数据!B3964))</f>
        <v>39281.338950772537</v>
      </c>
      <c r="C3965">
        <f>IF(K3964="是",F3964*0.25*(价格数据!C3965/价格数据!C3964),C3964*(价格数据!C3965/价格数据!C3964))</f>
        <v>39544.739529511382</v>
      </c>
      <c r="D3965">
        <f>IF(K3964="是",F3964*0.25*(价格数据!D3965/价格数据!D3964),D3964*(价格数据!D3965/价格数据!D3964))</f>
        <v>39017.522594654329</v>
      </c>
      <c r="E3965">
        <f>IF(K3964="是",F3964*0.25*(价格数据!E3965/价格数据!E3964),E3964*(价格数据!E3965/价格数据!E3964))</f>
        <v>38677.831881374223</v>
      </c>
      <c r="F3965">
        <f t="shared" si="854"/>
        <v>156521.43295631249</v>
      </c>
      <c r="G3965">
        <f t="shared" si="855"/>
        <v>0.25096460087824879</v>
      </c>
      <c r="H3965">
        <f t="shared" si="856"/>
        <v>0.25264744120090515</v>
      </c>
      <c r="I3965">
        <f t="shared" si="857"/>
        <v>0.24927910419491695</v>
      </c>
      <c r="J3965">
        <f t="shared" si="858"/>
        <v>0.24710885372592897</v>
      </c>
      <c r="K3965" t="str">
        <f>IF(OR(
 ROUND(G3965,4)&gt;(0.25+参数设置!B$3), ROUND(G3965,4)&lt;(0.25-参数设置!B$3),
 ROUND(H3965,4)&gt;(0.25+参数设置!B$3), ROUND(H3965,4)&lt;(0.25-参数设置!B$3),
 ROUND(I3965,4)&gt;(0.25+参数设置!B$3), ROUND(I3965,4)&lt;(0.25-参数设置!B$3),
 ROUND(J3965,4)&gt;(0.25+参数设置!B$3), ROUND(J3965,4)&lt;(0.25-参数设置!B$3)
),"是","否")</f>
        <v>否</v>
      </c>
      <c r="L3965">
        <f t="shared" si="859"/>
        <v>39281.338950772537</v>
      </c>
      <c r="M3965">
        <f t="shared" si="860"/>
        <v>39544.739529511382</v>
      </c>
      <c r="N3965">
        <f t="shared" si="861"/>
        <v>39017.522594654329</v>
      </c>
      <c r="O3965">
        <f t="shared" si="862"/>
        <v>38677.831881374223</v>
      </c>
      <c r="P3965">
        <f t="shared" si="863"/>
        <v>0</v>
      </c>
      <c r="Q3965">
        <f t="shared" si="864"/>
        <v>0</v>
      </c>
      <c r="R3965">
        <f t="shared" si="865"/>
        <v>0</v>
      </c>
      <c r="S3965">
        <f t="shared" si="866"/>
        <v>0</v>
      </c>
      <c r="T3965">
        <f t="shared" si="867"/>
        <v>0</v>
      </c>
      <c r="U3965">
        <f>T3965*参数设置!B3966</f>
        <v>0</v>
      </c>
    </row>
    <row r="3966" spans="1:21" x14ac:dyDescent="0.25">
      <c r="A3966" s="3">
        <v>45448</v>
      </c>
      <c r="B3966">
        <f>IF(K3965="是",F3965*0.25*(价格数据!B3966/价格数据!B3965),B3965*(价格数据!B3966/价格数据!B3965))</f>
        <v>39139.960931293012</v>
      </c>
      <c r="C3966">
        <f>IF(K3965="是",F3965*0.25*(价格数据!C3966/价格数据!C3965),C3965*(价格数据!C3966/价格数据!C3965))</f>
        <v>39382.003975891988</v>
      </c>
      <c r="D3966">
        <f>IF(K3965="是",F3965*0.25*(价格数据!D3966/价格数据!D3965),D3965*(价格数据!D3966/价格数据!D3965))</f>
        <v>39028.695669293003</v>
      </c>
      <c r="E3966">
        <f>IF(K3965="是",F3965*0.25*(价格数据!E3966/价格数据!E3965),E3965*(价格数据!E3966/价格数据!E3965))</f>
        <v>38678.99220472743</v>
      </c>
      <c r="F3966">
        <f t="shared" si="854"/>
        <v>156229.65278120543</v>
      </c>
      <c r="G3966">
        <f t="shared" si="855"/>
        <v>0.25052837431641267</v>
      </c>
      <c r="H3966">
        <f t="shared" si="856"/>
        <v>0.25207765155213657</v>
      </c>
      <c r="I3966">
        <f t="shared" si="857"/>
        <v>0.24981618389660912</v>
      </c>
      <c r="J3966">
        <f t="shared" si="858"/>
        <v>0.24757779023484169</v>
      </c>
      <c r="K3966" t="str">
        <f>IF(OR(
 ROUND(G3966,4)&gt;(0.25+参数设置!B$3), ROUND(G3966,4)&lt;(0.25-参数设置!B$3),
 ROUND(H3966,4)&gt;(0.25+参数设置!B$3), ROUND(H3966,4)&lt;(0.25-参数设置!B$3),
 ROUND(I3966,4)&gt;(0.25+参数设置!B$3), ROUND(I3966,4)&lt;(0.25-参数设置!B$3),
 ROUND(J3966,4)&gt;(0.25+参数设置!B$3), ROUND(J3966,4)&lt;(0.25-参数设置!B$3)
),"是","否")</f>
        <v>否</v>
      </c>
      <c r="L3966">
        <f t="shared" si="859"/>
        <v>39139.960931293012</v>
      </c>
      <c r="M3966">
        <f t="shared" si="860"/>
        <v>39382.003975891988</v>
      </c>
      <c r="N3966">
        <f t="shared" si="861"/>
        <v>39028.695669293003</v>
      </c>
      <c r="O3966">
        <f t="shared" si="862"/>
        <v>38678.99220472743</v>
      </c>
      <c r="P3966">
        <f t="shared" si="863"/>
        <v>0</v>
      </c>
      <c r="Q3966">
        <f t="shared" si="864"/>
        <v>0</v>
      </c>
      <c r="R3966">
        <f t="shared" si="865"/>
        <v>0</v>
      </c>
      <c r="S3966">
        <f t="shared" si="866"/>
        <v>0</v>
      </c>
      <c r="T3966">
        <f t="shared" si="867"/>
        <v>0</v>
      </c>
      <c r="U3966">
        <f>T3966*参数设置!B3967</f>
        <v>0</v>
      </c>
    </row>
    <row r="3967" spans="1:21" x14ac:dyDescent="0.25">
      <c r="A3967" s="3">
        <v>45449</v>
      </c>
      <c r="B3967">
        <f>IF(K3966="是",F3966*0.25*(价格数据!B3967/价格数据!B3966),B3966*(价格数据!B3967/价格数据!B3966))</f>
        <v>39139.960931293012</v>
      </c>
      <c r="C3967">
        <f>IF(K3966="是",F3966*0.25*(价格数据!C3967/价格数据!C3966),C3966*(价格数据!C3967/价格数据!C3966))</f>
        <v>39929.387201702659</v>
      </c>
      <c r="D3967">
        <f>IF(K3966="是",F3966*0.25*(价格数据!D3967/价格数据!D3966),D3966*(价格数据!D3967/价格数据!D3966))</f>
        <v>39021.246952867223</v>
      </c>
      <c r="E3967">
        <f>IF(K3966="是",F3966*0.25*(价格数据!E3967/价格数据!E3966),E3966*(价格数据!E3967/价格数据!E3966))</f>
        <v>38679.378979178495</v>
      </c>
      <c r="F3967">
        <f t="shared" si="854"/>
        <v>156769.9740650414</v>
      </c>
      <c r="G3967">
        <f t="shared" si="855"/>
        <v>0.24966490659145263</v>
      </c>
      <c r="H3967">
        <f t="shared" si="856"/>
        <v>0.25470047717898187</v>
      </c>
      <c r="I3967">
        <f t="shared" si="857"/>
        <v>0.24890765713004404</v>
      </c>
      <c r="J3967">
        <f t="shared" si="858"/>
        <v>0.24672695909952136</v>
      </c>
      <c r="K3967" t="str">
        <f>IF(OR(
 ROUND(G3967,4)&gt;(0.25+参数设置!B$3), ROUND(G3967,4)&lt;(0.25-参数设置!B$3),
 ROUND(H3967,4)&gt;(0.25+参数设置!B$3), ROUND(H3967,4)&lt;(0.25-参数设置!B$3),
 ROUND(I3967,4)&gt;(0.25+参数设置!B$3), ROUND(I3967,4)&lt;(0.25-参数设置!B$3),
 ROUND(J3967,4)&gt;(0.25+参数设置!B$3), ROUND(J3967,4)&lt;(0.25-参数设置!B$3)
),"是","否")</f>
        <v>否</v>
      </c>
      <c r="L3967">
        <f t="shared" si="859"/>
        <v>39139.960931293012</v>
      </c>
      <c r="M3967">
        <f t="shared" si="860"/>
        <v>39929.387201702659</v>
      </c>
      <c r="N3967">
        <f t="shared" si="861"/>
        <v>39021.246952867223</v>
      </c>
      <c r="O3967">
        <f t="shared" si="862"/>
        <v>38679.378979178495</v>
      </c>
      <c r="P3967">
        <f t="shared" si="863"/>
        <v>0</v>
      </c>
      <c r="Q3967">
        <f t="shared" si="864"/>
        <v>0</v>
      </c>
      <c r="R3967">
        <f t="shared" si="865"/>
        <v>0</v>
      </c>
      <c r="S3967">
        <f t="shared" si="866"/>
        <v>0</v>
      </c>
      <c r="T3967">
        <f t="shared" si="867"/>
        <v>0</v>
      </c>
      <c r="U3967">
        <f>T3967*参数设置!B3968</f>
        <v>0</v>
      </c>
    </row>
    <row r="3968" spans="1:21" x14ac:dyDescent="0.25">
      <c r="A3968" s="3">
        <v>45450</v>
      </c>
      <c r="B3968">
        <f>IF(K3967="是",F3967*0.25*(价格数据!B3968/价格数据!B3967),B3967*(价格数据!B3968/价格数据!B3967))</f>
        <v>38889.830589136931</v>
      </c>
      <c r="C3968">
        <f>IF(K3967="是",F3967*0.25*(价格数据!C3968/价格数据!C3967),C3967*(价格数据!C3968/价格数据!C3967))</f>
        <v>39936.784272321725</v>
      </c>
      <c r="D3968">
        <f>IF(K3967="是",F3967*0.25*(价格数据!D3968/价格数据!D3967),D3967*(价格数据!D3968/价格数据!D3967))</f>
        <v>39035.284918438898</v>
      </c>
      <c r="E3968">
        <f>IF(K3967="是",F3967*0.25*(价格数据!E3968/价格数据!E3967),E3967*(价格数据!E3968/价格数据!E3967))</f>
        <v>38682.086400335982</v>
      </c>
      <c r="F3968">
        <f t="shared" si="854"/>
        <v>156543.98618023354</v>
      </c>
      <c r="G3968">
        <f t="shared" si="855"/>
        <v>0.24842749656548266</v>
      </c>
      <c r="H3968">
        <f t="shared" si="856"/>
        <v>0.2551154167387904</v>
      </c>
      <c r="I3968">
        <f t="shared" si="857"/>
        <v>0.24935665604871252</v>
      </c>
      <c r="J3968">
        <f t="shared" si="858"/>
        <v>0.24710043064701442</v>
      </c>
      <c r="K3968" t="str">
        <f>IF(OR(
 ROUND(G3968,4)&gt;(0.25+参数设置!B$3), ROUND(G3968,4)&lt;(0.25-参数设置!B$3),
 ROUND(H3968,4)&gt;(0.25+参数设置!B$3), ROUND(H3968,4)&lt;(0.25-参数设置!B$3),
 ROUND(I3968,4)&gt;(0.25+参数设置!B$3), ROUND(I3968,4)&lt;(0.25-参数设置!B$3),
 ROUND(J3968,4)&gt;(0.25+参数设置!B$3), ROUND(J3968,4)&lt;(0.25-参数设置!B$3)
),"是","否")</f>
        <v>否</v>
      </c>
      <c r="L3968">
        <f t="shared" si="859"/>
        <v>38889.830589136931</v>
      </c>
      <c r="M3968">
        <f t="shared" si="860"/>
        <v>39936.784272321725</v>
      </c>
      <c r="N3968">
        <f t="shared" si="861"/>
        <v>39035.284918438898</v>
      </c>
      <c r="O3968">
        <f t="shared" si="862"/>
        <v>38682.086400335982</v>
      </c>
      <c r="P3968">
        <f t="shared" si="863"/>
        <v>0</v>
      </c>
      <c r="Q3968">
        <f t="shared" si="864"/>
        <v>0</v>
      </c>
      <c r="R3968">
        <f t="shared" si="865"/>
        <v>0</v>
      </c>
      <c r="S3968">
        <f t="shared" si="866"/>
        <v>0</v>
      </c>
      <c r="T3968">
        <f t="shared" si="867"/>
        <v>0</v>
      </c>
      <c r="U3968">
        <f>T3968*参数设置!B3969</f>
        <v>0</v>
      </c>
    </row>
    <row r="3969" spans="1:21" x14ac:dyDescent="0.25">
      <c r="A3969" s="3">
        <v>45451</v>
      </c>
      <c r="B3969">
        <f>IF(K3968="是",F3968*0.25*(价格数据!B3969/价格数据!B3968),B3968*(价格数据!B3969/价格数据!B3968))</f>
        <v>38889.830589136931</v>
      </c>
      <c r="C3969">
        <f>IF(K3968="是",F3968*0.25*(价格数据!C3969/价格数据!C3968),C3968*(价格数据!C3969/价格数据!C3968))</f>
        <v>39936.784272321725</v>
      </c>
      <c r="D3969">
        <f>IF(K3968="是",F3968*0.25*(价格数据!D3969/价格数据!D3968),D3968*(价格数据!D3969/价格数据!D3968))</f>
        <v>39035.284918438898</v>
      </c>
      <c r="E3969">
        <f>IF(K3968="是",F3968*0.25*(价格数据!E3969/价格数据!E3968),E3968*(价格数据!E3969/价格数据!E3968))</f>
        <v>38682.086400335982</v>
      </c>
      <c r="F3969">
        <f t="shared" si="854"/>
        <v>156543.98618023354</v>
      </c>
      <c r="G3969">
        <f t="shared" si="855"/>
        <v>0.24842749656548266</v>
      </c>
      <c r="H3969">
        <f t="shared" si="856"/>
        <v>0.2551154167387904</v>
      </c>
      <c r="I3969">
        <f t="shared" si="857"/>
        <v>0.24935665604871252</v>
      </c>
      <c r="J3969">
        <f t="shared" si="858"/>
        <v>0.24710043064701442</v>
      </c>
      <c r="K3969" t="str">
        <f>IF(OR(
 ROUND(G3969,4)&gt;(0.25+参数设置!B$3), ROUND(G3969,4)&lt;(0.25-参数设置!B$3),
 ROUND(H3969,4)&gt;(0.25+参数设置!B$3), ROUND(H3969,4)&lt;(0.25-参数设置!B$3),
 ROUND(I3969,4)&gt;(0.25+参数设置!B$3), ROUND(I3969,4)&lt;(0.25-参数设置!B$3),
 ROUND(J3969,4)&gt;(0.25+参数设置!B$3), ROUND(J3969,4)&lt;(0.25-参数设置!B$3)
),"是","否")</f>
        <v>否</v>
      </c>
      <c r="L3969">
        <f t="shared" si="859"/>
        <v>38889.830589136931</v>
      </c>
      <c r="M3969">
        <f t="shared" si="860"/>
        <v>39936.784272321725</v>
      </c>
      <c r="N3969">
        <f t="shared" si="861"/>
        <v>39035.284918438898</v>
      </c>
      <c r="O3969">
        <f t="shared" si="862"/>
        <v>38682.086400335982</v>
      </c>
      <c r="P3969">
        <f t="shared" si="863"/>
        <v>0</v>
      </c>
      <c r="Q3969">
        <f t="shared" si="864"/>
        <v>0</v>
      </c>
      <c r="R3969">
        <f t="shared" si="865"/>
        <v>0</v>
      </c>
      <c r="S3969">
        <f t="shared" si="866"/>
        <v>0</v>
      </c>
      <c r="T3969">
        <f t="shared" si="867"/>
        <v>0</v>
      </c>
      <c r="U3969">
        <f>T3969*参数设置!B3970</f>
        <v>0</v>
      </c>
    </row>
    <row r="3970" spans="1:21" x14ac:dyDescent="0.25">
      <c r="A3970" s="3">
        <v>45452</v>
      </c>
      <c r="B3970">
        <f>IF(K3969="是",F3969*0.25*(价格数据!B3970/价格数据!B3969),B3969*(价格数据!B3970/价格数据!B3969))</f>
        <v>38889.830589136931</v>
      </c>
      <c r="C3970">
        <f>IF(K3969="是",F3969*0.25*(价格数据!C3970/价格数据!C3969),C3969*(价格数据!C3970/价格数据!C3969))</f>
        <v>39936.784272321725</v>
      </c>
      <c r="D3970">
        <f>IF(K3969="是",F3969*0.25*(价格数据!D3970/价格数据!D3969),D3969*(价格数据!D3970/价格数据!D3969))</f>
        <v>39035.284918438898</v>
      </c>
      <c r="E3970">
        <f>IF(K3969="是",F3969*0.25*(价格数据!E3970/价格数据!E3969),E3969*(价格数据!E3970/价格数据!E3969))</f>
        <v>38682.086400335982</v>
      </c>
      <c r="F3970">
        <f t="shared" si="854"/>
        <v>156543.98618023354</v>
      </c>
      <c r="G3970">
        <f t="shared" si="855"/>
        <v>0.24842749656548266</v>
      </c>
      <c r="H3970">
        <f t="shared" si="856"/>
        <v>0.2551154167387904</v>
      </c>
      <c r="I3970">
        <f t="shared" si="857"/>
        <v>0.24935665604871252</v>
      </c>
      <c r="J3970">
        <f t="shared" si="858"/>
        <v>0.24710043064701442</v>
      </c>
      <c r="K3970" t="str">
        <f>IF(OR(
 ROUND(G3970,4)&gt;(0.25+参数设置!B$3), ROUND(G3970,4)&lt;(0.25-参数设置!B$3),
 ROUND(H3970,4)&gt;(0.25+参数设置!B$3), ROUND(H3970,4)&lt;(0.25-参数设置!B$3),
 ROUND(I3970,4)&gt;(0.25+参数设置!B$3), ROUND(I3970,4)&lt;(0.25-参数设置!B$3),
 ROUND(J3970,4)&gt;(0.25+参数设置!B$3), ROUND(J3970,4)&lt;(0.25-参数设置!B$3)
),"是","否")</f>
        <v>否</v>
      </c>
      <c r="L3970">
        <f t="shared" si="859"/>
        <v>38889.830589136931</v>
      </c>
      <c r="M3970">
        <f t="shared" si="860"/>
        <v>39936.784272321725</v>
      </c>
      <c r="N3970">
        <f t="shared" si="861"/>
        <v>39035.284918438898</v>
      </c>
      <c r="O3970">
        <f t="shared" si="862"/>
        <v>38682.086400335982</v>
      </c>
      <c r="P3970">
        <f t="shared" si="863"/>
        <v>0</v>
      </c>
      <c r="Q3970">
        <f t="shared" si="864"/>
        <v>0</v>
      </c>
      <c r="R3970">
        <f t="shared" si="865"/>
        <v>0</v>
      </c>
      <c r="S3970">
        <f t="shared" si="866"/>
        <v>0</v>
      </c>
      <c r="T3970">
        <f t="shared" si="867"/>
        <v>0</v>
      </c>
      <c r="U3970">
        <f>T3970*参数设置!B3971</f>
        <v>0</v>
      </c>
    </row>
    <row r="3971" spans="1:21" x14ac:dyDescent="0.25">
      <c r="A3971" s="3">
        <v>45453</v>
      </c>
      <c r="B3971">
        <f>IF(K3970="是",F3970*0.25*(价格数据!B3971/价格数据!B3970),B3970*(价格数据!B3971/价格数据!B3970))</f>
        <v>38889.830589136931</v>
      </c>
      <c r="C3971">
        <f>IF(K3970="是",F3970*0.25*(价格数据!C3971/价格数据!C3970),C3970*(价格数据!C3971/价格数据!C3970))</f>
        <v>39936.784272321725</v>
      </c>
      <c r="D3971">
        <f>IF(K3970="是",F3970*0.25*(价格数据!D3971/价格数据!D3970),D3970*(价格数据!D3971/价格数据!D3970))</f>
        <v>39035.284918438898</v>
      </c>
      <c r="E3971">
        <f>IF(K3970="是",F3970*0.25*(价格数据!E3971/价格数据!E3970),E3970*(价格数据!E3971/价格数据!E3970))</f>
        <v>38682.086400335982</v>
      </c>
      <c r="F3971">
        <f t="shared" ref="F3971:F4034" si="868">B3971+C3971+D3971+E3971</f>
        <v>156543.98618023354</v>
      </c>
      <c r="G3971">
        <f t="shared" ref="G3971:G4034" si="869">B3971/F3971</f>
        <v>0.24842749656548266</v>
      </c>
      <c r="H3971">
        <f t="shared" ref="H3971:H4034" si="870">C3971/F3971</f>
        <v>0.2551154167387904</v>
      </c>
      <c r="I3971">
        <f t="shared" ref="I3971:I4034" si="871">D3971/F3971</f>
        <v>0.24935665604871252</v>
      </c>
      <c r="J3971">
        <f t="shared" ref="J3971:J4034" si="872">E3971/F3971</f>
        <v>0.24710043064701442</v>
      </c>
      <c r="K3971" t="str">
        <f>IF(OR(
 ROUND(G3971,4)&gt;(0.25+参数设置!B$3), ROUND(G3971,4)&lt;(0.25-参数设置!B$3),
 ROUND(H3971,4)&gt;(0.25+参数设置!B$3), ROUND(H3971,4)&lt;(0.25-参数设置!B$3),
 ROUND(I3971,4)&gt;(0.25+参数设置!B$3), ROUND(I3971,4)&lt;(0.25-参数设置!B$3),
 ROUND(J3971,4)&gt;(0.25+参数设置!B$3), ROUND(J3971,4)&lt;(0.25-参数设置!B$3)
),"是","否")</f>
        <v>否</v>
      </c>
      <c r="L3971">
        <f t="shared" ref="L3971:L4034" si="873">IF(K3971="是",F3971*0.25,B3971)</f>
        <v>38889.830589136931</v>
      </c>
      <c r="M3971">
        <f t="shared" ref="M3971:M4034" si="874">IF(K3971="是",F3971*0.25,C3971)</f>
        <v>39936.784272321725</v>
      </c>
      <c r="N3971">
        <f t="shared" ref="N3971:N4034" si="875">IF(K3971="是",F3971*0.25,D3971)</f>
        <v>39035.284918438898</v>
      </c>
      <c r="O3971">
        <f t="shared" ref="O3971:O4034" si="876">IF(K3971="是",F3971*0.25,E3971)</f>
        <v>38682.086400335982</v>
      </c>
      <c r="P3971">
        <f t="shared" ref="P3971:P4034" si="877">IF(K3971="是",ABS(L3971-B3971),0)</f>
        <v>0</v>
      </c>
      <c r="Q3971">
        <f t="shared" ref="Q3971:Q4034" si="878">IF(K3971="是",ABS(M3971-C3971),0)</f>
        <v>0</v>
      </c>
      <c r="R3971">
        <f t="shared" ref="R3971:R4034" si="879">IF(K3971="是",ABS(N3971-D3971),0)</f>
        <v>0</v>
      </c>
      <c r="S3971">
        <f t="shared" ref="S3971:S4034" si="880">IF(K3971="是",ABS(O3971-E3971),0)</f>
        <v>0</v>
      </c>
      <c r="T3971">
        <f t="shared" ref="T3971:T4034" si="881">P3971+Q3971+R3971+S3971</f>
        <v>0</v>
      </c>
      <c r="U3971">
        <f>T3971*参数设置!B3972</f>
        <v>0</v>
      </c>
    </row>
    <row r="3972" spans="1:21" x14ac:dyDescent="0.25">
      <c r="A3972" s="3">
        <v>45454</v>
      </c>
      <c r="B3972">
        <f>IF(K3971="是",F3971*0.25*(价格数据!B3972/价格数据!B3971),B3971*(价格数据!B3972/价格数据!B3971))</f>
        <v>38617.949782445539</v>
      </c>
      <c r="C3972">
        <f>IF(K3971="是",F3971*0.25*(价格数据!C3972/价格数据!C3971),C3971*(价格数据!C3972/价格数据!C3971))</f>
        <v>38738.458832033502</v>
      </c>
      <c r="D3972">
        <f>IF(K3971="是",F3971*0.25*(价格数据!D3972/价格数据!D3971),D3971*(价格数据!D3972/价格数据!D3971))</f>
        <v>39035.284918438898</v>
      </c>
      <c r="E3972">
        <f>IF(K3971="是",F3971*0.25*(价格数据!E3972/价格数据!E3971),E3971*(价格数据!E3972/价格数据!E3971))</f>
        <v>38678.99220472743</v>
      </c>
      <c r="F3972">
        <f t="shared" si="868"/>
        <v>155070.68573764537</v>
      </c>
      <c r="G3972">
        <f t="shared" si="869"/>
        <v>0.24903449416468623</v>
      </c>
      <c r="H3972">
        <f t="shared" si="870"/>
        <v>0.24981161750695252</v>
      </c>
      <c r="I3972">
        <f t="shared" si="871"/>
        <v>0.25172575160001753</v>
      </c>
      <c r="J3972">
        <f t="shared" si="872"/>
        <v>0.24942813672834371</v>
      </c>
      <c r="K3972" t="str">
        <f>IF(OR(
 ROUND(G3972,4)&gt;(0.25+参数设置!B$3), ROUND(G3972,4)&lt;(0.25-参数设置!B$3),
 ROUND(H3972,4)&gt;(0.25+参数设置!B$3), ROUND(H3972,4)&lt;(0.25-参数设置!B$3),
 ROUND(I3972,4)&gt;(0.25+参数设置!B$3), ROUND(I3972,4)&lt;(0.25-参数设置!B$3),
 ROUND(J3972,4)&gt;(0.25+参数设置!B$3), ROUND(J3972,4)&lt;(0.25-参数设置!B$3)
),"是","否")</f>
        <v>否</v>
      </c>
      <c r="L3972">
        <f t="shared" si="873"/>
        <v>38617.949782445539</v>
      </c>
      <c r="M3972">
        <f t="shared" si="874"/>
        <v>38738.458832033502</v>
      </c>
      <c r="N3972">
        <f t="shared" si="875"/>
        <v>39035.284918438898</v>
      </c>
      <c r="O3972">
        <f t="shared" si="876"/>
        <v>38678.99220472743</v>
      </c>
      <c r="P3972">
        <f t="shared" si="877"/>
        <v>0</v>
      </c>
      <c r="Q3972">
        <f t="shared" si="878"/>
        <v>0</v>
      </c>
      <c r="R3972">
        <f t="shared" si="879"/>
        <v>0</v>
      </c>
      <c r="S3972">
        <f t="shared" si="880"/>
        <v>0</v>
      </c>
      <c r="T3972">
        <f t="shared" si="881"/>
        <v>0</v>
      </c>
      <c r="U3972">
        <f>T3972*参数设置!B3973</f>
        <v>0</v>
      </c>
    </row>
    <row r="3973" spans="1:21" x14ac:dyDescent="0.25">
      <c r="A3973" s="3">
        <v>45455</v>
      </c>
      <c r="B3973">
        <f>IF(K3972="是",F3972*0.25*(价格数据!B3973/价格数据!B3972),B3972*(价格数据!B3973/价格数据!B3972))</f>
        <v>38574.448853374917</v>
      </c>
      <c r="C3973">
        <f>IF(K3972="是",F3972*0.25*(价格数据!C3973/价格数据!C3972),C3972*(价格数据!C3973/价格数据!C3972))</f>
        <v>38960.370950605393</v>
      </c>
      <c r="D3973">
        <f>IF(K3972="是",F3972*0.25*(价格数据!D3973/价格数据!D3972),D3972*(价格数据!D3973/价格数据!D3972))</f>
        <v>39030.128114759507</v>
      </c>
      <c r="E3973">
        <f>IF(K3972="是",F3972*0.25*(价格数据!E3973/价格数据!E3972),E3972*(价格数据!E3973/价格数据!E3972))</f>
        <v>38678.605430276359</v>
      </c>
      <c r="F3973">
        <f t="shared" si="868"/>
        <v>155243.55334901618</v>
      </c>
      <c r="G3973">
        <f t="shared" si="869"/>
        <v>0.24847697711899464</v>
      </c>
      <c r="H3973">
        <f t="shared" si="870"/>
        <v>0.25096289095506136</v>
      </c>
      <c r="I3973">
        <f t="shared" si="871"/>
        <v>0.25141223112184613</v>
      </c>
      <c r="J3973">
        <f t="shared" si="872"/>
        <v>0.24914790080409788</v>
      </c>
      <c r="K3973" t="str">
        <f>IF(OR(
 ROUND(G3973,4)&gt;(0.25+参数设置!B$3), ROUND(G3973,4)&lt;(0.25-参数设置!B$3),
 ROUND(H3973,4)&gt;(0.25+参数设置!B$3), ROUND(H3973,4)&lt;(0.25-参数设置!B$3),
 ROUND(I3973,4)&gt;(0.25+参数设置!B$3), ROUND(I3973,4)&lt;(0.25-参数设置!B$3),
 ROUND(J3973,4)&gt;(0.25+参数设置!B$3), ROUND(J3973,4)&lt;(0.25-参数设置!B$3)
),"是","否")</f>
        <v>否</v>
      </c>
      <c r="L3973">
        <f t="shared" si="873"/>
        <v>38574.448853374917</v>
      </c>
      <c r="M3973">
        <f t="shared" si="874"/>
        <v>38960.370950605393</v>
      </c>
      <c r="N3973">
        <f t="shared" si="875"/>
        <v>39030.128114759507</v>
      </c>
      <c r="O3973">
        <f t="shared" si="876"/>
        <v>38678.605430276359</v>
      </c>
      <c r="P3973">
        <f t="shared" si="877"/>
        <v>0</v>
      </c>
      <c r="Q3973">
        <f t="shared" si="878"/>
        <v>0</v>
      </c>
      <c r="R3973">
        <f t="shared" si="879"/>
        <v>0</v>
      </c>
      <c r="S3973">
        <f t="shared" si="880"/>
        <v>0</v>
      </c>
      <c r="T3973">
        <f t="shared" si="881"/>
        <v>0</v>
      </c>
      <c r="U3973">
        <f>T3973*参数设置!B3974</f>
        <v>0</v>
      </c>
    </row>
    <row r="3974" spans="1:21" x14ac:dyDescent="0.25">
      <c r="A3974" s="3">
        <v>45456</v>
      </c>
      <c r="B3974">
        <f>IF(K3973="是",F3973*0.25*(价格数据!B3974/价格数据!B3973),B3973*(价格数据!B3974/价格数据!B3973))</f>
        <v>38433.070833895392</v>
      </c>
      <c r="C3974">
        <f>IF(K3973="是",F3973*0.25*(价格数据!C3974/价格数据!C3973),C3973*(价格数据!C3974/价格数据!C3973))</f>
        <v>38975.165091843519</v>
      </c>
      <c r="D3974">
        <f>IF(K3973="是",F3973*0.25*(价格数据!D3974/价格数据!D3973),D3973*(价格数据!D3974/价格数据!D3973))</f>
        <v>39033.852472972401</v>
      </c>
      <c r="E3974">
        <f>IF(K3973="是",F3973*0.25*(价格数据!E3974/价格数据!E3973),E3973*(价格数据!E3974/价格数据!E3973))</f>
        <v>38678.605430276359</v>
      </c>
      <c r="F3974">
        <f t="shared" si="868"/>
        <v>155120.69382898766</v>
      </c>
      <c r="G3974">
        <f t="shared" si="869"/>
        <v>0.24776237061101478</v>
      </c>
      <c r="H3974">
        <f t="shared" si="870"/>
        <v>0.25125703173305536</v>
      </c>
      <c r="I3974">
        <f t="shared" si="871"/>
        <v>0.25163536540137676</v>
      </c>
      <c r="J3974">
        <f t="shared" si="872"/>
        <v>0.24934523225455316</v>
      </c>
      <c r="K3974" t="str">
        <f>IF(OR(
 ROUND(G3974,4)&gt;(0.25+参数设置!B$3), ROUND(G3974,4)&lt;(0.25-参数设置!B$3),
 ROUND(H3974,4)&gt;(0.25+参数设置!B$3), ROUND(H3974,4)&lt;(0.25-参数设置!B$3),
 ROUND(I3974,4)&gt;(0.25+参数设置!B$3), ROUND(I3974,4)&lt;(0.25-参数设置!B$3),
 ROUND(J3974,4)&gt;(0.25+参数设置!B$3), ROUND(J3974,4)&lt;(0.25-参数设置!B$3)
),"是","否")</f>
        <v>否</v>
      </c>
      <c r="L3974">
        <f t="shared" si="873"/>
        <v>38433.070833895392</v>
      </c>
      <c r="M3974">
        <f t="shared" si="874"/>
        <v>38975.165091843519</v>
      </c>
      <c r="N3974">
        <f t="shared" si="875"/>
        <v>39033.852472972401</v>
      </c>
      <c r="O3974">
        <f t="shared" si="876"/>
        <v>38678.605430276359</v>
      </c>
      <c r="P3974">
        <f t="shared" si="877"/>
        <v>0</v>
      </c>
      <c r="Q3974">
        <f t="shared" si="878"/>
        <v>0</v>
      </c>
      <c r="R3974">
        <f t="shared" si="879"/>
        <v>0</v>
      </c>
      <c r="S3974">
        <f t="shared" si="880"/>
        <v>0</v>
      </c>
      <c r="T3974">
        <f t="shared" si="881"/>
        <v>0</v>
      </c>
      <c r="U3974">
        <f>T3974*参数设置!B3975</f>
        <v>0</v>
      </c>
    </row>
    <row r="3975" spans="1:21" x14ac:dyDescent="0.25">
      <c r="A3975" s="3">
        <v>45457</v>
      </c>
      <c r="B3975">
        <f>IF(K3974="是",F3974*0.25*(价格数据!B3975/价格数据!B3974),B3974*(价格数据!B3975/价格数据!B3974))</f>
        <v>38650.57547924851</v>
      </c>
      <c r="C3975">
        <f>IF(K3974="是",F3974*0.25*(价格数据!C3975/价格数据!C3974),C3974*(价格数据!C3975/价格数据!C3974))</f>
        <v>38989.959233081645</v>
      </c>
      <c r="D3975">
        <f>IF(K3974="是",F3974*0.25*(价格数据!D3975/价格数据!D3974),D3974*(价格数据!D3975/价格数据!D3974))</f>
        <v>39039.868743931693</v>
      </c>
      <c r="E3975">
        <f>IF(K3974="是",F3974*0.25*(价格数据!E3975/价格数据!E3974),E3974*(价格数据!E3975/价格数据!E3974))</f>
        <v>38677.831881374223</v>
      </c>
      <c r="F3975">
        <f t="shared" si="868"/>
        <v>155358.23533763608</v>
      </c>
      <c r="G3975">
        <f t="shared" si="869"/>
        <v>0.24878356396910792</v>
      </c>
      <c r="H3975">
        <f t="shared" si="870"/>
        <v>0.25096808771254231</v>
      </c>
      <c r="I3975">
        <f t="shared" si="871"/>
        <v>0.2512893420750264</v>
      </c>
      <c r="J3975">
        <f t="shared" si="872"/>
        <v>0.24895900624332323</v>
      </c>
      <c r="K3975" t="str">
        <f>IF(OR(
 ROUND(G3975,4)&gt;(0.25+参数设置!B$3), ROUND(G3975,4)&lt;(0.25-参数设置!B$3),
 ROUND(H3975,4)&gt;(0.25+参数设置!B$3), ROUND(H3975,4)&lt;(0.25-参数设置!B$3),
 ROUND(I3975,4)&gt;(0.25+参数设置!B$3), ROUND(I3975,4)&lt;(0.25-参数设置!B$3),
 ROUND(J3975,4)&gt;(0.25+参数设置!B$3), ROUND(J3975,4)&lt;(0.25-参数设置!B$3)
),"是","否")</f>
        <v>否</v>
      </c>
      <c r="L3975">
        <f t="shared" si="873"/>
        <v>38650.57547924851</v>
      </c>
      <c r="M3975">
        <f t="shared" si="874"/>
        <v>38989.959233081645</v>
      </c>
      <c r="N3975">
        <f t="shared" si="875"/>
        <v>39039.868743931693</v>
      </c>
      <c r="O3975">
        <f t="shared" si="876"/>
        <v>38677.831881374223</v>
      </c>
      <c r="P3975">
        <f t="shared" si="877"/>
        <v>0</v>
      </c>
      <c r="Q3975">
        <f t="shared" si="878"/>
        <v>0</v>
      </c>
      <c r="R3975">
        <f t="shared" si="879"/>
        <v>0</v>
      </c>
      <c r="S3975">
        <f t="shared" si="880"/>
        <v>0</v>
      </c>
      <c r="T3975">
        <f t="shared" si="881"/>
        <v>0</v>
      </c>
      <c r="U3975">
        <f>T3975*参数设置!B3976</f>
        <v>0</v>
      </c>
    </row>
    <row r="3976" spans="1:21" x14ac:dyDescent="0.25">
      <c r="A3976" s="3">
        <v>45458</v>
      </c>
      <c r="B3976">
        <f>IF(K3975="是",F3975*0.25*(价格数据!B3976/价格数据!B3975),B3975*(价格数据!B3976/价格数据!B3975))</f>
        <v>38650.57547924851</v>
      </c>
      <c r="C3976">
        <f>IF(K3975="是",F3975*0.25*(价格数据!C3976/价格数据!C3975),C3975*(价格数据!C3976/价格数据!C3975))</f>
        <v>38989.959233081645</v>
      </c>
      <c r="D3976">
        <f>IF(K3975="是",F3975*0.25*(价格数据!D3976/价格数据!D3975),D3975*(价格数据!D3976/价格数据!D3975))</f>
        <v>39039.868743931693</v>
      </c>
      <c r="E3976">
        <f>IF(K3975="是",F3975*0.25*(价格数据!E3976/价格数据!E3975),E3975*(价格数据!E3976/价格数据!E3975))</f>
        <v>38677.831881374223</v>
      </c>
      <c r="F3976">
        <f t="shared" si="868"/>
        <v>155358.23533763608</v>
      </c>
      <c r="G3976">
        <f t="shared" si="869"/>
        <v>0.24878356396910792</v>
      </c>
      <c r="H3976">
        <f t="shared" si="870"/>
        <v>0.25096808771254231</v>
      </c>
      <c r="I3976">
        <f t="shared" si="871"/>
        <v>0.2512893420750264</v>
      </c>
      <c r="J3976">
        <f t="shared" si="872"/>
        <v>0.24895900624332323</v>
      </c>
      <c r="K3976" t="str">
        <f>IF(OR(
 ROUND(G3976,4)&gt;(0.25+参数设置!B$3), ROUND(G3976,4)&lt;(0.25-参数设置!B$3),
 ROUND(H3976,4)&gt;(0.25+参数设置!B$3), ROUND(H3976,4)&lt;(0.25-参数设置!B$3),
 ROUND(I3976,4)&gt;(0.25+参数设置!B$3), ROUND(I3976,4)&lt;(0.25-参数设置!B$3),
 ROUND(J3976,4)&gt;(0.25+参数设置!B$3), ROUND(J3976,4)&lt;(0.25-参数设置!B$3)
),"是","否")</f>
        <v>否</v>
      </c>
      <c r="L3976">
        <f t="shared" si="873"/>
        <v>38650.57547924851</v>
      </c>
      <c r="M3976">
        <f t="shared" si="874"/>
        <v>38989.959233081645</v>
      </c>
      <c r="N3976">
        <f t="shared" si="875"/>
        <v>39039.868743931693</v>
      </c>
      <c r="O3976">
        <f t="shared" si="876"/>
        <v>38677.831881374223</v>
      </c>
      <c r="P3976">
        <f t="shared" si="877"/>
        <v>0</v>
      </c>
      <c r="Q3976">
        <f t="shared" si="878"/>
        <v>0</v>
      </c>
      <c r="R3976">
        <f t="shared" si="879"/>
        <v>0</v>
      </c>
      <c r="S3976">
        <f t="shared" si="880"/>
        <v>0</v>
      </c>
      <c r="T3976">
        <f t="shared" si="881"/>
        <v>0</v>
      </c>
      <c r="U3976">
        <f>T3976*参数设置!B3977</f>
        <v>0</v>
      </c>
    </row>
    <row r="3977" spans="1:21" x14ac:dyDescent="0.25">
      <c r="A3977" s="3">
        <v>45459</v>
      </c>
      <c r="B3977">
        <f>IF(K3976="是",F3976*0.25*(价格数据!B3977/价格数据!B3976),B3976*(价格数据!B3977/价格数据!B3976))</f>
        <v>38650.57547924851</v>
      </c>
      <c r="C3977">
        <f>IF(K3976="是",F3976*0.25*(价格数据!C3977/价格数据!C3976),C3976*(价格数据!C3977/价格数据!C3976))</f>
        <v>38989.959233081645</v>
      </c>
      <c r="D3977">
        <f>IF(K3976="是",F3976*0.25*(价格数据!D3977/价格数据!D3976),D3976*(价格数据!D3977/价格数据!D3976))</f>
        <v>39039.868743931693</v>
      </c>
      <c r="E3977">
        <f>IF(K3976="是",F3976*0.25*(价格数据!E3977/价格数据!E3976),E3976*(价格数据!E3977/价格数据!E3976))</f>
        <v>38677.831881374223</v>
      </c>
      <c r="F3977">
        <f t="shared" si="868"/>
        <v>155358.23533763608</v>
      </c>
      <c r="G3977">
        <f t="shared" si="869"/>
        <v>0.24878356396910792</v>
      </c>
      <c r="H3977">
        <f t="shared" si="870"/>
        <v>0.25096808771254231</v>
      </c>
      <c r="I3977">
        <f t="shared" si="871"/>
        <v>0.2512893420750264</v>
      </c>
      <c r="J3977">
        <f t="shared" si="872"/>
        <v>0.24895900624332323</v>
      </c>
      <c r="K3977" t="str">
        <f>IF(OR(
 ROUND(G3977,4)&gt;(0.25+参数设置!B$3), ROUND(G3977,4)&lt;(0.25-参数设置!B$3),
 ROUND(H3977,4)&gt;(0.25+参数设置!B$3), ROUND(H3977,4)&lt;(0.25-参数设置!B$3),
 ROUND(I3977,4)&gt;(0.25+参数设置!B$3), ROUND(I3977,4)&lt;(0.25-参数设置!B$3),
 ROUND(J3977,4)&gt;(0.25+参数设置!B$3), ROUND(J3977,4)&lt;(0.25-参数设置!B$3)
),"是","否")</f>
        <v>否</v>
      </c>
      <c r="L3977">
        <f t="shared" si="873"/>
        <v>38650.57547924851</v>
      </c>
      <c r="M3977">
        <f t="shared" si="874"/>
        <v>38989.959233081645</v>
      </c>
      <c r="N3977">
        <f t="shared" si="875"/>
        <v>39039.868743931693</v>
      </c>
      <c r="O3977">
        <f t="shared" si="876"/>
        <v>38677.831881374223</v>
      </c>
      <c r="P3977">
        <f t="shared" si="877"/>
        <v>0</v>
      </c>
      <c r="Q3977">
        <f t="shared" si="878"/>
        <v>0</v>
      </c>
      <c r="R3977">
        <f t="shared" si="879"/>
        <v>0</v>
      </c>
      <c r="S3977">
        <f t="shared" si="880"/>
        <v>0</v>
      </c>
      <c r="T3977">
        <f t="shared" si="881"/>
        <v>0</v>
      </c>
      <c r="U3977">
        <f>T3977*参数设置!B3978</f>
        <v>0</v>
      </c>
    </row>
    <row r="3978" spans="1:21" x14ac:dyDescent="0.25">
      <c r="A3978" s="3">
        <v>45460</v>
      </c>
      <c r="B3978">
        <f>IF(K3977="是",F3977*0.25*(价格数据!B3978/价格数据!B3977),B3977*(价格数据!B3978/价格数据!B3977))</f>
        <v>38541.823156571954</v>
      </c>
      <c r="C3978">
        <f>IF(K3977="是",F3977*0.25*(价格数据!C3978/价格数据!C3977),C3977*(价格数据!C3978/价格数据!C3977))</f>
        <v>39049.135798034149</v>
      </c>
      <c r="D3978">
        <f>IF(K3977="是",F3977*0.25*(价格数据!D3978/价格数据!D3977),D3977*(价格数据!D3978/价格数据!D3977))</f>
        <v>39056.198622249765</v>
      </c>
      <c r="E3978">
        <f>IF(K3977="是",F3977*0.25*(价格数据!E3978/价格数据!E3977),E3977*(价格数据!E3978/价格数据!E3977))</f>
        <v>38677.831881374223</v>
      </c>
      <c r="F3978">
        <f t="shared" si="868"/>
        <v>155324.98945823009</v>
      </c>
      <c r="G3978">
        <f t="shared" si="869"/>
        <v>0.24813665393446943</v>
      </c>
      <c r="H3978">
        <f t="shared" si="870"/>
        <v>0.25140279058918091</v>
      </c>
      <c r="I3978">
        <f t="shared" si="871"/>
        <v>0.25144826185713492</v>
      </c>
      <c r="J3978">
        <f t="shared" si="872"/>
        <v>0.24901229361921473</v>
      </c>
      <c r="K3978" t="str">
        <f>IF(OR(
 ROUND(G3978,4)&gt;(0.25+参数设置!B$3), ROUND(G3978,4)&lt;(0.25-参数设置!B$3),
 ROUND(H3978,4)&gt;(0.25+参数设置!B$3), ROUND(H3978,4)&lt;(0.25-参数设置!B$3),
 ROUND(I3978,4)&gt;(0.25+参数设置!B$3), ROUND(I3978,4)&lt;(0.25-参数设置!B$3),
 ROUND(J3978,4)&gt;(0.25+参数设置!B$3), ROUND(J3978,4)&lt;(0.25-参数设置!B$3)
),"是","否")</f>
        <v>否</v>
      </c>
      <c r="L3978">
        <f t="shared" si="873"/>
        <v>38541.823156571954</v>
      </c>
      <c r="M3978">
        <f t="shared" si="874"/>
        <v>39049.135798034149</v>
      </c>
      <c r="N3978">
        <f t="shared" si="875"/>
        <v>39056.198622249765</v>
      </c>
      <c r="O3978">
        <f t="shared" si="876"/>
        <v>38677.831881374223</v>
      </c>
      <c r="P3978">
        <f t="shared" si="877"/>
        <v>0</v>
      </c>
      <c r="Q3978">
        <f t="shared" si="878"/>
        <v>0</v>
      </c>
      <c r="R3978">
        <f t="shared" si="879"/>
        <v>0</v>
      </c>
      <c r="S3978">
        <f t="shared" si="880"/>
        <v>0</v>
      </c>
      <c r="T3978">
        <f t="shared" si="881"/>
        <v>0</v>
      </c>
      <c r="U3978">
        <f>T3978*参数设置!B3979</f>
        <v>0</v>
      </c>
    </row>
    <row r="3979" spans="1:21" x14ac:dyDescent="0.25">
      <c r="A3979" s="3">
        <v>45461</v>
      </c>
      <c r="B3979">
        <f>IF(K3978="是",F3978*0.25*(价格数据!B3979/价格数据!B3978),B3978*(价格数据!B3979/价格数据!B3978))</f>
        <v>38661.450711516169</v>
      </c>
      <c r="C3979">
        <f>IF(K3978="是",F3978*0.25*(价格数据!C3979/价格数据!C3978),C3978*(价格数据!C3979/价格数据!C3978))</f>
        <v>39086.12115112946</v>
      </c>
      <c r="D3979">
        <f>IF(K3978="是",F3978*0.25*(价格数据!D3979/价格数据!D3978),D3978*(价格数据!D3979/价格数据!D3978))</f>
        <v>39066.798718701852</v>
      </c>
      <c r="E3979">
        <f>IF(K3978="是",F3978*0.25*(价格数据!E3979/价格数据!E3978),E3978*(价格数据!E3979/价格数据!E3978))</f>
        <v>38677.831881374223</v>
      </c>
      <c r="F3979">
        <f t="shared" si="868"/>
        <v>155492.20246272167</v>
      </c>
      <c r="G3979">
        <f t="shared" si="869"/>
        <v>0.24863916067292841</v>
      </c>
      <c r="H3979">
        <f t="shared" si="870"/>
        <v>0.25137029723725296</v>
      </c>
      <c r="I3979">
        <f t="shared" si="871"/>
        <v>0.2512460309903185</v>
      </c>
      <c r="J3979">
        <f t="shared" si="872"/>
        <v>0.24874451109950033</v>
      </c>
      <c r="K3979" t="str">
        <f>IF(OR(
 ROUND(G3979,4)&gt;(0.25+参数设置!B$3), ROUND(G3979,4)&lt;(0.25-参数设置!B$3),
 ROUND(H3979,4)&gt;(0.25+参数设置!B$3), ROUND(H3979,4)&lt;(0.25-参数设置!B$3),
 ROUND(I3979,4)&gt;(0.25+参数设置!B$3), ROUND(I3979,4)&lt;(0.25-参数设置!B$3),
 ROUND(J3979,4)&gt;(0.25+参数设置!B$3), ROUND(J3979,4)&lt;(0.25-参数设置!B$3)
),"是","否")</f>
        <v>否</v>
      </c>
      <c r="L3979">
        <f t="shared" si="873"/>
        <v>38661.450711516169</v>
      </c>
      <c r="M3979">
        <f t="shared" si="874"/>
        <v>39086.12115112946</v>
      </c>
      <c r="N3979">
        <f t="shared" si="875"/>
        <v>39066.798718701852</v>
      </c>
      <c r="O3979">
        <f t="shared" si="876"/>
        <v>38677.831881374223</v>
      </c>
      <c r="P3979">
        <f t="shared" si="877"/>
        <v>0</v>
      </c>
      <c r="Q3979">
        <f t="shared" si="878"/>
        <v>0</v>
      </c>
      <c r="R3979">
        <f t="shared" si="879"/>
        <v>0</v>
      </c>
      <c r="S3979">
        <f t="shared" si="880"/>
        <v>0</v>
      </c>
      <c r="T3979">
        <f t="shared" si="881"/>
        <v>0</v>
      </c>
      <c r="U3979">
        <f>T3979*参数设置!B3980</f>
        <v>0</v>
      </c>
    </row>
    <row r="3980" spans="1:21" x14ac:dyDescent="0.25">
      <c r="A3980" s="3">
        <v>45462</v>
      </c>
      <c r="B3980">
        <f>IF(K3979="是",F3979*0.25*(价格数据!B3980/价格数据!B3979),B3979*(价格数据!B3980/价格数据!B3979))</f>
        <v>38552.698388839606</v>
      </c>
      <c r="C3980">
        <f>IF(K3979="是",F3979*0.25*(价格数据!C3980/价格数据!C3979),C3979*(价格数据!C3980/价格数据!C3979))</f>
        <v>39241.459634129787</v>
      </c>
      <c r="D3980">
        <f>IF(K3979="是",F3979*0.25*(价格数据!D3980/价格数据!D3979),D3979*(价格数据!D3980/价格数据!D3979))</f>
        <v>39074.533924220937</v>
      </c>
      <c r="E3980">
        <f>IF(K3979="是",F3979*0.25*(价格数据!E3980/价格数据!E3979),E3979*(价格数据!E3980/价格数据!E3979))</f>
        <v>38678.99220472743</v>
      </c>
      <c r="F3980">
        <f t="shared" si="868"/>
        <v>155547.68415191775</v>
      </c>
      <c r="G3980">
        <f t="shared" si="869"/>
        <v>0.24785131709956279</v>
      </c>
      <c r="H3980">
        <f t="shared" si="870"/>
        <v>0.25227929202600075</v>
      </c>
      <c r="I3980">
        <f t="shared" si="871"/>
        <v>0.25120614387327211</v>
      </c>
      <c r="J3980">
        <f t="shared" si="872"/>
        <v>0.24866324700116441</v>
      </c>
      <c r="K3980" t="str">
        <f>IF(OR(
 ROUND(G3980,4)&gt;(0.25+参数设置!B$3), ROUND(G3980,4)&lt;(0.25-参数设置!B$3),
 ROUND(H3980,4)&gt;(0.25+参数设置!B$3), ROUND(H3980,4)&lt;(0.25-参数设置!B$3),
 ROUND(I3980,4)&gt;(0.25+参数设置!B$3), ROUND(I3980,4)&lt;(0.25-参数设置!B$3),
 ROUND(J3980,4)&gt;(0.25+参数设置!B$3), ROUND(J3980,4)&lt;(0.25-参数设置!B$3)
),"是","否")</f>
        <v>否</v>
      </c>
      <c r="L3980">
        <f t="shared" si="873"/>
        <v>38552.698388839606</v>
      </c>
      <c r="M3980">
        <f t="shared" si="874"/>
        <v>39241.459634129787</v>
      </c>
      <c r="N3980">
        <f t="shared" si="875"/>
        <v>39074.533924220937</v>
      </c>
      <c r="O3980">
        <f t="shared" si="876"/>
        <v>38678.99220472743</v>
      </c>
      <c r="P3980">
        <f t="shared" si="877"/>
        <v>0</v>
      </c>
      <c r="Q3980">
        <f t="shared" si="878"/>
        <v>0</v>
      </c>
      <c r="R3980">
        <f t="shared" si="879"/>
        <v>0</v>
      </c>
      <c r="S3980">
        <f t="shared" si="880"/>
        <v>0</v>
      </c>
      <c r="T3980">
        <f t="shared" si="881"/>
        <v>0</v>
      </c>
      <c r="U3980">
        <f>T3980*参数设置!B3981</f>
        <v>0</v>
      </c>
    </row>
    <row r="3981" spans="1:21" x14ac:dyDescent="0.25">
      <c r="A3981" s="3">
        <v>45463</v>
      </c>
      <c r="B3981">
        <f>IF(K3980="是",F3980*0.25*(价格数据!B3981/价格数据!B3980),B3980*(价格数据!B3981/价格数据!B3980))</f>
        <v>38302.568046683518</v>
      </c>
      <c r="C3981">
        <f>IF(K3980="是",F3980*0.25*(价格数据!C3981/价格数据!C3980),C3980*(价格数据!C3981/价格数据!C3980))</f>
        <v>39581.724882606693</v>
      </c>
      <c r="D3981">
        <f>IF(K3980="是",F3980*0.25*(价格数据!D3981/价格数据!D3980),D3980*(价格数据!D3981/价格数据!D3980))</f>
        <v>39107.480169950395</v>
      </c>
      <c r="E3981">
        <f>IF(K3980="是",F3980*0.25*(价格数据!E3981/价格数据!E3980),E3980*(价格数据!E3981/价格数据!E3980))</f>
        <v>38679.378979178495</v>
      </c>
      <c r="F3981">
        <f t="shared" si="868"/>
        <v>155671.15207841911</v>
      </c>
      <c r="G3981">
        <f t="shared" si="869"/>
        <v>0.24604795130820806</v>
      </c>
      <c r="H3981">
        <f t="shared" si="870"/>
        <v>0.25426499614178649</v>
      </c>
      <c r="I3981">
        <f t="shared" si="871"/>
        <v>0.25121854401289495</v>
      </c>
      <c r="J3981">
        <f t="shared" si="872"/>
        <v>0.24846850853711044</v>
      </c>
      <c r="K3981" t="str">
        <f>IF(OR(
 ROUND(G3981,4)&gt;(0.25+参数设置!B$3), ROUND(G3981,4)&lt;(0.25-参数设置!B$3),
 ROUND(H3981,4)&gt;(0.25+参数设置!B$3), ROUND(H3981,4)&lt;(0.25-参数设置!B$3),
 ROUND(I3981,4)&gt;(0.25+参数设置!B$3), ROUND(I3981,4)&lt;(0.25-参数设置!B$3),
 ROUND(J3981,4)&gt;(0.25+参数设置!B$3), ROUND(J3981,4)&lt;(0.25-参数设置!B$3)
),"是","否")</f>
        <v>否</v>
      </c>
      <c r="L3981">
        <f t="shared" si="873"/>
        <v>38302.568046683518</v>
      </c>
      <c r="M3981">
        <f t="shared" si="874"/>
        <v>39581.724882606693</v>
      </c>
      <c r="N3981">
        <f t="shared" si="875"/>
        <v>39107.480169950395</v>
      </c>
      <c r="O3981">
        <f t="shared" si="876"/>
        <v>38679.378979178495</v>
      </c>
      <c r="P3981">
        <f t="shared" si="877"/>
        <v>0</v>
      </c>
      <c r="Q3981">
        <f t="shared" si="878"/>
        <v>0</v>
      </c>
      <c r="R3981">
        <f t="shared" si="879"/>
        <v>0</v>
      </c>
      <c r="S3981">
        <f t="shared" si="880"/>
        <v>0</v>
      </c>
      <c r="T3981">
        <f t="shared" si="881"/>
        <v>0</v>
      </c>
      <c r="U3981">
        <f>T3981*参数设置!B3982</f>
        <v>0</v>
      </c>
    </row>
    <row r="3982" spans="1:21" x14ac:dyDescent="0.25">
      <c r="A3982" s="3">
        <v>45464</v>
      </c>
      <c r="B3982">
        <f>IF(K3981="是",F3981*0.25*(价格数据!B3982/价格数据!B3981),B3981*(价格数据!B3982/价格数据!B3981))</f>
        <v>38237.316653077585</v>
      </c>
      <c r="C3982">
        <f>IF(K3981="是",F3981*0.25*(价格数据!C3982/价格数据!C3981),C3981*(价格数据!C3982/价格数据!C3981))</f>
        <v>39766.651648083272</v>
      </c>
      <c r="D3982">
        <f>IF(K3981="是",F3981*0.25*(价格数据!D3982/价格数据!D3981),D3981*(价格数据!D3982/价格数据!D3981))</f>
        <v>39087.712422512726</v>
      </c>
      <c r="E3982">
        <f>IF(K3981="是",F3981*0.25*(价格数据!E3982/价格数据!E3981),E3981*(价格数据!E3982/价格数据!E3981))</f>
        <v>38680.539302531695</v>
      </c>
      <c r="F3982">
        <f t="shared" si="868"/>
        <v>155772.22002620526</v>
      </c>
      <c r="G3982">
        <f t="shared" si="869"/>
        <v>0.24546942097021532</v>
      </c>
      <c r="H3982">
        <f t="shared" si="870"/>
        <v>0.25528718561880548</v>
      </c>
      <c r="I3982">
        <f t="shared" si="871"/>
        <v>0.25092864707158358</v>
      </c>
      <c r="J3982">
        <f t="shared" si="872"/>
        <v>0.24831474633939571</v>
      </c>
      <c r="K3982" t="str">
        <f>IF(OR(
 ROUND(G3982,4)&gt;(0.25+参数设置!B$3), ROUND(G3982,4)&lt;(0.25-参数设置!B$3),
 ROUND(H3982,4)&gt;(0.25+参数设置!B$3), ROUND(H3982,4)&lt;(0.25-参数设置!B$3),
 ROUND(I3982,4)&gt;(0.25+参数设置!B$3), ROUND(I3982,4)&lt;(0.25-参数设置!B$3),
 ROUND(J3982,4)&gt;(0.25+参数设置!B$3), ROUND(J3982,4)&lt;(0.25-参数设置!B$3)
),"是","否")</f>
        <v>否</v>
      </c>
      <c r="L3982">
        <f t="shared" si="873"/>
        <v>38237.316653077585</v>
      </c>
      <c r="M3982">
        <f t="shared" si="874"/>
        <v>39766.651648083272</v>
      </c>
      <c r="N3982">
        <f t="shared" si="875"/>
        <v>39087.712422512726</v>
      </c>
      <c r="O3982">
        <f t="shared" si="876"/>
        <v>38680.539302531695</v>
      </c>
      <c r="P3982">
        <f t="shared" si="877"/>
        <v>0</v>
      </c>
      <c r="Q3982">
        <f t="shared" si="878"/>
        <v>0</v>
      </c>
      <c r="R3982">
        <f t="shared" si="879"/>
        <v>0</v>
      </c>
      <c r="S3982">
        <f t="shared" si="880"/>
        <v>0</v>
      </c>
      <c r="T3982">
        <f t="shared" si="881"/>
        <v>0</v>
      </c>
      <c r="U3982">
        <f>T3982*参数设置!B3983</f>
        <v>0</v>
      </c>
    </row>
    <row r="3983" spans="1:21" x14ac:dyDescent="0.25">
      <c r="A3983" s="3">
        <v>45465</v>
      </c>
      <c r="B3983">
        <f>IF(K3982="是",F3982*0.25*(价格数据!B3983/价格数据!B3982),B3982*(价格数据!B3983/价格数据!B3982))</f>
        <v>38237.316653077585</v>
      </c>
      <c r="C3983">
        <f>IF(K3982="是",F3982*0.25*(价格数据!C3983/价格数据!C3982),C3982*(价格数据!C3983/价格数据!C3982))</f>
        <v>39766.651648083272</v>
      </c>
      <c r="D3983">
        <f>IF(K3982="是",F3982*0.25*(价格数据!D3983/价格数据!D3982),D3982*(价格数据!D3983/价格数据!D3982))</f>
        <v>39087.712422512726</v>
      </c>
      <c r="E3983">
        <f>IF(K3982="是",F3982*0.25*(价格数据!E3983/价格数据!E3982),E3982*(价格数据!E3983/价格数据!E3982))</f>
        <v>38680.539302531695</v>
      </c>
      <c r="F3983">
        <f t="shared" si="868"/>
        <v>155772.22002620526</v>
      </c>
      <c r="G3983">
        <f t="shared" si="869"/>
        <v>0.24546942097021532</v>
      </c>
      <c r="H3983">
        <f t="shared" si="870"/>
        <v>0.25528718561880548</v>
      </c>
      <c r="I3983">
        <f t="shared" si="871"/>
        <v>0.25092864707158358</v>
      </c>
      <c r="J3983">
        <f t="shared" si="872"/>
        <v>0.24831474633939571</v>
      </c>
      <c r="K3983" t="str">
        <f>IF(OR(
 ROUND(G3983,4)&gt;(0.25+参数设置!B$3), ROUND(G3983,4)&lt;(0.25-参数设置!B$3),
 ROUND(H3983,4)&gt;(0.25+参数设置!B$3), ROUND(H3983,4)&lt;(0.25-参数设置!B$3),
 ROUND(I3983,4)&gt;(0.25+参数设置!B$3), ROUND(I3983,4)&lt;(0.25-参数设置!B$3),
 ROUND(J3983,4)&gt;(0.25+参数设置!B$3), ROUND(J3983,4)&lt;(0.25-参数设置!B$3)
),"是","否")</f>
        <v>否</v>
      </c>
      <c r="L3983">
        <f t="shared" si="873"/>
        <v>38237.316653077585</v>
      </c>
      <c r="M3983">
        <f t="shared" si="874"/>
        <v>39766.651648083272</v>
      </c>
      <c r="N3983">
        <f t="shared" si="875"/>
        <v>39087.712422512726</v>
      </c>
      <c r="O3983">
        <f t="shared" si="876"/>
        <v>38680.539302531695</v>
      </c>
      <c r="P3983">
        <f t="shared" si="877"/>
        <v>0</v>
      </c>
      <c r="Q3983">
        <f t="shared" si="878"/>
        <v>0</v>
      </c>
      <c r="R3983">
        <f t="shared" si="879"/>
        <v>0</v>
      </c>
      <c r="S3983">
        <f t="shared" si="880"/>
        <v>0</v>
      </c>
      <c r="T3983">
        <f t="shared" si="881"/>
        <v>0</v>
      </c>
      <c r="U3983">
        <f>T3983*参数设置!B3984</f>
        <v>0</v>
      </c>
    </row>
    <row r="3984" spans="1:21" x14ac:dyDescent="0.25">
      <c r="A3984" s="3">
        <v>45466</v>
      </c>
      <c r="B3984">
        <f>IF(K3983="是",F3983*0.25*(价格数据!B3984/价格数据!B3983),B3983*(价格数据!B3984/价格数据!B3983))</f>
        <v>38237.316653077585</v>
      </c>
      <c r="C3984">
        <f>IF(K3983="是",F3983*0.25*(价格数据!C3984/价格数据!C3983),C3983*(价格数据!C3984/价格数据!C3983))</f>
        <v>39766.651648083272</v>
      </c>
      <c r="D3984">
        <f>IF(K3983="是",F3983*0.25*(价格数据!D3984/价格数据!D3983),D3983*(价格数据!D3984/价格数据!D3983))</f>
        <v>39087.712422512726</v>
      </c>
      <c r="E3984">
        <f>IF(K3983="是",F3983*0.25*(价格数据!E3984/价格数据!E3983),E3983*(价格数据!E3984/价格数据!E3983))</f>
        <v>38680.539302531695</v>
      </c>
      <c r="F3984">
        <f t="shared" si="868"/>
        <v>155772.22002620526</v>
      </c>
      <c r="G3984">
        <f t="shared" si="869"/>
        <v>0.24546942097021532</v>
      </c>
      <c r="H3984">
        <f t="shared" si="870"/>
        <v>0.25528718561880548</v>
      </c>
      <c r="I3984">
        <f t="shared" si="871"/>
        <v>0.25092864707158358</v>
      </c>
      <c r="J3984">
        <f t="shared" si="872"/>
        <v>0.24831474633939571</v>
      </c>
      <c r="K3984" t="str">
        <f>IF(OR(
 ROUND(G3984,4)&gt;(0.25+参数设置!B$3), ROUND(G3984,4)&lt;(0.25-参数设置!B$3),
 ROUND(H3984,4)&gt;(0.25+参数设置!B$3), ROUND(H3984,4)&lt;(0.25-参数设置!B$3),
 ROUND(I3984,4)&gt;(0.25+参数设置!B$3), ROUND(I3984,4)&lt;(0.25-参数设置!B$3),
 ROUND(J3984,4)&gt;(0.25+参数设置!B$3), ROUND(J3984,4)&lt;(0.25-参数设置!B$3)
),"是","否")</f>
        <v>否</v>
      </c>
      <c r="L3984">
        <f t="shared" si="873"/>
        <v>38237.316653077585</v>
      </c>
      <c r="M3984">
        <f t="shared" si="874"/>
        <v>39766.651648083272</v>
      </c>
      <c r="N3984">
        <f t="shared" si="875"/>
        <v>39087.712422512726</v>
      </c>
      <c r="O3984">
        <f t="shared" si="876"/>
        <v>38680.539302531695</v>
      </c>
      <c r="P3984">
        <f t="shared" si="877"/>
        <v>0</v>
      </c>
      <c r="Q3984">
        <f t="shared" si="878"/>
        <v>0</v>
      </c>
      <c r="R3984">
        <f t="shared" si="879"/>
        <v>0</v>
      </c>
      <c r="S3984">
        <f t="shared" si="880"/>
        <v>0</v>
      </c>
      <c r="T3984">
        <f t="shared" si="881"/>
        <v>0</v>
      </c>
      <c r="U3984">
        <f>T3984*参数设置!B3985</f>
        <v>0</v>
      </c>
    </row>
    <row r="3985" spans="1:21" x14ac:dyDescent="0.25">
      <c r="A3985" s="3">
        <v>45467</v>
      </c>
      <c r="B3985">
        <f>IF(K3984="是",F3984*0.25*(价格数据!B3985/价格数据!B3984),B3984*(价格数据!B3985/价格数据!B3984))</f>
        <v>38052.437704527438</v>
      </c>
      <c r="C3985">
        <f>IF(K3984="是",F3984*0.25*(价格数据!C3985/价格数据!C3984),C3984*(价格数据!C3985/价格数据!C3984))</f>
        <v>39130.503574843846</v>
      </c>
      <c r="D3985">
        <f>IF(K3984="是",F3984*0.25*(价格数据!D3985/价格数据!D3984),D3984*(价格数据!D3985/价格数据!D3984))</f>
        <v>39111.491017256594</v>
      </c>
      <c r="E3985">
        <f>IF(K3984="是",F3984*0.25*(价格数据!E3985/价格数据!E3984),E3984*(价格数据!E3985/价格数据!E3984))</f>
        <v>38679.765753629559</v>
      </c>
      <c r="F3985">
        <f t="shared" si="868"/>
        <v>154974.19805025743</v>
      </c>
      <c r="G3985">
        <f t="shared" si="869"/>
        <v>0.2455404717899376</v>
      </c>
      <c r="H3985">
        <f t="shared" si="870"/>
        <v>0.25249689346451076</v>
      </c>
      <c r="I3985">
        <f t="shared" si="871"/>
        <v>0.25237421138048355</v>
      </c>
      <c r="J3985">
        <f t="shared" si="872"/>
        <v>0.24958842336506809</v>
      </c>
      <c r="K3985" t="str">
        <f>IF(OR(
 ROUND(G3985,4)&gt;(0.25+参数设置!B$3), ROUND(G3985,4)&lt;(0.25-参数设置!B$3),
 ROUND(H3985,4)&gt;(0.25+参数设置!B$3), ROUND(H3985,4)&lt;(0.25-参数设置!B$3),
 ROUND(I3985,4)&gt;(0.25+参数设置!B$3), ROUND(I3985,4)&lt;(0.25-参数设置!B$3),
 ROUND(J3985,4)&gt;(0.25+参数设置!B$3), ROUND(J3985,4)&lt;(0.25-参数设置!B$3)
),"是","否")</f>
        <v>否</v>
      </c>
      <c r="L3985">
        <f t="shared" si="873"/>
        <v>38052.437704527438</v>
      </c>
      <c r="M3985">
        <f t="shared" si="874"/>
        <v>39130.503574843846</v>
      </c>
      <c r="N3985">
        <f t="shared" si="875"/>
        <v>39111.491017256594</v>
      </c>
      <c r="O3985">
        <f t="shared" si="876"/>
        <v>38679.765753629559</v>
      </c>
      <c r="P3985">
        <f t="shared" si="877"/>
        <v>0</v>
      </c>
      <c r="Q3985">
        <f t="shared" si="878"/>
        <v>0</v>
      </c>
      <c r="R3985">
        <f t="shared" si="879"/>
        <v>0</v>
      </c>
      <c r="S3985">
        <f t="shared" si="880"/>
        <v>0</v>
      </c>
      <c r="T3985">
        <f t="shared" si="881"/>
        <v>0</v>
      </c>
      <c r="U3985">
        <f>T3985*参数设置!B3986</f>
        <v>0</v>
      </c>
    </row>
    <row r="3986" spans="1:21" x14ac:dyDescent="0.25">
      <c r="A3986" s="3">
        <v>45468</v>
      </c>
      <c r="B3986">
        <f>IF(K3985="是",F3985*0.25*(价格数据!B3986/价格数据!B3985),B3985*(价格数据!B3986/价格数据!B3985))</f>
        <v>37824.057826906668</v>
      </c>
      <c r="C3986">
        <f>IF(K3985="是",F3985*0.25*(价格数据!C3986/价格数据!C3985),C3985*(价格数据!C3986/价格数据!C3985))</f>
        <v>39219.268422272602</v>
      </c>
      <c r="D3986">
        <f>IF(K3985="是",F3985*0.25*(价格数据!D3986/价格数据!D3985),D3985*(价格数据!D3986/价格数据!D3985))</f>
        <v>39123.523559175177</v>
      </c>
      <c r="E3986">
        <f>IF(K3985="是",F3985*0.25*(价格数据!E3986/价格数据!E3985),E3985*(价格数据!E3986/价格数据!E3985))</f>
        <v>38677.445106923144</v>
      </c>
      <c r="F3986">
        <f t="shared" si="868"/>
        <v>154844.2949152776</v>
      </c>
      <c r="G3986">
        <f t="shared" si="869"/>
        <v>0.24427156226583577</v>
      </c>
      <c r="H3986">
        <f t="shared" si="870"/>
        <v>0.25328197234345157</v>
      </c>
      <c r="I3986">
        <f t="shared" si="871"/>
        <v>0.25266364240659589</v>
      </c>
      <c r="J3986">
        <f t="shared" si="872"/>
        <v>0.24978282298411669</v>
      </c>
      <c r="K3986" t="str">
        <f>IF(OR(
 ROUND(G3986,4)&gt;(0.25+参数设置!B$3), ROUND(G3986,4)&lt;(0.25-参数设置!B$3),
 ROUND(H3986,4)&gt;(0.25+参数设置!B$3), ROUND(H3986,4)&lt;(0.25-参数设置!B$3),
 ROUND(I3986,4)&gt;(0.25+参数设置!B$3), ROUND(I3986,4)&lt;(0.25-参数设置!B$3),
 ROUND(J3986,4)&gt;(0.25+参数设置!B$3), ROUND(J3986,4)&lt;(0.25-参数设置!B$3)
),"是","否")</f>
        <v>否</v>
      </c>
      <c r="L3986">
        <f t="shared" si="873"/>
        <v>37824.057826906668</v>
      </c>
      <c r="M3986">
        <f t="shared" si="874"/>
        <v>39219.268422272602</v>
      </c>
      <c r="N3986">
        <f t="shared" si="875"/>
        <v>39123.523559175177</v>
      </c>
      <c r="O3986">
        <f t="shared" si="876"/>
        <v>38677.445106923144</v>
      </c>
      <c r="P3986">
        <f t="shared" si="877"/>
        <v>0</v>
      </c>
      <c r="Q3986">
        <f t="shared" si="878"/>
        <v>0</v>
      </c>
      <c r="R3986">
        <f t="shared" si="879"/>
        <v>0</v>
      </c>
      <c r="S3986">
        <f t="shared" si="880"/>
        <v>0</v>
      </c>
      <c r="T3986">
        <f t="shared" si="881"/>
        <v>0</v>
      </c>
      <c r="U3986">
        <f>T3986*参数设置!B3987</f>
        <v>0</v>
      </c>
    </row>
    <row r="3987" spans="1:21" x14ac:dyDescent="0.25">
      <c r="A3987" s="3">
        <v>45469</v>
      </c>
      <c r="B3987">
        <f>IF(K3986="是",F3986*0.25*(价格数据!B3987/价格数据!B3986),B3986*(价格数据!B3987/价格数据!B3986))</f>
        <v>38052.43770452743</v>
      </c>
      <c r="C3987">
        <f>IF(K3986="是",F3986*0.25*(价格数据!C3987/价格数据!C3986),C3986*(价格数据!C3987/价格数据!C3986))</f>
        <v>38989.959233081652</v>
      </c>
      <c r="D3987">
        <f>IF(K3986="是",F3986*0.25*(价格数据!D3987/价格数据!D3986),D3986*(价格数据!D3987/价格数据!D3986))</f>
        <v>39152.17246850513</v>
      </c>
      <c r="E3987">
        <f>IF(K3986="是",F3986*0.25*(价格数据!E3987/价格数据!E3986),E3986*(价格数据!E3987/价格数据!E3986))</f>
        <v>38676.284783569936</v>
      </c>
      <c r="F3987">
        <f t="shared" si="868"/>
        <v>154870.85418968415</v>
      </c>
      <c r="G3987">
        <f t="shared" si="869"/>
        <v>0.24570431863132372</v>
      </c>
      <c r="H3987">
        <f t="shared" si="870"/>
        <v>0.25175788844896002</v>
      </c>
      <c r="I3987">
        <f t="shared" si="871"/>
        <v>0.25280529815217506</v>
      </c>
      <c r="J3987">
        <f t="shared" si="872"/>
        <v>0.24973249476754122</v>
      </c>
      <c r="K3987" t="str">
        <f>IF(OR(
 ROUND(G3987,4)&gt;(0.25+参数设置!B$3), ROUND(G3987,4)&lt;(0.25-参数设置!B$3),
 ROUND(H3987,4)&gt;(0.25+参数设置!B$3), ROUND(H3987,4)&lt;(0.25-参数设置!B$3),
 ROUND(I3987,4)&gt;(0.25+参数设置!B$3), ROUND(I3987,4)&lt;(0.25-参数设置!B$3),
 ROUND(J3987,4)&gt;(0.25+参数设置!B$3), ROUND(J3987,4)&lt;(0.25-参数设置!B$3)
),"是","否")</f>
        <v>否</v>
      </c>
      <c r="L3987">
        <f t="shared" si="873"/>
        <v>38052.43770452743</v>
      </c>
      <c r="M3987">
        <f t="shared" si="874"/>
        <v>38989.959233081652</v>
      </c>
      <c r="N3987">
        <f t="shared" si="875"/>
        <v>39152.17246850513</v>
      </c>
      <c r="O3987">
        <f t="shared" si="876"/>
        <v>38676.284783569936</v>
      </c>
      <c r="P3987">
        <f t="shared" si="877"/>
        <v>0</v>
      </c>
      <c r="Q3987">
        <f t="shared" si="878"/>
        <v>0</v>
      </c>
      <c r="R3987">
        <f t="shared" si="879"/>
        <v>0</v>
      </c>
      <c r="S3987">
        <f t="shared" si="880"/>
        <v>0</v>
      </c>
      <c r="T3987">
        <f t="shared" si="881"/>
        <v>0</v>
      </c>
      <c r="U3987">
        <f>T3987*参数设置!B3988</f>
        <v>0</v>
      </c>
    </row>
    <row r="3988" spans="1:21" x14ac:dyDescent="0.25">
      <c r="A3988" s="3">
        <v>45470</v>
      </c>
      <c r="B3988">
        <f>IF(K3987="是",F3987*0.25*(价格数据!B3988/价格数据!B3987),B3987*(价格数据!B3988/价格数据!B3987))</f>
        <v>37845.808291441972</v>
      </c>
      <c r="C3988">
        <f>IF(K3987="是",F3987*0.25*(价格数据!C3988/价格数据!C3987),C3987*(价格数据!C3988/价格数据!C3987))</f>
        <v>38775.444185128821</v>
      </c>
      <c r="D3988">
        <f>IF(K3987="是",F3987*0.25*(价格数据!D3988/价格数据!D3987),D3987*(价格数据!D3988/价格数据!D3987))</f>
        <v>39192.567430660369</v>
      </c>
      <c r="E3988">
        <f>IF(K3987="是",F3987*0.25*(价格数据!E3988/价格数据!E3987),E3987*(价格数据!E3988/价格数据!E3987))</f>
        <v>38679.378979178487</v>
      </c>
      <c r="F3988">
        <f t="shared" si="868"/>
        <v>154493.19888640966</v>
      </c>
      <c r="G3988">
        <f t="shared" si="869"/>
        <v>0.24496747147599623</v>
      </c>
      <c r="H3988">
        <f t="shared" si="870"/>
        <v>0.25098479716015376</v>
      </c>
      <c r="I3988">
        <f t="shared" si="871"/>
        <v>0.25368474284409442</v>
      </c>
      <c r="J3988">
        <f t="shared" si="872"/>
        <v>0.25036298851975552</v>
      </c>
      <c r="K3988" t="str">
        <f>IF(OR(
 ROUND(G3988,4)&gt;(0.25+参数设置!B$3), ROUND(G3988,4)&lt;(0.25-参数设置!B$3),
 ROUND(H3988,4)&gt;(0.25+参数设置!B$3), ROUND(H3988,4)&lt;(0.25-参数设置!B$3),
 ROUND(I3988,4)&gt;(0.25+参数设置!B$3), ROUND(I3988,4)&lt;(0.25-参数设置!B$3),
 ROUND(J3988,4)&gt;(0.25+参数设置!B$3), ROUND(J3988,4)&lt;(0.25-参数设置!B$3)
),"是","否")</f>
        <v>否</v>
      </c>
      <c r="L3988">
        <f t="shared" si="873"/>
        <v>37845.808291441972</v>
      </c>
      <c r="M3988">
        <f t="shared" si="874"/>
        <v>38775.444185128821</v>
      </c>
      <c r="N3988">
        <f t="shared" si="875"/>
        <v>39192.567430660369</v>
      </c>
      <c r="O3988">
        <f t="shared" si="876"/>
        <v>38679.378979178487</v>
      </c>
      <c r="P3988">
        <f t="shared" si="877"/>
        <v>0</v>
      </c>
      <c r="Q3988">
        <f t="shared" si="878"/>
        <v>0</v>
      </c>
      <c r="R3988">
        <f t="shared" si="879"/>
        <v>0</v>
      </c>
      <c r="S3988">
        <f t="shared" si="880"/>
        <v>0</v>
      </c>
      <c r="T3988">
        <f t="shared" si="881"/>
        <v>0</v>
      </c>
      <c r="U3988">
        <f>T3988*参数设置!B3989</f>
        <v>0</v>
      </c>
    </row>
    <row r="3989" spans="1:21" x14ac:dyDescent="0.25">
      <c r="A3989" s="3">
        <v>45471</v>
      </c>
      <c r="B3989">
        <f>IF(K3988="是",F3988*0.25*(价格数据!B3989/价格数据!B3988),B3988*(价格数据!B3989/价格数据!B3988))</f>
        <v>37921.934917315557</v>
      </c>
      <c r="C3989">
        <f>IF(K3988="是",F3988*0.25*(价格数据!C3989/价格数据!C3988),C3988*(价格数据!C3989/价格数据!C3988))</f>
        <v>39182.283069177291</v>
      </c>
      <c r="D3989">
        <f>IF(K3988="是",F3988*0.25*(价格数据!D3989/价格数据!D3988),D3988*(价格数据!D3989/价格数据!D3988))</f>
        <v>39220.070383617131</v>
      </c>
      <c r="E3989">
        <f>IF(K3988="是",F3988*0.25*(价格数据!E3989/价格数据!E3988),E3988*(价格数据!E3989/价格数据!E3988))</f>
        <v>38680.926076982767</v>
      </c>
      <c r="F3989">
        <f t="shared" si="868"/>
        <v>155005.21444709273</v>
      </c>
      <c r="G3989">
        <f t="shared" si="869"/>
        <v>0.24464941423154052</v>
      </c>
      <c r="H3989">
        <f t="shared" si="870"/>
        <v>0.252780419090683</v>
      </c>
      <c r="I3989">
        <f t="shared" si="871"/>
        <v>0.25302420001492243</v>
      </c>
      <c r="J3989">
        <f t="shared" si="872"/>
        <v>0.2495459666628542</v>
      </c>
      <c r="K3989" t="str">
        <f>IF(OR(
 ROUND(G3989,4)&gt;(0.25+参数设置!B$3), ROUND(G3989,4)&lt;(0.25-参数设置!B$3),
 ROUND(H3989,4)&gt;(0.25+参数设置!B$3), ROUND(H3989,4)&lt;(0.25-参数设置!B$3),
 ROUND(I3989,4)&gt;(0.25+参数设置!B$3), ROUND(I3989,4)&lt;(0.25-参数设置!B$3),
 ROUND(J3989,4)&gt;(0.25+参数设置!B$3), ROUND(J3989,4)&lt;(0.25-参数设置!B$3)
),"是","否")</f>
        <v>否</v>
      </c>
      <c r="L3989">
        <f t="shared" si="873"/>
        <v>37921.934917315557</v>
      </c>
      <c r="M3989">
        <f t="shared" si="874"/>
        <v>39182.283069177291</v>
      </c>
      <c r="N3989">
        <f t="shared" si="875"/>
        <v>39220.070383617131</v>
      </c>
      <c r="O3989">
        <f t="shared" si="876"/>
        <v>38680.926076982767</v>
      </c>
      <c r="P3989">
        <f t="shared" si="877"/>
        <v>0</v>
      </c>
      <c r="Q3989">
        <f t="shared" si="878"/>
        <v>0</v>
      </c>
      <c r="R3989">
        <f t="shared" si="879"/>
        <v>0</v>
      </c>
      <c r="S3989">
        <f t="shared" si="880"/>
        <v>0</v>
      </c>
      <c r="T3989">
        <f t="shared" si="881"/>
        <v>0</v>
      </c>
      <c r="U3989">
        <f>T3989*参数设置!B3990</f>
        <v>0</v>
      </c>
    </row>
    <row r="3990" spans="1:21" x14ac:dyDescent="0.25">
      <c r="A3990" s="3">
        <v>45472</v>
      </c>
      <c r="B3990">
        <f>IF(K3989="是",F3989*0.25*(价格数据!B3990/价格数据!B3989),B3989*(价格数据!B3990/价格数据!B3989))</f>
        <v>37921.934917315557</v>
      </c>
      <c r="C3990">
        <f>IF(K3989="是",F3989*0.25*(价格数据!C3990/价格数据!C3989),C3989*(价格数据!C3990/价格数据!C3989))</f>
        <v>39182.283069177291</v>
      </c>
      <c r="D3990">
        <f>IF(K3989="是",F3989*0.25*(价格数据!D3990/价格数据!D3989),D3989*(价格数据!D3990/价格数据!D3989))</f>
        <v>39220.070383617131</v>
      </c>
      <c r="E3990">
        <f>IF(K3989="是",F3989*0.25*(价格数据!E3990/价格数据!E3989),E3989*(价格数据!E3990/价格数据!E3989))</f>
        <v>38680.926076982767</v>
      </c>
      <c r="F3990">
        <f t="shared" si="868"/>
        <v>155005.21444709273</v>
      </c>
      <c r="G3990">
        <f t="shared" si="869"/>
        <v>0.24464941423154052</v>
      </c>
      <c r="H3990">
        <f t="shared" si="870"/>
        <v>0.252780419090683</v>
      </c>
      <c r="I3990">
        <f t="shared" si="871"/>
        <v>0.25302420001492243</v>
      </c>
      <c r="J3990">
        <f t="shared" si="872"/>
        <v>0.2495459666628542</v>
      </c>
      <c r="K3990" t="str">
        <f>IF(OR(
 ROUND(G3990,4)&gt;(0.25+参数设置!B$3), ROUND(G3990,4)&lt;(0.25-参数设置!B$3),
 ROUND(H3990,4)&gt;(0.25+参数设置!B$3), ROUND(H3990,4)&lt;(0.25-参数设置!B$3),
 ROUND(I3990,4)&gt;(0.25+参数设置!B$3), ROUND(I3990,4)&lt;(0.25-参数设置!B$3),
 ROUND(J3990,4)&gt;(0.25+参数设置!B$3), ROUND(J3990,4)&lt;(0.25-参数设置!B$3)
),"是","否")</f>
        <v>否</v>
      </c>
      <c r="L3990">
        <f t="shared" si="873"/>
        <v>37921.934917315557</v>
      </c>
      <c r="M3990">
        <f t="shared" si="874"/>
        <v>39182.283069177291</v>
      </c>
      <c r="N3990">
        <f t="shared" si="875"/>
        <v>39220.070383617131</v>
      </c>
      <c r="O3990">
        <f t="shared" si="876"/>
        <v>38680.926076982767</v>
      </c>
      <c r="P3990">
        <f t="shared" si="877"/>
        <v>0</v>
      </c>
      <c r="Q3990">
        <f t="shared" si="878"/>
        <v>0</v>
      </c>
      <c r="R3990">
        <f t="shared" si="879"/>
        <v>0</v>
      </c>
      <c r="S3990">
        <f t="shared" si="880"/>
        <v>0</v>
      </c>
      <c r="T3990">
        <f t="shared" si="881"/>
        <v>0</v>
      </c>
      <c r="U3990">
        <f>T3990*参数设置!B3991</f>
        <v>0</v>
      </c>
    </row>
    <row r="3991" spans="1:21" x14ac:dyDescent="0.25">
      <c r="A3991" s="3">
        <v>45473</v>
      </c>
      <c r="B3991">
        <f>IF(K3990="是",F3990*0.25*(价格数据!B3991/价格数据!B3990),B3990*(价格数据!B3991/价格数据!B3990))</f>
        <v>37921.934917315557</v>
      </c>
      <c r="C3991">
        <f>IF(K3990="是",F3990*0.25*(价格数据!C3991/价格数据!C3990),C3990*(价格数据!C3991/价格数据!C3990))</f>
        <v>39182.283069177291</v>
      </c>
      <c r="D3991">
        <f>IF(K3990="是",F3990*0.25*(价格数据!D3991/价格数据!D3990),D3990*(价格数据!D3991/价格数据!D3990))</f>
        <v>39220.070383617131</v>
      </c>
      <c r="E3991">
        <f>IF(K3990="是",F3990*0.25*(价格数据!E3991/价格数据!E3990),E3990*(价格数据!E3991/价格数据!E3990))</f>
        <v>38680.926076982767</v>
      </c>
      <c r="F3991">
        <f t="shared" si="868"/>
        <v>155005.21444709273</v>
      </c>
      <c r="G3991">
        <f t="shared" si="869"/>
        <v>0.24464941423154052</v>
      </c>
      <c r="H3991">
        <f t="shared" si="870"/>
        <v>0.252780419090683</v>
      </c>
      <c r="I3991">
        <f t="shared" si="871"/>
        <v>0.25302420001492243</v>
      </c>
      <c r="J3991">
        <f t="shared" si="872"/>
        <v>0.2495459666628542</v>
      </c>
      <c r="K3991" t="str">
        <f>IF(OR(
 ROUND(G3991,4)&gt;(0.25+参数设置!B$3), ROUND(G3991,4)&lt;(0.25-参数设置!B$3),
 ROUND(H3991,4)&gt;(0.25+参数设置!B$3), ROUND(H3991,4)&lt;(0.25-参数设置!B$3),
 ROUND(I3991,4)&gt;(0.25+参数设置!B$3), ROUND(I3991,4)&lt;(0.25-参数设置!B$3),
 ROUND(J3991,4)&gt;(0.25+参数设置!B$3), ROUND(J3991,4)&lt;(0.25-参数设置!B$3)
),"是","否")</f>
        <v>否</v>
      </c>
      <c r="L3991">
        <f t="shared" si="873"/>
        <v>37921.934917315557</v>
      </c>
      <c r="M3991">
        <f t="shared" si="874"/>
        <v>39182.283069177291</v>
      </c>
      <c r="N3991">
        <f t="shared" si="875"/>
        <v>39220.070383617131</v>
      </c>
      <c r="O3991">
        <f t="shared" si="876"/>
        <v>38680.926076982767</v>
      </c>
      <c r="P3991">
        <f t="shared" si="877"/>
        <v>0</v>
      </c>
      <c r="Q3991">
        <f t="shared" si="878"/>
        <v>0</v>
      </c>
      <c r="R3991">
        <f t="shared" si="879"/>
        <v>0</v>
      </c>
      <c r="S3991">
        <f t="shared" si="880"/>
        <v>0</v>
      </c>
      <c r="T3991">
        <f t="shared" si="881"/>
        <v>0</v>
      </c>
      <c r="U3991">
        <f>T3991*参数设置!B3992</f>
        <v>0</v>
      </c>
    </row>
    <row r="3992" spans="1:21" x14ac:dyDescent="0.25">
      <c r="A3992" s="3">
        <v>45474</v>
      </c>
      <c r="B3992">
        <f>IF(K3991="是",F3991*0.25*(价格数据!B3992/价格数据!B3991),B3991*(价格数据!B3992/价格数据!B3991))</f>
        <v>38074.188169062734</v>
      </c>
      <c r="C3992">
        <f>IF(K3991="是",F3991*0.25*(价格数据!C3992/价格数据!C3991),C3991*(价格数据!C3992/价格数据!C3991))</f>
        <v>39197.077210415417</v>
      </c>
      <c r="D3992">
        <f>IF(K3991="是",F3991*0.25*(价格数据!D3992/价格数据!D3991),D3991*(价格数据!D3992/价格数据!D3991))</f>
        <v>39155.037359438131</v>
      </c>
      <c r="E3992">
        <f>IF(K3991="是",F3991*0.25*(价格数据!E3992/价格数据!E3991),E3991*(价格数据!E3992/价格数据!E3991))</f>
        <v>38680.926076982767</v>
      </c>
      <c r="F3992">
        <f t="shared" si="868"/>
        <v>155107.22881589906</v>
      </c>
      <c r="G3992">
        <f t="shared" si="869"/>
        <v>0.24547010774239292</v>
      </c>
      <c r="H3992">
        <f t="shared" si="870"/>
        <v>0.25270954493642256</v>
      </c>
      <c r="I3992">
        <f t="shared" si="871"/>
        <v>0.25243850759471886</v>
      </c>
      <c r="J3992">
        <f t="shared" si="872"/>
        <v>0.2493818397264656</v>
      </c>
      <c r="K3992" t="str">
        <f>IF(OR(
 ROUND(G3992,4)&gt;(0.25+参数设置!B$3), ROUND(G3992,4)&lt;(0.25-参数设置!B$3),
 ROUND(H3992,4)&gt;(0.25+参数设置!B$3), ROUND(H3992,4)&lt;(0.25-参数设置!B$3),
 ROUND(I3992,4)&gt;(0.25+参数设置!B$3), ROUND(I3992,4)&lt;(0.25-参数设置!B$3),
 ROUND(J3992,4)&gt;(0.25+参数设置!B$3), ROUND(J3992,4)&lt;(0.25-参数设置!B$3)
),"是","否")</f>
        <v>否</v>
      </c>
      <c r="L3992">
        <f t="shared" si="873"/>
        <v>38074.188169062734</v>
      </c>
      <c r="M3992">
        <f t="shared" si="874"/>
        <v>39197.077210415417</v>
      </c>
      <c r="N3992">
        <f t="shared" si="875"/>
        <v>39155.037359438131</v>
      </c>
      <c r="O3992">
        <f t="shared" si="876"/>
        <v>38680.926076982767</v>
      </c>
      <c r="P3992">
        <f t="shared" si="877"/>
        <v>0</v>
      </c>
      <c r="Q3992">
        <f t="shared" si="878"/>
        <v>0</v>
      </c>
      <c r="R3992">
        <f t="shared" si="879"/>
        <v>0</v>
      </c>
      <c r="S3992">
        <f t="shared" si="880"/>
        <v>0</v>
      </c>
      <c r="T3992">
        <f t="shared" si="881"/>
        <v>0</v>
      </c>
      <c r="U3992">
        <f>T3992*参数设置!B3993</f>
        <v>0</v>
      </c>
    </row>
    <row r="3993" spans="1:21" x14ac:dyDescent="0.25">
      <c r="A3993" s="3">
        <v>45475</v>
      </c>
      <c r="B3993">
        <f>IF(K3992="是",F3992*0.25*(价格数据!B3993/价格数据!B3992),B3992*(价格数据!B3993/价格数据!B3992))</f>
        <v>38019.812007724453</v>
      </c>
      <c r="C3993">
        <f>IF(K3992="是",F3992*0.25*(价格数据!C3993/价格数据!C3992),C3992*(价格数据!C3993/价格数据!C3992))</f>
        <v>39248.856704748854</v>
      </c>
      <c r="D3993">
        <f>IF(K3992="是",F3992*0.25*(价格数据!D3993/价格数据!D3992),D3992*(价格数据!D3993/价格数据!D3992))</f>
        <v>39190.275517913971</v>
      </c>
      <c r="E3993">
        <f>IF(K3992="是",F3992*0.25*(价格数据!E3993/价格数据!E3992),E3992*(价格数据!E3993/价格数据!E3992))</f>
        <v>38679.765753629559</v>
      </c>
      <c r="F3993">
        <f t="shared" si="868"/>
        <v>155138.70998401684</v>
      </c>
      <c r="G3993">
        <f t="shared" si="869"/>
        <v>0.24506979600153594</v>
      </c>
      <c r="H3993">
        <f t="shared" si="870"/>
        <v>0.25299202699824219</v>
      </c>
      <c r="I3993">
        <f t="shared" si="871"/>
        <v>0.25261442177746318</v>
      </c>
      <c r="J3993">
        <f t="shared" si="872"/>
        <v>0.24932375522275865</v>
      </c>
      <c r="K3993" t="str">
        <f>IF(OR(
 ROUND(G3993,4)&gt;(0.25+参数设置!B$3), ROUND(G3993,4)&lt;(0.25-参数设置!B$3),
 ROUND(H3993,4)&gt;(0.25+参数设置!B$3), ROUND(H3993,4)&lt;(0.25-参数设置!B$3),
 ROUND(I3993,4)&gt;(0.25+参数设置!B$3), ROUND(I3993,4)&lt;(0.25-参数设置!B$3),
 ROUND(J3993,4)&gt;(0.25+参数设置!B$3), ROUND(J3993,4)&lt;(0.25-参数设置!B$3)
),"是","否")</f>
        <v>否</v>
      </c>
      <c r="L3993">
        <f t="shared" si="873"/>
        <v>38019.812007724453</v>
      </c>
      <c r="M3993">
        <f t="shared" si="874"/>
        <v>39248.856704748854</v>
      </c>
      <c r="N3993">
        <f t="shared" si="875"/>
        <v>39190.275517913971</v>
      </c>
      <c r="O3993">
        <f t="shared" si="876"/>
        <v>38679.765753629559</v>
      </c>
      <c r="P3993">
        <f t="shared" si="877"/>
        <v>0</v>
      </c>
      <c r="Q3993">
        <f t="shared" si="878"/>
        <v>0</v>
      </c>
      <c r="R3993">
        <f t="shared" si="879"/>
        <v>0</v>
      </c>
      <c r="S3993">
        <f t="shared" si="880"/>
        <v>0</v>
      </c>
      <c r="T3993">
        <f t="shared" si="881"/>
        <v>0</v>
      </c>
      <c r="U3993">
        <f>T3993*参数设置!B3994</f>
        <v>0</v>
      </c>
    </row>
    <row r="3994" spans="1:21" x14ac:dyDescent="0.25">
      <c r="A3994" s="3">
        <v>45476</v>
      </c>
      <c r="B3994">
        <f>IF(K3993="是",F3993*0.25*(价格数据!B3994/价格数据!B3993),B3993*(价格数据!B3994/价格数据!B3993))</f>
        <v>37954.56061411852</v>
      </c>
      <c r="C3994">
        <f>IF(K3993="是",F3993*0.25*(价格数据!C3994/价格数据!C3993),C3993*(价格数据!C3994/价格数据!C3993))</f>
        <v>39500.357105797004</v>
      </c>
      <c r="D3994">
        <f>IF(K3993="是",F3993*0.25*(价格数据!D3994/价格数据!D3993),D3993*(价格数据!D3994/价格数据!D3993))</f>
        <v>39251.011205693481</v>
      </c>
      <c r="E3994">
        <f>IF(K3993="是",F3993*0.25*(价格数据!E3994/价格数据!E3993),E3993*(价格数据!E3994/价格数据!E3993))</f>
        <v>38679.378979178487</v>
      </c>
      <c r="F3994">
        <f t="shared" si="868"/>
        <v>155385.30790478751</v>
      </c>
      <c r="G3994">
        <f t="shared" si="869"/>
        <v>0.24426093512891972</v>
      </c>
      <c r="H3994">
        <f t="shared" si="870"/>
        <v>0.25420908603534698</v>
      </c>
      <c r="I3994">
        <f t="shared" si="871"/>
        <v>0.25260439184986894</v>
      </c>
      <c r="J3994">
        <f t="shared" si="872"/>
        <v>0.24892558698586428</v>
      </c>
      <c r="K3994" t="str">
        <f>IF(OR(
 ROUND(G3994,4)&gt;(0.25+参数设置!B$3), ROUND(G3994,4)&lt;(0.25-参数设置!B$3),
 ROUND(H3994,4)&gt;(0.25+参数设置!B$3), ROUND(H3994,4)&lt;(0.25-参数设置!B$3),
 ROUND(I3994,4)&gt;(0.25+参数设置!B$3), ROUND(I3994,4)&lt;(0.25-参数设置!B$3),
 ROUND(J3994,4)&gt;(0.25+参数设置!B$3), ROUND(J3994,4)&lt;(0.25-参数设置!B$3)
),"是","否")</f>
        <v>否</v>
      </c>
      <c r="L3994">
        <f t="shared" si="873"/>
        <v>37954.56061411852</v>
      </c>
      <c r="M3994">
        <f t="shared" si="874"/>
        <v>39500.357105797004</v>
      </c>
      <c r="N3994">
        <f t="shared" si="875"/>
        <v>39251.011205693481</v>
      </c>
      <c r="O3994">
        <f t="shared" si="876"/>
        <v>38679.378979178487</v>
      </c>
      <c r="P3994">
        <f t="shared" si="877"/>
        <v>0</v>
      </c>
      <c r="Q3994">
        <f t="shared" si="878"/>
        <v>0</v>
      </c>
      <c r="R3994">
        <f t="shared" si="879"/>
        <v>0</v>
      </c>
      <c r="S3994">
        <f t="shared" si="880"/>
        <v>0</v>
      </c>
      <c r="T3994">
        <f t="shared" si="881"/>
        <v>0</v>
      </c>
      <c r="U3994">
        <f>T3994*参数设置!B3995</f>
        <v>0</v>
      </c>
    </row>
    <row r="3995" spans="1:21" x14ac:dyDescent="0.25">
      <c r="A3995" s="3">
        <v>45477</v>
      </c>
      <c r="B3995">
        <f>IF(K3994="是",F3994*0.25*(价格数据!B3995/价格数据!B3994),B3994*(价格数据!B3995/价格数据!B3994))</f>
        <v>37791.432130103683</v>
      </c>
      <c r="C3995">
        <f>IF(K3994="是",F3994*0.25*(价格数据!C3995/价格数据!C3994),C3994*(价格数据!C3995/价格数据!C3994))</f>
        <v>39685.283871273583</v>
      </c>
      <c r="D3995">
        <f>IF(K3994="是",F3994*0.25*(价格数据!D3995/价格数据!D3994),D3994*(价格数据!D3995/价格数据!D3994))</f>
        <v>39230.097501882614</v>
      </c>
      <c r="E3995">
        <f>IF(K3994="是",F3994*0.25*(价格数据!E3995/价格数据!E3994),E3994*(价格数据!E3995/价格数据!E3994))</f>
        <v>38681.699625884903</v>
      </c>
      <c r="F3995">
        <f t="shared" si="868"/>
        <v>155388.51312914479</v>
      </c>
      <c r="G3995">
        <f t="shared" si="869"/>
        <v>0.24320608627418222</v>
      </c>
      <c r="H3995">
        <f t="shared" si="870"/>
        <v>0.25539393531805527</v>
      </c>
      <c r="I3995">
        <f t="shared" si="871"/>
        <v>0.25246459157040863</v>
      </c>
      <c r="J3995">
        <f t="shared" si="872"/>
        <v>0.24893538683735389</v>
      </c>
      <c r="K3995" t="str">
        <f>IF(OR(
 ROUND(G3995,4)&gt;(0.25+参数设置!B$3), ROUND(G3995,4)&lt;(0.25-参数设置!B$3),
 ROUND(H3995,4)&gt;(0.25+参数设置!B$3), ROUND(H3995,4)&lt;(0.25-参数设置!B$3),
 ROUND(I3995,4)&gt;(0.25+参数设置!B$3), ROUND(I3995,4)&lt;(0.25-参数设置!B$3),
 ROUND(J3995,4)&gt;(0.25+参数设置!B$3), ROUND(J3995,4)&lt;(0.25-参数设置!B$3)
),"是","否")</f>
        <v>否</v>
      </c>
      <c r="L3995">
        <f t="shared" si="873"/>
        <v>37791.432130103683</v>
      </c>
      <c r="M3995">
        <f t="shared" si="874"/>
        <v>39685.283871273583</v>
      </c>
      <c r="N3995">
        <f t="shared" si="875"/>
        <v>39230.097501882614</v>
      </c>
      <c r="O3995">
        <f t="shared" si="876"/>
        <v>38681.699625884903</v>
      </c>
      <c r="P3995">
        <f t="shared" si="877"/>
        <v>0</v>
      </c>
      <c r="Q3995">
        <f t="shared" si="878"/>
        <v>0</v>
      </c>
      <c r="R3995">
        <f t="shared" si="879"/>
        <v>0</v>
      </c>
      <c r="S3995">
        <f t="shared" si="880"/>
        <v>0</v>
      </c>
      <c r="T3995">
        <f t="shared" si="881"/>
        <v>0</v>
      </c>
      <c r="U3995">
        <f>T3995*参数设置!B3996</f>
        <v>0</v>
      </c>
    </row>
    <row r="3996" spans="1:21" x14ac:dyDescent="0.25">
      <c r="A3996" s="3">
        <v>45478</v>
      </c>
      <c r="B3996">
        <f>IF(K3995="是",F3995*0.25*(价格数据!B3996/价格数据!B3995),B3995*(价格数据!B3996/价格数据!B3995))</f>
        <v>37606.553181553536</v>
      </c>
      <c r="C3996">
        <f>IF(K3995="是",F3995*0.25*(价格数据!C3996/价格数据!C3995),C3995*(价格数据!C3996/价格数据!C3995))</f>
        <v>39803.637001178591</v>
      </c>
      <c r="D3996">
        <f>IF(K3995="是",F3995*0.25*(价格数据!D3996/价格数据!D3995),D3995*(价格数据!D3996/价格数据!D3995))</f>
        <v>39199.729657992866</v>
      </c>
      <c r="E3996">
        <f>IF(K3995="是",F3995*0.25*(价格数据!E3996/价格数据!E3995),E3995*(价格数据!E3996/价格数据!E3995))</f>
        <v>38681.699625884903</v>
      </c>
      <c r="F3996">
        <f t="shared" si="868"/>
        <v>155291.6194666099</v>
      </c>
      <c r="G3996">
        <f t="shared" si="869"/>
        <v>0.24216730632807604</v>
      </c>
      <c r="H3996">
        <f t="shared" si="870"/>
        <v>0.25631542215796771</v>
      </c>
      <c r="I3996">
        <f t="shared" si="871"/>
        <v>0.25242656231311578</v>
      </c>
      <c r="J3996">
        <f t="shared" si="872"/>
        <v>0.24909070920084045</v>
      </c>
      <c r="K3996" t="str">
        <f>IF(OR(
 ROUND(G3996,4)&gt;(0.25+参数设置!B$3), ROUND(G3996,4)&lt;(0.25-参数设置!B$3),
 ROUND(H3996,4)&gt;(0.25+参数设置!B$3), ROUND(H3996,4)&lt;(0.25-参数设置!B$3),
 ROUND(I3996,4)&gt;(0.25+参数设置!B$3), ROUND(I3996,4)&lt;(0.25-参数设置!B$3),
 ROUND(J3996,4)&gt;(0.25+参数设置!B$3), ROUND(J3996,4)&lt;(0.25-参数设置!B$3)
),"是","否")</f>
        <v>否</v>
      </c>
      <c r="L3996">
        <f t="shared" si="873"/>
        <v>37606.553181553536</v>
      </c>
      <c r="M3996">
        <f t="shared" si="874"/>
        <v>39803.637001178591</v>
      </c>
      <c r="N3996">
        <f t="shared" si="875"/>
        <v>39199.729657992866</v>
      </c>
      <c r="O3996">
        <f t="shared" si="876"/>
        <v>38681.699625884903</v>
      </c>
      <c r="P3996">
        <f t="shared" si="877"/>
        <v>0</v>
      </c>
      <c r="Q3996">
        <f t="shared" si="878"/>
        <v>0</v>
      </c>
      <c r="R3996">
        <f t="shared" si="879"/>
        <v>0</v>
      </c>
      <c r="S3996">
        <f t="shared" si="880"/>
        <v>0</v>
      </c>
      <c r="T3996">
        <f t="shared" si="881"/>
        <v>0</v>
      </c>
      <c r="U3996">
        <f>T3996*参数设置!B3997</f>
        <v>0</v>
      </c>
    </row>
    <row r="3997" spans="1:21" x14ac:dyDescent="0.25">
      <c r="A3997" s="3">
        <v>45479</v>
      </c>
      <c r="B3997">
        <f>IF(K3996="是",F3996*0.25*(价格数据!B3997/价格数据!B3996),B3996*(价格数据!B3997/价格数据!B3996))</f>
        <v>37606.553181553536</v>
      </c>
      <c r="C3997">
        <f>IF(K3996="是",F3996*0.25*(价格数据!C3997/价格数据!C3996),C3996*(价格数据!C3997/价格数据!C3996))</f>
        <v>39803.637001178591</v>
      </c>
      <c r="D3997">
        <f>IF(K3996="是",F3996*0.25*(价格数据!D3997/价格数据!D3996),D3996*(价格数据!D3997/价格数据!D3996))</f>
        <v>39199.729657992866</v>
      </c>
      <c r="E3997">
        <f>IF(K3996="是",F3996*0.25*(价格数据!E3997/价格数据!E3996),E3996*(价格数据!E3997/价格数据!E3996))</f>
        <v>38681.699625884903</v>
      </c>
      <c r="F3997">
        <f t="shared" si="868"/>
        <v>155291.6194666099</v>
      </c>
      <c r="G3997">
        <f t="shared" si="869"/>
        <v>0.24216730632807604</v>
      </c>
      <c r="H3997">
        <f t="shared" si="870"/>
        <v>0.25631542215796771</v>
      </c>
      <c r="I3997">
        <f t="shared" si="871"/>
        <v>0.25242656231311578</v>
      </c>
      <c r="J3997">
        <f t="shared" si="872"/>
        <v>0.24909070920084045</v>
      </c>
      <c r="K3997" t="str">
        <f>IF(OR(
 ROUND(G3997,4)&gt;(0.25+参数设置!B$3), ROUND(G3997,4)&lt;(0.25-参数设置!B$3),
 ROUND(H3997,4)&gt;(0.25+参数设置!B$3), ROUND(H3997,4)&lt;(0.25-参数设置!B$3),
 ROUND(I3997,4)&gt;(0.25+参数设置!B$3), ROUND(I3997,4)&lt;(0.25-参数设置!B$3),
 ROUND(J3997,4)&gt;(0.25+参数设置!B$3), ROUND(J3997,4)&lt;(0.25-参数设置!B$3)
),"是","否")</f>
        <v>否</v>
      </c>
      <c r="L3997">
        <f t="shared" si="873"/>
        <v>37606.553181553536</v>
      </c>
      <c r="M3997">
        <f t="shared" si="874"/>
        <v>39803.637001178591</v>
      </c>
      <c r="N3997">
        <f t="shared" si="875"/>
        <v>39199.729657992866</v>
      </c>
      <c r="O3997">
        <f t="shared" si="876"/>
        <v>38681.699625884903</v>
      </c>
      <c r="P3997">
        <f t="shared" si="877"/>
        <v>0</v>
      </c>
      <c r="Q3997">
        <f t="shared" si="878"/>
        <v>0</v>
      </c>
      <c r="R3997">
        <f t="shared" si="879"/>
        <v>0</v>
      </c>
      <c r="S3997">
        <f t="shared" si="880"/>
        <v>0</v>
      </c>
      <c r="T3997">
        <f t="shared" si="881"/>
        <v>0</v>
      </c>
      <c r="U3997">
        <f>T3997*参数设置!B3998</f>
        <v>0</v>
      </c>
    </row>
    <row r="3998" spans="1:21" x14ac:dyDescent="0.25">
      <c r="A3998" s="3">
        <v>45480</v>
      </c>
      <c r="B3998">
        <f>IF(K3997="是",F3997*0.25*(价格数据!B3998/价格数据!B3997),B3997*(价格数据!B3998/价格数据!B3997))</f>
        <v>37606.553181553536</v>
      </c>
      <c r="C3998">
        <f>IF(K3997="是",F3997*0.25*(价格数据!C3998/价格数据!C3997),C3997*(价格数据!C3998/价格数据!C3997))</f>
        <v>39803.637001178591</v>
      </c>
      <c r="D3998">
        <f>IF(K3997="是",F3997*0.25*(价格数据!D3998/价格数据!D3997),D3997*(价格数据!D3998/价格数据!D3997))</f>
        <v>39199.729657992866</v>
      </c>
      <c r="E3998">
        <f>IF(K3997="是",F3997*0.25*(价格数据!E3998/价格数据!E3997),E3997*(价格数据!E3998/价格数据!E3997))</f>
        <v>38681.699625884903</v>
      </c>
      <c r="F3998">
        <f t="shared" si="868"/>
        <v>155291.6194666099</v>
      </c>
      <c r="G3998">
        <f t="shared" si="869"/>
        <v>0.24216730632807604</v>
      </c>
      <c r="H3998">
        <f t="shared" si="870"/>
        <v>0.25631542215796771</v>
      </c>
      <c r="I3998">
        <f t="shared" si="871"/>
        <v>0.25242656231311578</v>
      </c>
      <c r="J3998">
        <f t="shared" si="872"/>
        <v>0.24909070920084045</v>
      </c>
      <c r="K3998" t="str">
        <f>IF(OR(
 ROUND(G3998,4)&gt;(0.25+参数设置!B$3), ROUND(G3998,4)&lt;(0.25-参数设置!B$3),
 ROUND(H3998,4)&gt;(0.25+参数设置!B$3), ROUND(H3998,4)&lt;(0.25-参数设置!B$3),
 ROUND(I3998,4)&gt;(0.25+参数设置!B$3), ROUND(I3998,4)&lt;(0.25-参数设置!B$3),
 ROUND(J3998,4)&gt;(0.25+参数设置!B$3), ROUND(J3998,4)&lt;(0.25-参数设置!B$3)
),"是","否")</f>
        <v>否</v>
      </c>
      <c r="L3998">
        <f t="shared" si="873"/>
        <v>37606.553181553536</v>
      </c>
      <c r="M3998">
        <f t="shared" si="874"/>
        <v>39803.637001178591</v>
      </c>
      <c r="N3998">
        <f t="shared" si="875"/>
        <v>39199.729657992866</v>
      </c>
      <c r="O3998">
        <f t="shared" si="876"/>
        <v>38681.699625884903</v>
      </c>
      <c r="P3998">
        <f t="shared" si="877"/>
        <v>0</v>
      </c>
      <c r="Q3998">
        <f t="shared" si="878"/>
        <v>0</v>
      </c>
      <c r="R3998">
        <f t="shared" si="879"/>
        <v>0</v>
      </c>
      <c r="S3998">
        <f t="shared" si="880"/>
        <v>0</v>
      </c>
      <c r="T3998">
        <f t="shared" si="881"/>
        <v>0</v>
      </c>
      <c r="U3998">
        <f>T3998*参数设置!B3999</f>
        <v>0</v>
      </c>
    </row>
    <row r="3999" spans="1:21" x14ac:dyDescent="0.25">
      <c r="A3999" s="3">
        <v>45481</v>
      </c>
      <c r="B3999">
        <f>IF(K3998="是",F3998*0.25*(价格数据!B3999/价格数据!B3998),B3998*(价格数据!B3999/价格数据!B3998))</f>
        <v>37345.547607129796</v>
      </c>
      <c r="C3999">
        <f>IF(K3998="是",F3998*0.25*(价格数据!C3999/价格数据!C3998),C3998*(价格数据!C3999/价格数据!C3998))</f>
        <v>39825.828213035777</v>
      </c>
      <c r="D3999">
        <f>IF(K3998="是",F3998*0.25*(价格数据!D3999/价格数据!D3998),D3998*(价格数据!D3999/价格数据!D3998))</f>
        <v>39123.237070081886</v>
      </c>
      <c r="E3999">
        <f>IF(K3998="是",F3998*0.25*(价格数据!E3999/价格数据!E3998),E3998*(价格数据!E3999/价格数据!E3998))</f>
        <v>38681.699625884903</v>
      </c>
      <c r="F3999">
        <f t="shared" si="868"/>
        <v>154976.31251613237</v>
      </c>
      <c r="G3999">
        <f t="shared" si="869"/>
        <v>0.2409758433453647</v>
      </c>
      <c r="H3999">
        <f t="shared" si="870"/>
        <v>0.25698009951611206</v>
      </c>
      <c r="I3999">
        <f t="shared" si="871"/>
        <v>0.25244656060589471</v>
      </c>
      <c r="J3999">
        <f t="shared" si="872"/>
        <v>0.24959749653262853</v>
      </c>
      <c r="K3999" t="str">
        <f>IF(OR(
 ROUND(G3999,4)&gt;(0.25+参数设置!B$3), ROUND(G3999,4)&lt;(0.25-参数设置!B$3),
 ROUND(H3999,4)&gt;(0.25+参数设置!B$3), ROUND(H3999,4)&lt;(0.25-参数设置!B$3),
 ROUND(I3999,4)&gt;(0.25+参数设置!B$3), ROUND(I3999,4)&lt;(0.25-参数设置!B$3),
 ROUND(J3999,4)&gt;(0.25+参数设置!B$3), ROUND(J3999,4)&lt;(0.25-参数设置!B$3)
),"是","否")</f>
        <v>否</v>
      </c>
      <c r="L3999">
        <f t="shared" si="873"/>
        <v>37345.547607129796</v>
      </c>
      <c r="M3999">
        <f t="shared" si="874"/>
        <v>39825.828213035777</v>
      </c>
      <c r="N3999">
        <f t="shared" si="875"/>
        <v>39123.237070081886</v>
      </c>
      <c r="O3999">
        <f t="shared" si="876"/>
        <v>38681.699625884903</v>
      </c>
      <c r="P3999">
        <f t="shared" si="877"/>
        <v>0</v>
      </c>
      <c r="Q3999">
        <f t="shared" si="878"/>
        <v>0</v>
      </c>
      <c r="R3999">
        <f t="shared" si="879"/>
        <v>0</v>
      </c>
      <c r="S3999">
        <f t="shared" si="880"/>
        <v>0</v>
      </c>
      <c r="T3999">
        <f t="shared" si="881"/>
        <v>0</v>
      </c>
      <c r="U3999">
        <f>T3999*参数设置!B4000</f>
        <v>0</v>
      </c>
    </row>
    <row r="4000" spans="1:21" x14ac:dyDescent="0.25">
      <c r="A4000" s="3">
        <v>45482</v>
      </c>
      <c r="B4000">
        <f>IF(K3999="是",F3999*0.25*(价格数据!B4000/价格数据!B3999),B3999*(价格数据!B4000/价格数据!B3999))</f>
        <v>37747.931201033054</v>
      </c>
      <c r="C4000">
        <f>IF(K3999="是",F3999*0.25*(价格数据!C4000/价格数据!C3999),C3999*(价格数据!C4000/价格数据!C3999))</f>
        <v>39663.092659416383</v>
      </c>
      <c r="D4000">
        <f>IF(K3999="是",F3999*0.25*(价格数据!D4000/价格数据!D3999),D3999*(价格数据!D4000/价格数据!D3999))</f>
        <v>39171.367237756211</v>
      </c>
      <c r="E4000">
        <f>IF(K3999="是",F3999*0.25*(价格数据!E4000/价格数据!E3999),E3999*(价格数据!E4000/价格数据!E3999))</f>
        <v>38677.445106923144</v>
      </c>
      <c r="F4000">
        <f t="shared" si="868"/>
        <v>155259.83620512878</v>
      </c>
      <c r="G4000">
        <f t="shared" si="869"/>
        <v>0.24312747020524106</v>
      </c>
      <c r="H4000">
        <f t="shared" si="870"/>
        <v>0.25546267231026598</v>
      </c>
      <c r="I4000">
        <f t="shared" si="871"/>
        <v>0.25229555946460697</v>
      </c>
      <c r="J4000">
        <f t="shared" si="872"/>
        <v>0.24911429801988605</v>
      </c>
      <c r="K4000" t="str">
        <f>IF(OR(
 ROUND(G4000,4)&gt;(0.25+参数设置!B$3), ROUND(G4000,4)&lt;(0.25-参数设置!B$3),
 ROUND(H4000,4)&gt;(0.25+参数设置!B$3), ROUND(H4000,4)&lt;(0.25-参数设置!B$3),
 ROUND(I4000,4)&gt;(0.25+参数设置!B$3), ROUND(I4000,4)&lt;(0.25-参数设置!B$3),
 ROUND(J4000,4)&gt;(0.25+参数设置!B$3), ROUND(J4000,4)&lt;(0.25-参数设置!B$3)
),"是","否")</f>
        <v>否</v>
      </c>
      <c r="L4000">
        <f t="shared" si="873"/>
        <v>37747.931201033054</v>
      </c>
      <c r="M4000">
        <f t="shared" si="874"/>
        <v>39663.092659416383</v>
      </c>
      <c r="N4000">
        <f t="shared" si="875"/>
        <v>39171.367237756211</v>
      </c>
      <c r="O4000">
        <f t="shared" si="876"/>
        <v>38677.445106923144</v>
      </c>
      <c r="P4000">
        <f t="shared" si="877"/>
        <v>0</v>
      </c>
      <c r="Q4000">
        <f t="shared" si="878"/>
        <v>0</v>
      </c>
      <c r="R4000">
        <f t="shared" si="879"/>
        <v>0</v>
      </c>
      <c r="S4000">
        <f t="shared" si="880"/>
        <v>0</v>
      </c>
      <c r="T4000">
        <f t="shared" si="881"/>
        <v>0</v>
      </c>
      <c r="U4000">
        <f>T4000*参数设置!B4001</f>
        <v>0</v>
      </c>
    </row>
    <row r="4001" spans="1:21" x14ac:dyDescent="0.25">
      <c r="A4001" s="3">
        <v>45483</v>
      </c>
      <c r="B4001">
        <f>IF(K4000="是",F4000*0.25*(价格数据!B4001/价格数据!B4000),B4000*(价格数据!B4001/价格数据!B4000))</f>
        <v>37660.92934289181</v>
      </c>
      <c r="C4001">
        <f>IF(K4000="是",F4000*0.25*(价格数据!C4001/价格数据!C4000),C4000*(价格数据!C4001/价格数据!C4000))</f>
        <v>39921.990131083592</v>
      </c>
      <c r="D4001">
        <f>IF(K4000="是",F4000*0.25*(价格数据!D4001/价格数据!D4000),D4000*(价格数据!D4001/价格数据!D4000))</f>
        <v>39196.005299779965</v>
      </c>
      <c r="E4001">
        <f>IF(K4000="是",F4000*0.25*(价格数据!E4001/价格数据!E4000),E4000*(价格数据!E4001/价格数据!E4000))</f>
        <v>38678.21865582528</v>
      </c>
      <c r="F4001">
        <f t="shared" si="868"/>
        <v>155457.14342958064</v>
      </c>
      <c r="G4001">
        <f t="shared" si="869"/>
        <v>0.24225923950514086</v>
      </c>
      <c r="H4001">
        <f t="shared" si="870"/>
        <v>0.25680383191376183</v>
      </c>
      <c r="I4001">
        <f t="shared" si="871"/>
        <v>0.25213383209717261</v>
      </c>
      <c r="J4001">
        <f t="shared" si="872"/>
        <v>0.24880309648392473</v>
      </c>
      <c r="K4001" t="str">
        <f>IF(OR(
 ROUND(G4001,4)&gt;(0.25+参数设置!B$3), ROUND(G4001,4)&lt;(0.25-参数设置!B$3),
 ROUND(H4001,4)&gt;(0.25+参数设置!B$3), ROUND(H4001,4)&lt;(0.25-参数设置!B$3),
 ROUND(I4001,4)&gt;(0.25+参数设置!B$3), ROUND(I4001,4)&lt;(0.25-参数设置!B$3),
 ROUND(J4001,4)&gt;(0.25+参数设置!B$3), ROUND(J4001,4)&lt;(0.25-参数设置!B$3)
),"是","否")</f>
        <v>否</v>
      </c>
      <c r="L4001">
        <f t="shared" si="873"/>
        <v>37660.92934289181</v>
      </c>
      <c r="M4001">
        <f t="shared" si="874"/>
        <v>39921.990131083592</v>
      </c>
      <c r="N4001">
        <f t="shared" si="875"/>
        <v>39196.005299779965</v>
      </c>
      <c r="O4001">
        <f t="shared" si="876"/>
        <v>38678.21865582528</v>
      </c>
      <c r="P4001">
        <f t="shared" si="877"/>
        <v>0</v>
      </c>
      <c r="Q4001">
        <f t="shared" si="878"/>
        <v>0</v>
      </c>
      <c r="R4001">
        <f t="shared" si="879"/>
        <v>0</v>
      </c>
      <c r="S4001">
        <f t="shared" si="880"/>
        <v>0</v>
      </c>
      <c r="T4001">
        <f t="shared" si="881"/>
        <v>0</v>
      </c>
      <c r="U4001">
        <f>T4001*参数设置!B4002</f>
        <v>0</v>
      </c>
    </row>
    <row r="4002" spans="1:21" x14ac:dyDescent="0.25">
      <c r="A4002" s="3">
        <v>45484</v>
      </c>
      <c r="B4002">
        <f>IF(K4001="是",F4001*0.25*(价格数据!B4002/价格数据!B4001),B4001*(价格数据!B4002/价格数据!B4001))</f>
        <v>38161.190027203971</v>
      </c>
      <c r="C4002">
        <f>IF(K4001="是",F4001*0.25*(价格数据!C4002/价格数据!C4001),C4001*(价格数据!C4002/价格数据!C4001))</f>
        <v>40069.931543464852</v>
      </c>
      <c r="D4002">
        <f>IF(K4001="是",F4001*0.25*(价格数据!D4002/价格数据!D4001),D4001*(价格数据!D4002/价格数据!D4001))</f>
        <v>39193.999876126865</v>
      </c>
      <c r="E4002">
        <f>IF(K4001="是",F4001*0.25*(价格数据!E4002/价格数据!E4001),E4001*(价格数据!E4002/价格数据!E4001))</f>
        <v>38678.992204727423</v>
      </c>
      <c r="F4002">
        <f t="shared" si="868"/>
        <v>156104.1136515231</v>
      </c>
      <c r="G4002">
        <f t="shared" si="869"/>
        <v>0.24445986165612896</v>
      </c>
      <c r="H4002">
        <f t="shared" si="870"/>
        <v>0.25668722371349173</v>
      </c>
      <c r="I4002">
        <f t="shared" si="871"/>
        <v>0.25107602201708185</v>
      </c>
      <c r="J4002">
        <f t="shared" si="872"/>
        <v>0.24777689261329747</v>
      </c>
      <c r="K4002" t="str">
        <f>IF(OR(
 ROUND(G4002,4)&gt;(0.25+参数设置!B$3), ROUND(G4002,4)&lt;(0.25-参数设置!B$3),
 ROUND(H4002,4)&gt;(0.25+参数设置!B$3), ROUND(H4002,4)&lt;(0.25-参数设置!B$3),
 ROUND(I4002,4)&gt;(0.25+参数设置!B$3), ROUND(I4002,4)&lt;(0.25-参数设置!B$3),
 ROUND(J4002,4)&gt;(0.25+参数设置!B$3), ROUND(J4002,4)&lt;(0.25-参数设置!B$3)
),"是","否")</f>
        <v>否</v>
      </c>
      <c r="L4002">
        <f t="shared" si="873"/>
        <v>38161.190027203971</v>
      </c>
      <c r="M4002">
        <f t="shared" si="874"/>
        <v>40069.931543464852</v>
      </c>
      <c r="N4002">
        <f t="shared" si="875"/>
        <v>39193.999876126865</v>
      </c>
      <c r="O4002">
        <f t="shared" si="876"/>
        <v>38678.992204727423</v>
      </c>
      <c r="P4002">
        <f t="shared" si="877"/>
        <v>0</v>
      </c>
      <c r="Q4002">
        <f t="shared" si="878"/>
        <v>0</v>
      </c>
      <c r="R4002">
        <f t="shared" si="879"/>
        <v>0</v>
      </c>
      <c r="S4002">
        <f t="shared" si="880"/>
        <v>0</v>
      </c>
      <c r="T4002">
        <f t="shared" si="881"/>
        <v>0</v>
      </c>
      <c r="U4002">
        <f>T4002*参数设置!B4003</f>
        <v>0</v>
      </c>
    </row>
    <row r="4003" spans="1:21" x14ac:dyDescent="0.25">
      <c r="A4003" s="3">
        <v>45485</v>
      </c>
      <c r="B4003">
        <f>IF(K4002="是",F4002*0.25*(价格数据!B4003/价格数据!B4002),B4002*(价格数据!B4003/价格数据!B4002))</f>
        <v>38269.942349880534</v>
      </c>
      <c r="C4003">
        <f>IF(K4002="是",F4002*0.25*(价格数据!C4003/价格数据!C4002),C4002*(价格数据!C4003/价格数据!C4002))</f>
        <v>40284.446591417684</v>
      </c>
      <c r="D4003">
        <f>IF(K4002="是",F4002*0.25*(价格数据!D4003/价格数据!D4002),D4002*(价格数据!D4003/价格数据!D4002))</f>
        <v>39224.940698203216</v>
      </c>
      <c r="E4003">
        <f>IF(K4002="是",F4002*0.25*(价格数据!E4003/价格数据!E4002),E4002*(价格数据!E4003/价格数据!E4002))</f>
        <v>38680.926076982767</v>
      </c>
      <c r="F4003">
        <f t="shared" si="868"/>
        <v>156460.25571648421</v>
      </c>
      <c r="G4003">
        <f t="shared" si="869"/>
        <v>0.24459849036184669</v>
      </c>
      <c r="H4003">
        <f t="shared" si="870"/>
        <v>0.25747399176194385</v>
      </c>
      <c r="I4003">
        <f t="shared" si="871"/>
        <v>0.25070226632686365</v>
      </c>
      <c r="J4003">
        <f t="shared" si="872"/>
        <v>0.24722525154934571</v>
      </c>
      <c r="K4003" t="str">
        <f>IF(OR(
 ROUND(G4003,4)&gt;(0.25+参数设置!B$3), ROUND(G4003,4)&lt;(0.25-参数设置!B$3),
 ROUND(H4003,4)&gt;(0.25+参数设置!B$3), ROUND(H4003,4)&lt;(0.25-参数设置!B$3),
 ROUND(I4003,4)&gt;(0.25+参数设置!B$3), ROUND(I4003,4)&lt;(0.25-参数设置!B$3),
 ROUND(J4003,4)&gt;(0.25+参数设置!B$3), ROUND(J4003,4)&lt;(0.25-参数设置!B$3)
),"是","否")</f>
        <v>否</v>
      </c>
      <c r="L4003">
        <f t="shared" si="873"/>
        <v>38269.942349880534</v>
      </c>
      <c r="M4003">
        <f t="shared" si="874"/>
        <v>40284.446591417684</v>
      </c>
      <c r="N4003">
        <f t="shared" si="875"/>
        <v>39224.940698203216</v>
      </c>
      <c r="O4003">
        <f t="shared" si="876"/>
        <v>38680.926076982767</v>
      </c>
      <c r="P4003">
        <f t="shared" si="877"/>
        <v>0</v>
      </c>
      <c r="Q4003">
        <f t="shared" si="878"/>
        <v>0</v>
      </c>
      <c r="R4003">
        <f t="shared" si="879"/>
        <v>0</v>
      </c>
      <c r="S4003">
        <f t="shared" si="880"/>
        <v>0</v>
      </c>
      <c r="T4003">
        <f t="shared" si="881"/>
        <v>0</v>
      </c>
      <c r="U4003">
        <f>T4003*参数设置!B4004</f>
        <v>0</v>
      </c>
    </row>
    <row r="4004" spans="1:21" x14ac:dyDescent="0.25">
      <c r="A4004" s="3">
        <v>45486</v>
      </c>
      <c r="B4004">
        <f>IF(K4003="是",F4003*0.25*(价格数据!B4004/价格数据!B4003),B4003*(价格数据!B4004/价格数据!B4003))</f>
        <v>38269.942349880534</v>
      </c>
      <c r="C4004">
        <f>IF(K4003="是",F4003*0.25*(价格数据!C4004/价格数据!C4003),C4003*(价格数据!C4004/价格数据!C4003))</f>
        <v>40284.446591417684</v>
      </c>
      <c r="D4004">
        <f>IF(K4003="是",F4003*0.25*(价格数据!D4004/价格数据!D4003),D4003*(价格数据!D4004/价格数据!D4003))</f>
        <v>39224.940698203216</v>
      </c>
      <c r="E4004">
        <f>IF(K4003="是",F4003*0.25*(价格数据!E4004/价格数据!E4003),E4003*(价格数据!E4004/价格数据!E4003))</f>
        <v>38680.926076982767</v>
      </c>
      <c r="F4004">
        <f t="shared" si="868"/>
        <v>156460.25571648421</v>
      </c>
      <c r="G4004">
        <f t="shared" si="869"/>
        <v>0.24459849036184669</v>
      </c>
      <c r="H4004">
        <f t="shared" si="870"/>
        <v>0.25747399176194385</v>
      </c>
      <c r="I4004">
        <f t="shared" si="871"/>
        <v>0.25070226632686365</v>
      </c>
      <c r="J4004">
        <f t="shared" si="872"/>
        <v>0.24722525154934571</v>
      </c>
      <c r="K4004" t="str">
        <f>IF(OR(
 ROUND(G4004,4)&gt;(0.25+参数设置!B$3), ROUND(G4004,4)&lt;(0.25-参数设置!B$3),
 ROUND(H4004,4)&gt;(0.25+参数设置!B$3), ROUND(H4004,4)&lt;(0.25-参数设置!B$3),
 ROUND(I4004,4)&gt;(0.25+参数设置!B$3), ROUND(I4004,4)&lt;(0.25-参数设置!B$3),
 ROUND(J4004,4)&gt;(0.25+参数设置!B$3), ROUND(J4004,4)&lt;(0.25-参数设置!B$3)
),"是","否")</f>
        <v>否</v>
      </c>
      <c r="L4004">
        <f t="shared" si="873"/>
        <v>38269.942349880534</v>
      </c>
      <c r="M4004">
        <f t="shared" si="874"/>
        <v>40284.446591417684</v>
      </c>
      <c r="N4004">
        <f t="shared" si="875"/>
        <v>39224.940698203216</v>
      </c>
      <c r="O4004">
        <f t="shared" si="876"/>
        <v>38680.926076982767</v>
      </c>
      <c r="P4004">
        <f t="shared" si="877"/>
        <v>0</v>
      </c>
      <c r="Q4004">
        <f t="shared" si="878"/>
        <v>0</v>
      </c>
      <c r="R4004">
        <f t="shared" si="879"/>
        <v>0</v>
      </c>
      <c r="S4004">
        <f t="shared" si="880"/>
        <v>0</v>
      </c>
      <c r="T4004">
        <f t="shared" si="881"/>
        <v>0</v>
      </c>
      <c r="U4004">
        <f>T4004*参数设置!B4005</f>
        <v>0</v>
      </c>
    </row>
    <row r="4005" spans="1:21" x14ac:dyDescent="0.25">
      <c r="A4005" s="3">
        <v>45487</v>
      </c>
      <c r="B4005">
        <f>IF(K4004="是",F4004*0.25*(价格数据!B4005/价格数据!B4004),B4004*(价格数据!B4005/价格数据!B4004))</f>
        <v>38269.942349880534</v>
      </c>
      <c r="C4005">
        <f>IF(K4004="是",F4004*0.25*(价格数据!C4005/价格数据!C4004),C4004*(价格数据!C4005/价格数据!C4004))</f>
        <v>40284.446591417684</v>
      </c>
      <c r="D4005">
        <f>IF(K4004="是",F4004*0.25*(价格数据!D4005/价格数据!D4004),D4004*(价格数据!D4005/价格数据!D4004))</f>
        <v>39224.940698203216</v>
      </c>
      <c r="E4005">
        <f>IF(K4004="是",F4004*0.25*(价格数据!E4005/价格数据!E4004),E4004*(价格数据!E4005/价格数据!E4004))</f>
        <v>38680.926076982767</v>
      </c>
      <c r="F4005">
        <f t="shared" si="868"/>
        <v>156460.25571648421</v>
      </c>
      <c r="G4005">
        <f t="shared" si="869"/>
        <v>0.24459849036184669</v>
      </c>
      <c r="H4005">
        <f t="shared" si="870"/>
        <v>0.25747399176194385</v>
      </c>
      <c r="I4005">
        <f t="shared" si="871"/>
        <v>0.25070226632686365</v>
      </c>
      <c r="J4005">
        <f t="shared" si="872"/>
        <v>0.24722525154934571</v>
      </c>
      <c r="K4005" t="str">
        <f>IF(OR(
 ROUND(G4005,4)&gt;(0.25+参数设置!B$3), ROUND(G4005,4)&lt;(0.25-参数设置!B$3),
 ROUND(H4005,4)&gt;(0.25+参数设置!B$3), ROUND(H4005,4)&lt;(0.25-参数设置!B$3),
 ROUND(I4005,4)&gt;(0.25+参数设置!B$3), ROUND(I4005,4)&lt;(0.25-参数设置!B$3),
 ROUND(J4005,4)&gt;(0.25+参数设置!B$3), ROUND(J4005,4)&lt;(0.25-参数设置!B$3)
),"是","否")</f>
        <v>否</v>
      </c>
      <c r="L4005">
        <f t="shared" si="873"/>
        <v>38269.942349880534</v>
      </c>
      <c r="M4005">
        <f t="shared" si="874"/>
        <v>40284.446591417684</v>
      </c>
      <c r="N4005">
        <f t="shared" si="875"/>
        <v>39224.940698203216</v>
      </c>
      <c r="O4005">
        <f t="shared" si="876"/>
        <v>38680.926076982767</v>
      </c>
      <c r="P4005">
        <f t="shared" si="877"/>
        <v>0</v>
      </c>
      <c r="Q4005">
        <f t="shared" si="878"/>
        <v>0</v>
      </c>
      <c r="R4005">
        <f t="shared" si="879"/>
        <v>0</v>
      </c>
      <c r="S4005">
        <f t="shared" si="880"/>
        <v>0</v>
      </c>
      <c r="T4005">
        <f t="shared" si="881"/>
        <v>0</v>
      </c>
      <c r="U4005">
        <f>T4005*参数设置!B4006</f>
        <v>0</v>
      </c>
    </row>
    <row r="4006" spans="1:21" x14ac:dyDescent="0.25">
      <c r="A4006" s="3">
        <v>45488</v>
      </c>
      <c r="B4006">
        <f>IF(K4005="是",F4005*0.25*(价格数据!B4006/价格数据!B4005),B4005*(价格数据!B4006/价格数据!B4005))</f>
        <v>38346.068975754119</v>
      </c>
      <c r="C4006">
        <f>IF(K4005="是",F4005*0.25*(价格数据!C4006/价格数据!C4005),C4005*(价格数据!C4006/价格数据!C4005))</f>
        <v>40254.858308941439</v>
      </c>
      <c r="D4006">
        <f>IF(K4005="是",F4005*0.25*(价格数据!D4006/价格数据!D4005),D4005*(价格数据!D4006/价格数据!D4005))</f>
        <v>39239.838131054792</v>
      </c>
      <c r="E4006">
        <f>IF(K4005="是",F4005*0.25*(价格数据!E4006/价格数据!E4005),E4005*(价格数据!E4006/价格数据!E4005))</f>
        <v>38680.539302531695</v>
      </c>
      <c r="F4006">
        <f t="shared" si="868"/>
        <v>156521.30471828204</v>
      </c>
      <c r="G4006">
        <f t="shared" si="869"/>
        <v>0.24498945395818189</v>
      </c>
      <c r="H4006">
        <f t="shared" si="870"/>
        <v>0.257184530766562</v>
      </c>
      <c r="I4006">
        <f t="shared" si="871"/>
        <v>0.25069966163188706</v>
      </c>
      <c r="J4006">
        <f t="shared" si="872"/>
        <v>0.24712635364336905</v>
      </c>
      <c r="K4006" t="str">
        <f>IF(OR(
 ROUND(G4006,4)&gt;(0.25+参数设置!B$3), ROUND(G4006,4)&lt;(0.25-参数设置!B$3),
 ROUND(H4006,4)&gt;(0.25+参数设置!B$3), ROUND(H4006,4)&lt;(0.25-参数设置!B$3),
 ROUND(I4006,4)&gt;(0.25+参数设置!B$3), ROUND(I4006,4)&lt;(0.25-参数设置!B$3),
 ROUND(J4006,4)&gt;(0.25+参数设置!B$3), ROUND(J4006,4)&lt;(0.25-参数设置!B$3)
),"是","否")</f>
        <v>否</v>
      </c>
      <c r="L4006">
        <f t="shared" si="873"/>
        <v>38346.068975754119</v>
      </c>
      <c r="M4006">
        <f t="shared" si="874"/>
        <v>40254.858308941439</v>
      </c>
      <c r="N4006">
        <f t="shared" si="875"/>
        <v>39239.838131054792</v>
      </c>
      <c r="O4006">
        <f t="shared" si="876"/>
        <v>38680.539302531695</v>
      </c>
      <c r="P4006">
        <f t="shared" si="877"/>
        <v>0</v>
      </c>
      <c r="Q4006">
        <f t="shared" si="878"/>
        <v>0</v>
      </c>
      <c r="R4006">
        <f t="shared" si="879"/>
        <v>0</v>
      </c>
      <c r="S4006">
        <f t="shared" si="880"/>
        <v>0</v>
      </c>
      <c r="T4006">
        <f t="shared" si="881"/>
        <v>0</v>
      </c>
      <c r="U4006">
        <f>T4006*参数设置!B4007</f>
        <v>0</v>
      </c>
    </row>
    <row r="4007" spans="1:21" x14ac:dyDescent="0.25">
      <c r="A4007" s="3">
        <v>45489</v>
      </c>
      <c r="B4007">
        <f>IF(K4006="是",F4006*0.25*(价格数据!B4007/价格数据!B4006),B4006*(价格数据!B4007/价格数据!B4006))</f>
        <v>38617.949782445517</v>
      </c>
      <c r="C4007">
        <f>IF(K4006="是",F4006*0.25*(价格数据!C4007/价格数据!C4006),C4006*(价格数据!C4007/价格数据!C4006))</f>
        <v>40720.873757942412</v>
      </c>
      <c r="D4007">
        <f>IF(K4006="是",F4006*0.25*(价格数据!D4007/价格数据!D4006),D4006*(价格数据!D4007/价格数据!D4006))</f>
        <v>39239.551641961501</v>
      </c>
      <c r="E4007">
        <f>IF(K4006="是",F4006*0.25*(价格数据!E4007/价格数据!E4006),E4006*(价格数据!E4007/价格数据!E4006))</f>
        <v>38678.992204727423</v>
      </c>
      <c r="F4007">
        <f t="shared" si="868"/>
        <v>157257.36738707687</v>
      </c>
      <c r="G4007">
        <f t="shared" si="869"/>
        <v>0.24557164108814319</v>
      </c>
      <c r="H4007">
        <f t="shared" si="870"/>
        <v>0.25894414000783267</v>
      </c>
      <c r="I4007">
        <f t="shared" si="871"/>
        <v>0.24952440889701769</v>
      </c>
      <c r="J4007">
        <f t="shared" si="872"/>
        <v>0.24595981000700634</v>
      </c>
      <c r="K4007" t="str">
        <f>IF(OR(
 ROUND(G4007,4)&gt;(0.25+参数设置!B$3), ROUND(G4007,4)&lt;(0.25-参数设置!B$3),
 ROUND(H4007,4)&gt;(0.25+参数设置!B$3), ROUND(H4007,4)&lt;(0.25-参数设置!B$3),
 ROUND(I4007,4)&gt;(0.25+参数设置!B$3), ROUND(I4007,4)&lt;(0.25-参数设置!B$3),
 ROUND(J4007,4)&gt;(0.25+参数设置!B$3), ROUND(J4007,4)&lt;(0.25-参数设置!B$3)
),"是","否")</f>
        <v>否</v>
      </c>
      <c r="L4007">
        <f t="shared" si="873"/>
        <v>38617.949782445517</v>
      </c>
      <c r="M4007">
        <f t="shared" si="874"/>
        <v>40720.873757942412</v>
      </c>
      <c r="N4007">
        <f t="shared" si="875"/>
        <v>39239.551641961501</v>
      </c>
      <c r="O4007">
        <f t="shared" si="876"/>
        <v>38678.992204727423</v>
      </c>
      <c r="P4007">
        <f t="shared" si="877"/>
        <v>0</v>
      </c>
      <c r="Q4007">
        <f t="shared" si="878"/>
        <v>0</v>
      </c>
      <c r="R4007">
        <f t="shared" si="879"/>
        <v>0</v>
      </c>
      <c r="S4007">
        <f t="shared" si="880"/>
        <v>0</v>
      </c>
      <c r="T4007">
        <f t="shared" si="881"/>
        <v>0</v>
      </c>
      <c r="U4007">
        <f>T4007*参数设置!B4008</f>
        <v>0</v>
      </c>
    </row>
    <row r="4008" spans="1:21" x14ac:dyDescent="0.25">
      <c r="A4008" s="3">
        <v>45490</v>
      </c>
      <c r="B4008">
        <f>IF(K4007="是",F4007*0.25*(价格数据!B4008/价格数据!B4007),B4007*(价格数据!B4008/价格数据!B4007))</f>
        <v>38672.325943783799</v>
      </c>
      <c r="C4008">
        <f>IF(K4007="是",F4007*0.25*(价格数据!C4008/价格数据!C4007),C4007*(价格数据!C4008/价格数据!C4007))</f>
        <v>41246.06577189589</v>
      </c>
      <c r="D4008">
        <f>IF(K4007="是",F4007*0.25*(价格数据!D4008/价格数据!D4007),D4007*(价格数据!D4008/价格数据!D4007))</f>
        <v>39248.719292947084</v>
      </c>
      <c r="E4008">
        <f>IF(K4007="是",F4007*0.25*(价格数据!E4008/价格数据!E4007),E4007*(价格数据!E4008/价格数据!E4007))</f>
        <v>38678.992204727423</v>
      </c>
      <c r="F4008">
        <f t="shared" si="868"/>
        <v>157846.10321335422</v>
      </c>
      <c r="G4008">
        <f t="shared" si="869"/>
        <v>0.245000194217731</v>
      </c>
      <c r="H4008">
        <f t="shared" si="870"/>
        <v>0.26130556872946836</v>
      </c>
      <c r="I4008">
        <f t="shared" si="871"/>
        <v>0.2486518101742187</v>
      </c>
      <c r="J4008">
        <f t="shared" si="872"/>
        <v>0.24504242687858177</v>
      </c>
      <c r="K4008" t="str">
        <f>IF(OR(
 ROUND(G4008,4)&gt;(0.25+参数设置!B$3), ROUND(G4008,4)&lt;(0.25-参数设置!B$3),
 ROUND(H4008,4)&gt;(0.25+参数设置!B$3), ROUND(H4008,4)&lt;(0.25-参数设置!B$3),
 ROUND(I4008,4)&gt;(0.25+参数设置!B$3), ROUND(I4008,4)&lt;(0.25-参数设置!B$3),
 ROUND(J4008,4)&gt;(0.25+参数设置!B$3), ROUND(J4008,4)&lt;(0.25-参数设置!B$3)
),"是","否")</f>
        <v>否</v>
      </c>
      <c r="L4008">
        <f t="shared" si="873"/>
        <v>38672.325943783799</v>
      </c>
      <c r="M4008">
        <f t="shared" si="874"/>
        <v>41246.06577189589</v>
      </c>
      <c r="N4008">
        <f t="shared" si="875"/>
        <v>39248.719292947084</v>
      </c>
      <c r="O4008">
        <f t="shared" si="876"/>
        <v>38678.992204727423</v>
      </c>
      <c r="P4008">
        <f t="shared" si="877"/>
        <v>0</v>
      </c>
      <c r="Q4008">
        <f t="shared" si="878"/>
        <v>0</v>
      </c>
      <c r="R4008">
        <f t="shared" si="879"/>
        <v>0</v>
      </c>
      <c r="S4008">
        <f t="shared" si="880"/>
        <v>0</v>
      </c>
      <c r="T4008">
        <f t="shared" si="881"/>
        <v>0</v>
      </c>
      <c r="U4008">
        <f>T4008*参数设置!B4009</f>
        <v>0</v>
      </c>
    </row>
    <row r="4009" spans="1:21" x14ac:dyDescent="0.25">
      <c r="A4009" s="3">
        <v>45491</v>
      </c>
      <c r="B4009">
        <f>IF(K4008="是",F4008*0.25*(价格数据!B4009/价格数据!B4008),B4008*(价格数据!B4009/价格数据!B4008))</f>
        <v>38900.705821404568</v>
      </c>
      <c r="C4009">
        <f>IF(K4008="是",F4008*0.25*(价格数据!C4009/价格数据!C4008),C4008*(价格数据!C4009/价格数据!C4008))</f>
        <v>41223.874560038705</v>
      </c>
      <c r="D4009">
        <f>IF(K4008="是",F4008*0.25*(价格数据!D4009/价格数据!D4008),D4008*(价格数据!D4009/价格数据!D4008))</f>
        <v>39236.973240121799</v>
      </c>
      <c r="E4009">
        <f>IF(K4008="是",F4008*0.25*(价格数据!E4009/价格数据!E4008),E4008*(价格数据!E4009/价格数据!E4008))</f>
        <v>38678.992204727423</v>
      </c>
      <c r="F4009">
        <f t="shared" si="868"/>
        <v>158040.54582629251</v>
      </c>
      <c r="G4009">
        <f t="shared" si="869"/>
        <v>0.24614383364735778</v>
      </c>
      <c r="H4009">
        <f t="shared" si="870"/>
        <v>0.2608436610017103</v>
      </c>
      <c r="I4009">
        <f t="shared" si="871"/>
        <v>0.24827156243340509</v>
      </c>
      <c r="J4009">
        <f t="shared" si="872"/>
        <v>0.24474094291752674</v>
      </c>
      <c r="K4009" t="str">
        <f>IF(OR(
 ROUND(G4009,4)&gt;(0.25+参数设置!B$3), ROUND(G4009,4)&lt;(0.25-参数设置!B$3),
 ROUND(H4009,4)&gt;(0.25+参数设置!B$3), ROUND(H4009,4)&lt;(0.25-参数设置!B$3),
 ROUND(I4009,4)&gt;(0.25+参数设置!B$3), ROUND(I4009,4)&lt;(0.25-参数设置!B$3),
 ROUND(J4009,4)&gt;(0.25+参数设置!B$3), ROUND(J4009,4)&lt;(0.25-参数设置!B$3)
),"是","否")</f>
        <v>否</v>
      </c>
      <c r="L4009">
        <f t="shared" si="873"/>
        <v>38900.705821404568</v>
      </c>
      <c r="M4009">
        <f t="shared" si="874"/>
        <v>41223.874560038705</v>
      </c>
      <c r="N4009">
        <f t="shared" si="875"/>
        <v>39236.973240121799</v>
      </c>
      <c r="O4009">
        <f t="shared" si="876"/>
        <v>38678.992204727423</v>
      </c>
      <c r="P4009">
        <f t="shared" si="877"/>
        <v>0</v>
      </c>
      <c r="Q4009">
        <f t="shared" si="878"/>
        <v>0</v>
      </c>
      <c r="R4009">
        <f t="shared" si="879"/>
        <v>0</v>
      </c>
      <c r="S4009">
        <f t="shared" si="880"/>
        <v>0</v>
      </c>
      <c r="T4009">
        <f t="shared" si="881"/>
        <v>0</v>
      </c>
      <c r="U4009">
        <f>T4009*参数设置!B4010</f>
        <v>0</v>
      </c>
    </row>
    <row r="4010" spans="1:21" x14ac:dyDescent="0.25">
      <c r="A4010" s="3">
        <v>45492</v>
      </c>
      <c r="B4010">
        <f>IF(K4009="是",F4009*0.25*(价格数据!B4010/价格数据!B4009),B4009*(价格数据!B4010/价格数据!B4009))</f>
        <v>39150.836163560656</v>
      </c>
      <c r="C4010">
        <f>IF(K4009="是",F4009*0.25*(价格数据!C4010/价格数据!C4009),C4009*(价格数据!C4010/价格数据!C4009))</f>
        <v>40129.108108417364</v>
      </c>
      <c r="D4010">
        <f>IF(K4009="是",F4009*0.25*(价格数据!D4010/价格数据!D4009),D4009*(价格数据!D4010/价格数据!D4009))</f>
        <v>39263.330236705362</v>
      </c>
      <c r="E4010">
        <f>IF(K4009="是",F4009*0.25*(价格数据!E4010/价格数据!E4009),E4009*(价格数据!E4010/价格数据!E4009))</f>
        <v>38680.152528080631</v>
      </c>
      <c r="F4010">
        <f t="shared" si="868"/>
        <v>157223.42703676401</v>
      </c>
      <c r="G4010">
        <f t="shared" si="869"/>
        <v>0.24901401083444075</v>
      </c>
      <c r="H4010">
        <f t="shared" si="870"/>
        <v>0.25523618753733091</v>
      </c>
      <c r="I4010">
        <f t="shared" si="871"/>
        <v>0.24972951535730298</v>
      </c>
      <c r="J4010">
        <f t="shared" si="872"/>
        <v>0.24602028627092537</v>
      </c>
      <c r="K4010" t="str">
        <f>IF(OR(
 ROUND(G4010,4)&gt;(0.25+参数设置!B$3), ROUND(G4010,4)&lt;(0.25-参数设置!B$3),
 ROUND(H4010,4)&gt;(0.25+参数设置!B$3), ROUND(H4010,4)&lt;(0.25-参数设置!B$3),
 ROUND(I4010,4)&gt;(0.25+参数设置!B$3), ROUND(I4010,4)&lt;(0.25-参数设置!B$3),
 ROUND(J4010,4)&gt;(0.25+参数设置!B$3), ROUND(J4010,4)&lt;(0.25-参数设置!B$3)
),"是","否")</f>
        <v>否</v>
      </c>
      <c r="L4010">
        <f t="shared" si="873"/>
        <v>39150.836163560656</v>
      </c>
      <c r="M4010">
        <f t="shared" si="874"/>
        <v>40129.108108417364</v>
      </c>
      <c r="N4010">
        <f t="shared" si="875"/>
        <v>39263.330236705362</v>
      </c>
      <c r="O4010">
        <f t="shared" si="876"/>
        <v>38680.152528080631</v>
      </c>
      <c r="P4010">
        <f t="shared" si="877"/>
        <v>0</v>
      </c>
      <c r="Q4010">
        <f t="shared" si="878"/>
        <v>0</v>
      </c>
      <c r="R4010">
        <f t="shared" si="879"/>
        <v>0</v>
      </c>
      <c r="S4010">
        <f t="shared" si="880"/>
        <v>0</v>
      </c>
      <c r="T4010">
        <f t="shared" si="881"/>
        <v>0</v>
      </c>
      <c r="U4010">
        <f>T4010*参数设置!B4011</f>
        <v>0</v>
      </c>
    </row>
    <row r="4011" spans="1:21" x14ac:dyDescent="0.25">
      <c r="A4011" s="3">
        <v>45493</v>
      </c>
      <c r="B4011">
        <f>IF(K4010="是",F4010*0.25*(价格数据!B4011/价格数据!B4010),B4010*(价格数据!B4011/价格数据!B4010))</f>
        <v>39150.836163560656</v>
      </c>
      <c r="C4011">
        <f>IF(K4010="是",F4010*0.25*(价格数据!C4011/价格数据!C4010),C4010*(价格数据!C4011/价格数据!C4010))</f>
        <v>40129.108108417364</v>
      </c>
      <c r="D4011">
        <f>IF(K4010="是",F4010*0.25*(价格数据!D4011/价格数据!D4010),D4010*(价格数据!D4011/价格数据!D4010))</f>
        <v>39263.330236705362</v>
      </c>
      <c r="E4011">
        <f>IF(K4010="是",F4010*0.25*(价格数据!E4011/价格数据!E4010),E4010*(价格数据!E4011/价格数据!E4010))</f>
        <v>38680.152528080631</v>
      </c>
      <c r="F4011">
        <f t="shared" si="868"/>
        <v>157223.42703676401</v>
      </c>
      <c r="G4011">
        <f t="shared" si="869"/>
        <v>0.24901401083444075</v>
      </c>
      <c r="H4011">
        <f t="shared" si="870"/>
        <v>0.25523618753733091</v>
      </c>
      <c r="I4011">
        <f t="shared" si="871"/>
        <v>0.24972951535730298</v>
      </c>
      <c r="J4011">
        <f t="shared" si="872"/>
        <v>0.24602028627092537</v>
      </c>
      <c r="K4011" t="str">
        <f>IF(OR(
 ROUND(G4011,4)&gt;(0.25+参数设置!B$3), ROUND(G4011,4)&lt;(0.25-参数设置!B$3),
 ROUND(H4011,4)&gt;(0.25+参数设置!B$3), ROUND(H4011,4)&lt;(0.25-参数设置!B$3),
 ROUND(I4011,4)&gt;(0.25+参数设置!B$3), ROUND(I4011,4)&lt;(0.25-参数设置!B$3),
 ROUND(J4011,4)&gt;(0.25+参数设置!B$3), ROUND(J4011,4)&lt;(0.25-参数设置!B$3)
),"是","否")</f>
        <v>否</v>
      </c>
      <c r="L4011">
        <f t="shared" si="873"/>
        <v>39150.836163560656</v>
      </c>
      <c r="M4011">
        <f t="shared" si="874"/>
        <v>40129.108108417364</v>
      </c>
      <c r="N4011">
        <f t="shared" si="875"/>
        <v>39263.330236705362</v>
      </c>
      <c r="O4011">
        <f t="shared" si="876"/>
        <v>38680.152528080631</v>
      </c>
      <c r="P4011">
        <f t="shared" si="877"/>
        <v>0</v>
      </c>
      <c r="Q4011">
        <f t="shared" si="878"/>
        <v>0</v>
      </c>
      <c r="R4011">
        <f t="shared" si="879"/>
        <v>0</v>
      </c>
      <c r="S4011">
        <f t="shared" si="880"/>
        <v>0</v>
      </c>
      <c r="T4011">
        <f t="shared" si="881"/>
        <v>0</v>
      </c>
      <c r="U4011">
        <f>T4011*参数设置!B4012</f>
        <v>0</v>
      </c>
    </row>
    <row r="4012" spans="1:21" x14ac:dyDescent="0.25">
      <c r="A4012" s="3">
        <v>45494</v>
      </c>
      <c r="B4012">
        <f>IF(K4011="是",F4011*0.25*(价格数据!B4012/价格数据!B4011),B4011*(价格数据!B4012/价格数据!B4011))</f>
        <v>39150.836163560656</v>
      </c>
      <c r="C4012">
        <f>IF(K4011="是",F4011*0.25*(价格数据!C4012/价格数据!C4011),C4011*(价格数据!C4012/价格数据!C4011))</f>
        <v>40129.108108417364</v>
      </c>
      <c r="D4012">
        <f>IF(K4011="是",F4011*0.25*(价格数据!D4012/价格数据!D4011),D4011*(价格数据!D4012/价格数据!D4011))</f>
        <v>39263.330236705362</v>
      </c>
      <c r="E4012">
        <f>IF(K4011="是",F4011*0.25*(价格数据!E4012/价格数据!E4011),E4011*(价格数据!E4012/价格数据!E4011))</f>
        <v>38680.152528080631</v>
      </c>
      <c r="F4012">
        <f t="shared" si="868"/>
        <v>157223.42703676401</v>
      </c>
      <c r="G4012">
        <f t="shared" si="869"/>
        <v>0.24901401083444075</v>
      </c>
      <c r="H4012">
        <f t="shared" si="870"/>
        <v>0.25523618753733091</v>
      </c>
      <c r="I4012">
        <f t="shared" si="871"/>
        <v>0.24972951535730298</v>
      </c>
      <c r="J4012">
        <f t="shared" si="872"/>
        <v>0.24602028627092537</v>
      </c>
      <c r="K4012" t="str">
        <f>IF(OR(
 ROUND(G4012,4)&gt;(0.25+参数设置!B$3), ROUND(G4012,4)&lt;(0.25-参数设置!B$3),
 ROUND(H4012,4)&gt;(0.25+参数设置!B$3), ROUND(H4012,4)&lt;(0.25-参数设置!B$3),
 ROUND(I4012,4)&gt;(0.25+参数设置!B$3), ROUND(I4012,4)&lt;(0.25-参数设置!B$3),
 ROUND(J4012,4)&gt;(0.25+参数设置!B$3), ROUND(J4012,4)&lt;(0.25-参数设置!B$3)
),"是","否")</f>
        <v>否</v>
      </c>
      <c r="L4012">
        <f t="shared" si="873"/>
        <v>39150.836163560656</v>
      </c>
      <c r="M4012">
        <f t="shared" si="874"/>
        <v>40129.108108417364</v>
      </c>
      <c r="N4012">
        <f t="shared" si="875"/>
        <v>39263.330236705362</v>
      </c>
      <c r="O4012">
        <f t="shared" si="876"/>
        <v>38680.152528080631</v>
      </c>
      <c r="P4012">
        <f t="shared" si="877"/>
        <v>0</v>
      </c>
      <c r="Q4012">
        <f t="shared" si="878"/>
        <v>0</v>
      </c>
      <c r="R4012">
        <f t="shared" si="879"/>
        <v>0</v>
      </c>
      <c r="S4012">
        <f t="shared" si="880"/>
        <v>0</v>
      </c>
      <c r="T4012">
        <f t="shared" si="881"/>
        <v>0</v>
      </c>
      <c r="U4012">
        <f>T4012*参数设置!B4013</f>
        <v>0</v>
      </c>
    </row>
    <row r="4013" spans="1:21" x14ac:dyDescent="0.25">
      <c r="A4013" s="3">
        <v>45495</v>
      </c>
      <c r="B4013">
        <f>IF(K4012="是",F4012*0.25*(价格数据!B4013/价格数据!B4012),B4012*(价格数据!B4013/价格数据!B4012))</f>
        <v>38835.454427798642</v>
      </c>
      <c r="C4013">
        <f>IF(K4012="是",F4012*0.25*(价格数据!C4013/价格数据!C4012),C4012*(价格数据!C4013/价格数据!C4012))</f>
        <v>40099.519825941112</v>
      </c>
      <c r="D4013">
        <f>IF(K4012="是",F4012*0.25*(价格数据!D4013/价格数据!D4012),D4012*(价格数据!D4013/价格数据!D4012))</f>
        <v>39346.698562855534</v>
      </c>
      <c r="E4013">
        <f>IF(K4012="是",F4012*0.25*(价格数据!E4013/价格数据!E4012),E4012*(价格数据!E4013/价格数据!E4012))</f>
        <v>38677.058332472072</v>
      </c>
      <c r="F4013">
        <f t="shared" si="868"/>
        <v>156958.73114906737</v>
      </c>
      <c r="G4013">
        <f t="shared" si="869"/>
        <v>0.24742462011186689</v>
      </c>
      <c r="H4013">
        <f t="shared" si="870"/>
        <v>0.25547810900597595</v>
      </c>
      <c r="I4013">
        <f t="shared" si="871"/>
        <v>0.25068180836328918</v>
      </c>
      <c r="J4013">
        <f t="shared" si="872"/>
        <v>0.24641546251886787</v>
      </c>
      <c r="K4013" t="str">
        <f>IF(OR(
 ROUND(G4013,4)&gt;(0.25+参数设置!B$3), ROUND(G4013,4)&lt;(0.25-参数设置!B$3),
 ROUND(H4013,4)&gt;(0.25+参数设置!B$3), ROUND(H4013,4)&lt;(0.25-参数设置!B$3),
 ROUND(I4013,4)&gt;(0.25+参数设置!B$3), ROUND(I4013,4)&lt;(0.25-参数设置!B$3),
 ROUND(J4013,4)&gt;(0.25+参数设置!B$3), ROUND(J4013,4)&lt;(0.25-参数设置!B$3)
),"是","否")</f>
        <v>否</v>
      </c>
      <c r="L4013">
        <f t="shared" si="873"/>
        <v>38835.454427798642</v>
      </c>
      <c r="M4013">
        <f t="shared" si="874"/>
        <v>40099.519825941112</v>
      </c>
      <c r="N4013">
        <f t="shared" si="875"/>
        <v>39346.698562855534</v>
      </c>
      <c r="O4013">
        <f t="shared" si="876"/>
        <v>38677.058332472072</v>
      </c>
      <c r="P4013">
        <f t="shared" si="877"/>
        <v>0</v>
      </c>
      <c r="Q4013">
        <f t="shared" si="878"/>
        <v>0</v>
      </c>
      <c r="R4013">
        <f t="shared" si="879"/>
        <v>0</v>
      </c>
      <c r="S4013">
        <f t="shared" si="880"/>
        <v>0</v>
      </c>
      <c r="T4013">
        <f t="shared" si="881"/>
        <v>0</v>
      </c>
      <c r="U4013">
        <f>T4013*参数设置!B4014</f>
        <v>0</v>
      </c>
    </row>
    <row r="4014" spans="1:21" x14ac:dyDescent="0.25">
      <c r="A4014" s="3">
        <v>45496</v>
      </c>
      <c r="B4014">
        <f>IF(K4013="是",F4013*0.25*(价格数据!B4014/价格数据!B4013),B4013*(价格数据!B4014/价格数据!B4013))</f>
        <v>38074.188169062742</v>
      </c>
      <c r="C4014">
        <f>IF(K4013="是",F4013*0.25*(价格数据!C4014/价格数据!C4013),C4013*(价格数据!C4014/价格数据!C4013))</f>
        <v>39899.798919226407</v>
      </c>
      <c r="D4014">
        <f>IF(K4013="是",F4013*0.25*(价格数据!D4014/价格数据!D4013),D4013*(价格数据!D4014/价格数据!D4013))</f>
        <v>39388.239481383964</v>
      </c>
      <c r="E4014">
        <f>IF(K4013="是",F4013*0.25*(价格数据!E4014/价格数据!E4013),E4013*(价格数据!E4014/价格数据!E4013))</f>
        <v>38678.218655825287</v>
      </c>
      <c r="F4014">
        <f t="shared" si="868"/>
        <v>156040.44522549841</v>
      </c>
      <c r="G4014">
        <f t="shared" si="869"/>
        <v>0.24400204776422335</v>
      </c>
      <c r="H4014">
        <f t="shared" si="870"/>
        <v>0.25570164748995744</v>
      </c>
      <c r="I4014">
        <f t="shared" si="871"/>
        <v>0.25242327029035916</v>
      </c>
      <c r="J4014">
        <f t="shared" si="872"/>
        <v>0.24787303445546002</v>
      </c>
      <c r="K4014" t="str">
        <f>IF(OR(
 ROUND(G4014,4)&gt;(0.25+参数设置!B$3), ROUND(G4014,4)&lt;(0.25-参数设置!B$3),
 ROUND(H4014,4)&gt;(0.25+参数设置!B$3), ROUND(H4014,4)&lt;(0.25-参数设置!B$3),
 ROUND(I4014,4)&gt;(0.25+参数设置!B$3), ROUND(I4014,4)&lt;(0.25-参数设置!B$3),
 ROUND(J4014,4)&gt;(0.25+参数设置!B$3), ROUND(J4014,4)&lt;(0.25-参数设置!B$3)
),"是","否")</f>
        <v>否</v>
      </c>
      <c r="L4014">
        <f t="shared" si="873"/>
        <v>38074.188169062742</v>
      </c>
      <c r="M4014">
        <f t="shared" si="874"/>
        <v>39899.798919226407</v>
      </c>
      <c r="N4014">
        <f t="shared" si="875"/>
        <v>39388.239481383964</v>
      </c>
      <c r="O4014">
        <f t="shared" si="876"/>
        <v>38678.218655825287</v>
      </c>
      <c r="P4014">
        <f t="shared" si="877"/>
        <v>0</v>
      </c>
      <c r="Q4014">
        <f t="shared" si="878"/>
        <v>0</v>
      </c>
      <c r="R4014">
        <f t="shared" si="879"/>
        <v>0</v>
      </c>
      <c r="S4014">
        <f t="shared" si="880"/>
        <v>0</v>
      </c>
      <c r="T4014">
        <f t="shared" si="881"/>
        <v>0</v>
      </c>
      <c r="U4014">
        <f>T4014*参数设置!B4015</f>
        <v>0</v>
      </c>
    </row>
    <row r="4015" spans="1:21" x14ac:dyDescent="0.25">
      <c r="A4015" s="3">
        <v>45497</v>
      </c>
      <c r="B4015">
        <f>IF(K4014="是",F4014*0.25*(价格数据!B4015/价格数据!B4014),B4014*(价格数据!B4015/价格数据!B4014))</f>
        <v>37834.93305917432</v>
      </c>
      <c r="C4015">
        <f>IF(K4014="是",F4014*0.25*(价格数据!C4015/价格数据!C4014),C4014*(价格数据!C4015/价格数据!C4014))</f>
        <v>40424.990933179884</v>
      </c>
      <c r="D4015">
        <f>IF(K4014="是",F4014*0.25*(价格数据!D4015/价格数据!D4014),D4014*(价格数据!D4015/价格数据!D4014))</f>
        <v>39388.812459570567</v>
      </c>
      <c r="E4015">
        <f>IF(K4014="是",F4014*0.25*(价格数据!E4015/价格数据!E4014),E4014*(价格数据!E4015/价格数据!E4014))</f>
        <v>38678.99220472743</v>
      </c>
      <c r="F4015">
        <f t="shared" si="868"/>
        <v>156327.72865665221</v>
      </c>
      <c r="G4015">
        <f t="shared" si="869"/>
        <v>0.24202317390712202</v>
      </c>
      <c r="H4015">
        <f t="shared" si="870"/>
        <v>0.25859130226325133</v>
      </c>
      <c r="I4015">
        <f t="shared" si="871"/>
        <v>0.2519630573414236</v>
      </c>
      <c r="J4015">
        <f t="shared" si="872"/>
        <v>0.24742246648820304</v>
      </c>
      <c r="K4015" t="str">
        <f>IF(OR(
 ROUND(G4015,4)&gt;(0.25+参数设置!B$3), ROUND(G4015,4)&lt;(0.25-参数设置!B$3),
 ROUND(H4015,4)&gt;(0.25+参数设置!B$3), ROUND(H4015,4)&lt;(0.25-参数设置!B$3),
 ROUND(I4015,4)&gt;(0.25+参数设置!B$3), ROUND(I4015,4)&lt;(0.25-参数设置!B$3),
 ROUND(J4015,4)&gt;(0.25+参数设置!B$3), ROUND(J4015,4)&lt;(0.25-参数设置!B$3)
),"是","否")</f>
        <v>否</v>
      </c>
      <c r="L4015">
        <f t="shared" si="873"/>
        <v>37834.93305917432</v>
      </c>
      <c r="M4015">
        <f t="shared" si="874"/>
        <v>40424.990933179884</v>
      </c>
      <c r="N4015">
        <f t="shared" si="875"/>
        <v>39388.812459570567</v>
      </c>
      <c r="O4015">
        <f t="shared" si="876"/>
        <v>38678.99220472743</v>
      </c>
      <c r="P4015">
        <f t="shared" si="877"/>
        <v>0</v>
      </c>
      <c r="Q4015">
        <f t="shared" si="878"/>
        <v>0</v>
      </c>
      <c r="R4015">
        <f t="shared" si="879"/>
        <v>0</v>
      </c>
      <c r="S4015">
        <f t="shared" si="880"/>
        <v>0</v>
      </c>
      <c r="T4015">
        <f t="shared" si="881"/>
        <v>0</v>
      </c>
      <c r="U4015">
        <f>T4015*参数设置!B4016</f>
        <v>0</v>
      </c>
    </row>
    <row r="4016" spans="1:21" x14ac:dyDescent="0.25">
      <c r="A4016" s="3">
        <v>45498</v>
      </c>
      <c r="B4016">
        <f>IF(K4015="是",F4015*0.25*(价格数据!B4016/价格数据!B4015),B4015*(价格数据!B4016/价格数据!B4015))</f>
        <v>37617.428413821202</v>
      </c>
      <c r="C4016">
        <f>IF(K4015="是",F4015*0.25*(价格数据!C4016/价格数据!C4015),C4015*(价格数据!C4016/价格数据!C4015))</f>
        <v>39404.195187749174</v>
      </c>
      <c r="D4016">
        <f>IF(K4015="是",F4015*0.25*(价格数据!D4016/价格数据!D4015),D4015*(价格数据!D4016/价格数据!D4015))</f>
        <v>39394.54224143656</v>
      </c>
      <c r="E4016">
        <f>IF(K4015="是",F4015*0.25*(价格数据!E4016/价格数据!E4015),E4015*(价格数据!E4016/价格数据!E4015))</f>
        <v>38678.99220472743</v>
      </c>
      <c r="F4016">
        <f t="shared" si="868"/>
        <v>155095.15804773435</v>
      </c>
      <c r="G4016">
        <f t="shared" si="869"/>
        <v>0.24254418311526857</v>
      </c>
      <c r="H4016">
        <f t="shared" si="870"/>
        <v>0.25406463801804541</v>
      </c>
      <c r="I4016">
        <f t="shared" si="871"/>
        <v>0.25400239915492345</v>
      </c>
      <c r="J4016">
        <f t="shared" si="872"/>
        <v>0.24938877971176263</v>
      </c>
      <c r="K4016" t="str">
        <f>IF(OR(
 ROUND(G4016,4)&gt;(0.25+参数设置!B$3), ROUND(G4016,4)&lt;(0.25-参数设置!B$3),
 ROUND(H4016,4)&gt;(0.25+参数设置!B$3), ROUND(H4016,4)&lt;(0.25-参数设置!B$3),
 ROUND(I4016,4)&gt;(0.25+参数设置!B$3), ROUND(I4016,4)&lt;(0.25-参数设置!B$3),
 ROUND(J4016,4)&gt;(0.25+参数设置!B$3), ROUND(J4016,4)&lt;(0.25-参数设置!B$3)
),"是","否")</f>
        <v>否</v>
      </c>
      <c r="L4016">
        <f t="shared" si="873"/>
        <v>37617.428413821202</v>
      </c>
      <c r="M4016">
        <f t="shared" si="874"/>
        <v>39404.195187749174</v>
      </c>
      <c r="N4016">
        <f t="shared" si="875"/>
        <v>39394.54224143656</v>
      </c>
      <c r="O4016">
        <f t="shared" si="876"/>
        <v>38678.99220472743</v>
      </c>
      <c r="P4016">
        <f t="shared" si="877"/>
        <v>0</v>
      </c>
      <c r="Q4016">
        <f t="shared" si="878"/>
        <v>0</v>
      </c>
      <c r="R4016">
        <f t="shared" si="879"/>
        <v>0</v>
      </c>
      <c r="S4016">
        <f t="shared" si="880"/>
        <v>0</v>
      </c>
      <c r="T4016">
        <f t="shared" si="881"/>
        <v>0</v>
      </c>
      <c r="U4016">
        <f>T4016*参数设置!B4017</f>
        <v>0</v>
      </c>
    </row>
    <row r="4017" spans="1:21" x14ac:dyDescent="0.25">
      <c r="A4017" s="3">
        <v>45499</v>
      </c>
      <c r="B4017">
        <f>IF(K4016="是",F4016*0.25*(价格数据!B4017/价格数据!B4016),B4016*(价格数据!B4017/价格数据!B4016))</f>
        <v>37780.556897836039</v>
      </c>
      <c r="C4017">
        <f>IF(K4016="是",F4016*0.25*(价格数据!C4017/价格数据!C4016),C4016*(价格数据!C4017/价格数据!C4016))</f>
        <v>39574.327811987627</v>
      </c>
      <c r="D4017">
        <f>IF(K4016="是",F4016*0.25*(价格数据!D4017/价格数据!D4016),D4016*(价格数据!D4017/价格数据!D4016))</f>
        <v>39411.445097941236</v>
      </c>
      <c r="E4017">
        <f>IF(K4016="是",F4016*0.25*(价格数据!E4017/价格数据!E4016),E4016*(价格数据!E4017/价格数据!E4016))</f>
        <v>38681.312851433839</v>
      </c>
      <c r="F4017">
        <f t="shared" si="868"/>
        <v>155447.64265919875</v>
      </c>
      <c r="G4017">
        <f t="shared" si="869"/>
        <v>0.24304361424550905</v>
      </c>
      <c r="H4017">
        <f t="shared" si="870"/>
        <v>0.25458300386548693</v>
      </c>
      <c r="I4017">
        <f t="shared" si="871"/>
        <v>0.25353517379704715</v>
      </c>
      <c r="J4017">
        <f t="shared" si="872"/>
        <v>0.24883820809195678</v>
      </c>
      <c r="K4017" t="str">
        <f>IF(OR(
 ROUND(G4017,4)&gt;(0.25+参数设置!B$3), ROUND(G4017,4)&lt;(0.25-参数设置!B$3),
 ROUND(H4017,4)&gt;(0.25+参数设置!B$3), ROUND(H4017,4)&lt;(0.25-参数设置!B$3),
 ROUND(I4017,4)&gt;(0.25+参数设置!B$3), ROUND(I4017,4)&lt;(0.25-参数设置!B$3),
 ROUND(J4017,4)&gt;(0.25+参数设置!B$3), ROUND(J4017,4)&lt;(0.25-参数设置!B$3)
),"是","否")</f>
        <v>否</v>
      </c>
      <c r="L4017">
        <f t="shared" si="873"/>
        <v>37780.556897836039</v>
      </c>
      <c r="M4017">
        <f t="shared" si="874"/>
        <v>39574.327811987627</v>
      </c>
      <c r="N4017">
        <f t="shared" si="875"/>
        <v>39411.445097941236</v>
      </c>
      <c r="O4017">
        <f t="shared" si="876"/>
        <v>38681.312851433839</v>
      </c>
      <c r="P4017">
        <f t="shared" si="877"/>
        <v>0</v>
      </c>
      <c r="Q4017">
        <f t="shared" si="878"/>
        <v>0</v>
      </c>
      <c r="R4017">
        <f t="shared" si="879"/>
        <v>0</v>
      </c>
      <c r="S4017">
        <f t="shared" si="880"/>
        <v>0</v>
      </c>
      <c r="T4017">
        <f t="shared" si="881"/>
        <v>0</v>
      </c>
      <c r="U4017">
        <f>T4017*参数设置!B4018</f>
        <v>0</v>
      </c>
    </row>
    <row r="4018" spans="1:21" x14ac:dyDescent="0.25">
      <c r="A4018" s="3">
        <v>45500</v>
      </c>
      <c r="B4018">
        <f>IF(K4017="是",F4017*0.25*(价格数据!B4018/价格数据!B4017),B4017*(价格数据!B4018/价格数据!B4017))</f>
        <v>37780.556897836039</v>
      </c>
      <c r="C4018">
        <f>IF(K4017="是",F4017*0.25*(价格数据!C4018/价格数据!C4017),C4017*(价格数据!C4018/价格数据!C4017))</f>
        <v>39574.327811987627</v>
      </c>
      <c r="D4018">
        <f>IF(K4017="是",F4017*0.25*(价格数据!D4018/价格数据!D4017),D4017*(价格数据!D4018/价格数据!D4017))</f>
        <v>39411.445097941236</v>
      </c>
      <c r="E4018">
        <f>IF(K4017="是",F4017*0.25*(价格数据!E4018/价格数据!E4017),E4017*(价格数据!E4018/价格数据!E4017))</f>
        <v>38681.312851433839</v>
      </c>
      <c r="F4018">
        <f t="shared" si="868"/>
        <v>155447.64265919875</v>
      </c>
      <c r="G4018">
        <f t="shared" si="869"/>
        <v>0.24304361424550905</v>
      </c>
      <c r="H4018">
        <f t="shared" si="870"/>
        <v>0.25458300386548693</v>
      </c>
      <c r="I4018">
        <f t="shared" si="871"/>
        <v>0.25353517379704715</v>
      </c>
      <c r="J4018">
        <f t="shared" si="872"/>
        <v>0.24883820809195678</v>
      </c>
      <c r="K4018" t="str">
        <f>IF(OR(
 ROUND(G4018,4)&gt;(0.25+参数设置!B$3), ROUND(G4018,4)&lt;(0.25-参数设置!B$3),
 ROUND(H4018,4)&gt;(0.25+参数设置!B$3), ROUND(H4018,4)&lt;(0.25-参数设置!B$3),
 ROUND(I4018,4)&gt;(0.25+参数设置!B$3), ROUND(I4018,4)&lt;(0.25-参数设置!B$3),
 ROUND(J4018,4)&gt;(0.25+参数设置!B$3), ROUND(J4018,4)&lt;(0.25-参数设置!B$3)
),"是","否")</f>
        <v>否</v>
      </c>
      <c r="L4018">
        <f t="shared" si="873"/>
        <v>37780.556897836039</v>
      </c>
      <c r="M4018">
        <f t="shared" si="874"/>
        <v>39574.327811987627</v>
      </c>
      <c r="N4018">
        <f t="shared" si="875"/>
        <v>39411.445097941236</v>
      </c>
      <c r="O4018">
        <f t="shared" si="876"/>
        <v>38681.312851433839</v>
      </c>
      <c r="P4018">
        <f t="shared" si="877"/>
        <v>0</v>
      </c>
      <c r="Q4018">
        <f t="shared" si="878"/>
        <v>0</v>
      </c>
      <c r="R4018">
        <f t="shared" si="879"/>
        <v>0</v>
      </c>
      <c r="S4018">
        <f t="shared" si="880"/>
        <v>0</v>
      </c>
      <c r="T4018">
        <f t="shared" si="881"/>
        <v>0</v>
      </c>
      <c r="U4018">
        <f>T4018*参数设置!B4019</f>
        <v>0</v>
      </c>
    </row>
    <row r="4019" spans="1:21" x14ac:dyDescent="0.25">
      <c r="A4019" s="3">
        <v>45501</v>
      </c>
      <c r="B4019">
        <f>IF(K4018="是",F4018*0.25*(价格数据!B4019/价格数据!B4018),B4018*(价格数据!B4019/价格数据!B4018))</f>
        <v>37780.556897836039</v>
      </c>
      <c r="C4019">
        <f>IF(K4018="是",F4018*0.25*(价格数据!C4019/价格数据!C4018),C4018*(价格数据!C4019/价格数据!C4018))</f>
        <v>39574.327811987627</v>
      </c>
      <c r="D4019">
        <f>IF(K4018="是",F4018*0.25*(价格数据!D4019/价格数据!D4018),D4018*(价格数据!D4019/价格数据!D4018))</f>
        <v>39411.445097941236</v>
      </c>
      <c r="E4019">
        <f>IF(K4018="是",F4018*0.25*(价格数据!E4019/价格数据!E4018),E4018*(价格数据!E4019/价格数据!E4018))</f>
        <v>38681.312851433839</v>
      </c>
      <c r="F4019">
        <f t="shared" si="868"/>
        <v>155447.64265919875</v>
      </c>
      <c r="G4019">
        <f t="shared" si="869"/>
        <v>0.24304361424550905</v>
      </c>
      <c r="H4019">
        <f t="shared" si="870"/>
        <v>0.25458300386548693</v>
      </c>
      <c r="I4019">
        <f t="shared" si="871"/>
        <v>0.25353517379704715</v>
      </c>
      <c r="J4019">
        <f t="shared" si="872"/>
        <v>0.24883820809195678</v>
      </c>
      <c r="K4019" t="str">
        <f>IF(OR(
 ROUND(G4019,4)&gt;(0.25+参数设置!B$3), ROUND(G4019,4)&lt;(0.25-参数设置!B$3),
 ROUND(H4019,4)&gt;(0.25+参数设置!B$3), ROUND(H4019,4)&lt;(0.25-参数设置!B$3),
 ROUND(I4019,4)&gt;(0.25+参数设置!B$3), ROUND(I4019,4)&lt;(0.25-参数设置!B$3),
 ROUND(J4019,4)&gt;(0.25+参数设置!B$3), ROUND(J4019,4)&lt;(0.25-参数设置!B$3)
),"是","否")</f>
        <v>否</v>
      </c>
      <c r="L4019">
        <f t="shared" si="873"/>
        <v>37780.556897836039</v>
      </c>
      <c r="M4019">
        <f t="shared" si="874"/>
        <v>39574.327811987627</v>
      </c>
      <c r="N4019">
        <f t="shared" si="875"/>
        <v>39411.445097941236</v>
      </c>
      <c r="O4019">
        <f t="shared" si="876"/>
        <v>38681.312851433839</v>
      </c>
      <c r="P4019">
        <f t="shared" si="877"/>
        <v>0</v>
      </c>
      <c r="Q4019">
        <f t="shared" si="878"/>
        <v>0</v>
      </c>
      <c r="R4019">
        <f t="shared" si="879"/>
        <v>0</v>
      </c>
      <c r="S4019">
        <f t="shared" si="880"/>
        <v>0</v>
      </c>
      <c r="T4019">
        <f t="shared" si="881"/>
        <v>0</v>
      </c>
      <c r="U4019">
        <f>T4019*参数设置!B4020</f>
        <v>0</v>
      </c>
    </row>
    <row r="4020" spans="1:21" x14ac:dyDescent="0.25">
      <c r="A4020" s="3">
        <v>45502</v>
      </c>
      <c r="B4020">
        <f>IF(K4019="是",F4019*0.25*(价格数据!B4020/价格数据!B4019),B4019*(价格数据!B4020/价格数据!B4019))</f>
        <v>37563.052252482921</v>
      </c>
      <c r="C4020">
        <f>IF(K4019="是",F4019*0.25*(价格数据!C4020/价格数据!C4019),C4019*(价格数据!C4020/价格数据!C4019))</f>
        <v>39848.019424892962</v>
      </c>
      <c r="D4020">
        <f>IF(K4019="是",F4019*0.25*(价格数据!D4020/价格数据!D4019),D4019*(价格数据!D4020/价格数据!D4019))</f>
        <v>39404.855848795349</v>
      </c>
      <c r="E4020">
        <f>IF(K4019="是",F4019*0.25*(价格数据!E4020/价格数据!E4019),E4019*(价格数据!E4020/价格数据!E4019))</f>
        <v>38677.445106923144</v>
      </c>
      <c r="F4020">
        <f t="shared" si="868"/>
        <v>155493.37263309438</v>
      </c>
      <c r="G4020">
        <f t="shared" si="869"/>
        <v>0.24157333278195423</v>
      </c>
      <c r="H4020">
        <f t="shared" si="870"/>
        <v>0.25626828172876048</v>
      </c>
      <c r="I4020">
        <f t="shared" si="871"/>
        <v>0.25341823372611466</v>
      </c>
      <c r="J4020">
        <f t="shared" si="872"/>
        <v>0.24874015176317066</v>
      </c>
      <c r="K4020" t="str">
        <f>IF(OR(
 ROUND(G4020,4)&gt;(0.25+参数设置!B$3), ROUND(G4020,4)&lt;(0.25-参数设置!B$3),
 ROUND(H4020,4)&gt;(0.25+参数设置!B$3), ROUND(H4020,4)&lt;(0.25-参数设置!B$3),
 ROUND(I4020,4)&gt;(0.25+参数设置!B$3), ROUND(I4020,4)&lt;(0.25-参数设置!B$3),
 ROUND(J4020,4)&gt;(0.25+参数设置!B$3), ROUND(J4020,4)&lt;(0.25-参数设置!B$3)
),"是","否")</f>
        <v>否</v>
      </c>
      <c r="L4020">
        <f t="shared" si="873"/>
        <v>37563.052252482921</v>
      </c>
      <c r="M4020">
        <f t="shared" si="874"/>
        <v>39848.019424892962</v>
      </c>
      <c r="N4020">
        <f t="shared" si="875"/>
        <v>39404.855848795349</v>
      </c>
      <c r="O4020">
        <f t="shared" si="876"/>
        <v>38677.445106923144</v>
      </c>
      <c r="P4020">
        <f t="shared" si="877"/>
        <v>0</v>
      </c>
      <c r="Q4020">
        <f t="shared" si="878"/>
        <v>0</v>
      </c>
      <c r="R4020">
        <f t="shared" si="879"/>
        <v>0</v>
      </c>
      <c r="S4020">
        <f t="shared" si="880"/>
        <v>0</v>
      </c>
      <c r="T4020">
        <f t="shared" si="881"/>
        <v>0</v>
      </c>
      <c r="U4020">
        <f>T4020*参数设置!B4021</f>
        <v>0</v>
      </c>
    </row>
    <row r="4021" spans="1:21" x14ac:dyDescent="0.25">
      <c r="A4021" s="3">
        <v>45503</v>
      </c>
      <c r="B4021">
        <f>IF(K4020="是",F4020*0.25*(价格数据!B4021/价格数据!B4020),B4020*(价格数据!B4021/价格数据!B4020))</f>
        <v>37312.921910326841</v>
      </c>
      <c r="C4021">
        <f>IF(K4020="是",F4020*0.25*(价格数据!C4021/价格数据!C4020),C4020*(价格数据!C4021/价格数据!C4020))</f>
        <v>39899.798919226407</v>
      </c>
      <c r="D4021">
        <f>IF(K4020="是",F4020*0.25*(价格数据!D4021/价格数据!D4020),D4020*(价格数据!D4021/价格数据!D4020))</f>
        <v>39410.585630661335</v>
      </c>
      <c r="E4021">
        <f>IF(K4020="是",F4020*0.25*(价格数据!E4021/价格数据!E4020),E4020*(价格数据!E4021/价格数据!E4020))</f>
        <v>38679.765753629559</v>
      </c>
      <c r="F4021">
        <f t="shared" si="868"/>
        <v>155303.07221384413</v>
      </c>
      <c r="G4021">
        <f t="shared" si="869"/>
        <v>0.24025874941449268</v>
      </c>
      <c r="H4021">
        <f t="shared" si="870"/>
        <v>0.25691570907423189</v>
      </c>
      <c r="I4021">
        <f t="shared" si="871"/>
        <v>0.25376565362721892</v>
      </c>
      <c r="J4021">
        <f t="shared" si="872"/>
        <v>0.24905988788405656</v>
      </c>
      <c r="K4021" t="str">
        <f>IF(OR(
 ROUND(G4021,4)&gt;(0.25+参数设置!B$3), ROUND(G4021,4)&lt;(0.25-参数设置!B$3),
 ROUND(H4021,4)&gt;(0.25+参数设置!B$3), ROUND(H4021,4)&lt;(0.25-参数设置!B$3),
 ROUND(I4021,4)&gt;(0.25+参数设置!B$3), ROUND(I4021,4)&lt;(0.25-参数设置!B$3),
 ROUND(J4021,4)&gt;(0.25+参数设置!B$3), ROUND(J4021,4)&lt;(0.25-参数设置!B$3)
),"是","否")</f>
        <v>否</v>
      </c>
      <c r="L4021">
        <f t="shared" si="873"/>
        <v>37312.921910326841</v>
      </c>
      <c r="M4021">
        <f t="shared" si="874"/>
        <v>39899.798919226407</v>
      </c>
      <c r="N4021">
        <f t="shared" si="875"/>
        <v>39410.585630661335</v>
      </c>
      <c r="O4021">
        <f t="shared" si="876"/>
        <v>38679.765753629559</v>
      </c>
      <c r="P4021">
        <f t="shared" si="877"/>
        <v>0</v>
      </c>
      <c r="Q4021">
        <f t="shared" si="878"/>
        <v>0</v>
      </c>
      <c r="R4021">
        <f t="shared" si="879"/>
        <v>0</v>
      </c>
      <c r="S4021">
        <f t="shared" si="880"/>
        <v>0</v>
      </c>
      <c r="T4021">
        <f t="shared" si="881"/>
        <v>0</v>
      </c>
      <c r="U4021">
        <f>T4021*参数设置!B4022</f>
        <v>0</v>
      </c>
    </row>
    <row r="4022" spans="1:21" x14ac:dyDescent="0.25">
      <c r="A4022" s="3">
        <v>45504</v>
      </c>
      <c r="B4022">
        <f>IF(K4021="是",F4021*0.25*(价格数据!B4022/价格数据!B4021),B4021*(价格数据!B4022/价格数据!B4021))</f>
        <v>38150.314794936327</v>
      </c>
      <c r="C4022">
        <f>IF(K4021="是",F4021*0.25*(价格数据!C4022/价格数据!C4021),C4021*(价格数据!C4022/价格数据!C4021))</f>
        <v>40210.475885227061</v>
      </c>
      <c r="D4022">
        <f>IF(K4021="是",F4021*0.25*(价格数据!D4022/价格数据!D4021),D4021*(价格数据!D4022/价格数据!D4021))</f>
        <v>39438.375072711395</v>
      </c>
      <c r="E4022">
        <f>IF(K4021="是",F4021*0.25*(价格数据!E4022/价格数据!E4021),E4021*(价格数据!E4022/价格数据!E4021))</f>
        <v>38675.5112346678</v>
      </c>
      <c r="F4022">
        <f t="shared" si="868"/>
        <v>156474.6769875426</v>
      </c>
      <c r="G4022">
        <f t="shared" si="869"/>
        <v>0.24381143025445315</v>
      </c>
      <c r="H4022">
        <f t="shared" si="870"/>
        <v>0.25697752926774431</v>
      </c>
      <c r="I4022">
        <f t="shared" si="871"/>
        <v>0.2520431793308715</v>
      </c>
      <c r="J4022">
        <f t="shared" si="872"/>
        <v>0.24716786114693096</v>
      </c>
      <c r="K4022" t="str">
        <f>IF(OR(
 ROUND(G4022,4)&gt;(0.25+参数设置!B$3), ROUND(G4022,4)&lt;(0.25-参数设置!B$3),
 ROUND(H4022,4)&gt;(0.25+参数设置!B$3), ROUND(H4022,4)&lt;(0.25-参数设置!B$3),
 ROUND(I4022,4)&gt;(0.25+参数设置!B$3), ROUND(I4022,4)&lt;(0.25-参数设置!B$3),
 ROUND(J4022,4)&gt;(0.25+参数设置!B$3), ROUND(J4022,4)&lt;(0.25-参数设置!B$3)
),"是","否")</f>
        <v>否</v>
      </c>
      <c r="L4022">
        <f t="shared" si="873"/>
        <v>38150.314794936327</v>
      </c>
      <c r="M4022">
        <f t="shared" si="874"/>
        <v>40210.475885227061</v>
      </c>
      <c r="N4022">
        <f t="shared" si="875"/>
        <v>39438.375072711395</v>
      </c>
      <c r="O4022">
        <f t="shared" si="876"/>
        <v>38675.5112346678</v>
      </c>
      <c r="P4022">
        <f t="shared" si="877"/>
        <v>0</v>
      </c>
      <c r="Q4022">
        <f t="shared" si="878"/>
        <v>0</v>
      </c>
      <c r="R4022">
        <f t="shared" si="879"/>
        <v>0</v>
      </c>
      <c r="S4022">
        <f t="shared" si="880"/>
        <v>0</v>
      </c>
      <c r="T4022">
        <f t="shared" si="881"/>
        <v>0</v>
      </c>
      <c r="U4022">
        <f>T4022*参数设置!B4023</f>
        <v>0</v>
      </c>
    </row>
    <row r="4023" spans="1:21" x14ac:dyDescent="0.25">
      <c r="A4023" s="3">
        <v>45505</v>
      </c>
      <c r="B4023">
        <f>IF(K4022="是",F4022*0.25*(价格数据!B4023/价格数据!B4022),B4022*(价格数据!B4023/价格数据!B4022))</f>
        <v>37878.433988244935</v>
      </c>
      <c r="C4023">
        <f>IF(K4022="是",F4022*0.25*(价格数据!C4023/价格数据!C4022),C4022*(价格数据!C4023/价格数据!C4022))</f>
        <v>40535.946992465841</v>
      </c>
      <c r="D4023">
        <f>IF(K4022="是",F4022*0.25*(价格数据!D4023/价格数据!D4022),D4022*(价格数据!D4023/价格数据!D4022))</f>
        <v>39503.121607797097</v>
      </c>
      <c r="E4023">
        <f>IF(K4022="是",F4022*0.25*(价格数据!E4023/价格数据!E4022),E4022*(价格数据!E4023/价格数据!E4022))</f>
        <v>38678.605430276351</v>
      </c>
      <c r="F4023">
        <f t="shared" si="868"/>
        <v>156596.1080187842</v>
      </c>
      <c r="G4023">
        <f t="shared" si="869"/>
        <v>0.24188617755239036</v>
      </c>
      <c r="H4023">
        <f t="shared" si="870"/>
        <v>0.25885666958979225</v>
      </c>
      <c r="I4023">
        <f t="shared" si="871"/>
        <v>0.25226119670265734</v>
      </c>
      <c r="J4023">
        <f t="shared" si="872"/>
        <v>0.24699595615516018</v>
      </c>
      <c r="K4023" t="str">
        <f>IF(OR(
 ROUND(G4023,4)&gt;(0.25+参数设置!B$3), ROUND(G4023,4)&lt;(0.25-参数设置!B$3),
 ROUND(H4023,4)&gt;(0.25+参数设置!B$3), ROUND(H4023,4)&lt;(0.25-参数设置!B$3),
 ROUND(I4023,4)&gt;(0.25+参数设置!B$3), ROUND(I4023,4)&lt;(0.25-参数设置!B$3),
 ROUND(J4023,4)&gt;(0.25+参数设置!B$3), ROUND(J4023,4)&lt;(0.25-参数设置!B$3)
),"是","否")</f>
        <v>否</v>
      </c>
      <c r="L4023">
        <f t="shared" si="873"/>
        <v>37878.433988244935</v>
      </c>
      <c r="M4023">
        <f t="shared" si="874"/>
        <v>40535.946992465841</v>
      </c>
      <c r="N4023">
        <f t="shared" si="875"/>
        <v>39503.121607797097</v>
      </c>
      <c r="O4023">
        <f t="shared" si="876"/>
        <v>38678.605430276351</v>
      </c>
      <c r="P4023">
        <f t="shared" si="877"/>
        <v>0</v>
      </c>
      <c r="Q4023">
        <f t="shared" si="878"/>
        <v>0</v>
      </c>
      <c r="R4023">
        <f t="shared" si="879"/>
        <v>0</v>
      </c>
      <c r="S4023">
        <f t="shared" si="880"/>
        <v>0</v>
      </c>
      <c r="T4023">
        <f t="shared" si="881"/>
        <v>0</v>
      </c>
      <c r="U4023">
        <f>T4023*参数设置!B4024</f>
        <v>0</v>
      </c>
    </row>
    <row r="4024" spans="1:21" x14ac:dyDescent="0.25">
      <c r="A4024" s="3">
        <v>45506</v>
      </c>
      <c r="B4024">
        <f>IF(K4023="是",F4023*0.25*(价格数据!B4024/价格数据!B4023),B4023*(价格数据!B4024/价格数据!B4023))</f>
        <v>37486.925626609329</v>
      </c>
      <c r="C4024">
        <f>IF(K4023="是",F4023*0.25*(价格数据!C4024/价格数据!C4023),C4023*(价格数据!C4024/价格数据!C4023))</f>
        <v>40720.87375794242</v>
      </c>
      <c r="D4024">
        <f>IF(K4023="是",F4023*0.25*(价格数据!D4024/价格数据!D4023),D4023*(价格数据!D4024/价格数据!D4023))</f>
        <v>39560.705915550308</v>
      </c>
      <c r="E4024">
        <f>IF(K4023="是",F4023*0.25*(价格数据!E4024/价格数据!E4023),E4023*(价格数据!E4024/价格数据!E4023))</f>
        <v>38681.312851433839</v>
      </c>
      <c r="F4024">
        <f t="shared" si="868"/>
        <v>156449.8181515359</v>
      </c>
      <c r="G4024">
        <f t="shared" si="869"/>
        <v>0.23960990220071604</v>
      </c>
      <c r="H4024">
        <f t="shared" si="870"/>
        <v>0.26028073563179566</v>
      </c>
      <c r="I4024">
        <f t="shared" si="871"/>
        <v>0.25286514476630556</v>
      </c>
      <c r="J4024">
        <f t="shared" si="872"/>
        <v>0.24724421740118269</v>
      </c>
      <c r="K4024" t="str">
        <f>IF(OR(
 ROUND(G4024,4)&gt;(0.25+参数设置!B$3), ROUND(G4024,4)&lt;(0.25-参数设置!B$3),
 ROUND(H4024,4)&gt;(0.25+参数设置!B$3), ROUND(H4024,4)&lt;(0.25-参数设置!B$3),
 ROUND(I4024,4)&gt;(0.25+参数设置!B$3), ROUND(I4024,4)&lt;(0.25-参数设置!B$3),
 ROUND(J4024,4)&gt;(0.25+参数设置!B$3), ROUND(J4024,4)&lt;(0.25-参数设置!B$3)
),"是","否")</f>
        <v>否</v>
      </c>
      <c r="L4024">
        <f t="shared" si="873"/>
        <v>37486.925626609329</v>
      </c>
      <c r="M4024">
        <f t="shared" si="874"/>
        <v>40720.87375794242</v>
      </c>
      <c r="N4024">
        <f t="shared" si="875"/>
        <v>39560.705915550308</v>
      </c>
      <c r="O4024">
        <f t="shared" si="876"/>
        <v>38681.312851433839</v>
      </c>
      <c r="P4024">
        <f t="shared" si="877"/>
        <v>0</v>
      </c>
      <c r="Q4024">
        <f t="shared" si="878"/>
        <v>0</v>
      </c>
      <c r="R4024">
        <f t="shared" si="879"/>
        <v>0</v>
      </c>
      <c r="S4024">
        <f t="shared" si="880"/>
        <v>0</v>
      </c>
      <c r="T4024">
        <f t="shared" si="881"/>
        <v>0</v>
      </c>
      <c r="U4024">
        <f>T4024*参数设置!B4025</f>
        <v>0</v>
      </c>
    </row>
    <row r="4025" spans="1:21" x14ac:dyDescent="0.25">
      <c r="A4025" s="3">
        <v>45507</v>
      </c>
      <c r="B4025">
        <f>IF(K4024="是",F4024*0.25*(价格数据!B4025/价格数据!B4024),B4024*(价格数据!B4025/价格数据!B4024))</f>
        <v>37486.925626609329</v>
      </c>
      <c r="C4025">
        <f>IF(K4024="是",F4024*0.25*(价格数据!C4025/价格数据!C4024),C4024*(价格数据!C4025/价格数据!C4024))</f>
        <v>40720.87375794242</v>
      </c>
      <c r="D4025">
        <f>IF(K4024="是",F4024*0.25*(价格数据!D4025/价格数据!D4024),D4024*(价格数据!D4025/价格数据!D4024))</f>
        <v>39560.705915550308</v>
      </c>
      <c r="E4025">
        <f>IF(K4024="是",F4024*0.25*(价格数据!E4025/价格数据!E4024),E4024*(价格数据!E4025/价格数据!E4024))</f>
        <v>38681.312851433839</v>
      </c>
      <c r="F4025">
        <f t="shared" si="868"/>
        <v>156449.8181515359</v>
      </c>
      <c r="G4025">
        <f t="shared" si="869"/>
        <v>0.23960990220071604</v>
      </c>
      <c r="H4025">
        <f t="shared" si="870"/>
        <v>0.26028073563179566</v>
      </c>
      <c r="I4025">
        <f t="shared" si="871"/>
        <v>0.25286514476630556</v>
      </c>
      <c r="J4025">
        <f t="shared" si="872"/>
        <v>0.24724421740118269</v>
      </c>
      <c r="K4025" t="str">
        <f>IF(OR(
 ROUND(G4025,4)&gt;(0.25+参数设置!B$3), ROUND(G4025,4)&lt;(0.25-参数设置!B$3),
 ROUND(H4025,4)&gt;(0.25+参数设置!B$3), ROUND(H4025,4)&lt;(0.25-参数设置!B$3),
 ROUND(I4025,4)&gt;(0.25+参数设置!B$3), ROUND(I4025,4)&lt;(0.25-参数设置!B$3),
 ROUND(J4025,4)&gt;(0.25+参数设置!B$3), ROUND(J4025,4)&lt;(0.25-参数设置!B$3)
),"是","否")</f>
        <v>否</v>
      </c>
      <c r="L4025">
        <f t="shared" si="873"/>
        <v>37486.925626609329</v>
      </c>
      <c r="M4025">
        <f t="shared" si="874"/>
        <v>40720.87375794242</v>
      </c>
      <c r="N4025">
        <f t="shared" si="875"/>
        <v>39560.705915550308</v>
      </c>
      <c r="O4025">
        <f t="shared" si="876"/>
        <v>38681.312851433839</v>
      </c>
      <c r="P4025">
        <f t="shared" si="877"/>
        <v>0</v>
      </c>
      <c r="Q4025">
        <f t="shared" si="878"/>
        <v>0</v>
      </c>
      <c r="R4025">
        <f t="shared" si="879"/>
        <v>0</v>
      </c>
      <c r="S4025">
        <f t="shared" si="880"/>
        <v>0</v>
      </c>
      <c r="T4025">
        <f t="shared" si="881"/>
        <v>0</v>
      </c>
      <c r="U4025">
        <f>T4025*参数设置!B4026</f>
        <v>0</v>
      </c>
    </row>
    <row r="4026" spans="1:21" x14ac:dyDescent="0.25">
      <c r="A4026" s="3">
        <v>45508</v>
      </c>
      <c r="B4026">
        <f>IF(K4025="是",F4025*0.25*(价格数据!B4026/价格数据!B4025),B4025*(价格数据!B4026/价格数据!B4025))</f>
        <v>37486.925626609329</v>
      </c>
      <c r="C4026">
        <f>IF(K4025="是",F4025*0.25*(价格数据!C4026/价格数据!C4025),C4025*(价格数据!C4026/价格数据!C4025))</f>
        <v>40720.87375794242</v>
      </c>
      <c r="D4026">
        <f>IF(K4025="是",F4025*0.25*(价格数据!D4026/价格数据!D4025),D4025*(价格数据!D4026/价格数据!D4025))</f>
        <v>39560.705915550308</v>
      </c>
      <c r="E4026">
        <f>IF(K4025="是",F4025*0.25*(价格数据!E4026/价格数据!E4025),E4025*(价格数据!E4026/价格数据!E4025))</f>
        <v>38681.312851433839</v>
      </c>
      <c r="F4026">
        <f t="shared" si="868"/>
        <v>156449.8181515359</v>
      </c>
      <c r="G4026">
        <f t="shared" si="869"/>
        <v>0.23960990220071604</v>
      </c>
      <c r="H4026">
        <f t="shared" si="870"/>
        <v>0.26028073563179566</v>
      </c>
      <c r="I4026">
        <f t="shared" si="871"/>
        <v>0.25286514476630556</v>
      </c>
      <c r="J4026">
        <f t="shared" si="872"/>
        <v>0.24724421740118269</v>
      </c>
      <c r="K4026" t="str">
        <f>IF(OR(
 ROUND(G4026,4)&gt;(0.25+参数设置!B$3), ROUND(G4026,4)&lt;(0.25-参数设置!B$3),
 ROUND(H4026,4)&gt;(0.25+参数设置!B$3), ROUND(H4026,4)&lt;(0.25-参数设置!B$3),
 ROUND(I4026,4)&gt;(0.25+参数设置!B$3), ROUND(I4026,4)&lt;(0.25-参数设置!B$3),
 ROUND(J4026,4)&gt;(0.25+参数设置!B$3), ROUND(J4026,4)&lt;(0.25-参数设置!B$3)
),"是","否")</f>
        <v>否</v>
      </c>
      <c r="L4026">
        <f t="shared" si="873"/>
        <v>37486.925626609329</v>
      </c>
      <c r="M4026">
        <f t="shared" si="874"/>
        <v>40720.87375794242</v>
      </c>
      <c r="N4026">
        <f t="shared" si="875"/>
        <v>39560.705915550308</v>
      </c>
      <c r="O4026">
        <f t="shared" si="876"/>
        <v>38681.312851433839</v>
      </c>
      <c r="P4026">
        <f t="shared" si="877"/>
        <v>0</v>
      </c>
      <c r="Q4026">
        <f t="shared" si="878"/>
        <v>0</v>
      </c>
      <c r="R4026">
        <f t="shared" si="879"/>
        <v>0</v>
      </c>
      <c r="S4026">
        <f t="shared" si="880"/>
        <v>0</v>
      </c>
      <c r="T4026">
        <f t="shared" si="881"/>
        <v>0</v>
      </c>
      <c r="U4026">
        <f>T4026*参数设置!B4027</f>
        <v>0</v>
      </c>
    </row>
    <row r="4027" spans="1:21" x14ac:dyDescent="0.25">
      <c r="A4027" s="3">
        <v>45509</v>
      </c>
      <c r="B4027">
        <f>IF(K4026="是",F4026*0.25*(价格数据!B4027/价格数据!B4026),B4026*(价格数据!B4027/价格数据!B4026))</f>
        <v>37062.791568170753</v>
      </c>
      <c r="C4027">
        <f>IF(K4026="是",F4026*0.25*(价格数据!C4027/价格数据!C4026),C4026*(价格数据!C4027/价格数据!C4026))</f>
        <v>39692.680941892642</v>
      </c>
      <c r="D4027">
        <f>IF(K4026="是",F4026*0.25*(价格数据!D4027/价格数据!D4026),D4026*(价格数据!D4027/价格数据!D4026))</f>
        <v>39575.316859308587</v>
      </c>
      <c r="E4027">
        <f>IF(K4026="是",F4026*0.25*(价格数据!E4027/价格数据!E4026),E4026*(价格数据!E4027/价格数据!E4026))</f>
        <v>38679.378979178487</v>
      </c>
      <c r="F4027">
        <f t="shared" si="868"/>
        <v>155010.16834855048</v>
      </c>
      <c r="G4027">
        <f t="shared" si="869"/>
        <v>0.23909909887222783</v>
      </c>
      <c r="H4027">
        <f t="shared" si="870"/>
        <v>0.2560650140875988</v>
      </c>
      <c r="I4027">
        <f t="shared" si="871"/>
        <v>0.25530787612797701</v>
      </c>
      <c r="J4027">
        <f t="shared" si="872"/>
        <v>0.24952801091219629</v>
      </c>
      <c r="K4027" t="str">
        <f>IF(OR(
 ROUND(G4027,4)&gt;(0.25+参数设置!B$3), ROUND(G4027,4)&lt;(0.25-参数设置!B$3),
 ROUND(H4027,4)&gt;(0.25+参数设置!B$3), ROUND(H4027,4)&lt;(0.25-参数设置!B$3),
 ROUND(I4027,4)&gt;(0.25+参数设置!B$3), ROUND(I4027,4)&lt;(0.25-参数设置!B$3),
 ROUND(J4027,4)&gt;(0.25+参数设置!B$3), ROUND(J4027,4)&lt;(0.25-参数设置!B$3)
),"是","否")</f>
        <v>否</v>
      </c>
      <c r="L4027">
        <f t="shared" si="873"/>
        <v>37062.791568170753</v>
      </c>
      <c r="M4027">
        <f t="shared" si="874"/>
        <v>39692.680941892642</v>
      </c>
      <c r="N4027">
        <f t="shared" si="875"/>
        <v>39575.316859308587</v>
      </c>
      <c r="O4027">
        <f t="shared" si="876"/>
        <v>38679.378979178487</v>
      </c>
      <c r="P4027">
        <f t="shared" si="877"/>
        <v>0</v>
      </c>
      <c r="Q4027">
        <f t="shared" si="878"/>
        <v>0</v>
      </c>
      <c r="R4027">
        <f t="shared" si="879"/>
        <v>0</v>
      </c>
      <c r="S4027">
        <f t="shared" si="880"/>
        <v>0</v>
      </c>
      <c r="T4027">
        <f t="shared" si="881"/>
        <v>0</v>
      </c>
      <c r="U4027">
        <f>T4027*参数设置!B4028</f>
        <v>0</v>
      </c>
    </row>
    <row r="4028" spans="1:21" x14ac:dyDescent="0.25">
      <c r="A4028" s="3">
        <v>45510</v>
      </c>
      <c r="B4028">
        <f>IF(K4027="是",F4027*0.25*(价格数据!B4028/价格数据!B4027),B4027*(价格数据!B4028/价格数据!B4027))</f>
        <v>37062.791568170753</v>
      </c>
      <c r="C4028">
        <f>IF(K4027="是",F4027*0.25*(价格数据!C4028/价格数据!C4027),C4027*(价格数据!C4028/价格数据!C4027))</f>
        <v>39404.195187749181</v>
      </c>
      <c r="D4028">
        <f>IF(K4027="是",F4027*0.25*(价格数据!D4028/价格数据!D4027),D4027*(价格数据!D4028/价格数据!D4027))</f>
        <v>39518.305529741971</v>
      </c>
      <c r="E4028">
        <f>IF(K4027="是",F4027*0.25*(价格数据!E4028/价格数据!E4027),E4027*(价格数据!E4028/价格数据!E4027))</f>
        <v>38678.605430276351</v>
      </c>
      <c r="F4028">
        <f t="shared" si="868"/>
        <v>154663.89771593828</v>
      </c>
      <c r="G4028">
        <f t="shared" si="869"/>
        <v>0.23963440800025429</v>
      </c>
      <c r="H4028">
        <f t="shared" si="870"/>
        <v>0.25477306449447212</v>
      </c>
      <c r="I4028">
        <f t="shared" si="871"/>
        <v>0.25551086008657836</v>
      </c>
      <c r="J4028">
        <f t="shared" si="872"/>
        <v>0.25008166741869509</v>
      </c>
      <c r="K4028" t="str">
        <f>IF(OR(
 ROUND(G4028,4)&gt;(0.25+参数设置!B$3), ROUND(G4028,4)&lt;(0.25-参数设置!B$3),
 ROUND(H4028,4)&gt;(0.25+参数设置!B$3), ROUND(H4028,4)&lt;(0.25-参数设置!B$3),
 ROUND(I4028,4)&gt;(0.25+参数设置!B$3), ROUND(I4028,4)&lt;(0.25-参数设置!B$3),
 ROUND(J4028,4)&gt;(0.25+参数设置!B$3), ROUND(J4028,4)&lt;(0.25-参数设置!B$3)
),"是","否")</f>
        <v>否</v>
      </c>
      <c r="L4028">
        <f t="shared" si="873"/>
        <v>37062.791568170753</v>
      </c>
      <c r="M4028">
        <f t="shared" si="874"/>
        <v>39404.195187749181</v>
      </c>
      <c r="N4028">
        <f t="shared" si="875"/>
        <v>39518.305529741971</v>
      </c>
      <c r="O4028">
        <f t="shared" si="876"/>
        <v>38678.605430276351</v>
      </c>
      <c r="P4028">
        <f t="shared" si="877"/>
        <v>0</v>
      </c>
      <c r="Q4028">
        <f t="shared" si="878"/>
        <v>0</v>
      </c>
      <c r="R4028">
        <f t="shared" si="879"/>
        <v>0</v>
      </c>
      <c r="S4028">
        <f t="shared" si="880"/>
        <v>0</v>
      </c>
      <c r="T4028">
        <f t="shared" si="881"/>
        <v>0</v>
      </c>
      <c r="U4028">
        <f>T4028*参数设置!B4029</f>
        <v>0</v>
      </c>
    </row>
    <row r="4029" spans="1:21" x14ac:dyDescent="0.25">
      <c r="A4029" s="3">
        <v>45511</v>
      </c>
      <c r="B4029">
        <f>IF(K4028="是",F4028*0.25*(价格数据!B4029/价格数据!B4028),B4028*(价格数据!B4029/价格数据!B4028))</f>
        <v>36986.66494229716</v>
      </c>
      <c r="C4029">
        <f>IF(K4028="是",F4028*0.25*(价格数据!C4029/价格数据!C4028),C4028*(价格数据!C4029/价格数据!C4028))</f>
        <v>39589.12195322576</v>
      </c>
      <c r="D4029">
        <f>IF(K4028="是",F4028*0.25*(价格数据!D4029/价格数据!D4028),D4028*(价格数据!D4029/价格数据!D4028))</f>
        <v>39573.024946562182</v>
      </c>
      <c r="E4029">
        <f>IF(K4028="是",F4028*0.25*(价格数据!E4029/价格数据!E4028),E4028*(价格数据!E4029/价格数据!E4028))</f>
        <v>38679.378979178487</v>
      </c>
      <c r="F4029">
        <f t="shared" si="868"/>
        <v>154828.19082126359</v>
      </c>
      <c r="G4029">
        <f t="shared" si="869"/>
        <v>0.23888843979966945</v>
      </c>
      <c r="H4029">
        <f t="shared" si="870"/>
        <v>0.25569711654725813</v>
      </c>
      <c r="I4029">
        <f t="shared" si="871"/>
        <v>0.25559314964963958</v>
      </c>
      <c r="J4029">
        <f t="shared" si="872"/>
        <v>0.24982129400343281</v>
      </c>
      <c r="K4029" t="str">
        <f>IF(OR(
 ROUND(G4029,4)&gt;(0.25+参数设置!B$3), ROUND(G4029,4)&lt;(0.25-参数设置!B$3),
 ROUND(H4029,4)&gt;(0.25+参数设置!B$3), ROUND(H4029,4)&lt;(0.25-参数设置!B$3),
 ROUND(I4029,4)&gt;(0.25+参数设置!B$3), ROUND(I4029,4)&lt;(0.25-参数设置!B$3),
 ROUND(J4029,4)&gt;(0.25+参数设置!B$3), ROUND(J4029,4)&lt;(0.25-参数设置!B$3)
),"是","否")</f>
        <v>否</v>
      </c>
      <c r="L4029">
        <f t="shared" si="873"/>
        <v>36986.66494229716</v>
      </c>
      <c r="M4029">
        <f t="shared" si="874"/>
        <v>39589.12195322576</v>
      </c>
      <c r="N4029">
        <f t="shared" si="875"/>
        <v>39573.024946562182</v>
      </c>
      <c r="O4029">
        <f t="shared" si="876"/>
        <v>38679.378979178487</v>
      </c>
      <c r="P4029">
        <f t="shared" si="877"/>
        <v>0</v>
      </c>
      <c r="Q4029">
        <f t="shared" si="878"/>
        <v>0</v>
      </c>
      <c r="R4029">
        <f t="shared" si="879"/>
        <v>0</v>
      </c>
      <c r="S4029">
        <f t="shared" si="880"/>
        <v>0</v>
      </c>
      <c r="T4029">
        <f t="shared" si="881"/>
        <v>0</v>
      </c>
      <c r="U4029">
        <f>T4029*参数设置!B4030</f>
        <v>0</v>
      </c>
    </row>
    <row r="4030" spans="1:21" x14ac:dyDescent="0.25">
      <c r="A4030" s="3">
        <v>45512</v>
      </c>
      <c r="B4030">
        <f>IF(K4029="是",F4029*0.25*(价格数据!B4030/价格数据!B4029),B4029*(价格数据!B4030/价格数据!B4029))</f>
        <v>37030.16587136779</v>
      </c>
      <c r="C4030">
        <f>IF(K4029="是",F4029*0.25*(价格数据!C4030/价格数据!C4029),C4029*(价格数据!C4030/价格数据!C4029))</f>
        <v>39566.930741368567</v>
      </c>
      <c r="D4030">
        <f>IF(K4029="是",F4029*0.25*(价格数据!D4030/价格数据!D4029),D4029*(价格数据!D4030/价格数据!D4029))</f>
        <v>39538.646255366235</v>
      </c>
      <c r="E4030">
        <f>IF(K4029="是",F4029*0.25*(价格数据!E4030/价格数据!E4029),E4029*(价格数据!E4030/价格数据!E4029))</f>
        <v>38679.765753629559</v>
      </c>
      <c r="F4030">
        <f t="shared" si="868"/>
        <v>154815.50862173215</v>
      </c>
      <c r="G4030">
        <f t="shared" si="869"/>
        <v>0.23918899470107544</v>
      </c>
      <c r="H4030">
        <f t="shared" si="870"/>
        <v>0.25557472305984713</v>
      </c>
      <c r="I4030">
        <f t="shared" si="871"/>
        <v>0.25539202504558395</v>
      </c>
      <c r="J4030">
        <f t="shared" si="872"/>
        <v>0.24984425719349351</v>
      </c>
      <c r="K4030" t="str">
        <f>IF(OR(
 ROUND(G4030,4)&gt;(0.25+参数设置!B$3), ROUND(G4030,4)&lt;(0.25-参数设置!B$3),
 ROUND(H4030,4)&gt;(0.25+参数设置!B$3), ROUND(H4030,4)&lt;(0.25-参数设置!B$3),
 ROUND(I4030,4)&gt;(0.25+参数设置!B$3), ROUND(I4030,4)&lt;(0.25-参数设置!B$3),
 ROUND(J4030,4)&gt;(0.25+参数设置!B$3), ROUND(J4030,4)&lt;(0.25-参数设置!B$3)
),"是","否")</f>
        <v>否</v>
      </c>
      <c r="L4030">
        <f t="shared" si="873"/>
        <v>37030.16587136779</v>
      </c>
      <c r="M4030">
        <f t="shared" si="874"/>
        <v>39566.930741368567</v>
      </c>
      <c r="N4030">
        <f t="shared" si="875"/>
        <v>39538.646255366235</v>
      </c>
      <c r="O4030">
        <f t="shared" si="876"/>
        <v>38679.765753629559</v>
      </c>
      <c r="P4030">
        <f t="shared" si="877"/>
        <v>0</v>
      </c>
      <c r="Q4030">
        <f t="shared" si="878"/>
        <v>0</v>
      </c>
      <c r="R4030">
        <f t="shared" si="879"/>
        <v>0</v>
      </c>
      <c r="S4030">
        <f t="shared" si="880"/>
        <v>0</v>
      </c>
      <c r="T4030">
        <f t="shared" si="881"/>
        <v>0</v>
      </c>
      <c r="U4030">
        <f>T4030*参数设置!B4031</f>
        <v>0</v>
      </c>
    </row>
    <row r="4031" spans="1:21" x14ac:dyDescent="0.25">
      <c r="A4031" s="3">
        <v>45513</v>
      </c>
      <c r="B4031">
        <f>IF(K4030="是",F4030*0.25*(价格数据!B4031/价格数据!B4030),B4030*(价格数据!B4031/价格数据!B4030))</f>
        <v>36899.663084155916</v>
      </c>
      <c r="C4031">
        <f>IF(K4030="是",F4030*0.25*(价格数据!C4031/价格数据!C4030),C4030*(价格数据!C4031/价格数据!C4030))</f>
        <v>39914.593060464533</v>
      </c>
      <c r="D4031">
        <f>IF(K4030="是",F4030*0.25*(价格数据!D4031/价格数据!D4030),D4030*(价格数据!D4031/价格数据!D4030))</f>
        <v>39485.645773105818</v>
      </c>
      <c r="E4031">
        <f>IF(K4030="是",F4030*0.25*(价格数据!E4031/价格数据!E4030),E4030*(价格数据!E4031/价格数据!E4030))</f>
        <v>38681.699625884903</v>
      </c>
      <c r="F4031">
        <f t="shared" si="868"/>
        <v>154981.60154361118</v>
      </c>
      <c r="G4031">
        <f t="shared" si="869"/>
        <v>0.23809060376610255</v>
      </c>
      <c r="H4031">
        <f t="shared" si="870"/>
        <v>0.25754407402502377</v>
      </c>
      <c r="I4031">
        <f t="shared" si="871"/>
        <v>0.25477634364227886</v>
      </c>
      <c r="J4031">
        <f t="shared" si="872"/>
        <v>0.24958897856659479</v>
      </c>
      <c r="K4031" t="str">
        <f>IF(OR(
 ROUND(G4031,4)&gt;(0.25+参数设置!B$3), ROUND(G4031,4)&lt;(0.25-参数设置!B$3),
 ROUND(H4031,4)&gt;(0.25+参数设置!B$3), ROUND(H4031,4)&lt;(0.25-参数设置!B$3),
 ROUND(I4031,4)&gt;(0.25+参数设置!B$3), ROUND(I4031,4)&lt;(0.25-参数设置!B$3),
 ROUND(J4031,4)&gt;(0.25+参数设置!B$3), ROUND(J4031,4)&lt;(0.25-参数设置!B$3)
),"是","否")</f>
        <v>否</v>
      </c>
      <c r="L4031">
        <f t="shared" si="873"/>
        <v>36899.663084155916</v>
      </c>
      <c r="M4031">
        <f t="shared" si="874"/>
        <v>39914.593060464533</v>
      </c>
      <c r="N4031">
        <f t="shared" si="875"/>
        <v>39485.645773105818</v>
      </c>
      <c r="O4031">
        <f t="shared" si="876"/>
        <v>38681.699625884903</v>
      </c>
      <c r="P4031">
        <f t="shared" si="877"/>
        <v>0</v>
      </c>
      <c r="Q4031">
        <f t="shared" si="878"/>
        <v>0</v>
      </c>
      <c r="R4031">
        <f t="shared" si="879"/>
        <v>0</v>
      </c>
      <c r="S4031">
        <f t="shared" si="880"/>
        <v>0</v>
      </c>
      <c r="T4031">
        <f t="shared" si="881"/>
        <v>0</v>
      </c>
      <c r="U4031">
        <f>T4031*参数设置!B4032</f>
        <v>0</v>
      </c>
    </row>
    <row r="4032" spans="1:21" x14ac:dyDescent="0.25">
      <c r="A4032" s="3">
        <v>45514</v>
      </c>
      <c r="B4032">
        <f>IF(K4031="是",F4031*0.25*(价格数据!B4032/价格数据!B4031),B4031*(价格数据!B4032/价格数据!B4031))</f>
        <v>36899.663084155916</v>
      </c>
      <c r="C4032">
        <f>IF(K4031="是",F4031*0.25*(价格数据!C4032/价格数据!C4031),C4031*(价格数据!C4032/价格数据!C4031))</f>
        <v>39914.593060464533</v>
      </c>
      <c r="D4032">
        <f>IF(K4031="是",F4031*0.25*(价格数据!D4032/价格数据!D4031),D4031*(价格数据!D4032/价格数据!D4031))</f>
        <v>39485.645773105818</v>
      </c>
      <c r="E4032">
        <f>IF(K4031="是",F4031*0.25*(价格数据!E4032/价格数据!E4031),E4031*(价格数据!E4032/价格数据!E4031))</f>
        <v>38681.699625884903</v>
      </c>
      <c r="F4032">
        <f t="shared" si="868"/>
        <v>154981.60154361118</v>
      </c>
      <c r="G4032">
        <f t="shared" si="869"/>
        <v>0.23809060376610255</v>
      </c>
      <c r="H4032">
        <f t="shared" si="870"/>
        <v>0.25754407402502377</v>
      </c>
      <c r="I4032">
        <f t="shared" si="871"/>
        <v>0.25477634364227886</v>
      </c>
      <c r="J4032">
        <f t="shared" si="872"/>
        <v>0.24958897856659479</v>
      </c>
      <c r="K4032" t="str">
        <f>IF(OR(
 ROUND(G4032,4)&gt;(0.25+参数设置!B$3), ROUND(G4032,4)&lt;(0.25-参数设置!B$3),
 ROUND(H4032,4)&gt;(0.25+参数设置!B$3), ROUND(H4032,4)&lt;(0.25-参数设置!B$3),
 ROUND(I4032,4)&gt;(0.25+参数设置!B$3), ROUND(I4032,4)&lt;(0.25-参数设置!B$3),
 ROUND(J4032,4)&gt;(0.25+参数设置!B$3), ROUND(J4032,4)&lt;(0.25-参数设置!B$3)
),"是","否")</f>
        <v>否</v>
      </c>
      <c r="L4032">
        <f t="shared" si="873"/>
        <v>36899.663084155916</v>
      </c>
      <c r="M4032">
        <f t="shared" si="874"/>
        <v>39914.593060464533</v>
      </c>
      <c r="N4032">
        <f t="shared" si="875"/>
        <v>39485.645773105818</v>
      </c>
      <c r="O4032">
        <f t="shared" si="876"/>
        <v>38681.699625884903</v>
      </c>
      <c r="P4032">
        <f t="shared" si="877"/>
        <v>0</v>
      </c>
      <c r="Q4032">
        <f t="shared" si="878"/>
        <v>0</v>
      </c>
      <c r="R4032">
        <f t="shared" si="879"/>
        <v>0</v>
      </c>
      <c r="S4032">
        <f t="shared" si="880"/>
        <v>0</v>
      </c>
      <c r="T4032">
        <f t="shared" si="881"/>
        <v>0</v>
      </c>
      <c r="U4032">
        <f>T4032*参数设置!B4033</f>
        <v>0</v>
      </c>
    </row>
    <row r="4033" spans="1:21" x14ac:dyDescent="0.25">
      <c r="A4033" s="3">
        <v>45515</v>
      </c>
      <c r="B4033">
        <f>IF(K4032="是",F4032*0.25*(价格数据!B4033/价格数据!B4032),B4032*(价格数据!B4033/价格数据!B4032))</f>
        <v>36899.663084155916</v>
      </c>
      <c r="C4033">
        <f>IF(K4032="是",F4032*0.25*(价格数据!C4033/价格数据!C4032),C4032*(价格数据!C4033/价格数据!C4032))</f>
        <v>39914.593060464533</v>
      </c>
      <c r="D4033">
        <f>IF(K4032="是",F4032*0.25*(价格数据!D4033/价格数据!D4032),D4032*(价格数据!D4033/价格数据!D4032))</f>
        <v>39485.645773105818</v>
      </c>
      <c r="E4033">
        <f>IF(K4032="是",F4032*0.25*(价格数据!E4033/价格数据!E4032),E4032*(价格数据!E4033/价格数据!E4032))</f>
        <v>38681.699625884903</v>
      </c>
      <c r="F4033">
        <f t="shared" si="868"/>
        <v>154981.60154361118</v>
      </c>
      <c r="G4033">
        <f t="shared" si="869"/>
        <v>0.23809060376610255</v>
      </c>
      <c r="H4033">
        <f t="shared" si="870"/>
        <v>0.25754407402502377</v>
      </c>
      <c r="I4033">
        <f t="shared" si="871"/>
        <v>0.25477634364227886</v>
      </c>
      <c r="J4033">
        <f t="shared" si="872"/>
        <v>0.24958897856659479</v>
      </c>
      <c r="K4033" t="str">
        <f>IF(OR(
 ROUND(G4033,4)&gt;(0.25+参数设置!B$3), ROUND(G4033,4)&lt;(0.25-参数设置!B$3),
 ROUND(H4033,4)&gt;(0.25+参数设置!B$3), ROUND(H4033,4)&lt;(0.25-参数设置!B$3),
 ROUND(I4033,4)&gt;(0.25+参数设置!B$3), ROUND(I4033,4)&lt;(0.25-参数设置!B$3),
 ROUND(J4033,4)&gt;(0.25+参数设置!B$3), ROUND(J4033,4)&lt;(0.25-参数设置!B$3)
),"是","否")</f>
        <v>否</v>
      </c>
      <c r="L4033">
        <f t="shared" si="873"/>
        <v>36899.663084155916</v>
      </c>
      <c r="M4033">
        <f t="shared" si="874"/>
        <v>39914.593060464533</v>
      </c>
      <c r="N4033">
        <f t="shared" si="875"/>
        <v>39485.645773105818</v>
      </c>
      <c r="O4033">
        <f t="shared" si="876"/>
        <v>38681.699625884903</v>
      </c>
      <c r="P4033">
        <f t="shared" si="877"/>
        <v>0</v>
      </c>
      <c r="Q4033">
        <f t="shared" si="878"/>
        <v>0</v>
      </c>
      <c r="R4033">
        <f t="shared" si="879"/>
        <v>0</v>
      </c>
      <c r="S4033">
        <f t="shared" si="880"/>
        <v>0</v>
      </c>
      <c r="T4033">
        <f t="shared" si="881"/>
        <v>0</v>
      </c>
      <c r="U4033">
        <f>T4033*参数设置!B4034</f>
        <v>0</v>
      </c>
    </row>
    <row r="4034" spans="1:21" x14ac:dyDescent="0.25">
      <c r="A4034" s="3">
        <v>45516</v>
      </c>
      <c r="B4034">
        <f>IF(K4033="是",F4033*0.25*(价格数据!B4034/价格数据!B4033),B4033*(价格数据!B4034/价格数据!B4033))</f>
        <v>36856.162155085294</v>
      </c>
      <c r="C4034">
        <f>IF(K4033="是",F4033*0.25*(价格数据!C4034/价格数据!C4033),C4033*(价格数据!C4034/价格数据!C4033))</f>
        <v>40217.87295584612</v>
      </c>
      <c r="D4034">
        <f>IF(K4033="是",F4033*0.25*(价格数据!D4034/价格数据!D4033),D4033*(价格数据!D4034/价格数据!D4033))</f>
        <v>39307.449557073494</v>
      </c>
      <c r="E4034">
        <f>IF(K4033="是",F4033*0.25*(价格数据!E4034/价格数据!E4033),E4033*(价格数据!E4034/价格数据!E4033))</f>
        <v>38679.378979178487</v>
      </c>
      <c r="F4034">
        <f t="shared" si="868"/>
        <v>155060.8636471834</v>
      </c>
      <c r="G4034">
        <f t="shared" si="869"/>
        <v>0.23768835854639436</v>
      </c>
      <c r="H4034">
        <f t="shared" si="870"/>
        <v>0.25936830229035457</v>
      </c>
      <c r="I4034">
        <f t="shared" si="871"/>
        <v>0.25349690845596867</v>
      </c>
      <c r="J4034">
        <f t="shared" si="872"/>
        <v>0.24944643070728231</v>
      </c>
      <c r="K4034" t="str">
        <f>IF(OR(
 ROUND(G4034,4)&gt;(0.25+参数设置!B$3), ROUND(G4034,4)&lt;(0.25-参数设置!B$3),
 ROUND(H4034,4)&gt;(0.25+参数设置!B$3), ROUND(H4034,4)&lt;(0.25-参数设置!B$3),
 ROUND(I4034,4)&gt;(0.25+参数设置!B$3), ROUND(I4034,4)&lt;(0.25-参数设置!B$3),
 ROUND(J4034,4)&gt;(0.25+参数设置!B$3), ROUND(J4034,4)&lt;(0.25-参数设置!B$3)
),"是","否")</f>
        <v>否</v>
      </c>
      <c r="L4034">
        <f t="shared" si="873"/>
        <v>36856.162155085294</v>
      </c>
      <c r="M4034">
        <f t="shared" si="874"/>
        <v>40217.87295584612</v>
      </c>
      <c r="N4034">
        <f t="shared" si="875"/>
        <v>39307.449557073494</v>
      </c>
      <c r="O4034">
        <f t="shared" si="876"/>
        <v>38679.378979178487</v>
      </c>
      <c r="P4034">
        <f t="shared" si="877"/>
        <v>0</v>
      </c>
      <c r="Q4034">
        <f t="shared" si="878"/>
        <v>0</v>
      </c>
      <c r="R4034">
        <f t="shared" si="879"/>
        <v>0</v>
      </c>
      <c r="S4034">
        <f t="shared" si="880"/>
        <v>0</v>
      </c>
      <c r="T4034">
        <f t="shared" si="881"/>
        <v>0</v>
      </c>
      <c r="U4034">
        <f>T4034*参数设置!B4035</f>
        <v>0</v>
      </c>
    </row>
    <row r="4035" spans="1:21" x14ac:dyDescent="0.25">
      <c r="A4035" s="3">
        <v>45517</v>
      </c>
      <c r="B4035">
        <f>IF(K4034="是",F4034*0.25*(价格数据!B4035/价格数据!B4034),B4034*(价格数据!B4035/价格数据!B4034))</f>
        <v>36910.538316423583</v>
      </c>
      <c r="C4035">
        <f>IF(K4034="是",F4034*0.25*(价格数据!C4035/价格数据!C4034),C4034*(价格数据!C4035/价格数据!C4034))</f>
        <v>40491.564568751455</v>
      </c>
      <c r="D4035">
        <f>IF(K4034="是",F4034*0.25*(价格数据!D4035/价格数据!D4034),D4034*(价格数据!D4035/价格数据!D4034))</f>
        <v>39423.477639859819</v>
      </c>
      <c r="E4035">
        <f>IF(K4034="是",F4034*0.25*(价格数据!E4035/价格数据!E4034),E4034*(价格数据!E4035/价格数据!E4034))</f>
        <v>38679.765753629559</v>
      </c>
      <c r="F4035">
        <f t="shared" ref="F4035:F4098" si="882">B4035+C4035+D4035+E4035</f>
        <v>155505.34627866442</v>
      </c>
      <c r="G4035">
        <f t="shared" ref="G4035:G4098" si="883">B4035/F4035</f>
        <v>0.2373586452151952</v>
      </c>
      <c r="H4035">
        <f t="shared" ref="H4035:H4098" si="884">C4035/F4035</f>
        <v>0.26038696120576377</v>
      </c>
      <c r="I4035">
        <f t="shared" ref="I4035:I4098" si="885">D4035/F4035</f>
        <v>0.25351847112197184</v>
      </c>
      <c r="J4035">
        <f t="shared" ref="J4035:J4098" si="886">E4035/F4035</f>
        <v>0.24873592245706913</v>
      </c>
      <c r="K4035" t="str">
        <f>IF(OR(
 ROUND(G4035,4)&gt;(0.25+参数设置!B$3), ROUND(G4035,4)&lt;(0.25-参数设置!B$3),
 ROUND(H4035,4)&gt;(0.25+参数设置!B$3), ROUND(H4035,4)&lt;(0.25-参数设置!B$3),
 ROUND(I4035,4)&gt;(0.25+参数设置!B$3), ROUND(I4035,4)&lt;(0.25-参数设置!B$3),
 ROUND(J4035,4)&gt;(0.25+参数设置!B$3), ROUND(J4035,4)&lt;(0.25-参数设置!B$3)
),"是","否")</f>
        <v>否</v>
      </c>
      <c r="L4035">
        <f t="shared" ref="L4035:L4098" si="887">IF(K4035="是",F4035*0.25,B4035)</f>
        <v>36910.538316423583</v>
      </c>
      <c r="M4035">
        <f t="shared" ref="M4035:M4098" si="888">IF(K4035="是",F4035*0.25,C4035)</f>
        <v>40491.564568751455</v>
      </c>
      <c r="N4035">
        <f t="shared" ref="N4035:N4098" si="889">IF(K4035="是",F4035*0.25,D4035)</f>
        <v>39423.477639859819</v>
      </c>
      <c r="O4035">
        <f t="shared" ref="O4035:O4098" si="890">IF(K4035="是",F4035*0.25,E4035)</f>
        <v>38679.765753629559</v>
      </c>
      <c r="P4035">
        <f t="shared" ref="P4035:P4098" si="891">IF(K4035="是",ABS(L4035-B4035),0)</f>
        <v>0</v>
      </c>
      <c r="Q4035">
        <f t="shared" ref="Q4035:Q4098" si="892">IF(K4035="是",ABS(M4035-C4035),0)</f>
        <v>0</v>
      </c>
      <c r="R4035">
        <f t="shared" ref="R4035:R4098" si="893">IF(K4035="是",ABS(N4035-D4035),0)</f>
        <v>0</v>
      </c>
      <c r="S4035">
        <f t="shared" ref="S4035:S4098" si="894">IF(K4035="是",ABS(O4035-E4035),0)</f>
        <v>0</v>
      </c>
      <c r="T4035">
        <f t="shared" ref="T4035:T4098" si="895">P4035+Q4035+R4035+S4035</f>
        <v>0</v>
      </c>
      <c r="U4035">
        <f>T4035*参数设置!B4036</f>
        <v>0</v>
      </c>
    </row>
    <row r="4036" spans="1:21" x14ac:dyDescent="0.25">
      <c r="A4036" s="3">
        <v>45518</v>
      </c>
      <c r="B4036">
        <f>IF(K4035="是",F4035*0.25*(价格数据!B4036/价格数据!B4035),B4035*(价格数据!B4036/价格数据!B4035))</f>
        <v>36649.532741999843</v>
      </c>
      <c r="C4036">
        <f>IF(K4035="是",F4035*0.25*(价格数据!C4036/价格数据!C4035),C4035*(价格数据!C4036/价格数据!C4035))</f>
        <v>40358.417297608321</v>
      </c>
      <c r="D4036">
        <f>IF(K4035="是",F4035*0.25*(价格数据!D4036/价格数据!D4035),D4035*(价格数据!D4036/价格数据!D4035))</f>
        <v>39459.861754708858</v>
      </c>
      <c r="E4036">
        <f>IF(K4035="是",F4035*0.25*(价格数据!E4036/价格数据!E4035),E4035*(价格数据!E4036/价格数据!E4035))</f>
        <v>38678.992204727423</v>
      </c>
      <c r="F4036">
        <f t="shared" si="882"/>
        <v>155146.80399904447</v>
      </c>
      <c r="G4036">
        <f t="shared" si="883"/>
        <v>0.23622486443372409</v>
      </c>
      <c r="H4036">
        <f t="shared" si="884"/>
        <v>0.26013051031239343</v>
      </c>
      <c r="I4036">
        <f t="shared" si="885"/>
        <v>0.25433886317730325</v>
      </c>
      <c r="J4036">
        <f t="shared" si="886"/>
        <v>0.24930576207657906</v>
      </c>
      <c r="K4036" t="str">
        <f>IF(OR(
 ROUND(G4036,4)&gt;(0.25+参数设置!B$3), ROUND(G4036,4)&lt;(0.25-参数设置!B$3),
 ROUND(H4036,4)&gt;(0.25+参数设置!B$3), ROUND(H4036,4)&lt;(0.25-参数设置!B$3),
 ROUND(I4036,4)&gt;(0.25+参数设置!B$3), ROUND(I4036,4)&lt;(0.25-参数设置!B$3),
 ROUND(J4036,4)&gt;(0.25+参数设置!B$3), ROUND(J4036,4)&lt;(0.25-参数设置!B$3)
),"是","否")</f>
        <v>否</v>
      </c>
      <c r="L4036">
        <f t="shared" si="887"/>
        <v>36649.532741999843</v>
      </c>
      <c r="M4036">
        <f t="shared" si="888"/>
        <v>40358.417297608321</v>
      </c>
      <c r="N4036">
        <f t="shared" si="889"/>
        <v>39459.861754708858</v>
      </c>
      <c r="O4036">
        <f t="shared" si="890"/>
        <v>38678.992204727423</v>
      </c>
      <c r="P4036">
        <f t="shared" si="891"/>
        <v>0</v>
      </c>
      <c r="Q4036">
        <f t="shared" si="892"/>
        <v>0</v>
      </c>
      <c r="R4036">
        <f t="shared" si="893"/>
        <v>0</v>
      </c>
      <c r="S4036">
        <f t="shared" si="894"/>
        <v>0</v>
      </c>
      <c r="T4036">
        <f t="shared" si="895"/>
        <v>0</v>
      </c>
      <c r="U4036">
        <f>T4036*参数设置!B4037</f>
        <v>0</v>
      </c>
    </row>
    <row r="4037" spans="1:21" x14ac:dyDescent="0.25">
      <c r="A4037" s="3">
        <v>45519</v>
      </c>
      <c r="B4037">
        <f>IF(K4036="是",F4036*0.25*(价格数据!B4037/价格数据!B4036),B4036*(价格数据!B4037/价格数据!B4036))</f>
        <v>37062.79156817076</v>
      </c>
      <c r="C4037">
        <f>IF(K4036="是",F4036*0.25*(价格数据!C4037/价格数据!C4036),C4036*(价格数据!C4037/价格数据!C4036))</f>
        <v>40262.255379560491</v>
      </c>
      <c r="D4037">
        <f>IF(K4036="是",F4036*0.25*(价格数据!D4037/价格数据!D4036),D4036*(价格数据!D4037/价格数据!D4036))</f>
        <v>39420.899238020116</v>
      </c>
      <c r="E4037">
        <f>IF(K4036="是",F4036*0.25*(价格数据!E4037/价格数据!E4036),E4036*(价格数据!E4037/价格数据!E4036))</f>
        <v>38677.058332472072</v>
      </c>
      <c r="F4037">
        <f t="shared" si="882"/>
        <v>155423.00451822346</v>
      </c>
      <c r="G4037">
        <f t="shared" si="883"/>
        <v>0.23846400140736643</v>
      </c>
      <c r="H4037">
        <f t="shared" si="884"/>
        <v>0.25904952426035305</v>
      </c>
      <c r="I4037">
        <f t="shared" si="885"/>
        <v>0.25363619343363025</v>
      </c>
      <c r="J4037">
        <f t="shared" si="886"/>
        <v>0.24885028089865011</v>
      </c>
      <c r="K4037" t="str">
        <f>IF(OR(
 ROUND(G4037,4)&gt;(0.25+参数设置!B$3), ROUND(G4037,4)&lt;(0.25-参数设置!B$3),
 ROUND(H4037,4)&gt;(0.25+参数设置!B$3), ROUND(H4037,4)&lt;(0.25-参数设置!B$3),
 ROUND(I4037,4)&gt;(0.25+参数设置!B$3), ROUND(I4037,4)&lt;(0.25-参数设置!B$3),
 ROUND(J4037,4)&gt;(0.25+参数设置!B$3), ROUND(J4037,4)&lt;(0.25-参数设置!B$3)
),"是","否")</f>
        <v>否</v>
      </c>
      <c r="L4037">
        <f t="shared" si="887"/>
        <v>37062.79156817076</v>
      </c>
      <c r="M4037">
        <f t="shared" si="888"/>
        <v>40262.255379560491</v>
      </c>
      <c r="N4037">
        <f t="shared" si="889"/>
        <v>39420.899238020116</v>
      </c>
      <c r="O4037">
        <f t="shared" si="890"/>
        <v>38677.058332472072</v>
      </c>
      <c r="P4037">
        <f t="shared" si="891"/>
        <v>0</v>
      </c>
      <c r="Q4037">
        <f t="shared" si="892"/>
        <v>0</v>
      </c>
      <c r="R4037">
        <f t="shared" si="893"/>
        <v>0</v>
      </c>
      <c r="S4037">
        <f t="shared" si="894"/>
        <v>0</v>
      </c>
      <c r="T4037">
        <f t="shared" si="895"/>
        <v>0</v>
      </c>
      <c r="U4037">
        <f>T4037*参数设置!B4038</f>
        <v>0</v>
      </c>
    </row>
    <row r="4038" spans="1:21" x14ac:dyDescent="0.25">
      <c r="A4038" s="3">
        <v>45520</v>
      </c>
      <c r="B4038">
        <f>IF(K4037="是",F4037*0.25*(价格数据!B4038/价格数据!B4037),B4037*(价格数据!B4038/价格数据!B4037))</f>
        <v>37084.542032706078</v>
      </c>
      <c r="C4038">
        <f>IF(K4037="是",F4037*0.25*(价格数据!C4038/价格数据!C4037),C4037*(价格数据!C4038/价格数据!C4037))</f>
        <v>40336.226085751121</v>
      </c>
      <c r="D4038">
        <f>IF(K4037="是",F4037*0.25*(价格数据!D4038/价格数据!D4037),D4037*(价格数据!D4038/价格数据!D4037))</f>
        <v>39414.309988874229</v>
      </c>
      <c r="E4038">
        <f>IF(K4037="是",F4037*0.25*(价格数据!E4038/价格数据!E4037),E4037*(价格数据!E4038/价格数据!E4037))</f>
        <v>38681.312851433831</v>
      </c>
      <c r="F4038">
        <f t="shared" si="882"/>
        <v>155516.39095876526</v>
      </c>
      <c r="G4038">
        <f t="shared" si="883"/>
        <v>0.23846066516897851</v>
      </c>
      <c r="H4038">
        <f t="shared" si="884"/>
        <v>0.25936961266318326</v>
      </c>
      <c r="I4038">
        <f t="shared" si="885"/>
        <v>0.25344151665225323</v>
      </c>
      <c r="J4038">
        <f t="shared" si="886"/>
        <v>0.248728205515585</v>
      </c>
      <c r="K4038" t="str">
        <f>IF(OR(
 ROUND(G4038,4)&gt;(0.25+参数设置!B$3), ROUND(G4038,4)&lt;(0.25-参数设置!B$3),
 ROUND(H4038,4)&gt;(0.25+参数设置!B$3), ROUND(H4038,4)&lt;(0.25-参数设置!B$3),
 ROUND(I4038,4)&gt;(0.25+参数设置!B$3), ROUND(I4038,4)&lt;(0.25-参数设置!B$3),
 ROUND(J4038,4)&gt;(0.25+参数设置!B$3), ROUND(J4038,4)&lt;(0.25-参数设置!B$3)
),"是","否")</f>
        <v>否</v>
      </c>
      <c r="L4038">
        <f t="shared" si="887"/>
        <v>37084.542032706078</v>
      </c>
      <c r="M4038">
        <f t="shared" si="888"/>
        <v>40336.226085751121</v>
      </c>
      <c r="N4038">
        <f t="shared" si="889"/>
        <v>39414.309988874229</v>
      </c>
      <c r="O4038">
        <f t="shared" si="890"/>
        <v>38681.312851433831</v>
      </c>
      <c r="P4038">
        <f t="shared" si="891"/>
        <v>0</v>
      </c>
      <c r="Q4038">
        <f t="shared" si="892"/>
        <v>0</v>
      </c>
      <c r="R4038">
        <f t="shared" si="893"/>
        <v>0</v>
      </c>
      <c r="S4038">
        <f t="shared" si="894"/>
        <v>0</v>
      </c>
      <c r="T4038">
        <f t="shared" si="895"/>
        <v>0</v>
      </c>
      <c r="U4038">
        <f>T4038*参数设置!B4039</f>
        <v>0</v>
      </c>
    </row>
    <row r="4039" spans="1:21" x14ac:dyDescent="0.25">
      <c r="A4039" s="3">
        <v>45521</v>
      </c>
      <c r="B4039">
        <f>IF(K4038="是",F4038*0.25*(价格数据!B4039/价格数据!B4038),B4038*(价格数据!B4039/价格数据!B4038))</f>
        <v>37084.542032706078</v>
      </c>
      <c r="C4039">
        <f>IF(K4038="是",F4038*0.25*(价格数据!C4039/价格数据!C4038),C4038*(价格数据!C4039/价格数据!C4038))</f>
        <v>40336.226085751121</v>
      </c>
      <c r="D4039">
        <f>IF(K4038="是",F4038*0.25*(价格数据!D4039/价格数据!D4038),D4038*(价格数据!D4039/价格数据!D4038))</f>
        <v>39414.309988874229</v>
      </c>
      <c r="E4039">
        <f>IF(K4038="是",F4038*0.25*(价格数据!E4039/价格数据!E4038),E4038*(价格数据!E4039/价格数据!E4038))</f>
        <v>38681.312851433831</v>
      </c>
      <c r="F4039">
        <f t="shared" si="882"/>
        <v>155516.39095876526</v>
      </c>
      <c r="G4039">
        <f t="shared" si="883"/>
        <v>0.23846066516897851</v>
      </c>
      <c r="H4039">
        <f t="shared" si="884"/>
        <v>0.25936961266318326</v>
      </c>
      <c r="I4039">
        <f t="shared" si="885"/>
        <v>0.25344151665225323</v>
      </c>
      <c r="J4039">
        <f t="shared" si="886"/>
        <v>0.248728205515585</v>
      </c>
      <c r="K4039" t="str">
        <f>IF(OR(
 ROUND(G4039,4)&gt;(0.25+参数设置!B$3), ROUND(G4039,4)&lt;(0.25-参数设置!B$3),
 ROUND(H4039,4)&gt;(0.25+参数设置!B$3), ROUND(H4039,4)&lt;(0.25-参数设置!B$3),
 ROUND(I4039,4)&gt;(0.25+参数设置!B$3), ROUND(I4039,4)&lt;(0.25-参数设置!B$3),
 ROUND(J4039,4)&gt;(0.25+参数设置!B$3), ROUND(J4039,4)&lt;(0.25-参数设置!B$3)
),"是","否")</f>
        <v>否</v>
      </c>
      <c r="L4039">
        <f t="shared" si="887"/>
        <v>37084.542032706078</v>
      </c>
      <c r="M4039">
        <f t="shared" si="888"/>
        <v>40336.226085751121</v>
      </c>
      <c r="N4039">
        <f t="shared" si="889"/>
        <v>39414.309988874229</v>
      </c>
      <c r="O4039">
        <f t="shared" si="890"/>
        <v>38681.312851433831</v>
      </c>
      <c r="P4039">
        <f t="shared" si="891"/>
        <v>0</v>
      </c>
      <c r="Q4039">
        <f t="shared" si="892"/>
        <v>0</v>
      </c>
      <c r="R4039">
        <f t="shared" si="893"/>
        <v>0</v>
      </c>
      <c r="S4039">
        <f t="shared" si="894"/>
        <v>0</v>
      </c>
      <c r="T4039">
        <f t="shared" si="895"/>
        <v>0</v>
      </c>
      <c r="U4039">
        <f>T4039*参数设置!B4040</f>
        <v>0</v>
      </c>
    </row>
    <row r="4040" spans="1:21" x14ac:dyDescent="0.25">
      <c r="A4040" s="3">
        <v>45522</v>
      </c>
      <c r="B4040">
        <f>IF(K4039="是",F4039*0.25*(价格数据!B4040/价格数据!B4039),B4039*(价格数据!B4040/价格数据!B4039))</f>
        <v>37084.542032706078</v>
      </c>
      <c r="C4040">
        <f>IF(K4039="是",F4039*0.25*(价格数据!C4040/价格数据!C4039),C4039*(价格数据!C4040/价格数据!C4039))</f>
        <v>40336.226085751121</v>
      </c>
      <c r="D4040">
        <f>IF(K4039="是",F4039*0.25*(价格数据!D4040/价格数据!D4039),D4039*(价格数据!D4040/价格数据!D4039))</f>
        <v>39414.309988874229</v>
      </c>
      <c r="E4040">
        <f>IF(K4039="是",F4039*0.25*(价格数据!E4040/价格数据!E4039),E4039*(价格数据!E4040/价格数据!E4039))</f>
        <v>38681.312851433831</v>
      </c>
      <c r="F4040">
        <f t="shared" si="882"/>
        <v>155516.39095876526</v>
      </c>
      <c r="G4040">
        <f t="shared" si="883"/>
        <v>0.23846066516897851</v>
      </c>
      <c r="H4040">
        <f t="shared" si="884"/>
        <v>0.25936961266318326</v>
      </c>
      <c r="I4040">
        <f t="shared" si="885"/>
        <v>0.25344151665225323</v>
      </c>
      <c r="J4040">
        <f t="shared" si="886"/>
        <v>0.248728205515585</v>
      </c>
      <c r="K4040" t="str">
        <f>IF(OR(
 ROUND(G4040,4)&gt;(0.25+参数设置!B$3), ROUND(G4040,4)&lt;(0.25-参数设置!B$3),
 ROUND(H4040,4)&gt;(0.25+参数设置!B$3), ROUND(H4040,4)&lt;(0.25-参数设置!B$3),
 ROUND(I4040,4)&gt;(0.25+参数设置!B$3), ROUND(I4040,4)&lt;(0.25-参数设置!B$3),
 ROUND(J4040,4)&gt;(0.25+参数设置!B$3), ROUND(J4040,4)&lt;(0.25-参数设置!B$3)
),"是","否")</f>
        <v>否</v>
      </c>
      <c r="L4040">
        <f t="shared" si="887"/>
        <v>37084.542032706078</v>
      </c>
      <c r="M4040">
        <f t="shared" si="888"/>
        <v>40336.226085751121</v>
      </c>
      <c r="N4040">
        <f t="shared" si="889"/>
        <v>39414.309988874229</v>
      </c>
      <c r="O4040">
        <f t="shared" si="890"/>
        <v>38681.312851433831</v>
      </c>
      <c r="P4040">
        <f t="shared" si="891"/>
        <v>0</v>
      </c>
      <c r="Q4040">
        <f t="shared" si="892"/>
        <v>0</v>
      </c>
      <c r="R4040">
        <f t="shared" si="893"/>
        <v>0</v>
      </c>
      <c r="S4040">
        <f t="shared" si="894"/>
        <v>0</v>
      </c>
      <c r="T4040">
        <f t="shared" si="895"/>
        <v>0</v>
      </c>
      <c r="U4040">
        <f>T4040*参数设置!B4041</f>
        <v>0</v>
      </c>
    </row>
    <row r="4041" spans="1:21" x14ac:dyDescent="0.25">
      <c r="A4041" s="3">
        <v>45523</v>
      </c>
      <c r="B4041">
        <f>IF(K4040="是",F4040*0.25*(价格数据!B4041/价格数据!B4040),B4040*(价格数据!B4041/价格数据!B4040))</f>
        <v>37182.419123114982</v>
      </c>
      <c r="C4041">
        <f>IF(K4040="是",F4040*0.25*(价格数据!C4041/价格数据!C4040),C4040*(价格数据!C4041/价格数据!C4040))</f>
        <v>40780.050322894909</v>
      </c>
      <c r="D4041">
        <f>IF(K4040="是",F4040*0.25*(价格数据!D4041/价格数据!D4040),D4040*(价格数据!D4041/价格数据!D4040))</f>
        <v>39431.212845378897</v>
      </c>
      <c r="E4041">
        <f>IF(K4040="是",F4040*0.25*(价格数据!E4041/价格数据!E4040),E4040*(价格数据!E4041/价格数据!E4040))</f>
        <v>38676.284783569929</v>
      </c>
      <c r="F4041">
        <f t="shared" si="882"/>
        <v>156069.96707495872</v>
      </c>
      <c r="G4041">
        <f t="shared" si="883"/>
        <v>0.23824198735978888</v>
      </c>
      <c r="H4041">
        <f t="shared" si="884"/>
        <v>0.2612933871082877</v>
      </c>
      <c r="I4041">
        <f t="shared" si="885"/>
        <v>0.25265086925045938</v>
      </c>
      <c r="J4041">
        <f t="shared" si="886"/>
        <v>0.24781375628146399</v>
      </c>
      <c r="K4041" t="str">
        <f>IF(OR(
 ROUND(G4041,4)&gt;(0.25+参数设置!B$3), ROUND(G4041,4)&lt;(0.25-参数设置!B$3),
 ROUND(H4041,4)&gt;(0.25+参数设置!B$3), ROUND(H4041,4)&lt;(0.25-参数设置!B$3),
 ROUND(I4041,4)&gt;(0.25+参数设置!B$3), ROUND(I4041,4)&lt;(0.25-参数设置!B$3),
 ROUND(J4041,4)&gt;(0.25+参数设置!B$3), ROUND(J4041,4)&lt;(0.25-参数设置!B$3)
),"是","否")</f>
        <v>否</v>
      </c>
      <c r="L4041">
        <f t="shared" si="887"/>
        <v>37182.419123114982</v>
      </c>
      <c r="M4041">
        <f t="shared" si="888"/>
        <v>40780.050322894909</v>
      </c>
      <c r="N4041">
        <f t="shared" si="889"/>
        <v>39431.212845378897</v>
      </c>
      <c r="O4041">
        <f t="shared" si="890"/>
        <v>38676.284783569929</v>
      </c>
      <c r="P4041">
        <f t="shared" si="891"/>
        <v>0</v>
      </c>
      <c r="Q4041">
        <f t="shared" si="892"/>
        <v>0</v>
      </c>
      <c r="R4041">
        <f t="shared" si="893"/>
        <v>0</v>
      </c>
      <c r="S4041">
        <f t="shared" si="894"/>
        <v>0</v>
      </c>
      <c r="T4041">
        <f t="shared" si="895"/>
        <v>0</v>
      </c>
      <c r="U4041">
        <f>T4041*参数设置!B4042</f>
        <v>0</v>
      </c>
    </row>
    <row r="4042" spans="1:21" x14ac:dyDescent="0.25">
      <c r="A4042" s="3">
        <v>45524</v>
      </c>
      <c r="B4042">
        <f>IF(K4041="是",F4041*0.25*(价格数据!B4042/价格数据!B4041),B4041*(价格数据!B4042/价格数据!B4041))</f>
        <v>37008.415406832493</v>
      </c>
      <c r="C4042">
        <f>IF(K4041="是",F4041*0.25*(价格数据!C4042/价格数据!C4041),C4041*(价格数据!C4042/价格数据!C4041))</f>
        <v>40780.050322894909</v>
      </c>
      <c r="D4042">
        <f>IF(K4041="是",F4041*0.25*(价格数据!D4042/价格数据!D4041),D4041*(价格数据!D4042/价格数据!D4041))</f>
        <v>39424.910085326308</v>
      </c>
      <c r="E4042">
        <f>IF(K4041="是",F4041*0.25*(价格数据!E4042/价格数据!E4041),E4041*(价格数据!E4042/价格数据!E4041))</f>
        <v>38677.058332472065</v>
      </c>
      <c r="F4042">
        <f t="shared" si="882"/>
        <v>155890.43414752578</v>
      </c>
      <c r="G4042">
        <f t="shared" si="883"/>
        <v>0.23740016896617178</v>
      </c>
      <c r="H4042">
        <f t="shared" si="884"/>
        <v>0.26159430850197646</v>
      </c>
      <c r="I4042">
        <f t="shared" si="885"/>
        <v>0.25290140668937283</v>
      </c>
      <c r="J4042">
        <f t="shared" si="886"/>
        <v>0.24810411584247891</v>
      </c>
      <c r="K4042" t="str">
        <f>IF(OR(
 ROUND(G4042,4)&gt;(0.25+参数设置!B$3), ROUND(G4042,4)&lt;(0.25-参数设置!B$3),
 ROUND(H4042,4)&gt;(0.25+参数设置!B$3), ROUND(H4042,4)&lt;(0.25-参数设置!B$3),
 ROUND(I4042,4)&gt;(0.25+参数设置!B$3), ROUND(I4042,4)&lt;(0.25-参数设置!B$3),
 ROUND(J4042,4)&gt;(0.25+参数设置!B$3), ROUND(J4042,4)&lt;(0.25-参数设置!B$3)
),"是","否")</f>
        <v>否</v>
      </c>
      <c r="L4042">
        <f t="shared" si="887"/>
        <v>37008.415406832493</v>
      </c>
      <c r="M4042">
        <f t="shared" si="888"/>
        <v>40780.050322894909</v>
      </c>
      <c r="N4042">
        <f t="shared" si="889"/>
        <v>39424.910085326308</v>
      </c>
      <c r="O4042">
        <f t="shared" si="890"/>
        <v>38677.058332472065</v>
      </c>
      <c r="P4042">
        <f t="shared" si="891"/>
        <v>0</v>
      </c>
      <c r="Q4042">
        <f t="shared" si="892"/>
        <v>0</v>
      </c>
      <c r="R4042">
        <f t="shared" si="893"/>
        <v>0</v>
      </c>
      <c r="S4042">
        <f t="shared" si="894"/>
        <v>0</v>
      </c>
      <c r="T4042">
        <f t="shared" si="895"/>
        <v>0</v>
      </c>
      <c r="U4042">
        <f>T4042*参数设置!B4043</f>
        <v>0</v>
      </c>
    </row>
    <row r="4043" spans="1:21" x14ac:dyDescent="0.25">
      <c r="A4043" s="3">
        <v>45525</v>
      </c>
      <c r="B4043">
        <f>IF(K4042="是",F4042*0.25*(价格数据!B4043/价格数据!B4042),B4042*(价格数据!B4043/价格数据!B4042))</f>
        <v>36845.286922817657</v>
      </c>
      <c r="C4043">
        <f>IF(K4042="是",F4042*0.25*(价格数据!C4043/价格数据!C4042),C4042*(价格数据!C4043/价格数据!C4042))</f>
        <v>40957.580017752429</v>
      </c>
      <c r="D4043">
        <f>IF(K4042="是",F4042*0.25*(价格数据!D4043/价格数据!D4042),D4042*(价格数据!D4043/价格数据!D4042))</f>
        <v>39382.796188611275</v>
      </c>
      <c r="E4043">
        <f>IF(K4042="是",F4042*0.25*(价格数据!E4043/价格数据!E4042),E4042*(价格数据!E4043/价格数据!E4042))</f>
        <v>38677.445106923129</v>
      </c>
      <c r="F4043">
        <f t="shared" si="882"/>
        <v>155863.10823610448</v>
      </c>
      <c r="G4043">
        <f t="shared" si="883"/>
        <v>0.23639517612470359</v>
      </c>
      <c r="H4043">
        <f t="shared" si="884"/>
        <v>0.26277918156045682</v>
      </c>
      <c r="I4043">
        <f t="shared" si="885"/>
        <v>0.2526755473716939</v>
      </c>
      <c r="J4043">
        <f t="shared" si="886"/>
        <v>0.24815009494314574</v>
      </c>
      <c r="K4043" t="str">
        <f>IF(OR(
 ROUND(G4043,4)&gt;(0.25+参数设置!B$3), ROUND(G4043,4)&lt;(0.25-参数设置!B$3),
 ROUND(H4043,4)&gt;(0.25+参数设置!B$3), ROUND(H4043,4)&lt;(0.25-参数设置!B$3),
 ROUND(I4043,4)&gt;(0.25+参数设置!B$3), ROUND(I4043,4)&lt;(0.25-参数设置!B$3),
 ROUND(J4043,4)&gt;(0.25+参数设置!B$3), ROUND(J4043,4)&lt;(0.25-参数设置!B$3)
),"是","否")</f>
        <v>否</v>
      </c>
      <c r="L4043">
        <f t="shared" si="887"/>
        <v>36845.286922817657</v>
      </c>
      <c r="M4043">
        <f t="shared" si="888"/>
        <v>40957.580017752429</v>
      </c>
      <c r="N4043">
        <f t="shared" si="889"/>
        <v>39382.796188611275</v>
      </c>
      <c r="O4043">
        <f t="shared" si="890"/>
        <v>38677.445106923129</v>
      </c>
      <c r="P4043">
        <f t="shared" si="891"/>
        <v>0</v>
      </c>
      <c r="Q4043">
        <f t="shared" si="892"/>
        <v>0</v>
      </c>
      <c r="R4043">
        <f t="shared" si="893"/>
        <v>0</v>
      </c>
      <c r="S4043">
        <f t="shared" si="894"/>
        <v>0</v>
      </c>
      <c r="T4043">
        <f t="shared" si="895"/>
        <v>0</v>
      </c>
      <c r="U4043">
        <f>T4043*参数设置!B4044</f>
        <v>0</v>
      </c>
    </row>
    <row r="4044" spans="1:21" x14ac:dyDescent="0.25">
      <c r="A4044" s="3">
        <v>45526</v>
      </c>
      <c r="B4044">
        <f>IF(K4043="是",F4043*0.25*(价格数据!B4044/价格数据!B4043),B4043*(价格数据!B4044/价格数据!B4043))</f>
        <v>36747.409832408754</v>
      </c>
      <c r="C4044">
        <f>IF(K4043="是",F4043*0.25*(价格数据!C4044/价格数据!C4043),C4043*(价格数据!C4044/价格数据!C4043))</f>
        <v>40854.021029085547</v>
      </c>
      <c r="D4044">
        <f>IF(K4043="是",F4043*0.25*(价格数据!D4044/价格数据!D4043),D4043*(价格数据!D4044/价格数据!D4043))</f>
        <v>39461.86717836195</v>
      </c>
      <c r="E4044">
        <f>IF(K4043="是",F4043*0.25*(价格数据!E4044/价格数据!E4043),E4043*(价格数据!E4044/价格数据!E4043))</f>
        <v>38678.218655825265</v>
      </c>
      <c r="F4044">
        <f t="shared" si="882"/>
        <v>155741.51669568152</v>
      </c>
      <c r="G4044">
        <f t="shared" si="883"/>
        <v>0.23595127755313366</v>
      </c>
      <c r="H4044">
        <f t="shared" si="884"/>
        <v>0.26231939880818156</v>
      </c>
      <c r="I4044">
        <f t="shared" si="885"/>
        <v>0.25338052444596598</v>
      </c>
      <c r="J4044">
        <f t="shared" si="886"/>
        <v>0.24834879919271874</v>
      </c>
      <c r="K4044" t="str">
        <f>IF(OR(
 ROUND(G4044,4)&gt;(0.25+参数设置!B$3), ROUND(G4044,4)&lt;(0.25-参数设置!B$3),
 ROUND(H4044,4)&gt;(0.25+参数设置!B$3), ROUND(H4044,4)&lt;(0.25-参数设置!B$3),
 ROUND(I4044,4)&gt;(0.25+参数设置!B$3), ROUND(I4044,4)&lt;(0.25-参数设置!B$3),
 ROUND(J4044,4)&gt;(0.25+参数设置!B$3), ROUND(J4044,4)&lt;(0.25-参数设置!B$3)
),"是","否")</f>
        <v>否</v>
      </c>
      <c r="L4044">
        <f t="shared" si="887"/>
        <v>36747.409832408754</v>
      </c>
      <c r="M4044">
        <f t="shared" si="888"/>
        <v>40854.021029085547</v>
      </c>
      <c r="N4044">
        <f t="shared" si="889"/>
        <v>39461.86717836195</v>
      </c>
      <c r="O4044">
        <f t="shared" si="890"/>
        <v>38678.218655825265</v>
      </c>
      <c r="P4044">
        <f t="shared" si="891"/>
        <v>0</v>
      </c>
      <c r="Q4044">
        <f t="shared" si="892"/>
        <v>0</v>
      </c>
      <c r="R4044">
        <f t="shared" si="893"/>
        <v>0</v>
      </c>
      <c r="S4044">
        <f t="shared" si="894"/>
        <v>0</v>
      </c>
      <c r="T4044">
        <f t="shared" si="895"/>
        <v>0</v>
      </c>
      <c r="U4044">
        <f>T4044*参数设置!B4045</f>
        <v>0</v>
      </c>
    </row>
    <row r="4045" spans="1:21" x14ac:dyDescent="0.25">
      <c r="A4045" s="3">
        <v>45527</v>
      </c>
      <c r="B4045">
        <f>IF(K4044="是",F4044*0.25*(价格数据!B4045/价格数据!B4044),B4044*(价格数据!B4045/价格数据!B4044))</f>
        <v>36899.663084155931</v>
      </c>
      <c r="C4045">
        <f>IF(K4044="是",F4044*0.25*(价格数据!C4045/价格数据!C4044),C4044*(价格数据!C4045/价格数据!C4044))</f>
        <v>40713.476687323346</v>
      </c>
      <c r="D4045">
        <f>IF(K4044="是",F4044*0.25*(价格数据!D4045/价格数据!D4044),D4044*(价格数据!D4045/价格数据!D4044))</f>
        <v>39519.451486115162</v>
      </c>
      <c r="E4045">
        <f>IF(K4044="是",F4044*0.25*(价格数据!E4045/价格数据!E4044),E4044*(价格数据!E4045/价格数据!E4044))</f>
        <v>38679.378979178473</v>
      </c>
      <c r="F4045">
        <f t="shared" si="882"/>
        <v>155811.9702367729</v>
      </c>
      <c r="G4045">
        <f t="shared" si="883"/>
        <v>0.23682174757230115</v>
      </c>
      <c r="H4045">
        <f t="shared" si="884"/>
        <v>0.26129877329357221</v>
      </c>
      <c r="I4045">
        <f t="shared" si="885"/>
        <v>0.25363552893953617</v>
      </c>
      <c r="J4045">
        <f t="shared" si="886"/>
        <v>0.24824395019459053</v>
      </c>
      <c r="K4045" t="str">
        <f>IF(OR(
 ROUND(G4045,4)&gt;(0.25+参数设置!B$3), ROUND(G4045,4)&lt;(0.25-参数设置!B$3),
 ROUND(H4045,4)&gt;(0.25+参数设置!B$3), ROUND(H4045,4)&lt;(0.25-参数设置!B$3),
 ROUND(I4045,4)&gt;(0.25+参数设置!B$3), ROUND(I4045,4)&lt;(0.25-参数设置!B$3),
 ROUND(J4045,4)&gt;(0.25+参数设置!B$3), ROUND(J4045,4)&lt;(0.25-参数设置!B$3)
),"是","否")</f>
        <v>否</v>
      </c>
      <c r="L4045">
        <f t="shared" si="887"/>
        <v>36899.663084155931</v>
      </c>
      <c r="M4045">
        <f t="shared" si="888"/>
        <v>40713.476687323346</v>
      </c>
      <c r="N4045">
        <f t="shared" si="889"/>
        <v>39519.451486115162</v>
      </c>
      <c r="O4045">
        <f t="shared" si="890"/>
        <v>38679.378979178473</v>
      </c>
      <c r="P4045">
        <f t="shared" si="891"/>
        <v>0</v>
      </c>
      <c r="Q4045">
        <f t="shared" si="892"/>
        <v>0</v>
      </c>
      <c r="R4045">
        <f t="shared" si="893"/>
        <v>0</v>
      </c>
      <c r="S4045">
        <f t="shared" si="894"/>
        <v>0</v>
      </c>
      <c r="T4045">
        <f t="shared" si="895"/>
        <v>0</v>
      </c>
      <c r="U4045">
        <f>T4045*参数设置!B4046</f>
        <v>0</v>
      </c>
    </row>
    <row r="4046" spans="1:21" x14ac:dyDescent="0.25">
      <c r="A4046" s="3">
        <v>45528</v>
      </c>
      <c r="B4046">
        <f>IF(K4045="是",F4045*0.25*(价格数据!B4046/价格数据!B4045),B4045*(价格数据!B4046/价格数据!B4045))</f>
        <v>36899.663084155931</v>
      </c>
      <c r="C4046">
        <f>IF(K4045="是",F4045*0.25*(价格数据!C4046/价格数据!C4045),C4045*(价格数据!C4046/价格数据!C4045))</f>
        <v>40713.476687323346</v>
      </c>
      <c r="D4046">
        <f>IF(K4045="是",F4045*0.25*(价格数据!D4046/价格数据!D4045),D4045*(价格数据!D4046/价格数据!D4045))</f>
        <v>39519.451486115162</v>
      </c>
      <c r="E4046">
        <f>IF(K4045="是",F4045*0.25*(价格数据!E4046/价格数据!E4045),E4045*(价格数据!E4046/价格数据!E4045))</f>
        <v>38679.378979178473</v>
      </c>
      <c r="F4046">
        <f t="shared" si="882"/>
        <v>155811.9702367729</v>
      </c>
      <c r="G4046">
        <f t="shared" si="883"/>
        <v>0.23682174757230115</v>
      </c>
      <c r="H4046">
        <f t="shared" si="884"/>
        <v>0.26129877329357221</v>
      </c>
      <c r="I4046">
        <f t="shared" si="885"/>
        <v>0.25363552893953617</v>
      </c>
      <c r="J4046">
        <f t="shared" si="886"/>
        <v>0.24824395019459053</v>
      </c>
      <c r="K4046" t="str">
        <f>IF(OR(
 ROUND(G4046,4)&gt;(0.25+参数设置!B$3), ROUND(G4046,4)&lt;(0.25-参数设置!B$3),
 ROUND(H4046,4)&gt;(0.25+参数设置!B$3), ROUND(H4046,4)&lt;(0.25-参数设置!B$3),
 ROUND(I4046,4)&gt;(0.25+参数设置!B$3), ROUND(I4046,4)&lt;(0.25-参数设置!B$3),
 ROUND(J4046,4)&gt;(0.25+参数设置!B$3), ROUND(J4046,4)&lt;(0.25-参数设置!B$3)
),"是","否")</f>
        <v>否</v>
      </c>
      <c r="L4046">
        <f t="shared" si="887"/>
        <v>36899.663084155931</v>
      </c>
      <c r="M4046">
        <f t="shared" si="888"/>
        <v>40713.476687323346</v>
      </c>
      <c r="N4046">
        <f t="shared" si="889"/>
        <v>39519.451486115162</v>
      </c>
      <c r="O4046">
        <f t="shared" si="890"/>
        <v>38679.378979178473</v>
      </c>
      <c r="P4046">
        <f t="shared" si="891"/>
        <v>0</v>
      </c>
      <c r="Q4046">
        <f t="shared" si="892"/>
        <v>0</v>
      </c>
      <c r="R4046">
        <f t="shared" si="893"/>
        <v>0</v>
      </c>
      <c r="S4046">
        <f t="shared" si="894"/>
        <v>0</v>
      </c>
      <c r="T4046">
        <f t="shared" si="895"/>
        <v>0</v>
      </c>
      <c r="U4046">
        <f>T4046*参数设置!B4047</f>
        <v>0</v>
      </c>
    </row>
    <row r="4047" spans="1:21" x14ac:dyDescent="0.25">
      <c r="A4047" s="3">
        <v>45529</v>
      </c>
      <c r="B4047">
        <f>IF(K4046="是",F4046*0.25*(价格数据!B4047/价格数据!B4046),B4046*(价格数据!B4047/价格数据!B4046))</f>
        <v>36899.663084155931</v>
      </c>
      <c r="C4047">
        <f>IF(K4046="是",F4046*0.25*(价格数据!C4047/价格数据!C4046),C4046*(价格数据!C4047/价格数据!C4046))</f>
        <v>40713.476687323346</v>
      </c>
      <c r="D4047">
        <f>IF(K4046="是",F4046*0.25*(价格数据!D4047/价格数据!D4046),D4046*(价格数据!D4047/价格数据!D4046))</f>
        <v>39519.451486115162</v>
      </c>
      <c r="E4047">
        <f>IF(K4046="是",F4046*0.25*(价格数据!E4047/价格数据!E4046),E4046*(价格数据!E4047/价格数据!E4046))</f>
        <v>38679.378979178473</v>
      </c>
      <c r="F4047">
        <f t="shared" si="882"/>
        <v>155811.9702367729</v>
      </c>
      <c r="G4047">
        <f t="shared" si="883"/>
        <v>0.23682174757230115</v>
      </c>
      <c r="H4047">
        <f t="shared" si="884"/>
        <v>0.26129877329357221</v>
      </c>
      <c r="I4047">
        <f t="shared" si="885"/>
        <v>0.25363552893953617</v>
      </c>
      <c r="J4047">
        <f t="shared" si="886"/>
        <v>0.24824395019459053</v>
      </c>
      <c r="K4047" t="str">
        <f>IF(OR(
 ROUND(G4047,4)&gt;(0.25+参数设置!B$3), ROUND(G4047,4)&lt;(0.25-参数设置!B$3),
 ROUND(H4047,4)&gt;(0.25+参数设置!B$3), ROUND(H4047,4)&lt;(0.25-参数设置!B$3),
 ROUND(I4047,4)&gt;(0.25+参数设置!B$3), ROUND(I4047,4)&lt;(0.25-参数设置!B$3),
 ROUND(J4047,4)&gt;(0.25+参数设置!B$3), ROUND(J4047,4)&lt;(0.25-参数设置!B$3)
),"是","否")</f>
        <v>否</v>
      </c>
      <c r="L4047">
        <f t="shared" si="887"/>
        <v>36899.663084155931</v>
      </c>
      <c r="M4047">
        <f t="shared" si="888"/>
        <v>40713.476687323346</v>
      </c>
      <c r="N4047">
        <f t="shared" si="889"/>
        <v>39519.451486115162</v>
      </c>
      <c r="O4047">
        <f t="shared" si="890"/>
        <v>38679.378979178473</v>
      </c>
      <c r="P4047">
        <f t="shared" si="891"/>
        <v>0</v>
      </c>
      <c r="Q4047">
        <f t="shared" si="892"/>
        <v>0</v>
      </c>
      <c r="R4047">
        <f t="shared" si="893"/>
        <v>0</v>
      </c>
      <c r="S4047">
        <f t="shared" si="894"/>
        <v>0</v>
      </c>
      <c r="T4047">
        <f t="shared" si="895"/>
        <v>0</v>
      </c>
      <c r="U4047">
        <f>T4047*参数设置!B4048</f>
        <v>0</v>
      </c>
    </row>
    <row r="4048" spans="1:21" x14ac:dyDescent="0.25">
      <c r="A4048" s="3">
        <v>45530</v>
      </c>
      <c r="B4048">
        <f>IF(K4047="是",F4047*0.25*(价格数据!B4048/价格数据!B4047),B4047*(价格数据!B4048/价格数据!B4047))</f>
        <v>36910.53831642359</v>
      </c>
      <c r="C4048">
        <f>IF(K4047="是",F4047*0.25*(价格数据!C4048/价格数据!C4047),C4047*(价格数据!C4048/价格数据!C4047))</f>
        <v>40964.977088371495</v>
      </c>
      <c r="D4048">
        <f>IF(K4047="是",F4047*0.25*(价格数据!D4048/价格数据!D4047),D4047*(价格数据!D4048/价格数据!D4047))</f>
        <v>39520.024464301765</v>
      </c>
      <c r="E4048">
        <f>IF(K4047="是",F4047*0.25*(价格数据!E4048/价格数据!E4047),E4047*(价格数据!E4048/价格数据!E4047))</f>
        <v>38676.671558020993</v>
      </c>
      <c r="F4048">
        <f t="shared" si="882"/>
        <v>156072.21142711784</v>
      </c>
      <c r="G4048">
        <f t="shared" si="883"/>
        <v>0.23649654207443563</v>
      </c>
      <c r="H4048">
        <f t="shared" si="884"/>
        <v>0.26247450916335097</v>
      </c>
      <c r="I4048">
        <f t="shared" si="885"/>
        <v>0.25321627791989554</v>
      </c>
      <c r="J4048">
        <f t="shared" si="886"/>
        <v>0.24781267084231784</v>
      </c>
      <c r="K4048" t="str">
        <f>IF(OR(
 ROUND(G4048,4)&gt;(0.25+参数设置!B$3), ROUND(G4048,4)&lt;(0.25-参数设置!B$3),
 ROUND(H4048,4)&gt;(0.25+参数设置!B$3), ROUND(H4048,4)&lt;(0.25-参数设置!B$3),
 ROUND(I4048,4)&gt;(0.25+参数设置!B$3), ROUND(I4048,4)&lt;(0.25-参数设置!B$3),
 ROUND(J4048,4)&gt;(0.25+参数设置!B$3), ROUND(J4048,4)&lt;(0.25-参数设置!B$3)
),"是","否")</f>
        <v>否</v>
      </c>
      <c r="L4048">
        <f t="shared" si="887"/>
        <v>36910.53831642359</v>
      </c>
      <c r="M4048">
        <f t="shared" si="888"/>
        <v>40964.977088371495</v>
      </c>
      <c r="N4048">
        <f t="shared" si="889"/>
        <v>39520.024464301765</v>
      </c>
      <c r="O4048">
        <f t="shared" si="890"/>
        <v>38676.671558020993</v>
      </c>
      <c r="P4048">
        <f t="shared" si="891"/>
        <v>0</v>
      </c>
      <c r="Q4048">
        <f t="shared" si="892"/>
        <v>0</v>
      </c>
      <c r="R4048">
        <f t="shared" si="893"/>
        <v>0</v>
      </c>
      <c r="S4048">
        <f t="shared" si="894"/>
        <v>0</v>
      </c>
      <c r="T4048">
        <f t="shared" si="895"/>
        <v>0</v>
      </c>
      <c r="U4048">
        <f>T4048*参数设置!B4049</f>
        <v>0</v>
      </c>
    </row>
    <row r="4049" spans="1:21" x14ac:dyDescent="0.25">
      <c r="A4049" s="3">
        <v>45531</v>
      </c>
      <c r="B4049">
        <f>IF(K4048="是",F4048*0.25*(价格数据!B4049/价格数据!B4048),B4048*(价格数据!B4049/价格数据!B4048))</f>
        <v>36725.659367873435</v>
      </c>
      <c r="C4049">
        <f>IF(K4048="是",F4048*0.25*(价格数据!C4049/价格数据!C4048),C4048*(价格数据!C4049/价格数据!C4048))</f>
        <v>40935.388805895243</v>
      </c>
      <c r="D4049">
        <f>IF(K4048="是",F4048*0.25*(价格数据!D4049/价格数据!D4048),D4048*(价格数据!D4049/价格数据!D4048))</f>
        <v>39494.240445904805</v>
      </c>
      <c r="E4049">
        <f>IF(K4048="是",F4048*0.25*(价格数据!E4049/价格数据!E4048),E4048*(价格数据!E4049/价格数据!E4048))</f>
        <v>38676.671558020993</v>
      </c>
      <c r="F4049">
        <f t="shared" si="882"/>
        <v>155831.96017769448</v>
      </c>
      <c r="G4049">
        <f t="shared" si="883"/>
        <v>0.23567475712938046</v>
      </c>
      <c r="H4049">
        <f t="shared" si="884"/>
        <v>0.26268930172742999</v>
      </c>
      <c r="I4049">
        <f t="shared" si="885"/>
        <v>0.25344120936982184</v>
      </c>
      <c r="J4049">
        <f t="shared" si="886"/>
        <v>0.24819473177336768</v>
      </c>
      <c r="K4049" t="str">
        <f>IF(OR(
 ROUND(G4049,4)&gt;(0.25+参数设置!B$3), ROUND(G4049,4)&lt;(0.25-参数设置!B$3),
 ROUND(H4049,4)&gt;(0.25+参数设置!B$3), ROUND(H4049,4)&lt;(0.25-参数设置!B$3),
 ROUND(I4049,4)&gt;(0.25+参数设置!B$3), ROUND(I4049,4)&lt;(0.25-参数设置!B$3),
 ROUND(J4049,4)&gt;(0.25+参数设置!B$3), ROUND(J4049,4)&lt;(0.25-参数设置!B$3)
),"是","否")</f>
        <v>否</v>
      </c>
      <c r="L4049">
        <f t="shared" si="887"/>
        <v>36725.659367873435</v>
      </c>
      <c r="M4049">
        <f t="shared" si="888"/>
        <v>40935.388805895243</v>
      </c>
      <c r="N4049">
        <f t="shared" si="889"/>
        <v>39494.240445904805</v>
      </c>
      <c r="O4049">
        <f t="shared" si="890"/>
        <v>38676.671558020993</v>
      </c>
      <c r="P4049">
        <f t="shared" si="891"/>
        <v>0</v>
      </c>
      <c r="Q4049">
        <f t="shared" si="892"/>
        <v>0</v>
      </c>
      <c r="R4049">
        <f t="shared" si="893"/>
        <v>0</v>
      </c>
      <c r="S4049">
        <f t="shared" si="894"/>
        <v>0</v>
      </c>
      <c r="T4049">
        <f t="shared" si="895"/>
        <v>0</v>
      </c>
      <c r="U4049">
        <f>T4049*参数设置!B4050</f>
        <v>0</v>
      </c>
    </row>
    <row r="4050" spans="1:21" x14ac:dyDescent="0.25">
      <c r="A4050" s="3">
        <v>45532</v>
      </c>
      <c r="B4050">
        <f>IF(K4049="是",F4049*0.25*(价格数据!B4050/价格数据!B4049),B4049*(价格数据!B4050/价格数据!B4049))</f>
        <v>36508.154722520325</v>
      </c>
      <c r="C4050">
        <f>IF(K4049="是",F4049*0.25*(价格数据!C4050/价格数据!C4049),C4049*(价格数据!C4050/价格数据!C4049))</f>
        <v>40891.006382180858</v>
      </c>
      <c r="D4050">
        <f>IF(K4049="是",F4049*0.25*(价格数据!D4050/价格数据!D4049),D4049*(价格数据!D4050/价格数据!D4049))</f>
        <v>39507.132455103289</v>
      </c>
      <c r="E4050">
        <f>IF(K4049="是",F4049*0.25*(价格数据!E4050/价格数据!E4049),E4049*(价格数据!E4050/价格数据!E4049))</f>
        <v>38677.445106923129</v>
      </c>
      <c r="F4050">
        <f t="shared" si="882"/>
        <v>155583.73866672762</v>
      </c>
      <c r="G4050">
        <f t="shared" si="883"/>
        <v>0.23465276664114373</v>
      </c>
      <c r="H4050">
        <f t="shared" si="884"/>
        <v>0.26282313776873911</v>
      </c>
      <c r="I4050">
        <f t="shared" si="885"/>
        <v>0.25392841690050022</v>
      </c>
      <c r="J4050">
        <f t="shared" si="886"/>
        <v>0.24859567868961682</v>
      </c>
      <c r="K4050" t="str">
        <f>IF(OR(
 ROUND(G4050,4)&gt;(0.25+参数设置!B$3), ROUND(G4050,4)&lt;(0.25-参数设置!B$3),
 ROUND(H4050,4)&gt;(0.25+参数设置!B$3), ROUND(H4050,4)&lt;(0.25-参数设置!B$3),
 ROUND(I4050,4)&gt;(0.25+参数设置!B$3), ROUND(I4050,4)&lt;(0.25-参数设置!B$3),
 ROUND(J4050,4)&gt;(0.25+参数设置!B$3), ROUND(J4050,4)&lt;(0.25-参数设置!B$3)
),"是","否")</f>
        <v>否</v>
      </c>
      <c r="L4050">
        <f t="shared" si="887"/>
        <v>36508.154722520325</v>
      </c>
      <c r="M4050">
        <f t="shared" si="888"/>
        <v>40891.006382180858</v>
      </c>
      <c r="N4050">
        <f t="shared" si="889"/>
        <v>39507.132455103289</v>
      </c>
      <c r="O4050">
        <f t="shared" si="890"/>
        <v>38677.445106923129</v>
      </c>
      <c r="P4050">
        <f t="shared" si="891"/>
        <v>0</v>
      </c>
      <c r="Q4050">
        <f t="shared" si="892"/>
        <v>0</v>
      </c>
      <c r="R4050">
        <f t="shared" si="893"/>
        <v>0</v>
      </c>
      <c r="S4050">
        <f t="shared" si="894"/>
        <v>0</v>
      </c>
      <c r="T4050">
        <f t="shared" si="895"/>
        <v>0</v>
      </c>
      <c r="U4050">
        <f>T4050*参数设置!B4051</f>
        <v>0</v>
      </c>
    </row>
    <row r="4051" spans="1:21" x14ac:dyDescent="0.25">
      <c r="A4051" s="3">
        <v>45533</v>
      </c>
      <c r="B4051">
        <f>IF(K4050="是",F4050*0.25*(价格数据!B4051/价格数据!B4050),B4050*(价格数据!B4051/价格数据!B4050))</f>
        <v>36399.402399843762</v>
      </c>
      <c r="C4051">
        <f>IF(K4050="是",F4050*0.25*(价格数据!C4051/价格数据!C4050),C4050*(价格数据!C4051/价格数据!C4050))</f>
        <v>40942.78587651431</v>
      </c>
      <c r="D4051">
        <f>IF(K4050="是",F4050*0.25*(价格数据!D4051/价格数据!D4050),D4050*(价格数据!D4051/价格数据!D4050))</f>
        <v>39485.932262199116</v>
      </c>
      <c r="E4051">
        <f>IF(K4050="是",F4050*0.25*(价格数据!E4051/价格数据!E4050),E4050*(价格数据!E4051/价格数据!E4050))</f>
        <v>38674.737685765642</v>
      </c>
      <c r="F4051">
        <f t="shared" si="882"/>
        <v>155502.85822432282</v>
      </c>
      <c r="G4051">
        <f t="shared" si="883"/>
        <v>0.23407545568927934</v>
      </c>
      <c r="H4051">
        <f t="shared" si="884"/>
        <v>0.26329281882042144</v>
      </c>
      <c r="I4051">
        <f t="shared" si="885"/>
        <v>0.25392415749193581</v>
      </c>
      <c r="J4051">
        <f t="shared" si="886"/>
        <v>0.24870756799836347</v>
      </c>
      <c r="K4051" t="str">
        <f>IF(OR(
 ROUND(G4051,4)&gt;(0.25+参数设置!B$3), ROUND(G4051,4)&lt;(0.25-参数设置!B$3),
 ROUND(H4051,4)&gt;(0.25+参数设置!B$3), ROUND(H4051,4)&lt;(0.25-参数设置!B$3),
 ROUND(I4051,4)&gt;(0.25+参数设置!B$3), ROUND(I4051,4)&lt;(0.25-参数设置!B$3),
 ROUND(J4051,4)&gt;(0.25+参数设置!B$3), ROUND(J4051,4)&lt;(0.25-参数设置!B$3)
),"是","否")</f>
        <v>否</v>
      </c>
      <c r="L4051">
        <f t="shared" si="887"/>
        <v>36399.402399843762</v>
      </c>
      <c r="M4051">
        <f t="shared" si="888"/>
        <v>40942.78587651431</v>
      </c>
      <c r="N4051">
        <f t="shared" si="889"/>
        <v>39485.932262199116</v>
      </c>
      <c r="O4051">
        <f t="shared" si="890"/>
        <v>38674.737685765642</v>
      </c>
      <c r="P4051">
        <f t="shared" si="891"/>
        <v>0</v>
      </c>
      <c r="Q4051">
        <f t="shared" si="892"/>
        <v>0</v>
      </c>
      <c r="R4051">
        <f t="shared" si="893"/>
        <v>0</v>
      </c>
      <c r="S4051">
        <f t="shared" si="894"/>
        <v>0</v>
      </c>
      <c r="T4051">
        <f t="shared" si="895"/>
        <v>0</v>
      </c>
      <c r="U4051">
        <f>T4051*参数设置!B4052</f>
        <v>0</v>
      </c>
    </row>
    <row r="4052" spans="1:21" x14ac:dyDescent="0.25">
      <c r="A4052" s="3">
        <v>45534</v>
      </c>
      <c r="B4052">
        <f>IF(K4051="是",F4051*0.25*(价格数据!B4052/价格数据!B4051),B4051*(价格数据!B4052/价格数据!B4051))</f>
        <v>36888.787851888272</v>
      </c>
      <c r="C4052">
        <f>IF(K4051="是",F4051*0.25*(价格数据!C4052/价格数据!C4051),C4051*(价格数据!C4052/价格数据!C4051))</f>
        <v>40846.623958466487</v>
      </c>
      <c r="D4052">
        <f>IF(K4051="是",F4051*0.25*(价格数据!D4052/价格数据!D4051),D4051*(价格数据!D4052/价格数据!D4051))</f>
        <v>39473.899720280533</v>
      </c>
      <c r="E4052">
        <f>IF(K4051="是",F4051*0.25*(价格数据!E4052/价格数据!E4051),E4051*(价格数据!E4052/价格数据!E4051))</f>
        <v>38674.737685765642</v>
      </c>
      <c r="F4052">
        <f t="shared" si="882"/>
        <v>155884.04921640095</v>
      </c>
      <c r="G4052">
        <f t="shared" si="883"/>
        <v>0.23664247905620295</v>
      </c>
      <c r="H4052">
        <f t="shared" si="884"/>
        <v>0.26203209477682027</v>
      </c>
      <c r="I4052">
        <f t="shared" si="885"/>
        <v>0.25322603511204778</v>
      </c>
      <c r="J4052">
        <f t="shared" si="886"/>
        <v>0.2480993910549289</v>
      </c>
      <c r="K4052" t="str">
        <f>IF(OR(
 ROUND(G4052,4)&gt;(0.25+参数设置!B$3), ROUND(G4052,4)&lt;(0.25-参数设置!B$3),
 ROUND(H4052,4)&gt;(0.25+参数设置!B$3), ROUND(H4052,4)&lt;(0.25-参数设置!B$3),
 ROUND(I4052,4)&gt;(0.25+参数设置!B$3), ROUND(I4052,4)&lt;(0.25-参数设置!B$3),
 ROUND(J4052,4)&gt;(0.25+参数设置!B$3), ROUND(J4052,4)&lt;(0.25-参数设置!B$3)
),"是","否")</f>
        <v>否</v>
      </c>
      <c r="L4052">
        <f t="shared" si="887"/>
        <v>36888.787851888272</v>
      </c>
      <c r="M4052">
        <f t="shared" si="888"/>
        <v>40846.623958466487</v>
      </c>
      <c r="N4052">
        <f t="shared" si="889"/>
        <v>39473.899720280533</v>
      </c>
      <c r="O4052">
        <f t="shared" si="890"/>
        <v>38674.737685765642</v>
      </c>
      <c r="P4052">
        <f t="shared" si="891"/>
        <v>0</v>
      </c>
      <c r="Q4052">
        <f t="shared" si="892"/>
        <v>0</v>
      </c>
      <c r="R4052">
        <f t="shared" si="893"/>
        <v>0</v>
      </c>
      <c r="S4052">
        <f t="shared" si="894"/>
        <v>0</v>
      </c>
      <c r="T4052">
        <f t="shared" si="895"/>
        <v>0</v>
      </c>
      <c r="U4052">
        <f>T4052*参数设置!B4053</f>
        <v>0</v>
      </c>
    </row>
    <row r="4053" spans="1:21" x14ac:dyDescent="0.25">
      <c r="A4053" s="3">
        <v>45535</v>
      </c>
      <c r="B4053">
        <f>IF(K4052="是",F4052*0.25*(价格数据!B4053/价格数据!B4052),B4052*(价格数据!B4053/价格数据!B4052))</f>
        <v>36888.787851888272</v>
      </c>
      <c r="C4053">
        <f>IF(K4052="是",F4052*0.25*(价格数据!C4053/价格数据!C4052),C4052*(价格数据!C4053/价格数据!C4052))</f>
        <v>40846.623958466487</v>
      </c>
      <c r="D4053">
        <f>IF(K4052="是",F4052*0.25*(价格数据!D4053/价格数据!D4052),D4052*(价格数据!D4053/价格数据!D4052))</f>
        <v>39473.899720280533</v>
      </c>
      <c r="E4053">
        <f>IF(K4052="是",F4052*0.25*(价格数据!E4053/价格数据!E4052),E4052*(价格数据!E4053/价格数据!E4052))</f>
        <v>38674.737685765642</v>
      </c>
      <c r="F4053">
        <f t="shared" si="882"/>
        <v>155884.04921640095</v>
      </c>
      <c r="G4053">
        <f t="shared" si="883"/>
        <v>0.23664247905620295</v>
      </c>
      <c r="H4053">
        <f t="shared" si="884"/>
        <v>0.26203209477682027</v>
      </c>
      <c r="I4053">
        <f t="shared" si="885"/>
        <v>0.25322603511204778</v>
      </c>
      <c r="J4053">
        <f t="shared" si="886"/>
        <v>0.2480993910549289</v>
      </c>
      <c r="K4053" t="str">
        <f>IF(OR(
 ROUND(G4053,4)&gt;(0.25+参数设置!B$3), ROUND(G4053,4)&lt;(0.25-参数设置!B$3),
 ROUND(H4053,4)&gt;(0.25+参数设置!B$3), ROUND(H4053,4)&lt;(0.25-参数设置!B$3),
 ROUND(I4053,4)&gt;(0.25+参数设置!B$3), ROUND(I4053,4)&lt;(0.25-参数设置!B$3),
 ROUND(J4053,4)&gt;(0.25+参数设置!B$3), ROUND(J4053,4)&lt;(0.25-参数设置!B$3)
),"是","否")</f>
        <v>否</v>
      </c>
      <c r="L4053">
        <f t="shared" si="887"/>
        <v>36888.787851888272</v>
      </c>
      <c r="M4053">
        <f t="shared" si="888"/>
        <v>40846.623958466487</v>
      </c>
      <c r="N4053">
        <f t="shared" si="889"/>
        <v>39473.899720280533</v>
      </c>
      <c r="O4053">
        <f t="shared" si="890"/>
        <v>38674.737685765642</v>
      </c>
      <c r="P4053">
        <f t="shared" si="891"/>
        <v>0</v>
      </c>
      <c r="Q4053">
        <f t="shared" si="892"/>
        <v>0</v>
      </c>
      <c r="R4053">
        <f t="shared" si="893"/>
        <v>0</v>
      </c>
      <c r="S4053">
        <f t="shared" si="894"/>
        <v>0</v>
      </c>
      <c r="T4053">
        <f t="shared" si="895"/>
        <v>0</v>
      </c>
      <c r="U4053">
        <f>T4053*参数设置!B4054</f>
        <v>0</v>
      </c>
    </row>
    <row r="4054" spans="1:21" x14ac:dyDescent="0.25">
      <c r="A4054" s="3">
        <v>45536</v>
      </c>
      <c r="B4054">
        <f>IF(K4053="是",F4053*0.25*(价格数据!B4054/价格数据!B4053),B4053*(价格数据!B4054/价格数据!B4053))</f>
        <v>36888.787851888272</v>
      </c>
      <c r="C4054">
        <f>IF(K4053="是",F4053*0.25*(价格数据!C4054/价格数据!C4053),C4053*(价格数据!C4054/价格数据!C4053))</f>
        <v>40846.623958466487</v>
      </c>
      <c r="D4054">
        <f>IF(K4053="是",F4053*0.25*(价格数据!D4054/价格数据!D4053),D4053*(价格数据!D4054/价格数据!D4053))</f>
        <v>39473.899720280533</v>
      </c>
      <c r="E4054">
        <f>IF(K4053="是",F4053*0.25*(价格数据!E4054/价格数据!E4053),E4053*(价格数据!E4054/价格数据!E4053))</f>
        <v>38674.737685765642</v>
      </c>
      <c r="F4054">
        <f t="shared" si="882"/>
        <v>155884.04921640095</v>
      </c>
      <c r="G4054">
        <f t="shared" si="883"/>
        <v>0.23664247905620295</v>
      </c>
      <c r="H4054">
        <f t="shared" si="884"/>
        <v>0.26203209477682027</v>
      </c>
      <c r="I4054">
        <f t="shared" si="885"/>
        <v>0.25322603511204778</v>
      </c>
      <c r="J4054">
        <f t="shared" si="886"/>
        <v>0.2480993910549289</v>
      </c>
      <c r="K4054" t="str">
        <f>IF(OR(
 ROUND(G4054,4)&gt;(0.25+参数设置!B$3), ROUND(G4054,4)&lt;(0.25-参数设置!B$3),
 ROUND(H4054,4)&gt;(0.25+参数设置!B$3), ROUND(H4054,4)&lt;(0.25-参数设置!B$3),
 ROUND(I4054,4)&gt;(0.25+参数设置!B$3), ROUND(I4054,4)&lt;(0.25-参数设置!B$3),
 ROUND(J4054,4)&gt;(0.25+参数设置!B$3), ROUND(J4054,4)&lt;(0.25-参数设置!B$3)
),"是","否")</f>
        <v>否</v>
      </c>
      <c r="L4054">
        <f t="shared" si="887"/>
        <v>36888.787851888272</v>
      </c>
      <c r="M4054">
        <f t="shared" si="888"/>
        <v>40846.623958466487</v>
      </c>
      <c r="N4054">
        <f t="shared" si="889"/>
        <v>39473.899720280533</v>
      </c>
      <c r="O4054">
        <f t="shared" si="890"/>
        <v>38674.737685765642</v>
      </c>
      <c r="P4054">
        <f t="shared" si="891"/>
        <v>0</v>
      </c>
      <c r="Q4054">
        <f t="shared" si="892"/>
        <v>0</v>
      </c>
      <c r="R4054">
        <f t="shared" si="893"/>
        <v>0</v>
      </c>
      <c r="S4054">
        <f t="shared" si="894"/>
        <v>0</v>
      </c>
      <c r="T4054">
        <f t="shared" si="895"/>
        <v>0</v>
      </c>
      <c r="U4054">
        <f>T4054*参数设置!B4055</f>
        <v>0</v>
      </c>
    </row>
    <row r="4055" spans="1:21" x14ac:dyDescent="0.25">
      <c r="A4055" s="3">
        <v>45537</v>
      </c>
      <c r="B4055">
        <f>IF(K4054="是",F4054*0.25*(价格数据!B4055/价格数据!B4054),B4054*(价格数据!B4055/价格数据!B4054))</f>
        <v>36236.273915828926</v>
      </c>
      <c r="C4055">
        <f>IF(K4054="是",F4054*0.25*(价格数据!C4055/价格数据!C4054),C4054*(价格数据!C4055/价格数据!C4054))</f>
        <v>40617.31476927553</v>
      </c>
      <c r="D4055">
        <f>IF(K4054="是",F4054*0.25*(价格数据!D4055/价格数据!D4054),D4054*(价格数据!D4055/价格数据!D4054))</f>
        <v>39565.862719229692</v>
      </c>
      <c r="E4055">
        <f>IF(K4054="是",F4054*0.25*(价格数据!E4055/价格数据!E4054),E4054*(价格数据!E4055/价格数据!E4054))</f>
        <v>38678.605430276337</v>
      </c>
      <c r="F4055">
        <f t="shared" si="882"/>
        <v>155098.05683461047</v>
      </c>
      <c r="G4055">
        <f t="shared" si="883"/>
        <v>0.2336346093263415</v>
      </c>
      <c r="H4055">
        <f t="shared" si="884"/>
        <v>0.26188151933191522</v>
      </c>
      <c r="I4055">
        <f t="shared" si="885"/>
        <v>0.25510224645445384</v>
      </c>
      <c r="J4055">
        <f t="shared" si="886"/>
        <v>0.24938162488728952</v>
      </c>
      <c r="K4055" t="str">
        <f>IF(OR(
 ROUND(G4055,4)&gt;(0.25+参数设置!B$3), ROUND(G4055,4)&lt;(0.25-参数设置!B$3),
 ROUND(H4055,4)&gt;(0.25+参数设置!B$3), ROUND(H4055,4)&lt;(0.25-参数设置!B$3),
 ROUND(I4055,4)&gt;(0.25+参数设置!B$3), ROUND(I4055,4)&lt;(0.25-参数设置!B$3),
 ROUND(J4055,4)&gt;(0.25+参数设置!B$3), ROUND(J4055,4)&lt;(0.25-参数设置!B$3)
),"是","否")</f>
        <v>否</v>
      </c>
      <c r="L4055">
        <f t="shared" si="887"/>
        <v>36236.273915828926</v>
      </c>
      <c r="M4055">
        <f t="shared" si="888"/>
        <v>40617.31476927553</v>
      </c>
      <c r="N4055">
        <f t="shared" si="889"/>
        <v>39565.862719229692</v>
      </c>
      <c r="O4055">
        <f t="shared" si="890"/>
        <v>38678.605430276337</v>
      </c>
      <c r="P4055">
        <f t="shared" si="891"/>
        <v>0</v>
      </c>
      <c r="Q4055">
        <f t="shared" si="892"/>
        <v>0</v>
      </c>
      <c r="R4055">
        <f t="shared" si="893"/>
        <v>0</v>
      </c>
      <c r="S4055">
        <f t="shared" si="894"/>
        <v>0</v>
      </c>
      <c r="T4055">
        <f t="shared" si="895"/>
        <v>0</v>
      </c>
      <c r="U4055">
        <f>T4055*参数设置!B4056</f>
        <v>0</v>
      </c>
    </row>
    <row r="4056" spans="1:21" x14ac:dyDescent="0.25">
      <c r="A4056" s="3">
        <v>45538</v>
      </c>
      <c r="B4056">
        <f>IF(K4055="是",F4055*0.25*(价格数据!B4056/价格数据!B4055),B4055*(价格数据!B4056/价格数据!B4055))</f>
        <v>36366.776703040799</v>
      </c>
      <c r="C4056">
        <f>IF(K4055="是",F4055*0.25*(价格数据!C4056/价格数据!C4055),C4055*(价格数据!C4056/价格数据!C4055))</f>
        <v>40691.285475466168</v>
      </c>
      <c r="D4056">
        <f>IF(K4055="是",F4055*0.25*(价格数据!D4056/价格数据!D4055),D4055*(价格数据!D4056/价格数据!D4055))</f>
        <v>39618.290223303513</v>
      </c>
      <c r="E4056">
        <f>IF(K4055="是",F4055*0.25*(价格数据!E4056/价格数据!E4055),E4055*(价格数据!E4056/价格数据!E4055))</f>
        <v>38675.89800911885</v>
      </c>
      <c r="F4056">
        <f t="shared" si="882"/>
        <v>155352.25041092932</v>
      </c>
      <c r="G4056">
        <f t="shared" si="883"/>
        <v>0.23409237141300096</v>
      </c>
      <c r="H4056">
        <f t="shared" si="884"/>
        <v>0.26192916657358867</v>
      </c>
      <c r="I4056">
        <f t="shared" si="885"/>
        <v>0.25502231295978889</v>
      </c>
      <c r="J4056">
        <f t="shared" si="886"/>
        <v>0.24895614905362148</v>
      </c>
      <c r="K4056" t="str">
        <f>IF(OR(
 ROUND(G4056,4)&gt;(0.25+参数设置!B$3), ROUND(G4056,4)&lt;(0.25-参数设置!B$3),
 ROUND(H4056,4)&gt;(0.25+参数设置!B$3), ROUND(H4056,4)&lt;(0.25-参数设置!B$3),
 ROUND(I4056,4)&gt;(0.25+参数设置!B$3), ROUND(I4056,4)&lt;(0.25-参数设置!B$3),
 ROUND(J4056,4)&gt;(0.25+参数设置!B$3), ROUND(J4056,4)&lt;(0.25-参数设置!B$3)
),"是","否")</f>
        <v>否</v>
      </c>
      <c r="L4056">
        <f t="shared" si="887"/>
        <v>36366.776703040799</v>
      </c>
      <c r="M4056">
        <f t="shared" si="888"/>
        <v>40691.285475466168</v>
      </c>
      <c r="N4056">
        <f t="shared" si="889"/>
        <v>39618.290223303513</v>
      </c>
      <c r="O4056">
        <f t="shared" si="890"/>
        <v>38675.89800911885</v>
      </c>
      <c r="P4056">
        <f t="shared" si="891"/>
        <v>0</v>
      </c>
      <c r="Q4056">
        <f t="shared" si="892"/>
        <v>0</v>
      </c>
      <c r="R4056">
        <f t="shared" si="893"/>
        <v>0</v>
      </c>
      <c r="S4056">
        <f t="shared" si="894"/>
        <v>0</v>
      </c>
      <c r="T4056">
        <f t="shared" si="895"/>
        <v>0</v>
      </c>
      <c r="U4056">
        <f>T4056*参数设置!B4057</f>
        <v>0</v>
      </c>
    </row>
    <row r="4057" spans="1:21" x14ac:dyDescent="0.25">
      <c r="A4057" s="3">
        <v>45539</v>
      </c>
      <c r="B4057">
        <f>IF(K4056="是",F4056*0.25*(价格数据!B4057/价格数据!B4056),B4056*(价格数据!B4057/价格数据!B4056))</f>
        <v>36138.39682542003</v>
      </c>
      <c r="C4057">
        <f>IF(K4056="是",F4056*0.25*(价格数据!C4057/价格数据!C4056),C4056*(价格数据!C4057/价格数据!C4056))</f>
        <v>40410.196791941766</v>
      </c>
      <c r="D4057">
        <f>IF(K4056="是",F4056*0.25*(价格数据!D4057/价格数据!D4056),D4056*(价格数据!D4057/价格数据!D4056))</f>
        <v>39632.04169978189</v>
      </c>
      <c r="E4057">
        <f>IF(K4056="是",F4056*0.25*(价格数据!E4057/价格数据!E4056),E4056*(价格数据!E4057/价格数据!E4056))</f>
        <v>38676.671558020993</v>
      </c>
      <c r="F4057">
        <f t="shared" si="882"/>
        <v>154857.30687516468</v>
      </c>
      <c r="G4057">
        <f t="shared" si="883"/>
        <v>0.23336578398946536</v>
      </c>
      <c r="H4057">
        <f t="shared" si="884"/>
        <v>0.2609511789102576</v>
      </c>
      <c r="I4057">
        <f t="shared" si="885"/>
        <v>0.25592619747501177</v>
      </c>
      <c r="J4057">
        <f t="shared" si="886"/>
        <v>0.24975683962526526</v>
      </c>
      <c r="K4057" t="str">
        <f>IF(OR(
 ROUND(G4057,4)&gt;(0.25+参数设置!B$3), ROUND(G4057,4)&lt;(0.25-参数设置!B$3),
 ROUND(H4057,4)&gt;(0.25+参数设置!B$3), ROUND(H4057,4)&lt;(0.25-参数设置!B$3),
 ROUND(I4057,4)&gt;(0.25+参数设置!B$3), ROUND(I4057,4)&lt;(0.25-参数设置!B$3),
 ROUND(J4057,4)&gt;(0.25+参数设置!B$3), ROUND(J4057,4)&lt;(0.25-参数设置!B$3)
),"是","否")</f>
        <v>否</v>
      </c>
      <c r="L4057">
        <f t="shared" si="887"/>
        <v>36138.39682542003</v>
      </c>
      <c r="M4057">
        <f t="shared" si="888"/>
        <v>40410.196791941766</v>
      </c>
      <c r="N4057">
        <f t="shared" si="889"/>
        <v>39632.04169978189</v>
      </c>
      <c r="O4057">
        <f t="shared" si="890"/>
        <v>38676.671558020993</v>
      </c>
      <c r="P4057">
        <f t="shared" si="891"/>
        <v>0</v>
      </c>
      <c r="Q4057">
        <f t="shared" si="892"/>
        <v>0</v>
      </c>
      <c r="R4057">
        <f t="shared" si="893"/>
        <v>0</v>
      </c>
      <c r="S4057">
        <f t="shared" si="894"/>
        <v>0</v>
      </c>
      <c r="T4057">
        <f t="shared" si="895"/>
        <v>0</v>
      </c>
      <c r="U4057">
        <f>T4057*参数设置!B4058</f>
        <v>0</v>
      </c>
    </row>
    <row r="4058" spans="1:21" x14ac:dyDescent="0.25">
      <c r="A4058" s="3">
        <v>45540</v>
      </c>
      <c r="B4058">
        <f>IF(K4057="是",F4057*0.25*(价格数据!B4058/价格数据!B4057),B4057*(价格数据!B4058/价格数据!B4057))</f>
        <v>36214.523451293622</v>
      </c>
      <c r="C4058">
        <f>IF(K4057="是",F4057*0.25*(价格数据!C4058/价格数据!C4057),C4057*(价格数据!C4058/价格数据!C4057))</f>
        <v>40698.682546085227</v>
      </c>
      <c r="D4058">
        <f>IF(K4057="是",F4057*0.25*(价格数据!D4058/价格数据!D4057),D4057*(价格数据!D4058/价格数据!D4057))</f>
        <v>39656.679761805659</v>
      </c>
      <c r="E4058">
        <f>IF(K4057="是",F4057*0.25*(价格数据!E4058/价格数据!E4057),E4057*(价格数据!E4058/价格数据!E4057))</f>
        <v>38677.058332472057</v>
      </c>
      <c r="F4058">
        <f t="shared" si="882"/>
        <v>155246.94409165657</v>
      </c>
      <c r="G4058">
        <f t="shared" si="883"/>
        <v>0.23327044318445878</v>
      </c>
      <c r="H4058">
        <f t="shared" si="884"/>
        <v>0.26215448416206538</v>
      </c>
      <c r="I4058">
        <f t="shared" si="885"/>
        <v>0.25544257887867133</v>
      </c>
      <c r="J4058">
        <f t="shared" si="886"/>
        <v>0.24913249377480454</v>
      </c>
      <c r="K4058" t="str">
        <f>IF(OR(
 ROUND(G4058,4)&gt;(0.25+参数设置!B$3), ROUND(G4058,4)&lt;(0.25-参数设置!B$3),
 ROUND(H4058,4)&gt;(0.25+参数设置!B$3), ROUND(H4058,4)&lt;(0.25-参数设置!B$3),
 ROUND(I4058,4)&gt;(0.25+参数设置!B$3), ROUND(I4058,4)&lt;(0.25-参数设置!B$3),
 ROUND(J4058,4)&gt;(0.25+参数设置!B$3), ROUND(J4058,4)&lt;(0.25-参数设置!B$3)
),"是","否")</f>
        <v>否</v>
      </c>
      <c r="L4058">
        <f t="shared" si="887"/>
        <v>36214.523451293622</v>
      </c>
      <c r="M4058">
        <f t="shared" si="888"/>
        <v>40698.682546085227</v>
      </c>
      <c r="N4058">
        <f t="shared" si="889"/>
        <v>39656.679761805659</v>
      </c>
      <c r="O4058">
        <f t="shared" si="890"/>
        <v>38677.058332472057</v>
      </c>
      <c r="P4058">
        <f t="shared" si="891"/>
        <v>0</v>
      </c>
      <c r="Q4058">
        <f t="shared" si="892"/>
        <v>0</v>
      </c>
      <c r="R4058">
        <f t="shared" si="893"/>
        <v>0</v>
      </c>
      <c r="S4058">
        <f t="shared" si="894"/>
        <v>0</v>
      </c>
      <c r="T4058">
        <f t="shared" si="895"/>
        <v>0</v>
      </c>
      <c r="U4058">
        <f>T4058*参数设置!B4059</f>
        <v>0</v>
      </c>
    </row>
    <row r="4059" spans="1:21" x14ac:dyDescent="0.25">
      <c r="A4059" s="3">
        <v>45541</v>
      </c>
      <c r="B4059">
        <f>IF(K4058="是",F4058*0.25*(价格数据!B4059/价格数据!B4058),B4058*(价格数据!B4059/价格数据!B4058))</f>
        <v>35910.01694779926</v>
      </c>
      <c r="C4059">
        <f>IF(K4058="是",F4058*0.25*(价格数据!C4059/价格数据!C4058),C4058*(价格数据!C4059/价格数据!C4058))</f>
        <v>40809.638605371183</v>
      </c>
      <c r="D4059">
        <f>IF(K4058="是",F4058*0.25*(价格数据!D4059/价格数据!D4058),D4058*(价格数据!D4059/价格数据!D4058))</f>
        <v>39669.571771004143</v>
      </c>
      <c r="E4059">
        <f>IF(K4058="是",F4058*0.25*(价格数据!E4059/价格数据!E4058),E4058*(价格数据!E4059/价格数据!E4058))</f>
        <v>38682.473174787032</v>
      </c>
      <c r="F4059">
        <f t="shared" si="882"/>
        <v>155071.70049896164</v>
      </c>
      <c r="G4059">
        <f t="shared" si="883"/>
        <v>0.23157040796131409</v>
      </c>
      <c r="H4059">
        <f t="shared" si="884"/>
        <v>0.26316625453942477</v>
      </c>
      <c r="I4059">
        <f t="shared" si="885"/>
        <v>0.25581438549627417</v>
      </c>
      <c r="J4059">
        <f t="shared" si="886"/>
        <v>0.24944895200298683</v>
      </c>
      <c r="K4059" t="str">
        <f>IF(OR(
 ROUND(G4059,4)&gt;(0.25+参数设置!B$3), ROUND(G4059,4)&lt;(0.25-参数设置!B$3),
 ROUND(H4059,4)&gt;(0.25+参数设置!B$3), ROUND(H4059,4)&lt;(0.25-参数设置!B$3),
 ROUND(I4059,4)&gt;(0.25+参数设置!B$3), ROUND(I4059,4)&lt;(0.25-参数设置!B$3),
 ROUND(J4059,4)&gt;(0.25+参数设置!B$3), ROUND(J4059,4)&lt;(0.25-参数设置!B$3)
),"是","否")</f>
        <v>否</v>
      </c>
      <c r="L4059">
        <f t="shared" si="887"/>
        <v>35910.01694779926</v>
      </c>
      <c r="M4059">
        <f t="shared" si="888"/>
        <v>40809.638605371183</v>
      </c>
      <c r="N4059">
        <f t="shared" si="889"/>
        <v>39669.571771004143</v>
      </c>
      <c r="O4059">
        <f t="shared" si="890"/>
        <v>38682.473174787032</v>
      </c>
      <c r="P4059">
        <f t="shared" si="891"/>
        <v>0</v>
      </c>
      <c r="Q4059">
        <f t="shared" si="892"/>
        <v>0</v>
      </c>
      <c r="R4059">
        <f t="shared" si="893"/>
        <v>0</v>
      </c>
      <c r="S4059">
        <f t="shared" si="894"/>
        <v>0</v>
      </c>
      <c r="T4059">
        <f t="shared" si="895"/>
        <v>0</v>
      </c>
      <c r="U4059">
        <f>T4059*参数设置!B4060</f>
        <v>0</v>
      </c>
    </row>
    <row r="4060" spans="1:21" x14ac:dyDescent="0.25">
      <c r="A4060" s="3">
        <v>45542</v>
      </c>
      <c r="B4060">
        <f>IF(K4059="是",F4059*0.25*(价格数据!B4060/价格数据!B4059),B4059*(价格数据!B4060/价格数据!B4059))</f>
        <v>35910.01694779926</v>
      </c>
      <c r="C4060">
        <f>IF(K4059="是",F4059*0.25*(价格数据!C4060/价格数据!C4059),C4059*(价格数据!C4060/价格数据!C4059))</f>
        <v>40809.638605371183</v>
      </c>
      <c r="D4060">
        <f>IF(K4059="是",F4059*0.25*(价格数据!D4060/价格数据!D4059),D4059*(价格数据!D4060/价格数据!D4059))</f>
        <v>39669.571771004143</v>
      </c>
      <c r="E4060">
        <f>IF(K4059="是",F4059*0.25*(价格数据!E4060/价格数据!E4059),E4059*(价格数据!E4060/价格数据!E4059))</f>
        <v>38682.473174787032</v>
      </c>
      <c r="F4060">
        <f t="shared" si="882"/>
        <v>155071.70049896164</v>
      </c>
      <c r="G4060">
        <f t="shared" si="883"/>
        <v>0.23157040796131409</v>
      </c>
      <c r="H4060">
        <f t="shared" si="884"/>
        <v>0.26316625453942477</v>
      </c>
      <c r="I4060">
        <f t="shared" si="885"/>
        <v>0.25581438549627417</v>
      </c>
      <c r="J4060">
        <f t="shared" si="886"/>
        <v>0.24944895200298683</v>
      </c>
      <c r="K4060" t="str">
        <f>IF(OR(
 ROUND(G4060,4)&gt;(0.25+参数设置!B$3), ROUND(G4060,4)&lt;(0.25-参数设置!B$3),
 ROUND(H4060,4)&gt;(0.25+参数设置!B$3), ROUND(H4060,4)&lt;(0.25-参数设置!B$3),
 ROUND(I4060,4)&gt;(0.25+参数设置!B$3), ROUND(I4060,4)&lt;(0.25-参数设置!B$3),
 ROUND(J4060,4)&gt;(0.25+参数设置!B$3), ROUND(J4060,4)&lt;(0.25-参数设置!B$3)
),"是","否")</f>
        <v>否</v>
      </c>
      <c r="L4060">
        <f t="shared" si="887"/>
        <v>35910.01694779926</v>
      </c>
      <c r="M4060">
        <f t="shared" si="888"/>
        <v>40809.638605371183</v>
      </c>
      <c r="N4060">
        <f t="shared" si="889"/>
        <v>39669.571771004143</v>
      </c>
      <c r="O4060">
        <f t="shared" si="890"/>
        <v>38682.473174787032</v>
      </c>
      <c r="P4060">
        <f t="shared" si="891"/>
        <v>0</v>
      </c>
      <c r="Q4060">
        <f t="shared" si="892"/>
        <v>0</v>
      </c>
      <c r="R4060">
        <f t="shared" si="893"/>
        <v>0</v>
      </c>
      <c r="S4060">
        <f t="shared" si="894"/>
        <v>0</v>
      </c>
      <c r="T4060">
        <f t="shared" si="895"/>
        <v>0</v>
      </c>
      <c r="U4060">
        <f>T4060*参数设置!B4061</f>
        <v>0</v>
      </c>
    </row>
    <row r="4061" spans="1:21" x14ac:dyDescent="0.25">
      <c r="A4061" s="3">
        <v>45543</v>
      </c>
      <c r="B4061">
        <f>IF(K4060="是",F4060*0.25*(价格数据!B4061/价格数据!B4060),B4060*(价格数据!B4061/价格数据!B4060))</f>
        <v>35910.01694779926</v>
      </c>
      <c r="C4061">
        <f>IF(K4060="是",F4060*0.25*(价格数据!C4061/价格数据!C4060),C4060*(价格数据!C4061/价格数据!C4060))</f>
        <v>40809.638605371183</v>
      </c>
      <c r="D4061">
        <f>IF(K4060="是",F4060*0.25*(价格数据!D4061/价格数据!D4060),D4060*(价格数据!D4061/价格数据!D4060))</f>
        <v>39669.571771004143</v>
      </c>
      <c r="E4061">
        <f>IF(K4060="是",F4060*0.25*(价格数据!E4061/价格数据!E4060),E4060*(价格数据!E4061/价格数据!E4060))</f>
        <v>38682.473174787032</v>
      </c>
      <c r="F4061">
        <f t="shared" si="882"/>
        <v>155071.70049896164</v>
      </c>
      <c r="G4061">
        <f t="shared" si="883"/>
        <v>0.23157040796131409</v>
      </c>
      <c r="H4061">
        <f t="shared" si="884"/>
        <v>0.26316625453942477</v>
      </c>
      <c r="I4061">
        <f t="shared" si="885"/>
        <v>0.25581438549627417</v>
      </c>
      <c r="J4061">
        <f t="shared" si="886"/>
        <v>0.24944895200298683</v>
      </c>
      <c r="K4061" t="str">
        <f>IF(OR(
 ROUND(G4061,4)&gt;(0.25+参数设置!B$3), ROUND(G4061,4)&lt;(0.25-参数设置!B$3),
 ROUND(H4061,4)&gt;(0.25+参数设置!B$3), ROUND(H4061,4)&lt;(0.25-参数设置!B$3),
 ROUND(I4061,4)&gt;(0.25+参数设置!B$3), ROUND(I4061,4)&lt;(0.25-参数设置!B$3),
 ROUND(J4061,4)&gt;(0.25+参数设置!B$3), ROUND(J4061,4)&lt;(0.25-参数设置!B$3)
),"是","否")</f>
        <v>否</v>
      </c>
      <c r="L4061">
        <f t="shared" si="887"/>
        <v>35910.01694779926</v>
      </c>
      <c r="M4061">
        <f t="shared" si="888"/>
        <v>40809.638605371183</v>
      </c>
      <c r="N4061">
        <f t="shared" si="889"/>
        <v>39669.571771004143</v>
      </c>
      <c r="O4061">
        <f t="shared" si="890"/>
        <v>38682.473174787032</v>
      </c>
      <c r="P4061">
        <f t="shared" si="891"/>
        <v>0</v>
      </c>
      <c r="Q4061">
        <f t="shared" si="892"/>
        <v>0</v>
      </c>
      <c r="R4061">
        <f t="shared" si="893"/>
        <v>0</v>
      </c>
      <c r="S4061">
        <f t="shared" si="894"/>
        <v>0</v>
      </c>
      <c r="T4061">
        <f t="shared" si="895"/>
        <v>0</v>
      </c>
      <c r="U4061">
        <f>T4061*参数设置!B4062</f>
        <v>0</v>
      </c>
    </row>
    <row r="4062" spans="1:21" x14ac:dyDescent="0.25">
      <c r="A4062" s="3">
        <v>45544</v>
      </c>
      <c r="B4062">
        <f>IF(K4061="是",F4061*0.25*(价格数据!B4062/价格数据!B4061),B4061*(价格数据!B4062/价格数据!B4061))</f>
        <v>35464.132424825373</v>
      </c>
      <c r="C4062">
        <f>IF(K4061="是",F4061*0.25*(价格数据!C4062/价格数据!C4061),C4061*(价格数据!C4062/价格数据!C4061))</f>
        <v>40513.755780608655</v>
      </c>
      <c r="D4062">
        <f>IF(K4061="是",F4061*0.25*(价格数据!D4062/价格数据!D4061),D4061*(价格数据!D4062/价格数据!D4061))</f>
        <v>39690.485474815017</v>
      </c>
      <c r="E4062">
        <f>IF(K4061="是",F4061*0.25*(价格数据!E4062/价格数据!E4061),E4061*(价格数据!E4062/价格数据!E4061))</f>
        <v>38677.831881374201</v>
      </c>
      <c r="F4062">
        <f t="shared" si="882"/>
        <v>154346.20556162324</v>
      </c>
      <c r="G4062">
        <f t="shared" si="883"/>
        <v>0.2297700309235409</v>
      </c>
      <c r="H4062">
        <f t="shared" si="884"/>
        <v>0.26248624404591148</v>
      </c>
      <c r="I4062">
        <f t="shared" si="885"/>
        <v>0.25715232409110605</v>
      </c>
      <c r="J4062">
        <f t="shared" si="886"/>
        <v>0.2505914009394416</v>
      </c>
      <c r="K4062" t="str">
        <f>IF(OR(
 ROUND(G4062,4)&gt;(0.25+参数设置!B$3), ROUND(G4062,4)&lt;(0.25-参数设置!B$3),
 ROUND(H4062,4)&gt;(0.25+参数设置!B$3), ROUND(H4062,4)&lt;(0.25-参数设置!B$3),
 ROUND(I4062,4)&gt;(0.25+参数设置!B$3), ROUND(I4062,4)&lt;(0.25-参数设置!B$3),
 ROUND(J4062,4)&gt;(0.25+参数设置!B$3), ROUND(J4062,4)&lt;(0.25-参数设置!B$3)
),"是","否")</f>
        <v>是</v>
      </c>
      <c r="L4062">
        <f t="shared" si="887"/>
        <v>38586.55139040581</v>
      </c>
      <c r="M4062">
        <f t="shared" si="888"/>
        <v>38586.55139040581</v>
      </c>
      <c r="N4062">
        <f t="shared" si="889"/>
        <v>38586.55139040581</v>
      </c>
      <c r="O4062">
        <f t="shared" si="890"/>
        <v>38586.55139040581</v>
      </c>
      <c r="P4062">
        <f t="shared" si="891"/>
        <v>3122.4189655804366</v>
      </c>
      <c r="Q4062">
        <f t="shared" si="892"/>
        <v>1927.2043902028454</v>
      </c>
      <c r="R4062">
        <f t="shared" si="893"/>
        <v>1103.9340844092076</v>
      </c>
      <c r="S4062">
        <f t="shared" si="894"/>
        <v>91.28049096839095</v>
      </c>
      <c r="T4062">
        <f t="shared" si="895"/>
        <v>6244.8379311608805</v>
      </c>
      <c r="U4062">
        <f>T4062*参数设置!B4063</f>
        <v>0</v>
      </c>
    </row>
    <row r="4063" spans="1:21" x14ac:dyDescent="0.25">
      <c r="A4063" s="3">
        <v>45545</v>
      </c>
      <c r="B4063">
        <f>IF(K4062="是",F4062*0.25*(价格数据!B4063/价格数据!B4062),B4062*(价格数据!B4063/价格数据!B4062))</f>
        <v>38586.55139040581</v>
      </c>
      <c r="C4063">
        <f>IF(K4062="是",F4062*0.25*(价格数据!C4063/价格数据!C4062),C4062*(价格数据!C4063/价格数据!C4062))</f>
        <v>38840.17853118627</v>
      </c>
      <c r="D4063">
        <f>IF(K4062="是",F4062*0.25*(价格数据!D4063/价格数据!D4062),D4062*(价格数据!D4063/价格数据!D4062))</f>
        <v>38619.416845859923</v>
      </c>
      <c r="E4063">
        <f>IF(K4062="是",F4062*0.25*(价格数据!E4063/价格数据!E4062),E4062*(价格数据!E4063/价格数据!E4062))</f>
        <v>38585.007943784658</v>
      </c>
      <c r="F4063">
        <f t="shared" si="882"/>
        <v>154631.15471123665</v>
      </c>
      <c r="G4063">
        <f t="shared" si="883"/>
        <v>0.24953930831379753</v>
      </c>
      <c r="H4063">
        <f t="shared" si="884"/>
        <v>0.25117951556216278</v>
      </c>
      <c r="I4063">
        <f t="shared" si="885"/>
        <v>0.24975184928276001</v>
      </c>
      <c r="J4063">
        <f t="shared" si="886"/>
        <v>0.24952932684127971</v>
      </c>
      <c r="K4063" t="str">
        <f>IF(OR(
 ROUND(G4063,4)&gt;(0.25+参数设置!B$3), ROUND(G4063,4)&lt;(0.25-参数设置!B$3),
 ROUND(H4063,4)&gt;(0.25+参数设置!B$3), ROUND(H4063,4)&lt;(0.25-参数设置!B$3),
 ROUND(I4063,4)&gt;(0.25+参数设置!B$3), ROUND(I4063,4)&lt;(0.25-参数设置!B$3),
 ROUND(J4063,4)&gt;(0.25+参数设置!B$3), ROUND(J4063,4)&lt;(0.25-参数设置!B$3)
),"是","否")</f>
        <v>否</v>
      </c>
      <c r="L4063">
        <f t="shared" si="887"/>
        <v>38586.55139040581</v>
      </c>
      <c r="M4063">
        <f t="shared" si="888"/>
        <v>38840.17853118627</v>
      </c>
      <c r="N4063">
        <f t="shared" si="889"/>
        <v>38619.416845859923</v>
      </c>
      <c r="O4063">
        <f t="shared" si="890"/>
        <v>38585.007943784658</v>
      </c>
      <c r="P4063">
        <f t="shared" si="891"/>
        <v>0</v>
      </c>
      <c r="Q4063">
        <f t="shared" si="892"/>
        <v>0</v>
      </c>
      <c r="R4063">
        <f t="shared" si="893"/>
        <v>0</v>
      </c>
      <c r="S4063">
        <f t="shared" si="894"/>
        <v>0</v>
      </c>
      <c r="T4063">
        <f t="shared" si="895"/>
        <v>0</v>
      </c>
      <c r="U4063">
        <f>T4063*参数设置!B4064</f>
        <v>0</v>
      </c>
    </row>
    <row r="4064" spans="1:21" x14ac:dyDescent="0.25">
      <c r="A4064" s="3">
        <v>45546</v>
      </c>
      <c r="B4064">
        <f>IF(K4063="是",F4063*0.25*(价格数据!B4064/价格数据!B4063),B4063*(价格数据!B4064/价格数据!B4063))</f>
        <v>38503.722239920426</v>
      </c>
      <c r="C4064">
        <f>IF(K4063="是",F4063*0.25*(价格数据!C4064/价格数据!C4063),C4063*(价格数据!C4064/价格数据!C4063))</f>
        <v>39044.489283481642</v>
      </c>
      <c r="D4064">
        <f>IF(K4063="是",F4063*0.25*(价格数据!D4064/价格数据!D4063),D4063*(价格数据!D4064/价格数据!D4063))</f>
        <v>38677.070653309085</v>
      </c>
      <c r="E4064">
        <f>IF(K4063="是",F4063*0.25*(价格数据!E4064/价格数据!E4063),E4063*(价格数据!E4064/价格数据!E4063))</f>
        <v>38585.393805439948</v>
      </c>
      <c r="F4064">
        <f t="shared" si="882"/>
        <v>154810.67598215112</v>
      </c>
      <c r="G4064">
        <f t="shared" si="883"/>
        <v>0.24871490286858322</v>
      </c>
      <c r="H4064">
        <f t="shared" si="884"/>
        <v>0.25220798911816178</v>
      </c>
      <c r="I4064">
        <f t="shared" si="885"/>
        <v>0.24983464743586775</v>
      </c>
      <c r="J4064">
        <f t="shared" si="886"/>
        <v>0.24924246057738708</v>
      </c>
      <c r="K4064" t="str">
        <f>IF(OR(
 ROUND(G4064,4)&gt;(0.25+参数设置!B$3), ROUND(G4064,4)&lt;(0.25-参数设置!B$3),
 ROUND(H4064,4)&gt;(0.25+参数设置!B$3), ROUND(H4064,4)&lt;(0.25-参数设置!B$3),
 ROUND(I4064,4)&gt;(0.25+参数设置!B$3), ROUND(I4064,4)&lt;(0.25-参数设置!B$3),
 ROUND(J4064,4)&gt;(0.25+参数设置!B$3), ROUND(J4064,4)&lt;(0.25-参数设置!B$3)
),"是","否")</f>
        <v>否</v>
      </c>
      <c r="L4064">
        <f t="shared" si="887"/>
        <v>38503.722239920426</v>
      </c>
      <c r="M4064">
        <f t="shared" si="888"/>
        <v>39044.489283481642</v>
      </c>
      <c r="N4064">
        <f t="shared" si="889"/>
        <v>38677.070653309085</v>
      </c>
      <c r="O4064">
        <f t="shared" si="890"/>
        <v>38585.393805439948</v>
      </c>
      <c r="P4064">
        <f t="shared" si="891"/>
        <v>0</v>
      </c>
      <c r="Q4064">
        <f t="shared" si="892"/>
        <v>0</v>
      </c>
      <c r="R4064">
        <f t="shared" si="893"/>
        <v>0</v>
      </c>
      <c r="S4064">
        <f t="shared" si="894"/>
        <v>0</v>
      </c>
      <c r="T4064">
        <f t="shared" si="895"/>
        <v>0</v>
      </c>
      <c r="U4064">
        <f>T4064*参数设置!B4065</f>
        <v>0</v>
      </c>
    </row>
    <row r="4065" spans="1:21" x14ac:dyDescent="0.25">
      <c r="A4065" s="3">
        <v>45547</v>
      </c>
      <c r="B4065">
        <f>IF(K4064="是",F4064*0.25*(价格数据!B4065/价格数据!B4064),B4064*(价格数据!B4065/价格数据!B4064))</f>
        <v>38373.56214630053</v>
      </c>
      <c r="C4065">
        <f>IF(K4064="是",F4064*0.25*(价格数据!C4065/价格数据!C4064),C4064*(价格数据!C4065/价格数据!C4064))</f>
        <v>38966.992101576499</v>
      </c>
      <c r="D4065">
        <f>IF(K4064="是",F4064*0.25*(价格数据!D4065/价格数据!D4064),D4064*(价格数据!D4065/价格数据!D4064))</f>
        <v>38617.188679388462</v>
      </c>
      <c r="E4065">
        <f>IF(K4064="是",F4064*0.25*(价格数据!E4065/价格数据!E4064),E4064*(价格数据!E4065/价格数据!E4064))</f>
        <v>38584.236220474086</v>
      </c>
      <c r="F4065">
        <f t="shared" si="882"/>
        <v>154541.97914773959</v>
      </c>
      <c r="G4065">
        <f t="shared" si="883"/>
        <v>0.24830510362246647</v>
      </c>
      <c r="H4065">
        <f t="shared" si="884"/>
        <v>0.25214503086132145</v>
      </c>
      <c r="I4065">
        <f t="shared" si="885"/>
        <v>0.24988154605209931</v>
      </c>
      <c r="J4065">
        <f t="shared" si="886"/>
        <v>0.24966831946411266</v>
      </c>
      <c r="K4065" t="str">
        <f>IF(OR(
 ROUND(G4065,4)&gt;(0.25+参数设置!B$3), ROUND(G4065,4)&lt;(0.25-参数设置!B$3),
 ROUND(H4065,4)&gt;(0.25+参数设置!B$3), ROUND(H4065,4)&lt;(0.25-参数设置!B$3),
 ROUND(I4065,4)&gt;(0.25+参数设置!B$3), ROUND(I4065,4)&lt;(0.25-参数设置!B$3),
 ROUND(J4065,4)&gt;(0.25+参数设置!B$3), ROUND(J4065,4)&lt;(0.25-参数设置!B$3)
),"是","否")</f>
        <v>否</v>
      </c>
      <c r="L4065">
        <f t="shared" si="887"/>
        <v>38373.56214630053</v>
      </c>
      <c r="M4065">
        <f t="shared" si="888"/>
        <v>38966.992101576499</v>
      </c>
      <c r="N4065">
        <f t="shared" si="889"/>
        <v>38617.188679388462</v>
      </c>
      <c r="O4065">
        <f t="shared" si="890"/>
        <v>38584.236220474086</v>
      </c>
      <c r="P4065">
        <f t="shared" si="891"/>
        <v>0</v>
      </c>
      <c r="Q4065">
        <f t="shared" si="892"/>
        <v>0</v>
      </c>
      <c r="R4065">
        <f t="shared" si="893"/>
        <v>0</v>
      </c>
      <c r="S4065">
        <f t="shared" si="894"/>
        <v>0</v>
      </c>
      <c r="T4065">
        <f t="shared" si="895"/>
        <v>0</v>
      </c>
      <c r="U4065">
        <f>T4065*参数设置!B4066</f>
        <v>0</v>
      </c>
    </row>
    <row r="4066" spans="1:21" x14ac:dyDescent="0.25">
      <c r="A4066" s="3">
        <v>45548</v>
      </c>
      <c r="B4066">
        <f>IF(K4065="是",F4065*0.25*(价格数据!B4066/价格数据!B4065),B4065*(价格数据!B4066/价格数据!B4065))</f>
        <v>38196.071109546137</v>
      </c>
      <c r="C4066">
        <f>IF(K4065="是",F4065*0.25*(价格数据!C4066/价格数据!C4065),C4065*(价格数据!C4066/价格数据!C4065))</f>
        <v>39530.607969977536</v>
      </c>
      <c r="D4066">
        <f>IF(K4065="是",F4065*0.25*(价格数据!D4066/价格数据!D4065),D4065*(价格数据!D4066/价格数据!D4065))</f>
        <v>38671.221716321488</v>
      </c>
      <c r="E4066">
        <f>IF(K4065="是",F4065*0.25*(价格数据!E4066/价格数据!E4065),E4065*(价格数据!E4066/价格数据!E4065))</f>
        <v>38592.72517689041</v>
      </c>
      <c r="F4066">
        <f t="shared" si="882"/>
        <v>154990.62597273558</v>
      </c>
      <c r="G4066">
        <f t="shared" si="883"/>
        <v>0.24644116939217481</v>
      </c>
      <c r="H4066">
        <f t="shared" si="884"/>
        <v>0.25505160535922589</v>
      </c>
      <c r="I4066">
        <f t="shared" si="885"/>
        <v>0.24950684258236461</v>
      </c>
      <c r="J4066">
        <f t="shared" si="886"/>
        <v>0.24900038266623467</v>
      </c>
      <c r="K4066" t="str">
        <f>IF(OR(
 ROUND(G4066,4)&gt;(0.25+参数设置!B$3), ROUND(G4066,4)&lt;(0.25-参数设置!B$3),
 ROUND(H4066,4)&gt;(0.25+参数设置!B$3), ROUND(H4066,4)&lt;(0.25-参数设置!B$3),
 ROUND(I4066,4)&gt;(0.25+参数设置!B$3), ROUND(I4066,4)&lt;(0.25-参数设置!B$3),
 ROUND(J4066,4)&gt;(0.25+参数设置!B$3), ROUND(J4066,4)&lt;(0.25-参数设置!B$3)
),"是","否")</f>
        <v>否</v>
      </c>
      <c r="L4066">
        <f t="shared" si="887"/>
        <v>38196.071109546137</v>
      </c>
      <c r="M4066">
        <f t="shared" si="888"/>
        <v>39530.607969977536</v>
      </c>
      <c r="N4066">
        <f t="shared" si="889"/>
        <v>38671.221716321488</v>
      </c>
      <c r="O4066">
        <f t="shared" si="890"/>
        <v>38592.72517689041</v>
      </c>
      <c r="P4066">
        <f t="shared" si="891"/>
        <v>0</v>
      </c>
      <c r="Q4066">
        <f t="shared" si="892"/>
        <v>0</v>
      </c>
      <c r="R4066">
        <f t="shared" si="893"/>
        <v>0</v>
      </c>
      <c r="S4066">
        <f t="shared" si="894"/>
        <v>0</v>
      </c>
      <c r="T4066">
        <f t="shared" si="895"/>
        <v>0</v>
      </c>
      <c r="U4066">
        <f>T4066*参数设置!B4067</f>
        <v>0</v>
      </c>
    </row>
    <row r="4067" spans="1:21" x14ac:dyDescent="0.25">
      <c r="A4067" s="3">
        <v>45549</v>
      </c>
      <c r="B4067">
        <f>IF(K4066="是",F4066*0.25*(价格数据!B4067/价格数据!B4066),B4066*(价格数据!B4067/价格数据!B4066))</f>
        <v>38196.071109546137</v>
      </c>
      <c r="C4067">
        <f>IF(K4066="是",F4066*0.25*(价格数据!C4067/价格数据!C4066),C4066*(价格数据!C4067/价格数据!C4066))</f>
        <v>39530.607969977536</v>
      </c>
      <c r="D4067">
        <f>IF(K4066="是",F4066*0.25*(价格数据!D4067/价格数据!D4066),D4066*(价格数据!D4067/价格数据!D4066))</f>
        <v>38671.221716321488</v>
      </c>
      <c r="E4067">
        <f>IF(K4066="是",F4066*0.25*(价格数据!E4067/价格数据!E4066),E4066*(价格数据!E4067/价格数据!E4066))</f>
        <v>38592.72517689041</v>
      </c>
      <c r="F4067">
        <f t="shared" si="882"/>
        <v>154990.62597273558</v>
      </c>
      <c r="G4067">
        <f t="shared" si="883"/>
        <v>0.24644116939217481</v>
      </c>
      <c r="H4067">
        <f t="shared" si="884"/>
        <v>0.25505160535922589</v>
      </c>
      <c r="I4067">
        <f t="shared" si="885"/>
        <v>0.24950684258236461</v>
      </c>
      <c r="J4067">
        <f t="shared" si="886"/>
        <v>0.24900038266623467</v>
      </c>
      <c r="K4067" t="str">
        <f>IF(OR(
 ROUND(G4067,4)&gt;(0.25+参数设置!B$3), ROUND(G4067,4)&lt;(0.25-参数设置!B$3),
 ROUND(H4067,4)&gt;(0.25+参数设置!B$3), ROUND(H4067,4)&lt;(0.25-参数设置!B$3),
 ROUND(I4067,4)&gt;(0.25+参数设置!B$3), ROUND(I4067,4)&lt;(0.25-参数设置!B$3),
 ROUND(J4067,4)&gt;(0.25+参数设置!B$3), ROUND(J4067,4)&lt;(0.25-参数设置!B$3)
),"是","否")</f>
        <v>否</v>
      </c>
      <c r="L4067">
        <f t="shared" si="887"/>
        <v>38196.071109546137</v>
      </c>
      <c r="M4067">
        <f t="shared" si="888"/>
        <v>39530.607969977536</v>
      </c>
      <c r="N4067">
        <f t="shared" si="889"/>
        <v>38671.221716321488</v>
      </c>
      <c r="O4067">
        <f t="shared" si="890"/>
        <v>38592.72517689041</v>
      </c>
      <c r="P4067">
        <f t="shared" si="891"/>
        <v>0</v>
      </c>
      <c r="Q4067">
        <f t="shared" si="892"/>
        <v>0</v>
      </c>
      <c r="R4067">
        <f t="shared" si="893"/>
        <v>0</v>
      </c>
      <c r="S4067">
        <f t="shared" si="894"/>
        <v>0</v>
      </c>
      <c r="T4067">
        <f t="shared" si="895"/>
        <v>0</v>
      </c>
      <c r="U4067">
        <f>T4067*参数设置!B4068</f>
        <v>0</v>
      </c>
    </row>
    <row r="4068" spans="1:21" x14ac:dyDescent="0.25">
      <c r="A4068" s="3">
        <v>45550</v>
      </c>
      <c r="B4068">
        <f>IF(K4067="是",F4067*0.25*(价格数据!B4068/价格数据!B4067),B4067*(价格数据!B4068/价格数据!B4067))</f>
        <v>38196.071109546137</v>
      </c>
      <c r="C4068">
        <f>IF(K4067="是",F4067*0.25*(价格数据!C4068/价格数据!C4067),C4067*(价格数据!C4068/价格数据!C4067))</f>
        <v>39530.607969977536</v>
      </c>
      <c r="D4068">
        <f>IF(K4067="是",F4067*0.25*(价格数据!D4068/价格数据!D4067),D4067*(价格数据!D4068/价格数据!D4067))</f>
        <v>38671.221716321488</v>
      </c>
      <c r="E4068">
        <f>IF(K4067="是",F4067*0.25*(价格数据!E4068/价格数据!E4067),E4067*(价格数据!E4068/价格数据!E4067))</f>
        <v>38592.72517689041</v>
      </c>
      <c r="F4068">
        <f t="shared" si="882"/>
        <v>154990.62597273558</v>
      </c>
      <c r="G4068">
        <f t="shared" si="883"/>
        <v>0.24644116939217481</v>
      </c>
      <c r="H4068">
        <f t="shared" si="884"/>
        <v>0.25505160535922589</v>
      </c>
      <c r="I4068">
        <f t="shared" si="885"/>
        <v>0.24950684258236461</v>
      </c>
      <c r="J4068">
        <f t="shared" si="886"/>
        <v>0.24900038266623467</v>
      </c>
      <c r="K4068" t="str">
        <f>IF(OR(
 ROUND(G4068,4)&gt;(0.25+参数设置!B$3), ROUND(G4068,4)&lt;(0.25-参数设置!B$3),
 ROUND(H4068,4)&gt;(0.25+参数设置!B$3), ROUND(H4068,4)&lt;(0.25-参数设置!B$3),
 ROUND(I4068,4)&gt;(0.25+参数设置!B$3), ROUND(I4068,4)&lt;(0.25-参数设置!B$3),
 ROUND(J4068,4)&gt;(0.25+参数设置!B$3), ROUND(J4068,4)&lt;(0.25-参数设置!B$3)
),"是","否")</f>
        <v>否</v>
      </c>
      <c r="L4068">
        <f t="shared" si="887"/>
        <v>38196.071109546137</v>
      </c>
      <c r="M4068">
        <f t="shared" si="888"/>
        <v>39530.607969977536</v>
      </c>
      <c r="N4068">
        <f t="shared" si="889"/>
        <v>38671.221716321488</v>
      </c>
      <c r="O4068">
        <f t="shared" si="890"/>
        <v>38592.72517689041</v>
      </c>
      <c r="P4068">
        <f t="shared" si="891"/>
        <v>0</v>
      </c>
      <c r="Q4068">
        <f t="shared" si="892"/>
        <v>0</v>
      </c>
      <c r="R4068">
        <f t="shared" si="893"/>
        <v>0</v>
      </c>
      <c r="S4068">
        <f t="shared" si="894"/>
        <v>0</v>
      </c>
      <c r="T4068">
        <f t="shared" si="895"/>
        <v>0</v>
      </c>
      <c r="U4068">
        <f>T4068*参数设置!B4069</f>
        <v>0</v>
      </c>
    </row>
    <row r="4069" spans="1:21" x14ac:dyDescent="0.25">
      <c r="A4069" s="3">
        <v>45551</v>
      </c>
      <c r="B4069">
        <f>IF(K4068="是",F4068*0.25*(价格数据!B4069/价格数据!B4068),B4068*(价格数据!B4069/价格数据!B4068))</f>
        <v>38196.071109546137</v>
      </c>
      <c r="C4069">
        <f>IF(K4068="是",F4068*0.25*(价格数据!C4069/价格数据!C4068),C4068*(价格数据!C4069/价格数据!C4068))</f>
        <v>39530.607969977536</v>
      </c>
      <c r="D4069">
        <f>IF(K4068="是",F4068*0.25*(价格数据!D4069/价格数据!D4068),D4068*(价格数据!D4069/价格数据!D4068))</f>
        <v>38671.221716321488</v>
      </c>
      <c r="E4069">
        <f>IF(K4068="是",F4068*0.25*(价格数据!E4069/价格数据!E4068),E4068*(价格数据!E4069/价格数据!E4068))</f>
        <v>38592.72517689041</v>
      </c>
      <c r="F4069">
        <f t="shared" si="882"/>
        <v>154990.62597273558</v>
      </c>
      <c r="G4069">
        <f t="shared" si="883"/>
        <v>0.24644116939217481</v>
      </c>
      <c r="H4069">
        <f t="shared" si="884"/>
        <v>0.25505160535922589</v>
      </c>
      <c r="I4069">
        <f t="shared" si="885"/>
        <v>0.24950684258236461</v>
      </c>
      <c r="J4069">
        <f t="shared" si="886"/>
        <v>0.24900038266623467</v>
      </c>
      <c r="K4069" t="str">
        <f>IF(OR(
 ROUND(G4069,4)&gt;(0.25+参数设置!B$3), ROUND(G4069,4)&lt;(0.25-参数设置!B$3),
 ROUND(H4069,4)&gt;(0.25+参数设置!B$3), ROUND(H4069,4)&lt;(0.25-参数设置!B$3),
 ROUND(I4069,4)&gt;(0.25+参数设置!B$3), ROUND(I4069,4)&lt;(0.25-参数设置!B$3),
 ROUND(J4069,4)&gt;(0.25+参数设置!B$3), ROUND(J4069,4)&lt;(0.25-参数设置!B$3)
),"是","否")</f>
        <v>否</v>
      </c>
      <c r="L4069">
        <f t="shared" si="887"/>
        <v>38196.071109546137</v>
      </c>
      <c r="M4069">
        <f t="shared" si="888"/>
        <v>39530.607969977536</v>
      </c>
      <c r="N4069">
        <f t="shared" si="889"/>
        <v>38671.221716321488</v>
      </c>
      <c r="O4069">
        <f t="shared" si="890"/>
        <v>38592.72517689041</v>
      </c>
      <c r="P4069">
        <f t="shared" si="891"/>
        <v>0</v>
      </c>
      <c r="Q4069">
        <f t="shared" si="892"/>
        <v>0</v>
      </c>
      <c r="R4069">
        <f t="shared" si="893"/>
        <v>0</v>
      </c>
      <c r="S4069">
        <f t="shared" si="894"/>
        <v>0</v>
      </c>
      <c r="T4069">
        <f t="shared" si="895"/>
        <v>0</v>
      </c>
      <c r="U4069">
        <f>T4069*参数设置!B4070</f>
        <v>0</v>
      </c>
    </row>
    <row r="4070" spans="1:21" x14ac:dyDescent="0.25">
      <c r="A4070" s="3">
        <v>45552</v>
      </c>
      <c r="B4070">
        <f>IF(K4069="是",F4069*0.25*(价格数据!B4070/价格数据!B4069),B4069*(价格数据!B4070/价格数据!B4069))</f>
        <v>38196.071109546137</v>
      </c>
      <c r="C4070">
        <f>IF(K4069="是",F4069*0.25*(价格数据!C4070/价格数据!C4069),C4069*(价格数据!C4070/价格数据!C4069))</f>
        <v>39530.607969977536</v>
      </c>
      <c r="D4070">
        <f>IF(K4069="是",F4069*0.25*(价格数据!D4070/价格数据!D4069),D4069*(价格数据!D4070/价格数据!D4069))</f>
        <v>38671.221716321488</v>
      </c>
      <c r="E4070">
        <f>IF(K4069="是",F4069*0.25*(价格数据!E4070/价格数据!E4069),E4069*(价格数据!E4070/价格数据!E4069))</f>
        <v>38592.72517689041</v>
      </c>
      <c r="F4070">
        <f t="shared" si="882"/>
        <v>154990.62597273558</v>
      </c>
      <c r="G4070">
        <f t="shared" si="883"/>
        <v>0.24644116939217481</v>
      </c>
      <c r="H4070">
        <f t="shared" si="884"/>
        <v>0.25505160535922589</v>
      </c>
      <c r="I4070">
        <f t="shared" si="885"/>
        <v>0.24950684258236461</v>
      </c>
      <c r="J4070">
        <f t="shared" si="886"/>
        <v>0.24900038266623467</v>
      </c>
      <c r="K4070" t="str">
        <f>IF(OR(
 ROUND(G4070,4)&gt;(0.25+参数设置!B$3), ROUND(G4070,4)&lt;(0.25-参数设置!B$3),
 ROUND(H4070,4)&gt;(0.25+参数设置!B$3), ROUND(H4070,4)&lt;(0.25-参数设置!B$3),
 ROUND(I4070,4)&gt;(0.25+参数设置!B$3), ROUND(I4070,4)&lt;(0.25-参数设置!B$3),
 ROUND(J4070,4)&gt;(0.25+参数设置!B$3), ROUND(J4070,4)&lt;(0.25-参数设置!B$3)
),"是","否")</f>
        <v>否</v>
      </c>
      <c r="L4070">
        <f t="shared" si="887"/>
        <v>38196.071109546137</v>
      </c>
      <c r="M4070">
        <f t="shared" si="888"/>
        <v>39530.607969977536</v>
      </c>
      <c r="N4070">
        <f t="shared" si="889"/>
        <v>38671.221716321488</v>
      </c>
      <c r="O4070">
        <f t="shared" si="890"/>
        <v>38592.72517689041</v>
      </c>
      <c r="P4070">
        <f t="shared" si="891"/>
        <v>0</v>
      </c>
      <c r="Q4070">
        <f t="shared" si="892"/>
        <v>0</v>
      </c>
      <c r="R4070">
        <f t="shared" si="893"/>
        <v>0</v>
      </c>
      <c r="S4070">
        <f t="shared" si="894"/>
        <v>0</v>
      </c>
      <c r="T4070">
        <f t="shared" si="895"/>
        <v>0</v>
      </c>
      <c r="U4070">
        <f>T4070*参数设置!B4071</f>
        <v>0</v>
      </c>
    </row>
    <row r="4071" spans="1:21" x14ac:dyDescent="0.25">
      <c r="A4071" s="3">
        <v>45553</v>
      </c>
      <c r="B4071">
        <f>IF(K4070="是",F4070*0.25*(价格数据!B4071/价格数据!B4070),B4070*(价格数据!B4071/价格数据!B4070))</f>
        <v>38314.398467382402</v>
      </c>
      <c r="C4071">
        <f>IF(K4070="是",F4070*0.25*(价格数据!C4071/价格数据!C4070),C4070*(价格数据!C4071/价格数据!C4070))</f>
        <v>39516.517573267512</v>
      </c>
      <c r="D4071">
        <f>IF(K4070="是",F4070*0.25*(价格数据!D4071/价格数据!D4070),D4070*(价格数据!D4071/价格数据!D4070))</f>
        <v>38680.691423825214</v>
      </c>
      <c r="E4071">
        <f>IF(K4070="是",F4070*0.25*(价格数据!E4071/价格数据!E4070),E4070*(价格数据!E4071/价格数据!E4070))</f>
        <v>38584.622082129368</v>
      </c>
      <c r="F4071">
        <f t="shared" si="882"/>
        <v>155096.2295466045</v>
      </c>
      <c r="G4071">
        <f t="shared" si="883"/>
        <v>0.24703629855727341</v>
      </c>
      <c r="H4071">
        <f t="shared" si="884"/>
        <v>0.25478709372101976</v>
      </c>
      <c r="I4071">
        <f t="shared" si="885"/>
        <v>0.24939801268477738</v>
      </c>
      <c r="J4071">
        <f t="shared" si="886"/>
        <v>0.24877859503692942</v>
      </c>
      <c r="K4071" t="str">
        <f>IF(OR(
 ROUND(G4071,4)&gt;(0.25+参数设置!B$3), ROUND(G4071,4)&lt;(0.25-参数设置!B$3),
 ROUND(H4071,4)&gt;(0.25+参数设置!B$3), ROUND(H4071,4)&lt;(0.25-参数设置!B$3),
 ROUND(I4071,4)&gt;(0.25+参数设置!B$3), ROUND(I4071,4)&lt;(0.25-参数设置!B$3),
 ROUND(J4071,4)&gt;(0.25+参数设置!B$3), ROUND(J4071,4)&lt;(0.25-参数设置!B$3)
),"是","否")</f>
        <v>否</v>
      </c>
      <c r="L4071">
        <f t="shared" si="887"/>
        <v>38314.398467382402</v>
      </c>
      <c r="M4071">
        <f t="shared" si="888"/>
        <v>39516.517573267512</v>
      </c>
      <c r="N4071">
        <f t="shared" si="889"/>
        <v>38680.691423825214</v>
      </c>
      <c r="O4071">
        <f t="shared" si="890"/>
        <v>38584.622082129368</v>
      </c>
      <c r="P4071">
        <f t="shared" si="891"/>
        <v>0</v>
      </c>
      <c r="Q4071">
        <f t="shared" si="892"/>
        <v>0</v>
      </c>
      <c r="R4071">
        <f t="shared" si="893"/>
        <v>0</v>
      </c>
      <c r="S4071">
        <f t="shared" si="894"/>
        <v>0</v>
      </c>
      <c r="T4071">
        <f t="shared" si="895"/>
        <v>0</v>
      </c>
      <c r="U4071">
        <f>T4071*参数设置!B4072</f>
        <v>0</v>
      </c>
    </row>
    <row r="4072" spans="1:21" x14ac:dyDescent="0.25">
      <c r="A4072" s="3">
        <v>45554</v>
      </c>
      <c r="B4072">
        <f>IF(K4071="是",F4071*0.25*(价格数据!B4072/价格数据!B4071),B4071*(价格数据!B4072/价格数据!B4071))</f>
        <v>38633.882333540314</v>
      </c>
      <c r="C4072">
        <f>IF(K4071="是",F4071*0.25*(价格数据!C4072/价格数据!C4071),C4071*(价格数据!C4072/价格数据!C4071))</f>
        <v>39453.110788072394</v>
      </c>
      <c r="D4072">
        <f>IF(K4071="是",F4071*0.25*(价格数据!D4072/价格数据!D4071),D4071*(价格数据!D4072/价格数据!D4071))</f>
        <v>38629.443594981516</v>
      </c>
      <c r="E4072">
        <f>IF(K4071="是",F4071*0.25*(价格数据!E4072/价格数据!E4071),E4071*(价格数据!E4072/价格数据!E4071))</f>
        <v>38582.692773852934</v>
      </c>
      <c r="F4072">
        <f t="shared" si="882"/>
        <v>155299.12949044714</v>
      </c>
      <c r="G4072">
        <f t="shared" si="883"/>
        <v>0.24877075911695168</v>
      </c>
      <c r="H4072">
        <f t="shared" si="884"/>
        <v>0.25404592361542672</v>
      </c>
      <c r="I4072">
        <f t="shared" si="885"/>
        <v>0.24874217725320677</v>
      </c>
      <c r="J4072">
        <f t="shared" si="886"/>
        <v>0.24844114001441495</v>
      </c>
      <c r="K4072" t="str">
        <f>IF(OR(
 ROUND(G4072,4)&gt;(0.25+参数设置!B$3), ROUND(G4072,4)&lt;(0.25-参数设置!B$3),
 ROUND(H4072,4)&gt;(0.25+参数设置!B$3), ROUND(H4072,4)&lt;(0.25-参数设置!B$3),
 ROUND(I4072,4)&gt;(0.25+参数设置!B$3), ROUND(I4072,4)&lt;(0.25-参数设置!B$3),
 ROUND(J4072,4)&gt;(0.25+参数设置!B$3), ROUND(J4072,4)&lt;(0.25-参数设置!B$3)
),"是","否")</f>
        <v>否</v>
      </c>
      <c r="L4072">
        <f t="shared" si="887"/>
        <v>38633.882333540314</v>
      </c>
      <c r="M4072">
        <f t="shared" si="888"/>
        <v>39453.110788072394</v>
      </c>
      <c r="N4072">
        <f t="shared" si="889"/>
        <v>38629.443594981516</v>
      </c>
      <c r="O4072">
        <f t="shared" si="890"/>
        <v>38582.692773852934</v>
      </c>
      <c r="P4072">
        <f t="shared" si="891"/>
        <v>0</v>
      </c>
      <c r="Q4072">
        <f t="shared" si="892"/>
        <v>0</v>
      </c>
      <c r="R4072">
        <f t="shared" si="893"/>
        <v>0</v>
      </c>
      <c r="S4072">
        <f t="shared" si="894"/>
        <v>0</v>
      </c>
      <c r="T4072">
        <f t="shared" si="895"/>
        <v>0</v>
      </c>
      <c r="U4072">
        <f>T4072*参数设置!B4073</f>
        <v>0</v>
      </c>
    </row>
    <row r="4073" spans="1:21" x14ac:dyDescent="0.25">
      <c r="A4073" s="3">
        <v>45555</v>
      </c>
      <c r="B4073">
        <f>IF(K4072="是",F4072*0.25*(价格数据!B4073/价格数据!B4072),B4072*(价格数据!B4073/价格数据!B4072))</f>
        <v>38740.376955592954</v>
      </c>
      <c r="C4073">
        <f>IF(K4072="是",F4072*0.25*(价格数据!C4073/价格数据!C4072),C4072*(价格数据!C4073/价格数据!C4072))</f>
        <v>39896.958284438217</v>
      </c>
      <c r="D4073">
        <f>IF(K4072="是",F4072*0.25*(价格数据!D4073/价格数据!D4072),D4072*(价格数据!D4073/价格数据!D4072))</f>
        <v>38657.0171550659</v>
      </c>
      <c r="E4073">
        <f>IF(K4072="是",F4072*0.25*(价格数据!E4073/价格数据!E4072),E4072*(价格数据!E4073/价格数据!E4072))</f>
        <v>38588.480698682244</v>
      </c>
      <c r="F4073">
        <f t="shared" si="882"/>
        <v>155882.83309377931</v>
      </c>
      <c r="G4073">
        <f t="shared" si="883"/>
        <v>0.24852240741792711</v>
      </c>
      <c r="H4073">
        <f t="shared" si="884"/>
        <v>0.25594196290002091</v>
      </c>
      <c r="I4073">
        <f t="shared" si="885"/>
        <v>0.24798764808059262</v>
      </c>
      <c r="J4073">
        <f t="shared" si="886"/>
        <v>0.24754798160145938</v>
      </c>
      <c r="K4073" t="str">
        <f>IF(OR(
 ROUND(G4073,4)&gt;(0.25+参数设置!B$3), ROUND(G4073,4)&lt;(0.25-参数设置!B$3),
 ROUND(H4073,4)&gt;(0.25+参数设置!B$3), ROUND(H4073,4)&lt;(0.25-参数设置!B$3),
 ROUND(I4073,4)&gt;(0.25+参数设置!B$3), ROUND(I4073,4)&lt;(0.25-参数设置!B$3),
 ROUND(J4073,4)&gt;(0.25+参数设置!B$3), ROUND(J4073,4)&lt;(0.25-参数设置!B$3)
),"是","否")</f>
        <v>否</v>
      </c>
      <c r="L4073">
        <f t="shared" si="887"/>
        <v>38740.376955592954</v>
      </c>
      <c r="M4073">
        <f t="shared" si="888"/>
        <v>39896.958284438217</v>
      </c>
      <c r="N4073">
        <f t="shared" si="889"/>
        <v>38657.0171550659</v>
      </c>
      <c r="O4073">
        <f t="shared" si="890"/>
        <v>38588.480698682244</v>
      </c>
      <c r="P4073">
        <f t="shared" si="891"/>
        <v>0</v>
      </c>
      <c r="Q4073">
        <f t="shared" si="892"/>
        <v>0</v>
      </c>
      <c r="R4073">
        <f t="shared" si="893"/>
        <v>0</v>
      </c>
      <c r="S4073">
        <f t="shared" si="894"/>
        <v>0</v>
      </c>
      <c r="T4073">
        <f t="shared" si="895"/>
        <v>0</v>
      </c>
      <c r="U4073">
        <f>T4073*参数设置!B4074</f>
        <v>0</v>
      </c>
    </row>
    <row r="4074" spans="1:21" x14ac:dyDescent="0.25">
      <c r="A4074" s="3">
        <v>45556</v>
      </c>
      <c r="B4074">
        <f>IF(K4073="是",F4073*0.25*(价格数据!B4074/价格数据!B4073),B4073*(价格数据!B4074/价格数据!B4073))</f>
        <v>38740.376955592954</v>
      </c>
      <c r="C4074">
        <f>IF(K4073="是",F4073*0.25*(价格数据!C4074/价格数据!C4073),C4073*(价格数据!C4074/价格数据!C4073))</f>
        <v>39896.958284438217</v>
      </c>
      <c r="D4074">
        <f>IF(K4073="是",F4073*0.25*(价格数据!D4074/价格数据!D4073),D4073*(价格数据!D4074/价格数据!D4073))</f>
        <v>38657.0171550659</v>
      </c>
      <c r="E4074">
        <f>IF(K4073="是",F4073*0.25*(价格数据!E4074/价格数据!E4073),E4073*(价格数据!E4074/价格数据!E4073))</f>
        <v>38588.480698682244</v>
      </c>
      <c r="F4074">
        <f t="shared" si="882"/>
        <v>155882.83309377931</v>
      </c>
      <c r="G4074">
        <f t="shared" si="883"/>
        <v>0.24852240741792711</v>
      </c>
      <c r="H4074">
        <f t="shared" si="884"/>
        <v>0.25594196290002091</v>
      </c>
      <c r="I4074">
        <f t="shared" si="885"/>
        <v>0.24798764808059262</v>
      </c>
      <c r="J4074">
        <f t="shared" si="886"/>
        <v>0.24754798160145938</v>
      </c>
      <c r="K4074" t="str">
        <f>IF(OR(
 ROUND(G4074,4)&gt;(0.25+参数设置!B$3), ROUND(G4074,4)&lt;(0.25-参数设置!B$3),
 ROUND(H4074,4)&gt;(0.25+参数设置!B$3), ROUND(H4074,4)&lt;(0.25-参数设置!B$3),
 ROUND(I4074,4)&gt;(0.25+参数设置!B$3), ROUND(I4074,4)&lt;(0.25-参数设置!B$3),
 ROUND(J4074,4)&gt;(0.25+参数设置!B$3), ROUND(J4074,4)&lt;(0.25-参数设置!B$3)
),"是","否")</f>
        <v>否</v>
      </c>
      <c r="L4074">
        <f t="shared" si="887"/>
        <v>38740.376955592954</v>
      </c>
      <c r="M4074">
        <f t="shared" si="888"/>
        <v>39896.958284438217</v>
      </c>
      <c r="N4074">
        <f t="shared" si="889"/>
        <v>38657.0171550659</v>
      </c>
      <c r="O4074">
        <f t="shared" si="890"/>
        <v>38588.480698682244</v>
      </c>
      <c r="P4074">
        <f t="shared" si="891"/>
        <v>0</v>
      </c>
      <c r="Q4074">
        <f t="shared" si="892"/>
        <v>0</v>
      </c>
      <c r="R4074">
        <f t="shared" si="893"/>
        <v>0</v>
      </c>
      <c r="S4074">
        <f t="shared" si="894"/>
        <v>0</v>
      </c>
      <c r="T4074">
        <f t="shared" si="895"/>
        <v>0</v>
      </c>
      <c r="U4074">
        <f>T4074*参数设置!B4075</f>
        <v>0</v>
      </c>
    </row>
    <row r="4075" spans="1:21" x14ac:dyDescent="0.25">
      <c r="A4075" s="3">
        <v>45557</v>
      </c>
      <c r="B4075">
        <f>IF(K4074="是",F4074*0.25*(价格数据!B4075/价格数据!B4074),B4074*(价格数据!B4075/价格数据!B4074))</f>
        <v>38740.376955592954</v>
      </c>
      <c r="C4075">
        <f>IF(K4074="是",F4074*0.25*(价格数据!C4075/价格数据!C4074),C4074*(价格数据!C4075/价格数据!C4074))</f>
        <v>39896.958284438217</v>
      </c>
      <c r="D4075">
        <f>IF(K4074="是",F4074*0.25*(价格数据!D4075/价格数据!D4074),D4074*(价格数据!D4075/价格数据!D4074))</f>
        <v>38657.0171550659</v>
      </c>
      <c r="E4075">
        <f>IF(K4074="是",F4074*0.25*(价格数据!E4075/价格数据!E4074),E4074*(价格数据!E4075/价格数据!E4074))</f>
        <v>38588.480698682244</v>
      </c>
      <c r="F4075">
        <f t="shared" si="882"/>
        <v>155882.83309377931</v>
      </c>
      <c r="G4075">
        <f t="shared" si="883"/>
        <v>0.24852240741792711</v>
      </c>
      <c r="H4075">
        <f t="shared" si="884"/>
        <v>0.25594196290002091</v>
      </c>
      <c r="I4075">
        <f t="shared" si="885"/>
        <v>0.24798764808059262</v>
      </c>
      <c r="J4075">
        <f t="shared" si="886"/>
        <v>0.24754798160145938</v>
      </c>
      <c r="K4075" t="str">
        <f>IF(OR(
 ROUND(G4075,4)&gt;(0.25+参数设置!B$3), ROUND(G4075,4)&lt;(0.25-参数设置!B$3),
 ROUND(H4075,4)&gt;(0.25+参数设置!B$3), ROUND(H4075,4)&lt;(0.25-参数设置!B$3),
 ROUND(I4075,4)&gt;(0.25+参数设置!B$3), ROUND(I4075,4)&lt;(0.25-参数设置!B$3),
 ROUND(J4075,4)&gt;(0.25+参数设置!B$3), ROUND(J4075,4)&lt;(0.25-参数设置!B$3)
),"是","否")</f>
        <v>否</v>
      </c>
      <c r="L4075">
        <f t="shared" si="887"/>
        <v>38740.376955592954</v>
      </c>
      <c r="M4075">
        <f t="shared" si="888"/>
        <v>39896.958284438217</v>
      </c>
      <c r="N4075">
        <f t="shared" si="889"/>
        <v>38657.0171550659</v>
      </c>
      <c r="O4075">
        <f t="shared" si="890"/>
        <v>38588.480698682244</v>
      </c>
      <c r="P4075">
        <f t="shared" si="891"/>
        <v>0</v>
      </c>
      <c r="Q4075">
        <f t="shared" si="892"/>
        <v>0</v>
      </c>
      <c r="R4075">
        <f t="shared" si="893"/>
        <v>0</v>
      </c>
      <c r="S4075">
        <f t="shared" si="894"/>
        <v>0</v>
      </c>
      <c r="T4075">
        <f t="shared" si="895"/>
        <v>0</v>
      </c>
      <c r="U4075">
        <f>T4075*参数设置!B4076</f>
        <v>0</v>
      </c>
    </row>
    <row r="4076" spans="1:21" x14ac:dyDescent="0.25">
      <c r="A4076" s="3">
        <v>45558</v>
      </c>
      <c r="B4076">
        <f>IF(K4075="是",F4075*0.25*(价格数据!B4076/价格数据!B4075),B4075*(价格数据!B4076/价格数据!B4075))</f>
        <v>38846.871577645594</v>
      </c>
      <c r="C4076">
        <f>IF(K4075="是",F4075*0.25*(价格数据!C4076/价格数据!C4075),C4075*(价格数据!C4076/价格数据!C4075))</f>
        <v>40235.127805478834</v>
      </c>
      <c r="D4076">
        <f>IF(K4075="是",F4075*0.25*(价格数据!D4076/价格数据!D4075),D4075*(价格数据!D4076/价格数据!D4075))</f>
        <v>38665.372779333899</v>
      </c>
      <c r="E4076">
        <f>IF(K4075="是",F4075*0.25*(价格数据!E4076/价格数据!E4075),E4075*(价格数据!E4076/价格数据!E4075))</f>
        <v>38584.622082129368</v>
      </c>
      <c r="F4076">
        <f t="shared" si="882"/>
        <v>156331.99424458772</v>
      </c>
      <c r="G4076">
        <f t="shared" si="883"/>
        <v>0.24848957991841447</v>
      </c>
      <c r="H4076">
        <f t="shared" si="884"/>
        <v>0.25736975978525134</v>
      </c>
      <c r="I4076">
        <f t="shared" si="885"/>
        <v>0.24732859685036934</v>
      </c>
      <c r="J4076">
        <f t="shared" si="886"/>
        <v>0.24681206344596465</v>
      </c>
      <c r="K4076" t="str">
        <f>IF(OR(
 ROUND(G4076,4)&gt;(0.25+参数设置!B$3), ROUND(G4076,4)&lt;(0.25-参数设置!B$3),
 ROUND(H4076,4)&gt;(0.25+参数设置!B$3), ROUND(H4076,4)&lt;(0.25-参数设置!B$3),
 ROUND(I4076,4)&gt;(0.25+参数设置!B$3), ROUND(I4076,4)&lt;(0.25-参数设置!B$3),
 ROUND(J4076,4)&gt;(0.25+参数设置!B$3), ROUND(J4076,4)&lt;(0.25-参数设置!B$3)
),"是","否")</f>
        <v>否</v>
      </c>
      <c r="L4076">
        <f t="shared" si="887"/>
        <v>38846.871577645594</v>
      </c>
      <c r="M4076">
        <f t="shared" si="888"/>
        <v>40235.127805478834</v>
      </c>
      <c r="N4076">
        <f t="shared" si="889"/>
        <v>38665.372779333899</v>
      </c>
      <c r="O4076">
        <f t="shared" si="890"/>
        <v>38584.622082129368</v>
      </c>
      <c r="P4076">
        <f t="shared" si="891"/>
        <v>0</v>
      </c>
      <c r="Q4076">
        <f t="shared" si="892"/>
        <v>0</v>
      </c>
      <c r="R4076">
        <f t="shared" si="893"/>
        <v>0</v>
      </c>
      <c r="S4076">
        <f t="shared" si="894"/>
        <v>0</v>
      </c>
      <c r="T4076">
        <f t="shared" si="895"/>
        <v>0</v>
      </c>
      <c r="U4076">
        <f>T4076*参数设置!B4077</f>
        <v>0</v>
      </c>
    </row>
    <row r="4077" spans="1:21" x14ac:dyDescent="0.25">
      <c r="A4077" s="3">
        <v>45559</v>
      </c>
      <c r="B4077">
        <f>IF(K4076="是",F4076*0.25*(价格数据!B4077/价格数据!B4076),B4076*(价格数据!B4077/价格数据!B4076))</f>
        <v>40550.785530487803</v>
      </c>
      <c r="C4077">
        <f>IF(K4076="是",F4076*0.25*(价格数据!C4077/价格数据!C4076),C4076*(价格数据!C4077/价格数据!C4076))</f>
        <v>40136.495028508652</v>
      </c>
      <c r="D4077">
        <f>IF(K4076="是",F4076*0.25*(价格数据!D4077/价格数据!D4076),D4076*(价格数据!D4077/价格数据!D4076))</f>
        <v>38623.037616376059</v>
      </c>
      <c r="E4077">
        <f>IF(K4076="是",F4076*0.25*(价格数据!E4077/价格数据!E4076),E4076*(价格数据!E4077/价格数据!E4076))</f>
        <v>38577.290710678906</v>
      </c>
      <c r="F4077">
        <f t="shared" si="882"/>
        <v>157887.60888605143</v>
      </c>
      <c r="G4077">
        <f t="shared" si="883"/>
        <v>0.25683323610121667</v>
      </c>
      <c r="H4077">
        <f t="shared" si="884"/>
        <v>0.25420927780010549</v>
      </c>
      <c r="I4077">
        <f t="shared" si="885"/>
        <v>0.24462361479076278</v>
      </c>
      <c r="J4077">
        <f t="shared" si="886"/>
        <v>0.24433387130791501</v>
      </c>
      <c r="K4077" t="str">
        <f>IF(OR(
 ROUND(G4077,4)&gt;(0.25+参数设置!B$3), ROUND(G4077,4)&lt;(0.25-参数设置!B$3),
 ROUND(H4077,4)&gt;(0.25+参数设置!B$3), ROUND(H4077,4)&lt;(0.25-参数设置!B$3),
 ROUND(I4077,4)&gt;(0.25+参数设置!B$3), ROUND(I4077,4)&lt;(0.25-参数设置!B$3),
 ROUND(J4077,4)&gt;(0.25+参数设置!B$3), ROUND(J4077,4)&lt;(0.25-参数设置!B$3)
),"是","否")</f>
        <v>否</v>
      </c>
      <c r="L4077">
        <f t="shared" si="887"/>
        <v>40550.785530487803</v>
      </c>
      <c r="M4077">
        <f t="shared" si="888"/>
        <v>40136.495028508652</v>
      </c>
      <c r="N4077">
        <f t="shared" si="889"/>
        <v>38623.037616376059</v>
      </c>
      <c r="O4077">
        <f t="shared" si="890"/>
        <v>38577.290710678906</v>
      </c>
      <c r="P4077">
        <f t="shared" si="891"/>
        <v>0</v>
      </c>
      <c r="Q4077">
        <f t="shared" si="892"/>
        <v>0</v>
      </c>
      <c r="R4077">
        <f t="shared" si="893"/>
        <v>0</v>
      </c>
      <c r="S4077">
        <f t="shared" si="894"/>
        <v>0</v>
      </c>
      <c r="T4077">
        <f t="shared" si="895"/>
        <v>0</v>
      </c>
      <c r="U4077">
        <f>T4077*参数设置!B4078</f>
        <v>0</v>
      </c>
    </row>
    <row r="4078" spans="1:21" x14ac:dyDescent="0.25">
      <c r="A4078" s="3">
        <v>45560</v>
      </c>
      <c r="B4078">
        <f>IF(K4077="是",F4077*0.25*(价格数据!B4078/价格数据!B4077),B4077*(价格数据!B4078/价格数据!B4077))</f>
        <v>41106.924112318244</v>
      </c>
      <c r="C4078">
        <f>IF(K4077="是",F4077*0.25*(价格数据!C4078/价格数据!C4077),C4077*(价格数据!C4078/价格数据!C4077))</f>
        <v>40439.438557774214</v>
      </c>
      <c r="D4078">
        <f>IF(K4077="是",F4077*0.25*(价格数据!D4078/价格数据!D4077),D4077*(价格数据!D4078/价格数据!D4077))</f>
        <v>38713.556879279335</v>
      </c>
      <c r="E4078">
        <f>IF(K4077="是",F4077*0.25*(价格数据!E4078/价格数据!E4077),E4077*(价格数据!E4078/价格数据!E4077))</f>
        <v>38578.448295644768</v>
      </c>
      <c r="F4078">
        <f t="shared" si="882"/>
        <v>158838.36784501656</v>
      </c>
      <c r="G4078">
        <f t="shared" si="883"/>
        <v>0.25879719535035467</v>
      </c>
      <c r="H4078">
        <f t="shared" si="884"/>
        <v>0.25459490113391375</v>
      </c>
      <c r="I4078">
        <f t="shared" si="885"/>
        <v>0.24372925386046104</v>
      </c>
      <c r="J4078">
        <f t="shared" si="886"/>
        <v>0.24287864965527056</v>
      </c>
      <c r="K4078" t="str">
        <f>IF(OR(
 ROUND(G4078,4)&gt;(0.25+参数设置!B$3), ROUND(G4078,4)&lt;(0.25-参数设置!B$3),
 ROUND(H4078,4)&gt;(0.25+参数设置!B$3), ROUND(H4078,4)&lt;(0.25-参数设置!B$3),
 ROUND(I4078,4)&gt;(0.25+参数设置!B$3), ROUND(I4078,4)&lt;(0.25-参数设置!B$3),
 ROUND(J4078,4)&gt;(0.25+参数设置!B$3), ROUND(J4078,4)&lt;(0.25-参数设置!B$3)
),"是","否")</f>
        <v>否</v>
      </c>
      <c r="L4078">
        <f t="shared" si="887"/>
        <v>41106.924112318244</v>
      </c>
      <c r="M4078">
        <f t="shared" si="888"/>
        <v>40439.438557774214</v>
      </c>
      <c r="N4078">
        <f t="shared" si="889"/>
        <v>38713.556879279335</v>
      </c>
      <c r="O4078">
        <f t="shared" si="890"/>
        <v>38578.448295644768</v>
      </c>
      <c r="P4078">
        <f t="shared" si="891"/>
        <v>0</v>
      </c>
      <c r="Q4078">
        <f t="shared" si="892"/>
        <v>0</v>
      </c>
      <c r="R4078">
        <f t="shared" si="893"/>
        <v>0</v>
      </c>
      <c r="S4078">
        <f t="shared" si="894"/>
        <v>0</v>
      </c>
      <c r="T4078">
        <f t="shared" si="895"/>
        <v>0</v>
      </c>
      <c r="U4078">
        <f>T4078*参数设置!B4079</f>
        <v>0</v>
      </c>
    </row>
    <row r="4079" spans="1:21" x14ac:dyDescent="0.25">
      <c r="A4079" s="3">
        <v>45561</v>
      </c>
      <c r="B4079">
        <f>IF(K4078="是",F4078*0.25*(价格数据!B4079/价格数据!B4078),B4078*(价格数据!B4079/价格数据!B4078))</f>
        <v>43071.15825240023</v>
      </c>
      <c r="C4079">
        <f>IF(K4078="是",F4078*0.25*(价格数据!C4079/价格数据!C4078),C4078*(价格数据!C4079/价格数据!C4078))</f>
        <v>40516.935739679364</v>
      </c>
      <c r="D4079">
        <f>IF(K4078="是",F4078*0.25*(价格数据!D4079/价格数据!D4078),D4078*(价格数据!D4079/价格数据!D4078))</f>
        <v>38683.755152723483</v>
      </c>
      <c r="E4079">
        <f>IF(K4078="是",F4078*0.25*(价格数据!E4079/价格数据!E4078),E4078*(价格数据!E4079/价格数据!E4078))</f>
        <v>38562.242106122692</v>
      </c>
      <c r="F4079">
        <f t="shared" si="882"/>
        <v>160834.09125092576</v>
      </c>
      <c r="G4079">
        <f t="shared" si="883"/>
        <v>0.26779868569781418</v>
      </c>
      <c r="H4079">
        <f t="shared" si="884"/>
        <v>0.25191758429167083</v>
      </c>
      <c r="I4079">
        <f t="shared" si="885"/>
        <v>0.24051962399172519</v>
      </c>
      <c r="J4079">
        <f t="shared" si="886"/>
        <v>0.23976410601878989</v>
      </c>
      <c r="K4079" t="str">
        <f>IF(OR(
 ROUND(G4079,4)&gt;(0.25+参数设置!B$3), ROUND(G4079,4)&lt;(0.25-参数设置!B$3),
 ROUND(H4079,4)&gt;(0.25+参数设置!B$3), ROUND(H4079,4)&lt;(0.25-参数设置!B$3),
 ROUND(I4079,4)&gt;(0.25+参数设置!B$3), ROUND(I4079,4)&lt;(0.25-参数设置!B$3),
 ROUND(J4079,4)&gt;(0.25+参数设置!B$3), ROUND(J4079,4)&lt;(0.25-参数设置!B$3)
),"是","否")</f>
        <v>否</v>
      </c>
      <c r="L4079">
        <f t="shared" si="887"/>
        <v>43071.15825240023</v>
      </c>
      <c r="M4079">
        <f t="shared" si="888"/>
        <v>40516.935739679364</v>
      </c>
      <c r="N4079">
        <f t="shared" si="889"/>
        <v>38683.755152723483</v>
      </c>
      <c r="O4079">
        <f t="shared" si="890"/>
        <v>38562.242106122692</v>
      </c>
      <c r="P4079">
        <f t="shared" si="891"/>
        <v>0</v>
      </c>
      <c r="Q4079">
        <f t="shared" si="892"/>
        <v>0</v>
      </c>
      <c r="R4079">
        <f t="shared" si="893"/>
        <v>0</v>
      </c>
      <c r="S4079">
        <f t="shared" si="894"/>
        <v>0</v>
      </c>
      <c r="T4079">
        <f t="shared" si="895"/>
        <v>0</v>
      </c>
      <c r="U4079">
        <f>T4079*参数设置!B4080</f>
        <v>0</v>
      </c>
    </row>
    <row r="4080" spans="1:21" x14ac:dyDescent="0.25">
      <c r="A4080" s="3">
        <v>45562</v>
      </c>
      <c r="B4080">
        <f>IF(K4079="是",F4079*0.25*(价格数据!B4080/价格数据!B4079),B4079*(价格数据!B4080/价格数据!B4079))</f>
        <v>45780.85474685068</v>
      </c>
      <c r="C4080">
        <f>IF(K4079="是",F4079*0.25*(价格数据!C4080/价格数据!C4079),C4079*(价格数据!C4080/价格数据!C4079))</f>
        <v>40213.99221041381</v>
      </c>
      <c r="D4080">
        <f>IF(K4079="是",F4079*0.25*(价格数据!D4080/价格数据!D4079),D4079*(价格数据!D4080/价格数据!D4079))</f>
        <v>38522.213083542265</v>
      </c>
      <c r="E4080">
        <f>IF(K4079="是",F4079*0.25*(价格数据!E4080/价格数据!E4079),E4079*(价格数据!E4080/价格数据!E4079))</f>
        <v>38573.43209412603</v>
      </c>
      <c r="F4080">
        <f t="shared" si="882"/>
        <v>163090.49213493281</v>
      </c>
      <c r="G4080">
        <f t="shared" si="883"/>
        <v>0.28070829971482286</v>
      </c>
      <c r="H4080">
        <f t="shared" si="884"/>
        <v>0.24657471863622063</v>
      </c>
      <c r="I4080">
        <f t="shared" si="885"/>
        <v>0.23620146447084689</v>
      </c>
      <c r="J4080">
        <f t="shared" si="886"/>
        <v>0.23651551717810948</v>
      </c>
      <c r="K4080" t="str">
        <f>IF(OR(
 ROUND(G4080,4)&gt;(0.25+参数设置!B$3), ROUND(G4080,4)&lt;(0.25-参数设置!B$3),
 ROUND(H4080,4)&gt;(0.25+参数设置!B$3), ROUND(H4080,4)&lt;(0.25-参数设置!B$3),
 ROUND(I4080,4)&gt;(0.25+参数设置!B$3), ROUND(I4080,4)&lt;(0.25-参数设置!B$3),
 ROUND(J4080,4)&gt;(0.25+参数设置!B$3), ROUND(J4080,4)&lt;(0.25-参数设置!B$3)
),"是","否")</f>
        <v>是</v>
      </c>
      <c r="L4080">
        <f t="shared" si="887"/>
        <v>40772.623033733202</v>
      </c>
      <c r="M4080">
        <f t="shared" si="888"/>
        <v>40772.623033733202</v>
      </c>
      <c r="N4080">
        <f t="shared" si="889"/>
        <v>40772.623033733202</v>
      </c>
      <c r="O4080">
        <f t="shared" si="890"/>
        <v>40772.623033733202</v>
      </c>
      <c r="P4080">
        <f t="shared" si="891"/>
        <v>5008.2317131174786</v>
      </c>
      <c r="Q4080">
        <f t="shared" si="892"/>
        <v>558.63082331939222</v>
      </c>
      <c r="R4080">
        <f t="shared" si="893"/>
        <v>2250.4099501909368</v>
      </c>
      <c r="S4080">
        <f t="shared" si="894"/>
        <v>2199.1909396071715</v>
      </c>
      <c r="T4080">
        <f t="shared" si="895"/>
        <v>10016.463426234979</v>
      </c>
      <c r="U4080">
        <f>T4080*参数设置!B4081</f>
        <v>0</v>
      </c>
    </row>
    <row r="4081" spans="1:21" x14ac:dyDescent="0.25">
      <c r="A4081" s="3">
        <v>45563</v>
      </c>
      <c r="B4081">
        <f>IF(K4080="是",F4080*0.25*(价格数据!B4081/价格数据!B4080),B4080*(价格数据!B4081/价格数据!B4080))</f>
        <v>40772.623033733202</v>
      </c>
      <c r="C4081">
        <f>IF(K4080="是",F4080*0.25*(价格数据!C4081/价格数据!C4080),C4080*(价格数据!C4081/价格数据!C4080))</f>
        <v>40772.623033733202</v>
      </c>
      <c r="D4081">
        <f>IF(K4080="是",F4080*0.25*(价格数据!D4081/价格数据!D4080),D4080*(价格数据!D4081/价格数据!D4080))</f>
        <v>40772.623033733202</v>
      </c>
      <c r="E4081">
        <f>IF(K4080="是",F4080*0.25*(价格数据!E4081/价格数据!E4080),E4080*(价格数据!E4081/价格数据!E4080))</f>
        <v>40772.623033733202</v>
      </c>
      <c r="F4081">
        <f t="shared" si="882"/>
        <v>163090.49213493281</v>
      </c>
      <c r="G4081">
        <f t="shared" si="883"/>
        <v>0.25</v>
      </c>
      <c r="H4081">
        <f t="shared" si="884"/>
        <v>0.25</v>
      </c>
      <c r="I4081">
        <f t="shared" si="885"/>
        <v>0.25</v>
      </c>
      <c r="J4081">
        <f t="shared" si="886"/>
        <v>0.25</v>
      </c>
      <c r="K4081" t="str">
        <f>IF(OR(
 ROUND(G4081,4)&gt;(0.25+参数设置!B$3), ROUND(G4081,4)&lt;(0.25-参数设置!B$3),
 ROUND(H4081,4)&gt;(0.25+参数设置!B$3), ROUND(H4081,4)&lt;(0.25-参数设置!B$3),
 ROUND(I4081,4)&gt;(0.25+参数设置!B$3), ROUND(I4081,4)&lt;(0.25-参数设置!B$3),
 ROUND(J4081,4)&gt;(0.25+参数设置!B$3), ROUND(J4081,4)&lt;(0.25-参数设置!B$3)
),"是","否")</f>
        <v>否</v>
      </c>
      <c r="L4081">
        <f t="shared" si="887"/>
        <v>40772.623033733202</v>
      </c>
      <c r="M4081">
        <f t="shared" si="888"/>
        <v>40772.623033733202</v>
      </c>
      <c r="N4081">
        <f t="shared" si="889"/>
        <v>40772.623033733202</v>
      </c>
      <c r="O4081">
        <f t="shared" si="890"/>
        <v>40772.623033733202</v>
      </c>
      <c r="P4081">
        <f t="shared" si="891"/>
        <v>0</v>
      </c>
      <c r="Q4081">
        <f t="shared" si="892"/>
        <v>0</v>
      </c>
      <c r="R4081">
        <f t="shared" si="893"/>
        <v>0</v>
      </c>
      <c r="S4081">
        <f t="shared" si="894"/>
        <v>0</v>
      </c>
      <c r="T4081">
        <f t="shared" si="895"/>
        <v>0</v>
      </c>
      <c r="U4081">
        <f>T4081*参数设置!B4082</f>
        <v>0</v>
      </c>
    </row>
    <row r="4082" spans="1:21" x14ac:dyDescent="0.25">
      <c r="A4082" s="3">
        <v>45564</v>
      </c>
      <c r="B4082">
        <f>IF(K4081="是",F4081*0.25*(价格数据!B4082/价格数据!B4081),B4081*(价格数据!B4082/价格数据!B4081))</f>
        <v>40772.623033733202</v>
      </c>
      <c r="C4082">
        <f>IF(K4081="是",F4081*0.25*(价格数据!C4082/价格数据!C4081),C4081*(价格数据!C4082/价格数据!C4081))</f>
        <v>40772.623033733202</v>
      </c>
      <c r="D4082">
        <f>IF(K4081="是",F4081*0.25*(价格数据!D4082/价格数据!D4081),D4081*(价格数据!D4082/价格数据!D4081))</f>
        <v>40772.623033733202</v>
      </c>
      <c r="E4082">
        <f>IF(K4081="是",F4081*0.25*(价格数据!E4082/价格数据!E4081),E4081*(价格数据!E4082/价格数据!E4081))</f>
        <v>40772.623033733202</v>
      </c>
      <c r="F4082">
        <f t="shared" si="882"/>
        <v>163090.49213493281</v>
      </c>
      <c r="G4082">
        <f t="shared" si="883"/>
        <v>0.25</v>
      </c>
      <c r="H4082">
        <f t="shared" si="884"/>
        <v>0.25</v>
      </c>
      <c r="I4082">
        <f t="shared" si="885"/>
        <v>0.25</v>
      </c>
      <c r="J4082">
        <f t="shared" si="886"/>
        <v>0.25</v>
      </c>
      <c r="K4082" t="str">
        <f>IF(OR(
 ROUND(G4082,4)&gt;(0.25+参数设置!B$3), ROUND(G4082,4)&lt;(0.25-参数设置!B$3),
 ROUND(H4082,4)&gt;(0.25+参数设置!B$3), ROUND(H4082,4)&lt;(0.25-参数设置!B$3),
 ROUND(I4082,4)&gt;(0.25+参数设置!B$3), ROUND(I4082,4)&lt;(0.25-参数设置!B$3),
 ROUND(J4082,4)&gt;(0.25+参数设置!B$3), ROUND(J4082,4)&lt;(0.25-参数设置!B$3)
),"是","否")</f>
        <v>否</v>
      </c>
      <c r="L4082">
        <f t="shared" si="887"/>
        <v>40772.623033733202</v>
      </c>
      <c r="M4082">
        <f t="shared" si="888"/>
        <v>40772.623033733202</v>
      </c>
      <c r="N4082">
        <f t="shared" si="889"/>
        <v>40772.623033733202</v>
      </c>
      <c r="O4082">
        <f t="shared" si="890"/>
        <v>40772.623033733202</v>
      </c>
      <c r="P4082">
        <f t="shared" si="891"/>
        <v>0</v>
      </c>
      <c r="Q4082">
        <f t="shared" si="892"/>
        <v>0</v>
      </c>
      <c r="R4082">
        <f t="shared" si="893"/>
        <v>0</v>
      </c>
      <c r="S4082">
        <f t="shared" si="894"/>
        <v>0</v>
      </c>
      <c r="T4082">
        <f t="shared" si="895"/>
        <v>0</v>
      </c>
      <c r="U4082">
        <f>T4082*参数设置!B4083</f>
        <v>0</v>
      </c>
    </row>
    <row r="4083" spans="1:21" x14ac:dyDescent="0.25">
      <c r="A4083" s="3">
        <v>45565</v>
      </c>
      <c r="B4083">
        <f>IF(K4082="是",F4082*0.25*(价格数据!B4083/价格数据!B4082),B4082*(价格数据!B4083/价格数据!B4082))</f>
        <v>44608.558620261727</v>
      </c>
      <c r="C4083">
        <f>IF(K4082="是",F4082*0.25*(价格数据!C4083/价格数据!C4082),C4082*(价格数据!C4083/价格数据!C4082))</f>
        <v>40765.479967329251</v>
      </c>
      <c r="D4083">
        <f>IF(K4082="是",F4082*0.25*(价格数据!D4083/价格数据!D4082),D4082*(价格数据!D4083/价格数据!D4082))</f>
        <v>40635.250158787647</v>
      </c>
      <c r="E4083">
        <f>IF(K4082="是",F4082*0.25*(价格数据!E4083/价格数据!E4082),E4082*(价格数据!E4083/价格数据!E4082))</f>
        <v>40773.846616206436</v>
      </c>
      <c r="F4083">
        <f t="shared" si="882"/>
        <v>166783.13536258505</v>
      </c>
      <c r="G4083">
        <f t="shared" si="883"/>
        <v>0.26746444431136951</v>
      </c>
      <c r="H4083">
        <f t="shared" si="884"/>
        <v>0.24442207468222407</v>
      </c>
      <c r="I4083">
        <f t="shared" si="885"/>
        <v>0.24364124148671853</v>
      </c>
      <c r="J4083">
        <f t="shared" si="886"/>
        <v>0.24447223951968799</v>
      </c>
      <c r="K4083" t="str">
        <f>IF(OR(
 ROUND(G4083,4)&gt;(0.25+参数设置!B$3), ROUND(G4083,4)&lt;(0.25-参数设置!B$3),
 ROUND(H4083,4)&gt;(0.25+参数设置!B$3), ROUND(H4083,4)&lt;(0.25-参数设置!B$3),
 ROUND(I4083,4)&gt;(0.25+参数设置!B$3), ROUND(I4083,4)&lt;(0.25-参数设置!B$3),
 ROUND(J4083,4)&gt;(0.25+参数设置!B$3), ROUND(J4083,4)&lt;(0.25-参数设置!B$3)
),"是","否")</f>
        <v>否</v>
      </c>
      <c r="L4083">
        <f t="shared" si="887"/>
        <v>44608.558620261727</v>
      </c>
      <c r="M4083">
        <f t="shared" si="888"/>
        <v>40765.479967329251</v>
      </c>
      <c r="N4083">
        <f t="shared" si="889"/>
        <v>40635.250158787647</v>
      </c>
      <c r="O4083">
        <f t="shared" si="890"/>
        <v>40773.846616206436</v>
      </c>
      <c r="P4083">
        <f t="shared" si="891"/>
        <v>0</v>
      </c>
      <c r="Q4083">
        <f t="shared" si="892"/>
        <v>0</v>
      </c>
      <c r="R4083">
        <f t="shared" si="893"/>
        <v>0</v>
      </c>
      <c r="S4083">
        <f t="shared" si="894"/>
        <v>0</v>
      </c>
      <c r="T4083">
        <f t="shared" si="895"/>
        <v>0</v>
      </c>
      <c r="U4083">
        <f>T4083*参数设置!B4084</f>
        <v>0</v>
      </c>
    </row>
    <row r="4084" spans="1:21" x14ac:dyDescent="0.25">
      <c r="A4084" s="3">
        <v>45566</v>
      </c>
      <c r="B4084">
        <f>IF(K4083="是",F4083*0.25*(价格数据!B4084/价格数据!B4083),B4083*(价格数据!B4084/价格数据!B4083))</f>
        <v>44608.558620261727</v>
      </c>
      <c r="C4084">
        <f>IF(K4083="是",F4083*0.25*(价格数据!C4084/价格数据!C4083),C4083*(价格数据!C4084/价格数据!C4083))</f>
        <v>40765.479967329251</v>
      </c>
      <c r="D4084">
        <f>IF(K4083="是",F4083*0.25*(价格数据!D4084/价格数据!D4083),D4083*(价格数据!D4084/价格数据!D4083))</f>
        <v>40635.250158787647</v>
      </c>
      <c r="E4084">
        <f>IF(K4083="是",F4083*0.25*(价格数据!E4084/价格数据!E4083),E4083*(价格数据!E4084/价格数据!E4083))</f>
        <v>40773.846616206436</v>
      </c>
      <c r="F4084">
        <f t="shared" si="882"/>
        <v>166783.13536258505</v>
      </c>
      <c r="G4084">
        <f t="shared" si="883"/>
        <v>0.26746444431136951</v>
      </c>
      <c r="H4084">
        <f t="shared" si="884"/>
        <v>0.24442207468222407</v>
      </c>
      <c r="I4084">
        <f t="shared" si="885"/>
        <v>0.24364124148671853</v>
      </c>
      <c r="J4084">
        <f t="shared" si="886"/>
        <v>0.24447223951968799</v>
      </c>
      <c r="K4084" t="str">
        <f>IF(OR(
 ROUND(G4084,4)&gt;(0.25+参数设置!B$3), ROUND(G4084,4)&lt;(0.25-参数设置!B$3),
 ROUND(H4084,4)&gt;(0.25+参数设置!B$3), ROUND(H4084,4)&lt;(0.25-参数设置!B$3),
 ROUND(I4084,4)&gt;(0.25+参数设置!B$3), ROUND(I4084,4)&lt;(0.25-参数设置!B$3),
 ROUND(J4084,4)&gt;(0.25+参数设置!B$3), ROUND(J4084,4)&lt;(0.25-参数设置!B$3)
),"是","否")</f>
        <v>否</v>
      </c>
      <c r="L4084">
        <f t="shared" si="887"/>
        <v>44608.558620261727</v>
      </c>
      <c r="M4084">
        <f t="shared" si="888"/>
        <v>40765.479967329251</v>
      </c>
      <c r="N4084">
        <f t="shared" si="889"/>
        <v>40635.250158787647</v>
      </c>
      <c r="O4084">
        <f t="shared" si="890"/>
        <v>40773.846616206436</v>
      </c>
      <c r="P4084">
        <f t="shared" si="891"/>
        <v>0</v>
      </c>
      <c r="Q4084">
        <f t="shared" si="892"/>
        <v>0</v>
      </c>
      <c r="R4084">
        <f t="shared" si="893"/>
        <v>0</v>
      </c>
      <c r="S4084">
        <f t="shared" si="894"/>
        <v>0</v>
      </c>
      <c r="T4084">
        <f t="shared" si="895"/>
        <v>0</v>
      </c>
      <c r="U4084">
        <f>T4084*参数设置!B4085</f>
        <v>0</v>
      </c>
    </row>
    <row r="4085" spans="1:21" x14ac:dyDescent="0.25">
      <c r="A4085" s="3">
        <v>45567</v>
      </c>
      <c r="B4085">
        <f>IF(K4084="是",F4084*0.25*(价格数据!B4085/价格数据!B4084),B4084*(价格数据!B4085/价格数据!B4084))</f>
        <v>44608.558620261727</v>
      </c>
      <c r="C4085">
        <f>IF(K4084="是",F4084*0.25*(价格数据!C4085/价格数据!C4084),C4084*(价格数据!C4085/价格数据!C4084))</f>
        <v>40765.479967329251</v>
      </c>
      <c r="D4085">
        <f>IF(K4084="是",F4084*0.25*(价格数据!D4085/价格数据!D4084),D4084*(价格数据!D4085/价格数据!D4084))</f>
        <v>40635.250158787647</v>
      </c>
      <c r="E4085">
        <f>IF(K4084="是",F4084*0.25*(价格数据!E4085/价格数据!E4084),E4084*(价格数据!E4085/价格数据!E4084))</f>
        <v>40773.846616206436</v>
      </c>
      <c r="F4085">
        <f t="shared" si="882"/>
        <v>166783.13536258505</v>
      </c>
      <c r="G4085">
        <f t="shared" si="883"/>
        <v>0.26746444431136951</v>
      </c>
      <c r="H4085">
        <f t="shared" si="884"/>
        <v>0.24442207468222407</v>
      </c>
      <c r="I4085">
        <f t="shared" si="885"/>
        <v>0.24364124148671853</v>
      </c>
      <c r="J4085">
        <f t="shared" si="886"/>
        <v>0.24447223951968799</v>
      </c>
      <c r="K4085" t="str">
        <f>IF(OR(
 ROUND(G4085,4)&gt;(0.25+参数设置!B$3), ROUND(G4085,4)&lt;(0.25-参数设置!B$3),
 ROUND(H4085,4)&gt;(0.25+参数设置!B$3), ROUND(H4085,4)&lt;(0.25-参数设置!B$3),
 ROUND(I4085,4)&gt;(0.25+参数设置!B$3), ROUND(I4085,4)&lt;(0.25-参数设置!B$3),
 ROUND(J4085,4)&gt;(0.25+参数设置!B$3), ROUND(J4085,4)&lt;(0.25-参数设置!B$3)
),"是","否")</f>
        <v>否</v>
      </c>
      <c r="L4085">
        <f t="shared" si="887"/>
        <v>44608.558620261727</v>
      </c>
      <c r="M4085">
        <f t="shared" si="888"/>
        <v>40765.479967329251</v>
      </c>
      <c r="N4085">
        <f t="shared" si="889"/>
        <v>40635.250158787647</v>
      </c>
      <c r="O4085">
        <f t="shared" si="890"/>
        <v>40773.846616206436</v>
      </c>
      <c r="P4085">
        <f t="shared" si="891"/>
        <v>0</v>
      </c>
      <c r="Q4085">
        <f t="shared" si="892"/>
        <v>0</v>
      </c>
      <c r="R4085">
        <f t="shared" si="893"/>
        <v>0</v>
      </c>
      <c r="S4085">
        <f t="shared" si="894"/>
        <v>0</v>
      </c>
      <c r="T4085">
        <f t="shared" si="895"/>
        <v>0</v>
      </c>
      <c r="U4085">
        <f>T4085*参数设置!B4086</f>
        <v>0</v>
      </c>
    </row>
    <row r="4086" spans="1:21" x14ac:dyDescent="0.25">
      <c r="A4086" s="3">
        <v>45568</v>
      </c>
      <c r="B4086">
        <f>IF(K4085="是",F4085*0.25*(价格数据!B4086/价格数据!B4085),B4085*(价格数据!B4086/价格数据!B4085))</f>
        <v>44608.558620261727</v>
      </c>
      <c r="C4086">
        <f>IF(K4085="是",F4085*0.25*(价格数据!C4086/价格数据!C4085),C4085*(价格数据!C4086/价格数据!C4085))</f>
        <v>40765.479967329251</v>
      </c>
      <c r="D4086">
        <f>IF(K4085="是",F4085*0.25*(价格数据!D4086/价格数据!D4085),D4085*(价格数据!D4086/价格数据!D4085))</f>
        <v>40635.250158787647</v>
      </c>
      <c r="E4086">
        <f>IF(K4085="是",F4085*0.25*(价格数据!E4086/价格数据!E4085),E4085*(价格数据!E4086/价格数据!E4085))</f>
        <v>40773.846616206436</v>
      </c>
      <c r="F4086">
        <f t="shared" si="882"/>
        <v>166783.13536258505</v>
      </c>
      <c r="G4086">
        <f t="shared" si="883"/>
        <v>0.26746444431136951</v>
      </c>
      <c r="H4086">
        <f t="shared" si="884"/>
        <v>0.24442207468222407</v>
      </c>
      <c r="I4086">
        <f t="shared" si="885"/>
        <v>0.24364124148671853</v>
      </c>
      <c r="J4086">
        <f t="shared" si="886"/>
        <v>0.24447223951968799</v>
      </c>
      <c r="K4086" t="str">
        <f>IF(OR(
 ROUND(G4086,4)&gt;(0.25+参数设置!B$3), ROUND(G4086,4)&lt;(0.25-参数设置!B$3),
 ROUND(H4086,4)&gt;(0.25+参数设置!B$3), ROUND(H4086,4)&lt;(0.25-参数设置!B$3),
 ROUND(I4086,4)&gt;(0.25+参数设置!B$3), ROUND(I4086,4)&lt;(0.25-参数设置!B$3),
 ROUND(J4086,4)&gt;(0.25+参数设置!B$3), ROUND(J4086,4)&lt;(0.25-参数设置!B$3)
),"是","否")</f>
        <v>否</v>
      </c>
      <c r="L4086">
        <f t="shared" si="887"/>
        <v>44608.558620261727</v>
      </c>
      <c r="M4086">
        <f t="shared" si="888"/>
        <v>40765.479967329251</v>
      </c>
      <c r="N4086">
        <f t="shared" si="889"/>
        <v>40635.250158787647</v>
      </c>
      <c r="O4086">
        <f t="shared" si="890"/>
        <v>40773.846616206436</v>
      </c>
      <c r="P4086">
        <f t="shared" si="891"/>
        <v>0</v>
      </c>
      <c r="Q4086">
        <f t="shared" si="892"/>
        <v>0</v>
      </c>
      <c r="R4086">
        <f t="shared" si="893"/>
        <v>0</v>
      </c>
      <c r="S4086">
        <f t="shared" si="894"/>
        <v>0</v>
      </c>
      <c r="T4086">
        <f t="shared" si="895"/>
        <v>0</v>
      </c>
      <c r="U4086">
        <f>T4086*参数设置!B4087</f>
        <v>0</v>
      </c>
    </row>
    <row r="4087" spans="1:21" x14ac:dyDescent="0.25">
      <c r="A4087" s="3">
        <v>45569</v>
      </c>
      <c r="B4087">
        <f>IF(K4086="是",F4086*0.25*(价格数据!B4087/价格数据!B4086),B4086*(价格数据!B4087/价格数据!B4086))</f>
        <v>44608.558620261727</v>
      </c>
      <c r="C4087">
        <f>IF(K4086="是",F4086*0.25*(价格数据!C4087/价格数据!C4086),C4086*(价格数据!C4087/价格数据!C4086))</f>
        <v>40765.479967329251</v>
      </c>
      <c r="D4087">
        <f>IF(K4086="是",F4086*0.25*(价格数据!D4087/价格数据!D4086),D4086*(价格数据!D4087/价格数据!D4086))</f>
        <v>40635.250158787647</v>
      </c>
      <c r="E4087">
        <f>IF(K4086="是",F4086*0.25*(价格数据!E4087/价格数据!E4086),E4086*(价格数据!E4087/价格数据!E4086))</f>
        <v>40773.846616206436</v>
      </c>
      <c r="F4087">
        <f t="shared" si="882"/>
        <v>166783.13536258505</v>
      </c>
      <c r="G4087">
        <f t="shared" si="883"/>
        <v>0.26746444431136951</v>
      </c>
      <c r="H4087">
        <f t="shared" si="884"/>
        <v>0.24442207468222407</v>
      </c>
      <c r="I4087">
        <f t="shared" si="885"/>
        <v>0.24364124148671853</v>
      </c>
      <c r="J4087">
        <f t="shared" si="886"/>
        <v>0.24447223951968799</v>
      </c>
      <c r="K4087" t="str">
        <f>IF(OR(
 ROUND(G4087,4)&gt;(0.25+参数设置!B$3), ROUND(G4087,4)&lt;(0.25-参数设置!B$3),
 ROUND(H4087,4)&gt;(0.25+参数设置!B$3), ROUND(H4087,4)&lt;(0.25-参数设置!B$3),
 ROUND(I4087,4)&gt;(0.25+参数设置!B$3), ROUND(I4087,4)&lt;(0.25-参数设置!B$3),
 ROUND(J4087,4)&gt;(0.25+参数设置!B$3), ROUND(J4087,4)&lt;(0.25-参数设置!B$3)
),"是","否")</f>
        <v>否</v>
      </c>
      <c r="L4087">
        <f t="shared" si="887"/>
        <v>44608.558620261727</v>
      </c>
      <c r="M4087">
        <f t="shared" si="888"/>
        <v>40765.479967329251</v>
      </c>
      <c r="N4087">
        <f t="shared" si="889"/>
        <v>40635.250158787647</v>
      </c>
      <c r="O4087">
        <f t="shared" si="890"/>
        <v>40773.846616206436</v>
      </c>
      <c r="P4087">
        <f t="shared" si="891"/>
        <v>0</v>
      </c>
      <c r="Q4087">
        <f t="shared" si="892"/>
        <v>0</v>
      </c>
      <c r="R4087">
        <f t="shared" si="893"/>
        <v>0</v>
      </c>
      <c r="S4087">
        <f t="shared" si="894"/>
        <v>0</v>
      </c>
      <c r="T4087">
        <f t="shared" si="895"/>
        <v>0</v>
      </c>
      <c r="U4087">
        <f>T4087*参数设置!B4088</f>
        <v>0</v>
      </c>
    </row>
    <row r="4088" spans="1:21" x14ac:dyDescent="0.25">
      <c r="A4088" s="3">
        <v>45570</v>
      </c>
      <c r="B4088">
        <f>IF(K4087="是",F4087*0.25*(价格数据!B4088/价格数据!B4087),B4087*(价格数据!B4088/价格数据!B4087))</f>
        <v>44608.558620261727</v>
      </c>
      <c r="C4088">
        <f>IF(K4087="是",F4087*0.25*(价格数据!C4088/价格数据!C4087),C4087*(价格数据!C4088/价格数据!C4087))</f>
        <v>40765.479967329251</v>
      </c>
      <c r="D4088">
        <f>IF(K4087="是",F4087*0.25*(价格数据!D4088/价格数据!D4087),D4087*(价格数据!D4088/价格数据!D4087))</f>
        <v>40635.250158787647</v>
      </c>
      <c r="E4088">
        <f>IF(K4087="是",F4087*0.25*(价格数据!E4088/价格数据!E4087),E4087*(价格数据!E4088/价格数据!E4087))</f>
        <v>40773.846616206436</v>
      </c>
      <c r="F4088">
        <f t="shared" si="882"/>
        <v>166783.13536258505</v>
      </c>
      <c r="G4088">
        <f t="shared" si="883"/>
        <v>0.26746444431136951</v>
      </c>
      <c r="H4088">
        <f t="shared" si="884"/>
        <v>0.24442207468222407</v>
      </c>
      <c r="I4088">
        <f t="shared" si="885"/>
        <v>0.24364124148671853</v>
      </c>
      <c r="J4088">
        <f t="shared" si="886"/>
        <v>0.24447223951968799</v>
      </c>
      <c r="K4088" t="str">
        <f>IF(OR(
 ROUND(G4088,4)&gt;(0.25+参数设置!B$3), ROUND(G4088,4)&lt;(0.25-参数设置!B$3),
 ROUND(H4088,4)&gt;(0.25+参数设置!B$3), ROUND(H4088,4)&lt;(0.25-参数设置!B$3),
 ROUND(I4088,4)&gt;(0.25+参数设置!B$3), ROUND(I4088,4)&lt;(0.25-参数设置!B$3),
 ROUND(J4088,4)&gt;(0.25+参数设置!B$3), ROUND(J4088,4)&lt;(0.25-参数设置!B$3)
),"是","否")</f>
        <v>否</v>
      </c>
      <c r="L4088">
        <f t="shared" si="887"/>
        <v>44608.558620261727</v>
      </c>
      <c r="M4088">
        <f t="shared" si="888"/>
        <v>40765.479967329251</v>
      </c>
      <c r="N4088">
        <f t="shared" si="889"/>
        <v>40635.250158787647</v>
      </c>
      <c r="O4088">
        <f t="shared" si="890"/>
        <v>40773.846616206436</v>
      </c>
      <c r="P4088">
        <f t="shared" si="891"/>
        <v>0</v>
      </c>
      <c r="Q4088">
        <f t="shared" si="892"/>
        <v>0</v>
      </c>
      <c r="R4088">
        <f t="shared" si="893"/>
        <v>0</v>
      </c>
      <c r="S4088">
        <f t="shared" si="894"/>
        <v>0</v>
      </c>
      <c r="T4088">
        <f t="shared" si="895"/>
        <v>0</v>
      </c>
      <c r="U4088">
        <f>T4088*参数设置!B4089</f>
        <v>0</v>
      </c>
    </row>
    <row r="4089" spans="1:21" x14ac:dyDescent="0.25">
      <c r="A4089" s="3">
        <v>45571</v>
      </c>
      <c r="B4089">
        <f>IF(K4088="是",F4088*0.25*(价格数据!B4089/价格数据!B4088),B4088*(价格数据!B4089/价格数据!B4088))</f>
        <v>44608.558620261727</v>
      </c>
      <c r="C4089">
        <f>IF(K4088="是",F4088*0.25*(价格数据!C4089/价格数据!C4088),C4088*(价格数据!C4089/价格数据!C4088))</f>
        <v>40765.479967329251</v>
      </c>
      <c r="D4089">
        <f>IF(K4088="是",F4088*0.25*(价格数据!D4089/价格数据!D4088),D4088*(价格数据!D4089/价格数据!D4088))</f>
        <v>40635.250158787647</v>
      </c>
      <c r="E4089">
        <f>IF(K4088="是",F4088*0.25*(价格数据!E4089/价格数据!E4088),E4088*(价格数据!E4089/价格数据!E4088))</f>
        <v>40773.846616206436</v>
      </c>
      <c r="F4089">
        <f t="shared" si="882"/>
        <v>166783.13536258505</v>
      </c>
      <c r="G4089">
        <f t="shared" si="883"/>
        <v>0.26746444431136951</v>
      </c>
      <c r="H4089">
        <f t="shared" si="884"/>
        <v>0.24442207468222407</v>
      </c>
      <c r="I4089">
        <f t="shared" si="885"/>
        <v>0.24364124148671853</v>
      </c>
      <c r="J4089">
        <f t="shared" si="886"/>
        <v>0.24447223951968799</v>
      </c>
      <c r="K4089" t="str">
        <f>IF(OR(
 ROUND(G4089,4)&gt;(0.25+参数设置!B$3), ROUND(G4089,4)&lt;(0.25-参数设置!B$3),
 ROUND(H4089,4)&gt;(0.25+参数设置!B$3), ROUND(H4089,4)&lt;(0.25-参数设置!B$3),
 ROUND(I4089,4)&gt;(0.25+参数设置!B$3), ROUND(I4089,4)&lt;(0.25-参数设置!B$3),
 ROUND(J4089,4)&gt;(0.25+参数设置!B$3), ROUND(J4089,4)&lt;(0.25-参数设置!B$3)
),"是","否")</f>
        <v>否</v>
      </c>
      <c r="L4089">
        <f t="shared" si="887"/>
        <v>44608.558620261727</v>
      </c>
      <c r="M4089">
        <f t="shared" si="888"/>
        <v>40765.479967329251</v>
      </c>
      <c r="N4089">
        <f t="shared" si="889"/>
        <v>40635.250158787647</v>
      </c>
      <c r="O4089">
        <f t="shared" si="890"/>
        <v>40773.846616206436</v>
      </c>
      <c r="P4089">
        <f t="shared" si="891"/>
        <v>0</v>
      </c>
      <c r="Q4089">
        <f t="shared" si="892"/>
        <v>0</v>
      </c>
      <c r="R4089">
        <f t="shared" si="893"/>
        <v>0</v>
      </c>
      <c r="S4089">
        <f t="shared" si="894"/>
        <v>0</v>
      </c>
      <c r="T4089">
        <f t="shared" si="895"/>
        <v>0</v>
      </c>
      <c r="U4089">
        <f>T4089*参数设置!B4090</f>
        <v>0</v>
      </c>
    </row>
    <row r="4090" spans="1:21" x14ac:dyDescent="0.25">
      <c r="A4090" s="3">
        <v>45572</v>
      </c>
      <c r="B4090">
        <f>IF(K4089="是",F4089*0.25*(价格数据!B4090/价格数据!B4089),B4089*(价格数据!B4090/价格数据!B4089))</f>
        <v>44608.558620261727</v>
      </c>
      <c r="C4090">
        <f>IF(K4089="是",F4089*0.25*(价格数据!C4090/价格数据!C4089),C4089*(价格数据!C4090/价格数据!C4089))</f>
        <v>40765.479967329251</v>
      </c>
      <c r="D4090">
        <f>IF(K4089="是",F4089*0.25*(价格数据!D4090/价格数据!D4089),D4089*(价格数据!D4090/价格数据!D4089))</f>
        <v>40635.250158787647</v>
      </c>
      <c r="E4090">
        <f>IF(K4089="是",F4089*0.25*(价格数据!E4090/价格数据!E4089),E4089*(价格数据!E4090/价格数据!E4089))</f>
        <v>40773.846616206436</v>
      </c>
      <c r="F4090">
        <f t="shared" si="882"/>
        <v>166783.13536258505</v>
      </c>
      <c r="G4090">
        <f t="shared" si="883"/>
        <v>0.26746444431136951</v>
      </c>
      <c r="H4090">
        <f t="shared" si="884"/>
        <v>0.24442207468222407</v>
      </c>
      <c r="I4090">
        <f t="shared" si="885"/>
        <v>0.24364124148671853</v>
      </c>
      <c r="J4090">
        <f t="shared" si="886"/>
        <v>0.24447223951968799</v>
      </c>
      <c r="K4090" t="str">
        <f>IF(OR(
 ROUND(G4090,4)&gt;(0.25+参数设置!B$3), ROUND(G4090,4)&lt;(0.25-参数设置!B$3),
 ROUND(H4090,4)&gt;(0.25+参数设置!B$3), ROUND(H4090,4)&lt;(0.25-参数设置!B$3),
 ROUND(I4090,4)&gt;(0.25+参数设置!B$3), ROUND(I4090,4)&lt;(0.25-参数设置!B$3),
 ROUND(J4090,4)&gt;(0.25+参数设置!B$3), ROUND(J4090,4)&lt;(0.25-参数设置!B$3)
),"是","否")</f>
        <v>否</v>
      </c>
      <c r="L4090">
        <f t="shared" si="887"/>
        <v>44608.558620261727</v>
      </c>
      <c r="M4090">
        <f t="shared" si="888"/>
        <v>40765.479967329251</v>
      </c>
      <c r="N4090">
        <f t="shared" si="889"/>
        <v>40635.250158787647</v>
      </c>
      <c r="O4090">
        <f t="shared" si="890"/>
        <v>40773.846616206436</v>
      </c>
      <c r="P4090">
        <f t="shared" si="891"/>
        <v>0</v>
      </c>
      <c r="Q4090">
        <f t="shared" si="892"/>
        <v>0</v>
      </c>
      <c r="R4090">
        <f t="shared" si="893"/>
        <v>0</v>
      </c>
      <c r="S4090">
        <f t="shared" si="894"/>
        <v>0</v>
      </c>
      <c r="T4090">
        <f t="shared" si="895"/>
        <v>0</v>
      </c>
      <c r="U4090">
        <f>T4090*参数设置!B4091</f>
        <v>0</v>
      </c>
    </row>
    <row r="4091" spans="1:21" x14ac:dyDescent="0.25">
      <c r="A4091" s="3">
        <v>45573</v>
      </c>
      <c r="B4091">
        <f>IF(K4090="是",F4090*0.25*(价格数据!B4091/价格数据!B4090),B4090*(价格数据!B4091/价格数据!B4090))</f>
        <v>46494.911559790875</v>
      </c>
      <c r="C4091">
        <f>IF(K4090="是",F4090*0.25*(价格数据!C4091/价格数据!C4090),C4090*(价格数据!C4091/价格数据!C4090))</f>
        <v>40815.481432156892</v>
      </c>
      <c r="D4091">
        <f>IF(K4090="是",F4090*0.25*(价格数据!D4091/价格数据!D4090),D4090*(价格数据!D4091/价格数据!D4090))</f>
        <v>40619.331413622283</v>
      </c>
      <c r="E4091">
        <f>IF(K4090="是",F4090*0.25*(价格数据!E4091/价格数据!E4090),E4090*(价格数据!E4091/价格数据!E4090))</f>
        <v>40779.14880692376</v>
      </c>
      <c r="F4091">
        <f t="shared" si="882"/>
        <v>168708.87321249381</v>
      </c>
      <c r="G4091">
        <f t="shared" si="883"/>
        <v>0.27559256768450563</v>
      </c>
      <c r="H4091">
        <f t="shared" si="884"/>
        <v>0.24192848102748329</v>
      </c>
      <c r="I4091">
        <f t="shared" si="885"/>
        <v>0.24076582719191678</v>
      </c>
      <c r="J4091">
        <f t="shared" si="886"/>
        <v>0.24171312409609433</v>
      </c>
      <c r="K4091" t="str">
        <f>IF(OR(
 ROUND(G4091,4)&gt;(0.25+参数设置!B$3), ROUND(G4091,4)&lt;(0.25-参数设置!B$3),
 ROUND(H4091,4)&gt;(0.25+参数设置!B$3), ROUND(H4091,4)&lt;(0.25-参数设置!B$3),
 ROUND(I4091,4)&gt;(0.25+参数设置!B$3), ROUND(I4091,4)&lt;(0.25-参数设置!B$3),
 ROUND(J4091,4)&gt;(0.25+参数设置!B$3), ROUND(J4091,4)&lt;(0.25-参数设置!B$3)
),"是","否")</f>
        <v>是</v>
      </c>
      <c r="L4091">
        <f t="shared" si="887"/>
        <v>42177.218303123453</v>
      </c>
      <c r="M4091">
        <f t="shared" si="888"/>
        <v>42177.218303123453</v>
      </c>
      <c r="N4091">
        <f t="shared" si="889"/>
        <v>42177.218303123453</v>
      </c>
      <c r="O4091">
        <f t="shared" si="890"/>
        <v>42177.218303123453</v>
      </c>
      <c r="P4091">
        <f t="shared" si="891"/>
        <v>4317.6932566674222</v>
      </c>
      <c r="Q4091">
        <f t="shared" si="892"/>
        <v>1361.7368709665607</v>
      </c>
      <c r="R4091">
        <f t="shared" si="893"/>
        <v>1557.8868895011692</v>
      </c>
      <c r="S4091">
        <f t="shared" si="894"/>
        <v>1398.0694961996924</v>
      </c>
      <c r="T4091">
        <f t="shared" si="895"/>
        <v>8635.3865133348445</v>
      </c>
      <c r="U4091">
        <f>T4091*参数设置!B4092</f>
        <v>0</v>
      </c>
    </row>
    <row r="4092" spans="1:21" x14ac:dyDescent="0.25">
      <c r="A4092" s="3">
        <v>45574</v>
      </c>
      <c r="B4092">
        <f>IF(K4091="是",F4091*0.25*(价格数据!B4092/价格数据!B4091),B4091*(价格数据!B4092/价格数据!B4091))</f>
        <v>38448.951046047718</v>
      </c>
      <c r="C4092">
        <f>IF(K4091="是",F4091*0.25*(价格数据!C4092/价格数据!C4091),C4091*(价格数据!C4092/价格数据!C4091))</f>
        <v>41630.99601498359</v>
      </c>
      <c r="D4092">
        <f>IF(K4091="是",F4091*0.25*(价格数据!D4092/价格数据!D4091),D4091*(价格数据!D4092/价格数据!D4091))</f>
        <v>42262.925692083998</v>
      </c>
      <c r="E4092">
        <f>IF(K4091="是",F4091*0.25*(价格数据!E4092/价格数据!E4091),E4091*(价格数据!E4092/价格数据!E4091))</f>
        <v>42186.920712742802</v>
      </c>
      <c r="F4092">
        <f t="shared" si="882"/>
        <v>164529.79346585809</v>
      </c>
      <c r="G4092">
        <f t="shared" si="883"/>
        <v>0.2336899003889307</v>
      </c>
      <c r="H4092">
        <f t="shared" si="884"/>
        <v>0.25303013598945845</v>
      </c>
      <c r="I4092">
        <f t="shared" si="885"/>
        <v>0.25687095815174693</v>
      </c>
      <c r="J4092">
        <f t="shared" si="886"/>
        <v>0.256409005469864</v>
      </c>
      <c r="K4092" t="str">
        <f>IF(OR(
 ROUND(G4092,4)&gt;(0.25+参数设置!B$3), ROUND(G4092,4)&lt;(0.25-参数设置!B$3),
 ROUND(H4092,4)&gt;(0.25+参数设置!B$3), ROUND(H4092,4)&lt;(0.25-参数设置!B$3),
 ROUND(I4092,4)&gt;(0.25+参数设置!B$3), ROUND(I4092,4)&lt;(0.25-参数设置!B$3),
 ROUND(J4092,4)&gt;(0.25+参数设置!B$3), ROUND(J4092,4)&lt;(0.25-参数设置!B$3)
),"是","否")</f>
        <v>否</v>
      </c>
      <c r="L4092">
        <f t="shared" si="887"/>
        <v>38448.951046047718</v>
      </c>
      <c r="M4092">
        <f t="shared" si="888"/>
        <v>41630.99601498359</v>
      </c>
      <c r="N4092">
        <f t="shared" si="889"/>
        <v>42262.925692083998</v>
      </c>
      <c r="O4092">
        <f t="shared" si="890"/>
        <v>42186.920712742802</v>
      </c>
      <c r="P4092">
        <f t="shared" si="891"/>
        <v>0</v>
      </c>
      <c r="Q4092">
        <f t="shared" si="892"/>
        <v>0</v>
      </c>
      <c r="R4092">
        <f t="shared" si="893"/>
        <v>0</v>
      </c>
      <c r="S4092">
        <f t="shared" si="894"/>
        <v>0</v>
      </c>
      <c r="T4092">
        <f t="shared" si="895"/>
        <v>0</v>
      </c>
      <c r="U4092">
        <f>T4092*参数设置!B4093</f>
        <v>0</v>
      </c>
    </row>
    <row r="4093" spans="1:21" x14ac:dyDescent="0.25">
      <c r="A4093" s="3">
        <v>45575</v>
      </c>
      <c r="B4093">
        <f>IF(K4092="是",F4092*0.25*(价格数据!B4093/价格数据!B4092),B4092*(价格数据!B4093/价格数据!B4092))</f>
        <v>39060.76926259348</v>
      </c>
      <c r="C4093">
        <f>IF(K4092="是",F4092*0.25*(价格数据!C4093/价格数据!C4092),C4092*(价格数据!C4093/价格数据!C4092))</f>
        <v>41896.725776781364</v>
      </c>
      <c r="D4093">
        <f>IF(K4092="是",F4092*0.25*(价格数据!D4093/价格数据!D4092),D4092*(价格数据!D4093/价格数据!D4092))</f>
        <v>42363.325776294929</v>
      </c>
      <c r="E4093">
        <f>IF(K4092="是",F4092*0.25*(价格数据!E4093/价格数据!E4092),E4092*(价格数据!E4093/价格数据!E4092))</f>
        <v>42230.37063408165</v>
      </c>
      <c r="F4093">
        <f t="shared" si="882"/>
        <v>165551.19144975144</v>
      </c>
      <c r="G4093">
        <f t="shared" si="883"/>
        <v>0.23594375202336923</v>
      </c>
      <c r="H4093">
        <f t="shared" si="884"/>
        <v>0.25307414226310765</v>
      </c>
      <c r="I4093">
        <f t="shared" si="885"/>
        <v>0.25589260581765833</v>
      </c>
      <c r="J4093">
        <f t="shared" si="886"/>
        <v>0.25508949989586471</v>
      </c>
      <c r="K4093" t="str">
        <f>IF(OR(
 ROUND(G4093,4)&gt;(0.25+参数设置!B$3), ROUND(G4093,4)&lt;(0.25-参数设置!B$3),
 ROUND(H4093,4)&gt;(0.25+参数设置!B$3), ROUND(H4093,4)&lt;(0.25-参数设置!B$3),
 ROUND(I4093,4)&gt;(0.25+参数设置!B$3), ROUND(I4093,4)&lt;(0.25-参数设置!B$3),
 ROUND(J4093,4)&gt;(0.25+参数设置!B$3), ROUND(J4093,4)&lt;(0.25-参数设置!B$3)
),"是","否")</f>
        <v>否</v>
      </c>
      <c r="L4093">
        <f t="shared" si="887"/>
        <v>39060.76926259348</v>
      </c>
      <c r="M4093">
        <f t="shared" si="888"/>
        <v>41896.725776781364</v>
      </c>
      <c r="N4093">
        <f t="shared" si="889"/>
        <v>42363.325776294929</v>
      </c>
      <c r="O4093">
        <f t="shared" si="890"/>
        <v>42230.37063408165</v>
      </c>
      <c r="P4093">
        <f t="shared" si="891"/>
        <v>0</v>
      </c>
      <c r="Q4093">
        <f t="shared" si="892"/>
        <v>0</v>
      </c>
      <c r="R4093">
        <f t="shared" si="893"/>
        <v>0</v>
      </c>
      <c r="S4093">
        <f t="shared" si="894"/>
        <v>0</v>
      </c>
      <c r="T4093">
        <f t="shared" si="895"/>
        <v>0</v>
      </c>
      <c r="U4093">
        <f>T4093*参数设置!B4094</f>
        <v>0</v>
      </c>
    </row>
    <row r="4094" spans="1:21" x14ac:dyDescent="0.25">
      <c r="A4094" s="3">
        <v>45576</v>
      </c>
      <c r="B4094">
        <f>IF(K4093="是",F4093*0.25*(价格数据!B4094/价格数据!B4093),B4093*(价格数据!B4094/价格数据!B4093))</f>
        <v>38018.766362538976</v>
      </c>
      <c r="C4094">
        <f>IF(K4093="是",F4093*0.25*(价格数据!C4094/价格数据!C4093),C4093*(价格数据!C4094/价格数据!C4093))</f>
        <v>42361.752859927459</v>
      </c>
      <c r="D4094">
        <f>IF(K4093="是",F4093*0.25*(价格数据!D4094/价格数据!D4093),D4093*(价格数据!D4094/价格数据!D4093))</f>
        <v>42385.3648191705</v>
      </c>
      <c r="E4094">
        <f>IF(K4093="是",F4093*0.25*(价格数据!E4094/价格数据!E4093),E4093*(价格数据!E4094/价格数据!E4093))</f>
        <v>42218.559004979827</v>
      </c>
      <c r="F4094">
        <f t="shared" si="882"/>
        <v>164984.44304661677</v>
      </c>
      <c r="G4094">
        <f t="shared" si="883"/>
        <v>0.23043849262682711</v>
      </c>
      <c r="H4094">
        <f t="shared" si="884"/>
        <v>0.25676210482438055</v>
      </c>
      <c r="I4094">
        <f t="shared" si="885"/>
        <v>0.25690522110132774</v>
      </c>
      <c r="J4094">
        <f t="shared" si="886"/>
        <v>0.25589418144746451</v>
      </c>
      <c r="K4094" t="str">
        <f>IF(OR(
 ROUND(G4094,4)&gt;(0.25+参数设置!B$3), ROUND(G4094,4)&lt;(0.25-参数设置!B$3),
 ROUND(H4094,4)&gt;(0.25+参数设置!B$3), ROUND(H4094,4)&lt;(0.25-参数设置!B$3),
 ROUND(I4094,4)&gt;(0.25+参数设置!B$3), ROUND(I4094,4)&lt;(0.25-参数设置!B$3),
 ROUND(J4094,4)&gt;(0.25+参数设置!B$3), ROUND(J4094,4)&lt;(0.25-参数设置!B$3)
),"是","否")</f>
        <v>否</v>
      </c>
      <c r="L4094">
        <f t="shared" si="887"/>
        <v>38018.766362538976</v>
      </c>
      <c r="M4094">
        <f t="shared" si="888"/>
        <v>42361.752859927459</v>
      </c>
      <c r="N4094">
        <f t="shared" si="889"/>
        <v>42385.3648191705</v>
      </c>
      <c r="O4094">
        <f t="shared" si="890"/>
        <v>42218.559004979827</v>
      </c>
      <c r="P4094">
        <f t="shared" si="891"/>
        <v>0</v>
      </c>
      <c r="Q4094">
        <f t="shared" si="892"/>
        <v>0</v>
      </c>
      <c r="R4094">
        <f t="shared" si="893"/>
        <v>0</v>
      </c>
      <c r="S4094">
        <f t="shared" si="894"/>
        <v>0</v>
      </c>
      <c r="T4094">
        <f t="shared" si="895"/>
        <v>0</v>
      </c>
      <c r="U4094">
        <f>T4094*参数设置!B4095</f>
        <v>0</v>
      </c>
    </row>
    <row r="4095" spans="1:21" x14ac:dyDescent="0.25">
      <c r="A4095" s="3">
        <v>45577</v>
      </c>
      <c r="B4095">
        <f>IF(K4094="是",F4094*0.25*(价格数据!B4095/价格数据!B4094),B4094*(价格数据!B4095/价格数据!B4094))</f>
        <v>38018.766362538976</v>
      </c>
      <c r="C4095">
        <f>IF(K4094="是",F4094*0.25*(价格数据!C4095/价格数据!C4094),C4094*(价格数据!C4095/价格数据!C4094))</f>
        <v>42361.752859927459</v>
      </c>
      <c r="D4095">
        <f>IF(K4094="是",F4094*0.25*(价格数据!D4095/价格数据!D4094),D4094*(价格数据!D4095/价格数据!D4094))</f>
        <v>42385.3648191705</v>
      </c>
      <c r="E4095">
        <f>IF(K4094="是",F4094*0.25*(价格数据!E4095/价格数据!E4094),E4094*(价格数据!E4095/价格数据!E4094))</f>
        <v>42218.559004979827</v>
      </c>
      <c r="F4095">
        <f t="shared" si="882"/>
        <v>164984.44304661677</v>
      </c>
      <c r="G4095">
        <f t="shared" si="883"/>
        <v>0.23043849262682711</v>
      </c>
      <c r="H4095">
        <f t="shared" si="884"/>
        <v>0.25676210482438055</v>
      </c>
      <c r="I4095">
        <f t="shared" si="885"/>
        <v>0.25690522110132774</v>
      </c>
      <c r="J4095">
        <f t="shared" si="886"/>
        <v>0.25589418144746451</v>
      </c>
      <c r="K4095" t="str">
        <f>IF(OR(
 ROUND(G4095,4)&gt;(0.25+参数设置!B$3), ROUND(G4095,4)&lt;(0.25-参数设置!B$3),
 ROUND(H4095,4)&gt;(0.25+参数设置!B$3), ROUND(H4095,4)&lt;(0.25-参数设置!B$3),
 ROUND(I4095,4)&gt;(0.25+参数设置!B$3), ROUND(I4095,4)&lt;(0.25-参数设置!B$3),
 ROUND(J4095,4)&gt;(0.25+参数设置!B$3), ROUND(J4095,4)&lt;(0.25-参数设置!B$3)
),"是","否")</f>
        <v>否</v>
      </c>
      <c r="L4095">
        <f t="shared" si="887"/>
        <v>38018.766362538976</v>
      </c>
      <c r="M4095">
        <f t="shared" si="888"/>
        <v>42361.752859927459</v>
      </c>
      <c r="N4095">
        <f t="shared" si="889"/>
        <v>42385.3648191705</v>
      </c>
      <c r="O4095">
        <f t="shared" si="890"/>
        <v>42218.559004979827</v>
      </c>
      <c r="P4095">
        <f t="shared" si="891"/>
        <v>0</v>
      </c>
      <c r="Q4095">
        <f t="shared" si="892"/>
        <v>0</v>
      </c>
      <c r="R4095">
        <f t="shared" si="893"/>
        <v>0</v>
      </c>
      <c r="S4095">
        <f t="shared" si="894"/>
        <v>0</v>
      </c>
      <c r="T4095">
        <f t="shared" si="895"/>
        <v>0</v>
      </c>
      <c r="U4095">
        <f>T4095*参数设置!B4096</f>
        <v>0</v>
      </c>
    </row>
    <row r="4096" spans="1:21" x14ac:dyDescent="0.25">
      <c r="A4096" s="3">
        <v>45578</v>
      </c>
      <c r="B4096">
        <f>IF(K4095="是",F4095*0.25*(价格数据!B4096/价格数据!B4095),B4095*(价格数据!B4096/价格数据!B4095))</f>
        <v>38018.766362538976</v>
      </c>
      <c r="C4096">
        <f>IF(K4095="是",F4095*0.25*(价格数据!C4096/价格数据!C4095),C4095*(价格数据!C4096/价格数据!C4095))</f>
        <v>42361.752859927459</v>
      </c>
      <c r="D4096">
        <f>IF(K4095="是",F4095*0.25*(价格数据!D4096/价格数据!D4095),D4095*(价格数据!D4096/价格数据!D4095))</f>
        <v>42385.3648191705</v>
      </c>
      <c r="E4096">
        <f>IF(K4095="是",F4095*0.25*(价格数据!E4096/价格数据!E4095),E4095*(价格数据!E4096/价格数据!E4095))</f>
        <v>42218.559004979827</v>
      </c>
      <c r="F4096">
        <f t="shared" si="882"/>
        <v>164984.44304661677</v>
      </c>
      <c r="G4096">
        <f t="shared" si="883"/>
        <v>0.23043849262682711</v>
      </c>
      <c r="H4096">
        <f t="shared" si="884"/>
        <v>0.25676210482438055</v>
      </c>
      <c r="I4096">
        <f t="shared" si="885"/>
        <v>0.25690522110132774</v>
      </c>
      <c r="J4096">
        <f t="shared" si="886"/>
        <v>0.25589418144746451</v>
      </c>
      <c r="K4096" t="str">
        <f>IF(OR(
 ROUND(G4096,4)&gt;(0.25+参数设置!B$3), ROUND(G4096,4)&lt;(0.25-参数设置!B$3),
 ROUND(H4096,4)&gt;(0.25+参数设置!B$3), ROUND(H4096,4)&lt;(0.25-参数设置!B$3),
 ROUND(I4096,4)&gt;(0.25+参数设置!B$3), ROUND(I4096,4)&lt;(0.25-参数设置!B$3),
 ROUND(J4096,4)&gt;(0.25+参数设置!B$3), ROUND(J4096,4)&lt;(0.25-参数设置!B$3)
),"是","否")</f>
        <v>否</v>
      </c>
      <c r="L4096">
        <f t="shared" si="887"/>
        <v>38018.766362538976</v>
      </c>
      <c r="M4096">
        <f t="shared" si="888"/>
        <v>42361.752859927459</v>
      </c>
      <c r="N4096">
        <f t="shared" si="889"/>
        <v>42385.3648191705</v>
      </c>
      <c r="O4096">
        <f t="shared" si="890"/>
        <v>42218.559004979827</v>
      </c>
      <c r="P4096">
        <f t="shared" si="891"/>
        <v>0</v>
      </c>
      <c r="Q4096">
        <f t="shared" si="892"/>
        <v>0</v>
      </c>
      <c r="R4096">
        <f t="shared" si="893"/>
        <v>0</v>
      </c>
      <c r="S4096">
        <f t="shared" si="894"/>
        <v>0</v>
      </c>
      <c r="T4096">
        <f t="shared" si="895"/>
        <v>0</v>
      </c>
      <c r="U4096">
        <f>T4096*参数设置!B4097</f>
        <v>0</v>
      </c>
    </row>
    <row r="4097" spans="1:21" x14ac:dyDescent="0.25">
      <c r="A4097" s="3">
        <v>45579</v>
      </c>
      <c r="B4097">
        <f>IF(K4096="是",F4096*0.25*(价格数据!B4097/价格数据!B4096),B4096*(价格数据!B4097/价格数据!B4096))</f>
        <v>38621.024919451207</v>
      </c>
      <c r="C4097">
        <f>IF(K4096="是",F4096*0.25*(价格数据!C4097/价格数据!C4096),C4096*(价格数据!C4097/价格数据!C4096))</f>
        <v>42804.635796257076</v>
      </c>
      <c r="D4097">
        <f>IF(K4096="是",F4096*0.25*(价格数据!D4097/价格数据!D4096),D4096*(价格数据!D4097/价格数据!D4096))</f>
        <v>42378.63066718074</v>
      </c>
      <c r="E4097">
        <f>IF(K4096="是",F4096*0.25*(价格数据!E4097/价格数据!E4096),E4096*(价格数据!E4097/价格数据!E4096))</f>
        <v>42202.950780809559</v>
      </c>
      <c r="F4097">
        <f t="shared" si="882"/>
        <v>166007.24216369857</v>
      </c>
      <c r="G4097">
        <f t="shared" si="883"/>
        <v>0.23264662683431178</v>
      </c>
      <c r="H4097">
        <f t="shared" si="884"/>
        <v>0.25784800252297263</v>
      </c>
      <c r="I4097">
        <f t="shared" si="885"/>
        <v>0.25528181852085385</v>
      </c>
      <c r="J4097">
        <f t="shared" si="886"/>
        <v>0.25422355212186182</v>
      </c>
      <c r="K4097" t="str">
        <f>IF(OR(
 ROUND(G4097,4)&gt;(0.25+参数设置!B$3), ROUND(G4097,4)&lt;(0.25-参数设置!B$3),
 ROUND(H4097,4)&gt;(0.25+参数设置!B$3), ROUND(H4097,4)&lt;(0.25-参数设置!B$3),
 ROUND(I4097,4)&gt;(0.25+参数设置!B$3), ROUND(I4097,4)&lt;(0.25-参数设置!B$3),
 ROUND(J4097,4)&gt;(0.25+参数设置!B$3), ROUND(J4097,4)&lt;(0.25-参数设置!B$3)
),"是","否")</f>
        <v>否</v>
      </c>
      <c r="L4097">
        <f t="shared" si="887"/>
        <v>38621.024919451207</v>
      </c>
      <c r="M4097">
        <f t="shared" si="888"/>
        <v>42804.635796257076</v>
      </c>
      <c r="N4097">
        <f t="shared" si="889"/>
        <v>42378.63066718074</v>
      </c>
      <c r="O4097">
        <f t="shared" si="890"/>
        <v>42202.950780809559</v>
      </c>
      <c r="P4097">
        <f t="shared" si="891"/>
        <v>0</v>
      </c>
      <c r="Q4097">
        <f t="shared" si="892"/>
        <v>0</v>
      </c>
      <c r="R4097">
        <f t="shared" si="893"/>
        <v>0</v>
      </c>
      <c r="S4097">
        <f t="shared" si="894"/>
        <v>0</v>
      </c>
      <c r="T4097">
        <f t="shared" si="895"/>
        <v>0</v>
      </c>
      <c r="U4097">
        <f>T4097*参数设置!B4098</f>
        <v>0</v>
      </c>
    </row>
    <row r="4098" spans="1:21" x14ac:dyDescent="0.25">
      <c r="A4098" s="3">
        <v>45580</v>
      </c>
      <c r="B4098">
        <f>IF(K4097="是",F4097*0.25*(价格数据!B4098/价格数据!B4097),B4097*(价格数据!B4098/价格数据!B4097))</f>
        <v>37579.022019396703</v>
      </c>
      <c r="C4098">
        <f>IF(K4097="是",F4097*0.25*(价格数据!C4098/价格数据!C4097),C4097*(价格数据!C4098/价格数据!C4097))</f>
        <v>42804.635796257076</v>
      </c>
      <c r="D4098">
        <f>IF(K4097="是",F4097*0.25*(价格数据!D4098/价格数据!D4097),D4097*(价格数据!D4098/价格数据!D4097))</f>
        <v>42389.650188618529</v>
      </c>
      <c r="E4098">
        <f>IF(K4097="是",F4097*0.25*(价格数据!E4098/价格数据!E4097),E4097*(价格数据!E4098/价格数据!E4097))</f>
        <v>42194.935746776187</v>
      </c>
      <c r="F4098">
        <f t="shared" si="882"/>
        <v>164968.24375104849</v>
      </c>
      <c r="G4098">
        <f t="shared" si="883"/>
        <v>0.227795490604281</v>
      </c>
      <c r="H4098">
        <f t="shared" si="884"/>
        <v>0.25947197365362645</v>
      </c>
      <c r="I4098">
        <f t="shared" si="885"/>
        <v>0.25695642521713585</v>
      </c>
      <c r="J4098">
        <f t="shared" si="886"/>
        <v>0.25577611052495675</v>
      </c>
      <c r="K4098" t="str">
        <f>IF(OR(
 ROUND(G4098,4)&gt;(0.25+参数设置!B$3), ROUND(G4098,4)&lt;(0.25-参数设置!B$3),
 ROUND(H4098,4)&gt;(0.25+参数设置!B$3), ROUND(H4098,4)&lt;(0.25-参数设置!B$3),
 ROUND(I4098,4)&gt;(0.25+参数设置!B$3), ROUND(I4098,4)&lt;(0.25-参数设置!B$3),
 ROUND(J4098,4)&gt;(0.25+参数设置!B$3), ROUND(J4098,4)&lt;(0.25-参数设置!B$3)
),"是","否")</f>
        <v>是</v>
      </c>
      <c r="L4098">
        <f t="shared" si="887"/>
        <v>41242.060937762122</v>
      </c>
      <c r="M4098">
        <f t="shared" si="888"/>
        <v>41242.060937762122</v>
      </c>
      <c r="N4098">
        <f t="shared" si="889"/>
        <v>41242.060937762122</v>
      </c>
      <c r="O4098">
        <f t="shared" si="890"/>
        <v>41242.060937762122</v>
      </c>
      <c r="P4098">
        <f t="shared" si="891"/>
        <v>3663.0389183654188</v>
      </c>
      <c r="Q4098">
        <f t="shared" si="892"/>
        <v>1562.5748584949542</v>
      </c>
      <c r="R4098">
        <f t="shared" si="893"/>
        <v>1147.5892508564066</v>
      </c>
      <c r="S4098">
        <f t="shared" si="894"/>
        <v>952.87480901406525</v>
      </c>
      <c r="T4098">
        <f t="shared" si="895"/>
        <v>7326.0778367308449</v>
      </c>
      <c r="U4098">
        <f>T4098*参数设置!B4099</f>
        <v>0</v>
      </c>
    </row>
    <row r="4099" spans="1:21" x14ac:dyDescent="0.25">
      <c r="A4099" s="3">
        <v>45581</v>
      </c>
      <c r="B4099">
        <f>IF(K4098="是",F4098*0.25*(价格数据!B4099/价格数据!B4098),B4098*(价格数据!B4099/价格数据!B4098))</f>
        <v>40979.773600330409</v>
      </c>
      <c r="C4099">
        <f>IF(K4098="是",F4098*0.25*(价格数据!C4099/价格数据!C4098),C4098*(价格数据!C4099/价格数据!C4098))</f>
        <v>41846.574678012126</v>
      </c>
      <c r="D4099">
        <f>IF(K4098="是",F4098*0.25*(价格数据!D4099/价格数据!D4098),D4098*(价格数据!D4099/价格数据!D4098))</f>
        <v>41247.719347093283</v>
      </c>
      <c r="E4099">
        <f>IF(K4098="是",F4098*0.25*(价格数据!E4099/价格数据!E4098),E4098*(价格数据!E4099/价格数据!E4098))</f>
        <v>41232.577634572233</v>
      </c>
      <c r="F4099">
        <f t="shared" ref="F4099:F4162" si="896">B4099+C4099+D4099+E4099</f>
        <v>165306.64526000805</v>
      </c>
      <c r="G4099">
        <f t="shared" ref="G4099:G4162" si="897">B4099/F4099</f>
        <v>0.24790155009118967</v>
      </c>
      <c r="H4099">
        <f t="shared" ref="H4099:H4162" si="898">C4099/F4099</f>
        <v>0.25314514496493684</v>
      </c>
      <c r="I4099">
        <f t="shared" ref="I4099:I4162" si="899">D4099/F4099</f>
        <v>0.24952245133409753</v>
      </c>
      <c r="J4099">
        <f t="shared" ref="J4099:J4162" si="900">E4099/F4099</f>
        <v>0.24943085360977596</v>
      </c>
      <c r="K4099" t="str">
        <f>IF(OR(
 ROUND(G4099,4)&gt;(0.25+参数设置!B$3), ROUND(G4099,4)&lt;(0.25-参数设置!B$3),
 ROUND(H4099,4)&gt;(0.25+参数设置!B$3), ROUND(H4099,4)&lt;(0.25-参数设置!B$3),
 ROUND(I4099,4)&gt;(0.25+参数设置!B$3), ROUND(I4099,4)&lt;(0.25-参数设置!B$3),
 ROUND(J4099,4)&gt;(0.25+参数设置!B$3), ROUND(J4099,4)&lt;(0.25-参数设置!B$3)
),"是","否")</f>
        <v>否</v>
      </c>
      <c r="L4099">
        <f t="shared" ref="L4099:L4162" si="901">IF(K4099="是",F4099*0.25,B4099)</f>
        <v>40979.773600330409</v>
      </c>
      <c r="M4099">
        <f t="shared" ref="M4099:M4162" si="902">IF(K4099="是",F4099*0.25,C4099)</f>
        <v>41846.574678012126</v>
      </c>
      <c r="N4099">
        <f t="shared" ref="N4099:N4162" si="903">IF(K4099="是",F4099*0.25,D4099)</f>
        <v>41247.719347093283</v>
      </c>
      <c r="O4099">
        <f t="shared" ref="O4099:O4162" si="904">IF(K4099="是",F4099*0.25,E4099)</f>
        <v>41232.577634572233</v>
      </c>
      <c r="P4099">
        <f t="shared" ref="P4099:P4162" si="905">IF(K4099="是",ABS(L4099-B4099),0)</f>
        <v>0</v>
      </c>
      <c r="Q4099">
        <f t="shared" ref="Q4099:Q4162" si="906">IF(K4099="是",ABS(M4099-C4099),0)</f>
        <v>0</v>
      </c>
      <c r="R4099">
        <f t="shared" ref="R4099:R4162" si="907">IF(K4099="是",ABS(N4099-D4099),0)</f>
        <v>0</v>
      </c>
      <c r="S4099">
        <f t="shared" ref="S4099:S4162" si="908">IF(K4099="是",ABS(O4099-E4099),0)</f>
        <v>0</v>
      </c>
      <c r="T4099">
        <f t="shared" ref="T4099:T4162" si="909">P4099+Q4099+R4099+S4099</f>
        <v>0</v>
      </c>
      <c r="U4099">
        <f>T4099*参数设置!B4100</f>
        <v>0</v>
      </c>
    </row>
    <row r="4100" spans="1:21" x14ac:dyDescent="0.25">
      <c r="A4100" s="3">
        <v>45582</v>
      </c>
      <c r="B4100">
        <f>IF(K4099="是",F4099*0.25*(价格数据!B4100/价格数据!B4099),B4099*(价格数据!B4100/价格数据!B4099))</f>
        <v>40528.639379947868</v>
      </c>
      <c r="C4100">
        <f>IF(K4099="是",F4099*0.25*(价格数据!C4100/价格数据!C4099),C4099*(价格数据!C4100/价格数据!C4099))</f>
        <v>41995.925131485659</v>
      </c>
      <c r="D4100">
        <f>IF(K4099="是",F4099*0.25*(价格数据!D4100/价格数据!D4099),D4099*(价格数据!D4100/价格数据!D4099))</f>
        <v>41303.707818370109</v>
      </c>
      <c r="E4100">
        <f>IF(K4099="是",F4099*0.25*(价格数据!E4100/价格数据!E4099),E4099*(价格数据!E4100/价格数据!E4099))</f>
        <v>41233.402269632228</v>
      </c>
      <c r="F4100">
        <f t="shared" si="896"/>
        <v>165061.67459943588</v>
      </c>
      <c r="G4100">
        <f t="shared" si="897"/>
        <v>0.24553633954278556</v>
      </c>
      <c r="H4100">
        <f t="shared" si="898"/>
        <v>0.25442565776337511</v>
      </c>
      <c r="I4100">
        <f t="shared" si="899"/>
        <v>0.25023196886014915</v>
      </c>
      <c r="J4100">
        <f t="shared" si="900"/>
        <v>0.24980603383369013</v>
      </c>
      <c r="K4100" t="str">
        <f>IF(OR(
 ROUND(G4100,4)&gt;(0.25+参数设置!B$3), ROUND(G4100,4)&lt;(0.25-参数设置!B$3),
 ROUND(H4100,4)&gt;(0.25+参数设置!B$3), ROUND(H4100,4)&lt;(0.25-参数设置!B$3),
 ROUND(I4100,4)&gt;(0.25+参数设置!B$3), ROUND(I4100,4)&lt;(0.25-参数设置!B$3),
 ROUND(J4100,4)&gt;(0.25+参数设置!B$3), ROUND(J4100,4)&lt;(0.25-参数设置!B$3)
),"是","否")</f>
        <v>否</v>
      </c>
      <c r="L4100">
        <f t="shared" si="901"/>
        <v>40528.639379947868</v>
      </c>
      <c r="M4100">
        <f t="shared" si="902"/>
        <v>41995.925131485659</v>
      </c>
      <c r="N4100">
        <f t="shared" si="903"/>
        <v>41303.707818370109</v>
      </c>
      <c r="O4100">
        <f t="shared" si="904"/>
        <v>41233.402269632228</v>
      </c>
      <c r="P4100">
        <f t="shared" si="905"/>
        <v>0</v>
      </c>
      <c r="Q4100">
        <f t="shared" si="906"/>
        <v>0</v>
      </c>
      <c r="R4100">
        <f t="shared" si="907"/>
        <v>0</v>
      </c>
      <c r="S4100">
        <f t="shared" si="908"/>
        <v>0</v>
      </c>
      <c r="T4100">
        <f t="shared" si="909"/>
        <v>0</v>
      </c>
      <c r="U4100">
        <f>T4100*参数设置!B4101</f>
        <v>0</v>
      </c>
    </row>
    <row r="4101" spans="1:21" x14ac:dyDescent="0.25">
      <c r="A4101" s="3">
        <v>45583</v>
      </c>
      <c r="B4101">
        <f>IF(K4100="是",F4100*0.25*(价格数据!B4101/价格数据!B4100),B4100*(价格数据!B4101/价格数据!B4100))</f>
        <v>42133.837885029941</v>
      </c>
      <c r="C4101">
        <f>IF(K4100="是",F4100*0.25*(价格数据!C4101/价格数据!C4100),C4100*(价格数据!C4101/价格数据!C4100))</f>
        <v>42280.402185720952</v>
      </c>
      <c r="D4101">
        <f>IF(K4100="是",F4100*0.25*(价格数据!D4101/价格数据!D4100),D4100*(价格数据!D4101/价格数据!D4100))</f>
        <v>41257.844921685908</v>
      </c>
      <c r="E4101">
        <f>IF(K4100="是",F4100*0.25*(价格数据!E4101/价格数据!E4100),E4100*(价格数据!E4101/价格数据!E4100))</f>
        <v>41228.454459272289</v>
      </c>
      <c r="F4101">
        <f t="shared" si="896"/>
        <v>166900.5394517091</v>
      </c>
      <c r="G4101">
        <f t="shared" si="897"/>
        <v>0.25244878191194176</v>
      </c>
      <c r="H4101">
        <f t="shared" si="898"/>
        <v>0.25332693545879365</v>
      </c>
      <c r="I4101">
        <f t="shared" si="899"/>
        <v>0.2472001891499184</v>
      </c>
      <c r="J4101">
        <f t="shared" si="900"/>
        <v>0.24702409347934615</v>
      </c>
      <c r="K4101" t="str">
        <f>IF(OR(
 ROUND(G4101,4)&gt;(0.25+参数设置!B$3), ROUND(G4101,4)&lt;(0.25-参数设置!B$3),
 ROUND(H4101,4)&gt;(0.25+参数设置!B$3), ROUND(H4101,4)&lt;(0.25-参数设置!B$3),
 ROUND(I4101,4)&gt;(0.25+参数设置!B$3), ROUND(I4101,4)&lt;(0.25-参数设置!B$3),
 ROUND(J4101,4)&gt;(0.25+参数设置!B$3), ROUND(J4101,4)&lt;(0.25-参数设置!B$3)
),"是","否")</f>
        <v>否</v>
      </c>
      <c r="L4101">
        <f t="shared" si="901"/>
        <v>42133.837885029941</v>
      </c>
      <c r="M4101">
        <f t="shared" si="902"/>
        <v>42280.402185720952</v>
      </c>
      <c r="N4101">
        <f t="shared" si="903"/>
        <v>41257.844921685908</v>
      </c>
      <c r="O4101">
        <f t="shared" si="904"/>
        <v>41228.454459272289</v>
      </c>
      <c r="P4101">
        <f t="shared" si="905"/>
        <v>0</v>
      </c>
      <c r="Q4101">
        <f t="shared" si="906"/>
        <v>0</v>
      </c>
      <c r="R4101">
        <f t="shared" si="907"/>
        <v>0</v>
      </c>
      <c r="S4101">
        <f t="shared" si="908"/>
        <v>0</v>
      </c>
      <c r="T4101">
        <f t="shared" si="909"/>
        <v>0</v>
      </c>
      <c r="U4101">
        <f>T4101*参数设置!B4102</f>
        <v>0</v>
      </c>
    </row>
    <row r="4102" spans="1:21" x14ac:dyDescent="0.25">
      <c r="A4102" s="3">
        <v>45584</v>
      </c>
      <c r="B4102">
        <f>IF(K4101="是",F4101*0.25*(价格数据!B4102/价格数据!B4101),B4101*(价格数据!B4102/价格数据!B4101))</f>
        <v>42133.837885029941</v>
      </c>
      <c r="C4102">
        <f>IF(K4101="是",F4101*0.25*(价格数据!C4102/价格数据!C4101),C4101*(价格数据!C4102/价格数据!C4101))</f>
        <v>42280.402185720952</v>
      </c>
      <c r="D4102">
        <f>IF(K4101="是",F4101*0.25*(价格数据!D4102/价格数据!D4101),D4101*(价格数据!D4102/价格数据!D4101))</f>
        <v>41257.844921685908</v>
      </c>
      <c r="E4102">
        <f>IF(K4101="是",F4101*0.25*(价格数据!E4102/价格数据!E4101),E4101*(价格数据!E4102/价格数据!E4101))</f>
        <v>41228.454459272289</v>
      </c>
      <c r="F4102">
        <f t="shared" si="896"/>
        <v>166900.5394517091</v>
      </c>
      <c r="G4102">
        <f t="shared" si="897"/>
        <v>0.25244878191194176</v>
      </c>
      <c r="H4102">
        <f t="shared" si="898"/>
        <v>0.25332693545879365</v>
      </c>
      <c r="I4102">
        <f t="shared" si="899"/>
        <v>0.2472001891499184</v>
      </c>
      <c r="J4102">
        <f t="shared" si="900"/>
        <v>0.24702409347934615</v>
      </c>
      <c r="K4102" t="str">
        <f>IF(OR(
 ROUND(G4102,4)&gt;(0.25+参数设置!B$3), ROUND(G4102,4)&lt;(0.25-参数设置!B$3),
 ROUND(H4102,4)&gt;(0.25+参数设置!B$3), ROUND(H4102,4)&lt;(0.25-参数设置!B$3),
 ROUND(I4102,4)&gt;(0.25+参数设置!B$3), ROUND(I4102,4)&lt;(0.25-参数设置!B$3),
 ROUND(J4102,4)&gt;(0.25+参数设置!B$3), ROUND(J4102,4)&lt;(0.25-参数设置!B$3)
),"是","否")</f>
        <v>否</v>
      </c>
      <c r="L4102">
        <f t="shared" si="901"/>
        <v>42133.837885029941</v>
      </c>
      <c r="M4102">
        <f t="shared" si="902"/>
        <v>42280.402185720952</v>
      </c>
      <c r="N4102">
        <f t="shared" si="903"/>
        <v>41257.844921685908</v>
      </c>
      <c r="O4102">
        <f t="shared" si="904"/>
        <v>41228.454459272289</v>
      </c>
      <c r="P4102">
        <f t="shared" si="905"/>
        <v>0</v>
      </c>
      <c r="Q4102">
        <f t="shared" si="906"/>
        <v>0</v>
      </c>
      <c r="R4102">
        <f t="shared" si="907"/>
        <v>0</v>
      </c>
      <c r="S4102">
        <f t="shared" si="908"/>
        <v>0</v>
      </c>
      <c r="T4102">
        <f t="shared" si="909"/>
        <v>0</v>
      </c>
      <c r="U4102">
        <f>T4102*参数设置!B4103</f>
        <v>0</v>
      </c>
    </row>
    <row r="4103" spans="1:21" x14ac:dyDescent="0.25">
      <c r="A4103" s="3">
        <v>45585</v>
      </c>
      <c r="B4103">
        <f>IF(K4102="是",F4102*0.25*(价格数据!B4103/价格数据!B4102),B4102*(价格数据!B4103/价格数据!B4102))</f>
        <v>42133.837885029941</v>
      </c>
      <c r="C4103">
        <f>IF(K4102="是",F4102*0.25*(价格数据!C4103/价格数据!C4102),C4102*(价格数据!C4103/价格数据!C4102))</f>
        <v>42280.402185720952</v>
      </c>
      <c r="D4103">
        <f>IF(K4102="是",F4102*0.25*(价格数据!D4103/价格数据!D4102),D4102*(价格数据!D4103/价格数据!D4102))</f>
        <v>41257.844921685908</v>
      </c>
      <c r="E4103">
        <f>IF(K4102="是",F4102*0.25*(价格数据!E4103/价格数据!E4102),E4102*(价格数据!E4103/价格数据!E4102))</f>
        <v>41228.454459272289</v>
      </c>
      <c r="F4103">
        <f t="shared" si="896"/>
        <v>166900.5394517091</v>
      </c>
      <c r="G4103">
        <f t="shared" si="897"/>
        <v>0.25244878191194176</v>
      </c>
      <c r="H4103">
        <f t="shared" si="898"/>
        <v>0.25332693545879365</v>
      </c>
      <c r="I4103">
        <f t="shared" si="899"/>
        <v>0.2472001891499184</v>
      </c>
      <c r="J4103">
        <f t="shared" si="900"/>
        <v>0.24702409347934615</v>
      </c>
      <c r="K4103" t="str">
        <f>IF(OR(
 ROUND(G4103,4)&gt;(0.25+参数设置!B$3), ROUND(G4103,4)&lt;(0.25-参数设置!B$3),
 ROUND(H4103,4)&gt;(0.25+参数设置!B$3), ROUND(H4103,4)&lt;(0.25-参数设置!B$3),
 ROUND(I4103,4)&gt;(0.25+参数设置!B$3), ROUND(I4103,4)&lt;(0.25-参数设置!B$3),
 ROUND(J4103,4)&gt;(0.25+参数设置!B$3), ROUND(J4103,4)&lt;(0.25-参数设置!B$3)
),"是","否")</f>
        <v>否</v>
      </c>
      <c r="L4103">
        <f t="shared" si="901"/>
        <v>42133.837885029941</v>
      </c>
      <c r="M4103">
        <f t="shared" si="902"/>
        <v>42280.402185720952</v>
      </c>
      <c r="N4103">
        <f t="shared" si="903"/>
        <v>41257.844921685908</v>
      </c>
      <c r="O4103">
        <f t="shared" si="904"/>
        <v>41228.454459272289</v>
      </c>
      <c r="P4103">
        <f t="shared" si="905"/>
        <v>0</v>
      </c>
      <c r="Q4103">
        <f t="shared" si="906"/>
        <v>0</v>
      </c>
      <c r="R4103">
        <f t="shared" si="907"/>
        <v>0</v>
      </c>
      <c r="S4103">
        <f t="shared" si="908"/>
        <v>0</v>
      </c>
      <c r="T4103">
        <f t="shared" si="909"/>
        <v>0</v>
      </c>
      <c r="U4103">
        <f>T4103*参数设置!B4104</f>
        <v>0</v>
      </c>
    </row>
    <row r="4104" spans="1:21" x14ac:dyDescent="0.25">
      <c r="A4104" s="3">
        <v>45586</v>
      </c>
      <c r="B4104">
        <f>IF(K4103="是",F4103*0.25*(价格数据!B4104/价格数据!B4103),B4103*(价格数据!B4104/价格数据!B4103))</f>
        <v>42133.837885029941</v>
      </c>
      <c r="C4104">
        <f>IF(K4103="是",F4103*0.25*(价格数据!C4104/价格数据!C4103),C4103*(价格数据!C4104/价格数据!C4103))</f>
        <v>42813.796662412125</v>
      </c>
      <c r="D4104">
        <f>IF(K4103="是",F4103*0.25*(价格数据!D4104/价格数据!D4103),D4103*(价格数据!D4104/价格数据!D4103))</f>
        <v>41252.484323372169</v>
      </c>
      <c r="E4104">
        <f>IF(K4103="是",F4103*0.25*(价格数据!E4104/价格数据!E4103),E4103*(价格数据!E4104/价格数据!E4103))</f>
        <v>41234.639222222213</v>
      </c>
      <c r="F4104">
        <f t="shared" si="896"/>
        <v>167434.75809303645</v>
      </c>
      <c r="G4104">
        <f t="shared" si="897"/>
        <v>0.25164331686505581</v>
      </c>
      <c r="H4104">
        <f t="shared" si="898"/>
        <v>0.25570435404232078</v>
      </c>
      <c r="I4104">
        <f t="shared" si="899"/>
        <v>0.24637945426152139</v>
      </c>
      <c r="J4104">
        <f t="shared" si="900"/>
        <v>0.24627287483110202</v>
      </c>
      <c r="K4104" t="str">
        <f>IF(OR(
 ROUND(G4104,4)&gt;(0.25+参数设置!B$3), ROUND(G4104,4)&lt;(0.25-参数设置!B$3),
 ROUND(H4104,4)&gt;(0.25+参数设置!B$3), ROUND(H4104,4)&lt;(0.25-参数设置!B$3),
 ROUND(I4104,4)&gt;(0.25+参数设置!B$3), ROUND(I4104,4)&lt;(0.25-参数设置!B$3),
 ROUND(J4104,4)&gt;(0.25+参数设置!B$3), ROUND(J4104,4)&lt;(0.25-参数设置!B$3)
),"是","否")</f>
        <v>否</v>
      </c>
      <c r="L4104">
        <f t="shared" si="901"/>
        <v>42133.837885029941</v>
      </c>
      <c r="M4104">
        <f t="shared" si="902"/>
        <v>42813.796662412125</v>
      </c>
      <c r="N4104">
        <f t="shared" si="903"/>
        <v>41252.484323372169</v>
      </c>
      <c r="O4104">
        <f t="shared" si="904"/>
        <v>41234.639222222213</v>
      </c>
      <c r="P4104">
        <f t="shared" si="905"/>
        <v>0</v>
      </c>
      <c r="Q4104">
        <f t="shared" si="906"/>
        <v>0</v>
      </c>
      <c r="R4104">
        <f t="shared" si="907"/>
        <v>0</v>
      </c>
      <c r="S4104">
        <f t="shared" si="908"/>
        <v>0</v>
      </c>
      <c r="T4104">
        <f t="shared" si="909"/>
        <v>0</v>
      </c>
      <c r="U4104">
        <f>T4104*参数设置!B4105</f>
        <v>0</v>
      </c>
    </row>
    <row r="4105" spans="1:21" x14ac:dyDescent="0.25">
      <c r="A4105" s="3">
        <v>45587</v>
      </c>
      <c r="B4105">
        <f>IF(K4104="是",F4104*0.25*(价格数据!B4105/价格数据!B4104),B4104*(价格数据!B4105/价格数据!B4104))</f>
        <v>42385.633728964385</v>
      </c>
      <c r="C4105">
        <f>IF(K4104="是",F4104*0.25*(价格数据!C4105/价格数据!C4104),C4104*(价格数据!C4105/价格数据!C4104))</f>
        <v>42799.572809700359</v>
      </c>
      <c r="D4105">
        <f>IF(K4104="是",F4104*0.25*(价格数据!D4105/价格数据!D4104),D4104*(价格数据!D4105/价格数据!D4104))</f>
        <v>41194.708985990765</v>
      </c>
      <c r="E4105">
        <f>IF(K4104="是",F4104*0.25*(价格数据!E4105/价格数据!E4104),E4104*(价格数据!E4105/价格数据!E4104))</f>
        <v>41230.928364452258</v>
      </c>
      <c r="F4105">
        <f t="shared" si="896"/>
        <v>167610.84388910778</v>
      </c>
      <c r="G4105">
        <f t="shared" si="897"/>
        <v>0.25288121427875482</v>
      </c>
      <c r="H4105">
        <f t="shared" si="898"/>
        <v>0.25535085807465285</v>
      </c>
      <c r="I4105">
        <f t="shared" si="899"/>
        <v>0.24577591777561481</v>
      </c>
      <c r="J4105">
        <f t="shared" si="900"/>
        <v>0.24599200987097744</v>
      </c>
      <c r="K4105" t="str">
        <f>IF(OR(
 ROUND(G4105,4)&gt;(0.25+参数设置!B$3), ROUND(G4105,4)&lt;(0.25-参数设置!B$3),
 ROUND(H4105,4)&gt;(0.25+参数设置!B$3), ROUND(H4105,4)&lt;(0.25-参数设置!B$3),
 ROUND(I4105,4)&gt;(0.25+参数设置!B$3), ROUND(I4105,4)&lt;(0.25-参数设置!B$3),
 ROUND(J4105,4)&gt;(0.25+参数设置!B$3), ROUND(J4105,4)&lt;(0.25-参数设置!B$3)
),"是","否")</f>
        <v>否</v>
      </c>
      <c r="L4105">
        <f t="shared" si="901"/>
        <v>42385.633728964385</v>
      </c>
      <c r="M4105">
        <f t="shared" si="902"/>
        <v>42799.572809700359</v>
      </c>
      <c r="N4105">
        <f t="shared" si="903"/>
        <v>41194.708985990765</v>
      </c>
      <c r="O4105">
        <f t="shared" si="904"/>
        <v>41230.928364452258</v>
      </c>
      <c r="P4105">
        <f t="shared" si="905"/>
        <v>0</v>
      </c>
      <c r="Q4105">
        <f t="shared" si="906"/>
        <v>0</v>
      </c>
      <c r="R4105">
        <f t="shared" si="907"/>
        <v>0</v>
      </c>
      <c r="S4105">
        <f t="shared" si="908"/>
        <v>0</v>
      </c>
      <c r="T4105">
        <f t="shared" si="909"/>
        <v>0</v>
      </c>
      <c r="U4105">
        <f>T4105*参数设置!B4106</f>
        <v>0</v>
      </c>
    </row>
    <row r="4106" spans="1:21" x14ac:dyDescent="0.25">
      <c r="A4106" s="3">
        <v>45588</v>
      </c>
      <c r="B4106">
        <f>IF(K4105="是",F4105*0.25*(价格数据!B4106/价格数据!B4105),B4105*(价格数据!B4106/价格数据!B4105))</f>
        <v>42543.006131423404</v>
      </c>
      <c r="C4106">
        <f>IF(K4105="是",F4105*0.25*(价格数据!C4106/价格数据!C4105),C4105*(价格数据!C4106/价格数据!C4105))</f>
        <v>43069.826011223893</v>
      </c>
      <c r="D4106">
        <f>IF(K4105="是",F4105*0.25*(价格数据!D4106/价格数据!D4105),D4105*(价格数据!D4106/价格数据!D4105))</f>
        <v>41153.313254568013</v>
      </c>
      <c r="E4106">
        <f>IF(K4105="是",F4105*0.25*(价格数据!E4106/价格数据!E4105),E4105*(价格数据!E4106/价格数据!E4105))</f>
        <v>41230.928364452258</v>
      </c>
      <c r="F4106">
        <f t="shared" si="896"/>
        <v>167997.07376166756</v>
      </c>
      <c r="G4106">
        <f t="shared" si="897"/>
        <v>0.25323659025024386</v>
      </c>
      <c r="H4106">
        <f t="shared" si="898"/>
        <v>0.2563724774892554</v>
      </c>
      <c r="I4106">
        <f t="shared" si="899"/>
        <v>0.24496446475580277</v>
      </c>
      <c r="J4106">
        <f t="shared" si="900"/>
        <v>0.24542646750469801</v>
      </c>
      <c r="K4106" t="str">
        <f>IF(OR(
 ROUND(G4106,4)&gt;(0.25+参数设置!B$3), ROUND(G4106,4)&lt;(0.25-参数设置!B$3),
 ROUND(H4106,4)&gt;(0.25+参数设置!B$3), ROUND(H4106,4)&lt;(0.25-参数设置!B$3),
 ROUND(I4106,4)&gt;(0.25+参数设置!B$3), ROUND(I4106,4)&lt;(0.25-参数设置!B$3),
 ROUND(J4106,4)&gt;(0.25+参数设置!B$3), ROUND(J4106,4)&lt;(0.25-参数设置!B$3)
),"是","否")</f>
        <v>否</v>
      </c>
      <c r="L4106">
        <f t="shared" si="901"/>
        <v>42543.006131423404</v>
      </c>
      <c r="M4106">
        <f t="shared" si="902"/>
        <v>43069.826011223893</v>
      </c>
      <c r="N4106">
        <f t="shared" si="903"/>
        <v>41153.313254568013</v>
      </c>
      <c r="O4106">
        <f t="shared" si="904"/>
        <v>41230.928364452258</v>
      </c>
      <c r="P4106">
        <f t="shared" si="905"/>
        <v>0</v>
      </c>
      <c r="Q4106">
        <f t="shared" si="906"/>
        <v>0</v>
      </c>
      <c r="R4106">
        <f t="shared" si="907"/>
        <v>0</v>
      </c>
      <c r="S4106">
        <f t="shared" si="908"/>
        <v>0</v>
      </c>
      <c r="T4106">
        <f t="shared" si="909"/>
        <v>0</v>
      </c>
      <c r="U4106">
        <f>T4106*参数设置!B4107</f>
        <v>0</v>
      </c>
    </row>
    <row r="4107" spans="1:21" x14ac:dyDescent="0.25">
      <c r="A4107" s="3">
        <v>45589</v>
      </c>
      <c r="B4107">
        <f>IF(K4106="是",F4106*0.25*(价格数据!B4107/价格数据!B4106),B4106*(价格数据!B4107/价格数据!B4106))</f>
        <v>42081.380417543594</v>
      </c>
      <c r="C4107">
        <f>IF(K4106="是",F4106*0.25*(价格数据!C4107/价格数据!C4106),C4106*(价格数据!C4107/价格数据!C4106))</f>
        <v>42635.998503515068</v>
      </c>
      <c r="D4107">
        <f>IF(K4106="是",F4106*0.25*(价格数据!D4107/价格数据!D4106),D4106*(价格数据!D4107/价格数据!D4106))</f>
        <v>41169.395049509221</v>
      </c>
      <c r="E4107">
        <f>IF(K4106="是",F4106*0.25*(价格数据!E4107/价格数据!E4106),E4106*(价格数据!E4107/价格数据!E4106))</f>
        <v>41234.226904692216</v>
      </c>
      <c r="F4107">
        <f t="shared" si="896"/>
        <v>167121.0008752601</v>
      </c>
      <c r="G4107">
        <f t="shared" si="897"/>
        <v>0.25180186928723181</v>
      </c>
      <c r="H4107">
        <f t="shared" si="898"/>
        <v>0.25512053111349409</v>
      </c>
      <c r="I4107">
        <f t="shared" si="899"/>
        <v>0.24634483298863349</v>
      </c>
      <c r="J4107">
        <f t="shared" si="900"/>
        <v>0.24673276661064061</v>
      </c>
      <c r="K4107" t="str">
        <f>IF(OR(
 ROUND(G4107,4)&gt;(0.25+参数设置!B$3), ROUND(G4107,4)&lt;(0.25-参数设置!B$3),
 ROUND(H4107,4)&gt;(0.25+参数设置!B$3), ROUND(H4107,4)&lt;(0.25-参数设置!B$3),
 ROUND(I4107,4)&gt;(0.25+参数设置!B$3), ROUND(I4107,4)&lt;(0.25-参数设置!B$3),
 ROUND(J4107,4)&gt;(0.25+参数设置!B$3), ROUND(J4107,4)&lt;(0.25-参数设置!B$3)
),"是","否")</f>
        <v>否</v>
      </c>
      <c r="L4107">
        <f t="shared" si="901"/>
        <v>42081.380417543594</v>
      </c>
      <c r="M4107">
        <f t="shared" si="902"/>
        <v>42635.998503515068</v>
      </c>
      <c r="N4107">
        <f t="shared" si="903"/>
        <v>41169.395049509221</v>
      </c>
      <c r="O4107">
        <f t="shared" si="904"/>
        <v>41234.226904692216</v>
      </c>
      <c r="P4107">
        <f t="shared" si="905"/>
        <v>0</v>
      </c>
      <c r="Q4107">
        <f t="shared" si="906"/>
        <v>0</v>
      </c>
      <c r="R4107">
        <f t="shared" si="907"/>
        <v>0</v>
      </c>
      <c r="S4107">
        <f t="shared" si="908"/>
        <v>0</v>
      </c>
      <c r="T4107">
        <f t="shared" si="909"/>
        <v>0</v>
      </c>
      <c r="U4107">
        <f>T4107*参数设置!B4108</f>
        <v>0</v>
      </c>
    </row>
    <row r="4108" spans="1:21" x14ac:dyDescent="0.25">
      <c r="A4108" s="3">
        <v>45590</v>
      </c>
      <c r="B4108">
        <f>IF(K4107="是",F4107*0.25*(价格数据!B4108/价格数据!B4107),B4107*(价格数据!B4108/价格数据!B4107))</f>
        <v>42385.633728964378</v>
      </c>
      <c r="C4108">
        <f>IF(K4107="是",F4107*0.25*(价格数据!C4108/价格数据!C4107),C4107*(价格数据!C4108/价格数据!C4107))</f>
        <v>42657.334282582713</v>
      </c>
      <c r="D4108">
        <f>IF(K4107="是",F4107*0.25*(价格数据!D4108/价格数据!D4107),D4107*(价格数据!D4108/价格数据!D4107))</f>
        <v>41165.821317300062</v>
      </c>
      <c r="E4108">
        <f>IF(K4107="是",F4107*0.25*(价格数据!E4108/价格数据!E4107),E4107*(价格数据!E4108/价格数据!E4107))</f>
        <v>41234.226904692216</v>
      </c>
      <c r="F4108">
        <f t="shared" si="896"/>
        <v>167443.01623353935</v>
      </c>
      <c r="G4108">
        <f t="shared" si="897"/>
        <v>0.25313467639550563</v>
      </c>
      <c r="H4108">
        <f t="shared" si="898"/>
        <v>0.25475732127929929</v>
      </c>
      <c r="I4108">
        <f t="shared" si="899"/>
        <v>0.24584973588796605</v>
      </c>
      <c r="J4108">
        <f t="shared" si="900"/>
        <v>0.24625826643722912</v>
      </c>
      <c r="K4108" t="str">
        <f>IF(OR(
 ROUND(G4108,4)&gt;(0.25+参数设置!B$3), ROUND(G4108,4)&lt;(0.25-参数设置!B$3),
 ROUND(H4108,4)&gt;(0.25+参数设置!B$3), ROUND(H4108,4)&lt;(0.25-参数设置!B$3),
 ROUND(I4108,4)&gt;(0.25+参数设置!B$3), ROUND(I4108,4)&lt;(0.25-参数设置!B$3),
 ROUND(J4108,4)&gt;(0.25+参数设置!B$3), ROUND(J4108,4)&lt;(0.25-参数设置!B$3)
),"是","否")</f>
        <v>否</v>
      </c>
      <c r="L4108">
        <f t="shared" si="901"/>
        <v>42385.633728964378</v>
      </c>
      <c r="M4108">
        <f t="shared" si="902"/>
        <v>42657.334282582713</v>
      </c>
      <c r="N4108">
        <f t="shared" si="903"/>
        <v>41165.821317300062</v>
      </c>
      <c r="O4108">
        <f t="shared" si="904"/>
        <v>41234.226904692216</v>
      </c>
      <c r="P4108">
        <f t="shared" si="905"/>
        <v>0</v>
      </c>
      <c r="Q4108">
        <f t="shared" si="906"/>
        <v>0</v>
      </c>
      <c r="R4108">
        <f t="shared" si="907"/>
        <v>0</v>
      </c>
      <c r="S4108">
        <f t="shared" si="908"/>
        <v>0</v>
      </c>
      <c r="T4108">
        <f t="shared" si="909"/>
        <v>0</v>
      </c>
      <c r="U4108">
        <f>T4108*参数设置!B4109</f>
        <v>0</v>
      </c>
    </row>
    <row r="4109" spans="1:21" x14ac:dyDescent="0.25">
      <c r="A4109" s="3">
        <v>45591</v>
      </c>
      <c r="B4109">
        <f>IF(K4108="是",F4108*0.25*(价格数据!B4109/价格数据!B4108),B4108*(价格数据!B4109/价格数据!B4108))</f>
        <v>42385.633728964378</v>
      </c>
      <c r="C4109">
        <f>IF(K4108="是",F4108*0.25*(价格数据!C4109/价格数据!C4108),C4108*(价格数据!C4109/价格数据!C4108))</f>
        <v>42657.334282582713</v>
      </c>
      <c r="D4109">
        <f>IF(K4108="是",F4108*0.25*(价格数据!D4109/价格数据!D4108),D4108*(价格数据!D4109/价格数据!D4108))</f>
        <v>41165.821317300062</v>
      </c>
      <c r="E4109">
        <f>IF(K4108="是",F4108*0.25*(价格数据!E4109/价格数据!E4108),E4108*(价格数据!E4109/价格数据!E4108))</f>
        <v>41234.226904692216</v>
      </c>
      <c r="F4109">
        <f t="shared" si="896"/>
        <v>167443.01623353935</v>
      </c>
      <c r="G4109">
        <f t="shared" si="897"/>
        <v>0.25313467639550563</v>
      </c>
      <c r="H4109">
        <f t="shared" si="898"/>
        <v>0.25475732127929929</v>
      </c>
      <c r="I4109">
        <f t="shared" si="899"/>
        <v>0.24584973588796605</v>
      </c>
      <c r="J4109">
        <f t="shared" si="900"/>
        <v>0.24625826643722912</v>
      </c>
      <c r="K4109" t="str">
        <f>IF(OR(
 ROUND(G4109,4)&gt;(0.25+参数设置!B$3), ROUND(G4109,4)&lt;(0.25-参数设置!B$3),
 ROUND(H4109,4)&gt;(0.25+参数设置!B$3), ROUND(H4109,4)&lt;(0.25-参数设置!B$3),
 ROUND(I4109,4)&gt;(0.25+参数设置!B$3), ROUND(I4109,4)&lt;(0.25-参数设置!B$3),
 ROUND(J4109,4)&gt;(0.25+参数设置!B$3), ROUND(J4109,4)&lt;(0.25-参数设置!B$3)
),"是","否")</f>
        <v>否</v>
      </c>
      <c r="L4109">
        <f t="shared" si="901"/>
        <v>42385.633728964378</v>
      </c>
      <c r="M4109">
        <f t="shared" si="902"/>
        <v>42657.334282582713</v>
      </c>
      <c r="N4109">
        <f t="shared" si="903"/>
        <v>41165.821317300062</v>
      </c>
      <c r="O4109">
        <f t="shared" si="904"/>
        <v>41234.226904692216</v>
      </c>
      <c r="P4109">
        <f t="shared" si="905"/>
        <v>0</v>
      </c>
      <c r="Q4109">
        <f t="shared" si="906"/>
        <v>0</v>
      </c>
      <c r="R4109">
        <f t="shared" si="907"/>
        <v>0</v>
      </c>
      <c r="S4109">
        <f t="shared" si="908"/>
        <v>0</v>
      </c>
      <c r="T4109">
        <f t="shared" si="909"/>
        <v>0</v>
      </c>
      <c r="U4109">
        <f>T4109*参数设置!B4110</f>
        <v>0</v>
      </c>
    </row>
    <row r="4110" spans="1:21" x14ac:dyDescent="0.25">
      <c r="A4110" s="3">
        <v>45592</v>
      </c>
      <c r="B4110">
        <f>IF(K4109="是",F4109*0.25*(价格数据!B4110/价格数据!B4109),B4109*(价格数据!B4110/价格数据!B4109))</f>
        <v>42385.633728964378</v>
      </c>
      <c r="C4110">
        <f>IF(K4109="是",F4109*0.25*(价格数据!C4110/价格数据!C4109),C4109*(价格数据!C4110/价格数据!C4109))</f>
        <v>42657.334282582713</v>
      </c>
      <c r="D4110">
        <f>IF(K4109="是",F4109*0.25*(价格数据!D4110/价格数据!D4109),D4109*(价格数据!D4110/价格数据!D4109))</f>
        <v>41165.821317300062</v>
      </c>
      <c r="E4110">
        <f>IF(K4109="是",F4109*0.25*(价格数据!E4110/价格数据!E4109),E4109*(价格数据!E4110/价格数据!E4109))</f>
        <v>41234.226904692216</v>
      </c>
      <c r="F4110">
        <f t="shared" si="896"/>
        <v>167443.01623353935</v>
      </c>
      <c r="G4110">
        <f t="shared" si="897"/>
        <v>0.25313467639550563</v>
      </c>
      <c r="H4110">
        <f t="shared" si="898"/>
        <v>0.25475732127929929</v>
      </c>
      <c r="I4110">
        <f t="shared" si="899"/>
        <v>0.24584973588796605</v>
      </c>
      <c r="J4110">
        <f t="shared" si="900"/>
        <v>0.24625826643722912</v>
      </c>
      <c r="K4110" t="str">
        <f>IF(OR(
 ROUND(G4110,4)&gt;(0.25+参数设置!B$3), ROUND(G4110,4)&lt;(0.25-参数设置!B$3),
 ROUND(H4110,4)&gt;(0.25+参数设置!B$3), ROUND(H4110,4)&lt;(0.25-参数设置!B$3),
 ROUND(I4110,4)&gt;(0.25+参数设置!B$3), ROUND(I4110,4)&lt;(0.25-参数设置!B$3),
 ROUND(J4110,4)&gt;(0.25+参数设置!B$3), ROUND(J4110,4)&lt;(0.25-参数设置!B$3)
),"是","否")</f>
        <v>否</v>
      </c>
      <c r="L4110">
        <f t="shared" si="901"/>
        <v>42385.633728964378</v>
      </c>
      <c r="M4110">
        <f t="shared" si="902"/>
        <v>42657.334282582713</v>
      </c>
      <c r="N4110">
        <f t="shared" si="903"/>
        <v>41165.821317300062</v>
      </c>
      <c r="O4110">
        <f t="shared" si="904"/>
        <v>41234.226904692216</v>
      </c>
      <c r="P4110">
        <f t="shared" si="905"/>
        <v>0</v>
      </c>
      <c r="Q4110">
        <f t="shared" si="906"/>
        <v>0</v>
      </c>
      <c r="R4110">
        <f t="shared" si="907"/>
        <v>0</v>
      </c>
      <c r="S4110">
        <f t="shared" si="908"/>
        <v>0</v>
      </c>
      <c r="T4110">
        <f t="shared" si="909"/>
        <v>0</v>
      </c>
      <c r="U4110">
        <f>T4110*参数设置!B4111</f>
        <v>0</v>
      </c>
    </row>
    <row r="4111" spans="1:21" x14ac:dyDescent="0.25">
      <c r="A4111" s="3">
        <v>45593</v>
      </c>
      <c r="B4111">
        <f>IF(K4110="是",F4110*0.25*(价格数据!B4111/价格数据!B4110),B4110*(价格数据!B4111/价格数据!B4110))</f>
        <v>42448.582689947987</v>
      </c>
      <c r="C4111">
        <f>IF(K4110="是",F4110*0.25*(价格数据!C4111/价格数据!C4110),C4110*(价格数据!C4111/价格数据!C4110))</f>
        <v>42792.460883344487</v>
      </c>
      <c r="D4111">
        <f>IF(K4110="是",F4110*0.25*(价格数据!D4111/价格数据!D4110),D4110*(价格数据!D4111/价格数据!D4110))</f>
        <v>41173.862214770663</v>
      </c>
      <c r="E4111">
        <f>IF(K4110="是",F4110*0.25*(价格数据!E4111/价格数据!E4110),E4110*(价格数据!E4111/价格数据!E4110))</f>
        <v>41231.340681982248</v>
      </c>
      <c r="F4111">
        <f t="shared" si="896"/>
        <v>167646.24647004539</v>
      </c>
      <c r="G4111">
        <f t="shared" si="897"/>
        <v>0.25320329911193445</v>
      </c>
      <c r="H4111">
        <f t="shared" si="898"/>
        <v>0.25525451231018487</v>
      </c>
      <c r="I4111">
        <f t="shared" si="899"/>
        <v>0.24559966645079348</v>
      </c>
      <c r="J4111">
        <f t="shared" si="900"/>
        <v>0.24594252212708717</v>
      </c>
      <c r="K4111" t="str">
        <f>IF(OR(
 ROUND(G4111,4)&gt;(0.25+参数设置!B$3), ROUND(G4111,4)&lt;(0.25-参数设置!B$3),
 ROUND(H4111,4)&gt;(0.25+参数设置!B$3), ROUND(H4111,4)&lt;(0.25-参数设置!B$3),
 ROUND(I4111,4)&gt;(0.25+参数设置!B$3), ROUND(I4111,4)&lt;(0.25-参数设置!B$3),
 ROUND(J4111,4)&gt;(0.25+参数设置!B$3), ROUND(J4111,4)&lt;(0.25-参数设置!B$3)
),"是","否")</f>
        <v>否</v>
      </c>
      <c r="L4111">
        <f t="shared" si="901"/>
        <v>42448.582689947987</v>
      </c>
      <c r="M4111">
        <f t="shared" si="902"/>
        <v>42792.460883344487</v>
      </c>
      <c r="N4111">
        <f t="shared" si="903"/>
        <v>41173.862214770663</v>
      </c>
      <c r="O4111">
        <f t="shared" si="904"/>
        <v>41231.340681982248</v>
      </c>
      <c r="P4111">
        <f t="shared" si="905"/>
        <v>0</v>
      </c>
      <c r="Q4111">
        <f t="shared" si="906"/>
        <v>0</v>
      </c>
      <c r="R4111">
        <f t="shared" si="907"/>
        <v>0</v>
      </c>
      <c r="S4111">
        <f t="shared" si="908"/>
        <v>0</v>
      </c>
      <c r="T4111">
        <f t="shared" si="909"/>
        <v>0</v>
      </c>
      <c r="U4111">
        <f>T4111*参数设置!B4112</f>
        <v>0</v>
      </c>
    </row>
    <row r="4112" spans="1:21" x14ac:dyDescent="0.25">
      <c r="A4112" s="3">
        <v>45594</v>
      </c>
      <c r="B4112">
        <f>IF(K4111="是",F4111*0.25*(价格数据!B4112/价格数据!B4111),B4111*(价格数据!B4112/价格数据!B4111))</f>
        <v>42102.363404538126</v>
      </c>
      <c r="C4112">
        <f>IF(K4111="是",F4111*0.25*(价格数据!C4112/价格数据!C4111),C4111*(价格数据!C4112/价格数据!C4111))</f>
        <v>43155.169127494482</v>
      </c>
      <c r="D4112">
        <f>IF(K4111="是",F4111*0.25*(价格数据!D4112/价格数据!D4111),D4111*(价格数据!D4112/价格数据!D4111))</f>
        <v>41214.662324158555</v>
      </c>
      <c r="E4112">
        <f>IF(K4111="是",F4111*0.25*(价格数据!E4112/价格数据!E4111),E4111*(价格数据!E4112/价格数据!E4111))</f>
        <v>41231.752999512239</v>
      </c>
      <c r="F4112">
        <f t="shared" si="896"/>
        <v>167703.94785570342</v>
      </c>
      <c r="G4112">
        <f t="shared" si="897"/>
        <v>0.25105171311032004</v>
      </c>
      <c r="H4112">
        <f t="shared" si="898"/>
        <v>0.25732947661212036</v>
      </c>
      <c r="I4112">
        <f t="shared" si="899"/>
        <v>0.24575845024006626</v>
      </c>
      <c r="J4112">
        <f t="shared" si="900"/>
        <v>0.24586036003749326</v>
      </c>
      <c r="K4112" t="str">
        <f>IF(OR(
 ROUND(G4112,4)&gt;(0.25+参数设置!B$3), ROUND(G4112,4)&lt;(0.25-参数设置!B$3),
 ROUND(H4112,4)&gt;(0.25+参数设置!B$3), ROUND(H4112,4)&lt;(0.25-参数设置!B$3),
 ROUND(I4112,4)&gt;(0.25+参数设置!B$3), ROUND(I4112,4)&lt;(0.25-参数设置!B$3),
 ROUND(J4112,4)&gt;(0.25+参数设置!B$3), ROUND(J4112,4)&lt;(0.25-参数设置!B$3)
),"是","否")</f>
        <v>否</v>
      </c>
      <c r="L4112">
        <f t="shared" si="901"/>
        <v>42102.363404538126</v>
      </c>
      <c r="M4112">
        <f t="shared" si="902"/>
        <v>43155.169127494482</v>
      </c>
      <c r="N4112">
        <f t="shared" si="903"/>
        <v>41214.662324158555</v>
      </c>
      <c r="O4112">
        <f t="shared" si="904"/>
        <v>41231.752999512239</v>
      </c>
      <c r="P4112">
        <f t="shared" si="905"/>
        <v>0</v>
      </c>
      <c r="Q4112">
        <f t="shared" si="906"/>
        <v>0</v>
      </c>
      <c r="R4112">
        <f t="shared" si="907"/>
        <v>0</v>
      </c>
      <c r="S4112">
        <f t="shared" si="908"/>
        <v>0</v>
      </c>
      <c r="T4112">
        <f t="shared" si="909"/>
        <v>0</v>
      </c>
      <c r="U4112">
        <f>T4112*参数设置!B4113</f>
        <v>0</v>
      </c>
    </row>
    <row r="4113" spans="1:21" x14ac:dyDescent="0.25">
      <c r="A4113" s="3">
        <v>45595</v>
      </c>
      <c r="B4113">
        <f>IF(K4112="是",F4112*0.25*(价格数据!B4113/价格数据!B4112),B4112*(价格数据!B4113/价格数据!B4112))</f>
        <v>41661.720677652855</v>
      </c>
      <c r="C4113">
        <f>IF(K4112="是",F4112*0.25*(价格数据!C4113/价格数据!C4112),C4112*(价格数据!C4113/价格数据!C4112))</f>
        <v>43667.227825118018</v>
      </c>
      <c r="D4113">
        <f>IF(K4112="是",F4112*0.25*(价格数据!D4113/价格数据!D4112),D4112*(价格数据!D4113/价格数据!D4112))</f>
        <v>41227.468197908049</v>
      </c>
      <c r="E4113">
        <f>IF(K4112="是",F4112*0.25*(价格数据!E4113/价格数据!E4112),E4112*(价格数据!E4113/价格数据!E4112))</f>
        <v>41233.402269632221</v>
      </c>
      <c r="F4113">
        <f t="shared" si="896"/>
        <v>167789.81897031114</v>
      </c>
      <c r="G4113">
        <f t="shared" si="897"/>
        <v>0.24829707149886437</v>
      </c>
      <c r="H4113">
        <f t="shared" si="898"/>
        <v>0.26024956754285866</v>
      </c>
      <c r="I4113">
        <f t="shared" si="899"/>
        <v>0.2457089974285202</v>
      </c>
      <c r="J4113">
        <f t="shared" si="900"/>
        <v>0.24574436352975679</v>
      </c>
      <c r="K4113" t="str">
        <f>IF(OR(
 ROUND(G4113,4)&gt;(0.25+参数设置!B$3), ROUND(G4113,4)&lt;(0.25-参数设置!B$3),
 ROUND(H4113,4)&gt;(0.25+参数设置!B$3), ROUND(H4113,4)&lt;(0.25-参数设置!B$3),
 ROUND(I4113,4)&gt;(0.25+参数设置!B$3), ROUND(I4113,4)&lt;(0.25-参数设置!B$3),
 ROUND(J4113,4)&gt;(0.25+参数设置!B$3), ROUND(J4113,4)&lt;(0.25-参数设置!B$3)
),"是","否")</f>
        <v>否</v>
      </c>
      <c r="L4113">
        <f t="shared" si="901"/>
        <v>41661.720677652855</v>
      </c>
      <c r="M4113">
        <f t="shared" si="902"/>
        <v>43667.227825118018</v>
      </c>
      <c r="N4113">
        <f t="shared" si="903"/>
        <v>41227.468197908049</v>
      </c>
      <c r="O4113">
        <f t="shared" si="904"/>
        <v>41233.402269632221</v>
      </c>
      <c r="P4113">
        <f t="shared" si="905"/>
        <v>0</v>
      </c>
      <c r="Q4113">
        <f t="shared" si="906"/>
        <v>0</v>
      </c>
      <c r="R4113">
        <f t="shared" si="907"/>
        <v>0</v>
      </c>
      <c r="S4113">
        <f t="shared" si="908"/>
        <v>0</v>
      </c>
      <c r="T4113">
        <f t="shared" si="909"/>
        <v>0</v>
      </c>
      <c r="U4113">
        <f>T4113*参数设置!B4114</f>
        <v>0</v>
      </c>
    </row>
    <row r="4114" spans="1:21" x14ac:dyDescent="0.25">
      <c r="A4114" s="3">
        <v>45596</v>
      </c>
      <c r="B4114">
        <f>IF(K4113="是",F4113*0.25*(价格数据!B4114/价格数据!B4113),B4113*(价格数据!B4114/价格数据!B4113))</f>
        <v>41661.720677652855</v>
      </c>
      <c r="C4114">
        <f>IF(K4113="是",F4113*0.25*(价格数据!C4114/价格数据!C4113),C4113*(价格数据!C4114/价格数据!C4113))</f>
        <v>43404.086549950371</v>
      </c>
      <c r="D4114">
        <f>IF(K4113="是",F4113*0.25*(价格数据!D4114/价格数据!D4113),D4113*(价格数据!D4114/价格数据!D4113))</f>
        <v>41224.19227671632</v>
      </c>
      <c r="E4114">
        <f>IF(K4113="是",F4113*0.25*(价格数据!E4114/价格数据!E4113),E4113*(价格数据!E4114/价格数据!E4113))</f>
        <v>41233.814587162211</v>
      </c>
      <c r="F4114">
        <f t="shared" si="896"/>
        <v>167523.81409148173</v>
      </c>
      <c r="G4114">
        <f t="shared" si="897"/>
        <v>0.24869133325069914</v>
      </c>
      <c r="H4114">
        <f t="shared" si="898"/>
        <v>0.25909203885632748</v>
      </c>
      <c r="I4114">
        <f t="shared" si="899"/>
        <v>0.24607959471484175</v>
      </c>
      <c r="J4114">
        <f t="shared" si="900"/>
        <v>0.24613703317813174</v>
      </c>
      <c r="K4114" t="str">
        <f>IF(OR(
 ROUND(G4114,4)&gt;(0.25+参数设置!B$3), ROUND(G4114,4)&lt;(0.25-参数设置!B$3),
 ROUND(H4114,4)&gt;(0.25+参数设置!B$3), ROUND(H4114,4)&lt;(0.25-参数设置!B$3),
 ROUND(I4114,4)&gt;(0.25+参数设置!B$3), ROUND(I4114,4)&lt;(0.25-参数设置!B$3),
 ROUND(J4114,4)&gt;(0.25+参数设置!B$3), ROUND(J4114,4)&lt;(0.25-参数设置!B$3)
),"是","否")</f>
        <v>否</v>
      </c>
      <c r="L4114">
        <f t="shared" si="901"/>
        <v>41661.720677652855</v>
      </c>
      <c r="M4114">
        <f t="shared" si="902"/>
        <v>43404.086549950371</v>
      </c>
      <c r="N4114">
        <f t="shared" si="903"/>
        <v>41224.19227671632</v>
      </c>
      <c r="O4114">
        <f t="shared" si="904"/>
        <v>41233.814587162211</v>
      </c>
      <c r="P4114">
        <f t="shared" si="905"/>
        <v>0</v>
      </c>
      <c r="Q4114">
        <f t="shared" si="906"/>
        <v>0</v>
      </c>
      <c r="R4114">
        <f t="shared" si="907"/>
        <v>0</v>
      </c>
      <c r="S4114">
        <f t="shared" si="908"/>
        <v>0</v>
      </c>
      <c r="T4114">
        <f t="shared" si="909"/>
        <v>0</v>
      </c>
      <c r="U4114">
        <f>T4114*参数设置!B4115</f>
        <v>0</v>
      </c>
    </row>
    <row r="4115" spans="1:21" x14ac:dyDescent="0.25">
      <c r="A4115" s="3">
        <v>45597</v>
      </c>
      <c r="B4115">
        <f>IF(K4114="是",F4114*0.25*(价格数据!B4115/价格数据!B4114),B4114*(价格数据!B4115/价格数据!B4114))</f>
        <v>41745.652625631003</v>
      </c>
      <c r="C4115">
        <f>IF(K4114="是",F4114*0.25*(价格数据!C4115/价格数据!C4114),C4114*(价格数据!C4115/价格数据!C4114))</f>
        <v>43034.266379444489</v>
      </c>
      <c r="D4115">
        <f>IF(K4114="是",F4114*0.25*(价格数据!D4115/价格数据!D4114),D4114*(价格数据!D4115/价格数据!D4114))</f>
        <v>41285.839157324306</v>
      </c>
      <c r="E4115">
        <f>IF(K4114="是",F4114*0.25*(价格数据!E4115/价格数据!E4114),E4114*(价格数据!E4115/价格数据!E4114))</f>
        <v>41237.937762462163</v>
      </c>
      <c r="F4115">
        <f t="shared" si="896"/>
        <v>167303.69592486197</v>
      </c>
      <c r="G4115">
        <f t="shared" si="897"/>
        <v>0.24952020572444172</v>
      </c>
      <c r="H4115">
        <f t="shared" si="898"/>
        <v>0.25722244892170032</v>
      </c>
      <c r="I4115">
        <f t="shared" si="899"/>
        <v>0.24677182969027925</v>
      </c>
      <c r="J4115">
        <f t="shared" si="900"/>
        <v>0.24648551566357865</v>
      </c>
      <c r="K4115" t="str">
        <f>IF(OR(
 ROUND(G4115,4)&gt;(0.25+参数设置!B$3), ROUND(G4115,4)&lt;(0.25-参数设置!B$3),
 ROUND(H4115,4)&gt;(0.25+参数设置!B$3), ROUND(H4115,4)&lt;(0.25-参数设置!B$3),
 ROUND(I4115,4)&gt;(0.25+参数设置!B$3), ROUND(I4115,4)&lt;(0.25-参数设置!B$3),
 ROUND(J4115,4)&gt;(0.25+参数设置!B$3), ROUND(J4115,4)&lt;(0.25-参数设置!B$3)
),"是","否")</f>
        <v>否</v>
      </c>
      <c r="L4115">
        <f t="shared" si="901"/>
        <v>41745.652625631003</v>
      </c>
      <c r="M4115">
        <f t="shared" si="902"/>
        <v>43034.266379444489</v>
      </c>
      <c r="N4115">
        <f t="shared" si="903"/>
        <v>41285.839157324306</v>
      </c>
      <c r="O4115">
        <f t="shared" si="904"/>
        <v>41237.937762462163</v>
      </c>
      <c r="P4115">
        <f t="shared" si="905"/>
        <v>0</v>
      </c>
      <c r="Q4115">
        <f t="shared" si="906"/>
        <v>0</v>
      </c>
      <c r="R4115">
        <f t="shared" si="907"/>
        <v>0</v>
      </c>
      <c r="S4115">
        <f t="shared" si="908"/>
        <v>0</v>
      </c>
      <c r="T4115">
        <f t="shared" si="909"/>
        <v>0</v>
      </c>
      <c r="U4115">
        <f>T4115*参数设置!B4116</f>
        <v>0</v>
      </c>
    </row>
    <row r="4116" spans="1:21" x14ac:dyDescent="0.25">
      <c r="A4116" s="3">
        <v>45598</v>
      </c>
      <c r="B4116">
        <f>IF(K4115="是",F4115*0.25*(价格数据!B4116/价格数据!B4115),B4115*(价格数据!B4116/价格数据!B4115))</f>
        <v>41745.652625631003</v>
      </c>
      <c r="C4116">
        <f>IF(K4115="是",F4115*0.25*(价格数据!C4116/价格数据!C4115),C4115*(价格数据!C4116/价格数据!C4115))</f>
        <v>43034.266379444489</v>
      </c>
      <c r="D4116">
        <f>IF(K4115="是",F4115*0.25*(价格数据!D4116/价格数据!D4115),D4115*(价格数据!D4116/价格数据!D4115))</f>
        <v>41285.839157324306</v>
      </c>
      <c r="E4116">
        <f>IF(K4115="是",F4115*0.25*(价格数据!E4116/价格数据!E4115),E4115*(价格数据!E4116/价格数据!E4115))</f>
        <v>41237.937762462163</v>
      </c>
      <c r="F4116">
        <f t="shared" si="896"/>
        <v>167303.69592486197</v>
      </c>
      <c r="G4116">
        <f t="shared" si="897"/>
        <v>0.24952020572444172</v>
      </c>
      <c r="H4116">
        <f t="shared" si="898"/>
        <v>0.25722244892170032</v>
      </c>
      <c r="I4116">
        <f t="shared" si="899"/>
        <v>0.24677182969027925</v>
      </c>
      <c r="J4116">
        <f t="shared" si="900"/>
        <v>0.24648551566357865</v>
      </c>
      <c r="K4116" t="str">
        <f>IF(OR(
 ROUND(G4116,4)&gt;(0.25+参数设置!B$3), ROUND(G4116,4)&lt;(0.25-参数设置!B$3),
 ROUND(H4116,4)&gt;(0.25+参数设置!B$3), ROUND(H4116,4)&lt;(0.25-参数设置!B$3),
 ROUND(I4116,4)&gt;(0.25+参数设置!B$3), ROUND(I4116,4)&lt;(0.25-参数设置!B$3),
 ROUND(J4116,4)&gt;(0.25+参数设置!B$3), ROUND(J4116,4)&lt;(0.25-参数设置!B$3)
),"是","否")</f>
        <v>否</v>
      </c>
      <c r="L4116">
        <f t="shared" si="901"/>
        <v>41745.652625631003</v>
      </c>
      <c r="M4116">
        <f t="shared" si="902"/>
        <v>43034.266379444489</v>
      </c>
      <c r="N4116">
        <f t="shared" si="903"/>
        <v>41285.839157324306</v>
      </c>
      <c r="O4116">
        <f t="shared" si="904"/>
        <v>41237.937762462163</v>
      </c>
      <c r="P4116">
        <f t="shared" si="905"/>
        <v>0</v>
      </c>
      <c r="Q4116">
        <f t="shared" si="906"/>
        <v>0</v>
      </c>
      <c r="R4116">
        <f t="shared" si="907"/>
        <v>0</v>
      </c>
      <c r="S4116">
        <f t="shared" si="908"/>
        <v>0</v>
      </c>
      <c r="T4116">
        <f t="shared" si="909"/>
        <v>0</v>
      </c>
      <c r="U4116">
        <f>T4116*参数设置!B4117</f>
        <v>0</v>
      </c>
    </row>
    <row r="4117" spans="1:21" x14ac:dyDescent="0.25">
      <c r="A4117" s="3">
        <v>45599</v>
      </c>
      <c r="B4117">
        <f>IF(K4116="是",F4116*0.25*(价格数据!B4117/价格数据!B4116),B4116*(价格数据!B4117/价格数据!B4116))</f>
        <v>41745.652625631003</v>
      </c>
      <c r="C4117">
        <f>IF(K4116="是",F4116*0.25*(价格数据!C4117/价格数据!C4116),C4116*(价格数据!C4117/价格数据!C4116))</f>
        <v>43034.266379444489</v>
      </c>
      <c r="D4117">
        <f>IF(K4116="是",F4116*0.25*(价格数据!D4117/价格数据!D4116),D4116*(价格数据!D4117/价格数据!D4116))</f>
        <v>41285.839157324306</v>
      </c>
      <c r="E4117">
        <f>IF(K4116="是",F4116*0.25*(价格数据!E4117/价格数据!E4116),E4116*(价格数据!E4117/价格数据!E4116))</f>
        <v>41237.937762462163</v>
      </c>
      <c r="F4117">
        <f t="shared" si="896"/>
        <v>167303.69592486197</v>
      </c>
      <c r="G4117">
        <f t="shared" si="897"/>
        <v>0.24952020572444172</v>
      </c>
      <c r="H4117">
        <f t="shared" si="898"/>
        <v>0.25722244892170032</v>
      </c>
      <c r="I4117">
        <f t="shared" si="899"/>
        <v>0.24677182969027925</v>
      </c>
      <c r="J4117">
        <f t="shared" si="900"/>
        <v>0.24648551566357865</v>
      </c>
      <c r="K4117" t="str">
        <f>IF(OR(
 ROUND(G4117,4)&gt;(0.25+参数设置!B$3), ROUND(G4117,4)&lt;(0.25-参数设置!B$3),
 ROUND(H4117,4)&gt;(0.25+参数设置!B$3), ROUND(H4117,4)&lt;(0.25-参数设置!B$3),
 ROUND(I4117,4)&gt;(0.25+参数设置!B$3), ROUND(I4117,4)&lt;(0.25-参数设置!B$3),
 ROUND(J4117,4)&gt;(0.25+参数设置!B$3), ROUND(J4117,4)&lt;(0.25-参数设置!B$3)
),"是","否")</f>
        <v>否</v>
      </c>
      <c r="L4117">
        <f t="shared" si="901"/>
        <v>41745.652625631003</v>
      </c>
      <c r="M4117">
        <f t="shared" si="902"/>
        <v>43034.266379444489</v>
      </c>
      <c r="N4117">
        <f t="shared" si="903"/>
        <v>41285.839157324306</v>
      </c>
      <c r="O4117">
        <f t="shared" si="904"/>
        <v>41237.937762462163</v>
      </c>
      <c r="P4117">
        <f t="shared" si="905"/>
        <v>0</v>
      </c>
      <c r="Q4117">
        <f t="shared" si="906"/>
        <v>0</v>
      </c>
      <c r="R4117">
        <f t="shared" si="907"/>
        <v>0</v>
      </c>
      <c r="S4117">
        <f t="shared" si="908"/>
        <v>0</v>
      </c>
      <c r="T4117">
        <f t="shared" si="909"/>
        <v>0</v>
      </c>
      <c r="U4117">
        <f>T4117*参数设置!B4118</f>
        <v>0</v>
      </c>
    </row>
    <row r="4118" spans="1:21" x14ac:dyDescent="0.25">
      <c r="A4118" s="3">
        <v>45600</v>
      </c>
      <c r="B4118">
        <f>IF(K4117="是",F4117*0.25*(价格数据!B4118/价格数据!B4117),B4117*(价格数据!B4118/价格数据!B4117))</f>
        <v>42301.701780986223</v>
      </c>
      <c r="C4118">
        <f>IF(K4117="是",F4117*0.25*(价格数据!C4118/价格数据!C4117),C4117*(价格数据!C4118/价格数据!C4117))</f>
        <v>42714.229693429777</v>
      </c>
      <c r="D4118">
        <f>IF(K4117="是",F4117*0.25*(价格数据!D4118/价格数据!D4117),D4117*(价格数据!D4118/价格数据!D4117))</f>
        <v>41303.410007352664</v>
      </c>
      <c r="E4118">
        <f>IF(K4117="是",F4117*0.25*(价格数据!E4118/价格数据!E4117),E4117*(价格数据!E4118/价格数据!E4117))</f>
        <v>41235.463857282193</v>
      </c>
      <c r="F4118">
        <f t="shared" si="896"/>
        <v>167554.80533905086</v>
      </c>
      <c r="G4118">
        <f t="shared" si="897"/>
        <v>0.25246486781079058</v>
      </c>
      <c r="H4118">
        <f t="shared" si="898"/>
        <v>0.25492691544713736</v>
      </c>
      <c r="I4118">
        <f t="shared" si="899"/>
        <v>0.24650686635799135</v>
      </c>
      <c r="J4118">
        <f t="shared" si="900"/>
        <v>0.24610135038408071</v>
      </c>
      <c r="K4118" t="str">
        <f>IF(OR(
 ROUND(G4118,4)&gt;(0.25+参数设置!B$3), ROUND(G4118,4)&lt;(0.25-参数设置!B$3),
 ROUND(H4118,4)&gt;(0.25+参数设置!B$3), ROUND(H4118,4)&lt;(0.25-参数设置!B$3),
 ROUND(I4118,4)&gt;(0.25+参数设置!B$3), ROUND(I4118,4)&lt;(0.25-参数设置!B$3),
 ROUND(J4118,4)&gt;(0.25+参数设置!B$3), ROUND(J4118,4)&lt;(0.25-参数设置!B$3)
),"是","否")</f>
        <v>否</v>
      </c>
      <c r="L4118">
        <f t="shared" si="901"/>
        <v>42301.701780986223</v>
      </c>
      <c r="M4118">
        <f t="shared" si="902"/>
        <v>42714.229693429777</v>
      </c>
      <c r="N4118">
        <f t="shared" si="903"/>
        <v>41303.410007352664</v>
      </c>
      <c r="O4118">
        <f t="shared" si="904"/>
        <v>41235.463857282193</v>
      </c>
      <c r="P4118">
        <f t="shared" si="905"/>
        <v>0</v>
      </c>
      <c r="Q4118">
        <f t="shared" si="906"/>
        <v>0</v>
      </c>
      <c r="R4118">
        <f t="shared" si="907"/>
        <v>0</v>
      </c>
      <c r="S4118">
        <f t="shared" si="908"/>
        <v>0</v>
      </c>
      <c r="T4118">
        <f t="shared" si="909"/>
        <v>0</v>
      </c>
      <c r="U4118">
        <f>T4118*参数设置!B4119</f>
        <v>0</v>
      </c>
    </row>
    <row r="4119" spans="1:21" x14ac:dyDescent="0.25">
      <c r="A4119" s="3">
        <v>45601</v>
      </c>
      <c r="B4119">
        <f>IF(K4118="是",F4118*0.25*(价格数据!B4119/价格数据!B4118),B4118*(价格数据!B4119/价格数据!B4118))</f>
        <v>43403.308598199401</v>
      </c>
      <c r="C4119">
        <f>IF(K4118="是",F4118*0.25*(价格数据!C4119/价格数据!C4118),C4118*(价格数据!C4119/价格数据!C4118))</f>
        <v>42714.229693429777</v>
      </c>
      <c r="D4119">
        <f>IF(K4118="是",F4118*0.25*(价格数据!D4119/价格数据!D4118),D4118*(价格数据!D4119/价格数据!D4118))</f>
        <v>41299.836275143505</v>
      </c>
      <c r="E4119">
        <f>IF(K4118="是",F4118*0.25*(价格数据!E4119/价格数据!E4118),E4118*(价格数据!E4119/价格数据!E4118))</f>
        <v>41230.928364452251</v>
      </c>
      <c r="F4119">
        <f t="shared" si="896"/>
        <v>168648.30293122493</v>
      </c>
      <c r="G4119">
        <f t="shared" si="897"/>
        <v>0.25735988944934324</v>
      </c>
      <c r="H4119">
        <f t="shared" si="898"/>
        <v>0.25327399654207439</v>
      </c>
      <c r="I4119">
        <f t="shared" si="899"/>
        <v>0.24488735170958495</v>
      </c>
      <c r="J4119">
        <f t="shared" si="900"/>
        <v>0.24447876229899743</v>
      </c>
      <c r="K4119" t="str">
        <f>IF(OR(
 ROUND(G4119,4)&gt;(0.25+参数设置!B$3), ROUND(G4119,4)&lt;(0.25-参数设置!B$3),
 ROUND(H4119,4)&gt;(0.25+参数设置!B$3), ROUND(H4119,4)&lt;(0.25-参数设置!B$3),
 ROUND(I4119,4)&gt;(0.25+参数设置!B$3), ROUND(I4119,4)&lt;(0.25-参数设置!B$3),
 ROUND(J4119,4)&gt;(0.25+参数设置!B$3), ROUND(J4119,4)&lt;(0.25-参数设置!B$3)
),"是","否")</f>
        <v>否</v>
      </c>
      <c r="L4119">
        <f t="shared" si="901"/>
        <v>43403.308598199401</v>
      </c>
      <c r="M4119">
        <f t="shared" si="902"/>
        <v>42714.229693429777</v>
      </c>
      <c r="N4119">
        <f t="shared" si="903"/>
        <v>41299.836275143505</v>
      </c>
      <c r="O4119">
        <f t="shared" si="904"/>
        <v>41230.928364452251</v>
      </c>
      <c r="P4119">
        <f t="shared" si="905"/>
        <v>0</v>
      </c>
      <c r="Q4119">
        <f t="shared" si="906"/>
        <v>0</v>
      </c>
      <c r="R4119">
        <f t="shared" si="907"/>
        <v>0</v>
      </c>
      <c r="S4119">
        <f t="shared" si="908"/>
        <v>0</v>
      </c>
      <c r="T4119">
        <f t="shared" si="909"/>
        <v>0</v>
      </c>
      <c r="U4119">
        <f>T4119*参数设置!B4120</f>
        <v>0</v>
      </c>
    </row>
    <row r="4120" spans="1:21" x14ac:dyDescent="0.25">
      <c r="A4120" s="3">
        <v>45602</v>
      </c>
      <c r="B4120">
        <f>IF(K4119="是",F4119*0.25*(价格数据!B4120/价格数据!B4119),B4119*(价格数据!B4120/价格数据!B4119))</f>
        <v>43130.529767270426</v>
      </c>
      <c r="C4120">
        <f>IF(K4119="是",F4119*0.25*(价格数据!C4120/价格数据!C4119),C4119*(价格数据!C4120/价格数据!C4119))</f>
        <v>42628.886577159188</v>
      </c>
      <c r="D4120">
        <f>IF(K4119="是",F4119*0.25*(价格数据!D4120/价格数据!D4119),D4119*(价格数据!D4120/价格数据!D4119))</f>
        <v>41315.024637032438</v>
      </c>
      <c r="E4120">
        <f>IF(K4119="是",F4119*0.25*(价格数据!E4120/价格数据!E4119),E4119*(价格数据!E4120/价格数据!E4119))</f>
        <v>41233.402269632221</v>
      </c>
      <c r="F4120">
        <f t="shared" si="896"/>
        <v>168307.84325109428</v>
      </c>
      <c r="G4120">
        <f t="shared" si="897"/>
        <v>0.25625977336614708</v>
      </c>
      <c r="H4120">
        <f t="shared" si="898"/>
        <v>0.25327926348365248</v>
      </c>
      <c r="I4120">
        <f t="shared" si="899"/>
        <v>0.24547296096828702</v>
      </c>
      <c r="J4120">
        <f t="shared" si="900"/>
        <v>0.24498800218191338</v>
      </c>
      <c r="K4120" t="str">
        <f>IF(OR(
 ROUND(G4120,4)&gt;(0.25+参数设置!B$3), ROUND(G4120,4)&lt;(0.25-参数设置!B$3),
 ROUND(H4120,4)&gt;(0.25+参数设置!B$3), ROUND(H4120,4)&lt;(0.25-参数设置!B$3),
 ROUND(I4120,4)&gt;(0.25+参数设置!B$3), ROUND(I4120,4)&lt;(0.25-参数设置!B$3),
 ROUND(J4120,4)&gt;(0.25+参数设置!B$3), ROUND(J4120,4)&lt;(0.25-参数设置!B$3)
),"是","否")</f>
        <v>否</v>
      </c>
      <c r="L4120">
        <f t="shared" si="901"/>
        <v>43130.529767270426</v>
      </c>
      <c r="M4120">
        <f t="shared" si="902"/>
        <v>42628.886577159188</v>
      </c>
      <c r="N4120">
        <f t="shared" si="903"/>
        <v>41315.024637032438</v>
      </c>
      <c r="O4120">
        <f t="shared" si="904"/>
        <v>41233.402269632221</v>
      </c>
      <c r="P4120">
        <f t="shared" si="905"/>
        <v>0</v>
      </c>
      <c r="Q4120">
        <f t="shared" si="906"/>
        <v>0</v>
      </c>
      <c r="R4120">
        <f t="shared" si="907"/>
        <v>0</v>
      </c>
      <c r="S4120">
        <f t="shared" si="908"/>
        <v>0</v>
      </c>
      <c r="T4120">
        <f t="shared" si="909"/>
        <v>0</v>
      </c>
      <c r="U4120">
        <f>T4120*参数设置!B4121</f>
        <v>0</v>
      </c>
    </row>
    <row r="4121" spans="1:21" x14ac:dyDescent="0.25">
      <c r="A4121" s="3">
        <v>45603</v>
      </c>
      <c r="B4121">
        <f>IF(K4120="是",F4120*0.25*(价格数据!B4121/价格数据!B4120),B4120*(价格数据!B4121/价格数据!B4120))</f>
        <v>44567.864376396203</v>
      </c>
      <c r="C4121">
        <f>IF(K4120="是",F4120*0.25*(价格数据!C4121/价格数据!C4120),C4120*(价格数据!C4121/价格数据!C4120))</f>
        <v>41675.888445470948</v>
      </c>
      <c r="D4121">
        <f>IF(K4120="是",F4120*0.25*(价格数据!D4121/价格数据!D4120),D4120*(价格数据!D4121/价格数据!D4120))</f>
        <v>41350.761959124022</v>
      </c>
      <c r="E4121">
        <f>IF(K4120="是",F4120*0.25*(价格数据!E4121/价格数据!E4120),E4120*(价格数据!E4121/价格数据!E4120))</f>
        <v>41228.454459272281</v>
      </c>
      <c r="F4121">
        <f t="shared" si="896"/>
        <v>168822.96924026345</v>
      </c>
      <c r="G4121">
        <f t="shared" si="897"/>
        <v>0.26399171023327189</v>
      </c>
      <c r="H4121">
        <f t="shared" si="898"/>
        <v>0.24686148237423283</v>
      </c>
      <c r="I4121">
        <f t="shared" si="899"/>
        <v>0.24493563965383727</v>
      </c>
      <c r="J4121">
        <f t="shared" si="900"/>
        <v>0.24421116773865803</v>
      </c>
      <c r="K4121" t="str">
        <f>IF(OR(
 ROUND(G4121,4)&gt;(0.25+参数设置!B$3), ROUND(G4121,4)&lt;(0.25-参数设置!B$3),
 ROUND(H4121,4)&gt;(0.25+参数设置!B$3), ROUND(H4121,4)&lt;(0.25-参数设置!B$3),
 ROUND(I4121,4)&gt;(0.25+参数设置!B$3), ROUND(I4121,4)&lt;(0.25-参数设置!B$3),
 ROUND(J4121,4)&gt;(0.25+参数设置!B$3), ROUND(J4121,4)&lt;(0.25-参数设置!B$3)
),"是","否")</f>
        <v>否</v>
      </c>
      <c r="L4121">
        <f t="shared" si="901"/>
        <v>44567.864376396203</v>
      </c>
      <c r="M4121">
        <f t="shared" si="902"/>
        <v>41675.888445470948</v>
      </c>
      <c r="N4121">
        <f t="shared" si="903"/>
        <v>41350.761959124022</v>
      </c>
      <c r="O4121">
        <f t="shared" si="904"/>
        <v>41228.454459272281</v>
      </c>
      <c r="P4121">
        <f t="shared" si="905"/>
        <v>0</v>
      </c>
      <c r="Q4121">
        <f t="shared" si="906"/>
        <v>0</v>
      </c>
      <c r="R4121">
        <f t="shared" si="907"/>
        <v>0</v>
      </c>
      <c r="S4121">
        <f t="shared" si="908"/>
        <v>0</v>
      </c>
      <c r="T4121">
        <f t="shared" si="909"/>
        <v>0</v>
      </c>
      <c r="U4121">
        <f>T4121*参数设置!B4122</f>
        <v>0</v>
      </c>
    </row>
    <row r="4122" spans="1:21" x14ac:dyDescent="0.25">
      <c r="A4122" s="3">
        <v>45604</v>
      </c>
      <c r="B4122">
        <f>IF(K4121="是",F4121*0.25*(价格数据!B4122/价格数据!B4121),B4121*(价格数据!B4122/价格数据!B4121))</f>
        <v>44001.323727543706</v>
      </c>
      <c r="C4122">
        <f>IF(K4121="是",F4121*0.25*(价格数据!C4122/价格数据!C4121),C4121*(价格数据!C4122/价格数据!C4121))</f>
        <v>41946.141646994474</v>
      </c>
      <c r="D4122">
        <f>IF(K4121="是",F4121*0.25*(价格数据!D4122/价格数据!D4121),D4121*(价格数据!D4122/价格数据!D4121))</f>
        <v>41366.545943047808</v>
      </c>
      <c r="E4122">
        <f>IF(K4121="是",F4121*0.25*(价格数据!E4122/价格数据!E4121),E4121*(价格数据!E4122/价格数据!E4121))</f>
        <v>41235.876174812198</v>
      </c>
      <c r="F4122">
        <f t="shared" si="896"/>
        <v>168549.88749239818</v>
      </c>
      <c r="G4122">
        <f t="shared" si="897"/>
        <v>0.26105816136797022</v>
      </c>
      <c r="H4122">
        <f t="shared" si="898"/>
        <v>0.24886484512715146</v>
      </c>
      <c r="I4122">
        <f t="shared" si="899"/>
        <v>0.24542612610710579</v>
      </c>
      <c r="J4122">
        <f t="shared" si="900"/>
        <v>0.24465086739777261</v>
      </c>
      <c r="K4122" t="str">
        <f>IF(OR(
 ROUND(G4122,4)&gt;(0.25+参数设置!B$3), ROUND(G4122,4)&lt;(0.25-参数设置!B$3),
 ROUND(H4122,4)&gt;(0.25+参数设置!B$3), ROUND(H4122,4)&lt;(0.25-参数设置!B$3),
 ROUND(I4122,4)&gt;(0.25+参数设置!B$3), ROUND(I4122,4)&lt;(0.25-参数设置!B$3),
 ROUND(J4122,4)&gt;(0.25+参数设置!B$3), ROUND(J4122,4)&lt;(0.25-参数设置!B$3)
),"是","否")</f>
        <v>否</v>
      </c>
      <c r="L4122">
        <f t="shared" si="901"/>
        <v>44001.323727543706</v>
      </c>
      <c r="M4122">
        <f t="shared" si="902"/>
        <v>41946.141646994474</v>
      </c>
      <c r="N4122">
        <f t="shared" si="903"/>
        <v>41366.545943047808</v>
      </c>
      <c r="O4122">
        <f t="shared" si="904"/>
        <v>41235.876174812198</v>
      </c>
      <c r="P4122">
        <f t="shared" si="905"/>
        <v>0</v>
      </c>
      <c r="Q4122">
        <f t="shared" si="906"/>
        <v>0</v>
      </c>
      <c r="R4122">
        <f t="shared" si="907"/>
        <v>0</v>
      </c>
      <c r="S4122">
        <f t="shared" si="908"/>
        <v>0</v>
      </c>
      <c r="T4122">
        <f t="shared" si="909"/>
        <v>0</v>
      </c>
      <c r="U4122">
        <f>T4122*参数设置!B4123</f>
        <v>0</v>
      </c>
    </row>
    <row r="4123" spans="1:21" x14ac:dyDescent="0.25">
      <c r="A4123" s="3">
        <v>45605</v>
      </c>
      <c r="B4123">
        <f>IF(K4122="是",F4122*0.25*(价格数据!B4123/价格数据!B4122),B4122*(价格数据!B4123/价格数据!B4122))</f>
        <v>44001.323727543706</v>
      </c>
      <c r="C4123">
        <f>IF(K4122="是",F4122*0.25*(价格数据!C4123/价格数据!C4122),C4122*(价格数据!C4123/价格数据!C4122))</f>
        <v>41946.141646994474</v>
      </c>
      <c r="D4123">
        <f>IF(K4122="是",F4122*0.25*(价格数据!D4123/价格数据!D4122),D4122*(价格数据!D4123/价格数据!D4122))</f>
        <v>41366.545943047808</v>
      </c>
      <c r="E4123">
        <f>IF(K4122="是",F4122*0.25*(价格数据!E4123/价格数据!E4122),E4122*(价格数据!E4123/价格数据!E4122))</f>
        <v>41235.876174812198</v>
      </c>
      <c r="F4123">
        <f t="shared" si="896"/>
        <v>168549.88749239818</v>
      </c>
      <c r="G4123">
        <f t="shared" si="897"/>
        <v>0.26105816136797022</v>
      </c>
      <c r="H4123">
        <f t="shared" si="898"/>
        <v>0.24886484512715146</v>
      </c>
      <c r="I4123">
        <f t="shared" si="899"/>
        <v>0.24542612610710579</v>
      </c>
      <c r="J4123">
        <f t="shared" si="900"/>
        <v>0.24465086739777261</v>
      </c>
      <c r="K4123" t="str">
        <f>IF(OR(
 ROUND(G4123,4)&gt;(0.25+参数设置!B$3), ROUND(G4123,4)&lt;(0.25-参数设置!B$3),
 ROUND(H4123,4)&gt;(0.25+参数设置!B$3), ROUND(H4123,4)&lt;(0.25-参数设置!B$3),
 ROUND(I4123,4)&gt;(0.25+参数设置!B$3), ROUND(I4123,4)&lt;(0.25-参数设置!B$3),
 ROUND(J4123,4)&gt;(0.25+参数设置!B$3), ROUND(J4123,4)&lt;(0.25-参数设置!B$3)
),"是","否")</f>
        <v>否</v>
      </c>
      <c r="L4123">
        <f t="shared" si="901"/>
        <v>44001.323727543706</v>
      </c>
      <c r="M4123">
        <f t="shared" si="902"/>
        <v>41946.141646994474</v>
      </c>
      <c r="N4123">
        <f t="shared" si="903"/>
        <v>41366.545943047808</v>
      </c>
      <c r="O4123">
        <f t="shared" si="904"/>
        <v>41235.876174812198</v>
      </c>
      <c r="P4123">
        <f t="shared" si="905"/>
        <v>0</v>
      </c>
      <c r="Q4123">
        <f t="shared" si="906"/>
        <v>0</v>
      </c>
      <c r="R4123">
        <f t="shared" si="907"/>
        <v>0</v>
      </c>
      <c r="S4123">
        <f t="shared" si="908"/>
        <v>0</v>
      </c>
      <c r="T4123">
        <f t="shared" si="909"/>
        <v>0</v>
      </c>
      <c r="U4123">
        <f>T4123*参数设置!B4124</f>
        <v>0</v>
      </c>
    </row>
    <row r="4124" spans="1:21" x14ac:dyDescent="0.25">
      <c r="A4124" s="3">
        <v>45606</v>
      </c>
      <c r="B4124">
        <f>IF(K4123="是",F4123*0.25*(价格数据!B4124/价格数据!B4123),B4123*(价格数据!B4124/价格数据!B4123))</f>
        <v>44001.323727543706</v>
      </c>
      <c r="C4124">
        <f>IF(K4123="是",F4123*0.25*(价格数据!C4124/价格数据!C4123),C4123*(价格数据!C4124/价格数据!C4123))</f>
        <v>41946.141646994474</v>
      </c>
      <c r="D4124">
        <f>IF(K4123="是",F4123*0.25*(价格数据!D4124/价格数据!D4123),D4123*(价格数据!D4124/价格数据!D4123))</f>
        <v>41366.545943047808</v>
      </c>
      <c r="E4124">
        <f>IF(K4123="是",F4123*0.25*(价格数据!E4124/价格数据!E4123),E4123*(价格数据!E4124/价格数据!E4123))</f>
        <v>41235.876174812198</v>
      </c>
      <c r="F4124">
        <f t="shared" si="896"/>
        <v>168549.88749239818</v>
      </c>
      <c r="G4124">
        <f t="shared" si="897"/>
        <v>0.26105816136797022</v>
      </c>
      <c r="H4124">
        <f t="shared" si="898"/>
        <v>0.24886484512715146</v>
      </c>
      <c r="I4124">
        <f t="shared" si="899"/>
        <v>0.24542612610710579</v>
      </c>
      <c r="J4124">
        <f t="shared" si="900"/>
        <v>0.24465086739777261</v>
      </c>
      <c r="K4124" t="str">
        <f>IF(OR(
 ROUND(G4124,4)&gt;(0.25+参数设置!B$3), ROUND(G4124,4)&lt;(0.25-参数设置!B$3),
 ROUND(H4124,4)&gt;(0.25+参数设置!B$3), ROUND(H4124,4)&lt;(0.25-参数设置!B$3),
 ROUND(I4124,4)&gt;(0.25+参数设置!B$3), ROUND(I4124,4)&lt;(0.25-参数设置!B$3),
 ROUND(J4124,4)&gt;(0.25+参数设置!B$3), ROUND(J4124,4)&lt;(0.25-参数设置!B$3)
),"是","否")</f>
        <v>否</v>
      </c>
      <c r="L4124">
        <f t="shared" si="901"/>
        <v>44001.323727543706</v>
      </c>
      <c r="M4124">
        <f t="shared" si="902"/>
        <v>41946.141646994474</v>
      </c>
      <c r="N4124">
        <f t="shared" si="903"/>
        <v>41366.545943047808</v>
      </c>
      <c r="O4124">
        <f t="shared" si="904"/>
        <v>41235.876174812198</v>
      </c>
      <c r="P4124">
        <f t="shared" si="905"/>
        <v>0</v>
      </c>
      <c r="Q4124">
        <f t="shared" si="906"/>
        <v>0</v>
      </c>
      <c r="R4124">
        <f t="shared" si="907"/>
        <v>0</v>
      </c>
      <c r="S4124">
        <f t="shared" si="908"/>
        <v>0</v>
      </c>
      <c r="T4124">
        <f t="shared" si="909"/>
        <v>0</v>
      </c>
      <c r="U4124">
        <f>T4124*参数设置!B4125</f>
        <v>0</v>
      </c>
    </row>
    <row r="4125" spans="1:21" x14ac:dyDescent="0.25">
      <c r="A4125" s="3">
        <v>45607</v>
      </c>
      <c r="B4125">
        <f>IF(K4124="是",F4124*0.25*(价格数据!B4125/价格数据!B4124),B4124*(价格数据!B4125/价格数据!B4124))</f>
        <v>44221.645090986349</v>
      </c>
      <c r="C4125">
        <f>IF(K4124="是",F4124*0.25*(价格数据!C4125/价格数据!C4124),C4124*(价格数据!C4125/价格数据!C4124))</f>
        <v>41995.925131485659</v>
      </c>
      <c r="D4125">
        <f>IF(K4124="是",F4124*0.25*(价格数据!D4125/价格数据!D4124),D4124*(价格数据!D4125/价格数据!D4124))</f>
        <v>41377.862761710152</v>
      </c>
      <c r="E4125">
        <f>IF(K4124="是",F4124*0.25*(价格数据!E4125/价格数据!E4124),E4124*(价格数据!E4125/价格数据!E4124))</f>
        <v>41235.4638572822</v>
      </c>
      <c r="F4125">
        <f t="shared" si="896"/>
        <v>168830.89684146439</v>
      </c>
      <c r="G4125">
        <f t="shared" si="897"/>
        <v>0.26192862751011364</v>
      </c>
      <c r="H4125">
        <f t="shared" si="898"/>
        <v>0.24874549574252797</v>
      </c>
      <c r="I4125">
        <f t="shared" si="899"/>
        <v>0.24508465888542189</v>
      </c>
      <c r="J4125">
        <f t="shared" si="900"/>
        <v>0.24424121786193631</v>
      </c>
      <c r="K4125" t="str">
        <f>IF(OR(
 ROUND(G4125,4)&gt;(0.25+参数设置!B$3), ROUND(G4125,4)&lt;(0.25-参数设置!B$3),
 ROUND(H4125,4)&gt;(0.25+参数设置!B$3), ROUND(H4125,4)&lt;(0.25-参数设置!B$3),
 ROUND(I4125,4)&gt;(0.25+参数设置!B$3), ROUND(I4125,4)&lt;(0.25-参数设置!B$3),
 ROUND(J4125,4)&gt;(0.25+参数设置!B$3), ROUND(J4125,4)&lt;(0.25-参数设置!B$3)
),"是","否")</f>
        <v>否</v>
      </c>
      <c r="L4125">
        <f t="shared" si="901"/>
        <v>44221.645090986349</v>
      </c>
      <c r="M4125">
        <f t="shared" si="902"/>
        <v>41995.925131485659</v>
      </c>
      <c r="N4125">
        <f t="shared" si="903"/>
        <v>41377.862761710152</v>
      </c>
      <c r="O4125">
        <f t="shared" si="904"/>
        <v>41235.4638572822</v>
      </c>
      <c r="P4125">
        <f t="shared" si="905"/>
        <v>0</v>
      </c>
      <c r="Q4125">
        <f t="shared" si="906"/>
        <v>0</v>
      </c>
      <c r="R4125">
        <f t="shared" si="907"/>
        <v>0</v>
      </c>
      <c r="S4125">
        <f t="shared" si="908"/>
        <v>0</v>
      </c>
      <c r="T4125">
        <f t="shared" si="909"/>
        <v>0</v>
      </c>
      <c r="U4125">
        <f>T4125*参数设置!B4126</f>
        <v>0</v>
      </c>
    </row>
    <row r="4126" spans="1:21" x14ac:dyDescent="0.25">
      <c r="A4126" s="3">
        <v>45608</v>
      </c>
      <c r="B4126">
        <f>IF(K4125="是",F4125*0.25*(价格数据!B4126/价格数据!B4125),B4125*(价格数据!B4126/价格数据!B4125))</f>
        <v>43739.036390112</v>
      </c>
      <c r="C4126">
        <f>IF(K4125="是",F4125*0.25*(价格数据!C4126/价格数据!C4125),C4125*(价格数据!C4126/价格数据!C4125))</f>
        <v>41298.956348609187</v>
      </c>
      <c r="D4126">
        <f>IF(K4125="是",F4125*0.25*(价格数据!D4126/价格数据!D4125),D4125*(价格数据!D4126/价格数据!D4125))</f>
        <v>41434.74466603926</v>
      </c>
      <c r="E4126">
        <f>IF(K4125="是",F4125*0.25*(价格数据!E4126/价格数据!E4125),E4125*(价格数据!E4126/价格数据!E4125))</f>
        <v>41234.226904692216</v>
      </c>
      <c r="F4126">
        <f t="shared" si="896"/>
        <v>167706.96430945268</v>
      </c>
      <c r="G4126">
        <f t="shared" si="897"/>
        <v>0.26080632113407515</v>
      </c>
      <c r="H4126">
        <f t="shared" si="898"/>
        <v>0.24625665677427924</v>
      </c>
      <c r="I4126">
        <f t="shared" si="899"/>
        <v>0.24706633285415577</v>
      </c>
      <c r="J4126">
        <f t="shared" si="900"/>
        <v>0.2458706892374897</v>
      </c>
      <c r="K4126" t="str">
        <f>IF(OR(
 ROUND(G4126,4)&gt;(0.25+参数设置!B$3), ROUND(G4126,4)&lt;(0.25-参数设置!B$3),
 ROUND(H4126,4)&gt;(0.25+参数设置!B$3), ROUND(H4126,4)&lt;(0.25-参数设置!B$3),
 ROUND(I4126,4)&gt;(0.25+参数设置!B$3), ROUND(I4126,4)&lt;(0.25-参数设置!B$3),
 ROUND(J4126,4)&gt;(0.25+参数设置!B$3), ROUND(J4126,4)&lt;(0.25-参数设置!B$3)
),"是","否")</f>
        <v>否</v>
      </c>
      <c r="L4126">
        <f t="shared" si="901"/>
        <v>43739.036390112</v>
      </c>
      <c r="M4126">
        <f t="shared" si="902"/>
        <v>41298.956348609187</v>
      </c>
      <c r="N4126">
        <f t="shared" si="903"/>
        <v>41434.74466603926</v>
      </c>
      <c r="O4126">
        <f t="shared" si="904"/>
        <v>41234.226904692216</v>
      </c>
      <c r="P4126">
        <f t="shared" si="905"/>
        <v>0</v>
      </c>
      <c r="Q4126">
        <f t="shared" si="906"/>
        <v>0</v>
      </c>
      <c r="R4126">
        <f t="shared" si="907"/>
        <v>0</v>
      </c>
      <c r="S4126">
        <f t="shared" si="908"/>
        <v>0</v>
      </c>
      <c r="T4126">
        <f t="shared" si="909"/>
        <v>0</v>
      </c>
      <c r="U4126">
        <f>T4126*参数设置!B4127</f>
        <v>0</v>
      </c>
    </row>
    <row r="4127" spans="1:21" x14ac:dyDescent="0.25">
      <c r="A4127" s="3">
        <v>45609</v>
      </c>
      <c r="B4127">
        <f>IF(K4126="是",F4126*0.25*(价格数据!B4127/价格数据!B4126),B4126*(价格数据!B4127/价格数据!B4126))</f>
        <v>44011.815221040983</v>
      </c>
      <c r="C4127">
        <f>IF(K4126="是",F4126*0.25*(价格数据!C4127/价格数据!C4126),C4126*(价格数据!C4127/价格数据!C4126))</f>
        <v>41220.725158694477</v>
      </c>
      <c r="D4127">
        <f>IF(K4126="是",F4126*0.25*(价格数据!D4127/价格数据!D4126),D4126*(价格数据!D4127/价格数据!D4126))</f>
        <v>41434.44685502183</v>
      </c>
      <c r="E4127">
        <f>IF(K4126="是",F4126*0.25*(价格数据!E4127/价格数据!E4126),E4126*(价格数据!E4127/价格数据!E4126))</f>
        <v>41232.165317042243</v>
      </c>
      <c r="F4127">
        <f t="shared" si="896"/>
        <v>167899.15255179955</v>
      </c>
      <c r="G4127">
        <f t="shared" si="897"/>
        <v>0.26213244410190006</v>
      </c>
      <c r="H4127">
        <f t="shared" si="898"/>
        <v>0.24550883391729586</v>
      </c>
      <c r="I4127">
        <f t="shared" si="899"/>
        <v>0.24678175098137345</v>
      </c>
      <c r="J4127">
        <f t="shared" si="900"/>
        <v>0.24557697099943054</v>
      </c>
      <c r="K4127" t="str">
        <f>IF(OR(
 ROUND(G4127,4)&gt;(0.25+参数设置!B$3), ROUND(G4127,4)&lt;(0.25-参数设置!B$3),
 ROUND(H4127,4)&gt;(0.25+参数设置!B$3), ROUND(H4127,4)&lt;(0.25-参数设置!B$3),
 ROUND(I4127,4)&gt;(0.25+参数设置!B$3), ROUND(I4127,4)&lt;(0.25-参数设置!B$3),
 ROUND(J4127,4)&gt;(0.25+参数设置!B$3), ROUND(J4127,4)&lt;(0.25-参数设置!B$3)
),"是","否")</f>
        <v>否</v>
      </c>
      <c r="L4127">
        <f t="shared" si="901"/>
        <v>44011.815221040983</v>
      </c>
      <c r="M4127">
        <f t="shared" si="902"/>
        <v>41220.725158694477</v>
      </c>
      <c r="N4127">
        <f t="shared" si="903"/>
        <v>41434.44685502183</v>
      </c>
      <c r="O4127">
        <f t="shared" si="904"/>
        <v>41232.165317042243</v>
      </c>
      <c r="P4127">
        <f t="shared" si="905"/>
        <v>0</v>
      </c>
      <c r="Q4127">
        <f t="shared" si="906"/>
        <v>0</v>
      </c>
      <c r="R4127">
        <f t="shared" si="907"/>
        <v>0</v>
      </c>
      <c r="S4127">
        <f t="shared" si="908"/>
        <v>0</v>
      </c>
      <c r="T4127">
        <f t="shared" si="909"/>
        <v>0</v>
      </c>
      <c r="U4127">
        <f>T4127*参数设置!B4128</f>
        <v>0</v>
      </c>
    </row>
    <row r="4128" spans="1:21" x14ac:dyDescent="0.25">
      <c r="A4128" s="3">
        <v>45610</v>
      </c>
      <c r="B4128">
        <f>IF(K4127="是",F4127*0.25*(价格数据!B4128/价格数据!B4127),B4127*(价格数据!B4128/价格数据!B4127))</f>
        <v>43266.91918273492</v>
      </c>
      <c r="C4128">
        <f>IF(K4127="是",F4127*0.25*(价格数据!C4128/价格数据!C4127),C4127*(价格数据!C4128/价格数据!C4127))</f>
        <v>40395.741701412109</v>
      </c>
      <c r="D4128">
        <f>IF(K4127="是",F4127*0.25*(价格数据!D4128/价格数据!D4127),D4127*(价格数据!D4128/价格数据!D4127))</f>
        <v>41436.531532143839</v>
      </c>
      <c r="E4128">
        <f>IF(K4127="是",F4127*0.25*(价格数据!E4128/价格数据!E4127),E4127*(价格数据!E4128/价格数据!E4127))</f>
        <v>41233.814587162226</v>
      </c>
      <c r="F4128">
        <f t="shared" si="896"/>
        <v>166333.00700345309</v>
      </c>
      <c r="G4128">
        <f t="shared" si="897"/>
        <v>0.26012226894831941</v>
      </c>
      <c r="H4128">
        <f t="shared" si="898"/>
        <v>0.24286064701862503</v>
      </c>
      <c r="I4128">
        <f t="shared" si="899"/>
        <v>0.2491179127861472</v>
      </c>
      <c r="J4128">
        <f t="shared" si="900"/>
        <v>0.24789917124690836</v>
      </c>
      <c r="K4128" t="str">
        <f>IF(OR(
 ROUND(G4128,4)&gt;(0.25+参数设置!B$3), ROUND(G4128,4)&lt;(0.25-参数设置!B$3),
 ROUND(H4128,4)&gt;(0.25+参数设置!B$3), ROUND(H4128,4)&lt;(0.25-参数设置!B$3),
 ROUND(I4128,4)&gt;(0.25+参数设置!B$3), ROUND(I4128,4)&lt;(0.25-参数设置!B$3),
 ROUND(J4128,4)&gt;(0.25+参数设置!B$3), ROUND(J4128,4)&lt;(0.25-参数设置!B$3)
),"是","否")</f>
        <v>否</v>
      </c>
      <c r="L4128">
        <f t="shared" si="901"/>
        <v>43266.91918273492</v>
      </c>
      <c r="M4128">
        <f t="shared" si="902"/>
        <v>40395.741701412109</v>
      </c>
      <c r="N4128">
        <f t="shared" si="903"/>
        <v>41436.531532143839</v>
      </c>
      <c r="O4128">
        <f t="shared" si="904"/>
        <v>41233.814587162226</v>
      </c>
      <c r="P4128">
        <f t="shared" si="905"/>
        <v>0</v>
      </c>
      <c r="Q4128">
        <f t="shared" si="906"/>
        <v>0</v>
      </c>
      <c r="R4128">
        <f t="shared" si="907"/>
        <v>0</v>
      </c>
      <c r="S4128">
        <f t="shared" si="908"/>
        <v>0</v>
      </c>
      <c r="T4128">
        <f t="shared" si="909"/>
        <v>0</v>
      </c>
      <c r="U4128">
        <f>T4128*参数设置!B4129</f>
        <v>0</v>
      </c>
    </row>
    <row r="4129" spans="1:21" x14ac:dyDescent="0.25">
      <c r="A4129" s="3">
        <v>45611</v>
      </c>
      <c r="B4129">
        <f>IF(K4128="是",F4128*0.25*(价格数据!B4129/价格数据!B4128),B4128*(价格数据!B4129/价格数据!B4128))</f>
        <v>42543.006131423404</v>
      </c>
      <c r="C4129">
        <f>IF(K4128="是",F4128*0.25*(价格数据!C4129/价格数据!C4128),C4128*(价格数据!C4129/价格数据!C4128))</f>
        <v>40417.077480479762</v>
      </c>
      <c r="D4129">
        <f>IF(K4128="是",F4128*0.25*(价格数据!D4129/价格数据!D4128),D4128*(价格数据!D4129/价格数据!D4128))</f>
        <v>41465.717011851972</v>
      </c>
      <c r="E4129">
        <f>IF(K4128="是",F4128*0.25*(价格数据!E4129/价格数据!E4128),E4128*(价格数据!E4129/价格数据!E4128))</f>
        <v>41233.814587162226</v>
      </c>
      <c r="F4129">
        <f t="shared" si="896"/>
        <v>165659.61521091737</v>
      </c>
      <c r="G4129">
        <f t="shared" si="897"/>
        <v>0.2568097606484101</v>
      </c>
      <c r="H4129">
        <f t="shared" si="898"/>
        <v>0.24397664710871655</v>
      </c>
      <c r="I4129">
        <f t="shared" si="899"/>
        <v>0.25030673262797293</v>
      </c>
      <c r="J4129">
        <f t="shared" si="900"/>
        <v>0.24890685961490039</v>
      </c>
      <c r="K4129" t="str">
        <f>IF(OR(
 ROUND(G4129,4)&gt;(0.25+参数设置!B$3), ROUND(G4129,4)&lt;(0.25-参数设置!B$3),
 ROUND(H4129,4)&gt;(0.25+参数设置!B$3), ROUND(H4129,4)&lt;(0.25-参数设置!B$3),
 ROUND(I4129,4)&gt;(0.25+参数设置!B$3), ROUND(I4129,4)&lt;(0.25-参数设置!B$3),
 ROUND(J4129,4)&gt;(0.25+参数设置!B$3), ROUND(J4129,4)&lt;(0.25-参数设置!B$3)
),"是","否")</f>
        <v>否</v>
      </c>
      <c r="L4129">
        <f t="shared" si="901"/>
        <v>42543.006131423404</v>
      </c>
      <c r="M4129">
        <f t="shared" si="902"/>
        <v>40417.077480479762</v>
      </c>
      <c r="N4129">
        <f t="shared" si="903"/>
        <v>41465.717011851972</v>
      </c>
      <c r="O4129">
        <f t="shared" si="904"/>
        <v>41233.814587162226</v>
      </c>
      <c r="P4129">
        <f t="shared" si="905"/>
        <v>0</v>
      </c>
      <c r="Q4129">
        <f t="shared" si="906"/>
        <v>0</v>
      </c>
      <c r="R4129">
        <f t="shared" si="907"/>
        <v>0</v>
      </c>
      <c r="S4129">
        <f t="shared" si="908"/>
        <v>0</v>
      </c>
      <c r="T4129">
        <f t="shared" si="909"/>
        <v>0</v>
      </c>
      <c r="U4129">
        <f>T4129*参数设置!B4130</f>
        <v>0</v>
      </c>
    </row>
    <row r="4130" spans="1:21" x14ac:dyDescent="0.25">
      <c r="A4130" s="3">
        <v>45612</v>
      </c>
      <c r="B4130">
        <f>IF(K4129="是",F4129*0.25*(价格数据!B4130/价格数据!B4129),B4129*(价格数据!B4130/价格数据!B4129))</f>
        <v>42543.006131423404</v>
      </c>
      <c r="C4130">
        <f>IF(K4129="是",F4129*0.25*(价格数据!C4130/价格数据!C4129),C4129*(价格数据!C4130/价格数据!C4129))</f>
        <v>40417.077480479762</v>
      </c>
      <c r="D4130">
        <f>IF(K4129="是",F4129*0.25*(价格数据!D4130/价格数据!D4129),D4129*(价格数据!D4130/价格数据!D4129))</f>
        <v>41465.717011851972</v>
      </c>
      <c r="E4130">
        <f>IF(K4129="是",F4129*0.25*(价格数据!E4130/价格数据!E4129),E4129*(价格数据!E4130/价格数据!E4129))</f>
        <v>41233.814587162226</v>
      </c>
      <c r="F4130">
        <f t="shared" si="896"/>
        <v>165659.61521091737</v>
      </c>
      <c r="G4130">
        <f t="shared" si="897"/>
        <v>0.2568097606484101</v>
      </c>
      <c r="H4130">
        <f t="shared" si="898"/>
        <v>0.24397664710871655</v>
      </c>
      <c r="I4130">
        <f t="shared" si="899"/>
        <v>0.25030673262797293</v>
      </c>
      <c r="J4130">
        <f t="shared" si="900"/>
        <v>0.24890685961490039</v>
      </c>
      <c r="K4130" t="str">
        <f>IF(OR(
 ROUND(G4130,4)&gt;(0.25+参数设置!B$3), ROUND(G4130,4)&lt;(0.25-参数设置!B$3),
 ROUND(H4130,4)&gt;(0.25+参数设置!B$3), ROUND(H4130,4)&lt;(0.25-参数设置!B$3),
 ROUND(I4130,4)&gt;(0.25+参数设置!B$3), ROUND(I4130,4)&lt;(0.25-参数设置!B$3),
 ROUND(J4130,4)&gt;(0.25+参数设置!B$3), ROUND(J4130,4)&lt;(0.25-参数设置!B$3)
),"是","否")</f>
        <v>否</v>
      </c>
      <c r="L4130">
        <f t="shared" si="901"/>
        <v>42543.006131423404</v>
      </c>
      <c r="M4130">
        <f t="shared" si="902"/>
        <v>40417.077480479762</v>
      </c>
      <c r="N4130">
        <f t="shared" si="903"/>
        <v>41465.717011851972</v>
      </c>
      <c r="O4130">
        <f t="shared" si="904"/>
        <v>41233.814587162226</v>
      </c>
      <c r="P4130">
        <f t="shared" si="905"/>
        <v>0</v>
      </c>
      <c r="Q4130">
        <f t="shared" si="906"/>
        <v>0</v>
      </c>
      <c r="R4130">
        <f t="shared" si="907"/>
        <v>0</v>
      </c>
      <c r="S4130">
        <f t="shared" si="908"/>
        <v>0</v>
      </c>
      <c r="T4130">
        <f t="shared" si="909"/>
        <v>0</v>
      </c>
      <c r="U4130">
        <f>T4130*参数设置!B4131</f>
        <v>0</v>
      </c>
    </row>
    <row r="4131" spans="1:21" x14ac:dyDescent="0.25">
      <c r="A4131" s="3">
        <v>45613</v>
      </c>
      <c r="B4131">
        <f>IF(K4130="是",F4130*0.25*(价格数据!B4131/价格数据!B4130),B4130*(价格数据!B4131/价格数据!B4130))</f>
        <v>42543.006131423404</v>
      </c>
      <c r="C4131">
        <f>IF(K4130="是",F4130*0.25*(价格数据!C4131/价格数据!C4130),C4130*(价格数据!C4131/价格数据!C4130))</f>
        <v>40417.077480479762</v>
      </c>
      <c r="D4131">
        <f>IF(K4130="是",F4130*0.25*(价格数据!D4131/价格数据!D4130),D4130*(价格数据!D4131/价格数据!D4130))</f>
        <v>41465.717011851972</v>
      </c>
      <c r="E4131">
        <f>IF(K4130="是",F4130*0.25*(价格数据!E4131/价格数据!E4130),E4130*(价格数据!E4131/价格数据!E4130))</f>
        <v>41233.814587162226</v>
      </c>
      <c r="F4131">
        <f t="shared" si="896"/>
        <v>165659.61521091737</v>
      </c>
      <c r="G4131">
        <f t="shared" si="897"/>
        <v>0.2568097606484101</v>
      </c>
      <c r="H4131">
        <f t="shared" si="898"/>
        <v>0.24397664710871655</v>
      </c>
      <c r="I4131">
        <f t="shared" si="899"/>
        <v>0.25030673262797293</v>
      </c>
      <c r="J4131">
        <f t="shared" si="900"/>
        <v>0.24890685961490039</v>
      </c>
      <c r="K4131" t="str">
        <f>IF(OR(
 ROUND(G4131,4)&gt;(0.25+参数设置!B$3), ROUND(G4131,4)&lt;(0.25-参数设置!B$3),
 ROUND(H4131,4)&gt;(0.25+参数设置!B$3), ROUND(H4131,4)&lt;(0.25-参数设置!B$3),
 ROUND(I4131,4)&gt;(0.25+参数设置!B$3), ROUND(I4131,4)&lt;(0.25-参数设置!B$3),
 ROUND(J4131,4)&gt;(0.25+参数设置!B$3), ROUND(J4131,4)&lt;(0.25-参数设置!B$3)
),"是","否")</f>
        <v>否</v>
      </c>
      <c r="L4131">
        <f t="shared" si="901"/>
        <v>42543.006131423404</v>
      </c>
      <c r="M4131">
        <f t="shared" si="902"/>
        <v>40417.077480479762</v>
      </c>
      <c r="N4131">
        <f t="shared" si="903"/>
        <v>41465.717011851972</v>
      </c>
      <c r="O4131">
        <f t="shared" si="904"/>
        <v>41233.814587162226</v>
      </c>
      <c r="P4131">
        <f t="shared" si="905"/>
        <v>0</v>
      </c>
      <c r="Q4131">
        <f t="shared" si="906"/>
        <v>0</v>
      </c>
      <c r="R4131">
        <f t="shared" si="907"/>
        <v>0</v>
      </c>
      <c r="S4131">
        <f t="shared" si="908"/>
        <v>0</v>
      </c>
      <c r="T4131">
        <f t="shared" si="909"/>
        <v>0</v>
      </c>
      <c r="U4131">
        <f>T4131*参数设置!B4132</f>
        <v>0</v>
      </c>
    </row>
    <row r="4132" spans="1:21" x14ac:dyDescent="0.25">
      <c r="A4132" s="3">
        <v>45614</v>
      </c>
      <c r="B4132">
        <f>IF(K4131="是",F4131*0.25*(价格数据!B4132/价格数据!B4131),B4131*(价格数据!B4132/价格数据!B4131))</f>
        <v>42364.650741969846</v>
      </c>
      <c r="C4132">
        <f>IF(K4131="是",F4131*0.25*(价格数据!C4132/价格数据!C4131),C4131*(价格数据!C4132/价格数据!C4131))</f>
        <v>40950.471957170943</v>
      </c>
      <c r="D4132">
        <f>IF(K4131="是",F4131*0.25*(价格数据!D4132/价格数据!D4131),D4131*(价格数据!D4132/价格数据!D4131))</f>
        <v>41443.38118554472</v>
      </c>
      <c r="E4132">
        <f>IF(K4131="是",F4131*0.25*(价格数据!E4132/价格数据!E4131),E4131*(价格数据!E4132/价格数据!E4131))</f>
        <v>41232.577634572241</v>
      </c>
      <c r="F4132">
        <f t="shared" si="896"/>
        <v>165991.08151925774</v>
      </c>
      <c r="G4132">
        <f t="shared" si="897"/>
        <v>0.25522245143667455</v>
      </c>
      <c r="H4132">
        <f t="shared" si="898"/>
        <v>0.24670284440805937</v>
      </c>
      <c r="I4132">
        <f t="shared" si="899"/>
        <v>0.24967233664741556</v>
      </c>
      <c r="J4132">
        <f t="shared" si="900"/>
        <v>0.24840236750785055</v>
      </c>
      <c r="K4132" t="str">
        <f>IF(OR(
 ROUND(G4132,4)&gt;(0.25+参数设置!B$3), ROUND(G4132,4)&lt;(0.25-参数设置!B$3),
 ROUND(H4132,4)&gt;(0.25+参数设置!B$3), ROUND(H4132,4)&lt;(0.25-参数设置!B$3),
 ROUND(I4132,4)&gt;(0.25+参数设置!B$3), ROUND(I4132,4)&lt;(0.25-参数设置!B$3),
 ROUND(J4132,4)&gt;(0.25+参数设置!B$3), ROUND(J4132,4)&lt;(0.25-参数设置!B$3)
),"是","否")</f>
        <v>否</v>
      </c>
      <c r="L4132">
        <f t="shared" si="901"/>
        <v>42364.650741969846</v>
      </c>
      <c r="M4132">
        <f t="shared" si="902"/>
        <v>40950.471957170943</v>
      </c>
      <c r="N4132">
        <f t="shared" si="903"/>
        <v>41443.38118554472</v>
      </c>
      <c r="O4132">
        <f t="shared" si="904"/>
        <v>41232.577634572241</v>
      </c>
      <c r="P4132">
        <f t="shared" si="905"/>
        <v>0</v>
      </c>
      <c r="Q4132">
        <f t="shared" si="906"/>
        <v>0</v>
      </c>
      <c r="R4132">
        <f t="shared" si="907"/>
        <v>0</v>
      </c>
      <c r="S4132">
        <f t="shared" si="908"/>
        <v>0</v>
      </c>
      <c r="T4132">
        <f t="shared" si="909"/>
        <v>0</v>
      </c>
      <c r="U4132">
        <f>T4132*参数设置!B4133</f>
        <v>0</v>
      </c>
    </row>
    <row r="4133" spans="1:21" x14ac:dyDescent="0.25">
      <c r="A4133" s="3">
        <v>45615</v>
      </c>
      <c r="B4133">
        <f>IF(K4132="是",F4132*0.25*(价格数据!B4133/价格数据!B4132),B4132*(价格数据!B4133/价格数据!B4132))</f>
        <v>42574.480611915213</v>
      </c>
      <c r="C4133">
        <f>IF(K4132="是",F4132*0.25*(价格数据!C4133/价格数据!C4132),C4132*(价格数据!C4133/价格数据!C4132))</f>
        <v>41661.664592759174</v>
      </c>
      <c r="D4133">
        <f>IF(K4132="是",F4132*0.25*(价格数据!D4133/价格数据!D4132),D4132*(价格数据!D4133/价格数据!D4132))</f>
        <v>41434.149044004393</v>
      </c>
      <c r="E4133">
        <f>IF(K4132="是",F4132*0.25*(价格数据!E4133/价格数据!E4132),E4132*(价格数据!E4133/价格数据!E4132))</f>
        <v>41231.752999512253</v>
      </c>
      <c r="F4133">
        <f t="shared" si="896"/>
        <v>166902.04724819103</v>
      </c>
      <c r="G4133">
        <f t="shared" si="897"/>
        <v>0.25508662903700036</v>
      </c>
      <c r="H4133">
        <f t="shared" si="898"/>
        <v>0.24961745694351106</v>
      </c>
      <c r="I4133">
        <f t="shared" si="899"/>
        <v>0.24825428883080089</v>
      </c>
      <c r="J4133">
        <f t="shared" si="900"/>
        <v>0.24704162518868769</v>
      </c>
      <c r="K4133" t="str">
        <f>IF(OR(
 ROUND(G4133,4)&gt;(0.25+参数设置!B$3), ROUND(G4133,4)&lt;(0.25-参数设置!B$3),
 ROUND(H4133,4)&gt;(0.25+参数设置!B$3), ROUND(H4133,4)&lt;(0.25-参数设置!B$3),
 ROUND(I4133,4)&gt;(0.25+参数设置!B$3), ROUND(I4133,4)&lt;(0.25-参数设置!B$3),
 ROUND(J4133,4)&gt;(0.25+参数设置!B$3), ROUND(J4133,4)&lt;(0.25-参数设置!B$3)
),"是","否")</f>
        <v>否</v>
      </c>
      <c r="L4133">
        <f t="shared" si="901"/>
        <v>42574.480611915213</v>
      </c>
      <c r="M4133">
        <f t="shared" si="902"/>
        <v>41661.664592759174</v>
      </c>
      <c r="N4133">
        <f t="shared" si="903"/>
        <v>41434.149044004393</v>
      </c>
      <c r="O4133">
        <f t="shared" si="904"/>
        <v>41231.752999512253</v>
      </c>
      <c r="P4133">
        <f t="shared" si="905"/>
        <v>0</v>
      </c>
      <c r="Q4133">
        <f t="shared" si="906"/>
        <v>0</v>
      </c>
      <c r="R4133">
        <f t="shared" si="907"/>
        <v>0</v>
      </c>
      <c r="S4133">
        <f t="shared" si="908"/>
        <v>0</v>
      </c>
      <c r="T4133">
        <f t="shared" si="909"/>
        <v>0</v>
      </c>
      <c r="U4133">
        <f>T4133*参数设置!B4134</f>
        <v>0</v>
      </c>
    </row>
    <row r="4134" spans="1:21" x14ac:dyDescent="0.25">
      <c r="A4134" s="3">
        <v>45616</v>
      </c>
      <c r="B4134">
        <f>IF(K4133="是",F4133*0.25*(价格数据!B4134/价格数据!B4133),B4133*(价格数据!B4134/价格数据!B4133))</f>
        <v>42679.395546887892</v>
      </c>
      <c r="C4134">
        <f>IF(K4133="是",F4133*0.25*(价格数据!C4134/价格数据!C4133),C4133*(价格数据!C4134/价格数据!C4133))</f>
        <v>41654.552666403295</v>
      </c>
      <c r="D4134">
        <f>IF(K4133="是",F4133*0.25*(价格数据!D4134/价格数据!D4133),D4133*(价格数据!D4134/价格数据!D4133))</f>
        <v>41462.441090660228</v>
      </c>
      <c r="E4134">
        <f>IF(K4133="是",F4133*0.25*(价格数据!E4134/价格数据!E4133),E4133*(价格数据!E4134/价格数据!E4133))</f>
        <v>41233.814587162226</v>
      </c>
      <c r="F4134">
        <f t="shared" si="896"/>
        <v>167030.20389111363</v>
      </c>
      <c r="G4134">
        <f t="shared" si="897"/>
        <v>0.25551902920929459</v>
      </c>
      <c r="H4134">
        <f t="shared" si="898"/>
        <v>0.24938335520177982</v>
      </c>
      <c r="I4134">
        <f t="shared" si="899"/>
        <v>0.24823319450468634</v>
      </c>
      <c r="J4134">
        <f t="shared" si="900"/>
        <v>0.24686442108423931</v>
      </c>
      <c r="K4134" t="str">
        <f>IF(OR(
 ROUND(G4134,4)&gt;(0.25+参数设置!B$3), ROUND(G4134,4)&lt;(0.25-参数设置!B$3),
 ROUND(H4134,4)&gt;(0.25+参数设置!B$3), ROUND(H4134,4)&lt;(0.25-参数设置!B$3),
 ROUND(I4134,4)&gt;(0.25+参数设置!B$3), ROUND(I4134,4)&lt;(0.25-参数设置!B$3),
 ROUND(J4134,4)&gt;(0.25+参数设置!B$3), ROUND(J4134,4)&lt;(0.25-参数设置!B$3)
),"是","否")</f>
        <v>否</v>
      </c>
      <c r="L4134">
        <f t="shared" si="901"/>
        <v>42679.395546887892</v>
      </c>
      <c r="M4134">
        <f t="shared" si="902"/>
        <v>41654.552666403295</v>
      </c>
      <c r="N4134">
        <f t="shared" si="903"/>
        <v>41462.441090660228</v>
      </c>
      <c r="O4134">
        <f t="shared" si="904"/>
        <v>41233.814587162226</v>
      </c>
      <c r="P4134">
        <f t="shared" si="905"/>
        <v>0</v>
      </c>
      <c r="Q4134">
        <f t="shared" si="906"/>
        <v>0</v>
      </c>
      <c r="R4134">
        <f t="shared" si="907"/>
        <v>0</v>
      </c>
      <c r="S4134">
        <f t="shared" si="908"/>
        <v>0</v>
      </c>
      <c r="T4134">
        <f t="shared" si="909"/>
        <v>0</v>
      </c>
      <c r="U4134">
        <f>T4134*参数设置!B4135</f>
        <v>0</v>
      </c>
    </row>
    <row r="4135" spans="1:21" x14ac:dyDescent="0.25">
      <c r="A4135" s="3">
        <v>45617</v>
      </c>
      <c r="B4135">
        <f>IF(K4134="是",F4134*0.25*(价格数据!B4135/价格数据!B4134),B4134*(价格数据!B4135/价格数据!B4134))</f>
        <v>42731.853014374239</v>
      </c>
      <c r="C4135">
        <f>IF(K4134="是",F4134*0.25*(价格数据!C4135/价格数据!C4134),C4134*(价格数据!C4135/价格数据!C4134))</f>
        <v>42195.059069450355</v>
      </c>
      <c r="D4135">
        <f>IF(K4134="是",F4134*0.25*(价格数据!D4135/价格数据!D4134),D4134*(价格数据!D4135/价格数据!D4134))</f>
        <v>41488.350649176631</v>
      </c>
      <c r="E4135">
        <f>IF(K4134="是",F4134*0.25*(价格数据!E4135/价格数据!E4134),E4134*(价格数据!E4135/价格数据!E4134))</f>
        <v>41235.463857282208</v>
      </c>
      <c r="F4135">
        <f t="shared" si="896"/>
        <v>167650.72659028345</v>
      </c>
      <c r="G4135">
        <f t="shared" si="897"/>
        <v>0.25488617844648731</v>
      </c>
      <c r="H4135">
        <f t="shared" si="898"/>
        <v>0.25168431970217214</v>
      </c>
      <c r="I4135">
        <f t="shared" si="899"/>
        <v>0.24746895819049303</v>
      </c>
      <c r="J4135">
        <f t="shared" si="900"/>
        <v>0.24596054366084744</v>
      </c>
      <c r="K4135" t="str">
        <f>IF(OR(
 ROUND(G4135,4)&gt;(0.25+参数设置!B$3), ROUND(G4135,4)&lt;(0.25-参数设置!B$3),
 ROUND(H4135,4)&gt;(0.25+参数设置!B$3), ROUND(H4135,4)&lt;(0.25-参数设置!B$3),
 ROUND(I4135,4)&gt;(0.25+参数设置!B$3), ROUND(I4135,4)&lt;(0.25-参数设置!B$3),
 ROUND(J4135,4)&gt;(0.25+参数设置!B$3), ROUND(J4135,4)&lt;(0.25-参数设置!B$3)
),"是","否")</f>
        <v>否</v>
      </c>
      <c r="L4135">
        <f t="shared" si="901"/>
        <v>42731.853014374239</v>
      </c>
      <c r="M4135">
        <f t="shared" si="902"/>
        <v>42195.059069450355</v>
      </c>
      <c r="N4135">
        <f t="shared" si="903"/>
        <v>41488.350649176631</v>
      </c>
      <c r="O4135">
        <f t="shared" si="904"/>
        <v>41235.463857282208</v>
      </c>
      <c r="P4135">
        <f t="shared" si="905"/>
        <v>0</v>
      </c>
      <c r="Q4135">
        <f t="shared" si="906"/>
        <v>0</v>
      </c>
      <c r="R4135">
        <f t="shared" si="907"/>
        <v>0</v>
      </c>
      <c r="S4135">
        <f t="shared" si="908"/>
        <v>0</v>
      </c>
      <c r="T4135">
        <f t="shared" si="909"/>
        <v>0</v>
      </c>
      <c r="U4135">
        <f>T4135*参数设置!B4136</f>
        <v>0</v>
      </c>
    </row>
    <row r="4136" spans="1:21" x14ac:dyDescent="0.25">
      <c r="A4136" s="3">
        <v>45618</v>
      </c>
      <c r="B4136">
        <f>IF(K4135="是",F4135*0.25*(价格数据!B4136/价格数据!B4135),B4135*(价格数据!B4136/价格数据!B4135))</f>
        <v>41472.87379470202</v>
      </c>
      <c r="C4136">
        <f>IF(K4135="是",F4135*0.25*(价格数据!C4136/价格数据!C4135),C4135*(价格数据!C4136/价格数据!C4135))</f>
        <v>42742.677398853295</v>
      </c>
      <c r="D4136">
        <f>IF(K4135="是",F4135*0.25*(价格数据!D4136/价格数据!D4135),D4135*(价格数据!D4136/价格数据!D4135))</f>
        <v>41496.093735629802</v>
      </c>
      <c r="E4136">
        <f>IF(K4135="是",F4135*0.25*(价格数据!E4136/价格数据!E4135),E4135*(价格数据!E4136/价格数据!E4135))</f>
        <v>41239.174715052162</v>
      </c>
      <c r="F4136">
        <f t="shared" si="896"/>
        <v>166950.81964423729</v>
      </c>
      <c r="G4136">
        <f t="shared" si="897"/>
        <v>0.24841371778274798</v>
      </c>
      <c r="H4136">
        <f t="shared" si="898"/>
        <v>0.25601957205083214</v>
      </c>
      <c r="I4136">
        <f t="shared" si="899"/>
        <v>0.24855280030403937</v>
      </c>
      <c r="J4136">
        <f t="shared" si="900"/>
        <v>0.24701390986238045</v>
      </c>
      <c r="K4136" t="str">
        <f>IF(OR(
 ROUND(G4136,4)&gt;(0.25+参数设置!B$3), ROUND(G4136,4)&lt;(0.25-参数设置!B$3),
 ROUND(H4136,4)&gt;(0.25+参数设置!B$3), ROUND(H4136,4)&lt;(0.25-参数设置!B$3),
 ROUND(I4136,4)&gt;(0.25+参数设置!B$3), ROUND(I4136,4)&lt;(0.25-参数设置!B$3),
 ROUND(J4136,4)&gt;(0.25+参数设置!B$3), ROUND(J4136,4)&lt;(0.25-参数设置!B$3)
),"是","否")</f>
        <v>否</v>
      </c>
      <c r="L4136">
        <f t="shared" si="901"/>
        <v>41472.87379470202</v>
      </c>
      <c r="M4136">
        <f t="shared" si="902"/>
        <v>42742.677398853295</v>
      </c>
      <c r="N4136">
        <f t="shared" si="903"/>
        <v>41496.093735629802</v>
      </c>
      <c r="O4136">
        <f t="shared" si="904"/>
        <v>41239.174715052162</v>
      </c>
      <c r="P4136">
        <f t="shared" si="905"/>
        <v>0</v>
      </c>
      <c r="Q4136">
        <f t="shared" si="906"/>
        <v>0</v>
      </c>
      <c r="R4136">
        <f t="shared" si="907"/>
        <v>0</v>
      </c>
      <c r="S4136">
        <f t="shared" si="908"/>
        <v>0</v>
      </c>
      <c r="T4136">
        <f t="shared" si="909"/>
        <v>0</v>
      </c>
      <c r="U4136">
        <f>T4136*参数设置!B4137</f>
        <v>0</v>
      </c>
    </row>
    <row r="4137" spans="1:21" x14ac:dyDescent="0.25">
      <c r="A4137" s="3">
        <v>45619</v>
      </c>
      <c r="B4137">
        <f>IF(K4136="是",F4136*0.25*(价格数据!B4137/价格数据!B4136),B4136*(价格数据!B4137/价格数据!B4136))</f>
        <v>41472.87379470202</v>
      </c>
      <c r="C4137">
        <f>IF(K4136="是",F4136*0.25*(价格数据!C4137/价格数据!C4136),C4136*(价格数据!C4137/价格数据!C4136))</f>
        <v>42742.677398853295</v>
      </c>
      <c r="D4137">
        <f>IF(K4136="是",F4136*0.25*(价格数据!D4137/价格数据!D4136),D4136*(价格数据!D4137/价格数据!D4136))</f>
        <v>41496.093735629802</v>
      </c>
      <c r="E4137">
        <f>IF(K4136="是",F4136*0.25*(价格数据!E4137/价格数据!E4136),E4136*(价格数据!E4137/价格数据!E4136))</f>
        <v>41239.174715052162</v>
      </c>
      <c r="F4137">
        <f t="shared" si="896"/>
        <v>166950.81964423729</v>
      </c>
      <c r="G4137">
        <f t="shared" si="897"/>
        <v>0.24841371778274798</v>
      </c>
      <c r="H4137">
        <f t="shared" si="898"/>
        <v>0.25601957205083214</v>
      </c>
      <c r="I4137">
        <f t="shared" si="899"/>
        <v>0.24855280030403937</v>
      </c>
      <c r="J4137">
        <f t="shared" si="900"/>
        <v>0.24701390986238045</v>
      </c>
      <c r="K4137" t="str">
        <f>IF(OR(
 ROUND(G4137,4)&gt;(0.25+参数设置!B$3), ROUND(G4137,4)&lt;(0.25-参数设置!B$3),
 ROUND(H4137,4)&gt;(0.25+参数设置!B$3), ROUND(H4137,4)&lt;(0.25-参数设置!B$3),
 ROUND(I4137,4)&gt;(0.25+参数设置!B$3), ROUND(I4137,4)&lt;(0.25-参数设置!B$3),
 ROUND(J4137,4)&gt;(0.25+参数设置!B$3), ROUND(J4137,4)&lt;(0.25-参数设置!B$3)
),"是","否")</f>
        <v>否</v>
      </c>
      <c r="L4137">
        <f t="shared" si="901"/>
        <v>41472.87379470202</v>
      </c>
      <c r="M4137">
        <f t="shared" si="902"/>
        <v>42742.677398853295</v>
      </c>
      <c r="N4137">
        <f t="shared" si="903"/>
        <v>41496.093735629802</v>
      </c>
      <c r="O4137">
        <f t="shared" si="904"/>
        <v>41239.174715052162</v>
      </c>
      <c r="P4137">
        <f t="shared" si="905"/>
        <v>0</v>
      </c>
      <c r="Q4137">
        <f t="shared" si="906"/>
        <v>0</v>
      </c>
      <c r="R4137">
        <f t="shared" si="907"/>
        <v>0</v>
      </c>
      <c r="S4137">
        <f t="shared" si="908"/>
        <v>0</v>
      </c>
      <c r="T4137">
        <f t="shared" si="909"/>
        <v>0</v>
      </c>
      <c r="U4137">
        <f>T4137*参数设置!B4138</f>
        <v>0</v>
      </c>
    </row>
    <row r="4138" spans="1:21" x14ac:dyDescent="0.25">
      <c r="A4138" s="3">
        <v>45620</v>
      </c>
      <c r="B4138">
        <f>IF(K4137="是",F4137*0.25*(价格数据!B4138/价格数据!B4137),B4137*(价格数据!B4138/价格数据!B4137))</f>
        <v>41472.87379470202</v>
      </c>
      <c r="C4138">
        <f>IF(K4137="是",F4137*0.25*(价格数据!C4138/价格数据!C4137),C4137*(价格数据!C4138/价格数据!C4137))</f>
        <v>42742.677398853295</v>
      </c>
      <c r="D4138">
        <f>IF(K4137="是",F4137*0.25*(价格数据!D4138/价格数据!D4137),D4137*(价格数据!D4138/价格数据!D4137))</f>
        <v>41496.093735629802</v>
      </c>
      <c r="E4138">
        <f>IF(K4137="是",F4137*0.25*(价格数据!E4138/价格数据!E4137),E4137*(价格数据!E4138/价格数据!E4137))</f>
        <v>41239.174715052162</v>
      </c>
      <c r="F4138">
        <f t="shared" si="896"/>
        <v>166950.81964423729</v>
      </c>
      <c r="G4138">
        <f t="shared" si="897"/>
        <v>0.24841371778274798</v>
      </c>
      <c r="H4138">
        <f t="shared" si="898"/>
        <v>0.25601957205083214</v>
      </c>
      <c r="I4138">
        <f t="shared" si="899"/>
        <v>0.24855280030403937</v>
      </c>
      <c r="J4138">
        <f t="shared" si="900"/>
        <v>0.24701390986238045</v>
      </c>
      <c r="K4138" t="str">
        <f>IF(OR(
 ROUND(G4138,4)&gt;(0.25+参数设置!B$3), ROUND(G4138,4)&lt;(0.25-参数设置!B$3),
 ROUND(H4138,4)&gt;(0.25+参数设置!B$3), ROUND(H4138,4)&lt;(0.25-参数设置!B$3),
 ROUND(I4138,4)&gt;(0.25+参数设置!B$3), ROUND(I4138,4)&lt;(0.25-参数设置!B$3),
 ROUND(J4138,4)&gt;(0.25+参数设置!B$3), ROUND(J4138,4)&lt;(0.25-参数设置!B$3)
),"是","否")</f>
        <v>否</v>
      </c>
      <c r="L4138">
        <f t="shared" si="901"/>
        <v>41472.87379470202</v>
      </c>
      <c r="M4138">
        <f t="shared" si="902"/>
        <v>42742.677398853295</v>
      </c>
      <c r="N4138">
        <f t="shared" si="903"/>
        <v>41496.093735629802</v>
      </c>
      <c r="O4138">
        <f t="shared" si="904"/>
        <v>41239.174715052162</v>
      </c>
      <c r="P4138">
        <f t="shared" si="905"/>
        <v>0</v>
      </c>
      <c r="Q4138">
        <f t="shared" si="906"/>
        <v>0</v>
      </c>
      <c r="R4138">
        <f t="shared" si="907"/>
        <v>0</v>
      </c>
      <c r="S4138">
        <f t="shared" si="908"/>
        <v>0</v>
      </c>
      <c r="T4138">
        <f t="shared" si="909"/>
        <v>0</v>
      </c>
      <c r="U4138">
        <f>T4138*参数设置!B4139</f>
        <v>0</v>
      </c>
    </row>
    <row r="4139" spans="1:21" x14ac:dyDescent="0.25">
      <c r="A4139" s="3">
        <v>45621</v>
      </c>
      <c r="B4139">
        <f>IF(K4138="是",F4138*0.25*(价格数据!B4139/价格数据!B4138),B4138*(价格数据!B4139/价格数据!B4138))</f>
        <v>41242.060937762115</v>
      </c>
      <c r="C4139">
        <f>IF(K4138="是",F4138*0.25*(价格数据!C4139/价格数据!C4138),C4138*(价格数据!C4139/价格数据!C4138))</f>
        <v>42074.156321400354</v>
      </c>
      <c r="D4139">
        <f>IF(K4138="是",F4138*0.25*(价格数据!D4139/价格数据!D4138),D4138*(价格数据!D4139/价格数据!D4138))</f>
        <v>41529.746380599383</v>
      </c>
      <c r="E4139">
        <f>IF(K4138="是",F4138*0.25*(价格数据!E4139/价格数据!E4138),E4138*(价格数据!E4139/价格数据!E4138))</f>
        <v>41232.989952102238</v>
      </c>
      <c r="F4139">
        <f t="shared" si="896"/>
        <v>166078.95359186409</v>
      </c>
      <c r="G4139">
        <f t="shared" si="897"/>
        <v>0.24832803944028756</v>
      </c>
      <c r="H4139">
        <f t="shared" si="898"/>
        <v>0.25333827924275587</v>
      </c>
      <c r="I4139">
        <f t="shared" si="899"/>
        <v>0.25006026039071727</v>
      </c>
      <c r="J4139">
        <f t="shared" si="900"/>
        <v>0.2482734209262393</v>
      </c>
      <c r="K4139" t="str">
        <f>IF(OR(
 ROUND(G4139,4)&gt;(0.25+参数设置!B$3), ROUND(G4139,4)&lt;(0.25-参数设置!B$3),
 ROUND(H4139,4)&gt;(0.25+参数设置!B$3), ROUND(H4139,4)&lt;(0.25-参数设置!B$3),
 ROUND(I4139,4)&gt;(0.25+参数设置!B$3), ROUND(I4139,4)&lt;(0.25-参数设置!B$3),
 ROUND(J4139,4)&gt;(0.25+参数设置!B$3), ROUND(J4139,4)&lt;(0.25-参数设置!B$3)
),"是","否")</f>
        <v>否</v>
      </c>
      <c r="L4139">
        <f t="shared" si="901"/>
        <v>41242.060937762115</v>
      </c>
      <c r="M4139">
        <f t="shared" si="902"/>
        <v>42074.156321400354</v>
      </c>
      <c r="N4139">
        <f t="shared" si="903"/>
        <v>41529.746380599383</v>
      </c>
      <c r="O4139">
        <f t="shared" si="904"/>
        <v>41232.989952102238</v>
      </c>
      <c r="P4139">
        <f t="shared" si="905"/>
        <v>0</v>
      </c>
      <c r="Q4139">
        <f t="shared" si="906"/>
        <v>0</v>
      </c>
      <c r="R4139">
        <f t="shared" si="907"/>
        <v>0</v>
      </c>
      <c r="S4139">
        <f t="shared" si="908"/>
        <v>0</v>
      </c>
      <c r="T4139">
        <f t="shared" si="909"/>
        <v>0</v>
      </c>
      <c r="U4139">
        <f>T4139*参数设置!B4140</f>
        <v>0</v>
      </c>
    </row>
    <row r="4140" spans="1:21" x14ac:dyDescent="0.25">
      <c r="A4140" s="3">
        <v>45622</v>
      </c>
      <c r="B4140">
        <f>IF(K4139="是",F4139*0.25*(价格数据!B4140/价格数据!B4139),B4139*(价格数据!B4140/价格数据!B4139))</f>
        <v>41158.128989783967</v>
      </c>
      <c r="C4140">
        <f>IF(K4139="是",F4139*0.25*(价格数据!C4140/价格数据!C4139),C4139*(价格数据!C4140/价格数据!C4139))</f>
        <v>41562.097623776819</v>
      </c>
      <c r="D4140">
        <f>IF(K4139="是",F4139*0.25*(价格数据!D4140/价格数据!D4139),D4139*(价格数据!D4140/价格数据!D4139))</f>
        <v>41521.705483128782</v>
      </c>
      <c r="E4140">
        <f>IF(K4139="是",F4139*0.25*(价格数据!E4140/价格数据!E4139),E4139*(价格数据!E4140/价格数据!E4139))</f>
        <v>41232.577634572241</v>
      </c>
      <c r="F4140">
        <f t="shared" si="896"/>
        <v>165474.50973126182</v>
      </c>
      <c r="G4140">
        <f t="shared" si="897"/>
        <v>0.2487279101574415</v>
      </c>
      <c r="H4140">
        <f t="shared" si="898"/>
        <v>0.25116918425246021</v>
      </c>
      <c r="I4140">
        <f t="shared" si="899"/>
        <v>0.25092508538361546</v>
      </c>
      <c r="J4140">
        <f t="shared" si="900"/>
        <v>0.24917782020648277</v>
      </c>
      <c r="K4140" t="str">
        <f>IF(OR(
 ROUND(G4140,4)&gt;(0.25+参数设置!B$3), ROUND(G4140,4)&lt;(0.25-参数设置!B$3),
 ROUND(H4140,4)&gt;(0.25+参数设置!B$3), ROUND(H4140,4)&lt;(0.25-参数设置!B$3),
 ROUND(I4140,4)&gt;(0.25+参数设置!B$3), ROUND(I4140,4)&lt;(0.25-参数设置!B$3),
 ROUND(J4140,4)&gt;(0.25+参数设置!B$3), ROUND(J4140,4)&lt;(0.25-参数设置!B$3)
),"是","否")</f>
        <v>否</v>
      </c>
      <c r="L4140">
        <f t="shared" si="901"/>
        <v>41158.128989783967</v>
      </c>
      <c r="M4140">
        <f t="shared" si="902"/>
        <v>41562.097623776819</v>
      </c>
      <c r="N4140">
        <f t="shared" si="903"/>
        <v>41521.705483128782</v>
      </c>
      <c r="O4140">
        <f t="shared" si="904"/>
        <v>41232.577634572241</v>
      </c>
      <c r="P4140">
        <f t="shared" si="905"/>
        <v>0</v>
      </c>
      <c r="Q4140">
        <f t="shared" si="906"/>
        <v>0</v>
      </c>
      <c r="R4140">
        <f t="shared" si="907"/>
        <v>0</v>
      </c>
      <c r="S4140">
        <f t="shared" si="908"/>
        <v>0</v>
      </c>
      <c r="T4140">
        <f t="shared" si="909"/>
        <v>0</v>
      </c>
      <c r="U4140">
        <f>T4140*参数设置!B4141</f>
        <v>0</v>
      </c>
    </row>
    <row r="4141" spans="1:21" x14ac:dyDescent="0.25">
      <c r="A4141" s="3">
        <v>45623</v>
      </c>
      <c r="B4141">
        <f>IF(K4140="是",F4140*0.25*(价格数据!B4141/价格数据!B4140),B4140*(价格数据!B4141/价格数据!B4140))</f>
        <v>41829.584573609143</v>
      </c>
      <c r="C4141">
        <f>IF(K4140="是",F4140*0.25*(价格数据!C4141/价格数据!C4140),C4140*(价格数据!C4141/价格数据!C4140))</f>
        <v>41953.253573350346</v>
      </c>
      <c r="D4141">
        <f>IF(K4140="是",F4140*0.25*(价格数据!D4141/价格数据!D4140),D4140*(价格数据!D4141/价格数据!D4140))</f>
        <v>41504.134633100417</v>
      </c>
      <c r="E4141">
        <f>IF(K4140="是",F4140*0.25*(价格数据!E4141/价格数据!E4140),E4140*(价格数据!E4141/价格数据!E4140))</f>
        <v>41231.340681982256</v>
      </c>
      <c r="F4141">
        <f t="shared" si="896"/>
        <v>166518.31346204216</v>
      </c>
      <c r="G4141">
        <f t="shared" si="897"/>
        <v>0.25120110637647186</v>
      </c>
      <c r="H4141">
        <f t="shared" si="898"/>
        <v>0.25194378144427693</v>
      </c>
      <c r="I4141">
        <f t="shared" si="899"/>
        <v>0.24924666704939502</v>
      </c>
      <c r="J4141">
        <f t="shared" si="900"/>
        <v>0.24760844512985616</v>
      </c>
      <c r="K4141" t="str">
        <f>IF(OR(
 ROUND(G4141,4)&gt;(0.25+参数设置!B$3), ROUND(G4141,4)&lt;(0.25-参数设置!B$3),
 ROUND(H4141,4)&gt;(0.25+参数设置!B$3), ROUND(H4141,4)&lt;(0.25-参数设置!B$3),
 ROUND(I4141,4)&gt;(0.25+参数设置!B$3), ROUND(I4141,4)&lt;(0.25-参数设置!B$3),
 ROUND(J4141,4)&gt;(0.25+参数设置!B$3), ROUND(J4141,4)&lt;(0.25-参数设置!B$3)
),"是","否")</f>
        <v>否</v>
      </c>
      <c r="L4141">
        <f t="shared" si="901"/>
        <v>41829.584573609143</v>
      </c>
      <c r="M4141">
        <f t="shared" si="902"/>
        <v>41953.253573350346</v>
      </c>
      <c r="N4141">
        <f t="shared" si="903"/>
        <v>41504.134633100417</v>
      </c>
      <c r="O4141">
        <f t="shared" si="904"/>
        <v>41231.340681982256</v>
      </c>
      <c r="P4141">
        <f t="shared" si="905"/>
        <v>0</v>
      </c>
      <c r="Q4141">
        <f t="shared" si="906"/>
        <v>0</v>
      </c>
      <c r="R4141">
        <f t="shared" si="907"/>
        <v>0</v>
      </c>
      <c r="S4141">
        <f t="shared" si="908"/>
        <v>0</v>
      </c>
      <c r="T4141">
        <f t="shared" si="909"/>
        <v>0</v>
      </c>
      <c r="U4141">
        <f>T4141*参数设置!B4142</f>
        <v>0</v>
      </c>
    </row>
    <row r="4142" spans="1:21" x14ac:dyDescent="0.25">
      <c r="A4142" s="3">
        <v>45624</v>
      </c>
      <c r="B4142">
        <f>IF(K4141="是",F4141*0.25*(价格数据!B4142/价格数据!B4141),B4141*(价格数据!B4142/价格数据!B4141))</f>
        <v>41525.33126218836</v>
      </c>
      <c r="C4142">
        <f>IF(K4141="是",F4141*0.25*(价格数据!C4142/价格数据!C4141),C4141*(价格数据!C4142/价格数据!C4141))</f>
        <v>41739.89578267387</v>
      </c>
      <c r="D4142">
        <f>IF(K4141="是",F4141*0.25*(价格数据!D4142/价格数据!D4141),D4141*(价格数据!D4142/价格数据!D4141))</f>
        <v>41533.320112808542</v>
      </c>
      <c r="E4142">
        <f>IF(K4141="是",F4141*0.25*(价格数据!E4142/价格数据!E4141),E4141*(价格数据!E4142/价格数据!E4141))</f>
        <v>41234.63922222222</v>
      </c>
      <c r="F4142">
        <f t="shared" si="896"/>
        <v>166033.18637989298</v>
      </c>
      <c r="G4142">
        <f t="shared" si="897"/>
        <v>0.2501025979660243</v>
      </c>
      <c r="H4142">
        <f t="shared" si="898"/>
        <v>0.25139489696457856</v>
      </c>
      <c r="I4142">
        <f t="shared" si="899"/>
        <v>0.25015071395292049</v>
      </c>
      <c r="J4142">
        <f t="shared" si="900"/>
        <v>0.24835179111647665</v>
      </c>
      <c r="K4142" t="str">
        <f>IF(OR(
 ROUND(G4142,4)&gt;(0.25+参数设置!B$3), ROUND(G4142,4)&lt;(0.25-参数设置!B$3),
 ROUND(H4142,4)&gt;(0.25+参数设置!B$3), ROUND(H4142,4)&lt;(0.25-参数设置!B$3),
 ROUND(I4142,4)&gt;(0.25+参数设置!B$3), ROUND(I4142,4)&lt;(0.25-参数设置!B$3),
 ROUND(J4142,4)&gt;(0.25+参数设置!B$3), ROUND(J4142,4)&lt;(0.25-参数设置!B$3)
),"是","否")</f>
        <v>否</v>
      </c>
      <c r="L4142">
        <f t="shared" si="901"/>
        <v>41525.33126218836</v>
      </c>
      <c r="M4142">
        <f t="shared" si="902"/>
        <v>41739.89578267387</v>
      </c>
      <c r="N4142">
        <f t="shared" si="903"/>
        <v>41533.320112808542</v>
      </c>
      <c r="O4142">
        <f t="shared" si="904"/>
        <v>41234.63922222222</v>
      </c>
      <c r="P4142">
        <f t="shared" si="905"/>
        <v>0</v>
      </c>
      <c r="Q4142">
        <f t="shared" si="906"/>
        <v>0</v>
      </c>
      <c r="R4142">
        <f t="shared" si="907"/>
        <v>0</v>
      </c>
      <c r="S4142">
        <f t="shared" si="908"/>
        <v>0</v>
      </c>
      <c r="T4142">
        <f t="shared" si="909"/>
        <v>0</v>
      </c>
      <c r="U4142">
        <f>T4142*参数设置!B4143</f>
        <v>0</v>
      </c>
    </row>
    <row r="4143" spans="1:21" x14ac:dyDescent="0.25">
      <c r="A4143" s="3">
        <v>45625</v>
      </c>
      <c r="B4143">
        <f>IF(K4142="是",F4142*0.25*(价格数据!B4143/价格数据!B4142),B4142*(价格数据!B4143/价格数据!B4142))</f>
        <v>41976.465482570908</v>
      </c>
      <c r="C4143">
        <f>IF(K4142="是",F4142*0.25*(价格数据!C4143/价格数据!C4142),C4142*(价格数据!C4143/价格数据!C4142))</f>
        <v>42123.939805891525</v>
      </c>
      <c r="D4143">
        <f>IF(K4142="是",F4142*0.25*(价格数据!D4143/价格数据!D4142),D4142*(价格数据!D4143/价格数据!D4142))</f>
        <v>41556.251561150639</v>
      </c>
      <c r="E4143">
        <f>IF(K4142="是",F4142*0.25*(价格数据!E4143/价格数据!E4142),E4142*(价格数据!E4143/价格数据!E4142))</f>
        <v>41231.752999512253</v>
      </c>
      <c r="F4143">
        <f t="shared" si="896"/>
        <v>166888.40984912534</v>
      </c>
      <c r="G4143">
        <f t="shared" si="897"/>
        <v>0.25152415030210623</v>
      </c>
      <c r="H4143">
        <f t="shared" si="898"/>
        <v>0.25240782055490535</v>
      </c>
      <c r="I4143">
        <f t="shared" si="899"/>
        <v>0.24900621678113757</v>
      </c>
      <c r="J4143">
        <f t="shared" si="900"/>
        <v>0.24706181236185076</v>
      </c>
      <c r="K4143" t="str">
        <f>IF(OR(
 ROUND(G4143,4)&gt;(0.25+参数设置!B$3), ROUND(G4143,4)&lt;(0.25-参数设置!B$3),
 ROUND(H4143,4)&gt;(0.25+参数设置!B$3), ROUND(H4143,4)&lt;(0.25-参数设置!B$3),
 ROUND(I4143,4)&gt;(0.25+参数设置!B$3), ROUND(I4143,4)&lt;(0.25-参数设置!B$3),
 ROUND(J4143,4)&gt;(0.25+参数设置!B$3), ROUND(J4143,4)&lt;(0.25-参数设置!B$3)
),"是","否")</f>
        <v>否</v>
      </c>
      <c r="L4143">
        <f t="shared" si="901"/>
        <v>41976.465482570908</v>
      </c>
      <c r="M4143">
        <f t="shared" si="902"/>
        <v>42123.939805891525</v>
      </c>
      <c r="N4143">
        <f t="shared" si="903"/>
        <v>41556.251561150639</v>
      </c>
      <c r="O4143">
        <f t="shared" si="904"/>
        <v>41231.752999512253</v>
      </c>
      <c r="P4143">
        <f t="shared" si="905"/>
        <v>0</v>
      </c>
      <c r="Q4143">
        <f t="shared" si="906"/>
        <v>0</v>
      </c>
      <c r="R4143">
        <f t="shared" si="907"/>
        <v>0</v>
      </c>
      <c r="S4143">
        <f t="shared" si="908"/>
        <v>0</v>
      </c>
      <c r="T4143">
        <f t="shared" si="909"/>
        <v>0</v>
      </c>
      <c r="U4143">
        <f>T4143*参数设置!B4144</f>
        <v>0</v>
      </c>
    </row>
    <row r="4144" spans="1:21" x14ac:dyDescent="0.25">
      <c r="A4144" s="3">
        <v>45626</v>
      </c>
      <c r="B4144">
        <f>IF(K4143="是",F4143*0.25*(价格数据!B4144/价格数据!B4143),B4143*(价格数据!B4144/价格数据!B4143))</f>
        <v>41976.465482570908</v>
      </c>
      <c r="C4144">
        <f>IF(K4143="是",F4143*0.25*(价格数据!C4144/价格数据!C4143),C4143*(价格数据!C4144/价格数据!C4143))</f>
        <v>42123.939805891525</v>
      </c>
      <c r="D4144">
        <f>IF(K4143="是",F4143*0.25*(价格数据!D4144/价格数据!D4143),D4143*(价格数据!D4144/价格数据!D4143))</f>
        <v>41556.251561150639</v>
      </c>
      <c r="E4144">
        <f>IF(K4143="是",F4143*0.25*(价格数据!E4144/价格数据!E4143),E4143*(价格数据!E4144/价格数据!E4143))</f>
        <v>41231.752999512253</v>
      </c>
      <c r="F4144">
        <f t="shared" si="896"/>
        <v>166888.40984912534</v>
      </c>
      <c r="G4144">
        <f t="shared" si="897"/>
        <v>0.25152415030210623</v>
      </c>
      <c r="H4144">
        <f t="shared" si="898"/>
        <v>0.25240782055490535</v>
      </c>
      <c r="I4144">
        <f t="shared" si="899"/>
        <v>0.24900621678113757</v>
      </c>
      <c r="J4144">
        <f t="shared" si="900"/>
        <v>0.24706181236185076</v>
      </c>
      <c r="K4144" t="str">
        <f>IF(OR(
 ROUND(G4144,4)&gt;(0.25+参数设置!B$3), ROUND(G4144,4)&lt;(0.25-参数设置!B$3),
 ROUND(H4144,4)&gt;(0.25+参数设置!B$3), ROUND(H4144,4)&lt;(0.25-参数设置!B$3),
 ROUND(I4144,4)&gt;(0.25+参数设置!B$3), ROUND(I4144,4)&lt;(0.25-参数设置!B$3),
 ROUND(J4144,4)&gt;(0.25+参数设置!B$3), ROUND(J4144,4)&lt;(0.25-参数设置!B$3)
),"是","否")</f>
        <v>否</v>
      </c>
      <c r="L4144">
        <f t="shared" si="901"/>
        <v>41976.465482570908</v>
      </c>
      <c r="M4144">
        <f t="shared" si="902"/>
        <v>42123.939805891525</v>
      </c>
      <c r="N4144">
        <f t="shared" si="903"/>
        <v>41556.251561150639</v>
      </c>
      <c r="O4144">
        <f t="shared" si="904"/>
        <v>41231.752999512253</v>
      </c>
      <c r="P4144">
        <f t="shared" si="905"/>
        <v>0</v>
      </c>
      <c r="Q4144">
        <f t="shared" si="906"/>
        <v>0</v>
      </c>
      <c r="R4144">
        <f t="shared" si="907"/>
        <v>0</v>
      </c>
      <c r="S4144">
        <f t="shared" si="908"/>
        <v>0</v>
      </c>
      <c r="T4144">
        <f t="shared" si="909"/>
        <v>0</v>
      </c>
      <c r="U4144">
        <f>T4144*参数设置!B4145</f>
        <v>0</v>
      </c>
    </row>
    <row r="4145" spans="1:21" x14ac:dyDescent="0.25">
      <c r="A4145" s="3">
        <v>45627</v>
      </c>
      <c r="B4145">
        <f>IF(K4144="是",F4144*0.25*(价格数据!B4145/价格数据!B4144),B4144*(价格数据!B4145/价格数据!B4144))</f>
        <v>41976.465482570908</v>
      </c>
      <c r="C4145">
        <f>IF(K4144="是",F4144*0.25*(价格数据!C4145/价格数据!C4144),C4144*(价格数据!C4145/价格数据!C4144))</f>
        <v>42123.939805891525</v>
      </c>
      <c r="D4145">
        <f>IF(K4144="是",F4144*0.25*(价格数据!D4145/价格数据!D4144),D4144*(价格数据!D4145/价格数据!D4144))</f>
        <v>41556.251561150639</v>
      </c>
      <c r="E4145">
        <f>IF(K4144="是",F4144*0.25*(价格数据!E4145/价格数据!E4144),E4144*(价格数据!E4145/价格数据!E4144))</f>
        <v>41231.752999512253</v>
      </c>
      <c r="F4145">
        <f t="shared" si="896"/>
        <v>166888.40984912534</v>
      </c>
      <c r="G4145">
        <f t="shared" si="897"/>
        <v>0.25152415030210623</v>
      </c>
      <c r="H4145">
        <f t="shared" si="898"/>
        <v>0.25240782055490535</v>
      </c>
      <c r="I4145">
        <f t="shared" si="899"/>
        <v>0.24900621678113757</v>
      </c>
      <c r="J4145">
        <f t="shared" si="900"/>
        <v>0.24706181236185076</v>
      </c>
      <c r="K4145" t="str">
        <f>IF(OR(
 ROUND(G4145,4)&gt;(0.25+参数设置!B$3), ROUND(G4145,4)&lt;(0.25-参数设置!B$3),
 ROUND(H4145,4)&gt;(0.25+参数设置!B$3), ROUND(H4145,4)&lt;(0.25-参数设置!B$3),
 ROUND(I4145,4)&gt;(0.25+参数设置!B$3), ROUND(I4145,4)&lt;(0.25-参数设置!B$3),
 ROUND(J4145,4)&gt;(0.25+参数设置!B$3), ROUND(J4145,4)&lt;(0.25-参数设置!B$3)
),"是","否")</f>
        <v>否</v>
      </c>
      <c r="L4145">
        <f t="shared" si="901"/>
        <v>41976.465482570908</v>
      </c>
      <c r="M4145">
        <f t="shared" si="902"/>
        <v>42123.939805891525</v>
      </c>
      <c r="N4145">
        <f t="shared" si="903"/>
        <v>41556.251561150639</v>
      </c>
      <c r="O4145">
        <f t="shared" si="904"/>
        <v>41231.752999512253</v>
      </c>
      <c r="P4145">
        <f t="shared" si="905"/>
        <v>0</v>
      </c>
      <c r="Q4145">
        <f t="shared" si="906"/>
        <v>0</v>
      </c>
      <c r="R4145">
        <f t="shared" si="907"/>
        <v>0</v>
      </c>
      <c r="S4145">
        <f t="shared" si="908"/>
        <v>0</v>
      </c>
      <c r="T4145">
        <f t="shared" si="909"/>
        <v>0</v>
      </c>
      <c r="U4145">
        <f>T4145*参数设置!B4146</f>
        <v>0</v>
      </c>
    </row>
    <row r="4146" spans="1:21" x14ac:dyDescent="0.25">
      <c r="A4146" s="3">
        <v>45628</v>
      </c>
      <c r="B4146">
        <f>IF(K4145="是",F4145*0.25*(价格数据!B4146/价格数据!B4145),B4145*(价格数据!B4146/价格数据!B4145))</f>
        <v>42291.210287488953</v>
      </c>
      <c r="C4146">
        <f>IF(K4145="是",F4145*0.25*(价格数据!C4146/价格数据!C4145),C4145*(价格数据!C4146/价格数据!C4145))</f>
        <v>41761.231561741522</v>
      </c>
      <c r="D4146">
        <f>IF(K4145="是",F4145*0.25*(价格数据!D4146/价格数据!D4145),D4145*(价格数据!D4146/价格数据!D4145))</f>
        <v>41647.083921466758</v>
      </c>
      <c r="E4146">
        <f>IF(K4145="是",F4145*0.25*(价格数据!E4146/价格数据!E4145),E4145*(价格数据!E4146/价格数据!E4145))</f>
        <v>41232.989952102238</v>
      </c>
      <c r="F4146">
        <f t="shared" si="896"/>
        <v>166932.51572279946</v>
      </c>
      <c r="G4146">
        <f t="shared" si="897"/>
        <v>0.25334315549234165</v>
      </c>
      <c r="H4146">
        <f t="shared" si="898"/>
        <v>0.25016834725649451</v>
      </c>
      <c r="I4146">
        <f t="shared" si="899"/>
        <v>0.24948455213257559</v>
      </c>
      <c r="J4146">
        <f t="shared" si="900"/>
        <v>0.24700394511858831</v>
      </c>
      <c r="K4146" t="str">
        <f>IF(OR(
 ROUND(G4146,4)&gt;(0.25+参数设置!B$3), ROUND(G4146,4)&lt;(0.25-参数设置!B$3),
 ROUND(H4146,4)&gt;(0.25+参数设置!B$3), ROUND(H4146,4)&lt;(0.25-参数设置!B$3),
 ROUND(I4146,4)&gt;(0.25+参数设置!B$3), ROUND(I4146,4)&lt;(0.25-参数设置!B$3),
 ROUND(J4146,4)&gt;(0.25+参数设置!B$3), ROUND(J4146,4)&lt;(0.25-参数设置!B$3)
),"是","否")</f>
        <v>否</v>
      </c>
      <c r="L4146">
        <f t="shared" si="901"/>
        <v>42291.210287488953</v>
      </c>
      <c r="M4146">
        <f t="shared" si="902"/>
        <v>41761.231561741522</v>
      </c>
      <c r="N4146">
        <f t="shared" si="903"/>
        <v>41647.083921466758</v>
      </c>
      <c r="O4146">
        <f t="shared" si="904"/>
        <v>41232.989952102238</v>
      </c>
      <c r="P4146">
        <f t="shared" si="905"/>
        <v>0</v>
      </c>
      <c r="Q4146">
        <f t="shared" si="906"/>
        <v>0</v>
      </c>
      <c r="R4146">
        <f t="shared" si="907"/>
        <v>0</v>
      </c>
      <c r="S4146">
        <f t="shared" si="908"/>
        <v>0</v>
      </c>
      <c r="T4146">
        <f t="shared" si="909"/>
        <v>0</v>
      </c>
      <c r="U4146">
        <f>T4146*参数设置!B4147</f>
        <v>0</v>
      </c>
    </row>
    <row r="4147" spans="1:21" x14ac:dyDescent="0.25">
      <c r="A4147" s="3">
        <v>45629</v>
      </c>
      <c r="B4147">
        <f>IF(K4146="是",F4146*0.25*(价格数据!B4147/价格数据!B4146),B4146*(价格数据!B4147/价格数据!B4146))</f>
        <v>42333.176261478031</v>
      </c>
      <c r="C4147">
        <f>IF(K4146="是",F4146*0.25*(价格数据!C4147/价格数据!C4146),C4146*(价格数据!C4147/价格数据!C4146))</f>
        <v>42180.835216738589</v>
      </c>
      <c r="D4147">
        <f>IF(K4146="是",F4146*0.25*(价格数据!D4147/价格数据!D4146),D4146*(价格数据!D4147/价格数据!D4146))</f>
        <v>41639.04302399615</v>
      </c>
      <c r="E4147">
        <f>IF(K4146="是",F4146*0.25*(价格数据!E4147/价格数据!E4146),E4146*(价格数据!E4147/价格数据!E4146))</f>
        <v>41232.165317042251</v>
      </c>
      <c r="F4147">
        <f t="shared" si="896"/>
        <v>167385.219819255</v>
      </c>
      <c r="G4147">
        <f t="shared" si="897"/>
        <v>0.25290868756028767</v>
      </c>
      <c r="H4147">
        <f t="shared" si="898"/>
        <v>0.25199856511994351</v>
      </c>
      <c r="I4147">
        <f t="shared" si="899"/>
        <v>0.24876176683316839</v>
      </c>
      <c r="J4147">
        <f t="shared" si="900"/>
        <v>0.24633098048660057</v>
      </c>
      <c r="K4147" t="str">
        <f>IF(OR(
 ROUND(G4147,4)&gt;(0.25+参数设置!B$3), ROUND(G4147,4)&lt;(0.25-参数设置!B$3),
 ROUND(H4147,4)&gt;(0.25+参数设置!B$3), ROUND(H4147,4)&lt;(0.25-参数设置!B$3),
 ROUND(I4147,4)&gt;(0.25+参数设置!B$3), ROUND(I4147,4)&lt;(0.25-参数设置!B$3),
 ROUND(J4147,4)&gt;(0.25+参数设置!B$3), ROUND(J4147,4)&lt;(0.25-参数设置!B$3)
),"是","否")</f>
        <v>否</v>
      </c>
      <c r="L4147">
        <f t="shared" si="901"/>
        <v>42333.176261478031</v>
      </c>
      <c r="M4147">
        <f t="shared" si="902"/>
        <v>42180.835216738589</v>
      </c>
      <c r="N4147">
        <f t="shared" si="903"/>
        <v>41639.04302399615</v>
      </c>
      <c r="O4147">
        <f t="shared" si="904"/>
        <v>41232.165317042251</v>
      </c>
      <c r="P4147">
        <f t="shared" si="905"/>
        <v>0</v>
      </c>
      <c r="Q4147">
        <f t="shared" si="906"/>
        <v>0</v>
      </c>
      <c r="R4147">
        <f t="shared" si="907"/>
        <v>0</v>
      </c>
      <c r="S4147">
        <f t="shared" si="908"/>
        <v>0</v>
      </c>
      <c r="T4147">
        <f t="shared" si="909"/>
        <v>0</v>
      </c>
      <c r="U4147">
        <f>T4147*参数设置!B4148</f>
        <v>0</v>
      </c>
    </row>
    <row r="4148" spans="1:21" x14ac:dyDescent="0.25">
      <c r="A4148" s="3">
        <v>45630</v>
      </c>
      <c r="B4148">
        <f>IF(K4147="是",F4147*0.25*(价格数据!B4148/价格数据!B4147),B4147*(价格数据!B4148/价格数据!B4147))</f>
        <v>42112.854898035395</v>
      </c>
      <c r="C4148">
        <f>IF(K4147="是",F4147*0.25*(价格数据!C4148/价格数据!C4147),C4147*(价格数据!C4148/价格数据!C4147))</f>
        <v>42166.611364026823</v>
      </c>
      <c r="D4148">
        <f>IF(K4147="是",F4147*0.25*(价格数据!D4148/价格数据!D4147),D4147*(价格数据!D4148/价格数据!D4147))</f>
        <v>41675.078157105163</v>
      </c>
      <c r="E4148">
        <f>IF(K4147="是",F4147*0.25*(价格数据!E4148/价格数据!E4147),E4147*(价格数据!E4148/价格数据!E4147))</f>
        <v>41233.814587162233</v>
      </c>
      <c r="F4148">
        <f t="shared" si="896"/>
        <v>167188.35900632961</v>
      </c>
      <c r="G4148">
        <f t="shared" si="897"/>
        <v>0.25188867902244938</v>
      </c>
      <c r="H4148">
        <f t="shared" si="898"/>
        <v>0.25221021137261374</v>
      </c>
      <c r="I4148">
        <f t="shared" si="899"/>
        <v>0.24927021477331074</v>
      </c>
      <c r="J4148">
        <f t="shared" si="900"/>
        <v>0.24663089483162612</v>
      </c>
      <c r="K4148" t="str">
        <f>IF(OR(
 ROUND(G4148,4)&gt;(0.25+参数设置!B$3), ROUND(G4148,4)&lt;(0.25-参数设置!B$3),
 ROUND(H4148,4)&gt;(0.25+参数设置!B$3), ROUND(H4148,4)&lt;(0.25-参数设置!B$3),
 ROUND(I4148,4)&gt;(0.25+参数设置!B$3), ROUND(I4148,4)&lt;(0.25-参数设置!B$3),
 ROUND(J4148,4)&gt;(0.25+参数设置!B$3), ROUND(J4148,4)&lt;(0.25-参数设置!B$3)
),"是","否")</f>
        <v>否</v>
      </c>
      <c r="L4148">
        <f t="shared" si="901"/>
        <v>42112.854898035395</v>
      </c>
      <c r="M4148">
        <f t="shared" si="902"/>
        <v>42166.611364026823</v>
      </c>
      <c r="N4148">
        <f t="shared" si="903"/>
        <v>41675.078157105163</v>
      </c>
      <c r="O4148">
        <f t="shared" si="904"/>
        <v>41233.814587162233</v>
      </c>
      <c r="P4148">
        <f t="shared" si="905"/>
        <v>0</v>
      </c>
      <c r="Q4148">
        <f t="shared" si="906"/>
        <v>0</v>
      </c>
      <c r="R4148">
        <f t="shared" si="907"/>
        <v>0</v>
      </c>
      <c r="S4148">
        <f t="shared" si="908"/>
        <v>0</v>
      </c>
      <c r="T4148">
        <f t="shared" si="909"/>
        <v>0</v>
      </c>
      <c r="U4148">
        <f>T4148*参数设置!B4149</f>
        <v>0</v>
      </c>
    </row>
    <row r="4149" spans="1:21" x14ac:dyDescent="0.25">
      <c r="A4149" s="3">
        <v>45631</v>
      </c>
      <c r="B4149">
        <f>IF(K4148="是",F4148*0.25*(价格数据!B4149/价格数据!B4148),B4148*(价格数据!B4149/价格数据!B4148))</f>
        <v>42039.414443554509</v>
      </c>
      <c r="C4149">
        <f>IF(K4148="是",F4148*0.25*(价格数据!C4149/价格数据!C4148),C4148*(价格数据!C4149/价格数据!C4148))</f>
        <v>42152.38751131505</v>
      </c>
      <c r="D4149">
        <f>IF(K4148="是",F4148*0.25*(价格数据!D4149/价格数据!D4148),D4148*(价格数据!D4149/价格数据!D4148))</f>
        <v>41684.012487628061</v>
      </c>
      <c r="E4149">
        <f>IF(K4148="是",F4148*0.25*(价格数据!E4149/价格数据!E4148),E4148*(价格数据!E4149/价格数据!E4148))</f>
        <v>41234.22690469223</v>
      </c>
      <c r="F4149">
        <f t="shared" si="896"/>
        <v>167110.04134718986</v>
      </c>
      <c r="G4149">
        <f t="shared" si="897"/>
        <v>0.25156725535249502</v>
      </c>
      <c r="H4149">
        <f t="shared" si="898"/>
        <v>0.25224329532501721</v>
      </c>
      <c r="I4149">
        <f t="shared" si="899"/>
        <v>0.24944050131030035</v>
      </c>
      <c r="J4149">
        <f t="shared" si="900"/>
        <v>0.24674894801218736</v>
      </c>
      <c r="K4149" t="str">
        <f>IF(OR(
 ROUND(G4149,4)&gt;(0.25+参数设置!B$3), ROUND(G4149,4)&lt;(0.25-参数设置!B$3),
 ROUND(H4149,4)&gt;(0.25+参数设置!B$3), ROUND(H4149,4)&lt;(0.25-参数设置!B$3),
 ROUND(I4149,4)&gt;(0.25+参数设置!B$3), ROUND(I4149,4)&lt;(0.25-参数设置!B$3),
 ROUND(J4149,4)&gt;(0.25+参数设置!B$3), ROUND(J4149,4)&lt;(0.25-参数设置!B$3)
),"是","否")</f>
        <v>否</v>
      </c>
      <c r="L4149">
        <f t="shared" si="901"/>
        <v>42039.414443554509</v>
      </c>
      <c r="M4149">
        <f t="shared" si="902"/>
        <v>42152.38751131505</v>
      </c>
      <c r="N4149">
        <f t="shared" si="903"/>
        <v>41684.012487628061</v>
      </c>
      <c r="O4149">
        <f t="shared" si="904"/>
        <v>41234.22690469223</v>
      </c>
      <c r="P4149">
        <f t="shared" si="905"/>
        <v>0</v>
      </c>
      <c r="Q4149">
        <f t="shared" si="906"/>
        <v>0</v>
      </c>
      <c r="R4149">
        <f t="shared" si="907"/>
        <v>0</v>
      </c>
      <c r="S4149">
        <f t="shared" si="908"/>
        <v>0</v>
      </c>
      <c r="T4149">
        <f t="shared" si="909"/>
        <v>0</v>
      </c>
      <c r="U4149">
        <f>T4149*参数设置!B4150</f>
        <v>0</v>
      </c>
    </row>
    <row r="4150" spans="1:21" x14ac:dyDescent="0.25">
      <c r="A4150" s="3">
        <v>45632</v>
      </c>
      <c r="B4150">
        <f>IF(K4149="是",F4149*0.25*(价格数据!B4150/价格数据!B4149),B4149*(价格数据!B4150/价格数据!B4149))</f>
        <v>42563.989118417943</v>
      </c>
      <c r="C4150">
        <f>IF(K4149="是",F4149*0.25*(价格数据!C4150/价格数据!C4149),C4149*(价格数据!C4150/价格数据!C4149))</f>
        <v>41981.701278773871</v>
      </c>
      <c r="D4150">
        <f>IF(K4149="是",F4149*0.25*(价格数据!D4150/价格数据!D4149),D4149*(价格数据!D4150/价格数据!D4149))</f>
        <v>41671.206613878581</v>
      </c>
      <c r="E4150">
        <f>IF(K4149="是",F4149*0.25*(价格数据!E4150/价格数据!E4149),E4149*(价格数据!E4150/价格数据!E4149))</f>
        <v>41234.22690469223</v>
      </c>
      <c r="F4150">
        <f t="shared" si="896"/>
        <v>167451.12391576264</v>
      </c>
      <c r="G4150">
        <f t="shared" si="897"/>
        <v>0.2541875391641446</v>
      </c>
      <c r="H4150">
        <f t="shared" si="898"/>
        <v>0.25071017916782112</v>
      </c>
      <c r="I4150">
        <f t="shared" si="899"/>
        <v>0.24885593861311764</v>
      </c>
      <c r="J4150">
        <f t="shared" si="900"/>
        <v>0.24624634305491655</v>
      </c>
      <c r="K4150" t="str">
        <f>IF(OR(
 ROUND(G4150,4)&gt;(0.25+参数设置!B$3), ROUND(G4150,4)&lt;(0.25-参数设置!B$3),
 ROUND(H4150,4)&gt;(0.25+参数设置!B$3), ROUND(H4150,4)&lt;(0.25-参数设置!B$3),
 ROUND(I4150,4)&gt;(0.25+参数设置!B$3), ROUND(I4150,4)&lt;(0.25-参数设置!B$3),
 ROUND(J4150,4)&gt;(0.25+参数设置!B$3), ROUND(J4150,4)&lt;(0.25-参数设置!B$3)
),"是","否")</f>
        <v>否</v>
      </c>
      <c r="L4150">
        <f t="shared" si="901"/>
        <v>42563.989118417943</v>
      </c>
      <c r="M4150">
        <f t="shared" si="902"/>
        <v>41981.701278773871</v>
      </c>
      <c r="N4150">
        <f t="shared" si="903"/>
        <v>41671.206613878581</v>
      </c>
      <c r="O4150">
        <f t="shared" si="904"/>
        <v>41234.22690469223</v>
      </c>
      <c r="P4150">
        <f t="shared" si="905"/>
        <v>0</v>
      </c>
      <c r="Q4150">
        <f t="shared" si="906"/>
        <v>0</v>
      </c>
      <c r="R4150">
        <f t="shared" si="907"/>
        <v>0</v>
      </c>
      <c r="S4150">
        <f t="shared" si="908"/>
        <v>0</v>
      </c>
      <c r="T4150">
        <f t="shared" si="909"/>
        <v>0</v>
      </c>
      <c r="U4150">
        <f>T4150*参数设置!B4151</f>
        <v>0</v>
      </c>
    </row>
    <row r="4151" spans="1:21" x14ac:dyDescent="0.25">
      <c r="A4151" s="3">
        <v>45633</v>
      </c>
      <c r="B4151">
        <f>IF(K4150="是",F4150*0.25*(价格数据!B4151/价格数据!B4150),B4150*(价格数据!B4151/价格数据!B4150))</f>
        <v>42563.989118417943</v>
      </c>
      <c r="C4151">
        <f>IF(K4150="是",F4150*0.25*(价格数据!C4151/价格数据!C4150),C4150*(价格数据!C4151/价格数据!C4150))</f>
        <v>41981.701278773871</v>
      </c>
      <c r="D4151">
        <f>IF(K4150="是",F4150*0.25*(价格数据!D4151/价格数据!D4150),D4150*(价格数据!D4151/价格数据!D4150))</f>
        <v>41671.206613878581</v>
      </c>
      <c r="E4151">
        <f>IF(K4150="是",F4150*0.25*(价格数据!E4151/价格数据!E4150),E4150*(价格数据!E4151/价格数据!E4150))</f>
        <v>41234.22690469223</v>
      </c>
      <c r="F4151">
        <f t="shared" si="896"/>
        <v>167451.12391576264</v>
      </c>
      <c r="G4151">
        <f t="shared" si="897"/>
        <v>0.2541875391641446</v>
      </c>
      <c r="H4151">
        <f t="shared" si="898"/>
        <v>0.25071017916782112</v>
      </c>
      <c r="I4151">
        <f t="shared" si="899"/>
        <v>0.24885593861311764</v>
      </c>
      <c r="J4151">
        <f t="shared" si="900"/>
        <v>0.24624634305491655</v>
      </c>
      <c r="K4151" t="str">
        <f>IF(OR(
 ROUND(G4151,4)&gt;(0.25+参数设置!B$3), ROUND(G4151,4)&lt;(0.25-参数设置!B$3),
 ROUND(H4151,4)&gt;(0.25+参数设置!B$3), ROUND(H4151,4)&lt;(0.25-参数设置!B$3),
 ROUND(I4151,4)&gt;(0.25+参数设置!B$3), ROUND(I4151,4)&lt;(0.25-参数设置!B$3),
 ROUND(J4151,4)&gt;(0.25+参数设置!B$3), ROUND(J4151,4)&lt;(0.25-参数设置!B$3)
),"是","否")</f>
        <v>否</v>
      </c>
      <c r="L4151">
        <f t="shared" si="901"/>
        <v>42563.989118417943</v>
      </c>
      <c r="M4151">
        <f t="shared" si="902"/>
        <v>41981.701278773871</v>
      </c>
      <c r="N4151">
        <f t="shared" si="903"/>
        <v>41671.206613878581</v>
      </c>
      <c r="O4151">
        <f t="shared" si="904"/>
        <v>41234.22690469223</v>
      </c>
      <c r="P4151">
        <f t="shared" si="905"/>
        <v>0</v>
      </c>
      <c r="Q4151">
        <f t="shared" si="906"/>
        <v>0</v>
      </c>
      <c r="R4151">
        <f t="shared" si="907"/>
        <v>0</v>
      </c>
      <c r="S4151">
        <f t="shared" si="908"/>
        <v>0</v>
      </c>
      <c r="T4151">
        <f t="shared" si="909"/>
        <v>0</v>
      </c>
      <c r="U4151">
        <f>T4151*参数设置!B4152</f>
        <v>0</v>
      </c>
    </row>
    <row r="4152" spans="1:21" x14ac:dyDescent="0.25">
      <c r="A4152" s="3">
        <v>45634</v>
      </c>
      <c r="B4152">
        <f>IF(K4151="是",F4151*0.25*(价格数据!B4152/价格数据!B4151),B4151*(价格数据!B4152/价格数据!B4151))</f>
        <v>42563.989118417943</v>
      </c>
      <c r="C4152">
        <f>IF(K4151="是",F4151*0.25*(价格数据!C4152/价格数据!C4151),C4151*(价格数据!C4152/价格数据!C4151))</f>
        <v>41981.701278773871</v>
      </c>
      <c r="D4152">
        <f>IF(K4151="是",F4151*0.25*(价格数据!D4152/价格数据!D4151),D4151*(价格数据!D4152/价格数据!D4151))</f>
        <v>41671.206613878581</v>
      </c>
      <c r="E4152">
        <f>IF(K4151="是",F4151*0.25*(价格数据!E4152/价格数据!E4151),E4151*(价格数据!E4152/价格数据!E4151))</f>
        <v>41234.22690469223</v>
      </c>
      <c r="F4152">
        <f t="shared" si="896"/>
        <v>167451.12391576264</v>
      </c>
      <c r="G4152">
        <f t="shared" si="897"/>
        <v>0.2541875391641446</v>
      </c>
      <c r="H4152">
        <f t="shared" si="898"/>
        <v>0.25071017916782112</v>
      </c>
      <c r="I4152">
        <f t="shared" si="899"/>
        <v>0.24885593861311764</v>
      </c>
      <c r="J4152">
        <f t="shared" si="900"/>
        <v>0.24624634305491655</v>
      </c>
      <c r="K4152" t="str">
        <f>IF(OR(
 ROUND(G4152,4)&gt;(0.25+参数设置!B$3), ROUND(G4152,4)&lt;(0.25-参数设置!B$3),
 ROUND(H4152,4)&gt;(0.25+参数设置!B$3), ROUND(H4152,4)&lt;(0.25-参数设置!B$3),
 ROUND(I4152,4)&gt;(0.25+参数设置!B$3), ROUND(I4152,4)&lt;(0.25-参数设置!B$3),
 ROUND(J4152,4)&gt;(0.25+参数设置!B$3), ROUND(J4152,4)&lt;(0.25-参数设置!B$3)
),"是","否")</f>
        <v>否</v>
      </c>
      <c r="L4152">
        <f t="shared" si="901"/>
        <v>42563.989118417943</v>
      </c>
      <c r="M4152">
        <f t="shared" si="902"/>
        <v>41981.701278773871</v>
      </c>
      <c r="N4152">
        <f t="shared" si="903"/>
        <v>41671.206613878581</v>
      </c>
      <c r="O4152">
        <f t="shared" si="904"/>
        <v>41234.22690469223</v>
      </c>
      <c r="P4152">
        <f t="shared" si="905"/>
        <v>0</v>
      </c>
      <c r="Q4152">
        <f t="shared" si="906"/>
        <v>0</v>
      </c>
      <c r="R4152">
        <f t="shared" si="907"/>
        <v>0</v>
      </c>
      <c r="S4152">
        <f t="shared" si="908"/>
        <v>0</v>
      </c>
      <c r="T4152">
        <f t="shared" si="909"/>
        <v>0</v>
      </c>
      <c r="U4152">
        <f>T4152*参数设置!B4153</f>
        <v>0</v>
      </c>
    </row>
    <row r="4153" spans="1:21" x14ac:dyDescent="0.25">
      <c r="A4153" s="3">
        <v>45635</v>
      </c>
      <c r="B4153">
        <f>IF(K4152="是",F4152*0.25*(价格数据!B4153/价格数据!B4152),B4152*(价格数据!B4153/价格数据!B4152))</f>
        <v>42532.514637926135</v>
      </c>
      <c r="C4153">
        <f>IF(K4152="是",F4152*0.25*(价格数据!C4153/价格数据!C4152),C4152*(价格数据!C4153/价格数据!C4152))</f>
        <v>42216.394848517986</v>
      </c>
      <c r="D4153">
        <f>IF(K4152="是",F4152*0.25*(价格数据!D4153/价格数据!D4152),D4152*(价格数据!D4153/价格数据!D4152))</f>
        <v>41674.78034608774</v>
      </c>
      <c r="E4153">
        <f>IF(K4152="是",F4152*0.25*(价格数据!E4153/价格数据!E4152),E4152*(价格数据!E4153/价格数据!E4152))</f>
        <v>41232.989952102245</v>
      </c>
      <c r="F4153">
        <f t="shared" si="896"/>
        <v>167656.67978463409</v>
      </c>
      <c r="G4153">
        <f t="shared" si="897"/>
        <v>0.25368816018879725</v>
      </c>
      <c r="H4153">
        <f t="shared" si="898"/>
        <v>0.25180264158128202</v>
      </c>
      <c r="I4153">
        <f t="shared" si="899"/>
        <v>0.24857214397673691</v>
      </c>
      <c r="J4153">
        <f t="shared" si="900"/>
        <v>0.24593705425318396</v>
      </c>
      <c r="K4153" t="str">
        <f>IF(OR(
 ROUND(G4153,4)&gt;(0.25+参数设置!B$3), ROUND(G4153,4)&lt;(0.25-参数设置!B$3),
 ROUND(H4153,4)&gt;(0.25+参数设置!B$3), ROUND(H4153,4)&lt;(0.25-参数设置!B$3),
 ROUND(I4153,4)&gt;(0.25+参数设置!B$3), ROUND(I4153,4)&lt;(0.25-参数设置!B$3),
 ROUND(J4153,4)&gt;(0.25+参数设置!B$3), ROUND(J4153,4)&lt;(0.25-参数设置!B$3)
),"是","否")</f>
        <v>否</v>
      </c>
      <c r="L4153">
        <f t="shared" si="901"/>
        <v>42532.514637926135</v>
      </c>
      <c r="M4153">
        <f t="shared" si="902"/>
        <v>42216.394848517986</v>
      </c>
      <c r="N4153">
        <f t="shared" si="903"/>
        <v>41674.78034608774</v>
      </c>
      <c r="O4153">
        <f t="shared" si="904"/>
        <v>41232.989952102245</v>
      </c>
      <c r="P4153">
        <f t="shared" si="905"/>
        <v>0</v>
      </c>
      <c r="Q4153">
        <f t="shared" si="906"/>
        <v>0</v>
      </c>
      <c r="R4153">
        <f t="shared" si="907"/>
        <v>0</v>
      </c>
      <c r="S4153">
        <f t="shared" si="908"/>
        <v>0</v>
      </c>
      <c r="T4153">
        <f t="shared" si="909"/>
        <v>0</v>
      </c>
      <c r="U4153">
        <f>T4153*参数设置!B4154</f>
        <v>0</v>
      </c>
    </row>
    <row r="4154" spans="1:21" x14ac:dyDescent="0.25">
      <c r="A4154" s="3">
        <v>45636</v>
      </c>
      <c r="B4154">
        <f>IF(K4153="是",F4153*0.25*(价格数据!B4154/价格数据!B4153),B4153*(价格数据!B4154/价格数据!B4153))</f>
        <v>42857.75093634145</v>
      </c>
      <c r="C4154">
        <f>IF(K4153="是",F4153*0.25*(价格数据!C4154/价格数据!C4153),C4153*(价格数据!C4154/价格数据!C4153))</f>
        <v>42394.193007415051</v>
      </c>
      <c r="D4154">
        <f>IF(K4153="是",F4153*0.25*(价格数据!D4154/价格数据!D4153),D4153*(价格数据!D4154/价格数据!D4153))</f>
        <v>41804.625949687164</v>
      </c>
      <c r="E4154">
        <f>IF(K4153="是",F4153*0.25*(价格数据!E4154/价格数据!E4153),E4153*(价格数据!E4154/价格数据!E4153))</f>
        <v>41230.928364452273</v>
      </c>
      <c r="F4154">
        <f t="shared" si="896"/>
        <v>168287.49825789593</v>
      </c>
      <c r="G4154">
        <f t="shared" si="897"/>
        <v>0.25466984404666315</v>
      </c>
      <c r="H4154">
        <f t="shared" si="898"/>
        <v>0.25191528453555784</v>
      </c>
      <c r="I4154">
        <f t="shared" si="899"/>
        <v>0.24841195206088768</v>
      </c>
      <c r="J4154">
        <f t="shared" si="900"/>
        <v>0.24500291935689136</v>
      </c>
      <c r="K4154" t="str">
        <f>IF(OR(
 ROUND(G4154,4)&gt;(0.25+参数设置!B$3), ROUND(G4154,4)&lt;(0.25-参数设置!B$3),
 ROUND(H4154,4)&gt;(0.25+参数设置!B$3), ROUND(H4154,4)&lt;(0.25-参数设置!B$3),
 ROUND(I4154,4)&gt;(0.25+参数设置!B$3), ROUND(I4154,4)&lt;(0.25-参数设置!B$3),
 ROUND(J4154,4)&gt;(0.25+参数设置!B$3), ROUND(J4154,4)&lt;(0.25-参数设置!B$3)
),"是","否")</f>
        <v>否</v>
      </c>
      <c r="L4154">
        <f t="shared" si="901"/>
        <v>42857.75093634145</v>
      </c>
      <c r="M4154">
        <f t="shared" si="902"/>
        <v>42394.193007415051</v>
      </c>
      <c r="N4154">
        <f t="shared" si="903"/>
        <v>41804.625949687164</v>
      </c>
      <c r="O4154">
        <f t="shared" si="904"/>
        <v>41230.928364452273</v>
      </c>
      <c r="P4154">
        <f t="shared" si="905"/>
        <v>0</v>
      </c>
      <c r="Q4154">
        <f t="shared" si="906"/>
        <v>0</v>
      </c>
      <c r="R4154">
        <f t="shared" si="907"/>
        <v>0</v>
      </c>
      <c r="S4154">
        <f t="shared" si="908"/>
        <v>0</v>
      </c>
      <c r="T4154">
        <f t="shared" si="909"/>
        <v>0</v>
      </c>
      <c r="U4154">
        <f>T4154*参数设置!B4155</f>
        <v>0</v>
      </c>
    </row>
    <row r="4155" spans="1:21" x14ac:dyDescent="0.25">
      <c r="A4155" s="3">
        <v>45637</v>
      </c>
      <c r="B4155">
        <f>IF(K4154="是",F4154*0.25*(价格数据!B4155/价格数据!B4154),B4154*(价格数据!B4155/价格数据!B4154))</f>
        <v>42752.836001368771</v>
      </c>
      <c r="C4155">
        <f>IF(K4154="是",F4154*0.25*(价格数据!C4155/价格数据!C4154),C4154*(价格数据!C4155/价格数据!C4154))</f>
        <v>42749.789325209174</v>
      </c>
      <c r="D4155">
        <f>IF(K4154="是",F4154*0.25*(价格数据!D4155/价格数据!D4154),D4154*(价格数据!D4155/价格数据!D4154))</f>
        <v>41807.306248844041</v>
      </c>
      <c r="E4155">
        <f>IF(K4154="是",F4154*0.25*(价格数据!E4155/价格数据!E4154),E4154*(价格数据!E4155/价格数据!E4154))</f>
        <v>41230.103729392278</v>
      </c>
      <c r="F4155">
        <f t="shared" si="896"/>
        <v>168540.03530481429</v>
      </c>
      <c r="G4155">
        <f t="shared" si="897"/>
        <v>0.25366575914172451</v>
      </c>
      <c r="H4155">
        <f t="shared" si="898"/>
        <v>0.25364768227260509</v>
      </c>
      <c r="I4155">
        <f t="shared" si="899"/>
        <v>0.24805563955907056</v>
      </c>
      <c r="J4155">
        <f t="shared" si="900"/>
        <v>0.2446309190265997</v>
      </c>
      <c r="K4155" t="str">
        <f>IF(OR(
 ROUND(G4155,4)&gt;(0.25+参数设置!B$3), ROUND(G4155,4)&lt;(0.25-参数设置!B$3),
 ROUND(H4155,4)&gt;(0.25+参数设置!B$3), ROUND(H4155,4)&lt;(0.25-参数设置!B$3),
 ROUND(I4155,4)&gt;(0.25+参数设置!B$3), ROUND(I4155,4)&lt;(0.25-参数设置!B$3),
 ROUND(J4155,4)&gt;(0.25+参数设置!B$3), ROUND(J4155,4)&lt;(0.25-参数设置!B$3)
),"是","否")</f>
        <v>否</v>
      </c>
      <c r="L4155">
        <f t="shared" si="901"/>
        <v>42752.836001368771</v>
      </c>
      <c r="M4155">
        <f t="shared" si="902"/>
        <v>42749.789325209174</v>
      </c>
      <c r="N4155">
        <f t="shared" si="903"/>
        <v>41807.306248844041</v>
      </c>
      <c r="O4155">
        <f t="shared" si="904"/>
        <v>41230.103729392278</v>
      </c>
      <c r="P4155">
        <f t="shared" si="905"/>
        <v>0</v>
      </c>
      <c r="Q4155">
        <f t="shared" si="906"/>
        <v>0</v>
      </c>
      <c r="R4155">
        <f t="shared" si="907"/>
        <v>0</v>
      </c>
      <c r="S4155">
        <f t="shared" si="908"/>
        <v>0</v>
      </c>
      <c r="T4155">
        <f t="shared" si="909"/>
        <v>0</v>
      </c>
      <c r="U4155">
        <f>T4155*参数设置!B4156</f>
        <v>0</v>
      </c>
    </row>
    <row r="4156" spans="1:21" x14ac:dyDescent="0.25">
      <c r="A4156" s="3">
        <v>45638</v>
      </c>
      <c r="B4156">
        <f>IF(K4155="是",F4155*0.25*(价格数据!B4156/价格数据!B4155),B4155*(价格数据!B4156/价格数据!B4155))</f>
        <v>43193.478728254042</v>
      </c>
      <c r="C4156">
        <f>IF(K4155="是",F4155*0.25*(价格数据!C4156/价格数据!C4155),C4155*(价格数据!C4156/价格数据!C4155))</f>
        <v>43041.378305800346</v>
      </c>
      <c r="D4156">
        <f>IF(K4155="是",F4155*0.25*(价格数据!D4156/价格数据!D4155),D4155*(价格数据!D4156/价格数据!D4155))</f>
        <v>41861.21004299885</v>
      </c>
      <c r="E4156">
        <f>IF(K4155="是",F4155*0.25*(价格数据!E4156/价格数据!E4155),E4155*(价格数据!E4156/价格数据!E4155))</f>
        <v>41232.165317042265</v>
      </c>
      <c r="F4156">
        <f t="shared" si="896"/>
        <v>169328.23239409551</v>
      </c>
      <c r="G4156">
        <f t="shared" si="897"/>
        <v>0.25508728295069716</v>
      </c>
      <c r="H4156">
        <f t="shared" si="898"/>
        <v>0.25418902505062235</v>
      </c>
      <c r="I4156">
        <f t="shared" si="899"/>
        <v>0.24721931748257328</v>
      </c>
      <c r="J4156">
        <f t="shared" si="900"/>
        <v>0.24350437451610718</v>
      </c>
      <c r="K4156" t="str">
        <f>IF(OR(
 ROUND(G4156,4)&gt;(0.25+参数设置!B$3), ROUND(G4156,4)&lt;(0.25-参数设置!B$3),
 ROUND(H4156,4)&gt;(0.25+参数设置!B$3), ROUND(H4156,4)&lt;(0.25-参数设置!B$3),
 ROUND(I4156,4)&gt;(0.25+参数设置!B$3), ROUND(I4156,4)&lt;(0.25-参数设置!B$3),
 ROUND(J4156,4)&gt;(0.25+参数设置!B$3), ROUND(J4156,4)&lt;(0.25-参数设置!B$3)
),"是","否")</f>
        <v>否</v>
      </c>
      <c r="L4156">
        <f t="shared" si="901"/>
        <v>43193.478728254042</v>
      </c>
      <c r="M4156">
        <f t="shared" si="902"/>
        <v>43041.378305800346</v>
      </c>
      <c r="N4156">
        <f t="shared" si="903"/>
        <v>41861.21004299885</v>
      </c>
      <c r="O4156">
        <f t="shared" si="904"/>
        <v>41232.165317042265</v>
      </c>
      <c r="P4156">
        <f t="shared" si="905"/>
        <v>0</v>
      </c>
      <c r="Q4156">
        <f t="shared" si="906"/>
        <v>0</v>
      </c>
      <c r="R4156">
        <f t="shared" si="907"/>
        <v>0</v>
      </c>
      <c r="S4156">
        <f t="shared" si="908"/>
        <v>0</v>
      </c>
      <c r="T4156">
        <f t="shared" si="909"/>
        <v>0</v>
      </c>
      <c r="U4156">
        <f>T4156*参数设置!B4157</f>
        <v>0</v>
      </c>
    </row>
    <row r="4157" spans="1:21" x14ac:dyDescent="0.25">
      <c r="A4157" s="3">
        <v>45639</v>
      </c>
      <c r="B4157">
        <f>IF(K4156="是",F4156*0.25*(价格数据!B4157/价格数据!B4156),B4156*(价格数据!B4157/价格数据!B4156))</f>
        <v>42175.803859019004</v>
      </c>
      <c r="C4157">
        <f>IF(K4156="是",F4156*0.25*(价格数据!C4157/价格数据!C4156),C4156*(价格数据!C4157/价格数据!C4156))</f>
        <v>42678.670061650351</v>
      </c>
      <c r="D4157">
        <f>IF(K4156="是",F4156*0.25*(价格数据!D4157/价格数据!D4156),D4156*(价格数据!D4157/价格数据!D4156))</f>
        <v>42007.733063574364</v>
      </c>
      <c r="E4157">
        <f>IF(K4156="是",F4156*0.25*(价格数据!E4157/价格数据!E4156),E4156*(价格数据!E4157/价格数据!E4156))</f>
        <v>41237.525444932202</v>
      </c>
      <c r="F4157">
        <f t="shared" si="896"/>
        <v>168099.7324291759</v>
      </c>
      <c r="G4157">
        <f t="shared" si="897"/>
        <v>0.25089750738769673</v>
      </c>
      <c r="H4157">
        <f t="shared" si="898"/>
        <v>0.25388898271823135</v>
      </c>
      <c r="I4157">
        <f t="shared" si="899"/>
        <v>0.24989767952946113</v>
      </c>
      <c r="J4157">
        <f t="shared" si="900"/>
        <v>0.24531583036461094</v>
      </c>
      <c r="K4157" t="str">
        <f>IF(OR(
 ROUND(G4157,4)&gt;(0.25+参数设置!B$3), ROUND(G4157,4)&lt;(0.25-参数设置!B$3),
 ROUND(H4157,4)&gt;(0.25+参数设置!B$3), ROUND(H4157,4)&lt;(0.25-参数设置!B$3),
 ROUND(I4157,4)&gt;(0.25+参数设置!B$3), ROUND(I4157,4)&lt;(0.25-参数设置!B$3),
 ROUND(J4157,4)&gt;(0.25+参数设置!B$3), ROUND(J4157,4)&lt;(0.25-参数设置!B$3)
),"是","否")</f>
        <v>否</v>
      </c>
      <c r="L4157">
        <f t="shared" si="901"/>
        <v>42175.803859019004</v>
      </c>
      <c r="M4157">
        <f t="shared" si="902"/>
        <v>42678.670061650351</v>
      </c>
      <c r="N4157">
        <f t="shared" si="903"/>
        <v>42007.733063574364</v>
      </c>
      <c r="O4157">
        <f t="shared" si="904"/>
        <v>41237.525444932202</v>
      </c>
      <c r="P4157">
        <f t="shared" si="905"/>
        <v>0</v>
      </c>
      <c r="Q4157">
        <f t="shared" si="906"/>
        <v>0</v>
      </c>
      <c r="R4157">
        <f t="shared" si="907"/>
        <v>0</v>
      </c>
      <c r="S4157">
        <f t="shared" si="908"/>
        <v>0</v>
      </c>
      <c r="T4157">
        <f t="shared" si="909"/>
        <v>0</v>
      </c>
      <c r="U4157">
        <f>T4157*参数设置!B4158</f>
        <v>0</v>
      </c>
    </row>
    <row r="4158" spans="1:21" x14ac:dyDescent="0.25">
      <c r="A4158" s="3">
        <v>45640</v>
      </c>
      <c r="B4158">
        <f>IF(K4157="是",F4157*0.25*(价格数据!B4158/价格数据!B4157),B4157*(价格数据!B4158/价格数据!B4157))</f>
        <v>42175.803859019004</v>
      </c>
      <c r="C4158">
        <f>IF(K4157="是",F4157*0.25*(价格数据!C4158/价格数据!C4157),C4157*(价格数据!C4158/价格数据!C4157))</f>
        <v>42678.670061650351</v>
      </c>
      <c r="D4158">
        <f>IF(K4157="是",F4157*0.25*(价格数据!D4158/价格数据!D4157),D4157*(价格数据!D4158/价格数据!D4157))</f>
        <v>42007.733063574364</v>
      </c>
      <c r="E4158">
        <f>IF(K4157="是",F4157*0.25*(价格数据!E4158/价格数据!E4157),E4157*(价格数据!E4158/价格数据!E4157))</f>
        <v>41237.525444932202</v>
      </c>
      <c r="F4158">
        <f t="shared" si="896"/>
        <v>168099.7324291759</v>
      </c>
      <c r="G4158">
        <f t="shared" si="897"/>
        <v>0.25089750738769673</v>
      </c>
      <c r="H4158">
        <f t="shared" si="898"/>
        <v>0.25388898271823135</v>
      </c>
      <c r="I4158">
        <f t="shared" si="899"/>
        <v>0.24989767952946113</v>
      </c>
      <c r="J4158">
        <f t="shared" si="900"/>
        <v>0.24531583036461094</v>
      </c>
      <c r="K4158" t="str">
        <f>IF(OR(
 ROUND(G4158,4)&gt;(0.25+参数设置!B$3), ROUND(G4158,4)&lt;(0.25-参数设置!B$3),
 ROUND(H4158,4)&gt;(0.25+参数设置!B$3), ROUND(H4158,4)&lt;(0.25-参数设置!B$3),
 ROUND(I4158,4)&gt;(0.25+参数设置!B$3), ROUND(I4158,4)&lt;(0.25-参数设置!B$3),
 ROUND(J4158,4)&gt;(0.25+参数设置!B$3), ROUND(J4158,4)&lt;(0.25-参数设置!B$3)
),"是","否")</f>
        <v>否</v>
      </c>
      <c r="L4158">
        <f t="shared" si="901"/>
        <v>42175.803859019004</v>
      </c>
      <c r="M4158">
        <f t="shared" si="902"/>
        <v>42678.670061650351</v>
      </c>
      <c r="N4158">
        <f t="shared" si="903"/>
        <v>42007.733063574364</v>
      </c>
      <c r="O4158">
        <f t="shared" si="904"/>
        <v>41237.525444932202</v>
      </c>
      <c r="P4158">
        <f t="shared" si="905"/>
        <v>0</v>
      </c>
      <c r="Q4158">
        <f t="shared" si="906"/>
        <v>0</v>
      </c>
      <c r="R4158">
        <f t="shared" si="907"/>
        <v>0</v>
      </c>
      <c r="S4158">
        <f t="shared" si="908"/>
        <v>0</v>
      </c>
      <c r="T4158">
        <f t="shared" si="909"/>
        <v>0</v>
      </c>
      <c r="U4158">
        <f>T4158*参数设置!B4159</f>
        <v>0</v>
      </c>
    </row>
    <row r="4159" spans="1:21" x14ac:dyDescent="0.25">
      <c r="A4159" s="3">
        <v>45641</v>
      </c>
      <c r="B4159">
        <f>IF(K4158="是",F4158*0.25*(价格数据!B4159/价格数据!B4158),B4158*(价格数据!B4159/价格数据!B4158))</f>
        <v>42175.803859019004</v>
      </c>
      <c r="C4159">
        <f>IF(K4158="是",F4158*0.25*(价格数据!C4159/价格数据!C4158),C4158*(价格数据!C4159/价格数据!C4158))</f>
        <v>42678.670061650351</v>
      </c>
      <c r="D4159">
        <f>IF(K4158="是",F4158*0.25*(价格数据!D4159/价格数据!D4158),D4158*(价格数据!D4159/价格数据!D4158))</f>
        <v>42007.733063574364</v>
      </c>
      <c r="E4159">
        <f>IF(K4158="是",F4158*0.25*(价格数据!E4159/价格数据!E4158),E4158*(价格数据!E4159/价格数据!E4158))</f>
        <v>41237.525444932202</v>
      </c>
      <c r="F4159">
        <f t="shared" si="896"/>
        <v>168099.7324291759</v>
      </c>
      <c r="G4159">
        <f t="shared" si="897"/>
        <v>0.25089750738769673</v>
      </c>
      <c r="H4159">
        <f t="shared" si="898"/>
        <v>0.25388898271823135</v>
      </c>
      <c r="I4159">
        <f t="shared" si="899"/>
        <v>0.24989767952946113</v>
      </c>
      <c r="J4159">
        <f t="shared" si="900"/>
        <v>0.24531583036461094</v>
      </c>
      <c r="K4159" t="str">
        <f>IF(OR(
 ROUND(G4159,4)&gt;(0.25+参数设置!B$3), ROUND(G4159,4)&lt;(0.25-参数设置!B$3),
 ROUND(H4159,4)&gt;(0.25+参数设置!B$3), ROUND(H4159,4)&lt;(0.25-参数设置!B$3),
 ROUND(I4159,4)&gt;(0.25+参数设置!B$3), ROUND(I4159,4)&lt;(0.25-参数设置!B$3),
 ROUND(J4159,4)&gt;(0.25+参数设置!B$3), ROUND(J4159,4)&lt;(0.25-参数设置!B$3)
),"是","否")</f>
        <v>否</v>
      </c>
      <c r="L4159">
        <f t="shared" si="901"/>
        <v>42175.803859019004</v>
      </c>
      <c r="M4159">
        <f t="shared" si="902"/>
        <v>42678.670061650351</v>
      </c>
      <c r="N4159">
        <f t="shared" si="903"/>
        <v>42007.733063574364</v>
      </c>
      <c r="O4159">
        <f t="shared" si="904"/>
        <v>41237.525444932202</v>
      </c>
      <c r="P4159">
        <f t="shared" si="905"/>
        <v>0</v>
      </c>
      <c r="Q4159">
        <f t="shared" si="906"/>
        <v>0</v>
      </c>
      <c r="R4159">
        <f t="shared" si="907"/>
        <v>0</v>
      </c>
      <c r="S4159">
        <f t="shared" si="908"/>
        <v>0</v>
      </c>
      <c r="T4159">
        <f t="shared" si="909"/>
        <v>0</v>
      </c>
      <c r="U4159">
        <f>T4159*参数设置!B4160</f>
        <v>0</v>
      </c>
    </row>
    <row r="4160" spans="1:21" x14ac:dyDescent="0.25">
      <c r="A4160" s="3">
        <v>45642</v>
      </c>
      <c r="B4160">
        <f>IF(K4159="是",F4159*0.25*(价格数据!B4160/价格数据!B4159),B4159*(价格数据!B4160/价格数据!B4159))</f>
        <v>41924.008015084568</v>
      </c>
      <c r="C4160">
        <f>IF(K4159="是",F4159*0.25*(价格数据!C4160/价格数据!C4159),C4159*(价格数据!C4160/价格数据!C4159))</f>
        <v>42294.626038432696</v>
      </c>
      <c r="D4160">
        <f>IF(K4159="是",F4159*0.25*(价格数据!D4160/价格数据!D4159),D4159*(价格数据!D4160/价格数据!D4159))</f>
        <v>42039.896653456795</v>
      </c>
      <c r="E4160">
        <f>IF(K4159="是",F4159*0.25*(价格数据!E4160/价格数据!E4159),E4159*(价格数据!E4160/价格数据!E4159))</f>
        <v>41235.876174812227</v>
      </c>
      <c r="F4160">
        <f t="shared" si="896"/>
        <v>167494.4068817863</v>
      </c>
      <c r="G4160">
        <f t="shared" si="897"/>
        <v>0.250300943151335</v>
      </c>
      <c r="H4160">
        <f t="shared" si="898"/>
        <v>0.25251366195340047</v>
      </c>
      <c r="I4160">
        <f t="shared" si="899"/>
        <v>0.25099283872283323</v>
      </c>
      <c r="J4160">
        <f t="shared" si="900"/>
        <v>0.24619255617243124</v>
      </c>
      <c r="K4160" t="str">
        <f>IF(OR(
 ROUND(G4160,4)&gt;(0.25+参数设置!B$3), ROUND(G4160,4)&lt;(0.25-参数设置!B$3),
 ROUND(H4160,4)&gt;(0.25+参数设置!B$3), ROUND(H4160,4)&lt;(0.25-参数设置!B$3),
 ROUND(I4160,4)&gt;(0.25+参数设置!B$3), ROUND(I4160,4)&lt;(0.25-参数设置!B$3),
 ROUND(J4160,4)&gt;(0.25+参数设置!B$3), ROUND(J4160,4)&lt;(0.25-参数设置!B$3)
),"是","否")</f>
        <v>否</v>
      </c>
      <c r="L4160">
        <f t="shared" si="901"/>
        <v>41924.008015084568</v>
      </c>
      <c r="M4160">
        <f t="shared" si="902"/>
        <v>42294.626038432696</v>
      </c>
      <c r="N4160">
        <f t="shared" si="903"/>
        <v>42039.896653456795</v>
      </c>
      <c r="O4160">
        <f t="shared" si="904"/>
        <v>41235.876174812227</v>
      </c>
      <c r="P4160">
        <f t="shared" si="905"/>
        <v>0</v>
      </c>
      <c r="Q4160">
        <f t="shared" si="906"/>
        <v>0</v>
      </c>
      <c r="R4160">
        <f t="shared" si="907"/>
        <v>0</v>
      </c>
      <c r="S4160">
        <f t="shared" si="908"/>
        <v>0</v>
      </c>
      <c r="T4160">
        <f t="shared" si="909"/>
        <v>0</v>
      </c>
      <c r="U4160">
        <f>T4160*参数设置!B4161</f>
        <v>0</v>
      </c>
    </row>
    <row r="4161" spans="1:21" x14ac:dyDescent="0.25">
      <c r="A4161" s="3">
        <v>45643</v>
      </c>
      <c r="B4161">
        <f>IF(K4160="是",F4160*0.25*(价格数据!B4161/价格数据!B4160),B4160*(价格数据!B4161/价格数据!B4160))</f>
        <v>42039.414443554517</v>
      </c>
      <c r="C4161">
        <f>IF(K4160="是",F4160*0.25*(价格数据!C4161/价格数据!C4160),C4160*(价格数据!C4161/价格数据!C4160))</f>
        <v>42244.842553941518</v>
      </c>
      <c r="D4161">
        <f>IF(K4160="是",F4160*0.25*(价格数据!D4161/价格数据!D4160),D4160*(价格数据!D4161/价格数据!D4160))</f>
        <v>41980.334449970811</v>
      </c>
      <c r="E4161">
        <f>IF(K4160="是",F4160*0.25*(价格数据!E4161/价格数据!E4160),E4160*(价格数据!E4161/价格数据!E4160))</f>
        <v>41233.402269632257</v>
      </c>
      <c r="F4161">
        <f t="shared" si="896"/>
        <v>167497.9937170991</v>
      </c>
      <c r="G4161">
        <f t="shared" si="897"/>
        <v>0.25098458501275112</v>
      </c>
      <c r="H4161">
        <f t="shared" si="898"/>
        <v>0.25221103618287061</v>
      </c>
      <c r="I4161">
        <f t="shared" si="899"/>
        <v>0.25063186440832713</v>
      </c>
      <c r="J4161">
        <f t="shared" si="900"/>
        <v>0.24617251439605112</v>
      </c>
      <c r="K4161" t="str">
        <f>IF(OR(
 ROUND(G4161,4)&gt;(0.25+参数设置!B$3), ROUND(G4161,4)&lt;(0.25-参数设置!B$3),
 ROUND(H4161,4)&gt;(0.25+参数设置!B$3), ROUND(H4161,4)&lt;(0.25-参数设置!B$3),
 ROUND(I4161,4)&gt;(0.25+参数设置!B$3), ROUND(I4161,4)&lt;(0.25-参数设置!B$3),
 ROUND(J4161,4)&gt;(0.25+参数设置!B$3), ROUND(J4161,4)&lt;(0.25-参数设置!B$3)
),"是","否")</f>
        <v>否</v>
      </c>
      <c r="L4161">
        <f t="shared" si="901"/>
        <v>42039.414443554517</v>
      </c>
      <c r="M4161">
        <f t="shared" si="902"/>
        <v>42244.842553941518</v>
      </c>
      <c r="N4161">
        <f t="shared" si="903"/>
        <v>41980.334449970811</v>
      </c>
      <c r="O4161">
        <f t="shared" si="904"/>
        <v>41233.402269632257</v>
      </c>
      <c r="P4161">
        <f t="shared" si="905"/>
        <v>0</v>
      </c>
      <c r="Q4161">
        <f t="shared" si="906"/>
        <v>0</v>
      </c>
      <c r="R4161">
        <f t="shared" si="907"/>
        <v>0</v>
      </c>
      <c r="S4161">
        <f t="shared" si="908"/>
        <v>0</v>
      </c>
      <c r="T4161">
        <f t="shared" si="909"/>
        <v>0</v>
      </c>
      <c r="U4161">
        <f>T4161*参数设置!B4162</f>
        <v>0</v>
      </c>
    </row>
    <row r="4162" spans="1:21" x14ac:dyDescent="0.25">
      <c r="A4162" s="3">
        <v>45644</v>
      </c>
      <c r="B4162">
        <f>IF(K4161="是",F4161*0.25*(价格数据!B4162/价格数据!B4161),B4161*(价格数据!B4162/价格数据!B4161))</f>
        <v>42217.769833008082</v>
      </c>
      <c r="C4162">
        <f>IF(K4161="是",F4161*0.25*(价格数据!C4162/价格数据!C4161),C4161*(价格数据!C4162/价格数据!C4161))</f>
        <v>42187.947143094461</v>
      </c>
      <c r="D4162">
        <f>IF(K4161="是",F4161*0.25*(价格数据!D4162/价格数据!D4161),D4161*(价格数据!D4162/价格数据!D4161))</f>
        <v>41977.951961831379</v>
      </c>
      <c r="E4162">
        <f>IF(K4161="是",F4161*0.25*(价格数据!E4162/价格数据!E4161),E4161*(价格数据!E4162/价格数据!E4161))</f>
        <v>41232.165317042272</v>
      </c>
      <c r="F4162">
        <f t="shared" si="896"/>
        <v>167615.83425497619</v>
      </c>
      <c r="G4162">
        <f t="shared" si="897"/>
        <v>0.25187220539550381</v>
      </c>
      <c r="H4162">
        <f t="shared" si="898"/>
        <v>0.2516942825277379</v>
      </c>
      <c r="I4162">
        <f t="shared" si="899"/>
        <v>0.25044144634912457</v>
      </c>
      <c r="J4162">
        <f t="shared" si="900"/>
        <v>0.2459920657276338</v>
      </c>
      <c r="K4162" t="str">
        <f>IF(OR(
 ROUND(G4162,4)&gt;(0.25+参数设置!B$3), ROUND(G4162,4)&lt;(0.25-参数设置!B$3),
 ROUND(H4162,4)&gt;(0.25+参数设置!B$3), ROUND(H4162,4)&lt;(0.25-参数设置!B$3),
 ROUND(I4162,4)&gt;(0.25+参数设置!B$3), ROUND(I4162,4)&lt;(0.25-参数设置!B$3),
 ROUND(J4162,4)&gt;(0.25+参数设置!B$3), ROUND(J4162,4)&lt;(0.25-参数设置!B$3)
),"是","否")</f>
        <v>否</v>
      </c>
      <c r="L4162">
        <f t="shared" si="901"/>
        <v>42217.769833008082</v>
      </c>
      <c r="M4162">
        <f t="shared" si="902"/>
        <v>42187.947143094461</v>
      </c>
      <c r="N4162">
        <f t="shared" si="903"/>
        <v>41977.951961831379</v>
      </c>
      <c r="O4162">
        <f t="shared" si="904"/>
        <v>41232.165317042272</v>
      </c>
      <c r="P4162">
        <f t="shared" si="905"/>
        <v>0</v>
      </c>
      <c r="Q4162">
        <f t="shared" si="906"/>
        <v>0</v>
      </c>
      <c r="R4162">
        <f t="shared" si="907"/>
        <v>0</v>
      </c>
      <c r="S4162">
        <f t="shared" si="908"/>
        <v>0</v>
      </c>
      <c r="T4162">
        <f t="shared" si="909"/>
        <v>0</v>
      </c>
      <c r="U4162">
        <f>T4162*参数设置!B4163</f>
        <v>0</v>
      </c>
    </row>
    <row r="4163" spans="1:21" x14ac:dyDescent="0.25">
      <c r="A4163" s="3">
        <v>45645</v>
      </c>
      <c r="B4163">
        <f>IF(K4162="是",F4162*0.25*(价格数据!B4163/价格数据!B4162),B4162*(价格数据!B4163/价格数据!B4162))</f>
        <v>42280.718793991691</v>
      </c>
      <c r="C4163">
        <f>IF(K4162="是",F4162*0.25*(价格数据!C4163/价格数据!C4162),C4162*(价格数据!C4163/价格数据!C4162))</f>
        <v>41853.686604367984</v>
      </c>
      <c r="D4163">
        <f>IF(K4162="是",F4162*0.25*(价格数据!D4163/价格数据!D4162),D4162*(价格数据!D4163/价格数据!D4162))</f>
        <v>41991.353457615718</v>
      </c>
      <c r="E4163">
        <f>IF(K4162="是",F4162*0.25*(价格数据!E4163/价格数据!E4162),E4162*(价格数据!E4163/价格数据!E4162))</f>
        <v>41230.51604692229</v>
      </c>
      <c r="F4163">
        <f t="shared" ref="F4163:F4226" si="910">B4163+C4163+D4163+E4163</f>
        <v>167356.27490289765</v>
      </c>
      <c r="G4163">
        <f t="shared" ref="G4163:G4226" si="911">B4163/F4163</f>
        <v>0.25263898123045297</v>
      </c>
      <c r="H4163">
        <f t="shared" ref="H4163:H4226" si="912">C4163/F4163</f>
        <v>0.2500873458652928</v>
      </c>
      <c r="I4163">
        <f t="shared" ref="I4163:I4226" si="913">D4163/F4163</f>
        <v>0.25090994336471495</v>
      </c>
      <c r="J4163">
        <f t="shared" ref="J4163:J4226" si="914">E4163/F4163</f>
        <v>0.24636372953953944</v>
      </c>
      <c r="K4163" t="str">
        <f>IF(OR(
 ROUND(G4163,4)&gt;(0.25+参数设置!B$3), ROUND(G4163,4)&lt;(0.25-参数设置!B$3),
 ROUND(H4163,4)&gt;(0.25+参数设置!B$3), ROUND(H4163,4)&lt;(0.25-参数设置!B$3),
 ROUND(I4163,4)&gt;(0.25+参数设置!B$3), ROUND(I4163,4)&lt;(0.25-参数设置!B$3),
 ROUND(J4163,4)&gt;(0.25+参数设置!B$3), ROUND(J4163,4)&lt;(0.25-参数设置!B$3)
),"是","否")</f>
        <v>否</v>
      </c>
      <c r="L4163">
        <f t="shared" ref="L4163:L4226" si="915">IF(K4163="是",F4163*0.25,B4163)</f>
        <v>42280.718793991691</v>
      </c>
      <c r="M4163">
        <f t="shared" ref="M4163:M4226" si="916">IF(K4163="是",F4163*0.25,C4163)</f>
        <v>41853.686604367984</v>
      </c>
      <c r="N4163">
        <f t="shared" ref="N4163:N4226" si="917">IF(K4163="是",F4163*0.25,D4163)</f>
        <v>41991.353457615718</v>
      </c>
      <c r="O4163">
        <f t="shared" ref="O4163:O4226" si="918">IF(K4163="是",F4163*0.25,E4163)</f>
        <v>41230.51604692229</v>
      </c>
      <c r="P4163">
        <f t="shared" ref="P4163:P4226" si="919">IF(K4163="是",ABS(L4163-B4163),0)</f>
        <v>0</v>
      </c>
      <c r="Q4163">
        <f t="shared" ref="Q4163:Q4226" si="920">IF(K4163="是",ABS(M4163-C4163),0)</f>
        <v>0</v>
      </c>
      <c r="R4163">
        <f t="shared" ref="R4163:R4226" si="921">IF(K4163="是",ABS(N4163-D4163),0)</f>
        <v>0</v>
      </c>
      <c r="S4163">
        <f t="shared" ref="S4163:S4226" si="922">IF(K4163="是",ABS(O4163-E4163),0)</f>
        <v>0</v>
      </c>
      <c r="T4163">
        <f t="shared" ref="T4163:T4226" si="923">P4163+Q4163+R4163+S4163</f>
        <v>0</v>
      </c>
      <c r="U4163">
        <f>T4163*参数设置!B4164</f>
        <v>0</v>
      </c>
    </row>
    <row r="4164" spans="1:21" x14ac:dyDescent="0.25">
      <c r="A4164" s="3">
        <v>45646</v>
      </c>
      <c r="B4164">
        <f>IF(K4163="是",F4163*0.25*(价格数据!B4164/价格数据!B4163),B4163*(价格数据!B4164/价格数据!B4163))</f>
        <v>42154.820872024466</v>
      </c>
      <c r="C4164">
        <f>IF(K4163="是",F4163*0.25*(价格数据!C4164/价格数据!C4163),C4163*(价格数据!C4164/价格数据!C4163))</f>
        <v>41903.470088859169</v>
      </c>
      <c r="D4164">
        <f>IF(K4163="是",F4163*0.25*(价格数据!D4164/价格数据!D4163),D4163*(价格数据!D4164/价格数据!D4163))</f>
        <v>42121.496872232587</v>
      </c>
      <c r="E4164">
        <f>IF(K4163="是",F4163*0.25*(价格数据!E4164/价格数据!E4163),E4163*(价格数据!E4164/价格数据!E4163))</f>
        <v>41235.463857282237</v>
      </c>
      <c r="F4164">
        <f t="shared" si="910"/>
        <v>167415.25169039847</v>
      </c>
      <c r="G4164">
        <f t="shared" si="911"/>
        <v>0.25179797208668603</v>
      </c>
      <c r="H4164">
        <f t="shared" si="912"/>
        <v>0.25029661076728771</v>
      </c>
      <c r="I4164">
        <f t="shared" si="913"/>
        <v>0.25159892212286605</v>
      </c>
      <c r="J4164">
        <f t="shared" si="914"/>
        <v>0.24630649502316018</v>
      </c>
      <c r="K4164" t="str">
        <f>IF(OR(
 ROUND(G4164,4)&gt;(0.25+参数设置!B$3), ROUND(G4164,4)&lt;(0.25-参数设置!B$3),
 ROUND(H4164,4)&gt;(0.25+参数设置!B$3), ROUND(H4164,4)&lt;(0.25-参数设置!B$3),
 ROUND(I4164,4)&gt;(0.25+参数设置!B$3), ROUND(I4164,4)&lt;(0.25-参数设置!B$3),
 ROUND(J4164,4)&gt;(0.25+参数设置!B$3), ROUND(J4164,4)&lt;(0.25-参数设置!B$3)
),"是","否")</f>
        <v>否</v>
      </c>
      <c r="L4164">
        <f t="shared" si="915"/>
        <v>42154.820872024466</v>
      </c>
      <c r="M4164">
        <f t="shared" si="916"/>
        <v>41903.470088859169</v>
      </c>
      <c r="N4164">
        <f t="shared" si="917"/>
        <v>42121.496872232587</v>
      </c>
      <c r="O4164">
        <f t="shared" si="918"/>
        <v>41235.463857282237</v>
      </c>
      <c r="P4164">
        <f t="shared" si="919"/>
        <v>0</v>
      </c>
      <c r="Q4164">
        <f t="shared" si="920"/>
        <v>0</v>
      </c>
      <c r="R4164">
        <f t="shared" si="921"/>
        <v>0</v>
      </c>
      <c r="S4164">
        <f t="shared" si="922"/>
        <v>0</v>
      </c>
      <c r="T4164">
        <f t="shared" si="923"/>
        <v>0</v>
      </c>
      <c r="U4164">
        <f>T4164*参数设置!B4165</f>
        <v>0</v>
      </c>
    </row>
    <row r="4165" spans="1:21" x14ac:dyDescent="0.25">
      <c r="A4165" s="3">
        <v>45647</v>
      </c>
      <c r="B4165">
        <f>IF(K4164="是",F4164*0.25*(价格数据!B4165/价格数据!B4164),B4164*(价格数据!B4165/价格数据!B4164))</f>
        <v>42154.820872024466</v>
      </c>
      <c r="C4165">
        <f>IF(K4164="是",F4164*0.25*(价格数据!C4165/价格数据!C4164),C4164*(价格数据!C4165/价格数据!C4164))</f>
        <v>41903.470088859169</v>
      </c>
      <c r="D4165">
        <f>IF(K4164="是",F4164*0.25*(价格数据!D4165/价格数据!D4164),D4164*(价格数据!D4165/价格数据!D4164))</f>
        <v>42121.496872232587</v>
      </c>
      <c r="E4165">
        <f>IF(K4164="是",F4164*0.25*(价格数据!E4165/价格数据!E4164),E4164*(价格数据!E4165/价格数据!E4164))</f>
        <v>41235.463857282237</v>
      </c>
      <c r="F4165">
        <f t="shared" si="910"/>
        <v>167415.25169039847</v>
      </c>
      <c r="G4165">
        <f t="shared" si="911"/>
        <v>0.25179797208668603</v>
      </c>
      <c r="H4165">
        <f t="shared" si="912"/>
        <v>0.25029661076728771</v>
      </c>
      <c r="I4165">
        <f t="shared" si="913"/>
        <v>0.25159892212286605</v>
      </c>
      <c r="J4165">
        <f t="shared" si="914"/>
        <v>0.24630649502316018</v>
      </c>
      <c r="K4165" t="str">
        <f>IF(OR(
 ROUND(G4165,4)&gt;(0.25+参数设置!B$3), ROUND(G4165,4)&lt;(0.25-参数设置!B$3),
 ROUND(H4165,4)&gt;(0.25+参数设置!B$3), ROUND(H4165,4)&lt;(0.25-参数设置!B$3),
 ROUND(I4165,4)&gt;(0.25+参数设置!B$3), ROUND(I4165,4)&lt;(0.25-参数设置!B$3),
 ROUND(J4165,4)&gt;(0.25+参数设置!B$3), ROUND(J4165,4)&lt;(0.25-参数设置!B$3)
),"是","否")</f>
        <v>否</v>
      </c>
      <c r="L4165">
        <f t="shared" si="915"/>
        <v>42154.820872024466</v>
      </c>
      <c r="M4165">
        <f t="shared" si="916"/>
        <v>41903.470088859169</v>
      </c>
      <c r="N4165">
        <f t="shared" si="917"/>
        <v>42121.496872232587</v>
      </c>
      <c r="O4165">
        <f t="shared" si="918"/>
        <v>41235.463857282237</v>
      </c>
      <c r="P4165">
        <f t="shared" si="919"/>
        <v>0</v>
      </c>
      <c r="Q4165">
        <f t="shared" si="920"/>
        <v>0</v>
      </c>
      <c r="R4165">
        <f t="shared" si="921"/>
        <v>0</v>
      </c>
      <c r="S4165">
        <f t="shared" si="922"/>
        <v>0</v>
      </c>
      <c r="T4165">
        <f t="shared" si="923"/>
        <v>0</v>
      </c>
      <c r="U4165">
        <f>T4165*参数设置!B4166</f>
        <v>0</v>
      </c>
    </row>
    <row r="4166" spans="1:21" x14ac:dyDescent="0.25">
      <c r="A4166" s="3">
        <v>45648</v>
      </c>
      <c r="B4166">
        <f>IF(K4165="是",F4165*0.25*(价格数据!B4166/价格数据!B4165),B4165*(价格数据!B4166/价格数据!B4165))</f>
        <v>42154.820872024466</v>
      </c>
      <c r="C4166">
        <f>IF(K4165="是",F4165*0.25*(价格数据!C4166/价格数据!C4165),C4165*(价格数据!C4166/价格数据!C4165))</f>
        <v>41903.470088859169</v>
      </c>
      <c r="D4166">
        <f>IF(K4165="是",F4165*0.25*(价格数据!D4166/价格数据!D4165),D4165*(价格数据!D4166/价格数据!D4165))</f>
        <v>42121.496872232587</v>
      </c>
      <c r="E4166">
        <f>IF(K4165="是",F4165*0.25*(价格数据!E4166/价格数据!E4165),E4165*(价格数据!E4166/价格数据!E4165))</f>
        <v>41235.463857282237</v>
      </c>
      <c r="F4166">
        <f t="shared" si="910"/>
        <v>167415.25169039847</v>
      </c>
      <c r="G4166">
        <f t="shared" si="911"/>
        <v>0.25179797208668603</v>
      </c>
      <c r="H4166">
        <f t="shared" si="912"/>
        <v>0.25029661076728771</v>
      </c>
      <c r="I4166">
        <f t="shared" si="913"/>
        <v>0.25159892212286605</v>
      </c>
      <c r="J4166">
        <f t="shared" si="914"/>
        <v>0.24630649502316018</v>
      </c>
      <c r="K4166" t="str">
        <f>IF(OR(
 ROUND(G4166,4)&gt;(0.25+参数设置!B$3), ROUND(G4166,4)&lt;(0.25-参数设置!B$3),
 ROUND(H4166,4)&gt;(0.25+参数设置!B$3), ROUND(H4166,4)&lt;(0.25-参数设置!B$3),
 ROUND(I4166,4)&gt;(0.25+参数设置!B$3), ROUND(I4166,4)&lt;(0.25-参数设置!B$3),
 ROUND(J4166,4)&gt;(0.25+参数设置!B$3), ROUND(J4166,4)&lt;(0.25-参数设置!B$3)
),"是","否")</f>
        <v>否</v>
      </c>
      <c r="L4166">
        <f t="shared" si="915"/>
        <v>42154.820872024466</v>
      </c>
      <c r="M4166">
        <f t="shared" si="916"/>
        <v>41903.470088859169</v>
      </c>
      <c r="N4166">
        <f t="shared" si="917"/>
        <v>42121.496872232587</v>
      </c>
      <c r="O4166">
        <f t="shared" si="918"/>
        <v>41235.463857282237</v>
      </c>
      <c r="P4166">
        <f t="shared" si="919"/>
        <v>0</v>
      </c>
      <c r="Q4166">
        <f t="shared" si="920"/>
        <v>0</v>
      </c>
      <c r="R4166">
        <f t="shared" si="921"/>
        <v>0</v>
      </c>
      <c r="S4166">
        <f t="shared" si="922"/>
        <v>0</v>
      </c>
      <c r="T4166">
        <f t="shared" si="923"/>
        <v>0</v>
      </c>
      <c r="U4166">
        <f>T4166*参数设置!B4167</f>
        <v>0</v>
      </c>
    </row>
    <row r="4167" spans="1:21" x14ac:dyDescent="0.25">
      <c r="A4167" s="3">
        <v>45649</v>
      </c>
      <c r="B4167">
        <f>IF(K4166="是",F4166*0.25*(价格数据!B4167/价格数据!B4166),B4166*(价格数据!B4167/价格数据!B4166))</f>
        <v>42196.786846013543</v>
      </c>
      <c r="C4167">
        <f>IF(K4166="是",F4166*0.25*(价格数据!C4167/价格数据!C4166),C4166*(价格数据!C4167/价格数据!C4166))</f>
        <v>42323.073743856228</v>
      </c>
      <c r="D4167">
        <f>IF(K4166="是",F4166*0.25*(价格数据!D4167/价格数据!D4166),D4166*(价格数据!D4167/价格数据!D4166))</f>
        <v>42098.863234907913</v>
      </c>
      <c r="E4167">
        <f>IF(K4166="是",F4166*0.25*(价格数据!E4167/价格数据!E4166),E4166*(价格数据!E4167/价格数据!E4166))</f>
        <v>41231.752999512282</v>
      </c>
      <c r="F4167">
        <f t="shared" si="910"/>
        <v>167850.47682428997</v>
      </c>
      <c r="G4167">
        <f t="shared" si="911"/>
        <v>0.2513950966620499</v>
      </c>
      <c r="H4167">
        <f t="shared" si="912"/>
        <v>0.25214747401737242</v>
      </c>
      <c r="I4167">
        <f t="shared" si="913"/>
        <v>0.2508116987893817</v>
      </c>
      <c r="J4167">
        <f t="shared" si="914"/>
        <v>0.24564573053119593</v>
      </c>
      <c r="K4167" t="str">
        <f>IF(OR(
 ROUND(G4167,4)&gt;(0.25+参数设置!B$3), ROUND(G4167,4)&lt;(0.25-参数设置!B$3),
 ROUND(H4167,4)&gt;(0.25+参数设置!B$3), ROUND(H4167,4)&lt;(0.25-参数设置!B$3),
 ROUND(I4167,4)&gt;(0.25+参数设置!B$3), ROUND(I4167,4)&lt;(0.25-参数设置!B$3),
 ROUND(J4167,4)&gt;(0.25+参数设置!B$3), ROUND(J4167,4)&lt;(0.25-参数设置!B$3)
),"是","否")</f>
        <v>否</v>
      </c>
      <c r="L4167">
        <f t="shared" si="915"/>
        <v>42196.786846013543</v>
      </c>
      <c r="M4167">
        <f t="shared" si="916"/>
        <v>42323.073743856228</v>
      </c>
      <c r="N4167">
        <f t="shared" si="917"/>
        <v>42098.863234907913</v>
      </c>
      <c r="O4167">
        <f t="shared" si="918"/>
        <v>41231.752999512282</v>
      </c>
      <c r="P4167">
        <f t="shared" si="919"/>
        <v>0</v>
      </c>
      <c r="Q4167">
        <f t="shared" si="920"/>
        <v>0</v>
      </c>
      <c r="R4167">
        <f t="shared" si="921"/>
        <v>0</v>
      </c>
      <c r="S4167">
        <f t="shared" si="922"/>
        <v>0</v>
      </c>
      <c r="T4167">
        <f t="shared" si="923"/>
        <v>0</v>
      </c>
      <c r="U4167">
        <f>T4167*参数设置!B4168</f>
        <v>0</v>
      </c>
    </row>
    <row r="4168" spans="1:21" x14ac:dyDescent="0.25">
      <c r="A4168" s="3">
        <v>45650</v>
      </c>
      <c r="B4168">
        <f>IF(K4167="是",F4167*0.25*(价格数据!B4168/价格数据!B4167),B4167*(价格数据!B4168/价格数据!B4167))</f>
        <v>42689.887040385154</v>
      </c>
      <c r="C4168">
        <f>IF(K4167="是",F4167*0.25*(价格数据!C4168/价格数据!C4167),C4167*(价格数据!C4168/价格数据!C4167))</f>
        <v>42109.715953179759</v>
      </c>
      <c r="D4168">
        <f>IF(K4167="是",F4167*0.25*(价格数据!D4168/价格数据!D4167),D4167*(价格数据!D4168/价格数据!D4167))</f>
        <v>42066.699645025481</v>
      </c>
      <c r="E4168">
        <f>IF(K4167="是",F4167*0.25*(价格数据!E4168/价格数据!E4167),E4167*(价格数据!E4168/价格数据!E4167))</f>
        <v>41231.340681982285</v>
      </c>
      <c r="F4168">
        <f t="shared" si="910"/>
        <v>168097.64332057268</v>
      </c>
      <c r="G4168">
        <f t="shared" si="911"/>
        <v>0.25395886698407116</v>
      </c>
      <c r="H4168">
        <f t="shared" si="912"/>
        <v>0.25050747364062625</v>
      </c>
      <c r="I4168">
        <f t="shared" si="913"/>
        <v>0.25025157291944694</v>
      </c>
      <c r="J4168">
        <f t="shared" si="914"/>
        <v>0.24528208645585559</v>
      </c>
      <c r="K4168" t="str">
        <f>IF(OR(
 ROUND(G4168,4)&gt;(0.25+参数设置!B$3), ROUND(G4168,4)&lt;(0.25-参数设置!B$3),
 ROUND(H4168,4)&gt;(0.25+参数设置!B$3), ROUND(H4168,4)&lt;(0.25-参数设置!B$3),
 ROUND(I4168,4)&gt;(0.25+参数设置!B$3), ROUND(I4168,4)&lt;(0.25-参数设置!B$3),
 ROUND(J4168,4)&gt;(0.25+参数设置!B$3), ROUND(J4168,4)&lt;(0.25-参数设置!B$3)
),"是","否")</f>
        <v>否</v>
      </c>
      <c r="L4168">
        <f t="shared" si="915"/>
        <v>42689.887040385154</v>
      </c>
      <c r="M4168">
        <f t="shared" si="916"/>
        <v>42109.715953179759</v>
      </c>
      <c r="N4168">
        <f t="shared" si="917"/>
        <v>42066.699645025481</v>
      </c>
      <c r="O4168">
        <f t="shared" si="918"/>
        <v>41231.340681982285</v>
      </c>
      <c r="P4168">
        <f t="shared" si="919"/>
        <v>0</v>
      </c>
      <c r="Q4168">
        <f t="shared" si="920"/>
        <v>0</v>
      </c>
      <c r="R4168">
        <f t="shared" si="921"/>
        <v>0</v>
      </c>
      <c r="S4168">
        <f t="shared" si="922"/>
        <v>0</v>
      </c>
      <c r="T4168">
        <f t="shared" si="923"/>
        <v>0</v>
      </c>
      <c r="U4168">
        <f>T4168*参数设置!B4169</f>
        <v>0</v>
      </c>
    </row>
    <row r="4169" spans="1:21" x14ac:dyDescent="0.25">
      <c r="A4169" s="3">
        <v>45651</v>
      </c>
      <c r="B4169">
        <f>IF(K4168="是",F4168*0.25*(价格数据!B4169/价格数据!B4168),B4168*(价格数据!B4169/价格数据!B4168))</f>
        <v>42721.361520876955</v>
      </c>
      <c r="C4169">
        <f>IF(K4168="是",F4168*0.25*(价格数据!C4169/价格数据!C4168),C4168*(价格数据!C4169/价格数据!C4168))</f>
        <v>42216.394848517994</v>
      </c>
      <c r="D4169">
        <f>IF(K4168="是",F4168*0.25*(价格数据!D4169/价格数据!D4168),D4168*(价格数据!D4169/价格数据!D4168))</f>
        <v>41989.864402528568</v>
      </c>
      <c r="E4169">
        <f>IF(K4168="是",F4168*0.25*(价格数据!E4169/价格数据!E4168),E4168*(价格数据!E4169/价格数据!E4168))</f>
        <v>41229.691411862303</v>
      </c>
      <c r="F4169">
        <f t="shared" si="910"/>
        <v>168157.31218378581</v>
      </c>
      <c r="G4169">
        <f t="shared" si="911"/>
        <v>0.25405592516955244</v>
      </c>
      <c r="H4169">
        <f t="shared" si="912"/>
        <v>0.25105298306848539</v>
      </c>
      <c r="I4169">
        <f t="shared" si="913"/>
        <v>0.24970584898880982</v>
      </c>
      <c r="J4169">
        <f t="shared" si="914"/>
        <v>0.2451852427731524</v>
      </c>
      <c r="K4169" t="str">
        <f>IF(OR(
 ROUND(G4169,4)&gt;(0.25+参数设置!B$3), ROUND(G4169,4)&lt;(0.25-参数设置!B$3),
 ROUND(H4169,4)&gt;(0.25+参数设置!B$3), ROUND(H4169,4)&lt;(0.25-参数设置!B$3),
 ROUND(I4169,4)&gt;(0.25+参数设置!B$3), ROUND(I4169,4)&lt;(0.25-参数设置!B$3),
 ROUND(J4169,4)&gt;(0.25+参数设置!B$3), ROUND(J4169,4)&lt;(0.25-参数设置!B$3)
),"是","否")</f>
        <v>否</v>
      </c>
      <c r="L4169">
        <f t="shared" si="915"/>
        <v>42721.361520876955</v>
      </c>
      <c r="M4169">
        <f t="shared" si="916"/>
        <v>42216.394848517994</v>
      </c>
      <c r="N4169">
        <f t="shared" si="917"/>
        <v>41989.864402528568</v>
      </c>
      <c r="O4169">
        <f t="shared" si="918"/>
        <v>41229.691411862303</v>
      </c>
      <c r="P4169">
        <f t="shared" si="919"/>
        <v>0</v>
      </c>
      <c r="Q4169">
        <f t="shared" si="920"/>
        <v>0</v>
      </c>
      <c r="R4169">
        <f t="shared" si="921"/>
        <v>0</v>
      </c>
      <c r="S4169">
        <f t="shared" si="922"/>
        <v>0</v>
      </c>
      <c r="T4169">
        <f t="shared" si="923"/>
        <v>0</v>
      </c>
      <c r="U4169">
        <f>T4169*参数设置!B4170</f>
        <v>0</v>
      </c>
    </row>
    <row r="4170" spans="1:21" x14ac:dyDescent="0.25">
      <c r="A4170" s="3">
        <v>45652</v>
      </c>
      <c r="B4170">
        <f>IF(K4169="是",F4169*0.25*(价格数据!B4170/价格数据!B4169),B4169*(价格数据!B4170/价格数据!B4169))</f>
        <v>42731.853014374225</v>
      </c>
      <c r="C4170">
        <f>IF(K4169="是",F4169*0.25*(价格数据!C4170/价格数据!C4169),C4169*(价格数据!C4170/价格数据!C4169))</f>
        <v>42244.842553941526</v>
      </c>
      <c r="D4170">
        <f>IF(K4169="是",F4169*0.25*(价格数据!D4170/价格数据!D4169),D4169*(价格数据!D4170/价格数据!D4169))</f>
        <v>41990.460024563428</v>
      </c>
      <c r="E4170">
        <f>IF(K4169="是",F4169*0.25*(价格数据!E4170/价格数据!E4169),E4169*(价格数据!E4170/价格数据!E4169))</f>
        <v>41229.279094332305</v>
      </c>
      <c r="F4170">
        <f t="shared" si="910"/>
        <v>168196.43468721147</v>
      </c>
      <c r="G4170">
        <f t="shared" si="911"/>
        <v>0.25405920817430544</v>
      </c>
      <c r="H4170">
        <f t="shared" si="912"/>
        <v>0.25116372194513314</v>
      </c>
      <c r="I4170">
        <f t="shared" si="913"/>
        <v>0.24965130861811366</v>
      </c>
      <c r="J4170">
        <f t="shared" si="914"/>
        <v>0.24512576126244787</v>
      </c>
      <c r="K4170" t="str">
        <f>IF(OR(
 ROUND(G4170,4)&gt;(0.25+参数设置!B$3), ROUND(G4170,4)&lt;(0.25-参数设置!B$3),
 ROUND(H4170,4)&gt;(0.25+参数设置!B$3), ROUND(H4170,4)&lt;(0.25-参数设置!B$3),
 ROUND(I4170,4)&gt;(0.25+参数设置!B$3), ROUND(I4170,4)&lt;(0.25-参数设置!B$3),
 ROUND(J4170,4)&gt;(0.25+参数设置!B$3), ROUND(J4170,4)&lt;(0.25-参数设置!B$3)
),"是","否")</f>
        <v>否</v>
      </c>
      <c r="L4170">
        <f t="shared" si="915"/>
        <v>42731.853014374225</v>
      </c>
      <c r="M4170">
        <f t="shared" si="916"/>
        <v>42244.842553941526</v>
      </c>
      <c r="N4170">
        <f t="shared" si="917"/>
        <v>41990.460024563428</v>
      </c>
      <c r="O4170">
        <f t="shared" si="918"/>
        <v>41229.279094332305</v>
      </c>
      <c r="P4170">
        <f t="shared" si="919"/>
        <v>0</v>
      </c>
      <c r="Q4170">
        <f t="shared" si="920"/>
        <v>0</v>
      </c>
      <c r="R4170">
        <f t="shared" si="921"/>
        <v>0</v>
      </c>
      <c r="S4170">
        <f t="shared" si="922"/>
        <v>0</v>
      </c>
      <c r="T4170">
        <f t="shared" si="923"/>
        <v>0</v>
      </c>
      <c r="U4170">
        <f>T4170*参数设置!B4171</f>
        <v>0</v>
      </c>
    </row>
    <row r="4171" spans="1:21" x14ac:dyDescent="0.25">
      <c r="A4171" s="3">
        <v>45653</v>
      </c>
      <c r="B4171">
        <f>IF(K4170="是",F4170*0.25*(价格数据!B4171/价格数据!B4170),B4170*(价格数据!B4171/价格数据!B4170))</f>
        <v>42668.904053390615</v>
      </c>
      <c r="C4171">
        <f>IF(K4170="是",F4170*0.25*(价格数据!C4171/价格数据!C4170),C4170*(价格数据!C4171/价格数据!C4170))</f>
        <v>42280.402185720937</v>
      </c>
      <c r="D4171">
        <f>IF(K4170="是",F4170*0.25*(价格数据!D4171/价格数据!D4170),D4170*(价格数据!D4171/价格数据!D4170))</f>
        <v>42077.123030635536</v>
      </c>
      <c r="E4171">
        <f>IF(K4170="是",F4170*0.25*(价格数据!E4171/价格数据!E4170),E4170*(价格数据!E4171/价格数据!E4170))</f>
        <v>41233.402269632257</v>
      </c>
      <c r="F4171">
        <f t="shared" si="910"/>
        <v>168259.83153937935</v>
      </c>
      <c r="G4171">
        <f t="shared" si="911"/>
        <v>0.25358936629747209</v>
      </c>
      <c r="H4171">
        <f t="shared" si="912"/>
        <v>0.25128042622475633</v>
      </c>
      <c r="I4171">
        <f t="shared" si="913"/>
        <v>0.25007229976209655</v>
      </c>
      <c r="J4171">
        <f t="shared" si="914"/>
        <v>0.24505790771567507</v>
      </c>
      <c r="K4171" t="str">
        <f>IF(OR(
 ROUND(G4171,4)&gt;(0.25+参数设置!B$3), ROUND(G4171,4)&lt;(0.25-参数设置!B$3),
 ROUND(H4171,4)&gt;(0.25+参数设置!B$3), ROUND(H4171,4)&lt;(0.25-参数设置!B$3),
 ROUND(I4171,4)&gt;(0.25+参数设置!B$3), ROUND(I4171,4)&lt;(0.25-参数设置!B$3),
 ROUND(J4171,4)&gt;(0.25+参数设置!B$3), ROUND(J4171,4)&lt;(0.25-参数设置!B$3)
),"是","否")</f>
        <v>否</v>
      </c>
      <c r="L4171">
        <f t="shared" si="915"/>
        <v>42668.904053390615</v>
      </c>
      <c r="M4171">
        <f t="shared" si="916"/>
        <v>42280.402185720937</v>
      </c>
      <c r="N4171">
        <f t="shared" si="917"/>
        <v>42077.123030635536</v>
      </c>
      <c r="O4171">
        <f t="shared" si="918"/>
        <v>41233.402269632257</v>
      </c>
      <c r="P4171">
        <f t="shared" si="919"/>
        <v>0</v>
      </c>
      <c r="Q4171">
        <f t="shared" si="920"/>
        <v>0</v>
      </c>
      <c r="R4171">
        <f t="shared" si="921"/>
        <v>0</v>
      </c>
      <c r="S4171">
        <f t="shared" si="922"/>
        <v>0</v>
      </c>
      <c r="T4171">
        <f t="shared" si="923"/>
        <v>0</v>
      </c>
      <c r="U4171">
        <f>T4171*参数设置!B4172</f>
        <v>0</v>
      </c>
    </row>
    <row r="4172" spans="1:21" x14ac:dyDescent="0.25">
      <c r="A4172" s="3">
        <v>45654</v>
      </c>
      <c r="B4172">
        <f>IF(K4171="是",F4171*0.25*(价格数据!B4172/价格数据!B4171),B4171*(价格数据!B4172/价格数据!B4171))</f>
        <v>42668.904053390615</v>
      </c>
      <c r="C4172">
        <f>IF(K4171="是",F4171*0.25*(价格数据!C4172/价格数据!C4171),C4171*(价格数据!C4172/价格数据!C4171))</f>
        <v>42280.402185720937</v>
      </c>
      <c r="D4172">
        <f>IF(K4171="是",F4171*0.25*(价格数据!D4172/价格数据!D4171),D4171*(价格数据!D4172/价格数据!D4171))</f>
        <v>42077.123030635536</v>
      </c>
      <c r="E4172">
        <f>IF(K4171="是",F4171*0.25*(价格数据!E4172/价格数据!E4171),E4171*(价格数据!E4172/价格数据!E4171))</f>
        <v>41233.402269632257</v>
      </c>
      <c r="F4172">
        <f t="shared" si="910"/>
        <v>168259.83153937935</v>
      </c>
      <c r="G4172">
        <f t="shared" si="911"/>
        <v>0.25358936629747209</v>
      </c>
      <c r="H4172">
        <f t="shared" si="912"/>
        <v>0.25128042622475633</v>
      </c>
      <c r="I4172">
        <f t="shared" si="913"/>
        <v>0.25007229976209655</v>
      </c>
      <c r="J4172">
        <f t="shared" si="914"/>
        <v>0.24505790771567507</v>
      </c>
      <c r="K4172" t="str">
        <f>IF(OR(
 ROUND(G4172,4)&gt;(0.25+参数设置!B$3), ROUND(G4172,4)&lt;(0.25-参数设置!B$3),
 ROUND(H4172,4)&gt;(0.25+参数设置!B$3), ROUND(H4172,4)&lt;(0.25-参数设置!B$3),
 ROUND(I4172,4)&gt;(0.25+参数设置!B$3), ROUND(I4172,4)&lt;(0.25-参数设置!B$3),
 ROUND(J4172,4)&gt;(0.25+参数设置!B$3), ROUND(J4172,4)&lt;(0.25-参数设置!B$3)
),"是","否")</f>
        <v>否</v>
      </c>
      <c r="L4172">
        <f t="shared" si="915"/>
        <v>42668.904053390615</v>
      </c>
      <c r="M4172">
        <f t="shared" si="916"/>
        <v>42280.402185720937</v>
      </c>
      <c r="N4172">
        <f t="shared" si="917"/>
        <v>42077.123030635536</v>
      </c>
      <c r="O4172">
        <f t="shared" si="918"/>
        <v>41233.402269632257</v>
      </c>
      <c r="P4172">
        <f t="shared" si="919"/>
        <v>0</v>
      </c>
      <c r="Q4172">
        <f t="shared" si="920"/>
        <v>0</v>
      </c>
      <c r="R4172">
        <f t="shared" si="921"/>
        <v>0</v>
      </c>
      <c r="S4172">
        <f t="shared" si="922"/>
        <v>0</v>
      </c>
      <c r="T4172">
        <f t="shared" si="923"/>
        <v>0</v>
      </c>
      <c r="U4172">
        <f>T4172*参数设置!B4173</f>
        <v>0</v>
      </c>
    </row>
    <row r="4173" spans="1:21" x14ac:dyDescent="0.25">
      <c r="A4173" s="3">
        <v>45655</v>
      </c>
      <c r="B4173">
        <f>IF(K4172="是",F4172*0.25*(价格数据!B4173/价格数据!B4172),B4172*(价格数据!B4173/价格数据!B4172))</f>
        <v>42668.904053390615</v>
      </c>
      <c r="C4173">
        <f>IF(K4172="是",F4172*0.25*(价格数据!C4173/价格数据!C4172),C4172*(价格数据!C4173/价格数据!C4172))</f>
        <v>42280.402185720937</v>
      </c>
      <c r="D4173">
        <f>IF(K4172="是",F4172*0.25*(价格数据!D4173/价格数据!D4172),D4172*(价格数据!D4173/价格数据!D4172))</f>
        <v>42077.123030635536</v>
      </c>
      <c r="E4173">
        <f>IF(K4172="是",F4172*0.25*(价格数据!E4173/价格数据!E4172),E4172*(价格数据!E4173/价格数据!E4172))</f>
        <v>41233.402269632257</v>
      </c>
      <c r="F4173">
        <f t="shared" si="910"/>
        <v>168259.83153937935</v>
      </c>
      <c r="G4173">
        <f t="shared" si="911"/>
        <v>0.25358936629747209</v>
      </c>
      <c r="H4173">
        <f t="shared" si="912"/>
        <v>0.25128042622475633</v>
      </c>
      <c r="I4173">
        <f t="shared" si="913"/>
        <v>0.25007229976209655</v>
      </c>
      <c r="J4173">
        <f t="shared" si="914"/>
        <v>0.24505790771567507</v>
      </c>
      <c r="K4173" t="str">
        <f>IF(OR(
 ROUND(G4173,4)&gt;(0.25+参数设置!B$3), ROUND(G4173,4)&lt;(0.25-参数设置!B$3),
 ROUND(H4173,4)&gt;(0.25+参数设置!B$3), ROUND(H4173,4)&lt;(0.25-参数设置!B$3),
 ROUND(I4173,4)&gt;(0.25+参数设置!B$3), ROUND(I4173,4)&lt;(0.25-参数设置!B$3),
 ROUND(J4173,4)&gt;(0.25+参数设置!B$3), ROUND(J4173,4)&lt;(0.25-参数设置!B$3)
),"是","否")</f>
        <v>否</v>
      </c>
      <c r="L4173">
        <f t="shared" si="915"/>
        <v>42668.904053390615</v>
      </c>
      <c r="M4173">
        <f t="shared" si="916"/>
        <v>42280.402185720937</v>
      </c>
      <c r="N4173">
        <f t="shared" si="917"/>
        <v>42077.123030635536</v>
      </c>
      <c r="O4173">
        <f t="shared" si="918"/>
        <v>41233.402269632257</v>
      </c>
      <c r="P4173">
        <f t="shared" si="919"/>
        <v>0</v>
      </c>
      <c r="Q4173">
        <f t="shared" si="920"/>
        <v>0</v>
      </c>
      <c r="R4173">
        <f t="shared" si="921"/>
        <v>0</v>
      </c>
      <c r="S4173">
        <f t="shared" si="922"/>
        <v>0</v>
      </c>
      <c r="T4173">
        <f t="shared" si="923"/>
        <v>0</v>
      </c>
      <c r="U4173">
        <f>T4173*参数设置!B4174</f>
        <v>0</v>
      </c>
    </row>
    <row r="4174" spans="1:21" x14ac:dyDescent="0.25">
      <c r="A4174" s="3">
        <v>45656</v>
      </c>
      <c r="B4174">
        <f>IF(K4173="是",F4173*0.25*(价格数据!B4174/价格数据!B4173),B4173*(价格数据!B4174/价格数据!B4173))</f>
        <v>42868.24242983872</v>
      </c>
      <c r="C4174">
        <f>IF(K4173="是",F4173*0.25*(价格数据!C4174/价格数据!C4173),C4173*(价格数据!C4174/价格数据!C4173))</f>
        <v>42123.939805891518</v>
      </c>
      <c r="D4174">
        <f>IF(K4173="是",F4173*0.25*(价格数据!D4174/价格数据!D4173),D4173*(价格数据!D4174/价格数据!D4173))</f>
        <v>41992.246890668008</v>
      </c>
      <c r="E4174">
        <f>IF(K4173="是",F4173*0.25*(价格数据!E4174/价格数据!E4173),E4173*(价格数据!E4174/价格数据!E4173))</f>
        <v>41229.691411862303</v>
      </c>
      <c r="F4174">
        <f t="shared" si="910"/>
        <v>168214.12053826053</v>
      </c>
      <c r="G4174">
        <f t="shared" si="911"/>
        <v>0.25484330502496833</v>
      </c>
      <c r="H4174">
        <f t="shared" si="912"/>
        <v>0.25041857170552084</v>
      </c>
      <c r="I4174">
        <f t="shared" si="913"/>
        <v>0.24963568311803416</v>
      </c>
      <c r="J4174">
        <f t="shared" si="914"/>
        <v>0.24510244015147678</v>
      </c>
      <c r="K4174" t="str">
        <f>IF(OR(
 ROUND(G4174,4)&gt;(0.25+参数设置!B$3), ROUND(G4174,4)&lt;(0.25-参数设置!B$3),
 ROUND(H4174,4)&gt;(0.25+参数设置!B$3), ROUND(H4174,4)&lt;(0.25-参数设置!B$3),
 ROUND(I4174,4)&gt;(0.25+参数设置!B$3), ROUND(I4174,4)&lt;(0.25-参数设置!B$3),
 ROUND(J4174,4)&gt;(0.25+参数设置!B$3), ROUND(J4174,4)&lt;(0.25-参数设置!B$3)
),"是","否")</f>
        <v>否</v>
      </c>
      <c r="L4174">
        <f t="shared" si="915"/>
        <v>42868.24242983872</v>
      </c>
      <c r="M4174">
        <f t="shared" si="916"/>
        <v>42123.939805891518</v>
      </c>
      <c r="N4174">
        <f t="shared" si="917"/>
        <v>41992.246890668008</v>
      </c>
      <c r="O4174">
        <f t="shared" si="918"/>
        <v>41229.691411862303</v>
      </c>
      <c r="P4174">
        <f t="shared" si="919"/>
        <v>0</v>
      </c>
      <c r="Q4174">
        <f t="shared" si="920"/>
        <v>0</v>
      </c>
      <c r="R4174">
        <f t="shared" si="921"/>
        <v>0</v>
      </c>
      <c r="S4174">
        <f t="shared" si="922"/>
        <v>0</v>
      </c>
      <c r="T4174">
        <f t="shared" si="923"/>
        <v>0</v>
      </c>
      <c r="U4174">
        <f>T4174*参数设置!B4175</f>
        <v>0</v>
      </c>
    </row>
    <row r="4175" spans="1:21" x14ac:dyDescent="0.25">
      <c r="A4175" s="3">
        <v>45657</v>
      </c>
      <c r="B4175">
        <f>IF(K4174="是",F4174*0.25*(价格数据!B4175/价格数据!B4174),B4174*(价格数据!B4175/价格数据!B4174))</f>
        <v>42196.786846013543</v>
      </c>
      <c r="C4175">
        <f>IF(K4174="是",F4174*0.25*(价格数据!C4175/价格数据!C4174),C4174*(价格数据!C4175/价格数据!C4174))</f>
        <v>42159.499437670929</v>
      </c>
      <c r="D4175">
        <f>IF(K4174="是",F4174*0.25*(价格数据!D4175/价格数据!D4174),D4174*(价格数据!D4175/价格数据!D4174))</f>
        <v>42055.680637380588</v>
      </c>
      <c r="E4175">
        <f>IF(K4174="是",F4174*0.25*(价格数据!E4175/价格数据!E4174),E4174*(价格数据!E4175/价格数据!E4174))</f>
        <v>41235.051539752232</v>
      </c>
      <c r="F4175">
        <f t="shared" si="910"/>
        <v>167647.01846081729</v>
      </c>
      <c r="G4175">
        <f t="shared" si="911"/>
        <v>0.25170019266328819</v>
      </c>
      <c r="H4175">
        <f t="shared" si="912"/>
        <v>0.25147777648980085</v>
      </c>
      <c r="I4175">
        <f t="shared" si="913"/>
        <v>0.25085850630388579</v>
      </c>
      <c r="J4175">
        <f t="shared" si="914"/>
        <v>0.2459635245430252</v>
      </c>
      <c r="K4175" t="str">
        <f>IF(OR(
 ROUND(G4175,4)&gt;(0.25+参数设置!B$3), ROUND(G4175,4)&lt;(0.25-参数设置!B$3),
 ROUND(H4175,4)&gt;(0.25+参数设置!B$3), ROUND(H4175,4)&lt;(0.25-参数设置!B$3),
 ROUND(I4175,4)&gt;(0.25+参数设置!B$3), ROUND(I4175,4)&lt;(0.25-参数设置!B$3),
 ROUND(J4175,4)&gt;(0.25+参数设置!B$3), ROUND(J4175,4)&lt;(0.25-参数设置!B$3)
),"是","否")</f>
        <v>否</v>
      </c>
      <c r="L4175">
        <f t="shared" si="915"/>
        <v>42196.786846013543</v>
      </c>
      <c r="M4175">
        <f t="shared" si="916"/>
        <v>42159.499437670929</v>
      </c>
      <c r="N4175">
        <f t="shared" si="917"/>
        <v>42055.680637380588</v>
      </c>
      <c r="O4175">
        <f t="shared" si="918"/>
        <v>41235.051539752232</v>
      </c>
      <c r="P4175">
        <f t="shared" si="919"/>
        <v>0</v>
      </c>
      <c r="Q4175">
        <f t="shared" si="920"/>
        <v>0</v>
      </c>
      <c r="R4175">
        <f t="shared" si="921"/>
        <v>0</v>
      </c>
      <c r="S4175">
        <f t="shared" si="922"/>
        <v>0</v>
      </c>
      <c r="T4175">
        <f t="shared" si="923"/>
        <v>0</v>
      </c>
      <c r="U4175">
        <f>T4175*参数设置!B4176</f>
        <v>0</v>
      </c>
    </row>
    <row r="4176" spans="1:21" x14ac:dyDescent="0.25">
      <c r="A4176" s="3">
        <v>45658</v>
      </c>
      <c r="B4176">
        <f>IF(K4175="是",F4175*0.25*(价格数据!B4176/价格数据!B4175),B4175*(价格数据!B4176/价格数据!B4175))</f>
        <v>42196.786846013543</v>
      </c>
      <c r="C4176">
        <f>IF(K4175="是",F4175*0.25*(价格数据!C4176/价格数据!C4175),C4175*(价格数据!C4176/价格数据!C4175))</f>
        <v>42159.499437670929</v>
      </c>
      <c r="D4176">
        <f>IF(K4175="是",F4175*0.25*(价格数据!D4176/价格数据!D4175),D4175*(价格数据!D4176/价格数据!D4175))</f>
        <v>42055.680637380588</v>
      </c>
      <c r="E4176">
        <f>IF(K4175="是",F4175*0.25*(价格数据!E4176/价格数据!E4175),E4175*(价格数据!E4176/价格数据!E4175))</f>
        <v>41235.051539752232</v>
      </c>
      <c r="F4176">
        <f t="shared" si="910"/>
        <v>167647.01846081729</v>
      </c>
      <c r="G4176">
        <f t="shared" si="911"/>
        <v>0.25170019266328819</v>
      </c>
      <c r="H4176">
        <f t="shared" si="912"/>
        <v>0.25147777648980085</v>
      </c>
      <c r="I4176">
        <f t="shared" si="913"/>
        <v>0.25085850630388579</v>
      </c>
      <c r="J4176">
        <f t="shared" si="914"/>
        <v>0.2459635245430252</v>
      </c>
      <c r="K4176" t="str">
        <f>IF(OR(
 ROUND(G4176,4)&gt;(0.25+参数设置!B$3), ROUND(G4176,4)&lt;(0.25-参数设置!B$3),
 ROUND(H4176,4)&gt;(0.25+参数设置!B$3), ROUND(H4176,4)&lt;(0.25-参数设置!B$3),
 ROUND(I4176,4)&gt;(0.25+参数设置!B$3), ROUND(I4176,4)&lt;(0.25-参数设置!B$3),
 ROUND(J4176,4)&gt;(0.25+参数设置!B$3), ROUND(J4176,4)&lt;(0.25-参数设置!B$3)
),"是","否")</f>
        <v>否</v>
      </c>
      <c r="L4176">
        <f t="shared" si="915"/>
        <v>42196.786846013543</v>
      </c>
      <c r="M4176">
        <f t="shared" si="916"/>
        <v>42159.499437670929</v>
      </c>
      <c r="N4176">
        <f t="shared" si="917"/>
        <v>42055.680637380588</v>
      </c>
      <c r="O4176">
        <f t="shared" si="918"/>
        <v>41235.051539752232</v>
      </c>
      <c r="P4176">
        <f t="shared" si="919"/>
        <v>0</v>
      </c>
      <c r="Q4176">
        <f t="shared" si="920"/>
        <v>0</v>
      </c>
      <c r="R4176">
        <f t="shared" si="921"/>
        <v>0</v>
      </c>
      <c r="S4176">
        <f t="shared" si="922"/>
        <v>0</v>
      </c>
      <c r="T4176">
        <f t="shared" si="923"/>
        <v>0</v>
      </c>
      <c r="U4176">
        <f>T4176*参数设置!B4177</f>
        <v>0</v>
      </c>
    </row>
    <row r="4177" spans="1:21" x14ac:dyDescent="0.25">
      <c r="A4177" s="3">
        <v>45659</v>
      </c>
      <c r="B4177">
        <f>IF(K4176="是",F4176*0.25*(价格数据!B4177/价格数据!B4176),B4176*(价格数据!B4177/价格数据!B4176))</f>
        <v>41011.24808082221</v>
      </c>
      <c r="C4177">
        <f>IF(K4176="是",F4176*0.25*(价格数据!C4177/价格数据!C4176),C4176*(价格数据!C4177/价格数据!C4176))</f>
        <v>42507.983829109173</v>
      </c>
      <c r="D4177">
        <f>IF(K4176="是",F4176*0.25*(价格数据!D4177/价格数据!D4176),D4176*(价格数据!D4177/价格数据!D4176))</f>
        <v>42113.753785779423</v>
      </c>
      <c r="E4177">
        <f>IF(K4176="是",F4176*0.25*(价格数据!E4177/价格数据!E4176),E4176*(价格数据!E4177/价格数据!E4176))</f>
        <v>41235.463857282222</v>
      </c>
      <c r="F4177">
        <f t="shared" si="910"/>
        <v>166868.44955299303</v>
      </c>
      <c r="G4177">
        <f t="shared" si="911"/>
        <v>0.245769935483209</v>
      </c>
      <c r="H4177">
        <f t="shared" si="912"/>
        <v>0.25473949055666006</v>
      </c>
      <c r="I4177">
        <f t="shared" si="913"/>
        <v>0.25237697059326486</v>
      </c>
      <c r="J4177">
        <f t="shared" si="914"/>
        <v>0.24711360336686608</v>
      </c>
      <c r="K4177" t="str">
        <f>IF(OR(
 ROUND(G4177,4)&gt;(0.25+参数设置!B$3), ROUND(G4177,4)&lt;(0.25-参数设置!B$3),
 ROUND(H4177,4)&gt;(0.25+参数设置!B$3), ROUND(H4177,4)&lt;(0.25-参数设置!B$3),
 ROUND(I4177,4)&gt;(0.25+参数设置!B$3), ROUND(I4177,4)&lt;(0.25-参数设置!B$3),
 ROUND(J4177,4)&gt;(0.25+参数设置!B$3), ROUND(J4177,4)&lt;(0.25-参数设置!B$3)
),"是","否")</f>
        <v>否</v>
      </c>
      <c r="L4177">
        <f t="shared" si="915"/>
        <v>41011.24808082221</v>
      </c>
      <c r="M4177">
        <f t="shared" si="916"/>
        <v>42507.983829109173</v>
      </c>
      <c r="N4177">
        <f t="shared" si="917"/>
        <v>42113.753785779423</v>
      </c>
      <c r="O4177">
        <f t="shared" si="918"/>
        <v>41235.463857282222</v>
      </c>
      <c r="P4177">
        <f t="shared" si="919"/>
        <v>0</v>
      </c>
      <c r="Q4177">
        <f t="shared" si="920"/>
        <v>0</v>
      </c>
      <c r="R4177">
        <f t="shared" si="921"/>
        <v>0</v>
      </c>
      <c r="S4177">
        <f t="shared" si="922"/>
        <v>0</v>
      </c>
      <c r="T4177">
        <f t="shared" si="923"/>
        <v>0</v>
      </c>
      <c r="U4177">
        <f>T4177*参数设置!B4178</f>
        <v>0</v>
      </c>
    </row>
    <row r="4178" spans="1:21" x14ac:dyDescent="0.25">
      <c r="A4178" s="3">
        <v>45660</v>
      </c>
      <c r="B4178">
        <f>IF(K4177="是",F4177*0.25*(价格数据!B4178/价格数据!B4177),B4177*(价格数据!B4178/价格数据!B4177))</f>
        <v>40591.588340931477</v>
      </c>
      <c r="C4178">
        <f>IF(K4177="是",F4177*0.25*(价格数据!C4178/价格数据!C4177),C4177*(价格数据!C4178/价格数据!C4177))</f>
        <v>42877.803999615055</v>
      </c>
      <c r="D4178">
        <f>IF(K4177="是",F4177*0.25*(价格数据!D4178/价格数据!D4177),D4177*(价格数据!D4178/价格数据!D4177))</f>
        <v>42225.730728333067</v>
      </c>
      <c r="E4178">
        <f>IF(K4177="是",F4177*0.25*(价格数据!E4178/价格数据!E4177),E4177*(价格数据!E4178/价格数据!E4177))</f>
        <v>41236.28849234221</v>
      </c>
      <c r="F4178">
        <f t="shared" si="910"/>
        <v>166931.41156122182</v>
      </c>
      <c r="G4178">
        <f t="shared" si="911"/>
        <v>0.24316327263574705</v>
      </c>
      <c r="H4178">
        <f t="shared" si="912"/>
        <v>0.25685881164366536</v>
      </c>
      <c r="I4178">
        <f t="shared" si="913"/>
        <v>0.25295257695012574</v>
      </c>
      <c r="J4178">
        <f t="shared" si="914"/>
        <v>0.24702533877046184</v>
      </c>
      <c r="K4178" t="str">
        <f>IF(OR(
 ROUND(G4178,4)&gt;(0.25+参数设置!B$3), ROUND(G4178,4)&lt;(0.25-参数设置!B$3),
 ROUND(H4178,4)&gt;(0.25+参数设置!B$3), ROUND(H4178,4)&lt;(0.25-参数设置!B$3),
 ROUND(I4178,4)&gt;(0.25+参数设置!B$3), ROUND(I4178,4)&lt;(0.25-参数设置!B$3),
 ROUND(J4178,4)&gt;(0.25+参数设置!B$3), ROUND(J4178,4)&lt;(0.25-参数设置!B$3)
),"是","否")</f>
        <v>否</v>
      </c>
      <c r="L4178">
        <f t="shared" si="915"/>
        <v>40591.588340931477</v>
      </c>
      <c r="M4178">
        <f t="shared" si="916"/>
        <v>42877.803999615055</v>
      </c>
      <c r="N4178">
        <f t="shared" si="917"/>
        <v>42225.730728333067</v>
      </c>
      <c r="O4178">
        <f t="shared" si="918"/>
        <v>41236.28849234221</v>
      </c>
      <c r="P4178">
        <f t="shared" si="919"/>
        <v>0</v>
      </c>
      <c r="Q4178">
        <f t="shared" si="920"/>
        <v>0</v>
      </c>
      <c r="R4178">
        <f t="shared" si="921"/>
        <v>0</v>
      </c>
      <c r="S4178">
        <f t="shared" si="922"/>
        <v>0</v>
      </c>
      <c r="T4178">
        <f t="shared" si="923"/>
        <v>0</v>
      </c>
      <c r="U4178">
        <f>T4178*参数设置!B4179</f>
        <v>0</v>
      </c>
    </row>
    <row r="4179" spans="1:21" x14ac:dyDescent="0.25">
      <c r="A4179" s="3">
        <v>45661</v>
      </c>
      <c r="B4179">
        <f>IF(K4178="是",F4178*0.25*(价格数据!B4179/价格数据!B4178),B4178*(价格数据!B4179/价格数据!B4178))</f>
        <v>40591.588340931477</v>
      </c>
      <c r="C4179">
        <f>IF(K4178="是",F4178*0.25*(价格数据!C4179/价格数据!C4178),C4178*(价格数据!C4179/价格数据!C4178))</f>
        <v>42877.803999615055</v>
      </c>
      <c r="D4179">
        <f>IF(K4178="是",F4178*0.25*(价格数据!D4179/价格数据!D4178),D4178*(价格数据!D4179/价格数据!D4178))</f>
        <v>42225.730728333067</v>
      </c>
      <c r="E4179">
        <f>IF(K4178="是",F4178*0.25*(价格数据!E4179/价格数据!E4178),E4178*(价格数据!E4179/价格数据!E4178))</f>
        <v>41236.28849234221</v>
      </c>
      <c r="F4179">
        <f t="shared" si="910"/>
        <v>166931.41156122182</v>
      </c>
      <c r="G4179">
        <f t="shared" si="911"/>
        <v>0.24316327263574705</v>
      </c>
      <c r="H4179">
        <f t="shared" si="912"/>
        <v>0.25685881164366536</v>
      </c>
      <c r="I4179">
        <f t="shared" si="913"/>
        <v>0.25295257695012574</v>
      </c>
      <c r="J4179">
        <f t="shared" si="914"/>
        <v>0.24702533877046184</v>
      </c>
      <c r="K4179" t="str">
        <f>IF(OR(
 ROUND(G4179,4)&gt;(0.25+参数设置!B$3), ROUND(G4179,4)&lt;(0.25-参数设置!B$3),
 ROUND(H4179,4)&gt;(0.25+参数设置!B$3), ROUND(H4179,4)&lt;(0.25-参数设置!B$3),
 ROUND(I4179,4)&gt;(0.25+参数设置!B$3), ROUND(I4179,4)&lt;(0.25-参数设置!B$3),
 ROUND(J4179,4)&gt;(0.25+参数设置!B$3), ROUND(J4179,4)&lt;(0.25-参数设置!B$3)
),"是","否")</f>
        <v>否</v>
      </c>
      <c r="L4179">
        <f t="shared" si="915"/>
        <v>40591.588340931477</v>
      </c>
      <c r="M4179">
        <f t="shared" si="916"/>
        <v>42877.803999615055</v>
      </c>
      <c r="N4179">
        <f t="shared" si="917"/>
        <v>42225.730728333067</v>
      </c>
      <c r="O4179">
        <f t="shared" si="918"/>
        <v>41236.28849234221</v>
      </c>
      <c r="P4179">
        <f t="shared" si="919"/>
        <v>0</v>
      </c>
      <c r="Q4179">
        <f t="shared" si="920"/>
        <v>0</v>
      </c>
      <c r="R4179">
        <f t="shared" si="921"/>
        <v>0</v>
      </c>
      <c r="S4179">
        <f t="shared" si="922"/>
        <v>0</v>
      </c>
      <c r="T4179">
        <f t="shared" si="923"/>
        <v>0</v>
      </c>
      <c r="U4179">
        <f>T4179*参数设置!B4180</f>
        <v>0</v>
      </c>
    </row>
    <row r="4180" spans="1:21" x14ac:dyDescent="0.25">
      <c r="A4180" s="3">
        <v>45662</v>
      </c>
      <c r="B4180">
        <f>IF(K4179="是",F4179*0.25*(价格数据!B4180/价格数据!B4179),B4179*(价格数据!B4180/价格数据!B4179))</f>
        <v>40591.588340931477</v>
      </c>
      <c r="C4180">
        <f>IF(K4179="是",F4179*0.25*(价格数据!C4180/价格数据!C4179),C4179*(价格数据!C4180/价格数据!C4179))</f>
        <v>42877.803999615055</v>
      </c>
      <c r="D4180">
        <f>IF(K4179="是",F4179*0.25*(价格数据!D4180/价格数据!D4179),D4179*(价格数据!D4180/价格数据!D4179))</f>
        <v>42225.730728333067</v>
      </c>
      <c r="E4180">
        <f>IF(K4179="是",F4179*0.25*(价格数据!E4180/价格数据!E4179),E4179*(价格数据!E4180/价格数据!E4179))</f>
        <v>41236.28849234221</v>
      </c>
      <c r="F4180">
        <f t="shared" si="910"/>
        <v>166931.41156122182</v>
      </c>
      <c r="G4180">
        <f t="shared" si="911"/>
        <v>0.24316327263574705</v>
      </c>
      <c r="H4180">
        <f t="shared" si="912"/>
        <v>0.25685881164366536</v>
      </c>
      <c r="I4180">
        <f t="shared" si="913"/>
        <v>0.25295257695012574</v>
      </c>
      <c r="J4180">
        <f t="shared" si="914"/>
        <v>0.24702533877046184</v>
      </c>
      <c r="K4180" t="str">
        <f>IF(OR(
 ROUND(G4180,4)&gt;(0.25+参数设置!B$3), ROUND(G4180,4)&lt;(0.25-参数设置!B$3),
 ROUND(H4180,4)&gt;(0.25+参数设置!B$3), ROUND(H4180,4)&lt;(0.25-参数设置!B$3),
 ROUND(I4180,4)&gt;(0.25+参数设置!B$3), ROUND(I4180,4)&lt;(0.25-参数设置!B$3),
 ROUND(J4180,4)&gt;(0.25+参数设置!B$3), ROUND(J4180,4)&lt;(0.25-参数设置!B$3)
),"是","否")</f>
        <v>否</v>
      </c>
      <c r="L4180">
        <f t="shared" si="915"/>
        <v>40591.588340931477</v>
      </c>
      <c r="M4180">
        <f t="shared" si="916"/>
        <v>42877.803999615055</v>
      </c>
      <c r="N4180">
        <f t="shared" si="917"/>
        <v>42225.730728333067</v>
      </c>
      <c r="O4180">
        <f t="shared" si="918"/>
        <v>41236.28849234221</v>
      </c>
      <c r="P4180">
        <f t="shared" si="919"/>
        <v>0</v>
      </c>
      <c r="Q4180">
        <f t="shared" si="920"/>
        <v>0</v>
      </c>
      <c r="R4180">
        <f t="shared" si="921"/>
        <v>0</v>
      </c>
      <c r="S4180">
        <f t="shared" si="922"/>
        <v>0</v>
      </c>
      <c r="T4180">
        <f t="shared" si="923"/>
        <v>0</v>
      </c>
      <c r="U4180">
        <f>T4180*参数设置!B4181</f>
        <v>0</v>
      </c>
    </row>
    <row r="4181" spans="1:21" x14ac:dyDescent="0.25">
      <c r="A4181" s="3">
        <v>45663</v>
      </c>
      <c r="B4181">
        <f>IF(K4180="是",F4180*0.25*(价格数据!B4181/价格数据!B4180),B4180*(价格数据!B4181/价格数据!B4180))</f>
        <v>40423.724444975182</v>
      </c>
      <c r="C4181">
        <f>IF(K4180="是",F4180*0.25*(价格数据!C4181/价格数据!C4180),C4180*(价格数据!C4181/价格数据!C4180))</f>
        <v>42600.438871735641</v>
      </c>
      <c r="D4181">
        <f>IF(K4180="是",F4180*0.25*(价格数据!D4181/价格数据!D4180),D4180*(价格数据!D4181/价格数据!D4180))</f>
        <v>42226.326350367926</v>
      </c>
      <c r="E4181">
        <f>IF(K4180="是",F4180*0.25*(价格数据!E4181/价格数据!E4180),E4180*(价格数据!E4181/价格数据!E4180))</f>
        <v>41231.752999512268</v>
      </c>
      <c r="F4181">
        <f t="shared" si="910"/>
        <v>166482.24266659102</v>
      </c>
      <c r="G4181">
        <f t="shared" si="911"/>
        <v>0.24281102775585839</v>
      </c>
      <c r="H4181">
        <f t="shared" si="912"/>
        <v>0.25588578210740626</v>
      </c>
      <c r="I4181">
        <f t="shared" si="913"/>
        <v>0.25363862039589002</v>
      </c>
      <c r="J4181">
        <f t="shared" si="914"/>
        <v>0.24766456974084533</v>
      </c>
      <c r="K4181" t="str">
        <f>IF(OR(
 ROUND(G4181,4)&gt;(0.25+参数设置!B$3), ROUND(G4181,4)&lt;(0.25-参数设置!B$3),
 ROUND(H4181,4)&gt;(0.25+参数设置!B$3), ROUND(H4181,4)&lt;(0.25-参数设置!B$3),
 ROUND(I4181,4)&gt;(0.25+参数设置!B$3), ROUND(I4181,4)&lt;(0.25-参数设置!B$3),
 ROUND(J4181,4)&gt;(0.25+参数设置!B$3), ROUND(J4181,4)&lt;(0.25-参数设置!B$3)
),"是","否")</f>
        <v>否</v>
      </c>
      <c r="L4181">
        <f t="shared" si="915"/>
        <v>40423.724444975182</v>
      </c>
      <c r="M4181">
        <f t="shared" si="916"/>
        <v>42600.438871735641</v>
      </c>
      <c r="N4181">
        <f t="shared" si="917"/>
        <v>42226.326350367926</v>
      </c>
      <c r="O4181">
        <f t="shared" si="918"/>
        <v>41231.752999512268</v>
      </c>
      <c r="P4181">
        <f t="shared" si="919"/>
        <v>0</v>
      </c>
      <c r="Q4181">
        <f t="shared" si="920"/>
        <v>0</v>
      </c>
      <c r="R4181">
        <f t="shared" si="921"/>
        <v>0</v>
      </c>
      <c r="S4181">
        <f t="shared" si="922"/>
        <v>0</v>
      </c>
      <c r="T4181">
        <f t="shared" si="923"/>
        <v>0</v>
      </c>
      <c r="U4181">
        <f>T4181*参数设置!B4182</f>
        <v>0</v>
      </c>
    </row>
    <row r="4182" spans="1:21" x14ac:dyDescent="0.25">
      <c r="A4182" s="3">
        <v>45664</v>
      </c>
      <c r="B4182">
        <f>IF(K4181="是",F4181*0.25*(价格数据!B4182/价格数据!B4181),B4181*(价格数据!B4182/价格数据!B4181))</f>
        <v>40706.994769401426</v>
      </c>
      <c r="C4182">
        <f>IF(K4181="是",F4181*0.25*(价格数据!C4182/价格数据!C4181),C4181*(价格数据!C4182/价格数据!C4181))</f>
        <v>42671.558135294465</v>
      </c>
      <c r="D4182">
        <f>IF(K4181="是",F4181*0.25*(价格数据!D4182/价格数据!D4181),D4181*(价格数据!D4182/价格数据!D4181))</f>
        <v>42157.532005341622</v>
      </c>
      <c r="E4182">
        <f>IF(K4181="是",F4181*0.25*(价格数据!E4182/价格数据!E4181),E4181*(价格数据!E4182/价格数据!E4181))</f>
        <v>41233.40226963225</v>
      </c>
      <c r="F4182">
        <f t="shared" si="910"/>
        <v>166769.48717966976</v>
      </c>
      <c r="G4182">
        <f t="shared" si="911"/>
        <v>0.24409138300908478</v>
      </c>
      <c r="H4182">
        <f t="shared" si="912"/>
        <v>0.25587149578101237</v>
      </c>
      <c r="I4182">
        <f t="shared" si="913"/>
        <v>0.25278924051570084</v>
      </c>
      <c r="J4182">
        <f t="shared" si="914"/>
        <v>0.24724788069420206</v>
      </c>
      <c r="K4182" t="str">
        <f>IF(OR(
 ROUND(G4182,4)&gt;(0.25+参数设置!B$3), ROUND(G4182,4)&lt;(0.25-参数设置!B$3),
 ROUND(H4182,4)&gt;(0.25+参数设置!B$3), ROUND(H4182,4)&lt;(0.25-参数设置!B$3),
 ROUND(I4182,4)&gt;(0.25+参数设置!B$3), ROUND(I4182,4)&lt;(0.25-参数设置!B$3),
 ROUND(J4182,4)&gt;(0.25+参数设置!B$3), ROUND(J4182,4)&lt;(0.25-参数设置!B$3)
),"是","否")</f>
        <v>否</v>
      </c>
      <c r="L4182">
        <f t="shared" si="915"/>
        <v>40706.994769401426</v>
      </c>
      <c r="M4182">
        <f t="shared" si="916"/>
        <v>42671.558135294465</v>
      </c>
      <c r="N4182">
        <f t="shared" si="917"/>
        <v>42157.532005341622</v>
      </c>
      <c r="O4182">
        <f t="shared" si="918"/>
        <v>41233.40226963225</v>
      </c>
      <c r="P4182">
        <f t="shared" si="919"/>
        <v>0</v>
      </c>
      <c r="Q4182">
        <f t="shared" si="920"/>
        <v>0</v>
      </c>
      <c r="R4182">
        <f t="shared" si="921"/>
        <v>0</v>
      </c>
      <c r="S4182">
        <f t="shared" si="922"/>
        <v>0</v>
      </c>
      <c r="T4182">
        <f t="shared" si="923"/>
        <v>0</v>
      </c>
      <c r="U4182">
        <f>T4182*参数设置!B4183</f>
        <v>0</v>
      </c>
    </row>
    <row r="4183" spans="1:21" x14ac:dyDescent="0.25">
      <c r="A4183" s="3">
        <v>45665</v>
      </c>
      <c r="B4183">
        <f>IF(K4182="是",F4182*0.25*(价格数据!B4183/价格数据!B4182),B4182*(价格数据!B4183/价格数据!B4182))</f>
        <v>40644.045808417817</v>
      </c>
      <c r="C4183">
        <f>IF(K4182="是",F4182*0.25*(价格数据!C4183/价格数据!C4182),C4182*(价格数据!C4183/价格数据!C4182))</f>
        <v>42884.915925970941</v>
      </c>
      <c r="D4183">
        <f>IF(K4182="是",F4182*0.25*(价格数据!D4183/价格数据!D4182),D4182*(价格数据!D4183/价格数据!D4182))</f>
        <v>42170.933501125975</v>
      </c>
      <c r="E4183">
        <f>IF(K4182="是",F4182*0.25*(价格数据!E4183/价格数据!E4182),E4182*(价格数据!E4183/价格数据!E4182))</f>
        <v>41235.051539752225</v>
      </c>
      <c r="F4183">
        <f t="shared" si="910"/>
        <v>166934.94677526696</v>
      </c>
      <c r="G4183">
        <f t="shared" si="911"/>
        <v>0.2434723621000347</v>
      </c>
      <c r="H4183">
        <f t="shared" si="912"/>
        <v>0.25689597507527262</v>
      </c>
      <c r="I4183">
        <f t="shared" si="913"/>
        <v>0.25261896514633214</v>
      </c>
      <c r="J4183">
        <f t="shared" si="914"/>
        <v>0.24701269767836054</v>
      </c>
      <c r="K4183" t="str">
        <f>IF(OR(
 ROUND(G4183,4)&gt;(0.25+参数设置!B$3), ROUND(G4183,4)&lt;(0.25-参数设置!B$3),
 ROUND(H4183,4)&gt;(0.25+参数设置!B$3), ROUND(H4183,4)&lt;(0.25-参数设置!B$3),
 ROUND(I4183,4)&gt;(0.25+参数设置!B$3), ROUND(I4183,4)&lt;(0.25-参数设置!B$3),
 ROUND(J4183,4)&gt;(0.25+参数设置!B$3), ROUND(J4183,4)&lt;(0.25-参数设置!B$3)
),"是","否")</f>
        <v>否</v>
      </c>
      <c r="L4183">
        <f t="shared" si="915"/>
        <v>40644.045808417817</v>
      </c>
      <c r="M4183">
        <f t="shared" si="916"/>
        <v>42884.915925970941</v>
      </c>
      <c r="N4183">
        <f t="shared" si="917"/>
        <v>42170.933501125975</v>
      </c>
      <c r="O4183">
        <f t="shared" si="918"/>
        <v>41235.051539752225</v>
      </c>
      <c r="P4183">
        <f t="shared" si="919"/>
        <v>0</v>
      </c>
      <c r="Q4183">
        <f t="shared" si="920"/>
        <v>0</v>
      </c>
      <c r="R4183">
        <f t="shared" si="921"/>
        <v>0</v>
      </c>
      <c r="S4183">
        <f t="shared" si="922"/>
        <v>0</v>
      </c>
      <c r="T4183">
        <f t="shared" si="923"/>
        <v>0</v>
      </c>
      <c r="U4183">
        <f>T4183*参数设置!B4184</f>
        <v>0</v>
      </c>
    </row>
    <row r="4184" spans="1:21" x14ac:dyDescent="0.25">
      <c r="A4184" s="3">
        <v>45666</v>
      </c>
      <c r="B4184">
        <f>IF(K4183="是",F4183*0.25*(价格数据!B4184/价格数据!B4183),B4183*(价格数据!B4184/价格数据!B4183))</f>
        <v>40560.113860439669</v>
      </c>
      <c r="C4184">
        <f>IF(K4183="是",F4183*0.25*(价格数据!C4184/价格数据!C4183),C4183*(价格数据!C4184/价格数据!C4183))</f>
        <v>43133.83334842683</v>
      </c>
      <c r="D4184">
        <f>IF(K4183="是",F4183*0.25*(价格数据!D4184/价格数据!D4183),D4183*(价格数据!D4184/价格数据!D4183))</f>
        <v>42080.101140809849</v>
      </c>
      <c r="E4184">
        <f>IF(K4183="是",F4183*0.25*(价格数据!E4184/价格数据!E4183),E4183*(价格数据!E4184/价格数据!E4183))</f>
        <v>41233.81458716224</v>
      </c>
      <c r="F4184">
        <f t="shared" si="910"/>
        <v>167007.86293683859</v>
      </c>
      <c r="G4184">
        <f t="shared" si="911"/>
        <v>0.24286349844365873</v>
      </c>
      <c r="H4184">
        <f t="shared" si="912"/>
        <v>0.25827426679149712</v>
      </c>
      <c r="I4184">
        <f t="shared" si="913"/>
        <v>0.25196479016514511</v>
      </c>
      <c r="J4184">
        <f t="shared" si="914"/>
        <v>0.24689744459969906</v>
      </c>
      <c r="K4184" t="str">
        <f>IF(OR(
 ROUND(G4184,4)&gt;(0.25+参数设置!B$3), ROUND(G4184,4)&lt;(0.25-参数设置!B$3),
 ROUND(H4184,4)&gt;(0.25+参数设置!B$3), ROUND(H4184,4)&lt;(0.25-参数设置!B$3),
 ROUND(I4184,4)&gt;(0.25+参数设置!B$3), ROUND(I4184,4)&lt;(0.25-参数设置!B$3),
 ROUND(J4184,4)&gt;(0.25+参数设置!B$3), ROUND(J4184,4)&lt;(0.25-参数设置!B$3)
),"是","否")</f>
        <v>否</v>
      </c>
      <c r="L4184">
        <f t="shared" si="915"/>
        <v>40560.113860439669</v>
      </c>
      <c r="M4184">
        <f t="shared" si="916"/>
        <v>43133.83334842683</v>
      </c>
      <c r="N4184">
        <f t="shared" si="917"/>
        <v>42080.101140809849</v>
      </c>
      <c r="O4184">
        <f t="shared" si="918"/>
        <v>41233.81458716224</v>
      </c>
      <c r="P4184">
        <f t="shared" si="919"/>
        <v>0</v>
      </c>
      <c r="Q4184">
        <f t="shared" si="920"/>
        <v>0</v>
      </c>
      <c r="R4184">
        <f t="shared" si="921"/>
        <v>0</v>
      </c>
      <c r="S4184">
        <f t="shared" si="922"/>
        <v>0</v>
      </c>
      <c r="T4184">
        <f t="shared" si="923"/>
        <v>0</v>
      </c>
      <c r="U4184">
        <f>T4184*参数设置!B4185</f>
        <v>0</v>
      </c>
    </row>
    <row r="4185" spans="1:21" x14ac:dyDescent="0.25">
      <c r="A4185" s="3">
        <v>45667</v>
      </c>
      <c r="B4185">
        <f>IF(K4184="是",F4184*0.25*(价格数据!B4185/价格数据!B4184),B4184*(价格数据!B4185/价格数据!B4184))</f>
        <v>40108.979640057129</v>
      </c>
      <c r="C4185">
        <f>IF(K4184="是",F4184*0.25*(价格数据!C4185/价格数据!C4184),C4184*(价格数据!C4185/价格数据!C4184))</f>
        <v>43418.310402662129</v>
      </c>
      <c r="D4185">
        <f>IF(K4184="是",F4184*0.25*(价格数据!D4185/价格数据!D4184),D4184*(价格数据!D4185/价格数据!D4184))</f>
        <v>42053.595960258586</v>
      </c>
      <c r="E4185">
        <f>IF(K4184="是",F4184*0.25*(价格数据!E4185/价格数据!E4184),E4184*(价格数据!E4185/价格数据!E4184))</f>
        <v>41235.463857282222</v>
      </c>
      <c r="F4185">
        <f t="shared" si="910"/>
        <v>166816.34986026006</v>
      </c>
      <c r="G4185">
        <f t="shared" si="911"/>
        <v>0.24043794072736821</v>
      </c>
      <c r="H4185">
        <f t="shared" si="912"/>
        <v>0.26027610866101014</v>
      </c>
      <c r="I4185">
        <f t="shared" si="913"/>
        <v>0.25209516930136855</v>
      </c>
      <c r="J4185">
        <f t="shared" si="914"/>
        <v>0.24719078131025315</v>
      </c>
      <c r="K4185" t="str">
        <f>IF(OR(
 ROUND(G4185,4)&gt;(0.25+参数设置!B$3), ROUND(G4185,4)&lt;(0.25-参数设置!B$3),
 ROUND(H4185,4)&gt;(0.25+参数设置!B$3), ROUND(H4185,4)&lt;(0.25-参数设置!B$3),
 ROUND(I4185,4)&gt;(0.25+参数设置!B$3), ROUND(I4185,4)&lt;(0.25-参数设置!B$3),
 ROUND(J4185,4)&gt;(0.25+参数设置!B$3), ROUND(J4185,4)&lt;(0.25-参数设置!B$3)
),"是","否")</f>
        <v>否</v>
      </c>
      <c r="L4185">
        <f t="shared" si="915"/>
        <v>40108.979640057129</v>
      </c>
      <c r="M4185">
        <f t="shared" si="916"/>
        <v>43418.310402662129</v>
      </c>
      <c r="N4185">
        <f t="shared" si="917"/>
        <v>42053.595960258586</v>
      </c>
      <c r="O4185">
        <f t="shared" si="918"/>
        <v>41235.463857282222</v>
      </c>
      <c r="P4185">
        <f t="shared" si="919"/>
        <v>0</v>
      </c>
      <c r="Q4185">
        <f t="shared" si="920"/>
        <v>0</v>
      </c>
      <c r="R4185">
        <f t="shared" si="921"/>
        <v>0</v>
      </c>
      <c r="S4185">
        <f t="shared" si="922"/>
        <v>0</v>
      </c>
      <c r="T4185">
        <f t="shared" si="923"/>
        <v>0</v>
      </c>
      <c r="U4185">
        <f>T4185*参数设置!B4186</f>
        <v>0</v>
      </c>
    </row>
    <row r="4186" spans="1:21" x14ac:dyDescent="0.25">
      <c r="A4186" s="3">
        <v>45668</v>
      </c>
      <c r="B4186">
        <f>IF(K4185="是",F4185*0.25*(价格数据!B4186/价格数据!B4185),B4185*(价格数据!B4186/价格数据!B4185))</f>
        <v>40108.979640057129</v>
      </c>
      <c r="C4186">
        <f>IF(K4185="是",F4185*0.25*(价格数据!C4186/价格数据!C4185),C4185*(价格数据!C4186/价格数据!C4185))</f>
        <v>43418.310402662129</v>
      </c>
      <c r="D4186">
        <f>IF(K4185="是",F4185*0.25*(价格数据!D4186/价格数据!D4185),D4185*(价格数据!D4186/价格数据!D4185))</f>
        <v>42053.595960258586</v>
      </c>
      <c r="E4186">
        <f>IF(K4185="是",F4185*0.25*(价格数据!E4186/价格数据!E4185),E4185*(价格数据!E4186/价格数据!E4185))</f>
        <v>41235.463857282222</v>
      </c>
      <c r="F4186">
        <f t="shared" si="910"/>
        <v>166816.34986026006</v>
      </c>
      <c r="G4186">
        <f t="shared" si="911"/>
        <v>0.24043794072736821</v>
      </c>
      <c r="H4186">
        <f t="shared" si="912"/>
        <v>0.26027610866101014</v>
      </c>
      <c r="I4186">
        <f t="shared" si="913"/>
        <v>0.25209516930136855</v>
      </c>
      <c r="J4186">
        <f t="shared" si="914"/>
        <v>0.24719078131025315</v>
      </c>
      <c r="K4186" t="str">
        <f>IF(OR(
 ROUND(G4186,4)&gt;(0.25+参数设置!B$3), ROUND(G4186,4)&lt;(0.25-参数设置!B$3),
 ROUND(H4186,4)&gt;(0.25+参数设置!B$3), ROUND(H4186,4)&lt;(0.25-参数设置!B$3),
 ROUND(I4186,4)&gt;(0.25+参数设置!B$3), ROUND(I4186,4)&lt;(0.25-参数设置!B$3),
 ROUND(J4186,4)&gt;(0.25+参数设置!B$3), ROUND(J4186,4)&lt;(0.25-参数设置!B$3)
),"是","否")</f>
        <v>否</v>
      </c>
      <c r="L4186">
        <f t="shared" si="915"/>
        <v>40108.979640057129</v>
      </c>
      <c r="M4186">
        <f t="shared" si="916"/>
        <v>43418.310402662129</v>
      </c>
      <c r="N4186">
        <f t="shared" si="917"/>
        <v>42053.595960258586</v>
      </c>
      <c r="O4186">
        <f t="shared" si="918"/>
        <v>41235.463857282222</v>
      </c>
      <c r="P4186">
        <f t="shared" si="919"/>
        <v>0</v>
      </c>
      <c r="Q4186">
        <f t="shared" si="920"/>
        <v>0</v>
      </c>
      <c r="R4186">
        <f t="shared" si="921"/>
        <v>0</v>
      </c>
      <c r="S4186">
        <f t="shared" si="922"/>
        <v>0</v>
      </c>
      <c r="T4186">
        <f t="shared" si="923"/>
        <v>0</v>
      </c>
      <c r="U4186">
        <f>T4186*参数设置!B4187</f>
        <v>0</v>
      </c>
    </row>
    <row r="4187" spans="1:21" x14ac:dyDescent="0.25">
      <c r="A4187" s="3">
        <v>45669</v>
      </c>
      <c r="B4187">
        <f>IF(K4186="是",F4186*0.25*(价格数据!B4187/价格数据!B4186),B4186*(价格数据!B4187/价格数据!B4186))</f>
        <v>40108.979640057129</v>
      </c>
      <c r="C4187">
        <f>IF(K4186="是",F4186*0.25*(价格数据!C4187/价格数据!C4186),C4186*(价格数据!C4187/价格数据!C4186))</f>
        <v>43418.310402662129</v>
      </c>
      <c r="D4187">
        <f>IF(K4186="是",F4186*0.25*(价格数据!D4187/价格数据!D4186),D4186*(价格数据!D4187/价格数据!D4186))</f>
        <v>42053.595960258586</v>
      </c>
      <c r="E4187">
        <f>IF(K4186="是",F4186*0.25*(价格数据!E4187/价格数据!E4186),E4186*(价格数据!E4187/价格数据!E4186))</f>
        <v>41235.463857282222</v>
      </c>
      <c r="F4187">
        <f t="shared" si="910"/>
        <v>166816.34986026006</v>
      </c>
      <c r="G4187">
        <f t="shared" si="911"/>
        <v>0.24043794072736821</v>
      </c>
      <c r="H4187">
        <f t="shared" si="912"/>
        <v>0.26027610866101014</v>
      </c>
      <c r="I4187">
        <f t="shared" si="913"/>
        <v>0.25209516930136855</v>
      </c>
      <c r="J4187">
        <f t="shared" si="914"/>
        <v>0.24719078131025315</v>
      </c>
      <c r="K4187" t="str">
        <f>IF(OR(
 ROUND(G4187,4)&gt;(0.25+参数设置!B$3), ROUND(G4187,4)&lt;(0.25-参数设置!B$3),
 ROUND(H4187,4)&gt;(0.25+参数设置!B$3), ROUND(H4187,4)&lt;(0.25-参数设置!B$3),
 ROUND(I4187,4)&gt;(0.25+参数设置!B$3), ROUND(I4187,4)&lt;(0.25-参数设置!B$3),
 ROUND(J4187,4)&gt;(0.25+参数设置!B$3), ROUND(J4187,4)&lt;(0.25-参数设置!B$3)
),"是","否")</f>
        <v>否</v>
      </c>
      <c r="L4187">
        <f t="shared" si="915"/>
        <v>40108.979640057129</v>
      </c>
      <c r="M4187">
        <f t="shared" si="916"/>
        <v>43418.310402662129</v>
      </c>
      <c r="N4187">
        <f t="shared" si="917"/>
        <v>42053.595960258586</v>
      </c>
      <c r="O4187">
        <f t="shared" si="918"/>
        <v>41235.463857282222</v>
      </c>
      <c r="P4187">
        <f t="shared" si="919"/>
        <v>0</v>
      </c>
      <c r="Q4187">
        <f t="shared" si="920"/>
        <v>0</v>
      </c>
      <c r="R4187">
        <f t="shared" si="921"/>
        <v>0</v>
      </c>
      <c r="S4187">
        <f t="shared" si="922"/>
        <v>0</v>
      </c>
      <c r="T4187">
        <f t="shared" si="923"/>
        <v>0</v>
      </c>
      <c r="U4187">
        <f>T4187*参数设置!B4188</f>
        <v>0</v>
      </c>
    </row>
    <row r="4188" spans="1:21" x14ac:dyDescent="0.25">
      <c r="A4188" s="3">
        <v>45670</v>
      </c>
      <c r="B4188">
        <f>IF(K4187="是",F4187*0.25*(价格数据!B4188/价格数据!B4187),B4187*(价格数据!B4188/价格数据!B4187))</f>
        <v>39951.607237598102</v>
      </c>
      <c r="C4188">
        <f>IF(K4187="是",F4187*0.25*(价格数据!C4188/价格数据!C4187),C4187*(价格数据!C4188/价格数据!C4187))</f>
        <v>43524.989298000357</v>
      </c>
      <c r="D4188">
        <f>IF(K4187="是",F4187*0.25*(价格数据!D4188/价格数据!D4187),D4187*(价格数据!D4188/价格数据!D4187))</f>
        <v>42002.9680872955</v>
      </c>
      <c r="E4188">
        <f>IF(K4187="是",F4187*0.25*(价格数据!E4188/价格数据!E4187),E4187*(价格数据!E4188/价格数据!E4187))</f>
        <v>41230.103729392285</v>
      </c>
      <c r="F4188">
        <f t="shared" si="910"/>
        <v>166709.66835228624</v>
      </c>
      <c r="G4188">
        <f t="shared" si="911"/>
        <v>0.23964781186639683</v>
      </c>
      <c r="H4188">
        <f t="shared" si="912"/>
        <v>0.26108257384343514</v>
      </c>
      <c r="I4188">
        <f t="shared" si="913"/>
        <v>0.25195280215263816</v>
      </c>
      <c r="J4188">
        <f t="shared" si="914"/>
        <v>0.24731681213752987</v>
      </c>
      <c r="K4188" t="str">
        <f>IF(OR(
 ROUND(G4188,4)&gt;(0.25+参数设置!B$3), ROUND(G4188,4)&lt;(0.25-参数设置!B$3),
 ROUND(H4188,4)&gt;(0.25+参数设置!B$3), ROUND(H4188,4)&lt;(0.25-参数设置!B$3),
 ROUND(I4188,4)&gt;(0.25+参数设置!B$3), ROUND(I4188,4)&lt;(0.25-参数设置!B$3),
 ROUND(J4188,4)&gt;(0.25+参数设置!B$3), ROUND(J4188,4)&lt;(0.25-参数设置!B$3)
),"是","否")</f>
        <v>否</v>
      </c>
      <c r="L4188">
        <f t="shared" si="915"/>
        <v>39951.607237598102</v>
      </c>
      <c r="M4188">
        <f t="shared" si="916"/>
        <v>43524.989298000357</v>
      </c>
      <c r="N4188">
        <f t="shared" si="917"/>
        <v>42002.9680872955</v>
      </c>
      <c r="O4188">
        <f t="shared" si="918"/>
        <v>41230.103729392285</v>
      </c>
      <c r="P4188">
        <f t="shared" si="919"/>
        <v>0</v>
      </c>
      <c r="Q4188">
        <f t="shared" si="920"/>
        <v>0</v>
      </c>
      <c r="R4188">
        <f t="shared" si="921"/>
        <v>0</v>
      </c>
      <c r="S4188">
        <f t="shared" si="922"/>
        <v>0</v>
      </c>
      <c r="T4188">
        <f t="shared" si="923"/>
        <v>0</v>
      </c>
      <c r="U4188">
        <f>T4188*参数设置!B4189</f>
        <v>0</v>
      </c>
    </row>
    <row r="4189" spans="1:21" x14ac:dyDescent="0.25">
      <c r="A4189" s="3">
        <v>45671</v>
      </c>
      <c r="B4189">
        <f>IF(K4188="是",F4188*0.25*(价格数据!B4189/价格数据!B4188),B4188*(价格数据!B4189/价格数据!B4188))</f>
        <v>40979.773600330409</v>
      </c>
      <c r="C4189">
        <f>IF(K4188="是",F4188*0.25*(价格数据!C4189/价格数据!C4188),C4188*(价格数据!C4189/价格数据!C4188))</f>
        <v>43155.169127494468</v>
      </c>
      <c r="D4189">
        <f>IF(K4188="是",F4188*0.25*(价格数据!D4189/价格数据!D4188),D4188*(价格数据!D4189/价格数据!D4188))</f>
        <v>42024.410480550447</v>
      </c>
      <c r="E4189">
        <f>IF(K4188="是",F4188*0.25*(价格数据!E4189/价格数据!E4188),E4188*(价格数据!E4189/价格数据!E4188))</f>
        <v>41227.217506682326</v>
      </c>
      <c r="F4189">
        <f t="shared" si="910"/>
        <v>167386.57071505766</v>
      </c>
      <c r="G4189">
        <f t="shared" si="911"/>
        <v>0.24482115515760414</v>
      </c>
      <c r="H4189">
        <f t="shared" si="912"/>
        <v>0.25781739205923249</v>
      </c>
      <c r="I4189">
        <f t="shared" si="913"/>
        <v>0.25106201949790014</v>
      </c>
      <c r="J4189">
        <f t="shared" si="914"/>
        <v>0.24629943328526313</v>
      </c>
      <c r="K4189" t="str">
        <f>IF(OR(
 ROUND(G4189,4)&gt;(0.25+参数设置!B$3), ROUND(G4189,4)&lt;(0.25-参数设置!B$3),
 ROUND(H4189,4)&gt;(0.25+参数设置!B$3), ROUND(H4189,4)&lt;(0.25-参数设置!B$3),
 ROUND(I4189,4)&gt;(0.25+参数设置!B$3), ROUND(I4189,4)&lt;(0.25-参数设置!B$3),
 ROUND(J4189,4)&gt;(0.25+参数设置!B$3), ROUND(J4189,4)&lt;(0.25-参数设置!B$3)
),"是","否")</f>
        <v>否</v>
      </c>
      <c r="L4189">
        <f t="shared" si="915"/>
        <v>40979.773600330409</v>
      </c>
      <c r="M4189">
        <f t="shared" si="916"/>
        <v>43155.169127494468</v>
      </c>
      <c r="N4189">
        <f t="shared" si="917"/>
        <v>42024.410480550447</v>
      </c>
      <c r="O4189">
        <f t="shared" si="918"/>
        <v>41227.217506682326</v>
      </c>
      <c r="P4189">
        <f t="shared" si="919"/>
        <v>0</v>
      </c>
      <c r="Q4189">
        <f t="shared" si="920"/>
        <v>0</v>
      </c>
      <c r="R4189">
        <f t="shared" si="921"/>
        <v>0</v>
      </c>
      <c r="S4189">
        <f t="shared" si="922"/>
        <v>0</v>
      </c>
      <c r="T4189">
        <f t="shared" si="923"/>
        <v>0</v>
      </c>
      <c r="U4189">
        <f>T4189*参数设置!B4190</f>
        <v>0</v>
      </c>
    </row>
    <row r="4190" spans="1:21" x14ac:dyDescent="0.25">
      <c r="A4190" s="3">
        <v>45672</v>
      </c>
      <c r="B4190">
        <f>IF(K4189="是",F4189*0.25*(价格数据!B4190/价格数据!B4189),B4189*(价格数据!B4190/价格数据!B4189))</f>
        <v>40738.469249893235</v>
      </c>
      <c r="C4190">
        <f>IF(K4189="是",F4189*0.25*(价格数据!C4190/价格数据!C4189),C4189*(价格数据!C4190/价格数据!C4189))</f>
        <v>43396.974623594477</v>
      </c>
      <c r="D4190">
        <f>IF(K4189="是",F4189*0.25*(价格数据!D4190/价格数据!D4189),D4189*(价格数据!D4190/价格数据!D4189))</f>
        <v>42070.868999269514</v>
      </c>
      <c r="E4190">
        <f>IF(K4189="是",F4189*0.25*(价格数据!E4190/价格数据!E4189),E4189*(价格数据!E4190/价格数据!E4189))</f>
        <v>41233.81458716224</v>
      </c>
      <c r="F4190">
        <f t="shared" si="910"/>
        <v>167440.12745991946</v>
      </c>
      <c r="G4190">
        <f t="shared" si="911"/>
        <v>0.2433017094999817</v>
      </c>
      <c r="H4190">
        <f t="shared" si="912"/>
        <v>0.25917905869954927</v>
      </c>
      <c r="I4190">
        <f t="shared" si="913"/>
        <v>0.25125917925104374</v>
      </c>
      <c r="J4190">
        <f t="shared" si="914"/>
        <v>0.24626005254942532</v>
      </c>
      <c r="K4190" t="str">
        <f>IF(OR(
 ROUND(G4190,4)&gt;(0.25+参数设置!B$3), ROUND(G4190,4)&lt;(0.25-参数设置!B$3),
 ROUND(H4190,4)&gt;(0.25+参数设置!B$3), ROUND(H4190,4)&lt;(0.25-参数设置!B$3),
 ROUND(I4190,4)&gt;(0.25+参数设置!B$3), ROUND(I4190,4)&lt;(0.25-参数设置!B$3),
 ROUND(J4190,4)&gt;(0.25+参数设置!B$3), ROUND(J4190,4)&lt;(0.25-参数设置!B$3)
),"是","否")</f>
        <v>否</v>
      </c>
      <c r="L4190">
        <f t="shared" si="915"/>
        <v>40738.469249893235</v>
      </c>
      <c r="M4190">
        <f t="shared" si="916"/>
        <v>43396.974623594477</v>
      </c>
      <c r="N4190">
        <f t="shared" si="917"/>
        <v>42070.868999269514</v>
      </c>
      <c r="O4190">
        <f t="shared" si="918"/>
        <v>41233.81458716224</v>
      </c>
      <c r="P4190">
        <f t="shared" si="919"/>
        <v>0</v>
      </c>
      <c r="Q4190">
        <f t="shared" si="920"/>
        <v>0</v>
      </c>
      <c r="R4190">
        <f t="shared" si="921"/>
        <v>0</v>
      </c>
      <c r="S4190">
        <f t="shared" si="922"/>
        <v>0</v>
      </c>
      <c r="T4190">
        <f t="shared" si="923"/>
        <v>0</v>
      </c>
      <c r="U4190">
        <f>T4190*参数设置!B4191</f>
        <v>0</v>
      </c>
    </row>
    <row r="4191" spans="1:21" x14ac:dyDescent="0.25">
      <c r="A4191" s="3">
        <v>45673</v>
      </c>
      <c r="B4191">
        <f>IF(K4190="是",F4190*0.25*(价格数据!B4191/价格数据!B4190),B4190*(价格数据!B4191/价格数据!B4190))</f>
        <v>40759.452236887773</v>
      </c>
      <c r="C4191">
        <f>IF(K4190="是",F4190*0.25*(价格数据!C4191/价格数据!C4190),C4190*(价格数据!C4191/价格数据!C4190))</f>
        <v>43539.213150712123</v>
      </c>
      <c r="D4191">
        <f>IF(K4190="是",F4190*0.25*(价格数据!D4191/价格数据!D4190),D4190*(价格数据!D4191/价格数据!D4190))</f>
        <v>42063.721534851196</v>
      </c>
      <c r="E4191">
        <f>IF(K4190="是",F4190*0.25*(价格数据!E4191/价格数据!E4190),E4190*(价格数据!E4191/价格数据!E4190))</f>
        <v>41232.577634572255</v>
      </c>
      <c r="F4191">
        <f t="shared" si="910"/>
        <v>167594.96455702337</v>
      </c>
      <c r="G4191">
        <f t="shared" si="911"/>
        <v>0.24320212928008089</v>
      </c>
      <c r="H4191">
        <f t="shared" si="912"/>
        <v>0.25978831324552187</v>
      </c>
      <c r="I4191">
        <f t="shared" si="913"/>
        <v>0.25098439947782097</v>
      </c>
      <c r="J4191">
        <f t="shared" si="914"/>
        <v>0.24602515799657615</v>
      </c>
      <c r="K4191" t="str">
        <f>IF(OR(
 ROUND(G4191,4)&gt;(0.25+参数设置!B$3), ROUND(G4191,4)&lt;(0.25-参数设置!B$3),
 ROUND(H4191,4)&gt;(0.25+参数设置!B$3), ROUND(H4191,4)&lt;(0.25-参数设置!B$3),
 ROUND(I4191,4)&gt;(0.25+参数设置!B$3), ROUND(I4191,4)&lt;(0.25-参数设置!B$3),
 ROUND(J4191,4)&gt;(0.25+参数设置!B$3), ROUND(J4191,4)&lt;(0.25-参数设置!B$3)
),"是","否")</f>
        <v>否</v>
      </c>
      <c r="L4191">
        <f t="shared" si="915"/>
        <v>40759.452236887773</v>
      </c>
      <c r="M4191">
        <f t="shared" si="916"/>
        <v>43539.213150712123</v>
      </c>
      <c r="N4191">
        <f t="shared" si="917"/>
        <v>42063.721534851196</v>
      </c>
      <c r="O4191">
        <f t="shared" si="918"/>
        <v>41232.577634572255</v>
      </c>
      <c r="P4191">
        <f t="shared" si="919"/>
        <v>0</v>
      </c>
      <c r="Q4191">
        <f t="shared" si="920"/>
        <v>0</v>
      </c>
      <c r="R4191">
        <f t="shared" si="921"/>
        <v>0</v>
      </c>
      <c r="S4191">
        <f t="shared" si="922"/>
        <v>0</v>
      </c>
      <c r="T4191">
        <f t="shared" si="923"/>
        <v>0</v>
      </c>
      <c r="U4191">
        <f>T4191*参数设置!B4192</f>
        <v>0</v>
      </c>
    </row>
    <row r="4192" spans="1:21" x14ac:dyDescent="0.25">
      <c r="A4192" s="3">
        <v>45674</v>
      </c>
      <c r="B4192">
        <f>IF(K4191="是",F4191*0.25*(价格数据!B4192/价格数据!B4191),B4191*(价格数据!B4192/价格数据!B4191))</f>
        <v>40895.841652352268</v>
      </c>
      <c r="C4192">
        <f>IF(K4191="是",F4191*0.25*(价格数据!C4192/价格数据!C4191),C4191*(价格数据!C4192/价格数据!C4191))</f>
        <v>43660.115898762124</v>
      </c>
      <c r="D4192">
        <f>IF(K4191="是",F4191*0.25*(价格数据!D4192/价格数据!D4191),D4191*(价格数据!D4192/价格数据!D4191))</f>
        <v>42044.363818718251</v>
      </c>
      <c r="E4192">
        <f>IF(K4191="是",F4191*0.25*(价格数据!E4192/价格数据!E4191),E4191*(价格数据!E4192/价格数据!E4191))</f>
        <v>41231.34068198227</v>
      </c>
      <c r="F4192">
        <f t="shared" si="910"/>
        <v>167831.6620518149</v>
      </c>
      <c r="G4192">
        <f t="shared" si="911"/>
        <v>0.24367179084317497</v>
      </c>
      <c r="H4192">
        <f t="shared" si="912"/>
        <v>0.26014230786371451</v>
      </c>
      <c r="I4192">
        <f t="shared" si="913"/>
        <v>0.25051508937412442</v>
      </c>
      <c r="J4192">
        <f t="shared" si="914"/>
        <v>0.24567081191898618</v>
      </c>
      <c r="K4192" t="str">
        <f>IF(OR(
 ROUND(G4192,4)&gt;(0.25+参数设置!B$3), ROUND(G4192,4)&lt;(0.25-参数设置!B$3),
 ROUND(H4192,4)&gt;(0.25+参数设置!B$3), ROUND(H4192,4)&lt;(0.25-参数设置!B$3),
 ROUND(I4192,4)&gt;(0.25+参数设置!B$3), ROUND(I4192,4)&lt;(0.25-参数设置!B$3),
 ROUND(J4192,4)&gt;(0.25+参数设置!B$3), ROUND(J4192,4)&lt;(0.25-参数设置!B$3)
),"是","否")</f>
        <v>否</v>
      </c>
      <c r="L4192">
        <f t="shared" si="915"/>
        <v>40895.841652352268</v>
      </c>
      <c r="M4192">
        <f t="shared" si="916"/>
        <v>43660.115898762124</v>
      </c>
      <c r="N4192">
        <f t="shared" si="917"/>
        <v>42044.363818718251</v>
      </c>
      <c r="O4192">
        <f t="shared" si="918"/>
        <v>41231.34068198227</v>
      </c>
      <c r="P4192">
        <f t="shared" si="919"/>
        <v>0</v>
      </c>
      <c r="Q4192">
        <f t="shared" si="920"/>
        <v>0</v>
      </c>
      <c r="R4192">
        <f t="shared" si="921"/>
        <v>0</v>
      </c>
      <c r="S4192">
        <f t="shared" si="922"/>
        <v>0</v>
      </c>
      <c r="T4192">
        <f t="shared" si="923"/>
        <v>0</v>
      </c>
      <c r="U4192">
        <f>T4192*参数设置!B4193</f>
        <v>0</v>
      </c>
    </row>
    <row r="4193" spans="1:21" x14ac:dyDescent="0.25">
      <c r="A4193" s="3">
        <v>45675</v>
      </c>
      <c r="B4193">
        <f>IF(K4192="是",F4192*0.25*(价格数据!B4193/价格数据!B4192),B4192*(价格数据!B4193/价格数据!B4192))</f>
        <v>40895.841652352268</v>
      </c>
      <c r="C4193">
        <f>IF(K4192="是",F4192*0.25*(价格数据!C4193/价格数据!C4192),C4192*(价格数据!C4193/价格数据!C4192))</f>
        <v>43660.115898762124</v>
      </c>
      <c r="D4193">
        <f>IF(K4192="是",F4192*0.25*(价格数据!D4193/价格数据!D4192),D4192*(价格数据!D4193/价格数据!D4192))</f>
        <v>42044.363818718251</v>
      </c>
      <c r="E4193">
        <f>IF(K4192="是",F4192*0.25*(价格数据!E4193/价格数据!E4192),E4192*(价格数据!E4193/价格数据!E4192))</f>
        <v>41231.34068198227</v>
      </c>
      <c r="F4193">
        <f t="shared" si="910"/>
        <v>167831.6620518149</v>
      </c>
      <c r="G4193">
        <f t="shared" si="911"/>
        <v>0.24367179084317497</v>
      </c>
      <c r="H4193">
        <f t="shared" si="912"/>
        <v>0.26014230786371451</v>
      </c>
      <c r="I4193">
        <f t="shared" si="913"/>
        <v>0.25051508937412442</v>
      </c>
      <c r="J4193">
        <f t="shared" si="914"/>
        <v>0.24567081191898618</v>
      </c>
      <c r="K4193" t="str">
        <f>IF(OR(
 ROUND(G4193,4)&gt;(0.25+参数设置!B$3), ROUND(G4193,4)&lt;(0.25-参数设置!B$3),
 ROUND(H4193,4)&gt;(0.25+参数设置!B$3), ROUND(H4193,4)&lt;(0.25-参数设置!B$3),
 ROUND(I4193,4)&gt;(0.25+参数设置!B$3), ROUND(I4193,4)&lt;(0.25-参数设置!B$3),
 ROUND(J4193,4)&gt;(0.25+参数设置!B$3), ROUND(J4193,4)&lt;(0.25-参数设置!B$3)
),"是","否")</f>
        <v>否</v>
      </c>
      <c r="L4193">
        <f t="shared" si="915"/>
        <v>40895.841652352268</v>
      </c>
      <c r="M4193">
        <f t="shared" si="916"/>
        <v>43660.115898762124</v>
      </c>
      <c r="N4193">
        <f t="shared" si="917"/>
        <v>42044.363818718251</v>
      </c>
      <c r="O4193">
        <f t="shared" si="918"/>
        <v>41231.34068198227</v>
      </c>
      <c r="P4193">
        <f t="shared" si="919"/>
        <v>0</v>
      </c>
      <c r="Q4193">
        <f t="shared" si="920"/>
        <v>0</v>
      </c>
      <c r="R4193">
        <f t="shared" si="921"/>
        <v>0</v>
      </c>
      <c r="S4193">
        <f t="shared" si="922"/>
        <v>0</v>
      </c>
      <c r="T4193">
        <f t="shared" si="923"/>
        <v>0</v>
      </c>
      <c r="U4193">
        <f>T4193*参数设置!B4194</f>
        <v>0</v>
      </c>
    </row>
    <row r="4194" spans="1:21" x14ac:dyDescent="0.25">
      <c r="A4194" s="3">
        <v>45676</v>
      </c>
      <c r="B4194">
        <f>IF(K4193="是",F4193*0.25*(价格数据!B4194/价格数据!B4193),B4193*(价格数据!B4194/价格数据!B4193))</f>
        <v>40895.841652352268</v>
      </c>
      <c r="C4194">
        <f>IF(K4193="是",F4193*0.25*(价格数据!C4194/价格数据!C4193),C4193*(价格数据!C4194/价格数据!C4193))</f>
        <v>43660.115898762124</v>
      </c>
      <c r="D4194">
        <f>IF(K4193="是",F4193*0.25*(价格数据!D4194/价格数据!D4193),D4193*(价格数据!D4194/价格数据!D4193))</f>
        <v>42044.363818718251</v>
      </c>
      <c r="E4194">
        <f>IF(K4193="是",F4193*0.25*(价格数据!E4194/价格数据!E4193),E4193*(价格数据!E4194/价格数据!E4193))</f>
        <v>41231.34068198227</v>
      </c>
      <c r="F4194">
        <f t="shared" si="910"/>
        <v>167831.6620518149</v>
      </c>
      <c r="G4194">
        <f t="shared" si="911"/>
        <v>0.24367179084317497</v>
      </c>
      <c r="H4194">
        <f t="shared" si="912"/>
        <v>0.26014230786371451</v>
      </c>
      <c r="I4194">
        <f t="shared" si="913"/>
        <v>0.25051508937412442</v>
      </c>
      <c r="J4194">
        <f t="shared" si="914"/>
        <v>0.24567081191898618</v>
      </c>
      <c r="K4194" t="str">
        <f>IF(OR(
 ROUND(G4194,4)&gt;(0.25+参数设置!B$3), ROUND(G4194,4)&lt;(0.25-参数设置!B$3),
 ROUND(H4194,4)&gt;(0.25+参数设置!B$3), ROUND(H4194,4)&lt;(0.25-参数设置!B$3),
 ROUND(I4194,4)&gt;(0.25+参数设置!B$3), ROUND(I4194,4)&lt;(0.25-参数设置!B$3),
 ROUND(J4194,4)&gt;(0.25+参数设置!B$3), ROUND(J4194,4)&lt;(0.25-参数设置!B$3)
),"是","否")</f>
        <v>否</v>
      </c>
      <c r="L4194">
        <f t="shared" si="915"/>
        <v>40895.841652352268</v>
      </c>
      <c r="M4194">
        <f t="shared" si="916"/>
        <v>43660.115898762124</v>
      </c>
      <c r="N4194">
        <f t="shared" si="917"/>
        <v>42044.363818718251</v>
      </c>
      <c r="O4194">
        <f t="shared" si="918"/>
        <v>41231.34068198227</v>
      </c>
      <c r="P4194">
        <f t="shared" si="919"/>
        <v>0</v>
      </c>
      <c r="Q4194">
        <f t="shared" si="920"/>
        <v>0</v>
      </c>
      <c r="R4194">
        <f t="shared" si="921"/>
        <v>0</v>
      </c>
      <c r="S4194">
        <f t="shared" si="922"/>
        <v>0</v>
      </c>
      <c r="T4194">
        <f t="shared" si="923"/>
        <v>0</v>
      </c>
      <c r="U4194">
        <f>T4194*参数设置!B4195</f>
        <v>0</v>
      </c>
    </row>
    <row r="4195" spans="1:21" x14ac:dyDescent="0.25">
      <c r="A4195" s="3">
        <v>45677</v>
      </c>
      <c r="B4195">
        <f>IF(K4194="是",F4194*0.25*(价格数据!B4195/价格数据!B4194),B4194*(价格数据!B4195/价格数据!B4194))</f>
        <v>41095.180028800365</v>
      </c>
      <c r="C4195">
        <f>IF(K4194="是",F4194*0.25*(价格数据!C4195/价格数据!C4194),C4194*(价格数据!C4195/价格数据!C4194))</f>
        <v>43574.772782491527</v>
      </c>
      <c r="D4195">
        <f>IF(K4194="是",F4194*0.25*(价格数据!D4195/价格数据!D4194),D4194*(价格数据!D4195/价格数据!D4194))</f>
        <v>42047.639739909981</v>
      </c>
      <c r="E4195">
        <f>IF(K4194="是",F4194*0.25*(价格数据!E4195/价格数据!E4194),E4194*(价格数据!E4195/价格数据!E4194))</f>
        <v>41224.331283972359</v>
      </c>
      <c r="F4195">
        <f t="shared" si="910"/>
        <v>167941.92383517424</v>
      </c>
      <c r="G4195">
        <f t="shared" si="911"/>
        <v>0.24469875710804065</v>
      </c>
      <c r="H4195">
        <f t="shared" si="912"/>
        <v>0.25946334177556385</v>
      </c>
      <c r="I4195">
        <f t="shared" si="913"/>
        <v>0.25037012069230208</v>
      </c>
      <c r="J4195">
        <f t="shared" si="914"/>
        <v>0.24546778042409334</v>
      </c>
      <c r="K4195" t="str">
        <f>IF(OR(
 ROUND(G4195,4)&gt;(0.25+参数设置!B$3), ROUND(G4195,4)&lt;(0.25-参数设置!B$3),
 ROUND(H4195,4)&gt;(0.25+参数设置!B$3), ROUND(H4195,4)&lt;(0.25-参数设置!B$3),
 ROUND(I4195,4)&gt;(0.25+参数设置!B$3), ROUND(I4195,4)&lt;(0.25-参数设置!B$3),
 ROUND(J4195,4)&gt;(0.25+参数设置!B$3), ROUND(J4195,4)&lt;(0.25-参数设置!B$3)
),"是","否")</f>
        <v>否</v>
      </c>
      <c r="L4195">
        <f t="shared" si="915"/>
        <v>41095.180028800365</v>
      </c>
      <c r="M4195">
        <f t="shared" si="916"/>
        <v>43574.772782491527</v>
      </c>
      <c r="N4195">
        <f t="shared" si="917"/>
        <v>42047.639739909981</v>
      </c>
      <c r="O4195">
        <f t="shared" si="918"/>
        <v>41224.331283972359</v>
      </c>
      <c r="P4195">
        <f t="shared" si="919"/>
        <v>0</v>
      </c>
      <c r="Q4195">
        <f t="shared" si="920"/>
        <v>0</v>
      </c>
      <c r="R4195">
        <f t="shared" si="921"/>
        <v>0</v>
      </c>
      <c r="S4195">
        <f t="shared" si="922"/>
        <v>0</v>
      </c>
      <c r="T4195">
        <f t="shared" si="923"/>
        <v>0</v>
      </c>
      <c r="U4195">
        <f>T4195*参数设置!B4196</f>
        <v>0</v>
      </c>
    </row>
    <row r="4196" spans="1:21" x14ac:dyDescent="0.25">
      <c r="A4196" s="3">
        <v>45678</v>
      </c>
      <c r="B4196">
        <f>IF(K4195="是",F4195*0.25*(价格数据!B4196/价格数据!B4195),B4195*(价格数据!B4196/价格数据!B4195))</f>
        <v>41147.637496286712</v>
      </c>
      <c r="C4196">
        <f>IF(K4195="是",F4195*0.25*(价格数据!C4196/价格数据!C4195),C4195*(价格数据!C4196/价格数据!C4195))</f>
        <v>43574.772782491527</v>
      </c>
      <c r="D4196">
        <f>IF(K4195="是",F4195*0.25*(价格数据!D4196/价格数据!D4195),D4195*(价格数据!D4196/价格数据!D4195))</f>
        <v>42056.574070432871</v>
      </c>
      <c r="E4196">
        <f>IF(K4195="是",F4195*0.25*(价格数据!E4196/价格数据!E4195),E4195*(价格数据!E4196/价格数据!E4195))</f>
        <v>41230.928364452287</v>
      </c>
      <c r="F4196">
        <f t="shared" si="910"/>
        <v>168009.91271366339</v>
      </c>
      <c r="G4196">
        <f t="shared" si="911"/>
        <v>0.24491196282218164</v>
      </c>
      <c r="H4196">
        <f t="shared" si="912"/>
        <v>0.25935834427076526</v>
      </c>
      <c r="I4196">
        <f t="shared" si="913"/>
        <v>0.25032198035903525</v>
      </c>
      <c r="J4196">
        <f t="shared" si="914"/>
        <v>0.24540771254801794</v>
      </c>
      <c r="K4196" t="str">
        <f>IF(OR(
 ROUND(G4196,4)&gt;(0.25+参数设置!B$3), ROUND(G4196,4)&lt;(0.25-参数设置!B$3),
 ROUND(H4196,4)&gt;(0.25+参数设置!B$3), ROUND(H4196,4)&lt;(0.25-参数设置!B$3),
 ROUND(I4196,4)&gt;(0.25+参数设置!B$3), ROUND(I4196,4)&lt;(0.25-参数设置!B$3),
 ROUND(J4196,4)&gt;(0.25+参数设置!B$3), ROUND(J4196,4)&lt;(0.25-参数设置!B$3)
),"是","否")</f>
        <v>否</v>
      </c>
      <c r="L4196">
        <f t="shared" si="915"/>
        <v>41147.637496286712</v>
      </c>
      <c r="M4196">
        <f t="shared" si="916"/>
        <v>43574.772782491527</v>
      </c>
      <c r="N4196">
        <f t="shared" si="917"/>
        <v>42056.574070432871</v>
      </c>
      <c r="O4196">
        <f t="shared" si="918"/>
        <v>41230.928364452287</v>
      </c>
      <c r="P4196">
        <f t="shared" si="919"/>
        <v>0</v>
      </c>
      <c r="Q4196">
        <f t="shared" si="920"/>
        <v>0</v>
      </c>
      <c r="R4196">
        <f t="shared" si="921"/>
        <v>0</v>
      </c>
      <c r="S4196">
        <f t="shared" si="922"/>
        <v>0</v>
      </c>
      <c r="T4196">
        <f t="shared" si="923"/>
        <v>0</v>
      </c>
      <c r="U4196">
        <f>T4196*参数设置!B4197</f>
        <v>0</v>
      </c>
    </row>
    <row r="4197" spans="1:21" x14ac:dyDescent="0.25">
      <c r="A4197" s="3">
        <v>45679</v>
      </c>
      <c r="B4197">
        <f>IF(K4196="是",F4196*0.25*(价格数据!B4197/价格数据!B4196),B4196*(价格数据!B4197/价格数据!B4196))</f>
        <v>40769.94373038505</v>
      </c>
      <c r="C4197">
        <f>IF(K4196="是",F4196*0.25*(价格数据!C4197/价格数据!C4196),C4196*(价格数据!C4197/价格数据!C4196))</f>
        <v>43958.816805709183</v>
      </c>
      <c r="D4197">
        <f>IF(K4196="是",F4196*0.25*(价格数据!D4197/价格数据!D4196),D4196*(价格数据!D4197/价格数据!D4196))</f>
        <v>42083.674873018987</v>
      </c>
      <c r="E4197">
        <f>IF(K4196="是",F4196*0.25*(价格数据!E4197/价格数据!E4196),E4196*(价格数据!E4197/价格数据!E4196))</f>
        <v>41230.928364452287</v>
      </c>
      <c r="F4197">
        <f t="shared" si="910"/>
        <v>168043.36377356551</v>
      </c>
      <c r="G4197">
        <f t="shared" si="911"/>
        <v>0.2426156131063979</v>
      </c>
      <c r="H4197">
        <f t="shared" si="912"/>
        <v>0.26159210229177904</v>
      </c>
      <c r="I4197">
        <f t="shared" si="913"/>
        <v>0.25043342342114594</v>
      </c>
      <c r="J4197">
        <f t="shared" si="914"/>
        <v>0.24535886118067712</v>
      </c>
      <c r="K4197" t="str">
        <f>IF(OR(
 ROUND(G4197,4)&gt;(0.25+参数设置!B$3), ROUND(G4197,4)&lt;(0.25-参数设置!B$3),
 ROUND(H4197,4)&gt;(0.25+参数设置!B$3), ROUND(H4197,4)&lt;(0.25-参数设置!B$3),
 ROUND(I4197,4)&gt;(0.25+参数设置!B$3), ROUND(I4197,4)&lt;(0.25-参数设置!B$3),
 ROUND(J4197,4)&gt;(0.25+参数设置!B$3), ROUND(J4197,4)&lt;(0.25-参数设置!B$3)
),"是","否")</f>
        <v>否</v>
      </c>
      <c r="L4197">
        <f t="shared" si="915"/>
        <v>40769.94373038505</v>
      </c>
      <c r="M4197">
        <f t="shared" si="916"/>
        <v>43958.816805709183</v>
      </c>
      <c r="N4197">
        <f t="shared" si="917"/>
        <v>42083.674873018987</v>
      </c>
      <c r="O4197">
        <f t="shared" si="918"/>
        <v>41230.928364452287</v>
      </c>
      <c r="P4197">
        <f t="shared" si="919"/>
        <v>0</v>
      </c>
      <c r="Q4197">
        <f t="shared" si="920"/>
        <v>0</v>
      </c>
      <c r="R4197">
        <f t="shared" si="921"/>
        <v>0</v>
      </c>
      <c r="S4197">
        <f t="shared" si="922"/>
        <v>0</v>
      </c>
      <c r="T4197">
        <f t="shared" si="923"/>
        <v>0</v>
      </c>
      <c r="U4197">
        <f>T4197*参数设置!B4198</f>
        <v>0</v>
      </c>
    </row>
    <row r="4198" spans="1:21" x14ac:dyDescent="0.25">
      <c r="A4198" s="3">
        <v>45680</v>
      </c>
      <c r="B4198">
        <f>IF(K4197="是",F4197*0.25*(价格数据!B4198/价格数据!B4197),B4197*(价格数据!B4198/价格数据!B4197))</f>
        <v>40885.350158854999</v>
      </c>
      <c r="C4198">
        <f>IF(K4197="是",F4197*0.25*(价格数据!C4198/价格数据!C4197),C4197*(价格数据!C4198/价格数据!C4197))</f>
        <v>44001.488363844481</v>
      </c>
      <c r="D4198">
        <f>IF(K4197="是",F4197*0.25*(价格数据!D4198/价格数据!D4197),D4197*(价格数据!D4198/价格数据!D4197))</f>
        <v>42034.833866160479</v>
      </c>
      <c r="E4198">
        <f>IF(K4197="是",F4197*0.25*(价格数据!E4198/价格数据!E4197),E4197*(价格数据!E4198/价格数据!E4197))</f>
        <v>41230.103729392293</v>
      </c>
      <c r="F4198">
        <f t="shared" si="910"/>
        <v>168151.77611825225</v>
      </c>
      <c r="G4198">
        <f t="shared" si="911"/>
        <v>0.24314551474081661</v>
      </c>
      <c r="H4198">
        <f t="shared" si="912"/>
        <v>0.26167721435722785</v>
      </c>
      <c r="I4198">
        <f t="shared" si="913"/>
        <v>0.2499815038325828</v>
      </c>
      <c r="J4198">
        <f t="shared" si="914"/>
        <v>0.24519576706937274</v>
      </c>
      <c r="K4198" t="str">
        <f>IF(OR(
 ROUND(G4198,4)&gt;(0.25+参数设置!B$3), ROUND(G4198,4)&lt;(0.25-参数设置!B$3),
 ROUND(H4198,4)&gt;(0.25+参数设置!B$3), ROUND(H4198,4)&lt;(0.25-参数设置!B$3),
 ROUND(I4198,4)&gt;(0.25+参数设置!B$3), ROUND(I4198,4)&lt;(0.25-参数设置!B$3),
 ROUND(J4198,4)&gt;(0.25+参数设置!B$3), ROUND(J4198,4)&lt;(0.25-参数设置!B$3)
),"是","否")</f>
        <v>否</v>
      </c>
      <c r="L4198">
        <f t="shared" si="915"/>
        <v>40885.350158854999</v>
      </c>
      <c r="M4198">
        <f t="shared" si="916"/>
        <v>44001.488363844481</v>
      </c>
      <c r="N4198">
        <f t="shared" si="917"/>
        <v>42034.833866160479</v>
      </c>
      <c r="O4198">
        <f t="shared" si="918"/>
        <v>41230.103729392293</v>
      </c>
      <c r="P4198">
        <f t="shared" si="919"/>
        <v>0</v>
      </c>
      <c r="Q4198">
        <f t="shared" si="920"/>
        <v>0</v>
      </c>
      <c r="R4198">
        <f t="shared" si="921"/>
        <v>0</v>
      </c>
      <c r="S4198">
        <f t="shared" si="922"/>
        <v>0</v>
      </c>
      <c r="T4198">
        <f t="shared" si="923"/>
        <v>0</v>
      </c>
      <c r="U4198">
        <f>T4198*参数设置!B4199</f>
        <v>0</v>
      </c>
    </row>
    <row r="4199" spans="1:21" x14ac:dyDescent="0.25">
      <c r="A4199" s="3">
        <v>45681</v>
      </c>
      <c r="B4199">
        <f>IF(K4198="是",F4198*0.25*(价格数据!B4199/价格数据!B4198),B4198*(价格数据!B4199/价格数据!B4198))</f>
        <v>41221.077950767591</v>
      </c>
      <c r="C4199">
        <f>IF(K4198="是",F4198*0.25*(价格数据!C4199/价格数据!C4198),C4198*(价格数据!C4199/价格数据!C4198))</f>
        <v>44221.95808087683</v>
      </c>
      <c r="D4199">
        <f>IF(K4198="是",F4198*0.25*(价格数据!D4199/价格数据!D4198),D4198*(价格数据!D4199/价格数据!D4198))</f>
        <v>41992.544701685438</v>
      </c>
      <c r="E4199">
        <f>IF(K4198="是",F4198*0.25*(价格数据!E4199/价格数据!E4198),E4198*(价格数据!E4199/价格数据!E4198))</f>
        <v>41229.279094332305</v>
      </c>
      <c r="F4199">
        <f t="shared" si="910"/>
        <v>168664.85982766215</v>
      </c>
      <c r="G4199">
        <f t="shared" si="911"/>
        <v>0.24439636088327074</v>
      </c>
      <c r="H4199">
        <f t="shared" si="912"/>
        <v>0.26218833090699395</v>
      </c>
      <c r="I4199">
        <f t="shared" si="913"/>
        <v>0.24897032342476344</v>
      </c>
      <c r="J4199">
        <f t="shared" si="914"/>
        <v>0.24444498478497198</v>
      </c>
      <c r="K4199" t="str">
        <f>IF(OR(
 ROUND(G4199,4)&gt;(0.25+参数设置!B$3), ROUND(G4199,4)&lt;(0.25-参数设置!B$3),
 ROUND(H4199,4)&gt;(0.25+参数设置!B$3), ROUND(H4199,4)&lt;(0.25-参数设置!B$3),
 ROUND(I4199,4)&gt;(0.25+参数设置!B$3), ROUND(I4199,4)&lt;(0.25-参数设置!B$3),
 ROUND(J4199,4)&gt;(0.25+参数设置!B$3), ROUND(J4199,4)&lt;(0.25-参数设置!B$3)
),"是","否")</f>
        <v>否</v>
      </c>
      <c r="L4199">
        <f t="shared" si="915"/>
        <v>41221.077950767591</v>
      </c>
      <c r="M4199">
        <f t="shared" si="916"/>
        <v>44221.95808087683</v>
      </c>
      <c r="N4199">
        <f t="shared" si="917"/>
        <v>41992.544701685438</v>
      </c>
      <c r="O4199">
        <f t="shared" si="918"/>
        <v>41229.279094332305</v>
      </c>
      <c r="P4199">
        <f t="shared" si="919"/>
        <v>0</v>
      </c>
      <c r="Q4199">
        <f t="shared" si="920"/>
        <v>0</v>
      </c>
      <c r="R4199">
        <f t="shared" si="921"/>
        <v>0</v>
      </c>
      <c r="S4199">
        <f t="shared" si="922"/>
        <v>0</v>
      </c>
      <c r="T4199">
        <f t="shared" si="923"/>
        <v>0</v>
      </c>
      <c r="U4199">
        <f>T4199*参数设置!B4200</f>
        <v>0</v>
      </c>
    </row>
    <row r="4200" spans="1:21" x14ac:dyDescent="0.25">
      <c r="A4200" s="3">
        <v>45682</v>
      </c>
      <c r="B4200">
        <f>IF(K4199="是",F4199*0.25*(价格数据!B4200/价格数据!B4199),B4199*(价格数据!B4200/价格数据!B4199))</f>
        <v>41221.077950767591</v>
      </c>
      <c r="C4200">
        <f>IF(K4199="是",F4199*0.25*(价格数据!C4200/价格数据!C4199),C4199*(价格数据!C4200/价格数据!C4199))</f>
        <v>44221.95808087683</v>
      </c>
      <c r="D4200">
        <f>IF(K4199="是",F4199*0.25*(价格数据!D4200/价格数据!D4199),D4199*(价格数据!D4200/价格数据!D4199))</f>
        <v>41992.544701685438</v>
      </c>
      <c r="E4200">
        <f>IF(K4199="是",F4199*0.25*(价格数据!E4200/价格数据!E4199),E4199*(价格数据!E4200/价格数据!E4199))</f>
        <v>41229.279094332305</v>
      </c>
      <c r="F4200">
        <f t="shared" si="910"/>
        <v>168664.85982766215</v>
      </c>
      <c r="G4200">
        <f t="shared" si="911"/>
        <v>0.24439636088327074</v>
      </c>
      <c r="H4200">
        <f t="shared" si="912"/>
        <v>0.26218833090699395</v>
      </c>
      <c r="I4200">
        <f t="shared" si="913"/>
        <v>0.24897032342476344</v>
      </c>
      <c r="J4200">
        <f t="shared" si="914"/>
        <v>0.24444498478497198</v>
      </c>
      <c r="K4200" t="str">
        <f>IF(OR(
 ROUND(G4200,4)&gt;(0.25+参数设置!B$3), ROUND(G4200,4)&lt;(0.25-参数设置!B$3),
 ROUND(H4200,4)&gt;(0.25+参数设置!B$3), ROUND(H4200,4)&lt;(0.25-参数设置!B$3),
 ROUND(I4200,4)&gt;(0.25+参数设置!B$3), ROUND(I4200,4)&lt;(0.25-参数设置!B$3),
 ROUND(J4200,4)&gt;(0.25+参数设置!B$3), ROUND(J4200,4)&lt;(0.25-参数设置!B$3)
),"是","否")</f>
        <v>否</v>
      </c>
      <c r="L4200">
        <f t="shared" si="915"/>
        <v>41221.077950767591</v>
      </c>
      <c r="M4200">
        <f t="shared" si="916"/>
        <v>44221.95808087683</v>
      </c>
      <c r="N4200">
        <f t="shared" si="917"/>
        <v>41992.544701685438</v>
      </c>
      <c r="O4200">
        <f t="shared" si="918"/>
        <v>41229.279094332305</v>
      </c>
      <c r="P4200">
        <f t="shared" si="919"/>
        <v>0</v>
      </c>
      <c r="Q4200">
        <f t="shared" si="920"/>
        <v>0</v>
      </c>
      <c r="R4200">
        <f t="shared" si="921"/>
        <v>0</v>
      </c>
      <c r="S4200">
        <f t="shared" si="922"/>
        <v>0</v>
      </c>
      <c r="T4200">
        <f t="shared" si="923"/>
        <v>0</v>
      </c>
      <c r="U4200">
        <f>T4200*参数设置!B4201</f>
        <v>0</v>
      </c>
    </row>
    <row r="4201" spans="1:21" x14ac:dyDescent="0.25">
      <c r="A4201" s="3">
        <v>45683</v>
      </c>
      <c r="B4201">
        <f>IF(K4200="是",F4200*0.25*(价格数据!B4201/价格数据!B4200),B4200*(价格数据!B4201/价格数据!B4200))</f>
        <v>41221.077950767591</v>
      </c>
      <c r="C4201">
        <f>IF(K4200="是",F4200*0.25*(价格数据!C4201/价格数据!C4200),C4200*(价格数据!C4201/价格数据!C4200))</f>
        <v>44221.95808087683</v>
      </c>
      <c r="D4201">
        <f>IF(K4200="是",F4200*0.25*(价格数据!D4201/价格数据!D4200),D4200*(价格数据!D4201/价格数据!D4200))</f>
        <v>41992.544701685438</v>
      </c>
      <c r="E4201">
        <f>IF(K4200="是",F4200*0.25*(价格数据!E4201/价格数据!E4200),E4200*(价格数据!E4201/价格数据!E4200))</f>
        <v>41229.279094332305</v>
      </c>
      <c r="F4201">
        <f t="shared" si="910"/>
        <v>168664.85982766215</v>
      </c>
      <c r="G4201">
        <f t="shared" si="911"/>
        <v>0.24439636088327074</v>
      </c>
      <c r="H4201">
        <f t="shared" si="912"/>
        <v>0.26218833090699395</v>
      </c>
      <c r="I4201">
        <f t="shared" si="913"/>
        <v>0.24897032342476344</v>
      </c>
      <c r="J4201">
        <f t="shared" si="914"/>
        <v>0.24444498478497198</v>
      </c>
      <c r="K4201" t="str">
        <f>IF(OR(
 ROUND(G4201,4)&gt;(0.25+参数设置!B$3), ROUND(G4201,4)&lt;(0.25-参数设置!B$3),
 ROUND(H4201,4)&gt;(0.25+参数设置!B$3), ROUND(H4201,4)&lt;(0.25-参数设置!B$3),
 ROUND(I4201,4)&gt;(0.25+参数设置!B$3), ROUND(I4201,4)&lt;(0.25-参数设置!B$3),
 ROUND(J4201,4)&gt;(0.25+参数设置!B$3), ROUND(J4201,4)&lt;(0.25-参数设置!B$3)
),"是","否")</f>
        <v>否</v>
      </c>
      <c r="L4201">
        <f t="shared" si="915"/>
        <v>41221.077950767591</v>
      </c>
      <c r="M4201">
        <f t="shared" si="916"/>
        <v>44221.95808087683</v>
      </c>
      <c r="N4201">
        <f t="shared" si="917"/>
        <v>41992.544701685438</v>
      </c>
      <c r="O4201">
        <f t="shared" si="918"/>
        <v>41229.279094332305</v>
      </c>
      <c r="P4201">
        <f t="shared" si="919"/>
        <v>0</v>
      </c>
      <c r="Q4201">
        <f t="shared" si="920"/>
        <v>0</v>
      </c>
      <c r="R4201">
        <f t="shared" si="921"/>
        <v>0</v>
      </c>
      <c r="S4201">
        <f t="shared" si="922"/>
        <v>0</v>
      </c>
      <c r="T4201">
        <f t="shared" si="923"/>
        <v>0</v>
      </c>
      <c r="U4201">
        <f>T4201*参数设置!B4202</f>
        <v>0</v>
      </c>
    </row>
    <row r="4202" spans="1:21" x14ac:dyDescent="0.25">
      <c r="A4202" s="3">
        <v>45684</v>
      </c>
      <c r="B4202">
        <f>IF(K4201="是",F4201*0.25*(价格数据!B4202/价格数据!B4201),B4201*(价格数据!B4202/价格数据!B4201))</f>
        <v>40990.265093827686</v>
      </c>
      <c r="C4202">
        <f>IF(K4201="是",F4201*0.25*(价格数据!C4202/价格数据!C4201),C4201*(价格数据!C4202/价格数据!C4201))</f>
        <v>44108.167259182708</v>
      </c>
      <c r="D4202">
        <f>IF(K4201="是",F4201*0.25*(价格数据!D4202/价格数据!D4201),D4201*(价格数据!D4202/价格数据!D4201))</f>
        <v>42139.067722260959</v>
      </c>
      <c r="E4202">
        <f>IF(K4201="是",F4201*0.25*(价格数据!E4202/价格数据!E4201),E4201*(价格数据!E4202/价格数据!E4201))</f>
        <v>41250.307288362063</v>
      </c>
      <c r="F4202">
        <f t="shared" si="910"/>
        <v>168487.80736363342</v>
      </c>
      <c r="G4202">
        <f t="shared" si="911"/>
        <v>0.24328327215607809</v>
      </c>
      <c r="H4202">
        <f t="shared" si="912"/>
        <v>0.26178848160797574</v>
      </c>
      <c r="I4202">
        <f t="shared" si="913"/>
        <v>0.25010158528157272</v>
      </c>
      <c r="J4202">
        <f t="shared" si="914"/>
        <v>0.24482666095437344</v>
      </c>
      <c r="K4202" t="str">
        <f>IF(OR(
 ROUND(G4202,4)&gt;(0.25+参数设置!B$3), ROUND(G4202,4)&lt;(0.25-参数设置!B$3),
 ROUND(H4202,4)&gt;(0.25+参数设置!B$3), ROUND(H4202,4)&lt;(0.25-参数设置!B$3),
 ROUND(I4202,4)&gt;(0.25+参数设置!B$3), ROUND(I4202,4)&lt;(0.25-参数设置!B$3),
 ROUND(J4202,4)&gt;(0.25+参数设置!B$3), ROUND(J4202,4)&lt;(0.25-参数设置!B$3)
),"是","否")</f>
        <v>否</v>
      </c>
      <c r="L4202">
        <f t="shared" si="915"/>
        <v>40990.265093827686</v>
      </c>
      <c r="M4202">
        <f t="shared" si="916"/>
        <v>44108.167259182708</v>
      </c>
      <c r="N4202">
        <f t="shared" si="917"/>
        <v>42139.067722260959</v>
      </c>
      <c r="O4202">
        <f t="shared" si="918"/>
        <v>41250.307288362063</v>
      </c>
      <c r="P4202">
        <f t="shared" si="919"/>
        <v>0</v>
      </c>
      <c r="Q4202">
        <f t="shared" si="920"/>
        <v>0</v>
      </c>
      <c r="R4202">
        <f t="shared" si="921"/>
        <v>0</v>
      </c>
      <c r="S4202">
        <f t="shared" si="922"/>
        <v>0</v>
      </c>
      <c r="T4202">
        <f t="shared" si="923"/>
        <v>0</v>
      </c>
      <c r="U4202">
        <f>T4202*参数设置!B4203</f>
        <v>0</v>
      </c>
    </row>
    <row r="4203" spans="1:21" x14ac:dyDescent="0.25">
      <c r="A4203" s="3">
        <v>45685</v>
      </c>
      <c r="B4203">
        <f>IF(K4202="是",F4202*0.25*(价格数据!B4203/价格数据!B4202),B4202*(价格数据!B4203/价格数据!B4202))</f>
        <v>40990.265093827686</v>
      </c>
      <c r="C4203">
        <f>IF(K4202="是",F4202*0.25*(价格数据!C4203/价格数据!C4202),C4202*(价格数据!C4203/价格数据!C4202))</f>
        <v>44108.167259182708</v>
      </c>
      <c r="D4203">
        <f>IF(K4202="是",F4202*0.25*(价格数据!D4203/价格数据!D4202),D4202*(价格数据!D4203/价格数据!D4202))</f>
        <v>42139.067722260959</v>
      </c>
      <c r="E4203">
        <f>IF(K4202="是",F4202*0.25*(价格数据!E4203/价格数据!E4202),E4202*(价格数据!E4203/价格数据!E4202))</f>
        <v>41250.307288362063</v>
      </c>
      <c r="F4203">
        <f t="shared" si="910"/>
        <v>168487.80736363342</v>
      </c>
      <c r="G4203">
        <f t="shared" si="911"/>
        <v>0.24328327215607809</v>
      </c>
      <c r="H4203">
        <f t="shared" si="912"/>
        <v>0.26178848160797574</v>
      </c>
      <c r="I4203">
        <f t="shared" si="913"/>
        <v>0.25010158528157272</v>
      </c>
      <c r="J4203">
        <f t="shared" si="914"/>
        <v>0.24482666095437344</v>
      </c>
      <c r="K4203" t="str">
        <f>IF(OR(
 ROUND(G4203,4)&gt;(0.25+参数设置!B$3), ROUND(G4203,4)&lt;(0.25-参数设置!B$3),
 ROUND(H4203,4)&gt;(0.25+参数设置!B$3), ROUND(H4203,4)&lt;(0.25-参数设置!B$3),
 ROUND(I4203,4)&gt;(0.25+参数设置!B$3), ROUND(I4203,4)&lt;(0.25-参数设置!B$3),
 ROUND(J4203,4)&gt;(0.25+参数设置!B$3), ROUND(J4203,4)&lt;(0.25-参数设置!B$3)
),"是","否")</f>
        <v>否</v>
      </c>
      <c r="L4203">
        <f t="shared" si="915"/>
        <v>40990.265093827686</v>
      </c>
      <c r="M4203">
        <f t="shared" si="916"/>
        <v>44108.167259182708</v>
      </c>
      <c r="N4203">
        <f t="shared" si="917"/>
        <v>42139.067722260959</v>
      </c>
      <c r="O4203">
        <f t="shared" si="918"/>
        <v>41250.307288362063</v>
      </c>
      <c r="P4203">
        <f t="shared" si="919"/>
        <v>0</v>
      </c>
      <c r="Q4203">
        <f t="shared" si="920"/>
        <v>0</v>
      </c>
      <c r="R4203">
        <f t="shared" si="921"/>
        <v>0</v>
      </c>
      <c r="S4203">
        <f t="shared" si="922"/>
        <v>0</v>
      </c>
      <c r="T4203">
        <f t="shared" si="923"/>
        <v>0</v>
      </c>
      <c r="U4203">
        <f>T4203*参数设置!B4204</f>
        <v>0</v>
      </c>
    </row>
    <row r="4204" spans="1:21" x14ac:dyDescent="0.25">
      <c r="A4204" s="3">
        <v>45686</v>
      </c>
      <c r="B4204">
        <f>IF(K4203="是",F4203*0.25*(价格数据!B4204/价格数据!B4203),B4203*(价格数据!B4204/价格数据!B4203))</f>
        <v>40990.265093827686</v>
      </c>
      <c r="C4204">
        <f>IF(K4203="是",F4203*0.25*(价格数据!C4204/价格数据!C4203),C4203*(价格数据!C4204/价格数据!C4203))</f>
        <v>44108.167259182708</v>
      </c>
      <c r="D4204">
        <f>IF(K4203="是",F4203*0.25*(价格数据!D4204/价格数据!D4203),D4203*(价格数据!D4204/价格数据!D4203))</f>
        <v>42139.067722260959</v>
      </c>
      <c r="E4204">
        <f>IF(K4203="是",F4203*0.25*(价格数据!E4204/价格数据!E4203),E4203*(价格数据!E4204/价格数据!E4203))</f>
        <v>41250.307288362063</v>
      </c>
      <c r="F4204">
        <f t="shared" si="910"/>
        <v>168487.80736363342</v>
      </c>
      <c r="G4204">
        <f t="shared" si="911"/>
        <v>0.24328327215607809</v>
      </c>
      <c r="H4204">
        <f t="shared" si="912"/>
        <v>0.26178848160797574</v>
      </c>
      <c r="I4204">
        <f t="shared" si="913"/>
        <v>0.25010158528157272</v>
      </c>
      <c r="J4204">
        <f t="shared" si="914"/>
        <v>0.24482666095437344</v>
      </c>
      <c r="K4204" t="str">
        <f>IF(OR(
 ROUND(G4204,4)&gt;(0.25+参数设置!B$3), ROUND(G4204,4)&lt;(0.25-参数设置!B$3),
 ROUND(H4204,4)&gt;(0.25+参数设置!B$3), ROUND(H4204,4)&lt;(0.25-参数设置!B$3),
 ROUND(I4204,4)&gt;(0.25+参数设置!B$3), ROUND(I4204,4)&lt;(0.25-参数设置!B$3),
 ROUND(J4204,4)&gt;(0.25+参数设置!B$3), ROUND(J4204,4)&lt;(0.25-参数设置!B$3)
),"是","否")</f>
        <v>否</v>
      </c>
      <c r="L4204">
        <f t="shared" si="915"/>
        <v>40990.265093827686</v>
      </c>
      <c r="M4204">
        <f t="shared" si="916"/>
        <v>44108.167259182708</v>
      </c>
      <c r="N4204">
        <f t="shared" si="917"/>
        <v>42139.067722260959</v>
      </c>
      <c r="O4204">
        <f t="shared" si="918"/>
        <v>41250.307288362063</v>
      </c>
      <c r="P4204">
        <f t="shared" si="919"/>
        <v>0</v>
      </c>
      <c r="Q4204">
        <f t="shared" si="920"/>
        <v>0</v>
      </c>
      <c r="R4204">
        <f t="shared" si="921"/>
        <v>0</v>
      </c>
      <c r="S4204">
        <f t="shared" si="922"/>
        <v>0</v>
      </c>
      <c r="T4204">
        <f t="shared" si="923"/>
        <v>0</v>
      </c>
      <c r="U4204">
        <f>T4204*参数设置!B4205</f>
        <v>0</v>
      </c>
    </row>
    <row r="4205" spans="1:21" x14ac:dyDescent="0.25">
      <c r="A4205" s="3">
        <v>45687</v>
      </c>
      <c r="B4205">
        <f>IF(K4204="是",F4204*0.25*(价格数据!B4205/价格数据!B4204),B4204*(价格数据!B4205/价格数据!B4204))</f>
        <v>40990.265093827686</v>
      </c>
      <c r="C4205">
        <f>IF(K4204="是",F4204*0.25*(价格数据!C4205/价格数据!C4204),C4204*(价格数据!C4205/价格数据!C4204))</f>
        <v>44108.167259182708</v>
      </c>
      <c r="D4205">
        <f>IF(K4204="是",F4204*0.25*(价格数据!D4205/价格数据!D4204),D4204*(价格数据!D4205/价格数据!D4204))</f>
        <v>42139.067722260959</v>
      </c>
      <c r="E4205">
        <f>IF(K4204="是",F4204*0.25*(价格数据!E4205/价格数据!E4204),E4204*(价格数据!E4205/价格数据!E4204))</f>
        <v>41250.307288362063</v>
      </c>
      <c r="F4205">
        <f t="shared" si="910"/>
        <v>168487.80736363342</v>
      </c>
      <c r="G4205">
        <f t="shared" si="911"/>
        <v>0.24328327215607809</v>
      </c>
      <c r="H4205">
        <f t="shared" si="912"/>
        <v>0.26178848160797574</v>
      </c>
      <c r="I4205">
        <f t="shared" si="913"/>
        <v>0.25010158528157272</v>
      </c>
      <c r="J4205">
        <f t="shared" si="914"/>
        <v>0.24482666095437344</v>
      </c>
      <c r="K4205" t="str">
        <f>IF(OR(
 ROUND(G4205,4)&gt;(0.25+参数设置!B$3), ROUND(G4205,4)&lt;(0.25-参数设置!B$3),
 ROUND(H4205,4)&gt;(0.25+参数设置!B$3), ROUND(H4205,4)&lt;(0.25-参数设置!B$3),
 ROUND(I4205,4)&gt;(0.25+参数设置!B$3), ROUND(I4205,4)&lt;(0.25-参数设置!B$3),
 ROUND(J4205,4)&gt;(0.25+参数设置!B$3), ROUND(J4205,4)&lt;(0.25-参数设置!B$3)
),"是","否")</f>
        <v>否</v>
      </c>
      <c r="L4205">
        <f t="shared" si="915"/>
        <v>40990.265093827686</v>
      </c>
      <c r="M4205">
        <f t="shared" si="916"/>
        <v>44108.167259182708</v>
      </c>
      <c r="N4205">
        <f t="shared" si="917"/>
        <v>42139.067722260959</v>
      </c>
      <c r="O4205">
        <f t="shared" si="918"/>
        <v>41250.307288362063</v>
      </c>
      <c r="P4205">
        <f t="shared" si="919"/>
        <v>0</v>
      </c>
      <c r="Q4205">
        <f t="shared" si="920"/>
        <v>0</v>
      </c>
      <c r="R4205">
        <f t="shared" si="921"/>
        <v>0</v>
      </c>
      <c r="S4205">
        <f t="shared" si="922"/>
        <v>0</v>
      </c>
      <c r="T4205">
        <f t="shared" si="923"/>
        <v>0</v>
      </c>
      <c r="U4205">
        <f>T4205*参数设置!B4206</f>
        <v>0</v>
      </c>
    </row>
    <row r="4206" spans="1:21" x14ac:dyDescent="0.25">
      <c r="A4206" s="3">
        <v>45688</v>
      </c>
      <c r="B4206">
        <f>IF(K4205="是",F4205*0.25*(价格数据!B4206/价格数据!B4205),B4205*(价格数据!B4206/价格数据!B4205))</f>
        <v>40990.265093827686</v>
      </c>
      <c r="C4206">
        <f>IF(K4205="是",F4205*0.25*(价格数据!C4206/价格数据!C4205),C4205*(价格数据!C4206/价格数据!C4205))</f>
        <v>44108.167259182708</v>
      </c>
      <c r="D4206">
        <f>IF(K4205="是",F4205*0.25*(价格数据!D4206/价格数据!D4205),D4205*(价格数据!D4206/价格数据!D4205))</f>
        <v>42139.067722260959</v>
      </c>
      <c r="E4206">
        <f>IF(K4205="是",F4205*0.25*(价格数据!E4206/价格数据!E4205),E4205*(价格数据!E4206/价格数据!E4205))</f>
        <v>41250.307288362063</v>
      </c>
      <c r="F4206">
        <f t="shared" si="910"/>
        <v>168487.80736363342</v>
      </c>
      <c r="G4206">
        <f t="shared" si="911"/>
        <v>0.24328327215607809</v>
      </c>
      <c r="H4206">
        <f t="shared" si="912"/>
        <v>0.26178848160797574</v>
      </c>
      <c r="I4206">
        <f t="shared" si="913"/>
        <v>0.25010158528157272</v>
      </c>
      <c r="J4206">
        <f t="shared" si="914"/>
        <v>0.24482666095437344</v>
      </c>
      <c r="K4206" t="str">
        <f>IF(OR(
 ROUND(G4206,4)&gt;(0.25+参数设置!B$3), ROUND(G4206,4)&lt;(0.25-参数设置!B$3),
 ROUND(H4206,4)&gt;(0.25+参数设置!B$3), ROUND(H4206,4)&lt;(0.25-参数设置!B$3),
 ROUND(I4206,4)&gt;(0.25+参数设置!B$3), ROUND(I4206,4)&lt;(0.25-参数设置!B$3),
 ROUND(J4206,4)&gt;(0.25+参数设置!B$3), ROUND(J4206,4)&lt;(0.25-参数设置!B$3)
),"是","否")</f>
        <v>否</v>
      </c>
      <c r="L4206">
        <f t="shared" si="915"/>
        <v>40990.265093827686</v>
      </c>
      <c r="M4206">
        <f t="shared" si="916"/>
        <v>44108.167259182708</v>
      </c>
      <c r="N4206">
        <f t="shared" si="917"/>
        <v>42139.067722260959</v>
      </c>
      <c r="O4206">
        <f t="shared" si="918"/>
        <v>41250.307288362063</v>
      </c>
      <c r="P4206">
        <f t="shared" si="919"/>
        <v>0</v>
      </c>
      <c r="Q4206">
        <f t="shared" si="920"/>
        <v>0</v>
      </c>
      <c r="R4206">
        <f t="shared" si="921"/>
        <v>0</v>
      </c>
      <c r="S4206">
        <f t="shared" si="922"/>
        <v>0</v>
      </c>
      <c r="T4206">
        <f t="shared" si="923"/>
        <v>0</v>
      </c>
      <c r="U4206">
        <f>T4206*参数设置!B4207</f>
        <v>0</v>
      </c>
    </row>
    <row r="4207" spans="1:21" x14ac:dyDescent="0.25">
      <c r="A4207" s="3">
        <v>45689</v>
      </c>
      <c r="B4207">
        <f>IF(K4206="是",F4206*0.25*(价格数据!B4207/价格数据!B4206),B4206*(价格数据!B4207/价格数据!B4206))</f>
        <v>40990.265093827686</v>
      </c>
      <c r="C4207">
        <f>IF(K4206="是",F4206*0.25*(价格数据!C4207/价格数据!C4206),C4206*(价格数据!C4207/价格数据!C4206))</f>
        <v>44108.167259182708</v>
      </c>
      <c r="D4207">
        <f>IF(K4206="是",F4206*0.25*(价格数据!D4207/价格数据!D4206),D4206*(价格数据!D4207/价格数据!D4206))</f>
        <v>42139.067722260959</v>
      </c>
      <c r="E4207">
        <f>IF(K4206="是",F4206*0.25*(价格数据!E4207/价格数据!E4206),E4206*(价格数据!E4207/价格数据!E4206))</f>
        <v>41250.307288362063</v>
      </c>
      <c r="F4207">
        <f t="shared" si="910"/>
        <v>168487.80736363342</v>
      </c>
      <c r="G4207">
        <f t="shared" si="911"/>
        <v>0.24328327215607809</v>
      </c>
      <c r="H4207">
        <f t="shared" si="912"/>
        <v>0.26178848160797574</v>
      </c>
      <c r="I4207">
        <f t="shared" si="913"/>
        <v>0.25010158528157272</v>
      </c>
      <c r="J4207">
        <f t="shared" si="914"/>
        <v>0.24482666095437344</v>
      </c>
      <c r="K4207" t="str">
        <f>IF(OR(
 ROUND(G4207,4)&gt;(0.25+参数设置!B$3), ROUND(G4207,4)&lt;(0.25-参数设置!B$3),
 ROUND(H4207,4)&gt;(0.25+参数设置!B$3), ROUND(H4207,4)&lt;(0.25-参数设置!B$3),
 ROUND(I4207,4)&gt;(0.25+参数设置!B$3), ROUND(I4207,4)&lt;(0.25-参数设置!B$3),
 ROUND(J4207,4)&gt;(0.25+参数设置!B$3), ROUND(J4207,4)&lt;(0.25-参数设置!B$3)
),"是","否")</f>
        <v>否</v>
      </c>
      <c r="L4207">
        <f t="shared" si="915"/>
        <v>40990.265093827686</v>
      </c>
      <c r="M4207">
        <f t="shared" si="916"/>
        <v>44108.167259182708</v>
      </c>
      <c r="N4207">
        <f t="shared" si="917"/>
        <v>42139.067722260959</v>
      </c>
      <c r="O4207">
        <f t="shared" si="918"/>
        <v>41250.307288362063</v>
      </c>
      <c r="P4207">
        <f t="shared" si="919"/>
        <v>0</v>
      </c>
      <c r="Q4207">
        <f t="shared" si="920"/>
        <v>0</v>
      </c>
      <c r="R4207">
        <f t="shared" si="921"/>
        <v>0</v>
      </c>
      <c r="S4207">
        <f t="shared" si="922"/>
        <v>0</v>
      </c>
      <c r="T4207">
        <f t="shared" si="923"/>
        <v>0</v>
      </c>
      <c r="U4207">
        <f>T4207*参数设置!B4208</f>
        <v>0</v>
      </c>
    </row>
    <row r="4208" spans="1:21" x14ac:dyDescent="0.25">
      <c r="A4208" s="3">
        <v>45690</v>
      </c>
      <c r="B4208">
        <f>IF(K4207="是",F4207*0.25*(价格数据!B4208/价格数据!B4207),B4207*(价格数据!B4208/价格数据!B4207))</f>
        <v>40990.265093827686</v>
      </c>
      <c r="C4208">
        <f>IF(K4207="是",F4207*0.25*(价格数据!C4208/价格数据!C4207),C4207*(价格数据!C4208/价格数据!C4207))</f>
        <v>44108.167259182708</v>
      </c>
      <c r="D4208">
        <f>IF(K4207="是",F4207*0.25*(价格数据!D4208/价格数据!D4207),D4207*(价格数据!D4208/价格数据!D4207))</f>
        <v>42139.067722260959</v>
      </c>
      <c r="E4208">
        <f>IF(K4207="是",F4207*0.25*(价格数据!E4208/价格数据!E4207),E4207*(价格数据!E4208/价格数据!E4207))</f>
        <v>41250.307288362063</v>
      </c>
      <c r="F4208">
        <f t="shared" si="910"/>
        <v>168487.80736363342</v>
      </c>
      <c r="G4208">
        <f t="shared" si="911"/>
        <v>0.24328327215607809</v>
      </c>
      <c r="H4208">
        <f t="shared" si="912"/>
        <v>0.26178848160797574</v>
      </c>
      <c r="I4208">
        <f t="shared" si="913"/>
        <v>0.25010158528157272</v>
      </c>
      <c r="J4208">
        <f t="shared" si="914"/>
        <v>0.24482666095437344</v>
      </c>
      <c r="K4208" t="str">
        <f>IF(OR(
 ROUND(G4208,4)&gt;(0.25+参数设置!B$3), ROUND(G4208,4)&lt;(0.25-参数设置!B$3),
 ROUND(H4208,4)&gt;(0.25+参数设置!B$3), ROUND(H4208,4)&lt;(0.25-参数设置!B$3),
 ROUND(I4208,4)&gt;(0.25+参数设置!B$3), ROUND(I4208,4)&lt;(0.25-参数设置!B$3),
 ROUND(J4208,4)&gt;(0.25+参数设置!B$3), ROUND(J4208,4)&lt;(0.25-参数设置!B$3)
),"是","否")</f>
        <v>否</v>
      </c>
      <c r="L4208">
        <f t="shared" si="915"/>
        <v>40990.265093827686</v>
      </c>
      <c r="M4208">
        <f t="shared" si="916"/>
        <v>44108.167259182708</v>
      </c>
      <c r="N4208">
        <f t="shared" si="917"/>
        <v>42139.067722260959</v>
      </c>
      <c r="O4208">
        <f t="shared" si="918"/>
        <v>41250.307288362063</v>
      </c>
      <c r="P4208">
        <f t="shared" si="919"/>
        <v>0</v>
      </c>
      <c r="Q4208">
        <f t="shared" si="920"/>
        <v>0</v>
      </c>
      <c r="R4208">
        <f t="shared" si="921"/>
        <v>0</v>
      </c>
      <c r="S4208">
        <f t="shared" si="922"/>
        <v>0</v>
      </c>
      <c r="T4208">
        <f t="shared" si="923"/>
        <v>0</v>
      </c>
      <c r="U4208">
        <f>T4208*参数设置!B4209</f>
        <v>0</v>
      </c>
    </row>
    <row r="4209" spans="1:21" x14ac:dyDescent="0.25">
      <c r="A4209" s="3">
        <v>45691</v>
      </c>
      <c r="B4209">
        <f>IF(K4208="是",F4208*0.25*(价格数据!B4209/价格数据!B4208),B4208*(价格数据!B4209/价格数据!B4208))</f>
        <v>40990.265093827686</v>
      </c>
      <c r="C4209">
        <f>IF(K4208="是",F4208*0.25*(价格数据!C4209/价格数据!C4208),C4208*(价格数据!C4209/价格数据!C4208))</f>
        <v>44108.167259182708</v>
      </c>
      <c r="D4209">
        <f>IF(K4208="是",F4208*0.25*(价格数据!D4209/价格数据!D4208),D4208*(价格数据!D4209/价格数据!D4208))</f>
        <v>42139.067722260959</v>
      </c>
      <c r="E4209">
        <f>IF(K4208="是",F4208*0.25*(价格数据!E4209/价格数据!E4208),E4208*(价格数据!E4209/价格数据!E4208))</f>
        <v>41250.307288362063</v>
      </c>
      <c r="F4209">
        <f t="shared" si="910"/>
        <v>168487.80736363342</v>
      </c>
      <c r="G4209">
        <f t="shared" si="911"/>
        <v>0.24328327215607809</v>
      </c>
      <c r="H4209">
        <f t="shared" si="912"/>
        <v>0.26178848160797574</v>
      </c>
      <c r="I4209">
        <f t="shared" si="913"/>
        <v>0.25010158528157272</v>
      </c>
      <c r="J4209">
        <f t="shared" si="914"/>
        <v>0.24482666095437344</v>
      </c>
      <c r="K4209" t="str">
        <f>IF(OR(
 ROUND(G4209,4)&gt;(0.25+参数设置!B$3), ROUND(G4209,4)&lt;(0.25-参数设置!B$3),
 ROUND(H4209,4)&gt;(0.25+参数设置!B$3), ROUND(H4209,4)&lt;(0.25-参数设置!B$3),
 ROUND(I4209,4)&gt;(0.25+参数设置!B$3), ROUND(I4209,4)&lt;(0.25-参数设置!B$3),
 ROUND(J4209,4)&gt;(0.25+参数设置!B$3), ROUND(J4209,4)&lt;(0.25-参数设置!B$3)
),"是","否")</f>
        <v>否</v>
      </c>
      <c r="L4209">
        <f t="shared" si="915"/>
        <v>40990.265093827686</v>
      </c>
      <c r="M4209">
        <f t="shared" si="916"/>
        <v>44108.167259182708</v>
      </c>
      <c r="N4209">
        <f t="shared" si="917"/>
        <v>42139.067722260959</v>
      </c>
      <c r="O4209">
        <f t="shared" si="918"/>
        <v>41250.307288362063</v>
      </c>
      <c r="P4209">
        <f t="shared" si="919"/>
        <v>0</v>
      </c>
      <c r="Q4209">
        <f t="shared" si="920"/>
        <v>0</v>
      </c>
      <c r="R4209">
        <f t="shared" si="921"/>
        <v>0</v>
      </c>
      <c r="S4209">
        <f t="shared" si="922"/>
        <v>0</v>
      </c>
      <c r="T4209">
        <f t="shared" si="923"/>
        <v>0</v>
      </c>
      <c r="U4209">
        <f>T4209*参数设置!B4210</f>
        <v>0</v>
      </c>
    </row>
    <row r="4210" spans="1:21" x14ac:dyDescent="0.25">
      <c r="A4210" s="3">
        <v>45692</v>
      </c>
      <c r="B4210">
        <f>IF(K4209="是",F4209*0.25*(价格数据!B4210/价格数据!B4209),B4209*(价格数据!B4210/价格数据!B4209))</f>
        <v>40990.265093827686</v>
      </c>
      <c r="C4210">
        <f>IF(K4209="是",F4209*0.25*(价格数据!C4210/价格数据!C4209),C4209*(价格数据!C4210/价格数据!C4209))</f>
        <v>44108.167259182708</v>
      </c>
      <c r="D4210">
        <f>IF(K4209="是",F4209*0.25*(价格数据!D4210/价格数据!D4209),D4209*(价格数据!D4210/价格数据!D4209))</f>
        <v>42139.067722260959</v>
      </c>
      <c r="E4210">
        <f>IF(K4209="是",F4209*0.25*(价格数据!E4210/价格数据!E4209),E4209*(价格数据!E4210/价格数据!E4209))</f>
        <v>41250.307288362063</v>
      </c>
      <c r="F4210">
        <f t="shared" si="910"/>
        <v>168487.80736363342</v>
      </c>
      <c r="G4210">
        <f t="shared" si="911"/>
        <v>0.24328327215607809</v>
      </c>
      <c r="H4210">
        <f t="shared" si="912"/>
        <v>0.26178848160797574</v>
      </c>
      <c r="I4210">
        <f t="shared" si="913"/>
        <v>0.25010158528157272</v>
      </c>
      <c r="J4210">
        <f t="shared" si="914"/>
        <v>0.24482666095437344</v>
      </c>
      <c r="K4210" t="str">
        <f>IF(OR(
 ROUND(G4210,4)&gt;(0.25+参数设置!B$3), ROUND(G4210,4)&lt;(0.25-参数设置!B$3),
 ROUND(H4210,4)&gt;(0.25+参数设置!B$3), ROUND(H4210,4)&lt;(0.25-参数设置!B$3),
 ROUND(I4210,4)&gt;(0.25+参数设置!B$3), ROUND(I4210,4)&lt;(0.25-参数设置!B$3),
 ROUND(J4210,4)&gt;(0.25+参数设置!B$3), ROUND(J4210,4)&lt;(0.25-参数设置!B$3)
),"是","否")</f>
        <v>否</v>
      </c>
      <c r="L4210">
        <f t="shared" si="915"/>
        <v>40990.265093827686</v>
      </c>
      <c r="M4210">
        <f t="shared" si="916"/>
        <v>44108.167259182708</v>
      </c>
      <c r="N4210">
        <f t="shared" si="917"/>
        <v>42139.067722260959</v>
      </c>
      <c r="O4210">
        <f t="shared" si="918"/>
        <v>41250.307288362063</v>
      </c>
      <c r="P4210">
        <f t="shared" si="919"/>
        <v>0</v>
      </c>
      <c r="Q4210">
        <f t="shared" si="920"/>
        <v>0</v>
      </c>
      <c r="R4210">
        <f t="shared" si="921"/>
        <v>0</v>
      </c>
      <c r="S4210">
        <f t="shared" si="922"/>
        <v>0</v>
      </c>
      <c r="T4210">
        <f t="shared" si="923"/>
        <v>0</v>
      </c>
      <c r="U4210">
        <f>T4210*参数设置!B4211</f>
        <v>0</v>
      </c>
    </row>
    <row r="4211" spans="1:21" x14ac:dyDescent="0.25">
      <c r="A4211" s="3">
        <v>45693</v>
      </c>
      <c r="B4211">
        <f>IF(K4210="是",F4210*0.25*(价格数据!B4211/价格数据!B4210),B4210*(价格数据!B4211/价格数据!B4210))</f>
        <v>40780.435223882319</v>
      </c>
      <c r="C4211">
        <f>IF(K4210="是",F4210*0.25*(价格数据!C4211/价格数据!C4210),C4210*(价格数据!C4211/价格数据!C4210))</f>
        <v>45793.69380552684</v>
      </c>
      <c r="D4211">
        <f>IF(K4210="是",F4210*0.25*(价格数据!D4211/价格数据!D4210),D4210*(价格数据!D4211/价格数据!D4210))</f>
        <v>42128.048714616052</v>
      </c>
      <c r="E4211">
        <f>IF(K4210="是",F4210*0.25*(价格数据!E4211/价格数据!E4210),E4210*(价格数据!E4211/价格数据!E4210))</f>
        <v>41235.463857282237</v>
      </c>
      <c r="F4211">
        <f t="shared" si="910"/>
        <v>169937.64160130746</v>
      </c>
      <c r="G4211">
        <f t="shared" si="911"/>
        <v>0.23997293854152535</v>
      </c>
      <c r="H4211">
        <f t="shared" si="912"/>
        <v>0.26947351613225234</v>
      </c>
      <c r="I4211">
        <f t="shared" si="913"/>
        <v>0.24790298557545667</v>
      </c>
      <c r="J4211">
        <f t="shared" si="914"/>
        <v>0.24265055975076555</v>
      </c>
      <c r="K4211" t="str">
        <f>IF(OR(
 ROUND(G4211,4)&gt;(0.25+参数设置!B$3), ROUND(G4211,4)&lt;(0.25-参数设置!B$3),
 ROUND(H4211,4)&gt;(0.25+参数设置!B$3), ROUND(H4211,4)&lt;(0.25-参数设置!B$3),
 ROUND(I4211,4)&gt;(0.25+参数设置!B$3), ROUND(I4211,4)&lt;(0.25-参数设置!B$3),
 ROUND(J4211,4)&gt;(0.25+参数设置!B$3), ROUND(J4211,4)&lt;(0.25-参数设置!B$3)
),"是","否")</f>
        <v>否</v>
      </c>
      <c r="L4211">
        <f t="shared" si="915"/>
        <v>40780.435223882319</v>
      </c>
      <c r="M4211">
        <f t="shared" si="916"/>
        <v>45793.69380552684</v>
      </c>
      <c r="N4211">
        <f t="shared" si="917"/>
        <v>42128.048714616052</v>
      </c>
      <c r="O4211">
        <f t="shared" si="918"/>
        <v>41235.463857282237</v>
      </c>
      <c r="P4211">
        <f t="shared" si="919"/>
        <v>0</v>
      </c>
      <c r="Q4211">
        <f t="shared" si="920"/>
        <v>0</v>
      </c>
      <c r="R4211">
        <f t="shared" si="921"/>
        <v>0</v>
      </c>
      <c r="S4211">
        <f t="shared" si="922"/>
        <v>0</v>
      </c>
      <c r="T4211">
        <f t="shared" si="923"/>
        <v>0</v>
      </c>
      <c r="U4211">
        <f>T4211*参数设置!B4212</f>
        <v>0</v>
      </c>
    </row>
    <row r="4212" spans="1:21" x14ac:dyDescent="0.25">
      <c r="A4212" s="3">
        <v>45694</v>
      </c>
      <c r="B4212">
        <f>IF(K4211="是",F4211*0.25*(价格数据!B4212/价格数据!B4211),B4211*(价格数据!B4212/价格数据!B4211))</f>
        <v>41252.552431259392</v>
      </c>
      <c r="C4212">
        <f>IF(K4211="是",F4211*0.25*(价格数据!C4212/价格数据!C4211),C4211*(价格数据!C4212/价格数据!C4211))</f>
        <v>45530.552530359193</v>
      </c>
      <c r="D4212">
        <f>IF(K4211="是",F4211*0.25*(价格数据!D4212/价格数据!D4211),D4211*(价格数据!D4212/价格数据!D4211))</f>
        <v>42168.253201969084</v>
      </c>
      <c r="E4212">
        <f>IF(K4211="是",F4211*0.25*(价格数据!E4212/价格数据!E4211),E4211*(价格数据!E4212/价格数据!E4211))</f>
        <v>41230.928364452295</v>
      </c>
      <c r="F4212">
        <f t="shared" si="910"/>
        <v>170182.28652803996</v>
      </c>
      <c r="G4212">
        <f t="shared" si="911"/>
        <v>0.24240215167436033</v>
      </c>
      <c r="H4212">
        <f t="shared" si="912"/>
        <v>0.2675399035895395</v>
      </c>
      <c r="I4212">
        <f t="shared" si="913"/>
        <v>0.24778285720718216</v>
      </c>
      <c r="J4212">
        <f t="shared" si="914"/>
        <v>0.24227508752891808</v>
      </c>
      <c r="K4212" t="str">
        <f>IF(OR(
 ROUND(G4212,4)&gt;(0.25+参数设置!B$3), ROUND(G4212,4)&lt;(0.25-参数设置!B$3),
 ROUND(H4212,4)&gt;(0.25+参数设置!B$3), ROUND(H4212,4)&lt;(0.25-参数设置!B$3),
 ROUND(I4212,4)&gt;(0.25+参数设置!B$3), ROUND(I4212,4)&lt;(0.25-参数设置!B$3),
 ROUND(J4212,4)&gt;(0.25+参数设置!B$3), ROUND(J4212,4)&lt;(0.25-参数设置!B$3)
),"是","否")</f>
        <v>否</v>
      </c>
      <c r="L4212">
        <f t="shared" si="915"/>
        <v>41252.552431259392</v>
      </c>
      <c r="M4212">
        <f t="shared" si="916"/>
        <v>45530.552530359193</v>
      </c>
      <c r="N4212">
        <f t="shared" si="917"/>
        <v>42168.253201969084</v>
      </c>
      <c r="O4212">
        <f t="shared" si="918"/>
        <v>41230.928364452295</v>
      </c>
      <c r="P4212">
        <f t="shared" si="919"/>
        <v>0</v>
      </c>
      <c r="Q4212">
        <f t="shared" si="920"/>
        <v>0</v>
      </c>
      <c r="R4212">
        <f t="shared" si="921"/>
        <v>0</v>
      </c>
      <c r="S4212">
        <f t="shared" si="922"/>
        <v>0</v>
      </c>
      <c r="T4212">
        <f t="shared" si="923"/>
        <v>0</v>
      </c>
      <c r="U4212">
        <f>T4212*参数设置!B4213</f>
        <v>0</v>
      </c>
    </row>
    <row r="4213" spans="1:21" x14ac:dyDescent="0.25">
      <c r="A4213" s="3">
        <v>45695</v>
      </c>
      <c r="B4213">
        <f>IF(K4212="是",F4212*0.25*(价格数据!B4213/价格数据!B4212),B4212*(价格数据!B4213/价格数据!B4212))</f>
        <v>41840.076067106427</v>
      </c>
      <c r="C4213">
        <f>IF(K4212="是",F4212*0.25*(价格数据!C4213/价格数据!C4212),C4212*(价格数据!C4213/价格数据!C4212))</f>
        <v>45658.567204765081</v>
      </c>
      <c r="D4213">
        <f>IF(K4212="是",F4212*0.25*(价格数据!D4213/价格数据!D4212),D4212*(价格数据!D4213/价格数据!D4212))</f>
        <v>42143.534887522401</v>
      </c>
      <c r="E4213">
        <f>IF(K4212="是",F4212*0.25*(价格数据!E4213/价格数据!E4212),E4212*(价格数据!E4213/价格数据!E4212))</f>
        <v>41232.57763457227</v>
      </c>
      <c r="F4213">
        <f t="shared" si="910"/>
        <v>170874.75579396618</v>
      </c>
      <c r="G4213">
        <f t="shared" si="911"/>
        <v>0.24485814696674965</v>
      </c>
      <c r="H4213">
        <f t="shared" si="912"/>
        <v>0.26720487173552027</v>
      </c>
      <c r="I4213">
        <f t="shared" si="913"/>
        <v>0.24663406067036234</v>
      </c>
      <c r="J4213">
        <f t="shared" si="914"/>
        <v>0.24130292062736775</v>
      </c>
      <c r="K4213" t="str">
        <f>IF(OR(
 ROUND(G4213,4)&gt;(0.25+参数设置!B$3), ROUND(G4213,4)&lt;(0.25-参数设置!B$3),
 ROUND(H4213,4)&gt;(0.25+参数设置!B$3), ROUND(H4213,4)&lt;(0.25-参数设置!B$3),
 ROUND(I4213,4)&gt;(0.25+参数设置!B$3), ROUND(I4213,4)&lt;(0.25-参数设置!B$3),
 ROUND(J4213,4)&gt;(0.25+参数设置!B$3), ROUND(J4213,4)&lt;(0.25-参数设置!B$3)
),"是","否")</f>
        <v>否</v>
      </c>
      <c r="L4213">
        <f t="shared" si="915"/>
        <v>41840.076067106427</v>
      </c>
      <c r="M4213">
        <f t="shared" si="916"/>
        <v>45658.567204765081</v>
      </c>
      <c r="N4213">
        <f t="shared" si="917"/>
        <v>42143.534887522401</v>
      </c>
      <c r="O4213">
        <f t="shared" si="918"/>
        <v>41232.57763457227</v>
      </c>
      <c r="P4213">
        <f t="shared" si="919"/>
        <v>0</v>
      </c>
      <c r="Q4213">
        <f t="shared" si="920"/>
        <v>0</v>
      </c>
      <c r="R4213">
        <f t="shared" si="921"/>
        <v>0</v>
      </c>
      <c r="S4213">
        <f t="shared" si="922"/>
        <v>0</v>
      </c>
      <c r="T4213">
        <f t="shared" si="923"/>
        <v>0</v>
      </c>
      <c r="U4213">
        <f>T4213*参数设置!B4214</f>
        <v>0</v>
      </c>
    </row>
    <row r="4214" spans="1:21" x14ac:dyDescent="0.25">
      <c r="A4214" s="3">
        <v>45696</v>
      </c>
      <c r="B4214">
        <f>IF(K4213="是",F4213*0.25*(价格数据!B4214/价格数据!B4213),B4213*(价格数据!B4214/价格数据!B4213))</f>
        <v>41840.076067106427</v>
      </c>
      <c r="C4214">
        <f>IF(K4213="是",F4213*0.25*(价格数据!C4214/价格数据!C4213),C4213*(价格数据!C4214/价格数据!C4213))</f>
        <v>45658.567204765081</v>
      </c>
      <c r="D4214">
        <f>IF(K4213="是",F4213*0.25*(价格数据!D4214/价格数据!D4213),D4213*(价格数据!D4214/价格数据!D4213))</f>
        <v>42143.534887522401</v>
      </c>
      <c r="E4214">
        <f>IF(K4213="是",F4213*0.25*(价格数据!E4214/价格数据!E4213),E4213*(价格数据!E4214/价格数据!E4213))</f>
        <v>41232.57763457227</v>
      </c>
      <c r="F4214">
        <f t="shared" si="910"/>
        <v>170874.75579396618</v>
      </c>
      <c r="G4214">
        <f t="shared" si="911"/>
        <v>0.24485814696674965</v>
      </c>
      <c r="H4214">
        <f t="shared" si="912"/>
        <v>0.26720487173552027</v>
      </c>
      <c r="I4214">
        <f t="shared" si="913"/>
        <v>0.24663406067036234</v>
      </c>
      <c r="J4214">
        <f t="shared" si="914"/>
        <v>0.24130292062736775</v>
      </c>
      <c r="K4214" t="str">
        <f>IF(OR(
 ROUND(G4214,4)&gt;(0.25+参数设置!B$3), ROUND(G4214,4)&lt;(0.25-参数设置!B$3),
 ROUND(H4214,4)&gt;(0.25+参数设置!B$3), ROUND(H4214,4)&lt;(0.25-参数设置!B$3),
 ROUND(I4214,4)&gt;(0.25+参数设置!B$3), ROUND(I4214,4)&lt;(0.25-参数设置!B$3),
 ROUND(J4214,4)&gt;(0.25+参数设置!B$3), ROUND(J4214,4)&lt;(0.25-参数设置!B$3)
),"是","否")</f>
        <v>否</v>
      </c>
      <c r="L4214">
        <f t="shared" si="915"/>
        <v>41840.076067106427</v>
      </c>
      <c r="M4214">
        <f t="shared" si="916"/>
        <v>45658.567204765081</v>
      </c>
      <c r="N4214">
        <f t="shared" si="917"/>
        <v>42143.534887522401</v>
      </c>
      <c r="O4214">
        <f t="shared" si="918"/>
        <v>41232.57763457227</v>
      </c>
      <c r="P4214">
        <f t="shared" si="919"/>
        <v>0</v>
      </c>
      <c r="Q4214">
        <f t="shared" si="920"/>
        <v>0</v>
      </c>
      <c r="R4214">
        <f t="shared" si="921"/>
        <v>0</v>
      </c>
      <c r="S4214">
        <f t="shared" si="922"/>
        <v>0</v>
      </c>
      <c r="T4214">
        <f t="shared" si="923"/>
        <v>0</v>
      </c>
      <c r="U4214">
        <f>T4214*参数设置!B4215</f>
        <v>0</v>
      </c>
    </row>
    <row r="4215" spans="1:21" x14ac:dyDescent="0.25">
      <c r="A4215" s="3">
        <v>45697</v>
      </c>
      <c r="B4215">
        <f>IF(K4214="是",F4214*0.25*(价格数据!B4215/价格数据!B4214),B4214*(价格数据!B4215/价格数据!B4214))</f>
        <v>41840.076067106427</v>
      </c>
      <c r="C4215">
        <f>IF(K4214="是",F4214*0.25*(价格数据!C4215/价格数据!C4214),C4214*(价格数据!C4215/价格数据!C4214))</f>
        <v>45658.567204765081</v>
      </c>
      <c r="D4215">
        <f>IF(K4214="是",F4214*0.25*(价格数据!D4215/价格数据!D4214),D4214*(价格数据!D4215/价格数据!D4214))</f>
        <v>42143.534887522401</v>
      </c>
      <c r="E4215">
        <f>IF(K4214="是",F4214*0.25*(价格数据!E4215/价格数据!E4214),E4214*(价格数据!E4215/价格数据!E4214))</f>
        <v>41232.57763457227</v>
      </c>
      <c r="F4215">
        <f t="shared" si="910"/>
        <v>170874.75579396618</v>
      </c>
      <c r="G4215">
        <f t="shared" si="911"/>
        <v>0.24485814696674965</v>
      </c>
      <c r="H4215">
        <f t="shared" si="912"/>
        <v>0.26720487173552027</v>
      </c>
      <c r="I4215">
        <f t="shared" si="913"/>
        <v>0.24663406067036234</v>
      </c>
      <c r="J4215">
        <f t="shared" si="914"/>
        <v>0.24130292062736775</v>
      </c>
      <c r="K4215" t="str">
        <f>IF(OR(
 ROUND(G4215,4)&gt;(0.25+参数设置!B$3), ROUND(G4215,4)&lt;(0.25-参数设置!B$3),
 ROUND(H4215,4)&gt;(0.25+参数设置!B$3), ROUND(H4215,4)&lt;(0.25-参数设置!B$3),
 ROUND(I4215,4)&gt;(0.25+参数设置!B$3), ROUND(I4215,4)&lt;(0.25-参数设置!B$3),
 ROUND(J4215,4)&gt;(0.25+参数设置!B$3), ROUND(J4215,4)&lt;(0.25-参数设置!B$3)
),"是","否")</f>
        <v>否</v>
      </c>
      <c r="L4215">
        <f t="shared" si="915"/>
        <v>41840.076067106427</v>
      </c>
      <c r="M4215">
        <f t="shared" si="916"/>
        <v>45658.567204765081</v>
      </c>
      <c r="N4215">
        <f t="shared" si="917"/>
        <v>42143.534887522401</v>
      </c>
      <c r="O4215">
        <f t="shared" si="918"/>
        <v>41232.57763457227</v>
      </c>
      <c r="P4215">
        <f t="shared" si="919"/>
        <v>0</v>
      </c>
      <c r="Q4215">
        <f t="shared" si="920"/>
        <v>0</v>
      </c>
      <c r="R4215">
        <f t="shared" si="921"/>
        <v>0</v>
      </c>
      <c r="S4215">
        <f t="shared" si="922"/>
        <v>0</v>
      </c>
      <c r="T4215">
        <f t="shared" si="923"/>
        <v>0</v>
      </c>
      <c r="U4215">
        <f>T4215*参数设置!B4216</f>
        <v>0</v>
      </c>
    </row>
    <row r="4216" spans="1:21" x14ac:dyDescent="0.25">
      <c r="A4216" s="3">
        <v>45698</v>
      </c>
      <c r="B4216">
        <f>IF(K4215="是",F4215*0.25*(价格数据!B4216/价格数据!B4215),B4215*(价格数据!B4216/价格数据!B4215))</f>
        <v>41882.042041095498</v>
      </c>
      <c r="C4216">
        <f>IF(K4215="是",F4215*0.25*(价格数据!C4216/价格数据!C4215),C4215*(价格数据!C4216/价格数据!C4215))</f>
        <v>46355.53598764156</v>
      </c>
      <c r="D4216">
        <f>IF(K4215="是",F4215*0.25*(价格数据!D4216/价格数据!D4215),D4215*(价格数据!D4216/价格数据!D4215))</f>
        <v>42075.038353513526</v>
      </c>
      <c r="E4216">
        <f>IF(K4215="是",F4215*0.25*(价格数据!E4216/价格数据!E4215),E4215*(价格数据!E4216/价格数据!E4215))</f>
        <v>41231.340681982285</v>
      </c>
      <c r="F4216">
        <f t="shared" si="910"/>
        <v>171543.95706423288</v>
      </c>
      <c r="G4216">
        <f t="shared" si="911"/>
        <v>0.24414758035115861</v>
      </c>
      <c r="H4216">
        <f t="shared" si="912"/>
        <v>0.27022540916602622</v>
      </c>
      <c r="I4216">
        <f t="shared" si="913"/>
        <v>0.24527263491863463</v>
      </c>
      <c r="J4216">
        <f t="shared" si="914"/>
        <v>0.24035437556418052</v>
      </c>
      <c r="K4216" t="str">
        <f>IF(OR(
 ROUND(G4216,4)&gt;(0.25+参数设置!B$3), ROUND(G4216,4)&lt;(0.25-参数设置!B$3),
 ROUND(H4216,4)&gt;(0.25+参数设置!B$3), ROUND(H4216,4)&lt;(0.25-参数设置!B$3),
 ROUND(I4216,4)&gt;(0.25+参数设置!B$3), ROUND(I4216,4)&lt;(0.25-参数设置!B$3),
 ROUND(J4216,4)&gt;(0.25+参数设置!B$3), ROUND(J4216,4)&lt;(0.25-参数设置!B$3)
),"是","否")</f>
        <v>是</v>
      </c>
      <c r="L4216">
        <f t="shared" si="915"/>
        <v>42885.989266058219</v>
      </c>
      <c r="M4216">
        <f t="shared" si="916"/>
        <v>42885.989266058219</v>
      </c>
      <c r="N4216">
        <f t="shared" si="917"/>
        <v>42885.989266058219</v>
      </c>
      <c r="O4216">
        <f t="shared" si="918"/>
        <v>42885.989266058219</v>
      </c>
      <c r="P4216">
        <f t="shared" si="919"/>
        <v>1003.9472249627215</v>
      </c>
      <c r="Q4216">
        <f t="shared" si="920"/>
        <v>3469.5467215833414</v>
      </c>
      <c r="R4216">
        <f t="shared" si="921"/>
        <v>810.95091254469298</v>
      </c>
      <c r="S4216">
        <f t="shared" si="922"/>
        <v>1654.6485840759342</v>
      </c>
      <c r="T4216">
        <f t="shared" si="923"/>
        <v>6939.0934431666901</v>
      </c>
      <c r="U4216">
        <f>T4216*参数设置!B4217</f>
        <v>0</v>
      </c>
    </row>
    <row r="4217" spans="1:21" x14ac:dyDescent="0.25">
      <c r="A4217" s="3">
        <v>45699</v>
      </c>
      <c r="B4217">
        <f>IF(K4216="是",F4216*0.25*(价格数据!B4217/价格数据!B4216),B4216*(价格数据!B4217/价格数据!B4216))</f>
        <v>42714.101533528927</v>
      </c>
      <c r="C4217">
        <f>IF(K4216="是",F4216*0.25*(价格数据!C4217/价格数据!C4216),C4216*(价格数据!C4217/价格数据!C4216))</f>
        <v>43320.244450403086</v>
      </c>
      <c r="D4217">
        <f>IF(K4216="是",F4216*0.25*(价格数据!D4217/价格数据!D4216),D4216*(价格数据!D4217/价格数据!D4216))</f>
        <v>42875.972082956592</v>
      </c>
      <c r="E4217">
        <f>IF(K4216="是",F4216*0.25*(价格数据!E4217/价格数据!E4216),E4216*(价格数据!E4217/价格数据!E4216))</f>
        <v>42887.27585860213</v>
      </c>
      <c r="F4217">
        <f t="shared" si="910"/>
        <v>171797.59392549074</v>
      </c>
      <c r="G4217">
        <f t="shared" si="911"/>
        <v>0.24863038275177585</v>
      </c>
      <c r="H4217">
        <f t="shared" si="912"/>
        <v>0.25215862143675444</v>
      </c>
      <c r="I4217">
        <f t="shared" si="913"/>
        <v>0.24957259937849921</v>
      </c>
      <c r="J4217">
        <f t="shared" si="914"/>
        <v>0.24963839643297042</v>
      </c>
      <c r="K4217" t="str">
        <f>IF(OR(
 ROUND(G4217,4)&gt;(0.25+参数设置!B$3), ROUND(G4217,4)&lt;(0.25-参数设置!B$3),
 ROUND(H4217,4)&gt;(0.25+参数设置!B$3), ROUND(H4217,4)&lt;(0.25-参数设置!B$3),
 ROUND(I4217,4)&gt;(0.25+参数设置!B$3), ROUND(I4217,4)&lt;(0.25-参数设置!B$3),
 ROUND(J4217,4)&gt;(0.25+参数设置!B$3), ROUND(J4217,4)&lt;(0.25-参数设置!B$3)
),"是","否")</f>
        <v>否</v>
      </c>
      <c r="L4217">
        <f t="shared" si="915"/>
        <v>42714.101533528927</v>
      </c>
      <c r="M4217">
        <f t="shared" si="916"/>
        <v>43320.244450403086</v>
      </c>
      <c r="N4217">
        <f t="shared" si="917"/>
        <v>42875.972082956592</v>
      </c>
      <c r="O4217">
        <f t="shared" si="918"/>
        <v>42887.27585860213</v>
      </c>
      <c r="P4217">
        <f t="shared" si="919"/>
        <v>0</v>
      </c>
      <c r="Q4217">
        <f t="shared" si="920"/>
        <v>0</v>
      </c>
      <c r="R4217">
        <f t="shared" si="921"/>
        <v>0</v>
      </c>
      <c r="S4217">
        <f t="shared" si="922"/>
        <v>0</v>
      </c>
      <c r="T4217">
        <f t="shared" si="923"/>
        <v>0</v>
      </c>
      <c r="U4217">
        <f>T4217*参数设置!B4218</f>
        <v>0</v>
      </c>
    </row>
    <row r="4218" spans="1:21" x14ac:dyDescent="0.25">
      <c r="A4218" s="3">
        <v>45700</v>
      </c>
      <c r="B4218">
        <f>IF(K4217="是",F4217*0.25*(价格数据!B4218/价格数据!B4217),B4217*(价格数据!B4218/价格数据!B4217))</f>
        <v>43122.334898285997</v>
      </c>
      <c r="C4218">
        <f>IF(K4217="是",F4217*0.25*(价格数据!C4218/价格数据!C4217),C4217*(价格数据!C4218/价格数据!C4217))</f>
        <v>43017.58174616273</v>
      </c>
      <c r="D4218">
        <f>IF(K4217="是",F4217*0.25*(价格数据!D4218/价格数据!D4217),D4217*(价格数据!D4218/价格数据!D4217))</f>
        <v>42876.579184962749</v>
      </c>
      <c r="E4218">
        <f>IF(K4217="是",F4217*0.25*(价格数据!E4218/价格数据!E4217),E4217*(价格数据!E4218/价格数据!E4217))</f>
        <v>42883.844945151715</v>
      </c>
      <c r="F4218">
        <f t="shared" si="910"/>
        <v>171900.3407745632</v>
      </c>
      <c r="G4218">
        <f t="shared" si="911"/>
        <v>0.25085659925967396</v>
      </c>
      <c r="H4218">
        <f t="shared" si="912"/>
        <v>0.25024721622034279</v>
      </c>
      <c r="I4218">
        <f t="shared" si="913"/>
        <v>0.2494269586189638</v>
      </c>
      <c r="J4218">
        <f t="shared" si="914"/>
        <v>0.24946922590101936</v>
      </c>
      <c r="K4218" t="str">
        <f>IF(OR(
 ROUND(G4218,4)&gt;(0.25+参数设置!B$3), ROUND(G4218,4)&lt;(0.25-参数设置!B$3),
 ROUND(H4218,4)&gt;(0.25+参数设置!B$3), ROUND(H4218,4)&lt;(0.25-参数设置!B$3),
 ROUND(I4218,4)&gt;(0.25+参数设置!B$3), ROUND(I4218,4)&lt;(0.25-参数设置!B$3),
 ROUND(J4218,4)&gt;(0.25+参数设置!B$3), ROUND(J4218,4)&lt;(0.25-参数设置!B$3)
),"是","否")</f>
        <v>否</v>
      </c>
      <c r="L4218">
        <f t="shared" si="915"/>
        <v>43122.334898285997</v>
      </c>
      <c r="M4218">
        <f t="shared" si="916"/>
        <v>43017.58174616273</v>
      </c>
      <c r="N4218">
        <f t="shared" si="917"/>
        <v>42876.579184962749</v>
      </c>
      <c r="O4218">
        <f t="shared" si="918"/>
        <v>42883.844945151715</v>
      </c>
      <c r="P4218">
        <f t="shared" si="919"/>
        <v>0</v>
      </c>
      <c r="Q4218">
        <f t="shared" si="920"/>
        <v>0</v>
      </c>
      <c r="R4218">
        <f t="shared" si="921"/>
        <v>0</v>
      </c>
      <c r="S4218">
        <f t="shared" si="922"/>
        <v>0</v>
      </c>
      <c r="T4218">
        <f t="shared" si="923"/>
        <v>0</v>
      </c>
      <c r="U4218">
        <f>T4218*参数设置!B4219</f>
        <v>0</v>
      </c>
    </row>
    <row r="4219" spans="1:21" x14ac:dyDescent="0.25">
      <c r="A4219" s="3">
        <v>45701</v>
      </c>
      <c r="B4219">
        <f>IF(K4218="是",F4218*0.25*(价格数据!B4219/价格数据!B4218),B4218*(价格数据!B4219/价格数据!B4218))</f>
        <v>43014.905065455183</v>
      </c>
      <c r="C4219">
        <f>IF(K4218="是",F4218*0.25*(价格数据!C4219/价格数据!C4218),C4218*(价格数据!C4219/价格数据!C4218))</f>
        <v>43228.129714329938</v>
      </c>
      <c r="D4219">
        <f>IF(K4218="是",F4218*0.25*(价格数据!D4219/价格数据!D4218),D4218*(价格数据!D4219/价格数据!D4218))</f>
        <v>42869.597511891923</v>
      </c>
      <c r="E4219">
        <f>IF(K4218="是",F4218*0.25*(价格数据!E4219/价格数据!E4218),E4218*(价格数据!E4219/价格数据!E4218))</f>
        <v>42886.846994420841</v>
      </c>
      <c r="F4219">
        <f t="shared" si="910"/>
        <v>171999.47928609786</v>
      </c>
      <c r="G4219">
        <f t="shared" si="911"/>
        <v>0.25008741447353866</v>
      </c>
      <c r="H4219">
        <f t="shared" si="912"/>
        <v>0.25132709641769202</v>
      </c>
      <c r="I4219">
        <f t="shared" si="913"/>
        <v>0.24924260055801767</v>
      </c>
      <c r="J4219">
        <f t="shared" si="914"/>
        <v>0.24934288855075179</v>
      </c>
      <c r="K4219" t="str">
        <f>IF(OR(
 ROUND(G4219,4)&gt;(0.25+参数设置!B$3), ROUND(G4219,4)&lt;(0.25-参数设置!B$3),
 ROUND(H4219,4)&gt;(0.25+参数设置!B$3), ROUND(H4219,4)&lt;(0.25-参数设置!B$3),
 ROUND(I4219,4)&gt;(0.25+参数设置!B$3), ROUND(I4219,4)&lt;(0.25-参数设置!B$3),
 ROUND(J4219,4)&gt;(0.25+参数设置!B$3), ROUND(J4219,4)&lt;(0.25-参数设置!B$3)
),"是","否")</f>
        <v>否</v>
      </c>
      <c r="L4219">
        <f t="shared" si="915"/>
        <v>43014.905065455183</v>
      </c>
      <c r="M4219">
        <f t="shared" si="916"/>
        <v>43228.129714329938</v>
      </c>
      <c r="N4219">
        <f t="shared" si="917"/>
        <v>42869.597511891923</v>
      </c>
      <c r="O4219">
        <f t="shared" si="918"/>
        <v>42886.846994420841</v>
      </c>
      <c r="P4219">
        <f t="shared" si="919"/>
        <v>0</v>
      </c>
      <c r="Q4219">
        <f t="shared" si="920"/>
        <v>0</v>
      </c>
      <c r="R4219">
        <f t="shared" si="921"/>
        <v>0</v>
      </c>
      <c r="S4219">
        <f t="shared" si="922"/>
        <v>0</v>
      </c>
      <c r="T4219">
        <f t="shared" si="923"/>
        <v>0</v>
      </c>
      <c r="U4219">
        <f>T4219*参数设置!B4220</f>
        <v>0</v>
      </c>
    </row>
    <row r="4220" spans="1:21" x14ac:dyDescent="0.25">
      <c r="A4220" s="3">
        <v>45702</v>
      </c>
      <c r="B4220">
        <f>IF(K4219="是",F4219*0.25*(价格数据!B4220/价格数据!B4219),B4219*(价格数据!B4220/价格数据!B4219))</f>
        <v>43337.194563947611</v>
      </c>
      <c r="C4220">
        <f>IF(K4219="是",F4219*0.25*(价格数据!C4220/价格数据!C4219),C4219*(价格数据!C4220/价格数据!C4219))</f>
        <v>43458.41655451282</v>
      </c>
      <c r="D4220">
        <f>IF(K4219="是",F4219*0.25*(价格数据!D4220/价格数据!D4219),D4219*(价格数据!D4220/价格数据!D4219))</f>
        <v>42778.228659965025</v>
      </c>
      <c r="E4220">
        <f>IF(K4219="是",F4219*0.25*(价格数据!E4220/价格数据!E4219),E4219*(价格数据!E4220/价格数据!E4219))</f>
        <v>42888.991315327352</v>
      </c>
      <c r="F4220">
        <f t="shared" si="910"/>
        <v>172462.83109375281</v>
      </c>
      <c r="G4220">
        <f t="shared" si="911"/>
        <v>0.25128425811581978</v>
      </c>
      <c r="H4220">
        <f t="shared" si="912"/>
        <v>0.2519871457455567</v>
      </c>
      <c r="I4220">
        <f t="shared" si="913"/>
        <v>0.24804317770192627</v>
      </c>
      <c r="J4220">
        <f t="shared" si="914"/>
        <v>0.2486854184366972</v>
      </c>
      <c r="K4220" t="str">
        <f>IF(OR(
 ROUND(G4220,4)&gt;(0.25+参数设置!B$3), ROUND(G4220,4)&lt;(0.25-参数设置!B$3),
 ROUND(H4220,4)&gt;(0.25+参数设置!B$3), ROUND(H4220,4)&lt;(0.25-参数设置!B$3),
 ROUND(I4220,4)&gt;(0.25+参数设置!B$3), ROUND(I4220,4)&lt;(0.25-参数设置!B$3),
 ROUND(J4220,4)&gt;(0.25+参数设置!B$3), ROUND(J4220,4)&lt;(0.25-参数设置!B$3)
),"是","否")</f>
        <v>否</v>
      </c>
      <c r="L4220">
        <f t="shared" si="915"/>
        <v>43337.194563947611</v>
      </c>
      <c r="M4220">
        <f t="shared" si="916"/>
        <v>43458.41655451282</v>
      </c>
      <c r="N4220">
        <f t="shared" si="917"/>
        <v>42778.228659965025</v>
      </c>
      <c r="O4220">
        <f t="shared" si="918"/>
        <v>42888.991315327352</v>
      </c>
      <c r="P4220">
        <f t="shared" si="919"/>
        <v>0</v>
      </c>
      <c r="Q4220">
        <f t="shared" si="920"/>
        <v>0</v>
      </c>
      <c r="R4220">
        <f t="shared" si="921"/>
        <v>0</v>
      </c>
      <c r="S4220">
        <f t="shared" si="922"/>
        <v>0</v>
      </c>
      <c r="T4220">
        <f t="shared" si="923"/>
        <v>0</v>
      </c>
      <c r="U4220">
        <f>T4220*参数设置!B4221</f>
        <v>0</v>
      </c>
    </row>
    <row r="4221" spans="1:21" x14ac:dyDescent="0.25">
      <c r="A4221" s="3">
        <v>45703</v>
      </c>
      <c r="B4221">
        <f>IF(K4220="是",F4220*0.25*(价格数据!B4221/价格数据!B4220),B4220*(价格数据!B4221/价格数据!B4220))</f>
        <v>43337.194563947611</v>
      </c>
      <c r="C4221">
        <f>IF(K4220="是",F4220*0.25*(价格数据!C4221/价格数据!C4220),C4220*(价格数据!C4221/价格数据!C4220))</f>
        <v>43458.41655451282</v>
      </c>
      <c r="D4221">
        <f>IF(K4220="是",F4220*0.25*(价格数据!D4221/价格数据!D4220),D4220*(价格数据!D4221/价格数据!D4220))</f>
        <v>42778.228659965025</v>
      </c>
      <c r="E4221">
        <f>IF(K4220="是",F4220*0.25*(价格数据!E4221/价格数据!E4220),E4220*(价格数据!E4221/价格数据!E4220))</f>
        <v>42888.991315327352</v>
      </c>
      <c r="F4221">
        <f t="shared" si="910"/>
        <v>172462.83109375281</v>
      </c>
      <c r="G4221">
        <f t="shared" si="911"/>
        <v>0.25128425811581978</v>
      </c>
      <c r="H4221">
        <f t="shared" si="912"/>
        <v>0.2519871457455567</v>
      </c>
      <c r="I4221">
        <f t="shared" si="913"/>
        <v>0.24804317770192627</v>
      </c>
      <c r="J4221">
        <f t="shared" si="914"/>
        <v>0.2486854184366972</v>
      </c>
      <c r="K4221" t="str">
        <f>IF(OR(
 ROUND(G4221,4)&gt;(0.25+参数设置!B$3), ROUND(G4221,4)&lt;(0.25-参数设置!B$3),
 ROUND(H4221,4)&gt;(0.25+参数设置!B$3), ROUND(H4221,4)&lt;(0.25-参数设置!B$3),
 ROUND(I4221,4)&gt;(0.25+参数设置!B$3), ROUND(I4221,4)&lt;(0.25-参数设置!B$3),
 ROUND(J4221,4)&gt;(0.25+参数设置!B$3), ROUND(J4221,4)&lt;(0.25-参数设置!B$3)
),"是","否")</f>
        <v>否</v>
      </c>
      <c r="L4221">
        <f t="shared" si="915"/>
        <v>43337.194563947611</v>
      </c>
      <c r="M4221">
        <f t="shared" si="916"/>
        <v>43458.41655451282</v>
      </c>
      <c r="N4221">
        <f t="shared" si="917"/>
        <v>42778.228659965025</v>
      </c>
      <c r="O4221">
        <f t="shared" si="918"/>
        <v>42888.991315327352</v>
      </c>
      <c r="P4221">
        <f t="shared" si="919"/>
        <v>0</v>
      </c>
      <c r="Q4221">
        <f t="shared" si="920"/>
        <v>0</v>
      </c>
      <c r="R4221">
        <f t="shared" si="921"/>
        <v>0</v>
      </c>
      <c r="S4221">
        <f t="shared" si="922"/>
        <v>0</v>
      </c>
      <c r="T4221">
        <f t="shared" si="923"/>
        <v>0</v>
      </c>
      <c r="U4221">
        <f>T4221*参数设置!B4222</f>
        <v>0</v>
      </c>
    </row>
    <row r="4222" spans="1:21" x14ac:dyDescent="0.25">
      <c r="A4222" s="3">
        <v>45704</v>
      </c>
      <c r="B4222">
        <f>IF(K4221="是",F4221*0.25*(价格数据!B4222/价格数据!B4221),B4221*(价格数据!B4222/价格数据!B4221))</f>
        <v>43337.194563947611</v>
      </c>
      <c r="C4222">
        <f>IF(K4221="是",F4221*0.25*(价格数据!C4222/价格数据!C4221),C4221*(价格数据!C4222/价格数据!C4221))</f>
        <v>43458.41655451282</v>
      </c>
      <c r="D4222">
        <f>IF(K4221="是",F4221*0.25*(价格数据!D4222/价格数据!D4221),D4221*(价格数据!D4222/价格数据!D4221))</f>
        <v>42778.228659965025</v>
      </c>
      <c r="E4222">
        <f>IF(K4221="是",F4221*0.25*(价格数据!E4222/价格数据!E4221),E4221*(价格数据!E4222/价格数据!E4221))</f>
        <v>42888.991315327352</v>
      </c>
      <c r="F4222">
        <f t="shared" si="910"/>
        <v>172462.83109375281</v>
      </c>
      <c r="G4222">
        <f t="shared" si="911"/>
        <v>0.25128425811581978</v>
      </c>
      <c r="H4222">
        <f t="shared" si="912"/>
        <v>0.2519871457455567</v>
      </c>
      <c r="I4222">
        <f t="shared" si="913"/>
        <v>0.24804317770192627</v>
      </c>
      <c r="J4222">
        <f t="shared" si="914"/>
        <v>0.2486854184366972</v>
      </c>
      <c r="K4222" t="str">
        <f>IF(OR(
 ROUND(G4222,4)&gt;(0.25+参数设置!B$3), ROUND(G4222,4)&lt;(0.25-参数设置!B$3),
 ROUND(H4222,4)&gt;(0.25+参数设置!B$3), ROUND(H4222,4)&lt;(0.25-参数设置!B$3),
 ROUND(I4222,4)&gt;(0.25+参数设置!B$3), ROUND(I4222,4)&lt;(0.25-参数设置!B$3),
 ROUND(J4222,4)&gt;(0.25+参数设置!B$3), ROUND(J4222,4)&lt;(0.25-参数设置!B$3)
),"是","否")</f>
        <v>否</v>
      </c>
      <c r="L4222">
        <f t="shared" si="915"/>
        <v>43337.194563947611</v>
      </c>
      <c r="M4222">
        <f t="shared" si="916"/>
        <v>43458.41655451282</v>
      </c>
      <c r="N4222">
        <f t="shared" si="917"/>
        <v>42778.228659965025</v>
      </c>
      <c r="O4222">
        <f t="shared" si="918"/>
        <v>42888.991315327352</v>
      </c>
      <c r="P4222">
        <f t="shared" si="919"/>
        <v>0</v>
      </c>
      <c r="Q4222">
        <f t="shared" si="920"/>
        <v>0</v>
      </c>
      <c r="R4222">
        <f t="shared" si="921"/>
        <v>0</v>
      </c>
      <c r="S4222">
        <f t="shared" si="922"/>
        <v>0</v>
      </c>
      <c r="T4222">
        <f t="shared" si="923"/>
        <v>0</v>
      </c>
      <c r="U4222">
        <f>T4222*参数设置!B4223</f>
        <v>0</v>
      </c>
    </row>
    <row r="4223" spans="1:21" x14ac:dyDescent="0.25">
      <c r="A4223" s="3">
        <v>45705</v>
      </c>
      <c r="B4223">
        <f>IF(K4222="是",F4222*0.25*(价格数据!B4223/价格数据!B4222),B4222*(价格数据!B4223/价格数据!B4222))</f>
        <v>43412.395446929186</v>
      </c>
      <c r="C4223">
        <f>IF(K4222="是",F4222*0.25*(价格数据!C4223/价格数据!C4222),C4222*(价格数据!C4223/价格数据!C4222))</f>
        <v>42728.078289932811</v>
      </c>
      <c r="D4223">
        <f>IF(K4222="是",F4222*0.25*(价格数据!D4223/价格数据!D4222),D4222*(价格数据!D4223/价格数据!D4222))</f>
        <v>42749.694865675563</v>
      </c>
      <c r="E4223">
        <f>IF(K4222="是",F4222*0.25*(价格数据!E4223/价格数据!E4222),E4222*(价格数据!E4223/价格数据!E4222))</f>
        <v>42889.849043689959</v>
      </c>
      <c r="F4223">
        <f t="shared" si="910"/>
        <v>171780.01764622753</v>
      </c>
      <c r="G4223">
        <f t="shared" si="911"/>
        <v>0.25272086964349294</v>
      </c>
      <c r="H4223">
        <f t="shared" si="912"/>
        <v>0.24873718652147994</v>
      </c>
      <c r="I4223">
        <f t="shared" si="913"/>
        <v>0.24886302523100476</v>
      </c>
      <c r="J4223">
        <f t="shared" si="914"/>
        <v>0.2496789186040223</v>
      </c>
      <c r="K4223" t="str">
        <f>IF(OR(
 ROUND(G4223,4)&gt;(0.25+参数设置!B$3), ROUND(G4223,4)&lt;(0.25-参数设置!B$3),
 ROUND(H4223,4)&gt;(0.25+参数设置!B$3), ROUND(H4223,4)&lt;(0.25-参数设置!B$3),
 ROUND(I4223,4)&gt;(0.25+参数设置!B$3), ROUND(I4223,4)&lt;(0.25-参数设置!B$3),
 ROUND(J4223,4)&gt;(0.25+参数设置!B$3), ROUND(J4223,4)&lt;(0.25-参数设置!B$3)
),"是","否")</f>
        <v>否</v>
      </c>
      <c r="L4223">
        <f t="shared" si="915"/>
        <v>43412.395446929186</v>
      </c>
      <c r="M4223">
        <f t="shared" si="916"/>
        <v>42728.078289932811</v>
      </c>
      <c r="N4223">
        <f t="shared" si="917"/>
        <v>42749.694865675563</v>
      </c>
      <c r="O4223">
        <f t="shared" si="918"/>
        <v>42889.849043689959</v>
      </c>
      <c r="P4223">
        <f t="shared" si="919"/>
        <v>0</v>
      </c>
      <c r="Q4223">
        <f t="shared" si="920"/>
        <v>0</v>
      </c>
      <c r="R4223">
        <f t="shared" si="921"/>
        <v>0</v>
      </c>
      <c r="S4223">
        <f t="shared" si="922"/>
        <v>0</v>
      </c>
      <c r="T4223">
        <f t="shared" si="923"/>
        <v>0</v>
      </c>
      <c r="U4223">
        <f>T4223*参数设置!B4224</f>
        <v>0</v>
      </c>
    </row>
    <row r="4224" spans="1:21" x14ac:dyDescent="0.25">
      <c r="A4224" s="3">
        <v>45706</v>
      </c>
      <c r="B4224">
        <f>IF(K4223="是",F4223*0.25*(价格数据!B4224/价格数据!B4223),B4223*(价格数据!B4224/价格数据!B4223))</f>
        <v>43100.84893171984</v>
      </c>
      <c r="C4224">
        <f>IF(K4223="是",F4223*0.25*(价格数据!C4224/价格数据!C4223),C4223*(价格数据!C4224/价格数据!C4223))</f>
        <v>43129.435354251553</v>
      </c>
      <c r="D4224">
        <f>IF(K4223="是",F4223*0.25*(价格数据!D4224/价格数据!D4223),D4223*(价格数据!D4224/价格数据!D4223))</f>
        <v>42690.502420075085</v>
      </c>
      <c r="E4224">
        <f>IF(K4223="是",F4223*0.25*(价格数据!E4224/价格数据!E4223),E4223*(价格数据!E4224/价格数据!E4223))</f>
        <v>42886.418130239545</v>
      </c>
      <c r="F4224">
        <f t="shared" si="910"/>
        <v>171807.20483628602</v>
      </c>
      <c r="G4224">
        <f t="shared" si="911"/>
        <v>0.25086752894205083</v>
      </c>
      <c r="H4224">
        <f t="shared" si="912"/>
        <v>0.25103391557617921</v>
      </c>
      <c r="I4224">
        <f t="shared" si="913"/>
        <v>0.24847911623237565</v>
      </c>
      <c r="J4224">
        <f t="shared" si="914"/>
        <v>0.24961943924939431</v>
      </c>
      <c r="K4224" t="str">
        <f>IF(OR(
 ROUND(G4224,4)&gt;(0.25+参数设置!B$3), ROUND(G4224,4)&lt;(0.25-参数设置!B$3),
 ROUND(H4224,4)&gt;(0.25+参数设置!B$3), ROUND(H4224,4)&lt;(0.25-参数设置!B$3),
 ROUND(I4224,4)&gt;(0.25+参数设置!B$3), ROUND(I4224,4)&lt;(0.25-参数设置!B$3),
 ROUND(J4224,4)&gt;(0.25+参数设置!B$3), ROUND(J4224,4)&lt;(0.25-参数设置!B$3)
),"是","否")</f>
        <v>否</v>
      </c>
      <c r="L4224">
        <f t="shared" si="915"/>
        <v>43100.84893171984</v>
      </c>
      <c r="M4224">
        <f t="shared" si="916"/>
        <v>43129.435354251553</v>
      </c>
      <c r="N4224">
        <f t="shared" si="917"/>
        <v>42690.502420075085</v>
      </c>
      <c r="O4224">
        <f t="shared" si="918"/>
        <v>42886.418130239545</v>
      </c>
      <c r="P4224">
        <f t="shared" si="919"/>
        <v>0</v>
      </c>
      <c r="Q4224">
        <f t="shared" si="920"/>
        <v>0</v>
      </c>
      <c r="R4224">
        <f t="shared" si="921"/>
        <v>0</v>
      </c>
      <c r="S4224">
        <f t="shared" si="922"/>
        <v>0</v>
      </c>
      <c r="T4224">
        <f t="shared" si="923"/>
        <v>0</v>
      </c>
      <c r="U4224">
        <f>T4224*参数设置!B4225</f>
        <v>0</v>
      </c>
    </row>
    <row r="4225" spans="1:21" x14ac:dyDescent="0.25">
      <c r="A4225" s="3">
        <v>45707</v>
      </c>
      <c r="B4225">
        <f>IF(K4224="是",F4224*0.25*(价格数据!B4225/价格数据!B4224),B4224*(价格数据!B4225/价格数据!B4224))</f>
        <v>43326.451580664536</v>
      </c>
      <c r="C4225">
        <f>IF(K4224="是",F4224*0.25*(价格数据!C4225/价格数据!C4224),C4224*(价格数据!C4225/价格数据!C4224))</f>
        <v>43412.359186476242</v>
      </c>
      <c r="D4225">
        <f>IF(K4224="是",F4224*0.25*(价格数据!D4225/价格数据!D4224),D4224*(价格数据!D4225/价格数据!D4224))</f>
        <v>42745.141600629373</v>
      </c>
      <c r="E4225">
        <f>IF(K4224="是",F4224*0.25*(价格数据!E4225/价格数据!E4224),E4224*(价格数据!E4225/价格数据!E4224))</f>
        <v>42885.131537695641</v>
      </c>
      <c r="F4225">
        <f t="shared" si="910"/>
        <v>172369.08390546578</v>
      </c>
      <c r="G4225">
        <f t="shared" si="911"/>
        <v>0.25135859980799413</v>
      </c>
      <c r="H4225">
        <f t="shared" si="912"/>
        <v>0.25185699316175136</v>
      </c>
      <c r="I4225">
        <f t="shared" si="913"/>
        <v>0.24798612739667716</v>
      </c>
      <c r="J4225">
        <f t="shared" si="914"/>
        <v>0.2487982796335774</v>
      </c>
      <c r="K4225" t="str">
        <f>IF(OR(
 ROUND(G4225,4)&gt;(0.25+参数设置!B$3), ROUND(G4225,4)&lt;(0.25-参数设置!B$3),
 ROUND(H4225,4)&gt;(0.25+参数设置!B$3), ROUND(H4225,4)&lt;(0.25-参数设置!B$3),
 ROUND(I4225,4)&gt;(0.25+参数设置!B$3), ROUND(I4225,4)&lt;(0.25-参数设置!B$3),
 ROUND(J4225,4)&gt;(0.25+参数设置!B$3), ROUND(J4225,4)&lt;(0.25-参数设置!B$3)
),"是","否")</f>
        <v>否</v>
      </c>
      <c r="L4225">
        <f t="shared" si="915"/>
        <v>43326.451580664536</v>
      </c>
      <c r="M4225">
        <f t="shared" si="916"/>
        <v>43412.359186476242</v>
      </c>
      <c r="N4225">
        <f t="shared" si="917"/>
        <v>42745.141600629373</v>
      </c>
      <c r="O4225">
        <f t="shared" si="918"/>
        <v>42885.131537695641</v>
      </c>
      <c r="P4225">
        <f t="shared" si="919"/>
        <v>0</v>
      </c>
      <c r="Q4225">
        <f t="shared" si="920"/>
        <v>0</v>
      </c>
      <c r="R4225">
        <f t="shared" si="921"/>
        <v>0</v>
      </c>
      <c r="S4225">
        <f t="shared" si="922"/>
        <v>0</v>
      </c>
      <c r="T4225">
        <f t="shared" si="923"/>
        <v>0</v>
      </c>
      <c r="U4225">
        <f>T4225*参数设置!B4226</f>
        <v>0</v>
      </c>
    </row>
    <row r="4226" spans="1:21" x14ac:dyDescent="0.25">
      <c r="A4226" s="3">
        <v>45708</v>
      </c>
      <c r="B4226">
        <f>IF(K4225="是",F4225*0.25*(价格数据!B4226/价格数据!B4225),B4225*(价格数据!B4226/价格数据!B4225))</f>
        <v>43197.535781267565</v>
      </c>
      <c r="C4226">
        <f>IF(K4225="是",F4225*0.25*(价格数据!C4226/价格数据!C4225),C4225*(价格数据!C4226/价格数据!C4225))</f>
        <v>43550.531290585976</v>
      </c>
      <c r="D4226">
        <f>IF(K4225="是",F4225*0.25*(价格数据!D4226/价格数据!D4225),D4225*(价格数据!D4226/价格数据!D4225))</f>
        <v>42674.110665908796</v>
      </c>
      <c r="E4226">
        <f>IF(K4225="是",F4225*0.25*(价格数据!E4226/价格数据!E4225),E4225*(价格数据!E4226/价格数据!E4225))</f>
        <v>42885.560401876945</v>
      </c>
      <c r="F4226">
        <f t="shared" si="910"/>
        <v>172307.73813963929</v>
      </c>
      <c r="G4226">
        <f t="shared" si="911"/>
        <v>0.25069991776144152</v>
      </c>
      <c r="H4226">
        <f t="shared" si="912"/>
        <v>0.25274855186882172</v>
      </c>
      <c r="I4226">
        <f t="shared" si="913"/>
        <v>0.24766218352495245</v>
      </c>
      <c r="J4226">
        <f t="shared" si="914"/>
        <v>0.24888934684478425</v>
      </c>
      <c r="K4226" t="str">
        <f>IF(OR(
 ROUND(G4226,4)&gt;(0.25+参数设置!B$3), ROUND(G4226,4)&lt;(0.25-参数设置!B$3),
 ROUND(H4226,4)&gt;(0.25+参数设置!B$3), ROUND(H4226,4)&lt;(0.25-参数设置!B$3),
 ROUND(I4226,4)&gt;(0.25+参数设置!B$3), ROUND(I4226,4)&lt;(0.25-参数设置!B$3),
 ROUND(J4226,4)&gt;(0.25+参数设置!B$3), ROUND(J4226,4)&lt;(0.25-参数设置!B$3)
),"是","否")</f>
        <v>否</v>
      </c>
      <c r="L4226">
        <f t="shared" si="915"/>
        <v>43197.535781267565</v>
      </c>
      <c r="M4226">
        <f t="shared" si="916"/>
        <v>43550.531290585976</v>
      </c>
      <c r="N4226">
        <f t="shared" si="917"/>
        <v>42674.110665908796</v>
      </c>
      <c r="O4226">
        <f t="shared" si="918"/>
        <v>42885.560401876945</v>
      </c>
      <c r="P4226">
        <f t="shared" si="919"/>
        <v>0</v>
      </c>
      <c r="Q4226">
        <f t="shared" si="920"/>
        <v>0</v>
      </c>
      <c r="R4226">
        <f t="shared" si="921"/>
        <v>0</v>
      </c>
      <c r="S4226">
        <f t="shared" si="922"/>
        <v>0</v>
      </c>
      <c r="T4226">
        <f t="shared" si="923"/>
        <v>0</v>
      </c>
      <c r="U4226">
        <f>T4226*参数设置!B4227</f>
        <v>0</v>
      </c>
    </row>
    <row r="4227" spans="1:21" x14ac:dyDescent="0.25">
      <c r="A4227" s="3">
        <v>45709</v>
      </c>
      <c r="B4227">
        <f>IF(K4226="是",F4226*0.25*(价格数据!B4227/价格数据!B4226),B4226*(价格数据!B4227/价格数据!B4226))</f>
        <v>43777.656878553928</v>
      </c>
      <c r="C4227">
        <f>IF(K4226="是",F4226*0.25*(价格数据!C4227/价格数据!C4226),C4226*(价格数据!C4227/价格数据!C4226))</f>
        <v>43214.970466319486</v>
      </c>
      <c r="D4227">
        <f>IF(K4226="是",F4226*0.25*(价格数据!D4227/价格数据!D4226),D4226*(价格数据!D4227/价格数据!D4226))</f>
        <v>42633.738382499236</v>
      </c>
      <c r="E4227">
        <f>IF(K4226="是",F4226*0.25*(价格数据!E4227/价格数据!E4226),E4226*(价格数据!E4227/价格数据!E4226))</f>
        <v>42884.273809333034</v>
      </c>
      <c r="F4227">
        <f t="shared" ref="F4227:F4290" si="924">B4227+C4227+D4227+E4227</f>
        <v>172510.63953670568</v>
      </c>
      <c r="G4227">
        <f t="shared" ref="G4227:G4290" si="925">B4227/F4227</f>
        <v>0.25376786612189911</v>
      </c>
      <c r="H4227">
        <f t="shared" ref="H4227:H4290" si="926">C4227/F4227</f>
        <v>0.25050611708574932</v>
      </c>
      <c r="I4227">
        <f t="shared" ref="I4227:I4290" si="927">D4227/F4227</f>
        <v>0.24713686354068562</v>
      </c>
      <c r="J4227">
        <f t="shared" ref="J4227:J4290" si="928">E4227/F4227</f>
        <v>0.24858915325166595</v>
      </c>
      <c r="K4227" t="str">
        <f>IF(OR(
 ROUND(G4227,4)&gt;(0.25+参数设置!B$3), ROUND(G4227,4)&lt;(0.25-参数设置!B$3),
 ROUND(H4227,4)&gt;(0.25+参数设置!B$3), ROUND(H4227,4)&lt;(0.25-参数设置!B$3),
 ROUND(I4227,4)&gt;(0.25+参数设置!B$3), ROUND(I4227,4)&lt;(0.25-参数设置!B$3),
 ROUND(J4227,4)&gt;(0.25+参数设置!B$3), ROUND(J4227,4)&lt;(0.25-参数设置!B$3)
),"是","否")</f>
        <v>否</v>
      </c>
      <c r="L4227">
        <f t="shared" ref="L4227:L4290" si="929">IF(K4227="是",F4227*0.25,B4227)</f>
        <v>43777.656878553928</v>
      </c>
      <c r="M4227">
        <f t="shared" ref="M4227:M4290" si="930">IF(K4227="是",F4227*0.25,C4227)</f>
        <v>43214.970466319486</v>
      </c>
      <c r="N4227">
        <f t="shared" ref="N4227:N4290" si="931">IF(K4227="是",F4227*0.25,D4227)</f>
        <v>42633.738382499236</v>
      </c>
      <c r="O4227">
        <f t="shared" ref="O4227:O4290" si="932">IF(K4227="是",F4227*0.25,E4227)</f>
        <v>42884.273809333034</v>
      </c>
      <c r="P4227">
        <f t="shared" ref="P4227:P4290" si="933">IF(K4227="是",ABS(L4227-B4227),0)</f>
        <v>0</v>
      </c>
      <c r="Q4227">
        <f t="shared" ref="Q4227:Q4290" si="934">IF(K4227="是",ABS(M4227-C4227),0)</f>
        <v>0</v>
      </c>
      <c r="R4227">
        <f t="shared" ref="R4227:R4290" si="935">IF(K4227="是",ABS(N4227-D4227),0)</f>
        <v>0</v>
      </c>
      <c r="S4227">
        <f t="shared" ref="S4227:S4290" si="936">IF(K4227="是",ABS(O4227-E4227),0)</f>
        <v>0</v>
      </c>
      <c r="T4227">
        <f t="shared" ref="T4227:T4290" si="937">P4227+Q4227+R4227+S4227</f>
        <v>0</v>
      </c>
      <c r="U4227">
        <f>T4227*参数设置!B4228</f>
        <v>0</v>
      </c>
    </row>
    <row r="4228" spans="1:21" x14ac:dyDescent="0.25">
      <c r="A4228" s="3">
        <v>45710</v>
      </c>
      <c r="B4228">
        <f>IF(K4227="是",F4227*0.25*(价格数据!B4228/价格数据!B4227),B4227*(价格数据!B4228/价格数据!B4227))</f>
        <v>43777.656878553928</v>
      </c>
      <c r="C4228">
        <f>IF(K4227="是",F4227*0.25*(价格数据!C4228/价格数据!C4227),C4227*(价格数据!C4228/价格数据!C4227))</f>
        <v>43214.970466319486</v>
      </c>
      <c r="D4228">
        <f>IF(K4227="是",F4227*0.25*(价格数据!D4228/价格数据!D4227),D4227*(价格数据!D4228/价格数据!D4227))</f>
        <v>42633.738382499236</v>
      </c>
      <c r="E4228">
        <f>IF(K4227="是",F4227*0.25*(价格数据!E4228/价格数据!E4227),E4227*(价格数据!E4228/价格数据!E4227))</f>
        <v>42884.273809333034</v>
      </c>
      <c r="F4228">
        <f t="shared" si="924"/>
        <v>172510.63953670568</v>
      </c>
      <c r="G4228">
        <f t="shared" si="925"/>
        <v>0.25376786612189911</v>
      </c>
      <c r="H4228">
        <f t="shared" si="926"/>
        <v>0.25050611708574932</v>
      </c>
      <c r="I4228">
        <f t="shared" si="927"/>
        <v>0.24713686354068562</v>
      </c>
      <c r="J4228">
        <f t="shared" si="928"/>
        <v>0.24858915325166595</v>
      </c>
      <c r="K4228" t="str">
        <f>IF(OR(
 ROUND(G4228,4)&gt;(0.25+参数设置!B$3), ROUND(G4228,4)&lt;(0.25-参数设置!B$3),
 ROUND(H4228,4)&gt;(0.25+参数设置!B$3), ROUND(H4228,4)&lt;(0.25-参数设置!B$3),
 ROUND(I4228,4)&gt;(0.25+参数设置!B$3), ROUND(I4228,4)&lt;(0.25-参数设置!B$3),
 ROUND(J4228,4)&gt;(0.25+参数设置!B$3), ROUND(J4228,4)&lt;(0.25-参数设置!B$3)
),"是","否")</f>
        <v>否</v>
      </c>
      <c r="L4228">
        <f t="shared" si="929"/>
        <v>43777.656878553928</v>
      </c>
      <c r="M4228">
        <f t="shared" si="930"/>
        <v>43214.970466319486</v>
      </c>
      <c r="N4228">
        <f t="shared" si="931"/>
        <v>42633.738382499236</v>
      </c>
      <c r="O4228">
        <f t="shared" si="932"/>
        <v>42884.273809333034</v>
      </c>
      <c r="P4228">
        <f t="shared" si="933"/>
        <v>0</v>
      </c>
      <c r="Q4228">
        <f t="shared" si="934"/>
        <v>0</v>
      </c>
      <c r="R4228">
        <f t="shared" si="935"/>
        <v>0</v>
      </c>
      <c r="S4228">
        <f t="shared" si="936"/>
        <v>0</v>
      </c>
      <c r="T4228">
        <f t="shared" si="937"/>
        <v>0</v>
      </c>
      <c r="U4228">
        <f>T4228*参数设置!B4229</f>
        <v>0</v>
      </c>
    </row>
    <row r="4229" spans="1:21" x14ac:dyDescent="0.25">
      <c r="A4229" s="3">
        <v>45711</v>
      </c>
      <c r="B4229">
        <f>IF(K4228="是",F4228*0.25*(价格数据!B4229/价格数据!B4228),B4228*(价格数据!B4229/价格数据!B4228))</f>
        <v>43777.656878553928</v>
      </c>
      <c r="C4229">
        <f>IF(K4228="是",F4228*0.25*(价格数据!C4229/价格数据!C4228),C4228*(价格数据!C4229/价格数据!C4228))</f>
        <v>43214.970466319486</v>
      </c>
      <c r="D4229">
        <f>IF(K4228="是",F4228*0.25*(价格数据!D4229/价格数据!D4228),D4228*(价格数据!D4229/价格数据!D4228))</f>
        <v>42633.738382499236</v>
      </c>
      <c r="E4229">
        <f>IF(K4228="是",F4228*0.25*(价格数据!E4229/价格数据!E4228),E4228*(价格数据!E4229/价格数据!E4228))</f>
        <v>42884.273809333034</v>
      </c>
      <c r="F4229">
        <f t="shared" si="924"/>
        <v>172510.63953670568</v>
      </c>
      <c r="G4229">
        <f t="shared" si="925"/>
        <v>0.25376786612189911</v>
      </c>
      <c r="H4229">
        <f t="shared" si="926"/>
        <v>0.25050611708574932</v>
      </c>
      <c r="I4229">
        <f t="shared" si="927"/>
        <v>0.24713686354068562</v>
      </c>
      <c r="J4229">
        <f t="shared" si="928"/>
        <v>0.24858915325166595</v>
      </c>
      <c r="K4229" t="str">
        <f>IF(OR(
 ROUND(G4229,4)&gt;(0.25+参数设置!B$3), ROUND(G4229,4)&lt;(0.25-参数设置!B$3),
 ROUND(H4229,4)&gt;(0.25+参数设置!B$3), ROUND(H4229,4)&lt;(0.25-参数设置!B$3),
 ROUND(I4229,4)&gt;(0.25+参数设置!B$3), ROUND(I4229,4)&lt;(0.25-参数设置!B$3),
 ROUND(J4229,4)&gt;(0.25+参数设置!B$3), ROUND(J4229,4)&lt;(0.25-参数设置!B$3)
),"是","否")</f>
        <v>否</v>
      </c>
      <c r="L4229">
        <f t="shared" si="929"/>
        <v>43777.656878553928</v>
      </c>
      <c r="M4229">
        <f t="shared" si="930"/>
        <v>43214.970466319486</v>
      </c>
      <c r="N4229">
        <f t="shared" si="931"/>
        <v>42633.738382499236</v>
      </c>
      <c r="O4229">
        <f t="shared" si="932"/>
        <v>42884.273809333034</v>
      </c>
      <c r="P4229">
        <f t="shared" si="933"/>
        <v>0</v>
      </c>
      <c r="Q4229">
        <f t="shared" si="934"/>
        <v>0</v>
      </c>
      <c r="R4229">
        <f t="shared" si="935"/>
        <v>0</v>
      </c>
      <c r="S4229">
        <f t="shared" si="936"/>
        <v>0</v>
      </c>
      <c r="T4229">
        <f t="shared" si="937"/>
        <v>0</v>
      </c>
      <c r="U4229">
        <f>T4229*参数设置!B4230</f>
        <v>0</v>
      </c>
    </row>
    <row r="4230" spans="1:21" x14ac:dyDescent="0.25">
      <c r="A4230" s="3">
        <v>45712</v>
      </c>
      <c r="B4230">
        <f>IF(K4229="是",F4229*0.25*(价格数据!B4230/价格数据!B4229),B4229*(价格数据!B4230/价格数据!B4229))</f>
        <v>43637.998095873874</v>
      </c>
      <c r="C4230">
        <f>IF(K4229="是",F4229*0.25*(价格数据!C4230/价格数据!C4229),C4229*(价格数据!C4230/价格数据!C4229))</f>
        <v>43300.50557838742</v>
      </c>
      <c r="D4230">
        <f>IF(K4229="是",F4229*0.25*(价格数据!D4230/价格数据!D4229),D4229*(价格数据!D4230/价格数据!D4229))</f>
        <v>42516.567695310594</v>
      </c>
      <c r="E4230">
        <f>IF(K4229="是",F4229*0.25*(价格数据!E4230/价格数据!E4229),E4229*(价格数据!E4230/价格数据!E4229))</f>
        <v>42886.846994420848</v>
      </c>
      <c r="F4230">
        <f t="shared" si="924"/>
        <v>172341.91836399277</v>
      </c>
      <c r="G4230">
        <f t="shared" si="925"/>
        <v>0.25320594380125644</v>
      </c>
      <c r="H4230">
        <f t="shared" si="926"/>
        <v>0.25124767084775673</v>
      </c>
      <c r="I4230">
        <f t="shared" si="927"/>
        <v>0.24669893487847783</v>
      </c>
      <c r="J4230">
        <f t="shared" si="928"/>
        <v>0.24884745047250884</v>
      </c>
      <c r="K4230" t="str">
        <f>IF(OR(
 ROUND(G4230,4)&gt;(0.25+参数设置!B$3), ROUND(G4230,4)&lt;(0.25-参数设置!B$3),
 ROUND(H4230,4)&gt;(0.25+参数设置!B$3), ROUND(H4230,4)&lt;(0.25-参数设置!B$3),
 ROUND(I4230,4)&gt;(0.25+参数设置!B$3), ROUND(I4230,4)&lt;(0.25-参数设置!B$3),
 ROUND(J4230,4)&gt;(0.25+参数设置!B$3), ROUND(J4230,4)&lt;(0.25-参数设置!B$3)
),"是","否")</f>
        <v>否</v>
      </c>
      <c r="L4230">
        <f t="shared" si="929"/>
        <v>43637.998095873874</v>
      </c>
      <c r="M4230">
        <f t="shared" si="930"/>
        <v>43300.50557838742</v>
      </c>
      <c r="N4230">
        <f t="shared" si="931"/>
        <v>42516.567695310594</v>
      </c>
      <c r="O4230">
        <f t="shared" si="932"/>
        <v>42886.846994420848</v>
      </c>
      <c r="P4230">
        <f t="shared" si="933"/>
        <v>0</v>
      </c>
      <c r="Q4230">
        <f t="shared" si="934"/>
        <v>0</v>
      </c>
      <c r="R4230">
        <f t="shared" si="935"/>
        <v>0</v>
      </c>
      <c r="S4230">
        <f t="shared" si="936"/>
        <v>0</v>
      </c>
      <c r="T4230">
        <f t="shared" si="937"/>
        <v>0</v>
      </c>
      <c r="U4230">
        <f>T4230*参数设置!B4231</f>
        <v>0</v>
      </c>
    </row>
    <row r="4231" spans="1:21" x14ac:dyDescent="0.25">
      <c r="A4231" s="3">
        <v>45713</v>
      </c>
      <c r="B4231">
        <f>IF(K4230="是",F4230*0.25*(价格数据!B4231/价格数据!B4230),B4230*(价格数据!B4231/价格数据!B4230))</f>
        <v>43197.535781267557</v>
      </c>
      <c r="C4231">
        <f>IF(K4230="是",F4230*0.25*(价格数据!C4231/价格数据!C4230),C4230*(价格数据!C4231/价格数据!C4230))</f>
        <v>43307.085202392642</v>
      </c>
      <c r="D4231">
        <f>IF(K4230="是",F4230*0.25*(价格数据!D4231/价格数据!D4230),D4230*(价格数据!D4231/价格数据!D4230))</f>
        <v>42573.938834892593</v>
      </c>
      <c r="E4231">
        <f>IF(K4230="是",F4230*0.25*(价格数据!E4231/价格数据!E4230),E4230*(价格数据!E4231/价格数据!E4230))</f>
        <v>42888.133586964759</v>
      </c>
      <c r="F4231">
        <f t="shared" si="924"/>
        <v>171966.69340551755</v>
      </c>
      <c r="G4231">
        <f t="shared" si="925"/>
        <v>0.25119710640363785</v>
      </c>
      <c r="H4231">
        <f t="shared" si="926"/>
        <v>0.25183414500079659</v>
      </c>
      <c r="I4231">
        <f t="shared" si="927"/>
        <v>0.24757084056095835</v>
      </c>
      <c r="J4231">
        <f t="shared" si="928"/>
        <v>0.24939790803460721</v>
      </c>
      <c r="K4231" t="str">
        <f>IF(OR(
 ROUND(G4231,4)&gt;(0.25+参数设置!B$3), ROUND(G4231,4)&lt;(0.25-参数设置!B$3),
 ROUND(H4231,4)&gt;(0.25+参数设置!B$3), ROUND(H4231,4)&lt;(0.25-参数设置!B$3),
 ROUND(I4231,4)&gt;(0.25+参数设置!B$3), ROUND(I4231,4)&lt;(0.25-参数设置!B$3),
 ROUND(J4231,4)&gt;(0.25+参数设置!B$3), ROUND(J4231,4)&lt;(0.25-参数设置!B$3)
),"是","否")</f>
        <v>否</v>
      </c>
      <c r="L4231">
        <f t="shared" si="929"/>
        <v>43197.535781267557</v>
      </c>
      <c r="M4231">
        <f t="shared" si="930"/>
        <v>43307.085202392642</v>
      </c>
      <c r="N4231">
        <f t="shared" si="931"/>
        <v>42573.938834892593</v>
      </c>
      <c r="O4231">
        <f t="shared" si="932"/>
        <v>42888.133586964759</v>
      </c>
      <c r="P4231">
        <f t="shared" si="933"/>
        <v>0</v>
      </c>
      <c r="Q4231">
        <f t="shared" si="934"/>
        <v>0</v>
      </c>
      <c r="R4231">
        <f t="shared" si="935"/>
        <v>0</v>
      </c>
      <c r="S4231">
        <f t="shared" si="936"/>
        <v>0</v>
      </c>
      <c r="T4231">
        <f t="shared" si="937"/>
        <v>0</v>
      </c>
      <c r="U4231">
        <f>T4231*参数设置!B4232</f>
        <v>0</v>
      </c>
    </row>
    <row r="4232" spans="1:21" x14ac:dyDescent="0.25">
      <c r="A4232" s="3">
        <v>45714</v>
      </c>
      <c r="B4232">
        <f>IF(K4231="是",F4231*0.25*(价格数据!B4232/价格数据!B4231),B4231*(价格数据!B4232/价格数据!B4231))</f>
        <v>43552.054229609217</v>
      </c>
      <c r="C4232">
        <f>IF(K4231="是",F4231*0.25*(价格数据!C4232/价格数据!C4231),C4231*(价格数据!C4232/价格数据!C4231))</f>
        <v>42892.568890063456</v>
      </c>
      <c r="D4232">
        <f>IF(K4231="是",F4231*0.25*(价格数据!D4232/价格数据!D4231),D4231*(价格数据!D4232/价格数据!D4231))</f>
        <v>42577.581446929551</v>
      </c>
      <c r="E4232">
        <f>IF(K4231="是",F4231*0.25*(价格数据!E4232/价格数据!E4231),E4231*(价格数据!E4232/价格数据!E4231))</f>
        <v>42885.131537695641</v>
      </c>
      <c r="F4232">
        <f t="shared" si="924"/>
        <v>171907.33610429786</v>
      </c>
      <c r="G4232">
        <f t="shared" si="925"/>
        <v>0.25334610620215625</v>
      </c>
      <c r="H4232">
        <f t="shared" si="926"/>
        <v>0.2495098223384726</v>
      </c>
      <c r="I4232">
        <f t="shared" si="927"/>
        <v>0.2476775128496978</v>
      </c>
      <c r="J4232">
        <f t="shared" si="928"/>
        <v>0.24946655860967337</v>
      </c>
      <c r="K4232" t="str">
        <f>IF(OR(
 ROUND(G4232,4)&gt;(0.25+参数设置!B$3), ROUND(G4232,4)&lt;(0.25-参数设置!B$3),
 ROUND(H4232,4)&gt;(0.25+参数设置!B$3), ROUND(H4232,4)&lt;(0.25-参数设置!B$3),
 ROUND(I4232,4)&gt;(0.25+参数设置!B$3), ROUND(I4232,4)&lt;(0.25-参数设置!B$3),
 ROUND(J4232,4)&gt;(0.25+参数设置!B$3), ROUND(J4232,4)&lt;(0.25-参数设置!B$3)
),"是","否")</f>
        <v>否</v>
      </c>
      <c r="L4232">
        <f t="shared" si="929"/>
        <v>43552.054229609217</v>
      </c>
      <c r="M4232">
        <f t="shared" si="930"/>
        <v>42892.568890063456</v>
      </c>
      <c r="N4232">
        <f t="shared" si="931"/>
        <v>42577.581446929551</v>
      </c>
      <c r="O4232">
        <f t="shared" si="932"/>
        <v>42885.131537695641</v>
      </c>
      <c r="P4232">
        <f t="shared" si="933"/>
        <v>0</v>
      </c>
      <c r="Q4232">
        <f t="shared" si="934"/>
        <v>0</v>
      </c>
      <c r="R4232">
        <f t="shared" si="935"/>
        <v>0</v>
      </c>
      <c r="S4232">
        <f t="shared" si="936"/>
        <v>0</v>
      </c>
      <c r="T4232">
        <f t="shared" si="937"/>
        <v>0</v>
      </c>
      <c r="U4232">
        <f>T4232*参数设置!B4233</f>
        <v>0</v>
      </c>
    </row>
    <row r="4233" spans="1:21" x14ac:dyDescent="0.25">
      <c r="A4233" s="3">
        <v>45715</v>
      </c>
      <c r="B4233">
        <f>IF(K4232="是",F4232*0.25*(价格数据!B4233/价格数据!B4232),B4232*(价格数据!B4233/价格数据!B4232))</f>
        <v>43691.71301228927</v>
      </c>
      <c r="C4233">
        <f>IF(K4232="是",F4232*0.25*(价格数据!C4233/价格数据!C4232),C4232*(价格数据!C4233/价格数据!C4232))</f>
        <v>42714.919041922374</v>
      </c>
      <c r="D4233">
        <f>IF(K4232="是",F4232*0.25*(价格数据!D4233/价格数据!D4232),D4232*(价格数据!D4233/价格数据!D4232))</f>
        <v>42559.975488750948</v>
      </c>
      <c r="E4233">
        <f>IF(K4232="是",F4232*0.25*(价格数据!E4233/价格数据!E4232),E4232*(价格数据!E4233/价格数据!E4232))</f>
        <v>42887.275858602145</v>
      </c>
      <c r="F4233">
        <f t="shared" si="924"/>
        <v>171853.88340156473</v>
      </c>
      <c r="G4233">
        <f t="shared" si="925"/>
        <v>0.25423756593382546</v>
      </c>
      <c r="H4233">
        <f t="shared" si="926"/>
        <v>0.24855370269470126</v>
      </c>
      <c r="I4233">
        <f t="shared" si="927"/>
        <v>0.24765210215996458</v>
      </c>
      <c r="J4233">
        <f t="shared" si="928"/>
        <v>0.24955662921150873</v>
      </c>
      <c r="K4233" t="str">
        <f>IF(OR(
 ROUND(G4233,4)&gt;(0.25+参数设置!B$3), ROUND(G4233,4)&lt;(0.25-参数设置!B$3),
 ROUND(H4233,4)&gt;(0.25+参数设置!B$3), ROUND(H4233,4)&lt;(0.25-参数设置!B$3),
 ROUND(I4233,4)&gt;(0.25+参数设置!B$3), ROUND(I4233,4)&lt;(0.25-参数设置!B$3),
 ROUND(J4233,4)&gt;(0.25+参数设置!B$3), ROUND(J4233,4)&lt;(0.25-参数设置!B$3)
),"是","否")</f>
        <v>否</v>
      </c>
      <c r="L4233">
        <f t="shared" si="929"/>
        <v>43691.71301228927</v>
      </c>
      <c r="M4233">
        <f t="shared" si="930"/>
        <v>42714.919041922374</v>
      </c>
      <c r="N4233">
        <f t="shared" si="931"/>
        <v>42559.975488750948</v>
      </c>
      <c r="O4233">
        <f t="shared" si="932"/>
        <v>42887.275858602145</v>
      </c>
      <c r="P4233">
        <f t="shared" si="933"/>
        <v>0</v>
      </c>
      <c r="Q4233">
        <f t="shared" si="934"/>
        <v>0</v>
      </c>
      <c r="R4233">
        <f t="shared" si="935"/>
        <v>0</v>
      </c>
      <c r="S4233">
        <f t="shared" si="936"/>
        <v>0</v>
      </c>
      <c r="T4233">
        <f t="shared" si="937"/>
        <v>0</v>
      </c>
      <c r="U4233">
        <f>T4233*参数设置!B4234</f>
        <v>0</v>
      </c>
    </row>
    <row r="4234" spans="1:21" x14ac:dyDescent="0.25">
      <c r="A4234" s="3">
        <v>45716</v>
      </c>
      <c r="B4234">
        <f>IF(K4233="是",F4233*0.25*(价格数据!B4234/价格数据!B4233),B4233*(价格数据!B4234/价格数据!B4233))</f>
        <v>42907.475232624383</v>
      </c>
      <c r="C4234">
        <f>IF(K4233="是",F4233*0.25*(价格数据!C4234/价格数据!C4233),C4233*(价格数据!C4234/价格数据!C4233))</f>
        <v>42399.097089671559</v>
      </c>
      <c r="D4234">
        <f>IF(K4233="是",F4233*0.25*(价格数据!D4234/价格数据!D4233),D4233*(价格数据!D4234/价格数据!D4233))</f>
        <v>42574.242385895675</v>
      </c>
      <c r="E4234">
        <f>IF(K4233="是",F4233*0.25*(价格数据!E4234/价格数据!E4233),E4233*(价格数据!E4234/价格数据!E4233))</f>
        <v>42889.420179508656</v>
      </c>
      <c r="F4234">
        <f t="shared" si="924"/>
        <v>170770.2348877003</v>
      </c>
      <c r="G4234">
        <f t="shared" si="925"/>
        <v>0.25125851270767791</v>
      </c>
      <c r="H4234">
        <f t="shared" si="926"/>
        <v>0.24828154108679129</v>
      </c>
      <c r="I4234">
        <f t="shared" si="927"/>
        <v>0.24930716066469544</v>
      </c>
      <c r="J4234">
        <f t="shared" si="928"/>
        <v>0.25115278554083525</v>
      </c>
      <c r="K4234" t="str">
        <f>IF(OR(
 ROUND(G4234,4)&gt;(0.25+参数设置!B$3), ROUND(G4234,4)&lt;(0.25-参数设置!B$3),
 ROUND(H4234,4)&gt;(0.25+参数设置!B$3), ROUND(H4234,4)&lt;(0.25-参数设置!B$3),
 ROUND(I4234,4)&gt;(0.25+参数设置!B$3), ROUND(I4234,4)&lt;(0.25-参数设置!B$3),
 ROUND(J4234,4)&gt;(0.25+参数设置!B$3), ROUND(J4234,4)&lt;(0.25-参数设置!B$3)
),"是","否")</f>
        <v>否</v>
      </c>
      <c r="L4234">
        <f t="shared" si="929"/>
        <v>42907.475232624383</v>
      </c>
      <c r="M4234">
        <f t="shared" si="930"/>
        <v>42399.097089671559</v>
      </c>
      <c r="N4234">
        <f t="shared" si="931"/>
        <v>42574.242385895675</v>
      </c>
      <c r="O4234">
        <f t="shared" si="932"/>
        <v>42889.420179508656</v>
      </c>
      <c r="P4234">
        <f t="shared" si="933"/>
        <v>0</v>
      </c>
      <c r="Q4234">
        <f t="shared" si="934"/>
        <v>0</v>
      </c>
      <c r="R4234">
        <f t="shared" si="935"/>
        <v>0</v>
      </c>
      <c r="S4234">
        <f t="shared" si="936"/>
        <v>0</v>
      </c>
      <c r="T4234">
        <f t="shared" si="937"/>
        <v>0</v>
      </c>
      <c r="U4234">
        <f>T4234*参数设置!B4235</f>
        <v>0</v>
      </c>
    </row>
    <row r="4235" spans="1:21" x14ac:dyDescent="0.25">
      <c r="A4235" s="3">
        <v>45717</v>
      </c>
      <c r="B4235">
        <f>IF(K4234="是",F4234*0.25*(价格数据!B4235/价格数据!B4234),B4234*(价格数据!B4235/价格数据!B4234))</f>
        <v>42907.475232624383</v>
      </c>
      <c r="C4235">
        <f>IF(K4234="是",F4234*0.25*(价格数据!C4235/价格数据!C4234),C4234*(价格数据!C4235/价格数据!C4234))</f>
        <v>42399.097089671559</v>
      </c>
      <c r="D4235">
        <f>IF(K4234="是",F4234*0.25*(价格数据!D4235/价格数据!D4234),D4234*(价格数据!D4235/价格数据!D4234))</f>
        <v>42574.242385895675</v>
      </c>
      <c r="E4235">
        <f>IF(K4234="是",F4234*0.25*(价格数据!E4235/价格数据!E4234),E4234*(价格数据!E4235/价格数据!E4234))</f>
        <v>42889.420179508656</v>
      </c>
      <c r="F4235">
        <f t="shared" si="924"/>
        <v>170770.2348877003</v>
      </c>
      <c r="G4235">
        <f t="shared" si="925"/>
        <v>0.25125851270767791</v>
      </c>
      <c r="H4235">
        <f t="shared" si="926"/>
        <v>0.24828154108679129</v>
      </c>
      <c r="I4235">
        <f t="shared" si="927"/>
        <v>0.24930716066469544</v>
      </c>
      <c r="J4235">
        <f t="shared" si="928"/>
        <v>0.25115278554083525</v>
      </c>
      <c r="K4235" t="str">
        <f>IF(OR(
 ROUND(G4235,4)&gt;(0.25+参数设置!B$3), ROUND(G4235,4)&lt;(0.25-参数设置!B$3),
 ROUND(H4235,4)&gt;(0.25+参数设置!B$3), ROUND(H4235,4)&lt;(0.25-参数设置!B$3),
 ROUND(I4235,4)&gt;(0.25+参数设置!B$3), ROUND(I4235,4)&lt;(0.25-参数设置!B$3),
 ROUND(J4235,4)&gt;(0.25+参数设置!B$3), ROUND(J4235,4)&lt;(0.25-参数设置!B$3)
),"是","否")</f>
        <v>否</v>
      </c>
      <c r="L4235">
        <f t="shared" si="929"/>
        <v>42907.475232624383</v>
      </c>
      <c r="M4235">
        <f t="shared" si="930"/>
        <v>42399.097089671559</v>
      </c>
      <c r="N4235">
        <f t="shared" si="931"/>
        <v>42574.242385895675</v>
      </c>
      <c r="O4235">
        <f t="shared" si="932"/>
        <v>42889.420179508656</v>
      </c>
      <c r="P4235">
        <f t="shared" si="933"/>
        <v>0</v>
      </c>
      <c r="Q4235">
        <f t="shared" si="934"/>
        <v>0</v>
      </c>
      <c r="R4235">
        <f t="shared" si="935"/>
        <v>0</v>
      </c>
      <c r="S4235">
        <f t="shared" si="936"/>
        <v>0</v>
      </c>
      <c r="T4235">
        <f t="shared" si="937"/>
        <v>0</v>
      </c>
      <c r="U4235">
        <f>T4235*参数设置!B4236</f>
        <v>0</v>
      </c>
    </row>
    <row r="4236" spans="1:21" x14ac:dyDescent="0.25">
      <c r="A4236" s="3">
        <v>45718</v>
      </c>
      <c r="B4236">
        <f>IF(K4235="是",F4235*0.25*(价格数据!B4236/价格数据!B4235),B4235*(价格数据!B4236/价格数据!B4235))</f>
        <v>42907.475232624383</v>
      </c>
      <c r="C4236">
        <f>IF(K4235="是",F4235*0.25*(价格数据!C4236/价格数据!C4235),C4235*(价格数据!C4236/价格数据!C4235))</f>
        <v>42399.097089671559</v>
      </c>
      <c r="D4236">
        <f>IF(K4235="是",F4235*0.25*(价格数据!D4236/价格数据!D4235),D4235*(价格数据!D4236/价格数据!D4235))</f>
        <v>42574.242385895675</v>
      </c>
      <c r="E4236">
        <f>IF(K4235="是",F4235*0.25*(价格数据!E4236/价格数据!E4235),E4235*(价格数据!E4236/价格数据!E4235))</f>
        <v>42889.420179508656</v>
      </c>
      <c r="F4236">
        <f t="shared" si="924"/>
        <v>170770.2348877003</v>
      </c>
      <c r="G4236">
        <f t="shared" si="925"/>
        <v>0.25125851270767791</v>
      </c>
      <c r="H4236">
        <f t="shared" si="926"/>
        <v>0.24828154108679129</v>
      </c>
      <c r="I4236">
        <f t="shared" si="927"/>
        <v>0.24930716066469544</v>
      </c>
      <c r="J4236">
        <f t="shared" si="928"/>
        <v>0.25115278554083525</v>
      </c>
      <c r="K4236" t="str">
        <f>IF(OR(
 ROUND(G4236,4)&gt;(0.25+参数设置!B$3), ROUND(G4236,4)&lt;(0.25-参数设置!B$3),
 ROUND(H4236,4)&gt;(0.25+参数设置!B$3), ROUND(H4236,4)&lt;(0.25-参数设置!B$3),
 ROUND(I4236,4)&gt;(0.25+参数设置!B$3), ROUND(I4236,4)&lt;(0.25-参数设置!B$3),
 ROUND(J4236,4)&gt;(0.25+参数设置!B$3), ROUND(J4236,4)&lt;(0.25-参数设置!B$3)
),"是","否")</f>
        <v>否</v>
      </c>
      <c r="L4236">
        <f t="shared" si="929"/>
        <v>42907.475232624383</v>
      </c>
      <c r="M4236">
        <f t="shared" si="930"/>
        <v>42399.097089671559</v>
      </c>
      <c r="N4236">
        <f t="shared" si="931"/>
        <v>42574.242385895675</v>
      </c>
      <c r="O4236">
        <f t="shared" si="932"/>
        <v>42889.420179508656</v>
      </c>
      <c r="P4236">
        <f t="shared" si="933"/>
        <v>0</v>
      </c>
      <c r="Q4236">
        <f t="shared" si="934"/>
        <v>0</v>
      </c>
      <c r="R4236">
        <f t="shared" si="935"/>
        <v>0</v>
      </c>
      <c r="S4236">
        <f t="shared" si="936"/>
        <v>0</v>
      </c>
      <c r="T4236">
        <f t="shared" si="937"/>
        <v>0</v>
      </c>
      <c r="U4236">
        <f>T4236*参数设置!B4237</f>
        <v>0</v>
      </c>
    </row>
    <row r="4237" spans="1:21" x14ac:dyDescent="0.25">
      <c r="A4237" s="3">
        <v>45719</v>
      </c>
      <c r="B4237">
        <f>IF(K4236="是",F4236*0.25*(价格数据!B4237/价格数据!B4236),B4236*(价格数据!B4237/价格数据!B4236))</f>
        <v>42767.81644994433</v>
      </c>
      <c r="C4237">
        <f>IF(K4236="是",F4236*0.25*(价格数据!C4237/价格数据!C4236),C4236*(价格数据!C4237/价格数据!C4236))</f>
        <v>42445.154457708137</v>
      </c>
      <c r="D4237">
        <f>IF(K4236="是",F4236*0.25*(价格数据!D4237/价格数据!D4236),D4236*(价格数据!D4237/价格数据!D4236))</f>
        <v>42679.271032961144</v>
      </c>
      <c r="E4237">
        <f>IF(K4236="是",F4236*0.25*(价格数据!E4237/价格数据!E4236),E4236*(价格数据!E4237/价格数据!E4236))</f>
        <v>42888.562451146048</v>
      </c>
      <c r="F4237">
        <f t="shared" si="924"/>
        <v>170780.80439175965</v>
      </c>
      <c r="G4237">
        <f t="shared" si="925"/>
        <v>0.25042519621723902</v>
      </c>
      <c r="H4237">
        <f t="shared" si="926"/>
        <v>0.24853586214725756</v>
      </c>
      <c r="I4237">
        <f t="shared" si="927"/>
        <v>0.24990672215747253</v>
      </c>
      <c r="J4237">
        <f t="shared" si="928"/>
        <v>0.25113221947803088</v>
      </c>
      <c r="K4237" t="str">
        <f>IF(OR(
 ROUND(G4237,4)&gt;(0.25+参数设置!B$3), ROUND(G4237,4)&lt;(0.25-参数设置!B$3),
 ROUND(H4237,4)&gt;(0.25+参数设置!B$3), ROUND(H4237,4)&lt;(0.25-参数设置!B$3),
 ROUND(I4237,4)&gt;(0.25+参数设置!B$3), ROUND(I4237,4)&lt;(0.25-参数设置!B$3),
 ROUND(J4237,4)&gt;(0.25+参数设置!B$3), ROUND(J4237,4)&lt;(0.25-参数设置!B$3)
),"是","否")</f>
        <v>否</v>
      </c>
      <c r="L4237">
        <f t="shared" si="929"/>
        <v>42767.81644994433</v>
      </c>
      <c r="M4237">
        <f t="shared" si="930"/>
        <v>42445.154457708137</v>
      </c>
      <c r="N4237">
        <f t="shared" si="931"/>
        <v>42679.271032961144</v>
      </c>
      <c r="O4237">
        <f t="shared" si="932"/>
        <v>42888.562451146048</v>
      </c>
      <c r="P4237">
        <f t="shared" si="933"/>
        <v>0</v>
      </c>
      <c r="Q4237">
        <f t="shared" si="934"/>
        <v>0</v>
      </c>
      <c r="R4237">
        <f t="shared" si="935"/>
        <v>0</v>
      </c>
      <c r="S4237">
        <f t="shared" si="936"/>
        <v>0</v>
      </c>
      <c r="T4237">
        <f t="shared" si="937"/>
        <v>0</v>
      </c>
      <c r="U4237">
        <f>T4237*参数设置!B4238</f>
        <v>0</v>
      </c>
    </row>
    <row r="4238" spans="1:21" x14ac:dyDescent="0.25">
      <c r="A4238" s="3">
        <v>45720</v>
      </c>
      <c r="B4238">
        <f>IF(K4237="是",F4237*0.25*(价格数据!B4238/价格数据!B4237),B4237*(价格数据!B4238/价格数据!B4237))</f>
        <v>42724.844516812009</v>
      </c>
      <c r="C4238">
        <f>IF(K4237="是",F4237*0.25*(价格数据!C4238/价格数据!C4237),C4237*(价格数据!C4238/价格数据!C4237))</f>
        <v>42760.976409958952</v>
      </c>
      <c r="D4238">
        <f>IF(K4237="是",F4237*0.25*(价格数据!D4238/价格数据!D4237),D4237*(价格数据!D4238/价格数据!D4237))</f>
        <v>42677.449726942665</v>
      </c>
      <c r="E4238">
        <f>IF(K4237="是",F4237*0.25*(价格数据!E4238/价格数据!E4237),E4237*(价格数据!E4238/价格数据!E4237))</f>
        <v>42890.277907871256</v>
      </c>
      <c r="F4238">
        <f t="shared" si="924"/>
        <v>171053.54856158487</v>
      </c>
      <c r="G4238">
        <f t="shared" si="925"/>
        <v>0.24977467510081888</v>
      </c>
      <c r="H4238">
        <f t="shared" si="926"/>
        <v>0.24998590657453448</v>
      </c>
      <c r="I4238">
        <f t="shared" si="927"/>
        <v>0.24949759935309021</v>
      </c>
      <c r="J4238">
        <f t="shared" si="928"/>
        <v>0.25074181897155645</v>
      </c>
      <c r="K4238" t="str">
        <f>IF(OR(
 ROUND(G4238,4)&gt;(0.25+参数设置!B$3), ROUND(G4238,4)&lt;(0.25-参数设置!B$3),
 ROUND(H4238,4)&gt;(0.25+参数设置!B$3), ROUND(H4238,4)&lt;(0.25-参数设置!B$3),
 ROUND(I4238,4)&gt;(0.25+参数设置!B$3), ROUND(I4238,4)&lt;(0.25-参数设置!B$3),
 ROUND(J4238,4)&gt;(0.25+参数设置!B$3), ROUND(J4238,4)&lt;(0.25-参数设置!B$3)
),"是","否")</f>
        <v>否</v>
      </c>
      <c r="L4238">
        <f t="shared" si="929"/>
        <v>42724.844516812009</v>
      </c>
      <c r="M4238">
        <f t="shared" si="930"/>
        <v>42760.976409958952</v>
      </c>
      <c r="N4238">
        <f t="shared" si="931"/>
        <v>42677.449726942665</v>
      </c>
      <c r="O4238">
        <f t="shared" si="932"/>
        <v>42890.277907871256</v>
      </c>
      <c r="P4238">
        <f t="shared" si="933"/>
        <v>0</v>
      </c>
      <c r="Q4238">
        <f t="shared" si="934"/>
        <v>0</v>
      </c>
      <c r="R4238">
        <f t="shared" si="935"/>
        <v>0</v>
      </c>
      <c r="S4238">
        <f t="shared" si="936"/>
        <v>0</v>
      </c>
      <c r="T4238">
        <f t="shared" si="937"/>
        <v>0</v>
      </c>
      <c r="U4238">
        <f>T4238*参数设置!B4239</f>
        <v>0</v>
      </c>
    </row>
    <row r="4239" spans="1:21" x14ac:dyDescent="0.25">
      <c r="A4239" s="3">
        <v>45721</v>
      </c>
      <c r="B4239">
        <f>IF(K4238="是",F4238*0.25*(价格数据!B4239/价格数据!B4238),B4238*(价格数据!B4239/价格数据!B4238))</f>
        <v>42907.475232624383</v>
      </c>
      <c r="C4239">
        <f>IF(K4238="是",F4238*0.25*(价格数据!C4239/价格数据!C4238),C4238*(价格数据!C4239/价格数据!C4238))</f>
        <v>43076.798362209767</v>
      </c>
      <c r="D4239">
        <f>IF(K4238="是",F4238*0.25*(价格数据!D4239/价格数据!D4238),D4238*(价格数据!D4239/价格数据!D4238))</f>
        <v>42662.879278794855</v>
      </c>
      <c r="E4239">
        <f>IF(K4238="是",F4238*0.25*(价格数据!E4239/价格数据!E4238),E4238*(价格数据!E4239/价格数据!E4238))</f>
        <v>42891.564500415159</v>
      </c>
      <c r="F4239">
        <f t="shared" si="924"/>
        <v>171538.71737404418</v>
      </c>
      <c r="G4239">
        <f t="shared" si="925"/>
        <v>0.25013289063520061</v>
      </c>
      <c r="H4239">
        <f t="shared" si="926"/>
        <v>0.25111997467183927</v>
      </c>
      <c r="I4239">
        <f t="shared" si="927"/>
        <v>0.24870699706683391</v>
      </c>
      <c r="J4239">
        <f t="shared" si="928"/>
        <v>0.25004013762612615</v>
      </c>
      <c r="K4239" t="str">
        <f>IF(OR(
 ROUND(G4239,4)&gt;(0.25+参数设置!B$3), ROUND(G4239,4)&lt;(0.25-参数设置!B$3),
 ROUND(H4239,4)&gt;(0.25+参数设置!B$3), ROUND(H4239,4)&lt;(0.25-参数设置!B$3),
 ROUND(I4239,4)&gt;(0.25+参数设置!B$3), ROUND(I4239,4)&lt;(0.25-参数设置!B$3),
 ROUND(J4239,4)&gt;(0.25+参数设置!B$3), ROUND(J4239,4)&lt;(0.25-参数设置!B$3)
),"是","否")</f>
        <v>否</v>
      </c>
      <c r="L4239">
        <f t="shared" si="929"/>
        <v>42907.475232624383</v>
      </c>
      <c r="M4239">
        <f t="shared" si="930"/>
        <v>43076.798362209767</v>
      </c>
      <c r="N4239">
        <f t="shared" si="931"/>
        <v>42662.879278794855</v>
      </c>
      <c r="O4239">
        <f t="shared" si="932"/>
        <v>42891.564500415159</v>
      </c>
      <c r="P4239">
        <f t="shared" si="933"/>
        <v>0</v>
      </c>
      <c r="Q4239">
        <f t="shared" si="934"/>
        <v>0</v>
      </c>
      <c r="R4239">
        <f t="shared" si="935"/>
        <v>0</v>
      </c>
      <c r="S4239">
        <f t="shared" si="936"/>
        <v>0</v>
      </c>
      <c r="T4239">
        <f t="shared" si="937"/>
        <v>0</v>
      </c>
      <c r="U4239">
        <f>T4239*参数设置!B4240</f>
        <v>0</v>
      </c>
    </row>
    <row r="4240" spans="1:21" x14ac:dyDescent="0.25">
      <c r="A4240" s="3">
        <v>45722</v>
      </c>
      <c r="B4240">
        <f>IF(K4239="是",F4239*0.25*(价格数据!B4240/价格数据!B4239),B4239*(价格数据!B4240/价格数据!B4239))</f>
        <v>43498.339313193828</v>
      </c>
      <c r="C4240">
        <f>IF(K4239="是",F4239*0.25*(价格数据!C4240/价格数据!C4239),C4239*(价格数据!C4240/价格数据!C4239))</f>
        <v>42997.842874147063</v>
      </c>
      <c r="D4240">
        <f>IF(K4239="是",F4239*0.25*(价格数据!D4240/价格数据!D4239),D4239*(价格数据!D4240/价格数据!D4239))</f>
        <v>42623.721199397616</v>
      </c>
      <c r="E4240">
        <f>IF(K4239="是",F4239*0.25*(价格数据!E4240/价格数据!E4239),E4239*(价格数据!E4240/价格数据!E4239))</f>
        <v>42887.275858602137</v>
      </c>
      <c r="F4240">
        <f t="shared" si="924"/>
        <v>172007.17924534064</v>
      </c>
      <c r="G4240">
        <f t="shared" si="925"/>
        <v>0.25288676614567596</v>
      </c>
      <c r="H4240">
        <f t="shared" si="926"/>
        <v>0.24997702457998885</v>
      </c>
      <c r="I4240">
        <f t="shared" si="927"/>
        <v>0.24780198934953593</v>
      </c>
      <c r="J4240">
        <f t="shared" si="928"/>
        <v>0.24933421992479932</v>
      </c>
      <c r="K4240" t="str">
        <f>IF(OR(
 ROUND(G4240,4)&gt;(0.25+参数设置!B$3), ROUND(G4240,4)&lt;(0.25-参数设置!B$3),
 ROUND(H4240,4)&gt;(0.25+参数设置!B$3), ROUND(H4240,4)&lt;(0.25-参数设置!B$3),
 ROUND(I4240,4)&gt;(0.25+参数设置!B$3), ROUND(I4240,4)&lt;(0.25-参数设置!B$3),
 ROUND(J4240,4)&gt;(0.25+参数设置!B$3), ROUND(J4240,4)&lt;(0.25-参数设置!B$3)
),"是","否")</f>
        <v>否</v>
      </c>
      <c r="L4240">
        <f t="shared" si="929"/>
        <v>43498.339313193828</v>
      </c>
      <c r="M4240">
        <f t="shared" si="930"/>
        <v>42997.842874147063</v>
      </c>
      <c r="N4240">
        <f t="shared" si="931"/>
        <v>42623.721199397616</v>
      </c>
      <c r="O4240">
        <f t="shared" si="932"/>
        <v>42887.275858602137</v>
      </c>
      <c r="P4240">
        <f t="shared" si="933"/>
        <v>0</v>
      </c>
      <c r="Q4240">
        <f t="shared" si="934"/>
        <v>0</v>
      </c>
      <c r="R4240">
        <f t="shared" si="935"/>
        <v>0</v>
      </c>
      <c r="S4240">
        <f t="shared" si="936"/>
        <v>0</v>
      </c>
      <c r="T4240">
        <f t="shared" si="937"/>
        <v>0</v>
      </c>
      <c r="U4240">
        <f>T4240*参数设置!B4241</f>
        <v>0</v>
      </c>
    </row>
    <row r="4241" spans="1:21" x14ac:dyDescent="0.25">
      <c r="A4241" s="3">
        <v>45723</v>
      </c>
      <c r="B4241">
        <f>IF(K4240="是",F4240*0.25*(价格数据!B4241/价格数据!B4240),B4240*(价格数据!B4241/价格数据!B4240))</f>
        <v>43390.909480363014</v>
      </c>
      <c r="C4241">
        <f>IF(K4240="是",F4240*0.25*(价格数据!C4241/价格数据!C4240),C4240*(价格数据!C4241/价格数据!C4240))</f>
        <v>42938.626258100034</v>
      </c>
      <c r="D4241">
        <f>IF(K4240="是",F4240*0.25*(价格数据!D4241/价格数据!D4240),D4240*(价格数据!D4241/价格数据!D4240))</f>
        <v>42538.726918535387</v>
      </c>
      <c r="E4241">
        <f>IF(K4240="是",F4240*0.25*(价格数据!E4241/价格数据!E4240),E4240*(价格数据!E4241/价格数据!E4240))</f>
        <v>42890.277907871256</v>
      </c>
      <c r="F4241">
        <f t="shared" si="924"/>
        <v>171758.54056486971</v>
      </c>
      <c r="G4241">
        <f t="shared" si="925"/>
        <v>0.25262737641843869</v>
      </c>
      <c r="H4241">
        <f t="shared" si="926"/>
        <v>0.24999412615457681</v>
      </c>
      <c r="I4241">
        <f t="shared" si="927"/>
        <v>0.24766586149740469</v>
      </c>
      <c r="J4241">
        <f t="shared" si="928"/>
        <v>0.24971263592957971</v>
      </c>
      <c r="K4241" t="str">
        <f>IF(OR(
 ROUND(G4241,4)&gt;(0.25+参数设置!B$3), ROUND(G4241,4)&lt;(0.25-参数设置!B$3),
 ROUND(H4241,4)&gt;(0.25+参数设置!B$3), ROUND(H4241,4)&lt;(0.25-参数设置!B$3),
 ROUND(I4241,4)&gt;(0.25+参数设置!B$3), ROUND(I4241,4)&lt;(0.25-参数设置!B$3),
 ROUND(J4241,4)&gt;(0.25+参数设置!B$3), ROUND(J4241,4)&lt;(0.25-参数设置!B$3)
),"是","否")</f>
        <v>否</v>
      </c>
      <c r="L4241">
        <f t="shared" si="929"/>
        <v>43390.909480363014</v>
      </c>
      <c r="M4241">
        <f t="shared" si="930"/>
        <v>42938.626258100034</v>
      </c>
      <c r="N4241">
        <f t="shared" si="931"/>
        <v>42538.726918535387</v>
      </c>
      <c r="O4241">
        <f t="shared" si="932"/>
        <v>42890.277907871256</v>
      </c>
      <c r="P4241">
        <f t="shared" si="933"/>
        <v>0</v>
      </c>
      <c r="Q4241">
        <f t="shared" si="934"/>
        <v>0</v>
      </c>
      <c r="R4241">
        <f t="shared" si="935"/>
        <v>0</v>
      </c>
      <c r="S4241">
        <f t="shared" si="936"/>
        <v>0</v>
      </c>
      <c r="T4241">
        <f t="shared" si="937"/>
        <v>0</v>
      </c>
      <c r="U4241">
        <f>T4241*参数设置!B4242</f>
        <v>0</v>
      </c>
    </row>
    <row r="4242" spans="1:21" x14ac:dyDescent="0.25">
      <c r="A4242" s="3">
        <v>45724</v>
      </c>
      <c r="B4242">
        <f>IF(K4241="是",F4241*0.25*(价格数据!B4242/价格数据!B4241),B4241*(价格数据!B4242/价格数据!B4241))</f>
        <v>43390.909480363014</v>
      </c>
      <c r="C4242">
        <f>IF(K4241="是",F4241*0.25*(价格数据!C4242/价格数据!C4241),C4241*(价格数据!C4242/价格数据!C4241))</f>
        <v>42938.626258100034</v>
      </c>
      <c r="D4242">
        <f>IF(K4241="是",F4241*0.25*(价格数据!D4242/价格数据!D4241),D4241*(价格数据!D4242/价格数据!D4241))</f>
        <v>42538.726918535387</v>
      </c>
      <c r="E4242">
        <f>IF(K4241="是",F4241*0.25*(价格数据!E4242/价格数据!E4241),E4241*(价格数据!E4242/价格数据!E4241))</f>
        <v>42890.277907871256</v>
      </c>
      <c r="F4242">
        <f t="shared" si="924"/>
        <v>171758.54056486971</v>
      </c>
      <c r="G4242">
        <f t="shared" si="925"/>
        <v>0.25262737641843869</v>
      </c>
      <c r="H4242">
        <f t="shared" si="926"/>
        <v>0.24999412615457681</v>
      </c>
      <c r="I4242">
        <f t="shared" si="927"/>
        <v>0.24766586149740469</v>
      </c>
      <c r="J4242">
        <f t="shared" si="928"/>
        <v>0.24971263592957971</v>
      </c>
      <c r="K4242" t="str">
        <f>IF(OR(
 ROUND(G4242,4)&gt;(0.25+参数设置!B$3), ROUND(G4242,4)&lt;(0.25-参数设置!B$3),
 ROUND(H4242,4)&gt;(0.25+参数设置!B$3), ROUND(H4242,4)&lt;(0.25-参数设置!B$3),
 ROUND(I4242,4)&gt;(0.25+参数设置!B$3), ROUND(I4242,4)&lt;(0.25-参数设置!B$3),
 ROUND(J4242,4)&gt;(0.25+参数设置!B$3), ROUND(J4242,4)&lt;(0.25-参数设置!B$3)
),"是","否")</f>
        <v>否</v>
      </c>
      <c r="L4242">
        <f t="shared" si="929"/>
        <v>43390.909480363014</v>
      </c>
      <c r="M4242">
        <f t="shared" si="930"/>
        <v>42938.626258100034</v>
      </c>
      <c r="N4242">
        <f t="shared" si="931"/>
        <v>42538.726918535387</v>
      </c>
      <c r="O4242">
        <f t="shared" si="932"/>
        <v>42890.277907871256</v>
      </c>
      <c r="P4242">
        <f t="shared" si="933"/>
        <v>0</v>
      </c>
      <c r="Q4242">
        <f t="shared" si="934"/>
        <v>0</v>
      </c>
      <c r="R4242">
        <f t="shared" si="935"/>
        <v>0</v>
      </c>
      <c r="S4242">
        <f t="shared" si="936"/>
        <v>0</v>
      </c>
      <c r="T4242">
        <f t="shared" si="937"/>
        <v>0</v>
      </c>
      <c r="U4242">
        <f>T4242*参数设置!B4243</f>
        <v>0</v>
      </c>
    </row>
    <row r="4243" spans="1:21" x14ac:dyDescent="0.25">
      <c r="A4243" s="3">
        <v>45725</v>
      </c>
      <c r="B4243">
        <f>IF(K4242="是",F4242*0.25*(价格数据!B4243/价格数据!B4242),B4242*(价格数据!B4243/价格数据!B4242))</f>
        <v>43390.909480363014</v>
      </c>
      <c r="C4243">
        <f>IF(K4242="是",F4242*0.25*(价格数据!C4243/价格数据!C4242),C4242*(价格数据!C4243/价格数据!C4242))</f>
        <v>42938.626258100034</v>
      </c>
      <c r="D4243">
        <f>IF(K4242="是",F4242*0.25*(价格数据!D4243/价格数据!D4242),D4242*(价格数据!D4243/价格数据!D4242))</f>
        <v>42538.726918535387</v>
      </c>
      <c r="E4243">
        <f>IF(K4242="是",F4242*0.25*(价格数据!E4243/价格数据!E4242),E4242*(价格数据!E4243/价格数据!E4242))</f>
        <v>42890.277907871256</v>
      </c>
      <c r="F4243">
        <f t="shared" si="924"/>
        <v>171758.54056486971</v>
      </c>
      <c r="G4243">
        <f t="shared" si="925"/>
        <v>0.25262737641843869</v>
      </c>
      <c r="H4243">
        <f t="shared" si="926"/>
        <v>0.24999412615457681</v>
      </c>
      <c r="I4243">
        <f t="shared" si="927"/>
        <v>0.24766586149740469</v>
      </c>
      <c r="J4243">
        <f t="shared" si="928"/>
        <v>0.24971263592957971</v>
      </c>
      <c r="K4243" t="str">
        <f>IF(OR(
 ROUND(G4243,4)&gt;(0.25+参数设置!B$3), ROUND(G4243,4)&lt;(0.25-参数设置!B$3),
 ROUND(H4243,4)&gt;(0.25+参数设置!B$3), ROUND(H4243,4)&lt;(0.25-参数设置!B$3),
 ROUND(I4243,4)&gt;(0.25+参数设置!B$3), ROUND(I4243,4)&lt;(0.25-参数设置!B$3),
 ROUND(J4243,4)&gt;(0.25+参数设置!B$3), ROUND(J4243,4)&lt;(0.25-参数设置!B$3)
),"是","否")</f>
        <v>否</v>
      </c>
      <c r="L4243">
        <f t="shared" si="929"/>
        <v>43390.909480363014</v>
      </c>
      <c r="M4243">
        <f t="shared" si="930"/>
        <v>42938.626258100034</v>
      </c>
      <c r="N4243">
        <f t="shared" si="931"/>
        <v>42538.726918535387</v>
      </c>
      <c r="O4243">
        <f t="shared" si="932"/>
        <v>42890.277907871256</v>
      </c>
      <c r="P4243">
        <f t="shared" si="933"/>
        <v>0</v>
      </c>
      <c r="Q4243">
        <f t="shared" si="934"/>
        <v>0</v>
      </c>
      <c r="R4243">
        <f t="shared" si="935"/>
        <v>0</v>
      </c>
      <c r="S4243">
        <f t="shared" si="936"/>
        <v>0</v>
      </c>
      <c r="T4243">
        <f t="shared" si="937"/>
        <v>0</v>
      </c>
      <c r="U4243">
        <f>T4243*参数设置!B4244</f>
        <v>0</v>
      </c>
    </row>
    <row r="4244" spans="1:21" x14ac:dyDescent="0.25">
      <c r="A4244" s="3">
        <v>45726</v>
      </c>
      <c r="B4244">
        <f>IF(K4243="是",F4243*0.25*(价格数据!B4244/价格数据!B4243),B4243*(价格数据!B4244/价格数据!B4243))</f>
        <v>43219.021747833722</v>
      </c>
      <c r="C4244">
        <f>IF(K4243="是",F4243*0.25*(价格数据!C4244/价格数据!C4243),C4243*(价格数据!C4244/价格数据!C4243))</f>
        <v>43057.059490194086</v>
      </c>
      <c r="D4244">
        <f>IF(K4243="是",F4243*0.25*(价格数据!D4244/价格数据!D4243),D4243*(价格数据!D4244/价格数据!D4243))</f>
        <v>42468.303085820968</v>
      </c>
      <c r="E4244">
        <f>IF(K4243="是",F4243*0.25*(价格数据!E4244/价格数据!E4243),E4243*(价格数据!E4244/价格数据!E4243))</f>
        <v>42888.562451146041</v>
      </c>
      <c r="F4244">
        <f t="shared" si="924"/>
        <v>171632.94677499481</v>
      </c>
      <c r="G4244">
        <f t="shared" si="925"/>
        <v>0.25181075405348863</v>
      </c>
      <c r="H4244">
        <f t="shared" si="926"/>
        <v>0.25086709923264611</v>
      </c>
      <c r="I4244">
        <f t="shared" si="927"/>
        <v>0.24743677646865508</v>
      </c>
      <c r="J4244">
        <f t="shared" si="928"/>
        <v>0.24988537024521024</v>
      </c>
      <c r="K4244" t="str">
        <f>IF(OR(
 ROUND(G4244,4)&gt;(0.25+参数设置!B$3), ROUND(G4244,4)&lt;(0.25-参数设置!B$3),
 ROUND(H4244,4)&gt;(0.25+参数设置!B$3), ROUND(H4244,4)&lt;(0.25-参数设置!B$3),
 ROUND(I4244,4)&gt;(0.25+参数设置!B$3), ROUND(I4244,4)&lt;(0.25-参数设置!B$3),
 ROUND(J4244,4)&gt;(0.25+参数设置!B$3), ROUND(J4244,4)&lt;(0.25-参数设置!B$3)
),"是","否")</f>
        <v>否</v>
      </c>
      <c r="L4244">
        <f t="shared" si="929"/>
        <v>43219.021747833722</v>
      </c>
      <c r="M4244">
        <f t="shared" si="930"/>
        <v>43057.059490194086</v>
      </c>
      <c r="N4244">
        <f t="shared" si="931"/>
        <v>42468.303085820968</v>
      </c>
      <c r="O4244">
        <f t="shared" si="932"/>
        <v>42888.562451146041</v>
      </c>
      <c r="P4244">
        <f t="shared" si="933"/>
        <v>0</v>
      </c>
      <c r="Q4244">
        <f t="shared" si="934"/>
        <v>0</v>
      </c>
      <c r="R4244">
        <f t="shared" si="935"/>
        <v>0</v>
      </c>
      <c r="S4244">
        <f t="shared" si="936"/>
        <v>0</v>
      </c>
      <c r="T4244">
        <f t="shared" si="937"/>
        <v>0</v>
      </c>
      <c r="U4244">
        <f>T4244*参数设置!B4245</f>
        <v>0</v>
      </c>
    </row>
    <row r="4245" spans="1:21" x14ac:dyDescent="0.25">
      <c r="A4245" s="3">
        <v>45727</v>
      </c>
      <c r="B4245">
        <f>IF(K4244="是",F4244*0.25*(价格数据!B4245/价格数据!B4244),B4244*(价格数据!B4245/价格数据!B4244))</f>
        <v>43347.937547230693</v>
      </c>
      <c r="C4245">
        <f>IF(K4244="是",F4244*0.25*(价格数据!C4245/价格数据!C4244),C4244*(价格数据!C4245/价格数据!C4244))</f>
        <v>42800.4541539903</v>
      </c>
      <c r="D4245">
        <f>IF(K4244="是",F4244*0.25*(价格数据!D4245/价格数据!D4244),D4244*(价格数据!D4245/价格数据!D4244))</f>
        <v>42369.952560823243</v>
      </c>
      <c r="E4245">
        <f>IF(K4244="是",F4244*0.25*(价格数据!E4245/价格数据!E4244),E4244*(价格数据!E4245/价格数据!E4244))</f>
        <v>42887.27585860213</v>
      </c>
      <c r="F4245">
        <f t="shared" si="924"/>
        <v>171405.62012064637</v>
      </c>
      <c r="G4245">
        <f t="shared" si="925"/>
        <v>0.25289682751778852</v>
      </c>
      <c r="H4245">
        <f t="shared" si="926"/>
        <v>0.24970274675862186</v>
      </c>
      <c r="I4245">
        <f t="shared" si="927"/>
        <v>0.24719115120613039</v>
      </c>
      <c r="J4245">
        <f t="shared" si="928"/>
        <v>0.25020927451745917</v>
      </c>
      <c r="K4245" t="str">
        <f>IF(OR(
 ROUND(G4245,4)&gt;(0.25+参数设置!B$3), ROUND(G4245,4)&lt;(0.25-参数设置!B$3),
 ROUND(H4245,4)&gt;(0.25+参数设置!B$3), ROUND(H4245,4)&lt;(0.25-参数设置!B$3),
 ROUND(I4245,4)&gt;(0.25+参数设置!B$3), ROUND(I4245,4)&lt;(0.25-参数设置!B$3),
 ROUND(J4245,4)&gt;(0.25+参数设置!B$3), ROUND(J4245,4)&lt;(0.25-参数设置!B$3)
),"是","否")</f>
        <v>否</v>
      </c>
      <c r="L4245">
        <f t="shared" si="929"/>
        <v>43347.937547230693</v>
      </c>
      <c r="M4245">
        <f t="shared" si="930"/>
        <v>42800.4541539903</v>
      </c>
      <c r="N4245">
        <f t="shared" si="931"/>
        <v>42369.952560823243</v>
      </c>
      <c r="O4245">
        <f t="shared" si="932"/>
        <v>42887.27585860213</v>
      </c>
      <c r="P4245">
        <f t="shared" si="933"/>
        <v>0</v>
      </c>
      <c r="Q4245">
        <f t="shared" si="934"/>
        <v>0</v>
      </c>
      <c r="R4245">
        <f t="shared" si="935"/>
        <v>0</v>
      </c>
      <c r="S4245">
        <f t="shared" si="936"/>
        <v>0</v>
      </c>
      <c r="T4245">
        <f t="shared" si="937"/>
        <v>0</v>
      </c>
      <c r="U4245">
        <f>T4245*参数设置!B4246</f>
        <v>0</v>
      </c>
    </row>
    <row r="4246" spans="1:21" x14ac:dyDescent="0.25">
      <c r="A4246" s="3">
        <v>45728</v>
      </c>
      <c r="B4246">
        <f>IF(K4245="是",F4245*0.25*(价格数据!B4246/价格数据!B4245),B4245*(价格数据!B4246/价格数据!B4245))</f>
        <v>43240.507714399886</v>
      </c>
      <c r="C4246">
        <f>IF(K4245="是",F4245*0.25*(价格数据!C4246/价格数据!C4245),C4245*(价格数据!C4246/价格数据!C4245))</f>
        <v>42938.626258100034</v>
      </c>
      <c r="D4246">
        <f>IF(K4245="是",F4245*0.25*(价格数据!D4246/价格数据!D4245),D4245*(价格数据!D4246/价格数据!D4245))</f>
        <v>42519.299654338305</v>
      </c>
      <c r="E4246">
        <f>IF(K4245="是",F4245*0.25*(价格数据!E4246/价格数据!E4245),E4245*(价格数据!E4246/价格数据!E4245))</f>
        <v>42888.133586964737</v>
      </c>
      <c r="F4246">
        <f t="shared" si="924"/>
        <v>171586.56721380298</v>
      </c>
      <c r="G4246">
        <f t="shared" si="925"/>
        <v>0.25200403747526851</v>
      </c>
      <c r="H4246">
        <f t="shared" si="926"/>
        <v>0.25024468380789372</v>
      </c>
      <c r="I4246">
        <f t="shared" si="927"/>
        <v>0.24780086427953152</v>
      </c>
      <c r="J4246">
        <f t="shared" si="928"/>
        <v>0.24995041443730612</v>
      </c>
      <c r="K4246" t="str">
        <f>IF(OR(
 ROUND(G4246,4)&gt;(0.25+参数设置!B$3), ROUND(G4246,4)&lt;(0.25-参数设置!B$3),
 ROUND(H4246,4)&gt;(0.25+参数设置!B$3), ROUND(H4246,4)&lt;(0.25-参数设置!B$3),
 ROUND(I4246,4)&gt;(0.25+参数设置!B$3), ROUND(I4246,4)&lt;(0.25-参数设置!B$3),
 ROUND(J4246,4)&gt;(0.25+参数设置!B$3), ROUND(J4246,4)&lt;(0.25-参数设置!B$3)
),"是","否")</f>
        <v>否</v>
      </c>
      <c r="L4246">
        <f t="shared" si="929"/>
        <v>43240.507714399886</v>
      </c>
      <c r="M4246">
        <f t="shared" si="930"/>
        <v>42938.626258100034</v>
      </c>
      <c r="N4246">
        <f t="shared" si="931"/>
        <v>42519.299654338305</v>
      </c>
      <c r="O4246">
        <f t="shared" si="932"/>
        <v>42888.133586964737</v>
      </c>
      <c r="P4246">
        <f t="shared" si="933"/>
        <v>0</v>
      </c>
      <c r="Q4246">
        <f t="shared" si="934"/>
        <v>0</v>
      </c>
      <c r="R4246">
        <f t="shared" si="935"/>
        <v>0</v>
      </c>
      <c r="S4246">
        <f t="shared" si="936"/>
        <v>0</v>
      </c>
      <c r="T4246">
        <f t="shared" si="937"/>
        <v>0</v>
      </c>
      <c r="U4246">
        <f>T4246*参数设置!B4247</f>
        <v>0</v>
      </c>
    </row>
    <row r="4247" spans="1:21" x14ac:dyDescent="0.25">
      <c r="A4247" s="3">
        <v>45729</v>
      </c>
      <c r="B4247">
        <f>IF(K4246="是",F4246*0.25*(价格数据!B4247/价格数据!B4246),B4246*(价格数据!B4247/价格数据!B4246))</f>
        <v>43025.648048738265</v>
      </c>
      <c r="C4247">
        <f>IF(K4246="是",F4246*0.25*(价格数据!C4247/价格数据!C4246),C4246*(价格数据!C4247/价格数据!C4246))</f>
        <v>43261.027834356071</v>
      </c>
      <c r="D4247">
        <f>IF(K4246="是",F4246*0.25*(价格数据!D4247/价格数据!D4246),D4246*(价格数据!D4247/价格数据!D4246))</f>
        <v>42524.763572393735</v>
      </c>
      <c r="E4247">
        <f>IF(K4246="是",F4246*0.25*(价格数据!E4247/价格数据!E4246),E4246*(价格数据!E4247/价格数据!E4246))</f>
        <v>42890.706772052545</v>
      </c>
      <c r="F4247">
        <f t="shared" si="924"/>
        <v>171702.14622754062</v>
      </c>
      <c r="G4247">
        <f t="shared" si="925"/>
        <v>0.25058305323522539</v>
      </c>
      <c r="H4247">
        <f t="shared" si="926"/>
        <v>0.25195391429194086</v>
      </c>
      <c r="I4247">
        <f t="shared" si="927"/>
        <v>0.2476658824988692</v>
      </c>
      <c r="J4247">
        <f t="shared" si="928"/>
        <v>0.24979714997396449</v>
      </c>
      <c r="K4247" t="str">
        <f>IF(OR(
 ROUND(G4247,4)&gt;(0.25+参数设置!B$3), ROUND(G4247,4)&lt;(0.25-参数设置!B$3),
 ROUND(H4247,4)&gt;(0.25+参数设置!B$3), ROUND(H4247,4)&lt;(0.25-参数设置!B$3),
 ROUND(I4247,4)&gt;(0.25+参数设置!B$3), ROUND(I4247,4)&lt;(0.25-参数设置!B$3),
 ROUND(J4247,4)&gt;(0.25+参数设置!B$3), ROUND(J4247,4)&lt;(0.25-参数设置!B$3)
),"是","否")</f>
        <v>否</v>
      </c>
      <c r="L4247">
        <f t="shared" si="929"/>
        <v>43025.648048738265</v>
      </c>
      <c r="M4247">
        <f t="shared" si="930"/>
        <v>43261.027834356071</v>
      </c>
      <c r="N4247">
        <f t="shared" si="931"/>
        <v>42524.763572393735</v>
      </c>
      <c r="O4247">
        <f t="shared" si="932"/>
        <v>42890.706772052545</v>
      </c>
      <c r="P4247">
        <f t="shared" si="933"/>
        <v>0</v>
      </c>
      <c r="Q4247">
        <f t="shared" si="934"/>
        <v>0</v>
      </c>
      <c r="R4247">
        <f t="shared" si="935"/>
        <v>0</v>
      </c>
      <c r="S4247">
        <f t="shared" si="936"/>
        <v>0</v>
      </c>
      <c r="T4247">
        <f t="shared" si="937"/>
        <v>0</v>
      </c>
      <c r="U4247">
        <f>T4247*参数设置!B4248</f>
        <v>0</v>
      </c>
    </row>
    <row r="4248" spans="1:21" x14ac:dyDescent="0.25">
      <c r="A4248" s="3">
        <v>45730</v>
      </c>
      <c r="B4248">
        <f>IF(K4247="是",F4247*0.25*(价格数据!B4248/价格数据!B4247),B4247*(价格数据!B4248/价格数据!B4247))</f>
        <v>44110.689360329416</v>
      </c>
      <c r="C4248">
        <f>IF(K4247="是",F4247*0.25*(价格数据!C4248/价格数据!C4247),C4247*(价格数据!C4248/价格数据!C4247))</f>
        <v>43905.830986868146</v>
      </c>
      <c r="D4248">
        <f>IF(K4247="是",F4247*0.25*(价格数据!D4248/价格数据!D4247),D4247*(价格数据!D4248/价格数据!D4247))</f>
        <v>42517.174797316744</v>
      </c>
      <c r="E4248">
        <f>IF(K4247="是",F4247*0.25*(价格数据!E4248/价格数据!E4247),E4247*(价格数据!E4248/价格数据!E4247))</f>
        <v>42885.131537695612</v>
      </c>
      <c r="F4248">
        <f t="shared" si="924"/>
        <v>173418.82668220994</v>
      </c>
      <c r="G4248">
        <f t="shared" si="925"/>
        <v>0.25435928845927591</v>
      </c>
      <c r="H4248">
        <f t="shared" si="926"/>
        <v>0.25317799587772322</v>
      </c>
      <c r="I4248">
        <f t="shared" si="927"/>
        <v>0.24517046742121881</v>
      </c>
      <c r="J4248">
        <f t="shared" si="928"/>
        <v>0.24729224824178189</v>
      </c>
      <c r="K4248" t="str">
        <f>IF(OR(
 ROUND(G4248,4)&gt;(0.25+参数设置!B$3), ROUND(G4248,4)&lt;(0.25-参数设置!B$3),
 ROUND(H4248,4)&gt;(0.25+参数设置!B$3), ROUND(H4248,4)&lt;(0.25-参数设置!B$3),
 ROUND(I4248,4)&gt;(0.25+参数设置!B$3), ROUND(I4248,4)&lt;(0.25-参数设置!B$3),
 ROUND(J4248,4)&gt;(0.25+参数设置!B$3), ROUND(J4248,4)&lt;(0.25-参数设置!B$3)
),"是","否")</f>
        <v>否</v>
      </c>
      <c r="L4248">
        <f t="shared" si="929"/>
        <v>44110.689360329416</v>
      </c>
      <c r="M4248">
        <f t="shared" si="930"/>
        <v>43905.830986868146</v>
      </c>
      <c r="N4248">
        <f t="shared" si="931"/>
        <v>42517.174797316744</v>
      </c>
      <c r="O4248">
        <f t="shared" si="932"/>
        <v>42885.131537695612</v>
      </c>
      <c r="P4248">
        <f t="shared" si="933"/>
        <v>0</v>
      </c>
      <c r="Q4248">
        <f t="shared" si="934"/>
        <v>0</v>
      </c>
      <c r="R4248">
        <f t="shared" si="935"/>
        <v>0</v>
      </c>
      <c r="S4248">
        <f t="shared" si="936"/>
        <v>0</v>
      </c>
      <c r="T4248">
        <f t="shared" si="937"/>
        <v>0</v>
      </c>
      <c r="U4248">
        <f>T4248*参数设置!B4249</f>
        <v>0</v>
      </c>
    </row>
    <row r="4249" spans="1:21" x14ac:dyDescent="0.25">
      <c r="A4249" s="3">
        <v>45731</v>
      </c>
      <c r="B4249">
        <f>IF(K4248="是",F4248*0.25*(价格数据!B4249/价格数据!B4248),B4248*(价格数据!B4249/价格数据!B4248))</f>
        <v>44110.689360329416</v>
      </c>
      <c r="C4249">
        <f>IF(K4248="是",F4248*0.25*(价格数据!C4249/价格数据!C4248),C4248*(价格数据!C4249/价格数据!C4248))</f>
        <v>43905.830986868146</v>
      </c>
      <c r="D4249">
        <f>IF(K4248="是",F4248*0.25*(价格数据!D4249/价格数据!D4248),D4248*(价格数据!D4249/价格数据!D4248))</f>
        <v>42517.174797316744</v>
      </c>
      <c r="E4249">
        <f>IF(K4248="是",F4248*0.25*(价格数据!E4249/价格数据!E4248),E4248*(价格数据!E4249/价格数据!E4248))</f>
        <v>42885.131537695612</v>
      </c>
      <c r="F4249">
        <f t="shared" si="924"/>
        <v>173418.82668220994</v>
      </c>
      <c r="G4249">
        <f t="shared" si="925"/>
        <v>0.25435928845927591</v>
      </c>
      <c r="H4249">
        <f t="shared" si="926"/>
        <v>0.25317799587772322</v>
      </c>
      <c r="I4249">
        <f t="shared" si="927"/>
        <v>0.24517046742121881</v>
      </c>
      <c r="J4249">
        <f t="shared" si="928"/>
        <v>0.24729224824178189</v>
      </c>
      <c r="K4249" t="str">
        <f>IF(OR(
 ROUND(G4249,4)&gt;(0.25+参数设置!B$3), ROUND(G4249,4)&lt;(0.25-参数设置!B$3),
 ROUND(H4249,4)&gt;(0.25+参数设置!B$3), ROUND(H4249,4)&lt;(0.25-参数设置!B$3),
 ROUND(I4249,4)&gt;(0.25+参数设置!B$3), ROUND(I4249,4)&lt;(0.25-参数设置!B$3),
 ROUND(J4249,4)&gt;(0.25+参数设置!B$3), ROUND(J4249,4)&lt;(0.25-参数设置!B$3)
),"是","否")</f>
        <v>否</v>
      </c>
      <c r="L4249">
        <f t="shared" si="929"/>
        <v>44110.689360329416</v>
      </c>
      <c r="M4249">
        <f t="shared" si="930"/>
        <v>43905.830986868146</v>
      </c>
      <c r="N4249">
        <f t="shared" si="931"/>
        <v>42517.174797316744</v>
      </c>
      <c r="O4249">
        <f t="shared" si="932"/>
        <v>42885.131537695612</v>
      </c>
      <c r="P4249">
        <f t="shared" si="933"/>
        <v>0</v>
      </c>
      <c r="Q4249">
        <f t="shared" si="934"/>
        <v>0</v>
      </c>
      <c r="R4249">
        <f t="shared" si="935"/>
        <v>0</v>
      </c>
      <c r="S4249">
        <f t="shared" si="936"/>
        <v>0</v>
      </c>
      <c r="T4249">
        <f t="shared" si="937"/>
        <v>0</v>
      </c>
      <c r="U4249">
        <f>T4249*参数设置!B4250</f>
        <v>0</v>
      </c>
    </row>
    <row r="4250" spans="1:21" x14ac:dyDescent="0.25">
      <c r="A4250" s="3">
        <v>45732</v>
      </c>
      <c r="B4250">
        <f>IF(K4249="是",F4249*0.25*(价格数据!B4250/价格数据!B4249),B4249*(价格数据!B4250/价格数据!B4249))</f>
        <v>44110.689360329416</v>
      </c>
      <c r="C4250">
        <f>IF(K4249="是",F4249*0.25*(价格数据!C4250/价格数据!C4249),C4249*(价格数据!C4250/价格数据!C4249))</f>
        <v>43905.830986868146</v>
      </c>
      <c r="D4250">
        <f>IF(K4249="是",F4249*0.25*(价格数据!D4250/价格数据!D4249),D4249*(价格数据!D4250/价格数据!D4249))</f>
        <v>42517.174797316744</v>
      </c>
      <c r="E4250">
        <f>IF(K4249="是",F4249*0.25*(价格数据!E4250/价格数据!E4249),E4249*(价格数据!E4250/价格数据!E4249))</f>
        <v>42885.131537695612</v>
      </c>
      <c r="F4250">
        <f t="shared" si="924"/>
        <v>173418.82668220994</v>
      </c>
      <c r="G4250">
        <f t="shared" si="925"/>
        <v>0.25435928845927591</v>
      </c>
      <c r="H4250">
        <f t="shared" si="926"/>
        <v>0.25317799587772322</v>
      </c>
      <c r="I4250">
        <f t="shared" si="927"/>
        <v>0.24517046742121881</v>
      </c>
      <c r="J4250">
        <f t="shared" si="928"/>
        <v>0.24729224824178189</v>
      </c>
      <c r="K4250" t="str">
        <f>IF(OR(
 ROUND(G4250,4)&gt;(0.25+参数设置!B$3), ROUND(G4250,4)&lt;(0.25-参数设置!B$3),
 ROUND(H4250,4)&gt;(0.25+参数设置!B$3), ROUND(H4250,4)&lt;(0.25-参数设置!B$3),
 ROUND(I4250,4)&gt;(0.25+参数设置!B$3), ROUND(I4250,4)&lt;(0.25-参数设置!B$3),
 ROUND(J4250,4)&gt;(0.25+参数设置!B$3), ROUND(J4250,4)&lt;(0.25-参数设置!B$3)
),"是","否")</f>
        <v>否</v>
      </c>
      <c r="L4250">
        <f t="shared" si="929"/>
        <v>44110.689360329416</v>
      </c>
      <c r="M4250">
        <f t="shared" si="930"/>
        <v>43905.830986868146</v>
      </c>
      <c r="N4250">
        <f t="shared" si="931"/>
        <v>42517.174797316744</v>
      </c>
      <c r="O4250">
        <f t="shared" si="932"/>
        <v>42885.131537695612</v>
      </c>
      <c r="P4250">
        <f t="shared" si="933"/>
        <v>0</v>
      </c>
      <c r="Q4250">
        <f t="shared" si="934"/>
        <v>0</v>
      </c>
      <c r="R4250">
        <f t="shared" si="935"/>
        <v>0</v>
      </c>
      <c r="S4250">
        <f t="shared" si="936"/>
        <v>0</v>
      </c>
      <c r="T4250">
        <f t="shared" si="937"/>
        <v>0</v>
      </c>
      <c r="U4250">
        <f>T4250*参数设置!B4251</f>
        <v>0</v>
      </c>
    </row>
    <row r="4251" spans="1:21" x14ac:dyDescent="0.25">
      <c r="A4251" s="3">
        <v>45733</v>
      </c>
      <c r="B4251">
        <f>IF(K4250="是",F4250*0.25*(价格数据!B4251/价格数据!B4250),B4250*(价格数据!B4251/价格数据!B4250))</f>
        <v>43981.773560932452</v>
      </c>
      <c r="C4251">
        <f>IF(K4250="是",F4250*0.25*(价格数据!C4251/价格数据!C4250),C4250*(价格数据!C4251/价格数据!C4250))</f>
        <v>43932.149482889043</v>
      </c>
      <c r="D4251">
        <f>IF(K4250="是",F4250*0.25*(价格数据!D4251/价格数据!D4250),D4250*(价格数据!D4251/价格数据!D4250))</f>
        <v>42430.055659432961</v>
      </c>
      <c r="E4251">
        <f>IF(K4250="是",F4250*0.25*(价格数据!E4251/价格数据!E4250),E4250*(价格数据!E4251/价格数据!E4250))</f>
        <v>42886.846994420826</v>
      </c>
      <c r="F4251">
        <f t="shared" si="924"/>
        <v>173230.82569767529</v>
      </c>
      <c r="G4251">
        <f t="shared" si="925"/>
        <v>0.25389115005253177</v>
      </c>
      <c r="H4251">
        <f t="shared" si="926"/>
        <v>0.25360468788366802</v>
      </c>
      <c r="I4251">
        <f t="shared" si="927"/>
        <v>0.24493363400277529</v>
      </c>
      <c r="J4251">
        <f t="shared" si="928"/>
        <v>0.24757052806102486</v>
      </c>
      <c r="K4251" t="str">
        <f>IF(OR(
 ROUND(G4251,4)&gt;(0.25+参数设置!B$3), ROUND(G4251,4)&lt;(0.25-参数设置!B$3),
 ROUND(H4251,4)&gt;(0.25+参数设置!B$3), ROUND(H4251,4)&lt;(0.25-参数设置!B$3),
 ROUND(I4251,4)&gt;(0.25+参数设置!B$3), ROUND(I4251,4)&lt;(0.25-参数设置!B$3),
 ROUND(J4251,4)&gt;(0.25+参数设置!B$3), ROUND(J4251,4)&lt;(0.25-参数设置!B$3)
),"是","否")</f>
        <v>否</v>
      </c>
      <c r="L4251">
        <f t="shared" si="929"/>
        <v>43981.773560932452</v>
      </c>
      <c r="M4251">
        <f t="shared" si="930"/>
        <v>43932.149482889043</v>
      </c>
      <c r="N4251">
        <f t="shared" si="931"/>
        <v>42430.055659432961</v>
      </c>
      <c r="O4251">
        <f t="shared" si="932"/>
        <v>42886.846994420826</v>
      </c>
      <c r="P4251">
        <f t="shared" si="933"/>
        <v>0</v>
      </c>
      <c r="Q4251">
        <f t="shared" si="934"/>
        <v>0</v>
      </c>
      <c r="R4251">
        <f t="shared" si="935"/>
        <v>0</v>
      </c>
      <c r="S4251">
        <f t="shared" si="936"/>
        <v>0</v>
      </c>
      <c r="T4251">
        <f t="shared" si="937"/>
        <v>0</v>
      </c>
      <c r="U4251">
        <f>T4251*参数设置!B4252</f>
        <v>0</v>
      </c>
    </row>
    <row r="4252" spans="1:21" x14ac:dyDescent="0.25">
      <c r="A4252" s="3">
        <v>45734</v>
      </c>
      <c r="B4252">
        <f>IF(K4251="是",F4251*0.25*(价格数据!B4252/价格数据!B4251),B4251*(价格数据!B4252/价格数据!B4251))</f>
        <v>44078.460410480169</v>
      </c>
      <c r="C4252">
        <f>IF(K4251="是",F4251*0.25*(价格数据!C4252/价格数据!C4251),C4251*(价格数据!C4252/价格数据!C4251))</f>
        <v>44261.13068315031</v>
      </c>
      <c r="D4252">
        <f>IF(K4251="是",F4251*0.25*(价格数据!D4252/价格数据!D4251),D4251*(价格数据!D4252/价格数据!D4251))</f>
        <v>42460.714310743977</v>
      </c>
      <c r="E4252">
        <f>IF(K4251="是",F4251*0.25*(价格数据!E4252/价格数据!E4251),E4251*(价格数据!E4252/价格数据!E4251))</f>
        <v>42880.414031701293</v>
      </c>
      <c r="F4252">
        <f t="shared" si="924"/>
        <v>173680.71943607574</v>
      </c>
      <c r="G4252">
        <f t="shared" si="925"/>
        <v>0.25379017632814171</v>
      </c>
      <c r="H4252">
        <f t="shared" si="926"/>
        <v>0.25484193540228217</v>
      </c>
      <c r="I4252">
        <f t="shared" si="927"/>
        <v>0.2444756933792637</v>
      </c>
      <c r="J4252">
        <f t="shared" si="928"/>
        <v>0.24689219489031247</v>
      </c>
      <c r="K4252" t="str">
        <f>IF(OR(
 ROUND(G4252,4)&gt;(0.25+参数设置!B$3), ROUND(G4252,4)&lt;(0.25-参数设置!B$3),
 ROUND(H4252,4)&gt;(0.25+参数设置!B$3), ROUND(H4252,4)&lt;(0.25-参数设置!B$3),
 ROUND(I4252,4)&gt;(0.25+参数设置!B$3), ROUND(I4252,4)&lt;(0.25-参数设置!B$3),
 ROUND(J4252,4)&gt;(0.25+参数设置!B$3), ROUND(J4252,4)&lt;(0.25-参数设置!B$3)
),"是","否")</f>
        <v>否</v>
      </c>
      <c r="L4252">
        <f t="shared" si="929"/>
        <v>44078.460410480169</v>
      </c>
      <c r="M4252">
        <f t="shared" si="930"/>
        <v>44261.13068315031</v>
      </c>
      <c r="N4252">
        <f t="shared" si="931"/>
        <v>42460.714310743977</v>
      </c>
      <c r="O4252">
        <f t="shared" si="932"/>
        <v>42880.414031701293</v>
      </c>
      <c r="P4252">
        <f t="shared" si="933"/>
        <v>0</v>
      </c>
      <c r="Q4252">
        <f t="shared" si="934"/>
        <v>0</v>
      </c>
      <c r="R4252">
        <f t="shared" si="935"/>
        <v>0</v>
      </c>
      <c r="S4252">
        <f t="shared" si="936"/>
        <v>0</v>
      </c>
      <c r="T4252">
        <f t="shared" si="937"/>
        <v>0</v>
      </c>
      <c r="U4252">
        <f>T4252*参数设置!B4253</f>
        <v>0</v>
      </c>
    </row>
    <row r="4253" spans="1:21" x14ac:dyDescent="0.25">
      <c r="A4253" s="3">
        <v>45735</v>
      </c>
      <c r="B4253">
        <f>IF(K4252="是",F4252*0.25*(价格数据!B4253/价格数据!B4252),B4252*(价格数据!B4253/价格数据!B4252))</f>
        <v>44142.918310178655</v>
      </c>
      <c r="C4253">
        <f>IF(K4252="是",F4252*0.25*(价格数据!C4253/价格数据!C4252),C4252*(价格数据!C4253/价格数据!C4252))</f>
        <v>44741.443235531748</v>
      </c>
      <c r="D4253">
        <f>IF(K4252="是",F4252*0.25*(价格数据!D4253/价格数据!D4252),D4252*(价格数据!D4253/价格数据!D4252))</f>
        <v>42434.001822472994</v>
      </c>
      <c r="E4253">
        <f>IF(K4252="是",F4252*0.25*(价格数据!E4253/价格数据!E4252),E4252*(价格数据!E4253/价格数据!E4252))</f>
        <v>42883.416080970412</v>
      </c>
      <c r="F4253">
        <f t="shared" si="924"/>
        <v>174201.77944915381</v>
      </c>
      <c r="G4253">
        <f t="shared" si="925"/>
        <v>0.2534010757511414</v>
      </c>
      <c r="H4253">
        <f t="shared" si="926"/>
        <v>0.25683688982402686</v>
      </c>
      <c r="I4253">
        <f t="shared" si="927"/>
        <v>0.24359109279281888</v>
      </c>
      <c r="J4253">
        <f t="shared" si="928"/>
        <v>0.24617094163201281</v>
      </c>
      <c r="K4253" t="str">
        <f>IF(OR(
 ROUND(G4253,4)&gt;(0.25+参数设置!B$3), ROUND(G4253,4)&lt;(0.25-参数设置!B$3),
 ROUND(H4253,4)&gt;(0.25+参数设置!B$3), ROUND(H4253,4)&lt;(0.25-参数设置!B$3),
 ROUND(I4253,4)&gt;(0.25+参数设置!B$3), ROUND(I4253,4)&lt;(0.25-参数设置!B$3),
 ROUND(J4253,4)&gt;(0.25+参数设置!B$3), ROUND(J4253,4)&lt;(0.25-参数设置!B$3)
),"是","否")</f>
        <v>否</v>
      </c>
      <c r="L4253">
        <f t="shared" si="929"/>
        <v>44142.918310178655</v>
      </c>
      <c r="M4253">
        <f t="shared" si="930"/>
        <v>44741.443235531748</v>
      </c>
      <c r="N4253">
        <f t="shared" si="931"/>
        <v>42434.001822472994</v>
      </c>
      <c r="O4253">
        <f t="shared" si="932"/>
        <v>42883.416080970412</v>
      </c>
      <c r="P4253">
        <f t="shared" si="933"/>
        <v>0</v>
      </c>
      <c r="Q4253">
        <f t="shared" si="934"/>
        <v>0</v>
      </c>
      <c r="R4253">
        <f t="shared" si="935"/>
        <v>0</v>
      </c>
      <c r="S4253">
        <f t="shared" si="936"/>
        <v>0</v>
      </c>
      <c r="T4253">
        <f t="shared" si="937"/>
        <v>0</v>
      </c>
      <c r="U4253">
        <f>T4253*参数设置!B4254</f>
        <v>0</v>
      </c>
    </row>
    <row r="4254" spans="1:21" x14ac:dyDescent="0.25">
      <c r="A4254" s="3">
        <v>45736</v>
      </c>
      <c r="B4254">
        <f>IF(K4253="是",F4253*0.25*(价格数据!B4254/价格数据!B4253),B4253*(价格数据!B4254/价格数据!B4253))</f>
        <v>43788.399861836988</v>
      </c>
      <c r="C4254">
        <f>IF(K4253="是",F4253*0.25*(价格数据!C4254/价格数据!C4253),C4253*(价格数据!C4254/价格数据!C4253))</f>
        <v>44787.500603568333</v>
      </c>
      <c r="D4254">
        <f>IF(K4253="是",F4253*0.25*(价格数据!D4254/价格数据!D4253),D4253*(价格数据!D4254/价格数据!D4253))</f>
        <v>42486.516146005728</v>
      </c>
      <c r="E4254">
        <f>IF(K4253="是",F4253*0.25*(价格数据!E4254/价格数据!E4253),E4253*(价格数据!E4254/价格数据!E4253))</f>
        <v>42887.704722783441</v>
      </c>
      <c r="F4254">
        <f t="shared" si="924"/>
        <v>173950.1213341945</v>
      </c>
      <c r="G4254">
        <f t="shared" si="925"/>
        <v>0.25172963103434881</v>
      </c>
      <c r="H4254">
        <f t="shared" si="926"/>
        <v>0.25747323577614639</v>
      </c>
      <c r="I4254">
        <f t="shared" si="927"/>
        <v>0.24424539528995362</v>
      </c>
      <c r="J4254">
        <f t="shared" si="928"/>
        <v>0.24655173789955115</v>
      </c>
      <c r="K4254" t="str">
        <f>IF(OR(
 ROUND(G4254,4)&gt;(0.25+参数设置!B$3), ROUND(G4254,4)&lt;(0.25-参数设置!B$3),
 ROUND(H4254,4)&gt;(0.25+参数设置!B$3), ROUND(H4254,4)&lt;(0.25-参数设置!B$3),
 ROUND(I4254,4)&gt;(0.25+参数设置!B$3), ROUND(I4254,4)&lt;(0.25-参数设置!B$3),
 ROUND(J4254,4)&gt;(0.25+参数设置!B$3), ROUND(J4254,4)&lt;(0.25-参数设置!B$3)
),"是","否")</f>
        <v>否</v>
      </c>
      <c r="L4254">
        <f t="shared" si="929"/>
        <v>43788.399861836988</v>
      </c>
      <c r="M4254">
        <f t="shared" si="930"/>
        <v>44787.500603568333</v>
      </c>
      <c r="N4254">
        <f t="shared" si="931"/>
        <v>42486.516146005728</v>
      </c>
      <c r="O4254">
        <f t="shared" si="932"/>
        <v>42887.704722783441</v>
      </c>
      <c r="P4254">
        <f t="shared" si="933"/>
        <v>0</v>
      </c>
      <c r="Q4254">
        <f t="shared" si="934"/>
        <v>0</v>
      </c>
      <c r="R4254">
        <f t="shared" si="935"/>
        <v>0</v>
      </c>
      <c r="S4254">
        <f t="shared" si="936"/>
        <v>0</v>
      </c>
      <c r="T4254">
        <f t="shared" si="937"/>
        <v>0</v>
      </c>
      <c r="U4254">
        <f>T4254*参数设置!B4255</f>
        <v>0</v>
      </c>
    </row>
    <row r="4255" spans="1:21" x14ac:dyDescent="0.25">
      <c r="A4255" s="3">
        <v>45737</v>
      </c>
      <c r="B4255">
        <f>IF(K4254="是",F4254*0.25*(价格数据!B4255/价格数据!B4254),B4254*(价格数据!B4255/价格数据!B4254))</f>
        <v>43079.362965153661</v>
      </c>
      <c r="C4255">
        <f>IF(K4254="是",F4254*0.25*(价格数据!C4255/价格数据!C4254),C4254*(价格数据!C4255/价格数据!C4254))</f>
        <v>44570.373011395895</v>
      </c>
      <c r="D4255">
        <f>IF(K4254="是",F4254*0.25*(价格数据!D4255/价格数据!D4254),D4254*(价格数据!D4255/价格数据!D4254))</f>
        <v>42470.427942842522</v>
      </c>
      <c r="E4255">
        <f>IF(K4254="是",F4254*0.25*(价格数据!E4255/价格数据!E4254),E4254*(价格数据!E4255/价格数据!E4254))</f>
        <v>42889.849043689952</v>
      </c>
      <c r="F4255">
        <f t="shared" si="924"/>
        <v>173010.01296308203</v>
      </c>
      <c r="G4255">
        <f t="shared" si="925"/>
        <v>0.24899924708026122</v>
      </c>
      <c r="H4255">
        <f t="shared" si="926"/>
        <v>0.2576173034615436</v>
      </c>
      <c r="I4255">
        <f t="shared" si="927"/>
        <v>0.24547959517178425</v>
      </c>
      <c r="J4255">
        <f t="shared" si="928"/>
        <v>0.24790385428641093</v>
      </c>
      <c r="K4255" t="str">
        <f>IF(OR(
 ROUND(G4255,4)&gt;(0.25+参数设置!B$3), ROUND(G4255,4)&lt;(0.25-参数设置!B$3),
 ROUND(H4255,4)&gt;(0.25+参数设置!B$3), ROUND(H4255,4)&lt;(0.25-参数设置!B$3),
 ROUND(I4255,4)&gt;(0.25+参数设置!B$3), ROUND(I4255,4)&lt;(0.25-参数设置!B$3),
 ROUND(J4255,4)&gt;(0.25+参数设置!B$3), ROUND(J4255,4)&lt;(0.25-参数设置!B$3)
),"是","否")</f>
        <v>否</v>
      </c>
      <c r="L4255">
        <f t="shared" si="929"/>
        <v>43079.362965153661</v>
      </c>
      <c r="M4255">
        <f t="shared" si="930"/>
        <v>44570.373011395895</v>
      </c>
      <c r="N4255">
        <f t="shared" si="931"/>
        <v>42470.427942842522</v>
      </c>
      <c r="O4255">
        <f t="shared" si="932"/>
        <v>42889.849043689952</v>
      </c>
      <c r="P4255">
        <f t="shared" si="933"/>
        <v>0</v>
      </c>
      <c r="Q4255">
        <f t="shared" si="934"/>
        <v>0</v>
      </c>
      <c r="R4255">
        <f t="shared" si="935"/>
        <v>0</v>
      </c>
      <c r="S4255">
        <f t="shared" si="936"/>
        <v>0</v>
      </c>
      <c r="T4255">
        <f t="shared" si="937"/>
        <v>0</v>
      </c>
      <c r="U4255">
        <f>T4255*参数设置!B4256</f>
        <v>0</v>
      </c>
    </row>
    <row r="4256" spans="1:21" x14ac:dyDescent="0.25">
      <c r="A4256" s="3">
        <v>45738</v>
      </c>
      <c r="B4256">
        <f>IF(K4255="是",F4255*0.25*(价格数据!B4256/价格数据!B4255),B4255*(价格数据!B4256/价格数据!B4255))</f>
        <v>43079.362965153661</v>
      </c>
      <c r="C4256">
        <f>IF(K4255="是",F4255*0.25*(价格数据!C4256/价格数据!C4255),C4255*(价格数据!C4256/价格数据!C4255))</f>
        <v>44570.373011395895</v>
      </c>
      <c r="D4256">
        <f>IF(K4255="是",F4255*0.25*(价格数据!D4256/价格数据!D4255),D4255*(价格数据!D4256/价格数据!D4255))</f>
        <v>42470.427942842522</v>
      </c>
      <c r="E4256">
        <f>IF(K4255="是",F4255*0.25*(价格数据!E4256/价格数据!E4255),E4255*(价格数据!E4256/价格数据!E4255))</f>
        <v>42889.849043689952</v>
      </c>
      <c r="F4256">
        <f t="shared" si="924"/>
        <v>173010.01296308203</v>
      </c>
      <c r="G4256">
        <f t="shared" si="925"/>
        <v>0.24899924708026122</v>
      </c>
      <c r="H4256">
        <f t="shared" si="926"/>
        <v>0.2576173034615436</v>
      </c>
      <c r="I4256">
        <f t="shared" si="927"/>
        <v>0.24547959517178425</v>
      </c>
      <c r="J4256">
        <f t="shared" si="928"/>
        <v>0.24790385428641093</v>
      </c>
      <c r="K4256" t="str">
        <f>IF(OR(
 ROUND(G4256,4)&gt;(0.25+参数设置!B$3), ROUND(G4256,4)&lt;(0.25-参数设置!B$3),
 ROUND(H4256,4)&gt;(0.25+参数设置!B$3), ROUND(H4256,4)&lt;(0.25-参数设置!B$3),
 ROUND(I4256,4)&gt;(0.25+参数设置!B$3), ROUND(I4256,4)&lt;(0.25-参数设置!B$3),
 ROUND(J4256,4)&gt;(0.25+参数设置!B$3), ROUND(J4256,4)&lt;(0.25-参数设置!B$3)
),"是","否")</f>
        <v>否</v>
      </c>
      <c r="L4256">
        <f t="shared" si="929"/>
        <v>43079.362965153661</v>
      </c>
      <c r="M4256">
        <f t="shared" si="930"/>
        <v>44570.373011395895</v>
      </c>
      <c r="N4256">
        <f t="shared" si="931"/>
        <v>42470.427942842522</v>
      </c>
      <c r="O4256">
        <f t="shared" si="932"/>
        <v>42889.849043689952</v>
      </c>
      <c r="P4256">
        <f t="shared" si="933"/>
        <v>0</v>
      </c>
      <c r="Q4256">
        <f t="shared" si="934"/>
        <v>0</v>
      </c>
      <c r="R4256">
        <f t="shared" si="935"/>
        <v>0</v>
      </c>
      <c r="S4256">
        <f t="shared" si="936"/>
        <v>0</v>
      </c>
      <c r="T4256">
        <f t="shared" si="937"/>
        <v>0</v>
      </c>
      <c r="U4256">
        <f>T4256*参数设置!B4257</f>
        <v>0</v>
      </c>
    </row>
    <row r="4257" spans="1:21" x14ac:dyDescent="0.25">
      <c r="A4257" s="3">
        <v>45739</v>
      </c>
      <c r="B4257">
        <f>IF(K4256="是",F4256*0.25*(价格数据!B4257/价格数据!B4256),B4256*(价格数据!B4257/价格数据!B4256))</f>
        <v>43079.362965153661</v>
      </c>
      <c r="C4257">
        <f>IF(K4256="是",F4256*0.25*(价格数据!C4257/价格数据!C4256),C4256*(价格数据!C4257/价格数据!C4256))</f>
        <v>44570.373011395895</v>
      </c>
      <c r="D4257">
        <f>IF(K4256="是",F4256*0.25*(价格数据!D4257/价格数据!D4256),D4256*(价格数据!D4257/价格数据!D4256))</f>
        <v>42470.427942842522</v>
      </c>
      <c r="E4257">
        <f>IF(K4256="是",F4256*0.25*(价格数据!E4257/价格数据!E4256),E4256*(价格数据!E4257/价格数据!E4256))</f>
        <v>42889.849043689952</v>
      </c>
      <c r="F4257">
        <f t="shared" si="924"/>
        <v>173010.01296308203</v>
      </c>
      <c r="G4257">
        <f t="shared" si="925"/>
        <v>0.24899924708026122</v>
      </c>
      <c r="H4257">
        <f t="shared" si="926"/>
        <v>0.2576173034615436</v>
      </c>
      <c r="I4257">
        <f t="shared" si="927"/>
        <v>0.24547959517178425</v>
      </c>
      <c r="J4257">
        <f t="shared" si="928"/>
        <v>0.24790385428641093</v>
      </c>
      <c r="K4257" t="str">
        <f>IF(OR(
 ROUND(G4257,4)&gt;(0.25+参数设置!B$3), ROUND(G4257,4)&lt;(0.25-参数设置!B$3),
 ROUND(H4257,4)&gt;(0.25+参数设置!B$3), ROUND(H4257,4)&lt;(0.25-参数设置!B$3),
 ROUND(I4257,4)&gt;(0.25+参数设置!B$3), ROUND(I4257,4)&lt;(0.25-参数设置!B$3),
 ROUND(J4257,4)&gt;(0.25+参数设置!B$3), ROUND(J4257,4)&lt;(0.25-参数设置!B$3)
),"是","否")</f>
        <v>否</v>
      </c>
      <c r="L4257">
        <f t="shared" si="929"/>
        <v>43079.362965153661</v>
      </c>
      <c r="M4257">
        <f t="shared" si="930"/>
        <v>44570.373011395895</v>
      </c>
      <c r="N4257">
        <f t="shared" si="931"/>
        <v>42470.427942842522</v>
      </c>
      <c r="O4257">
        <f t="shared" si="932"/>
        <v>42889.849043689952</v>
      </c>
      <c r="P4257">
        <f t="shared" si="933"/>
        <v>0</v>
      </c>
      <c r="Q4257">
        <f t="shared" si="934"/>
        <v>0</v>
      </c>
      <c r="R4257">
        <f t="shared" si="935"/>
        <v>0</v>
      </c>
      <c r="S4257">
        <f t="shared" si="936"/>
        <v>0</v>
      </c>
      <c r="T4257">
        <f t="shared" si="937"/>
        <v>0</v>
      </c>
      <c r="U4257">
        <f>T4257*参数设置!B4258</f>
        <v>0</v>
      </c>
    </row>
    <row r="4258" spans="1:21" x14ac:dyDescent="0.25">
      <c r="A4258" s="3">
        <v>45740</v>
      </c>
      <c r="B4258">
        <f>IF(K4257="是",F4257*0.25*(价格数据!B4258/价格数据!B4257),B4257*(价格数据!B4258/价格数据!B4257))</f>
        <v>43261.993680966036</v>
      </c>
      <c r="C4258">
        <f>IF(K4257="是",F4257*0.25*(价格数据!C4258/价格数据!C4257),C4257*(价格数据!C4258/价格数据!C4257))</f>
        <v>44609.850755427251</v>
      </c>
      <c r="D4258">
        <f>IF(K4257="是",F4257*0.25*(价格数据!D4258/价格数据!D4257),D4257*(价格数据!D4258/价格数据!D4257))</f>
        <v>42449.786474633118</v>
      </c>
      <c r="E4258">
        <f>IF(K4257="是",F4257*0.25*(价格数据!E4258/价格数据!E4257),E4257*(价格数据!E4258/价格数据!E4257))</f>
        <v>42886.846994420841</v>
      </c>
      <c r="F4258">
        <f t="shared" si="924"/>
        <v>173208.47790544725</v>
      </c>
      <c r="G4258">
        <f t="shared" si="925"/>
        <v>0.24976833815595517</v>
      </c>
      <c r="H4258">
        <f t="shared" si="926"/>
        <v>0.25755004197761794</v>
      </c>
      <c r="I4258">
        <f t="shared" si="927"/>
        <v>0.24507914963496202</v>
      </c>
      <c r="J4258">
        <f t="shared" si="928"/>
        <v>0.24760247023146487</v>
      </c>
      <c r="K4258" t="str">
        <f>IF(OR(
 ROUND(G4258,4)&gt;(0.25+参数设置!B$3), ROUND(G4258,4)&lt;(0.25-参数设置!B$3),
 ROUND(H4258,4)&gt;(0.25+参数设置!B$3), ROUND(H4258,4)&lt;(0.25-参数设置!B$3),
 ROUND(I4258,4)&gt;(0.25+参数设置!B$3), ROUND(I4258,4)&lt;(0.25-参数设置!B$3),
 ROUND(J4258,4)&gt;(0.25+参数设置!B$3), ROUND(J4258,4)&lt;(0.25-参数设置!B$3)
),"是","否")</f>
        <v>否</v>
      </c>
      <c r="L4258">
        <f t="shared" si="929"/>
        <v>43261.993680966036</v>
      </c>
      <c r="M4258">
        <f t="shared" si="930"/>
        <v>44609.850755427251</v>
      </c>
      <c r="N4258">
        <f t="shared" si="931"/>
        <v>42449.786474633118</v>
      </c>
      <c r="O4258">
        <f t="shared" si="932"/>
        <v>42886.846994420841</v>
      </c>
      <c r="P4258">
        <f t="shared" si="933"/>
        <v>0</v>
      </c>
      <c r="Q4258">
        <f t="shared" si="934"/>
        <v>0</v>
      </c>
      <c r="R4258">
        <f t="shared" si="935"/>
        <v>0</v>
      </c>
      <c r="S4258">
        <f t="shared" si="936"/>
        <v>0</v>
      </c>
      <c r="T4258">
        <f t="shared" si="937"/>
        <v>0</v>
      </c>
      <c r="U4258">
        <f>T4258*参数设置!B4259</f>
        <v>0</v>
      </c>
    </row>
    <row r="4259" spans="1:21" x14ac:dyDescent="0.25">
      <c r="A4259" s="3">
        <v>45741</v>
      </c>
      <c r="B4259">
        <f>IF(K4258="是",F4258*0.25*(价格数据!B4259/价格数据!B4258),B4258*(价格数据!B4259/价格数据!B4258))</f>
        <v>43283.479647532193</v>
      </c>
      <c r="C4259">
        <f>IF(K4258="是",F4258*0.25*(价格数据!C4259/价格数据!C4258),C4258*(价格数据!C4259/价格数据!C4258))</f>
        <v>44570.373011395903</v>
      </c>
      <c r="D4259">
        <f>IF(K4258="是",F4258*0.25*(价格数据!D4259/价格数据!D4258),D4258*(价格数据!D4259/价格数据!D4258))</f>
        <v>42502.300798165852</v>
      </c>
      <c r="E4259">
        <f>IF(K4258="是",F4258*0.25*(价格数据!E4259/价格数据!E4258),E4258*(价格数据!E4259/价格数据!E4258))</f>
        <v>42888.133586964752</v>
      </c>
      <c r="F4259">
        <f t="shared" si="924"/>
        <v>173244.2870440587</v>
      </c>
      <c r="G4259">
        <f t="shared" si="925"/>
        <v>0.24984073290985079</v>
      </c>
      <c r="H4259">
        <f t="shared" si="926"/>
        <v>0.25726893378054638</v>
      </c>
      <c r="I4259">
        <f t="shared" si="927"/>
        <v>0.24533161539322138</v>
      </c>
      <c r="J4259">
        <f t="shared" si="928"/>
        <v>0.24755871791638148</v>
      </c>
      <c r="K4259" t="str">
        <f>IF(OR(
 ROUND(G4259,4)&gt;(0.25+参数设置!B$3), ROUND(G4259,4)&lt;(0.25-参数设置!B$3),
 ROUND(H4259,4)&gt;(0.25+参数设置!B$3), ROUND(H4259,4)&lt;(0.25-参数设置!B$3),
 ROUND(I4259,4)&gt;(0.25+参数设置!B$3), ROUND(I4259,4)&lt;(0.25-参数设置!B$3),
 ROUND(J4259,4)&gt;(0.25+参数设置!B$3), ROUND(J4259,4)&lt;(0.25-参数设置!B$3)
),"是","否")</f>
        <v>否</v>
      </c>
      <c r="L4259">
        <f t="shared" si="929"/>
        <v>43283.479647532193</v>
      </c>
      <c r="M4259">
        <f t="shared" si="930"/>
        <v>44570.373011395903</v>
      </c>
      <c r="N4259">
        <f t="shared" si="931"/>
        <v>42502.300798165852</v>
      </c>
      <c r="O4259">
        <f t="shared" si="932"/>
        <v>42888.133586964752</v>
      </c>
      <c r="P4259">
        <f t="shared" si="933"/>
        <v>0</v>
      </c>
      <c r="Q4259">
        <f t="shared" si="934"/>
        <v>0</v>
      </c>
      <c r="R4259">
        <f t="shared" si="935"/>
        <v>0</v>
      </c>
      <c r="S4259">
        <f t="shared" si="936"/>
        <v>0</v>
      </c>
      <c r="T4259">
        <f t="shared" si="937"/>
        <v>0</v>
      </c>
      <c r="U4259">
        <f>T4259*参数设置!B4260</f>
        <v>0</v>
      </c>
    </row>
    <row r="4260" spans="1:21" x14ac:dyDescent="0.25">
      <c r="A4260" s="3">
        <v>45742</v>
      </c>
      <c r="B4260">
        <f>IF(K4259="是",F4259*0.25*(价格数据!B4260/价格数据!B4259),B4259*(价格数据!B4260/价格数据!B4259))</f>
        <v>43111.5919150029</v>
      </c>
      <c r="C4260">
        <f>IF(K4259="是",F4259*0.25*(价格数据!C4260/价格数据!C4259),C4259*(价格数据!C4260/价格数据!C4259))</f>
        <v>44708.545115505629</v>
      </c>
      <c r="D4260">
        <f>IF(K4259="是",F4259*0.25*(价格数据!D4260/价格数据!D4259),D4259*(价格数据!D4260/价格数据!D4259))</f>
        <v>42550.565407655471</v>
      </c>
      <c r="E4260">
        <f>IF(K4259="是",F4259*0.25*(价格数据!E4260/价格数据!E4259),E4259*(价格数据!E4260/价格数据!E4259))</f>
        <v>42887.704722783448</v>
      </c>
      <c r="F4260">
        <f t="shared" si="924"/>
        <v>173258.40716094745</v>
      </c>
      <c r="G4260">
        <f t="shared" si="925"/>
        <v>0.24882828268734239</v>
      </c>
      <c r="H4260">
        <f t="shared" si="926"/>
        <v>0.25804545850392052</v>
      </c>
      <c r="I4260">
        <f t="shared" si="927"/>
        <v>0.24559019158088161</v>
      </c>
      <c r="J4260">
        <f t="shared" si="928"/>
        <v>0.24753606722785551</v>
      </c>
      <c r="K4260" t="str">
        <f>IF(OR(
 ROUND(G4260,4)&gt;(0.25+参数设置!B$3), ROUND(G4260,4)&lt;(0.25-参数设置!B$3),
 ROUND(H4260,4)&gt;(0.25+参数设置!B$3), ROUND(H4260,4)&lt;(0.25-参数设置!B$3),
 ROUND(I4260,4)&gt;(0.25+参数设置!B$3), ROUND(I4260,4)&lt;(0.25-参数设置!B$3),
 ROUND(J4260,4)&gt;(0.25+参数设置!B$3), ROUND(J4260,4)&lt;(0.25-参数设置!B$3)
),"是","否")</f>
        <v>否</v>
      </c>
      <c r="L4260">
        <f t="shared" si="929"/>
        <v>43111.5919150029</v>
      </c>
      <c r="M4260">
        <f t="shared" si="930"/>
        <v>44708.545115505629</v>
      </c>
      <c r="N4260">
        <f t="shared" si="931"/>
        <v>42550.565407655471</v>
      </c>
      <c r="O4260">
        <f t="shared" si="932"/>
        <v>42887.704722783448</v>
      </c>
      <c r="P4260">
        <f t="shared" si="933"/>
        <v>0</v>
      </c>
      <c r="Q4260">
        <f t="shared" si="934"/>
        <v>0</v>
      </c>
      <c r="R4260">
        <f t="shared" si="935"/>
        <v>0</v>
      </c>
      <c r="S4260">
        <f t="shared" si="936"/>
        <v>0</v>
      </c>
      <c r="T4260">
        <f t="shared" si="937"/>
        <v>0</v>
      </c>
      <c r="U4260">
        <f>T4260*参数设置!B4261</f>
        <v>0</v>
      </c>
    </row>
    <row r="4261" spans="1:21" x14ac:dyDescent="0.25">
      <c r="A4261" s="3">
        <v>45743</v>
      </c>
      <c r="B4261">
        <f>IF(K4260="是",F4260*0.25*(价格数据!B4261/价格数据!B4260),B4260*(价格数据!B4261/价格数据!B4260))</f>
        <v>43261.993680966036</v>
      </c>
      <c r="C4261">
        <f>IF(K4260="是",F4260*0.25*(价格数据!C4261/价格数据!C4260),C4260*(价格数据!C4261/价格数据!C4260))</f>
        <v>44820.398723594459</v>
      </c>
      <c r="D4261">
        <f>IF(K4260="是",F4260*0.25*(价格数据!D4261/价格数据!D4260),D4260*(价格数据!D4261/价格数据!D4260))</f>
        <v>42566.046508812527</v>
      </c>
      <c r="E4261">
        <f>IF(K4260="是",F4260*0.25*(价格数据!E4261/价格数据!E4260),E4260*(价格数据!E4261/价格数据!E4260))</f>
        <v>42887.275858602145</v>
      </c>
      <c r="F4261">
        <f t="shared" si="924"/>
        <v>173535.71477197515</v>
      </c>
      <c r="G4261">
        <f t="shared" si="925"/>
        <v>0.24929734918147556</v>
      </c>
      <c r="H4261">
        <f t="shared" si="926"/>
        <v>0.25827766222352661</v>
      </c>
      <c r="I4261">
        <f t="shared" si="927"/>
        <v>0.24528695182282245</v>
      </c>
      <c r="J4261">
        <f t="shared" si="928"/>
        <v>0.24713803677217544</v>
      </c>
      <c r="K4261" t="str">
        <f>IF(OR(
 ROUND(G4261,4)&gt;(0.25+参数设置!B$3), ROUND(G4261,4)&lt;(0.25-参数设置!B$3),
 ROUND(H4261,4)&gt;(0.25+参数设置!B$3), ROUND(H4261,4)&lt;(0.25-参数设置!B$3),
 ROUND(I4261,4)&gt;(0.25+参数设置!B$3), ROUND(I4261,4)&lt;(0.25-参数设置!B$3),
 ROUND(J4261,4)&gt;(0.25+参数设置!B$3), ROUND(J4261,4)&lt;(0.25-参数设置!B$3)
),"是","否")</f>
        <v>否</v>
      </c>
      <c r="L4261">
        <f t="shared" si="929"/>
        <v>43261.993680966036</v>
      </c>
      <c r="M4261">
        <f t="shared" si="930"/>
        <v>44820.398723594459</v>
      </c>
      <c r="N4261">
        <f t="shared" si="931"/>
        <v>42566.046508812527</v>
      </c>
      <c r="O4261">
        <f t="shared" si="932"/>
        <v>42887.275858602145</v>
      </c>
      <c r="P4261">
        <f t="shared" si="933"/>
        <v>0</v>
      </c>
      <c r="Q4261">
        <f t="shared" si="934"/>
        <v>0</v>
      </c>
      <c r="R4261">
        <f t="shared" si="935"/>
        <v>0</v>
      </c>
      <c r="S4261">
        <f t="shared" si="936"/>
        <v>0</v>
      </c>
      <c r="T4261">
        <f t="shared" si="937"/>
        <v>0</v>
      </c>
      <c r="U4261">
        <f>T4261*参数设置!B4262</f>
        <v>0</v>
      </c>
    </row>
    <row r="4262" spans="1:21" x14ac:dyDescent="0.25">
      <c r="A4262" s="3">
        <v>45744</v>
      </c>
      <c r="B4262">
        <f>IF(K4261="是",F4261*0.25*(价格数据!B4262/价格数据!B4261),B4261*(价格数据!B4262/价格数据!B4261))</f>
        <v>43057.876998587504</v>
      </c>
      <c r="C4262">
        <f>IF(K4261="是",F4261*0.25*(价格数据!C4262/价格数据!C4261),C4261*(价格数据!C4262/价格数据!C4261))</f>
        <v>45649.431348252838</v>
      </c>
      <c r="D4262">
        <f>IF(K4261="是",F4261*0.25*(价格数据!D4262/价格数据!D4261),D4261*(价格数据!D4262/价格数据!D4261))</f>
        <v>42556.939978720147</v>
      </c>
      <c r="E4262">
        <f>IF(K4261="是",F4261*0.25*(价格数据!E4262/价格数据!E4261),E4261*(价格数据!E4262/价格数据!E4261))</f>
        <v>42889.849043689959</v>
      </c>
      <c r="F4262">
        <f t="shared" si="924"/>
        <v>174154.09736925046</v>
      </c>
      <c r="G4262">
        <f t="shared" si="925"/>
        <v>0.24724010315585043</v>
      </c>
      <c r="H4262">
        <f t="shared" si="926"/>
        <v>0.26212091497028961</v>
      </c>
      <c r="I4262">
        <f t="shared" si="927"/>
        <v>0.24436370215561876</v>
      </c>
      <c r="J4262">
        <f t="shared" si="928"/>
        <v>0.24627527971824112</v>
      </c>
      <c r="K4262" t="str">
        <f>IF(OR(
 ROUND(G4262,4)&gt;(0.25+参数设置!B$3), ROUND(G4262,4)&lt;(0.25-参数设置!B$3),
 ROUND(H4262,4)&gt;(0.25+参数设置!B$3), ROUND(H4262,4)&lt;(0.25-参数设置!B$3),
 ROUND(I4262,4)&gt;(0.25+参数设置!B$3), ROUND(I4262,4)&lt;(0.25-参数设置!B$3),
 ROUND(J4262,4)&gt;(0.25+参数设置!B$3), ROUND(J4262,4)&lt;(0.25-参数设置!B$3)
),"是","否")</f>
        <v>否</v>
      </c>
      <c r="L4262">
        <f t="shared" si="929"/>
        <v>43057.876998587504</v>
      </c>
      <c r="M4262">
        <f t="shared" si="930"/>
        <v>45649.431348252838</v>
      </c>
      <c r="N4262">
        <f t="shared" si="931"/>
        <v>42556.939978720147</v>
      </c>
      <c r="O4262">
        <f t="shared" si="932"/>
        <v>42889.849043689959</v>
      </c>
      <c r="P4262">
        <f t="shared" si="933"/>
        <v>0</v>
      </c>
      <c r="Q4262">
        <f t="shared" si="934"/>
        <v>0</v>
      </c>
      <c r="R4262">
        <f t="shared" si="935"/>
        <v>0</v>
      </c>
      <c r="S4262">
        <f t="shared" si="936"/>
        <v>0</v>
      </c>
      <c r="T4262">
        <f t="shared" si="937"/>
        <v>0</v>
      </c>
      <c r="U4262">
        <f>T4262*参数设置!B4263</f>
        <v>0</v>
      </c>
    </row>
    <row r="4263" spans="1:21" x14ac:dyDescent="0.25">
      <c r="A4263" s="3">
        <v>45745</v>
      </c>
      <c r="B4263">
        <f>IF(K4262="是",F4262*0.25*(价格数据!B4263/价格数据!B4262),B4262*(价格数据!B4263/价格数据!B4262))</f>
        <v>43057.876998587504</v>
      </c>
      <c r="C4263">
        <f>IF(K4262="是",F4262*0.25*(价格数据!C4263/价格数据!C4262),C4262*(价格数据!C4263/价格数据!C4262))</f>
        <v>45649.431348252838</v>
      </c>
      <c r="D4263">
        <f>IF(K4262="是",F4262*0.25*(价格数据!D4263/价格数据!D4262),D4262*(价格数据!D4263/价格数据!D4262))</f>
        <v>42556.939978720147</v>
      </c>
      <c r="E4263">
        <f>IF(K4262="是",F4262*0.25*(价格数据!E4263/价格数据!E4262),E4262*(价格数据!E4263/价格数据!E4262))</f>
        <v>42889.849043689959</v>
      </c>
      <c r="F4263">
        <f t="shared" si="924"/>
        <v>174154.09736925046</v>
      </c>
      <c r="G4263">
        <f t="shared" si="925"/>
        <v>0.24724010315585043</v>
      </c>
      <c r="H4263">
        <f t="shared" si="926"/>
        <v>0.26212091497028961</v>
      </c>
      <c r="I4263">
        <f t="shared" si="927"/>
        <v>0.24436370215561876</v>
      </c>
      <c r="J4263">
        <f t="shared" si="928"/>
        <v>0.24627527971824112</v>
      </c>
      <c r="K4263" t="str">
        <f>IF(OR(
 ROUND(G4263,4)&gt;(0.25+参数设置!B$3), ROUND(G4263,4)&lt;(0.25-参数设置!B$3),
 ROUND(H4263,4)&gt;(0.25+参数设置!B$3), ROUND(H4263,4)&lt;(0.25-参数设置!B$3),
 ROUND(I4263,4)&gt;(0.25+参数设置!B$3), ROUND(I4263,4)&lt;(0.25-参数设置!B$3),
 ROUND(J4263,4)&gt;(0.25+参数设置!B$3), ROUND(J4263,4)&lt;(0.25-参数设置!B$3)
),"是","否")</f>
        <v>否</v>
      </c>
      <c r="L4263">
        <f t="shared" si="929"/>
        <v>43057.876998587504</v>
      </c>
      <c r="M4263">
        <f t="shared" si="930"/>
        <v>45649.431348252838</v>
      </c>
      <c r="N4263">
        <f t="shared" si="931"/>
        <v>42556.939978720147</v>
      </c>
      <c r="O4263">
        <f t="shared" si="932"/>
        <v>42889.849043689959</v>
      </c>
      <c r="P4263">
        <f t="shared" si="933"/>
        <v>0</v>
      </c>
      <c r="Q4263">
        <f t="shared" si="934"/>
        <v>0</v>
      </c>
      <c r="R4263">
        <f t="shared" si="935"/>
        <v>0</v>
      </c>
      <c r="S4263">
        <f t="shared" si="936"/>
        <v>0</v>
      </c>
      <c r="T4263">
        <f t="shared" si="937"/>
        <v>0</v>
      </c>
      <c r="U4263">
        <f>T4263*参数设置!B4264</f>
        <v>0</v>
      </c>
    </row>
    <row r="4264" spans="1:21" x14ac:dyDescent="0.25">
      <c r="A4264" s="3">
        <v>45746</v>
      </c>
      <c r="B4264">
        <f>IF(K4263="是",F4263*0.25*(价格数据!B4264/价格数据!B4263),B4263*(价格数据!B4264/价格数据!B4263))</f>
        <v>43057.876998587504</v>
      </c>
      <c r="C4264">
        <f>IF(K4263="是",F4263*0.25*(价格数据!C4264/价格数据!C4263),C4263*(价格数据!C4264/价格数据!C4263))</f>
        <v>45649.431348252838</v>
      </c>
      <c r="D4264">
        <f>IF(K4263="是",F4263*0.25*(价格数据!D4264/价格数据!D4263),D4263*(价格数据!D4264/价格数据!D4263))</f>
        <v>42556.939978720147</v>
      </c>
      <c r="E4264">
        <f>IF(K4263="是",F4263*0.25*(价格数据!E4264/价格数据!E4263),E4263*(价格数据!E4264/价格数据!E4263))</f>
        <v>42889.849043689959</v>
      </c>
      <c r="F4264">
        <f t="shared" si="924"/>
        <v>174154.09736925046</v>
      </c>
      <c r="G4264">
        <f t="shared" si="925"/>
        <v>0.24724010315585043</v>
      </c>
      <c r="H4264">
        <f t="shared" si="926"/>
        <v>0.26212091497028961</v>
      </c>
      <c r="I4264">
        <f t="shared" si="927"/>
        <v>0.24436370215561876</v>
      </c>
      <c r="J4264">
        <f t="shared" si="928"/>
        <v>0.24627527971824112</v>
      </c>
      <c r="K4264" t="str">
        <f>IF(OR(
 ROUND(G4264,4)&gt;(0.25+参数设置!B$3), ROUND(G4264,4)&lt;(0.25-参数设置!B$3),
 ROUND(H4264,4)&gt;(0.25+参数设置!B$3), ROUND(H4264,4)&lt;(0.25-参数设置!B$3),
 ROUND(I4264,4)&gt;(0.25+参数设置!B$3), ROUND(I4264,4)&lt;(0.25-参数设置!B$3),
 ROUND(J4264,4)&gt;(0.25+参数设置!B$3), ROUND(J4264,4)&lt;(0.25-参数设置!B$3)
),"是","否")</f>
        <v>否</v>
      </c>
      <c r="L4264">
        <f t="shared" si="929"/>
        <v>43057.876998587504</v>
      </c>
      <c r="M4264">
        <f t="shared" si="930"/>
        <v>45649.431348252838</v>
      </c>
      <c r="N4264">
        <f t="shared" si="931"/>
        <v>42556.939978720147</v>
      </c>
      <c r="O4264">
        <f t="shared" si="932"/>
        <v>42889.849043689959</v>
      </c>
      <c r="P4264">
        <f t="shared" si="933"/>
        <v>0</v>
      </c>
      <c r="Q4264">
        <f t="shared" si="934"/>
        <v>0</v>
      </c>
      <c r="R4264">
        <f t="shared" si="935"/>
        <v>0</v>
      </c>
      <c r="S4264">
        <f t="shared" si="936"/>
        <v>0</v>
      </c>
      <c r="T4264">
        <f t="shared" si="937"/>
        <v>0</v>
      </c>
      <c r="U4264">
        <f>T4264*参数设置!B4265</f>
        <v>0</v>
      </c>
    </row>
    <row r="4265" spans="1:21" x14ac:dyDescent="0.25">
      <c r="A4265" s="3">
        <v>45747</v>
      </c>
      <c r="B4265">
        <f>IF(K4264="是",F4264*0.25*(价格数据!B4265/价格数据!B4264),B4264*(价格数据!B4265/价格数据!B4264))</f>
        <v>42800.045399793562</v>
      </c>
      <c r="C4265">
        <f>IF(K4264="是",F4264*0.25*(价格数据!C4265/价格数据!C4264),C4264*(价格数据!C4265/价格数据!C4264))</f>
        <v>46136.323524639512</v>
      </c>
      <c r="D4265">
        <f>IF(K4264="是",F4264*0.25*(价格数据!D4265/价格数据!D4264),D4264*(价格数据!D4265/价格数据!D4264))</f>
        <v>42553.904468689354</v>
      </c>
      <c r="E4265">
        <f>IF(K4264="是",F4264*0.25*(价格数据!E4265/价格数据!E4264),E4264*(价格数据!E4265/价格数据!E4264))</f>
        <v>42888.562451146056</v>
      </c>
      <c r="F4265">
        <f t="shared" si="924"/>
        <v>174378.83584426847</v>
      </c>
      <c r="G4265">
        <f t="shared" si="925"/>
        <v>0.24544288985858786</v>
      </c>
      <c r="H4265">
        <f t="shared" si="926"/>
        <v>0.26457524676814692</v>
      </c>
      <c r="I4265">
        <f t="shared" si="927"/>
        <v>0.24403136001373887</v>
      </c>
      <c r="J4265">
        <f t="shared" si="928"/>
        <v>0.2459505033595264</v>
      </c>
      <c r="K4265" t="str">
        <f>IF(OR(
 ROUND(G4265,4)&gt;(0.25+参数设置!B$3), ROUND(G4265,4)&lt;(0.25-参数设置!B$3),
 ROUND(H4265,4)&gt;(0.25+参数设置!B$3), ROUND(H4265,4)&lt;(0.25-参数设置!B$3),
 ROUND(I4265,4)&gt;(0.25+参数设置!B$3), ROUND(I4265,4)&lt;(0.25-参数设置!B$3),
 ROUND(J4265,4)&gt;(0.25+参数设置!B$3), ROUND(J4265,4)&lt;(0.25-参数设置!B$3)
),"是","否")</f>
        <v>否</v>
      </c>
      <c r="L4265">
        <f t="shared" si="929"/>
        <v>42800.045399793562</v>
      </c>
      <c r="M4265">
        <f t="shared" si="930"/>
        <v>46136.323524639512</v>
      </c>
      <c r="N4265">
        <f t="shared" si="931"/>
        <v>42553.904468689354</v>
      </c>
      <c r="O4265">
        <f t="shared" si="932"/>
        <v>42888.562451146056</v>
      </c>
      <c r="P4265">
        <f t="shared" si="933"/>
        <v>0</v>
      </c>
      <c r="Q4265">
        <f t="shared" si="934"/>
        <v>0</v>
      </c>
      <c r="R4265">
        <f t="shared" si="935"/>
        <v>0</v>
      </c>
      <c r="S4265">
        <f t="shared" si="936"/>
        <v>0</v>
      </c>
      <c r="T4265">
        <f t="shared" si="937"/>
        <v>0</v>
      </c>
      <c r="U4265">
        <f>T4265*参数设置!B4266</f>
        <v>0</v>
      </c>
    </row>
    <row r="4266" spans="1:21" x14ac:dyDescent="0.25">
      <c r="A4266" s="3">
        <v>45748</v>
      </c>
      <c r="B4266">
        <f>IF(K4265="是",F4265*0.25*(价格数据!B4266/价格数据!B4265),B4265*(价格数据!B4266/价格数据!B4265))</f>
        <v>42778.559433227405</v>
      </c>
      <c r="C4266">
        <f>IF(K4265="是",F4265*0.25*(价格数据!C4266/价格数据!C4265),C4265*(价格数据!C4266/价格数据!C4265))</f>
        <v>46425.826980869424</v>
      </c>
      <c r="D4266">
        <f>IF(K4265="是",F4265*0.25*(价格数据!D4266/价格数据!D4265),D4265*(价格数据!D4266/价格数据!D4265))</f>
        <v>42551.779611667793</v>
      </c>
      <c r="E4266">
        <f>IF(K4265="是",F4265*0.25*(价格数据!E4266/价格数据!E4265),E4265*(价格数据!E4266/价格数据!E4265))</f>
        <v>42888.133586964759</v>
      </c>
      <c r="F4266">
        <f t="shared" si="924"/>
        <v>174644.2996127294</v>
      </c>
      <c r="G4266">
        <f t="shared" si="925"/>
        <v>0.24494678342258003</v>
      </c>
      <c r="H4266">
        <f t="shared" si="926"/>
        <v>0.26583076048756166</v>
      </c>
      <c r="I4266">
        <f t="shared" si="927"/>
        <v>0.24364825938221632</v>
      </c>
      <c r="J4266">
        <f t="shared" si="928"/>
        <v>0.24557419670764191</v>
      </c>
      <c r="K4266" t="str">
        <f>IF(OR(
 ROUND(G4266,4)&gt;(0.25+参数设置!B$3), ROUND(G4266,4)&lt;(0.25-参数设置!B$3),
 ROUND(H4266,4)&gt;(0.25+参数设置!B$3), ROUND(H4266,4)&lt;(0.25-参数设置!B$3),
 ROUND(I4266,4)&gt;(0.25+参数设置!B$3), ROUND(I4266,4)&lt;(0.25-参数设置!B$3),
 ROUND(J4266,4)&gt;(0.25+参数设置!B$3), ROUND(J4266,4)&lt;(0.25-参数设置!B$3)
),"是","否")</f>
        <v>否</v>
      </c>
      <c r="L4266">
        <f t="shared" si="929"/>
        <v>42778.559433227405</v>
      </c>
      <c r="M4266">
        <f t="shared" si="930"/>
        <v>46425.826980869424</v>
      </c>
      <c r="N4266">
        <f t="shared" si="931"/>
        <v>42551.779611667793</v>
      </c>
      <c r="O4266">
        <f t="shared" si="932"/>
        <v>42888.133586964759</v>
      </c>
      <c r="P4266">
        <f t="shared" si="933"/>
        <v>0</v>
      </c>
      <c r="Q4266">
        <f t="shared" si="934"/>
        <v>0</v>
      </c>
      <c r="R4266">
        <f t="shared" si="935"/>
        <v>0</v>
      </c>
      <c r="S4266">
        <f t="shared" si="936"/>
        <v>0</v>
      </c>
      <c r="T4266">
        <f t="shared" si="937"/>
        <v>0</v>
      </c>
      <c r="U4266">
        <f>T4266*参数设置!B4267</f>
        <v>0</v>
      </c>
    </row>
    <row r="4267" spans="1:21" x14ac:dyDescent="0.25">
      <c r="A4267" s="3">
        <v>45749</v>
      </c>
      <c r="B4267">
        <f>IF(K4266="是",F4266*0.25*(价格数据!B4267/价格数据!B4266),B4266*(价格数据!B4267/价格数据!B4266))</f>
        <v>42746.330483378159</v>
      </c>
      <c r="C4267">
        <f>IF(K4266="是",F4266*0.25*(价格数据!C4267/价格数据!C4266),C4266*(价格数据!C4267/价格数据!C4266))</f>
        <v>46248.177132728342</v>
      </c>
      <c r="D4267">
        <f>IF(K4266="是",F4266*0.25*(价格数据!D4267/价格数据!D4266),D4266*(价格数据!D4267/价格数据!D4266))</f>
        <v>42582.741813981891</v>
      </c>
      <c r="E4267">
        <f>IF(K4266="是",F4266*0.25*(价格数据!E4267/价格数据!E4266),E4266*(价格数据!E4267/价格数据!E4266))</f>
        <v>42890.706772052567</v>
      </c>
      <c r="F4267">
        <f t="shared" si="924"/>
        <v>174467.95620214095</v>
      </c>
      <c r="G4267">
        <f t="shared" si="925"/>
        <v>0.24500963623286603</v>
      </c>
      <c r="H4267">
        <f t="shared" si="926"/>
        <v>0.26508121112592486</v>
      </c>
      <c r="I4267">
        <f t="shared" si="927"/>
        <v>0.24407199316672767</v>
      </c>
      <c r="J4267">
        <f t="shared" si="928"/>
        <v>0.24583715947448143</v>
      </c>
      <c r="K4267" t="str">
        <f>IF(OR(
 ROUND(G4267,4)&gt;(0.25+参数设置!B$3), ROUND(G4267,4)&lt;(0.25-参数设置!B$3),
 ROUND(H4267,4)&gt;(0.25+参数设置!B$3), ROUND(H4267,4)&lt;(0.25-参数设置!B$3),
 ROUND(I4267,4)&gt;(0.25+参数设置!B$3), ROUND(I4267,4)&lt;(0.25-参数设置!B$3),
 ROUND(J4267,4)&gt;(0.25+参数设置!B$3), ROUND(J4267,4)&lt;(0.25-参数设置!B$3)
),"是","否")</f>
        <v>否</v>
      </c>
      <c r="L4267">
        <f t="shared" si="929"/>
        <v>42746.330483378159</v>
      </c>
      <c r="M4267">
        <f t="shared" si="930"/>
        <v>46248.177132728342</v>
      </c>
      <c r="N4267">
        <f t="shared" si="931"/>
        <v>42582.741813981891</v>
      </c>
      <c r="O4267">
        <f t="shared" si="932"/>
        <v>42890.706772052567</v>
      </c>
      <c r="P4267">
        <f t="shared" si="933"/>
        <v>0</v>
      </c>
      <c r="Q4267">
        <f t="shared" si="934"/>
        <v>0</v>
      </c>
      <c r="R4267">
        <f t="shared" si="935"/>
        <v>0</v>
      </c>
      <c r="S4267">
        <f t="shared" si="936"/>
        <v>0</v>
      </c>
      <c r="T4267">
        <f t="shared" si="937"/>
        <v>0</v>
      </c>
      <c r="U4267">
        <f>T4267*参数设置!B4268</f>
        <v>0</v>
      </c>
    </row>
    <row r="4268" spans="1:21" x14ac:dyDescent="0.25">
      <c r="A4268" s="3">
        <v>45750</v>
      </c>
      <c r="B4268">
        <f>IF(K4267="是",F4267*0.25*(价格数据!B4268/价格数据!B4267),B4267*(价格数据!B4268/价格数据!B4267))</f>
        <v>42531.470817716545</v>
      </c>
      <c r="C4268">
        <f>IF(K4267="是",F4267*0.25*(价格数据!C4268/价格数据!C4267),C4267*(价格数据!C4268/价格数据!C4267))</f>
        <v>46675.85269306798</v>
      </c>
      <c r="D4268">
        <f>IF(K4267="是",F4267*0.25*(价格数据!D4268/价格数据!D4267),D4267*(价格数据!D4268/价格数据!D4267))</f>
        <v>42738.159927558532</v>
      </c>
      <c r="E4268">
        <f>IF(K4267="是",F4267*0.25*(价格数据!E4268/价格数据!E4267),E4267*(价格数据!E4268/价格数据!E4267))</f>
        <v>42893.279957140374</v>
      </c>
      <c r="F4268">
        <f t="shared" si="924"/>
        <v>174838.76339548343</v>
      </c>
      <c r="G4268">
        <f t="shared" si="925"/>
        <v>0.24326110521332622</v>
      </c>
      <c r="H4268">
        <f t="shared" si="926"/>
        <v>0.26696512710678294</v>
      </c>
      <c r="I4268">
        <f t="shared" si="927"/>
        <v>0.2444432750355553</v>
      </c>
      <c r="J4268">
        <f t="shared" si="928"/>
        <v>0.24533049264433557</v>
      </c>
      <c r="K4268" t="str">
        <f>IF(OR(
 ROUND(G4268,4)&gt;(0.25+参数设置!B$3), ROUND(G4268,4)&lt;(0.25-参数设置!B$3),
 ROUND(H4268,4)&gt;(0.25+参数设置!B$3), ROUND(H4268,4)&lt;(0.25-参数设置!B$3),
 ROUND(I4268,4)&gt;(0.25+参数设置!B$3), ROUND(I4268,4)&lt;(0.25-参数设置!B$3),
 ROUND(J4268,4)&gt;(0.25+参数设置!B$3), ROUND(J4268,4)&lt;(0.25-参数设置!B$3)
),"是","否")</f>
        <v>否</v>
      </c>
      <c r="L4268">
        <f t="shared" si="929"/>
        <v>42531.470817716545</v>
      </c>
      <c r="M4268">
        <f t="shared" si="930"/>
        <v>46675.85269306798</v>
      </c>
      <c r="N4268">
        <f t="shared" si="931"/>
        <v>42738.159927558532</v>
      </c>
      <c r="O4268">
        <f t="shared" si="932"/>
        <v>42893.279957140374</v>
      </c>
      <c r="P4268">
        <f t="shared" si="933"/>
        <v>0</v>
      </c>
      <c r="Q4268">
        <f t="shared" si="934"/>
        <v>0</v>
      </c>
      <c r="R4268">
        <f t="shared" si="935"/>
        <v>0</v>
      </c>
      <c r="S4268">
        <f t="shared" si="936"/>
        <v>0</v>
      </c>
      <c r="T4268">
        <f t="shared" si="937"/>
        <v>0</v>
      </c>
      <c r="U4268">
        <f>T4268*参数设置!B4269</f>
        <v>0</v>
      </c>
    </row>
    <row r="4269" spans="1:21" x14ac:dyDescent="0.25">
      <c r="A4269" s="3">
        <v>45751</v>
      </c>
      <c r="B4269">
        <f>IF(K4268="是",F4268*0.25*(价格数据!B4269/价格数据!B4268),B4268*(价格数据!B4269/价格数据!B4268))</f>
        <v>42531.470817716545</v>
      </c>
      <c r="C4269">
        <f>IF(K4268="是",F4268*0.25*(价格数据!C4269/价格数据!C4268),C4268*(价格数据!C4269/价格数据!C4268))</f>
        <v>46675.85269306798</v>
      </c>
      <c r="D4269">
        <f>IF(K4268="是",F4268*0.25*(价格数据!D4269/价格数据!D4268),D4268*(价格数据!D4269/价格数据!D4268))</f>
        <v>42738.159927558532</v>
      </c>
      <c r="E4269">
        <f>IF(K4268="是",F4268*0.25*(价格数据!E4269/价格数据!E4268),E4268*(价格数据!E4269/价格数据!E4268))</f>
        <v>42893.279957140374</v>
      </c>
      <c r="F4269">
        <f t="shared" si="924"/>
        <v>174838.76339548343</v>
      </c>
      <c r="G4269">
        <f t="shared" si="925"/>
        <v>0.24326110521332622</v>
      </c>
      <c r="H4269">
        <f t="shared" si="926"/>
        <v>0.26696512710678294</v>
      </c>
      <c r="I4269">
        <f t="shared" si="927"/>
        <v>0.2444432750355553</v>
      </c>
      <c r="J4269">
        <f t="shared" si="928"/>
        <v>0.24533049264433557</v>
      </c>
      <c r="K4269" t="str">
        <f>IF(OR(
 ROUND(G4269,4)&gt;(0.25+参数设置!B$3), ROUND(G4269,4)&lt;(0.25-参数设置!B$3),
 ROUND(H4269,4)&gt;(0.25+参数设置!B$3), ROUND(H4269,4)&lt;(0.25-参数设置!B$3),
 ROUND(I4269,4)&gt;(0.25+参数设置!B$3), ROUND(I4269,4)&lt;(0.25-参数设置!B$3),
 ROUND(J4269,4)&gt;(0.25+参数设置!B$3), ROUND(J4269,4)&lt;(0.25-参数设置!B$3)
),"是","否")</f>
        <v>否</v>
      </c>
      <c r="L4269">
        <f t="shared" si="929"/>
        <v>42531.470817716545</v>
      </c>
      <c r="M4269">
        <f t="shared" si="930"/>
        <v>46675.85269306798</v>
      </c>
      <c r="N4269">
        <f t="shared" si="931"/>
        <v>42738.159927558532</v>
      </c>
      <c r="O4269">
        <f t="shared" si="932"/>
        <v>42893.279957140374</v>
      </c>
      <c r="P4269">
        <f t="shared" si="933"/>
        <v>0</v>
      </c>
      <c r="Q4269">
        <f t="shared" si="934"/>
        <v>0</v>
      </c>
      <c r="R4269">
        <f t="shared" si="935"/>
        <v>0</v>
      </c>
      <c r="S4269">
        <f t="shared" si="936"/>
        <v>0</v>
      </c>
      <c r="T4269">
        <f t="shared" si="937"/>
        <v>0</v>
      </c>
      <c r="U4269">
        <f>T4269*参数设置!B4270</f>
        <v>0</v>
      </c>
    </row>
    <row r="4270" spans="1:21" x14ac:dyDescent="0.25">
      <c r="A4270" s="3">
        <v>45752</v>
      </c>
      <c r="B4270">
        <f>IF(K4269="是",F4269*0.25*(价格数据!B4270/价格数据!B4269),B4269*(价格数据!B4270/价格数据!B4269))</f>
        <v>42531.470817716545</v>
      </c>
      <c r="C4270">
        <f>IF(K4269="是",F4269*0.25*(价格数据!C4270/价格数据!C4269),C4269*(价格数据!C4270/价格数据!C4269))</f>
        <v>46675.85269306798</v>
      </c>
      <c r="D4270">
        <f>IF(K4269="是",F4269*0.25*(价格数据!D4270/价格数据!D4269),D4269*(价格数据!D4270/价格数据!D4269))</f>
        <v>42738.159927558532</v>
      </c>
      <c r="E4270">
        <f>IF(K4269="是",F4269*0.25*(价格数据!E4270/价格数据!E4269),E4269*(价格数据!E4270/价格数据!E4269))</f>
        <v>42893.279957140374</v>
      </c>
      <c r="F4270">
        <f t="shared" si="924"/>
        <v>174838.76339548343</v>
      </c>
      <c r="G4270">
        <f t="shared" si="925"/>
        <v>0.24326110521332622</v>
      </c>
      <c r="H4270">
        <f t="shared" si="926"/>
        <v>0.26696512710678294</v>
      </c>
      <c r="I4270">
        <f t="shared" si="927"/>
        <v>0.2444432750355553</v>
      </c>
      <c r="J4270">
        <f t="shared" si="928"/>
        <v>0.24533049264433557</v>
      </c>
      <c r="K4270" t="str">
        <f>IF(OR(
 ROUND(G4270,4)&gt;(0.25+参数设置!B$3), ROUND(G4270,4)&lt;(0.25-参数设置!B$3),
 ROUND(H4270,4)&gt;(0.25+参数设置!B$3), ROUND(H4270,4)&lt;(0.25-参数设置!B$3),
 ROUND(I4270,4)&gt;(0.25+参数设置!B$3), ROUND(I4270,4)&lt;(0.25-参数设置!B$3),
 ROUND(J4270,4)&gt;(0.25+参数设置!B$3), ROUND(J4270,4)&lt;(0.25-参数设置!B$3)
),"是","否")</f>
        <v>否</v>
      </c>
      <c r="L4270">
        <f t="shared" si="929"/>
        <v>42531.470817716545</v>
      </c>
      <c r="M4270">
        <f t="shared" si="930"/>
        <v>46675.85269306798</v>
      </c>
      <c r="N4270">
        <f t="shared" si="931"/>
        <v>42738.159927558532</v>
      </c>
      <c r="O4270">
        <f t="shared" si="932"/>
        <v>42893.279957140374</v>
      </c>
      <c r="P4270">
        <f t="shared" si="933"/>
        <v>0</v>
      </c>
      <c r="Q4270">
        <f t="shared" si="934"/>
        <v>0</v>
      </c>
      <c r="R4270">
        <f t="shared" si="935"/>
        <v>0</v>
      </c>
      <c r="S4270">
        <f t="shared" si="936"/>
        <v>0</v>
      </c>
      <c r="T4270">
        <f t="shared" si="937"/>
        <v>0</v>
      </c>
      <c r="U4270">
        <f>T4270*参数设置!B4271</f>
        <v>0</v>
      </c>
    </row>
    <row r="4271" spans="1:21" x14ac:dyDescent="0.25">
      <c r="A4271" s="3">
        <v>45753</v>
      </c>
      <c r="B4271">
        <f>IF(K4270="是",F4270*0.25*(价格数据!B4271/价格数据!B4270),B4270*(价格数据!B4271/价格数据!B4270))</f>
        <v>42531.470817716545</v>
      </c>
      <c r="C4271">
        <f>IF(K4270="是",F4270*0.25*(价格数据!C4271/价格数据!C4270),C4270*(价格数据!C4271/价格数据!C4270))</f>
        <v>46675.85269306798</v>
      </c>
      <c r="D4271">
        <f>IF(K4270="是",F4270*0.25*(价格数据!D4271/价格数据!D4270),D4270*(价格数据!D4271/价格数据!D4270))</f>
        <v>42738.159927558532</v>
      </c>
      <c r="E4271">
        <f>IF(K4270="是",F4270*0.25*(价格数据!E4271/价格数据!E4270),E4270*(价格数据!E4271/价格数据!E4270))</f>
        <v>42893.279957140374</v>
      </c>
      <c r="F4271">
        <f t="shared" si="924"/>
        <v>174838.76339548343</v>
      </c>
      <c r="G4271">
        <f t="shared" si="925"/>
        <v>0.24326110521332622</v>
      </c>
      <c r="H4271">
        <f t="shared" si="926"/>
        <v>0.26696512710678294</v>
      </c>
      <c r="I4271">
        <f t="shared" si="927"/>
        <v>0.2444432750355553</v>
      </c>
      <c r="J4271">
        <f t="shared" si="928"/>
        <v>0.24533049264433557</v>
      </c>
      <c r="K4271" t="str">
        <f>IF(OR(
 ROUND(G4271,4)&gt;(0.25+参数设置!B$3), ROUND(G4271,4)&lt;(0.25-参数设置!B$3),
 ROUND(H4271,4)&gt;(0.25+参数设置!B$3), ROUND(H4271,4)&lt;(0.25-参数设置!B$3),
 ROUND(I4271,4)&gt;(0.25+参数设置!B$3), ROUND(I4271,4)&lt;(0.25-参数设置!B$3),
 ROUND(J4271,4)&gt;(0.25+参数设置!B$3), ROUND(J4271,4)&lt;(0.25-参数设置!B$3)
),"是","否")</f>
        <v>否</v>
      </c>
      <c r="L4271">
        <f t="shared" si="929"/>
        <v>42531.470817716545</v>
      </c>
      <c r="M4271">
        <f t="shared" si="930"/>
        <v>46675.85269306798</v>
      </c>
      <c r="N4271">
        <f t="shared" si="931"/>
        <v>42738.159927558532</v>
      </c>
      <c r="O4271">
        <f t="shared" si="932"/>
        <v>42893.279957140374</v>
      </c>
      <c r="P4271">
        <f t="shared" si="933"/>
        <v>0</v>
      </c>
      <c r="Q4271">
        <f t="shared" si="934"/>
        <v>0</v>
      </c>
      <c r="R4271">
        <f t="shared" si="935"/>
        <v>0</v>
      </c>
      <c r="S4271">
        <f t="shared" si="936"/>
        <v>0</v>
      </c>
      <c r="T4271">
        <f t="shared" si="937"/>
        <v>0</v>
      </c>
      <c r="U4271">
        <f>T4271*参数设置!B4272</f>
        <v>0</v>
      </c>
    </row>
    <row r="4272" spans="1:21" x14ac:dyDescent="0.25">
      <c r="A4272" s="3">
        <v>45754</v>
      </c>
      <c r="B4272">
        <f>IF(K4271="是",F4271*0.25*(价格数据!B4272/价格数据!B4271),B4271*(价格数据!B4272/价格数据!B4271))</f>
        <v>39695.323230983231</v>
      </c>
      <c r="C4272">
        <f>IF(K4271="是",F4271*0.25*(价格数据!C4272/价格数据!C4271),C4271*(价格数据!C4272/价格数据!C4271))</f>
        <v>45248.074283934096</v>
      </c>
      <c r="D4272">
        <f>IF(K4271="是",F4271*0.25*(价格数据!D4272/价格数据!D4271),D4271*(价格数据!D4272/价格数据!D4271))</f>
        <v>42866.562001861115</v>
      </c>
      <c r="E4272">
        <f>IF(K4271="是",F4271*0.25*(价格数据!E4272/价格数据!E4271),E4271*(价格数据!E4272/价格数据!E4271))</f>
        <v>42888.133586964745</v>
      </c>
      <c r="F4272">
        <f t="shared" si="924"/>
        <v>170698.09310374319</v>
      </c>
      <c r="G4272">
        <f t="shared" si="925"/>
        <v>0.23254696352617171</v>
      </c>
      <c r="H4272">
        <f t="shared" si="926"/>
        <v>0.26507662423876172</v>
      </c>
      <c r="I4272">
        <f t="shared" si="927"/>
        <v>0.25112501974939233</v>
      </c>
      <c r="J4272">
        <f t="shared" si="928"/>
        <v>0.25125139248567424</v>
      </c>
      <c r="K4272" t="str">
        <f>IF(OR(
 ROUND(G4272,4)&gt;(0.25+参数设置!B$3), ROUND(G4272,4)&lt;(0.25-参数设置!B$3),
 ROUND(H4272,4)&gt;(0.25+参数设置!B$3), ROUND(H4272,4)&lt;(0.25-参数设置!B$3),
 ROUND(I4272,4)&gt;(0.25+参数设置!B$3), ROUND(I4272,4)&lt;(0.25-参数设置!B$3),
 ROUND(J4272,4)&gt;(0.25+参数设置!B$3), ROUND(J4272,4)&lt;(0.25-参数设置!B$3)
),"是","否")</f>
        <v>否</v>
      </c>
      <c r="L4272">
        <f t="shared" si="929"/>
        <v>39695.323230983231</v>
      </c>
      <c r="M4272">
        <f t="shared" si="930"/>
        <v>45248.074283934096</v>
      </c>
      <c r="N4272">
        <f t="shared" si="931"/>
        <v>42866.562001861115</v>
      </c>
      <c r="O4272">
        <f t="shared" si="932"/>
        <v>42888.133586964745</v>
      </c>
      <c r="P4272">
        <f t="shared" si="933"/>
        <v>0</v>
      </c>
      <c r="Q4272">
        <f t="shared" si="934"/>
        <v>0</v>
      </c>
      <c r="R4272">
        <f t="shared" si="935"/>
        <v>0</v>
      </c>
      <c r="S4272">
        <f t="shared" si="936"/>
        <v>0</v>
      </c>
      <c r="T4272">
        <f t="shared" si="937"/>
        <v>0</v>
      </c>
      <c r="U4272">
        <f>T4272*参数设置!B4273</f>
        <v>0</v>
      </c>
    </row>
    <row r="4273" spans="1:21" x14ac:dyDescent="0.25">
      <c r="A4273" s="3">
        <v>45755</v>
      </c>
      <c r="B4273">
        <f>IF(K4272="是",F4272*0.25*(价格数据!B4273/价格数据!B4272),B4272*(价格数据!B4273/价格数据!B4272))</f>
        <v>40071.327645891055</v>
      </c>
      <c r="C4273">
        <f>IF(K4272="是",F4272*0.25*(价格数据!C4273/价格数据!C4272),C4272*(价格数据!C4273/价格数据!C4272))</f>
        <v>45563.896236184904</v>
      </c>
      <c r="D4273">
        <f>IF(K4272="是",F4272*0.25*(价格数据!D4273/价格数据!D4272),D4272*(价格数据!D4273/价格数据!D4272))</f>
        <v>42831.957187510066</v>
      </c>
      <c r="E4273">
        <f>IF(K4272="是",F4272*0.25*(价格数据!E4273/价格数据!E4272),E4272*(价格数据!E4273/价格数据!E4272))</f>
        <v>42890.706772052552</v>
      </c>
      <c r="F4273">
        <f t="shared" si="924"/>
        <v>171357.88784163859</v>
      </c>
      <c r="G4273">
        <f t="shared" si="925"/>
        <v>0.23384583079667282</v>
      </c>
      <c r="H4273">
        <f t="shared" si="926"/>
        <v>0.26589903044494251</v>
      </c>
      <c r="I4273">
        <f t="shared" si="927"/>
        <v>0.24995614574272457</v>
      </c>
      <c r="J4273">
        <f t="shared" si="928"/>
        <v>0.25029899301566005</v>
      </c>
      <c r="K4273" t="str">
        <f>IF(OR(
 ROUND(G4273,4)&gt;(0.25+参数设置!B$3), ROUND(G4273,4)&lt;(0.25-参数设置!B$3),
 ROUND(H4273,4)&gt;(0.25+参数设置!B$3), ROUND(H4273,4)&lt;(0.25-参数设置!B$3),
 ROUND(I4273,4)&gt;(0.25+参数设置!B$3), ROUND(I4273,4)&lt;(0.25-参数设置!B$3),
 ROUND(J4273,4)&gt;(0.25+参数设置!B$3), ROUND(J4273,4)&lt;(0.25-参数设置!B$3)
),"是","否")</f>
        <v>否</v>
      </c>
      <c r="L4273">
        <f t="shared" si="929"/>
        <v>40071.327645891055</v>
      </c>
      <c r="M4273">
        <f t="shared" si="930"/>
        <v>45563.896236184904</v>
      </c>
      <c r="N4273">
        <f t="shared" si="931"/>
        <v>42831.957187510066</v>
      </c>
      <c r="O4273">
        <f t="shared" si="932"/>
        <v>42890.706772052552</v>
      </c>
      <c r="P4273">
        <f t="shared" si="933"/>
        <v>0</v>
      </c>
      <c r="Q4273">
        <f t="shared" si="934"/>
        <v>0</v>
      </c>
      <c r="R4273">
        <f t="shared" si="935"/>
        <v>0</v>
      </c>
      <c r="S4273">
        <f t="shared" si="936"/>
        <v>0</v>
      </c>
      <c r="T4273">
        <f t="shared" si="937"/>
        <v>0</v>
      </c>
      <c r="U4273">
        <f>T4273*参数设置!B4274</f>
        <v>0</v>
      </c>
    </row>
    <row r="4274" spans="1:21" x14ac:dyDescent="0.25">
      <c r="A4274" s="3">
        <v>45756</v>
      </c>
      <c r="B4274">
        <f>IF(K4273="是",F4273*0.25*(价格数据!B4274/价格数据!B4273),B4273*(价格数据!B4274/价格数据!B4273))</f>
        <v>40458.075044081961</v>
      </c>
      <c r="C4274">
        <f>IF(K4273="是",F4273*0.25*(价格数据!C4274/价格数据!C4273),C4273*(价格数据!C4274/价格数据!C4273))</f>
        <v>46136.323524639498</v>
      </c>
      <c r="D4274">
        <f>IF(K4273="是",F4273*0.25*(价格数据!D4274/价格数据!D4273),D4273*(价格数据!D4274/价格数据!D4273))</f>
        <v>42856.544818759496</v>
      </c>
      <c r="E4274">
        <f>IF(K4273="是",F4273*0.25*(价格数据!E4274/价格数据!E4273),E4273*(价格数据!E4274/价格数据!E4273))</f>
        <v>42887.704722783434</v>
      </c>
      <c r="F4274">
        <f t="shared" si="924"/>
        <v>172338.64811026439</v>
      </c>
      <c r="G4274">
        <f t="shared" si="925"/>
        <v>0.23475915291035815</v>
      </c>
      <c r="H4274">
        <f t="shared" si="926"/>
        <v>0.26770735427331954</v>
      </c>
      <c r="I4274">
        <f t="shared" si="927"/>
        <v>0.24867634328510776</v>
      </c>
      <c r="J4274">
        <f t="shared" si="928"/>
        <v>0.24885714953121457</v>
      </c>
      <c r="K4274" t="str">
        <f>IF(OR(
 ROUND(G4274,4)&gt;(0.25+参数设置!B$3), ROUND(G4274,4)&lt;(0.25-参数设置!B$3),
 ROUND(H4274,4)&gt;(0.25+参数设置!B$3), ROUND(H4274,4)&lt;(0.25-参数设置!B$3),
 ROUND(I4274,4)&gt;(0.25+参数设置!B$3), ROUND(I4274,4)&lt;(0.25-参数设置!B$3),
 ROUND(J4274,4)&gt;(0.25+参数设置!B$3), ROUND(J4274,4)&lt;(0.25-参数设置!B$3)
),"是","否")</f>
        <v>否</v>
      </c>
      <c r="L4274">
        <f t="shared" si="929"/>
        <v>40458.075044081961</v>
      </c>
      <c r="M4274">
        <f t="shared" si="930"/>
        <v>46136.323524639498</v>
      </c>
      <c r="N4274">
        <f t="shared" si="931"/>
        <v>42856.544818759496</v>
      </c>
      <c r="O4274">
        <f t="shared" si="932"/>
        <v>42887.704722783434</v>
      </c>
      <c r="P4274">
        <f t="shared" si="933"/>
        <v>0</v>
      </c>
      <c r="Q4274">
        <f t="shared" si="934"/>
        <v>0</v>
      </c>
      <c r="R4274">
        <f t="shared" si="935"/>
        <v>0</v>
      </c>
      <c r="S4274">
        <f t="shared" si="936"/>
        <v>0</v>
      </c>
      <c r="T4274">
        <f t="shared" si="937"/>
        <v>0</v>
      </c>
      <c r="U4274">
        <f>T4274*参数设置!B4275</f>
        <v>0</v>
      </c>
    </row>
    <row r="4275" spans="1:21" x14ac:dyDescent="0.25">
      <c r="A4275" s="3">
        <v>45757</v>
      </c>
      <c r="B4275">
        <f>IF(K4274="是",F4274*0.25*(价格数据!B4275/价格数据!B4274),B4274*(价格数据!B4275/价格数据!B4274))</f>
        <v>41134.882990916049</v>
      </c>
      <c r="C4275">
        <f>IF(K4274="是",F4274*0.25*(价格数据!C4275/价格数据!C4274),C4274*(价格数据!C4275/价格数据!C4274))</f>
        <v>47136.426373433744</v>
      </c>
      <c r="D4275">
        <f>IF(K4274="是",F4274*0.25*(价格数据!D4275/价格数据!D4274),D4274*(价格数据!D4275/价格数据!D4274))</f>
        <v>42897.220653172139</v>
      </c>
      <c r="E4275">
        <f>IF(K4274="是",F4274*0.25*(价格数据!E4275/价格数据!E4274),E4274*(价格数据!E4275/价格数据!E4274))</f>
        <v>42890.706772052559</v>
      </c>
      <c r="F4275">
        <f t="shared" si="924"/>
        <v>174059.2367895745</v>
      </c>
      <c r="G4275">
        <f t="shared" si="925"/>
        <v>0.23632691806321809</v>
      </c>
      <c r="H4275">
        <f t="shared" si="926"/>
        <v>0.27080680831904602</v>
      </c>
      <c r="I4275">
        <f t="shared" si="927"/>
        <v>0.24645184848783344</v>
      </c>
      <c r="J4275">
        <f t="shared" si="928"/>
        <v>0.24641442512990241</v>
      </c>
      <c r="K4275" t="str">
        <f>IF(OR(
 ROUND(G4275,4)&gt;(0.25+参数设置!B$3), ROUND(G4275,4)&lt;(0.25-参数设置!B$3),
 ROUND(H4275,4)&gt;(0.25+参数设置!B$3), ROUND(H4275,4)&lt;(0.25-参数设置!B$3),
 ROUND(I4275,4)&gt;(0.25+参数设置!B$3), ROUND(I4275,4)&lt;(0.25-参数设置!B$3),
 ROUND(J4275,4)&gt;(0.25+参数设置!B$3), ROUND(J4275,4)&lt;(0.25-参数设置!B$3)
),"是","否")</f>
        <v>是</v>
      </c>
      <c r="L4275">
        <f t="shared" si="929"/>
        <v>43514.809197393624</v>
      </c>
      <c r="M4275">
        <f t="shared" si="930"/>
        <v>43514.809197393624</v>
      </c>
      <c r="N4275">
        <f t="shared" si="931"/>
        <v>43514.809197393624</v>
      </c>
      <c r="O4275">
        <f t="shared" si="932"/>
        <v>43514.809197393624</v>
      </c>
      <c r="P4275">
        <f t="shared" si="933"/>
        <v>2379.9262064775758</v>
      </c>
      <c r="Q4275">
        <f t="shared" si="934"/>
        <v>3621.6171760401194</v>
      </c>
      <c r="R4275">
        <f t="shared" si="935"/>
        <v>617.58854422148579</v>
      </c>
      <c r="S4275">
        <f t="shared" si="936"/>
        <v>624.1024253410651</v>
      </c>
      <c r="T4275">
        <f t="shared" si="937"/>
        <v>7243.234352080246</v>
      </c>
      <c r="U4275">
        <f>T4275*参数设置!B4276</f>
        <v>0</v>
      </c>
    </row>
    <row r="4276" spans="1:21" x14ac:dyDescent="0.25">
      <c r="A4276" s="3">
        <v>45758</v>
      </c>
      <c r="B4276">
        <f>IF(K4275="是",F4275*0.25*(价格数据!B4276/价格数据!B4275),B4275*(价格数据!B4276/价格数据!B4275))</f>
        <v>43639.819095845261</v>
      </c>
      <c r="C4276">
        <f>IF(K4275="是",F4275*0.25*(价格数据!C4276/价格数据!C4275),C4275*(价格数据!C4276/价格数据!C4275))</f>
        <v>44176.885440067534</v>
      </c>
      <c r="D4276">
        <f>IF(K4275="是",F4275*0.25*(价格数据!D4276/价格数据!D4275),D4275*(价格数据!D4276/价格数据!D4275))</f>
        <v>43529.281494144758</v>
      </c>
      <c r="E4276">
        <f>IF(K4275="是",F4275*0.25*(价格数据!E4276/价格数据!E4275),E4275*(价格数据!E4276/价格数据!E4275))</f>
        <v>43515.244301975137</v>
      </c>
      <c r="F4276">
        <f t="shared" si="924"/>
        <v>174861.23033203266</v>
      </c>
      <c r="G4276">
        <f t="shared" si="925"/>
        <v>0.24956829488721105</v>
      </c>
      <c r="H4276">
        <f t="shared" si="926"/>
        <v>0.2526396809411835</v>
      </c>
      <c r="I4276">
        <f t="shared" si="927"/>
        <v>0.24893615017742826</v>
      </c>
      <c r="J4276">
        <f t="shared" si="928"/>
        <v>0.24885587399417733</v>
      </c>
      <c r="K4276" t="str">
        <f>IF(OR(
 ROUND(G4276,4)&gt;(0.25+参数设置!B$3), ROUND(G4276,4)&lt;(0.25-参数设置!B$3),
 ROUND(H4276,4)&gt;(0.25+参数设置!B$3), ROUND(H4276,4)&lt;(0.25-参数设置!B$3),
 ROUND(I4276,4)&gt;(0.25+参数设置!B$3), ROUND(I4276,4)&lt;(0.25-参数设置!B$3),
 ROUND(J4276,4)&gt;(0.25+参数设置!B$3), ROUND(J4276,4)&lt;(0.25-参数设置!B$3)
),"是","否")</f>
        <v>否</v>
      </c>
      <c r="L4276">
        <f t="shared" si="929"/>
        <v>43639.819095845261</v>
      </c>
      <c r="M4276">
        <f t="shared" si="930"/>
        <v>44176.885440067534</v>
      </c>
      <c r="N4276">
        <f t="shared" si="931"/>
        <v>43529.281494144758</v>
      </c>
      <c r="O4276">
        <f t="shared" si="932"/>
        <v>43515.244301975137</v>
      </c>
      <c r="P4276">
        <f t="shared" si="933"/>
        <v>0</v>
      </c>
      <c r="Q4276">
        <f t="shared" si="934"/>
        <v>0</v>
      </c>
      <c r="R4276">
        <f t="shared" si="935"/>
        <v>0</v>
      </c>
      <c r="S4276">
        <f t="shared" si="936"/>
        <v>0</v>
      </c>
      <c r="T4276">
        <f t="shared" si="937"/>
        <v>0</v>
      </c>
      <c r="U4276">
        <f>T4276*参数设置!B4277</f>
        <v>0</v>
      </c>
    </row>
    <row r="4277" spans="1:21" x14ac:dyDescent="0.25">
      <c r="A4277" s="3">
        <v>45759</v>
      </c>
      <c r="B4277">
        <f>IF(K4276="是",F4276*0.25*(价格数据!B4277/价格数据!B4276),B4276*(价格数据!B4277/价格数据!B4276))</f>
        <v>43639.819095845261</v>
      </c>
      <c r="C4277">
        <f>IF(K4276="是",F4276*0.25*(价格数据!C4277/价格数据!C4276),C4276*(价格数据!C4277/价格数据!C4276))</f>
        <v>44176.885440067534</v>
      </c>
      <c r="D4277">
        <f>IF(K4276="是",F4276*0.25*(价格数据!D4277/价格数据!D4276),D4276*(价格数据!D4277/价格数据!D4276))</f>
        <v>43529.281494144758</v>
      </c>
      <c r="E4277">
        <f>IF(K4276="是",F4276*0.25*(价格数据!E4277/价格数据!E4276),E4276*(价格数据!E4277/价格数据!E4276))</f>
        <v>43515.244301975137</v>
      </c>
      <c r="F4277">
        <f t="shared" si="924"/>
        <v>174861.23033203266</v>
      </c>
      <c r="G4277">
        <f t="shared" si="925"/>
        <v>0.24956829488721105</v>
      </c>
      <c r="H4277">
        <f t="shared" si="926"/>
        <v>0.2526396809411835</v>
      </c>
      <c r="I4277">
        <f t="shared" si="927"/>
        <v>0.24893615017742826</v>
      </c>
      <c r="J4277">
        <f t="shared" si="928"/>
        <v>0.24885587399417733</v>
      </c>
      <c r="K4277" t="str">
        <f>IF(OR(
 ROUND(G4277,4)&gt;(0.25+参数设置!B$3), ROUND(G4277,4)&lt;(0.25-参数设置!B$3),
 ROUND(H4277,4)&gt;(0.25+参数设置!B$3), ROUND(H4277,4)&lt;(0.25-参数设置!B$3),
 ROUND(I4277,4)&gt;(0.25+参数设置!B$3), ROUND(I4277,4)&lt;(0.25-参数设置!B$3),
 ROUND(J4277,4)&gt;(0.25+参数设置!B$3), ROUND(J4277,4)&lt;(0.25-参数设置!B$3)
),"是","否")</f>
        <v>否</v>
      </c>
      <c r="L4277">
        <f t="shared" si="929"/>
        <v>43639.819095845261</v>
      </c>
      <c r="M4277">
        <f t="shared" si="930"/>
        <v>44176.885440067534</v>
      </c>
      <c r="N4277">
        <f t="shared" si="931"/>
        <v>43529.281494144758</v>
      </c>
      <c r="O4277">
        <f t="shared" si="932"/>
        <v>43515.244301975137</v>
      </c>
      <c r="P4277">
        <f t="shared" si="933"/>
        <v>0</v>
      </c>
      <c r="Q4277">
        <f t="shared" si="934"/>
        <v>0</v>
      </c>
      <c r="R4277">
        <f t="shared" si="935"/>
        <v>0</v>
      </c>
      <c r="S4277">
        <f t="shared" si="936"/>
        <v>0</v>
      </c>
      <c r="T4277">
        <f t="shared" si="937"/>
        <v>0</v>
      </c>
      <c r="U4277">
        <f>T4277*参数设置!B4278</f>
        <v>0</v>
      </c>
    </row>
    <row r="4278" spans="1:21" x14ac:dyDescent="0.25">
      <c r="A4278" s="3">
        <v>45760</v>
      </c>
      <c r="B4278">
        <f>IF(K4277="是",F4277*0.25*(价格数据!B4278/价格数据!B4277),B4277*(价格数据!B4278/价格数据!B4277))</f>
        <v>43639.819095845261</v>
      </c>
      <c r="C4278">
        <f>IF(K4277="是",F4277*0.25*(价格数据!C4278/价格数据!C4277),C4277*(价格数据!C4278/价格数据!C4277))</f>
        <v>44176.885440067534</v>
      </c>
      <c r="D4278">
        <f>IF(K4277="是",F4277*0.25*(价格数据!D4278/价格数据!D4277),D4277*(价格数据!D4278/价格数据!D4277))</f>
        <v>43529.281494144758</v>
      </c>
      <c r="E4278">
        <f>IF(K4277="是",F4277*0.25*(价格数据!E4278/价格数据!E4277),E4277*(价格数据!E4278/价格数据!E4277))</f>
        <v>43515.244301975137</v>
      </c>
      <c r="F4278">
        <f t="shared" si="924"/>
        <v>174861.23033203266</v>
      </c>
      <c r="G4278">
        <f t="shared" si="925"/>
        <v>0.24956829488721105</v>
      </c>
      <c r="H4278">
        <f t="shared" si="926"/>
        <v>0.2526396809411835</v>
      </c>
      <c r="I4278">
        <f t="shared" si="927"/>
        <v>0.24893615017742826</v>
      </c>
      <c r="J4278">
        <f t="shared" si="928"/>
        <v>0.24885587399417733</v>
      </c>
      <c r="K4278" t="str">
        <f>IF(OR(
 ROUND(G4278,4)&gt;(0.25+参数设置!B$3), ROUND(G4278,4)&lt;(0.25-参数设置!B$3),
 ROUND(H4278,4)&gt;(0.25+参数设置!B$3), ROUND(H4278,4)&lt;(0.25-参数设置!B$3),
 ROUND(I4278,4)&gt;(0.25+参数设置!B$3), ROUND(I4278,4)&lt;(0.25-参数设置!B$3),
 ROUND(J4278,4)&gt;(0.25+参数设置!B$3), ROUND(J4278,4)&lt;(0.25-参数设置!B$3)
),"是","否")</f>
        <v>否</v>
      </c>
      <c r="L4278">
        <f t="shared" si="929"/>
        <v>43639.819095845261</v>
      </c>
      <c r="M4278">
        <f t="shared" si="930"/>
        <v>44176.885440067534</v>
      </c>
      <c r="N4278">
        <f t="shared" si="931"/>
        <v>43529.281494144758</v>
      </c>
      <c r="O4278">
        <f t="shared" si="932"/>
        <v>43515.244301975137</v>
      </c>
      <c r="P4278">
        <f t="shared" si="933"/>
        <v>0</v>
      </c>
      <c r="Q4278">
        <f t="shared" si="934"/>
        <v>0</v>
      </c>
      <c r="R4278">
        <f t="shared" si="935"/>
        <v>0</v>
      </c>
      <c r="S4278">
        <f t="shared" si="936"/>
        <v>0</v>
      </c>
      <c r="T4278">
        <f t="shared" si="937"/>
        <v>0</v>
      </c>
      <c r="U4278">
        <f>T4278*参数设置!B4279</f>
        <v>0</v>
      </c>
    </row>
    <row r="4279" spans="1:21" x14ac:dyDescent="0.25">
      <c r="A4279" s="3">
        <v>45761</v>
      </c>
      <c r="B4279">
        <f>IF(K4278="是",F4278*0.25*(价格数据!B4279/价格数据!B4278),B4278*(价格数据!B4279/价格数据!B4278))</f>
        <v>43730.735385628279</v>
      </c>
      <c r="C4279">
        <f>IF(K4278="是",F4278*0.25*(价格数据!C4279/价格数据!C4278),C4278*(价格数据!C4279/价格数据!C4278))</f>
        <v>44504.886514419748</v>
      </c>
      <c r="D4279">
        <f>IF(K4278="是",F4278*0.25*(价格数据!D4279/价格数据!D4278),D4278*(价格数据!D4279/价格数据!D4278))</f>
        <v>43491.715106833282</v>
      </c>
      <c r="E4279">
        <f>IF(K4278="是",F4278*0.25*(价格数据!E4279/价格数据!E4278),E4278*(价格数据!E4279/价格数据!E4278))</f>
        <v>43514.374092812104</v>
      </c>
      <c r="F4279">
        <f t="shared" si="924"/>
        <v>175241.71109969341</v>
      </c>
      <c r="G4279">
        <f t="shared" si="925"/>
        <v>0.24954524303149644</v>
      </c>
      <c r="H4279">
        <f t="shared" si="926"/>
        <v>0.25396286212419672</v>
      </c>
      <c r="I4279">
        <f t="shared" si="927"/>
        <v>0.2481812967581174</v>
      </c>
      <c r="J4279">
        <f t="shared" si="928"/>
        <v>0.24831059808618952</v>
      </c>
      <c r="K4279" t="str">
        <f>IF(OR(
 ROUND(G4279,4)&gt;(0.25+参数设置!B$3), ROUND(G4279,4)&lt;(0.25-参数设置!B$3),
 ROUND(H4279,4)&gt;(0.25+参数设置!B$3), ROUND(H4279,4)&lt;(0.25-参数设置!B$3),
 ROUND(I4279,4)&gt;(0.25+参数设置!B$3), ROUND(I4279,4)&lt;(0.25-参数设置!B$3),
 ROUND(J4279,4)&gt;(0.25+参数设置!B$3), ROUND(J4279,4)&lt;(0.25-参数设置!B$3)
),"是","否")</f>
        <v>否</v>
      </c>
      <c r="L4279">
        <f t="shared" si="929"/>
        <v>43730.735385628279</v>
      </c>
      <c r="M4279">
        <f t="shared" si="930"/>
        <v>44504.886514419748</v>
      </c>
      <c r="N4279">
        <f t="shared" si="931"/>
        <v>43491.715106833282</v>
      </c>
      <c r="O4279">
        <f t="shared" si="932"/>
        <v>43514.374092812104</v>
      </c>
      <c r="P4279">
        <f t="shared" si="933"/>
        <v>0</v>
      </c>
      <c r="Q4279">
        <f t="shared" si="934"/>
        <v>0</v>
      </c>
      <c r="R4279">
        <f t="shared" si="935"/>
        <v>0</v>
      </c>
      <c r="S4279">
        <f t="shared" si="936"/>
        <v>0</v>
      </c>
      <c r="T4279">
        <f t="shared" si="937"/>
        <v>0</v>
      </c>
      <c r="U4279">
        <f>T4279*参数设置!B4280</f>
        <v>0</v>
      </c>
    </row>
    <row r="4280" spans="1:21" x14ac:dyDescent="0.25">
      <c r="A4280" s="3">
        <v>45762</v>
      </c>
      <c r="B4280">
        <f>IF(K4279="是",F4279*0.25*(价格数据!B4280/价格数据!B4279),B4279*(价格数据!B4280/价格数据!B4279))</f>
        <v>43764.828994296906</v>
      </c>
      <c r="C4280">
        <f>IF(K4279="是",F4279*0.25*(价格数据!C4280/价格数据!C4279),C4279*(价格数据!C4280/价格数据!C4279))</f>
        <v>44492.73832648078</v>
      </c>
      <c r="D4280">
        <f>IF(K4279="是",F4279*0.25*(价格数据!D4280/价格数据!D4279),D4279*(价格数据!D4280/价格数据!D4279))</f>
        <v>43492.638870455703</v>
      </c>
      <c r="E4280">
        <f>IF(K4279="是",F4279*0.25*(价格数据!E4280/价格数据!E4279),E4279*(价格数据!E4280/价格数据!E4279))</f>
        <v>43513.068779067558</v>
      </c>
      <c r="F4280">
        <f t="shared" si="924"/>
        <v>175263.27497030096</v>
      </c>
      <c r="G4280">
        <f t="shared" si="925"/>
        <v>0.24970906769665821</v>
      </c>
      <c r="H4280">
        <f t="shared" si="926"/>
        <v>0.25386230135218141</v>
      </c>
      <c r="I4280">
        <f t="shared" si="927"/>
        <v>0.24815603199144656</v>
      </c>
      <c r="J4280">
        <f t="shared" si="928"/>
        <v>0.24827259895971371</v>
      </c>
      <c r="K4280" t="str">
        <f>IF(OR(
 ROUND(G4280,4)&gt;(0.25+参数设置!B$3), ROUND(G4280,4)&lt;(0.25-参数设置!B$3),
 ROUND(H4280,4)&gt;(0.25+参数设置!B$3), ROUND(H4280,4)&lt;(0.25-参数设置!B$3),
 ROUND(I4280,4)&gt;(0.25+参数设置!B$3), ROUND(I4280,4)&lt;(0.25-参数设置!B$3),
 ROUND(J4280,4)&gt;(0.25+参数设置!B$3), ROUND(J4280,4)&lt;(0.25-参数设置!B$3)
),"是","否")</f>
        <v>否</v>
      </c>
      <c r="L4280">
        <f t="shared" si="929"/>
        <v>43764.828994296906</v>
      </c>
      <c r="M4280">
        <f t="shared" si="930"/>
        <v>44492.73832648078</v>
      </c>
      <c r="N4280">
        <f t="shared" si="931"/>
        <v>43492.638870455703</v>
      </c>
      <c r="O4280">
        <f t="shared" si="932"/>
        <v>43513.068779067558</v>
      </c>
      <c r="P4280">
        <f t="shared" si="933"/>
        <v>0</v>
      </c>
      <c r="Q4280">
        <f t="shared" si="934"/>
        <v>0</v>
      </c>
      <c r="R4280">
        <f t="shared" si="935"/>
        <v>0</v>
      </c>
      <c r="S4280">
        <f t="shared" si="936"/>
        <v>0</v>
      </c>
      <c r="T4280">
        <f t="shared" si="937"/>
        <v>0</v>
      </c>
      <c r="U4280">
        <f>T4280*参数设置!B4281</f>
        <v>0</v>
      </c>
    </row>
    <row r="4281" spans="1:21" x14ac:dyDescent="0.25">
      <c r="A4281" s="3">
        <v>45763</v>
      </c>
      <c r="B4281">
        <f>IF(K4280="是",F4280*0.25*(价格数据!B4281/价格数据!B4280),B4280*(价格数据!B4281/价格数据!B4280))</f>
        <v>43867.109820302794</v>
      </c>
      <c r="C4281">
        <f>IF(K4280="是",F4280*0.25*(价格数据!C4281/价格数据!C4280),C4280*(价格数据!C4281/价格数据!C4280))</f>
        <v>45573.927053049185</v>
      </c>
      <c r="D4281">
        <f>IF(K4280="是",F4280*0.25*(价格数据!D4281/价格数据!D4280),D4280*(价格数据!D4281/价格数据!D4280))</f>
        <v>43528.973572937291</v>
      </c>
      <c r="E4281">
        <f>IF(K4280="是",F4280*0.25*(价格数据!E4281/价格数据!E4280),E4280*(价格数据!E4281/价格数据!E4280))</f>
        <v>43515.67940655665</v>
      </c>
      <c r="F4281">
        <f t="shared" si="924"/>
        <v>176485.68985284591</v>
      </c>
      <c r="G4281">
        <f t="shared" si="925"/>
        <v>0.24855901833672334</v>
      </c>
      <c r="H4281">
        <f t="shared" si="926"/>
        <v>0.2582301550400421</v>
      </c>
      <c r="I4281">
        <f t="shared" si="927"/>
        <v>0.24664307689327009</v>
      </c>
      <c r="J4281">
        <f t="shared" si="928"/>
        <v>0.24656774972996451</v>
      </c>
      <c r="K4281" t="str">
        <f>IF(OR(
 ROUND(G4281,4)&gt;(0.25+参数设置!B$3), ROUND(G4281,4)&lt;(0.25-参数设置!B$3),
 ROUND(H4281,4)&gt;(0.25+参数设置!B$3), ROUND(H4281,4)&lt;(0.25-参数设置!B$3),
 ROUND(I4281,4)&gt;(0.25+参数设置!B$3), ROUND(I4281,4)&lt;(0.25-参数设置!B$3),
 ROUND(J4281,4)&gt;(0.25+参数设置!B$3), ROUND(J4281,4)&lt;(0.25-参数设置!B$3)
),"是","否")</f>
        <v>否</v>
      </c>
      <c r="L4281">
        <f t="shared" si="929"/>
        <v>43867.109820302794</v>
      </c>
      <c r="M4281">
        <f t="shared" si="930"/>
        <v>45573.927053049185</v>
      </c>
      <c r="N4281">
        <f t="shared" si="931"/>
        <v>43528.973572937291</v>
      </c>
      <c r="O4281">
        <f t="shared" si="932"/>
        <v>43515.67940655665</v>
      </c>
      <c r="P4281">
        <f t="shared" si="933"/>
        <v>0</v>
      </c>
      <c r="Q4281">
        <f t="shared" si="934"/>
        <v>0</v>
      </c>
      <c r="R4281">
        <f t="shared" si="935"/>
        <v>0</v>
      </c>
      <c r="S4281">
        <f t="shared" si="936"/>
        <v>0</v>
      </c>
      <c r="T4281">
        <f t="shared" si="937"/>
        <v>0</v>
      </c>
      <c r="U4281">
        <f>T4281*参数设置!B4282</f>
        <v>0</v>
      </c>
    </row>
    <row r="4282" spans="1:21" x14ac:dyDescent="0.25">
      <c r="A4282" s="3">
        <v>45764</v>
      </c>
      <c r="B4282">
        <f>IF(K4281="是",F4281*0.25*(价格数据!B4282/价格数据!B4281),B4281*(价格数据!B4282/价格数据!B4281))</f>
        <v>43901.203428971428</v>
      </c>
      <c r="C4282">
        <f>IF(K4281="是",F4281*0.25*(价格数据!C4282/价格数据!C4281),C4281*(价格数据!C4282/价格数据!C4281))</f>
        <v>45950.520879157288</v>
      </c>
      <c r="D4282">
        <f>IF(K4281="是",F4281*0.25*(价格数据!D4282/价格数据!D4281),D4281*(价格数据!D4282/价格数据!D4281))</f>
        <v>43501.876506679837</v>
      </c>
      <c r="E4282">
        <f>IF(K4281="是",F4281*0.25*(价格数据!E4282/价格数据!E4281),E4281*(价格数据!E4282/价格数据!E4281))</f>
        <v>43511.763465323005</v>
      </c>
      <c r="F4282">
        <f t="shared" si="924"/>
        <v>176865.36428013159</v>
      </c>
      <c r="G4282">
        <f t="shared" si="925"/>
        <v>0.24821820602160222</v>
      </c>
      <c r="H4282">
        <f t="shared" si="926"/>
        <v>0.25980508431474281</v>
      </c>
      <c r="I4282">
        <f t="shared" si="927"/>
        <v>0.2459604043094529</v>
      </c>
      <c r="J4282">
        <f t="shared" si="928"/>
        <v>0.24601630535420191</v>
      </c>
      <c r="K4282" t="str">
        <f>IF(OR(
 ROUND(G4282,4)&gt;(0.25+参数设置!B$3), ROUND(G4282,4)&lt;(0.25-参数设置!B$3),
 ROUND(H4282,4)&gt;(0.25+参数设置!B$3), ROUND(H4282,4)&lt;(0.25-参数设置!B$3),
 ROUND(I4282,4)&gt;(0.25+参数设置!B$3), ROUND(I4282,4)&lt;(0.25-参数设置!B$3),
 ROUND(J4282,4)&gt;(0.25+参数设置!B$3), ROUND(J4282,4)&lt;(0.25-参数设置!B$3)
),"是","否")</f>
        <v>否</v>
      </c>
      <c r="L4282">
        <f t="shared" si="929"/>
        <v>43901.203428971428</v>
      </c>
      <c r="M4282">
        <f t="shared" si="930"/>
        <v>45950.520879157288</v>
      </c>
      <c r="N4282">
        <f t="shared" si="931"/>
        <v>43501.876506679837</v>
      </c>
      <c r="O4282">
        <f t="shared" si="932"/>
        <v>43511.763465323005</v>
      </c>
      <c r="P4282">
        <f t="shared" si="933"/>
        <v>0</v>
      </c>
      <c r="Q4282">
        <f t="shared" si="934"/>
        <v>0</v>
      </c>
      <c r="R4282">
        <f t="shared" si="935"/>
        <v>0</v>
      </c>
      <c r="S4282">
        <f t="shared" si="936"/>
        <v>0</v>
      </c>
      <c r="T4282">
        <f t="shared" si="937"/>
        <v>0</v>
      </c>
      <c r="U4282">
        <f>T4282*参数设置!B4283</f>
        <v>0</v>
      </c>
    </row>
    <row r="4283" spans="1:21" x14ac:dyDescent="0.25">
      <c r="A4283" s="3">
        <v>45765</v>
      </c>
      <c r="B4283">
        <f>IF(K4282="是",F4282*0.25*(价格数据!B4283/价格数据!B4282),B4282*(价格数据!B4283/价格数据!B4282))</f>
        <v>44014.848791200195</v>
      </c>
      <c r="C4283">
        <f>IF(K4282="是",F4282*0.25*(价格数据!C4283/价格数据!C4282),C4282*(价格数据!C4283/价格数据!C4282))</f>
        <v>46059.854570608026</v>
      </c>
      <c r="D4283">
        <f>IF(K4282="是",F4282*0.25*(价格数据!D4283/价格数据!D4282),D4282*(价格数据!D4283/价格数据!D4282))</f>
        <v>43483.709155439043</v>
      </c>
      <c r="E4283">
        <f>IF(K4282="是",F4282*0.25*(价格数据!E4283/价格数据!E4282),E4282*(价格数据!E4283/价格数据!E4282))</f>
        <v>43515.679406556643</v>
      </c>
      <c r="F4283">
        <f t="shared" si="924"/>
        <v>177074.09192380391</v>
      </c>
      <c r="G4283">
        <f t="shared" si="925"/>
        <v>0.24856741216631545</v>
      </c>
      <c r="H4283">
        <f t="shared" si="926"/>
        <v>0.26011628279549709</v>
      </c>
      <c r="I4283">
        <f t="shared" si="927"/>
        <v>0.24556787886366999</v>
      </c>
      <c r="J4283">
        <f t="shared" si="928"/>
        <v>0.24574842617451745</v>
      </c>
      <c r="K4283" t="str">
        <f>IF(OR(
 ROUND(G4283,4)&gt;(0.25+参数设置!B$3), ROUND(G4283,4)&lt;(0.25-参数设置!B$3),
 ROUND(H4283,4)&gt;(0.25+参数设置!B$3), ROUND(H4283,4)&lt;(0.25-参数设置!B$3),
 ROUND(I4283,4)&gt;(0.25+参数设置!B$3), ROUND(I4283,4)&lt;(0.25-参数设置!B$3),
 ROUND(J4283,4)&gt;(0.25+参数设置!B$3), ROUND(J4283,4)&lt;(0.25-参数设置!B$3)
),"是","否")</f>
        <v>否</v>
      </c>
      <c r="L4283">
        <f t="shared" si="929"/>
        <v>44014.848791200195</v>
      </c>
      <c r="M4283">
        <f t="shared" si="930"/>
        <v>46059.854570608026</v>
      </c>
      <c r="N4283">
        <f t="shared" si="931"/>
        <v>43483.709155439043</v>
      </c>
      <c r="O4283">
        <f t="shared" si="932"/>
        <v>43515.679406556643</v>
      </c>
      <c r="P4283">
        <f t="shared" si="933"/>
        <v>0</v>
      </c>
      <c r="Q4283">
        <f t="shared" si="934"/>
        <v>0</v>
      </c>
      <c r="R4283">
        <f t="shared" si="935"/>
        <v>0</v>
      </c>
      <c r="S4283">
        <f t="shared" si="936"/>
        <v>0</v>
      </c>
      <c r="T4283">
        <f t="shared" si="937"/>
        <v>0</v>
      </c>
      <c r="U4283">
        <f>T4283*参数设置!B4284</f>
        <v>0</v>
      </c>
    </row>
    <row r="4284" spans="1:21" x14ac:dyDescent="0.25">
      <c r="A4284" s="3">
        <v>45766</v>
      </c>
      <c r="B4284">
        <f>IF(K4283="是",F4283*0.25*(价格数据!B4284/价格数据!B4283),B4283*(价格数据!B4284/价格数据!B4283))</f>
        <v>44014.848791200195</v>
      </c>
      <c r="C4284">
        <f>IF(K4283="是",F4283*0.25*(价格数据!C4284/价格数据!C4283),C4283*(价格数据!C4284/价格数据!C4283))</f>
        <v>46059.854570608026</v>
      </c>
      <c r="D4284">
        <f>IF(K4283="是",F4283*0.25*(价格数据!D4284/价格数据!D4283),D4283*(价格数据!D4284/价格数据!D4283))</f>
        <v>43483.709155439043</v>
      </c>
      <c r="E4284">
        <f>IF(K4283="是",F4283*0.25*(价格数据!E4284/价格数据!E4283),E4283*(价格数据!E4284/价格数据!E4283))</f>
        <v>43515.679406556643</v>
      </c>
      <c r="F4284">
        <f t="shared" si="924"/>
        <v>177074.09192380391</v>
      </c>
      <c r="G4284">
        <f t="shared" si="925"/>
        <v>0.24856741216631545</v>
      </c>
      <c r="H4284">
        <f t="shared" si="926"/>
        <v>0.26011628279549709</v>
      </c>
      <c r="I4284">
        <f t="shared" si="927"/>
        <v>0.24556787886366999</v>
      </c>
      <c r="J4284">
        <f t="shared" si="928"/>
        <v>0.24574842617451745</v>
      </c>
      <c r="K4284" t="str">
        <f>IF(OR(
 ROUND(G4284,4)&gt;(0.25+参数设置!B$3), ROUND(G4284,4)&lt;(0.25-参数设置!B$3),
 ROUND(H4284,4)&gt;(0.25+参数设置!B$3), ROUND(H4284,4)&lt;(0.25-参数设置!B$3),
 ROUND(I4284,4)&gt;(0.25+参数设置!B$3), ROUND(I4284,4)&lt;(0.25-参数设置!B$3),
 ROUND(J4284,4)&gt;(0.25+参数设置!B$3), ROUND(J4284,4)&lt;(0.25-参数设置!B$3)
),"是","否")</f>
        <v>否</v>
      </c>
      <c r="L4284">
        <f t="shared" si="929"/>
        <v>44014.848791200195</v>
      </c>
      <c r="M4284">
        <f t="shared" si="930"/>
        <v>46059.854570608026</v>
      </c>
      <c r="N4284">
        <f t="shared" si="931"/>
        <v>43483.709155439043</v>
      </c>
      <c r="O4284">
        <f t="shared" si="932"/>
        <v>43515.679406556643</v>
      </c>
      <c r="P4284">
        <f t="shared" si="933"/>
        <v>0</v>
      </c>
      <c r="Q4284">
        <f t="shared" si="934"/>
        <v>0</v>
      </c>
      <c r="R4284">
        <f t="shared" si="935"/>
        <v>0</v>
      </c>
      <c r="S4284">
        <f t="shared" si="936"/>
        <v>0</v>
      </c>
      <c r="T4284">
        <f t="shared" si="937"/>
        <v>0</v>
      </c>
      <c r="U4284">
        <f>T4284*参数设置!B4285</f>
        <v>0</v>
      </c>
    </row>
    <row r="4285" spans="1:21" x14ac:dyDescent="0.25">
      <c r="A4285" s="3">
        <v>45767</v>
      </c>
      <c r="B4285">
        <f>IF(K4284="是",F4284*0.25*(价格数据!B4285/价格数据!B4284),B4284*(价格数据!B4285/价格数据!B4284))</f>
        <v>44014.848791200195</v>
      </c>
      <c r="C4285">
        <f>IF(K4284="是",F4284*0.25*(价格数据!C4285/价格数据!C4284),C4284*(价格数据!C4285/价格数据!C4284))</f>
        <v>46059.854570608026</v>
      </c>
      <c r="D4285">
        <f>IF(K4284="是",F4284*0.25*(价格数据!D4285/价格数据!D4284),D4284*(价格数据!D4285/价格数据!D4284))</f>
        <v>43483.709155439043</v>
      </c>
      <c r="E4285">
        <f>IF(K4284="是",F4284*0.25*(价格数据!E4285/价格数据!E4284),E4284*(价格数据!E4285/价格数据!E4284))</f>
        <v>43515.679406556643</v>
      </c>
      <c r="F4285">
        <f t="shared" si="924"/>
        <v>177074.09192380391</v>
      </c>
      <c r="G4285">
        <f t="shared" si="925"/>
        <v>0.24856741216631545</v>
      </c>
      <c r="H4285">
        <f t="shared" si="926"/>
        <v>0.26011628279549709</v>
      </c>
      <c r="I4285">
        <f t="shared" si="927"/>
        <v>0.24556787886366999</v>
      </c>
      <c r="J4285">
        <f t="shared" si="928"/>
        <v>0.24574842617451745</v>
      </c>
      <c r="K4285" t="str">
        <f>IF(OR(
 ROUND(G4285,4)&gt;(0.25+参数设置!B$3), ROUND(G4285,4)&lt;(0.25-参数设置!B$3),
 ROUND(H4285,4)&gt;(0.25+参数设置!B$3), ROUND(H4285,4)&lt;(0.25-参数设置!B$3),
 ROUND(I4285,4)&gt;(0.25+参数设置!B$3), ROUND(I4285,4)&lt;(0.25-参数设置!B$3),
 ROUND(J4285,4)&gt;(0.25+参数设置!B$3), ROUND(J4285,4)&lt;(0.25-参数设置!B$3)
),"是","否")</f>
        <v>否</v>
      </c>
      <c r="L4285">
        <f t="shared" si="929"/>
        <v>44014.848791200195</v>
      </c>
      <c r="M4285">
        <f t="shared" si="930"/>
        <v>46059.854570608026</v>
      </c>
      <c r="N4285">
        <f t="shared" si="931"/>
        <v>43483.709155439043</v>
      </c>
      <c r="O4285">
        <f t="shared" si="932"/>
        <v>43515.679406556643</v>
      </c>
      <c r="P4285">
        <f t="shared" si="933"/>
        <v>0</v>
      </c>
      <c r="Q4285">
        <f t="shared" si="934"/>
        <v>0</v>
      </c>
      <c r="R4285">
        <f t="shared" si="935"/>
        <v>0</v>
      </c>
      <c r="S4285">
        <f t="shared" si="936"/>
        <v>0</v>
      </c>
      <c r="T4285">
        <f t="shared" si="937"/>
        <v>0</v>
      </c>
      <c r="U4285">
        <f>T4285*参数设置!B4286</f>
        <v>0</v>
      </c>
    </row>
    <row r="4286" spans="1:21" x14ac:dyDescent="0.25">
      <c r="A4286" s="3">
        <v>45768</v>
      </c>
      <c r="B4286">
        <f>IF(K4285="是",F4285*0.25*(价格数据!B4286/价格数据!B4285),B4285*(价格数据!B4286/价格数据!B4285))</f>
        <v>44037.577863645944</v>
      </c>
      <c r="C4286">
        <f>IF(K4285="是",F4285*0.25*(价格数据!C4286/价格数据!C4285),C4285*(价格数据!C4286/价格数据!C4285))</f>
        <v>46916.301820305467</v>
      </c>
      <c r="D4286">
        <f>IF(K4285="是",F4285*0.25*(价格数据!D4286/价格数据!D4285),D4285*(价格数据!D4286/价格数据!D4285))</f>
        <v>43447.374452957454</v>
      </c>
      <c r="E4286">
        <f>IF(K4285="是",F4285*0.25*(价格数据!E4286/价格数据!E4285),E4285*(价格数据!E4286/价格数据!E4285))</f>
        <v>43511.328360741485</v>
      </c>
      <c r="F4286">
        <f t="shared" si="924"/>
        <v>177912.58249765035</v>
      </c>
      <c r="G4286">
        <f t="shared" si="925"/>
        <v>0.24752368407797992</v>
      </c>
      <c r="H4286">
        <f t="shared" si="926"/>
        <v>0.26370423700035428</v>
      </c>
      <c r="I4286">
        <f t="shared" si="927"/>
        <v>0.24420630538332641</v>
      </c>
      <c r="J4286">
        <f t="shared" si="928"/>
        <v>0.24456577353833941</v>
      </c>
      <c r="K4286" t="str">
        <f>IF(OR(
 ROUND(G4286,4)&gt;(0.25+参数设置!B$3), ROUND(G4286,4)&lt;(0.25-参数设置!B$3),
 ROUND(H4286,4)&gt;(0.25+参数设置!B$3), ROUND(H4286,4)&lt;(0.25-参数设置!B$3),
 ROUND(I4286,4)&gt;(0.25+参数设置!B$3), ROUND(I4286,4)&lt;(0.25-参数设置!B$3),
 ROUND(J4286,4)&gt;(0.25+参数设置!B$3), ROUND(J4286,4)&lt;(0.25-参数设置!B$3)
),"是","否")</f>
        <v>否</v>
      </c>
      <c r="L4286">
        <f t="shared" si="929"/>
        <v>44037.577863645944</v>
      </c>
      <c r="M4286">
        <f t="shared" si="930"/>
        <v>46916.301820305467</v>
      </c>
      <c r="N4286">
        <f t="shared" si="931"/>
        <v>43447.374452957454</v>
      </c>
      <c r="O4286">
        <f t="shared" si="932"/>
        <v>43511.328360741485</v>
      </c>
      <c r="P4286">
        <f t="shared" si="933"/>
        <v>0</v>
      </c>
      <c r="Q4286">
        <f t="shared" si="934"/>
        <v>0</v>
      </c>
      <c r="R4286">
        <f t="shared" si="935"/>
        <v>0</v>
      </c>
      <c r="S4286">
        <f t="shared" si="936"/>
        <v>0</v>
      </c>
      <c r="T4286">
        <f t="shared" si="937"/>
        <v>0</v>
      </c>
      <c r="U4286">
        <f>T4286*参数设置!B4287</f>
        <v>0</v>
      </c>
    </row>
    <row r="4287" spans="1:21" x14ac:dyDescent="0.25">
      <c r="A4287" s="3">
        <v>45769</v>
      </c>
      <c r="B4287">
        <f>IF(K4286="是",F4286*0.25*(价格数据!B4287/价格数据!B4286),B4286*(价格数据!B4287/价格数据!B4286))</f>
        <v>44071.671472314578</v>
      </c>
      <c r="C4287">
        <f>IF(K4286="是",F4286*0.25*(价格数据!C4287/价格数据!C4286),C4286*(价格数据!C4287/价格数据!C4286))</f>
        <v>48483.418064432706</v>
      </c>
      <c r="D4287">
        <f>IF(K4286="是",F4286*0.25*(价格数据!D4287/价格数据!D4286),D4286*(价格数据!D4287/价格数据!D4286))</f>
        <v>43463.078434538482</v>
      </c>
      <c r="E4287">
        <f>IF(K4286="是",F4286*0.25*(价格数据!E4287/价格数据!E4286),E4286*(价格数据!E4287/价格数据!E4286))</f>
        <v>43511.763465323005</v>
      </c>
      <c r="F4287">
        <f t="shared" si="924"/>
        <v>179529.93143660878</v>
      </c>
      <c r="G4287">
        <f t="shared" si="925"/>
        <v>0.24548369800874173</v>
      </c>
      <c r="H4287">
        <f t="shared" si="926"/>
        <v>0.27005757578396883</v>
      </c>
      <c r="I4287">
        <f t="shared" si="927"/>
        <v>0.24209377281406194</v>
      </c>
      <c r="J4287">
        <f t="shared" si="928"/>
        <v>0.24236495339322744</v>
      </c>
      <c r="K4287" t="str">
        <f>IF(OR(
 ROUND(G4287,4)&gt;(0.25+参数设置!B$3), ROUND(G4287,4)&lt;(0.25-参数设置!B$3),
 ROUND(H4287,4)&gt;(0.25+参数设置!B$3), ROUND(H4287,4)&lt;(0.25-参数设置!B$3),
 ROUND(I4287,4)&gt;(0.25+参数设置!B$3), ROUND(I4287,4)&lt;(0.25-参数设置!B$3),
 ROUND(J4287,4)&gt;(0.25+参数设置!B$3), ROUND(J4287,4)&lt;(0.25-参数设置!B$3)
),"是","否")</f>
        <v>是</v>
      </c>
      <c r="L4287">
        <f t="shared" si="929"/>
        <v>44882.482859152195</v>
      </c>
      <c r="M4287">
        <f t="shared" si="930"/>
        <v>44882.482859152195</v>
      </c>
      <c r="N4287">
        <f t="shared" si="931"/>
        <v>44882.482859152195</v>
      </c>
      <c r="O4287">
        <f t="shared" si="932"/>
        <v>44882.482859152195</v>
      </c>
      <c r="P4287">
        <f t="shared" si="933"/>
        <v>810.81138683761674</v>
      </c>
      <c r="Q4287">
        <f t="shared" si="934"/>
        <v>3600.9352052805116</v>
      </c>
      <c r="R4287">
        <f t="shared" si="935"/>
        <v>1419.4044246137128</v>
      </c>
      <c r="S4287">
        <f t="shared" si="936"/>
        <v>1370.7193938291894</v>
      </c>
      <c r="T4287">
        <f t="shared" si="937"/>
        <v>7201.8704105610304</v>
      </c>
      <c r="U4287">
        <f>T4287*参数设置!B4288</f>
        <v>0</v>
      </c>
    </row>
    <row r="4288" spans="1:21" x14ac:dyDescent="0.25">
      <c r="A4288" s="3">
        <v>45770</v>
      </c>
      <c r="B4288">
        <f>IF(K4287="是",F4287*0.25*(价格数据!B4288/价格数据!B4287),B4287*(价格数据!B4288/价格数据!B4287))</f>
        <v>44928.777323163704</v>
      </c>
      <c r="C4288">
        <f>IF(K4287="是",F4287*0.25*(价格数据!C4288/价格数据!C4287),C4287*(价格数据!C4288/价格数据!C4287))</f>
        <v>42172.215164575478</v>
      </c>
      <c r="D4288">
        <f>IF(K4287="是",F4287*0.25*(价格数据!D4288/价格数据!D4287),D4287*(价格数据!D4288/价格数据!D4287))</f>
        <v>44841.463799365927</v>
      </c>
      <c r="E4288">
        <f>IF(K4287="是",F4287*0.25*(价格数据!E4288/价格数据!E4287),E4287*(价格数据!E4288/价格数据!E4287))</f>
        <v>44880.238802330947</v>
      </c>
      <c r="F4288">
        <f t="shared" si="924"/>
        <v>176822.69508943605</v>
      </c>
      <c r="G4288">
        <f t="shared" si="925"/>
        <v>0.25408942726746103</v>
      </c>
      <c r="H4288">
        <f t="shared" si="926"/>
        <v>0.23850001349230074</v>
      </c>
      <c r="I4288">
        <f t="shared" si="927"/>
        <v>0.25359563588082024</v>
      </c>
      <c r="J4288">
        <f t="shared" si="928"/>
        <v>0.25381492335941797</v>
      </c>
      <c r="K4288" t="str">
        <f>IF(OR(
 ROUND(G4288,4)&gt;(0.25+参数设置!B$3), ROUND(G4288,4)&lt;(0.25-参数设置!B$3),
 ROUND(H4288,4)&gt;(0.25+参数设置!B$3), ROUND(H4288,4)&lt;(0.25-参数设置!B$3),
 ROUND(I4288,4)&gt;(0.25+参数设置!B$3), ROUND(I4288,4)&lt;(0.25-参数设置!B$3),
 ROUND(J4288,4)&gt;(0.25+参数设置!B$3), ROUND(J4288,4)&lt;(0.25-参数设置!B$3)
),"是","否")</f>
        <v>否</v>
      </c>
      <c r="L4288">
        <f t="shared" si="929"/>
        <v>44928.777323163704</v>
      </c>
      <c r="M4288">
        <f t="shared" si="930"/>
        <v>42172.215164575478</v>
      </c>
      <c r="N4288">
        <f t="shared" si="931"/>
        <v>44841.463799365927</v>
      </c>
      <c r="O4288">
        <f t="shared" si="932"/>
        <v>44880.238802330947</v>
      </c>
      <c r="P4288">
        <f t="shared" si="933"/>
        <v>0</v>
      </c>
      <c r="Q4288">
        <f t="shared" si="934"/>
        <v>0</v>
      </c>
      <c r="R4288">
        <f t="shared" si="935"/>
        <v>0</v>
      </c>
      <c r="S4288">
        <f t="shared" si="936"/>
        <v>0</v>
      </c>
      <c r="T4288">
        <f t="shared" si="937"/>
        <v>0</v>
      </c>
      <c r="U4288">
        <f>T4288*参数设置!B4289</f>
        <v>0</v>
      </c>
    </row>
    <row r="4289" spans="1:21" x14ac:dyDescent="0.25">
      <c r="A4289" s="3">
        <v>45771</v>
      </c>
      <c r="B4289">
        <f>IF(K4288="是",F4288*0.25*(价格数据!B4289/价格数据!B4288),B4288*(价格数据!B4289/价格数据!B4288))</f>
        <v>44928.777323163704</v>
      </c>
      <c r="C4289">
        <f>IF(K4288="是",F4288*0.25*(价格数据!C4289/价格数据!C4288),C4288*(价格数据!C4289/价格数据!C4288))</f>
        <v>42633.298050374833</v>
      </c>
      <c r="D4289">
        <f>IF(K4288="是",F4288*0.25*(价格数据!D4289/价格数据!D4288),D4288*(价格数据!D4289/价格数据!D4288))</f>
        <v>44803.942488863766</v>
      </c>
      <c r="E4289">
        <f>IF(K4288="是",F4288*0.25*(价格数据!E4289/价格数据!E4288),E4288*(价格数据!E4289/价格数据!E4288))</f>
        <v>44881.5852364237</v>
      </c>
      <c r="F4289">
        <f t="shared" si="924"/>
        <v>177247.60309882602</v>
      </c>
      <c r="G4289">
        <f t="shared" si="925"/>
        <v>0.25348030967794388</v>
      </c>
      <c r="H4289">
        <f t="shared" si="926"/>
        <v>0.24052961679038473</v>
      </c>
      <c r="I4289">
        <f t="shared" si="927"/>
        <v>0.25277601335958783</v>
      </c>
      <c r="J4289">
        <f t="shared" si="928"/>
        <v>0.25321406017208348</v>
      </c>
      <c r="K4289" t="str">
        <f>IF(OR(
 ROUND(G4289,4)&gt;(0.25+参数设置!B$3), ROUND(G4289,4)&lt;(0.25-参数设置!B$3),
 ROUND(H4289,4)&gt;(0.25+参数设置!B$3), ROUND(H4289,4)&lt;(0.25-参数设置!B$3),
 ROUND(I4289,4)&gt;(0.25+参数设置!B$3), ROUND(I4289,4)&lt;(0.25-参数设置!B$3),
 ROUND(J4289,4)&gt;(0.25+参数设置!B$3), ROUND(J4289,4)&lt;(0.25-参数设置!B$3)
),"是","否")</f>
        <v>否</v>
      </c>
      <c r="L4289">
        <f t="shared" si="929"/>
        <v>44928.777323163704</v>
      </c>
      <c r="M4289">
        <f t="shared" si="930"/>
        <v>42633.298050374833</v>
      </c>
      <c r="N4289">
        <f t="shared" si="931"/>
        <v>44803.942488863766</v>
      </c>
      <c r="O4289">
        <f t="shared" si="932"/>
        <v>44881.5852364237</v>
      </c>
      <c r="P4289">
        <f t="shared" si="933"/>
        <v>0</v>
      </c>
      <c r="Q4289">
        <f t="shared" si="934"/>
        <v>0</v>
      </c>
      <c r="R4289">
        <f t="shared" si="935"/>
        <v>0</v>
      </c>
      <c r="S4289">
        <f t="shared" si="936"/>
        <v>0</v>
      </c>
      <c r="T4289">
        <f t="shared" si="937"/>
        <v>0</v>
      </c>
      <c r="U4289">
        <f>T4289*参数设置!B4290</f>
        <v>0</v>
      </c>
    </row>
    <row r="4290" spans="1:21" x14ac:dyDescent="0.25">
      <c r="A4290" s="3">
        <v>45772</v>
      </c>
      <c r="B4290">
        <f>IF(K4289="是",F4289*0.25*(价格数据!B4290/价格数据!B4289),B4289*(价格数据!B4290/价格数据!B4289))</f>
        <v>44928.777323163704</v>
      </c>
      <c r="C4290">
        <f>IF(K4289="是",F4289*0.25*(价格数据!C4290/价格数据!C4289),C4289*(价格数据!C4290/价格数据!C4289))</f>
        <v>42340.90402523378</v>
      </c>
      <c r="D4290">
        <f>IF(K4289="是",F4289*0.25*(价格数据!D4290/价格数据!D4289),D4289*(价格数据!D4290/价格数据!D4289))</f>
        <v>44844.007617027084</v>
      </c>
      <c r="E4290">
        <f>IF(K4289="是",F4289*0.25*(价格数据!E4290/价格数据!E4289),E4289*(价格数据!E4290/价格数据!E4289))</f>
        <v>44882.034047787951</v>
      </c>
      <c r="F4290">
        <f t="shared" si="924"/>
        <v>176995.72301321253</v>
      </c>
      <c r="G4290">
        <f t="shared" si="925"/>
        <v>0.25384103388650708</v>
      </c>
      <c r="H4290">
        <f t="shared" si="926"/>
        <v>0.23921992748984719</v>
      </c>
      <c r="I4290">
        <f t="shared" si="927"/>
        <v>0.25336209742017063</v>
      </c>
      <c r="J4290">
        <f t="shared" si="928"/>
        <v>0.25357694120347507</v>
      </c>
      <c r="K4290" t="str">
        <f>IF(OR(
 ROUND(G4290,4)&gt;(0.25+参数设置!B$3), ROUND(G4290,4)&lt;(0.25-参数设置!B$3),
 ROUND(H4290,4)&gt;(0.25+参数设置!B$3), ROUND(H4290,4)&lt;(0.25-参数设置!B$3),
 ROUND(I4290,4)&gt;(0.25+参数设置!B$3), ROUND(I4290,4)&lt;(0.25-参数设置!B$3),
 ROUND(J4290,4)&gt;(0.25+参数设置!B$3), ROUND(J4290,4)&lt;(0.25-参数设置!B$3)
),"是","否")</f>
        <v>否</v>
      </c>
      <c r="L4290">
        <f t="shared" si="929"/>
        <v>44928.777323163704</v>
      </c>
      <c r="M4290">
        <f t="shared" si="930"/>
        <v>42340.90402523378</v>
      </c>
      <c r="N4290">
        <f t="shared" si="931"/>
        <v>44844.007617027084</v>
      </c>
      <c r="O4290">
        <f t="shared" si="932"/>
        <v>44882.034047787951</v>
      </c>
      <c r="P4290">
        <f t="shared" si="933"/>
        <v>0</v>
      </c>
      <c r="Q4290">
        <f t="shared" si="934"/>
        <v>0</v>
      </c>
      <c r="R4290">
        <f t="shared" si="935"/>
        <v>0</v>
      </c>
      <c r="S4290">
        <f t="shared" si="936"/>
        <v>0</v>
      </c>
      <c r="T4290">
        <f t="shared" si="937"/>
        <v>0</v>
      </c>
      <c r="U4290">
        <f>T4290*参数设置!B4291</f>
        <v>0</v>
      </c>
    </row>
    <row r="4291" spans="1:21" x14ac:dyDescent="0.25">
      <c r="A4291" s="3">
        <v>45773</v>
      </c>
      <c r="B4291">
        <f>IF(K4290="是",F4290*0.25*(价格数据!B4291/价格数据!B4290),B4290*(价格数据!B4291/价格数据!B4290))</f>
        <v>44928.777323163704</v>
      </c>
      <c r="C4291">
        <f>IF(K4290="是",F4290*0.25*(价格数据!C4291/价格数据!C4290),C4290*(价格数据!C4291/价格数据!C4290))</f>
        <v>42340.90402523378</v>
      </c>
      <c r="D4291">
        <f>IF(K4290="是",F4290*0.25*(价格数据!D4291/价格数据!D4290),D4290*(价格数据!D4291/价格数据!D4290))</f>
        <v>44844.007617027084</v>
      </c>
      <c r="E4291">
        <f>IF(K4290="是",F4290*0.25*(价格数据!E4291/价格数据!E4290),E4290*(价格数据!E4291/价格数据!E4290))</f>
        <v>44882.034047787951</v>
      </c>
      <c r="F4291">
        <f t="shared" ref="F4291:F4354" si="938">B4291+C4291+D4291+E4291</f>
        <v>176995.72301321253</v>
      </c>
      <c r="G4291">
        <f t="shared" ref="G4291:G4354" si="939">B4291/F4291</f>
        <v>0.25384103388650708</v>
      </c>
      <c r="H4291">
        <f t="shared" ref="H4291:H4354" si="940">C4291/F4291</f>
        <v>0.23921992748984719</v>
      </c>
      <c r="I4291">
        <f t="shared" ref="I4291:I4354" si="941">D4291/F4291</f>
        <v>0.25336209742017063</v>
      </c>
      <c r="J4291">
        <f t="shared" ref="J4291:J4354" si="942">E4291/F4291</f>
        <v>0.25357694120347507</v>
      </c>
      <c r="K4291" t="str">
        <f>IF(OR(
 ROUND(G4291,4)&gt;(0.25+参数设置!B$3), ROUND(G4291,4)&lt;(0.25-参数设置!B$3),
 ROUND(H4291,4)&gt;(0.25+参数设置!B$3), ROUND(H4291,4)&lt;(0.25-参数设置!B$3),
 ROUND(I4291,4)&gt;(0.25+参数设置!B$3), ROUND(I4291,4)&lt;(0.25-参数设置!B$3),
 ROUND(J4291,4)&gt;(0.25+参数设置!B$3), ROUND(J4291,4)&lt;(0.25-参数设置!B$3)
),"是","否")</f>
        <v>否</v>
      </c>
      <c r="L4291">
        <f t="shared" ref="L4291:L4354" si="943">IF(K4291="是",F4291*0.25,B4291)</f>
        <v>44928.777323163704</v>
      </c>
      <c r="M4291">
        <f t="shared" ref="M4291:M4354" si="944">IF(K4291="是",F4291*0.25,C4291)</f>
        <v>42340.90402523378</v>
      </c>
      <c r="N4291">
        <f t="shared" ref="N4291:N4354" si="945">IF(K4291="是",F4291*0.25,D4291)</f>
        <v>44844.007617027084</v>
      </c>
      <c r="O4291">
        <f t="shared" ref="O4291:O4354" si="946">IF(K4291="是",F4291*0.25,E4291)</f>
        <v>44882.034047787951</v>
      </c>
      <c r="P4291">
        <f t="shared" ref="P4291:P4354" si="947">IF(K4291="是",ABS(L4291-B4291),0)</f>
        <v>0</v>
      </c>
      <c r="Q4291">
        <f t="shared" ref="Q4291:Q4354" si="948">IF(K4291="是",ABS(M4291-C4291),0)</f>
        <v>0</v>
      </c>
      <c r="R4291">
        <f t="shared" ref="R4291:R4354" si="949">IF(K4291="是",ABS(N4291-D4291),0)</f>
        <v>0</v>
      </c>
      <c r="S4291">
        <f t="shared" ref="S4291:S4354" si="950">IF(K4291="是",ABS(O4291-E4291),0)</f>
        <v>0</v>
      </c>
      <c r="T4291">
        <f t="shared" ref="T4291:T4354" si="951">P4291+Q4291+R4291+S4291</f>
        <v>0</v>
      </c>
      <c r="U4291">
        <f>T4291*参数设置!B4292</f>
        <v>0</v>
      </c>
    </row>
    <row r="4292" spans="1:21" x14ac:dyDescent="0.25">
      <c r="A4292" s="3">
        <v>45774</v>
      </c>
      <c r="B4292">
        <f>IF(K4291="是",F4291*0.25*(价格数据!B4292/价格数据!B4291),B4291*(价格数据!B4292/价格数据!B4291))</f>
        <v>44928.777323163704</v>
      </c>
      <c r="C4292">
        <f>IF(K4291="是",F4291*0.25*(价格数据!C4292/价格数据!C4291),C4291*(价格数据!C4292/价格数据!C4291))</f>
        <v>42340.90402523378</v>
      </c>
      <c r="D4292">
        <f>IF(K4291="是",F4291*0.25*(价格数据!D4292/价格数据!D4291),D4291*(价格数据!D4292/价格数据!D4291))</f>
        <v>44844.007617027084</v>
      </c>
      <c r="E4292">
        <f>IF(K4291="是",F4291*0.25*(价格数据!E4292/价格数据!E4291),E4291*(价格数据!E4292/价格数据!E4291))</f>
        <v>44882.034047787951</v>
      </c>
      <c r="F4292">
        <f t="shared" si="938"/>
        <v>176995.72301321253</v>
      </c>
      <c r="G4292">
        <f t="shared" si="939"/>
        <v>0.25384103388650708</v>
      </c>
      <c r="H4292">
        <f t="shared" si="940"/>
        <v>0.23921992748984719</v>
      </c>
      <c r="I4292">
        <f t="shared" si="941"/>
        <v>0.25336209742017063</v>
      </c>
      <c r="J4292">
        <f t="shared" si="942"/>
        <v>0.25357694120347507</v>
      </c>
      <c r="K4292" t="str">
        <f>IF(OR(
 ROUND(G4292,4)&gt;(0.25+参数设置!B$3), ROUND(G4292,4)&lt;(0.25-参数设置!B$3),
 ROUND(H4292,4)&gt;(0.25+参数设置!B$3), ROUND(H4292,4)&lt;(0.25-参数设置!B$3),
 ROUND(I4292,4)&gt;(0.25+参数设置!B$3), ROUND(I4292,4)&lt;(0.25-参数设置!B$3),
 ROUND(J4292,4)&gt;(0.25+参数设置!B$3), ROUND(J4292,4)&lt;(0.25-参数设置!B$3)
),"是","否")</f>
        <v>否</v>
      </c>
      <c r="L4292">
        <f t="shared" si="943"/>
        <v>44928.777323163704</v>
      </c>
      <c r="M4292">
        <f t="shared" si="944"/>
        <v>42340.90402523378</v>
      </c>
      <c r="N4292">
        <f t="shared" si="945"/>
        <v>44844.007617027084</v>
      </c>
      <c r="O4292">
        <f t="shared" si="946"/>
        <v>44882.034047787951</v>
      </c>
      <c r="P4292">
        <f t="shared" si="947"/>
        <v>0</v>
      </c>
      <c r="Q4292">
        <f t="shared" si="948"/>
        <v>0</v>
      </c>
      <c r="R4292">
        <f t="shared" si="949"/>
        <v>0</v>
      </c>
      <c r="S4292">
        <f t="shared" si="950"/>
        <v>0</v>
      </c>
      <c r="T4292">
        <f t="shared" si="951"/>
        <v>0</v>
      </c>
      <c r="U4292">
        <f>T4292*参数设置!B4293</f>
        <v>0</v>
      </c>
    </row>
    <row r="4293" spans="1:21" x14ac:dyDescent="0.25">
      <c r="A4293" s="3">
        <v>45775</v>
      </c>
      <c r="B4293">
        <f>IF(K4292="是",F4292*0.25*(价格数据!B4293/价格数据!B4292),B4292*(价格数据!B4293/价格数据!B4292))</f>
        <v>44859.335627146444</v>
      </c>
      <c r="C4293">
        <f>IF(K4292="是",F4292*0.25*(价格数据!C4293/价格数据!C4292),C4292*(价格数据!C4293/价格数据!C4292))</f>
        <v>41975.411493807456</v>
      </c>
      <c r="D4293">
        <f>IF(K4292="是",F4292*0.25*(价格数据!D4293/价格数据!D4292),D4292*(价格数据!D4293/价格数据!D4292))</f>
        <v>44831.924483136565</v>
      </c>
      <c r="E4293">
        <f>IF(K4292="是",F4292*0.25*(价格数据!E4293/价格数据!E4292),E4292*(价格数据!E4293/价格数据!E4292))</f>
        <v>44878.892368238201</v>
      </c>
      <c r="F4293">
        <f t="shared" si="938"/>
        <v>176545.56397232867</v>
      </c>
      <c r="G4293">
        <f t="shared" si="939"/>
        <v>0.25409494647046238</v>
      </c>
      <c r="H4293">
        <f t="shared" si="940"/>
        <v>0.23775964996994534</v>
      </c>
      <c r="I4293">
        <f t="shared" si="941"/>
        <v>0.25393968262019551</v>
      </c>
      <c r="J4293">
        <f t="shared" si="942"/>
        <v>0.25420572093939675</v>
      </c>
      <c r="K4293" t="str">
        <f>IF(OR(
 ROUND(G4293,4)&gt;(0.25+参数设置!B$3), ROUND(G4293,4)&lt;(0.25-参数设置!B$3),
 ROUND(H4293,4)&gt;(0.25+参数设置!B$3), ROUND(H4293,4)&lt;(0.25-参数设置!B$3),
 ROUND(I4293,4)&gt;(0.25+参数设置!B$3), ROUND(I4293,4)&lt;(0.25-参数设置!B$3),
 ROUND(J4293,4)&gt;(0.25+参数设置!B$3), ROUND(J4293,4)&lt;(0.25-参数设置!B$3)
),"是","否")</f>
        <v>否</v>
      </c>
      <c r="L4293">
        <f t="shared" si="943"/>
        <v>44859.335627146444</v>
      </c>
      <c r="M4293">
        <f t="shared" si="944"/>
        <v>41975.411493807456</v>
      </c>
      <c r="N4293">
        <f t="shared" si="945"/>
        <v>44831.924483136565</v>
      </c>
      <c r="O4293">
        <f t="shared" si="946"/>
        <v>44878.892368238201</v>
      </c>
      <c r="P4293">
        <f t="shared" si="947"/>
        <v>0</v>
      </c>
      <c r="Q4293">
        <f t="shared" si="948"/>
        <v>0</v>
      </c>
      <c r="R4293">
        <f t="shared" si="949"/>
        <v>0</v>
      </c>
      <c r="S4293">
        <f t="shared" si="950"/>
        <v>0</v>
      </c>
      <c r="T4293">
        <f t="shared" si="951"/>
        <v>0</v>
      </c>
      <c r="U4293">
        <f>T4293*参数设置!B4294</f>
        <v>0</v>
      </c>
    </row>
    <row r="4294" spans="1:21" x14ac:dyDescent="0.25">
      <c r="A4294" s="3">
        <v>45776</v>
      </c>
      <c r="B4294">
        <f>IF(K4293="是",F4293*0.25*(价格数据!B4294/价格数据!B4293),B4293*(价格数据!B4294/价格数据!B4293))</f>
        <v>44778.320315126315</v>
      </c>
      <c r="C4294">
        <f>IF(K4293="是",F4293*0.25*(价格数据!C4294/价格数据!C4293),C4293*(价格数据!C4294/价格数据!C4293))</f>
        <v>42267.805518948517</v>
      </c>
      <c r="D4294">
        <f>IF(K4293="是",F4293*0.25*(价格数据!D4294/价格数据!D4293),D4293*(价格数据!D4294/价格数据!D4293))</f>
        <v>44890.75026655096</v>
      </c>
      <c r="E4294">
        <f>IF(K4293="是",F4293*0.25*(价格数据!E4294/价格数据!E4293),E4293*(价格数据!E4294/价格数据!E4293))</f>
        <v>44879.341179602452</v>
      </c>
      <c r="F4294">
        <f t="shared" si="938"/>
        <v>176816.21728022824</v>
      </c>
      <c r="G4294">
        <f t="shared" si="939"/>
        <v>0.25324781292068432</v>
      </c>
      <c r="H4294">
        <f t="shared" si="940"/>
        <v>0.23904937097460993</v>
      </c>
      <c r="I4294">
        <f t="shared" si="941"/>
        <v>0.25388367061040323</v>
      </c>
      <c r="J4294">
        <f t="shared" si="942"/>
        <v>0.25381914549430246</v>
      </c>
      <c r="K4294" t="str">
        <f>IF(OR(
 ROUND(G4294,4)&gt;(0.25+参数设置!B$3), ROUND(G4294,4)&lt;(0.25-参数设置!B$3),
 ROUND(H4294,4)&gt;(0.25+参数设置!B$3), ROUND(H4294,4)&lt;(0.25-参数设置!B$3),
 ROUND(I4294,4)&gt;(0.25+参数设置!B$3), ROUND(I4294,4)&lt;(0.25-参数设置!B$3),
 ROUND(J4294,4)&gt;(0.25+参数设置!B$3), ROUND(J4294,4)&lt;(0.25-参数设置!B$3)
),"是","否")</f>
        <v>否</v>
      </c>
      <c r="L4294">
        <f t="shared" si="943"/>
        <v>44778.320315126315</v>
      </c>
      <c r="M4294">
        <f t="shared" si="944"/>
        <v>42267.805518948517</v>
      </c>
      <c r="N4294">
        <f t="shared" si="945"/>
        <v>44890.75026655096</v>
      </c>
      <c r="O4294">
        <f t="shared" si="946"/>
        <v>44879.341179602452</v>
      </c>
      <c r="P4294">
        <f t="shared" si="947"/>
        <v>0</v>
      </c>
      <c r="Q4294">
        <f t="shared" si="948"/>
        <v>0</v>
      </c>
      <c r="R4294">
        <f t="shared" si="949"/>
        <v>0</v>
      </c>
      <c r="S4294">
        <f t="shared" si="950"/>
        <v>0</v>
      </c>
      <c r="T4294">
        <f t="shared" si="951"/>
        <v>0</v>
      </c>
      <c r="U4294">
        <f>T4294*参数设置!B4295</f>
        <v>0</v>
      </c>
    </row>
    <row r="4295" spans="1:21" x14ac:dyDescent="0.25">
      <c r="A4295" s="3">
        <v>45777</v>
      </c>
      <c r="B4295">
        <f>IF(K4294="是",F4294*0.25*(价格数据!B4295/价格数据!B4294),B4294*(价格数据!B4295/价格数据!B4294))</f>
        <v>44743.599467117689</v>
      </c>
      <c r="C4295">
        <f>IF(K4294="是",F4294*0.25*(价格数据!C4295/价格数据!C4294),C4294*(价格数据!C4295/价格数据!C4294))</f>
        <v>42009.149265939122</v>
      </c>
      <c r="D4295">
        <f>IF(K4294="是",F4294*0.25*(价格数据!D4295/价格数据!D4294),D4294*(价格数据!D4295/价格数据!D4294))</f>
        <v>44924.773827769022</v>
      </c>
      <c r="E4295">
        <f>IF(K4294="是",F4294*0.25*(价格数据!E4295/价格数据!E4294),E4294*(价格数据!E4295/价格数据!E4294))</f>
        <v>44887.419784158963</v>
      </c>
      <c r="F4295">
        <f t="shared" si="938"/>
        <v>176564.9423449848</v>
      </c>
      <c r="G4295">
        <f t="shared" si="939"/>
        <v>0.25341157124892066</v>
      </c>
      <c r="H4295">
        <f t="shared" si="940"/>
        <v>0.23792463389396259</v>
      </c>
      <c r="I4295">
        <f t="shared" si="941"/>
        <v>0.25443767732776695</v>
      </c>
      <c r="J4295">
        <f t="shared" si="942"/>
        <v>0.2542261175293497</v>
      </c>
      <c r="K4295" t="str">
        <f>IF(OR(
 ROUND(G4295,4)&gt;(0.25+参数设置!B$3), ROUND(G4295,4)&lt;(0.25-参数设置!B$3),
 ROUND(H4295,4)&gt;(0.25+参数设置!B$3), ROUND(H4295,4)&lt;(0.25-参数设置!B$3),
 ROUND(I4295,4)&gt;(0.25+参数设置!B$3), ROUND(I4295,4)&lt;(0.25-参数设置!B$3),
 ROUND(J4295,4)&gt;(0.25+参数设置!B$3), ROUND(J4295,4)&lt;(0.25-参数设置!B$3)
),"是","否")</f>
        <v>否</v>
      </c>
      <c r="L4295">
        <f t="shared" si="943"/>
        <v>44743.599467117689</v>
      </c>
      <c r="M4295">
        <f t="shared" si="944"/>
        <v>42009.149265939122</v>
      </c>
      <c r="N4295">
        <f t="shared" si="945"/>
        <v>44924.773827769022</v>
      </c>
      <c r="O4295">
        <f t="shared" si="946"/>
        <v>44887.419784158963</v>
      </c>
      <c r="P4295">
        <f t="shared" si="947"/>
        <v>0</v>
      </c>
      <c r="Q4295">
        <f t="shared" si="948"/>
        <v>0</v>
      </c>
      <c r="R4295">
        <f t="shared" si="949"/>
        <v>0</v>
      </c>
      <c r="S4295">
        <f t="shared" si="950"/>
        <v>0</v>
      </c>
      <c r="T4295">
        <f t="shared" si="951"/>
        <v>0</v>
      </c>
      <c r="U4295">
        <f>T4295*参数设置!B4296</f>
        <v>0</v>
      </c>
    </row>
    <row r="4296" spans="1:21" x14ac:dyDescent="0.25">
      <c r="A4296" s="3">
        <v>45778</v>
      </c>
      <c r="B4296">
        <f>IF(K4295="是",F4295*0.25*(价格数据!B4296/价格数据!B4295),B4295*(价格数据!B4296/价格数据!B4295))</f>
        <v>44743.599467117689</v>
      </c>
      <c r="C4296">
        <f>IF(K4295="是",F4295*0.25*(价格数据!C4296/价格数据!C4295),C4295*(价格数据!C4296/价格数据!C4295))</f>
        <v>42009.149265939122</v>
      </c>
      <c r="D4296">
        <f>IF(K4295="是",F4295*0.25*(价格数据!D4296/价格数据!D4295),D4295*(价格数据!D4296/价格数据!D4295))</f>
        <v>44924.773827769022</v>
      </c>
      <c r="E4296">
        <f>IF(K4295="是",F4295*0.25*(价格数据!E4296/价格数据!E4295),E4295*(价格数据!E4296/价格数据!E4295))</f>
        <v>44887.419784158963</v>
      </c>
      <c r="F4296">
        <f t="shared" si="938"/>
        <v>176564.9423449848</v>
      </c>
      <c r="G4296">
        <f t="shared" si="939"/>
        <v>0.25341157124892066</v>
      </c>
      <c r="H4296">
        <f t="shared" si="940"/>
        <v>0.23792463389396259</v>
      </c>
      <c r="I4296">
        <f t="shared" si="941"/>
        <v>0.25443767732776695</v>
      </c>
      <c r="J4296">
        <f t="shared" si="942"/>
        <v>0.2542261175293497</v>
      </c>
      <c r="K4296" t="str">
        <f>IF(OR(
 ROUND(G4296,4)&gt;(0.25+参数设置!B$3), ROUND(G4296,4)&lt;(0.25-参数设置!B$3),
 ROUND(H4296,4)&gt;(0.25+参数设置!B$3), ROUND(H4296,4)&lt;(0.25-参数设置!B$3),
 ROUND(I4296,4)&gt;(0.25+参数设置!B$3), ROUND(I4296,4)&lt;(0.25-参数设置!B$3),
 ROUND(J4296,4)&gt;(0.25+参数设置!B$3), ROUND(J4296,4)&lt;(0.25-参数设置!B$3)
),"是","否")</f>
        <v>否</v>
      </c>
      <c r="L4296">
        <f t="shared" si="943"/>
        <v>44743.599467117689</v>
      </c>
      <c r="M4296">
        <f t="shared" si="944"/>
        <v>42009.149265939122</v>
      </c>
      <c r="N4296">
        <f t="shared" si="945"/>
        <v>44924.773827769022</v>
      </c>
      <c r="O4296">
        <f t="shared" si="946"/>
        <v>44887.419784158963</v>
      </c>
      <c r="P4296">
        <f t="shared" si="947"/>
        <v>0</v>
      </c>
      <c r="Q4296">
        <f t="shared" si="948"/>
        <v>0</v>
      </c>
      <c r="R4296">
        <f t="shared" si="949"/>
        <v>0</v>
      </c>
      <c r="S4296">
        <f t="shared" si="950"/>
        <v>0</v>
      </c>
      <c r="T4296">
        <f t="shared" si="951"/>
        <v>0</v>
      </c>
      <c r="U4296">
        <f>T4296*参数设置!B4297</f>
        <v>0</v>
      </c>
    </row>
    <row r="4297" spans="1:21" x14ac:dyDescent="0.25">
      <c r="A4297" s="3">
        <v>45779</v>
      </c>
      <c r="B4297">
        <f>IF(K4296="是",F4296*0.25*(价格数据!B4297/价格数据!B4296),B4296*(价格数据!B4297/价格数据!B4296))</f>
        <v>44743.599467117689</v>
      </c>
      <c r="C4297">
        <f>IF(K4296="是",F4296*0.25*(价格数据!C4297/价格数据!C4296),C4296*(价格数据!C4297/价格数据!C4296))</f>
        <v>42009.149265939122</v>
      </c>
      <c r="D4297">
        <f>IF(K4296="是",F4296*0.25*(价格数据!D4297/价格数据!D4296),D4296*(价格数据!D4297/价格数据!D4296))</f>
        <v>44924.773827769022</v>
      </c>
      <c r="E4297">
        <f>IF(K4296="是",F4296*0.25*(价格数据!E4297/价格数据!E4296),E4296*(价格数据!E4297/价格数据!E4296))</f>
        <v>44887.419784158963</v>
      </c>
      <c r="F4297">
        <f t="shared" si="938"/>
        <v>176564.9423449848</v>
      </c>
      <c r="G4297">
        <f t="shared" si="939"/>
        <v>0.25341157124892066</v>
      </c>
      <c r="H4297">
        <f t="shared" si="940"/>
        <v>0.23792463389396259</v>
      </c>
      <c r="I4297">
        <f t="shared" si="941"/>
        <v>0.25443767732776695</v>
      </c>
      <c r="J4297">
        <f t="shared" si="942"/>
        <v>0.2542261175293497</v>
      </c>
      <c r="K4297" t="str">
        <f>IF(OR(
 ROUND(G4297,4)&gt;(0.25+参数设置!B$3), ROUND(G4297,4)&lt;(0.25-参数设置!B$3),
 ROUND(H4297,4)&gt;(0.25+参数设置!B$3), ROUND(H4297,4)&lt;(0.25-参数设置!B$3),
 ROUND(I4297,4)&gt;(0.25+参数设置!B$3), ROUND(I4297,4)&lt;(0.25-参数设置!B$3),
 ROUND(J4297,4)&gt;(0.25+参数设置!B$3), ROUND(J4297,4)&lt;(0.25-参数设置!B$3)
),"是","否")</f>
        <v>否</v>
      </c>
      <c r="L4297">
        <f t="shared" si="943"/>
        <v>44743.599467117689</v>
      </c>
      <c r="M4297">
        <f t="shared" si="944"/>
        <v>42009.149265939122</v>
      </c>
      <c r="N4297">
        <f t="shared" si="945"/>
        <v>44924.773827769022</v>
      </c>
      <c r="O4297">
        <f t="shared" si="946"/>
        <v>44887.419784158963</v>
      </c>
      <c r="P4297">
        <f t="shared" si="947"/>
        <v>0</v>
      </c>
      <c r="Q4297">
        <f t="shared" si="948"/>
        <v>0</v>
      </c>
      <c r="R4297">
        <f t="shared" si="949"/>
        <v>0</v>
      </c>
      <c r="S4297">
        <f t="shared" si="950"/>
        <v>0</v>
      </c>
      <c r="T4297">
        <f t="shared" si="951"/>
        <v>0</v>
      </c>
      <c r="U4297">
        <f>T4297*参数设置!B4298</f>
        <v>0</v>
      </c>
    </row>
    <row r="4298" spans="1:21" x14ac:dyDescent="0.25">
      <c r="A4298" s="3">
        <v>45780</v>
      </c>
      <c r="B4298">
        <f>IF(K4297="是",F4297*0.25*(价格数据!B4298/价格数据!B4297),B4297*(价格数据!B4298/价格数据!B4297))</f>
        <v>44743.599467117689</v>
      </c>
      <c r="C4298">
        <f>IF(K4297="是",F4297*0.25*(价格数据!C4298/价格数据!C4297),C4297*(价格数据!C4298/价格数据!C4297))</f>
        <v>42009.149265939122</v>
      </c>
      <c r="D4298">
        <f>IF(K4297="是",F4297*0.25*(价格数据!D4298/价格数据!D4297),D4297*(价格数据!D4298/价格数据!D4297))</f>
        <v>44924.773827769022</v>
      </c>
      <c r="E4298">
        <f>IF(K4297="是",F4297*0.25*(价格数据!E4298/价格数据!E4297),E4297*(价格数据!E4298/价格数据!E4297))</f>
        <v>44887.419784158963</v>
      </c>
      <c r="F4298">
        <f t="shared" si="938"/>
        <v>176564.9423449848</v>
      </c>
      <c r="G4298">
        <f t="shared" si="939"/>
        <v>0.25341157124892066</v>
      </c>
      <c r="H4298">
        <f t="shared" si="940"/>
        <v>0.23792463389396259</v>
      </c>
      <c r="I4298">
        <f t="shared" si="941"/>
        <v>0.25443767732776695</v>
      </c>
      <c r="J4298">
        <f t="shared" si="942"/>
        <v>0.2542261175293497</v>
      </c>
      <c r="K4298" t="str">
        <f>IF(OR(
 ROUND(G4298,4)&gt;(0.25+参数设置!B$3), ROUND(G4298,4)&lt;(0.25-参数设置!B$3),
 ROUND(H4298,4)&gt;(0.25+参数设置!B$3), ROUND(H4298,4)&lt;(0.25-参数设置!B$3),
 ROUND(I4298,4)&gt;(0.25+参数设置!B$3), ROUND(I4298,4)&lt;(0.25-参数设置!B$3),
 ROUND(J4298,4)&gt;(0.25+参数设置!B$3), ROUND(J4298,4)&lt;(0.25-参数设置!B$3)
),"是","否")</f>
        <v>否</v>
      </c>
      <c r="L4298">
        <f t="shared" si="943"/>
        <v>44743.599467117689</v>
      </c>
      <c r="M4298">
        <f t="shared" si="944"/>
        <v>42009.149265939122</v>
      </c>
      <c r="N4298">
        <f t="shared" si="945"/>
        <v>44924.773827769022</v>
      </c>
      <c r="O4298">
        <f t="shared" si="946"/>
        <v>44887.419784158963</v>
      </c>
      <c r="P4298">
        <f t="shared" si="947"/>
        <v>0</v>
      </c>
      <c r="Q4298">
        <f t="shared" si="948"/>
        <v>0</v>
      </c>
      <c r="R4298">
        <f t="shared" si="949"/>
        <v>0</v>
      </c>
      <c r="S4298">
        <f t="shared" si="950"/>
        <v>0</v>
      </c>
      <c r="T4298">
        <f t="shared" si="951"/>
        <v>0</v>
      </c>
      <c r="U4298">
        <f>T4298*参数设置!B4299</f>
        <v>0</v>
      </c>
    </row>
    <row r="4299" spans="1:21" x14ac:dyDescent="0.25">
      <c r="A4299" s="3">
        <v>45781</v>
      </c>
      <c r="B4299">
        <f>IF(K4298="是",F4298*0.25*(价格数据!B4299/价格数据!B4298),B4298*(价格数据!B4299/价格数据!B4298))</f>
        <v>44743.599467117689</v>
      </c>
      <c r="C4299">
        <f>IF(K4298="是",F4298*0.25*(价格数据!C4299/价格数据!C4298),C4298*(价格数据!C4299/价格数据!C4298))</f>
        <v>42009.149265939122</v>
      </c>
      <c r="D4299">
        <f>IF(K4298="是",F4298*0.25*(价格数据!D4299/价格数据!D4298),D4298*(价格数据!D4299/价格数据!D4298))</f>
        <v>44924.773827769022</v>
      </c>
      <c r="E4299">
        <f>IF(K4298="是",F4298*0.25*(价格数据!E4299/价格数据!E4298),E4298*(价格数据!E4299/价格数据!E4298))</f>
        <v>44887.419784158963</v>
      </c>
      <c r="F4299">
        <f t="shared" si="938"/>
        <v>176564.9423449848</v>
      </c>
      <c r="G4299">
        <f t="shared" si="939"/>
        <v>0.25341157124892066</v>
      </c>
      <c r="H4299">
        <f t="shared" si="940"/>
        <v>0.23792463389396259</v>
      </c>
      <c r="I4299">
        <f t="shared" si="941"/>
        <v>0.25443767732776695</v>
      </c>
      <c r="J4299">
        <f t="shared" si="942"/>
        <v>0.2542261175293497</v>
      </c>
      <c r="K4299" t="str">
        <f>IF(OR(
 ROUND(G4299,4)&gt;(0.25+参数设置!B$3), ROUND(G4299,4)&lt;(0.25-参数设置!B$3),
 ROUND(H4299,4)&gt;(0.25+参数设置!B$3), ROUND(H4299,4)&lt;(0.25-参数设置!B$3),
 ROUND(I4299,4)&gt;(0.25+参数设置!B$3), ROUND(I4299,4)&lt;(0.25-参数设置!B$3),
 ROUND(J4299,4)&gt;(0.25+参数设置!B$3), ROUND(J4299,4)&lt;(0.25-参数设置!B$3)
),"是","否")</f>
        <v>否</v>
      </c>
      <c r="L4299">
        <f t="shared" si="943"/>
        <v>44743.599467117689</v>
      </c>
      <c r="M4299">
        <f t="shared" si="944"/>
        <v>42009.149265939122</v>
      </c>
      <c r="N4299">
        <f t="shared" si="945"/>
        <v>44924.773827769022</v>
      </c>
      <c r="O4299">
        <f t="shared" si="946"/>
        <v>44887.419784158963</v>
      </c>
      <c r="P4299">
        <f t="shared" si="947"/>
        <v>0</v>
      </c>
      <c r="Q4299">
        <f t="shared" si="948"/>
        <v>0</v>
      </c>
      <c r="R4299">
        <f t="shared" si="949"/>
        <v>0</v>
      </c>
      <c r="S4299">
        <f t="shared" si="950"/>
        <v>0</v>
      </c>
      <c r="T4299">
        <f t="shared" si="951"/>
        <v>0</v>
      </c>
      <c r="U4299">
        <f>T4299*参数设置!B4300</f>
        <v>0</v>
      </c>
    </row>
    <row r="4300" spans="1:21" x14ac:dyDescent="0.25">
      <c r="A4300" s="3">
        <v>45782</v>
      </c>
      <c r="B4300">
        <f>IF(K4299="是",F4299*0.25*(价格数据!B4300/价格数据!B4299),B4299*(价格数据!B4300/价格数据!B4299))</f>
        <v>44743.599467117689</v>
      </c>
      <c r="C4300">
        <f>IF(K4299="是",F4299*0.25*(价格数据!C4300/价格数据!C4299),C4299*(价格数据!C4300/价格数据!C4299))</f>
        <v>42009.149265939122</v>
      </c>
      <c r="D4300">
        <f>IF(K4299="是",F4299*0.25*(价格数据!D4300/价格数据!D4299),D4299*(价格数据!D4300/价格数据!D4299))</f>
        <v>44924.773827769022</v>
      </c>
      <c r="E4300">
        <f>IF(K4299="是",F4299*0.25*(价格数据!E4300/价格数据!E4299),E4299*(价格数据!E4300/价格数据!E4299))</f>
        <v>44887.419784158963</v>
      </c>
      <c r="F4300">
        <f t="shared" si="938"/>
        <v>176564.9423449848</v>
      </c>
      <c r="G4300">
        <f t="shared" si="939"/>
        <v>0.25341157124892066</v>
      </c>
      <c r="H4300">
        <f t="shared" si="940"/>
        <v>0.23792463389396259</v>
      </c>
      <c r="I4300">
        <f t="shared" si="941"/>
        <v>0.25443767732776695</v>
      </c>
      <c r="J4300">
        <f t="shared" si="942"/>
        <v>0.2542261175293497</v>
      </c>
      <c r="K4300" t="str">
        <f>IF(OR(
 ROUND(G4300,4)&gt;(0.25+参数设置!B$3), ROUND(G4300,4)&lt;(0.25-参数设置!B$3),
 ROUND(H4300,4)&gt;(0.25+参数设置!B$3), ROUND(H4300,4)&lt;(0.25-参数设置!B$3),
 ROUND(I4300,4)&gt;(0.25+参数设置!B$3), ROUND(I4300,4)&lt;(0.25-参数设置!B$3),
 ROUND(J4300,4)&gt;(0.25+参数设置!B$3), ROUND(J4300,4)&lt;(0.25-参数设置!B$3)
),"是","否")</f>
        <v>否</v>
      </c>
      <c r="L4300">
        <f t="shared" si="943"/>
        <v>44743.599467117689</v>
      </c>
      <c r="M4300">
        <f t="shared" si="944"/>
        <v>42009.149265939122</v>
      </c>
      <c r="N4300">
        <f t="shared" si="945"/>
        <v>44924.773827769022</v>
      </c>
      <c r="O4300">
        <f t="shared" si="946"/>
        <v>44887.419784158963</v>
      </c>
      <c r="P4300">
        <f t="shared" si="947"/>
        <v>0</v>
      </c>
      <c r="Q4300">
        <f t="shared" si="948"/>
        <v>0</v>
      </c>
      <c r="R4300">
        <f t="shared" si="949"/>
        <v>0</v>
      </c>
      <c r="S4300">
        <f t="shared" si="950"/>
        <v>0</v>
      </c>
      <c r="T4300">
        <f t="shared" si="951"/>
        <v>0</v>
      </c>
      <c r="U4300">
        <f>T4300*参数设置!B4301</f>
        <v>0</v>
      </c>
    </row>
    <row r="4301" spans="1:21" x14ac:dyDescent="0.25">
      <c r="A4301" s="3">
        <v>45783</v>
      </c>
      <c r="B4301">
        <f>IF(K4300="是",F4300*0.25*(价格数据!B4301/价格数据!B4300),B4300*(价格数据!B4301/价格数据!B4300))</f>
        <v>45171.823259224089</v>
      </c>
      <c r="C4301">
        <f>IF(K4300="是",F4300*0.25*(价格数据!C4301/价格数据!C4300),C4300*(价格数据!C4301/价格数据!C4300))</f>
        <v>42801.986911033149</v>
      </c>
      <c r="D4301">
        <f>IF(K4300="是",F4300*0.25*(价格数据!D4301/价格数据!D4300),D4300*(价格数据!D4301/价格数据!D4300))</f>
        <v>44900.925537195624</v>
      </c>
      <c r="E4301">
        <f>IF(K4300="是",F4300*0.25*(价格数据!E4301/价格数据!E4300),E4300*(价格数据!E4301/价格数据!E4300))</f>
        <v>44880.238802330961</v>
      </c>
      <c r="F4301">
        <f t="shared" si="938"/>
        <v>177754.97450978385</v>
      </c>
      <c r="G4301">
        <f t="shared" si="939"/>
        <v>0.25412410192063445</v>
      </c>
      <c r="H4301">
        <f t="shared" si="940"/>
        <v>0.24079206238291395</v>
      </c>
      <c r="I4301">
        <f t="shared" si="941"/>
        <v>0.25260010675382938</v>
      </c>
      <c r="J4301">
        <f t="shared" si="942"/>
        <v>0.25248372894262205</v>
      </c>
      <c r="K4301" t="str">
        <f>IF(OR(
 ROUND(G4301,4)&gt;(0.25+参数设置!B$3), ROUND(G4301,4)&lt;(0.25-参数设置!B$3),
 ROUND(H4301,4)&gt;(0.25+参数设置!B$3), ROUND(H4301,4)&lt;(0.25-参数设置!B$3),
 ROUND(I4301,4)&gt;(0.25+参数设置!B$3), ROUND(I4301,4)&lt;(0.25-参数设置!B$3),
 ROUND(J4301,4)&gt;(0.25+参数设置!B$3), ROUND(J4301,4)&lt;(0.25-参数设置!B$3)
),"是","否")</f>
        <v>否</v>
      </c>
      <c r="L4301">
        <f t="shared" si="943"/>
        <v>45171.823259224089</v>
      </c>
      <c r="M4301">
        <f t="shared" si="944"/>
        <v>42801.986911033149</v>
      </c>
      <c r="N4301">
        <f t="shared" si="945"/>
        <v>44900.925537195624</v>
      </c>
      <c r="O4301">
        <f t="shared" si="946"/>
        <v>44880.238802330961</v>
      </c>
      <c r="P4301">
        <f t="shared" si="947"/>
        <v>0</v>
      </c>
      <c r="Q4301">
        <f t="shared" si="948"/>
        <v>0</v>
      </c>
      <c r="R4301">
        <f t="shared" si="949"/>
        <v>0</v>
      </c>
      <c r="S4301">
        <f t="shared" si="950"/>
        <v>0</v>
      </c>
      <c r="T4301">
        <f t="shared" si="951"/>
        <v>0</v>
      </c>
      <c r="U4301">
        <f>T4301*参数设置!B4302</f>
        <v>0</v>
      </c>
    </row>
    <row r="4302" spans="1:21" x14ac:dyDescent="0.25">
      <c r="A4302" s="3">
        <v>45784</v>
      </c>
      <c r="B4302">
        <f>IF(K4301="是",F4301*0.25*(价格数据!B4302/价格数据!B4301),B4301*(价格数据!B4302/价格数据!B4301))</f>
        <v>45449.590043293108</v>
      </c>
      <c r="C4302">
        <f>IF(K4301="是",F4301*0.25*(价格数据!C4302/价格数据!C4301),C4301*(价格数据!C4302/价格数据!C4301))</f>
        <v>43133.741670327814</v>
      </c>
      <c r="D4302">
        <f>IF(K4301="是",F4301*0.25*(价格数据!D4302/价格数据!D4301),D4301*(价格数据!D4302/价格数据!D4301))</f>
        <v>44888.842403305098</v>
      </c>
      <c r="E4302">
        <f>IF(K4301="是",F4301*0.25*(价格数据!E4302/价格数据!E4301),E4301*(价格数据!E4302/价格数据!E4301))</f>
        <v>44880.687613695205</v>
      </c>
      <c r="F4302">
        <f t="shared" si="938"/>
        <v>178352.86173062125</v>
      </c>
      <c r="G4302">
        <f t="shared" si="939"/>
        <v>0.25482960913707564</v>
      </c>
      <c r="H4302">
        <f t="shared" si="940"/>
        <v>0.24184496537810371</v>
      </c>
      <c r="I4302">
        <f t="shared" si="941"/>
        <v>0.25168557413507525</v>
      </c>
      <c r="J4302">
        <f t="shared" si="942"/>
        <v>0.25163985134974526</v>
      </c>
      <c r="K4302" t="str">
        <f>IF(OR(
 ROUND(G4302,4)&gt;(0.25+参数设置!B$3), ROUND(G4302,4)&lt;(0.25-参数设置!B$3),
 ROUND(H4302,4)&gt;(0.25+参数设置!B$3), ROUND(H4302,4)&lt;(0.25-参数设置!B$3),
 ROUND(I4302,4)&gt;(0.25+参数设置!B$3), ROUND(I4302,4)&lt;(0.25-参数设置!B$3),
 ROUND(J4302,4)&gt;(0.25+参数设置!B$3), ROUND(J4302,4)&lt;(0.25-参数设置!B$3)
),"是","否")</f>
        <v>否</v>
      </c>
      <c r="L4302">
        <f t="shared" si="943"/>
        <v>45449.590043293108</v>
      </c>
      <c r="M4302">
        <f t="shared" si="944"/>
        <v>43133.741670327814</v>
      </c>
      <c r="N4302">
        <f t="shared" si="945"/>
        <v>44888.842403305098</v>
      </c>
      <c r="O4302">
        <f t="shared" si="946"/>
        <v>44880.687613695205</v>
      </c>
      <c r="P4302">
        <f t="shared" si="947"/>
        <v>0</v>
      </c>
      <c r="Q4302">
        <f t="shared" si="948"/>
        <v>0</v>
      </c>
      <c r="R4302">
        <f t="shared" si="949"/>
        <v>0</v>
      </c>
      <c r="S4302">
        <f t="shared" si="950"/>
        <v>0</v>
      </c>
      <c r="T4302">
        <f t="shared" si="951"/>
        <v>0</v>
      </c>
      <c r="U4302">
        <f>T4302*参数设置!B4303</f>
        <v>0</v>
      </c>
    </row>
    <row r="4303" spans="1:21" x14ac:dyDescent="0.25">
      <c r="A4303" s="3">
        <v>45785</v>
      </c>
      <c r="B4303">
        <f>IF(K4302="是",F4302*0.25*(价格数据!B4303/价格数据!B4302),B4302*(价格数据!B4303/价格数据!B4302))</f>
        <v>45715.783211359245</v>
      </c>
      <c r="C4303">
        <f>IF(K4302="是",F4302*0.25*(价格数据!C4303/价格数据!C4302),C4302*(价格数据!C4303/价格数据!C4302))</f>
        <v>42492.723999826267</v>
      </c>
      <c r="D4303">
        <f>IF(K4302="是",F4302*0.25*(价格数据!D4303/价格数据!D4302),D4302*(价格数据!D4303/价格数据!D4302))</f>
        <v>44977.876021445816</v>
      </c>
      <c r="E4303">
        <f>IF(K4302="是",F4302*0.25*(价格数据!E4303/价格数据!E4302),E4302*(价格数据!E4303/价格数据!E4302))</f>
        <v>44880.238802330961</v>
      </c>
      <c r="F4303">
        <f t="shared" si="938"/>
        <v>178066.62203496229</v>
      </c>
      <c r="G4303">
        <f t="shared" si="939"/>
        <v>0.2567341520208275</v>
      </c>
      <c r="H4303">
        <f t="shared" si="940"/>
        <v>0.23863385239869986</v>
      </c>
      <c r="I4303">
        <f t="shared" si="941"/>
        <v>0.25259015702906235</v>
      </c>
      <c r="J4303">
        <f t="shared" si="942"/>
        <v>0.25204183855141027</v>
      </c>
      <c r="K4303" t="str">
        <f>IF(OR(
 ROUND(G4303,4)&gt;(0.25+参数设置!B$3), ROUND(G4303,4)&lt;(0.25-参数设置!B$3),
 ROUND(H4303,4)&gt;(0.25+参数设置!B$3), ROUND(H4303,4)&lt;(0.25-参数设置!B$3),
 ROUND(I4303,4)&gt;(0.25+参数设置!B$3), ROUND(I4303,4)&lt;(0.25-参数设置!B$3),
 ROUND(J4303,4)&gt;(0.25+参数设置!B$3), ROUND(J4303,4)&lt;(0.25-参数设置!B$3)
),"是","否")</f>
        <v>否</v>
      </c>
      <c r="L4303">
        <f t="shared" si="943"/>
        <v>45715.783211359245</v>
      </c>
      <c r="M4303">
        <f t="shared" si="944"/>
        <v>42492.723999826267</v>
      </c>
      <c r="N4303">
        <f t="shared" si="945"/>
        <v>44977.876021445816</v>
      </c>
      <c r="O4303">
        <f t="shared" si="946"/>
        <v>44880.238802330961</v>
      </c>
      <c r="P4303">
        <f t="shared" si="947"/>
        <v>0</v>
      </c>
      <c r="Q4303">
        <f t="shared" si="948"/>
        <v>0</v>
      </c>
      <c r="R4303">
        <f t="shared" si="949"/>
        <v>0</v>
      </c>
      <c r="S4303">
        <f t="shared" si="950"/>
        <v>0</v>
      </c>
      <c r="T4303">
        <f t="shared" si="951"/>
        <v>0</v>
      </c>
      <c r="U4303">
        <f>T4303*参数设置!B4304</f>
        <v>0</v>
      </c>
    </row>
    <row r="4304" spans="1:21" x14ac:dyDescent="0.25">
      <c r="A4304" s="3">
        <v>45786</v>
      </c>
      <c r="B4304">
        <f>IF(K4303="是",F4303*0.25*(价格数据!B4304/价格数据!B4303),B4303*(价格数据!B4304/价格数据!B4303))</f>
        <v>45657.91513134486</v>
      </c>
      <c r="C4304">
        <f>IF(K4303="是",F4303*0.25*(价格数据!C4304/价格数据!C4303),C4303*(价格数据!C4304/价格数据!C4303))</f>
        <v>42346.526987255733</v>
      </c>
      <c r="D4304">
        <f>IF(K4303="是",F4303*0.25*(价格数据!D4304/价格数据!D4303),D4303*(价格数据!D4304/价格数据!D4303))</f>
        <v>44965.156933140002</v>
      </c>
      <c r="E4304">
        <f>IF(K4303="是",F4303*0.25*(价格数据!E4304/价格数据!E4303),E4303*(价格数据!E4304/价格数据!E4303))</f>
        <v>44883.380481880711</v>
      </c>
      <c r="F4304">
        <f t="shared" si="938"/>
        <v>177852.97953362131</v>
      </c>
      <c r="G4304">
        <f t="shared" si="939"/>
        <v>0.25671717871172178</v>
      </c>
      <c r="H4304">
        <f t="shared" si="940"/>
        <v>0.23809849628777544</v>
      </c>
      <c r="I4304">
        <f t="shared" si="941"/>
        <v>0.2528220615198622</v>
      </c>
      <c r="J4304">
        <f t="shared" si="942"/>
        <v>0.25236226348064056</v>
      </c>
      <c r="K4304" t="str">
        <f>IF(OR(
 ROUND(G4304,4)&gt;(0.25+参数设置!B$3), ROUND(G4304,4)&lt;(0.25-参数设置!B$3),
 ROUND(H4304,4)&gt;(0.25+参数设置!B$3), ROUND(H4304,4)&lt;(0.25-参数设置!B$3),
 ROUND(I4304,4)&gt;(0.25+参数设置!B$3), ROUND(I4304,4)&lt;(0.25-参数设置!B$3),
 ROUND(J4304,4)&gt;(0.25+参数设置!B$3), ROUND(J4304,4)&lt;(0.25-参数设置!B$3)
),"是","否")</f>
        <v>否</v>
      </c>
      <c r="L4304">
        <f t="shared" si="943"/>
        <v>45657.91513134486</v>
      </c>
      <c r="M4304">
        <f t="shared" si="944"/>
        <v>42346.526987255733</v>
      </c>
      <c r="N4304">
        <f t="shared" si="945"/>
        <v>44965.156933140002</v>
      </c>
      <c r="O4304">
        <f t="shared" si="946"/>
        <v>44883.380481880711</v>
      </c>
      <c r="P4304">
        <f t="shared" si="947"/>
        <v>0</v>
      </c>
      <c r="Q4304">
        <f t="shared" si="948"/>
        <v>0</v>
      </c>
      <c r="R4304">
        <f t="shared" si="949"/>
        <v>0</v>
      </c>
      <c r="S4304">
        <f t="shared" si="950"/>
        <v>0</v>
      </c>
      <c r="T4304">
        <f t="shared" si="951"/>
        <v>0</v>
      </c>
      <c r="U4304">
        <f>T4304*参数设置!B4305</f>
        <v>0</v>
      </c>
    </row>
    <row r="4305" spans="1:21" x14ac:dyDescent="0.25">
      <c r="A4305" s="3">
        <v>45787</v>
      </c>
      <c r="B4305">
        <f>IF(K4304="是",F4304*0.25*(价格数据!B4305/价格数据!B4304),B4304*(价格数据!B4305/价格数据!B4304))</f>
        <v>45657.91513134486</v>
      </c>
      <c r="C4305">
        <f>IF(K4304="是",F4304*0.25*(价格数据!C4305/价格数据!C4304),C4304*(价格数据!C4305/价格数据!C4304))</f>
        <v>42346.526987255733</v>
      </c>
      <c r="D4305">
        <f>IF(K4304="是",F4304*0.25*(价格数据!D4305/价格数据!D4304),D4304*(价格数据!D4305/价格数据!D4304))</f>
        <v>44965.156933140002</v>
      </c>
      <c r="E4305">
        <f>IF(K4304="是",F4304*0.25*(价格数据!E4305/价格数据!E4304),E4304*(价格数据!E4305/价格数据!E4304))</f>
        <v>44883.380481880711</v>
      </c>
      <c r="F4305">
        <f t="shared" si="938"/>
        <v>177852.97953362131</v>
      </c>
      <c r="G4305">
        <f t="shared" si="939"/>
        <v>0.25671717871172178</v>
      </c>
      <c r="H4305">
        <f t="shared" si="940"/>
        <v>0.23809849628777544</v>
      </c>
      <c r="I4305">
        <f t="shared" si="941"/>
        <v>0.2528220615198622</v>
      </c>
      <c r="J4305">
        <f t="shared" si="942"/>
        <v>0.25236226348064056</v>
      </c>
      <c r="K4305" t="str">
        <f>IF(OR(
 ROUND(G4305,4)&gt;(0.25+参数设置!B$3), ROUND(G4305,4)&lt;(0.25-参数设置!B$3),
 ROUND(H4305,4)&gt;(0.25+参数设置!B$3), ROUND(H4305,4)&lt;(0.25-参数设置!B$3),
 ROUND(I4305,4)&gt;(0.25+参数设置!B$3), ROUND(I4305,4)&lt;(0.25-参数设置!B$3),
 ROUND(J4305,4)&gt;(0.25+参数设置!B$3), ROUND(J4305,4)&lt;(0.25-参数设置!B$3)
),"是","否")</f>
        <v>否</v>
      </c>
      <c r="L4305">
        <f t="shared" si="943"/>
        <v>45657.91513134486</v>
      </c>
      <c r="M4305">
        <f t="shared" si="944"/>
        <v>42346.526987255733</v>
      </c>
      <c r="N4305">
        <f t="shared" si="945"/>
        <v>44965.156933140002</v>
      </c>
      <c r="O4305">
        <f t="shared" si="946"/>
        <v>44883.380481880711</v>
      </c>
      <c r="P4305">
        <f t="shared" si="947"/>
        <v>0</v>
      </c>
      <c r="Q4305">
        <f t="shared" si="948"/>
        <v>0</v>
      </c>
      <c r="R4305">
        <f t="shared" si="949"/>
        <v>0</v>
      </c>
      <c r="S4305">
        <f t="shared" si="950"/>
        <v>0</v>
      </c>
      <c r="T4305">
        <f t="shared" si="951"/>
        <v>0</v>
      </c>
      <c r="U4305">
        <f>T4305*参数设置!B4306</f>
        <v>0</v>
      </c>
    </row>
    <row r="4306" spans="1:21" x14ac:dyDescent="0.25">
      <c r="A4306" s="3">
        <v>45788</v>
      </c>
      <c r="B4306">
        <f>IF(K4305="是",F4305*0.25*(价格数据!B4306/价格数据!B4305),B4305*(价格数据!B4306/价格数据!B4305))</f>
        <v>45657.91513134486</v>
      </c>
      <c r="C4306">
        <f>IF(K4305="是",F4305*0.25*(价格数据!C4306/价格数据!C4305),C4305*(价格数据!C4306/价格数据!C4305))</f>
        <v>42346.526987255733</v>
      </c>
      <c r="D4306">
        <f>IF(K4305="是",F4305*0.25*(价格数据!D4306/价格数据!D4305),D4305*(价格数据!D4306/价格数据!D4305))</f>
        <v>44965.156933140002</v>
      </c>
      <c r="E4306">
        <f>IF(K4305="是",F4305*0.25*(价格数据!E4306/价格数据!E4305),E4305*(价格数据!E4306/价格数据!E4305))</f>
        <v>44883.380481880711</v>
      </c>
      <c r="F4306">
        <f t="shared" si="938"/>
        <v>177852.97953362131</v>
      </c>
      <c r="G4306">
        <f t="shared" si="939"/>
        <v>0.25671717871172178</v>
      </c>
      <c r="H4306">
        <f t="shared" si="940"/>
        <v>0.23809849628777544</v>
      </c>
      <c r="I4306">
        <f t="shared" si="941"/>
        <v>0.2528220615198622</v>
      </c>
      <c r="J4306">
        <f t="shared" si="942"/>
        <v>0.25236226348064056</v>
      </c>
      <c r="K4306" t="str">
        <f>IF(OR(
 ROUND(G4306,4)&gt;(0.25+参数设置!B$3), ROUND(G4306,4)&lt;(0.25-参数设置!B$3),
 ROUND(H4306,4)&gt;(0.25+参数设置!B$3), ROUND(H4306,4)&lt;(0.25-参数设置!B$3),
 ROUND(I4306,4)&gt;(0.25+参数设置!B$3), ROUND(I4306,4)&lt;(0.25-参数设置!B$3),
 ROUND(J4306,4)&gt;(0.25+参数设置!B$3), ROUND(J4306,4)&lt;(0.25-参数设置!B$3)
),"是","否")</f>
        <v>否</v>
      </c>
      <c r="L4306">
        <f t="shared" si="943"/>
        <v>45657.91513134486</v>
      </c>
      <c r="M4306">
        <f t="shared" si="944"/>
        <v>42346.526987255733</v>
      </c>
      <c r="N4306">
        <f t="shared" si="945"/>
        <v>44965.156933140002</v>
      </c>
      <c r="O4306">
        <f t="shared" si="946"/>
        <v>44883.380481880711</v>
      </c>
      <c r="P4306">
        <f t="shared" si="947"/>
        <v>0</v>
      </c>
      <c r="Q4306">
        <f t="shared" si="948"/>
        <v>0</v>
      </c>
      <c r="R4306">
        <f t="shared" si="949"/>
        <v>0</v>
      </c>
      <c r="S4306">
        <f t="shared" si="950"/>
        <v>0</v>
      </c>
      <c r="T4306">
        <f t="shared" si="951"/>
        <v>0</v>
      </c>
      <c r="U4306">
        <f>T4306*参数设置!B4307</f>
        <v>0</v>
      </c>
    </row>
    <row r="4307" spans="1:21" x14ac:dyDescent="0.25">
      <c r="A4307" s="3">
        <v>45789</v>
      </c>
      <c r="B4307">
        <f>IF(K4306="是",F4306*0.25*(价格数据!B4307/价格数据!B4306),B4306*(价格数据!B4307/价格数据!B4306))</f>
        <v>46178.727851474272</v>
      </c>
      <c r="C4307">
        <f>IF(K4306="是",F4306*0.25*(价格数据!C4307/价格数据!C4306),C4306*(价格数据!C4307/价格数据!C4306))</f>
        <v>41474.967873854512</v>
      </c>
      <c r="D4307">
        <f>IF(K4306="是",F4306*0.25*(价格数据!D4307/价格数据!D4306),D4306*(价格数据!D4307/价格数据!D4306))</f>
        <v>44944.488414643049</v>
      </c>
      <c r="E4307">
        <f>IF(K4306="是",F4306*0.25*(价格数据!E4307/价格数据!E4306),E4306*(价格数据!E4307/价格数据!E4306))</f>
        <v>44880.687613695205</v>
      </c>
      <c r="F4307">
        <f t="shared" si="938"/>
        <v>177478.87175366702</v>
      </c>
      <c r="G4307">
        <f t="shared" si="939"/>
        <v>0.26019281841935726</v>
      </c>
      <c r="H4307">
        <f t="shared" si="940"/>
        <v>0.23368960746730444</v>
      </c>
      <c r="I4307">
        <f t="shared" si="941"/>
        <v>0.25323852901783178</v>
      </c>
      <c r="J4307">
        <f t="shared" si="942"/>
        <v>0.25287904509550668</v>
      </c>
      <c r="K4307" t="str">
        <f>IF(OR(
 ROUND(G4307,4)&gt;(0.25+参数设置!B$3), ROUND(G4307,4)&lt;(0.25-参数设置!B$3),
 ROUND(H4307,4)&gt;(0.25+参数设置!B$3), ROUND(H4307,4)&lt;(0.25-参数设置!B$3),
 ROUND(I4307,4)&gt;(0.25+参数设置!B$3), ROUND(I4307,4)&lt;(0.25-参数设置!B$3),
 ROUND(J4307,4)&gt;(0.25+参数设置!B$3), ROUND(J4307,4)&lt;(0.25-参数设置!B$3)
),"是","否")</f>
        <v>否</v>
      </c>
      <c r="L4307">
        <f t="shared" si="943"/>
        <v>46178.727851474272</v>
      </c>
      <c r="M4307">
        <f t="shared" si="944"/>
        <v>41474.967873854512</v>
      </c>
      <c r="N4307">
        <f t="shared" si="945"/>
        <v>44944.488414643049</v>
      </c>
      <c r="O4307">
        <f t="shared" si="946"/>
        <v>44880.687613695205</v>
      </c>
      <c r="P4307">
        <f t="shared" si="947"/>
        <v>0</v>
      </c>
      <c r="Q4307">
        <f t="shared" si="948"/>
        <v>0</v>
      </c>
      <c r="R4307">
        <f t="shared" si="949"/>
        <v>0</v>
      </c>
      <c r="S4307">
        <f t="shared" si="950"/>
        <v>0</v>
      </c>
      <c r="T4307">
        <f t="shared" si="951"/>
        <v>0</v>
      </c>
      <c r="U4307">
        <f>T4307*参数设置!B4308</f>
        <v>0</v>
      </c>
    </row>
    <row r="4308" spans="1:21" x14ac:dyDescent="0.25">
      <c r="A4308" s="3">
        <v>45790</v>
      </c>
      <c r="B4308">
        <f>IF(K4307="是",F4307*0.25*(价格数据!B4308/价格数据!B4307),B4307*(价格数据!B4308/价格数据!B4307))</f>
        <v>46225.022315485781</v>
      </c>
      <c r="C4308">
        <f>IF(K4307="是",F4307*0.25*(价格数据!C4308/价格数据!C4307),C4307*(价格数据!C4308/价格数据!C4307))</f>
        <v>41227.557544888994</v>
      </c>
      <c r="D4308">
        <f>IF(K4307="是",F4307*0.25*(价格数据!D4308/价格数据!D4307),D4307*(价格数据!D4308/价格数据!D4307))</f>
        <v>44914.59855712438</v>
      </c>
      <c r="E4308">
        <f>IF(K4307="是",F4307*0.25*(价格数据!E4308/价格数据!E4307),E4307*(价格数据!E4308/价格数据!E4307))</f>
        <v>44881.136425059456</v>
      </c>
      <c r="F4308">
        <f t="shared" si="938"/>
        <v>177248.31484255861</v>
      </c>
      <c r="G4308">
        <f t="shared" si="939"/>
        <v>0.26079245016543773</v>
      </c>
      <c r="H4308">
        <f t="shared" si="940"/>
        <v>0.23259774052864482</v>
      </c>
      <c r="I4308">
        <f t="shared" si="941"/>
        <v>0.25339929802446876</v>
      </c>
      <c r="J4308">
        <f t="shared" si="942"/>
        <v>0.25321051128144867</v>
      </c>
      <c r="K4308" t="str">
        <f>IF(OR(
 ROUND(G4308,4)&gt;(0.25+参数设置!B$3), ROUND(G4308,4)&lt;(0.25-参数设置!B$3),
 ROUND(H4308,4)&gt;(0.25+参数设置!B$3), ROUND(H4308,4)&lt;(0.25-参数设置!B$3),
 ROUND(I4308,4)&gt;(0.25+参数设置!B$3), ROUND(I4308,4)&lt;(0.25-参数设置!B$3),
 ROUND(J4308,4)&gt;(0.25+参数设置!B$3), ROUND(J4308,4)&lt;(0.25-参数设置!B$3)
),"是","否")</f>
        <v>否</v>
      </c>
      <c r="L4308">
        <f t="shared" si="943"/>
        <v>46225.022315485781</v>
      </c>
      <c r="M4308">
        <f t="shared" si="944"/>
        <v>41227.557544888994</v>
      </c>
      <c r="N4308">
        <f t="shared" si="945"/>
        <v>44914.59855712438</v>
      </c>
      <c r="O4308">
        <f t="shared" si="946"/>
        <v>44881.136425059456</v>
      </c>
      <c r="P4308">
        <f t="shared" si="947"/>
        <v>0</v>
      </c>
      <c r="Q4308">
        <f t="shared" si="948"/>
        <v>0</v>
      </c>
      <c r="R4308">
        <f t="shared" si="949"/>
        <v>0</v>
      </c>
      <c r="S4308">
        <f t="shared" si="950"/>
        <v>0</v>
      </c>
      <c r="T4308">
        <f t="shared" si="951"/>
        <v>0</v>
      </c>
      <c r="U4308">
        <f>T4308*参数设置!B4309</f>
        <v>0</v>
      </c>
    </row>
    <row r="4309" spans="1:21" x14ac:dyDescent="0.25">
      <c r="A4309" s="3">
        <v>45791</v>
      </c>
      <c r="B4309">
        <f>IF(K4308="是",F4308*0.25*(价格数据!B4309/价格数据!B4308),B4308*(价格数据!B4309/价格数据!B4308))</f>
        <v>46815.276731632439</v>
      </c>
      <c r="C4309">
        <f>IF(K4308="是",F4308*0.25*(价格数据!C4309/价格数据!C4308),C4308*(价格数据!C4309/价格数据!C4308))</f>
        <v>40918.294633682111</v>
      </c>
      <c r="D4309">
        <f>IF(K4308="是",F4308*0.25*(价格数据!D4309/价格数据!D4308),D4308*(价格数据!D4309/价格数据!D4308))</f>
        <v>44877.713201037506</v>
      </c>
      <c r="E4309">
        <f>IF(K4308="是",F4308*0.25*(价格数据!E4309/价格数据!E4308),E4308*(价格数据!E4309/价格数据!E4308))</f>
        <v>44880.238802330961</v>
      </c>
      <c r="F4309">
        <f t="shared" si="938"/>
        <v>177491.523368683</v>
      </c>
      <c r="G4309">
        <f t="shared" si="939"/>
        <v>0.26376063399032512</v>
      </c>
      <c r="H4309">
        <f t="shared" si="940"/>
        <v>0.23053661300031314</v>
      </c>
      <c r="I4309">
        <f t="shared" si="941"/>
        <v>0.25284426179507247</v>
      </c>
      <c r="J4309">
        <f t="shared" si="942"/>
        <v>0.25285849121428933</v>
      </c>
      <c r="K4309" t="str">
        <f>IF(OR(
 ROUND(G4309,4)&gt;(0.25+参数设置!B$3), ROUND(G4309,4)&lt;(0.25-参数设置!B$3),
 ROUND(H4309,4)&gt;(0.25+参数设置!B$3), ROUND(H4309,4)&lt;(0.25-参数设置!B$3),
 ROUND(I4309,4)&gt;(0.25+参数设置!B$3), ROUND(I4309,4)&lt;(0.25-参数设置!B$3),
 ROUND(J4309,4)&gt;(0.25+参数设置!B$3), ROUND(J4309,4)&lt;(0.25-参数设置!B$3)
),"是","否")</f>
        <v>否</v>
      </c>
      <c r="L4309">
        <f t="shared" si="943"/>
        <v>46815.276731632439</v>
      </c>
      <c r="M4309">
        <f t="shared" si="944"/>
        <v>40918.294633682111</v>
      </c>
      <c r="N4309">
        <f t="shared" si="945"/>
        <v>44877.713201037506</v>
      </c>
      <c r="O4309">
        <f t="shared" si="946"/>
        <v>44880.238802330961</v>
      </c>
      <c r="P4309">
        <f t="shared" si="947"/>
        <v>0</v>
      </c>
      <c r="Q4309">
        <f t="shared" si="948"/>
        <v>0</v>
      </c>
      <c r="R4309">
        <f t="shared" si="949"/>
        <v>0</v>
      </c>
      <c r="S4309">
        <f t="shared" si="950"/>
        <v>0</v>
      </c>
      <c r="T4309">
        <f t="shared" si="951"/>
        <v>0</v>
      </c>
      <c r="U4309">
        <f>T4309*参数设置!B4310</f>
        <v>0</v>
      </c>
    </row>
    <row r="4310" spans="1:21" x14ac:dyDescent="0.25">
      <c r="A4310" s="3">
        <v>45792</v>
      </c>
      <c r="B4310">
        <f>IF(K4309="是",F4309*0.25*(价格数据!B4310/价格数据!B4309),B4309*(价格数据!B4310/价格数据!B4309))</f>
        <v>46421.773787534665</v>
      </c>
      <c r="C4310">
        <f>IF(K4309="是",F4309*0.25*(价格数据!C4310/价格数据!C4309),C4309*(价格数据!C4310/价格数据!C4309))</f>
        <v>39709.35779896428</v>
      </c>
      <c r="D4310">
        <f>IF(K4309="是",F4309*0.25*(价格数据!D4310/价格数据!D4309),D4309*(价格数据!D4310/价格数据!D4309))</f>
        <v>44846.551434688263</v>
      </c>
      <c r="E4310">
        <f>IF(K4309="是",F4309*0.25*(价格数据!E4310/价格数据!E4309),E4309*(价格数据!E4310/价格数据!E4309))</f>
        <v>44880.687613695205</v>
      </c>
      <c r="F4310">
        <f t="shared" si="938"/>
        <v>175858.37063488242</v>
      </c>
      <c r="G4310">
        <f t="shared" si="939"/>
        <v>0.26397250025655966</v>
      </c>
      <c r="H4310">
        <f t="shared" si="940"/>
        <v>0.22580305762873776</v>
      </c>
      <c r="I4310">
        <f t="shared" si="941"/>
        <v>0.25501516517401829</v>
      </c>
      <c r="J4310">
        <f t="shared" si="942"/>
        <v>0.25520927694068429</v>
      </c>
      <c r="K4310" t="str">
        <f>IF(OR(
 ROUND(G4310,4)&gt;(0.25+参数设置!B$3), ROUND(G4310,4)&lt;(0.25-参数设置!B$3),
 ROUND(H4310,4)&gt;(0.25+参数设置!B$3), ROUND(H4310,4)&lt;(0.25-参数设置!B$3),
 ROUND(I4310,4)&gt;(0.25+参数设置!B$3), ROUND(I4310,4)&lt;(0.25-参数设置!B$3),
 ROUND(J4310,4)&gt;(0.25+参数设置!B$3), ROUND(J4310,4)&lt;(0.25-参数设置!B$3)
),"是","否")</f>
        <v>是</v>
      </c>
      <c r="L4310">
        <f t="shared" si="943"/>
        <v>43964.592658720605</v>
      </c>
      <c r="M4310">
        <f t="shared" si="944"/>
        <v>43964.592658720605</v>
      </c>
      <c r="N4310">
        <f t="shared" si="945"/>
        <v>43964.592658720605</v>
      </c>
      <c r="O4310">
        <f t="shared" si="946"/>
        <v>43964.592658720605</v>
      </c>
      <c r="P4310">
        <f t="shared" si="947"/>
        <v>2457.1811288140598</v>
      </c>
      <c r="Q4310">
        <f t="shared" si="948"/>
        <v>4255.234859756325</v>
      </c>
      <c r="R4310">
        <f t="shared" si="949"/>
        <v>881.95877596765786</v>
      </c>
      <c r="S4310">
        <f t="shared" si="950"/>
        <v>916.09495497460011</v>
      </c>
      <c r="T4310">
        <f t="shared" si="951"/>
        <v>8510.4697195126428</v>
      </c>
      <c r="U4310">
        <f>T4310*参数设置!B4311</f>
        <v>0</v>
      </c>
    </row>
    <row r="4311" spans="1:21" x14ac:dyDescent="0.25">
      <c r="A4311" s="3">
        <v>45793</v>
      </c>
      <c r="B4311">
        <f>IF(K4310="是",F4310*0.25*(价格数据!B4311/价格数据!B4310),B4310*(价格数据!B4311/价格数据!B4310))</f>
        <v>43723.450539924328</v>
      </c>
      <c r="C4311">
        <f>IF(K4310="是",F4310*0.25*(价格数据!C4311/价格数据!C4310),C4310*(价格数据!C4311/价格数据!C4310))</f>
        <v>44680.526977009024</v>
      </c>
      <c r="D4311">
        <f>IF(K4310="是",F4310*0.25*(价格数据!D4311/价格数据!D4310),D4310*(价格数据!D4311/价格数据!D4310))</f>
        <v>43935.290619469066</v>
      </c>
      <c r="E4311">
        <f>IF(K4310="是",F4310*0.25*(价格数据!E4311/价格数据!E4310),E4310*(价格数据!E4311/价格数据!E4310))</f>
        <v>43966.351260012969</v>
      </c>
      <c r="F4311">
        <f t="shared" si="938"/>
        <v>176305.61939641539</v>
      </c>
      <c r="G4311">
        <f t="shared" si="939"/>
        <v>0.24799805411541695</v>
      </c>
      <c r="H4311">
        <f t="shared" si="940"/>
        <v>0.25342656195516283</v>
      </c>
      <c r="I4311">
        <f t="shared" si="941"/>
        <v>0.2491996044702495</v>
      </c>
      <c r="J4311">
        <f t="shared" si="942"/>
        <v>0.24937577945917067</v>
      </c>
      <c r="K4311" t="str">
        <f>IF(OR(
 ROUND(G4311,4)&gt;(0.25+参数设置!B$3), ROUND(G4311,4)&lt;(0.25-参数设置!B$3),
 ROUND(H4311,4)&gt;(0.25+参数设置!B$3), ROUND(H4311,4)&lt;(0.25-参数设置!B$3),
 ROUND(I4311,4)&gt;(0.25+参数设置!B$3), ROUND(I4311,4)&lt;(0.25-参数设置!B$3),
 ROUND(J4311,4)&gt;(0.25+参数设置!B$3), ROUND(J4311,4)&lt;(0.25-参数设置!B$3)
),"是","否")</f>
        <v>否</v>
      </c>
      <c r="L4311">
        <f t="shared" si="943"/>
        <v>43723.450539924328</v>
      </c>
      <c r="M4311">
        <f t="shared" si="944"/>
        <v>44680.526977009024</v>
      </c>
      <c r="N4311">
        <f t="shared" si="945"/>
        <v>43935.290619469066</v>
      </c>
      <c r="O4311">
        <f t="shared" si="946"/>
        <v>43966.351260012969</v>
      </c>
      <c r="P4311">
        <f t="shared" si="947"/>
        <v>0</v>
      </c>
      <c r="Q4311">
        <f t="shared" si="948"/>
        <v>0</v>
      </c>
      <c r="R4311">
        <f t="shared" si="949"/>
        <v>0</v>
      </c>
      <c r="S4311">
        <f t="shared" si="950"/>
        <v>0</v>
      </c>
      <c r="T4311">
        <f t="shared" si="951"/>
        <v>0</v>
      </c>
      <c r="U4311">
        <f>T4311*参数设置!B4312</f>
        <v>0</v>
      </c>
    </row>
    <row r="4312" spans="1:21" x14ac:dyDescent="0.25">
      <c r="A4312" s="3">
        <v>45794</v>
      </c>
      <c r="B4312">
        <f>IF(K4311="是",F4311*0.25*(价格数据!B4312/价格数据!B4311),B4311*(价格数据!B4312/价格数据!B4311))</f>
        <v>43723.450539924328</v>
      </c>
      <c r="C4312">
        <f>IF(K4311="是",F4311*0.25*(价格数据!C4312/价格数据!C4311),C4311*(价格数据!C4312/价格数据!C4311))</f>
        <v>44680.526977009024</v>
      </c>
      <c r="D4312">
        <f>IF(K4311="是",F4311*0.25*(价格数据!D4312/价格数据!D4311),D4311*(价格数据!D4312/价格数据!D4311))</f>
        <v>43935.290619469066</v>
      </c>
      <c r="E4312">
        <f>IF(K4311="是",F4311*0.25*(价格数据!E4312/价格数据!E4311),E4311*(价格数据!E4312/价格数据!E4311))</f>
        <v>43966.351260012969</v>
      </c>
      <c r="F4312">
        <f t="shared" si="938"/>
        <v>176305.61939641539</v>
      </c>
      <c r="G4312">
        <f t="shared" si="939"/>
        <v>0.24799805411541695</v>
      </c>
      <c r="H4312">
        <f t="shared" si="940"/>
        <v>0.25342656195516283</v>
      </c>
      <c r="I4312">
        <f t="shared" si="941"/>
        <v>0.2491996044702495</v>
      </c>
      <c r="J4312">
        <f t="shared" si="942"/>
        <v>0.24937577945917067</v>
      </c>
      <c r="K4312" t="str">
        <f>IF(OR(
 ROUND(G4312,4)&gt;(0.25+参数设置!B$3), ROUND(G4312,4)&lt;(0.25-参数设置!B$3),
 ROUND(H4312,4)&gt;(0.25+参数设置!B$3), ROUND(H4312,4)&lt;(0.25-参数设置!B$3),
 ROUND(I4312,4)&gt;(0.25+参数设置!B$3), ROUND(I4312,4)&lt;(0.25-参数设置!B$3),
 ROUND(J4312,4)&gt;(0.25+参数设置!B$3), ROUND(J4312,4)&lt;(0.25-参数设置!B$3)
),"是","否")</f>
        <v>否</v>
      </c>
      <c r="L4312">
        <f t="shared" si="943"/>
        <v>43723.450539924328</v>
      </c>
      <c r="M4312">
        <f t="shared" si="944"/>
        <v>44680.526977009024</v>
      </c>
      <c r="N4312">
        <f t="shared" si="945"/>
        <v>43935.290619469066</v>
      </c>
      <c r="O4312">
        <f t="shared" si="946"/>
        <v>43966.351260012969</v>
      </c>
      <c r="P4312">
        <f t="shared" si="947"/>
        <v>0</v>
      </c>
      <c r="Q4312">
        <f t="shared" si="948"/>
        <v>0</v>
      </c>
      <c r="R4312">
        <f t="shared" si="949"/>
        <v>0</v>
      </c>
      <c r="S4312">
        <f t="shared" si="950"/>
        <v>0</v>
      </c>
      <c r="T4312">
        <f t="shared" si="951"/>
        <v>0</v>
      </c>
      <c r="U4312">
        <f>T4312*参数设置!B4313</f>
        <v>0</v>
      </c>
    </row>
    <row r="4313" spans="1:21" x14ac:dyDescent="0.25">
      <c r="A4313" s="3">
        <v>45795</v>
      </c>
      <c r="B4313">
        <f>IF(K4312="是",F4312*0.25*(价格数据!B4313/价格数据!B4312),B4312*(价格数据!B4313/价格数据!B4312))</f>
        <v>43723.450539924328</v>
      </c>
      <c r="C4313">
        <f>IF(K4312="是",F4312*0.25*(价格数据!C4313/价格数据!C4312),C4312*(价格数据!C4313/价格数据!C4312))</f>
        <v>44680.526977009024</v>
      </c>
      <c r="D4313">
        <f>IF(K4312="是",F4312*0.25*(价格数据!D4313/价格数据!D4312),D4312*(价格数据!D4313/价格数据!D4312))</f>
        <v>43935.290619469066</v>
      </c>
      <c r="E4313">
        <f>IF(K4312="是",F4312*0.25*(价格数据!E4313/价格数据!E4312),E4312*(价格数据!E4313/价格数据!E4312))</f>
        <v>43966.351260012969</v>
      </c>
      <c r="F4313">
        <f t="shared" si="938"/>
        <v>176305.61939641539</v>
      </c>
      <c r="G4313">
        <f t="shared" si="939"/>
        <v>0.24799805411541695</v>
      </c>
      <c r="H4313">
        <f t="shared" si="940"/>
        <v>0.25342656195516283</v>
      </c>
      <c r="I4313">
        <f t="shared" si="941"/>
        <v>0.2491996044702495</v>
      </c>
      <c r="J4313">
        <f t="shared" si="942"/>
        <v>0.24937577945917067</v>
      </c>
      <c r="K4313" t="str">
        <f>IF(OR(
 ROUND(G4313,4)&gt;(0.25+参数设置!B$3), ROUND(G4313,4)&lt;(0.25-参数设置!B$3),
 ROUND(H4313,4)&gt;(0.25+参数设置!B$3), ROUND(H4313,4)&lt;(0.25-参数设置!B$3),
 ROUND(I4313,4)&gt;(0.25+参数设置!B$3), ROUND(I4313,4)&lt;(0.25-参数设置!B$3),
 ROUND(J4313,4)&gt;(0.25+参数设置!B$3), ROUND(J4313,4)&lt;(0.25-参数设置!B$3)
),"是","否")</f>
        <v>否</v>
      </c>
      <c r="L4313">
        <f t="shared" si="943"/>
        <v>43723.450539924328</v>
      </c>
      <c r="M4313">
        <f t="shared" si="944"/>
        <v>44680.526977009024</v>
      </c>
      <c r="N4313">
        <f t="shared" si="945"/>
        <v>43935.290619469066</v>
      </c>
      <c r="O4313">
        <f t="shared" si="946"/>
        <v>43966.351260012969</v>
      </c>
      <c r="P4313">
        <f t="shared" si="947"/>
        <v>0</v>
      </c>
      <c r="Q4313">
        <f t="shared" si="948"/>
        <v>0</v>
      </c>
      <c r="R4313">
        <f t="shared" si="949"/>
        <v>0</v>
      </c>
      <c r="S4313">
        <f t="shared" si="950"/>
        <v>0</v>
      </c>
      <c r="T4313">
        <f t="shared" si="951"/>
        <v>0</v>
      </c>
      <c r="U4313">
        <f>T4313*参数设置!B4314</f>
        <v>0</v>
      </c>
    </row>
    <row r="4314" spans="1:21" x14ac:dyDescent="0.25">
      <c r="A4314" s="3">
        <v>45796</v>
      </c>
      <c r="B4314">
        <f>IF(K4313="是",F4313*0.25*(价格数据!B4314/价格数据!B4313),B4313*(价格数据!B4314/价格数据!B4313))</f>
        <v>43657.684507525344</v>
      </c>
      <c r="C4314">
        <f>IF(K4313="是",F4313*0.25*(价格数据!C4314/价格数据!C4313),C4313*(价格数据!C4314/价格数据!C4313))</f>
        <v>44960.675188513196</v>
      </c>
      <c r="D4314">
        <f>IF(K4313="是",F4313*0.25*(价格数据!D4314/价格数据!D4313),D4313*(价格数据!D4314/价格数据!D4313))</f>
        <v>43956.79956317498</v>
      </c>
      <c r="E4314">
        <f>IF(K4313="是",F4313*0.25*(价格数据!E4314/价格数据!E4313),E4313*(价格数据!E4314/价格数据!E4313))</f>
        <v>43965.032309043701</v>
      </c>
      <c r="F4314">
        <f t="shared" si="938"/>
        <v>176540.19156825723</v>
      </c>
      <c r="G4314">
        <f t="shared" si="939"/>
        <v>0.24729600732672596</v>
      </c>
      <c r="H4314">
        <f t="shared" si="940"/>
        <v>0.2546767100970867</v>
      </c>
      <c r="I4314">
        <f t="shared" si="941"/>
        <v>0.24899032437143126</v>
      </c>
      <c r="J4314">
        <f t="shared" si="942"/>
        <v>0.24903695820475605</v>
      </c>
      <c r="K4314" t="str">
        <f>IF(OR(
 ROUND(G4314,4)&gt;(0.25+参数设置!B$3), ROUND(G4314,4)&lt;(0.25-参数设置!B$3),
 ROUND(H4314,4)&gt;(0.25+参数设置!B$3), ROUND(H4314,4)&lt;(0.25-参数设置!B$3),
 ROUND(I4314,4)&gt;(0.25+参数设置!B$3), ROUND(I4314,4)&lt;(0.25-参数设置!B$3),
 ROUND(J4314,4)&gt;(0.25+参数设置!B$3), ROUND(J4314,4)&lt;(0.25-参数设置!B$3)
),"是","否")</f>
        <v>否</v>
      </c>
      <c r="L4314">
        <f t="shared" si="943"/>
        <v>43657.684507525344</v>
      </c>
      <c r="M4314">
        <f t="shared" si="944"/>
        <v>44960.675188513196</v>
      </c>
      <c r="N4314">
        <f t="shared" si="945"/>
        <v>43956.79956317498</v>
      </c>
      <c r="O4314">
        <f t="shared" si="946"/>
        <v>43965.032309043701</v>
      </c>
      <c r="P4314">
        <f t="shared" si="947"/>
        <v>0</v>
      </c>
      <c r="Q4314">
        <f t="shared" si="948"/>
        <v>0</v>
      </c>
      <c r="R4314">
        <f t="shared" si="949"/>
        <v>0</v>
      </c>
      <c r="S4314">
        <f t="shared" si="950"/>
        <v>0</v>
      </c>
      <c r="T4314">
        <f t="shared" si="951"/>
        <v>0</v>
      </c>
      <c r="U4314">
        <f>T4314*参数设置!B4315</f>
        <v>0</v>
      </c>
    </row>
    <row r="4315" spans="1:21" x14ac:dyDescent="0.25">
      <c r="A4315" s="3">
        <v>45797</v>
      </c>
      <c r="B4315">
        <f>IF(K4314="是",F4314*0.25*(价格数据!B4315/价格数据!B4314),B4314*(价格数据!B4315/价格数据!B4314))</f>
        <v>43876.904615521962</v>
      </c>
      <c r="C4315">
        <f>IF(K4314="是",F4314*0.25*(价格数据!C4315/价格数据!C4314),C4314*(价格数据!C4315/价格数据!C4314))</f>
        <v>44879.743482967548</v>
      </c>
      <c r="D4315">
        <f>IF(K4314="是",F4314*0.25*(价格数据!D4315/价格数据!D4314),D4314*(价格数据!D4315/价格数据!D4314))</f>
        <v>43971.450582800753</v>
      </c>
      <c r="E4315">
        <f>IF(K4314="是",F4314*0.25*(价格数据!E4315/价格数据!E4314),E4314*(价格数据!E4315/价格数据!E4314))</f>
        <v>43965.032309043701</v>
      </c>
      <c r="F4315">
        <f t="shared" si="938"/>
        <v>176693.13099033397</v>
      </c>
      <c r="G4315">
        <f t="shared" si="939"/>
        <v>0.24832263919711886</v>
      </c>
      <c r="H4315">
        <f t="shared" si="940"/>
        <v>0.25399823542332667</v>
      </c>
      <c r="I4315">
        <f t="shared" si="941"/>
        <v>0.24885772489484168</v>
      </c>
      <c r="J4315">
        <f t="shared" si="942"/>
        <v>0.24882140048471277</v>
      </c>
      <c r="K4315" t="str">
        <f>IF(OR(
 ROUND(G4315,4)&gt;(0.25+参数设置!B$3), ROUND(G4315,4)&lt;(0.25-参数设置!B$3),
 ROUND(H4315,4)&gt;(0.25+参数设置!B$3), ROUND(H4315,4)&lt;(0.25-参数设置!B$3),
 ROUND(I4315,4)&gt;(0.25+参数设置!B$3), ROUND(I4315,4)&lt;(0.25-参数设置!B$3),
 ROUND(J4315,4)&gt;(0.25+参数设置!B$3), ROUND(J4315,4)&lt;(0.25-参数设置!B$3)
),"是","否")</f>
        <v>否</v>
      </c>
      <c r="L4315">
        <f t="shared" si="943"/>
        <v>43876.904615521962</v>
      </c>
      <c r="M4315">
        <f t="shared" si="944"/>
        <v>44879.743482967548</v>
      </c>
      <c r="N4315">
        <f t="shared" si="945"/>
        <v>43971.450582800753</v>
      </c>
      <c r="O4315">
        <f t="shared" si="946"/>
        <v>43965.032309043701</v>
      </c>
      <c r="P4315">
        <f t="shared" si="947"/>
        <v>0</v>
      </c>
      <c r="Q4315">
        <f t="shared" si="948"/>
        <v>0</v>
      </c>
      <c r="R4315">
        <f t="shared" si="949"/>
        <v>0</v>
      </c>
      <c r="S4315">
        <f t="shared" si="950"/>
        <v>0</v>
      </c>
      <c r="T4315">
        <f t="shared" si="951"/>
        <v>0</v>
      </c>
      <c r="U4315">
        <f>T4315*参数设置!B4316</f>
        <v>0</v>
      </c>
    </row>
    <row r="4316" spans="1:21" x14ac:dyDescent="0.25">
      <c r="A4316" s="3">
        <v>45798</v>
      </c>
      <c r="B4316">
        <f>IF(K4315="是",F4315*0.25*(价格数据!B4316/价格数据!B4315),B4315*(价格数据!B4316/价格数据!B4315))</f>
        <v>44052.280701919255</v>
      </c>
      <c r="C4316">
        <f>IF(K4315="是",F4315*0.25*(价格数据!C4316/价格数据!C4315),C4315*(价格数据!C4316/价格数据!C4315))</f>
        <v>46311.612119544399</v>
      </c>
      <c r="D4316">
        <f>IF(K4315="是",F4315*0.25*(价格数据!D4316/价格数据!D4315),D4315*(价格数据!D4316/价格数据!D4315))</f>
        <v>43966.774725473384</v>
      </c>
      <c r="E4316">
        <f>IF(K4315="是",F4315*0.25*(价格数据!E4316/价格数据!E4315),E4315*(价格数据!E4316/价格数据!E4315))</f>
        <v>43965.471959366798</v>
      </c>
      <c r="F4316">
        <f t="shared" si="938"/>
        <v>178296.13950630382</v>
      </c>
      <c r="G4316">
        <f t="shared" si="939"/>
        <v>0.24707366532948263</v>
      </c>
      <c r="H4316">
        <f t="shared" si="940"/>
        <v>0.25974545633898599</v>
      </c>
      <c r="I4316">
        <f t="shared" si="941"/>
        <v>0.24659409254297904</v>
      </c>
      <c r="J4316">
        <f t="shared" si="942"/>
        <v>0.24658678578855242</v>
      </c>
      <c r="K4316" t="str">
        <f>IF(OR(
 ROUND(G4316,4)&gt;(0.25+参数设置!B$3), ROUND(G4316,4)&lt;(0.25-参数设置!B$3),
 ROUND(H4316,4)&gt;(0.25+参数设置!B$3), ROUND(H4316,4)&lt;(0.25-参数设置!B$3),
 ROUND(I4316,4)&gt;(0.25+参数设置!B$3), ROUND(I4316,4)&lt;(0.25-参数设置!B$3),
 ROUND(J4316,4)&gt;(0.25+参数设置!B$3), ROUND(J4316,4)&lt;(0.25-参数设置!B$3)
),"是","否")</f>
        <v>否</v>
      </c>
      <c r="L4316">
        <f t="shared" si="943"/>
        <v>44052.280701919255</v>
      </c>
      <c r="M4316">
        <f t="shared" si="944"/>
        <v>46311.612119544399</v>
      </c>
      <c r="N4316">
        <f t="shared" si="945"/>
        <v>43966.774725473384</v>
      </c>
      <c r="O4316">
        <f t="shared" si="946"/>
        <v>43965.471959366798</v>
      </c>
      <c r="P4316">
        <f t="shared" si="947"/>
        <v>0</v>
      </c>
      <c r="Q4316">
        <f t="shared" si="948"/>
        <v>0</v>
      </c>
      <c r="R4316">
        <f t="shared" si="949"/>
        <v>0</v>
      </c>
      <c r="S4316">
        <f t="shared" si="950"/>
        <v>0</v>
      </c>
      <c r="T4316">
        <f t="shared" si="951"/>
        <v>0</v>
      </c>
      <c r="U4316">
        <f>T4316*参数设置!B4317</f>
        <v>0</v>
      </c>
    </row>
    <row r="4317" spans="1:21" x14ac:dyDescent="0.25">
      <c r="A4317" s="3">
        <v>45799</v>
      </c>
      <c r="B4317">
        <f>IF(K4316="是",F4316*0.25*(价格数据!B4317/价格数据!B4316),B4316*(价格数据!B4317/价格数据!B4316))</f>
        <v>44030.358691119596</v>
      </c>
      <c r="C4317">
        <f>IF(K4316="是",F4316*0.25*(价格数据!C4317/价格数据!C4316),C4316*(价格数据!C4317/价格数据!C4316))</f>
        <v>46380.092793467637</v>
      </c>
      <c r="D4317">
        <f>IF(K4316="是",F4316*0.25*(价格数据!D4317/价格数据!D4316),D4316*(价格数据!D4317/价格数据!D4316))</f>
        <v>43966.463001651558</v>
      </c>
      <c r="E4317">
        <f>IF(K4316="是",F4316*0.25*(价格数据!E4317/价格数据!E4316),E4316*(价格数据!E4317/价格数据!E4316))</f>
        <v>43966.790910336073</v>
      </c>
      <c r="F4317">
        <f t="shared" si="938"/>
        <v>178343.70539657486</v>
      </c>
      <c r="G4317">
        <f t="shared" si="939"/>
        <v>0.24688484851882644</v>
      </c>
      <c r="H4317">
        <f t="shared" si="940"/>
        <v>0.26006016130669884</v>
      </c>
      <c r="I4317">
        <f t="shared" si="941"/>
        <v>0.24652657577056233</v>
      </c>
      <c r="J4317">
        <f t="shared" si="942"/>
        <v>0.24652841440391238</v>
      </c>
      <c r="K4317" t="str">
        <f>IF(OR(
 ROUND(G4317,4)&gt;(0.25+参数设置!B$3), ROUND(G4317,4)&lt;(0.25-参数设置!B$3),
 ROUND(H4317,4)&gt;(0.25+参数设置!B$3), ROUND(H4317,4)&lt;(0.25-参数设置!B$3),
 ROUND(I4317,4)&gt;(0.25+参数设置!B$3), ROUND(I4317,4)&lt;(0.25-参数设置!B$3),
 ROUND(J4317,4)&gt;(0.25+参数设置!B$3), ROUND(J4317,4)&lt;(0.25-参数设置!B$3)
),"是","否")</f>
        <v>否</v>
      </c>
      <c r="L4317">
        <f t="shared" si="943"/>
        <v>44030.358691119596</v>
      </c>
      <c r="M4317">
        <f t="shared" si="944"/>
        <v>46380.092793467637</v>
      </c>
      <c r="N4317">
        <f t="shared" si="945"/>
        <v>43966.463001651558</v>
      </c>
      <c r="O4317">
        <f t="shared" si="946"/>
        <v>43966.790910336073</v>
      </c>
      <c r="P4317">
        <f t="shared" si="947"/>
        <v>0</v>
      </c>
      <c r="Q4317">
        <f t="shared" si="948"/>
        <v>0</v>
      </c>
      <c r="R4317">
        <f t="shared" si="949"/>
        <v>0</v>
      </c>
      <c r="S4317">
        <f t="shared" si="950"/>
        <v>0</v>
      </c>
      <c r="T4317">
        <f t="shared" si="951"/>
        <v>0</v>
      </c>
      <c r="U4317">
        <f>T4317*参数设置!B4318</f>
        <v>0</v>
      </c>
    </row>
    <row r="4318" spans="1:21" x14ac:dyDescent="0.25">
      <c r="A4318" s="3">
        <v>45800</v>
      </c>
      <c r="B4318">
        <f>IF(K4317="是",F4317*0.25*(价格数据!B4318/价格数据!B4317),B4317*(价格数据!B4318/价格数据!B4317))</f>
        <v>43712.48953452451</v>
      </c>
      <c r="C4318">
        <f>IF(K4317="是",F4317*0.25*(价格数据!C4318/价格数据!C4317),C4317*(价格数据!C4318/价格数据!C4317))</f>
        <v>46404.994856712452</v>
      </c>
      <c r="D4318">
        <f>IF(K4317="是",F4317*0.25*(价格数据!D4318/价格数据!D4317),D4317*(价格数据!D4318/价格数据!D4317))</f>
        <v>43999.505726764997</v>
      </c>
      <c r="E4318">
        <f>IF(K4317="是",F4317*0.25*(价格数据!E4318/价格数据!E4317),E4317*(价格数据!E4318/价格数据!E4317))</f>
        <v>43969.868462597704</v>
      </c>
      <c r="F4318">
        <f t="shared" si="938"/>
        <v>178086.85858059966</v>
      </c>
      <c r="G4318">
        <f t="shared" si="939"/>
        <v>0.24545600884267854</v>
      </c>
      <c r="H4318">
        <f t="shared" si="940"/>
        <v>0.26057506559761223</v>
      </c>
      <c r="I4318">
        <f t="shared" si="941"/>
        <v>0.24706767291788365</v>
      </c>
      <c r="J4318">
        <f t="shared" si="942"/>
        <v>0.24690125264182561</v>
      </c>
      <c r="K4318" t="str">
        <f>IF(OR(
 ROUND(G4318,4)&gt;(0.25+参数设置!B$3), ROUND(G4318,4)&lt;(0.25-参数设置!B$3),
 ROUND(H4318,4)&gt;(0.25+参数设置!B$3), ROUND(H4318,4)&lt;(0.25-参数设置!B$3),
 ROUND(I4318,4)&gt;(0.25+参数设置!B$3), ROUND(I4318,4)&lt;(0.25-参数设置!B$3),
 ROUND(J4318,4)&gt;(0.25+参数设置!B$3), ROUND(J4318,4)&lt;(0.25-参数设置!B$3)
),"是","否")</f>
        <v>否</v>
      </c>
      <c r="L4318">
        <f t="shared" si="943"/>
        <v>43712.48953452451</v>
      </c>
      <c r="M4318">
        <f t="shared" si="944"/>
        <v>46404.994856712452</v>
      </c>
      <c r="N4318">
        <f t="shared" si="945"/>
        <v>43999.505726764997</v>
      </c>
      <c r="O4318">
        <f t="shared" si="946"/>
        <v>43969.868462597704</v>
      </c>
      <c r="P4318">
        <f t="shared" si="947"/>
        <v>0</v>
      </c>
      <c r="Q4318">
        <f t="shared" si="948"/>
        <v>0</v>
      </c>
      <c r="R4318">
        <f t="shared" si="949"/>
        <v>0</v>
      </c>
      <c r="S4318">
        <f t="shared" si="950"/>
        <v>0</v>
      </c>
      <c r="T4318">
        <f t="shared" si="951"/>
        <v>0</v>
      </c>
      <c r="U4318">
        <f>T4318*参数设置!B4319</f>
        <v>0</v>
      </c>
    </row>
    <row r="4319" spans="1:21" x14ac:dyDescent="0.25">
      <c r="A4319" s="3">
        <v>45801</v>
      </c>
      <c r="B4319">
        <f>IF(K4318="是",F4318*0.25*(价格数据!B4319/价格数据!B4318),B4318*(价格数据!B4319/价格数据!B4318))</f>
        <v>43712.48953452451</v>
      </c>
      <c r="C4319">
        <f>IF(K4318="是",F4318*0.25*(价格数据!C4319/价格数据!C4318),C4318*(价格数据!C4319/价格数据!C4318))</f>
        <v>46404.994856712452</v>
      </c>
      <c r="D4319">
        <f>IF(K4318="是",F4318*0.25*(价格数据!D4319/价格数据!D4318),D4318*(价格数据!D4319/价格数据!D4318))</f>
        <v>43999.505726764997</v>
      </c>
      <c r="E4319">
        <f>IF(K4318="是",F4318*0.25*(价格数据!E4319/价格数据!E4318),E4318*(价格数据!E4319/价格数据!E4318))</f>
        <v>43969.868462597704</v>
      </c>
      <c r="F4319">
        <f t="shared" si="938"/>
        <v>178086.85858059966</v>
      </c>
      <c r="G4319">
        <f t="shared" si="939"/>
        <v>0.24545600884267854</v>
      </c>
      <c r="H4319">
        <f t="shared" si="940"/>
        <v>0.26057506559761223</v>
      </c>
      <c r="I4319">
        <f t="shared" si="941"/>
        <v>0.24706767291788365</v>
      </c>
      <c r="J4319">
        <f t="shared" si="942"/>
        <v>0.24690125264182561</v>
      </c>
      <c r="K4319" t="str">
        <f>IF(OR(
 ROUND(G4319,4)&gt;(0.25+参数设置!B$3), ROUND(G4319,4)&lt;(0.25-参数设置!B$3),
 ROUND(H4319,4)&gt;(0.25+参数设置!B$3), ROUND(H4319,4)&lt;(0.25-参数设置!B$3),
 ROUND(I4319,4)&gt;(0.25+参数设置!B$3), ROUND(I4319,4)&lt;(0.25-参数设置!B$3),
 ROUND(J4319,4)&gt;(0.25+参数设置!B$3), ROUND(J4319,4)&lt;(0.25-参数设置!B$3)
),"是","否")</f>
        <v>否</v>
      </c>
      <c r="L4319">
        <f t="shared" si="943"/>
        <v>43712.48953452451</v>
      </c>
      <c r="M4319">
        <f t="shared" si="944"/>
        <v>46404.994856712452</v>
      </c>
      <c r="N4319">
        <f t="shared" si="945"/>
        <v>43999.505726764997</v>
      </c>
      <c r="O4319">
        <f t="shared" si="946"/>
        <v>43969.868462597704</v>
      </c>
      <c r="P4319">
        <f t="shared" si="947"/>
        <v>0</v>
      </c>
      <c r="Q4319">
        <f t="shared" si="948"/>
        <v>0</v>
      </c>
      <c r="R4319">
        <f t="shared" si="949"/>
        <v>0</v>
      </c>
      <c r="S4319">
        <f t="shared" si="950"/>
        <v>0</v>
      </c>
      <c r="T4319">
        <f t="shared" si="951"/>
        <v>0</v>
      </c>
      <c r="U4319">
        <f>T4319*参数设置!B4320</f>
        <v>0</v>
      </c>
    </row>
    <row r="4320" spans="1:21" x14ac:dyDescent="0.25">
      <c r="A4320" s="3">
        <v>45802</v>
      </c>
      <c r="B4320">
        <f>IF(K4319="是",F4319*0.25*(价格数据!B4320/价格数据!B4319),B4319*(价格数据!B4320/价格数据!B4319))</f>
        <v>43712.48953452451</v>
      </c>
      <c r="C4320">
        <f>IF(K4319="是",F4319*0.25*(价格数据!C4320/价格数据!C4319),C4319*(价格数据!C4320/价格数据!C4319))</f>
        <v>46404.994856712452</v>
      </c>
      <c r="D4320">
        <f>IF(K4319="是",F4319*0.25*(价格数据!D4320/价格数据!D4319),D4319*(价格数据!D4320/价格数据!D4319))</f>
        <v>43999.505726764997</v>
      </c>
      <c r="E4320">
        <f>IF(K4319="是",F4319*0.25*(价格数据!E4320/价格数据!E4319),E4319*(价格数据!E4320/价格数据!E4319))</f>
        <v>43969.868462597704</v>
      </c>
      <c r="F4320">
        <f t="shared" si="938"/>
        <v>178086.85858059966</v>
      </c>
      <c r="G4320">
        <f t="shared" si="939"/>
        <v>0.24545600884267854</v>
      </c>
      <c r="H4320">
        <f t="shared" si="940"/>
        <v>0.26057506559761223</v>
      </c>
      <c r="I4320">
        <f t="shared" si="941"/>
        <v>0.24706767291788365</v>
      </c>
      <c r="J4320">
        <f t="shared" si="942"/>
        <v>0.24690125264182561</v>
      </c>
      <c r="K4320" t="str">
        <f>IF(OR(
 ROUND(G4320,4)&gt;(0.25+参数设置!B$3), ROUND(G4320,4)&lt;(0.25-参数设置!B$3),
 ROUND(H4320,4)&gt;(0.25+参数设置!B$3), ROUND(H4320,4)&lt;(0.25-参数设置!B$3),
 ROUND(I4320,4)&gt;(0.25+参数设置!B$3), ROUND(I4320,4)&lt;(0.25-参数设置!B$3),
 ROUND(J4320,4)&gt;(0.25+参数设置!B$3), ROUND(J4320,4)&lt;(0.25-参数设置!B$3)
),"是","否")</f>
        <v>否</v>
      </c>
      <c r="L4320">
        <f t="shared" si="943"/>
        <v>43712.48953452451</v>
      </c>
      <c r="M4320">
        <f t="shared" si="944"/>
        <v>46404.994856712452</v>
      </c>
      <c r="N4320">
        <f t="shared" si="945"/>
        <v>43999.505726764997</v>
      </c>
      <c r="O4320">
        <f t="shared" si="946"/>
        <v>43969.868462597704</v>
      </c>
      <c r="P4320">
        <f t="shared" si="947"/>
        <v>0</v>
      </c>
      <c r="Q4320">
        <f t="shared" si="948"/>
        <v>0</v>
      </c>
      <c r="R4320">
        <f t="shared" si="949"/>
        <v>0</v>
      </c>
      <c r="S4320">
        <f t="shared" si="950"/>
        <v>0</v>
      </c>
      <c r="T4320">
        <f t="shared" si="951"/>
        <v>0</v>
      </c>
      <c r="U4320">
        <f>T4320*参数设置!B4321</f>
        <v>0</v>
      </c>
    </row>
    <row r="4321" spans="1:21" x14ac:dyDescent="0.25">
      <c r="A4321" s="3">
        <v>45803</v>
      </c>
      <c r="B4321">
        <f>IF(K4320="是",F4320*0.25*(价格数据!B4321/价格数据!B4320),B4320*(价格数据!B4321/价格数据!B4320))</f>
        <v>43482.308421128066</v>
      </c>
      <c r="C4321">
        <f>IF(K4320="是",F4320*0.25*(价格数据!C4321/价格数据!C4320),C4320*(价格数据!C4321/价格数据!C4320))</f>
        <v>46224.454898187541</v>
      </c>
      <c r="D4321">
        <f>IF(K4320="是",F4320*0.25*(价格数据!D4321/价格数据!D4320),D4320*(价格数据!D4321/价格数据!D4320))</f>
        <v>43998.57055529952</v>
      </c>
      <c r="E4321">
        <f>IF(K4320="是",F4320*0.25*(价格数据!E4321/价格数据!E4320),E4320*(价格数据!E4321/价格数据!E4320))</f>
        <v>43964.59265872062</v>
      </c>
      <c r="F4321">
        <f t="shared" si="938"/>
        <v>177669.92653333576</v>
      </c>
      <c r="G4321">
        <f t="shared" si="939"/>
        <v>0.24473645748353248</v>
      </c>
      <c r="H4321">
        <f t="shared" si="940"/>
        <v>0.26017039461945501</v>
      </c>
      <c r="I4321">
        <f t="shared" si="941"/>
        <v>0.24764219479228625</v>
      </c>
      <c r="J4321">
        <f t="shared" si="942"/>
        <v>0.24745095310472623</v>
      </c>
      <c r="K4321" t="str">
        <f>IF(OR(
 ROUND(G4321,4)&gt;(0.25+参数设置!B$3), ROUND(G4321,4)&lt;(0.25-参数设置!B$3),
 ROUND(H4321,4)&gt;(0.25+参数设置!B$3), ROUND(H4321,4)&lt;(0.25-参数设置!B$3),
 ROUND(I4321,4)&gt;(0.25+参数设置!B$3), ROUND(I4321,4)&lt;(0.25-参数设置!B$3),
 ROUND(J4321,4)&gt;(0.25+参数设置!B$3), ROUND(J4321,4)&lt;(0.25-参数设置!B$3)
),"是","否")</f>
        <v>否</v>
      </c>
      <c r="L4321">
        <f t="shared" si="943"/>
        <v>43482.308421128066</v>
      </c>
      <c r="M4321">
        <f t="shared" si="944"/>
        <v>46224.454898187541</v>
      </c>
      <c r="N4321">
        <f t="shared" si="945"/>
        <v>43998.57055529952</v>
      </c>
      <c r="O4321">
        <f t="shared" si="946"/>
        <v>43964.59265872062</v>
      </c>
      <c r="P4321">
        <f t="shared" si="947"/>
        <v>0</v>
      </c>
      <c r="Q4321">
        <f t="shared" si="948"/>
        <v>0</v>
      </c>
      <c r="R4321">
        <f t="shared" si="949"/>
        <v>0</v>
      </c>
      <c r="S4321">
        <f t="shared" si="950"/>
        <v>0</v>
      </c>
      <c r="T4321">
        <f t="shared" si="951"/>
        <v>0</v>
      </c>
      <c r="U4321">
        <f>T4321*参数设置!B4322</f>
        <v>0</v>
      </c>
    </row>
    <row r="4322" spans="1:21" x14ac:dyDescent="0.25">
      <c r="A4322" s="3">
        <v>45804</v>
      </c>
      <c r="B4322">
        <f>IF(K4321="是",F4321*0.25*(价格数据!B4322/价格数据!B4321),B4321*(价格数据!B4322/价格数据!B4321))</f>
        <v>43252.127307731622</v>
      </c>
      <c r="C4322">
        <f>IF(K4321="是",F4321*0.25*(价格数据!C4322/价格数据!C4321),C4321*(价格数据!C4322/价格数据!C4321))</f>
        <v>45857.149465326525</v>
      </c>
      <c r="D4322">
        <f>IF(K4321="是",F4321*0.25*(价格数据!D4322/价格数据!D4321),D4321*(价格数据!D4322/价格数据!D4321))</f>
        <v>43982.360916564627</v>
      </c>
      <c r="E4322">
        <f>IF(K4321="是",F4321*0.25*(价格数据!E4322/价格数据!E4321),E4321*(价格数据!E4322/价格数据!E4321))</f>
        <v>43964.59265872062</v>
      </c>
      <c r="F4322">
        <f t="shared" si="938"/>
        <v>177056.23034834338</v>
      </c>
      <c r="G4322">
        <f t="shared" si="939"/>
        <v>0.24428469544752346</v>
      </c>
      <c r="H4322">
        <f t="shared" si="940"/>
        <v>0.25899766065902569</v>
      </c>
      <c r="I4322">
        <f t="shared" si="941"/>
        <v>0.24840899882502296</v>
      </c>
      <c r="J4322">
        <f t="shared" si="942"/>
        <v>0.24830864506842795</v>
      </c>
      <c r="K4322" t="str">
        <f>IF(OR(
 ROUND(G4322,4)&gt;(0.25+参数设置!B$3), ROUND(G4322,4)&lt;(0.25-参数设置!B$3),
 ROUND(H4322,4)&gt;(0.25+参数设置!B$3), ROUND(H4322,4)&lt;(0.25-参数设置!B$3),
 ROUND(I4322,4)&gt;(0.25+参数设置!B$3), ROUND(I4322,4)&lt;(0.25-参数设置!B$3),
 ROUND(J4322,4)&gt;(0.25+参数设置!B$3), ROUND(J4322,4)&lt;(0.25-参数设置!B$3)
),"是","否")</f>
        <v>否</v>
      </c>
      <c r="L4322">
        <f t="shared" si="943"/>
        <v>43252.127307731622</v>
      </c>
      <c r="M4322">
        <f t="shared" si="944"/>
        <v>45857.149465326525</v>
      </c>
      <c r="N4322">
        <f t="shared" si="945"/>
        <v>43982.360916564627</v>
      </c>
      <c r="O4322">
        <f t="shared" si="946"/>
        <v>43964.59265872062</v>
      </c>
      <c r="P4322">
        <f t="shared" si="947"/>
        <v>0</v>
      </c>
      <c r="Q4322">
        <f t="shared" si="948"/>
        <v>0</v>
      </c>
      <c r="R4322">
        <f t="shared" si="949"/>
        <v>0</v>
      </c>
      <c r="S4322">
        <f t="shared" si="950"/>
        <v>0</v>
      </c>
      <c r="T4322">
        <f t="shared" si="951"/>
        <v>0</v>
      </c>
      <c r="U4322">
        <f>T4322*参数设置!B4323</f>
        <v>0</v>
      </c>
    </row>
    <row r="4323" spans="1:21" x14ac:dyDescent="0.25">
      <c r="A4323" s="3">
        <v>45805</v>
      </c>
      <c r="B4323">
        <f>IF(K4322="是",F4322*0.25*(价格数据!B4323/价格数据!B4322),B4322*(价格数据!B4323/价格数据!B4322))</f>
        <v>43208.283286132297</v>
      </c>
      <c r="C4323">
        <f>IF(K4322="是",F4322*0.25*(价格数据!C4323/价格数据!C4322),C4322*(价格数据!C4323/价格数据!C4322))</f>
        <v>45913.179107627358</v>
      </c>
      <c r="D4323">
        <f>IF(K4322="是",F4322*0.25*(价格数据!D4323/价格数据!D4322),D4322*(价格数据!D4323/价格数据!D4322))</f>
        <v>43984.542983317398</v>
      </c>
      <c r="E4323">
        <f>IF(K4322="是",F4322*0.25*(价格数据!E4323/价格数据!E4322),E4322*(价格数据!E4323/价格数据!E4322))</f>
        <v>43966.351260012983</v>
      </c>
      <c r="F4323">
        <f t="shared" si="938"/>
        <v>177072.35663709004</v>
      </c>
      <c r="G4323">
        <f t="shared" si="939"/>
        <v>0.24401484289661154</v>
      </c>
      <c r="H4323">
        <f t="shared" si="940"/>
        <v>0.25929049558947509</v>
      </c>
      <c r="I4323">
        <f t="shared" si="941"/>
        <v>0.24839869880685986</v>
      </c>
      <c r="J4323">
        <f t="shared" si="942"/>
        <v>0.24829596270705348</v>
      </c>
      <c r="K4323" t="str">
        <f>IF(OR(
 ROUND(G4323,4)&gt;(0.25+参数设置!B$3), ROUND(G4323,4)&lt;(0.25-参数设置!B$3),
 ROUND(H4323,4)&gt;(0.25+参数设置!B$3), ROUND(H4323,4)&lt;(0.25-参数设置!B$3),
 ROUND(I4323,4)&gt;(0.25+参数设置!B$3), ROUND(I4323,4)&lt;(0.25-参数设置!B$3),
 ROUND(J4323,4)&gt;(0.25+参数设置!B$3), ROUND(J4323,4)&lt;(0.25-参数设置!B$3)
),"是","否")</f>
        <v>否</v>
      </c>
      <c r="L4323">
        <f t="shared" si="943"/>
        <v>43208.283286132297</v>
      </c>
      <c r="M4323">
        <f t="shared" si="944"/>
        <v>45913.179107627358</v>
      </c>
      <c r="N4323">
        <f t="shared" si="945"/>
        <v>43984.542983317398</v>
      </c>
      <c r="O4323">
        <f t="shared" si="946"/>
        <v>43966.351260012983</v>
      </c>
      <c r="P4323">
        <f t="shared" si="947"/>
        <v>0</v>
      </c>
      <c r="Q4323">
        <f t="shared" si="948"/>
        <v>0</v>
      </c>
      <c r="R4323">
        <f t="shared" si="949"/>
        <v>0</v>
      </c>
      <c r="S4323">
        <f t="shared" si="950"/>
        <v>0</v>
      </c>
      <c r="T4323">
        <f t="shared" si="951"/>
        <v>0</v>
      </c>
      <c r="U4323">
        <f>T4323*参数设置!B4324</f>
        <v>0</v>
      </c>
    </row>
    <row r="4324" spans="1:21" x14ac:dyDescent="0.25">
      <c r="A4324" s="3">
        <v>45806</v>
      </c>
      <c r="B4324">
        <f>IF(K4323="是",F4323*0.25*(价格数据!B4324/价格数据!B4323),B4323*(价格数据!B4324/价格数据!B4323))</f>
        <v>43471.347415728233</v>
      </c>
      <c r="C4324">
        <f>IF(K4323="是",F4323*0.25*(价格数据!C4324/价格数据!C4323),C4323*(价格数据!C4324/价格数据!C4323))</f>
        <v>45446.26542178708</v>
      </c>
      <c r="D4324">
        <f>IF(K4323="是",F4323*0.25*(价格数据!D4324/价格数据!D4323),D4323*(价格数据!D4324/价格数据!D4323))</f>
        <v>43935.290619469066</v>
      </c>
      <c r="E4324">
        <f>IF(K4323="是",F4323*0.25*(价格数据!E4324/价格数据!E4323),E4323*(价格数据!E4324/价格数据!E4323))</f>
        <v>43964.59265872062</v>
      </c>
      <c r="F4324">
        <f t="shared" si="938"/>
        <v>176817.496115705</v>
      </c>
      <c r="G4324">
        <f t="shared" si="939"/>
        <v>0.24585433212605645</v>
      </c>
      <c r="H4324">
        <f t="shared" si="940"/>
        <v>0.25702357753131039</v>
      </c>
      <c r="I4324">
        <f t="shared" si="941"/>
        <v>0.24847818561302834</v>
      </c>
      <c r="J4324">
        <f t="shared" si="942"/>
        <v>0.24864390472960479</v>
      </c>
      <c r="K4324" t="str">
        <f>IF(OR(
 ROUND(G4324,4)&gt;(0.25+参数设置!B$3), ROUND(G4324,4)&lt;(0.25-参数设置!B$3),
 ROUND(H4324,4)&gt;(0.25+参数设置!B$3), ROUND(H4324,4)&lt;(0.25-参数设置!B$3),
 ROUND(I4324,4)&gt;(0.25+参数设置!B$3), ROUND(I4324,4)&lt;(0.25-参数设置!B$3),
 ROUND(J4324,4)&gt;(0.25+参数设置!B$3), ROUND(J4324,4)&lt;(0.25-参数设置!B$3)
),"是","否")</f>
        <v>否</v>
      </c>
      <c r="L4324">
        <f t="shared" si="943"/>
        <v>43471.347415728233</v>
      </c>
      <c r="M4324">
        <f t="shared" si="944"/>
        <v>45446.26542178708</v>
      </c>
      <c r="N4324">
        <f t="shared" si="945"/>
        <v>43935.290619469066</v>
      </c>
      <c r="O4324">
        <f t="shared" si="946"/>
        <v>43964.59265872062</v>
      </c>
      <c r="P4324">
        <f t="shared" si="947"/>
        <v>0</v>
      </c>
      <c r="Q4324">
        <f t="shared" si="948"/>
        <v>0</v>
      </c>
      <c r="R4324">
        <f t="shared" si="949"/>
        <v>0</v>
      </c>
      <c r="S4324">
        <f t="shared" si="950"/>
        <v>0</v>
      </c>
      <c r="T4324">
        <f t="shared" si="951"/>
        <v>0</v>
      </c>
      <c r="U4324">
        <f>T4324*参数设置!B4325</f>
        <v>0</v>
      </c>
    </row>
    <row r="4325" spans="1:21" x14ac:dyDescent="0.25">
      <c r="A4325" s="3">
        <v>45807</v>
      </c>
      <c r="B4325">
        <f>IF(K4324="是",F4324*0.25*(价格数据!B4325/价格数据!B4324),B4324*(价格数据!B4325/价格数据!B4324))</f>
        <v>43394.620377929416</v>
      </c>
      <c r="C4325">
        <f>IF(K4324="是",F4324*0.25*(价格数据!C4325/价格数据!C4324),C4324*(价格数据!C4325/价格数据!C4324))</f>
        <v>45875.826012760132</v>
      </c>
      <c r="D4325">
        <f>IF(K4324="是",F4324*0.25*(价格数据!D4325/价格数据!D4324),D4324*(价格数据!D4325/价格数据!D4324))</f>
        <v>43976.749887771774</v>
      </c>
      <c r="E4325">
        <f>IF(K4324="是",F4324*0.25*(价格数据!E4325/价格数据!E4324),E4324*(价格数据!E4325/价格数据!E4324))</f>
        <v>43970.747763243889</v>
      </c>
      <c r="F4325">
        <f t="shared" si="938"/>
        <v>177217.9440417052</v>
      </c>
      <c r="G4325">
        <f t="shared" si="939"/>
        <v>0.24486583800857795</v>
      </c>
      <c r="H4325">
        <f t="shared" si="940"/>
        <v>0.25886670935514322</v>
      </c>
      <c r="I4325">
        <f t="shared" si="941"/>
        <v>0.2481506606205893</v>
      </c>
      <c r="J4325">
        <f t="shared" si="942"/>
        <v>0.24811679201568962</v>
      </c>
      <c r="K4325" t="str">
        <f>IF(OR(
 ROUND(G4325,4)&gt;(0.25+参数设置!B$3), ROUND(G4325,4)&lt;(0.25-参数设置!B$3),
 ROUND(H4325,4)&gt;(0.25+参数设置!B$3), ROUND(H4325,4)&lt;(0.25-参数设置!B$3),
 ROUND(I4325,4)&gt;(0.25+参数设置!B$3), ROUND(I4325,4)&lt;(0.25-参数设置!B$3),
 ROUND(J4325,4)&gt;(0.25+参数设置!B$3), ROUND(J4325,4)&lt;(0.25-参数设置!B$3)
),"是","否")</f>
        <v>否</v>
      </c>
      <c r="L4325">
        <f t="shared" si="943"/>
        <v>43394.620377929416</v>
      </c>
      <c r="M4325">
        <f t="shared" si="944"/>
        <v>45875.826012760132</v>
      </c>
      <c r="N4325">
        <f t="shared" si="945"/>
        <v>43976.749887771774</v>
      </c>
      <c r="O4325">
        <f t="shared" si="946"/>
        <v>43970.747763243889</v>
      </c>
      <c r="P4325">
        <f t="shared" si="947"/>
        <v>0</v>
      </c>
      <c r="Q4325">
        <f t="shared" si="948"/>
        <v>0</v>
      </c>
      <c r="R4325">
        <f t="shared" si="949"/>
        <v>0</v>
      </c>
      <c r="S4325">
        <f t="shared" si="950"/>
        <v>0</v>
      </c>
      <c r="T4325">
        <f t="shared" si="951"/>
        <v>0</v>
      </c>
      <c r="U4325">
        <f>T4325*参数设置!B4326</f>
        <v>0</v>
      </c>
    </row>
    <row r="4326" spans="1:21" x14ac:dyDescent="0.25">
      <c r="A4326" s="3">
        <v>45808</v>
      </c>
      <c r="B4326">
        <f>IF(K4325="是",F4325*0.25*(价格数据!B4326/价格数据!B4325),B4325*(价格数据!B4326/价格数据!B4325))</f>
        <v>43394.620377929416</v>
      </c>
      <c r="C4326">
        <f>IF(K4325="是",F4325*0.25*(价格数据!C4326/价格数据!C4325),C4325*(价格数据!C4326/价格数据!C4325))</f>
        <v>45875.826012760132</v>
      </c>
      <c r="D4326">
        <f>IF(K4325="是",F4325*0.25*(价格数据!D4326/价格数据!D4325),D4325*(价格数据!D4326/价格数据!D4325))</f>
        <v>43976.749887771774</v>
      </c>
      <c r="E4326">
        <f>IF(K4325="是",F4325*0.25*(价格数据!E4326/价格数据!E4325),E4325*(价格数据!E4326/价格数据!E4325))</f>
        <v>43970.747763243889</v>
      </c>
      <c r="F4326">
        <f t="shared" si="938"/>
        <v>177217.9440417052</v>
      </c>
      <c r="G4326">
        <f t="shared" si="939"/>
        <v>0.24486583800857795</v>
      </c>
      <c r="H4326">
        <f t="shared" si="940"/>
        <v>0.25886670935514322</v>
      </c>
      <c r="I4326">
        <f t="shared" si="941"/>
        <v>0.2481506606205893</v>
      </c>
      <c r="J4326">
        <f t="shared" si="942"/>
        <v>0.24811679201568962</v>
      </c>
      <c r="K4326" t="str">
        <f>IF(OR(
 ROUND(G4326,4)&gt;(0.25+参数设置!B$3), ROUND(G4326,4)&lt;(0.25-参数设置!B$3),
 ROUND(H4326,4)&gt;(0.25+参数设置!B$3), ROUND(H4326,4)&lt;(0.25-参数设置!B$3),
 ROUND(I4326,4)&gt;(0.25+参数设置!B$3), ROUND(I4326,4)&lt;(0.25-参数设置!B$3),
 ROUND(J4326,4)&gt;(0.25+参数设置!B$3), ROUND(J4326,4)&lt;(0.25-参数设置!B$3)
),"是","否")</f>
        <v>否</v>
      </c>
      <c r="L4326">
        <f t="shared" si="943"/>
        <v>43394.620377929416</v>
      </c>
      <c r="M4326">
        <f t="shared" si="944"/>
        <v>45875.826012760132</v>
      </c>
      <c r="N4326">
        <f t="shared" si="945"/>
        <v>43976.749887771774</v>
      </c>
      <c r="O4326">
        <f t="shared" si="946"/>
        <v>43970.747763243889</v>
      </c>
      <c r="P4326">
        <f t="shared" si="947"/>
        <v>0</v>
      </c>
      <c r="Q4326">
        <f t="shared" si="948"/>
        <v>0</v>
      </c>
      <c r="R4326">
        <f t="shared" si="949"/>
        <v>0</v>
      </c>
      <c r="S4326">
        <f t="shared" si="950"/>
        <v>0</v>
      </c>
      <c r="T4326">
        <f t="shared" si="951"/>
        <v>0</v>
      </c>
      <c r="U4326">
        <f>T4326*参数设置!B4327</f>
        <v>0</v>
      </c>
    </row>
    <row r="4327" spans="1:21" x14ac:dyDescent="0.25">
      <c r="A4327" s="3">
        <v>45809</v>
      </c>
      <c r="B4327">
        <f>IF(K4326="是",F4326*0.25*(价格数据!B4327/价格数据!B4326),B4326*(价格数据!B4327/价格数据!B4326))</f>
        <v>43394.620377929416</v>
      </c>
      <c r="C4327">
        <f>IF(K4326="是",F4326*0.25*(价格数据!C4327/价格数据!C4326),C4326*(价格数据!C4327/价格数据!C4326))</f>
        <v>45875.826012760132</v>
      </c>
      <c r="D4327">
        <f>IF(K4326="是",F4326*0.25*(价格数据!D4327/价格数据!D4326),D4326*(价格数据!D4327/价格数据!D4326))</f>
        <v>43976.749887771774</v>
      </c>
      <c r="E4327">
        <f>IF(K4326="是",F4326*0.25*(价格数据!E4327/价格数据!E4326),E4326*(价格数据!E4327/价格数据!E4326))</f>
        <v>43970.747763243889</v>
      </c>
      <c r="F4327">
        <f t="shared" si="938"/>
        <v>177217.9440417052</v>
      </c>
      <c r="G4327">
        <f t="shared" si="939"/>
        <v>0.24486583800857795</v>
      </c>
      <c r="H4327">
        <f t="shared" si="940"/>
        <v>0.25886670935514322</v>
      </c>
      <c r="I4327">
        <f t="shared" si="941"/>
        <v>0.2481506606205893</v>
      </c>
      <c r="J4327">
        <f t="shared" si="942"/>
        <v>0.24811679201568962</v>
      </c>
      <c r="K4327" t="str">
        <f>IF(OR(
 ROUND(G4327,4)&gt;(0.25+参数设置!B$3), ROUND(G4327,4)&lt;(0.25-参数设置!B$3),
 ROUND(H4327,4)&gt;(0.25+参数设置!B$3), ROUND(H4327,4)&lt;(0.25-参数设置!B$3),
 ROUND(I4327,4)&gt;(0.25+参数设置!B$3), ROUND(I4327,4)&lt;(0.25-参数设置!B$3),
 ROUND(J4327,4)&gt;(0.25+参数设置!B$3), ROUND(J4327,4)&lt;(0.25-参数设置!B$3)
),"是","否")</f>
        <v>否</v>
      </c>
      <c r="L4327">
        <f t="shared" si="943"/>
        <v>43394.620377929416</v>
      </c>
      <c r="M4327">
        <f t="shared" si="944"/>
        <v>45875.826012760132</v>
      </c>
      <c r="N4327">
        <f t="shared" si="945"/>
        <v>43976.749887771774</v>
      </c>
      <c r="O4327">
        <f t="shared" si="946"/>
        <v>43970.747763243889</v>
      </c>
      <c r="P4327">
        <f t="shared" si="947"/>
        <v>0</v>
      </c>
      <c r="Q4327">
        <f t="shared" si="948"/>
        <v>0</v>
      </c>
      <c r="R4327">
        <f t="shared" si="949"/>
        <v>0</v>
      </c>
      <c r="S4327">
        <f t="shared" si="950"/>
        <v>0</v>
      </c>
      <c r="T4327">
        <f t="shared" si="951"/>
        <v>0</v>
      </c>
      <c r="U4327">
        <f>T4327*参数设置!B4328</f>
        <v>0</v>
      </c>
    </row>
    <row r="4328" spans="1:21" x14ac:dyDescent="0.25">
      <c r="A4328" s="3">
        <v>45810</v>
      </c>
      <c r="B4328">
        <f>IF(K4327="是",F4327*0.25*(价格数据!B4328/价格数据!B4327),B4327*(价格数据!B4328/价格数据!B4327))</f>
        <v>43394.620377929416</v>
      </c>
      <c r="C4328">
        <f>IF(K4327="是",F4327*0.25*(价格数据!C4328/价格数据!C4327),C4327*(价格数据!C4328/价格数据!C4327))</f>
        <v>45875.826012760132</v>
      </c>
      <c r="D4328">
        <f>IF(K4327="是",F4327*0.25*(价格数据!D4328/价格数据!D4327),D4327*(价格数据!D4328/价格数据!D4327))</f>
        <v>43976.749887771774</v>
      </c>
      <c r="E4328">
        <f>IF(K4327="是",F4327*0.25*(价格数据!E4328/价格数据!E4327),E4327*(价格数据!E4328/价格数据!E4327))</f>
        <v>43970.747763243889</v>
      </c>
      <c r="F4328">
        <f t="shared" si="938"/>
        <v>177217.9440417052</v>
      </c>
      <c r="G4328">
        <f t="shared" si="939"/>
        <v>0.24486583800857795</v>
      </c>
      <c r="H4328">
        <f t="shared" si="940"/>
        <v>0.25886670935514322</v>
      </c>
      <c r="I4328">
        <f t="shared" si="941"/>
        <v>0.2481506606205893</v>
      </c>
      <c r="J4328">
        <f t="shared" si="942"/>
        <v>0.24811679201568962</v>
      </c>
      <c r="K4328" t="str">
        <f>IF(OR(
 ROUND(G4328,4)&gt;(0.25+参数设置!B$3), ROUND(G4328,4)&lt;(0.25-参数设置!B$3),
 ROUND(H4328,4)&gt;(0.25+参数设置!B$3), ROUND(H4328,4)&lt;(0.25-参数设置!B$3),
 ROUND(I4328,4)&gt;(0.25+参数设置!B$3), ROUND(I4328,4)&lt;(0.25-参数设置!B$3),
 ROUND(J4328,4)&gt;(0.25+参数设置!B$3), ROUND(J4328,4)&lt;(0.25-参数设置!B$3)
),"是","否")</f>
        <v>否</v>
      </c>
      <c r="L4328">
        <f t="shared" si="943"/>
        <v>43394.620377929416</v>
      </c>
      <c r="M4328">
        <f t="shared" si="944"/>
        <v>45875.826012760132</v>
      </c>
      <c r="N4328">
        <f t="shared" si="945"/>
        <v>43976.749887771774</v>
      </c>
      <c r="O4328">
        <f t="shared" si="946"/>
        <v>43970.747763243889</v>
      </c>
      <c r="P4328">
        <f t="shared" si="947"/>
        <v>0</v>
      </c>
      <c r="Q4328">
        <f t="shared" si="948"/>
        <v>0</v>
      </c>
      <c r="R4328">
        <f t="shared" si="949"/>
        <v>0</v>
      </c>
      <c r="S4328">
        <f t="shared" si="950"/>
        <v>0</v>
      </c>
      <c r="T4328">
        <f t="shared" si="951"/>
        <v>0</v>
      </c>
      <c r="U4328">
        <f>T4328*参数设置!B4329</f>
        <v>0</v>
      </c>
    </row>
    <row r="4329" spans="1:21" x14ac:dyDescent="0.25">
      <c r="A4329" s="3">
        <v>45811</v>
      </c>
      <c r="B4329">
        <f>IF(K4328="是",F4328*0.25*(价格数据!B4329/价格数据!B4328),B4328*(价格数据!B4329/价格数据!B4328))</f>
        <v>43372.698367129749</v>
      </c>
      <c r="C4329">
        <f>IF(K4328="是",F4328*0.25*(价格数据!C4329/价格数据!C4328),C4328*(价格数据!C4329/价格数据!C4328))</f>
        <v>46554.407236181338</v>
      </c>
      <c r="D4329">
        <f>IF(K4328="是",F4328*0.25*(价格数据!D4329/价格数据!D4328),D4328*(价格数据!D4329/价格数据!D4328))</f>
        <v>43974.567821019002</v>
      </c>
      <c r="E4329">
        <f>IF(K4328="是",F4328*0.25*(价格数据!E4329/价格数据!E4328),E4328*(价格数据!E4329/价格数据!E4328))</f>
        <v>43965.032309043709</v>
      </c>
      <c r="F4329">
        <f t="shared" si="938"/>
        <v>177866.70573337382</v>
      </c>
      <c r="G4329">
        <f t="shared" si="939"/>
        <v>0.24384945000413061</v>
      </c>
      <c r="H4329">
        <f t="shared" si="940"/>
        <v>0.26173761437942994</v>
      </c>
      <c r="I4329">
        <f t="shared" si="941"/>
        <v>0.24723327302715026</v>
      </c>
      <c r="J4329">
        <f t="shared" si="942"/>
        <v>0.24717966258928908</v>
      </c>
      <c r="K4329" t="str">
        <f>IF(OR(
 ROUND(G4329,4)&gt;(0.25+参数设置!B$3), ROUND(G4329,4)&lt;(0.25-参数设置!B$3),
 ROUND(H4329,4)&gt;(0.25+参数设置!B$3), ROUND(H4329,4)&lt;(0.25-参数设置!B$3),
 ROUND(I4329,4)&gt;(0.25+参数设置!B$3), ROUND(I4329,4)&lt;(0.25-参数设置!B$3),
 ROUND(J4329,4)&gt;(0.25+参数设置!B$3), ROUND(J4329,4)&lt;(0.25-参数设置!B$3)
),"是","否")</f>
        <v>否</v>
      </c>
      <c r="L4329">
        <f t="shared" si="943"/>
        <v>43372.698367129749</v>
      </c>
      <c r="M4329">
        <f t="shared" si="944"/>
        <v>46554.407236181338</v>
      </c>
      <c r="N4329">
        <f t="shared" si="945"/>
        <v>43974.567821019002</v>
      </c>
      <c r="O4329">
        <f t="shared" si="946"/>
        <v>43965.032309043709</v>
      </c>
      <c r="P4329">
        <f t="shared" si="947"/>
        <v>0</v>
      </c>
      <c r="Q4329">
        <f t="shared" si="948"/>
        <v>0</v>
      </c>
      <c r="R4329">
        <f t="shared" si="949"/>
        <v>0</v>
      </c>
      <c r="S4329">
        <f t="shared" si="950"/>
        <v>0</v>
      </c>
      <c r="T4329">
        <f t="shared" si="951"/>
        <v>0</v>
      </c>
      <c r="U4329">
        <f>T4329*参数设置!B4330</f>
        <v>0</v>
      </c>
    </row>
    <row r="4330" spans="1:21" x14ac:dyDescent="0.25">
      <c r="A4330" s="3">
        <v>45812</v>
      </c>
      <c r="B4330">
        <f>IF(K4329="是",F4329*0.25*(价格数据!B4330/价格数据!B4329),B4329*(价格数据!B4330/价格数据!B4329))</f>
        <v>43559.035458926875</v>
      </c>
      <c r="C4330">
        <f>IF(K4329="是",F4329*0.25*(价格数据!C4330/价格数据!C4329),C4329*(价格数据!C4330/价格数据!C4329))</f>
        <v>46529.50517293653</v>
      </c>
      <c r="D4330">
        <f>IF(K4329="是",F4329*0.25*(价格数据!D4330/价格数据!D4329),D4329*(价格数据!D4330/价格数据!D4329))</f>
        <v>44002.622964983246</v>
      </c>
      <c r="E4330">
        <f>IF(K4329="是",F4329*0.25*(价格数据!E4330/价格数据!E4329),E4329*(价格数据!E4330/价格数据!E4329))</f>
        <v>43965.032309043709</v>
      </c>
      <c r="F4330">
        <f t="shared" si="938"/>
        <v>178056.19590589037</v>
      </c>
      <c r="G4330">
        <f t="shared" si="939"/>
        <v>0.24463644883185937</v>
      </c>
      <c r="H4330">
        <f t="shared" si="940"/>
        <v>0.26131921406166164</v>
      </c>
      <c r="I4330">
        <f t="shared" si="941"/>
        <v>0.24712772695784394</v>
      </c>
      <c r="J4330">
        <f t="shared" si="942"/>
        <v>0.24691661014863497</v>
      </c>
      <c r="K4330" t="str">
        <f>IF(OR(
 ROUND(G4330,4)&gt;(0.25+参数设置!B$3), ROUND(G4330,4)&lt;(0.25-参数设置!B$3),
 ROUND(H4330,4)&gt;(0.25+参数设置!B$3), ROUND(H4330,4)&lt;(0.25-参数设置!B$3),
 ROUND(I4330,4)&gt;(0.25+参数设置!B$3), ROUND(I4330,4)&lt;(0.25-参数设置!B$3),
 ROUND(J4330,4)&gt;(0.25+参数设置!B$3), ROUND(J4330,4)&lt;(0.25-参数设置!B$3)
),"是","否")</f>
        <v>否</v>
      </c>
      <c r="L4330">
        <f t="shared" si="943"/>
        <v>43559.035458926875</v>
      </c>
      <c r="M4330">
        <f t="shared" si="944"/>
        <v>46529.50517293653</v>
      </c>
      <c r="N4330">
        <f t="shared" si="945"/>
        <v>44002.622964983246</v>
      </c>
      <c r="O4330">
        <f t="shared" si="946"/>
        <v>43965.032309043709</v>
      </c>
      <c r="P4330">
        <f t="shared" si="947"/>
        <v>0</v>
      </c>
      <c r="Q4330">
        <f t="shared" si="948"/>
        <v>0</v>
      </c>
      <c r="R4330">
        <f t="shared" si="949"/>
        <v>0</v>
      </c>
      <c r="S4330">
        <f t="shared" si="950"/>
        <v>0</v>
      </c>
      <c r="T4330">
        <f t="shared" si="951"/>
        <v>0</v>
      </c>
      <c r="U4330">
        <f>T4330*参数设置!B4331</f>
        <v>0</v>
      </c>
    </row>
    <row r="4331" spans="1:21" x14ac:dyDescent="0.25">
      <c r="A4331" s="3">
        <v>45813</v>
      </c>
      <c r="B4331">
        <f>IF(K4330="是",F4330*0.25*(价格数据!B4331/价格数据!B4330),B4330*(价格数据!B4331/价格数据!B4330))</f>
        <v>43668.645512925184</v>
      </c>
      <c r="C4331">
        <f>IF(K4330="是",F4330*0.25*(价格数据!C4331/价格数据!C4330),C4330*(价格数据!C4331/价格数据!C4330))</f>
        <v>46585.534815237363</v>
      </c>
      <c r="D4331">
        <f>IF(K4330="是",F4330*0.25*(价格数据!D4331/价格数据!D4330),D4330*(价格数据!D4331/价格数据!D4330))</f>
        <v>44023.508461045523</v>
      </c>
      <c r="E4331">
        <f>IF(K4330="是",F4330*0.25*(价格数据!E4331/价格数据!E4330),E4330*(价格数据!E4331/价格数据!E4330))</f>
        <v>43965.032309043709</v>
      </c>
      <c r="F4331">
        <f t="shared" si="938"/>
        <v>178242.72109825179</v>
      </c>
      <c r="G4331">
        <f t="shared" si="939"/>
        <v>0.24499539304527307</v>
      </c>
      <c r="H4331">
        <f t="shared" si="940"/>
        <v>0.26136009666031895</v>
      </c>
      <c r="I4331">
        <f t="shared" si="941"/>
        <v>0.24698629032250174</v>
      </c>
      <c r="J4331">
        <f t="shared" si="942"/>
        <v>0.24665821997190615</v>
      </c>
      <c r="K4331" t="str">
        <f>IF(OR(
 ROUND(G4331,4)&gt;(0.25+参数设置!B$3), ROUND(G4331,4)&lt;(0.25-参数设置!B$3),
 ROUND(H4331,4)&gt;(0.25+参数设置!B$3), ROUND(H4331,4)&lt;(0.25-参数设置!B$3),
 ROUND(I4331,4)&gt;(0.25+参数设置!B$3), ROUND(I4331,4)&lt;(0.25-参数设置!B$3),
 ROUND(J4331,4)&gt;(0.25+参数设置!B$3), ROUND(J4331,4)&lt;(0.25-参数设置!B$3)
),"是","否")</f>
        <v>否</v>
      </c>
      <c r="L4331">
        <f t="shared" si="943"/>
        <v>43668.645512925184</v>
      </c>
      <c r="M4331">
        <f t="shared" si="944"/>
        <v>46585.534815237363</v>
      </c>
      <c r="N4331">
        <f t="shared" si="945"/>
        <v>44023.508461045523</v>
      </c>
      <c r="O4331">
        <f t="shared" si="946"/>
        <v>43965.032309043709</v>
      </c>
      <c r="P4331">
        <f t="shared" si="947"/>
        <v>0</v>
      </c>
      <c r="Q4331">
        <f t="shared" si="948"/>
        <v>0</v>
      </c>
      <c r="R4331">
        <f t="shared" si="949"/>
        <v>0</v>
      </c>
      <c r="S4331">
        <f t="shared" si="950"/>
        <v>0</v>
      </c>
      <c r="T4331">
        <f t="shared" si="951"/>
        <v>0</v>
      </c>
      <c r="U4331">
        <f>T4331*参数设置!B4332</f>
        <v>0</v>
      </c>
    </row>
    <row r="4332" spans="1:21" x14ac:dyDescent="0.25">
      <c r="A4332" s="3">
        <v>45814</v>
      </c>
      <c r="B4332">
        <f>IF(K4331="是",F4331*0.25*(价格数据!B4332/价格数据!B4331),B4331*(价格数据!B4332/价格数据!B4331))</f>
        <v>43690.567523724843</v>
      </c>
      <c r="C4332">
        <f>IF(K4331="是",F4331*0.25*(价格数据!C4332/价格数据!C4331),C4331*(价格数据!C4332/价格数据!C4331))</f>
        <v>46573.083783614959</v>
      </c>
      <c r="D4332">
        <f>IF(K4331="是",F4331*0.25*(价格数据!D4332/价格数据!D4331),D4331*(价格数据!D4332/价格数据!D4331))</f>
        <v>44059.356700555392</v>
      </c>
      <c r="E4332">
        <f>IF(K4331="是",F4331*0.25*(价格数据!E4332/价格数据!E4331),E4331*(价格数据!E4332/价格数据!E4331))</f>
        <v>43968.10986130534</v>
      </c>
      <c r="F4332">
        <f t="shared" si="938"/>
        <v>178291.11786920053</v>
      </c>
      <c r="G4332">
        <f t="shared" si="939"/>
        <v>0.24505184580073974</v>
      </c>
      <c r="H4332">
        <f t="shared" si="940"/>
        <v>0.26121931557904249</v>
      </c>
      <c r="I4332">
        <f t="shared" si="941"/>
        <v>0.24712031214521071</v>
      </c>
      <c r="J4332">
        <f t="shared" si="942"/>
        <v>0.24660852647500703</v>
      </c>
      <c r="K4332" t="str">
        <f>IF(OR(
 ROUND(G4332,4)&gt;(0.25+参数设置!B$3), ROUND(G4332,4)&lt;(0.25-参数设置!B$3),
 ROUND(H4332,4)&gt;(0.25+参数设置!B$3), ROUND(H4332,4)&lt;(0.25-参数设置!B$3),
 ROUND(I4332,4)&gt;(0.25+参数设置!B$3), ROUND(I4332,4)&lt;(0.25-参数设置!B$3),
 ROUND(J4332,4)&gt;(0.25+参数设置!B$3), ROUND(J4332,4)&lt;(0.25-参数设置!B$3)
),"是","否")</f>
        <v>否</v>
      </c>
      <c r="L4332">
        <f t="shared" si="943"/>
        <v>43690.567523724843</v>
      </c>
      <c r="M4332">
        <f t="shared" si="944"/>
        <v>46573.083783614959</v>
      </c>
      <c r="N4332">
        <f t="shared" si="945"/>
        <v>44059.356700555392</v>
      </c>
      <c r="O4332">
        <f t="shared" si="946"/>
        <v>43968.10986130534</v>
      </c>
      <c r="P4332">
        <f t="shared" si="947"/>
        <v>0</v>
      </c>
      <c r="Q4332">
        <f t="shared" si="948"/>
        <v>0</v>
      </c>
      <c r="R4332">
        <f t="shared" si="949"/>
        <v>0</v>
      </c>
      <c r="S4332">
        <f t="shared" si="950"/>
        <v>0</v>
      </c>
      <c r="T4332">
        <f t="shared" si="951"/>
        <v>0</v>
      </c>
      <c r="U4332">
        <f>T4332*参数设置!B4333</f>
        <v>0</v>
      </c>
    </row>
    <row r="4333" spans="1:21" x14ac:dyDescent="0.25">
      <c r="A4333" s="3">
        <v>45815</v>
      </c>
      <c r="B4333">
        <f>IF(K4332="是",F4332*0.25*(价格数据!B4333/价格数据!B4332),B4332*(价格数据!B4333/价格数据!B4332))</f>
        <v>43690.567523724843</v>
      </c>
      <c r="C4333">
        <f>IF(K4332="是",F4332*0.25*(价格数据!C4333/价格数据!C4332),C4332*(价格数据!C4333/价格数据!C4332))</f>
        <v>46573.083783614959</v>
      </c>
      <c r="D4333">
        <f>IF(K4332="是",F4332*0.25*(价格数据!D4333/价格数据!D4332),D4332*(价格数据!D4333/价格数据!D4332))</f>
        <v>44059.356700555392</v>
      </c>
      <c r="E4333">
        <f>IF(K4332="是",F4332*0.25*(价格数据!E4333/价格数据!E4332),E4332*(价格数据!E4333/价格数据!E4332))</f>
        <v>43968.10986130534</v>
      </c>
      <c r="F4333">
        <f t="shared" si="938"/>
        <v>178291.11786920053</v>
      </c>
      <c r="G4333">
        <f t="shared" si="939"/>
        <v>0.24505184580073974</v>
      </c>
      <c r="H4333">
        <f t="shared" si="940"/>
        <v>0.26121931557904249</v>
      </c>
      <c r="I4333">
        <f t="shared" si="941"/>
        <v>0.24712031214521071</v>
      </c>
      <c r="J4333">
        <f t="shared" si="942"/>
        <v>0.24660852647500703</v>
      </c>
      <c r="K4333" t="str">
        <f>IF(OR(
 ROUND(G4333,4)&gt;(0.25+参数设置!B$3), ROUND(G4333,4)&lt;(0.25-参数设置!B$3),
 ROUND(H4333,4)&gt;(0.25+参数设置!B$3), ROUND(H4333,4)&lt;(0.25-参数设置!B$3),
 ROUND(I4333,4)&gt;(0.25+参数设置!B$3), ROUND(I4333,4)&lt;(0.25-参数设置!B$3),
 ROUND(J4333,4)&gt;(0.25+参数设置!B$3), ROUND(J4333,4)&lt;(0.25-参数设置!B$3)
),"是","否")</f>
        <v>否</v>
      </c>
      <c r="L4333">
        <f t="shared" si="943"/>
        <v>43690.567523724843</v>
      </c>
      <c r="M4333">
        <f t="shared" si="944"/>
        <v>46573.083783614959</v>
      </c>
      <c r="N4333">
        <f t="shared" si="945"/>
        <v>44059.356700555392</v>
      </c>
      <c r="O4333">
        <f t="shared" si="946"/>
        <v>43968.10986130534</v>
      </c>
      <c r="P4333">
        <f t="shared" si="947"/>
        <v>0</v>
      </c>
      <c r="Q4333">
        <f t="shared" si="948"/>
        <v>0</v>
      </c>
      <c r="R4333">
        <f t="shared" si="949"/>
        <v>0</v>
      </c>
      <c r="S4333">
        <f t="shared" si="950"/>
        <v>0</v>
      </c>
      <c r="T4333">
        <f t="shared" si="951"/>
        <v>0</v>
      </c>
      <c r="U4333">
        <f>T4333*参数设置!B4334</f>
        <v>0</v>
      </c>
    </row>
    <row r="4334" spans="1:21" x14ac:dyDescent="0.25">
      <c r="A4334" s="3">
        <v>45816</v>
      </c>
      <c r="B4334">
        <f>IF(K4333="是",F4333*0.25*(价格数据!B4334/价格数据!B4333),B4333*(价格数据!B4334/价格数据!B4333))</f>
        <v>43690.567523724843</v>
      </c>
      <c r="C4334">
        <f>IF(K4333="是",F4333*0.25*(价格数据!C4334/价格数据!C4333),C4333*(价格数据!C4334/价格数据!C4333))</f>
        <v>46573.083783614959</v>
      </c>
      <c r="D4334">
        <f>IF(K4333="是",F4333*0.25*(价格数据!D4334/价格数据!D4333),D4333*(价格数据!D4334/价格数据!D4333))</f>
        <v>44059.356700555392</v>
      </c>
      <c r="E4334">
        <f>IF(K4333="是",F4333*0.25*(价格数据!E4334/价格数据!E4333),E4333*(价格数据!E4334/价格数据!E4333))</f>
        <v>43968.10986130534</v>
      </c>
      <c r="F4334">
        <f t="shared" si="938"/>
        <v>178291.11786920053</v>
      </c>
      <c r="G4334">
        <f t="shared" si="939"/>
        <v>0.24505184580073974</v>
      </c>
      <c r="H4334">
        <f t="shared" si="940"/>
        <v>0.26121931557904249</v>
      </c>
      <c r="I4334">
        <f t="shared" si="941"/>
        <v>0.24712031214521071</v>
      </c>
      <c r="J4334">
        <f t="shared" si="942"/>
        <v>0.24660852647500703</v>
      </c>
      <c r="K4334" t="str">
        <f>IF(OR(
 ROUND(G4334,4)&gt;(0.25+参数设置!B$3), ROUND(G4334,4)&lt;(0.25-参数设置!B$3),
 ROUND(H4334,4)&gt;(0.25+参数设置!B$3), ROUND(H4334,4)&lt;(0.25-参数设置!B$3),
 ROUND(I4334,4)&gt;(0.25+参数设置!B$3), ROUND(I4334,4)&lt;(0.25-参数设置!B$3),
 ROUND(J4334,4)&gt;(0.25+参数设置!B$3), ROUND(J4334,4)&lt;(0.25-参数设置!B$3)
),"是","否")</f>
        <v>否</v>
      </c>
      <c r="L4334">
        <f t="shared" si="943"/>
        <v>43690.567523724843</v>
      </c>
      <c r="M4334">
        <f t="shared" si="944"/>
        <v>46573.083783614959</v>
      </c>
      <c r="N4334">
        <f t="shared" si="945"/>
        <v>44059.356700555392</v>
      </c>
      <c r="O4334">
        <f t="shared" si="946"/>
        <v>43968.10986130534</v>
      </c>
      <c r="P4334">
        <f t="shared" si="947"/>
        <v>0</v>
      </c>
      <c r="Q4334">
        <f t="shared" si="948"/>
        <v>0</v>
      </c>
      <c r="R4334">
        <f t="shared" si="949"/>
        <v>0</v>
      </c>
      <c r="S4334">
        <f t="shared" si="950"/>
        <v>0</v>
      </c>
      <c r="T4334">
        <f t="shared" si="951"/>
        <v>0</v>
      </c>
      <c r="U4334">
        <f>T4334*参数设置!B4335</f>
        <v>0</v>
      </c>
    </row>
    <row r="4335" spans="1:21" x14ac:dyDescent="0.25">
      <c r="A4335" s="3">
        <v>45817</v>
      </c>
      <c r="B4335">
        <f>IF(K4334="是",F4334*0.25*(价格数据!B4335/价格数据!B4334),B4334*(价格数据!B4335/价格数据!B4334))</f>
        <v>43789.216572323312</v>
      </c>
      <c r="C4335">
        <f>IF(K4334="是",F4334*0.25*(价格数据!C4335/价格数据!C4334),C4334*(价格数据!C4335/价格数据!C4334))</f>
        <v>46068.817002907461</v>
      </c>
      <c r="D4335">
        <f>IF(K4334="是",F4334*0.25*(价格数据!D4335/价格数据!D4334),D4334*(价格数据!D4335/价格数据!D4334))</f>
        <v>44074.631167824802</v>
      </c>
      <c r="E4335">
        <f>IF(K4334="是",F4334*0.25*(价格数据!E4335/价格数据!E4334),E4334*(价格数据!E4335/价格数据!E4334))</f>
        <v>43964.592658720612</v>
      </c>
      <c r="F4335">
        <f t="shared" si="938"/>
        <v>177897.25740177621</v>
      </c>
      <c r="G4335">
        <f t="shared" si="939"/>
        <v>0.24614891320908075</v>
      </c>
      <c r="H4335">
        <f t="shared" si="940"/>
        <v>0.25896305359481886</v>
      </c>
      <c r="I4335">
        <f t="shared" si="941"/>
        <v>0.24775329204926091</v>
      </c>
      <c r="J4335">
        <f t="shared" si="942"/>
        <v>0.24713474114683934</v>
      </c>
      <c r="K4335" t="str">
        <f>IF(OR(
 ROUND(G4335,4)&gt;(0.25+参数设置!B$3), ROUND(G4335,4)&lt;(0.25-参数设置!B$3),
 ROUND(H4335,4)&gt;(0.25+参数设置!B$3), ROUND(H4335,4)&lt;(0.25-参数设置!B$3),
 ROUND(I4335,4)&gt;(0.25+参数设置!B$3), ROUND(I4335,4)&lt;(0.25-参数设置!B$3),
 ROUND(J4335,4)&gt;(0.25+参数设置!B$3), ROUND(J4335,4)&lt;(0.25-参数设置!B$3)
),"是","否")</f>
        <v>否</v>
      </c>
      <c r="L4335">
        <f t="shared" si="943"/>
        <v>43789.216572323312</v>
      </c>
      <c r="M4335">
        <f t="shared" si="944"/>
        <v>46068.817002907461</v>
      </c>
      <c r="N4335">
        <f t="shared" si="945"/>
        <v>44074.631167824802</v>
      </c>
      <c r="O4335">
        <f t="shared" si="946"/>
        <v>43964.592658720612</v>
      </c>
      <c r="P4335">
        <f t="shared" si="947"/>
        <v>0</v>
      </c>
      <c r="Q4335">
        <f t="shared" si="948"/>
        <v>0</v>
      </c>
      <c r="R4335">
        <f t="shared" si="949"/>
        <v>0</v>
      </c>
      <c r="S4335">
        <f t="shared" si="950"/>
        <v>0</v>
      </c>
      <c r="T4335">
        <f t="shared" si="951"/>
        <v>0</v>
      </c>
      <c r="U4335">
        <f>T4335*参数设置!B4336</f>
        <v>0</v>
      </c>
    </row>
    <row r="4336" spans="1:21" x14ac:dyDescent="0.25">
      <c r="A4336" s="3">
        <v>45818</v>
      </c>
      <c r="B4336">
        <f>IF(K4335="是",F4335*0.25*(价格数据!B4336/价格数据!B4335),B4335*(价格数据!B4336/价格数据!B4335))</f>
        <v>43537.113448127209</v>
      </c>
      <c r="C4336">
        <f>IF(K4335="是",F4335*0.25*(价格数据!C4336/价格数据!C4335),C4335*(价格数据!C4336/价格数据!C4335))</f>
        <v>46099.944581963478</v>
      </c>
      <c r="D4336">
        <f>IF(K4335="是",F4335*0.25*(价格数据!D4336/价格数据!D4335),D4335*(价格数据!D4336/价格数据!D4335))</f>
        <v>44079.618748974011</v>
      </c>
      <c r="E4336">
        <f>IF(K4335="是",F4335*0.25*(价格数据!E4336/价格数据!E4335),E4335*(价格数据!E4336/价格数据!E4335))</f>
        <v>43965.471959366798</v>
      </c>
      <c r="F4336">
        <f t="shared" si="938"/>
        <v>177682.14873843151</v>
      </c>
      <c r="G4336">
        <f t="shared" si="939"/>
        <v>0.24502806701318561</v>
      </c>
      <c r="H4336">
        <f t="shared" si="940"/>
        <v>0.25945175083304445</v>
      </c>
      <c r="I4336">
        <f t="shared" si="941"/>
        <v>0.24808130170613968</v>
      </c>
      <c r="J4336">
        <f t="shared" si="942"/>
        <v>0.24743888044763018</v>
      </c>
      <c r="K4336" t="str">
        <f>IF(OR(
 ROUND(G4336,4)&gt;(0.25+参数设置!B$3), ROUND(G4336,4)&lt;(0.25-参数设置!B$3),
 ROUND(H4336,4)&gt;(0.25+参数设置!B$3), ROUND(H4336,4)&lt;(0.25-参数设置!B$3),
 ROUND(I4336,4)&gt;(0.25+参数设置!B$3), ROUND(I4336,4)&lt;(0.25-参数设置!B$3),
 ROUND(J4336,4)&gt;(0.25+参数设置!B$3), ROUND(J4336,4)&lt;(0.25-参数设置!B$3)
),"是","否")</f>
        <v>否</v>
      </c>
      <c r="L4336">
        <f t="shared" si="943"/>
        <v>43537.113448127209</v>
      </c>
      <c r="M4336">
        <f t="shared" si="944"/>
        <v>46099.944581963478</v>
      </c>
      <c r="N4336">
        <f t="shared" si="945"/>
        <v>44079.618748974011</v>
      </c>
      <c r="O4336">
        <f t="shared" si="946"/>
        <v>43965.471959366798</v>
      </c>
      <c r="P4336">
        <f t="shared" si="947"/>
        <v>0</v>
      </c>
      <c r="Q4336">
        <f t="shared" si="948"/>
        <v>0</v>
      </c>
      <c r="R4336">
        <f t="shared" si="949"/>
        <v>0</v>
      </c>
      <c r="S4336">
        <f t="shared" si="950"/>
        <v>0</v>
      </c>
      <c r="T4336">
        <f t="shared" si="951"/>
        <v>0</v>
      </c>
      <c r="U4336">
        <f>T4336*参数设置!B4337</f>
        <v>0</v>
      </c>
    </row>
    <row r="4337" spans="1:21" x14ac:dyDescent="0.25">
      <c r="A4337" s="3">
        <v>45819</v>
      </c>
      <c r="B4337">
        <f>IF(K4336="是",F4336*0.25*(价格数据!B4337/价格数据!B4336),B4336*(价格数据!B4337/价格数据!B4336))</f>
        <v>43887.865620921781</v>
      </c>
      <c r="C4337">
        <f>IF(K4336="是",F4336*0.25*(价格数据!C4337/价格数据!C4336),C4336*(价格数据!C4337/价格数据!C4336))</f>
        <v>46243.131445621162</v>
      </c>
      <c r="D4337">
        <f>IF(K4336="是",F4336*0.25*(价格数据!D4337/价格数据!D4336),D4336*(价格数据!D4337/价格数据!D4336))</f>
        <v>44077.436682221232</v>
      </c>
      <c r="E4337">
        <f>IF(K4336="是",F4336*0.25*(价格数据!E4337/价格数据!E4336),E4336*(价格数据!E4337/价格数据!E4336))</f>
        <v>43964.592658720612</v>
      </c>
      <c r="F4337">
        <f t="shared" si="938"/>
        <v>178173.02640748478</v>
      </c>
      <c r="G4337">
        <f t="shared" si="939"/>
        <v>0.2463216038130793</v>
      </c>
      <c r="H4337">
        <f t="shared" si="940"/>
        <v>0.25954058466662805</v>
      </c>
      <c r="I4337">
        <f t="shared" si="941"/>
        <v>0.2473855755327149</v>
      </c>
      <c r="J4337">
        <f t="shared" si="942"/>
        <v>0.24675223598757778</v>
      </c>
      <c r="K4337" t="str">
        <f>IF(OR(
 ROUND(G4337,4)&gt;(0.25+参数设置!B$3), ROUND(G4337,4)&lt;(0.25-参数设置!B$3),
 ROUND(H4337,4)&gt;(0.25+参数设置!B$3), ROUND(H4337,4)&lt;(0.25-参数设置!B$3),
 ROUND(I4337,4)&gt;(0.25+参数设置!B$3), ROUND(I4337,4)&lt;(0.25-参数设置!B$3),
 ROUND(J4337,4)&gt;(0.25+参数设置!B$3), ROUND(J4337,4)&lt;(0.25-参数设置!B$3)
),"是","否")</f>
        <v>否</v>
      </c>
      <c r="L4337">
        <f t="shared" si="943"/>
        <v>43887.865620921781</v>
      </c>
      <c r="M4337">
        <f t="shared" si="944"/>
        <v>46243.131445621162</v>
      </c>
      <c r="N4337">
        <f t="shared" si="945"/>
        <v>44077.436682221232</v>
      </c>
      <c r="O4337">
        <f t="shared" si="946"/>
        <v>43964.592658720612</v>
      </c>
      <c r="P4337">
        <f t="shared" si="947"/>
        <v>0</v>
      </c>
      <c r="Q4337">
        <f t="shared" si="948"/>
        <v>0</v>
      </c>
      <c r="R4337">
        <f t="shared" si="949"/>
        <v>0</v>
      </c>
      <c r="S4337">
        <f t="shared" si="950"/>
        <v>0</v>
      </c>
      <c r="T4337">
        <f t="shared" si="951"/>
        <v>0</v>
      </c>
      <c r="U4337">
        <f>T4337*参数设置!B4338</f>
        <v>0</v>
      </c>
    </row>
    <row r="4338" spans="1:21" x14ac:dyDescent="0.25">
      <c r="A4338" s="3">
        <v>45820</v>
      </c>
      <c r="B4338">
        <f>IF(K4337="是",F4337*0.25*(价格数据!B4338/价格数据!B4337),B4337*(价格数据!B4338/价格数据!B4337))</f>
        <v>43909.787631721454</v>
      </c>
      <c r="C4338">
        <f>IF(K4337="是",F4337*0.25*(价格数据!C4338/价格数据!C4337),C4337*(价格数据!C4338/价格数据!C4337))</f>
        <v>46672.692036594221</v>
      </c>
      <c r="D4338">
        <f>IF(K4337="是",F4337*0.25*(价格数据!D4338/价格数据!D4337),D4337*(价格数据!D4338/价格数据!D4337))</f>
        <v>44068.084967566487</v>
      </c>
      <c r="E4338">
        <f>IF(K4337="是",F4337*0.25*(价格数据!E4338/价格数据!E4337),E4337*(价格数据!E4338/价格数据!E4337))</f>
        <v>43965.471959366798</v>
      </c>
      <c r="F4338">
        <f t="shared" si="938"/>
        <v>178616.03659524897</v>
      </c>
      <c r="G4338">
        <f t="shared" si="939"/>
        <v>0.24583340034144177</v>
      </c>
      <c r="H4338">
        <f t="shared" si="940"/>
        <v>0.26130180092595157</v>
      </c>
      <c r="I4338">
        <f t="shared" si="941"/>
        <v>0.24671964403412733</v>
      </c>
      <c r="J4338">
        <f t="shared" si="942"/>
        <v>0.24614515469847931</v>
      </c>
      <c r="K4338" t="str">
        <f>IF(OR(
 ROUND(G4338,4)&gt;(0.25+参数设置!B$3), ROUND(G4338,4)&lt;(0.25-参数设置!B$3),
 ROUND(H4338,4)&gt;(0.25+参数设置!B$3), ROUND(H4338,4)&lt;(0.25-参数设置!B$3),
 ROUND(I4338,4)&gt;(0.25+参数设置!B$3), ROUND(I4338,4)&lt;(0.25-参数设置!B$3),
 ROUND(J4338,4)&gt;(0.25+参数设置!B$3), ROUND(J4338,4)&lt;(0.25-参数设置!B$3)
),"是","否")</f>
        <v>否</v>
      </c>
      <c r="L4338">
        <f t="shared" si="943"/>
        <v>43909.787631721454</v>
      </c>
      <c r="M4338">
        <f t="shared" si="944"/>
        <v>46672.692036594221</v>
      </c>
      <c r="N4338">
        <f t="shared" si="945"/>
        <v>44068.084967566487</v>
      </c>
      <c r="O4338">
        <f t="shared" si="946"/>
        <v>43965.471959366798</v>
      </c>
      <c r="P4338">
        <f t="shared" si="947"/>
        <v>0</v>
      </c>
      <c r="Q4338">
        <f t="shared" si="948"/>
        <v>0</v>
      </c>
      <c r="R4338">
        <f t="shared" si="949"/>
        <v>0</v>
      </c>
      <c r="S4338">
        <f t="shared" si="950"/>
        <v>0</v>
      </c>
      <c r="T4338">
        <f t="shared" si="951"/>
        <v>0</v>
      </c>
      <c r="U4338">
        <f>T4338*参数设置!B4339</f>
        <v>0</v>
      </c>
    </row>
    <row r="4339" spans="1:21" x14ac:dyDescent="0.25">
      <c r="A4339" s="3">
        <v>45821</v>
      </c>
      <c r="B4339">
        <f>IF(K4338="是",F4338*0.25*(价格数据!B4339/价格数据!B4338),B4338*(价格数据!B4339/价格数据!B4338))</f>
        <v>43624.801491325852</v>
      </c>
      <c r="C4339">
        <f>IF(K4338="是",F4338*0.25*(价格数据!C4339/价格数据!C4338),C4338*(价格数据!C4339/价格数据!C4338))</f>
        <v>47239.213975413753</v>
      </c>
      <c r="D4339">
        <f>IF(K4338="是",F4338*0.25*(价格数据!D4339/价格数据!D4338),D4338*(价格数据!D4339/价格数据!D4338))</f>
        <v>44077.124958399407</v>
      </c>
      <c r="E4339">
        <f>IF(K4338="是",F4338*0.25*(价格数据!E4339/价格数据!E4338),E4338*(价格数据!E4339/价格数据!E4338))</f>
        <v>43968.549511628422</v>
      </c>
      <c r="F4339">
        <f t="shared" si="938"/>
        <v>178909.68993676742</v>
      </c>
      <c r="G4339">
        <f t="shared" si="939"/>
        <v>0.24383699679287518</v>
      </c>
      <c r="H4339">
        <f t="shared" si="940"/>
        <v>0.26403943795391771</v>
      </c>
      <c r="I4339">
        <f t="shared" si="941"/>
        <v>0.24636521908890299</v>
      </c>
      <c r="J4339">
        <f t="shared" si="942"/>
        <v>0.24575834616430423</v>
      </c>
      <c r="K4339" t="str">
        <f>IF(OR(
 ROUND(G4339,4)&gt;(0.25+参数设置!B$3), ROUND(G4339,4)&lt;(0.25-参数设置!B$3),
 ROUND(H4339,4)&gt;(0.25+参数设置!B$3), ROUND(H4339,4)&lt;(0.25-参数设置!B$3),
 ROUND(I4339,4)&gt;(0.25+参数设置!B$3), ROUND(I4339,4)&lt;(0.25-参数设置!B$3),
 ROUND(J4339,4)&gt;(0.25+参数设置!B$3), ROUND(J4339,4)&lt;(0.25-参数设置!B$3)
),"是","否")</f>
        <v>否</v>
      </c>
      <c r="L4339">
        <f t="shared" si="943"/>
        <v>43624.801491325852</v>
      </c>
      <c r="M4339">
        <f t="shared" si="944"/>
        <v>47239.213975413753</v>
      </c>
      <c r="N4339">
        <f t="shared" si="945"/>
        <v>44077.124958399407</v>
      </c>
      <c r="O4339">
        <f t="shared" si="946"/>
        <v>43968.549511628422</v>
      </c>
      <c r="P4339">
        <f t="shared" si="947"/>
        <v>0</v>
      </c>
      <c r="Q4339">
        <f t="shared" si="948"/>
        <v>0</v>
      </c>
      <c r="R4339">
        <f t="shared" si="949"/>
        <v>0</v>
      </c>
      <c r="S4339">
        <f t="shared" si="950"/>
        <v>0</v>
      </c>
      <c r="T4339">
        <f t="shared" si="951"/>
        <v>0</v>
      </c>
      <c r="U4339">
        <f>T4339*参数设置!B4340</f>
        <v>0</v>
      </c>
    </row>
    <row r="4340" spans="1:21" x14ac:dyDescent="0.25">
      <c r="A4340" s="3">
        <v>45822</v>
      </c>
      <c r="B4340">
        <f>IF(K4339="是",F4339*0.25*(价格数据!B4340/价格数据!B4339),B4339*(价格数据!B4340/价格数据!B4339))</f>
        <v>43624.801491325852</v>
      </c>
      <c r="C4340">
        <f>IF(K4339="是",F4339*0.25*(价格数据!C4340/价格数据!C4339),C4339*(价格数据!C4340/价格数据!C4339))</f>
        <v>47239.213975413753</v>
      </c>
      <c r="D4340">
        <f>IF(K4339="是",F4339*0.25*(价格数据!D4340/价格数据!D4339),D4339*(价格数据!D4340/价格数据!D4339))</f>
        <v>44077.124958399407</v>
      </c>
      <c r="E4340">
        <f>IF(K4339="是",F4339*0.25*(价格数据!E4340/价格数据!E4339),E4339*(价格数据!E4340/价格数据!E4339))</f>
        <v>43968.549511628422</v>
      </c>
      <c r="F4340">
        <f t="shared" si="938"/>
        <v>178909.68993676742</v>
      </c>
      <c r="G4340">
        <f t="shared" si="939"/>
        <v>0.24383699679287518</v>
      </c>
      <c r="H4340">
        <f t="shared" si="940"/>
        <v>0.26403943795391771</v>
      </c>
      <c r="I4340">
        <f t="shared" si="941"/>
        <v>0.24636521908890299</v>
      </c>
      <c r="J4340">
        <f t="shared" si="942"/>
        <v>0.24575834616430423</v>
      </c>
      <c r="K4340" t="str">
        <f>IF(OR(
 ROUND(G4340,4)&gt;(0.25+参数设置!B$3), ROUND(G4340,4)&lt;(0.25-参数设置!B$3),
 ROUND(H4340,4)&gt;(0.25+参数设置!B$3), ROUND(H4340,4)&lt;(0.25-参数设置!B$3),
 ROUND(I4340,4)&gt;(0.25+参数设置!B$3), ROUND(I4340,4)&lt;(0.25-参数设置!B$3),
 ROUND(J4340,4)&gt;(0.25+参数设置!B$3), ROUND(J4340,4)&lt;(0.25-参数设置!B$3)
),"是","否")</f>
        <v>否</v>
      </c>
      <c r="L4340">
        <f t="shared" si="943"/>
        <v>43624.801491325852</v>
      </c>
      <c r="M4340">
        <f t="shared" si="944"/>
        <v>47239.213975413753</v>
      </c>
      <c r="N4340">
        <f t="shared" si="945"/>
        <v>44077.124958399407</v>
      </c>
      <c r="O4340">
        <f t="shared" si="946"/>
        <v>43968.549511628422</v>
      </c>
      <c r="P4340">
        <f t="shared" si="947"/>
        <v>0</v>
      </c>
      <c r="Q4340">
        <f t="shared" si="948"/>
        <v>0</v>
      </c>
      <c r="R4340">
        <f t="shared" si="949"/>
        <v>0</v>
      </c>
      <c r="S4340">
        <f t="shared" si="950"/>
        <v>0</v>
      </c>
      <c r="T4340">
        <f t="shared" si="951"/>
        <v>0</v>
      </c>
      <c r="U4340">
        <f>T4340*参数设置!B4341</f>
        <v>0</v>
      </c>
    </row>
    <row r="4341" spans="1:21" x14ac:dyDescent="0.25">
      <c r="A4341" s="3">
        <v>45823</v>
      </c>
      <c r="B4341">
        <f>IF(K4340="是",F4340*0.25*(价格数据!B4341/价格数据!B4340),B4340*(价格数据!B4341/价格数据!B4340))</f>
        <v>43624.801491325852</v>
      </c>
      <c r="C4341">
        <f>IF(K4340="是",F4340*0.25*(价格数据!C4341/价格数据!C4340),C4340*(价格数据!C4341/价格数据!C4340))</f>
        <v>47239.213975413753</v>
      </c>
      <c r="D4341">
        <f>IF(K4340="是",F4340*0.25*(价格数据!D4341/价格数据!D4340),D4340*(价格数据!D4341/价格数据!D4340))</f>
        <v>44077.124958399407</v>
      </c>
      <c r="E4341">
        <f>IF(K4340="是",F4340*0.25*(价格数据!E4341/价格数据!E4340),E4340*(价格数据!E4341/价格数据!E4340))</f>
        <v>43968.549511628422</v>
      </c>
      <c r="F4341">
        <f t="shared" si="938"/>
        <v>178909.68993676742</v>
      </c>
      <c r="G4341">
        <f t="shared" si="939"/>
        <v>0.24383699679287518</v>
      </c>
      <c r="H4341">
        <f t="shared" si="940"/>
        <v>0.26403943795391771</v>
      </c>
      <c r="I4341">
        <f t="shared" si="941"/>
        <v>0.24636521908890299</v>
      </c>
      <c r="J4341">
        <f t="shared" si="942"/>
        <v>0.24575834616430423</v>
      </c>
      <c r="K4341" t="str">
        <f>IF(OR(
 ROUND(G4341,4)&gt;(0.25+参数设置!B$3), ROUND(G4341,4)&lt;(0.25-参数设置!B$3),
 ROUND(H4341,4)&gt;(0.25+参数设置!B$3), ROUND(H4341,4)&lt;(0.25-参数设置!B$3),
 ROUND(I4341,4)&gt;(0.25+参数设置!B$3), ROUND(I4341,4)&lt;(0.25-参数设置!B$3),
 ROUND(J4341,4)&gt;(0.25+参数设置!B$3), ROUND(J4341,4)&lt;(0.25-参数设置!B$3)
),"是","否")</f>
        <v>否</v>
      </c>
      <c r="L4341">
        <f t="shared" si="943"/>
        <v>43624.801491325852</v>
      </c>
      <c r="M4341">
        <f t="shared" si="944"/>
        <v>47239.213975413753</v>
      </c>
      <c r="N4341">
        <f t="shared" si="945"/>
        <v>44077.124958399407</v>
      </c>
      <c r="O4341">
        <f t="shared" si="946"/>
        <v>43968.549511628422</v>
      </c>
      <c r="P4341">
        <f t="shared" si="947"/>
        <v>0</v>
      </c>
      <c r="Q4341">
        <f t="shared" si="948"/>
        <v>0</v>
      </c>
      <c r="R4341">
        <f t="shared" si="949"/>
        <v>0</v>
      </c>
      <c r="S4341">
        <f t="shared" si="950"/>
        <v>0</v>
      </c>
      <c r="T4341">
        <f t="shared" si="951"/>
        <v>0</v>
      </c>
      <c r="U4341">
        <f>T4341*参数设置!B4342</f>
        <v>0</v>
      </c>
    </row>
    <row r="4342" spans="1:21" x14ac:dyDescent="0.25">
      <c r="A4342" s="3">
        <v>45824</v>
      </c>
      <c r="B4342">
        <f>IF(K4341="是",F4341*0.25*(价格数据!B4342/价格数据!B4341),B4341*(价格数据!B4342/价格数据!B4341))</f>
        <v>43734.411545324154</v>
      </c>
      <c r="C4342">
        <f>IF(K4341="是",F4341*0.25*(价格数据!C4342/价格数据!C4341),C4341*(价格数据!C4342/价格数据!C4341))</f>
        <v>47083.576080133658</v>
      </c>
      <c r="D4342">
        <f>IF(K4341="是",F4341*0.25*(价格数据!D4342/价格数据!D4341),D4341*(价格数据!D4342/价格数据!D4341))</f>
        <v>44086.788396875978</v>
      </c>
      <c r="E4342">
        <f>IF(K4341="是",F4341*0.25*(价格数据!E4342/价格数据!E4341),E4341*(价格数据!E4342/价格数据!E4341))</f>
        <v>43965.032309043701</v>
      </c>
      <c r="F4342">
        <f t="shared" si="938"/>
        <v>178869.80833137751</v>
      </c>
      <c r="G4342">
        <f t="shared" si="939"/>
        <v>0.24450415614188492</v>
      </c>
      <c r="H4342">
        <f t="shared" si="940"/>
        <v>0.26322819104779133</v>
      </c>
      <c r="I4342">
        <f t="shared" si="941"/>
        <v>0.24647417475396394</v>
      </c>
      <c r="J4342">
        <f t="shared" si="942"/>
        <v>0.24579347805635968</v>
      </c>
      <c r="K4342" t="str">
        <f>IF(OR(
 ROUND(G4342,4)&gt;(0.25+参数设置!B$3), ROUND(G4342,4)&lt;(0.25-参数设置!B$3),
 ROUND(H4342,4)&gt;(0.25+参数设置!B$3), ROUND(H4342,4)&lt;(0.25-参数设置!B$3),
 ROUND(I4342,4)&gt;(0.25+参数设置!B$3), ROUND(I4342,4)&lt;(0.25-参数设置!B$3),
 ROUND(J4342,4)&gt;(0.25+参数设置!B$3), ROUND(J4342,4)&lt;(0.25-参数设置!B$3)
),"是","否")</f>
        <v>否</v>
      </c>
      <c r="L4342">
        <f t="shared" si="943"/>
        <v>43734.411545324154</v>
      </c>
      <c r="M4342">
        <f t="shared" si="944"/>
        <v>47083.576080133658</v>
      </c>
      <c r="N4342">
        <f t="shared" si="945"/>
        <v>44086.788396875978</v>
      </c>
      <c r="O4342">
        <f t="shared" si="946"/>
        <v>43965.032309043701</v>
      </c>
      <c r="P4342">
        <f t="shared" si="947"/>
        <v>0</v>
      </c>
      <c r="Q4342">
        <f t="shared" si="948"/>
        <v>0</v>
      </c>
      <c r="R4342">
        <f t="shared" si="949"/>
        <v>0</v>
      </c>
      <c r="S4342">
        <f t="shared" si="950"/>
        <v>0</v>
      </c>
      <c r="T4342">
        <f t="shared" si="951"/>
        <v>0</v>
      </c>
      <c r="U4342">
        <f>T4342*参数设置!B4343</f>
        <v>0</v>
      </c>
    </row>
    <row r="4343" spans="1:21" x14ac:dyDescent="0.25">
      <c r="A4343" s="3">
        <v>45825</v>
      </c>
      <c r="B4343">
        <f>IF(K4342="是",F4342*0.25*(价格数据!B4343/价格数据!B4342),B4342*(价格数据!B4343/价格数据!B4342))</f>
        <v>43723.450539924321</v>
      </c>
      <c r="C4343">
        <f>IF(K4342="是",F4342*0.25*(价格数据!C4343/价格数据!C4342),C4342*(价格数据!C4343/价格数据!C4342))</f>
        <v>46685.143068216617</v>
      </c>
      <c r="D4343">
        <f>IF(K4342="是",F4342*0.25*(价格数据!D4343/价格数据!D4342),D4342*(价格数据!D4343/价格数据!D4342))</f>
        <v>44134.793865437008</v>
      </c>
      <c r="E4343">
        <f>IF(K4342="是",F4342*0.25*(价格数据!E4343/价格数据!E4342),E4342*(价格数据!E4343/价格数据!E4342))</f>
        <v>43966.790910336065</v>
      </c>
      <c r="F4343">
        <f t="shared" si="938"/>
        <v>178510.17838391403</v>
      </c>
      <c r="G4343">
        <f t="shared" si="939"/>
        <v>0.24493533610106091</v>
      </c>
      <c r="H4343">
        <f t="shared" si="940"/>
        <v>0.26152650504786862</v>
      </c>
      <c r="I4343">
        <f t="shared" si="941"/>
        <v>0.24723964910571228</v>
      </c>
      <c r="J4343">
        <f t="shared" si="942"/>
        <v>0.24629850974535811</v>
      </c>
      <c r="K4343" t="str">
        <f>IF(OR(
 ROUND(G4343,4)&gt;(0.25+参数设置!B$3), ROUND(G4343,4)&lt;(0.25-参数设置!B$3),
 ROUND(H4343,4)&gt;(0.25+参数设置!B$3), ROUND(H4343,4)&lt;(0.25-参数设置!B$3),
 ROUND(I4343,4)&gt;(0.25+参数设置!B$3), ROUND(I4343,4)&lt;(0.25-参数设置!B$3),
 ROUND(J4343,4)&gt;(0.25+参数设置!B$3), ROUND(J4343,4)&lt;(0.25-参数设置!B$3)
),"是","否")</f>
        <v>否</v>
      </c>
      <c r="L4343">
        <f t="shared" si="943"/>
        <v>43723.450539924321</v>
      </c>
      <c r="M4343">
        <f t="shared" si="944"/>
        <v>46685.143068216617</v>
      </c>
      <c r="N4343">
        <f t="shared" si="945"/>
        <v>44134.793865437008</v>
      </c>
      <c r="O4343">
        <f t="shared" si="946"/>
        <v>43966.790910336065</v>
      </c>
      <c r="P4343">
        <f t="shared" si="947"/>
        <v>0</v>
      </c>
      <c r="Q4343">
        <f t="shared" si="948"/>
        <v>0</v>
      </c>
      <c r="R4343">
        <f t="shared" si="949"/>
        <v>0</v>
      </c>
      <c r="S4343">
        <f t="shared" si="950"/>
        <v>0</v>
      </c>
      <c r="T4343">
        <f t="shared" si="951"/>
        <v>0</v>
      </c>
      <c r="U4343">
        <f>T4343*参数设置!B4344</f>
        <v>0</v>
      </c>
    </row>
    <row r="4344" spans="1:21" x14ac:dyDescent="0.25">
      <c r="A4344" s="3">
        <v>45826</v>
      </c>
      <c r="B4344">
        <f>IF(K4343="是",F4343*0.25*(价格数据!B4344/价格数据!B4343),B4343*(价格数据!B4344/价格数据!B4343))</f>
        <v>42791.76508093872</v>
      </c>
      <c r="C4344">
        <f>IF(K4343="是",F4343*0.25*(价格数据!C4344/价格数据!C4343),C4343*(价格数据!C4344/价格数据!C4343))</f>
        <v>46710.04513146144</v>
      </c>
      <c r="D4344">
        <f>IF(K4343="是",F4343*0.25*(价格数据!D4344/价格数据!D4343),D4343*(价格数据!D4344/价格数据!D4343))</f>
        <v>44139.78144658621</v>
      </c>
      <c r="E4344">
        <f>IF(K4343="是",F4343*0.25*(价格数据!E4344/价格数据!E4343),E4343*(价格数据!E4344/价格数据!E4343))</f>
        <v>43967.670210982251</v>
      </c>
      <c r="F4344">
        <f t="shared" si="938"/>
        <v>177609.26186996861</v>
      </c>
      <c r="G4344">
        <f t="shared" si="939"/>
        <v>0.24093205855597469</v>
      </c>
      <c r="H4344">
        <f t="shared" si="940"/>
        <v>0.26299329573059554</v>
      </c>
      <c r="I4344">
        <f t="shared" si="941"/>
        <v>0.24852184498633775</v>
      </c>
      <c r="J4344">
        <f t="shared" si="942"/>
        <v>0.24755280072709207</v>
      </c>
      <c r="K4344" t="str">
        <f>IF(OR(
 ROUND(G4344,4)&gt;(0.25+参数设置!B$3), ROUND(G4344,4)&lt;(0.25-参数设置!B$3),
 ROUND(H4344,4)&gt;(0.25+参数设置!B$3), ROUND(H4344,4)&lt;(0.25-参数设置!B$3),
 ROUND(I4344,4)&gt;(0.25+参数设置!B$3), ROUND(I4344,4)&lt;(0.25-参数设置!B$3),
 ROUND(J4344,4)&gt;(0.25+参数设置!B$3), ROUND(J4344,4)&lt;(0.25-参数设置!B$3)
),"是","否")</f>
        <v>否</v>
      </c>
      <c r="L4344">
        <f t="shared" si="943"/>
        <v>42791.76508093872</v>
      </c>
      <c r="M4344">
        <f t="shared" si="944"/>
        <v>46710.04513146144</v>
      </c>
      <c r="N4344">
        <f t="shared" si="945"/>
        <v>44139.78144658621</v>
      </c>
      <c r="O4344">
        <f t="shared" si="946"/>
        <v>43967.670210982251</v>
      </c>
      <c r="P4344">
        <f t="shared" si="947"/>
        <v>0</v>
      </c>
      <c r="Q4344">
        <f t="shared" si="948"/>
        <v>0</v>
      </c>
      <c r="R4344">
        <f t="shared" si="949"/>
        <v>0</v>
      </c>
      <c r="S4344">
        <f t="shared" si="950"/>
        <v>0</v>
      </c>
      <c r="T4344">
        <f t="shared" si="951"/>
        <v>0</v>
      </c>
      <c r="U4344">
        <f>T4344*参数设置!B4345</f>
        <v>0</v>
      </c>
    </row>
    <row r="4345" spans="1:21" x14ac:dyDescent="0.25">
      <c r="A4345" s="3">
        <v>45827</v>
      </c>
      <c r="B4345">
        <f>IF(K4344="是",F4344*0.25*(价格数据!B4345/价格数据!B4344),B4344*(价格数据!B4345/价格数据!B4344))</f>
        <v>42451.973913543974</v>
      </c>
      <c r="C4345">
        <f>IF(K4344="是",F4344*0.25*(价格数据!C4345/价格数据!C4344),C4344*(价格数据!C4345/价格数据!C4344))</f>
        <v>46473.475530635696</v>
      </c>
      <c r="D4345">
        <f>IF(K4344="是",F4344*0.25*(价格数据!D4345/价格数据!D4344),D4344*(价格数据!D4345/价格数据!D4344))</f>
        <v>44141.651789517164</v>
      </c>
      <c r="E4345">
        <f>IF(K4344="是",F4344*0.25*(价格数据!E4345/价格数据!E4344),E4344*(价格数据!E4345/价格数据!E4344))</f>
        <v>43969.868462597704</v>
      </c>
      <c r="F4345">
        <f t="shared" si="938"/>
        <v>177036.96969629452</v>
      </c>
      <c r="G4345">
        <f t="shared" si="939"/>
        <v>0.23979157565998779</v>
      </c>
      <c r="H4345">
        <f t="shared" si="940"/>
        <v>0.26250717920873007</v>
      </c>
      <c r="I4345">
        <f t="shared" si="941"/>
        <v>0.24933578486596222</v>
      </c>
      <c r="J4345">
        <f t="shared" si="942"/>
        <v>0.24836546026532005</v>
      </c>
      <c r="K4345" t="str">
        <f>IF(OR(
 ROUND(G4345,4)&gt;(0.25+参数设置!B$3), ROUND(G4345,4)&lt;(0.25-参数设置!B$3),
 ROUND(H4345,4)&gt;(0.25+参数设置!B$3), ROUND(H4345,4)&lt;(0.25-参数设置!B$3),
 ROUND(I4345,4)&gt;(0.25+参数设置!B$3), ROUND(I4345,4)&lt;(0.25-参数设置!B$3),
 ROUND(J4345,4)&gt;(0.25+参数设置!B$3), ROUND(J4345,4)&lt;(0.25-参数设置!B$3)
),"是","否")</f>
        <v>否</v>
      </c>
      <c r="L4345">
        <f t="shared" si="943"/>
        <v>42451.973913543974</v>
      </c>
      <c r="M4345">
        <f t="shared" si="944"/>
        <v>46473.475530635696</v>
      </c>
      <c r="N4345">
        <f t="shared" si="945"/>
        <v>44141.651789517164</v>
      </c>
      <c r="O4345">
        <f t="shared" si="946"/>
        <v>43969.868462597704</v>
      </c>
      <c r="P4345">
        <f t="shared" si="947"/>
        <v>0</v>
      </c>
      <c r="Q4345">
        <f t="shared" si="948"/>
        <v>0</v>
      </c>
      <c r="R4345">
        <f t="shared" si="949"/>
        <v>0</v>
      </c>
      <c r="S4345">
        <f t="shared" si="950"/>
        <v>0</v>
      </c>
      <c r="T4345">
        <f t="shared" si="951"/>
        <v>0</v>
      </c>
      <c r="U4345">
        <f>T4345*参数设置!B4346</f>
        <v>0</v>
      </c>
    </row>
    <row r="4346" spans="1:21" x14ac:dyDescent="0.25">
      <c r="A4346" s="3">
        <v>45828</v>
      </c>
      <c r="B4346">
        <f>IF(K4345="是",F4345*0.25*(价格数据!B4346/价格数据!B4345),B4345*(价格数据!B4346/价格数据!B4345))</f>
        <v>42506.778940543125</v>
      </c>
      <c r="C4346">
        <f>IF(K4345="是",F4345*0.25*(价格数据!C4346/价格数据!C4345),C4345*(价格数据!C4346/价格数据!C4345))</f>
        <v>46292.935572110786</v>
      </c>
      <c r="D4346">
        <f>IF(K4345="是",F4345*0.25*(价格数据!D4346/价格数据!D4345),D4345*(价格数据!D4346/价格数据!D4345))</f>
        <v>44149.444885062789</v>
      </c>
      <c r="E4346">
        <f>IF(K4345="是",F4345*0.25*(价格数据!E4346/价格数据!E4345),E4345*(价格数据!E4346/价格数据!E4345))</f>
        <v>43968.549511628429</v>
      </c>
      <c r="F4346">
        <f t="shared" si="938"/>
        <v>176917.70890934512</v>
      </c>
      <c r="G4346">
        <f t="shared" si="939"/>
        <v>0.24026299686214078</v>
      </c>
      <c r="H4346">
        <f t="shared" si="940"/>
        <v>0.26166366192223228</v>
      </c>
      <c r="I4346">
        <f t="shared" si="941"/>
        <v>0.24954791217472483</v>
      </c>
      <c r="J4346">
        <f t="shared" si="942"/>
        <v>0.24852542904090213</v>
      </c>
      <c r="K4346" t="str">
        <f>IF(OR(
 ROUND(G4346,4)&gt;(0.25+参数设置!B$3), ROUND(G4346,4)&lt;(0.25-参数设置!B$3),
 ROUND(H4346,4)&gt;(0.25+参数设置!B$3), ROUND(H4346,4)&lt;(0.25-参数设置!B$3),
 ROUND(I4346,4)&gt;(0.25+参数设置!B$3), ROUND(I4346,4)&lt;(0.25-参数设置!B$3),
 ROUND(J4346,4)&gt;(0.25+参数设置!B$3), ROUND(J4346,4)&lt;(0.25-参数设置!B$3)
),"是","否")</f>
        <v>否</v>
      </c>
      <c r="L4346">
        <f t="shared" si="943"/>
        <v>42506.778940543125</v>
      </c>
      <c r="M4346">
        <f t="shared" si="944"/>
        <v>46292.935572110786</v>
      </c>
      <c r="N4346">
        <f t="shared" si="945"/>
        <v>44149.444885062789</v>
      </c>
      <c r="O4346">
        <f t="shared" si="946"/>
        <v>43968.549511628429</v>
      </c>
      <c r="P4346">
        <f t="shared" si="947"/>
        <v>0</v>
      </c>
      <c r="Q4346">
        <f t="shared" si="948"/>
        <v>0</v>
      </c>
      <c r="R4346">
        <f t="shared" si="949"/>
        <v>0</v>
      </c>
      <c r="S4346">
        <f t="shared" si="950"/>
        <v>0</v>
      </c>
      <c r="T4346">
        <f t="shared" si="951"/>
        <v>0</v>
      </c>
      <c r="U4346">
        <f>T4346*参数设置!B4347</f>
        <v>0</v>
      </c>
    </row>
    <row r="4347" spans="1:21" x14ac:dyDescent="0.25">
      <c r="A4347" s="3">
        <v>45829</v>
      </c>
      <c r="B4347">
        <f>IF(K4346="是",F4346*0.25*(价格数据!B4347/价格数据!B4346),B4346*(价格数据!B4347/价格数据!B4346))</f>
        <v>42506.778940543125</v>
      </c>
      <c r="C4347">
        <f>IF(K4346="是",F4346*0.25*(价格数据!C4347/价格数据!C4346),C4346*(价格数据!C4347/价格数据!C4346))</f>
        <v>46292.935572110786</v>
      </c>
      <c r="D4347">
        <f>IF(K4346="是",F4346*0.25*(价格数据!D4347/价格数据!D4346),D4346*(价格数据!D4347/价格数据!D4346))</f>
        <v>44149.444885062789</v>
      </c>
      <c r="E4347">
        <f>IF(K4346="是",F4346*0.25*(价格数据!E4347/价格数据!E4346),E4346*(价格数据!E4347/价格数据!E4346))</f>
        <v>43968.549511628429</v>
      </c>
      <c r="F4347">
        <f t="shared" si="938"/>
        <v>176917.70890934512</v>
      </c>
      <c r="G4347">
        <f t="shared" si="939"/>
        <v>0.24026299686214078</v>
      </c>
      <c r="H4347">
        <f t="shared" si="940"/>
        <v>0.26166366192223228</v>
      </c>
      <c r="I4347">
        <f t="shared" si="941"/>
        <v>0.24954791217472483</v>
      </c>
      <c r="J4347">
        <f t="shared" si="942"/>
        <v>0.24852542904090213</v>
      </c>
      <c r="K4347" t="str">
        <f>IF(OR(
 ROUND(G4347,4)&gt;(0.25+参数设置!B$3), ROUND(G4347,4)&lt;(0.25-参数设置!B$3),
 ROUND(H4347,4)&gt;(0.25+参数设置!B$3), ROUND(H4347,4)&lt;(0.25-参数设置!B$3),
 ROUND(I4347,4)&gt;(0.25+参数设置!B$3), ROUND(I4347,4)&lt;(0.25-参数设置!B$3),
 ROUND(J4347,4)&gt;(0.25+参数设置!B$3), ROUND(J4347,4)&lt;(0.25-参数设置!B$3)
),"是","否")</f>
        <v>否</v>
      </c>
      <c r="L4347">
        <f t="shared" si="943"/>
        <v>42506.778940543125</v>
      </c>
      <c r="M4347">
        <f t="shared" si="944"/>
        <v>46292.935572110786</v>
      </c>
      <c r="N4347">
        <f t="shared" si="945"/>
        <v>44149.444885062789</v>
      </c>
      <c r="O4347">
        <f t="shared" si="946"/>
        <v>43968.549511628429</v>
      </c>
      <c r="P4347">
        <f t="shared" si="947"/>
        <v>0</v>
      </c>
      <c r="Q4347">
        <f t="shared" si="948"/>
        <v>0</v>
      </c>
      <c r="R4347">
        <f t="shared" si="949"/>
        <v>0</v>
      </c>
      <c r="S4347">
        <f t="shared" si="950"/>
        <v>0</v>
      </c>
      <c r="T4347">
        <f t="shared" si="951"/>
        <v>0</v>
      </c>
      <c r="U4347">
        <f>T4347*参数设置!B4348</f>
        <v>0</v>
      </c>
    </row>
    <row r="4348" spans="1:21" x14ac:dyDescent="0.25">
      <c r="A4348" s="3">
        <v>45830</v>
      </c>
      <c r="B4348">
        <f>IF(K4347="是",F4347*0.25*(价格数据!B4348/价格数据!B4347),B4347*(价格数据!B4348/价格数据!B4347))</f>
        <v>42506.778940543125</v>
      </c>
      <c r="C4348">
        <f>IF(K4347="是",F4347*0.25*(价格数据!C4348/价格数据!C4347),C4347*(价格数据!C4348/价格数据!C4347))</f>
        <v>46292.935572110786</v>
      </c>
      <c r="D4348">
        <f>IF(K4347="是",F4347*0.25*(价格数据!D4348/价格数据!D4347),D4347*(价格数据!D4348/价格数据!D4347))</f>
        <v>44149.444885062789</v>
      </c>
      <c r="E4348">
        <f>IF(K4347="是",F4347*0.25*(价格数据!E4348/价格数据!E4347),E4347*(价格数据!E4348/价格数据!E4347))</f>
        <v>43968.549511628429</v>
      </c>
      <c r="F4348">
        <f t="shared" si="938"/>
        <v>176917.70890934512</v>
      </c>
      <c r="G4348">
        <f t="shared" si="939"/>
        <v>0.24026299686214078</v>
      </c>
      <c r="H4348">
        <f t="shared" si="940"/>
        <v>0.26166366192223228</v>
      </c>
      <c r="I4348">
        <f t="shared" si="941"/>
        <v>0.24954791217472483</v>
      </c>
      <c r="J4348">
        <f t="shared" si="942"/>
        <v>0.24852542904090213</v>
      </c>
      <c r="K4348" t="str">
        <f>IF(OR(
 ROUND(G4348,4)&gt;(0.25+参数设置!B$3), ROUND(G4348,4)&lt;(0.25-参数设置!B$3),
 ROUND(H4348,4)&gt;(0.25+参数设置!B$3), ROUND(H4348,4)&lt;(0.25-参数设置!B$3),
 ROUND(I4348,4)&gt;(0.25+参数设置!B$3), ROUND(I4348,4)&lt;(0.25-参数设置!B$3),
 ROUND(J4348,4)&gt;(0.25+参数设置!B$3), ROUND(J4348,4)&lt;(0.25-参数设置!B$3)
),"是","否")</f>
        <v>否</v>
      </c>
      <c r="L4348">
        <f t="shared" si="943"/>
        <v>42506.778940543125</v>
      </c>
      <c r="M4348">
        <f t="shared" si="944"/>
        <v>46292.935572110786</v>
      </c>
      <c r="N4348">
        <f t="shared" si="945"/>
        <v>44149.444885062789</v>
      </c>
      <c r="O4348">
        <f t="shared" si="946"/>
        <v>43968.549511628429</v>
      </c>
      <c r="P4348">
        <f t="shared" si="947"/>
        <v>0</v>
      </c>
      <c r="Q4348">
        <f t="shared" si="948"/>
        <v>0</v>
      </c>
      <c r="R4348">
        <f t="shared" si="949"/>
        <v>0</v>
      </c>
      <c r="S4348">
        <f t="shared" si="950"/>
        <v>0</v>
      </c>
      <c r="T4348">
        <f t="shared" si="951"/>
        <v>0</v>
      </c>
      <c r="U4348">
        <f>T4348*参数设置!B4349</f>
        <v>0</v>
      </c>
    </row>
    <row r="4349" spans="1:21" x14ac:dyDescent="0.25">
      <c r="A4349" s="3">
        <v>45831</v>
      </c>
      <c r="B4349">
        <f>IF(K4348="是",F4348*0.25*(价格数据!B4349/价格数据!B4348),B4348*(价格数据!B4349/价格数据!B4348))</f>
        <v>42649.272010740919</v>
      </c>
      <c r="C4349">
        <f>IF(K4348="是",F4348*0.25*(价格数据!C4349/价格数据!C4348),C4348*(价格数据!C4349/价格数据!C4348))</f>
        <v>46467.250014824494</v>
      </c>
      <c r="D4349">
        <f>IF(K4348="是",F4348*0.25*(价格数据!D4349/价格数据!D4348),D4348*(价格数据!D4349/价格数据!D4348))</f>
        <v>44140.404894229869</v>
      </c>
      <c r="E4349">
        <f>IF(K4348="是",F4348*0.25*(价格数据!E4349/价格数据!E4348),E4348*(价格数据!E4349/价格数据!E4348))</f>
        <v>43964.592658720612</v>
      </c>
      <c r="F4349">
        <f t="shared" si="938"/>
        <v>177221.5195785159</v>
      </c>
      <c r="G4349">
        <f t="shared" si="939"/>
        <v>0.24065515357374906</v>
      </c>
      <c r="H4349">
        <f t="shared" si="940"/>
        <v>0.26219868854153305</v>
      </c>
      <c r="I4349">
        <f t="shared" si="941"/>
        <v>0.24906910289003578</v>
      </c>
      <c r="J4349">
        <f t="shared" si="942"/>
        <v>0.24807705499468205</v>
      </c>
      <c r="K4349" t="str">
        <f>IF(OR(
 ROUND(G4349,4)&gt;(0.25+参数设置!B$3), ROUND(G4349,4)&lt;(0.25-参数设置!B$3),
 ROUND(H4349,4)&gt;(0.25+参数设置!B$3), ROUND(H4349,4)&lt;(0.25-参数设置!B$3),
 ROUND(I4349,4)&gt;(0.25+参数设置!B$3), ROUND(I4349,4)&lt;(0.25-参数设置!B$3),
 ROUND(J4349,4)&gt;(0.25+参数设置!B$3), ROUND(J4349,4)&lt;(0.25-参数设置!B$3)
),"是","否")</f>
        <v>否</v>
      </c>
      <c r="L4349">
        <f t="shared" si="943"/>
        <v>42649.272010740919</v>
      </c>
      <c r="M4349">
        <f t="shared" si="944"/>
        <v>46467.250014824494</v>
      </c>
      <c r="N4349">
        <f t="shared" si="945"/>
        <v>44140.404894229869</v>
      </c>
      <c r="O4349">
        <f t="shared" si="946"/>
        <v>43964.592658720612</v>
      </c>
      <c r="P4349">
        <f t="shared" si="947"/>
        <v>0</v>
      </c>
      <c r="Q4349">
        <f t="shared" si="948"/>
        <v>0</v>
      </c>
      <c r="R4349">
        <f t="shared" si="949"/>
        <v>0</v>
      </c>
      <c r="S4349">
        <f t="shared" si="950"/>
        <v>0</v>
      </c>
      <c r="T4349">
        <f t="shared" si="951"/>
        <v>0</v>
      </c>
      <c r="U4349">
        <f>T4349*参数设置!B4350</f>
        <v>0</v>
      </c>
    </row>
    <row r="4350" spans="1:21" x14ac:dyDescent="0.25">
      <c r="A4350" s="3">
        <v>45832</v>
      </c>
      <c r="B4350">
        <f>IF(K4349="是",F4349*0.25*(价格数据!B4350/价格数据!B4349),B4349*(价格数据!B4350/价格数据!B4349))</f>
        <v>43142.517253733298</v>
      </c>
      <c r="C4350">
        <f>IF(K4349="是",F4349*0.25*(价格数据!C4350/价格数据!C4349),C4349*(价格数据!C4350/价格数据!C4349))</f>
        <v>45894.502560193752</v>
      </c>
      <c r="D4350">
        <f>IF(K4349="是",F4349*0.25*(价格数据!D4350/价格数据!D4349),D4349*(价格数据!D4350/价格数据!D4349))</f>
        <v>44123.883531673149</v>
      </c>
      <c r="E4350">
        <f>IF(K4349="是",F4349*0.25*(价格数据!E4350/价格数据!E4349),E4349*(价格数据!E4350/价格数据!E4349))</f>
        <v>43962.834057428256</v>
      </c>
      <c r="F4350">
        <f t="shared" si="938"/>
        <v>177123.73740302847</v>
      </c>
      <c r="G4350">
        <f t="shared" si="939"/>
        <v>0.24357275815362084</v>
      </c>
      <c r="H4350">
        <f t="shared" si="940"/>
        <v>0.25910983605638982</v>
      </c>
      <c r="I4350">
        <f t="shared" si="941"/>
        <v>0.24911332709332679</v>
      </c>
      <c r="J4350">
        <f t="shared" si="942"/>
        <v>0.24820407869666247</v>
      </c>
      <c r="K4350" t="str">
        <f>IF(OR(
 ROUND(G4350,4)&gt;(0.25+参数设置!B$3), ROUND(G4350,4)&lt;(0.25-参数设置!B$3),
 ROUND(H4350,4)&gt;(0.25+参数设置!B$3), ROUND(H4350,4)&lt;(0.25-参数设置!B$3),
 ROUND(I4350,4)&gt;(0.25+参数设置!B$3), ROUND(I4350,4)&lt;(0.25-参数设置!B$3),
 ROUND(J4350,4)&gt;(0.25+参数设置!B$3), ROUND(J4350,4)&lt;(0.25-参数设置!B$3)
),"是","否")</f>
        <v>否</v>
      </c>
      <c r="L4350">
        <f t="shared" si="943"/>
        <v>43142.517253733298</v>
      </c>
      <c r="M4350">
        <f t="shared" si="944"/>
        <v>45894.502560193752</v>
      </c>
      <c r="N4350">
        <f t="shared" si="945"/>
        <v>44123.883531673149</v>
      </c>
      <c r="O4350">
        <f t="shared" si="946"/>
        <v>43962.834057428256</v>
      </c>
      <c r="P4350">
        <f t="shared" si="947"/>
        <v>0</v>
      </c>
      <c r="Q4350">
        <f t="shared" si="948"/>
        <v>0</v>
      </c>
      <c r="R4350">
        <f t="shared" si="949"/>
        <v>0</v>
      </c>
      <c r="S4350">
        <f t="shared" si="950"/>
        <v>0</v>
      </c>
      <c r="T4350">
        <f t="shared" si="951"/>
        <v>0</v>
      </c>
      <c r="U4350">
        <f>T4350*参数设置!B4351</f>
        <v>0</v>
      </c>
    </row>
    <row r="4351" spans="1:21" x14ac:dyDescent="0.25">
      <c r="A4351" s="3">
        <v>45833</v>
      </c>
      <c r="B4351">
        <f>IF(K4350="是",F4350*0.25*(价格数据!B4351/价格数据!B4350),B4350*(价格数据!B4351/价格数据!B4350))</f>
        <v>43854.982604722289</v>
      </c>
      <c r="C4351">
        <f>IF(K4350="是",F4350*0.25*(价格数据!C4351/价格数据!C4350),C4350*(价格数据!C4351/价格数据!C4350))</f>
        <v>46019.012876417823</v>
      </c>
      <c r="D4351">
        <f>IF(K4350="是",F4350*0.25*(价格数据!D4351/价格数据!D4350),D4350*(价格数据!D4351/价格数据!D4350))</f>
        <v>44112.66147408745</v>
      </c>
      <c r="E4351">
        <f>IF(K4350="是",F4350*0.25*(价格数据!E4351/价格数据!E4350),E4350*(价格数据!E4351/价格数据!E4350))</f>
        <v>43961.075456135892</v>
      </c>
      <c r="F4351">
        <f t="shared" si="938"/>
        <v>177947.73241136345</v>
      </c>
      <c r="G4351">
        <f t="shared" si="939"/>
        <v>0.24644867349780164</v>
      </c>
      <c r="H4351">
        <f t="shared" si="940"/>
        <v>0.25860971788072712</v>
      </c>
      <c r="I4351">
        <f t="shared" si="941"/>
        <v>0.24789673280079677</v>
      </c>
      <c r="J4351">
        <f t="shared" si="942"/>
        <v>0.24704487582067447</v>
      </c>
      <c r="K4351" t="str">
        <f>IF(OR(
 ROUND(G4351,4)&gt;(0.25+参数设置!B$3), ROUND(G4351,4)&lt;(0.25-参数设置!B$3),
 ROUND(H4351,4)&gt;(0.25+参数设置!B$3), ROUND(H4351,4)&lt;(0.25-参数设置!B$3),
 ROUND(I4351,4)&gt;(0.25+参数设置!B$3), ROUND(I4351,4)&lt;(0.25-参数设置!B$3),
 ROUND(J4351,4)&gt;(0.25+参数设置!B$3), ROUND(J4351,4)&lt;(0.25-参数设置!B$3)
),"是","否")</f>
        <v>否</v>
      </c>
      <c r="L4351">
        <f t="shared" si="943"/>
        <v>43854.982604722289</v>
      </c>
      <c r="M4351">
        <f t="shared" si="944"/>
        <v>46019.012876417823</v>
      </c>
      <c r="N4351">
        <f t="shared" si="945"/>
        <v>44112.66147408745</v>
      </c>
      <c r="O4351">
        <f t="shared" si="946"/>
        <v>43961.075456135892</v>
      </c>
      <c r="P4351">
        <f t="shared" si="947"/>
        <v>0</v>
      </c>
      <c r="Q4351">
        <f t="shared" si="948"/>
        <v>0</v>
      </c>
      <c r="R4351">
        <f t="shared" si="949"/>
        <v>0</v>
      </c>
      <c r="S4351">
        <f t="shared" si="950"/>
        <v>0</v>
      </c>
      <c r="T4351">
        <f t="shared" si="951"/>
        <v>0</v>
      </c>
      <c r="U4351">
        <f>T4351*参数设置!B4352</f>
        <v>0</v>
      </c>
    </row>
    <row r="4352" spans="1:21" x14ac:dyDescent="0.25">
      <c r="A4352" s="3">
        <v>45834</v>
      </c>
      <c r="B4352">
        <f>IF(K4351="是",F4351*0.25*(价格数据!B4352/价格数据!B4351),B4351*(价格数据!B4352/价格数据!B4351))</f>
        <v>43690.567523724829</v>
      </c>
      <c r="C4352">
        <f>IF(K4351="是",F4351*0.25*(价格数据!C4352/价格数据!C4351),C4351*(价格数据!C4352/价格数据!C4351))</f>
        <v>46099.944581963464</v>
      </c>
      <c r="D4352">
        <f>IF(K4351="是",F4351*0.25*(价格数据!D4352/价格数据!D4351),D4351*(价格数据!D4352/价格数据!D4351))</f>
        <v>44124.506979316808</v>
      </c>
      <c r="E4352">
        <f>IF(K4351="是",F4351*0.25*(价格数据!E4352/价格数据!E4351),E4351*(价格数据!E4352/价格数据!E4351))</f>
        <v>43965.032309043709</v>
      </c>
      <c r="F4352">
        <f t="shared" si="938"/>
        <v>177880.05139404882</v>
      </c>
      <c r="G4352">
        <f t="shared" si="939"/>
        <v>0.24561814088382114</v>
      </c>
      <c r="H4352">
        <f t="shared" si="940"/>
        <v>0.25916309457231129</v>
      </c>
      <c r="I4352">
        <f t="shared" si="941"/>
        <v>0.24805764690032603</v>
      </c>
      <c r="J4352">
        <f t="shared" si="942"/>
        <v>0.24716111764354151</v>
      </c>
      <c r="K4352" t="str">
        <f>IF(OR(
 ROUND(G4352,4)&gt;(0.25+参数设置!B$3), ROUND(G4352,4)&lt;(0.25-参数设置!B$3),
 ROUND(H4352,4)&gt;(0.25+参数设置!B$3), ROUND(H4352,4)&lt;(0.25-参数设置!B$3),
 ROUND(I4352,4)&gt;(0.25+参数设置!B$3), ROUND(I4352,4)&lt;(0.25-参数设置!B$3),
 ROUND(J4352,4)&gt;(0.25+参数设置!B$3), ROUND(J4352,4)&lt;(0.25-参数设置!B$3)
),"是","否")</f>
        <v>否</v>
      </c>
      <c r="L4352">
        <f t="shared" si="943"/>
        <v>43690.567523724829</v>
      </c>
      <c r="M4352">
        <f t="shared" si="944"/>
        <v>46099.944581963464</v>
      </c>
      <c r="N4352">
        <f t="shared" si="945"/>
        <v>44124.506979316808</v>
      </c>
      <c r="O4352">
        <f t="shared" si="946"/>
        <v>43965.032309043709</v>
      </c>
      <c r="P4352">
        <f t="shared" si="947"/>
        <v>0</v>
      </c>
      <c r="Q4352">
        <f t="shared" si="948"/>
        <v>0</v>
      </c>
      <c r="R4352">
        <f t="shared" si="949"/>
        <v>0</v>
      </c>
      <c r="S4352">
        <f t="shared" si="950"/>
        <v>0</v>
      </c>
      <c r="T4352">
        <f t="shared" si="951"/>
        <v>0</v>
      </c>
      <c r="U4352">
        <f>T4352*参数设置!B4353</f>
        <v>0</v>
      </c>
    </row>
    <row r="4353" spans="1:21" x14ac:dyDescent="0.25">
      <c r="A4353" s="3">
        <v>45835</v>
      </c>
      <c r="B4353">
        <f>IF(K4352="是",F4352*0.25*(价格数据!B4353/价格数据!B4352),B4352*(价格数据!B4353/价格数据!B4352))</f>
        <v>43438.464399528719</v>
      </c>
      <c r="C4353">
        <f>IF(K4352="是",F4352*0.25*(价格数据!C4353/价格数据!C4352),C4352*(价格数据!C4353/价格数据!C4352))</f>
        <v>45608.12883287837</v>
      </c>
      <c r="D4353">
        <f>IF(K4352="是",F4352*0.25*(价格数据!D4353/价格数据!D4352),D4352*(价格数据!D4353/价格数据!D4352))</f>
        <v>44154.12074239018</v>
      </c>
      <c r="E4353">
        <f>IF(K4352="是",F4352*0.25*(价格数据!E4353/价格数据!E4352),E4352*(价格数据!E4353/价格数据!E4352))</f>
        <v>43966.351260012976</v>
      </c>
      <c r="F4353">
        <f t="shared" si="938"/>
        <v>177167.06523481026</v>
      </c>
      <c r="G4353">
        <f t="shared" si="939"/>
        <v>0.24518363129149928</v>
      </c>
      <c r="H4353">
        <f t="shared" si="940"/>
        <v>0.2574300633835705</v>
      </c>
      <c r="I4353">
        <f t="shared" si="941"/>
        <v>0.24922307475077293</v>
      </c>
      <c r="J4353">
        <f t="shared" si="942"/>
        <v>0.24816323057415723</v>
      </c>
      <c r="K4353" t="str">
        <f>IF(OR(
 ROUND(G4353,4)&gt;(0.25+参数设置!B$3), ROUND(G4353,4)&lt;(0.25-参数设置!B$3),
 ROUND(H4353,4)&gt;(0.25+参数设置!B$3), ROUND(H4353,4)&lt;(0.25-参数设置!B$3),
 ROUND(I4353,4)&gt;(0.25+参数设置!B$3), ROUND(I4353,4)&lt;(0.25-参数设置!B$3),
 ROUND(J4353,4)&gt;(0.25+参数设置!B$3), ROUND(J4353,4)&lt;(0.25-参数设置!B$3)
),"是","否")</f>
        <v>否</v>
      </c>
      <c r="L4353">
        <f t="shared" si="943"/>
        <v>43438.464399528719</v>
      </c>
      <c r="M4353">
        <f t="shared" si="944"/>
        <v>45608.12883287837</v>
      </c>
      <c r="N4353">
        <f t="shared" si="945"/>
        <v>44154.12074239018</v>
      </c>
      <c r="O4353">
        <f t="shared" si="946"/>
        <v>43966.351260012976</v>
      </c>
      <c r="P4353">
        <f t="shared" si="947"/>
        <v>0</v>
      </c>
      <c r="Q4353">
        <f t="shared" si="948"/>
        <v>0</v>
      </c>
      <c r="R4353">
        <f t="shared" si="949"/>
        <v>0</v>
      </c>
      <c r="S4353">
        <f t="shared" si="950"/>
        <v>0</v>
      </c>
      <c r="T4353">
        <f t="shared" si="951"/>
        <v>0</v>
      </c>
      <c r="U4353">
        <f>T4353*参数设置!B4354</f>
        <v>0</v>
      </c>
    </row>
    <row r="4354" spans="1:21" x14ac:dyDescent="0.25">
      <c r="A4354" s="3">
        <v>45836</v>
      </c>
      <c r="B4354">
        <f>IF(K4353="是",F4353*0.25*(价格数据!B4354/价格数据!B4353),B4353*(价格数据!B4354/价格数据!B4353))</f>
        <v>43438.464399528719</v>
      </c>
      <c r="C4354">
        <f>IF(K4353="是",F4353*0.25*(价格数据!C4354/价格数据!C4353),C4353*(价格数据!C4354/价格数据!C4353))</f>
        <v>45608.12883287837</v>
      </c>
      <c r="D4354">
        <f>IF(K4353="是",F4353*0.25*(价格数据!D4354/价格数据!D4353),D4353*(价格数据!D4354/价格数据!D4353))</f>
        <v>44154.12074239018</v>
      </c>
      <c r="E4354">
        <f>IF(K4353="是",F4353*0.25*(价格数据!E4354/价格数据!E4353),E4353*(价格数据!E4354/价格数据!E4353))</f>
        <v>43966.351260012976</v>
      </c>
      <c r="F4354">
        <f t="shared" si="938"/>
        <v>177167.06523481026</v>
      </c>
      <c r="G4354">
        <f t="shared" si="939"/>
        <v>0.24518363129149928</v>
      </c>
      <c r="H4354">
        <f t="shared" si="940"/>
        <v>0.2574300633835705</v>
      </c>
      <c r="I4354">
        <f t="shared" si="941"/>
        <v>0.24922307475077293</v>
      </c>
      <c r="J4354">
        <f t="shared" si="942"/>
        <v>0.24816323057415723</v>
      </c>
      <c r="K4354" t="str">
        <f>IF(OR(
 ROUND(G4354,4)&gt;(0.25+参数设置!B$3), ROUND(G4354,4)&lt;(0.25-参数设置!B$3),
 ROUND(H4354,4)&gt;(0.25+参数设置!B$3), ROUND(H4354,4)&lt;(0.25-参数设置!B$3),
 ROUND(I4354,4)&gt;(0.25+参数设置!B$3), ROUND(I4354,4)&lt;(0.25-参数设置!B$3),
 ROUND(J4354,4)&gt;(0.25+参数设置!B$3), ROUND(J4354,4)&lt;(0.25-参数设置!B$3)
),"是","否")</f>
        <v>否</v>
      </c>
      <c r="L4354">
        <f t="shared" si="943"/>
        <v>43438.464399528719</v>
      </c>
      <c r="M4354">
        <f t="shared" si="944"/>
        <v>45608.12883287837</v>
      </c>
      <c r="N4354">
        <f t="shared" si="945"/>
        <v>44154.12074239018</v>
      </c>
      <c r="O4354">
        <f t="shared" si="946"/>
        <v>43966.351260012976</v>
      </c>
      <c r="P4354">
        <f t="shared" si="947"/>
        <v>0</v>
      </c>
      <c r="Q4354">
        <f t="shared" si="948"/>
        <v>0</v>
      </c>
      <c r="R4354">
        <f t="shared" si="949"/>
        <v>0</v>
      </c>
      <c r="S4354">
        <f t="shared" si="950"/>
        <v>0</v>
      </c>
      <c r="T4354">
        <f t="shared" si="951"/>
        <v>0</v>
      </c>
      <c r="U4354">
        <f>T4354*参数设置!B4355</f>
        <v>0</v>
      </c>
    </row>
    <row r="4355" spans="1:21" x14ac:dyDescent="0.25">
      <c r="A4355" s="3">
        <v>45837</v>
      </c>
      <c r="B4355">
        <f>IF(K4354="是",F4354*0.25*(价格数据!B4355/价格数据!B4354),B4354*(价格数据!B4355/价格数据!B4354))</f>
        <v>43438.464399528719</v>
      </c>
      <c r="C4355">
        <f>IF(K4354="是",F4354*0.25*(价格数据!C4355/价格数据!C4354),C4354*(价格数据!C4355/价格数据!C4354))</f>
        <v>45608.12883287837</v>
      </c>
      <c r="D4355">
        <f>IF(K4354="是",F4354*0.25*(价格数据!D4355/价格数据!D4354),D4354*(价格数据!D4355/价格数据!D4354))</f>
        <v>44154.12074239018</v>
      </c>
      <c r="E4355">
        <f>IF(K4354="是",F4354*0.25*(价格数据!E4355/价格数据!E4354),E4354*(价格数据!E4355/价格数据!E4354))</f>
        <v>43966.351260012976</v>
      </c>
      <c r="F4355">
        <f t="shared" ref="F4355:F4418" si="952">B4355+C4355+D4355+E4355</f>
        <v>177167.06523481026</v>
      </c>
      <c r="G4355">
        <f t="shared" ref="G4355:G4418" si="953">B4355/F4355</f>
        <v>0.24518363129149928</v>
      </c>
      <c r="H4355">
        <f t="shared" ref="H4355:H4418" si="954">C4355/F4355</f>
        <v>0.2574300633835705</v>
      </c>
      <c r="I4355">
        <f t="shared" ref="I4355:I4418" si="955">D4355/F4355</f>
        <v>0.24922307475077293</v>
      </c>
      <c r="J4355">
        <f t="shared" ref="J4355:J4418" si="956">E4355/F4355</f>
        <v>0.24816323057415723</v>
      </c>
      <c r="K4355" t="str">
        <f>IF(OR(
 ROUND(G4355,4)&gt;(0.25+参数设置!B$3), ROUND(G4355,4)&lt;(0.25-参数设置!B$3),
 ROUND(H4355,4)&gt;(0.25+参数设置!B$3), ROUND(H4355,4)&lt;(0.25-参数设置!B$3),
 ROUND(I4355,4)&gt;(0.25+参数设置!B$3), ROUND(I4355,4)&lt;(0.25-参数设置!B$3),
 ROUND(J4355,4)&gt;(0.25+参数设置!B$3), ROUND(J4355,4)&lt;(0.25-参数设置!B$3)
),"是","否")</f>
        <v>否</v>
      </c>
      <c r="L4355">
        <f t="shared" ref="L4355:L4418" si="957">IF(K4355="是",F4355*0.25,B4355)</f>
        <v>43438.464399528719</v>
      </c>
      <c r="M4355">
        <f t="shared" ref="M4355:M4418" si="958">IF(K4355="是",F4355*0.25,C4355)</f>
        <v>45608.12883287837</v>
      </c>
      <c r="N4355">
        <f t="shared" ref="N4355:N4418" si="959">IF(K4355="是",F4355*0.25,D4355)</f>
        <v>44154.12074239018</v>
      </c>
      <c r="O4355">
        <f t="shared" ref="O4355:O4418" si="960">IF(K4355="是",F4355*0.25,E4355)</f>
        <v>43966.351260012976</v>
      </c>
      <c r="P4355">
        <f t="shared" ref="P4355:P4418" si="961">IF(K4355="是",ABS(L4355-B4355),0)</f>
        <v>0</v>
      </c>
      <c r="Q4355">
        <f t="shared" ref="Q4355:Q4418" si="962">IF(K4355="是",ABS(M4355-C4355),0)</f>
        <v>0</v>
      </c>
      <c r="R4355">
        <f t="shared" ref="R4355:R4418" si="963">IF(K4355="是",ABS(N4355-D4355),0)</f>
        <v>0</v>
      </c>
      <c r="S4355">
        <f t="shared" ref="S4355:S4418" si="964">IF(K4355="是",ABS(O4355-E4355),0)</f>
        <v>0</v>
      </c>
      <c r="T4355">
        <f t="shared" ref="T4355:T4418" si="965">P4355+Q4355+R4355+S4355</f>
        <v>0</v>
      </c>
      <c r="U4355">
        <f>T4355*参数设置!B4356</f>
        <v>0</v>
      </c>
    </row>
    <row r="4356" spans="1:21" x14ac:dyDescent="0.25">
      <c r="A4356" s="3">
        <v>45838</v>
      </c>
      <c r="B4356">
        <f>IF(K4355="是",F4355*0.25*(价格数据!B4356/价格数据!B4355),B4355*(价格数据!B4356/价格数据!B4355))</f>
        <v>43646.723502125504</v>
      </c>
      <c r="C4356">
        <f>IF(K4355="是",F4355*0.25*(价格数据!C4356/价格数据!C4355),C4355*(价格数据!C4356/价格数据!C4355))</f>
        <v>45533.422643143931</v>
      </c>
      <c r="D4356">
        <f>IF(K4355="是",F4355*0.25*(价格数据!D4356/价格数据!D4355),D4355*(价格数据!D4356/价格数据!D4355))</f>
        <v>44134.170417793379</v>
      </c>
      <c r="E4356">
        <f>IF(K4355="是",F4355*0.25*(价格数据!E4356/价格数据!E4355),E4355*(价格数据!E4356/价格数据!E4355))</f>
        <v>43967.670210982244</v>
      </c>
      <c r="F4356">
        <f t="shared" si="952"/>
        <v>177281.98677404504</v>
      </c>
      <c r="G4356">
        <f t="shared" si="953"/>
        <v>0.24619942666682479</v>
      </c>
      <c r="H4356">
        <f t="shared" si="954"/>
        <v>0.25684178901480048</v>
      </c>
      <c r="I4356">
        <f t="shared" si="955"/>
        <v>0.24894898359890696</v>
      </c>
      <c r="J4356">
        <f t="shared" si="956"/>
        <v>0.24800980071946785</v>
      </c>
      <c r="K4356" t="str">
        <f>IF(OR(
 ROUND(G4356,4)&gt;(0.25+参数设置!B$3), ROUND(G4356,4)&lt;(0.25-参数设置!B$3),
 ROUND(H4356,4)&gt;(0.25+参数设置!B$3), ROUND(H4356,4)&lt;(0.25-参数设置!B$3),
 ROUND(I4356,4)&gt;(0.25+参数设置!B$3), ROUND(I4356,4)&lt;(0.25-参数设置!B$3),
 ROUND(J4356,4)&gt;(0.25+参数设置!B$3), ROUND(J4356,4)&lt;(0.25-参数设置!B$3)
),"是","否")</f>
        <v>否</v>
      </c>
      <c r="L4356">
        <f t="shared" si="957"/>
        <v>43646.723502125504</v>
      </c>
      <c r="M4356">
        <f t="shared" si="958"/>
        <v>45533.422643143931</v>
      </c>
      <c r="N4356">
        <f t="shared" si="959"/>
        <v>44134.170417793379</v>
      </c>
      <c r="O4356">
        <f t="shared" si="960"/>
        <v>43967.670210982244</v>
      </c>
      <c r="P4356">
        <f t="shared" si="961"/>
        <v>0</v>
      </c>
      <c r="Q4356">
        <f t="shared" si="962"/>
        <v>0</v>
      </c>
      <c r="R4356">
        <f t="shared" si="963"/>
        <v>0</v>
      </c>
      <c r="S4356">
        <f t="shared" si="964"/>
        <v>0</v>
      </c>
      <c r="T4356">
        <f t="shared" si="965"/>
        <v>0</v>
      </c>
      <c r="U4356">
        <f>T4356*参数设置!B4357</f>
        <v>0</v>
      </c>
    </row>
    <row r="4357" spans="1:21" x14ac:dyDescent="0.25">
      <c r="A4357" s="3">
        <v>45839</v>
      </c>
      <c r="B4357">
        <f>IF(K4356="是",F4356*0.25*(价格数据!B4357/价格数据!B4356),B4356*(价格数据!B4357/价格数据!B4356))</f>
        <v>43712.48953452448</v>
      </c>
      <c r="C4357">
        <f>IF(K4356="是",F4356*0.25*(价格数据!C4357/价格数据!C4356),C4356*(价格数据!C4357/价格数据!C4356))</f>
        <v>46050.14045547384</v>
      </c>
      <c r="D4357">
        <f>IF(K4356="是",F4356*0.25*(价格数据!D4357/价格数据!D4356),D4356*(价格数据!D4357/价格数据!D4356))</f>
        <v>44149.756608884636</v>
      </c>
      <c r="E4357">
        <f>IF(K4356="是",F4356*0.25*(价格数据!E4357/价格数据!E4356),E4356*(价格数据!E4357/价格数据!E4356))</f>
        <v>43965.032309043701</v>
      </c>
      <c r="F4357">
        <f t="shared" si="952"/>
        <v>177877.41890792665</v>
      </c>
      <c r="G4357">
        <f t="shared" si="953"/>
        <v>0.24574501813044097</v>
      </c>
      <c r="H4357">
        <f t="shared" si="954"/>
        <v>0.25888693875927232</v>
      </c>
      <c r="I4357">
        <f t="shared" si="955"/>
        <v>0.24820326762070649</v>
      </c>
      <c r="J4357">
        <f t="shared" si="956"/>
        <v>0.24716477548958021</v>
      </c>
      <c r="K4357" t="str">
        <f>IF(OR(
 ROUND(G4357,4)&gt;(0.25+参数设置!B$3), ROUND(G4357,4)&lt;(0.25-参数设置!B$3),
 ROUND(H4357,4)&gt;(0.25+参数设置!B$3), ROUND(H4357,4)&lt;(0.25-参数设置!B$3),
 ROUND(I4357,4)&gt;(0.25+参数设置!B$3), ROUND(I4357,4)&lt;(0.25-参数设置!B$3),
 ROUND(J4357,4)&gt;(0.25+参数设置!B$3), ROUND(J4357,4)&lt;(0.25-参数设置!B$3)
),"是","否")</f>
        <v>否</v>
      </c>
      <c r="L4357">
        <f t="shared" si="957"/>
        <v>43712.48953452448</v>
      </c>
      <c r="M4357">
        <f t="shared" si="958"/>
        <v>46050.14045547384</v>
      </c>
      <c r="N4357">
        <f t="shared" si="959"/>
        <v>44149.756608884636</v>
      </c>
      <c r="O4357">
        <f t="shared" si="960"/>
        <v>43965.032309043701</v>
      </c>
      <c r="P4357">
        <f t="shared" si="961"/>
        <v>0</v>
      </c>
      <c r="Q4357">
        <f t="shared" si="962"/>
        <v>0</v>
      </c>
      <c r="R4357">
        <f t="shared" si="963"/>
        <v>0</v>
      </c>
      <c r="S4357">
        <f t="shared" si="964"/>
        <v>0</v>
      </c>
      <c r="T4357">
        <f t="shared" si="965"/>
        <v>0</v>
      </c>
      <c r="U4357">
        <f>T4357*参数设置!B4358</f>
        <v>0</v>
      </c>
    </row>
    <row r="4358" spans="1:21" x14ac:dyDescent="0.25">
      <c r="A4358" s="3">
        <v>45840</v>
      </c>
      <c r="B4358">
        <f>IF(K4357="是",F4357*0.25*(价格数据!B4358/价格数据!B4357),B4357*(价格数据!B4358/价格数据!B4357))</f>
        <v>43756.333556123798</v>
      </c>
      <c r="C4358">
        <f>IF(K4357="是",F4357*0.25*(价格数据!C4358/价格数据!C4357),C4357*(价格数据!C4358/价格数据!C4357))</f>
        <v>46031.463908040227</v>
      </c>
      <c r="D4358">
        <f>IF(K4357="是",F4357*0.25*(价格数据!D4358/价格数据!D4357),D4357*(价格数据!D4358/价格数据!D4357))</f>
        <v>44174.694514630639</v>
      </c>
      <c r="E4358">
        <f>IF(K4357="是",F4357*0.25*(价格数据!E4358/价格数据!E4357),E4357*(价格数据!E4358/价格数据!E4357))</f>
        <v>43965.91160968988</v>
      </c>
      <c r="F4358">
        <f t="shared" si="952"/>
        <v>177928.40358848457</v>
      </c>
      <c r="G4358">
        <f t="shared" si="953"/>
        <v>0.24592101470951255</v>
      </c>
      <c r="H4358">
        <f t="shared" si="954"/>
        <v>0.25870778908634778</v>
      </c>
      <c r="I4358">
        <f t="shared" si="955"/>
        <v>0.24827230292471192</v>
      </c>
      <c r="J4358">
        <f t="shared" si="956"/>
        <v>0.24709889327942766</v>
      </c>
      <c r="K4358" t="str">
        <f>IF(OR(
 ROUND(G4358,4)&gt;(0.25+参数设置!B$3), ROUND(G4358,4)&lt;(0.25-参数设置!B$3),
 ROUND(H4358,4)&gt;(0.25+参数设置!B$3), ROUND(H4358,4)&lt;(0.25-参数设置!B$3),
 ROUND(I4358,4)&gt;(0.25+参数设置!B$3), ROUND(I4358,4)&lt;(0.25-参数设置!B$3),
 ROUND(J4358,4)&gt;(0.25+参数设置!B$3), ROUND(J4358,4)&lt;(0.25-参数设置!B$3)
),"是","否")</f>
        <v>否</v>
      </c>
      <c r="L4358">
        <f t="shared" si="957"/>
        <v>43756.333556123798</v>
      </c>
      <c r="M4358">
        <f t="shared" si="958"/>
        <v>46031.463908040227</v>
      </c>
      <c r="N4358">
        <f t="shared" si="959"/>
        <v>44174.694514630639</v>
      </c>
      <c r="O4358">
        <f t="shared" si="960"/>
        <v>43965.91160968988</v>
      </c>
      <c r="P4358">
        <f t="shared" si="961"/>
        <v>0</v>
      </c>
      <c r="Q4358">
        <f t="shared" si="962"/>
        <v>0</v>
      </c>
      <c r="R4358">
        <f t="shared" si="963"/>
        <v>0</v>
      </c>
      <c r="S4358">
        <f t="shared" si="964"/>
        <v>0</v>
      </c>
      <c r="T4358">
        <f t="shared" si="965"/>
        <v>0</v>
      </c>
      <c r="U4358">
        <f>T4358*参数设置!B4359</f>
        <v>0</v>
      </c>
    </row>
    <row r="4359" spans="1:21" x14ac:dyDescent="0.25">
      <c r="A4359" s="3">
        <v>45841</v>
      </c>
      <c r="B4359">
        <f>IF(K4358="是",F4358*0.25*(价格数据!B4359/价格数据!B4358),B4358*(价格数据!B4359/价格数据!B4358))</f>
        <v>44008.436680319901</v>
      </c>
      <c r="C4359">
        <f>IF(K4358="是",F4358*0.25*(价格数据!C4359/价格数据!C4358),C4358*(价格数据!C4359/价格数据!C4358))</f>
        <v>46348.965214411619</v>
      </c>
      <c r="D4359">
        <f>IF(K4358="是",F4358*0.25*(价格数据!D4359/价格数据!D4358),D4358*(价格数据!D4359/价格数据!D4358))</f>
        <v>44180.305543423492</v>
      </c>
      <c r="E4359">
        <f>IF(K4358="是",F4358*0.25*(价格数据!E4359/价格数据!E4358),E4358*(价格数据!E4359/价格数据!E4358))</f>
        <v>43966.351260012969</v>
      </c>
      <c r="F4359">
        <f t="shared" si="952"/>
        <v>178504.058698168</v>
      </c>
      <c r="G4359">
        <f t="shared" si="953"/>
        <v>0.246540257971017</v>
      </c>
      <c r="H4359">
        <f t="shared" si="954"/>
        <v>0.25965216450782752</v>
      </c>
      <c r="I4359">
        <f t="shared" si="955"/>
        <v>0.24750308685209138</v>
      </c>
      <c r="J4359">
        <f t="shared" si="956"/>
        <v>0.24630449066906399</v>
      </c>
      <c r="K4359" t="str">
        <f>IF(OR(
 ROUND(G4359,4)&gt;(0.25+参数设置!B$3), ROUND(G4359,4)&lt;(0.25-参数设置!B$3),
 ROUND(H4359,4)&gt;(0.25+参数设置!B$3), ROUND(H4359,4)&lt;(0.25-参数设置!B$3),
 ROUND(I4359,4)&gt;(0.25+参数设置!B$3), ROUND(I4359,4)&lt;(0.25-参数设置!B$3),
 ROUND(J4359,4)&gt;(0.25+参数设置!B$3), ROUND(J4359,4)&lt;(0.25-参数设置!B$3)
),"是","否")</f>
        <v>否</v>
      </c>
      <c r="L4359">
        <f t="shared" si="957"/>
        <v>44008.436680319901</v>
      </c>
      <c r="M4359">
        <f t="shared" si="958"/>
        <v>46348.965214411619</v>
      </c>
      <c r="N4359">
        <f t="shared" si="959"/>
        <v>44180.305543423492</v>
      </c>
      <c r="O4359">
        <f t="shared" si="960"/>
        <v>43966.351260012969</v>
      </c>
      <c r="P4359">
        <f t="shared" si="961"/>
        <v>0</v>
      </c>
      <c r="Q4359">
        <f t="shared" si="962"/>
        <v>0</v>
      </c>
      <c r="R4359">
        <f t="shared" si="963"/>
        <v>0</v>
      </c>
      <c r="S4359">
        <f t="shared" si="964"/>
        <v>0</v>
      </c>
      <c r="T4359">
        <f t="shared" si="965"/>
        <v>0</v>
      </c>
      <c r="U4359">
        <f>T4359*参数设置!B4360</f>
        <v>0</v>
      </c>
    </row>
    <row r="4360" spans="1:21" x14ac:dyDescent="0.25">
      <c r="A4360" s="3">
        <v>45842</v>
      </c>
      <c r="B4360">
        <f>IF(K4359="是",F4359*0.25*(价格数据!B4360/价格数据!B4359),B4359*(价格数据!B4360/价格数据!B4359))</f>
        <v>44194.773772117027</v>
      </c>
      <c r="C4360">
        <f>IF(K4359="是",F4359*0.25*(价格数据!C4360/价格数据!C4359),C4359*(价格数据!C4360/价格数据!C4359))</f>
        <v>46112.395613585875</v>
      </c>
      <c r="D4360">
        <f>IF(K4359="是",F4359*0.25*(价格数据!D4360/价格数据!D4359),D4359*(价格数据!D4360/价格数据!D4359))</f>
        <v>44190.592429543707</v>
      </c>
      <c r="E4360">
        <f>IF(K4359="是",F4359*0.25*(价格数据!E4360/价格数据!E4359),E4359*(价格数据!E4360/价格数据!E4359))</f>
        <v>43968.549511628422</v>
      </c>
      <c r="F4360">
        <f t="shared" si="952"/>
        <v>178466.31132687503</v>
      </c>
      <c r="G4360">
        <f t="shared" si="953"/>
        <v>0.24763650597994843</v>
      </c>
      <c r="H4360">
        <f t="shared" si="954"/>
        <v>0.25838151341138782</v>
      </c>
      <c r="I4360">
        <f t="shared" si="955"/>
        <v>0.24761307666972046</v>
      </c>
      <c r="J4360">
        <f t="shared" si="956"/>
        <v>0.24636890393894328</v>
      </c>
      <c r="K4360" t="str">
        <f>IF(OR(
 ROUND(G4360,4)&gt;(0.25+参数设置!B$3), ROUND(G4360,4)&lt;(0.25-参数设置!B$3),
 ROUND(H4360,4)&gt;(0.25+参数设置!B$3), ROUND(H4360,4)&lt;(0.25-参数设置!B$3),
 ROUND(I4360,4)&gt;(0.25+参数设置!B$3), ROUND(I4360,4)&lt;(0.25-参数设置!B$3),
 ROUND(J4360,4)&gt;(0.25+参数设置!B$3), ROUND(J4360,4)&lt;(0.25-参数设置!B$3)
),"是","否")</f>
        <v>否</v>
      </c>
      <c r="L4360">
        <f t="shared" si="957"/>
        <v>44194.773772117027</v>
      </c>
      <c r="M4360">
        <f t="shared" si="958"/>
        <v>46112.395613585875</v>
      </c>
      <c r="N4360">
        <f t="shared" si="959"/>
        <v>44190.592429543707</v>
      </c>
      <c r="O4360">
        <f t="shared" si="960"/>
        <v>43968.549511628422</v>
      </c>
      <c r="P4360">
        <f t="shared" si="961"/>
        <v>0</v>
      </c>
      <c r="Q4360">
        <f t="shared" si="962"/>
        <v>0</v>
      </c>
      <c r="R4360">
        <f t="shared" si="963"/>
        <v>0</v>
      </c>
      <c r="S4360">
        <f t="shared" si="964"/>
        <v>0</v>
      </c>
      <c r="T4360">
        <f t="shared" si="965"/>
        <v>0</v>
      </c>
      <c r="U4360">
        <f>T4360*参数设置!B4361</f>
        <v>0</v>
      </c>
    </row>
    <row r="4361" spans="1:21" x14ac:dyDescent="0.25">
      <c r="A4361" s="3">
        <v>45843</v>
      </c>
      <c r="B4361">
        <f>IF(K4360="是",F4360*0.25*(价格数据!B4361/价格数据!B4360),B4360*(价格数据!B4361/价格数据!B4360))</f>
        <v>44194.773772117027</v>
      </c>
      <c r="C4361">
        <f>IF(K4360="是",F4360*0.25*(价格数据!C4361/价格数据!C4360),C4360*(价格数据!C4361/价格数据!C4360))</f>
        <v>46112.395613585875</v>
      </c>
      <c r="D4361">
        <f>IF(K4360="是",F4360*0.25*(价格数据!D4361/价格数据!D4360),D4360*(价格数据!D4361/价格数据!D4360))</f>
        <v>44190.592429543707</v>
      </c>
      <c r="E4361">
        <f>IF(K4360="是",F4360*0.25*(价格数据!E4361/价格数据!E4360),E4360*(价格数据!E4361/价格数据!E4360))</f>
        <v>43968.549511628422</v>
      </c>
      <c r="F4361">
        <f t="shared" si="952"/>
        <v>178466.31132687503</v>
      </c>
      <c r="G4361">
        <f t="shared" si="953"/>
        <v>0.24763650597994843</v>
      </c>
      <c r="H4361">
        <f t="shared" si="954"/>
        <v>0.25838151341138782</v>
      </c>
      <c r="I4361">
        <f t="shared" si="955"/>
        <v>0.24761307666972046</v>
      </c>
      <c r="J4361">
        <f t="shared" si="956"/>
        <v>0.24636890393894328</v>
      </c>
      <c r="K4361" t="str">
        <f>IF(OR(
 ROUND(G4361,4)&gt;(0.25+参数设置!B$3), ROUND(G4361,4)&lt;(0.25-参数设置!B$3),
 ROUND(H4361,4)&gt;(0.25+参数设置!B$3), ROUND(H4361,4)&lt;(0.25-参数设置!B$3),
 ROUND(I4361,4)&gt;(0.25+参数设置!B$3), ROUND(I4361,4)&lt;(0.25-参数设置!B$3),
 ROUND(J4361,4)&gt;(0.25+参数设置!B$3), ROUND(J4361,4)&lt;(0.25-参数设置!B$3)
),"是","否")</f>
        <v>否</v>
      </c>
      <c r="L4361">
        <f t="shared" si="957"/>
        <v>44194.773772117027</v>
      </c>
      <c r="M4361">
        <f t="shared" si="958"/>
        <v>46112.395613585875</v>
      </c>
      <c r="N4361">
        <f t="shared" si="959"/>
        <v>44190.592429543707</v>
      </c>
      <c r="O4361">
        <f t="shared" si="960"/>
        <v>43968.549511628422</v>
      </c>
      <c r="P4361">
        <f t="shared" si="961"/>
        <v>0</v>
      </c>
      <c r="Q4361">
        <f t="shared" si="962"/>
        <v>0</v>
      </c>
      <c r="R4361">
        <f t="shared" si="963"/>
        <v>0</v>
      </c>
      <c r="S4361">
        <f t="shared" si="964"/>
        <v>0</v>
      </c>
      <c r="T4361">
        <f t="shared" si="965"/>
        <v>0</v>
      </c>
      <c r="U4361">
        <f>T4361*参数设置!B4362</f>
        <v>0</v>
      </c>
    </row>
    <row r="4362" spans="1:21" x14ac:dyDescent="0.25">
      <c r="A4362" s="3">
        <v>45844</v>
      </c>
      <c r="B4362">
        <f>IF(K4361="是",F4361*0.25*(价格数据!B4362/价格数据!B4361),B4361*(价格数据!B4362/价格数据!B4361))</f>
        <v>44194.773772117027</v>
      </c>
      <c r="C4362">
        <f>IF(K4361="是",F4361*0.25*(价格数据!C4362/价格数据!C4361),C4361*(价格数据!C4362/价格数据!C4361))</f>
        <v>46112.395613585875</v>
      </c>
      <c r="D4362">
        <f>IF(K4361="是",F4361*0.25*(价格数据!D4362/价格数据!D4361),D4361*(价格数据!D4362/价格数据!D4361))</f>
        <v>44190.592429543707</v>
      </c>
      <c r="E4362">
        <f>IF(K4361="是",F4361*0.25*(价格数据!E4362/价格数据!E4361),E4361*(价格数据!E4362/价格数据!E4361))</f>
        <v>43968.549511628422</v>
      </c>
      <c r="F4362">
        <f t="shared" si="952"/>
        <v>178466.31132687503</v>
      </c>
      <c r="G4362">
        <f t="shared" si="953"/>
        <v>0.24763650597994843</v>
      </c>
      <c r="H4362">
        <f t="shared" si="954"/>
        <v>0.25838151341138782</v>
      </c>
      <c r="I4362">
        <f t="shared" si="955"/>
        <v>0.24761307666972046</v>
      </c>
      <c r="J4362">
        <f t="shared" si="956"/>
        <v>0.24636890393894328</v>
      </c>
      <c r="K4362" t="str">
        <f>IF(OR(
 ROUND(G4362,4)&gt;(0.25+参数设置!B$3), ROUND(G4362,4)&lt;(0.25-参数设置!B$3),
 ROUND(H4362,4)&gt;(0.25+参数设置!B$3), ROUND(H4362,4)&lt;(0.25-参数设置!B$3),
 ROUND(I4362,4)&gt;(0.25+参数设置!B$3), ROUND(I4362,4)&lt;(0.25-参数设置!B$3),
 ROUND(J4362,4)&gt;(0.25+参数设置!B$3), ROUND(J4362,4)&lt;(0.25-参数设置!B$3)
),"是","否")</f>
        <v>否</v>
      </c>
      <c r="L4362">
        <f t="shared" si="957"/>
        <v>44194.773772117027</v>
      </c>
      <c r="M4362">
        <f t="shared" si="958"/>
        <v>46112.395613585875</v>
      </c>
      <c r="N4362">
        <f t="shared" si="959"/>
        <v>44190.592429543707</v>
      </c>
      <c r="O4362">
        <f t="shared" si="960"/>
        <v>43968.549511628422</v>
      </c>
      <c r="P4362">
        <f t="shared" si="961"/>
        <v>0</v>
      </c>
      <c r="Q4362">
        <f t="shared" si="962"/>
        <v>0</v>
      </c>
      <c r="R4362">
        <f t="shared" si="963"/>
        <v>0</v>
      </c>
      <c r="S4362">
        <f t="shared" si="964"/>
        <v>0</v>
      </c>
      <c r="T4362">
        <f t="shared" si="965"/>
        <v>0</v>
      </c>
      <c r="U4362">
        <f>T4362*参数设置!B4363</f>
        <v>0</v>
      </c>
    </row>
    <row r="4363" spans="1:21" x14ac:dyDescent="0.25">
      <c r="A4363" s="3">
        <v>45845</v>
      </c>
      <c r="B4363">
        <f>IF(K4362="是",F4362*0.25*(价格数据!B4363/价格数据!B4362),B4362*(价格数据!B4363/价格数据!B4362))</f>
        <v>43997.475674920075</v>
      </c>
      <c r="C4363">
        <f>IF(K4362="是",F4362*0.25*(价格数据!C4363/价格数据!C4362),C4362*(价格数据!C4363/价格数据!C4362))</f>
        <v>45788.668791403288</v>
      </c>
      <c r="D4363">
        <f>IF(K4362="是",F4362*0.25*(价格数据!D4363/价格数据!D4362),D4362*(价格数据!D4363/价格数据!D4362))</f>
        <v>44184.046229285384</v>
      </c>
      <c r="E4363">
        <f>IF(K4362="是",F4362*0.25*(价格数据!E4363/价格数据!E4362),E4362*(价格数据!E4363/价格数据!E4362))</f>
        <v>43967.230560659154</v>
      </c>
      <c r="F4363">
        <f t="shared" si="952"/>
        <v>177937.42125626793</v>
      </c>
      <c r="G4363">
        <f t="shared" si="953"/>
        <v>0.24726375915920634</v>
      </c>
      <c r="H4363">
        <f t="shared" si="954"/>
        <v>0.25733018084744419</v>
      </c>
      <c r="I4363">
        <f t="shared" si="955"/>
        <v>0.2483122769642194</v>
      </c>
      <c r="J4363">
        <f t="shared" si="956"/>
        <v>0.2470937830291299</v>
      </c>
      <c r="K4363" t="str">
        <f>IF(OR(
 ROUND(G4363,4)&gt;(0.25+参数设置!B$3), ROUND(G4363,4)&lt;(0.25-参数设置!B$3),
 ROUND(H4363,4)&gt;(0.25+参数设置!B$3), ROUND(H4363,4)&lt;(0.25-参数设置!B$3),
 ROUND(I4363,4)&gt;(0.25+参数设置!B$3), ROUND(I4363,4)&lt;(0.25-参数设置!B$3),
 ROUND(J4363,4)&gt;(0.25+参数设置!B$3), ROUND(J4363,4)&lt;(0.25-参数设置!B$3)
),"是","否")</f>
        <v>否</v>
      </c>
      <c r="L4363">
        <f t="shared" si="957"/>
        <v>43997.475674920075</v>
      </c>
      <c r="M4363">
        <f t="shared" si="958"/>
        <v>45788.668791403288</v>
      </c>
      <c r="N4363">
        <f t="shared" si="959"/>
        <v>44184.046229285384</v>
      </c>
      <c r="O4363">
        <f t="shared" si="960"/>
        <v>43967.230560659154</v>
      </c>
      <c r="P4363">
        <f t="shared" si="961"/>
        <v>0</v>
      </c>
      <c r="Q4363">
        <f t="shared" si="962"/>
        <v>0</v>
      </c>
      <c r="R4363">
        <f t="shared" si="963"/>
        <v>0</v>
      </c>
      <c r="S4363">
        <f t="shared" si="964"/>
        <v>0</v>
      </c>
      <c r="T4363">
        <f t="shared" si="965"/>
        <v>0</v>
      </c>
      <c r="U4363">
        <f>T4363*参数设置!B4364</f>
        <v>0</v>
      </c>
    </row>
    <row r="4364" spans="1:21" x14ac:dyDescent="0.25">
      <c r="A4364" s="3">
        <v>45846</v>
      </c>
      <c r="B4364">
        <f>IF(K4363="是",F4363*0.25*(价格数据!B4364/价格数据!B4363),B4363*(价格数据!B4364/价格数据!B4363))</f>
        <v>44370.149858514313</v>
      </c>
      <c r="C4364">
        <f>IF(K4363="是",F4363*0.25*(价格数据!C4364/价格数据!C4363),C4363*(价格数据!C4364/价格数据!C4363))</f>
        <v>46056.365971285042</v>
      </c>
      <c r="D4364">
        <f>IF(K4363="是",F4363*0.25*(价格数据!D4364/价格数据!D4363),D4363*(价格数据!D4364/价格数据!D4363))</f>
        <v>44149.756608884643</v>
      </c>
      <c r="E4364">
        <f>IF(K4363="是",F4363*0.25*(价格数据!E4364/价格数据!E4363),E4363*(价格数据!E4364/价格数据!E4363))</f>
        <v>43963.713358074434</v>
      </c>
      <c r="F4364">
        <f t="shared" si="952"/>
        <v>178539.98579675841</v>
      </c>
      <c r="G4364">
        <f t="shared" si="953"/>
        <v>0.24851659789546091</v>
      </c>
      <c r="H4364">
        <f t="shared" si="954"/>
        <v>0.25796107110545791</v>
      </c>
      <c r="I4364">
        <f t="shared" si="955"/>
        <v>0.24728217834150981</v>
      </c>
      <c r="J4364">
        <f t="shared" si="956"/>
        <v>0.24624015265757149</v>
      </c>
      <c r="K4364" t="str">
        <f>IF(OR(
 ROUND(G4364,4)&gt;(0.25+参数设置!B$3), ROUND(G4364,4)&lt;(0.25-参数设置!B$3),
 ROUND(H4364,4)&gt;(0.25+参数设置!B$3), ROUND(H4364,4)&lt;(0.25-参数设置!B$3),
 ROUND(I4364,4)&gt;(0.25+参数设置!B$3), ROUND(I4364,4)&lt;(0.25-参数设置!B$3),
 ROUND(J4364,4)&gt;(0.25+参数设置!B$3), ROUND(J4364,4)&lt;(0.25-参数设置!B$3)
),"是","否")</f>
        <v>否</v>
      </c>
      <c r="L4364">
        <f t="shared" si="957"/>
        <v>44370.149858514313</v>
      </c>
      <c r="M4364">
        <f t="shared" si="958"/>
        <v>46056.365971285042</v>
      </c>
      <c r="N4364">
        <f t="shared" si="959"/>
        <v>44149.756608884643</v>
      </c>
      <c r="O4364">
        <f t="shared" si="960"/>
        <v>43963.713358074434</v>
      </c>
      <c r="P4364">
        <f t="shared" si="961"/>
        <v>0</v>
      </c>
      <c r="Q4364">
        <f t="shared" si="962"/>
        <v>0</v>
      </c>
      <c r="R4364">
        <f t="shared" si="963"/>
        <v>0</v>
      </c>
      <c r="S4364">
        <f t="shared" si="964"/>
        <v>0</v>
      </c>
      <c r="T4364">
        <f t="shared" si="965"/>
        <v>0</v>
      </c>
      <c r="U4364">
        <f>T4364*参数设置!B4365</f>
        <v>0</v>
      </c>
    </row>
    <row r="4365" spans="1:21" x14ac:dyDescent="0.25">
      <c r="A4365" s="3">
        <v>45847</v>
      </c>
      <c r="B4365">
        <f>IF(K4364="是",F4364*0.25*(价格数据!B4365/价格数据!B4364),B4364*(价格数据!B4365/价格数据!B4364))</f>
        <v>44337.266842314821</v>
      </c>
      <c r="C4365">
        <f>IF(K4364="是",F4364*0.25*(价格数据!C4365/价格数据!C4364),C4364*(价格数据!C4365/价格数据!C4364))</f>
        <v>45533.422643143931</v>
      </c>
      <c r="D4365">
        <f>IF(K4364="是",F4364*0.25*(价格数据!D4365/价格数据!D4364),D4364*(价格数据!D4365/价格数据!D4364))</f>
        <v>44149.133161240985</v>
      </c>
      <c r="E4365">
        <f>IF(K4364="是",F4364*0.25*(价格数据!E4365/价格数据!E4364),E4364*(价格数据!E4365/价格数据!E4364))</f>
        <v>43963.713358074434</v>
      </c>
      <c r="F4365">
        <f t="shared" si="952"/>
        <v>177983.53600477416</v>
      </c>
      <c r="G4365">
        <f t="shared" si="953"/>
        <v>0.24910880993579954</v>
      </c>
      <c r="H4365">
        <f t="shared" si="954"/>
        <v>0.25582940796233289</v>
      </c>
      <c r="I4365">
        <f t="shared" si="955"/>
        <v>0.24805178137407466</v>
      </c>
      <c r="J4365">
        <f t="shared" si="956"/>
        <v>0.247010000727793</v>
      </c>
      <c r="K4365" t="str">
        <f>IF(OR(
 ROUND(G4365,4)&gt;(0.25+参数设置!B$3), ROUND(G4365,4)&lt;(0.25-参数设置!B$3),
 ROUND(H4365,4)&gt;(0.25+参数设置!B$3), ROUND(H4365,4)&lt;(0.25-参数设置!B$3),
 ROUND(I4365,4)&gt;(0.25+参数设置!B$3), ROUND(I4365,4)&lt;(0.25-参数设置!B$3),
 ROUND(J4365,4)&gt;(0.25+参数设置!B$3), ROUND(J4365,4)&lt;(0.25-参数设置!B$3)
),"是","否")</f>
        <v>否</v>
      </c>
      <c r="L4365">
        <f t="shared" si="957"/>
        <v>44337.266842314821</v>
      </c>
      <c r="M4365">
        <f t="shared" si="958"/>
        <v>45533.422643143931</v>
      </c>
      <c r="N4365">
        <f t="shared" si="959"/>
        <v>44149.133161240985</v>
      </c>
      <c r="O4365">
        <f t="shared" si="960"/>
        <v>43963.713358074434</v>
      </c>
      <c r="P4365">
        <f t="shared" si="961"/>
        <v>0</v>
      </c>
      <c r="Q4365">
        <f t="shared" si="962"/>
        <v>0</v>
      </c>
      <c r="R4365">
        <f t="shared" si="963"/>
        <v>0</v>
      </c>
      <c r="S4365">
        <f t="shared" si="964"/>
        <v>0</v>
      </c>
      <c r="T4365">
        <f t="shared" si="965"/>
        <v>0</v>
      </c>
      <c r="U4365">
        <f>T4365*参数设置!B4366</f>
        <v>0</v>
      </c>
    </row>
    <row r="4366" spans="1:21" x14ac:dyDescent="0.25">
      <c r="A4366" s="3">
        <v>45848</v>
      </c>
      <c r="B4366">
        <f>IF(K4365="是",F4365*0.25*(价格数据!B4366/价格数据!B4365),B4365*(价格数据!B4366/价格数据!B4365))</f>
        <v>44556.486950311439</v>
      </c>
      <c r="C4366">
        <f>IF(K4365="是",F4365*0.25*(价格数据!C4366/价格数据!C4365),C4365*(价格数据!C4366/价格数据!C4365))</f>
        <v>45888.277044382543</v>
      </c>
      <c r="D4366">
        <f>IF(K4365="是",F4365*0.25*(价格数据!D4366/价格数据!D4365),D4365*(价格数据!D4366/价格数据!D4365))</f>
        <v>44120.454569633097</v>
      </c>
      <c r="E4366">
        <f>IF(K4365="是",F4365*0.25*(价格数据!E4366/价格数据!E4365),E4365*(价格数据!E4366/价格数据!E4365))</f>
        <v>43966.351260012976</v>
      </c>
      <c r="F4366">
        <f t="shared" si="952"/>
        <v>178531.56982434005</v>
      </c>
      <c r="G4366">
        <f t="shared" si="953"/>
        <v>0.24957203364173208</v>
      </c>
      <c r="H4366">
        <f t="shared" si="954"/>
        <v>0.25703172323826379</v>
      </c>
      <c r="I4366">
        <f t="shared" si="955"/>
        <v>0.24712970716072169</v>
      </c>
      <c r="J4366">
        <f t="shared" si="956"/>
        <v>0.24626653595928238</v>
      </c>
      <c r="K4366" t="str">
        <f>IF(OR(
 ROUND(G4366,4)&gt;(0.25+参数设置!B$3), ROUND(G4366,4)&lt;(0.25-参数设置!B$3),
 ROUND(H4366,4)&gt;(0.25+参数设置!B$3), ROUND(H4366,4)&lt;(0.25-参数设置!B$3),
 ROUND(I4366,4)&gt;(0.25+参数设置!B$3), ROUND(I4366,4)&lt;(0.25-参数设置!B$3),
 ROUND(J4366,4)&gt;(0.25+参数设置!B$3), ROUND(J4366,4)&lt;(0.25-参数设置!B$3)
),"是","否")</f>
        <v>否</v>
      </c>
      <c r="L4366">
        <f t="shared" si="957"/>
        <v>44556.486950311439</v>
      </c>
      <c r="M4366">
        <f t="shared" si="958"/>
        <v>45888.277044382543</v>
      </c>
      <c r="N4366">
        <f t="shared" si="959"/>
        <v>44120.454569633097</v>
      </c>
      <c r="O4366">
        <f t="shared" si="960"/>
        <v>43966.351260012976</v>
      </c>
      <c r="P4366">
        <f t="shared" si="961"/>
        <v>0</v>
      </c>
      <c r="Q4366">
        <f t="shared" si="962"/>
        <v>0</v>
      </c>
      <c r="R4366">
        <f t="shared" si="963"/>
        <v>0</v>
      </c>
      <c r="S4366">
        <f t="shared" si="964"/>
        <v>0</v>
      </c>
      <c r="T4366">
        <f t="shared" si="965"/>
        <v>0</v>
      </c>
      <c r="U4366">
        <f>T4366*参数设置!B4367</f>
        <v>0</v>
      </c>
    </row>
    <row r="4367" spans="1:21" x14ac:dyDescent="0.25">
      <c r="A4367" s="3">
        <v>45849</v>
      </c>
      <c r="B4367">
        <f>IF(K4366="是",F4366*0.25*(价格数据!B4367/价格数据!B4366),B4366*(价格数据!B4367/价格数据!B4366))</f>
        <v>44709.941025909058</v>
      </c>
      <c r="C4367">
        <f>IF(K4366="是",F4366*0.25*(价格数据!C4367/价格数据!C4366),C4366*(价格数据!C4367/价格数据!C4366))</f>
        <v>45919.404623438561</v>
      </c>
      <c r="D4367">
        <f>IF(K4366="是",F4366*0.25*(价格数据!D4367/价格数据!D4366),D4366*(价格数据!D4367/价格数据!D4366))</f>
        <v>44108.609064403747</v>
      </c>
      <c r="E4367">
        <f>IF(K4366="是",F4366*0.25*(价格数据!E4367/价格数据!E4366),E4366*(价格数据!E4367/价格数据!E4366))</f>
        <v>43964.592658720612</v>
      </c>
      <c r="F4367">
        <f t="shared" si="952"/>
        <v>178702.54737247198</v>
      </c>
      <c r="G4367">
        <f t="shared" si="953"/>
        <v>0.2501919624722504</v>
      </c>
      <c r="H4367">
        <f t="shared" si="954"/>
        <v>0.25695998909141549</v>
      </c>
      <c r="I4367">
        <f t="shared" si="955"/>
        <v>0.24682697428183614</v>
      </c>
      <c r="J4367">
        <f t="shared" si="956"/>
        <v>0.24602107415449795</v>
      </c>
      <c r="K4367" t="str">
        <f>IF(OR(
 ROUND(G4367,4)&gt;(0.25+参数设置!B$3), ROUND(G4367,4)&lt;(0.25-参数设置!B$3),
 ROUND(H4367,4)&gt;(0.25+参数设置!B$3), ROUND(H4367,4)&lt;(0.25-参数设置!B$3),
 ROUND(I4367,4)&gt;(0.25+参数设置!B$3), ROUND(I4367,4)&lt;(0.25-参数设置!B$3),
 ROUND(J4367,4)&gt;(0.25+参数设置!B$3), ROUND(J4367,4)&lt;(0.25-参数设置!B$3)
),"是","否")</f>
        <v>否</v>
      </c>
      <c r="L4367">
        <f t="shared" si="957"/>
        <v>44709.941025909058</v>
      </c>
      <c r="M4367">
        <f t="shared" si="958"/>
        <v>45919.404623438561</v>
      </c>
      <c r="N4367">
        <f t="shared" si="959"/>
        <v>44108.609064403747</v>
      </c>
      <c r="O4367">
        <f t="shared" si="960"/>
        <v>43964.592658720612</v>
      </c>
      <c r="P4367">
        <f t="shared" si="961"/>
        <v>0</v>
      </c>
      <c r="Q4367">
        <f t="shared" si="962"/>
        <v>0</v>
      </c>
      <c r="R4367">
        <f t="shared" si="963"/>
        <v>0</v>
      </c>
      <c r="S4367">
        <f t="shared" si="964"/>
        <v>0</v>
      </c>
      <c r="T4367">
        <f t="shared" si="965"/>
        <v>0</v>
      </c>
      <c r="U4367">
        <f>T4367*参数设置!B4368</f>
        <v>0</v>
      </c>
    </row>
    <row r="4368" spans="1:21" x14ac:dyDescent="0.25">
      <c r="A4368" s="3">
        <v>45850</v>
      </c>
      <c r="B4368">
        <f>IF(K4367="是",F4367*0.25*(价格数据!B4368/价格数据!B4367),B4367*(价格数据!B4368/价格数据!B4367))</f>
        <v>44709.941025909058</v>
      </c>
      <c r="C4368">
        <f>IF(K4367="是",F4367*0.25*(价格数据!C4368/价格数据!C4367),C4367*(价格数据!C4368/价格数据!C4367))</f>
        <v>45919.404623438561</v>
      </c>
      <c r="D4368">
        <f>IF(K4367="是",F4367*0.25*(价格数据!D4368/价格数据!D4367),D4367*(价格数据!D4368/价格数据!D4367))</f>
        <v>44108.609064403747</v>
      </c>
      <c r="E4368">
        <f>IF(K4367="是",F4367*0.25*(价格数据!E4368/价格数据!E4367),E4367*(价格数据!E4368/价格数据!E4367))</f>
        <v>43964.592658720612</v>
      </c>
      <c r="F4368">
        <f t="shared" si="952"/>
        <v>178702.54737247198</v>
      </c>
      <c r="G4368">
        <f t="shared" si="953"/>
        <v>0.2501919624722504</v>
      </c>
      <c r="H4368">
        <f t="shared" si="954"/>
        <v>0.25695998909141549</v>
      </c>
      <c r="I4368">
        <f t="shared" si="955"/>
        <v>0.24682697428183614</v>
      </c>
      <c r="J4368">
        <f t="shared" si="956"/>
        <v>0.24602107415449795</v>
      </c>
      <c r="K4368" t="str">
        <f>IF(OR(
 ROUND(G4368,4)&gt;(0.25+参数设置!B$3), ROUND(G4368,4)&lt;(0.25-参数设置!B$3),
 ROUND(H4368,4)&gt;(0.25+参数设置!B$3), ROUND(H4368,4)&lt;(0.25-参数设置!B$3),
 ROUND(I4368,4)&gt;(0.25+参数设置!B$3), ROUND(I4368,4)&lt;(0.25-参数设置!B$3),
 ROUND(J4368,4)&gt;(0.25+参数设置!B$3), ROUND(J4368,4)&lt;(0.25-参数设置!B$3)
),"是","否")</f>
        <v>否</v>
      </c>
      <c r="L4368">
        <f t="shared" si="957"/>
        <v>44709.941025909058</v>
      </c>
      <c r="M4368">
        <f t="shared" si="958"/>
        <v>45919.404623438561</v>
      </c>
      <c r="N4368">
        <f t="shared" si="959"/>
        <v>44108.609064403747</v>
      </c>
      <c r="O4368">
        <f t="shared" si="960"/>
        <v>43964.592658720612</v>
      </c>
      <c r="P4368">
        <f t="shared" si="961"/>
        <v>0</v>
      </c>
      <c r="Q4368">
        <f t="shared" si="962"/>
        <v>0</v>
      </c>
      <c r="R4368">
        <f t="shared" si="963"/>
        <v>0</v>
      </c>
      <c r="S4368">
        <f t="shared" si="964"/>
        <v>0</v>
      </c>
      <c r="T4368">
        <f t="shared" si="965"/>
        <v>0</v>
      </c>
      <c r="U4368">
        <f>T4368*参数设置!B4369</f>
        <v>0</v>
      </c>
    </row>
    <row r="4369" spans="1:21" x14ac:dyDescent="0.25">
      <c r="A4369" s="3">
        <v>45851</v>
      </c>
      <c r="B4369">
        <f>IF(K4368="是",F4368*0.25*(价格数据!B4369/价格数据!B4368),B4368*(价格数据!B4369/价格数据!B4368))</f>
        <v>44709.941025909058</v>
      </c>
      <c r="C4369">
        <f>IF(K4368="是",F4368*0.25*(价格数据!C4369/价格数据!C4368),C4368*(价格数据!C4369/价格数据!C4368))</f>
        <v>45919.404623438561</v>
      </c>
      <c r="D4369">
        <f>IF(K4368="是",F4368*0.25*(价格数据!D4369/价格数据!D4368),D4368*(价格数据!D4369/价格数据!D4368))</f>
        <v>44108.609064403747</v>
      </c>
      <c r="E4369">
        <f>IF(K4368="是",F4368*0.25*(价格数据!E4369/价格数据!E4368),E4368*(价格数据!E4369/价格数据!E4368))</f>
        <v>43964.592658720612</v>
      </c>
      <c r="F4369">
        <f t="shared" si="952"/>
        <v>178702.54737247198</v>
      </c>
      <c r="G4369">
        <f t="shared" si="953"/>
        <v>0.2501919624722504</v>
      </c>
      <c r="H4369">
        <f t="shared" si="954"/>
        <v>0.25695998909141549</v>
      </c>
      <c r="I4369">
        <f t="shared" si="955"/>
        <v>0.24682697428183614</v>
      </c>
      <c r="J4369">
        <f t="shared" si="956"/>
        <v>0.24602107415449795</v>
      </c>
      <c r="K4369" t="str">
        <f>IF(OR(
 ROUND(G4369,4)&gt;(0.25+参数设置!B$3), ROUND(G4369,4)&lt;(0.25-参数设置!B$3),
 ROUND(H4369,4)&gt;(0.25+参数设置!B$3), ROUND(H4369,4)&lt;(0.25-参数设置!B$3),
 ROUND(I4369,4)&gt;(0.25+参数设置!B$3), ROUND(I4369,4)&lt;(0.25-参数设置!B$3),
 ROUND(J4369,4)&gt;(0.25+参数设置!B$3), ROUND(J4369,4)&lt;(0.25-参数设置!B$3)
),"是","否")</f>
        <v>否</v>
      </c>
      <c r="L4369">
        <f t="shared" si="957"/>
        <v>44709.941025909058</v>
      </c>
      <c r="M4369">
        <f t="shared" si="958"/>
        <v>45919.404623438561</v>
      </c>
      <c r="N4369">
        <f t="shared" si="959"/>
        <v>44108.609064403747</v>
      </c>
      <c r="O4369">
        <f t="shared" si="960"/>
        <v>43964.592658720612</v>
      </c>
      <c r="P4369">
        <f t="shared" si="961"/>
        <v>0</v>
      </c>
      <c r="Q4369">
        <f t="shared" si="962"/>
        <v>0</v>
      </c>
      <c r="R4369">
        <f t="shared" si="963"/>
        <v>0</v>
      </c>
      <c r="S4369">
        <f t="shared" si="964"/>
        <v>0</v>
      </c>
      <c r="T4369">
        <f t="shared" si="965"/>
        <v>0</v>
      </c>
      <c r="U4369">
        <f>T4369*参数设置!B4370</f>
        <v>0</v>
      </c>
    </row>
    <row r="4370" spans="1:21" x14ac:dyDescent="0.25">
      <c r="A4370" s="3">
        <v>45852</v>
      </c>
      <c r="B4370">
        <f>IF(K4369="是",F4369*0.25*(价格数据!B4370/价格数据!B4369),B4369*(价格数据!B4370/价格数据!B4369))</f>
        <v>44698.980020509232</v>
      </c>
      <c r="C4370">
        <f>IF(K4369="是",F4369*0.25*(价格数据!C4370/价格数据!C4369),C4369*(价格数据!C4370/价格数据!C4369))</f>
        <v>46317.837635355601</v>
      </c>
      <c r="D4370">
        <f>IF(K4369="是",F4369*0.25*(价格数据!D4370/价格数据!D4369),D4369*(价格数据!D4370/价格数据!D4369))</f>
        <v>44086.164949232356</v>
      </c>
      <c r="E4370">
        <f>IF(K4369="是",F4369*0.25*(价格数据!E4370/价格数据!E4369),E4369*(价格数据!E4370/价格数据!E4369))</f>
        <v>43963.713358074434</v>
      </c>
      <c r="F4370">
        <f t="shared" si="952"/>
        <v>179066.69596317163</v>
      </c>
      <c r="G4370">
        <f t="shared" si="953"/>
        <v>0.24962196225311714</v>
      </c>
      <c r="H4370">
        <f t="shared" si="954"/>
        <v>0.25866249101330219</v>
      </c>
      <c r="I4370">
        <f t="shared" si="955"/>
        <v>0.2461996895184769</v>
      </c>
      <c r="J4370">
        <f t="shared" si="956"/>
        <v>0.24551585721510372</v>
      </c>
      <c r="K4370" t="str">
        <f>IF(OR(
 ROUND(G4370,4)&gt;(0.25+参数设置!B$3), ROUND(G4370,4)&lt;(0.25-参数设置!B$3),
 ROUND(H4370,4)&gt;(0.25+参数设置!B$3), ROUND(H4370,4)&lt;(0.25-参数设置!B$3),
 ROUND(I4370,4)&gt;(0.25+参数设置!B$3), ROUND(I4370,4)&lt;(0.25-参数设置!B$3),
 ROUND(J4370,4)&gt;(0.25+参数设置!B$3), ROUND(J4370,4)&lt;(0.25-参数设置!B$3)
),"是","否")</f>
        <v>否</v>
      </c>
      <c r="L4370">
        <f t="shared" si="957"/>
        <v>44698.980020509232</v>
      </c>
      <c r="M4370">
        <f t="shared" si="958"/>
        <v>46317.837635355601</v>
      </c>
      <c r="N4370">
        <f t="shared" si="959"/>
        <v>44086.164949232356</v>
      </c>
      <c r="O4370">
        <f t="shared" si="960"/>
        <v>43963.713358074434</v>
      </c>
      <c r="P4370">
        <f t="shared" si="961"/>
        <v>0</v>
      </c>
      <c r="Q4370">
        <f t="shared" si="962"/>
        <v>0</v>
      </c>
      <c r="R4370">
        <f t="shared" si="963"/>
        <v>0</v>
      </c>
      <c r="S4370">
        <f t="shared" si="964"/>
        <v>0</v>
      </c>
      <c r="T4370">
        <f t="shared" si="965"/>
        <v>0</v>
      </c>
      <c r="U4370">
        <f>T4370*参数设置!B4371</f>
        <v>0</v>
      </c>
    </row>
    <row r="4371" spans="1:21" x14ac:dyDescent="0.25">
      <c r="A4371" s="3">
        <v>45853</v>
      </c>
      <c r="B4371">
        <f>IF(K4370="是",F4370*0.25*(价格数据!B4371/价格数据!B4370),B4370*(价格数据!B4371/价格数据!B4370))</f>
        <v>44698.980020509232</v>
      </c>
      <c r="C4371">
        <f>IF(K4370="是",F4370*0.25*(价格数据!C4371/价格数据!C4370),C4370*(价格数据!C4371/价格数据!C4370))</f>
        <v>46292.935572110786</v>
      </c>
      <c r="D4371">
        <f>IF(K4370="是",F4370*0.25*(价格数据!D4371/价格数据!D4370),D4370*(价格数据!D4371/价格数据!D4370))</f>
        <v>44129.80628428785</v>
      </c>
      <c r="E4371">
        <f>IF(K4370="是",F4370*0.25*(价格数据!E4371/价格数据!E4370),E4370*(价格数据!E4371/价格数据!E4370))</f>
        <v>43966.351260012976</v>
      </c>
      <c r="F4371">
        <f t="shared" si="952"/>
        <v>179088.07313692084</v>
      </c>
      <c r="G4371">
        <f t="shared" si="953"/>
        <v>0.24959216567333808</v>
      </c>
      <c r="H4371">
        <f t="shared" si="954"/>
        <v>0.25849256603882143</v>
      </c>
      <c r="I4371">
        <f t="shared" si="955"/>
        <v>0.24641398788488075</v>
      </c>
      <c r="J4371">
        <f t="shared" si="956"/>
        <v>0.24550128040295982</v>
      </c>
      <c r="K4371" t="str">
        <f>IF(OR(
 ROUND(G4371,4)&gt;(0.25+参数设置!B$3), ROUND(G4371,4)&lt;(0.25-参数设置!B$3),
 ROUND(H4371,4)&gt;(0.25+参数设置!B$3), ROUND(H4371,4)&lt;(0.25-参数设置!B$3),
 ROUND(I4371,4)&gt;(0.25+参数设置!B$3), ROUND(I4371,4)&lt;(0.25-参数设置!B$3),
 ROUND(J4371,4)&gt;(0.25+参数设置!B$3), ROUND(J4371,4)&lt;(0.25-参数设置!B$3)
),"是","否")</f>
        <v>否</v>
      </c>
      <c r="L4371">
        <f t="shared" si="957"/>
        <v>44698.980020509232</v>
      </c>
      <c r="M4371">
        <f t="shared" si="958"/>
        <v>46292.935572110786</v>
      </c>
      <c r="N4371">
        <f t="shared" si="959"/>
        <v>44129.80628428785</v>
      </c>
      <c r="O4371">
        <f t="shared" si="960"/>
        <v>43966.351260012976</v>
      </c>
      <c r="P4371">
        <f t="shared" si="961"/>
        <v>0</v>
      </c>
      <c r="Q4371">
        <f t="shared" si="962"/>
        <v>0</v>
      </c>
      <c r="R4371">
        <f t="shared" si="963"/>
        <v>0</v>
      </c>
      <c r="S4371">
        <f t="shared" si="964"/>
        <v>0</v>
      </c>
      <c r="T4371">
        <f t="shared" si="965"/>
        <v>0</v>
      </c>
      <c r="U4371">
        <f>T4371*参数设置!B4372</f>
        <v>0</v>
      </c>
    </row>
    <row r="4372" spans="1:21" x14ac:dyDescent="0.25">
      <c r="A4372" s="3">
        <v>45854</v>
      </c>
      <c r="B4372">
        <f>IF(K4371="是",F4371*0.25*(价格数据!B4372/价格数据!B4371),B4371*(价格数据!B4372/价格数据!B4371))</f>
        <v>44600.330971910756</v>
      </c>
      <c r="C4372">
        <f>IF(K4371="是",F4371*0.25*(价格数据!C4372/价格数据!C4371),C4371*(价格数据!C4372/价格数据!C4371))</f>
        <v>46081.268034529858</v>
      </c>
      <c r="D4372">
        <f>IF(K4371="是",F4371*0.25*(价格数据!D4372/价格数据!D4371),D4371*(价格数据!D4372/价格数据!D4371))</f>
        <v>44132.611798684273</v>
      </c>
      <c r="E4372">
        <f>IF(K4371="是",F4371*0.25*(价格数据!E4372/价格数据!E4371),E4371*(价格数据!E4372/价格数据!E4371))</f>
        <v>43965.911609689887</v>
      </c>
      <c r="F4372">
        <f t="shared" si="952"/>
        <v>178780.12241481477</v>
      </c>
      <c r="G4372">
        <f t="shared" si="953"/>
        <v>0.24947030111337987</v>
      </c>
      <c r="H4372">
        <f t="shared" si="954"/>
        <v>0.25775386777960552</v>
      </c>
      <c r="I4372">
        <f t="shared" si="955"/>
        <v>0.24685413122318783</v>
      </c>
      <c r="J4372">
        <f t="shared" si="956"/>
        <v>0.24592169988382676</v>
      </c>
      <c r="K4372" t="str">
        <f>IF(OR(
 ROUND(G4372,4)&gt;(0.25+参数设置!B$3), ROUND(G4372,4)&lt;(0.25-参数设置!B$3),
 ROUND(H4372,4)&gt;(0.25+参数设置!B$3), ROUND(H4372,4)&lt;(0.25-参数设置!B$3),
 ROUND(I4372,4)&gt;(0.25+参数设置!B$3), ROUND(I4372,4)&lt;(0.25-参数设置!B$3),
 ROUND(J4372,4)&gt;(0.25+参数设置!B$3), ROUND(J4372,4)&lt;(0.25-参数设置!B$3)
),"是","否")</f>
        <v>否</v>
      </c>
      <c r="L4372">
        <f t="shared" si="957"/>
        <v>44600.330971910756</v>
      </c>
      <c r="M4372">
        <f t="shared" si="958"/>
        <v>46081.268034529858</v>
      </c>
      <c r="N4372">
        <f t="shared" si="959"/>
        <v>44132.611798684273</v>
      </c>
      <c r="O4372">
        <f t="shared" si="960"/>
        <v>43965.911609689887</v>
      </c>
      <c r="P4372">
        <f t="shared" si="961"/>
        <v>0</v>
      </c>
      <c r="Q4372">
        <f t="shared" si="962"/>
        <v>0</v>
      </c>
      <c r="R4372">
        <f t="shared" si="963"/>
        <v>0</v>
      </c>
      <c r="S4372">
        <f t="shared" si="964"/>
        <v>0</v>
      </c>
      <c r="T4372">
        <f t="shared" si="965"/>
        <v>0</v>
      </c>
      <c r="U4372">
        <f>T4372*参数设置!B4373</f>
        <v>0</v>
      </c>
    </row>
    <row r="4373" spans="1:21" x14ac:dyDescent="0.25">
      <c r="A4373" s="3">
        <v>45855</v>
      </c>
      <c r="B4373">
        <f>IF(K4372="是",F4372*0.25*(价格数据!B4373/价格数据!B4372),B4372*(价格数据!B4373/价格数据!B4372))</f>
        <v>44962.044150105168</v>
      </c>
      <c r="C4373">
        <f>IF(K4372="是",F4372*0.25*(价格数据!C4373/价格数据!C4372),C4372*(价格数据!C4373/价格数据!C4372))</f>
        <v>46050.14045547384</v>
      </c>
      <c r="D4373">
        <f>IF(K4372="是",F4372*0.25*(价格数据!D4373/价格数据!D4372),D4372*(价格数据!D4373/价格数据!D4372))</f>
        <v>44130.118008109683</v>
      </c>
      <c r="E4373">
        <f>IF(K4372="是",F4372*0.25*(价格数据!E4373/价格数据!E4372),E4372*(价格数据!E4373/价格数据!E4372))</f>
        <v>43965.471959366798</v>
      </c>
      <c r="F4373">
        <f t="shared" si="952"/>
        <v>179107.7745730555</v>
      </c>
      <c r="G4373">
        <f t="shared" si="953"/>
        <v>0.25103345880592021</v>
      </c>
      <c r="H4373">
        <f t="shared" si="954"/>
        <v>0.25710855134705862</v>
      </c>
      <c r="I4373">
        <f t="shared" si="955"/>
        <v>0.24638862334872927</v>
      </c>
      <c r="J4373">
        <f t="shared" si="956"/>
        <v>0.24546936649829185</v>
      </c>
      <c r="K4373" t="str">
        <f>IF(OR(
 ROUND(G4373,4)&gt;(0.25+参数设置!B$3), ROUND(G4373,4)&lt;(0.25-参数设置!B$3),
 ROUND(H4373,4)&gt;(0.25+参数设置!B$3), ROUND(H4373,4)&lt;(0.25-参数设置!B$3),
 ROUND(I4373,4)&gt;(0.25+参数设置!B$3), ROUND(I4373,4)&lt;(0.25-参数设置!B$3),
 ROUND(J4373,4)&gt;(0.25+参数设置!B$3), ROUND(J4373,4)&lt;(0.25-参数设置!B$3)
),"是","否")</f>
        <v>否</v>
      </c>
      <c r="L4373">
        <f t="shared" si="957"/>
        <v>44962.044150105168</v>
      </c>
      <c r="M4373">
        <f t="shared" si="958"/>
        <v>46050.14045547384</v>
      </c>
      <c r="N4373">
        <f t="shared" si="959"/>
        <v>44130.118008109683</v>
      </c>
      <c r="O4373">
        <f t="shared" si="960"/>
        <v>43965.471959366798</v>
      </c>
      <c r="P4373">
        <f t="shared" si="961"/>
        <v>0</v>
      </c>
      <c r="Q4373">
        <f t="shared" si="962"/>
        <v>0</v>
      </c>
      <c r="R4373">
        <f t="shared" si="963"/>
        <v>0</v>
      </c>
      <c r="S4373">
        <f t="shared" si="964"/>
        <v>0</v>
      </c>
      <c r="T4373">
        <f t="shared" si="965"/>
        <v>0</v>
      </c>
      <c r="U4373">
        <f>T4373*参数设置!B4374</f>
        <v>0</v>
      </c>
    </row>
    <row r="4374" spans="1:21" x14ac:dyDescent="0.25">
      <c r="A4374" s="3">
        <v>45856</v>
      </c>
      <c r="B4374">
        <f>IF(K4373="是",F4373*0.25*(价格数据!B4374/价格数据!B4373),B4373*(价格数据!B4374/价格数据!B4373))</f>
        <v>45290.874312100081</v>
      </c>
      <c r="C4374">
        <f>IF(K4373="是",F4373*0.25*(价格数据!C4374/价格数据!C4373),C4373*(价格数据!C4374/价格数据!C4373))</f>
        <v>46087.49355034106</v>
      </c>
      <c r="D4374">
        <f>IF(K4373="是",F4373*0.25*(价格数据!D4374/价格数据!D4373),D4373*(价格数据!D4374/价格数据!D4373))</f>
        <v>44126.377322247783</v>
      </c>
      <c r="E4374">
        <f>IF(K4373="是",F4373*0.25*(价格数据!E4374/价格数据!E4373),E4373*(价格数据!E4374/价格数据!E4373))</f>
        <v>43966.351260012976</v>
      </c>
      <c r="F4374">
        <f t="shared" si="952"/>
        <v>179471.09644470189</v>
      </c>
      <c r="G4374">
        <f t="shared" si="953"/>
        <v>0.25235748379157519</v>
      </c>
      <c r="H4374">
        <f t="shared" si="954"/>
        <v>0.25679618870853338</v>
      </c>
      <c r="I4374">
        <f t="shared" si="955"/>
        <v>0.24586899058614639</v>
      </c>
      <c r="J4374">
        <f t="shared" si="956"/>
        <v>0.2449773369137451</v>
      </c>
      <c r="K4374" t="str">
        <f>IF(OR(
 ROUND(G4374,4)&gt;(0.25+参数设置!B$3), ROUND(G4374,4)&lt;(0.25-参数设置!B$3),
 ROUND(H4374,4)&gt;(0.25+参数设置!B$3), ROUND(H4374,4)&lt;(0.25-参数设置!B$3),
 ROUND(I4374,4)&gt;(0.25+参数设置!B$3), ROUND(I4374,4)&lt;(0.25-参数设置!B$3),
 ROUND(J4374,4)&gt;(0.25+参数设置!B$3), ROUND(J4374,4)&lt;(0.25-参数设置!B$3)
),"是","否")</f>
        <v>否</v>
      </c>
      <c r="L4374">
        <f t="shared" si="957"/>
        <v>45290.874312100081</v>
      </c>
      <c r="M4374">
        <f t="shared" si="958"/>
        <v>46087.49355034106</v>
      </c>
      <c r="N4374">
        <f t="shared" si="959"/>
        <v>44126.377322247783</v>
      </c>
      <c r="O4374">
        <f t="shared" si="960"/>
        <v>43966.351260012976</v>
      </c>
      <c r="P4374">
        <f t="shared" si="961"/>
        <v>0</v>
      </c>
      <c r="Q4374">
        <f t="shared" si="962"/>
        <v>0</v>
      </c>
      <c r="R4374">
        <f t="shared" si="963"/>
        <v>0</v>
      </c>
      <c r="S4374">
        <f t="shared" si="964"/>
        <v>0</v>
      </c>
      <c r="T4374">
        <f t="shared" si="965"/>
        <v>0</v>
      </c>
      <c r="U4374">
        <f>T4374*参数设置!B4375</f>
        <v>0</v>
      </c>
    </row>
    <row r="4375" spans="1:21" x14ac:dyDescent="0.25">
      <c r="A4375" s="3">
        <v>45857</v>
      </c>
      <c r="B4375">
        <f>IF(K4374="是",F4374*0.25*(价格数据!B4375/价格数据!B4374),B4374*(价格数据!B4375/价格数据!B4374))</f>
        <v>45290.874312100081</v>
      </c>
      <c r="C4375">
        <f>IF(K4374="是",F4374*0.25*(价格数据!C4375/价格数据!C4374),C4374*(价格数据!C4375/价格数据!C4374))</f>
        <v>46087.49355034106</v>
      </c>
      <c r="D4375">
        <f>IF(K4374="是",F4374*0.25*(价格数据!D4375/价格数据!D4374),D4374*(价格数据!D4375/价格数据!D4374))</f>
        <v>44126.377322247783</v>
      </c>
      <c r="E4375">
        <f>IF(K4374="是",F4374*0.25*(价格数据!E4375/价格数据!E4374),E4374*(价格数据!E4375/价格数据!E4374))</f>
        <v>43966.351260012976</v>
      </c>
      <c r="F4375">
        <f t="shared" si="952"/>
        <v>179471.09644470189</v>
      </c>
      <c r="G4375">
        <f t="shared" si="953"/>
        <v>0.25235748379157519</v>
      </c>
      <c r="H4375">
        <f t="shared" si="954"/>
        <v>0.25679618870853338</v>
      </c>
      <c r="I4375">
        <f t="shared" si="955"/>
        <v>0.24586899058614639</v>
      </c>
      <c r="J4375">
        <f t="shared" si="956"/>
        <v>0.2449773369137451</v>
      </c>
      <c r="K4375" t="str">
        <f>IF(OR(
 ROUND(G4375,4)&gt;(0.25+参数设置!B$3), ROUND(G4375,4)&lt;(0.25-参数设置!B$3),
 ROUND(H4375,4)&gt;(0.25+参数设置!B$3), ROUND(H4375,4)&lt;(0.25-参数设置!B$3),
 ROUND(I4375,4)&gt;(0.25+参数设置!B$3), ROUND(I4375,4)&lt;(0.25-参数设置!B$3),
 ROUND(J4375,4)&gt;(0.25+参数设置!B$3), ROUND(J4375,4)&lt;(0.25-参数设置!B$3)
),"是","否")</f>
        <v>否</v>
      </c>
      <c r="L4375">
        <f t="shared" si="957"/>
        <v>45290.874312100081</v>
      </c>
      <c r="M4375">
        <f t="shared" si="958"/>
        <v>46087.49355034106</v>
      </c>
      <c r="N4375">
        <f t="shared" si="959"/>
        <v>44126.377322247783</v>
      </c>
      <c r="O4375">
        <f t="shared" si="960"/>
        <v>43966.351260012976</v>
      </c>
      <c r="P4375">
        <f t="shared" si="961"/>
        <v>0</v>
      </c>
      <c r="Q4375">
        <f t="shared" si="962"/>
        <v>0</v>
      </c>
      <c r="R4375">
        <f t="shared" si="963"/>
        <v>0</v>
      </c>
      <c r="S4375">
        <f t="shared" si="964"/>
        <v>0</v>
      </c>
      <c r="T4375">
        <f t="shared" si="965"/>
        <v>0</v>
      </c>
      <c r="U4375">
        <f>T4375*参数设置!B4376</f>
        <v>0</v>
      </c>
    </row>
    <row r="4376" spans="1:21" x14ac:dyDescent="0.25">
      <c r="A4376" s="3">
        <v>45858</v>
      </c>
      <c r="B4376">
        <f>IF(K4375="是",F4375*0.25*(价格数据!B4376/价格数据!B4375),B4375*(价格数据!B4376/价格数据!B4375))</f>
        <v>45290.874312100081</v>
      </c>
      <c r="C4376">
        <f>IF(K4375="是",F4375*0.25*(价格数据!C4376/价格数据!C4375),C4375*(价格数据!C4376/价格数据!C4375))</f>
        <v>46087.49355034106</v>
      </c>
      <c r="D4376">
        <f>IF(K4375="是",F4375*0.25*(价格数据!D4376/价格数据!D4375),D4375*(价格数据!D4376/价格数据!D4375))</f>
        <v>44126.377322247783</v>
      </c>
      <c r="E4376">
        <f>IF(K4375="是",F4375*0.25*(价格数据!E4376/价格数据!E4375),E4375*(价格数据!E4376/价格数据!E4375))</f>
        <v>43966.351260012976</v>
      </c>
      <c r="F4376">
        <f t="shared" si="952"/>
        <v>179471.09644470189</v>
      </c>
      <c r="G4376">
        <f t="shared" si="953"/>
        <v>0.25235748379157519</v>
      </c>
      <c r="H4376">
        <f t="shared" si="954"/>
        <v>0.25679618870853338</v>
      </c>
      <c r="I4376">
        <f t="shared" si="955"/>
        <v>0.24586899058614639</v>
      </c>
      <c r="J4376">
        <f t="shared" si="956"/>
        <v>0.2449773369137451</v>
      </c>
      <c r="K4376" t="str">
        <f>IF(OR(
 ROUND(G4376,4)&gt;(0.25+参数设置!B$3), ROUND(G4376,4)&lt;(0.25-参数设置!B$3),
 ROUND(H4376,4)&gt;(0.25+参数设置!B$3), ROUND(H4376,4)&lt;(0.25-参数设置!B$3),
 ROUND(I4376,4)&gt;(0.25+参数设置!B$3), ROUND(I4376,4)&lt;(0.25-参数设置!B$3),
 ROUND(J4376,4)&gt;(0.25+参数设置!B$3), ROUND(J4376,4)&lt;(0.25-参数设置!B$3)
),"是","否")</f>
        <v>否</v>
      </c>
      <c r="L4376">
        <f t="shared" si="957"/>
        <v>45290.874312100081</v>
      </c>
      <c r="M4376">
        <f t="shared" si="958"/>
        <v>46087.49355034106</v>
      </c>
      <c r="N4376">
        <f t="shared" si="959"/>
        <v>44126.377322247783</v>
      </c>
      <c r="O4376">
        <f t="shared" si="960"/>
        <v>43966.351260012976</v>
      </c>
      <c r="P4376">
        <f t="shared" si="961"/>
        <v>0</v>
      </c>
      <c r="Q4376">
        <f t="shared" si="962"/>
        <v>0</v>
      </c>
      <c r="R4376">
        <f t="shared" si="963"/>
        <v>0</v>
      </c>
      <c r="S4376">
        <f t="shared" si="964"/>
        <v>0</v>
      </c>
      <c r="T4376">
        <f t="shared" si="965"/>
        <v>0</v>
      </c>
      <c r="U4376">
        <f>T4376*参数设置!B4377</f>
        <v>0</v>
      </c>
    </row>
    <row r="4377" spans="1:21" x14ac:dyDescent="0.25">
      <c r="A4377" s="3">
        <v>45859</v>
      </c>
      <c r="B4377">
        <f>IF(K4376="是",F4376*0.25*(价格数据!B4377/价格数据!B4376),B4376*(价格数据!B4377/价格数据!B4376))</f>
        <v>45564.89944709585</v>
      </c>
      <c r="C4377">
        <f>IF(K4376="是",F4376*0.25*(价格数据!C4377/价格数据!C4376),C4376*(价格数据!C4377/价格数据!C4376))</f>
        <v>46355.190730222821</v>
      </c>
      <c r="D4377">
        <f>IF(K4376="是",F4376*0.25*(价格数据!D4377/价格数据!D4376),D4376*(价格数据!D4377/价格数据!D4376))</f>
        <v>44099.257349749008</v>
      </c>
      <c r="E4377">
        <f>IF(K4376="是",F4376*0.25*(价格数据!E4377/价格数据!E4376),E4376*(价格数据!E4377/价格数据!E4376))</f>
        <v>43963.713358074434</v>
      </c>
      <c r="F4377">
        <f t="shared" si="952"/>
        <v>179983.0608851421</v>
      </c>
      <c r="G4377">
        <f t="shared" si="953"/>
        <v>0.25316215438837059</v>
      </c>
      <c r="H4377">
        <f t="shared" si="954"/>
        <v>0.25755307472965372</v>
      </c>
      <c r="I4377">
        <f t="shared" si="955"/>
        <v>0.24501893196433286</v>
      </c>
      <c r="J4377">
        <f t="shared" si="956"/>
        <v>0.24426583891764289</v>
      </c>
      <c r="K4377" t="str">
        <f>IF(OR(
 ROUND(G4377,4)&gt;(0.25+参数设置!B$3), ROUND(G4377,4)&lt;(0.25-参数设置!B$3),
 ROUND(H4377,4)&gt;(0.25+参数设置!B$3), ROUND(H4377,4)&lt;(0.25-参数设置!B$3),
 ROUND(I4377,4)&gt;(0.25+参数设置!B$3), ROUND(I4377,4)&lt;(0.25-参数设置!B$3),
 ROUND(J4377,4)&gt;(0.25+参数设置!B$3), ROUND(J4377,4)&lt;(0.25-参数设置!B$3)
),"是","否")</f>
        <v>否</v>
      </c>
      <c r="L4377">
        <f t="shared" si="957"/>
        <v>45564.89944709585</v>
      </c>
      <c r="M4377">
        <f t="shared" si="958"/>
        <v>46355.190730222821</v>
      </c>
      <c r="N4377">
        <f t="shared" si="959"/>
        <v>44099.257349749008</v>
      </c>
      <c r="O4377">
        <f t="shared" si="960"/>
        <v>43963.713358074434</v>
      </c>
      <c r="P4377">
        <f t="shared" si="961"/>
        <v>0</v>
      </c>
      <c r="Q4377">
        <f t="shared" si="962"/>
        <v>0</v>
      </c>
      <c r="R4377">
        <f t="shared" si="963"/>
        <v>0</v>
      </c>
      <c r="S4377">
        <f t="shared" si="964"/>
        <v>0</v>
      </c>
      <c r="T4377">
        <f t="shared" si="965"/>
        <v>0</v>
      </c>
      <c r="U4377">
        <f>T4377*参数设置!B4378</f>
        <v>0</v>
      </c>
    </row>
    <row r="4378" spans="1:21" x14ac:dyDescent="0.25">
      <c r="A4378" s="3">
        <v>45860</v>
      </c>
      <c r="B4378">
        <f>IF(K4377="是",F4377*0.25*(价格数据!B4378/价格数据!B4377),B4377*(价格数据!B4378/价格数据!B4377))</f>
        <v>46047.183684688396</v>
      </c>
      <c r="C4378">
        <f>IF(K4377="是",F4377*0.25*(价格数据!C4378/价格数据!C4377),C4377*(价格数据!C4378/价格数据!C4377))</f>
        <v>46529.50517293653</v>
      </c>
      <c r="D4378">
        <f>IF(K4377="是",F4377*0.25*(价格数据!D4378/价格数据!D4377),D4377*(价格数据!D4378/价格数据!D4377))</f>
        <v>44076.189786933966</v>
      </c>
      <c r="E4378">
        <f>IF(K4377="是",F4377*0.25*(价格数据!E4378/价格数据!E4377),E4377*(价格数据!E4378/价格数据!E4377))</f>
        <v>43961.95475678207</v>
      </c>
      <c r="F4378">
        <f t="shared" si="952"/>
        <v>180614.83340134096</v>
      </c>
      <c r="G4378">
        <f t="shared" si="953"/>
        <v>0.25494685468257072</v>
      </c>
      <c r="H4378">
        <f t="shared" si="954"/>
        <v>0.25761729696665697</v>
      </c>
      <c r="I4378">
        <f t="shared" si="955"/>
        <v>0.2440341635118809</v>
      </c>
      <c r="J4378">
        <f t="shared" si="956"/>
        <v>0.24340168483889141</v>
      </c>
      <c r="K4378" t="str">
        <f>IF(OR(
 ROUND(G4378,4)&gt;(0.25+参数设置!B$3), ROUND(G4378,4)&lt;(0.25-参数设置!B$3),
 ROUND(H4378,4)&gt;(0.25+参数设置!B$3), ROUND(H4378,4)&lt;(0.25-参数设置!B$3),
 ROUND(I4378,4)&gt;(0.25+参数设置!B$3), ROUND(I4378,4)&lt;(0.25-参数设置!B$3),
 ROUND(J4378,4)&gt;(0.25+参数设置!B$3), ROUND(J4378,4)&lt;(0.25-参数设置!B$3)
),"是","否")</f>
        <v>否</v>
      </c>
      <c r="L4378">
        <f t="shared" si="957"/>
        <v>46047.183684688396</v>
      </c>
      <c r="M4378">
        <f t="shared" si="958"/>
        <v>46529.50517293653</v>
      </c>
      <c r="N4378">
        <f t="shared" si="959"/>
        <v>44076.189786933966</v>
      </c>
      <c r="O4378">
        <f t="shared" si="960"/>
        <v>43961.95475678207</v>
      </c>
      <c r="P4378">
        <f t="shared" si="961"/>
        <v>0</v>
      </c>
      <c r="Q4378">
        <f t="shared" si="962"/>
        <v>0</v>
      </c>
      <c r="R4378">
        <f t="shared" si="963"/>
        <v>0</v>
      </c>
      <c r="S4378">
        <f t="shared" si="964"/>
        <v>0</v>
      </c>
      <c r="T4378">
        <f t="shared" si="965"/>
        <v>0</v>
      </c>
      <c r="U4378">
        <f>T4378*参数设置!B4379</f>
        <v>0</v>
      </c>
    </row>
    <row r="4379" spans="1:21" x14ac:dyDescent="0.25">
      <c r="A4379" s="3">
        <v>45861</v>
      </c>
      <c r="B4379">
        <f>IF(K4378="是",F4378*0.25*(价格数据!B4379/价格数据!B4378),B4378*(价格数据!B4379/价格数据!B4378))</f>
        <v>46025.261673888737</v>
      </c>
      <c r="C4379">
        <f>IF(K4378="是",F4378*0.25*(价格数据!C4379/价格数据!C4378),C4378*(价格数据!C4379/价格数据!C4378))</f>
        <v>46990.193342965606</v>
      </c>
      <c r="D4379">
        <f>IF(K4378="是",F4378*0.25*(价格数据!D4379/价格数据!D4378),D4378*(价格数据!D4379/价格数据!D4378))</f>
        <v>44059.356700555421</v>
      </c>
      <c r="E4379">
        <f>IF(K4378="是",F4378*0.25*(价格数据!E4379/价格数据!E4378),E4378*(价格数据!E4379/价格数据!E4378))</f>
        <v>43962.834057428256</v>
      </c>
      <c r="F4379">
        <f t="shared" si="952"/>
        <v>181037.64577483802</v>
      </c>
      <c r="G4379">
        <f t="shared" si="953"/>
        <v>0.25423033688325658</v>
      </c>
      <c r="H4379">
        <f t="shared" si="954"/>
        <v>0.25956034250140841</v>
      </c>
      <c r="I4379">
        <f t="shared" si="955"/>
        <v>0.24337124199766369</v>
      </c>
      <c r="J4379">
        <f t="shared" si="956"/>
        <v>0.24283807861767137</v>
      </c>
      <c r="K4379" t="str">
        <f>IF(OR(
 ROUND(G4379,4)&gt;(0.25+参数设置!B$3), ROUND(G4379,4)&lt;(0.25-参数设置!B$3),
 ROUND(H4379,4)&gt;(0.25+参数设置!B$3), ROUND(H4379,4)&lt;(0.25-参数设置!B$3),
 ROUND(I4379,4)&gt;(0.25+参数设置!B$3), ROUND(I4379,4)&lt;(0.25-参数设置!B$3),
 ROUND(J4379,4)&gt;(0.25+参数设置!B$3), ROUND(J4379,4)&lt;(0.25-参数设置!B$3)
),"是","否")</f>
        <v>否</v>
      </c>
      <c r="L4379">
        <f t="shared" si="957"/>
        <v>46025.261673888737</v>
      </c>
      <c r="M4379">
        <f t="shared" si="958"/>
        <v>46990.193342965606</v>
      </c>
      <c r="N4379">
        <f t="shared" si="959"/>
        <v>44059.356700555421</v>
      </c>
      <c r="O4379">
        <f t="shared" si="960"/>
        <v>43962.834057428256</v>
      </c>
      <c r="P4379">
        <f t="shared" si="961"/>
        <v>0</v>
      </c>
      <c r="Q4379">
        <f t="shared" si="962"/>
        <v>0</v>
      </c>
      <c r="R4379">
        <f t="shared" si="963"/>
        <v>0</v>
      </c>
      <c r="S4379">
        <f t="shared" si="964"/>
        <v>0</v>
      </c>
      <c r="T4379">
        <f t="shared" si="965"/>
        <v>0</v>
      </c>
      <c r="U4379">
        <f>T4379*参数设置!B4380</f>
        <v>0</v>
      </c>
    </row>
    <row r="4380" spans="1:21" x14ac:dyDescent="0.25">
      <c r="A4380" s="3">
        <v>45862</v>
      </c>
      <c r="B4380">
        <f>IF(K4379="是",F4379*0.25*(价格数据!B4380/价格数据!B4379),B4379*(价格数据!B4380/价格数据!B4379))</f>
        <v>46310.247814284325</v>
      </c>
      <c r="C4380">
        <f>IF(K4379="是",F4379*0.25*(价格数据!C4380/价格数据!C4379),C4379*(价格数据!C4380/价格数据!C4379))</f>
        <v>46218.229382376347</v>
      </c>
      <c r="D4380">
        <f>IF(K4379="是",F4379*0.25*(价格数据!D4380/价格数据!D4379),D4379*(价格数据!D4380/价格数据!D4379))</f>
        <v>43976.126440128173</v>
      </c>
      <c r="E4380">
        <f>IF(K4379="是",F4379*0.25*(价格数据!E4380/价格数据!E4379),E4379*(价格数据!E4380/价格数据!E4379))</f>
        <v>43963.273707751345</v>
      </c>
      <c r="F4380">
        <f t="shared" si="952"/>
        <v>180467.8773445402</v>
      </c>
      <c r="G4380">
        <f t="shared" si="953"/>
        <v>0.25661213782589753</v>
      </c>
      <c r="H4380">
        <f t="shared" si="954"/>
        <v>0.2561022496770371</v>
      </c>
      <c r="I4380">
        <f t="shared" si="955"/>
        <v>0.24367841572254526</v>
      </c>
      <c r="J4380">
        <f t="shared" si="956"/>
        <v>0.24360719677452</v>
      </c>
      <c r="K4380" t="str">
        <f>IF(OR(
 ROUND(G4380,4)&gt;(0.25+参数设置!B$3), ROUND(G4380,4)&lt;(0.25-参数设置!B$3),
 ROUND(H4380,4)&gt;(0.25+参数设置!B$3), ROUND(H4380,4)&lt;(0.25-参数设置!B$3),
 ROUND(I4380,4)&gt;(0.25+参数设置!B$3), ROUND(I4380,4)&lt;(0.25-参数设置!B$3),
 ROUND(J4380,4)&gt;(0.25+参数设置!B$3), ROUND(J4380,4)&lt;(0.25-参数设置!B$3)
),"是","否")</f>
        <v>否</v>
      </c>
      <c r="L4380">
        <f t="shared" si="957"/>
        <v>46310.247814284325</v>
      </c>
      <c r="M4380">
        <f t="shared" si="958"/>
        <v>46218.229382376347</v>
      </c>
      <c r="N4380">
        <f t="shared" si="959"/>
        <v>43976.126440128173</v>
      </c>
      <c r="O4380">
        <f t="shared" si="960"/>
        <v>43963.273707751345</v>
      </c>
      <c r="P4380">
        <f t="shared" si="961"/>
        <v>0</v>
      </c>
      <c r="Q4380">
        <f t="shared" si="962"/>
        <v>0</v>
      </c>
      <c r="R4380">
        <f t="shared" si="963"/>
        <v>0</v>
      </c>
      <c r="S4380">
        <f t="shared" si="964"/>
        <v>0</v>
      </c>
      <c r="T4380">
        <f t="shared" si="965"/>
        <v>0</v>
      </c>
      <c r="U4380">
        <f>T4380*参数设置!B4381</f>
        <v>0</v>
      </c>
    </row>
    <row r="4381" spans="1:21" x14ac:dyDescent="0.25">
      <c r="A4381" s="3">
        <v>45863</v>
      </c>
      <c r="B4381">
        <f>IF(K4380="是",F4380*0.25*(价格数据!B4381/价格数据!B4380),B4380*(价格数据!B4381/价格数据!B4380))</f>
        <v>46069.105695488062</v>
      </c>
      <c r="C4381">
        <f>IF(K4380="是",F4380*0.25*(价格数据!C4381/价格数据!C4380),C4380*(价格数据!C4381/价格数据!C4380))</f>
        <v>46124.846645208287</v>
      </c>
      <c r="D4381">
        <f>IF(K4380="是",F4380*0.25*(价格数据!D4381/价格数据!D4380),D4380*(价格数据!D4381/价格数据!D4380))</f>
        <v>43985.789878604737</v>
      </c>
      <c r="E4381">
        <f>IF(K4380="是",F4380*0.25*(价格数据!E4381/价格数据!E4380),E4380*(价格数据!E4381/价格数据!E4380))</f>
        <v>43966.790910336073</v>
      </c>
      <c r="F4381">
        <f t="shared" si="952"/>
        <v>180146.53312963716</v>
      </c>
      <c r="G4381">
        <f t="shared" si="953"/>
        <v>0.25573129216056456</v>
      </c>
      <c r="H4381">
        <f t="shared" si="954"/>
        <v>0.25604071221296221</v>
      </c>
      <c r="I4381">
        <f t="shared" si="955"/>
        <v>0.24416672979741252</v>
      </c>
      <c r="J4381">
        <f t="shared" si="956"/>
        <v>0.24406126582906074</v>
      </c>
      <c r="K4381" t="str">
        <f>IF(OR(
 ROUND(G4381,4)&gt;(0.25+参数设置!B$3), ROUND(G4381,4)&lt;(0.25-参数设置!B$3),
 ROUND(H4381,4)&gt;(0.25+参数设置!B$3), ROUND(H4381,4)&lt;(0.25-参数设置!B$3),
 ROUND(I4381,4)&gt;(0.25+参数设置!B$3), ROUND(I4381,4)&lt;(0.25-参数设置!B$3),
 ROUND(J4381,4)&gt;(0.25+参数设置!B$3), ROUND(J4381,4)&lt;(0.25-参数设置!B$3)
),"是","否")</f>
        <v>否</v>
      </c>
      <c r="L4381">
        <f t="shared" si="957"/>
        <v>46069.105695488062</v>
      </c>
      <c r="M4381">
        <f t="shared" si="958"/>
        <v>46124.846645208287</v>
      </c>
      <c r="N4381">
        <f t="shared" si="959"/>
        <v>43985.789878604737</v>
      </c>
      <c r="O4381">
        <f t="shared" si="960"/>
        <v>43966.790910336073</v>
      </c>
      <c r="P4381">
        <f t="shared" si="961"/>
        <v>0</v>
      </c>
      <c r="Q4381">
        <f t="shared" si="962"/>
        <v>0</v>
      </c>
      <c r="R4381">
        <f t="shared" si="963"/>
        <v>0</v>
      </c>
      <c r="S4381">
        <f t="shared" si="964"/>
        <v>0</v>
      </c>
      <c r="T4381">
        <f t="shared" si="965"/>
        <v>0</v>
      </c>
      <c r="U4381">
        <f>T4381*参数设置!B4382</f>
        <v>0</v>
      </c>
    </row>
    <row r="4382" spans="1:21" x14ac:dyDescent="0.25">
      <c r="A4382" s="3">
        <v>45864</v>
      </c>
      <c r="B4382">
        <f>IF(K4381="是",F4381*0.25*(价格数据!B4382/价格数据!B4381),B4381*(价格数据!B4382/价格数据!B4381))</f>
        <v>46069.105695488062</v>
      </c>
      <c r="C4382">
        <f>IF(K4381="是",F4381*0.25*(价格数据!C4382/价格数据!C4381),C4381*(价格数据!C4382/价格数据!C4381))</f>
        <v>46124.846645208287</v>
      </c>
      <c r="D4382">
        <f>IF(K4381="是",F4381*0.25*(价格数据!D4382/价格数据!D4381),D4381*(价格数据!D4382/价格数据!D4381))</f>
        <v>43985.789878604737</v>
      </c>
      <c r="E4382">
        <f>IF(K4381="是",F4381*0.25*(价格数据!E4382/价格数据!E4381),E4381*(价格数据!E4382/价格数据!E4381))</f>
        <v>43966.790910336073</v>
      </c>
      <c r="F4382">
        <f t="shared" si="952"/>
        <v>180146.53312963716</v>
      </c>
      <c r="G4382">
        <f t="shared" si="953"/>
        <v>0.25573129216056456</v>
      </c>
      <c r="H4382">
        <f t="shared" si="954"/>
        <v>0.25604071221296221</v>
      </c>
      <c r="I4382">
        <f t="shared" si="955"/>
        <v>0.24416672979741252</v>
      </c>
      <c r="J4382">
        <f t="shared" si="956"/>
        <v>0.24406126582906074</v>
      </c>
      <c r="K4382" t="str">
        <f>IF(OR(
 ROUND(G4382,4)&gt;(0.25+参数设置!B$3), ROUND(G4382,4)&lt;(0.25-参数设置!B$3),
 ROUND(H4382,4)&gt;(0.25+参数设置!B$3), ROUND(H4382,4)&lt;(0.25-参数设置!B$3),
 ROUND(I4382,4)&gt;(0.25+参数设置!B$3), ROUND(I4382,4)&lt;(0.25-参数设置!B$3),
 ROUND(J4382,4)&gt;(0.25+参数设置!B$3), ROUND(J4382,4)&lt;(0.25-参数设置!B$3)
),"是","否")</f>
        <v>否</v>
      </c>
      <c r="L4382">
        <f t="shared" si="957"/>
        <v>46069.105695488062</v>
      </c>
      <c r="M4382">
        <f t="shared" si="958"/>
        <v>46124.846645208287</v>
      </c>
      <c r="N4382">
        <f t="shared" si="959"/>
        <v>43985.789878604737</v>
      </c>
      <c r="O4382">
        <f t="shared" si="960"/>
        <v>43966.790910336073</v>
      </c>
      <c r="P4382">
        <f t="shared" si="961"/>
        <v>0</v>
      </c>
      <c r="Q4382">
        <f t="shared" si="962"/>
        <v>0</v>
      </c>
      <c r="R4382">
        <f t="shared" si="963"/>
        <v>0</v>
      </c>
      <c r="S4382">
        <f t="shared" si="964"/>
        <v>0</v>
      </c>
      <c r="T4382">
        <f t="shared" si="965"/>
        <v>0</v>
      </c>
      <c r="U4382">
        <f>T4382*参数设置!B4383</f>
        <v>0</v>
      </c>
    </row>
    <row r="4383" spans="1:21" x14ac:dyDescent="0.25">
      <c r="A4383" s="3">
        <v>45865</v>
      </c>
      <c r="B4383">
        <f>IF(K4382="是",F4382*0.25*(价格数据!B4383/价格数据!B4382),B4382*(价格数据!B4383/价格数据!B4382))</f>
        <v>46069.105695488062</v>
      </c>
      <c r="C4383">
        <f>IF(K4382="是",F4382*0.25*(价格数据!C4383/价格数据!C4382),C4382*(价格数据!C4383/价格数据!C4382))</f>
        <v>46124.846645208287</v>
      </c>
      <c r="D4383">
        <f>IF(K4382="是",F4382*0.25*(价格数据!D4383/价格数据!D4382),D4382*(价格数据!D4383/价格数据!D4382))</f>
        <v>43985.789878604737</v>
      </c>
      <c r="E4383">
        <f>IF(K4382="是",F4382*0.25*(价格数据!E4383/价格数据!E4382),E4382*(价格数据!E4383/价格数据!E4382))</f>
        <v>43966.790910336073</v>
      </c>
      <c r="F4383">
        <f t="shared" si="952"/>
        <v>180146.53312963716</v>
      </c>
      <c r="G4383">
        <f t="shared" si="953"/>
        <v>0.25573129216056456</v>
      </c>
      <c r="H4383">
        <f t="shared" si="954"/>
        <v>0.25604071221296221</v>
      </c>
      <c r="I4383">
        <f t="shared" si="955"/>
        <v>0.24416672979741252</v>
      </c>
      <c r="J4383">
        <f t="shared" si="956"/>
        <v>0.24406126582906074</v>
      </c>
      <c r="K4383" t="str">
        <f>IF(OR(
 ROUND(G4383,4)&gt;(0.25+参数设置!B$3), ROUND(G4383,4)&lt;(0.25-参数设置!B$3),
 ROUND(H4383,4)&gt;(0.25+参数设置!B$3), ROUND(H4383,4)&lt;(0.25-参数设置!B$3),
 ROUND(I4383,4)&gt;(0.25+参数设置!B$3), ROUND(I4383,4)&lt;(0.25-参数设置!B$3),
 ROUND(J4383,4)&gt;(0.25+参数设置!B$3), ROUND(J4383,4)&lt;(0.25-参数设置!B$3)
),"是","否")</f>
        <v>否</v>
      </c>
      <c r="L4383">
        <f t="shared" si="957"/>
        <v>46069.105695488062</v>
      </c>
      <c r="M4383">
        <f t="shared" si="958"/>
        <v>46124.846645208287</v>
      </c>
      <c r="N4383">
        <f t="shared" si="959"/>
        <v>43985.789878604737</v>
      </c>
      <c r="O4383">
        <f t="shared" si="960"/>
        <v>43966.790910336073</v>
      </c>
      <c r="P4383">
        <f t="shared" si="961"/>
        <v>0</v>
      </c>
      <c r="Q4383">
        <f t="shared" si="962"/>
        <v>0</v>
      </c>
      <c r="R4383">
        <f t="shared" si="963"/>
        <v>0</v>
      </c>
      <c r="S4383">
        <f t="shared" si="964"/>
        <v>0</v>
      </c>
      <c r="T4383">
        <f t="shared" si="965"/>
        <v>0</v>
      </c>
      <c r="U4383">
        <f>T4383*参数设置!B4384</f>
        <v>0</v>
      </c>
    </row>
    <row r="4384" spans="1:21" x14ac:dyDescent="0.25">
      <c r="A4384" s="3">
        <v>45866</v>
      </c>
      <c r="B4384">
        <f>IF(K4383="是",F4383*0.25*(价格数据!B4384/价格数据!B4383),B4383*(价格数据!B4384/价格数据!B4383))</f>
        <v>46189.676754886204</v>
      </c>
      <c r="C4384">
        <f>IF(K4383="是",F4383*0.25*(价格数据!C4384/价格数据!C4383),C4383*(价格数据!C4384/价格数据!C4383))</f>
        <v>45994.110813173014</v>
      </c>
      <c r="D4384">
        <f>IF(K4383="是",F4383*0.25*(价格数据!D4384/价格数据!D4383),D4383*(价格数据!D4384/价格数据!D4383))</f>
        <v>44027.249146907452</v>
      </c>
      <c r="E4384">
        <f>IF(K4383="是",F4383*0.25*(价格数据!E4384/价格数据!E4383),E4383*(价格数据!E4384/价格数据!E4383))</f>
        <v>43965.032309043709</v>
      </c>
      <c r="F4384">
        <f t="shared" si="952"/>
        <v>180176.06902401039</v>
      </c>
      <c r="G4384">
        <f t="shared" si="953"/>
        <v>0.25635855530143092</v>
      </c>
      <c r="H4384">
        <f t="shared" si="954"/>
        <v>0.2552731395590821</v>
      </c>
      <c r="I4384">
        <f t="shared" si="955"/>
        <v>0.24435680823428527</v>
      </c>
      <c r="J4384">
        <f t="shared" si="956"/>
        <v>0.24401149690520166</v>
      </c>
      <c r="K4384" t="str">
        <f>IF(OR(
 ROUND(G4384,4)&gt;(0.25+参数设置!B$3), ROUND(G4384,4)&lt;(0.25-参数设置!B$3),
 ROUND(H4384,4)&gt;(0.25+参数设置!B$3), ROUND(H4384,4)&lt;(0.25-参数设置!B$3),
 ROUND(I4384,4)&gt;(0.25+参数设置!B$3), ROUND(I4384,4)&lt;(0.25-参数设置!B$3),
 ROUND(J4384,4)&gt;(0.25+参数设置!B$3), ROUND(J4384,4)&lt;(0.25-参数设置!B$3)
),"是","否")</f>
        <v>否</v>
      </c>
      <c r="L4384">
        <f t="shared" si="957"/>
        <v>46189.676754886204</v>
      </c>
      <c r="M4384">
        <f t="shared" si="958"/>
        <v>45994.110813173014</v>
      </c>
      <c r="N4384">
        <f t="shared" si="959"/>
        <v>44027.249146907452</v>
      </c>
      <c r="O4384">
        <f t="shared" si="960"/>
        <v>43965.032309043709</v>
      </c>
      <c r="P4384">
        <f t="shared" si="961"/>
        <v>0</v>
      </c>
      <c r="Q4384">
        <f t="shared" si="962"/>
        <v>0</v>
      </c>
      <c r="R4384">
        <f t="shared" si="963"/>
        <v>0</v>
      </c>
      <c r="S4384">
        <f t="shared" si="964"/>
        <v>0</v>
      </c>
      <c r="T4384">
        <f t="shared" si="965"/>
        <v>0</v>
      </c>
      <c r="U4384">
        <f>T4384*参数设置!B4385</f>
        <v>0</v>
      </c>
    </row>
    <row r="4385" spans="1:21" x14ac:dyDescent="0.25">
      <c r="A4385" s="3">
        <v>45867</v>
      </c>
      <c r="B4385">
        <f>IF(K4384="是",F4384*0.25*(价格数据!B4385/价格数据!B4384),B4384*(价格数据!B4385/价格数据!B4384))</f>
        <v>46419.857868282648</v>
      </c>
      <c r="C4385">
        <f>IF(K4384="是",F4384*0.25*(价格数据!C4385/价格数据!C4384),C4384*(价格数据!C4385/价格数据!C4384))</f>
        <v>45838.472917892926</v>
      </c>
      <c r="D4385">
        <f>IF(K4384="是",F4384*0.25*(价格数据!D4385/价格数据!D4384),D4384*(价格数据!D4385/价格数据!D4384))</f>
        <v>43973.009201909917</v>
      </c>
      <c r="E4385">
        <f>IF(K4384="是",F4384*0.25*(价格数据!E4385/价格数据!E4384),E4384*(价格数据!E4385/价格数据!E4384))</f>
        <v>43963.713358074441</v>
      </c>
      <c r="F4385">
        <f t="shared" si="952"/>
        <v>180195.05334615993</v>
      </c>
      <c r="G4385">
        <f t="shared" si="953"/>
        <v>0.2576089465625272</v>
      </c>
      <c r="H4385">
        <f t="shared" si="954"/>
        <v>0.25438252641617132</v>
      </c>
      <c r="I4385">
        <f t="shared" si="955"/>
        <v>0.24403005734811428</v>
      </c>
      <c r="J4385">
        <f t="shared" si="956"/>
        <v>0.24397846967318726</v>
      </c>
      <c r="K4385" t="str">
        <f>IF(OR(
 ROUND(G4385,4)&gt;(0.25+参数设置!B$3), ROUND(G4385,4)&lt;(0.25-参数设置!B$3),
 ROUND(H4385,4)&gt;(0.25+参数设置!B$3), ROUND(H4385,4)&lt;(0.25-参数设置!B$3),
 ROUND(I4385,4)&gt;(0.25+参数设置!B$3), ROUND(I4385,4)&lt;(0.25-参数设置!B$3),
 ROUND(J4385,4)&gt;(0.25+参数设置!B$3), ROUND(J4385,4)&lt;(0.25-参数设置!B$3)
),"是","否")</f>
        <v>否</v>
      </c>
      <c r="L4385">
        <f t="shared" si="957"/>
        <v>46419.857868282648</v>
      </c>
      <c r="M4385">
        <f t="shared" si="958"/>
        <v>45838.472917892926</v>
      </c>
      <c r="N4385">
        <f t="shared" si="959"/>
        <v>43973.009201909917</v>
      </c>
      <c r="O4385">
        <f t="shared" si="960"/>
        <v>43963.713358074441</v>
      </c>
      <c r="P4385">
        <f t="shared" si="961"/>
        <v>0</v>
      </c>
      <c r="Q4385">
        <f t="shared" si="962"/>
        <v>0</v>
      </c>
      <c r="R4385">
        <f t="shared" si="963"/>
        <v>0</v>
      </c>
      <c r="S4385">
        <f t="shared" si="964"/>
        <v>0</v>
      </c>
      <c r="T4385">
        <f t="shared" si="965"/>
        <v>0</v>
      </c>
      <c r="U4385">
        <f>T4385*参数设置!B4386</f>
        <v>0</v>
      </c>
    </row>
    <row r="4386" spans="1:21" x14ac:dyDescent="0.25">
      <c r="A4386" s="3">
        <v>45868</v>
      </c>
      <c r="B4386">
        <f>IF(K4385="是",F4385*0.25*(价格数据!B4386/价格数据!B4385),B4385*(价格数据!B4386/价格数据!B4385))</f>
        <v>46386.974852083156</v>
      </c>
      <c r="C4386">
        <f>IF(K4385="是",F4385*0.25*(价格数据!C4386/价格数据!C4385),C4385*(价格数据!C4386/价格数据!C4385))</f>
        <v>45925.630139249777</v>
      </c>
      <c r="D4386">
        <f>IF(K4385="是",F4385*0.25*(价格数据!D4386/价格数据!D4385),D4385*(价格数据!D4386/价格数据!D4385))</f>
        <v>44016.338813143586</v>
      </c>
      <c r="E4386">
        <f>IF(K4385="是",F4385*0.25*(价格数据!E4386/价格数据!E4385),E4385*(价格数据!E4386/价格数据!E4385))</f>
        <v>43965.032309043709</v>
      </c>
      <c r="F4386">
        <f t="shared" si="952"/>
        <v>180293.97611352024</v>
      </c>
      <c r="G4386">
        <f t="shared" si="953"/>
        <v>0.25728521746548022</v>
      </c>
      <c r="H4386">
        <f t="shared" si="954"/>
        <v>0.25472637039372398</v>
      </c>
      <c r="I4386">
        <f t="shared" si="955"/>
        <v>0.24413649175627006</v>
      </c>
      <c r="J4386">
        <f t="shared" si="956"/>
        <v>0.24385192038452566</v>
      </c>
      <c r="K4386" t="str">
        <f>IF(OR(
 ROUND(G4386,4)&gt;(0.25+参数设置!B$3), ROUND(G4386,4)&lt;(0.25-参数设置!B$3),
 ROUND(H4386,4)&gt;(0.25+参数设置!B$3), ROUND(H4386,4)&lt;(0.25-参数设置!B$3),
 ROUND(I4386,4)&gt;(0.25+参数设置!B$3), ROUND(I4386,4)&lt;(0.25-参数设置!B$3),
 ROUND(J4386,4)&gt;(0.25+参数设置!B$3), ROUND(J4386,4)&lt;(0.25-参数设置!B$3)
),"是","否")</f>
        <v>否</v>
      </c>
      <c r="L4386">
        <f t="shared" si="957"/>
        <v>46386.974852083156</v>
      </c>
      <c r="M4386">
        <f t="shared" si="958"/>
        <v>45925.630139249777</v>
      </c>
      <c r="N4386">
        <f t="shared" si="959"/>
        <v>44016.338813143586</v>
      </c>
      <c r="O4386">
        <f t="shared" si="960"/>
        <v>43965.032309043709</v>
      </c>
      <c r="P4386">
        <f t="shared" si="961"/>
        <v>0</v>
      </c>
      <c r="Q4386">
        <f t="shared" si="962"/>
        <v>0</v>
      </c>
      <c r="R4386">
        <f t="shared" si="963"/>
        <v>0</v>
      </c>
      <c r="S4386">
        <f t="shared" si="964"/>
        <v>0</v>
      </c>
      <c r="T4386">
        <f t="shared" si="965"/>
        <v>0</v>
      </c>
      <c r="U4386">
        <f>T4386*参数设置!B4387</f>
        <v>0</v>
      </c>
    </row>
    <row r="4387" spans="1:21" x14ac:dyDescent="0.25">
      <c r="A4387" s="3">
        <v>45869</v>
      </c>
      <c r="B4387">
        <f>IF(K4386="是",F4386*0.25*(价格数据!B4387/价格数据!B4386),B4386*(价格数据!B4387/价格数据!B4386))</f>
        <v>45542.977436296198</v>
      </c>
      <c r="C4387">
        <f>IF(K4386="是",F4386*0.25*(价格数据!C4387/价格数据!C4386),C4386*(价格数据!C4387/价格数据!C4386))</f>
        <v>45757.541212347278</v>
      </c>
      <c r="D4387">
        <f>IF(K4386="是",F4386*0.25*(价格数据!D4387/价格数据!D4386),D4386*(价格数据!D4387/价格数据!D4386))</f>
        <v>44050.628433544327</v>
      </c>
      <c r="E4387">
        <f>IF(K4386="是",F4386*0.25*(价格数据!E4387/价格数据!E4386),E4386*(价格数据!E4387/价格数据!E4386))</f>
        <v>43970.747763243882</v>
      </c>
      <c r="F4387">
        <f t="shared" si="952"/>
        <v>179321.8948454317</v>
      </c>
      <c r="G4387">
        <f t="shared" si="953"/>
        <v>0.25397332253014848</v>
      </c>
      <c r="H4387">
        <f t="shared" si="954"/>
        <v>0.25516985113161139</v>
      </c>
      <c r="I4387">
        <f t="shared" si="955"/>
        <v>0.24565114299909782</v>
      </c>
      <c r="J4387">
        <f t="shared" si="956"/>
        <v>0.24520568333914219</v>
      </c>
      <c r="K4387" t="str">
        <f>IF(OR(
 ROUND(G4387,4)&gt;(0.25+参数设置!B$3), ROUND(G4387,4)&lt;(0.25-参数设置!B$3),
 ROUND(H4387,4)&gt;(0.25+参数设置!B$3), ROUND(H4387,4)&lt;(0.25-参数设置!B$3),
 ROUND(I4387,4)&gt;(0.25+参数设置!B$3), ROUND(I4387,4)&lt;(0.25-参数设置!B$3),
 ROUND(J4387,4)&gt;(0.25+参数设置!B$3), ROUND(J4387,4)&lt;(0.25-参数设置!B$3)
),"是","否")</f>
        <v>否</v>
      </c>
      <c r="L4387">
        <f t="shared" si="957"/>
        <v>45542.977436296198</v>
      </c>
      <c r="M4387">
        <f t="shared" si="958"/>
        <v>45757.541212347278</v>
      </c>
      <c r="N4387">
        <f t="shared" si="959"/>
        <v>44050.628433544327</v>
      </c>
      <c r="O4387">
        <f t="shared" si="960"/>
        <v>43970.747763243882</v>
      </c>
      <c r="P4387">
        <f t="shared" si="961"/>
        <v>0</v>
      </c>
      <c r="Q4387">
        <f t="shared" si="962"/>
        <v>0</v>
      </c>
      <c r="R4387">
        <f t="shared" si="963"/>
        <v>0</v>
      </c>
      <c r="S4387">
        <f t="shared" si="964"/>
        <v>0</v>
      </c>
      <c r="T4387">
        <f t="shared" si="965"/>
        <v>0</v>
      </c>
      <c r="U4387">
        <f>T4387*参数设置!B4388</f>
        <v>0</v>
      </c>
    </row>
    <row r="4388" spans="1:21" x14ac:dyDescent="0.25">
      <c r="A4388" s="3">
        <v>45870</v>
      </c>
      <c r="B4388">
        <f>IF(K4387="是",F4387*0.25*(价格数据!B4388/价格数据!B4387),B4387*(价格数据!B4388/价格数据!B4387))</f>
        <v>45301.835317499921</v>
      </c>
      <c r="C4388">
        <f>IF(K4387="是",F4387*0.25*(价格数据!C4388/价格数据!C4387),C4387*(价格数据!C4388/价格数据!C4387))</f>
        <v>45769.992243969689</v>
      </c>
      <c r="D4388">
        <f>IF(K4387="是",F4387*0.25*(价格数据!D4388/价格数据!D4387),D4387*(价格数据!D4388/价格数据!D4387))</f>
        <v>44053.122224118932</v>
      </c>
      <c r="E4388">
        <f>IF(K4387="是",F4387*0.25*(价格数据!E4388/价格数据!E4387),E4387*(价格数据!E4388/价格数据!E4387))</f>
        <v>43969.868462597697</v>
      </c>
      <c r="F4388">
        <f t="shared" si="952"/>
        <v>179094.81824818623</v>
      </c>
      <c r="G4388">
        <f t="shared" si="953"/>
        <v>0.25294888908913876</v>
      </c>
      <c r="H4388">
        <f t="shared" si="954"/>
        <v>0.25556290623965733</v>
      </c>
      <c r="I4388">
        <f t="shared" si="955"/>
        <v>0.24597653162176331</v>
      </c>
      <c r="J4388">
        <f t="shared" si="956"/>
        <v>0.24551167304944066</v>
      </c>
      <c r="K4388" t="str">
        <f>IF(OR(
 ROUND(G4388,4)&gt;(0.25+参数设置!B$3), ROUND(G4388,4)&lt;(0.25-参数设置!B$3),
 ROUND(H4388,4)&gt;(0.25+参数设置!B$3), ROUND(H4388,4)&lt;(0.25-参数设置!B$3),
 ROUND(I4388,4)&gt;(0.25+参数设置!B$3), ROUND(I4388,4)&lt;(0.25-参数设置!B$3),
 ROUND(J4388,4)&gt;(0.25+参数设置!B$3), ROUND(J4388,4)&lt;(0.25-参数设置!B$3)
),"是","否")</f>
        <v>否</v>
      </c>
      <c r="L4388">
        <f t="shared" si="957"/>
        <v>45301.835317499921</v>
      </c>
      <c r="M4388">
        <f t="shared" si="958"/>
        <v>45769.992243969689</v>
      </c>
      <c r="N4388">
        <f t="shared" si="959"/>
        <v>44053.122224118932</v>
      </c>
      <c r="O4388">
        <f t="shared" si="960"/>
        <v>43969.868462597697</v>
      </c>
      <c r="P4388">
        <f t="shared" si="961"/>
        <v>0</v>
      </c>
      <c r="Q4388">
        <f t="shared" si="962"/>
        <v>0</v>
      </c>
      <c r="R4388">
        <f t="shared" si="963"/>
        <v>0</v>
      </c>
      <c r="S4388">
        <f t="shared" si="964"/>
        <v>0</v>
      </c>
      <c r="T4388">
        <f t="shared" si="965"/>
        <v>0</v>
      </c>
      <c r="U4388">
        <f>T4388*参数设置!B4389</f>
        <v>0</v>
      </c>
    </row>
    <row r="4389" spans="1:21" x14ac:dyDescent="0.25">
      <c r="A4389" s="3">
        <v>45871</v>
      </c>
      <c r="B4389">
        <f>IF(K4388="是",F4388*0.25*(价格数据!B4389/价格数据!B4388),B4388*(价格数据!B4389/价格数据!B4388))</f>
        <v>45301.835317499921</v>
      </c>
      <c r="C4389">
        <f>IF(K4388="是",F4388*0.25*(价格数据!C4389/价格数据!C4388),C4388*(价格数据!C4389/价格数据!C4388))</f>
        <v>45769.992243969689</v>
      </c>
      <c r="D4389">
        <f>IF(K4388="是",F4388*0.25*(价格数据!D4389/价格数据!D4388),D4388*(价格数据!D4389/价格数据!D4388))</f>
        <v>44053.122224118932</v>
      </c>
      <c r="E4389">
        <f>IF(K4388="是",F4388*0.25*(价格数据!E4389/价格数据!E4388),E4388*(价格数据!E4389/价格数据!E4388))</f>
        <v>43969.868462597697</v>
      </c>
      <c r="F4389">
        <f t="shared" si="952"/>
        <v>179094.81824818623</v>
      </c>
      <c r="G4389">
        <f t="shared" si="953"/>
        <v>0.25294888908913876</v>
      </c>
      <c r="H4389">
        <f t="shared" si="954"/>
        <v>0.25556290623965733</v>
      </c>
      <c r="I4389">
        <f t="shared" si="955"/>
        <v>0.24597653162176331</v>
      </c>
      <c r="J4389">
        <f t="shared" si="956"/>
        <v>0.24551167304944066</v>
      </c>
      <c r="K4389" t="str">
        <f>IF(OR(
 ROUND(G4389,4)&gt;(0.25+参数设置!B$3), ROUND(G4389,4)&lt;(0.25-参数设置!B$3),
 ROUND(H4389,4)&gt;(0.25+参数设置!B$3), ROUND(H4389,4)&lt;(0.25-参数设置!B$3),
 ROUND(I4389,4)&gt;(0.25+参数设置!B$3), ROUND(I4389,4)&lt;(0.25-参数设置!B$3),
 ROUND(J4389,4)&gt;(0.25+参数设置!B$3), ROUND(J4389,4)&lt;(0.25-参数设置!B$3)
),"是","否")</f>
        <v>否</v>
      </c>
      <c r="L4389">
        <f t="shared" si="957"/>
        <v>45301.835317499921</v>
      </c>
      <c r="M4389">
        <f t="shared" si="958"/>
        <v>45769.992243969689</v>
      </c>
      <c r="N4389">
        <f t="shared" si="959"/>
        <v>44053.122224118932</v>
      </c>
      <c r="O4389">
        <f t="shared" si="960"/>
        <v>43969.868462597697</v>
      </c>
      <c r="P4389">
        <f t="shared" si="961"/>
        <v>0</v>
      </c>
      <c r="Q4389">
        <f t="shared" si="962"/>
        <v>0</v>
      </c>
      <c r="R4389">
        <f t="shared" si="963"/>
        <v>0</v>
      </c>
      <c r="S4389">
        <f t="shared" si="964"/>
        <v>0</v>
      </c>
      <c r="T4389">
        <f t="shared" si="965"/>
        <v>0</v>
      </c>
      <c r="U4389">
        <f>T4389*参数设置!B4390</f>
        <v>0</v>
      </c>
    </row>
    <row r="4390" spans="1:21" x14ac:dyDescent="0.25">
      <c r="A4390" s="3">
        <v>45872</v>
      </c>
      <c r="B4390">
        <f>IF(K4389="是",F4389*0.25*(价格数据!B4390/价格数据!B4389),B4389*(价格数据!B4390/价格数据!B4389))</f>
        <v>45301.835317499921</v>
      </c>
      <c r="C4390">
        <f>IF(K4389="是",F4389*0.25*(价格数据!C4390/价格数据!C4389),C4389*(价格数据!C4390/价格数据!C4389))</f>
        <v>45769.992243969689</v>
      </c>
      <c r="D4390">
        <f>IF(K4389="是",F4389*0.25*(价格数据!D4390/价格数据!D4389),D4389*(价格数据!D4390/价格数据!D4389))</f>
        <v>44053.122224118932</v>
      </c>
      <c r="E4390">
        <f>IF(K4389="是",F4389*0.25*(价格数据!E4390/价格数据!E4389),E4389*(价格数据!E4390/价格数据!E4389))</f>
        <v>43969.868462597697</v>
      </c>
      <c r="F4390">
        <f t="shared" si="952"/>
        <v>179094.81824818623</v>
      </c>
      <c r="G4390">
        <f t="shared" si="953"/>
        <v>0.25294888908913876</v>
      </c>
      <c r="H4390">
        <f t="shared" si="954"/>
        <v>0.25556290623965733</v>
      </c>
      <c r="I4390">
        <f t="shared" si="955"/>
        <v>0.24597653162176331</v>
      </c>
      <c r="J4390">
        <f t="shared" si="956"/>
        <v>0.24551167304944066</v>
      </c>
      <c r="K4390" t="str">
        <f>IF(OR(
 ROUND(G4390,4)&gt;(0.25+参数设置!B$3), ROUND(G4390,4)&lt;(0.25-参数设置!B$3),
 ROUND(H4390,4)&gt;(0.25+参数设置!B$3), ROUND(H4390,4)&lt;(0.25-参数设置!B$3),
 ROUND(I4390,4)&gt;(0.25+参数设置!B$3), ROUND(I4390,4)&lt;(0.25-参数设置!B$3),
 ROUND(J4390,4)&gt;(0.25+参数设置!B$3), ROUND(J4390,4)&lt;(0.25-参数设置!B$3)
),"是","否")</f>
        <v>否</v>
      </c>
      <c r="L4390">
        <f t="shared" si="957"/>
        <v>45301.835317499921</v>
      </c>
      <c r="M4390">
        <f t="shared" si="958"/>
        <v>45769.992243969689</v>
      </c>
      <c r="N4390">
        <f t="shared" si="959"/>
        <v>44053.122224118932</v>
      </c>
      <c r="O4390">
        <f t="shared" si="960"/>
        <v>43969.868462597697</v>
      </c>
      <c r="P4390">
        <f t="shared" si="961"/>
        <v>0</v>
      </c>
      <c r="Q4390">
        <f t="shared" si="962"/>
        <v>0</v>
      </c>
      <c r="R4390">
        <f t="shared" si="963"/>
        <v>0</v>
      </c>
      <c r="S4390">
        <f t="shared" si="964"/>
        <v>0</v>
      </c>
      <c r="T4390">
        <f t="shared" si="965"/>
        <v>0</v>
      </c>
      <c r="U4390">
        <f>T4390*参数设置!B4391</f>
        <v>0</v>
      </c>
    </row>
    <row r="4391" spans="1:21" x14ac:dyDescent="0.25">
      <c r="A4391" s="3">
        <v>45873</v>
      </c>
      <c r="B4391">
        <f>IF(K4390="是",F4390*0.25*(价格数据!B4391/价格数据!B4390),B4390*(价格数据!B4391/价格数据!B4390))</f>
        <v>45510.094420096706</v>
      </c>
      <c r="C4391">
        <f>IF(K4390="是",F4390*0.25*(价格数据!C4391/价格数据!C4390),C4390*(价格数据!C4391/价格数据!C4390))</f>
        <v>46355.190730222836</v>
      </c>
      <c r="D4391">
        <f>IF(K4390="是",F4390*0.25*(价格数据!D4391/价格数据!D4390),D4390*(价格数据!D4391/价格数据!D4390))</f>
        <v>44044.393957107837</v>
      </c>
      <c r="E4391">
        <f>IF(K4390="是",F4390*0.25*(价格数据!E4391/价格数据!E4390),E4390*(价格数据!E4391/价格数据!E4390))</f>
        <v>43963.713358074434</v>
      </c>
      <c r="F4391">
        <f t="shared" si="952"/>
        <v>179873.39246550179</v>
      </c>
      <c r="G4391">
        <f t="shared" si="953"/>
        <v>0.25301182012689932</v>
      </c>
      <c r="H4391">
        <f t="shared" si="954"/>
        <v>0.25771010428411956</v>
      </c>
      <c r="I4391">
        <f t="shared" si="955"/>
        <v>0.24486330831590439</v>
      </c>
      <c r="J4391">
        <f t="shared" si="956"/>
        <v>0.24441476727307684</v>
      </c>
      <c r="K4391" t="str">
        <f>IF(OR(
 ROUND(G4391,4)&gt;(0.25+参数设置!B$3), ROUND(G4391,4)&lt;(0.25-参数设置!B$3),
 ROUND(H4391,4)&gt;(0.25+参数设置!B$3), ROUND(H4391,4)&lt;(0.25-参数设置!B$3),
 ROUND(I4391,4)&gt;(0.25+参数设置!B$3), ROUND(I4391,4)&lt;(0.25-参数设置!B$3),
 ROUND(J4391,4)&gt;(0.25+参数设置!B$3), ROUND(J4391,4)&lt;(0.25-参数设置!B$3)
),"是","否")</f>
        <v>否</v>
      </c>
      <c r="L4391">
        <f t="shared" si="957"/>
        <v>45510.094420096706</v>
      </c>
      <c r="M4391">
        <f t="shared" si="958"/>
        <v>46355.190730222836</v>
      </c>
      <c r="N4391">
        <f t="shared" si="959"/>
        <v>44044.393957107837</v>
      </c>
      <c r="O4391">
        <f t="shared" si="960"/>
        <v>43963.713358074434</v>
      </c>
      <c r="P4391">
        <f t="shared" si="961"/>
        <v>0</v>
      </c>
      <c r="Q4391">
        <f t="shared" si="962"/>
        <v>0</v>
      </c>
      <c r="R4391">
        <f t="shared" si="963"/>
        <v>0</v>
      </c>
      <c r="S4391">
        <f t="shared" si="964"/>
        <v>0</v>
      </c>
      <c r="T4391">
        <f t="shared" si="965"/>
        <v>0</v>
      </c>
      <c r="U4391">
        <f>T4391*参数设置!B4392</f>
        <v>0</v>
      </c>
    </row>
    <row r="4392" spans="1:21" x14ac:dyDescent="0.25">
      <c r="A4392" s="3">
        <v>45874</v>
      </c>
      <c r="B4392">
        <f>IF(K4391="是",F4391*0.25*(价格数据!B4392/价格数据!B4391),B4391*(价格数据!B4392/价格数据!B4391))</f>
        <v>45849.885587491444</v>
      </c>
      <c r="C4392">
        <f>IF(K4391="是",F4391*0.25*(价格数据!C4392/价格数据!C4391),C4391*(价格数据!C4392/价格数据!C4391))</f>
        <v>46411.220372523669</v>
      </c>
      <c r="D4392">
        <f>IF(K4391="是",F4391*0.25*(价格数据!D4392/价格数据!D4391),D4391*(价格数据!D4392/价格数据!D4391))</f>
        <v>44058.109805268126</v>
      </c>
      <c r="E4392">
        <f>IF(K4391="是",F4391*0.25*(价格数据!E4392/价格数据!E4391),E4391*(价格数据!E4392/价格数据!E4391))</f>
        <v>43964.592658720612</v>
      </c>
      <c r="F4392">
        <f t="shared" si="952"/>
        <v>180283.80842400386</v>
      </c>
      <c r="G4392">
        <f t="shared" si="953"/>
        <v>0.2543205958887807</v>
      </c>
      <c r="H4392">
        <f t="shared" si="954"/>
        <v>0.25743421318996418</v>
      </c>
      <c r="I4392">
        <f t="shared" si="955"/>
        <v>0.2443819563743031</v>
      </c>
      <c r="J4392">
        <f t="shared" si="956"/>
        <v>0.243863234546952</v>
      </c>
      <c r="K4392" t="str">
        <f>IF(OR(
 ROUND(G4392,4)&gt;(0.25+参数设置!B$3), ROUND(G4392,4)&lt;(0.25-参数设置!B$3),
 ROUND(H4392,4)&gt;(0.25+参数设置!B$3), ROUND(H4392,4)&lt;(0.25-参数设置!B$3),
 ROUND(I4392,4)&gt;(0.25+参数设置!B$3), ROUND(I4392,4)&lt;(0.25-参数设置!B$3),
 ROUND(J4392,4)&gt;(0.25+参数设置!B$3), ROUND(J4392,4)&lt;(0.25-参数设置!B$3)
),"是","否")</f>
        <v>否</v>
      </c>
      <c r="L4392">
        <f t="shared" si="957"/>
        <v>45849.885587491444</v>
      </c>
      <c r="M4392">
        <f t="shared" si="958"/>
        <v>46411.220372523669</v>
      </c>
      <c r="N4392">
        <f t="shared" si="959"/>
        <v>44058.109805268126</v>
      </c>
      <c r="O4392">
        <f t="shared" si="960"/>
        <v>43964.592658720612</v>
      </c>
      <c r="P4392">
        <f t="shared" si="961"/>
        <v>0</v>
      </c>
      <c r="Q4392">
        <f t="shared" si="962"/>
        <v>0</v>
      </c>
      <c r="R4392">
        <f t="shared" si="963"/>
        <v>0</v>
      </c>
      <c r="S4392">
        <f t="shared" si="964"/>
        <v>0</v>
      </c>
      <c r="T4392">
        <f t="shared" si="965"/>
        <v>0</v>
      </c>
      <c r="U4392">
        <f>T4392*参数设置!B4393</f>
        <v>0</v>
      </c>
    </row>
    <row r="4393" spans="1:21" x14ac:dyDescent="0.25">
      <c r="A4393" s="3">
        <v>45875</v>
      </c>
      <c r="B4393">
        <f>IF(K4392="是",F4392*0.25*(价格数据!B4393/价格数据!B4392),B4392*(价格数据!B4393/价格数据!B4392))</f>
        <v>45970.456646889586</v>
      </c>
      <c r="C4393">
        <f>IF(K4392="是",F4392*0.25*(价格数据!C4393/价格数据!C4392),C4392*(价格数据!C4393/价格数据!C4392))</f>
        <v>46492.152078069317</v>
      </c>
      <c r="D4393">
        <f>IF(K4392="是",F4392*0.25*(价格数据!D4393/价格数据!D4392),D4392*(价格数据!D4393/价格数据!D4392))</f>
        <v>44062.473938773677</v>
      </c>
      <c r="E4393">
        <f>IF(K4392="是",F4392*0.25*(价格数据!E4393/价格数据!E4392),E4392*(价格数据!E4393/价格数据!E4392))</f>
        <v>43963.713358074434</v>
      </c>
      <c r="F4393">
        <f t="shared" si="952"/>
        <v>180488.79602180701</v>
      </c>
      <c r="G4393">
        <f t="shared" si="953"/>
        <v>0.25469978004249827</v>
      </c>
      <c r="H4393">
        <f t="shared" si="954"/>
        <v>0.25759023885589022</v>
      </c>
      <c r="I4393">
        <f t="shared" si="955"/>
        <v>0.24412858254896866</v>
      </c>
      <c r="J4393">
        <f t="shared" si="956"/>
        <v>0.24358139855264285</v>
      </c>
      <c r="K4393" t="str">
        <f>IF(OR(
 ROUND(G4393,4)&gt;(0.25+参数设置!B$3), ROUND(G4393,4)&lt;(0.25-参数设置!B$3),
 ROUND(H4393,4)&gt;(0.25+参数设置!B$3), ROUND(H4393,4)&lt;(0.25-参数设置!B$3),
 ROUND(I4393,4)&gt;(0.25+参数设置!B$3), ROUND(I4393,4)&lt;(0.25-参数设置!B$3),
 ROUND(J4393,4)&gt;(0.25+参数设置!B$3), ROUND(J4393,4)&lt;(0.25-参数设置!B$3)
),"是","否")</f>
        <v>否</v>
      </c>
      <c r="L4393">
        <f t="shared" si="957"/>
        <v>45970.456646889586</v>
      </c>
      <c r="M4393">
        <f t="shared" si="958"/>
        <v>46492.152078069317</v>
      </c>
      <c r="N4393">
        <f t="shared" si="959"/>
        <v>44062.473938773677</v>
      </c>
      <c r="O4393">
        <f t="shared" si="960"/>
        <v>43963.713358074434</v>
      </c>
      <c r="P4393">
        <f t="shared" si="961"/>
        <v>0</v>
      </c>
      <c r="Q4393">
        <f t="shared" si="962"/>
        <v>0</v>
      </c>
      <c r="R4393">
        <f t="shared" si="963"/>
        <v>0</v>
      </c>
      <c r="S4393">
        <f t="shared" si="964"/>
        <v>0</v>
      </c>
      <c r="T4393">
        <f t="shared" si="965"/>
        <v>0</v>
      </c>
      <c r="U4393">
        <f>T4393*参数设置!B4394</f>
        <v>0</v>
      </c>
    </row>
    <row r="4394" spans="1:21" x14ac:dyDescent="0.25">
      <c r="A4394" s="3">
        <v>45876</v>
      </c>
      <c r="B4394">
        <f>IF(K4393="是",F4393*0.25*(价格数据!B4394/价格数据!B4393),B4393*(价格数据!B4394/价格数据!B4393))</f>
        <v>45959.495641489753</v>
      </c>
      <c r="C4394">
        <f>IF(K4393="是",F4393*0.25*(价格数据!C4394/价格数据!C4393),C4393*(价格数据!C4394/价格数据!C4393))</f>
        <v>46591.760331048579</v>
      </c>
      <c r="D4394">
        <f>IF(K4393="是",F4393*0.25*(价格数据!D4394/价格数据!D4393),D4393*(价格数据!D4394/价格数据!D4393))</f>
        <v>44093.64632095617</v>
      </c>
      <c r="E4394">
        <f>IF(K4393="是",F4393*0.25*(价格数据!E4394/价格数据!E4393),E4393*(价格数据!E4394/价格数据!E4393))</f>
        <v>43968.109861305333</v>
      </c>
      <c r="F4394">
        <f t="shared" si="952"/>
        <v>180613.01215479983</v>
      </c>
      <c r="G4394">
        <f t="shared" si="953"/>
        <v>0.25446392313140087</v>
      </c>
      <c r="H4394">
        <f t="shared" si="954"/>
        <v>0.25796458281264756</v>
      </c>
      <c r="I4394">
        <f t="shared" si="955"/>
        <v>0.24413327586367023</v>
      </c>
      <c r="J4394">
        <f t="shared" si="956"/>
        <v>0.2434382181922814</v>
      </c>
      <c r="K4394" t="str">
        <f>IF(OR(
 ROUND(G4394,4)&gt;(0.25+参数设置!B$3), ROUND(G4394,4)&lt;(0.25-参数设置!B$3),
 ROUND(H4394,4)&gt;(0.25+参数设置!B$3), ROUND(H4394,4)&lt;(0.25-参数设置!B$3),
 ROUND(I4394,4)&gt;(0.25+参数设置!B$3), ROUND(I4394,4)&lt;(0.25-参数设置!B$3),
 ROUND(J4394,4)&gt;(0.25+参数设置!B$3), ROUND(J4394,4)&lt;(0.25-参数设置!B$3)
),"是","否")</f>
        <v>否</v>
      </c>
      <c r="L4394">
        <f t="shared" si="957"/>
        <v>45959.495641489753</v>
      </c>
      <c r="M4394">
        <f t="shared" si="958"/>
        <v>46591.760331048579</v>
      </c>
      <c r="N4394">
        <f t="shared" si="959"/>
        <v>44093.64632095617</v>
      </c>
      <c r="O4394">
        <f t="shared" si="960"/>
        <v>43968.109861305333</v>
      </c>
      <c r="P4394">
        <f t="shared" si="961"/>
        <v>0</v>
      </c>
      <c r="Q4394">
        <f t="shared" si="962"/>
        <v>0</v>
      </c>
      <c r="R4394">
        <f t="shared" si="963"/>
        <v>0</v>
      </c>
      <c r="S4394">
        <f t="shared" si="964"/>
        <v>0</v>
      </c>
      <c r="T4394">
        <f t="shared" si="965"/>
        <v>0</v>
      </c>
      <c r="U4394">
        <f>T4394*参数设置!B4395</f>
        <v>0</v>
      </c>
    </row>
    <row r="4395" spans="1:21" x14ac:dyDescent="0.25">
      <c r="A4395" s="3">
        <v>45877</v>
      </c>
      <c r="B4395">
        <f>IF(K4394="是",F4394*0.25*(价格数据!B4395/价格数据!B4394),B4394*(价格数据!B4395/价格数据!B4394))</f>
        <v>45849.885587491452</v>
      </c>
      <c r="C4395">
        <f>IF(K4394="是",F4394*0.25*(价格数据!C4395/价格数据!C4394),C4394*(价格数据!C4395/价格数据!C4394))</f>
        <v>46741.172710517465</v>
      </c>
      <c r="D4395">
        <f>IF(K4394="是",F4394*0.25*(价格数据!D4395/价格数据!D4394),D4394*(价格数据!D4395/价格数据!D4394))</f>
        <v>44111.414578800192</v>
      </c>
      <c r="E4395">
        <f>IF(K4394="是",F4394*0.25*(价格数据!E4395/价格数据!E4394),E4394*(价格数据!E4395/价格数据!E4394))</f>
        <v>43967.670210982236</v>
      </c>
      <c r="F4395">
        <f t="shared" si="952"/>
        <v>180670.14308779137</v>
      </c>
      <c r="G4395">
        <f t="shared" si="953"/>
        <v>0.25377677132414755</v>
      </c>
      <c r="H4395">
        <f t="shared" si="954"/>
        <v>0.25870999995724231</v>
      </c>
      <c r="I4395">
        <f t="shared" si="955"/>
        <v>0.2441544232206953</v>
      </c>
      <c r="J4395">
        <f t="shared" si="956"/>
        <v>0.24335880549791469</v>
      </c>
      <c r="K4395" t="str">
        <f>IF(OR(
 ROUND(G4395,4)&gt;(0.25+参数设置!B$3), ROUND(G4395,4)&lt;(0.25-参数设置!B$3),
 ROUND(H4395,4)&gt;(0.25+参数设置!B$3), ROUND(H4395,4)&lt;(0.25-参数设置!B$3),
 ROUND(I4395,4)&gt;(0.25+参数设置!B$3), ROUND(I4395,4)&lt;(0.25-参数设置!B$3),
 ROUND(J4395,4)&gt;(0.25+参数设置!B$3), ROUND(J4395,4)&lt;(0.25-参数设置!B$3)
),"是","否")</f>
        <v>否</v>
      </c>
      <c r="L4395">
        <f t="shared" si="957"/>
        <v>45849.885587491452</v>
      </c>
      <c r="M4395">
        <f t="shared" si="958"/>
        <v>46741.172710517465</v>
      </c>
      <c r="N4395">
        <f t="shared" si="959"/>
        <v>44111.414578800192</v>
      </c>
      <c r="O4395">
        <f t="shared" si="960"/>
        <v>43967.670210982236</v>
      </c>
      <c r="P4395">
        <f t="shared" si="961"/>
        <v>0</v>
      </c>
      <c r="Q4395">
        <f t="shared" si="962"/>
        <v>0</v>
      </c>
      <c r="R4395">
        <f t="shared" si="963"/>
        <v>0</v>
      </c>
      <c r="S4395">
        <f t="shared" si="964"/>
        <v>0</v>
      </c>
      <c r="T4395">
        <f t="shared" si="965"/>
        <v>0</v>
      </c>
      <c r="U4395">
        <f>T4395*参数设置!B4396</f>
        <v>0</v>
      </c>
    </row>
    <row r="4396" spans="1:21" x14ac:dyDescent="0.25">
      <c r="A4396" s="3">
        <v>45878</v>
      </c>
      <c r="B4396">
        <f>IF(K4395="是",F4395*0.25*(价格数据!B4396/价格数据!B4395),B4395*(价格数据!B4396/价格数据!B4395))</f>
        <v>45849.885587491452</v>
      </c>
      <c r="C4396">
        <f>IF(K4395="是",F4395*0.25*(价格数据!C4396/价格数据!C4395),C4395*(价格数据!C4396/价格数据!C4395))</f>
        <v>46741.172710517465</v>
      </c>
      <c r="D4396">
        <f>IF(K4395="是",F4395*0.25*(价格数据!D4396/价格数据!D4395),D4395*(价格数据!D4396/价格数据!D4395))</f>
        <v>44111.414578800192</v>
      </c>
      <c r="E4396">
        <f>IF(K4395="是",F4395*0.25*(价格数据!E4396/价格数据!E4395),E4395*(价格数据!E4396/价格数据!E4395))</f>
        <v>43967.670210982236</v>
      </c>
      <c r="F4396">
        <f t="shared" si="952"/>
        <v>180670.14308779137</v>
      </c>
      <c r="G4396">
        <f t="shared" si="953"/>
        <v>0.25377677132414755</v>
      </c>
      <c r="H4396">
        <f t="shared" si="954"/>
        <v>0.25870999995724231</v>
      </c>
      <c r="I4396">
        <f t="shared" si="955"/>
        <v>0.2441544232206953</v>
      </c>
      <c r="J4396">
        <f t="shared" si="956"/>
        <v>0.24335880549791469</v>
      </c>
      <c r="K4396" t="str">
        <f>IF(OR(
 ROUND(G4396,4)&gt;(0.25+参数设置!B$3), ROUND(G4396,4)&lt;(0.25-参数设置!B$3),
 ROUND(H4396,4)&gt;(0.25+参数设置!B$3), ROUND(H4396,4)&lt;(0.25-参数设置!B$3),
 ROUND(I4396,4)&gt;(0.25+参数设置!B$3), ROUND(I4396,4)&lt;(0.25-参数设置!B$3),
 ROUND(J4396,4)&gt;(0.25+参数设置!B$3), ROUND(J4396,4)&lt;(0.25-参数设置!B$3)
),"是","否")</f>
        <v>否</v>
      </c>
      <c r="L4396">
        <f t="shared" si="957"/>
        <v>45849.885587491452</v>
      </c>
      <c r="M4396">
        <f t="shared" si="958"/>
        <v>46741.172710517465</v>
      </c>
      <c r="N4396">
        <f t="shared" si="959"/>
        <v>44111.414578800192</v>
      </c>
      <c r="O4396">
        <f t="shared" si="960"/>
        <v>43967.670210982236</v>
      </c>
      <c r="P4396">
        <f t="shared" si="961"/>
        <v>0</v>
      </c>
      <c r="Q4396">
        <f t="shared" si="962"/>
        <v>0</v>
      </c>
      <c r="R4396">
        <f t="shared" si="963"/>
        <v>0</v>
      </c>
      <c r="S4396">
        <f t="shared" si="964"/>
        <v>0</v>
      </c>
      <c r="T4396">
        <f t="shared" si="965"/>
        <v>0</v>
      </c>
      <c r="U4396">
        <f>T4396*参数设置!B4397</f>
        <v>0</v>
      </c>
    </row>
    <row r="4397" spans="1:21" x14ac:dyDescent="0.25">
      <c r="A4397" s="3">
        <v>45879</v>
      </c>
      <c r="B4397">
        <f>IF(K4396="是",F4396*0.25*(价格数据!B4397/价格数据!B4396),B4396*(价格数据!B4397/价格数据!B4396))</f>
        <v>45849.885587491452</v>
      </c>
      <c r="C4397">
        <f>IF(K4396="是",F4396*0.25*(价格数据!C4397/价格数据!C4396),C4396*(价格数据!C4397/价格数据!C4396))</f>
        <v>46741.172710517465</v>
      </c>
      <c r="D4397">
        <f>IF(K4396="是",F4396*0.25*(价格数据!D4397/价格数据!D4396),D4396*(价格数据!D4397/价格数据!D4396))</f>
        <v>44111.414578800192</v>
      </c>
      <c r="E4397">
        <f>IF(K4396="是",F4396*0.25*(价格数据!E4397/价格数据!E4396),E4396*(价格数据!E4397/价格数据!E4396))</f>
        <v>43967.670210982236</v>
      </c>
      <c r="F4397">
        <f t="shared" si="952"/>
        <v>180670.14308779137</v>
      </c>
      <c r="G4397">
        <f t="shared" si="953"/>
        <v>0.25377677132414755</v>
      </c>
      <c r="H4397">
        <f t="shared" si="954"/>
        <v>0.25870999995724231</v>
      </c>
      <c r="I4397">
        <f t="shared" si="955"/>
        <v>0.2441544232206953</v>
      </c>
      <c r="J4397">
        <f t="shared" si="956"/>
        <v>0.24335880549791469</v>
      </c>
      <c r="K4397" t="str">
        <f>IF(OR(
 ROUND(G4397,4)&gt;(0.25+参数设置!B$3), ROUND(G4397,4)&lt;(0.25-参数设置!B$3),
 ROUND(H4397,4)&gt;(0.25+参数设置!B$3), ROUND(H4397,4)&lt;(0.25-参数设置!B$3),
 ROUND(I4397,4)&gt;(0.25+参数设置!B$3), ROUND(I4397,4)&lt;(0.25-参数设置!B$3),
 ROUND(J4397,4)&gt;(0.25+参数设置!B$3), ROUND(J4397,4)&lt;(0.25-参数设置!B$3)
),"是","否")</f>
        <v>否</v>
      </c>
      <c r="L4397">
        <f t="shared" si="957"/>
        <v>45849.885587491452</v>
      </c>
      <c r="M4397">
        <f t="shared" si="958"/>
        <v>46741.172710517465</v>
      </c>
      <c r="N4397">
        <f t="shared" si="959"/>
        <v>44111.414578800192</v>
      </c>
      <c r="O4397">
        <f t="shared" si="960"/>
        <v>43967.670210982236</v>
      </c>
      <c r="P4397">
        <f t="shared" si="961"/>
        <v>0</v>
      </c>
      <c r="Q4397">
        <f t="shared" si="962"/>
        <v>0</v>
      </c>
      <c r="R4397">
        <f t="shared" si="963"/>
        <v>0</v>
      </c>
      <c r="S4397">
        <f t="shared" si="964"/>
        <v>0</v>
      </c>
      <c r="T4397">
        <f t="shared" si="965"/>
        <v>0</v>
      </c>
      <c r="U4397">
        <f>T4397*参数设置!B4398</f>
        <v>0</v>
      </c>
    </row>
    <row r="4398" spans="1:21" x14ac:dyDescent="0.25">
      <c r="A4398" s="3">
        <v>45880</v>
      </c>
      <c r="B4398">
        <f>IF(K4397="是",F4397*0.25*(价格数据!B4398/价格数据!B4397),B4397*(价格数据!B4398/价格数据!B4397))</f>
        <v>46058.144690088237</v>
      </c>
      <c r="C4398">
        <f>IF(K4397="是",F4397*0.25*(价格数据!C4398/价格数据!C4397),C4397*(价格数据!C4398/价格数据!C4397))</f>
        <v>46249.356961432371</v>
      </c>
      <c r="D4398">
        <f>IF(K4397="是",F4397*0.25*(价格数据!D4398/价格数据!D4397),D4397*(价格数据!D4398/价格数据!D4397))</f>
        <v>44059.356700555429</v>
      </c>
      <c r="E4398">
        <f>IF(K4397="是",F4397*0.25*(价格数据!E4398/价格数据!E4397),E4397*(价格数据!E4398/价格数据!E4397))</f>
        <v>43961.075456135877</v>
      </c>
      <c r="F4398">
        <f t="shared" si="952"/>
        <v>180327.93380821191</v>
      </c>
      <c r="G4398">
        <f t="shared" si="953"/>
        <v>0.25541325582465474</v>
      </c>
      <c r="H4398">
        <f t="shared" si="954"/>
        <v>0.25647361440197591</v>
      </c>
      <c r="I4398">
        <f t="shared" si="955"/>
        <v>0.24432907187532485</v>
      </c>
      <c r="J4398">
        <f t="shared" si="956"/>
        <v>0.24378405789804455</v>
      </c>
      <c r="K4398" t="str">
        <f>IF(OR(
 ROUND(G4398,4)&gt;(0.25+参数设置!B$3), ROUND(G4398,4)&lt;(0.25-参数设置!B$3),
 ROUND(H4398,4)&gt;(0.25+参数设置!B$3), ROUND(H4398,4)&lt;(0.25-参数设置!B$3),
 ROUND(I4398,4)&gt;(0.25+参数设置!B$3), ROUND(I4398,4)&lt;(0.25-参数设置!B$3),
 ROUND(J4398,4)&gt;(0.25+参数设置!B$3), ROUND(J4398,4)&lt;(0.25-参数设置!B$3)
),"是","否")</f>
        <v>否</v>
      </c>
      <c r="L4398">
        <f t="shared" si="957"/>
        <v>46058.144690088237</v>
      </c>
      <c r="M4398">
        <f t="shared" si="958"/>
        <v>46249.356961432371</v>
      </c>
      <c r="N4398">
        <f t="shared" si="959"/>
        <v>44059.356700555429</v>
      </c>
      <c r="O4398">
        <f t="shared" si="960"/>
        <v>43961.075456135877</v>
      </c>
      <c r="P4398">
        <f t="shared" si="961"/>
        <v>0</v>
      </c>
      <c r="Q4398">
        <f t="shared" si="962"/>
        <v>0</v>
      </c>
      <c r="R4398">
        <f t="shared" si="963"/>
        <v>0</v>
      </c>
      <c r="S4398">
        <f t="shared" si="964"/>
        <v>0</v>
      </c>
      <c r="T4398">
        <f t="shared" si="965"/>
        <v>0</v>
      </c>
      <c r="U4398">
        <f>T4398*参数设置!B4399</f>
        <v>0</v>
      </c>
    </row>
    <row r="4399" spans="1:21" x14ac:dyDescent="0.25">
      <c r="A4399" s="3">
        <v>45881</v>
      </c>
      <c r="B4399">
        <f>IF(K4398="是",F4398*0.25*(价格数据!B4399/价格数据!B4398),B4398*(价格数据!B4399/价格数据!B4398))</f>
        <v>46343.130830483831</v>
      </c>
      <c r="C4399">
        <f>IF(K4398="是",F4398*0.25*(价格数据!C4399/价格数据!C4398),C4398*(价格数据!C4399/价格数据!C4398))</f>
        <v>46062.591487096259</v>
      </c>
      <c r="D4399">
        <f>IF(K4398="是",F4398*0.25*(价格数据!D4399/价格数据!D4398),D4398*(价格数据!D4399/价格数据!D4398))</f>
        <v>44050.62843354432</v>
      </c>
      <c r="E4399">
        <f>IF(K4398="是",F4398*0.25*(价格数据!E4399/价格数据!E4398),E4398*(价格数据!E4399/价格数据!E4398))</f>
        <v>43963.27370775133</v>
      </c>
      <c r="F4399">
        <f t="shared" si="952"/>
        <v>180419.62445887574</v>
      </c>
      <c r="G4399">
        <f t="shared" si="953"/>
        <v>0.256863026788126</v>
      </c>
      <c r="H4399">
        <f t="shared" si="954"/>
        <v>0.25530809979928548</v>
      </c>
      <c r="I4399">
        <f t="shared" si="955"/>
        <v>0.24415652435627963</v>
      </c>
      <c r="J4399">
        <f t="shared" si="956"/>
        <v>0.24367234905630886</v>
      </c>
      <c r="K4399" t="str">
        <f>IF(OR(
 ROUND(G4399,4)&gt;(0.25+参数设置!B$3), ROUND(G4399,4)&lt;(0.25-参数设置!B$3),
 ROUND(H4399,4)&gt;(0.25+参数设置!B$3), ROUND(H4399,4)&lt;(0.25-参数设置!B$3),
 ROUND(I4399,4)&gt;(0.25+参数设置!B$3), ROUND(I4399,4)&lt;(0.25-参数设置!B$3),
 ROUND(J4399,4)&gt;(0.25+参数设置!B$3), ROUND(J4399,4)&lt;(0.25-参数设置!B$3)
),"是","否")</f>
        <v>否</v>
      </c>
      <c r="L4399">
        <f t="shared" si="957"/>
        <v>46343.130830483831</v>
      </c>
      <c r="M4399">
        <f t="shared" si="958"/>
        <v>46062.591487096259</v>
      </c>
      <c r="N4399">
        <f t="shared" si="959"/>
        <v>44050.62843354432</v>
      </c>
      <c r="O4399">
        <f t="shared" si="960"/>
        <v>43963.27370775133</v>
      </c>
      <c r="P4399">
        <f t="shared" si="961"/>
        <v>0</v>
      </c>
      <c r="Q4399">
        <f t="shared" si="962"/>
        <v>0</v>
      </c>
      <c r="R4399">
        <f t="shared" si="963"/>
        <v>0</v>
      </c>
      <c r="S4399">
        <f t="shared" si="964"/>
        <v>0</v>
      </c>
      <c r="T4399">
        <f t="shared" si="965"/>
        <v>0</v>
      </c>
      <c r="U4399">
        <f>T4399*参数设置!B4400</f>
        <v>0</v>
      </c>
    </row>
    <row r="4400" spans="1:21" x14ac:dyDescent="0.25">
      <c r="A4400" s="3">
        <v>45882</v>
      </c>
      <c r="B4400">
        <f>IF(K4399="是",F4399*0.25*(价格数据!B4400/价格数据!B4399),B4399*(价格数据!B4400/价格数据!B4399))</f>
        <v>46726.766019477902</v>
      </c>
      <c r="C4400">
        <f>IF(K4399="是",F4399*0.25*(价格数据!C4400/价格数据!C4399),C4399*(价格数据!C4400/价格数据!C4399))</f>
        <v>46162.199740075514</v>
      </c>
      <c r="D4400">
        <f>IF(K4399="是",F4399*0.25*(价格数据!D4400/价格数据!D4399),D4399*(价格数据!D4400/价格数据!D4399))</f>
        <v>44081.177368083168</v>
      </c>
      <c r="E4400">
        <f>IF(K4399="是",F4399*0.25*(价格数据!E4400/价格数据!E4399),E4399*(价格数据!E4400/价格数据!E4399))</f>
        <v>43962.394407105152</v>
      </c>
      <c r="F4400">
        <f t="shared" si="952"/>
        <v>180932.53753474174</v>
      </c>
      <c r="G4400">
        <f t="shared" si="953"/>
        <v>0.25825518536435532</v>
      </c>
      <c r="H4400">
        <f t="shared" si="954"/>
        <v>0.25513487164359083</v>
      </c>
      <c r="I4400">
        <f t="shared" si="955"/>
        <v>0.24363322356886155</v>
      </c>
      <c r="J4400">
        <f t="shared" si="956"/>
        <v>0.24297671942319229</v>
      </c>
      <c r="K4400" t="str">
        <f>IF(OR(
 ROUND(G4400,4)&gt;(0.25+参数设置!B$3), ROUND(G4400,4)&lt;(0.25-参数设置!B$3),
 ROUND(H4400,4)&gt;(0.25+参数设置!B$3), ROUND(H4400,4)&lt;(0.25-参数设置!B$3),
 ROUND(I4400,4)&gt;(0.25+参数设置!B$3), ROUND(I4400,4)&lt;(0.25-参数设置!B$3),
 ROUND(J4400,4)&gt;(0.25+参数设置!B$3), ROUND(J4400,4)&lt;(0.25-参数设置!B$3)
),"是","否")</f>
        <v>否</v>
      </c>
      <c r="L4400">
        <f t="shared" si="957"/>
        <v>46726.766019477902</v>
      </c>
      <c r="M4400">
        <f t="shared" si="958"/>
        <v>46162.199740075514</v>
      </c>
      <c r="N4400">
        <f t="shared" si="959"/>
        <v>44081.177368083168</v>
      </c>
      <c r="O4400">
        <f t="shared" si="960"/>
        <v>43962.394407105152</v>
      </c>
      <c r="P4400">
        <f t="shared" si="961"/>
        <v>0</v>
      </c>
      <c r="Q4400">
        <f t="shared" si="962"/>
        <v>0</v>
      </c>
      <c r="R4400">
        <f t="shared" si="963"/>
        <v>0</v>
      </c>
      <c r="S4400">
        <f t="shared" si="964"/>
        <v>0</v>
      </c>
      <c r="T4400">
        <f t="shared" si="965"/>
        <v>0</v>
      </c>
      <c r="U4400">
        <f>T4400*参数设置!B4401</f>
        <v>0</v>
      </c>
    </row>
    <row r="4401" spans="1:21" x14ac:dyDescent="0.25">
      <c r="A4401" s="3">
        <v>45883</v>
      </c>
      <c r="B4401">
        <f>IF(K4400="是",F4400*0.25*(价格数据!B4401/价格数据!B4400),B4400*(价格数据!B4401/价格数据!B4400))</f>
        <v>46650.038981679092</v>
      </c>
      <c r="C4401">
        <f>IF(K4400="是",F4400*0.25*(价格数据!C4401/价格数据!C4400),C4400*(价格数据!C4401/价格数据!C4400))</f>
        <v>46218.229382376347</v>
      </c>
      <c r="D4401">
        <f>IF(K4400="是",F4400*0.25*(价格数据!D4401/价格数据!D4400),D4400*(价格数据!D4401/价格数据!D4400))</f>
        <v>44064.656005526449</v>
      </c>
      <c r="E4401">
        <f>IF(K4400="是",F4400*0.25*(价格数据!E4401/价格数据!E4400),E4400*(价格数据!E4401/价格数据!E4400))</f>
        <v>43962.834057428248</v>
      </c>
      <c r="F4401">
        <f t="shared" si="952"/>
        <v>180895.75842701015</v>
      </c>
      <c r="G4401">
        <f t="shared" si="953"/>
        <v>0.25788354236344341</v>
      </c>
      <c r="H4401">
        <f t="shared" si="954"/>
        <v>0.25549647921139618</v>
      </c>
      <c r="I4401">
        <f t="shared" si="955"/>
        <v>0.24359142739826126</v>
      </c>
      <c r="J4401">
        <f t="shared" si="956"/>
        <v>0.2430285510268991</v>
      </c>
      <c r="K4401" t="str">
        <f>IF(OR(
 ROUND(G4401,4)&gt;(0.25+参数设置!B$3), ROUND(G4401,4)&lt;(0.25-参数设置!B$3),
 ROUND(H4401,4)&gt;(0.25+参数设置!B$3), ROUND(H4401,4)&lt;(0.25-参数设置!B$3),
 ROUND(I4401,4)&gt;(0.25+参数设置!B$3), ROUND(I4401,4)&lt;(0.25-参数设置!B$3),
 ROUND(J4401,4)&gt;(0.25+参数设置!B$3), ROUND(J4401,4)&lt;(0.25-参数设置!B$3)
),"是","否")</f>
        <v>否</v>
      </c>
      <c r="L4401">
        <f t="shared" si="957"/>
        <v>46650.038981679092</v>
      </c>
      <c r="M4401">
        <f t="shared" si="958"/>
        <v>46218.229382376347</v>
      </c>
      <c r="N4401">
        <f t="shared" si="959"/>
        <v>44064.656005526449</v>
      </c>
      <c r="O4401">
        <f t="shared" si="960"/>
        <v>43962.834057428248</v>
      </c>
      <c r="P4401">
        <f t="shared" si="961"/>
        <v>0</v>
      </c>
      <c r="Q4401">
        <f t="shared" si="962"/>
        <v>0</v>
      </c>
      <c r="R4401">
        <f t="shared" si="963"/>
        <v>0</v>
      </c>
      <c r="S4401">
        <f t="shared" si="964"/>
        <v>0</v>
      </c>
      <c r="T4401">
        <f t="shared" si="965"/>
        <v>0</v>
      </c>
      <c r="U4401">
        <f>T4401*参数设置!B4402</f>
        <v>0</v>
      </c>
    </row>
    <row r="4402" spans="1:21" x14ac:dyDescent="0.25">
      <c r="A4402" s="3">
        <v>45884</v>
      </c>
      <c r="B4402">
        <f>IF(K4401="是",F4401*0.25*(价格数据!B4402/价格数据!B4401),B4401*(价格数据!B4402/价格数据!B4401))</f>
        <v>47077.518192272481</v>
      </c>
      <c r="C4402">
        <f>IF(K4401="是",F4401*0.25*(价格数据!C4402/价格数据!C4401),C4401*(价格数据!C4402/价格数据!C4401))</f>
        <v>46075.042518718663</v>
      </c>
      <c r="D4402">
        <f>IF(K4401="是",F4401*0.25*(价格数据!D4402/价格数据!D4401),D4401*(价格数据!D4402/价格数据!D4401))</f>
        <v>44060.603595842724</v>
      </c>
      <c r="E4402">
        <f>IF(K4401="是",F4401*0.25*(价格数据!E4402/价格数据!E4401),E4401*(价格数据!E4402/价格数据!E4401))</f>
        <v>43963.273707751337</v>
      </c>
      <c r="F4402">
        <f t="shared" si="952"/>
        <v>181176.4380145852</v>
      </c>
      <c r="G4402">
        <f t="shared" si="953"/>
        <v>0.25984349128490214</v>
      </c>
      <c r="H4402">
        <f t="shared" si="954"/>
        <v>0.25431034533866648</v>
      </c>
      <c r="I4402">
        <f t="shared" si="955"/>
        <v>0.24319168694714996</v>
      </c>
      <c r="J4402">
        <f t="shared" si="956"/>
        <v>0.24265447642928145</v>
      </c>
      <c r="K4402" t="str">
        <f>IF(OR(
 ROUND(G4402,4)&gt;(0.25+参数设置!B$3), ROUND(G4402,4)&lt;(0.25-参数设置!B$3),
 ROUND(H4402,4)&gt;(0.25+参数设置!B$3), ROUND(H4402,4)&lt;(0.25-参数设置!B$3),
 ROUND(I4402,4)&gt;(0.25+参数设置!B$3), ROUND(I4402,4)&lt;(0.25-参数设置!B$3),
 ROUND(J4402,4)&gt;(0.25+参数设置!B$3), ROUND(J4402,4)&lt;(0.25-参数设置!B$3)
),"是","否")</f>
        <v>否</v>
      </c>
      <c r="L4402">
        <f t="shared" si="957"/>
        <v>47077.518192272481</v>
      </c>
      <c r="M4402">
        <f t="shared" si="958"/>
        <v>46075.042518718663</v>
      </c>
      <c r="N4402">
        <f t="shared" si="959"/>
        <v>44060.603595842724</v>
      </c>
      <c r="O4402">
        <f t="shared" si="960"/>
        <v>43963.273707751337</v>
      </c>
      <c r="P4402">
        <f t="shared" si="961"/>
        <v>0</v>
      </c>
      <c r="Q4402">
        <f t="shared" si="962"/>
        <v>0</v>
      </c>
      <c r="R4402">
        <f t="shared" si="963"/>
        <v>0</v>
      </c>
      <c r="S4402">
        <f t="shared" si="964"/>
        <v>0</v>
      </c>
      <c r="T4402">
        <f t="shared" si="965"/>
        <v>0</v>
      </c>
      <c r="U4402">
        <f>T4402*参数设置!B4403</f>
        <v>0</v>
      </c>
    </row>
    <row r="4403" spans="1:21" x14ac:dyDescent="0.25">
      <c r="A4403" s="3">
        <v>45885</v>
      </c>
      <c r="B4403">
        <f>IF(K4402="是",F4402*0.25*(价格数据!B4403/价格数据!B4402),B4402*(价格数据!B4403/价格数据!B4402))</f>
        <v>47077.518192272481</v>
      </c>
      <c r="C4403">
        <f>IF(K4402="是",F4402*0.25*(价格数据!C4403/价格数据!C4402),C4402*(价格数据!C4403/价格数据!C4402))</f>
        <v>46075.042518718663</v>
      </c>
      <c r="D4403">
        <f>IF(K4402="是",F4402*0.25*(价格数据!D4403/价格数据!D4402),D4402*(价格数据!D4403/价格数据!D4402))</f>
        <v>44060.603595842724</v>
      </c>
      <c r="E4403">
        <f>IF(K4402="是",F4402*0.25*(价格数据!E4403/价格数据!E4402),E4402*(价格数据!E4403/价格数据!E4402))</f>
        <v>43963.273707751337</v>
      </c>
      <c r="F4403">
        <f t="shared" si="952"/>
        <v>181176.4380145852</v>
      </c>
      <c r="G4403">
        <f t="shared" si="953"/>
        <v>0.25984349128490214</v>
      </c>
      <c r="H4403">
        <f t="shared" si="954"/>
        <v>0.25431034533866648</v>
      </c>
      <c r="I4403">
        <f t="shared" si="955"/>
        <v>0.24319168694714996</v>
      </c>
      <c r="J4403">
        <f t="shared" si="956"/>
        <v>0.24265447642928145</v>
      </c>
      <c r="K4403" t="str">
        <f>IF(OR(
 ROUND(G4403,4)&gt;(0.25+参数设置!B$3), ROUND(G4403,4)&lt;(0.25-参数设置!B$3),
 ROUND(H4403,4)&gt;(0.25+参数设置!B$3), ROUND(H4403,4)&lt;(0.25-参数设置!B$3),
 ROUND(I4403,4)&gt;(0.25+参数设置!B$3), ROUND(I4403,4)&lt;(0.25-参数设置!B$3),
 ROUND(J4403,4)&gt;(0.25+参数设置!B$3), ROUND(J4403,4)&lt;(0.25-参数设置!B$3)
),"是","否")</f>
        <v>否</v>
      </c>
      <c r="L4403">
        <f t="shared" si="957"/>
        <v>47077.518192272481</v>
      </c>
      <c r="M4403">
        <f t="shared" si="958"/>
        <v>46075.042518718663</v>
      </c>
      <c r="N4403">
        <f t="shared" si="959"/>
        <v>44060.603595842724</v>
      </c>
      <c r="O4403">
        <f t="shared" si="960"/>
        <v>43963.273707751337</v>
      </c>
      <c r="P4403">
        <f t="shared" si="961"/>
        <v>0</v>
      </c>
      <c r="Q4403">
        <f t="shared" si="962"/>
        <v>0</v>
      </c>
      <c r="R4403">
        <f t="shared" si="963"/>
        <v>0</v>
      </c>
      <c r="S4403">
        <f t="shared" si="964"/>
        <v>0</v>
      </c>
      <c r="T4403">
        <f t="shared" si="965"/>
        <v>0</v>
      </c>
      <c r="U4403">
        <f>T4403*参数设置!B4404</f>
        <v>0</v>
      </c>
    </row>
    <row r="4404" spans="1:21" x14ac:dyDescent="0.25">
      <c r="A4404" s="3">
        <v>45886</v>
      </c>
      <c r="B4404">
        <f>IF(K4403="是",F4403*0.25*(价格数据!B4404/价格数据!B4403),B4403*(价格数据!B4404/价格数据!B4403))</f>
        <v>47077.518192272481</v>
      </c>
      <c r="C4404">
        <f>IF(K4403="是",F4403*0.25*(价格数据!C4404/价格数据!C4403),C4403*(价格数据!C4404/价格数据!C4403))</f>
        <v>46075.042518718663</v>
      </c>
      <c r="D4404">
        <f>IF(K4403="是",F4403*0.25*(价格数据!D4404/价格数据!D4403),D4403*(价格数据!D4404/价格数据!D4403))</f>
        <v>44060.603595842724</v>
      </c>
      <c r="E4404">
        <f>IF(K4403="是",F4403*0.25*(价格数据!E4404/价格数据!E4403),E4403*(价格数据!E4404/价格数据!E4403))</f>
        <v>43963.273707751337</v>
      </c>
      <c r="F4404">
        <f t="shared" si="952"/>
        <v>181176.4380145852</v>
      </c>
      <c r="G4404">
        <f t="shared" si="953"/>
        <v>0.25984349128490214</v>
      </c>
      <c r="H4404">
        <f t="shared" si="954"/>
        <v>0.25431034533866648</v>
      </c>
      <c r="I4404">
        <f t="shared" si="955"/>
        <v>0.24319168694714996</v>
      </c>
      <c r="J4404">
        <f t="shared" si="956"/>
        <v>0.24265447642928145</v>
      </c>
      <c r="K4404" t="str">
        <f>IF(OR(
 ROUND(G4404,4)&gt;(0.25+参数设置!B$3), ROUND(G4404,4)&lt;(0.25-参数设置!B$3),
 ROUND(H4404,4)&gt;(0.25+参数设置!B$3), ROUND(H4404,4)&lt;(0.25-参数设置!B$3),
 ROUND(I4404,4)&gt;(0.25+参数设置!B$3), ROUND(I4404,4)&lt;(0.25-参数设置!B$3),
 ROUND(J4404,4)&gt;(0.25+参数设置!B$3), ROUND(J4404,4)&lt;(0.25-参数设置!B$3)
),"是","否")</f>
        <v>否</v>
      </c>
      <c r="L4404">
        <f t="shared" si="957"/>
        <v>47077.518192272481</v>
      </c>
      <c r="M4404">
        <f t="shared" si="958"/>
        <v>46075.042518718663</v>
      </c>
      <c r="N4404">
        <f t="shared" si="959"/>
        <v>44060.603595842724</v>
      </c>
      <c r="O4404">
        <f t="shared" si="960"/>
        <v>43963.273707751337</v>
      </c>
      <c r="P4404">
        <f t="shared" si="961"/>
        <v>0</v>
      </c>
      <c r="Q4404">
        <f t="shared" si="962"/>
        <v>0</v>
      </c>
      <c r="R4404">
        <f t="shared" si="963"/>
        <v>0</v>
      </c>
      <c r="S4404">
        <f t="shared" si="964"/>
        <v>0</v>
      </c>
      <c r="T4404">
        <f t="shared" si="965"/>
        <v>0</v>
      </c>
      <c r="U4404">
        <f>T4404*参数设置!B4405</f>
        <v>0</v>
      </c>
    </row>
    <row r="4405" spans="1:21" x14ac:dyDescent="0.25">
      <c r="A4405" s="3">
        <v>45887</v>
      </c>
      <c r="B4405">
        <f>IF(K4404="是",F4404*0.25*(价格数据!B4405/价格数据!B4404),B4404*(价格数据!B4405/价格数据!B4404))</f>
        <v>47428.270365067066</v>
      </c>
      <c r="C4405">
        <f>IF(K4404="是",F4404*0.25*(价格数据!C4405/价格数据!C4404),C4404*(价格数据!C4405/价格数据!C4404))</f>
        <v>46149.748708453109</v>
      </c>
      <c r="D4405">
        <f>IF(K4404="是",F4404*0.25*(价格数据!D4405/价格数据!D4404),D4404*(价格数据!D4405/价格数据!D4404))</f>
        <v>43967.709896938897</v>
      </c>
      <c r="E4405">
        <f>IF(K4404="是",F4404*0.25*(价格数据!E4405/价格数据!E4404),E4404*(价格数据!E4405/价格数据!E4404))</f>
        <v>43960.196155489706</v>
      </c>
      <c r="F4405">
        <f t="shared" si="952"/>
        <v>181505.92512594879</v>
      </c>
      <c r="G4405">
        <f t="shared" si="953"/>
        <v>0.26130425401901403</v>
      </c>
      <c r="H4405">
        <f t="shared" si="954"/>
        <v>0.25426028751639557</v>
      </c>
      <c r="I4405">
        <f t="shared" si="955"/>
        <v>0.242238427568848</v>
      </c>
      <c r="J4405">
        <f t="shared" si="956"/>
        <v>0.24219703089574229</v>
      </c>
      <c r="K4405" t="str">
        <f>IF(OR(
 ROUND(G4405,4)&gt;(0.25+参数设置!B$3), ROUND(G4405,4)&lt;(0.25-参数设置!B$3),
 ROUND(H4405,4)&gt;(0.25+参数设置!B$3), ROUND(H4405,4)&lt;(0.25-参数设置!B$3),
 ROUND(I4405,4)&gt;(0.25+参数设置!B$3), ROUND(I4405,4)&lt;(0.25-参数设置!B$3),
 ROUND(J4405,4)&gt;(0.25+参数设置!B$3), ROUND(J4405,4)&lt;(0.25-参数设置!B$3)
),"是","否")</f>
        <v>否</v>
      </c>
      <c r="L4405">
        <f t="shared" si="957"/>
        <v>47428.270365067066</v>
      </c>
      <c r="M4405">
        <f t="shared" si="958"/>
        <v>46149.748708453109</v>
      </c>
      <c r="N4405">
        <f t="shared" si="959"/>
        <v>43967.709896938897</v>
      </c>
      <c r="O4405">
        <f t="shared" si="960"/>
        <v>43960.196155489706</v>
      </c>
      <c r="P4405">
        <f t="shared" si="961"/>
        <v>0</v>
      </c>
      <c r="Q4405">
        <f t="shared" si="962"/>
        <v>0</v>
      </c>
      <c r="R4405">
        <f t="shared" si="963"/>
        <v>0</v>
      </c>
      <c r="S4405">
        <f t="shared" si="964"/>
        <v>0</v>
      </c>
      <c r="T4405">
        <f t="shared" si="965"/>
        <v>0</v>
      </c>
      <c r="U4405">
        <f>T4405*参数设置!B4406</f>
        <v>0</v>
      </c>
    </row>
    <row r="4406" spans="1:21" x14ac:dyDescent="0.25">
      <c r="A4406" s="3">
        <v>45888</v>
      </c>
      <c r="B4406">
        <f>IF(K4405="是",F4405*0.25*(价格数据!B4406/价格数据!B4405),B4405*(价格数据!B4406/价格数据!B4405))</f>
        <v>47187.12824627079</v>
      </c>
      <c r="C4406">
        <f>IF(K4405="是",F4405*0.25*(价格数据!C4406/价格数据!C4405),C4405*(价格数据!C4406/价格数据!C4405))</f>
        <v>46012.787360606628</v>
      </c>
      <c r="D4406">
        <f>IF(K4405="是",F4405*0.25*(价格数据!D4406/价格数据!D4405),D4405*(价格数据!D4406/价格数据!D4405))</f>
        <v>43971.138858978971</v>
      </c>
      <c r="E4406">
        <f>IF(K4405="是",F4405*0.25*(价格数据!E4406/价格数据!E4405),E4405*(价格数据!E4406/价格数据!E4405))</f>
        <v>43961.075456135884</v>
      </c>
      <c r="F4406">
        <f t="shared" si="952"/>
        <v>181132.12992199228</v>
      </c>
      <c r="G4406">
        <f t="shared" si="953"/>
        <v>0.26051219221345628</v>
      </c>
      <c r="H4406">
        <f t="shared" si="954"/>
        <v>0.25402885385614821</v>
      </c>
      <c r="I4406">
        <f t="shared" si="955"/>
        <v>0.24275725614177845</v>
      </c>
      <c r="J4406">
        <f t="shared" si="956"/>
        <v>0.24270169778861703</v>
      </c>
      <c r="K4406" t="str">
        <f>IF(OR(
 ROUND(G4406,4)&gt;(0.25+参数设置!B$3), ROUND(G4406,4)&lt;(0.25-参数设置!B$3),
 ROUND(H4406,4)&gt;(0.25+参数设置!B$3), ROUND(H4406,4)&lt;(0.25-参数设置!B$3),
 ROUND(I4406,4)&gt;(0.25+参数设置!B$3), ROUND(I4406,4)&lt;(0.25-参数设置!B$3),
 ROUND(J4406,4)&gt;(0.25+参数设置!B$3), ROUND(J4406,4)&lt;(0.25-参数设置!B$3)
),"是","否")</f>
        <v>否</v>
      </c>
      <c r="L4406">
        <f t="shared" si="957"/>
        <v>47187.12824627079</v>
      </c>
      <c r="M4406">
        <f t="shared" si="958"/>
        <v>46012.787360606628</v>
      </c>
      <c r="N4406">
        <f t="shared" si="959"/>
        <v>43971.138858978971</v>
      </c>
      <c r="O4406">
        <f t="shared" si="960"/>
        <v>43961.075456135884</v>
      </c>
      <c r="P4406">
        <f t="shared" si="961"/>
        <v>0</v>
      </c>
      <c r="Q4406">
        <f t="shared" si="962"/>
        <v>0</v>
      </c>
      <c r="R4406">
        <f t="shared" si="963"/>
        <v>0</v>
      </c>
      <c r="S4406">
        <f t="shared" si="964"/>
        <v>0</v>
      </c>
      <c r="T4406">
        <f t="shared" si="965"/>
        <v>0</v>
      </c>
      <c r="U4406">
        <f>T4406*参数设置!B4407</f>
        <v>0</v>
      </c>
    </row>
    <row r="4407" spans="1:21" x14ac:dyDescent="0.25">
      <c r="A4407" s="3">
        <v>45889</v>
      </c>
      <c r="B4407">
        <f>IF(K4406="是",F4406*0.25*(价格数据!B4407/价格数据!B4406),B4406*(价格数据!B4407/价格数据!B4406))</f>
        <v>47833.827564860796</v>
      </c>
      <c r="C4407">
        <f>IF(K4406="是",F4406*0.25*(价格数据!C4407/价格数据!C4406),C4406*(价格数据!C4407/价格数据!C4406))</f>
        <v>45906.953591816164</v>
      </c>
      <c r="D4407">
        <f>IF(K4406="是",F4406*0.25*(价格数据!D4407/价格数据!D4406),D4406*(价格数据!D4407/价格数据!D4406))</f>
        <v>43951.811982025829</v>
      </c>
      <c r="E4407">
        <f>IF(K4406="是",F4406*0.25*(价格数据!E4407/价格数据!E4406),E4406*(价格数据!E4407/价格数据!E4406))</f>
        <v>43963.273707751337</v>
      </c>
      <c r="F4407">
        <f t="shared" si="952"/>
        <v>181655.86684645413</v>
      </c>
      <c r="G4407">
        <f t="shared" si="953"/>
        <v>0.26332112689370318</v>
      </c>
      <c r="H4407">
        <f t="shared" si="954"/>
        <v>0.25271385058330836</v>
      </c>
      <c r="I4407">
        <f t="shared" si="955"/>
        <v>0.2419509633519098</v>
      </c>
      <c r="J4407">
        <f t="shared" si="956"/>
        <v>0.24201405917107868</v>
      </c>
      <c r="K4407" t="str">
        <f>IF(OR(
 ROUND(G4407,4)&gt;(0.25+参数设置!B$3), ROUND(G4407,4)&lt;(0.25-参数设置!B$3),
 ROUND(H4407,4)&gt;(0.25+参数设置!B$3), ROUND(H4407,4)&lt;(0.25-参数设置!B$3),
 ROUND(I4407,4)&gt;(0.25+参数设置!B$3), ROUND(I4407,4)&lt;(0.25-参数设置!B$3),
 ROUND(J4407,4)&gt;(0.25+参数设置!B$3), ROUND(J4407,4)&lt;(0.25-参数设置!B$3)
),"是","否")</f>
        <v>否</v>
      </c>
      <c r="L4407">
        <f t="shared" si="957"/>
        <v>47833.827564860796</v>
      </c>
      <c r="M4407">
        <f t="shared" si="958"/>
        <v>45906.953591816164</v>
      </c>
      <c r="N4407">
        <f t="shared" si="959"/>
        <v>43951.811982025829</v>
      </c>
      <c r="O4407">
        <f t="shared" si="960"/>
        <v>43963.273707751337</v>
      </c>
      <c r="P4407">
        <f t="shared" si="961"/>
        <v>0</v>
      </c>
      <c r="Q4407">
        <f t="shared" si="962"/>
        <v>0</v>
      </c>
      <c r="R4407">
        <f t="shared" si="963"/>
        <v>0</v>
      </c>
      <c r="S4407">
        <f t="shared" si="964"/>
        <v>0</v>
      </c>
      <c r="T4407">
        <f t="shared" si="965"/>
        <v>0</v>
      </c>
      <c r="U4407">
        <f>T4407*参数设置!B4408</f>
        <v>0</v>
      </c>
    </row>
    <row r="4408" spans="1:21" x14ac:dyDescent="0.25">
      <c r="A4408" s="3">
        <v>45890</v>
      </c>
      <c r="B4408">
        <f>IF(K4407="是",F4407*0.25*(价格数据!B4408/价格数据!B4407),B4407*(价格数据!B4408/价格数据!B4407))</f>
        <v>47987.281640458423</v>
      </c>
      <c r="C4408">
        <f>IF(K4407="是",F4407*0.25*(价格数据!C4408/价格数据!C4407),C4407*(价格数据!C4408/价格数据!C4407))</f>
        <v>46031.463908040241</v>
      </c>
      <c r="D4408">
        <f>IF(K4407="是",F4407*0.25*(价格数据!D4408/价格数据!D4407),D4407*(价格数据!D4408/价格数据!D4407))</f>
        <v>43971.138858978971</v>
      </c>
      <c r="E4408">
        <f>IF(K4407="是",F4407*0.25*(价格数据!E4408/价格数据!E4407),E4407*(价格数据!E4408/价格数据!E4407))</f>
        <v>43968.109861305333</v>
      </c>
      <c r="F4408">
        <f t="shared" si="952"/>
        <v>181957.99426878296</v>
      </c>
      <c r="G4408">
        <f t="shared" si="953"/>
        <v>0.26372725107957079</v>
      </c>
      <c r="H4408">
        <f t="shared" si="954"/>
        <v>0.2529785189874314</v>
      </c>
      <c r="I4408">
        <f t="shared" si="955"/>
        <v>0.24165543830971289</v>
      </c>
      <c r="J4408">
        <f t="shared" si="956"/>
        <v>0.241638791623285</v>
      </c>
      <c r="K4408" t="str">
        <f>IF(OR(
 ROUND(G4408,4)&gt;(0.25+参数设置!B$3), ROUND(G4408,4)&lt;(0.25-参数设置!B$3),
 ROUND(H4408,4)&gt;(0.25+参数设置!B$3), ROUND(H4408,4)&lt;(0.25-参数设置!B$3),
 ROUND(I4408,4)&gt;(0.25+参数设置!B$3), ROUND(I4408,4)&lt;(0.25-参数设置!B$3),
 ROUND(J4408,4)&gt;(0.25+参数设置!B$3), ROUND(J4408,4)&lt;(0.25-参数设置!B$3)
),"是","否")</f>
        <v>否</v>
      </c>
      <c r="L4408">
        <f t="shared" si="957"/>
        <v>47987.281640458423</v>
      </c>
      <c r="M4408">
        <f t="shared" si="958"/>
        <v>46031.463908040241</v>
      </c>
      <c r="N4408">
        <f t="shared" si="959"/>
        <v>43971.138858978971</v>
      </c>
      <c r="O4408">
        <f t="shared" si="960"/>
        <v>43968.109861305333</v>
      </c>
      <c r="P4408">
        <f t="shared" si="961"/>
        <v>0</v>
      </c>
      <c r="Q4408">
        <f t="shared" si="962"/>
        <v>0</v>
      </c>
      <c r="R4408">
        <f t="shared" si="963"/>
        <v>0</v>
      </c>
      <c r="S4408">
        <f t="shared" si="964"/>
        <v>0</v>
      </c>
      <c r="T4408">
        <f t="shared" si="965"/>
        <v>0</v>
      </c>
      <c r="U4408">
        <f>T4408*参数设置!B4409</f>
        <v>0</v>
      </c>
    </row>
    <row r="4409" spans="1:21" x14ac:dyDescent="0.25">
      <c r="A4409" s="3">
        <v>45891</v>
      </c>
      <c r="B4409">
        <f>IF(K4408="是",F4408*0.25*(价格数据!B4409/价格数据!B4408),B4408*(价格数据!B4409/价格数据!B4408))</f>
        <v>49094.343185841317</v>
      </c>
      <c r="C4409">
        <f>IF(K4408="是",F4408*0.25*(价格数据!C4409/价格数据!C4408),C4408*(价格数据!C4409/价格数据!C4408))</f>
        <v>45931.855655060979</v>
      </c>
      <c r="D4409">
        <f>IF(K4408="是",F4408*0.25*(价格数据!D4409/价格数据!D4408),D4408*(价格数据!D4409/价格数据!D4408))</f>
        <v>43959.605077571447</v>
      </c>
      <c r="E4409">
        <f>IF(K4408="是",F4408*0.25*(价格数据!E4409/价格数据!E4408),E4408*(价格数据!E4409/价格数据!E4408))</f>
        <v>43964.592658720605</v>
      </c>
      <c r="F4409">
        <f t="shared" si="952"/>
        <v>182950.39657719433</v>
      </c>
      <c r="G4409">
        <f t="shared" si="953"/>
        <v>0.2683478369237991</v>
      </c>
      <c r="H4409">
        <f t="shared" si="954"/>
        <v>0.25106179879572127</v>
      </c>
      <c r="I4409">
        <f t="shared" si="955"/>
        <v>0.24028155117457245</v>
      </c>
      <c r="J4409">
        <f t="shared" si="956"/>
        <v>0.24030881310590724</v>
      </c>
      <c r="K4409" t="str">
        <f>IF(OR(
 ROUND(G4409,4)&gt;(0.25+参数设置!B$3), ROUND(G4409,4)&lt;(0.25-参数设置!B$3),
 ROUND(H4409,4)&gt;(0.25+参数设置!B$3), ROUND(H4409,4)&lt;(0.25-参数设置!B$3),
 ROUND(I4409,4)&gt;(0.25+参数设置!B$3), ROUND(I4409,4)&lt;(0.25-参数设置!B$3),
 ROUND(J4409,4)&gt;(0.25+参数设置!B$3), ROUND(J4409,4)&lt;(0.25-参数设置!B$3)
),"是","否")</f>
        <v>否</v>
      </c>
      <c r="L4409">
        <f t="shared" si="957"/>
        <v>49094.343185841317</v>
      </c>
      <c r="M4409">
        <f t="shared" si="958"/>
        <v>45931.855655060979</v>
      </c>
      <c r="N4409">
        <f t="shared" si="959"/>
        <v>43959.605077571447</v>
      </c>
      <c r="O4409">
        <f t="shared" si="960"/>
        <v>43964.592658720605</v>
      </c>
      <c r="P4409">
        <f t="shared" si="961"/>
        <v>0</v>
      </c>
      <c r="Q4409">
        <f t="shared" si="962"/>
        <v>0</v>
      </c>
      <c r="R4409">
        <f t="shared" si="963"/>
        <v>0</v>
      </c>
      <c r="S4409">
        <f t="shared" si="964"/>
        <v>0</v>
      </c>
      <c r="T4409">
        <f t="shared" si="965"/>
        <v>0</v>
      </c>
      <c r="U4409">
        <f>T4409*参数设置!B4410</f>
        <v>0</v>
      </c>
    </row>
    <row r="4410" spans="1:21" x14ac:dyDescent="0.25">
      <c r="A4410" s="3">
        <v>45892</v>
      </c>
      <c r="B4410">
        <f>IF(K4409="是",F4409*0.25*(价格数据!B4410/价格数据!B4409),B4409*(价格数据!B4410/价格数据!B4409))</f>
        <v>49094.343185841317</v>
      </c>
      <c r="C4410">
        <f>IF(K4409="是",F4409*0.25*(价格数据!C4410/价格数据!C4409),C4409*(价格数据!C4410/价格数据!C4409))</f>
        <v>45931.855655060979</v>
      </c>
      <c r="D4410">
        <f>IF(K4409="是",F4409*0.25*(价格数据!D4410/价格数据!D4409),D4409*(价格数据!D4410/价格数据!D4409))</f>
        <v>43959.605077571447</v>
      </c>
      <c r="E4410">
        <f>IF(K4409="是",F4409*0.25*(价格数据!E4410/价格数据!E4409),E4409*(价格数据!E4410/价格数据!E4409))</f>
        <v>43964.592658720605</v>
      </c>
      <c r="F4410">
        <f t="shared" si="952"/>
        <v>182950.39657719433</v>
      </c>
      <c r="G4410">
        <f t="shared" si="953"/>
        <v>0.2683478369237991</v>
      </c>
      <c r="H4410">
        <f t="shared" si="954"/>
        <v>0.25106179879572127</v>
      </c>
      <c r="I4410">
        <f t="shared" si="955"/>
        <v>0.24028155117457245</v>
      </c>
      <c r="J4410">
        <f t="shared" si="956"/>
        <v>0.24030881310590724</v>
      </c>
      <c r="K4410" t="str">
        <f>IF(OR(
 ROUND(G4410,4)&gt;(0.25+参数设置!B$3), ROUND(G4410,4)&lt;(0.25-参数设置!B$3),
 ROUND(H4410,4)&gt;(0.25+参数设置!B$3), ROUND(H4410,4)&lt;(0.25-参数设置!B$3),
 ROUND(I4410,4)&gt;(0.25+参数设置!B$3), ROUND(I4410,4)&lt;(0.25-参数设置!B$3),
 ROUND(J4410,4)&gt;(0.25+参数设置!B$3), ROUND(J4410,4)&lt;(0.25-参数设置!B$3)
),"是","否")</f>
        <v>否</v>
      </c>
      <c r="L4410">
        <f t="shared" si="957"/>
        <v>49094.343185841317</v>
      </c>
      <c r="M4410">
        <f t="shared" si="958"/>
        <v>45931.855655060979</v>
      </c>
      <c r="N4410">
        <f t="shared" si="959"/>
        <v>43959.605077571447</v>
      </c>
      <c r="O4410">
        <f t="shared" si="960"/>
        <v>43964.592658720605</v>
      </c>
      <c r="P4410">
        <f t="shared" si="961"/>
        <v>0</v>
      </c>
      <c r="Q4410">
        <f t="shared" si="962"/>
        <v>0</v>
      </c>
      <c r="R4410">
        <f t="shared" si="963"/>
        <v>0</v>
      </c>
      <c r="S4410">
        <f t="shared" si="964"/>
        <v>0</v>
      </c>
      <c r="T4410">
        <f t="shared" si="965"/>
        <v>0</v>
      </c>
      <c r="U4410">
        <f>T4410*参数设置!B4411</f>
        <v>0</v>
      </c>
    </row>
    <row r="4411" spans="1:21" x14ac:dyDescent="0.25">
      <c r="A4411" s="3">
        <v>45893</v>
      </c>
      <c r="B4411">
        <f>IF(K4410="是",F4410*0.25*(价格数据!B4411/价格数据!B4410),B4410*(价格数据!B4411/价格数据!B4410))</f>
        <v>49094.343185841317</v>
      </c>
      <c r="C4411">
        <f>IF(K4410="是",F4410*0.25*(价格数据!C4411/价格数据!C4410),C4410*(价格数据!C4411/价格数据!C4410))</f>
        <v>45931.855655060979</v>
      </c>
      <c r="D4411">
        <f>IF(K4410="是",F4410*0.25*(价格数据!D4411/价格数据!D4410),D4410*(价格数据!D4411/价格数据!D4410))</f>
        <v>43959.605077571447</v>
      </c>
      <c r="E4411">
        <f>IF(K4410="是",F4410*0.25*(价格数据!E4411/价格数据!E4410),E4410*(价格数据!E4411/价格数据!E4410))</f>
        <v>43964.592658720605</v>
      </c>
      <c r="F4411">
        <f t="shared" si="952"/>
        <v>182950.39657719433</v>
      </c>
      <c r="G4411">
        <f t="shared" si="953"/>
        <v>0.2683478369237991</v>
      </c>
      <c r="H4411">
        <f t="shared" si="954"/>
        <v>0.25106179879572127</v>
      </c>
      <c r="I4411">
        <f t="shared" si="955"/>
        <v>0.24028155117457245</v>
      </c>
      <c r="J4411">
        <f t="shared" si="956"/>
        <v>0.24030881310590724</v>
      </c>
      <c r="K4411" t="str">
        <f>IF(OR(
 ROUND(G4411,4)&gt;(0.25+参数设置!B$3), ROUND(G4411,4)&lt;(0.25-参数设置!B$3),
 ROUND(H4411,4)&gt;(0.25+参数设置!B$3), ROUND(H4411,4)&lt;(0.25-参数设置!B$3),
 ROUND(I4411,4)&gt;(0.25+参数设置!B$3), ROUND(I4411,4)&lt;(0.25-参数设置!B$3),
 ROUND(J4411,4)&gt;(0.25+参数设置!B$3), ROUND(J4411,4)&lt;(0.25-参数设置!B$3)
),"是","否")</f>
        <v>否</v>
      </c>
      <c r="L4411">
        <f t="shared" si="957"/>
        <v>49094.343185841317</v>
      </c>
      <c r="M4411">
        <f t="shared" si="958"/>
        <v>45931.855655060979</v>
      </c>
      <c r="N4411">
        <f t="shared" si="959"/>
        <v>43959.605077571447</v>
      </c>
      <c r="O4411">
        <f t="shared" si="960"/>
        <v>43964.592658720605</v>
      </c>
      <c r="P4411">
        <f t="shared" si="961"/>
        <v>0</v>
      </c>
      <c r="Q4411">
        <f t="shared" si="962"/>
        <v>0</v>
      </c>
      <c r="R4411">
        <f t="shared" si="963"/>
        <v>0</v>
      </c>
      <c r="S4411">
        <f t="shared" si="964"/>
        <v>0</v>
      </c>
      <c r="T4411">
        <f t="shared" si="965"/>
        <v>0</v>
      </c>
      <c r="U4411">
        <f>T4411*参数设置!B4412</f>
        <v>0</v>
      </c>
    </row>
    <row r="4412" spans="1:21" x14ac:dyDescent="0.25">
      <c r="A4412" s="3">
        <v>45894</v>
      </c>
      <c r="B4412">
        <f>IF(K4411="是",F4411*0.25*(价格数据!B4412/价格数据!B4411),B4411*(价格数据!B4412/价格数据!B4411))</f>
        <v>50036.989650226751</v>
      </c>
      <c r="C4412">
        <f>IF(K4411="是",F4411*0.25*(价格数据!C4412/价格数据!C4411),C4411*(价格数据!C4412/价格数据!C4411))</f>
        <v>46236.90592980996</v>
      </c>
      <c r="D4412">
        <f>IF(K4411="是",F4411*0.25*(价格数据!D4412/价格数据!D4411),D4411*(价格数据!D4412/价格数据!D4411))</f>
        <v>43996.700212368611</v>
      </c>
      <c r="E4412">
        <f>IF(K4411="是",F4411*0.25*(价格数据!E4412/价格数据!E4411),E4411*(价格数据!E4412/价格数据!E4411))</f>
        <v>43964.153008397523</v>
      </c>
      <c r="F4412">
        <f t="shared" si="952"/>
        <v>184234.74880080283</v>
      </c>
      <c r="G4412">
        <f t="shared" si="953"/>
        <v>0.2715936595887643</v>
      </c>
      <c r="H4412">
        <f t="shared" si="954"/>
        <v>0.25096734590390407</v>
      </c>
      <c r="I4412">
        <f t="shared" si="955"/>
        <v>0.23880782804951989</v>
      </c>
      <c r="J4412">
        <f t="shared" si="956"/>
        <v>0.23863116645781179</v>
      </c>
      <c r="K4412" t="str">
        <f>IF(OR(
 ROUND(G4412,4)&gt;(0.25+参数设置!B$3), ROUND(G4412,4)&lt;(0.25-参数设置!B$3),
 ROUND(H4412,4)&gt;(0.25+参数设置!B$3), ROUND(H4412,4)&lt;(0.25-参数设置!B$3),
 ROUND(I4412,4)&gt;(0.25+参数设置!B$3), ROUND(I4412,4)&lt;(0.25-参数设置!B$3),
 ROUND(J4412,4)&gt;(0.25+参数设置!B$3), ROUND(J4412,4)&lt;(0.25-参数设置!B$3)
),"是","否")</f>
        <v>是</v>
      </c>
      <c r="L4412">
        <f t="shared" si="957"/>
        <v>46058.687200200708</v>
      </c>
      <c r="M4412">
        <f t="shared" si="958"/>
        <v>46058.687200200708</v>
      </c>
      <c r="N4412">
        <f t="shared" si="959"/>
        <v>46058.687200200708</v>
      </c>
      <c r="O4412">
        <f t="shared" si="960"/>
        <v>46058.687200200708</v>
      </c>
      <c r="P4412">
        <f t="shared" si="961"/>
        <v>3978.3024500260435</v>
      </c>
      <c r="Q4412">
        <f t="shared" si="962"/>
        <v>178.21872960925248</v>
      </c>
      <c r="R4412">
        <f t="shared" si="963"/>
        <v>2061.9869878320969</v>
      </c>
      <c r="S4412">
        <f t="shared" si="964"/>
        <v>2094.5341918031845</v>
      </c>
      <c r="T4412">
        <f t="shared" si="965"/>
        <v>8313.0423592705774</v>
      </c>
      <c r="U4412">
        <f>T4412*参数设置!B4413</f>
        <v>0</v>
      </c>
    </row>
    <row r="4413" spans="1:21" x14ac:dyDescent="0.25">
      <c r="A4413" s="3">
        <v>45895</v>
      </c>
      <c r="B4413">
        <f>IF(K4412="是",F4412*0.25*(价格数据!B4413/价格数据!B4412),B4412*(价格数据!B4413/价格数据!B4412))</f>
        <v>45816.538570889687</v>
      </c>
      <c r="C4413">
        <f>IF(K4412="是",F4412*0.25*(价格数据!C4413/价格数据!C4412),C4412*(价格数据!C4413/价格数据!C4412))</f>
        <v>46195.120634750914</v>
      </c>
      <c r="D4413">
        <f>IF(K4412="是",F4412*0.25*(价格数据!D4413/价格数据!D4412),D4412*(价格数据!D4413/价格数据!D4412))</f>
        <v>46060.645200223393</v>
      </c>
      <c r="E4413">
        <f>IF(K4412="是",F4412*0.25*(价格数据!E4413/价格数据!E4412),E4412*(价格数据!E4413/价格数据!E4412))</f>
        <v>46059.147796284626</v>
      </c>
      <c r="F4413">
        <f t="shared" si="952"/>
        <v>184131.45220214862</v>
      </c>
      <c r="G4413">
        <f t="shared" si="953"/>
        <v>0.2488251628004868</v>
      </c>
      <c r="H4413">
        <f t="shared" si="954"/>
        <v>0.25088120515139167</v>
      </c>
      <c r="I4413">
        <f t="shared" si="955"/>
        <v>0.25015088215160403</v>
      </c>
      <c r="J4413">
        <f t="shared" si="956"/>
        <v>0.25014274989651747</v>
      </c>
      <c r="K4413" t="str">
        <f>IF(OR(
 ROUND(G4413,4)&gt;(0.25+参数设置!B$3), ROUND(G4413,4)&lt;(0.25-参数设置!B$3),
 ROUND(H4413,4)&gt;(0.25+参数设置!B$3), ROUND(H4413,4)&lt;(0.25-参数设置!B$3),
 ROUND(I4413,4)&gt;(0.25+参数设置!B$3), ROUND(I4413,4)&lt;(0.25-参数设置!B$3),
 ROUND(J4413,4)&gt;(0.25+参数设置!B$3), ROUND(J4413,4)&lt;(0.25-参数设置!B$3)
),"是","否")</f>
        <v>否</v>
      </c>
      <c r="L4413">
        <f t="shared" si="957"/>
        <v>45816.538570889687</v>
      </c>
      <c r="M4413">
        <f t="shared" si="958"/>
        <v>46195.120634750914</v>
      </c>
      <c r="N4413">
        <f t="shared" si="959"/>
        <v>46060.645200223393</v>
      </c>
      <c r="O4413">
        <f t="shared" si="960"/>
        <v>46059.147796284626</v>
      </c>
      <c r="P4413">
        <f t="shared" si="961"/>
        <v>0</v>
      </c>
      <c r="Q4413">
        <f t="shared" si="962"/>
        <v>0</v>
      </c>
      <c r="R4413">
        <f t="shared" si="963"/>
        <v>0</v>
      </c>
      <c r="S4413">
        <f t="shared" si="964"/>
        <v>0</v>
      </c>
      <c r="T4413">
        <f t="shared" si="965"/>
        <v>0</v>
      </c>
      <c r="U4413">
        <f>T4413*参数设置!B4414</f>
        <v>0</v>
      </c>
    </row>
    <row r="4414" spans="1:21" x14ac:dyDescent="0.25">
      <c r="A4414" s="3">
        <v>45896</v>
      </c>
      <c r="B4414">
        <f>IF(K4413="是",F4413*0.25*(价格数据!B4414/价格数据!B4413),B4413*(价格数据!B4414/价格数据!B4413))</f>
        <v>45150.629840284368</v>
      </c>
      <c r="C4414">
        <f>IF(K4413="是",F4413*0.25*(价格数据!C4414/价格数据!C4413),C4413*(价格数据!C4414/价格数据!C4413))</f>
        <v>46201.322154503199</v>
      </c>
      <c r="D4414">
        <f>IF(K4413="是",F4413*0.25*(价格数据!D4414/价格数据!D4413),D4413*(价格数据!D4414/价格数据!D4413))</f>
        <v>46073.04586703371</v>
      </c>
      <c r="E4414">
        <f>IF(K4413="是",F4413*0.25*(价格数据!E4414/价格数据!E4413),E4413*(价格数据!E4414/价格数据!E4413))</f>
        <v>46060.990180620327</v>
      </c>
      <c r="F4414">
        <f t="shared" si="952"/>
        <v>183485.9880424416</v>
      </c>
      <c r="G4414">
        <f t="shared" si="953"/>
        <v>0.24607126855834194</v>
      </c>
      <c r="H4414">
        <f t="shared" si="954"/>
        <v>0.25179754948817401</v>
      </c>
      <c r="I4414">
        <f t="shared" si="955"/>
        <v>0.25109844276706672</v>
      </c>
      <c r="J4414">
        <f t="shared" si="956"/>
        <v>0.25103273918641728</v>
      </c>
      <c r="K4414" t="str">
        <f>IF(OR(
 ROUND(G4414,4)&gt;(0.25+参数设置!B$3), ROUND(G4414,4)&lt;(0.25-参数设置!B$3),
 ROUND(H4414,4)&gt;(0.25+参数设置!B$3), ROUND(H4414,4)&lt;(0.25-参数设置!B$3),
 ROUND(I4414,4)&gt;(0.25+参数设置!B$3), ROUND(I4414,4)&lt;(0.25-参数设置!B$3),
 ROUND(J4414,4)&gt;(0.25+参数设置!B$3), ROUND(J4414,4)&lt;(0.25-参数设置!B$3)
),"是","否")</f>
        <v>否</v>
      </c>
      <c r="L4414">
        <f t="shared" si="957"/>
        <v>45150.629840284368</v>
      </c>
      <c r="M4414">
        <f t="shared" si="958"/>
        <v>46201.322154503199</v>
      </c>
      <c r="N4414">
        <f t="shared" si="959"/>
        <v>46073.04586703371</v>
      </c>
      <c r="O4414">
        <f t="shared" si="960"/>
        <v>46060.990180620327</v>
      </c>
      <c r="P4414">
        <f t="shared" si="961"/>
        <v>0</v>
      </c>
      <c r="Q4414">
        <f t="shared" si="962"/>
        <v>0</v>
      </c>
      <c r="R4414">
        <f t="shared" si="963"/>
        <v>0</v>
      </c>
      <c r="S4414">
        <f t="shared" si="964"/>
        <v>0</v>
      </c>
      <c r="T4414">
        <f t="shared" si="965"/>
        <v>0</v>
      </c>
      <c r="U4414">
        <f>T4414*参数设置!B4415</f>
        <v>0</v>
      </c>
    </row>
    <row r="4415" spans="1:21" x14ac:dyDescent="0.25">
      <c r="A4415" s="3">
        <v>45897</v>
      </c>
      <c r="B4415">
        <f>IF(K4414="是",F4414*0.25*(价格数据!B4415/价格数据!B4414),B4414*(价格数据!B4415/价格数据!B4414))</f>
        <v>45998.150042872949</v>
      </c>
      <c r="C4415">
        <f>IF(K4414="是",F4414*0.25*(价格数据!C4415/价格数据!C4414),C4414*(价格数据!C4415/价格数据!C4414))</f>
        <v>46312.94951004428</v>
      </c>
      <c r="D4415">
        <f>IF(K4414="是",F4414*0.25*(价格数据!D4415/价格数据!D4414),D4414*(价格数据!D4415/价格数据!D4414))</f>
        <v>46050.855200109996</v>
      </c>
      <c r="E4415">
        <f>IF(K4414="是",F4414*0.25*(价格数据!E4415/价格数据!E4414),E4414*(价格数据!E4415/价格数据!E4414))</f>
        <v>46063.293161039946</v>
      </c>
      <c r="F4415">
        <f t="shared" si="952"/>
        <v>184425.24791406718</v>
      </c>
      <c r="G4415">
        <f t="shared" si="953"/>
        <v>0.24941351882745336</v>
      </c>
      <c r="H4415">
        <f t="shared" si="954"/>
        <v>0.25112044057885052</v>
      </c>
      <c r="I4415">
        <f t="shared" si="955"/>
        <v>0.24969929942329458</v>
      </c>
      <c r="J4415">
        <f t="shared" si="956"/>
        <v>0.24976674117040151</v>
      </c>
      <c r="K4415" t="str">
        <f>IF(OR(
 ROUND(G4415,4)&gt;(0.25+参数设置!B$3), ROUND(G4415,4)&lt;(0.25-参数设置!B$3),
 ROUND(H4415,4)&gt;(0.25+参数设置!B$3), ROUND(H4415,4)&lt;(0.25-参数设置!B$3),
 ROUND(I4415,4)&gt;(0.25+参数设置!B$3), ROUND(I4415,4)&lt;(0.25-参数设置!B$3),
 ROUND(J4415,4)&gt;(0.25+参数设置!B$3), ROUND(J4415,4)&lt;(0.25-参数设置!B$3)
),"是","否")</f>
        <v>否</v>
      </c>
      <c r="L4415">
        <f t="shared" si="957"/>
        <v>45998.150042872949</v>
      </c>
      <c r="M4415">
        <f t="shared" si="958"/>
        <v>46312.94951004428</v>
      </c>
      <c r="N4415">
        <f t="shared" si="959"/>
        <v>46050.855200109996</v>
      </c>
      <c r="O4415">
        <f t="shared" si="960"/>
        <v>46063.293161039946</v>
      </c>
      <c r="P4415">
        <f t="shared" si="961"/>
        <v>0</v>
      </c>
      <c r="Q4415">
        <f t="shared" si="962"/>
        <v>0</v>
      </c>
      <c r="R4415">
        <f t="shared" si="963"/>
        <v>0</v>
      </c>
      <c r="S4415">
        <f t="shared" si="964"/>
        <v>0</v>
      </c>
      <c r="T4415">
        <f t="shared" si="965"/>
        <v>0</v>
      </c>
      <c r="U4415">
        <f>T4415*参数设置!B4416</f>
        <v>0</v>
      </c>
    </row>
    <row r="4416" spans="1:21" x14ac:dyDescent="0.25">
      <c r="A4416" s="3">
        <v>45898</v>
      </c>
      <c r="B4416">
        <f>IF(K4415="是",F4415*0.25*(价格数据!B4416/价格数据!B4415),B4415*(价格数据!B4416/价格数据!B4415))</f>
        <v>46421.910144167232</v>
      </c>
      <c r="C4416">
        <f>IF(K4415="是",F4415*0.25*(价格数据!C4416/价格数据!C4415),C4415*(价格数据!C4416/价格数据!C4415))</f>
        <v>46424.576865585361</v>
      </c>
      <c r="D4416">
        <f>IF(K4415="是",F4415*0.25*(价格数据!D4416/价格数据!D4415),D4415*(价格数据!D4416/价格数据!D4415))</f>
        <v>46061.297866897621</v>
      </c>
      <c r="E4416">
        <f>IF(K4415="是",F4415*0.25*(价格数据!E4416/价格数据!E4415),E4415*(价格数据!E4416/价格数据!E4415))</f>
        <v>46075.268659221969</v>
      </c>
      <c r="F4416">
        <f t="shared" si="952"/>
        <v>184983.0535358722</v>
      </c>
      <c r="G4416">
        <f t="shared" si="953"/>
        <v>0.25095223187655419</v>
      </c>
      <c r="H4416">
        <f t="shared" si="954"/>
        <v>0.25096664790746703</v>
      </c>
      <c r="I4416">
        <f t="shared" si="955"/>
        <v>0.24900279775068879</v>
      </c>
      <c r="J4416">
        <f t="shared" si="956"/>
        <v>0.24907832246528994</v>
      </c>
      <c r="K4416" t="str">
        <f>IF(OR(
 ROUND(G4416,4)&gt;(0.25+参数设置!B$3), ROUND(G4416,4)&lt;(0.25-参数设置!B$3),
 ROUND(H4416,4)&gt;(0.25+参数设置!B$3), ROUND(H4416,4)&lt;(0.25-参数设置!B$3),
 ROUND(I4416,4)&gt;(0.25+参数设置!B$3), ROUND(I4416,4)&lt;(0.25-参数设置!B$3),
 ROUND(J4416,4)&gt;(0.25+参数设置!B$3), ROUND(J4416,4)&lt;(0.25-参数设置!B$3)
),"是","否")</f>
        <v>否</v>
      </c>
      <c r="L4416">
        <f t="shared" si="957"/>
        <v>46421.910144167232</v>
      </c>
      <c r="M4416">
        <f t="shared" si="958"/>
        <v>46424.576865585361</v>
      </c>
      <c r="N4416">
        <f t="shared" si="959"/>
        <v>46061.297866897621</v>
      </c>
      <c r="O4416">
        <f t="shared" si="960"/>
        <v>46075.268659221969</v>
      </c>
      <c r="P4416">
        <f t="shared" si="961"/>
        <v>0</v>
      </c>
      <c r="Q4416">
        <f t="shared" si="962"/>
        <v>0</v>
      </c>
      <c r="R4416">
        <f t="shared" si="963"/>
        <v>0</v>
      </c>
      <c r="S4416">
        <f t="shared" si="964"/>
        <v>0</v>
      </c>
      <c r="T4416">
        <f t="shared" si="965"/>
        <v>0</v>
      </c>
      <c r="U4416">
        <f>T4416*参数设置!B4417</f>
        <v>0</v>
      </c>
    </row>
    <row r="4417" spans="1:21" x14ac:dyDescent="0.25">
      <c r="A4417" s="3">
        <v>45899</v>
      </c>
      <c r="B4417">
        <f>IF(K4416="是",F4416*0.25*(价格数据!B4417/价格数据!B4416),B4416*(价格数据!B4417/价格数据!B4416))</f>
        <v>46421.910144167232</v>
      </c>
      <c r="C4417">
        <f>IF(K4416="是",F4416*0.25*(价格数据!C4417/价格数据!C4416),C4416*(价格数据!C4417/价格数据!C4416))</f>
        <v>46424.576865585361</v>
      </c>
      <c r="D4417">
        <f>IF(K4416="是",F4416*0.25*(价格数据!D4417/价格数据!D4416),D4416*(价格数据!D4417/价格数据!D4416))</f>
        <v>46061.297866897621</v>
      </c>
      <c r="E4417">
        <f>IF(K4416="是",F4416*0.25*(价格数据!E4417/价格数据!E4416),E4416*(价格数据!E4417/价格数据!E4416))</f>
        <v>46075.268659221969</v>
      </c>
      <c r="F4417">
        <f t="shared" si="952"/>
        <v>184983.0535358722</v>
      </c>
      <c r="G4417">
        <f t="shared" si="953"/>
        <v>0.25095223187655419</v>
      </c>
      <c r="H4417">
        <f t="shared" si="954"/>
        <v>0.25096664790746703</v>
      </c>
      <c r="I4417">
        <f t="shared" si="955"/>
        <v>0.24900279775068879</v>
      </c>
      <c r="J4417">
        <f t="shared" si="956"/>
        <v>0.24907832246528994</v>
      </c>
      <c r="K4417" t="str">
        <f>IF(OR(
 ROUND(G4417,4)&gt;(0.25+参数设置!B$3), ROUND(G4417,4)&lt;(0.25-参数设置!B$3),
 ROUND(H4417,4)&gt;(0.25+参数设置!B$3), ROUND(H4417,4)&lt;(0.25-参数设置!B$3),
 ROUND(I4417,4)&gt;(0.25+参数设置!B$3), ROUND(I4417,4)&lt;(0.25-参数设置!B$3),
 ROUND(J4417,4)&gt;(0.25+参数设置!B$3), ROUND(J4417,4)&lt;(0.25-参数设置!B$3)
),"是","否")</f>
        <v>否</v>
      </c>
      <c r="L4417">
        <f t="shared" si="957"/>
        <v>46421.910144167232</v>
      </c>
      <c r="M4417">
        <f t="shared" si="958"/>
        <v>46424.576865585361</v>
      </c>
      <c r="N4417">
        <f t="shared" si="959"/>
        <v>46061.297866897621</v>
      </c>
      <c r="O4417">
        <f t="shared" si="960"/>
        <v>46075.268659221969</v>
      </c>
      <c r="P4417">
        <f t="shared" si="961"/>
        <v>0</v>
      </c>
      <c r="Q4417">
        <f t="shared" si="962"/>
        <v>0</v>
      </c>
      <c r="R4417">
        <f t="shared" si="963"/>
        <v>0</v>
      </c>
      <c r="S4417">
        <f t="shared" si="964"/>
        <v>0</v>
      </c>
      <c r="T4417">
        <f t="shared" si="965"/>
        <v>0</v>
      </c>
      <c r="U4417">
        <f>T4417*参数设置!B4418</f>
        <v>0</v>
      </c>
    </row>
    <row r="4418" spans="1:21" x14ac:dyDescent="0.25">
      <c r="A4418" s="3">
        <v>45900</v>
      </c>
      <c r="B4418">
        <f>IF(K4417="是",F4417*0.25*(价格数据!B4418/价格数据!B4417),B4417*(价格数据!B4418/价格数据!B4417))</f>
        <v>46421.910144167232</v>
      </c>
      <c r="C4418">
        <f>IF(K4417="是",F4417*0.25*(价格数据!C4418/价格数据!C4417),C4417*(价格数据!C4418/价格数据!C4417))</f>
        <v>46424.576865585361</v>
      </c>
      <c r="D4418">
        <f>IF(K4417="是",F4417*0.25*(价格数据!D4418/价格数据!D4417),D4417*(价格数据!D4418/价格数据!D4417))</f>
        <v>46061.297866897621</v>
      </c>
      <c r="E4418">
        <f>IF(K4417="是",F4417*0.25*(价格数据!E4418/价格数据!E4417),E4417*(价格数据!E4418/价格数据!E4417))</f>
        <v>46075.268659221969</v>
      </c>
      <c r="F4418">
        <f t="shared" si="952"/>
        <v>184983.0535358722</v>
      </c>
      <c r="G4418">
        <f t="shared" si="953"/>
        <v>0.25095223187655419</v>
      </c>
      <c r="H4418">
        <f t="shared" si="954"/>
        <v>0.25096664790746703</v>
      </c>
      <c r="I4418">
        <f t="shared" si="955"/>
        <v>0.24900279775068879</v>
      </c>
      <c r="J4418">
        <f t="shared" si="956"/>
        <v>0.24907832246528994</v>
      </c>
      <c r="K4418" t="str">
        <f>IF(OR(
 ROUND(G4418,4)&gt;(0.25+参数设置!B$3), ROUND(G4418,4)&lt;(0.25-参数设置!B$3),
 ROUND(H4418,4)&gt;(0.25+参数设置!B$3), ROUND(H4418,4)&lt;(0.25-参数设置!B$3),
 ROUND(I4418,4)&gt;(0.25+参数设置!B$3), ROUND(I4418,4)&lt;(0.25-参数设置!B$3),
 ROUND(J4418,4)&gt;(0.25+参数设置!B$3), ROUND(J4418,4)&lt;(0.25-参数设置!B$3)
),"是","否")</f>
        <v>否</v>
      </c>
      <c r="L4418">
        <f t="shared" si="957"/>
        <v>46421.910144167232</v>
      </c>
      <c r="M4418">
        <f t="shared" si="958"/>
        <v>46424.576865585361</v>
      </c>
      <c r="N4418">
        <f t="shared" si="959"/>
        <v>46061.297866897621</v>
      </c>
      <c r="O4418">
        <f t="shared" si="960"/>
        <v>46075.268659221969</v>
      </c>
      <c r="P4418">
        <f t="shared" si="961"/>
        <v>0</v>
      </c>
      <c r="Q4418">
        <f t="shared" si="962"/>
        <v>0</v>
      </c>
      <c r="R4418">
        <f t="shared" si="963"/>
        <v>0</v>
      </c>
      <c r="S4418">
        <f t="shared" si="964"/>
        <v>0</v>
      </c>
      <c r="T4418">
        <f t="shared" si="965"/>
        <v>0</v>
      </c>
      <c r="U4418">
        <f>T4418*参数设置!B4419</f>
        <v>0</v>
      </c>
    </row>
    <row r="4419" spans="1:21" x14ac:dyDescent="0.25">
      <c r="A4419" s="3">
        <v>45901</v>
      </c>
      <c r="B4419">
        <f>IF(K4418="是",F4418*0.25*(价格数据!B4419/价格数据!B4418),B4418*(价格数据!B4419/价格数据!B4418))</f>
        <v>46573.253037486611</v>
      </c>
      <c r="C4419">
        <f>IF(K4418="是",F4418*0.25*(价格数据!C4419/价格数据!C4418),C4418*(价格数据!C4419/价格数据!C4418))</f>
        <v>47423.02154570281</v>
      </c>
      <c r="D4419">
        <f>IF(K4418="是",F4418*0.25*(价格数据!D4419/价格数据!D4418),D4418*(价格数据!D4419/价格数据!D4418))</f>
        <v>46097.520867317216</v>
      </c>
      <c r="E4419">
        <f>IF(K4418="是",F4418*0.25*(价格数据!E4419/价格数据!E4418),E4418*(价格数据!E4419/价格数据!E4418))</f>
        <v>46067.899121879185</v>
      </c>
      <c r="F4419">
        <f t="shared" ref="F4419:F4482" si="966">B4419+C4419+D4419+E4419</f>
        <v>186161.69457238584</v>
      </c>
      <c r="G4419">
        <f t="shared" ref="G4419:G4482" si="967">B4419/F4419</f>
        <v>0.25017634881582679</v>
      </c>
      <c r="H4419">
        <f t="shared" ref="H4419:H4482" si="968">C4419/F4419</f>
        <v>0.25474102851627817</v>
      </c>
      <c r="I4419">
        <f t="shared" ref="I4419:I4482" si="969">D4419/F4419</f>
        <v>0.24762087051905821</v>
      </c>
      <c r="J4419">
        <f t="shared" ref="J4419:J4482" si="970">E4419/F4419</f>
        <v>0.24746175214883673</v>
      </c>
      <c r="K4419" t="str">
        <f>IF(OR(
 ROUND(G4419,4)&gt;(0.25+参数设置!B$3), ROUND(G4419,4)&lt;(0.25-参数设置!B$3),
 ROUND(H4419,4)&gt;(0.25+参数设置!B$3), ROUND(H4419,4)&lt;(0.25-参数设置!B$3),
 ROUND(I4419,4)&gt;(0.25+参数设置!B$3), ROUND(I4419,4)&lt;(0.25-参数设置!B$3),
 ROUND(J4419,4)&gt;(0.25+参数设置!B$3), ROUND(J4419,4)&lt;(0.25-参数设置!B$3)
),"是","否")</f>
        <v>否</v>
      </c>
      <c r="L4419">
        <f t="shared" ref="L4419:L4482" si="971">IF(K4419="是",F4419*0.25,B4419)</f>
        <v>46573.253037486611</v>
      </c>
      <c r="M4419">
        <f t="shared" ref="M4419:M4482" si="972">IF(K4419="是",F4419*0.25,C4419)</f>
        <v>47423.02154570281</v>
      </c>
      <c r="N4419">
        <f t="shared" ref="N4419:N4482" si="973">IF(K4419="是",F4419*0.25,D4419)</f>
        <v>46097.520867317216</v>
      </c>
      <c r="O4419">
        <f t="shared" ref="O4419:O4482" si="974">IF(K4419="是",F4419*0.25,E4419)</f>
        <v>46067.899121879185</v>
      </c>
      <c r="P4419">
        <f t="shared" ref="P4419:P4482" si="975">IF(K4419="是",ABS(L4419-B4419),0)</f>
        <v>0</v>
      </c>
      <c r="Q4419">
        <f t="shared" ref="Q4419:Q4482" si="976">IF(K4419="是",ABS(M4419-C4419),0)</f>
        <v>0</v>
      </c>
      <c r="R4419">
        <f t="shared" ref="R4419:R4482" si="977">IF(K4419="是",ABS(N4419-D4419),0)</f>
        <v>0</v>
      </c>
      <c r="S4419">
        <f t="shared" ref="S4419:S4482" si="978">IF(K4419="是",ABS(O4419-E4419),0)</f>
        <v>0</v>
      </c>
      <c r="T4419">
        <f t="shared" ref="T4419:T4482" si="979">P4419+Q4419+R4419+S4419</f>
        <v>0</v>
      </c>
      <c r="U4419">
        <f>T4419*参数设置!B4420</f>
        <v>0</v>
      </c>
    </row>
    <row r="4420" spans="1:21" x14ac:dyDescent="0.25">
      <c r="A4420" s="3">
        <v>45902</v>
      </c>
      <c r="B4420">
        <f>IF(K4419="是",F4419*0.25*(价格数据!B4420/价格数据!B4419),B4419*(价格数据!B4420/价格数据!B4419))</f>
        <v>46310.925355733008</v>
      </c>
      <c r="C4420">
        <f>IF(K4419="是",F4419*0.25*(价格数据!C4420/价格数据!C4419),C4419*(价格数据!C4420/价格数据!C4419))</f>
        <v>47565.656500005301</v>
      </c>
      <c r="D4420">
        <f>IF(K4419="是",F4419*0.25*(价格数据!D4420/价格数据!D4419),D4419*(价格数据!D4420/价格数据!D4419))</f>
        <v>46096.868200642995</v>
      </c>
      <c r="E4420">
        <f>IF(K4419="是",F4419*0.25*(价格数据!E4420/价格数据!E4419),E4419*(价格数据!E4420/价格数据!E4419))</f>
        <v>46067.43852579526</v>
      </c>
      <c r="F4420">
        <f t="shared" si="966"/>
        <v>186040.88858217656</v>
      </c>
      <c r="G4420">
        <f t="shared" si="967"/>
        <v>0.24892874737736431</v>
      </c>
      <c r="H4420">
        <f t="shared" si="968"/>
        <v>0.25567313111921075</v>
      </c>
      <c r="I4420">
        <f t="shared" si="969"/>
        <v>0.24777815539341203</v>
      </c>
      <c r="J4420">
        <f t="shared" si="970"/>
        <v>0.24761996611001297</v>
      </c>
      <c r="K4420" t="str">
        <f>IF(OR(
 ROUND(G4420,4)&gt;(0.25+参数设置!B$3), ROUND(G4420,4)&lt;(0.25-参数设置!B$3),
 ROUND(H4420,4)&gt;(0.25+参数设置!B$3), ROUND(H4420,4)&lt;(0.25-参数设置!B$3),
 ROUND(I4420,4)&gt;(0.25+参数设置!B$3), ROUND(I4420,4)&lt;(0.25-参数设置!B$3),
 ROUND(J4420,4)&gt;(0.25+参数设置!B$3), ROUND(J4420,4)&lt;(0.25-参数设置!B$3)
),"是","否")</f>
        <v>否</v>
      </c>
      <c r="L4420">
        <f t="shared" si="971"/>
        <v>46310.925355733008</v>
      </c>
      <c r="M4420">
        <f t="shared" si="972"/>
        <v>47565.656500005301</v>
      </c>
      <c r="N4420">
        <f t="shared" si="973"/>
        <v>46096.868200642995</v>
      </c>
      <c r="O4420">
        <f t="shared" si="974"/>
        <v>46067.43852579526</v>
      </c>
      <c r="P4420">
        <f t="shared" si="975"/>
        <v>0</v>
      </c>
      <c r="Q4420">
        <f t="shared" si="976"/>
        <v>0</v>
      </c>
      <c r="R4420">
        <f t="shared" si="977"/>
        <v>0</v>
      </c>
      <c r="S4420">
        <f t="shared" si="978"/>
        <v>0</v>
      </c>
      <c r="T4420">
        <f t="shared" si="979"/>
        <v>0</v>
      </c>
      <c r="U4420">
        <f>T4420*参数设置!B4421</f>
        <v>0</v>
      </c>
    </row>
    <row r="4421" spans="1:21" x14ac:dyDescent="0.25">
      <c r="A4421" s="3">
        <v>45903</v>
      </c>
      <c r="B4421">
        <f>IF(K4420="是",F4420*0.25*(价格数据!B4421/价格数据!B4420),B4420*(价格数据!B4421/价格数据!B4420))</f>
        <v>45897.254780660012</v>
      </c>
      <c r="C4421">
        <f>IF(K4420="是",F4420*0.25*(价格数据!C4421/价格数据!C4420),C4420*(价格数据!C4421/价格数据!C4420))</f>
        <v>48173.405435728964</v>
      </c>
      <c r="D4421">
        <f>IF(K4420="是",F4420*0.25*(价格数据!D4421/价格数据!D4420),D4420*(价格数据!D4421/价格数据!D4420))</f>
        <v>46144.186534524451</v>
      </c>
      <c r="E4421">
        <f>IF(K4420="是",F4420*0.25*(价格数据!E4421/价格数据!E4420),E4420*(价格数据!E4421/价格数据!E4420))</f>
        <v>46067.899121879185</v>
      </c>
      <c r="F4421">
        <f t="shared" si="966"/>
        <v>186282.74587279261</v>
      </c>
      <c r="G4421">
        <f t="shared" si="967"/>
        <v>0.24638489499184207</v>
      </c>
      <c r="H4421">
        <f t="shared" si="968"/>
        <v>0.25860368983730392</v>
      </c>
      <c r="I4421">
        <f t="shared" si="969"/>
        <v>0.2477104700079687</v>
      </c>
      <c r="J4421">
        <f t="shared" si="970"/>
        <v>0.24730094516288531</v>
      </c>
      <c r="K4421" t="str">
        <f>IF(OR(
 ROUND(G4421,4)&gt;(0.25+参数设置!B$3), ROUND(G4421,4)&lt;(0.25-参数设置!B$3),
 ROUND(H4421,4)&gt;(0.25+参数设置!B$3), ROUND(H4421,4)&lt;(0.25-参数设置!B$3),
 ROUND(I4421,4)&gt;(0.25+参数设置!B$3), ROUND(I4421,4)&lt;(0.25-参数设置!B$3),
 ROUND(J4421,4)&gt;(0.25+参数设置!B$3), ROUND(J4421,4)&lt;(0.25-参数设置!B$3)
),"是","否")</f>
        <v>否</v>
      </c>
      <c r="L4421">
        <f t="shared" si="971"/>
        <v>45897.254780660012</v>
      </c>
      <c r="M4421">
        <f t="shared" si="972"/>
        <v>48173.405435728964</v>
      </c>
      <c r="N4421">
        <f t="shared" si="973"/>
        <v>46144.186534524451</v>
      </c>
      <c r="O4421">
        <f t="shared" si="974"/>
        <v>46067.899121879185</v>
      </c>
      <c r="P4421">
        <f t="shared" si="975"/>
        <v>0</v>
      </c>
      <c r="Q4421">
        <f t="shared" si="976"/>
        <v>0</v>
      </c>
      <c r="R4421">
        <f t="shared" si="977"/>
        <v>0</v>
      </c>
      <c r="S4421">
        <f t="shared" si="978"/>
        <v>0</v>
      </c>
      <c r="T4421">
        <f t="shared" si="979"/>
        <v>0</v>
      </c>
      <c r="U4421">
        <f>T4421*参数设置!B4422</f>
        <v>0</v>
      </c>
    </row>
    <row r="4422" spans="1:21" x14ac:dyDescent="0.25">
      <c r="A4422" s="3">
        <v>45904</v>
      </c>
      <c r="B4422">
        <f>IF(K4421="是",F4421*0.25*(价格数据!B4422/价格数据!B4421),B4421*(价格数据!B4422/价格数据!B4421))</f>
        <v>44958.928842079797</v>
      </c>
      <c r="C4422">
        <f>IF(K4421="是",F4421*0.25*(价格数据!C4422/价格数据!C4421),C4421*(价格数据!C4422/价格数据!C4421))</f>
        <v>48061.778080187883</v>
      </c>
      <c r="D4422">
        <f>IF(K4421="是",F4421*0.25*(价格数据!D4422/价格数据!D4421),D4421*(价格数据!D4422/价格数据!D4421))</f>
        <v>46172.251201516214</v>
      </c>
      <c r="E4422">
        <f>IF(K4421="是",F4421*0.25*(价格数据!E4422/价格数据!E4421),E4421*(价格数据!E4422/价格数据!E4421))</f>
        <v>46063.293161039946</v>
      </c>
      <c r="F4422">
        <f t="shared" si="966"/>
        <v>185256.25128482384</v>
      </c>
      <c r="G4422">
        <f t="shared" si="967"/>
        <v>0.24268508366261443</v>
      </c>
      <c r="H4422">
        <f t="shared" si="968"/>
        <v>0.25943404201942361</v>
      </c>
      <c r="I4422">
        <f t="shared" si="969"/>
        <v>0.24923451101538421</v>
      </c>
      <c r="J4422">
        <f t="shared" si="970"/>
        <v>0.24864636330257775</v>
      </c>
      <c r="K4422" t="str">
        <f>IF(OR(
 ROUND(G4422,4)&gt;(0.25+参数设置!B$3), ROUND(G4422,4)&lt;(0.25-参数设置!B$3),
 ROUND(H4422,4)&gt;(0.25+参数设置!B$3), ROUND(H4422,4)&lt;(0.25-参数设置!B$3),
 ROUND(I4422,4)&gt;(0.25+参数设置!B$3), ROUND(I4422,4)&lt;(0.25-参数设置!B$3),
 ROUND(J4422,4)&gt;(0.25+参数设置!B$3), ROUND(J4422,4)&lt;(0.25-参数设置!B$3)
),"是","否")</f>
        <v>否</v>
      </c>
      <c r="L4422">
        <f t="shared" si="971"/>
        <v>44958.928842079797</v>
      </c>
      <c r="M4422">
        <f t="shared" si="972"/>
        <v>48061.778080187883</v>
      </c>
      <c r="N4422">
        <f t="shared" si="973"/>
        <v>46172.251201516214</v>
      </c>
      <c r="O4422">
        <f t="shared" si="974"/>
        <v>46063.293161039946</v>
      </c>
      <c r="P4422">
        <f t="shared" si="975"/>
        <v>0</v>
      </c>
      <c r="Q4422">
        <f t="shared" si="976"/>
        <v>0</v>
      </c>
      <c r="R4422">
        <f t="shared" si="977"/>
        <v>0</v>
      </c>
      <c r="S4422">
        <f t="shared" si="978"/>
        <v>0</v>
      </c>
      <c r="T4422">
        <f t="shared" si="979"/>
        <v>0</v>
      </c>
      <c r="U4422">
        <f>T4422*参数设置!B4423</f>
        <v>0</v>
      </c>
    </row>
    <row r="4423" spans="1:21" x14ac:dyDescent="0.25">
      <c r="A4423" s="3">
        <v>45905</v>
      </c>
      <c r="B4423">
        <f>IF(K4422="是",F4422*0.25*(价格数据!B4423/价格数据!B4422),B4422*(价格数据!B4423/价格数据!B4422))</f>
        <v>45947.70241176647</v>
      </c>
      <c r="C4423">
        <f>IF(K4422="是",F4422*0.25*(价格数据!C4423/价格数据!C4422),C4422*(价格数据!C4423/价格数据!C4422))</f>
        <v>48216.816073994938</v>
      </c>
      <c r="D4423">
        <f>IF(K4422="是",F4422*0.25*(价格数据!D4423/价格数据!D4422),D4422*(价格数据!D4423/价格数据!D4422))</f>
        <v>46104.047534059493</v>
      </c>
      <c r="E4423">
        <f>IF(K4422="是",F4422*0.25*(价格数据!E4423/价格数据!E4422),E4422*(价格数据!E4423/价格数据!E4422))</f>
        <v>46059.608392368558</v>
      </c>
      <c r="F4423">
        <f t="shared" si="966"/>
        <v>186328.17441218946</v>
      </c>
      <c r="G4423">
        <f t="shared" si="967"/>
        <v>0.24659557019070222</v>
      </c>
      <c r="H4423">
        <f t="shared" si="968"/>
        <v>0.25877361932034593</v>
      </c>
      <c r="I4423">
        <f t="shared" si="969"/>
        <v>0.24743465490124716</v>
      </c>
      <c r="J4423">
        <f t="shared" si="970"/>
        <v>0.24719615558770466</v>
      </c>
      <c r="K4423" t="str">
        <f>IF(OR(
 ROUND(G4423,4)&gt;(0.25+参数设置!B$3), ROUND(G4423,4)&lt;(0.25-参数设置!B$3),
 ROUND(H4423,4)&gt;(0.25+参数设置!B$3), ROUND(H4423,4)&lt;(0.25-参数设置!B$3),
 ROUND(I4423,4)&gt;(0.25+参数设置!B$3), ROUND(I4423,4)&lt;(0.25-参数设置!B$3),
 ROUND(J4423,4)&gt;(0.25+参数设置!B$3), ROUND(J4423,4)&lt;(0.25-参数设置!B$3)
),"是","否")</f>
        <v>否</v>
      </c>
      <c r="L4423">
        <f t="shared" si="971"/>
        <v>45947.70241176647</v>
      </c>
      <c r="M4423">
        <f t="shared" si="972"/>
        <v>48216.816073994938</v>
      </c>
      <c r="N4423">
        <f t="shared" si="973"/>
        <v>46104.047534059493</v>
      </c>
      <c r="O4423">
        <f t="shared" si="974"/>
        <v>46059.608392368558</v>
      </c>
      <c r="P4423">
        <f t="shared" si="975"/>
        <v>0</v>
      </c>
      <c r="Q4423">
        <f t="shared" si="976"/>
        <v>0</v>
      </c>
      <c r="R4423">
        <f t="shared" si="977"/>
        <v>0</v>
      </c>
      <c r="S4423">
        <f t="shared" si="978"/>
        <v>0</v>
      </c>
      <c r="T4423">
        <f t="shared" si="979"/>
        <v>0</v>
      </c>
      <c r="U4423">
        <f>T4423*参数设置!B4424</f>
        <v>0</v>
      </c>
    </row>
    <row r="4424" spans="1:21" x14ac:dyDescent="0.25">
      <c r="A4424" s="3">
        <v>45906</v>
      </c>
      <c r="B4424">
        <f>IF(K4423="是",F4423*0.25*(价格数据!B4424/价格数据!B4423),B4423*(价格数据!B4424/价格数据!B4423))</f>
        <v>45947.70241176647</v>
      </c>
      <c r="C4424">
        <f>IF(K4423="是",F4423*0.25*(价格数据!C4424/价格数据!C4423),C4423*(价格数据!C4424/价格数据!C4423))</f>
        <v>48216.816073994938</v>
      </c>
      <c r="D4424">
        <f>IF(K4423="是",F4423*0.25*(价格数据!D4424/价格数据!D4423),D4423*(价格数据!D4424/价格数据!D4423))</f>
        <v>46104.047534059493</v>
      </c>
      <c r="E4424">
        <f>IF(K4423="是",F4423*0.25*(价格数据!E4424/价格数据!E4423),E4423*(价格数据!E4424/价格数据!E4423))</f>
        <v>46059.608392368558</v>
      </c>
      <c r="F4424">
        <f t="shared" si="966"/>
        <v>186328.17441218946</v>
      </c>
      <c r="G4424">
        <f t="shared" si="967"/>
        <v>0.24659557019070222</v>
      </c>
      <c r="H4424">
        <f t="shared" si="968"/>
        <v>0.25877361932034593</v>
      </c>
      <c r="I4424">
        <f t="shared" si="969"/>
        <v>0.24743465490124716</v>
      </c>
      <c r="J4424">
        <f t="shared" si="970"/>
        <v>0.24719615558770466</v>
      </c>
      <c r="K4424" t="str">
        <f>IF(OR(
 ROUND(G4424,4)&gt;(0.25+参数设置!B$3), ROUND(G4424,4)&lt;(0.25-参数设置!B$3),
 ROUND(H4424,4)&gt;(0.25+参数设置!B$3), ROUND(H4424,4)&lt;(0.25-参数设置!B$3),
 ROUND(I4424,4)&gt;(0.25+参数设置!B$3), ROUND(I4424,4)&lt;(0.25-参数设置!B$3),
 ROUND(J4424,4)&gt;(0.25+参数设置!B$3), ROUND(J4424,4)&lt;(0.25-参数设置!B$3)
),"是","否")</f>
        <v>否</v>
      </c>
      <c r="L4424">
        <f t="shared" si="971"/>
        <v>45947.70241176647</v>
      </c>
      <c r="M4424">
        <f t="shared" si="972"/>
        <v>48216.816073994938</v>
      </c>
      <c r="N4424">
        <f t="shared" si="973"/>
        <v>46104.047534059493</v>
      </c>
      <c r="O4424">
        <f t="shared" si="974"/>
        <v>46059.608392368558</v>
      </c>
      <c r="P4424">
        <f t="shared" si="975"/>
        <v>0</v>
      </c>
      <c r="Q4424">
        <f t="shared" si="976"/>
        <v>0</v>
      </c>
      <c r="R4424">
        <f t="shared" si="977"/>
        <v>0</v>
      </c>
      <c r="S4424">
        <f t="shared" si="978"/>
        <v>0</v>
      </c>
      <c r="T4424">
        <f t="shared" si="979"/>
        <v>0</v>
      </c>
      <c r="U4424">
        <f>T4424*参数设置!B4425</f>
        <v>0</v>
      </c>
    </row>
    <row r="4425" spans="1:21" x14ac:dyDescent="0.25">
      <c r="A4425" s="3">
        <v>45907</v>
      </c>
      <c r="B4425">
        <f>IF(K4424="是",F4424*0.25*(价格数据!B4425/价格数据!B4424),B4424*(价格数据!B4425/价格数据!B4424))</f>
        <v>45947.70241176647</v>
      </c>
      <c r="C4425">
        <f>IF(K4424="是",F4424*0.25*(价格数据!C4425/价格数据!C4424),C4424*(价格数据!C4425/价格数据!C4424))</f>
        <v>48216.816073994938</v>
      </c>
      <c r="D4425">
        <f>IF(K4424="是",F4424*0.25*(价格数据!D4425/价格数据!D4424),D4424*(价格数据!D4425/价格数据!D4424))</f>
        <v>46104.047534059493</v>
      </c>
      <c r="E4425">
        <f>IF(K4424="是",F4424*0.25*(价格数据!E4425/价格数据!E4424),E4424*(价格数据!E4425/价格数据!E4424))</f>
        <v>46059.608392368558</v>
      </c>
      <c r="F4425">
        <f t="shared" si="966"/>
        <v>186328.17441218946</v>
      </c>
      <c r="G4425">
        <f t="shared" si="967"/>
        <v>0.24659557019070222</v>
      </c>
      <c r="H4425">
        <f t="shared" si="968"/>
        <v>0.25877361932034593</v>
      </c>
      <c r="I4425">
        <f t="shared" si="969"/>
        <v>0.24743465490124716</v>
      </c>
      <c r="J4425">
        <f t="shared" si="970"/>
        <v>0.24719615558770466</v>
      </c>
      <c r="K4425" t="str">
        <f>IF(OR(
 ROUND(G4425,4)&gt;(0.25+参数设置!B$3), ROUND(G4425,4)&lt;(0.25-参数设置!B$3),
 ROUND(H4425,4)&gt;(0.25+参数设置!B$3), ROUND(H4425,4)&lt;(0.25-参数设置!B$3),
 ROUND(I4425,4)&gt;(0.25+参数设置!B$3), ROUND(I4425,4)&lt;(0.25-参数设置!B$3),
 ROUND(J4425,4)&gt;(0.25+参数设置!B$3), ROUND(J4425,4)&lt;(0.25-参数设置!B$3)
),"是","否")</f>
        <v>否</v>
      </c>
      <c r="L4425">
        <f t="shared" si="971"/>
        <v>45947.70241176647</v>
      </c>
      <c r="M4425">
        <f t="shared" si="972"/>
        <v>48216.816073994938</v>
      </c>
      <c r="N4425">
        <f t="shared" si="973"/>
        <v>46104.047534059493</v>
      </c>
      <c r="O4425">
        <f t="shared" si="974"/>
        <v>46059.608392368558</v>
      </c>
      <c r="P4425">
        <f t="shared" si="975"/>
        <v>0</v>
      </c>
      <c r="Q4425">
        <f t="shared" si="976"/>
        <v>0</v>
      </c>
      <c r="R4425">
        <f t="shared" si="977"/>
        <v>0</v>
      </c>
      <c r="S4425">
        <f t="shared" si="978"/>
        <v>0</v>
      </c>
      <c r="T4425">
        <f t="shared" si="979"/>
        <v>0</v>
      </c>
      <c r="U4425">
        <f>T4425*参数设置!B4426</f>
        <v>0</v>
      </c>
    </row>
    <row r="4426" spans="1:21" x14ac:dyDescent="0.25">
      <c r="A4426" s="3">
        <v>45908</v>
      </c>
      <c r="B4426">
        <f>IF(K4425="是",F4425*0.25*(价格数据!B4426/价格数据!B4425),B4425*(价格数据!B4426/价格数据!B4425))</f>
        <v>45957.791937987757</v>
      </c>
      <c r="C4426">
        <f>IF(K4425="是",F4425*0.25*(价格数据!C4426/价格数据!C4425),C4425*(价格数据!C4426/价格数据!C4425))</f>
        <v>48663.325496159268</v>
      </c>
      <c r="D4426">
        <f>IF(K4425="是",F4425*0.25*(价格数据!D4426/价格数据!D4425),D4425*(价格数据!D4426/价格数据!D4425))</f>
        <v>46094.910200620317</v>
      </c>
      <c r="E4426">
        <f>IF(K4425="是",F4425*0.25*(价格数据!E4426/价格数据!E4425),E4425*(价格数据!E4426/价格数据!E4425))</f>
        <v>46060.529584536402</v>
      </c>
      <c r="F4426">
        <f t="shared" si="966"/>
        <v>186776.55721930374</v>
      </c>
      <c r="G4426">
        <f t="shared" si="967"/>
        <v>0.24605760285016071</v>
      </c>
      <c r="H4426">
        <f t="shared" si="968"/>
        <v>0.26054300507863637</v>
      </c>
      <c r="I4426">
        <f t="shared" si="969"/>
        <v>0.24679173278955971</v>
      </c>
      <c r="J4426">
        <f t="shared" si="970"/>
        <v>0.24660765928164324</v>
      </c>
      <c r="K4426" t="str">
        <f>IF(OR(
 ROUND(G4426,4)&gt;(0.25+参数设置!B$3), ROUND(G4426,4)&lt;(0.25-参数设置!B$3),
 ROUND(H4426,4)&gt;(0.25+参数设置!B$3), ROUND(H4426,4)&lt;(0.25-参数设置!B$3),
 ROUND(I4426,4)&gt;(0.25+参数设置!B$3), ROUND(I4426,4)&lt;(0.25-参数设置!B$3),
 ROUND(J4426,4)&gt;(0.25+参数设置!B$3), ROUND(J4426,4)&lt;(0.25-参数设置!B$3)
),"是","否")</f>
        <v>否</v>
      </c>
      <c r="L4426">
        <f t="shared" si="971"/>
        <v>45957.791937987757</v>
      </c>
      <c r="M4426">
        <f t="shared" si="972"/>
        <v>48663.325496159268</v>
      </c>
      <c r="N4426">
        <f t="shared" si="973"/>
        <v>46094.910200620317</v>
      </c>
      <c r="O4426">
        <f t="shared" si="974"/>
        <v>46060.529584536402</v>
      </c>
      <c r="P4426">
        <f t="shared" si="975"/>
        <v>0</v>
      </c>
      <c r="Q4426">
        <f t="shared" si="976"/>
        <v>0</v>
      </c>
      <c r="R4426">
        <f t="shared" si="977"/>
        <v>0</v>
      </c>
      <c r="S4426">
        <f t="shared" si="978"/>
        <v>0</v>
      </c>
      <c r="T4426">
        <f t="shared" si="979"/>
        <v>0</v>
      </c>
      <c r="U4426">
        <f>T4426*参数设置!B4427</f>
        <v>0</v>
      </c>
    </row>
    <row r="4427" spans="1:21" x14ac:dyDescent="0.25">
      <c r="A4427" s="3">
        <v>45909</v>
      </c>
      <c r="B4427">
        <f>IF(K4426="是",F4426*0.25*(价格数据!B4427/价格数据!B4426),B4426*(价格数据!B4427/价格数据!B4426))</f>
        <v>45685.374730012853</v>
      </c>
      <c r="C4427">
        <f>IF(K4426="是",F4426*0.25*(价格数据!C4427/价格数据!C4426),C4426*(价格数据!C4427/价格数据!C4426))</f>
        <v>49401.30634668086</v>
      </c>
      <c r="D4427">
        <f>IF(K4426="是",F4426*0.25*(价格数据!D4427/价格数据!D4426),D4426*(价格数据!D4427/价格数据!D4426))</f>
        <v>46088.383533878041</v>
      </c>
      <c r="E4427">
        <f>IF(K4426="是",F4426*0.25*(价格数据!E4427/价格数据!E4426),E4426*(价格数据!E4427/价格数据!E4426))</f>
        <v>46059.608392368558</v>
      </c>
      <c r="F4427">
        <f t="shared" si="966"/>
        <v>187234.67300294031</v>
      </c>
      <c r="G4427">
        <f t="shared" si="967"/>
        <v>0.2440006116244047</v>
      </c>
      <c r="H4427">
        <f t="shared" si="968"/>
        <v>0.26384699775081227</v>
      </c>
      <c r="I4427">
        <f t="shared" si="969"/>
        <v>0.24615303776108965</v>
      </c>
      <c r="J4427">
        <f t="shared" si="970"/>
        <v>0.24599935286369337</v>
      </c>
      <c r="K4427" t="str">
        <f>IF(OR(
 ROUND(G4427,4)&gt;(0.25+参数设置!B$3), ROUND(G4427,4)&lt;(0.25-参数设置!B$3),
 ROUND(H4427,4)&gt;(0.25+参数设置!B$3), ROUND(H4427,4)&lt;(0.25-参数设置!B$3),
 ROUND(I4427,4)&gt;(0.25+参数设置!B$3), ROUND(I4427,4)&lt;(0.25-参数设置!B$3),
 ROUND(J4427,4)&gt;(0.25+参数设置!B$3), ROUND(J4427,4)&lt;(0.25-参数设置!B$3)
),"是","否")</f>
        <v>否</v>
      </c>
      <c r="L4427">
        <f t="shared" si="971"/>
        <v>45685.374730012853</v>
      </c>
      <c r="M4427">
        <f t="shared" si="972"/>
        <v>49401.30634668086</v>
      </c>
      <c r="N4427">
        <f t="shared" si="973"/>
        <v>46088.383533878041</v>
      </c>
      <c r="O4427">
        <f t="shared" si="974"/>
        <v>46059.608392368558</v>
      </c>
      <c r="P4427">
        <f t="shared" si="975"/>
        <v>0</v>
      </c>
      <c r="Q4427">
        <f t="shared" si="976"/>
        <v>0</v>
      </c>
      <c r="R4427">
        <f t="shared" si="977"/>
        <v>0</v>
      </c>
      <c r="S4427">
        <f t="shared" si="978"/>
        <v>0</v>
      </c>
      <c r="T4427">
        <f t="shared" si="979"/>
        <v>0</v>
      </c>
      <c r="U4427">
        <f>T4427*参数设置!B4428</f>
        <v>0</v>
      </c>
    </row>
    <row r="4428" spans="1:21" x14ac:dyDescent="0.25">
      <c r="A4428" s="3">
        <v>45910</v>
      </c>
      <c r="B4428">
        <f>IF(K4427="是",F4427*0.25*(价格数据!B4428/价格数据!B4427),B4427*(价格数据!B4428/价格数据!B4427))</f>
        <v>45786.269992225789</v>
      </c>
      <c r="C4428">
        <f>IF(K4427="是",F4427*0.25*(价格数据!C4428/价格数据!C4427),C4427*(价格数据!C4428/价格数据!C4427))</f>
        <v>49283.477471387494</v>
      </c>
      <c r="D4428">
        <f>IF(K4427="是",F4427*0.25*(价格数据!D4428/价格数据!D4427),D4427*(价格数据!D4428/价格数据!D4427))</f>
        <v>46063.582200257413</v>
      </c>
      <c r="E4428">
        <f>IF(K4427="是",F4427*0.25*(价格数据!E4428/价格数据!E4427),E4427*(价格数据!E4428/价格数据!E4427))</f>
        <v>46061.450776704252</v>
      </c>
      <c r="F4428">
        <f t="shared" si="966"/>
        <v>187194.78044057492</v>
      </c>
      <c r="G4428">
        <f t="shared" si="967"/>
        <v>0.24459159536641389</v>
      </c>
      <c r="H4428">
        <f t="shared" si="968"/>
        <v>0.2632737801523935</v>
      </c>
      <c r="I4428">
        <f t="shared" si="969"/>
        <v>0.2460730053041213</v>
      </c>
      <c r="J4428">
        <f t="shared" si="970"/>
        <v>0.24606161917707148</v>
      </c>
      <c r="K4428" t="str">
        <f>IF(OR(
 ROUND(G4428,4)&gt;(0.25+参数设置!B$3), ROUND(G4428,4)&lt;(0.25-参数设置!B$3),
 ROUND(H4428,4)&gt;(0.25+参数设置!B$3), ROUND(H4428,4)&lt;(0.25-参数设置!B$3),
 ROUND(I4428,4)&gt;(0.25+参数设置!B$3), ROUND(I4428,4)&lt;(0.25-参数设置!B$3),
 ROUND(J4428,4)&gt;(0.25+参数设置!B$3), ROUND(J4428,4)&lt;(0.25-参数设置!B$3)
),"是","否")</f>
        <v>否</v>
      </c>
      <c r="L4428">
        <f t="shared" si="971"/>
        <v>45786.269992225789</v>
      </c>
      <c r="M4428">
        <f t="shared" si="972"/>
        <v>49283.477471387494</v>
      </c>
      <c r="N4428">
        <f t="shared" si="973"/>
        <v>46063.582200257413</v>
      </c>
      <c r="O4428">
        <f t="shared" si="974"/>
        <v>46061.450776704252</v>
      </c>
      <c r="P4428">
        <f t="shared" si="975"/>
        <v>0</v>
      </c>
      <c r="Q4428">
        <f t="shared" si="976"/>
        <v>0</v>
      </c>
      <c r="R4428">
        <f t="shared" si="977"/>
        <v>0</v>
      </c>
      <c r="S4428">
        <f t="shared" si="978"/>
        <v>0</v>
      </c>
      <c r="T4428">
        <f t="shared" si="979"/>
        <v>0</v>
      </c>
      <c r="U4428">
        <f>T4428*参数设置!B4429</f>
        <v>0</v>
      </c>
    </row>
    <row r="4429" spans="1:21" x14ac:dyDescent="0.25">
      <c r="A4429" s="3">
        <v>45911</v>
      </c>
      <c r="B4429">
        <f>IF(K4428="是",F4428*0.25*(价格数据!B4429/价格数据!B4428),B4428*(价格数据!B4429/价格数据!B4428))</f>
        <v>47017.19219122349</v>
      </c>
      <c r="C4429">
        <f>IF(K4428="是",F4428*0.25*(价格数据!C4429/价格数据!C4428),C4428*(价格数据!C4429/价格数据!C4428))</f>
        <v>49134.640997332717</v>
      </c>
      <c r="D4429">
        <f>IF(K4428="是",F4428*0.25*(价格数据!D4429/价格数据!D4428),D4428*(价格数据!D4429/价格数据!D4428))</f>
        <v>46096.541867305881</v>
      </c>
      <c r="E4429">
        <f>IF(K4428="是",F4428*0.25*(价格数据!E4429/价格数据!E4428),E4428*(价格数据!E4429/价格数据!E4428))</f>
        <v>46058.687200200708</v>
      </c>
      <c r="F4429">
        <f t="shared" si="966"/>
        <v>188307.06225606281</v>
      </c>
      <c r="G4429">
        <f t="shared" si="967"/>
        <v>0.24968363707617505</v>
      </c>
      <c r="H4429">
        <f t="shared" si="968"/>
        <v>0.26092829662712641</v>
      </c>
      <c r="I4429">
        <f t="shared" si="969"/>
        <v>0.24479454628538097</v>
      </c>
      <c r="J4429">
        <f t="shared" si="970"/>
        <v>0.24459352001131748</v>
      </c>
      <c r="K4429" t="str">
        <f>IF(OR(
 ROUND(G4429,4)&gt;(0.25+参数设置!B$3), ROUND(G4429,4)&lt;(0.25-参数设置!B$3),
 ROUND(H4429,4)&gt;(0.25+参数设置!B$3), ROUND(H4429,4)&lt;(0.25-参数设置!B$3),
 ROUND(I4429,4)&gt;(0.25+参数设置!B$3), ROUND(I4429,4)&lt;(0.25-参数设置!B$3),
 ROUND(J4429,4)&gt;(0.25+参数设置!B$3), ROUND(J4429,4)&lt;(0.25-参数设置!B$3)
),"是","否")</f>
        <v>否</v>
      </c>
      <c r="L4429">
        <f t="shared" si="971"/>
        <v>47017.19219122349</v>
      </c>
      <c r="M4429">
        <f t="shared" si="972"/>
        <v>49134.640997332717</v>
      </c>
      <c r="N4429">
        <f t="shared" si="973"/>
        <v>46096.541867305881</v>
      </c>
      <c r="O4429">
        <f t="shared" si="974"/>
        <v>46058.687200200708</v>
      </c>
      <c r="P4429">
        <f t="shared" si="975"/>
        <v>0</v>
      </c>
      <c r="Q4429">
        <f t="shared" si="976"/>
        <v>0</v>
      </c>
      <c r="R4429">
        <f t="shared" si="977"/>
        <v>0</v>
      </c>
      <c r="S4429">
        <f t="shared" si="978"/>
        <v>0</v>
      </c>
      <c r="T4429">
        <f t="shared" si="979"/>
        <v>0</v>
      </c>
      <c r="U4429">
        <f>T4429*参数设置!B4430</f>
        <v>0</v>
      </c>
    </row>
    <row r="4430" spans="1:21" x14ac:dyDescent="0.25">
      <c r="A4430" s="3">
        <v>45912</v>
      </c>
      <c r="B4430">
        <f>IF(K4429="是",F4429*0.25*(价格数据!B4430/价格数据!B4429),B4429*(价格数据!B4430/价格数据!B4429))</f>
        <v>46623.700668593083</v>
      </c>
      <c r="C4430">
        <f>IF(K4429="是",F4429*0.25*(价格数据!C4430/价格数据!C4429),C4429*(价格数据!C4430/价格数据!C4429))</f>
        <v>49326.888109653461</v>
      </c>
      <c r="D4430">
        <f>IF(K4429="是",F4429*0.25*(价格数据!D4430/价格数据!D4429),D4429*(价格数据!D4430/价格数据!D4429))</f>
        <v>46111.226867475983</v>
      </c>
      <c r="E4430">
        <f>IF(K4429="是",F4429*0.25*(价格数据!E4430/价格数据!E4429),E4429*(价格数据!E4430/价格数据!E4429))</f>
        <v>46060.529584536394</v>
      </c>
      <c r="F4430">
        <f t="shared" si="966"/>
        <v>188122.34523025891</v>
      </c>
      <c r="G4430">
        <f t="shared" si="967"/>
        <v>0.24783712222769907</v>
      </c>
      <c r="H4430">
        <f t="shared" si="968"/>
        <v>0.26220642768023167</v>
      </c>
      <c r="I4430">
        <f t="shared" si="969"/>
        <v>0.24511297055666906</v>
      </c>
      <c r="J4430">
        <f t="shared" si="970"/>
        <v>0.24484347953540023</v>
      </c>
      <c r="K4430" t="str">
        <f>IF(OR(
 ROUND(G4430,4)&gt;(0.25+参数设置!B$3), ROUND(G4430,4)&lt;(0.25-参数设置!B$3),
 ROUND(H4430,4)&gt;(0.25+参数设置!B$3), ROUND(H4430,4)&lt;(0.25-参数设置!B$3),
 ROUND(I4430,4)&gt;(0.25+参数设置!B$3), ROUND(I4430,4)&lt;(0.25-参数设置!B$3),
 ROUND(J4430,4)&gt;(0.25+参数设置!B$3), ROUND(J4430,4)&lt;(0.25-参数设置!B$3)
),"是","否")</f>
        <v>否</v>
      </c>
      <c r="L4430">
        <f t="shared" si="971"/>
        <v>46623.700668593083</v>
      </c>
      <c r="M4430">
        <f t="shared" si="972"/>
        <v>49326.888109653461</v>
      </c>
      <c r="N4430">
        <f t="shared" si="973"/>
        <v>46111.226867475983</v>
      </c>
      <c r="O4430">
        <f t="shared" si="974"/>
        <v>46060.529584536394</v>
      </c>
      <c r="P4430">
        <f t="shared" si="975"/>
        <v>0</v>
      </c>
      <c r="Q4430">
        <f t="shared" si="976"/>
        <v>0</v>
      </c>
      <c r="R4430">
        <f t="shared" si="977"/>
        <v>0</v>
      </c>
      <c r="S4430">
        <f t="shared" si="978"/>
        <v>0</v>
      </c>
      <c r="T4430">
        <f t="shared" si="979"/>
        <v>0</v>
      </c>
      <c r="U4430">
        <f>T4430*参数设置!B4431</f>
        <v>0</v>
      </c>
    </row>
    <row r="4431" spans="1:21" x14ac:dyDescent="0.25">
      <c r="A4431" s="3">
        <v>45913</v>
      </c>
      <c r="B4431">
        <f>IF(K4430="是",F4430*0.25*(价格数据!B4431/价格数据!B4430),B4430*(价格数据!B4431/价格数据!B4430))</f>
        <v>46623.700668593083</v>
      </c>
      <c r="C4431">
        <f>IF(K4430="是",F4430*0.25*(价格数据!C4431/价格数据!C4430),C4430*(价格数据!C4431/价格数据!C4430))</f>
        <v>49326.888109653461</v>
      </c>
      <c r="D4431">
        <f>IF(K4430="是",F4430*0.25*(价格数据!D4431/价格数据!D4430),D4430*(价格数据!D4431/价格数据!D4430))</f>
        <v>46111.226867475983</v>
      </c>
      <c r="E4431">
        <f>IF(K4430="是",F4430*0.25*(价格数据!E4431/价格数据!E4430),E4430*(价格数据!E4431/价格数据!E4430))</f>
        <v>46060.529584536394</v>
      </c>
      <c r="F4431">
        <f t="shared" si="966"/>
        <v>188122.34523025891</v>
      </c>
      <c r="G4431">
        <f t="shared" si="967"/>
        <v>0.24783712222769907</v>
      </c>
      <c r="H4431">
        <f t="shared" si="968"/>
        <v>0.26220642768023167</v>
      </c>
      <c r="I4431">
        <f t="shared" si="969"/>
        <v>0.24511297055666906</v>
      </c>
      <c r="J4431">
        <f t="shared" si="970"/>
        <v>0.24484347953540023</v>
      </c>
      <c r="K4431" t="str">
        <f>IF(OR(
 ROUND(G4431,4)&gt;(0.25+参数设置!B$3), ROUND(G4431,4)&lt;(0.25-参数设置!B$3),
 ROUND(H4431,4)&gt;(0.25+参数设置!B$3), ROUND(H4431,4)&lt;(0.25-参数设置!B$3),
 ROUND(I4431,4)&gt;(0.25+参数设置!B$3), ROUND(I4431,4)&lt;(0.25-参数设置!B$3),
 ROUND(J4431,4)&gt;(0.25+参数设置!B$3), ROUND(J4431,4)&lt;(0.25-参数设置!B$3)
),"是","否")</f>
        <v>否</v>
      </c>
      <c r="L4431">
        <f t="shared" si="971"/>
        <v>46623.700668593083</v>
      </c>
      <c r="M4431">
        <f t="shared" si="972"/>
        <v>49326.888109653461</v>
      </c>
      <c r="N4431">
        <f t="shared" si="973"/>
        <v>46111.226867475983</v>
      </c>
      <c r="O4431">
        <f t="shared" si="974"/>
        <v>46060.529584536394</v>
      </c>
      <c r="P4431">
        <f t="shared" si="975"/>
        <v>0</v>
      </c>
      <c r="Q4431">
        <f t="shared" si="976"/>
        <v>0</v>
      </c>
      <c r="R4431">
        <f t="shared" si="977"/>
        <v>0</v>
      </c>
      <c r="S4431">
        <f t="shared" si="978"/>
        <v>0</v>
      </c>
      <c r="T4431">
        <f t="shared" si="979"/>
        <v>0</v>
      </c>
      <c r="U4431">
        <f>T4431*参数设置!B4432</f>
        <v>0</v>
      </c>
    </row>
    <row r="4432" spans="1:21" x14ac:dyDescent="0.25">
      <c r="A4432" s="3">
        <v>45914</v>
      </c>
      <c r="B4432">
        <f>IF(K4431="是",F4431*0.25*(价格数据!B4432/价格数据!B4431),B4431*(价格数据!B4432/价格数据!B4431))</f>
        <v>46623.700668593083</v>
      </c>
      <c r="C4432">
        <f>IF(K4431="是",F4431*0.25*(价格数据!C4432/价格数据!C4431),C4431*(价格数据!C4432/价格数据!C4431))</f>
        <v>49326.888109653461</v>
      </c>
      <c r="D4432">
        <f>IF(K4431="是",F4431*0.25*(价格数据!D4432/价格数据!D4431),D4431*(价格数据!D4432/价格数据!D4431))</f>
        <v>46111.226867475983</v>
      </c>
      <c r="E4432">
        <f>IF(K4431="是",F4431*0.25*(价格数据!E4432/价格数据!E4431),E4431*(价格数据!E4432/价格数据!E4431))</f>
        <v>46060.529584536394</v>
      </c>
      <c r="F4432">
        <f t="shared" si="966"/>
        <v>188122.34523025891</v>
      </c>
      <c r="G4432">
        <f t="shared" si="967"/>
        <v>0.24783712222769907</v>
      </c>
      <c r="H4432">
        <f t="shared" si="968"/>
        <v>0.26220642768023167</v>
      </c>
      <c r="I4432">
        <f t="shared" si="969"/>
        <v>0.24511297055666906</v>
      </c>
      <c r="J4432">
        <f t="shared" si="970"/>
        <v>0.24484347953540023</v>
      </c>
      <c r="K4432" t="str">
        <f>IF(OR(
 ROUND(G4432,4)&gt;(0.25+参数设置!B$3), ROUND(G4432,4)&lt;(0.25-参数设置!B$3),
 ROUND(H4432,4)&gt;(0.25+参数设置!B$3), ROUND(H4432,4)&lt;(0.25-参数设置!B$3),
 ROUND(I4432,4)&gt;(0.25+参数设置!B$3), ROUND(I4432,4)&lt;(0.25-参数设置!B$3),
 ROUND(J4432,4)&gt;(0.25+参数设置!B$3), ROUND(J4432,4)&lt;(0.25-参数设置!B$3)
),"是","否")</f>
        <v>否</v>
      </c>
      <c r="L4432">
        <f t="shared" si="971"/>
        <v>46623.700668593083</v>
      </c>
      <c r="M4432">
        <f t="shared" si="972"/>
        <v>49326.888109653461</v>
      </c>
      <c r="N4432">
        <f t="shared" si="973"/>
        <v>46111.226867475983</v>
      </c>
      <c r="O4432">
        <f t="shared" si="974"/>
        <v>46060.529584536394</v>
      </c>
      <c r="P4432">
        <f t="shared" si="975"/>
        <v>0</v>
      </c>
      <c r="Q4432">
        <f t="shared" si="976"/>
        <v>0</v>
      </c>
      <c r="R4432">
        <f t="shared" si="977"/>
        <v>0</v>
      </c>
      <c r="S4432">
        <f t="shared" si="978"/>
        <v>0</v>
      </c>
      <c r="T4432">
        <f t="shared" si="979"/>
        <v>0</v>
      </c>
      <c r="U4432">
        <f>T4432*参数设置!B4433</f>
        <v>0</v>
      </c>
    </row>
    <row r="4433" spans="1:21" x14ac:dyDescent="0.25">
      <c r="A4433" s="3">
        <v>45915</v>
      </c>
      <c r="B4433">
        <f>IF(K4432="是",F4432*0.25*(价格数据!B4433/价格数据!B4432),B4432*(价格数据!B4433/价格数据!B4432))</f>
        <v>46704.416878363409</v>
      </c>
      <c r="C4433">
        <f>IF(K4432="是",F4432*0.25*(价格数据!C4433/价格数据!C4432),C4432*(价格数据!C4433/价格数据!C4432))</f>
        <v>49184.253155350969</v>
      </c>
      <c r="D4433">
        <f>IF(K4432="是",F4432*0.25*(价格数据!D4433/价格数据!D4432),D4432*(价格数据!D4433/价格数据!D4432))</f>
        <v>46140.270534479088</v>
      </c>
      <c r="E4433">
        <f>IF(K4432="是",F4432*0.25*(价格数据!E4433/价格数据!E4432),E4432*(价格数据!E4433/价格数据!E4432))</f>
        <v>46060.529584536394</v>
      </c>
      <c r="F4433">
        <f t="shared" si="966"/>
        <v>188089.47015272986</v>
      </c>
      <c r="G4433">
        <f t="shared" si="967"/>
        <v>0.24830957756667144</v>
      </c>
      <c r="H4433">
        <f t="shared" si="968"/>
        <v>0.26149392156516277</v>
      </c>
      <c r="I4433">
        <f t="shared" si="969"/>
        <v>0.24531022654810444</v>
      </c>
      <c r="J4433">
        <f t="shared" si="970"/>
        <v>0.24488627432006135</v>
      </c>
      <c r="K4433" t="str">
        <f>IF(OR(
 ROUND(G4433,4)&gt;(0.25+参数设置!B$3), ROUND(G4433,4)&lt;(0.25-参数设置!B$3),
 ROUND(H4433,4)&gt;(0.25+参数设置!B$3), ROUND(H4433,4)&lt;(0.25-参数设置!B$3),
 ROUND(I4433,4)&gt;(0.25+参数设置!B$3), ROUND(I4433,4)&lt;(0.25-参数设置!B$3),
 ROUND(J4433,4)&gt;(0.25+参数设置!B$3), ROUND(J4433,4)&lt;(0.25-参数设置!B$3)
),"是","否")</f>
        <v>否</v>
      </c>
      <c r="L4433">
        <f t="shared" si="971"/>
        <v>46704.416878363409</v>
      </c>
      <c r="M4433">
        <f t="shared" si="972"/>
        <v>49184.253155350969</v>
      </c>
      <c r="N4433">
        <f t="shared" si="973"/>
        <v>46140.270534479088</v>
      </c>
      <c r="O4433">
        <f t="shared" si="974"/>
        <v>46060.529584536394</v>
      </c>
      <c r="P4433">
        <f t="shared" si="975"/>
        <v>0</v>
      </c>
      <c r="Q4433">
        <f t="shared" si="976"/>
        <v>0</v>
      </c>
      <c r="R4433">
        <f t="shared" si="977"/>
        <v>0</v>
      </c>
      <c r="S4433">
        <f t="shared" si="978"/>
        <v>0</v>
      </c>
      <c r="T4433">
        <f t="shared" si="979"/>
        <v>0</v>
      </c>
      <c r="U4433">
        <f>T4433*参数设置!B4434</f>
        <v>0</v>
      </c>
    </row>
    <row r="4434" spans="1:21" x14ac:dyDescent="0.25">
      <c r="A4434" s="3">
        <v>45916</v>
      </c>
      <c r="B4434">
        <f>IF(K4433="是",F4433*0.25*(价格数据!B4434/价格数据!B4433),B4433*(价格数据!B4434/价格数据!B4433))</f>
        <v>46613.611142371781</v>
      </c>
      <c r="C4434">
        <f>IF(K4433="是",F4433*0.25*(价格数据!C4434/价格数据!C4433),C4433*(价格数据!C4434/价格数据!C4433))</f>
        <v>49810.606650331487</v>
      </c>
      <c r="D4434">
        <f>IF(K4433="是",F4433*0.25*(价格数据!D4434/价格数据!D4433),D4433*(价格数据!D4434/价格数据!D4433))</f>
        <v>46168.008868133737</v>
      </c>
      <c r="E4434">
        <f>IF(K4433="是",F4433*0.25*(价格数据!E4434/价格数据!E4433),E4433*(价格数据!E4434/价格数据!E4433))</f>
        <v>46057.305411948932</v>
      </c>
      <c r="F4434">
        <f t="shared" si="966"/>
        <v>188649.53207278595</v>
      </c>
      <c r="G4434">
        <f t="shared" si="967"/>
        <v>0.24709105095679232</v>
      </c>
      <c r="H4434">
        <f t="shared" si="968"/>
        <v>0.26403779592261722</v>
      </c>
      <c r="I4434">
        <f t="shared" si="969"/>
        <v>0.24472898692545342</v>
      </c>
      <c r="J4434">
        <f t="shared" si="970"/>
        <v>0.24414216619513698</v>
      </c>
      <c r="K4434" t="str">
        <f>IF(OR(
 ROUND(G4434,4)&gt;(0.25+参数设置!B$3), ROUND(G4434,4)&lt;(0.25-参数设置!B$3),
 ROUND(H4434,4)&gt;(0.25+参数设置!B$3), ROUND(H4434,4)&lt;(0.25-参数设置!B$3),
 ROUND(I4434,4)&gt;(0.25+参数设置!B$3), ROUND(I4434,4)&lt;(0.25-参数设置!B$3),
 ROUND(J4434,4)&gt;(0.25+参数设置!B$3), ROUND(J4434,4)&lt;(0.25-参数设置!B$3)
),"是","否")</f>
        <v>否</v>
      </c>
      <c r="L4434">
        <f t="shared" si="971"/>
        <v>46613.611142371781</v>
      </c>
      <c r="M4434">
        <f t="shared" si="972"/>
        <v>49810.606650331487</v>
      </c>
      <c r="N4434">
        <f t="shared" si="973"/>
        <v>46168.008868133737</v>
      </c>
      <c r="O4434">
        <f t="shared" si="974"/>
        <v>46057.305411948932</v>
      </c>
      <c r="P4434">
        <f t="shared" si="975"/>
        <v>0</v>
      </c>
      <c r="Q4434">
        <f t="shared" si="976"/>
        <v>0</v>
      </c>
      <c r="R4434">
        <f t="shared" si="977"/>
        <v>0</v>
      </c>
      <c r="S4434">
        <f t="shared" si="978"/>
        <v>0</v>
      </c>
      <c r="T4434">
        <f t="shared" si="979"/>
        <v>0</v>
      </c>
      <c r="U4434">
        <f>T4434*参数设置!B4435</f>
        <v>0</v>
      </c>
    </row>
    <row r="4435" spans="1:21" x14ac:dyDescent="0.25">
      <c r="A4435" s="3">
        <v>45917</v>
      </c>
      <c r="B4435">
        <f>IF(K4434="是",F4434*0.25*(价格数据!B4435/价格数据!B4434),B4434*(价格数据!B4435/价格数据!B4434))</f>
        <v>46946.565507674437</v>
      </c>
      <c r="C4435">
        <f>IF(K4434="是",F4434*0.25*(价格数据!C4435/价格数据!C4434),C4434*(价格数据!C4435/价格数据!C4434))</f>
        <v>49388.90330717629</v>
      </c>
      <c r="D4435">
        <f>IF(K4434="是",F4434*0.25*(价格数据!D4435/价格数据!D4434),D4434*(价格数据!D4435/价格数据!D4434))</f>
        <v>46219.243202060556</v>
      </c>
      <c r="E4435">
        <f>IF(K4434="是",F4434*0.25*(价格数据!E4435/价格数据!E4434),E4434*(价格数据!E4435/价格数据!E4434))</f>
        <v>46057.766008032857</v>
      </c>
      <c r="F4435">
        <f t="shared" si="966"/>
        <v>188612.47802494414</v>
      </c>
      <c r="G4435">
        <f t="shared" si="967"/>
        <v>0.24890487628006094</v>
      </c>
      <c r="H4435">
        <f t="shared" si="968"/>
        <v>0.26185384882459672</v>
      </c>
      <c r="I4435">
        <f t="shared" si="969"/>
        <v>0.24504870349006297</v>
      </c>
      <c r="J4435">
        <f t="shared" si="970"/>
        <v>0.24419257140527936</v>
      </c>
      <c r="K4435" t="str">
        <f>IF(OR(
 ROUND(G4435,4)&gt;(0.25+参数设置!B$3), ROUND(G4435,4)&lt;(0.25-参数设置!B$3),
 ROUND(H4435,4)&gt;(0.25+参数设置!B$3), ROUND(H4435,4)&lt;(0.25-参数设置!B$3),
 ROUND(I4435,4)&gt;(0.25+参数设置!B$3), ROUND(I4435,4)&lt;(0.25-参数设置!B$3),
 ROUND(J4435,4)&gt;(0.25+参数设置!B$3), ROUND(J4435,4)&lt;(0.25-参数设置!B$3)
),"是","否")</f>
        <v>否</v>
      </c>
      <c r="L4435">
        <f t="shared" si="971"/>
        <v>46946.565507674437</v>
      </c>
      <c r="M4435">
        <f t="shared" si="972"/>
        <v>49388.90330717629</v>
      </c>
      <c r="N4435">
        <f t="shared" si="973"/>
        <v>46219.243202060556</v>
      </c>
      <c r="O4435">
        <f t="shared" si="974"/>
        <v>46057.766008032857</v>
      </c>
      <c r="P4435">
        <f t="shared" si="975"/>
        <v>0</v>
      </c>
      <c r="Q4435">
        <f t="shared" si="976"/>
        <v>0</v>
      </c>
      <c r="R4435">
        <f t="shared" si="977"/>
        <v>0</v>
      </c>
      <c r="S4435">
        <f t="shared" si="978"/>
        <v>0</v>
      </c>
      <c r="T4435">
        <f t="shared" si="979"/>
        <v>0</v>
      </c>
      <c r="U4435">
        <f>T4435*参数设置!B4436</f>
        <v>0</v>
      </c>
    </row>
    <row r="4436" spans="1:21" x14ac:dyDescent="0.25">
      <c r="A4436" s="3">
        <v>45918</v>
      </c>
      <c r="B4436">
        <f>IF(K4435="是",F4435*0.25*(价格数据!B4436/价格数据!B4435),B4435*(价格数据!B4436/价格数据!B4435))</f>
        <v>46351.283460618179</v>
      </c>
      <c r="C4436">
        <f>IF(K4435="是",F4435*0.25*(价格数据!C4436/价格数据!C4435),C4435*(价格数据!C4436/价格数据!C4435))</f>
        <v>48756.348292443494</v>
      </c>
      <c r="D4436">
        <f>IF(K4435="是",F4435*0.25*(价格数据!D4436/价格数据!D4435),D4435*(价格数据!D4436/价格数据!D4435))</f>
        <v>46189.220535046108</v>
      </c>
      <c r="E4436">
        <f>IF(K4435="是",F4435*0.25*(价格数据!E4436/价格数据!E4435),E4435*(价格数据!E4436/价格数据!E4435))</f>
        <v>46060.990180620327</v>
      </c>
      <c r="F4436">
        <f t="shared" si="966"/>
        <v>187357.84246872808</v>
      </c>
      <c r="G4436">
        <f t="shared" si="967"/>
        <v>0.24739441301131912</v>
      </c>
      <c r="H4436">
        <f t="shared" si="968"/>
        <v>0.26023115792754403</v>
      </c>
      <c r="I4436">
        <f t="shared" si="969"/>
        <v>0.24652942159469815</v>
      </c>
      <c r="J4436">
        <f t="shared" si="970"/>
        <v>0.24584500746643884</v>
      </c>
      <c r="K4436" t="str">
        <f>IF(OR(
 ROUND(G4436,4)&gt;(0.25+参数设置!B$3), ROUND(G4436,4)&lt;(0.25-参数设置!B$3),
 ROUND(H4436,4)&gt;(0.25+参数设置!B$3), ROUND(H4436,4)&lt;(0.25-参数设置!B$3),
 ROUND(I4436,4)&gt;(0.25+参数设置!B$3), ROUND(I4436,4)&lt;(0.25-参数设置!B$3),
 ROUND(J4436,4)&gt;(0.25+参数设置!B$3), ROUND(J4436,4)&lt;(0.25-参数设置!B$3)
),"是","否")</f>
        <v>否</v>
      </c>
      <c r="L4436">
        <f t="shared" si="971"/>
        <v>46351.283460618179</v>
      </c>
      <c r="M4436">
        <f t="shared" si="972"/>
        <v>48756.348292443494</v>
      </c>
      <c r="N4436">
        <f t="shared" si="973"/>
        <v>46189.220535046108</v>
      </c>
      <c r="O4436">
        <f t="shared" si="974"/>
        <v>46060.990180620327</v>
      </c>
      <c r="P4436">
        <f t="shared" si="975"/>
        <v>0</v>
      </c>
      <c r="Q4436">
        <f t="shared" si="976"/>
        <v>0</v>
      </c>
      <c r="R4436">
        <f t="shared" si="977"/>
        <v>0</v>
      </c>
      <c r="S4436">
        <f t="shared" si="978"/>
        <v>0</v>
      </c>
      <c r="T4436">
        <f t="shared" si="979"/>
        <v>0</v>
      </c>
      <c r="U4436">
        <f>T4436*参数设置!B4437</f>
        <v>0</v>
      </c>
    </row>
    <row r="4437" spans="1:21" x14ac:dyDescent="0.25">
      <c r="A4437" s="3">
        <v>45919</v>
      </c>
      <c r="B4437">
        <f>IF(K4436="是",F4436*0.25*(价格数据!B4437/价格数据!B4436),B4436*(价格数据!B4437/价格数据!B4436))</f>
        <v>46452.1787228311</v>
      </c>
      <c r="C4437">
        <f>IF(K4436="是",F4436*0.25*(价格数据!C4437/价格数据!C4436),C4436*(价格数据!C4437/价格数据!C4436))</f>
        <v>48979.603003525663</v>
      </c>
      <c r="D4437">
        <f>IF(K4436="是",F4436*0.25*(价格数据!D4437/价格数据!D4436),D4436*(价格数据!D4437/价格数据!D4436))</f>
        <v>46138.638867793517</v>
      </c>
      <c r="E4437">
        <f>IF(K4436="是",F4436*0.25*(价格数据!E4437/价格数据!E4436),E4436*(价格数据!E4437/价格数据!E4436))</f>
        <v>46062.371968872096</v>
      </c>
      <c r="F4437">
        <f t="shared" si="966"/>
        <v>187632.79256302238</v>
      </c>
      <c r="G4437">
        <f t="shared" si="967"/>
        <v>0.24756961770010791</v>
      </c>
      <c r="H4437">
        <f t="shared" si="968"/>
        <v>0.2610396740062072</v>
      </c>
      <c r="I4437">
        <f t="shared" si="969"/>
        <v>0.24589858860783306</v>
      </c>
      <c r="J4437">
        <f t="shared" si="970"/>
        <v>0.24549211968585183</v>
      </c>
      <c r="K4437" t="str">
        <f>IF(OR(
 ROUND(G4437,4)&gt;(0.25+参数设置!B$3), ROUND(G4437,4)&lt;(0.25-参数设置!B$3),
 ROUND(H4437,4)&gt;(0.25+参数设置!B$3), ROUND(H4437,4)&lt;(0.25-参数设置!B$3),
 ROUND(I4437,4)&gt;(0.25+参数设置!B$3), ROUND(I4437,4)&lt;(0.25-参数设置!B$3),
 ROUND(J4437,4)&gt;(0.25+参数设置!B$3), ROUND(J4437,4)&lt;(0.25-参数设置!B$3)
),"是","否")</f>
        <v>否</v>
      </c>
      <c r="L4437">
        <f t="shared" si="971"/>
        <v>46452.1787228311</v>
      </c>
      <c r="M4437">
        <f t="shared" si="972"/>
        <v>48979.603003525663</v>
      </c>
      <c r="N4437">
        <f t="shared" si="973"/>
        <v>46138.638867793517</v>
      </c>
      <c r="O4437">
        <f t="shared" si="974"/>
        <v>46062.371968872096</v>
      </c>
      <c r="P4437">
        <f t="shared" si="975"/>
        <v>0</v>
      </c>
      <c r="Q4437">
        <f t="shared" si="976"/>
        <v>0</v>
      </c>
      <c r="R4437">
        <f t="shared" si="977"/>
        <v>0</v>
      </c>
      <c r="S4437">
        <f t="shared" si="978"/>
        <v>0</v>
      </c>
      <c r="T4437">
        <f t="shared" si="979"/>
        <v>0</v>
      </c>
      <c r="U4437">
        <f>T4437*参数设置!B4438</f>
        <v>0</v>
      </c>
    </row>
    <row r="4438" spans="1:21" x14ac:dyDescent="0.25">
      <c r="A4438" s="3">
        <v>45920</v>
      </c>
      <c r="B4438">
        <f>IF(K4437="是",F4437*0.25*(价格数据!B4438/价格数据!B4437),B4437*(价格数据!B4438/价格数据!B4437))</f>
        <v>46452.1787228311</v>
      </c>
      <c r="C4438">
        <f>IF(K4437="是",F4437*0.25*(价格数据!C4438/价格数据!C4437),C4437*(价格数据!C4438/价格数据!C4437))</f>
        <v>48979.603003525663</v>
      </c>
      <c r="D4438">
        <f>IF(K4437="是",F4437*0.25*(价格数据!D4438/价格数据!D4437),D4437*(价格数据!D4438/价格数据!D4437))</f>
        <v>46138.638867793517</v>
      </c>
      <c r="E4438">
        <f>IF(K4437="是",F4437*0.25*(价格数据!E4438/价格数据!E4437),E4437*(价格数据!E4438/价格数据!E4437))</f>
        <v>46062.371968872096</v>
      </c>
      <c r="F4438">
        <f t="shared" si="966"/>
        <v>187632.79256302238</v>
      </c>
      <c r="G4438">
        <f t="shared" si="967"/>
        <v>0.24756961770010791</v>
      </c>
      <c r="H4438">
        <f t="shared" si="968"/>
        <v>0.2610396740062072</v>
      </c>
      <c r="I4438">
        <f t="shared" si="969"/>
        <v>0.24589858860783306</v>
      </c>
      <c r="J4438">
        <f t="shared" si="970"/>
        <v>0.24549211968585183</v>
      </c>
      <c r="K4438" t="str">
        <f>IF(OR(
 ROUND(G4438,4)&gt;(0.25+参数设置!B$3), ROUND(G4438,4)&lt;(0.25-参数设置!B$3),
 ROUND(H4438,4)&gt;(0.25+参数设置!B$3), ROUND(H4438,4)&lt;(0.25-参数设置!B$3),
 ROUND(I4438,4)&gt;(0.25+参数设置!B$3), ROUND(I4438,4)&lt;(0.25-参数设置!B$3),
 ROUND(J4438,4)&gt;(0.25+参数设置!B$3), ROUND(J4438,4)&lt;(0.25-参数设置!B$3)
),"是","否")</f>
        <v>否</v>
      </c>
      <c r="L4438">
        <f t="shared" si="971"/>
        <v>46452.1787228311</v>
      </c>
      <c r="M4438">
        <f t="shared" si="972"/>
        <v>48979.603003525663</v>
      </c>
      <c r="N4438">
        <f t="shared" si="973"/>
        <v>46138.638867793517</v>
      </c>
      <c r="O4438">
        <f t="shared" si="974"/>
        <v>46062.371968872096</v>
      </c>
      <c r="P4438">
        <f t="shared" si="975"/>
        <v>0</v>
      </c>
      <c r="Q4438">
        <f t="shared" si="976"/>
        <v>0</v>
      </c>
      <c r="R4438">
        <f t="shared" si="977"/>
        <v>0</v>
      </c>
      <c r="S4438">
        <f t="shared" si="978"/>
        <v>0</v>
      </c>
      <c r="T4438">
        <f t="shared" si="979"/>
        <v>0</v>
      </c>
      <c r="U4438">
        <f>T4438*参数设置!B4439</f>
        <v>0</v>
      </c>
    </row>
    <row r="4439" spans="1:21" x14ac:dyDescent="0.25">
      <c r="A4439" s="3">
        <v>45921</v>
      </c>
      <c r="B4439">
        <f>IF(K4438="是",F4438*0.25*(价格数据!B4439/价格数据!B4438),B4438*(价格数据!B4439/价格数据!B4438))</f>
        <v>46452.1787228311</v>
      </c>
      <c r="C4439">
        <f>IF(K4438="是",F4438*0.25*(价格数据!C4439/价格数据!C4438),C4438*(价格数据!C4439/价格数据!C4438))</f>
        <v>48979.603003525663</v>
      </c>
      <c r="D4439">
        <f>IF(K4438="是",F4438*0.25*(价格数据!D4439/价格数据!D4438),D4438*(价格数据!D4439/价格数据!D4438))</f>
        <v>46138.638867793517</v>
      </c>
      <c r="E4439">
        <f>IF(K4438="是",F4438*0.25*(价格数据!E4439/价格数据!E4438),E4438*(价格数据!E4439/价格数据!E4438))</f>
        <v>46062.371968872096</v>
      </c>
      <c r="F4439">
        <f t="shared" si="966"/>
        <v>187632.79256302238</v>
      </c>
      <c r="G4439">
        <f t="shared" si="967"/>
        <v>0.24756961770010791</v>
      </c>
      <c r="H4439">
        <f t="shared" si="968"/>
        <v>0.2610396740062072</v>
      </c>
      <c r="I4439">
        <f t="shared" si="969"/>
        <v>0.24589858860783306</v>
      </c>
      <c r="J4439">
        <f t="shared" si="970"/>
        <v>0.24549211968585183</v>
      </c>
      <c r="K4439" t="str">
        <f>IF(OR(
 ROUND(G4439,4)&gt;(0.25+参数设置!B$3), ROUND(G4439,4)&lt;(0.25-参数设置!B$3),
 ROUND(H4439,4)&gt;(0.25+参数设置!B$3), ROUND(H4439,4)&lt;(0.25-参数设置!B$3),
 ROUND(I4439,4)&gt;(0.25+参数设置!B$3), ROUND(I4439,4)&lt;(0.25-参数设置!B$3),
 ROUND(J4439,4)&gt;(0.25+参数设置!B$3), ROUND(J4439,4)&lt;(0.25-参数设置!B$3)
),"是","否")</f>
        <v>否</v>
      </c>
      <c r="L4439">
        <f t="shared" si="971"/>
        <v>46452.1787228311</v>
      </c>
      <c r="M4439">
        <f t="shared" si="972"/>
        <v>48979.603003525663</v>
      </c>
      <c r="N4439">
        <f t="shared" si="973"/>
        <v>46138.638867793517</v>
      </c>
      <c r="O4439">
        <f t="shared" si="974"/>
        <v>46062.371968872096</v>
      </c>
      <c r="P4439">
        <f t="shared" si="975"/>
        <v>0</v>
      </c>
      <c r="Q4439">
        <f t="shared" si="976"/>
        <v>0</v>
      </c>
      <c r="R4439">
        <f t="shared" si="977"/>
        <v>0</v>
      </c>
      <c r="S4439">
        <f t="shared" si="978"/>
        <v>0</v>
      </c>
      <c r="T4439">
        <f t="shared" si="979"/>
        <v>0</v>
      </c>
      <c r="U4439">
        <f>T4439*参数设置!B4440</f>
        <v>0</v>
      </c>
    </row>
    <row r="4440" spans="1:21" x14ac:dyDescent="0.25">
      <c r="A4440" s="3">
        <v>45922</v>
      </c>
      <c r="B4440">
        <f>IF(K4439="是",F4439*0.25*(价格数据!B4440/价格数据!B4439),B4439*(价格数据!B4440/价格数据!B4439))</f>
        <v>46603.52161615048</v>
      </c>
      <c r="C4440">
        <f>IF(K4439="是",F4439*0.25*(价格数据!C4440/价格数据!C4439),C4439*(价格数据!C4440/价格数据!C4439))</f>
        <v>49909.830966368012</v>
      </c>
      <c r="D4440">
        <f>IF(K4439="是",F4439*0.25*(价格数据!D4440/价格数据!D4439),D4439*(价格数据!D4440/价格数据!D4439))</f>
        <v>46175.188201550242</v>
      </c>
      <c r="E4440">
        <f>IF(K4439="是",F4439*0.25*(价格数据!E4440/价格数据!E4439),E4439*(价格数据!E4440/价格数据!E4439))</f>
        <v>46059.147796284626</v>
      </c>
      <c r="F4440">
        <f t="shared" si="966"/>
        <v>188747.68858035334</v>
      </c>
      <c r="G4440">
        <f t="shared" si="967"/>
        <v>0.24690909841955766</v>
      </c>
      <c r="H4440">
        <f t="shared" si="968"/>
        <v>0.26442618366221998</v>
      </c>
      <c r="I4440">
        <f t="shared" si="969"/>
        <v>0.24463975452548453</v>
      </c>
      <c r="J4440">
        <f t="shared" si="970"/>
        <v>0.24402496339273794</v>
      </c>
      <c r="K4440" t="str">
        <f>IF(OR(
 ROUND(G4440,4)&gt;(0.25+参数设置!B$3), ROUND(G4440,4)&lt;(0.25-参数设置!B$3),
 ROUND(H4440,4)&gt;(0.25+参数设置!B$3), ROUND(H4440,4)&lt;(0.25-参数设置!B$3),
 ROUND(I4440,4)&gt;(0.25+参数设置!B$3), ROUND(I4440,4)&lt;(0.25-参数设置!B$3),
 ROUND(J4440,4)&gt;(0.25+参数设置!B$3), ROUND(J4440,4)&lt;(0.25-参数设置!B$3)
),"是","否")</f>
        <v>否</v>
      </c>
      <c r="L4440">
        <f t="shared" si="971"/>
        <v>46603.52161615048</v>
      </c>
      <c r="M4440">
        <f t="shared" si="972"/>
        <v>49909.830966368012</v>
      </c>
      <c r="N4440">
        <f t="shared" si="973"/>
        <v>46175.188201550242</v>
      </c>
      <c r="O4440">
        <f t="shared" si="974"/>
        <v>46059.147796284626</v>
      </c>
      <c r="P4440">
        <f t="shared" si="975"/>
        <v>0</v>
      </c>
      <c r="Q4440">
        <f t="shared" si="976"/>
        <v>0</v>
      </c>
      <c r="R4440">
        <f t="shared" si="977"/>
        <v>0</v>
      </c>
      <c r="S4440">
        <f t="shared" si="978"/>
        <v>0</v>
      </c>
      <c r="T4440">
        <f t="shared" si="979"/>
        <v>0</v>
      </c>
      <c r="U4440">
        <f>T4440*参数设置!B4441</f>
        <v>0</v>
      </c>
    </row>
    <row r="4441" spans="1:21" x14ac:dyDescent="0.25">
      <c r="A4441" s="3">
        <v>45923</v>
      </c>
      <c r="B4441">
        <f>IF(K4440="是",F4440*0.25*(价格数据!B4441/价格数据!B4440),B4440*(价格数据!B4441/价格数据!B4440))</f>
        <v>46633.790194814363</v>
      </c>
      <c r="C4441">
        <f>IF(K4440="是",F4440*0.25*(价格数据!C4441/价格数据!C4440),C4440*(价格数据!C4441/价格数据!C4440))</f>
        <v>50498.975342834841</v>
      </c>
      <c r="D4441">
        <f>IF(K4440="是",F4440*0.25*(价格数据!D4441/价格数据!D4440),D4440*(价格数据!D4441/价格数据!D4440))</f>
        <v>45661.213195596458</v>
      </c>
      <c r="E4441">
        <f>IF(K4440="是",F4440*0.25*(价格数据!E4441/价格数据!E4440),E4440*(价格数据!E4441/价格数据!E4440))</f>
        <v>46061.450776704245</v>
      </c>
      <c r="F4441">
        <f t="shared" si="966"/>
        <v>188855.4295099499</v>
      </c>
      <c r="G4441">
        <f t="shared" si="967"/>
        <v>0.24692851201483434</v>
      </c>
      <c r="H4441">
        <f t="shared" si="968"/>
        <v>0.26739488228573427</v>
      </c>
      <c r="I4441">
        <f t="shared" si="969"/>
        <v>0.24177866272672233</v>
      </c>
      <c r="J4441">
        <f t="shared" si="970"/>
        <v>0.24389794297270911</v>
      </c>
      <c r="K4441" t="str">
        <f>IF(OR(
 ROUND(G4441,4)&gt;(0.25+参数设置!B$3), ROUND(G4441,4)&lt;(0.25-参数设置!B$3),
 ROUND(H4441,4)&gt;(0.25+参数设置!B$3), ROUND(H4441,4)&lt;(0.25-参数设置!B$3),
 ROUND(I4441,4)&gt;(0.25+参数设置!B$3), ROUND(I4441,4)&lt;(0.25-参数设置!B$3),
 ROUND(J4441,4)&gt;(0.25+参数设置!B$3), ROUND(J4441,4)&lt;(0.25-参数设置!B$3)
),"是","否")</f>
        <v>否</v>
      </c>
      <c r="L4441">
        <f t="shared" si="971"/>
        <v>46633.790194814363</v>
      </c>
      <c r="M4441">
        <f t="shared" si="972"/>
        <v>50498.975342834841</v>
      </c>
      <c r="N4441">
        <f t="shared" si="973"/>
        <v>45661.213195596458</v>
      </c>
      <c r="O4441">
        <f t="shared" si="974"/>
        <v>46061.450776704245</v>
      </c>
      <c r="P4441">
        <f t="shared" si="975"/>
        <v>0</v>
      </c>
      <c r="Q4441">
        <f t="shared" si="976"/>
        <v>0</v>
      </c>
      <c r="R4441">
        <f t="shared" si="977"/>
        <v>0</v>
      </c>
      <c r="S4441">
        <f t="shared" si="978"/>
        <v>0</v>
      </c>
      <c r="T4441">
        <f t="shared" si="979"/>
        <v>0</v>
      </c>
      <c r="U4441">
        <f>T4441*参数设置!B4442</f>
        <v>0</v>
      </c>
    </row>
    <row r="4442" spans="1:21" x14ac:dyDescent="0.25">
      <c r="A4442" s="3">
        <v>45924</v>
      </c>
      <c r="B4442">
        <f>IF(K4441="是",F4441*0.25*(价格数据!B4442/价格数据!B4441),B4441*(价格数据!B4442/价格数据!B4441))</f>
        <v>47047.460769887366</v>
      </c>
      <c r="C4442">
        <f>IF(K4441="是",F4441*0.25*(价格数据!C4442/价格数据!C4441),C4441*(价格数据!C4442/价格数据!C4441))</f>
        <v>50790.446771192102</v>
      </c>
      <c r="D4442">
        <f>IF(K4441="是",F4441*0.25*(价格数据!D4442/价格数据!D4441),D4441*(价格数据!D4442/价格数据!D4441))</f>
        <v>45622.70586181707</v>
      </c>
      <c r="E4442">
        <f>IF(K4441="是",F4441*0.25*(价格数据!E4442/价格数据!E4441),E4441*(价格数据!E4442/价格数据!E4441))</f>
        <v>46057.305411948932</v>
      </c>
      <c r="F4442">
        <f t="shared" si="966"/>
        <v>189517.9188148455</v>
      </c>
      <c r="G4442">
        <f t="shared" si="967"/>
        <v>0.24824808685162703</v>
      </c>
      <c r="H4442">
        <f t="shared" si="968"/>
        <v>0.26799812433996367</v>
      </c>
      <c r="I4442">
        <f t="shared" si="969"/>
        <v>0.2407303021641419</v>
      </c>
      <c r="J4442">
        <f t="shared" si="970"/>
        <v>0.24302348664426726</v>
      </c>
      <c r="K4442" t="str">
        <f>IF(OR(
 ROUND(G4442,4)&gt;(0.25+参数设置!B$3), ROUND(G4442,4)&lt;(0.25-参数设置!B$3),
 ROUND(H4442,4)&gt;(0.25+参数设置!B$3), ROUND(H4442,4)&lt;(0.25-参数设置!B$3),
 ROUND(I4442,4)&gt;(0.25+参数设置!B$3), ROUND(I4442,4)&lt;(0.25-参数设置!B$3),
 ROUND(J4442,4)&gt;(0.25+参数设置!B$3), ROUND(J4442,4)&lt;(0.25-参数设置!B$3)
),"是","否")</f>
        <v>否</v>
      </c>
      <c r="L4442">
        <f t="shared" si="971"/>
        <v>47047.460769887366</v>
      </c>
      <c r="M4442">
        <f t="shared" si="972"/>
        <v>50790.446771192102</v>
      </c>
      <c r="N4442">
        <f t="shared" si="973"/>
        <v>45622.70586181707</v>
      </c>
      <c r="O4442">
        <f t="shared" si="974"/>
        <v>46057.305411948932</v>
      </c>
      <c r="P4442">
        <f t="shared" si="975"/>
        <v>0</v>
      </c>
      <c r="Q4442">
        <f t="shared" si="976"/>
        <v>0</v>
      </c>
      <c r="R4442">
        <f t="shared" si="977"/>
        <v>0</v>
      </c>
      <c r="S4442">
        <f t="shared" si="978"/>
        <v>0</v>
      </c>
      <c r="T4442">
        <f t="shared" si="979"/>
        <v>0</v>
      </c>
      <c r="U4442">
        <f>T4442*参数设置!B4443</f>
        <v>0</v>
      </c>
    </row>
    <row r="4443" spans="1:21" x14ac:dyDescent="0.25">
      <c r="A4443" s="3">
        <v>45925</v>
      </c>
      <c r="B4443">
        <f>IF(K4442="是",F4442*0.25*(价格数据!B4443/价格数据!B4442),B4442*(价格数据!B4443/价格数据!B4442))</f>
        <v>47370.325608968735</v>
      </c>
      <c r="C4443">
        <f>IF(K4442="是",F4442*0.25*(价格数据!C4443/价格数据!C4442),C4442*(价格数据!C4443/价格数据!C4442))</f>
        <v>50517.579902091689</v>
      </c>
      <c r="D4443">
        <f>IF(K4442="是",F4442*0.25*(价格数据!D4443/价格数据!D4442),D4442*(价格数据!D4443/价格数据!D4442))</f>
        <v>45605.736528287169</v>
      </c>
      <c r="E4443">
        <f>IF(K4442="是",F4442*0.25*(价格数据!E4443/价格数据!E4442),E4442*(价格数据!E4443/价格数据!E4442))</f>
        <v>46054.541835445394</v>
      </c>
      <c r="F4443">
        <f t="shared" si="966"/>
        <v>189548.18387479297</v>
      </c>
      <c r="G4443">
        <f t="shared" si="967"/>
        <v>0.24991178834116104</v>
      </c>
      <c r="H4443">
        <f t="shared" si="968"/>
        <v>0.26651576854706949</v>
      </c>
      <c r="I4443">
        <f t="shared" si="969"/>
        <v>0.24060233971121703</v>
      </c>
      <c r="J4443">
        <f t="shared" si="970"/>
        <v>0.24297010340055253</v>
      </c>
      <c r="K4443" t="str">
        <f>IF(OR(
 ROUND(G4443,4)&gt;(0.25+参数设置!B$3), ROUND(G4443,4)&lt;(0.25-参数设置!B$3),
 ROUND(H4443,4)&gt;(0.25+参数设置!B$3), ROUND(H4443,4)&lt;(0.25-参数设置!B$3),
 ROUND(I4443,4)&gt;(0.25+参数设置!B$3), ROUND(I4443,4)&lt;(0.25-参数设置!B$3),
 ROUND(J4443,4)&gt;(0.25+参数设置!B$3), ROUND(J4443,4)&lt;(0.25-参数设置!B$3)
),"是","否")</f>
        <v>否</v>
      </c>
      <c r="L4443">
        <f t="shared" si="971"/>
        <v>47370.325608968735</v>
      </c>
      <c r="M4443">
        <f t="shared" si="972"/>
        <v>50517.579902091689</v>
      </c>
      <c r="N4443">
        <f t="shared" si="973"/>
        <v>45605.736528287169</v>
      </c>
      <c r="O4443">
        <f t="shared" si="974"/>
        <v>46054.541835445394</v>
      </c>
      <c r="P4443">
        <f t="shared" si="975"/>
        <v>0</v>
      </c>
      <c r="Q4443">
        <f t="shared" si="976"/>
        <v>0</v>
      </c>
      <c r="R4443">
        <f t="shared" si="977"/>
        <v>0</v>
      </c>
      <c r="S4443">
        <f t="shared" si="978"/>
        <v>0</v>
      </c>
      <c r="T4443">
        <f t="shared" si="979"/>
        <v>0</v>
      </c>
      <c r="U4443">
        <f>T4443*参数设置!B4444</f>
        <v>0</v>
      </c>
    </row>
    <row r="4444" spans="1:21" x14ac:dyDescent="0.25">
      <c r="A4444" s="3">
        <v>45926</v>
      </c>
      <c r="B4444">
        <f>IF(K4443="是",F4443*0.25*(价格数据!B4444/价格数据!B4443),B4443*(价格数据!B4444/价格数据!B4443))</f>
        <v>46926.386455231856</v>
      </c>
      <c r="C4444">
        <f>IF(K4443="是",F4443*0.25*(价格数据!C4444/价格数据!C4443),C4443*(价格数据!C4444/价格数据!C4443))</f>
        <v>50604.401178623637</v>
      </c>
      <c r="D4444">
        <f>IF(K4443="是",F4443*0.25*(价格数据!D4444/价格数据!D4443),D4443*(价格数据!D4444/价格数据!D4443))</f>
        <v>45639.675195346965</v>
      </c>
      <c r="E4444">
        <f>IF(K4443="是",F4443*0.25*(价格数据!E4444/价格数据!E4443),E4443*(价格数据!E4444/价格数据!E4443))</f>
        <v>46061.450776704245</v>
      </c>
      <c r="F4444">
        <f t="shared" si="966"/>
        <v>189231.91360590671</v>
      </c>
      <c r="G4444">
        <f t="shared" si="967"/>
        <v>0.24798346938963201</v>
      </c>
      <c r="H4444">
        <f t="shared" si="968"/>
        <v>0.26742001501930623</v>
      </c>
      <c r="I4444">
        <f t="shared" si="969"/>
        <v>0.2411838168608065</v>
      </c>
      <c r="J4444">
        <f t="shared" si="970"/>
        <v>0.24341269873025517</v>
      </c>
      <c r="K4444" t="str">
        <f>IF(OR(
 ROUND(G4444,4)&gt;(0.25+参数设置!B$3), ROUND(G4444,4)&lt;(0.25-参数设置!B$3),
 ROUND(H4444,4)&gt;(0.25+参数设置!B$3), ROUND(H4444,4)&lt;(0.25-参数设置!B$3),
 ROUND(I4444,4)&gt;(0.25+参数设置!B$3), ROUND(I4444,4)&lt;(0.25-参数设置!B$3),
 ROUND(J4444,4)&gt;(0.25+参数设置!B$3), ROUND(J4444,4)&lt;(0.25-参数设置!B$3)
),"是","否")</f>
        <v>否</v>
      </c>
      <c r="L4444">
        <f t="shared" si="971"/>
        <v>46926.386455231856</v>
      </c>
      <c r="M4444">
        <f t="shared" si="972"/>
        <v>50604.401178623637</v>
      </c>
      <c r="N4444">
        <f t="shared" si="973"/>
        <v>45639.675195346965</v>
      </c>
      <c r="O4444">
        <f t="shared" si="974"/>
        <v>46061.450776704245</v>
      </c>
      <c r="P4444">
        <f t="shared" si="975"/>
        <v>0</v>
      </c>
      <c r="Q4444">
        <f t="shared" si="976"/>
        <v>0</v>
      </c>
      <c r="R4444">
        <f t="shared" si="977"/>
        <v>0</v>
      </c>
      <c r="S4444">
        <f t="shared" si="978"/>
        <v>0</v>
      </c>
      <c r="T4444">
        <f t="shared" si="979"/>
        <v>0</v>
      </c>
      <c r="U4444">
        <f>T4444*参数设置!B4445</f>
        <v>0</v>
      </c>
    </row>
    <row r="4445" spans="1:21" x14ac:dyDescent="0.25">
      <c r="A4445" s="3">
        <v>45927</v>
      </c>
      <c r="B4445">
        <f>IF(K4444="是",F4444*0.25*(价格数据!B4445/价格数据!B4444),B4444*(价格数据!B4445/价格数据!B4444))</f>
        <v>46926.386455231856</v>
      </c>
      <c r="C4445">
        <f>IF(K4444="是",F4444*0.25*(价格数据!C4445/价格数据!C4444),C4444*(价格数据!C4445/价格数据!C4444))</f>
        <v>50604.401178623637</v>
      </c>
      <c r="D4445">
        <f>IF(K4444="是",F4444*0.25*(价格数据!D4445/价格数据!D4444),D4444*(价格数据!D4445/价格数据!D4444))</f>
        <v>45639.675195346965</v>
      </c>
      <c r="E4445">
        <f>IF(K4444="是",F4444*0.25*(价格数据!E4445/价格数据!E4444),E4444*(价格数据!E4445/价格数据!E4444))</f>
        <v>46061.450776704245</v>
      </c>
      <c r="F4445">
        <f t="shared" si="966"/>
        <v>189231.91360590671</v>
      </c>
      <c r="G4445">
        <f t="shared" si="967"/>
        <v>0.24798346938963201</v>
      </c>
      <c r="H4445">
        <f t="shared" si="968"/>
        <v>0.26742001501930623</v>
      </c>
      <c r="I4445">
        <f t="shared" si="969"/>
        <v>0.2411838168608065</v>
      </c>
      <c r="J4445">
        <f t="shared" si="970"/>
        <v>0.24341269873025517</v>
      </c>
      <c r="K4445" t="str">
        <f>IF(OR(
 ROUND(G4445,4)&gt;(0.25+参数设置!B$3), ROUND(G4445,4)&lt;(0.25-参数设置!B$3),
 ROUND(H4445,4)&gt;(0.25+参数设置!B$3), ROUND(H4445,4)&lt;(0.25-参数设置!B$3),
 ROUND(I4445,4)&gt;(0.25+参数设置!B$3), ROUND(I4445,4)&lt;(0.25-参数设置!B$3),
 ROUND(J4445,4)&gt;(0.25+参数设置!B$3), ROUND(J4445,4)&lt;(0.25-参数设置!B$3)
),"是","否")</f>
        <v>否</v>
      </c>
      <c r="L4445">
        <f t="shared" si="971"/>
        <v>46926.386455231856</v>
      </c>
      <c r="M4445">
        <f t="shared" si="972"/>
        <v>50604.401178623637</v>
      </c>
      <c r="N4445">
        <f t="shared" si="973"/>
        <v>45639.675195346965</v>
      </c>
      <c r="O4445">
        <f t="shared" si="974"/>
        <v>46061.450776704245</v>
      </c>
      <c r="P4445">
        <f t="shared" si="975"/>
        <v>0</v>
      </c>
      <c r="Q4445">
        <f t="shared" si="976"/>
        <v>0</v>
      </c>
      <c r="R4445">
        <f t="shared" si="977"/>
        <v>0</v>
      </c>
      <c r="S4445">
        <f t="shared" si="978"/>
        <v>0</v>
      </c>
      <c r="T4445">
        <f t="shared" si="979"/>
        <v>0</v>
      </c>
      <c r="U4445">
        <f>T4445*参数设置!B4446</f>
        <v>0</v>
      </c>
    </row>
    <row r="4446" spans="1:21" x14ac:dyDescent="0.25">
      <c r="A4446" s="3">
        <v>45928</v>
      </c>
      <c r="B4446">
        <f>IF(K4445="是",F4445*0.25*(价格数据!B4446/价格数据!B4445),B4445*(价格数据!B4446/价格数据!B4445))</f>
        <v>46926.386455231856</v>
      </c>
      <c r="C4446">
        <f>IF(K4445="是",F4445*0.25*(价格数据!C4446/价格数据!C4445),C4445*(价格数据!C4446/价格数据!C4445))</f>
        <v>50604.401178623637</v>
      </c>
      <c r="D4446">
        <f>IF(K4445="是",F4445*0.25*(价格数据!D4446/价格数据!D4445),D4445*(价格数据!D4446/价格数据!D4445))</f>
        <v>45639.675195346965</v>
      </c>
      <c r="E4446">
        <f>IF(K4445="是",F4445*0.25*(价格数据!E4446/价格数据!E4445),E4445*(价格数据!E4446/价格数据!E4445))</f>
        <v>46061.450776704245</v>
      </c>
      <c r="F4446">
        <f t="shared" si="966"/>
        <v>189231.91360590671</v>
      </c>
      <c r="G4446">
        <f t="shared" si="967"/>
        <v>0.24798346938963201</v>
      </c>
      <c r="H4446">
        <f t="shared" si="968"/>
        <v>0.26742001501930623</v>
      </c>
      <c r="I4446">
        <f t="shared" si="969"/>
        <v>0.2411838168608065</v>
      </c>
      <c r="J4446">
        <f t="shared" si="970"/>
        <v>0.24341269873025517</v>
      </c>
      <c r="K4446" t="str">
        <f>IF(OR(
 ROUND(G4446,4)&gt;(0.25+参数设置!B$3), ROUND(G4446,4)&lt;(0.25-参数设置!B$3),
 ROUND(H4446,4)&gt;(0.25+参数设置!B$3), ROUND(H4446,4)&lt;(0.25-参数设置!B$3),
 ROUND(I4446,4)&gt;(0.25+参数设置!B$3), ROUND(I4446,4)&lt;(0.25-参数设置!B$3),
 ROUND(J4446,4)&gt;(0.25+参数设置!B$3), ROUND(J4446,4)&lt;(0.25-参数设置!B$3)
),"是","否")</f>
        <v>否</v>
      </c>
      <c r="L4446">
        <f t="shared" si="971"/>
        <v>46926.386455231856</v>
      </c>
      <c r="M4446">
        <f t="shared" si="972"/>
        <v>50604.401178623637</v>
      </c>
      <c r="N4446">
        <f t="shared" si="973"/>
        <v>45639.675195346965</v>
      </c>
      <c r="O4446">
        <f t="shared" si="974"/>
        <v>46061.450776704245</v>
      </c>
      <c r="P4446">
        <f t="shared" si="975"/>
        <v>0</v>
      </c>
      <c r="Q4446">
        <f t="shared" si="976"/>
        <v>0</v>
      </c>
      <c r="R4446">
        <f t="shared" si="977"/>
        <v>0</v>
      </c>
      <c r="S4446">
        <f t="shared" si="978"/>
        <v>0</v>
      </c>
      <c r="T4446">
        <f t="shared" si="979"/>
        <v>0</v>
      </c>
      <c r="U4446">
        <f>T4446*参数设置!B4447</f>
        <v>0</v>
      </c>
    </row>
    <row r="4447" spans="1:21" x14ac:dyDescent="0.25">
      <c r="A4447" s="3">
        <v>45929</v>
      </c>
      <c r="B4447">
        <f>IF(K4446="是",F4446*0.25*(价格数据!B4447/价格数据!B4446),B4446*(价格数据!B4447/价格数据!B4446))</f>
        <v>47703.279974271383</v>
      </c>
      <c r="C4447">
        <f>IF(K4446="是",F4446*0.25*(价格数据!C4447/价格数据!C4446),C4446*(价格数据!C4447/价格数据!C4446))</f>
        <v>51218.351634099592</v>
      </c>
      <c r="D4447">
        <f>IF(K4446="是",F4446*0.25*(价格数据!D4447/价格数据!D4446),D4446*(价格数据!D4447/价格数据!D4446))</f>
        <v>45628.253528547997</v>
      </c>
      <c r="E4447">
        <f>IF(K4446="是",F4446*0.25*(价格数据!E4447/价格数据!E4446),E4446*(价格数据!E4447/价格数据!E4446))</f>
        <v>46059.147796284618</v>
      </c>
      <c r="F4447">
        <f t="shared" si="966"/>
        <v>190609.03293320359</v>
      </c>
      <c r="G4447">
        <f t="shared" si="967"/>
        <v>0.25026767745570783</v>
      </c>
      <c r="H4447">
        <f t="shared" si="968"/>
        <v>0.26870894230940451</v>
      </c>
      <c r="I4447">
        <f t="shared" si="969"/>
        <v>0.23938138096811926</v>
      </c>
      <c r="J4447">
        <f t="shared" si="970"/>
        <v>0.24164199926676841</v>
      </c>
      <c r="K4447" t="str">
        <f>IF(OR(
 ROUND(G4447,4)&gt;(0.25+参数设置!B$3), ROUND(G4447,4)&lt;(0.25-参数设置!B$3),
 ROUND(H4447,4)&gt;(0.25+参数设置!B$3), ROUND(H4447,4)&lt;(0.25-参数设置!B$3),
 ROUND(I4447,4)&gt;(0.25+参数设置!B$3), ROUND(I4447,4)&lt;(0.25-参数设置!B$3),
 ROUND(J4447,4)&gt;(0.25+参数设置!B$3), ROUND(J4447,4)&lt;(0.25-参数设置!B$3)
),"是","否")</f>
        <v>否</v>
      </c>
      <c r="L4447">
        <f t="shared" si="971"/>
        <v>47703.279974271383</v>
      </c>
      <c r="M4447">
        <f t="shared" si="972"/>
        <v>51218.351634099592</v>
      </c>
      <c r="N4447">
        <f t="shared" si="973"/>
        <v>45628.253528547997</v>
      </c>
      <c r="O4447">
        <f t="shared" si="974"/>
        <v>46059.147796284618</v>
      </c>
      <c r="P4447">
        <f t="shared" si="975"/>
        <v>0</v>
      </c>
      <c r="Q4447">
        <f t="shared" si="976"/>
        <v>0</v>
      </c>
      <c r="R4447">
        <f t="shared" si="977"/>
        <v>0</v>
      </c>
      <c r="S4447">
        <f t="shared" si="978"/>
        <v>0</v>
      </c>
      <c r="T4447">
        <f t="shared" si="979"/>
        <v>0</v>
      </c>
      <c r="U4447">
        <f>T4447*参数设置!B4448</f>
        <v>0</v>
      </c>
    </row>
    <row r="4448" spans="1:21" x14ac:dyDescent="0.25">
      <c r="A4448" s="3">
        <v>45930</v>
      </c>
      <c r="B4448">
        <f>IF(K4447="是",F4447*0.25*(价格数据!B4448/价格数据!B4447),B4447*(价格数据!B4448/价格数据!B4447))</f>
        <v>47834.443815148181</v>
      </c>
      <c r="C4448">
        <f>IF(K4447="是",F4447*0.25*(价格数据!C4448/价格数据!C4447),C4447*(价格数据!C4448/价格数据!C4447))</f>
        <v>51714.473214282181</v>
      </c>
      <c r="D4448">
        <f>IF(K4447="是",F4447*0.25*(价格数据!D4448/价格数据!D4447),D4447*(价格数据!D4448/价格数据!D4447))</f>
        <v>45695.804529330489</v>
      </c>
      <c r="E4448">
        <f>IF(K4447="是",F4447*0.25*(价格数据!E4448/价格数据!E4447),E4447*(价格数据!E4448/价格数据!E4447))</f>
        <v>46078.953427893342</v>
      </c>
      <c r="F4448">
        <f t="shared" si="966"/>
        <v>191323.67498665419</v>
      </c>
      <c r="G4448">
        <f t="shared" si="967"/>
        <v>0.25001842463294144</v>
      </c>
      <c r="H4448">
        <f t="shared" si="968"/>
        <v>0.27029834764510735</v>
      </c>
      <c r="I4448">
        <f t="shared" si="969"/>
        <v>0.23884030312776505</v>
      </c>
      <c r="J4448">
        <f t="shared" si="970"/>
        <v>0.24084292459418619</v>
      </c>
      <c r="K4448" t="str">
        <f>IF(OR(
 ROUND(G4448,4)&gt;(0.25+参数设置!B$3), ROUND(G4448,4)&lt;(0.25-参数设置!B$3),
 ROUND(H4448,4)&gt;(0.25+参数设置!B$3), ROUND(H4448,4)&lt;(0.25-参数设置!B$3),
 ROUND(I4448,4)&gt;(0.25+参数设置!B$3), ROUND(I4448,4)&lt;(0.25-参数设置!B$3),
 ROUND(J4448,4)&gt;(0.25+参数设置!B$3), ROUND(J4448,4)&lt;(0.25-参数设置!B$3)
),"是","否")</f>
        <v>是</v>
      </c>
      <c r="L4448">
        <f t="shared" si="971"/>
        <v>47830.918746663549</v>
      </c>
      <c r="M4448">
        <f t="shared" si="972"/>
        <v>47830.918746663549</v>
      </c>
      <c r="N4448">
        <f t="shared" si="973"/>
        <v>47830.918746663549</v>
      </c>
      <c r="O4448">
        <f t="shared" si="974"/>
        <v>47830.918746663549</v>
      </c>
      <c r="P4448">
        <f t="shared" si="975"/>
        <v>3.5250684846323566</v>
      </c>
      <c r="Q4448">
        <f t="shared" si="976"/>
        <v>3883.5544676186328</v>
      </c>
      <c r="R4448">
        <f t="shared" si="977"/>
        <v>2135.1142173330591</v>
      </c>
      <c r="S4448">
        <f t="shared" si="978"/>
        <v>1751.9653187702061</v>
      </c>
      <c r="T4448">
        <f t="shared" si="979"/>
        <v>7774.1590722065303</v>
      </c>
      <c r="U4448">
        <f>T4448*参数设置!B4449</f>
        <v>0</v>
      </c>
    </row>
    <row r="4449" spans="1:21" x14ac:dyDescent="0.25">
      <c r="A4449" s="3">
        <v>45931</v>
      </c>
      <c r="B4449">
        <f>IF(K4448="是",F4448*0.25*(价格数据!B4449/价格数据!B4448),B4448*(价格数据!B4449/价格数据!B4448))</f>
        <v>47830.918746663549</v>
      </c>
      <c r="C4449">
        <f>IF(K4448="是",F4448*0.25*(价格数据!C4449/价格数据!C4448),C4448*(价格数据!C4449/价格数据!C4448))</f>
        <v>47830.918746663549</v>
      </c>
      <c r="D4449">
        <f>IF(K4448="是",F4448*0.25*(价格数据!D4449/价格数据!D4448),D4448*(价格数据!D4449/价格数据!D4448))</f>
        <v>47830.918746663549</v>
      </c>
      <c r="E4449">
        <f>IF(K4448="是",F4448*0.25*(价格数据!E4449/价格数据!E4448),E4448*(价格数据!E4449/价格数据!E4448))</f>
        <v>47830.918746663549</v>
      </c>
      <c r="F4449">
        <f t="shared" si="966"/>
        <v>191323.67498665419</v>
      </c>
      <c r="G4449">
        <f t="shared" si="967"/>
        <v>0.25</v>
      </c>
      <c r="H4449">
        <f t="shared" si="968"/>
        <v>0.25</v>
      </c>
      <c r="I4449">
        <f t="shared" si="969"/>
        <v>0.25</v>
      </c>
      <c r="J4449">
        <f t="shared" si="970"/>
        <v>0.25</v>
      </c>
      <c r="K4449" t="str">
        <f>IF(OR(
 ROUND(G4449,4)&gt;(0.25+参数设置!B$3), ROUND(G4449,4)&lt;(0.25-参数设置!B$3),
 ROUND(H4449,4)&gt;(0.25+参数设置!B$3), ROUND(H4449,4)&lt;(0.25-参数设置!B$3),
 ROUND(I4449,4)&gt;(0.25+参数设置!B$3), ROUND(I4449,4)&lt;(0.25-参数设置!B$3),
 ROUND(J4449,4)&gt;(0.25+参数设置!B$3), ROUND(J4449,4)&lt;(0.25-参数设置!B$3)
),"是","否")</f>
        <v>否</v>
      </c>
      <c r="L4449">
        <f t="shared" si="971"/>
        <v>47830.918746663549</v>
      </c>
      <c r="M4449">
        <f t="shared" si="972"/>
        <v>47830.918746663549</v>
      </c>
      <c r="N4449">
        <f t="shared" si="973"/>
        <v>47830.918746663549</v>
      </c>
      <c r="O4449">
        <f t="shared" si="974"/>
        <v>47830.918746663549</v>
      </c>
      <c r="P4449">
        <f t="shared" si="975"/>
        <v>0</v>
      </c>
      <c r="Q4449">
        <f t="shared" si="976"/>
        <v>0</v>
      </c>
      <c r="R4449">
        <f t="shared" si="977"/>
        <v>0</v>
      </c>
      <c r="S4449">
        <f t="shared" si="978"/>
        <v>0</v>
      </c>
      <c r="T4449">
        <f t="shared" si="979"/>
        <v>0</v>
      </c>
      <c r="U4449">
        <f>T4449*参数设置!B4450</f>
        <v>0</v>
      </c>
    </row>
    <row r="4450" spans="1:21" x14ac:dyDescent="0.25">
      <c r="A4450" s="3">
        <v>45932</v>
      </c>
      <c r="B4450">
        <f>IF(K4449="是",F4449*0.25*(价格数据!B4450/价格数据!B4449),B4449*(价格数据!B4450/价格数据!B4449))</f>
        <v>47830.918746663549</v>
      </c>
      <c r="C4450">
        <f>IF(K4449="是",F4449*0.25*(价格数据!C4450/价格数据!C4449),C4449*(价格数据!C4450/价格数据!C4449))</f>
        <v>47830.918746663549</v>
      </c>
      <c r="D4450">
        <f>IF(K4449="是",F4449*0.25*(价格数据!D4450/价格数据!D4449),D4449*(价格数据!D4450/价格数据!D4449))</f>
        <v>47830.918746663549</v>
      </c>
      <c r="E4450">
        <f>IF(K4449="是",F4449*0.25*(价格数据!E4450/价格数据!E4449),E4449*(价格数据!E4450/价格数据!E4449))</f>
        <v>47830.918746663549</v>
      </c>
      <c r="F4450">
        <f t="shared" si="966"/>
        <v>191323.67498665419</v>
      </c>
      <c r="G4450">
        <f t="shared" si="967"/>
        <v>0.25</v>
      </c>
      <c r="H4450">
        <f t="shared" si="968"/>
        <v>0.25</v>
      </c>
      <c r="I4450">
        <f t="shared" si="969"/>
        <v>0.25</v>
      </c>
      <c r="J4450">
        <f t="shared" si="970"/>
        <v>0.25</v>
      </c>
      <c r="K4450" t="str">
        <f>IF(OR(
 ROUND(G4450,4)&gt;(0.25+参数设置!B$3), ROUND(G4450,4)&lt;(0.25-参数设置!B$3),
 ROUND(H4450,4)&gt;(0.25+参数设置!B$3), ROUND(H4450,4)&lt;(0.25-参数设置!B$3),
 ROUND(I4450,4)&gt;(0.25+参数设置!B$3), ROUND(I4450,4)&lt;(0.25-参数设置!B$3),
 ROUND(J4450,4)&gt;(0.25+参数设置!B$3), ROUND(J4450,4)&lt;(0.25-参数设置!B$3)
),"是","否")</f>
        <v>否</v>
      </c>
      <c r="L4450">
        <f t="shared" si="971"/>
        <v>47830.918746663549</v>
      </c>
      <c r="M4450">
        <f t="shared" si="972"/>
        <v>47830.918746663549</v>
      </c>
      <c r="N4450">
        <f t="shared" si="973"/>
        <v>47830.918746663549</v>
      </c>
      <c r="O4450">
        <f t="shared" si="974"/>
        <v>47830.918746663549</v>
      </c>
      <c r="P4450">
        <f t="shared" si="975"/>
        <v>0</v>
      </c>
      <c r="Q4450">
        <f t="shared" si="976"/>
        <v>0</v>
      </c>
      <c r="R4450">
        <f t="shared" si="977"/>
        <v>0</v>
      </c>
      <c r="S4450">
        <f t="shared" si="978"/>
        <v>0</v>
      </c>
      <c r="T4450">
        <f t="shared" si="979"/>
        <v>0</v>
      </c>
      <c r="U4450">
        <f>T4450*参数设置!B4451</f>
        <v>0</v>
      </c>
    </row>
    <row r="4451" spans="1:21" x14ac:dyDescent="0.25">
      <c r="A4451" s="3">
        <v>45933</v>
      </c>
      <c r="B4451">
        <f>IF(K4450="是",F4450*0.25*(价格数据!B4451/价格数据!B4450),B4450*(价格数据!B4451/价格数据!B4450))</f>
        <v>47830.918746663549</v>
      </c>
      <c r="C4451">
        <f>IF(K4450="是",F4450*0.25*(价格数据!C4451/价格数据!C4450),C4450*(价格数据!C4451/价格数据!C4450))</f>
        <v>47830.918746663549</v>
      </c>
      <c r="D4451">
        <f>IF(K4450="是",F4450*0.25*(价格数据!D4451/价格数据!D4450),D4450*(价格数据!D4451/价格数据!D4450))</f>
        <v>47830.918746663549</v>
      </c>
      <c r="E4451">
        <f>IF(K4450="是",F4450*0.25*(价格数据!E4451/价格数据!E4450),E4450*(价格数据!E4451/价格数据!E4450))</f>
        <v>47830.918746663549</v>
      </c>
      <c r="F4451">
        <f t="shared" si="966"/>
        <v>191323.67498665419</v>
      </c>
      <c r="G4451">
        <f t="shared" si="967"/>
        <v>0.25</v>
      </c>
      <c r="H4451">
        <f t="shared" si="968"/>
        <v>0.25</v>
      </c>
      <c r="I4451">
        <f t="shared" si="969"/>
        <v>0.25</v>
      </c>
      <c r="J4451">
        <f t="shared" si="970"/>
        <v>0.25</v>
      </c>
      <c r="K4451" t="str">
        <f>IF(OR(
 ROUND(G4451,4)&gt;(0.25+参数设置!B$3), ROUND(G4451,4)&lt;(0.25-参数设置!B$3),
 ROUND(H4451,4)&gt;(0.25+参数设置!B$3), ROUND(H4451,4)&lt;(0.25-参数设置!B$3),
 ROUND(I4451,4)&gt;(0.25+参数设置!B$3), ROUND(I4451,4)&lt;(0.25-参数设置!B$3),
 ROUND(J4451,4)&gt;(0.25+参数设置!B$3), ROUND(J4451,4)&lt;(0.25-参数设置!B$3)
),"是","否")</f>
        <v>否</v>
      </c>
      <c r="L4451">
        <f t="shared" si="971"/>
        <v>47830.918746663549</v>
      </c>
      <c r="M4451">
        <f t="shared" si="972"/>
        <v>47830.918746663549</v>
      </c>
      <c r="N4451">
        <f t="shared" si="973"/>
        <v>47830.918746663549</v>
      </c>
      <c r="O4451">
        <f t="shared" si="974"/>
        <v>47830.918746663549</v>
      </c>
      <c r="P4451">
        <f t="shared" si="975"/>
        <v>0</v>
      </c>
      <c r="Q4451">
        <f t="shared" si="976"/>
        <v>0</v>
      </c>
      <c r="R4451">
        <f t="shared" si="977"/>
        <v>0</v>
      </c>
      <c r="S4451">
        <f t="shared" si="978"/>
        <v>0</v>
      </c>
      <c r="T4451">
        <f t="shared" si="979"/>
        <v>0</v>
      </c>
      <c r="U4451">
        <f>T4451*参数设置!B4452</f>
        <v>0</v>
      </c>
    </row>
    <row r="4452" spans="1:21" x14ac:dyDescent="0.25">
      <c r="A4452" s="3">
        <v>45934</v>
      </c>
      <c r="B4452">
        <f>IF(K4451="是",F4451*0.25*(价格数据!B4452/价格数据!B4451),B4451*(价格数据!B4452/价格数据!B4451))</f>
        <v>47830.918746663549</v>
      </c>
      <c r="C4452">
        <f>IF(K4451="是",F4451*0.25*(价格数据!C4452/价格数据!C4451),C4451*(价格数据!C4452/价格数据!C4451))</f>
        <v>47830.918746663549</v>
      </c>
      <c r="D4452">
        <f>IF(K4451="是",F4451*0.25*(价格数据!D4452/价格数据!D4451),D4451*(价格数据!D4452/价格数据!D4451))</f>
        <v>47830.918746663549</v>
      </c>
      <c r="E4452">
        <f>IF(K4451="是",F4451*0.25*(价格数据!E4452/价格数据!E4451),E4451*(价格数据!E4452/价格数据!E4451))</f>
        <v>47830.918746663549</v>
      </c>
      <c r="F4452">
        <f t="shared" si="966"/>
        <v>191323.67498665419</v>
      </c>
      <c r="G4452">
        <f t="shared" si="967"/>
        <v>0.25</v>
      </c>
      <c r="H4452">
        <f t="shared" si="968"/>
        <v>0.25</v>
      </c>
      <c r="I4452">
        <f t="shared" si="969"/>
        <v>0.25</v>
      </c>
      <c r="J4452">
        <f t="shared" si="970"/>
        <v>0.25</v>
      </c>
      <c r="K4452" t="str">
        <f>IF(OR(
 ROUND(G4452,4)&gt;(0.25+参数设置!B$3), ROUND(G4452,4)&lt;(0.25-参数设置!B$3),
 ROUND(H4452,4)&gt;(0.25+参数设置!B$3), ROUND(H4452,4)&lt;(0.25-参数设置!B$3),
 ROUND(I4452,4)&gt;(0.25+参数设置!B$3), ROUND(I4452,4)&lt;(0.25-参数设置!B$3),
 ROUND(J4452,4)&gt;(0.25+参数设置!B$3), ROUND(J4452,4)&lt;(0.25-参数设置!B$3)
),"是","否")</f>
        <v>否</v>
      </c>
      <c r="L4452">
        <f t="shared" si="971"/>
        <v>47830.918746663549</v>
      </c>
      <c r="M4452">
        <f t="shared" si="972"/>
        <v>47830.918746663549</v>
      </c>
      <c r="N4452">
        <f t="shared" si="973"/>
        <v>47830.918746663549</v>
      </c>
      <c r="O4452">
        <f t="shared" si="974"/>
        <v>47830.918746663549</v>
      </c>
      <c r="P4452">
        <f t="shared" si="975"/>
        <v>0</v>
      </c>
      <c r="Q4452">
        <f t="shared" si="976"/>
        <v>0</v>
      </c>
      <c r="R4452">
        <f t="shared" si="977"/>
        <v>0</v>
      </c>
      <c r="S4452">
        <f t="shared" si="978"/>
        <v>0</v>
      </c>
      <c r="T4452">
        <f t="shared" si="979"/>
        <v>0</v>
      </c>
      <c r="U4452">
        <f>T4452*参数设置!B4453</f>
        <v>0</v>
      </c>
    </row>
    <row r="4453" spans="1:21" x14ac:dyDescent="0.25">
      <c r="A4453" s="3">
        <v>45935</v>
      </c>
      <c r="B4453">
        <f>IF(K4452="是",F4452*0.25*(价格数据!B4453/价格数据!B4452),B4452*(价格数据!B4453/价格数据!B4452))</f>
        <v>47830.918746663549</v>
      </c>
      <c r="C4453">
        <f>IF(K4452="是",F4452*0.25*(价格数据!C4453/价格数据!C4452),C4452*(价格数据!C4453/价格数据!C4452))</f>
        <v>47830.918746663549</v>
      </c>
      <c r="D4453">
        <f>IF(K4452="是",F4452*0.25*(价格数据!D4453/价格数据!D4452),D4452*(价格数据!D4453/价格数据!D4452))</f>
        <v>47830.918746663549</v>
      </c>
      <c r="E4453">
        <f>IF(K4452="是",F4452*0.25*(价格数据!E4453/价格数据!E4452),E4452*(价格数据!E4453/价格数据!E4452))</f>
        <v>47830.918746663549</v>
      </c>
      <c r="F4453">
        <f t="shared" si="966"/>
        <v>191323.67498665419</v>
      </c>
      <c r="G4453">
        <f t="shared" si="967"/>
        <v>0.25</v>
      </c>
      <c r="H4453">
        <f t="shared" si="968"/>
        <v>0.25</v>
      </c>
      <c r="I4453">
        <f t="shared" si="969"/>
        <v>0.25</v>
      </c>
      <c r="J4453">
        <f t="shared" si="970"/>
        <v>0.25</v>
      </c>
      <c r="K4453" t="str">
        <f>IF(OR(
 ROUND(G4453,4)&gt;(0.25+参数设置!B$3), ROUND(G4453,4)&lt;(0.25-参数设置!B$3),
 ROUND(H4453,4)&gt;(0.25+参数设置!B$3), ROUND(H4453,4)&lt;(0.25-参数设置!B$3),
 ROUND(I4453,4)&gt;(0.25+参数设置!B$3), ROUND(I4453,4)&lt;(0.25-参数设置!B$3),
 ROUND(J4453,4)&gt;(0.25+参数设置!B$3), ROUND(J4453,4)&lt;(0.25-参数设置!B$3)
),"是","否")</f>
        <v>否</v>
      </c>
      <c r="L4453">
        <f t="shared" si="971"/>
        <v>47830.918746663549</v>
      </c>
      <c r="M4453">
        <f t="shared" si="972"/>
        <v>47830.918746663549</v>
      </c>
      <c r="N4453">
        <f t="shared" si="973"/>
        <v>47830.918746663549</v>
      </c>
      <c r="O4453">
        <f t="shared" si="974"/>
        <v>47830.918746663549</v>
      </c>
      <c r="P4453">
        <f t="shared" si="975"/>
        <v>0</v>
      </c>
      <c r="Q4453">
        <f t="shared" si="976"/>
        <v>0</v>
      </c>
      <c r="R4453">
        <f t="shared" si="977"/>
        <v>0</v>
      </c>
      <c r="S4453">
        <f t="shared" si="978"/>
        <v>0</v>
      </c>
      <c r="T4453">
        <f t="shared" si="979"/>
        <v>0</v>
      </c>
      <c r="U4453">
        <f>T4453*参数设置!B4454</f>
        <v>0</v>
      </c>
    </row>
    <row r="4454" spans="1:21" x14ac:dyDescent="0.25">
      <c r="A4454" s="3">
        <v>45936</v>
      </c>
      <c r="B4454">
        <f>IF(K4453="是",F4453*0.25*(价格数据!B4454/价格数据!B4453),B4453*(价格数据!B4454/价格数据!B4453))</f>
        <v>47830.918746663549</v>
      </c>
      <c r="C4454">
        <f>IF(K4453="是",F4453*0.25*(价格数据!C4454/价格数据!C4453),C4453*(价格数据!C4454/价格数据!C4453))</f>
        <v>47830.918746663549</v>
      </c>
      <c r="D4454">
        <f>IF(K4453="是",F4453*0.25*(价格数据!D4454/价格数据!D4453),D4453*(价格数据!D4454/价格数据!D4453))</f>
        <v>47830.918746663549</v>
      </c>
      <c r="E4454">
        <f>IF(K4453="是",F4453*0.25*(价格数据!E4454/价格数据!E4453),E4453*(价格数据!E4454/价格数据!E4453))</f>
        <v>47830.918746663549</v>
      </c>
      <c r="F4454">
        <f t="shared" si="966"/>
        <v>191323.67498665419</v>
      </c>
      <c r="G4454">
        <f t="shared" si="967"/>
        <v>0.25</v>
      </c>
      <c r="H4454">
        <f t="shared" si="968"/>
        <v>0.25</v>
      </c>
      <c r="I4454">
        <f t="shared" si="969"/>
        <v>0.25</v>
      </c>
      <c r="J4454">
        <f t="shared" si="970"/>
        <v>0.25</v>
      </c>
      <c r="K4454" t="str">
        <f>IF(OR(
 ROUND(G4454,4)&gt;(0.25+参数设置!B$3), ROUND(G4454,4)&lt;(0.25-参数设置!B$3),
 ROUND(H4454,4)&gt;(0.25+参数设置!B$3), ROUND(H4454,4)&lt;(0.25-参数设置!B$3),
 ROUND(I4454,4)&gt;(0.25+参数设置!B$3), ROUND(I4454,4)&lt;(0.25-参数设置!B$3),
 ROUND(J4454,4)&gt;(0.25+参数设置!B$3), ROUND(J4454,4)&lt;(0.25-参数设置!B$3)
),"是","否")</f>
        <v>否</v>
      </c>
      <c r="L4454">
        <f t="shared" si="971"/>
        <v>47830.918746663549</v>
      </c>
      <c r="M4454">
        <f t="shared" si="972"/>
        <v>47830.918746663549</v>
      </c>
      <c r="N4454">
        <f t="shared" si="973"/>
        <v>47830.918746663549</v>
      </c>
      <c r="O4454">
        <f t="shared" si="974"/>
        <v>47830.918746663549</v>
      </c>
      <c r="P4454">
        <f t="shared" si="975"/>
        <v>0</v>
      </c>
      <c r="Q4454">
        <f t="shared" si="976"/>
        <v>0</v>
      </c>
      <c r="R4454">
        <f t="shared" si="977"/>
        <v>0</v>
      </c>
      <c r="S4454">
        <f t="shared" si="978"/>
        <v>0</v>
      </c>
      <c r="T4454">
        <f t="shared" si="979"/>
        <v>0</v>
      </c>
      <c r="U4454">
        <f>T4454*参数设置!B4455</f>
        <v>0</v>
      </c>
    </row>
    <row r="4455" spans="1:21" x14ac:dyDescent="0.25">
      <c r="A4455" s="3">
        <v>45937</v>
      </c>
      <c r="B4455">
        <f>IF(K4454="是",F4454*0.25*(价格数据!B4455/价格数据!B4454),B4454*(价格数据!B4455/价格数据!B4454))</f>
        <v>47830.918746663549</v>
      </c>
      <c r="C4455">
        <f>IF(K4454="是",F4454*0.25*(价格数据!C4455/价格数据!C4454),C4454*(价格数据!C4455/价格数据!C4454))</f>
        <v>47830.918746663549</v>
      </c>
      <c r="D4455">
        <f>IF(K4454="是",F4454*0.25*(价格数据!D4455/价格数据!D4454),D4454*(价格数据!D4455/价格数据!D4454))</f>
        <v>47830.918746663549</v>
      </c>
      <c r="E4455">
        <f>IF(K4454="是",F4454*0.25*(价格数据!E4455/价格数据!E4454),E4454*(价格数据!E4455/价格数据!E4454))</f>
        <v>47830.918746663549</v>
      </c>
      <c r="F4455">
        <f t="shared" si="966"/>
        <v>191323.67498665419</v>
      </c>
      <c r="G4455">
        <f t="shared" si="967"/>
        <v>0.25</v>
      </c>
      <c r="H4455">
        <f t="shared" si="968"/>
        <v>0.25</v>
      </c>
      <c r="I4455">
        <f t="shared" si="969"/>
        <v>0.25</v>
      </c>
      <c r="J4455">
        <f t="shared" si="970"/>
        <v>0.25</v>
      </c>
      <c r="K4455" t="str">
        <f>IF(OR(
 ROUND(G4455,4)&gt;(0.25+参数设置!B$3), ROUND(G4455,4)&lt;(0.25-参数设置!B$3),
 ROUND(H4455,4)&gt;(0.25+参数设置!B$3), ROUND(H4455,4)&lt;(0.25-参数设置!B$3),
 ROUND(I4455,4)&gt;(0.25+参数设置!B$3), ROUND(I4455,4)&lt;(0.25-参数设置!B$3),
 ROUND(J4455,4)&gt;(0.25+参数设置!B$3), ROUND(J4455,4)&lt;(0.25-参数设置!B$3)
),"是","否")</f>
        <v>否</v>
      </c>
      <c r="L4455">
        <f t="shared" si="971"/>
        <v>47830.918746663549</v>
      </c>
      <c r="M4455">
        <f t="shared" si="972"/>
        <v>47830.918746663549</v>
      </c>
      <c r="N4455">
        <f t="shared" si="973"/>
        <v>47830.918746663549</v>
      </c>
      <c r="O4455">
        <f t="shared" si="974"/>
        <v>47830.918746663549</v>
      </c>
      <c r="P4455">
        <f t="shared" si="975"/>
        <v>0</v>
      </c>
      <c r="Q4455">
        <f t="shared" si="976"/>
        <v>0</v>
      </c>
      <c r="R4455">
        <f t="shared" si="977"/>
        <v>0</v>
      </c>
      <c r="S4455">
        <f t="shared" si="978"/>
        <v>0</v>
      </c>
      <c r="T4455">
        <f t="shared" si="979"/>
        <v>0</v>
      </c>
      <c r="U4455">
        <f>T4455*参数设置!B4456</f>
        <v>0</v>
      </c>
    </row>
    <row r="4456" spans="1:21" x14ac:dyDescent="0.25">
      <c r="A4456" s="3">
        <v>45938</v>
      </c>
      <c r="B4456">
        <f>IF(K4455="是",F4455*0.25*(价格数据!B4456/价格数据!B4455),B4455*(价格数据!B4456/价格数据!B4455))</f>
        <v>47830.918746663549</v>
      </c>
      <c r="C4456">
        <f>IF(K4455="是",F4455*0.25*(价格数据!C4456/价格数据!C4455),C4455*(价格数据!C4456/价格数据!C4455))</f>
        <v>47830.918746663549</v>
      </c>
      <c r="D4456">
        <f>IF(K4455="是",F4455*0.25*(价格数据!D4456/价格数据!D4455),D4455*(价格数据!D4456/价格数据!D4455))</f>
        <v>47830.918746663549</v>
      </c>
      <c r="E4456">
        <f>IF(K4455="是",F4455*0.25*(价格数据!E4456/价格数据!E4455),E4455*(价格数据!E4456/价格数据!E4455))</f>
        <v>47830.918746663549</v>
      </c>
      <c r="F4456">
        <f t="shared" si="966"/>
        <v>191323.67498665419</v>
      </c>
      <c r="G4456">
        <f t="shared" si="967"/>
        <v>0.25</v>
      </c>
      <c r="H4456">
        <f t="shared" si="968"/>
        <v>0.25</v>
      </c>
      <c r="I4456">
        <f t="shared" si="969"/>
        <v>0.25</v>
      </c>
      <c r="J4456">
        <f t="shared" si="970"/>
        <v>0.25</v>
      </c>
      <c r="K4456" t="str">
        <f>IF(OR(
 ROUND(G4456,4)&gt;(0.25+参数设置!B$3), ROUND(G4456,4)&lt;(0.25-参数设置!B$3),
 ROUND(H4456,4)&gt;(0.25+参数设置!B$3), ROUND(H4456,4)&lt;(0.25-参数设置!B$3),
 ROUND(I4456,4)&gt;(0.25+参数设置!B$3), ROUND(I4456,4)&lt;(0.25-参数设置!B$3),
 ROUND(J4456,4)&gt;(0.25+参数设置!B$3), ROUND(J4456,4)&lt;(0.25-参数设置!B$3)
),"是","否")</f>
        <v>否</v>
      </c>
      <c r="L4456">
        <f t="shared" si="971"/>
        <v>47830.918746663549</v>
      </c>
      <c r="M4456">
        <f t="shared" si="972"/>
        <v>47830.918746663549</v>
      </c>
      <c r="N4456">
        <f t="shared" si="973"/>
        <v>47830.918746663549</v>
      </c>
      <c r="O4456">
        <f t="shared" si="974"/>
        <v>47830.918746663549</v>
      </c>
      <c r="P4456">
        <f t="shared" si="975"/>
        <v>0</v>
      </c>
      <c r="Q4456">
        <f t="shared" si="976"/>
        <v>0</v>
      </c>
      <c r="R4456">
        <f t="shared" si="977"/>
        <v>0</v>
      </c>
      <c r="S4456">
        <f t="shared" si="978"/>
        <v>0</v>
      </c>
      <c r="T4456">
        <f t="shared" si="979"/>
        <v>0</v>
      </c>
      <c r="U4456">
        <f>T4456*参数设置!B4457</f>
        <v>0</v>
      </c>
    </row>
    <row r="4457" spans="1:21" x14ac:dyDescent="0.25">
      <c r="A4457" s="3">
        <v>45939</v>
      </c>
      <c r="B4457">
        <f>IF(K4456="是",F4456*0.25*(价格数据!B4457/价格数据!B4456),B4456*(价格数据!B4457/价格数据!B4456))</f>
        <v>48587.57744862511</v>
      </c>
      <c r="C4457">
        <f>IF(K4456="是",F4456*0.25*(价格数据!C4457/价格数据!C4456),C4456*(价格数据!C4457/价格数据!C4456))</f>
        <v>50067.884607222215</v>
      </c>
      <c r="D4457">
        <f>IF(K4456="是",F4456*0.25*(价格数据!D4457/价格数据!D4456),D4456*(价格数据!D4457/价格数据!D4456))</f>
        <v>47863.368951486387</v>
      </c>
      <c r="E4457">
        <f>IF(K4456="是",F4456*0.25*(价格数据!E4457/价格数据!E4456),E4456*(价格数据!E4457/价格数据!E4456))</f>
        <v>47808.447652712079</v>
      </c>
      <c r="F4457">
        <f t="shared" si="966"/>
        <v>194327.27866004579</v>
      </c>
      <c r="G4457">
        <f t="shared" si="967"/>
        <v>0.25002962931222711</v>
      </c>
      <c r="H4457">
        <f t="shared" si="968"/>
        <v>0.257647227669001</v>
      </c>
      <c r="I4457">
        <f t="shared" si="969"/>
        <v>0.24630288285577287</v>
      </c>
      <c r="J4457">
        <f t="shared" si="970"/>
        <v>0.24602026016299905</v>
      </c>
      <c r="K4457" t="str">
        <f>IF(OR(
 ROUND(G4457,4)&gt;(0.25+参数设置!B$3), ROUND(G4457,4)&lt;(0.25-参数设置!B$3),
 ROUND(H4457,4)&gt;(0.25+参数设置!B$3), ROUND(H4457,4)&lt;(0.25-参数设置!B$3),
 ROUND(I4457,4)&gt;(0.25+参数设置!B$3), ROUND(I4457,4)&lt;(0.25-参数设置!B$3),
 ROUND(J4457,4)&gt;(0.25+参数设置!B$3), ROUND(J4457,4)&lt;(0.25-参数设置!B$3)
),"是","否")</f>
        <v>否</v>
      </c>
      <c r="L4457">
        <f t="shared" si="971"/>
        <v>48587.57744862511</v>
      </c>
      <c r="M4457">
        <f t="shared" si="972"/>
        <v>50067.884607222215</v>
      </c>
      <c r="N4457">
        <f t="shared" si="973"/>
        <v>47863.368951486387</v>
      </c>
      <c r="O4457">
        <f t="shared" si="974"/>
        <v>47808.447652712079</v>
      </c>
      <c r="P4457">
        <f t="shared" si="975"/>
        <v>0</v>
      </c>
      <c r="Q4457">
        <f t="shared" si="976"/>
        <v>0</v>
      </c>
      <c r="R4457">
        <f t="shared" si="977"/>
        <v>0</v>
      </c>
      <c r="S4457">
        <f t="shared" si="978"/>
        <v>0</v>
      </c>
      <c r="T4457">
        <f t="shared" si="979"/>
        <v>0</v>
      </c>
      <c r="U4457">
        <f>T4457*参数设置!B4458</f>
        <v>0</v>
      </c>
    </row>
    <row r="4458" spans="1:21" x14ac:dyDescent="0.25">
      <c r="A4458" s="3">
        <v>45940</v>
      </c>
      <c r="B4458">
        <f>IF(K4457="是",F4457*0.25*(价格数据!B4458/价格数据!B4457),B4457*(价格数据!B4458/价格数据!B4457))</f>
        <v>47608.965527421497</v>
      </c>
      <c r="C4458">
        <f>IF(K4457="是",F4457*0.25*(价格数据!C4458/价格数据!C4457),C4457*(价格数据!C4458/价格数据!C4457))</f>
        <v>49339.436750065935</v>
      </c>
      <c r="D4458">
        <f>IF(K4457="是",F4457*0.25*(价格数据!D4458/价格数据!D4457),D4457*(价格数据!D4458/价格数据!D4457))</f>
        <v>47853.121518384432</v>
      </c>
      <c r="E4458">
        <f>IF(K4457="是",F4457*0.25*(价格数据!E4458/价格数据!E4457),E4457*(价格数据!E4458/价格数据!E4457))</f>
        <v>47817.531711969052</v>
      </c>
      <c r="F4458">
        <f t="shared" si="966"/>
        <v>192619.05550784094</v>
      </c>
      <c r="G4458">
        <f t="shared" si="967"/>
        <v>0.24716643637307981</v>
      </c>
      <c r="H4458">
        <f t="shared" si="968"/>
        <v>0.25615034099291112</v>
      </c>
      <c r="I4458">
        <f t="shared" si="969"/>
        <v>0.24843399523593074</v>
      </c>
      <c r="J4458">
        <f t="shared" si="970"/>
        <v>0.2482492273980782</v>
      </c>
      <c r="K4458" t="str">
        <f>IF(OR(
 ROUND(G4458,4)&gt;(0.25+参数设置!B$3), ROUND(G4458,4)&lt;(0.25-参数设置!B$3),
 ROUND(H4458,4)&gt;(0.25+参数设置!B$3), ROUND(H4458,4)&lt;(0.25-参数设置!B$3),
 ROUND(I4458,4)&gt;(0.25+参数设置!B$3), ROUND(I4458,4)&lt;(0.25-参数设置!B$3),
 ROUND(J4458,4)&gt;(0.25+参数设置!B$3), ROUND(J4458,4)&lt;(0.25-参数设置!B$3)
),"是","否")</f>
        <v>否</v>
      </c>
      <c r="L4458">
        <f t="shared" si="971"/>
        <v>47608.965527421497</v>
      </c>
      <c r="M4458">
        <f t="shared" si="972"/>
        <v>49339.436750065935</v>
      </c>
      <c r="N4458">
        <f t="shared" si="973"/>
        <v>47853.121518384432</v>
      </c>
      <c r="O4458">
        <f t="shared" si="974"/>
        <v>47817.531711969052</v>
      </c>
      <c r="P4458">
        <f t="shared" si="975"/>
        <v>0</v>
      </c>
      <c r="Q4458">
        <f t="shared" si="976"/>
        <v>0</v>
      </c>
      <c r="R4458">
        <f t="shared" si="977"/>
        <v>0</v>
      </c>
      <c r="S4458">
        <f t="shared" si="978"/>
        <v>0</v>
      </c>
      <c r="T4458">
        <f t="shared" si="979"/>
        <v>0</v>
      </c>
      <c r="U4458">
        <f>T4458*参数设置!B4459</f>
        <v>0</v>
      </c>
    </row>
    <row r="4459" spans="1:21" x14ac:dyDescent="0.25">
      <c r="A4459" s="3">
        <v>45941</v>
      </c>
      <c r="B4459">
        <f>IF(K4458="是",F4458*0.25*(价格数据!B4459/价格数据!B4458),B4458*(价格数据!B4459/价格数据!B4458))</f>
        <v>47608.965527421497</v>
      </c>
      <c r="C4459">
        <f>IF(K4458="是",F4458*0.25*(价格数据!C4459/价格数据!C4458),C4458*(价格数据!C4459/价格数据!C4458))</f>
        <v>49339.436750065935</v>
      </c>
      <c r="D4459">
        <f>IF(K4458="是",F4458*0.25*(价格数据!D4459/价格数据!D4458),D4458*(价格数据!D4459/价格数据!D4458))</f>
        <v>47853.121518384432</v>
      </c>
      <c r="E4459">
        <f>IF(K4458="是",F4458*0.25*(价格数据!E4459/价格数据!E4458),E4458*(价格数据!E4459/价格数据!E4458))</f>
        <v>47817.531711969052</v>
      </c>
      <c r="F4459">
        <f t="shared" si="966"/>
        <v>192619.05550784094</v>
      </c>
      <c r="G4459">
        <f t="shared" si="967"/>
        <v>0.24716643637307981</v>
      </c>
      <c r="H4459">
        <f t="shared" si="968"/>
        <v>0.25615034099291112</v>
      </c>
      <c r="I4459">
        <f t="shared" si="969"/>
        <v>0.24843399523593074</v>
      </c>
      <c r="J4459">
        <f t="shared" si="970"/>
        <v>0.2482492273980782</v>
      </c>
      <c r="K4459" t="str">
        <f>IF(OR(
 ROUND(G4459,4)&gt;(0.25+参数设置!B$3), ROUND(G4459,4)&lt;(0.25-参数设置!B$3),
 ROUND(H4459,4)&gt;(0.25+参数设置!B$3), ROUND(H4459,4)&lt;(0.25-参数设置!B$3),
 ROUND(I4459,4)&gt;(0.25+参数设置!B$3), ROUND(I4459,4)&lt;(0.25-参数设置!B$3),
 ROUND(J4459,4)&gt;(0.25+参数设置!B$3), ROUND(J4459,4)&lt;(0.25-参数设置!B$3)
),"是","否")</f>
        <v>否</v>
      </c>
      <c r="L4459">
        <f t="shared" si="971"/>
        <v>47608.965527421497</v>
      </c>
      <c r="M4459">
        <f t="shared" si="972"/>
        <v>49339.436750065935</v>
      </c>
      <c r="N4459">
        <f t="shared" si="973"/>
        <v>47853.121518384432</v>
      </c>
      <c r="O4459">
        <f t="shared" si="974"/>
        <v>47817.531711969052</v>
      </c>
      <c r="P4459">
        <f t="shared" si="975"/>
        <v>0</v>
      </c>
      <c r="Q4459">
        <f t="shared" si="976"/>
        <v>0</v>
      </c>
      <c r="R4459">
        <f t="shared" si="977"/>
        <v>0</v>
      </c>
      <c r="S4459">
        <f t="shared" si="978"/>
        <v>0</v>
      </c>
      <c r="T4459">
        <f t="shared" si="979"/>
        <v>0</v>
      </c>
      <c r="U4459">
        <f>T4459*参数设置!B4460</f>
        <v>0</v>
      </c>
    </row>
    <row r="4460" spans="1:21" x14ac:dyDescent="0.25">
      <c r="A4460" s="3">
        <v>45942</v>
      </c>
      <c r="B4460">
        <f>IF(K4459="是",F4459*0.25*(价格数据!B4460/价格数据!B4459),B4459*(价格数据!B4460/价格数据!B4459))</f>
        <v>47608.965527421497</v>
      </c>
      <c r="C4460">
        <f>IF(K4459="是",F4459*0.25*(价格数据!C4460/价格数据!C4459),C4459*(价格数据!C4460/价格数据!C4459))</f>
        <v>49339.436750065935</v>
      </c>
      <c r="D4460">
        <f>IF(K4459="是",F4459*0.25*(价格数据!D4460/价格数据!D4459),D4459*(价格数据!D4460/价格数据!D4459))</f>
        <v>47853.121518384432</v>
      </c>
      <c r="E4460">
        <f>IF(K4459="是",F4459*0.25*(价格数据!E4460/价格数据!E4459),E4459*(价格数据!E4460/价格数据!E4459))</f>
        <v>47817.531711969052</v>
      </c>
      <c r="F4460">
        <f t="shared" si="966"/>
        <v>192619.05550784094</v>
      </c>
      <c r="G4460">
        <f t="shared" si="967"/>
        <v>0.24716643637307981</v>
      </c>
      <c r="H4460">
        <f t="shared" si="968"/>
        <v>0.25615034099291112</v>
      </c>
      <c r="I4460">
        <f t="shared" si="969"/>
        <v>0.24843399523593074</v>
      </c>
      <c r="J4460">
        <f t="shared" si="970"/>
        <v>0.2482492273980782</v>
      </c>
      <c r="K4460" t="str">
        <f>IF(OR(
 ROUND(G4460,4)&gt;(0.25+参数设置!B$3), ROUND(G4460,4)&lt;(0.25-参数设置!B$3),
 ROUND(H4460,4)&gt;(0.25+参数设置!B$3), ROUND(H4460,4)&lt;(0.25-参数设置!B$3),
 ROUND(I4460,4)&gt;(0.25+参数设置!B$3), ROUND(I4460,4)&lt;(0.25-参数设置!B$3),
 ROUND(J4460,4)&gt;(0.25+参数设置!B$3), ROUND(J4460,4)&lt;(0.25-参数设置!B$3)
),"是","否")</f>
        <v>否</v>
      </c>
      <c r="L4460">
        <f t="shared" si="971"/>
        <v>47608.965527421497</v>
      </c>
      <c r="M4460">
        <f t="shared" si="972"/>
        <v>49339.436750065935</v>
      </c>
      <c r="N4460">
        <f t="shared" si="973"/>
        <v>47853.121518384432</v>
      </c>
      <c r="O4460">
        <f t="shared" si="974"/>
        <v>47817.531711969052</v>
      </c>
      <c r="P4460">
        <f t="shared" si="975"/>
        <v>0</v>
      </c>
      <c r="Q4460">
        <f t="shared" si="976"/>
        <v>0</v>
      </c>
      <c r="R4460">
        <f t="shared" si="977"/>
        <v>0</v>
      </c>
      <c r="S4460">
        <f t="shared" si="978"/>
        <v>0</v>
      </c>
      <c r="T4460">
        <f t="shared" si="979"/>
        <v>0</v>
      </c>
      <c r="U4460">
        <f>T4460*参数设置!B4461</f>
        <v>0</v>
      </c>
    </row>
    <row r="4461" spans="1:21" x14ac:dyDescent="0.25">
      <c r="A4461" s="3">
        <v>45943</v>
      </c>
      <c r="B4461">
        <f>IF(K4460="是",F4460*0.25*(价格数据!B4461/价格数据!B4460),B4460*(价格数据!B4461/价格数据!B4460))</f>
        <v>47336.568394715337</v>
      </c>
      <c r="C4461">
        <f>IF(K4460="是",F4460*0.25*(价格数据!C4461/价格数据!C4460),C4460*(价格数据!C4461/价格数据!C4460))</f>
        <v>50813.539894075111</v>
      </c>
      <c r="D4461">
        <f>IF(K4460="是",F4460*0.25*(价格数据!D4461/价格数据!D4460),D4460*(价格数据!D4461/价格数据!D4460))</f>
        <v>47867.126343623764</v>
      </c>
      <c r="E4461">
        <f>IF(K4460="是",F4460*0.25*(价格数据!E4461/价格数据!E4460),E4460*(价格数据!E4461/价格数据!E4460))</f>
        <v>47812.272519767648</v>
      </c>
      <c r="F4461">
        <f t="shared" si="966"/>
        <v>193829.50715218188</v>
      </c>
      <c r="G4461">
        <f t="shared" si="967"/>
        <v>0.24421755536709822</v>
      </c>
      <c r="H4461">
        <f t="shared" si="968"/>
        <v>0.26215585356763943</v>
      </c>
      <c r="I4461">
        <f t="shared" si="969"/>
        <v>0.24695479572179752</v>
      </c>
      <c r="J4461">
        <f t="shared" si="970"/>
        <v>0.24667179534346476</v>
      </c>
      <c r="K4461" t="str">
        <f>IF(OR(
 ROUND(G4461,4)&gt;(0.25+参数设置!B$3), ROUND(G4461,4)&lt;(0.25-参数设置!B$3),
 ROUND(H4461,4)&gt;(0.25+参数设置!B$3), ROUND(H4461,4)&lt;(0.25-参数设置!B$3),
 ROUND(I4461,4)&gt;(0.25+参数设置!B$3), ROUND(I4461,4)&lt;(0.25-参数设置!B$3),
 ROUND(J4461,4)&gt;(0.25+参数设置!B$3), ROUND(J4461,4)&lt;(0.25-参数设置!B$3)
),"是","否")</f>
        <v>否</v>
      </c>
      <c r="L4461">
        <f t="shared" si="971"/>
        <v>47336.568394715337</v>
      </c>
      <c r="M4461">
        <f t="shared" si="972"/>
        <v>50813.539894075111</v>
      </c>
      <c r="N4461">
        <f t="shared" si="973"/>
        <v>47867.126343623764</v>
      </c>
      <c r="O4461">
        <f t="shared" si="974"/>
        <v>47812.272519767648</v>
      </c>
      <c r="P4461">
        <f t="shared" si="975"/>
        <v>0</v>
      </c>
      <c r="Q4461">
        <f t="shared" si="976"/>
        <v>0</v>
      </c>
      <c r="R4461">
        <f t="shared" si="977"/>
        <v>0</v>
      </c>
      <c r="S4461">
        <f t="shared" si="978"/>
        <v>0</v>
      </c>
      <c r="T4461">
        <f t="shared" si="979"/>
        <v>0</v>
      </c>
      <c r="U4461">
        <f>T4461*参数设置!B4462</f>
        <v>0</v>
      </c>
    </row>
    <row r="4462" spans="1:21" x14ac:dyDescent="0.25">
      <c r="A4462" s="3">
        <v>45944</v>
      </c>
      <c r="B4462">
        <f>IF(K4461="是",F4461*0.25*(价格数据!B4462/价格数据!B4461),B4461*(价格数据!B4462/价格数据!B4461))</f>
        <v>46862.39560815275</v>
      </c>
      <c r="C4462">
        <f>IF(K4461="是",F4461*0.25*(价格数据!C4462/价格数据!C4461),C4461*(价格数据!C4462/价格数据!C4461))</f>
        <v>51484.629652242722</v>
      </c>
      <c r="D4462">
        <f>IF(K4461="是",F4461*0.25*(价格数据!D4462/价格数据!D4461),D4461*(价格数据!D4462/价格数据!D4461))</f>
        <v>47883.180655483498</v>
      </c>
      <c r="E4462">
        <f>IF(K4461="是",F4461*0.25*(价格数据!E4462/价格数据!E4461),E4461*(价格数据!E4462/价格数据!E4461))</f>
        <v>47812.750628149603</v>
      </c>
      <c r="F4462">
        <f t="shared" si="966"/>
        <v>194042.95654402857</v>
      </c>
      <c r="G4462">
        <f t="shared" si="967"/>
        <v>0.24150526482789197</v>
      </c>
      <c r="H4462">
        <f t="shared" si="968"/>
        <v>0.26532593900444307</v>
      </c>
      <c r="I4462">
        <f t="shared" si="969"/>
        <v>0.24676587858842869</v>
      </c>
      <c r="J4462">
        <f t="shared" si="970"/>
        <v>0.2464029175792363</v>
      </c>
      <c r="K4462" t="str">
        <f>IF(OR(
 ROUND(G4462,4)&gt;(0.25+参数设置!B$3), ROUND(G4462,4)&lt;(0.25-参数设置!B$3),
 ROUND(H4462,4)&gt;(0.25+参数设置!B$3), ROUND(H4462,4)&lt;(0.25-参数设置!B$3),
 ROUND(I4462,4)&gt;(0.25+参数设置!B$3), ROUND(I4462,4)&lt;(0.25-参数设置!B$3),
 ROUND(J4462,4)&gt;(0.25+参数设置!B$3), ROUND(J4462,4)&lt;(0.25-参数设置!B$3)
),"是","否")</f>
        <v>否</v>
      </c>
      <c r="L4462">
        <f t="shared" si="971"/>
        <v>46862.39560815275</v>
      </c>
      <c r="M4462">
        <f t="shared" si="972"/>
        <v>51484.629652242722</v>
      </c>
      <c r="N4462">
        <f t="shared" si="973"/>
        <v>47883.180655483498</v>
      </c>
      <c r="O4462">
        <f t="shared" si="974"/>
        <v>47812.750628149603</v>
      </c>
      <c r="P4462">
        <f t="shared" si="975"/>
        <v>0</v>
      </c>
      <c r="Q4462">
        <f t="shared" si="976"/>
        <v>0</v>
      </c>
      <c r="R4462">
        <f t="shared" si="977"/>
        <v>0</v>
      </c>
      <c r="S4462">
        <f t="shared" si="978"/>
        <v>0</v>
      </c>
      <c r="T4462">
        <f t="shared" si="979"/>
        <v>0</v>
      </c>
      <c r="U4462">
        <f>T4462*参数设置!B4463</f>
        <v>0</v>
      </c>
    </row>
    <row r="4463" spans="1:21" x14ac:dyDescent="0.25">
      <c r="A4463" s="3">
        <v>45945</v>
      </c>
      <c r="B4463">
        <f>IF(K4462="是",F4462*0.25*(价格数据!B4463/价格数据!B4462),B4462*(价格数据!B4463/价格数据!B4462))</f>
        <v>47477.811352414828</v>
      </c>
      <c r="C4463">
        <f>IF(K4462="是",F4462*0.25*(价格数据!C4463/价格数据!C4462),C4462*(价格数据!C4463/价格数据!C4462))</f>
        <v>52694.885540903953</v>
      </c>
      <c r="D4463">
        <f>IF(K4462="是",F4462*0.25*(价格数据!D4463/价格数据!D4462),D4462*(价格数据!D4463/价格数据!D4462))</f>
        <v>47869.175830244152</v>
      </c>
      <c r="E4463">
        <f>IF(K4462="是",F4462*0.25*(价格数据!E4463/价格数据!E4462),E4462*(价格数据!E4463/价格数据!E4462))</f>
        <v>47809.881977857927</v>
      </c>
      <c r="F4463">
        <f t="shared" si="966"/>
        <v>195851.75470142087</v>
      </c>
      <c r="G4463">
        <f t="shared" si="967"/>
        <v>0.24241708441568732</v>
      </c>
      <c r="H4463">
        <f t="shared" si="968"/>
        <v>0.26905495751742509</v>
      </c>
      <c r="I4463">
        <f t="shared" si="969"/>
        <v>0.24441535335346612</v>
      </c>
      <c r="J4463">
        <f t="shared" si="970"/>
        <v>0.24411260471342142</v>
      </c>
      <c r="K4463" t="str">
        <f>IF(OR(
 ROUND(G4463,4)&gt;(0.25+参数设置!B$3), ROUND(G4463,4)&lt;(0.25-参数设置!B$3),
 ROUND(H4463,4)&gt;(0.25+参数设置!B$3), ROUND(H4463,4)&lt;(0.25-参数设置!B$3),
 ROUND(I4463,4)&gt;(0.25+参数设置!B$3), ROUND(I4463,4)&lt;(0.25-参数设置!B$3),
 ROUND(J4463,4)&gt;(0.25+参数设置!B$3), ROUND(J4463,4)&lt;(0.25-参数设置!B$3)
),"是","否")</f>
        <v>否</v>
      </c>
      <c r="L4463">
        <f t="shared" si="971"/>
        <v>47477.811352414828</v>
      </c>
      <c r="M4463">
        <f t="shared" si="972"/>
        <v>52694.885540903953</v>
      </c>
      <c r="N4463">
        <f t="shared" si="973"/>
        <v>47869.175830244152</v>
      </c>
      <c r="O4463">
        <f t="shared" si="974"/>
        <v>47809.881977857927</v>
      </c>
      <c r="P4463">
        <f t="shared" si="975"/>
        <v>0</v>
      </c>
      <c r="Q4463">
        <f t="shared" si="976"/>
        <v>0</v>
      </c>
      <c r="R4463">
        <f t="shared" si="977"/>
        <v>0</v>
      </c>
      <c r="S4463">
        <f t="shared" si="978"/>
        <v>0</v>
      </c>
      <c r="T4463">
        <f t="shared" si="979"/>
        <v>0</v>
      </c>
      <c r="U4463">
        <f>T4463*参数设置!B4464</f>
        <v>0</v>
      </c>
    </row>
    <row r="4464" spans="1:21" x14ac:dyDescent="0.25">
      <c r="A4464" s="3">
        <v>45946</v>
      </c>
      <c r="B4464">
        <f>IF(K4463="是",F4463*0.25*(价格数据!B4464/价格数据!B4463),B4463*(价格数据!B4464/价格数据!B4463))</f>
        <v>47629.143092807142</v>
      </c>
      <c r="C4464">
        <f>IF(K4463="是",F4463*0.25*(价格数据!C4464/价格数据!C4463),C4463*(价格数据!C4464/价格数据!C4463))</f>
        <v>53021.82670513945</v>
      </c>
      <c r="D4464">
        <f>IF(K4463="是",F4463*0.25*(价格数据!D4464/价格数据!D4463),D4463*(价格数据!D4464/价格数据!D4463))</f>
        <v>47871.225316864547</v>
      </c>
      <c r="E4464">
        <f>IF(K4463="是",F4463*0.25*(价格数据!E4464/价格数据!E4463),E4463*(价格数据!E4464/价格数据!E4463))</f>
        <v>47812.750628149603</v>
      </c>
      <c r="F4464">
        <f t="shared" si="966"/>
        <v>196334.94574296076</v>
      </c>
      <c r="G4464">
        <f t="shared" si="967"/>
        <v>0.24259126622910329</v>
      </c>
      <c r="H4464">
        <f t="shared" si="968"/>
        <v>0.27005802000503243</v>
      </c>
      <c r="I4464">
        <f t="shared" si="969"/>
        <v>0.24382427252424516</v>
      </c>
      <c r="J4464">
        <f t="shared" si="970"/>
        <v>0.24352644124161907</v>
      </c>
      <c r="K4464" t="str">
        <f>IF(OR(
 ROUND(G4464,4)&gt;(0.25+参数设置!B$3), ROUND(G4464,4)&lt;(0.25-参数设置!B$3),
 ROUND(H4464,4)&gt;(0.25+参数设置!B$3), ROUND(H4464,4)&lt;(0.25-参数设置!B$3),
 ROUND(I4464,4)&gt;(0.25+参数设置!B$3), ROUND(I4464,4)&lt;(0.25-参数设置!B$3),
 ROUND(J4464,4)&gt;(0.25+参数设置!B$3), ROUND(J4464,4)&lt;(0.25-参数设置!B$3)
),"是","否")</f>
        <v>是</v>
      </c>
      <c r="L4464">
        <f t="shared" si="971"/>
        <v>49083.736435740189</v>
      </c>
      <c r="M4464">
        <f t="shared" si="972"/>
        <v>49083.736435740189</v>
      </c>
      <c r="N4464">
        <f t="shared" si="973"/>
        <v>49083.736435740189</v>
      </c>
      <c r="O4464">
        <f t="shared" si="974"/>
        <v>49083.736435740189</v>
      </c>
      <c r="P4464">
        <f t="shared" si="975"/>
        <v>1454.5933429330471</v>
      </c>
      <c r="Q4464">
        <f t="shared" si="976"/>
        <v>3938.0902693992612</v>
      </c>
      <c r="R4464">
        <f t="shared" si="977"/>
        <v>1212.5111188756418</v>
      </c>
      <c r="S4464">
        <f t="shared" si="978"/>
        <v>1270.9858075905868</v>
      </c>
      <c r="T4464">
        <f t="shared" si="979"/>
        <v>7876.1805387985369</v>
      </c>
      <c r="U4464">
        <f>T4464*参数设置!B4465</f>
        <v>0</v>
      </c>
    </row>
    <row r="4465" spans="1:21" x14ac:dyDescent="0.25">
      <c r="A4465" s="3">
        <v>45947</v>
      </c>
      <c r="B4465">
        <f>IF(K4464="是",F4464*0.25*(价格数据!B4465/价格数据!B4464),B4464*(价格数据!B4465/价格数据!B4464))</f>
        <v>48075.237720580939</v>
      </c>
      <c r="C4465">
        <f>IF(K4464="是",F4464*0.25*(价格数据!C4465/价格数据!C4464),C4464*(价格数据!C4465/价格数据!C4464))</f>
        <v>50804.109716265913</v>
      </c>
      <c r="D4465">
        <f>IF(K4464="是",F4464*0.25*(价格数据!D4465/价格数据!D4464),D4464*(价格数据!D4465/价格数据!D4464))</f>
        <v>49118.759723194526</v>
      </c>
      <c r="E4465">
        <f>IF(K4464="是",F4464*0.25*(价格数据!E4465/价格数据!E4464),E4464*(价格数据!E4465/价格数据!E4464))</f>
        <v>49088.644613056669</v>
      </c>
      <c r="F4465">
        <f t="shared" si="966"/>
        <v>197086.75177309805</v>
      </c>
      <c r="G4465">
        <f t="shared" si="967"/>
        <v>0.24392932192585415</v>
      </c>
      <c r="H4465">
        <f t="shared" si="968"/>
        <v>0.25777536673167989</v>
      </c>
      <c r="I4465">
        <f t="shared" si="969"/>
        <v>0.24922405631680383</v>
      </c>
      <c r="J4465">
        <f t="shared" si="970"/>
        <v>0.24907125502566213</v>
      </c>
      <c r="K4465" t="str">
        <f>IF(OR(
 ROUND(G4465,4)&gt;(0.25+参数设置!B$3), ROUND(G4465,4)&lt;(0.25-参数设置!B$3),
 ROUND(H4465,4)&gt;(0.25+参数设置!B$3), ROUND(H4465,4)&lt;(0.25-参数设置!B$3),
 ROUND(I4465,4)&gt;(0.25+参数设置!B$3), ROUND(I4465,4)&lt;(0.25-参数设置!B$3),
 ROUND(J4465,4)&gt;(0.25+参数设置!B$3), ROUND(J4465,4)&lt;(0.25-参数设置!B$3)
),"是","否")</f>
        <v>否</v>
      </c>
      <c r="L4465">
        <f t="shared" si="971"/>
        <v>48075.237720580939</v>
      </c>
      <c r="M4465">
        <f t="shared" si="972"/>
        <v>50804.109716265913</v>
      </c>
      <c r="N4465">
        <f t="shared" si="973"/>
        <v>49118.759723194526</v>
      </c>
      <c r="O4465">
        <f t="shared" si="974"/>
        <v>49088.644613056669</v>
      </c>
      <c r="P4465">
        <f t="shared" si="975"/>
        <v>0</v>
      </c>
      <c r="Q4465">
        <f t="shared" si="976"/>
        <v>0</v>
      </c>
      <c r="R4465">
        <f t="shared" si="977"/>
        <v>0</v>
      </c>
      <c r="S4465">
        <f t="shared" si="978"/>
        <v>0</v>
      </c>
      <c r="T4465">
        <f t="shared" si="979"/>
        <v>0</v>
      </c>
      <c r="U4465">
        <f>T4465*参数设置!B4466</f>
        <v>0</v>
      </c>
    </row>
    <row r="4466" spans="1:21" x14ac:dyDescent="0.25">
      <c r="A4466" s="3">
        <v>45948</v>
      </c>
      <c r="B4466">
        <f>IF(K4465="是",F4465*0.25*(价格数据!B4466/价格数据!B4465),B4465*(价格数据!B4466/价格数据!B4465))</f>
        <v>48075.237720580939</v>
      </c>
      <c r="C4466">
        <f>IF(K4465="是",F4465*0.25*(价格数据!C4466/价格数据!C4465),C4465*(价格数据!C4466/价格数据!C4465))</f>
        <v>50804.109716265913</v>
      </c>
      <c r="D4466">
        <f>IF(K4465="是",F4465*0.25*(价格数据!D4466/价格数据!D4465),D4465*(价格数据!D4466/价格数据!D4465))</f>
        <v>49118.759723194526</v>
      </c>
      <c r="E4466">
        <f>IF(K4465="是",F4465*0.25*(价格数据!E4466/价格数据!E4465),E4465*(价格数据!E4466/价格数据!E4465))</f>
        <v>49088.644613056669</v>
      </c>
      <c r="F4466">
        <f t="shared" si="966"/>
        <v>197086.75177309805</v>
      </c>
      <c r="G4466">
        <f t="shared" si="967"/>
        <v>0.24392932192585415</v>
      </c>
      <c r="H4466">
        <f t="shared" si="968"/>
        <v>0.25777536673167989</v>
      </c>
      <c r="I4466">
        <f t="shared" si="969"/>
        <v>0.24922405631680383</v>
      </c>
      <c r="J4466">
        <f t="shared" si="970"/>
        <v>0.24907125502566213</v>
      </c>
      <c r="K4466" t="str">
        <f>IF(OR(
 ROUND(G4466,4)&gt;(0.25+参数设置!B$3), ROUND(G4466,4)&lt;(0.25-参数设置!B$3),
 ROUND(H4466,4)&gt;(0.25+参数设置!B$3), ROUND(H4466,4)&lt;(0.25-参数设置!B$3),
 ROUND(I4466,4)&gt;(0.25+参数设置!B$3), ROUND(I4466,4)&lt;(0.25-参数设置!B$3),
 ROUND(J4466,4)&gt;(0.25+参数设置!B$3), ROUND(J4466,4)&lt;(0.25-参数设置!B$3)
),"是","否")</f>
        <v>否</v>
      </c>
      <c r="L4466">
        <f t="shared" si="971"/>
        <v>48075.237720580939</v>
      </c>
      <c r="M4466">
        <f t="shared" si="972"/>
        <v>50804.109716265913</v>
      </c>
      <c r="N4466">
        <f t="shared" si="973"/>
        <v>49118.759723194526</v>
      </c>
      <c r="O4466">
        <f t="shared" si="974"/>
        <v>49088.644613056669</v>
      </c>
      <c r="P4466">
        <f t="shared" si="975"/>
        <v>0</v>
      </c>
      <c r="Q4466">
        <f t="shared" si="976"/>
        <v>0</v>
      </c>
      <c r="R4466">
        <f t="shared" si="977"/>
        <v>0</v>
      </c>
      <c r="S4466">
        <f t="shared" si="978"/>
        <v>0</v>
      </c>
      <c r="T4466">
        <f t="shared" si="979"/>
        <v>0</v>
      </c>
      <c r="U4466">
        <f>T4466*参数设置!B4467</f>
        <v>0</v>
      </c>
    </row>
    <row r="4467" spans="1:21" x14ac:dyDescent="0.25">
      <c r="A4467" s="3">
        <v>45949</v>
      </c>
      <c r="B4467">
        <f>IF(K4466="是",F4466*0.25*(价格数据!B4467/价格数据!B4466),B4466*(价格数据!B4467/价格数据!B4466))</f>
        <v>48075.237720580939</v>
      </c>
      <c r="C4467">
        <f>IF(K4466="是",F4466*0.25*(价格数据!C4467/价格数据!C4466),C4466*(价格数据!C4467/价格数据!C4466))</f>
        <v>50804.109716265913</v>
      </c>
      <c r="D4467">
        <f>IF(K4466="是",F4466*0.25*(价格数据!D4467/价格数据!D4466),D4466*(价格数据!D4467/价格数据!D4466))</f>
        <v>49118.759723194526</v>
      </c>
      <c r="E4467">
        <f>IF(K4466="是",F4466*0.25*(价格数据!E4467/价格数据!E4466),E4466*(价格数据!E4467/价格数据!E4466))</f>
        <v>49088.644613056669</v>
      </c>
      <c r="F4467">
        <f t="shared" si="966"/>
        <v>197086.75177309805</v>
      </c>
      <c r="G4467">
        <f t="shared" si="967"/>
        <v>0.24392932192585415</v>
      </c>
      <c r="H4467">
        <f t="shared" si="968"/>
        <v>0.25777536673167989</v>
      </c>
      <c r="I4467">
        <f t="shared" si="969"/>
        <v>0.24922405631680383</v>
      </c>
      <c r="J4467">
        <f t="shared" si="970"/>
        <v>0.24907125502566213</v>
      </c>
      <c r="K4467" t="str">
        <f>IF(OR(
 ROUND(G4467,4)&gt;(0.25+参数设置!B$3), ROUND(G4467,4)&lt;(0.25-参数设置!B$3),
 ROUND(H4467,4)&gt;(0.25+参数设置!B$3), ROUND(H4467,4)&lt;(0.25-参数设置!B$3),
 ROUND(I4467,4)&gt;(0.25+参数设置!B$3), ROUND(I4467,4)&lt;(0.25-参数设置!B$3),
 ROUND(J4467,4)&gt;(0.25+参数设置!B$3), ROUND(J4467,4)&lt;(0.25-参数设置!B$3)
),"是","否")</f>
        <v>否</v>
      </c>
      <c r="L4467">
        <f t="shared" si="971"/>
        <v>48075.237720580939</v>
      </c>
      <c r="M4467">
        <f t="shared" si="972"/>
        <v>50804.109716265913</v>
      </c>
      <c r="N4467">
        <f t="shared" si="973"/>
        <v>49118.759723194526</v>
      </c>
      <c r="O4467">
        <f t="shared" si="974"/>
        <v>49088.644613056669</v>
      </c>
      <c r="P4467">
        <f t="shared" si="975"/>
        <v>0</v>
      </c>
      <c r="Q4467">
        <f t="shared" si="976"/>
        <v>0</v>
      </c>
      <c r="R4467">
        <f t="shared" si="977"/>
        <v>0</v>
      </c>
      <c r="S4467">
        <f t="shared" si="978"/>
        <v>0</v>
      </c>
      <c r="T4467">
        <f t="shared" si="979"/>
        <v>0</v>
      </c>
      <c r="U4467">
        <f>T4467*参数设置!B4468</f>
        <v>0</v>
      </c>
    </row>
    <row r="4468" spans="1:21" x14ac:dyDescent="0.25">
      <c r="A4468" s="3">
        <v>45950</v>
      </c>
      <c r="B4468">
        <f>IF(K4467="是",F4467*0.25*(价格数据!B4468/价格数据!B4467),B4467*(价格数据!B4468/价格数据!B4467))</f>
        <v>48241.588024112367</v>
      </c>
      <c r="C4468">
        <f>IF(K4467="是",F4467*0.25*(价格数据!C4468/价格数据!C4467),C4467*(价格数据!C4468/价格数据!C4467))</f>
        <v>49211.171493556918</v>
      </c>
      <c r="D4468">
        <f>IF(K4467="是",F4467*0.25*(价格数据!D4468/价格数据!D4467),D4467*(价格数据!D4468/价格数据!D4467))</f>
        <v>49075.33084675116</v>
      </c>
      <c r="E4468">
        <f>IF(K4467="是",F4467*0.25*(价格数据!E4468/价格数据!E4467),E4467*(价格数据!E4468/价格数据!E4467))</f>
        <v>49083.245618008543</v>
      </c>
      <c r="F4468">
        <f t="shared" si="966"/>
        <v>195611.33598242898</v>
      </c>
      <c r="G4468">
        <f t="shared" si="967"/>
        <v>0.24661959278497911</v>
      </c>
      <c r="H4468">
        <f t="shared" si="968"/>
        <v>0.25157627622346679</v>
      </c>
      <c r="I4468">
        <f t="shared" si="969"/>
        <v>0.25088183463538843</v>
      </c>
      <c r="J4468">
        <f t="shared" si="970"/>
        <v>0.2509222963561657</v>
      </c>
      <c r="K4468" t="str">
        <f>IF(OR(
 ROUND(G4468,4)&gt;(0.25+参数设置!B$3), ROUND(G4468,4)&lt;(0.25-参数设置!B$3),
 ROUND(H4468,4)&gt;(0.25+参数设置!B$3), ROUND(H4468,4)&lt;(0.25-参数设置!B$3),
 ROUND(I4468,4)&gt;(0.25+参数设置!B$3), ROUND(I4468,4)&lt;(0.25-参数设置!B$3),
 ROUND(J4468,4)&gt;(0.25+参数设置!B$3), ROUND(J4468,4)&lt;(0.25-参数设置!B$3)
),"是","否")</f>
        <v>否</v>
      </c>
      <c r="L4468">
        <f t="shared" si="971"/>
        <v>48241.588024112367</v>
      </c>
      <c r="M4468">
        <f t="shared" si="972"/>
        <v>49211.171493556918</v>
      </c>
      <c r="N4468">
        <f t="shared" si="973"/>
        <v>49075.33084675116</v>
      </c>
      <c r="O4468">
        <f t="shared" si="974"/>
        <v>49083.245618008543</v>
      </c>
      <c r="P4468">
        <f t="shared" si="975"/>
        <v>0</v>
      </c>
      <c r="Q4468">
        <f t="shared" si="976"/>
        <v>0</v>
      </c>
      <c r="R4468">
        <f t="shared" si="977"/>
        <v>0</v>
      </c>
      <c r="S4468">
        <f t="shared" si="978"/>
        <v>0</v>
      </c>
      <c r="T4468">
        <f t="shared" si="979"/>
        <v>0</v>
      </c>
      <c r="U4468">
        <f>T4468*参数设置!B4469</f>
        <v>0</v>
      </c>
    </row>
    <row r="4469" spans="1:21" x14ac:dyDescent="0.25">
      <c r="A4469" s="3">
        <v>45951</v>
      </c>
      <c r="B4469">
        <f>IF(K4468="是",F4468*0.25*(价格数据!B4469/价格数据!B4468),B4468*(价格数据!B4469/价格数据!B4468))</f>
        <v>48969.370602062343</v>
      </c>
      <c r="C4469">
        <f>IF(K4468="是",F4468*0.25*(价格数据!C4469/价格数据!C4468),C4468*(价格数据!C4469/价格数据!C4468))</f>
        <v>50389.945778361587</v>
      </c>
      <c r="D4469">
        <f>IF(K4468="是",F4468*0.25*(价格数据!D4469/价格数据!D4468),D4468*(价格数据!D4469/价格数据!D4468))</f>
        <v>49082.335504242023</v>
      </c>
      <c r="E4469">
        <f>IF(K4468="是",F4468*0.25*(价格数据!E4469/价格数据!E4468),E4468*(价格数据!E4469/价格数据!E4468))</f>
        <v>49083.245618008543</v>
      </c>
      <c r="F4469">
        <f t="shared" si="966"/>
        <v>197524.89750267449</v>
      </c>
      <c r="G4469">
        <f t="shared" si="967"/>
        <v>0.24791492728859307</v>
      </c>
      <c r="H4469">
        <f t="shared" si="968"/>
        <v>0.25510680635933153</v>
      </c>
      <c r="I4469">
        <f t="shared" si="969"/>
        <v>0.24848682938097688</v>
      </c>
      <c r="J4469">
        <f t="shared" si="970"/>
        <v>0.24849143697109857</v>
      </c>
      <c r="K4469" t="str">
        <f>IF(OR(
 ROUND(G4469,4)&gt;(0.25+参数设置!B$3), ROUND(G4469,4)&lt;(0.25-参数设置!B$3),
 ROUND(H4469,4)&gt;(0.25+参数设置!B$3), ROUND(H4469,4)&lt;(0.25-参数设置!B$3),
 ROUND(I4469,4)&gt;(0.25+参数设置!B$3), ROUND(I4469,4)&lt;(0.25-参数设置!B$3),
 ROUND(J4469,4)&gt;(0.25+参数设置!B$3), ROUND(J4469,4)&lt;(0.25-参数设置!B$3)
),"是","否")</f>
        <v>否</v>
      </c>
      <c r="L4469">
        <f t="shared" si="971"/>
        <v>48969.370602062343</v>
      </c>
      <c r="M4469">
        <f t="shared" si="972"/>
        <v>50389.945778361587</v>
      </c>
      <c r="N4469">
        <f t="shared" si="973"/>
        <v>49082.335504242023</v>
      </c>
      <c r="O4469">
        <f t="shared" si="974"/>
        <v>49083.245618008543</v>
      </c>
      <c r="P4469">
        <f t="shared" si="975"/>
        <v>0</v>
      </c>
      <c r="Q4469">
        <f t="shared" si="976"/>
        <v>0</v>
      </c>
      <c r="R4469">
        <f t="shared" si="977"/>
        <v>0</v>
      </c>
      <c r="S4469">
        <f t="shared" si="978"/>
        <v>0</v>
      </c>
      <c r="T4469">
        <f t="shared" si="979"/>
        <v>0</v>
      </c>
      <c r="U4469">
        <f>T4469*参数设置!B4470</f>
        <v>0</v>
      </c>
    </row>
    <row r="4470" spans="1:21" x14ac:dyDescent="0.25">
      <c r="A4470" s="3">
        <v>45952</v>
      </c>
      <c r="B4470">
        <f>IF(K4469="是",F4469*0.25*(价格数据!B4470/价格数据!B4469),B4469*(价格数据!B4470/价格数据!B4469))</f>
        <v>48813.417192501642</v>
      </c>
      <c r="C4470">
        <f>IF(K4469="是",F4469*0.25*(价格数据!C4470/价格数据!C4469),C4469*(价格数据!C4470/价格数据!C4469))</f>
        <v>48324.435882915575</v>
      </c>
      <c r="D4470">
        <f>IF(K4469="是",F4469*0.25*(价格数据!D4470/价格数据!D4469),D4469*(价格数据!D4470/价格数据!D4469))</f>
        <v>49091.44155898015</v>
      </c>
      <c r="E4470">
        <f>IF(K4469="是",F4469*0.25*(价格数据!E4470/价格数据!E4469),E4469*(价格数据!E4470/价格数据!E4469))</f>
        <v>49083.736435740197</v>
      </c>
      <c r="F4470">
        <f t="shared" si="966"/>
        <v>195313.03107013757</v>
      </c>
      <c r="G4470">
        <f t="shared" si="967"/>
        <v>0.24992401646243756</v>
      </c>
      <c r="H4470">
        <f t="shared" si="968"/>
        <v>0.24742043896478216</v>
      </c>
      <c r="I4470">
        <f t="shared" si="969"/>
        <v>0.2513474973482504</v>
      </c>
      <c r="J4470">
        <f t="shared" si="970"/>
        <v>0.25130804722452982</v>
      </c>
      <c r="K4470" t="str">
        <f>IF(OR(
 ROUND(G4470,4)&gt;(0.25+参数设置!B$3), ROUND(G4470,4)&lt;(0.25-参数设置!B$3),
 ROUND(H4470,4)&gt;(0.25+参数设置!B$3), ROUND(H4470,4)&lt;(0.25-参数设置!B$3),
 ROUND(I4470,4)&gt;(0.25+参数设置!B$3), ROUND(I4470,4)&lt;(0.25-参数设置!B$3),
 ROUND(J4470,4)&gt;(0.25+参数设置!B$3), ROUND(J4470,4)&lt;(0.25-参数设置!B$3)
),"是","否")</f>
        <v>否</v>
      </c>
      <c r="L4470">
        <f t="shared" si="971"/>
        <v>48813.417192501642</v>
      </c>
      <c r="M4470">
        <f t="shared" si="972"/>
        <v>48324.435882915575</v>
      </c>
      <c r="N4470">
        <f t="shared" si="973"/>
        <v>49091.44155898015</v>
      </c>
      <c r="O4470">
        <f t="shared" si="974"/>
        <v>49083.736435740197</v>
      </c>
      <c r="P4470">
        <f t="shared" si="975"/>
        <v>0</v>
      </c>
      <c r="Q4470">
        <f t="shared" si="976"/>
        <v>0</v>
      </c>
      <c r="R4470">
        <f t="shared" si="977"/>
        <v>0</v>
      </c>
      <c r="S4470">
        <f t="shared" si="978"/>
        <v>0</v>
      </c>
      <c r="T4470">
        <f t="shared" si="979"/>
        <v>0</v>
      </c>
      <c r="U4470">
        <f>T4470*参数设置!B4471</f>
        <v>0</v>
      </c>
    </row>
    <row r="4471" spans="1:21" x14ac:dyDescent="0.25">
      <c r="A4471" s="3">
        <v>45953</v>
      </c>
      <c r="B4471">
        <f>IF(K4470="是",F4470*0.25*(价格数据!B4471/价格数据!B4470),B4470*(价格数据!B4471/价格数据!B4470))</f>
        <v>49000.561283974486</v>
      </c>
      <c r="C4471">
        <f>IF(K4470="是",F4470*0.25*(价格数据!C4471/价格数据!C4470),C4470*(价格数据!C4471/价格数据!C4470))</f>
        <v>47756.287916816022</v>
      </c>
      <c r="D4471">
        <f>IF(K4470="是",F4470*0.25*(价格数据!D4471/价格数据!D4470),D4470*(价格数据!D4471/价格数据!D4470))</f>
        <v>49077.43224399841</v>
      </c>
      <c r="E4471">
        <f>IF(K4470="是",F4470*0.25*(价格数据!E4471/价格数据!E4470),E4470*(价格数据!E4471/价格数据!E4470))</f>
        <v>49080.79152935031</v>
      </c>
      <c r="F4471">
        <f t="shared" si="966"/>
        <v>194915.07297413921</v>
      </c>
      <c r="G4471">
        <f t="shared" si="967"/>
        <v>0.25139441776509375</v>
      </c>
      <c r="H4471">
        <f t="shared" si="968"/>
        <v>0.24501074846660109</v>
      </c>
      <c r="I4471">
        <f t="shared" si="969"/>
        <v>0.2517887995789318</v>
      </c>
      <c r="J4471">
        <f t="shared" si="970"/>
        <v>0.25180603418937342</v>
      </c>
      <c r="K4471" t="str">
        <f>IF(OR(
 ROUND(G4471,4)&gt;(0.25+参数设置!B$3), ROUND(G4471,4)&lt;(0.25-参数设置!B$3),
 ROUND(H4471,4)&gt;(0.25+参数设置!B$3), ROUND(H4471,4)&lt;(0.25-参数设置!B$3),
 ROUND(I4471,4)&gt;(0.25+参数设置!B$3), ROUND(I4471,4)&lt;(0.25-参数设置!B$3),
 ROUND(J4471,4)&gt;(0.25+参数设置!B$3), ROUND(J4471,4)&lt;(0.25-参数设置!B$3)
),"是","否")</f>
        <v>否</v>
      </c>
      <c r="L4471">
        <f t="shared" si="971"/>
        <v>49000.561283974486</v>
      </c>
      <c r="M4471">
        <f t="shared" si="972"/>
        <v>47756.287916816022</v>
      </c>
      <c r="N4471">
        <f t="shared" si="973"/>
        <v>49077.43224399841</v>
      </c>
      <c r="O4471">
        <f t="shared" si="974"/>
        <v>49080.79152935031</v>
      </c>
      <c r="P4471">
        <f t="shared" si="975"/>
        <v>0</v>
      </c>
      <c r="Q4471">
        <f t="shared" si="976"/>
        <v>0</v>
      </c>
      <c r="R4471">
        <f t="shared" si="977"/>
        <v>0</v>
      </c>
      <c r="S4471">
        <f t="shared" si="978"/>
        <v>0</v>
      </c>
      <c r="T4471">
        <f t="shared" si="979"/>
        <v>0</v>
      </c>
      <c r="U4471">
        <f>T4471*参数设置!B4472</f>
        <v>0</v>
      </c>
    </row>
    <row r="4472" spans="1:21" x14ac:dyDescent="0.25">
      <c r="A4472" s="3">
        <v>45954</v>
      </c>
      <c r="B4472">
        <f>IF(K4471="是",F4471*0.25*(价格数据!B4472/价格数据!B4471),B4471*(价格数据!B4472/价格数据!B4471))</f>
        <v>49593.184240305171</v>
      </c>
      <c r="C4472">
        <f>IF(K4471="是",F4471*0.25*(价格数据!C4472/价格数据!C4471),C4471*(价格数据!C4472/价格数据!C4471))</f>
        <v>47522.656977485363</v>
      </c>
      <c r="D4472">
        <f>IF(K4471="是",F4471*0.25*(价格数据!D4472/价格数据!D4471),D4471*(价格数据!D4472/价格数据!D4471))</f>
        <v>49074.280148127531</v>
      </c>
      <c r="E4472">
        <f>IF(K4471="是",F4471*0.25*(价格数据!E4472/价格数据!E4471),E4471*(价格数据!E4472/价格数据!E4471))</f>
        <v>49084.227253471843</v>
      </c>
      <c r="F4472">
        <f t="shared" si="966"/>
        <v>195274.3486193899</v>
      </c>
      <c r="G4472">
        <f t="shared" si="967"/>
        <v>0.25396671191548803</v>
      </c>
      <c r="H4472">
        <f t="shared" si="968"/>
        <v>0.24336354115876216</v>
      </c>
      <c r="I4472">
        <f t="shared" si="969"/>
        <v>0.25130940389809431</v>
      </c>
      <c r="J4472">
        <f t="shared" si="970"/>
        <v>0.25136034302765559</v>
      </c>
      <c r="K4472" t="str">
        <f>IF(OR(
 ROUND(G4472,4)&gt;(0.25+参数设置!B$3), ROUND(G4472,4)&lt;(0.25-参数设置!B$3),
 ROUND(H4472,4)&gt;(0.25+参数设置!B$3), ROUND(H4472,4)&lt;(0.25-参数设置!B$3),
 ROUND(I4472,4)&gt;(0.25+参数设置!B$3), ROUND(I4472,4)&lt;(0.25-参数设置!B$3),
 ROUND(J4472,4)&gt;(0.25+参数设置!B$3), ROUND(J4472,4)&lt;(0.25-参数设置!B$3)
),"是","否")</f>
        <v>否</v>
      </c>
      <c r="L4472">
        <f t="shared" si="971"/>
        <v>49593.184240305171</v>
      </c>
      <c r="M4472">
        <f t="shared" si="972"/>
        <v>47522.656977485363</v>
      </c>
      <c r="N4472">
        <f t="shared" si="973"/>
        <v>49074.280148127531</v>
      </c>
      <c r="O4472">
        <f t="shared" si="974"/>
        <v>49084.227253471843</v>
      </c>
      <c r="P4472">
        <f t="shared" si="975"/>
        <v>0</v>
      </c>
      <c r="Q4472">
        <f t="shared" si="976"/>
        <v>0</v>
      </c>
      <c r="R4472">
        <f t="shared" si="977"/>
        <v>0</v>
      </c>
      <c r="S4472">
        <f t="shared" si="978"/>
        <v>0</v>
      </c>
      <c r="T4472">
        <f t="shared" si="979"/>
        <v>0</v>
      </c>
      <c r="U4472">
        <f>T4472*参数设置!B4473</f>
        <v>0</v>
      </c>
    </row>
    <row r="4473" spans="1:21" x14ac:dyDescent="0.25">
      <c r="A4473" s="3">
        <v>45955</v>
      </c>
      <c r="B4473">
        <f>IF(K4472="是",F4472*0.25*(价格数据!B4473/价格数据!B4472),B4472*(价格数据!B4473/价格数据!B4472))</f>
        <v>49593.184240305171</v>
      </c>
      <c r="C4473">
        <f>IF(K4472="是",F4472*0.25*(价格数据!C4473/价格数据!C4472),C4472*(价格数据!C4473/价格数据!C4472))</f>
        <v>47522.656977485363</v>
      </c>
      <c r="D4473">
        <f>IF(K4472="是",F4472*0.25*(价格数据!D4473/价格数据!D4472),D4472*(价格数据!D4473/价格数据!D4472))</f>
        <v>49074.280148127531</v>
      </c>
      <c r="E4473">
        <f>IF(K4472="是",F4472*0.25*(价格数据!E4473/价格数据!E4472),E4472*(价格数据!E4473/价格数据!E4472))</f>
        <v>49084.227253471843</v>
      </c>
      <c r="F4473">
        <f t="shared" si="966"/>
        <v>195274.3486193899</v>
      </c>
      <c r="G4473">
        <f t="shared" si="967"/>
        <v>0.25396671191548803</v>
      </c>
      <c r="H4473">
        <f t="shared" si="968"/>
        <v>0.24336354115876216</v>
      </c>
      <c r="I4473">
        <f t="shared" si="969"/>
        <v>0.25130940389809431</v>
      </c>
      <c r="J4473">
        <f t="shared" si="970"/>
        <v>0.25136034302765559</v>
      </c>
      <c r="K4473" t="str">
        <f>IF(OR(
 ROUND(G4473,4)&gt;(0.25+参数设置!B$3), ROUND(G4473,4)&lt;(0.25-参数设置!B$3),
 ROUND(H4473,4)&gt;(0.25+参数设置!B$3), ROUND(H4473,4)&lt;(0.25-参数设置!B$3),
 ROUND(I4473,4)&gt;(0.25+参数设置!B$3), ROUND(I4473,4)&lt;(0.25-参数设置!B$3),
 ROUND(J4473,4)&gt;(0.25+参数设置!B$3), ROUND(J4473,4)&lt;(0.25-参数设置!B$3)
),"是","否")</f>
        <v>否</v>
      </c>
      <c r="L4473">
        <f t="shared" si="971"/>
        <v>49593.184240305171</v>
      </c>
      <c r="M4473">
        <f t="shared" si="972"/>
        <v>47522.656977485363</v>
      </c>
      <c r="N4473">
        <f t="shared" si="973"/>
        <v>49074.280148127531</v>
      </c>
      <c r="O4473">
        <f t="shared" si="974"/>
        <v>49084.227253471843</v>
      </c>
      <c r="P4473">
        <f t="shared" si="975"/>
        <v>0</v>
      </c>
      <c r="Q4473">
        <f t="shared" si="976"/>
        <v>0</v>
      </c>
      <c r="R4473">
        <f t="shared" si="977"/>
        <v>0</v>
      </c>
      <c r="S4473">
        <f t="shared" si="978"/>
        <v>0</v>
      </c>
      <c r="T4473">
        <f t="shared" si="979"/>
        <v>0</v>
      </c>
      <c r="U4473">
        <f>T4473*参数设置!B4474</f>
        <v>0</v>
      </c>
    </row>
    <row r="4474" spans="1:21" x14ac:dyDescent="0.25">
      <c r="A4474" s="3">
        <v>45956</v>
      </c>
      <c r="B4474">
        <f>IF(K4473="是",F4473*0.25*(价格数据!B4474/价格数据!B4473),B4473*(价格数据!B4474/价格数据!B4473))</f>
        <v>49593.184240305171</v>
      </c>
      <c r="C4474">
        <f>IF(K4473="是",F4473*0.25*(价格数据!C4474/价格数据!C4473),C4473*(价格数据!C4474/价格数据!C4473))</f>
        <v>47522.656977485363</v>
      </c>
      <c r="D4474">
        <f>IF(K4473="是",F4473*0.25*(价格数据!D4474/价格数据!D4473),D4473*(价格数据!D4474/价格数据!D4473))</f>
        <v>49074.280148127531</v>
      </c>
      <c r="E4474">
        <f>IF(K4473="是",F4473*0.25*(价格数据!E4474/价格数据!E4473),E4473*(价格数据!E4474/价格数据!E4473))</f>
        <v>49084.227253471843</v>
      </c>
      <c r="F4474">
        <f t="shared" si="966"/>
        <v>195274.3486193899</v>
      </c>
      <c r="G4474">
        <f t="shared" si="967"/>
        <v>0.25396671191548803</v>
      </c>
      <c r="H4474">
        <f t="shared" si="968"/>
        <v>0.24336354115876216</v>
      </c>
      <c r="I4474">
        <f t="shared" si="969"/>
        <v>0.25130940389809431</v>
      </c>
      <c r="J4474">
        <f t="shared" si="970"/>
        <v>0.25136034302765559</v>
      </c>
      <c r="K4474" t="str">
        <f>IF(OR(
 ROUND(G4474,4)&gt;(0.25+参数设置!B$3), ROUND(G4474,4)&lt;(0.25-参数设置!B$3),
 ROUND(H4474,4)&gt;(0.25+参数设置!B$3), ROUND(H4474,4)&lt;(0.25-参数设置!B$3),
 ROUND(I4474,4)&gt;(0.25+参数设置!B$3), ROUND(I4474,4)&lt;(0.25-参数设置!B$3),
 ROUND(J4474,4)&gt;(0.25+参数设置!B$3), ROUND(J4474,4)&lt;(0.25-参数设置!B$3)
),"是","否")</f>
        <v>否</v>
      </c>
      <c r="L4474">
        <f t="shared" si="971"/>
        <v>49593.184240305171</v>
      </c>
      <c r="M4474">
        <f t="shared" si="972"/>
        <v>47522.656977485363</v>
      </c>
      <c r="N4474">
        <f t="shared" si="973"/>
        <v>49074.280148127531</v>
      </c>
      <c r="O4474">
        <f t="shared" si="974"/>
        <v>49084.227253471843</v>
      </c>
      <c r="P4474">
        <f t="shared" si="975"/>
        <v>0</v>
      </c>
      <c r="Q4474">
        <f t="shared" si="976"/>
        <v>0</v>
      </c>
      <c r="R4474">
        <f t="shared" si="977"/>
        <v>0</v>
      </c>
      <c r="S4474">
        <f t="shared" si="978"/>
        <v>0</v>
      </c>
      <c r="T4474">
        <f t="shared" si="979"/>
        <v>0</v>
      </c>
      <c r="U4474">
        <f>T4474*参数设置!B4475</f>
        <v>0</v>
      </c>
    </row>
    <row r="4475" spans="1:21" x14ac:dyDescent="0.25">
      <c r="A4475" s="3">
        <v>45957</v>
      </c>
      <c r="B4475">
        <f>IF(K4474="是",F4474*0.25*(价格数据!B4475/价格数据!B4474),B4474*(价格数据!B4475/价格数据!B4474))</f>
        <v>50175.41030266515</v>
      </c>
      <c r="C4475">
        <f>IF(K4474="是",F4474*0.25*(价格数据!C4475/价格数据!C4474),C4474*(价格数据!C4475/价格数据!C4474))</f>
        <v>47331.504390760289</v>
      </c>
      <c r="D4475">
        <f>IF(K4474="是",F4474*0.25*(价格数据!D4475/价格数据!D4474),D4474*(价格数据!D4475/价格数据!D4474))</f>
        <v>49090.741093231067</v>
      </c>
      <c r="E4475">
        <f>IF(K4474="是",F4474*0.25*(价格数据!E4475/价格数据!E4474),E4474*(价格数据!E4475/价格数据!E4474))</f>
        <v>49079.80989388701</v>
      </c>
      <c r="F4475">
        <f t="shared" si="966"/>
        <v>195677.46568054351</v>
      </c>
      <c r="G4475">
        <f t="shared" si="967"/>
        <v>0.25641895007256404</v>
      </c>
      <c r="H4475">
        <f t="shared" si="968"/>
        <v>0.24188530971692018</v>
      </c>
      <c r="I4475">
        <f t="shared" si="969"/>
        <v>0.25087580178176966</v>
      </c>
      <c r="J4475">
        <f t="shared" si="970"/>
        <v>0.25081993842874617</v>
      </c>
      <c r="K4475" t="str">
        <f>IF(OR(
 ROUND(G4475,4)&gt;(0.25+参数设置!B$3), ROUND(G4475,4)&lt;(0.25-参数设置!B$3),
 ROUND(H4475,4)&gt;(0.25+参数设置!B$3), ROUND(H4475,4)&lt;(0.25-参数设置!B$3),
 ROUND(I4475,4)&gt;(0.25+参数设置!B$3), ROUND(I4475,4)&lt;(0.25-参数设置!B$3),
 ROUND(J4475,4)&gt;(0.25+参数设置!B$3), ROUND(J4475,4)&lt;(0.25-参数设置!B$3)
),"是","否")</f>
        <v>否</v>
      </c>
      <c r="L4475">
        <f t="shared" si="971"/>
        <v>50175.41030266515</v>
      </c>
      <c r="M4475">
        <f t="shared" si="972"/>
        <v>47331.504390760289</v>
      </c>
      <c r="N4475">
        <f t="shared" si="973"/>
        <v>49090.741093231067</v>
      </c>
      <c r="O4475">
        <f t="shared" si="974"/>
        <v>49079.80989388701</v>
      </c>
      <c r="P4475">
        <f t="shared" si="975"/>
        <v>0</v>
      </c>
      <c r="Q4475">
        <f t="shared" si="976"/>
        <v>0</v>
      </c>
      <c r="R4475">
        <f t="shared" si="977"/>
        <v>0</v>
      </c>
      <c r="S4475">
        <f t="shared" si="978"/>
        <v>0</v>
      </c>
      <c r="T4475">
        <f t="shared" si="979"/>
        <v>0</v>
      </c>
      <c r="U4475">
        <f>T4475*参数设置!B4476</f>
        <v>0</v>
      </c>
    </row>
    <row r="4476" spans="1:21" x14ac:dyDescent="0.25">
      <c r="A4476" s="3">
        <v>45958</v>
      </c>
      <c r="B4476">
        <f>IF(K4475="是",F4475*0.25*(价格数据!B4476/价格数据!B4475),B4475*(价格数据!B4476/价格数据!B4475))</f>
        <v>49925.884847368019</v>
      </c>
      <c r="C4476">
        <f>IF(K4475="是",F4475*0.25*(价格数据!C4476/价格数据!C4475),C4475*(价格数据!C4476/价格数据!C4475))</f>
        <v>45648.299668764441</v>
      </c>
      <c r="D4476">
        <f>IF(K4475="是",F4475*0.25*(价格数据!D4476/价格数据!D4475),D4475*(价格数据!D4476/价格数据!D4475))</f>
        <v>49188.456065228638</v>
      </c>
      <c r="E4476">
        <f>IF(K4475="是",F4475*0.25*(价格数据!E4476/价格数据!E4475),E4475*(价格数据!E4476/价格数据!E4475))</f>
        <v>49079.319076155371</v>
      </c>
      <c r="F4476">
        <f t="shared" si="966"/>
        <v>193841.95965751648</v>
      </c>
      <c r="G4476">
        <f t="shared" si="967"/>
        <v>0.25755974060300457</v>
      </c>
      <c r="H4476">
        <f t="shared" si="968"/>
        <v>0.23549235547049097</v>
      </c>
      <c r="I4476">
        <f t="shared" si="969"/>
        <v>0.25375546219268369</v>
      </c>
      <c r="J4476">
        <f t="shared" si="970"/>
        <v>0.25319244173382072</v>
      </c>
      <c r="K4476" t="str">
        <f>IF(OR(
 ROUND(G4476,4)&gt;(0.25+参数设置!B$3), ROUND(G4476,4)&lt;(0.25-参数设置!B$3),
 ROUND(H4476,4)&gt;(0.25+参数设置!B$3), ROUND(H4476,4)&lt;(0.25-参数设置!B$3),
 ROUND(I4476,4)&gt;(0.25+参数设置!B$3), ROUND(I4476,4)&lt;(0.25-参数设置!B$3),
 ROUND(J4476,4)&gt;(0.25+参数设置!B$3), ROUND(J4476,4)&lt;(0.25-参数设置!B$3)
),"是","否")</f>
        <v>否</v>
      </c>
      <c r="L4476">
        <f t="shared" si="971"/>
        <v>49925.884847368019</v>
      </c>
      <c r="M4476">
        <f t="shared" si="972"/>
        <v>45648.299668764441</v>
      </c>
      <c r="N4476">
        <f t="shared" si="973"/>
        <v>49188.456065228638</v>
      </c>
      <c r="O4476">
        <f t="shared" si="974"/>
        <v>49079.319076155371</v>
      </c>
      <c r="P4476">
        <f t="shared" si="975"/>
        <v>0</v>
      </c>
      <c r="Q4476">
        <f t="shared" si="976"/>
        <v>0</v>
      </c>
      <c r="R4476">
        <f t="shared" si="977"/>
        <v>0</v>
      </c>
      <c r="S4476">
        <f t="shared" si="978"/>
        <v>0</v>
      </c>
      <c r="T4476">
        <f t="shared" si="979"/>
        <v>0</v>
      </c>
      <c r="U4476">
        <f>T4476*参数设置!B4477</f>
        <v>0</v>
      </c>
    </row>
    <row r="4477" spans="1:21" x14ac:dyDescent="0.25">
      <c r="A4477" s="3">
        <v>45959</v>
      </c>
      <c r="B4477">
        <f>IF(K4476="是",F4476*0.25*(价格数据!B4477/价格数据!B4476),B4476*(价格数据!B4477/价格数据!B4476))</f>
        <v>50549.698485610861</v>
      </c>
      <c r="C4477">
        <f>IF(K4476="是",F4476*0.25*(价格数据!C4477/价格数据!C4476),C4476*(价格数据!C4477/价格数据!C4476))</f>
        <v>46152.730105955627</v>
      </c>
      <c r="D4477">
        <f>IF(K4476="是",F4476*0.25*(价格数据!D4477/价格数据!D4476),D4476*(价格数据!D4477/价格数据!D4476))</f>
        <v>49229.083078675663</v>
      </c>
      <c r="E4477">
        <f>IF(K4476="是",F4476*0.25*(价格数据!E4477/价格数据!E4476),E4476*(价格数据!E4477/价格数据!E4476))</f>
        <v>49078.33744069207</v>
      </c>
      <c r="F4477">
        <f t="shared" si="966"/>
        <v>195009.84911093421</v>
      </c>
      <c r="G4477">
        <f t="shared" si="967"/>
        <v>0.25921613044710845</v>
      </c>
      <c r="H4477">
        <f t="shared" si="968"/>
        <v>0.23666871348483004</v>
      </c>
      <c r="I4477">
        <f t="shared" si="969"/>
        <v>0.25244408578907712</v>
      </c>
      <c r="J4477">
        <f t="shared" si="970"/>
        <v>0.25167107027898439</v>
      </c>
      <c r="K4477" t="str">
        <f>IF(OR(
 ROUND(G4477,4)&gt;(0.25+参数设置!B$3), ROUND(G4477,4)&lt;(0.25-参数设置!B$3),
 ROUND(H4477,4)&gt;(0.25+参数设置!B$3), ROUND(H4477,4)&lt;(0.25-参数设置!B$3),
 ROUND(I4477,4)&gt;(0.25+参数设置!B$3), ROUND(I4477,4)&lt;(0.25-参数设置!B$3),
 ROUND(J4477,4)&gt;(0.25+参数设置!B$3), ROUND(J4477,4)&lt;(0.25-参数设置!B$3)
),"是","否")</f>
        <v>否</v>
      </c>
      <c r="L4477">
        <f t="shared" si="971"/>
        <v>50549.698485610861</v>
      </c>
      <c r="M4477">
        <f t="shared" si="972"/>
        <v>46152.730105955627</v>
      </c>
      <c r="N4477">
        <f t="shared" si="973"/>
        <v>49229.083078675663</v>
      </c>
      <c r="O4477">
        <f t="shared" si="974"/>
        <v>49078.33744069207</v>
      </c>
      <c r="P4477">
        <f t="shared" si="975"/>
        <v>0</v>
      </c>
      <c r="Q4477">
        <f t="shared" si="976"/>
        <v>0</v>
      </c>
      <c r="R4477">
        <f t="shared" si="977"/>
        <v>0</v>
      </c>
      <c r="S4477">
        <f t="shared" si="978"/>
        <v>0</v>
      </c>
      <c r="T4477">
        <f t="shared" si="979"/>
        <v>0</v>
      </c>
      <c r="U4477">
        <f>T4477*参数设置!B4478</f>
        <v>0</v>
      </c>
    </row>
    <row r="4478" spans="1:21" x14ac:dyDescent="0.25">
      <c r="A4478" s="3">
        <v>45960</v>
      </c>
      <c r="B4478">
        <f>IF(K4477="是",F4477*0.25*(价格数据!B4478/价格数据!B4477),B4477*(价格数据!B4478/价格数据!B4477))</f>
        <v>50144.219620753021</v>
      </c>
      <c r="C4478">
        <f>IF(K4477="是",F4477*0.25*(价格数据!C4478/价格数据!C4477),C4477*(价格数据!C4478/价格数据!C4477))</f>
        <v>46216.447634863987</v>
      </c>
      <c r="D4478">
        <f>IF(K4477="是",F4477*0.25*(价格数据!D4478/价格数据!D4477),D4477*(价格数据!D4478/价格数据!D4477))</f>
        <v>49268.659393499052</v>
      </c>
      <c r="E4478">
        <f>IF(K4477="是",F4477*0.25*(价格数据!E4478/价格数据!E4477),E4477*(价格数据!E4478/价格数据!E4477))</f>
        <v>49085.69970666679</v>
      </c>
      <c r="F4478">
        <f t="shared" si="966"/>
        <v>194715.02635578284</v>
      </c>
      <c r="G4478">
        <f t="shared" si="967"/>
        <v>0.25752619383945036</v>
      </c>
      <c r="H4478">
        <f t="shared" si="968"/>
        <v>0.23735429411809955</v>
      </c>
      <c r="I4478">
        <f t="shared" si="969"/>
        <v>0.25302957001107595</v>
      </c>
      <c r="J4478">
        <f t="shared" si="970"/>
        <v>0.25208994203137419</v>
      </c>
      <c r="K4478" t="str">
        <f>IF(OR(
 ROUND(G4478,4)&gt;(0.25+参数设置!B$3), ROUND(G4478,4)&lt;(0.25-参数设置!B$3),
 ROUND(H4478,4)&gt;(0.25+参数设置!B$3), ROUND(H4478,4)&lt;(0.25-参数设置!B$3),
 ROUND(I4478,4)&gt;(0.25+参数设置!B$3), ROUND(I4478,4)&lt;(0.25-参数设置!B$3),
 ROUND(J4478,4)&gt;(0.25+参数设置!B$3), ROUND(J4478,4)&lt;(0.25-参数设置!B$3)
),"是","否")</f>
        <v>否</v>
      </c>
      <c r="L4478">
        <f t="shared" si="971"/>
        <v>50144.219620753021</v>
      </c>
      <c r="M4478">
        <f t="shared" si="972"/>
        <v>46216.447634863987</v>
      </c>
      <c r="N4478">
        <f t="shared" si="973"/>
        <v>49268.659393499052</v>
      </c>
      <c r="O4478">
        <f t="shared" si="974"/>
        <v>49085.69970666679</v>
      </c>
      <c r="P4478">
        <f t="shared" si="975"/>
        <v>0</v>
      </c>
      <c r="Q4478">
        <f t="shared" si="976"/>
        <v>0</v>
      </c>
      <c r="R4478">
        <f t="shared" si="977"/>
        <v>0</v>
      </c>
      <c r="S4478">
        <f t="shared" si="978"/>
        <v>0</v>
      </c>
      <c r="T4478">
        <f t="shared" si="979"/>
        <v>0</v>
      </c>
      <c r="U4478">
        <f>T4478*参数设置!B4479</f>
        <v>0</v>
      </c>
    </row>
    <row r="4479" spans="1:21" x14ac:dyDescent="0.25">
      <c r="A4479" s="3">
        <v>45961</v>
      </c>
      <c r="B4479">
        <f>IF(K4478="是",F4478*0.25*(价格数据!B4479/价格数据!B4478),B4478*(价格数据!B4479/价格数据!B4478))</f>
        <v>49447.627724715188</v>
      </c>
      <c r="C4479">
        <f>IF(K4478="是",F4478*0.25*(价格数据!C4479/价格数据!C4478),C4478*(价格数据!C4479/价格数据!C4478))</f>
        <v>46694.329101676689</v>
      </c>
      <c r="D4479">
        <f>IF(K4478="是",F4478*0.25*(价格数据!D4479/价格数据!D4478),D4478*(价格数据!D4479/价格数据!D4478))</f>
        <v>49274.263119491741</v>
      </c>
      <c r="E4479">
        <f>IF(K4478="是",F4478*0.25*(价格数据!E4479/价格数据!E4478),E4478*(价格数据!E4479/价格数据!E4478))</f>
        <v>49081.282347081957</v>
      </c>
      <c r="F4479">
        <f t="shared" si="966"/>
        <v>194497.50229296557</v>
      </c>
      <c r="G4479">
        <f t="shared" si="967"/>
        <v>0.25423271323162677</v>
      </c>
      <c r="H4479">
        <f t="shared" si="968"/>
        <v>0.24007675446311114</v>
      </c>
      <c r="I4479">
        <f t="shared" si="969"/>
        <v>0.25334136705401722</v>
      </c>
      <c r="J4479">
        <f t="shared" si="970"/>
        <v>0.2523491652512449</v>
      </c>
      <c r="K4479" t="str">
        <f>IF(OR(
 ROUND(G4479,4)&gt;(0.25+参数设置!B$3), ROUND(G4479,4)&lt;(0.25-参数设置!B$3),
 ROUND(H4479,4)&gt;(0.25+参数设置!B$3), ROUND(H4479,4)&lt;(0.25-参数设置!B$3),
 ROUND(I4479,4)&gt;(0.25+参数设置!B$3), ROUND(I4479,4)&lt;(0.25-参数设置!B$3),
 ROUND(J4479,4)&gt;(0.25+参数设置!B$3), ROUND(J4479,4)&lt;(0.25-参数设置!B$3)
),"是","否")</f>
        <v>否</v>
      </c>
      <c r="L4479">
        <f t="shared" si="971"/>
        <v>49447.627724715188</v>
      </c>
      <c r="M4479">
        <f t="shared" si="972"/>
        <v>46694.329101676689</v>
      </c>
      <c r="N4479">
        <f t="shared" si="973"/>
        <v>49274.263119491741</v>
      </c>
      <c r="O4479">
        <f t="shared" si="974"/>
        <v>49081.282347081957</v>
      </c>
      <c r="P4479">
        <f t="shared" si="975"/>
        <v>0</v>
      </c>
      <c r="Q4479">
        <f t="shared" si="976"/>
        <v>0</v>
      </c>
      <c r="R4479">
        <f t="shared" si="977"/>
        <v>0</v>
      </c>
      <c r="S4479">
        <f t="shared" si="978"/>
        <v>0</v>
      </c>
      <c r="T4479">
        <f t="shared" si="979"/>
        <v>0</v>
      </c>
      <c r="U4479">
        <f>T4479*参数设置!B4480</f>
        <v>0</v>
      </c>
    </row>
    <row r="4480" spans="1:21" x14ac:dyDescent="0.25">
      <c r="A4480" s="3">
        <v>45962</v>
      </c>
      <c r="B4480">
        <f>IF(K4479="是",F4479*0.25*(价格数据!B4480/价格数据!B4479),B4479*(价格数据!B4480/价格数据!B4479))</f>
        <v>49447.627724715188</v>
      </c>
      <c r="C4480">
        <f>IF(K4479="是",F4479*0.25*(价格数据!C4480/价格数据!C4479),C4479*(价格数据!C4480/价格数据!C4479))</f>
        <v>46694.329101676689</v>
      </c>
      <c r="D4480">
        <f>IF(K4479="是",F4479*0.25*(价格数据!D4480/价格数据!D4479),D4479*(价格数据!D4480/价格数据!D4479))</f>
        <v>49274.263119491741</v>
      </c>
      <c r="E4480">
        <f>IF(K4479="是",F4479*0.25*(价格数据!E4480/价格数据!E4479),E4479*(价格数据!E4480/价格数据!E4479))</f>
        <v>49081.282347081957</v>
      </c>
      <c r="F4480">
        <f t="shared" si="966"/>
        <v>194497.50229296557</v>
      </c>
      <c r="G4480">
        <f t="shared" si="967"/>
        <v>0.25423271323162677</v>
      </c>
      <c r="H4480">
        <f t="shared" si="968"/>
        <v>0.24007675446311114</v>
      </c>
      <c r="I4480">
        <f t="shared" si="969"/>
        <v>0.25334136705401722</v>
      </c>
      <c r="J4480">
        <f t="shared" si="970"/>
        <v>0.2523491652512449</v>
      </c>
      <c r="K4480" t="str">
        <f>IF(OR(
 ROUND(G4480,4)&gt;(0.25+参数设置!B$3), ROUND(G4480,4)&lt;(0.25-参数设置!B$3),
 ROUND(H4480,4)&gt;(0.25+参数设置!B$3), ROUND(H4480,4)&lt;(0.25-参数设置!B$3),
 ROUND(I4480,4)&gt;(0.25+参数设置!B$3), ROUND(I4480,4)&lt;(0.25-参数设置!B$3),
 ROUND(J4480,4)&gt;(0.25+参数设置!B$3), ROUND(J4480,4)&lt;(0.25-参数设置!B$3)
),"是","否")</f>
        <v>否</v>
      </c>
      <c r="L4480">
        <f t="shared" si="971"/>
        <v>49447.627724715188</v>
      </c>
      <c r="M4480">
        <f t="shared" si="972"/>
        <v>46694.329101676689</v>
      </c>
      <c r="N4480">
        <f t="shared" si="973"/>
        <v>49274.263119491741</v>
      </c>
      <c r="O4480">
        <f t="shared" si="974"/>
        <v>49081.282347081957</v>
      </c>
      <c r="P4480">
        <f t="shared" si="975"/>
        <v>0</v>
      </c>
      <c r="Q4480">
        <f t="shared" si="976"/>
        <v>0</v>
      </c>
      <c r="R4480">
        <f t="shared" si="977"/>
        <v>0</v>
      </c>
      <c r="S4480">
        <f t="shared" si="978"/>
        <v>0</v>
      </c>
      <c r="T4480">
        <f t="shared" si="979"/>
        <v>0</v>
      </c>
      <c r="U4480">
        <f>T4480*参数设置!B4481</f>
        <v>0</v>
      </c>
    </row>
    <row r="4481" spans="1:21" x14ac:dyDescent="0.25">
      <c r="A4481" s="3">
        <v>45963</v>
      </c>
      <c r="B4481">
        <f>IF(K4480="是",F4480*0.25*(价格数据!B4481/价格数据!B4480),B4480*(价格数据!B4481/价格数据!B4480))</f>
        <v>49447.627724715188</v>
      </c>
      <c r="C4481">
        <f>IF(K4480="是",F4480*0.25*(价格数据!C4481/价格数据!C4480),C4480*(价格数据!C4481/价格数据!C4480))</f>
        <v>46694.329101676689</v>
      </c>
      <c r="D4481">
        <f>IF(K4480="是",F4480*0.25*(价格数据!D4481/价格数据!D4480),D4480*(价格数据!D4481/价格数据!D4480))</f>
        <v>49274.263119491741</v>
      </c>
      <c r="E4481">
        <f>IF(K4480="是",F4480*0.25*(价格数据!E4481/价格数据!E4480),E4480*(价格数据!E4481/价格数据!E4480))</f>
        <v>49081.282347081957</v>
      </c>
      <c r="F4481">
        <f t="shared" si="966"/>
        <v>194497.50229296557</v>
      </c>
      <c r="G4481">
        <f t="shared" si="967"/>
        <v>0.25423271323162677</v>
      </c>
      <c r="H4481">
        <f t="shared" si="968"/>
        <v>0.24007675446311114</v>
      </c>
      <c r="I4481">
        <f t="shared" si="969"/>
        <v>0.25334136705401722</v>
      </c>
      <c r="J4481">
        <f t="shared" si="970"/>
        <v>0.2523491652512449</v>
      </c>
      <c r="K4481" t="str">
        <f>IF(OR(
 ROUND(G4481,4)&gt;(0.25+参数设置!B$3), ROUND(G4481,4)&lt;(0.25-参数设置!B$3),
 ROUND(H4481,4)&gt;(0.25+参数设置!B$3), ROUND(H4481,4)&lt;(0.25-参数设置!B$3),
 ROUND(I4481,4)&gt;(0.25+参数设置!B$3), ROUND(I4481,4)&lt;(0.25-参数设置!B$3),
 ROUND(J4481,4)&gt;(0.25+参数设置!B$3), ROUND(J4481,4)&lt;(0.25-参数设置!B$3)
),"是","否")</f>
        <v>否</v>
      </c>
      <c r="L4481">
        <f t="shared" si="971"/>
        <v>49447.627724715188</v>
      </c>
      <c r="M4481">
        <f t="shared" si="972"/>
        <v>46694.329101676689</v>
      </c>
      <c r="N4481">
        <f t="shared" si="973"/>
        <v>49274.263119491741</v>
      </c>
      <c r="O4481">
        <f t="shared" si="974"/>
        <v>49081.282347081957</v>
      </c>
      <c r="P4481">
        <f t="shared" si="975"/>
        <v>0</v>
      </c>
      <c r="Q4481">
        <f t="shared" si="976"/>
        <v>0</v>
      </c>
      <c r="R4481">
        <f t="shared" si="977"/>
        <v>0</v>
      </c>
      <c r="S4481">
        <f t="shared" si="978"/>
        <v>0</v>
      </c>
      <c r="T4481">
        <f t="shared" si="979"/>
        <v>0</v>
      </c>
      <c r="U4481">
        <f>T4481*参数设置!B4482</f>
        <v>0</v>
      </c>
    </row>
    <row r="4482" spans="1:21" x14ac:dyDescent="0.25">
      <c r="A4482" s="3">
        <v>45964</v>
      </c>
      <c r="B4482">
        <f>IF(K4481="是",F4481*0.25*(价格数据!B4482/价格数据!B4481),B4481*(价格数据!B4482/价格数据!B4481))</f>
        <v>49520.405982510179</v>
      </c>
      <c r="C4482">
        <f>IF(K4481="是",F4481*0.25*(价格数据!C4482/价格数据!C4481),C4481*(价格数据!C4482/价格数据!C4481))</f>
        <v>46710.258483903781</v>
      </c>
      <c r="D4482">
        <f>IF(K4481="是",F4481*0.25*(价格数据!D4482/价格数据!D4481),D4481*(价格数据!D4482/价格数据!D4481))</f>
        <v>49252.548681270055</v>
      </c>
      <c r="E4482">
        <f>IF(K4481="是",F4481*0.25*(价格数据!E4482/价格数据!E4481),E4481*(价格数据!E4482/价格数据!E4481))</f>
        <v>49080.300711618664</v>
      </c>
      <c r="F4482">
        <f t="shared" si="966"/>
        <v>194563.51385930268</v>
      </c>
      <c r="G4482">
        <f t="shared" si="967"/>
        <v>0.25452051620696231</v>
      </c>
      <c r="H4482">
        <f t="shared" si="968"/>
        <v>0.24007717355311539</v>
      </c>
      <c r="I4482">
        <f t="shared" si="969"/>
        <v>0.25314380740926951</v>
      </c>
      <c r="J4482">
        <f t="shared" si="970"/>
        <v>0.25225850283065282</v>
      </c>
      <c r="K4482" t="str">
        <f>IF(OR(
 ROUND(G4482,4)&gt;(0.25+参数设置!B$3), ROUND(G4482,4)&lt;(0.25-参数设置!B$3),
 ROUND(H4482,4)&gt;(0.25+参数设置!B$3), ROUND(H4482,4)&lt;(0.25-参数设置!B$3),
 ROUND(I4482,4)&gt;(0.25+参数设置!B$3), ROUND(I4482,4)&lt;(0.25-参数设置!B$3),
 ROUND(J4482,4)&gt;(0.25+参数设置!B$3), ROUND(J4482,4)&lt;(0.25-参数设置!B$3)
),"是","否")</f>
        <v>否</v>
      </c>
      <c r="L4482">
        <f t="shared" si="971"/>
        <v>49520.405982510179</v>
      </c>
      <c r="M4482">
        <f t="shared" si="972"/>
        <v>46710.258483903781</v>
      </c>
      <c r="N4482">
        <f t="shared" si="973"/>
        <v>49252.548681270055</v>
      </c>
      <c r="O4482">
        <f t="shared" si="974"/>
        <v>49080.300711618664</v>
      </c>
      <c r="P4482">
        <f t="shared" si="975"/>
        <v>0</v>
      </c>
      <c r="Q4482">
        <f t="shared" si="976"/>
        <v>0</v>
      </c>
      <c r="R4482">
        <f t="shared" si="977"/>
        <v>0</v>
      </c>
      <c r="S4482">
        <f t="shared" si="978"/>
        <v>0</v>
      </c>
      <c r="T4482">
        <f t="shared" si="979"/>
        <v>0</v>
      </c>
      <c r="U4482">
        <f>T4482*参数设置!B4483</f>
        <v>0</v>
      </c>
    </row>
    <row r="4483" spans="1:21" x14ac:dyDescent="0.25">
      <c r="A4483" s="3">
        <v>45965</v>
      </c>
      <c r="B4483">
        <f>IF(K4482="是",F4482*0.25*(价格数据!B4483/价格数据!B4482),B4482*(价格数据!B4483/价格数据!B4482))</f>
        <v>49166.911587505907</v>
      </c>
      <c r="C4483">
        <f>IF(K4482="是",F4482*0.25*(价格数据!C4483/价格数据!C4482),C4482*(价格数据!C4483/价格数据!C4482))</f>
        <v>46391.670839361977</v>
      </c>
      <c r="D4483">
        <f>IF(K4482="是",F4482*0.25*(价格数据!D4483/价格数据!D4482),D4482*(价格数据!D4483/价格数据!D4482))</f>
        <v>49250.097051148259</v>
      </c>
      <c r="E4483">
        <f>IF(K4482="是",F4482*0.25*(价格数据!E4483/价格数据!E4482),E4482*(价格数据!E4483/价格数据!E4482))</f>
        <v>49085.208888935143</v>
      </c>
      <c r="F4483">
        <f t="shared" ref="F4483:F4518" si="980">B4483+C4483+D4483+E4483</f>
        <v>193893.88836695132</v>
      </c>
      <c r="G4483">
        <f t="shared" ref="G4483:G4518" si="981">B4483/F4483</f>
        <v>0.25357638655662895</v>
      </c>
      <c r="H4483">
        <f t="shared" ref="H4483:H4518" si="982">C4483/F4483</f>
        <v>0.23926319302836421</v>
      </c>
      <c r="I4483">
        <f t="shared" ref="I4483:I4518" si="983">D4483/F4483</f>
        <v>0.25400541226931628</v>
      </c>
      <c r="J4483">
        <f t="shared" ref="J4483:J4518" si="984">E4483/F4483</f>
        <v>0.25315500814569036</v>
      </c>
      <c r="K4483" t="str">
        <f>IF(OR(
 ROUND(G4483,4)&gt;(0.25+参数设置!B$3), ROUND(G4483,4)&lt;(0.25-参数设置!B$3),
 ROUND(H4483,4)&gt;(0.25+参数设置!B$3), ROUND(H4483,4)&lt;(0.25-参数设置!B$3),
 ROUND(I4483,4)&gt;(0.25+参数设置!B$3), ROUND(I4483,4)&lt;(0.25-参数设置!B$3),
 ROUND(J4483,4)&gt;(0.25+参数设置!B$3), ROUND(J4483,4)&lt;(0.25-参数设置!B$3)
),"是","否")</f>
        <v>否</v>
      </c>
      <c r="L4483">
        <f t="shared" ref="L4483:L4518" si="985">IF(K4483="是",F4483*0.25,B4483)</f>
        <v>49166.911587505907</v>
      </c>
      <c r="M4483">
        <f t="shared" ref="M4483:M4518" si="986">IF(K4483="是",F4483*0.25,C4483)</f>
        <v>46391.670839361977</v>
      </c>
      <c r="N4483">
        <f t="shared" ref="N4483:N4518" si="987">IF(K4483="是",F4483*0.25,D4483)</f>
        <v>49250.097051148259</v>
      </c>
      <c r="O4483">
        <f t="shared" ref="O4483:O4518" si="988">IF(K4483="是",F4483*0.25,E4483)</f>
        <v>49085.208888935143</v>
      </c>
      <c r="P4483">
        <f t="shared" ref="P4483:P4518" si="989">IF(K4483="是",ABS(L4483-B4483),0)</f>
        <v>0</v>
      </c>
      <c r="Q4483">
        <f t="shared" ref="Q4483:Q4518" si="990">IF(K4483="是",ABS(M4483-C4483),0)</f>
        <v>0</v>
      </c>
      <c r="R4483">
        <f t="shared" ref="R4483:R4518" si="991">IF(K4483="是",ABS(N4483-D4483),0)</f>
        <v>0</v>
      </c>
      <c r="S4483">
        <f t="shared" ref="S4483:S4518" si="992">IF(K4483="是",ABS(O4483-E4483),0)</f>
        <v>0</v>
      </c>
      <c r="T4483">
        <f t="shared" ref="T4483:T4518" si="993">P4483+Q4483+R4483+S4483</f>
        <v>0</v>
      </c>
      <c r="U4483">
        <f>T4483*参数设置!B4484</f>
        <v>0</v>
      </c>
    </row>
    <row r="4484" spans="1:21" x14ac:dyDescent="0.25">
      <c r="A4484" s="3">
        <v>45966</v>
      </c>
      <c r="B4484">
        <f>IF(K4483="是",F4483*0.25*(价格数据!B4484/价格数据!B4483),B4483*(价格数据!B4484/价格数据!B4483))</f>
        <v>49229.292951330193</v>
      </c>
      <c r="C4484">
        <f>IF(K4483="是",F4483*0.25*(价格数据!C4484/价格数据!C4483),C4483*(价格数据!C4484/价格数据!C4483))</f>
        <v>46227.06722301538</v>
      </c>
      <c r="D4484">
        <f>IF(K4483="是",F4483*0.25*(价格数据!D4484/价格数据!D4483),D4483*(价格数据!D4484/价格数据!D4483))</f>
        <v>49251.848215520971</v>
      </c>
      <c r="E4484">
        <f>IF(K4483="是",F4483*0.25*(价格数据!E4484/价格数据!E4483),E4483*(价格数据!E4484/价格数据!E4483))</f>
        <v>49083.736435740197</v>
      </c>
      <c r="F4484">
        <f t="shared" si="980"/>
        <v>193791.94482560674</v>
      </c>
      <c r="G4484">
        <f t="shared" si="981"/>
        <v>0.25403167812589739</v>
      </c>
      <c r="H4484">
        <f t="shared" si="982"/>
        <v>0.23853967338330337</v>
      </c>
      <c r="I4484">
        <f t="shared" si="983"/>
        <v>0.254148067195686</v>
      </c>
      <c r="J4484">
        <f t="shared" si="984"/>
        <v>0.25328058129511327</v>
      </c>
      <c r="K4484" t="str">
        <f>IF(OR(
 ROUND(G4484,4)&gt;(0.25+参数设置!B$3), ROUND(G4484,4)&lt;(0.25-参数设置!B$3),
 ROUND(H4484,4)&gt;(0.25+参数设置!B$3), ROUND(H4484,4)&lt;(0.25-参数设置!B$3),
 ROUND(I4484,4)&gt;(0.25+参数设置!B$3), ROUND(I4484,4)&lt;(0.25-参数设置!B$3),
 ROUND(J4484,4)&gt;(0.25+参数设置!B$3), ROUND(J4484,4)&lt;(0.25-参数设置!B$3)
),"是","否")</f>
        <v>否</v>
      </c>
      <c r="L4484">
        <f t="shared" si="985"/>
        <v>49229.292951330193</v>
      </c>
      <c r="M4484">
        <f t="shared" si="986"/>
        <v>46227.06722301538</v>
      </c>
      <c r="N4484">
        <f t="shared" si="987"/>
        <v>49251.848215520971</v>
      </c>
      <c r="O4484">
        <f t="shared" si="988"/>
        <v>49083.736435740197</v>
      </c>
      <c r="P4484">
        <f t="shared" si="989"/>
        <v>0</v>
      </c>
      <c r="Q4484">
        <f t="shared" si="990"/>
        <v>0</v>
      </c>
      <c r="R4484">
        <f t="shared" si="991"/>
        <v>0</v>
      </c>
      <c r="S4484">
        <f t="shared" si="992"/>
        <v>0</v>
      </c>
      <c r="T4484">
        <f t="shared" si="993"/>
        <v>0</v>
      </c>
      <c r="U4484">
        <f>T4484*参数设置!B4485</f>
        <v>0</v>
      </c>
    </row>
    <row r="4485" spans="1:21" x14ac:dyDescent="0.25">
      <c r="A4485" s="3">
        <v>45967</v>
      </c>
      <c r="B4485">
        <f>IF(K4484="是",F4484*0.25*(价格数据!B4485/价格数据!B4484),B4484*(价格数据!B4485/价格数据!B4484))</f>
        <v>49957.075529280155</v>
      </c>
      <c r="C4485">
        <f>IF(K4484="是",F4484*0.25*(价格数据!C4485/价格数据!C4484),C4484*(价格数据!C4485/价格数据!C4484))</f>
        <v>46487.247132724522</v>
      </c>
      <c r="D4485">
        <f>IF(K4484="是",F4484*0.25*(价格数据!D4485/价格数据!D4484),D4484*(价格数据!D4485/价格数据!D4484))</f>
        <v>49228.732845801118</v>
      </c>
      <c r="E4485">
        <f>IF(K4484="是",F4484*0.25*(价格数据!E4485/价格数据!E4484),E4484*(价格数据!E4485/价格数据!E4484))</f>
        <v>49083.736435740197</v>
      </c>
      <c r="F4485">
        <f t="shared" si="980"/>
        <v>194756.79194354598</v>
      </c>
      <c r="G4485">
        <f t="shared" si="981"/>
        <v>0.25651005559673207</v>
      </c>
      <c r="H4485">
        <f t="shared" si="982"/>
        <v>0.23869384306863994</v>
      </c>
      <c r="I4485">
        <f t="shared" si="983"/>
        <v>0.25277030061201161</v>
      </c>
      <c r="J4485">
        <f t="shared" si="984"/>
        <v>0.25202580072261649</v>
      </c>
      <c r="K4485" t="str">
        <f>IF(OR(
 ROUND(G4485,4)&gt;(0.25+参数设置!B$3), ROUND(G4485,4)&lt;(0.25-参数设置!B$3),
 ROUND(H4485,4)&gt;(0.25+参数设置!B$3), ROUND(H4485,4)&lt;(0.25-参数设置!B$3),
 ROUND(I4485,4)&gt;(0.25+参数设置!B$3), ROUND(I4485,4)&lt;(0.25-参数设置!B$3),
 ROUND(J4485,4)&gt;(0.25+参数设置!B$3), ROUND(J4485,4)&lt;(0.25-参数设置!B$3)
),"是","否")</f>
        <v>否</v>
      </c>
      <c r="L4485">
        <f t="shared" si="985"/>
        <v>49957.075529280155</v>
      </c>
      <c r="M4485">
        <f t="shared" si="986"/>
        <v>46487.247132724522</v>
      </c>
      <c r="N4485">
        <f t="shared" si="987"/>
        <v>49228.732845801118</v>
      </c>
      <c r="O4485">
        <f t="shared" si="988"/>
        <v>49083.736435740197</v>
      </c>
      <c r="P4485">
        <f t="shared" si="989"/>
        <v>0</v>
      </c>
      <c r="Q4485">
        <f t="shared" si="990"/>
        <v>0</v>
      </c>
      <c r="R4485">
        <f t="shared" si="991"/>
        <v>0</v>
      </c>
      <c r="S4485">
        <f t="shared" si="992"/>
        <v>0</v>
      </c>
      <c r="T4485">
        <f t="shared" si="993"/>
        <v>0</v>
      </c>
      <c r="U4485">
        <f>T4485*参数设置!B4486</f>
        <v>0</v>
      </c>
    </row>
    <row r="4486" spans="1:21" x14ac:dyDescent="0.25">
      <c r="A4486" s="3">
        <v>45968</v>
      </c>
      <c r="B4486">
        <f>IF(K4485="是",F4485*0.25*(价格数据!B4486/价格数据!B4485),B4485*(价格数据!B4486/价格数据!B4485))</f>
        <v>49853.106589573021</v>
      </c>
      <c r="C4486">
        <f>IF(K4485="是",F4485*0.25*(价格数据!C4486/价格数据!C4485),C4485*(价格数据!C4486/价格数据!C4485))</f>
        <v>46689.019307600989</v>
      </c>
      <c r="D4486">
        <f>IF(K4485="是",F4485*0.25*(价格数据!D4486/价格数据!D4485),D4485*(价格数据!D4486/价格数据!D4485))</f>
        <v>49238.889599162874</v>
      </c>
      <c r="E4486">
        <f>IF(K4485="是",F4485*0.25*(价格数据!E4486/价格数据!E4485),E4485*(价格数据!E4486/价格数据!E4485))</f>
        <v>49084.718071203497</v>
      </c>
      <c r="F4486">
        <f t="shared" si="980"/>
        <v>194865.73356754039</v>
      </c>
      <c r="G4486">
        <f t="shared" si="981"/>
        <v>0.25583310968469453</v>
      </c>
      <c r="H4486">
        <f t="shared" si="982"/>
        <v>0.23959584095588871</v>
      </c>
      <c r="I4486">
        <f t="shared" si="983"/>
        <v>0.25268110866755694</v>
      </c>
      <c r="J4486">
        <f t="shared" si="984"/>
        <v>0.25188994069185977</v>
      </c>
      <c r="K4486" t="str">
        <f>IF(OR(
 ROUND(G4486,4)&gt;(0.25+参数设置!B$3), ROUND(G4486,4)&lt;(0.25-参数设置!B$3),
 ROUND(H4486,4)&gt;(0.25+参数设置!B$3), ROUND(H4486,4)&lt;(0.25-参数设置!B$3),
 ROUND(I4486,4)&gt;(0.25+参数设置!B$3), ROUND(I4486,4)&lt;(0.25-参数设置!B$3),
 ROUND(J4486,4)&gt;(0.25+参数设置!B$3), ROUND(J4486,4)&lt;(0.25-参数设置!B$3)
),"是","否")</f>
        <v>否</v>
      </c>
      <c r="L4486">
        <f t="shared" si="985"/>
        <v>49853.106589573021</v>
      </c>
      <c r="M4486">
        <f t="shared" si="986"/>
        <v>46689.019307600989</v>
      </c>
      <c r="N4486">
        <f t="shared" si="987"/>
        <v>49238.889599162874</v>
      </c>
      <c r="O4486">
        <f t="shared" si="988"/>
        <v>49084.718071203497</v>
      </c>
      <c r="P4486">
        <f t="shared" si="989"/>
        <v>0</v>
      </c>
      <c r="Q4486">
        <f t="shared" si="990"/>
        <v>0</v>
      </c>
      <c r="R4486">
        <f t="shared" si="991"/>
        <v>0</v>
      </c>
      <c r="S4486">
        <f t="shared" si="992"/>
        <v>0</v>
      </c>
      <c r="T4486">
        <f t="shared" si="993"/>
        <v>0</v>
      </c>
      <c r="U4486">
        <f>T4486*参数设置!B4487</f>
        <v>0</v>
      </c>
    </row>
    <row r="4487" spans="1:21" x14ac:dyDescent="0.25">
      <c r="A4487" s="3">
        <v>45969</v>
      </c>
      <c r="B4487">
        <f>IF(K4486="是",F4486*0.25*(价格数据!B4487/价格数据!B4486),B4486*(价格数据!B4487/价格数据!B4486))</f>
        <v>49853.106589573021</v>
      </c>
      <c r="C4487">
        <f>IF(K4486="是",F4486*0.25*(价格数据!C4487/价格数据!C4486),C4486*(价格数据!C4487/价格数据!C4486))</f>
        <v>46689.019307600989</v>
      </c>
      <c r="D4487">
        <f>IF(K4486="是",F4486*0.25*(价格数据!D4487/价格数据!D4486),D4486*(价格数据!D4487/价格数据!D4486))</f>
        <v>49238.889599162874</v>
      </c>
      <c r="E4487">
        <f>IF(K4486="是",F4486*0.25*(价格数据!E4487/价格数据!E4486),E4486*(价格数据!E4487/价格数据!E4486))</f>
        <v>49084.718071203497</v>
      </c>
      <c r="F4487">
        <f t="shared" si="980"/>
        <v>194865.73356754039</v>
      </c>
      <c r="G4487">
        <f t="shared" si="981"/>
        <v>0.25583310968469453</v>
      </c>
      <c r="H4487">
        <f t="shared" si="982"/>
        <v>0.23959584095588871</v>
      </c>
      <c r="I4487">
        <f t="shared" si="983"/>
        <v>0.25268110866755694</v>
      </c>
      <c r="J4487">
        <f t="shared" si="984"/>
        <v>0.25188994069185977</v>
      </c>
      <c r="K4487" t="str">
        <f>IF(OR(
 ROUND(G4487,4)&gt;(0.25+参数设置!B$3), ROUND(G4487,4)&lt;(0.25-参数设置!B$3),
 ROUND(H4487,4)&gt;(0.25+参数设置!B$3), ROUND(H4487,4)&lt;(0.25-参数设置!B$3),
 ROUND(I4487,4)&gt;(0.25+参数设置!B$3), ROUND(I4487,4)&lt;(0.25-参数设置!B$3),
 ROUND(J4487,4)&gt;(0.25+参数设置!B$3), ROUND(J4487,4)&lt;(0.25-参数设置!B$3)
),"是","否")</f>
        <v>否</v>
      </c>
      <c r="L4487">
        <f t="shared" si="985"/>
        <v>49853.106589573021</v>
      </c>
      <c r="M4487">
        <f t="shared" si="986"/>
        <v>46689.019307600989</v>
      </c>
      <c r="N4487">
        <f t="shared" si="987"/>
        <v>49238.889599162874</v>
      </c>
      <c r="O4487">
        <f t="shared" si="988"/>
        <v>49084.718071203497</v>
      </c>
      <c r="P4487">
        <f t="shared" si="989"/>
        <v>0</v>
      </c>
      <c r="Q4487">
        <f t="shared" si="990"/>
        <v>0</v>
      </c>
      <c r="R4487">
        <f t="shared" si="991"/>
        <v>0</v>
      </c>
      <c r="S4487">
        <f t="shared" si="992"/>
        <v>0</v>
      </c>
      <c r="T4487">
        <f t="shared" si="993"/>
        <v>0</v>
      </c>
      <c r="U4487">
        <f>T4487*参数设置!B4488</f>
        <v>0</v>
      </c>
    </row>
    <row r="4488" spans="1:21" x14ac:dyDescent="0.25">
      <c r="A4488" s="3">
        <v>45970</v>
      </c>
      <c r="B4488">
        <f>IF(K4487="是",F4487*0.25*(价格数据!B4488/价格数据!B4487),B4487*(价格数据!B4488/价格数据!B4487))</f>
        <v>49853.106589573021</v>
      </c>
      <c r="C4488">
        <f>IF(K4487="是",F4487*0.25*(价格数据!C4488/价格数据!C4487),C4487*(价格数据!C4488/价格数据!C4487))</f>
        <v>46689.019307600989</v>
      </c>
      <c r="D4488">
        <f>IF(K4487="是",F4487*0.25*(价格数据!D4488/价格数据!D4487),D4487*(价格数据!D4488/价格数据!D4487))</f>
        <v>49238.889599162874</v>
      </c>
      <c r="E4488">
        <f>IF(K4487="是",F4487*0.25*(价格数据!E4488/价格数据!E4487),E4487*(价格数据!E4488/价格数据!E4487))</f>
        <v>49084.718071203497</v>
      </c>
      <c r="F4488">
        <f t="shared" si="980"/>
        <v>194865.73356754039</v>
      </c>
      <c r="G4488">
        <f t="shared" si="981"/>
        <v>0.25583310968469453</v>
      </c>
      <c r="H4488">
        <f t="shared" si="982"/>
        <v>0.23959584095588871</v>
      </c>
      <c r="I4488">
        <f t="shared" si="983"/>
        <v>0.25268110866755694</v>
      </c>
      <c r="J4488">
        <f t="shared" si="984"/>
        <v>0.25188994069185977</v>
      </c>
      <c r="K4488" t="str">
        <f>IF(OR(
 ROUND(G4488,4)&gt;(0.25+参数设置!B$3), ROUND(G4488,4)&lt;(0.25-参数设置!B$3),
 ROUND(H4488,4)&gt;(0.25+参数设置!B$3), ROUND(H4488,4)&lt;(0.25-参数设置!B$3),
 ROUND(I4488,4)&gt;(0.25+参数设置!B$3), ROUND(I4488,4)&lt;(0.25-参数设置!B$3),
 ROUND(J4488,4)&gt;(0.25+参数设置!B$3), ROUND(J4488,4)&lt;(0.25-参数设置!B$3)
),"是","否")</f>
        <v>否</v>
      </c>
      <c r="L4488">
        <f t="shared" si="985"/>
        <v>49853.106589573021</v>
      </c>
      <c r="M4488">
        <f t="shared" si="986"/>
        <v>46689.019307600989</v>
      </c>
      <c r="N4488">
        <f t="shared" si="987"/>
        <v>49238.889599162874</v>
      </c>
      <c r="O4488">
        <f t="shared" si="988"/>
        <v>49084.718071203497</v>
      </c>
      <c r="P4488">
        <f t="shared" si="989"/>
        <v>0</v>
      </c>
      <c r="Q4488">
        <f t="shared" si="990"/>
        <v>0</v>
      </c>
      <c r="R4488">
        <f t="shared" si="991"/>
        <v>0</v>
      </c>
      <c r="S4488">
        <f t="shared" si="992"/>
        <v>0</v>
      </c>
      <c r="T4488">
        <f t="shared" si="993"/>
        <v>0</v>
      </c>
      <c r="U4488">
        <f>T4488*参数设置!B4489</f>
        <v>0</v>
      </c>
    </row>
    <row r="4489" spans="1:21" x14ac:dyDescent="0.25">
      <c r="A4489" s="3">
        <v>45971</v>
      </c>
      <c r="B4489">
        <f>IF(K4488="是",F4488*0.25*(价格数据!B4489/价格数据!B4488),B4488*(价格数据!B4489/价格数据!B4488))</f>
        <v>49977.869317221586</v>
      </c>
      <c r="C4489">
        <f>IF(K4488="是",F4488*0.25*(价格数据!C4489/价格数据!C4488),C4488*(价格数据!C4489/价格数据!C4488))</f>
        <v>47448.319860425618</v>
      </c>
      <c r="D4489">
        <f>IF(K4488="是",F4488*0.25*(价格数据!D4489/价格数据!D4488),D4488*(价格数据!D4489/价格数据!D4488))</f>
        <v>49237.488667664707</v>
      </c>
      <c r="E4489">
        <f>IF(K4488="是",F4488*0.25*(价格数据!E4489/价格数据!E4488),E4488*(价格数据!E4489/价格数据!E4488))</f>
        <v>49080.791529350317</v>
      </c>
      <c r="F4489">
        <f t="shared" si="980"/>
        <v>195744.46937466221</v>
      </c>
      <c r="G4489">
        <f t="shared" si="981"/>
        <v>0.25532199952767032</v>
      </c>
      <c r="H4489">
        <f t="shared" si="982"/>
        <v>0.24239928725448567</v>
      </c>
      <c r="I4489">
        <f t="shared" si="983"/>
        <v>0.25153961603595715</v>
      </c>
      <c r="J4489">
        <f t="shared" si="984"/>
        <v>0.25073909718188692</v>
      </c>
      <c r="K4489" t="str">
        <f>IF(OR(
 ROUND(G4489,4)&gt;(0.25+参数设置!B$3), ROUND(G4489,4)&lt;(0.25-参数设置!B$3),
 ROUND(H4489,4)&gt;(0.25+参数设置!B$3), ROUND(H4489,4)&lt;(0.25-参数设置!B$3),
 ROUND(I4489,4)&gt;(0.25+参数设置!B$3), ROUND(I4489,4)&lt;(0.25-参数设置!B$3),
 ROUND(J4489,4)&gt;(0.25+参数设置!B$3), ROUND(J4489,4)&lt;(0.25-参数设置!B$3)
),"是","否")</f>
        <v>否</v>
      </c>
      <c r="L4489">
        <f t="shared" si="985"/>
        <v>49977.869317221586</v>
      </c>
      <c r="M4489">
        <f t="shared" si="986"/>
        <v>47448.319860425618</v>
      </c>
      <c r="N4489">
        <f t="shared" si="987"/>
        <v>49237.488667664707</v>
      </c>
      <c r="O4489">
        <f t="shared" si="988"/>
        <v>49080.791529350317</v>
      </c>
      <c r="P4489">
        <f t="shared" si="989"/>
        <v>0</v>
      </c>
      <c r="Q4489">
        <f t="shared" si="990"/>
        <v>0</v>
      </c>
      <c r="R4489">
        <f t="shared" si="991"/>
        <v>0</v>
      </c>
      <c r="S4489">
        <f t="shared" si="992"/>
        <v>0</v>
      </c>
      <c r="T4489">
        <f t="shared" si="993"/>
        <v>0</v>
      </c>
      <c r="U4489">
        <f>T4489*参数设置!B4490</f>
        <v>0</v>
      </c>
    </row>
    <row r="4490" spans="1:21" x14ac:dyDescent="0.25">
      <c r="A4490" s="3">
        <v>45972</v>
      </c>
      <c r="B4490">
        <f>IF(K4489="是",F4489*0.25*(价格数据!B4490/价格数据!B4489),B4489*(价格数据!B4490/价格数据!B4489))</f>
        <v>49520.405982510172</v>
      </c>
      <c r="C4490">
        <f>IF(K4489="是",F4489*0.25*(价格数据!C4490/价格数据!C4489),C4489*(价格数据!C4490/价格数据!C4489))</f>
        <v>48117.353913963401</v>
      </c>
      <c r="D4490">
        <f>IF(K4489="是",F4489*0.25*(价格数据!D4490/价格数据!D4489),D4489*(价格数据!D4490/价格数据!D4489))</f>
        <v>49243.442626531934</v>
      </c>
      <c r="E4490">
        <f>IF(K4489="是",F4489*0.25*(价格数据!E4490/价格数据!E4489),E4489*(价格数据!E4490/价格数据!E4489))</f>
        <v>49080.300711618664</v>
      </c>
      <c r="F4490">
        <f t="shared" si="980"/>
        <v>195961.50323462416</v>
      </c>
      <c r="G4490">
        <f t="shared" si="981"/>
        <v>0.25270476682973558</v>
      </c>
      <c r="H4490">
        <f t="shared" si="982"/>
        <v>0.24554493163053881</v>
      </c>
      <c r="I4490">
        <f t="shared" si="983"/>
        <v>0.25129141088274309</v>
      </c>
      <c r="J4490">
        <f t="shared" si="984"/>
        <v>0.25045889065698251</v>
      </c>
      <c r="K4490" t="str">
        <f>IF(OR(
 ROUND(G4490,4)&gt;(0.25+参数设置!B$3), ROUND(G4490,4)&lt;(0.25-参数设置!B$3),
 ROUND(H4490,4)&gt;(0.25+参数设置!B$3), ROUND(H4490,4)&lt;(0.25-参数设置!B$3),
 ROUND(I4490,4)&gt;(0.25+参数设置!B$3), ROUND(I4490,4)&lt;(0.25-参数设置!B$3),
 ROUND(J4490,4)&gt;(0.25+参数设置!B$3), ROUND(J4490,4)&lt;(0.25-参数设置!B$3)
),"是","否")</f>
        <v>否</v>
      </c>
      <c r="L4490">
        <f t="shared" si="985"/>
        <v>49520.405982510172</v>
      </c>
      <c r="M4490">
        <f t="shared" si="986"/>
        <v>48117.353913963401</v>
      </c>
      <c r="N4490">
        <f t="shared" si="987"/>
        <v>49243.442626531934</v>
      </c>
      <c r="O4490">
        <f t="shared" si="988"/>
        <v>49080.300711618664</v>
      </c>
      <c r="P4490">
        <f t="shared" si="989"/>
        <v>0</v>
      </c>
      <c r="Q4490">
        <f t="shared" si="990"/>
        <v>0</v>
      </c>
      <c r="R4490">
        <f t="shared" si="991"/>
        <v>0</v>
      </c>
      <c r="S4490">
        <f t="shared" si="992"/>
        <v>0</v>
      </c>
      <c r="T4490">
        <f t="shared" si="993"/>
        <v>0</v>
      </c>
      <c r="U4490">
        <f>T4490*参数设置!B4491</f>
        <v>0</v>
      </c>
    </row>
    <row r="4491" spans="1:21" x14ac:dyDescent="0.25">
      <c r="A4491" s="3">
        <v>45973</v>
      </c>
      <c r="B4491">
        <f>IF(K4490="是",F4490*0.25*(价格数据!B4491/价格数据!B4490),B4490*(价格数据!B4491/价格数据!B4490))</f>
        <v>49541.199770451596</v>
      </c>
      <c r="C4491">
        <f>IF(K4490="是",F4490*0.25*(价格数据!C4491/价格数据!C4490),C4490*(价格数据!C4491/价格数据!C4490))</f>
        <v>47942.130709465411</v>
      </c>
      <c r="D4491">
        <f>IF(K4490="是",F4490*0.25*(价格数据!D4491/价格数据!D4490),D4490*(价格数据!D4491/价格数据!D4490))</f>
        <v>49263.756133255447</v>
      </c>
      <c r="E4491">
        <f>IF(K4490="是",F4490*0.25*(价格数据!E4491/价格数据!E4490),E4490*(价格数据!E4491/价格数据!E4490))</f>
        <v>49080.300711618664</v>
      </c>
      <c r="F4491">
        <f t="shared" si="980"/>
        <v>195827.38732479111</v>
      </c>
      <c r="G4491">
        <f t="shared" si="981"/>
        <v>0.25298402050518415</v>
      </c>
      <c r="H4491">
        <f t="shared" si="982"/>
        <v>0.24481831353829278</v>
      </c>
      <c r="I4491">
        <f t="shared" si="983"/>
        <v>0.25156724402163749</v>
      </c>
      <c r="J4491">
        <f t="shared" si="984"/>
        <v>0.25063042193488561</v>
      </c>
      <c r="K4491" t="str">
        <f>IF(OR(
 ROUND(G4491,4)&gt;(0.25+参数设置!B$3), ROUND(G4491,4)&lt;(0.25-参数设置!B$3),
 ROUND(H4491,4)&gt;(0.25+参数设置!B$3), ROUND(H4491,4)&lt;(0.25-参数设置!B$3),
 ROUND(I4491,4)&gt;(0.25+参数设置!B$3), ROUND(I4491,4)&lt;(0.25-参数设置!B$3),
 ROUND(J4491,4)&gt;(0.25+参数设置!B$3), ROUND(J4491,4)&lt;(0.25-参数设置!B$3)
),"是","否")</f>
        <v>否</v>
      </c>
      <c r="L4491">
        <f t="shared" si="985"/>
        <v>49541.199770451596</v>
      </c>
      <c r="M4491">
        <f t="shared" si="986"/>
        <v>47942.130709465411</v>
      </c>
      <c r="N4491">
        <f t="shared" si="987"/>
        <v>49263.756133255447</v>
      </c>
      <c r="O4491">
        <f t="shared" si="988"/>
        <v>49080.300711618664</v>
      </c>
      <c r="P4491">
        <f t="shared" si="989"/>
        <v>0</v>
      </c>
      <c r="Q4491">
        <f t="shared" si="990"/>
        <v>0</v>
      </c>
      <c r="R4491">
        <f t="shared" si="991"/>
        <v>0</v>
      </c>
      <c r="S4491">
        <f t="shared" si="992"/>
        <v>0</v>
      </c>
      <c r="T4491">
        <f t="shared" si="993"/>
        <v>0</v>
      </c>
      <c r="U4491">
        <f>T4491*参数设置!B4492</f>
        <v>0</v>
      </c>
    </row>
    <row r="4492" spans="1:21" x14ac:dyDescent="0.25">
      <c r="A4492" s="3">
        <v>45974</v>
      </c>
      <c r="B4492">
        <f>IF(K4491="是",F4491*0.25*(价格数据!B4492/价格数据!B4491),B4491*(价格数据!B4492/价格数据!B4491))</f>
        <v>50029.853787075153</v>
      </c>
      <c r="C4492">
        <f>IF(K4491="是",F4491*0.25*(价格数据!C4492/价格数据!C4491),C4491*(价格数据!C4492/价格数据!C4491))</f>
        <v>48717.360644517124</v>
      </c>
      <c r="D4492">
        <f>IF(K4491="是",F4491*0.25*(价格数据!D4492/价格数据!D4491),D4491*(价格数据!D4492/价格数据!D4491))</f>
        <v>49244.143092281025</v>
      </c>
      <c r="E4492">
        <f>IF(K4491="是",F4491*0.25*(价格数据!E4492/价格数据!E4491),E4491*(价格数据!E4492/价格数据!E4491))</f>
        <v>49081.773164813603</v>
      </c>
      <c r="F4492">
        <f t="shared" si="980"/>
        <v>197073.13068868691</v>
      </c>
      <c r="G4492">
        <f t="shared" si="981"/>
        <v>0.25386440867023352</v>
      </c>
      <c r="H4492">
        <f t="shared" si="982"/>
        <v>0.24720447924215053</v>
      </c>
      <c r="I4492">
        <f t="shared" si="983"/>
        <v>0.24987750953259663</v>
      </c>
      <c r="J4492">
        <f t="shared" si="984"/>
        <v>0.24905360255501927</v>
      </c>
      <c r="K4492" t="str">
        <f>IF(OR(
 ROUND(G4492,4)&gt;(0.25+参数设置!B$3), ROUND(G4492,4)&lt;(0.25-参数设置!B$3),
 ROUND(H4492,4)&gt;(0.25+参数设置!B$3), ROUND(H4492,4)&lt;(0.25-参数设置!B$3),
 ROUND(I4492,4)&gt;(0.25+参数设置!B$3), ROUND(I4492,4)&lt;(0.25-参数设置!B$3),
 ROUND(J4492,4)&gt;(0.25+参数设置!B$3), ROUND(J4492,4)&lt;(0.25-参数设置!B$3)
),"是","否")</f>
        <v>否</v>
      </c>
      <c r="L4492">
        <f t="shared" si="985"/>
        <v>50029.853787075153</v>
      </c>
      <c r="M4492">
        <f t="shared" si="986"/>
        <v>48717.360644517124</v>
      </c>
      <c r="N4492">
        <f t="shared" si="987"/>
        <v>49244.143092281025</v>
      </c>
      <c r="O4492">
        <f t="shared" si="988"/>
        <v>49081.773164813603</v>
      </c>
      <c r="P4492">
        <f t="shared" si="989"/>
        <v>0</v>
      </c>
      <c r="Q4492">
        <f t="shared" si="990"/>
        <v>0</v>
      </c>
      <c r="R4492">
        <f t="shared" si="991"/>
        <v>0</v>
      </c>
      <c r="S4492">
        <f t="shared" si="992"/>
        <v>0</v>
      </c>
      <c r="T4492">
        <f t="shared" si="993"/>
        <v>0</v>
      </c>
      <c r="U4492">
        <f>T4492*参数设置!B4493</f>
        <v>0</v>
      </c>
    </row>
    <row r="4493" spans="1:21" x14ac:dyDescent="0.25">
      <c r="A4493" s="3">
        <v>45975</v>
      </c>
      <c r="B4493">
        <f>IF(K4492="是",F4492*0.25*(价格数据!B4493/价格数据!B4492),B4492*(价格数据!B4493/价格数据!B4492))</f>
        <v>49291.674315154458</v>
      </c>
      <c r="C4493">
        <f>IF(K4492="是",F4492*0.25*(价格数据!C4493/价格数据!C4492),C4492*(价格数据!C4493/价格数据!C4492))</f>
        <v>48297.886912537084</v>
      </c>
      <c r="D4493">
        <f>IF(K4492="是",F4492*0.25*(价格数据!D4493/价格数据!D4492),D4492*(价格数据!D4493/价格数据!D4492))</f>
        <v>49238.189133413784</v>
      </c>
      <c r="E4493">
        <f>IF(K4492="是",F4492*0.25*(价格数据!E4493/价格数据!E4492),E4492*(价格数据!E4493/价格数据!E4492))</f>
        <v>49084.227253471836</v>
      </c>
      <c r="F4493">
        <f t="shared" si="980"/>
        <v>195911.97761457716</v>
      </c>
      <c r="G4493">
        <f t="shared" si="981"/>
        <v>0.25160112676789614</v>
      </c>
      <c r="H4493">
        <f t="shared" si="982"/>
        <v>0.24652850479389679</v>
      </c>
      <c r="I4493">
        <f t="shared" si="983"/>
        <v>0.25132812058220033</v>
      </c>
      <c r="J4493">
        <f t="shared" si="984"/>
        <v>0.25054224785600676</v>
      </c>
      <c r="K4493" t="str">
        <f>IF(OR(
 ROUND(G4493,4)&gt;(0.25+参数设置!B$3), ROUND(G4493,4)&lt;(0.25-参数设置!B$3),
 ROUND(H4493,4)&gt;(0.25+参数设置!B$3), ROUND(H4493,4)&lt;(0.25-参数设置!B$3),
 ROUND(I4493,4)&gt;(0.25+参数设置!B$3), ROUND(I4493,4)&lt;(0.25-参数设置!B$3),
 ROUND(J4493,4)&gt;(0.25+参数设置!B$3), ROUND(J4493,4)&lt;(0.25-参数设置!B$3)
),"是","否")</f>
        <v>否</v>
      </c>
      <c r="L4493">
        <f t="shared" si="985"/>
        <v>49291.674315154458</v>
      </c>
      <c r="M4493">
        <f t="shared" si="986"/>
        <v>48297.886912537084</v>
      </c>
      <c r="N4493">
        <f t="shared" si="987"/>
        <v>49238.189133413784</v>
      </c>
      <c r="O4493">
        <f t="shared" si="988"/>
        <v>49084.227253471836</v>
      </c>
      <c r="P4493">
        <f t="shared" si="989"/>
        <v>0</v>
      </c>
      <c r="Q4493">
        <f t="shared" si="990"/>
        <v>0</v>
      </c>
      <c r="R4493">
        <f t="shared" si="991"/>
        <v>0</v>
      </c>
      <c r="S4493">
        <f t="shared" si="992"/>
        <v>0</v>
      </c>
      <c r="T4493">
        <f t="shared" si="993"/>
        <v>0</v>
      </c>
      <c r="U4493">
        <f>T4493*参数设置!B4494</f>
        <v>0</v>
      </c>
    </row>
    <row r="4494" spans="1:21" x14ac:dyDescent="0.25">
      <c r="A4494" s="3">
        <v>45976</v>
      </c>
      <c r="B4494">
        <f>IF(K4493="是",F4493*0.25*(价格数据!B4494/价格数据!B4493),B4493*(价格数据!B4494/价格数据!B4493))</f>
        <v>49291.674315154458</v>
      </c>
      <c r="C4494">
        <f>IF(K4493="是",F4493*0.25*(价格数据!C4494/价格数据!C4493),C4493*(价格数据!C4494/价格数据!C4493))</f>
        <v>48297.886912537084</v>
      </c>
      <c r="D4494">
        <f>IF(K4493="是",F4493*0.25*(价格数据!D4494/价格数据!D4493),D4493*(价格数据!D4494/价格数据!D4493))</f>
        <v>49238.189133413784</v>
      </c>
      <c r="E4494">
        <f>IF(K4493="是",F4493*0.25*(价格数据!E4494/价格数据!E4493),E4493*(价格数据!E4494/价格数据!E4493))</f>
        <v>49084.227253471836</v>
      </c>
      <c r="F4494">
        <f t="shared" si="980"/>
        <v>195911.97761457716</v>
      </c>
      <c r="G4494">
        <f t="shared" si="981"/>
        <v>0.25160112676789614</v>
      </c>
      <c r="H4494">
        <f t="shared" si="982"/>
        <v>0.24652850479389679</v>
      </c>
      <c r="I4494">
        <f t="shared" si="983"/>
        <v>0.25132812058220033</v>
      </c>
      <c r="J4494">
        <f t="shared" si="984"/>
        <v>0.25054224785600676</v>
      </c>
      <c r="K4494" t="str">
        <f>IF(OR(
 ROUND(G4494,4)&gt;(0.25+参数设置!B$3), ROUND(G4494,4)&lt;(0.25-参数设置!B$3),
 ROUND(H4494,4)&gt;(0.25+参数设置!B$3), ROUND(H4494,4)&lt;(0.25-参数设置!B$3),
 ROUND(I4494,4)&gt;(0.25+参数设置!B$3), ROUND(I4494,4)&lt;(0.25-参数设置!B$3),
 ROUND(J4494,4)&gt;(0.25+参数设置!B$3), ROUND(J4494,4)&lt;(0.25-参数设置!B$3)
),"是","否")</f>
        <v>否</v>
      </c>
      <c r="L4494">
        <f t="shared" si="985"/>
        <v>49291.674315154458</v>
      </c>
      <c r="M4494">
        <f t="shared" si="986"/>
        <v>48297.886912537084</v>
      </c>
      <c r="N4494">
        <f t="shared" si="987"/>
        <v>49238.189133413784</v>
      </c>
      <c r="O4494">
        <f t="shared" si="988"/>
        <v>49084.227253471836</v>
      </c>
      <c r="P4494">
        <f t="shared" si="989"/>
        <v>0</v>
      </c>
      <c r="Q4494">
        <f t="shared" si="990"/>
        <v>0</v>
      </c>
      <c r="R4494">
        <f t="shared" si="991"/>
        <v>0</v>
      </c>
      <c r="S4494">
        <f t="shared" si="992"/>
        <v>0</v>
      </c>
      <c r="T4494">
        <f t="shared" si="993"/>
        <v>0</v>
      </c>
      <c r="U4494">
        <f>T4494*参数设置!B4495</f>
        <v>0</v>
      </c>
    </row>
    <row r="4495" spans="1:21" x14ac:dyDescent="0.25">
      <c r="A4495" s="3">
        <v>45977</v>
      </c>
      <c r="B4495">
        <f>IF(K4494="是",F4494*0.25*(价格数据!B4495/价格数据!B4494),B4494*(价格数据!B4495/价格数据!B4494))</f>
        <v>49291.674315154458</v>
      </c>
      <c r="C4495">
        <f>IF(K4494="是",F4494*0.25*(价格数据!C4495/价格数据!C4494),C4494*(价格数据!C4495/价格数据!C4494))</f>
        <v>48297.886912537084</v>
      </c>
      <c r="D4495">
        <f>IF(K4494="是",F4494*0.25*(价格数据!D4495/价格数据!D4494),D4494*(价格数据!D4495/价格数据!D4494))</f>
        <v>49238.189133413784</v>
      </c>
      <c r="E4495">
        <f>IF(K4494="是",F4494*0.25*(价格数据!E4495/价格数据!E4494),E4494*(价格数据!E4495/价格数据!E4494))</f>
        <v>49084.227253471836</v>
      </c>
      <c r="F4495">
        <f t="shared" si="980"/>
        <v>195911.97761457716</v>
      </c>
      <c r="G4495">
        <f t="shared" si="981"/>
        <v>0.25160112676789614</v>
      </c>
      <c r="H4495">
        <f t="shared" si="982"/>
        <v>0.24652850479389679</v>
      </c>
      <c r="I4495">
        <f t="shared" si="983"/>
        <v>0.25132812058220033</v>
      </c>
      <c r="J4495">
        <f t="shared" si="984"/>
        <v>0.25054224785600676</v>
      </c>
      <c r="K4495" t="str">
        <f>IF(OR(
 ROUND(G4495,4)&gt;(0.25+参数设置!B$3), ROUND(G4495,4)&lt;(0.25-参数设置!B$3),
 ROUND(H4495,4)&gt;(0.25+参数设置!B$3), ROUND(H4495,4)&lt;(0.25-参数设置!B$3),
 ROUND(I4495,4)&gt;(0.25+参数设置!B$3), ROUND(I4495,4)&lt;(0.25-参数设置!B$3),
 ROUND(J4495,4)&gt;(0.25+参数设置!B$3), ROUND(J4495,4)&lt;(0.25-参数设置!B$3)
),"是","否")</f>
        <v>否</v>
      </c>
      <c r="L4495">
        <f t="shared" si="985"/>
        <v>49291.674315154458</v>
      </c>
      <c r="M4495">
        <f t="shared" si="986"/>
        <v>48297.886912537084</v>
      </c>
      <c r="N4495">
        <f t="shared" si="987"/>
        <v>49238.189133413784</v>
      </c>
      <c r="O4495">
        <f t="shared" si="988"/>
        <v>49084.227253471836</v>
      </c>
      <c r="P4495">
        <f t="shared" si="989"/>
        <v>0</v>
      </c>
      <c r="Q4495">
        <f t="shared" si="990"/>
        <v>0</v>
      </c>
      <c r="R4495">
        <f t="shared" si="991"/>
        <v>0</v>
      </c>
      <c r="S4495">
        <f t="shared" si="992"/>
        <v>0</v>
      </c>
      <c r="T4495">
        <f t="shared" si="993"/>
        <v>0</v>
      </c>
      <c r="U4495">
        <f>T4495*参数设置!B4496</f>
        <v>0</v>
      </c>
    </row>
    <row r="4496" spans="1:21" x14ac:dyDescent="0.25">
      <c r="A4496" s="3">
        <v>45978</v>
      </c>
      <c r="B4496">
        <f>IF(K4495="是",F4495*0.25*(价格数据!B4496/价格数据!B4495),B4495*(价格数据!B4496/价格数据!B4495))</f>
        <v>48969.370602062336</v>
      </c>
      <c r="C4496">
        <f>IF(K4495="是",F4495*0.25*(价格数据!C4496/价格数据!C4495),C4495*(价格数据!C4496/价格数据!C4495))</f>
        <v>47161.590980337991</v>
      </c>
      <c r="D4496">
        <f>IF(K4495="是",F4495*0.25*(价格数据!D4496/价格数据!D4495),D4495*(价格数据!D4496/价格数据!D4495))</f>
        <v>49247.295188151911</v>
      </c>
      <c r="E4496">
        <f>IF(K4495="是",F4495*0.25*(价格数据!E4496/价格数据!E4495),E4495*(价格数据!E4496/价格数据!E4495))</f>
        <v>49081.773164813596</v>
      </c>
      <c r="F4496">
        <f t="shared" si="980"/>
        <v>194460.02993536583</v>
      </c>
      <c r="G4496">
        <f t="shared" si="981"/>
        <v>0.25182229282973295</v>
      </c>
      <c r="H4496">
        <f t="shared" si="982"/>
        <v>0.24252588563322472</v>
      </c>
      <c r="I4496">
        <f t="shared" si="983"/>
        <v>0.25325150471549662</v>
      </c>
      <c r="J4496">
        <f t="shared" si="984"/>
        <v>0.25240031682154568</v>
      </c>
      <c r="K4496" t="str">
        <f>IF(OR(
 ROUND(G4496,4)&gt;(0.25+参数设置!B$3), ROUND(G4496,4)&lt;(0.25-参数设置!B$3),
 ROUND(H4496,4)&gt;(0.25+参数设置!B$3), ROUND(H4496,4)&lt;(0.25-参数设置!B$3),
 ROUND(I4496,4)&gt;(0.25+参数设置!B$3), ROUND(I4496,4)&lt;(0.25-参数设置!B$3),
 ROUND(J4496,4)&gt;(0.25+参数设置!B$3), ROUND(J4496,4)&lt;(0.25-参数设置!B$3)
),"是","否")</f>
        <v>否</v>
      </c>
      <c r="L4496">
        <f t="shared" si="985"/>
        <v>48969.370602062336</v>
      </c>
      <c r="M4496">
        <f t="shared" si="986"/>
        <v>47161.590980337991</v>
      </c>
      <c r="N4496">
        <f t="shared" si="987"/>
        <v>49247.295188151911</v>
      </c>
      <c r="O4496">
        <f t="shared" si="988"/>
        <v>49081.773164813596</v>
      </c>
      <c r="P4496">
        <f t="shared" si="989"/>
        <v>0</v>
      </c>
      <c r="Q4496">
        <f t="shared" si="990"/>
        <v>0</v>
      </c>
      <c r="R4496">
        <f t="shared" si="991"/>
        <v>0</v>
      </c>
      <c r="S4496">
        <f t="shared" si="992"/>
        <v>0</v>
      </c>
      <c r="T4496">
        <f t="shared" si="993"/>
        <v>0</v>
      </c>
      <c r="U4496">
        <f>T4496*参数设置!B4497</f>
        <v>0</v>
      </c>
    </row>
    <row r="4497" spans="1:21" x14ac:dyDescent="0.25">
      <c r="A4497" s="3">
        <v>45979</v>
      </c>
      <c r="B4497">
        <f>IF(K4496="是",F4496*0.25*(价格数据!B4497/价格数据!B4496),B4496*(价格数据!B4497/价格数据!B4496))</f>
        <v>48688.654464853062</v>
      </c>
      <c r="C4497">
        <f>IF(K4496="是",F4496*0.25*(价格数据!C4497/价格数据!C4496),C4496*(价格数据!C4497/价格数据!C4496))</f>
        <v>46604.062602389837</v>
      </c>
      <c r="D4497">
        <f>IF(K4496="是",F4496*0.25*(价格数据!D4497/价格数据!D4496),D4496*(价格数据!D4497/价格数据!D4496))</f>
        <v>49250.097051148259</v>
      </c>
      <c r="E4497">
        <f>IF(K4496="是",F4496*0.25*(价格数据!E4497/价格数据!E4496),E4496*(价格数据!E4497/价格数据!E4496))</f>
        <v>49080.791529350303</v>
      </c>
      <c r="F4497">
        <f t="shared" si="980"/>
        <v>193623.60564774144</v>
      </c>
      <c r="G4497">
        <f t="shared" si="981"/>
        <v>0.25146032324918127</v>
      </c>
      <c r="H4497">
        <f t="shared" si="982"/>
        <v>0.2406941160220743</v>
      </c>
      <c r="I4497">
        <f t="shared" si="983"/>
        <v>0.25435998305262808</v>
      </c>
      <c r="J4497">
        <f t="shared" si="984"/>
        <v>0.25348557767611646</v>
      </c>
      <c r="K4497" t="str">
        <f>IF(OR(
 ROUND(G4497,4)&gt;(0.25+参数设置!B$3), ROUND(G4497,4)&lt;(0.25-参数设置!B$3),
 ROUND(H4497,4)&gt;(0.25+参数设置!B$3), ROUND(H4497,4)&lt;(0.25-参数设置!B$3),
 ROUND(I4497,4)&gt;(0.25+参数设置!B$3), ROUND(I4497,4)&lt;(0.25-参数设置!B$3),
 ROUND(J4497,4)&gt;(0.25+参数设置!B$3), ROUND(J4497,4)&lt;(0.25-参数设置!B$3)
),"是","否")</f>
        <v>否</v>
      </c>
      <c r="L4497">
        <f t="shared" si="985"/>
        <v>48688.654464853062</v>
      </c>
      <c r="M4497">
        <f t="shared" si="986"/>
        <v>46604.062602389837</v>
      </c>
      <c r="N4497">
        <f t="shared" si="987"/>
        <v>49250.097051148259</v>
      </c>
      <c r="O4497">
        <f t="shared" si="988"/>
        <v>49080.791529350303</v>
      </c>
      <c r="P4497">
        <f t="shared" si="989"/>
        <v>0</v>
      </c>
      <c r="Q4497">
        <f t="shared" si="990"/>
        <v>0</v>
      </c>
      <c r="R4497">
        <f t="shared" si="991"/>
        <v>0</v>
      </c>
      <c r="S4497">
        <f t="shared" si="992"/>
        <v>0</v>
      </c>
      <c r="T4497">
        <f t="shared" si="993"/>
        <v>0</v>
      </c>
      <c r="U4497">
        <f>T4497*参数设置!B4498</f>
        <v>0</v>
      </c>
    </row>
    <row r="4498" spans="1:21" x14ac:dyDescent="0.25">
      <c r="A4498" s="3">
        <v>45980</v>
      </c>
      <c r="B4498">
        <f>IF(K4497="是",F4497*0.25*(价格数据!B4498/价格数据!B4497),B4497*(价格数据!B4498/价格数据!B4497))</f>
        <v>48834.210980443066</v>
      </c>
      <c r="C4498">
        <f>IF(K4497="是",F4497*0.25*(价格数据!C4498/价格数据!C4497),C4497*(价格数据!C4498/价格数据!C4497))</f>
        <v>47543.896153788155</v>
      </c>
      <c r="D4498">
        <f>IF(K4497="是",F4497*0.25*(价格数据!D4498/价格数据!D4497),D4497*(价格数据!D4498/价格数据!D4497))</f>
        <v>49235.387270417443</v>
      </c>
      <c r="E4498">
        <f>IF(K4497="是",F4497*0.25*(价格数据!E4498/价格数据!E4497),E4497*(价格数据!E4498/价格数据!E4497))</f>
        <v>49081.282347081942</v>
      </c>
      <c r="F4498">
        <f t="shared" si="980"/>
        <v>194694.77675173059</v>
      </c>
      <c r="G4498">
        <f t="shared" si="981"/>
        <v>0.25082445351225374</v>
      </c>
      <c r="H4498">
        <f t="shared" si="982"/>
        <v>0.24419708092331013</v>
      </c>
      <c r="I4498">
        <f t="shared" si="983"/>
        <v>0.25288499307406204</v>
      </c>
      <c r="J4498">
        <f t="shared" si="984"/>
        <v>0.25209347249037423</v>
      </c>
      <c r="K4498" t="str">
        <f>IF(OR(
 ROUND(G4498,4)&gt;(0.25+参数设置!B$3), ROUND(G4498,4)&lt;(0.25-参数设置!B$3),
 ROUND(H4498,4)&gt;(0.25+参数设置!B$3), ROUND(H4498,4)&lt;(0.25-参数设置!B$3),
 ROUND(I4498,4)&gt;(0.25+参数设置!B$3), ROUND(I4498,4)&lt;(0.25-参数设置!B$3),
 ROUND(J4498,4)&gt;(0.25+参数设置!B$3), ROUND(J4498,4)&lt;(0.25-参数设置!B$3)
),"是","否")</f>
        <v>否</v>
      </c>
      <c r="L4498">
        <f t="shared" si="985"/>
        <v>48834.210980443066</v>
      </c>
      <c r="M4498">
        <f t="shared" si="986"/>
        <v>47543.896153788155</v>
      </c>
      <c r="N4498">
        <f t="shared" si="987"/>
        <v>49235.387270417443</v>
      </c>
      <c r="O4498">
        <f t="shared" si="988"/>
        <v>49081.282347081942</v>
      </c>
      <c r="P4498">
        <f t="shared" si="989"/>
        <v>0</v>
      </c>
      <c r="Q4498">
        <f t="shared" si="990"/>
        <v>0</v>
      </c>
      <c r="R4498">
        <f t="shared" si="991"/>
        <v>0</v>
      </c>
      <c r="S4498">
        <f t="shared" si="992"/>
        <v>0</v>
      </c>
      <c r="T4498">
        <f t="shared" si="993"/>
        <v>0</v>
      </c>
      <c r="U4498">
        <f>T4498*参数设置!B4499</f>
        <v>0</v>
      </c>
    </row>
    <row r="4499" spans="1:21" x14ac:dyDescent="0.25">
      <c r="A4499" s="3">
        <v>45981</v>
      </c>
      <c r="B4499">
        <f>IF(K4498="是",F4498*0.25*(价格数据!B4499/价格数据!B4498),B4498*(价格数据!B4499/价格数据!B4498))</f>
        <v>48615.876207058071</v>
      </c>
      <c r="C4499">
        <f>IF(K4498="是",F4498*0.25*(价格数据!C4499/价格数据!C4498),C4498*(价格数据!C4499/价格数据!C4498))</f>
        <v>47273.096655927628</v>
      </c>
      <c r="D4499">
        <f>IF(K4498="是",F4498*0.25*(价格数据!D4499/价格数据!D4498),D4498*(价格数据!D4499/价格数据!D4498))</f>
        <v>49260.954270259092</v>
      </c>
      <c r="E4499">
        <f>IF(K4498="是",F4498*0.25*(价格数据!E4499/价格数据!E4498),E4498*(价格数据!E4499/价格数据!E4498))</f>
        <v>49082.754800276889</v>
      </c>
      <c r="F4499">
        <f t="shared" si="980"/>
        <v>194232.68193352167</v>
      </c>
      <c r="G4499">
        <f t="shared" si="981"/>
        <v>0.25029709584969539</v>
      </c>
      <c r="H4499">
        <f t="shared" si="982"/>
        <v>0.24338384346722544</v>
      </c>
      <c r="I4499">
        <f t="shared" si="983"/>
        <v>0.25361825713305658</v>
      </c>
      <c r="J4499">
        <f t="shared" si="984"/>
        <v>0.25270080355002261</v>
      </c>
      <c r="K4499" t="str">
        <f>IF(OR(
 ROUND(G4499,4)&gt;(0.25+参数设置!B$3), ROUND(G4499,4)&lt;(0.25-参数设置!B$3),
 ROUND(H4499,4)&gt;(0.25+参数设置!B$3), ROUND(H4499,4)&lt;(0.25-参数设置!B$3),
 ROUND(I4499,4)&gt;(0.25+参数设置!B$3), ROUND(I4499,4)&lt;(0.25-参数设置!B$3),
 ROUND(J4499,4)&gt;(0.25+参数设置!B$3), ROUND(J4499,4)&lt;(0.25-参数设置!B$3)
),"是","否")</f>
        <v>否</v>
      </c>
      <c r="L4499">
        <f t="shared" si="985"/>
        <v>48615.876207058071</v>
      </c>
      <c r="M4499">
        <f t="shared" si="986"/>
        <v>47273.096655927628</v>
      </c>
      <c r="N4499">
        <f t="shared" si="987"/>
        <v>49260.954270259092</v>
      </c>
      <c r="O4499">
        <f t="shared" si="988"/>
        <v>49082.754800276889</v>
      </c>
      <c r="P4499">
        <f t="shared" si="989"/>
        <v>0</v>
      </c>
      <c r="Q4499">
        <f t="shared" si="990"/>
        <v>0</v>
      </c>
      <c r="R4499">
        <f t="shared" si="991"/>
        <v>0</v>
      </c>
      <c r="S4499">
        <f t="shared" si="992"/>
        <v>0</v>
      </c>
      <c r="T4499">
        <f t="shared" si="993"/>
        <v>0</v>
      </c>
      <c r="U4499">
        <f>T4499*参数设置!B4500</f>
        <v>0</v>
      </c>
    </row>
    <row r="4500" spans="1:21" x14ac:dyDescent="0.25">
      <c r="A4500" s="3">
        <v>45982</v>
      </c>
      <c r="B4500">
        <f>IF(K4499="是",F4499*0.25*(价格数据!B4500/价格数据!B4499),B4499*(价格数据!B4500/价格数据!B4499))</f>
        <v>47451.424082338119</v>
      </c>
      <c r="C4500">
        <f>IF(K4499="是",F4499*0.25*(价格数据!C4500/价格数据!C4499),C4499*(价格数据!C4500/价格数据!C4499))</f>
        <v>46874.862100250371</v>
      </c>
      <c r="D4500">
        <f>IF(K4499="是",F4499*0.25*(价格数据!D4500/价格数据!D4499),D4499*(价格数据!D4500/价格数据!D4499))</f>
        <v>49247.645421026449</v>
      </c>
      <c r="E4500">
        <f>IF(K4499="是",F4499*0.25*(价格数据!E4500/价格数据!E4499),E4499*(价格数据!E4500/价格数据!E4499))</f>
        <v>49082.263982545242</v>
      </c>
      <c r="F4500">
        <f t="shared" si="980"/>
        <v>192656.19558616017</v>
      </c>
      <c r="G4500">
        <f t="shared" si="981"/>
        <v>0.24630105425868215</v>
      </c>
      <c r="H4500">
        <f t="shared" si="982"/>
        <v>0.24330835537176837</v>
      </c>
      <c r="I4500">
        <f t="shared" si="983"/>
        <v>0.25562450909605861</v>
      </c>
      <c r="J4500">
        <f t="shared" si="984"/>
        <v>0.25476608127349093</v>
      </c>
      <c r="K4500" t="str">
        <f>IF(OR(
 ROUND(G4500,4)&gt;(0.25+参数设置!B$3), ROUND(G4500,4)&lt;(0.25-参数设置!B$3),
 ROUND(H4500,4)&gt;(0.25+参数设置!B$3), ROUND(H4500,4)&lt;(0.25-参数设置!B$3),
 ROUND(I4500,4)&gt;(0.25+参数设置!B$3), ROUND(I4500,4)&lt;(0.25-参数设置!B$3),
 ROUND(J4500,4)&gt;(0.25+参数设置!B$3), ROUND(J4500,4)&lt;(0.25-参数设置!B$3)
),"是","否")</f>
        <v>否</v>
      </c>
      <c r="L4500">
        <f t="shared" si="985"/>
        <v>47451.424082338119</v>
      </c>
      <c r="M4500">
        <f t="shared" si="986"/>
        <v>46874.862100250371</v>
      </c>
      <c r="N4500">
        <f t="shared" si="987"/>
        <v>49247.645421026449</v>
      </c>
      <c r="O4500">
        <f t="shared" si="988"/>
        <v>49082.263982545242</v>
      </c>
      <c r="P4500">
        <f t="shared" si="989"/>
        <v>0</v>
      </c>
      <c r="Q4500">
        <f t="shared" si="990"/>
        <v>0</v>
      </c>
      <c r="R4500">
        <f t="shared" si="991"/>
        <v>0</v>
      </c>
      <c r="S4500">
        <f t="shared" si="992"/>
        <v>0</v>
      </c>
      <c r="T4500">
        <f t="shared" si="993"/>
        <v>0</v>
      </c>
      <c r="U4500">
        <f>T4500*参数设置!B4501</f>
        <v>0</v>
      </c>
    </row>
    <row r="4501" spans="1:21" x14ac:dyDescent="0.25">
      <c r="A4501" s="3">
        <v>45983</v>
      </c>
      <c r="B4501">
        <f>IF(K4500="是",F4500*0.25*(价格数据!B4501/价格数据!B4500),B4500*(价格数据!B4501/价格数据!B4500))</f>
        <v>47451.424082338119</v>
      </c>
      <c r="C4501">
        <f>IF(K4500="是",F4500*0.25*(价格数据!C4501/价格数据!C4500),C4500*(价格数据!C4501/价格数据!C4500))</f>
        <v>46874.862100250371</v>
      </c>
      <c r="D4501">
        <f>IF(K4500="是",F4500*0.25*(价格数据!D4501/价格数据!D4500),D4500*(价格数据!D4501/价格数据!D4500))</f>
        <v>49247.645421026449</v>
      </c>
      <c r="E4501">
        <f>IF(K4500="是",F4500*0.25*(价格数据!E4501/价格数据!E4500),E4500*(价格数据!E4501/价格数据!E4500))</f>
        <v>49082.263982545242</v>
      </c>
      <c r="F4501">
        <f t="shared" si="980"/>
        <v>192656.19558616017</v>
      </c>
      <c r="G4501">
        <f t="shared" si="981"/>
        <v>0.24630105425868215</v>
      </c>
      <c r="H4501">
        <f t="shared" si="982"/>
        <v>0.24330835537176837</v>
      </c>
      <c r="I4501">
        <f t="shared" si="983"/>
        <v>0.25562450909605861</v>
      </c>
      <c r="J4501">
        <f t="shared" si="984"/>
        <v>0.25476608127349093</v>
      </c>
      <c r="K4501" t="str">
        <f>IF(OR(
 ROUND(G4501,4)&gt;(0.25+参数设置!B$3), ROUND(G4501,4)&lt;(0.25-参数设置!B$3),
 ROUND(H4501,4)&gt;(0.25+参数设置!B$3), ROUND(H4501,4)&lt;(0.25-参数设置!B$3),
 ROUND(I4501,4)&gt;(0.25+参数设置!B$3), ROUND(I4501,4)&lt;(0.25-参数设置!B$3),
 ROUND(J4501,4)&gt;(0.25+参数设置!B$3), ROUND(J4501,4)&lt;(0.25-参数设置!B$3)
),"是","否")</f>
        <v>否</v>
      </c>
      <c r="L4501">
        <f t="shared" si="985"/>
        <v>47451.424082338119</v>
      </c>
      <c r="M4501">
        <f t="shared" si="986"/>
        <v>46874.862100250371</v>
      </c>
      <c r="N4501">
        <f t="shared" si="987"/>
        <v>49247.645421026449</v>
      </c>
      <c r="O4501">
        <f t="shared" si="988"/>
        <v>49082.263982545242</v>
      </c>
      <c r="P4501">
        <f t="shared" si="989"/>
        <v>0</v>
      </c>
      <c r="Q4501">
        <f t="shared" si="990"/>
        <v>0</v>
      </c>
      <c r="R4501">
        <f t="shared" si="991"/>
        <v>0</v>
      </c>
      <c r="S4501">
        <f t="shared" si="992"/>
        <v>0</v>
      </c>
      <c r="T4501">
        <f t="shared" si="993"/>
        <v>0</v>
      </c>
      <c r="U4501">
        <f>T4501*参数设置!B4502</f>
        <v>0</v>
      </c>
    </row>
    <row r="4502" spans="1:21" x14ac:dyDescent="0.25">
      <c r="A4502" s="3">
        <v>45984</v>
      </c>
      <c r="B4502">
        <f>IF(K4501="是",F4501*0.25*(价格数据!B4502/价格数据!B4501),B4501*(价格数据!B4502/价格数据!B4501))</f>
        <v>47451.424082338119</v>
      </c>
      <c r="C4502">
        <f>IF(K4501="是",F4501*0.25*(价格数据!C4502/价格数据!C4501),C4501*(价格数据!C4502/价格数据!C4501))</f>
        <v>46874.862100250371</v>
      </c>
      <c r="D4502">
        <f>IF(K4501="是",F4501*0.25*(价格数据!D4502/价格数据!D4501),D4501*(价格数据!D4502/价格数据!D4501))</f>
        <v>49247.645421026449</v>
      </c>
      <c r="E4502">
        <f>IF(K4501="是",F4501*0.25*(价格数据!E4502/价格数据!E4501),E4501*(价格数据!E4502/价格数据!E4501))</f>
        <v>49082.263982545242</v>
      </c>
      <c r="F4502">
        <f t="shared" si="980"/>
        <v>192656.19558616017</v>
      </c>
      <c r="G4502">
        <f t="shared" si="981"/>
        <v>0.24630105425868215</v>
      </c>
      <c r="H4502">
        <f t="shared" si="982"/>
        <v>0.24330835537176837</v>
      </c>
      <c r="I4502">
        <f t="shared" si="983"/>
        <v>0.25562450909605861</v>
      </c>
      <c r="J4502">
        <f t="shared" si="984"/>
        <v>0.25476608127349093</v>
      </c>
      <c r="K4502" t="str">
        <f>IF(OR(
 ROUND(G4502,4)&gt;(0.25+参数设置!B$3), ROUND(G4502,4)&lt;(0.25-参数设置!B$3),
 ROUND(H4502,4)&gt;(0.25+参数设置!B$3), ROUND(H4502,4)&lt;(0.25-参数设置!B$3),
 ROUND(I4502,4)&gt;(0.25+参数设置!B$3), ROUND(I4502,4)&lt;(0.25-参数设置!B$3),
 ROUND(J4502,4)&gt;(0.25+参数设置!B$3), ROUND(J4502,4)&lt;(0.25-参数设置!B$3)
),"是","否")</f>
        <v>否</v>
      </c>
      <c r="L4502">
        <f t="shared" si="985"/>
        <v>47451.424082338119</v>
      </c>
      <c r="M4502">
        <f t="shared" si="986"/>
        <v>46874.862100250371</v>
      </c>
      <c r="N4502">
        <f t="shared" si="987"/>
        <v>49247.645421026449</v>
      </c>
      <c r="O4502">
        <f t="shared" si="988"/>
        <v>49082.263982545242</v>
      </c>
      <c r="P4502">
        <f t="shared" si="989"/>
        <v>0</v>
      </c>
      <c r="Q4502">
        <f t="shared" si="990"/>
        <v>0</v>
      </c>
      <c r="R4502">
        <f t="shared" si="991"/>
        <v>0</v>
      </c>
      <c r="S4502">
        <f t="shared" si="992"/>
        <v>0</v>
      </c>
      <c r="T4502">
        <f t="shared" si="993"/>
        <v>0</v>
      </c>
      <c r="U4502">
        <f>T4502*参数设置!B4503</f>
        <v>0</v>
      </c>
    </row>
    <row r="4503" spans="1:21" x14ac:dyDescent="0.25">
      <c r="A4503" s="3">
        <v>45985</v>
      </c>
      <c r="B4503">
        <f>IF(K4502="是",F4502*0.25*(价格数据!B4503/价格数据!B4502),B4502*(价格数据!B4503/价格数据!B4502))</f>
        <v>47378.645824543128</v>
      </c>
      <c r="C4503">
        <f>IF(K4502="是",F4502*0.25*(价格数据!C4503/价格数据!C4502),C4502*(价格数据!C4503/价格数据!C4502))</f>
        <v>47028.846128445577</v>
      </c>
      <c r="D4503">
        <f>IF(K4502="是",F4502*0.25*(价格数据!D4503/价格数据!D4502),D4502*(价格数据!D4503/价格数据!D4502))</f>
        <v>49253.249147019145</v>
      </c>
      <c r="E4503">
        <f>IF(K4502="是",F4502*0.25*(价格数据!E4503/价格数据!E4502),E4502*(价格数据!E4503/价格数据!E4502))</f>
        <v>49080.791529350303</v>
      </c>
      <c r="F4503">
        <f t="shared" si="980"/>
        <v>192741.53262935815</v>
      </c>
      <c r="G4503">
        <f t="shared" si="981"/>
        <v>0.24581440843708677</v>
      </c>
      <c r="H4503">
        <f t="shared" si="982"/>
        <v>0.24399954429584214</v>
      </c>
      <c r="I4503">
        <f t="shared" si="983"/>
        <v>0.2555404041625689</v>
      </c>
      <c r="J4503">
        <f t="shared" si="984"/>
        <v>0.25464564310450222</v>
      </c>
      <c r="K4503" t="str">
        <f>IF(OR(
 ROUND(G4503,4)&gt;(0.25+参数设置!B$3), ROUND(G4503,4)&lt;(0.25-参数设置!B$3),
 ROUND(H4503,4)&gt;(0.25+参数设置!B$3), ROUND(H4503,4)&lt;(0.25-参数设置!B$3),
 ROUND(I4503,4)&gt;(0.25+参数设置!B$3), ROUND(I4503,4)&lt;(0.25-参数设置!B$3),
 ROUND(J4503,4)&gt;(0.25+参数设置!B$3), ROUND(J4503,4)&lt;(0.25-参数设置!B$3)
),"是","否")</f>
        <v>否</v>
      </c>
      <c r="L4503">
        <f t="shared" si="985"/>
        <v>47378.645824543128</v>
      </c>
      <c r="M4503">
        <f t="shared" si="986"/>
        <v>47028.846128445577</v>
      </c>
      <c r="N4503">
        <f t="shared" si="987"/>
        <v>49253.249147019145</v>
      </c>
      <c r="O4503">
        <f t="shared" si="988"/>
        <v>49080.791529350303</v>
      </c>
      <c r="P4503">
        <f t="shared" si="989"/>
        <v>0</v>
      </c>
      <c r="Q4503">
        <f t="shared" si="990"/>
        <v>0</v>
      </c>
      <c r="R4503">
        <f t="shared" si="991"/>
        <v>0</v>
      </c>
      <c r="S4503">
        <f t="shared" si="992"/>
        <v>0</v>
      </c>
      <c r="T4503">
        <f t="shared" si="993"/>
        <v>0</v>
      </c>
      <c r="U4503">
        <f>T4503*参数设置!B4504</f>
        <v>0</v>
      </c>
    </row>
    <row r="4504" spans="1:21" x14ac:dyDescent="0.25">
      <c r="A4504" s="3">
        <v>45986</v>
      </c>
      <c r="B4504">
        <f>IF(K4503="是",F4503*0.25*(价格数据!B4504/价格数据!B4503),B4503*(价格数据!B4504/价格数据!B4503))</f>
        <v>47794.521583371687</v>
      </c>
      <c r="C4504">
        <f>IF(K4503="是",F4503*0.25*(价格数据!C4504/价格数据!C4503),C4503*(价格数据!C4504/价格数据!C4503))</f>
        <v>47841.244622027174</v>
      </c>
      <c r="D4504">
        <f>IF(K4503="是",F4503*0.25*(价格数据!D4504/价格数据!D4503),D4503*(价格数据!D4504/价格数据!D4503))</f>
        <v>49254.299845642781</v>
      </c>
      <c r="E4504">
        <f>IF(K4503="是",F4503*0.25*(价格数据!E4504/价格数据!E4503),E4503*(价格数据!E4504/价格数据!E4503))</f>
        <v>49083.736435740197</v>
      </c>
      <c r="F4504">
        <f t="shared" si="980"/>
        <v>193973.80248678185</v>
      </c>
      <c r="G4504">
        <f t="shared" si="981"/>
        <v>0.24639678642495344</v>
      </c>
      <c r="H4504">
        <f t="shared" si="982"/>
        <v>0.24663765935756848</v>
      </c>
      <c r="I4504">
        <f t="shared" si="983"/>
        <v>0.25392243289657201</v>
      </c>
      <c r="J4504">
        <f t="shared" si="984"/>
        <v>0.25304312132090601</v>
      </c>
      <c r="K4504" t="str">
        <f>IF(OR(
 ROUND(G4504,4)&gt;(0.25+参数设置!B$3), ROUND(G4504,4)&lt;(0.25-参数设置!B$3),
 ROUND(H4504,4)&gt;(0.25+参数设置!B$3), ROUND(H4504,4)&lt;(0.25-参数设置!B$3),
 ROUND(I4504,4)&gt;(0.25+参数设置!B$3), ROUND(I4504,4)&lt;(0.25-参数设置!B$3),
 ROUND(J4504,4)&gt;(0.25+参数设置!B$3), ROUND(J4504,4)&lt;(0.25-参数设置!B$3)
),"是","否")</f>
        <v>否</v>
      </c>
      <c r="L4504">
        <f t="shared" si="985"/>
        <v>47794.521583371687</v>
      </c>
      <c r="M4504">
        <f t="shared" si="986"/>
        <v>47841.244622027174</v>
      </c>
      <c r="N4504">
        <f t="shared" si="987"/>
        <v>49254.299845642781</v>
      </c>
      <c r="O4504">
        <f t="shared" si="988"/>
        <v>49083.736435740197</v>
      </c>
      <c r="P4504">
        <f t="shared" si="989"/>
        <v>0</v>
      </c>
      <c r="Q4504">
        <f t="shared" si="990"/>
        <v>0</v>
      </c>
      <c r="R4504">
        <f t="shared" si="991"/>
        <v>0</v>
      </c>
      <c r="S4504">
        <f t="shared" si="992"/>
        <v>0</v>
      </c>
      <c r="T4504">
        <f t="shared" si="993"/>
        <v>0</v>
      </c>
      <c r="U4504">
        <f>T4504*参数设置!B4505</f>
        <v>0</v>
      </c>
    </row>
    <row r="4505" spans="1:21" x14ac:dyDescent="0.25">
      <c r="A4505" s="3">
        <v>45987</v>
      </c>
      <c r="B4505">
        <f>IF(K4504="是",F4504*0.25*(价格数据!B4505/价格数据!B4504),B4504*(价格数据!B4505/价格数据!B4504))</f>
        <v>48096.031508522392</v>
      </c>
      <c r="C4505">
        <f>IF(K4504="是",F4504*0.25*(价格数据!C4505/价格数据!C4504),C4504*(价格数据!C4505/价格数据!C4504))</f>
        <v>47846.554416102874</v>
      </c>
      <c r="D4505">
        <f>IF(K4504="是",F4504*0.25*(价格数据!D4505/价格数据!D4504),D4504*(价格数据!D4505/价格数据!D4504))</f>
        <v>49201.064448712197</v>
      </c>
      <c r="E4505">
        <f>IF(K4504="是",F4504*0.25*(价格数据!E4505/价格数据!E4504),E4504*(价格数据!E4505/价格数据!E4504))</f>
        <v>49083.24561800855</v>
      </c>
      <c r="F4505">
        <f t="shared" si="980"/>
        <v>194226.89599134601</v>
      </c>
      <c r="G4505">
        <f t="shared" si="981"/>
        <v>0.24762807057713243</v>
      </c>
      <c r="H4505">
        <f t="shared" si="982"/>
        <v>0.24634360844769268</v>
      </c>
      <c r="I4505">
        <f t="shared" si="983"/>
        <v>0.25331746253569537</v>
      </c>
      <c r="J4505">
        <f t="shared" si="984"/>
        <v>0.25271085843947949</v>
      </c>
      <c r="K4505" t="str">
        <f>IF(OR(
 ROUND(G4505,4)&gt;(0.25+参数设置!B$3), ROUND(G4505,4)&lt;(0.25-参数设置!B$3),
 ROUND(H4505,4)&gt;(0.25+参数设置!B$3), ROUND(H4505,4)&lt;(0.25-参数设置!B$3),
 ROUND(I4505,4)&gt;(0.25+参数设置!B$3), ROUND(I4505,4)&lt;(0.25-参数设置!B$3),
 ROUND(J4505,4)&gt;(0.25+参数设置!B$3), ROUND(J4505,4)&lt;(0.25-参数设置!B$3)
),"是","否")</f>
        <v>否</v>
      </c>
      <c r="L4505">
        <f t="shared" si="985"/>
        <v>48096.031508522392</v>
      </c>
      <c r="M4505">
        <f t="shared" si="986"/>
        <v>47846.554416102874</v>
      </c>
      <c r="N4505">
        <f t="shared" si="987"/>
        <v>49201.064448712197</v>
      </c>
      <c r="O4505">
        <f t="shared" si="988"/>
        <v>49083.24561800855</v>
      </c>
      <c r="P4505">
        <f t="shared" si="989"/>
        <v>0</v>
      </c>
      <c r="Q4505">
        <f t="shared" si="990"/>
        <v>0</v>
      </c>
      <c r="R4505">
        <f t="shared" si="991"/>
        <v>0</v>
      </c>
      <c r="S4505">
        <f t="shared" si="992"/>
        <v>0</v>
      </c>
      <c r="T4505">
        <f t="shared" si="993"/>
        <v>0</v>
      </c>
      <c r="U4505">
        <f>T4505*参数设置!B4506</f>
        <v>0</v>
      </c>
    </row>
    <row r="4506" spans="1:21" x14ac:dyDescent="0.25">
      <c r="A4506" s="3">
        <v>45988</v>
      </c>
      <c r="B4506">
        <f>IF(K4505="是",F4505*0.25*(价格数据!B4506/价格数据!B4505),B4505*(价格数据!B4506/价格数据!B4505))</f>
        <v>48054.44393263953</v>
      </c>
      <c r="C4506">
        <f>IF(K4505="是",F4505*0.25*(价格数据!C4506/价格数据!C4505),C4505*(价格数据!C4506/价格数据!C4505))</f>
        <v>47841.244622027181</v>
      </c>
      <c r="D4506">
        <f>IF(K4505="是",F4505*0.25*(价格数据!D4506/价格数据!D4505),D4505*(价格数据!D4506/价格数据!D4505))</f>
        <v>49198.262585715856</v>
      </c>
      <c r="E4506">
        <f>IF(K4505="是",F4505*0.25*(价格数据!E4506/价格数据!E4505),E4505*(价格数据!E4506/价格数据!E4505))</f>
        <v>49081.282347081957</v>
      </c>
      <c r="F4506">
        <f t="shared" si="980"/>
        <v>194175.23348746452</v>
      </c>
      <c r="G4506">
        <f t="shared" si="981"/>
        <v>0.24747977931872453</v>
      </c>
      <c r="H4506">
        <f t="shared" si="982"/>
        <v>0.24638180556180814</v>
      </c>
      <c r="I4506">
        <f t="shared" si="983"/>
        <v>0.25337043093547756</v>
      </c>
      <c r="J4506">
        <f t="shared" si="984"/>
        <v>0.25276798418398977</v>
      </c>
      <c r="K4506" t="str">
        <f>IF(OR(
 ROUND(G4506,4)&gt;(0.25+参数设置!B$3), ROUND(G4506,4)&lt;(0.25-参数设置!B$3),
 ROUND(H4506,4)&gt;(0.25+参数设置!B$3), ROUND(H4506,4)&lt;(0.25-参数设置!B$3),
 ROUND(I4506,4)&gt;(0.25+参数设置!B$3), ROUND(I4506,4)&lt;(0.25-参数设置!B$3),
 ROUND(J4506,4)&gt;(0.25+参数设置!B$3), ROUND(J4506,4)&lt;(0.25-参数设置!B$3)
),"是","否")</f>
        <v>否</v>
      </c>
      <c r="L4506">
        <f t="shared" si="985"/>
        <v>48054.44393263953</v>
      </c>
      <c r="M4506">
        <f t="shared" si="986"/>
        <v>47841.244622027181</v>
      </c>
      <c r="N4506">
        <f t="shared" si="987"/>
        <v>49198.262585715856</v>
      </c>
      <c r="O4506">
        <f t="shared" si="988"/>
        <v>49081.282347081957</v>
      </c>
      <c r="P4506">
        <f t="shared" si="989"/>
        <v>0</v>
      </c>
      <c r="Q4506">
        <f t="shared" si="990"/>
        <v>0</v>
      </c>
      <c r="R4506">
        <f t="shared" si="991"/>
        <v>0</v>
      </c>
      <c r="S4506">
        <f t="shared" si="992"/>
        <v>0</v>
      </c>
      <c r="T4506">
        <f t="shared" si="993"/>
        <v>0</v>
      </c>
      <c r="U4506">
        <f>T4506*参数设置!B4507</f>
        <v>0</v>
      </c>
    </row>
    <row r="4507" spans="1:21" x14ac:dyDescent="0.25">
      <c r="A4507" s="3">
        <v>45989</v>
      </c>
      <c r="B4507">
        <f>IF(K4506="是",F4506*0.25*(价格数据!B4507/价格数据!B4506),B4506*(价格数据!B4507/价格数据!B4506))</f>
        <v>48189.603554258807</v>
      </c>
      <c r="C4507">
        <f>IF(K4506="是",F4506*0.25*(价格数据!C4507/价格数据!C4506),C4506*(价格数据!C4507/价格数据!C4506))</f>
        <v>48143.902884341893</v>
      </c>
      <c r="D4507">
        <f>IF(K4506="是",F4506*0.25*(价格数据!D4507/价格数据!D4506),D4506*(价格数据!D4507/价格数据!D4506))</f>
        <v>49217.525393815726</v>
      </c>
      <c r="E4507">
        <f>IF(K4506="是",F4506*0.25*(价格数据!E4507/价格数据!E4506),E4506*(价格数据!E4507/价格数据!E4506))</f>
        <v>49082.754800276904</v>
      </c>
      <c r="F4507">
        <f t="shared" si="980"/>
        <v>194633.78663269331</v>
      </c>
      <c r="G4507">
        <f t="shared" si="981"/>
        <v>0.24759115253304245</v>
      </c>
      <c r="H4507">
        <f t="shared" si="982"/>
        <v>0.24735634915841992</v>
      </c>
      <c r="I4507">
        <f t="shared" si="983"/>
        <v>0.2528724649780229</v>
      </c>
      <c r="J4507">
        <f t="shared" si="984"/>
        <v>0.25218003333051481</v>
      </c>
      <c r="K4507" t="str">
        <f>IF(OR(
 ROUND(G4507,4)&gt;(0.25+参数设置!B$3), ROUND(G4507,4)&lt;(0.25-参数设置!B$3),
 ROUND(H4507,4)&gt;(0.25+参数设置!B$3), ROUND(H4507,4)&lt;(0.25-参数设置!B$3),
 ROUND(I4507,4)&gt;(0.25+参数设置!B$3), ROUND(I4507,4)&lt;(0.25-参数设置!B$3),
 ROUND(J4507,4)&gt;(0.25+参数设置!B$3), ROUND(J4507,4)&lt;(0.25-参数设置!B$3)
),"是","否")</f>
        <v>否</v>
      </c>
      <c r="L4507">
        <f t="shared" si="985"/>
        <v>48189.603554258807</v>
      </c>
      <c r="M4507">
        <f t="shared" si="986"/>
        <v>48143.902884341893</v>
      </c>
      <c r="N4507">
        <f t="shared" si="987"/>
        <v>49217.525393815726</v>
      </c>
      <c r="O4507">
        <f t="shared" si="988"/>
        <v>49082.754800276904</v>
      </c>
      <c r="P4507">
        <f t="shared" si="989"/>
        <v>0</v>
      </c>
      <c r="Q4507">
        <f t="shared" si="990"/>
        <v>0</v>
      </c>
      <c r="R4507">
        <f t="shared" si="991"/>
        <v>0</v>
      </c>
      <c r="S4507">
        <f t="shared" si="992"/>
        <v>0</v>
      </c>
      <c r="T4507">
        <f t="shared" si="993"/>
        <v>0</v>
      </c>
      <c r="U4507">
        <f>T4507*参数设置!B4508</f>
        <v>0</v>
      </c>
    </row>
    <row r="4508" spans="1:21" x14ac:dyDescent="0.25">
      <c r="A4508" s="3">
        <v>45990</v>
      </c>
      <c r="B4508">
        <f>IF(K4507="是",F4507*0.25*(价格数据!B4508/价格数据!B4507),B4507*(价格数据!B4508/价格数据!B4507))</f>
        <v>48189.603554258807</v>
      </c>
      <c r="C4508">
        <f>IF(K4507="是",F4507*0.25*(价格数据!C4508/价格数据!C4507),C4507*(价格数据!C4508/价格数据!C4507))</f>
        <v>48143.902884341893</v>
      </c>
      <c r="D4508">
        <f>IF(K4507="是",F4507*0.25*(价格数据!D4508/价格数据!D4507),D4507*(价格数据!D4508/价格数据!D4507))</f>
        <v>49217.525393815726</v>
      </c>
      <c r="E4508">
        <f>IF(K4507="是",F4507*0.25*(价格数据!E4508/价格数据!E4507),E4507*(价格数据!E4508/价格数据!E4507))</f>
        <v>49082.754800276904</v>
      </c>
      <c r="F4508">
        <f t="shared" si="980"/>
        <v>194633.78663269331</v>
      </c>
      <c r="G4508">
        <f t="shared" si="981"/>
        <v>0.24759115253304245</v>
      </c>
      <c r="H4508">
        <f t="shared" si="982"/>
        <v>0.24735634915841992</v>
      </c>
      <c r="I4508">
        <f t="shared" si="983"/>
        <v>0.2528724649780229</v>
      </c>
      <c r="J4508">
        <f t="shared" si="984"/>
        <v>0.25218003333051481</v>
      </c>
      <c r="K4508" t="str">
        <f>IF(OR(
 ROUND(G4508,4)&gt;(0.25+参数设置!B$3), ROUND(G4508,4)&lt;(0.25-参数设置!B$3),
 ROUND(H4508,4)&gt;(0.25+参数设置!B$3), ROUND(H4508,4)&lt;(0.25-参数设置!B$3),
 ROUND(I4508,4)&gt;(0.25+参数设置!B$3), ROUND(I4508,4)&lt;(0.25-参数设置!B$3),
 ROUND(J4508,4)&gt;(0.25+参数设置!B$3), ROUND(J4508,4)&lt;(0.25-参数设置!B$3)
),"是","否")</f>
        <v>否</v>
      </c>
      <c r="L4508">
        <f t="shared" si="985"/>
        <v>48189.603554258807</v>
      </c>
      <c r="M4508">
        <f t="shared" si="986"/>
        <v>48143.902884341893</v>
      </c>
      <c r="N4508">
        <f t="shared" si="987"/>
        <v>49217.525393815726</v>
      </c>
      <c r="O4508">
        <f t="shared" si="988"/>
        <v>49082.754800276904</v>
      </c>
      <c r="P4508">
        <f t="shared" si="989"/>
        <v>0</v>
      </c>
      <c r="Q4508">
        <f t="shared" si="990"/>
        <v>0</v>
      </c>
      <c r="R4508">
        <f t="shared" si="991"/>
        <v>0</v>
      </c>
      <c r="S4508">
        <f t="shared" si="992"/>
        <v>0</v>
      </c>
      <c r="T4508">
        <f t="shared" si="993"/>
        <v>0</v>
      </c>
      <c r="U4508">
        <f>T4508*参数设置!B4509</f>
        <v>0</v>
      </c>
    </row>
    <row r="4509" spans="1:21" x14ac:dyDescent="0.25">
      <c r="A4509" s="3">
        <v>45991</v>
      </c>
      <c r="B4509">
        <f>IF(K4508="是",F4508*0.25*(价格数据!B4509/价格数据!B4508),B4508*(价格数据!B4509/价格数据!B4508))</f>
        <v>48189.603554258807</v>
      </c>
      <c r="C4509">
        <f>IF(K4508="是",F4508*0.25*(价格数据!C4509/价格数据!C4508),C4508*(价格数据!C4509/价格数据!C4508))</f>
        <v>48143.902884341893</v>
      </c>
      <c r="D4509">
        <f>IF(K4508="是",F4508*0.25*(价格数据!D4509/价格数据!D4508),D4508*(价格数据!D4509/价格数据!D4508))</f>
        <v>49217.525393815726</v>
      </c>
      <c r="E4509">
        <f>IF(K4508="是",F4508*0.25*(价格数据!E4509/价格数据!E4508),E4508*(价格数据!E4509/价格数据!E4508))</f>
        <v>49082.754800276904</v>
      </c>
      <c r="F4509">
        <f t="shared" si="980"/>
        <v>194633.78663269331</v>
      </c>
      <c r="G4509">
        <f t="shared" si="981"/>
        <v>0.24759115253304245</v>
      </c>
      <c r="H4509">
        <f t="shared" si="982"/>
        <v>0.24735634915841992</v>
      </c>
      <c r="I4509">
        <f t="shared" si="983"/>
        <v>0.2528724649780229</v>
      </c>
      <c r="J4509">
        <f t="shared" si="984"/>
        <v>0.25218003333051481</v>
      </c>
      <c r="K4509" t="str">
        <f>IF(OR(
 ROUND(G4509,4)&gt;(0.25+参数设置!B$3), ROUND(G4509,4)&lt;(0.25-参数设置!B$3),
 ROUND(H4509,4)&gt;(0.25+参数设置!B$3), ROUND(H4509,4)&lt;(0.25-参数设置!B$3),
 ROUND(I4509,4)&gt;(0.25+参数设置!B$3), ROUND(I4509,4)&lt;(0.25-参数设置!B$3),
 ROUND(J4509,4)&gt;(0.25+参数设置!B$3), ROUND(J4509,4)&lt;(0.25-参数设置!B$3)
),"是","否")</f>
        <v>否</v>
      </c>
      <c r="L4509">
        <f t="shared" si="985"/>
        <v>48189.603554258807</v>
      </c>
      <c r="M4509">
        <f t="shared" si="986"/>
        <v>48143.902884341893</v>
      </c>
      <c r="N4509">
        <f t="shared" si="987"/>
        <v>49217.525393815726</v>
      </c>
      <c r="O4509">
        <f t="shared" si="988"/>
        <v>49082.754800276904</v>
      </c>
      <c r="P4509">
        <f t="shared" si="989"/>
        <v>0</v>
      </c>
      <c r="Q4509">
        <f t="shared" si="990"/>
        <v>0</v>
      </c>
      <c r="R4509">
        <f t="shared" si="991"/>
        <v>0</v>
      </c>
      <c r="S4509">
        <f t="shared" si="992"/>
        <v>0</v>
      </c>
      <c r="T4509">
        <f t="shared" si="993"/>
        <v>0</v>
      </c>
      <c r="U4509">
        <f>T4509*参数设置!B4510</f>
        <v>0</v>
      </c>
    </row>
    <row r="4510" spans="1:21" x14ac:dyDescent="0.25">
      <c r="A4510" s="3">
        <v>45992</v>
      </c>
      <c r="B4510">
        <f>IF(K4509="是",F4509*0.25*(价格数据!B4510/价格数据!B4509),B4509*(价格数据!B4510/价格数据!B4509))</f>
        <v>48730.242040735939</v>
      </c>
      <c r="C4510">
        <f>IF(K4509="是",F4509*0.25*(价格数据!C4510/价格数据!C4509),C4509*(价格数据!C4510/价格数据!C4509))</f>
        <v>48643.023527457379</v>
      </c>
      <c r="D4510">
        <f>IF(K4509="是",F4509*0.25*(价格数据!D4510/价格数据!D4509),D4509*(价格数据!D4510/价格数据!D4509))</f>
        <v>49233.986338919254</v>
      </c>
      <c r="E4510">
        <f>IF(K4509="是",F4509*0.25*(价格数据!E4510/价格数据!E4509),E4509*(价格数据!E4510/价格数据!E4509))</f>
        <v>49081.282347081957</v>
      </c>
      <c r="F4510">
        <f t="shared" si="980"/>
        <v>195688.53425419453</v>
      </c>
      <c r="G4510">
        <f t="shared" si="981"/>
        <v>0.24901940334141687</v>
      </c>
      <c r="H4510">
        <f t="shared" si="982"/>
        <v>0.24857370265889622</v>
      </c>
      <c r="I4510">
        <f t="shared" si="983"/>
        <v>0.25159361802447522</v>
      </c>
      <c r="J4510">
        <f t="shared" si="984"/>
        <v>0.25081327597521169</v>
      </c>
      <c r="K4510" t="str">
        <f>IF(OR(
 ROUND(G4510,4)&gt;(0.25+参数设置!B$3), ROUND(G4510,4)&lt;(0.25-参数设置!B$3),
 ROUND(H4510,4)&gt;(0.25+参数设置!B$3), ROUND(H4510,4)&lt;(0.25-参数设置!B$3),
 ROUND(I4510,4)&gt;(0.25+参数设置!B$3), ROUND(I4510,4)&lt;(0.25-参数设置!B$3),
 ROUND(J4510,4)&gt;(0.25+参数设置!B$3), ROUND(J4510,4)&lt;(0.25-参数设置!B$3)
),"是","否")</f>
        <v>否</v>
      </c>
      <c r="L4510">
        <f t="shared" si="985"/>
        <v>48730.242040735939</v>
      </c>
      <c r="M4510">
        <f t="shared" si="986"/>
        <v>48643.023527457379</v>
      </c>
      <c r="N4510">
        <f t="shared" si="987"/>
        <v>49233.986338919254</v>
      </c>
      <c r="O4510">
        <f t="shared" si="988"/>
        <v>49081.282347081957</v>
      </c>
      <c r="P4510">
        <f t="shared" si="989"/>
        <v>0</v>
      </c>
      <c r="Q4510">
        <f t="shared" si="990"/>
        <v>0</v>
      </c>
      <c r="R4510">
        <f t="shared" si="991"/>
        <v>0</v>
      </c>
      <c r="S4510">
        <f t="shared" si="992"/>
        <v>0</v>
      </c>
      <c r="T4510">
        <f t="shared" si="993"/>
        <v>0</v>
      </c>
      <c r="U4510">
        <f>T4510*参数设置!B4511</f>
        <v>0</v>
      </c>
    </row>
    <row r="4511" spans="1:21" x14ac:dyDescent="0.25">
      <c r="A4511" s="3">
        <v>45993</v>
      </c>
      <c r="B4511">
        <f>IF(K4510="是",F4510*0.25*(价格数据!B4511/价格数据!B4510),B4510*(价格数据!B4511/价格数据!B4510))</f>
        <v>48511.907267350951</v>
      </c>
      <c r="C4511">
        <f>IF(K4510="是",F4510*0.25*(价格数据!C4511/价格数据!C4510),C4510*(价格数据!C4511/价格数据!C4510))</f>
        <v>48382.843617748244</v>
      </c>
      <c r="D4511">
        <f>IF(K4510="是",F4510*0.25*(价格数据!D4511/价格数据!D4510),D4510*(价格数据!D4511/价格数据!D4510))</f>
        <v>49221.728188310241</v>
      </c>
      <c r="E4511">
        <f>IF(K4510="是",F4510*0.25*(价格数据!E4511/价格数据!E4510),E4510*(价格数据!E4511/价格数据!E4510))</f>
        <v>49082.263982545257</v>
      </c>
      <c r="F4511">
        <f t="shared" si="980"/>
        <v>195198.74305595472</v>
      </c>
      <c r="G4511">
        <f t="shared" si="981"/>
        <v>0.24852571542146029</v>
      </c>
      <c r="H4511">
        <f t="shared" si="982"/>
        <v>0.24786452443435589</v>
      </c>
      <c r="I4511">
        <f t="shared" si="983"/>
        <v>0.25216211650605036</v>
      </c>
      <c r="J4511">
        <f t="shared" si="984"/>
        <v>0.25144764363813332</v>
      </c>
      <c r="K4511" t="str">
        <f>IF(OR(
 ROUND(G4511,4)&gt;(0.25+参数设置!B$3), ROUND(G4511,4)&lt;(0.25-参数设置!B$3),
 ROUND(H4511,4)&gt;(0.25+参数设置!B$3), ROUND(H4511,4)&lt;(0.25-参数设置!B$3),
 ROUND(I4511,4)&gt;(0.25+参数设置!B$3), ROUND(I4511,4)&lt;(0.25-参数设置!B$3),
 ROUND(J4511,4)&gt;(0.25+参数设置!B$3), ROUND(J4511,4)&lt;(0.25-参数设置!B$3)
),"是","否")</f>
        <v>否</v>
      </c>
      <c r="L4511">
        <f t="shared" si="985"/>
        <v>48511.907267350951</v>
      </c>
      <c r="M4511">
        <f t="shared" si="986"/>
        <v>48382.843617748244</v>
      </c>
      <c r="N4511">
        <f t="shared" si="987"/>
        <v>49221.728188310241</v>
      </c>
      <c r="O4511">
        <f t="shared" si="988"/>
        <v>49082.263982545257</v>
      </c>
      <c r="P4511">
        <f t="shared" si="989"/>
        <v>0</v>
      </c>
      <c r="Q4511">
        <f t="shared" si="990"/>
        <v>0</v>
      </c>
      <c r="R4511">
        <f t="shared" si="991"/>
        <v>0</v>
      </c>
      <c r="S4511">
        <f t="shared" si="992"/>
        <v>0</v>
      </c>
      <c r="T4511">
        <f t="shared" si="993"/>
        <v>0</v>
      </c>
      <c r="U4511">
        <f>T4511*参数设置!B4512</f>
        <v>0</v>
      </c>
    </row>
    <row r="4512" spans="1:21" x14ac:dyDescent="0.25">
      <c r="A4512" s="3">
        <v>45994</v>
      </c>
      <c r="B4512">
        <f>IF(K4511="是",F4511*0.25*(价格数据!B4512/价格数据!B4511),B4511*(价格数据!B4512/价格数据!B4511))</f>
        <v>48293.572493965949</v>
      </c>
      <c r="C4512">
        <f>IF(K4511="是",F4511*0.25*(价格数据!C4512/价格数据!C4511),C4511*(价格数据!C4512/价格数据!C4511))</f>
        <v>48297.886912537098</v>
      </c>
      <c r="D4512">
        <f>IF(K4511="是",F4511*0.25*(价格数据!D4512/价格数据!D4511),D4511*(价格数据!D4512/价格数据!D4511))</f>
        <v>49225.930982804763</v>
      </c>
      <c r="E4512">
        <f>IF(K4511="是",F4511*0.25*(价格数据!E4512/价格数据!E4511),E4511*(价格数据!E4512/价格数据!E4511))</f>
        <v>49080.791529350317</v>
      </c>
      <c r="F4512">
        <f t="shared" si="980"/>
        <v>194898.18191865814</v>
      </c>
      <c r="G4512">
        <f t="shared" si="981"/>
        <v>0.24778872752195064</v>
      </c>
      <c r="H4512">
        <f t="shared" si="982"/>
        <v>0.2478108643039805</v>
      </c>
      <c r="I4512">
        <f t="shared" si="983"/>
        <v>0.2525725509504726</v>
      </c>
      <c r="J4512">
        <f t="shared" si="984"/>
        <v>0.25182785722359619</v>
      </c>
      <c r="K4512" t="str">
        <f>IF(OR(
 ROUND(G4512,4)&gt;(0.25+参数设置!B$3), ROUND(G4512,4)&lt;(0.25-参数设置!B$3),
 ROUND(H4512,4)&gt;(0.25+参数设置!B$3), ROUND(H4512,4)&lt;(0.25-参数设置!B$3),
 ROUND(I4512,4)&gt;(0.25+参数设置!B$3), ROUND(I4512,4)&lt;(0.25-参数设置!B$3),
 ROUND(J4512,4)&gt;(0.25+参数设置!B$3), ROUND(J4512,4)&lt;(0.25-参数设置!B$3)
),"是","否")</f>
        <v>否</v>
      </c>
      <c r="L4512">
        <f t="shared" si="985"/>
        <v>48293.572493965949</v>
      </c>
      <c r="M4512">
        <f t="shared" si="986"/>
        <v>48297.886912537098</v>
      </c>
      <c r="N4512">
        <f t="shared" si="987"/>
        <v>49225.930982804763</v>
      </c>
      <c r="O4512">
        <f t="shared" si="988"/>
        <v>49080.791529350317</v>
      </c>
      <c r="P4512">
        <f t="shared" si="989"/>
        <v>0</v>
      </c>
      <c r="Q4512">
        <f t="shared" si="990"/>
        <v>0</v>
      </c>
      <c r="R4512">
        <f t="shared" si="991"/>
        <v>0</v>
      </c>
      <c r="S4512">
        <f t="shared" si="992"/>
        <v>0</v>
      </c>
      <c r="T4512">
        <f t="shared" si="993"/>
        <v>0</v>
      </c>
      <c r="U4512">
        <f>T4512*参数设置!B4513</f>
        <v>0</v>
      </c>
    </row>
    <row r="4513" spans="1:21" x14ac:dyDescent="0.25">
      <c r="A4513" s="3">
        <v>45995</v>
      </c>
      <c r="B4513">
        <f>IF(K4512="是",F4512*0.25*(价格数据!B4513/价格数据!B4512),B4512*(价格数据!B4513/价格数据!B4512))</f>
        <v>48418.335221614521</v>
      </c>
      <c r="C4513">
        <f>IF(K4512="是",F4512*0.25*(价格数据!C4513/价格数据!C4512),C4512*(价格数据!C4513/价格数据!C4512))</f>
        <v>48127.973502114801</v>
      </c>
      <c r="D4513">
        <f>IF(K4512="是",F4512*0.25*(价格数据!D4513/价格数据!D4512),D4512*(价格数据!D4513/价格数据!D4512))</f>
        <v>49176.548147494163</v>
      </c>
      <c r="E4513">
        <f>IF(K4512="是",F4512*0.25*(价格数据!E4513/价格数据!E4512),E4512*(价格数据!E4513/价格数据!E4512))</f>
        <v>49080.791529350317</v>
      </c>
      <c r="F4513">
        <f t="shared" si="980"/>
        <v>194803.64840057382</v>
      </c>
      <c r="G4513">
        <f t="shared" si="981"/>
        <v>0.24854942717526587</v>
      </c>
      <c r="H4513">
        <f t="shared" si="982"/>
        <v>0.24705889184965096</v>
      </c>
      <c r="I4513">
        <f t="shared" si="983"/>
        <v>0.25244161775847573</v>
      </c>
      <c r="J4513">
        <f t="shared" si="984"/>
        <v>0.25195006321660729</v>
      </c>
      <c r="K4513" t="str">
        <f>IF(OR(
 ROUND(G4513,4)&gt;(0.25+参数设置!B$3), ROUND(G4513,4)&lt;(0.25-参数设置!B$3),
 ROUND(H4513,4)&gt;(0.25+参数设置!B$3), ROUND(H4513,4)&lt;(0.25-参数设置!B$3),
 ROUND(I4513,4)&gt;(0.25+参数设置!B$3), ROUND(I4513,4)&lt;(0.25-参数设置!B$3),
 ROUND(J4513,4)&gt;(0.25+参数设置!B$3), ROUND(J4513,4)&lt;(0.25-参数设置!B$3)
),"是","否")</f>
        <v>否</v>
      </c>
      <c r="L4513">
        <f t="shared" si="985"/>
        <v>48418.335221614521</v>
      </c>
      <c r="M4513">
        <f t="shared" si="986"/>
        <v>48127.973502114801</v>
      </c>
      <c r="N4513">
        <f t="shared" si="987"/>
        <v>49176.548147494163</v>
      </c>
      <c r="O4513">
        <f t="shared" si="988"/>
        <v>49080.791529350317</v>
      </c>
      <c r="P4513">
        <f t="shared" si="989"/>
        <v>0</v>
      </c>
      <c r="Q4513">
        <f t="shared" si="990"/>
        <v>0</v>
      </c>
      <c r="R4513">
        <f t="shared" si="991"/>
        <v>0</v>
      </c>
      <c r="S4513">
        <f t="shared" si="992"/>
        <v>0</v>
      </c>
      <c r="T4513">
        <f t="shared" si="993"/>
        <v>0</v>
      </c>
      <c r="U4513">
        <f>T4513*参数设置!B4514</f>
        <v>0</v>
      </c>
    </row>
    <row r="4514" spans="1:21" x14ac:dyDescent="0.25">
      <c r="A4514" s="3">
        <v>45996</v>
      </c>
      <c r="B4514">
        <f>IF(K4513="是",F4513*0.25*(价格数据!B4514/价格数据!B4513),B4513*(价格数据!B4514/价格数据!B4513))</f>
        <v>48844.607874413792</v>
      </c>
      <c r="C4514">
        <f>IF(K4513="是",F4513*0.25*(价格数据!C4514/价格数据!C4513),C4513*(价格数据!C4514/价格数据!C4513))</f>
        <v>48510.278675564965</v>
      </c>
      <c r="D4514">
        <f>IF(K4513="是",F4513*0.25*(价格数据!D4514/价格数据!D4513),D4513*(价格数据!D4514/价格数据!D4513))</f>
        <v>49201.764914461281</v>
      </c>
      <c r="E4514">
        <f>IF(K4513="是",F4513*0.25*(价格数据!E4514/价格数据!E4513),E4513*(价格数据!E4514/价格数据!E4513))</f>
        <v>49081.77316481361</v>
      </c>
      <c r="F4514">
        <f t="shared" si="980"/>
        <v>195638.42462925366</v>
      </c>
      <c r="G4514">
        <f t="shared" si="981"/>
        <v>0.24966776320642126</v>
      </c>
      <c r="H4514">
        <f t="shared" si="982"/>
        <v>0.24795884943100929</v>
      </c>
      <c r="I4514">
        <f t="shared" si="983"/>
        <v>0.25149336081447971</v>
      </c>
      <c r="J4514">
        <f t="shared" si="984"/>
        <v>0.25088002654808972</v>
      </c>
      <c r="K4514" t="str">
        <f>IF(OR(
 ROUND(G4514,4)&gt;(0.25+参数设置!B$3), ROUND(G4514,4)&lt;(0.25-参数设置!B$3),
 ROUND(H4514,4)&gt;(0.25+参数设置!B$3), ROUND(H4514,4)&lt;(0.25-参数设置!B$3),
 ROUND(I4514,4)&gt;(0.25+参数设置!B$3), ROUND(I4514,4)&lt;(0.25-参数设置!B$3),
 ROUND(J4514,4)&gt;(0.25+参数设置!B$3), ROUND(J4514,4)&lt;(0.25-参数设置!B$3)
),"是","否")</f>
        <v>否</v>
      </c>
      <c r="L4514">
        <f t="shared" si="985"/>
        <v>48844.607874413792</v>
      </c>
      <c r="M4514">
        <f t="shared" si="986"/>
        <v>48510.278675564965</v>
      </c>
      <c r="N4514">
        <f t="shared" si="987"/>
        <v>49201.764914461281</v>
      </c>
      <c r="O4514">
        <f t="shared" si="988"/>
        <v>49081.77316481361</v>
      </c>
      <c r="P4514">
        <f t="shared" si="989"/>
        <v>0</v>
      </c>
      <c r="Q4514">
        <f t="shared" si="990"/>
        <v>0</v>
      </c>
      <c r="R4514">
        <f t="shared" si="991"/>
        <v>0</v>
      </c>
      <c r="S4514">
        <f t="shared" si="992"/>
        <v>0</v>
      </c>
      <c r="T4514">
        <f t="shared" si="993"/>
        <v>0</v>
      </c>
      <c r="U4514">
        <f>T4514*参数设置!B4515</f>
        <v>0</v>
      </c>
    </row>
    <row r="4515" spans="1:21" x14ac:dyDescent="0.25">
      <c r="A4515" s="3">
        <v>45997</v>
      </c>
      <c r="B4515">
        <f>IF(K4514="是",F4514*0.25*(价格数据!B4515/价格数据!B4514),B4514*(价格数据!B4515/价格数据!B4514))</f>
        <v>48844.607874413792</v>
      </c>
      <c r="C4515">
        <f>IF(K4514="是",F4514*0.25*(价格数据!C4515/价格数据!C4514),C4514*(价格数据!C4515/价格数据!C4514))</f>
        <v>48510.278675564965</v>
      </c>
      <c r="D4515">
        <f>IF(K4514="是",F4514*0.25*(价格数据!D4515/价格数据!D4514),D4514*(价格数据!D4515/价格数据!D4514))</f>
        <v>49201.764914461281</v>
      </c>
      <c r="E4515">
        <f>IF(K4514="是",F4514*0.25*(价格数据!E4515/价格数据!E4514),E4514*(价格数据!E4515/价格数据!E4514))</f>
        <v>49081.77316481361</v>
      </c>
      <c r="F4515">
        <f t="shared" si="980"/>
        <v>195638.42462925366</v>
      </c>
      <c r="G4515">
        <f t="shared" si="981"/>
        <v>0.24966776320642126</v>
      </c>
      <c r="H4515">
        <f t="shared" si="982"/>
        <v>0.24795884943100929</v>
      </c>
      <c r="I4515">
        <f t="shared" si="983"/>
        <v>0.25149336081447971</v>
      </c>
      <c r="J4515">
        <f t="shared" si="984"/>
        <v>0.25088002654808972</v>
      </c>
      <c r="K4515" t="str">
        <f>IF(OR(
 ROUND(G4515,4)&gt;(0.25+参数设置!B$3), ROUND(G4515,4)&lt;(0.25-参数设置!B$3),
 ROUND(H4515,4)&gt;(0.25+参数设置!B$3), ROUND(H4515,4)&lt;(0.25-参数设置!B$3),
 ROUND(I4515,4)&gt;(0.25+参数设置!B$3), ROUND(I4515,4)&lt;(0.25-参数设置!B$3),
 ROUND(J4515,4)&gt;(0.25+参数设置!B$3), ROUND(J4515,4)&lt;(0.25-参数设置!B$3)
),"是","否")</f>
        <v>否</v>
      </c>
      <c r="L4515">
        <f t="shared" si="985"/>
        <v>48844.607874413792</v>
      </c>
      <c r="M4515">
        <f t="shared" si="986"/>
        <v>48510.278675564965</v>
      </c>
      <c r="N4515">
        <f t="shared" si="987"/>
        <v>49201.764914461281</v>
      </c>
      <c r="O4515">
        <f t="shared" si="988"/>
        <v>49081.77316481361</v>
      </c>
      <c r="P4515">
        <f t="shared" si="989"/>
        <v>0</v>
      </c>
      <c r="Q4515">
        <f t="shared" si="990"/>
        <v>0</v>
      </c>
      <c r="R4515">
        <f t="shared" si="991"/>
        <v>0</v>
      </c>
      <c r="S4515">
        <f t="shared" si="992"/>
        <v>0</v>
      </c>
      <c r="T4515">
        <f t="shared" si="993"/>
        <v>0</v>
      </c>
      <c r="U4515">
        <f>T4515*参数设置!B4516</f>
        <v>0</v>
      </c>
    </row>
    <row r="4516" spans="1:21" x14ac:dyDescent="0.25">
      <c r="A4516" s="3">
        <v>45998</v>
      </c>
      <c r="B4516">
        <f>IF(K4515="是",F4515*0.25*(价格数据!B4516/价格数据!B4515),B4515*(价格数据!B4516/价格数据!B4515))</f>
        <v>48844.607874413792</v>
      </c>
      <c r="C4516">
        <f>IF(K4515="是",F4515*0.25*(价格数据!C4516/价格数据!C4515),C4515*(价格数据!C4516/价格数据!C4515))</f>
        <v>48510.278675564965</v>
      </c>
      <c r="D4516">
        <f>IF(K4515="是",F4515*0.25*(价格数据!D4516/价格数据!D4515),D4515*(价格数据!D4516/价格数据!D4515))</f>
        <v>49201.764914461281</v>
      </c>
      <c r="E4516">
        <f>IF(K4515="是",F4515*0.25*(价格数据!E4516/价格数据!E4515),E4515*(价格数据!E4516/价格数据!E4515))</f>
        <v>49081.77316481361</v>
      </c>
      <c r="F4516">
        <f t="shared" si="980"/>
        <v>195638.42462925366</v>
      </c>
      <c r="G4516">
        <f t="shared" si="981"/>
        <v>0.24966776320642126</v>
      </c>
      <c r="H4516">
        <f t="shared" si="982"/>
        <v>0.24795884943100929</v>
      </c>
      <c r="I4516">
        <f t="shared" si="983"/>
        <v>0.25149336081447971</v>
      </c>
      <c r="J4516">
        <f t="shared" si="984"/>
        <v>0.25088002654808972</v>
      </c>
      <c r="K4516" t="str">
        <f>IF(OR(
 ROUND(G4516,4)&gt;(0.25+参数设置!B$3), ROUND(G4516,4)&lt;(0.25-参数设置!B$3),
 ROUND(H4516,4)&gt;(0.25+参数设置!B$3), ROUND(H4516,4)&lt;(0.25-参数设置!B$3),
 ROUND(I4516,4)&gt;(0.25+参数设置!B$3), ROUND(I4516,4)&lt;(0.25-参数设置!B$3),
 ROUND(J4516,4)&gt;(0.25+参数设置!B$3), ROUND(J4516,4)&lt;(0.25-参数设置!B$3)
),"是","否")</f>
        <v>否</v>
      </c>
      <c r="L4516">
        <f t="shared" si="985"/>
        <v>48844.607874413792</v>
      </c>
      <c r="M4516">
        <f t="shared" si="986"/>
        <v>48510.278675564965</v>
      </c>
      <c r="N4516">
        <f t="shared" si="987"/>
        <v>49201.764914461281</v>
      </c>
      <c r="O4516">
        <f t="shared" si="988"/>
        <v>49081.77316481361</v>
      </c>
      <c r="P4516">
        <f t="shared" si="989"/>
        <v>0</v>
      </c>
      <c r="Q4516">
        <f t="shared" si="990"/>
        <v>0</v>
      </c>
      <c r="R4516">
        <f t="shared" si="991"/>
        <v>0</v>
      </c>
      <c r="S4516">
        <f t="shared" si="992"/>
        <v>0</v>
      </c>
      <c r="T4516">
        <f t="shared" si="993"/>
        <v>0</v>
      </c>
      <c r="U4516">
        <f>T4516*参数设置!B4517</f>
        <v>0</v>
      </c>
    </row>
    <row r="4517" spans="1:21" x14ac:dyDescent="0.25">
      <c r="A4517" s="3">
        <v>45999</v>
      </c>
      <c r="B4517">
        <f>IF(K4516="是",F4516*0.25*(价格数据!B4517/价格数据!B4516),B4516*(价格数据!B4517/价格数据!B4516))</f>
        <v>49198.102269418057</v>
      </c>
      <c r="C4517">
        <f>IF(K4516="是",F4516*0.25*(价格数据!C4517/价格数据!C4516),C4516*(价格数据!C4517/价格数据!C4516))</f>
        <v>48372.224029596851</v>
      </c>
      <c r="D4517">
        <f>IF(K4516="是",F4516*0.25*(价格数据!D4517/价格数据!D4516),D4516*(价格数据!D4517/价格数据!D4516))</f>
        <v>49196.511421343122</v>
      </c>
      <c r="E4517">
        <f>IF(K4516="是",F4516*0.25*(价格数据!E4517/价格数据!E4516),E4516*(价格数据!E4517/价格数据!E4516))</f>
        <v>49080.300711618671</v>
      </c>
      <c r="F4517">
        <f t="shared" si="980"/>
        <v>195847.13843197672</v>
      </c>
      <c r="G4517">
        <f t="shared" si="981"/>
        <v>0.25120664342259946</v>
      </c>
      <c r="H4517">
        <f t="shared" si="982"/>
        <v>0.24698969010669461</v>
      </c>
      <c r="I4517">
        <f t="shared" si="983"/>
        <v>0.25119852051568509</v>
      </c>
      <c r="J4517">
        <f t="shared" si="984"/>
        <v>0.2506051459550207</v>
      </c>
      <c r="K4517" t="str">
        <f>IF(OR(
 ROUND(G4517,4)&gt;(0.25+参数设置!B$3), ROUND(G4517,4)&lt;(0.25-参数设置!B$3),
 ROUND(H4517,4)&gt;(0.25+参数设置!B$3), ROUND(H4517,4)&lt;(0.25-参数设置!B$3),
 ROUND(I4517,4)&gt;(0.25+参数设置!B$3), ROUND(I4517,4)&lt;(0.25-参数设置!B$3),
 ROUND(J4517,4)&gt;(0.25+参数设置!B$3), ROUND(J4517,4)&lt;(0.25-参数设置!B$3)
),"是","否")</f>
        <v>否</v>
      </c>
      <c r="L4517">
        <f t="shared" si="985"/>
        <v>49198.102269418057</v>
      </c>
      <c r="M4517">
        <f t="shared" si="986"/>
        <v>48372.224029596851</v>
      </c>
      <c r="N4517">
        <f t="shared" si="987"/>
        <v>49196.511421343122</v>
      </c>
      <c r="O4517">
        <f t="shared" si="988"/>
        <v>49080.300711618671</v>
      </c>
      <c r="P4517">
        <f t="shared" si="989"/>
        <v>0</v>
      </c>
      <c r="Q4517">
        <f t="shared" si="990"/>
        <v>0</v>
      </c>
      <c r="R4517">
        <f t="shared" si="991"/>
        <v>0</v>
      </c>
      <c r="S4517">
        <f t="shared" si="992"/>
        <v>0</v>
      </c>
      <c r="T4517">
        <f t="shared" si="993"/>
        <v>0</v>
      </c>
      <c r="U4517">
        <f>T4517*参数设置!B4518</f>
        <v>0</v>
      </c>
    </row>
    <row r="4518" spans="1:21" x14ac:dyDescent="0.25">
      <c r="A4518" s="3">
        <v>46000</v>
      </c>
      <c r="B4518">
        <f>IF(K4517="是",F4517*0.25*(价格数据!B4518/价格数据!B4517),B4517*(价格数据!B4518/价格数据!B4517))</f>
        <v>48948.576814120919</v>
      </c>
      <c r="C4518">
        <f>IF(K4517="是",F4517*0.25*(价格数据!C4518/价格数据!C4517),C4517*(价格数据!C4518/价格数据!C4517))</f>
        <v>48032.397208752263</v>
      </c>
      <c r="D4518">
        <f>IF(K4517="是",F4517*0.25*(价格数据!D4518/价格数据!D4517),D4517*(价格数据!D4518/价格数据!D4517))</f>
        <v>49223.479352682953</v>
      </c>
      <c r="E4518">
        <f>IF(K4517="是",F4517*0.25*(价格数据!E4518/价格数据!E4517),E4517*(价格数据!E4518/价格数据!E4517))</f>
        <v>49081.77316481361</v>
      </c>
      <c r="F4518">
        <f t="shared" si="980"/>
        <v>195286.22654036974</v>
      </c>
      <c r="G4518">
        <f t="shared" si="981"/>
        <v>0.25065043081265248</v>
      </c>
      <c r="H4518">
        <f t="shared" si="982"/>
        <v>0.24595896013599794</v>
      </c>
      <c r="I4518">
        <f t="shared" si="983"/>
        <v>0.25205812117275683</v>
      </c>
      <c r="J4518">
        <f t="shared" si="984"/>
        <v>0.2513324878785928</v>
      </c>
      <c r="K4518" t="str">
        <f>IF(OR(
 ROUND(G4518,4)&gt;(0.25+参数设置!B$3), ROUND(G4518,4)&lt;(0.25-参数设置!B$3),
 ROUND(H4518,4)&gt;(0.25+参数设置!B$3), ROUND(H4518,4)&lt;(0.25-参数设置!B$3),
 ROUND(I4518,4)&gt;(0.25+参数设置!B$3), ROUND(I4518,4)&lt;(0.25-参数设置!B$3),
 ROUND(J4518,4)&gt;(0.25+参数设置!B$3), ROUND(J4518,4)&lt;(0.25-参数设置!B$3)
),"是","否")</f>
        <v>否</v>
      </c>
      <c r="L4518">
        <f t="shared" si="985"/>
        <v>48948.576814120919</v>
      </c>
      <c r="M4518">
        <f t="shared" si="986"/>
        <v>48032.397208752263</v>
      </c>
      <c r="N4518">
        <f t="shared" si="987"/>
        <v>49223.479352682953</v>
      </c>
      <c r="O4518">
        <f t="shared" si="988"/>
        <v>49081.77316481361</v>
      </c>
      <c r="P4518">
        <f t="shared" si="989"/>
        <v>0</v>
      </c>
      <c r="Q4518">
        <f t="shared" si="990"/>
        <v>0</v>
      </c>
      <c r="R4518">
        <f t="shared" si="991"/>
        <v>0</v>
      </c>
      <c r="S4518">
        <f t="shared" si="992"/>
        <v>0</v>
      </c>
      <c r="T4518">
        <f t="shared" si="993"/>
        <v>0</v>
      </c>
      <c r="U4518">
        <f>T4518*参数设置!B4519</f>
        <v>0</v>
      </c>
    </row>
  </sheetData>
  <phoneticPr fontId="2" type="noConversion"/>
  <conditionalFormatting sqref="A1:U1 B2:U4518">
    <cfRule type="expression" dxfId="0" priority="1">
      <formula>$K1="是"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EF94-02B0-4E9B-A8BE-2032FCB9A732}">
  <sheetPr codeName="Sheet4"/>
  <dimension ref="A1:J4518"/>
  <sheetViews>
    <sheetView tabSelected="1" zoomScale="70" zoomScaleNormal="70" workbookViewId="0">
      <selection activeCell="J22" sqref="J22"/>
    </sheetView>
  </sheetViews>
  <sheetFormatPr defaultRowHeight="14" x14ac:dyDescent="0.25"/>
  <cols>
    <col min="1" max="1" width="12.7265625" style="3" customWidth="1"/>
    <col min="6" max="6" width="14.54296875" customWidth="1"/>
    <col min="7" max="7" width="13.1796875" style="4" customWidth="1"/>
    <col min="8" max="8" width="8.7265625" style="5"/>
  </cols>
  <sheetData>
    <row r="1" spans="1:10" x14ac:dyDescent="0.25">
      <c r="A1" s="3" t="s">
        <v>32</v>
      </c>
      <c r="B1" t="s">
        <v>42</v>
      </c>
      <c r="C1" t="s">
        <v>20</v>
      </c>
      <c r="D1" t="s">
        <v>33</v>
      </c>
      <c r="E1" t="s">
        <v>34</v>
      </c>
      <c r="F1" t="s">
        <v>35</v>
      </c>
      <c r="G1" s="4" t="s">
        <v>36</v>
      </c>
      <c r="H1" s="5" t="s">
        <v>41</v>
      </c>
      <c r="I1" t="s">
        <v>37</v>
      </c>
      <c r="J1" t="s">
        <v>38</v>
      </c>
    </row>
    <row r="2" spans="1:10" x14ac:dyDescent="0.25">
      <c r="A2" s="3">
        <f>回测!A2</f>
        <v>41484</v>
      </c>
      <c r="B2">
        <f>回测!F2</f>
        <v>100000</v>
      </c>
      <c r="C2" t="str">
        <f>回测!K2</f>
        <v>是</v>
      </c>
      <c r="D2">
        <f>COUNTIF($C$2:C2,"是")</f>
        <v>1</v>
      </c>
      <c r="E2">
        <f>IF(COUNTA(F$2:F2)&lt;2,0,AVERAGE(F$2:F2)/_xlfn.STDEV.P(F$2:F2)*SQRT(252))</f>
        <v>0</v>
      </c>
      <c r="G2" s="4">
        <f>MAX($B$2:$B2)</f>
        <v>100000</v>
      </c>
      <c r="H2" s="5">
        <f>1-($B2/$G2)</f>
        <v>0</v>
      </c>
      <c r="I2">
        <v>0</v>
      </c>
      <c r="J2">
        <f>B4518/B2/I4518</f>
        <v>15.311481901487326</v>
      </c>
    </row>
    <row r="3" spans="1:10" x14ac:dyDescent="0.25">
      <c r="A3" s="3">
        <f>回测!A3</f>
        <v>41485</v>
      </c>
      <c r="B3">
        <f>回测!F3</f>
        <v>100365.50110600969</v>
      </c>
      <c r="C3" t="str">
        <f>回测!K3</f>
        <v>否</v>
      </c>
      <c r="D3">
        <f>COUNTIF($C$2:C3,"是")</f>
        <v>1</v>
      </c>
      <c r="E3">
        <f>IF(COUNTA(F$2:F3)&lt;2,0,AVERAGE(F$2:F3)/_xlfn.STDEV.P(F$2:F3)*SQRT(252))</f>
        <v>0</v>
      </c>
      <c r="F3">
        <f>IF(B2=0,0,B3/B2-1)</f>
        <v>3.6550110600968022E-3</v>
      </c>
      <c r="G3" s="4">
        <f>MAX($B$2:$B3)</f>
        <v>100365.50110600969</v>
      </c>
      <c r="H3" s="5">
        <f t="shared" ref="H3:H66" si="0">1-($B3/$G3)</f>
        <v>0</v>
      </c>
      <c r="I3" s="5">
        <f>MAX($I2,$H3)</f>
        <v>0</v>
      </c>
    </row>
    <row r="4" spans="1:10" x14ac:dyDescent="0.25">
      <c r="A4" s="3">
        <f>回测!A4</f>
        <v>41486</v>
      </c>
      <c r="B4">
        <f>回测!F4</f>
        <v>100573.93815235959</v>
      </c>
      <c r="C4" t="str">
        <f>回测!K4</f>
        <v>否</v>
      </c>
      <c r="D4">
        <f>COUNTIF($C$2:C4,"是")</f>
        <v>1</v>
      </c>
      <c r="E4">
        <f>IF(COUNTA(F$2:F4)&lt;2,0,AVERAGE(F$2:F4)/_xlfn.STDEV.P(F$2:F4)*SQRT(252))</f>
        <v>57.652742127622041</v>
      </c>
      <c r="F4">
        <f>IF(B3=0,0,B4/B3-1)</f>
        <v>2.0767798103229484E-3</v>
      </c>
      <c r="G4" s="4">
        <f>MAX($B$2:$B4)</f>
        <v>100573.93815235959</v>
      </c>
      <c r="H4" s="5">
        <f t="shared" si="0"/>
        <v>0</v>
      </c>
      <c r="I4" s="5">
        <f t="shared" ref="I4:I67" si="1">MAX($I3,$H4)</f>
        <v>0</v>
      </c>
    </row>
    <row r="5" spans="1:10" x14ac:dyDescent="0.25">
      <c r="A5" s="3">
        <f>回测!A5</f>
        <v>41487</v>
      </c>
      <c r="B5">
        <f>回测!F5</f>
        <v>101132.00055852643</v>
      </c>
      <c r="C5" t="str">
        <f>回测!K5</f>
        <v>否</v>
      </c>
      <c r="D5">
        <f>COUNTIF($C$2:C5,"是")</f>
        <v>1</v>
      </c>
      <c r="E5">
        <f>IF(COUNTA(F$2:F5)&lt;2,0,AVERAGE(F$2:F5)/_xlfn.STDEV.P(F$2:F5)*SQRT(252))</f>
        <v>42.054182665412021</v>
      </c>
      <c r="F5">
        <f t="shared" ref="F5:F68" si="2">IF(B4=0,0,B5/B4-1)</f>
        <v>5.5487775105458326E-3</v>
      </c>
      <c r="G5" s="4">
        <f>MAX($B$2:$B5)</f>
        <v>101132.00055852643</v>
      </c>
      <c r="H5" s="5">
        <f t="shared" si="0"/>
        <v>0</v>
      </c>
      <c r="I5" s="5">
        <f t="shared" si="1"/>
        <v>0</v>
      </c>
    </row>
    <row r="6" spans="1:10" x14ac:dyDescent="0.25">
      <c r="A6" s="3">
        <f>回测!A6</f>
        <v>41488</v>
      </c>
      <c r="B6">
        <f>回测!F6</f>
        <v>100425.94689608717</v>
      </c>
      <c r="C6" t="str">
        <f>回测!K6</f>
        <v>否</v>
      </c>
      <c r="D6">
        <f>COUNTIF($C$2:C6,"是")</f>
        <v>1</v>
      </c>
      <c r="E6">
        <f>IF(COUNTA(F$2:F6)&lt;2,0,AVERAGE(F$2:F6)/_xlfn.STDEV.P(F$2:F6)*SQRT(252))</f>
        <v>3.5463432258729246</v>
      </c>
      <c r="F6">
        <f t="shared" si="2"/>
        <v>-6.9815059381788114E-3</v>
      </c>
      <c r="G6" s="4">
        <f>MAX($B$2:$B6)</f>
        <v>101132.00055852643</v>
      </c>
      <c r="H6" s="5">
        <f t="shared" si="0"/>
        <v>6.9815059381788114E-3</v>
      </c>
      <c r="I6" s="5">
        <f t="shared" si="1"/>
        <v>6.9815059381788114E-3</v>
      </c>
    </row>
    <row r="7" spans="1:10" x14ac:dyDescent="0.25">
      <c r="A7" s="3">
        <f>回测!A7</f>
        <v>41489</v>
      </c>
      <c r="B7">
        <f>回测!F7</f>
        <v>100425.94689608717</v>
      </c>
      <c r="C7" t="str">
        <f>回测!K7</f>
        <v>否</v>
      </c>
      <c r="D7">
        <f>COUNTIF($C$2:C7,"是")</f>
        <v>1</v>
      </c>
      <c r="E7">
        <f>IF(COUNTA(F$2:F7)&lt;2,0,AVERAGE(F$2:F7)/_xlfn.STDEV.P(F$2:F7)*SQRT(252))</f>
        <v>3.1562331256183658</v>
      </c>
      <c r="F7">
        <f t="shared" si="2"/>
        <v>0</v>
      </c>
      <c r="G7" s="4">
        <f>MAX($B$2:$B7)</f>
        <v>101132.00055852643</v>
      </c>
      <c r="H7" s="5">
        <f t="shared" si="0"/>
        <v>6.9815059381788114E-3</v>
      </c>
      <c r="I7" s="5">
        <f t="shared" si="1"/>
        <v>6.9815059381788114E-3</v>
      </c>
    </row>
    <row r="8" spans="1:10" x14ac:dyDescent="0.25">
      <c r="A8" s="3">
        <f>回测!A8</f>
        <v>41490</v>
      </c>
      <c r="B8">
        <f>回测!F8</f>
        <v>100425.94689608717</v>
      </c>
      <c r="C8" t="str">
        <f>回测!K8</f>
        <v>否</v>
      </c>
      <c r="D8">
        <f>COUNTIF($C$2:C8,"是")</f>
        <v>1</v>
      </c>
      <c r="E8">
        <f>IF(COUNTA(F$2:F8)&lt;2,0,AVERAGE(F$2:F8)/_xlfn.STDEV.P(F$2:F8)*SQRT(252))</f>
        <v>2.8717886119827667</v>
      </c>
      <c r="F8">
        <f t="shared" si="2"/>
        <v>0</v>
      </c>
      <c r="G8" s="4">
        <f>MAX($B$2:$B8)</f>
        <v>101132.00055852643</v>
      </c>
      <c r="H8" s="5">
        <f t="shared" si="0"/>
        <v>6.9815059381788114E-3</v>
      </c>
      <c r="I8" s="5">
        <f t="shared" si="1"/>
        <v>6.9815059381788114E-3</v>
      </c>
    </row>
    <row r="9" spans="1:10" x14ac:dyDescent="0.25">
      <c r="A9" s="3">
        <f>回测!A9</f>
        <v>41491</v>
      </c>
      <c r="B9">
        <f>回测!F9</f>
        <v>101285.45105088508</v>
      </c>
      <c r="C9" t="str">
        <f>回测!K9</f>
        <v>否</v>
      </c>
      <c r="D9">
        <f>COUNTIF($C$2:C9,"是")</f>
        <v>1</v>
      </c>
      <c r="E9">
        <f>IF(COUNTA(F$2:F9)&lt;2,0,AVERAGE(F$2:F9)/_xlfn.STDEV.P(F$2:F9)*SQRT(252))</f>
        <v>6.3664631073140026</v>
      </c>
      <c r="F9">
        <f t="shared" si="2"/>
        <v>8.5585865143722462E-3</v>
      </c>
      <c r="G9" s="4">
        <f>MAX($B$2:$B9)</f>
        <v>101285.45105088508</v>
      </c>
      <c r="H9" s="5">
        <f t="shared" si="0"/>
        <v>0</v>
      </c>
      <c r="I9" s="5">
        <f t="shared" si="1"/>
        <v>6.9815059381788114E-3</v>
      </c>
    </row>
    <row r="10" spans="1:10" x14ac:dyDescent="0.25">
      <c r="A10" s="3">
        <f>回测!A10</f>
        <v>41492</v>
      </c>
      <c r="B10">
        <f>回测!F10</f>
        <v>101082.7801368051</v>
      </c>
      <c r="C10" t="str">
        <f>回测!K10</f>
        <v>否</v>
      </c>
      <c r="D10">
        <f>COUNTIF($C$2:C10,"是")</f>
        <v>1</v>
      </c>
      <c r="E10">
        <f>IF(COUNTA(F$2:F10)&lt;2,0,AVERAGE(F$2:F10)/_xlfn.STDEV.P(F$2:F10)*SQRT(252))</f>
        <v>4.8213493629464503</v>
      </c>
      <c r="F10">
        <f t="shared" si="2"/>
        <v>-2.0009874268926975E-3</v>
      </c>
      <c r="G10" s="4">
        <f>MAX($B$2:$B10)</f>
        <v>101285.45105088508</v>
      </c>
      <c r="H10" s="5">
        <f t="shared" si="0"/>
        <v>2.0009874268926975E-3</v>
      </c>
      <c r="I10" s="5">
        <f t="shared" si="1"/>
        <v>6.9815059381788114E-3</v>
      </c>
    </row>
    <row r="11" spans="1:10" x14ac:dyDescent="0.25">
      <c r="A11" s="3">
        <f>回测!A11</f>
        <v>41493</v>
      </c>
      <c r="B11">
        <f>回测!F11</f>
        <v>100653.53945330724</v>
      </c>
      <c r="C11" t="str">
        <f>回测!K11</f>
        <v>否</v>
      </c>
      <c r="D11">
        <f>COUNTIF($C$2:C11,"是")</f>
        <v>1</v>
      </c>
      <c r="E11">
        <f>IF(COUNTA(F$2:F11)&lt;2,0,AVERAGE(F$2:F11)/_xlfn.STDEV.P(F$2:F11)*SQRT(252))</f>
        <v>2.553531981785834</v>
      </c>
      <c r="F11">
        <f t="shared" si="2"/>
        <v>-4.2464273629685412E-3</v>
      </c>
      <c r="G11" s="4">
        <f>MAX($B$2:$B11)</f>
        <v>101285.45105088508</v>
      </c>
      <c r="H11" s="5">
        <f t="shared" si="0"/>
        <v>6.2389177420987263E-3</v>
      </c>
      <c r="I11" s="5">
        <f t="shared" si="1"/>
        <v>6.9815059381788114E-3</v>
      </c>
    </row>
    <row r="12" spans="1:10" x14ac:dyDescent="0.25">
      <c r="A12" s="3">
        <f>回测!A12</f>
        <v>41494</v>
      </c>
      <c r="B12">
        <f>回测!F12</f>
        <v>100739.42571855091</v>
      </c>
      <c r="C12" t="str">
        <f>回测!K12</f>
        <v>否</v>
      </c>
      <c r="D12">
        <f>COUNTIF($C$2:C12,"是")</f>
        <v>1</v>
      </c>
      <c r="E12">
        <f>IF(COUNTA(F$2:F12)&lt;2,0,AVERAGE(F$2:F12)/_xlfn.STDEV.P(F$2:F12)*SQRT(252))</f>
        <v>2.7351095388619879</v>
      </c>
      <c r="F12">
        <f t="shared" si="2"/>
        <v>8.5328609118118237E-4</v>
      </c>
      <c r="G12" s="4">
        <f>MAX($B$2:$B12)</f>
        <v>101285.45105088508</v>
      </c>
      <c r="H12" s="5">
        <f t="shared" si="0"/>
        <v>5.3909552326508736E-3</v>
      </c>
      <c r="I12" s="5">
        <f t="shared" si="1"/>
        <v>6.9815059381788114E-3</v>
      </c>
    </row>
    <row r="13" spans="1:10" x14ac:dyDescent="0.25">
      <c r="A13" s="3">
        <f>回测!A13</f>
        <v>41495</v>
      </c>
      <c r="B13">
        <f>回测!F13</f>
        <v>101133.77561689701</v>
      </c>
      <c r="C13" t="str">
        <f>回测!K13</f>
        <v>否</v>
      </c>
      <c r="D13">
        <f>COUNTIF($C$2:C13,"是")</f>
        <v>1</v>
      </c>
      <c r="E13">
        <f>IF(COUNTA(F$2:F13)&lt;2,0,AVERAGE(F$2:F13)/_xlfn.STDEV.P(F$2:F13)*SQRT(252))</f>
        <v>3.8823305481230075</v>
      </c>
      <c r="F13">
        <f t="shared" si="2"/>
        <v>3.9145537661475771E-3</v>
      </c>
      <c r="G13" s="4">
        <f>MAX($B$2:$B13)</f>
        <v>101285.45105088508</v>
      </c>
      <c r="H13" s="5">
        <f t="shared" si="0"/>
        <v>1.4975046506123801E-3</v>
      </c>
      <c r="I13" s="5">
        <f t="shared" si="1"/>
        <v>6.9815059381788114E-3</v>
      </c>
    </row>
    <row r="14" spans="1:10" x14ac:dyDescent="0.25">
      <c r="A14" s="3">
        <f>回测!A14</f>
        <v>41496</v>
      </c>
      <c r="B14">
        <f>回测!F14</f>
        <v>101133.77561689701</v>
      </c>
      <c r="C14" t="str">
        <f>回测!K14</f>
        <v>否</v>
      </c>
      <c r="D14">
        <f>COUNTIF($C$2:C14,"是")</f>
        <v>1</v>
      </c>
      <c r="E14">
        <f>IF(COUNTA(F$2:F14)&lt;2,0,AVERAGE(F$2:F14)/_xlfn.STDEV.P(F$2:F14)*SQRT(252))</f>
        <v>3.7078195711840687</v>
      </c>
      <c r="F14">
        <f t="shared" si="2"/>
        <v>0</v>
      </c>
      <c r="G14" s="4">
        <f>MAX($B$2:$B14)</f>
        <v>101285.45105088508</v>
      </c>
      <c r="H14" s="5">
        <f t="shared" si="0"/>
        <v>1.4975046506123801E-3</v>
      </c>
      <c r="I14" s="5">
        <f t="shared" si="1"/>
        <v>6.9815059381788114E-3</v>
      </c>
    </row>
    <row r="15" spans="1:10" x14ac:dyDescent="0.25">
      <c r="A15" s="3">
        <f>回测!A15</f>
        <v>41497</v>
      </c>
      <c r="B15">
        <f>回测!F15</f>
        <v>101133.77561689701</v>
      </c>
      <c r="C15" t="str">
        <f>回测!K15</f>
        <v>否</v>
      </c>
      <c r="D15">
        <f>COUNTIF($C$2:C15,"是")</f>
        <v>1</v>
      </c>
      <c r="E15">
        <f>IF(COUNTA(F$2:F15)&lt;2,0,AVERAGE(F$2:F15)/_xlfn.STDEV.P(F$2:F15)*SQRT(252))</f>
        <v>3.5549064382151143</v>
      </c>
      <c r="F15">
        <f t="shared" si="2"/>
        <v>0</v>
      </c>
      <c r="G15" s="4">
        <f>MAX($B$2:$B15)</f>
        <v>101285.45105088508</v>
      </c>
      <c r="H15" s="5">
        <f t="shared" si="0"/>
        <v>1.4975046506123801E-3</v>
      </c>
      <c r="I15" s="5">
        <f t="shared" si="1"/>
        <v>6.9815059381788114E-3</v>
      </c>
    </row>
    <row r="16" spans="1:10" x14ac:dyDescent="0.25">
      <c r="A16" s="3">
        <f>回测!A16</f>
        <v>41498</v>
      </c>
      <c r="B16">
        <f>回测!F16</f>
        <v>102295.79619346386</v>
      </c>
      <c r="C16" t="str">
        <f>回测!K16</f>
        <v>否</v>
      </c>
      <c r="D16">
        <f>COUNTIF($C$2:C16,"是")</f>
        <v>1</v>
      </c>
      <c r="E16">
        <f>IF(COUNTA(F$2:F16)&lt;2,0,AVERAGE(F$2:F16)/_xlfn.STDEV.P(F$2:F16)*SQRT(252))</f>
        <v>5.5718104467890139</v>
      </c>
      <c r="F16">
        <f t="shared" si="2"/>
        <v>1.1489935676570306E-2</v>
      </c>
      <c r="G16" s="4">
        <f>MAX($B$2:$B16)</f>
        <v>102295.79619346386</v>
      </c>
      <c r="H16" s="5">
        <f t="shared" si="0"/>
        <v>0</v>
      </c>
      <c r="I16" s="5">
        <f t="shared" si="1"/>
        <v>6.9815059381788114E-3</v>
      </c>
    </row>
    <row r="17" spans="1:9" x14ac:dyDescent="0.25">
      <c r="A17" s="3">
        <f>回测!A17</f>
        <v>41499</v>
      </c>
      <c r="B17">
        <f>回测!F17</f>
        <v>102405.97444996434</v>
      </c>
      <c r="C17" t="str">
        <f>回测!K17</f>
        <v>否</v>
      </c>
      <c r="D17">
        <f>COUNTIF($C$2:C17,"是")</f>
        <v>1</v>
      </c>
      <c r="E17">
        <f>IF(COUNTA(F$2:F17)&lt;2,0,AVERAGE(F$2:F17)/_xlfn.STDEV.P(F$2:F17)*SQRT(252))</f>
        <v>5.6337239700866215</v>
      </c>
      <c r="F17">
        <f t="shared" si="2"/>
        <v>1.077055564356888E-3</v>
      </c>
      <c r="G17" s="4">
        <f>MAX($B$2:$B17)</f>
        <v>102405.97444996434</v>
      </c>
      <c r="H17" s="5">
        <f t="shared" si="0"/>
        <v>0</v>
      </c>
      <c r="I17" s="5">
        <f t="shared" si="1"/>
        <v>6.9815059381788114E-3</v>
      </c>
    </row>
    <row r="18" spans="1:9" x14ac:dyDescent="0.25">
      <c r="A18" s="3">
        <f>回测!A18</f>
        <v>41500</v>
      </c>
      <c r="B18">
        <f>回测!F18</f>
        <v>101947.86269048163</v>
      </c>
      <c r="C18" t="str">
        <f>回测!K18</f>
        <v>否</v>
      </c>
      <c r="D18">
        <f>COUNTIF($C$2:C18,"是")</f>
        <v>1</v>
      </c>
      <c r="E18">
        <f>IF(COUNTA(F$2:F18)&lt;2,0,AVERAGE(F$2:F18)/_xlfn.STDEV.P(F$2:F18)*SQRT(252))</f>
        <v>4.2030170003687006</v>
      </c>
      <c r="F18">
        <f t="shared" si="2"/>
        <v>-4.4734866490289127E-3</v>
      </c>
      <c r="G18" s="4">
        <f>MAX($B$2:$B18)</f>
        <v>102405.97444996434</v>
      </c>
      <c r="H18" s="5">
        <f t="shared" si="0"/>
        <v>4.4734866490289127E-3</v>
      </c>
      <c r="I18" s="5">
        <f t="shared" si="1"/>
        <v>6.9815059381788114E-3</v>
      </c>
    </row>
    <row r="19" spans="1:9" x14ac:dyDescent="0.25">
      <c r="A19" s="3">
        <f>回测!A19</f>
        <v>41501</v>
      </c>
      <c r="B19">
        <f>回测!F19</f>
        <v>102023.56850619857</v>
      </c>
      <c r="C19" t="str">
        <f>回测!K19</f>
        <v>否</v>
      </c>
      <c r="D19">
        <f>COUNTIF($C$2:C19,"是")</f>
        <v>1</v>
      </c>
      <c r="E19">
        <f>IF(COUNTA(F$2:F19)&lt;2,0,AVERAGE(F$2:F19)/_xlfn.STDEV.P(F$2:F19)*SQRT(252))</f>
        <v>4.2317057315423252</v>
      </c>
      <c r="F19">
        <f t="shared" si="2"/>
        <v>7.4259345629235085E-4</v>
      </c>
      <c r="G19" s="4">
        <f>MAX($B$2:$B19)</f>
        <v>102405.97444996434</v>
      </c>
      <c r="H19" s="5">
        <f t="shared" si="0"/>
        <v>3.7342151746490027E-3</v>
      </c>
      <c r="I19" s="5">
        <f t="shared" si="1"/>
        <v>6.9815059381788114E-3</v>
      </c>
    </row>
    <row r="20" spans="1:9" x14ac:dyDescent="0.25">
      <c r="A20" s="3">
        <f>回测!A20</f>
        <v>41502</v>
      </c>
      <c r="B20">
        <f>回测!F20</f>
        <v>102190.83487559785</v>
      </c>
      <c r="C20" t="str">
        <f>回测!K20</f>
        <v>否</v>
      </c>
      <c r="D20">
        <f>COUNTIF($C$2:C20,"是")</f>
        <v>1</v>
      </c>
      <c r="E20">
        <f>IF(COUNTA(F$2:F20)&lt;2,0,AVERAGE(F$2:F20)/_xlfn.STDEV.P(F$2:F20)*SQRT(252))</f>
        <v>4.4447660969043525</v>
      </c>
      <c r="F20">
        <f t="shared" si="2"/>
        <v>1.6394875404610598E-3</v>
      </c>
      <c r="G20" s="4">
        <f>MAX($B$2:$B20)</f>
        <v>102405.97444996434</v>
      </c>
      <c r="H20" s="5">
        <f t="shared" si="0"/>
        <v>2.100849833440166E-3</v>
      </c>
      <c r="I20" s="5">
        <f t="shared" si="1"/>
        <v>6.9815059381788114E-3</v>
      </c>
    </row>
    <row r="21" spans="1:9" x14ac:dyDescent="0.25">
      <c r="A21" s="3">
        <f>回测!A21</f>
        <v>41503</v>
      </c>
      <c r="B21">
        <f>回测!F21</f>
        <v>102190.83487559785</v>
      </c>
      <c r="C21" t="str">
        <f>回测!K21</f>
        <v>否</v>
      </c>
      <c r="D21">
        <f>COUNTIF($C$2:C21,"是")</f>
        <v>1</v>
      </c>
      <c r="E21">
        <f>IF(COUNTA(F$2:F21)&lt;2,0,AVERAGE(F$2:F21)/_xlfn.STDEV.P(F$2:F21)*SQRT(252))</f>
        <v>4.3173198784848417</v>
      </c>
      <c r="F21">
        <f t="shared" si="2"/>
        <v>0</v>
      </c>
      <c r="G21" s="4">
        <f>MAX($B$2:$B21)</f>
        <v>102405.97444996434</v>
      </c>
      <c r="H21" s="5">
        <f t="shared" si="0"/>
        <v>2.100849833440166E-3</v>
      </c>
      <c r="I21" s="5">
        <f t="shared" si="1"/>
        <v>6.9815059381788114E-3</v>
      </c>
    </row>
    <row r="22" spans="1:9" x14ac:dyDescent="0.25">
      <c r="A22" s="3">
        <f>回测!A22</f>
        <v>41504</v>
      </c>
      <c r="B22">
        <f>回测!F22</f>
        <v>102190.83487559785</v>
      </c>
      <c r="C22" t="str">
        <f>回测!K22</f>
        <v>否</v>
      </c>
      <c r="D22">
        <f>COUNTIF($C$2:C22,"是")</f>
        <v>1</v>
      </c>
      <c r="E22">
        <f>IF(COUNTA(F$2:F22)&lt;2,0,AVERAGE(F$2:F22)/_xlfn.STDEV.P(F$2:F22)*SQRT(252))</f>
        <v>4.2002432609332061</v>
      </c>
      <c r="F22">
        <f t="shared" si="2"/>
        <v>0</v>
      </c>
      <c r="G22" s="4">
        <f>MAX($B$2:$B22)</f>
        <v>102405.97444996434</v>
      </c>
      <c r="H22" s="5">
        <f t="shared" si="0"/>
        <v>2.100849833440166E-3</v>
      </c>
      <c r="I22" s="5">
        <f t="shared" si="1"/>
        <v>6.9815059381788114E-3</v>
      </c>
    </row>
    <row r="23" spans="1:9" x14ac:dyDescent="0.25">
      <c r="A23" s="3">
        <f>回测!A23</f>
        <v>41505</v>
      </c>
      <c r="B23">
        <f>回测!F23</f>
        <v>102540.70831601988</v>
      </c>
      <c r="C23" t="str">
        <f>回测!K23</f>
        <v>否</v>
      </c>
      <c r="D23">
        <f>COUNTIF($C$2:C23,"是")</f>
        <v>1</v>
      </c>
      <c r="E23">
        <f>IF(COUNTA(F$2:F23)&lt;2,0,AVERAGE(F$2:F23)/_xlfn.STDEV.P(F$2:F23)*SQRT(252))</f>
        <v>4.7056321351038157</v>
      </c>
      <c r="F23">
        <f t="shared" si="2"/>
        <v>3.4237262162302162E-3</v>
      </c>
      <c r="G23" s="4">
        <f>MAX($B$2:$B23)</f>
        <v>102540.70831601988</v>
      </c>
      <c r="H23" s="5">
        <f t="shared" si="0"/>
        <v>0</v>
      </c>
      <c r="I23" s="5">
        <f t="shared" si="1"/>
        <v>6.9815059381788114E-3</v>
      </c>
    </row>
    <row r="24" spans="1:9" x14ac:dyDescent="0.25">
      <c r="A24" s="3">
        <f>回测!A24</f>
        <v>41506</v>
      </c>
      <c r="B24">
        <f>回测!F24</f>
        <v>102055.55703976324</v>
      </c>
      <c r="C24" t="str">
        <f>回测!K24</f>
        <v>否</v>
      </c>
      <c r="D24">
        <f>COUNTIF($C$2:C24,"是")</f>
        <v>1</v>
      </c>
      <c r="E24">
        <f>IF(COUNTA(F$2:F24)&lt;2,0,AVERAGE(F$2:F24)/_xlfn.STDEV.P(F$2:F24)*SQRT(252))</f>
        <v>3.5677111701407549</v>
      </c>
      <c r="F24">
        <f t="shared" si="2"/>
        <v>-4.7313041252012855E-3</v>
      </c>
      <c r="G24" s="4">
        <f>MAX($B$2:$B24)</f>
        <v>102540.70831601988</v>
      </c>
      <c r="H24" s="5">
        <f t="shared" si="0"/>
        <v>4.7313041252012855E-3</v>
      </c>
      <c r="I24" s="5">
        <f t="shared" si="1"/>
        <v>6.9815059381788114E-3</v>
      </c>
    </row>
    <row r="25" spans="1:9" x14ac:dyDescent="0.25">
      <c r="A25" s="3">
        <f>回测!A25</f>
        <v>41507</v>
      </c>
      <c r="B25">
        <f>回测!F25</f>
        <v>102245.26942634684</v>
      </c>
      <c r="C25" t="str">
        <f>回测!K25</f>
        <v>否</v>
      </c>
      <c r="D25">
        <f>COUNTIF($C$2:C25,"是")</f>
        <v>1</v>
      </c>
      <c r="E25">
        <f>IF(COUNTA(F$2:F25)&lt;2,0,AVERAGE(F$2:F25)/_xlfn.STDEV.P(F$2:F25)*SQRT(252))</f>
        <v>3.8008928654303298</v>
      </c>
      <c r="F25">
        <f t="shared" si="2"/>
        <v>1.8589128518469167E-3</v>
      </c>
      <c r="G25" s="4">
        <f>MAX($B$2:$B25)</f>
        <v>102540.70831601988</v>
      </c>
      <c r="H25" s="5">
        <f t="shared" si="0"/>
        <v>2.8811863553986905E-3</v>
      </c>
      <c r="I25" s="5">
        <f t="shared" si="1"/>
        <v>6.9815059381788114E-3</v>
      </c>
    </row>
    <row r="26" spans="1:9" x14ac:dyDescent="0.25">
      <c r="A26" s="3">
        <f>回测!A26</f>
        <v>41508</v>
      </c>
      <c r="B26">
        <f>回测!F26</f>
        <v>102039.08473406738</v>
      </c>
      <c r="C26" t="str">
        <f>回测!K26</f>
        <v>否</v>
      </c>
      <c r="D26">
        <f>COUNTIF($C$2:C26,"是")</f>
        <v>1</v>
      </c>
      <c r="E26">
        <f>IF(COUNTA(F$2:F26)&lt;2,0,AVERAGE(F$2:F26)/_xlfn.STDEV.P(F$2:F26)*SQRT(252))</f>
        <v>3.3484816840659328</v>
      </c>
      <c r="F26">
        <f t="shared" si="2"/>
        <v>-2.0165695042545506E-3</v>
      </c>
      <c r="G26" s="4">
        <f>MAX($B$2:$B26)</f>
        <v>102540.70831601988</v>
      </c>
      <c r="H26" s="5">
        <f t="shared" si="0"/>
        <v>4.8919457471129357E-3</v>
      </c>
      <c r="I26" s="5">
        <f t="shared" si="1"/>
        <v>6.9815059381788114E-3</v>
      </c>
    </row>
    <row r="27" spans="1:9" x14ac:dyDescent="0.25">
      <c r="A27" s="3">
        <f>回测!A27</f>
        <v>41509</v>
      </c>
      <c r="B27">
        <f>回测!F27</f>
        <v>102119.21943572263</v>
      </c>
      <c r="C27" t="str">
        <f>回测!K27</f>
        <v>否</v>
      </c>
      <c r="D27">
        <f>COUNTIF($C$2:C27,"是")</f>
        <v>1</v>
      </c>
      <c r="E27">
        <f>IF(COUNTA(F$2:F27)&lt;2,0,AVERAGE(F$2:F27)/_xlfn.STDEV.P(F$2:F27)*SQRT(252))</f>
        <v>3.4071842033265276</v>
      </c>
      <c r="F27">
        <f t="shared" si="2"/>
        <v>7.853334030198944E-4</v>
      </c>
      <c r="G27" s="4">
        <f>MAX($B$2:$B27)</f>
        <v>102540.70831601988</v>
      </c>
      <c r="H27" s="5">
        <f t="shared" si="0"/>
        <v>4.110454152494003E-3</v>
      </c>
      <c r="I27" s="5">
        <f t="shared" si="1"/>
        <v>6.9815059381788114E-3</v>
      </c>
    </row>
    <row r="28" spans="1:9" x14ac:dyDescent="0.25">
      <c r="A28" s="3">
        <f>回测!A28</f>
        <v>41510</v>
      </c>
      <c r="B28">
        <f>回测!F28</f>
        <v>102119.21943572263</v>
      </c>
      <c r="C28" t="str">
        <f>回测!K28</f>
        <v>否</v>
      </c>
      <c r="D28">
        <f>COUNTIF($C$2:C28,"是")</f>
        <v>1</v>
      </c>
      <c r="E28">
        <f>IF(COUNTA(F$2:F28)&lt;2,0,AVERAGE(F$2:F28)/_xlfn.STDEV.P(F$2:F28)*SQRT(252))</f>
        <v>3.3380630889717486</v>
      </c>
      <c r="F28">
        <f t="shared" si="2"/>
        <v>0</v>
      </c>
      <c r="G28" s="4">
        <f>MAX($B$2:$B28)</f>
        <v>102540.70831601988</v>
      </c>
      <c r="H28" s="5">
        <f t="shared" si="0"/>
        <v>4.110454152494003E-3</v>
      </c>
      <c r="I28" s="5">
        <f t="shared" si="1"/>
        <v>6.9815059381788114E-3</v>
      </c>
    </row>
    <row r="29" spans="1:9" x14ac:dyDescent="0.25">
      <c r="A29" s="3">
        <f>回测!A29</f>
        <v>41511</v>
      </c>
      <c r="B29">
        <f>回测!F29</f>
        <v>102119.21943572263</v>
      </c>
      <c r="C29" t="str">
        <f>回测!K29</f>
        <v>否</v>
      </c>
      <c r="D29">
        <f>COUNTIF($C$2:C29,"是")</f>
        <v>1</v>
      </c>
      <c r="E29">
        <f>IF(COUNTA(F$2:F29)&lt;2,0,AVERAGE(F$2:F29)/_xlfn.STDEV.P(F$2:F29)*SQRT(252))</f>
        <v>3.2729849559704078</v>
      </c>
      <c r="F29">
        <f t="shared" si="2"/>
        <v>0</v>
      </c>
      <c r="G29" s="4">
        <f>MAX($B$2:$B29)</f>
        <v>102540.70831601988</v>
      </c>
      <c r="H29" s="5">
        <f t="shared" si="0"/>
        <v>4.110454152494003E-3</v>
      </c>
      <c r="I29" s="5">
        <f t="shared" si="1"/>
        <v>6.9815059381788114E-3</v>
      </c>
    </row>
    <row r="30" spans="1:9" x14ac:dyDescent="0.25">
      <c r="A30" s="3">
        <f>回测!A30</f>
        <v>41512</v>
      </c>
      <c r="B30">
        <f>回测!F30</f>
        <v>103084.18310252947</v>
      </c>
      <c r="C30" t="str">
        <f>回测!K30</f>
        <v>否</v>
      </c>
      <c r="D30">
        <f>COUNTIF($C$2:C30,"是")</f>
        <v>1</v>
      </c>
      <c r="E30">
        <f>IF(COUNTA(F$2:F30)&lt;2,0,AVERAGE(F$2:F30)/_xlfn.STDEV.P(F$2:F30)*SQRT(252))</f>
        <v>4.2694663394981385</v>
      </c>
      <c r="F30">
        <f t="shared" si="2"/>
        <v>9.4493834964555212E-3</v>
      </c>
      <c r="G30" s="4">
        <f>MAX($B$2:$B30)</f>
        <v>103084.18310252947</v>
      </c>
      <c r="H30" s="5">
        <f t="shared" si="0"/>
        <v>0</v>
      </c>
      <c r="I30" s="5">
        <f t="shared" si="1"/>
        <v>6.9815059381788114E-3</v>
      </c>
    </row>
    <row r="31" spans="1:9" x14ac:dyDescent="0.25">
      <c r="A31" s="3">
        <f>回测!A31</f>
        <v>41513</v>
      </c>
      <c r="B31">
        <f>回测!F31</f>
        <v>103151.83133361209</v>
      </c>
      <c r="C31" t="str">
        <f>回测!K31</f>
        <v>否</v>
      </c>
      <c r="D31">
        <f>COUNTIF($C$2:C31,"是")</f>
        <v>1</v>
      </c>
      <c r="E31">
        <f>IF(COUNTA(F$2:F31)&lt;2,0,AVERAGE(F$2:F31)/_xlfn.STDEV.P(F$2:F31)*SQRT(252))</f>
        <v>4.2842561773560002</v>
      </c>
      <c r="F31">
        <f t="shared" si="2"/>
        <v>6.5624258782115419E-4</v>
      </c>
      <c r="G31" s="4">
        <f>MAX($B$2:$B31)</f>
        <v>103151.83133361209</v>
      </c>
      <c r="H31" s="5">
        <f t="shared" si="0"/>
        <v>0</v>
      </c>
      <c r="I31" s="5">
        <f t="shared" si="1"/>
        <v>6.9815059381788114E-3</v>
      </c>
    </row>
    <row r="32" spans="1:9" x14ac:dyDescent="0.25">
      <c r="A32" s="3">
        <f>回测!A32</f>
        <v>41514</v>
      </c>
      <c r="B32">
        <f>回测!F32</f>
        <v>103399.44273375515</v>
      </c>
      <c r="C32" t="str">
        <f>回测!K32</f>
        <v>否</v>
      </c>
      <c r="D32">
        <f>COUNTIF($C$2:C32,"是")</f>
        <v>1</v>
      </c>
      <c r="E32">
        <f>IF(COUNTA(F$2:F32)&lt;2,0,AVERAGE(F$2:F32)/_xlfn.STDEV.P(F$2:F32)*SQRT(252))</f>
        <v>4.527257926278951</v>
      </c>
      <c r="F32">
        <f t="shared" si="2"/>
        <v>2.4004556869401394E-3</v>
      </c>
      <c r="G32" s="4">
        <f>MAX($B$2:$B32)</f>
        <v>103399.44273375515</v>
      </c>
      <c r="H32" s="5">
        <f t="shared" si="0"/>
        <v>0</v>
      </c>
      <c r="I32" s="5">
        <f t="shared" si="1"/>
        <v>6.9815059381788114E-3</v>
      </c>
    </row>
    <row r="33" spans="1:9" x14ac:dyDescent="0.25">
      <c r="A33" s="3">
        <f>回测!A33</f>
        <v>41515</v>
      </c>
      <c r="B33">
        <f>回测!F33</f>
        <v>103038.13746497547</v>
      </c>
      <c r="C33" t="str">
        <f>回测!K33</f>
        <v>否</v>
      </c>
      <c r="D33">
        <f>COUNTIF($C$2:C33,"是")</f>
        <v>1</v>
      </c>
      <c r="E33">
        <f>IF(COUNTA(F$2:F33)&lt;2,0,AVERAGE(F$2:F33)/_xlfn.STDEV.P(F$2:F33)*SQRT(252))</f>
        <v>3.9058597302778026</v>
      </c>
      <c r="F33">
        <f t="shared" si="2"/>
        <v>-3.4942670794658737E-3</v>
      </c>
      <c r="G33" s="4">
        <f>MAX($B$2:$B33)</f>
        <v>103399.44273375515</v>
      </c>
      <c r="H33" s="5">
        <f t="shared" si="0"/>
        <v>3.4942670794658737E-3</v>
      </c>
      <c r="I33" s="5">
        <f t="shared" si="1"/>
        <v>6.9815059381788114E-3</v>
      </c>
    </row>
    <row r="34" spans="1:9" x14ac:dyDescent="0.25">
      <c r="A34" s="3">
        <f>回测!A34</f>
        <v>41516</v>
      </c>
      <c r="B34">
        <f>回测!F34</f>
        <v>102941.96407426777</v>
      </c>
      <c r="C34" t="str">
        <f>回测!K34</f>
        <v>否</v>
      </c>
      <c r="D34">
        <f>COUNTIF($C$2:C34,"是")</f>
        <v>1</v>
      </c>
      <c r="E34">
        <f>IF(COUNTA(F$2:F34)&lt;2,0,AVERAGE(F$2:F34)/_xlfn.STDEV.P(F$2:F34)*SQRT(252))</f>
        <v>3.7120294363922257</v>
      </c>
      <c r="F34">
        <f t="shared" si="2"/>
        <v>-9.3337664163806178E-4</v>
      </c>
      <c r="G34" s="4">
        <f>MAX($B$2:$B34)</f>
        <v>103399.44273375515</v>
      </c>
      <c r="H34" s="5">
        <f t="shared" si="0"/>
        <v>4.4243822538322375E-3</v>
      </c>
      <c r="I34" s="5">
        <f t="shared" si="1"/>
        <v>6.9815059381788114E-3</v>
      </c>
    </row>
    <row r="35" spans="1:9" x14ac:dyDescent="0.25">
      <c r="A35" s="3">
        <f>回测!A35</f>
        <v>41517</v>
      </c>
      <c r="B35">
        <f>回测!F35</f>
        <v>102941.96407426777</v>
      </c>
      <c r="C35" t="str">
        <f>回测!K35</f>
        <v>否</v>
      </c>
      <c r="D35">
        <f>COUNTIF($C$2:C35,"是")</f>
        <v>1</v>
      </c>
      <c r="E35">
        <f>IF(COUNTA(F$2:F35)&lt;2,0,AVERAGE(F$2:F35)/_xlfn.STDEV.P(F$2:F35)*SQRT(252))</f>
        <v>3.6523292993362815</v>
      </c>
      <c r="F35">
        <f t="shared" si="2"/>
        <v>0</v>
      </c>
      <c r="G35" s="4">
        <f>MAX($B$2:$B35)</f>
        <v>103399.44273375515</v>
      </c>
      <c r="H35" s="5">
        <f t="shared" si="0"/>
        <v>4.4243822538322375E-3</v>
      </c>
      <c r="I35" s="5">
        <f t="shared" si="1"/>
        <v>6.9815059381788114E-3</v>
      </c>
    </row>
    <row r="36" spans="1:9" x14ac:dyDescent="0.25">
      <c r="A36" s="3">
        <f>回测!A36</f>
        <v>41518</v>
      </c>
      <c r="B36">
        <f>回测!F36</f>
        <v>102941.96407426777</v>
      </c>
      <c r="C36" t="str">
        <f>回测!K36</f>
        <v>否</v>
      </c>
      <c r="D36">
        <f>COUNTIF($C$2:C36,"是")</f>
        <v>1</v>
      </c>
      <c r="E36">
        <f>IF(COUNTA(F$2:F36)&lt;2,0,AVERAGE(F$2:F36)/_xlfn.STDEV.P(F$2:F36)*SQRT(252))</f>
        <v>3.5954199616561224</v>
      </c>
      <c r="F36">
        <f t="shared" si="2"/>
        <v>0</v>
      </c>
      <c r="G36" s="4">
        <f>MAX($B$2:$B36)</f>
        <v>103399.44273375515</v>
      </c>
      <c r="H36" s="5">
        <f t="shared" si="0"/>
        <v>4.4243822538322375E-3</v>
      </c>
      <c r="I36" s="5">
        <f t="shared" si="1"/>
        <v>6.9815059381788114E-3</v>
      </c>
    </row>
    <row r="37" spans="1:9" x14ac:dyDescent="0.25">
      <c r="A37" s="3">
        <f>回测!A37</f>
        <v>41519</v>
      </c>
      <c r="B37">
        <f>回测!F37</f>
        <v>102766.54283518274</v>
      </c>
      <c r="C37" t="str">
        <f>回测!K37</f>
        <v>否</v>
      </c>
      <c r="D37">
        <f>COUNTIF($C$2:C37,"是")</f>
        <v>1</v>
      </c>
      <c r="E37">
        <f>IF(COUNTA(F$2:F37)&lt;2,0,AVERAGE(F$2:F37)/_xlfn.STDEV.P(F$2:F37)*SQRT(252))</f>
        <v>3.3157303768778283</v>
      </c>
      <c r="F37">
        <f t="shared" si="2"/>
        <v>-1.7040789989053451E-3</v>
      </c>
      <c r="G37" s="4">
        <f>MAX($B$2:$B37)</f>
        <v>103399.44273375515</v>
      </c>
      <c r="H37" s="5">
        <f t="shared" si="0"/>
        <v>6.1209217558557683E-3</v>
      </c>
      <c r="I37" s="5">
        <f t="shared" si="1"/>
        <v>6.9815059381788114E-3</v>
      </c>
    </row>
    <row r="38" spans="1:9" x14ac:dyDescent="0.25">
      <c r="A38" s="3">
        <f>回测!A38</f>
        <v>41520</v>
      </c>
      <c r="B38">
        <f>回测!F38</f>
        <v>103111.54639214528</v>
      </c>
      <c r="C38" t="str">
        <f>回测!K38</f>
        <v>否</v>
      </c>
      <c r="D38">
        <f>COUNTIF($C$2:C38,"是")</f>
        <v>1</v>
      </c>
      <c r="E38">
        <f>IF(COUNTA(F$2:F38)&lt;2,0,AVERAGE(F$2:F38)/_xlfn.STDEV.P(F$2:F38)*SQRT(252))</f>
        <v>3.6443063903395854</v>
      </c>
      <c r="F38">
        <f t="shared" si="2"/>
        <v>3.3571583459399701E-3</v>
      </c>
      <c r="G38" s="4">
        <f>MAX($B$2:$B38)</f>
        <v>103399.44273375515</v>
      </c>
      <c r="H38" s="5">
        <f t="shared" si="0"/>
        <v>2.7843123134733139E-3</v>
      </c>
      <c r="I38" s="5">
        <f t="shared" si="1"/>
        <v>6.9815059381788114E-3</v>
      </c>
    </row>
    <row r="39" spans="1:9" x14ac:dyDescent="0.25">
      <c r="A39" s="3">
        <f>回测!A39</f>
        <v>41521</v>
      </c>
      <c r="B39">
        <f>回测!F39</f>
        <v>103323.1578233951</v>
      </c>
      <c r="C39" t="str">
        <f>回测!K39</f>
        <v>否</v>
      </c>
      <c r="D39">
        <f>COUNTIF($C$2:C39,"是")</f>
        <v>1</v>
      </c>
      <c r="E39">
        <f>IF(COUNTA(F$2:F39)&lt;2,0,AVERAGE(F$2:F39)/_xlfn.STDEV.P(F$2:F39)*SQRT(252))</f>
        <v>3.8281599451987027</v>
      </c>
      <c r="F39">
        <f t="shared" si="2"/>
        <v>2.0522573722736581E-3</v>
      </c>
      <c r="G39" s="4">
        <f>MAX($B$2:$B39)</f>
        <v>103399.44273375515</v>
      </c>
      <c r="H39" s="5">
        <f t="shared" si="0"/>
        <v>7.3776906667155639E-4</v>
      </c>
      <c r="I39" s="5">
        <f t="shared" si="1"/>
        <v>6.9815059381788114E-3</v>
      </c>
    </row>
    <row r="40" spans="1:9" x14ac:dyDescent="0.25">
      <c r="A40" s="3">
        <f>回测!A40</f>
        <v>41522</v>
      </c>
      <c r="B40">
        <f>回测!F40</f>
        <v>102854.23697917732</v>
      </c>
      <c r="C40" t="str">
        <f>回测!K40</f>
        <v>否</v>
      </c>
      <c r="D40">
        <f>COUNTIF($C$2:C40,"是")</f>
        <v>1</v>
      </c>
      <c r="E40">
        <f>IF(COUNTA(F$2:F40)&lt;2,0,AVERAGE(F$2:F40)/_xlfn.STDEV.P(F$2:F40)*SQRT(252))</f>
        <v>3.1684596156474316</v>
      </c>
      <c r="F40">
        <f t="shared" si="2"/>
        <v>-4.5383905611874331E-3</v>
      </c>
      <c r="G40" s="4">
        <f>MAX($B$2:$B40)</f>
        <v>103399.44273375515</v>
      </c>
      <c r="H40" s="5">
        <f t="shared" si="0"/>
        <v>5.2728113436905089E-3</v>
      </c>
      <c r="I40" s="5">
        <f t="shared" si="1"/>
        <v>6.9815059381788114E-3</v>
      </c>
    </row>
    <row r="41" spans="1:9" x14ac:dyDescent="0.25">
      <c r="A41" s="3">
        <f>回测!A41</f>
        <v>41523</v>
      </c>
      <c r="B41">
        <f>回测!F41</f>
        <v>102754.92800134449</v>
      </c>
      <c r="C41" t="str">
        <f>回测!K41</f>
        <v>否</v>
      </c>
      <c r="D41">
        <f>COUNTIF($C$2:C41,"是")</f>
        <v>1</v>
      </c>
      <c r="E41">
        <f>IF(COUNTA(F$2:F41)&lt;2,0,AVERAGE(F$2:F41)/_xlfn.STDEV.P(F$2:F41)*SQRT(252))</f>
        <v>3.0132490702522001</v>
      </c>
      <c r="F41">
        <f t="shared" si="2"/>
        <v>-9.6553122894615928E-4</v>
      </c>
      <c r="G41" s="4">
        <f>MAX($B$2:$B41)</f>
        <v>103399.44273375515</v>
      </c>
      <c r="H41" s="5">
        <f t="shared" si="0"/>
        <v>6.2332515086200857E-3</v>
      </c>
      <c r="I41" s="5">
        <f t="shared" si="1"/>
        <v>6.9815059381788114E-3</v>
      </c>
    </row>
    <row r="42" spans="1:9" x14ac:dyDescent="0.25">
      <c r="A42" s="3">
        <f>回测!A42</f>
        <v>41524</v>
      </c>
      <c r="B42">
        <f>回测!F42</f>
        <v>102754.92800134449</v>
      </c>
      <c r="C42" t="str">
        <f>回测!K42</f>
        <v>否</v>
      </c>
      <c r="D42">
        <f>COUNTIF($C$2:C42,"是")</f>
        <v>1</v>
      </c>
      <c r="E42">
        <f>IF(COUNTA(F$2:F42)&lt;2,0,AVERAGE(F$2:F42)/_xlfn.STDEV.P(F$2:F42)*SQRT(252))</f>
        <v>2.9740059247179849</v>
      </c>
      <c r="F42">
        <f t="shared" si="2"/>
        <v>0</v>
      </c>
      <c r="G42" s="4">
        <f>MAX($B$2:$B42)</f>
        <v>103399.44273375515</v>
      </c>
      <c r="H42" s="5">
        <f t="shared" si="0"/>
        <v>6.2332515086200857E-3</v>
      </c>
      <c r="I42" s="5">
        <f t="shared" si="1"/>
        <v>6.9815059381788114E-3</v>
      </c>
    </row>
    <row r="43" spans="1:9" x14ac:dyDescent="0.25">
      <c r="A43" s="3">
        <f>回测!A43</f>
        <v>41525</v>
      </c>
      <c r="B43">
        <f>回测!F43</f>
        <v>102754.92800134449</v>
      </c>
      <c r="C43" t="str">
        <f>回测!K43</f>
        <v>否</v>
      </c>
      <c r="D43">
        <f>COUNTIF($C$2:C43,"是")</f>
        <v>1</v>
      </c>
      <c r="E43">
        <f>IF(COUNTA(F$2:F43)&lt;2,0,AVERAGE(F$2:F43)/_xlfn.STDEV.P(F$2:F43)*SQRT(252))</f>
        <v>2.9362571494677958</v>
      </c>
      <c r="F43">
        <f t="shared" si="2"/>
        <v>0</v>
      </c>
      <c r="G43" s="4">
        <f>MAX($B$2:$B43)</f>
        <v>103399.44273375515</v>
      </c>
      <c r="H43" s="5">
        <f t="shared" si="0"/>
        <v>6.2332515086200857E-3</v>
      </c>
      <c r="I43" s="5">
        <f t="shared" si="1"/>
        <v>6.9815059381788114E-3</v>
      </c>
    </row>
    <row r="44" spans="1:9" x14ac:dyDescent="0.25">
      <c r="A44" s="3">
        <f>回测!A44</f>
        <v>41526</v>
      </c>
      <c r="B44">
        <f>回测!F44</f>
        <v>104026.66686591535</v>
      </c>
      <c r="C44" t="str">
        <f>回测!K44</f>
        <v>是</v>
      </c>
      <c r="D44">
        <f>COUNTIF($C$2:C44,"是")</f>
        <v>2</v>
      </c>
      <c r="E44">
        <f>IF(COUNTA(F$2:F44)&lt;2,0,AVERAGE(F$2:F44)/_xlfn.STDEV.P(F$2:F44)*SQRT(252))</f>
        <v>3.7661080616126159</v>
      </c>
      <c r="F44">
        <f t="shared" si="2"/>
        <v>1.2376426992914746E-2</v>
      </c>
      <c r="G44" s="4">
        <f>MAX($B$2:$B44)</f>
        <v>104026.66686591535</v>
      </c>
      <c r="H44" s="5">
        <f t="shared" si="0"/>
        <v>0</v>
      </c>
      <c r="I44" s="5">
        <f t="shared" si="1"/>
        <v>6.9815059381788114E-3</v>
      </c>
    </row>
    <row r="45" spans="1:9" x14ac:dyDescent="0.25">
      <c r="A45" s="3">
        <f>回测!A45</f>
        <v>41527</v>
      </c>
      <c r="B45">
        <f>回测!F45</f>
        <v>104215.38894209109</v>
      </c>
      <c r="C45" t="str">
        <f>回测!K45</f>
        <v>否</v>
      </c>
      <c r="D45">
        <f>COUNTIF($C$2:C45,"是")</f>
        <v>2</v>
      </c>
      <c r="E45">
        <f>IF(COUNTA(F$2:F45)&lt;2,0,AVERAGE(F$2:F45)/_xlfn.STDEV.P(F$2:F45)*SQRT(252))</f>
        <v>3.8894687098367755</v>
      </c>
      <c r="F45">
        <f t="shared" si="2"/>
        <v>1.8141701725287174E-3</v>
      </c>
      <c r="G45" s="4">
        <f>MAX($B$2:$B45)</f>
        <v>104215.38894209109</v>
      </c>
      <c r="H45" s="5">
        <f t="shared" si="0"/>
        <v>0</v>
      </c>
      <c r="I45" s="5">
        <f t="shared" si="1"/>
        <v>6.9815059381788114E-3</v>
      </c>
    </row>
    <row r="46" spans="1:9" x14ac:dyDescent="0.25">
      <c r="A46" s="3">
        <f>回测!A46</f>
        <v>41528</v>
      </c>
      <c r="B46">
        <f>回测!F46</f>
        <v>104052.16784557339</v>
      </c>
      <c r="C46" t="str">
        <f>回测!K46</f>
        <v>否</v>
      </c>
      <c r="D46">
        <f>COUNTIF($C$2:C46,"是")</f>
        <v>2</v>
      </c>
      <c r="E46">
        <f>IF(COUNTA(F$2:F46)&lt;2,0,AVERAGE(F$2:F46)/_xlfn.STDEV.P(F$2:F46)*SQRT(252))</f>
        <v>3.6832391072935402</v>
      </c>
      <c r="F46">
        <f t="shared" si="2"/>
        <v>-1.5661899665162515E-3</v>
      </c>
      <c r="G46" s="4">
        <f>MAX($B$2:$B46)</f>
        <v>104215.38894209109</v>
      </c>
      <c r="H46" s="5">
        <f t="shared" si="0"/>
        <v>1.5661899665162515E-3</v>
      </c>
      <c r="I46" s="5">
        <f t="shared" si="1"/>
        <v>6.9815059381788114E-3</v>
      </c>
    </row>
    <row r="47" spans="1:9" x14ac:dyDescent="0.25">
      <c r="A47" s="3">
        <f>回测!A47</f>
        <v>41529</v>
      </c>
      <c r="B47">
        <f>回测!F47</f>
        <v>103921.53328631366</v>
      </c>
      <c r="C47" t="str">
        <f>回测!K47</f>
        <v>否</v>
      </c>
      <c r="D47">
        <f>COUNTIF($C$2:C47,"是")</f>
        <v>2</v>
      </c>
      <c r="E47">
        <f>IF(COUNTA(F$2:F47)&lt;2,0,AVERAGE(F$2:F47)/_xlfn.STDEV.P(F$2:F47)*SQRT(252))</f>
        <v>3.5161168983686815</v>
      </c>
      <c r="F47">
        <f t="shared" si="2"/>
        <v>-1.2554717692534467E-3</v>
      </c>
      <c r="G47" s="4">
        <f>MAX($B$2:$B47)</f>
        <v>104215.38894209109</v>
      </c>
      <c r="H47" s="5">
        <f t="shared" si="0"/>
        <v>2.8196954284813724E-3</v>
      </c>
      <c r="I47" s="5">
        <f t="shared" si="1"/>
        <v>6.9815059381788114E-3</v>
      </c>
    </row>
    <row r="48" spans="1:9" x14ac:dyDescent="0.25">
      <c r="A48" s="3">
        <f>回测!A48</f>
        <v>41530</v>
      </c>
      <c r="B48">
        <f>回测!F48</f>
        <v>103177.57435802571</v>
      </c>
      <c r="C48" t="str">
        <f>回测!K48</f>
        <v>否</v>
      </c>
      <c r="D48">
        <f>COUNTIF($C$2:C48,"是")</f>
        <v>2</v>
      </c>
      <c r="E48">
        <f>IF(COUNTA(F$2:F48)&lt;2,0,AVERAGE(F$2:F48)/_xlfn.STDEV.P(F$2:F48)*SQRT(252))</f>
        <v>2.7140418801451993</v>
      </c>
      <c r="F48">
        <f t="shared" si="2"/>
        <v>-7.158852499205004E-3</v>
      </c>
      <c r="G48" s="4">
        <f>MAX($B$2:$B48)</f>
        <v>104215.38894209109</v>
      </c>
      <c r="H48" s="5">
        <f t="shared" si="0"/>
        <v>9.9583621440212378E-3</v>
      </c>
      <c r="I48" s="5">
        <f t="shared" si="1"/>
        <v>9.9583621440212378E-3</v>
      </c>
    </row>
    <row r="49" spans="1:9" x14ac:dyDescent="0.25">
      <c r="A49" s="3">
        <f>回测!A49</f>
        <v>41531</v>
      </c>
      <c r="B49">
        <f>回测!F49</f>
        <v>103177.57435802571</v>
      </c>
      <c r="C49" t="str">
        <f>回测!K49</f>
        <v>否</v>
      </c>
      <c r="D49">
        <f>COUNTIF($C$2:C49,"是")</f>
        <v>2</v>
      </c>
      <c r="E49">
        <f>IF(COUNTA(F$2:F49)&lt;2,0,AVERAGE(F$2:F49)/_xlfn.STDEV.P(F$2:F49)*SQRT(252))</f>
        <v>2.6841793166786614</v>
      </c>
      <c r="F49">
        <f t="shared" si="2"/>
        <v>0</v>
      </c>
      <c r="G49" s="4">
        <f>MAX($B$2:$B49)</f>
        <v>104215.38894209109</v>
      </c>
      <c r="H49" s="5">
        <f t="shared" si="0"/>
        <v>9.9583621440212378E-3</v>
      </c>
      <c r="I49" s="5">
        <f t="shared" si="1"/>
        <v>9.9583621440212378E-3</v>
      </c>
    </row>
    <row r="50" spans="1:9" x14ac:dyDescent="0.25">
      <c r="A50" s="3">
        <f>回测!A50</f>
        <v>41532</v>
      </c>
      <c r="B50">
        <f>回测!F50</f>
        <v>103177.57435802571</v>
      </c>
      <c r="C50" t="str">
        <f>回测!K50</f>
        <v>否</v>
      </c>
      <c r="D50">
        <f>COUNTIF($C$2:C50,"是")</f>
        <v>2</v>
      </c>
      <c r="E50">
        <f>IF(COUNTA(F$2:F50)&lt;2,0,AVERAGE(F$2:F50)/_xlfn.STDEV.P(F$2:F50)*SQRT(252))</f>
        <v>2.6552812789849027</v>
      </c>
      <c r="F50">
        <f t="shared" si="2"/>
        <v>0</v>
      </c>
      <c r="G50" s="4">
        <f>MAX($B$2:$B50)</f>
        <v>104215.38894209109</v>
      </c>
      <c r="H50" s="5">
        <f t="shared" si="0"/>
        <v>9.9583621440212378E-3</v>
      </c>
      <c r="I50" s="5">
        <f t="shared" si="1"/>
        <v>9.9583621440212378E-3</v>
      </c>
    </row>
    <row r="51" spans="1:9" x14ac:dyDescent="0.25">
      <c r="A51" s="3">
        <f>回测!A51</f>
        <v>41533</v>
      </c>
      <c r="B51">
        <f>回测!F51</f>
        <v>103201.64152541604</v>
      </c>
      <c r="C51" t="str">
        <f>回测!K51</f>
        <v>否</v>
      </c>
      <c r="D51">
        <f>COUNTIF($C$2:C51,"是")</f>
        <v>2</v>
      </c>
      <c r="E51">
        <f>IF(COUNTA(F$2:F51)&lt;2,0,AVERAGE(F$2:F51)/_xlfn.STDEV.P(F$2:F51)*SQRT(252))</f>
        <v>2.6470914231351079</v>
      </c>
      <c r="F51">
        <f t="shared" si="2"/>
        <v>2.3325967430487538E-4</v>
      </c>
      <c r="G51" s="4">
        <f>MAX($B$2:$B51)</f>
        <v>104215.38894209109</v>
      </c>
      <c r="H51" s="5">
        <f t="shared" si="0"/>
        <v>9.7274253540267086E-3</v>
      </c>
      <c r="I51" s="5">
        <f t="shared" si="1"/>
        <v>9.9583621440212378E-3</v>
      </c>
    </row>
    <row r="52" spans="1:9" x14ac:dyDescent="0.25">
      <c r="A52" s="3">
        <f>回测!A52</f>
        <v>41534</v>
      </c>
      <c r="B52">
        <f>回测!F52</f>
        <v>102487.88157111988</v>
      </c>
      <c r="C52" t="str">
        <f>回测!K52</f>
        <v>否</v>
      </c>
      <c r="D52">
        <f>COUNTIF($C$2:C52,"是")</f>
        <v>2</v>
      </c>
      <c r="E52">
        <f>IF(COUNTA(F$2:F52)&lt;2,0,AVERAGE(F$2:F52)/_xlfn.STDEV.P(F$2:F52)*SQRT(252))</f>
        <v>1.9792676710322197</v>
      </c>
      <c r="F52">
        <f t="shared" si="2"/>
        <v>-6.9161686165657432E-3</v>
      </c>
      <c r="G52" s="4">
        <f>MAX($B$2:$B52)</f>
        <v>104215.38894209109</v>
      </c>
      <c r="H52" s="5">
        <f t="shared" si="0"/>
        <v>1.65763174566389E-2</v>
      </c>
      <c r="I52" s="5">
        <f t="shared" si="1"/>
        <v>1.65763174566389E-2</v>
      </c>
    </row>
    <row r="53" spans="1:9" x14ac:dyDescent="0.25">
      <c r="A53" s="3">
        <f>回测!A53</f>
        <v>41535</v>
      </c>
      <c r="B53">
        <f>回测!F53</f>
        <v>102380.66805889888</v>
      </c>
      <c r="C53" t="str">
        <f>回测!K53</f>
        <v>否</v>
      </c>
      <c r="D53">
        <f>COUNTIF($C$2:C53,"是")</f>
        <v>2</v>
      </c>
      <c r="E53">
        <f>IF(COUNTA(F$2:F53)&lt;2,0,AVERAGE(F$2:F53)/_xlfn.STDEV.P(F$2:F53)*SQRT(252))</f>
        <v>1.8749654975581225</v>
      </c>
      <c r="F53">
        <f t="shared" si="2"/>
        <v>-1.0461091650781906E-3</v>
      </c>
      <c r="G53" s="4">
        <f>MAX($B$2:$B53)</f>
        <v>104215.38894209109</v>
      </c>
      <c r="H53" s="5">
        <f t="shared" si="0"/>
        <v>1.7605085984102598E-2</v>
      </c>
      <c r="I53" s="5">
        <f t="shared" si="1"/>
        <v>1.7605085984102598E-2</v>
      </c>
    </row>
    <row r="54" spans="1:9" x14ac:dyDescent="0.25">
      <c r="A54" s="3">
        <f>回测!A54</f>
        <v>41536</v>
      </c>
      <c r="B54">
        <f>回测!F54</f>
        <v>102380.66805889888</v>
      </c>
      <c r="C54" t="str">
        <f>回测!K54</f>
        <v>否</v>
      </c>
      <c r="D54">
        <f>COUNTIF($C$2:C54,"是")</f>
        <v>2</v>
      </c>
      <c r="E54">
        <f>IF(COUNTA(F$2:F54)&lt;2,0,AVERAGE(F$2:F54)/_xlfn.STDEV.P(F$2:F54)*SQRT(252))</f>
        <v>1.8566004395771496</v>
      </c>
      <c r="F54">
        <f t="shared" si="2"/>
        <v>0</v>
      </c>
      <c r="G54" s="4">
        <f>MAX($B$2:$B54)</f>
        <v>104215.38894209109</v>
      </c>
      <c r="H54" s="5">
        <f t="shared" si="0"/>
        <v>1.7605085984102598E-2</v>
      </c>
      <c r="I54" s="5">
        <f t="shared" si="1"/>
        <v>1.7605085984102598E-2</v>
      </c>
    </row>
    <row r="55" spans="1:9" x14ac:dyDescent="0.25">
      <c r="A55" s="3">
        <f>回测!A55</f>
        <v>41537</v>
      </c>
      <c r="B55">
        <f>回测!F55</f>
        <v>102380.66805889888</v>
      </c>
      <c r="C55" t="str">
        <f>回测!K55</f>
        <v>否</v>
      </c>
      <c r="D55">
        <f>COUNTIF($C$2:C55,"是")</f>
        <v>2</v>
      </c>
      <c r="E55">
        <f>IF(COUNTA(F$2:F55)&lt;2,0,AVERAGE(F$2:F55)/_xlfn.STDEV.P(F$2:F55)*SQRT(252))</f>
        <v>1.8387646717292843</v>
      </c>
      <c r="F55">
        <f t="shared" si="2"/>
        <v>0</v>
      </c>
      <c r="G55" s="4">
        <f>MAX($B$2:$B55)</f>
        <v>104215.38894209109</v>
      </c>
      <c r="H55" s="5">
        <f t="shared" si="0"/>
        <v>1.7605085984102598E-2</v>
      </c>
      <c r="I55" s="5">
        <f t="shared" si="1"/>
        <v>1.7605085984102598E-2</v>
      </c>
    </row>
    <row r="56" spans="1:9" x14ac:dyDescent="0.25">
      <c r="A56" s="3">
        <f>回测!A56</f>
        <v>41538</v>
      </c>
      <c r="B56">
        <f>回测!F56</f>
        <v>102380.66805889888</v>
      </c>
      <c r="C56" t="str">
        <f>回测!K56</f>
        <v>否</v>
      </c>
      <c r="D56">
        <f>COUNTIF($C$2:C56,"是")</f>
        <v>2</v>
      </c>
      <c r="E56">
        <f>IF(COUNTA(F$2:F56)&lt;2,0,AVERAGE(F$2:F56)/_xlfn.STDEV.P(F$2:F56)*SQRT(252))</f>
        <v>1.8214332489154557</v>
      </c>
      <c r="F56">
        <f t="shared" si="2"/>
        <v>0</v>
      </c>
      <c r="G56" s="4">
        <f>MAX($B$2:$B56)</f>
        <v>104215.38894209109</v>
      </c>
      <c r="H56" s="5">
        <f t="shared" si="0"/>
        <v>1.7605085984102598E-2</v>
      </c>
      <c r="I56" s="5">
        <f t="shared" si="1"/>
        <v>1.7605085984102598E-2</v>
      </c>
    </row>
    <row r="57" spans="1:9" x14ac:dyDescent="0.25">
      <c r="A57" s="3">
        <f>回测!A57</f>
        <v>41539</v>
      </c>
      <c r="B57">
        <f>回测!F57</f>
        <v>102380.66805889888</v>
      </c>
      <c r="C57" t="str">
        <f>回测!K57</f>
        <v>否</v>
      </c>
      <c r="D57">
        <f>COUNTIF($C$2:C57,"是")</f>
        <v>2</v>
      </c>
      <c r="E57">
        <f>IF(COUNTA(F$2:F57)&lt;2,0,AVERAGE(F$2:F57)/_xlfn.STDEV.P(F$2:F57)*SQRT(252))</f>
        <v>1.8045828415103415</v>
      </c>
      <c r="F57">
        <f t="shared" si="2"/>
        <v>0</v>
      </c>
      <c r="G57" s="4">
        <f>MAX($B$2:$B57)</f>
        <v>104215.38894209109</v>
      </c>
      <c r="H57" s="5">
        <f t="shared" si="0"/>
        <v>1.7605085984102598E-2</v>
      </c>
      <c r="I57" s="5">
        <f t="shared" si="1"/>
        <v>1.7605085984102598E-2</v>
      </c>
    </row>
    <row r="58" spans="1:9" x14ac:dyDescent="0.25">
      <c r="A58" s="3">
        <f>回测!A58</f>
        <v>41540</v>
      </c>
      <c r="B58">
        <f>回测!F58</f>
        <v>103120.55092194965</v>
      </c>
      <c r="C58" t="str">
        <f>回测!K58</f>
        <v>否</v>
      </c>
      <c r="D58">
        <f>COUNTIF($C$2:C58,"是")</f>
        <v>2</v>
      </c>
      <c r="E58">
        <f>IF(COUNTA(F$2:F58)&lt;2,0,AVERAGE(F$2:F58)/_xlfn.STDEV.P(F$2:F58)*SQRT(252))</f>
        <v>2.2655837851804455</v>
      </c>
      <c r="F58">
        <f t="shared" si="2"/>
        <v>7.226782917895358E-3</v>
      </c>
      <c r="G58" s="4">
        <f>MAX($B$2:$B58)</f>
        <v>104215.38894209109</v>
      </c>
      <c r="H58" s="5">
        <f t="shared" si="0"/>
        <v>1.050553120086517E-2</v>
      </c>
      <c r="I58" s="5">
        <f t="shared" si="1"/>
        <v>1.7605085984102598E-2</v>
      </c>
    </row>
    <row r="59" spans="1:9" x14ac:dyDescent="0.25">
      <c r="A59" s="3">
        <f>回测!A59</f>
        <v>41541</v>
      </c>
      <c r="B59">
        <f>回测!F59</f>
        <v>102760.95579446093</v>
      </c>
      <c r="C59" t="str">
        <f>回测!K59</f>
        <v>否</v>
      </c>
      <c r="D59">
        <f>COUNTIF($C$2:C59,"是")</f>
        <v>2</v>
      </c>
      <c r="E59">
        <f>IF(COUNTA(F$2:F59)&lt;2,0,AVERAGE(F$2:F59)/_xlfn.STDEV.P(F$2:F59)*SQRT(252))</f>
        <v>1.975771449828982</v>
      </c>
      <c r="F59">
        <f t="shared" si="2"/>
        <v>-3.487133498354722E-3</v>
      </c>
      <c r="G59" s="4">
        <f>MAX($B$2:$B59)</f>
        <v>104215.38894209109</v>
      </c>
      <c r="H59" s="5">
        <f t="shared" si="0"/>
        <v>1.3956030509451378E-2</v>
      </c>
      <c r="I59" s="5">
        <f t="shared" si="1"/>
        <v>1.7605085984102598E-2</v>
      </c>
    </row>
    <row r="60" spans="1:9" x14ac:dyDescent="0.25">
      <c r="A60" s="3">
        <f>回测!A60</f>
        <v>41542</v>
      </c>
      <c r="B60">
        <f>回测!F60</f>
        <v>102698.66266691376</v>
      </c>
      <c r="C60" t="str">
        <f>回测!K60</f>
        <v>否</v>
      </c>
      <c r="D60">
        <f>COUNTIF($C$2:C60,"是")</f>
        <v>2</v>
      </c>
      <c r="E60">
        <f>IF(COUNTA(F$2:F60)&lt;2,0,AVERAGE(F$2:F60)/_xlfn.STDEV.P(F$2:F60)*SQRT(252))</f>
        <v>1.914468958581246</v>
      </c>
      <c r="F60">
        <f t="shared" si="2"/>
        <v>-6.061945129408608E-4</v>
      </c>
      <c r="G60" s="4">
        <f>MAX($B$2:$B60)</f>
        <v>104215.38894209109</v>
      </c>
      <c r="H60" s="5">
        <f t="shared" si="0"/>
        <v>1.4553764953274984E-2</v>
      </c>
      <c r="I60" s="5">
        <f t="shared" si="1"/>
        <v>1.7605085984102598E-2</v>
      </c>
    </row>
    <row r="61" spans="1:9" x14ac:dyDescent="0.25">
      <c r="A61" s="3">
        <f>回测!A61</f>
        <v>41543</v>
      </c>
      <c r="B61">
        <f>回测!F61</f>
        <v>102365.58644442206</v>
      </c>
      <c r="C61" t="str">
        <f>回测!K61</f>
        <v>否</v>
      </c>
      <c r="D61">
        <f>COUNTIF($C$2:C61,"是")</f>
        <v>2</v>
      </c>
      <c r="E61">
        <f>IF(COUNTA(F$2:F61)&lt;2,0,AVERAGE(F$2:F61)/_xlfn.STDEV.P(F$2:F61)*SQRT(252))</f>
        <v>1.6578771239720129</v>
      </c>
      <c r="F61">
        <f t="shared" si="2"/>
        <v>-3.2432381672969912E-3</v>
      </c>
      <c r="G61" s="4">
        <f>MAX($B$2:$B61)</f>
        <v>104215.38894209109</v>
      </c>
      <c r="H61" s="5">
        <f t="shared" si="0"/>
        <v>1.7749801794597619E-2</v>
      </c>
      <c r="I61" s="5">
        <f t="shared" si="1"/>
        <v>1.7749801794597619E-2</v>
      </c>
    </row>
    <row r="62" spans="1:9" x14ac:dyDescent="0.25">
      <c r="A62" s="3">
        <f>回测!A62</f>
        <v>41544</v>
      </c>
      <c r="B62">
        <f>回测!F62</f>
        <v>102353.2963863959</v>
      </c>
      <c r="C62" t="str">
        <f>回测!K62</f>
        <v>否</v>
      </c>
      <c r="D62">
        <f>COUNTIF($C$2:C62,"是")</f>
        <v>2</v>
      </c>
      <c r="E62">
        <f>IF(COUNTA(F$2:F62)&lt;2,0,AVERAGE(F$2:F62)/_xlfn.STDEV.P(F$2:F62)*SQRT(252))</f>
        <v>1.635468664131313</v>
      </c>
      <c r="F62">
        <f t="shared" si="2"/>
        <v>-1.2006044661150295E-4</v>
      </c>
      <c r="G62" s="4">
        <f>MAX($B$2:$B62)</f>
        <v>104215.38894209109</v>
      </c>
      <c r="H62" s="5">
        <f t="shared" si="0"/>
        <v>1.7867731192078407E-2</v>
      </c>
      <c r="I62" s="5">
        <f t="shared" si="1"/>
        <v>1.7867731192078407E-2</v>
      </c>
    </row>
    <row r="63" spans="1:9" x14ac:dyDescent="0.25">
      <c r="A63" s="3">
        <f>回测!A63</f>
        <v>41545</v>
      </c>
      <c r="B63">
        <f>回测!F63</f>
        <v>102353.2963863959</v>
      </c>
      <c r="C63" t="str">
        <f>回测!K63</f>
        <v>否</v>
      </c>
      <c r="D63">
        <f>COUNTIF($C$2:C63,"是")</f>
        <v>2</v>
      </c>
      <c r="E63">
        <f>IF(COUNTA(F$2:F63)&lt;2,0,AVERAGE(F$2:F63)/_xlfn.STDEV.P(F$2:F63)*SQRT(252))</f>
        <v>1.6218666899489143</v>
      </c>
      <c r="F63">
        <f t="shared" si="2"/>
        <v>0</v>
      </c>
      <c r="G63" s="4">
        <f>MAX($B$2:$B63)</f>
        <v>104215.38894209109</v>
      </c>
      <c r="H63" s="5">
        <f t="shared" si="0"/>
        <v>1.7867731192078407E-2</v>
      </c>
      <c r="I63" s="5">
        <f t="shared" si="1"/>
        <v>1.7867731192078407E-2</v>
      </c>
    </row>
    <row r="64" spans="1:9" x14ac:dyDescent="0.25">
      <c r="A64" s="3">
        <f>回测!A64</f>
        <v>41546</v>
      </c>
      <c r="B64">
        <f>回测!F64</f>
        <v>102353.2963863959</v>
      </c>
      <c r="C64" t="str">
        <f>回测!K64</f>
        <v>否</v>
      </c>
      <c r="D64">
        <f>COUNTIF($C$2:C64,"是")</f>
        <v>2</v>
      </c>
      <c r="E64">
        <f>IF(COUNTA(F$2:F64)&lt;2,0,AVERAGE(F$2:F64)/_xlfn.STDEV.P(F$2:F64)*SQRT(252))</f>
        <v>1.6085985441410406</v>
      </c>
      <c r="F64">
        <f t="shared" si="2"/>
        <v>0</v>
      </c>
      <c r="G64" s="4">
        <f>MAX($B$2:$B64)</f>
        <v>104215.38894209109</v>
      </c>
      <c r="H64" s="5">
        <f t="shared" si="0"/>
        <v>1.7867731192078407E-2</v>
      </c>
      <c r="I64" s="5">
        <f t="shared" si="1"/>
        <v>1.7867731192078407E-2</v>
      </c>
    </row>
    <row r="65" spans="1:9" x14ac:dyDescent="0.25">
      <c r="A65" s="3">
        <f>回测!A65</f>
        <v>41547</v>
      </c>
      <c r="B65">
        <f>回测!F65</f>
        <v>102800.47947807936</v>
      </c>
      <c r="C65" t="str">
        <f>回测!K65</f>
        <v>否</v>
      </c>
      <c r="D65">
        <f>COUNTIF($C$2:C65,"是")</f>
        <v>2</v>
      </c>
      <c r="E65">
        <f>IF(COUNTA(F$2:F65)&lt;2,0,AVERAGE(F$2:F65)/_xlfn.STDEV.P(F$2:F65)*SQRT(252))</f>
        <v>1.8733716140565211</v>
      </c>
      <c r="F65">
        <f t="shared" si="2"/>
        <v>4.3690150436903608E-3</v>
      </c>
      <c r="G65" s="4">
        <f>MAX($B$2:$B65)</f>
        <v>104215.38894209109</v>
      </c>
      <c r="H65" s="5">
        <f t="shared" si="0"/>
        <v>1.3576780534762856E-2</v>
      </c>
      <c r="I65" s="5">
        <f t="shared" si="1"/>
        <v>1.7867731192078407E-2</v>
      </c>
    </row>
    <row r="66" spans="1:9" x14ac:dyDescent="0.25">
      <c r="A66" s="3">
        <f>回测!A66</f>
        <v>41548</v>
      </c>
      <c r="B66">
        <f>回测!F66</f>
        <v>102800.47947807936</v>
      </c>
      <c r="C66" t="str">
        <f>回测!K66</f>
        <v>否</v>
      </c>
      <c r="D66">
        <f>COUNTIF($C$2:C66,"是")</f>
        <v>2</v>
      </c>
      <c r="E66">
        <f>IF(COUNTA(F$2:F66)&lt;2,0,AVERAGE(F$2:F66)/_xlfn.STDEV.P(F$2:F66)*SQRT(252))</f>
        <v>1.8584760813606247</v>
      </c>
      <c r="F66">
        <f t="shared" si="2"/>
        <v>0</v>
      </c>
      <c r="G66" s="4">
        <f>MAX($B$2:$B66)</f>
        <v>104215.38894209109</v>
      </c>
      <c r="H66" s="5">
        <f t="shared" si="0"/>
        <v>1.3576780534762856E-2</v>
      </c>
      <c r="I66" s="5">
        <f t="shared" si="1"/>
        <v>1.7867731192078407E-2</v>
      </c>
    </row>
    <row r="67" spans="1:9" x14ac:dyDescent="0.25">
      <c r="A67" s="3">
        <f>回测!A67</f>
        <v>41549</v>
      </c>
      <c r="B67">
        <f>回测!F67</f>
        <v>102800.47947807936</v>
      </c>
      <c r="C67" t="str">
        <f>回测!K67</f>
        <v>否</v>
      </c>
      <c r="D67">
        <f>COUNTIF($C$2:C67,"是")</f>
        <v>2</v>
      </c>
      <c r="E67">
        <f>IF(COUNTA(F$2:F67)&lt;2,0,AVERAGE(F$2:F67)/_xlfn.STDEV.P(F$2:F67)*SQRT(252))</f>
        <v>1.843930301991372</v>
      </c>
      <c r="F67">
        <f t="shared" si="2"/>
        <v>0</v>
      </c>
      <c r="G67" s="4">
        <f>MAX($B$2:$B67)</f>
        <v>104215.38894209109</v>
      </c>
      <c r="H67" s="5">
        <f t="shared" ref="H67:H130" si="3">1-($B67/$G67)</f>
        <v>1.3576780534762856E-2</v>
      </c>
      <c r="I67" s="5">
        <f t="shared" si="1"/>
        <v>1.7867731192078407E-2</v>
      </c>
    </row>
    <row r="68" spans="1:9" x14ac:dyDescent="0.25">
      <c r="A68" s="3">
        <f>回测!A68</f>
        <v>41550</v>
      </c>
      <c r="B68">
        <f>回测!F68</f>
        <v>102800.47947807936</v>
      </c>
      <c r="C68" t="str">
        <f>回测!K68</f>
        <v>否</v>
      </c>
      <c r="D68">
        <f>COUNTIF($C$2:C68,"是")</f>
        <v>2</v>
      </c>
      <c r="E68">
        <f>IF(COUNTA(F$2:F68)&lt;2,0,AVERAGE(F$2:F68)/_xlfn.STDEV.P(F$2:F68)*SQRT(252))</f>
        <v>1.829720799511342</v>
      </c>
      <c r="F68">
        <f t="shared" si="2"/>
        <v>0</v>
      </c>
      <c r="G68" s="4">
        <f>MAX($B$2:$B68)</f>
        <v>104215.38894209109</v>
      </c>
      <c r="H68" s="5">
        <f t="shared" si="3"/>
        <v>1.3576780534762856E-2</v>
      </c>
      <c r="I68" s="5">
        <f t="shared" ref="I68:I131" si="4">MAX($I67,$H68)</f>
        <v>1.7867731192078407E-2</v>
      </c>
    </row>
    <row r="69" spans="1:9" x14ac:dyDescent="0.25">
      <c r="A69" s="3">
        <f>回测!A69</f>
        <v>41551</v>
      </c>
      <c r="B69">
        <f>回测!F69</f>
        <v>102800.47947807936</v>
      </c>
      <c r="C69" t="str">
        <f>回测!K69</f>
        <v>否</v>
      </c>
      <c r="D69">
        <f>COUNTIF($C$2:C69,"是")</f>
        <v>2</v>
      </c>
      <c r="E69">
        <f>IF(COUNTA(F$2:F69)&lt;2,0,AVERAGE(F$2:F69)/_xlfn.STDEV.P(F$2:F69)*SQRT(252))</f>
        <v>1.8158348134254414</v>
      </c>
      <c r="F69">
        <f t="shared" ref="F69:F132" si="5">IF(B68=0,0,B69/B68-1)</f>
        <v>0</v>
      </c>
      <c r="G69" s="4">
        <f>MAX($B$2:$B69)</f>
        <v>104215.38894209109</v>
      </c>
      <c r="H69" s="5">
        <f t="shared" si="3"/>
        <v>1.3576780534762856E-2</v>
      </c>
      <c r="I69" s="5">
        <f t="shared" si="4"/>
        <v>1.7867731192078407E-2</v>
      </c>
    </row>
    <row r="70" spans="1:9" x14ac:dyDescent="0.25">
      <c r="A70" s="3">
        <f>回测!A70</f>
        <v>41552</v>
      </c>
      <c r="B70">
        <f>回测!F70</f>
        <v>102800.47947807936</v>
      </c>
      <c r="C70" t="str">
        <f>回测!K70</f>
        <v>否</v>
      </c>
      <c r="D70">
        <f>COUNTIF($C$2:C70,"是")</f>
        <v>2</v>
      </c>
      <c r="E70">
        <f>IF(COUNTA(F$2:F70)&lt;2,0,AVERAGE(F$2:F70)/_xlfn.STDEV.P(F$2:F70)*SQRT(252))</f>
        <v>1.8022602510097594</v>
      </c>
      <c r="F70">
        <f t="shared" si="5"/>
        <v>0</v>
      </c>
      <c r="G70" s="4">
        <f>MAX($B$2:$B70)</f>
        <v>104215.38894209109</v>
      </c>
      <c r="H70" s="5">
        <f t="shared" si="3"/>
        <v>1.3576780534762856E-2</v>
      </c>
      <c r="I70" s="5">
        <f t="shared" si="4"/>
        <v>1.7867731192078407E-2</v>
      </c>
    </row>
    <row r="71" spans="1:9" x14ac:dyDescent="0.25">
      <c r="A71" s="3">
        <f>回测!A71</f>
        <v>41553</v>
      </c>
      <c r="B71">
        <f>回测!F71</f>
        <v>102800.47947807936</v>
      </c>
      <c r="C71" t="str">
        <f>回测!K71</f>
        <v>否</v>
      </c>
      <c r="D71">
        <f>COUNTIF($C$2:C71,"是")</f>
        <v>2</v>
      </c>
      <c r="E71">
        <f>IF(COUNTA(F$2:F71)&lt;2,0,AVERAGE(F$2:F71)/_xlfn.STDEV.P(F$2:F71)*SQRT(252))</f>
        <v>1.7889856430434721</v>
      </c>
      <c r="F71">
        <f t="shared" si="5"/>
        <v>0</v>
      </c>
      <c r="G71" s="4">
        <f>MAX($B$2:$B71)</f>
        <v>104215.38894209109</v>
      </c>
      <c r="H71" s="5">
        <f t="shared" si="3"/>
        <v>1.3576780534762856E-2</v>
      </c>
      <c r="I71" s="5">
        <f t="shared" si="4"/>
        <v>1.7867731192078407E-2</v>
      </c>
    </row>
    <row r="72" spans="1:9" x14ac:dyDescent="0.25">
      <c r="A72" s="3">
        <f>回测!A72</f>
        <v>41554</v>
      </c>
      <c r="B72">
        <f>回测!F72</f>
        <v>102800.47947807936</v>
      </c>
      <c r="C72" t="str">
        <f>回测!K72</f>
        <v>否</v>
      </c>
      <c r="D72">
        <f>COUNTIF($C$2:C72,"是")</f>
        <v>2</v>
      </c>
      <c r="E72">
        <f>IF(COUNTA(F$2:F72)&lt;2,0,AVERAGE(F$2:F72)/_xlfn.STDEV.P(F$2:F72)*SQRT(252))</f>
        <v>1.7760001030754853</v>
      </c>
      <c r="F72">
        <f t="shared" si="5"/>
        <v>0</v>
      </c>
      <c r="G72" s="4">
        <f>MAX($B$2:$B72)</f>
        <v>104215.38894209109</v>
      </c>
      <c r="H72" s="5">
        <f t="shared" si="3"/>
        <v>1.3576780534762856E-2</v>
      </c>
      <c r="I72" s="5">
        <f t="shared" si="4"/>
        <v>1.7867731192078407E-2</v>
      </c>
    </row>
    <row r="73" spans="1:9" x14ac:dyDescent="0.25">
      <c r="A73" s="3">
        <f>回测!A73</f>
        <v>41555</v>
      </c>
      <c r="B73">
        <f>回测!F73</f>
        <v>102986.2569931459</v>
      </c>
      <c r="C73" t="str">
        <f>回测!K73</f>
        <v>否</v>
      </c>
      <c r="D73">
        <f>COUNTIF($C$2:C73,"是")</f>
        <v>2</v>
      </c>
      <c r="E73">
        <f>IF(COUNTA(F$2:F73)&lt;2,0,AVERAGE(F$2:F73)/_xlfn.STDEV.P(F$2:F73)*SQRT(252))</f>
        <v>1.8749347949564208</v>
      </c>
      <c r="F73">
        <f t="shared" si="5"/>
        <v>1.8071658421219272E-3</v>
      </c>
      <c r="G73" s="4">
        <f>MAX($B$2:$B73)</f>
        <v>104215.38894209109</v>
      </c>
      <c r="H73" s="5">
        <f t="shared" si="3"/>
        <v>1.1794150186669405E-2</v>
      </c>
      <c r="I73" s="5">
        <f t="shared" si="4"/>
        <v>1.7867731192078407E-2</v>
      </c>
    </row>
    <row r="74" spans="1:9" x14ac:dyDescent="0.25">
      <c r="A74" s="3">
        <f>回测!A74</f>
        <v>41556</v>
      </c>
      <c r="B74">
        <f>回测!F74</f>
        <v>102895.88405867682</v>
      </c>
      <c r="C74" t="str">
        <f>回测!K74</f>
        <v>否</v>
      </c>
      <c r="D74">
        <f>COUNTIF($C$2:C74,"是")</f>
        <v>2</v>
      </c>
      <c r="E74">
        <f>IF(COUNTA(F$2:F74)&lt;2,0,AVERAGE(F$2:F74)/_xlfn.STDEV.P(F$2:F74)*SQRT(252))</f>
        <v>1.8055268860321425</v>
      </c>
      <c r="F74">
        <f t="shared" si="5"/>
        <v>-8.7752421641162925E-4</v>
      </c>
      <c r="G74" s="4">
        <f>MAX($B$2:$B74)</f>
        <v>104215.38894209109</v>
      </c>
      <c r="H74" s="5">
        <f t="shared" si="3"/>
        <v>1.266132475068027E-2</v>
      </c>
      <c r="I74" s="5">
        <f t="shared" si="4"/>
        <v>1.7867731192078407E-2</v>
      </c>
    </row>
    <row r="75" spans="1:9" x14ac:dyDescent="0.25">
      <c r="A75" s="3">
        <f>回测!A75</f>
        <v>41557</v>
      </c>
      <c r="B75">
        <f>回测!F75</f>
        <v>102465.20402825977</v>
      </c>
      <c r="C75" t="str">
        <f>回测!K75</f>
        <v>否</v>
      </c>
      <c r="D75">
        <f>COUNTIF($C$2:C75,"是")</f>
        <v>2</v>
      </c>
      <c r="E75">
        <f>IF(COUNTA(F$2:F75)&lt;2,0,AVERAGE(F$2:F75)/_xlfn.STDEV.P(F$2:F75)*SQRT(252))</f>
        <v>1.5170065034511662</v>
      </c>
      <c r="F75">
        <f t="shared" si="5"/>
        <v>-4.1855904573544489E-3</v>
      </c>
      <c r="G75" s="4">
        <f>MAX($B$2:$B75)</f>
        <v>104215.38894209109</v>
      </c>
      <c r="H75" s="5">
        <f t="shared" si="3"/>
        <v>1.6793920087980752E-2</v>
      </c>
      <c r="I75" s="5">
        <f t="shared" si="4"/>
        <v>1.7867731192078407E-2</v>
      </c>
    </row>
    <row r="76" spans="1:9" x14ac:dyDescent="0.25">
      <c r="A76" s="3">
        <f>回测!A76</f>
        <v>41558</v>
      </c>
      <c r="B76">
        <f>回测!F76</f>
        <v>102636.64371083622</v>
      </c>
      <c r="C76" t="str">
        <f>回测!K76</f>
        <v>否</v>
      </c>
      <c r="D76">
        <f>COUNTIF($C$2:C76,"是")</f>
        <v>2</v>
      </c>
      <c r="E76">
        <f>IF(COUNTA(F$2:F76)&lt;2,0,AVERAGE(F$2:F76)/_xlfn.STDEV.P(F$2:F76)*SQRT(252))</f>
        <v>1.60677647049671</v>
      </c>
      <c r="F76">
        <f t="shared" si="5"/>
        <v>1.6731502582003621E-3</v>
      </c>
      <c r="G76" s="4">
        <f>MAX($B$2:$B76)</f>
        <v>104215.38894209109</v>
      </c>
      <c r="H76" s="5">
        <f t="shared" si="3"/>
        <v>1.5148868581511765E-2</v>
      </c>
      <c r="I76" s="5">
        <f t="shared" si="4"/>
        <v>1.7867731192078407E-2</v>
      </c>
    </row>
    <row r="77" spans="1:9" x14ac:dyDescent="0.25">
      <c r="A77" s="3">
        <f>回测!A77</f>
        <v>41559</v>
      </c>
      <c r="B77">
        <f>回测!F77</f>
        <v>102636.64371083622</v>
      </c>
      <c r="C77" t="str">
        <f>回测!K77</f>
        <v>否</v>
      </c>
      <c r="D77">
        <f>COUNTIF($C$2:C77,"是")</f>
        <v>2</v>
      </c>
      <c r="E77">
        <f>IF(COUNTA(F$2:F77)&lt;2,0,AVERAGE(F$2:F77)/_xlfn.STDEV.P(F$2:F77)*SQRT(252))</f>
        <v>1.5959196839764049</v>
      </c>
      <c r="F77">
        <f t="shared" si="5"/>
        <v>0</v>
      </c>
      <c r="G77" s="4">
        <f>MAX($B$2:$B77)</f>
        <v>104215.38894209109</v>
      </c>
      <c r="H77" s="5">
        <f t="shared" si="3"/>
        <v>1.5148868581511765E-2</v>
      </c>
      <c r="I77" s="5">
        <f t="shared" si="4"/>
        <v>1.7867731192078407E-2</v>
      </c>
    </row>
    <row r="78" spans="1:9" x14ac:dyDescent="0.25">
      <c r="A78" s="3">
        <f>回测!A78</f>
        <v>41560</v>
      </c>
      <c r="B78">
        <f>回测!F78</f>
        <v>102636.64371083622</v>
      </c>
      <c r="C78" t="str">
        <f>回测!K78</f>
        <v>否</v>
      </c>
      <c r="D78">
        <f>COUNTIF($C$2:C78,"是")</f>
        <v>2</v>
      </c>
      <c r="E78">
        <f>IF(COUNTA(F$2:F78)&lt;2,0,AVERAGE(F$2:F78)/_xlfn.STDEV.P(F$2:F78)*SQRT(252))</f>
        <v>1.5852800385195933</v>
      </c>
      <c r="F78">
        <f t="shared" si="5"/>
        <v>0</v>
      </c>
      <c r="G78" s="4">
        <f>MAX($B$2:$B78)</f>
        <v>104215.38894209109</v>
      </c>
      <c r="H78" s="5">
        <f t="shared" si="3"/>
        <v>1.5148868581511765E-2</v>
      </c>
      <c r="I78" s="5">
        <f t="shared" si="4"/>
        <v>1.7867731192078407E-2</v>
      </c>
    </row>
    <row r="79" spans="1:9" x14ac:dyDescent="0.25">
      <c r="A79" s="3">
        <f>回测!A79</f>
        <v>41561</v>
      </c>
      <c r="B79">
        <f>回测!F79</f>
        <v>102347.34655876021</v>
      </c>
      <c r="C79" t="str">
        <f>回测!K79</f>
        <v>否</v>
      </c>
      <c r="D79">
        <f>COUNTIF($C$2:C79,"是")</f>
        <v>2</v>
      </c>
      <c r="E79">
        <f>IF(COUNTA(F$2:F79)&lt;2,0,AVERAGE(F$2:F79)/_xlfn.STDEV.P(F$2:F79)*SQRT(252))</f>
        <v>1.3999122389250083</v>
      </c>
      <c r="F79">
        <f t="shared" si="5"/>
        <v>-2.8186536661414241E-3</v>
      </c>
      <c r="G79" s="4">
        <f>MAX($B$2:$B79)</f>
        <v>104215.38894209109</v>
      </c>
      <c r="H79" s="5">
        <f t="shared" si="3"/>
        <v>1.7924822833688014E-2</v>
      </c>
      <c r="I79" s="5">
        <f t="shared" si="4"/>
        <v>1.7924822833688014E-2</v>
      </c>
    </row>
    <row r="80" spans="1:9" x14ac:dyDescent="0.25">
      <c r="A80" s="3">
        <f>回测!A80</f>
        <v>41562</v>
      </c>
      <c r="B80">
        <f>回测!F80</f>
        <v>102217.49520633479</v>
      </c>
      <c r="C80" t="str">
        <f>回测!K80</f>
        <v>否</v>
      </c>
      <c r="D80">
        <f>COUNTIF($C$2:C80,"是")</f>
        <v>2</v>
      </c>
      <c r="E80">
        <f>IF(COUNTA(F$2:F80)&lt;2,0,AVERAGE(F$2:F80)/_xlfn.STDEV.P(F$2:F80)*SQRT(252))</f>
        <v>1.3146416412933222</v>
      </c>
      <c r="F80">
        <f t="shared" si="5"/>
        <v>-1.2687319876033554E-3</v>
      </c>
      <c r="G80" s="4">
        <f>MAX($B$2:$B80)</f>
        <v>104215.38894209109</v>
      </c>
      <c r="H80" s="5">
        <f t="shared" si="3"/>
        <v>1.9170813025190192E-2</v>
      </c>
      <c r="I80" s="5">
        <f t="shared" si="4"/>
        <v>1.9170813025190192E-2</v>
      </c>
    </row>
    <row r="81" spans="1:9" x14ac:dyDescent="0.25">
      <c r="A81" s="3">
        <f>回测!A81</f>
        <v>41563</v>
      </c>
      <c r="B81">
        <f>回测!F81</f>
        <v>101931.20653747433</v>
      </c>
      <c r="C81" t="str">
        <f>回测!K81</f>
        <v>否</v>
      </c>
      <c r="D81">
        <f>COUNTIF($C$2:C81,"是")</f>
        <v>2</v>
      </c>
      <c r="E81">
        <f>IF(COUNTA(F$2:F81)&lt;2,0,AVERAGE(F$2:F81)/_xlfn.STDEV.P(F$2:F81)*SQRT(252))</f>
        <v>1.1372971995675143</v>
      </c>
      <c r="F81">
        <f t="shared" si="5"/>
        <v>-2.8007795366395971E-3</v>
      </c>
      <c r="G81" s="4">
        <f>MAX($B$2:$B81)</f>
        <v>104215.38894209109</v>
      </c>
      <c r="H81" s="5">
        <f t="shared" si="3"/>
        <v>2.1917899341008074E-2</v>
      </c>
      <c r="I81" s="5">
        <f t="shared" si="4"/>
        <v>2.1917899341008074E-2</v>
      </c>
    </row>
    <row r="82" spans="1:9" x14ac:dyDescent="0.25">
      <c r="A82" s="3">
        <f>回测!A82</f>
        <v>41564</v>
      </c>
      <c r="B82">
        <f>回测!F82</f>
        <v>101576.96835592789</v>
      </c>
      <c r="C82" t="str">
        <f>回测!K82</f>
        <v>否</v>
      </c>
      <c r="D82">
        <f>COUNTIF($C$2:C82,"是")</f>
        <v>2</v>
      </c>
      <c r="E82">
        <f>IF(COUNTA(F$2:F82)&lt;2,0,AVERAGE(F$2:F82)/_xlfn.STDEV.P(F$2:F82)*SQRT(252))</f>
        <v>0.92316269513091631</v>
      </c>
      <c r="F82">
        <f t="shared" si="5"/>
        <v>-3.4752672275707441E-3</v>
      </c>
      <c r="G82" s="4">
        <f>MAX($B$2:$B82)</f>
        <v>104215.38894209109</v>
      </c>
      <c r="H82" s="5">
        <f t="shared" si="3"/>
        <v>2.5316996011301884E-2</v>
      </c>
      <c r="I82" s="5">
        <f t="shared" si="4"/>
        <v>2.5316996011301884E-2</v>
      </c>
    </row>
    <row r="83" spans="1:9" x14ac:dyDescent="0.25">
      <c r="A83" s="3">
        <f>回测!A83</f>
        <v>41565</v>
      </c>
      <c r="B83">
        <f>回测!F83</f>
        <v>102405.50746758323</v>
      </c>
      <c r="C83" t="str">
        <f>回测!K83</f>
        <v>否</v>
      </c>
      <c r="D83">
        <f>COUNTIF($C$2:C83,"是")</f>
        <v>2</v>
      </c>
      <c r="E83">
        <f>IF(COUNTA(F$2:F83)&lt;2,0,AVERAGE(F$2:F83)/_xlfn.STDEV.P(F$2:F83)*SQRT(252))</f>
        <v>1.3386276847561034</v>
      </c>
      <c r="F83">
        <f t="shared" si="5"/>
        <v>8.1567615677613503E-3</v>
      </c>
      <c r="G83" s="4">
        <f>MAX($B$2:$B83)</f>
        <v>104215.38894209109</v>
      </c>
      <c r="H83" s="5">
        <f t="shared" si="3"/>
        <v>1.736673914361675E-2</v>
      </c>
      <c r="I83" s="5">
        <f t="shared" si="4"/>
        <v>2.5316996011301884E-2</v>
      </c>
    </row>
    <row r="84" spans="1:9" x14ac:dyDescent="0.25">
      <c r="A84" s="3">
        <f>回测!A84</f>
        <v>41566</v>
      </c>
      <c r="B84">
        <f>回测!F84</f>
        <v>102405.50746758323</v>
      </c>
      <c r="C84" t="str">
        <f>回测!K84</f>
        <v>否</v>
      </c>
      <c r="D84">
        <f>COUNTIF($C$2:C84,"是")</f>
        <v>2</v>
      </c>
      <c r="E84">
        <f>IF(COUNTA(F$2:F84)&lt;2,0,AVERAGE(F$2:F84)/_xlfn.STDEV.P(F$2:F84)*SQRT(252))</f>
        <v>1.3303826003909467</v>
      </c>
      <c r="F84">
        <f t="shared" si="5"/>
        <v>0</v>
      </c>
      <c r="G84" s="4">
        <f>MAX($B$2:$B84)</f>
        <v>104215.38894209109</v>
      </c>
      <c r="H84" s="5">
        <f t="shared" si="3"/>
        <v>1.736673914361675E-2</v>
      </c>
      <c r="I84" s="5">
        <f t="shared" si="4"/>
        <v>2.5316996011301884E-2</v>
      </c>
    </row>
    <row r="85" spans="1:9" x14ac:dyDescent="0.25">
      <c r="A85" s="3">
        <f>回测!A85</f>
        <v>41567</v>
      </c>
      <c r="B85">
        <f>回测!F85</f>
        <v>102405.50746758323</v>
      </c>
      <c r="C85" t="str">
        <f>回测!K85</f>
        <v>否</v>
      </c>
      <c r="D85">
        <f>COUNTIF($C$2:C85,"是")</f>
        <v>2</v>
      </c>
      <c r="E85">
        <f>IF(COUNTA(F$2:F85)&lt;2,0,AVERAGE(F$2:F85)/_xlfn.STDEV.P(F$2:F85)*SQRT(252))</f>
        <v>1.3222880162249635</v>
      </c>
      <c r="F85">
        <f t="shared" si="5"/>
        <v>0</v>
      </c>
      <c r="G85" s="4">
        <f>MAX($B$2:$B85)</f>
        <v>104215.38894209109</v>
      </c>
      <c r="H85" s="5">
        <f t="shared" si="3"/>
        <v>1.736673914361675E-2</v>
      </c>
      <c r="I85" s="5">
        <f t="shared" si="4"/>
        <v>2.5316996011301884E-2</v>
      </c>
    </row>
    <row r="86" spans="1:9" x14ac:dyDescent="0.25">
      <c r="A86" s="3">
        <f>回测!A86</f>
        <v>41568</v>
      </c>
      <c r="B86">
        <f>回测!F86</f>
        <v>102972.6435729432</v>
      </c>
      <c r="C86" t="str">
        <f>回测!K86</f>
        <v>否</v>
      </c>
      <c r="D86">
        <f>COUNTIF($C$2:C86,"是")</f>
        <v>2</v>
      </c>
      <c r="E86">
        <f>IF(COUNTA(F$2:F86)&lt;2,0,AVERAGE(F$2:F86)/_xlfn.STDEV.P(F$2:F86)*SQRT(252))</f>
        <v>1.5931359282202457</v>
      </c>
      <c r="F86">
        <f t="shared" si="5"/>
        <v>5.5381406663064237E-3</v>
      </c>
      <c r="G86" s="4">
        <f>MAX($B$2:$B86)</f>
        <v>104215.38894209109</v>
      </c>
      <c r="H86" s="5">
        <f t="shared" si="3"/>
        <v>1.1924777921602736E-2</v>
      </c>
      <c r="I86" s="5">
        <f t="shared" si="4"/>
        <v>2.5316996011301884E-2</v>
      </c>
    </row>
    <row r="87" spans="1:9" x14ac:dyDescent="0.25">
      <c r="A87" s="3">
        <f>回测!A87</f>
        <v>41569</v>
      </c>
      <c r="B87">
        <f>回测!F87</f>
        <v>102546.38267806158</v>
      </c>
      <c r="C87" t="str">
        <f>回测!K87</f>
        <v>否</v>
      </c>
      <c r="D87">
        <f>COUNTIF($C$2:C87,"是")</f>
        <v>2</v>
      </c>
      <c r="E87">
        <f>IF(COUNTA(F$2:F87)&lt;2,0,AVERAGE(F$2:F87)/_xlfn.STDEV.P(F$2:F87)*SQRT(252))</f>
        <v>1.3511351056213667</v>
      </c>
      <c r="F87">
        <f t="shared" si="5"/>
        <v>-4.1395547408634714E-3</v>
      </c>
      <c r="G87" s="4">
        <f>MAX($B$2:$B87)</f>
        <v>104215.38894209109</v>
      </c>
      <c r="H87" s="5">
        <f t="shared" si="3"/>
        <v>1.6014969391487055E-2</v>
      </c>
      <c r="I87" s="5">
        <f t="shared" si="4"/>
        <v>2.5316996011301884E-2</v>
      </c>
    </row>
    <row r="88" spans="1:9" x14ac:dyDescent="0.25">
      <c r="A88" s="3">
        <f>回测!A88</f>
        <v>41570</v>
      </c>
      <c r="B88">
        <f>回测!F88</f>
        <v>102549.46813639112</v>
      </c>
      <c r="C88" t="str">
        <f>回测!K88</f>
        <v>否</v>
      </c>
      <c r="D88">
        <f>COUNTIF($C$2:C88,"是")</f>
        <v>2</v>
      </c>
      <c r="E88">
        <f>IF(COUNTA(F$2:F88)&lt;2,0,AVERAGE(F$2:F88)/_xlfn.STDEV.P(F$2:F88)*SQRT(252))</f>
        <v>1.3447844477925472</v>
      </c>
      <c r="F88">
        <f t="shared" si="5"/>
        <v>3.0088417055429417E-5</v>
      </c>
      <c r="G88" s="4">
        <f>MAX($B$2:$B88)</f>
        <v>104215.38894209109</v>
      </c>
      <c r="H88" s="5">
        <f t="shared" si="3"/>
        <v>1.5985362839509798E-2</v>
      </c>
      <c r="I88" s="5">
        <f t="shared" si="4"/>
        <v>2.5316996011301884E-2</v>
      </c>
    </row>
    <row r="89" spans="1:9" x14ac:dyDescent="0.25">
      <c r="A89" s="3">
        <f>回测!A89</f>
        <v>41571</v>
      </c>
      <c r="B89">
        <f>回测!F89</f>
        <v>102297.05084384073</v>
      </c>
      <c r="C89" t="str">
        <f>回测!K89</f>
        <v>否</v>
      </c>
      <c r="D89">
        <f>COUNTIF($C$2:C89,"是")</f>
        <v>2</v>
      </c>
      <c r="E89">
        <f>IF(COUNTA(F$2:F89)&lt;2,0,AVERAGE(F$2:F89)/_xlfn.STDEV.P(F$2:F89)*SQRT(252))</f>
        <v>1.204815808579123</v>
      </c>
      <c r="F89">
        <f t="shared" si="5"/>
        <v>-2.4614198117017816E-3</v>
      </c>
      <c r="G89" s="4">
        <f>MAX($B$2:$B89)</f>
        <v>104215.38894209109</v>
      </c>
      <c r="H89" s="5">
        <f t="shared" si="3"/>
        <v>1.8407435962421226E-2</v>
      </c>
      <c r="I89" s="5">
        <f t="shared" si="4"/>
        <v>2.5316996011301884E-2</v>
      </c>
    </row>
    <row r="90" spans="1:9" x14ac:dyDescent="0.25">
      <c r="A90" s="3">
        <f>回测!A90</f>
        <v>41572</v>
      </c>
      <c r="B90">
        <f>回测!F90</f>
        <v>101821.54234289983</v>
      </c>
      <c r="C90" t="str">
        <f>回测!K90</f>
        <v>否</v>
      </c>
      <c r="D90">
        <f>COUNTIF($C$2:C90,"是")</f>
        <v>2</v>
      </c>
      <c r="E90">
        <f>IF(COUNTA(F$2:F90)&lt;2,0,AVERAGE(F$2:F90)/_xlfn.STDEV.P(F$2:F90)*SQRT(252))</f>
        <v>0.94802578301589191</v>
      </c>
      <c r="F90">
        <f t="shared" si="5"/>
        <v>-4.6483109436533665E-3</v>
      </c>
      <c r="G90" s="4">
        <f>MAX($B$2:$B90)</f>
        <v>104215.38894209109</v>
      </c>
      <c r="H90" s="5">
        <f t="shared" si="3"/>
        <v>2.2970183420045864E-2</v>
      </c>
      <c r="I90" s="5">
        <f t="shared" si="4"/>
        <v>2.5316996011301884E-2</v>
      </c>
    </row>
    <row r="91" spans="1:9" x14ac:dyDescent="0.25">
      <c r="A91" s="3">
        <f>回测!A91</f>
        <v>41573</v>
      </c>
      <c r="B91">
        <f>回测!F91</f>
        <v>101821.54234289983</v>
      </c>
      <c r="C91" t="str">
        <f>回测!K91</f>
        <v>否</v>
      </c>
      <c r="D91">
        <f>COUNTIF($C$2:C91,"是")</f>
        <v>2</v>
      </c>
      <c r="E91">
        <f>IF(COUNTA(F$2:F91)&lt;2,0,AVERAGE(F$2:F91)/_xlfn.STDEV.P(F$2:F91)*SQRT(252))</f>
        <v>0.94266586274450037</v>
      </c>
      <c r="F91">
        <f t="shared" si="5"/>
        <v>0</v>
      </c>
      <c r="G91" s="4">
        <f>MAX($B$2:$B91)</f>
        <v>104215.38894209109</v>
      </c>
      <c r="H91" s="5">
        <f t="shared" si="3"/>
        <v>2.2970183420045864E-2</v>
      </c>
      <c r="I91" s="5">
        <f t="shared" si="4"/>
        <v>2.5316996011301884E-2</v>
      </c>
    </row>
    <row r="92" spans="1:9" x14ac:dyDescent="0.25">
      <c r="A92" s="3">
        <f>回测!A92</f>
        <v>41574</v>
      </c>
      <c r="B92">
        <f>回测!F92</f>
        <v>101821.54234289983</v>
      </c>
      <c r="C92" t="str">
        <f>回测!K92</f>
        <v>否</v>
      </c>
      <c r="D92">
        <f>COUNTIF($C$2:C92,"是")</f>
        <v>2</v>
      </c>
      <c r="E92">
        <f>IF(COUNTA(F$2:F92)&lt;2,0,AVERAGE(F$2:F92)/_xlfn.STDEV.P(F$2:F92)*SQRT(252))</f>
        <v>0.93739583773079083</v>
      </c>
      <c r="F92">
        <f t="shared" si="5"/>
        <v>0</v>
      </c>
      <c r="G92" s="4">
        <f>MAX($B$2:$B92)</f>
        <v>104215.38894209109</v>
      </c>
      <c r="H92" s="5">
        <f t="shared" si="3"/>
        <v>2.2970183420045864E-2</v>
      </c>
      <c r="I92" s="5">
        <f t="shared" si="4"/>
        <v>2.5316996011301884E-2</v>
      </c>
    </row>
    <row r="93" spans="1:9" x14ac:dyDescent="0.25">
      <c r="A93" s="3">
        <f>回测!A93</f>
        <v>41575</v>
      </c>
      <c r="B93">
        <f>回测!F93</f>
        <v>101911.99405618722</v>
      </c>
      <c r="C93" t="str">
        <f>回测!K93</f>
        <v>否</v>
      </c>
      <c r="D93">
        <f>COUNTIF($C$2:C93,"是")</f>
        <v>2</v>
      </c>
      <c r="E93">
        <f>IF(COUNTA(F$2:F93)&lt;2,0,AVERAGE(F$2:F93)/_xlfn.STDEV.P(F$2:F93)*SQRT(252))</f>
        <v>0.97654304126220826</v>
      </c>
      <c r="F93">
        <f t="shared" si="5"/>
        <v>8.88335721558553E-4</v>
      </c>
      <c r="G93" s="4">
        <f>MAX($B$2:$B93)</f>
        <v>104215.38894209109</v>
      </c>
      <c r="H93" s="5">
        <f t="shared" si="3"/>
        <v>2.2102252932950095E-2</v>
      </c>
      <c r="I93" s="5">
        <f t="shared" si="4"/>
        <v>2.5316996011301884E-2</v>
      </c>
    </row>
    <row r="94" spans="1:9" x14ac:dyDescent="0.25">
      <c r="A94" s="3">
        <f>回测!A94</f>
        <v>41576</v>
      </c>
      <c r="B94">
        <f>回测!F94</f>
        <v>102041.47732056829</v>
      </c>
      <c r="C94" t="str">
        <f>回测!K94</f>
        <v>否</v>
      </c>
      <c r="D94">
        <f>COUNTIF($C$2:C94,"是")</f>
        <v>2</v>
      </c>
      <c r="E94">
        <f>IF(COUNTA(F$2:F94)&lt;2,0,AVERAGE(F$2:F94)/_xlfn.STDEV.P(F$2:F94)*SQRT(252))</f>
        <v>1.0340120116637201</v>
      </c>
      <c r="F94">
        <f t="shared" si="5"/>
        <v>1.2705399946317808E-3</v>
      </c>
      <c r="G94" s="4">
        <f>MAX($B$2:$B94)</f>
        <v>104215.38894209109</v>
      </c>
      <c r="H94" s="5">
        <f t="shared" si="3"/>
        <v>2.0859794734641057E-2</v>
      </c>
      <c r="I94" s="5">
        <f t="shared" si="4"/>
        <v>2.5316996011301884E-2</v>
      </c>
    </row>
    <row r="95" spans="1:9" x14ac:dyDescent="0.25">
      <c r="A95" s="3">
        <f>回测!A95</f>
        <v>41577</v>
      </c>
      <c r="B95">
        <f>回测!F95</f>
        <v>102306.54344516966</v>
      </c>
      <c r="C95" t="str">
        <f>回测!K95</f>
        <v>否</v>
      </c>
      <c r="D95">
        <f>COUNTIF($C$2:C95,"是")</f>
        <v>2</v>
      </c>
      <c r="E95">
        <f>IF(COUNTA(F$2:F95)&lt;2,0,AVERAGE(F$2:F95)/_xlfn.STDEV.P(F$2:F95)*SQRT(252))</f>
        <v>1.1542044328843162</v>
      </c>
      <c r="F95">
        <f t="shared" si="5"/>
        <v>2.5976311943098906E-3</v>
      </c>
      <c r="G95" s="4">
        <f>MAX($B$2:$B95)</f>
        <v>104215.38894209109</v>
      </c>
      <c r="H95" s="5">
        <f t="shared" si="3"/>
        <v>1.8316349593840764E-2</v>
      </c>
      <c r="I95" s="5">
        <f t="shared" si="4"/>
        <v>2.5316996011301884E-2</v>
      </c>
    </row>
    <row r="96" spans="1:9" x14ac:dyDescent="0.25">
      <c r="A96" s="3">
        <f>回测!A96</f>
        <v>41578</v>
      </c>
      <c r="B96">
        <f>回测!F96</f>
        <v>101969.59505233844</v>
      </c>
      <c r="C96" t="str">
        <f>回测!K96</f>
        <v>否</v>
      </c>
      <c r="D96">
        <f>COUNTIF($C$2:C96,"是")</f>
        <v>2</v>
      </c>
      <c r="E96">
        <f>IF(COUNTA(F$2:F96)&lt;2,0,AVERAGE(F$2:F96)/_xlfn.STDEV.P(F$2:F96)*SQRT(252))</f>
        <v>0.98070777985347102</v>
      </c>
      <c r="F96">
        <f t="shared" si="5"/>
        <v>-3.2935175159329866E-3</v>
      </c>
      <c r="G96" s="4">
        <f>MAX($B$2:$B96)</f>
        <v>104215.38894209109</v>
      </c>
      <c r="H96" s="5">
        <f t="shared" si="3"/>
        <v>2.1549541891558444E-2</v>
      </c>
      <c r="I96" s="5">
        <f t="shared" si="4"/>
        <v>2.5316996011301884E-2</v>
      </c>
    </row>
    <row r="97" spans="1:9" x14ac:dyDescent="0.25">
      <c r="A97" s="3">
        <f>回测!A97</f>
        <v>41579</v>
      </c>
      <c r="B97">
        <f>回测!F97</f>
        <v>101994.07531142714</v>
      </c>
      <c r="C97" t="str">
        <f>回测!K97</f>
        <v>否</v>
      </c>
      <c r="D97">
        <f>COUNTIF($C$2:C97,"是")</f>
        <v>2</v>
      </c>
      <c r="E97">
        <f>IF(COUNTA(F$2:F97)&lt;2,0,AVERAGE(F$2:F97)/_xlfn.STDEV.P(F$2:F97)*SQRT(252))</f>
        <v>0.98720350448801819</v>
      </c>
      <c r="F97">
        <f t="shared" si="5"/>
        <v>2.4007410322779421E-4</v>
      </c>
      <c r="G97" s="4">
        <f>MAX($B$2:$B97)</f>
        <v>104215.38894209109</v>
      </c>
      <c r="H97" s="5">
        <f t="shared" si="3"/>
        <v>2.1314641275275159E-2</v>
      </c>
      <c r="I97" s="5">
        <f t="shared" si="4"/>
        <v>2.5316996011301884E-2</v>
      </c>
    </row>
    <row r="98" spans="1:9" x14ac:dyDescent="0.25">
      <c r="A98" s="3">
        <f>回测!A98</f>
        <v>41580</v>
      </c>
      <c r="B98">
        <f>回测!F98</f>
        <v>101994.07531142714</v>
      </c>
      <c r="C98" t="str">
        <f>回测!K98</f>
        <v>否</v>
      </c>
      <c r="D98">
        <f>COUNTIF($C$2:C98,"是")</f>
        <v>2</v>
      </c>
      <c r="E98">
        <f>IF(COUNTA(F$2:F98)&lt;2,0,AVERAGE(F$2:F98)/_xlfn.STDEV.P(F$2:F98)*SQRT(252))</f>
        <v>0.98202857933734256</v>
      </c>
      <c r="F98">
        <f t="shared" si="5"/>
        <v>0</v>
      </c>
      <c r="G98" s="4">
        <f>MAX($B$2:$B98)</f>
        <v>104215.38894209109</v>
      </c>
      <c r="H98" s="5">
        <f t="shared" si="3"/>
        <v>2.1314641275275159E-2</v>
      </c>
      <c r="I98" s="5">
        <f t="shared" si="4"/>
        <v>2.5316996011301884E-2</v>
      </c>
    </row>
    <row r="99" spans="1:9" x14ac:dyDescent="0.25">
      <c r="A99" s="3">
        <f>回测!A99</f>
        <v>41581</v>
      </c>
      <c r="B99">
        <f>回测!F99</f>
        <v>101994.07531142714</v>
      </c>
      <c r="C99" t="str">
        <f>回测!K99</f>
        <v>否</v>
      </c>
      <c r="D99">
        <f>COUNTIF($C$2:C99,"是")</f>
        <v>2</v>
      </c>
      <c r="E99">
        <f>IF(COUNTA(F$2:F99)&lt;2,0,AVERAGE(F$2:F99)/_xlfn.STDEV.P(F$2:F99)*SQRT(252))</f>
        <v>0.97693419114330293</v>
      </c>
      <c r="F99">
        <f t="shared" si="5"/>
        <v>0</v>
      </c>
      <c r="G99" s="4">
        <f>MAX($B$2:$B99)</f>
        <v>104215.38894209109</v>
      </c>
      <c r="H99" s="5">
        <f t="shared" si="3"/>
        <v>2.1314641275275159E-2</v>
      </c>
      <c r="I99" s="5">
        <f t="shared" si="4"/>
        <v>2.5316996011301884E-2</v>
      </c>
    </row>
    <row r="100" spans="1:9" x14ac:dyDescent="0.25">
      <c r="A100" s="3">
        <f>回测!A100</f>
        <v>41582</v>
      </c>
      <c r="B100">
        <f>回测!F100</f>
        <v>101716.3203161081</v>
      </c>
      <c r="C100" t="str">
        <f>回测!K100</f>
        <v>否</v>
      </c>
      <c r="D100">
        <f>COUNTIF($C$2:C100,"是")</f>
        <v>2</v>
      </c>
      <c r="E100">
        <f>IF(COUNTA(F$2:F100)&lt;2,0,AVERAGE(F$2:F100)/_xlfn.STDEV.P(F$2:F100)*SQRT(252))</f>
        <v>0.83841944565479476</v>
      </c>
      <c r="F100">
        <f t="shared" si="5"/>
        <v>-2.723246369663479E-3</v>
      </c>
      <c r="G100" s="4">
        <f>MAX($B$2:$B100)</f>
        <v>104215.38894209109</v>
      </c>
      <c r="H100" s="5">
        <f t="shared" si="3"/>
        <v>2.3979842625465153E-2</v>
      </c>
      <c r="I100" s="5">
        <f t="shared" si="4"/>
        <v>2.5316996011301884E-2</v>
      </c>
    </row>
    <row r="101" spans="1:9" x14ac:dyDescent="0.25">
      <c r="A101" s="3">
        <f>回测!A101</f>
        <v>41583</v>
      </c>
      <c r="B101">
        <f>回测!F101</f>
        <v>101663.16427774454</v>
      </c>
      <c r="C101" t="str">
        <f>回测!K101</f>
        <v>否</v>
      </c>
      <c r="D101">
        <f>COUNTIF($C$2:C101,"是")</f>
        <v>2</v>
      </c>
      <c r="E101">
        <f>IF(COUNTA(F$2:F101)&lt;2,0,AVERAGE(F$2:F101)/_xlfn.STDEV.P(F$2:F101)*SQRT(252))</f>
        <v>0.80920713272773237</v>
      </c>
      <c r="F101">
        <f t="shared" si="5"/>
        <v>-5.2259104732033101E-4</v>
      </c>
      <c r="G101" s="4">
        <f>MAX($B$2:$B101)</f>
        <v>104215.38894209109</v>
      </c>
      <c r="H101" s="5">
        <f t="shared" si="3"/>
        <v>2.4489902021713195E-2</v>
      </c>
      <c r="I101" s="5">
        <f t="shared" si="4"/>
        <v>2.5316996011301884E-2</v>
      </c>
    </row>
    <row r="102" spans="1:9" x14ac:dyDescent="0.25">
      <c r="A102" s="3">
        <f>回测!A102</f>
        <v>41584</v>
      </c>
      <c r="B102">
        <f>回测!F102</f>
        <v>101260.67336629586</v>
      </c>
      <c r="C102" t="str">
        <f>回测!K102</f>
        <v>否</v>
      </c>
      <c r="D102">
        <f>COUNTIF($C$2:C102,"是")</f>
        <v>2</v>
      </c>
      <c r="E102">
        <f>IF(COUNTA(F$2:F102)&lt;2,0,AVERAGE(F$2:F102)/_xlfn.STDEV.P(F$2:F102)*SQRT(252))</f>
        <v>0.61374191560457314</v>
      </c>
      <c r="F102">
        <f t="shared" si="5"/>
        <v>-3.9590633865090874E-3</v>
      </c>
      <c r="G102" s="4">
        <f>MAX($B$2:$B102)</f>
        <v>104215.38894209109</v>
      </c>
      <c r="H102" s="5">
        <f t="shared" si="3"/>
        <v>2.8352008333789036E-2</v>
      </c>
      <c r="I102" s="5">
        <f t="shared" si="4"/>
        <v>2.8352008333789036E-2</v>
      </c>
    </row>
    <row r="103" spans="1:9" x14ac:dyDescent="0.25">
      <c r="A103" s="3">
        <f>回测!A103</f>
        <v>41585</v>
      </c>
      <c r="B103">
        <f>回测!F103</f>
        <v>101133.23905722199</v>
      </c>
      <c r="C103" t="str">
        <f>回测!K103</f>
        <v>否</v>
      </c>
      <c r="D103">
        <f>COUNTIF($C$2:C103,"是")</f>
        <v>2</v>
      </c>
      <c r="E103">
        <f>IF(COUNTA(F$2:F103)&lt;2,0,AVERAGE(F$2:F103)/_xlfn.STDEV.P(F$2:F103)*SQRT(252))</f>
        <v>0.55157604064923915</v>
      </c>
      <c r="F103">
        <f t="shared" si="5"/>
        <v>-1.2584777963394744E-3</v>
      </c>
      <c r="G103" s="4">
        <f>MAX($B$2:$B103)</f>
        <v>104215.38894209109</v>
      </c>
      <c r="H103" s="5">
        <f t="shared" si="3"/>
        <v>2.9574805757158762E-2</v>
      </c>
      <c r="I103" s="5">
        <f t="shared" si="4"/>
        <v>2.9574805757158762E-2</v>
      </c>
    </row>
    <row r="104" spans="1:9" x14ac:dyDescent="0.25">
      <c r="A104" s="3">
        <f>回测!A104</f>
        <v>41586</v>
      </c>
      <c r="B104">
        <f>回测!F104</f>
        <v>100510.17096580855</v>
      </c>
      <c r="C104" t="str">
        <f>回测!K104</f>
        <v>否</v>
      </c>
      <c r="D104">
        <f>COUNTIF($C$2:C104,"是")</f>
        <v>2</v>
      </c>
      <c r="E104">
        <f>IF(COUNTA(F$2:F104)&lt;2,0,AVERAGE(F$2:F104)/_xlfn.STDEV.P(F$2:F104)*SQRT(252))</f>
        <v>0.25898257437929828</v>
      </c>
      <c r="F104">
        <f t="shared" si="5"/>
        <v>-6.1608636015395568E-3</v>
      </c>
      <c r="G104" s="4">
        <f>MAX($B$2:$B104)</f>
        <v>104215.38894209109</v>
      </c>
      <c r="H104" s="5">
        <f t="shared" si="3"/>
        <v>3.5553463014386555E-2</v>
      </c>
      <c r="I104" s="5">
        <f t="shared" si="4"/>
        <v>3.5553463014386555E-2</v>
      </c>
    </row>
    <row r="105" spans="1:9" x14ac:dyDescent="0.25">
      <c r="A105" s="3">
        <f>回测!A105</f>
        <v>41587</v>
      </c>
      <c r="B105">
        <f>回测!F105</f>
        <v>100510.17096580855</v>
      </c>
      <c r="C105" t="str">
        <f>回测!K105</f>
        <v>否</v>
      </c>
      <c r="D105">
        <f>COUNTIF($C$2:C105,"是")</f>
        <v>2</v>
      </c>
      <c r="E105">
        <f>IF(COUNTA(F$2:F105)&lt;2,0,AVERAGE(F$2:F105)/_xlfn.STDEV.P(F$2:F105)*SQRT(252))</f>
        <v>0.25772197807912395</v>
      </c>
      <c r="F105">
        <f t="shared" si="5"/>
        <v>0</v>
      </c>
      <c r="G105" s="4">
        <f>MAX($B$2:$B105)</f>
        <v>104215.38894209109</v>
      </c>
      <c r="H105" s="5">
        <f t="shared" si="3"/>
        <v>3.5553463014386555E-2</v>
      </c>
      <c r="I105" s="5">
        <f t="shared" si="4"/>
        <v>3.5553463014386555E-2</v>
      </c>
    </row>
    <row r="106" spans="1:9" x14ac:dyDescent="0.25">
      <c r="A106" s="3">
        <f>回测!A106</f>
        <v>41588</v>
      </c>
      <c r="B106">
        <f>回测!F106</f>
        <v>100510.17096580855</v>
      </c>
      <c r="C106" t="str">
        <f>回测!K106</f>
        <v>否</v>
      </c>
      <c r="D106">
        <f>COUNTIF($C$2:C106,"是")</f>
        <v>2</v>
      </c>
      <c r="E106">
        <f>IF(COUNTA(F$2:F106)&lt;2,0,AVERAGE(F$2:F106)/_xlfn.STDEV.P(F$2:F106)*SQRT(252))</f>
        <v>0.25647961221445853</v>
      </c>
      <c r="F106">
        <f t="shared" si="5"/>
        <v>0</v>
      </c>
      <c r="G106" s="4">
        <f>MAX($B$2:$B106)</f>
        <v>104215.38894209109</v>
      </c>
      <c r="H106" s="5">
        <f t="shared" si="3"/>
        <v>3.5553463014386555E-2</v>
      </c>
      <c r="I106" s="5">
        <f t="shared" si="4"/>
        <v>3.5553463014386555E-2</v>
      </c>
    </row>
    <row r="107" spans="1:9" x14ac:dyDescent="0.25">
      <c r="A107" s="3">
        <f>回测!A107</f>
        <v>41589</v>
      </c>
      <c r="B107">
        <f>回测!F107</f>
        <v>100005.62328251106</v>
      </c>
      <c r="C107" t="str">
        <f>回测!K107</f>
        <v>否</v>
      </c>
      <c r="D107">
        <f>COUNTIF($C$2:C107,"是")</f>
        <v>2</v>
      </c>
      <c r="E107">
        <f>IF(COUNTA(F$2:F107)&lt;2,0,AVERAGE(F$2:F107)/_xlfn.STDEV.P(F$2:F107)*SQRT(252))</f>
        <v>2.9437038037234051E-2</v>
      </c>
      <c r="F107">
        <f t="shared" si="5"/>
        <v>-5.0198669293789466E-3</v>
      </c>
      <c r="G107" s="4">
        <f>MAX($B$2:$B107)</f>
        <v>104215.38894209109</v>
      </c>
      <c r="H107" s="5">
        <f t="shared" si="3"/>
        <v>4.0394856290554615E-2</v>
      </c>
      <c r="I107" s="5">
        <f t="shared" si="4"/>
        <v>4.0394856290554615E-2</v>
      </c>
    </row>
    <row r="108" spans="1:9" x14ac:dyDescent="0.25">
      <c r="A108" s="3">
        <f>回测!A108</f>
        <v>41590</v>
      </c>
      <c r="B108">
        <f>回测!F108</f>
        <v>100198.97705513537</v>
      </c>
      <c r="C108" t="str">
        <f>回测!K108</f>
        <v>否</v>
      </c>
      <c r="D108">
        <f>COUNTIF($C$2:C108,"是")</f>
        <v>2</v>
      </c>
      <c r="E108">
        <f>IF(COUNTA(F$2:F108)&lt;2,0,AVERAGE(F$2:F108)/_xlfn.STDEV.P(F$2:F108)*SQRT(252))</f>
        <v>0.11465565689087763</v>
      </c>
      <c r="F108">
        <f t="shared" si="5"/>
        <v>1.9334290040680102E-3</v>
      </c>
      <c r="G108" s="4">
        <f>MAX($B$2:$B108)</f>
        <v>104215.38894209109</v>
      </c>
      <c r="H108" s="5">
        <f t="shared" si="3"/>
        <v>3.8539527873253876E-2</v>
      </c>
      <c r="I108" s="5">
        <f t="shared" si="4"/>
        <v>4.0394856290554615E-2</v>
      </c>
    </row>
    <row r="109" spans="1:9" x14ac:dyDescent="0.25">
      <c r="A109" s="3">
        <f>回测!A109</f>
        <v>41591</v>
      </c>
      <c r="B109">
        <f>回测!F109</f>
        <v>99466.863099589595</v>
      </c>
      <c r="C109" t="str">
        <f>回测!K109</f>
        <v>否</v>
      </c>
      <c r="D109">
        <f>COUNTIF($C$2:C109,"是")</f>
        <v>2</v>
      </c>
      <c r="E109">
        <f>IF(COUNTA(F$2:F109)&lt;2,0,AVERAGE(F$2:F109)/_xlfn.STDEV.P(F$2:F109)*SQRT(252))</f>
        <v>-0.20272981199165091</v>
      </c>
      <c r="F109">
        <f t="shared" si="5"/>
        <v>-7.3066010957669736E-3</v>
      </c>
      <c r="G109" s="4">
        <f>MAX($B$2:$B109)</f>
        <v>104215.38894209109</v>
      </c>
      <c r="H109" s="5">
        <f t="shared" si="3"/>
        <v>4.5564536012431711E-2</v>
      </c>
      <c r="I109" s="5">
        <f t="shared" si="4"/>
        <v>4.5564536012431711E-2</v>
      </c>
    </row>
    <row r="110" spans="1:9" x14ac:dyDescent="0.25">
      <c r="A110" s="3">
        <f>回测!A110</f>
        <v>41592</v>
      </c>
      <c r="B110">
        <f>回测!F110</f>
        <v>99778.350805730981</v>
      </c>
      <c r="C110" t="str">
        <f>回测!K110</f>
        <v>否</v>
      </c>
      <c r="D110">
        <f>COUNTIF($C$2:C110,"是")</f>
        <v>2</v>
      </c>
      <c r="E110">
        <f>IF(COUNTA(F$2:F110)&lt;2,0,AVERAGE(F$2:F110)/_xlfn.STDEV.P(F$2:F110)*SQRT(252))</f>
        <v>-6.7385404739141591E-2</v>
      </c>
      <c r="F110">
        <f t="shared" si="5"/>
        <v>3.1315726306710978E-3</v>
      </c>
      <c r="G110" s="4">
        <f>MAX($B$2:$B110)</f>
        <v>104215.38894209109</v>
      </c>
      <c r="H110" s="5">
        <f t="shared" si="3"/>
        <v>4.2575652035666378E-2</v>
      </c>
      <c r="I110" s="5">
        <f t="shared" si="4"/>
        <v>4.5564536012431711E-2</v>
      </c>
    </row>
    <row r="111" spans="1:9" x14ac:dyDescent="0.25">
      <c r="A111" s="3">
        <f>回测!A111</f>
        <v>41593</v>
      </c>
      <c r="B111">
        <f>回测!F111</f>
        <v>100284.68102603799</v>
      </c>
      <c r="C111" t="str">
        <f>回测!K111</f>
        <v>否</v>
      </c>
      <c r="D111">
        <f>COUNTIF($C$2:C111,"是")</f>
        <v>2</v>
      </c>
      <c r="E111">
        <f>IF(COUNTA(F$2:F111)&lt;2,0,AVERAGE(F$2:F111)/_xlfn.STDEV.P(F$2:F111)*SQRT(252))</f>
        <v>0.14698195147588466</v>
      </c>
      <c r="F111">
        <f t="shared" si="5"/>
        <v>5.0745499020408147E-3</v>
      </c>
      <c r="G111" s="4">
        <f>MAX($B$2:$B111)</f>
        <v>104215.38894209109</v>
      </c>
      <c r="H111" s="5">
        <f t="shared" si="3"/>
        <v>3.7717154404492637E-2</v>
      </c>
      <c r="I111" s="5">
        <f t="shared" si="4"/>
        <v>4.5564536012431711E-2</v>
      </c>
    </row>
    <row r="112" spans="1:9" x14ac:dyDescent="0.25">
      <c r="A112" s="3">
        <f>回测!A112</f>
        <v>41594</v>
      </c>
      <c r="B112">
        <f>回测!F112</f>
        <v>100284.68102603799</v>
      </c>
      <c r="C112" t="str">
        <f>回测!K112</f>
        <v>否</v>
      </c>
      <c r="D112">
        <f>COUNTIF($C$2:C112,"是")</f>
        <v>2</v>
      </c>
      <c r="E112">
        <f>IF(COUNTA(F$2:F112)&lt;2,0,AVERAGE(F$2:F112)/_xlfn.STDEV.P(F$2:F112)*SQRT(252))</f>
        <v>0.14631226933201744</v>
      </c>
      <c r="F112">
        <f t="shared" si="5"/>
        <v>0</v>
      </c>
      <c r="G112" s="4">
        <f>MAX($B$2:$B112)</f>
        <v>104215.38894209109</v>
      </c>
      <c r="H112" s="5">
        <f t="shared" si="3"/>
        <v>3.7717154404492637E-2</v>
      </c>
      <c r="I112" s="5">
        <f t="shared" si="4"/>
        <v>4.5564536012431711E-2</v>
      </c>
    </row>
    <row r="113" spans="1:9" x14ac:dyDescent="0.25">
      <c r="A113" s="3">
        <f>回测!A113</f>
        <v>41595</v>
      </c>
      <c r="B113">
        <f>回测!F113</f>
        <v>100284.68102603799</v>
      </c>
      <c r="C113" t="str">
        <f>回测!K113</f>
        <v>否</v>
      </c>
      <c r="D113">
        <f>COUNTIF($C$2:C113,"是")</f>
        <v>2</v>
      </c>
      <c r="E113">
        <f>IF(COUNTA(F$2:F113)&lt;2,0,AVERAGE(F$2:F113)/_xlfn.STDEV.P(F$2:F113)*SQRT(252))</f>
        <v>0.14565165821806725</v>
      </c>
      <c r="F113">
        <f t="shared" si="5"/>
        <v>0</v>
      </c>
      <c r="G113" s="4">
        <f>MAX($B$2:$B113)</f>
        <v>104215.38894209109</v>
      </c>
      <c r="H113" s="5">
        <f t="shared" si="3"/>
        <v>3.7717154404492637E-2</v>
      </c>
      <c r="I113" s="5">
        <f t="shared" si="4"/>
        <v>4.5564536012431711E-2</v>
      </c>
    </row>
    <row r="114" spans="1:9" x14ac:dyDescent="0.25">
      <c r="A114" s="3">
        <f>回测!A114</f>
        <v>41596</v>
      </c>
      <c r="B114">
        <f>回测!F114</f>
        <v>101067.29961658668</v>
      </c>
      <c r="C114" t="str">
        <f>回测!K114</f>
        <v>否</v>
      </c>
      <c r="D114">
        <f>COUNTIF($C$2:C114,"是")</f>
        <v>2</v>
      </c>
      <c r="E114">
        <f>IF(COUNTA(F$2:F114)&lt;2,0,AVERAGE(F$2:F114)/_xlfn.STDEV.P(F$2:F114)*SQRT(252))</f>
        <v>0.45837048830324534</v>
      </c>
      <c r="F114">
        <f t="shared" si="5"/>
        <v>7.8039694850851049E-3</v>
      </c>
      <c r="G114" s="4">
        <f>MAX($B$2:$B114)</f>
        <v>104215.38894209109</v>
      </c>
      <c r="H114" s="5">
        <f t="shared" si="3"/>
        <v>3.0207528441444365E-2</v>
      </c>
      <c r="I114" s="5">
        <f t="shared" si="4"/>
        <v>4.5564536012431711E-2</v>
      </c>
    </row>
    <row r="115" spans="1:9" x14ac:dyDescent="0.25">
      <c r="A115" s="3">
        <f>回测!A115</f>
        <v>41597</v>
      </c>
      <c r="B115">
        <f>回测!F115</f>
        <v>100785.24087770929</v>
      </c>
      <c r="C115" t="str">
        <f>回测!K115</f>
        <v>否</v>
      </c>
      <c r="D115">
        <f>COUNTIF($C$2:C115,"是")</f>
        <v>2</v>
      </c>
      <c r="E115">
        <f>IF(COUNTA(F$2:F115)&lt;2,0,AVERAGE(F$2:F115)/_xlfn.STDEV.P(F$2:F115)*SQRT(252))</f>
        <v>0.34258962988372155</v>
      </c>
      <c r="F115">
        <f t="shared" si="5"/>
        <v>-2.7908011784960607E-3</v>
      </c>
      <c r="G115" s="4">
        <f>MAX($B$2:$B115)</f>
        <v>104215.38894209109</v>
      </c>
      <c r="H115" s="5">
        <f t="shared" si="3"/>
        <v>3.2914026413966679E-2</v>
      </c>
      <c r="I115" s="5">
        <f t="shared" si="4"/>
        <v>4.5564536012431711E-2</v>
      </c>
    </row>
    <row r="116" spans="1:9" x14ac:dyDescent="0.25">
      <c r="A116" s="3">
        <f>回测!A116</f>
        <v>41598</v>
      </c>
      <c r="B116">
        <f>回测!F116</f>
        <v>100987.9106723993</v>
      </c>
      <c r="C116" t="str">
        <f>回测!K116</f>
        <v>否</v>
      </c>
      <c r="D116">
        <f>COUNTIF($C$2:C116,"是")</f>
        <v>2</v>
      </c>
      <c r="E116">
        <f>IF(COUNTA(F$2:F116)&lt;2,0,AVERAGE(F$2:F116)/_xlfn.STDEV.P(F$2:F116)*SQRT(252))</f>
        <v>0.42112869313527046</v>
      </c>
      <c r="F116">
        <f t="shared" si="5"/>
        <v>2.0109074793592807E-3</v>
      </c>
      <c r="G116" s="4">
        <f>MAX($B$2:$B116)</f>
        <v>104215.38894209109</v>
      </c>
      <c r="H116" s="5">
        <f t="shared" si="3"/>
        <v>3.0969305996499052E-2</v>
      </c>
      <c r="I116" s="5">
        <f t="shared" si="4"/>
        <v>4.5564536012431711E-2</v>
      </c>
    </row>
    <row r="117" spans="1:9" x14ac:dyDescent="0.25">
      <c r="A117" s="3">
        <f>回测!A117</f>
        <v>41599</v>
      </c>
      <c r="B117">
        <f>回测!F117</f>
        <v>100490.8838330103</v>
      </c>
      <c r="C117" t="str">
        <f>回测!K117</f>
        <v>否</v>
      </c>
      <c r="D117">
        <f>COUNTIF($C$2:C117,"是")</f>
        <v>2</v>
      </c>
      <c r="E117">
        <f>IF(COUNTA(F$2:F117)&lt;2,0,AVERAGE(F$2:F117)/_xlfn.STDEV.P(F$2:F117)*SQRT(252))</f>
        <v>0.2211307103493152</v>
      </c>
      <c r="F117">
        <f t="shared" si="5"/>
        <v>-4.9216469187221001E-3</v>
      </c>
      <c r="G117" s="4">
        <f>MAX($B$2:$B117)</f>
        <v>104215.38894209109</v>
      </c>
      <c r="H117" s="5">
        <f t="shared" si="3"/>
        <v>3.5738532925788546E-2</v>
      </c>
      <c r="I117" s="5">
        <f t="shared" si="4"/>
        <v>4.5564536012431711E-2</v>
      </c>
    </row>
    <row r="118" spans="1:9" x14ac:dyDescent="0.25">
      <c r="A118" s="3">
        <f>回测!A118</f>
        <v>41600</v>
      </c>
      <c r="B118">
        <f>回测!F118</f>
        <v>100394.85597005603</v>
      </c>
      <c r="C118" t="str">
        <f>回测!K118</f>
        <v>否</v>
      </c>
      <c r="D118">
        <f>COUNTIF($C$2:C118,"是")</f>
        <v>2</v>
      </c>
      <c r="E118">
        <f>IF(COUNTA(F$2:F118)&lt;2,0,AVERAGE(F$2:F118)/_xlfn.STDEV.P(F$2:F118)*SQRT(252))</f>
        <v>0.18252389205541633</v>
      </c>
      <c r="F118">
        <f t="shared" si="5"/>
        <v>-9.5558780350513128E-4</v>
      </c>
      <c r="G118" s="4">
        <f>MAX($B$2:$B118)</f>
        <v>104215.38894209109</v>
      </c>
      <c r="H118" s="5">
        <f t="shared" si="3"/>
        <v>3.6659969423114669E-2</v>
      </c>
      <c r="I118" s="5">
        <f t="shared" si="4"/>
        <v>4.5564536012431711E-2</v>
      </c>
    </row>
    <row r="119" spans="1:9" x14ac:dyDescent="0.25">
      <c r="A119" s="3">
        <f>回测!A119</f>
        <v>41601</v>
      </c>
      <c r="B119">
        <f>回测!F119</f>
        <v>100394.85597005603</v>
      </c>
      <c r="C119" t="str">
        <f>回测!K119</f>
        <v>否</v>
      </c>
      <c r="D119">
        <f>COUNTIF($C$2:C119,"是")</f>
        <v>2</v>
      </c>
      <c r="E119">
        <f>IF(COUNTA(F$2:F119)&lt;2,0,AVERAGE(F$2:F119)/_xlfn.STDEV.P(F$2:F119)*SQRT(252))</f>
        <v>0.18174209888130721</v>
      </c>
      <c r="F119">
        <f t="shared" si="5"/>
        <v>0</v>
      </c>
      <c r="G119" s="4">
        <f>MAX($B$2:$B119)</f>
        <v>104215.38894209109</v>
      </c>
      <c r="H119" s="5">
        <f t="shared" si="3"/>
        <v>3.6659969423114669E-2</v>
      </c>
      <c r="I119" s="5">
        <f t="shared" si="4"/>
        <v>4.5564536012431711E-2</v>
      </c>
    </row>
    <row r="120" spans="1:9" x14ac:dyDescent="0.25">
      <c r="A120" s="3">
        <f>回测!A120</f>
        <v>41602</v>
      </c>
      <c r="B120">
        <f>回测!F120</f>
        <v>100394.85597005603</v>
      </c>
      <c r="C120" t="str">
        <f>回测!K120</f>
        <v>否</v>
      </c>
      <c r="D120">
        <f>COUNTIF($C$2:C120,"是")</f>
        <v>2</v>
      </c>
      <c r="E120">
        <f>IF(COUNTA(F$2:F120)&lt;2,0,AVERAGE(F$2:F120)/_xlfn.STDEV.P(F$2:F120)*SQRT(252))</f>
        <v>0.1809702662282982</v>
      </c>
      <c r="F120">
        <f t="shared" si="5"/>
        <v>0</v>
      </c>
      <c r="G120" s="4">
        <f>MAX($B$2:$B120)</f>
        <v>104215.38894209109</v>
      </c>
      <c r="H120" s="5">
        <f t="shared" si="3"/>
        <v>3.6659969423114669E-2</v>
      </c>
      <c r="I120" s="5">
        <f t="shared" si="4"/>
        <v>4.5564536012431711E-2</v>
      </c>
    </row>
    <row r="121" spans="1:9" x14ac:dyDescent="0.25">
      <c r="A121" s="3">
        <f>回测!A121</f>
        <v>41603</v>
      </c>
      <c r="B121">
        <f>回测!F121</f>
        <v>100031.43887403031</v>
      </c>
      <c r="C121" t="str">
        <f>回测!K121</f>
        <v>是</v>
      </c>
      <c r="D121">
        <f>COUNTIF($C$2:C121,"是")</f>
        <v>3</v>
      </c>
      <c r="E121">
        <f>IF(COUNTA(F$2:F121)&lt;2,0,AVERAGE(F$2:F121)/_xlfn.STDEV.P(F$2:F121)*SQRT(252))</f>
        <v>3.9495963838325765E-2</v>
      </c>
      <c r="F121">
        <f t="shared" si="5"/>
        <v>-3.6198776572189395E-3</v>
      </c>
      <c r="G121" s="4">
        <f>MAX($B$2:$B121)</f>
        <v>104215.38894209109</v>
      </c>
      <c r="H121" s="5">
        <f t="shared" si="3"/>
        <v>4.0147142476104514E-2</v>
      </c>
      <c r="I121" s="5">
        <f t="shared" si="4"/>
        <v>4.5564536012431711E-2</v>
      </c>
    </row>
    <row r="122" spans="1:9" x14ac:dyDescent="0.25">
      <c r="A122" s="3">
        <f>回测!A122</f>
        <v>41604</v>
      </c>
      <c r="B122">
        <f>回测!F122</f>
        <v>100298.86977823153</v>
      </c>
      <c r="C122" t="str">
        <f>回测!K122</f>
        <v>否</v>
      </c>
      <c r="D122">
        <f>COUNTIF($C$2:C122,"是")</f>
        <v>3</v>
      </c>
      <c r="E122">
        <f>IF(COUNTA(F$2:F122)&lt;2,0,AVERAGE(F$2:F122)/_xlfn.STDEV.P(F$2:F122)*SQRT(252))</f>
        <v>0.14184706312400916</v>
      </c>
      <c r="F122">
        <f t="shared" si="5"/>
        <v>2.6734685336076147E-3</v>
      </c>
      <c r="G122" s="4">
        <f>MAX($B$2:$B122)</f>
        <v>104215.38894209109</v>
      </c>
      <c r="H122" s="5">
        <f t="shared" si="3"/>
        <v>3.7581006064621003E-2</v>
      </c>
      <c r="I122" s="5">
        <f t="shared" si="4"/>
        <v>4.5564536012431711E-2</v>
      </c>
    </row>
    <row r="123" spans="1:9" x14ac:dyDescent="0.25">
      <c r="A123" s="3">
        <f>回测!A123</f>
        <v>41605</v>
      </c>
      <c r="B123">
        <f>回测!F123</f>
        <v>100518.90356025635</v>
      </c>
      <c r="C123" t="str">
        <f>回测!K123</f>
        <v>否</v>
      </c>
      <c r="D123">
        <f>COUNTIF($C$2:C123,"是")</f>
        <v>3</v>
      </c>
      <c r="E123">
        <f>IF(COUNTA(F$2:F123)&lt;2,0,AVERAGE(F$2:F123)/_xlfn.STDEV.P(F$2:F123)*SQRT(252))</f>
        <v>0.22474745814896765</v>
      </c>
      <c r="F123">
        <f t="shared" si="5"/>
        <v>2.1937812710286497E-3</v>
      </c>
      <c r="G123" s="4">
        <f>MAX($B$2:$B123)</f>
        <v>104215.38894209109</v>
      </c>
      <c r="H123" s="5">
        <f t="shared" si="3"/>
        <v>3.5469669300843276E-2</v>
      </c>
      <c r="I123" s="5">
        <f t="shared" si="4"/>
        <v>4.5564536012431711E-2</v>
      </c>
    </row>
    <row r="124" spans="1:9" x14ac:dyDescent="0.25">
      <c r="A124" s="3">
        <f>回测!A124</f>
        <v>41606</v>
      </c>
      <c r="B124">
        <f>回测!F124</f>
        <v>100653.22475819719</v>
      </c>
      <c r="C124" t="str">
        <f>回测!K124</f>
        <v>否</v>
      </c>
      <c r="D124">
        <f>COUNTIF($C$2:C124,"是")</f>
        <v>3</v>
      </c>
      <c r="E124">
        <f>IF(COUNTA(F$2:F124)&lt;2,0,AVERAGE(F$2:F124)/_xlfn.STDEV.P(F$2:F124)*SQRT(252))</f>
        <v>0.27445113910007823</v>
      </c>
      <c r="F124">
        <f t="shared" si="5"/>
        <v>1.3362779853673956E-3</v>
      </c>
      <c r="G124" s="4">
        <f>MAX($B$2:$B124)</f>
        <v>104215.38894209109</v>
      </c>
      <c r="H124" s="5">
        <f t="shared" si="3"/>
        <v>3.4180788653710881E-2</v>
      </c>
      <c r="I124" s="5">
        <f t="shared" si="4"/>
        <v>4.5564536012431711E-2</v>
      </c>
    </row>
    <row r="125" spans="1:9" x14ac:dyDescent="0.25">
      <c r="A125" s="3">
        <f>回测!A125</f>
        <v>41607</v>
      </c>
      <c r="B125">
        <f>回测!F125</f>
        <v>100709.05450676162</v>
      </c>
      <c r="C125" t="str">
        <f>回测!K125</f>
        <v>否</v>
      </c>
      <c r="D125">
        <f>COUNTIF($C$2:C125,"是")</f>
        <v>3</v>
      </c>
      <c r="E125">
        <f>IF(COUNTA(F$2:F125)&lt;2,0,AVERAGE(F$2:F125)/_xlfn.STDEV.P(F$2:F125)*SQRT(252))</f>
        <v>0.29429030698170855</v>
      </c>
      <c r="F125">
        <f t="shared" si="5"/>
        <v>5.5467421633581537E-4</v>
      </c>
      <c r="G125" s="4">
        <f>MAX($B$2:$B125)</f>
        <v>104215.38894209109</v>
      </c>
      <c r="H125" s="5">
        <f t="shared" si="3"/>
        <v>3.3645073639535283E-2</v>
      </c>
      <c r="I125" s="5">
        <f t="shared" si="4"/>
        <v>4.5564536012431711E-2</v>
      </c>
    </row>
    <row r="126" spans="1:9" x14ac:dyDescent="0.25">
      <c r="A126" s="3">
        <f>回测!A126</f>
        <v>41608</v>
      </c>
      <c r="B126">
        <f>回测!F126</f>
        <v>100709.05450676162</v>
      </c>
      <c r="C126" t="str">
        <f>回测!K126</f>
        <v>否</v>
      </c>
      <c r="D126">
        <f>COUNTIF($C$2:C126,"是")</f>
        <v>3</v>
      </c>
      <c r="E126">
        <f>IF(COUNTA(F$2:F126)&lt;2,0,AVERAGE(F$2:F126)/_xlfn.STDEV.P(F$2:F126)*SQRT(252))</f>
        <v>0.29310084419562571</v>
      </c>
      <c r="F126">
        <f t="shared" si="5"/>
        <v>0</v>
      </c>
      <c r="G126" s="4">
        <f>MAX($B$2:$B126)</f>
        <v>104215.38894209109</v>
      </c>
      <c r="H126" s="5">
        <f t="shared" si="3"/>
        <v>3.3645073639535283E-2</v>
      </c>
      <c r="I126" s="5">
        <f t="shared" si="4"/>
        <v>4.5564536012431711E-2</v>
      </c>
    </row>
    <row r="127" spans="1:9" x14ac:dyDescent="0.25">
      <c r="A127" s="3">
        <f>回测!A127</f>
        <v>41609</v>
      </c>
      <c r="B127">
        <f>回测!F127</f>
        <v>100709.05450676162</v>
      </c>
      <c r="C127" t="str">
        <f>回测!K127</f>
        <v>否</v>
      </c>
      <c r="D127">
        <f>COUNTIF($C$2:C127,"是")</f>
        <v>3</v>
      </c>
      <c r="E127">
        <f>IF(COUNTA(F$2:F127)&lt;2,0,AVERAGE(F$2:F127)/_xlfn.STDEV.P(F$2:F127)*SQRT(252))</f>
        <v>0.29192568851005846</v>
      </c>
      <c r="F127">
        <f t="shared" si="5"/>
        <v>0</v>
      </c>
      <c r="G127" s="4">
        <f>MAX($B$2:$B127)</f>
        <v>104215.38894209109</v>
      </c>
      <c r="H127" s="5">
        <f t="shared" si="3"/>
        <v>3.3645073639535283E-2</v>
      </c>
      <c r="I127" s="5">
        <f t="shared" si="4"/>
        <v>4.5564536012431711E-2</v>
      </c>
    </row>
    <row r="128" spans="1:9" x14ac:dyDescent="0.25">
      <c r="A128" s="3">
        <f>回测!A128</f>
        <v>41610</v>
      </c>
      <c r="B128">
        <f>回测!F128</f>
        <v>100362.81952297493</v>
      </c>
      <c r="C128" t="str">
        <f>回测!K128</f>
        <v>否</v>
      </c>
      <c r="D128">
        <f>COUNTIF($C$2:C128,"是")</f>
        <v>3</v>
      </c>
      <c r="E128">
        <f>IF(COUNTA(F$2:F128)&lt;2,0,AVERAGE(F$2:F128)/_xlfn.STDEV.P(F$2:F128)*SQRT(252))</f>
        <v>0.16159840063612649</v>
      </c>
      <c r="F128">
        <f t="shared" si="5"/>
        <v>-3.4379727372323421E-3</v>
      </c>
      <c r="G128" s="4">
        <f>MAX($B$2:$B128)</f>
        <v>104215.38894209109</v>
      </c>
      <c r="H128" s="5">
        <f t="shared" si="3"/>
        <v>3.696737553085272E-2</v>
      </c>
      <c r="I128" s="5">
        <f t="shared" si="4"/>
        <v>4.5564536012431711E-2</v>
      </c>
    </row>
    <row r="129" spans="1:9" x14ac:dyDescent="0.25">
      <c r="A129" s="3">
        <f>回测!A129</f>
        <v>41611</v>
      </c>
      <c r="B129">
        <f>回测!F129</f>
        <v>100282.09042729848</v>
      </c>
      <c r="C129" t="str">
        <f>回测!K129</f>
        <v>否</v>
      </c>
      <c r="D129">
        <f>COUNTIF($C$2:C129,"是")</f>
        <v>3</v>
      </c>
      <c r="E129">
        <f>IF(COUNTA(F$2:F129)&lt;2,0,AVERAGE(F$2:F129)/_xlfn.STDEV.P(F$2:F129)*SQRT(252))</f>
        <v>0.13111347836715084</v>
      </c>
      <c r="F129">
        <f t="shared" si="5"/>
        <v>-8.043725361658316E-4</v>
      </c>
      <c r="G129" s="4">
        <f>MAX($B$2:$B129)</f>
        <v>104215.38894209109</v>
      </c>
      <c r="H129" s="5">
        <f t="shared" si="3"/>
        <v>3.7742012525407431E-2</v>
      </c>
      <c r="I129" s="5">
        <f t="shared" si="4"/>
        <v>4.5564536012431711E-2</v>
      </c>
    </row>
    <row r="130" spans="1:9" x14ac:dyDescent="0.25">
      <c r="A130" s="3">
        <f>回测!A130</f>
        <v>41612</v>
      </c>
      <c r="B130">
        <f>回测!F130</f>
        <v>100601.9015956189</v>
      </c>
      <c r="C130" t="str">
        <f>回测!K130</f>
        <v>否</v>
      </c>
      <c r="D130">
        <f>COUNTIF($C$2:C130,"是")</f>
        <v>3</v>
      </c>
      <c r="E130">
        <f>IF(COUNTA(F$2:F130)&lt;2,0,AVERAGE(F$2:F130)/_xlfn.STDEV.P(F$2:F130)*SQRT(252))</f>
        <v>0.24747279503248501</v>
      </c>
      <c r="F130">
        <f t="shared" si="5"/>
        <v>3.1891154936809496E-3</v>
      </c>
      <c r="G130" s="4">
        <f>MAX($B$2:$B130)</f>
        <v>104215.38894209109</v>
      </c>
      <c r="H130" s="5">
        <f t="shared" si="3"/>
        <v>3.4673260668633854E-2</v>
      </c>
      <c r="I130" s="5">
        <f t="shared" si="4"/>
        <v>4.5564536012431711E-2</v>
      </c>
    </row>
    <row r="131" spans="1:9" x14ac:dyDescent="0.25">
      <c r="A131" s="3">
        <f>回测!A131</f>
        <v>41613</v>
      </c>
      <c r="B131">
        <f>回测!F131</f>
        <v>100845.01491351388</v>
      </c>
      <c r="C131" t="str">
        <f>回测!K131</f>
        <v>否</v>
      </c>
      <c r="D131">
        <f>COUNTIF($C$2:C131,"是")</f>
        <v>3</v>
      </c>
      <c r="E131">
        <f>IF(COUNTA(F$2:F131)&lt;2,0,AVERAGE(F$2:F131)/_xlfn.STDEV.P(F$2:F131)*SQRT(252))</f>
        <v>0.33442896855800375</v>
      </c>
      <c r="F131">
        <f t="shared" si="5"/>
        <v>2.4165876990298596E-3</v>
      </c>
      <c r="G131" s="4">
        <f>MAX($B$2:$B131)</f>
        <v>104215.38894209109</v>
      </c>
      <c r="H131" s="5">
        <f t="shared" ref="H131:H194" si="6">1-($B131/$G131)</f>
        <v>3.2340463944821152E-2</v>
      </c>
      <c r="I131" s="5">
        <f t="shared" si="4"/>
        <v>4.5564536012431711E-2</v>
      </c>
    </row>
    <row r="132" spans="1:9" x14ac:dyDescent="0.25">
      <c r="A132" s="3">
        <f>回测!A132</f>
        <v>41614</v>
      </c>
      <c r="B132">
        <f>回测!F132</f>
        <v>100550.82261237814</v>
      </c>
      <c r="C132" t="str">
        <f>回测!K132</f>
        <v>否</v>
      </c>
      <c r="D132">
        <f>COUNTIF($C$2:C132,"是")</f>
        <v>3</v>
      </c>
      <c r="E132">
        <f>IF(COUNTA(F$2:F132)&lt;2,0,AVERAGE(F$2:F132)/_xlfn.STDEV.P(F$2:F132)*SQRT(252))</f>
        <v>0.22616826929961328</v>
      </c>
      <c r="F132">
        <f t="shared" si="5"/>
        <v>-2.9172716310077451E-3</v>
      </c>
      <c r="G132" s="4">
        <f>MAX($B$2:$B132)</f>
        <v>104215.38894209109</v>
      </c>
      <c r="H132" s="5">
        <f t="shared" si="6"/>
        <v>3.5163389657828947E-2</v>
      </c>
      <c r="I132" s="5">
        <f t="shared" ref="I132:I195" si="7">MAX($I131,$H132)</f>
        <v>4.5564536012431711E-2</v>
      </c>
    </row>
    <row r="133" spans="1:9" x14ac:dyDescent="0.25">
      <c r="A133" s="3">
        <f>回测!A133</f>
        <v>41615</v>
      </c>
      <c r="B133">
        <f>回测!F133</f>
        <v>100550.82261237814</v>
      </c>
      <c r="C133" t="str">
        <f>回测!K133</f>
        <v>否</v>
      </c>
      <c r="D133">
        <f>COUNTIF($C$2:C133,"是")</f>
        <v>3</v>
      </c>
      <c r="E133">
        <f>IF(COUNTA(F$2:F133)&lt;2,0,AVERAGE(F$2:F133)/_xlfn.STDEV.P(F$2:F133)*SQRT(252))</f>
        <v>0.22530320335888998</v>
      </c>
      <c r="F133">
        <f t="shared" ref="F133:F196" si="8">IF(B132=0,0,B133/B132-1)</f>
        <v>0</v>
      </c>
      <c r="G133" s="4">
        <f>MAX($B$2:$B133)</f>
        <v>104215.38894209109</v>
      </c>
      <c r="H133" s="5">
        <f t="shared" si="6"/>
        <v>3.5163389657828947E-2</v>
      </c>
      <c r="I133" s="5">
        <f t="shared" si="7"/>
        <v>4.5564536012431711E-2</v>
      </c>
    </row>
    <row r="134" spans="1:9" x14ac:dyDescent="0.25">
      <c r="A134" s="3">
        <f>回测!A134</f>
        <v>41616</v>
      </c>
      <c r="B134">
        <f>回测!F134</f>
        <v>100550.82261237814</v>
      </c>
      <c r="C134" t="str">
        <f>回测!K134</f>
        <v>否</v>
      </c>
      <c r="D134">
        <f>COUNTIF($C$2:C134,"是")</f>
        <v>3</v>
      </c>
      <c r="E134">
        <f>IF(COUNTA(F$2:F134)&lt;2,0,AVERAGE(F$2:F134)/_xlfn.STDEV.P(F$2:F134)*SQRT(252))</f>
        <v>0.22444798839836166</v>
      </c>
      <c r="F134">
        <f t="shared" si="8"/>
        <v>0</v>
      </c>
      <c r="G134" s="4">
        <f>MAX($B$2:$B134)</f>
        <v>104215.38894209109</v>
      </c>
      <c r="H134" s="5">
        <f t="shared" si="6"/>
        <v>3.5163389657828947E-2</v>
      </c>
      <c r="I134" s="5">
        <f t="shared" si="7"/>
        <v>4.5564536012431711E-2</v>
      </c>
    </row>
    <row r="135" spans="1:9" x14ac:dyDescent="0.25">
      <c r="A135" s="3">
        <f>回测!A135</f>
        <v>41617</v>
      </c>
      <c r="B135">
        <f>回测!F135</f>
        <v>100549.6346565415</v>
      </c>
      <c r="C135" t="str">
        <f>回测!K135</f>
        <v>否</v>
      </c>
      <c r="D135">
        <f>COUNTIF($C$2:C135,"是")</f>
        <v>3</v>
      </c>
      <c r="E135">
        <f>IF(COUNTA(F$2:F135)&lt;2,0,AVERAGE(F$2:F135)/_xlfn.STDEV.P(F$2:F135)*SQRT(252))</f>
        <v>0.22317806806594653</v>
      </c>
      <c r="F135">
        <f t="shared" si="8"/>
        <v>-1.1814481530536547E-5</v>
      </c>
      <c r="G135" s="4">
        <f>MAX($B$2:$B135)</f>
        <v>104215.38894209109</v>
      </c>
      <c r="H135" s="5">
        <f t="shared" si="6"/>
        <v>3.5174788702141857E-2</v>
      </c>
      <c r="I135" s="5">
        <f t="shared" si="7"/>
        <v>4.5564536012431711E-2</v>
      </c>
    </row>
    <row r="136" spans="1:9" x14ac:dyDescent="0.25">
      <c r="A136" s="3">
        <f>回测!A136</f>
        <v>41618</v>
      </c>
      <c r="B136">
        <f>回测!F136</f>
        <v>100683.40682039305</v>
      </c>
      <c r="C136" t="str">
        <f>回测!K136</f>
        <v>否</v>
      </c>
      <c r="D136">
        <f>COUNTIF($C$2:C136,"是")</f>
        <v>3</v>
      </c>
      <c r="E136">
        <f>IF(COUNTA(F$2:F136)&lt;2,0,AVERAGE(F$2:F136)/_xlfn.STDEV.P(F$2:F136)*SQRT(252))</f>
        <v>0.2697920491386317</v>
      </c>
      <c r="F136">
        <f t="shared" si="8"/>
        <v>1.3304092482135932E-3</v>
      </c>
      <c r="G136" s="4">
        <f>MAX($B$2:$B136)</f>
        <v>104215.38894209109</v>
      </c>
      <c r="H136" s="5">
        <f t="shared" si="6"/>
        <v>3.3891176318121663E-2</v>
      </c>
      <c r="I136" s="5">
        <f t="shared" si="7"/>
        <v>4.5564536012431711E-2</v>
      </c>
    </row>
    <row r="137" spans="1:9" x14ac:dyDescent="0.25">
      <c r="A137" s="3">
        <f>回测!A137</f>
        <v>41619</v>
      </c>
      <c r="B137">
        <f>回测!F137</f>
        <v>100457.00718340905</v>
      </c>
      <c r="C137" t="str">
        <f>回测!K137</f>
        <v>否</v>
      </c>
      <c r="D137">
        <f>COUNTIF($C$2:C137,"是")</f>
        <v>3</v>
      </c>
      <c r="E137">
        <f>IF(COUNTA(F$2:F137)&lt;2,0,AVERAGE(F$2:F137)/_xlfn.STDEV.P(F$2:F137)*SQRT(252))</f>
        <v>0.18834688881224568</v>
      </c>
      <c r="F137">
        <f t="shared" si="8"/>
        <v>-2.2486290853056534E-3</v>
      </c>
      <c r="G137" s="4">
        <f>MAX($B$2:$B137)</f>
        <v>104215.38894209109</v>
      </c>
      <c r="H137" s="5">
        <f t="shared" si="6"/>
        <v>3.6063596718623248E-2</v>
      </c>
      <c r="I137" s="5">
        <f t="shared" si="7"/>
        <v>4.5564536012431711E-2</v>
      </c>
    </row>
    <row r="138" spans="1:9" x14ac:dyDescent="0.25">
      <c r="A138" s="3">
        <f>回测!A138</f>
        <v>41620</v>
      </c>
      <c r="B138">
        <f>回测!F138</f>
        <v>100346.65450682554</v>
      </c>
      <c r="C138" t="str">
        <f>回测!K138</f>
        <v>否</v>
      </c>
      <c r="D138">
        <f>COUNTIF($C$2:C138,"是")</f>
        <v>3</v>
      </c>
      <c r="E138">
        <f>IF(COUNTA(F$2:F138)&lt;2,0,AVERAGE(F$2:F138)/_xlfn.STDEV.P(F$2:F138)*SQRT(252))</f>
        <v>0.14866834972292253</v>
      </c>
      <c r="F138">
        <f t="shared" si="8"/>
        <v>-1.0985065121643656E-3</v>
      </c>
      <c r="G138" s="4">
        <f>MAX($B$2:$B138)</f>
        <v>104215.38894209109</v>
      </c>
      <c r="H138" s="5">
        <f t="shared" si="6"/>
        <v>3.7122487134940041E-2</v>
      </c>
      <c r="I138" s="5">
        <f t="shared" si="7"/>
        <v>4.5564536012431711E-2</v>
      </c>
    </row>
    <row r="139" spans="1:9" x14ac:dyDescent="0.25">
      <c r="A139" s="3">
        <f>回测!A139</f>
        <v>41621</v>
      </c>
      <c r="B139">
        <f>回测!F139</f>
        <v>99938.226793776368</v>
      </c>
      <c r="C139" t="str">
        <f>回测!K139</f>
        <v>否</v>
      </c>
      <c r="D139">
        <f>COUNTIF($C$2:C139,"是")</f>
        <v>3</v>
      </c>
      <c r="E139">
        <f>IF(COUNTA(F$2:F139)&lt;2,0,AVERAGE(F$2:F139)/_xlfn.STDEV.P(F$2:F139)*SQRT(252))</f>
        <v>4.4831112523178781E-3</v>
      </c>
      <c r="F139">
        <f t="shared" si="8"/>
        <v>-4.0701677106872447E-3</v>
      </c>
      <c r="G139" s="4">
        <f>MAX($B$2:$B139)</f>
        <v>104215.38894209109</v>
      </c>
      <c r="H139" s="5">
        <f t="shared" si="6"/>
        <v>4.1041560097150209E-2</v>
      </c>
      <c r="I139" s="5">
        <f t="shared" si="7"/>
        <v>4.5564536012431711E-2</v>
      </c>
    </row>
    <row r="140" spans="1:9" x14ac:dyDescent="0.25">
      <c r="A140" s="3">
        <f>回测!A140</f>
        <v>41622</v>
      </c>
      <c r="B140">
        <f>回测!F140</f>
        <v>99938.226793776368</v>
      </c>
      <c r="C140" t="str">
        <f>回测!K140</f>
        <v>否</v>
      </c>
      <c r="D140">
        <f>COUNTIF($C$2:C140,"是")</f>
        <v>3</v>
      </c>
      <c r="E140">
        <f>IF(COUNTA(F$2:F140)&lt;2,0,AVERAGE(F$2:F140)/_xlfn.STDEV.P(F$2:F140)*SQRT(252))</f>
        <v>4.4668385612059774E-3</v>
      </c>
      <c r="F140">
        <f t="shared" si="8"/>
        <v>0</v>
      </c>
      <c r="G140" s="4">
        <f>MAX($B$2:$B140)</f>
        <v>104215.38894209109</v>
      </c>
      <c r="H140" s="5">
        <f t="shared" si="6"/>
        <v>4.1041560097150209E-2</v>
      </c>
      <c r="I140" s="5">
        <f t="shared" si="7"/>
        <v>4.5564536012431711E-2</v>
      </c>
    </row>
    <row r="141" spans="1:9" x14ac:dyDescent="0.25">
      <c r="A141" s="3">
        <f>回测!A141</f>
        <v>41623</v>
      </c>
      <c r="B141">
        <f>回测!F141</f>
        <v>99938.226793776368</v>
      </c>
      <c r="C141" t="str">
        <f>回测!K141</f>
        <v>否</v>
      </c>
      <c r="D141">
        <f>COUNTIF($C$2:C141,"是")</f>
        <v>3</v>
      </c>
      <c r="E141">
        <f>IF(COUNTA(F$2:F141)&lt;2,0,AVERAGE(F$2:F141)/_xlfn.STDEV.P(F$2:F141)*SQRT(252))</f>
        <v>4.4507417920499935E-3</v>
      </c>
      <c r="F141">
        <f t="shared" si="8"/>
        <v>0</v>
      </c>
      <c r="G141" s="4">
        <f>MAX($B$2:$B141)</f>
        <v>104215.38894209109</v>
      </c>
      <c r="H141" s="5">
        <f t="shared" si="6"/>
        <v>4.1041560097150209E-2</v>
      </c>
      <c r="I141" s="5">
        <f t="shared" si="7"/>
        <v>4.5564536012431711E-2</v>
      </c>
    </row>
    <row r="142" spans="1:9" x14ac:dyDescent="0.25">
      <c r="A142" s="3">
        <f>回测!A142</f>
        <v>41624</v>
      </c>
      <c r="B142">
        <f>回测!F142</f>
        <v>99507.291573965253</v>
      </c>
      <c r="C142" t="str">
        <f>回测!K142</f>
        <v>否</v>
      </c>
      <c r="D142">
        <f>COUNTIF($C$2:C142,"是")</f>
        <v>3</v>
      </c>
      <c r="E142">
        <f>IF(COUNTA(F$2:F142)&lt;2,0,AVERAGE(F$2:F142)/_xlfn.STDEV.P(F$2:F142)*SQRT(252))</f>
        <v>-0.14434353279295803</v>
      </c>
      <c r="F142">
        <f t="shared" si="8"/>
        <v>-4.3120158685659993E-3</v>
      </c>
      <c r="G142" s="4">
        <f>MAX($B$2:$B142)</f>
        <v>104215.38894209109</v>
      </c>
      <c r="H142" s="5">
        <f t="shared" si="6"/>
        <v>4.5176604107306617E-2</v>
      </c>
      <c r="I142" s="5">
        <f t="shared" si="7"/>
        <v>4.5564536012431711E-2</v>
      </c>
    </row>
    <row r="143" spans="1:9" x14ac:dyDescent="0.25">
      <c r="A143" s="3">
        <f>回测!A143</f>
        <v>41625</v>
      </c>
      <c r="B143">
        <f>回测!F143</f>
        <v>99619.336285629528</v>
      </c>
      <c r="C143" t="str">
        <f>回测!K143</f>
        <v>否</v>
      </c>
      <c r="D143">
        <f>COUNTIF($C$2:C143,"是")</f>
        <v>3</v>
      </c>
      <c r="E143">
        <f>IF(COUNTA(F$2:F143)&lt;2,0,AVERAGE(F$2:F143)/_xlfn.STDEV.P(F$2:F143)*SQRT(252))</f>
        <v>-0.10507934340773252</v>
      </c>
      <c r="F143">
        <f t="shared" si="8"/>
        <v>1.1259949888293708E-3</v>
      </c>
      <c r="G143" s="4">
        <f>MAX($B$2:$B143)</f>
        <v>104215.38894209109</v>
      </c>
      <c r="H143" s="5">
        <f t="shared" si="6"/>
        <v>4.410147774831441E-2</v>
      </c>
      <c r="I143" s="5">
        <f t="shared" si="7"/>
        <v>4.5564536012431711E-2</v>
      </c>
    </row>
    <row r="144" spans="1:9" x14ac:dyDescent="0.25">
      <c r="A144" s="3">
        <f>回测!A144</f>
        <v>41626</v>
      </c>
      <c r="B144">
        <f>回测!F144</f>
        <v>99422.855798345874</v>
      </c>
      <c r="C144" t="str">
        <f>回测!K144</f>
        <v>否</v>
      </c>
      <c r="D144">
        <f>COUNTIF($C$2:C144,"是")</f>
        <v>3</v>
      </c>
      <c r="E144">
        <f>IF(COUNTA(F$2:F144)&lt;2,0,AVERAGE(F$2:F144)/_xlfn.STDEV.P(F$2:F144)*SQRT(252))</f>
        <v>-0.17202240190159251</v>
      </c>
      <c r="F144">
        <f t="shared" si="8"/>
        <v>-1.9723127518166406E-3</v>
      </c>
      <c r="G144" s="4">
        <f>MAX($B$2:$B144)</f>
        <v>104215.38894209109</v>
      </c>
      <c r="H144" s="5">
        <f t="shared" si="6"/>
        <v>4.598680859319404E-2</v>
      </c>
      <c r="I144" s="5">
        <f t="shared" si="7"/>
        <v>4.598680859319404E-2</v>
      </c>
    </row>
    <row r="145" spans="1:9" x14ac:dyDescent="0.25">
      <c r="A145" s="3">
        <f>回测!A145</f>
        <v>41627</v>
      </c>
      <c r="B145">
        <f>回测!F145</f>
        <v>98952.331931356108</v>
      </c>
      <c r="C145" t="str">
        <f>回测!K145</f>
        <v>否</v>
      </c>
      <c r="D145">
        <f>COUNTIF($C$2:C145,"是")</f>
        <v>3</v>
      </c>
      <c r="E145">
        <f>IF(COUNTA(F$2:F145)&lt;2,0,AVERAGE(F$2:F145)/_xlfn.STDEV.P(F$2:F145)*SQRT(252))</f>
        <v>-0.33030919526531211</v>
      </c>
      <c r="F145">
        <f t="shared" si="8"/>
        <v>-4.7325523212097265E-3</v>
      </c>
      <c r="G145" s="4">
        <f>MAX($B$2:$B145)</f>
        <v>104215.38894209109</v>
      </c>
      <c r="H145" s="5">
        <f t="shared" si="6"/>
        <v>5.0501725936651032E-2</v>
      </c>
      <c r="I145" s="5">
        <f t="shared" si="7"/>
        <v>5.0501725936651032E-2</v>
      </c>
    </row>
    <row r="146" spans="1:9" x14ac:dyDescent="0.25">
      <c r="A146" s="3">
        <f>回测!A146</f>
        <v>41628</v>
      </c>
      <c r="B146">
        <f>回测!F146</f>
        <v>97841.490793881792</v>
      </c>
      <c r="C146" t="str">
        <f>回测!K146</f>
        <v>否</v>
      </c>
      <c r="D146">
        <f>COUNTIF($C$2:C146,"是")</f>
        <v>3</v>
      </c>
      <c r="E146">
        <f>IF(COUNTA(F$2:F146)&lt;2,0,AVERAGE(F$2:F146)/_xlfn.STDEV.P(F$2:F146)*SQRT(252))</f>
        <v>-0.68083363237944383</v>
      </c>
      <c r="F146">
        <f t="shared" si="8"/>
        <v>-1.1226022831325677E-2</v>
      </c>
      <c r="G146" s="4">
        <f>MAX($B$2:$B146)</f>
        <v>104215.38894209109</v>
      </c>
      <c r="H146" s="5">
        <f t="shared" si="6"/>
        <v>6.1160815239590494E-2</v>
      </c>
      <c r="I146" s="5">
        <f t="shared" si="7"/>
        <v>6.1160815239590494E-2</v>
      </c>
    </row>
    <row r="147" spans="1:9" x14ac:dyDescent="0.25">
      <c r="A147" s="3">
        <f>回测!A147</f>
        <v>41629</v>
      </c>
      <c r="B147">
        <f>回测!F147</f>
        <v>97841.490793881792</v>
      </c>
      <c r="C147" t="str">
        <f>回测!K147</f>
        <v>否</v>
      </c>
      <c r="D147">
        <f>COUNTIF($C$2:C147,"是")</f>
        <v>3</v>
      </c>
      <c r="E147">
        <f>IF(COUNTA(F$2:F147)&lt;2,0,AVERAGE(F$2:F147)/_xlfn.STDEV.P(F$2:F147)*SQRT(252))</f>
        <v>-0.67847756496009692</v>
      </c>
      <c r="F147">
        <f t="shared" si="8"/>
        <v>0</v>
      </c>
      <c r="G147" s="4">
        <f>MAX($B$2:$B147)</f>
        <v>104215.38894209109</v>
      </c>
      <c r="H147" s="5">
        <f t="shared" si="6"/>
        <v>6.1160815239590494E-2</v>
      </c>
      <c r="I147" s="5">
        <f t="shared" si="7"/>
        <v>6.1160815239590494E-2</v>
      </c>
    </row>
    <row r="148" spans="1:9" x14ac:dyDescent="0.25">
      <c r="A148" s="3">
        <f>回测!A148</f>
        <v>41630</v>
      </c>
      <c r="B148">
        <f>回测!F148</f>
        <v>97841.490793881792</v>
      </c>
      <c r="C148" t="str">
        <f>回测!K148</f>
        <v>否</v>
      </c>
      <c r="D148">
        <f>COUNTIF($C$2:C148,"是")</f>
        <v>3</v>
      </c>
      <c r="E148">
        <f>IF(COUNTA(F$2:F148)&lt;2,0,AVERAGE(F$2:F148)/_xlfn.STDEV.P(F$2:F148)*SQRT(252))</f>
        <v>-0.67614578941830583</v>
      </c>
      <c r="F148">
        <f t="shared" si="8"/>
        <v>0</v>
      </c>
      <c r="G148" s="4">
        <f>MAX($B$2:$B148)</f>
        <v>104215.38894209109</v>
      </c>
      <c r="H148" s="5">
        <f t="shared" si="6"/>
        <v>6.1160815239590494E-2</v>
      </c>
      <c r="I148" s="5">
        <f t="shared" si="7"/>
        <v>6.1160815239590494E-2</v>
      </c>
    </row>
    <row r="149" spans="1:9" x14ac:dyDescent="0.25">
      <c r="A149" s="3">
        <f>回测!A149</f>
        <v>41631</v>
      </c>
      <c r="B149">
        <f>回测!F149</f>
        <v>98115.10994893132</v>
      </c>
      <c r="C149" t="str">
        <f>回测!K149</f>
        <v>否</v>
      </c>
      <c r="D149">
        <f>COUNTIF($C$2:C149,"是")</f>
        <v>3</v>
      </c>
      <c r="E149">
        <f>IF(COUNTA(F$2:F149)&lt;2,0,AVERAGE(F$2:F149)/_xlfn.STDEV.P(F$2:F149)*SQRT(252))</f>
        <v>-0.58255871664724057</v>
      </c>
      <c r="F149">
        <f t="shared" si="8"/>
        <v>2.7965554574995721E-3</v>
      </c>
      <c r="G149" s="4">
        <f>MAX($B$2:$B149)</f>
        <v>104215.38894209109</v>
      </c>
      <c r="H149" s="5">
        <f t="shared" si="6"/>
        <v>5.8535299393734253E-2</v>
      </c>
      <c r="I149" s="5">
        <f t="shared" si="7"/>
        <v>6.1160815239590494E-2</v>
      </c>
    </row>
    <row r="150" spans="1:9" x14ac:dyDescent="0.25">
      <c r="A150" s="3">
        <f>回测!A150</f>
        <v>41632</v>
      </c>
      <c r="B150">
        <f>回测!F150</f>
        <v>98141.660057969028</v>
      </c>
      <c r="C150" t="str">
        <f>回测!K150</f>
        <v>否</v>
      </c>
      <c r="D150">
        <f>COUNTIF($C$2:C150,"是")</f>
        <v>3</v>
      </c>
      <c r="E150">
        <f>IF(COUNTA(F$2:F150)&lt;2,0,AVERAGE(F$2:F150)/_xlfn.STDEV.P(F$2:F150)*SQRT(252))</f>
        <v>-0.57192503672702955</v>
      </c>
      <c r="F150">
        <f t="shared" si="8"/>
        <v>2.7060163364778234E-4</v>
      </c>
      <c r="G150" s="4">
        <f>MAX($B$2:$B150)</f>
        <v>104215.38894209109</v>
      </c>
      <c r="H150" s="5">
        <f t="shared" si="6"/>
        <v>5.8280537507728547E-2</v>
      </c>
      <c r="I150" s="5">
        <f t="shared" si="7"/>
        <v>6.1160815239590494E-2</v>
      </c>
    </row>
    <row r="151" spans="1:9" x14ac:dyDescent="0.25">
      <c r="A151" s="3">
        <f>回测!A151</f>
        <v>41633</v>
      </c>
      <c r="B151">
        <f>回测!F151</f>
        <v>98393.261484514514</v>
      </c>
      <c r="C151" t="str">
        <f>回测!K151</f>
        <v>否</v>
      </c>
      <c r="D151">
        <f>COUNTIF($C$2:C151,"是")</f>
        <v>3</v>
      </c>
      <c r="E151">
        <f>IF(COUNTA(F$2:F151)&lt;2,0,AVERAGE(F$2:F151)/_xlfn.STDEV.P(F$2:F151)*SQRT(252))</f>
        <v>-0.48742391975285965</v>
      </c>
      <c r="F151">
        <f t="shared" si="8"/>
        <v>2.5636557033665852E-3</v>
      </c>
      <c r="G151" s="4">
        <f>MAX($B$2:$B151)</f>
        <v>104215.38894209109</v>
      </c>
      <c r="H151" s="5">
        <f t="shared" si="6"/>
        <v>5.5866293036738846E-2</v>
      </c>
      <c r="I151" s="5">
        <f t="shared" si="7"/>
        <v>6.1160815239590494E-2</v>
      </c>
    </row>
    <row r="152" spans="1:9" x14ac:dyDescent="0.25">
      <c r="A152" s="3">
        <f>回测!A152</f>
        <v>41634</v>
      </c>
      <c r="B152">
        <f>回测!F152</f>
        <v>98090.822120838318</v>
      </c>
      <c r="C152" t="str">
        <f>回测!K152</f>
        <v>否</v>
      </c>
      <c r="D152">
        <f>COUNTIF($C$2:C152,"是")</f>
        <v>3</v>
      </c>
      <c r="E152">
        <f>IF(COUNTA(F$2:F152)&lt;2,0,AVERAGE(F$2:F152)/_xlfn.STDEV.P(F$2:F152)*SQRT(252))</f>
        <v>-0.58150672913072832</v>
      </c>
      <c r="F152">
        <f t="shared" si="8"/>
        <v>-3.0737812642158691E-3</v>
      </c>
      <c r="G152" s="4">
        <f>MAX($B$2:$B152)</f>
        <v>104215.38894209109</v>
      </c>
      <c r="H152" s="5">
        <f t="shared" si="6"/>
        <v>5.8768353536117202E-2</v>
      </c>
      <c r="I152" s="5">
        <f t="shared" si="7"/>
        <v>6.1160815239590494E-2</v>
      </c>
    </row>
    <row r="153" spans="1:9" x14ac:dyDescent="0.25">
      <c r="A153" s="3">
        <f>回测!A153</f>
        <v>41635</v>
      </c>
      <c r="B153">
        <f>回测!F153</f>
        <v>98627.619432864798</v>
      </c>
      <c r="C153" t="str">
        <f>回测!K153</f>
        <v>否</v>
      </c>
      <c r="D153">
        <f>COUNTIF($C$2:C153,"是")</f>
        <v>3</v>
      </c>
      <c r="E153">
        <f>IF(COUNTA(F$2:F153)&lt;2,0,AVERAGE(F$2:F153)/_xlfn.STDEV.P(F$2:F153)*SQRT(252))</f>
        <v>-0.40379948297595897</v>
      </c>
      <c r="F153">
        <f t="shared" si="8"/>
        <v>5.4724519625821699E-3</v>
      </c>
      <c r="G153" s="4">
        <f>MAX($B$2:$B153)</f>
        <v>104215.38894209109</v>
      </c>
      <c r="H153" s="5">
        <f t="shared" si="6"/>
        <v>5.3617508565181438E-2</v>
      </c>
      <c r="I153" s="5">
        <f t="shared" si="7"/>
        <v>6.1160815239590494E-2</v>
      </c>
    </row>
    <row r="154" spans="1:9" x14ac:dyDescent="0.25">
      <c r="A154" s="3">
        <f>回测!A154</f>
        <v>41636</v>
      </c>
      <c r="B154">
        <f>回测!F154</f>
        <v>98627.619432864798</v>
      </c>
      <c r="C154" t="str">
        <f>回测!K154</f>
        <v>否</v>
      </c>
      <c r="D154">
        <f>COUNTIF($C$2:C154,"是")</f>
        <v>3</v>
      </c>
      <c r="E154">
        <f>IF(COUNTA(F$2:F154)&lt;2,0,AVERAGE(F$2:F154)/_xlfn.STDEV.P(F$2:F154)*SQRT(252))</f>
        <v>-0.40246814668256586</v>
      </c>
      <c r="F154">
        <f t="shared" si="8"/>
        <v>0</v>
      </c>
      <c r="G154" s="4">
        <f>MAX($B$2:$B154)</f>
        <v>104215.38894209109</v>
      </c>
      <c r="H154" s="5">
        <f t="shared" si="6"/>
        <v>5.3617508565181438E-2</v>
      </c>
      <c r="I154" s="5">
        <f t="shared" si="7"/>
        <v>6.1160815239590494E-2</v>
      </c>
    </row>
    <row r="155" spans="1:9" x14ac:dyDescent="0.25">
      <c r="A155" s="3">
        <f>回测!A155</f>
        <v>41637</v>
      </c>
      <c r="B155">
        <f>回测!F155</f>
        <v>98627.619432864798</v>
      </c>
      <c r="C155" t="str">
        <f>回测!K155</f>
        <v>否</v>
      </c>
      <c r="D155">
        <f>COUNTIF($C$2:C155,"是")</f>
        <v>3</v>
      </c>
      <c r="E155">
        <f>IF(COUNTA(F$2:F155)&lt;2,0,AVERAGE(F$2:F155)/_xlfn.STDEV.P(F$2:F155)*SQRT(252))</f>
        <v>-0.40114989248897781</v>
      </c>
      <c r="F155">
        <f t="shared" si="8"/>
        <v>0</v>
      </c>
      <c r="G155" s="4">
        <f>MAX($B$2:$B155)</f>
        <v>104215.38894209109</v>
      </c>
      <c r="H155" s="5">
        <f t="shared" si="6"/>
        <v>5.3617508565181438E-2</v>
      </c>
      <c r="I155" s="5">
        <f t="shared" si="7"/>
        <v>6.1160815239590494E-2</v>
      </c>
    </row>
    <row r="156" spans="1:9" x14ac:dyDescent="0.25">
      <c r="A156" s="3">
        <f>回测!A156</f>
        <v>41638</v>
      </c>
      <c r="B156">
        <f>回测!F156</f>
        <v>98410.19817021655</v>
      </c>
      <c r="C156" t="str">
        <f>回测!K156</f>
        <v>否</v>
      </c>
      <c r="D156">
        <f>COUNTIF($C$2:C156,"是")</f>
        <v>3</v>
      </c>
      <c r="E156">
        <f>IF(COUNTA(F$2:F156)&lt;2,0,AVERAGE(F$2:F156)/_xlfn.STDEV.P(F$2:F156)*SQRT(252))</f>
        <v>-0.46725359714356351</v>
      </c>
      <c r="F156">
        <f t="shared" si="8"/>
        <v>-2.2044662935035708E-3</v>
      </c>
      <c r="G156" s="4">
        <f>MAX($B$2:$B156)</f>
        <v>104215.38894209109</v>
      </c>
      <c r="H156" s="5">
        <f t="shared" si="6"/>
        <v>5.5703776868311405E-2</v>
      </c>
      <c r="I156" s="5">
        <f t="shared" si="7"/>
        <v>6.1160815239590494E-2</v>
      </c>
    </row>
    <row r="157" spans="1:9" x14ac:dyDescent="0.25">
      <c r="A157" s="3">
        <f>回测!A157</f>
        <v>41639</v>
      </c>
      <c r="B157">
        <f>回测!F157</f>
        <v>98740.985688740213</v>
      </c>
      <c r="C157" t="str">
        <f>回测!K157</f>
        <v>否</v>
      </c>
      <c r="D157">
        <f>COUNTIF($C$2:C157,"是")</f>
        <v>3</v>
      </c>
      <c r="E157">
        <f>IF(COUNTA(F$2:F157)&lt;2,0,AVERAGE(F$2:F157)/_xlfn.STDEV.P(F$2:F157)*SQRT(252))</f>
        <v>-0.36126175774327418</v>
      </c>
      <c r="F157">
        <f t="shared" si="8"/>
        <v>3.3613134072905115E-3</v>
      </c>
      <c r="G157" s="4">
        <f>MAX($B$2:$B157)</f>
        <v>104215.38894209109</v>
      </c>
      <c r="H157" s="5">
        <f t="shared" si="6"/>
        <v>5.252970131304513E-2</v>
      </c>
      <c r="I157" s="5">
        <f t="shared" si="7"/>
        <v>6.1160815239590494E-2</v>
      </c>
    </row>
    <row r="158" spans="1:9" x14ac:dyDescent="0.25">
      <c r="A158" s="3">
        <f>回测!A158</f>
        <v>41640</v>
      </c>
      <c r="B158">
        <f>回测!F158</f>
        <v>98740.985688740213</v>
      </c>
      <c r="C158" t="str">
        <f>回测!K158</f>
        <v>否</v>
      </c>
      <c r="D158">
        <f>COUNTIF($C$2:C158,"是")</f>
        <v>3</v>
      </c>
      <c r="E158">
        <f>IF(COUNTA(F$2:F158)&lt;2,0,AVERAGE(F$2:F158)/_xlfn.STDEV.P(F$2:F158)*SQRT(252))</f>
        <v>-0.36010140818804137</v>
      </c>
      <c r="F158">
        <f t="shared" si="8"/>
        <v>0</v>
      </c>
      <c r="G158" s="4">
        <f>MAX($B$2:$B158)</f>
        <v>104215.38894209109</v>
      </c>
      <c r="H158" s="5">
        <f t="shared" si="6"/>
        <v>5.252970131304513E-2</v>
      </c>
      <c r="I158" s="5">
        <f t="shared" si="7"/>
        <v>6.1160815239590494E-2</v>
      </c>
    </row>
    <row r="159" spans="1:9" x14ac:dyDescent="0.25">
      <c r="A159" s="3">
        <f>回测!A159</f>
        <v>41641</v>
      </c>
      <c r="B159">
        <f>回测!F159</f>
        <v>98883.138596199919</v>
      </c>
      <c r="C159" t="str">
        <f>回测!K159</f>
        <v>否</v>
      </c>
      <c r="D159">
        <f>COUNTIF($C$2:C159,"是")</f>
        <v>3</v>
      </c>
      <c r="E159">
        <f>IF(COUNTA(F$2:F159)&lt;2,0,AVERAGE(F$2:F159)/_xlfn.STDEV.P(F$2:F159)*SQRT(252))</f>
        <v>-0.31496230652489537</v>
      </c>
      <c r="F159">
        <f t="shared" si="8"/>
        <v>1.4396545311772257E-3</v>
      </c>
      <c r="G159" s="4">
        <f>MAX($B$2:$B159)</f>
        <v>104215.38894209109</v>
      </c>
      <c r="H159" s="5">
        <f t="shared" si="6"/>
        <v>5.116567140438455E-2</v>
      </c>
      <c r="I159" s="5">
        <f t="shared" si="7"/>
        <v>6.1160815239590494E-2</v>
      </c>
    </row>
    <row r="160" spans="1:9" x14ac:dyDescent="0.25">
      <c r="A160" s="3">
        <f>回测!A160</f>
        <v>41642</v>
      </c>
      <c r="B160">
        <f>回测!F160</f>
        <v>98771.318925528205</v>
      </c>
      <c r="C160" t="str">
        <f>回测!K160</f>
        <v>否</v>
      </c>
      <c r="D160">
        <f>COUNTIF($C$2:C160,"是")</f>
        <v>3</v>
      </c>
      <c r="E160">
        <f>IF(COUNTA(F$2:F160)&lt;2,0,AVERAGE(F$2:F160)/_xlfn.STDEV.P(F$2:F160)*SQRT(252))</f>
        <v>-0.3481108990389935</v>
      </c>
      <c r="F160">
        <f t="shared" si="8"/>
        <v>-1.1308264711169524E-3</v>
      </c>
      <c r="G160" s="4">
        <f>MAX($B$2:$B160)</f>
        <v>104215.38894209109</v>
      </c>
      <c r="H160" s="5">
        <f t="shared" si="6"/>
        <v>5.2238638379864977E-2</v>
      </c>
      <c r="I160" s="5">
        <f t="shared" si="7"/>
        <v>6.1160815239590494E-2</v>
      </c>
    </row>
    <row r="161" spans="1:9" x14ac:dyDescent="0.25">
      <c r="A161" s="3">
        <f>回测!A161</f>
        <v>41643</v>
      </c>
      <c r="B161">
        <f>回测!F161</f>
        <v>98771.318925528205</v>
      </c>
      <c r="C161" t="str">
        <f>回测!K161</f>
        <v>否</v>
      </c>
      <c r="D161">
        <f>COUNTIF($C$2:C161,"是")</f>
        <v>3</v>
      </c>
      <c r="E161">
        <f>IF(COUNTA(F$2:F161)&lt;2,0,AVERAGE(F$2:F161)/_xlfn.STDEV.P(F$2:F161)*SQRT(252))</f>
        <v>-0.34701395928303003</v>
      </c>
      <c r="F161">
        <f t="shared" si="8"/>
        <v>0</v>
      </c>
      <c r="G161" s="4">
        <f>MAX($B$2:$B161)</f>
        <v>104215.38894209109</v>
      </c>
      <c r="H161" s="5">
        <f t="shared" si="6"/>
        <v>5.2238638379864977E-2</v>
      </c>
      <c r="I161" s="5">
        <f t="shared" si="7"/>
        <v>6.1160815239590494E-2</v>
      </c>
    </row>
    <row r="162" spans="1:9" x14ac:dyDescent="0.25">
      <c r="A162" s="3">
        <f>回测!A162</f>
        <v>41644</v>
      </c>
      <c r="B162">
        <f>回测!F162</f>
        <v>98771.318925528205</v>
      </c>
      <c r="C162" t="str">
        <f>回测!K162</f>
        <v>否</v>
      </c>
      <c r="D162">
        <f>COUNTIF($C$2:C162,"是")</f>
        <v>3</v>
      </c>
      <c r="E162">
        <f>IF(COUNTA(F$2:F162)&lt;2,0,AVERAGE(F$2:F162)/_xlfn.STDEV.P(F$2:F162)*SQRT(252))</f>
        <v>-0.34592732437189033</v>
      </c>
      <c r="F162">
        <f t="shared" si="8"/>
        <v>0</v>
      </c>
      <c r="G162" s="4">
        <f>MAX($B$2:$B162)</f>
        <v>104215.38894209109</v>
      </c>
      <c r="H162" s="5">
        <f t="shared" si="6"/>
        <v>5.2238638379864977E-2</v>
      </c>
      <c r="I162" s="5">
        <f t="shared" si="7"/>
        <v>6.1160815239590494E-2</v>
      </c>
    </row>
    <row r="163" spans="1:9" x14ac:dyDescent="0.25">
      <c r="A163" s="3">
        <f>回测!A163</f>
        <v>41645</v>
      </c>
      <c r="B163">
        <f>回测!F163</f>
        <v>98255.524791425793</v>
      </c>
      <c r="C163" t="str">
        <f>回测!K163</f>
        <v>否</v>
      </c>
      <c r="D163">
        <f>COUNTIF($C$2:C163,"是")</f>
        <v>3</v>
      </c>
      <c r="E163">
        <f>IF(COUNTA(F$2:F163)&lt;2,0,AVERAGE(F$2:F163)/_xlfn.STDEV.P(F$2:F163)*SQRT(252))</f>
        <v>-0.49777005291779181</v>
      </c>
      <c r="F163">
        <f t="shared" si="8"/>
        <v>-5.2221043488476226E-3</v>
      </c>
      <c r="G163" s="4">
        <f>MAX($B$2:$B163)</f>
        <v>104215.38894209109</v>
      </c>
      <c r="H163" s="5">
        <f t="shared" si="6"/>
        <v>5.7187947108051196E-2</v>
      </c>
      <c r="I163" s="5">
        <f t="shared" si="7"/>
        <v>6.1160815239590494E-2</v>
      </c>
    </row>
    <row r="164" spans="1:9" x14ac:dyDescent="0.25">
      <c r="A164" s="3">
        <f>回测!A164</f>
        <v>41646</v>
      </c>
      <c r="B164">
        <f>回测!F164</f>
        <v>98382.696706272429</v>
      </c>
      <c r="C164" t="str">
        <f>回测!K164</f>
        <v>否</v>
      </c>
      <c r="D164">
        <f>COUNTIF($C$2:C164,"是")</f>
        <v>3</v>
      </c>
      <c r="E164">
        <f>IF(COUNTA(F$2:F164)&lt;2,0,AVERAGE(F$2:F164)/_xlfn.STDEV.P(F$2:F164)*SQRT(252))</f>
        <v>-0.45755728594054196</v>
      </c>
      <c r="F164">
        <f t="shared" si="8"/>
        <v>1.2942978536483185E-3</v>
      </c>
      <c r="G164" s="4">
        <f>MAX($B$2:$B164)</f>
        <v>104215.38894209109</v>
      </c>
      <c r="H164" s="5">
        <f t="shared" si="6"/>
        <v>5.5967667491599427E-2</v>
      </c>
      <c r="I164" s="5">
        <f t="shared" si="7"/>
        <v>6.1160815239590494E-2</v>
      </c>
    </row>
    <row r="165" spans="1:9" x14ac:dyDescent="0.25">
      <c r="A165" s="3">
        <f>回测!A165</f>
        <v>41647</v>
      </c>
      <c r="B165">
        <f>回测!F165</f>
        <v>98112.014734543103</v>
      </c>
      <c r="C165" t="str">
        <f>回测!K165</f>
        <v>否</v>
      </c>
      <c r="D165">
        <f>COUNTIF($C$2:C165,"是")</f>
        <v>3</v>
      </c>
      <c r="E165">
        <f>IF(COUNTA(F$2:F165)&lt;2,0,AVERAGE(F$2:F165)/_xlfn.STDEV.P(F$2:F165)*SQRT(252))</f>
        <v>-0.53646782312392738</v>
      </c>
      <c r="F165">
        <f t="shared" si="8"/>
        <v>-2.7513168554167411E-3</v>
      </c>
      <c r="G165" s="4">
        <f>MAX($B$2:$B165)</f>
        <v>104215.38894209109</v>
      </c>
      <c r="H165" s="5">
        <f t="shared" si="6"/>
        <v>5.8564999560088205E-2</v>
      </c>
      <c r="I165" s="5">
        <f t="shared" si="7"/>
        <v>6.1160815239590494E-2</v>
      </c>
    </row>
    <row r="166" spans="1:9" x14ac:dyDescent="0.25">
      <c r="A166" s="3">
        <f>回测!A166</f>
        <v>41648</v>
      </c>
      <c r="B166">
        <f>回测!F166</f>
        <v>97957.538553309583</v>
      </c>
      <c r="C166" t="str">
        <f>回测!K166</f>
        <v>否</v>
      </c>
      <c r="D166">
        <f>COUNTIF($C$2:C166,"是")</f>
        <v>3</v>
      </c>
      <c r="E166">
        <f>IF(COUNTA(F$2:F166)&lt;2,0,AVERAGE(F$2:F166)/_xlfn.STDEV.P(F$2:F166)*SQRT(252))</f>
        <v>-0.58081840399053253</v>
      </c>
      <c r="F166">
        <f t="shared" si="8"/>
        <v>-1.5744879121224464E-3</v>
      </c>
      <c r="G166" s="4">
        <f>MAX($B$2:$B166)</f>
        <v>104215.38894209109</v>
      </c>
      <c r="H166" s="5">
        <f t="shared" si="6"/>
        <v>6.0047277588329839E-2</v>
      </c>
      <c r="I166" s="5">
        <f t="shared" si="7"/>
        <v>6.1160815239590494E-2</v>
      </c>
    </row>
    <row r="167" spans="1:9" x14ac:dyDescent="0.25">
      <c r="A167" s="3">
        <f>回测!A167</f>
        <v>41649</v>
      </c>
      <c r="B167">
        <f>回测!F167</f>
        <v>97975.220213176188</v>
      </c>
      <c r="C167" t="str">
        <f>回测!K167</f>
        <v>否</v>
      </c>
      <c r="D167">
        <f>COUNTIF($C$2:C167,"是")</f>
        <v>3</v>
      </c>
      <c r="E167">
        <f>IF(COUNTA(F$2:F167)&lt;2,0,AVERAGE(F$2:F167)/_xlfn.STDEV.P(F$2:F167)*SQRT(252))</f>
        <v>-0.57374826633036979</v>
      </c>
      <c r="F167">
        <f t="shared" si="8"/>
        <v>1.8050330916574708E-4</v>
      </c>
      <c r="G167" s="4">
        <f>MAX($B$2:$B167)</f>
        <v>104215.38894209109</v>
      </c>
      <c r="H167" s="5">
        <f t="shared" si="6"/>
        <v>5.9877613011475206E-2</v>
      </c>
      <c r="I167" s="5">
        <f t="shared" si="7"/>
        <v>6.1160815239590494E-2</v>
      </c>
    </row>
    <row r="168" spans="1:9" x14ac:dyDescent="0.25">
      <c r="A168" s="3">
        <f>回测!A168</f>
        <v>41650</v>
      </c>
      <c r="B168">
        <f>回测!F168</f>
        <v>97975.220213176188</v>
      </c>
      <c r="C168" t="str">
        <f>回测!K168</f>
        <v>否</v>
      </c>
      <c r="D168">
        <f>COUNTIF($C$2:C168,"是")</f>
        <v>3</v>
      </c>
      <c r="E168">
        <f>IF(COUNTA(F$2:F168)&lt;2,0,AVERAGE(F$2:F168)/_xlfn.STDEV.P(F$2:F168)*SQRT(252))</f>
        <v>-0.57201524772077883</v>
      </c>
      <c r="F168">
        <f t="shared" si="8"/>
        <v>0</v>
      </c>
      <c r="G168" s="4">
        <f>MAX($B$2:$B168)</f>
        <v>104215.38894209109</v>
      </c>
      <c r="H168" s="5">
        <f t="shared" si="6"/>
        <v>5.9877613011475206E-2</v>
      </c>
      <c r="I168" s="5">
        <f t="shared" si="7"/>
        <v>6.1160815239590494E-2</v>
      </c>
    </row>
    <row r="169" spans="1:9" x14ac:dyDescent="0.25">
      <c r="A169" s="3">
        <f>回测!A169</f>
        <v>41651</v>
      </c>
      <c r="B169">
        <f>回测!F169</f>
        <v>97975.220213176188</v>
      </c>
      <c r="C169" t="str">
        <f>回测!K169</f>
        <v>否</v>
      </c>
      <c r="D169">
        <f>COUNTIF($C$2:C169,"是")</f>
        <v>3</v>
      </c>
      <c r="E169">
        <f>IF(COUNTA(F$2:F169)&lt;2,0,AVERAGE(F$2:F169)/_xlfn.STDEV.P(F$2:F169)*SQRT(252))</f>
        <v>-0.57029783869325223</v>
      </c>
      <c r="F169">
        <f t="shared" si="8"/>
        <v>0</v>
      </c>
      <c r="G169" s="4">
        <f>MAX($B$2:$B169)</f>
        <v>104215.38894209109</v>
      </c>
      <c r="H169" s="5">
        <f t="shared" si="6"/>
        <v>5.9877613011475206E-2</v>
      </c>
      <c r="I169" s="5">
        <f t="shared" si="7"/>
        <v>6.1160815239590494E-2</v>
      </c>
    </row>
    <row r="170" spans="1:9" x14ac:dyDescent="0.25">
      <c r="A170" s="3">
        <f>回测!A170</f>
        <v>41652</v>
      </c>
      <c r="B170">
        <f>回测!F170</f>
        <v>98042.384596717064</v>
      </c>
      <c r="C170" t="str">
        <f>回测!K170</f>
        <v>否</v>
      </c>
      <c r="D170">
        <f>COUNTIF($C$2:C170,"是")</f>
        <v>3</v>
      </c>
      <c r="E170">
        <f>IF(COUNTA(F$2:F170)&lt;2,0,AVERAGE(F$2:F170)/_xlfn.STDEV.P(F$2:F170)*SQRT(252))</f>
        <v>-0.54857852638210292</v>
      </c>
      <c r="F170">
        <f t="shared" si="8"/>
        <v>6.855241906549292E-4</v>
      </c>
      <c r="G170" s="4">
        <f>MAX($B$2:$B170)</f>
        <v>104215.38894209109</v>
      </c>
      <c r="H170" s="5">
        <f t="shared" si="6"/>
        <v>5.9233136373018302E-2</v>
      </c>
      <c r="I170" s="5">
        <f t="shared" si="7"/>
        <v>6.1160815239590494E-2</v>
      </c>
    </row>
    <row r="171" spans="1:9" x14ac:dyDescent="0.25">
      <c r="A171" s="3">
        <f>回测!A171</f>
        <v>41653</v>
      </c>
      <c r="B171">
        <f>回测!F171</f>
        <v>98247.076057321887</v>
      </c>
      <c r="C171" t="str">
        <f>回测!K171</f>
        <v>否</v>
      </c>
      <c r="D171">
        <f>COUNTIF($C$2:C171,"是")</f>
        <v>3</v>
      </c>
      <c r="E171">
        <f>IF(COUNTA(F$2:F171)&lt;2,0,AVERAGE(F$2:F171)/_xlfn.STDEV.P(F$2:F171)*SQRT(252))</f>
        <v>-0.48581767570211931</v>
      </c>
      <c r="F171">
        <f t="shared" si="8"/>
        <v>2.0877854149181641E-3</v>
      </c>
      <c r="G171" s="4">
        <f>MAX($B$2:$B171)</f>
        <v>104215.38894209109</v>
      </c>
      <c r="H171" s="5">
        <f t="shared" si="6"/>
        <v>5.7269017036299608E-2</v>
      </c>
      <c r="I171" s="5">
        <f t="shared" si="7"/>
        <v>6.1160815239590494E-2</v>
      </c>
    </row>
    <row r="172" spans="1:9" x14ac:dyDescent="0.25">
      <c r="A172" s="3">
        <f>回测!A172</f>
        <v>41654</v>
      </c>
      <c r="B172">
        <f>回测!F172</f>
        <v>98051.777683110457</v>
      </c>
      <c r="C172" t="str">
        <f>回测!K172</f>
        <v>否</v>
      </c>
      <c r="D172">
        <f>COUNTIF($C$2:C172,"是")</f>
        <v>3</v>
      </c>
      <c r="E172">
        <f>IF(COUNTA(F$2:F172)&lt;2,0,AVERAGE(F$2:F172)/_xlfn.STDEV.P(F$2:F172)*SQRT(252))</f>
        <v>-0.54118395267463815</v>
      </c>
      <c r="F172">
        <f t="shared" si="8"/>
        <v>-1.9878288703216729E-3</v>
      </c>
      <c r="G172" s="4">
        <f>MAX($B$2:$B172)</f>
        <v>104215.38894209109</v>
      </c>
      <c r="H172" s="5">
        <f t="shared" si="6"/>
        <v>5.9143004901181517E-2</v>
      </c>
      <c r="I172" s="5">
        <f t="shared" si="7"/>
        <v>6.1160815239590494E-2</v>
      </c>
    </row>
    <row r="173" spans="1:9" x14ac:dyDescent="0.25">
      <c r="A173" s="3">
        <f>回测!A173</f>
        <v>41655</v>
      </c>
      <c r="B173">
        <f>回测!F173</f>
        <v>98094.302652490209</v>
      </c>
      <c r="C173" t="str">
        <f>回测!K173</f>
        <v>否</v>
      </c>
      <c r="D173">
        <f>COUNTIF($C$2:C173,"是")</f>
        <v>3</v>
      </c>
      <c r="E173">
        <f>IF(COUNTA(F$2:F173)&lt;2,0,AVERAGE(F$2:F173)/_xlfn.STDEV.P(F$2:F173)*SQRT(252))</f>
        <v>-0.52709550750712186</v>
      </c>
      <c r="F173">
        <f t="shared" si="8"/>
        <v>4.3369911677881845E-4</v>
      </c>
      <c r="G173" s="4">
        <f>MAX($B$2:$B173)</f>
        <v>104215.38894209109</v>
      </c>
      <c r="H173" s="5">
        <f t="shared" si="6"/>
        <v>5.8734956053392073E-2</v>
      </c>
      <c r="I173" s="5">
        <f t="shared" si="7"/>
        <v>6.1160815239590494E-2</v>
      </c>
    </row>
    <row r="174" spans="1:9" x14ac:dyDescent="0.25">
      <c r="A174" s="3">
        <f>回测!A174</f>
        <v>41656</v>
      </c>
      <c r="B174">
        <f>回测!F174</f>
        <v>97702.464340849212</v>
      </c>
      <c r="C174" t="str">
        <f>回测!K174</f>
        <v>否</v>
      </c>
      <c r="D174">
        <f>COUNTIF($C$2:C174,"是")</f>
        <v>3</v>
      </c>
      <c r="E174">
        <f>IF(COUNTA(F$2:F174)&lt;2,0,AVERAGE(F$2:F174)/_xlfn.STDEV.P(F$2:F174)*SQRT(252))</f>
        <v>-0.63730525668888516</v>
      </c>
      <c r="F174">
        <f t="shared" si="8"/>
        <v>-3.9945063173457696E-3</v>
      </c>
      <c r="G174" s="4">
        <f>MAX($B$2:$B174)</f>
        <v>104215.38894209109</v>
      </c>
      <c r="H174" s="5">
        <f t="shared" si="6"/>
        <v>6.2494845217733408E-2</v>
      </c>
      <c r="I174" s="5">
        <f t="shared" si="7"/>
        <v>6.2494845217733408E-2</v>
      </c>
    </row>
    <row r="175" spans="1:9" x14ac:dyDescent="0.25">
      <c r="A175" s="3">
        <f>回测!A175</f>
        <v>41657</v>
      </c>
      <c r="B175">
        <f>回测!F175</f>
        <v>97702.464340849212</v>
      </c>
      <c r="C175" t="str">
        <f>回测!K175</f>
        <v>否</v>
      </c>
      <c r="D175">
        <f>COUNTIF($C$2:C175,"是")</f>
        <v>3</v>
      </c>
      <c r="E175">
        <f>IF(COUNTA(F$2:F175)&lt;2,0,AVERAGE(F$2:F175)/_xlfn.STDEV.P(F$2:F175)*SQRT(252))</f>
        <v>-0.63545770443912875</v>
      </c>
      <c r="F175">
        <f t="shared" si="8"/>
        <v>0</v>
      </c>
      <c r="G175" s="4">
        <f>MAX($B$2:$B175)</f>
        <v>104215.38894209109</v>
      </c>
      <c r="H175" s="5">
        <f t="shared" si="6"/>
        <v>6.2494845217733408E-2</v>
      </c>
      <c r="I175" s="5">
        <f t="shared" si="7"/>
        <v>6.2494845217733408E-2</v>
      </c>
    </row>
    <row r="176" spans="1:9" x14ac:dyDescent="0.25">
      <c r="A176" s="3">
        <f>回测!A176</f>
        <v>41658</v>
      </c>
      <c r="B176">
        <f>回测!F176</f>
        <v>97702.464340849212</v>
      </c>
      <c r="C176" t="str">
        <f>回测!K176</f>
        <v>否</v>
      </c>
      <c r="D176">
        <f>COUNTIF($C$2:C176,"是")</f>
        <v>3</v>
      </c>
      <c r="E176">
        <f>IF(COUNTA(F$2:F176)&lt;2,0,AVERAGE(F$2:F176)/_xlfn.STDEV.P(F$2:F176)*SQRT(252))</f>
        <v>-0.63362612778431038</v>
      </c>
      <c r="F176">
        <f t="shared" si="8"/>
        <v>0</v>
      </c>
      <c r="G176" s="4">
        <f>MAX($B$2:$B176)</f>
        <v>104215.38894209109</v>
      </c>
      <c r="H176" s="5">
        <f t="shared" si="6"/>
        <v>6.2494845217733408E-2</v>
      </c>
      <c r="I176" s="5">
        <f t="shared" si="7"/>
        <v>6.2494845217733408E-2</v>
      </c>
    </row>
    <row r="177" spans="1:9" x14ac:dyDescent="0.25">
      <c r="A177" s="3">
        <f>回测!A177</f>
        <v>41659</v>
      </c>
      <c r="B177">
        <f>回测!F177</f>
        <v>97817.186440345948</v>
      </c>
      <c r="C177" t="str">
        <f>回测!K177</f>
        <v>否</v>
      </c>
      <c r="D177">
        <f>COUNTIF($C$2:C177,"是")</f>
        <v>3</v>
      </c>
      <c r="E177">
        <f>IF(COUNTA(F$2:F177)&lt;2,0,AVERAGE(F$2:F177)/_xlfn.STDEV.P(F$2:F177)*SQRT(252))</f>
        <v>-0.59832821063696662</v>
      </c>
      <c r="F177">
        <f t="shared" si="8"/>
        <v>1.1741986271349703E-3</v>
      </c>
      <c r="G177" s="4">
        <f>MAX($B$2:$B177)</f>
        <v>104215.38894209109</v>
      </c>
      <c r="H177" s="5">
        <f t="shared" si="6"/>
        <v>6.1394027952056063E-2</v>
      </c>
      <c r="I177" s="5">
        <f t="shared" si="7"/>
        <v>6.2494845217733408E-2</v>
      </c>
    </row>
    <row r="178" spans="1:9" x14ac:dyDescent="0.25">
      <c r="A178" s="3">
        <f>回测!A178</f>
        <v>41660</v>
      </c>
      <c r="B178">
        <f>回测!F178</f>
        <v>97522.115689671904</v>
      </c>
      <c r="C178" t="str">
        <f>回测!K178</f>
        <v>是</v>
      </c>
      <c r="D178">
        <f>COUNTIF($C$2:C178,"是")</f>
        <v>4</v>
      </c>
      <c r="E178">
        <f>IF(COUNTA(F$2:F178)&lt;2,0,AVERAGE(F$2:F178)/_xlfn.STDEV.P(F$2:F178)*SQRT(252))</f>
        <v>-0.68007652664713969</v>
      </c>
      <c r="F178">
        <f t="shared" si="8"/>
        <v>-3.0165532398950257E-3</v>
      </c>
      <c r="G178" s="4">
        <f>MAX($B$2:$B178)</f>
        <v>104215.38894209109</v>
      </c>
      <c r="H178" s="5">
        <f t="shared" si="6"/>
        <v>6.4225382838022149E-2</v>
      </c>
      <c r="I178" s="5">
        <f t="shared" si="7"/>
        <v>6.4225382838022149E-2</v>
      </c>
    </row>
    <row r="179" spans="1:9" x14ac:dyDescent="0.25">
      <c r="A179" s="3">
        <f>回测!A179</f>
        <v>41661</v>
      </c>
      <c r="B179">
        <f>回测!F179</f>
        <v>98081.090032366963</v>
      </c>
      <c r="C179" t="str">
        <f>回测!K179</f>
        <v>否</v>
      </c>
      <c r="D179">
        <f>COUNTIF($C$2:C179,"是")</f>
        <v>4</v>
      </c>
      <c r="E179">
        <f>IF(COUNTA(F$2:F179)&lt;2,0,AVERAGE(F$2:F179)/_xlfn.STDEV.P(F$2:F179)*SQRT(252))</f>
        <v>-0.51260545604556973</v>
      </c>
      <c r="F179">
        <f t="shared" si="8"/>
        <v>5.731770057919805E-3</v>
      </c>
      <c r="G179" s="4">
        <f>MAX($B$2:$B179)</f>
        <v>104215.38894209109</v>
      </c>
      <c r="H179" s="5">
        <f t="shared" si="6"/>
        <v>5.8861737906411693E-2</v>
      </c>
      <c r="I179" s="5">
        <f t="shared" si="7"/>
        <v>6.4225382838022149E-2</v>
      </c>
    </row>
    <row r="180" spans="1:9" x14ac:dyDescent="0.25">
      <c r="A180" s="3">
        <f>回测!A180</f>
        <v>41662</v>
      </c>
      <c r="B180">
        <f>回测!F180</f>
        <v>97908.73643010715</v>
      </c>
      <c r="C180" t="str">
        <f>回测!K180</f>
        <v>否</v>
      </c>
      <c r="D180">
        <f>COUNTIF($C$2:C180,"是")</f>
        <v>4</v>
      </c>
      <c r="E180">
        <f>IF(COUNTA(F$2:F180)&lt;2,0,AVERAGE(F$2:F180)/_xlfn.STDEV.P(F$2:F180)*SQRT(252))</f>
        <v>-0.55942921642040622</v>
      </c>
      <c r="F180">
        <f t="shared" si="8"/>
        <v>-1.757256186721956E-3</v>
      </c>
      <c r="G180" s="4">
        <f>MAX($B$2:$B180)</f>
        <v>104215.38894209109</v>
      </c>
      <c r="H180" s="5">
        <f t="shared" si="6"/>
        <v>6.0515558940036462E-2</v>
      </c>
      <c r="I180" s="5">
        <f t="shared" si="7"/>
        <v>6.4225382838022149E-2</v>
      </c>
    </row>
    <row r="181" spans="1:9" x14ac:dyDescent="0.25">
      <c r="A181" s="3">
        <f>回测!A181</f>
        <v>41663</v>
      </c>
      <c r="B181">
        <f>回测!F181</f>
        <v>98368.443719812276</v>
      </c>
      <c r="C181" t="str">
        <f>回测!K181</f>
        <v>否</v>
      </c>
      <c r="D181">
        <f>COUNTIF($C$2:C181,"是")</f>
        <v>4</v>
      </c>
      <c r="E181">
        <f>IF(COUNTA(F$2:F181)&lt;2,0,AVERAGE(F$2:F181)/_xlfn.STDEV.P(F$2:F181)*SQRT(252))</f>
        <v>-0.42562055491763917</v>
      </c>
      <c r="F181">
        <f t="shared" si="8"/>
        <v>4.6952632264158911E-3</v>
      </c>
      <c r="G181" s="4">
        <f>MAX($B$2:$B181)</f>
        <v>104215.38894209109</v>
      </c>
      <c r="H181" s="5">
        <f t="shared" si="6"/>
        <v>5.6104432192137677E-2</v>
      </c>
      <c r="I181" s="5">
        <f t="shared" si="7"/>
        <v>6.4225382838022149E-2</v>
      </c>
    </row>
    <row r="182" spans="1:9" x14ac:dyDescent="0.25">
      <c r="A182" s="3">
        <f>回测!A182</f>
        <v>41664</v>
      </c>
      <c r="B182">
        <f>回测!F182</f>
        <v>98368.443719812276</v>
      </c>
      <c r="C182" t="str">
        <f>回测!K182</f>
        <v>否</v>
      </c>
      <c r="D182">
        <f>COUNTIF($C$2:C182,"是")</f>
        <v>4</v>
      </c>
      <c r="E182">
        <f>IF(COUNTA(F$2:F182)&lt;2,0,AVERAGE(F$2:F182)/_xlfn.STDEV.P(F$2:F182)*SQRT(252))</f>
        <v>-0.42443578143934119</v>
      </c>
      <c r="F182">
        <f t="shared" si="8"/>
        <v>0</v>
      </c>
      <c r="G182" s="4">
        <f>MAX($B$2:$B182)</f>
        <v>104215.38894209109</v>
      </c>
      <c r="H182" s="5">
        <f t="shared" si="6"/>
        <v>5.6104432192137677E-2</v>
      </c>
      <c r="I182" s="5">
        <f t="shared" si="7"/>
        <v>6.4225382838022149E-2</v>
      </c>
    </row>
    <row r="183" spans="1:9" x14ac:dyDescent="0.25">
      <c r="A183" s="3">
        <f>回测!A183</f>
        <v>41665</v>
      </c>
      <c r="B183">
        <f>回测!F183</f>
        <v>98368.443719812276</v>
      </c>
      <c r="C183" t="str">
        <f>回测!K183</f>
        <v>否</v>
      </c>
      <c r="D183">
        <f>COUNTIF($C$2:C183,"是")</f>
        <v>4</v>
      </c>
      <c r="E183">
        <f>IF(COUNTA(F$2:F183)&lt;2,0,AVERAGE(F$2:F183)/_xlfn.STDEV.P(F$2:F183)*SQRT(252))</f>
        <v>-0.42326084713709994</v>
      </c>
      <c r="F183">
        <f t="shared" si="8"/>
        <v>0</v>
      </c>
      <c r="G183" s="4">
        <f>MAX($B$2:$B183)</f>
        <v>104215.38894209109</v>
      </c>
      <c r="H183" s="5">
        <f t="shared" si="6"/>
        <v>5.6104432192137677E-2</v>
      </c>
      <c r="I183" s="5">
        <f t="shared" si="7"/>
        <v>6.4225382838022149E-2</v>
      </c>
    </row>
    <row r="184" spans="1:9" x14ac:dyDescent="0.25">
      <c r="A184" s="3">
        <f>回测!A184</f>
        <v>41666</v>
      </c>
      <c r="B184">
        <f>回测!F184</f>
        <v>98299.863984545213</v>
      </c>
      <c r="C184" t="str">
        <f>回测!K184</f>
        <v>否</v>
      </c>
      <c r="D184">
        <f>COUNTIF($C$2:C184,"是")</f>
        <v>4</v>
      </c>
      <c r="E184">
        <f>IF(COUNTA(F$2:F184)&lt;2,0,AVERAGE(F$2:F184)/_xlfn.STDEV.P(F$2:F184)*SQRT(252))</f>
        <v>-0.44101967976244816</v>
      </c>
      <c r="F184">
        <f t="shared" si="8"/>
        <v>-6.971721079821469E-4</v>
      </c>
      <c r="G184" s="4">
        <f>MAX($B$2:$B184)</f>
        <v>104215.38894209109</v>
      </c>
      <c r="H184" s="5">
        <f t="shared" si="6"/>
        <v>5.676248985486132E-2</v>
      </c>
      <c r="I184" s="5">
        <f t="shared" si="7"/>
        <v>6.4225382838022149E-2</v>
      </c>
    </row>
    <row r="185" spans="1:9" x14ac:dyDescent="0.25">
      <c r="A185" s="3">
        <f>回测!A185</f>
        <v>41667</v>
      </c>
      <c r="B185">
        <f>回测!F185</f>
        <v>98184.930758479575</v>
      </c>
      <c r="C185" t="str">
        <f>回测!K185</f>
        <v>否</v>
      </c>
      <c r="D185">
        <f>COUNTIF($C$2:C185,"是")</f>
        <v>4</v>
      </c>
      <c r="E185">
        <f>IF(COUNTA(F$2:F185)&lt;2,0,AVERAGE(F$2:F185)/_xlfn.STDEV.P(F$2:F185)*SQRT(252))</f>
        <v>-0.47138594364527819</v>
      </c>
      <c r="F185">
        <f t="shared" si="8"/>
        <v>-1.1692104282433613E-3</v>
      </c>
      <c r="G185" s="4">
        <f>MAX($B$2:$B185)</f>
        <v>104215.38894209109</v>
      </c>
      <c r="H185" s="5">
        <f t="shared" si="6"/>
        <v>5.7865332988033313E-2</v>
      </c>
      <c r="I185" s="5">
        <f t="shared" si="7"/>
        <v>6.4225382838022149E-2</v>
      </c>
    </row>
    <row r="186" spans="1:9" x14ac:dyDescent="0.25">
      <c r="A186" s="3">
        <f>回测!A186</f>
        <v>41668</v>
      </c>
      <c r="B186">
        <f>回测!F186</f>
        <v>98199.568072092006</v>
      </c>
      <c r="C186" t="str">
        <f>回测!K186</f>
        <v>否</v>
      </c>
      <c r="D186">
        <f>COUNTIF($C$2:C186,"是")</f>
        <v>4</v>
      </c>
      <c r="E186">
        <f>IF(COUNTA(F$2:F186)&lt;2,0,AVERAGE(F$2:F186)/_xlfn.STDEV.P(F$2:F186)*SQRT(252))</f>
        <v>-0.46606383714135236</v>
      </c>
      <c r="F186">
        <f t="shared" si="8"/>
        <v>1.4907902362781833E-4</v>
      </c>
      <c r="G186" s="4">
        <f>MAX($B$2:$B186)</f>
        <v>104215.38894209109</v>
      </c>
      <c r="H186" s="5">
        <f t="shared" si="6"/>
        <v>5.7724880471749396E-2</v>
      </c>
      <c r="I186" s="5">
        <f t="shared" si="7"/>
        <v>6.4225382838022149E-2</v>
      </c>
    </row>
    <row r="187" spans="1:9" x14ac:dyDescent="0.25">
      <c r="A187" s="3">
        <f>回测!A187</f>
        <v>41669</v>
      </c>
      <c r="B187">
        <f>回测!F187</f>
        <v>97928.802133932899</v>
      </c>
      <c r="C187" t="str">
        <f>回测!K187</f>
        <v>否</v>
      </c>
      <c r="D187">
        <f>COUNTIF($C$2:C187,"是")</f>
        <v>4</v>
      </c>
      <c r="E187">
        <f>IF(COUNTA(F$2:F187)&lt;2,0,AVERAGE(F$2:F187)/_xlfn.STDEV.P(F$2:F187)*SQRT(252))</f>
        <v>-0.53816134899245871</v>
      </c>
      <c r="F187">
        <f t="shared" si="8"/>
        <v>-2.7573027404798056E-3</v>
      </c>
      <c r="G187" s="4">
        <f>MAX($B$2:$B187)</f>
        <v>104215.38894209109</v>
      </c>
      <c r="H187" s="5">
        <f t="shared" si="6"/>
        <v>6.0323018241110526E-2</v>
      </c>
      <c r="I187" s="5">
        <f t="shared" si="7"/>
        <v>6.4225382838022149E-2</v>
      </c>
    </row>
    <row r="188" spans="1:9" x14ac:dyDescent="0.25">
      <c r="A188" s="3">
        <f>回测!A188</f>
        <v>41670</v>
      </c>
      <c r="B188">
        <f>回测!F188</f>
        <v>97928.802133932899</v>
      </c>
      <c r="C188" t="str">
        <f>回测!K188</f>
        <v>否</v>
      </c>
      <c r="D188">
        <f>COUNTIF($C$2:C188,"是")</f>
        <v>4</v>
      </c>
      <c r="E188">
        <f>IF(COUNTA(F$2:F188)&lt;2,0,AVERAGE(F$2:F188)/_xlfn.STDEV.P(F$2:F188)*SQRT(252))</f>
        <v>-0.53671107086469316</v>
      </c>
      <c r="F188">
        <f t="shared" si="8"/>
        <v>0</v>
      </c>
      <c r="G188" s="4">
        <f>MAX($B$2:$B188)</f>
        <v>104215.38894209109</v>
      </c>
      <c r="H188" s="5">
        <f t="shared" si="6"/>
        <v>6.0323018241110526E-2</v>
      </c>
      <c r="I188" s="5">
        <f t="shared" si="7"/>
        <v>6.4225382838022149E-2</v>
      </c>
    </row>
    <row r="189" spans="1:9" x14ac:dyDescent="0.25">
      <c r="A189" s="3">
        <f>回测!A189</f>
        <v>41671</v>
      </c>
      <c r="B189">
        <f>回测!F189</f>
        <v>97928.802133932899</v>
      </c>
      <c r="C189" t="str">
        <f>回测!K189</f>
        <v>否</v>
      </c>
      <c r="D189">
        <f>COUNTIF($C$2:C189,"是")</f>
        <v>4</v>
      </c>
      <c r="E189">
        <f>IF(COUNTA(F$2:F189)&lt;2,0,AVERAGE(F$2:F189)/_xlfn.STDEV.P(F$2:F189)*SQRT(252))</f>
        <v>-0.535272454854401</v>
      </c>
      <c r="F189">
        <f t="shared" si="8"/>
        <v>0</v>
      </c>
      <c r="G189" s="4">
        <f>MAX($B$2:$B189)</f>
        <v>104215.38894209109</v>
      </c>
      <c r="H189" s="5">
        <f t="shared" si="6"/>
        <v>6.0323018241110526E-2</v>
      </c>
      <c r="I189" s="5">
        <f t="shared" si="7"/>
        <v>6.4225382838022149E-2</v>
      </c>
    </row>
    <row r="190" spans="1:9" x14ac:dyDescent="0.25">
      <c r="A190" s="3">
        <f>回测!A190</f>
        <v>41672</v>
      </c>
      <c r="B190">
        <f>回测!F190</f>
        <v>97928.802133932899</v>
      </c>
      <c r="C190" t="str">
        <f>回测!K190</f>
        <v>否</v>
      </c>
      <c r="D190">
        <f>COUNTIF($C$2:C190,"是")</f>
        <v>4</v>
      </c>
      <c r="E190">
        <f>IF(COUNTA(F$2:F190)&lt;2,0,AVERAGE(F$2:F190)/_xlfn.STDEV.P(F$2:F190)*SQRT(252))</f>
        <v>-0.5338453454972325</v>
      </c>
      <c r="F190">
        <f t="shared" si="8"/>
        <v>0</v>
      </c>
      <c r="G190" s="4">
        <f>MAX($B$2:$B190)</f>
        <v>104215.38894209109</v>
      </c>
      <c r="H190" s="5">
        <f t="shared" si="6"/>
        <v>6.0323018241110526E-2</v>
      </c>
      <c r="I190" s="5">
        <f t="shared" si="7"/>
        <v>6.4225382838022149E-2</v>
      </c>
    </row>
    <row r="191" spans="1:9" x14ac:dyDescent="0.25">
      <c r="A191" s="3">
        <f>回测!A191</f>
        <v>41673</v>
      </c>
      <c r="B191">
        <f>回测!F191</f>
        <v>97928.802133932899</v>
      </c>
      <c r="C191" t="str">
        <f>回测!K191</f>
        <v>否</v>
      </c>
      <c r="D191">
        <f>COUNTIF($C$2:C191,"是")</f>
        <v>4</v>
      </c>
      <c r="E191">
        <f>IF(COUNTA(F$2:F191)&lt;2,0,AVERAGE(F$2:F191)/_xlfn.STDEV.P(F$2:F191)*SQRT(252))</f>
        <v>-0.53242959021488301</v>
      </c>
      <c r="F191">
        <f t="shared" si="8"/>
        <v>0</v>
      </c>
      <c r="G191" s="4">
        <f>MAX($B$2:$B191)</f>
        <v>104215.38894209109</v>
      </c>
      <c r="H191" s="5">
        <f t="shared" si="6"/>
        <v>6.0323018241110526E-2</v>
      </c>
      <c r="I191" s="5">
        <f t="shared" si="7"/>
        <v>6.4225382838022149E-2</v>
      </c>
    </row>
    <row r="192" spans="1:9" x14ac:dyDescent="0.25">
      <c r="A192" s="3">
        <f>回测!A192</f>
        <v>41674</v>
      </c>
      <c r="B192">
        <f>回测!F192</f>
        <v>97928.802133932899</v>
      </c>
      <c r="C192" t="str">
        <f>回测!K192</f>
        <v>否</v>
      </c>
      <c r="D192">
        <f>COUNTIF($C$2:C192,"是")</f>
        <v>4</v>
      </c>
      <c r="E192">
        <f>IF(COUNTA(F$2:F192)&lt;2,0,AVERAGE(F$2:F192)/_xlfn.STDEV.P(F$2:F192)*SQRT(252))</f>
        <v>-0.53102503924657229</v>
      </c>
      <c r="F192">
        <f t="shared" si="8"/>
        <v>0</v>
      </c>
      <c r="G192" s="4">
        <f>MAX($B$2:$B192)</f>
        <v>104215.38894209109</v>
      </c>
      <c r="H192" s="5">
        <f t="shared" si="6"/>
        <v>6.0323018241110526E-2</v>
      </c>
      <c r="I192" s="5">
        <f t="shared" si="7"/>
        <v>6.4225382838022149E-2</v>
      </c>
    </row>
    <row r="193" spans="1:9" x14ac:dyDescent="0.25">
      <c r="A193" s="3">
        <f>回测!A193</f>
        <v>41675</v>
      </c>
      <c r="B193">
        <f>回测!F193</f>
        <v>97928.802133932899</v>
      </c>
      <c r="C193" t="str">
        <f>回测!K193</f>
        <v>否</v>
      </c>
      <c r="D193">
        <f>COUNTIF($C$2:C193,"是")</f>
        <v>4</v>
      </c>
      <c r="E193">
        <f>IF(COUNTA(F$2:F193)&lt;2,0,AVERAGE(F$2:F193)/_xlfn.STDEV.P(F$2:F193)*SQRT(252))</f>
        <v>-0.52963154558250181</v>
      </c>
      <c r="F193">
        <f t="shared" si="8"/>
        <v>0</v>
      </c>
      <c r="G193" s="4">
        <f>MAX($B$2:$B193)</f>
        <v>104215.38894209109</v>
      </c>
      <c r="H193" s="5">
        <f t="shared" si="6"/>
        <v>6.0323018241110526E-2</v>
      </c>
      <c r="I193" s="5">
        <f t="shared" si="7"/>
        <v>6.4225382838022149E-2</v>
      </c>
    </row>
    <row r="194" spans="1:9" x14ac:dyDescent="0.25">
      <c r="A194" s="3">
        <f>回测!A194</f>
        <v>41676</v>
      </c>
      <c r="B194">
        <f>回测!F194</f>
        <v>97928.802133932899</v>
      </c>
      <c r="C194" t="str">
        <f>回测!K194</f>
        <v>否</v>
      </c>
      <c r="D194">
        <f>COUNTIF($C$2:C194,"是")</f>
        <v>4</v>
      </c>
      <c r="E194">
        <f>IF(COUNTA(F$2:F194)&lt;2,0,AVERAGE(F$2:F194)/_xlfn.STDEV.P(F$2:F194)*SQRT(252))</f>
        <v>-0.52824896489922146</v>
      </c>
      <c r="F194">
        <f t="shared" si="8"/>
        <v>0</v>
      </c>
      <c r="G194" s="4">
        <f>MAX($B$2:$B194)</f>
        <v>104215.38894209109</v>
      </c>
      <c r="H194" s="5">
        <f t="shared" si="6"/>
        <v>6.0323018241110526E-2</v>
      </c>
      <c r="I194" s="5">
        <f t="shared" si="7"/>
        <v>6.4225382838022149E-2</v>
      </c>
    </row>
    <row r="195" spans="1:9" x14ac:dyDescent="0.25">
      <c r="A195" s="3">
        <f>回测!A195</f>
        <v>41677</v>
      </c>
      <c r="B195">
        <f>回测!F195</f>
        <v>98262.360025654751</v>
      </c>
      <c r="C195" t="str">
        <f>回测!K195</f>
        <v>否</v>
      </c>
      <c r="D195">
        <f>COUNTIF($C$2:C195,"是")</f>
        <v>4</v>
      </c>
      <c r="E195">
        <f>IF(COUNTA(F$2:F195)&lt;2,0,AVERAGE(F$2:F195)/_xlfn.STDEV.P(F$2:F195)*SQRT(252))</f>
        <v>-0.43568273273324598</v>
      </c>
      <c r="F195">
        <f t="shared" si="8"/>
        <v>3.4061265373761529E-3</v>
      </c>
      <c r="G195" s="4">
        <f>MAX($B$2:$B195)</f>
        <v>104215.38894209109</v>
      </c>
      <c r="H195" s="5">
        <f t="shared" ref="H195:H258" si="9">1-($B195/$G195)</f>
        <v>5.7122359536979972E-2</v>
      </c>
      <c r="I195" s="5">
        <f t="shared" si="7"/>
        <v>6.4225382838022149E-2</v>
      </c>
    </row>
    <row r="196" spans="1:9" x14ac:dyDescent="0.25">
      <c r="A196" s="3">
        <f>回测!A196</f>
        <v>41678</v>
      </c>
      <c r="B196">
        <f>回测!F196</f>
        <v>98262.360025654751</v>
      </c>
      <c r="C196" t="str">
        <f>回测!K196</f>
        <v>否</v>
      </c>
      <c r="D196">
        <f>COUNTIF($C$2:C196,"是")</f>
        <v>4</v>
      </c>
      <c r="E196">
        <f>IF(COUNTA(F$2:F196)&lt;2,0,AVERAGE(F$2:F196)/_xlfn.STDEV.P(F$2:F196)*SQRT(252))</f>
        <v>-0.43455754468639507</v>
      </c>
      <c r="F196">
        <f t="shared" si="8"/>
        <v>0</v>
      </c>
      <c r="G196" s="4">
        <f>MAX($B$2:$B196)</f>
        <v>104215.38894209109</v>
      </c>
      <c r="H196" s="5">
        <f t="shared" si="9"/>
        <v>5.7122359536979972E-2</v>
      </c>
      <c r="I196" s="5">
        <f t="shared" ref="I196:I259" si="10">MAX($I195,$H196)</f>
        <v>6.4225382838022149E-2</v>
      </c>
    </row>
    <row r="197" spans="1:9" x14ac:dyDescent="0.25">
      <c r="A197" s="3">
        <f>回测!A197</f>
        <v>41679</v>
      </c>
      <c r="B197">
        <f>回测!F197</f>
        <v>98262.360025654751</v>
      </c>
      <c r="C197" t="str">
        <f>回测!K197</f>
        <v>否</v>
      </c>
      <c r="D197">
        <f>COUNTIF($C$2:C197,"是")</f>
        <v>4</v>
      </c>
      <c r="E197">
        <f>IF(COUNTA(F$2:F197)&lt;2,0,AVERAGE(F$2:F197)/_xlfn.STDEV.P(F$2:F197)*SQRT(252))</f>
        <v>-0.433441029536214</v>
      </c>
      <c r="F197">
        <f t="shared" ref="F197:F260" si="11">IF(B196=0,0,B197/B196-1)</f>
        <v>0</v>
      </c>
      <c r="G197" s="4">
        <f>MAX($B$2:$B197)</f>
        <v>104215.38894209109</v>
      </c>
      <c r="H197" s="5">
        <f t="shared" si="9"/>
        <v>5.7122359536979972E-2</v>
      </c>
      <c r="I197" s="5">
        <f t="shared" si="10"/>
        <v>6.4225382838022149E-2</v>
      </c>
    </row>
    <row r="198" spans="1:9" x14ac:dyDescent="0.25">
      <c r="A198" s="3">
        <f>回测!A198</f>
        <v>41680</v>
      </c>
      <c r="B198">
        <f>回测!F198</f>
        <v>99183.267491604784</v>
      </c>
      <c r="C198" t="str">
        <f>回测!K198</f>
        <v>否</v>
      </c>
      <c r="D198">
        <f>COUNTIF($C$2:C198,"是")</f>
        <v>4</v>
      </c>
      <c r="E198">
        <f>IF(COUNTA(F$2:F198)&lt;2,0,AVERAGE(F$2:F198)/_xlfn.STDEV.P(F$2:F198)*SQRT(252))</f>
        <v>-0.18373486263111599</v>
      </c>
      <c r="F198">
        <f t="shared" si="11"/>
        <v>9.3719249742179045E-3</v>
      </c>
      <c r="G198" s="4">
        <f>MAX($B$2:$B198)</f>
        <v>104215.38894209109</v>
      </c>
      <c r="H198" s="5">
        <f t="shared" si="9"/>
        <v>4.828578103069292E-2</v>
      </c>
      <c r="I198" s="5">
        <f t="shared" si="10"/>
        <v>6.4225382838022149E-2</v>
      </c>
    </row>
    <row r="199" spans="1:9" x14ac:dyDescent="0.25">
      <c r="A199" s="3">
        <f>回测!A199</f>
        <v>41681</v>
      </c>
      <c r="B199">
        <f>回测!F199</f>
        <v>99458.597368916671</v>
      </c>
      <c r="C199" t="str">
        <f>回测!K199</f>
        <v>否</v>
      </c>
      <c r="D199">
        <f>COUNTIF($C$2:C199,"是")</f>
        <v>4</v>
      </c>
      <c r="E199">
        <f>IF(COUNTA(F$2:F199)&lt;2,0,AVERAGE(F$2:F199)/_xlfn.STDEV.P(F$2:F199)*SQRT(252))</f>
        <v>-0.11249852384681719</v>
      </c>
      <c r="F199">
        <f t="shared" si="11"/>
        <v>2.7759710309522845E-3</v>
      </c>
      <c r="G199" s="4">
        <f>MAX($B$2:$B199)</f>
        <v>104215.38894209109</v>
      </c>
      <c r="H199" s="5">
        <f t="shared" si="9"/>
        <v>4.5643849929088653E-2</v>
      </c>
      <c r="I199" s="5">
        <f t="shared" si="10"/>
        <v>6.4225382838022149E-2</v>
      </c>
    </row>
    <row r="200" spans="1:9" x14ac:dyDescent="0.25">
      <c r="A200" s="3">
        <f>回测!A200</f>
        <v>41682</v>
      </c>
      <c r="B200">
        <f>回测!F200</f>
        <v>99564.202658364025</v>
      </c>
      <c r="C200" t="str">
        <f>回测!K200</f>
        <v>否</v>
      </c>
      <c r="D200">
        <f>COUNTIF($C$2:C200,"是")</f>
        <v>4</v>
      </c>
      <c r="E200">
        <f>IF(COUNTA(F$2:F200)&lt;2,0,AVERAGE(F$2:F200)/_xlfn.STDEV.P(F$2:F200)*SQRT(252))</f>
        <v>-8.532684050906153E-2</v>
      </c>
      <c r="F200">
        <f t="shared" si="11"/>
        <v>1.0618015158170291E-3</v>
      </c>
      <c r="G200" s="4">
        <f>MAX($B$2:$B200)</f>
        <v>104215.38894209109</v>
      </c>
      <c r="H200" s="5">
        <f t="shared" si="9"/>
        <v>4.4630513122314031E-2</v>
      </c>
      <c r="I200" s="5">
        <f t="shared" si="10"/>
        <v>6.4225382838022149E-2</v>
      </c>
    </row>
    <row r="201" spans="1:9" x14ac:dyDescent="0.25">
      <c r="A201" s="3">
        <f>回测!A201</f>
        <v>41683</v>
      </c>
      <c r="B201">
        <f>回测!F201</f>
        <v>99469.268742797707</v>
      </c>
      <c r="C201" t="str">
        <f>回测!K201</f>
        <v>否</v>
      </c>
      <c r="D201">
        <f>COUNTIF($C$2:C201,"是")</f>
        <v>4</v>
      </c>
      <c r="E201">
        <f>IF(COUNTA(F$2:F201)&lt;2,0,AVERAGE(F$2:F201)/_xlfn.STDEV.P(F$2:F201)*SQRT(252))</f>
        <v>-0.1091426153672229</v>
      </c>
      <c r="F201">
        <f t="shared" si="11"/>
        <v>-9.5349445916892428E-4</v>
      </c>
      <c r="G201" s="4">
        <f>MAX($B$2:$B201)</f>
        <v>104215.38894209109</v>
      </c>
      <c r="H201" s="5">
        <f t="shared" si="9"/>
        <v>4.5541452634510926E-2</v>
      </c>
      <c r="I201" s="5">
        <f t="shared" si="10"/>
        <v>6.4225382838022149E-2</v>
      </c>
    </row>
    <row r="202" spans="1:9" x14ac:dyDescent="0.25">
      <c r="A202" s="3">
        <f>回测!A202</f>
        <v>41684</v>
      </c>
      <c r="B202">
        <f>回测!F202</f>
        <v>99950.774791735137</v>
      </c>
      <c r="C202" t="str">
        <f>回测!K202</f>
        <v>否</v>
      </c>
      <c r="D202">
        <f>COUNTIF($C$2:C202,"是")</f>
        <v>4</v>
      </c>
      <c r="E202">
        <f>IF(COUNTA(F$2:F202)&lt;2,0,AVERAGE(F$2:F202)/_xlfn.STDEV.P(F$2:F202)*SQRT(252))</f>
        <v>1.2843006961020023E-2</v>
      </c>
      <c r="F202">
        <f t="shared" si="11"/>
        <v>4.8407518726460985E-3</v>
      </c>
      <c r="G202" s="4">
        <f>MAX($B$2:$B202)</f>
        <v>104215.38894209109</v>
      </c>
      <c r="H202" s="5">
        <f t="shared" si="9"/>
        <v>4.092115563398846E-2</v>
      </c>
      <c r="I202" s="5">
        <f t="shared" si="10"/>
        <v>6.4225382838022149E-2</v>
      </c>
    </row>
    <row r="203" spans="1:9" x14ac:dyDescent="0.25">
      <c r="A203" s="3">
        <f>回测!A203</f>
        <v>41685</v>
      </c>
      <c r="B203">
        <f>回测!F203</f>
        <v>99950.774791735137</v>
      </c>
      <c r="C203" t="str">
        <f>回测!K203</f>
        <v>否</v>
      </c>
      <c r="D203">
        <f>COUNTIF($C$2:C203,"是")</f>
        <v>4</v>
      </c>
      <c r="E203">
        <f>IF(COUNTA(F$2:F203)&lt;2,0,AVERAGE(F$2:F203)/_xlfn.STDEV.P(F$2:F203)*SQRT(252))</f>
        <v>1.2811019326453931E-2</v>
      </c>
      <c r="F203">
        <f t="shared" si="11"/>
        <v>0</v>
      </c>
      <c r="G203" s="4">
        <f>MAX($B$2:$B203)</f>
        <v>104215.38894209109</v>
      </c>
      <c r="H203" s="5">
        <f t="shared" si="9"/>
        <v>4.092115563398846E-2</v>
      </c>
      <c r="I203" s="5">
        <f t="shared" si="10"/>
        <v>6.4225382838022149E-2</v>
      </c>
    </row>
    <row r="204" spans="1:9" x14ac:dyDescent="0.25">
      <c r="A204" s="3">
        <f>回测!A204</f>
        <v>41686</v>
      </c>
      <c r="B204">
        <f>回测!F204</f>
        <v>99950.774791735137</v>
      </c>
      <c r="C204" t="str">
        <f>回测!K204</f>
        <v>否</v>
      </c>
      <c r="D204">
        <f>COUNTIF($C$2:C204,"是")</f>
        <v>4</v>
      </c>
      <c r="E204">
        <f>IF(COUNTA(F$2:F204)&lt;2,0,AVERAGE(F$2:F204)/_xlfn.STDEV.P(F$2:F204)*SQRT(252))</f>
        <v>1.2779269518932381E-2</v>
      </c>
      <c r="F204">
        <f t="shared" si="11"/>
        <v>0</v>
      </c>
      <c r="G204" s="4">
        <f>MAX($B$2:$B204)</f>
        <v>104215.38894209109</v>
      </c>
      <c r="H204" s="5">
        <f t="shared" si="9"/>
        <v>4.092115563398846E-2</v>
      </c>
      <c r="I204" s="5">
        <f t="shared" si="10"/>
        <v>6.4225382838022149E-2</v>
      </c>
    </row>
    <row r="205" spans="1:9" x14ac:dyDescent="0.25">
      <c r="A205" s="3">
        <f>回测!A205</f>
        <v>41687</v>
      </c>
      <c r="B205">
        <f>回测!F205</f>
        <v>100550.32215039</v>
      </c>
      <c r="C205" t="str">
        <f>回测!K205</f>
        <v>否</v>
      </c>
      <c r="D205">
        <f>COUNTIF($C$2:C205,"是")</f>
        <v>4</v>
      </c>
      <c r="E205">
        <f>IF(COUNTA(F$2:F205)&lt;2,0,AVERAGE(F$2:F205)/_xlfn.STDEV.P(F$2:F205)*SQRT(252))</f>
        <v>0.16024817968302768</v>
      </c>
      <c r="F205">
        <f t="shared" si="11"/>
        <v>5.9984263243995084E-3</v>
      </c>
      <c r="G205" s="4">
        <f>MAX($B$2:$B205)</f>
        <v>104215.38894209109</v>
      </c>
      <c r="H205" s="5">
        <f t="shared" si="9"/>
        <v>3.5168191846768782E-2</v>
      </c>
      <c r="I205" s="5">
        <f t="shared" si="10"/>
        <v>6.4225382838022149E-2</v>
      </c>
    </row>
    <row r="206" spans="1:9" x14ac:dyDescent="0.25">
      <c r="A206" s="3">
        <f>回测!A206</f>
        <v>41688</v>
      </c>
      <c r="B206">
        <f>回测!F206</f>
        <v>100000.6697065841</v>
      </c>
      <c r="C206" t="str">
        <f>回测!K206</f>
        <v>否</v>
      </c>
      <c r="D206">
        <f>COUNTIF($C$2:C206,"是")</f>
        <v>4</v>
      </c>
      <c r="E206">
        <f>IF(COUNTA(F$2:F206)&lt;2,0,AVERAGE(F$2:F206)/_xlfn.STDEV.P(F$2:F206)*SQRT(252))</f>
        <v>2.5477955217069994E-2</v>
      </c>
      <c r="F206">
        <f t="shared" si="11"/>
        <v>-5.4664414001955874E-3</v>
      </c>
      <c r="G206" s="4">
        <f>MAX($B$2:$B206)</f>
        <v>104215.38894209109</v>
      </c>
      <c r="H206" s="5">
        <f t="shared" si="9"/>
        <v>4.044238838708325E-2</v>
      </c>
      <c r="I206" s="5">
        <f t="shared" si="10"/>
        <v>6.4225382838022149E-2</v>
      </c>
    </row>
    <row r="207" spans="1:9" x14ac:dyDescent="0.25">
      <c r="A207" s="3">
        <f>回测!A207</f>
        <v>41689</v>
      </c>
      <c r="B207">
        <f>回测!F207</f>
        <v>100447.63779077688</v>
      </c>
      <c r="C207" t="str">
        <f>回测!K207</f>
        <v>否</v>
      </c>
      <c r="D207">
        <f>COUNTIF($C$2:C207,"是")</f>
        <v>4</v>
      </c>
      <c r="E207">
        <f>IF(COUNTA(F$2:F207)&lt;2,0,AVERAGE(F$2:F207)/_xlfn.STDEV.P(F$2:F207)*SQRT(252))</f>
        <v>0.13343999719109742</v>
      </c>
      <c r="F207">
        <f t="shared" si="11"/>
        <v>4.4696509083812508E-3</v>
      </c>
      <c r="G207" s="4">
        <f>MAX($B$2:$B207)</f>
        <v>104215.38894209109</v>
      </c>
      <c r="H207" s="5">
        <f t="shared" si="9"/>
        <v>3.6153500836693331E-2</v>
      </c>
      <c r="I207" s="5">
        <f t="shared" si="10"/>
        <v>6.4225382838022149E-2</v>
      </c>
    </row>
    <row r="208" spans="1:9" x14ac:dyDescent="0.25">
      <c r="A208" s="3">
        <f>回测!A208</f>
        <v>41690</v>
      </c>
      <c r="B208">
        <f>回测!F208</f>
        <v>100117.19839598885</v>
      </c>
      <c r="C208" t="str">
        <f>回测!K208</f>
        <v>否</v>
      </c>
      <c r="D208">
        <f>COUNTIF($C$2:C208,"是")</f>
        <v>4</v>
      </c>
      <c r="E208">
        <f>IF(COUNTA(F$2:F208)&lt;2,0,AVERAGE(F$2:F208)/_xlfn.STDEV.P(F$2:F208)*SQRT(252))</f>
        <v>5.3575150700995833E-2</v>
      </c>
      <c r="F208">
        <f t="shared" si="11"/>
        <v>-3.2896681500494962E-3</v>
      </c>
      <c r="G208" s="4">
        <f>MAX($B$2:$B208)</f>
        <v>104215.38894209109</v>
      </c>
      <c r="H208" s="5">
        <f t="shared" si="9"/>
        <v>3.9324235966527565E-2</v>
      </c>
      <c r="I208" s="5">
        <f t="shared" si="10"/>
        <v>6.4225382838022149E-2</v>
      </c>
    </row>
    <row r="209" spans="1:9" x14ac:dyDescent="0.25">
      <c r="A209" s="3">
        <f>回测!A209</f>
        <v>41691</v>
      </c>
      <c r="B209">
        <f>回测!F209</f>
        <v>99954.80670515557</v>
      </c>
      <c r="C209" t="str">
        <f>回测!K209</f>
        <v>否</v>
      </c>
      <c r="D209">
        <f>COUNTIF($C$2:C209,"是")</f>
        <v>4</v>
      </c>
      <c r="E209">
        <f>IF(COUNTA(F$2:F209)&lt;2,0,AVERAGE(F$2:F209)/_xlfn.STDEV.P(F$2:F209)*SQRT(252))</f>
        <v>1.4482760371603403E-2</v>
      </c>
      <c r="F209">
        <f t="shared" si="11"/>
        <v>-1.6220159316781002E-3</v>
      </c>
      <c r="G209" s="4">
        <f>MAX($B$2:$B209)</f>
        <v>104215.38894209109</v>
      </c>
      <c r="H209" s="5">
        <f t="shared" si="9"/>
        <v>4.0882467360967012E-2</v>
      </c>
      <c r="I209" s="5">
        <f t="shared" si="10"/>
        <v>6.4225382838022149E-2</v>
      </c>
    </row>
    <row r="210" spans="1:9" x14ac:dyDescent="0.25">
      <c r="A210" s="3">
        <f>回测!A210</f>
        <v>41692</v>
      </c>
      <c r="B210">
        <f>回测!F210</f>
        <v>99954.80670515557</v>
      </c>
      <c r="C210" t="str">
        <f>回测!K210</f>
        <v>否</v>
      </c>
      <c r="D210">
        <f>COUNTIF($C$2:C210,"是")</f>
        <v>4</v>
      </c>
      <c r="E210">
        <f>IF(COUNTA(F$2:F210)&lt;2,0,AVERAGE(F$2:F210)/_xlfn.STDEV.P(F$2:F210)*SQRT(252))</f>
        <v>1.4447904069845179E-2</v>
      </c>
      <c r="F210">
        <f t="shared" si="11"/>
        <v>0</v>
      </c>
      <c r="G210" s="4">
        <f>MAX($B$2:$B210)</f>
        <v>104215.38894209109</v>
      </c>
      <c r="H210" s="5">
        <f t="shared" si="9"/>
        <v>4.0882467360967012E-2</v>
      </c>
      <c r="I210" s="5">
        <f t="shared" si="10"/>
        <v>6.4225382838022149E-2</v>
      </c>
    </row>
    <row r="211" spans="1:9" x14ac:dyDescent="0.25">
      <c r="A211" s="3">
        <f>回测!A211</f>
        <v>41693</v>
      </c>
      <c r="B211">
        <f>回测!F211</f>
        <v>99954.80670515557</v>
      </c>
      <c r="C211" t="str">
        <f>回测!K211</f>
        <v>否</v>
      </c>
      <c r="D211">
        <f>COUNTIF($C$2:C211,"是")</f>
        <v>4</v>
      </c>
      <c r="E211">
        <f>IF(COUNTA(F$2:F211)&lt;2,0,AVERAGE(F$2:F211)/_xlfn.STDEV.P(F$2:F211)*SQRT(252))</f>
        <v>1.441329823333834E-2</v>
      </c>
      <c r="F211">
        <f t="shared" si="11"/>
        <v>0</v>
      </c>
      <c r="G211" s="4">
        <f>MAX($B$2:$B211)</f>
        <v>104215.38894209109</v>
      </c>
      <c r="H211" s="5">
        <f t="shared" si="9"/>
        <v>4.0882467360967012E-2</v>
      </c>
      <c r="I211" s="5">
        <f t="shared" si="10"/>
        <v>6.4225382838022149E-2</v>
      </c>
    </row>
    <row r="212" spans="1:9" x14ac:dyDescent="0.25">
      <c r="A212" s="3">
        <f>回测!A212</f>
        <v>41694</v>
      </c>
      <c r="B212">
        <f>回测!F212</f>
        <v>99592.156301003182</v>
      </c>
      <c r="C212" t="str">
        <f>回测!K212</f>
        <v>否</v>
      </c>
      <c r="D212">
        <f>COUNTIF($C$2:C212,"是")</f>
        <v>4</v>
      </c>
      <c r="E212">
        <f>IF(COUNTA(F$2:F212)&lt;2,0,AVERAGE(F$2:F212)/_xlfn.STDEV.P(F$2:F212)*SQRT(252))</f>
        <v>-7.1851561392873547E-2</v>
      </c>
      <c r="F212">
        <f t="shared" si="11"/>
        <v>-3.6281437192122734E-3</v>
      </c>
      <c r="G212" s="4">
        <f>MAX($B$2:$B212)</f>
        <v>104215.38894209109</v>
      </c>
      <c r="H212" s="5">
        <f t="shared" si="9"/>
        <v>4.4362283612997655E-2</v>
      </c>
      <c r="I212" s="5">
        <f t="shared" si="10"/>
        <v>6.4225382838022149E-2</v>
      </c>
    </row>
    <row r="213" spans="1:9" x14ac:dyDescent="0.25">
      <c r="A213" s="3">
        <f>回测!A213</f>
        <v>41695</v>
      </c>
      <c r="B213">
        <f>回测!F213</f>
        <v>99137.225958070398</v>
      </c>
      <c r="C213" t="str">
        <f>回测!K213</f>
        <v>否</v>
      </c>
      <c r="D213">
        <f>COUNTIF($C$2:C213,"是")</f>
        <v>4</v>
      </c>
      <c r="E213">
        <f>IF(COUNTA(F$2:F213)&lt;2,0,AVERAGE(F$2:F213)/_xlfn.STDEV.P(F$2:F213)*SQRT(252))</f>
        <v>-0.17906755536615007</v>
      </c>
      <c r="F213">
        <f t="shared" si="11"/>
        <v>-4.5679334581111286E-3</v>
      </c>
      <c r="G213" s="4">
        <f>MAX($B$2:$B213)</f>
        <v>104215.38894209109</v>
      </c>
      <c r="H213" s="5">
        <f t="shared" si="9"/>
        <v>4.8727573111514766E-2</v>
      </c>
      <c r="I213" s="5">
        <f t="shared" si="10"/>
        <v>6.4225382838022149E-2</v>
      </c>
    </row>
    <row r="214" spans="1:9" x14ac:dyDescent="0.25">
      <c r="A214" s="3">
        <f>回测!A214</f>
        <v>41696</v>
      </c>
      <c r="B214">
        <f>回测!F214</f>
        <v>99558.68626466376</v>
      </c>
      <c r="C214" t="str">
        <f>回测!K214</f>
        <v>否</v>
      </c>
      <c r="D214">
        <f>COUNTIF($C$2:C214,"是")</f>
        <v>4</v>
      </c>
      <c r="E214">
        <f>IF(COUNTA(F$2:F214)&lt;2,0,AVERAGE(F$2:F214)/_xlfn.STDEV.P(F$2:F214)*SQRT(252))</f>
        <v>-7.8284960376094739E-2</v>
      </c>
      <c r="F214">
        <f t="shared" si="11"/>
        <v>4.2512820236830784E-3</v>
      </c>
      <c r="G214" s="4">
        <f>MAX($B$2:$B214)</f>
        <v>104215.38894209109</v>
      </c>
      <c r="H214" s="5">
        <f t="shared" si="9"/>
        <v>4.4683445743458283E-2</v>
      </c>
      <c r="I214" s="5">
        <f t="shared" si="10"/>
        <v>6.4225382838022149E-2</v>
      </c>
    </row>
    <row r="215" spans="1:9" x14ac:dyDescent="0.25">
      <c r="A215" s="3">
        <f>回测!A215</f>
        <v>41697</v>
      </c>
      <c r="B215">
        <f>回测!F215</f>
        <v>99075.138624611689</v>
      </c>
      <c r="C215" t="str">
        <f>回测!K215</f>
        <v>否</v>
      </c>
      <c r="D215">
        <f>COUNTIF($C$2:C215,"是")</f>
        <v>4</v>
      </c>
      <c r="E215">
        <f>IF(COUNTA(F$2:F215)&lt;2,0,AVERAGE(F$2:F215)/_xlfn.STDEV.P(F$2:F215)*SQRT(252))</f>
        <v>-0.19060258780585709</v>
      </c>
      <c r="F215">
        <f t="shared" si="11"/>
        <v>-4.856910614174037E-3</v>
      </c>
      <c r="G215" s="4">
        <f>MAX($B$2:$B215)</f>
        <v>104215.38894209109</v>
      </c>
      <c r="H215" s="5">
        <f t="shared" si="9"/>
        <v>4.932333285572299E-2</v>
      </c>
      <c r="I215" s="5">
        <f t="shared" si="10"/>
        <v>6.4225382838022149E-2</v>
      </c>
    </row>
    <row r="216" spans="1:9" x14ac:dyDescent="0.25">
      <c r="A216" s="3">
        <f>回测!A216</f>
        <v>41698</v>
      </c>
      <c r="B216">
        <f>回测!F216</f>
        <v>99506.44744259963</v>
      </c>
      <c r="C216" t="str">
        <f>回测!K216</f>
        <v>否</v>
      </c>
      <c r="D216">
        <f>COUNTIF($C$2:C216,"是")</f>
        <v>4</v>
      </c>
      <c r="E216">
        <f>IF(COUNTA(F$2:F216)&lt;2,0,AVERAGE(F$2:F216)/_xlfn.STDEV.P(F$2:F216)*SQRT(252))</f>
        <v>-8.8793360244031921E-2</v>
      </c>
      <c r="F216">
        <f t="shared" si="11"/>
        <v>4.3533506384698661E-3</v>
      </c>
      <c r="G216" s="4">
        <f>MAX($B$2:$B216)</f>
        <v>104215.38894209109</v>
      </c>
      <c r="H216" s="5">
        <f t="shared" si="9"/>
        <v>4.5184703979832097E-2</v>
      </c>
      <c r="I216" s="5">
        <f t="shared" si="10"/>
        <v>6.4225382838022149E-2</v>
      </c>
    </row>
    <row r="217" spans="1:9" x14ac:dyDescent="0.25">
      <c r="A217" s="3">
        <f>回测!A217</f>
        <v>41699</v>
      </c>
      <c r="B217">
        <f>回测!F217</f>
        <v>99506.44744259963</v>
      </c>
      <c r="C217" t="str">
        <f>回测!K217</f>
        <v>否</v>
      </c>
      <c r="D217">
        <f>COUNTIF($C$2:C217,"是")</f>
        <v>4</v>
      </c>
      <c r="E217">
        <f>IF(COUNTA(F$2:F217)&lt;2,0,AVERAGE(F$2:F217)/_xlfn.STDEV.P(F$2:F217)*SQRT(252))</f>
        <v>-8.8586616939993229E-2</v>
      </c>
      <c r="F217">
        <f t="shared" si="11"/>
        <v>0</v>
      </c>
      <c r="G217" s="4">
        <f>MAX($B$2:$B217)</f>
        <v>104215.38894209109</v>
      </c>
      <c r="H217" s="5">
        <f t="shared" si="9"/>
        <v>4.5184703979832097E-2</v>
      </c>
      <c r="I217" s="5">
        <f t="shared" si="10"/>
        <v>6.4225382838022149E-2</v>
      </c>
    </row>
    <row r="218" spans="1:9" x14ac:dyDescent="0.25">
      <c r="A218" s="3">
        <f>回测!A218</f>
        <v>41700</v>
      </c>
      <c r="B218">
        <f>回测!F218</f>
        <v>99506.44744259963</v>
      </c>
      <c r="C218" t="str">
        <f>回测!K218</f>
        <v>否</v>
      </c>
      <c r="D218">
        <f>COUNTIF($C$2:C218,"是")</f>
        <v>4</v>
      </c>
      <c r="E218">
        <f>IF(COUNTA(F$2:F218)&lt;2,0,AVERAGE(F$2:F218)/_xlfn.STDEV.P(F$2:F218)*SQRT(252))</f>
        <v>-8.8381311064813492E-2</v>
      </c>
      <c r="F218">
        <f t="shared" si="11"/>
        <v>0</v>
      </c>
      <c r="G218" s="4">
        <f>MAX($B$2:$B218)</f>
        <v>104215.38894209109</v>
      </c>
      <c r="H218" s="5">
        <f t="shared" si="9"/>
        <v>4.5184703979832097E-2</v>
      </c>
      <c r="I218" s="5">
        <f t="shared" si="10"/>
        <v>6.4225382838022149E-2</v>
      </c>
    </row>
    <row r="219" spans="1:9" x14ac:dyDescent="0.25">
      <c r="A219" s="3">
        <f>回测!A219</f>
        <v>41701</v>
      </c>
      <c r="B219">
        <f>回测!F219</f>
        <v>99871.638923495702</v>
      </c>
      <c r="C219" t="str">
        <f>回测!K219</f>
        <v>否</v>
      </c>
      <c r="D219">
        <f>COUNTIF($C$2:C219,"是")</f>
        <v>4</v>
      </c>
      <c r="E219">
        <f>IF(COUNTA(F$2:F219)&lt;2,0,AVERAGE(F$2:F219)/_xlfn.STDEV.P(F$2:F219)*SQRT(252))</f>
        <v>-3.9986477444200952E-3</v>
      </c>
      <c r="F219">
        <f t="shared" si="11"/>
        <v>3.6700283276289714E-3</v>
      </c>
      <c r="G219" s="4">
        <f>MAX($B$2:$B219)</f>
        <v>104215.38894209109</v>
      </c>
      <c r="H219" s="5">
        <f t="shared" si="9"/>
        <v>4.1680504795784556E-2</v>
      </c>
      <c r="I219" s="5">
        <f t="shared" si="10"/>
        <v>6.4225382838022149E-2</v>
      </c>
    </row>
    <row r="220" spans="1:9" x14ac:dyDescent="0.25">
      <c r="A220" s="3">
        <f>回测!A220</f>
        <v>41702</v>
      </c>
      <c r="B220">
        <f>回测!F220</f>
        <v>99644.337742633477</v>
      </c>
      <c r="C220" t="str">
        <f>回测!K220</f>
        <v>否</v>
      </c>
      <c r="D220">
        <f>COUNTIF($C$2:C220,"是")</f>
        <v>4</v>
      </c>
      <c r="E220">
        <f>IF(COUNTA(F$2:F220)&lt;2,0,AVERAGE(F$2:F220)/_xlfn.STDEV.P(F$2:F220)*SQRT(252))</f>
        <v>-5.5841072270934267E-2</v>
      </c>
      <c r="F220">
        <f t="shared" si="11"/>
        <v>-2.2759332210052774E-3</v>
      </c>
      <c r="G220" s="4">
        <f>MAX($B$2:$B220)</f>
        <v>104215.38894209109</v>
      </c>
      <c r="H220" s="5">
        <f t="shared" si="9"/>
        <v>4.3861575971256839E-2</v>
      </c>
      <c r="I220" s="5">
        <f t="shared" si="10"/>
        <v>6.4225382838022149E-2</v>
      </c>
    </row>
    <row r="221" spans="1:9" x14ac:dyDescent="0.25">
      <c r="A221" s="3">
        <f>回测!A221</f>
        <v>41703</v>
      </c>
      <c r="B221">
        <f>回测!F221</f>
        <v>99229.162038407507</v>
      </c>
      <c r="C221" t="str">
        <f>回测!K221</f>
        <v>否</v>
      </c>
      <c r="D221">
        <f>COUNTIF($C$2:C221,"是")</f>
        <v>4</v>
      </c>
      <c r="E221">
        <f>IF(COUNTA(F$2:F221)&lt;2,0,AVERAGE(F$2:F221)/_xlfn.STDEV.P(F$2:F221)*SQRT(252))</f>
        <v>-0.14985295632449969</v>
      </c>
      <c r="F221">
        <f t="shared" si="11"/>
        <v>-4.166575980446674E-3</v>
      </c>
      <c r="G221" s="4">
        <f>MAX($B$2:$B221)</f>
        <v>104215.38894209109</v>
      </c>
      <c r="H221" s="5">
        <f t="shared" si="9"/>
        <v>4.7845399362797081E-2</v>
      </c>
      <c r="I221" s="5">
        <f t="shared" si="10"/>
        <v>6.4225382838022149E-2</v>
      </c>
    </row>
    <row r="222" spans="1:9" x14ac:dyDescent="0.25">
      <c r="A222" s="3">
        <f>回测!A222</f>
        <v>41704</v>
      </c>
      <c r="B222">
        <f>回测!F222</f>
        <v>99361.09625759453</v>
      </c>
      <c r="C222" t="str">
        <f>回测!K222</f>
        <v>否</v>
      </c>
      <c r="D222">
        <f>COUNTIF($C$2:C222,"是")</f>
        <v>4</v>
      </c>
      <c r="E222">
        <f>IF(COUNTA(F$2:F222)&lt;2,0,AVERAGE(F$2:F222)/_xlfn.STDEV.P(F$2:F222)*SQRT(252))</f>
        <v>-0.11942255484385418</v>
      </c>
      <c r="F222">
        <f t="shared" si="11"/>
        <v>1.3295911854618314E-3</v>
      </c>
      <c r="G222" s="4">
        <f>MAX($B$2:$B222)</f>
        <v>104215.38894209109</v>
      </c>
      <c r="H222" s="5">
        <f t="shared" si="9"/>
        <v>4.6579422998593079E-2</v>
      </c>
      <c r="I222" s="5">
        <f t="shared" si="10"/>
        <v>6.4225382838022149E-2</v>
      </c>
    </row>
    <row r="223" spans="1:9" x14ac:dyDescent="0.25">
      <c r="A223" s="3">
        <f>回测!A223</f>
        <v>41705</v>
      </c>
      <c r="B223">
        <f>回测!F223</f>
        <v>99533.701763629651</v>
      </c>
      <c r="C223" t="str">
        <f>回测!K223</f>
        <v>否</v>
      </c>
      <c r="D223">
        <f>COUNTIF($C$2:C223,"是")</f>
        <v>4</v>
      </c>
      <c r="E223">
        <f>IF(COUNTA(F$2:F223)&lt;2,0,AVERAGE(F$2:F223)/_xlfn.STDEV.P(F$2:F223)*SQRT(252))</f>
        <v>-7.9953225476062734E-2</v>
      </c>
      <c r="F223">
        <f t="shared" si="11"/>
        <v>1.7371538009971488E-3</v>
      </c>
      <c r="G223" s="4">
        <f>MAX($B$2:$B223)</f>
        <v>104215.38894209109</v>
      </c>
      <c r="H223" s="5">
        <f t="shared" si="9"/>
        <v>4.4923184819306128E-2</v>
      </c>
      <c r="I223" s="5">
        <f t="shared" si="10"/>
        <v>6.4225382838022149E-2</v>
      </c>
    </row>
    <row r="224" spans="1:9" x14ac:dyDescent="0.25">
      <c r="A224" s="3">
        <f>回测!A224</f>
        <v>41706</v>
      </c>
      <c r="B224">
        <f>回测!F224</f>
        <v>99533.701763629651</v>
      </c>
      <c r="C224" t="str">
        <f>回测!K224</f>
        <v>否</v>
      </c>
      <c r="D224">
        <f>COUNTIF($C$2:C224,"是")</f>
        <v>4</v>
      </c>
      <c r="E224">
        <f>IF(COUNTA(F$2:F224)&lt;2,0,AVERAGE(F$2:F224)/_xlfn.STDEV.P(F$2:F224)*SQRT(252))</f>
        <v>-7.9772942841236483E-2</v>
      </c>
      <c r="F224">
        <f t="shared" si="11"/>
        <v>0</v>
      </c>
      <c r="G224" s="4">
        <f>MAX($B$2:$B224)</f>
        <v>104215.38894209109</v>
      </c>
      <c r="H224" s="5">
        <f t="shared" si="9"/>
        <v>4.4923184819306128E-2</v>
      </c>
      <c r="I224" s="5">
        <f t="shared" si="10"/>
        <v>6.4225382838022149E-2</v>
      </c>
    </row>
    <row r="225" spans="1:9" x14ac:dyDescent="0.25">
      <c r="A225" s="3">
        <f>回测!A225</f>
        <v>41707</v>
      </c>
      <c r="B225">
        <f>回测!F225</f>
        <v>99533.701763629651</v>
      </c>
      <c r="C225" t="str">
        <f>回测!K225</f>
        <v>否</v>
      </c>
      <c r="D225">
        <f>COUNTIF($C$2:C225,"是")</f>
        <v>4</v>
      </c>
      <c r="E225">
        <f>IF(COUNTA(F$2:F225)&lt;2,0,AVERAGE(F$2:F225)/_xlfn.STDEV.P(F$2:F225)*SQRT(252))</f>
        <v>-7.9593874263999068E-2</v>
      </c>
      <c r="F225">
        <f t="shared" si="11"/>
        <v>0</v>
      </c>
      <c r="G225" s="4">
        <f>MAX($B$2:$B225)</f>
        <v>104215.38894209109</v>
      </c>
      <c r="H225" s="5">
        <f t="shared" si="9"/>
        <v>4.4923184819306128E-2</v>
      </c>
      <c r="I225" s="5">
        <f t="shared" si="10"/>
        <v>6.4225382838022149E-2</v>
      </c>
    </row>
    <row r="226" spans="1:9" x14ac:dyDescent="0.25">
      <c r="A226" s="3">
        <f>回测!A226</f>
        <v>41708</v>
      </c>
      <c r="B226">
        <f>回测!F226</f>
        <v>98391.006559769899</v>
      </c>
      <c r="C226" t="str">
        <f>回测!K226</f>
        <v>否</v>
      </c>
      <c r="D226">
        <f>COUNTIF($C$2:C226,"是")</f>
        <v>4</v>
      </c>
      <c r="E226">
        <f>IF(COUNTA(F$2:F226)&lt;2,0,AVERAGE(F$2:F226)/_xlfn.STDEV.P(F$2:F226)*SQRT(252))</f>
        <v>-0.32682133168128036</v>
      </c>
      <c r="F226">
        <f t="shared" si="11"/>
        <v>-1.148048533926127E-2</v>
      </c>
      <c r="G226" s="4">
        <f>MAX($B$2:$B226)</f>
        <v>104215.38894209109</v>
      </c>
      <c r="H226" s="5">
        <f t="shared" si="9"/>
        <v>5.5887930193856405E-2</v>
      </c>
      <c r="I226" s="5">
        <f t="shared" si="10"/>
        <v>6.4225382838022149E-2</v>
      </c>
    </row>
    <row r="227" spans="1:9" x14ac:dyDescent="0.25">
      <c r="A227" s="3">
        <f>回测!A227</f>
        <v>41709</v>
      </c>
      <c r="B227">
        <f>回测!F227</f>
        <v>98816.662745562819</v>
      </c>
      <c r="C227" t="str">
        <f>回测!K227</f>
        <v>否</v>
      </c>
      <c r="D227">
        <f>COUNTIF($C$2:C227,"是")</f>
        <v>4</v>
      </c>
      <c r="E227">
        <f>IF(COUNTA(F$2:F227)&lt;2,0,AVERAGE(F$2:F227)/_xlfn.STDEV.P(F$2:F227)*SQRT(252))</f>
        <v>-0.23130784244448452</v>
      </c>
      <c r="F227">
        <f t="shared" si="11"/>
        <v>4.3261696437097985E-3</v>
      </c>
      <c r="G227" s="4">
        <f>MAX($B$2:$B227)</f>
        <v>104215.38894209109</v>
      </c>
      <c r="H227" s="5">
        <f t="shared" si="9"/>
        <v>5.180354121720121E-2</v>
      </c>
      <c r="I227" s="5">
        <f t="shared" si="10"/>
        <v>6.4225382838022149E-2</v>
      </c>
    </row>
    <row r="228" spans="1:9" x14ac:dyDescent="0.25">
      <c r="A228" s="3">
        <f>回测!A228</f>
        <v>41710</v>
      </c>
      <c r="B228">
        <f>回测!F228</f>
        <v>99109.111347839527</v>
      </c>
      <c r="C228" t="str">
        <f>回测!K228</f>
        <v>否</v>
      </c>
      <c r="D228">
        <f>COUNTIF($C$2:C228,"是")</f>
        <v>4</v>
      </c>
      <c r="E228">
        <f>IF(COUNTA(F$2:F228)&lt;2,0,AVERAGE(F$2:F228)/_xlfn.STDEV.P(F$2:F228)*SQRT(252))</f>
        <v>-0.16667711402143492</v>
      </c>
      <c r="F228">
        <f t="shared" si="11"/>
        <v>2.9595069713062028E-3</v>
      </c>
      <c r="G228" s="4">
        <f>MAX($B$2:$B228)</f>
        <v>104215.38894209109</v>
      </c>
      <c r="H228" s="5">
        <f t="shared" si="9"/>
        <v>4.8997347187265561E-2</v>
      </c>
      <c r="I228" s="5">
        <f t="shared" si="10"/>
        <v>6.4225382838022149E-2</v>
      </c>
    </row>
    <row r="229" spans="1:9" x14ac:dyDescent="0.25">
      <c r="A229" s="3">
        <f>回测!A229</f>
        <v>41711</v>
      </c>
      <c r="B229">
        <f>回测!F229</f>
        <v>99805.756089768809</v>
      </c>
      <c r="C229" t="str">
        <f>回测!K229</f>
        <v>否</v>
      </c>
      <c r="D229">
        <f>COUNTIF($C$2:C229,"是")</f>
        <v>4</v>
      </c>
      <c r="E229">
        <f>IF(COUNTA(F$2:F229)&lt;2,0,AVERAGE(F$2:F229)/_xlfn.STDEV.P(F$2:F229)*SQRT(252))</f>
        <v>-1.5226124385511432E-2</v>
      </c>
      <c r="F229">
        <f t="shared" si="11"/>
        <v>7.0290685937470787E-3</v>
      </c>
      <c r="G229" s="4">
        <f>MAX($B$2:$B229)</f>
        <v>104215.38894209109</v>
      </c>
      <c r="H229" s="5">
        <f t="shared" si="9"/>
        <v>4.2312684307809434E-2</v>
      </c>
      <c r="I229" s="5">
        <f t="shared" si="10"/>
        <v>6.4225382838022149E-2</v>
      </c>
    </row>
    <row r="230" spans="1:9" x14ac:dyDescent="0.25">
      <c r="A230" s="3">
        <f>回测!A230</f>
        <v>41712</v>
      </c>
      <c r="B230">
        <f>回测!F230</f>
        <v>99598.041859997378</v>
      </c>
      <c r="C230" t="str">
        <f>回测!K230</f>
        <v>否</v>
      </c>
      <c r="D230">
        <f>COUNTIF($C$2:C230,"是")</f>
        <v>4</v>
      </c>
      <c r="E230">
        <f>IF(COUNTA(F$2:F230)&lt;2,0,AVERAGE(F$2:F230)/_xlfn.STDEV.P(F$2:F230)*SQRT(252))</f>
        <v>-5.9276779625135889E-2</v>
      </c>
      <c r="F230">
        <f t="shared" si="11"/>
        <v>-2.0811848725900139E-3</v>
      </c>
      <c r="G230" s="4">
        <f>MAX($B$2:$B230)</f>
        <v>104215.38894209109</v>
      </c>
      <c r="H230" s="5">
        <f t="shared" si="9"/>
        <v>4.4305808661899371E-2</v>
      </c>
      <c r="I230" s="5">
        <f t="shared" si="10"/>
        <v>6.4225382838022149E-2</v>
      </c>
    </row>
    <row r="231" spans="1:9" x14ac:dyDescent="0.25">
      <c r="A231" s="3">
        <f>回测!A231</f>
        <v>41713</v>
      </c>
      <c r="B231">
        <f>回测!F231</f>
        <v>99598.041859997378</v>
      </c>
      <c r="C231" t="str">
        <f>回测!K231</f>
        <v>否</v>
      </c>
      <c r="D231">
        <f>COUNTIF($C$2:C231,"是")</f>
        <v>4</v>
      </c>
      <c r="E231">
        <f>IF(COUNTA(F$2:F231)&lt;2,0,AVERAGE(F$2:F231)/_xlfn.STDEV.P(F$2:F231)*SQRT(252))</f>
        <v>-5.9147210938104024E-2</v>
      </c>
      <c r="F231">
        <f t="shared" si="11"/>
        <v>0</v>
      </c>
      <c r="G231" s="4">
        <f>MAX($B$2:$B231)</f>
        <v>104215.38894209109</v>
      </c>
      <c r="H231" s="5">
        <f t="shared" si="9"/>
        <v>4.4305808661899371E-2</v>
      </c>
      <c r="I231" s="5">
        <f t="shared" si="10"/>
        <v>6.4225382838022149E-2</v>
      </c>
    </row>
    <row r="232" spans="1:9" x14ac:dyDescent="0.25">
      <c r="A232" s="3">
        <f>回测!A232</f>
        <v>41714</v>
      </c>
      <c r="B232">
        <f>回测!F232</f>
        <v>99598.041859997378</v>
      </c>
      <c r="C232" t="str">
        <f>回测!K232</f>
        <v>否</v>
      </c>
      <c r="D232">
        <f>COUNTIF($C$2:C232,"是")</f>
        <v>4</v>
      </c>
      <c r="E232">
        <f>IF(COUNTA(F$2:F232)&lt;2,0,AVERAGE(F$2:F232)/_xlfn.STDEV.P(F$2:F232)*SQRT(252))</f>
        <v>-5.9018488197120716E-2</v>
      </c>
      <c r="F232">
        <f t="shared" si="11"/>
        <v>0</v>
      </c>
      <c r="G232" s="4">
        <f>MAX($B$2:$B232)</f>
        <v>104215.38894209109</v>
      </c>
      <c r="H232" s="5">
        <f t="shared" si="9"/>
        <v>4.4305808661899371E-2</v>
      </c>
      <c r="I232" s="5">
        <f t="shared" si="10"/>
        <v>6.4225382838022149E-2</v>
      </c>
    </row>
    <row r="233" spans="1:9" x14ac:dyDescent="0.25">
      <c r="A233" s="3">
        <f>回测!A233</f>
        <v>41715</v>
      </c>
      <c r="B233">
        <f>回测!F233</f>
        <v>100096.65111208938</v>
      </c>
      <c r="C233" t="str">
        <f>回测!K233</f>
        <v>是</v>
      </c>
      <c r="D233">
        <f>COUNTIF($C$2:C233,"是")</f>
        <v>5</v>
      </c>
      <c r="E233">
        <f>IF(COUNTA(F$2:F233)&lt;2,0,AVERAGE(F$2:F233)/_xlfn.STDEV.P(F$2:F233)*SQRT(252))</f>
        <v>4.6257960779644149E-2</v>
      </c>
      <c r="F233">
        <f t="shared" si="11"/>
        <v>5.0062154112717749E-3</v>
      </c>
      <c r="G233" s="4">
        <f>MAX($B$2:$B233)</f>
        <v>104215.38894209109</v>
      </c>
      <c r="H233" s="5">
        <f t="shared" si="9"/>
        <v>3.9521397672759639E-2</v>
      </c>
      <c r="I233" s="5">
        <f t="shared" si="10"/>
        <v>6.4225382838022149E-2</v>
      </c>
    </row>
    <row r="234" spans="1:9" x14ac:dyDescent="0.25">
      <c r="A234" s="3">
        <f>回测!A234</f>
        <v>41716</v>
      </c>
      <c r="B234">
        <f>回测!F234</f>
        <v>99694.21042494195</v>
      </c>
      <c r="C234" t="str">
        <f>回测!K234</f>
        <v>否</v>
      </c>
      <c r="D234">
        <f>COUNTIF($C$2:C234,"是")</f>
        <v>5</v>
      </c>
      <c r="E234">
        <f>IF(COUNTA(F$2:F234)&lt;2,0,AVERAGE(F$2:F234)/_xlfn.STDEV.P(F$2:F234)*SQRT(252))</f>
        <v>-3.7744038279766391E-2</v>
      </c>
      <c r="F234">
        <f t="shared" si="11"/>
        <v>-4.0205209932225872E-3</v>
      </c>
      <c r="G234" s="4">
        <f>MAX($B$2:$B234)</f>
        <v>104215.38894209109</v>
      </c>
      <c r="H234" s="5">
        <f t="shared" si="9"/>
        <v>4.3383022056957432E-2</v>
      </c>
      <c r="I234" s="5">
        <f t="shared" si="10"/>
        <v>6.4225382838022149E-2</v>
      </c>
    </row>
    <row r="235" spans="1:9" x14ac:dyDescent="0.25">
      <c r="A235" s="3">
        <f>回测!A235</f>
        <v>41717</v>
      </c>
      <c r="B235">
        <f>回测!F235</f>
        <v>99464.939475861291</v>
      </c>
      <c r="C235" t="str">
        <f>回测!K235</f>
        <v>否</v>
      </c>
      <c r="D235">
        <f>COUNTIF($C$2:C235,"是")</f>
        <v>5</v>
      </c>
      <c r="E235">
        <f>IF(COUNTA(F$2:F235)&lt;2,0,AVERAGE(F$2:F235)/_xlfn.STDEV.P(F$2:F235)*SQRT(252))</f>
        <v>-8.5377596938075395E-2</v>
      </c>
      <c r="F235">
        <f t="shared" si="11"/>
        <v>-2.2997418616728105E-3</v>
      </c>
      <c r="G235" s="4">
        <f>MAX($B$2:$B235)</f>
        <v>104215.38894209109</v>
      </c>
      <c r="H235" s="5">
        <f t="shared" si="9"/>
        <v>4.5582994166719959E-2</v>
      </c>
      <c r="I235" s="5">
        <f t="shared" si="10"/>
        <v>6.4225382838022149E-2</v>
      </c>
    </row>
    <row r="236" spans="1:9" x14ac:dyDescent="0.25">
      <c r="A236" s="3">
        <f>回测!A236</f>
        <v>41718</v>
      </c>
      <c r="B236">
        <f>回测!F236</f>
        <v>98713.408456106234</v>
      </c>
      <c r="C236" t="str">
        <f>回测!K236</f>
        <v>否</v>
      </c>
      <c r="D236">
        <f>COUNTIF($C$2:C236,"是")</f>
        <v>5</v>
      </c>
      <c r="E236">
        <f>IF(COUNTA(F$2:F236)&lt;2,0,AVERAGE(F$2:F236)/_xlfn.STDEV.P(F$2:F236)*SQRT(252))</f>
        <v>-0.23907225537513518</v>
      </c>
      <c r="F236">
        <f t="shared" si="11"/>
        <v>-7.5557379687285486E-3</v>
      </c>
      <c r="G236" s="4">
        <f>MAX($B$2:$B236)</f>
        <v>104215.38894209109</v>
      </c>
      <c r="H236" s="5">
        <f t="shared" si="9"/>
        <v>5.2794318975694754E-2</v>
      </c>
      <c r="I236" s="5">
        <f t="shared" si="10"/>
        <v>6.4225382838022149E-2</v>
      </c>
    </row>
    <row r="237" spans="1:9" x14ac:dyDescent="0.25">
      <c r="A237" s="3">
        <f>回测!A237</f>
        <v>41719</v>
      </c>
      <c r="B237">
        <f>回测!F237</f>
        <v>99669.746723384291</v>
      </c>
      <c r="C237" t="str">
        <f>回测!K237</f>
        <v>否</v>
      </c>
      <c r="D237">
        <f>COUNTIF($C$2:C237,"是")</f>
        <v>5</v>
      </c>
      <c r="E237">
        <f>IF(COUNTA(F$2:F237)&lt;2,0,AVERAGE(F$2:F237)/_xlfn.STDEV.P(F$2:F237)*SQRT(252))</f>
        <v>-3.9746616232346946E-2</v>
      </c>
      <c r="F237">
        <f t="shared" si="11"/>
        <v>9.6880280220827952E-3</v>
      </c>
      <c r="G237" s="4">
        <f>MAX($B$2:$B237)</f>
        <v>104215.38894209109</v>
      </c>
      <c r="H237" s="5">
        <f t="shared" si="9"/>
        <v>4.3617763795255393E-2</v>
      </c>
      <c r="I237" s="5">
        <f t="shared" si="10"/>
        <v>6.4225382838022149E-2</v>
      </c>
    </row>
    <row r="238" spans="1:9" x14ac:dyDescent="0.25">
      <c r="A238" s="3">
        <f>回测!A238</f>
        <v>41720</v>
      </c>
      <c r="B238">
        <f>回测!F238</f>
        <v>99669.746723384291</v>
      </c>
      <c r="C238" t="str">
        <f>回测!K238</f>
        <v>否</v>
      </c>
      <c r="D238">
        <f>COUNTIF($C$2:C238,"是")</f>
        <v>5</v>
      </c>
      <c r="E238">
        <f>IF(COUNTA(F$2:F238)&lt;2,0,AVERAGE(F$2:F238)/_xlfn.STDEV.P(F$2:F238)*SQRT(252))</f>
        <v>-3.9662317378991119E-2</v>
      </c>
      <c r="F238">
        <f t="shared" si="11"/>
        <v>0</v>
      </c>
      <c r="G238" s="4">
        <f>MAX($B$2:$B238)</f>
        <v>104215.38894209109</v>
      </c>
      <c r="H238" s="5">
        <f t="shared" si="9"/>
        <v>4.3617763795255393E-2</v>
      </c>
      <c r="I238" s="5">
        <f t="shared" si="10"/>
        <v>6.4225382838022149E-2</v>
      </c>
    </row>
    <row r="239" spans="1:9" x14ac:dyDescent="0.25">
      <c r="A239" s="3">
        <f>回测!A239</f>
        <v>41721</v>
      </c>
      <c r="B239">
        <f>回测!F239</f>
        <v>99669.746723384291</v>
      </c>
      <c r="C239" t="str">
        <f>回测!K239</f>
        <v>否</v>
      </c>
      <c r="D239">
        <f>COUNTIF($C$2:C239,"是")</f>
        <v>5</v>
      </c>
      <c r="E239">
        <f>IF(COUNTA(F$2:F239)&lt;2,0,AVERAGE(F$2:F239)/_xlfn.STDEV.P(F$2:F239)*SQRT(252))</f>
        <v>-3.9578552630398257E-2</v>
      </c>
      <c r="F239">
        <f t="shared" si="11"/>
        <v>0</v>
      </c>
      <c r="G239" s="4">
        <f>MAX($B$2:$B239)</f>
        <v>104215.38894209109</v>
      </c>
      <c r="H239" s="5">
        <f t="shared" si="9"/>
        <v>4.3617763795255393E-2</v>
      </c>
      <c r="I239" s="5">
        <f t="shared" si="10"/>
        <v>6.4225382838022149E-2</v>
      </c>
    </row>
    <row r="240" spans="1:9" x14ac:dyDescent="0.25">
      <c r="A240" s="3">
        <f>回测!A240</f>
        <v>41722</v>
      </c>
      <c r="B240">
        <f>回测!F240</f>
        <v>99718.946951589227</v>
      </c>
      <c r="C240" t="str">
        <f>回测!K240</f>
        <v>否</v>
      </c>
      <c r="D240">
        <f>COUNTIF($C$2:C240,"是")</f>
        <v>5</v>
      </c>
      <c r="E240">
        <f>IF(COUNTA(F$2:F240)&lt;2,0,AVERAGE(F$2:F240)/_xlfn.STDEV.P(F$2:F240)*SQRT(252))</f>
        <v>-2.9644077013254461E-2</v>
      </c>
      <c r="F240">
        <f t="shared" si="11"/>
        <v>4.9363251961986876E-4</v>
      </c>
      <c r="G240" s="4">
        <f>MAX($B$2:$B240)</f>
        <v>104215.38894209109</v>
      </c>
      <c r="H240" s="5">
        <f t="shared" si="9"/>
        <v>4.3145662422277908E-2</v>
      </c>
      <c r="I240" s="5">
        <f t="shared" si="10"/>
        <v>6.4225382838022149E-2</v>
      </c>
    </row>
    <row r="241" spans="1:9" x14ac:dyDescent="0.25">
      <c r="A241" s="3">
        <f>回测!A241</f>
        <v>41723</v>
      </c>
      <c r="B241">
        <f>回测!F241</f>
        <v>99375.291409141457</v>
      </c>
      <c r="C241" t="str">
        <f>回测!K241</f>
        <v>否</v>
      </c>
      <c r="D241">
        <f>COUNTIF($C$2:C241,"是")</f>
        <v>5</v>
      </c>
      <c r="E241">
        <f>IF(COUNTA(F$2:F241)&lt;2,0,AVERAGE(F$2:F241)/_xlfn.STDEV.P(F$2:F241)*SQRT(252))</f>
        <v>-9.7983498165572044E-2</v>
      </c>
      <c r="F241">
        <f t="shared" si="11"/>
        <v>-3.4462411903989354E-3</v>
      </c>
      <c r="G241" s="4">
        <f>MAX($B$2:$B241)</f>
        <v>104215.38894209109</v>
      </c>
      <c r="H241" s="5">
        <f t="shared" si="9"/>
        <v>4.6443213253650084E-2</v>
      </c>
      <c r="I241" s="5">
        <f t="shared" si="10"/>
        <v>6.4225382838022149E-2</v>
      </c>
    </row>
    <row r="242" spans="1:9" x14ac:dyDescent="0.25">
      <c r="A242" s="3">
        <f>回测!A242</f>
        <v>41724</v>
      </c>
      <c r="B242">
        <f>回测!F242</f>
        <v>99429.674239072905</v>
      </c>
      <c r="C242" t="str">
        <f>回测!K242</f>
        <v>否</v>
      </c>
      <c r="D242">
        <f>COUNTIF($C$2:C242,"是")</f>
        <v>5</v>
      </c>
      <c r="E242">
        <f>IF(COUNTA(F$2:F242)&lt;2,0,AVERAGE(F$2:F242)/_xlfn.STDEV.P(F$2:F242)*SQRT(252))</f>
        <v>-8.6924390667393353E-2</v>
      </c>
      <c r="F242">
        <f t="shared" si="11"/>
        <v>5.4724699832631174E-4</v>
      </c>
      <c r="G242" s="4">
        <f>MAX($B$2:$B242)</f>
        <v>104215.38894209109</v>
      </c>
      <c r="H242" s="5">
        <f t="shared" si="9"/>
        <v>4.5921382164369584E-2</v>
      </c>
      <c r="I242" s="5">
        <f t="shared" si="10"/>
        <v>6.4225382838022149E-2</v>
      </c>
    </row>
    <row r="243" spans="1:9" x14ac:dyDescent="0.25">
      <c r="A243" s="3">
        <f>回测!A243</f>
        <v>41725</v>
      </c>
      <c r="B243">
        <f>回测!F243</f>
        <v>98933.067622969917</v>
      </c>
      <c r="C243" t="str">
        <f>回测!K243</f>
        <v>否</v>
      </c>
      <c r="D243">
        <f>COUNTIF($C$2:C243,"是")</f>
        <v>5</v>
      </c>
      <c r="E243">
        <f>IF(COUNTA(F$2:F243)&lt;2,0,AVERAGE(F$2:F243)/_xlfn.STDEV.P(F$2:F243)*SQRT(252))</f>
        <v>-0.18470211600381661</v>
      </c>
      <c r="F243">
        <f t="shared" si="11"/>
        <v>-4.9945513741594949E-3</v>
      </c>
      <c r="G243" s="4">
        <f>MAX($B$2:$B243)</f>
        <v>104215.38894209109</v>
      </c>
      <c r="H243" s="5">
        <f t="shared" si="9"/>
        <v>5.0686576836136643E-2</v>
      </c>
      <c r="I243" s="5">
        <f t="shared" si="10"/>
        <v>6.4225382838022149E-2</v>
      </c>
    </row>
    <row r="244" spans="1:9" x14ac:dyDescent="0.25">
      <c r="A244" s="3">
        <f>回测!A244</f>
        <v>41726</v>
      </c>
      <c r="B244">
        <f>回测!F244</f>
        <v>98938.488921836513</v>
      </c>
      <c r="C244" t="str">
        <f>回测!K244</f>
        <v>否</v>
      </c>
      <c r="D244">
        <f>COUNTIF($C$2:C244,"是")</f>
        <v>5</v>
      </c>
      <c r="E244">
        <f>IF(COUNTA(F$2:F244)&lt;2,0,AVERAGE(F$2:F244)/_xlfn.STDEV.P(F$2:F244)*SQRT(252))</f>
        <v>-0.18324293010511181</v>
      </c>
      <c r="F244">
        <f t="shared" si="11"/>
        <v>5.4797642455195472E-5</v>
      </c>
      <c r="G244" s="4">
        <f>MAX($B$2:$B244)</f>
        <v>104215.38894209109</v>
      </c>
      <c r="H244" s="5">
        <f t="shared" si="9"/>
        <v>5.0634556698596289E-2</v>
      </c>
      <c r="I244" s="5">
        <f t="shared" si="10"/>
        <v>6.4225382838022149E-2</v>
      </c>
    </row>
    <row r="245" spans="1:9" x14ac:dyDescent="0.25">
      <c r="A245" s="3">
        <f>回测!A245</f>
        <v>41727</v>
      </c>
      <c r="B245">
        <f>回测!F245</f>
        <v>98938.488921836513</v>
      </c>
      <c r="C245" t="str">
        <f>回测!K245</f>
        <v>否</v>
      </c>
      <c r="D245">
        <f>COUNTIF($C$2:C245,"是")</f>
        <v>5</v>
      </c>
      <c r="E245">
        <f>IF(COUNTA(F$2:F245)&lt;2,0,AVERAGE(F$2:F245)/_xlfn.STDEV.P(F$2:F245)*SQRT(252))</f>
        <v>-0.18286544819849793</v>
      </c>
      <c r="F245">
        <f t="shared" si="11"/>
        <v>0</v>
      </c>
      <c r="G245" s="4">
        <f>MAX($B$2:$B245)</f>
        <v>104215.38894209109</v>
      </c>
      <c r="H245" s="5">
        <f t="shared" si="9"/>
        <v>5.0634556698596289E-2</v>
      </c>
      <c r="I245" s="5">
        <f t="shared" si="10"/>
        <v>6.4225382838022149E-2</v>
      </c>
    </row>
    <row r="246" spans="1:9" x14ac:dyDescent="0.25">
      <c r="A246" s="3">
        <f>回测!A246</f>
        <v>41728</v>
      </c>
      <c r="B246">
        <f>回测!F246</f>
        <v>98938.488921836513</v>
      </c>
      <c r="C246" t="str">
        <f>回测!K246</f>
        <v>否</v>
      </c>
      <c r="D246">
        <f>COUNTIF($C$2:C246,"是")</f>
        <v>5</v>
      </c>
      <c r="E246">
        <f>IF(COUNTA(F$2:F246)&lt;2,0,AVERAGE(F$2:F246)/_xlfn.STDEV.P(F$2:F246)*SQRT(252))</f>
        <v>-0.18249028956885324</v>
      </c>
      <c r="F246">
        <f t="shared" si="11"/>
        <v>0</v>
      </c>
      <c r="G246" s="4">
        <f>MAX($B$2:$B246)</f>
        <v>104215.38894209109</v>
      </c>
      <c r="H246" s="5">
        <f t="shared" si="9"/>
        <v>5.0634556698596289E-2</v>
      </c>
      <c r="I246" s="5">
        <f t="shared" si="10"/>
        <v>6.4225382838022149E-2</v>
      </c>
    </row>
    <row r="247" spans="1:9" x14ac:dyDescent="0.25">
      <c r="A247" s="3">
        <f>回测!A247</f>
        <v>41729</v>
      </c>
      <c r="B247">
        <f>回测!F247</f>
        <v>98704.279724539316</v>
      </c>
      <c r="C247" t="str">
        <f>回测!K247</f>
        <v>否</v>
      </c>
      <c r="D247">
        <f>COUNTIF($C$2:C247,"是")</f>
        <v>5</v>
      </c>
      <c r="E247">
        <f>IF(COUNTA(F$2:F247)&lt;2,0,AVERAGE(F$2:F247)/_xlfn.STDEV.P(F$2:F247)*SQRT(252))</f>
        <v>-0.22812364910593652</v>
      </c>
      <c r="F247">
        <f t="shared" si="11"/>
        <v>-2.3672202784724705E-3</v>
      </c>
      <c r="G247" s="4">
        <f>MAX($B$2:$B247)</f>
        <v>104215.38894209109</v>
      </c>
      <c r="H247" s="5">
        <f t="shared" si="9"/>
        <v>5.2881913827660387E-2</v>
      </c>
      <c r="I247" s="5">
        <f t="shared" si="10"/>
        <v>6.4225382838022149E-2</v>
      </c>
    </row>
    <row r="248" spans="1:9" x14ac:dyDescent="0.25">
      <c r="A248" s="3">
        <f>回测!A248</f>
        <v>41730</v>
      </c>
      <c r="B248">
        <f>回测!F248</f>
        <v>98670.241091135191</v>
      </c>
      <c r="C248" t="str">
        <f>回测!K248</f>
        <v>否</v>
      </c>
      <c r="D248">
        <f>COUNTIF($C$2:C248,"是")</f>
        <v>5</v>
      </c>
      <c r="E248">
        <f>IF(COUNTA(F$2:F248)&lt;2,0,AVERAGE(F$2:F248)/_xlfn.STDEV.P(F$2:F248)*SQRT(252))</f>
        <v>-0.23437068481769199</v>
      </c>
      <c r="F248">
        <f t="shared" si="11"/>
        <v>-3.4485468613032477E-4</v>
      </c>
      <c r="G248" s="4">
        <f>MAX($B$2:$B248)</f>
        <v>104215.38894209109</v>
      </c>
      <c r="H248" s="5">
        <f t="shared" si="9"/>
        <v>5.3208531937995684E-2</v>
      </c>
      <c r="I248" s="5">
        <f t="shared" si="10"/>
        <v>6.4225382838022149E-2</v>
      </c>
    </row>
    <row r="249" spans="1:9" x14ac:dyDescent="0.25">
      <c r="A249" s="3">
        <f>回测!A249</f>
        <v>41731</v>
      </c>
      <c r="B249">
        <f>回测!F249</f>
        <v>98903.77994771814</v>
      </c>
      <c r="C249" t="str">
        <f>回测!K249</f>
        <v>否</v>
      </c>
      <c r="D249">
        <f>COUNTIF($C$2:C249,"是")</f>
        <v>5</v>
      </c>
      <c r="E249">
        <f>IF(COUNTA(F$2:F249)&lt;2,0,AVERAGE(F$2:F249)/_xlfn.STDEV.P(F$2:F249)*SQRT(252))</f>
        <v>-0.18770073446837013</v>
      </c>
      <c r="F249">
        <f t="shared" si="11"/>
        <v>2.3668621258079448E-3</v>
      </c>
      <c r="G249" s="4">
        <f>MAX($B$2:$B249)</f>
        <v>104215.38894209109</v>
      </c>
      <c r="H249" s="5">
        <f t="shared" si="9"/>
        <v>5.0967607071201626E-2</v>
      </c>
      <c r="I249" s="5">
        <f t="shared" si="10"/>
        <v>6.4225382838022149E-2</v>
      </c>
    </row>
    <row r="250" spans="1:9" x14ac:dyDescent="0.25">
      <c r="A250" s="3">
        <f>回测!A250</f>
        <v>41732</v>
      </c>
      <c r="B250">
        <f>回测!F250</f>
        <v>98837.937348523876</v>
      </c>
      <c r="C250" t="str">
        <f>回测!K250</f>
        <v>否</v>
      </c>
      <c r="D250">
        <f>COUNTIF($C$2:C250,"是")</f>
        <v>5</v>
      </c>
      <c r="E250">
        <f>IF(COUNTA(F$2:F250)&lt;2,0,AVERAGE(F$2:F250)/_xlfn.STDEV.P(F$2:F250)*SQRT(252))</f>
        <v>-0.20020394743954098</v>
      </c>
      <c r="F250">
        <f t="shared" si="11"/>
        <v>-6.6572378961726741E-4</v>
      </c>
      <c r="G250" s="4">
        <f>MAX($B$2:$B250)</f>
        <v>104215.38894209109</v>
      </c>
      <c r="H250" s="5">
        <f t="shared" si="9"/>
        <v>5.1599400512291616E-2</v>
      </c>
      <c r="I250" s="5">
        <f t="shared" si="10"/>
        <v>6.4225382838022149E-2</v>
      </c>
    </row>
    <row r="251" spans="1:9" x14ac:dyDescent="0.25">
      <c r="A251" s="3">
        <f>回测!A251</f>
        <v>41733</v>
      </c>
      <c r="B251">
        <f>回测!F251</f>
        <v>99043.059574821207</v>
      </c>
      <c r="C251" t="str">
        <f>回测!K251</f>
        <v>否</v>
      </c>
      <c r="D251">
        <f>COUNTIF($C$2:C251,"是")</f>
        <v>5</v>
      </c>
      <c r="E251">
        <f>IF(COUNTA(F$2:F251)&lt;2,0,AVERAGE(F$2:F251)/_xlfn.STDEV.P(F$2:F251)*SQRT(252))</f>
        <v>-0.15955008390421332</v>
      </c>
      <c r="F251">
        <f t="shared" si="11"/>
        <v>2.0753390024119689E-3</v>
      </c>
      <c r="G251" s="4">
        <f>MAX($B$2:$B251)</f>
        <v>104215.38894209109</v>
      </c>
      <c r="H251" s="5">
        <f t="shared" si="9"/>
        <v>4.9631147758264049E-2</v>
      </c>
      <c r="I251" s="5">
        <f t="shared" si="10"/>
        <v>6.4225382838022149E-2</v>
      </c>
    </row>
    <row r="252" spans="1:9" x14ac:dyDescent="0.25">
      <c r="A252" s="3">
        <f>回测!A252</f>
        <v>41734</v>
      </c>
      <c r="B252">
        <f>回测!F252</f>
        <v>99043.059574821207</v>
      </c>
      <c r="C252" t="str">
        <f>回测!K252</f>
        <v>否</v>
      </c>
      <c r="D252">
        <f>COUNTIF($C$2:C252,"是")</f>
        <v>5</v>
      </c>
      <c r="E252">
        <f>IF(COUNTA(F$2:F252)&lt;2,0,AVERAGE(F$2:F252)/_xlfn.STDEV.P(F$2:F252)*SQRT(252))</f>
        <v>-0.15923063182650773</v>
      </c>
      <c r="F252">
        <f t="shared" si="11"/>
        <v>0</v>
      </c>
      <c r="G252" s="4">
        <f>MAX($B$2:$B252)</f>
        <v>104215.38894209109</v>
      </c>
      <c r="H252" s="5">
        <f t="shared" si="9"/>
        <v>4.9631147758264049E-2</v>
      </c>
      <c r="I252" s="5">
        <f t="shared" si="10"/>
        <v>6.4225382838022149E-2</v>
      </c>
    </row>
    <row r="253" spans="1:9" x14ac:dyDescent="0.25">
      <c r="A253" s="3">
        <f>回测!A253</f>
        <v>41735</v>
      </c>
      <c r="B253">
        <f>回测!F253</f>
        <v>99043.059574821207</v>
      </c>
      <c r="C253" t="str">
        <f>回测!K253</f>
        <v>否</v>
      </c>
      <c r="D253">
        <f>COUNTIF($C$2:C253,"是")</f>
        <v>5</v>
      </c>
      <c r="E253">
        <f>IF(COUNTA(F$2:F253)&lt;2,0,AVERAGE(F$2:F253)/_xlfn.STDEV.P(F$2:F253)*SQRT(252))</f>
        <v>-0.15891309092319975</v>
      </c>
      <c r="F253">
        <f t="shared" si="11"/>
        <v>0</v>
      </c>
      <c r="G253" s="4">
        <f>MAX($B$2:$B253)</f>
        <v>104215.38894209109</v>
      </c>
      <c r="H253" s="5">
        <f t="shared" si="9"/>
        <v>4.9631147758264049E-2</v>
      </c>
      <c r="I253" s="5">
        <f t="shared" si="10"/>
        <v>6.4225382838022149E-2</v>
      </c>
    </row>
    <row r="254" spans="1:9" x14ac:dyDescent="0.25">
      <c r="A254" s="3">
        <f>回测!A254</f>
        <v>41736</v>
      </c>
      <c r="B254">
        <f>回测!F254</f>
        <v>99043.059574821207</v>
      </c>
      <c r="C254" t="str">
        <f>回测!K254</f>
        <v>否</v>
      </c>
      <c r="D254">
        <f>COUNTIF($C$2:C254,"是")</f>
        <v>5</v>
      </c>
      <c r="E254">
        <f>IF(COUNTA(F$2:F254)&lt;2,0,AVERAGE(F$2:F254)/_xlfn.STDEV.P(F$2:F254)*SQRT(252))</f>
        <v>-0.15859744221345767</v>
      </c>
      <c r="F254">
        <f t="shared" si="11"/>
        <v>0</v>
      </c>
      <c r="G254" s="4">
        <f>MAX($B$2:$B254)</f>
        <v>104215.38894209109</v>
      </c>
      <c r="H254" s="5">
        <f t="shared" si="9"/>
        <v>4.9631147758264049E-2</v>
      </c>
      <c r="I254" s="5">
        <f t="shared" si="10"/>
        <v>6.4225382838022149E-2</v>
      </c>
    </row>
    <row r="255" spans="1:9" x14ac:dyDescent="0.25">
      <c r="A255" s="3">
        <f>回测!A255</f>
        <v>41737</v>
      </c>
      <c r="B255">
        <f>回测!F255</f>
        <v>100048.60455525358</v>
      </c>
      <c r="C255" t="str">
        <f>回测!K255</f>
        <v>否</v>
      </c>
      <c r="D255">
        <f>COUNTIF($C$2:C255,"是")</f>
        <v>5</v>
      </c>
      <c r="E255">
        <f>IF(COUNTA(F$2:F255)&lt;2,0,AVERAGE(F$2:F255)/_xlfn.STDEV.P(F$2:F255)*SQRT(252))</f>
        <v>3.5594499928402315E-2</v>
      </c>
      <c r="F255">
        <f t="shared" si="11"/>
        <v>1.0152604177910529E-2</v>
      </c>
      <c r="G255" s="4">
        <f>MAX($B$2:$B255)</f>
        <v>104215.38894209109</v>
      </c>
      <c r="H255" s="5">
        <f t="shared" si="9"/>
        <v>3.9982428978438511E-2</v>
      </c>
      <c r="I255" s="5">
        <f t="shared" si="10"/>
        <v>6.4225382838022149E-2</v>
      </c>
    </row>
    <row r="256" spans="1:9" x14ac:dyDescent="0.25">
      <c r="A256" s="3">
        <f>回测!A256</f>
        <v>41738</v>
      </c>
      <c r="B256">
        <f>回测!F256</f>
        <v>100061.97569145959</v>
      </c>
      <c r="C256" t="str">
        <f>回测!K256</f>
        <v>否</v>
      </c>
      <c r="D256">
        <f>COUNTIF($C$2:C256,"是")</f>
        <v>5</v>
      </c>
      <c r="E256">
        <f>IF(COUNTA(F$2:F256)&lt;2,0,AVERAGE(F$2:F256)/_xlfn.STDEV.P(F$2:F256)*SQRT(252))</f>
        <v>3.8032880382158366E-2</v>
      </c>
      <c r="F256">
        <f t="shared" si="11"/>
        <v>1.3364640381996473E-4</v>
      </c>
      <c r="G256" s="4">
        <f>MAX($B$2:$B256)</f>
        <v>104215.38894209109</v>
      </c>
      <c r="H256" s="5">
        <f t="shared" si="9"/>
        <v>3.9854126082467523E-2</v>
      </c>
      <c r="I256" s="5">
        <f t="shared" si="10"/>
        <v>6.4225382838022149E-2</v>
      </c>
    </row>
    <row r="257" spans="1:9" x14ac:dyDescent="0.25">
      <c r="A257" s="3">
        <f>回测!A257</f>
        <v>41739</v>
      </c>
      <c r="B257">
        <f>回测!F257</f>
        <v>100585.01388044997</v>
      </c>
      <c r="C257" t="str">
        <f>回测!K257</f>
        <v>否</v>
      </c>
      <c r="D257">
        <f>COUNTIF($C$2:C257,"是")</f>
        <v>5</v>
      </c>
      <c r="E257">
        <f>IF(COUNTA(F$2:F257)&lt;2,0,AVERAGE(F$2:F257)/_xlfn.STDEV.P(F$2:F257)*SQRT(252))</f>
        <v>0.13523206782381572</v>
      </c>
      <c r="F257">
        <f t="shared" si="11"/>
        <v>5.2271423322998167E-3</v>
      </c>
      <c r="G257" s="4">
        <f>MAX($B$2:$B257)</f>
        <v>104215.38894209109</v>
      </c>
      <c r="H257" s="5">
        <f t="shared" si="9"/>
        <v>3.4835306939730248E-2</v>
      </c>
      <c r="I257" s="5">
        <f t="shared" si="10"/>
        <v>6.4225382838022149E-2</v>
      </c>
    </row>
    <row r="258" spans="1:9" x14ac:dyDescent="0.25">
      <c r="A258" s="3">
        <f>回测!A258</f>
        <v>41740</v>
      </c>
      <c r="B258">
        <f>回测!F258</f>
        <v>100660.3332064593</v>
      </c>
      <c r="C258" t="str">
        <f>回测!K258</f>
        <v>否</v>
      </c>
      <c r="D258">
        <f>COUNTIF($C$2:C258,"是")</f>
        <v>5</v>
      </c>
      <c r="E258">
        <f>IF(COUNTA(F$2:F258)&lt;2,0,AVERAGE(F$2:F258)/_xlfn.STDEV.P(F$2:F258)*SQRT(252))</f>
        <v>0.14888779790741727</v>
      </c>
      <c r="F258">
        <f t="shared" si="11"/>
        <v>7.4881260243042647E-4</v>
      </c>
      <c r="G258" s="4">
        <f>MAX($B$2:$B258)</f>
        <v>104215.38894209109</v>
      </c>
      <c r="H258" s="5">
        <f t="shared" si="9"/>
        <v>3.4112579454145808E-2</v>
      </c>
      <c r="I258" s="5">
        <f t="shared" si="10"/>
        <v>6.4225382838022149E-2</v>
      </c>
    </row>
    <row r="259" spans="1:9" x14ac:dyDescent="0.25">
      <c r="A259" s="3">
        <f>回测!A259</f>
        <v>41741</v>
      </c>
      <c r="B259">
        <f>回测!F259</f>
        <v>100660.3332064593</v>
      </c>
      <c r="C259" t="str">
        <f>回测!K259</f>
        <v>否</v>
      </c>
      <c r="D259">
        <f>COUNTIF($C$2:C259,"是")</f>
        <v>5</v>
      </c>
      <c r="E259">
        <f>IF(COUNTA(F$2:F259)&lt;2,0,AVERAGE(F$2:F259)/_xlfn.STDEV.P(F$2:F259)*SQRT(252))</f>
        <v>0.14859782517493023</v>
      </c>
      <c r="F259">
        <f t="shared" si="11"/>
        <v>0</v>
      </c>
      <c r="G259" s="4">
        <f>MAX($B$2:$B259)</f>
        <v>104215.38894209109</v>
      </c>
      <c r="H259" s="5">
        <f t="shared" ref="H259:H322" si="12">1-($B259/$G259)</f>
        <v>3.4112579454145808E-2</v>
      </c>
      <c r="I259" s="5">
        <f t="shared" si="10"/>
        <v>6.4225382838022149E-2</v>
      </c>
    </row>
    <row r="260" spans="1:9" x14ac:dyDescent="0.25">
      <c r="A260" s="3">
        <f>回测!A260</f>
        <v>41742</v>
      </c>
      <c r="B260">
        <f>回测!F260</f>
        <v>100660.3332064593</v>
      </c>
      <c r="C260" t="str">
        <f>回测!K260</f>
        <v>否</v>
      </c>
      <c r="D260">
        <f>COUNTIF($C$2:C260,"是")</f>
        <v>5</v>
      </c>
      <c r="E260">
        <f>IF(COUNTA(F$2:F260)&lt;2,0,AVERAGE(F$2:F260)/_xlfn.STDEV.P(F$2:F260)*SQRT(252))</f>
        <v>0.14830954011571165</v>
      </c>
      <c r="F260">
        <f t="shared" si="11"/>
        <v>0</v>
      </c>
      <c r="G260" s="4">
        <f>MAX($B$2:$B260)</f>
        <v>104215.38894209109</v>
      </c>
      <c r="H260" s="5">
        <f t="shared" si="12"/>
        <v>3.4112579454145808E-2</v>
      </c>
      <c r="I260" s="5">
        <f t="shared" ref="I260:I323" si="13">MAX($I259,$H260)</f>
        <v>6.4225382838022149E-2</v>
      </c>
    </row>
    <row r="261" spans="1:9" x14ac:dyDescent="0.25">
      <c r="A261" s="3">
        <f>回测!A261</f>
        <v>41743</v>
      </c>
      <c r="B261">
        <f>回测!F261</f>
        <v>100936.74086012355</v>
      </c>
      <c r="C261" t="str">
        <f>回测!K261</f>
        <v>否</v>
      </c>
      <c r="D261">
        <f>COUNTIF($C$2:C261,"是")</f>
        <v>5</v>
      </c>
      <c r="E261">
        <f>IF(COUNTA(F$2:F261)&lt;2,0,AVERAGE(F$2:F261)/_xlfn.STDEV.P(F$2:F261)*SQRT(252))</f>
        <v>0.19856093058421057</v>
      </c>
      <c r="F261">
        <f t="shared" ref="F261:F324" si="14">IF(B260=0,0,B261/B260-1)</f>
        <v>2.7459441555526265E-3</v>
      </c>
      <c r="G261" s="4">
        <f>MAX($B$2:$B261)</f>
        <v>104215.38894209109</v>
      </c>
      <c r="H261" s="5">
        <f t="shared" si="12"/>
        <v>3.1460306536776117E-2</v>
      </c>
      <c r="I261" s="5">
        <f t="shared" si="13"/>
        <v>6.4225382838022149E-2</v>
      </c>
    </row>
    <row r="262" spans="1:9" x14ac:dyDescent="0.25">
      <c r="A262" s="3">
        <f>回测!A262</f>
        <v>41744</v>
      </c>
      <c r="B262">
        <f>回测!F262</f>
        <v>100189.67265686701</v>
      </c>
      <c r="C262" t="str">
        <f>回测!K262</f>
        <v>否</v>
      </c>
      <c r="D262">
        <f>COUNTIF($C$2:C262,"是")</f>
        <v>5</v>
      </c>
      <c r="E262">
        <f>IF(COUNTA(F$2:F262)&lt;2,0,AVERAGE(F$2:F262)/_xlfn.STDEV.P(F$2:F262)*SQRT(252))</f>
        <v>6.1120268791930228E-2</v>
      </c>
      <c r="F262">
        <f t="shared" si="14"/>
        <v>-7.4013505576905336E-3</v>
      </c>
      <c r="G262" s="4">
        <f>MAX($B$2:$B262)</f>
        <v>104215.38894209109</v>
      </c>
      <c r="H262" s="5">
        <f t="shared" si="12"/>
        <v>3.8628808337135556E-2</v>
      </c>
      <c r="I262" s="5">
        <f t="shared" si="13"/>
        <v>6.4225382838022149E-2</v>
      </c>
    </row>
    <row r="263" spans="1:9" x14ac:dyDescent="0.25">
      <c r="A263" s="3">
        <f>回测!A263</f>
        <v>41745</v>
      </c>
      <c r="B263">
        <f>回测!F263</f>
        <v>99928.110993895185</v>
      </c>
      <c r="C263" t="str">
        <f>回测!K263</f>
        <v>否</v>
      </c>
      <c r="D263">
        <f>COUNTIF($C$2:C263,"是")</f>
        <v>5</v>
      </c>
      <c r="E263">
        <f>IF(COUNTA(F$2:F263)&lt;2,0,AVERAGE(F$2:F263)/_xlfn.STDEV.P(F$2:F263)*SQRT(252))</f>
        <v>1.3401192670813453E-2</v>
      </c>
      <c r="F263">
        <f t="shared" si="14"/>
        <v>-2.6106649122173975E-3</v>
      </c>
      <c r="G263" s="4">
        <f>MAX($B$2:$B263)</f>
        <v>104215.38894209109</v>
      </c>
      <c r="H263" s="5">
        <f t="shared" si="12"/>
        <v>4.1138626374826459E-2</v>
      </c>
      <c r="I263" s="5">
        <f t="shared" si="13"/>
        <v>6.4225382838022149E-2</v>
      </c>
    </row>
    <row r="264" spans="1:9" x14ac:dyDescent="0.25">
      <c r="A264" s="3">
        <f>回测!A264</f>
        <v>41746</v>
      </c>
      <c r="B264">
        <f>回测!F264</f>
        <v>99986.762661734087</v>
      </c>
      <c r="C264" t="str">
        <f>回测!K264</f>
        <v>否</v>
      </c>
      <c r="D264">
        <f>COUNTIF($C$2:C264,"是")</f>
        <v>5</v>
      </c>
      <c r="E264">
        <f>IF(COUNTA(F$2:F264)&lt;2,0,AVERAGE(F$2:F264)/_xlfn.STDEV.P(F$2:F264)*SQRT(252))</f>
        <v>2.403964405340869E-2</v>
      </c>
      <c r="F264">
        <f t="shared" si="14"/>
        <v>5.8693862273129227E-4</v>
      </c>
      <c r="G264" s="4">
        <f>MAX($B$2:$B264)</f>
        <v>104215.38894209109</v>
      </c>
      <c r="H264" s="5">
        <f t="shared" si="12"/>
        <v>4.0575833600800526E-2</v>
      </c>
      <c r="I264" s="5">
        <f t="shared" si="13"/>
        <v>6.4225382838022149E-2</v>
      </c>
    </row>
    <row r="265" spans="1:9" x14ac:dyDescent="0.25">
      <c r="A265" s="3">
        <f>回测!A265</f>
        <v>41747</v>
      </c>
      <c r="B265">
        <f>回测!F265</f>
        <v>99884.882597181931</v>
      </c>
      <c r="C265" t="str">
        <f>回测!K265</f>
        <v>否</v>
      </c>
      <c r="D265">
        <f>COUNTIF($C$2:C265,"是")</f>
        <v>5</v>
      </c>
      <c r="E265">
        <f>IF(COUNTA(F$2:F265)&lt;2,0,AVERAGE(F$2:F265)/_xlfn.STDEV.P(F$2:F265)*SQRT(252))</f>
        <v>5.5138116574727026E-3</v>
      </c>
      <c r="F265">
        <f t="shared" si="14"/>
        <v>-1.0189355254637267E-3</v>
      </c>
      <c r="G265" s="4">
        <f>MAX($B$2:$B265)</f>
        <v>104215.38894209109</v>
      </c>
      <c r="H265" s="5">
        <f t="shared" si="12"/>
        <v>4.1553424967933128E-2</v>
      </c>
      <c r="I265" s="5">
        <f t="shared" si="13"/>
        <v>6.4225382838022149E-2</v>
      </c>
    </row>
    <row r="266" spans="1:9" x14ac:dyDescent="0.25">
      <c r="A266" s="3">
        <f>回测!A266</f>
        <v>41748</v>
      </c>
      <c r="B266">
        <f>回测!F266</f>
        <v>99884.882597181931</v>
      </c>
      <c r="C266" t="str">
        <f>回测!K266</f>
        <v>否</v>
      </c>
      <c r="D266">
        <f>COUNTIF($C$2:C266,"是")</f>
        <v>5</v>
      </c>
      <c r="E266">
        <f>IF(COUNTA(F$2:F266)&lt;2,0,AVERAGE(F$2:F266)/_xlfn.STDEV.P(F$2:F266)*SQRT(252))</f>
        <v>5.5033589232937581E-3</v>
      </c>
      <c r="F266">
        <f t="shared" si="14"/>
        <v>0</v>
      </c>
      <c r="G266" s="4">
        <f>MAX($B$2:$B266)</f>
        <v>104215.38894209109</v>
      </c>
      <c r="H266" s="5">
        <f t="shared" si="12"/>
        <v>4.1553424967933128E-2</v>
      </c>
      <c r="I266" s="5">
        <f t="shared" si="13"/>
        <v>6.4225382838022149E-2</v>
      </c>
    </row>
    <row r="267" spans="1:9" x14ac:dyDescent="0.25">
      <c r="A267" s="3">
        <f>回测!A267</f>
        <v>41749</v>
      </c>
      <c r="B267">
        <f>回测!F267</f>
        <v>99884.882597181931</v>
      </c>
      <c r="C267" t="str">
        <f>回测!K267</f>
        <v>否</v>
      </c>
      <c r="D267">
        <f>COUNTIF($C$2:C267,"是")</f>
        <v>5</v>
      </c>
      <c r="E267">
        <f>IF(COUNTA(F$2:F267)&lt;2,0,AVERAGE(F$2:F267)/_xlfn.STDEV.P(F$2:F267)*SQRT(252))</f>
        <v>5.4929654115001376E-3</v>
      </c>
      <c r="F267">
        <f t="shared" si="14"/>
        <v>0</v>
      </c>
      <c r="G267" s="4">
        <f>MAX($B$2:$B267)</f>
        <v>104215.38894209109</v>
      </c>
      <c r="H267" s="5">
        <f t="shared" si="12"/>
        <v>4.1553424967933128E-2</v>
      </c>
      <c r="I267" s="5">
        <f t="shared" si="13"/>
        <v>6.4225382838022149E-2</v>
      </c>
    </row>
    <row r="268" spans="1:9" x14ac:dyDescent="0.25">
      <c r="A268" s="3">
        <f>回测!A268</f>
        <v>41750</v>
      </c>
      <c r="B268">
        <f>回测!F268</f>
        <v>99317.07892097428</v>
      </c>
      <c r="C268" t="str">
        <f>回测!K268</f>
        <v>否</v>
      </c>
      <c r="D268">
        <f>COUNTIF($C$2:C268,"是")</f>
        <v>5</v>
      </c>
      <c r="E268">
        <f>IF(COUNTA(F$2:F268)&lt;2,0,AVERAGE(F$2:F268)/_xlfn.STDEV.P(F$2:F268)*SQRT(252))</f>
        <v>-9.6478150908351101E-2</v>
      </c>
      <c r="F268">
        <f t="shared" si="14"/>
        <v>-5.6845807037437801E-3</v>
      </c>
      <c r="G268" s="4">
        <f>MAX($B$2:$B268)</f>
        <v>104215.38894209109</v>
      </c>
      <c r="H268" s="5">
        <f t="shared" si="12"/>
        <v>4.7001791873929721E-2</v>
      </c>
      <c r="I268" s="5">
        <f t="shared" si="13"/>
        <v>6.4225382838022149E-2</v>
      </c>
    </row>
    <row r="269" spans="1:9" x14ac:dyDescent="0.25">
      <c r="A269" s="3">
        <f>回测!A269</f>
        <v>41751</v>
      </c>
      <c r="B269">
        <f>回测!F269</f>
        <v>99501.626703561633</v>
      </c>
      <c r="C269" t="str">
        <f>回测!K269</f>
        <v>否</v>
      </c>
      <c r="D269">
        <f>COUNTIF($C$2:C269,"是")</f>
        <v>5</v>
      </c>
      <c r="E269">
        <f>IF(COUNTA(F$2:F269)&lt;2,0,AVERAGE(F$2:F269)/_xlfn.STDEV.P(F$2:F269)*SQRT(252))</f>
        <v>-6.3003220510436622E-2</v>
      </c>
      <c r="F269">
        <f t="shared" si="14"/>
        <v>1.8581676444007211E-3</v>
      </c>
      <c r="G269" s="4">
        <f>MAX($B$2:$B269)</f>
        <v>104215.38894209109</v>
      </c>
      <c r="H269" s="5">
        <f t="shared" si="12"/>
        <v>4.5230961438417983E-2</v>
      </c>
      <c r="I269" s="5">
        <f t="shared" si="13"/>
        <v>6.4225382838022149E-2</v>
      </c>
    </row>
    <row r="270" spans="1:9" x14ac:dyDescent="0.25">
      <c r="A270" s="3">
        <f>回测!A270</f>
        <v>41752</v>
      </c>
      <c r="B270">
        <f>回测!F270</f>
        <v>99429.737624168483</v>
      </c>
      <c r="C270" t="str">
        <f>回测!K270</f>
        <v>否</v>
      </c>
      <c r="D270">
        <f>COUNTIF($C$2:C270,"是")</f>
        <v>5</v>
      </c>
      <c r="E270">
        <f>IF(COUNTA(F$2:F270)&lt;2,0,AVERAGE(F$2:F270)/_xlfn.STDEV.P(F$2:F270)*SQRT(252))</f>
        <v>-7.5778068837330445E-2</v>
      </c>
      <c r="F270">
        <f t="shared" si="14"/>
        <v>-7.2249149862968487E-4</v>
      </c>
      <c r="G270" s="4">
        <f>MAX($B$2:$B270)</f>
        <v>104215.38894209109</v>
      </c>
      <c r="H270" s="5">
        <f t="shared" si="12"/>
        <v>4.5920773951933613E-2</v>
      </c>
      <c r="I270" s="5">
        <f t="shared" si="13"/>
        <v>6.4225382838022149E-2</v>
      </c>
    </row>
    <row r="271" spans="1:9" x14ac:dyDescent="0.25">
      <c r="A271" s="3">
        <f>回测!A271</f>
        <v>41753</v>
      </c>
      <c r="B271">
        <f>回测!F271</f>
        <v>99372.938994761615</v>
      </c>
      <c r="C271" t="str">
        <f>回测!K271</f>
        <v>否</v>
      </c>
      <c r="D271">
        <f>COUNTIF($C$2:C271,"是")</f>
        <v>5</v>
      </c>
      <c r="E271">
        <f>IF(COUNTA(F$2:F271)&lt;2,0,AVERAGE(F$2:F271)/_xlfn.STDEV.P(F$2:F271)*SQRT(252))</f>
        <v>-8.5811431093924972E-2</v>
      </c>
      <c r="F271">
        <f t="shared" si="14"/>
        <v>-5.7124388300766604E-4</v>
      </c>
      <c r="G271" s="4">
        <f>MAX($B$2:$B271)</f>
        <v>104215.38894209109</v>
      </c>
      <c r="H271" s="5">
        <f t="shared" si="12"/>
        <v>4.6465785873718302E-2</v>
      </c>
      <c r="I271" s="5">
        <f t="shared" si="13"/>
        <v>6.4225382838022149E-2</v>
      </c>
    </row>
    <row r="272" spans="1:9" x14ac:dyDescent="0.25">
      <c r="A272" s="3">
        <f>回测!A272</f>
        <v>41754</v>
      </c>
      <c r="B272">
        <f>回测!F272</f>
        <v>99290.952743542599</v>
      </c>
      <c r="C272" t="str">
        <f>回测!K272</f>
        <v>否</v>
      </c>
      <c r="D272">
        <f>COUNTIF($C$2:C272,"是")</f>
        <v>5</v>
      </c>
      <c r="E272">
        <f>IF(COUNTA(F$2:F272)&lt;2,0,AVERAGE(F$2:F272)/_xlfn.STDEV.P(F$2:F272)*SQRT(252))</f>
        <v>-0.10031438327339467</v>
      </c>
      <c r="F272">
        <f t="shared" si="14"/>
        <v>-8.2503599117000892E-4</v>
      </c>
      <c r="G272" s="4">
        <f>MAX($B$2:$B272)</f>
        <v>104215.38894209109</v>
      </c>
      <c r="H272" s="5">
        <f t="shared" si="12"/>
        <v>4.7252485919184406E-2</v>
      </c>
      <c r="I272" s="5">
        <f t="shared" si="13"/>
        <v>6.4225382838022149E-2</v>
      </c>
    </row>
    <row r="273" spans="1:9" x14ac:dyDescent="0.25">
      <c r="A273" s="3">
        <f>回测!A273</f>
        <v>41755</v>
      </c>
      <c r="B273">
        <f>回测!F273</f>
        <v>99290.952743542599</v>
      </c>
      <c r="C273" t="str">
        <f>回测!K273</f>
        <v>否</v>
      </c>
      <c r="D273">
        <f>COUNTIF($C$2:C273,"是")</f>
        <v>5</v>
      </c>
      <c r="E273">
        <f>IF(COUNTA(F$2:F273)&lt;2,0,AVERAGE(F$2:F273)/_xlfn.STDEV.P(F$2:F273)*SQRT(252))</f>
        <v>-0.10012912295281864</v>
      </c>
      <c r="F273">
        <f t="shared" si="14"/>
        <v>0</v>
      </c>
      <c r="G273" s="4">
        <f>MAX($B$2:$B273)</f>
        <v>104215.38894209109</v>
      </c>
      <c r="H273" s="5">
        <f t="shared" si="12"/>
        <v>4.7252485919184406E-2</v>
      </c>
      <c r="I273" s="5">
        <f t="shared" si="13"/>
        <v>6.4225382838022149E-2</v>
      </c>
    </row>
    <row r="274" spans="1:9" x14ac:dyDescent="0.25">
      <c r="A274" s="3">
        <f>回测!A274</f>
        <v>41756</v>
      </c>
      <c r="B274">
        <f>回测!F274</f>
        <v>99290.952743542599</v>
      </c>
      <c r="C274" t="str">
        <f>回测!K274</f>
        <v>否</v>
      </c>
      <c r="D274">
        <f>COUNTIF($C$2:C274,"是")</f>
        <v>5</v>
      </c>
      <c r="E274">
        <f>IF(COUNTA(F$2:F274)&lt;2,0,AVERAGE(F$2:F274)/_xlfn.STDEV.P(F$2:F274)*SQRT(252))</f>
        <v>-9.9944885270326744E-2</v>
      </c>
      <c r="F274">
        <f t="shared" si="14"/>
        <v>0</v>
      </c>
      <c r="G274" s="4">
        <f>MAX($B$2:$B274)</f>
        <v>104215.38894209109</v>
      </c>
      <c r="H274" s="5">
        <f t="shared" si="12"/>
        <v>4.7252485919184406E-2</v>
      </c>
      <c r="I274" s="5">
        <f t="shared" si="13"/>
        <v>6.4225382838022149E-2</v>
      </c>
    </row>
    <row r="275" spans="1:9" x14ac:dyDescent="0.25">
      <c r="A275" s="3">
        <f>回测!A275</f>
        <v>41757</v>
      </c>
      <c r="B275">
        <f>回测!F275</f>
        <v>99268.804937144698</v>
      </c>
      <c r="C275" t="str">
        <f>回测!K275</f>
        <v>否</v>
      </c>
      <c r="D275">
        <f>COUNTIF($C$2:C275,"是")</f>
        <v>5</v>
      </c>
      <c r="E275">
        <f>IF(COUNTA(F$2:F275)&lt;2,0,AVERAGE(F$2:F275)/_xlfn.STDEV.P(F$2:F275)*SQRT(252))</f>
        <v>-0.10370571559543684</v>
      </c>
      <c r="F275">
        <f t="shared" si="14"/>
        <v>-2.2305966239544173E-4</v>
      </c>
      <c r="G275" s="4">
        <f>MAX($B$2:$B275)</f>
        <v>104215.38894209109</v>
      </c>
      <c r="H275" s="5">
        <f t="shared" si="12"/>
        <v>4.7465005458023457E-2</v>
      </c>
      <c r="I275" s="5">
        <f t="shared" si="13"/>
        <v>6.4225382838022149E-2</v>
      </c>
    </row>
    <row r="276" spans="1:9" x14ac:dyDescent="0.25">
      <c r="A276" s="3">
        <f>回测!A276</f>
        <v>41758</v>
      </c>
      <c r="B276">
        <f>回测!F276</f>
        <v>99269.088767746463</v>
      </c>
      <c r="C276" t="str">
        <f>回测!K276</f>
        <v>否</v>
      </c>
      <c r="D276">
        <f>COUNTIF($C$2:C276,"是")</f>
        <v>5</v>
      </c>
      <c r="E276">
        <f>IF(COUNTA(F$2:F276)&lt;2,0,AVERAGE(F$2:F276)/_xlfn.STDEV.P(F$2:F276)*SQRT(252))</f>
        <v>-0.10346581638284681</v>
      </c>
      <c r="F276">
        <f t="shared" si="14"/>
        <v>2.8592124379223094E-6</v>
      </c>
      <c r="G276" s="4">
        <f>MAX($B$2:$B276)</f>
        <v>104215.38894209109</v>
      </c>
      <c r="H276" s="5">
        <f t="shared" si="12"/>
        <v>4.7462281958119523E-2</v>
      </c>
      <c r="I276" s="5">
        <f t="shared" si="13"/>
        <v>6.4225382838022149E-2</v>
      </c>
    </row>
    <row r="277" spans="1:9" x14ac:dyDescent="0.25">
      <c r="A277" s="3">
        <f>回测!A277</f>
        <v>41759</v>
      </c>
      <c r="B277">
        <f>回测!F277</f>
        <v>99438.706658164374</v>
      </c>
      <c r="C277" t="str">
        <f>回测!K277</f>
        <v>否</v>
      </c>
      <c r="D277">
        <f>COUNTIF($C$2:C277,"是")</f>
        <v>5</v>
      </c>
      <c r="E277">
        <f>IF(COUNTA(F$2:F277)&lt;2,0,AVERAGE(F$2:F277)/_xlfn.STDEV.P(F$2:F277)*SQRT(252))</f>
        <v>-7.3133444791308094E-2</v>
      </c>
      <c r="F277">
        <f t="shared" si="14"/>
        <v>1.7086677486761737E-3</v>
      </c>
      <c r="G277" s="4">
        <f>MAX($B$2:$B277)</f>
        <v>104215.38894209109</v>
      </c>
      <c r="H277" s="5">
        <f t="shared" si="12"/>
        <v>4.5834711479903922E-2</v>
      </c>
      <c r="I277" s="5">
        <f t="shared" si="13"/>
        <v>6.4225382838022149E-2</v>
      </c>
    </row>
    <row r="278" spans="1:9" x14ac:dyDescent="0.25">
      <c r="A278" s="3">
        <f>回测!A278</f>
        <v>41760</v>
      </c>
      <c r="B278">
        <f>回测!F278</f>
        <v>99438.706658164374</v>
      </c>
      <c r="C278" t="str">
        <f>回测!K278</f>
        <v>否</v>
      </c>
      <c r="D278">
        <f>COUNTIF($C$2:C278,"是")</f>
        <v>5</v>
      </c>
      <c r="E278">
        <f>IF(COUNTA(F$2:F278)&lt;2,0,AVERAGE(F$2:F278)/_xlfn.STDEV.P(F$2:F278)*SQRT(252))</f>
        <v>-7.3000833634571924E-2</v>
      </c>
      <c r="F278">
        <f t="shared" si="14"/>
        <v>0</v>
      </c>
      <c r="G278" s="4">
        <f>MAX($B$2:$B278)</f>
        <v>104215.38894209109</v>
      </c>
      <c r="H278" s="5">
        <f t="shared" si="12"/>
        <v>4.5834711479903922E-2</v>
      </c>
      <c r="I278" s="5">
        <f t="shared" si="13"/>
        <v>6.4225382838022149E-2</v>
      </c>
    </row>
    <row r="279" spans="1:9" x14ac:dyDescent="0.25">
      <c r="A279" s="3">
        <f>回测!A279</f>
        <v>41761</v>
      </c>
      <c r="B279">
        <f>回测!F279</f>
        <v>99438.706658164374</v>
      </c>
      <c r="C279" t="str">
        <f>回测!K279</f>
        <v>否</v>
      </c>
      <c r="D279">
        <f>COUNTIF($C$2:C279,"是")</f>
        <v>5</v>
      </c>
      <c r="E279">
        <f>IF(COUNTA(F$2:F279)&lt;2,0,AVERAGE(F$2:F279)/_xlfn.STDEV.P(F$2:F279)*SQRT(252))</f>
        <v>-7.2868941253631761E-2</v>
      </c>
      <c r="F279">
        <f t="shared" si="14"/>
        <v>0</v>
      </c>
      <c r="G279" s="4">
        <f>MAX($B$2:$B279)</f>
        <v>104215.38894209109</v>
      </c>
      <c r="H279" s="5">
        <f t="shared" si="12"/>
        <v>4.5834711479903922E-2</v>
      </c>
      <c r="I279" s="5">
        <f t="shared" si="13"/>
        <v>6.4225382838022149E-2</v>
      </c>
    </row>
    <row r="280" spans="1:9" x14ac:dyDescent="0.25">
      <c r="A280" s="3">
        <f>回测!A280</f>
        <v>41762</v>
      </c>
      <c r="B280">
        <f>回测!F280</f>
        <v>99438.706658164374</v>
      </c>
      <c r="C280" t="str">
        <f>回测!K280</f>
        <v>否</v>
      </c>
      <c r="D280">
        <f>COUNTIF($C$2:C280,"是")</f>
        <v>5</v>
      </c>
      <c r="E280">
        <f>IF(COUNTA(F$2:F280)&lt;2,0,AVERAGE(F$2:F280)/_xlfn.STDEV.P(F$2:F280)*SQRT(252))</f>
        <v>-7.2737761178710239E-2</v>
      </c>
      <c r="F280">
        <f t="shared" si="14"/>
        <v>0</v>
      </c>
      <c r="G280" s="4">
        <f>MAX($B$2:$B280)</f>
        <v>104215.38894209109</v>
      </c>
      <c r="H280" s="5">
        <f t="shared" si="12"/>
        <v>4.5834711479903922E-2</v>
      </c>
      <c r="I280" s="5">
        <f t="shared" si="13"/>
        <v>6.4225382838022149E-2</v>
      </c>
    </row>
    <row r="281" spans="1:9" x14ac:dyDescent="0.25">
      <c r="A281" s="3">
        <f>回测!A281</f>
        <v>41763</v>
      </c>
      <c r="B281">
        <f>回测!F281</f>
        <v>99438.706658164374</v>
      </c>
      <c r="C281" t="str">
        <f>回测!K281</f>
        <v>否</v>
      </c>
      <c r="D281">
        <f>COUNTIF($C$2:C281,"是")</f>
        <v>5</v>
      </c>
      <c r="E281">
        <f>IF(COUNTA(F$2:F281)&lt;2,0,AVERAGE(F$2:F281)/_xlfn.STDEV.P(F$2:F281)*SQRT(252))</f>
        <v>-7.2607287021266786E-2</v>
      </c>
      <c r="F281">
        <f t="shared" si="14"/>
        <v>0</v>
      </c>
      <c r="G281" s="4">
        <f>MAX($B$2:$B281)</f>
        <v>104215.38894209109</v>
      </c>
      <c r="H281" s="5">
        <f t="shared" si="12"/>
        <v>4.5834711479903922E-2</v>
      </c>
      <c r="I281" s="5">
        <f t="shared" si="13"/>
        <v>6.4225382838022149E-2</v>
      </c>
    </row>
    <row r="282" spans="1:9" x14ac:dyDescent="0.25">
      <c r="A282" s="3">
        <f>回测!A282</f>
        <v>41764</v>
      </c>
      <c r="B282">
        <f>回测!F282</f>
        <v>99586.979779530418</v>
      </c>
      <c r="C282" t="str">
        <f>回测!K282</f>
        <v>否</v>
      </c>
      <c r="D282">
        <f>COUNTIF($C$2:C282,"是")</f>
        <v>5</v>
      </c>
      <c r="E282">
        <f>IF(COUNTA(F$2:F282)&lt;2,0,AVERAGE(F$2:F282)/_xlfn.STDEV.P(F$2:F282)*SQRT(252))</f>
        <v>-4.6434992455411654E-2</v>
      </c>
      <c r="F282">
        <f t="shared" si="14"/>
        <v>1.4911006623985479E-3</v>
      </c>
      <c r="G282" s="4">
        <f>MAX($B$2:$B282)</f>
        <v>104215.38894209109</v>
      </c>
      <c r="H282" s="5">
        <f t="shared" si="12"/>
        <v>4.4411954986153912E-2</v>
      </c>
      <c r="I282" s="5">
        <f t="shared" si="13"/>
        <v>6.4225382838022149E-2</v>
      </c>
    </row>
    <row r="283" spans="1:9" x14ac:dyDescent="0.25">
      <c r="A283" s="3">
        <f>回测!A283</f>
        <v>41765</v>
      </c>
      <c r="B283">
        <f>回测!F283</f>
        <v>99593.414155131031</v>
      </c>
      <c r="C283" t="str">
        <f>回测!K283</f>
        <v>否</v>
      </c>
      <c r="D283">
        <f>COUNTIF($C$2:C283,"是")</f>
        <v>5</v>
      </c>
      <c r="E283">
        <f>IF(COUNTA(F$2:F283)&lt;2,0,AVERAGE(F$2:F283)/_xlfn.STDEV.P(F$2:F283)*SQRT(252))</f>
        <v>-4.5227016565003247E-2</v>
      </c>
      <c r="F283">
        <f t="shared" si="14"/>
        <v>6.4610610893689469E-5</v>
      </c>
      <c r="G283" s="4">
        <f>MAX($B$2:$B283)</f>
        <v>104215.38894209109</v>
      </c>
      <c r="H283" s="5">
        <f t="shared" si="12"/>
        <v>4.4350213858802778E-2</v>
      </c>
      <c r="I283" s="5">
        <f t="shared" si="13"/>
        <v>6.4225382838022149E-2</v>
      </c>
    </row>
    <row r="284" spans="1:9" x14ac:dyDescent="0.25">
      <c r="A284" s="3">
        <f>回测!A284</f>
        <v>41766</v>
      </c>
      <c r="B284">
        <f>回测!F284</f>
        <v>99384.268943811767</v>
      </c>
      <c r="C284" t="str">
        <f>回测!K284</f>
        <v>否</v>
      </c>
      <c r="D284">
        <f>COUNTIF($C$2:C284,"是")</f>
        <v>5</v>
      </c>
      <c r="E284">
        <f>IF(COUNTA(F$2:F284)&lt;2,0,AVERAGE(F$2:F284)/_xlfn.STDEV.P(F$2:F284)*SQRT(252))</f>
        <v>-8.1594440283931868E-2</v>
      </c>
      <c r="F284">
        <f t="shared" si="14"/>
        <v>-2.0999903768083028E-3</v>
      </c>
      <c r="G284" s="4">
        <f>MAX($B$2:$B284)</f>
        <v>104215.38894209109</v>
      </c>
      <c r="H284" s="5">
        <f t="shared" si="12"/>
        <v>4.6357069213298296E-2</v>
      </c>
      <c r="I284" s="5">
        <f t="shared" si="13"/>
        <v>6.4225382838022149E-2</v>
      </c>
    </row>
    <row r="285" spans="1:9" x14ac:dyDescent="0.25">
      <c r="A285" s="3">
        <f>回测!A285</f>
        <v>41767</v>
      </c>
      <c r="B285">
        <f>回测!F285</f>
        <v>99028.121995069887</v>
      </c>
      <c r="C285" t="str">
        <f>回测!K285</f>
        <v>否</v>
      </c>
      <c r="D285">
        <f>COUNTIF($C$2:C285,"是")</f>
        <v>5</v>
      </c>
      <c r="E285">
        <f>IF(COUNTA(F$2:F285)&lt;2,0,AVERAGE(F$2:F285)/_xlfn.STDEV.P(F$2:F285)*SQRT(252))</f>
        <v>-0.14328659944205185</v>
      </c>
      <c r="F285">
        <f t="shared" si="14"/>
        <v>-3.5835344217627352E-3</v>
      </c>
      <c r="G285" s="4">
        <f>MAX($B$2:$B285)</f>
        <v>104215.38894209109</v>
      </c>
      <c r="H285" s="5">
        <f t="shared" si="12"/>
        <v>4.9774481481843158E-2</v>
      </c>
      <c r="I285" s="5">
        <f t="shared" si="13"/>
        <v>6.4225382838022149E-2</v>
      </c>
    </row>
    <row r="286" spans="1:9" x14ac:dyDescent="0.25">
      <c r="A286" s="3">
        <f>回测!A286</f>
        <v>41768</v>
      </c>
      <c r="B286">
        <f>回测!F286</f>
        <v>99120.290517542424</v>
      </c>
      <c r="C286" t="str">
        <f>回测!K286</f>
        <v>否</v>
      </c>
      <c r="D286">
        <f>COUNTIF($C$2:C286,"是")</f>
        <v>5</v>
      </c>
      <c r="E286">
        <f>IF(COUNTA(F$2:F286)&lt;2,0,AVERAGE(F$2:F286)/_xlfn.STDEV.P(F$2:F286)*SQRT(252))</f>
        <v>-0.12693732815771563</v>
      </c>
      <c r="F286">
        <f t="shared" si="14"/>
        <v>9.307307925836561E-4</v>
      </c>
      <c r="G286" s="4">
        <f>MAX($B$2:$B286)</f>
        <v>104215.38894209109</v>
      </c>
      <c r="H286" s="5">
        <f t="shared" si="12"/>
        <v>4.8890077331859572E-2</v>
      </c>
      <c r="I286" s="5">
        <f t="shared" si="13"/>
        <v>6.4225382838022149E-2</v>
      </c>
    </row>
    <row r="287" spans="1:9" x14ac:dyDescent="0.25">
      <c r="A287" s="3">
        <f>回测!A287</f>
        <v>41769</v>
      </c>
      <c r="B287">
        <f>回测!F287</f>
        <v>99120.290517542424</v>
      </c>
      <c r="C287" t="str">
        <f>回测!K287</f>
        <v>否</v>
      </c>
      <c r="D287">
        <f>COUNTIF($C$2:C287,"是")</f>
        <v>5</v>
      </c>
      <c r="E287">
        <f>IF(COUNTA(F$2:F287)&lt;2,0,AVERAGE(F$2:F287)/_xlfn.STDEV.P(F$2:F287)*SQRT(252))</f>
        <v>-0.12671442118457213</v>
      </c>
      <c r="F287">
        <f t="shared" si="14"/>
        <v>0</v>
      </c>
      <c r="G287" s="4">
        <f>MAX($B$2:$B287)</f>
        <v>104215.38894209109</v>
      </c>
      <c r="H287" s="5">
        <f t="shared" si="12"/>
        <v>4.8890077331859572E-2</v>
      </c>
      <c r="I287" s="5">
        <f t="shared" si="13"/>
        <v>6.4225382838022149E-2</v>
      </c>
    </row>
    <row r="288" spans="1:9" x14ac:dyDescent="0.25">
      <c r="A288" s="3">
        <f>回测!A288</f>
        <v>41770</v>
      </c>
      <c r="B288">
        <f>回测!F288</f>
        <v>99120.290517542424</v>
      </c>
      <c r="C288" t="str">
        <f>回测!K288</f>
        <v>否</v>
      </c>
      <c r="D288">
        <f>COUNTIF($C$2:C288,"是")</f>
        <v>5</v>
      </c>
      <c r="E288">
        <f>IF(COUNTA(F$2:F288)&lt;2,0,AVERAGE(F$2:F288)/_xlfn.STDEV.P(F$2:F288)*SQRT(252))</f>
        <v>-0.12649268440263006</v>
      </c>
      <c r="F288">
        <f t="shared" si="14"/>
        <v>0</v>
      </c>
      <c r="G288" s="4">
        <f>MAX($B$2:$B288)</f>
        <v>104215.38894209109</v>
      </c>
      <c r="H288" s="5">
        <f t="shared" si="12"/>
        <v>4.8890077331859572E-2</v>
      </c>
      <c r="I288" s="5">
        <f t="shared" si="13"/>
        <v>6.4225382838022149E-2</v>
      </c>
    </row>
    <row r="289" spans="1:9" x14ac:dyDescent="0.25">
      <c r="A289" s="3">
        <f>回测!A289</f>
        <v>41771</v>
      </c>
      <c r="B289">
        <f>回测!F289</f>
        <v>99642.485558376124</v>
      </c>
      <c r="C289" t="str">
        <f>回测!K289</f>
        <v>否</v>
      </c>
      <c r="D289">
        <f>COUNTIF($C$2:C289,"是")</f>
        <v>5</v>
      </c>
      <c r="E289">
        <f>IF(COUNTA(F$2:F289)&lt;2,0,AVERAGE(F$2:F289)/_xlfn.STDEV.P(F$2:F289)*SQRT(252))</f>
        <v>-3.5593209546458865E-2</v>
      </c>
      <c r="F289">
        <f t="shared" si="14"/>
        <v>5.2682961087697766E-3</v>
      </c>
      <c r="G289" s="4">
        <f>MAX($B$2:$B289)</f>
        <v>104215.38894209109</v>
      </c>
      <c r="H289" s="5">
        <f t="shared" si="12"/>
        <v>4.3879348627254733E-2</v>
      </c>
      <c r="I289" s="5">
        <f t="shared" si="13"/>
        <v>6.4225382838022149E-2</v>
      </c>
    </row>
    <row r="290" spans="1:9" x14ac:dyDescent="0.25">
      <c r="A290" s="3">
        <f>回测!A290</f>
        <v>41772</v>
      </c>
      <c r="B290">
        <f>回测!F290</f>
        <v>99581.832855539658</v>
      </c>
      <c r="C290" t="str">
        <f>回测!K290</f>
        <v>否</v>
      </c>
      <c r="D290">
        <f>COUNTIF($C$2:C290,"是")</f>
        <v>5</v>
      </c>
      <c r="E290">
        <f>IF(COUNTA(F$2:F290)&lt;2,0,AVERAGE(F$2:F290)/_xlfn.STDEV.P(F$2:F290)*SQRT(252))</f>
        <v>-4.5919623792559094E-2</v>
      </c>
      <c r="F290">
        <f t="shared" si="14"/>
        <v>-6.0870323031969598E-4</v>
      </c>
      <c r="G290" s="4">
        <f>MAX($B$2:$B290)</f>
        <v>104215.38894209109</v>
      </c>
      <c r="H290" s="5">
        <f t="shared" si="12"/>
        <v>4.446134235632071E-2</v>
      </c>
      <c r="I290" s="5">
        <f t="shared" si="13"/>
        <v>6.4225382838022149E-2</v>
      </c>
    </row>
    <row r="291" spans="1:9" x14ac:dyDescent="0.25">
      <c r="A291" s="3">
        <f>回测!A291</f>
        <v>41773</v>
      </c>
      <c r="B291">
        <f>回测!F291</f>
        <v>99575.96679567988</v>
      </c>
      <c r="C291" t="str">
        <f>回测!K291</f>
        <v>否</v>
      </c>
      <c r="D291">
        <f>COUNTIF($C$2:C291,"是")</f>
        <v>5</v>
      </c>
      <c r="E291">
        <f>IF(COUNTA(F$2:F291)&lt;2,0,AVERAGE(F$2:F291)/_xlfn.STDEV.P(F$2:F291)*SQRT(252))</f>
        <v>-4.6843873806287975E-2</v>
      </c>
      <c r="F291">
        <f t="shared" si="14"/>
        <v>-5.8906928016577709E-5</v>
      </c>
      <c r="G291" s="4">
        <f>MAX($B$2:$B291)</f>
        <v>104215.38894209109</v>
      </c>
      <c r="H291" s="5">
        <f t="shared" si="12"/>
        <v>4.4517630203243508E-2</v>
      </c>
      <c r="I291" s="5">
        <f t="shared" si="13"/>
        <v>6.4225382838022149E-2</v>
      </c>
    </row>
    <row r="292" spans="1:9" x14ac:dyDescent="0.25">
      <c r="A292" s="3">
        <f>回测!A292</f>
        <v>41774</v>
      </c>
      <c r="B292">
        <f>回测!F292</f>
        <v>99427.318377612304</v>
      </c>
      <c r="C292" t="str">
        <f>回测!K292</f>
        <v>否</v>
      </c>
      <c r="D292">
        <f>COUNTIF($C$2:C292,"是")</f>
        <v>5</v>
      </c>
      <c r="E292">
        <f>IF(COUNTA(F$2:F292)&lt;2,0,AVERAGE(F$2:F292)/_xlfn.STDEV.P(F$2:F292)*SQRT(252))</f>
        <v>-7.2130602306000893E-2</v>
      </c>
      <c r="F292">
        <f t="shared" si="14"/>
        <v>-1.4928142085990359E-3</v>
      </c>
      <c r="G292" s="4">
        <f>MAX($B$2:$B292)</f>
        <v>104215.38894209109</v>
      </c>
      <c r="H292" s="5">
        <f t="shared" si="12"/>
        <v>4.5943987860942004E-2</v>
      </c>
      <c r="I292" s="5">
        <f t="shared" si="13"/>
        <v>6.4225382838022149E-2</v>
      </c>
    </row>
    <row r="293" spans="1:9" x14ac:dyDescent="0.25">
      <c r="A293" s="3">
        <f>回测!A293</f>
        <v>41775</v>
      </c>
      <c r="B293">
        <f>回测!F293</f>
        <v>99271.288277251486</v>
      </c>
      <c r="C293" t="str">
        <f>回测!K293</f>
        <v>否</v>
      </c>
      <c r="D293">
        <f>COUNTIF($C$2:C293,"是")</f>
        <v>5</v>
      </c>
      <c r="E293">
        <f>IF(COUNTA(F$2:F293)&lt;2,0,AVERAGE(F$2:F293)/_xlfn.STDEV.P(F$2:F293)*SQRT(252))</f>
        <v>-9.8606189687906645E-2</v>
      </c>
      <c r="F293">
        <f t="shared" si="14"/>
        <v>-1.5692880277453636E-3</v>
      </c>
      <c r="G293" s="4">
        <f>MAX($B$2:$B293)</f>
        <v>104215.38894209109</v>
      </c>
      <c r="H293" s="5">
        <f t="shared" si="12"/>
        <v>4.7441176538590368E-2</v>
      </c>
      <c r="I293" s="5">
        <f t="shared" si="13"/>
        <v>6.4225382838022149E-2</v>
      </c>
    </row>
    <row r="294" spans="1:9" x14ac:dyDescent="0.25">
      <c r="A294" s="3">
        <f>回测!A294</f>
        <v>41776</v>
      </c>
      <c r="B294">
        <f>回测!F294</f>
        <v>99271.288277251486</v>
      </c>
      <c r="C294" t="str">
        <f>回测!K294</f>
        <v>否</v>
      </c>
      <c r="D294">
        <f>COUNTIF($C$2:C294,"是")</f>
        <v>5</v>
      </c>
      <c r="E294">
        <f>IF(COUNTA(F$2:F294)&lt;2,0,AVERAGE(F$2:F294)/_xlfn.STDEV.P(F$2:F294)*SQRT(252))</f>
        <v>-9.8437192160901119E-2</v>
      </c>
      <c r="F294">
        <f t="shared" si="14"/>
        <v>0</v>
      </c>
      <c r="G294" s="4">
        <f>MAX($B$2:$B294)</f>
        <v>104215.38894209109</v>
      </c>
      <c r="H294" s="5">
        <f t="shared" si="12"/>
        <v>4.7441176538590368E-2</v>
      </c>
      <c r="I294" s="5">
        <f t="shared" si="13"/>
        <v>6.4225382838022149E-2</v>
      </c>
    </row>
    <row r="295" spans="1:9" x14ac:dyDescent="0.25">
      <c r="A295" s="3">
        <f>回测!A295</f>
        <v>41777</v>
      </c>
      <c r="B295">
        <f>回测!F295</f>
        <v>99271.288277251486</v>
      </c>
      <c r="C295" t="str">
        <f>回测!K295</f>
        <v>否</v>
      </c>
      <c r="D295">
        <f>COUNTIF($C$2:C295,"是")</f>
        <v>5</v>
      </c>
      <c r="E295">
        <f>IF(COUNTA(F$2:F295)&lt;2,0,AVERAGE(F$2:F295)/_xlfn.STDEV.P(F$2:F295)*SQRT(252))</f>
        <v>-9.8269060582048914E-2</v>
      </c>
      <c r="F295">
        <f t="shared" si="14"/>
        <v>0</v>
      </c>
      <c r="G295" s="4">
        <f>MAX($B$2:$B295)</f>
        <v>104215.38894209109</v>
      </c>
      <c r="H295" s="5">
        <f t="shared" si="12"/>
        <v>4.7441176538590368E-2</v>
      </c>
      <c r="I295" s="5">
        <f t="shared" si="13"/>
        <v>6.4225382838022149E-2</v>
      </c>
    </row>
    <row r="296" spans="1:9" x14ac:dyDescent="0.25">
      <c r="A296" s="3">
        <f>回测!A296</f>
        <v>41778</v>
      </c>
      <c r="B296">
        <f>回测!F296</f>
        <v>98930.256227393256</v>
      </c>
      <c r="C296" t="str">
        <f>回测!K296</f>
        <v>否</v>
      </c>
      <c r="D296">
        <f>COUNTIF($C$2:C296,"是")</f>
        <v>5</v>
      </c>
      <c r="E296">
        <f>IF(COUNTA(F$2:F296)&lt;2,0,AVERAGE(F$2:F296)/_xlfn.STDEV.P(F$2:F296)*SQRT(252))</f>
        <v>-0.1557956036465997</v>
      </c>
      <c r="F296">
        <f t="shared" si="14"/>
        <v>-3.435354328290452E-3</v>
      </c>
      <c r="G296" s="4">
        <f>MAX($B$2:$B296)</f>
        <v>104215.38894209109</v>
      </c>
      <c r="H296" s="5">
        <f t="shared" si="12"/>
        <v>5.0713553615719831E-2</v>
      </c>
      <c r="I296" s="5">
        <f t="shared" si="13"/>
        <v>6.4225382838022149E-2</v>
      </c>
    </row>
    <row r="297" spans="1:9" x14ac:dyDescent="0.25">
      <c r="A297" s="3">
        <f>回测!A297</f>
        <v>41779</v>
      </c>
      <c r="B297">
        <f>回测!F297</f>
        <v>98882.555211358645</v>
      </c>
      <c r="C297" t="str">
        <f>回测!K297</f>
        <v>否</v>
      </c>
      <c r="D297">
        <f>COUNTIF($C$2:C297,"是")</f>
        <v>5</v>
      </c>
      <c r="E297">
        <f>IF(COUNTA(F$2:F297)&lt;2,0,AVERAGE(F$2:F297)/_xlfn.STDEV.P(F$2:F297)*SQRT(252))</f>
        <v>-0.16363618444688993</v>
      </c>
      <c r="F297">
        <f t="shared" si="14"/>
        <v>-4.8216812382417817E-4</v>
      </c>
      <c r="G297" s="4">
        <f>MAX($B$2:$B297)</f>
        <v>104215.38894209109</v>
      </c>
      <c r="H297" s="5">
        <f t="shared" si="12"/>
        <v>5.1171269280544718E-2</v>
      </c>
      <c r="I297" s="5">
        <f t="shared" si="13"/>
        <v>6.4225382838022149E-2</v>
      </c>
    </row>
    <row r="298" spans="1:9" x14ac:dyDescent="0.25">
      <c r="A298" s="3">
        <f>回测!A298</f>
        <v>41780</v>
      </c>
      <c r="B298">
        <f>回测!F298</f>
        <v>99111.986042434874</v>
      </c>
      <c r="C298" t="str">
        <f>回测!K298</f>
        <v>否</v>
      </c>
      <c r="D298">
        <f>COUNTIF($C$2:C298,"是")</f>
        <v>5</v>
      </c>
      <c r="E298">
        <f>IF(COUNTA(F$2:F298)&lt;2,0,AVERAGE(F$2:F298)/_xlfn.STDEV.P(F$2:F298)*SQRT(252))</f>
        <v>-0.12428556345196633</v>
      </c>
      <c r="F298">
        <f t="shared" si="14"/>
        <v>2.3202356632656684E-3</v>
      </c>
      <c r="G298" s="4">
        <f>MAX($B$2:$B298)</f>
        <v>104215.38894209109</v>
      </c>
      <c r="H298" s="5">
        <f t="shared" si="12"/>
        <v>4.8969763021198265E-2</v>
      </c>
      <c r="I298" s="5">
        <f t="shared" si="13"/>
        <v>6.4225382838022149E-2</v>
      </c>
    </row>
    <row r="299" spans="1:9" x14ac:dyDescent="0.25">
      <c r="A299" s="3">
        <f>回测!A299</f>
        <v>41781</v>
      </c>
      <c r="B299">
        <f>回测!F299</f>
        <v>99101.636811612785</v>
      </c>
      <c r="C299" t="str">
        <f>回测!K299</f>
        <v>否</v>
      </c>
      <c r="D299">
        <f>COUNTIF($C$2:C299,"是")</f>
        <v>5</v>
      </c>
      <c r="E299">
        <f>IF(COUNTA(F$2:F299)&lt;2,0,AVERAGE(F$2:F299)/_xlfn.STDEV.P(F$2:F299)*SQRT(252))</f>
        <v>-0.12582484003707231</v>
      </c>
      <c r="F299">
        <f t="shared" si="14"/>
        <v>-1.0441956856421797E-4</v>
      </c>
      <c r="G299" s="4">
        <f>MAX($B$2:$B299)</f>
        <v>104215.38894209109</v>
      </c>
      <c r="H299" s="5">
        <f t="shared" si="12"/>
        <v>4.906906918823517E-2</v>
      </c>
      <c r="I299" s="5">
        <f t="shared" si="13"/>
        <v>6.4225382838022149E-2</v>
      </c>
    </row>
    <row r="300" spans="1:9" x14ac:dyDescent="0.25">
      <c r="A300" s="3">
        <f>回测!A300</f>
        <v>41782</v>
      </c>
      <c r="B300">
        <f>回测!F300</f>
        <v>99402.705249518185</v>
      </c>
      <c r="C300" t="str">
        <f>回测!K300</f>
        <v>否</v>
      </c>
      <c r="D300">
        <f>COUNTIF($C$2:C300,"是")</f>
        <v>5</v>
      </c>
      <c r="E300">
        <f>IF(COUNTA(F$2:F300)&lt;2,0,AVERAGE(F$2:F300)/_xlfn.STDEV.P(F$2:F300)*SQRT(252))</f>
        <v>-7.4703630741384461E-2</v>
      </c>
      <c r="F300">
        <f t="shared" si="14"/>
        <v>3.0379764410723986E-3</v>
      </c>
      <c r="G300" s="4">
        <f>MAX($B$2:$B300)</f>
        <v>104215.38894209109</v>
      </c>
      <c r="H300" s="5">
        <f t="shared" si="12"/>
        <v>4.6180163423341858E-2</v>
      </c>
      <c r="I300" s="5">
        <f t="shared" si="13"/>
        <v>6.4225382838022149E-2</v>
      </c>
    </row>
    <row r="301" spans="1:9" x14ac:dyDescent="0.25">
      <c r="A301" s="3">
        <f>回测!A301</f>
        <v>41783</v>
      </c>
      <c r="B301">
        <f>回测!F301</f>
        <v>99402.705249518185</v>
      </c>
      <c r="C301" t="str">
        <f>回测!K301</f>
        <v>否</v>
      </c>
      <c r="D301">
        <f>COUNTIF($C$2:C301,"是")</f>
        <v>5</v>
      </c>
      <c r="E301">
        <f>IF(COUNTA(F$2:F301)&lt;2,0,AVERAGE(F$2:F301)/_xlfn.STDEV.P(F$2:F301)*SQRT(252))</f>
        <v>-7.457860089487843E-2</v>
      </c>
      <c r="F301">
        <f t="shared" si="14"/>
        <v>0</v>
      </c>
      <c r="G301" s="4">
        <f>MAX($B$2:$B301)</f>
        <v>104215.38894209109</v>
      </c>
      <c r="H301" s="5">
        <f t="shared" si="12"/>
        <v>4.6180163423341858E-2</v>
      </c>
      <c r="I301" s="5">
        <f t="shared" si="13"/>
        <v>6.4225382838022149E-2</v>
      </c>
    </row>
    <row r="302" spans="1:9" x14ac:dyDescent="0.25">
      <c r="A302" s="3">
        <f>回测!A302</f>
        <v>41784</v>
      </c>
      <c r="B302">
        <f>回测!F302</f>
        <v>99402.705249518185</v>
      </c>
      <c r="C302" t="str">
        <f>回测!K302</f>
        <v>否</v>
      </c>
      <c r="D302">
        <f>COUNTIF($C$2:C302,"是")</f>
        <v>5</v>
      </c>
      <c r="E302">
        <f>IF(COUNTA(F$2:F302)&lt;2,0,AVERAGE(F$2:F302)/_xlfn.STDEV.P(F$2:F302)*SQRT(252))</f>
        <v>-7.4454196733499151E-2</v>
      </c>
      <c r="F302">
        <f t="shared" si="14"/>
        <v>0</v>
      </c>
      <c r="G302" s="4">
        <f>MAX($B$2:$B302)</f>
        <v>104215.38894209109</v>
      </c>
      <c r="H302" s="5">
        <f t="shared" si="12"/>
        <v>4.6180163423341858E-2</v>
      </c>
      <c r="I302" s="5">
        <f t="shared" si="13"/>
        <v>6.4225382838022149E-2</v>
      </c>
    </row>
    <row r="303" spans="1:9" x14ac:dyDescent="0.25">
      <c r="A303" s="3">
        <f>回测!A303</f>
        <v>41785</v>
      </c>
      <c r="B303">
        <f>回测!F303</f>
        <v>99485.636386181373</v>
      </c>
      <c r="C303" t="str">
        <f>回测!K303</f>
        <v>否</v>
      </c>
      <c r="D303">
        <f>COUNTIF($C$2:C303,"是")</f>
        <v>5</v>
      </c>
      <c r="E303">
        <f>IF(COUNTA(F$2:F303)&lt;2,0,AVERAGE(F$2:F303)/_xlfn.STDEV.P(F$2:F303)*SQRT(252))</f>
        <v>-6.0465066121750823E-2</v>
      </c>
      <c r="F303">
        <f t="shared" si="14"/>
        <v>8.3429456426786786E-4</v>
      </c>
      <c r="G303" s="4">
        <f>MAX($B$2:$B303)</f>
        <v>104215.38894209109</v>
      </c>
      <c r="H303" s="5">
        <f t="shared" si="12"/>
        <v>4.5384396718395115E-2</v>
      </c>
      <c r="I303" s="5">
        <f t="shared" si="13"/>
        <v>6.4225382838022149E-2</v>
      </c>
    </row>
    <row r="304" spans="1:9" x14ac:dyDescent="0.25">
      <c r="A304" s="3">
        <f>回测!A304</f>
        <v>41786</v>
      </c>
      <c r="B304">
        <f>回测!F304</f>
        <v>99427.861377493726</v>
      </c>
      <c r="C304" t="str">
        <f>回测!K304</f>
        <v>否</v>
      </c>
      <c r="D304">
        <f>COUNTIF($C$2:C304,"是")</f>
        <v>5</v>
      </c>
      <c r="E304">
        <f>IF(COUNTA(F$2:F304)&lt;2,0,AVERAGE(F$2:F304)/_xlfn.STDEV.P(F$2:F304)*SQRT(252))</f>
        <v>-6.9990466493737177E-2</v>
      </c>
      <c r="F304">
        <f t="shared" si="14"/>
        <v>-5.8073718766171734E-4</v>
      </c>
      <c r="G304" s="4">
        <f>MAX($B$2:$B304)</f>
        <v>104215.38894209109</v>
      </c>
      <c r="H304" s="5">
        <f t="shared" si="12"/>
        <v>4.593877749914288E-2</v>
      </c>
      <c r="I304" s="5">
        <f t="shared" si="13"/>
        <v>6.4225382838022149E-2</v>
      </c>
    </row>
    <row r="305" spans="1:9" x14ac:dyDescent="0.25">
      <c r="A305" s="3">
        <f>回测!A305</f>
        <v>41787</v>
      </c>
      <c r="B305">
        <f>回测!F305</f>
        <v>99354.649259520083</v>
      </c>
      <c r="C305" t="str">
        <f>回测!K305</f>
        <v>否</v>
      </c>
      <c r="D305">
        <f>COUNTIF($C$2:C305,"是")</f>
        <v>5</v>
      </c>
      <c r="E305">
        <f>IF(COUNTA(F$2:F305)&lt;2,0,AVERAGE(F$2:F305)/_xlfn.STDEV.P(F$2:F305)*SQRT(252))</f>
        <v>-8.205632080494743E-2</v>
      </c>
      <c r="F305">
        <f t="shared" si="14"/>
        <v>-7.3633403111916795E-4</v>
      </c>
      <c r="G305" s="4">
        <f>MAX($B$2:$B305)</f>
        <v>104215.38894209109</v>
      </c>
      <c r="H305" s="5">
        <f t="shared" si="12"/>
        <v>4.6641285245041408E-2</v>
      </c>
      <c r="I305" s="5">
        <f t="shared" si="13"/>
        <v>6.4225382838022149E-2</v>
      </c>
    </row>
    <row r="306" spans="1:9" x14ac:dyDescent="0.25">
      <c r="A306" s="3">
        <f>回测!A306</f>
        <v>41788</v>
      </c>
      <c r="B306">
        <f>回测!F306</f>
        <v>98995.160271952554</v>
      </c>
      <c r="C306" t="str">
        <f>回测!K306</f>
        <v>否</v>
      </c>
      <c r="D306">
        <f>COUNTIF($C$2:C306,"是")</f>
        <v>5</v>
      </c>
      <c r="E306">
        <f>IF(COUNTA(F$2:F306)&lt;2,0,AVERAGE(F$2:F306)/_xlfn.STDEV.P(F$2:F306)*SQRT(252))</f>
        <v>-0.14140912721317378</v>
      </c>
      <c r="F306">
        <f t="shared" si="14"/>
        <v>-3.6182402156996751E-3</v>
      </c>
      <c r="G306" s="4">
        <f>MAX($B$2:$B306)</f>
        <v>104215.38894209109</v>
      </c>
      <c r="H306" s="5">
        <f t="shared" si="12"/>
        <v>5.0090766086755556E-2</v>
      </c>
      <c r="I306" s="5">
        <f t="shared" si="13"/>
        <v>6.4225382838022149E-2</v>
      </c>
    </row>
    <row r="307" spans="1:9" x14ac:dyDescent="0.25">
      <c r="A307" s="3">
        <f>回测!A307</f>
        <v>41789</v>
      </c>
      <c r="B307">
        <f>回测!F307</f>
        <v>99089.294085482965</v>
      </c>
      <c r="C307" t="str">
        <f>回测!K307</f>
        <v>否</v>
      </c>
      <c r="D307">
        <f>COUNTIF($C$2:C307,"是")</f>
        <v>5</v>
      </c>
      <c r="E307">
        <f>IF(COUNTA(F$2:F307)&lt;2,0,AVERAGE(F$2:F307)/_xlfn.STDEV.P(F$2:F307)*SQRT(252))</f>
        <v>-0.12550373806837073</v>
      </c>
      <c r="F307">
        <f t="shared" si="14"/>
        <v>9.5089308681162166E-4</v>
      </c>
      <c r="G307" s="4">
        <f>MAX($B$2:$B307)</f>
        <v>104215.38894209109</v>
      </c>
      <c r="H307" s="5">
        <f t="shared" si="12"/>
        <v>4.9187503963128876E-2</v>
      </c>
      <c r="I307" s="5">
        <f t="shared" si="13"/>
        <v>6.4225382838022149E-2</v>
      </c>
    </row>
    <row r="308" spans="1:9" x14ac:dyDescent="0.25">
      <c r="A308" s="3">
        <f>回测!A308</f>
        <v>41790</v>
      </c>
      <c r="B308">
        <f>回测!F308</f>
        <v>99089.294085482965</v>
      </c>
      <c r="C308" t="str">
        <f>回测!K308</f>
        <v>否</v>
      </c>
      <c r="D308">
        <f>COUNTIF($C$2:C308,"是")</f>
        <v>5</v>
      </c>
      <c r="E308">
        <f>IF(COUNTA(F$2:F308)&lt;2,0,AVERAGE(F$2:F308)/_xlfn.STDEV.P(F$2:F308)*SQRT(252))</f>
        <v>-0.12529848598759799</v>
      </c>
      <c r="F308">
        <f t="shared" si="14"/>
        <v>0</v>
      </c>
      <c r="G308" s="4">
        <f>MAX($B$2:$B308)</f>
        <v>104215.38894209109</v>
      </c>
      <c r="H308" s="5">
        <f t="shared" si="12"/>
        <v>4.9187503963128876E-2</v>
      </c>
      <c r="I308" s="5">
        <f t="shared" si="13"/>
        <v>6.4225382838022149E-2</v>
      </c>
    </row>
    <row r="309" spans="1:9" x14ac:dyDescent="0.25">
      <c r="A309" s="3">
        <f>回测!A309</f>
        <v>41791</v>
      </c>
      <c r="B309">
        <f>回测!F309</f>
        <v>99089.294085482965</v>
      </c>
      <c r="C309" t="str">
        <f>回测!K309</f>
        <v>否</v>
      </c>
      <c r="D309">
        <f>COUNTIF($C$2:C309,"是")</f>
        <v>5</v>
      </c>
      <c r="E309">
        <f>IF(COUNTA(F$2:F309)&lt;2,0,AVERAGE(F$2:F309)/_xlfn.STDEV.P(F$2:F309)*SQRT(252))</f>
        <v>-0.12509423764797256</v>
      </c>
      <c r="F309">
        <f t="shared" si="14"/>
        <v>0</v>
      </c>
      <c r="G309" s="4">
        <f>MAX($B$2:$B309)</f>
        <v>104215.38894209109</v>
      </c>
      <c r="H309" s="5">
        <f t="shared" si="12"/>
        <v>4.9187503963128876E-2</v>
      </c>
      <c r="I309" s="5">
        <f t="shared" si="13"/>
        <v>6.4225382838022149E-2</v>
      </c>
    </row>
    <row r="310" spans="1:9" x14ac:dyDescent="0.25">
      <c r="A310" s="3">
        <f>回测!A310</f>
        <v>41792</v>
      </c>
      <c r="B310">
        <f>回测!F310</f>
        <v>99089.294085482965</v>
      </c>
      <c r="C310" t="str">
        <f>回测!K310</f>
        <v>否</v>
      </c>
      <c r="D310">
        <f>COUNTIF($C$2:C310,"是")</f>
        <v>5</v>
      </c>
      <c r="E310">
        <f>IF(COUNTA(F$2:F310)&lt;2,0,AVERAGE(F$2:F310)/_xlfn.STDEV.P(F$2:F310)*SQRT(252))</f>
        <v>-0.12489098489510868</v>
      </c>
      <c r="F310">
        <f t="shared" si="14"/>
        <v>0</v>
      </c>
      <c r="G310" s="4">
        <f>MAX($B$2:$B310)</f>
        <v>104215.38894209109</v>
      </c>
      <c r="H310" s="5">
        <f t="shared" si="12"/>
        <v>4.9187503963128876E-2</v>
      </c>
      <c r="I310" s="5">
        <f t="shared" si="13"/>
        <v>6.4225382838022149E-2</v>
      </c>
    </row>
    <row r="311" spans="1:9" x14ac:dyDescent="0.25">
      <c r="A311" s="3">
        <f>回测!A311</f>
        <v>41793</v>
      </c>
      <c r="B311">
        <f>回测!F311</f>
        <v>98877.117042319631</v>
      </c>
      <c r="C311" t="str">
        <f>回测!K311</f>
        <v>否</v>
      </c>
      <c r="D311">
        <f>COUNTIF($C$2:C311,"是")</f>
        <v>5</v>
      </c>
      <c r="E311">
        <f>IF(COUNTA(F$2:F311)&lt;2,0,AVERAGE(F$2:F311)/_xlfn.STDEV.P(F$2:F311)*SQRT(252))</f>
        <v>-0.1595874153463043</v>
      </c>
      <c r="F311">
        <f t="shared" si="14"/>
        <v>-2.141271114317278E-3</v>
      </c>
      <c r="G311" s="4">
        <f>MAX($B$2:$B311)</f>
        <v>104215.38894209109</v>
      </c>
      <c r="H311" s="5">
        <f t="shared" si="12"/>
        <v>5.1223451296024569E-2</v>
      </c>
      <c r="I311" s="5">
        <f t="shared" si="13"/>
        <v>6.4225382838022149E-2</v>
      </c>
    </row>
    <row r="312" spans="1:9" x14ac:dyDescent="0.25">
      <c r="A312" s="3">
        <f>回测!A312</f>
        <v>41794</v>
      </c>
      <c r="B312">
        <f>回测!F312</f>
        <v>98732.235419073331</v>
      </c>
      <c r="C312" t="str">
        <f>回测!K312</f>
        <v>否</v>
      </c>
      <c r="D312">
        <f>COUNTIF($C$2:C312,"是")</f>
        <v>5</v>
      </c>
      <c r="E312">
        <f>IF(COUNTA(F$2:F312)&lt;2,0,AVERAGE(F$2:F312)/_xlfn.STDEV.P(F$2:F312)*SQRT(252))</f>
        <v>-0.18317325689272995</v>
      </c>
      <c r="F312">
        <f t="shared" si="14"/>
        <v>-1.4652694938940281E-3</v>
      </c>
      <c r="G312" s="4">
        <f>MAX($B$2:$B312)</f>
        <v>104215.38894209109</v>
      </c>
      <c r="H312" s="5">
        <f t="shared" si="12"/>
        <v>5.2613664629362455E-2</v>
      </c>
      <c r="I312" s="5">
        <f t="shared" si="13"/>
        <v>6.4225382838022149E-2</v>
      </c>
    </row>
    <row r="313" spans="1:9" x14ac:dyDescent="0.25">
      <c r="A313" s="3">
        <f>回测!A313</f>
        <v>41795</v>
      </c>
      <c r="B313">
        <f>回测!F313</f>
        <v>98833.784334993092</v>
      </c>
      <c r="C313" t="str">
        <f>回测!K313</f>
        <v>否</v>
      </c>
      <c r="D313">
        <f>COUNTIF($C$2:C313,"是")</f>
        <v>5</v>
      </c>
      <c r="E313">
        <f>IF(COUNTA(F$2:F313)&lt;2,0,AVERAGE(F$2:F313)/_xlfn.STDEV.P(F$2:F313)*SQRT(252))</f>
        <v>-0.1661006966846556</v>
      </c>
      <c r="F313">
        <f t="shared" si="14"/>
        <v>1.0285284789586235E-3</v>
      </c>
      <c r="G313" s="4">
        <f>MAX($B$2:$B313)</f>
        <v>104215.38894209109</v>
      </c>
      <c r="H313" s="5">
        <f t="shared" si="12"/>
        <v>5.1639250802857584E-2</v>
      </c>
      <c r="I313" s="5">
        <f t="shared" si="13"/>
        <v>6.4225382838022149E-2</v>
      </c>
    </row>
    <row r="314" spans="1:9" x14ac:dyDescent="0.25">
      <c r="A314" s="3">
        <f>回测!A314</f>
        <v>41796</v>
      </c>
      <c r="B314">
        <f>回测!F314</f>
        <v>98829.467341526048</v>
      </c>
      <c r="C314" t="str">
        <f>回测!K314</f>
        <v>否</v>
      </c>
      <c r="D314">
        <f>COUNTIF($C$2:C314,"是")</f>
        <v>5</v>
      </c>
      <c r="E314">
        <f>IF(COUNTA(F$2:F314)&lt;2,0,AVERAGE(F$2:F314)/_xlfn.STDEV.P(F$2:F314)*SQRT(252))</f>
        <v>-0.16654423435698029</v>
      </c>
      <c r="F314">
        <f t="shared" si="14"/>
        <v>-4.3679329857604365E-5</v>
      </c>
      <c r="G314" s="4">
        <f>MAX($B$2:$B314)</f>
        <v>104215.38894209109</v>
      </c>
      <c r="H314" s="5">
        <f t="shared" si="12"/>
        <v>5.1680674564845819E-2</v>
      </c>
      <c r="I314" s="5">
        <f t="shared" si="13"/>
        <v>6.4225382838022149E-2</v>
      </c>
    </row>
    <row r="315" spans="1:9" x14ac:dyDescent="0.25">
      <c r="A315" s="3">
        <f>回测!A315</f>
        <v>41797</v>
      </c>
      <c r="B315">
        <f>回测!F315</f>
        <v>98829.467341526048</v>
      </c>
      <c r="C315" t="str">
        <f>回测!K315</f>
        <v>否</v>
      </c>
      <c r="D315">
        <f>COUNTIF($C$2:C315,"是")</f>
        <v>5</v>
      </c>
      <c r="E315">
        <f>IF(COUNTA(F$2:F315)&lt;2,0,AVERAGE(F$2:F315)/_xlfn.STDEV.P(F$2:F315)*SQRT(252))</f>
        <v>-0.16627794718188826</v>
      </c>
      <c r="F315">
        <f t="shared" si="14"/>
        <v>0</v>
      </c>
      <c r="G315" s="4">
        <f>MAX($B$2:$B315)</f>
        <v>104215.38894209109</v>
      </c>
      <c r="H315" s="5">
        <f t="shared" si="12"/>
        <v>5.1680674564845819E-2</v>
      </c>
      <c r="I315" s="5">
        <f t="shared" si="13"/>
        <v>6.4225382838022149E-2</v>
      </c>
    </row>
    <row r="316" spans="1:9" x14ac:dyDescent="0.25">
      <c r="A316" s="3">
        <f>回测!A316</f>
        <v>41798</v>
      </c>
      <c r="B316">
        <f>回测!F316</f>
        <v>98829.467341526048</v>
      </c>
      <c r="C316" t="str">
        <f>回测!K316</f>
        <v>否</v>
      </c>
      <c r="D316">
        <f>COUNTIF($C$2:C316,"是")</f>
        <v>5</v>
      </c>
      <c r="E316">
        <f>IF(COUNTA(F$2:F316)&lt;2,0,AVERAGE(F$2:F316)/_xlfn.STDEV.P(F$2:F316)*SQRT(252))</f>
        <v>-0.16601293323358676</v>
      </c>
      <c r="F316">
        <f t="shared" si="14"/>
        <v>0</v>
      </c>
      <c r="G316" s="4">
        <f>MAX($B$2:$B316)</f>
        <v>104215.38894209109</v>
      </c>
      <c r="H316" s="5">
        <f t="shared" si="12"/>
        <v>5.1680674564845819E-2</v>
      </c>
      <c r="I316" s="5">
        <f t="shared" si="13"/>
        <v>6.4225382838022149E-2</v>
      </c>
    </row>
    <row r="317" spans="1:9" x14ac:dyDescent="0.25">
      <c r="A317" s="3">
        <f>回测!A317</f>
        <v>41799</v>
      </c>
      <c r="B317">
        <f>回测!F317</f>
        <v>98739.408105196155</v>
      </c>
      <c r="C317" t="str">
        <f>回测!K317</f>
        <v>否</v>
      </c>
      <c r="D317">
        <f>COUNTIF($C$2:C317,"是")</f>
        <v>5</v>
      </c>
      <c r="E317">
        <f>IF(COUNTA(F$2:F317)&lt;2,0,AVERAGE(F$2:F317)/_xlfn.STDEV.P(F$2:F317)*SQRT(252))</f>
        <v>-0.18046693560552091</v>
      </c>
      <c r="F317">
        <f t="shared" si="14"/>
        <v>-9.1125894687538178E-4</v>
      </c>
      <c r="G317" s="4">
        <f>MAX($B$2:$B317)</f>
        <v>104215.38894209109</v>
      </c>
      <c r="H317" s="5">
        <f t="shared" si="12"/>
        <v>5.2544839034643354E-2</v>
      </c>
      <c r="I317" s="5">
        <f t="shared" si="13"/>
        <v>6.4225382838022149E-2</v>
      </c>
    </row>
    <row r="318" spans="1:9" x14ac:dyDescent="0.25">
      <c r="A318" s="3">
        <f>回测!A318</f>
        <v>41800</v>
      </c>
      <c r="B318">
        <f>回测!F318</f>
        <v>99064.425950046279</v>
      </c>
      <c r="C318" t="str">
        <f>回测!K318</f>
        <v>否</v>
      </c>
      <c r="D318">
        <f>COUNTIF($C$2:C318,"是")</f>
        <v>5</v>
      </c>
      <c r="E318">
        <f>IF(COUNTA(F$2:F318)&lt;2,0,AVERAGE(F$2:F318)/_xlfn.STDEV.P(F$2:F318)*SQRT(252))</f>
        <v>-0.1267978392374525</v>
      </c>
      <c r="F318">
        <f t="shared" si="14"/>
        <v>3.2916730116900883E-3</v>
      </c>
      <c r="G318" s="4">
        <f>MAX($B$2:$B318)</f>
        <v>104215.38894209109</v>
      </c>
      <c r="H318" s="5">
        <f t="shared" si="12"/>
        <v>4.9426126451507235E-2</v>
      </c>
      <c r="I318" s="5">
        <f t="shared" si="13"/>
        <v>6.4225382838022149E-2</v>
      </c>
    </row>
    <row r="319" spans="1:9" x14ac:dyDescent="0.25">
      <c r="A319" s="3">
        <f>回测!A319</f>
        <v>41801</v>
      </c>
      <c r="B319">
        <f>回测!F319</f>
        <v>99119.957853811953</v>
      </c>
      <c r="C319" t="str">
        <f>回测!K319</f>
        <v>否</v>
      </c>
      <c r="D319">
        <f>COUNTIF($C$2:C319,"是")</f>
        <v>5</v>
      </c>
      <c r="E319">
        <f>IF(COUNTA(F$2:F319)&lt;2,0,AVERAGE(F$2:F319)/_xlfn.STDEV.P(F$2:F319)*SQRT(252))</f>
        <v>-0.1175695689651607</v>
      </c>
      <c r="F319">
        <f t="shared" si="14"/>
        <v>5.6056352452560354E-4</v>
      </c>
      <c r="G319" s="4">
        <f>MAX($B$2:$B319)</f>
        <v>104215.38894209109</v>
      </c>
      <c r="H319" s="5">
        <f t="shared" si="12"/>
        <v>4.8893269410628881E-2</v>
      </c>
      <c r="I319" s="5">
        <f t="shared" si="13"/>
        <v>6.4225382838022149E-2</v>
      </c>
    </row>
    <row r="320" spans="1:9" x14ac:dyDescent="0.25">
      <c r="A320" s="3">
        <f>回测!A320</f>
        <v>41802</v>
      </c>
      <c r="B320">
        <f>回测!F320</f>
        <v>99050.76468331521</v>
      </c>
      <c r="C320" t="str">
        <f>回测!K320</f>
        <v>否</v>
      </c>
      <c r="D320">
        <f>COUNTIF($C$2:C320,"是")</f>
        <v>5</v>
      </c>
      <c r="E320">
        <f>IF(COUNTA(F$2:F320)&lt;2,0,AVERAGE(F$2:F320)/_xlfn.STDEV.P(F$2:F320)*SQRT(252))</f>
        <v>-0.12859139731132727</v>
      </c>
      <c r="F320">
        <f t="shared" si="14"/>
        <v>-6.9807505970487238E-4</v>
      </c>
      <c r="G320" s="4">
        <f>MAX($B$2:$B320)</f>
        <v>104215.38894209109</v>
      </c>
      <c r="H320" s="5">
        <f t="shared" si="12"/>
        <v>4.9557213298370706E-2</v>
      </c>
      <c r="I320" s="5">
        <f t="shared" si="13"/>
        <v>6.4225382838022149E-2</v>
      </c>
    </row>
    <row r="321" spans="1:9" x14ac:dyDescent="0.25">
      <c r="A321" s="3">
        <f>回测!A321</f>
        <v>41803</v>
      </c>
      <c r="B321">
        <f>回测!F321</f>
        <v>99448.668401545496</v>
      </c>
      <c r="C321" t="str">
        <f>回测!K321</f>
        <v>否</v>
      </c>
      <c r="D321">
        <f>COUNTIF($C$2:C321,"是")</f>
        <v>5</v>
      </c>
      <c r="E321">
        <f>IF(COUNTA(F$2:F321)&lt;2,0,AVERAGE(F$2:F321)/_xlfn.STDEV.P(F$2:F321)*SQRT(252))</f>
        <v>-6.3780702254602667E-2</v>
      </c>
      <c r="F321">
        <f t="shared" si="14"/>
        <v>4.0171695746364922E-3</v>
      </c>
      <c r="G321" s="4">
        <f>MAX($B$2:$B321)</f>
        <v>104215.38894209109</v>
      </c>
      <c r="H321" s="5">
        <f t="shared" si="12"/>
        <v>4.5739123453200303E-2</v>
      </c>
      <c r="I321" s="5">
        <f t="shared" si="13"/>
        <v>6.4225382838022149E-2</v>
      </c>
    </row>
    <row r="322" spans="1:9" x14ac:dyDescent="0.25">
      <c r="A322" s="3">
        <f>回测!A322</f>
        <v>41804</v>
      </c>
      <c r="B322">
        <f>回测!F322</f>
        <v>99448.668401545496</v>
      </c>
      <c r="C322" t="str">
        <f>回测!K322</f>
        <v>否</v>
      </c>
      <c r="D322">
        <f>COUNTIF($C$2:C322,"是")</f>
        <v>5</v>
      </c>
      <c r="E322">
        <f>IF(COUNTA(F$2:F322)&lt;2,0,AVERAGE(F$2:F322)/_xlfn.STDEV.P(F$2:F322)*SQRT(252))</f>
        <v>-6.3680965321907201E-2</v>
      </c>
      <c r="F322">
        <f t="shared" si="14"/>
        <v>0</v>
      </c>
      <c r="G322" s="4">
        <f>MAX($B$2:$B322)</f>
        <v>104215.38894209109</v>
      </c>
      <c r="H322" s="5">
        <f t="shared" si="12"/>
        <v>4.5739123453200303E-2</v>
      </c>
      <c r="I322" s="5">
        <f t="shared" si="13"/>
        <v>6.4225382838022149E-2</v>
      </c>
    </row>
    <row r="323" spans="1:9" x14ac:dyDescent="0.25">
      <c r="A323" s="3">
        <f>回测!A323</f>
        <v>41805</v>
      </c>
      <c r="B323">
        <f>回测!F323</f>
        <v>99448.668401545496</v>
      </c>
      <c r="C323" t="str">
        <f>回测!K323</f>
        <v>否</v>
      </c>
      <c r="D323">
        <f>COUNTIF($C$2:C323,"是")</f>
        <v>5</v>
      </c>
      <c r="E323">
        <f>IF(COUNTA(F$2:F323)&lt;2,0,AVERAGE(F$2:F323)/_xlfn.STDEV.P(F$2:F323)*SQRT(252))</f>
        <v>-6.3581694820864926E-2</v>
      </c>
      <c r="F323">
        <f t="shared" si="14"/>
        <v>0</v>
      </c>
      <c r="G323" s="4">
        <f>MAX($B$2:$B323)</f>
        <v>104215.38894209109</v>
      </c>
      <c r="H323" s="5">
        <f t="shared" ref="H323:H386" si="15">1-($B323/$G323)</f>
        <v>4.5739123453200303E-2</v>
      </c>
      <c r="I323" s="5">
        <f t="shared" si="13"/>
        <v>6.4225382838022149E-2</v>
      </c>
    </row>
    <row r="324" spans="1:9" x14ac:dyDescent="0.25">
      <c r="A324" s="3">
        <f>回测!A324</f>
        <v>41806</v>
      </c>
      <c r="B324">
        <f>回测!F324</f>
        <v>99806.390920051112</v>
      </c>
      <c r="C324" t="str">
        <f>回测!K324</f>
        <v>否</v>
      </c>
      <c r="D324">
        <f>COUNTIF($C$2:C324,"是")</f>
        <v>5</v>
      </c>
      <c r="E324">
        <f>IF(COUNTA(F$2:F324)&lt;2,0,AVERAGE(F$2:F324)/_xlfn.STDEV.P(F$2:F324)*SQRT(252))</f>
        <v>-6.1901528807477872E-3</v>
      </c>
      <c r="F324">
        <f t="shared" si="14"/>
        <v>3.5970568963401561E-3</v>
      </c>
      <c r="G324" s="4">
        <f>MAX($B$2:$B324)</f>
        <v>104215.38894209109</v>
      </c>
      <c r="H324" s="5">
        <f t="shared" si="15"/>
        <v>4.2306592786310104E-2</v>
      </c>
      <c r="I324" s="5">
        <f t="shared" ref="I324:I387" si="16">MAX($I323,$H324)</f>
        <v>6.4225382838022149E-2</v>
      </c>
    </row>
    <row r="325" spans="1:9" x14ac:dyDescent="0.25">
      <c r="A325" s="3">
        <f>回测!A325</f>
        <v>41807</v>
      </c>
      <c r="B325">
        <f>回测!F325</f>
        <v>99354.723018310018</v>
      </c>
      <c r="C325" t="str">
        <f>回测!K325</f>
        <v>否</v>
      </c>
      <c r="D325">
        <f>COUNTIF($C$2:C325,"是")</f>
        <v>5</v>
      </c>
      <c r="E325">
        <f>IF(COUNTA(F$2:F325)&lt;2,0,AVERAGE(F$2:F325)/_xlfn.STDEV.P(F$2:F325)*SQRT(252))</f>
        <v>-7.7725912940250386E-2</v>
      </c>
      <c r="F325">
        <f t="shared" ref="F325:F388" si="17">IF(B324=0,0,B325/B324-1)</f>
        <v>-4.5254406814779768E-3</v>
      </c>
      <c r="G325" s="4">
        <f>MAX($B$2:$B325)</f>
        <v>104215.38894209109</v>
      </c>
      <c r="H325" s="5">
        <f t="shared" si="15"/>
        <v>4.6640577491698254E-2</v>
      </c>
      <c r="I325" s="5">
        <f t="shared" si="16"/>
        <v>6.4225382838022149E-2</v>
      </c>
    </row>
    <row r="326" spans="1:9" x14ac:dyDescent="0.25">
      <c r="A326" s="3">
        <f>回测!A326</f>
        <v>41808</v>
      </c>
      <c r="B326">
        <f>回测!F326</f>
        <v>99220.642065023538</v>
      </c>
      <c r="C326" t="str">
        <f>回测!K326</f>
        <v>否</v>
      </c>
      <c r="D326">
        <f>COUNTIF($C$2:C326,"是")</f>
        <v>5</v>
      </c>
      <c r="E326">
        <f>IF(COUNTA(F$2:F326)&lt;2,0,AVERAGE(F$2:F326)/_xlfn.STDEV.P(F$2:F326)*SQRT(252))</f>
        <v>-9.8886142734833898E-2</v>
      </c>
      <c r="F326">
        <f t="shared" si="17"/>
        <v>-1.3495176596866054E-3</v>
      </c>
      <c r="G326" s="4">
        <f>MAX($B$2:$B326)</f>
        <v>104215.38894209109</v>
      </c>
      <c r="H326" s="5">
        <f t="shared" si="15"/>
        <v>4.7927152868401768E-2</v>
      </c>
      <c r="I326" s="5">
        <f t="shared" si="16"/>
        <v>6.4225382838022149E-2</v>
      </c>
    </row>
    <row r="327" spans="1:9" x14ac:dyDescent="0.25">
      <c r="A327" s="3">
        <f>回测!A327</f>
        <v>41809</v>
      </c>
      <c r="B327">
        <f>回测!F327</f>
        <v>99066.942185730542</v>
      </c>
      <c r="C327" t="str">
        <f>回测!K327</f>
        <v>否</v>
      </c>
      <c r="D327">
        <f>COUNTIF($C$2:C327,"是")</f>
        <v>5</v>
      </c>
      <c r="E327">
        <f>IF(COUNTA(F$2:F327)&lt;2,0,AVERAGE(F$2:F327)/_xlfn.STDEV.P(F$2:F327)*SQRT(252))</f>
        <v>-0.12310257694122544</v>
      </c>
      <c r="F327">
        <f t="shared" si="17"/>
        <v>-1.5490716054051834E-3</v>
      </c>
      <c r="G327" s="4">
        <f>MAX($B$2:$B327)</f>
        <v>104215.38894209109</v>
      </c>
      <c r="H327" s="5">
        <f t="shared" si="15"/>
        <v>4.9401981882170598E-2</v>
      </c>
      <c r="I327" s="5">
        <f t="shared" si="16"/>
        <v>6.4225382838022149E-2</v>
      </c>
    </row>
    <row r="328" spans="1:9" x14ac:dyDescent="0.25">
      <c r="A328" s="3">
        <f>回测!A328</f>
        <v>41810</v>
      </c>
      <c r="B328">
        <f>回测!F328</f>
        <v>99844.971914998983</v>
      </c>
      <c r="C328" t="str">
        <f>回测!K328</f>
        <v>否</v>
      </c>
      <c r="D328">
        <f>COUNTIF($C$2:C328,"是")</f>
        <v>5</v>
      </c>
      <c r="E328">
        <f>IF(COUNTA(F$2:F328)&lt;2,0,AVERAGE(F$2:F328)/_xlfn.STDEV.P(F$2:F328)*SQRT(252))</f>
        <v>6.2307463782821759E-4</v>
      </c>
      <c r="F328">
        <f t="shared" si="17"/>
        <v>7.8535756944004831E-3</v>
      </c>
      <c r="G328" s="4">
        <f>MAX($B$2:$B328)</f>
        <v>104215.38894209109</v>
      </c>
      <c r="H328" s="5">
        <f t="shared" si="15"/>
        <v>4.1936388391935031E-2</v>
      </c>
      <c r="I328" s="5">
        <f t="shared" si="16"/>
        <v>6.4225382838022149E-2</v>
      </c>
    </row>
    <row r="329" spans="1:9" x14ac:dyDescent="0.25">
      <c r="A329" s="3">
        <f>回测!A329</f>
        <v>41811</v>
      </c>
      <c r="B329">
        <f>回测!F329</f>
        <v>99844.971914998983</v>
      </c>
      <c r="C329" t="str">
        <f>回测!K329</f>
        <v>否</v>
      </c>
      <c r="D329">
        <f>COUNTIF($C$2:C329,"是")</f>
        <v>5</v>
      </c>
      <c r="E329">
        <f>IF(COUNTA(F$2:F329)&lt;2,0,AVERAGE(F$2:F329)/_xlfn.STDEV.P(F$2:F329)*SQRT(252))</f>
        <v>6.221211948231523E-4</v>
      </c>
      <c r="F329">
        <f t="shared" si="17"/>
        <v>0</v>
      </c>
      <c r="G329" s="4">
        <f>MAX($B$2:$B329)</f>
        <v>104215.38894209109</v>
      </c>
      <c r="H329" s="5">
        <f t="shared" si="15"/>
        <v>4.1936388391935031E-2</v>
      </c>
      <c r="I329" s="5">
        <f t="shared" si="16"/>
        <v>6.4225382838022149E-2</v>
      </c>
    </row>
    <row r="330" spans="1:9" x14ac:dyDescent="0.25">
      <c r="A330" s="3">
        <f>回测!A330</f>
        <v>41812</v>
      </c>
      <c r="B330">
        <f>回测!F330</f>
        <v>99844.971914998983</v>
      </c>
      <c r="C330" t="str">
        <f>回测!K330</f>
        <v>否</v>
      </c>
      <c r="D330">
        <f>COUNTIF($C$2:C330,"是")</f>
        <v>5</v>
      </c>
      <c r="E330">
        <f>IF(COUNTA(F$2:F330)&lt;2,0,AVERAGE(F$2:F330)/_xlfn.STDEV.P(F$2:F330)*SQRT(252))</f>
        <v>6.2117211540588192E-4</v>
      </c>
      <c r="F330">
        <f t="shared" si="17"/>
        <v>0</v>
      </c>
      <c r="G330" s="4">
        <f>MAX($B$2:$B330)</f>
        <v>104215.38894209109</v>
      </c>
      <c r="H330" s="5">
        <f t="shared" si="15"/>
        <v>4.1936388391935031E-2</v>
      </c>
      <c r="I330" s="5">
        <f t="shared" si="16"/>
        <v>6.4225382838022149E-2</v>
      </c>
    </row>
    <row r="331" spans="1:9" x14ac:dyDescent="0.25">
      <c r="A331" s="3">
        <f>回测!A331</f>
        <v>41813</v>
      </c>
      <c r="B331">
        <f>回测!F331</f>
        <v>99897.024643831013</v>
      </c>
      <c r="C331" t="str">
        <f>回测!K331</f>
        <v>否</v>
      </c>
      <c r="D331">
        <f>COUNTIF($C$2:C331,"是")</f>
        <v>5</v>
      </c>
      <c r="E331">
        <f>IF(COUNTA(F$2:F331)&lt;2,0,AVERAGE(F$2:F331)/_xlfn.STDEV.P(F$2:F331)*SQRT(252))</f>
        <v>8.7037353134041071E-3</v>
      </c>
      <c r="F331">
        <f t="shared" si="17"/>
        <v>5.2133550476973767E-4</v>
      </c>
      <c r="G331" s="4">
        <f>MAX($B$2:$B331)</f>
        <v>104215.38894209109</v>
      </c>
      <c r="H331" s="5">
        <f t="shared" si="15"/>
        <v>4.1436915815375785E-2</v>
      </c>
      <c r="I331" s="5">
        <f t="shared" si="16"/>
        <v>6.4225382838022149E-2</v>
      </c>
    </row>
    <row r="332" spans="1:9" x14ac:dyDescent="0.25">
      <c r="A332" s="3">
        <f>回测!A332</f>
        <v>41814</v>
      </c>
      <c r="B332">
        <f>回测!F332</f>
        <v>100176.94609734519</v>
      </c>
      <c r="C332" t="str">
        <f>回测!K332</f>
        <v>否</v>
      </c>
      <c r="D332">
        <f>COUNTIF($C$2:C332,"是")</f>
        <v>5</v>
      </c>
      <c r="E332">
        <f>IF(COUNTA(F$2:F332)&lt;2,0,AVERAGE(F$2:F332)/_xlfn.STDEV.P(F$2:F332)*SQRT(252))</f>
        <v>5.2008663439088242E-2</v>
      </c>
      <c r="F332">
        <f t="shared" si="17"/>
        <v>2.8021000076048352E-3</v>
      </c>
      <c r="G332" s="4">
        <f>MAX($B$2:$B332)</f>
        <v>104215.38894209109</v>
      </c>
      <c r="H332" s="5">
        <f t="shared" si="15"/>
        <v>3.8750926189892287E-2</v>
      </c>
      <c r="I332" s="5">
        <f t="shared" si="16"/>
        <v>6.4225382838022149E-2</v>
      </c>
    </row>
    <row r="333" spans="1:9" x14ac:dyDescent="0.25">
      <c r="A333" s="3">
        <f>回测!A333</f>
        <v>41815</v>
      </c>
      <c r="B333">
        <f>回测!F333</f>
        <v>100017.15338965452</v>
      </c>
      <c r="C333" t="str">
        <f>回测!K333</f>
        <v>否</v>
      </c>
      <c r="D333">
        <f>COUNTIF($C$2:C333,"是")</f>
        <v>5</v>
      </c>
      <c r="E333">
        <f>IF(COUNTA(F$2:F333)&lt;2,0,AVERAGE(F$2:F333)/_xlfn.STDEV.P(F$2:F333)*SQRT(252))</f>
        <v>2.7291308797908101E-2</v>
      </c>
      <c r="F333">
        <f t="shared" si="17"/>
        <v>-1.5951046015657555E-3</v>
      </c>
      <c r="G333" s="4">
        <f>MAX($B$2:$B333)</f>
        <v>104215.38894209109</v>
      </c>
      <c r="H333" s="5">
        <f t="shared" si="15"/>
        <v>4.0284219010777611E-2</v>
      </c>
      <c r="I333" s="5">
        <f t="shared" si="16"/>
        <v>6.4225382838022149E-2</v>
      </c>
    </row>
    <row r="334" spans="1:9" x14ac:dyDescent="0.25">
      <c r="A334" s="3">
        <f>回测!A334</f>
        <v>41816</v>
      </c>
      <c r="B334">
        <f>回测!F334</f>
        <v>100104.9935978534</v>
      </c>
      <c r="C334" t="str">
        <f>回测!K334</f>
        <v>否</v>
      </c>
      <c r="D334">
        <f>COUNTIF($C$2:C334,"是")</f>
        <v>5</v>
      </c>
      <c r="E334">
        <f>IF(COUNTA(F$2:F334)&lt;2,0,AVERAGE(F$2:F334)/_xlfn.STDEV.P(F$2:F334)*SQRT(252))</f>
        <v>4.0779291250019424E-2</v>
      </c>
      <c r="F334">
        <f t="shared" si="17"/>
        <v>8.7825143209863121E-4</v>
      </c>
      <c r="G334" s="4">
        <f>MAX($B$2:$B334)</f>
        <v>104215.38894209109</v>
      </c>
      <c r="H334" s="5">
        <f t="shared" si="15"/>
        <v>3.9441347251716219E-2</v>
      </c>
      <c r="I334" s="5">
        <f t="shared" si="16"/>
        <v>6.4225382838022149E-2</v>
      </c>
    </row>
    <row r="335" spans="1:9" x14ac:dyDescent="0.25">
      <c r="A335" s="3">
        <f>回测!A335</f>
        <v>41817</v>
      </c>
      <c r="B335">
        <f>回测!F335</f>
        <v>100152.54134505591</v>
      </c>
      <c r="C335" t="str">
        <f>回测!K335</f>
        <v>否</v>
      </c>
      <c r="D335">
        <f>COUNTIF($C$2:C335,"是")</f>
        <v>5</v>
      </c>
      <c r="E335">
        <f>IF(COUNTA(F$2:F335)&lt;2,0,AVERAGE(F$2:F335)/_xlfn.STDEV.P(F$2:F335)*SQRT(252))</f>
        <v>4.8023995380850559E-2</v>
      </c>
      <c r="F335">
        <f t="shared" si="17"/>
        <v>4.7497877472046923E-4</v>
      </c>
      <c r="G335" s="4">
        <f>MAX($B$2:$B335)</f>
        <v>104215.38894209109</v>
      </c>
      <c r="H335" s="5">
        <f t="shared" si="15"/>
        <v>3.8985102279786688E-2</v>
      </c>
      <c r="I335" s="5">
        <f t="shared" si="16"/>
        <v>6.4225382838022149E-2</v>
      </c>
    </row>
    <row r="336" spans="1:9" x14ac:dyDescent="0.25">
      <c r="A336" s="3">
        <f>回测!A336</f>
        <v>41818</v>
      </c>
      <c r="B336">
        <f>回测!F336</f>
        <v>100152.54134505591</v>
      </c>
      <c r="C336" t="str">
        <f>回测!K336</f>
        <v>否</v>
      </c>
      <c r="D336">
        <f>COUNTIF($C$2:C336,"是")</f>
        <v>5</v>
      </c>
      <c r="E336">
        <f>IF(COUNTA(F$2:F336)&lt;2,0,AVERAGE(F$2:F336)/_xlfn.STDEV.P(F$2:F336)*SQRT(252))</f>
        <v>4.7952048622984106E-2</v>
      </c>
      <c r="F336">
        <f t="shared" si="17"/>
        <v>0</v>
      </c>
      <c r="G336" s="4">
        <f>MAX($B$2:$B336)</f>
        <v>104215.38894209109</v>
      </c>
      <c r="H336" s="5">
        <f t="shared" si="15"/>
        <v>3.8985102279786688E-2</v>
      </c>
      <c r="I336" s="5">
        <f t="shared" si="16"/>
        <v>6.4225382838022149E-2</v>
      </c>
    </row>
    <row r="337" spans="1:9" x14ac:dyDescent="0.25">
      <c r="A337" s="3">
        <f>回测!A337</f>
        <v>41819</v>
      </c>
      <c r="B337">
        <f>回测!F337</f>
        <v>100152.54134505591</v>
      </c>
      <c r="C337" t="str">
        <f>回测!K337</f>
        <v>否</v>
      </c>
      <c r="D337">
        <f>COUNTIF($C$2:C337,"是")</f>
        <v>5</v>
      </c>
      <c r="E337">
        <f>IF(COUNTA(F$2:F337)&lt;2,0,AVERAGE(F$2:F337)/_xlfn.STDEV.P(F$2:F337)*SQRT(252))</f>
        <v>4.7880424258604948E-2</v>
      </c>
      <c r="F337">
        <f t="shared" si="17"/>
        <v>0</v>
      </c>
      <c r="G337" s="4">
        <f>MAX($B$2:$B337)</f>
        <v>104215.38894209109</v>
      </c>
      <c r="H337" s="5">
        <f t="shared" si="15"/>
        <v>3.8985102279786688E-2</v>
      </c>
      <c r="I337" s="5">
        <f t="shared" si="16"/>
        <v>6.4225382838022149E-2</v>
      </c>
    </row>
    <row r="338" spans="1:9" x14ac:dyDescent="0.25">
      <c r="A338" s="3">
        <f>回测!A338</f>
        <v>41820</v>
      </c>
      <c r="B338">
        <f>回测!F338</f>
        <v>100258.94534661635</v>
      </c>
      <c r="C338" t="str">
        <f>回测!K338</f>
        <v>否</v>
      </c>
      <c r="D338">
        <f>COUNTIF($C$2:C338,"是")</f>
        <v>5</v>
      </c>
      <c r="E338">
        <f>IF(COUNTA(F$2:F338)&lt;2,0,AVERAGE(F$2:F338)/_xlfn.STDEV.P(F$2:F338)*SQRT(252))</f>
        <v>6.406982222020155E-2</v>
      </c>
      <c r="F338">
        <f t="shared" si="17"/>
        <v>1.0624193867816434E-3</v>
      </c>
      <c r="G338" s="4">
        <f>MAX($B$2:$B338)</f>
        <v>104215.38894209109</v>
      </c>
      <c r="H338" s="5">
        <f t="shared" si="15"/>
        <v>3.7964101421462781E-2</v>
      </c>
      <c r="I338" s="5">
        <f t="shared" si="16"/>
        <v>6.4225382838022149E-2</v>
      </c>
    </row>
    <row r="339" spans="1:9" x14ac:dyDescent="0.25">
      <c r="A339" s="3">
        <f>回测!A339</f>
        <v>41821</v>
      </c>
      <c r="B339">
        <f>回测!F339</f>
        <v>100328.86488240263</v>
      </c>
      <c r="C339" t="str">
        <f>回测!K339</f>
        <v>否</v>
      </c>
      <c r="D339">
        <f>COUNTIF($C$2:C339,"是")</f>
        <v>5</v>
      </c>
      <c r="E339">
        <f>IF(COUNTA(F$2:F339)&lt;2,0,AVERAGE(F$2:F339)/_xlfn.STDEV.P(F$2:F339)*SQRT(252))</f>
        <v>7.4632595384541908E-2</v>
      </c>
      <c r="F339">
        <f t="shared" si="17"/>
        <v>6.973895002042596E-4</v>
      </c>
      <c r="G339" s="4">
        <f>MAX($B$2:$B339)</f>
        <v>104215.38894209109</v>
      </c>
      <c r="H339" s="5">
        <f t="shared" si="15"/>
        <v>3.7293187686974538E-2</v>
      </c>
      <c r="I339" s="5">
        <f t="shared" si="16"/>
        <v>6.4225382838022149E-2</v>
      </c>
    </row>
    <row r="340" spans="1:9" x14ac:dyDescent="0.25">
      <c r="A340" s="3">
        <f>回测!A340</f>
        <v>41822</v>
      </c>
      <c r="B340">
        <f>回测!F340</f>
        <v>100482.863044422</v>
      </c>
      <c r="C340" t="str">
        <f>回测!K340</f>
        <v>否</v>
      </c>
      <c r="D340">
        <f>COUNTIF($C$2:C340,"是")</f>
        <v>5</v>
      </c>
      <c r="E340">
        <f>IF(COUNTA(F$2:F340)&lt;2,0,AVERAGE(F$2:F340)/_xlfn.STDEV.P(F$2:F340)*SQRT(252))</f>
        <v>9.7920122541562474E-2</v>
      </c>
      <c r="F340">
        <f t="shared" si="17"/>
        <v>1.5349337620820247E-3</v>
      </c>
      <c r="G340" s="4">
        <f>MAX($B$2:$B340)</f>
        <v>104215.38894209109</v>
      </c>
      <c r="H340" s="5">
        <f t="shared" si="15"/>
        <v>3.5815496497768828E-2</v>
      </c>
      <c r="I340" s="5">
        <f t="shared" si="16"/>
        <v>6.4225382838022149E-2</v>
      </c>
    </row>
    <row r="341" spans="1:9" x14ac:dyDescent="0.25">
      <c r="A341" s="3">
        <f>回测!A341</f>
        <v>41823</v>
      </c>
      <c r="B341">
        <f>回测!F341</f>
        <v>100529.35510450295</v>
      </c>
      <c r="C341" t="str">
        <f>回测!K341</f>
        <v>否</v>
      </c>
      <c r="D341">
        <f>COUNTIF($C$2:C341,"是")</f>
        <v>5</v>
      </c>
      <c r="E341">
        <f>IF(COUNTA(F$2:F341)&lt;2,0,AVERAGE(F$2:F341)/_xlfn.STDEV.P(F$2:F341)*SQRT(252))</f>
        <v>0.10482307972125819</v>
      </c>
      <c r="F341">
        <f t="shared" si="17"/>
        <v>4.626864588879176E-4</v>
      </c>
      <c r="G341" s="4">
        <f>MAX($B$2:$B341)</f>
        <v>104215.38894209109</v>
      </c>
      <c r="H341" s="5">
        <f t="shared" si="15"/>
        <v>3.5369381384128817E-2</v>
      </c>
      <c r="I341" s="5">
        <f t="shared" si="16"/>
        <v>6.4225382838022149E-2</v>
      </c>
    </row>
    <row r="342" spans="1:9" x14ac:dyDescent="0.25">
      <c r="A342" s="3">
        <f>回测!A342</f>
        <v>41824</v>
      </c>
      <c r="B342">
        <f>回测!F342</f>
        <v>100504.76704416229</v>
      </c>
      <c r="C342" t="str">
        <f>回测!K342</f>
        <v>否</v>
      </c>
      <c r="D342">
        <f>COUNTIF($C$2:C342,"是")</f>
        <v>5</v>
      </c>
      <c r="E342">
        <f>IF(COUNTA(F$2:F342)&lt;2,0,AVERAGE(F$2:F342)/_xlfn.STDEV.P(F$2:F342)*SQRT(252))</f>
        <v>0.10094616004895356</v>
      </c>
      <c r="F342">
        <f t="shared" si="17"/>
        <v>-2.445858755891761E-4</v>
      </c>
      <c r="G342" s="4">
        <f>MAX($B$2:$B342)</f>
        <v>104215.38894209109</v>
      </c>
      <c r="H342" s="5">
        <f t="shared" si="15"/>
        <v>3.5605316408603205E-2</v>
      </c>
      <c r="I342" s="5">
        <f t="shared" si="16"/>
        <v>6.4225382838022149E-2</v>
      </c>
    </row>
    <row r="343" spans="1:9" x14ac:dyDescent="0.25">
      <c r="A343" s="3">
        <f>回测!A343</f>
        <v>41825</v>
      </c>
      <c r="B343">
        <f>回测!F343</f>
        <v>100504.76704416229</v>
      </c>
      <c r="C343" t="str">
        <f>回测!K343</f>
        <v>否</v>
      </c>
      <c r="D343">
        <f>COUNTIF($C$2:C343,"是")</f>
        <v>5</v>
      </c>
      <c r="E343">
        <f>IF(COUNTA(F$2:F343)&lt;2,0,AVERAGE(F$2:F343)/_xlfn.STDEV.P(F$2:F343)*SQRT(252))</f>
        <v>0.10079803050029752</v>
      </c>
      <c r="F343">
        <f t="shared" si="17"/>
        <v>0</v>
      </c>
      <c r="G343" s="4">
        <f>MAX($B$2:$B343)</f>
        <v>104215.38894209109</v>
      </c>
      <c r="H343" s="5">
        <f t="shared" si="15"/>
        <v>3.5605316408603205E-2</v>
      </c>
      <c r="I343" s="5">
        <f t="shared" si="16"/>
        <v>6.4225382838022149E-2</v>
      </c>
    </row>
    <row r="344" spans="1:9" x14ac:dyDescent="0.25">
      <c r="A344" s="3">
        <f>回测!A344</f>
        <v>41826</v>
      </c>
      <c r="B344">
        <f>回测!F344</f>
        <v>100504.76704416229</v>
      </c>
      <c r="C344" t="str">
        <f>回测!K344</f>
        <v>否</v>
      </c>
      <c r="D344">
        <f>COUNTIF($C$2:C344,"是")</f>
        <v>5</v>
      </c>
      <c r="E344">
        <f>IF(COUNTA(F$2:F344)&lt;2,0,AVERAGE(F$2:F344)/_xlfn.STDEV.P(F$2:F344)*SQRT(252))</f>
        <v>0.10065055114464948</v>
      </c>
      <c r="F344">
        <f t="shared" si="17"/>
        <v>0</v>
      </c>
      <c r="G344" s="4">
        <f>MAX($B$2:$B344)</f>
        <v>104215.38894209109</v>
      </c>
      <c r="H344" s="5">
        <f t="shared" si="15"/>
        <v>3.5605316408603205E-2</v>
      </c>
      <c r="I344" s="5">
        <f t="shared" si="16"/>
        <v>6.4225382838022149E-2</v>
      </c>
    </row>
    <row r="345" spans="1:9" x14ac:dyDescent="0.25">
      <c r="A345" s="3">
        <f>回测!A345</f>
        <v>41827</v>
      </c>
      <c r="B345">
        <f>回测!F345</f>
        <v>100302.3527327046</v>
      </c>
      <c r="C345" t="str">
        <f>回测!K345</f>
        <v>否</v>
      </c>
      <c r="D345">
        <f>COUNTIF($C$2:C345,"是")</f>
        <v>5</v>
      </c>
      <c r="E345">
        <f>IF(COUNTA(F$2:F345)&lt;2,0,AVERAGE(F$2:F345)/_xlfn.STDEV.P(F$2:F345)*SQRT(252))</f>
        <v>6.9949217911136466E-2</v>
      </c>
      <c r="F345">
        <f t="shared" si="17"/>
        <v>-2.0139772212869334E-3</v>
      </c>
      <c r="G345" s="4">
        <f>MAX($B$2:$B345)</f>
        <v>104215.38894209109</v>
      </c>
      <c r="H345" s="5">
        <f t="shared" si="15"/>
        <v>3.7547585333686406E-2</v>
      </c>
      <c r="I345" s="5">
        <f t="shared" si="16"/>
        <v>6.4225382838022149E-2</v>
      </c>
    </row>
    <row r="346" spans="1:9" x14ac:dyDescent="0.25">
      <c r="A346" s="3">
        <f>回测!A346</f>
        <v>41828</v>
      </c>
      <c r="B346">
        <f>回测!F346</f>
        <v>100359.47348229348</v>
      </c>
      <c r="C346" t="str">
        <f>回测!K346</f>
        <v>否</v>
      </c>
      <c r="D346">
        <f>COUNTIF($C$2:C346,"是")</f>
        <v>5</v>
      </c>
      <c r="E346">
        <f>IF(COUNTA(F$2:F346)&lt;2,0,AVERAGE(F$2:F346)/_xlfn.STDEV.P(F$2:F346)*SQRT(252))</f>
        <v>7.8452676693491361E-2</v>
      </c>
      <c r="F346">
        <f t="shared" si="17"/>
        <v>5.6948564049252859E-4</v>
      </c>
      <c r="G346" s="4">
        <f>MAX($B$2:$B346)</f>
        <v>104215.38894209109</v>
      </c>
      <c r="H346" s="5">
        <f t="shared" si="15"/>
        <v>3.6999482503876635E-2</v>
      </c>
      <c r="I346" s="5">
        <f t="shared" si="16"/>
        <v>6.4225382838022149E-2</v>
      </c>
    </row>
    <row r="347" spans="1:9" x14ac:dyDescent="0.25">
      <c r="A347" s="3">
        <f>回测!A347</f>
        <v>41829</v>
      </c>
      <c r="B347">
        <f>回测!F347</f>
        <v>99985.302452099248</v>
      </c>
      <c r="C347" t="str">
        <f>回测!K347</f>
        <v>否</v>
      </c>
      <c r="D347">
        <f>COUNTIF($C$2:C347,"是")</f>
        <v>5</v>
      </c>
      <c r="E347">
        <f>IF(COUNTA(F$2:F347)&lt;2,0,AVERAGE(F$2:F347)/_xlfn.STDEV.P(F$2:F347)*SQRT(252))</f>
        <v>2.2014191881432662E-2</v>
      </c>
      <c r="F347">
        <f t="shared" si="17"/>
        <v>-3.7283080232605181E-3</v>
      </c>
      <c r="G347" s="4">
        <f>MAX($B$2:$B347)</f>
        <v>104215.38894209109</v>
      </c>
      <c r="H347" s="5">
        <f t="shared" si="15"/>
        <v>4.0589845059661456E-2</v>
      </c>
      <c r="I347" s="5">
        <f t="shared" si="16"/>
        <v>6.4225382838022149E-2</v>
      </c>
    </row>
    <row r="348" spans="1:9" x14ac:dyDescent="0.25">
      <c r="A348" s="3">
        <f>回测!A348</f>
        <v>41830</v>
      </c>
      <c r="B348">
        <f>回测!F348</f>
        <v>99976.935549078538</v>
      </c>
      <c r="C348" t="str">
        <f>回测!K348</f>
        <v>否</v>
      </c>
      <c r="D348">
        <f>COUNTIF($C$2:C348,"是")</f>
        <v>5</v>
      </c>
      <c r="E348">
        <f>IF(COUNTA(F$2:F348)&lt;2,0,AVERAGE(F$2:F348)/_xlfn.STDEV.P(F$2:F348)*SQRT(252))</f>
        <v>2.0723773782259876E-2</v>
      </c>
      <c r="F348">
        <f t="shared" si="17"/>
        <v>-8.3681329310580921E-5</v>
      </c>
      <c r="G348" s="4">
        <f>MAX($B$2:$B348)</f>
        <v>104215.38894209109</v>
      </c>
      <c r="H348" s="5">
        <f t="shared" si="15"/>
        <v>4.0670129776780972E-2</v>
      </c>
      <c r="I348" s="5">
        <f t="shared" si="16"/>
        <v>6.4225382838022149E-2</v>
      </c>
    </row>
    <row r="349" spans="1:9" x14ac:dyDescent="0.25">
      <c r="A349" s="3">
        <f>回测!A349</f>
        <v>41831</v>
      </c>
      <c r="B349">
        <f>回测!F349</f>
        <v>100461.17914506869</v>
      </c>
      <c r="C349" t="str">
        <f>回测!K349</f>
        <v>否</v>
      </c>
      <c r="D349">
        <f>COUNTIF($C$2:C349,"是")</f>
        <v>5</v>
      </c>
      <c r="E349">
        <f>IF(COUNTA(F$2:F349)&lt;2,0,AVERAGE(F$2:F349)/_xlfn.STDEV.P(F$2:F349)*SQRT(252))</f>
        <v>9.3098244712006076E-2</v>
      </c>
      <c r="F349">
        <f t="shared" si="17"/>
        <v>4.84355309882889E-3</v>
      </c>
      <c r="G349" s="4">
        <f>MAX($B$2:$B349)</f>
        <v>104215.38894209109</v>
      </c>
      <c r="H349" s="5">
        <f t="shared" si="15"/>
        <v>3.6023564611062264E-2</v>
      </c>
      <c r="I349" s="5">
        <f t="shared" si="16"/>
        <v>6.4225382838022149E-2</v>
      </c>
    </row>
    <row r="350" spans="1:9" x14ac:dyDescent="0.25">
      <c r="A350" s="3">
        <f>回测!A350</f>
        <v>41832</v>
      </c>
      <c r="B350">
        <f>回测!F350</f>
        <v>100461.17914506869</v>
      </c>
      <c r="C350" t="str">
        <f>回测!K350</f>
        <v>否</v>
      </c>
      <c r="D350">
        <f>COUNTIF($C$2:C350,"是")</f>
        <v>5</v>
      </c>
      <c r="E350">
        <f>IF(COUNTA(F$2:F350)&lt;2,0,AVERAGE(F$2:F350)/_xlfn.STDEV.P(F$2:F350)*SQRT(252))</f>
        <v>9.2964382040574695E-2</v>
      </c>
      <c r="F350">
        <f t="shared" si="17"/>
        <v>0</v>
      </c>
      <c r="G350" s="4">
        <f>MAX($B$2:$B350)</f>
        <v>104215.38894209109</v>
      </c>
      <c r="H350" s="5">
        <f t="shared" si="15"/>
        <v>3.6023564611062264E-2</v>
      </c>
      <c r="I350" s="5">
        <f t="shared" si="16"/>
        <v>6.4225382838022149E-2</v>
      </c>
    </row>
    <row r="351" spans="1:9" x14ac:dyDescent="0.25">
      <c r="A351" s="3">
        <f>回测!A351</f>
        <v>41833</v>
      </c>
      <c r="B351">
        <f>回测!F351</f>
        <v>100461.17914506869</v>
      </c>
      <c r="C351" t="str">
        <f>回测!K351</f>
        <v>否</v>
      </c>
      <c r="D351">
        <f>COUNTIF($C$2:C351,"是")</f>
        <v>5</v>
      </c>
      <c r="E351">
        <f>IF(COUNTA(F$2:F351)&lt;2,0,AVERAGE(F$2:F351)/_xlfn.STDEV.P(F$2:F351)*SQRT(252))</f>
        <v>9.2831095142766148E-2</v>
      </c>
      <c r="F351">
        <f t="shared" si="17"/>
        <v>0</v>
      </c>
      <c r="G351" s="4">
        <f>MAX($B$2:$B351)</f>
        <v>104215.38894209109</v>
      </c>
      <c r="H351" s="5">
        <f t="shared" si="15"/>
        <v>3.6023564611062264E-2</v>
      </c>
      <c r="I351" s="5">
        <f t="shared" si="16"/>
        <v>6.4225382838022149E-2</v>
      </c>
    </row>
    <row r="352" spans="1:9" x14ac:dyDescent="0.25">
      <c r="A352" s="3">
        <f>回测!A352</f>
        <v>41834</v>
      </c>
      <c r="B352">
        <f>回测!F352</f>
        <v>100478.01022451346</v>
      </c>
      <c r="C352" t="str">
        <f>回测!K352</f>
        <v>否</v>
      </c>
      <c r="D352">
        <f>COUNTIF($C$2:C352,"是")</f>
        <v>5</v>
      </c>
      <c r="E352">
        <f>IF(COUNTA(F$2:F352)&lt;2,0,AVERAGE(F$2:F352)/_xlfn.STDEV.P(F$2:F352)*SQRT(252))</f>
        <v>9.5194331686910952E-2</v>
      </c>
      <c r="F352">
        <f t="shared" si="17"/>
        <v>1.6753814347003626E-4</v>
      </c>
      <c r="G352" s="4">
        <f>MAX($B$2:$B352)</f>
        <v>104215.38894209109</v>
      </c>
      <c r="H352" s="5">
        <f t="shared" si="15"/>
        <v>3.5862061788728306E-2</v>
      </c>
      <c r="I352" s="5">
        <f t="shared" si="16"/>
        <v>6.4225382838022149E-2</v>
      </c>
    </row>
    <row r="353" spans="1:9" x14ac:dyDescent="0.25">
      <c r="A353" s="3">
        <f>回测!A353</f>
        <v>41835</v>
      </c>
      <c r="B353">
        <f>回测!F353</f>
        <v>100243.0412223911</v>
      </c>
      <c r="C353" t="str">
        <f>回测!K353</f>
        <v>否</v>
      </c>
      <c r="D353">
        <f>COUNTIF($C$2:C353,"是")</f>
        <v>5</v>
      </c>
      <c r="E353">
        <f>IF(COUNTA(F$2:F353)&lt;2,0,AVERAGE(F$2:F353)/_xlfn.STDEV.P(F$2:F353)*SQRT(252))</f>
        <v>6.0213804945318743E-2</v>
      </c>
      <c r="F353">
        <f t="shared" si="17"/>
        <v>-2.3385116962143515E-3</v>
      </c>
      <c r="G353" s="4">
        <f>MAX($B$2:$B353)</f>
        <v>104215.38894209109</v>
      </c>
      <c r="H353" s="5">
        <f t="shared" si="15"/>
        <v>3.8116709633999268E-2</v>
      </c>
      <c r="I353" s="5">
        <f t="shared" si="16"/>
        <v>6.4225382838022149E-2</v>
      </c>
    </row>
    <row r="354" spans="1:9" x14ac:dyDescent="0.25">
      <c r="A354" s="3">
        <f>回测!A354</f>
        <v>41836</v>
      </c>
      <c r="B354">
        <f>回测!F354</f>
        <v>99996.850707313104</v>
      </c>
      <c r="C354" t="str">
        <f>回测!K354</f>
        <v>否</v>
      </c>
      <c r="D354">
        <f>COUNTIF($C$2:C354,"是")</f>
        <v>5</v>
      </c>
      <c r="E354">
        <f>IF(COUNTA(F$2:F354)&lt;2,0,AVERAGE(F$2:F354)/_xlfn.STDEV.P(F$2:F354)*SQRT(252))</f>
        <v>2.3648655620459914E-2</v>
      </c>
      <c r="F354">
        <f t="shared" si="17"/>
        <v>-2.4559362133858009E-3</v>
      </c>
      <c r="G354" s="4">
        <f>MAX($B$2:$B354)</f>
        <v>104215.38894209109</v>
      </c>
      <c r="H354" s="5">
        <f t="shared" si="15"/>
        <v>4.0479033639859829E-2</v>
      </c>
      <c r="I354" s="5">
        <f t="shared" si="16"/>
        <v>6.4225382838022149E-2</v>
      </c>
    </row>
    <row r="355" spans="1:9" x14ac:dyDescent="0.25">
      <c r="A355" s="3">
        <f>回测!A355</f>
        <v>41837</v>
      </c>
      <c r="B355">
        <f>回测!F355</f>
        <v>99929.632727633681</v>
      </c>
      <c r="C355" t="str">
        <f>回测!K355</f>
        <v>否</v>
      </c>
      <c r="D355">
        <f>COUNTIF($C$2:C355,"是")</f>
        <v>5</v>
      </c>
      <c r="E355">
        <f>IF(COUNTA(F$2:F355)&lt;2,0,AVERAGE(F$2:F355)/_xlfn.STDEV.P(F$2:F355)*SQRT(252))</f>
        <v>1.3659042015090429E-2</v>
      </c>
      <c r="F355">
        <f t="shared" si="17"/>
        <v>-6.7220096637010673E-4</v>
      </c>
      <c r="G355" s="4">
        <f>MAX($B$2:$B355)</f>
        <v>104215.38894209109</v>
      </c>
      <c r="H355" s="5">
        <f t="shared" si="15"/>
        <v>4.1124024560699524E-2</v>
      </c>
      <c r="I355" s="5">
        <f t="shared" si="16"/>
        <v>6.4225382838022149E-2</v>
      </c>
    </row>
    <row r="356" spans="1:9" x14ac:dyDescent="0.25">
      <c r="A356" s="3">
        <f>回测!A356</f>
        <v>41838</v>
      </c>
      <c r="B356">
        <f>回测!F356</f>
        <v>100201.04368642629</v>
      </c>
      <c r="C356" t="str">
        <f>回测!K356</f>
        <v>否</v>
      </c>
      <c r="D356">
        <f>COUNTIF($C$2:C356,"是")</f>
        <v>5</v>
      </c>
      <c r="E356">
        <f>IF(COUNTA(F$2:F356)&lt;2,0,AVERAGE(F$2:F356)/_xlfn.STDEV.P(F$2:F356)*SQRT(252))</f>
        <v>5.3743110969713792E-2</v>
      </c>
      <c r="F356">
        <f t="shared" si="17"/>
        <v>2.7160207776641965E-3</v>
      </c>
      <c r="G356" s="4">
        <f>MAX($B$2:$B356)</f>
        <v>104215.38894209109</v>
      </c>
      <c r="H356" s="5">
        <f t="shared" si="15"/>
        <v>3.8519697488203275E-2</v>
      </c>
      <c r="I356" s="5">
        <f t="shared" si="16"/>
        <v>6.4225382838022149E-2</v>
      </c>
    </row>
    <row r="357" spans="1:9" x14ac:dyDescent="0.25">
      <c r="A357" s="3">
        <f>回测!A357</f>
        <v>41839</v>
      </c>
      <c r="B357">
        <f>回测!F357</f>
        <v>100201.04368642629</v>
      </c>
      <c r="C357" t="str">
        <f>回测!K357</f>
        <v>否</v>
      </c>
      <c r="D357">
        <f>COUNTIF($C$2:C357,"是")</f>
        <v>5</v>
      </c>
      <c r="E357">
        <f>IF(COUNTA(F$2:F357)&lt;2,0,AVERAGE(F$2:F357)/_xlfn.STDEV.P(F$2:F357)*SQRT(252))</f>
        <v>5.3667362199651028E-2</v>
      </c>
      <c r="F357">
        <f t="shared" si="17"/>
        <v>0</v>
      </c>
      <c r="G357" s="4">
        <f>MAX($B$2:$B357)</f>
        <v>104215.38894209109</v>
      </c>
      <c r="H357" s="5">
        <f t="shared" si="15"/>
        <v>3.8519697488203275E-2</v>
      </c>
      <c r="I357" s="5">
        <f t="shared" si="16"/>
        <v>6.4225382838022149E-2</v>
      </c>
    </row>
    <row r="358" spans="1:9" x14ac:dyDescent="0.25">
      <c r="A358" s="3">
        <f>回测!A358</f>
        <v>41840</v>
      </c>
      <c r="B358">
        <f>回测!F358</f>
        <v>100201.04368642629</v>
      </c>
      <c r="C358" t="str">
        <f>回测!K358</f>
        <v>否</v>
      </c>
      <c r="D358">
        <f>COUNTIF($C$2:C358,"是")</f>
        <v>5</v>
      </c>
      <c r="E358">
        <f>IF(COUNTA(F$2:F358)&lt;2,0,AVERAGE(F$2:F358)/_xlfn.STDEV.P(F$2:F358)*SQRT(252))</f>
        <v>5.3591932823951464E-2</v>
      </c>
      <c r="F358">
        <f t="shared" si="17"/>
        <v>0</v>
      </c>
      <c r="G358" s="4">
        <f>MAX($B$2:$B358)</f>
        <v>104215.38894209109</v>
      </c>
      <c r="H358" s="5">
        <f t="shared" si="15"/>
        <v>3.8519697488203275E-2</v>
      </c>
      <c r="I358" s="5">
        <f t="shared" si="16"/>
        <v>6.4225382838022149E-2</v>
      </c>
    </row>
    <row r="359" spans="1:9" x14ac:dyDescent="0.25">
      <c r="A359" s="3">
        <f>回测!A359</f>
        <v>41841</v>
      </c>
      <c r="B359">
        <f>回测!F359</f>
        <v>100194.84573666364</v>
      </c>
      <c r="C359" t="str">
        <f>回测!K359</f>
        <v>否</v>
      </c>
      <c r="D359">
        <f>COUNTIF($C$2:C359,"是")</f>
        <v>5</v>
      </c>
      <c r="E359">
        <f>IF(COUNTA(F$2:F359)&lt;2,0,AVERAGE(F$2:F359)/_xlfn.STDEV.P(F$2:F359)*SQRT(252))</f>
        <v>5.2606955659546949E-2</v>
      </c>
      <c r="F359">
        <f t="shared" si="17"/>
        <v>-6.1855141769151523E-5</v>
      </c>
      <c r="G359" s="4">
        <f>MAX($B$2:$B359)</f>
        <v>104215.38894209109</v>
      </c>
      <c r="H359" s="5">
        <f t="shared" si="15"/>
        <v>3.857916998862343E-2</v>
      </c>
      <c r="I359" s="5">
        <f t="shared" si="16"/>
        <v>6.4225382838022149E-2</v>
      </c>
    </row>
    <row r="360" spans="1:9" x14ac:dyDescent="0.25">
      <c r="A360" s="3">
        <f>回测!A360</f>
        <v>41842</v>
      </c>
      <c r="B360">
        <f>回测!F360</f>
        <v>100412.15527922512</v>
      </c>
      <c r="C360" t="str">
        <f>回测!K360</f>
        <v>否</v>
      </c>
      <c r="D360">
        <f>COUNTIF($C$2:C360,"是")</f>
        <v>5</v>
      </c>
      <c r="E360">
        <f>IF(COUNTA(F$2:F360)&lt;2,0,AVERAGE(F$2:F360)/_xlfn.STDEV.P(F$2:F360)*SQRT(252))</f>
        <v>8.4330563365354078E-2</v>
      </c>
      <c r="F360">
        <f t="shared" si="17"/>
        <v>2.1688694759072202E-3</v>
      </c>
      <c r="G360" s="4">
        <f>MAX($B$2:$B360)</f>
        <v>104215.38894209109</v>
      </c>
      <c r="H360" s="5">
        <f t="shared" si="15"/>
        <v>3.6493973696910542E-2</v>
      </c>
      <c r="I360" s="5">
        <f t="shared" si="16"/>
        <v>6.4225382838022149E-2</v>
      </c>
    </row>
    <row r="361" spans="1:9" x14ac:dyDescent="0.25">
      <c r="A361" s="3">
        <f>回测!A361</f>
        <v>41843</v>
      </c>
      <c r="B361">
        <f>回测!F361</f>
        <v>100430.52770156969</v>
      </c>
      <c r="C361" t="str">
        <f>回测!K361</f>
        <v>否</v>
      </c>
      <c r="D361">
        <f>COUNTIF($C$2:C361,"是")</f>
        <v>5</v>
      </c>
      <c r="E361">
        <f>IF(COUNTA(F$2:F361)&lt;2,0,AVERAGE(F$2:F361)/_xlfn.STDEV.P(F$2:F361)*SQRT(252))</f>
        <v>8.6894538852141018E-2</v>
      </c>
      <c r="F361">
        <f t="shared" si="17"/>
        <v>1.8297010250889478E-4</v>
      </c>
      <c r="G361" s="4">
        <f>MAX($B$2:$B361)</f>
        <v>104215.38894209109</v>
      </c>
      <c r="H361" s="5">
        <f t="shared" si="15"/>
        <v>3.6317680900509908E-2</v>
      </c>
      <c r="I361" s="5">
        <f t="shared" si="16"/>
        <v>6.4225382838022149E-2</v>
      </c>
    </row>
    <row r="362" spans="1:9" x14ac:dyDescent="0.25">
      <c r="A362" s="3">
        <f>回测!A362</f>
        <v>41844</v>
      </c>
      <c r="B362">
        <f>回测!F362</f>
        <v>100848.77980504162</v>
      </c>
      <c r="C362" t="str">
        <f>回测!K362</f>
        <v>否</v>
      </c>
      <c r="D362">
        <f>COUNTIF($C$2:C362,"是")</f>
        <v>5</v>
      </c>
      <c r="E362">
        <f>IF(COUNTA(F$2:F362)&lt;2,0,AVERAGE(F$2:F362)/_xlfn.STDEV.P(F$2:F362)*SQRT(252))</f>
        <v>0.14734465073995082</v>
      </c>
      <c r="F362">
        <f t="shared" si="17"/>
        <v>4.1645913154491065E-3</v>
      </c>
      <c r="G362" s="4">
        <f>MAX($B$2:$B362)</f>
        <v>104215.38894209109</v>
      </c>
      <c r="H362" s="5">
        <f t="shared" si="15"/>
        <v>3.2304337883536371E-2</v>
      </c>
      <c r="I362" s="5">
        <f t="shared" si="16"/>
        <v>6.4225382838022149E-2</v>
      </c>
    </row>
    <row r="363" spans="1:9" x14ac:dyDescent="0.25">
      <c r="A363" s="3">
        <f>回测!A363</f>
        <v>41845</v>
      </c>
      <c r="B363">
        <f>回测!F363</f>
        <v>101102.68919822911</v>
      </c>
      <c r="C363" t="str">
        <f>回测!K363</f>
        <v>否</v>
      </c>
      <c r="D363">
        <f>COUNTIF($C$2:C363,"是")</f>
        <v>5</v>
      </c>
      <c r="E363">
        <f>IF(COUNTA(F$2:F363)&lt;2,0,AVERAGE(F$2:F363)/_xlfn.STDEV.P(F$2:F363)*SQRT(252))</f>
        <v>0.18367236468242218</v>
      </c>
      <c r="F363">
        <f t="shared" si="17"/>
        <v>2.5177239990246125E-3</v>
      </c>
      <c r="G363" s="4">
        <f>MAX($B$2:$B363)</f>
        <v>104215.38894209109</v>
      </c>
      <c r="H363" s="5">
        <f t="shared" si="15"/>
        <v>2.9867947291273733E-2</v>
      </c>
      <c r="I363" s="5">
        <f t="shared" si="16"/>
        <v>6.4225382838022149E-2</v>
      </c>
    </row>
    <row r="364" spans="1:9" x14ac:dyDescent="0.25">
      <c r="A364" s="3">
        <f>回测!A364</f>
        <v>41846</v>
      </c>
      <c r="B364">
        <f>回测!F364</f>
        <v>101102.68919822911</v>
      </c>
      <c r="C364" t="str">
        <f>回测!K364</f>
        <v>否</v>
      </c>
      <c r="D364">
        <f>COUNTIF($C$2:C364,"是")</f>
        <v>5</v>
      </c>
      <c r="E364">
        <f>IF(COUNTA(F$2:F364)&lt;2,0,AVERAGE(F$2:F364)/_xlfn.STDEV.P(F$2:F364)*SQRT(252))</f>
        <v>0.18341846421255151</v>
      </c>
      <c r="F364">
        <f t="shared" si="17"/>
        <v>0</v>
      </c>
      <c r="G364" s="4">
        <f>MAX($B$2:$B364)</f>
        <v>104215.38894209109</v>
      </c>
      <c r="H364" s="5">
        <f t="shared" si="15"/>
        <v>2.9867947291273733E-2</v>
      </c>
      <c r="I364" s="5">
        <f t="shared" si="16"/>
        <v>6.4225382838022149E-2</v>
      </c>
    </row>
    <row r="365" spans="1:9" x14ac:dyDescent="0.25">
      <c r="A365" s="3">
        <f>回测!A365</f>
        <v>41847</v>
      </c>
      <c r="B365">
        <f>回测!F365</f>
        <v>101102.68919822911</v>
      </c>
      <c r="C365" t="str">
        <f>回测!K365</f>
        <v>否</v>
      </c>
      <c r="D365">
        <f>COUNTIF($C$2:C365,"是")</f>
        <v>5</v>
      </c>
      <c r="E365">
        <f>IF(COUNTA(F$2:F365)&lt;2,0,AVERAGE(F$2:F365)/_xlfn.STDEV.P(F$2:F365)*SQRT(252))</f>
        <v>0.18316561378195295</v>
      </c>
      <c r="F365">
        <f t="shared" si="17"/>
        <v>0</v>
      </c>
      <c r="G365" s="4">
        <f>MAX($B$2:$B365)</f>
        <v>104215.38894209109</v>
      </c>
      <c r="H365" s="5">
        <f t="shared" si="15"/>
        <v>2.9867947291273733E-2</v>
      </c>
      <c r="I365" s="5">
        <f t="shared" si="16"/>
        <v>6.4225382838022149E-2</v>
      </c>
    </row>
    <row r="366" spans="1:9" x14ac:dyDescent="0.25">
      <c r="A366" s="3">
        <f>回测!A366</f>
        <v>41848</v>
      </c>
      <c r="B366">
        <f>回测!F366</f>
        <v>102001.3812179447</v>
      </c>
      <c r="C366" t="str">
        <f>回测!K366</f>
        <v>是</v>
      </c>
      <c r="D366">
        <f>COUNTIF($C$2:C366,"是")</f>
        <v>6</v>
      </c>
      <c r="E366">
        <f>IF(COUNTA(F$2:F366)&lt;2,0,AVERAGE(F$2:F366)/_xlfn.STDEV.P(F$2:F366)*SQRT(252))</f>
        <v>0.30820472440308294</v>
      </c>
      <c r="F366">
        <f t="shared" si="17"/>
        <v>8.8889032214913843E-3</v>
      </c>
      <c r="G366" s="4">
        <f>MAX($B$2:$B366)</f>
        <v>104215.38894209109</v>
      </c>
      <c r="H366" s="5">
        <f t="shared" si="15"/>
        <v>2.1244537362679061E-2</v>
      </c>
      <c r="I366" s="5">
        <f t="shared" si="16"/>
        <v>6.4225382838022149E-2</v>
      </c>
    </row>
    <row r="367" spans="1:9" x14ac:dyDescent="0.25">
      <c r="A367" s="3">
        <f>回测!A367</f>
        <v>41849</v>
      </c>
      <c r="B367">
        <f>回测!F367</f>
        <v>102037.89452706008</v>
      </c>
      <c r="C367" t="str">
        <f>回测!K367</f>
        <v>否</v>
      </c>
      <c r="D367">
        <f>COUNTIF($C$2:C367,"是")</f>
        <v>6</v>
      </c>
      <c r="E367">
        <f>IF(COUNTA(F$2:F367)&lt;2,0,AVERAGE(F$2:F367)/_xlfn.STDEV.P(F$2:F367)*SQRT(252))</f>
        <v>0.31290268195873222</v>
      </c>
      <c r="F367">
        <f t="shared" si="17"/>
        <v>3.5796877139704364E-4</v>
      </c>
      <c r="G367" s="4">
        <f>MAX($B$2:$B367)</f>
        <v>104215.38894209109</v>
      </c>
      <c r="H367" s="5">
        <f t="shared" si="15"/>
        <v>2.0894173472220667E-2</v>
      </c>
      <c r="I367" s="5">
        <f t="shared" si="16"/>
        <v>6.4225382838022149E-2</v>
      </c>
    </row>
    <row r="368" spans="1:9" x14ac:dyDescent="0.25">
      <c r="A368" s="3">
        <f>回测!A368</f>
        <v>41850</v>
      </c>
      <c r="B368">
        <f>回测!F368</f>
        <v>101889.30322428368</v>
      </c>
      <c r="C368" t="str">
        <f>回测!K368</f>
        <v>否</v>
      </c>
      <c r="D368">
        <f>COUNTIF($C$2:C368,"是")</f>
        <v>6</v>
      </c>
      <c r="E368">
        <f>IF(COUNTA(F$2:F368)&lt;2,0,AVERAGE(F$2:F368)/_xlfn.STDEV.P(F$2:F368)*SQRT(252))</f>
        <v>0.2915574417150309</v>
      </c>
      <c r="F368">
        <f t="shared" si="17"/>
        <v>-1.4562364645518411E-3</v>
      </c>
      <c r="G368" s="4">
        <f>MAX($B$2:$B368)</f>
        <v>104215.38894209109</v>
      </c>
      <c r="H368" s="5">
        <f t="shared" si="15"/>
        <v>2.2319983079465699E-2</v>
      </c>
      <c r="I368" s="5">
        <f t="shared" si="16"/>
        <v>6.4225382838022149E-2</v>
      </c>
    </row>
    <row r="369" spans="1:9" x14ac:dyDescent="0.25">
      <c r="A369" s="3">
        <f>回测!A369</f>
        <v>41851</v>
      </c>
      <c r="B369">
        <f>回测!F369</f>
        <v>102161.54399481617</v>
      </c>
      <c r="C369" t="str">
        <f>回测!K369</f>
        <v>否</v>
      </c>
      <c r="D369">
        <f>COUNTIF($C$2:C369,"是")</f>
        <v>6</v>
      </c>
      <c r="E369">
        <f>IF(COUNTA(F$2:F369)&lt;2,0,AVERAGE(F$2:F369)/_xlfn.STDEV.P(F$2:F369)*SQRT(252))</f>
        <v>0.32895982939937457</v>
      </c>
      <c r="F369">
        <f t="shared" si="17"/>
        <v>2.671926904173727E-3</v>
      </c>
      <c r="G369" s="4">
        <f>MAX($B$2:$B369)</f>
        <v>104215.38894209109</v>
      </c>
      <c r="H369" s="5">
        <f t="shared" si="15"/>
        <v>1.9707693538582594E-2</v>
      </c>
      <c r="I369" s="5">
        <f t="shared" si="16"/>
        <v>6.4225382838022149E-2</v>
      </c>
    </row>
    <row r="370" spans="1:9" x14ac:dyDescent="0.25">
      <c r="A370" s="3">
        <f>回测!A370</f>
        <v>41852</v>
      </c>
      <c r="B370">
        <f>回测!F370</f>
        <v>101813.27498513533</v>
      </c>
      <c r="C370" t="str">
        <f>回测!K370</f>
        <v>否</v>
      </c>
      <c r="D370">
        <f>COUNTIF($C$2:C370,"是")</f>
        <v>6</v>
      </c>
      <c r="E370">
        <f>IF(COUNTA(F$2:F370)&lt;2,0,AVERAGE(F$2:F370)/_xlfn.STDEV.P(F$2:F370)*SQRT(252))</f>
        <v>0.27947898841971974</v>
      </c>
      <c r="F370">
        <f t="shared" si="17"/>
        <v>-3.4090029972384528E-3</v>
      </c>
      <c r="G370" s="4">
        <f>MAX($B$2:$B370)</f>
        <v>104215.38894209109</v>
      </c>
      <c r="H370" s="5">
        <f t="shared" si="15"/>
        <v>2.3049512949479323E-2</v>
      </c>
      <c r="I370" s="5">
        <f t="shared" si="16"/>
        <v>6.4225382838022149E-2</v>
      </c>
    </row>
    <row r="371" spans="1:9" x14ac:dyDescent="0.25">
      <c r="A371" s="3">
        <f>回测!A371</f>
        <v>41853</v>
      </c>
      <c r="B371">
        <f>回测!F371</f>
        <v>101813.27498513533</v>
      </c>
      <c r="C371" t="str">
        <f>回测!K371</f>
        <v>否</v>
      </c>
      <c r="D371">
        <f>COUNTIF($C$2:C371,"是")</f>
        <v>6</v>
      </c>
      <c r="E371">
        <f>IF(COUNTA(F$2:F371)&lt;2,0,AVERAGE(F$2:F371)/_xlfn.STDEV.P(F$2:F371)*SQRT(252))</f>
        <v>0.27909991646503363</v>
      </c>
      <c r="F371">
        <f t="shared" si="17"/>
        <v>0</v>
      </c>
      <c r="G371" s="4">
        <f>MAX($B$2:$B371)</f>
        <v>104215.38894209109</v>
      </c>
      <c r="H371" s="5">
        <f t="shared" si="15"/>
        <v>2.3049512949479323E-2</v>
      </c>
      <c r="I371" s="5">
        <f t="shared" si="16"/>
        <v>6.4225382838022149E-2</v>
      </c>
    </row>
    <row r="372" spans="1:9" x14ac:dyDescent="0.25">
      <c r="A372" s="3">
        <f>回测!A372</f>
        <v>41854</v>
      </c>
      <c r="B372">
        <f>回测!F372</f>
        <v>101813.27498513533</v>
      </c>
      <c r="C372" t="str">
        <f>回测!K372</f>
        <v>否</v>
      </c>
      <c r="D372">
        <f>COUNTIF($C$2:C372,"是")</f>
        <v>6</v>
      </c>
      <c r="E372">
        <f>IF(COUNTA(F$2:F372)&lt;2,0,AVERAGE(F$2:F372)/_xlfn.STDEV.P(F$2:F372)*SQRT(252))</f>
        <v>0.27872238280317968</v>
      </c>
      <c r="F372">
        <f t="shared" si="17"/>
        <v>0</v>
      </c>
      <c r="G372" s="4">
        <f>MAX($B$2:$B372)</f>
        <v>104215.38894209109</v>
      </c>
      <c r="H372" s="5">
        <f t="shared" si="15"/>
        <v>2.3049512949479323E-2</v>
      </c>
      <c r="I372" s="5">
        <f t="shared" si="16"/>
        <v>6.4225382838022149E-2</v>
      </c>
    </row>
    <row r="373" spans="1:9" x14ac:dyDescent="0.25">
      <c r="A373" s="3">
        <f>回测!A373</f>
        <v>41855</v>
      </c>
      <c r="B373">
        <f>回测!F373</f>
        <v>102537.64504306002</v>
      </c>
      <c r="C373" t="str">
        <f>回测!K373</f>
        <v>否</v>
      </c>
      <c r="D373">
        <f>COUNTIF($C$2:C373,"是")</f>
        <v>6</v>
      </c>
      <c r="E373">
        <f>IF(COUNTA(F$2:F373)&lt;2,0,AVERAGE(F$2:F373)/_xlfn.STDEV.P(F$2:F373)*SQRT(252))</f>
        <v>0.37630456505291743</v>
      </c>
      <c r="F373">
        <f t="shared" si="17"/>
        <v>7.1146916551938499E-3</v>
      </c>
      <c r="G373" s="4">
        <f>MAX($B$2:$B373)</f>
        <v>104215.38894209109</v>
      </c>
      <c r="H373" s="5">
        <f t="shared" si="15"/>
        <v>1.609881147172354E-2</v>
      </c>
      <c r="I373" s="5">
        <f t="shared" si="16"/>
        <v>6.4225382838022149E-2</v>
      </c>
    </row>
    <row r="374" spans="1:9" x14ac:dyDescent="0.25">
      <c r="A374" s="3">
        <f>回测!A374</f>
        <v>41856</v>
      </c>
      <c r="B374">
        <f>回测!F374</f>
        <v>102414.64701676542</v>
      </c>
      <c r="C374" t="str">
        <f>回测!K374</f>
        <v>否</v>
      </c>
      <c r="D374">
        <f>COUNTIF($C$2:C374,"是")</f>
        <v>6</v>
      </c>
      <c r="E374">
        <f>IF(COUNTA(F$2:F374)&lt;2,0,AVERAGE(F$2:F374)/_xlfn.STDEV.P(F$2:F374)*SQRT(252))</f>
        <v>0.35888073062780773</v>
      </c>
      <c r="F374">
        <f t="shared" si="17"/>
        <v>-1.1995401907558545E-3</v>
      </c>
      <c r="G374" s="4">
        <f>MAX($B$2:$B374)</f>
        <v>104215.38894209109</v>
      </c>
      <c r="H374" s="5">
        <f t="shared" si="15"/>
        <v>1.7279040491095632E-2</v>
      </c>
      <c r="I374" s="5">
        <f t="shared" si="16"/>
        <v>6.4225382838022149E-2</v>
      </c>
    </row>
    <row r="375" spans="1:9" x14ac:dyDescent="0.25">
      <c r="A375" s="3">
        <f>回测!A375</f>
        <v>41857</v>
      </c>
      <c r="B375">
        <f>回测!F375</f>
        <v>102278.5774731368</v>
      </c>
      <c r="C375" t="str">
        <f>回测!K375</f>
        <v>否</v>
      </c>
      <c r="D375">
        <f>COUNTIF($C$2:C375,"是")</f>
        <v>6</v>
      </c>
      <c r="E375">
        <f>IF(COUNTA(F$2:F375)&lt;2,0,AVERAGE(F$2:F375)/_xlfn.STDEV.P(F$2:F375)*SQRT(252))</f>
        <v>0.33968769182135594</v>
      </c>
      <c r="F375">
        <f t="shared" si="17"/>
        <v>-1.3286140956609849E-3</v>
      </c>
      <c r="G375" s="4">
        <f>MAX($B$2:$B375)</f>
        <v>104215.38894209109</v>
      </c>
      <c r="H375" s="5">
        <f t="shared" si="15"/>
        <v>1.8584697410000572E-2</v>
      </c>
      <c r="I375" s="5">
        <f t="shared" si="16"/>
        <v>6.4225382838022149E-2</v>
      </c>
    </row>
    <row r="376" spans="1:9" x14ac:dyDescent="0.25">
      <c r="A376" s="3">
        <f>回测!A376</f>
        <v>41858</v>
      </c>
      <c r="B376">
        <f>回测!F376</f>
        <v>102159.44304637029</v>
      </c>
      <c r="C376" t="str">
        <f>回测!K376</f>
        <v>否</v>
      </c>
      <c r="D376">
        <f>COUNTIF($C$2:C376,"是")</f>
        <v>6</v>
      </c>
      <c r="E376">
        <f>IF(COUNTA(F$2:F376)&lt;2,0,AVERAGE(F$2:F376)/_xlfn.STDEV.P(F$2:F376)*SQRT(252))</f>
        <v>0.32286864070215704</v>
      </c>
      <c r="F376">
        <f t="shared" si="17"/>
        <v>-1.1648033215734266E-3</v>
      </c>
      <c r="G376" s="4">
        <f>MAX($B$2:$B376)</f>
        <v>104215.38894209109</v>
      </c>
      <c r="H376" s="5">
        <f t="shared" si="15"/>
        <v>1.9727853214300373E-2</v>
      </c>
      <c r="I376" s="5">
        <f t="shared" si="16"/>
        <v>6.4225382838022149E-2</v>
      </c>
    </row>
    <row r="377" spans="1:9" x14ac:dyDescent="0.25">
      <c r="A377" s="3">
        <f>回测!A377</f>
        <v>41859</v>
      </c>
      <c r="B377">
        <f>回测!F377</f>
        <v>102431.74983041336</v>
      </c>
      <c r="C377" t="str">
        <f>回测!K377</f>
        <v>否</v>
      </c>
      <c r="D377">
        <f>COUNTIF($C$2:C377,"是")</f>
        <v>6</v>
      </c>
      <c r="E377">
        <f>IF(COUNTA(F$2:F377)&lt;2,0,AVERAGE(F$2:F377)/_xlfn.STDEV.P(F$2:F377)*SQRT(252))</f>
        <v>0.35931408855218572</v>
      </c>
      <c r="F377">
        <f t="shared" si="17"/>
        <v>2.6655077193351584E-3</v>
      </c>
      <c r="G377" s="4">
        <f>MAX($B$2:$B377)</f>
        <v>104215.38894209109</v>
      </c>
      <c r="H377" s="5">
        <f t="shared" si="15"/>
        <v>1.7114930239993886E-2</v>
      </c>
      <c r="I377" s="5">
        <f t="shared" si="16"/>
        <v>6.4225382838022149E-2</v>
      </c>
    </row>
    <row r="378" spans="1:9" x14ac:dyDescent="0.25">
      <c r="A378" s="3">
        <f>回测!A378</f>
        <v>41860</v>
      </c>
      <c r="B378">
        <f>回测!F378</f>
        <v>102431.74983041336</v>
      </c>
      <c r="C378" t="str">
        <f>回测!K378</f>
        <v>否</v>
      </c>
      <c r="D378">
        <f>COUNTIF($C$2:C378,"是")</f>
        <v>6</v>
      </c>
      <c r="E378">
        <f>IF(COUNTA(F$2:F378)&lt;2,0,AVERAGE(F$2:F378)/_xlfn.STDEV.P(F$2:F378)*SQRT(252))</f>
        <v>0.3588357146773441</v>
      </c>
      <c r="F378">
        <f t="shared" si="17"/>
        <v>0</v>
      </c>
      <c r="G378" s="4">
        <f>MAX($B$2:$B378)</f>
        <v>104215.38894209109</v>
      </c>
      <c r="H378" s="5">
        <f t="shared" si="15"/>
        <v>1.7114930239993886E-2</v>
      </c>
      <c r="I378" s="5">
        <f t="shared" si="16"/>
        <v>6.4225382838022149E-2</v>
      </c>
    </row>
    <row r="379" spans="1:9" x14ac:dyDescent="0.25">
      <c r="A379" s="3">
        <f>回测!A379</f>
        <v>41861</v>
      </c>
      <c r="B379">
        <f>回测!F379</f>
        <v>102431.74983041336</v>
      </c>
      <c r="C379" t="str">
        <f>回测!K379</f>
        <v>否</v>
      </c>
      <c r="D379">
        <f>COUNTIF($C$2:C379,"是")</f>
        <v>6</v>
      </c>
      <c r="E379">
        <f>IF(COUNTA(F$2:F379)&lt;2,0,AVERAGE(F$2:F379)/_xlfn.STDEV.P(F$2:F379)*SQRT(252))</f>
        <v>0.35835924638248556</v>
      </c>
      <c r="F379">
        <f t="shared" si="17"/>
        <v>0</v>
      </c>
      <c r="G379" s="4">
        <f>MAX($B$2:$B379)</f>
        <v>104215.38894209109</v>
      </c>
      <c r="H379" s="5">
        <f t="shared" si="15"/>
        <v>1.7114930239993886E-2</v>
      </c>
      <c r="I379" s="5">
        <f t="shared" si="16"/>
        <v>6.4225382838022149E-2</v>
      </c>
    </row>
    <row r="380" spans="1:9" x14ac:dyDescent="0.25">
      <c r="A380" s="3">
        <f>回测!A380</f>
        <v>41862</v>
      </c>
      <c r="B380">
        <f>回测!F380</f>
        <v>102598.30614270514</v>
      </c>
      <c r="C380" t="str">
        <f>回测!K380</f>
        <v>否</v>
      </c>
      <c r="D380">
        <f>COUNTIF($C$2:C380,"是")</f>
        <v>6</v>
      </c>
      <c r="E380">
        <f>IF(COUNTA(F$2:F380)&lt;2,0,AVERAGE(F$2:F380)/_xlfn.STDEV.P(F$2:F380)*SQRT(252))</f>
        <v>0.38034947260466589</v>
      </c>
      <c r="F380">
        <f t="shared" si="17"/>
        <v>1.6260223277209107E-3</v>
      </c>
      <c r="G380" s="4">
        <f>MAX($B$2:$B380)</f>
        <v>104215.38894209109</v>
      </c>
      <c r="H380" s="5">
        <f t="shared" si="15"/>
        <v>1.5516737170980566E-2</v>
      </c>
      <c r="I380" s="5">
        <f t="shared" si="16"/>
        <v>6.4225382838022149E-2</v>
      </c>
    </row>
    <row r="381" spans="1:9" x14ac:dyDescent="0.25">
      <c r="A381" s="3">
        <f>回测!A381</f>
        <v>41863</v>
      </c>
      <c r="B381">
        <f>回测!F381</f>
        <v>102491.74027824521</v>
      </c>
      <c r="C381" t="str">
        <f>回测!K381</f>
        <v>否</v>
      </c>
      <c r="D381">
        <f>COUNTIF($C$2:C381,"是")</f>
        <v>6</v>
      </c>
      <c r="E381">
        <f>IF(COUNTA(F$2:F381)&lt;2,0,AVERAGE(F$2:F381)/_xlfn.STDEV.P(F$2:F381)*SQRT(252))</f>
        <v>0.3653712777334524</v>
      </c>
      <c r="F381">
        <f t="shared" si="17"/>
        <v>-1.0386707974662235E-3</v>
      </c>
      <c r="G381" s="4">
        <f>MAX($B$2:$B381)</f>
        <v>104215.38894209109</v>
      </c>
      <c r="H381" s="5">
        <f t="shared" si="15"/>
        <v>1.6539291186675409E-2</v>
      </c>
      <c r="I381" s="5">
        <f t="shared" si="16"/>
        <v>6.4225382838022149E-2</v>
      </c>
    </row>
    <row r="382" spans="1:9" x14ac:dyDescent="0.25">
      <c r="A382" s="3">
        <f>回测!A382</f>
        <v>41864</v>
      </c>
      <c r="B382">
        <f>回测!F382</f>
        <v>102585.39154747882</v>
      </c>
      <c r="C382" t="str">
        <f>回测!K382</f>
        <v>否</v>
      </c>
      <c r="D382">
        <f>COUNTIF($C$2:C382,"是")</f>
        <v>6</v>
      </c>
      <c r="E382">
        <f>IF(COUNTA(F$2:F382)&lt;2,0,AVERAGE(F$2:F382)/_xlfn.STDEV.P(F$2:F382)*SQRT(252))</f>
        <v>0.37751011525446959</v>
      </c>
      <c r="F382">
        <f t="shared" si="17"/>
        <v>9.1374455131076893E-4</v>
      </c>
      <c r="G382" s="4">
        <f>MAX($B$2:$B382)</f>
        <v>104215.38894209109</v>
      </c>
      <c r="H382" s="5">
        <f t="shared" si="15"/>
        <v>1.5640659322568973E-2</v>
      </c>
      <c r="I382" s="5">
        <f t="shared" si="16"/>
        <v>6.4225382838022149E-2</v>
      </c>
    </row>
    <row r="383" spans="1:9" x14ac:dyDescent="0.25">
      <c r="A383" s="3">
        <f>回测!A383</f>
        <v>41865</v>
      </c>
      <c r="B383">
        <f>回测!F383</f>
        <v>102288.27961712444</v>
      </c>
      <c r="C383" t="str">
        <f>回测!K383</f>
        <v>否</v>
      </c>
      <c r="D383">
        <f>COUNTIF($C$2:C383,"是")</f>
        <v>6</v>
      </c>
      <c r="E383">
        <f>IF(COUNTA(F$2:F383)&lt;2,0,AVERAGE(F$2:F383)/_xlfn.STDEV.P(F$2:F383)*SQRT(252))</f>
        <v>0.33652008709231196</v>
      </c>
      <c r="F383">
        <f t="shared" si="17"/>
        <v>-2.896240155372154E-3</v>
      </c>
      <c r="G383" s="4">
        <f>MAX($B$2:$B383)</f>
        <v>104215.38894209109</v>
      </c>
      <c r="H383" s="5">
        <f t="shared" si="15"/>
        <v>1.8491600372354533E-2</v>
      </c>
      <c r="I383" s="5">
        <f t="shared" si="16"/>
        <v>6.4225382838022149E-2</v>
      </c>
    </row>
    <row r="384" spans="1:9" x14ac:dyDescent="0.25">
      <c r="A384" s="3">
        <f>回测!A384</f>
        <v>41866</v>
      </c>
      <c r="B384">
        <f>回测!F384</f>
        <v>102659.94223634736</v>
      </c>
      <c r="C384" t="str">
        <f>回测!K384</f>
        <v>否</v>
      </c>
      <c r="D384">
        <f>COUNTIF($C$2:C384,"是")</f>
        <v>6</v>
      </c>
      <c r="E384">
        <f>IF(COUNTA(F$2:F384)&lt;2,0,AVERAGE(F$2:F384)/_xlfn.STDEV.P(F$2:F384)*SQRT(252))</f>
        <v>0.38550933120236647</v>
      </c>
      <c r="F384">
        <f t="shared" si="17"/>
        <v>3.6334819650314376E-3</v>
      </c>
      <c r="G384" s="4">
        <f>MAX($B$2:$B384)</f>
        <v>104215.38894209109</v>
      </c>
      <c r="H384" s="5">
        <f t="shared" si="15"/>
        <v>1.4925307303780611E-2</v>
      </c>
      <c r="I384" s="5">
        <f t="shared" si="16"/>
        <v>6.4225382838022149E-2</v>
      </c>
    </row>
    <row r="385" spans="1:9" x14ac:dyDescent="0.25">
      <c r="A385" s="3">
        <f>回测!A385</f>
        <v>41867</v>
      </c>
      <c r="B385">
        <f>回测!F385</f>
        <v>102659.94223634736</v>
      </c>
      <c r="C385" t="str">
        <f>回测!K385</f>
        <v>否</v>
      </c>
      <c r="D385">
        <f>COUNTIF($C$2:C385,"是")</f>
        <v>6</v>
      </c>
      <c r="E385">
        <f>IF(COUNTA(F$2:F385)&lt;2,0,AVERAGE(F$2:F385)/_xlfn.STDEV.P(F$2:F385)*SQRT(252))</f>
        <v>0.38500542995466797</v>
      </c>
      <c r="F385">
        <f t="shared" si="17"/>
        <v>0</v>
      </c>
      <c r="G385" s="4">
        <f>MAX($B$2:$B385)</f>
        <v>104215.38894209109</v>
      </c>
      <c r="H385" s="5">
        <f t="shared" si="15"/>
        <v>1.4925307303780611E-2</v>
      </c>
      <c r="I385" s="5">
        <f t="shared" si="16"/>
        <v>6.4225382838022149E-2</v>
      </c>
    </row>
    <row r="386" spans="1:9" x14ac:dyDescent="0.25">
      <c r="A386" s="3">
        <f>回测!A386</f>
        <v>41868</v>
      </c>
      <c r="B386">
        <f>回测!F386</f>
        <v>102659.94223634736</v>
      </c>
      <c r="C386" t="str">
        <f>回测!K386</f>
        <v>否</v>
      </c>
      <c r="D386">
        <f>COUNTIF($C$2:C386,"是")</f>
        <v>6</v>
      </c>
      <c r="E386">
        <f>IF(COUNTA(F$2:F386)&lt;2,0,AVERAGE(F$2:F386)/_xlfn.STDEV.P(F$2:F386)*SQRT(252))</f>
        <v>0.38450349951124085</v>
      </c>
      <c r="F386">
        <f t="shared" si="17"/>
        <v>0</v>
      </c>
      <c r="G386" s="4">
        <f>MAX($B$2:$B386)</f>
        <v>104215.38894209109</v>
      </c>
      <c r="H386" s="5">
        <f t="shared" si="15"/>
        <v>1.4925307303780611E-2</v>
      </c>
      <c r="I386" s="5">
        <f t="shared" si="16"/>
        <v>6.4225382838022149E-2</v>
      </c>
    </row>
    <row r="387" spans="1:9" x14ac:dyDescent="0.25">
      <c r="A387" s="3">
        <f>回测!A387</f>
        <v>41869</v>
      </c>
      <c r="B387">
        <f>回测!F387</f>
        <v>102519.16506608558</v>
      </c>
      <c r="C387" t="str">
        <f>回测!K387</f>
        <v>否</v>
      </c>
      <c r="D387">
        <f>COUNTIF($C$2:C387,"是")</f>
        <v>6</v>
      </c>
      <c r="E387">
        <f>IF(COUNTA(F$2:F387)&lt;2,0,AVERAGE(F$2:F387)/_xlfn.STDEV.P(F$2:F387)*SQRT(252))</f>
        <v>0.36508127023040848</v>
      </c>
      <c r="F387">
        <f t="shared" si="17"/>
        <v>-1.3712960205809477E-3</v>
      </c>
      <c r="G387" s="4">
        <f>MAX($B$2:$B387)</f>
        <v>104215.38894209109</v>
      </c>
      <c r="H387" s="5">
        <f t="shared" ref="H387:H450" si="18">1-($B387/$G387)</f>
        <v>1.627613630984992E-2</v>
      </c>
      <c r="I387" s="5">
        <f t="shared" si="16"/>
        <v>6.4225382838022149E-2</v>
      </c>
    </row>
    <row r="388" spans="1:9" x14ac:dyDescent="0.25">
      <c r="A388" s="3">
        <f>回测!A388</f>
        <v>41870</v>
      </c>
      <c r="B388">
        <f>回测!F388</f>
        <v>102474.33250056172</v>
      </c>
      <c r="C388" t="str">
        <f>回测!K388</f>
        <v>否</v>
      </c>
      <c r="D388">
        <f>COUNTIF($C$2:C388,"是")</f>
        <v>6</v>
      </c>
      <c r="E388">
        <f>IF(COUNTA(F$2:F388)&lt;2,0,AVERAGE(F$2:F388)/_xlfn.STDEV.P(F$2:F388)*SQRT(252))</f>
        <v>0.35860482374677594</v>
      </c>
      <c r="F388">
        <f t="shared" si="17"/>
        <v>-4.3730911673889317E-4</v>
      </c>
      <c r="G388" s="4">
        <f>MAX($B$2:$B388)</f>
        <v>104215.38894209109</v>
      </c>
      <c r="H388" s="5">
        <f t="shared" si="18"/>
        <v>1.6706327723795211E-2</v>
      </c>
      <c r="I388" s="5">
        <f t="shared" ref="I388:I451" si="19">MAX($I387,$H388)</f>
        <v>6.4225382838022149E-2</v>
      </c>
    </row>
    <row r="389" spans="1:9" x14ac:dyDescent="0.25">
      <c r="A389" s="3">
        <f>回测!A389</f>
        <v>41871</v>
      </c>
      <c r="B389">
        <f>回测!F389</f>
        <v>102337.68084747596</v>
      </c>
      <c r="C389" t="str">
        <f>回测!K389</f>
        <v>否</v>
      </c>
      <c r="D389">
        <f>COUNTIF($C$2:C389,"是")</f>
        <v>6</v>
      </c>
      <c r="E389">
        <f>IF(COUNTA(F$2:F389)&lt;2,0,AVERAGE(F$2:F389)/_xlfn.STDEV.P(F$2:F389)*SQRT(252))</f>
        <v>0.3398039368766882</v>
      </c>
      <c r="F389">
        <f t="shared" ref="F389:F452" si="20">IF(B388=0,0,B389/B388-1)</f>
        <v>-1.333520792487386E-3</v>
      </c>
      <c r="G389" s="4">
        <f>MAX($B$2:$B389)</f>
        <v>104215.38894209109</v>
      </c>
      <c r="H389" s="5">
        <f t="shared" si="18"/>
        <v>1.8017570280896789E-2</v>
      </c>
      <c r="I389" s="5">
        <f t="shared" si="19"/>
        <v>6.4225382838022149E-2</v>
      </c>
    </row>
    <row r="390" spans="1:9" x14ac:dyDescent="0.25">
      <c r="A390" s="3">
        <f>回测!A390</f>
        <v>41872</v>
      </c>
      <c r="B390">
        <f>回测!F390</f>
        <v>101970.38816964606</v>
      </c>
      <c r="C390" t="str">
        <f>回测!K390</f>
        <v>否</v>
      </c>
      <c r="D390">
        <f>COUNTIF($C$2:C390,"是")</f>
        <v>6</v>
      </c>
      <c r="E390">
        <f>IF(COUNTA(F$2:F390)&lt;2,0,AVERAGE(F$2:F390)/_xlfn.STDEV.P(F$2:F390)*SQRT(252))</f>
        <v>0.28979398337958295</v>
      </c>
      <c r="F390">
        <f t="shared" si="20"/>
        <v>-3.5890267865001935E-3</v>
      </c>
      <c r="G390" s="4">
        <f>MAX($B$2:$B390)</f>
        <v>104215.38894209109</v>
      </c>
      <c r="H390" s="5">
        <f t="shared" si="18"/>
        <v>2.1541931525031255E-2</v>
      </c>
      <c r="I390" s="5">
        <f t="shared" si="19"/>
        <v>6.4225382838022149E-2</v>
      </c>
    </row>
    <row r="391" spans="1:9" x14ac:dyDescent="0.25">
      <c r="A391" s="3">
        <f>回测!A391</f>
        <v>41873</v>
      </c>
      <c r="B391">
        <f>回测!F391</f>
        <v>102103.24794744568</v>
      </c>
      <c r="C391" t="str">
        <f>回测!K391</f>
        <v>否</v>
      </c>
      <c r="D391">
        <f>COUNTIF($C$2:C391,"是")</f>
        <v>6</v>
      </c>
      <c r="E391">
        <f>IF(COUNTA(F$2:F391)&lt;2,0,AVERAGE(F$2:F391)/_xlfn.STDEV.P(F$2:F391)*SQRT(252))</f>
        <v>0.30709137496809397</v>
      </c>
      <c r="F391">
        <f t="shared" si="20"/>
        <v>1.3029250960443495E-3</v>
      </c>
      <c r="G391" s="4">
        <f>MAX($B$2:$B391)</f>
        <v>104215.38894209109</v>
      </c>
      <c r="H391" s="5">
        <f t="shared" si="18"/>
        <v>2.0267073952188075E-2</v>
      </c>
      <c r="I391" s="5">
        <f t="shared" si="19"/>
        <v>6.4225382838022149E-2</v>
      </c>
    </row>
    <row r="392" spans="1:9" x14ac:dyDescent="0.25">
      <c r="A392" s="3">
        <f>回测!A392</f>
        <v>41874</v>
      </c>
      <c r="B392">
        <f>回测!F392</f>
        <v>102103.24794744568</v>
      </c>
      <c r="C392" t="str">
        <f>回测!K392</f>
        <v>否</v>
      </c>
      <c r="D392">
        <f>COUNTIF($C$2:C392,"是")</f>
        <v>6</v>
      </c>
      <c r="E392">
        <f>IF(COUNTA(F$2:F392)&lt;2,0,AVERAGE(F$2:F392)/_xlfn.STDEV.P(F$2:F392)*SQRT(252))</f>
        <v>0.30669726823033144</v>
      </c>
      <c r="F392">
        <f t="shared" si="20"/>
        <v>0</v>
      </c>
      <c r="G392" s="4">
        <f>MAX($B$2:$B392)</f>
        <v>104215.38894209109</v>
      </c>
      <c r="H392" s="5">
        <f t="shared" si="18"/>
        <v>2.0267073952188075E-2</v>
      </c>
      <c r="I392" s="5">
        <f t="shared" si="19"/>
        <v>6.4225382838022149E-2</v>
      </c>
    </row>
    <row r="393" spans="1:9" x14ac:dyDescent="0.25">
      <c r="A393" s="3">
        <f>回测!A393</f>
        <v>41875</v>
      </c>
      <c r="B393">
        <f>回测!F393</f>
        <v>102103.24794744568</v>
      </c>
      <c r="C393" t="str">
        <f>回测!K393</f>
        <v>否</v>
      </c>
      <c r="D393">
        <f>COUNTIF($C$2:C393,"是")</f>
        <v>6</v>
      </c>
      <c r="E393">
        <f>IF(COUNTA(F$2:F393)&lt;2,0,AVERAGE(F$2:F393)/_xlfn.STDEV.P(F$2:F393)*SQRT(252))</f>
        <v>0.3063046749429793</v>
      </c>
      <c r="F393">
        <f t="shared" si="20"/>
        <v>0</v>
      </c>
      <c r="G393" s="4">
        <f>MAX($B$2:$B393)</f>
        <v>104215.38894209109</v>
      </c>
      <c r="H393" s="5">
        <f t="shared" si="18"/>
        <v>2.0267073952188075E-2</v>
      </c>
      <c r="I393" s="5">
        <f t="shared" si="19"/>
        <v>6.4225382838022149E-2</v>
      </c>
    </row>
    <row r="394" spans="1:9" x14ac:dyDescent="0.25">
      <c r="A394" s="3">
        <f>回测!A394</f>
        <v>41876</v>
      </c>
      <c r="B394">
        <f>回测!F394</f>
        <v>101801.7655021759</v>
      </c>
      <c r="C394" t="str">
        <f>回测!K394</f>
        <v>否</v>
      </c>
      <c r="D394">
        <f>COUNTIF($C$2:C394,"是")</f>
        <v>6</v>
      </c>
      <c r="E394">
        <f>IF(COUNTA(F$2:F394)&lt;2,0,AVERAGE(F$2:F394)/_xlfn.STDEV.P(F$2:F394)*SQRT(252))</f>
        <v>0.26553463999160487</v>
      </c>
      <c r="F394">
        <f t="shared" si="20"/>
        <v>-2.9527214004491098E-3</v>
      </c>
      <c r="G394" s="4">
        <f>MAX($B$2:$B394)</f>
        <v>104215.38894209109</v>
      </c>
      <c r="H394" s="5">
        <f t="shared" si="18"/>
        <v>2.3159952329654065E-2</v>
      </c>
      <c r="I394" s="5">
        <f t="shared" si="19"/>
        <v>6.4225382838022149E-2</v>
      </c>
    </row>
    <row r="395" spans="1:9" x14ac:dyDescent="0.25">
      <c r="A395" s="3">
        <f>回测!A395</f>
        <v>41877</v>
      </c>
      <c r="B395">
        <f>回测!F395</f>
        <v>101853.03199411964</v>
      </c>
      <c r="C395" t="str">
        <f>回测!K395</f>
        <v>否</v>
      </c>
      <c r="D395">
        <f>COUNTIF($C$2:C395,"是")</f>
        <v>6</v>
      </c>
      <c r="E395">
        <f>IF(COUNTA(F$2:F395)&lt;2,0,AVERAGE(F$2:F395)/_xlfn.STDEV.P(F$2:F395)*SQRT(252))</f>
        <v>0.27199936229208882</v>
      </c>
      <c r="F395">
        <f t="shared" si="20"/>
        <v>5.0359138361555367E-4</v>
      </c>
      <c r="G395" s="4">
        <f>MAX($B$2:$B395)</f>
        <v>104215.38894209109</v>
      </c>
      <c r="H395" s="5">
        <f t="shared" si="18"/>
        <v>2.2668024098476791E-2</v>
      </c>
      <c r="I395" s="5">
        <f t="shared" si="19"/>
        <v>6.4225382838022149E-2</v>
      </c>
    </row>
    <row r="396" spans="1:9" x14ac:dyDescent="0.25">
      <c r="A396" s="3">
        <f>回测!A396</f>
        <v>41878</v>
      </c>
      <c r="B396">
        <f>回测!F396</f>
        <v>101742.39911768751</v>
      </c>
      <c r="C396" t="str">
        <f>回测!K396</f>
        <v>否</v>
      </c>
      <c r="D396">
        <f>COUNTIF($C$2:C396,"是")</f>
        <v>6</v>
      </c>
      <c r="E396">
        <f>IF(COUNTA(F$2:F396)&lt;2,0,AVERAGE(F$2:F396)/_xlfn.STDEV.P(F$2:F396)*SQRT(252))</f>
        <v>0.25693564653019207</v>
      </c>
      <c r="F396">
        <f t="shared" si="20"/>
        <v>-1.0862011102281688E-3</v>
      </c>
      <c r="G396" s="4">
        <f>MAX($B$2:$B396)</f>
        <v>104215.38894209109</v>
      </c>
      <c r="H396" s="5">
        <f t="shared" si="18"/>
        <v>2.3729603175762559E-2</v>
      </c>
      <c r="I396" s="5">
        <f t="shared" si="19"/>
        <v>6.4225382838022149E-2</v>
      </c>
    </row>
    <row r="397" spans="1:9" x14ac:dyDescent="0.25">
      <c r="A397" s="3">
        <f>回测!A397</f>
        <v>41879</v>
      </c>
      <c r="B397">
        <f>回测!F397</f>
        <v>101648.30565171241</v>
      </c>
      <c r="C397" t="str">
        <f>回测!K397</f>
        <v>否</v>
      </c>
      <c r="D397">
        <f>COUNTIF($C$2:C397,"是")</f>
        <v>6</v>
      </c>
      <c r="E397">
        <f>IF(COUNTA(F$2:F397)&lt;2,0,AVERAGE(F$2:F397)/_xlfn.STDEV.P(F$2:F397)*SQRT(252))</f>
        <v>0.24410413787440563</v>
      </c>
      <c r="F397">
        <f t="shared" si="20"/>
        <v>-9.2482059388310223E-4</v>
      </c>
      <c r="G397" s="4">
        <f>MAX($B$2:$B397)</f>
        <v>104215.38894209109</v>
      </c>
      <c r="H397" s="5">
        <f t="shared" si="18"/>
        <v>2.4632478143943981E-2</v>
      </c>
      <c r="I397" s="5">
        <f t="shared" si="19"/>
        <v>6.4225382838022149E-2</v>
      </c>
    </row>
    <row r="398" spans="1:9" x14ac:dyDescent="0.25">
      <c r="A398" s="3">
        <f>回测!A398</f>
        <v>41880</v>
      </c>
      <c r="B398">
        <f>回测!F398</f>
        <v>101945.62277490398</v>
      </c>
      <c r="C398" t="str">
        <f>回测!K398</f>
        <v>否</v>
      </c>
      <c r="D398">
        <f>COUNTIF($C$2:C398,"是")</f>
        <v>6</v>
      </c>
      <c r="E398">
        <f>IF(COUNTA(F$2:F398)&lt;2,0,AVERAGE(F$2:F398)/_xlfn.STDEV.P(F$2:F398)*SQRT(252))</f>
        <v>0.2828568220992409</v>
      </c>
      <c r="F398">
        <f t="shared" si="20"/>
        <v>2.9249589679369858E-3</v>
      </c>
      <c r="G398" s="4">
        <f>MAX($B$2:$B398)</f>
        <v>104215.38894209109</v>
      </c>
      <c r="H398" s="5">
        <f t="shared" si="18"/>
        <v>2.1779568163856622E-2</v>
      </c>
      <c r="I398" s="5">
        <f t="shared" si="19"/>
        <v>6.4225382838022149E-2</v>
      </c>
    </row>
    <row r="399" spans="1:9" x14ac:dyDescent="0.25">
      <c r="A399" s="3">
        <f>回测!A399</f>
        <v>41881</v>
      </c>
      <c r="B399">
        <f>回测!F399</f>
        <v>101945.62277490398</v>
      </c>
      <c r="C399" t="str">
        <f>回测!K399</f>
        <v>否</v>
      </c>
      <c r="D399">
        <f>COUNTIF($C$2:C399,"是")</f>
        <v>6</v>
      </c>
      <c r="E399">
        <f>IF(COUNTA(F$2:F399)&lt;2,0,AVERAGE(F$2:F399)/_xlfn.STDEV.P(F$2:F399)*SQRT(252))</f>
        <v>0.28250024167133386</v>
      </c>
      <c r="F399">
        <f t="shared" si="20"/>
        <v>0</v>
      </c>
      <c r="G399" s="4">
        <f>MAX($B$2:$B399)</f>
        <v>104215.38894209109</v>
      </c>
      <c r="H399" s="5">
        <f t="shared" si="18"/>
        <v>2.1779568163856622E-2</v>
      </c>
      <c r="I399" s="5">
        <f t="shared" si="19"/>
        <v>6.4225382838022149E-2</v>
      </c>
    </row>
    <row r="400" spans="1:9" x14ac:dyDescent="0.25">
      <c r="A400" s="3">
        <f>回测!A400</f>
        <v>41882</v>
      </c>
      <c r="B400">
        <f>回测!F400</f>
        <v>101945.62277490398</v>
      </c>
      <c r="C400" t="str">
        <f>回测!K400</f>
        <v>否</v>
      </c>
      <c r="D400">
        <f>COUNTIF($C$2:C400,"是")</f>
        <v>6</v>
      </c>
      <c r="E400">
        <f>IF(COUNTA(F$2:F400)&lt;2,0,AVERAGE(F$2:F400)/_xlfn.STDEV.P(F$2:F400)*SQRT(252))</f>
        <v>0.28214500641015167</v>
      </c>
      <c r="F400">
        <f t="shared" si="20"/>
        <v>0</v>
      </c>
      <c r="G400" s="4">
        <f>MAX($B$2:$B400)</f>
        <v>104215.38894209109</v>
      </c>
      <c r="H400" s="5">
        <f t="shared" si="18"/>
        <v>2.1779568163856622E-2</v>
      </c>
      <c r="I400" s="5">
        <f t="shared" si="19"/>
        <v>6.4225382838022149E-2</v>
      </c>
    </row>
    <row r="401" spans="1:9" x14ac:dyDescent="0.25">
      <c r="A401" s="3">
        <f>回测!A401</f>
        <v>41883</v>
      </c>
      <c r="B401">
        <f>回测!F401</f>
        <v>102032.97871215743</v>
      </c>
      <c r="C401" t="str">
        <f>回测!K401</f>
        <v>否</v>
      </c>
      <c r="D401">
        <f>COUNTIF($C$2:C401,"是")</f>
        <v>6</v>
      </c>
      <c r="E401">
        <f>IF(COUNTA(F$2:F401)&lt;2,0,AVERAGE(F$2:F401)/_xlfn.STDEV.P(F$2:F401)*SQRT(252))</f>
        <v>0.29324814879501926</v>
      </c>
      <c r="F401">
        <f t="shared" si="20"/>
        <v>8.5688757276347616E-4</v>
      </c>
      <c r="G401" s="4">
        <f>MAX($B$2:$B401)</f>
        <v>104215.38894209109</v>
      </c>
      <c r="H401" s="5">
        <f t="shared" si="18"/>
        <v>2.0941343232392939E-2</v>
      </c>
      <c r="I401" s="5">
        <f t="shared" si="19"/>
        <v>6.4225382838022149E-2</v>
      </c>
    </row>
    <row r="402" spans="1:9" x14ac:dyDescent="0.25">
      <c r="A402" s="3">
        <f>回测!A402</f>
        <v>41884</v>
      </c>
      <c r="B402">
        <f>回测!F402</f>
        <v>102263.53009473694</v>
      </c>
      <c r="C402" t="str">
        <f>回测!K402</f>
        <v>否</v>
      </c>
      <c r="D402">
        <f>COUNTIF($C$2:C402,"是")</f>
        <v>6</v>
      </c>
      <c r="E402">
        <f>IF(COUNTA(F$2:F402)&lt;2,0,AVERAGE(F$2:F402)/_xlfn.STDEV.P(F$2:F402)*SQRT(252))</f>
        <v>0.3229005620507846</v>
      </c>
      <c r="F402">
        <f t="shared" si="20"/>
        <v>2.2595771042801527E-3</v>
      </c>
      <c r="G402" s="4">
        <f>MAX($B$2:$B402)</f>
        <v>104215.38894209109</v>
      </c>
      <c r="H402" s="5">
        <f t="shared" si="18"/>
        <v>1.8729084707813426E-2</v>
      </c>
      <c r="I402" s="5">
        <f t="shared" si="19"/>
        <v>6.4225382838022149E-2</v>
      </c>
    </row>
    <row r="403" spans="1:9" x14ac:dyDescent="0.25">
      <c r="A403" s="3">
        <f>回测!A403</f>
        <v>41885</v>
      </c>
      <c r="B403">
        <f>回测!F403</f>
        <v>102421.04020226646</v>
      </c>
      <c r="C403" t="str">
        <f>回测!K403</f>
        <v>否</v>
      </c>
      <c r="D403">
        <f>COUNTIF($C$2:C403,"是")</f>
        <v>6</v>
      </c>
      <c r="E403">
        <f>IF(COUNTA(F$2:F403)&lt;2,0,AVERAGE(F$2:F403)/_xlfn.STDEV.P(F$2:F403)*SQRT(252))</f>
        <v>0.34296565571201865</v>
      </c>
      <c r="F403">
        <f t="shared" si="20"/>
        <v>1.5402373395834168E-3</v>
      </c>
      <c r="G403" s="4">
        <f>MAX($B$2:$B403)</f>
        <v>104215.38894209109</v>
      </c>
      <c r="H403" s="5">
        <f t="shared" si="18"/>
        <v>1.7217694603833267E-2</v>
      </c>
      <c r="I403" s="5">
        <f t="shared" si="19"/>
        <v>6.4225382838022149E-2</v>
      </c>
    </row>
    <row r="404" spans="1:9" x14ac:dyDescent="0.25">
      <c r="A404" s="3">
        <f>回测!A404</f>
        <v>41886</v>
      </c>
      <c r="B404">
        <f>回测!F404</f>
        <v>102626.22375655401</v>
      </c>
      <c r="C404" t="str">
        <f>回测!K404</f>
        <v>否</v>
      </c>
      <c r="D404">
        <f>COUNTIF($C$2:C404,"是")</f>
        <v>6</v>
      </c>
      <c r="E404">
        <f>IF(COUNTA(F$2:F404)&lt;2,0,AVERAGE(F$2:F404)/_xlfn.STDEV.P(F$2:F404)*SQRT(252))</f>
        <v>0.36906115027483732</v>
      </c>
      <c r="F404">
        <f t="shared" si="20"/>
        <v>2.0033340208451822E-3</v>
      </c>
      <c r="G404" s="4">
        <f>MAX($B$2:$B404)</f>
        <v>104215.38894209109</v>
      </c>
      <c r="H404" s="5">
        <f t="shared" si="18"/>
        <v>1.5248853376348404E-2</v>
      </c>
      <c r="I404" s="5">
        <f t="shared" si="19"/>
        <v>6.4225382838022149E-2</v>
      </c>
    </row>
    <row r="405" spans="1:9" x14ac:dyDescent="0.25">
      <c r="A405" s="3">
        <f>回测!A405</f>
        <v>41887</v>
      </c>
      <c r="B405">
        <f>回测!F405</f>
        <v>102830.49235161643</v>
      </c>
      <c r="C405" t="str">
        <f>回测!K405</f>
        <v>否</v>
      </c>
      <c r="D405">
        <f>COUNTIF($C$2:C405,"是")</f>
        <v>6</v>
      </c>
      <c r="E405">
        <f>IF(COUNTA(F$2:F405)&lt;2,0,AVERAGE(F$2:F405)/_xlfn.STDEV.P(F$2:F405)*SQRT(252))</f>
        <v>0.39489622249553658</v>
      </c>
      <c r="F405">
        <f t="shared" si="20"/>
        <v>1.990413245126943E-3</v>
      </c>
      <c r="G405" s="4">
        <f>MAX($B$2:$B405)</f>
        <v>104215.38894209109</v>
      </c>
      <c r="H405" s="5">
        <f t="shared" si="18"/>
        <v>1.3288791650954757E-2</v>
      </c>
      <c r="I405" s="5">
        <f t="shared" si="19"/>
        <v>6.4225382838022149E-2</v>
      </c>
    </row>
    <row r="406" spans="1:9" x14ac:dyDescent="0.25">
      <c r="A406" s="3">
        <f>回测!A406</f>
        <v>41888</v>
      </c>
      <c r="B406">
        <f>回测!F406</f>
        <v>102830.49235161643</v>
      </c>
      <c r="C406" t="str">
        <f>回测!K406</f>
        <v>否</v>
      </c>
      <c r="D406">
        <f>COUNTIF($C$2:C406,"是")</f>
        <v>6</v>
      </c>
      <c r="E406">
        <f>IF(COUNTA(F$2:F406)&lt;2,0,AVERAGE(F$2:F406)/_xlfn.STDEV.P(F$2:F406)*SQRT(252))</f>
        <v>0.39440688467467994</v>
      </c>
      <c r="F406">
        <f t="shared" si="20"/>
        <v>0</v>
      </c>
      <c r="G406" s="4">
        <f>MAX($B$2:$B406)</f>
        <v>104215.38894209109</v>
      </c>
      <c r="H406" s="5">
        <f t="shared" si="18"/>
        <v>1.3288791650954757E-2</v>
      </c>
      <c r="I406" s="5">
        <f t="shared" si="19"/>
        <v>6.4225382838022149E-2</v>
      </c>
    </row>
    <row r="407" spans="1:9" x14ac:dyDescent="0.25">
      <c r="A407" s="3">
        <f>回测!A407</f>
        <v>41889</v>
      </c>
      <c r="B407">
        <f>回测!F407</f>
        <v>102830.49235161643</v>
      </c>
      <c r="C407" t="str">
        <f>回测!K407</f>
        <v>否</v>
      </c>
      <c r="D407">
        <f>COUNTIF($C$2:C407,"是")</f>
        <v>6</v>
      </c>
      <c r="E407">
        <f>IF(COUNTA(F$2:F407)&lt;2,0,AVERAGE(F$2:F407)/_xlfn.STDEV.P(F$2:F407)*SQRT(252))</f>
        <v>0.3939193614540798</v>
      </c>
      <c r="F407">
        <f t="shared" si="20"/>
        <v>0</v>
      </c>
      <c r="G407" s="4">
        <f>MAX($B$2:$B407)</f>
        <v>104215.38894209109</v>
      </c>
      <c r="H407" s="5">
        <f t="shared" si="18"/>
        <v>1.3288791650954757E-2</v>
      </c>
      <c r="I407" s="5">
        <f t="shared" si="19"/>
        <v>6.4225382838022149E-2</v>
      </c>
    </row>
    <row r="408" spans="1:9" x14ac:dyDescent="0.25">
      <c r="A408" s="3">
        <f>回测!A408</f>
        <v>41890</v>
      </c>
      <c r="B408">
        <f>回测!F408</f>
        <v>102830.49235161643</v>
      </c>
      <c r="C408" t="str">
        <f>回测!K408</f>
        <v>否</v>
      </c>
      <c r="D408">
        <f>COUNTIF($C$2:C408,"是")</f>
        <v>6</v>
      </c>
      <c r="E408">
        <f>IF(COUNTA(F$2:F408)&lt;2,0,AVERAGE(F$2:F408)/_xlfn.STDEV.P(F$2:F408)*SQRT(252))</f>
        <v>0.39343364164632277</v>
      </c>
      <c r="F408">
        <f t="shared" si="20"/>
        <v>0</v>
      </c>
      <c r="G408" s="4">
        <f>MAX($B$2:$B408)</f>
        <v>104215.38894209109</v>
      </c>
      <c r="H408" s="5">
        <f t="shared" si="18"/>
        <v>1.3288791650954757E-2</v>
      </c>
      <c r="I408" s="5">
        <f t="shared" si="19"/>
        <v>6.4225382838022149E-2</v>
      </c>
    </row>
    <row r="409" spans="1:9" x14ac:dyDescent="0.25">
      <c r="A409" s="3">
        <f>回测!A409</f>
        <v>41891</v>
      </c>
      <c r="B409">
        <f>回测!F409</f>
        <v>102593.09331405917</v>
      </c>
      <c r="C409" t="str">
        <f>回测!K409</f>
        <v>否</v>
      </c>
      <c r="D409">
        <f>COUNTIF($C$2:C409,"是")</f>
        <v>6</v>
      </c>
      <c r="E409">
        <f>IF(COUNTA(F$2:F409)&lt;2,0,AVERAGE(F$2:F409)/_xlfn.STDEV.P(F$2:F409)*SQRT(252))</f>
        <v>0.36209136454733909</v>
      </c>
      <c r="F409">
        <f t="shared" si="20"/>
        <v>-2.3086443731641371E-3</v>
      </c>
      <c r="G409" s="4">
        <f>MAX($B$2:$B409)</f>
        <v>104215.38894209109</v>
      </c>
      <c r="H409" s="5">
        <f t="shared" si="18"/>
        <v>1.556675693004772E-2</v>
      </c>
      <c r="I409" s="5">
        <f t="shared" si="19"/>
        <v>6.4225382838022149E-2</v>
      </c>
    </row>
    <row r="410" spans="1:9" x14ac:dyDescent="0.25">
      <c r="A410" s="3">
        <f>回测!A410</f>
        <v>41892</v>
      </c>
      <c r="B410">
        <f>回测!F410</f>
        <v>102326.82552483835</v>
      </c>
      <c r="C410" t="str">
        <f>回测!K410</f>
        <v>否</v>
      </c>
      <c r="D410">
        <f>COUNTIF($C$2:C410,"是")</f>
        <v>6</v>
      </c>
      <c r="E410">
        <f>IF(COUNTA(F$2:F410)&lt;2,0,AVERAGE(F$2:F410)/_xlfn.STDEV.P(F$2:F410)*SQRT(252))</f>
        <v>0.32702491595550814</v>
      </c>
      <c r="F410">
        <f t="shared" si="20"/>
        <v>-2.595377336032878E-3</v>
      </c>
      <c r="G410" s="4">
        <f>MAX($B$2:$B410)</f>
        <v>104215.38894209109</v>
      </c>
      <c r="H410" s="5">
        <f t="shared" si="18"/>
        <v>1.8121732657948919E-2</v>
      </c>
      <c r="I410" s="5">
        <f t="shared" si="19"/>
        <v>6.4225382838022149E-2</v>
      </c>
    </row>
    <row r="411" spans="1:9" x14ac:dyDescent="0.25">
      <c r="A411" s="3">
        <f>回测!A411</f>
        <v>41893</v>
      </c>
      <c r="B411">
        <f>回测!F411</f>
        <v>102070.61684869125</v>
      </c>
      <c r="C411" t="str">
        <f>回测!K411</f>
        <v>否</v>
      </c>
      <c r="D411">
        <f>COUNTIF($C$2:C411,"是")</f>
        <v>6</v>
      </c>
      <c r="E411">
        <f>IF(COUNTA(F$2:F411)&lt;2,0,AVERAGE(F$2:F411)/_xlfn.STDEV.P(F$2:F411)*SQRT(252))</f>
        <v>0.2933410457099272</v>
      </c>
      <c r="F411">
        <f t="shared" si="20"/>
        <v>-2.5038270740149748E-3</v>
      </c>
      <c r="G411" s="4">
        <f>MAX($B$2:$B411)</f>
        <v>104215.38894209109</v>
      </c>
      <c r="H411" s="5">
        <f t="shared" si="18"/>
        <v>2.0580186047106874E-2</v>
      </c>
      <c r="I411" s="5">
        <f t="shared" si="19"/>
        <v>6.4225382838022149E-2</v>
      </c>
    </row>
    <row r="412" spans="1:9" x14ac:dyDescent="0.25">
      <c r="A412" s="3">
        <f>回测!A412</f>
        <v>41894</v>
      </c>
      <c r="B412">
        <f>回测!F412</f>
        <v>102135.39642772313</v>
      </c>
      <c r="C412" t="str">
        <f>回测!K412</f>
        <v>否</v>
      </c>
      <c r="D412">
        <f>COUNTIF($C$2:C412,"是")</f>
        <v>6</v>
      </c>
      <c r="E412">
        <f>IF(COUNTA(F$2:F412)&lt;2,0,AVERAGE(F$2:F412)/_xlfn.STDEV.P(F$2:F412)*SQRT(252))</f>
        <v>0.30131870517688708</v>
      </c>
      <c r="F412">
        <f t="shared" si="20"/>
        <v>6.3465452675681711E-4</v>
      </c>
      <c r="G412" s="4">
        <f>MAX($B$2:$B412)</f>
        <v>104215.38894209109</v>
      </c>
      <c r="H412" s="5">
        <f t="shared" si="18"/>
        <v>1.9958592828586363E-2</v>
      </c>
      <c r="I412" s="5">
        <f t="shared" si="19"/>
        <v>6.4225382838022149E-2</v>
      </c>
    </row>
    <row r="413" spans="1:9" x14ac:dyDescent="0.25">
      <c r="A413" s="3">
        <f>回测!A413</f>
        <v>41895</v>
      </c>
      <c r="B413">
        <f>回测!F413</f>
        <v>102135.39642772313</v>
      </c>
      <c r="C413" t="str">
        <f>回测!K413</f>
        <v>否</v>
      </c>
      <c r="D413">
        <f>COUNTIF($C$2:C413,"是")</f>
        <v>6</v>
      </c>
      <c r="E413">
        <f>IF(COUNTA(F$2:F413)&lt;2,0,AVERAGE(F$2:F413)/_xlfn.STDEV.P(F$2:F413)*SQRT(252))</f>
        <v>0.30095178225459202</v>
      </c>
      <c r="F413">
        <f t="shared" si="20"/>
        <v>0</v>
      </c>
      <c r="G413" s="4">
        <f>MAX($B$2:$B413)</f>
        <v>104215.38894209109</v>
      </c>
      <c r="H413" s="5">
        <f t="shared" si="18"/>
        <v>1.9958592828586363E-2</v>
      </c>
      <c r="I413" s="5">
        <f t="shared" si="19"/>
        <v>6.4225382838022149E-2</v>
      </c>
    </row>
    <row r="414" spans="1:9" x14ac:dyDescent="0.25">
      <c r="A414" s="3">
        <f>回测!A414</f>
        <v>41896</v>
      </c>
      <c r="B414">
        <f>回测!F414</f>
        <v>102135.39642772313</v>
      </c>
      <c r="C414" t="str">
        <f>回测!K414</f>
        <v>否</v>
      </c>
      <c r="D414">
        <f>COUNTIF($C$2:C414,"是")</f>
        <v>6</v>
      </c>
      <c r="E414">
        <f>IF(COUNTA(F$2:F414)&lt;2,0,AVERAGE(F$2:F414)/_xlfn.STDEV.P(F$2:F414)*SQRT(252))</f>
        <v>0.30058619650819784</v>
      </c>
      <c r="F414">
        <f t="shared" si="20"/>
        <v>0</v>
      </c>
      <c r="G414" s="4">
        <f>MAX($B$2:$B414)</f>
        <v>104215.38894209109</v>
      </c>
      <c r="H414" s="5">
        <f t="shared" si="18"/>
        <v>1.9958592828586363E-2</v>
      </c>
      <c r="I414" s="5">
        <f t="shared" si="19"/>
        <v>6.4225382838022149E-2</v>
      </c>
    </row>
    <row r="415" spans="1:9" x14ac:dyDescent="0.25">
      <c r="A415" s="3">
        <f>回测!A415</f>
        <v>41897</v>
      </c>
      <c r="B415">
        <f>回测!F415</f>
        <v>102019.69340510337</v>
      </c>
      <c r="C415" t="str">
        <f>回测!K415</f>
        <v>否</v>
      </c>
      <c r="D415">
        <f>COUNTIF($C$2:C415,"是")</f>
        <v>6</v>
      </c>
      <c r="E415">
        <f>IF(COUNTA(F$2:F415)&lt;2,0,AVERAGE(F$2:F415)/_xlfn.STDEV.P(F$2:F415)*SQRT(252))</f>
        <v>0.2853161692403256</v>
      </c>
      <c r="F415">
        <f t="shared" si="20"/>
        <v>-1.1328396096413895E-3</v>
      </c>
      <c r="G415" s="4">
        <f>MAX($B$2:$B415)</f>
        <v>104215.38894209109</v>
      </c>
      <c r="H415" s="5">
        <f t="shared" si="18"/>
        <v>2.1068822553718891E-2</v>
      </c>
      <c r="I415" s="5">
        <f t="shared" si="19"/>
        <v>6.4225382838022149E-2</v>
      </c>
    </row>
    <row r="416" spans="1:9" x14ac:dyDescent="0.25">
      <c r="A416" s="3">
        <f>回测!A416</f>
        <v>41898</v>
      </c>
      <c r="B416">
        <f>回测!F416</f>
        <v>101550.99261398322</v>
      </c>
      <c r="C416" t="str">
        <f>回测!K416</f>
        <v>否</v>
      </c>
      <c r="D416">
        <f>COUNTIF($C$2:C416,"是")</f>
        <v>6</v>
      </c>
      <c r="E416">
        <f>IF(COUNTA(F$2:F416)&lt;2,0,AVERAGE(F$2:F416)/_xlfn.STDEV.P(F$2:F416)*SQRT(252))</f>
        <v>0.22415630042952048</v>
      </c>
      <c r="F416">
        <f t="shared" si="20"/>
        <v>-4.5942187775356302E-3</v>
      </c>
      <c r="G416" s="4">
        <f>MAX($B$2:$B416)</f>
        <v>104215.38894209109</v>
      </c>
      <c r="H416" s="5">
        <f t="shared" si="18"/>
        <v>2.5566246551057548E-2</v>
      </c>
      <c r="I416" s="5">
        <f t="shared" si="19"/>
        <v>6.4225382838022149E-2</v>
      </c>
    </row>
    <row r="417" spans="1:9" x14ac:dyDescent="0.25">
      <c r="A417" s="3">
        <f>回测!A417</f>
        <v>41899</v>
      </c>
      <c r="B417">
        <f>回测!F417</f>
        <v>101650.31535787793</v>
      </c>
      <c r="C417" t="str">
        <f>回测!K417</f>
        <v>否</v>
      </c>
      <c r="D417">
        <f>COUNTIF($C$2:C417,"是")</f>
        <v>6</v>
      </c>
      <c r="E417">
        <f>IF(COUNTA(F$2:F417)&lt;2,0,AVERAGE(F$2:F417)/_xlfn.STDEV.P(F$2:F417)*SQRT(252))</f>
        <v>0.23660546994088488</v>
      </c>
      <c r="F417">
        <f t="shared" si="20"/>
        <v>9.7805783417848069E-4</v>
      </c>
      <c r="G417" s="4">
        <f>MAX($B$2:$B417)</f>
        <v>104215.38894209109</v>
      </c>
      <c r="H417" s="5">
        <f t="shared" si="18"/>
        <v>2.4613193984608928E-2</v>
      </c>
      <c r="I417" s="5">
        <f t="shared" si="19"/>
        <v>6.4225382838022149E-2</v>
      </c>
    </row>
    <row r="418" spans="1:9" x14ac:dyDescent="0.25">
      <c r="A418" s="3">
        <f>回测!A418</f>
        <v>41900</v>
      </c>
      <c r="B418">
        <f>回测!F418</f>
        <v>101653.06861312233</v>
      </c>
      <c r="C418" t="str">
        <f>回测!K418</f>
        <v>否</v>
      </c>
      <c r="D418">
        <f>COUNTIF($C$2:C418,"是")</f>
        <v>6</v>
      </c>
      <c r="E418">
        <f>IF(COUNTA(F$2:F418)&lt;2,0,AVERAGE(F$2:F418)/_xlfn.STDEV.P(F$2:F418)*SQRT(252))</f>
        <v>0.23667348334504931</v>
      </c>
      <c r="F418">
        <f t="shared" si="20"/>
        <v>2.7085555364125824E-5</v>
      </c>
      <c r="G418" s="4">
        <f>MAX($B$2:$B418)</f>
        <v>104215.38894209109</v>
      </c>
      <c r="H418" s="5">
        <f t="shared" si="18"/>
        <v>2.4586775091273161E-2</v>
      </c>
      <c r="I418" s="5">
        <f t="shared" si="19"/>
        <v>6.4225382838022149E-2</v>
      </c>
    </row>
    <row r="419" spans="1:9" x14ac:dyDescent="0.25">
      <c r="A419" s="3">
        <f>回测!A419</f>
        <v>41901</v>
      </c>
      <c r="B419">
        <f>回测!F419</f>
        <v>101884.8653453241</v>
      </c>
      <c r="C419" t="str">
        <f>回测!K419</f>
        <v>否</v>
      </c>
      <c r="D419">
        <f>COUNTIF($C$2:C419,"是")</f>
        <v>6</v>
      </c>
      <c r="E419">
        <f>IF(COUNTA(F$2:F419)&lt;2,0,AVERAGE(F$2:F419)/_xlfn.STDEV.P(F$2:F419)*SQRT(252))</f>
        <v>0.26585096682617149</v>
      </c>
      <c r="F419">
        <f t="shared" si="20"/>
        <v>2.2802728472857137E-3</v>
      </c>
      <c r="G419" s="4">
        <f>MAX($B$2:$B419)</f>
        <v>104215.38894209109</v>
      </c>
      <c r="H419" s="5">
        <f t="shared" si="18"/>
        <v>2.2362566799630557E-2</v>
      </c>
      <c r="I419" s="5">
        <f t="shared" si="19"/>
        <v>6.4225382838022149E-2</v>
      </c>
    </row>
    <row r="420" spans="1:9" x14ac:dyDescent="0.25">
      <c r="A420" s="3">
        <f>回测!A420</f>
        <v>41902</v>
      </c>
      <c r="B420">
        <f>回测!F420</f>
        <v>101884.8653453241</v>
      </c>
      <c r="C420" t="str">
        <f>回测!K420</f>
        <v>否</v>
      </c>
      <c r="D420">
        <f>COUNTIF($C$2:C420,"是")</f>
        <v>6</v>
      </c>
      <c r="E420">
        <f>IF(COUNTA(F$2:F420)&lt;2,0,AVERAGE(F$2:F420)/_xlfn.STDEV.P(F$2:F420)*SQRT(252))</f>
        <v>0.26553268377446887</v>
      </c>
      <c r="F420">
        <f t="shared" si="20"/>
        <v>0</v>
      </c>
      <c r="G420" s="4">
        <f>MAX($B$2:$B420)</f>
        <v>104215.38894209109</v>
      </c>
      <c r="H420" s="5">
        <f t="shared" si="18"/>
        <v>2.2362566799630557E-2</v>
      </c>
      <c r="I420" s="5">
        <f t="shared" si="19"/>
        <v>6.4225382838022149E-2</v>
      </c>
    </row>
    <row r="421" spans="1:9" x14ac:dyDescent="0.25">
      <c r="A421" s="3">
        <f>回测!A421</f>
        <v>41903</v>
      </c>
      <c r="B421">
        <f>回测!F421</f>
        <v>101884.8653453241</v>
      </c>
      <c r="C421" t="str">
        <f>回测!K421</f>
        <v>否</v>
      </c>
      <c r="D421">
        <f>COUNTIF($C$2:C421,"是")</f>
        <v>6</v>
      </c>
      <c r="E421">
        <f>IF(COUNTA(F$2:F421)&lt;2,0,AVERAGE(F$2:F421)/_xlfn.STDEV.P(F$2:F421)*SQRT(252))</f>
        <v>0.26521554116026413</v>
      </c>
      <c r="F421">
        <f t="shared" si="20"/>
        <v>0</v>
      </c>
      <c r="G421" s="4">
        <f>MAX($B$2:$B421)</f>
        <v>104215.38894209109</v>
      </c>
      <c r="H421" s="5">
        <f t="shared" si="18"/>
        <v>2.2362566799630557E-2</v>
      </c>
      <c r="I421" s="5">
        <f t="shared" si="19"/>
        <v>6.4225382838022149E-2</v>
      </c>
    </row>
    <row r="422" spans="1:9" x14ac:dyDescent="0.25">
      <c r="A422" s="3">
        <f>回测!A422</f>
        <v>41904</v>
      </c>
      <c r="B422">
        <f>回测!F422</f>
        <v>101074.0015906817</v>
      </c>
      <c r="C422" t="str">
        <f>回测!K422</f>
        <v>否</v>
      </c>
      <c r="D422">
        <f>COUNTIF($C$2:C422,"是")</f>
        <v>6</v>
      </c>
      <c r="E422">
        <f>IF(COUNTA(F$2:F422)&lt;2,0,AVERAGE(F$2:F422)/_xlfn.STDEV.P(F$2:F422)*SQRT(252))</f>
        <v>0.16044085203308264</v>
      </c>
      <c r="F422">
        <f t="shared" si="20"/>
        <v>-7.9586281229708788E-3</v>
      </c>
      <c r="G422" s="4">
        <f>MAX($B$2:$B422)</f>
        <v>104215.38894209109</v>
      </c>
      <c r="H422" s="5">
        <f t="shared" si="18"/>
        <v>3.0143219569568003E-2</v>
      </c>
      <c r="I422" s="5">
        <f t="shared" si="19"/>
        <v>6.4225382838022149E-2</v>
      </c>
    </row>
    <row r="423" spans="1:9" x14ac:dyDescent="0.25">
      <c r="A423" s="3">
        <f>回测!A423</f>
        <v>41905</v>
      </c>
      <c r="B423">
        <f>回测!F423</f>
        <v>101456.62473276426</v>
      </c>
      <c r="C423" t="str">
        <f>回测!K423</f>
        <v>否</v>
      </c>
      <c r="D423">
        <f>COUNTIF($C$2:C423,"是")</f>
        <v>6</v>
      </c>
      <c r="E423">
        <f>IF(COUNTA(F$2:F423)&lt;2,0,AVERAGE(F$2:F423)/_xlfn.STDEV.P(F$2:F423)*SQRT(252))</f>
        <v>0.20836620603593325</v>
      </c>
      <c r="F423">
        <f t="shared" si="20"/>
        <v>3.7855742927055402E-3</v>
      </c>
      <c r="G423" s="4">
        <f>MAX($B$2:$B423)</f>
        <v>104215.38894209109</v>
      </c>
      <c r="H423" s="5">
        <f t="shared" si="18"/>
        <v>2.6471754673964454E-2</v>
      </c>
      <c r="I423" s="5">
        <f t="shared" si="19"/>
        <v>6.4225382838022149E-2</v>
      </c>
    </row>
    <row r="424" spans="1:9" x14ac:dyDescent="0.25">
      <c r="A424" s="3">
        <f>回测!A424</f>
        <v>41906</v>
      </c>
      <c r="B424">
        <f>回测!F424</f>
        <v>101904.96806662971</v>
      </c>
      <c r="C424" t="str">
        <f>回测!K424</f>
        <v>否</v>
      </c>
      <c r="D424">
        <f>COUNTIF($C$2:C424,"是")</f>
        <v>6</v>
      </c>
      <c r="E424">
        <f>IF(COUNTA(F$2:F424)&lt;2,0,AVERAGE(F$2:F424)/_xlfn.STDEV.P(F$2:F424)*SQRT(252))</f>
        <v>0.2638906798396819</v>
      </c>
      <c r="F424">
        <f t="shared" si="20"/>
        <v>4.4190641571841827E-3</v>
      </c>
      <c r="G424" s="4">
        <f>MAX($B$2:$B424)</f>
        <v>104215.38894209109</v>
      </c>
      <c r="H424" s="5">
        <f t="shared" si="18"/>
        <v>2.2169670899037763E-2</v>
      </c>
      <c r="I424" s="5">
        <f t="shared" si="19"/>
        <v>6.4225382838022149E-2</v>
      </c>
    </row>
    <row r="425" spans="1:9" x14ac:dyDescent="0.25">
      <c r="A425" s="3">
        <f>回测!A425</f>
        <v>41907</v>
      </c>
      <c r="B425">
        <f>回测!F425</f>
        <v>101620.53067482192</v>
      </c>
      <c r="C425" t="str">
        <f>回测!K425</f>
        <v>否</v>
      </c>
      <c r="D425">
        <f>COUNTIF($C$2:C425,"是")</f>
        <v>6</v>
      </c>
      <c r="E425">
        <f>IF(COUNTA(F$2:F425)&lt;2,0,AVERAGE(F$2:F425)/_xlfn.STDEV.P(F$2:F425)*SQRT(252))</f>
        <v>0.2278020747909803</v>
      </c>
      <c r="F425">
        <f t="shared" si="20"/>
        <v>-2.7912024036140792E-3</v>
      </c>
      <c r="G425" s="4">
        <f>MAX($B$2:$B425)</f>
        <v>104215.38894209109</v>
      </c>
      <c r="H425" s="5">
        <f t="shared" si="18"/>
        <v>2.4898993263951064E-2</v>
      </c>
      <c r="I425" s="5">
        <f t="shared" si="19"/>
        <v>6.4225382838022149E-2</v>
      </c>
    </row>
    <row r="426" spans="1:9" x14ac:dyDescent="0.25">
      <c r="A426" s="3">
        <f>回测!A426</f>
        <v>41908</v>
      </c>
      <c r="B426">
        <f>回测!F426</f>
        <v>101889.51361886293</v>
      </c>
      <c r="C426" t="str">
        <f>回测!K426</f>
        <v>否</v>
      </c>
      <c r="D426">
        <f>COUNTIF($C$2:C426,"是")</f>
        <v>6</v>
      </c>
      <c r="E426">
        <f>IF(COUNTA(F$2:F426)&lt;2,0,AVERAGE(F$2:F426)/_xlfn.STDEV.P(F$2:F426)*SQRT(252))</f>
        <v>0.26090835683153374</v>
      </c>
      <c r="F426">
        <f t="shared" si="20"/>
        <v>2.6469350460462948E-3</v>
      </c>
      <c r="G426" s="4">
        <f>MAX($B$2:$B426)</f>
        <v>104215.38894209109</v>
      </c>
      <c r="H426" s="5">
        <f t="shared" si="18"/>
        <v>2.2317964235786358E-2</v>
      </c>
      <c r="I426" s="5">
        <f t="shared" si="19"/>
        <v>6.4225382838022149E-2</v>
      </c>
    </row>
    <row r="427" spans="1:9" x14ac:dyDescent="0.25">
      <c r="A427" s="3">
        <f>回测!A427</f>
        <v>41909</v>
      </c>
      <c r="B427">
        <f>回测!F427</f>
        <v>101889.51361886293</v>
      </c>
      <c r="C427" t="str">
        <f>回测!K427</f>
        <v>否</v>
      </c>
      <c r="D427">
        <f>COUNTIF($C$2:C427,"是")</f>
        <v>6</v>
      </c>
      <c r="E427">
        <f>IF(COUNTA(F$2:F427)&lt;2,0,AVERAGE(F$2:F427)/_xlfn.STDEV.P(F$2:F427)*SQRT(252))</f>
        <v>0.26060114223181491</v>
      </c>
      <c r="F427">
        <f t="shared" si="20"/>
        <v>0</v>
      </c>
      <c r="G427" s="4">
        <f>MAX($B$2:$B427)</f>
        <v>104215.38894209109</v>
      </c>
      <c r="H427" s="5">
        <f t="shared" si="18"/>
        <v>2.2317964235786358E-2</v>
      </c>
      <c r="I427" s="5">
        <f t="shared" si="19"/>
        <v>6.4225382838022149E-2</v>
      </c>
    </row>
    <row r="428" spans="1:9" x14ac:dyDescent="0.25">
      <c r="A428" s="3">
        <f>回测!A428</f>
        <v>41910</v>
      </c>
      <c r="B428">
        <f>回测!F428</f>
        <v>101889.51361886293</v>
      </c>
      <c r="C428" t="str">
        <f>回测!K428</f>
        <v>否</v>
      </c>
      <c r="D428">
        <f>COUNTIF($C$2:C428,"是")</f>
        <v>6</v>
      </c>
      <c r="E428">
        <f>IF(COUNTA(F$2:F428)&lt;2,0,AVERAGE(F$2:F428)/_xlfn.STDEV.P(F$2:F428)*SQRT(252))</f>
        <v>0.26029501030064772</v>
      </c>
      <c r="F428">
        <f t="shared" si="20"/>
        <v>0</v>
      </c>
      <c r="G428" s="4">
        <f>MAX($B$2:$B428)</f>
        <v>104215.38894209109</v>
      </c>
      <c r="H428" s="5">
        <f t="shared" si="18"/>
        <v>2.2317964235786358E-2</v>
      </c>
      <c r="I428" s="5">
        <f t="shared" si="19"/>
        <v>6.4225382838022149E-2</v>
      </c>
    </row>
    <row r="429" spans="1:9" x14ac:dyDescent="0.25">
      <c r="A429" s="3">
        <f>回测!A429</f>
        <v>41911</v>
      </c>
      <c r="B429">
        <f>回测!F429</f>
        <v>102037.44962941576</v>
      </c>
      <c r="C429" t="str">
        <f>回测!K429</f>
        <v>否</v>
      </c>
      <c r="D429">
        <f>COUNTIF($C$2:C429,"是")</f>
        <v>6</v>
      </c>
      <c r="E429">
        <f>IF(COUNTA(F$2:F429)&lt;2,0,AVERAGE(F$2:F429)/_xlfn.STDEV.P(F$2:F429)*SQRT(252))</f>
        <v>0.27827283871790537</v>
      </c>
      <c r="F429">
        <f t="shared" si="20"/>
        <v>1.4519257703615729E-3</v>
      </c>
      <c r="G429" s="4">
        <f>MAX($B$2:$B429)</f>
        <v>104215.38894209109</v>
      </c>
      <c r="H429" s="5">
        <f t="shared" si="18"/>
        <v>2.0898442492840785E-2</v>
      </c>
      <c r="I429" s="5">
        <f t="shared" si="19"/>
        <v>6.4225382838022149E-2</v>
      </c>
    </row>
    <row r="430" spans="1:9" x14ac:dyDescent="0.25">
      <c r="A430" s="3">
        <f>回测!A430</f>
        <v>41912</v>
      </c>
      <c r="B430">
        <f>回测!F430</f>
        <v>102217.30356437253</v>
      </c>
      <c r="C430" t="str">
        <f>回测!K430</f>
        <v>否</v>
      </c>
      <c r="D430">
        <f>COUNTIF($C$2:C430,"是")</f>
        <v>6</v>
      </c>
      <c r="E430">
        <f>IF(COUNTA(F$2:F430)&lt;2,0,AVERAGE(F$2:F430)/_xlfn.STDEV.P(F$2:F430)*SQRT(252))</f>
        <v>0.3000820713483755</v>
      </c>
      <c r="F430">
        <f t="shared" si="20"/>
        <v>1.7626267180330668E-3</v>
      </c>
      <c r="G430" s="4">
        <f>MAX($B$2:$B430)</f>
        <v>104215.38894209109</v>
      </c>
      <c r="H430" s="5">
        <f t="shared" si="18"/>
        <v>1.9172651927910733E-2</v>
      </c>
      <c r="I430" s="5">
        <f t="shared" si="19"/>
        <v>6.4225382838022149E-2</v>
      </c>
    </row>
    <row r="431" spans="1:9" x14ac:dyDescent="0.25">
      <c r="A431" s="3">
        <f>回测!A431</f>
        <v>41913</v>
      </c>
      <c r="B431">
        <f>回测!F431</f>
        <v>102217.30356437253</v>
      </c>
      <c r="C431" t="str">
        <f>回测!K431</f>
        <v>否</v>
      </c>
      <c r="D431">
        <f>COUNTIF($C$2:C431,"是")</f>
        <v>6</v>
      </c>
      <c r="E431">
        <f>IF(COUNTA(F$2:F431)&lt;2,0,AVERAGE(F$2:F431)/_xlfn.STDEV.P(F$2:F431)*SQRT(252))</f>
        <v>0.29973199646007748</v>
      </c>
      <c r="F431">
        <f t="shared" si="20"/>
        <v>0</v>
      </c>
      <c r="G431" s="4">
        <f>MAX($B$2:$B431)</f>
        <v>104215.38894209109</v>
      </c>
      <c r="H431" s="5">
        <f t="shared" si="18"/>
        <v>1.9172651927910733E-2</v>
      </c>
      <c r="I431" s="5">
        <f t="shared" si="19"/>
        <v>6.4225382838022149E-2</v>
      </c>
    </row>
    <row r="432" spans="1:9" x14ac:dyDescent="0.25">
      <c r="A432" s="3">
        <f>回测!A432</f>
        <v>41914</v>
      </c>
      <c r="B432">
        <f>回测!F432</f>
        <v>102217.30356437253</v>
      </c>
      <c r="C432" t="str">
        <f>回测!K432</f>
        <v>否</v>
      </c>
      <c r="D432">
        <f>COUNTIF($C$2:C432,"是")</f>
        <v>6</v>
      </c>
      <c r="E432">
        <f>IF(COUNTA(F$2:F432)&lt;2,0,AVERAGE(F$2:F432)/_xlfn.STDEV.P(F$2:F432)*SQRT(252))</f>
        <v>0.29938314390920306</v>
      </c>
      <c r="F432">
        <f t="shared" si="20"/>
        <v>0</v>
      </c>
      <c r="G432" s="4">
        <f>MAX($B$2:$B432)</f>
        <v>104215.38894209109</v>
      </c>
      <c r="H432" s="5">
        <f t="shared" si="18"/>
        <v>1.9172651927910733E-2</v>
      </c>
      <c r="I432" s="5">
        <f t="shared" si="19"/>
        <v>6.4225382838022149E-2</v>
      </c>
    </row>
    <row r="433" spans="1:9" x14ac:dyDescent="0.25">
      <c r="A433" s="3">
        <f>回测!A433</f>
        <v>41915</v>
      </c>
      <c r="B433">
        <f>回测!F433</f>
        <v>102217.30356437253</v>
      </c>
      <c r="C433" t="str">
        <f>回测!K433</f>
        <v>否</v>
      </c>
      <c r="D433">
        <f>COUNTIF($C$2:C433,"是")</f>
        <v>6</v>
      </c>
      <c r="E433">
        <f>IF(COUNTA(F$2:F433)&lt;2,0,AVERAGE(F$2:F433)/_xlfn.STDEV.P(F$2:F433)*SQRT(252))</f>
        <v>0.29903550659898859</v>
      </c>
      <c r="F433">
        <f t="shared" si="20"/>
        <v>0</v>
      </c>
      <c r="G433" s="4">
        <f>MAX($B$2:$B433)</f>
        <v>104215.38894209109</v>
      </c>
      <c r="H433" s="5">
        <f t="shared" si="18"/>
        <v>1.9172651927910733E-2</v>
      </c>
      <c r="I433" s="5">
        <f t="shared" si="19"/>
        <v>6.4225382838022149E-2</v>
      </c>
    </row>
    <row r="434" spans="1:9" x14ac:dyDescent="0.25">
      <c r="A434" s="3">
        <f>回测!A434</f>
        <v>41916</v>
      </c>
      <c r="B434">
        <f>回测!F434</f>
        <v>102217.30356437253</v>
      </c>
      <c r="C434" t="str">
        <f>回测!K434</f>
        <v>否</v>
      </c>
      <c r="D434">
        <f>COUNTIF($C$2:C434,"是")</f>
        <v>6</v>
      </c>
      <c r="E434">
        <f>IF(COUNTA(F$2:F434)&lt;2,0,AVERAGE(F$2:F434)/_xlfn.STDEV.P(F$2:F434)*SQRT(252))</f>
        <v>0.29868907749022111</v>
      </c>
      <c r="F434">
        <f t="shared" si="20"/>
        <v>0</v>
      </c>
      <c r="G434" s="4">
        <f>MAX($B$2:$B434)</f>
        <v>104215.38894209109</v>
      </c>
      <c r="H434" s="5">
        <f t="shared" si="18"/>
        <v>1.9172651927910733E-2</v>
      </c>
      <c r="I434" s="5">
        <f t="shared" si="19"/>
        <v>6.4225382838022149E-2</v>
      </c>
    </row>
    <row r="435" spans="1:9" x14ac:dyDescent="0.25">
      <c r="A435" s="3">
        <f>回测!A435</f>
        <v>41917</v>
      </c>
      <c r="B435">
        <f>回测!F435</f>
        <v>102217.30356437253</v>
      </c>
      <c r="C435" t="str">
        <f>回测!K435</f>
        <v>否</v>
      </c>
      <c r="D435">
        <f>COUNTIF($C$2:C435,"是")</f>
        <v>6</v>
      </c>
      <c r="E435">
        <f>IF(COUNTA(F$2:F435)&lt;2,0,AVERAGE(F$2:F435)/_xlfn.STDEV.P(F$2:F435)*SQRT(252))</f>
        <v>0.29834384960063942</v>
      </c>
      <c r="F435">
        <f t="shared" si="20"/>
        <v>0</v>
      </c>
      <c r="G435" s="4">
        <f>MAX($B$2:$B435)</f>
        <v>104215.38894209109</v>
      </c>
      <c r="H435" s="5">
        <f t="shared" si="18"/>
        <v>1.9172651927910733E-2</v>
      </c>
      <c r="I435" s="5">
        <f t="shared" si="19"/>
        <v>6.4225382838022149E-2</v>
      </c>
    </row>
    <row r="436" spans="1:9" x14ac:dyDescent="0.25">
      <c r="A436" s="3">
        <f>回测!A436</f>
        <v>41918</v>
      </c>
      <c r="B436">
        <f>回测!F436</f>
        <v>102217.30356437253</v>
      </c>
      <c r="C436" t="str">
        <f>回测!K436</f>
        <v>否</v>
      </c>
      <c r="D436">
        <f>COUNTIF($C$2:C436,"是")</f>
        <v>6</v>
      </c>
      <c r="E436">
        <f>IF(COUNTA(F$2:F436)&lt;2,0,AVERAGE(F$2:F436)/_xlfn.STDEV.P(F$2:F436)*SQRT(252))</f>
        <v>0.29799981600434355</v>
      </c>
      <c r="F436">
        <f t="shared" si="20"/>
        <v>0</v>
      </c>
      <c r="G436" s="4">
        <f>MAX($B$2:$B436)</f>
        <v>104215.38894209109</v>
      </c>
      <c r="H436" s="5">
        <f t="shared" si="18"/>
        <v>1.9172651927910733E-2</v>
      </c>
      <c r="I436" s="5">
        <f t="shared" si="19"/>
        <v>6.4225382838022149E-2</v>
      </c>
    </row>
    <row r="437" spans="1:9" x14ac:dyDescent="0.25">
      <c r="A437" s="3">
        <f>回测!A437</f>
        <v>41919</v>
      </c>
      <c r="B437">
        <f>回测!F437</f>
        <v>102217.30356437253</v>
      </c>
      <c r="C437" t="str">
        <f>回测!K437</f>
        <v>否</v>
      </c>
      <c r="D437">
        <f>COUNTIF($C$2:C437,"是")</f>
        <v>6</v>
      </c>
      <c r="E437">
        <f>IF(COUNTA(F$2:F437)&lt;2,0,AVERAGE(F$2:F437)/_xlfn.STDEV.P(F$2:F437)*SQRT(252))</f>
        <v>0.29765696983121059</v>
      </c>
      <c r="F437">
        <f t="shared" si="20"/>
        <v>0</v>
      </c>
      <c r="G437" s="4">
        <f>MAX($B$2:$B437)</f>
        <v>104215.38894209109</v>
      </c>
      <c r="H437" s="5">
        <f t="shared" si="18"/>
        <v>1.9172651927910733E-2</v>
      </c>
      <c r="I437" s="5">
        <f t="shared" si="19"/>
        <v>6.4225382838022149E-2</v>
      </c>
    </row>
    <row r="438" spans="1:9" x14ac:dyDescent="0.25">
      <c r="A438" s="3">
        <f>回测!A438</f>
        <v>41920</v>
      </c>
      <c r="B438">
        <f>回测!F438</f>
        <v>102354.31668513716</v>
      </c>
      <c r="C438" t="str">
        <f>回测!K438</f>
        <v>否</v>
      </c>
      <c r="D438">
        <f>COUNTIF($C$2:C438,"是")</f>
        <v>6</v>
      </c>
      <c r="E438">
        <f>IF(COUNTA(F$2:F438)&lt;2,0,AVERAGE(F$2:F438)/_xlfn.STDEV.P(F$2:F438)*SQRT(252))</f>
        <v>0.31400539178444908</v>
      </c>
      <c r="F438">
        <f t="shared" si="20"/>
        <v>1.3404102435390364E-3</v>
      </c>
      <c r="G438" s="4">
        <f>MAX($B$2:$B438)</f>
        <v>104215.38894209109</v>
      </c>
      <c r="H438" s="5">
        <f t="shared" si="18"/>
        <v>1.785794090341164E-2</v>
      </c>
      <c r="I438" s="5">
        <f t="shared" si="19"/>
        <v>6.4225382838022149E-2</v>
      </c>
    </row>
    <row r="439" spans="1:9" x14ac:dyDescent="0.25">
      <c r="A439" s="3">
        <f>回测!A439</f>
        <v>41921</v>
      </c>
      <c r="B439">
        <f>回测!F439</f>
        <v>102505.50845631988</v>
      </c>
      <c r="C439" t="str">
        <f>回测!K439</f>
        <v>否</v>
      </c>
      <c r="D439">
        <f>COUNTIF($C$2:C439,"是")</f>
        <v>6</v>
      </c>
      <c r="E439">
        <f>IF(COUNTA(F$2:F439)&lt;2,0,AVERAGE(F$2:F439)/_xlfn.STDEV.P(F$2:F439)*SQRT(252))</f>
        <v>0.33200007157075967</v>
      </c>
      <c r="F439">
        <f t="shared" si="20"/>
        <v>1.477141131700499E-3</v>
      </c>
      <c r="G439" s="4">
        <f>MAX($B$2:$B439)</f>
        <v>104215.38894209109</v>
      </c>
      <c r="H439" s="5">
        <f t="shared" si="18"/>
        <v>1.6407178470747019E-2</v>
      </c>
      <c r="I439" s="5">
        <f t="shared" si="19"/>
        <v>6.4225382838022149E-2</v>
      </c>
    </row>
    <row r="440" spans="1:9" x14ac:dyDescent="0.25">
      <c r="A440" s="3">
        <f>回测!A440</f>
        <v>41922</v>
      </c>
      <c r="B440">
        <f>回测!F440</f>
        <v>102288.09880698778</v>
      </c>
      <c r="C440" t="str">
        <f>回测!K440</f>
        <v>否</v>
      </c>
      <c r="D440">
        <f>COUNTIF($C$2:C440,"是")</f>
        <v>6</v>
      </c>
      <c r="E440">
        <f>IF(COUNTA(F$2:F440)&lt;2,0,AVERAGE(F$2:F440)/_xlfn.STDEV.P(F$2:F440)*SQRT(252))</f>
        <v>0.30497925127657405</v>
      </c>
      <c r="F440">
        <f t="shared" si="20"/>
        <v>-2.1209557672184909E-3</v>
      </c>
      <c r="G440" s="4">
        <f>MAX($B$2:$B440)</f>
        <v>104215.38894209109</v>
      </c>
      <c r="H440" s="5">
        <f t="shared" si="18"/>
        <v>1.8493335338164218E-2</v>
      </c>
      <c r="I440" s="5">
        <f t="shared" si="19"/>
        <v>6.4225382838022149E-2</v>
      </c>
    </row>
    <row r="441" spans="1:9" x14ac:dyDescent="0.25">
      <c r="A441" s="3">
        <f>回测!A441</f>
        <v>41923</v>
      </c>
      <c r="B441">
        <f>回测!F441</f>
        <v>102288.09880698778</v>
      </c>
      <c r="C441" t="str">
        <f>回测!K441</f>
        <v>否</v>
      </c>
      <c r="D441">
        <f>COUNTIF($C$2:C441,"是")</f>
        <v>6</v>
      </c>
      <c r="E441">
        <f>IF(COUNTA(F$2:F441)&lt;2,0,AVERAGE(F$2:F441)/_xlfn.STDEV.P(F$2:F441)*SQRT(252))</f>
        <v>0.30463156839933914</v>
      </c>
      <c r="F441">
        <f t="shared" si="20"/>
        <v>0</v>
      </c>
      <c r="G441" s="4">
        <f>MAX($B$2:$B441)</f>
        <v>104215.38894209109</v>
      </c>
      <c r="H441" s="5">
        <f t="shared" si="18"/>
        <v>1.8493335338164218E-2</v>
      </c>
      <c r="I441" s="5">
        <f t="shared" si="19"/>
        <v>6.4225382838022149E-2</v>
      </c>
    </row>
    <row r="442" spans="1:9" x14ac:dyDescent="0.25">
      <c r="A442" s="3">
        <f>回测!A442</f>
        <v>41924</v>
      </c>
      <c r="B442">
        <f>回测!F442</f>
        <v>102288.09880698778</v>
      </c>
      <c r="C442" t="str">
        <f>回测!K442</f>
        <v>否</v>
      </c>
      <c r="D442">
        <f>COUNTIF($C$2:C442,"是")</f>
        <v>6</v>
      </c>
      <c r="E442">
        <f>IF(COUNTA(F$2:F442)&lt;2,0,AVERAGE(F$2:F442)/_xlfn.STDEV.P(F$2:F442)*SQRT(252))</f>
        <v>0.30428507191510956</v>
      </c>
      <c r="F442">
        <f t="shared" si="20"/>
        <v>0</v>
      </c>
      <c r="G442" s="4">
        <f>MAX($B$2:$B442)</f>
        <v>104215.38894209109</v>
      </c>
      <c r="H442" s="5">
        <f t="shared" si="18"/>
        <v>1.8493335338164218E-2</v>
      </c>
      <c r="I442" s="5">
        <f t="shared" si="19"/>
        <v>6.4225382838022149E-2</v>
      </c>
    </row>
    <row r="443" spans="1:9" x14ac:dyDescent="0.25">
      <c r="A443" s="3">
        <f>回测!A443</f>
        <v>41925</v>
      </c>
      <c r="B443">
        <f>回测!F443</f>
        <v>102326.06265355903</v>
      </c>
      <c r="C443" t="str">
        <f>回测!K443</f>
        <v>否</v>
      </c>
      <c r="D443">
        <f>COUNTIF($C$2:C443,"是")</f>
        <v>6</v>
      </c>
      <c r="E443">
        <f>IF(COUNTA(F$2:F443)&lt;2,0,AVERAGE(F$2:F443)/_xlfn.STDEV.P(F$2:F443)*SQRT(252))</f>
        <v>0.3085447994597274</v>
      </c>
      <c r="F443">
        <f t="shared" si="20"/>
        <v>3.7114627228418406E-4</v>
      </c>
      <c r="G443" s="4">
        <f>MAX($B$2:$B443)</f>
        <v>104215.38894209109</v>
      </c>
      <c r="H443" s="5">
        <f t="shared" si="18"/>
        <v>1.8129052798352974E-2</v>
      </c>
      <c r="I443" s="5">
        <f t="shared" si="19"/>
        <v>6.4225382838022149E-2</v>
      </c>
    </row>
    <row r="444" spans="1:9" x14ac:dyDescent="0.25">
      <c r="A444" s="3">
        <f>回测!A444</f>
        <v>41926</v>
      </c>
      <c r="B444">
        <f>回测!F444</f>
        <v>102444.26816705163</v>
      </c>
      <c r="C444" t="str">
        <f>回测!K444</f>
        <v>否</v>
      </c>
      <c r="D444">
        <f>COUNTIF($C$2:C444,"是")</f>
        <v>6</v>
      </c>
      <c r="E444">
        <f>IF(COUNTA(F$2:F444)&lt;2,0,AVERAGE(F$2:F444)/_xlfn.STDEV.P(F$2:F444)*SQRT(252))</f>
        <v>0.32247230196483462</v>
      </c>
      <c r="F444">
        <f t="shared" si="20"/>
        <v>1.1551848124247144E-3</v>
      </c>
      <c r="G444" s="4">
        <f>MAX($B$2:$B444)</f>
        <v>104215.38894209109</v>
      </c>
      <c r="H444" s="5">
        <f t="shared" si="18"/>
        <v>1.6994810392384596E-2</v>
      </c>
      <c r="I444" s="5">
        <f t="shared" si="19"/>
        <v>6.4225382838022149E-2</v>
      </c>
    </row>
    <row r="445" spans="1:9" x14ac:dyDescent="0.25">
      <c r="A445" s="3">
        <f>回测!A445</f>
        <v>41927</v>
      </c>
      <c r="B445">
        <f>回测!F445</f>
        <v>102555.46672343221</v>
      </c>
      <c r="C445" t="str">
        <f>回测!K445</f>
        <v>否</v>
      </c>
      <c r="D445">
        <f>COUNTIF($C$2:C445,"是")</f>
        <v>6</v>
      </c>
      <c r="E445">
        <f>IF(COUNTA(F$2:F445)&lt;2,0,AVERAGE(F$2:F445)/_xlfn.STDEV.P(F$2:F445)*SQRT(252))</f>
        <v>0.33550734910165114</v>
      </c>
      <c r="F445">
        <f t="shared" si="20"/>
        <v>1.0854541534646156E-3</v>
      </c>
      <c r="G445" s="4">
        <f>MAX($B$2:$B445)</f>
        <v>104215.38894209109</v>
      </c>
      <c r="H445" s="5">
        <f t="shared" si="18"/>
        <v>1.5927803326447609E-2</v>
      </c>
      <c r="I445" s="5">
        <f t="shared" si="19"/>
        <v>6.4225382838022149E-2</v>
      </c>
    </row>
    <row r="446" spans="1:9" x14ac:dyDescent="0.25">
      <c r="A446" s="3">
        <f>回测!A446</f>
        <v>41928</v>
      </c>
      <c r="B446">
        <f>回测!F446</f>
        <v>102712.91098122825</v>
      </c>
      <c r="C446" t="str">
        <f>回测!K446</f>
        <v>否</v>
      </c>
      <c r="D446">
        <f>COUNTIF($C$2:C446,"是")</f>
        <v>6</v>
      </c>
      <c r="E446">
        <f>IF(COUNTA(F$2:F446)&lt;2,0,AVERAGE(F$2:F446)/_xlfn.STDEV.P(F$2:F446)*SQRT(252))</f>
        <v>0.35402017580107864</v>
      </c>
      <c r="F446">
        <f t="shared" si="20"/>
        <v>1.5352107774091461E-3</v>
      </c>
      <c r="G446" s="4">
        <f>MAX($B$2:$B446)</f>
        <v>104215.38894209109</v>
      </c>
      <c r="H446" s="5">
        <f t="shared" si="18"/>
        <v>1.4417045084365698E-2</v>
      </c>
      <c r="I446" s="5">
        <f t="shared" si="19"/>
        <v>6.4225382838022149E-2</v>
      </c>
    </row>
    <row r="447" spans="1:9" x14ac:dyDescent="0.25">
      <c r="A447" s="3">
        <f>回测!A447</f>
        <v>41929</v>
      </c>
      <c r="B447">
        <f>回测!F447</f>
        <v>102694.88108046101</v>
      </c>
      <c r="C447" t="str">
        <f>回测!K447</f>
        <v>否</v>
      </c>
      <c r="D447">
        <f>COUNTIF($C$2:C447,"是")</f>
        <v>6</v>
      </c>
      <c r="E447">
        <f>IF(COUNTA(F$2:F447)&lt;2,0,AVERAGE(F$2:F447)/_xlfn.STDEV.P(F$2:F447)*SQRT(252))</f>
        <v>0.3514507054898679</v>
      </c>
      <c r="F447">
        <f t="shared" si="20"/>
        <v>-1.7553684921400858E-4</v>
      </c>
      <c r="G447" s="4">
        <f>MAX($B$2:$B447)</f>
        <v>104215.38894209109</v>
      </c>
      <c r="H447" s="5">
        <f t="shared" si="18"/>
        <v>1.4590051210910615E-2</v>
      </c>
      <c r="I447" s="5">
        <f t="shared" si="19"/>
        <v>6.4225382838022149E-2</v>
      </c>
    </row>
    <row r="448" spans="1:9" x14ac:dyDescent="0.25">
      <c r="A448" s="3">
        <f>回测!A448</f>
        <v>41930</v>
      </c>
      <c r="B448">
        <f>回测!F448</f>
        <v>102694.88108046101</v>
      </c>
      <c r="C448" t="str">
        <f>回测!K448</f>
        <v>否</v>
      </c>
      <c r="D448">
        <f>COUNTIF($C$2:C448,"是")</f>
        <v>6</v>
      </c>
      <c r="E448">
        <f>IF(COUNTA(F$2:F448)&lt;2,0,AVERAGE(F$2:F448)/_xlfn.STDEV.P(F$2:F448)*SQRT(252))</f>
        <v>0.35105628845165965</v>
      </c>
      <c r="F448">
        <f t="shared" si="20"/>
        <v>0</v>
      </c>
      <c r="G448" s="4">
        <f>MAX($B$2:$B448)</f>
        <v>104215.38894209109</v>
      </c>
      <c r="H448" s="5">
        <f t="shared" si="18"/>
        <v>1.4590051210910615E-2</v>
      </c>
      <c r="I448" s="5">
        <f t="shared" si="19"/>
        <v>6.4225382838022149E-2</v>
      </c>
    </row>
    <row r="449" spans="1:9" x14ac:dyDescent="0.25">
      <c r="A449" s="3">
        <f>回测!A449</f>
        <v>41931</v>
      </c>
      <c r="B449">
        <f>回测!F449</f>
        <v>102694.88108046101</v>
      </c>
      <c r="C449" t="str">
        <f>回测!K449</f>
        <v>否</v>
      </c>
      <c r="D449">
        <f>COUNTIF($C$2:C449,"是")</f>
        <v>6</v>
      </c>
      <c r="E449">
        <f>IF(COUNTA(F$2:F449)&lt;2,0,AVERAGE(F$2:F449)/_xlfn.STDEV.P(F$2:F449)*SQRT(252))</f>
        <v>0.35066319634846066</v>
      </c>
      <c r="F449">
        <f t="shared" si="20"/>
        <v>0</v>
      </c>
      <c r="G449" s="4">
        <f>MAX($B$2:$B449)</f>
        <v>104215.38894209109</v>
      </c>
      <c r="H449" s="5">
        <f t="shared" si="18"/>
        <v>1.4590051210910615E-2</v>
      </c>
      <c r="I449" s="5">
        <f t="shared" si="19"/>
        <v>6.4225382838022149E-2</v>
      </c>
    </row>
    <row r="450" spans="1:9" x14ac:dyDescent="0.25">
      <c r="A450" s="3">
        <f>回测!A450</f>
        <v>41932</v>
      </c>
      <c r="B450">
        <f>回测!F450</f>
        <v>102841.91010290939</v>
      </c>
      <c r="C450" t="str">
        <f>回测!K450</f>
        <v>否</v>
      </c>
      <c r="D450">
        <f>COUNTIF($C$2:C450,"是")</f>
        <v>6</v>
      </c>
      <c r="E450">
        <f>IF(COUNTA(F$2:F450)&lt;2,0,AVERAGE(F$2:F450)/_xlfn.STDEV.P(F$2:F450)*SQRT(252))</f>
        <v>0.3678082459788663</v>
      </c>
      <c r="F450">
        <f t="shared" si="20"/>
        <v>1.4317074123020301E-3</v>
      </c>
      <c r="G450" s="4">
        <f>MAX($B$2:$B450)</f>
        <v>104215.38894209109</v>
      </c>
      <c r="H450" s="5">
        <f t="shared" si="18"/>
        <v>1.3179232483073067E-2</v>
      </c>
      <c r="I450" s="5">
        <f t="shared" si="19"/>
        <v>6.4225382838022149E-2</v>
      </c>
    </row>
    <row r="451" spans="1:9" x14ac:dyDescent="0.25">
      <c r="A451" s="3">
        <f>回测!A451</f>
        <v>41933</v>
      </c>
      <c r="B451">
        <f>回测!F451</f>
        <v>102731.12906530855</v>
      </c>
      <c r="C451" t="str">
        <f>回测!K451</f>
        <v>否</v>
      </c>
      <c r="D451">
        <f>COUNTIF($C$2:C451,"是")</f>
        <v>6</v>
      </c>
      <c r="E451">
        <f>IF(COUNTA(F$2:F451)&lt;2,0,AVERAGE(F$2:F451)/_xlfn.STDEV.P(F$2:F451)*SQRT(252))</f>
        <v>0.35409030953264758</v>
      </c>
      <c r="F451">
        <f t="shared" si="20"/>
        <v>-1.077197394427909E-3</v>
      </c>
      <c r="G451" s="4">
        <f>MAX($B$2:$B451)</f>
        <v>104215.38894209109</v>
      </c>
      <c r="H451" s="5">
        <f t="shared" ref="H451:H514" si="21">1-($B451/$G451)</f>
        <v>1.4242233242609648E-2</v>
      </c>
      <c r="I451" s="5">
        <f t="shared" si="19"/>
        <v>6.4225382838022149E-2</v>
      </c>
    </row>
    <row r="452" spans="1:9" x14ac:dyDescent="0.25">
      <c r="A452" s="3">
        <f>回测!A452</f>
        <v>41934</v>
      </c>
      <c r="B452">
        <f>回测!F452</f>
        <v>102476.07769673479</v>
      </c>
      <c r="C452" t="str">
        <f>回测!K452</f>
        <v>否</v>
      </c>
      <c r="D452">
        <f>COUNTIF($C$2:C452,"是")</f>
        <v>6</v>
      </c>
      <c r="E452">
        <f>IF(COUNTA(F$2:F452)&lt;2,0,AVERAGE(F$2:F452)/_xlfn.STDEV.P(F$2:F452)*SQRT(252))</f>
        <v>0.32292580796917553</v>
      </c>
      <c r="F452">
        <f t="shared" si="20"/>
        <v>-2.4827077332286729E-3</v>
      </c>
      <c r="G452" s="4">
        <f>MAX($B$2:$B452)</f>
        <v>104215.38894209109</v>
      </c>
      <c r="H452" s="5">
        <f t="shared" si="21"/>
        <v>1.6689581673228426E-2</v>
      </c>
      <c r="I452" s="5">
        <f t="shared" ref="I452:I515" si="22">MAX($I451,$H452)</f>
        <v>6.4225382838022149E-2</v>
      </c>
    </row>
    <row r="453" spans="1:9" x14ac:dyDescent="0.25">
      <c r="A453" s="3">
        <f>回测!A453</f>
        <v>41935</v>
      </c>
      <c r="B453">
        <f>回测!F453</f>
        <v>102069.39128287842</v>
      </c>
      <c r="C453" t="str">
        <f>回测!K453</f>
        <v>否</v>
      </c>
      <c r="D453">
        <f>COUNTIF($C$2:C453,"是")</f>
        <v>6</v>
      </c>
      <c r="E453">
        <f>IF(COUNTA(F$2:F453)&lt;2,0,AVERAGE(F$2:F453)/_xlfn.STDEV.P(F$2:F453)*SQRT(252))</f>
        <v>0.27333272759297828</v>
      </c>
      <c r="F453">
        <f t="shared" ref="F453:F516" si="23">IF(B452=0,0,B453/B452-1)</f>
        <v>-3.9685985548735259E-3</v>
      </c>
      <c r="G453" s="4">
        <f>MAX($B$2:$B453)</f>
        <v>104215.38894209109</v>
      </c>
      <c r="H453" s="5">
        <f t="shared" si="21"/>
        <v>2.059194597839209E-2</v>
      </c>
      <c r="I453" s="5">
        <f t="shared" si="22"/>
        <v>6.4225382838022149E-2</v>
      </c>
    </row>
    <row r="454" spans="1:9" x14ac:dyDescent="0.25">
      <c r="A454" s="3">
        <f>回测!A454</f>
        <v>41936</v>
      </c>
      <c r="B454">
        <f>回测!F454</f>
        <v>101891.54343764964</v>
      </c>
      <c r="C454" t="str">
        <f>回测!K454</f>
        <v>否</v>
      </c>
      <c r="D454">
        <f>COUNTIF($C$2:C454,"是")</f>
        <v>6</v>
      </c>
      <c r="E454">
        <f>IF(COUNTA(F$2:F454)&lt;2,0,AVERAGE(F$2:F454)/_xlfn.STDEV.P(F$2:F454)*SQRT(252))</f>
        <v>0.2516362869951666</v>
      </c>
      <c r="F454">
        <f t="shared" si="23"/>
        <v>-1.7424209451381012E-3</v>
      </c>
      <c r="G454" s="4">
        <f>MAX($B$2:$B454)</f>
        <v>104215.38894209109</v>
      </c>
      <c r="H454" s="5">
        <f t="shared" si="21"/>
        <v>2.2298487085556262E-2</v>
      </c>
      <c r="I454" s="5">
        <f t="shared" si="22"/>
        <v>6.4225382838022149E-2</v>
      </c>
    </row>
    <row r="455" spans="1:9" x14ac:dyDescent="0.25">
      <c r="A455" s="3">
        <f>回测!A455</f>
        <v>41937</v>
      </c>
      <c r="B455">
        <f>回测!F455</f>
        <v>101891.54343764964</v>
      </c>
      <c r="C455" t="str">
        <f>回测!K455</f>
        <v>否</v>
      </c>
      <c r="D455">
        <f>COUNTIF($C$2:C455,"是")</f>
        <v>6</v>
      </c>
      <c r="E455">
        <f>IF(COUNTA(F$2:F455)&lt;2,0,AVERAGE(F$2:F455)/_xlfn.STDEV.P(F$2:F455)*SQRT(252))</f>
        <v>0.25135831958657318</v>
      </c>
      <c r="F455">
        <f t="shared" si="23"/>
        <v>0</v>
      </c>
      <c r="G455" s="4">
        <f>MAX($B$2:$B455)</f>
        <v>104215.38894209109</v>
      </c>
      <c r="H455" s="5">
        <f t="shared" si="21"/>
        <v>2.2298487085556262E-2</v>
      </c>
      <c r="I455" s="5">
        <f t="shared" si="22"/>
        <v>6.4225382838022149E-2</v>
      </c>
    </row>
    <row r="456" spans="1:9" x14ac:dyDescent="0.25">
      <c r="A456" s="3">
        <f>回测!A456</f>
        <v>41938</v>
      </c>
      <c r="B456">
        <f>回测!F456</f>
        <v>101891.54343764964</v>
      </c>
      <c r="C456" t="str">
        <f>回测!K456</f>
        <v>否</v>
      </c>
      <c r="D456">
        <f>COUNTIF($C$2:C456,"是")</f>
        <v>6</v>
      </c>
      <c r="E456">
        <f>IF(COUNTA(F$2:F456)&lt;2,0,AVERAGE(F$2:F456)/_xlfn.STDEV.P(F$2:F456)*SQRT(252))</f>
        <v>0.25108127130897429</v>
      </c>
      <c r="F456">
        <f t="shared" si="23"/>
        <v>0</v>
      </c>
      <c r="G456" s="4">
        <f>MAX($B$2:$B456)</f>
        <v>104215.38894209109</v>
      </c>
      <c r="H456" s="5">
        <f t="shared" si="21"/>
        <v>2.2298487085556262E-2</v>
      </c>
      <c r="I456" s="5">
        <f t="shared" si="22"/>
        <v>6.4225382838022149E-2</v>
      </c>
    </row>
    <row r="457" spans="1:9" x14ac:dyDescent="0.25">
      <c r="A457" s="3">
        <f>回测!A457</f>
        <v>41939</v>
      </c>
      <c r="B457">
        <f>回测!F457</f>
        <v>101586.83420741587</v>
      </c>
      <c r="C457" t="str">
        <f>回测!K457</f>
        <v>否</v>
      </c>
      <c r="D457">
        <f>COUNTIF($C$2:C457,"是")</f>
        <v>6</v>
      </c>
      <c r="E457">
        <f>IF(COUNTA(F$2:F457)&lt;2,0,AVERAGE(F$2:F457)/_xlfn.STDEV.P(F$2:F457)*SQRT(252))</f>
        <v>0.2141449660958285</v>
      </c>
      <c r="F457">
        <f t="shared" si="23"/>
        <v>-2.9905252188100473E-3</v>
      </c>
      <c r="G457" s="4">
        <f>MAX($B$2:$B457)</f>
        <v>104215.38894209109</v>
      </c>
      <c r="H457" s="5">
        <f t="shared" si="21"/>
        <v>2.5222328116395687E-2</v>
      </c>
      <c r="I457" s="5">
        <f t="shared" si="22"/>
        <v>6.4225382838022149E-2</v>
      </c>
    </row>
    <row r="458" spans="1:9" x14ac:dyDescent="0.25">
      <c r="A458" s="3">
        <f>回测!A458</f>
        <v>41940</v>
      </c>
      <c r="B458">
        <f>回测!F458</f>
        <v>102155.96235876846</v>
      </c>
      <c r="C458" t="str">
        <f>回测!K458</f>
        <v>否</v>
      </c>
      <c r="D458">
        <f>COUNTIF($C$2:C458,"是")</f>
        <v>6</v>
      </c>
      <c r="E458">
        <f>IF(COUNTA(F$2:F458)&lt;2,0,AVERAGE(F$2:F458)/_xlfn.STDEV.P(F$2:F458)*SQRT(252))</f>
        <v>0.28078248348292989</v>
      </c>
      <c r="F458">
        <f t="shared" si="23"/>
        <v>5.6023810151477615E-3</v>
      </c>
      <c r="G458" s="4">
        <f>MAX($B$2:$B458)</f>
        <v>104215.38894209109</v>
      </c>
      <c r="H458" s="5">
        <f t="shared" si="21"/>
        <v>1.9761252193445045E-2</v>
      </c>
      <c r="I458" s="5">
        <f t="shared" si="22"/>
        <v>6.4225382838022149E-2</v>
      </c>
    </row>
    <row r="459" spans="1:9" x14ac:dyDescent="0.25">
      <c r="A459" s="3">
        <f>回测!A459</f>
        <v>41941</v>
      </c>
      <c r="B459">
        <f>回测!F459</f>
        <v>102612.72890798203</v>
      </c>
      <c r="C459" t="str">
        <f>回测!K459</f>
        <v>否</v>
      </c>
      <c r="D459">
        <f>COUNTIF($C$2:C459,"是")</f>
        <v>6</v>
      </c>
      <c r="E459">
        <f>IF(COUNTA(F$2:F459)&lt;2,0,AVERAGE(F$2:F459)/_xlfn.STDEV.P(F$2:F459)*SQRT(252))</f>
        <v>0.33362648926706867</v>
      </c>
      <c r="F459">
        <f t="shared" si="23"/>
        <v>4.4712666658595079E-3</v>
      </c>
      <c r="G459" s="4">
        <f>MAX($B$2:$B459)</f>
        <v>104215.38894209109</v>
      </c>
      <c r="H459" s="5">
        <f t="shared" si="21"/>
        <v>1.5378343355793578E-2</v>
      </c>
      <c r="I459" s="5">
        <f t="shared" si="22"/>
        <v>6.4225382838022149E-2</v>
      </c>
    </row>
    <row r="460" spans="1:9" x14ac:dyDescent="0.25">
      <c r="A460" s="3">
        <f>回测!A460</f>
        <v>41942</v>
      </c>
      <c r="B460">
        <f>回测!F460</f>
        <v>102437.79321151214</v>
      </c>
      <c r="C460" t="str">
        <f>回测!K460</f>
        <v>是</v>
      </c>
      <c r="D460">
        <f>COUNTIF($C$2:C460,"是")</f>
        <v>7</v>
      </c>
      <c r="E460">
        <f>IF(COUNTA(F$2:F460)&lt;2,0,AVERAGE(F$2:F460)/_xlfn.STDEV.P(F$2:F460)*SQRT(252))</f>
        <v>0.31261608726390061</v>
      </c>
      <c r="F460">
        <f t="shared" si="23"/>
        <v>-1.7048147762133148E-3</v>
      </c>
      <c r="G460" s="4">
        <f>MAX($B$2:$B460)</f>
        <v>104215.38894209109</v>
      </c>
      <c r="H460" s="5">
        <f t="shared" si="21"/>
        <v>1.7056940905020301E-2</v>
      </c>
      <c r="I460" s="5">
        <f t="shared" si="22"/>
        <v>6.4225382838022149E-2</v>
      </c>
    </row>
    <row r="461" spans="1:9" x14ac:dyDescent="0.25">
      <c r="A461" s="3">
        <f>回测!A461</f>
        <v>41943</v>
      </c>
      <c r="B461">
        <f>回测!F461</f>
        <v>102440.90200744086</v>
      </c>
      <c r="C461" t="str">
        <f>回测!K461</f>
        <v>否</v>
      </c>
      <c r="D461">
        <f>COUNTIF($C$2:C461,"是")</f>
        <v>7</v>
      </c>
      <c r="E461">
        <f>IF(COUNTA(F$2:F461)&lt;2,0,AVERAGE(F$2:F461)/_xlfn.STDEV.P(F$2:F461)*SQRT(252))</f>
        <v>0.31264003562400533</v>
      </c>
      <c r="F461">
        <f t="shared" si="23"/>
        <v>3.0348134524071924E-5</v>
      </c>
      <c r="G461" s="4">
        <f>MAX($B$2:$B461)</f>
        <v>104215.38894209109</v>
      </c>
      <c r="H461" s="5">
        <f t="shared" si="21"/>
        <v>1.7027110416833358E-2</v>
      </c>
      <c r="I461" s="5">
        <f t="shared" si="22"/>
        <v>6.4225382838022149E-2</v>
      </c>
    </row>
    <row r="462" spans="1:9" x14ac:dyDescent="0.25">
      <c r="A462" s="3">
        <f>回测!A462</f>
        <v>41944</v>
      </c>
      <c r="B462">
        <f>回测!F462</f>
        <v>102440.90200744086</v>
      </c>
      <c r="C462" t="str">
        <f>回测!K462</f>
        <v>否</v>
      </c>
      <c r="D462">
        <f>COUNTIF($C$2:C462,"是")</f>
        <v>7</v>
      </c>
      <c r="E462">
        <f>IF(COUNTA(F$2:F462)&lt;2,0,AVERAGE(F$2:F462)/_xlfn.STDEV.P(F$2:F462)*SQRT(252))</f>
        <v>0.31229989294352251</v>
      </c>
      <c r="F462">
        <f t="shared" si="23"/>
        <v>0</v>
      </c>
      <c r="G462" s="4">
        <f>MAX($B$2:$B462)</f>
        <v>104215.38894209109</v>
      </c>
      <c r="H462" s="5">
        <f t="shared" si="21"/>
        <v>1.7027110416833358E-2</v>
      </c>
      <c r="I462" s="5">
        <f t="shared" si="22"/>
        <v>6.4225382838022149E-2</v>
      </c>
    </row>
    <row r="463" spans="1:9" x14ac:dyDescent="0.25">
      <c r="A463" s="3">
        <f>回测!A463</f>
        <v>41945</v>
      </c>
      <c r="B463">
        <f>回测!F463</f>
        <v>102440.90200744086</v>
      </c>
      <c r="C463" t="str">
        <f>回测!K463</f>
        <v>否</v>
      </c>
      <c r="D463">
        <f>COUNTIF($C$2:C463,"是")</f>
        <v>7</v>
      </c>
      <c r="E463">
        <f>IF(COUNTA(F$2:F463)&lt;2,0,AVERAGE(F$2:F463)/_xlfn.STDEV.P(F$2:F463)*SQRT(252))</f>
        <v>0.31196085804690882</v>
      </c>
      <c r="F463">
        <f t="shared" si="23"/>
        <v>0</v>
      </c>
      <c r="G463" s="4">
        <f>MAX($B$2:$B463)</f>
        <v>104215.38894209109</v>
      </c>
      <c r="H463" s="5">
        <f t="shared" si="21"/>
        <v>1.7027110416833358E-2</v>
      </c>
      <c r="I463" s="5">
        <f t="shared" si="22"/>
        <v>6.4225382838022149E-2</v>
      </c>
    </row>
    <row r="464" spans="1:9" x14ac:dyDescent="0.25">
      <c r="A464" s="3">
        <f>回测!A464</f>
        <v>41946</v>
      </c>
      <c r="B464">
        <f>回测!F464</f>
        <v>102119.30300981046</v>
      </c>
      <c r="C464" t="str">
        <f>回测!K464</f>
        <v>否</v>
      </c>
      <c r="D464">
        <f>COUNTIF($C$2:C464,"是")</f>
        <v>7</v>
      </c>
      <c r="E464">
        <f>IF(COUNTA(F$2:F464)&lt;2,0,AVERAGE(F$2:F464)/_xlfn.STDEV.P(F$2:F464)*SQRT(252))</f>
        <v>0.27365255409412642</v>
      </c>
      <c r="F464">
        <f t="shared" si="23"/>
        <v>-3.1393612446621866E-3</v>
      </c>
      <c r="G464" s="4">
        <f>MAX($B$2:$B464)</f>
        <v>104215.38894209109</v>
      </c>
      <c r="H464" s="5">
        <f t="shared" si="21"/>
        <v>2.01130174109444E-2</v>
      </c>
      <c r="I464" s="5">
        <f t="shared" si="22"/>
        <v>6.4225382838022149E-2</v>
      </c>
    </row>
    <row r="465" spans="1:9" x14ac:dyDescent="0.25">
      <c r="A465" s="3">
        <f>回测!A465</f>
        <v>41947</v>
      </c>
      <c r="B465">
        <f>回测!F465</f>
        <v>102195.27965747997</v>
      </c>
      <c r="C465" t="str">
        <f>回测!K465</f>
        <v>否</v>
      </c>
      <c r="D465">
        <f>COUNTIF($C$2:C465,"是")</f>
        <v>7</v>
      </c>
      <c r="E465">
        <f>IF(COUNTA(F$2:F465)&lt;2,0,AVERAGE(F$2:F465)/_xlfn.STDEV.P(F$2:F465)*SQRT(252))</f>
        <v>0.28222930300293325</v>
      </c>
      <c r="F465">
        <f t="shared" si="23"/>
        <v>7.4399888591303309E-4</v>
      </c>
      <c r="G465" s="4">
        <f>MAX($B$2:$B465)</f>
        <v>104215.38894209109</v>
      </c>
      <c r="H465" s="5">
        <f t="shared" si="21"/>
        <v>1.9383982587577564E-2</v>
      </c>
      <c r="I465" s="5">
        <f t="shared" si="22"/>
        <v>6.4225382838022149E-2</v>
      </c>
    </row>
    <row r="466" spans="1:9" x14ac:dyDescent="0.25">
      <c r="A466" s="3">
        <f>回测!A466</f>
        <v>41948</v>
      </c>
      <c r="B466">
        <f>回测!F466</f>
        <v>101760.26346123227</v>
      </c>
      <c r="C466" t="str">
        <f>回测!K466</f>
        <v>否</v>
      </c>
      <c r="D466">
        <f>COUNTIF($C$2:C466,"是")</f>
        <v>7</v>
      </c>
      <c r="E466">
        <f>IF(COUNTA(F$2:F466)&lt;2,0,AVERAGE(F$2:F466)/_xlfn.STDEV.P(F$2:F466)*SQRT(252))</f>
        <v>0.23055917446066546</v>
      </c>
      <c r="F466">
        <f t="shared" si="23"/>
        <v>-4.2567151604820941E-3</v>
      </c>
      <c r="G466" s="4">
        <f>MAX($B$2:$B466)</f>
        <v>104215.38894209109</v>
      </c>
      <c r="H466" s="5">
        <f t="shared" si="21"/>
        <v>2.355818565550849E-2</v>
      </c>
      <c r="I466" s="5">
        <f t="shared" si="22"/>
        <v>6.4225382838022149E-2</v>
      </c>
    </row>
    <row r="467" spans="1:9" x14ac:dyDescent="0.25">
      <c r="A467" s="3">
        <f>回测!A467</f>
        <v>41949</v>
      </c>
      <c r="B467">
        <f>回测!F467</f>
        <v>101600.12648146065</v>
      </c>
      <c r="C467" t="str">
        <f>回测!K467</f>
        <v>否</v>
      </c>
      <c r="D467">
        <f>COUNTIF($C$2:C467,"是")</f>
        <v>7</v>
      </c>
      <c r="E467">
        <f>IF(COUNTA(F$2:F467)&lt;2,0,AVERAGE(F$2:F467)/_xlfn.STDEV.P(F$2:F467)*SQRT(252))</f>
        <v>0.21152211796385553</v>
      </c>
      <c r="F467">
        <f t="shared" si="23"/>
        <v>-1.573669075971118E-3</v>
      </c>
      <c r="G467" s="4">
        <f>MAX($B$2:$B467)</f>
        <v>104215.38894209109</v>
      </c>
      <c r="H467" s="5">
        <f t="shared" si="21"/>
        <v>2.5094781943227673E-2</v>
      </c>
      <c r="I467" s="5">
        <f t="shared" si="22"/>
        <v>6.4225382838022149E-2</v>
      </c>
    </row>
    <row r="468" spans="1:9" x14ac:dyDescent="0.25">
      <c r="A468" s="3">
        <f>回测!A468</f>
        <v>41950</v>
      </c>
      <c r="B468">
        <f>回测!F468</f>
        <v>101615.8908748175</v>
      </c>
      <c r="C468" t="str">
        <f>回测!K468</f>
        <v>否</v>
      </c>
      <c r="D468">
        <f>COUNTIF($C$2:C468,"是")</f>
        <v>7</v>
      </c>
      <c r="E468">
        <f>IF(COUNTA(F$2:F468)&lt;2,0,AVERAGE(F$2:F468)/_xlfn.STDEV.P(F$2:F468)*SQRT(252))</f>
        <v>0.2131375328787683</v>
      </c>
      <c r="F468">
        <f t="shared" si="23"/>
        <v>1.5516115877800551E-4</v>
      </c>
      <c r="G468" s="4">
        <f>MAX($B$2:$B468)</f>
        <v>104215.38894209109</v>
      </c>
      <c r="H468" s="5">
        <f t="shared" si="21"/>
        <v>2.4943514519895293E-2</v>
      </c>
      <c r="I468" s="5">
        <f t="shared" si="22"/>
        <v>6.4225382838022149E-2</v>
      </c>
    </row>
    <row r="469" spans="1:9" x14ac:dyDescent="0.25">
      <c r="A469" s="3">
        <f>回测!A469</f>
        <v>41951</v>
      </c>
      <c r="B469">
        <f>回测!F469</f>
        <v>101615.8908748175</v>
      </c>
      <c r="C469" t="str">
        <f>回测!K469</f>
        <v>否</v>
      </c>
      <c r="D469">
        <f>COUNTIF($C$2:C469,"是")</f>
        <v>7</v>
      </c>
      <c r="E469">
        <f>IF(COUNTA(F$2:F469)&lt;2,0,AVERAGE(F$2:F469)/_xlfn.STDEV.P(F$2:F469)*SQRT(252))</f>
        <v>0.21290917084954597</v>
      </c>
      <c r="F469">
        <f t="shared" si="23"/>
        <v>0</v>
      </c>
      <c r="G469" s="4">
        <f>MAX($B$2:$B469)</f>
        <v>104215.38894209109</v>
      </c>
      <c r="H469" s="5">
        <f t="shared" si="21"/>
        <v>2.4943514519895293E-2</v>
      </c>
      <c r="I469" s="5">
        <f t="shared" si="22"/>
        <v>6.4225382838022149E-2</v>
      </c>
    </row>
    <row r="470" spans="1:9" x14ac:dyDescent="0.25">
      <c r="A470" s="3">
        <f>回测!A470</f>
        <v>41952</v>
      </c>
      <c r="B470">
        <f>回测!F470</f>
        <v>101615.8908748175</v>
      </c>
      <c r="C470" t="str">
        <f>回测!K470</f>
        <v>否</v>
      </c>
      <c r="D470">
        <f>COUNTIF($C$2:C470,"是")</f>
        <v>7</v>
      </c>
      <c r="E470">
        <f>IF(COUNTA(F$2:F470)&lt;2,0,AVERAGE(F$2:F470)/_xlfn.STDEV.P(F$2:F470)*SQRT(252))</f>
        <v>0.21268154127297112</v>
      </c>
      <c r="F470">
        <f t="shared" si="23"/>
        <v>0</v>
      </c>
      <c r="G470" s="4">
        <f>MAX($B$2:$B470)</f>
        <v>104215.38894209109</v>
      </c>
      <c r="H470" s="5">
        <f t="shared" si="21"/>
        <v>2.4943514519895293E-2</v>
      </c>
      <c r="I470" s="5">
        <f t="shared" si="22"/>
        <v>6.4225382838022149E-2</v>
      </c>
    </row>
    <row r="471" spans="1:9" x14ac:dyDescent="0.25">
      <c r="A471" s="3">
        <f>回测!A471</f>
        <v>41953</v>
      </c>
      <c r="B471">
        <f>回测!F471</f>
        <v>102909.98098587264</v>
      </c>
      <c r="C471" t="str">
        <f>回测!K471</f>
        <v>否</v>
      </c>
      <c r="D471">
        <f>COUNTIF($C$2:C471,"是")</f>
        <v>7</v>
      </c>
      <c r="E471">
        <f>IF(COUNTA(F$2:F471)&lt;2,0,AVERAGE(F$2:F471)/_xlfn.STDEV.P(F$2:F471)*SQRT(252))</f>
        <v>0.35583729425493738</v>
      </c>
      <c r="F471">
        <f t="shared" si="23"/>
        <v>1.273511554063278E-2</v>
      </c>
      <c r="G471" s="4">
        <f>MAX($B$2:$B471)</f>
        <v>104215.38894209109</v>
      </c>
      <c r="H471" s="5">
        <f t="shared" si="21"/>
        <v>1.2526057518662759E-2</v>
      </c>
      <c r="I471" s="5">
        <f t="shared" si="22"/>
        <v>6.4225382838022149E-2</v>
      </c>
    </row>
    <row r="472" spans="1:9" x14ac:dyDescent="0.25">
      <c r="A472" s="3">
        <f>回测!A472</f>
        <v>41954</v>
      </c>
      <c r="B472">
        <f>回测!F472</f>
        <v>102356.07324148808</v>
      </c>
      <c r="C472" t="str">
        <f>回测!K472</f>
        <v>否</v>
      </c>
      <c r="D472">
        <f>COUNTIF($C$2:C472,"是")</f>
        <v>7</v>
      </c>
      <c r="E472">
        <f>IF(COUNTA(F$2:F472)&lt;2,0,AVERAGE(F$2:F472)/_xlfn.STDEV.P(F$2:F472)*SQRT(252))</f>
        <v>0.29201757246282117</v>
      </c>
      <c r="F472">
        <f t="shared" si="23"/>
        <v>-5.382449195677097E-3</v>
      </c>
      <c r="G472" s="4">
        <f>MAX($B$2:$B472)</f>
        <v>104215.38894209109</v>
      </c>
      <c r="H472" s="5">
        <f t="shared" si="21"/>
        <v>1.784108584612365E-2</v>
      </c>
      <c r="I472" s="5">
        <f t="shared" si="22"/>
        <v>6.4225382838022149E-2</v>
      </c>
    </row>
    <row r="473" spans="1:9" x14ac:dyDescent="0.25">
      <c r="A473" s="3">
        <f>回测!A473</f>
        <v>41955</v>
      </c>
      <c r="B473">
        <f>回测!F473</f>
        <v>103078.27754960232</v>
      </c>
      <c r="C473" t="str">
        <f>回测!K473</f>
        <v>否</v>
      </c>
      <c r="D473">
        <f>COUNTIF($C$2:C473,"是")</f>
        <v>7</v>
      </c>
      <c r="E473">
        <f>IF(COUNTA(F$2:F473)&lt;2,0,AVERAGE(F$2:F473)/_xlfn.STDEV.P(F$2:F473)*SQRT(252))</f>
        <v>0.37081975517284588</v>
      </c>
      <c r="F473">
        <f t="shared" si="23"/>
        <v>7.0558031902059337E-3</v>
      </c>
      <c r="G473" s="4">
        <f>MAX($B$2:$B473)</f>
        <v>104215.38894209109</v>
      </c>
      <c r="H473" s="5">
        <f t="shared" si="21"/>
        <v>1.0911165846347437E-2</v>
      </c>
      <c r="I473" s="5">
        <f t="shared" si="22"/>
        <v>6.4225382838022149E-2</v>
      </c>
    </row>
    <row r="474" spans="1:9" x14ac:dyDescent="0.25">
      <c r="A474" s="3">
        <f>回测!A474</f>
        <v>41956</v>
      </c>
      <c r="B474">
        <f>回测!F474</f>
        <v>102763.95783636405</v>
      </c>
      <c r="C474" t="str">
        <f>回测!K474</f>
        <v>否</v>
      </c>
      <c r="D474">
        <f>COUNTIF($C$2:C474,"是")</f>
        <v>7</v>
      </c>
      <c r="E474">
        <f>IF(COUNTA(F$2:F474)&lt;2,0,AVERAGE(F$2:F474)/_xlfn.STDEV.P(F$2:F474)*SQRT(252))</f>
        <v>0.33511518793084172</v>
      </c>
      <c r="F474">
        <f t="shared" si="23"/>
        <v>-3.0493302828719093E-3</v>
      </c>
      <c r="G474" s="4">
        <f>MAX($B$2:$B474)</f>
        <v>104215.38894209109</v>
      </c>
      <c r="H474" s="5">
        <f t="shared" si="21"/>
        <v>1.3927224380782643E-2</v>
      </c>
      <c r="I474" s="5">
        <f t="shared" si="22"/>
        <v>6.4225382838022149E-2</v>
      </c>
    </row>
    <row r="475" spans="1:9" x14ac:dyDescent="0.25">
      <c r="A475" s="3">
        <f>回测!A475</f>
        <v>41957</v>
      </c>
      <c r="B475">
        <f>回测!F475</f>
        <v>102646.5217402921</v>
      </c>
      <c r="C475" t="str">
        <f>回测!K475</f>
        <v>否</v>
      </c>
      <c r="D475">
        <f>COUNTIF($C$2:C475,"是")</f>
        <v>7</v>
      </c>
      <c r="E475">
        <f>IF(COUNTA(F$2:F475)&lt;2,0,AVERAGE(F$2:F475)/_xlfn.STDEV.P(F$2:F475)*SQRT(252))</f>
        <v>0.32164911029380239</v>
      </c>
      <c r="F475">
        <f t="shared" si="23"/>
        <v>-1.1427751377477424E-3</v>
      </c>
      <c r="G475" s="4">
        <f>MAX($B$2:$B475)</f>
        <v>104215.38894209109</v>
      </c>
      <c r="H475" s="5">
        <f t="shared" si="21"/>
        <v>1.5054083832770182E-2</v>
      </c>
      <c r="I475" s="5">
        <f t="shared" si="22"/>
        <v>6.4225382838022149E-2</v>
      </c>
    </row>
    <row r="476" spans="1:9" x14ac:dyDescent="0.25">
      <c r="A476" s="3">
        <f>回测!A476</f>
        <v>41958</v>
      </c>
      <c r="B476">
        <f>回测!F476</f>
        <v>102646.5217402921</v>
      </c>
      <c r="C476" t="str">
        <f>回测!K476</f>
        <v>否</v>
      </c>
      <c r="D476">
        <f>COUNTIF($C$2:C476,"是")</f>
        <v>7</v>
      </c>
      <c r="E476">
        <f>IF(COUNTA(F$2:F476)&lt;2,0,AVERAGE(F$2:F476)/_xlfn.STDEV.P(F$2:F476)*SQRT(252))</f>
        <v>0.32130949969396078</v>
      </c>
      <c r="F476">
        <f t="shared" si="23"/>
        <v>0</v>
      </c>
      <c r="G476" s="4">
        <f>MAX($B$2:$B476)</f>
        <v>104215.38894209109</v>
      </c>
      <c r="H476" s="5">
        <f t="shared" si="21"/>
        <v>1.5054083832770182E-2</v>
      </c>
      <c r="I476" s="5">
        <f t="shared" si="22"/>
        <v>6.4225382838022149E-2</v>
      </c>
    </row>
    <row r="477" spans="1:9" x14ac:dyDescent="0.25">
      <c r="A477" s="3">
        <f>回测!A477</f>
        <v>41959</v>
      </c>
      <c r="B477">
        <f>回测!F477</f>
        <v>102646.5217402921</v>
      </c>
      <c r="C477" t="str">
        <f>回测!K477</f>
        <v>否</v>
      </c>
      <c r="D477">
        <f>COUNTIF($C$2:C477,"是")</f>
        <v>7</v>
      </c>
      <c r="E477">
        <f>IF(COUNTA(F$2:F477)&lt;2,0,AVERAGE(F$2:F477)/_xlfn.STDEV.P(F$2:F477)*SQRT(252))</f>
        <v>0.32097096255279073</v>
      </c>
      <c r="F477">
        <f t="shared" si="23"/>
        <v>0</v>
      </c>
      <c r="G477" s="4">
        <f>MAX($B$2:$B477)</f>
        <v>104215.38894209109</v>
      </c>
      <c r="H477" s="5">
        <f t="shared" si="21"/>
        <v>1.5054083832770182E-2</v>
      </c>
      <c r="I477" s="5">
        <f t="shared" si="22"/>
        <v>6.4225382838022149E-2</v>
      </c>
    </row>
    <row r="478" spans="1:9" x14ac:dyDescent="0.25">
      <c r="A478" s="3">
        <f>回测!A478</f>
        <v>41960</v>
      </c>
      <c r="B478">
        <f>回测!F478</f>
        <v>103011.45699090585</v>
      </c>
      <c r="C478" t="str">
        <f>回测!K478</f>
        <v>否</v>
      </c>
      <c r="D478">
        <f>COUNTIF($C$2:C478,"是")</f>
        <v>7</v>
      </c>
      <c r="E478">
        <f>IF(COUNTA(F$2:F478)&lt;2,0,AVERAGE(F$2:F478)/_xlfn.STDEV.P(F$2:F478)*SQRT(252))</f>
        <v>0.36057406240336065</v>
      </c>
      <c r="F478">
        <f t="shared" si="23"/>
        <v>3.5552617314893453E-3</v>
      </c>
      <c r="G478" s="4">
        <f>MAX($B$2:$B478)</f>
        <v>104215.38894209109</v>
      </c>
      <c r="H478" s="5">
        <f t="shared" si="21"/>
        <v>1.155234330943411E-2</v>
      </c>
      <c r="I478" s="5">
        <f t="shared" si="22"/>
        <v>6.4225382838022149E-2</v>
      </c>
    </row>
    <row r="479" spans="1:9" x14ac:dyDescent="0.25">
      <c r="A479" s="3">
        <f>回测!A479</f>
        <v>41961</v>
      </c>
      <c r="B479">
        <f>回测!F479</f>
        <v>102870.13038274639</v>
      </c>
      <c r="C479" t="str">
        <f>回测!K479</f>
        <v>否</v>
      </c>
      <c r="D479">
        <f>COUNTIF($C$2:C479,"是")</f>
        <v>7</v>
      </c>
      <c r="E479">
        <f>IF(COUNTA(F$2:F479)&lt;2,0,AVERAGE(F$2:F479)/_xlfn.STDEV.P(F$2:F479)*SQRT(252))</f>
        <v>0.34452835735628823</v>
      </c>
      <c r="F479">
        <f t="shared" si="23"/>
        <v>-1.3719503857899662E-3</v>
      </c>
      <c r="G479" s="4">
        <f>MAX($B$2:$B479)</f>
        <v>104215.38894209109</v>
      </c>
      <c r="H479" s="5">
        <f t="shared" si="21"/>
        <v>1.2908444453363921E-2</v>
      </c>
      <c r="I479" s="5">
        <f t="shared" si="22"/>
        <v>6.4225382838022149E-2</v>
      </c>
    </row>
    <row r="480" spans="1:9" x14ac:dyDescent="0.25">
      <c r="A480" s="3">
        <f>回测!A480</f>
        <v>41962</v>
      </c>
      <c r="B480">
        <f>回测!F480</f>
        <v>102831.33253825488</v>
      </c>
      <c r="C480" t="str">
        <f>回测!K480</f>
        <v>否</v>
      </c>
      <c r="D480">
        <f>COUNTIF($C$2:C480,"是")</f>
        <v>7</v>
      </c>
      <c r="E480">
        <f>IF(COUNTA(F$2:F480)&lt;2,0,AVERAGE(F$2:F480)/_xlfn.STDEV.P(F$2:F480)*SQRT(252))</f>
        <v>0.33988211771477539</v>
      </c>
      <c r="F480">
        <f t="shared" si="23"/>
        <v>-3.7715364360046966E-4</v>
      </c>
      <c r="G480" s="4">
        <f>MAX($B$2:$B480)</f>
        <v>104215.38894209109</v>
      </c>
      <c r="H480" s="5">
        <f t="shared" si="21"/>
        <v>1.3280729630105625E-2</v>
      </c>
      <c r="I480" s="5">
        <f t="shared" si="22"/>
        <v>6.4225382838022149E-2</v>
      </c>
    </row>
    <row r="481" spans="1:9" x14ac:dyDescent="0.25">
      <c r="A481" s="3">
        <f>回测!A481</f>
        <v>41963</v>
      </c>
      <c r="B481">
        <f>回测!F481</f>
        <v>102656.97970227152</v>
      </c>
      <c r="C481" t="str">
        <f>回测!K481</f>
        <v>否</v>
      </c>
      <c r="D481">
        <f>COUNTIF($C$2:C481,"是")</f>
        <v>7</v>
      </c>
      <c r="E481">
        <f>IF(COUNTA(F$2:F481)&lt;2,0,AVERAGE(F$2:F481)/_xlfn.STDEV.P(F$2:F481)*SQRT(252))</f>
        <v>0.32019681559195079</v>
      </c>
      <c r="F481">
        <f t="shared" si="23"/>
        <v>-1.6955224801593616E-3</v>
      </c>
      <c r="G481" s="4">
        <f>MAX($B$2:$B481)</f>
        <v>104215.38894209109</v>
      </c>
      <c r="H481" s="5">
        <f t="shared" si="21"/>
        <v>1.4953734334624214E-2</v>
      </c>
      <c r="I481" s="5">
        <f t="shared" si="22"/>
        <v>6.4225382838022149E-2</v>
      </c>
    </row>
    <row r="482" spans="1:9" x14ac:dyDescent="0.25">
      <c r="A482" s="3">
        <f>回测!A482</f>
        <v>41964</v>
      </c>
      <c r="B482">
        <f>回测!F482</f>
        <v>103361.63399846034</v>
      </c>
      <c r="C482" t="str">
        <f>回测!K482</f>
        <v>否</v>
      </c>
      <c r="D482">
        <f>COUNTIF($C$2:C482,"是")</f>
        <v>7</v>
      </c>
      <c r="E482">
        <f>IF(COUNTA(F$2:F482)&lt;2,0,AVERAGE(F$2:F482)/_xlfn.STDEV.P(F$2:F482)*SQRT(252))</f>
        <v>0.39530137552832906</v>
      </c>
      <c r="F482">
        <f t="shared" si="23"/>
        <v>6.8641635301611714E-3</v>
      </c>
      <c r="G482" s="4">
        <f>MAX($B$2:$B482)</f>
        <v>104215.38894209109</v>
      </c>
      <c r="H482" s="5">
        <f t="shared" si="21"/>
        <v>8.1922156823225345E-3</v>
      </c>
      <c r="I482" s="5">
        <f t="shared" si="22"/>
        <v>6.4225382838022149E-2</v>
      </c>
    </row>
    <row r="483" spans="1:9" x14ac:dyDescent="0.25">
      <c r="A483" s="3">
        <f>回测!A483</f>
        <v>41965</v>
      </c>
      <c r="B483">
        <f>回测!F483</f>
        <v>103361.63399846034</v>
      </c>
      <c r="C483" t="str">
        <f>回测!K483</f>
        <v>否</v>
      </c>
      <c r="D483">
        <f>COUNTIF($C$2:C483,"是")</f>
        <v>7</v>
      </c>
      <c r="E483">
        <f>IF(COUNTA(F$2:F483)&lt;2,0,AVERAGE(F$2:F483)/_xlfn.STDEV.P(F$2:F483)*SQRT(252))</f>
        <v>0.3948899910007711</v>
      </c>
      <c r="F483">
        <f t="shared" si="23"/>
        <v>0</v>
      </c>
      <c r="G483" s="4">
        <f>MAX($B$2:$B483)</f>
        <v>104215.38894209109</v>
      </c>
      <c r="H483" s="5">
        <f t="shared" si="21"/>
        <v>8.1922156823225345E-3</v>
      </c>
      <c r="I483" s="5">
        <f t="shared" si="22"/>
        <v>6.4225382838022149E-2</v>
      </c>
    </row>
    <row r="484" spans="1:9" x14ac:dyDescent="0.25">
      <c r="A484" s="3">
        <f>回测!A484</f>
        <v>41966</v>
      </c>
      <c r="B484">
        <f>回测!F484</f>
        <v>103361.63399846034</v>
      </c>
      <c r="C484" t="str">
        <f>回测!K484</f>
        <v>否</v>
      </c>
      <c r="D484">
        <f>COUNTIF($C$2:C484,"是")</f>
        <v>7</v>
      </c>
      <c r="E484">
        <f>IF(COUNTA(F$2:F484)&lt;2,0,AVERAGE(F$2:F484)/_xlfn.STDEV.P(F$2:F484)*SQRT(252))</f>
        <v>0.39447988817185919</v>
      </c>
      <c r="F484">
        <f t="shared" si="23"/>
        <v>0</v>
      </c>
      <c r="G484" s="4">
        <f>MAX($B$2:$B484)</f>
        <v>104215.38894209109</v>
      </c>
      <c r="H484" s="5">
        <f t="shared" si="21"/>
        <v>8.1922156823225345E-3</v>
      </c>
      <c r="I484" s="5">
        <f t="shared" si="22"/>
        <v>6.4225382838022149E-2</v>
      </c>
    </row>
    <row r="485" spans="1:9" x14ac:dyDescent="0.25">
      <c r="A485" s="3">
        <f>回测!A485</f>
        <v>41967</v>
      </c>
      <c r="B485">
        <f>回测!F485</f>
        <v>104229.72545714397</v>
      </c>
      <c r="C485" t="str">
        <f>回测!K485</f>
        <v>否</v>
      </c>
      <c r="D485">
        <f>COUNTIF($C$2:C485,"是")</f>
        <v>7</v>
      </c>
      <c r="E485">
        <f>IF(COUNTA(F$2:F485)&lt;2,0,AVERAGE(F$2:F485)/_xlfn.STDEV.P(F$2:F485)*SQRT(252))</f>
        <v>0.48424423713033887</v>
      </c>
      <c r="F485">
        <f t="shared" si="23"/>
        <v>8.3985849014012182E-3</v>
      </c>
      <c r="G485" s="4">
        <f>MAX($B$2:$B485)</f>
        <v>104229.72545714397</v>
      </c>
      <c r="H485" s="5">
        <f t="shared" si="21"/>
        <v>0</v>
      </c>
      <c r="I485" s="5">
        <f t="shared" si="22"/>
        <v>6.4225382838022149E-2</v>
      </c>
    </row>
    <row r="486" spans="1:9" x14ac:dyDescent="0.25">
      <c r="A486" s="3">
        <f>回测!A486</f>
        <v>41968</v>
      </c>
      <c r="B486">
        <f>回测!F486</f>
        <v>104605.91083732588</v>
      </c>
      <c r="C486" t="str">
        <f>回测!K486</f>
        <v>否</v>
      </c>
      <c r="D486">
        <f>COUNTIF($C$2:C486,"是")</f>
        <v>7</v>
      </c>
      <c r="E486">
        <f>IF(COUNTA(F$2:F486)&lt;2,0,AVERAGE(F$2:F486)/_xlfn.STDEV.P(F$2:F486)*SQRT(252))</f>
        <v>0.52308179555807566</v>
      </c>
      <c r="F486">
        <f t="shared" si="23"/>
        <v>3.609194771760027E-3</v>
      </c>
      <c r="G486" s="4">
        <f>MAX($B$2:$B486)</f>
        <v>104605.91083732588</v>
      </c>
      <c r="H486" s="5">
        <f t="shared" si="21"/>
        <v>0</v>
      </c>
      <c r="I486" s="5">
        <f t="shared" si="22"/>
        <v>6.4225382838022149E-2</v>
      </c>
    </row>
    <row r="487" spans="1:9" x14ac:dyDescent="0.25">
      <c r="A487" s="3">
        <f>回测!A487</f>
        <v>41969</v>
      </c>
      <c r="B487">
        <f>回测!F487</f>
        <v>104955.25360248651</v>
      </c>
      <c r="C487" t="str">
        <f>回测!K487</f>
        <v>否</v>
      </c>
      <c r="D487">
        <f>COUNTIF($C$2:C487,"是")</f>
        <v>7</v>
      </c>
      <c r="E487">
        <f>IF(COUNTA(F$2:F487)&lt;2,0,AVERAGE(F$2:F487)/_xlfn.STDEV.P(F$2:F487)*SQRT(252))</f>
        <v>0.55886555714800046</v>
      </c>
      <c r="F487">
        <f t="shared" si="23"/>
        <v>3.3396082722696452E-3</v>
      </c>
      <c r="G487" s="4">
        <f>MAX($B$2:$B487)</f>
        <v>104955.25360248651</v>
      </c>
      <c r="H487" s="5">
        <f t="shared" si="21"/>
        <v>0</v>
      </c>
      <c r="I487" s="5">
        <f t="shared" si="22"/>
        <v>6.4225382838022149E-2</v>
      </c>
    </row>
    <row r="488" spans="1:9" x14ac:dyDescent="0.25">
      <c r="A488" s="3">
        <f>回测!A488</f>
        <v>41970</v>
      </c>
      <c r="B488">
        <f>回测!F488</f>
        <v>105307.84305340316</v>
      </c>
      <c r="C488" t="str">
        <f>回测!K488</f>
        <v>是</v>
      </c>
      <c r="D488">
        <f>COUNTIF($C$2:C488,"是")</f>
        <v>8</v>
      </c>
      <c r="E488">
        <f>IF(COUNTA(F$2:F488)&lt;2,0,AVERAGE(F$2:F488)/_xlfn.STDEV.P(F$2:F488)*SQRT(252))</f>
        <v>0.59470032594923294</v>
      </c>
      <c r="F488">
        <f t="shared" si="23"/>
        <v>3.3594264109166883E-3</v>
      </c>
      <c r="G488" s="4">
        <f>MAX($B$2:$B488)</f>
        <v>105307.84305340316</v>
      </c>
      <c r="H488" s="5">
        <f t="shared" si="21"/>
        <v>0</v>
      </c>
      <c r="I488" s="5">
        <f t="shared" si="22"/>
        <v>6.4225382838022149E-2</v>
      </c>
    </row>
    <row r="489" spans="1:9" x14ac:dyDescent="0.25">
      <c r="A489" s="3">
        <f>回测!A489</f>
        <v>41971</v>
      </c>
      <c r="B489">
        <f>回测!F489</f>
        <v>105774.95674231723</v>
      </c>
      <c r="C489" t="str">
        <f>回测!K489</f>
        <v>否</v>
      </c>
      <c r="D489">
        <f>COUNTIF($C$2:C489,"是")</f>
        <v>8</v>
      </c>
      <c r="E489">
        <f>IF(COUNTA(F$2:F489)&lt;2,0,AVERAGE(F$2:F489)/_xlfn.STDEV.P(F$2:F489)*SQRT(252))</f>
        <v>0.64162420331828862</v>
      </c>
      <c r="F489">
        <f t="shared" si="23"/>
        <v>4.4356970513315108E-3</v>
      </c>
      <c r="G489" s="4">
        <f>MAX($B$2:$B489)</f>
        <v>105774.95674231723</v>
      </c>
      <c r="H489" s="5">
        <f t="shared" si="21"/>
        <v>0</v>
      </c>
      <c r="I489" s="5">
        <f t="shared" si="22"/>
        <v>6.4225382838022149E-2</v>
      </c>
    </row>
    <row r="490" spans="1:9" x14ac:dyDescent="0.25">
      <c r="A490" s="3">
        <f>回测!A490</f>
        <v>41972</v>
      </c>
      <c r="B490">
        <f>回测!F490</f>
        <v>105774.95674231723</v>
      </c>
      <c r="C490" t="str">
        <f>回测!K490</f>
        <v>否</v>
      </c>
      <c r="D490">
        <f>COUNTIF($C$2:C490,"是")</f>
        <v>8</v>
      </c>
      <c r="E490">
        <f>IF(COUNTA(F$2:F490)&lt;2,0,AVERAGE(F$2:F490)/_xlfn.STDEV.P(F$2:F490)*SQRT(252))</f>
        <v>0.64096539147574971</v>
      </c>
      <c r="F490">
        <f t="shared" si="23"/>
        <v>0</v>
      </c>
      <c r="G490" s="4">
        <f>MAX($B$2:$B490)</f>
        <v>105774.95674231723</v>
      </c>
      <c r="H490" s="5">
        <f t="shared" si="21"/>
        <v>0</v>
      </c>
      <c r="I490" s="5">
        <f t="shared" si="22"/>
        <v>6.4225382838022149E-2</v>
      </c>
    </row>
    <row r="491" spans="1:9" x14ac:dyDescent="0.25">
      <c r="A491" s="3">
        <f>回测!A491</f>
        <v>41973</v>
      </c>
      <c r="B491">
        <f>回测!F491</f>
        <v>105774.95674231723</v>
      </c>
      <c r="C491" t="str">
        <f>回测!K491</f>
        <v>否</v>
      </c>
      <c r="D491">
        <f>COUNTIF($C$2:C491,"是")</f>
        <v>8</v>
      </c>
      <c r="E491">
        <f>IF(COUNTA(F$2:F491)&lt;2,0,AVERAGE(F$2:F491)/_xlfn.STDEV.P(F$2:F491)*SQRT(252))</f>
        <v>0.64030860485431895</v>
      </c>
      <c r="F491">
        <f t="shared" si="23"/>
        <v>0</v>
      </c>
      <c r="G491" s="4">
        <f>MAX($B$2:$B491)</f>
        <v>105774.95674231723</v>
      </c>
      <c r="H491" s="5">
        <f t="shared" si="21"/>
        <v>0</v>
      </c>
      <c r="I491" s="5">
        <f t="shared" si="22"/>
        <v>6.4225382838022149E-2</v>
      </c>
    </row>
    <row r="492" spans="1:9" x14ac:dyDescent="0.25">
      <c r="A492" s="3">
        <f>回测!A492</f>
        <v>41974</v>
      </c>
      <c r="B492">
        <f>回测!F492</f>
        <v>105258.44646483401</v>
      </c>
      <c r="C492" t="str">
        <f>回测!K492</f>
        <v>否</v>
      </c>
      <c r="D492">
        <f>COUNTIF($C$2:C492,"是")</f>
        <v>8</v>
      </c>
      <c r="E492">
        <f>IF(COUNTA(F$2:F492)&lt;2,0,AVERAGE(F$2:F492)/_xlfn.STDEV.P(F$2:F492)*SQRT(252))</f>
        <v>0.58435254793900249</v>
      </c>
      <c r="F492">
        <f t="shared" si="23"/>
        <v>-4.8831055420945901E-3</v>
      </c>
      <c r="G492" s="4">
        <f>MAX($B$2:$B492)</f>
        <v>105774.95674231723</v>
      </c>
      <c r="H492" s="5">
        <f t="shared" si="21"/>
        <v>4.8831055420945901E-3</v>
      </c>
      <c r="I492" s="5">
        <f t="shared" si="22"/>
        <v>6.4225382838022149E-2</v>
      </c>
    </row>
    <row r="493" spans="1:9" x14ac:dyDescent="0.25">
      <c r="A493" s="3">
        <f>回测!A493</f>
        <v>41975</v>
      </c>
      <c r="B493">
        <f>回测!F493</f>
        <v>107263.26661722609</v>
      </c>
      <c r="C493" t="str">
        <f>回测!K493</f>
        <v>否</v>
      </c>
      <c r="D493">
        <f>COUNTIF($C$2:C493,"是")</f>
        <v>8</v>
      </c>
      <c r="E493">
        <f>IF(COUNTA(F$2:F493)&lt;2,0,AVERAGE(F$2:F493)/_xlfn.STDEV.P(F$2:F493)*SQRT(252))</f>
        <v>0.76091142855951777</v>
      </c>
      <c r="F493">
        <f t="shared" si="23"/>
        <v>1.9046643948539277E-2</v>
      </c>
      <c r="G493" s="4">
        <f>MAX($B$2:$B493)</f>
        <v>107263.26661722609</v>
      </c>
      <c r="H493" s="5">
        <f t="shared" si="21"/>
        <v>0</v>
      </c>
      <c r="I493" s="5">
        <f t="shared" si="22"/>
        <v>6.4225382838022149E-2</v>
      </c>
    </row>
    <row r="494" spans="1:9" x14ac:dyDescent="0.25">
      <c r="A494" s="3">
        <f>回测!A494</f>
        <v>41976</v>
      </c>
      <c r="B494">
        <f>回测!F494</f>
        <v>107316.57399951144</v>
      </c>
      <c r="C494" t="str">
        <f>回测!K494</f>
        <v>否</v>
      </c>
      <c r="D494">
        <f>COUNTIF($C$2:C494,"是")</f>
        <v>8</v>
      </c>
      <c r="E494">
        <f>IF(COUNTA(F$2:F494)&lt;2,0,AVERAGE(F$2:F494)/_xlfn.STDEV.P(F$2:F494)*SQRT(252))</f>
        <v>0.76534250275472859</v>
      </c>
      <c r="F494">
        <f t="shared" si="23"/>
        <v>4.9697705436835271E-4</v>
      </c>
      <c r="G494" s="4">
        <f>MAX($B$2:$B494)</f>
        <v>107316.57399951144</v>
      </c>
      <c r="H494" s="5">
        <f t="shared" si="21"/>
        <v>0</v>
      </c>
      <c r="I494" s="5">
        <f t="shared" si="22"/>
        <v>6.4225382838022149E-2</v>
      </c>
    </row>
    <row r="495" spans="1:9" x14ac:dyDescent="0.25">
      <c r="A495" s="3">
        <f>回测!A495</f>
        <v>41977</v>
      </c>
      <c r="B495">
        <f>回测!F495</f>
        <v>109018.07369177669</v>
      </c>
      <c r="C495" t="str">
        <f>回测!K495</f>
        <v>是</v>
      </c>
      <c r="D495">
        <f>COUNTIF($C$2:C495,"是")</f>
        <v>9</v>
      </c>
      <c r="E495">
        <f>IF(COUNTA(F$2:F495)&lt;2,0,AVERAGE(F$2:F495)/_xlfn.STDEV.P(F$2:F495)*SQRT(252))</f>
        <v>0.90706810486910294</v>
      </c>
      <c r="F495">
        <f t="shared" si="23"/>
        <v>1.5854957243351731E-2</v>
      </c>
      <c r="G495" s="4">
        <f>MAX($B$2:$B495)</f>
        <v>109018.07369177669</v>
      </c>
      <c r="H495" s="5">
        <f t="shared" si="21"/>
        <v>0</v>
      </c>
      <c r="I495" s="5">
        <f t="shared" si="22"/>
        <v>6.4225382838022149E-2</v>
      </c>
    </row>
    <row r="496" spans="1:9" x14ac:dyDescent="0.25">
      <c r="A496" s="3">
        <f>回测!A496</f>
        <v>41978</v>
      </c>
      <c r="B496">
        <f>回测!F496</f>
        <v>108787.77502987547</v>
      </c>
      <c r="C496" t="str">
        <f>回测!K496</f>
        <v>否</v>
      </c>
      <c r="D496">
        <f>COUNTIF($C$2:C496,"是")</f>
        <v>9</v>
      </c>
      <c r="E496">
        <f>IF(COUNTA(F$2:F496)&lt;2,0,AVERAGE(F$2:F496)/_xlfn.STDEV.P(F$2:F496)*SQRT(252))</f>
        <v>0.88411835633146763</v>
      </c>
      <c r="F496">
        <f t="shared" si="23"/>
        <v>-2.1124814822204296E-3</v>
      </c>
      <c r="G496" s="4">
        <f>MAX($B$2:$B496)</f>
        <v>109018.07369177669</v>
      </c>
      <c r="H496" s="5">
        <f t="shared" si="21"/>
        <v>2.1124814822204296E-3</v>
      </c>
      <c r="I496" s="5">
        <f t="shared" si="22"/>
        <v>6.4225382838022149E-2</v>
      </c>
    </row>
    <row r="497" spans="1:9" x14ac:dyDescent="0.25">
      <c r="A497" s="3">
        <f>回测!A497</f>
        <v>41979</v>
      </c>
      <c r="B497">
        <f>回测!F497</f>
        <v>108787.77502987547</v>
      </c>
      <c r="C497" t="str">
        <f>回测!K497</f>
        <v>否</v>
      </c>
      <c r="D497">
        <f>COUNTIF($C$2:C497,"是")</f>
        <v>9</v>
      </c>
      <c r="E497">
        <f>IF(COUNTA(F$2:F497)&lt;2,0,AVERAGE(F$2:F497)/_xlfn.STDEV.P(F$2:F497)*SQRT(252))</f>
        <v>0.88322208870799634</v>
      </c>
      <c r="F497">
        <f t="shared" si="23"/>
        <v>0</v>
      </c>
      <c r="G497" s="4">
        <f>MAX($B$2:$B497)</f>
        <v>109018.07369177669</v>
      </c>
      <c r="H497" s="5">
        <f t="shared" si="21"/>
        <v>2.1124814822204296E-3</v>
      </c>
      <c r="I497" s="5">
        <f t="shared" si="22"/>
        <v>6.4225382838022149E-2</v>
      </c>
    </row>
    <row r="498" spans="1:9" x14ac:dyDescent="0.25">
      <c r="A498" s="3">
        <f>回测!A498</f>
        <v>41980</v>
      </c>
      <c r="B498">
        <f>回测!F498</f>
        <v>108787.77502987547</v>
      </c>
      <c r="C498" t="str">
        <f>回测!K498</f>
        <v>否</v>
      </c>
      <c r="D498">
        <f>COUNTIF($C$2:C498,"是")</f>
        <v>9</v>
      </c>
      <c r="E498">
        <f>IF(COUNTA(F$2:F498)&lt;2,0,AVERAGE(F$2:F498)/_xlfn.STDEV.P(F$2:F498)*SQRT(252))</f>
        <v>0.88232854132128113</v>
      </c>
      <c r="F498">
        <f t="shared" si="23"/>
        <v>0</v>
      </c>
      <c r="G498" s="4">
        <f>MAX($B$2:$B498)</f>
        <v>109018.07369177669</v>
      </c>
      <c r="H498" s="5">
        <f t="shared" si="21"/>
        <v>2.1124814822204296E-3</v>
      </c>
      <c r="I498" s="5">
        <f t="shared" si="22"/>
        <v>6.4225382838022149E-2</v>
      </c>
    </row>
    <row r="499" spans="1:9" x14ac:dyDescent="0.25">
      <c r="A499" s="3">
        <f>回测!A499</f>
        <v>41981</v>
      </c>
      <c r="B499">
        <f>回测!F499</f>
        <v>109785.40841725805</v>
      </c>
      <c r="C499" t="str">
        <f>回测!K499</f>
        <v>否</v>
      </c>
      <c r="D499">
        <f>COUNTIF($C$2:C499,"是")</f>
        <v>9</v>
      </c>
      <c r="E499">
        <f>IF(COUNTA(F$2:F499)&lt;2,0,AVERAGE(F$2:F499)/_xlfn.STDEV.P(F$2:F499)*SQRT(252))</f>
        <v>0.96676334138360476</v>
      </c>
      <c r="F499">
        <f t="shared" si="23"/>
        <v>9.1704549257358714E-3</v>
      </c>
      <c r="G499" s="4">
        <f>MAX($B$2:$B499)</f>
        <v>109785.40841725805</v>
      </c>
      <c r="H499" s="5">
        <f t="shared" si="21"/>
        <v>0</v>
      </c>
      <c r="I499" s="5">
        <f t="shared" si="22"/>
        <v>6.4225382838022149E-2</v>
      </c>
    </row>
    <row r="500" spans="1:9" x14ac:dyDescent="0.25">
      <c r="A500" s="3">
        <f>回测!A500</f>
        <v>41982</v>
      </c>
      <c r="B500">
        <f>回测!F500</f>
        <v>108603.86640324708</v>
      </c>
      <c r="C500" t="str">
        <f>回测!K500</f>
        <v>否</v>
      </c>
      <c r="D500">
        <f>COUNTIF($C$2:C500,"是")</f>
        <v>9</v>
      </c>
      <c r="E500">
        <f>IF(COUNTA(F$2:F500)&lt;2,0,AVERAGE(F$2:F500)/_xlfn.STDEV.P(F$2:F500)*SQRT(252))</f>
        <v>0.84723410235455321</v>
      </c>
      <c r="F500">
        <f t="shared" si="23"/>
        <v>-1.0762286455412329E-2</v>
      </c>
      <c r="G500" s="4">
        <f>MAX($B$2:$B500)</f>
        <v>109785.40841725805</v>
      </c>
      <c r="H500" s="5">
        <f t="shared" si="21"/>
        <v>1.0762286455412329E-2</v>
      </c>
      <c r="I500" s="5">
        <f t="shared" si="22"/>
        <v>6.4225382838022149E-2</v>
      </c>
    </row>
    <row r="501" spans="1:9" x14ac:dyDescent="0.25">
      <c r="A501" s="3">
        <f>回测!A501</f>
        <v>41983</v>
      </c>
      <c r="B501">
        <f>回测!F501</f>
        <v>110250.62493448307</v>
      </c>
      <c r="C501" t="str">
        <f>回测!K501</f>
        <v>否</v>
      </c>
      <c r="D501">
        <f>COUNTIF($C$2:C501,"是")</f>
        <v>9</v>
      </c>
      <c r="E501">
        <f>IF(COUNTA(F$2:F501)&lt;2,0,AVERAGE(F$2:F501)/_xlfn.STDEV.P(F$2:F501)*SQRT(252))</f>
        <v>0.97599425422684016</v>
      </c>
      <c r="F501">
        <f t="shared" si="23"/>
        <v>1.5162982550930071E-2</v>
      </c>
      <c r="G501" s="4">
        <f>MAX($B$2:$B501)</f>
        <v>110250.62493448307</v>
      </c>
      <c r="H501" s="5">
        <f t="shared" si="21"/>
        <v>0</v>
      </c>
      <c r="I501" s="5">
        <f t="shared" si="22"/>
        <v>6.4225382838022149E-2</v>
      </c>
    </row>
    <row r="502" spans="1:9" x14ac:dyDescent="0.25">
      <c r="A502" s="3">
        <f>回测!A502</f>
        <v>41984</v>
      </c>
      <c r="B502">
        <f>回测!F502</f>
        <v>109722.83482327362</v>
      </c>
      <c r="C502" t="str">
        <f>回测!K502</f>
        <v>否</v>
      </c>
      <c r="D502">
        <f>COUNTIF($C$2:C502,"是")</f>
        <v>9</v>
      </c>
      <c r="E502">
        <f>IF(COUNTA(F$2:F502)&lt;2,0,AVERAGE(F$2:F502)/_xlfn.STDEV.P(F$2:F502)*SQRT(252))</f>
        <v>0.92630383411421946</v>
      </c>
      <c r="F502">
        <f t="shared" si="23"/>
        <v>-4.7871847576654858E-3</v>
      </c>
      <c r="G502" s="4">
        <f>MAX($B$2:$B502)</f>
        <v>110250.62493448307</v>
      </c>
      <c r="H502" s="5">
        <f t="shared" si="21"/>
        <v>4.7871847576654858E-3</v>
      </c>
      <c r="I502" s="5">
        <f t="shared" si="22"/>
        <v>6.4225382838022149E-2</v>
      </c>
    </row>
    <row r="503" spans="1:9" x14ac:dyDescent="0.25">
      <c r="A503" s="3">
        <f>回测!A503</f>
        <v>41985</v>
      </c>
      <c r="B503">
        <f>回测!F503</f>
        <v>109763.43811053284</v>
      </c>
      <c r="C503" t="str">
        <f>回测!K503</f>
        <v>否</v>
      </c>
      <c r="D503">
        <f>COUNTIF($C$2:C503,"是")</f>
        <v>9</v>
      </c>
      <c r="E503">
        <f>IF(COUNTA(F$2:F503)&lt;2,0,AVERAGE(F$2:F503)/_xlfn.STDEV.P(F$2:F503)*SQRT(252))</f>
        <v>0.92896317505205461</v>
      </c>
      <c r="F503">
        <f t="shared" si="23"/>
        <v>3.7005321020577853E-4</v>
      </c>
      <c r="G503" s="4">
        <f>MAX($B$2:$B503)</f>
        <v>110250.62493448307</v>
      </c>
      <c r="H503" s="5">
        <f t="shared" si="21"/>
        <v>4.4189030605472635E-3</v>
      </c>
      <c r="I503" s="5">
        <f t="shared" si="22"/>
        <v>6.4225382838022149E-2</v>
      </c>
    </row>
    <row r="504" spans="1:9" x14ac:dyDescent="0.25">
      <c r="A504" s="3">
        <f>回测!A504</f>
        <v>41986</v>
      </c>
      <c r="B504">
        <f>回测!F504</f>
        <v>109763.43811053284</v>
      </c>
      <c r="C504" t="str">
        <f>回测!K504</f>
        <v>否</v>
      </c>
      <c r="D504">
        <f>COUNTIF($C$2:C504,"是")</f>
        <v>9</v>
      </c>
      <c r="E504">
        <f>IF(COUNTA(F$2:F504)&lt;2,0,AVERAGE(F$2:F504)/_xlfn.STDEV.P(F$2:F504)*SQRT(252))</f>
        <v>0.9280342862968316</v>
      </c>
      <c r="F504">
        <f t="shared" si="23"/>
        <v>0</v>
      </c>
      <c r="G504" s="4">
        <f>MAX($B$2:$B504)</f>
        <v>110250.62493448307</v>
      </c>
      <c r="H504" s="5">
        <f t="shared" si="21"/>
        <v>4.4189030605472635E-3</v>
      </c>
      <c r="I504" s="5">
        <f t="shared" si="22"/>
        <v>6.4225382838022149E-2</v>
      </c>
    </row>
    <row r="505" spans="1:9" x14ac:dyDescent="0.25">
      <c r="A505" s="3">
        <f>回测!A505</f>
        <v>41987</v>
      </c>
      <c r="B505">
        <f>回测!F505</f>
        <v>109763.43811053284</v>
      </c>
      <c r="C505" t="str">
        <f>回测!K505</f>
        <v>否</v>
      </c>
      <c r="D505">
        <f>COUNTIF($C$2:C505,"是")</f>
        <v>9</v>
      </c>
      <c r="E505">
        <f>IF(COUNTA(F$2:F505)&lt;2,0,AVERAGE(F$2:F505)/_xlfn.STDEV.P(F$2:F505)*SQRT(252))</f>
        <v>0.92710817842377602</v>
      </c>
      <c r="F505">
        <f t="shared" si="23"/>
        <v>0</v>
      </c>
      <c r="G505" s="4">
        <f>MAX($B$2:$B505)</f>
        <v>110250.62493448307</v>
      </c>
      <c r="H505" s="5">
        <f t="shared" si="21"/>
        <v>4.4189030605472635E-3</v>
      </c>
      <c r="I505" s="5">
        <f t="shared" si="22"/>
        <v>6.4225382838022149E-2</v>
      </c>
    </row>
    <row r="506" spans="1:9" x14ac:dyDescent="0.25">
      <c r="A506" s="3">
        <f>回测!A506</f>
        <v>41988</v>
      </c>
      <c r="B506">
        <f>回测!F506</f>
        <v>110140.009819856</v>
      </c>
      <c r="C506" t="str">
        <f>回测!K506</f>
        <v>否</v>
      </c>
      <c r="D506">
        <f>COUNTIF($C$2:C506,"是")</f>
        <v>9</v>
      </c>
      <c r="E506">
        <f>IF(COUNTA(F$2:F506)&lt;2,0,AVERAGE(F$2:F506)/_xlfn.STDEV.P(F$2:F506)*SQRT(252))</f>
        <v>0.95840638304138759</v>
      </c>
      <c r="F506">
        <f t="shared" si="23"/>
        <v>3.4307572339702386E-3</v>
      </c>
      <c r="G506" s="4">
        <f>MAX($B$2:$B506)</f>
        <v>110250.62493448307</v>
      </c>
      <c r="H506" s="5">
        <f t="shared" si="21"/>
        <v>1.0033060102181413E-3</v>
      </c>
      <c r="I506" s="5">
        <f t="shared" si="22"/>
        <v>6.4225382838022149E-2</v>
      </c>
    </row>
    <row r="507" spans="1:9" x14ac:dyDescent="0.25">
      <c r="A507" s="3">
        <f>回测!A507</f>
        <v>41989</v>
      </c>
      <c r="B507">
        <f>回测!F507</f>
        <v>110438.73468328759</v>
      </c>
      <c r="C507" t="str">
        <f>回测!K507</f>
        <v>否</v>
      </c>
      <c r="D507">
        <f>COUNTIF($C$2:C507,"是")</f>
        <v>9</v>
      </c>
      <c r="E507">
        <f>IF(COUNTA(F$2:F507)&lt;2,0,AVERAGE(F$2:F507)/_xlfn.STDEV.P(F$2:F507)*SQRT(252))</f>
        <v>0.98303883817709814</v>
      </c>
      <c r="F507">
        <f t="shared" si="23"/>
        <v>2.7122284074623249E-3</v>
      </c>
      <c r="G507" s="4">
        <f>MAX($B$2:$B507)</f>
        <v>110438.73468328759</v>
      </c>
      <c r="H507" s="5">
        <f t="shared" si="21"/>
        <v>0</v>
      </c>
      <c r="I507" s="5">
        <f t="shared" si="22"/>
        <v>6.4225382838022149E-2</v>
      </c>
    </row>
    <row r="508" spans="1:9" x14ac:dyDescent="0.25">
      <c r="A508" s="3">
        <f>回测!A508</f>
        <v>41990</v>
      </c>
      <c r="B508">
        <f>回测!F508</f>
        <v>111018.33960689366</v>
      </c>
      <c r="C508" t="str">
        <f>回测!K508</f>
        <v>否</v>
      </c>
      <c r="D508">
        <f>COUNTIF($C$2:C508,"是")</f>
        <v>9</v>
      </c>
      <c r="E508">
        <f>IF(COUNTA(F$2:F508)&lt;2,0,AVERAGE(F$2:F508)/_xlfn.STDEV.P(F$2:F508)*SQRT(252))</f>
        <v>1.0301729201362426</v>
      </c>
      <c r="F508">
        <f t="shared" si="23"/>
        <v>5.2482032256910838E-3</v>
      </c>
      <c r="G508" s="4">
        <f>MAX($B$2:$B508)</f>
        <v>111018.33960689366</v>
      </c>
      <c r="H508" s="5">
        <f t="shared" si="21"/>
        <v>0</v>
      </c>
      <c r="I508" s="5">
        <f t="shared" si="22"/>
        <v>6.4225382838022149E-2</v>
      </c>
    </row>
    <row r="509" spans="1:9" x14ac:dyDescent="0.25">
      <c r="A509" s="3">
        <f>回测!A509</f>
        <v>41991</v>
      </c>
      <c r="B509">
        <f>回测!F509</f>
        <v>111002.54644605628</v>
      </c>
      <c r="C509" t="str">
        <f>回测!K509</f>
        <v>否</v>
      </c>
      <c r="D509">
        <f>COUNTIF($C$2:C509,"是")</f>
        <v>9</v>
      </c>
      <c r="E509">
        <f>IF(COUNTA(F$2:F509)&lt;2,0,AVERAGE(F$2:F509)/_xlfn.STDEV.P(F$2:F509)*SQRT(252))</f>
        <v>1.0277791732501129</v>
      </c>
      <c r="F509">
        <f t="shared" si="23"/>
        <v>-1.4225722428651277E-4</v>
      </c>
      <c r="G509" s="4">
        <f>MAX($B$2:$B509)</f>
        <v>111018.33960689366</v>
      </c>
      <c r="H509" s="5">
        <f t="shared" si="21"/>
        <v>1.4225722428651277E-4</v>
      </c>
      <c r="I509" s="5">
        <f t="shared" si="22"/>
        <v>6.4225382838022149E-2</v>
      </c>
    </row>
    <row r="510" spans="1:9" x14ac:dyDescent="0.25">
      <c r="A510" s="3">
        <f>回测!A510</f>
        <v>41992</v>
      </c>
      <c r="B510">
        <f>回测!F510</f>
        <v>111513.71324252425</v>
      </c>
      <c r="C510" t="str">
        <f>回测!K510</f>
        <v>否</v>
      </c>
      <c r="D510">
        <f>COUNTIF($C$2:C510,"是")</f>
        <v>9</v>
      </c>
      <c r="E510">
        <f>IF(COUNTA(F$2:F510)&lt;2,0,AVERAGE(F$2:F510)/_xlfn.STDEV.P(F$2:F510)*SQRT(252))</f>
        <v>1.0690144943000592</v>
      </c>
      <c r="F510">
        <f t="shared" si="23"/>
        <v>4.6050006313718139E-3</v>
      </c>
      <c r="G510" s="4">
        <f>MAX($B$2:$B510)</f>
        <v>111513.71324252425</v>
      </c>
      <c r="H510" s="5">
        <f t="shared" si="21"/>
        <v>0</v>
      </c>
      <c r="I510" s="5">
        <f t="shared" si="22"/>
        <v>6.4225382838022149E-2</v>
      </c>
    </row>
    <row r="511" spans="1:9" x14ac:dyDescent="0.25">
      <c r="A511" s="3">
        <f>回测!A511</f>
        <v>41993</v>
      </c>
      <c r="B511">
        <f>回测!F511</f>
        <v>111513.71324252425</v>
      </c>
      <c r="C511" t="str">
        <f>回测!K511</f>
        <v>否</v>
      </c>
      <c r="D511">
        <f>COUNTIF($C$2:C511,"是")</f>
        <v>9</v>
      </c>
      <c r="E511">
        <f>IF(COUNTA(F$2:F511)&lt;2,0,AVERAGE(F$2:F511)/_xlfn.STDEV.P(F$2:F511)*SQRT(252))</f>
        <v>1.0679591081193118</v>
      </c>
      <c r="F511">
        <f t="shared" si="23"/>
        <v>0</v>
      </c>
      <c r="G511" s="4">
        <f>MAX($B$2:$B511)</f>
        <v>111513.71324252425</v>
      </c>
      <c r="H511" s="5">
        <f t="shared" si="21"/>
        <v>0</v>
      </c>
      <c r="I511" s="5">
        <f t="shared" si="22"/>
        <v>6.4225382838022149E-2</v>
      </c>
    </row>
    <row r="512" spans="1:9" x14ac:dyDescent="0.25">
      <c r="A512" s="3">
        <f>回测!A512</f>
        <v>41994</v>
      </c>
      <c r="B512">
        <f>回测!F512</f>
        <v>111513.71324252425</v>
      </c>
      <c r="C512" t="str">
        <f>回测!K512</f>
        <v>否</v>
      </c>
      <c r="D512">
        <f>COUNTIF($C$2:C512,"是")</f>
        <v>9</v>
      </c>
      <c r="E512">
        <f>IF(COUNTA(F$2:F512)&lt;2,0,AVERAGE(F$2:F512)/_xlfn.STDEV.P(F$2:F512)*SQRT(252))</f>
        <v>1.0669068415741627</v>
      </c>
      <c r="F512">
        <f t="shared" si="23"/>
        <v>0</v>
      </c>
      <c r="G512" s="4">
        <f>MAX($B$2:$B512)</f>
        <v>111513.71324252425</v>
      </c>
      <c r="H512" s="5">
        <f t="shared" si="21"/>
        <v>0</v>
      </c>
      <c r="I512" s="5">
        <f t="shared" si="22"/>
        <v>6.4225382838022149E-2</v>
      </c>
    </row>
    <row r="513" spans="1:9" x14ac:dyDescent="0.25">
      <c r="A513" s="3">
        <f>回测!A513</f>
        <v>41995</v>
      </c>
      <c r="B513">
        <f>回测!F513</f>
        <v>111256.08162196244</v>
      </c>
      <c r="C513" t="str">
        <f>回测!K513</f>
        <v>否</v>
      </c>
      <c r="D513">
        <f>COUNTIF($C$2:C513,"是")</f>
        <v>9</v>
      </c>
      <c r="E513">
        <f>IF(COUNTA(F$2:F513)&lt;2,0,AVERAGE(F$2:F513)/_xlfn.STDEV.P(F$2:F513)*SQRT(252))</f>
        <v>1.0432001039668832</v>
      </c>
      <c r="F513">
        <f t="shared" si="23"/>
        <v>-2.3103133513409091E-3</v>
      </c>
      <c r="G513" s="4">
        <f>MAX($B$2:$B513)</f>
        <v>111513.71324252425</v>
      </c>
      <c r="H513" s="5">
        <f t="shared" si="21"/>
        <v>2.3103133513409091E-3</v>
      </c>
      <c r="I513" s="5">
        <f t="shared" si="22"/>
        <v>6.4225382838022149E-2</v>
      </c>
    </row>
    <row r="514" spans="1:9" x14ac:dyDescent="0.25">
      <c r="A514" s="3">
        <f>回测!A514</f>
        <v>41996</v>
      </c>
      <c r="B514">
        <f>回测!F514</f>
        <v>110392.28208154871</v>
      </c>
      <c r="C514" t="str">
        <f>回测!K514</f>
        <v>否</v>
      </c>
      <c r="D514">
        <f>COUNTIF($C$2:C514,"是")</f>
        <v>9</v>
      </c>
      <c r="E514">
        <f>IF(COUNTA(F$2:F514)&lt;2,0,AVERAGE(F$2:F514)/_xlfn.STDEV.P(F$2:F514)*SQRT(252))</f>
        <v>0.9625808330977027</v>
      </c>
      <c r="F514">
        <f t="shared" si="23"/>
        <v>-7.764065818431809E-3</v>
      </c>
      <c r="G514" s="4">
        <f>MAX($B$2:$B514)</f>
        <v>111513.71324252425</v>
      </c>
      <c r="H514" s="5">
        <f t="shared" si="21"/>
        <v>1.0056441744851652E-2</v>
      </c>
      <c r="I514" s="5">
        <f t="shared" si="22"/>
        <v>6.4225382838022149E-2</v>
      </c>
    </row>
    <row r="515" spans="1:9" x14ac:dyDescent="0.25">
      <c r="A515" s="3">
        <f>回测!A515</f>
        <v>41997</v>
      </c>
      <c r="B515">
        <f>回测!F515</f>
        <v>109654.16820464758</v>
      </c>
      <c r="C515" t="str">
        <f>回测!K515</f>
        <v>否</v>
      </c>
      <c r="D515">
        <f>COUNTIF($C$2:C515,"是")</f>
        <v>9</v>
      </c>
      <c r="E515">
        <f>IF(COUNTA(F$2:F515)&lt;2,0,AVERAGE(F$2:F515)/_xlfn.STDEV.P(F$2:F515)*SQRT(252))</f>
        <v>0.89451700998067274</v>
      </c>
      <c r="F515">
        <f t="shared" si="23"/>
        <v>-6.6862815314921997E-3</v>
      </c>
      <c r="G515" s="4">
        <f>MAX($B$2:$B515)</f>
        <v>111513.71324252425</v>
      </c>
      <c r="H515" s="5">
        <f t="shared" ref="H515:H578" si="24">1-($B515/$G515)</f>
        <v>1.6675483075632713E-2</v>
      </c>
      <c r="I515" s="5">
        <f t="shared" si="22"/>
        <v>6.4225382838022149E-2</v>
      </c>
    </row>
    <row r="516" spans="1:9" x14ac:dyDescent="0.25">
      <c r="A516" s="3">
        <f>回测!A516</f>
        <v>41998</v>
      </c>
      <c r="B516">
        <f>回测!F516</f>
        <v>110628.95205387087</v>
      </c>
      <c r="C516" t="str">
        <f>回测!K516</f>
        <v>否</v>
      </c>
      <c r="D516">
        <f>COUNTIF($C$2:C516,"是")</f>
        <v>9</v>
      </c>
      <c r="E516">
        <f>IF(COUNTA(F$2:F516)&lt;2,0,AVERAGE(F$2:F516)/_xlfn.STDEV.P(F$2:F516)*SQRT(252))</f>
        <v>0.97071976366094459</v>
      </c>
      <c r="F516">
        <f t="shared" si="23"/>
        <v>8.889619657723058E-3</v>
      </c>
      <c r="G516" s="4">
        <f>MAX($B$2:$B516)</f>
        <v>111513.71324252425</v>
      </c>
      <c r="H516" s="5">
        <f t="shared" si="24"/>
        <v>7.9341021200608486E-3</v>
      </c>
      <c r="I516" s="5">
        <f t="shared" ref="I516:I579" si="25">MAX($I515,$H516)</f>
        <v>6.4225382838022149E-2</v>
      </c>
    </row>
    <row r="517" spans="1:9" x14ac:dyDescent="0.25">
      <c r="A517" s="3">
        <f>回测!A517</f>
        <v>41999</v>
      </c>
      <c r="B517">
        <f>回测!F517</f>
        <v>111834.67155403673</v>
      </c>
      <c r="C517" t="str">
        <f>回测!K517</f>
        <v>否</v>
      </c>
      <c r="D517">
        <f>COUNTIF($C$2:C517,"是")</f>
        <v>9</v>
      </c>
      <c r="E517">
        <f>IF(COUNTA(F$2:F517)&lt;2,0,AVERAGE(F$2:F517)/_xlfn.STDEV.P(F$2:F517)*SQRT(252))</f>
        <v>1.0608359025613323</v>
      </c>
      <c r="F517">
        <f t="shared" ref="F517:F580" si="26">IF(B516=0,0,B517/B516-1)</f>
        <v>1.0898769967365496E-2</v>
      </c>
      <c r="G517" s="4">
        <f>MAX($B$2:$B517)</f>
        <v>111834.67155403673</v>
      </c>
      <c r="H517" s="5">
        <f t="shared" si="24"/>
        <v>0</v>
      </c>
      <c r="I517" s="5">
        <f t="shared" si="25"/>
        <v>6.4225382838022149E-2</v>
      </c>
    </row>
    <row r="518" spans="1:9" x14ac:dyDescent="0.25">
      <c r="A518" s="3">
        <f>回测!A518</f>
        <v>42000</v>
      </c>
      <c r="B518">
        <f>回测!F518</f>
        <v>111834.67155403673</v>
      </c>
      <c r="C518" t="str">
        <f>回测!K518</f>
        <v>否</v>
      </c>
      <c r="D518">
        <f>COUNTIF($C$2:C518,"是")</f>
        <v>9</v>
      </c>
      <c r="E518">
        <f>IF(COUNTA(F$2:F518)&lt;2,0,AVERAGE(F$2:F518)/_xlfn.STDEV.P(F$2:F518)*SQRT(252))</f>
        <v>1.059802876211944</v>
      </c>
      <c r="F518">
        <f t="shared" si="26"/>
        <v>0</v>
      </c>
      <c r="G518" s="4">
        <f>MAX($B$2:$B518)</f>
        <v>111834.67155403673</v>
      </c>
      <c r="H518" s="5">
        <f t="shared" si="24"/>
        <v>0</v>
      </c>
      <c r="I518" s="5">
        <f t="shared" si="25"/>
        <v>6.4225382838022149E-2</v>
      </c>
    </row>
    <row r="519" spans="1:9" x14ac:dyDescent="0.25">
      <c r="A519" s="3">
        <f>回测!A519</f>
        <v>42001</v>
      </c>
      <c r="B519">
        <f>回测!F519</f>
        <v>111834.67155403673</v>
      </c>
      <c r="C519" t="str">
        <f>回测!K519</f>
        <v>否</v>
      </c>
      <c r="D519">
        <f>COUNTIF($C$2:C519,"是")</f>
        <v>9</v>
      </c>
      <c r="E519">
        <f>IF(COUNTA(F$2:F519)&lt;2,0,AVERAGE(F$2:F519)/_xlfn.STDEV.P(F$2:F519)*SQRT(252))</f>
        <v>1.0587728618344538</v>
      </c>
      <c r="F519">
        <f t="shared" si="26"/>
        <v>0</v>
      </c>
      <c r="G519" s="4">
        <f>MAX($B$2:$B519)</f>
        <v>111834.67155403673</v>
      </c>
      <c r="H519" s="5">
        <f t="shared" si="24"/>
        <v>0</v>
      </c>
      <c r="I519" s="5">
        <f t="shared" si="25"/>
        <v>6.4225382838022149E-2</v>
      </c>
    </row>
    <row r="520" spans="1:9" x14ac:dyDescent="0.25">
      <c r="A520" s="3">
        <f>回测!A520</f>
        <v>42002</v>
      </c>
      <c r="B520">
        <f>回测!F520</f>
        <v>111911.13646997297</v>
      </c>
      <c r="C520" t="str">
        <f>回测!K520</f>
        <v>否</v>
      </c>
      <c r="D520">
        <f>COUNTIF($C$2:C520,"是")</f>
        <v>9</v>
      </c>
      <c r="E520">
        <f>IF(COUNTA(F$2:F520)&lt;2,0,AVERAGE(F$2:F520)/_xlfn.STDEV.P(F$2:F520)*SQRT(252))</f>
        <v>1.0640349251120846</v>
      </c>
      <c r="F520">
        <f t="shared" si="26"/>
        <v>6.8373175218106041E-4</v>
      </c>
      <c r="G520" s="4">
        <f>MAX($B$2:$B520)</f>
        <v>111911.13646997297</v>
      </c>
      <c r="H520" s="5">
        <f t="shared" si="24"/>
        <v>0</v>
      </c>
      <c r="I520" s="5">
        <f t="shared" si="25"/>
        <v>6.4225382838022149E-2</v>
      </c>
    </row>
    <row r="521" spans="1:9" x14ac:dyDescent="0.25">
      <c r="A521" s="3">
        <f>回测!A521</f>
        <v>42003</v>
      </c>
      <c r="B521">
        <f>回测!F521</f>
        <v>111647.63187001356</v>
      </c>
      <c r="C521" t="str">
        <f>回测!K521</f>
        <v>否</v>
      </c>
      <c r="D521">
        <f>COUNTIF($C$2:C521,"是")</f>
        <v>9</v>
      </c>
      <c r="E521">
        <f>IF(COUNTA(F$2:F521)&lt;2,0,AVERAGE(F$2:F521)/_xlfn.STDEV.P(F$2:F521)*SQRT(252))</f>
        <v>1.0407175452835282</v>
      </c>
      <c r="F521">
        <f t="shared" si="26"/>
        <v>-2.3545878298726342E-3</v>
      </c>
      <c r="G521" s="4">
        <f>MAX($B$2:$B521)</f>
        <v>111911.13646997297</v>
      </c>
      <c r="H521" s="5">
        <f t="shared" si="24"/>
        <v>2.3545878298726342E-3</v>
      </c>
      <c r="I521" s="5">
        <f t="shared" si="25"/>
        <v>6.4225382838022149E-2</v>
      </c>
    </row>
    <row r="522" spans="1:9" x14ac:dyDescent="0.25">
      <c r="A522" s="3">
        <f>回测!A522</f>
        <v>42004</v>
      </c>
      <c r="B522">
        <f>回测!F522</f>
        <v>112768.22442231777</v>
      </c>
      <c r="C522" t="str">
        <f>回测!K522</f>
        <v>是</v>
      </c>
      <c r="D522">
        <f>COUNTIF($C$2:C522,"是")</f>
        <v>10</v>
      </c>
      <c r="E522">
        <f>IF(COUNTA(F$2:F522)&lt;2,0,AVERAGE(F$2:F522)/_xlfn.STDEV.P(F$2:F522)*SQRT(252))</f>
        <v>1.122638776276232</v>
      </c>
      <c r="F522">
        <f t="shared" si="26"/>
        <v>1.0036868078033834E-2</v>
      </c>
      <c r="G522" s="4">
        <f>MAX($B$2:$B522)</f>
        <v>112768.22442231777</v>
      </c>
      <c r="H522" s="5">
        <f t="shared" si="24"/>
        <v>0</v>
      </c>
      <c r="I522" s="5">
        <f t="shared" si="25"/>
        <v>6.4225382838022149E-2</v>
      </c>
    </row>
    <row r="523" spans="1:9" x14ac:dyDescent="0.25">
      <c r="A523" s="3">
        <f>回测!A523</f>
        <v>42005</v>
      </c>
      <c r="B523">
        <f>回测!F523</f>
        <v>112768.22442231777</v>
      </c>
      <c r="C523" t="str">
        <f>回测!K523</f>
        <v>否</v>
      </c>
      <c r="D523">
        <f>COUNTIF($C$2:C523,"是")</f>
        <v>10</v>
      </c>
      <c r="E523">
        <f>IF(COUNTA(F$2:F523)&lt;2,0,AVERAGE(F$2:F523)/_xlfn.STDEV.P(F$2:F523)*SQRT(252))</f>
        <v>1.1215554872487965</v>
      </c>
      <c r="F523">
        <f t="shared" si="26"/>
        <v>0</v>
      </c>
      <c r="G523" s="4">
        <f>MAX($B$2:$B523)</f>
        <v>112768.22442231777</v>
      </c>
      <c r="H523" s="5">
        <f t="shared" si="24"/>
        <v>0</v>
      </c>
      <c r="I523" s="5">
        <f t="shared" si="25"/>
        <v>6.4225382838022149E-2</v>
      </c>
    </row>
    <row r="524" spans="1:9" x14ac:dyDescent="0.25">
      <c r="A524" s="3">
        <f>回测!A524</f>
        <v>42006</v>
      </c>
      <c r="B524">
        <f>回测!F524</f>
        <v>112768.22442231777</v>
      </c>
      <c r="C524" t="str">
        <f>回测!K524</f>
        <v>否</v>
      </c>
      <c r="D524">
        <f>COUNTIF($C$2:C524,"是")</f>
        <v>10</v>
      </c>
      <c r="E524">
        <f>IF(COUNTA(F$2:F524)&lt;2,0,AVERAGE(F$2:F524)/_xlfn.STDEV.P(F$2:F524)*SQRT(252))</f>
        <v>1.1204753281370228</v>
      </c>
      <c r="F524">
        <f t="shared" si="26"/>
        <v>0</v>
      </c>
      <c r="G524" s="4">
        <f>MAX($B$2:$B524)</f>
        <v>112768.22442231777</v>
      </c>
      <c r="H524" s="5">
        <f t="shared" si="24"/>
        <v>0</v>
      </c>
      <c r="I524" s="5">
        <f t="shared" si="25"/>
        <v>6.4225382838022149E-2</v>
      </c>
    </row>
    <row r="525" spans="1:9" x14ac:dyDescent="0.25">
      <c r="A525" s="3">
        <f>回测!A525</f>
        <v>42007</v>
      </c>
      <c r="B525">
        <f>回测!F525</f>
        <v>112768.22442231777</v>
      </c>
      <c r="C525" t="str">
        <f>回测!K525</f>
        <v>否</v>
      </c>
      <c r="D525">
        <f>COUNTIF($C$2:C525,"是")</f>
        <v>10</v>
      </c>
      <c r="E525">
        <f>IF(COUNTA(F$2:F525)&lt;2,0,AVERAGE(F$2:F525)/_xlfn.STDEV.P(F$2:F525)*SQRT(252))</f>
        <v>1.1193982838979262</v>
      </c>
      <c r="F525">
        <f t="shared" si="26"/>
        <v>0</v>
      </c>
      <c r="G525" s="4">
        <f>MAX($B$2:$B525)</f>
        <v>112768.22442231777</v>
      </c>
      <c r="H525" s="5">
        <f t="shared" si="24"/>
        <v>0</v>
      </c>
      <c r="I525" s="5">
        <f t="shared" si="25"/>
        <v>6.4225382838022149E-2</v>
      </c>
    </row>
    <row r="526" spans="1:9" x14ac:dyDescent="0.25">
      <c r="A526" s="3">
        <f>回测!A526</f>
        <v>42008</v>
      </c>
      <c r="B526">
        <f>回测!F526</f>
        <v>112768.22442231777</v>
      </c>
      <c r="C526" t="str">
        <f>回测!K526</f>
        <v>否</v>
      </c>
      <c r="D526">
        <f>COUNTIF($C$2:C526,"是")</f>
        <v>10</v>
      </c>
      <c r="E526">
        <f>IF(COUNTA(F$2:F526)&lt;2,0,AVERAGE(F$2:F526)/_xlfn.STDEV.P(F$2:F526)*SQRT(252))</f>
        <v>1.1183243395895468</v>
      </c>
      <c r="F526">
        <f t="shared" si="26"/>
        <v>0</v>
      </c>
      <c r="G526" s="4">
        <f>MAX($B$2:$B526)</f>
        <v>112768.22442231777</v>
      </c>
      <c r="H526" s="5">
        <f t="shared" si="24"/>
        <v>0</v>
      </c>
      <c r="I526" s="5">
        <f t="shared" si="25"/>
        <v>6.4225382838022149E-2</v>
      </c>
    </row>
    <row r="527" spans="1:9" x14ac:dyDescent="0.25">
      <c r="A527" s="3">
        <f>回测!A527</f>
        <v>42009</v>
      </c>
      <c r="B527">
        <f>回测!F527</f>
        <v>113649.22511851627</v>
      </c>
      <c r="C527" t="str">
        <f>回测!K527</f>
        <v>否</v>
      </c>
      <c r="D527">
        <f>COUNTIF($C$2:C527,"是")</f>
        <v>10</v>
      </c>
      <c r="E527">
        <f>IF(COUNTA(F$2:F527)&lt;2,0,AVERAGE(F$2:F527)/_xlfn.STDEV.P(F$2:F527)*SQRT(252))</f>
        <v>1.1823728044698947</v>
      </c>
      <c r="F527">
        <f t="shared" si="26"/>
        <v>7.8124906258978388E-3</v>
      </c>
      <c r="G527" s="4">
        <f>MAX($B$2:$B527)</f>
        <v>113649.22511851627</v>
      </c>
      <c r="H527" s="5">
        <f t="shared" si="24"/>
        <v>0</v>
      </c>
      <c r="I527" s="5">
        <f t="shared" si="25"/>
        <v>6.4225382838022149E-2</v>
      </c>
    </row>
    <row r="528" spans="1:9" x14ac:dyDescent="0.25">
      <c r="A528" s="3">
        <f>回测!A528</f>
        <v>42010</v>
      </c>
      <c r="B528">
        <f>回测!F528</f>
        <v>113715.47121381029</v>
      </c>
      <c r="C528" t="str">
        <f>回测!K528</f>
        <v>否</v>
      </c>
      <c r="D528">
        <f>COUNTIF($C$2:C528,"是")</f>
        <v>10</v>
      </c>
      <c r="E528">
        <f>IF(COUNTA(F$2:F528)&lt;2,0,AVERAGE(F$2:F528)/_xlfn.STDEV.P(F$2:F528)*SQRT(252))</f>
        <v>1.1864974161137289</v>
      </c>
      <c r="F528">
        <f t="shared" si="26"/>
        <v>5.8289966539537552E-4</v>
      </c>
      <c r="G528" s="4">
        <f>MAX($B$2:$B528)</f>
        <v>113715.47121381029</v>
      </c>
      <c r="H528" s="5">
        <f t="shared" si="24"/>
        <v>0</v>
      </c>
      <c r="I528" s="5">
        <f t="shared" si="25"/>
        <v>6.4225382838022149E-2</v>
      </c>
    </row>
    <row r="529" spans="1:9" x14ac:dyDescent="0.25">
      <c r="A529" s="3">
        <f>回测!A529</f>
        <v>42011</v>
      </c>
      <c r="B529">
        <f>回测!F529</f>
        <v>113860.75623035264</v>
      </c>
      <c r="C529" t="str">
        <f>回测!K529</f>
        <v>否</v>
      </c>
      <c r="D529">
        <f>COUNTIF($C$2:C529,"是")</f>
        <v>10</v>
      </c>
      <c r="E529">
        <f>IF(COUNTA(F$2:F529)&lt;2,0,AVERAGE(F$2:F529)/_xlfn.STDEV.P(F$2:F529)*SQRT(252))</f>
        <v>1.1967825507184275</v>
      </c>
      <c r="F529">
        <f t="shared" si="26"/>
        <v>1.2776187355296731E-3</v>
      </c>
      <c r="G529" s="4">
        <f>MAX($B$2:$B529)</f>
        <v>113860.75623035264</v>
      </c>
      <c r="H529" s="5">
        <f t="shared" si="24"/>
        <v>0</v>
      </c>
      <c r="I529" s="5">
        <f t="shared" si="25"/>
        <v>6.4225382838022149E-2</v>
      </c>
    </row>
    <row r="530" spans="1:9" x14ac:dyDescent="0.25">
      <c r="A530" s="3">
        <f>回测!A530</f>
        <v>42012</v>
      </c>
      <c r="B530">
        <f>回测!F530</f>
        <v>113074.85285596891</v>
      </c>
      <c r="C530" t="str">
        <f>回测!K530</f>
        <v>否</v>
      </c>
      <c r="D530">
        <f>COUNTIF($C$2:C530,"是")</f>
        <v>10</v>
      </c>
      <c r="E530">
        <f>IF(COUNTA(F$2:F530)&lt;2,0,AVERAGE(F$2:F530)/_xlfn.STDEV.P(F$2:F530)*SQRT(252))</f>
        <v>1.128595404289664</v>
      </c>
      <c r="F530">
        <f t="shared" si="26"/>
        <v>-6.902319995080286E-3</v>
      </c>
      <c r="G530" s="4">
        <f>MAX($B$2:$B530)</f>
        <v>113860.75623035264</v>
      </c>
      <c r="H530" s="5">
        <f t="shared" si="24"/>
        <v>6.902319995080286E-3</v>
      </c>
      <c r="I530" s="5">
        <f t="shared" si="25"/>
        <v>6.4225382838022149E-2</v>
      </c>
    </row>
    <row r="531" spans="1:9" x14ac:dyDescent="0.25">
      <c r="A531" s="3">
        <f>回测!A531</f>
        <v>42013</v>
      </c>
      <c r="B531">
        <f>回测!F531</f>
        <v>113017.26331361743</v>
      </c>
      <c r="C531" t="str">
        <f>回测!K531</f>
        <v>否</v>
      </c>
      <c r="D531">
        <f>COUNTIF($C$2:C531,"是")</f>
        <v>10</v>
      </c>
      <c r="E531">
        <f>IF(COUNTA(F$2:F531)&lt;2,0,AVERAGE(F$2:F531)/_xlfn.STDEV.P(F$2:F531)*SQRT(252))</f>
        <v>1.1229125349853419</v>
      </c>
      <c r="F531">
        <f t="shared" si="26"/>
        <v>-5.0930459688369734E-4</v>
      </c>
      <c r="G531" s="4">
        <f>MAX($B$2:$B531)</f>
        <v>113860.75623035264</v>
      </c>
      <c r="H531" s="5">
        <f t="shared" si="24"/>
        <v>7.4081092086613065E-3</v>
      </c>
      <c r="I531" s="5">
        <f t="shared" si="25"/>
        <v>6.4225382838022149E-2</v>
      </c>
    </row>
    <row r="532" spans="1:9" x14ac:dyDescent="0.25">
      <c r="A532" s="3">
        <f>回测!A532</f>
        <v>42014</v>
      </c>
      <c r="B532">
        <f>回测!F532</f>
        <v>113017.26331361743</v>
      </c>
      <c r="C532" t="str">
        <f>回测!K532</f>
        <v>否</v>
      </c>
      <c r="D532">
        <f>COUNTIF($C$2:C532,"是")</f>
        <v>10</v>
      </c>
      <c r="E532">
        <f>IF(COUNTA(F$2:F532)&lt;2,0,AVERAGE(F$2:F532)/_xlfn.STDEV.P(F$2:F532)*SQRT(252))</f>
        <v>1.1218473877341755</v>
      </c>
      <c r="F532">
        <f t="shared" si="26"/>
        <v>0</v>
      </c>
      <c r="G532" s="4">
        <f>MAX($B$2:$B532)</f>
        <v>113860.75623035264</v>
      </c>
      <c r="H532" s="5">
        <f t="shared" si="24"/>
        <v>7.4081092086613065E-3</v>
      </c>
      <c r="I532" s="5">
        <f t="shared" si="25"/>
        <v>6.4225382838022149E-2</v>
      </c>
    </row>
    <row r="533" spans="1:9" x14ac:dyDescent="0.25">
      <c r="A533" s="3">
        <f>回测!A533</f>
        <v>42015</v>
      </c>
      <c r="B533">
        <f>回测!F533</f>
        <v>113017.26331361743</v>
      </c>
      <c r="C533" t="str">
        <f>回测!K533</f>
        <v>否</v>
      </c>
      <c r="D533">
        <f>COUNTIF($C$2:C533,"是")</f>
        <v>10</v>
      </c>
      <c r="E533">
        <f>IF(COUNTA(F$2:F533)&lt;2,0,AVERAGE(F$2:F533)/_xlfn.STDEV.P(F$2:F533)*SQRT(252))</f>
        <v>1.1207852658047295</v>
      </c>
      <c r="F533">
        <f t="shared" si="26"/>
        <v>0</v>
      </c>
      <c r="G533" s="4">
        <f>MAX($B$2:$B533)</f>
        <v>113860.75623035264</v>
      </c>
      <c r="H533" s="5">
        <f t="shared" si="24"/>
        <v>7.4081092086613065E-3</v>
      </c>
      <c r="I533" s="5">
        <f t="shared" si="25"/>
        <v>6.4225382838022149E-2</v>
      </c>
    </row>
    <row r="534" spans="1:9" x14ac:dyDescent="0.25">
      <c r="A534" s="3">
        <f>回测!A534</f>
        <v>42016</v>
      </c>
      <c r="B534">
        <f>回测!F534</f>
        <v>113220.22466705169</v>
      </c>
      <c r="C534" t="str">
        <f>回测!K534</f>
        <v>否</v>
      </c>
      <c r="D534">
        <f>COUNTIF($C$2:C534,"是")</f>
        <v>10</v>
      </c>
      <c r="E534">
        <f>IF(COUNTA(F$2:F534)&lt;2,0,AVERAGE(F$2:F534)/_xlfn.STDEV.P(F$2:F534)*SQRT(252))</f>
        <v>1.1355417727022508</v>
      </c>
      <c r="F534">
        <f t="shared" si="26"/>
        <v>1.7958438160996515E-3</v>
      </c>
      <c r="G534" s="4">
        <f>MAX($B$2:$B534)</f>
        <v>113860.75623035264</v>
      </c>
      <c r="H534" s="5">
        <f t="shared" si="24"/>
        <v>5.6255691996729418E-3</v>
      </c>
      <c r="I534" s="5">
        <f t="shared" si="25"/>
        <v>6.4225382838022149E-2</v>
      </c>
    </row>
    <row r="535" spans="1:9" x14ac:dyDescent="0.25">
      <c r="A535" s="3">
        <f>回测!A535</f>
        <v>42017</v>
      </c>
      <c r="B535">
        <f>回测!F535</f>
        <v>113385.51060757885</v>
      </c>
      <c r="C535" t="str">
        <f>回测!K535</f>
        <v>否</v>
      </c>
      <c r="D535">
        <f>COUNTIF($C$2:C535,"是")</f>
        <v>10</v>
      </c>
      <c r="E535">
        <f>IF(COUNTA(F$2:F535)&lt;2,0,AVERAGE(F$2:F535)/_xlfn.STDEV.P(F$2:F535)*SQRT(252))</f>
        <v>1.1473586522058723</v>
      </c>
      <c r="F535">
        <f t="shared" si="26"/>
        <v>1.4598623259511889E-3</v>
      </c>
      <c r="G535" s="4">
        <f>MAX($B$2:$B535)</f>
        <v>113860.75623035264</v>
      </c>
      <c r="H535" s="5">
        <f t="shared" si="24"/>
        <v>4.1739194302584659E-3</v>
      </c>
      <c r="I535" s="5">
        <f t="shared" si="25"/>
        <v>6.4225382838022149E-2</v>
      </c>
    </row>
    <row r="536" spans="1:9" x14ac:dyDescent="0.25">
      <c r="A536" s="3">
        <f>回测!A536</f>
        <v>42018</v>
      </c>
      <c r="B536">
        <f>回测!F536</f>
        <v>113298.14707667535</v>
      </c>
      <c r="C536" t="str">
        <f>回测!K536</f>
        <v>否</v>
      </c>
      <c r="D536">
        <f>COUNTIF($C$2:C536,"是")</f>
        <v>10</v>
      </c>
      <c r="E536">
        <f>IF(COUNTA(F$2:F536)&lt;2,0,AVERAGE(F$2:F536)/_xlfn.STDEV.P(F$2:F536)*SQRT(252))</f>
        <v>1.1393179889476432</v>
      </c>
      <c r="F536">
        <f t="shared" si="26"/>
        <v>-7.7049995572942009E-4</v>
      </c>
      <c r="G536" s="4">
        <f>MAX($B$2:$B536)</f>
        <v>113860.75623035264</v>
      </c>
      <c r="H536" s="5">
        <f t="shared" si="24"/>
        <v>4.941203381251591E-3</v>
      </c>
      <c r="I536" s="5">
        <f t="shared" si="25"/>
        <v>6.4225382838022149E-2</v>
      </c>
    </row>
    <row r="537" spans="1:9" x14ac:dyDescent="0.25">
      <c r="A537" s="3">
        <f>回测!A537</f>
        <v>42019</v>
      </c>
      <c r="B537">
        <f>回测!F537</f>
        <v>114124.96308618959</v>
      </c>
      <c r="C537" t="str">
        <f>回测!K537</f>
        <v>否</v>
      </c>
      <c r="D537">
        <f>COUNTIF($C$2:C537,"是")</f>
        <v>10</v>
      </c>
      <c r="E537">
        <f>IF(COUNTA(F$2:F537)&lt;2,0,AVERAGE(F$2:F537)/_xlfn.STDEV.P(F$2:F537)*SQRT(252))</f>
        <v>1.1982299868614827</v>
      </c>
      <c r="F537">
        <f t="shared" si="26"/>
        <v>7.297701073210705E-3</v>
      </c>
      <c r="G537" s="4">
        <f>MAX($B$2:$B537)</f>
        <v>114124.96308618959</v>
      </c>
      <c r="H537" s="5">
        <f t="shared" si="24"/>
        <v>0</v>
      </c>
      <c r="I537" s="5">
        <f t="shared" si="25"/>
        <v>6.4225382838022149E-2</v>
      </c>
    </row>
    <row r="538" spans="1:9" x14ac:dyDescent="0.25">
      <c r="A538" s="3">
        <f>回测!A538</f>
        <v>42020</v>
      </c>
      <c r="B538">
        <f>回测!F538</f>
        <v>115190.24717806633</v>
      </c>
      <c r="C538" t="str">
        <f>回测!K538</f>
        <v>否</v>
      </c>
      <c r="D538">
        <f>COUNTIF($C$2:C538,"是")</f>
        <v>10</v>
      </c>
      <c r="E538">
        <f>IF(COUNTA(F$2:F538)&lt;2,0,AVERAGE(F$2:F538)/_xlfn.STDEV.P(F$2:F538)*SQRT(252))</f>
        <v>1.2711013658961667</v>
      </c>
      <c r="F538">
        <f t="shared" si="26"/>
        <v>9.3343652700437207E-3</v>
      </c>
      <c r="G538" s="4">
        <f>MAX($B$2:$B538)</f>
        <v>115190.24717806633</v>
      </c>
      <c r="H538" s="5">
        <f t="shared" si="24"/>
        <v>0</v>
      </c>
      <c r="I538" s="5">
        <f t="shared" si="25"/>
        <v>6.4225382838022149E-2</v>
      </c>
    </row>
    <row r="539" spans="1:9" x14ac:dyDescent="0.25">
      <c r="A539" s="3">
        <f>回测!A539</f>
        <v>42021</v>
      </c>
      <c r="B539">
        <f>回测!F539</f>
        <v>115190.24717806633</v>
      </c>
      <c r="C539" t="str">
        <f>回测!K539</f>
        <v>否</v>
      </c>
      <c r="D539">
        <f>COUNTIF($C$2:C539,"是")</f>
        <v>10</v>
      </c>
      <c r="E539">
        <f>IF(COUNTA(F$2:F539)&lt;2,0,AVERAGE(F$2:F539)/_xlfn.STDEV.P(F$2:F539)*SQRT(252))</f>
        <v>1.2699097125598573</v>
      </c>
      <c r="F539">
        <f t="shared" si="26"/>
        <v>0</v>
      </c>
      <c r="G539" s="4">
        <f>MAX($B$2:$B539)</f>
        <v>115190.24717806633</v>
      </c>
      <c r="H539" s="5">
        <f t="shared" si="24"/>
        <v>0</v>
      </c>
      <c r="I539" s="5">
        <f t="shared" si="25"/>
        <v>6.4225382838022149E-2</v>
      </c>
    </row>
    <row r="540" spans="1:9" x14ac:dyDescent="0.25">
      <c r="A540" s="3">
        <f>回测!A540</f>
        <v>42022</v>
      </c>
      <c r="B540">
        <f>回测!F540</f>
        <v>115190.24717806633</v>
      </c>
      <c r="C540" t="str">
        <f>回测!K540</f>
        <v>否</v>
      </c>
      <c r="D540">
        <f>COUNTIF($C$2:C540,"是")</f>
        <v>10</v>
      </c>
      <c r="E540">
        <f>IF(COUNTA(F$2:F540)&lt;2,0,AVERAGE(F$2:F540)/_xlfn.STDEV.P(F$2:F540)*SQRT(252))</f>
        <v>1.268721404464944</v>
      </c>
      <c r="F540">
        <f t="shared" si="26"/>
        <v>0</v>
      </c>
      <c r="G540" s="4">
        <f>MAX($B$2:$B540)</f>
        <v>115190.24717806633</v>
      </c>
      <c r="H540" s="5">
        <f t="shared" si="24"/>
        <v>0</v>
      </c>
      <c r="I540" s="5">
        <f t="shared" si="25"/>
        <v>6.4225382838022149E-2</v>
      </c>
    </row>
    <row r="541" spans="1:9" x14ac:dyDescent="0.25">
      <c r="A541" s="3">
        <f>回测!A541</f>
        <v>42023</v>
      </c>
      <c r="B541">
        <f>回测!F541</f>
        <v>112963.96851405864</v>
      </c>
      <c r="C541" t="str">
        <f>回测!K541</f>
        <v>否</v>
      </c>
      <c r="D541">
        <f>COUNTIF($C$2:C541,"是")</f>
        <v>10</v>
      </c>
      <c r="E541">
        <f>IF(COUNTA(F$2:F541)&lt;2,0,AVERAGE(F$2:F541)/_xlfn.STDEV.P(F$2:F541)*SQRT(252))</f>
        <v>1.0648756883131716</v>
      </c>
      <c r="F541">
        <f t="shared" si="26"/>
        <v>-1.9326971844814356E-2</v>
      </c>
      <c r="G541" s="4">
        <f>MAX($B$2:$B541)</f>
        <v>115190.24717806633</v>
      </c>
      <c r="H541" s="5">
        <f t="shared" si="24"/>
        <v>1.9326971844814356E-2</v>
      </c>
      <c r="I541" s="5">
        <f t="shared" si="25"/>
        <v>6.4225382838022149E-2</v>
      </c>
    </row>
    <row r="542" spans="1:9" x14ac:dyDescent="0.25">
      <c r="A542" s="3">
        <f>回测!A542</f>
        <v>42024</v>
      </c>
      <c r="B542">
        <f>回测!F542</f>
        <v>113682.15434420417</v>
      </c>
      <c r="C542" t="str">
        <f>回测!K542</f>
        <v>否</v>
      </c>
      <c r="D542">
        <f>COUNTIF($C$2:C542,"是")</f>
        <v>10</v>
      </c>
      <c r="E542">
        <f>IF(COUNTA(F$2:F542)&lt;2,0,AVERAGE(F$2:F542)/_xlfn.STDEV.P(F$2:F542)*SQRT(252))</f>
        <v>1.1147129077335785</v>
      </c>
      <c r="F542">
        <f t="shared" si="26"/>
        <v>6.3576540342256127E-3</v>
      </c>
      <c r="G542" s="4">
        <f>MAX($B$2:$B542)</f>
        <v>115190.24717806633</v>
      </c>
      <c r="H542" s="5">
        <f t="shared" si="24"/>
        <v>1.309219201110734E-2</v>
      </c>
      <c r="I542" s="5">
        <f t="shared" si="25"/>
        <v>6.4225382838022149E-2</v>
      </c>
    </row>
    <row r="543" spans="1:9" x14ac:dyDescent="0.25">
      <c r="A543" s="3">
        <f>回测!A543</f>
        <v>42025</v>
      </c>
      <c r="B543">
        <f>回测!F543</f>
        <v>115507.48964086096</v>
      </c>
      <c r="C543" t="str">
        <f>回测!K543</f>
        <v>否</v>
      </c>
      <c r="D543">
        <f>COUNTIF($C$2:C543,"是")</f>
        <v>10</v>
      </c>
      <c r="E543">
        <f>IF(COUNTA(F$2:F543)&lt;2,0,AVERAGE(F$2:F543)/_xlfn.STDEV.P(F$2:F543)*SQRT(252))</f>
        <v>1.2263275624045591</v>
      </c>
      <c r="F543">
        <f t="shared" si="26"/>
        <v>1.6056480519625715E-2</v>
      </c>
      <c r="G543" s="4">
        <f>MAX($B$2:$B543)</f>
        <v>115507.48964086096</v>
      </c>
      <c r="H543" s="5">
        <f t="shared" si="24"/>
        <v>0</v>
      </c>
      <c r="I543" s="5">
        <f t="shared" si="25"/>
        <v>6.4225382838022149E-2</v>
      </c>
    </row>
    <row r="544" spans="1:9" x14ac:dyDescent="0.25">
      <c r="A544" s="3">
        <f>回测!A544</f>
        <v>42026</v>
      </c>
      <c r="B544">
        <f>回测!F544</f>
        <v>115202.65300967908</v>
      </c>
      <c r="C544" t="str">
        <f>回测!K544</f>
        <v>否</v>
      </c>
      <c r="D544">
        <f>COUNTIF($C$2:C544,"是")</f>
        <v>10</v>
      </c>
      <c r="E544">
        <f>IF(COUNTA(F$2:F544)&lt;2,0,AVERAGE(F$2:F544)/_xlfn.STDEV.P(F$2:F544)*SQRT(252))</f>
        <v>1.2025271788268648</v>
      </c>
      <c r="F544">
        <f t="shared" si="26"/>
        <v>-2.6391070581629483E-3</v>
      </c>
      <c r="G544" s="4">
        <f>MAX($B$2:$B544)</f>
        <v>115507.48964086096</v>
      </c>
      <c r="H544" s="5">
        <f t="shared" si="24"/>
        <v>2.6391070581629483E-3</v>
      </c>
      <c r="I544" s="5">
        <f t="shared" si="25"/>
        <v>6.4225382838022149E-2</v>
      </c>
    </row>
    <row r="545" spans="1:9" x14ac:dyDescent="0.25">
      <c r="A545" s="3">
        <f>回测!A545</f>
        <v>42027</v>
      </c>
      <c r="B545">
        <f>回测!F545</f>
        <v>115563.5898483667</v>
      </c>
      <c r="C545" t="str">
        <f>回测!K545</f>
        <v>否</v>
      </c>
      <c r="D545">
        <f>COUNTIF($C$2:C545,"是")</f>
        <v>10</v>
      </c>
      <c r="E545">
        <f>IF(COUNTA(F$2:F545)&lt;2,0,AVERAGE(F$2:F545)/_xlfn.STDEV.P(F$2:F545)*SQRT(252))</f>
        <v>1.2266504766356494</v>
      </c>
      <c r="F545">
        <f t="shared" si="26"/>
        <v>3.133060127159526E-3</v>
      </c>
      <c r="G545" s="4">
        <f>MAX($B$2:$B545)</f>
        <v>115563.5898483667</v>
      </c>
      <c r="H545" s="5">
        <f t="shared" si="24"/>
        <v>0</v>
      </c>
      <c r="I545" s="5">
        <f t="shared" si="25"/>
        <v>6.4225382838022149E-2</v>
      </c>
    </row>
    <row r="546" spans="1:9" x14ac:dyDescent="0.25">
      <c r="A546" s="3">
        <f>回测!A546</f>
        <v>42028</v>
      </c>
      <c r="B546">
        <f>回测!F546</f>
        <v>115563.5898483667</v>
      </c>
      <c r="C546" t="str">
        <f>回测!K546</f>
        <v>否</v>
      </c>
      <c r="D546">
        <f>COUNTIF($C$2:C546,"是")</f>
        <v>10</v>
      </c>
      <c r="E546">
        <f>IF(COUNTA(F$2:F546)&lt;2,0,AVERAGE(F$2:F546)/_xlfn.STDEV.P(F$2:F546)*SQRT(252))</f>
        <v>1.22551579635263</v>
      </c>
      <c r="F546">
        <f t="shared" si="26"/>
        <v>0</v>
      </c>
      <c r="G546" s="4">
        <f>MAX($B$2:$B546)</f>
        <v>115563.5898483667</v>
      </c>
      <c r="H546" s="5">
        <f t="shared" si="24"/>
        <v>0</v>
      </c>
      <c r="I546" s="5">
        <f t="shared" si="25"/>
        <v>6.4225382838022149E-2</v>
      </c>
    </row>
    <row r="547" spans="1:9" x14ac:dyDescent="0.25">
      <c r="A547" s="3">
        <f>回测!A547</f>
        <v>42029</v>
      </c>
      <c r="B547">
        <f>回测!F547</f>
        <v>115563.5898483667</v>
      </c>
      <c r="C547" t="str">
        <f>回测!K547</f>
        <v>否</v>
      </c>
      <c r="D547">
        <f>COUNTIF($C$2:C547,"是")</f>
        <v>10</v>
      </c>
      <c r="E547">
        <f>IF(COUNTA(F$2:F547)&lt;2,0,AVERAGE(F$2:F547)/_xlfn.STDEV.P(F$2:F547)*SQRT(252))</f>
        <v>1.2243842590724867</v>
      </c>
      <c r="F547">
        <f t="shared" si="26"/>
        <v>0</v>
      </c>
      <c r="G547" s="4">
        <f>MAX($B$2:$B547)</f>
        <v>115563.5898483667</v>
      </c>
      <c r="H547" s="5">
        <f t="shared" si="24"/>
        <v>0</v>
      </c>
      <c r="I547" s="5">
        <f t="shared" si="25"/>
        <v>6.4225382838022149E-2</v>
      </c>
    </row>
    <row r="548" spans="1:9" x14ac:dyDescent="0.25">
      <c r="A548" s="3">
        <f>回测!A548</f>
        <v>42030</v>
      </c>
      <c r="B548">
        <f>回测!F548</f>
        <v>115882.74405205013</v>
      </c>
      <c r="C548" t="str">
        <f>回测!K548</f>
        <v>否</v>
      </c>
      <c r="D548">
        <f>COUNTIF($C$2:C548,"是")</f>
        <v>10</v>
      </c>
      <c r="E548">
        <f>IF(COUNTA(F$2:F548)&lt;2,0,AVERAGE(F$2:F548)/_xlfn.STDEV.P(F$2:F548)*SQRT(252))</f>
        <v>1.245512197239409</v>
      </c>
      <c r="F548">
        <f t="shared" si="26"/>
        <v>2.7617193624929204E-3</v>
      </c>
      <c r="G548" s="4">
        <f>MAX($B$2:$B548)</f>
        <v>115882.74405205013</v>
      </c>
      <c r="H548" s="5">
        <f t="shared" si="24"/>
        <v>0</v>
      </c>
      <c r="I548" s="5">
        <f t="shared" si="25"/>
        <v>6.4225382838022149E-2</v>
      </c>
    </row>
    <row r="549" spans="1:9" x14ac:dyDescent="0.25">
      <c r="A549" s="3">
        <f>回测!A549</f>
        <v>42031</v>
      </c>
      <c r="B549">
        <f>回测!F549</f>
        <v>115394.53666999679</v>
      </c>
      <c r="C549" t="str">
        <f>回测!K549</f>
        <v>否</v>
      </c>
      <c r="D549">
        <f>COUNTIF($C$2:C549,"是")</f>
        <v>10</v>
      </c>
      <c r="E549">
        <f>IF(COUNTA(F$2:F549)&lt;2,0,AVERAGE(F$2:F549)/_xlfn.STDEV.P(F$2:F549)*SQRT(252))</f>
        <v>1.2078158821369218</v>
      </c>
      <c r="F549">
        <f t="shared" si="26"/>
        <v>-4.2129428850429251E-3</v>
      </c>
      <c r="G549" s="4">
        <f>MAX($B$2:$B549)</f>
        <v>115882.74405205013</v>
      </c>
      <c r="H549" s="5">
        <f t="shared" si="24"/>
        <v>4.2129428850429251E-3</v>
      </c>
      <c r="I549" s="5">
        <f t="shared" si="25"/>
        <v>6.4225382838022149E-2</v>
      </c>
    </row>
    <row r="550" spans="1:9" x14ac:dyDescent="0.25">
      <c r="A550" s="3">
        <f>回测!A550</f>
        <v>42032</v>
      </c>
      <c r="B550">
        <f>回测!F550</f>
        <v>115025.95123327436</v>
      </c>
      <c r="C550" t="str">
        <f>回测!K550</f>
        <v>否</v>
      </c>
      <c r="D550">
        <f>COUNTIF($C$2:C550,"是")</f>
        <v>10</v>
      </c>
      <c r="E550">
        <f>IF(COUNTA(F$2:F550)&lt;2,0,AVERAGE(F$2:F550)/_xlfn.STDEV.P(F$2:F550)*SQRT(252))</f>
        <v>1.1793807953800459</v>
      </c>
      <c r="F550">
        <f t="shared" si="26"/>
        <v>-3.1941324724626963E-3</v>
      </c>
      <c r="G550" s="4">
        <f>MAX($B$2:$B550)</f>
        <v>115882.74405205013</v>
      </c>
      <c r="H550" s="5">
        <f t="shared" si="24"/>
        <v>7.393618659831902E-3</v>
      </c>
      <c r="I550" s="5">
        <f t="shared" si="25"/>
        <v>6.4225382838022149E-2</v>
      </c>
    </row>
    <row r="551" spans="1:9" x14ac:dyDescent="0.25">
      <c r="A551" s="3">
        <f>回测!A551</f>
        <v>42033</v>
      </c>
      <c r="B551">
        <f>回测!F551</f>
        <v>114539.36490261513</v>
      </c>
      <c r="C551" t="str">
        <f>回测!K551</f>
        <v>否</v>
      </c>
      <c r="D551">
        <f>COUNTIF($C$2:C551,"是")</f>
        <v>10</v>
      </c>
      <c r="E551">
        <f>IF(COUNTA(F$2:F551)&lt;2,0,AVERAGE(F$2:F551)/_xlfn.STDEV.P(F$2:F551)*SQRT(252))</f>
        <v>1.1418560633574817</v>
      </c>
      <c r="F551">
        <f t="shared" si="26"/>
        <v>-4.2302308778341402E-3</v>
      </c>
      <c r="G551" s="4">
        <f>MAX($B$2:$B551)</f>
        <v>115882.74405205013</v>
      </c>
      <c r="H551" s="5">
        <f t="shared" si="24"/>
        <v>1.1592572823712288E-2</v>
      </c>
      <c r="I551" s="5">
        <f t="shared" si="25"/>
        <v>6.4225382838022149E-2</v>
      </c>
    </row>
    <row r="552" spans="1:9" x14ac:dyDescent="0.25">
      <c r="A552" s="3">
        <f>回测!A552</f>
        <v>42034</v>
      </c>
      <c r="B552">
        <f>回测!F552</f>
        <v>113589.1458447266</v>
      </c>
      <c r="C552" t="str">
        <f>回测!K552</f>
        <v>否</v>
      </c>
      <c r="D552">
        <f>COUNTIF($C$2:C552,"是")</f>
        <v>10</v>
      </c>
      <c r="E552">
        <f>IF(COUNTA(F$2:F552)&lt;2,0,AVERAGE(F$2:F552)/_xlfn.STDEV.P(F$2:F552)*SQRT(252))</f>
        <v>1.0671174485832662</v>
      </c>
      <c r="F552">
        <f t="shared" si="26"/>
        <v>-8.2960042488137153E-3</v>
      </c>
      <c r="G552" s="4">
        <f>MAX($B$2:$B552)</f>
        <v>115882.74405205013</v>
      </c>
      <c r="H552" s="5">
        <f t="shared" si="24"/>
        <v>1.9792405039125827E-2</v>
      </c>
      <c r="I552" s="5">
        <f t="shared" si="25"/>
        <v>6.4225382838022149E-2</v>
      </c>
    </row>
    <row r="553" spans="1:9" x14ac:dyDescent="0.25">
      <c r="A553" s="3">
        <f>回测!A553</f>
        <v>42035</v>
      </c>
      <c r="B553">
        <f>回测!F553</f>
        <v>113589.1458447266</v>
      </c>
      <c r="C553" t="str">
        <f>回测!K553</f>
        <v>否</v>
      </c>
      <c r="D553">
        <f>COUNTIF($C$2:C553,"是")</f>
        <v>10</v>
      </c>
      <c r="E553">
        <f>IF(COUNTA(F$2:F553)&lt;2,0,AVERAGE(F$2:F553)/_xlfn.STDEV.P(F$2:F553)*SQRT(252))</f>
        <v>1.0661442909125538</v>
      </c>
      <c r="F553">
        <f t="shared" si="26"/>
        <v>0</v>
      </c>
      <c r="G553" s="4">
        <f>MAX($B$2:$B553)</f>
        <v>115882.74405205013</v>
      </c>
      <c r="H553" s="5">
        <f t="shared" si="24"/>
        <v>1.9792405039125827E-2</v>
      </c>
      <c r="I553" s="5">
        <f t="shared" si="25"/>
        <v>6.4225382838022149E-2</v>
      </c>
    </row>
    <row r="554" spans="1:9" x14ac:dyDescent="0.25">
      <c r="A554" s="3">
        <f>回测!A554</f>
        <v>42036</v>
      </c>
      <c r="B554">
        <f>回测!F554</f>
        <v>113589.1458447266</v>
      </c>
      <c r="C554" t="str">
        <f>回测!K554</f>
        <v>否</v>
      </c>
      <c r="D554">
        <f>COUNTIF($C$2:C554,"是")</f>
        <v>10</v>
      </c>
      <c r="E554">
        <f>IF(COUNTA(F$2:F554)&lt;2,0,AVERAGE(F$2:F554)/_xlfn.STDEV.P(F$2:F554)*SQRT(252))</f>
        <v>1.065173790808251</v>
      </c>
      <c r="F554">
        <f t="shared" si="26"/>
        <v>0</v>
      </c>
      <c r="G554" s="4">
        <f>MAX($B$2:$B554)</f>
        <v>115882.74405205013</v>
      </c>
      <c r="H554" s="5">
        <f t="shared" si="24"/>
        <v>1.9792405039125827E-2</v>
      </c>
      <c r="I554" s="5">
        <f t="shared" si="25"/>
        <v>6.4225382838022149E-2</v>
      </c>
    </row>
    <row r="555" spans="1:9" x14ac:dyDescent="0.25">
      <c r="A555" s="3">
        <f>回测!A555</f>
        <v>42037</v>
      </c>
      <c r="B555">
        <f>回测!F555</f>
        <v>113528.82654564563</v>
      </c>
      <c r="C555" t="str">
        <f>回测!K555</f>
        <v>否</v>
      </c>
      <c r="D555">
        <f>COUNTIF($C$2:C555,"是")</f>
        <v>10</v>
      </c>
      <c r="E555">
        <f>IF(COUNTA(F$2:F555)&lt;2,0,AVERAGE(F$2:F555)/_xlfn.STDEV.P(F$2:F555)*SQRT(252))</f>
        <v>1.0598468006960602</v>
      </c>
      <c r="F555">
        <f t="shared" si="26"/>
        <v>-5.3103048387592722E-4</v>
      </c>
      <c r="G555" s="4">
        <f>MAX($B$2:$B555)</f>
        <v>115882.74405205013</v>
      </c>
      <c r="H555" s="5">
        <f t="shared" si="24"/>
        <v>2.0312925152576655E-2</v>
      </c>
      <c r="I555" s="5">
        <f t="shared" si="25"/>
        <v>6.4225382838022149E-2</v>
      </c>
    </row>
    <row r="556" spans="1:9" x14ac:dyDescent="0.25">
      <c r="A556" s="3">
        <f>回测!A556</f>
        <v>42038</v>
      </c>
      <c r="B556">
        <f>回测!F556</f>
        <v>114238.76498490178</v>
      </c>
      <c r="C556" t="str">
        <f>回测!K556</f>
        <v>否</v>
      </c>
      <c r="D556">
        <f>COUNTIF($C$2:C556,"是")</f>
        <v>10</v>
      </c>
      <c r="E556">
        <f>IF(COUNTA(F$2:F556)&lt;2,0,AVERAGE(F$2:F556)/_xlfn.STDEV.P(F$2:F556)*SQRT(252))</f>
        <v>1.1067937124644818</v>
      </c>
      <c r="F556">
        <f t="shared" si="26"/>
        <v>6.2533760002416727E-3</v>
      </c>
      <c r="G556" s="4">
        <f>MAX($B$2:$B556)</f>
        <v>115882.74405205013</v>
      </c>
      <c r="H556" s="5">
        <f t="shared" si="24"/>
        <v>1.4186573510978739E-2</v>
      </c>
      <c r="I556" s="5">
        <f t="shared" si="25"/>
        <v>6.4225382838022149E-2</v>
      </c>
    </row>
    <row r="557" spans="1:9" x14ac:dyDescent="0.25">
      <c r="A557" s="3">
        <f>回测!A557</f>
        <v>42039</v>
      </c>
      <c r="B557">
        <f>回测!F557</f>
        <v>113650.60118608555</v>
      </c>
      <c r="C557" t="str">
        <f>回测!K557</f>
        <v>否</v>
      </c>
      <c r="D557">
        <f>COUNTIF($C$2:C557,"是")</f>
        <v>10</v>
      </c>
      <c r="E557">
        <f>IF(COUNTA(F$2:F557)&lt;2,0,AVERAGE(F$2:F557)/_xlfn.STDEV.P(F$2:F557)*SQRT(252))</f>
        <v>1.0618918425271537</v>
      </c>
      <c r="F557">
        <f t="shared" si="26"/>
        <v>-5.1485482961406426E-3</v>
      </c>
      <c r="G557" s="4">
        <f>MAX($B$2:$B557)</f>
        <v>115882.74405205013</v>
      </c>
      <c r="H557" s="5">
        <f t="shared" si="24"/>
        <v>1.9262081548241383E-2</v>
      </c>
      <c r="I557" s="5">
        <f t="shared" si="25"/>
        <v>6.4225382838022149E-2</v>
      </c>
    </row>
    <row r="558" spans="1:9" x14ac:dyDescent="0.25">
      <c r="A558" s="3">
        <f>回测!A558</f>
        <v>42040</v>
      </c>
      <c r="B558">
        <f>回测!F558</f>
        <v>113579.70191484007</v>
      </c>
      <c r="C558" t="str">
        <f>回测!K558</f>
        <v>否</v>
      </c>
      <c r="D558">
        <f>COUNTIF($C$2:C558,"是")</f>
        <v>10</v>
      </c>
      <c r="E558">
        <f>IF(COUNTA(F$2:F558)&lt;2,0,AVERAGE(F$2:F558)/_xlfn.STDEV.P(F$2:F558)*SQRT(252))</f>
        <v>1.0558452045953148</v>
      </c>
      <c r="F558">
        <f t="shared" si="26"/>
        <v>-6.238354263466972E-4</v>
      </c>
      <c r="G558" s="4">
        <f>MAX($B$2:$B558)</f>
        <v>115882.74405205013</v>
      </c>
      <c r="H558" s="5">
        <f t="shared" si="24"/>
        <v>1.987390060573313E-2</v>
      </c>
      <c r="I558" s="5">
        <f t="shared" si="25"/>
        <v>6.4225382838022149E-2</v>
      </c>
    </row>
    <row r="559" spans="1:9" x14ac:dyDescent="0.25">
      <c r="A559" s="3">
        <f>回测!A559</f>
        <v>42041</v>
      </c>
      <c r="B559">
        <f>回测!F559</f>
        <v>113160.97162430581</v>
      </c>
      <c r="C559" t="str">
        <f>回测!K559</f>
        <v>是</v>
      </c>
      <c r="D559">
        <f>COUNTIF($C$2:C559,"是")</f>
        <v>11</v>
      </c>
      <c r="E559">
        <f>IF(COUNTA(F$2:F559)&lt;2,0,AVERAGE(F$2:F559)/_xlfn.STDEV.P(F$2:F559)*SQRT(252))</f>
        <v>1.024039865816436</v>
      </c>
      <c r="F559">
        <f t="shared" si="26"/>
        <v>-3.6866648131215207E-3</v>
      </c>
      <c r="G559" s="4">
        <f>MAX($B$2:$B559)</f>
        <v>115882.74405205013</v>
      </c>
      <c r="H559" s="5">
        <f t="shared" si="24"/>
        <v>2.348729700879193E-2</v>
      </c>
      <c r="I559" s="5">
        <f t="shared" si="25"/>
        <v>6.4225382838022149E-2</v>
      </c>
    </row>
    <row r="560" spans="1:9" x14ac:dyDescent="0.25">
      <c r="A560" s="3">
        <f>回测!A560</f>
        <v>42042</v>
      </c>
      <c r="B560">
        <f>回测!F560</f>
        <v>113160.97162430581</v>
      </c>
      <c r="C560" t="str">
        <f>回测!K560</f>
        <v>否</v>
      </c>
      <c r="D560">
        <f>COUNTIF($C$2:C560,"是")</f>
        <v>11</v>
      </c>
      <c r="E560">
        <f>IF(COUNTA(F$2:F560)&lt;2,0,AVERAGE(F$2:F560)/_xlfn.STDEV.P(F$2:F560)*SQRT(252))</f>
        <v>1.0231180408965734</v>
      </c>
      <c r="F560">
        <f t="shared" si="26"/>
        <v>0</v>
      </c>
      <c r="G560" s="4">
        <f>MAX($B$2:$B560)</f>
        <v>115882.74405205013</v>
      </c>
      <c r="H560" s="5">
        <f t="shared" si="24"/>
        <v>2.348729700879193E-2</v>
      </c>
      <c r="I560" s="5">
        <f t="shared" si="25"/>
        <v>6.4225382838022149E-2</v>
      </c>
    </row>
    <row r="561" spans="1:9" x14ac:dyDescent="0.25">
      <c r="A561" s="3">
        <f>回测!A561</f>
        <v>42043</v>
      </c>
      <c r="B561">
        <f>回测!F561</f>
        <v>113160.97162430581</v>
      </c>
      <c r="C561" t="str">
        <f>回测!K561</f>
        <v>否</v>
      </c>
      <c r="D561">
        <f>COUNTIF($C$2:C561,"是")</f>
        <v>11</v>
      </c>
      <c r="E561">
        <f>IF(COUNTA(F$2:F561)&lt;2,0,AVERAGE(F$2:F561)/_xlfn.STDEV.P(F$2:F561)*SQRT(252))</f>
        <v>1.0221987009409907</v>
      </c>
      <c r="F561">
        <f t="shared" si="26"/>
        <v>0</v>
      </c>
      <c r="G561" s="4">
        <f>MAX($B$2:$B561)</f>
        <v>115882.74405205013</v>
      </c>
      <c r="H561" s="5">
        <f t="shared" si="24"/>
        <v>2.348729700879193E-2</v>
      </c>
      <c r="I561" s="5">
        <f t="shared" si="25"/>
        <v>6.4225382838022149E-2</v>
      </c>
    </row>
    <row r="562" spans="1:9" x14ac:dyDescent="0.25">
      <c r="A562" s="3">
        <f>回测!A562</f>
        <v>42044</v>
      </c>
      <c r="B562">
        <f>回测!F562</f>
        <v>112855.1135866626</v>
      </c>
      <c r="C562" t="str">
        <f>回测!K562</f>
        <v>否</v>
      </c>
      <c r="D562">
        <f>COUNTIF($C$2:C562,"是")</f>
        <v>11</v>
      </c>
      <c r="E562">
        <f>IF(COUNTA(F$2:F562)&lt;2,0,AVERAGE(F$2:F562)/_xlfn.STDEV.P(F$2:F562)*SQRT(252))</f>
        <v>0.99895961580798709</v>
      </c>
      <c r="F562">
        <f t="shared" si="26"/>
        <v>-2.7028580017733894E-3</v>
      </c>
      <c r="G562" s="4">
        <f>MAX($B$2:$B562)</f>
        <v>115882.74405205013</v>
      </c>
      <c r="H562" s="5">
        <f t="shared" si="24"/>
        <v>2.612667218190512E-2</v>
      </c>
      <c r="I562" s="5">
        <f t="shared" si="25"/>
        <v>6.4225382838022149E-2</v>
      </c>
    </row>
    <row r="563" spans="1:9" x14ac:dyDescent="0.25">
      <c r="A563" s="3">
        <f>回测!A563</f>
        <v>42045</v>
      </c>
      <c r="B563">
        <f>回测!F563</f>
        <v>113305.99005887614</v>
      </c>
      <c r="C563" t="str">
        <f>回测!K563</f>
        <v>否</v>
      </c>
      <c r="D563">
        <f>COUNTIF($C$2:C563,"是")</f>
        <v>11</v>
      </c>
      <c r="E563">
        <f>IF(COUNTA(F$2:F563)&lt;2,0,AVERAGE(F$2:F563)/_xlfn.STDEV.P(F$2:F563)*SQRT(252))</f>
        <v>1.0290675019969451</v>
      </c>
      <c r="F563">
        <f t="shared" si="26"/>
        <v>3.9951798184785225E-3</v>
      </c>
      <c r="G563" s="4">
        <f>MAX($B$2:$B563)</f>
        <v>115882.74405205013</v>
      </c>
      <c r="H563" s="5">
        <f t="shared" si="24"/>
        <v>2.2235873116851712E-2</v>
      </c>
      <c r="I563" s="5">
        <f t="shared" si="25"/>
        <v>6.4225382838022149E-2</v>
      </c>
    </row>
    <row r="564" spans="1:9" x14ac:dyDescent="0.25">
      <c r="A564" s="3">
        <f>回测!A564</f>
        <v>42046</v>
      </c>
      <c r="B564">
        <f>回测!F564</f>
        <v>113593.60953738945</v>
      </c>
      <c r="C564" t="str">
        <f>回测!K564</f>
        <v>否</v>
      </c>
      <c r="D564">
        <f>COUNTIF($C$2:C564,"是")</f>
        <v>11</v>
      </c>
      <c r="E564">
        <f>IF(COUNTA(F$2:F564)&lt;2,0,AVERAGE(F$2:F564)/_xlfn.STDEV.P(F$2:F564)*SQRT(252))</f>
        <v>1.0480747533419605</v>
      </c>
      <c r="F564">
        <f t="shared" si="26"/>
        <v>2.5384313606355846E-3</v>
      </c>
      <c r="G564" s="4">
        <f>MAX($B$2:$B564)</f>
        <v>115882.74405205013</v>
      </c>
      <c r="H564" s="5">
        <f t="shared" si="24"/>
        <v>1.9753885993867071E-2</v>
      </c>
      <c r="I564" s="5">
        <f t="shared" si="25"/>
        <v>6.4225382838022149E-2</v>
      </c>
    </row>
    <row r="565" spans="1:9" x14ac:dyDescent="0.25">
      <c r="A565" s="3">
        <f>回测!A565</f>
        <v>42047</v>
      </c>
      <c r="B565">
        <f>回测!F565</f>
        <v>113516.84118163782</v>
      </c>
      <c r="C565" t="str">
        <f>回测!K565</f>
        <v>否</v>
      </c>
      <c r="D565">
        <f>COUNTIF($C$2:C565,"是")</f>
        <v>11</v>
      </c>
      <c r="E565">
        <f>IF(COUNTA(F$2:F565)&lt;2,0,AVERAGE(F$2:F565)/_xlfn.STDEV.P(F$2:F565)*SQRT(252))</f>
        <v>1.0416786916897909</v>
      </c>
      <c r="F565">
        <f t="shared" si="26"/>
        <v>-6.7581579689446336E-4</v>
      </c>
      <c r="G565" s="4">
        <f>MAX($B$2:$B565)</f>
        <v>115882.74405205013</v>
      </c>
      <c r="H565" s="5">
        <f t="shared" si="24"/>
        <v>2.0416351802556854E-2</v>
      </c>
      <c r="I565" s="5">
        <f t="shared" si="25"/>
        <v>6.4225382838022149E-2</v>
      </c>
    </row>
    <row r="566" spans="1:9" x14ac:dyDescent="0.25">
      <c r="A566" s="3">
        <f>回测!A566</f>
        <v>42048</v>
      </c>
      <c r="B566">
        <f>回测!F566</f>
        <v>113969.89146268714</v>
      </c>
      <c r="C566" t="str">
        <f>回测!K566</f>
        <v>否</v>
      </c>
      <c r="D566">
        <f>COUNTIF($C$2:C566,"是")</f>
        <v>11</v>
      </c>
      <c r="E566">
        <f>IF(COUNTA(F$2:F566)&lt;2,0,AVERAGE(F$2:F566)/_xlfn.STDEV.P(F$2:F566)*SQRT(252))</f>
        <v>1.0715561485720966</v>
      </c>
      <c r="F566">
        <f t="shared" si="26"/>
        <v>3.9910402397860256E-3</v>
      </c>
      <c r="G566" s="4">
        <f>MAX($B$2:$B566)</f>
        <v>115882.74405205013</v>
      </c>
      <c r="H566" s="5">
        <f t="shared" si="24"/>
        <v>1.6506794044364392E-2</v>
      </c>
      <c r="I566" s="5">
        <f t="shared" si="25"/>
        <v>6.4225382838022149E-2</v>
      </c>
    </row>
    <row r="567" spans="1:9" x14ac:dyDescent="0.25">
      <c r="A567" s="3">
        <f>回测!A567</f>
        <v>42049</v>
      </c>
      <c r="B567">
        <f>回测!F567</f>
        <v>113969.89146268714</v>
      </c>
      <c r="C567" t="str">
        <f>回测!K567</f>
        <v>否</v>
      </c>
      <c r="D567">
        <f>COUNTIF($C$2:C567,"是")</f>
        <v>11</v>
      </c>
      <c r="E567">
        <f>IF(COUNTA(F$2:F567)&lt;2,0,AVERAGE(F$2:F567)/_xlfn.STDEV.P(F$2:F567)*SQRT(252))</f>
        <v>1.0706031318651714</v>
      </c>
      <c r="F567">
        <f t="shared" si="26"/>
        <v>0</v>
      </c>
      <c r="G567" s="4">
        <f>MAX($B$2:$B567)</f>
        <v>115882.74405205013</v>
      </c>
      <c r="H567" s="5">
        <f t="shared" si="24"/>
        <v>1.6506794044364392E-2</v>
      </c>
      <c r="I567" s="5">
        <f t="shared" si="25"/>
        <v>6.4225382838022149E-2</v>
      </c>
    </row>
    <row r="568" spans="1:9" x14ac:dyDescent="0.25">
      <c r="A568" s="3">
        <f>回测!A568</f>
        <v>42050</v>
      </c>
      <c r="B568">
        <f>回测!F568</f>
        <v>113969.89146268714</v>
      </c>
      <c r="C568" t="str">
        <f>回测!K568</f>
        <v>否</v>
      </c>
      <c r="D568">
        <f>COUNTIF($C$2:C568,"是")</f>
        <v>11</v>
      </c>
      <c r="E568">
        <f>IF(COUNTA(F$2:F568)&lt;2,0,AVERAGE(F$2:F568)/_xlfn.STDEV.P(F$2:F568)*SQRT(252))</f>
        <v>1.0696526534152382</v>
      </c>
      <c r="F568">
        <f t="shared" si="26"/>
        <v>0</v>
      </c>
      <c r="G568" s="4">
        <f>MAX($B$2:$B568)</f>
        <v>115882.74405205013</v>
      </c>
      <c r="H568" s="5">
        <f t="shared" si="24"/>
        <v>1.6506794044364392E-2</v>
      </c>
      <c r="I568" s="5">
        <f t="shared" si="25"/>
        <v>6.4225382838022149E-2</v>
      </c>
    </row>
    <row r="569" spans="1:9" x14ac:dyDescent="0.25">
      <c r="A569" s="3">
        <f>回测!A569</f>
        <v>42051</v>
      </c>
      <c r="B569">
        <f>回测!F569</f>
        <v>114175.46514016234</v>
      </c>
      <c r="C569" t="str">
        <f>回测!K569</f>
        <v>否</v>
      </c>
      <c r="D569">
        <f>COUNTIF($C$2:C569,"是")</f>
        <v>11</v>
      </c>
      <c r="E569">
        <f>IF(COUNTA(F$2:F569)&lt;2,0,AVERAGE(F$2:F569)/_xlfn.STDEV.P(F$2:F569)*SQRT(252))</f>
        <v>1.0828755986824015</v>
      </c>
      <c r="F569">
        <f t="shared" si="26"/>
        <v>1.8037542620850111E-3</v>
      </c>
      <c r="G569" s="4">
        <f>MAX($B$2:$B569)</f>
        <v>115882.74405205013</v>
      </c>
      <c r="H569" s="5">
        <f t="shared" si="24"/>
        <v>1.4732813982390125E-2</v>
      </c>
      <c r="I569" s="5">
        <f t="shared" si="25"/>
        <v>6.4225382838022149E-2</v>
      </c>
    </row>
    <row r="570" spans="1:9" x14ac:dyDescent="0.25">
      <c r="A570" s="3">
        <f>回测!A570</f>
        <v>42052</v>
      </c>
      <c r="B570">
        <f>回测!F570</f>
        <v>114383.87893073838</v>
      </c>
      <c r="C570" t="str">
        <f>回测!K570</f>
        <v>否</v>
      </c>
      <c r="D570">
        <f>COUNTIF($C$2:C570,"是")</f>
        <v>11</v>
      </c>
      <c r="E570">
        <f>IF(COUNTA(F$2:F570)&lt;2,0,AVERAGE(F$2:F570)/_xlfn.STDEV.P(F$2:F570)*SQRT(252))</f>
        <v>1.0962384598348114</v>
      </c>
      <c r="F570">
        <f t="shared" si="26"/>
        <v>1.8253815766828829E-3</v>
      </c>
      <c r="G570" s="4">
        <f>MAX($B$2:$B570)</f>
        <v>115882.74405205013</v>
      </c>
      <c r="H570" s="5">
        <f t="shared" si="24"/>
        <v>1.2934325412923497E-2</v>
      </c>
      <c r="I570" s="5">
        <f t="shared" si="25"/>
        <v>6.4225382838022149E-2</v>
      </c>
    </row>
    <row r="571" spans="1:9" x14ac:dyDescent="0.25">
      <c r="A571" s="3">
        <f>回测!A571</f>
        <v>42053</v>
      </c>
      <c r="B571">
        <f>回测!F571</f>
        <v>114383.87893073838</v>
      </c>
      <c r="C571" t="str">
        <f>回测!K571</f>
        <v>否</v>
      </c>
      <c r="D571">
        <f>COUNTIF($C$2:C571,"是")</f>
        <v>11</v>
      </c>
      <c r="E571">
        <f>IF(COUNTA(F$2:F571)&lt;2,0,AVERAGE(F$2:F571)/_xlfn.STDEV.P(F$2:F571)*SQRT(252))</f>
        <v>1.0952701437950472</v>
      </c>
      <c r="F571">
        <f t="shared" si="26"/>
        <v>0</v>
      </c>
      <c r="G571" s="4">
        <f>MAX($B$2:$B571)</f>
        <v>115882.74405205013</v>
      </c>
      <c r="H571" s="5">
        <f t="shared" si="24"/>
        <v>1.2934325412923497E-2</v>
      </c>
      <c r="I571" s="5">
        <f t="shared" si="25"/>
        <v>6.4225382838022149E-2</v>
      </c>
    </row>
    <row r="572" spans="1:9" x14ac:dyDescent="0.25">
      <c r="A572" s="3">
        <f>回测!A572</f>
        <v>42054</v>
      </c>
      <c r="B572">
        <f>回测!F572</f>
        <v>114383.87893073838</v>
      </c>
      <c r="C572" t="str">
        <f>回测!K572</f>
        <v>否</v>
      </c>
      <c r="D572">
        <f>COUNTIF($C$2:C572,"是")</f>
        <v>11</v>
      </c>
      <c r="E572">
        <f>IF(COUNTA(F$2:F572)&lt;2,0,AVERAGE(F$2:F572)/_xlfn.STDEV.P(F$2:F572)*SQRT(252))</f>
        <v>1.0943043891940223</v>
      </c>
      <c r="F572">
        <f t="shared" si="26"/>
        <v>0</v>
      </c>
      <c r="G572" s="4">
        <f>MAX($B$2:$B572)</f>
        <v>115882.74405205013</v>
      </c>
      <c r="H572" s="5">
        <f t="shared" si="24"/>
        <v>1.2934325412923497E-2</v>
      </c>
      <c r="I572" s="5">
        <f t="shared" si="25"/>
        <v>6.4225382838022149E-2</v>
      </c>
    </row>
    <row r="573" spans="1:9" x14ac:dyDescent="0.25">
      <c r="A573" s="3">
        <f>回测!A573</f>
        <v>42055</v>
      </c>
      <c r="B573">
        <f>回测!F573</f>
        <v>114383.87893073838</v>
      </c>
      <c r="C573" t="str">
        <f>回测!K573</f>
        <v>否</v>
      </c>
      <c r="D573">
        <f>COUNTIF($C$2:C573,"是")</f>
        <v>11</v>
      </c>
      <c r="E573">
        <f>IF(COUNTA(F$2:F573)&lt;2,0,AVERAGE(F$2:F573)/_xlfn.STDEV.P(F$2:F573)*SQRT(252))</f>
        <v>1.0933411847588692</v>
      </c>
      <c r="F573">
        <f t="shared" si="26"/>
        <v>0</v>
      </c>
      <c r="G573" s="4">
        <f>MAX($B$2:$B573)</f>
        <v>115882.74405205013</v>
      </c>
      <c r="H573" s="5">
        <f t="shared" si="24"/>
        <v>1.2934325412923497E-2</v>
      </c>
      <c r="I573" s="5">
        <f t="shared" si="25"/>
        <v>6.4225382838022149E-2</v>
      </c>
    </row>
    <row r="574" spans="1:9" x14ac:dyDescent="0.25">
      <c r="A574" s="3">
        <f>回测!A574</f>
        <v>42056</v>
      </c>
      <c r="B574">
        <f>回测!F574</f>
        <v>114383.87893073838</v>
      </c>
      <c r="C574" t="str">
        <f>回测!K574</f>
        <v>否</v>
      </c>
      <c r="D574">
        <f>COUNTIF($C$2:C574,"是")</f>
        <v>11</v>
      </c>
      <c r="E574">
        <f>IF(COUNTA(F$2:F574)&lt;2,0,AVERAGE(F$2:F574)/_xlfn.STDEV.P(F$2:F574)*SQRT(252))</f>
        <v>1.0923805192860536</v>
      </c>
      <c r="F574">
        <f t="shared" si="26"/>
        <v>0</v>
      </c>
      <c r="G574" s="4">
        <f>MAX($B$2:$B574)</f>
        <v>115882.74405205013</v>
      </c>
      <c r="H574" s="5">
        <f t="shared" si="24"/>
        <v>1.2934325412923497E-2</v>
      </c>
      <c r="I574" s="5">
        <f t="shared" si="25"/>
        <v>6.4225382838022149E-2</v>
      </c>
    </row>
    <row r="575" spans="1:9" x14ac:dyDescent="0.25">
      <c r="A575" s="3">
        <f>回测!A575</f>
        <v>42057</v>
      </c>
      <c r="B575">
        <f>回测!F575</f>
        <v>114383.87893073838</v>
      </c>
      <c r="C575" t="str">
        <f>回测!K575</f>
        <v>否</v>
      </c>
      <c r="D575">
        <f>COUNTIF($C$2:C575,"是")</f>
        <v>11</v>
      </c>
      <c r="E575">
        <f>IF(COUNTA(F$2:F575)&lt;2,0,AVERAGE(F$2:F575)/_xlfn.STDEV.P(F$2:F575)*SQRT(252))</f>
        <v>1.0914223816408293</v>
      </c>
      <c r="F575">
        <f t="shared" si="26"/>
        <v>0</v>
      </c>
      <c r="G575" s="4">
        <f>MAX($B$2:$B575)</f>
        <v>115882.74405205013</v>
      </c>
      <c r="H575" s="5">
        <f t="shared" si="24"/>
        <v>1.2934325412923497E-2</v>
      </c>
      <c r="I575" s="5">
        <f t="shared" si="25"/>
        <v>6.4225382838022149E-2</v>
      </c>
    </row>
    <row r="576" spans="1:9" x14ac:dyDescent="0.25">
      <c r="A576" s="3">
        <f>回测!A576</f>
        <v>42058</v>
      </c>
      <c r="B576">
        <f>回测!F576</f>
        <v>114383.87893073838</v>
      </c>
      <c r="C576" t="str">
        <f>回测!K576</f>
        <v>否</v>
      </c>
      <c r="D576">
        <f>COUNTIF($C$2:C576,"是")</f>
        <v>11</v>
      </c>
      <c r="E576">
        <f>IF(COUNTA(F$2:F576)&lt;2,0,AVERAGE(F$2:F576)/_xlfn.STDEV.P(F$2:F576)*SQRT(252))</f>
        <v>1.0904667607566949</v>
      </c>
      <c r="F576">
        <f t="shared" si="26"/>
        <v>0</v>
      </c>
      <c r="G576" s="4">
        <f>MAX($B$2:$B576)</f>
        <v>115882.74405205013</v>
      </c>
      <c r="H576" s="5">
        <f t="shared" si="24"/>
        <v>1.2934325412923497E-2</v>
      </c>
      <c r="I576" s="5">
        <f t="shared" si="25"/>
        <v>6.4225382838022149E-2</v>
      </c>
    </row>
    <row r="577" spans="1:9" x14ac:dyDescent="0.25">
      <c r="A577" s="3">
        <f>回测!A577</f>
        <v>42059</v>
      </c>
      <c r="B577">
        <f>回测!F577</f>
        <v>114383.87893073838</v>
      </c>
      <c r="C577" t="str">
        <f>回测!K577</f>
        <v>否</v>
      </c>
      <c r="D577">
        <f>COUNTIF($C$2:C577,"是")</f>
        <v>11</v>
      </c>
      <c r="E577">
        <f>IF(COUNTA(F$2:F577)&lt;2,0,AVERAGE(F$2:F577)/_xlfn.STDEV.P(F$2:F577)*SQRT(252))</f>
        <v>1.0895136456348575</v>
      </c>
      <c r="F577">
        <f t="shared" si="26"/>
        <v>0</v>
      </c>
      <c r="G577" s="4">
        <f>MAX($B$2:$B577)</f>
        <v>115882.74405205013</v>
      </c>
      <c r="H577" s="5">
        <f t="shared" si="24"/>
        <v>1.2934325412923497E-2</v>
      </c>
      <c r="I577" s="5">
        <f t="shared" si="25"/>
        <v>6.4225382838022149E-2</v>
      </c>
    </row>
    <row r="578" spans="1:9" x14ac:dyDescent="0.25">
      <c r="A578" s="3">
        <f>回测!A578</f>
        <v>42060</v>
      </c>
      <c r="B578">
        <f>回测!F578</f>
        <v>113651.80498129295</v>
      </c>
      <c r="C578" t="str">
        <f>回测!K578</f>
        <v>否</v>
      </c>
      <c r="D578">
        <f>COUNTIF($C$2:C578,"是")</f>
        <v>11</v>
      </c>
      <c r="E578">
        <f>IF(COUNTA(F$2:F578)&lt;2,0,AVERAGE(F$2:F578)/_xlfn.STDEV.P(F$2:F578)*SQRT(252))</f>
        <v>1.0348111517854943</v>
      </c>
      <c r="F578">
        <f t="shared" si="26"/>
        <v>-6.4001497089350989E-3</v>
      </c>
      <c r="G578" s="4">
        <f>MAX($B$2:$B578)</f>
        <v>115882.74405205013</v>
      </c>
      <c r="H578" s="5">
        <f t="shared" si="24"/>
        <v>1.9251693502831846E-2</v>
      </c>
      <c r="I578" s="5">
        <f t="shared" si="25"/>
        <v>6.4225382838022149E-2</v>
      </c>
    </row>
    <row r="579" spans="1:9" x14ac:dyDescent="0.25">
      <c r="A579" s="3">
        <f>回测!A579</f>
        <v>42061</v>
      </c>
      <c r="B579">
        <f>回测!F579</f>
        <v>114466.51634086262</v>
      </c>
      <c r="C579" t="str">
        <f>回测!K579</f>
        <v>否</v>
      </c>
      <c r="D579">
        <f>COUNTIF($C$2:C579,"是")</f>
        <v>11</v>
      </c>
      <c r="E579">
        <f>IF(COUNTA(F$2:F579)&lt;2,0,AVERAGE(F$2:F579)/_xlfn.STDEV.P(F$2:F579)*SQRT(252))</f>
        <v>1.086581017408772</v>
      </c>
      <c r="F579">
        <f t="shared" si="26"/>
        <v>7.168485882857567E-3</v>
      </c>
      <c r="G579" s="4">
        <f>MAX($B$2:$B579)</f>
        <v>115882.74405205013</v>
      </c>
      <c r="H579" s="5">
        <f t="shared" ref="H579:H642" si="27">1-($B579/$G579)</f>
        <v>1.222121311307045E-2</v>
      </c>
      <c r="I579" s="5">
        <f t="shared" si="25"/>
        <v>6.4225382838022149E-2</v>
      </c>
    </row>
    <row r="580" spans="1:9" x14ac:dyDescent="0.25">
      <c r="A580" s="3">
        <f>回测!A580</f>
        <v>42062</v>
      </c>
      <c r="B580">
        <f>回测!F580</f>
        <v>114423.84340128973</v>
      </c>
      <c r="C580" t="str">
        <f>回测!K580</f>
        <v>否</v>
      </c>
      <c r="D580">
        <f>COUNTIF($C$2:C580,"是")</f>
        <v>11</v>
      </c>
      <c r="E580">
        <f>IF(COUNTA(F$2:F580)&lt;2,0,AVERAGE(F$2:F580)/_xlfn.STDEV.P(F$2:F580)*SQRT(252))</f>
        <v>1.0826936621002594</v>
      </c>
      <c r="F580">
        <f t="shared" si="26"/>
        <v>-3.7279844741511248E-4</v>
      </c>
      <c r="G580" s="4">
        <f>MAX($B$2:$B580)</f>
        <v>115882.74405205013</v>
      </c>
      <c r="H580" s="5">
        <f t="shared" si="27"/>
        <v>1.2589455511211489E-2</v>
      </c>
      <c r="I580" s="5">
        <f t="shared" ref="I580:I643" si="28">MAX($I579,$H580)</f>
        <v>6.4225382838022149E-2</v>
      </c>
    </row>
    <row r="581" spans="1:9" x14ac:dyDescent="0.25">
      <c r="A581" s="3">
        <f>回测!A581</f>
        <v>42063</v>
      </c>
      <c r="B581">
        <f>回测!F581</f>
        <v>114423.84340128973</v>
      </c>
      <c r="C581" t="str">
        <f>回测!K581</f>
        <v>否</v>
      </c>
      <c r="D581">
        <f>COUNTIF($C$2:C581,"是")</f>
        <v>11</v>
      </c>
      <c r="E581">
        <f>IF(COUNTA(F$2:F581)&lt;2,0,AVERAGE(F$2:F581)/_xlfn.STDEV.P(F$2:F581)*SQRT(252))</f>
        <v>1.0817539440319559</v>
      </c>
      <c r="F581">
        <f t="shared" ref="F581:F644" si="29">IF(B580=0,0,B581/B580-1)</f>
        <v>0</v>
      </c>
      <c r="G581" s="4">
        <f>MAX($B$2:$B581)</f>
        <v>115882.74405205013</v>
      </c>
      <c r="H581" s="5">
        <f t="shared" si="27"/>
        <v>1.2589455511211489E-2</v>
      </c>
      <c r="I581" s="5">
        <f t="shared" si="28"/>
        <v>6.4225382838022149E-2</v>
      </c>
    </row>
    <row r="582" spans="1:9" x14ac:dyDescent="0.25">
      <c r="A582" s="3">
        <f>回测!A582</f>
        <v>42064</v>
      </c>
      <c r="B582">
        <f>回测!F582</f>
        <v>114423.84340128973</v>
      </c>
      <c r="C582" t="str">
        <f>回测!K582</f>
        <v>否</v>
      </c>
      <c r="D582">
        <f>COUNTIF($C$2:C582,"是")</f>
        <v>11</v>
      </c>
      <c r="E582">
        <f>IF(COUNTA(F$2:F582)&lt;2,0,AVERAGE(F$2:F582)/_xlfn.STDEV.P(F$2:F582)*SQRT(252))</f>
        <v>1.0808166685933649</v>
      </c>
      <c r="F582">
        <f t="shared" si="29"/>
        <v>0</v>
      </c>
      <c r="G582" s="4">
        <f>MAX($B$2:$B582)</f>
        <v>115882.74405205013</v>
      </c>
      <c r="H582" s="5">
        <f t="shared" si="27"/>
        <v>1.2589455511211489E-2</v>
      </c>
      <c r="I582" s="5">
        <f t="shared" si="28"/>
        <v>6.4225382838022149E-2</v>
      </c>
    </row>
    <row r="583" spans="1:9" x14ac:dyDescent="0.25">
      <c r="A583" s="3">
        <f>回测!A583</f>
        <v>42065</v>
      </c>
      <c r="B583">
        <f>回测!F583</f>
        <v>114792.91273886143</v>
      </c>
      <c r="C583" t="str">
        <f>回测!K583</f>
        <v>否</v>
      </c>
      <c r="D583">
        <f>COUNTIF($C$2:C583,"是")</f>
        <v>11</v>
      </c>
      <c r="E583">
        <f>IF(COUNTA(F$2:F583)&lt;2,0,AVERAGE(F$2:F583)/_xlfn.STDEV.P(F$2:F583)*SQRT(252))</f>
        <v>1.1043793225153453</v>
      </c>
      <c r="F583">
        <f t="shared" si="29"/>
        <v>3.2254583188344732E-3</v>
      </c>
      <c r="G583" s="4">
        <f>MAX($B$2:$B583)</f>
        <v>115882.74405205013</v>
      </c>
      <c r="H583" s="5">
        <f t="shared" si="27"/>
        <v>9.4046039563853157E-3</v>
      </c>
      <c r="I583" s="5">
        <f t="shared" si="28"/>
        <v>6.4225382838022149E-2</v>
      </c>
    </row>
    <row r="584" spans="1:9" x14ac:dyDescent="0.25">
      <c r="A584" s="3">
        <f>回测!A584</f>
        <v>42066</v>
      </c>
      <c r="B584">
        <f>回测!F584</f>
        <v>113739.32051351885</v>
      </c>
      <c r="C584" t="str">
        <f>回测!K584</f>
        <v>否</v>
      </c>
      <c r="D584">
        <f>COUNTIF($C$2:C584,"是")</f>
        <v>11</v>
      </c>
      <c r="E584">
        <f>IF(COUNTA(F$2:F584)&lt;2,0,AVERAGE(F$2:F584)/_xlfn.STDEV.P(F$2:F584)*SQRT(252))</f>
        <v>1.0255143406609128</v>
      </c>
      <c r="F584">
        <f t="shared" si="29"/>
        <v>-9.1781992477127927E-3</v>
      </c>
      <c r="G584" s="4">
        <f>MAX($B$2:$B584)</f>
        <v>115882.74405205013</v>
      </c>
      <c r="H584" s="5">
        <f t="shared" si="27"/>
        <v>1.8496485875140634E-2</v>
      </c>
      <c r="I584" s="5">
        <f t="shared" si="28"/>
        <v>6.4225382838022149E-2</v>
      </c>
    </row>
    <row r="585" spans="1:9" x14ac:dyDescent="0.25">
      <c r="A585" s="3">
        <f>回测!A585</f>
        <v>42067</v>
      </c>
      <c r="B585">
        <f>回测!F585</f>
        <v>113920.87864830608</v>
      </c>
      <c r="C585" t="str">
        <f>回测!K585</f>
        <v>否</v>
      </c>
      <c r="D585">
        <f>COUNTIF($C$2:C585,"是")</f>
        <v>11</v>
      </c>
      <c r="E585">
        <f>IF(COUNTA(F$2:F585)&lt;2,0,AVERAGE(F$2:F585)/_xlfn.STDEV.P(F$2:F585)*SQRT(252))</f>
        <v>1.0368577728414181</v>
      </c>
      <c r="F585">
        <f t="shared" si="29"/>
        <v>1.5962653369787638E-3</v>
      </c>
      <c r="G585" s="4">
        <f>MAX($B$2:$B585)</f>
        <v>115882.74405205013</v>
      </c>
      <c r="H585" s="5">
        <f t="shared" si="27"/>
        <v>1.6929745837420351E-2</v>
      </c>
      <c r="I585" s="5">
        <f t="shared" si="28"/>
        <v>6.4225382838022149E-2</v>
      </c>
    </row>
    <row r="586" spans="1:9" x14ac:dyDescent="0.25">
      <c r="A586" s="3">
        <f>回测!A586</f>
        <v>42068</v>
      </c>
      <c r="B586">
        <f>回测!F586</f>
        <v>113505.60235727469</v>
      </c>
      <c r="C586" t="str">
        <f>回测!K586</f>
        <v>否</v>
      </c>
      <c r="D586">
        <f>COUNTIF($C$2:C586,"是")</f>
        <v>11</v>
      </c>
      <c r="E586">
        <f>IF(COUNTA(F$2:F586)&lt;2,0,AVERAGE(F$2:F586)/_xlfn.STDEV.P(F$2:F586)*SQRT(252))</f>
        <v>1.0067312795393546</v>
      </c>
      <c r="F586">
        <f t="shared" si="29"/>
        <v>-3.6453044951788582E-3</v>
      </c>
      <c r="G586" s="4">
        <f>MAX($B$2:$B586)</f>
        <v>115882.74405205013</v>
      </c>
      <c r="H586" s="5">
        <f t="shared" si="27"/>
        <v>2.0513336253995762E-2</v>
      </c>
      <c r="I586" s="5">
        <f t="shared" si="28"/>
        <v>6.4225382838022149E-2</v>
      </c>
    </row>
    <row r="587" spans="1:9" x14ac:dyDescent="0.25">
      <c r="A587" s="3">
        <f>回测!A587</f>
        <v>42069</v>
      </c>
      <c r="B587">
        <f>回测!F587</f>
        <v>113195.02230644372</v>
      </c>
      <c r="C587" t="str">
        <f>回测!K587</f>
        <v>否</v>
      </c>
      <c r="D587">
        <f>COUNTIF($C$2:C587,"是")</f>
        <v>11</v>
      </c>
      <c r="E587">
        <f>IF(COUNTA(F$2:F587)&lt;2,0,AVERAGE(F$2:F587)/_xlfn.STDEV.P(F$2:F587)*SQRT(252))</f>
        <v>0.9841532232344411</v>
      </c>
      <c r="F587">
        <f t="shared" si="29"/>
        <v>-2.7362530516633621E-3</v>
      </c>
      <c r="G587" s="4">
        <f>MAX($B$2:$B587)</f>
        <v>115882.74405205013</v>
      </c>
      <c r="H587" s="5">
        <f t="shared" si="27"/>
        <v>2.3193459626734358E-2</v>
      </c>
      <c r="I587" s="5">
        <f t="shared" si="28"/>
        <v>6.4225382838022149E-2</v>
      </c>
    </row>
    <row r="588" spans="1:9" x14ac:dyDescent="0.25">
      <c r="A588" s="3">
        <f>回测!A588</f>
        <v>42070</v>
      </c>
      <c r="B588">
        <f>回测!F588</f>
        <v>113195.02230644372</v>
      </c>
      <c r="C588" t="str">
        <f>回测!K588</f>
        <v>否</v>
      </c>
      <c r="D588">
        <f>COUNTIF($C$2:C588,"是")</f>
        <v>11</v>
      </c>
      <c r="E588">
        <f>IF(COUNTA(F$2:F588)&lt;2,0,AVERAGE(F$2:F588)/_xlfn.STDEV.P(F$2:F588)*SQRT(252))</f>
        <v>0.98330991882264285</v>
      </c>
      <c r="F588">
        <f t="shared" si="29"/>
        <v>0</v>
      </c>
      <c r="G588" s="4">
        <f>MAX($B$2:$B588)</f>
        <v>115882.74405205013</v>
      </c>
      <c r="H588" s="5">
        <f t="shared" si="27"/>
        <v>2.3193459626734358E-2</v>
      </c>
      <c r="I588" s="5">
        <f t="shared" si="28"/>
        <v>6.4225382838022149E-2</v>
      </c>
    </row>
    <row r="589" spans="1:9" x14ac:dyDescent="0.25">
      <c r="A589" s="3">
        <f>回测!A589</f>
        <v>42071</v>
      </c>
      <c r="B589">
        <f>回测!F589</f>
        <v>113195.02230644372</v>
      </c>
      <c r="C589" t="str">
        <f>回测!K589</f>
        <v>否</v>
      </c>
      <c r="D589">
        <f>COUNTIF($C$2:C589,"是")</f>
        <v>11</v>
      </c>
      <c r="E589">
        <f>IF(COUNTA(F$2:F589)&lt;2,0,AVERAGE(F$2:F589)/_xlfn.STDEV.P(F$2:F589)*SQRT(252))</f>
        <v>0.98246877854256631</v>
      </c>
      <c r="F589">
        <f t="shared" si="29"/>
        <v>0</v>
      </c>
      <c r="G589" s="4">
        <f>MAX($B$2:$B589)</f>
        <v>115882.74405205013</v>
      </c>
      <c r="H589" s="5">
        <f t="shared" si="27"/>
        <v>2.3193459626734358E-2</v>
      </c>
      <c r="I589" s="5">
        <f t="shared" si="28"/>
        <v>6.4225382838022149E-2</v>
      </c>
    </row>
    <row r="590" spans="1:9" x14ac:dyDescent="0.25">
      <c r="A590" s="3">
        <f>回测!A590</f>
        <v>42072</v>
      </c>
      <c r="B590">
        <f>回测!F590</f>
        <v>113125.51847150478</v>
      </c>
      <c r="C590" t="str">
        <f>回测!K590</f>
        <v>否</v>
      </c>
      <c r="D590">
        <f>COUNTIF($C$2:C590,"是")</f>
        <v>11</v>
      </c>
      <c r="E590">
        <f>IF(COUNTA(F$2:F590)&lt;2,0,AVERAGE(F$2:F590)/_xlfn.STDEV.P(F$2:F590)*SQRT(252))</f>
        <v>0.97686156044653527</v>
      </c>
      <c r="F590">
        <f t="shared" si="29"/>
        <v>-6.1401847468856019E-4</v>
      </c>
      <c r="G590" s="4">
        <f>MAX($B$2:$B590)</f>
        <v>115882.74405205013</v>
      </c>
      <c r="H590" s="5">
        <f t="shared" si="27"/>
        <v>2.3793236888720037E-2</v>
      </c>
      <c r="I590" s="5">
        <f t="shared" si="28"/>
        <v>6.4225382838022149E-2</v>
      </c>
    </row>
    <row r="591" spans="1:9" x14ac:dyDescent="0.25">
      <c r="A591" s="3">
        <f>回测!A591</f>
        <v>42073</v>
      </c>
      <c r="B591">
        <f>回测!F591</f>
        <v>112646.21637645844</v>
      </c>
      <c r="C591" t="str">
        <f>回测!K591</f>
        <v>否</v>
      </c>
      <c r="D591">
        <f>COUNTIF($C$2:C591,"是")</f>
        <v>11</v>
      </c>
      <c r="E591">
        <f>IF(COUNTA(F$2:F591)&lt;2,0,AVERAGE(F$2:F591)/_xlfn.STDEV.P(F$2:F591)*SQRT(252))</f>
        <v>0.94217089867287618</v>
      </c>
      <c r="F591">
        <f t="shared" si="29"/>
        <v>-4.2369051786230738E-3</v>
      </c>
      <c r="G591" s="4">
        <f>MAX($B$2:$B591)</f>
        <v>115882.74405205013</v>
      </c>
      <c r="H591" s="5">
        <f t="shared" si="27"/>
        <v>2.7929332378753169E-2</v>
      </c>
      <c r="I591" s="5">
        <f t="shared" si="28"/>
        <v>6.4225382838022149E-2</v>
      </c>
    </row>
    <row r="592" spans="1:9" x14ac:dyDescent="0.25">
      <c r="A592" s="3">
        <f>回测!A592</f>
        <v>42074</v>
      </c>
      <c r="B592">
        <f>回测!F592</f>
        <v>112848.2865019122</v>
      </c>
      <c r="C592" t="str">
        <f>回测!K592</f>
        <v>否</v>
      </c>
      <c r="D592">
        <f>COUNTIF($C$2:C592,"是")</f>
        <v>11</v>
      </c>
      <c r="E592">
        <f>IF(COUNTA(F$2:F592)&lt;2,0,AVERAGE(F$2:F592)/_xlfn.STDEV.P(F$2:F592)*SQRT(252))</f>
        <v>0.95496781210334469</v>
      </c>
      <c r="F592">
        <f t="shared" si="29"/>
        <v>1.7938474274044047E-3</v>
      </c>
      <c r="G592" s="4">
        <f>MAX($B$2:$B592)</f>
        <v>115882.74405205013</v>
      </c>
      <c r="H592" s="5">
        <f t="shared" si="27"/>
        <v>2.6185585912385401E-2</v>
      </c>
      <c r="I592" s="5">
        <f t="shared" si="28"/>
        <v>6.4225382838022149E-2</v>
      </c>
    </row>
    <row r="593" spans="1:9" x14ac:dyDescent="0.25">
      <c r="A593" s="3">
        <f>回测!A593</f>
        <v>42075</v>
      </c>
      <c r="B593">
        <f>回测!F593</f>
        <v>113433.25758514839</v>
      </c>
      <c r="C593" t="str">
        <f>回测!K593</f>
        <v>是</v>
      </c>
      <c r="D593">
        <f>COUNTIF($C$2:C593,"是")</f>
        <v>12</v>
      </c>
      <c r="E593">
        <f>IF(COUNTA(F$2:F593)&lt;2,0,AVERAGE(F$2:F593)/_xlfn.STDEV.P(F$2:F593)*SQRT(252))</f>
        <v>0.99219842202076169</v>
      </c>
      <c r="F593">
        <f t="shared" si="29"/>
        <v>5.183694864753452E-3</v>
      </c>
      <c r="G593" s="4">
        <f>MAX($B$2:$B593)</f>
        <v>115882.74405205013</v>
      </c>
      <c r="H593" s="5">
        <f t="shared" si="27"/>
        <v>2.1137629134856506E-2</v>
      </c>
      <c r="I593" s="5">
        <f t="shared" si="28"/>
        <v>6.4225382838022149E-2</v>
      </c>
    </row>
    <row r="594" spans="1:9" x14ac:dyDescent="0.25">
      <c r="A594" s="3">
        <f>回测!A594</f>
        <v>42076</v>
      </c>
      <c r="B594">
        <f>回测!F594</f>
        <v>113423.90363588963</v>
      </c>
      <c r="C594" t="str">
        <f>回测!K594</f>
        <v>否</v>
      </c>
      <c r="D594">
        <f>COUNTIF($C$2:C594,"是")</f>
        <v>12</v>
      </c>
      <c r="E594">
        <f>IF(COUNTA(F$2:F594)&lt;2,0,AVERAGE(F$2:F594)/_xlfn.STDEV.P(F$2:F594)*SQRT(252))</f>
        <v>0.99072354940510154</v>
      </c>
      <c r="F594">
        <f t="shared" si="29"/>
        <v>-8.2462140803207795E-5</v>
      </c>
      <c r="G594" s="4">
        <f>MAX($B$2:$B594)</f>
        <v>115882.74405205013</v>
      </c>
      <c r="H594" s="5">
        <f t="shared" si="27"/>
        <v>2.1218348221509808E-2</v>
      </c>
      <c r="I594" s="5">
        <f t="shared" si="28"/>
        <v>6.4225382838022149E-2</v>
      </c>
    </row>
    <row r="595" spans="1:9" x14ac:dyDescent="0.25">
      <c r="A595" s="3">
        <f>回测!A595</f>
        <v>42077</v>
      </c>
      <c r="B595">
        <f>回测!F595</f>
        <v>113423.90363588963</v>
      </c>
      <c r="C595" t="str">
        <f>回测!K595</f>
        <v>否</v>
      </c>
      <c r="D595">
        <f>COUNTIF($C$2:C595,"是")</f>
        <v>12</v>
      </c>
      <c r="E595">
        <f>IF(COUNTA(F$2:F595)&lt;2,0,AVERAGE(F$2:F595)/_xlfn.STDEV.P(F$2:F595)*SQRT(252))</f>
        <v>0.98988459734475831</v>
      </c>
      <c r="F595">
        <f t="shared" si="29"/>
        <v>0</v>
      </c>
      <c r="G595" s="4">
        <f>MAX($B$2:$B595)</f>
        <v>115882.74405205013</v>
      </c>
      <c r="H595" s="5">
        <f t="shared" si="27"/>
        <v>2.1218348221509808E-2</v>
      </c>
      <c r="I595" s="5">
        <f t="shared" si="28"/>
        <v>6.4225382838022149E-2</v>
      </c>
    </row>
    <row r="596" spans="1:9" x14ac:dyDescent="0.25">
      <c r="A596" s="3">
        <f>回测!A596</f>
        <v>42078</v>
      </c>
      <c r="B596">
        <f>回测!F596</f>
        <v>113423.90363588963</v>
      </c>
      <c r="C596" t="str">
        <f>回测!K596</f>
        <v>否</v>
      </c>
      <c r="D596">
        <f>COUNTIF($C$2:C596,"是")</f>
        <v>12</v>
      </c>
      <c r="E596">
        <f>IF(COUNTA(F$2:F596)&lt;2,0,AVERAGE(F$2:F596)/_xlfn.STDEV.P(F$2:F596)*SQRT(252))</f>
        <v>0.98904777297369129</v>
      </c>
      <c r="F596">
        <f t="shared" si="29"/>
        <v>0</v>
      </c>
      <c r="G596" s="4">
        <f>MAX($B$2:$B596)</f>
        <v>115882.74405205013</v>
      </c>
      <c r="H596" s="5">
        <f t="shared" si="27"/>
        <v>2.1218348221509808E-2</v>
      </c>
      <c r="I596" s="5">
        <f t="shared" si="28"/>
        <v>6.4225382838022149E-2</v>
      </c>
    </row>
    <row r="597" spans="1:9" x14ac:dyDescent="0.25">
      <c r="A597" s="3">
        <f>回测!A597</f>
        <v>42079</v>
      </c>
      <c r="B597">
        <f>回测!F597</f>
        <v>114312.91462951255</v>
      </c>
      <c r="C597" t="str">
        <f>回测!K597</f>
        <v>否</v>
      </c>
      <c r="D597">
        <f>COUNTIF($C$2:C597,"是")</f>
        <v>12</v>
      </c>
      <c r="E597">
        <f>IF(COUNTA(F$2:F597)&lt;2,0,AVERAGE(F$2:F597)/_xlfn.STDEV.P(F$2:F597)*SQRT(252))</f>
        <v>1.0438321802513122</v>
      </c>
      <c r="F597">
        <f t="shared" si="29"/>
        <v>7.8379509532382485E-3</v>
      </c>
      <c r="G597" s="4">
        <f>MAX($B$2:$B597)</f>
        <v>115882.74405205013</v>
      </c>
      <c r="H597" s="5">
        <f t="shared" si="27"/>
        <v>1.3546705640940515E-2</v>
      </c>
      <c r="I597" s="5">
        <f t="shared" si="28"/>
        <v>6.4225382838022149E-2</v>
      </c>
    </row>
    <row r="598" spans="1:9" x14ac:dyDescent="0.25">
      <c r="A598" s="3">
        <f>回测!A598</f>
        <v>42080</v>
      </c>
      <c r="B598">
        <f>回测!F598</f>
        <v>114513.49655080333</v>
      </c>
      <c r="C598" t="str">
        <f>回测!K598</f>
        <v>否</v>
      </c>
      <c r="D598">
        <f>COUNTIF($C$2:C598,"是")</f>
        <v>12</v>
      </c>
      <c r="E598">
        <f>IF(COUNTA(F$2:F598)&lt;2,0,AVERAGE(F$2:F598)/_xlfn.STDEV.P(F$2:F598)*SQRT(252))</f>
        <v>1.0561037772181019</v>
      </c>
      <c r="F598">
        <f t="shared" si="29"/>
        <v>1.7546741935579035E-3</v>
      </c>
      <c r="G598" s="4">
        <f>MAX($B$2:$B598)</f>
        <v>115882.74405205013</v>
      </c>
      <c r="H598" s="5">
        <f t="shared" si="27"/>
        <v>1.1815801502178647E-2</v>
      </c>
      <c r="I598" s="5">
        <f t="shared" si="28"/>
        <v>6.4225382838022149E-2</v>
      </c>
    </row>
    <row r="599" spans="1:9" x14ac:dyDescent="0.25">
      <c r="A599" s="3">
        <f>回测!A599</f>
        <v>42081</v>
      </c>
      <c r="B599">
        <f>回测!F599</f>
        <v>115081.69331790101</v>
      </c>
      <c r="C599" t="str">
        <f>回测!K599</f>
        <v>否</v>
      </c>
      <c r="D599">
        <f>COUNTIF($C$2:C599,"是")</f>
        <v>12</v>
      </c>
      <c r="E599">
        <f>IF(COUNTA(F$2:F599)&lt;2,0,AVERAGE(F$2:F599)/_xlfn.STDEV.P(F$2:F599)*SQRT(252))</f>
        <v>1.0911749433564946</v>
      </c>
      <c r="F599">
        <f t="shared" si="29"/>
        <v>4.9618323098326034E-3</v>
      </c>
      <c r="G599" s="4">
        <f>MAX($B$2:$B599)</f>
        <v>115882.74405205013</v>
      </c>
      <c r="H599" s="5">
        <f t="shared" si="27"/>
        <v>6.912597218006078E-3</v>
      </c>
      <c r="I599" s="5">
        <f t="shared" si="28"/>
        <v>6.4225382838022149E-2</v>
      </c>
    </row>
    <row r="600" spans="1:9" x14ac:dyDescent="0.25">
      <c r="A600" s="3">
        <f>回测!A600</f>
        <v>42082</v>
      </c>
      <c r="B600">
        <f>回测!F600</f>
        <v>115187.01536435277</v>
      </c>
      <c r="C600" t="str">
        <f>回测!K600</f>
        <v>否</v>
      </c>
      <c r="D600">
        <f>COUNTIF($C$2:C600,"是")</f>
        <v>12</v>
      </c>
      <c r="E600">
        <f>IF(COUNTA(F$2:F600)&lt;2,0,AVERAGE(F$2:F600)/_xlfn.STDEV.P(F$2:F600)*SQRT(252))</f>
        <v>1.0971496550917281</v>
      </c>
      <c r="F600">
        <f t="shared" si="29"/>
        <v>9.1519374989412761E-4</v>
      </c>
      <c r="G600" s="4">
        <f>MAX($B$2:$B600)</f>
        <v>115882.74405205013</v>
      </c>
      <c r="H600" s="5">
        <f t="shared" si="27"/>
        <v>6.0037298338815326E-3</v>
      </c>
      <c r="I600" s="5">
        <f t="shared" si="28"/>
        <v>6.4225382838022149E-2</v>
      </c>
    </row>
    <row r="601" spans="1:9" x14ac:dyDescent="0.25">
      <c r="A601" s="3">
        <f>回测!A601</f>
        <v>42083</v>
      </c>
      <c r="B601">
        <f>回测!F601</f>
        <v>115513.92700343755</v>
      </c>
      <c r="C601" t="str">
        <f>回测!K601</f>
        <v>否</v>
      </c>
      <c r="D601">
        <f>COUNTIF($C$2:C601,"是")</f>
        <v>12</v>
      </c>
      <c r="E601">
        <f>IF(COUNTA(F$2:F601)&lt;2,0,AVERAGE(F$2:F601)/_xlfn.STDEV.P(F$2:F601)*SQRT(252))</f>
        <v>1.1171683603147813</v>
      </c>
      <c r="F601">
        <f t="shared" si="29"/>
        <v>2.8380945373982502E-3</v>
      </c>
      <c r="G601" s="4">
        <f>MAX($B$2:$B601)</f>
        <v>115882.74405205013</v>
      </c>
      <c r="H601" s="5">
        <f t="shared" si="27"/>
        <v>3.1826744493288484E-3</v>
      </c>
      <c r="I601" s="5">
        <f t="shared" si="28"/>
        <v>6.4225382838022149E-2</v>
      </c>
    </row>
    <row r="602" spans="1:9" x14ac:dyDescent="0.25">
      <c r="A602" s="3">
        <f>回测!A602</f>
        <v>42084</v>
      </c>
      <c r="B602">
        <f>回测!F602</f>
        <v>115513.92700343755</v>
      </c>
      <c r="C602" t="str">
        <f>回测!K602</f>
        <v>否</v>
      </c>
      <c r="D602">
        <f>COUNTIF($C$2:C602,"是")</f>
        <v>12</v>
      </c>
      <c r="E602">
        <f>IF(COUNTA(F$2:F602)&lt;2,0,AVERAGE(F$2:F602)/_xlfn.STDEV.P(F$2:F602)*SQRT(252))</f>
        <v>1.1162323915475907</v>
      </c>
      <c r="F602">
        <f t="shared" si="29"/>
        <v>0</v>
      </c>
      <c r="G602" s="4">
        <f>MAX($B$2:$B602)</f>
        <v>115882.74405205013</v>
      </c>
      <c r="H602" s="5">
        <f t="shared" si="27"/>
        <v>3.1826744493288484E-3</v>
      </c>
      <c r="I602" s="5">
        <f t="shared" si="28"/>
        <v>6.4225382838022149E-2</v>
      </c>
    </row>
    <row r="603" spans="1:9" x14ac:dyDescent="0.25">
      <c r="A603" s="3">
        <f>回测!A603</f>
        <v>42085</v>
      </c>
      <c r="B603">
        <f>回测!F603</f>
        <v>115513.92700343755</v>
      </c>
      <c r="C603" t="str">
        <f>回测!K603</f>
        <v>否</v>
      </c>
      <c r="D603">
        <f>COUNTIF($C$2:C603,"是")</f>
        <v>12</v>
      </c>
      <c r="E603">
        <f>IF(COUNTA(F$2:F603)&lt;2,0,AVERAGE(F$2:F603)/_xlfn.STDEV.P(F$2:F603)*SQRT(252))</f>
        <v>1.1152987713221918</v>
      </c>
      <c r="F603">
        <f t="shared" si="29"/>
        <v>0</v>
      </c>
      <c r="G603" s="4">
        <f>MAX($B$2:$B603)</f>
        <v>115882.74405205013</v>
      </c>
      <c r="H603" s="5">
        <f t="shared" si="27"/>
        <v>3.1826744493288484E-3</v>
      </c>
      <c r="I603" s="5">
        <f t="shared" si="28"/>
        <v>6.4225382838022149E-2</v>
      </c>
    </row>
    <row r="604" spans="1:9" x14ac:dyDescent="0.25">
      <c r="A604" s="3">
        <f>回测!A604</f>
        <v>42086</v>
      </c>
      <c r="B604">
        <f>回测!F604</f>
        <v>116383.67808445272</v>
      </c>
      <c r="C604" t="str">
        <f>回测!K604</f>
        <v>否</v>
      </c>
      <c r="D604">
        <f>COUNTIF($C$2:C604,"是")</f>
        <v>12</v>
      </c>
      <c r="E604">
        <f>IF(COUNTA(F$2:F604)&lt;2,0,AVERAGE(F$2:F604)/_xlfn.STDEV.P(F$2:F604)*SQRT(252))</f>
        <v>1.166913989236211</v>
      </c>
      <c r="F604">
        <f t="shared" si="29"/>
        <v>7.5294044932718851E-3</v>
      </c>
      <c r="G604" s="4">
        <f>MAX($B$2:$B604)</f>
        <v>116383.67808445272</v>
      </c>
      <c r="H604" s="5">
        <f t="shared" si="27"/>
        <v>0</v>
      </c>
      <c r="I604" s="5">
        <f t="shared" si="28"/>
        <v>6.4225382838022149E-2</v>
      </c>
    </row>
    <row r="605" spans="1:9" x14ac:dyDescent="0.25">
      <c r="A605" s="3">
        <f>回测!A605</f>
        <v>42087</v>
      </c>
      <c r="B605">
        <f>回测!F605</f>
        <v>116459.87458346032</v>
      </c>
      <c r="C605" t="str">
        <f>回测!K605</f>
        <v>否</v>
      </c>
      <c r="D605">
        <f>COUNTIF($C$2:C605,"是")</f>
        <v>12</v>
      </c>
      <c r="E605">
        <f>IF(COUNTA(F$2:F605)&lt;2,0,AVERAGE(F$2:F605)/_xlfn.STDEV.P(F$2:F605)*SQRT(252))</f>
        <v>1.1708442176892708</v>
      </c>
      <c r="F605">
        <f t="shared" si="29"/>
        <v>6.5470090189356789E-4</v>
      </c>
      <c r="G605" s="4">
        <f>MAX($B$2:$B605)</f>
        <v>116459.87458346032</v>
      </c>
      <c r="H605" s="5">
        <f t="shared" si="27"/>
        <v>0</v>
      </c>
      <c r="I605" s="5">
        <f t="shared" si="28"/>
        <v>6.4225382838022149E-2</v>
      </c>
    </row>
    <row r="606" spans="1:9" x14ac:dyDescent="0.25">
      <c r="A606" s="3">
        <f>回测!A606</f>
        <v>42088</v>
      </c>
      <c r="B606">
        <f>回测!F606</f>
        <v>116250.68249249554</v>
      </c>
      <c r="C606" t="str">
        <f>回测!K606</f>
        <v>否</v>
      </c>
      <c r="D606">
        <f>COUNTIF($C$2:C606,"是")</f>
        <v>12</v>
      </c>
      <c r="E606">
        <f>IF(COUNTA(F$2:F606)&lt;2,0,AVERAGE(F$2:F606)/_xlfn.STDEV.P(F$2:F606)*SQRT(252))</f>
        <v>1.1560849667095543</v>
      </c>
      <c r="F606">
        <f t="shared" si="29"/>
        <v>-1.7962589407981566E-3</v>
      </c>
      <c r="G606" s="4">
        <f>MAX($B$2:$B606)</f>
        <v>116459.87458346032</v>
      </c>
      <c r="H606" s="5">
        <f t="shared" si="27"/>
        <v>1.7962589407981566E-3</v>
      </c>
      <c r="I606" s="5">
        <f t="shared" si="28"/>
        <v>6.4225382838022149E-2</v>
      </c>
    </row>
    <row r="607" spans="1:9" x14ac:dyDescent="0.25">
      <c r="A607" s="3">
        <f>回测!A607</f>
        <v>42089</v>
      </c>
      <c r="B607">
        <f>回测!F607</f>
        <v>116541.98228058987</v>
      </c>
      <c r="C607" t="str">
        <f>回测!K607</f>
        <v>否</v>
      </c>
      <c r="D607">
        <f>COUNTIF($C$2:C607,"是")</f>
        <v>12</v>
      </c>
      <c r="E607">
        <f>IF(COUNTA(F$2:F607)&lt;2,0,AVERAGE(F$2:F607)/_xlfn.STDEV.P(F$2:F607)*SQRT(252))</f>
        <v>1.173488197859363</v>
      </c>
      <c r="F607">
        <f t="shared" si="29"/>
        <v>2.5057899175184861E-3</v>
      </c>
      <c r="G607" s="4">
        <f>MAX($B$2:$B607)</f>
        <v>116541.98228058987</v>
      </c>
      <c r="H607" s="5">
        <f t="shared" si="27"/>
        <v>0</v>
      </c>
      <c r="I607" s="5">
        <f t="shared" si="28"/>
        <v>6.4225382838022149E-2</v>
      </c>
    </row>
    <row r="608" spans="1:9" x14ac:dyDescent="0.25">
      <c r="A608" s="3">
        <f>回测!A608</f>
        <v>42090</v>
      </c>
      <c r="B608">
        <f>回测!F608</f>
        <v>116784.64355771228</v>
      </c>
      <c r="C608" t="str">
        <f>回测!K608</f>
        <v>否</v>
      </c>
      <c r="D608">
        <f>COUNTIF($C$2:C608,"是")</f>
        <v>12</v>
      </c>
      <c r="E608">
        <f>IF(COUNTA(F$2:F608)&lt;2,0,AVERAGE(F$2:F608)/_xlfn.STDEV.P(F$2:F608)*SQRT(252))</f>
        <v>1.187823495338006</v>
      </c>
      <c r="F608">
        <f t="shared" si="29"/>
        <v>2.082179077220081E-3</v>
      </c>
      <c r="G608" s="4">
        <f>MAX($B$2:$B608)</f>
        <v>116784.64355771228</v>
      </c>
      <c r="H608" s="5">
        <f t="shared" si="27"/>
        <v>0</v>
      </c>
      <c r="I608" s="5">
        <f t="shared" si="28"/>
        <v>6.4225382838022149E-2</v>
      </c>
    </row>
    <row r="609" spans="1:9" x14ac:dyDescent="0.25">
      <c r="A609" s="3">
        <f>回测!A609</f>
        <v>42091</v>
      </c>
      <c r="B609">
        <f>回测!F609</f>
        <v>116784.64355771228</v>
      </c>
      <c r="C609" t="str">
        <f>回测!K609</f>
        <v>否</v>
      </c>
      <c r="D609">
        <f>COUNTIF($C$2:C609,"是")</f>
        <v>12</v>
      </c>
      <c r="E609">
        <f>IF(COUNTA(F$2:F609)&lt;2,0,AVERAGE(F$2:F609)/_xlfn.STDEV.P(F$2:F609)*SQRT(252))</f>
        <v>1.1868391805892884</v>
      </c>
      <c r="F609">
        <f t="shared" si="29"/>
        <v>0</v>
      </c>
      <c r="G609" s="4">
        <f>MAX($B$2:$B609)</f>
        <v>116784.64355771228</v>
      </c>
      <c r="H609" s="5">
        <f t="shared" si="27"/>
        <v>0</v>
      </c>
      <c r="I609" s="5">
        <f t="shared" si="28"/>
        <v>6.4225382838022149E-2</v>
      </c>
    </row>
    <row r="610" spans="1:9" x14ac:dyDescent="0.25">
      <c r="A610" s="3">
        <f>回测!A610</f>
        <v>42092</v>
      </c>
      <c r="B610">
        <f>回测!F610</f>
        <v>116784.64355771228</v>
      </c>
      <c r="C610" t="str">
        <f>回测!K610</f>
        <v>否</v>
      </c>
      <c r="D610">
        <f>COUNTIF($C$2:C610,"是")</f>
        <v>12</v>
      </c>
      <c r="E610">
        <f>IF(COUNTA(F$2:F610)&lt;2,0,AVERAGE(F$2:F610)/_xlfn.STDEV.P(F$2:F610)*SQRT(252))</f>
        <v>1.1858573088109388</v>
      </c>
      <c r="F610">
        <f t="shared" si="29"/>
        <v>0</v>
      </c>
      <c r="G610" s="4">
        <f>MAX($B$2:$B610)</f>
        <v>116784.64355771228</v>
      </c>
      <c r="H610" s="5">
        <f t="shared" si="27"/>
        <v>0</v>
      </c>
      <c r="I610" s="5">
        <f t="shared" si="28"/>
        <v>6.4225382838022149E-2</v>
      </c>
    </row>
    <row r="611" spans="1:9" x14ac:dyDescent="0.25">
      <c r="A611" s="3">
        <f>回测!A611</f>
        <v>42093</v>
      </c>
      <c r="B611">
        <f>回测!F611</f>
        <v>117329.16837997377</v>
      </c>
      <c r="C611" t="str">
        <f>回测!K611</f>
        <v>是</v>
      </c>
      <c r="D611">
        <f>COUNTIF($C$2:C611,"是")</f>
        <v>13</v>
      </c>
      <c r="E611">
        <f>IF(COUNTA(F$2:F611)&lt;2,0,AVERAGE(F$2:F611)/_xlfn.STDEV.P(F$2:F611)*SQRT(252))</f>
        <v>1.2180708109044269</v>
      </c>
      <c r="F611">
        <f t="shared" si="29"/>
        <v>4.6626406150085398E-3</v>
      </c>
      <c r="G611" s="4">
        <f>MAX($B$2:$B611)</f>
        <v>117329.16837997377</v>
      </c>
      <c r="H611" s="5">
        <f t="shared" si="27"/>
        <v>0</v>
      </c>
      <c r="I611" s="5">
        <f t="shared" si="28"/>
        <v>6.4225382838022149E-2</v>
      </c>
    </row>
    <row r="612" spans="1:9" x14ac:dyDescent="0.25">
      <c r="A612" s="3">
        <f>回测!A612</f>
        <v>42094</v>
      </c>
      <c r="B612">
        <f>回测!F612</f>
        <v>116639.94556710729</v>
      </c>
      <c r="C612" t="str">
        <f>回测!K612</f>
        <v>否</v>
      </c>
      <c r="D612">
        <f>COUNTIF($C$2:C612,"是")</f>
        <v>13</v>
      </c>
      <c r="E612">
        <f>IF(COUNTA(F$2:F612)&lt;2,0,AVERAGE(F$2:F612)/_xlfn.STDEV.P(F$2:F612)*SQRT(252))</f>
        <v>1.1704090144691073</v>
      </c>
      <c r="F612">
        <f t="shared" si="29"/>
        <v>-5.8742665816432504E-3</v>
      </c>
      <c r="G612" s="4">
        <f>MAX($B$2:$B612)</f>
        <v>117329.16837997377</v>
      </c>
      <c r="H612" s="5">
        <f t="shared" si="27"/>
        <v>5.8742665816432504E-3</v>
      </c>
      <c r="I612" s="5">
        <f t="shared" si="28"/>
        <v>6.4225382838022149E-2</v>
      </c>
    </row>
    <row r="613" spans="1:9" x14ac:dyDescent="0.25">
      <c r="A613" s="3">
        <f>回测!A613</f>
        <v>42095</v>
      </c>
      <c r="B613">
        <f>回测!F613</f>
        <v>117282.93207863542</v>
      </c>
      <c r="C613" t="str">
        <f>回测!K613</f>
        <v>否</v>
      </c>
      <c r="D613">
        <f>COUNTIF($C$2:C613,"是")</f>
        <v>13</v>
      </c>
      <c r="E613">
        <f>IF(COUNTA(F$2:F613)&lt;2,0,AVERAGE(F$2:F613)/_xlfn.STDEV.P(F$2:F613)*SQRT(252))</f>
        <v>1.2081163212004729</v>
      </c>
      <c r="F613">
        <f t="shared" si="29"/>
        <v>5.5125755452123393E-3</v>
      </c>
      <c r="G613" s="4">
        <f>MAX($B$2:$B613)</f>
        <v>117329.16837997377</v>
      </c>
      <c r="H613" s="5">
        <f t="shared" si="27"/>
        <v>3.9407337473496007E-4</v>
      </c>
      <c r="I613" s="5">
        <f t="shared" si="28"/>
        <v>6.4225382838022149E-2</v>
      </c>
    </row>
    <row r="614" spans="1:9" x14ac:dyDescent="0.25">
      <c r="A614" s="3">
        <f>回测!A614</f>
        <v>42096</v>
      </c>
      <c r="B614">
        <f>回测!F614</f>
        <v>117619.1758652978</v>
      </c>
      <c r="C614" t="str">
        <f>回测!K614</f>
        <v>否</v>
      </c>
      <c r="D614">
        <f>COUNTIF($C$2:C614,"是")</f>
        <v>13</v>
      </c>
      <c r="E614">
        <f>IF(COUNTA(F$2:F614)&lt;2,0,AVERAGE(F$2:F614)/_xlfn.STDEV.P(F$2:F614)*SQRT(252))</f>
        <v>1.2277847624062406</v>
      </c>
      <c r="F614">
        <f t="shared" si="29"/>
        <v>2.8669456049832398E-3</v>
      </c>
      <c r="G614" s="4">
        <f>MAX($B$2:$B614)</f>
        <v>117619.1758652978</v>
      </c>
      <c r="H614" s="5">
        <f t="shared" si="27"/>
        <v>0</v>
      </c>
      <c r="I614" s="5">
        <f t="shared" si="28"/>
        <v>6.4225382838022149E-2</v>
      </c>
    </row>
    <row r="615" spans="1:9" x14ac:dyDescent="0.25">
      <c r="A615" s="3">
        <f>回测!A615</f>
        <v>42097</v>
      </c>
      <c r="B615">
        <f>回测!F615</f>
        <v>118003.93244532513</v>
      </c>
      <c r="C615" t="str">
        <f>回测!K615</f>
        <v>否</v>
      </c>
      <c r="D615">
        <f>COUNTIF($C$2:C615,"是")</f>
        <v>13</v>
      </c>
      <c r="E615">
        <f>IF(COUNTA(F$2:F615)&lt;2,0,AVERAGE(F$2:F615)/_xlfn.STDEV.P(F$2:F615)*SQRT(252))</f>
        <v>1.2502033900168252</v>
      </c>
      <c r="F615">
        <f t="shared" si="29"/>
        <v>3.2712062229374173E-3</v>
      </c>
      <c r="G615" s="4">
        <f>MAX($B$2:$B615)</f>
        <v>118003.93244532513</v>
      </c>
      <c r="H615" s="5">
        <f t="shared" si="27"/>
        <v>0</v>
      </c>
      <c r="I615" s="5">
        <f t="shared" si="28"/>
        <v>6.4225382838022149E-2</v>
      </c>
    </row>
    <row r="616" spans="1:9" x14ac:dyDescent="0.25">
      <c r="A616" s="3">
        <f>回测!A616</f>
        <v>42098</v>
      </c>
      <c r="B616">
        <f>回测!F616</f>
        <v>118003.93244532513</v>
      </c>
      <c r="C616" t="str">
        <f>回测!K616</f>
        <v>否</v>
      </c>
      <c r="D616">
        <f>COUNTIF($C$2:C616,"是")</f>
        <v>13</v>
      </c>
      <c r="E616">
        <f>IF(COUNTA(F$2:F616)&lt;2,0,AVERAGE(F$2:F616)/_xlfn.STDEV.P(F$2:F616)*SQRT(252))</f>
        <v>1.2491785848461854</v>
      </c>
      <c r="F616">
        <f t="shared" si="29"/>
        <v>0</v>
      </c>
      <c r="G616" s="4">
        <f>MAX($B$2:$B616)</f>
        <v>118003.93244532513</v>
      </c>
      <c r="H616" s="5">
        <f t="shared" si="27"/>
        <v>0</v>
      </c>
      <c r="I616" s="5">
        <f t="shared" si="28"/>
        <v>6.4225382838022149E-2</v>
      </c>
    </row>
    <row r="617" spans="1:9" x14ac:dyDescent="0.25">
      <c r="A617" s="3">
        <f>回测!A617</f>
        <v>42099</v>
      </c>
      <c r="B617">
        <f>回测!F617</f>
        <v>118003.93244532513</v>
      </c>
      <c r="C617" t="str">
        <f>回测!K617</f>
        <v>否</v>
      </c>
      <c r="D617">
        <f>COUNTIF($C$2:C617,"是")</f>
        <v>13</v>
      </c>
      <c r="E617">
        <f>IF(COUNTA(F$2:F617)&lt;2,0,AVERAGE(F$2:F617)/_xlfn.STDEV.P(F$2:F617)*SQRT(252))</f>
        <v>1.2481562956825056</v>
      </c>
      <c r="F617">
        <f t="shared" si="29"/>
        <v>0</v>
      </c>
      <c r="G617" s="4">
        <f>MAX($B$2:$B617)</f>
        <v>118003.93244532513</v>
      </c>
      <c r="H617" s="5">
        <f t="shared" si="27"/>
        <v>0</v>
      </c>
      <c r="I617" s="5">
        <f t="shared" si="28"/>
        <v>6.4225382838022149E-2</v>
      </c>
    </row>
    <row r="618" spans="1:9" x14ac:dyDescent="0.25">
      <c r="A618" s="3">
        <f>回测!A618</f>
        <v>42100</v>
      </c>
      <c r="B618">
        <f>回测!F618</f>
        <v>118003.93244532513</v>
      </c>
      <c r="C618" t="str">
        <f>回测!K618</f>
        <v>否</v>
      </c>
      <c r="D618">
        <f>COUNTIF($C$2:C618,"是")</f>
        <v>13</v>
      </c>
      <c r="E618">
        <f>IF(COUNTA(F$2:F618)&lt;2,0,AVERAGE(F$2:F618)/_xlfn.STDEV.P(F$2:F618)*SQRT(252))</f>
        <v>1.2471365122474947</v>
      </c>
      <c r="F618">
        <f t="shared" si="29"/>
        <v>0</v>
      </c>
      <c r="G618" s="4">
        <f>MAX($B$2:$B618)</f>
        <v>118003.93244532513</v>
      </c>
      <c r="H618" s="5">
        <f t="shared" si="27"/>
        <v>0</v>
      </c>
      <c r="I618" s="5">
        <f t="shared" si="28"/>
        <v>6.4225382838022149E-2</v>
      </c>
    </row>
    <row r="619" spans="1:9" x14ac:dyDescent="0.25">
      <c r="A619" s="3">
        <f>回测!A619</f>
        <v>42101</v>
      </c>
      <c r="B619">
        <f>回测!F619</f>
        <v>118685.99435818271</v>
      </c>
      <c r="C619" t="str">
        <f>回测!K619</f>
        <v>否</v>
      </c>
      <c r="D619">
        <f>COUNTIF($C$2:C619,"是")</f>
        <v>13</v>
      </c>
      <c r="E619">
        <f>IF(COUNTA(F$2:F619)&lt;2,0,AVERAGE(F$2:F619)/_xlfn.STDEV.P(F$2:F619)*SQRT(252))</f>
        <v>1.2860829893706824</v>
      </c>
      <c r="F619">
        <f t="shared" si="29"/>
        <v>5.7799930792441501E-3</v>
      </c>
      <c r="G619" s="4">
        <f>MAX($B$2:$B619)</f>
        <v>118685.99435818271</v>
      </c>
      <c r="H619" s="5">
        <f t="shared" si="27"/>
        <v>0</v>
      </c>
      <c r="I619" s="5">
        <f t="shared" si="28"/>
        <v>6.4225382838022149E-2</v>
      </c>
    </row>
    <row r="620" spans="1:9" x14ac:dyDescent="0.25">
      <c r="A620" s="3">
        <f>回测!A620</f>
        <v>42102</v>
      </c>
      <c r="B620">
        <f>回测!F620</f>
        <v>118896.40630666686</v>
      </c>
      <c r="C620" t="str">
        <f>回测!K620</f>
        <v>否</v>
      </c>
      <c r="D620">
        <f>COUNTIF($C$2:C620,"是")</f>
        <v>13</v>
      </c>
      <c r="E620">
        <f>IF(COUNTA(F$2:F620)&lt;2,0,AVERAGE(F$2:F620)/_xlfn.STDEV.P(F$2:F620)*SQRT(252))</f>
        <v>1.2978620232656815</v>
      </c>
      <c r="F620">
        <f t="shared" si="29"/>
        <v>1.7728456472223542E-3</v>
      </c>
      <c r="G620" s="4">
        <f>MAX($B$2:$B620)</f>
        <v>118896.40630666686</v>
      </c>
      <c r="H620" s="5">
        <f t="shared" si="27"/>
        <v>0</v>
      </c>
      <c r="I620" s="5">
        <f t="shared" si="28"/>
        <v>6.4225382838022149E-2</v>
      </c>
    </row>
    <row r="621" spans="1:9" x14ac:dyDescent="0.25">
      <c r="A621" s="3">
        <f>回测!A621</f>
        <v>42103</v>
      </c>
      <c r="B621">
        <f>回测!F621</f>
        <v>118409.79771539909</v>
      </c>
      <c r="C621" t="str">
        <f>回测!K621</f>
        <v>否</v>
      </c>
      <c r="D621">
        <f>COUNTIF($C$2:C621,"是")</f>
        <v>13</v>
      </c>
      <c r="E621">
        <f>IF(COUNTA(F$2:F621)&lt;2,0,AVERAGE(F$2:F621)/_xlfn.STDEV.P(F$2:F621)*SQRT(252))</f>
        <v>1.2652104919731451</v>
      </c>
      <c r="F621">
        <f t="shared" si="29"/>
        <v>-4.0927106746411201E-3</v>
      </c>
      <c r="G621" s="4">
        <f>MAX($B$2:$B621)</f>
        <v>118896.40630666686</v>
      </c>
      <c r="H621" s="5">
        <f t="shared" si="27"/>
        <v>4.0927106746411201E-3</v>
      </c>
      <c r="I621" s="5">
        <f t="shared" si="28"/>
        <v>6.4225382838022149E-2</v>
      </c>
    </row>
    <row r="622" spans="1:9" x14ac:dyDescent="0.25">
      <c r="A622" s="3">
        <f>回测!A622</f>
        <v>42104</v>
      </c>
      <c r="B622">
        <f>回测!F622</f>
        <v>119120.42750965327</v>
      </c>
      <c r="C622" t="str">
        <f>回测!K622</f>
        <v>否</v>
      </c>
      <c r="D622">
        <f>COUNTIF($C$2:C622,"是")</f>
        <v>13</v>
      </c>
      <c r="E622">
        <f>IF(COUNTA(F$2:F622)&lt;2,0,AVERAGE(F$2:F622)/_xlfn.STDEV.P(F$2:F622)*SQRT(252))</f>
        <v>1.3052904015576638</v>
      </c>
      <c r="F622">
        <f t="shared" si="29"/>
        <v>6.0014442044922234E-3</v>
      </c>
      <c r="G622" s="4">
        <f>MAX($B$2:$B622)</f>
        <v>119120.42750965327</v>
      </c>
      <c r="H622" s="5">
        <f t="shared" si="27"/>
        <v>0</v>
      </c>
      <c r="I622" s="5">
        <f t="shared" si="28"/>
        <v>6.4225382838022149E-2</v>
      </c>
    </row>
    <row r="623" spans="1:9" x14ac:dyDescent="0.25">
      <c r="A623" s="3">
        <f>回测!A623</f>
        <v>42105</v>
      </c>
      <c r="B623">
        <f>回测!F623</f>
        <v>119120.42750965327</v>
      </c>
      <c r="C623" t="str">
        <f>回测!K623</f>
        <v>否</v>
      </c>
      <c r="D623">
        <f>COUNTIF($C$2:C623,"是")</f>
        <v>13</v>
      </c>
      <c r="E623">
        <f>IF(COUNTA(F$2:F623)&lt;2,0,AVERAGE(F$2:F623)/_xlfn.STDEV.P(F$2:F623)*SQRT(252))</f>
        <v>1.3042319198753687</v>
      </c>
      <c r="F623">
        <f t="shared" si="29"/>
        <v>0</v>
      </c>
      <c r="G623" s="4">
        <f>MAX($B$2:$B623)</f>
        <v>119120.42750965327</v>
      </c>
      <c r="H623" s="5">
        <f t="shared" si="27"/>
        <v>0</v>
      </c>
      <c r="I623" s="5">
        <f t="shared" si="28"/>
        <v>6.4225382838022149E-2</v>
      </c>
    </row>
    <row r="624" spans="1:9" x14ac:dyDescent="0.25">
      <c r="A624" s="3">
        <f>回测!A624</f>
        <v>42106</v>
      </c>
      <c r="B624">
        <f>回测!F624</f>
        <v>119120.42750965327</v>
      </c>
      <c r="C624" t="str">
        <f>回测!K624</f>
        <v>否</v>
      </c>
      <c r="D624">
        <f>COUNTIF($C$2:C624,"是")</f>
        <v>13</v>
      </c>
      <c r="E624">
        <f>IF(COUNTA(F$2:F624)&lt;2,0,AVERAGE(F$2:F624)/_xlfn.STDEV.P(F$2:F624)*SQRT(252))</f>
        <v>1.3031760090450304</v>
      </c>
      <c r="F624">
        <f t="shared" si="29"/>
        <v>0</v>
      </c>
      <c r="G624" s="4">
        <f>MAX($B$2:$B624)</f>
        <v>119120.42750965327</v>
      </c>
      <c r="H624" s="5">
        <f t="shared" si="27"/>
        <v>0</v>
      </c>
      <c r="I624" s="5">
        <f t="shared" si="28"/>
        <v>6.4225382838022149E-2</v>
      </c>
    </row>
    <row r="625" spans="1:9" x14ac:dyDescent="0.25">
      <c r="A625" s="3">
        <f>回测!A625</f>
        <v>42107</v>
      </c>
      <c r="B625">
        <f>回测!F625</f>
        <v>119776.39104907907</v>
      </c>
      <c r="C625" t="str">
        <f>回测!K625</f>
        <v>否</v>
      </c>
      <c r="D625">
        <f>COUNTIF($C$2:C625,"是")</f>
        <v>13</v>
      </c>
      <c r="E625">
        <f>IF(COUNTA(F$2:F625)&lt;2,0,AVERAGE(F$2:F625)/_xlfn.STDEV.P(F$2:F625)*SQRT(252))</f>
        <v>1.3398469542657705</v>
      </c>
      <c r="F625">
        <f t="shared" si="29"/>
        <v>5.5067258667507168E-3</v>
      </c>
      <c r="G625" s="4">
        <f>MAX($B$2:$B625)</f>
        <v>119776.39104907907</v>
      </c>
      <c r="H625" s="5">
        <f t="shared" si="27"/>
        <v>0</v>
      </c>
      <c r="I625" s="5">
        <f t="shared" si="28"/>
        <v>6.4225382838022149E-2</v>
      </c>
    </row>
    <row r="626" spans="1:9" x14ac:dyDescent="0.25">
      <c r="A626" s="3">
        <f>回测!A626</f>
        <v>42108</v>
      </c>
      <c r="B626">
        <f>回测!F626</f>
        <v>119595.44790066886</v>
      </c>
      <c r="C626" t="str">
        <f>回测!K626</f>
        <v>否</v>
      </c>
      <c r="D626">
        <f>COUNTIF($C$2:C626,"是")</f>
        <v>13</v>
      </c>
      <c r="E626">
        <f>IF(COUNTA(F$2:F626)&lt;2,0,AVERAGE(F$2:F626)/_xlfn.STDEV.P(F$2:F626)*SQRT(252))</f>
        <v>1.3275168692610526</v>
      </c>
      <c r="F626">
        <f t="shared" si="29"/>
        <v>-1.5106745730556481E-3</v>
      </c>
      <c r="G626" s="4">
        <f>MAX($B$2:$B626)</f>
        <v>119776.39104907907</v>
      </c>
      <c r="H626" s="5">
        <f t="shared" si="27"/>
        <v>1.5106745730556481E-3</v>
      </c>
      <c r="I626" s="5">
        <f t="shared" si="28"/>
        <v>6.4225382838022149E-2</v>
      </c>
    </row>
    <row r="627" spans="1:9" x14ac:dyDescent="0.25">
      <c r="A627" s="3">
        <f>回测!A627</f>
        <v>42109</v>
      </c>
      <c r="B627">
        <f>回测!F627</f>
        <v>119258.07629926103</v>
      </c>
      <c r="C627" t="str">
        <f>回测!K627</f>
        <v>否</v>
      </c>
      <c r="D627">
        <f>COUNTIF($C$2:C627,"是")</f>
        <v>13</v>
      </c>
      <c r="E627">
        <f>IF(COUNTA(F$2:F627)&lt;2,0,AVERAGE(F$2:F627)/_xlfn.STDEV.P(F$2:F627)*SQRT(252))</f>
        <v>1.3051591090544656</v>
      </c>
      <c r="F627">
        <f t="shared" si="29"/>
        <v>-2.8209401555822078E-3</v>
      </c>
      <c r="G627" s="4">
        <f>MAX($B$2:$B627)</f>
        <v>119776.39104907907</v>
      </c>
      <c r="H627" s="5">
        <f t="shared" si="27"/>
        <v>4.3273532060726927E-3</v>
      </c>
      <c r="I627" s="5">
        <f t="shared" si="28"/>
        <v>6.4225382838022149E-2</v>
      </c>
    </row>
    <row r="628" spans="1:9" x14ac:dyDescent="0.25">
      <c r="A628" s="3">
        <f>回测!A628</f>
        <v>42110</v>
      </c>
      <c r="B628">
        <f>回测!F628</f>
        <v>120695.79028991036</v>
      </c>
      <c r="C628" t="str">
        <f>回测!K628</f>
        <v>否</v>
      </c>
      <c r="D628">
        <f>COUNTIF($C$2:C628,"是")</f>
        <v>13</v>
      </c>
      <c r="E628">
        <f>IF(COUNTA(F$2:F628)&lt;2,0,AVERAGE(F$2:F628)/_xlfn.STDEV.P(F$2:F628)*SQRT(252))</f>
        <v>1.3790940039774275</v>
      </c>
      <c r="F628">
        <f t="shared" si="29"/>
        <v>1.2055485341232686E-2</v>
      </c>
      <c r="G628" s="4">
        <f>MAX($B$2:$B628)</f>
        <v>120695.79028991036</v>
      </c>
      <c r="H628" s="5">
        <f t="shared" si="27"/>
        <v>0</v>
      </c>
      <c r="I628" s="5">
        <f t="shared" si="28"/>
        <v>6.4225382838022149E-2</v>
      </c>
    </row>
    <row r="629" spans="1:9" x14ac:dyDescent="0.25">
      <c r="A629" s="3">
        <f>回测!A629</f>
        <v>42111</v>
      </c>
      <c r="B629">
        <f>回测!F629</f>
        <v>121385.95677919616</v>
      </c>
      <c r="C629" t="str">
        <f>回测!K629</f>
        <v>是</v>
      </c>
      <c r="D629">
        <f>COUNTIF($C$2:C629,"是")</f>
        <v>14</v>
      </c>
      <c r="E629">
        <f>IF(COUNTA(F$2:F629)&lt;2,0,AVERAGE(F$2:F629)/_xlfn.STDEV.P(F$2:F629)*SQRT(252))</f>
        <v>1.4163776975198403</v>
      </c>
      <c r="F629">
        <f t="shared" si="29"/>
        <v>5.7182316601764871E-3</v>
      </c>
      <c r="G629" s="4">
        <f>MAX($B$2:$B629)</f>
        <v>121385.95677919616</v>
      </c>
      <c r="H629" s="5">
        <f t="shared" si="27"/>
        <v>0</v>
      </c>
      <c r="I629" s="5">
        <f t="shared" si="28"/>
        <v>6.4225382838022149E-2</v>
      </c>
    </row>
    <row r="630" spans="1:9" x14ac:dyDescent="0.25">
      <c r="A630" s="3">
        <f>回测!A630</f>
        <v>42112</v>
      </c>
      <c r="B630">
        <f>回测!F630</f>
        <v>121385.95677919616</v>
      </c>
      <c r="C630" t="str">
        <f>回测!K630</f>
        <v>否</v>
      </c>
      <c r="D630">
        <f>COUNTIF($C$2:C630,"是")</f>
        <v>14</v>
      </c>
      <c r="E630">
        <f>IF(COUNTA(F$2:F630)&lt;2,0,AVERAGE(F$2:F630)/_xlfn.STDEV.P(F$2:F630)*SQRT(252))</f>
        <v>1.415240588899956</v>
      </c>
      <c r="F630">
        <f t="shared" si="29"/>
        <v>0</v>
      </c>
      <c r="G630" s="4">
        <f>MAX($B$2:$B630)</f>
        <v>121385.95677919616</v>
      </c>
      <c r="H630" s="5">
        <f t="shared" si="27"/>
        <v>0</v>
      </c>
      <c r="I630" s="5">
        <f t="shared" si="28"/>
        <v>6.4225382838022149E-2</v>
      </c>
    </row>
    <row r="631" spans="1:9" x14ac:dyDescent="0.25">
      <c r="A631" s="3">
        <f>回测!A631</f>
        <v>42113</v>
      </c>
      <c r="B631">
        <f>回测!F631</f>
        <v>121385.95677919616</v>
      </c>
      <c r="C631" t="str">
        <f>回测!K631</f>
        <v>否</v>
      </c>
      <c r="D631">
        <f>COUNTIF($C$2:C631,"是")</f>
        <v>14</v>
      </c>
      <c r="E631">
        <f>IF(COUNTA(F$2:F631)&lt;2,0,AVERAGE(F$2:F631)/_xlfn.STDEV.P(F$2:F631)*SQRT(252))</f>
        <v>1.4141062146001784</v>
      </c>
      <c r="F631">
        <f t="shared" si="29"/>
        <v>0</v>
      </c>
      <c r="G631" s="4">
        <f>MAX($B$2:$B631)</f>
        <v>121385.95677919616</v>
      </c>
      <c r="H631" s="5">
        <f t="shared" si="27"/>
        <v>0</v>
      </c>
      <c r="I631" s="5">
        <f t="shared" si="28"/>
        <v>6.4225382838022149E-2</v>
      </c>
    </row>
    <row r="632" spans="1:9" x14ac:dyDescent="0.25">
      <c r="A632" s="3">
        <f>回测!A632</f>
        <v>42114</v>
      </c>
      <c r="B632">
        <f>回测!F632</f>
        <v>121104.74272887928</v>
      </c>
      <c r="C632" t="str">
        <f>回测!K632</f>
        <v>否</v>
      </c>
      <c r="D632">
        <f>COUNTIF($C$2:C632,"是")</f>
        <v>14</v>
      </c>
      <c r="E632">
        <f>IF(COUNTA(F$2:F632)&lt;2,0,AVERAGE(F$2:F632)/_xlfn.STDEV.P(F$2:F632)*SQRT(252))</f>
        <v>1.3958139852088676</v>
      </c>
      <c r="F632">
        <f t="shared" si="29"/>
        <v>-2.3166934444354137E-3</v>
      </c>
      <c r="G632" s="4">
        <f>MAX($B$2:$B632)</f>
        <v>121385.95677919616</v>
      </c>
      <c r="H632" s="5">
        <f t="shared" si="27"/>
        <v>2.3166934444354137E-3</v>
      </c>
      <c r="I632" s="5">
        <f t="shared" si="28"/>
        <v>6.4225382838022149E-2</v>
      </c>
    </row>
    <row r="633" spans="1:9" x14ac:dyDescent="0.25">
      <c r="A633" s="3">
        <f>回测!A633</f>
        <v>42115</v>
      </c>
      <c r="B633">
        <f>回测!F633</f>
        <v>121522.23893678797</v>
      </c>
      <c r="C633" t="str">
        <f>回测!K633</f>
        <v>否</v>
      </c>
      <c r="D633">
        <f>COUNTIF($C$2:C633,"是")</f>
        <v>14</v>
      </c>
      <c r="E633">
        <f>IF(COUNTA(F$2:F633)&lt;2,0,AVERAGE(F$2:F633)/_xlfn.STDEV.P(F$2:F633)*SQRT(252))</f>
        <v>1.4184219762419916</v>
      </c>
      <c r="F633">
        <f t="shared" si="29"/>
        <v>3.4473976699933573E-3</v>
      </c>
      <c r="G633" s="4">
        <f>MAX($B$2:$B633)</f>
        <v>121522.23893678797</v>
      </c>
      <c r="H633" s="5">
        <f t="shared" si="27"/>
        <v>0</v>
      </c>
      <c r="I633" s="5">
        <f t="shared" si="28"/>
        <v>6.4225382838022149E-2</v>
      </c>
    </row>
    <row r="634" spans="1:9" x14ac:dyDescent="0.25">
      <c r="A634" s="3">
        <f>回测!A634</f>
        <v>42116</v>
      </c>
      <c r="B634">
        <f>回测!F634</f>
        <v>122559.48281164127</v>
      </c>
      <c r="C634" t="str">
        <f>回测!K634</f>
        <v>否</v>
      </c>
      <c r="D634">
        <f>COUNTIF($C$2:C634,"是")</f>
        <v>14</v>
      </c>
      <c r="E634">
        <f>IF(COUNTA(F$2:F634)&lt;2,0,AVERAGE(F$2:F634)/_xlfn.STDEV.P(F$2:F634)*SQRT(252))</f>
        <v>1.4718172556054632</v>
      </c>
      <c r="F634">
        <f t="shared" si="29"/>
        <v>8.5354243299684551E-3</v>
      </c>
      <c r="G634" s="4">
        <f>MAX($B$2:$B634)</f>
        <v>122559.48281164127</v>
      </c>
      <c r="H634" s="5">
        <f t="shared" si="27"/>
        <v>0</v>
      </c>
      <c r="I634" s="5">
        <f t="shared" si="28"/>
        <v>6.4225382838022149E-2</v>
      </c>
    </row>
    <row r="635" spans="1:9" x14ac:dyDescent="0.25">
      <c r="A635" s="3">
        <f>回测!A635</f>
        <v>42117</v>
      </c>
      <c r="B635">
        <f>回测!F635</f>
        <v>122230.36780709801</v>
      </c>
      <c r="C635" t="str">
        <f>回测!K635</f>
        <v>否</v>
      </c>
      <c r="D635">
        <f>COUNTIF($C$2:C635,"是")</f>
        <v>14</v>
      </c>
      <c r="E635">
        <f>IF(COUNTA(F$2:F635)&lt;2,0,AVERAGE(F$2:F635)/_xlfn.STDEV.P(F$2:F635)*SQRT(252))</f>
        <v>1.4507832987181204</v>
      </c>
      <c r="F635">
        <f t="shared" si="29"/>
        <v>-2.6853491626516179E-3</v>
      </c>
      <c r="G635" s="4">
        <f>MAX($B$2:$B635)</f>
        <v>122559.48281164127</v>
      </c>
      <c r="H635" s="5">
        <f t="shared" si="27"/>
        <v>2.6853491626516179E-3</v>
      </c>
      <c r="I635" s="5">
        <f t="shared" si="28"/>
        <v>6.4225382838022149E-2</v>
      </c>
    </row>
    <row r="636" spans="1:9" x14ac:dyDescent="0.25">
      <c r="A636" s="3">
        <f>回测!A636</f>
        <v>42118</v>
      </c>
      <c r="B636">
        <f>回测!F636</f>
        <v>122179.54211927146</v>
      </c>
      <c r="C636" t="str">
        <f>回测!K636</f>
        <v>否</v>
      </c>
      <c r="D636">
        <f>COUNTIF($C$2:C636,"是")</f>
        <v>14</v>
      </c>
      <c r="E636">
        <f>IF(COUNTA(F$2:F636)&lt;2,0,AVERAGE(F$2:F636)/_xlfn.STDEV.P(F$2:F636)*SQRT(252))</f>
        <v>1.4466445494455256</v>
      </c>
      <c r="F636">
        <f t="shared" si="29"/>
        <v>-4.1581882422836447E-4</v>
      </c>
      <c r="G636" s="4">
        <f>MAX($B$2:$B636)</f>
        <v>122559.48281164127</v>
      </c>
      <c r="H636" s="5">
        <f t="shared" si="27"/>
        <v>3.1000513681486153E-3</v>
      </c>
      <c r="I636" s="5">
        <f t="shared" si="28"/>
        <v>6.4225382838022149E-2</v>
      </c>
    </row>
    <row r="637" spans="1:9" x14ac:dyDescent="0.25">
      <c r="A637" s="3">
        <f>回测!A637</f>
        <v>42119</v>
      </c>
      <c r="B637">
        <f>回测!F637</f>
        <v>122179.54211927146</v>
      </c>
      <c r="C637" t="str">
        <f>回测!K637</f>
        <v>否</v>
      </c>
      <c r="D637">
        <f>COUNTIF($C$2:C637,"是")</f>
        <v>14</v>
      </c>
      <c r="E637">
        <f>IF(COUNTA(F$2:F637)&lt;2,0,AVERAGE(F$2:F637)/_xlfn.STDEV.P(F$2:F637)*SQRT(252))</f>
        <v>1.4454955581947255</v>
      </c>
      <c r="F637">
        <f t="shared" si="29"/>
        <v>0</v>
      </c>
      <c r="G637" s="4">
        <f>MAX($B$2:$B637)</f>
        <v>122559.48281164127</v>
      </c>
      <c r="H637" s="5">
        <f t="shared" si="27"/>
        <v>3.1000513681486153E-3</v>
      </c>
      <c r="I637" s="5">
        <f t="shared" si="28"/>
        <v>6.4225382838022149E-2</v>
      </c>
    </row>
    <row r="638" spans="1:9" x14ac:dyDescent="0.25">
      <c r="A638" s="3">
        <f>回测!A638</f>
        <v>42120</v>
      </c>
      <c r="B638">
        <f>回测!F638</f>
        <v>122179.54211927146</v>
      </c>
      <c r="C638" t="str">
        <f>回测!K638</f>
        <v>否</v>
      </c>
      <c r="D638">
        <f>COUNTIF($C$2:C638,"是")</f>
        <v>14</v>
      </c>
      <c r="E638">
        <f>IF(COUNTA(F$2:F638)&lt;2,0,AVERAGE(F$2:F638)/_xlfn.STDEV.P(F$2:F638)*SQRT(252))</f>
        <v>1.4443493003463972</v>
      </c>
      <c r="F638">
        <f t="shared" si="29"/>
        <v>0</v>
      </c>
      <c r="G638" s="4">
        <f>MAX($B$2:$B638)</f>
        <v>122559.48281164127</v>
      </c>
      <c r="H638" s="5">
        <f t="shared" si="27"/>
        <v>3.1000513681486153E-3</v>
      </c>
      <c r="I638" s="5">
        <f t="shared" si="28"/>
        <v>6.4225382838022149E-2</v>
      </c>
    </row>
    <row r="639" spans="1:9" x14ac:dyDescent="0.25">
      <c r="A639" s="3">
        <f>回测!A639</f>
        <v>42121</v>
      </c>
      <c r="B639">
        <f>回测!F639</f>
        <v>122605.22620386354</v>
      </c>
      <c r="C639" t="str">
        <f>回测!K639</f>
        <v>否</v>
      </c>
      <c r="D639">
        <f>COUNTIF($C$2:C639,"是")</f>
        <v>14</v>
      </c>
      <c r="E639">
        <f>IF(COUNTA(F$2:F639)&lt;2,0,AVERAGE(F$2:F639)/_xlfn.STDEV.P(F$2:F639)*SQRT(252))</f>
        <v>1.4669025247045338</v>
      </c>
      <c r="F639">
        <f t="shared" si="29"/>
        <v>3.4840864289418239E-3</v>
      </c>
      <c r="G639" s="4">
        <f>MAX($B$2:$B639)</f>
        <v>122605.22620386354</v>
      </c>
      <c r="H639" s="5">
        <f t="shared" si="27"/>
        <v>0</v>
      </c>
      <c r="I639" s="5">
        <f t="shared" si="28"/>
        <v>6.4225382838022149E-2</v>
      </c>
    </row>
    <row r="640" spans="1:9" x14ac:dyDescent="0.25">
      <c r="A640" s="3">
        <f>回测!A640</f>
        <v>42122</v>
      </c>
      <c r="B640">
        <f>回测!F640</f>
        <v>122507.73869552517</v>
      </c>
      <c r="C640" t="str">
        <f>回测!K640</f>
        <v>否</v>
      </c>
      <c r="D640">
        <f>COUNTIF($C$2:C640,"是")</f>
        <v>14</v>
      </c>
      <c r="E640">
        <f>IF(COUNTA(F$2:F640)&lt;2,0,AVERAGE(F$2:F640)/_xlfn.STDEV.P(F$2:F640)*SQRT(252))</f>
        <v>1.4600282451223299</v>
      </c>
      <c r="F640">
        <f t="shared" si="29"/>
        <v>-7.9513338343562001E-4</v>
      </c>
      <c r="G640" s="4">
        <f>MAX($B$2:$B640)</f>
        <v>122605.22620386354</v>
      </c>
      <c r="H640" s="5">
        <f t="shared" si="27"/>
        <v>7.9513338343562001E-4</v>
      </c>
      <c r="I640" s="5">
        <f t="shared" si="28"/>
        <v>6.4225382838022149E-2</v>
      </c>
    </row>
    <row r="641" spans="1:9" x14ac:dyDescent="0.25">
      <c r="A641" s="3">
        <f>回测!A641</f>
        <v>42123</v>
      </c>
      <c r="B641">
        <f>回测!F641</f>
        <v>122856.07711896562</v>
      </c>
      <c r="C641" t="str">
        <f>回测!K641</f>
        <v>否</v>
      </c>
      <c r="D641">
        <f>COUNTIF($C$2:C641,"是")</f>
        <v>14</v>
      </c>
      <c r="E641">
        <f>IF(COUNTA(F$2:F641)&lt;2,0,AVERAGE(F$2:F641)/_xlfn.STDEV.P(F$2:F641)*SQRT(252))</f>
        <v>1.4783353762627187</v>
      </c>
      <c r="F641">
        <f t="shared" si="29"/>
        <v>2.8433993407239733E-3</v>
      </c>
      <c r="G641" s="4">
        <f>MAX($B$2:$B641)</f>
        <v>122856.07711896562</v>
      </c>
      <c r="H641" s="5">
        <f t="shared" si="27"/>
        <v>0</v>
      </c>
      <c r="I641" s="5">
        <f t="shared" si="28"/>
        <v>6.4225382838022149E-2</v>
      </c>
    </row>
    <row r="642" spans="1:9" x14ac:dyDescent="0.25">
      <c r="A642" s="3">
        <f>回测!A642</f>
        <v>42124</v>
      </c>
      <c r="B642">
        <f>回测!F642</f>
        <v>122808.08099888856</v>
      </c>
      <c r="C642" t="str">
        <f>回测!K642</f>
        <v>否</v>
      </c>
      <c r="D642">
        <f>COUNTIF($C$2:C642,"是")</f>
        <v>14</v>
      </c>
      <c r="E642">
        <f>IF(COUNTA(F$2:F642)&lt;2,0,AVERAGE(F$2:F642)/_xlfn.STDEV.P(F$2:F642)*SQRT(252))</f>
        <v>1.4743819707930417</v>
      </c>
      <c r="F642">
        <f t="shared" si="29"/>
        <v>-3.9066948255706002E-4</v>
      </c>
      <c r="G642" s="4">
        <f>MAX($B$2:$B642)</f>
        <v>122856.07711896562</v>
      </c>
      <c r="H642" s="5">
        <f t="shared" si="27"/>
        <v>3.9066948255706002E-4</v>
      </c>
      <c r="I642" s="5">
        <f t="shared" si="28"/>
        <v>6.4225382838022149E-2</v>
      </c>
    </row>
    <row r="643" spans="1:9" x14ac:dyDescent="0.25">
      <c r="A643" s="3">
        <f>回测!A643</f>
        <v>42125</v>
      </c>
      <c r="B643">
        <f>回测!F643</f>
        <v>122808.08099888856</v>
      </c>
      <c r="C643" t="str">
        <f>回测!K643</f>
        <v>否</v>
      </c>
      <c r="D643">
        <f>COUNTIF($C$2:C643,"是")</f>
        <v>14</v>
      </c>
      <c r="E643">
        <f>IF(COUNTA(F$2:F643)&lt;2,0,AVERAGE(F$2:F643)/_xlfn.STDEV.P(F$2:F643)*SQRT(252))</f>
        <v>1.4732215451210544</v>
      </c>
      <c r="F643">
        <f t="shared" si="29"/>
        <v>0</v>
      </c>
      <c r="G643" s="4">
        <f>MAX($B$2:$B643)</f>
        <v>122856.07711896562</v>
      </c>
      <c r="H643" s="5">
        <f t="shared" ref="H643:H706" si="30">1-($B643/$G643)</f>
        <v>3.9066948255706002E-4</v>
      </c>
      <c r="I643" s="5">
        <f t="shared" si="28"/>
        <v>6.4225382838022149E-2</v>
      </c>
    </row>
    <row r="644" spans="1:9" x14ac:dyDescent="0.25">
      <c r="A644" s="3">
        <f>回测!A644</f>
        <v>42126</v>
      </c>
      <c r="B644">
        <f>回测!F644</f>
        <v>122808.08099888856</v>
      </c>
      <c r="C644" t="str">
        <f>回测!K644</f>
        <v>否</v>
      </c>
      <c r="D644">
        <f>COUNTIF($C$2:C644,"是")</f>
        <v>14</v>
      </c>
      <c r="E644">
        <f>IF(COUNTA(F$2:F644)&lt;2,0,AVERAGE(F$2:F644)/_xlfn.STDEV.P(F$2:F644)*SQRT(252))</f>
        <v>1.4720638551136684</v>
      </c>
      <c r="F644">
        <f t="shared" si="29"/>
        <v>0</v>
      </c>
      <c r="G644" s="4">
        <f>MAX($B$2:$B644)</f>
        <v>122856.07711896562</v>
      </c>
      <c r="H644" s="5">
        <f t="shared" si="30"/>
        <v>3.9066948255706002E-4</v>
      </c>
      <c r="I644" s="5">
        <f t="shared" ref="I644:I707" si="31">MAX($I643,$H644)</f>
        <v>6.4225382838022149E-2</v>
      </c>
    </row>
    <row r="645" spans="1:9" x14ac:dyDescent="0.25">
      <c r="A645" s="3">
        <f>回测!A645</f>
        <v>42127</v>
      </c>
      <c r="B645">
        <f>回测!F645</f>
        <v>122808.08099888856</v>
      </c>
      <c r="C645" t="str">
        <f>回测!K645</f>
        <v>否</v>
      </c>
      <c r="D645">
        <f>COUNTIF($C$2:C645,"是")</f>
        <v>14</v>
      </c>
      <c r="E645">
        <f>IF(COUNTA(F$2:F645)&lt;2,0,AVERAGE(F$2:F645)/_xlfn.STDEV.P(F$2:F645)*SQRT(252))</f>
        <v>1.470908890039019</v>
      </c>
      <c r="F645">
        <f t="shared" ref="F645:F708" si="32">IF(B644=0,0,B645/B644-1)</f>
        <v>0</v>
      </c>
      <c r="G645" s="4">
        <f>MAX($B$2:$B645)</f>
        <v>122856.07711896562</v>
      </c>
      <c r="H645" s="5">
        <f t="shared" si="30"/>
        <v>3.9066948255706002E-4</v>
      </c>
      <c r="I645" s="5">
        <f t="shared" si="31"/>
        <v>6.4225382838022149E-2</v>
      </c>
    </row>
    <row r="646" spans="1:9" x14ac:dyDescent="0.25">
      <c r="A646" s="3">
        <f>回测!A646</f>
        <v>42128</v>
      </c>
      <c r="B646">
        <f>回测!F646</f>
        <v>122561.75240511233</v>
      </c>
      <c r="C646" t="str">
        <f>回测!K646</f>
        <v>否</v>
      </c>
      <c r="D646">
        <f>COUNTIF($C$2:C646,"是")</f>
        <v>14</v>
      </c>
      <c r="E646">
        <f>IF(COUNTA(F$2:F646)&lt;2,0,AVERAGE(F$2:F646)/_xlfn.STDEV.P(F$2:F646)*SQRT(252))</f>
        <v>1.4551944278120779</v>
      </c>
      <c r="F646">
        <f t="shared" si="32"/>
        <v>-2.0058011799602982E-3</v>
      </c>
      <c r="G646" s="4">
        <f>MAX($B$2:$B646)</f>
        <v>122856.07711896562</v>
      </c>
      <c r="H646" s="5">
        <f t="shared" si="30"/>
        <v>2.3956870572082734E-3</v>
      </c>
      <c r="I646" s="5">
        <f t="shared" si="31"/>
        <v>6.4225382838022149E-2</v>
      </c>
    </row>
    <row r="647" spans="1:9" x14ac:dyDescent="0.25">
      <c r="A647" s="3">
        <f>回测!A647</f>
        <v>42129</v>
      </c>
      <c r="B647">
        <f>回测!F647</f>
        <v>121304.56985668246</v>
      </c>
      <c r="C647" t="str">
        <f>回测!K647</f>
        <v>否</v>
      </c>
      <c r="D647">
        <f>COUNTIF($C$2:C647,"是")</f>
        <v>14</v>
      </c>
      <c r="E647">
        <f>IF(COUNTA(F$2:F647)&lt;2,0,AVERAGE(F$2:F647)/_xlfn.STDEV.P(F$2:F647)*SQRT(252))</f>
        <v>1.3725558716263713</v>
      </c>
      <c r="F647">
        <f t="shared" si="32"/>
        <v>-1.0257543840222039E-2</v>
      </c>
      <c r="G647" s="4">
        <f>MAX($B$2:$B647)</f>
        <v>122856.07711896562</v>
      </c>
      <c r="H647" s="5">
        <f t="shared" si="30"/>
        <v>1.2628657032413559E-2</v>
      </c>
      <c r="I647" s="5">
        <f t="shared" si="31"/>
        <v>6.4225382838022149E-2</v>
      </c>
    </row>
    <row r="648" spans="1:9" x14ac:dyDescent="0.25">
      <c r="A648" s="3">
        <f>回测!A648</f>
        <v>42130</v>
      </c>
      <c r="B648">
        <f>回测!F648</f>
        <v>120898.31370274888</v>
      </c>
      <c r="C648" t="str">
        <f>回测!K648</f>
        <v>否</v>
      </c>
      <c r="D648">
        <f>COUNTIF($C$2:C648,"是")</f>
        <v>14</v>
      </c>
      <c r="E648">
        <f>IF(COUNTA(F$2:F648)&lt;2,0,AVERAGE(F$2:F648)/_xlfn.STDEV.P(F$2:F648)*SQRT(252))</f>
        <v>1.3470860641172606</v>
      </c>
      <c r="F648">
        <f t="shared" si="32"/>
        <v>-3.349058938286964E-3</v>
      </c>
      <c r="G648" s="4">
        <f>MAX($B$2:$B648)</f>
        <v>122856.07711896562</v>
      </c>
      <c r="H648" s="5">
        <f t="shared" si="30"/>
        <v>1.5935421853987441E-2</v>
      </c>
      <c r="I648" s="5">
        <f t="shared" si="31"/>
        <v>6.4225382838022149E-2</v>
      </c>
    </row>
    <row r="649" spans="1:9" x14ac:dyDescent="0.25">
      <c r="A649" s="3">
        <f>回测!A649</f>
        <v>42131</v>
      </c>
      <c r="B649">
        <f>回测!F649</f>
        <v>120123.55621537323</v>
      </c>
      <c r="C649" t="str">
        <f>回测!K649</f>
        <v>否</v>
      </c>
      <c r="D649">
        <f>COUNTIF($C$2:C649,"是")</f>
        <v>14</v>
      </c>
      <c r="E649">
        <f>IF(COUNTA(F$2:F649)&lt;2,0,AVERAGE(F$2:F649)/_xlfn.STDEV.P(F$2:F649)*SQRT(252))</f>
        <v>1.29793909047814</v>
      </c>
      <c r="F649">
        <f t="shared" si="32"/>
        <v>-6.4083398986072293E-3</v>
      </c>
      <c r="G649" s="4">
        <f>MAX($B$2:$B649)</f>
        <v>122856.07711896562</v>
      </c>
      <c r="H649" s="5">
        <f t="shared" si="30"/>
        <v>2.2241642152926677E-2</v>
      </c>
      <c r="I649" s="5">
        <f t="shared" si="31"/>
        <v>6.4225382838022149E-2</v>
      </c>
    </row>
    <row r="650" spans="1:9" x14ac:dyDescent="0.25">
      <c r="A650" s="3">
        <f>回测!A650</f>
        <v>42132</v>
      </c>
      <c r="B650">
        <f>回测!F650</f>
        <v>120839.58334070197</v>
      </c>
      <c r="C650" t="str">
        <f>回测!K650</f>
        <v>否</v>
      </c>
      <c r="D650">
        <f>COUNTIF($C$2:C650,"是")</f>
        <v>14</v>
      </c>
      <c r="E650">
        <f>IF(COUNTA(F$2:F650)&lt;2,0,AVERAGE(F$2:F650)/_xlfn.STDEV.P(F$2:F650)*SQRT(252))</f>
        <v>1.3355454887852167</v>
      </c>
      <c r="F650">
        <f t="shared" si="32"/>
        <v>5.9607553080176512E-3</v>
      </c>
      <c r="G650" s="4">
        <f>MAX($B$2:$B650)</f>
        <v>122856.07711896562</v>
      </c>
      <c r="H650" s="5">
        <f t="shared" si="30"/>
        <v>1.6413463831431163E-2</v>
      </c>
      <c r="I650" s="5">
        <f t="shared" si="31"/>
        <v>6.4225382838022149E-2</v>
      </c>
    </row>
    <row r="651" spans="1:9" x14ac:dyDescent="0.25">
      <c r="A651" s="3">
        <f>回测!A651</f>
        <v>42133</v>
      </c>
      <c r="B651">
        <f>回测!F651</f>
        <v>120839.58334070197</v>
      </c>
      <c r="C651" t="str">
        <f>回测!K651</f>
        <v>否</v>
      </c>
      <c r="D651">
        <f>COUNTIF($C$2:C651,"是")</f>
        <v>14</v>
      </c>
      <c r="E651">
        <f>IF(COUNTA(F$2:F651)&lt;2,0,AVERAGE(F$2:F651)/_xlfn.STDEV.P(F$2:F651)*SQRT(252))</f>
        <v>1.3345088893145829</v>
      </c>
      <c r="F651">
        <f t="shared" si="32"/>
        <v>0</v>
      </c>
      <c r="G651" s="4">
        <f>MAX($B$2:$B651)</f>
        <v>122856.07711896562</v>
      </c>
      <c r="H651" s="5">
        <f t="shared" si="30"/>
        <v>1.6413463831431163E-2</v>
      </c>
      <c r="I651" s="5">
        <f t="shared" si="31"/>
        <v>6.4225382838022149E-2</v>
      </c>
    </row>
    <row r="652" spans="1:9" x14ac:dyDescent="0.25">
      <c r="A652" s="3">
        <f>回测!A652</f>
        <v>42134</v>
      </c>
      <c r="B652">
        <f>回测!F652</f>
        <v>120839.58334070197</v>
      </c>
      <c r="C652" t="str">
        <f>回测!K652</f>
        <v>否</v>
      </c>
      <c r="D652">
        <f>COUNTIF($C$2:C652,"是")</f>
        <v>14</v>
      </c>
      <c r="E652">
        <f>IF(COUNTA(F$2:F652)&lt;2,0,AVERAGE(F$2:F652)/_xlfn.STDEV.P(F$2:F652)*SQRT(252))</f>
        <v>1.3334746998100626</v>
      </c>
      <c r="F652">
        <f t="shared" si="32"/>
        <v>0</v>
      </c>
      <c r="G652" s="4">
        <f>MAX($B$2:$B652)</f>
        <v>122856.07711896562</v>
      </c>
      <c r="H652" s="5">
        <f t="shared" si="30"/>
        <v>1.6413463831431163E-2</v>
      </c>
      <c r="I652" s="5">
        <f t="shared" si="31"/>
        <v>6.4225382838022149E-2</v>
      </c>
    </row>
    <row r="653" spans="1:9" x14ac:dyDescent="0.25">
      <c r="A653" s="3">
        <f>回测!A653</f>
        <v>42135</v>
      </c>
      <c r="B653">
        <f>回测!F653</f>
        <v>121972.47359470087</v>
      </c>
      <c r="C653" t="str">
        <f>回测!K653</f>
        <v>否</v>
      </c>
      <c r="D653">
        <f>COUNTIF($C$2:C653,"是")</f>
        <v>14</v>
      </c>
      <c r="E653">
        <f>IF(COUNTA(F$2:F653)&lt;2,0,AVERAGE(F$2:F653)/_xlfn.STDEV.P(F$2:F653)*SQRT(252))</f>
        <v>1.3900490219291515</v>
      </c>
      <c r="F653">
        <f t="shared" si="32"/>
        <v>9.3751585588042197E-3</v>
      </c>
      <c r="G653" s="4">
        <f>MAX($B$2:$B653)</f>
        <v>122856.07711896562</v>
      </c>
      <c r="H653" s="5">
        <f t="shared" si="30"/>
        <v>7.1921840985458285E-3</v>
      </c>
      <c r="I653" s="5">
        <f t="shared" si="31"/>
        <v>6.4225382838022149E-2</v>
      </c>
    </row>
    <row r="654" spans="1:9" x14ac:dyDescent="0.25">
      <c r="A654" s="3">
        <f>回测!A654</f>
        <v>42136</v>
      </c>
      <c r="B654">
        <f>回测!F654</f>
        <v>122311.68234095673</v>
      </c>
      <c r="C654" t="str">
        <f>回测!K654</f>
        <v>否</v>
      </c>
      <c r="D654">
        <f>COUNTIF($C$2:C654,"是")</f>
        <v>14</v>
      </c>
      <c r="E654">
        <f>IF(COUNTA(F$2:F654)&lt;2,0,AVERAGE(F$2:F654)/_xlfn.STDEV.P(F$2:F654)*SQRT(252))</f>
        <v>1.4075128912324801</v>
      </c>
      <c r="F654">
        <f t="shared" si="32"/>
        <v>2.7810270322383701E-3</v>
      </c>
      <c r="G654" s="4">
        <f>MAX($B$2:$B654)</f>
        <v>122856.07711896562</v>
      </c>
      <c r="H654" s="5">
        <f t="shared" si="30"/>
        <v>4.4311587247063411E-3</v>
      </c>
      <c r="I654" s="5">
        <f t="shared" si="31"/>
        <v>6.4225382838022149E-2</v>
      </c>
    </row>
    <row r="655" spans="1:9" x14ac:dyDescent="0.25">
      <c r="A655" s="3">
        <f>回测!A655</f>
        <v>42137</v>
      </c>
      <c r="B655">
        <f>回测!F655</f>
        <v>122108.14064597618</v>
      </c>
      <c r="C655" t="str">
        <f>回测!K655</f>
        <v>否</v>
      </c>
      <c r="D655">
        <f>COUNTIF($C$2:C655,"是")</f>
        <v>14</v>
      </c>
      <c r="E655">
        <f>IF(COUNTA(F$2:F655)&lt;2,0,AVERAGE(F$2:F655)/_xlfn.STDEV.P(F$2:F655)*SQRT(252))</f>
        <v>1.3947172746742733</v>
      </c>
      <c r="F655">
        <f t="shared" si="32"/>
        <v>-1.664123091800529E-3</v>
      </c>
      <c r="G655" s="4">
        <f>MAX($B$2:$B655)</f>
        <v>122856.07711896562</v>
      </c>
      <c r="H655" s="5">
        <f t="shared" si="30"/>
        <v>6.0879078229495454E-3</v>
      </c>
      <c r="I655" s="5">
        <f t="shared" si="31"/>
        <v>6.4225382838022149E-2</v>
      </c>
    </row>
    <row r="656" spans="1:9" x14ac:dyDescent="0.25">
      <c r="A656" s="3">
        <f>回测!A656</f>
        <v>42138</v>
      </c>
      <c r="B656">
        <f>回测!F656</f>
        <v>122559.12415127874</v>
      </c>
      <c r="C656" t="str">
        <f>回测!K656</f>
        <v>否</v>
      </c>
      <c r="D656">
        <f>COUNTIF($C$2:C656,"是")</f>
        <v>14</v>
      </c>
      <c r="E656">
        <f>IF(COUNTA(F$2:F656)&lt;2,0,AVERAGE(F$2:F656)/_xlfn.STDEV.P(F$2:F656)*SQRT(252))</f>
        <v>1.4179153498696309</v>
      </c>
      <c r="F656">
        <f t="shared" si="32"/>
        <v>3.6933123616227359E-3</v>
      </c>
      <c r="G656" s="4">
        <f>MAX($B$2:$B656)</f>
        <v>122856.07711896562</v>
      </c>
      <c r="H656" s="5">
        <f t="shared" si="30"/>
        <v>2.4170800065456133E-3</v>
      </c>
      <c r="I656" s="5">
        <f t="shared" si="31"/>
        <v>6.4225382838022149E-2</v>
      </c>
    </row>
    <row r="657" spans="1:9" x14ac:dyDescent="0.25">
      <c r="A657" s="3">
        <f>回测!A657</f>
        <v>42139</v>
      </c>
      <c r="B657">
        <f>回测!F657</f>
        <v>122044.52656341081</v>
      </c>
      <c r="C657" t="str">
        <f>回测!K657</f>
        <v>否</v>
      </c>
      <c r="D657">
        <f>COUNTIF($C$2:C657,"是")</f>
        <v>14</v>
      </c>
      <c r="E657">
        <f>IF(COUNTA(F$2:F657)&lt;2,0,AVERAGE(F$2:F657)/_xlfn.STDEV.P(F$2:F657)*SQRT(252))</f>
        <v>1.3864650539767189</v>
      </c>
      <c r="F657">
        <f t="shared" si="32"/>
        <v>-4.1987701154974078E-3</v>
      </c>
      <c r="G657" s="4">
        <f>MAX($B$2:$B657)</f>
        <v>122856.07711896562</v>
      </c>
      <c r="H657" s="5">
        <f t="shared" si="30"/>
        <v>6.605701358744831E-3</v>
      </c>
      <c r="I657" s="5">
        <f t="shared" si="31"/>
        <v>6.4225382838022149E-2</v>
      </c>
    </row>
    <row r="658" spans="1:9" x14ac:dyDescent="0.25">
      <c r="A658" s="3">
        <f>回测!A658</f>
        <v>42140</v>
      </c>
      <c r="B658">
        <f>回测!F658</f>
        <v>122044.52656341081</v>
      </c>
      <c r="C658" t="str">
        <f>回测!K658</f>
        <v>否</v>
      </c>
      <c r="D658">
        <f>COUNTIF($C$2:C658,"是")</f>
        <v>14</v>
      </c>
      <c r="E658">
        <f>IF(COUNTA(F$2:F658)&lt;2,0,AVERAGE(F$2:F658)/_xlfn.STDEV.P(F$2:F658)*SQRT(252))</f>
        <v>1.3853998391930884</v>
      </c>
      <c r="F658">
        <f t="shared" si="32"/>
        <v>0</v>
      </c>
      <c r="G658" s="4">
        <f>MAX($B$2:$B658)</f>
        <v>122856.07711896562</v>
      </c>
      <c r="H658" s="5">
        <f t="shared" si="30"/>
        <v>6.605701358744831E-3</v>
      </c>
      <c r="I658" s="5">
        <f t="shared" si="31"/>
        <v>6.4225382838022149E-2</v>
      </c>
    </row>
    <row r="659" spans="1:9" x14ac:dyDescent="0.25">
      <c r="A659" s="3">
        <f>回测!A659</f>
        <v>42141</v>
      </c>
      <c r="B659">
        <f>回测!F659</f>
        <v>122044.52656341081</v>
      </c>
      <c r="C659" t="str">
        <f>回测!K659</f>
        <v>否</v>
      </c>
      <c r="D659">
        <f>COUNTIF($C$2:C659,"是")</f>
        <v>14</v>
      </c>
      <c r="E659">
        <f>IF(COUNTA(F$2:F659)&lt;2,0,AVERAGE(F$2:F659)/_xlfn.STDEV.P(F$2:F659)*SQRT(252))</f>
        <v>1.3843370758418441</v>
      </c>
      <c r="F659">
        <f t="shared" si="32"/>
        <v>0</v>
      </c>
      <c r="G659" s="4">
        <f>MAX($B$2:$B659)</f>
        <v>122856.07711896562</v>
      </c>
      <c r="H659" s="5">
        <f t="shared" si="30"/>
        <v>6.605701358744831E-3</v>
      </c>
      <c r="I659" s="5">
        <f t="shared" si="31"/>
        <v>6.4225382838022149E-2</v>
      </c>
    </row>
    <row r="660" spans="1:9" x14ac:dyDescent="0.25">
      <c r="A660" s="3">
        <f>回测!A660</f>
        <v>42142</v>
      </c>
      <c r="B660">
        <f>回测!F660</f>
        <v>122161.65115730837</v>
      </c>
      <c r="C660" t="str">
        <f>回测!K660</f>
        <v>否</v>
      </c>
      <c r="D660">
        <f>COUNTIF($C$2:C660,"是")</f>
        <v>14</v>
      </c>
      <c r="E660">
        <f>IF(COUNTA(F$2:F660)&lt;2,0,AVERAGE(F$2:F660)/_xlfn.STDEV.P(F$2:F660)*SQRT(252))</f>
        <v>1.389776677170417</v>
      </c>
      <c r="F660">
        <f t="shared" si="32"/>
        <v>9.5968739603180531E-4</v>
      </c>
      <c r="G660" s="4">
        <f>MAX($B$2:$B660)</f>
        <v>122856.07711896562</v>
      </c>
      <c r="H660" s="5">
        <f t="shared" si="30"/>
        <v>5.6523533710490792E-3</v>
      </c>
      <c r="I660" s="5">
        <f t="shared" si="31"/>
        <v>6.4225382838022149E-2</v>
      </c>
    </row>
    <row r="661" spans="1:9" x14ac:dyDescent="0.25">
      <c r="A661" s="3">
        <f>回测!A661</f>
        <v>42143</v>
      </c>
      <c r="B661">
        <f>回测!F661</f>
        <v>122898.2982557045</v>
      </c>
      <c r="C661" t="str">
        <f>回测!K661</f>
        <v>否</v>
      </c>
      <c r="D661">
        <f>COUNTIF($C$2:C661,"是")</f>
        <v>14</v>
      </c>
      <c r="E661">
        <f>IF(COUNTA(F$2:F661)&lt;2,0,AVERAGE(F$2:F661)/_xlfn.STDEV.P(F$2:F661)*SQRT(252))</f>
        <v>1.4268916129009097</v>
      </c>
      <c r="F661">
        <f t="shared" si="32"/>
        <v>6.0301010293937196E-3</v>
      </c>
      <c r="G661" s="4">
        <f>MAX($B$2:$B661)</f>
        <v>122898.2982557045</v>
      </c>
      <c r="H661" s="5">
        <f t="shared" si="30"/>
        <v>0</v>
      </c>
      <c r="I661" s="5">
        <f t="shared" si="31"/>
        <v>6.4225382838022149E-2</v>
      </c>
    </row>
    <row r="662" spans="1:9" x14ac:dyDescent="0.25">
      <c r="A662" s="3">
        <f>回测!A662</f>
        <v>42144</v>
      </c>
      <c r="B662">
        <f>回测!F662</f>
        <v>122668.081140992</v>
      </c>
      <c r="C662" t="str">
        <f>回测!K662</f>
        <v>否</v>
      </c>
      <c r="D662">
        <f>COUNTIF($C$2:C662,"是")</f>
        <v>14</v>
      </c>
      <c r="E662">
        <f>IF(COUNTA(F$2:F662)&lt;2,0,AVERAGE(F$2:F662)/_xlfn.STDEV.P(F$2:F662)*SQRT(252))</f>
        <v>1.4127061989077698</v>
      </c>
      <c r="F662">
        <f t="shared" si="32"/>
        <v>-1.8732327296632212E-3</v>
      </c>
      <c r="G662" s="4">
        <f>MAX($B$2:$B662)</f>
        <v>122898.2982557045</v>
      </c>
      <c r="H662" s="5">
        <f t="shared" si="30"/>
        <v>1.8732327296632212E-3</v>
      </c>
      <c r="I662" s="5">
        <f t="shared" si="31"/>
        <v>6.4225382838022149E-2</v>
      </c>
    </row>
    <row r="663" spans="1:9" x14ac:dyDescent="0.25">
      <c r="A663" s="3">
        <f>回测!A663</f>
        <v>42145</v>
      </c>
      <c r="B663">
        <f>回测!F663</f>
        <v>123290.57412028805</v>
      </c>
      <c r="C663" t="str">
        <f>回测!K663</f>
        <v>否</v>
      </c>
      <c r="D663">
        <f>COUNTIF($C$2:C663,"是")</f>
        <v>14</v>
      </c>
      <c r="E663">
        <f>IF(COUNTA(F$2:F663)&lt;2,0,AVERAGE(F$2:F663)/_xlfn.STDEV.P(F$2:F663)*SQRT(252))</f>
        <v>1.444033732209266</v>
      </c>
      <c r="F663">
        <f t="shared" si="32"/>
        <v>5.0746125113065865E-3</v>
      </c>
      <c r="G663" s="4">
        <f>MAX($B$2:$B663)</f>
        <v>123290.57412028805</v>
      </c>
      <c r="H663" s="5">
        <f t="shared" si="30"/>
        <v>0</v>
      </c>
      <c r="I663" s="5">
        <f t="shared" si="31"/>
        <v>6.4225382838022149E-2</v>
      </c>
    </row>
    <row r="664" spans="1:9" x14ac:dyDescent="0.25">
      <c r="A664" s="3">
        <f>回测!A664</f>
        <v>42146</v>
      </c>
      <c r="B664">
        <f>回测!F664</f>
        <v>124070.84456560183</v>
      </c>
      <c r="C664" t="str">
        <f>回测!K664</f>
        <v>否</v>
      </c>
      <c r="D664">
        <f>COUNTIF($C$2:C664,"是")</f>
        <v>14</v>
      </c>
      <c r="E664">
        <f>IF(COUNTA(F$2:F664)&lt;2,0,AVERAGE(F$2:F664)/_xlfn.STDEV.P(F$2:F664)*SQRT(252))</f>
        <v>1.4825037895954947</v>
      </c>
      <c r="F664">
        <f t="shared" si="32"/>
        <v>6.3287112650842747E-3</v>
      </c>
      <c r="G664" s="4">
        <f>MAX($B$2:$B664)</f>
        <v>124070.84456560183</v>
      </c>
      <c r="H664" s="5">
        <f t="shared" si="30"/>
        <v>0</v>
      </c>
      <c r="I664" s="5">
        <f t="shared" si="31"/>
        <v>6.4225382838022149E-2</v>
      </c>
    </row>
    <row r="665" spans="1:9" x14ac:dyDescent="0.25">
      <c r="A665" s="3">
        <f>回测!A665</f>
        <v>42147</v>
      </c>
      <c r="B665">
        <f>回测!F665</f>
        <v>124070.84456560183</v>
      </c>
      <c r="C665" t="str">
        <f>回测!K665</f>
        <v>否</v>
      </c>
      <c r="D665">
        <f>COUNTIF($C$2:C665,"是")</f>
        <v>14</v>
      </c>
      <c r="E665">
        <f>IF(COUNTA(F$2:F665)&lt;2,0,AVERAGE(F$2:F665)/_xlfn.STDEV.P(F$2:F665)*SQRT(252))</f>
        <v>1.4813755972901927</v>
      </c>
      <c r="F665">
        <f t="shared" si="32"/>
        <v>0</v>
      </c>
      <c r="G665" s="4">
        <f>MAX($B$2:$B665)</f>
        <v>124070.84456560183</v>
      </c>
      <c r="H665" s="5">
        <f t="shared" si="30"/>
        <v>0</v>
      </c>
      <c r="I665" s="5">
        <f t="shared" si="31"/>
        <v>6.4225382838022149E-2</v>
      </c>
    </row>
    <row r="666" spans="1:9" x14ac:dyDescent="0.25">
      <c r="A666" s="3">
        <f>回测!A666</f>
        <v>42148</v>
      </c>
      <c r="B666">
        <f>回测!F666</f>
        <v>124070.84456560183</v>
      </c>
      <c r="C666" t="str">
        <f>回测!K666</f>
        <v>否</v>
      </c>
      <c r="D666">
        <f>COUNTIF($C$2:C666,"是")</f>
        <v>14</v>
      </c>
      <c r="E666">
        <f>IF(COUNTA(F$2:F666)&lt;2,0,AVERAGE(F$2:F666)/_xlfn.STDEV.P(F$2:F666)*SQRT(252))</f>
        <v>1.4802499767497235</v>
      </c>
      <c r="F666">
        <f t="shared" si="32"/>
        <v>0</v>
      </c>
      <c r="G666" s="4">
        <f>MAX($B$2:$B666)</f>
        <v>124070.84456560183</v>
      </c>
      <c r="H666" s="5">
        <f t="shared" si="30"/>
        <v>0</v>
      </c>
      <c r="I666" s="5">
        <f t="shared" si="31"/>
        <v>6.4225382838022149E-2</v>
      </c>
    </row>
    <row r="667" spans="1:9" x14ac:dyDescent="0.25">
      <c r="A667" s="3">
        <f>回测!A667</f>
        <v>42149</v>
      </c>
      <c r="B667">
        <f>回测!F667</f>
        <v>125247.99729764751</v>
      </c>
      <c r="C667" t="str">
        <f>回测!K667</f>
        <v>否</v>
      </c>
      <c r="D667">
        <f>COUNTIF($C$2:C667,"是")</f>
        <v>14</v>
      </c>
      <c r="E667">
        <f>IF(COUNTA(F$2:F667)&lt;2,0,AVERAGE(F$2:F667)/_xlfn.STDEV.P(F$2:F667)*SQRT(252))</f>
        <v>1.535301563346515</v>
      </c>
      <c r="F667">
        <f t="shared" si="32"/>
        <v>9.4877465867757582E-3</v>
      </c>
      <c r="G667" s="4">
        <f>MAX($B$2:$B667)</f>
        <v>125247.99729764751</v>
      </c>
      <c r="H667" s="5">
        <f t="shared" si="30"/>
        <v>0</v>
      </c>
      <c r="I667" s="5">
        <f t="shared" si="31"/>
        <v>6.4225382838022149E-2</v>
      </c>
    </row>
    <row r="668" spans="1:9" x14ac:dyDescent="0.25">
      <c r="A668" s="3">
        <f>回测!A668</f>
        <v>42150</v>
      </c>
      <c r="B668">
        <f>回测!F668</f>
        <v>125561.91760267757</v>
      </c>
      <c r="C668" t="str">
        <f>回测!K668</f>
        <v>是</v>
      </c>
      <c r="D668">
        <f>COUNTIF($C$2:C668,"是")</f>
        <v>15</v>
      </c>
      <c r="E668">
        <f>IF(COUNTA(F$2:F668)&lt;2,0,AVERAGE(F$2:F668)/_xlfn.STDEV.P(F$2:F668)*SQRT(252))</f>
        <v>1.5504839610308316</v>
      </c>
      <c r="F668">
        <f t="shared" si="32"/>
        <v>2.5063898170285537E-3</v>
      </c>
      <c r="G668" s="4">
        <f>MAX($B$2:$B668)</f>
        <v>125561.91760267757</v>
      </c>
      <c r="H668" s="5">
        <f t="shared" si="30"/>
        <v>0</v>
      </c>
      <c r="I668" s="5">
        <f t="shared" si="31"/>
        <v>6.4225382838022149E-2</v>
      </c>
    </row>
    <row r="669" spans="1:9" x14ac:dyDescent="0.25">
      <c r="A669" s="3">
        <f>回测!A669</f>
        <v>42151</v>
      </c>
      <c r="B669">
        <f>回测!F669</f>
        <v>125320.26675817934</v>
      </c>
      <c r="C669" t="str">
        <f>回测!K669</f>
        <v>否</v>
      </c>
      <c r="D669">
        <f>COUNTIF($C$2:C669,"是")</f>
        <v>15</v>
      </c>
      <c r="E669">
        <f>IF(COUNTA(F$2:F669)&lt;2,0,AVERAGE(F$2:F669)/_xlfn.STDEV.P(F$2:F669)*SQRT(252))</f>
        <v>1.535994950509731</v>
      </c>
      <c r="F669">
        <f t="shared" si="32"/>
        <v>-1.9245552243228881E-3</v>
      </c>
      <c r="G669" s="4">
        <f>MAX($B$2:$B669)</f>
        <v>125561.91760267757</v>
      </c>
      <c r="H669" s="5">
        <f t="shared" si="30"/>
        <v>1.9245552243228881E-3</v>
      </c>
      <c r="I669" s="5">
        <f t="shared" si="31"/>
        <v>6.4225382838022149E-2</v>
      </c>
    </row>
    <row r="670" spans="1:9" x14ac:dyDescent="0.25">
      <c r="A670" s="3">
        <f>回测!A670</f>
        <v>42152</v>
      </c>
      <c r="B670">
        <f>回测!F670</f>
        <v>123151.38236331116</v>
      </c>
      <c r="C670" t="str">
        <f>回测!K670</f>
        <v>否</v>
      </c>
      <c r="D670">
        <f>COUNTIF($C$2:C670,"是")</f>
        <v>15</v>
      </c>
      <c r="E670">
        <f>IF(COUNTA(F$2:F670)&lt;2,0,AVERAGE(F$2:F670)/_xlfn.STDEV.P(F$2:F670)*SQRT(252))</f>
        <v>1.3939636229145504</v>
      </c>
      <c r="F670">
        <f t="shared" si="32"/>
        <v>-1.7306732988793483E-2</v>
      </c>
      <c r="G670" s="4">
        <f>MAX($B$2:$B670)</f>
        <v>125561.91760267757</v>
      </c>
      <c r="H670" s="5">
        <f t="shared" si="30"/>
        <v>1.9197980449726759E-2</v>
      </c>
      <c r="I670" s="5">
        <f t="shared" si="31"/>
        <v>6.4225382838022149E-2</v>
      </c>
    </row>
    <row r="671" spans="1:9" x14ac:dyDescent="0.25">
      <c r="A671" s="3">
        <f>回测!A671</f>
        <v>42153</v>
      </c>
      <c r="B671">
        <f>回测!F671</f>
        <v>122858.3996439778</v>
      </c>
      <c r="C671" t="str">
        <f>回测!K671</f>
        <v>否</v>
      </c>
      <c r="D671">
        <f>COUNTIF($C$2:C671,"是")</f>
        <v>15</v>
      </c>
      <c r="E671">
        <f>IF(COUNTA(F$2:F671)&lt;2,0,AVERAGE(F$2:F671)/_xlfn.STDEV.P(F$2:F671)*SQRT(252))</f>
        <v>1.3767692527859028</v>
      </c>
      <c r="F671">
        <f t="shared" si="32"/>
        <v>-2.3790453156995461E-3</v>
      </c>
      <c r="G671" s="4">
        <f>MAX($B$2:$B671)</f>
        <v>125561.91760267757</v>
      </c>
      <c r="H671" s="5">
        <f t="shared" si="30"/>
        <v>2.1531352899966549E-2</v>
      </c>
      <c r="I671" s="5">
        <f t="shared" si="31"/>
        <v>6.4225382838022149E-2</v>
      </c>
    </row>
    <row r="672" spans="1:9" x14ac:dyDescent="0.25">
      <c r="A672" s="3">
        <f>回测!A672</f>
        <v>42154</v>
      </c>
      <c r="B672">
        <f>回测!F672</f>
        <v>122858.3996439778</v>
      </c>
      <c r="C672" t="str">
        <f>回测!K672</f>
        <v>否</v>
      </c>
      <c r="D672">
        <f>COUNTIF($C$2:C672,"是")</f>
        <v>15</v>
      </c>
      <c r="E672">
        <f>IF(COUNTA(F$2:F672)&lt;2,0,AVERAGE(F$2:F672)/_xlfn.STDEV.P(F$2:F672)*SQRT(252))</f>
        <v>1.3757337070239564</v>
      </c>
      <c r="F672">
        <f t="shared" si="32"/>
        <v>0</v>
      </c>
      <c r="G672" s="4">
        <f>MAX($B$2:$B672)</f>
        <v>125561.91760267757</v>
      </c>
      <c r="H672" s="5">
        <f t="shared" si="30"/>
        <v>2.1531352899966549E-2</v>
      </c>
      <c r="I672" s="5">
        <f t="shared" si="31"/>
        <v>6.4225382838022149E-2</v>
      </c>
    </row>
    <row r="673" spans="1:9" x14ac:dyDescent="0.25">
      <c r="A673" s="3">
        <f>回测!A673</f>
        <v>42155</v>
      </c>
      <c r="B673">
        <f>回测!F673</f>
        <v>122858.3996439778</v>
      </c>
      <c r="C673" t="str">
        <f>回测!K673</f>
        <v>否</v>
      </c>
      <c r="D673">
        <f>COUNTIF($C$2:C673,"是")</f>
        <v>15</v>
      </c>
      <c r="E673">
        <f>IF(COUNTA(F$2:F673)&lt;2,0,AVERAGE(F$2:F673)/_xlfn.STDEV.P(F$2:F673)*SQRT(252))</f>
        <v>1.3747004944294372</v>
      </c>
      <c r="F673">
        <f t="shared" si="32"/>
        <v>0</v>
      </c>
      <c r="G673" s="4">
        <f>MAX($B$2:$B673)</f>
        <v>125561.91760267757</v>
      </c>
      <c r="H673" s="5">
        <f t="shared" si="30"/>
        <v>2.1531352899966549E-2</v>
      </c>
      <c r="I673" s="5">
        <f t="shared" si="31"/>
        <v>6.4225382838022149E-2</v>
      </c>
    </row>
    <row r="674" spans="1:9" x14ac:dyDescent="0.25">
      <c r="A674" s="3">
        <f>回测!A674</f>
        <v>42156</v>
      </c>
      <c r="B674">
        <f>回测!F674</f>
        <v>124280.53228347529</v>
      </c>
      <c r="C674" t="str">
        <f>回测!K674</f>
        <v>否</v>
      </c>
      <c r="D674">
        <f>COUNTIF($C$2:C674,"是")</f>
        <v>15</v>
      </c>
      <c r="E674">
        <f>IF(COUNTA(F$2:F674)&lt;2,0,AVERAGE(F$2:F674)/_xlfn.STDEV.P(F$2:F674)*SQRT(252))</f>
        <v>1.4389621240226218</v>
      </c>
      <c r="F674">
        <f t="shared" si="32"/>
        <v>1.1575379816264775E-2</v>
      </c>
      <c r="G674" s="4">
        <f>MAX($B$2:$B674)</f>
        <v>125561.91760267757</v>
      </c>
      <c r="H674" s="5">
        <f t="shared" si="30"/>
        <v>1.0205206671476952E-2</v>
      </c>
      <c r="I674" s="5">
        <f t="shared" si="31"/>
        <v>6.4225382838022149E-2</v>
      </c>
    </row>
    <row r="675" spans="1:9" x14ac:dyDescent="0.25">
      <c r="A675" s="3">
        <f>回测!A675</f>
        <v>42157</v>
      </c>
      <c r="B675">
        <f>回测!F675</f>
        <v>124772.40471829814</v>
      </c>
      <c r="C675" t="str">
        <f>回测!K675</f>
        <v>否</v>
      </c>
      <c r="D675">
        <f>COUNTIF($C$2:C675,"是")</f>
        <v>15</v>
      </c>
      <c r="E675">
        <f>IF(COUNTA(F$2:F675)&lt;2,0,AVERAGE(F$2:F675)/_xlfn.STDEV.P(F$2:F675)*SQRT(252))</f>
        <v>1.4624660536317724</v>
      </c>
      <c r="F675">
        <f t="shared" si="32"/>
        <v>3.9577593190616156E-3</v>
      </c>
      <c r="G675" s="4">
        <f>MAX($B$2:$B675)</f>
        <v>125561.91760267757</v>
      </c>
      <c r="H675" s="5">
        <f t="shared" si="30"/>
        <v>6.2878371042223158E-3</v>
      </c>
      <c r="I675" s="5">
        <f t="shared" si="31"/>
        <v>6.4225382838022149E-2</v>
      </c>
    </row>
    <row r="676" spans="1:9" x14ac:dyDescent="0.25">
      <c r="A676" s="3">
        <f>回测!A676</f>
        <v>42158</v>
      </c>
      <c r="B676">
        <f>回测!F676</f>
        <v>124599.46495834166</v>
      </c>
      <c r="C676" t="str">
        <f>回测!K676</f>
        <v>否</v>
      </c>
      <c r="D676">
        <f>COUNTIF($C$2:C676,"是")</f>
        <v>15</v>
      </c>
      <c r="E676">
        <f>IF(COUNTA(F$2:F676)&lt;2,0,AVERAGE(F$2:F676)/_xlfn.STDEV.P(F$2:F676)*SQRT(252))</f>
        <v>1.4521701690001942</v>
      </c>
      <c r="F676">
        <f t="shared" si="32"/>
        <v>-1.3860417321196472E-3</v>
      </c>
      <c r="G676" s="4">
        <f>MAX($B$2:$B676)</f>
        <v>125561.91760267757</v>
      </c>
      <c r="H676" s="5">
        <f t="shared" si="30"/>
        <v>7.6651636317107696E-3</v>
      </c>
      <c r="I676" s="5">
        <f t="shared" si="31"/>
        <v>6.4225382838022149E-2</v>
      </c>
    </row>
    <row r="677" spans="1:9" x14ac:dyDescent="0.25">
      <c r="A677" s="3">
        <f>回测!A677</f>
        <v>42159</v>
      </c>
      <c r="B677">
        <f>回测!F677</f>
        <v>124898.3844852123</v>
      </c>
      <c r="C677" t="str">
        <f>回测!K677</f>
        <v>否</v>
      </c>
      <c r="D677">
        <f>COUNTIF($C$2:C677,"是")</f>
        <v>15</v>
      </c>
      <c r="E677">
        <f>IF(COUNTA(F$2:F677)&lt;2,0,AVERAGE(F$2:F677)/_xlfn.STDEV.P(F$2:F677)*SQRT(252))</f>
        <v>1.4662557549094863</v>
      </c>
      <c r="F677">
        <f t="shared" si="32"/>
        <v>2.3990434226228707E-3</v>
      </c>
      <c r="G677" s="4">
        <f>MAX($B$2:$B677)</f>
        <v>125561.91760267757</v>
      </c>
      <c r="H677" s="5">
        <f t="shared" si="30"/>
        <v>5.284509269481874E-3</v>
      </c>
      <c r="I677" s="5">
        <f t="shared" si="31"/>
        <v>6.4225382838022149E-2</v>
      </c>
    </row>
    <row r="678" spans="1:9" x14ac:dyDescent="0.25">
      <c r="A678" s="3">
        <f>回测!A678</f>
        <v>42160</v>
      </c>
      <c r="B678">
        <f>回测!F678</f>
        <v>125130.89346896979</v>
      </c>
      <c r="C678" t="str">
        <f>回测!K678</f>
        <v>否</v>
      </c>
      <c r="D678">
        <f>COUNTIF($C$2:C678,"是")</f>
        <v>15</v>
      </c>
      <c r="E678">
        <f>IF(COUNTA(F$2:F678)&lt;2,0,AVERAGE(F$2:F678)/_xlfn.STDEV.P(F$2:F678)*SQRT(252))</f>
        <v>1.4770034837289745</v>
      </c>
      <c r="F678">
        <f t="shared" si="32"/>
        <v>1.8615851975654074E-3</v>
      </c>
      <c r="G678" s="4">
        <f>MAX($B$2:$B678)</f>
        <v>125561.91760267757</v>
      </c>
      <c r="H678" s="5">
        <f t="shared" si="30"/>
        <v>3.4327616361490287E-3</v>
      </c>
      <c r="I678" s="5">
        <f t="shared" si="31"/>
        <v>6.4225382838022149E-2</v>
      </c>
    </row>
    <row r="679" spans="1:9" x14ac:dyDescent="0.25">
      <c r="A679" s="3">
        <f>回测!A679</f>
        <v>42161</v>
      </c>
      <c r="B679">
        <f>回测!F679</f>
        <v>125130.89346896979</v>
      </c>
      <c r="C679" t="str">
        <f>回测!K679</f>
        <v>否</v>
      </c>
      <c r="D679">
        <f>COUNTIF($C$2:C679,"是")</f>
        <v>15</v>
      </c>
      <c r="E679">
        <f>IF(COUNTA(F$2:F679)&lt;2,0,AVERAGE(F$2:F679)/_xlfn.STDEV.P(F$2:F679)*SQRT(252))</f>
        <v>1.4759027998189562</v>
      </c>
      <c r="F679">
        <f t="shared" si="32"/>
        <v>0</v>
      </c>
      <c r="G679" s="4">
        <f>MAX($B$2:$B679)</f>
        <v>125561.91760267757</v>
      </c>
      <c r="H679" s="5">
        <f t="shared" si="30"/>
        <v>3.4327616361490287E-3</v>
      </c>
      <c r="I679" s="5">
        <f t="shared" si="31"/>
        <v>6.4225382838022149E-2</v>
      </c>
    </row>
    <row r="680" spans="1:9" x14ac:dyDescent="0.25">
      <c r="A680" s="3">
        <f>回测!A680</f>
        <v>42162</v>
      </c>
      <c r="B680">
        <f>回测!F680</f>
        <v>125130.89346896979</v>
      </c>
      <c r="C680" t="str">
        <f>回测!K680</f>
        <v>否</v>
      </c>
      <c r="D680">
        <f>COUNTIF($C$2:C680,"是")</f>
        <v>15</v>
      </c>
      <c r="E680">
        <f>IF(COUNTA(F$2:F680)&lt;2,0,AVERAGE(F$2:F680)/_xlfn.STDEV.P(F$2:F680)*SQRT(252))</f>
        <v>1.4748045729827781</v>
      </c>
      <c r="F680">
        <f t="shared" si="32"/>
        <v>0</v>
      </c>
      <c r="G680" s="4">
        <f>MAX($B$2:$B680)</f>
        <v>125561.91760267757</v>
      </c>
      <c r="H680" s="5">
        <f t="shared" si="30"/>
        <v>3.4327616361490287E-3</v>
      </c>
      <c r="I680" s="5">
        <f t="shared" si="31"/>
        <v>6.4225382838022149E-2</v>
      </c>
    </row>
    <row r="681" spans="1:9" x14ac:dyDescent="0.25">
      <c r="A681" s="3">
        <f>回测!A681</f>
        <v>42163</v>
      </c>
      <c r="B681">
        <f>回测!F681</f>
        <v>125938.82036879854</v>
      </c>
      <c r="C681" t="str">
        <f>回测!K681</f>
        <v>否</v>
      </c>
      <c r="D681">
        <f>COUNTIF($C$2:C681,"是")</f>
        <v>15</v>
      </c>
      <c r="E681">
        <f>IF(COUNTA(F$2:F681)&lt;2,0,AVERAGE(F$2:F681)/_xlfn.STDEV.P(F$2:F681)*SQRT(252))</f>
        <v>1.5121660043814422</v>
      </c>
      <c r="F681">
        <f t="shared" si="32"/>
        <v>6.4566541277761846E-3</v>
      </c>
      <c r="G681" s="4">
        <f>MAX($B$2:$B681)</f>
        <v>125938.82036879854</v>
      </c>
      <c r="H681" s="5">
        <f t="shared" si="30"/>
        <v>0</v>
      </c>
      <c r="I681" s="5">
        <f t="shared" si="31"/>
        <v>6.4225382838022149E-2</v>
      </c>
    </row>
    <row r="682" spans="1:9" x14ac:dyDescent="0.25">
      <c r="A682" s="3">
        <f>回测!A682</f>
        <v>42164</v>
      </c>
      <c r="B682">
        <f>回测!F682</f>
        <v>125570.57427591213</v>
      </c>
      <c r="C682" t="str">
        <f>回测!K682</f>
        <v>否</v>
      </c>
      <c r="D682">
        <f>COUNTIF($C$2:C682,"是")</f>
        <v>15</v>
      </c>
      <c r="E682">
        <f>IF(COUNTA(F$2:F682)&lt;2,0,AVERAGE(F$2:F682)/_xlfn.STDEV.P(F$2:F682)*SQRT(252))</f>
        <v>1.491376904976464</v>
      </c>
      <c r="F682">
        <f t="shared" si="32"/>
        <v>-2.9240077984534762E-3</v>
      </c>
      <c r="G682" s="4">
        <f>MAX($B$2:$B682)</f>
        <v>125938.82036879854</v>
      </c>
      <c r="H682" s="5">
        <f t="shared" si="30"/>
        <v>2.9240077984534762E-3</v>
      </c>
      <c r="I682" s="5">
        <f t="shared" si="31"/>
        <v>6.4225382838022149E-2</v>
      </c>
    </row>
    <row r="683" spans="1:9" x14ac:dyDescent="0.25">
      <c r="A683" s="3">
        <f>回测!A683</f>
        <v>42165</v>
      </c>
      <c r="B683">
        <f>回测!F683</f>
        <v>125524.67680376444</v>
      </c>
      <c r="C683" t="str">
        <f>回测!K683</f>
        <v>否</v>
      </c>
      <c r="D683">
        <f>COUNTIF($C$2:C683,"是")</f>
        <v>15</v>
      </c>
      <c r="E683">
        <f>IF(COUNTA(F$2:F683)&lt;2,0,AVERAGE(F$2:F683)/_xlfn.STDEV.P(F$2:F683)*SQRT(252))</f>
        <v>1.4878945235602847</v>
      </c>
      <c r="F683">
        <f t="shared" si="32"/>
        <v>-3.6551136611706614E-4</v>
      </c>
      <c r="G683" s="4">
        <f>MAX($B$2:$B683)</f>
        <v>125938.82036879854</v>
      </c>
      <c r="H683" s="5">
        <f t="shared" si="30"/>
        <v>3.2884504064856213E-3</v>
      </c>
      <c r="I683" s="5">
        <f t="shared" si="31"/>
        <v>6.4225382838022149E-2</v>
      </c>
    </row>
    <row r="684" spans="1:9" x14ac:dyDescent="0.25">
      <c r="A684" s="3">
        <f>回测!A684</f>
        <v>42166</v>
      </c>
      <c r="B684">
        <f>回测!F684</f>
        <v>125544.54087849143</v>
      </c>
      <c r="C684" t="str">
        <f>回测!K684</f>
        <v>否</v>
      </c>
      <c r="D684">
        <f>COUNTIF($C$2:C684,"是")</f>
        <v>15</v>
      </c>
      <c r="E684">
        <f>IF(COUNTA(F$2:F684)&lt;2,0,AVERAGE(F$2:F684)/_xlfn.STDEV.P(F$2:F684)*SQRT(252))</f>
        <v>1.4878153296470278</v>
      </c>
      <c r="F684">
        <f t="shared" si="32"/>
        <v>1.5824836385003316E-4</v>
      </c>
      <c r="G684" s="4">
        <f>MAX($B$2:$B684)</f>
        <v>125938.82036879854</v>
      </c>
      <c r="H684" s="5">
        <f t="shared" si="30"/>
        <v>3.1307224345320517E-3</v>
      </c>
      <c r="I684" s="5">
        <f t="shared" si="31"/>
        <v>6.4225382838022149E-2</v>
      </c>
    </row>
    <row r="685" spans="1:9" x14ac:dyDescent="0.25">
      <c r="A685" s="3">
        <f>回测!A685</f>
        <v>42167</v>
      </c>
      <c r="B685">
        <f>回测!F685</f>
        <v>125791.76514842871</v>
      </c>
      <c r="C685" t="str">
        <f>回测!K685</f>
        <v>否</v>
      </c>
      <c r="D685">
        <f>COUNTIF($C$2:C685,"是")</f>
        <v>15</v>
      </c>
      <c r="E685">
        <f>IF(COUNTA(F$2:F685)&lt;2,0,AVERAGE(F$2:F685)/_xlfn.STDEV.P(F$2:F685)*SQRT(252))</f>
        <v>1.4991232422255163</v>
      </c>
      <c r="F685">
        <f t="shared" si="32"/>
        <v>1.9692156123025661E-3</v>
      </c>
      <c r="G685" s="4">
        <f>MAX($B$2:$B685)</f>
        <v>125938.82036879854</v>
      </c>
      <c r="H685" s="5">
        <f t="shared" si="30"/>
        <v>1.1676718897254412E-3</v>
      </c>
      <c r="I685" s="5">
        <f t="shared" si="31"/>
        <v>6.4225382838022149E-2</v>
      </c>
    </row>
    <row r="686" spans="1:9" x14ac:dyDescent="0.25">
      <c r="A686" s="3">
        <f>回测!A686</f>
        <v>42168</v>
      </c>
      <c r="B686">
        <f>回测!F686</f>
        <v>125791.76514842871</v>
      </c>
      <c r="C686" t="str">
        <f>回测!K686</f>
        <v>否</v>
      </c>
      <c r="D686">
        <f>COUNTIF($C$2:C686,"是")</f>
        <v>15</v>
      </c>
      <c r="E686">
        <f>IF(COUNTA(F$2:F686)&lt;2,0,AVERAGE(F$2:F686)/_xlfn.STDEV.P(F$2:F686)*SQRT(252))</f>
        <v>1.4980172253779929</v>
      </c>
      <c r="F686">
        <f t="shared" si="32"/>
        <v>0</v>
      </c>
      <c r="G686" s="4">
        <f>MAX($B$2:$B686)</f>
        <v>125938.82036879854</v>
      </c>
      <c r="H686" s="5">
        <f t="shared" si="30"/>
        <v>1.1676718897254412E-3</v>
      </c>
      <c r="I686" s="5">
        <f t="shared" si="31"/>
        <v>6.4225382838022149E-2</v>
      </c>
    </row>
    <row r="687" spans="1:9" x14ac:dyDescent="0.25">
      <c r="A687" s="3">
        <f>回测!A687</f>
        <v>42169</v>
      </c>
      <c r="B687">
        <f>回测!F687</f>
        <v>125791.76514842871</v>
      </c>
      <c r="C687" t="str">
        <f>回测!K687</f>
        <v>否</v>
      </c>
      <c r="D687">
        <f>COUNTIF($C$2:C687,"是")</f>
        <v>15</v>
      </c>
      <c r="E687">
        <f>IF(COUNTA(F$2:F687)&lt;2,0,AVERAGE(F$2:F687)/_xlfn.STDEV.P(F$2:F687)*SQRT(252))</f>
        <v>1.4969136529012854</v>
      </c>
      <c r="F687">
        <f t="shared" si="32"/>
        <v>0</v>
      </c>
      <c r="G687" s="4">
        <f>MAX($B$2:$B687)</f>
        <v>125938.82036879854</v>
      </c>
      <c r="H687" s="5">
        <f t="shared" si="30"/>
        <v>1.1676718897254412E-3</v>
      </c>
      <c r="I687" s="5">
        <f t="shared" si="31"/>
        <v>6.4225382838022149E-2</v>
      </c>
    </row>
    <row r="688" spans="1:9" x14ac:dyDescent="0.25">
      <c r="A688" s="3">
        <f>回测!A688</f>
        <v>42170</v>
      </c>
      <c r="B688">
        <f>回测!F688</f>
        <v>124860.28377318669</v>
      </c>
      <c r="C688" t="str">
        <f>回测!K688</f>
        <v>否</v>
      </c>
      <c r="D688">
        <f>COUNTIF($C$2:C688,"是")</f>
        <v>15</v>
      </c>
      <c r="E688">
        <f>IF(COUNTA(F$2:F688)&lt;2,0,AVERAGE(F$2:F688)/_xlfn.STDEV.P(F$2:F688)*SQRT(252))</f>
        <v>1.4436795218576051</v>
      </c>
      <c r="F688">
        <f t="shared" si="32"/>
        <v>-7.4049471691800539E-3</v>
      </c>
      <c r="G688" s="4">
        <f>MAX($B$2:$B688)</f>
        <v>125938.82036879854</v>
      </c>
      <c r="H688" s="5">
        <f t="shared" si="30"/>
        <v>8.5639725102510944E-3</v>
      </c>
      <c r="I688" s="5">
        <f t="shared" si="31"/>
        <v>6.4225382838022149E-2</v>
      </c>
    </row>
    <row r="689" spans="1:9" x14ac:dyDescent="0.25">
      <c r="A689" s="3">
        <f>回测!A689</f>
        <v>42171</v>
      </c>
      <c r="B689">
        <f>回测!F689</f>
        <v>123980.13050046904</v>
      </c>
      <c r="C689" t="str">
        <f>回测!K689</f>
        <v>否</v>
      </c>
      <c r="D689">
        <f>COUNTIF($C$2:C689,"是")</f>
        <v>15</v>
      </c>
      <c r="E689">
        <f>IF(COUNTA(F$2:F689)&lt;2,0,AVERAGE(F$2:F689)/_xlfn.STDEV.P(F$2:F689)*SQRT(252))</f>
        <v>1.3935658151616259</v>
      </c>
      <c r="F689">
        <f t="shared" si="32"/>
        <v>-7.0491051767628266E-3</v>
      </c>
      <c r="G689" s="4">
        <f>MAX($B$2:$B689)</f>
        <v>125938.82036879854</v>
      </c>
      <c r="H689" s="5">
        <f t="shared" si="30"/>
        <v>1.5552709344058391E-2</v>
      </c>
      <c r="I689" s="5">
        <f t="shared" si="31"/>
        <v>6.4225382838022149E-2</v>
      </c>
    </row>
    <row r="690" spans="1:9" x14ac:dyDescent="0.25">
      <c r="A690" s="3">
        <f>回测!A690</f>
        <v>42172</v>
      </c>
      <c r="B690">
        <f>回测!F690</f>
        <v>124311.67548757384</v>
      </c>
      <c r="C690" t="str">
        <f>回测!K690</f>
        <v>否</v>
      </c>
      <c r="D690">
        <f>COUNTIF($C$2:C690,"是")</f>
        <v>15</v>
      </c>
      <c r="E690">
        <f>IF(COUNTA(F$2:F690)&lt;2,0,AVERAGE(F$2:F690)/_xlfn.STDEV.P(F$2:F690)*SQRT(252))</f>
        <v>1.4090874577694001</v>
      </c>
      <c r="F690">
        <f t="shared" si="32"/>
        <v>2.674178400736249E-3</v>
      </c>
      <c r="G690" s="4">
        <f>MAX($B$2:$B690)</f>
        <v>125938.82036879854</v>
      </c>
      <c r="H690" s="5">
        <f t="shared" si="30"/>
        <v>1.292012166272305E-2</v>
      </c>
      <c r="I690" s="5">
        <f t="shared" si="31"/>
        <v>6.4225382838022149E-2</v>
      </c>
    </row>
    <row r="691" spans="1:9" x14ac:dyDescent="0.25">
      <c r="A691" s="3">
        <f>回测!A691</f>
        <v>42173</v>
      </c>
      <c r="B691">
        <f>回测!F691</f>
        <v>123095.69443066952</v>
      </c>
      <c r="C691" t="str">
        <f>回测!K691</f>
        <v>否</v>
      </c>
      <c r="D691">
        <f>COUNTIF($C$2:C691,"是")</f>
        <v>15</v>
      </c>
      <c r="E691">
        <f>IF(COUNTA(F$2:F691)&lt;2,0,AVERAGE(F$2:F691)/_xlfn.STDEV.P(F$2:F691)*SQRT(252))</f>
        <v>1.3386086128761505</v>
      </c>
      <c r="F691">
        <f t="shared" si="32"/>
        <v>-9.7817123945519446E-3</v>
      </c>
      <c r="G691" s="4">
        <f>MAX($B$2:$B691)</f>
        <v>125938.82036879854</v>
      </c>
      <c r="H691" s="5">
        <f t="shared" si="30"/>
        <v>2.2575453143067525E-2</v>
      </c>
      <c r="I691" s="5">
        <f t="shared" si="31"/>
        <v>6.4225382838022149E-2</v>
      </c>
    </row>
    <row r="692" spans="1:9" x14ac:dyDescent="0.25">
      <c r="A692" s="3">
        <f>回测!A692</f>
        <v>42174</v>
      </c>
      <c r="B692">
        <f>回测!F692</f>
        <v>121317.56121729818</v>
      </c>
      <c r="C692" t="str">
        <f>回测!K692</f>
        <v>否</v>
      </c>
      <c r="D692">
        <f>COUNTIF($C$2:C692,"是")</f>
        <v>15</v>
      </c>
      <c r="E692">
        <f>IF(COUNTA(F$2:F692)&lt;2,0,AVERAGE(F$2:F692)/_xlfn.STDEV.P(F$2:F692)*SQRT(252))</f>
        <v>1.2322219685425373</v>
      </c>
      <c r="F692">
        <f t="shared" si="32"/>
        <v>-1.4445129227268261E-2</v>
      </c>
      <c r="G692" s="4">
        <f>MAX($B$2:$B692)</f>
        <v>125938.82036879854</v>
      </c>
      <c r="H692" s="5">
        <f t="shared" si="30"/>
        <v>3.6694477032320094E-2</v>
      </c>
      <c r="I692" s="5">
        <f t="shared" si="31"/>
        <v>6.4225382838022149E-2</v>
      </c>
    </row>
    <row r="693" spans="1:9" x14ac:dyDescent="0.25">
      <c r="A693" s="3">
        <f>回测!A693</f>
        <v>42175</v>
      </c>
      <c r="B693">
        <f>回测!F693</f>
        <v>121317.56121729818</v>
      </c>
      <c r="C693" t="str">
        <f>回测!K693</f>
        <v>否</v>
      </c>
      <c r="D693">
        <f>COUNTIF($C$2:C693,"是")</f>
        <v>15</v>
      </c>
      <c r="E693">
        <f>IF(COUNTA(F$2:F693)&lt;2,0,AVERAGE(F$2:F693)/_xlfn.STDEV.P(F$2:F693)*SQRT(252))</f>
        <v>1.2313246551096526</v>
      </c>
      <c r="F693">
        <f t="shared" si="32"/>
        <v>0</v>
      </c>
      <c r="G693" s="4">
        <f>MAX($B$2:$B693)</f>
        <v>125938.82036879854</v>
      </c>
      <c r="H693" s="5">
        <f t="shared" si="30"/>
        <v>3.6694477032320094E-2</v>
      </c>
      <c r="I693" s="5">
        <f t="shared" si="31"/>
        <v>6.4225382838022149E-2</v>
      </c>
    </row>
    <row r="694" spans="1:9" x14ac:dyDescent="0.25">
      <c r="A694" s="3">
        <f>回测!A694</f>
        <v>42176</v>
      </c>
      <c r="B694">
        <f>回测!F694</f>
        <v>121317.56121729818</v>
      </c>
      <c r="C694" t="str">
        <f>回测!K694</f>
        <v>否</v>
      </c>
      <c r="D694">
        <f>COUNTIF($C$2:C694,"是")</f>
        <v>15</v>
      </c>
      <c r="E694">
        <f>IF(COUNTA(F$2:F694)&lt;2,0,AVERAGE(F$2:F694)/_xlfn.STDEV.P(F$2:F694)*SQRT(252))</f>
        <v>1.230429299117545</v>
      </c>
      <c r="F694">
        <f t="shared" si="32"/>
        <v>0</v>
      </c>
      <c r="G694" s="4">
        <f>MAX($B$2:$B694)</f>
        <v>125938.82036879854</v>
      </c>
      <c r="H694" s="5">
        <f t="shared" si="30"/>
        <v>3.6694477032320094E-2</v>
      </c>
      <c r="I694" s="5">
        <f t="shared" si="31"/>
        <v>6.4225382838022149E-2</v>
      </c>
    </row>
    <row r="695" spans="1:9" x14ac:dyDescent="0.25">
      <c r="A695" s="3">
        <f>回测!A695</f>
        <v>42177</v>
      </c>
      <c r="B695">
        <f>回测!F695</f>
        <v>121317.56121729818</v>
      </c>
      <c r="C695" t="str">
        <f>回测!K695</f>
        <v>否</v>
      </c>
      <c r="D695">
        <f>COUNTIF($C$2:C695,"是")</f>
        <v>15</v>
      </c>
      <c r="E695">
        <f>IF(COUNTA(F$2:F695)&lt;2,0,AVERAGE(F$2:F695)/_xlfn.STDEV.P(F$2:F695)*SQRT(252))</f>
        <v>1.2295358934597962</v>
      </c>
      <c r="F695">
        <f t="shared" si="32"/>
        <v>0</v>
      </c>
      <c r="G695" s="4">
        <f>MAX($B$2:$B695)</f>
        <v>125938.82036879854</v>
      </c>
      <c r="H695" s="5">
        <f t="shared" si="30"/>
        <v>3.6694477032320094E-2</v>
      </c>
      <c r="I695" s="5">
        <f t="shared" si="31"/>
        <v>6.4225382838022149E-2</v>
      </c>
    </row>
    <row r="696" spans="1:9" x14ac:dyDescent="0.25">
      <c r="A696" s="3">
        <f>回测!A696</f>
        <v>42178</v>
      </c>
      <c r="B696">
        <f>回测!F696</f>
        <v>122227.94863550279</v>
      </c>
      <c r="C696" t="str">
        <f>回测!K696</f>
        <v>否</v>
      </c>
      <c r="D696">
        <f>COUNTIF($C$2:C696,"是")</f>
        <v>15</v>
      </c>
      <c r="E696">
        <f>IF(COUNTA(F$2:F696)&lt;2,0,AVERAGE(F$2:F696)/_xlfn.STDEV.P(F$2:F696)*SQRT(252))</f>
        <v>1.2717162889172307</v>
      </c>
      <c r="F696">
        <f t="shared" si="32"/>
        <v>7.5041684737955361E-3</v>
      </c>
      <c r="G696" s="4">
        <f>MAX($B$2:$B696)</f>
        <v>125938.82036879854</v>
      </c>
      <c r="H696" s="5">
        <f t="shared" si="30"/>
        <v>2.9465670096232799E-2</v>
      </c>
      <c r="I696" s="5">
        <f t="shared" si="31"/>
        <v>6.4225382838022149E-2</v>
      </c>
    </row>
    <row r="697" spans="1:9" x14ac:dyDescent="0.25">
      <c r="A697" s="3">
        <f>回测!A697</f>
        <v>42179</v>
      </c>
      <c r="B697">
        <f>回测!F697</f>
        <v>123069.23110623336</v>
      </c>
      <c r="C697" t="str">
        <f>回测!K697</f>
        <v>否</v>
      </c>
      <c r="D697">
        <f>COUNTIF($C$2:C697,"是")</f>
        <v>15</v>
      </c>
      <c r="E697">
        <f>IF(COUNTA(F$2:F697)&lt;2,0,AVERAGE(F$2:F697)/_xlfn.STDEV.P(F$2:F697)*SQRT(252))</f>
        <v>1.3103775182587729</v>
      </c>
      <c r="F697">
        <f t="shared" si="32"/>
        <v>6.8828977342929587E-3</v>
      </c>
      <c r="G697" s="4">
        <f>MAX($B$2:$B697)</f>
        <v>125938.82036879854</v>
      </c>
      <c r="H697" s="5">
        <f t="shared" si="30"/>
        <v>2.2785581555884726E-2</v>
      </c>
      <c r="I697" s="5">
        <f t="shared" si="31"/>
        <v>6.4225382838022149E-2</v>
      </c>
    </row>
    <row r="698" spans="1:9" x14ac:dyDescent="0.25">
      <c r="A698" s="3">
        <f>回测!A698</f>
        <v>42180</v>
      </c>
      <c r="B698">
        <f>回测!F698</f>
        <v>121824.51183045167</v>
      </c>
      <c r="C698" t="str">
        <f>回测!K698</f>
        <v>否</v>
      </c>
      <c r="D698">
        <f>COUNTIF($C$2:C698,"是")</f>
        <v>15</v>
      </c>
      <c r="E698">
        <f>IF(COUNTA(F$2:F698)&lt;2,0,AVERAGE(F$2:F698)/_xlfn.STDEV.P(F$2:F698)*SQRT(252))</f>
        <v>1.2400350632239971</v>
      </c>
      <c r="F698">
        <f t="shared" si="32"/>
        <v>-1.0113976211545972E-2</v>
      </c>
      <c r="G698" s="4">
        <f>MAX($B$2:$B698)</f>
        <v>125938.82036879854</v>
      </c>
      <c r="H698" s="5">
        <f t="shared" si="30"/>
        <v>3.2669104937608218E-2</v>
      </c>
      <c r="I698" s="5">
        <f t="shared" si="31"/>
        <v>6.4225382838022149E-2</v>
      </c>
    </row>
    <row r="699" spans="1:9" x14ac:dyDescent="0.25">
      <c r="A699" s="3">
        <f>回测!A699</f>
        <v>42181</v>
      </c>
      <c r="B699">
        <f>回测!F699</f>
        <v>119498.54082603888</v>
      </c>
      <c r="C699" t="str">
        <f>回测!K699</f>
        <v>是</v>
      </c>
      <c r="D699">
        <f>COUNTIF($C$2:C699,"是")</f>
        <v>16</v>
      </c>
      <c r="E699">
        <f>IF(COUNTA(F$2:F699)&lt;2,0,AVERAGE(F$2:F699)/_xlfn.STDEV.P(F$2:F699)*SQRT(252))</f>
        <v>1.1009306849810505</v>
      </c>
      <c r="F699">
        <f t="shared" si="32"/>
        <v>-1.9092799712178921E-2</v>
      </c>
      <c r="G699" s="4">
        <f>MAX($B$2:$B699)</f>
        <v>125938.82036879854</v>
      </c>
      <c r="H699" s="5">
        <f t="shared" si="30"/>
        <v>5.1138159972437203E-2</v>
      </c>
      <c r="I699" s="5">
        <f t="shared" si="31"/>
        <v>6.4225382838022149E-2</v>
      </c>
    </row>
    <row r="700" spans="1:9" x14ac:dyDescent="0.25">
      <c r="A700" s="3">
        <f>回测!A700</f>
        <v>42182</v>
      </c>
      <c r="B700">
        <f>回测!F700</f>
        <v>119498.54082603888</v>
      </c>
      <c r="C700" t="str">
        <f>回测!K700</f>
        <v>否</v>
      </c>
      <c r="D700">
        <f>COUNTIF($C$2:C700,"是")</f>
        <v>16</v>
      </c>
      <c r="E700">
        <f>IF(COUNTA(F$2:F700)&lt;2,0,AVERAGE(F$2:F700)/_xlfn.STDEV.P(F$2:F700)*SQRT(252))</f>
        <v>1.1001379796617707</v>
      </c>
      <c r="F700">
        <f t="shared" si="32"/>
        <v>0</v>
      </c>
      <c r="G700" s="4">
        <f>MAX($B$2:$B700)</f>
        <v>125938.82036879854</v>
      </c>
      <c r="H700" s="5">
        <f t="shared" si="30"/>
        <v>5.1138159972437203E-2</v>
      </c>
      <c r="I700" s="5">
        <f t="shared" si="31"/>
        <v>6.4225382838022149E-2</v>
      </c>
    </row>
    <row r="701" spans="1:9" x14ac:dyDescent="0.25">
      <c r="A701" s="3">
        <f>回测!A701</f>
        <v>42183</v>
      </c>
      <c r="B701">
        <f>回测!F701</f>
        <v>119498.54082603888</v>
      </c>
      <c r="C701" t="str">
        <f>回测!K701</f>
        <v>否</v>
      </c>
      <c r="D701">
        <f>COUNTIF($C$2:C701,"是")</f>
        <v>16</v>
      </c>
      <c r="E701">
        <f>IF(COUNTA(F$2:F701)&lt;2,0,AVERAGE(F$2:F701)/_xlfn.STDEV.P(F$2:F701)*SQRT(252))</f>
        <v>1.0993469841999162</v>
      </c>
      <c r="F701">
        <f t="shared" si="32"/>
        <v>0</v>
      </c>
      <c r="G701" s="4">
        <f>MAX($B$2:$B701)</f>
        <v>125938.82036879854</v>
      </c>
      <c r="H701" s="5">
        <f t="shared" si="30"/>
        <v>5.1138159972437203E-2</v>
      </c>
      <c r="I701" s="5">
        <f t="shared" si="31"/>
        <v>6.4225382838022149E-2</v>
      </c>
    </row>
    <row r="702" spans="1:9" x14ac:dyDescent="0.25">
      <c r="A702" s="3">
        <f>回测!A702</f>
        <v>42184</v>
      </c>
      <c r="B702">
        <f>回测!F702</f>
        <v>118435.58008436255</v>
      </c>
      <c r="C702" t="str">
        <f>回测!K702</f>
        <v>否</v>
      </c>
      <c r="D702">
        <f>COUNTIF($C$2:C702,"是")</f>
        <v>16</v>
      </c>
      <c r="E702">
        <f>IF(COUNTA(F$2:F702)&lt;2,0,AVERAGE(F$2:F702)/_xlfn.STDEV.P(F$2:F702)*SQRT(252))</f>
        <v>1.0408633951237198</v>
      </c>
      <c r="F702">
        <f t="shared" si="32"/>
        <v>-8.8951775839987146E-3</v>
      </c>
      <c r="G702" s="4">
        <f>MAX($B$2:$B702)</f>
        <v>125938.82036879854</v>
      </c>
      <c r="H702" s="5">
        <f t="shared" si="30"/>
        <v>5.9578454542162151E-2</v>
      </c>
      <c r="I702" s="5">
        <f t="shared" si="31"/>
        <v>6.4225382838022149E-2</v>
      </c>
    </row>
    <row r="703" spans="1:9" x14ac:dyDescent="0.25">
      <c r="A703" s="3">
        <f>回测!A703</f>
        <v>42185</v>
      </c>
      <c r="B703">
        <f>回测!F703</f>
        <v>120372.00444822368</v>
      </c>
      <c r="C703" t="str">
        <f>回测!K703</f>
        <v>否</v>
      </c>
      <c r="D703">
        <f>COUNTIF($C$2:C703,"是")</f>
        <v>16</v>
      </c>
      <c r="E703">
        <f>IF(COUNTA(F$2:F703)&lt;2,0,AVERAGE(F$2:F703)/_xlfn.STDEV.P(F$2:F703)*SQRT(252))</f>
        <v>1.1233902205420614</v>
      </c>
      <c r="F703">
        <f t="shared" si="32"/>
        <v>1.6350022201789383E-2</v>
      </c>
      <c r="G703" s="4">
        <f>MAX($B$2:$B703)</f>
        <v>125938.82036879854</v>
      </c>
      <c r="H703" s="5">
        <f t="shared" si="30"/>
        <v>4.4202541394885442E-2</v>
      </c>
      <c r="I703" s="5">
        <f t="shared" si="31"/>
        <v>6.4225382838022149E-2</v>
      </c>
    </row>
    <row r="704" spans="1:9" x14ac:dyDescent="0.25">
      <c r="A704" s="3">
        <f>回测!A704</f>
        <v>42186</v>
      </c>
      <c r="B704">
        <f>回测!F704</f>
        <v>118491.918894496</v>
      </c>
      <c r="C704" t="str">
        <f>回测!K704</f>
        <v>否</v>
      </c>
      <c r="D704">
        <f>COUNTIF($C$2:C704,"是")</f>
        <v>16</v>
      </c>
      <c r="E704">
        <f>IF(COUNTA(F$2:F704)&lt;2,0,AVERAGE(F$2:F704)/_xlfn.STDEV.P(F$2:F704)*SQRT(252))</f>
        <v>1.018273755157304</v>
      </c>
      <c r="F704">
        <f t="shared" si="32"/>
        <v>-1.5618960258623749E-2</v>
      </c>
      <c r="G704" s="4">
        <f>MAX($B$2:$B704)</f>
        <v>125938.82036879854</v>
      </c>
      <c r="H704" s="5">
        <f t="shared" si="30"/>
        <v>5.9131103916132188E-2</v>
      </c>
      <c r="I704" s="5">
        <f t="shared" si="31"/>
        <v>6.4225382838022149E-2</v>
      </c>
    </row>
    <row r="705" spans="1:9" x14ac:dyDescent="0.25">
      <c r="A705" s="3">
        <f>回测!A705</f>
        <v>42187</v>
      </c>
      <c r="B705">
        <f>回测!F705</f>
        <v>117568.84945374065</v>
      </c>
      <c r="C705" t="str">
        <f>回测!K705</f>
        <v>否</v>
      </c>
      <c r="D705">
        <f>COUNTIF($C$2:C705,"是")</f>
        <v>16</v>
      </c>
      <c r="E705">
        <f>IF(COUNTA(F$2:F705)&lt;2,0,AVERAGE(F$2:F705)/_xlfn.STDEV.P(F$2:F705)*SQRT(252))</f>
        <v>0.96930533747162817</v>
      </c>
      <c r="F705">
        <f t="shared" si="32"/>
        <v>-7.790146782729046E-3</v>
      </c>
      <c r="G705" s="4">
        <f>MAX($B$2:$B705)</f>
        <v>125938.82036879854</v>
      </c>
      <c r="H705" s="5">
        <f t="shared" si="30"/>
        <v>6.6460610719929814E-2</v>
      </c>
      <c r="I705" s="5">
        <f t="shared" si="31"/>
        <v>6.6460610719929814E-2</v>
      </c>
    </row>
    <row r="706" spans="1:9" x14ac:dyDescent="0.25">
      <c r="A706" s="3">
        <f>回测!A706</f>
        <v>42188</v>
      </c>
      <c r="B706">
        <f>回测!F706</f>
        <v>116063.34511661371</v>
      </c>
      <c r="C706" t="str">
        <f>回测!K706</f>
        <v>否</v>
      </c>
      <c r="D706">
        <f>COUNTIF($C$2:C706,"是")</f>
        <v>16</v>
      </c>
      <c r="E706">
        <f>IF(COUNTA(F$2:F706)&lt;2,0,AVERAGE(F$2:F706)/_xlfn.STDEV.P(F$2:F706)*SQRT(252))</f>
        <v>0.88739619373169865</v>
      </c>
      <c r="F706">
        <f t="shared" si="32"/>
        <v>-1.2805299568056983E-2</v>
      </c>
      <c r="G706" s="4">
        <f>MAX($B$2:$B706)</f>
        <v>125938.82036879854</v>
      </c>
      <c r="H706" s="5">
        <f t="shared" si="30"/>
        <v>7.8414862258242013E-2</v>
      </c>
      <c r="I706" s="5">
        <f t="shared" si="31"/>
        <v>7.8414862258242013E-2</v>
      </c>
    </row>
    <row r="707" spans="1:9" x14ac:dyDescent="0.25">
      <c r="A707" s="3">
        <f>回测!A707</f>
        <v>42189</v>
      </c>
      <c r="B707">
        <f>回测!F707</f>
        <v>116063.34511661371</v>
      </c>
      <c r="C707" t="str">
        <f>回测!K707</f>
        <v>否</v>
      </c>
      <c r="D707">
        <f>COUNTIF($C$2:C707,"是")</f>
        <v>16</v>
      </c>
      <c r="E707">
        <f>IF(COUNTA(F$2:F707)&lt;2,0,AVERAGE(F$2:F707)/_xlfn.STDEV.P(F$2:F707)*SQRT(252))</f>
        <v>0.88676464611854733</v>
      </c>
      <c r="F707">
        <f t="shared" si="32"/>
        <v>0</v>
      </c>
      <c r="G707" s="4">
        <f>MAX($B$2:$B707)</f>
        <v>125938.82036879854</v>
      </c>
      <c r="H707" s="5">
        <f t="shared" ref="H707:H770" si="33">1-($B707/$G707)</f>
        <v>7.8414862258242013E-2</v>
      </c>
      <c r="I707" s="5">
        <f t="shared" si="31"/>
        <v>7.8414862258242013E-2</v>
      </c>
    </row>
    <row r="708" spans="1:9" x14ac:dyDescent="0.25">
      <c r="A708" s="3">
        <f>回测!A708</f>
        <v>42190</v>
      </c>
      <c r="B708">
        <f>回测!F708</f>
        <v>116063.34511661371</v>
      </c>
      <c r="C708" t="str">
        <f>回测!K708</f>
        <v>否</v>
      </c>
      <c r="D708">
        <f>COUNTIF($C$2:C708,"是")</f>
        <v>16</v>
      </c>
      <c r="E708">
        <f>IF(COUNTA(F$2:F708)&lt;2,0,AVERAGE(F$2:F708)/_xlfn.STDEV.P(F$2:F708)*SQRT(252))</f>
        <v>0.88613444498011207</v>
      </c>
      <c r="F708">
        <f t="shared" si="32"/>
        <v>0</v>
      </c>
      <c r="G708" s="4">
        <f>MAX($B$2:$B708)</f>
        <v>125938.82036879854</v>
      </c>
      <c r="H708" s="5">
        <f t="shared" si="33"/>
        <v>7.8414862258242013E-2</v>
      </c>
      <c r="I708" s="5">
        <f t="shared" ref="I708:I771" si="34">MAX($I707,$H708)</f>
        <v>7.8414862258242013E-2</v>
      </c>
    </row>
    <row r="709" spans="1:9" x14ac:dyDescent="0.25">
      <c r="A709" s="3">
        <f>回测!A709</f>
        <v>42191</v>
      </c>
      <c r="B709">
        <f>回测!F709</f>
        <v>117223.2518974639</v>
      </c>
      <c r="C709" t="str">
        <f>回测!K709</f>
        <v>否</v>
      </c>
      <c r="D709">
        <f>COUNTIF($C$2:C709,"是")</f>
        <v>16</v>
      </c>
      <c r="E709">
        <f>IF(COUNTA(F$2:F709)&lt;2,0,AVERAGE(F$2:F709)/_xlfn.STDEV.P(F$2:F709)*SQRT(252))</f>
        <v>0.9387001426208974</v>
      </c>
      <c r="F709">
        <f t="shared" ref="F709:F772" si="35">IF(B708=0,0,B709/B708-1)</f>
        <v>9.9937390197117892E-3</v>
      </c>
      <c r="G709" s="4">
        <f>MAX($B$2:$B709)</f>
        <v>125938.82036879854</v>
      </c>
      <c r="H709" s="5">
        <f t="shared" si="33"/>
        <v>6.9204780907205721E-2</v>
      </c>
      <c r="I709" s="5">
        <f t="shared" si="34"/>
        <v>7.8414862258242013E-2</v>
      </c>
    </row>
    <row r="710" spans="1:9" x14ac:dyDescent="0.25">
      <c r="A710" s="3">
        <f>回测!A710</f>
        <v>42192</v>
      </c>
      <c r="B710">
        <f>回测!F710</f>
        <v>115998.3804340686</v>
      </c>
      <c r="C710" t="str">
        <f>回测!K710</f>
        <v>是</v>
      </c>
      <c r="D710">
        <f>COUNTIF($C$2:C710,"是")</f>
        <v>17</v>
      </c>
      <c r="E710">
        <f>IF(COUNTA(F$2:F710)&lt;2,0,AVERAGE(F$2:F710)/_xlfn.STDEV.P(F$2:F710)*SQRT(252))</f>
        <v>0.87387153182990496</v>
      </c>
      <c r="F710">
        <f t="shared" si="35"/>
        <v>-1.044904866200691E-2</v>
      </c>
      <c r="G710" s="4">
        <f>MAX($B$2:$B710)</f>
        <v>125938.82036879854</v>
      </c>
      <c r="H710" s="5">
        <f t="shared" si="33"/>
        <v>7.8930705445869664E-2</v>
      </c>
      <c r="I710" s="5">
        <f t="shared" si="34"/>
        <v>7.8930705445869664E-2</v>
      </c>
    </row>
    <row r="711" spans="1:9" x14ac:dyDescent="0.25">
      <c r="A711" s="3">
        <f>回测!A711</f>
        <v>42193</v>
      </c>
      <c r="B711">
        <f>回测!F711</f>
        <v>112261.35028796221</v>
      </c>
      <c r="C711" t="str">
        <f>回测!K711</f>
        <v>否</v>
      </c>
      <c r="D711">
        <f>COUNTIF($C$2:C711,"是")</f>
        <v>17</v>
      </c>
      <c r="E711">
        <f>IF(COUNTA(F$2:F711)&lt;2,0,AVERAGE(F$2:F711)/_xlfn.STDEV.P(F$2:F711)*SQRT(252))</f>
        <v>0.65984201093929662</v>
      </c>
      <c r="F711">
        <f t="shared" si="35"/>
        <v>-3.2216226917327173E-2</v>
      </c>
      <c r="G711" s="4">
        <f>MAX($B$2:$B711)</f>
        <v>125938.82036879854</v>
      </c>
      <c r="H711" s="5">
        <f t="shared" si="33"/>
        <v>0.10860408284580803</v>
      </c>
      <c r="I711" s="5">
        <f t="shared" si="34"/>
        <v>0.10860408284580803</v>
      </c>
    </row>
    <row r="712" spans="1:9" x14ac:dyDescent="0.25">
      <c r="A712" s="3">
        <f>回测!A712</f>
        <v>42194</v>
      </c>
      <c r="B712">
        <f>回测!F712</f>
        <v>115814.20292133189</v>
      </c>
      <c r="C712" t="str">
        <f>回测!K712</f>
        <v>否</v>
      </c>
      <c r="D712">
        <f>COUNTIF($C$2:C712,"是")</f>
        <v>17</v>
      </c>
      <c r="E712">
        <f>IF(COUNTA(F$2:F712)&lt;2,0,AVERAGE(F$2:F712)/_xlfn.STDEV.P(F$2:F712)*SQRT(252))</f>
        <v>0.79878530509833678</v>
      </c>
      <c r="F712">
        <f t="shared" si="35"/>
        <v>3.1648048275352503E-2</v>
      </c>
      <c r="G712" s="4">
        <f>MAX($B$2:$B712)</f>
        <v>125938.82036879854</v>
      </c>
      <c r="H712" s="5">
        <f t="shared" si="33"/>
        <v>8.0393141827260095E-2</v>
      </c>
      <c r="I712" s="5">
        <f t="shared" si="34"/>
        <v>0.10860408284580803</v>
      </c>
    </row>
    <row r="713" spans="1:9" x14ac:dyDescent="0.25">
      <c r="A713" s="3">
        <f>回测!A713</f>
        <v>42195</v>
      </c>
      <c r="B713">
        <f>回测!F713</f>
        <v>118340.80463269963</v>
      </c>
      <c r="C713" t="str">
        <f>回测!K713</f>
        <v>否</v>
      </c>
      <c r="D713">
        <f>COUNTIF($C$2:C713,"是")</f>
        <v>17</v>
      </c>
      <c r="E713">
        <f>IF(COUNTA(F$2:F713)&lt;2,0,AVERAGE(F$2:F713)/_xlfn.STDEV.P(F$2:F713)*SQRT(252))</f>
        <v>0.8959520542472853</v>
      </c>
      <c r="F713">
        <f t="shared" si="35"/>
        <v>2.1815991887315977E-2</v>
      </c>
      <c r="G713" s="4">
        <f>MAX($B$2:$B713)</f>
        <v>125938.82036879854</v>
      </c>
      <c r="H713" s="5">
        <f t="shared" si="33"/>
        <v>6.0331006069843429E-2</v>
      </c>
      <c r="I713" s="5">
        <f t="shared" si="34"/>
        <v>0.10860408284580803</v>
      </c>
    </row>
    <row r="714" spans="1:9" x14ac:dyDescent="0.25">
      <c r="A714" s="3">
        <f>回测!A714</f>
        <v>42196</v>
      </c>
      <c r="B714">
        <f>回测!F714</f>
        <v>118340.80463269963</v>
      </c>
      <c r="C714" t="str">
        <f>回测!K714</f>
        <v>否</v>
      </c>
      <c r="D714">
        <f>COUNTIF($C$2:C714,"是")</f>
        <v>17</v>
      </c>
      <c r="E714">
        <f>IF(COUNTA(F$2:F714)&lt;2,0,AVERAGE(F$2:F714)/_xlfn.STDEV.P(F$2:F714)*SQRT(252))</f>
        <v>0.89532065056086574</v>
      </c>
      <c r="F714">
        <f t="shared" si="35"/>
        <v>0</v>
      </c>
      <c r="G714" s="4">
        <f>MAX($B$2:$B714)</f>
        <v>125938.82036879854</v>
      </c>
      <c r="H714" s="5">
        <f t="shared" si="33"/>
        <v>6.0331006069843429E-2</v>
      </c>
      <c r="I714" s="5">
        <f t="shared" si="34"/>
        <v>0.10860408284580803</v>
      </c>
    </row>
    <row r="715" spans="1:9" x14ac:dyDescent="0.25">
      <c r="A715" s="3">
        <f>回测!A715</f>
        <v>42197</v>
      </c>
      <c r="B715">
        <f>回测!F715</f>
        <v>118340.80463269963</v>
      </c>
      <c r="C715" t="str">
        <f>回测!K715</f>
        <v>否</v>
      </c>
      <c r="D715">
        <f>COUNTIF($C$2:C715,"是")</f>
        <v>17</v>
      </c>
      <c r="E715">
        <f>IF(COUNTA(F$2:F715)&lt;2,0,AVERAGE(F$2:F715)/_xlfn.STDEV.P(F$2:F715)*SQRT(252))</f>
        <v>0.89469057990179068</v>
      </c>
      <c r="F715">
        <f t="shared" si="35"/>
        <v>0</v>
      </c>
      <c r="G715" s="4">
        <f>MAX($B$2:$B715)</f>
        <v>125938.82036879854</v>
      </c>
      <c r="H715" s="5">
        <f t="shared" si="33"/>
        <v>6.0331006069843429E-2</v>
      </c>
      <c r="I715" s="5">
        <f t="shared" si="34"/>
        <v>0.10860408284580803</v>
      </c>
    </row>
    <row r="716" spans="1:9" x14ac:dyDescent="0.25">
      <c r="A716" s="3">
        <f>回测!A716</f>
        <v>42198</v>
      </c>
      <c r="B716">
        <f>回测!F716</f>
        <v>118825.64758447297</v>
      </c>
      <c r="C716" t="str">
        <f>回测!K716</f>
        <v>否</v>
      </c>
      <c r="D716">
        <f>COUNTIF($C$2:C716,"是")</f>
        <v>17</v>
      </c>
      <c r="E716">
        <f>IF(COUNTA(F$2:F716)&lt;2,0,AVERAGE(F$2:F716)/_xlfn.STDEV.P(F$2:F716)*SQRT(252))</f>
        <v>0.91447276485700746</v>
      </c>
      <c r="F716">
        <f t="shared" si="35"/>
        <v>4.0970057054976472E-3</v>
      </c>
      <c r="G716" s="4">
        <f>MAX($B$2:$B716)</f>
        <v>125938.82036879854</v>
      </c>
      <c r="H716" s="5">
        <f t="shared" si="33"/>
        <v>5.6481176840432412E-2</v>
      </c>
      <c r="I716" s="5">
        <f t="shared" si="34"/>
        <v>0.10860408284580803</v>
      </c>
    </row>
    <row r="717" spans="1:9" x14ac:dyDescent="0.25">
      <c r="A717" s="3">
        <f>回测!A717</f>
        <v>42199</v>
      </c>
      <c r="B717">
        <f>回测!F717</f>
        <v>118181.80994497283</v>
      </c>
      <c r="C717" t="str">
        <f>回测!K717</f>
        <v>否</v>
      </c>
      <c r="D717">
        <f>COUNTIF($C$2:C717,"是")</f>
        <v>17</v>
      </c>
      <c r="E717">
        <f>IF(COUNTA(F$2:F717)&lt;2,0,AVERAGE(F$2:F717)/_xlfn.STDEV.P(F$2:F717)*SQRT(252))</f>
        <v>0.88516913543567399</v>
      </c>
      <c r="F717">
        <f t="shared" si="35"/>
        <v>-5.4183389915248847E-3</v>
      </c>
      <c r="G717" s="4">
        <f>MAX($B$2:$B717)</f>
        <v>125938.82036879854</v>
      </c>
      <c r="H717" s="5">
        <f t="shared" si="33"/>
        <v>6.1593481669195538E-2</v>
      </c>
      <c r="I717" s="5">
        <f t="shared" si="34"/>
        <v>0.10860408284580803</v>
      </c>
    </row>
    <row r="718" spans="1:9" x14ac:dyDescent="0.25">
      <c r="A718" s="3">
        <f>回测!A718</f>
        <v>42200</v>
      </c>
      <c r="B718">
        <f>回测!F718</f>
        <v>116651.47984814474</v>
      </c>
      <c r="C718" t="str">
        <f>回测!K718</f>
        <v>否</v>
      </c>
      <c r="D718">
        <f>COUNTIF($C$2:C718,"是")</f>
        <v>17</v>
      </c>
      <c r="E718">
        <f>IF(COUNTA(F$2:F718)&lt;2,0,AVERAGE(F$2:F718)/_xlfn.STDEV.P(F$2:F718)*SQRT(252))</f>
        <v>0.81349196838880078</v>
      </c>
      <c r="F718">
        <f t="shared" si="35"/>
        <v>-1.2948947875655703E-2</v>
      </c>
      <c r="G718" s="4">
        <f>MAX($B$2:$B718)</f>
        <v>125938.82036879854</v>
      </c>
      <c r="H718" s="5">
        <f t="shared" si="33"/>
        <v>7.3744858761236598E-2</v>
      </c>
      <c r="I718" s="5">
        <f t="shared" si="34"/>
        <v>0.10860408284580803</v>
      </c>
    </row>
    <row r="719" spans="1:9" x14ac:dyDescent="0.25">
      <c r="A719" s="3">
        <f>回测!A719</f>
        <v>42201</v>
      </c>
      <c r="B719">
        <f>回测!F719</f>
        <v>117392.25113322385</v>
      </c>
      <c r="C719" t="str">
        <f>回测!K719</f>
        <v>否</v>
      </c>
      <c r="D719">
        <f>COUNTIF($C$2:C719,"是")</f>
        <v>17</v>
      </c>
      <c r="E719">
        <f>IF(COUNTA(F$2:F719)&lt;2,0,AVERAGE(F$2:F719)/_xlfn.STDEV.P(F$2:F719)*SQRT(252))</f>
        <v>0.84385722058333701</v>
      </c>
      <c r="F719">
        <f t="shared" si="35"/>
        <v>6.3502947930316189E-3</v>
      </c>
      <c r="G719" s="4">
        <f>MAX($B$2:$B719)</f>
        <v>125938.82036879854</v>
      </c>
      <c r="H719" s="5">
        <f t="shared" si="33"/>
        <v>6.7862865560809338E-2</v>
      </c>
      <c r="I719" s="5">
        <f t="shared" si="34"/>
        <v>0.10860408284580803</v>
      </c>
    </row>
    <row r="720" spans="1:9" x14ac:dyDescent="0.25">
      <c r="A720" s="3">
        <f>回测!A720</f>
        <v>42202</v>
      </c>
      <c r="B720">
        <f>回测!F720</f>
        <v>118819.31991303849</v>
      </c>
      <c r="C720" t="str">
        <f>回测!K720</f>
        <v>否</v>
      </c>
      <c r="D720">
        <f>COUNTIF($C$2:C720,"是")</f>
        <v>17</v>
      </c>
      <c r="E720">
        <f>IF(COUNTA(F$2:F720)&lt;2,0,AVERAGE(F$2:F720)/_xlfn.STDEV.P(F$2:F720)*SQRT(252))</f>
        <v>0.89994020703889066</v>
      </c>
      <c r="F720">
        <f t="shared" si="35"/>
        <v>1.2156413784033537E-2</v>
      </c>
      <c r="G720" s="4">
        <f>MAX($B$2:$B720)</f>
        <v>125938.82036879854</v>
      </c>
      <c r="H720" s="5">
        <f t="shared" si="33"/>
        <v>5.6531420851103298E-2</v>
      </c>
      <c r="I720" s="5">
        <f t="shared" si="34"/>
        <v>0.10860408284580803</v>
      </c>
    </row>
    <row r="721" spans="1:9" x14ac:dyDescent="0.25">
      <c r="A721" s="3">
        <f>回测!A721</f>
        <v>42203</v>
      </c>
      <c r="B721">
        <f>回测!F721</f>
        <v>118819.31991303849</v>
      </c>
      <c r="C721" t="str">
        <f>回测!K721</f>
        <v>否</v>
      </c>
      <c r="D721">
        <f>COUNTIF($C$2:C721,"是")</f>
        <v>17</v>
      </c>
      <c r="E721">
        <f>IF(COUNTA(F$2:F721)&lt;2,0,AVERAGE(F$2:F721)/_xlfn.STDEV.P(F$2:F721)*SQRT(252))</f>
        <v>0.89931215168592271</v>
      </c>
      <c r="F721">
        <f t="shared" si="35"/>
        <v>0</v>
      </c>
      <c r="G721" s="4">
        <f>MAX($B$2:$B721)</f>
        <v>125938.82036879854</v>
      </c>
      <c r="H721" s="5">
        <f t="shared" si="33"/>
        <v>5.6531420851103298E-2</v>
      </c>
      <c r="I721" s="5">
        <f t="shared" si="34"/>
        <v>0.10860408284580803</v>
      </c>
    </row>
    <row r="722" spans="1:9" x14ac:dyDescent="0.25">
      <c r="A722" s="3">
        <f>回测!A722</f>
        <v>42204</v>
      </c>
      <c r="B722">
        <f>回测!F722</f>
        <v>118819.31991303849</v>
      </c>
      <c r="C722" t="str">
        <f>回测!K722</f>
        <v>否</v>
      </c>
      <c r="D722">
        <f>COUNTIF($C$2:C722,"是")</f>
        <v>17</v>
      </c>
      <c r="E722">
        <f>IF(COUNTA(F$2:F722)&lt;2,0,AVERAGE(F$2:F722)/_xlfn.STDEV.P(F$2:F722)*SQRT(252))</f>
        <v>0.89868540943272168</v>
      </c>
      <c r="F722">
        <f t="shared" si="35"/>
        <v>0</v>
      </c>
      <c r="G722" s="4">
        <f>MAX($B$2:$B722)</f>
        <v>125938.82036879854</v>
      </c>
      <c r="H722" s="5">
        <f t="shared" si="33"/>
        <v>5.6531420851103298E-2</v>
      </c>
      <c r="I722" s="5">
        <f t="shared" si="34"/>
        <v>0.10860408284580803</v>
      </c>
    </row>
    <row r="723" spans="1:9" x14ac:dyDescent="0.25">
      <c r="A723" s="3">
        <f>回测!A723</f>
        <v>42205</v>
      </c>
      <c r="B723">
        <f>回测!F723</f>
        <v>117969.03264949407</v>
      </c>
      <c r="C723" t="str">
        <f>回测!K723</f>
        <v>否</v>
      </c>
      <c r="D723">
        <f>COUNTIF($C$2:C723,"是")</f>
        <v>17</v>
      </c>
      <c r="E723">
        <f>IF(COUNTA(F$2:F723)&lt;2,0,AVERAGE(F$2:F723)/_xlfn.STDEV.P(F$2:F723)*SQRT(252))</f>
        <v>0.86055707721051489</v>
      </c>
      <c r="F723">
        <f t="shared" si="35"/>
        <v>-7.1561364277015205E-3</v>
      </c>
      <c r="G723" s="4">
        <f>MAX($B$2:$B723)</f>
        <v>125938.82036879854</v>
      </c>
      <c r="H723" s="5">
        <f t="shared" si="33"/>
        <v>6.3283010718742538E-2</v>
      </c>
      <c r="I723" s="5">
        <f t="shared" si="34"/>
        <v>0.10860408284580803</v>
      </c>
    </row>
    <row r="724" spans="1:9" x14ac:dyDescent="0.25">
      <c r="A724" s="3">
        <f>回测!A724</f>
        <v>42206</v>
      </c>
      <c r="B724">
        <f>回测!F724</f>
        <v>117941.3343458239</v>
      </c>
      <c r="C724" t="str">
        <f>回测!K724</f>
        <v>否</v>
      </c>
      <c r="D724">
        <f>COUNTIF($C$2:C724,"是")</f>
        <v>17</v>
      </c>
      <c r="E724">
        <f>IF(COUNTA(F$2:F724)&lt;2,0,AVERAGE(F$2:F724)/_xlfn.STDEV.P(F$2:F724)*SQRT(252))</f>
        <v>0.85878198157803431</v>
      </c>
      <c r="F724">
        <f t="shared" si="35"/>
        <v>-2.3479300497841749E-4</v>
      </c>
      <c r="G724" s="4">
        <f>MAX($B$2:$B724)</f>
        <v>125938.82036879854</v>
      </c>
      <c r="H724" s="5">
        <f t="shared" si="33"/>
        <v>6.3502945315470183E-2</v>
      </c>
      <c r="I724" s="5">
        <f t="shared" si="34"/>
        <v>0.10860408284580803</v>
      </c>
    </row>
    <row r="725" spans="1:9" x14ac:dyDescent="0.25">
      <c r="A725" s="3">
        <f>回测!A725</f>
        <v>42207</v>
      </c>
      <c r="B725">
        <f>回测!F725</f>
        <v>117500.85980705096</v>
      </c>
      <c r="C725" t="str">
        <f>回测!K725</f>
        <v>否</v>
      </c>
      <c r="D725">
        <f>COUNTIF($C$2:C725,"是")</f>
        <v>17</v>
      </c>
      <c r="E725">
        <f>IF(COUNTA(F$2:F725)&lt;2,0,AVERAGE(F$2:F725)/_xlfn.STDEV.P(F$2:F725)*SQRT(252))</f>
        <v>0.83908567598435224</v>
      </c>
      <c r="F725">
        <f t="shared" si="35"/>
        <v>-3.7346918382438199E-3</v>
      </c>
      <c r="G725" s="4">
        <f>MAX($B$2:$B725)</f>
        <v>125938.82036879854</v>
      </c>
      <c r="H725" s="5">
        <f t="shared" si="33"/>
        <v>6.7000473222139867E-2</v>
      </c>
      <c r="I725" s="5">
        <f t="shared" si="34"/>
        <v>0.10860408284580803</v>
      </c>
    </row>
    <row r="726" spans="1:9" x14ac:dyDescent="0.25">
      <c r="A726" s="3">
        <f>回测!A726</f>
        <v>42208</v>
      </c>
      <c r="B726">
        <f>回测!F726</f>
        <v>118459.18956416599</v>
      </c>
      <c r="C726" t="str">
        <f>回测!K726</f>
        <v>是</v>
      </c>
      <c r="D726">
        <f>COUNTIF($C$2:C726,"是")</f>
        <v>18</v>
      </c>
      <c r="E726">
        <f>IF(COUNTA(F$2:F726)&lt;2,0,AVERAGE(F$2:F726)/_xlfn.STDEV.P(F$2:F726)*SQRT(252))</f>
        <v>0.87718163882654321</v>
      </c>
      <c r="F726">
        <f t="shared" si="35"/>
        <v>8.1559382517601975E-3</v>
      </c>
      <c r="G726" s="4">
        <f>MAX($B$2:$B726)</f>
        <v>125938.82036879854</v>
      </c>
      <c r="H726" s="5">
        <f t="shared" si="33"/>
        <v>5.9390986692818282E-2</v>
      </c>
      <c r="I726" s="5">
        <f t="shared" si="34"/>
        <v>0.10860408284580803</v>
      </c>
    </row>
    <row r="727" spans="1:9" x14ac:dyDescent="0.25">
      <c r="A727" s="3">
        <f>回测!A727</f>
        <v>42209</v>
      </c>
      <c r="B727">
        <f>回测!F727</f>
        <v>117422.78399854789</v>
      </c>
      <c r="C727" t="str">
        <f>回测!K727</f>
        <v>否</v>
      </c>
      <c r="D727">
        <f>COUNTIF($C$2:C727,"是")</f>
        <v>18</v>
      </c>
      <c r="E727">
        <f>IF(COUNTA(F$2:F727)&lt;2,0,AVERAGE(F$2:F727)/_xlfn.STDEV.P(F$2:F727)*SQRT(252))</f>
        <v>0.83073622165027217</v>
      </c>
      <c r="F727">
        <f t="shared" si="35"/>
        <v>-8.749051630618454E-3</v>
      </c>
      <c r="G727" s="4">
        <f>MAX($B$2:$B727)</f>
        <v>125938.82036879854</v>
      </c>
      <c r="H727" s="5">
        <f t="shared" si="33"/>
        <v>6.7620423514467842E-2</v>
      </c>
      <c r="I727" s="5">
        <f t="shared" si="34"/>
        <v>0.10860408284580803</v>
      </c>
    </row>
    <row r="728" spans="1:9" x14ac:dyDescent="0.25">
      <c r="A728" s="3">
        <f>回测!A728</f>
        <v>42210</v>
      </c>
      <c r="B728">
        <f>回测!F728</f>
        <v>117422.78399854789</v>
      </c>
      <c r="C728" t="str">
        <f>回测!K728</f>
        <v>否</v>
      </c>
      <c r="D728">
        <f>COUNTIF($C$2:C728,"是")</f>
        <v>18</v>
      </c>
      <c r="E728">
        <f>IF(COUNTA(F$2:F728)&lt;2,0,AVERAGE(F$2:F728)/_xlfn.STDEV.P(F$2:F728)*SQRT(252))</f>
        <v>0.83016232636755372</v>
      </c>
      <c r="F728">
        <f t="shared" si="35"/>
        <v>0</v>
      </c>
      <c r="G728" s="4">
        <f>MAX($B$2:$B728)</f>
        <v>125938.82036879854</v>
      </c>
      <c r="H728" s="5">
        <f t="shared" si="33"/>
        <v>6.7620423514467842E-2</v>
      </c>
      <c r="I728" s="5">
        <f t="shared" si="34"/>
        <v>0.10860408284580803</v>
      </c>
    </row>
    <row r="729" spans="1:9" x14ac:dyDescent="0.25">
      <c r="A729" s="3">
        <f>回测!A729</f>
        <v>42211</v>
      </c>
      <c r="B729">
        <f>回测!F729</f>
        <v>117422.78399854789</v>
      </c>
      <c r="C729" t="str">
        <f>回测!K729</f>
        <v>否</v>
      </c>
      <c r="D729">
        <f>COUNTIF($C$2:C729,"是")</f>
        <v>18</v>
      </c>
      <c r="E729">
        <f>IF(COUNTA(F$2:F729)&lt;2,0,AVERAGE(F$2:F729)/_xlfn.STDEV.P(F$2:F729)*SQRT(252))</f>
        <v>0.82958961883150495</v>
      </c>
      <c r="F729">
        <f t="shared" si="35"/>
        <v>0</v>
      </c>
      <c r="G729" s="4">
        <f>MAX($B$2:$B729)</f>
        <v>125938.82036879854</v>
      </c>
      <c r="H729" s="5">
        <f t="shared" si="33"/>
        <v>6.7620423514467842E-2</v>
      </c>
      <c r="I729" s="5">
        <f t="shared" si="34"/>
        <v>0.10860408284580803</v>
      </c>
    </row>
    <row r="730" spans="1:9" x14ac:dyDescent="0.25">
      <c r="A730" s="3">
        <f>回测!A730</f>
        <v>42212</v>
      </c>
      <c r="B730">
        <f>回测!F730</f>
        <v>114943.03953213076</v>
      </c>
      <c r="C730" t="str">
        <f>回测!K730</f>
        <v>是</v>
      </c>
      <c r="D730">
        <f>COUNTIF($C$2:C730,"是")</f>
        <v>19</v>
      </c>
      <c r="E730">
        <f>IF(COUNTA(F$2:F730)&lt;2,0,AVERAGE(F$2:F730)/_xlfn.STDEV.P(F$2:F730)*SQRT(252))</f>
        <v>0.71326061164623356</v>
      </c>
      <c r="F730">
        <f t="shared" si="35"/>
        <v>-2.1118086132652092E-2</v>
      </c>
      <c r="G730" s="4">
        <f>MAX($B$2:$B730)</f>
        <v>125938.82036879854</v>
      </c>
      <c r="H730" s="5">
        <f t="shared" si="33"/>
        <v>8.7310495719014947E-2</v>
      </c>
      <c r="I730" s="5">
        <f t="shared" si="34"/>
        <v>0.10860408284580803</v>
      </c>
    </row>
    <row r="731" spans="1:9" x14ac:dyDescent="0.25">
      <c r="A731" s="3">
        <f>回测!A731</f>
        <v>42213</v>
      </c>
      <c r="B731">
        <f>回测!F731</f>
        <v>115075.35041043362</v>
      </c>
      <c r="C731" t="str">
        <f>回测!K731</f>
        <v>否</v>
      </c>
      <c r="D731">
        <f>COUNTIF($C$2:C731,"是")</f>
        <v>19</v>
      </c>
      <c r="E731">
        <f>IF(COUNTA(F$2:F731)&lt;2,0,AVERAGE(F$2:F731)/_xlfn.STDEV.P(F$2:F731)*SQRT(252))</f>
        <v>0.71834614457881507</v>
      </c>
      <c r="F731">
        <f t="shared" si="35"/>
        <v>1.1510995258297019E-3</v>
      </c>
      <c r="G731" s="4">
        <f>MAX($B$2:$B731)</f>
        <v>125938.82036879854</v>
      </c>
      <c r="H731" s="5">
        <f t="shared" si="33"/>
        <v>8.625989926340738E-2</v>
      </c>
      <c r="I731" s="5">
        <f t="shared" si="34"/>
        <v>0.10860408284580803</v>
      </c>
    </row>
    <row r="732" spans="1:9" x14ac:dyDescent="0.25">
      <c r="A732" s="3">
        <f>回测!A732</f>
        <v>42214</v>
      </c>
      <c r="B732">
        <f>回测!F732</f>
        <v>116297.63716957018</v>
      </c>
      <c r="C732" t="str">
        <f>回测!K732</f>
        <v>否</v>
      </c>
      <c r="D732">
        <f>COUNTIF($C$2:C732,"是")</f>
        <v>19</v>
      </c>
      <c r="E732">
        <f>IF(COUNTA(F$2:F732)&lt;2,0,AVERAGE(F$2:F732)/_xlfn.STDEV.P(F$2:F732)*SQRT(252))</f>
        <v>0.76662629805210725</v>
      </c>
      <c r="F732">
        <f t="shared" si="35"/>
        <v>1.0621621005515891E-2</v>
      </c>
      <c r="G732" s="4">
        <f>MAX($B$2:$B732)</f>
        <v>125938.82036879854</v>
      </c>
      <c r="H732" s="5">
        <f t="shared" si="33"/>
        <v>7.6554498215841371E-2</v>
      </c>
      <c r="I732" s="5">
        <f t="shared" si="34"/>
        <v>0.10860408284580803</v>
      </c>
    </row>
    <row r="733" spans="1:9" x14ac:dyDescent="0.25">
      <c r="A733" s="3">
        <f>回测!A733</f>
        <v>42215</v>
      </c>
      <c r="B733">
        <f>回测!F733</f>
        <v>114922.19486913057</v>
      </c>
      <c r="C733" t="str">
        <f>回测!K733</f>
        <v>否</v>
      </c>
      <c r="D733">
        <f>COUNTIF($C$2:C733,"是")</f>
        <v>19</v>
      </c>
      <c r="E733">
        <f>IF(COUNTA(F$2:F733)&lt;2,0,AVERAGE(F$2:F733)/_xlfn.STDEV.P(F$2:F733)*SQRT(252))</f>
        <v>0.70542749274851102</v>
      </c>
      <c r="F733">
        <f t="shared" si="35"/>
        <v>-1.1826915265992222E-2</v>
      </c>
      <c r="G733" s="4">
        <f>MAX($B$2:$B733)</f>
        <v>125938.82036879854</v>
      </c>
      <c r="H733" s="5">
        <f t="shared" si="33"/>
        <v>8.7476009918204256E-2</v>
      </c>
      <c r="I733" s="5">
        <f t="shared" si="34"/>
        <v>0.10860408284580803</v>
      </c>
    </row>
    <row r="734" spans="1:9" x14ac:dyDescent="0.25">
      <c r="A734" s="3">
        <f>回测!A734</f>
        <v>42216</v>
      </c>
      <c r="B734">
        <f>回测!F734</f>
        <v>114734.5516359126</v>
      </c>
      <c r="C734" t="str">
        <f>回测!K734</f>
        <v>否</v>
      </c>
      <c r="D734">
        <f>COUNTIF($C$2:C734,"是")</f>
        <v>19</v>
      </c>
      <c r="E734">
        <f>IF(COUNTA(F$2:F734)&lt;2,0,AVERAGE(F$2:F734)/_xlfn.STDEV.P(F$2:F734)*SQRT(252))</f>
        <v>0.69701196611426097</v>
      </c>
      <c r="F734">
        <f t="shared" si="35"/>
        <v>-1.6327849762324265E-3</v>
      </c>
      <c r="G734" s="4">
        <f>MAX($B$2:$B734)</f>
        <v>125938.82036879854</v>
      </c>
      <c r="H734" s="5">
        <f t="shared" si="33"/>
        <v>8.8965965379661394E-2</v>
      </c>
      <c r="I734" s="5">
        <f t="shared" si="34"/>
        <v>0.10860408284580803</v>
      </c>
    </row>
    <row r="735" spans="1:9" x14ac:dyDescent="0.25">
      <c r="A735" s="3">
        <f>回测!A735</f>
        <v>42217</v>
      </c>
      <c r="B735">
        <f>回测!F735</f>
        <v>114734.5516359126</v>
      </c>
      <c r="C735" t="str">
        <f>回测!K735</f>
        <v>否</v>
      </c>
      <c r="D735">
        <f>COUNTIF($C$2:C735,"是")</f>
        <v>19</v>
      </c>
      <c r="E735">
        <f>IF(COUNTA(F$2:F735)&lt;2,0,AVERAGE(F$2:F735)/_xlfn.STDEV.P(F$2:F735)*SQRT(252))</f>
        <v>0.69653543631220061</v>
      </c>
      <c r="F735">
        <f t="shared" si="35"/>
        <v>0</v>
      </c>
      <c r="G735" s="4">
        <f>MAX($B$2:$B735)</f>
        <v>125938.82036879854</v>
      </c>
      <c r="H735" s="5">
        <f t="shared" si="33"/>
        <v>8.8965965379661394E-2</v>
      </c>
      <c r="I735" s="5">
        <f t="shared" si="34"/>
        <v>0.10860408284580803</v>
      </c>
    </row>
    <row r="736" spans="1:9" x14ac:dyDescent="0.25">
      <c r="A736" s="3">
        <f>回测!A736</f>
        <v>42218</v>
      </c>
      <c r="B736">
        <f>回测!F736</f>
        <v>114734.5516359126</v>
      </c>
      <c r="C736" t="str">
        <f>回测!K736</f>
        <v>否</v>
      </c>
      <c r="D736">
        <f>COUNTIF($C$2:C736,"是")</f>
        <v>19</v>
      </c>
      <c r="E736">
        <f>IF(COUNTA(F$2:F736)&lt;2,0,AVERAGE(F$2:F736)/_xlfn.STDEV.P(F$2:F736)*SQRT(252))</f>
        <v>0.69605988255046403</v>
      </c>
      <c r="F736">
        <f t="shared" si="35"/>
        <v>0</v>
      </c>
      <c r="G736" s="4">
        <f>MAX($B$2:$B736)</f>
        <v>125938.82036879854</v>
      </c>
      <c r="H736" s="5">
        <f t="shared" si="33"/>
        <v>8.8965965379661394E-2</v>
      </c>
      <c r="I736" s="5">
        <f t="shared" si="34"/>
        <v>0.10860408284580803</v>
      </c>
    </row>
    <row r="737" spans="1:9" x14ac:dyDescent="0.25">
      <c r="A737" s="3">
        <f>回测!A737</f>
        <v>42219</v>
      </c>
      <c r="B737">
        <f>回测!F737</f>
        <v>115083.53665295099</v>
      </c>
      <c r="C737" t="str">
        <f>回测!K737</f>
        <v>否</v>
      </c>
      <c r="D737">
        <f>COUNTIF($C$2:C737,"是")</f>
        <v>19</v>
      </c>
      <c r="E737">
        <f>IF(COUNTA(F$2:F737)&lt;2,0,AVERAGE(F$2:F737)/_xlfn.STDEV.P(F$2:F737)*SQRT(252))</f>
        <v>0.70999457178238001</v>
      </c>
      <c r="F737">
        <f t="shared" si="35"/>
        <v>3.0416732541547198E-3</v>
      </c>
      <c r="G737" s="4">
        <f>MAX($B$2:$B737)</f>
        <v>125938.82036879854</v>
      </c>
      <c r="H737" s="5">
        <f t="shared" si="33"/>
        <v>8.6194897522932079E-2</v>
      </c>
      <c r="I737" s="5">
        <f t="shared" si="34"/>
        <v>0.10860408284580803</v>
      </c>
    </row>
    <row r="738" spans="1:9" x14ac:dyDescent="0.25">
      <c r="A738" s="3">
        <f>回测!A738</f>
        <v>42220</v>
      </c>
      <c r="B738">
        <f>回测!F738</f>
        <v>116063.21378456292</v>
      </c>
      <c r="C738" t="str">
        <f>回测!K738</f>
        <v>否</v>
      </c>
      <c r="D738">
        <f>COUNTIF($C$2:C738,"是")</f>
        <v>19</v>
      </c>
      <c r="E738">
        <f>IF(COUNTA(F$2:F738)&lt;2,0,AVERAGE(F$2:F738)/_xlfn.STDEV.P(F$2:F738)*SQRT(252))</f>
        <v>0.7486048381798327</v>
      </c>
      <c r="F738">
        <f t="shared" si="35"/>
        <v>8.5127478708468818E-3</v>
      </c>
      <c r="G738" s="4">
        <f>MAX($B$2:$B738)</f>
        <v>125938.82036879854</v>
      </c>
      <c r="H738" s="5">
        <f t="shared" si="33"/>
        <v>7.8415905082451554E-2</v>
      </c>
      <c r="I738" s="5">
        <f t="shared" si="34"/>
        <v>0.10860408284580803</v>
      </c>
    </row>
    <row r="739" spans="1:9" x14ac:dyDescent="0.25">
      <c r="A739" s="3">
        <f>回测!A739</f>
        <v>42221</v>
      </c>
      <c r="B739">
        <f>回测!F739</f>
        <v>115415.83260507049</v>
      </c>
      <c r="C739" t="str">
        <f>回测!K739</f>
        <v>否</v>
      </c>
      <c r="D739">
        <f>COUNTIF($C$2:C739,"是")</f>
        <v>19</v>
      </c>
      <c r="E739">
        <f>IF(COUNTA(F$2:F739)&lt;2,0,AVERAGE(F$2:F739)/_xlfn.STDEV.P(F$2:F739)*SQRT(252))</f>
        <v>0.72062037794491385</v>
      </c>
      <c r="F739">
        <f t="shared" si="35"/>
        <v>-5.5778326170952131E-3</v>
      </c>
      <c r="G739" s="4">
        <f>MAX($B$2:$B739)</f>
        <v>125938.82036879854</v>
      </c>
      <c r="H739" s="5">
        <f t="shared" si="33"/>
        <v>8.3556346906478729E-2</v>
      </c>
      <c r="I739" s="5">
        <f t="shared" si="34"/>
        <v>0.10860408284580803</v>
      </c>
    </row>
    <row r="740" spans="1:9" x14ac:dyDescent="0.25">
      <c r="A740" s="3">
        <f>回测!A740</f>
        <v>42222</v>
      </c>
      <c r="B740">
        <f>回测!F740</f>
        <v>115143.24643663205</v>
      </c>
      <c r="C740" t="str">
        <f>回测!K740</f>
        <v>否</v>
      </c>
      <c r="D740">
        <f>COUNTIF($C$2:C740,"是")</f>
        <v>19</v>
      </c>
      <c r="E740">
        <f>IF(COUNTA(F$2:F740)&lt;2,0,AVERAGE(F$2:F740)/_xlfn.STDEV.P(F$2:F740)*SQRT(252))</f>
        <v>0.70870402737332217</v>
      </c>
      <c r="F740">
        <f t="shared" si="35"/>
        <v>-2.3617744834989463E-3</v>
      </c>
      <c r="G740" s="4">
        <f>MAX($B$2:$B740)</f>
        <v>125938.82036879854</v>
      </c>
      <c r="H740" s="5">
        <f t="shared" si="33"/>
        <v>8.5720780141919639E-2</v>
      </c>
      <c r="I740" s="5">
        <f t="shared" si="34"/>
        <v>0.10860408284580803</v>
      </c>
    </row>
    <row r="741" spans="1:9" x14ac:dyDescent="0.25">
      <c r="A741" s="3">
        <f>回测!A741</f>
        <v>42223</v>
      </c>
      <c r="B741">
        <f>回测!F741</f>
        <v>115898.2662353913</v>
      </c>
      <c r="C741" t="str">
        <f>回测!K741</f>
        <v>否</v>
      </c>
      <c r="D741">
        <f>COUNTIF($C$2:C741,"是")</f>
        <v>19</v>
      </c>
      <c r="E741">
        <f>IF(COUNTA(F$2:F741)&lt;2,0,AVERAGE(F$2:F741)/_xlfn.STDEV.P(F$2:F741)*SQRT(252))</f>
        <v>0.73850043588190684</v>
      </c>
      <c r="F741">
        <f t="shared" si="35"/>
        <v>6.557221740093766E-3</v>
      </c>
      <c r="G741" s="4">
        <f>MAX($B$2:$B741)</f>
        <v>125938.82036879854</v>
      </c>
      <c r="H741" s="5">
        <f t="shared" si="33"/>
        <v>7.9725648564950236E-2</v>
      </c>
      <c r="I741" s="5">
        <f t="shared" si="34"/>
        <v>0.10860408284580803</v>
      </c>
    </row>
    <row r="742" spans="1:9" x14ac:dyDescent="0.25">
      <c r="A742" s="3">
        <f>回测!A742</f>
        <v>42224</v>
      </c>
      <c r="B742">
        <f>回测!F742</f>
        <v>115898.2662353913</v>
      </c>
      <c r="C742" t="str">
        <f>回测!K742</f>
        <v>否</v>
      </c>
      <c r="D742">
        <f>COUNTIF($C$2:C742,"是")</f>
        <v>19</v>
      </c>
      <c r="E742">
        <f>IF(COUNTA(F$2:F742)&lt;2,0,AVERAGE(F$2:F742)/_xlfn.STDEV.P(F$2:F742)*SQRT(252))</f>
        <v>0.73800020122648813</v>
      </c>
      <c r="F742">
        <f t="shared" si="35"/>
        <v>0</v>
      </c>
      <c r="G742" s="4">
        <f>MAX($B$2:$B742)</f>
        <v>125938.82036879854</v>
      </c>
      <c r="H742" s="5">
        <f t="shared" si="33"/>
        <v>7.9725648564950236E-2</v>
      </c>
      <c r="I742" s="5">
        <f t="shared" si="34"/>
        <v>0.10860408284580803</v>
      </c>
    </row>
    <row r="743" spans="1:9" x14ac:dyDescent="0.25">
      <c r="A743" s="3">
        <f>回测!A743</f>
        <v>42225</v>
      </c>
      <c r="B743">
        <f>回测!F743</f>
        <v>115898.2662353913</v>
      </c>
      <c r="C743" t="str">
        <f>回测!K743</f>
        <v>否</v>
      </c>
      <c r="D743">
        <f>COUNTIF($C$2:C743,"是")</f>
        <v>19</v>
      </c>
      <c r="E743">
        <f>IF(COUNTA(F$2:F743)&lt;2,0,AVERAGE(F$2:F743)/_xlfn.STDEV.P(F$2:F743)*SQRT(252))</f>
        <v>0.73750098172085954</v>
      </c>
      <c r="F743">
        <f t="shared" si="35"/>
        <v>0</v>
      </c>
      <c r="G743" s="4">
        <f>MAX($B$2:$B743)</f>
        <v>125938.82036879854</v>
      </c>
      <c r="H743" s="5">
        <f t="shared" si="33"/>
        <v>7.9725648564950236E-2</v>
      </c>
      <c r="I743" s="5">
        <f t="shared" si="34"/>
        <v>0.10860408284580803</v>
      </c>
    </row>
    <row r="744" spans="1:9" x14ac:dyDescent="0.25">
      <c r="A744" s="3">
        <f>回测!A744</f>
        <v>42226</v>
      </c>
      <c r="B744">
        <f>回测!F744</f>
        <v>117464.64678134468</v>
      </c>
      <c r="C744" t="str">
        <f>回测!K744</f>
        <v>否</v>
      </c>
      <c r="D744">
        <f>COUNTIF($C$2:C744,"是")</f>
        <v>19</v>
      </c>
      <c r="E744">
        <f>IF(COUNTA(F$2:F744)&lt;2,0,AVERAGE(F$2:F744)/_xlfn.STDEV.P(F$2:F744)*SQRT(252))</f>
        <v>0.79656566109087679</v>
      </c>
      <c r="F744">
        <f t="shared" si="35"/>
        <v>1.3515133546277758E-2</v>
      </c>
      <c r="G744" s="4">
        <f>MAX($B$2:$B744)</f>
        <v>125938.82036879854</v>
      </c>
      <c r="H744" s="5">
        <f t="shared" si="33"/>
        <v>6.7288017806091394E-2</v>
      </c>
      <c r="I744" s="5">
        <f t="shared" si="34"/>
        <v>0.10860408284580803</v>
      </c>
    </row>
    <row r="745" spans="1:9" x14ac:dyDescent="0.25">
      <c r="A745" s="3">
        <f>回测!A745</f>
        <v>42227</v>
      </c>
      <c r="B745">
        <f>回测!F745</f>
        <v>117803.81191908295</v>
      </c>
      <c r="C745" t="str">
        <f>回测!K745</f>
        <v>否</v>
      </c>
      <c r="D745">
        <f>COUNTIF($C$2:C745,"是")</f>
        <v>19</v>
      </c>
      <c r="E745">
        <f>IF(COUNTA(F$2:F745)&lt;2,0,AVERAGE(F$2:F745)/_xlfn.STDEV.P(F$2:F745)*SQRT(252))</f>
        <v>0.80947471543858329</v>
      </c>
      <c r="F745">
        <f t="shared" si="35"/>
        <v>2.8873805611453474E-3</v>
      </c>
      <c r="G745" s="4">
        <f>MAX($B$2:$B745)</f>
        <v>125938.82036879854</v>
      </c>
      <c r="H745" s="5">
        <f t="shared" si="33"/>
        <v>6.4594923359557299E-2</v>
      </c>
      <c r="I745" s="5">
        <f t="shared" si="34"/>
        <v>0.10860408284580803</v>
      </c>
    </row>
    <row r="746" spans="1:9" x14ac:dyDescent="0.25">
      <c r="A746" s="3">
        <f>回测!A746</f>
        <v>42228</v>
      </c>
      <c r="B746">
        <f>回测!F746</f>
        <v>118455.30335815655</v>
      </c>
      <c r="C746" t="str">
        <f>回测!K746</f>
        <v>否</v>
      </c>
      <c r="D746">
        <f>COUNTIF($C$2:C746,"是")</f>
        <v>19</v>
      </c>
      <c r="E746">
        <f>IF(COUNTA(F$2:F746)&lt;2,0,AVERAGE(F$2:F746)/_xlfn.STDEV.P(F$2:F746)*SQRT(252))</f>
        <v>0.8342509319597271</v>
      </c>
      <c r="F746">
        <f t="shared" si="35"/>
        <v>5.5303086416347291E-3</v>
      </c>
      <c r="G746" s="4">
        <f>MAX($B$2:$B746)</f>
        <v>125938.82036879854</v>
      </c>
      <c r="H746" s="5">
        <f t="shared" si="33"/>
        <v>5.94218445807837E-2</v>
      </c>
      <c r="I746" s="5">
        <f t="shared" si="34"/>
        <v>0.10860408284580803</v>
      </c>
    </row>
    <row r="747" spans="1:9" x14ac:dyDescent="0.25">
      <c r="A747" s="3">
        <f>回测!A747</f>
        <v>42229</v>
      </c>
      <c r="B747">
        <f>回测!F747</f>
        <v>118683.6140622095</v>
      </c>
      <c r="C747" t="str">
        <f>回测!K747</f>
        <v>否</v>
      </c>
      <c r="D747">
        <f>COUNTIF($C$2:C747,"是")</f>
        <v>19</v>
      </c>
      <c r="E747">
        <f>IF(COUNTA(F$2:F747)&lt;2,0,AVERAGE(F$2:F747)/_xlfn.STDEV.P(F$2:F747)*SQRT(252))</f>
        <v>0.84268994139663889</v>
      </c>
      <c r="F747">
        <f t="shared" si="35"/>
        <v>1.9273995978266178E-3</v>
      </c>
      <c r="G747" s="4">
        <f>MAX($B$2:$B747)</f>
        <v>125938.82036879854</v>
      </c>
      <c r="H747" s="5">
        <f t="shared" si="33"/>
        <v>5.7608974622304188E-2</v>
      </c>
      <c r="I747" s="5">
        <f t="shared" si="34"/>
        <v>0.10860408284580803</v>
      </c>
    </row>
    <row r="748" spans="1:9" x14ac:dyDescent="0.25">
      <c r="A748" s="3">
        <f>回测!A748</f>
        <v>42230</v>
      </c>
      <c r="B748">
        <f>回测!F748</f>
        <v>118390.73759945866</v>
      </c>
      <c r="C748" t="str">
        <f>回测!K748</f>
        <v>否</v>
      </c>
      <c r="D748">
        <f>COUNTIF($C$2:C748,"是")</f>
        <v>19</v>
      </c>
      <c r="E748">
        <f>IF(COUNTA(F$2:F748)&lt;2,0,AVERAGE(F$2:F748)/_xlfn.STDEV.P(F$2:F748)*SQRT(252))</f>
        <v>0.8303118534807491</v>
      </c>
      <c r="F748">
        <f t="shared" si="35"/>
        <v>-2.4677076533692333E-3</v>
      </c>
      <c r="G748" s="4">
        <f>MAX($B$2:$B748)</f>
        <v>125938.82036879854</v>
      </c>
      <c r="H748" s="5">
        <f t="shared" si="33"/>
        <v>5.9934520168095196E-2</v>
      </c>
      <c r="I748" s="5">
        <f t="shared" si="34"/>
        <v>0.10860408284580803</v>
      </c>
    </row>
    <row r="749" spans="1:9" x14ac:dyDescent="0.25">
      <c r="A749" s="3">
        <f>回测!A749</f>
        <v>42231</v>
      </c>
      <c r="B749">
        <f>回测!F749</f>
        <v>118390.73759945866</v>
      </c>
      <c r="C749" t="str">
        <f>回测!K749</f>
        <v>否</v>
      </c>
      <c r="D749">
        <f>COUNTIF($C$2:C749,"是")</f>
        <v>19</v>
      </c>
      <c r="E749">
        <f>IF(COUNTA(F$2:F749)&lt;2,0,AVERAGE(F$2:F749)/_xlfn.STDEV.P(F$2:F749)*SQRT(252))</f>
        <v>0.82975438363526843</v>
      </c>
      <c r="F749">
        <f t="shared" si="35"/>
        <v>0</v>
      </c>
      <c r="G749" s="4">
        <f>MAX($B$2:$B749)</f>
        <v>125938.82036879854</v>
      </c>
      <c r="H749" s="5">
        <f t="shared" si="33"/>
        <v>5.9934520168095196E-2</v>
      </c>
      <c r="I749" s="5">
        <f t="shared" si="34"/>
        <v>0.10860408284580803</v>
      </c>
    </row>
    <row r="750" spans="1:9" x14ac:dyDescent="0.25">
      <c r="A750" s="3">
        <f>回测!A750</f>
        <v>42232</v>
      </c>
      <c r="B750">
        <f>回测!F750</f>
        <v>118390.73759945866</v>
      </c>
      <c r="C750" t="str">
        <f>回测!K750</f>
        <v>否</v>
      </c>
      <c r="D750">
        <f>COUNTIF($C$2:C750,"是")</f>
        <v>19</v>
      </c>
      <c r="E750">
        <f>IF(COUNTA(F$2:F750)&lt;2,0,AVERAGE(F$2:F750)/_xlfn.STDEV.P(F$2:F750)*SQRT(252))</f>
        <v>0.82919803513680612</v>
      </c>
      <c r="F750">
        <f t="shared" si="35"/>
        <v>0</v>
      </c>
      <c r="G750" s="4">
        <f>MAX($B$2:$B750)</f>
        <v>125938.82036879854</v>
      </c>
      <c r="H750" s="5">
        <f t="shared" si="33"/>
        <v>5.9934520168095196E-2</v>
      </c>
      <c r="I750" s="5">
        <f t="shared" si="34"/>
        <v>0.10860408284580803</v>
      </c>
    </row>
    <row r="751" spans="1:9" x14ac:dyDescent="0.25">
      <c r="A751" s="3">
        <f>回测!A751</f>
        <v>42233</v>
      </c>
      <c r="B751">
        <f>回测!F751</f>
        <v>118376.91981657743</v>
      </c>
      <c r="C751" t="str">
        <f>回测!K751</f>
        <v>否</v>
      </c>
      <c r="D751">
        <f>COUNTIF($C$2:C751,"是")</f>
        <v>19</v>
      </c>
      <c r="E751">
        <f>IF(COUNTA(F$2:F751)&lt;2,0,AVERAGE(F$2:F751)/_xlfn.STDEV.P(F$2:F751)*SQRT(252))</f>
        <v>0.82809288995696617</v>
      </c>
      <c r="F751">
        <f t="shared" si="35"/>
        <v>-1.1671337776419932E-4</v>
      </c>
      <c r="G751" s="4">
        <f>MAX($B$2:$B751)</f>
        <v>125938.82036879854</v>
      </c>
      <c r="H751" s="5">
        <f t="shared" si="33"/>
        <v>6.004423838556594E-2</v>
      </c>
      <c r="I751" s="5">
        <f t="shared" si="34"/>
        <v>0.10860408284580803</v>
      </c>
    </row>
    <row r="752" spans="1:9" x14ac:dyDescent="0.25">
      <c r="A752" s="3">
        <f>回测!A752</f>
        <v>42234</v>
      </c>
      <c r="B752">
        <f>回测!F752</f>
        <v>116157.56629896635</v>
      </c>
      <c r="C752" t="str">
        <f>回测!K752</f>
        <v>否</v>
      </c>
      <c r="D752">
        <f>COUNTIF($C$2:C752,"是")</f>
        <v>19</v>
      </c>
      <c r="E752">
        <f>IF(COUNTA(F$2:F752)&lt;2,0,AVERAGE(F$2:F752)/_xlfn.STDEV.P(F$2:F752)*SQRT(252))</f>
        <v>0.73099284915244611</v>
      </c>
      <c r="F752">
        <f t="shared" si="35"/>
        <v>-1.8748194504890958E-2</v>
      </c>
      <c r="G752" s="4">
        <f>MAX($B$2:$B752)</f>
        <v>125938.82036879854</v>
      </c>
      <c r="H752" s="5">
        <f t="shared" si="33"/>
        <v>7.7666711830306268E-2</v>
      </c>
      <c r="I752" s="5">
        <f t="shared" si="34"/>
        <v>0.10860408284580803</v>
      </c>
    </row>
    <row r="753" spans="1:9" x14ac:dyDescent="0.25">
      <c r="A753" s="3">
        <f>回测!A753</f>
        <v>42235</v>
      </c>
      <c r="B753">
        <f>回测!F753</f>
        <v>116943.41540243934</v>
      </c>
      <c r="C753" t="str">
        <f>回测!K753</f>
        <v>否</v>
      </c>
      <c r="D753">
        <f>COUNTIF($C$2:C753,"是")</f>
        <v>19</v>
      </c>
      <c r="E753">
        <f>IF(COUNTA(F$2:F753)&lt;2,0,AVERAGE(F$2:F753)/_xlfn.STDEV.P(F$2:F753)*SQRT(252))</f>
        <v>0.76081970324233783</v>
      </c>
      <c r="F753">
        <f t="shared" si="35"/>
        <v>6.7653716284856724E-3</v>
      </c>
      <c r="G753" s="4">
        <f>MAX($B$2:$B753)</f>
        <v>125938.82036879854</v>
      </c>
      <c r="H753" s="5">
        <f t="shared" si="33"/>
        <v>7.1426784370515084E-2</v>
      </c>
      <c r="I753" s="5">
        <f t="shared" si="34"/>
        <v>0.10860408284580803</v>
      </c>
    </row>
    <row r="754" spans="1:9" x14ac:dyDescent="0.25">
      <c r="A754" s="3">
        <f>回测!A754</f>
        <v>42236</v>
      </c>
      <c r="B754">
        <f>回测!F754</f>
        <v>116651.50238035573</v>
      </c>
      <c r="C754" t="str">
        <f>回测!K754</f>
        <v>否</v>
      </c>
      <c r="D754">
        <f>COUNTIF($C$2:C754,"是")</f>
        <v>19</v>
      </c>
      <c r="E754">
        <f>IF(COUNTA(F$2:F754)&lt;2,0,AVERAGE(F$2:F754)/_xlfn.STDEV.P(F$2:F754)*SQRT(252))</f>
        <v>0.7485911991103773</v>
      </c>
      <c r="F754">
        <f t="shared" si="35"/>
        <v>-2.4961903248595929E-3</v>
      </c>
      <c r="G754" s="4">
        <f>MAX($B$2:$B754)</f>
        <v>125938.82036879854</v>
      </c>
      <c r="H754" s="5">
        <f t="shared" si="33"/>
        <v>7.374467984729316E-2</v>
      </c>
      <c r="I754" s="5">
        <f t="shared" si="34"/>
        <v>0.10860408284580803</v>
      </c>
    </row>
    <row r="755" spans="1:9" x14ac:dyDescent="0.25">
      <c r="A755" s="3">
        <f>回测!A755</f>
        <v>42237</v>
      </c>
      <c r="B755">
        <f>回测!F755</f>
        <v>115796.95029876832</v>
      </c>
      <c r="C755" t="str">
        <f>回测!K755</f>
        <v>否</v>
      </c>
      <c r="D755">
        <f>COUNTIF($C$2:C755,"是")</f>
        <v>19</v>
      </c>
      <c r="E755">
        <f>IF(COUNTA(F$2:F755)&lt;2,0,AVERAGE(F$2:F755)/_xlfn.STDEV.P(F$2:F755)*SQRT(252))</f>
        <v>0.71294738905897614</v>
      </c>
      <c r="F755">
        <f t="shared" si="35"/>
        <v>-7.3256843173870045E-3</v>
      </c>
      <c r="G755" s="4">
        <f>MAX($B$2:$B755)</f>
        <v>125938.82036879854</v>
      </c>
      <c r="H755" s="5">
        <f t="shared" si="33"/>
        <v>8.0530133920032165E-2</v>
      </c>
      <c r="I755" s="5">
        <f t="shared" si="34"/>
        <v>0.10860408284580803</v>
      </c>
    </row>
    <row r="756" spans="1:9" x14ac:dyDescent="0.25">
      <c r="A756" s="3">
        <f>回测!A756</f>
        <v>42238</v>
      </c>
      <c r="B756">
        <f>回测!F756</f>
        <v>115796.95029876832</v>
      </c>
      <c r="C756" t="str">
        <f>回测!K756</f>
        <v>否</v>
      </c>
      <c r="D756">
        <f>COUNTIF($C$2:C756,"是")</f>
        <v>19</v>
      </c>
      <c r="E756">
        <f>IF(COUNTA(F$2:F756)&lt;2,0,AVERAGE(F$2:F756)/_xlfn.STDEV.P(F$2:F756)*SQRT(252))</f>
        <v>0.71247350244051122</v>
      </c>
      <c r="F756">
        <f t="shared" si="35"/>
        <v>0</v>
      </c>
      <c r="G756" s="4">
        <f>MAX($B$2:$B756)</f>
        <v>125938.82036879854</v>
      </c>
      <c r="H756" s="5">
        <f t="shared" si="33"/>
        <v>8.0530133920032165E-2</v>
      </c>
      <c r="I756" s="5">
        <f t="shared" si="34"/>
        <v>0.10860408284580803</v>
      </c>
    </row>
    <row r="757" spans="1:9" x14ac:dyDescent="0.25">
      <c r="A757" s="3">
        <f>回测!A757</f>
        <v>42239</v>
      </c>
      <c r="B757">
        <f>回测!F757</f>
        <v>115796.95029876832</v>
      </c>
      <c r="C757" t="str">
        <f>回测!K757</f>
        <v>否</v>
      </c>
      <c r="D757">
        <f>COUNTIF($C$2:C757,"是")</f>
        <v>19</v>
      </c>
      <c r="E757">
        <f>IF(COUNTA(F$2:F757)&lt;2,0,AVERAGE(F$2:F757)/_xlfn.STDEV.P(F$2:F757)*SQRT(252))</f>
        <v>0.71200055952592101</v>
      </c>
      <c r="F757">
        <f t="shared" si="35"/>
        <v>0</v>
      </c>
      <c r="G757" s="4">
        <f>MAX($B$2:$B757)</f>
        <v>125938.82036879854</v>
      </c>
      <c r="H757" s="5">
        <f t="shared" si="33"/>
        <v>8.0530133920032165E-2</v>
      </c>
      <c r="I757" s="5">
        <f t="shared" si="34"/>
        <v>0.10860408284580803</v>
      </c>
    </row>
    <row r="758" spans="1:9" x14ac:dyDescent="0.25">
      <c r="A758" s="3">
        <f>回测!A758</f>
        <v>42240</v>
      </c>
      <c r="B758">
        <f>回测!F758</f>
        <v>112985.95376343583</v>
      </c>
      <c r="C758" t="str">
        <f>回测!K758</f>
        <v>是</v>
      </c>
      <c r="D758">
        <f>COUNTIF($C$2:C758,"是")</f>
        <v>20</v>
      </c>
      <c r="E758">
        <f>IF(COUNTA(F$2:F758)&lt;2,0,AVERAGE(F$2:F758)/_xlfn.STDEV.P(F$2:F758)*SQRT(252))</f>
        <v>0.58866985221823398</v>
      </c>
      <c r="F758">
        <f t="shared" si="35"/>
        <v>-2.4275220790183405E-2</v>
      </c>
      <c r="G758" s="4">
        <f>MAX($B$2:$B758)</f>
        <v>125938.82036879854</v>
      </c>
      <c r="H758" s="5">
        <f t="shared" si="33"/>
        <v>0.10285046792904373</v>
      </c>
      <c r="I758" s="5">
        <f t="shared" si="34"/>
        <v>0.10860408284580803</v>
      </c>
    </row>
    <row r="759" spans="1:9" x14ac:dyDescent="0.25">
      <c r="A759" s="3">
        <f>回测!A759</f>
        <v>42241</v>
      </c>
      <c r="B759">
        <f>回测!F759</f>
        <v>110438.23388962579</v>
      </c>
      <c r="C759" t="str">
        <f>回测!K759</f>
        <v>否</v>
      </c>
      <c r="D759">
        <f>COUNTIF($C$2:C759,"是")</f>
        <v>20</v>
      </c>
      <c r="E759">
        <f>IF(COUNTA(F$2:F759)&lt;2,0,AVERAGE(F$2:F759)/_xlfn.STDEV.P(F$2:F759)*SQRT(252))</f>
        <v>0.47894912578350263</v>
      </c>
      <c r="F759">
        <f t="shared" si="35"/>
        <v>-2.2548996480963646E-2</v>
      </c>
      <c r="G759" s="4">
        <f>MAX($B$2:$B759)</f>
        <v>125938.82036879854</v>
      </c>
      <c r="H759" s="5">
        <f t="shared" si="33"/>
        <v>0.1230802895706099</v>
      </c>
      <c r="I759" s="5">
        <f t="shared" si="34"/>
        <v>0.1230802895706099</v>
      </c>
    </row>
    <row r="760" spans="1:9" x14ac:dyDescent="0.25">
      <c r="A760" s="3">
        <f>回测!A760</f>
        <v>42242</v>
      </c>
      <c r="B760">
        <f>回测!F760</f>
        <v>110966.45086184831</v>
      </c>
      <c r="C760" t="str">
        <f>回测!K760</f>
        <v>否</v>
      </c>
      <c r="D760">
        <f>COUNTIF($C$2:C760,"是")</f>
        <v>20</v>
      </c>
      <c r="E760">
        <f>IF(COUNTA(F$2:F760)&lt;2,0,AVERAGE(F$2:F760)/_xlfn.STDEV.P(F$2:F760)*SQRT(252))</f>
        <v>0.49956571860364307</v>
      </c>
      <c r="F760">
        <f t="shared" si="35"/>
        <v>4.7829175967304405E-3</v>
      </c>
      <c r="G760" s="4">
        <f>MAX($B$2:$B760)</f>
        <v>125938.82036879854</v>
      </c>
      <c r="H760" s="5">
        <f t="shared" si="33"/>
        <v>0.11888605485667747</v>
      </c>
      <c r="I760" s="5">
        <f t="shared" si="34"/>
        <v>0.1230802895706099</v>
      </c>
    </row>
    <row r="761" spans="1:9" x14ac:dyDescent="0.25">
      <c r="A761" s="3">
        <f>回测!A761</f>
        <v>42243</v>
      </c>
      <c r="B761">
        <f>回测!F761</f>
        <v>112363.11874230855</v>
      </c>
      <c r="C761" t="str">
        <f>回测!K761</f>
        <v>否</v>
      </c>
      <c r="D761">
        <f>COUNTIF($C$2:C761,"是")</f>
        <v>20</v>
      </c>
      <c r="E761">
        <f>IF(COUNTA(F$2:F761)&lt;2,0,AVERAGE(F$2:F761)/_xlfn.STDEV.P(F$2:F761)*SQRT(252))</f>
        <v>0.55256230771303294</v>
      </c>
      <c r="F761">
        <f t="shared" si="35"/>
        <v>1.2586397686982664E-2</v>
      </c>
      <c r="G761" s="4">
        <f>MAX($B$2:$B761)</f>
        <v>125938.82036879854</v>
      </c>
      <c r="H761" s="5">
        <f t="shared" si="33"/>
        <v>0.10779600433555736</v>
      </c>
      <c r="I761" s="5">
        <f t="shared" si="34"/>
        <v>0.1230802895706099</v>
      </c>
    </row>
    <row r="762" spans="1:9" x14ac:dyDescent="0.25">
      <c r="A762" s="3">
        <f>回测!A762</f>
        <v>42244</v>
      </c>
      <c r="B762">
        <f>回测!F762</f>
        <v>113791.40273638131</v>
      </c>
      <c r="C762" t="str">
        <f>回测!K762</f>
        <v>否</v>
      </c>
      <c r="D762">
        <f>COUNTIF($C$2:C762,"是")</f>
        <v>20</v>
      </c>
      <c r="E762">
        <f>IF(COUNTA(F$2:F762)&lt;2,0,AVERAGE(F$2:F762)/_xlfn.STDEV.P(F$2:F762)*SQRT(252))</f>
        <v>0.60552022389375881</v>
      </c>
      <c r="F762">
        <f t="shared" si="35"/>
        <v>1.2711323876194225E-2</v>
      </c>
      <c r="G762" s="4">
        <f>MAX($B$2:$B762)</f>
        <v>125938.82036879854</v>
      </c>
      <c r="H762" s="5">
        <f t="shared" si="33"/>
        <v>9.6454910383032E-2</v>
      </c>
      <c r="I762" s="5">
        <f t="shared" si="34"/>
        <v>0.1230802895706099</v>
      </c>
    </row>
    <row r="763" spans="1:9" x14ac:dyDescent="0.25">
      <c r="A763" s="3">
        <f>回测!A763</f>
        <v>42245</v>
      </c>
      <c r="B763">
        <f>回测!F763</f>
        <v>113791.40273638131</v>
      </c>
      <c r="C763" t="str">
        <f>回测!K763</f>
        <v>否</v>
      </c>
      <c r="D763">
        <f>COUNTIF($C$2:C763,"是")</f>
        <v>20</v>
      </c>
      <c r="E763">
        <f>IF(COUNTA(F$2:F763)&lt;2,0,AVERAGE(F$2:F763)/_xlfn.STDEV.P(F$2:F763)*SQRT(252))</f>
        <v>0.60512166954669921</v>
      </c>
      <c r="F763">
        <f t="shared" si="35"/>
        <v>0</v>
      </c>
      <c r="G763" s="4">
        <f>MAX($B$2:$B763)</f>
        <v>125938.82036879854</v>
      </c>
      <c r="H763" s="5">
        <f t="shared" si="33"/>
        <v>9.6454910383032E-2</v>
      </c>
      <c r="I763" s="5">
        <f t="shared" si="34"/>
        <v>0.1230802895706099</v>
      </c>
    </row>
    <row r="764" spans="1:9" x14ac:dyDescent="0.25">
      <c r="A764" s="3">
        <f>回测!A764</f>
        <v>42246</v>
      </c>
      <c r="B764">
        <f>回测!F764</f>
        <v>113791.40273638131</v>
      </c>
      <c r="C764" t="str">
        <f>回测!K764</f>
        <v>否</v>
      </c>
      <c r="D764">
        <f>COUNTIF($C$2:C764,"是")</f>
        <v>20</v>
      </c>
      <c r="E764">
        <f>IF(COUNTA(F$2:F764)&lt;2,0,AVERAGE(F$2:F764)/_xlfn.STDEV.P(F$2:F764)*SQRT(252))</f>
        <v>0.6047239011523271</v>
      </c>
      <c r="F764">
        <f t="shared" si="35"/>
        <v>0</v>
      </c>
      <c r="G764" s="4">
        <f>MAX($B$2:$B764)</f>
        <v>125938.82036879854</v>
      </c>
      <c r="H764" s="5">
        <f t="shared" si="33"/>
        <v>9.6454910383032E-2</v>
      </c>
      <c r="I764" s="5">
        <f t="shared" si="34"/>
        <v>0.1230802895706099</v>
      </c>
    </row>
    <row r="765" spans="1:9" x14ac:dyDescent="0.25">
      <c r="A765" s="3">
        <f>回测!A765</f>
        <v>42247</v>
      </c>
      <c r="B765">
        <f>回测!F765</f>
        <v>113862.97090205041</v>
      </c>
      <c r="C765" t="str">
        <f>回测!K765</f>
        <v>否</v>
      </c>
      <c r="D765">
        <f>COUNTIF($C$2:C765,"是")</f>
        <v>20</v>
      </c>
      <c r="E765">
        <f>IF(COUNTA(F$2:F765)&lt;2,0,AVERAGE(F$2:F765)/_xlfn.STDEV.P(F$2:F765)*SQRT(252))</f>
        <v>0.60708213865544547</v>
      </c>
      <c r="F765">
        <f t="shared" si="35"/>
        <v>6.2894176491434806E-4</v>
      </c>
      <c r="G765" s="4">
        <f>MAX($B$2:$B765)</f>
        <v>125938.82036879854</v>
      </c>
      <c r="H765" s="5">
        <f t="shared" si="33"/>
        <v>9.5886633139688593E-2</v>
      </c>
      <c r="I765" s="5">
        <f t="shared" si="34"/>
        <v>0.1230802895706099</v>
      </c>
    </row>
    <row r="766" spans="1:9" x14ac:dyDescent="0.25">
      <c r="A766" s="3">
        <f>回测!A766</f>
        <v>42248</v>
      </c>
      <c r="B766">
        <f>回测!F766</f>
        <v>114025.10105176481</v>
      </c>
      <c r="C766" t="str">
        <f>回测!K766</f>
        <v>否</v>
      </c>
      <c r="D766">
        <f>COUNTIF($C$2:C766,"是")</f>
        <v>20</v>
      </c>
      <c r="E766">
        <f>IF(COUNTA(F$2:F766)&lt;2,0,AVERAGE(F$2:F766)/_xlfn.STDEV.P(F$2:F766)*SQRT(252))</f>
        <v>0.61289753529536528</v>
      </c>
      <c r="F766">
        <f t="shared" si="35"/>
        <v>1.4239058442790942E-3</v>
      </c>
      <c r="G766" s="4">
        <f>MAX($B$2:$B766)</f>
        <v>125938.82036879854</v>
      </c>
      <c r="H766" s="5">
        <f t="shared" si="33"/>
        <v>9.4599260832725407E-2</v>
      </c>
      <c r="I766" s="5">
        <f t="shared" si="34"/>
        <v>0.1230802895706099</v>
      </c>
    </row>
    <row r="767" spans="1:9" x14ac:dyDescent="0.25">
      <c r="A767" s="3">
        <f>回测!A767</f>
        <v>42249</v>
      </c>
      <c r="B767">
        <f>回测!F767</f>
        <v>113904.38442011815</v>
      </c>
      <c r="C767" t="str">
        <f>回测!K767</f>
        <v>否</v>
      </c>
      <c r="D767">
        <f>COUNTIF($C$2:C767,"是")</f>
        <v>20</v>
      </c>
      <c r="E767">
        <f>IF(COUNTA(F$2:F767)&lt;2,0,AVERAGE(F$2:F767)/_xlfn.STDEV.P(F$2:F767)*SQRT(252))</f>
        <v>0.60783306886373833</v>
      </c>
      <c r="F767">
        <f t="shared" si="35"/>
        <v>-1.0586847153229995E-3</v>
      </c>
      <c r="G767" s="4">
        <f>MAX($B$2:$B767)</f>
        <v>125938.82036879854</v>
      </c>
      <c r="H767" s="5">
        <f t="shared" si="33"/>
        <v>9.5557794756523928E-2</v>
      </c>
      <c r="I767" s="5">
        <f t="shared" si="34"/>
        <v>0.1230802895706099</v>
      </c>
    </row>
    <row r="768" spans="1:9" x14ac:dyDescent="0.25">
      <c r="A768" s="3">
        <f>回测!A768</f>
        <v>42250</v>
      </c>
      <c r="B768">
        <f>回测!F768</f>
        <v>113904.38442011815</v>
      </c>
      <c r="C768" t="str">
        <f>回测!K768</f>
        <v>否</v>
      </c>
      <c r="D768">
        <f>COUNTIF($C$2:C768,"是")</f>
        <v>20</v>
      </c>
      <c r="E768">
        <f>IF(COUNTA(F$2:F768)&lt;2,0,AVERAGE(F$2:F768)/_xlfn.STDEV.P(F$2:F768)*SQRT(252))</f>
        <v>0.60743560009901176</v>
      </c>
      <c r="F768">
        <f t="shared" si="35"/>
        <v>0</v>
      </c>
      <c r="G768" s="4">
        <f>MAX($B$2:$B768)</f>
        <v>125938.82036879854</v>
      </c>
      <c r="H768" s="5">
        <f t="shared" si="33"/>
        <v>9.5557794756523928E-2</v>
      </c>
      <c r="I768" s="5">
        <f t="shared" si="34"/>
        <v>0.1230802895706099</v>
      </c>
    </row>
    <row r="769" spans="1:9" x14ac:dyDescent="0.25">
      <c r="A769" s="3">
        <f>回测!A769</f>
        <v>42251</v>
      </c>
      <c r="B769">
        <f>回测!F769</f>
        <v>113904.38442011815</v>
      </c>
      <c r="C769" t="str">
        <f>回测!K769</f>
        <v>否</v>
      </c>
      <c r="D769">
        <f>COUNTIF($C$2:C769,"是")</f>
        <v>20</v>
      </c>
      <c r="E769">
        <f>IF(COUNTA(F$2:F769)&lt;2,0,AVERAGE(F$2:F769)/_xlfn.STDEV.P(F$2:F769)*SQRT(252))</f>
        <v>0.60703891004358812</v>
      </c>
      <c r="F769">
        <f t="shared" si="35"/>
        <v>0</v>
      </c>
      <c r="G769" s="4">
        <f>MAX($B$2:$B769)</f>
        <v>125938.82036879854</v>
      </c>
      <c r="H769" s="5">
        <f t="shared" si="33"/>
        <v>9.5557794756523928E-2</v>
      </c>
      <c r="I769" s="5">
        <f t="shared" si="34"/>
        <v>0.1230802895706099</v>
      </c>
    </row>
    <row r="770" spans="1:9" x14ac:dyDescent="0.25">
      <c r="A770" s="3">
        <f>回测!A770</f>
        <v>42252</v>
      </c>
      <c r="B770">
        <f>回测!F770</f>
        <v>113904.38442011815</v>
      </c>
      <c r="C770" t="str">
        <f>回测!K770</f>
        <v>否</v>
      </c>
      <c r="D770">
        <f>COUNTIF($C$2:C770,"是")</f>
        <v>20</v>
      </c>
      <c r="E770">
        <f>IF(COUNTA(F$2:F770)&lt;2,0,AVERAGE(F$2:F770)/_xlfn.STDEV.P(F$2:F770)*SQRT(252))</f>
        <v>0.60664299615807571</v>
      </c>
      <c r="F770">
        <f t="shared" si="35"/>
        <v>0</v>
      </c>
      <c r="G770" s="4">
        <f>MAX($B$2:$B770)</f>
        <v>125938.82036879854</v>
      </c>
      <c r="H770" s="5">
        <f t="shared" si="33"/>
        <v>9.5557794756523928E-2</v>
      </c>
      <c r="I770" s="5">
        <f t="shared" si="34"/>
        <v>0.1230802895706099</v>
      </c>
    </row>
    <row r="771" spans="1:9" x14ac:dyDescent="0.25">
      <c r="A771" s="3">
        <f>回测!A771</f>
        <v>42253</v>
      </c>
      <c r="B771">
        <f>回测!F771</f>
        <v>113904.38442011815</v>
      </c>
      <c r="C771" t="str">
        <f>回测!K771</f>
        <v>否</v>
      </c>
      <c r="D771">
        <f>COUNTIF($C$2:C771,"是")</f>
        <v>20</v>
      </c>
      <c r="E771">
        <f>IF(COUNTA(F$2:F771)&lt;2,0,AVERAGE(F$2:F771)/_xlfn.STDEV.P(F$2:F771)*SQRT(252))</f>
        <v>0.6062478559146619</v>
      </c>
      <c r="F771">
        <f t="shared" si="35"/>
        <v>0</v>
      </c>
      <c r="G771" s="4">
        <f>MAX($B$2:$B771)</f>
        <v>125938.82036879854</v>
      </c>
      <c r="H771" s="5">
        <f t="shared" ref="H771:H834" si="36">1-($B771/$G771)</f>
        <v>9.5557794756523928E-2</v>
      </c>
      <c r="I771" s="5">
        <f t="shared" si="34"/>
        <v>0.1230802895706099</v>
      </c>
    </row>
    <row r="772" spans="1:9" x14ac:dyDescent="0.25">
      <c r="A772" s="3">
        <f>回测!A772</f>
        <v>42254</v>
      </c>
      <c r="B772">
        <f>回测!F772</f>
        <v>112703.16750790933</v>
      </c>
      <c r="C772" t="str">
        <f>回测!K772</f>
        <v>否</v>
      </c>
      <c r="D772">
        <f>COUNTIF($C$2:C772,"是")</f>
        <v>20</v>
      </c>
      <c r="E772">
        <f>IF(COUNTA(F$2:F772)&lt;2,0,AVERAGE(F$2:F772)/_xlfn.STDEV.P(F$2:F772)*SQRT(252))</f>
        <v>0.55795794486605532</v>
      </c>
      <c r="F772">
        <f t="shared" si="35"/>
        <v>-1.0545835599956588E-2</v>
      </c>
      <c r="G772" s="4">
        <f>MAX($B$2:$B772)</f>
        <v>125938.82036879854</v>
      </c>
      <c r="H772" s="5">
        <f t="shared" si="36"/>
        <v>0.1050958935626839</v>
      </c>
      <c r="I772" s="5">
        <f t="shared" ref="I772:I835" si="37">MAX($I771,$H772)</f>
        <v>0.1230802895706099</v>
      </c>
    </row>
    <row r="773" spans="1:9" x14ac:dyDescent="0.25">
      <c r="A773" s="3">
        <f>回测!A773</f>
        <v>42255</v>
      </c>
      <c r="B773">
        <f>回测!F773</f>
        <v>113254.63116301618</v>
      </c>
      <c r="C773" t="str">
        <f>回测!K773</f>
        <v>否</v>
      </c>
      <c r="D773">
        <f>COUNTIF($C$2:C773,"是")</f>
        <v>20</v>
      </c>
      <c r="E773">
        <f>IF(COUNTA(F$2:F773)&lt;2,0,AVERAGE(F$2:F773)/_xlfn.STDEV.P(F$2:F773)*SQRT(252))</f>
        <v>0.57849639647355711</v>
      </c>
      <c r="F773">
        <f t="shared" ref="F773:F836" si="38">IF(B772=0,0,B773/B772-1)</f>
        <v>4.8930626112895226E-3</v>
      </c>
      <c r="G773" s="4">
        <f>MAX($B$2:$B773)</f>
        <v>125938.82036879854</v>
      </c>
      <c r="H773" s="5">
        <f t="shared" si="36"/>
        <v>0.10071707173878597</v>
      </c>
      <c r="I773" s="5">
        <f t="shared" si="37"/>
        <v>0.1230802895706099</v>
      </c>
    </row>
    <row r="774" spans="1:9" x14ac:dyDescent="0.25">
      <c r="A774" s="3">
        <f>回测!A774</f>
        <v>42256</v>
      </c>
      <c r="B774">
        <f>回测!F774</f>
        <v>113934.33514572241</v>
      </c>
      <c r="C774" t="str">
        <f>回测!K774</f>
        <v>否</v>
      </c>
      <c r="D774">
        <f>COUNTIF($C$2:C774,"是")</f>
        <v>20</v>
      </c>
      <c r="E774">
        <f>IF(COUNTA(F$2:F774)&lt;2,0,AVERAGE(F$2:F774)/_xlfn.STDEV.P(F$2:F774)*SQRT(252))</f>
        <v>0.60358959990908656</v>
      </c>
      <c r="F774">
        <f t="shared" si="38"/>
        <v>6.0015557485493254E-3</v>
      </c>
      <c r="G774" s="4">
        <f>MAX($B$2:$B774)</f>
        <v>125938.82036879854</v>
      </c>
      <c r="H774" s="5">
        <f t="shared" si="36"/>
        <v>9.531997511110768E-2</v>
      </c>
      <c r="I774" s="5">
        <f t="shared" si="37"/>
        <v>0.1230802895706099</v>
      </c>
    </row>
    <row r="775" spans="1:9" x14ac:dyDescent="0.25">
      <c r="A775" s="3">
        <f>回测!A775</f>
        <v>42257</v>
      </c>
      <c r="B775">
        <f>回测!F775</f>
        <v>113030.00501518493</v>
      </c>
      <c r="C775" t="str">
        <f>回测!K775</f>
        <v>否</v>
      </c>
      <c r="D775">
        <f>COUNTIF($C$2:C775,"是")</f>
        <v>20</v>
      </c>
      <c r="E775">
        <f>IF(COUNTA(F$2:F775)&lt;2,0,AVERAGE(F$2:F775)/_xlfn.STDEV.P(F$2:F775)*SQRT(252))</f>
        <v>0.56771497065468146</v>
      </c>
      <c r="F775">
        <f t="shared" si="38"/>
        <v>-7.9372923832032871E-3</v>
      </c>
      <c r="G775" s="4">
        <f>MAX($B$2:$B775)</f>
        <v>125938.82036879854</v>
      </c>
      <c r="H775" s="5">
        <f t="shared" si="36"/>
        <v>0.10250068498189446</v>
      </c>
      <c r="I775" s="5">
        <f t="shared" si="37"/>
        <v>0.1230802895706099</v>
      </c>
    </row>
    <row r="776" spans="1:9" x14ac:dyDescent="0.25">
      <c r="A776" s="3">
        <f>回测!A776</f>
        <v>42258</v>
      </c>
      <c r="B776">
        <f>回测!F776</f>
        <v>113043.78075012707</v>
      </c>
      <c r="C776" t="str">
        <f>回测!K776</f>
        <v>否</v>
      </c>
      <c r="D776">
        <f>COUNTIF($C$2:C776,"是")</f>
        <v>20</v>
      </c>
      <c r="E776">
        <f>IF(COUNTA(F$2:F776)&lt;2,0,AVERAGE(F$2:F776)/_xlfn.STDEV.P(F$2:F776)*SQRT(252))</f>
        <v>0.56787507144535343</v>
      </c>
      <c r="F776">
        <f t="shared" si="38"/>
        <v>1.2187679669928286E-4</v>
      </c>
      <c r="G776" s="4">
        <f>MAX($B$2:$B776)</f>
        <v>125938.82036879854</v>
      </c>
      <c r="H776" s="5">
        <f t="shared" si="36"/>
        <v>0.1023913006403403</v>
      </c>
      <c r="I776" s="5">
        <f t="shared" si="37"/>
        <v>0.1230802895706099</v>
      </c>
    </row>
    <row r="777" spans="1:9" x14ac:dyDescent="0.25">
      <c r="A777" s="3">
        <f>回测!A777</f>
        <v>42259</v>
      </c>
      <c r="B777">
        <f>回测!F777</f>
        <v>113043.78075012707</v>
      </c>
      <c r="C777" t="str">
        <f>回测!K777</f>
        <v>否</v>
      </c>
      <c r="D777">
        <f>COUNTIF($C$2:C777,"是")</f>
        <v>20</v>
      </c>
      <c r="E777">
        <f>IF(COUNTA(F$2:F777)&lt;2,0,AVERAGE(F$2:F777)/_xlfn.STDEV.P(F$2:F777)*SQRT(252))</f>
        <v>0.56750811363252884</v>
      </c>
      <c r="F777">
        <f t="shared" si="38"/>
        <v>0</v>
      </c>
      <c r="G777" s="4">
        <f>MAX($B$2:$B777)</f>
        <v>125938.82036879854</v>
      </c>
      <c r="H777" s="5">
        <f t="shared" si="36"/>
        <v>0.1023913006403403</v>
      </c>
      <c r="I777" s="5">
        <f t="shared" si="37"/>
        <v>0.1230802895706099</v>
      </c>
    </row>
    <row r="778" spans="1:9" x14ac:dyDescent="0.25">
      <c r="A778" s="3">
        <f>回测!A778</f>
        <v>42260</v>
      </c>
      <c r="B778">
        <f>回测!F778</f>
        <v>113043.78075012707</v>
      </c>
      <c r="C778" t="str">
        <f>回测!K778</f>
        <v>否</v>
      </c>
      <c r="D778">
        <f>COUNTIF($C$2:C778,"是")</f>
        <v>20</v>
      </c>
      <c r="E778">
        <f>IF(COUNTA(F$2:F778)&lt;2,0,AVERAGE(F$2:F778)/_xlfn.STDEV.P(F$2:F778)*SQRT(252))</f>
        <v>0.56714186628004926</v>
      </c>
      <c r="F778">
        <f t="shared" si="38"/>
        <v>0</v>
      </c>
      <c r="G778" s="4">
        <f>MAX($B$2:$B778)</f>
        <v>125938.82036879854</v>
      </c>
      <c r="H778" s="5">
        <f t="shared" si="36"/>
        <v>0.1023913006403403</v>
      </c>
      <c r="I778" s="5">
        <f t="shared" si="37"/>
        <v>0.1230802895706099</v>
      </c>
    </row>
    <row r="779" spans="1:9" x14ac:dyDescent="0.25">
      <c r="A779" s="3">
        <f>回测!A779</f>
        <v>42261</v>
      </c>
      <c r="B779">
        <f>回测!F779</f>
        <v>111997.04123560173</v>
      </c>
      <c r="C779" t="str">
        <f>回测!K779</f>
        <v>否</v>
      </c>
      <c r="D779">
        <f>COUNTIF($C$2:C779,"是")</f>
        <v>20</v>
      </c>
      <c r="E779">
        <f>IF(COUNTA(F$2:F779)&lt;2,0,AVERAGE(F$2:F779)/_xlfn.STDEV.P(F$2:F779)*SQRT(252))</f>
        <v>0.52547761366020873</v>
      </c>
      <c r="F779">
        <f t="shared" si="38"/>
        <v>-9.2595940049020609E-3</v>
      </c>
      <c r="G779" s="4">
        <f>MAX($B$2:$B779)</f>
        <v>125938.82036879854</v>
      </c>
      <c r="H779" s="5">
        <f t="shared" si="36"/>
        <v>0.11070279277167894</v>
      </c>
      <c r="I779" s="5">
        <f t="shared" si="37"/>
        <v>0.1230802895706099</v>
      </c>
    </row>
    <row r="780" spans="1:9" x14ac:dyDescent="0.25">
      <c r="A780" s="3">
        <f>回测!A780</f>
        <v>42262</v>
      </c>
      <c r="B780">
        <f>回测!F780</f>
        <v>111152.77461867378</v>
      </c>
      <c r="C780" t="str">
        <f>回测!K780</f>
        <v>否</v>
      </c>
      <c r="D780">
        <f>COUNTIF($C$2:C780,"是")</f>
        <v>20</v>
      </c>
      <c r="E780">
        <f>IF(COUNTA(F$2:F780)&lt;2,0,AVERAGE(F$2:F780)/_xlfn.STDEV.P(F$2:F780)*SQRT(252))</f>
        <v>0.49188022659090602</v>
      </c>
      <c r="F780">
        <f t="shared" si="38"/>
        <v>-7.5382939371757551E-3</v>
      </c>
      <c r="G780" s="4">
        <f>MAX($B$2:$B780)</f>
        <v>125938.82036879854</v>
      </c>
      <c r="H780" s="5">
        <f t="shared" si="36"/>
        <v>0.11740657651727548</v>
      </c>
      <c r="I780" s="5">
        <f t="shared" si="37"/>
        <v>0.1230802895706099</v>
      </c>
    </row>
    <row r="781" spans="1:9" x14ac:dyDescent="0.25">
      <c r="A781" s="3">
        <f>回测!A781</f>
        <v>42263</v>
      </c>
      <c r="B781">
        <f>回测!F781</f>
        <v>112598.22408136756</v>
      </c>
      <c r="C781" t="str">
        <f>回测!K781</f>
        <v>否</v>
      </c>
      <c r="D781">
        <f>COUNTIF($C$2:C781,"是")</f>
        <v>20</v>
      </c>
      <c r="E781">
        <f>IF(COUNTA(F$2:F781)&lt;2,0,AVERAGE(F$2:F781)/_xlfn.STDEV.P(F$2:F781)*SQRT(252))</f>
        <v>0.54482241460626102</v>
      </c>
      <c r="F781">
        <f t="shared" si="38"/>
        <v>1.3004168970613739E-2</v>
      </c>
      <c r="G781" s="4">
        <f>MAX($B$2:$B781)</f>
        <v>125938.82036879854</v>
      </c>
      <c r="H781" s="5">
        <f t="shared" si="36"/>
        <v>0.10592918250595373</v>
      </c>
      <c r="I781" s="5">
        <f t="shared" si="37"/>
        <v>0.1230802895706099</v>
      </c>
    </row>
    <row r="782" spans="1:9" x14ac:dyDescent="0.25">
      <c r="A782" s="3">
        <f>回测!A782</f>
        <v>42264</v>
      </c>
      <c r="B782">
        <f>回测!F782</f>
        <v>112360.10353009679</v>
      </c>
      <c r="C782" t="str">
        <f>回测!K782</f>
        <v>否</v>
      </c>
      <c r="D782">
        <f>COUNTIF($C$2:C782,"是")</f>
        <v>20</v>
      </c>
      <c r="E782">
        <f>IF(COUNTA(F$2:F782)&lt;2,0,AVERAGE(F$2:F782)/_xlfn.STDEV.P(F$2:F782)*SQRT(252))</f>
        <v>0.53536645382686043</v>
      </c>
      <c r="F782">
        <f t="shared" si="38"/>
        <v>-2.1147807011475672E-3</v>
      </c>
      <c r="G782" s="4">
        <f>MAX($B$2:$B782)</f>
        <v>125938.82036879854</v>
      </c>
      <c r="H782" s="5">
        <f t="shared" si="36"/>
        <v>0.10781994621624935</v>
      </c>
      <c r="I782" s="5">
        <f t="shared" si="37"/>
        <v>0.1230802895706099</v>
      </c>
    </row>
    <row r="783" spans="1:9" x14ac:dyDescent="0.25">
      <c r="A783" s="3">
        <f>回测!A783</f>
        <v>42265</v>
      </c>
      <c r="B783">
        <f>回测!F783</f>
        <v>112503.98129397306</v>
      </c>
      <c r="C783" t="str">
        <f>回测!K783</f>
        <v>否</v>
      </c>
      <c r="D783">
        <f>COUNTIF($C$2:C783,"是")</f>
        <v>20</v>
      </c>
      <c r="E783">
        <f>IF(COUNTA(F$2:F783)&lt;2,0,AVERAGE(F$2:F783)/_xlfn.STDEV.P(F$2:F783)*SQRT(252))</f>
        <v>0.54046688748755078</v>
      </c>
      <c r="F783">
        <f t="shared" si="38"/>
        <v>1.2805057965947775E-3</v>
      </c>
      <c r="G783" s="4">
        <f>MAX($B$2:$B783)</f>
        <v>125938.82036879854</v>
      </c>
      <c r="H783" s="5">
        <f t="shared" si="36"/>
        <v>0.10667750448577307</v>
      </c>
      <c r="I783" s="5">
        <f t="shared" si="37"/>
        <v>0.1230802895706099</v>
      </c>
    </row>
    <row r="784" spans="1:9" x14ac:dyDescent="0.25">
      <c r="A784" s="3">
        <f>回测!A784</f>
        <v>42266</v>
      </c>
      <c r="B784">
        <f>回测!F784</f>
        <v>112503.98129397306</v>
      </c>
      <c r="C784" t="str">
        <f>回测!K784</f>
        <v>否</v>
      </c>
      <c r="D784">
        <f>COUNTIF($C$2:C784,"是")</f>
        <v>20</v>
      </c>
      <c r="E784">
        <f>IF(COUNTA(F$2:F784)&lt;2,0,AVERAGE(F$2:F784)/_xlfn.STDEV.P(F$2:F784)*SQRT(252))</f>
        <v>0.54012080957226438</v>
      </c>
      <c r="F784">
        <f t="shared" si="38"/>
        <v>0</v>
      </c>
      <c r="G784" s="4">
        <f>MAX($B$2:$B784)</f>
        <v>125938.82036879854</v>
      </c>
      <c r="H784" s="5">
        <f t="shared" si="36"/>
        <v>0.10667750448577307</v>
      </c>
      <c r="I784" s="5">
        <f t="shared" si="37"/>
        <v>0.1230802895706099</v>
      </c>
    </row>
    <row r="785" spans="1:9" x14ac:dyDescent="0.25">
      <c r="A785" s="3">
        <f>回测!A785</f>
        <v>42267</v>
      </c>
      <c r="B785">
        <f>回测!F785</f>
        <v>112503.98129397306</v>
      </c>
      <c r="C785" t="str">
        <f>回测!K785</f>
        <v>否</v>
      </c>
      <c r="D785">
        <f>COUNTIF($C$2:C785,"是")</f>
        <v>20</v>
      </c>
      <c r="E785">
        <f>IF(COUNTA(F$2:F785)&lt;2,0,AVERAGE(F$2:F785)/_xlfn.STDEV.P(F$2:F785)*SQRT(252))</f>
        <v>0.53977539562037158</v>
      </c>
      <c r="F785">
        <f t="shared" si="38"/>
        <v>0</v>
      </c>
      <c r="G785" s="4">
        <f>MAX($B$2:$B785)</f>
        <v>125938.82036879854</v>
      </c>
      <c r="H785" s="5">
        <f t="shared" si="36"/>
        <v>0.10667750448577307</v>
      </c>
      <c r="I785" s="5">
        <f t="shared" si="37"/>
        <v>0.1230802895706099</v>
      </c>
    </row>
    <row r="786" spans="1:9" x14ac:dyDescent="0.25">
      <c r="A786" s="3">
        <f>回测!A786</f>
        <v>42268</v>
      </c>
      <c r="B786">
        <f>回测!F786</f>
        <v>113369.84528762801</v>
      </c>
      <c r="C786" t="str">
        <f>回测!K786</f>
        <v>否</v>
      </c>
      <c r="D786">
        <f>COUNTIF($C$2:C786,"是")</f>
        <v>20</v>
      </c>
      <c r="E786">
        <f>IF(COUNTA(F$2:F786)&lt;2,0,AVERAGE(F$2:F786)/_xlfn.STDEV.P(F$2:F786)*SQRT(252))</f>
        <v>0.57128522589729747</v>
      </c>
      <c r="F786">
        <f t="shared" si="38"/>
        <v>7.6962964660995947E-3</v>
      </c>
      <c r="G786" s="4">
        <f>MAX($B$2:$B786)</f>
        <v>125938.82036879854</v>
      </c>
      <c r="H786" s="5">
        <f t="shared" si="36"/>
        <v>9.9802229720459601E-2</v>
      </c>
      <c r="I786" s="5">
        <f t="shared" si="37"/>
        <v>0.1230802895706099</v>
      </c>
    </row>
    <row r="787" spans="1:9" x14ac:dyDescent="0.25">
      <c r="A787" s="3">
        <f>回测!A787</f>
        <v>42269</v>
      </c>
      <c r="B787">
        <f>回测!F787</f>
        <v>113410.82682445808</v>
      </c>
      <c r="C787" t="str">
        <f>回测!K787</f>
        <v>否</v>
      </c>
      <c r="D787">
        <f>COUNTIF($C$2:C787,"是")</f>
        <v>20</v>
      </c>
      <c r="E787">
        <f>IF(COUNTA(F$2:F787)&lt;2,0,AVERAGE(F$2:F787)/_xlfn.STDEV.P(F$2:F787)*SQRT(252))</f>
        <v>0.57245623132649004</v>
      </c>
      <c r="F787">
        <f t="shared" si="38"/>
        <v>3.6148533788771253E-4</v>
      </c>
      <c r="G787" s="4">
        <f>MAX($B$2:$B787)</f>
        <v>125938.82036879854</v>
      </c>
      <c r="H787" s="5">
        <f t="shared" si="36"/>
        <v>9.947682142530434E-2</v>
      </c>
      <c r="I787" s="5">
        <f t="shared" si="37"/>
        <v>0.1230802895706099</v>
      </c>
    </row>
    <row r="788" spans="1:9" x14ac:dyDescent="0.25">
      <c r="A788" s="3">
        <f>回测!A788</f>
        <v>42270</v>
      </c>
      <c r="B788">
        <f>回测!F788</f>
        <v>112656.19324225935</v>
      </c>
      <c r="C788" t="str">
        <f>回测!K788</f>
        <v>否</v>
      </c>
      <c r="D788">
        <f>COUNTIF($C$2:C788,"是")</f>
        <v>20</v>
      </c>
      <c r="E788">
        <f>IF(COUNTA(F$2:F788)&lt;2,0,AVERAGE(F$2:F788)/_xlfn.STDEV.P(F$2:F788)*SQRT(252))</f>
        <v>0.54313423966260976</v>
      </c>
      <c r="F788">
        <f t="shared" si="38"/>
        <v>-6.653981840435641E-3</v>
      </c>
      <c r="G788" s="4">
        <f>MAX($B$2:$B788)</f>
        <v>125938.82036879854</v>
      </c>
      <c r="H788" s="5">
        <f t="shared" si="36"/>
        <v>0.10546888630243167</v>
      </c>
      <c r="I788" s="5">
        <f t="shared" si="37"/>
        <v>0.1230802895706099</v>
      </c>
    </row>
    <row r="789" spans="1:9" x14ac:dyDescent="0.25">
      <c r="A789" s="3">
        <f>回测!A789</f>
        <v>42271</v>
      </c>
      <c r="B789">
        <f>回测!F789</f>
        <v>113109.13402759701</v>
      </c>
      <c r="C789" t="str">
        <f>回测!K789</f>
        <v>否</v>
      </c>
      <c r="D789">
        <f>COUNTIF($C$2:C789,"是")</f>
        <v>20</v>
      </c>
      <c r="E789">
        <f>IF(COUNTA(F$2:F789)&lt;2,0,AVERAGE(F$2:F789)/_xlfn.STDEV.P(F$2:F789)*SQRT(252))</f>
        <v>0.55959117631729727</v>
      </c>
      <c r="F789">
        <f t="shared" si="38"/>
        <v>4.0205582338792567E-3</v>
      </c>
      <c r="G789" s="4">
        <f>MAX($B$2:$B789)</f>
        <v>125938.82036879854</v>
      </c>
      <c r="H789" s="5">
        <f t="shared" si="36"/>
        <v>0.10187237186779374</v>
      </c>
      <c r="I789" s="5">
        <f t="shared" si="37"/>
        <v>0.1230802895706099</v>
      </c>
    </row>
    <row r="790" spans="1:9" x14ac:dyDescent="0.25">
      <c r="A790" s="3">
        <f>回测!A790</f>
        <v>42272</v>
      </c>
      <c r="B790">
        <f>回测!F790</f>
        <v>112655.81527650006</v>
      </c>
      <c r="C790" t="str">
        <f>回测!K790</f>
        <v>否</v>
      </c>
      <c r="D790">
        <f>COUNTIF($C$2:C790,"是")</f>
        <v>20</v>
      </c>
      <c r="E790">
        <f>IF(COUNTA(F$2:F790)&lt;2,0,AVERAGE(F$2:F790)/_xlfn.STDEV.P(F$2:F790)*SQRT(252))</f>
        <v>0.54200838636709947</v>
      </c>
      <c r="F790">
        <f t="shared" si="38"/>
        <v>-4.0077996794348758E-3</v>
      </c>
      <c r="G790" s="4">
        <f>MAX($B$2:$B790)</f>
        <v>125938.82036879854</v>
      </c>
      <c r="H790" s="5">
        <f t="shared" si="36"/>
        <v>0.10547188748791358</v>
      </c>
      <c r="I790" s="5">
        <f t="shared" si="37"/>
        <v>0.1230802895706099</v>
      </c>
    </row>
    <row r="791" spans="1:9" x14ac:dyDescent="0.25">
      <c r="A791" s="3">
        <f>回测!A791</f>
        <v>42273</v>
      </c>
      <c r="B791">
        <f>回测!F791</f>
        <v>112655.81527650006</v>
      </c>
      <c r="C791" t="str">
        <f>回测!K791</f>
        <v>否</v>
      </c>
      <c r="D791">
        <f>COUNTIF($C$2:C791,"是")</f>
        <v>20</v>
      </c>
      <c r="E791">
        <f>IF(COUNTA(F$2:F791)&lt;2,0,AVERAGE(F$2:F791)/_xlfn.STDEV.P(F$2:F791)*SQRT(252))</f>
        <v>0.54166439923899268</v>
      </c>
      <c r="F791">
        <f t="shared" si="38"/>
        <v>0</v>
      </c>
      <c r="G791" s="4">
        <f>MAX($B$2:$B791)</f>
        <v>125938.82036879854</v>
      </c>
      <c r="H791" s="5">
        <f t="shared" si="36"/>
        <v>0.10547188748791358</v>
      </c>
      <c r="I791" s="5">
        <f t="shared" si="37"/>
        <v>0.1230802895706099</v>
      </c>
    </row>
    <row r="792" spans="1:9" x14ac:dyDescent="0.25">
      <c r="A792" s="3">
        <f>回测!A792</f>
        <v>42274</v>
      </c>
      <c r="B792">
        <f>回测!F792</f>
        <v>112655.81527650006</v>
      </c>
      <c r="C792" t="str">
        <f>回测!K792</f>
        <v>否</v>
      </c>
      <c r="D792">
        <f>COUNTIF($C$2:C792,"是")</f>
        <v>20</v>
      </c>
      <c r="E792">
        <f>IF(COUNTA(F$2:F792)&lt;2,0,AVERAGE(F$2:F792)/_xlfn.STDEV.P(F$2:F792)*SQRT(252))</f>
        <v>0.5413210662178275</v>
      </c>
      <c r="F792">
        <f t="shared" si="38"/>
        <v>0</v>
      </c>
      <c r="G792" s="4">
        <f>MAX($B$2:$B792)</f>
        <v>125938.82036879854</v>
      </c>
      <c r="H792" s="5">
        <f t="shared" si="36"/>
        <v>0.10547188748791358</v>
      </c>
      <c r="I792" s="5">
        <f t="shared" si="37"/>
        <v>0.1230802895706099</v>
      </c>
    </row>
    <row r="793" spans="1:9" x14ac:dyDescent="0.25">
      <c r="A793" s="3">
        <f>回测!A793</f>
        <v>42275</v>
      </c>
      <c r="B793">
        <f>回测!F793</f>
        <v>112659.0968269037</v>
      </c>
      <c r="C793" t="str">
        <f>回测!K793</f>
        <v>否</v>
      </c>
      <c r="D793">
        <f>COUNTIF($C$2:C793,"是")</f>
        <v>20</v>
      </c>
      <c r="E793">
        <f>IF(COUNTA(F$2:F793)&lt;2,0,AVERAGE(F$2:F793)/_xlfn.STDEV.P(F$2:F793)*SQRT(252))</f>
        <v>0.54110151155334441</v>
      </c>
      <c r="F793">
        <f t="shared" si="38"/>
        <v>2.912899254758905E-5</v>
      </c>
      <c r="G793" s="4">
        <f>MAX($B$2:$B793)</f>
        <v>125938.82036879854</v>
      </c>
      <c r="H793" s="5">
        <f t="shared" si="36"/>
        <v>0.10544583078519054</v>
      </c>
      <c r="I793" s="5">
        <f t="shared" si="37"/>
        <v>0.1230802895706099</v>
      </c>
    </row>
    <row r="794" spans="1:9" x14ac:dyDescent="0.25">
      <c r="A794" s="3">
        <f>回测!A794</f>
        <v>42276</v>
      </c>
      <c r="B794">
        <f>回测!F794</f>
        <v>111780.61249206102</v>
      </c>
      <c r="C794" t="str">
        <f>回测!K794</f>
        <v>否</v>
      </c>
      <c r="D794">
        <f>COUNTIF($C$2:C794,"是")</f>
        <v>20</v>
      </c>
      <c r="E794">
        <f>IF(COUNTA(F$2:F794)&lt;2,0,AVERAGE(F$2:F794)/_xlfn.STDEV.P(F$2:F794)*SQRT(252))</f>
        <v>0.50695810095731175</v>
      </c>
      <c r="F794">
        <f t="shared" si="38"/>
        <v>-7.7977221510344696E-3</v>
      </c>
      <c r="G794" s="4">
        <f>MAX($B$2:$B794)</f>
        <v>125938.82036879854</v>
      </c>
      <c r="H794" s="5">
        <f t="shared" si="36"/>
        <v>0.11242131564577706</v>
      </c>
      <c r="I794" s="5">
        <f t="shared" si="37"/>
        <v>0.1230802895706099</v>
      </c>
    </row>
    <row r="795" spans="1:9" x14ac:dyDescent="0.25">
      <c r="A795" s="3">
        <f>回测!A795</f>
        <v>42277</v>
      </c>
      <c r="B795">
        <f>回测!F795</f>
        <v>112048.69442797219</v>
      </c>
      <c r="C795" t="str">
        <f>回测!K795</f>
        <v>否</v>
      </c>
      <c r="D795">
        <f>COUNTIF($C$2:C795,"是")</f>
        <v>20</v>
      </c>
      <c r="E795">
        <f>IF(COUNTA(F$2:F795)&lt;2,0,AVERAGE(F$2:F795)/_xlfn.STDEV.P(F$2:F795)*SQRT(252))</f>
        <v>0.51666181245807574</v>
      </c>
      <c r="F795">
        <f t="shared" si="38"/>
        <v>2.3982865179792423E-3</v>
      </c>
      <c r="G795" s="4">
        <f>MAX($B$2:$B795)</f>
        <v>125938.82036879854</v>
      </c>
      <c r="H795" s="5">
        <f t="shared" si="36"/>
        <v>0.1102926476534446</v>
      </c>
      <c r="I795" s="5">
        <f t="shared" si="37"/>
        <v>0.1230802895706099</v>
      </c>
    </row>
    <row r="796" spans="1:9" x14ac:dyDescent="0.25">
      <c r="A796" s="3">
        <f>回测!A796</f>
        <v>42278</v>
      </c>
      <c r="B796">
        <f>回测!F796</f>
        <v>112048.69442797219</v>
      </c>
      <c r="C796" t="str">
        <f>回测!K796</f>
        <v>否</v>
      </c>
      <c r="D796">
        <f>COUNTIF($C$2:C796,"是")</f>
        <v>20</v>
      </c>
      <c r="E796">
        <f>IF(COUNTA(F$2:F796)&lt;2,0,AVERAGE(F$2:F796)/_xlfn.STDEV.P(F$2:F796)*SQRT(252))</f>
        <v>0.5163360117415261</v>
      </c>
      <c r="F796">
        <f t="shared" si="38"/>
        <v>0</v>
      </c>
      <c r="G796" s="4">
        <f>MAX($B$2:$B796)</f>
        <v>125938.82036879854</v>
      </c>
      <c r="H796" s="5">
        <f t="shared" si="36"/>
        <v>0.1102926476534446</v>
      </c>
      <c r="I796" s="5">
        <f t="shared" si="37"/>
        <v>0.1230802895706099</v>
      </c>
    </row>
    <row r="797" spans="1:9" x14ac:dyDescent="0.25">
      <c r="A797" s="3">
        <f>回测!A797</f>
        <v>42279</v>
      </c>
      <c r="B797">
        <f>回测!F797</f>
        <v>112048.69442797219</v>
      </c>
      <c r="C797" t="str">
        <f>回测!K797</f>
        <v>否</v>
      </c>
      <c r="D797">
        <f>COUNTIF($C$2:C797,"是")</f>
        <v>20</v>
      </c>
      <c r="E797">
        <f>IF(COUNTA(F$2:F797)&lt;2,0,AVERAGE(F$2:F797)/_xlfn.STDEV.P(F$2:F797)*SQRT(252))</f>
        <v>0.51601082658670994</v>
      </c>
      <c r="F797">
        <f t="shared" si="38"/>
        <v>0</v>
      </c>
      <c r="G797" s="4">
        <f>MAX($B$2:$B797)</f>
        <v>125938.82036879854</v>
      </c>
      <c r="H797" s="5">
        <f t="shared" si="36"/>
        <v>0.1102926476534446</v>
      </c>
      <c r="I797" s="5">
        <f t="shared" si="37"/>
        <v>0.1230802895706099</v>
      </c>
    </row>
    <row r="798" spans="1:9" x14ac:dyDescent="0.25">
      <c r="A798" s="3">
        <f>回测!A798</f>
        <v>42280</v>
      </c>
      <c r="B798">
        <f>回测!F798</f>
        <v>112048.69442797219</v>
      </c>
      <c r="C798" t="str">
        <f>回测!K798</f>
        <v>否</v>
      </c>
      <c r="D798">
        <f>COUNTIF($C$2:C798,"是")</f>
        <v>20</v>
      </c>
      <c r="E798">
        <f>IF(COUNTA(F$2:F798)&lt;2,0,AVERAGE(F$2:F798)/_xlfn.STDEV.P(F$2:F798)*SQRT(252))</f>
        <v>0.51568625505768084</v>
      </c>
      <c r="F798">
        <f t="shared" si="38"/>
        <v>0</v>
      </c>
      <c r="G798" s="4">
        <f>MAX($B$2:$B798)</f>
        <v>125938.82036879854</v>
      </c>
      <c r="H798" s="5">
        <f t="shared" si="36"/>
        <v>0.1102926476534446</v>
      </c>
      <c r="I798" s="5">
        <f t="shared" si="37"/>
        <v>0.1230802895706099</v>
      </c>
    </row>
    <row r="799" spans="1:9" x14ac:dyDescent="0.25">
      <c r="A799" s="3">
        <f>回测!A799</f>
        <v>42281</v>
      </c>
      <c r="B799">
        <f>回测!F799</f>
        <v>112048.69442797219</v>
      </c>
      <c r="C799" t="str">
        <f>回测!K799</f>
        <v>否</v>
      </c>
      <c r="D799">
        <f>COUNTIF($C$2:C799,"是")</f>
        <v>20</v>
      </c>
      <c r="E799">
        <f>IF(COUNTA(F$2:F799)&lt;2,0,AVERAGE(F$2:F799)/_xlfn.STDEV.P(F$2:F799)*SQRT(252))</f>
        <v>0.51536229522700616</v>
      </c>
      <c r="F799">
        <f t="shared" si="38"/>
        <v>0</v>
      </c>
      <c r="G799" s="4">
        <f>MAX($B$2:$B799)</f>
        <v>125938.82036879854</v>
      </c>
      <c r="H799" s="5">
        <f t="shared" si="36"/>
        <v>0.1102926476534446</v>
      </c>
      <c r="I799" s="5">
        <f t="shared" si="37"/>
        <v>0.1230802895706099</v>
      </c>
    </row>
    <row r="800" spans="1:9" x14ac:dyDescent="0.25">
      <c r="A800" s="3">
        <f>回测!A800</f>
        <v>42282</v>
      </c>
      <c r="B800">
        <f>回测!F800</f>
        <v>112048.69442797219</v>
      </c>
      <c r="C800" t="str">
        <f>回测!K800</f>
        <v>否</v>
      </c>
      <c r="D800">
        <f>COUNTIF($C$2:C800,"是")</f>
        <v>20</v>
      </c>
      <c r="E800">
        <f>IF(COUNTA(F$2:F800)&lt;2,0,AVERAGE(F$2:F800)/_xlfn.STDEV.P(F$2:F800)*SQRT(252))</f>
        <v>0.51503894517571802</v>
      </c>
      <c r="F800">
        <f t="shared" si="38"/>
        <v>0</v>
      </c>
      <c r="G800" s="4">
        <f>MAX($B$2:$B800)</f>
        <v>125938.82036879854</v>
      </c>
      <c r="H800" s="5">
        <f t="shared" si="36"/>
        <v>0.1102926476534446</v>
      </c>
      <c r="I800" s="5">
        <f t="shared" si="37"/>
        <v>0.1230802895706099</v>
      </c>
    </row>
    <row r="801" spans="1:9" x14ac:dyDescent="0.25">
      <c r="A801" s="3">
        <f>回测!A801</f>
        <v>42283</v>
      </c>
      <c r="B801">
        <f>回测!F801</f>
        <v>112048.69442797219</v>
      </c>
      <c r="C801" t="str">
        <f>回测!K801</f>
        <v>否</v>
      </c>
      <c r="D801">
        <f>COUNTIF($C$2:C801,"是")</f>
        <v>20</v>
      </c>
      <c r="E801">
        <f>IF(COUNTA(F$2:F801)&lt;2,0,AVERAGE(F$2:F801)/_xlfn.STDEV.P(F$2:F801)*SQRT(252))</f>
        <v>0.51471620299326626</v>
      </c>
      <c r="F801">
        <f t="shared" si="38"/>
        <v>0</v>
      </c>
      <c r="G801" s="4">
        <f>MAX($B$2:$B801)</f>
        <v>125938.82036879854</v>
      </c>
      <c r="H801" s="5">
        <f t="shared" si="36"/>
        <v>0.1102926476534446</v>
      </c>
      <c r="I801" s="5">
        <f t="shared" si="37"/>
        <v>0.1230802895706099</v>
      </c>
    </row>
    <row r="802" spans="1:9" x14ac:dyDescent="0.25">
      <c r="A802" s="3">
        <f>回测!A802</f>
        <v>42284</v>
      </c>
      <c r="B802">
        <f>回测!F802</f>
        <v>112048.69442797219</v>
      </c>
      <c r="C802" t="str">
        <f>回测!K802</f>
        <v>否</v>
      </c>
      <c r="D802">
        <f>COUNTIF($C$2:C802,"是")</f>
        <v>20</v>
      </c>
      <c r="E802">
        <f>IF(COUNTA(F$2:F802)&lt;2,0,AVERAGE(F$2:F802)/_xlfn.STDEV.P(F$2:F802)*SQRT(252))</f>
        <v>0.51439406677747068</v>
      </c>
      <c r="F802">
        <f t="shared" si="38"/>
        <v>0</v>
      </c>
      <c r="G802" s="4">
        <f>MAX($B$2:$B802)</f>
        <v>125938.82036879854</v>
      </c>
      <c r="H802" s="5">
        <f t="shared" si="36"/>
        <v>0.1102926476534446</v>
      </c>
      <c r="I802" s="5">
        <f t="shared" si="37"/>
        <v>0.1230802895706099</v>
      </c>
    </row>
    <row r="803" spans="1:9" x14ac:dyDescent="0.25">
      <c r="A803" s="3">
        <f>回测!A803</f>
        <v>42285</v>
      </c>
      <c r="B803">
        <f>回测!F803</f>
        <v>113387.06105677471</v>
      </c>
      <c r="C803" t="str">
        <f>回测!K803</f>
        <v>否</v>
      </c>
      <c r="D803">
        <f>COUNTIF($C$2:C803,"是")</f>
        <v>20</v>
      </c>
      <c r="E803">
        <f>IF(COUNTA(F$2:F803)&lt;2,0,AVERAGE(F$2:F803)/_xlfn.STDEV.P(F$2:F803)*SQRT(252))</f>
        <v>0.56192580605187969</v>
      </c>
      <c r="F803">
        <f t="shared" si="38"/>
        <v>1.1944508908694695E-2</v>
      </c>
      <c r="G803" s="4">
        <f>MAX($B$2:$B803)</f>
        <v>125938.82036879854</v>
      </c>
      <c r="H803" s="5">
        <f t="shared" si="36"/>
        <v>9.9665530257210033E-2</v>
      </c>
      <c r="I803" s="5">
        <f t="shared" si="37"/>
        <v>0.1230802895706099</v>
      </c>
    </row>
    <row r="804" spans="1:9" x14ac:dyDescent="0.25">
      <c r="A804" s="3">
        <f>回测!A804</f>
        <v>42286</v>
      </c>
      <c r="B804">
        <f>回测!F804</f>
        <v>113616.61800696046</v>
      </c>
      <c r="C804" t="str">
        <f>回测!K804</f>
        <v>否</v>
      </c>
      <c r="D804">
        <f>COUNTIF($C$2:C804,"是")</f>
        <v>20</v>
      </c>
      <c r="E804">
        <f>IF(COUNTA(F$2:F804)&lt;2,0,AVERAGE(F$2:F804)/_xlfn.STDEV.P(F$2:F804)*SQRT(252))</f>
        <v>0.56996202125151774</v>
      </c>
      <c r="F804">
        <f t="shared" si="38"/>
        <v>2.02454273041619E-3</v>
      </c>
      <c r="G804" s="4">
        <f>MAX($B$2:$B804)</f>
        <v>125938.82036879854</v>
      </c>
      <c r="H804" s="5">
        <f t="shared" si="36"/>
        <v>9.7842764651549174E-2</v>
      </c>
      <c r="I804" s="5">
        <f t="shared" si="37"/>
        <v>0.1230802895706099</v>
      </c>
    </row>
    <row r="805" spans="1:9" x14ac:dyDescent="0.25">
      <c r="A805" s="3">
        <f>回测!A805</f>
        <v>42287</v>
      </c>
      <c r="B805">
        <f>回测!F805</f>
        <v>113616.61800696046</v>
      </c>
      <c r="C805" t="str">
        <f>回测!K805</f>
        <v>否</v>
      </c>
      <c r="D805">
        <f>COUNTIF($C$2:C805,"是")</f>
        <v>20</v>
      </c>
      <c r="E805">
        <f>IF(COUNTA(F$2:F805)&lt;2,0,AVERAGE(F$2:F805)/_xlfn.STDEV.P(F$2:F805)*SQRT(252))</f>
        <v>0.56960655807158367</v>
      </c>
      <c r="F805">
        <f t="shared" si="38"/>
        <v>0</v>
      </c>
      <c r="G805" s="4">
        <f>MAX($B$2:$B805)</f>
        <v>125938.82036879854</v>
      </c>
      <c r="H805" s="5">
        <f t="shared" si="36"/>
        <v>9.7842764651549174E-2</v>
      </c>
      <c r="I805" s="5">
        <f t="shared" si="37"/>
        <v>0.1230802895706099</v>
      </c>
    </row>
    <row r="806" spans="1:9" x14ac:dyDescent="0.25">
      <c r="A806" s="3">
        <f>回测!A806</f>
        <v>42288</v>
      </c>
      <c r="B806">
        <f>回测!F806</f>
        <v>113616.61800696046</v>
      </c>
      <c r="C806" t="str">
        <f>回测!K806</f>
        <v>否</v>
      </c>
      <c r="D806">
        <f>COUNTIF($C$2:C806,"是")</f>
        <v>20</v>
      </c>
      <c r="E806">
        <f>IF(COUNTA(F$2:F806)&lt;2,0,AVERAGE(F$2:F806)/_xlfn.STDEV.P(F$2:F806)*SQRT(252))</f>
        <v>0.56925175912892056</v>
      </c>
      <c r="F806">
        <f t="shared" si="38"/>
        <v>0</v>
      </c>
      <c r="G806" s="4">
        <f>MAX($B$2:$B806)</f>
        <v>125938.82036879854</v>
      </c>
      <c r="H806" s="5">
        <f t="shared" si="36"/>
        <v>9.7842764651549174E-2</v>
      </c>
      <c r="I806" s="5">
        <f t="shared" si="37"/>
        <v>0.1230802895706099</v>
      </c>
    </row>
    <row r="807" spans="1:9" x14ac:dyDescent="0.25">
      <c r="A807" s="3">
        <f>回测!A807</f>
        <v>42289</v>
      </c>
      <c r="B807">
        <f>回测!F807</f>
        <v>115280.27291801543</v>
      </c>
      <c r="C807" t="str">
        <f>回测!K807</f>
        <v>否</v>
      </c>
      <c r="D807">
        <f>COUNTIF($C$2:C807,"是")</f>
        <v>20</v>
      </c>
      <c r="E807">
        <f>IF(COUNTA(F$2:F807)&lt;2,0,AVERAGE(F$2:F807)/_xlfn.STDEV.P(F$2:F807)*SQRT(252))</f>
        <v>0.62621550848206875</v>
      </c>
      <c r="F807">
        <f t="shared" si="38"/>
        <v>1.4642707556680179E-2</v>
      </c>
      <c r="G807" s="4">
        <f>MAX($B$2:$B807)</f>
        <v>125938.82036879854</v>
      </c>
      <c r="H807" s="5">
        <f t="shared" si="36"/>
        <v>8.4632740084198632E-2</v>
      </c>
      <c r="I807" s="5">
        <f t="shared" si="37"/>
        <v>0.1230802895706099</v>
      </c>
    </row>
    <row r="808" spans="1:9" x14ac:dyDescent="0.25">
      <c r="A808" s="3">
        <f>回测!A808</f>
        <v>42290</v>
      </c>
      <c r="B808">
        <f>回测!F808</f>
        <v>114865.31188599393</v>
      </c>
      <c r="C808" t="str">
        <f>回测!K808</f>
        <v>否</v>
      </c>
      <c r="D808">
        <f>COUNTIF($C$2:C808,"是")</f>
        <v>20</v>
      </c>
      <c r="E808">
        <f>IF(COUNTA(F$2:F808)&lt;2,0,AVERAGE(F$2:F808)/_xlfn.STDEV.P(F$2:F808)*SQRT(252))</f>
        <v>0.61070460707211749</v>
      </c>
      <c r="F808">
        <f t="shared" si="38"/>
        <v>-3.5995840530027579E-3</v>
      </c>
      <c r="G808" s="4">
        <f>MAX($B$2:$B808)</f>
        <v>125938.82036879854</v>
      </c>
      <c r="H808" s="5">
        <f t="shared" si="36"/>
        <v>8.7927681475632458E-2</v>
      </c>
      <c r="I808" s="5">
        <f t="shared" si="37"/>
        <v>0.1230802895706099</v>
      </c>
    </row>
    <row r="809" spans="1:9" x14ac:dyDescent="0.25">
      <c r="A809" s="3">
        <f>回测!A809</f>
        <v>42291</v>
      </c>
      <c r="B809">
        <f>回测!F809</f>
        <v>115048.615123601</v>
      </c>
      <c r="C809" t="str">
        <f>回测!K809</f>
        <v>否</v>
      </c>
      <c r="D809">
        <f>COUNTIF($C$2:C809,"是")</f>
        <v>20</v>
      </c>
      <c r="E809">
        <f>IF(COUNTA(F$2:F809)&lt;2,0,AVERAGE(F$2:F809)/_xlfn.STDEV.P(F$2:F809)*SQRT(252))</f>
        <v>0.61688402527893071</v>
      </c>
      <c r="F809">
        <f t="shared" si="38"/>
        <v>1.5958102110844585E-3</v>
      </c>
      <c r="G809" s="4">
        <f>MAX($B$2:$B809)</f>
        <v>125938.82036879854</v>
      </c>
      <c r="H809" s="5">
        <f t="shared" si="36"/>
        <v>8.6472187156483749E-2</v>
      </c>
      <c r="I809" s="5">
        <f t="shared" si="37"/>
        <v>0.1230802895706099</v>
      </c>
    </row>
    <row r="810" spans="1:9" x14ac:dyDescent="0.25">
      <c r="A810" s="3">
        <f>回测!A810</f>
        <v>42292</v>
      </c>
      <c r="B810">
        <f>回测!F810</f>
        <v>115890.67436430138</v>
      </c>
      <c r="C810" t="str">
        <f>回测!K810</f>
        <v>否</v>
      </c>
      <c r="D810">
        <f>COUNTIF($C$2:C810,"是")</f>
        <v>20</v>
      </c>
      <c r="E810">
        <f>IF(COUNTA(F$2:F810)&lt;2,0,AVERAGE(F$2:F810)/_xlfn.STDEV.P(F$2:F810)*SQRT(252))</f>
        <v>0.64581752218781285</v>
      </c>
      <c r="F810">
        <f t="shared" si="38"/>
        <v>7.3191601636901638E-3</v>
      </c>
      <c r="G810" s="4">
        <f>MAX($B$2:$B810)</f>
        <v>125938.82036879854</v>
      </c>
      <c r="H810" s="5">
        <f t="shared" si="36"/>
        <v>7.9785930780296499E-2</v>
      </c>
      <c r="I810" s="5">
        <f t="shared" si="37"/>
        <v>0.1230802895706099</v>
      </c>
    </row>
    <row r="811" spans="1:9" x14ac:dyDescent="0.25">
      <c r="A811" s="3">
        <f>回测!A811</f>
        <v>42293</v>
      </c>
      <c r="B811">
        <f>回测!F811</f>
        <v>116145.02684402736</v>
      </c>
      <c r="C811" t="str">
        <f>回测!K811</f>
        <v>否</v>
      </c>
      <c r="D811">
        <f>COUNTIF($C$2:C811,"是")</f>
        <v>20</v>
      </c>
      <c r="E811">
        <f>IF(COUNTA(F$2:F811)&lt;2,0,AVERAGE(F$2:F811)/_xlfn.STDEV.P(F$2:F811)*SQRT(252))</f>
        <v>0.65438819904192624</v>
      </c>
      <c r="F811">
        <f t="shared" si="38"/>
        <v>2.1947622716080861E-3</v>
      </c>
      <c r="G811" s="4">
        <f>MAX($B$2:$B811)</f>
        <v>125938.82036879854</v>
      </c>
      <c r="H811" s="5">
        <f t="shared" si="36"/>
        <v>7.7766279659370219E-2</v>
      </c>
      <c r="I811" s="5">
        <f t="shared" si="37"/>
        <v>0.1230802895706099</v>
      </c>
    </row>
    <row r="812" spans="1:9" x14ac:dyDescent="0.25">
      <c r="A812" s="3">
        <f>回测!A812</f>
        <v>42294</v>
      </c>
      <c r="B812">
        <f>回测!F812</f>
        <v>116145.02684402736</v>
      </c>
      <c r="C812" t="str">
        <f>回测!K812</f>
        <v>否</v>
      </c>
      <c r="D812">
        <f>COUNTIF($C$2:C812,"是")</f>
        <v>20</v>
      </c>
      <c r="E812">
        <f>IF(COUNTA(F$2:F812)&lt;2,0,AVERAGE(F$2:F812)/_xlfn.STDEV.P(F$2:F812)*SQRT(252))</f>
        <v>0.65398344496181449</v>
      </c>
      <c r="F812">
        <f t="shared" si="38"/>
        <v>0</v>
      </c>
      <c r="G812" s="4">
        <f>MAX($B$2:$B812)</f>
        <v>125938.82036879854</v>
      </c>
      <c r="H812" s="5">
        <f t="shared" si="36"/>
        <v>7.7766279659370219E-2</v>
      </c>
      <c r="I812" s="5">
        <f t="shared" si="37"/>
        <v>0.1230802895706099</v>
      </c>
    </row>
    <row r="813" spans="1:9" x14ac:dyDescent="0.25">
      <c r="A813" s="3">
        <f>回测!A813</f>
        <v>42295</v>
      </c>
      <c r="B813">
        <f>回测!F813</f>
        <v>116145.02684402736</v>
      </c>
      <c r="C813" t="str">
        <f>回测!K813</f>
        <v>否</v>
      </c>
      <c r="D813">
        <f>COUNTIF($C$2:C813,"是")</f>
        <v>20</v>
      </c>
      <c r="E813">
        <f>IF(COUNTA(F$2:F813)&lt;2,0,AVERAGE(F$2:F813)/_xlfn.STDEV.P(F$2:F813)*SQRT(252))</f>
        <v>0.65357944100280652</v>
      </c>
      <c r="F813">
        <f t="shared" si="38"/>
        <v>0</v>
      </c>
      <c r="G813" s="4">
        <f>MAX($B$2:$B813)</f>
        <v>125938.82036879854</v>
      </c>
      <c r="H813" s="5">
        <f t="shared" si="36"/>
        <v>7.7766279659370219E-2</v>
      </c>
      <c r="I813" s="5">
        <f t="shared" si="37"/>
        <v>0.1230802895706099</v>
      </c>
    </row>
    <row r="814" spans="1:9" x14ac:dyDescent="0.25">
      <c r="A814" s="3">
        <f>回测!A814</f>
        <v>42296</v>
      </c>
      <c r="B814">
        <f>回测!F814</f>
        <v>116056.22452232309</v>
      </c>
      <c r="C814" t="str">
        <f>回测!K814</f>
        <v>否</v>
      </c>
      <c r="D814">
        <f>COUNTIF($C$2:C814,"是")</f>
        <v>20</v>
      </c>
      <c r="E814">
        <f>IF(COUNTA(F$2:F814)&lt;2,0,AVERAGE(F$2:F814)/_xlfn.STDEV.P(F$2:F814)*SQRT(252))</f>
        <v>0.65001707386741603</v>
      </c>
      <c r="F814">
        <f t="shared" si="38"/>
        <v>-7.6458135244594772E-4</v>
      </c>
      <c r="G814" s="4">
        <f>MAX($B$2:$B814)</f>
        <v>125938.82036879854</v>
      </c>
      <c r="H814" s="5">
        <f t="shared" si="36"/>
        <v>7.8471402364539533E-2</v>
      </c>
      <c r="I814" s="5">
        <f t="shared" si="37"/>
        <v>0.1230802895706099</v>
      </c>
    </row>
    <row r="815" spans="1:9" x14ac:dyDescent="0.25">
      <c r="A815" s="3">
        <f>回测!A815</f>
        <v>42297</v>
      </c>
      <c r="B815">
        <f>回测!F815</f>
        <v>116540.66164568654</v>
      </c>
      <c r="C815" t="str">
        <f>回测!K815</f>
        <v>是</v>
      </c>
      <c r="D815">
        <f>COUNTIF($C$2:C815,"是")</f>
        <v>21</v>
      </c>
      <c r="E815">
        <f>IF(COUNTA(F$2:F815)&lt;2,0,AVERAGE(F$2:F815)/_xlfn.STDEV.P(F$2:F815)*SQRT(252))</f>
        <v>0.66648074060693674</v>
      </c>
      <c r="F815">
        <f t="shared" si="38"/>
        <v>4.1741589075239283E-3</v>
      </c>
      <c r="G815" s="4">
        <f>MAX($B$2:$B815)</f>
        <v>125938.82036879854</v>
      </c>
      <c r="H815" s="5">
        <f t="shared" si="36"/>
        <v>7.4624795560181312E-2</v>
      </c>
      <c r="I815" s="5">
        <f t="shared" si="37"/>
        <v>0.1230802895706099</v>
      </c>
    </row>
    <row r="816" spans="1:9" x14ac:dyDescent="0.25">
      <c r="A816" s="3">
        <f>回测!A816</f>
        <v>42298</v>
      </c>
      <c r="B816">
        <f>回测!F816</f>
        <v>115716.44244394184</v>
      </c>
      <c r="C816" t="str">
        <f>回测!K816</f>
        <v>否</v>
      </c>
      <c r="D816">
        <f>COUNTIF($C$2:C816,"是")</f>
        <v>21</v>
      </c>
      <c r="E816">
        <f>IF(COUNTA(F$2:F816)&lt;2,0,AVERAGE(F$2:F816)/_xlfn.STDEV.P(F$2:F816)*SQRT(252))</f>
        <v>0.6361294960968934</v>
      </c>
      <c r="F816">
        <f t="shared" si="38"/>
        <v>-7.0723744837707381E-3</v>
      </c>
      <c r="G816" s="4">
        <f>MAX($B$2:$B816)</f>
        <v>125938.82036879854</v>
      </c>
      <c r="H816" s="5">
        <f t="shared" si="36"/>
        <v>8.116939554397562E-2</v>
      </c>
      <c r="I816" s="5">
        <f t="shared" si="37"/>
        <v>0.1230802895706099</v>
      </c>
    </row>
    <row r="817" spans="1:9" x14ac:dyDescent="0.25">
      <c r="A817" s="3">
        <f>回测!A817</f>
        <v>42299</v>
      </c>
      <c r="B817">
        <f>回测!F817</f>
        <v>115928.57388445316</v>
      </c>
      <c r="C817" t="str">
        <f>回测!K817</f>
        <v>否</v>
      </c>
      <c r="D817">
        <f>COUNTIF($C$2:C817,"是")</f>
        <v>21</v>
      </c>
      <c r="E817">
        <f>IF(COUNTA(F$2:F817)&lt;2,0,AVERAGE(F$2:F817)/_xlfn.STDEV.P(F$2:F817)*SQRT(252))</f>
        <v>0.64320097800324227</v>
      </c>
      <c r="F817">
        <f t="shared" si="38"/>
        <v>1.8332005031531651E-3</v>
      </c>
      <c r="G817" s="4">
        <f>MAX($B$2:$B817)</f>
        <v>125938.82036879854</v>
      </c>
      <c r="H817" s="5">
        <f t="shared" si="36"/>
        <v>7.9484994817574317E-2</v>
      </c>
      <c r="I817" s="5">
        <f t="shared" si="37"/>
        <v>0.1230802895706099</v>
      </c>
    </row>
    <row r="818" spans="1:9" x14ac:dyDescent="0.25">
      <c r="A818" s="3">
        <f>回测!A818</f>
        <v>42300</v>
      </c>
      <c r="B818">
        <f>回测!F818</f>
        <v>116641.85902985683</v>
      </c>
      <c r="C818" t="str">
        <f>回测!K818</f>
        <v>否</v>
      </c>
      <c r="D818">
        <f>COUNTIF($C$2:C818,"是")</f>
        <v>21</v>
      </c>
      <c r="E818">
        <f>IF(COUNTA(F$2:F818)&lt;2,0,AVERAGE(F$2:F818)/_xlfn.STDEV.P(F$2:F818)*SQRT(252))</f>
        <v>0.66734966361636228</v>
      </c>
      <c r="F818">
        <f t="shared" si="38"/>
        <v>6.1527984128797453E-3</v>
      </c>
      <c r="G818" s="4">
        <f>MAX($B$2:$B818)</f>
        <v>125938.82036879854</v>
      </c>
      <c r="H818" s="5">
        <f t="shared" si="36"/>
        <v>7.3821251554655909E-2</v>
      </c>
      <c r="I818" s="5">
        <f t="shared" si="37"/>
        <v>0.1230802895706099</v>
      </c>
    </row>
    <row r="819" spans="1:9" x14ac:dyDescent="0.25">
      <c r="A819" s="3">
        <f>回测!A819</f>
        <v>42301</v>
      </c>
      <c r="B819">
        <f>回测!F819</f>
        <v>116641.85902985683</v>
      </c>
      <c r="C819" t="str">
        <f>回测!K819</f>
        <v>否</v>
      </c>
      <c r="D819">
        <f>COUNTIF($C$2:C819,"是")</f>
        <v>21</v>
      </c>
      <c r="E819">
        <f>IF(COUNTA(F$2:F819)&lt;2,0,AVERAGE(F$2:F819)/_xlfn.STDEV.P(F$2:F819)*SQRT(252))</f>
        <v>0.66694040249731168</v>
      </c>
      <c r="F819">
        <f t="shared" si="38"/>
        <v>0</v>
      </c>
      <c r="G819" s="4">
        <f>MAX($B$2:$B819)</f>
        <v>125938.82036879854</v>
      </c>
      <c r="H819" s="5">
        <f t="shared" si="36"/>
        <v>7.3821251554655909E-2</v>
      </c>
      <c r="I819" s="5">
        <f t="shared" si="37"/>
        <v>0.1230802895706099</v>
      </c>
    </row>
    <row r="820" spans="1:9" x14ac:dyDescent="0.25">
      <c r="A820" s="3">
        <f>回测!A820</f>
        <v>42302</v>
      </c>
      <c r="B820">
        <f>回测!F820</f>
        <v>116641.85902985683</v>
      </c>
      <c r="C820" t="str">
        <f>回测!K820</f>
        <v>否</v>
      </c>
      <c r="D820">
        <f>COUNTIF($C$2:C820,"是")</f>
        <v>21</v>
      </c>
      <c r="E820">
        <f>IF(COUNTA(F$2:F820)&lt;2,0,AVERAGE(F$2:F820)/_xlfn.STDEV.P(F$2:F820)*SQRT(252))</f>
        <v>0.66653189341050789</v>
      </c>
      <c r="F820">
        <f t="shared" si="38"/>
        <v>0</v>
      </c>
      <c r="G820" s="4">
        <f>MAX($B$2:$B820)</f>
        <v>125938.82036879854</v>
      </c>
      <c r="H820" s="5">
        <f t="shared" si="36"/>
        <v>7.3821251554655909E-2</v>
      </c>
      <c r="I820" s="5">
        <f t="shared" si="37"/>
        <v>0.1230802895706099</v>
      </c>
    </row>
    <row r="821" spans="1:9" x14ac:dyDescent="0.25">
      <c r="A821" s="3">
        <f>回测!A821</f>
        <v>42303</v>
      </c>
      <c r="B821">
        <f>回测!F821</f>
        <v>116526.92447085667</v>
      </c>
      <c r="C821" t="str">
        <f>回测!K821</f>
        <v>否</v>
      </c>
      <c r="D821">
        <f>COUNTIF($C$2:C821,"是")</f>
        <v>21</v>
      </c>
      <c r="E821">
        <f>IF(COUNTA(F$2:F821)&lt;2,0,AVERAGE(F$2:F821)/_xlfn.STDEV.P(F$2:F821)*SQRT(252))</f>
        <v>0.66207765920176243</v>
      </c>
      <c r="F821">
        <f t="shared" si="38"/>
        <v>-9.8536288735540101E-4</v>
      </c>
      <c r="G821" s="4">
        <f>MAX($B$2:$B821)</f>
        <v>125938.82036879854</v>
      </c>
      <c r="H821" s="5">
        <f t="shared" si="36"/>
        <v>7.4733873720431276E-2</v>
      </c>
      <c r="I821" s="5">
        <f t="shared" si="37"/>
        <v>0.1230802895706099</v>
      </c>
    </row>
    <row r="822" spans="1:9" x14ac:dyDescent="0.25">
      <c r="A822" s="3">
        <f>回测!A822</f>
        <v>42304</v>
      </c>
      <c r="B822">
        <f>回测!F822</f>
        <v>116678.08161835698</v>
      </c>
      <c r="C822" t="str">
        <f>回测!K822</f>
        <v>否</v>
      </c>
      <c r="D822">
        <f>COUNTIF($C$2:C822,"是")</f>
        <v>21</v>
      </c>
      <c r="E822">
        <f>IF(COUNTA(F$2:F822)&lt;2,0,AVERAGE(F$2:F822)/_xlfn.STDEV.P(F$2:F822)*SQRT(252))</f>
        <v>0.66694347385401975</v>
      </c>
      <c r="F822">
        <f t="shared" si="38"/>
        <v>1.297186450142096E-3</v>
      </c>
      <c r="G822" s="4">
        <f>MAX($B$2:$B822)</f>
        <v>125938.82036879854</v>
      </c>
      <c r="H822" s="5">
        <f t="shared" si="36"/>
        <v>7.3533631038646075E-2</v>
      </c>
      <c r="I822" s="5">
        <f t="shared" si="37"/>
        <v>0.1230802895706099</v>
      </c>
    </row>
    <row r="823" spans="1:9" x14ac:dyDescent="0.25">
      <c r="A823" s="3">
        <f>回测!A823</f>
        <v>42305</v>
      </c>
      <c r="B823">
        <f>回测!F823</f>
        <v>116362.91438003549</v>
      </c>
      <c r="C823" t="str">
        <f>回测!K823</f>
        <v>否</v>
      </c>
      <c r="D823">
        <f>COUNTIF($C$2:C823,"是")</f>
        <v>21</v>
      </c>
      <c r="E823">
        <f>IF(COUNTA(F$2:F823)&lt;2,0,AVERAGE(F$2:F823)/_xlfn.STDEV.P(F$2:F823)*SQRT(252))</f>
        <v>0.65537668220501266</v>
      </c>
      <c r="F823">
        <f t="shared" si="38"/>
        <v>-2.7011691823350947E-3</v>
      </c>
      <c r="G823" s="4">
        <f>MAX($B$2:$B823)</f>
        <v>125938.82036879854</v>
      </c>
      <c r="H823" s="5">
        <f t="shared" si="36"/>
        <v>7.6036173442954436E-2</v>
      </c>
      <c r="I823" s="5">
        <f t="shared" si="37"/>
        <v>0.1230802895706099</v>
      </c>
    </row>
    <row r="824" spans="1:9" x14ac:dyDescent="0.25">
      <c r="A824" s="3">
        <f>回测!A824</f>
        <v>42306</v>
      </c>
      <c r="B824">
        <f>回测!F824</f>
        <v>116057.0714232444</v>
      </c>
      <c r="C824" t="str">
        <f>回测!K824</f>
        <v>否</v>
      </c>
      <c r="D824">
        <f>COUNTIF($C$2:C824,"是")</f>
        <v>21</v>
      </c>
      <c r="E824">
        <f>IF(COUNTA(F$2:F824)&lt;2,0,AVERAGE(F$2:F824)/_xlfn.STDEV.P(F$2:F824)*SQRT(252))</f>
        <v>0.64413344094013281</v>
      </c>
      <c r="F824">
        <f t="shared" si="38"/>
        <v>-2.628354217669604E-3</v>
      </c>
      <c r="G824" s="4">
        <f>MAX($B$2:$B824)</f>
        <v>125938.82036879854</v>
      </c>
      <c r="H824" s="5">
        <f t="shared" si="36"/>
        <v>7.846467766345977E-2</v>
      </c>
      <c r="I824" s="5">
        <f t="shared" si="37"/>
        <v>0.1230802895706099</v>
      </c>
    </row>
    <row r="825" spans="1:9" x14ac:dyDescent="0.25">
      <c r="A825" s="3">
        <f>回测!A825</f>
        <v>42307</v>
      </c>
      <c r="B825">
        <f>回测!F825</f>
        <v>115681.80239812491</v>
      </c>
      <c r="C825" t="str">
        <f>回测!K825</f>
        <v>否</v>
      </c>
      <c r="D825">
        <f>COUNTIF($C$2:C825,"是")</f>
        <v>21</v>
      </c>
      <c r="E825">
        <f>IF(COUNTA(F$2:F825)&lt;2,0,AVERAGE(F$2:F825)/_xlfn.STDEV.P(F$2:F825)*SQRT(252))</f>
        <v>0.63038256947478544</v>
      </c>
      <c r="F825">
        <f t="shared" si="38"/>
        <v>-3.2334869432550928E-3</v>
      </c>
      <c r="G825" s="4">
        <f>MAX($B$2:$B825)</f>
        <v>125938.82036879854</v>
      </c>
      <c r="H825" s="5">
        <f t="shared" si="36"/>
        <v>8.1444450095983334E-2</v>
      </c>
      <c r="I825" s="5">
        <f t="shared" si="37"/>
        <v>0.1230802895706099</v>
      </c>
    </row>
    <row r="826" spans="1:9" x14ac:dyDescent="0.25">
      <c r="A826" s="3">
        <f>回测!A826</f>
        <v>42308</v>
      </c>
      <c r="B826">
        <f>回测!F826</f>
        <v>115681.80239812491</v>
      </c>
      <c r="C826" t="str">
        <f>回测!K826</f>
        <v>否</v>
      </c>
      <c r="D826">
        <f>COUNTIF($C$2:C826,"是")</f>
        <v>21</v>
      </c>
      <c r="E826">
        <f>IF(COUNTA(F$2:F826)&lt;2,0,AVERAGE(F$2:F826)/_xlfn.STDEV.P(F$2:F826)*SQRT(252))</f>
        <v>0.62999933683133691</v>
      </c>
      <c r="F826">
        <f t="shared" si="38"/>
        <v>0</v>
      </c>
      <c r="G826" s="4">
        <f>MAX($B$2:$B826)</f>
        <v>125938.82036879854</v>
      </c>
      <c r="H826" s="5">
        <f t="shared" si="36"/>
        <v>8.1444450095983334E-2</v>
      </c>
      <c r="I826" s="5">
        <f t="shared" si="37"/>
        <v>0.1230802895706099</v>
      </c>
    </row>
    <row r="827" spans="1:9" x14ac:dyDescent="0.25">
      <c r="A827" s="3">
        <f>回测!A827</f>
        <v>42309</v>
      </c>
      <c r="B827">
        <f>回测!F827</f>
        <v>115681.80239812491</v>
      </c>
      <c r="C827" t="str">
        <f>回测!K827</f>
        <v>否</v>
      </c>
      <c r="D827">
        <f>COUNTIF($C$2:C827,"是")</f>
        <v>21</v>
      </c>
      <c r="E827">
        <f>IF(COUNTA(F$2:F827)&lt;2,0,AVERAGE(F$2:F827)/_xlfn.STDEV.P(F$2:F827)*SQRT(252))</f>
        <v>0.62961680228260131</v>
      </c>
      <c r="F827">
        <f t="shared" si="38"/>
        <v>0</v>
      </c>
      <c r="G827" s="4">
        <f>MAX($B$2:$B827)</f>
        <v>125938.82036879854</v>
      </c>
      <c r="H827" s="5">
        <f t="shared" si="36"/>
        <v>8.1444450095983334E-2</v>
      </c>
      <c r="I827" s="5">
        <f t="shared" si="37"/>
        <v>0.1230802895706099</v>
      </c>
    </row>
    <row r="828" spans="1:9" x14ac:dyDescent="0.25">
      <c r="A828" s="3">
        <f>回测!A828</f>
        <v>42310</v>
      </c>
      <c r="B828">
        <f>回测!F828</f>
        <v>115072.20990645795</v>
      </c>
      <c r="C828" t="str">
        <f>回测!K828</f>
        <v>否</v>
      </c>
      <c r="D828">
        <f>COUNTIF($C$2:C828,"是")</f>
        <v>21</v>
      </c>
      <c r="E828">
        <f>IF(COUNTA(F$2:F828)&lt;2,0,AVERAGE(F$2:F828)/_xlfn.STDEV.P(F$2:F828)*SQRT(252))</f>
        <v>0.60734726872548606</v>
      </c>
      <c r="F828">
        <f t="shared" si="38"/>
        <v>-5.2695625329990392E-3</v>
      </c>
      <c r="G828" s="4">
        <f>MAX($B$2:$B828)</f>
        <v>125938.82036879854</v>
      </c>
      <c r="H828" s="5">
        <f t="shared" si="36"/>
        <v>8.6284836006235932E-2</v>
      </c>
      <c r="I828" s="5">
        <f t="shared" si="37"/>
        <v>0.1230802895706099</v>
      </c>
    </row>
    <row r="829" spans="1:9" x14ac:dyDescent="0.25">
      <c r="A829" s="3">
        <f>回测!A829</f>
        <v>42311</v>
      </c>
      <c r="B829">
        <f>回测!F829</f>
        <v>114679.51380165182</v>
      </c>
      <c r="C829" t="str">
        <f>回测!K829</f>
        <v>否</v>
      </c>
      <c r="D829">
        <f>COUNTIF($C$2:C829,"是")</f>
        <v>21</v>
      </c>
      <c r="E829">
        <f>IF(COUNTA(F$2:F829)&lt;2,0,AVERAGE(F$2:F829)/_xlfn.STDEV.P(F$2:F829)*SQRT(252))</f>
        <v>0.59293419486837606</v>
      </c>
      <c r="F829">
        <f t="shared" si="38"/>
        <v>-3.4126059204507841E-3</v>
      </c>
      <c r="G829" s="4">
        <f>MAX($B$2:$B829)</f>
        <v>125938.82036879854</v>
      </c>
      <c r="H829" s="5">
        <f t="shared" si="36"/>
        <v>8.9402985784486688E-2</v>
      </c>
      <c r="I829" s="5">
        <f t="shared" si="37"/>
        <v>0.1230802895706099</v>
      </c>
    </row>
    <row r="830" spans="1:9" x14ac:dyDescent="0.25">
      <c r="A830" s="3">
        <f>回测!A830</f>
        <v>42312</v>
      </c>
      <c r="B830">
        <f>回测!F830</f>
        <v>115946.0496265937</v>
      </c>
      <c r="C830" t="str">
        <f>回测!K830</f>
        <v>否</v>
      </c>
      <c r="D830">
        <f>COUNTIF($C$2:C830,"是")</f>
        <v>21</v>
      </c>
      <c r="E830">
        <f>IF(COUNTA(F$2:F830)&lt;2,0,AVERAGE(F$2:F830)/_xlfn.STDEV.P(F$2:F830)*SQRT(252))</f>
        <v>0.63530385160764291</v>
      </c>
      <c r="F830">
        <f t="shared" si="38"/>
        <v>1.1044133193069294E-2</v>
      </c>
      <c r="G830" s="4">
        <f>MAX($B$2:$B830)</f>
        <v>125938.82036879854</v>
      </c>
      <c r="H830" s="5">
        <f t="shared" si="36"/>
        <v>7.9346231074279294E-2</v>
      </c>
      <c r="I830" s="5">
        <f t="shared" si="37"/>
        <v>0.1230802895706099</v>
      </c>
    </row>
    <row r="831" spans="1:9" x14ac:dyDescent="0.25">
      <c r="A831" s="3">
        <f>回测!A831</f>
        <v>42313</v>
      </c>
      <c r="B831">
        <f>回测!F831</f>
        <v>116173.30353140643</v>
      </c>
      <c r="C831" t="str">
        <f>回测!K831</f>
        <v>否</v>
      </c>
      <c r="D831">
        <f>COUNTIF($C$2:C831,"是")</f>
        <v>21</v>
      </c>
      <c r="E831">
        <f>IF(COUNTA(F$2:F831)&lt;2,0,AVERAGE(F$2:F831)/_xlfn.STDEV.P(F$2:F831)*SQRT(252))</f>
        <v>0.64277770463902306</v>
      </c>
      <c r="F831">
        <f t="shared" si="38"/>
        <v>1.95999696017779E-3</v>
      </c>
      <c r="G831" s="4">
        <f>MAX($B$2:$B831)</f>
        <v>125938.82036879854</v>
      </c>
      <c r="H831" s="5">
        <f t="shared" si="36"/>
        <v>7.7541752485808746E-2</v>
      </c>
      <c r="I831" s="5">
        <f t="shared" si="37"/>
        <v>0.1230802895706099</v>
      </c>
    </row>
    <row r="832" spans="1:9" x14ac:dyDescent="0.25">
      <c r="A832" s="3">
        <f>回测!A832</f>
        <v>42314</v>
      </c>
      <c r="B832">
        <f>回测!F832</f>
        <v>116862.19942015479</v>
      </c>
      <c r="C832" t="str">
        <f>回测!K832</f>
        <v>否</v>
      </c>
      <c r="D832">
        <f>COUNTIF($C$2:C832,"是")</f>
        <v>21</v>
      </c>
      <c r="E832">
        <f>IF(COUNTA(F$2:F832)&lt;2,0,AVERAGE(F$2:F832)/_xlfn.STDEV.P(F$2:F832)*SQRT(252))</f>
        <v>0.66572226275840274</v>
      </c>
      <c r="F832">
        <f t="shared" si="38"/>
        <v>5.9298984173425939E-3</v>
      </c>
      <c r="G832" s="4">
        <f>MAX($B$2:$B832)</f>
        <v>125938.82036879854</v>
      </c>
      <c r="H832" s="5">
        <f t="shared" si="36"/>
        <v>7.2071668783809661E-2</v>
      </c>
      <c r="I832" s="5">
        <f t="shared" si="37"/>
        <v>0.1230802895706099</v>
      </c>
    </row>
    <row r="833" spans="1:9" x14ac:dyDescent="0.25">
      <c r="A833" s="3">
        <f>回测!A833</f>
        <v>42315</v>
      </c>
      <c r="B833">
        <f>回测!F833</f>
        <v>116862.19942015479</v>
      </c>
      <c r="C833" t="str">
        <f>回测!K833</f>
        <v>否</v>
      </c>
      <c r="D833">
        <f>COUNTIF($C$2:C833,"是")</f>
        <v>21</v>
      </c>
      <c r="E833">
        <f>IF(COUNTA(F$2:F833)&lt;2,0,AVERAGE(F$2:F833)/_xlfn.STDEV.P(F$2:F833)*SQRT(252))</f>
        <v>0.66532088324969252</v>
      </c>
      <c r="F833">
        <f t="shared" si="38"/>
        <v>0</v>
      </c>
      <c r="G833" s="4">
        <f>MAX($B$2:$B833)</f>
        <v>125938.82036879854</v>
      </c>
      <c r="H833" s="5">
        <f t="shared" si="36"/>
        <v>7.2071668783809661E-2</v>
      </c>
      <c r="I833" s="5">
        <f t="shared" si="37"/>
        <v>0.1230802895706099</v>
      </c>
    </row>
    <row r="834" spans="1:9" x14ac:dyDescent="0.25">
      <c r="A834" s="3">
        <f>回测!A834</f>
        <v>42316</v>
      </c>
      <c r="B834">
        <f>回测!F834</f>
        <v>116862.19942015479</v>
      </c>
      <c r="C834" t="str">
        <f>回测!K834</f>
        <v>否</v>
      </c>
      <c r="D834">
        <f>COUNTIF($C$2:C834,"是")</f>
        <v>21</v>
      </c>
      <c r="E834">
        <f>IF(COUNTA(F$2:F834)&lt;2,0,AVERAGE(F$2:F834)/_xlfn.STDEV.P(F$2:F834)*SQRT(252))</f>
        <v>0.66492022886988766</v>
      </c>
      <c r="F834">
        <f t="shared" si="38"/>
        <v>0</v>
      </c>
      <c r="G834" s="4">
        <f>MAX($B$2:$B834)</f>
        <v>125938.82036879854</v>
      </c>
      <c r="H834" s="5">
        <f t="shared" si="36"/>
        <v>7.2071668783809661E-2</v>
      </c>
      <c r="I834" s="5">
        <f t="shared" si="37"/>
        <v>0.1230802895706099</v>
      </c>
    </row>
    <row r="835" spans="1:9" x14ac:dyDescent="0.25">
      <c r="A835" s="3">
        <f>回测!A835</f>
        <v>42317</v>
      </c>
      <c r="B835">
        <f>回测!F835</f>
        <v>116518.28951366281</v>
      </c>
      <c r="C835" t="str">
        <f>回测!K835</f>
        <v>否</v>
      </c>
      <c r="D835">
        <f>COUNTIF($C$2:C835,"是")</f>
        <v>21</v>
      </c>
      <c r="E835">
        <f>IF(COUNTA(F$2:F835)&lt;2,0,AVERAGE(F$2:F835)/_xlfn.STDEV.P(F$2:F835)*SQRT(252))</f>
        <v>0.65251085577779733</v>
      </c>
      <c r="F835">
        <f t="shared" si="38"/>
        <v>-2.9428669680905406E-3</v>
      </c>
      <c r="G835" s="4">
        <f>MAX($B$2:$B835)</f>
        <v>125938.82036879854</v>
      </c>
      <c r="H835" s="5">
        <f t="shared" ref="H835:H898" si="39">1-($B835/$G835)</f>
        <v>7.4802438418501094E-2</v>
      </c>
      <c r="I835" s="5">
        <f t="shared" si="37"/>
        <v>0.1230802895706099</v>
      </c>
    </row>
    <row r="836" spans="1:9" x14ac:dyDescent="0.25">
      <c r="A836" s="3">
        <f>回测!A836</f>
        <v>42318</v>
      </c>
      <c r="B836">
        <f>回测!F836</f>
        <v>116510.35577139191</v>
      </c>
      <c r="C836" t="str">
        <f>回测!K836</f>
        <v>否</v>
      </c>
      <c r="D836">
        <f>COUNTIF($C$2:C836,"是")</f>
        <v>21</v>
      </c>
      <c r="E836">
        <f>IF(COUNTA(F$2:F836)&lt;2,0,AVERAGE(F$2:F836)/_xlfn.STDEV.P(F$2:F836)*SQRT(252))</f>
        <v>0.65184467538323865</v>
      </c>
      <c r="F836">
        <f t="shared" si="38"/>
        <v>-6.8090102455231616E-5</v>
      </c>
      <c r="G836" s="4">
        <f>MAX($B$2:$B836)</f>
        <v>125938.82036879854</v>
      </c>
      <c r="H836" s="5">
        <f t="shared" si="39"/>
        <v>7.4865435215260567E-2</v>
      </c>
      <c r="I836" s="5">
        <f t="shared" ref="I836:I899" si="40">MAX($I835,$H836)</f>
        <v>0.1230802895706099</v>
      </c>
    </row>
    <row r="837" spans="1:9" x14ac:dyDescent="0.25">
      <c r="A837" s="3">
        <f>回测!A837</f>
        <v>42319</v>
      </c>
      <c r="B837">
        <f>回测!F837</f>
        <v>116570.60543533221</v>
      </c>
      <c r="C837" t="str">
        <f>回测!K837</f>
        <v>否</v>
      </c>
      <c r="D837">
        <f>COUNTIF($C$2:C837,"是")</f>
        <v>21</v>
      </c>
      <c r="E837">
        <f>IF(COUNTA(F$2:F837)&lt;2,0,AVERAGE(F$2:F837)/_xlfn.STDEV.P(F$2:F837)*SQRT(252))</f>
        <v>0.65352956359825098</v>
      </c>
      <c r="F837">
        <f t="shared" ref="F837:F900" si="41">IF(B836=0,0,B837/B836-1)</f>
        <v>5.1711853029190458E-4</v>
      </c>
      <c r="G837" s="4">
        <f>MAX($B$2:$B837)</f>
        <v>125938.82036879854</v>
      </c>
      <c r="H837" s="5">
        <f t="shared" si="39"/>
        <v>7.4387030988796732E-2</v>
      </c>
      <c r="I837" s="5">
        <f t="shared" si="40"/>
        <v>0.1230802895706099</v>
      </c>
    </row>
    <row r="838" spans="1:9" x14ac:dyDescent="0.25">
      <c r="A838" s="3">
        <f>回测!A838</f>
        <v>42320</v>
      </c>
      <c r="B838">
        <f>回测!F838</f>
        <v>116203.66710004138</v>
      </c>
      <c r="C838" t="str">
        <f>回测!K838</f>
        <v>否</v>
      </c>
      <c r="D838">
        <f>COUNTIF($C$2:C838,"是")</f>
        <v>21</v>
      </c>
      <c r="E838">
        <f>IF(COUNTA(F$2:F838)&lt;2,0,AVERAGE(F$2:F838)/_xlfn.STDEV.P(F$2:F838)*SQRT(252))</f>
        <v>0.64031128982959895</v>
      </c>
      <c r="F838">
        <f t="shared" si="41"/>
        <v>-3.1477775543886644E-3</v>
      </c>
      <c r="G838" s="4">
        <f>MAX($B$2:$B838)</f>
        <v>125938.82036879854</v>
      </c>
      <c r="H838" s="5">
        <f t="shared" si="39"/>
        <v>7.7300654716701223E-2</v>
      </c>
      <c r="I838" s="5">
        <f t="shared" si="40"/>
        <v>0.1230802895706099</v>
      </c>
    </row>
    <row r="839" spans="1:9" x14ac:dyDescent="0.25">
      <c r="A839" s="3">
        <f>回测!A839</f>
        <v>42321</v>
      </c>
      <c r="B839">
        <f>回测!F839</f>
        <v>115748.84914633493</v>
      </c>
      <c r="C839" t="str">
        <f>回测!K839</f>
        <v>否</v>
      </c>
      <c r="D839">
        <f>COUNTIF($C$2:C839,"是")</f>
        <v>21</v>
      </c>
      <c r="E839">
        <f>IF(COUNTA(F$2:F839)&lt;2,0,AVERAGE(F$2:F839)/_xlfn.STDEV.P(F$2:F839)*SQRT(252))</f>
        <v>0.62395019246696304</v>
      </c>
      <c r="F839">
        <f t="shared" si="41"/>
        <v>-3.9139724679676524E-3</v>
      </c>
      <c r="G839" s="4">
        <f>MAX($B$2:$B839)</f>
        <v>125938.82036879854</v>
      </c>
      <c r="H839" s="5">
        <f t="shared" si="39"/>
        <v>8.0912074550351876E-2</v>
      </c>
      <c r="I839" s="5">
        <f t="shared" si="40"/>
        <v>0.1230802895706099</v>
      </c>
    </row>
    <row r="840" spans="1:9" x14ac:dyDescent="0.25">
      <c r="A840" s="3">
        <f>回测!A840</f>
        <v>42322</v>
      </c>
      <c r="B840">
        <f>回测!F840</f>
        <v>115748.84914633493</v>
      </c>
      <c r="C840" t="str">
        <f>回测!K840</f>
        <v>否</v>
      </c>
      <c r="D840">
        <f>COUNTIF($C$2:C840,"是")</f>
        <v>21</v>
      </c>
      <c r="E840">
        <f>IF(COUNTA(F$2:F840)&lt;2,0,AVERAGE(F$2:F840)/_xlfn.STDEV.P(F$2:F840)*SQRT(252))</f>
        <v>0.62357722122119419</v>
      </c>
      <c r="F840">
        <f t="shared" si="41"/>
        <v>0</v>
      </c>
      <c r="G840" s="4">
        <f>MAX($B$2:$B840)</f>
        <v>125938.82036879854</v>
      </c>
      <c r="H840" s="5">
        <f t="shared" si="39"/>
        <v>8.0912074550351876E-2</v>
      </c>
      <c r="I840" s="5">
        <f t="shared" si="40"/>
        <v>0.1230802895706099</v>
      </c>
    </row>
    <row r="841" spans="1:9" x14ac:dyDescent="0.25">
      <c r="A841" s="3">
        <f>回测!A841</f>
        <v>42323</v>
      </c>
      <c r="B841">
        <f>回测!F841</f>
        <v>115748.84914633493</v>
      </c>
      <c r="C841" t="str">
        <f>回测!K841</f>
        <v>否</v>
      </c>
      <c r="D841">
        <f>COUNTIF($C$2:C841,"是")</f>
        <v>21</v>
      </c>
      <c r="E841">
        <f>IF(COUNTA(F$2:F841)&lt;2,0,AVERAGE(F$2:F841)/_xlfn.STDEV.P(F$2:F841)*SQRT(252))</f>
        <v>0.6232049180164968</v>
      </c>
      <c r="F841">
        <f t="shared" si="41"/>
        <v>0</v>
      </c>
      <c r="G841" s="4">
        <f>MAX($B$2:$B841)</f>
        <v>125938.82036879854</v>
      </c>
      <c r="H841" s="5">
        <f t="shared" si="39"/>
        <v>8.0912074550351876E-2</v>
      </c>
      <c r="I841" s="5">
        <f t="shared" si="40"/>
        <v>0.1230802895706099</v>
      </c>
    </row>
    <row r="842" spans="1:9" x14ac:dyDescent="0.25">
      <c r="A842" s="3">
        <f>回测!A842</f>
        <v>42324</v>
      </c>
      <c r="B842">
        <f>回测!F842</f>
        <v>116294.38270739818</v>
      </c>
      <c r="C842" t="str">
        <f>回测!K842</f>
        <v>否</v>
      </c>
      <c r="D842">
        <f>COUNTIF($C$2:C842,"是")</f>
        <v>21</v>
      </c>
      <c r="E842">
        <f>IF(COUNTA(F$2:F842)&lt;2,0,AVERAGE(F$2:F842)/_xlfn.STDEV.P(F$2:F842)*SQRT(252))</f>
        <v>0.64134422017242321</v>
      </c>
      <c r="F842">
        <f t="shared" si="41"/>
        <v>4.7130797851264727E-3</v>
      </c>
      <c r="G842" s="4">
        <f>MAX($B$2:$B842)</f>
        <v>125938.82036879854</v>
      </c>
      <c r="H842" s="5">
        <f t="shared" si="39"/>
        <v>7.6580339828161259E-2</v>
      </c>
      <c r="I842" s="5">
        <f t="shared" si="40"/>
        <v>0.1230802895706099</v>
      </c>
    </row>
    <row r="843" spans="1:9" x14ac:dyDescent="0.25">
      <c r="A843" s="3">
        <f>回测!A843</f>
        <v>42325</v>
      </c>
      <c r="B843">
        <f>回测!F843</f>
        <v>115800.19711052356</v>
      </c>
      <c r="C843" t="str">
        <f>回测!K843</f>
        <v>否</v>
      </c>
      <c r="D843">
        <f>COUNTIF($C$2:C843,"是")</f>
        <v>21</v>
      </c>
      <c r="E843">
        <f>IF(COUNTA(F$2:F843)&lt;2,0,AVERAGE(F$2:F843)/_xlfn.STDEV.P(F$2:F843)*SQRT(252))</f>
        <v>0.62364949404053416</v>
      </c>
      <c r="F843">
        <f t="shared" si="41"/>
        <v>-4.2494365193718187E-3</v>
      </c>
      <c r="G843" s="4">
        <f>MAX($B$2:$B843)</f>
        <v>125938.82036879854</v>
      </c>
      <c r="H843" s="5">
        <f t="shared" si="39"/>
        <v>8.0504353054801414E-2</v>
      </c>
      <c r="I843" s="5">
        <f t="shared" si="40"/>
        <v>0.1230802895706099</v>
      </c>
    </row>
    <row r="844" spans="1:9" x14ac:dyDescent="0.25">
      <c r="A844" s="3">
        <f>回测!A844</f>
        <v>42326</v>
      </c>
      <c r="B844">
        <f>回测!F844</f>
        <v>115312.16896645137</v>
      </c>
      <c r="C844" t="str">
        <f>回测!K844</f>
        <v>否</v>
      </c>
      <c r="D844">
        <f>COUNTIF($C$2:C844,"是")</f>
        <v>21</v>
      </c>
      <c r="E844">
        <f>IF(COUNTA(F$2:F844)&lt;2,0,AVERAGE(F$2:F844)/_xlfn.STDEV.P(F$2:F844)*SQRT(252))</f>
        <v>0.60613989514721067</v>
      </c>
      <c r="F844">
        <f t="shared" si="41"/>
        <v>-4.2143982156299664E-3</v>
      </c>
      <c r="G844" s="4">
        <f>MAX($B$2:$B844)</f>
        <v>125938.82036879854</v>
      </c>
      <c r="H844" s="5">
        <f t="shared" si="39"/>
        <v>8.4379473868566812E-2</v>
      </c>
      <c r="I844" s="5">
        <f t="shared" si="40"/>
        <v>0.1230802895706099</v>
      </c>
    </row>
    <row r="845" spans="1:9" x14ac:dyDescent="0.25">
      <c r="A845" s="3">
        <f>回测!A845</f>
        <v>42327</v>
      </c>
      <c r="B845">
        <f>回测!F845</f>
        <v>115894.89763595506</v>
      </c>
      <c r="C845" t="str">
        <f>回测!K845</f>
        <v>否</v>
      </c>
      <c r="D845">
        <f>COUNTIF($C$2:C845,"是")</f>
        <v>21</v>
      </c>
      <c r="E845">
        <f>IF(COUNTA(F$2:F845)&lt;2,0,AVERAGE(F$2:F845)/_xlfn.STDEV.P(F$2:F845)*SQRT(252))</f>
        <v>0.6255406344746659</v>
      </c>
      <c r="F845">
        <f t="shared" si="41"/>
        <v>5.05348806398076E-3</v>
      </c>
      <c r="G845" s="4">
        <f>MAX($B$2:$B845)</f>
        <v>125938.82036879854</v>
      </c>
      <c r="H845" s="5">
        <f t="shared" si="39"/>
        <v>7.9752396468625864E-2</v>
      </c>
      <c r="I845" s="5">
        <f t="shared" si="40"/>
        <v>0.1230802895706099</v>
      </c>
    </row>
    <row r="846" spans="1:9" x14ac:dyDescent="0.25">
      <c r="A846" s="3">
        <f>回测!A846</f>
        <v>42328</v>
      </c>
      <c r="B846">
        <f>回测!F846</f>
        <v>115969.4402146978</v>
      </c>
      <c r="C846" t="str">
        <f>回测!K846</f>
        <v>否</v>
      </c>
      <c r="D846">
        <f>COUNTIF($C$2:C846,"是")</f>
        <v>21</v>
      </c>
      <c r="E846">
        <f>IF(COUNTA(F$2:F846)&lt;2,0,AVERAGE(F$2:F846)/_xlfn.STDEV.P(F$2:F846)*SQRT(252))</f>
        <v>0.62772858794584441</v>
      </c>
      <c r="F846">
        <f t="shared" si="41"/>
        <v>6.4319120395528451E-4</v>
      </c>
      <c r="G846" s="4">
        <f>MAX($B$2:$B846)</f>
        <v>125938.82036879854</v>
      </c>
      <c r="H846" s="5">
        <f t="shared" si="39"/>
        <v>7.9160501304573638E-2</v>
      </c>
      <c r="I846" s="5">
        <f t="shared" si="40"/>
        <v>0.1230802895706099</v>
      </c>
    </row>
    <row r="847" spans="1:9" x14ac:dyDescent="0.25">
      <c r="A847" s="3">
        <f>回测!A847</f>
        <v>42329</v>
      </c>
      <c r="B847">
        <f>回测!F847</f>
        <v>115969.4402146978</v>
      </c>
      <c r="C847" t="str">
        <f>回测!K847</f>
        <v>否</v>
      </c>
      <c r="D847">
        <f>COUNTIF($C$2:C847,"是")</f>
        <v>21</v>
      </c>
      <c r="E847">
        <f>IF(COUNTA(F$2:F847)&lt;2,0,AVERAGE(F$2:F847)/_xlfn.STDEV.P(F$2:F847)*SQRT(252))</f>
        <v>0.62735646049594651</v>
      </c>
      <c r="F847">
        <f t="shared" si="41"/>
        <v>0</v>
      </c>
      <c r="G847" s="4">
        <f>MAX($B$2:$B847)</f>
        <v>125938.82036879854</v>
      </c>
      <c r="H847" s="5">
        <f t="shared" si="39"/>
        <v>7.9160501304573638E-2</v>
      </c>
      <c r="I847" s="5">
        <f t="shared" si="40"/>
        <v>0.1230802895706099</v>
      </c>
    </row>
    <row r="848" spans="1:9" x14ac:dyDescent="0.25">
      <c r="A848" s="3">
        <f>回测!A848</f>
        <v>42330</v>
      </c>
      <c r="B848">
        <f>回测!F848</f>
        <v>115969.4402146978</v>
      </c>
      <c r="C848" t="str">
        <f>回测!K848</f>
        <v>否</v>
      </c>
      <c r="D848">
        <f>COUNTIF($C$2:C848,"是")</f>
        <v>21</v>
      </c>
      <c r="E848">
        <f>IF(COUNTA(F$2:F848)&lt;2,0,AVERAGE(F$2:F848)/_xlfn.STDEV.P(F$2:F848)*SQRT(252))</f>
        <v>0.62698499407149455</v>
      </c>
      <c r="F848">
        <f t="shared" si="41"/>
        <v>0</v>
      </c>
      <c r="G848" s="4">
        <f>MAX($B$2:$B848)</f>
        <v>125938.82036879854</v>
      </c>
      <c r="H848" s="5">
        <f t="shared" si="39"/>
        <v>7.9160501304573638E-2</v>
      </c>
      <c r="I848" s="5">
        <f t="shared" si="40"/>
        <v>0.1230802895706099</v>
      </c>
    </row>
    <row r="849" spans="1:9" x14ac:dyDescent="0.25">
      <c r="A849" s="3">
        <f>回测!A849</f>
        <v>42331</v>
      </c>
      <c r="B849">
        <f>回测!F849</f>
        <v>115548.78050018469</v>
      </c>
      <c r="C849" t="str">
        <f>回测!K849</f>
        <v>否</v>
      </c>
      <c r="D849">
        <f>COUNTIF($C$2:C849,"是")</f>
        <v>21</v>
      </c>
      <c r="E849">
        <f>IF(COUNTA(F$2:F849)&lt;2,0,AVERAGE(F$2:F849)/_xlfn.STDEV.P(F$2:F849)*SQRT(252))</f>
        <v>0.61195499462734693</v>
      </c>
      <c r="F849">
        <f t="shared" si="41"/>
        <v>-3.6273324570190724E-3</v>
      </c>
      <c r="G849" s="4">
        <f>MAX($B$2:$B849)</f>
        <v>125938.82036879854</v>
      </c>
      <c r="H849" s="5">
        <f t="shared" si="39"/>
        <v>8.2500692305896739E-2</v>
      </c>
      <c r="I849" s="5">
        <f t="shared" si="40"/>
        <v>0.1230802895706099</v>
      </c>
    </row>
    <row r="850" spans="1:9" x14ac:dyDescent="0.25">
      <c r="A850" s="3">
        <f>回测!A850</f>
        <v>42332</v>
      </c>
      <c r="B850">
        <f>回测!F850</f>
        <v>115637.36611166522</v>
      </c>
      <c r="C850" t="str">
        <f>回测!K850</f>
        <v>否</v>
      </c>
      <c r="D850">
        <f>COUNTIF($C$2:C850,"是")</f>
        <v>21</v>
      </c>
      <c r="E850">
        <f>IF(COUNTA(F$2:F850)&lt;2,0,AVERAGE(F$2:F850)/_xlfn.STDEV.P(F$2:F850)*SQRT(252))</f>
        <v>0.61463400216413</v>
      </c>
      <c r="F850">
        <f t="shared" si="41"/>
        <v>7.6665120217689342E-4</v>
      </c>
      <c r="G850" s="4">
        <f>MAX($B$2:$B850)</f>
        <v>125938.82036879854</v>
      </c>
      <c r="H850" s="5">
        <f t="shared" si="39"/>
        <v>8.1797290358656682E-2</v>
      </c>
      <c r="I850" s="5">
        <f t="shared" si="40"/>
        <v>0.1230802895706099</v>
      </c>
    </row>
    <row r="851" spans="1:9" x14ac:dyDescent="0.25">
      <c r="A851" s="3">
        <f>回测!A851</f>
        <v>42333</v>
      </c>
      <c r="B851">
        <f>回测!F851</f>
        <v>115992.58421700839</v>
      </c>
      <c r="C851" t="str">
        <f>回测!K851</f>
        <v>否</v>
      </c>
      <c r="D851">
        <f>COUNTIF($C$2:C851,"是")</f>
        <v>21</v>
      </c>
      <c r="E851">
        <f>IF(COUNTA(F$2:F851)&lt;2,0,AVERAGE(F$2:F851)/_xlfn.STDEV.P(F$2:F851)*SQRT(252))</f>
        <v>0.62632876689151162</v>
      </c>
      <c r="F851">
        <f t="shared" si="41"/>
        <v>3.0718280542654242E-3</v>
      </c>
      <c r="G851" s="4">
        <f>MAX($B$2:$B851)</f>
        <v>125938.82036879854</v>
      </c>
      <c r="H851" s="5">
        <f t="shared" si="39"/>
        <v>7.8976729515677913E-2</v>
      </c>
      <c r="I851" s="5">
        <f t="shared" si="40"/>
        <v>0.1230802895706099</v>
      </c>
    </row>
    <row r="852" spans="1:9" x14ac:dyDescent="0.25">
      <c r="A852" s="3">
        <f>回测!A852</f>
        <v>42334</v>
      </c>
      <c r="B852">
        <f>回测!F852</f>
        <v>115797.75565354912</v>
      </c>
      <c r="C852" t="str">
        <f>回测!K852</f>
        <v>否</v>
      </c>
      <c r="D852">
        <f>COUNTIF($C$2:C852,"是")</f>
        <v>21</v>
      </c>
      <c r="E852">
        <f>IF(COUNTA(F$2:F852)&lt;2,0,AVERAGE(F$2:F852)/_xlfn.STDEV.P(F$2:F852)*SQRT(252))</f>
        <v>0.61924005091731416</v>
      </c>
      <c r="F852">
        <f t="shared" si="41"/>
        <v>-1.6796639610578978E-3</v>
      </c>
      <c r="G852" s="4">
        <f>MAX($B$2:$B852)</f>
        <v>125938.82036879854</v>
      </c>
      <c r="H852" s="5">
        <f t="shared" si="39"/>
        <v>8.0523739110406001E-2</v>
      </c>
      <c r="I852" s="5">
        <f t="shared" si="40"/>
        <v>0.1230802895706099</v>
      </c>
    </row>
    <row r="853" spans="1:9" x14ac:dyDescent="0.25">
      <c r="A853" s="3">
        <f>回测!A853</f>
        <v>42335</v>
      </c>
      <c r="B853">
        <f>回测!F853</f>
        <v>113998.62200922908</v>
      </c>
      <c r="C853" t="str">
        <f>回测!K853</f>
        <v>否</v>
      </c>
      <c r="D853">
        <f>COUNTIF($C$2:C853,"是")</f>
        <v>21</v>
      </c>
      <c r="E853">
        <f>IF(COUNTA(F$2:F853)&lt;2,0,AVERAGE(F$2:F853)/_xlfn.STDEV.P(F$2:F853)*SQRT(252))</f>
        <v>0.55367020552753321</v>
      </c>
      <c r="F853">
        <f t="shared" si="41"/>
        <v>-1.5536861091701937E-2</v>
      </c>
      <c r="G853" s="4">
        <f>MAX($B$2:$B853)</f>
        <v>125938.82036879854</v>
      </c>
      <c r="H853" s="5">
        <f t="shared" si="39"/>
        <v>9.4809514052965227E-2</v>
      </c>
      <c r="I853" s="5">
        <f t="shared" si="40"/>
        <v>0.1230802895706099</v>
      </c>
    </row>
    <row r="854" spans="1:9" x14ac:dyDescent="0.25">
      <c r="A854" s="3">
        <f>回测!A854</f>
        <v>42336</v>
      </c>
      <c r="B854">
        <f>回测!F854</f>
        <v>113998.62200922908</v>
      </c>
      <c r="C854" t="str">
        <f>回测!K854</f>
        <v>否</v>
      </c>
      <c r="D854">
        <f>COUNTIF($C$2:C854,"是")</f>
        <v>21</v>
      </c>
      <c r="E854">
        <f>IF(COUNTA(F$2:F854)&lt;2,0,AVERAGE(F$2:F854)/_xlfn.STDEV.P(F$2:F854)*SQRT(252))</f>
        <v>0.55334479127253633</v>
      </c>
      <c r="F854">
        <f t="shared" si="41"/>
        <v>0</v>
      </c>
      <c r="G854" s="4">
        <f>MAX($B$2:$B854)</f>
        <v>125938.82036879854</v>
      </c>
      <c r="H854" s="5">
        <f t="shared" si="39"/>
        <v>9.4809514052965227E-2</v>
      </c>
      <c r="I854" s="5">
        <f t="shared" si="40"/>
        <v>0.1230802895706099</v>
      </c>
    </row>
    <row r="855" spans="1:9" x14ac:dyDescent="0.25">
      <c r="A855" s="3">
        <f>回测!A855</f>
        <v>42337</v>
      </c>
      <c r="B855">
        <f>回测!F855</f>
        <v>113998.62200922908</v>
      </c>
      <c r="C855" t="str">
        <f>回测!K855</f>
        <v>否</v>
      </c>
      <c r="D855">
        <f>COUNTIF($C$2:C855,"是")</f>
        <v>21</v>
      </c>
      <c r="E855">
        <f>IF(COUNTA(F$2:F855)&lt;2,0,AVERAGE(F$2:F855)/_xlfn.STDEV.P(F$2:F855)*SQRT(252))</f>
        <v>0.55301995012104932</v>
      </c>
      <c r="F855">
        <f t="shared" si="41"/>
        <v>0</v>
      </c>
      <c r="G855" s="4">
        <f>MAX($B$2:$B855)</f>
        <v>125938.82036879854</v>
      </c>
      <c r="H855" s="5">
        <f t="shared" si="39"/>
        <v>9.4809514052965227E-2</v>
      </c>
      <c r="I855" s="5">
        <f t="shared" si="40"/>
        <v>0.1230802895706099</v>
      </c>
    </row>
    <row r="856" spans="1:9" x14ac:dyDescent="0.25">
      <c r="A856" s="3">
        <f>回测!A856</f>
        <v>42338</v>
      </c>
      <c r="B856">
        <f>回测!F856</f>
        <v>113760.20545341248</v>
      </c>
      <c r="C856" t="str">
        <f>回测!K856</f>
        <v>否</v>
      </c>
      <c r="D856">
        <f>COUNTIF($C$2:C856,"是")</f>
        <v>21</v>
      </c>
      <c r="E856">
        <f>IF(COUNTA(F$2:F856)&lt;2,0,AVERAGE(F$2:F856)/_xlfn.STDEV.P(F$2:F856)*SQRT(252))</f>
        <v>0.54440112507607796</v>
      </c>
      <c r="F856">
        <f t="shared" si="41"/>
        <v>-2.0913985767064824E-3</v>
      </c>
      <c r="G856" s="4">
        <f>MAX($B$2:$B856)</f>
        <v>125938.82036879854</v>
      </c>
      <c r="H856" s="5">
        <f t="shared" si="39"/>
        <v>9.6702628146922986E-2</v>
      </c>
      <c r="I856" s="5">
        <f t="shared" si="40"/>
        <v>0.1230802895706099</v>
      </c>
    </row>
    <row r="857" spans="1:9" x14ac:dyDescent="0.25">
      <c r="A857" s="3">
        <f>回测!A857</f>
        <v>42339</v>
      </c>
      <c r="B857">
        <f>回测!F857</f>
        <v>114350.94081833503</v>
      </c>
      <c r="C857" t="str">
        <f>回测!K857</f>
        <v>否</v>
      </c>
      <c r="D857">
        <f>COUNTIF($C$2:C857,"是")</f>
        <v>21</v>
      </c>
      <c r="E857">
        <f>IF(COUNTA(F$2:F857)&lt;2,0,AVERAGE(F$2:F857)/_xlfn.STDEV.P(F$2:F857)*SQRT(252))</f>
        <v>0.56411060095329613</v>
      </c>
      <c r="F857">
        <f t="shared" si="41"/>
        <v>5.1928120432629399E-3</v>
      </c>
      <c r="G857" s="4">
        <f>MAX($B$2:$B857)</f>
        <v>125938.82036879854</v>
      </c>
      <c r="H857" s="5">
        <f t="shared" si="39"/>
        <v>9.2011974675716535E-2</v>
      </c>
      <c r="I857" s="5">
        <f t="shared" si="40"/>
        <v>0.1230802895706099</v>
      </c>
    </row>
    <row r="858" spans="1:9" x14ac:dyDescent="0.25">
      <c r="A858" s="3">
        <f>回测!A858</f>
        <v>42340</v>
      </c>
      <c r="B858">
        <f>回测!F858</f>
        <v>115549.82711750013</v>
      </c>
      <c r="C858" t="str">
        <f>回测!K858</f>
        <v>否</v>
      </c>
      <c r="D858">
        <f>COUNTIF($C$2:C858,"是")</f>
        <v>21</v>
      </c>
      <c r="E858">
        <f>IF(COUNTA(F$2:F858)&lt;2,0,AVERAGE(F$2:F858)/_xlfn.STDEV.P(F$2:F858)*SQRT(252))</f>
        <v>0.60324511467268804</v>
      </c>
      <c r="F858">
        <f t="shared" si="41"/>
        <v>1.0484271406824064E-2</v>
      </c>
      <c r="G858" s="4">
        <f>MAX($B$2:$B858)</f>
        <v>125938.82036879854</v>
      </c>
      <c r="H858" s="5">
        <f t="shared" si="39"/>
        <v>8.249238178407059E-2</v>
      </c>
      <c r="I858" s="5">
        <f t="shared" si="40"/>
        <v>0.1230802895706099</v>
      </c>
    </row>
    <row r="859" spans="1:9" x14ac:dyDescent="0.25">
      <c r="A859" s="3">
        <f>回测!A859</f>
        <v>42341</v>
      </c>
      <c r="B859">
        <f>回测!F859</f>
        <v>115307.350096543</v>
      </c>
      <c r="C859" t="str">
        <f>回测!K859</f>
        <v>否</v>
      </c>
      <c r="D859">
        <f>COUNTIF($C$2:C859,"是")</f>
        <v>21</v>
      </c>
      <c r="E859">
        <f>IF(COUNTA(F$2:F859)&lt;2,0,AVERAGE(F$2:F859)/_xlfn.STDEV.P(F$2:F859)*SQRT(252))</f>
        <v>0.5946064244568029</v>
      </c>
      <c r="F859">
        <f t="shared" si="41"/>
        <v>-2.098462862350825E-3</v>
      </c>
      <c r="G859" s="4">
        <f>MAX($B$2:$B859)</f>
        <v>125938.82036879854</v>
      </c>
      <c r="H859" s="5">
        <f t="shared" si="39"/>
        <v>8.4417737446820573E-2</v>
      </c>
      <c r="I859" s="5">
        <f t="shared" si="40"/>
        <v>0.1230802895706099</v>
      </c>
    </row>
    <row r="860" spans="1:9" x14ac:dyDescent="0.25">
      <c r="A860" s="3">
        <f>回测!A860</f>
        <v>42342</v>
      </c>
      <c r="B860">
        <f>回测!F860</f>
        <v>114947.96749055917</v>
      </c>
      <c r="C860" t="str">
        <f>回测!K860</f>
        <v>否</v>
      </c>
      <c r="D860">
        <f>COUNTIF($C$2:C860,"是")</f>
        <v>21</v>
      </c>
      <c r="E860">
        <f>IF(COUNTA(F$2:F860)&lt;2,0,AVERAGE(F$2:F860)/_xlfn.STDEV.P(F$2:F860)*SQRT(252))</f>
        <v>0.58191599296727847</v>
      </c>
      <c r="F860">
        <f t="shared" si="41"/>
        <v>-3.1167363197830422E-3</v>
      </c>
      <c r="G860" s="4">
        <f>MAX($B$2:$B860)</f>
        <v>125938.82036879854</v>
      </c>
      <c r="H860" s="5">
        <f t="shared" si="39"/>
        <v>8.727136593826923E-2</v>
      </c>
      <c r="I860" s="5">
        <f t="shared" si="40"/>
        <v>0.1230802895706099</v>
      </c>
    </row>
    <row r="861" spans="1:9" x14ac:dyDescent="0.25">
      <c r="A861" s="3">
        <f>回测!A861</f>
        <v>42343</v>
      </c>
      <c r="B861">
        <f>回测!F861</f>
        <v>114947.96749055917</v>
      </c>
      <c r="C861" t="str">
        <f>回测!K861</f>
        <v>否</v>
      </c>
      <c r="D861">
        <f>COUNTIF($C$2:C861,"是")</f>
        <v>21</v>
      </c>
      <c r="E861">
        <f>IF(COUNTA(F$2:F861)&lt;2,0,AVERAGE(F$2:F861)/_xlfn.STDEV.P(F$2:F861)*SQRT(252))</f>
        <v>0.58157672233490953</v>
      </c>
      <c r="F861">
        <f t="shared" si="41"/>
        <v>0</v>
      </c>
      <c r="G861" s="4">
        <f>MAX($B$2:$B861)</f>
        <v>125938.82036879854</v>
      </c>
      <c r="H861" s="5">
        <f t="shared" si="39"/>
        <v>8.727136593826923E-2</v>
      </c>
      <c r="I861" s="5">
        <f t="shared" si="40"/>
        <v>0.1230802895706099</v>
      </c>
    </row>
    <row r="862" spans="1:9" x14ac:dyDescent="0.25">
      <c r="A862" s="3">
        <f>回测!A862</f>
        <v>42344</v>
      </c>
      <c r="B862">
        <f>回测!F862</f>
        <v>114947.96749055917</v>
      </c>
      <c r="C862" t="str">
        <f>回测!K862</f>
        <v>否</v>
      </c>
      <c r="D862">
        <f>COUNTIF($C$2:C862,"是")</f>
        <v>21</v>
      </c>
      <c r="E862">
        <f>IF(COUNTA(F$2:F862)&lt;2,0,AVERAGE(F$2:F862)/_xlfn.STDEV.P(F$2:F862)*SQRT(252))</f>
        <v>0.5812380444195766</v>
      </c>
      <c r="F862">
        <f t="shared" si="41"/>
        <v>0</v>
      </c>
      <c r="G862" s="4">
        <f>MAX($B$2:$B862)</f>
        <v>125938.82036879854</v>
      </c>
      <c r="H862" s="5">
        <f t="shared" si="39"/>
        <v>8.727136593826923E-2</v>
      </c>
      <c r="I862" s="5">
        <f t="shared" si="40"/>
        <v>0.1230802895706099</v>
      </c>
    </row>
    <row r="863" spans="1:9" x14ac:dyDescent="0.25">
      <c r="A863" s="3">
        <f>回测!A863</f>
        <v>42345</v>
      </c>
      <c r="B863">
        <f>回测!F863</f>
        <v>115496.35194746578</v>
      </c>
      <c r="C863" t="str">
        <f>回测!K863</f>
        <v>否</v>
      </c>
      <c r="D863">
        <f>COUNTIF($C$2:C863,"是")</f>
        <v>21</v>
      </c>
      <c r="E863">
        <f>IF(COUNTA(F$2:F863)&lt;2,0,AVERAGE(F$2:F863)/_xlfn.STDEV.P(F$2:F863)*SQRT(252))</f>
        <v>0.59917747632591334</v>
      </c>
      <c r="F863">
        <f t="shared" si="41"/>
        <v>4.7707190381740538E-3</v>
      </c>
      <c r="G863" s="4">
        <f>MAX($B$2:$B863)</f>
        <v>125938.82036879854</v>
      </c>
      <c r="H863" s="5">
        <f t="shared" si="39"/>
        <v>8.2916994067064431E-2</v>
      </c>
      <c r="I863" s="5">
        <f t="shared" si="40"/>
        <v>0.1230802895706099</v>
      </c>
    </row>
    <row r="864" spans="1:9" x14ac:dyDescent="0.25">
      <c r="A864" s="3">
        <f>回测!A864</f>
        <v>42346</v>
      </c>
      <c r="B864">
        <f>回测!F864</f>
        <v>114895.2212356395</v>
      </c>
      <c r="C864" t="str">
        <f>回测!K864</f>
        <v>否</v>
      </c>
      <c r="D864">
        <f>COUNTIF($C$2:C864,"是")</f>
        <v>21</v>
      </c>
      <c r="E864">
        <f>IF(COUNTA(F$2:F864)&lt;2,0,AVERAGE(F$2:F864)/_xlfn.STDEV.P(F$2:F864)*SQRT(252))</f>
        <v>0.57812012752892816</v>
      </c>
      <c r="F864">
        <f t="shared" si="41"/>
        <v>-5.2047592992349179E-3</v>
      </c>
      <c r="G864" s="4">
        <f>MAX($B$2:$B864)</f>
        <v>125938.82036879854</v>
      </c>
      <c r="H864" s="5">
        <f t="shared" si="39"/>
        <v>8.7690190370364074E-2</v>
      </c>
      <c r="I864" s="5">
        <f t="shared" si="40"/>
        <v>0.1230802895706099</v>
      </c>
    </row>
    <row r="865" spans="1:9" x14ac:dyDescent="0.25">
      <c r="A865" s="3">
        <f>回测!A865</f>
        <v>42347</v>
      </c>
      <c r="B865">
        <f>回测!F865</f>
        <v>115001.37587822383</v>
      </c>
      <c r="C865" t="str">
        <f>回测!K865</f>
        <v>否</v>
      </c>
      <c r="D865">
        <f>COUNTIF($C$2:C865,"是")</f>
        <v>21</v>
      </c>
      <c r="E865">
        <f>IF(COUNTA(F$2:F865)&lt;2,0,AVERAGE(F$2:F865)/_xlfn.STDEV.P(F$2:F865)*SQRT(252))</f>
        <v>0.58137101491565568</v>
      </c>
      <c r="F865">
        <f t="shared" si="41"/>
        <v>9.2392565541610239E-4</v>
      </c>
      <c r="G865" s="4">
        <f>MAX($B$2:$B865)</f>
        <v>125938.82036879854</v>
      </c>
      <c r="H865" s="5">
        <f t="shared" si="39"/>
        <v>8.6847283931559494E-2</v>
      </c>
      <c r="I865" s="5">
        <f t="shared" si="40"/>
        <v>0.1230802895706099</v>
      </c>
    </row>
    <row r="866" spans="1:9" x14ac:dyDescent="0.25">
      <c r="A866" s="3">
        <f>回测!A866</f>
        <v>42348</v>
      </c>
      <c r="B866">
        <f>回测!F866</f>
        <v>114945.4520246618</v>
      </c>
      <c r="C866" t="str">
        <f>回测!K866</f>
        <v>否</v>
      </c>
      <c r="D866">
        <f>COUNTIF($C$2:C866,"是")</f>
        <v>21</v>
      </c>
      <c r="E866">
        <f>IF(COUNTA(F$2:F866)&lt;2,0,AVERAGE(F$2:F866)/_xlfn.STDEV.P(F$2:F866)*SQRT(252))</f>
        <v>0.57913722557443059</v>
      </c>
      <c r="F866">
        <f t="shared" si="41"/>
        <v>-4.8628856076682325E-4</v>
      </c>
      <c r="G866" s="4">
        <f>MAX($B$2:$B866)</f>
        <v>125938.82036879854</v>
      </c>
      <c r="H866" s="5">
        <f t="shared" si="39"/>
        <v>8.7291339651616617E-2</v>
      </c>
      <c r="I866" s="5">
        <f t="shared" si="40"/>
        <v>0.1230802895706099</v>
      </c>
    </row>
    <row r="867" spans="1:9" x14ac:dyDescent="0.25">
      <c r="A867" s="3">
        <f>回测!A867</f>
        <v>42349</v>
      </c>
      <c r="B867">
        <f>回测!F867</f>
        <v>114803.50327350083</v>
      </c>
      <c r="C867" t="str">
        <f>回测!K867</f>
        <v>否</v>
      </c>
      <c r="D867">
        <f>COUNTIF($C$2:C867,"是")</f>
        <v>21</v>
      </c>
      <c r="E867">
        <f>IF(COUNTA(F$2:F867)&lt;2,0,AVERAGE(F$2:F867)/_xlfn.STDEV.P(F$2:F867)*SQRT(252))</f>
        <v>0.57397428873978229</v>
      </c>
      <c r="F867">
        <f t="shared" si="41"/>
        <v>-1.2349227277868025E-3</v>
      </c>
      <c r="G867" s="4">
        <f>MAX($B$2:$B867)</f>
        <v>125938.82036879854</v>
      </c>
      <c r="H867" s="5">
        <f t="shared" si="39"/>
        <v>8.8418464320128676E-2</v>
      </c>
      <c r="I867" s="5">
        <f t="shared" si="40"/>
        <v>0.1230802895706099</v>
      </c>
    </row>
    <row r="868" spans="1:9" x14ac:dyDescent="0.25">
      <c r="A868" s="3">
        <f>回测!A868</f>
        <v>42350</v>
      </c>
      <c r="B868">
        <f>回测!F868</f>
        <v>114803.50327350083</v>
      </c>
      <c r="C868" t="str">
        <f>回测!K868</f>
        <v>否</v>
      </c>
      <c r="D868">
        <f>COUNTIF($C$2:C868,"是")</f>
        <v>21</v>
      </c>
      <c r="E868">
        <f>IF(COUNTA(F$2:F868)&lt;2,0,AVERAGE(F$2:F868)/_xlfn.STDEV.P(F$2:F868)*SQRT(252))</f>
        <v>0.57364236609573183</v>
      </c>
      <c r="F868">
        <f t="shared" si="41"/>
        <v>0</v>
      </c>
      <c r="G868" s="4">
        <f>MAX($B$2:$B868)</f>
        <v>125938.82036879854</v>
      </c>
      <c r="H868" s="5">
        <f t="shared" si="39"/>
        <v>8.8418464320128676E-2</v>
      </c>
      <c r="I868" s="5">
        <f t="shared" si="40"/>
        <v>0.1230802895706099</v>
      </c>
    </row>
    <row r="869" spans="1:9" x14ac:dyDescent="0.25">
      <c r="A869" s="3">
        <f>回测!A869</f>
        <v>42351</v>
      </c>
      <c r="B869">
        <f>回测!F869</f>
        <v>114803.50327350083</v>
      </c>
      <c r="C869" t="str">
        <f>回测!K869</f>
        <v>否</v>
      </c>
      <c r="D869">
        <f>COUNTIF($C$2:C869,"是")</f>
        <v>21</v>
      </c>
      <c r="E869">
        <f>IF(COUNTA(F$2:F869)&lt;2,0,AVERAGE(F$2:F869)/_xlfn.STDEV.P(F$2:F869)*SQRT(252))</f>
        <v>0.57331101862747236</v>
      </c>
      <c r="F869">
        <f t="shared" si="41"/>
        <v>0</v>
      </c>
      <c r="G869" s="4">
        <f>MAX($B$2:$B869)</f>
        <v>125938.82036879854</v>
      </c>
      <c r="H869" s="5">
        <f t="shared" si="39"/>
        <v>8.8418464320128676E-2</v>
      </c>
      <c r="I869" s="5">
        <f t="shared" si="40"/>
        <v>0.1230802895706099</v>
      </c>
    </row>
    <row r="870" spans="1:9" x14ac:dyDescent="0.25">
      <c r="A870" s="3">
        <f>回测!A870</f>
        <v>42352</v>
      </c>
      <c r="B870">
        <f>回测!F870</f>
        <v>115810.40701406241</v>
      </c>
      <c r="C870" t="str">
        <f>回测!K870</f>
        <v>否</v>
      </c>
      <c r="D870">
        <f>COUNTIF($C$2:C870,"是")</f>
        <v>21</v>
      </c>
      <c r="E870">
        <f>IF(COUNTA(F$2:F870)&lt;2,0,AVERAGE(F$2:F870)/_xlfn.STDEV.P(F$2:F870)*SQRT(252))</f>
        <v>0.60584224847671897</v>
      </c>
      <c r="F870">
        <f t="shared" si="41"/>
        <v>8.7706708580381765E-3</v>
      </c>
      <c r="G870" s="4">
        <f>MAX($B$2:$B870)</f>
        <v>125938.82036879854</v>
      </c>
      <c r="H870" s="5">
        <f t="shared" si="39"/>
        <v>8.0423282710415545E-2</v>
      </c>
      <c r="I870" s="5">
        <f t="shared" si="40"/>
        <v>0.1230802895706099</v>
      </c>
    </row>
    <row r="871" spans="1:9" x14ac:dyDescent="0.25">
      <c r="A871" s="3">
        <f>回测!A871</f>
        <v>42353</v>
      </c>
      <c r="B871">
        <f>回测!F871</f>
        <v>115334.81695833303</v>
      </c>
      <c r="C871" t="str">
        <f>回测!K871</f>
        <v>否</v>
      </c>
      <c r="D871">
        <f>COUNTIF($C$2:C871,"是")</f>
        <v>21</v>
      </c>
      <c r="E871">
        <f>IF(COUNTA(F$2:F871)&lt;2,0,AVERAGE(F$2:F871)/_xlfn.STDEV.P(F$2:F871)*SQRT(252))</f>
        <v>0.58932488331052513</v>
      </c>
      <c r="F871">
        <f t="shared" si="41"/>
        <v>-4.1066262349948035E-3</v>
      </c>
      <c r="G871" s="4">
        <f>MAX($B$2:$B871)</f>
        <v>125938.82036879854</v>
      </c>
      <c r="H871" s="5">
        <f t="shared" si="39"/>
        <v>8.4199640582727442E-2</v>
      </c>
      <c r="I871" s="5">
        <f t="shared" si="40"/>
        <v>0.1230802895706099</v>
      </c>
    </row>
    <row r="872" spans="1:9" x14ac:dyDescent="0.25">
      <c r="A872" s="3">
        <f>回测!A872</f>
        <v>42354</v>
      </c>
      <c r="B872">
        <f>回测!F872</f>
        <v>115390.07852422008</v>
      </c>
      <c r="C872" t="str">
        <f>回测!K872</f>
        <v>否</v>
      </c>
      <c r="D872">
        <f>COUNTIF($C$2:C872,"是")</f>
        <v>21</v>
      </c>
      <c r="E872">
        <f>IF(COUNTA(F$2:F872)&lt;2,0,AVERAGE(F$2:F872)/_xlfn.STDEV.P(F$2:F872)*SQRT(252))</f>
        <v>0.59083665241887362</v>
      </c>
      <c r="F872">
        <f t="shared" si="41"/>
        <v>4.7914036146612382E-4</v>
      </c>
      <c r="G872" s="4">
        <f>MAX($B$2:$B872)</f>
        <v>125938.82036879854</v>
      </c>
      <c r="H872" s="5">
        <f t="shared" si="39"/>
        <v>8.3760843667485374E-2</v>
      </c>
      <c r="I872" s="5">
        <f t="shared" si="40"/>
        <v>0.1230802895706099</v>
      </c>
    </row>
    <row r="873" spans="1:9" x14ac:dyDescent="0.25">
      <c r="A873" s="3">
        <f>回测!A873</f>
        <v>42355</v>
      </c>
      <c r="B873">
        <f>回测!F873</f>
        <v>115972.82075657821</v>
      </c>
      <c r="C873" t="str">
        <f>回测!K873</f>
        <v>否</v>
      </c>
      <c r="D873">
        <f>COUNTIF($C$2:C873,"是")</f>
        <v>21</v>
      </c>
      <c r="E873">
        <f>IF(COUNTA(F$2:F873)&lt;2,0,AVERAGE(F$2:F873)/_xlfn.STDEV.P(F$2:F873)*SQRT(252))</f>
        <v>0.60963302239470218</v>
      </c>
      <c r="F873">
        <f t="shared" si="41"/>
        <v>5.0501935678621823E-3</v>
      </c>
      <c r="G873" s="4">
        <f>MAX($B$2:$B873)</f>
        <v>125938.82036879854</v>
      </c>
      <c r="H873" s="5">
        <f t="shared" si="39"/>
        <v>7.913365857355148E-2</v>
      </c>
      <c r="I873" s="5">
        <f t="shared" si="40"/>
        <v>0.1230802895706099</v>
      </c>
    </row>
    <row r="874" spans="1:9" x14ac:dyDescent="0.25">
      <c r="A874" s="3">
        <f>回测!A874</f>
        <v>42356</v>
      </c>
      <c r="B874">
        <f>回测!F874</f>
        <v>116029.13806004509</v>
      </c>
      <c r="C874" t="str">
        <f>回测!K874</f>
        <v>否</v>
      </c>
      <c r="D874">
        <f>COUNTIF($C$2:C874,"是")</f>
        <v>21</v>
      </c>
      <c r="E874">
        <f>IF(COUNTA(F$2:F874)&lt;2,0,AVERAGE(F$2:F874)/_xlfn.STDEV.P(F$2:F874)*SQRT(252))</f>
        <v>0.61115556246616076</v>
      </c>
      <c r="F874">
        <f t="shared" si="41"/>
        <v>4.8560777516226672E-4</v>
      </c>
      <c r="G874" s="4">
        <f>MAX($B$2:$B874)</f>
        <v>125938.82036879854</v>
      </c>
      <c r="H874" s="5">
        <f t="shared" si="39"/>
        <v>7.8686478718269615E-2</v>
      </c>
      <c r="I874" s="5">
        <f t="shared" si="40"/>
        <v>0.1230802895706099</v>
      </c>
    </row>
    <row r="875" spans="1:9" x14ac:dyDescent="0.25">
      <c r="A875" s="3">
        <f>回测!A875</f>
        <v>42357</v>
      </c>
      <c r="B875">
        <f>回测!F875</f>
        <v>116029.13806004509</v>
      </c>
      <c r="C875" t="str">
        <f>回测!K875</f>
        <v>否</v>
      </c>
      <c r="D875">
        <f>COUNTIF($C$2:C875,"是")</f>
        <v>21</v>
      </c>
      <c r="E875">
        <f>IF(COUNTA(F$2:F875)&lt;2,0,AVERAGE(F$2:F875)/_xlfn.STDEV.P(F$2:F875)*SQRT(252))</f>
        <v>0.61080491183305807</v>
      </c>
      <c r="F875">
        <f t="shared" si="41"/>
        <v>0</v>
      </c>
      <c r="G875" s="4">
        <f>MAX($B$2:$B875)</f>
        <v>125938.82036879854</v>
      </c>
      <c r="H875" s="5">
        <f t="shared" si="39"/>
        <v>7.8686478718269615E-2</v>
      </c>
      <c r="I875" s="5">
        <f t="shared" si="40"/>
        <v>0.1230802895706099</v>
      </c>
    </row>
    <row r="876" spans="1:9" x14ac:dyDescent="0.25">
      <c r="A876" s="3">
        <f>回测!A876</f>
        <v>42358</v>
      </c>
      <c r="B876">
        <f>回测!F876</f>
        <v>116029.13806004509</v>
      </c>
      <c r="C876" t="str">
        <f>回测!K876</f>
        <v>否</v>
      </c>
      <c r="D876">
        <f>COUNTIF($C$2:C876,"是")</f>
        <v>21</v>
      </c>
      <c r="E876">
        <f>IF(COUNTA(F$2:F876)&lt;2,0,AVERAGE(F$2:F876)/_xlfn.STDEV.P(F$2:F876)*SQRT(252))</f>
        <v>0.61045486406582417</v>
      </c>
      <c r="F876">
        <f t="shared" si="41"/>
        <v>0</v>
      </c>
      <c r="G876" s="4">
        <f>MAX($B$2:$B876)</f>
        <v>125938.82036879854</v>
      </c>
      <c r="H876" s="5">
        <f t="shared" si="39"/>
        <v>7.8686478718269615E-2</v>
      </c>
      <c r="I876" s="5">
        <f t="shared" si="40"/>
        <v>0.1230802895706099</v>
      </c>
    </row>
    <row r="877" spans="1:9" x14ac:dyDescent="0.25">
      <c r="A877" s="3">
        <f>回测!A877</f>
        <v>42359</v>
      </c>
      <c r="B877">
        <f>回测!F877</f>
        <v>117193.24372954977</v>
      </c>
      <c r="C877" t="str">
        <f>回测!K877</f>
        <v>否</v>
      </c>
      <c r="D877">
        <f>COUNTIF($C$2:C877,"是")</f>
        <v>21</v>
      </c>
      <c r="E877">
        <f>IF(COUNTA(F$2:F877)&lt;2,0,AVERAGE(F$2:F877)/_xlfn.STDEV.P(F$2:F877)*SQRT(252))</f>
        <v>0.64713607915081339</v>
      </c>
      <c r="F877">
        <f t="shared" si="41"/>
        <v>1.0032873543387444E-2</v>
      </c>
      <c r="G877" s="4">
        <f>MAX($B$2:$B877)</f>
        <v>125938.82036879854</v>
      </c>
      <c r="H877" s="5">
        <f t="shared" si="39"/>
        <v>6.9443056665437042E-2</v>
      </c>
      <c r="I877" s="5">
        <f t="shared" si="40"/>
        <v>0.1230802895706099</v>
      </c>
    </row>
    <row r="878" spans="1:9" x14ac:dyDescent="0.25">
      <c r="A878" s="3">
        <f>回测!A878</f>
        <v>42360</v>
      </c>
      <c r="B878">
        <f>回测!F878</f>
        <v>117348.85223505748</v>
      </c>
      <c r="C878" t="str">
        <f>回测!K878</f>
        <v>否</v>
      </c>
      <c r="D878">
        <f>COUNTIF($C$2:C878,"是")</f>
        <v>21</v>
      </c>
      <c r="E878">
        <f>IF(COUNTA(F$2:F878)&lt;2,0,AVERAGE(F$2:F878)/_xlfn.STDEV.P(F$2:F878)*SQRT(252))</f>
        <v>0.65184377703409968</v>
      </c>
      <c r="F878">
        <f t="shared" si="41"/>
        <v>1.3277941676126392E-3</v>
      </c>
      <c r="G878" s="4">
        <f>MAX($B$2:$B878)</f>
        <v>125938.82036879854</v>
      </c>
      <c r="H878" s="5">
        <f t="shared" si="39"/>
        <v>6.8207468583445841E-2</v>
      </c>
      <c r="I878" s="5">
        <f t="shared" si="40"/>
        <v>0.1230802895706099</v>
      </c>
    </row>
    <row r="879" spans="1:9" x14ac:dyDescent="0.25">
      <c r="A879" s="3">
        <f>回测!A879</f>
        <v>42361</v>
      </c>
      <c r="B879">
        <f>回测!F879</f>
        <v>117261.21992731301</v>
      </c>
      <c r="C879" t="str">
        <f>回测!K879</f>
        <v>否</v>
      </c>
      <c r="D879">
        <f>COUNTIF($C$2:C879,"是")</f>
        <v>21</v>
      </c>
      <c r="E879">
        <f>IF(COUNTA(F$2:F879)&lt;2,0,AVERAGE(F$2:F879)/_xlfn.STDEV.P(F$2:F879)*SQRT(252))</f>
        <v>0.64859152130545439</v>
      </c>
      <c r="F879">
        <f t="shared" si="41"/>
        <v>-7.4676748920332603E-4</v>
      </c>
      <c r="G879" s="4">
        <f>MAX($B$2:$B879)</f>
        <v>125938.82036879854</v>
      </c>
      <c r="H879" s="5">
        <f t="shared" si="39"/>
        <v>6.890330095259023E-2</v>
      </c>
      <c r="I879" s="5">
        <f t="shared" si="40"/>
        <v>0.1230802895706099</v>
      </c>
    </row>
    <row r="880" spans="1:9" x14ac:dyDescent="0.25">
      <c r="A880" s="3">
        <f>回测!A880</f>
        <v>42362</v>
      </c>
      <c r="B880">
        <f>回测!F880</f>
        <v>116934.76974101904</v>
      </c>
      <c r="C880" t="str">
        <f>回测!K880</f>
        <v>否</v>
      </c>
      <c r="D880">
        <f>COUNTIF($C$2:C880,"是")</f>
        <v>21</v>
      </c>
      <c r="E880">
        <f>IF(COUNTA(F$2:F880)&lt;2,0,AVERAGE(F$2:F880)/_xlfn.STDEV.P(F$2:F880)*SQRT(252))</f>
        <v>0.63739999606238062</v>
      </c>
      <c r="F880">
        <f t="shared" si="41"/>
        <v>-2.7839569338978798E-3</v>
      </c>
      <c r="G880" s="4">
        <f>MAX($B$2:$B880)</f>
        <v>125938.82036879854</v>
      </c>
      <c r="H880" s="5">
        <f t="shared" si="39"/>
        <v>7.1495434064032692E-2</v>
      </c>
      <c r="I880" s="5">
        <f t="shared" si="40"/>
        <v>0.1230802895706099</v>
      </c>
    </row>
    <row r="881" spans="1:9" x14ac:dyDescent="0.25">
      <c r="A881" s="3">
        <f>回测!A881</f>
        <v>42363</v>
      </c>
      <c r="B881">
        <f>回测!F881</f>
        <v>117146.23116705476</v>
      </c>
      <c r="C881" t="str">
        <f>回测!K881</f>
        <v>否</v>
      </c>
      <c r="D881">
        <f>COUNTIF($C$2:C881,"是")</f>
        <v>21</v>
      </c>
      <c r="E881">
        <f>IF(COUNTA(F$2:F881)&lt;2,0,AVERAGE(F$2:F881)/_xlfn.STDEV.P(F$2:F881)*SQRT(252))</f>
        <v>0.64392439754223552</v>
      </c>
      <c r="F881">
        <f t="shared" si="41"/>
        <v>1.8083708250682395E-3</v>
      </c>
      <c r="G881" s="4">
        <f>MAX($B$2:$B881)</f>
        <v>125938.82036879854</v>
      </c>
      <c r="H881" s="5">
        <f t="shared" si="39"/>
        <v>6.9816353496051531E-2</v>
      </c>
      <c r="I881" s="5">
        <f t="shared" si="40"/>
        <v>0.1230802895706099</v>
      </c>
    </row>
    <row r="882" spans="1:9" x14ac:dyDescent="0.25">
      <c r="A882" s="3">
        <f>回测!A882</f>
        <v>42364</v>
      </c>
      <c r="B882">
        <f>回测!F882</f>
        <v>117146.23116705476</v>
      </c>
      <c r="C882" t="str">
        <f>回测!K882</f>
        <v>否</v>
      </c>
      <c r="D882">
        <f>COUNTIF($C$2:C882,"是")</f>
        <v>21</v>
      </c>
      <c r="E882">
        <f>IF(COUNTA(F$2:F882)&lt;2,0,AVERAGE(F$2:F882)/_xlfn.STDEV.P(F$2:F882)*SQRT(252))</f>
        <v>0.64355782575892195</v>
      </c>
      <c r="F882">
        <f t="shared" si="41"/>
        <v>0</v>
      </c>
      <c r="G882" s="4">
        <f>MAX($B$2:$B882)</f>
        <v>125938.82036879854</v>
      </c>
      <c r="H882" s="5">
        <f t="shared" si="39"/>
        <v>6.9816353496051531E-2</v>
      </c>
      <c r="I882" s="5">
        <f t="shared" si="40"/>
        <v>0.1230802895706099</v>
      </c>
    </row>
    <row r="883" spans="1:9" x14ac:dyDescent="0.25">
      <c r="A883" s="3">
        <f>回测!A883</f>
        <v>42365</v>
      </c>
      <c r="B883">
        <f>回测!F883</f>
        <v>117146.23116705476</v>
      </c>
      <c r="C883" t="str">
        <f>回测!K883</f>
        <v>否</v>
      </c>
      <c r="D883">
        <f>COUNTIF($C$2:C883,"是")</f>
        <v>21</v>
      </c>
      <c r="E883">
        <f>IF(COUNTA(F$2:F883)&lt;2,0,AVERAGE(F$2:F883)/_xlfn.STDEV.P(F$2:F883)*SQRT(252))</f>
        <v>0.64319187930706401</v>
      </c>
      <c r="F883">
        <f t="shared" si="41"/>
        <v>0</v>
      </c>
      <c r="G883" s="4">
        <f>MAX($B$2:$B883)</f>
        <v>125938.82036879854</v>
      </c>
      <c r="H883" s="5">
        <f t="shared" si="39"/>
        <v>6.9816353496051531E-2</v>
      </c>
      <c r="I883" s="5">
        <f t="shared" si="40"/>
        <v>0.1230802895706099</v>
      </c>
    </row>
    <row r="884" spans="1:9" x14ac:dyDescent="0.25">
      <c r="A884" s="3">
        <f>回测!A884</f>
        <v>42366</v>
      </c>
      <c r="B884">
        <f>回测!F884</f>
        <v>116260.133789468</v>
      </c>
      <c r="C884" t="str">
        <f>回测!K884</f>
        <v>否</v>
      </c>
      <c r="D884">
        <f>COUNTIF($C$2:C884,"是")</f>
        <v>21</v>
      </c>
      <c r="E884">
        <f>IF(COUNTA(F$2:F884)&lt;2,0,AVERAGE(F$2:F884)/_xlfn.STDEV.P(F$2:F884)*SQRT(252))</f>
        <v>0.61294846550822812</v>
      </c>
      <c r="F884">
        <f t="shared" si="41"/>
        <v>-7.5640280422095696E-3</v>
      </c>
      <c r="G884" s="4">
        <f>MAX($B$2:$B884)</f>
        <v>125938.82036879854</v>
      </c>
      <c r="H884" s="5">
        <f t="shared" si="39"/>
        <v>7.6852288682612069E-2</v>
      </c>
      <c r="I884" s="5">
        <f t="shared" si="40"/>
        <v>0.1230802895706099</v>
      </c>
    </row>
    <row r="885" spans="1:9" x14ac:dyDescent="0.25">
      <c r="A885" s="3">
        <f>回测!A885</f>
        <v>42367</v>
      </c>
      <c r="B885">
        <f>回测!F885</f>
        <v>116571.60325455599</v>
      </c>
      <c r="C885" t="str">
        <f>回测!K885</f>
        <v>否</v>
      </c>
      <c r="D885">
        <f>COUNTIF($C$2:C885,"是")</f>
        <v>21</v>
      </c>
      <c r="E885">
        <f>IF(COUNTA(F$2:F885)&lt;2,0,AVERAGE(F$2:F885)/_xlfn.STDEV.P(F$2:F885)*SQRT(252))</f>
        <v>0.622729624516969</v>
      </c>
      <c r="F885">
        <f t="shared" si="41"/>
        <v>2.6790736853272712E-3</v>
      </c>
      <c r="G885" s="4">
        <f>MAX($B$2:$B885)</f>
        <v>125938.82036879854</v>
      </c>
      <c r="H885" s="5">
        <f t="shared" si="39"/>
        <v>7.437910794155167E-2</v>
      </c>
      <c r="I885" s="5">
        <f t="shared" si="40"/>
        <v>0.1230802895706099</v>
      </c>
    </row>
    <row r="886" spans="1:9" x14ac:dyDescent="0.25">
      <c r="A886" s="3">
        <f>回测!A886</f>
        <v>42368</v>
      </c>
      <c r="B886">
        <f>回测!F886</f>
        <v>116519.62134671537</v>
      </c>
      <c r="C886" t="str">
        <f>回测!K886</f>
        <v>否</v>
      </c>
      <c r="D886">
        <f>COUNTIF($C$2:C886,"是")</f>
        <v>21</v>
      </c>
      <c r="E886">
        <f>IF(COUNTA(F$2:F886)&lt;2,0,AVERAGE(F$2:F886)/_xlfn.STDEV.P(F$2:F886)*SQRT(252))</f>
        <v>0.62066993186764674</v>
      </c>
      <c r="F886">
        <f t="shared" si="41"/>
        <v>-4.4592256080666637E-4</v>
      </c>
      <c r="G886" s="4">
        <f>MAX($B$2:$B886)</f>
        <v>125938.82036879854</v>
      </c>
      <c r="H886" s="5">
        <f t="shared" si="39"/>
        <v>7.479186318007458E-2</v>
      </c>
      <c r="I886" s="5">
        <f t="shared" si="40"/>
        <v>0.1230802895706099</v>
      </c>
    </row>
    <row r="887" spans="1:9" x14ac:dyDescent="0.25">
      <c r="A887" s="3">
        <f>回测!A887</f>
        <v>42369</v>
      </c>
      <c r="B887">
        <f>回测!F887</f>
        <v>116059.95736678253</v>
      </c>
      <c r="C887" t="str">
        <f>回测!K887</f>
        <v>否</v>
      </c>
      <c r="D887">
        <f>COUNTIF($C$2:C887,"是")</f>
        <v>21</v>
      </c>
      <c r="E887">
        <f>IF(COUNTA(F$2:F887)&lt;2,0,AVERAGE(F$2:F887)/_xlfn.STDEV.P(F$2:F887)*SQRT(252))</f>
        <v>0.60501598301001591</v>
      </c>
      <c r="F887">
        <f t="shared" si="41"/>
        <v>-3.9449491392103964E-3</v>
      </c>
      <c r="G887" s="4">
        <f>MAX($B$2:$B887)</f>
        <v>125938.82036879854</v>
      </c>
      <c r="H887" s="5">
        <f t="shared" si="39"/>
        <v>7.844176222301269E-2</v>
      </c>
      <c r="I887" s="5">
        <f t="shared" si="40"/>
        <v>0.1230802895706099</v>
      </c>
    </row>
    <row r="888" spans="1:9" x14ac:dyDescent="0.25">
      <c r="A888" s="3">
        <f>回测!A888</f>
        <v>42370</v>
      </c>
      <c r="B888">
        <f>回测!F888</f>
        <v>116059.95736678253</v>
      </c>
      <c r="C888" t="str">
        <f>回测!K888</f>
        <v>否</v>
      </c>
      <c r="D888">
        <f>COUNTIF($C$2:C888,"是")</f>
        <v>21</v>
      </c>
      <c r="E888">
        <f>IF(COUNTA(F$2:F888)&lt;2,0,AVERAGE(F$2:F888)/_xlfn.STDEV.P(F$2:F888)*SQRT(252))</f>
        <v>0.60467395980574723</v>
      </c>
      <c r="F888">
        <f t="shared" si="41"/>
        <v>0</v>
      </c>
      <c r="G888" s="4">
        <f>MAX($B$2:$B888)</f>
        <v>125938.82036879854</v>
      </c>
      <c r="H888" s="5">
        <f t="shared" si="39"/>
        <v>7.844176222301269E-2</v>
      </c>
      <c r="I888" s="5">
        <f t="shared" si="40"/>
        <v>0.1230802895706099</v>
      </c>
    </row>
    <row r="889" spans="1:9" x14ac:dyDescent="0.25">
      <c r="A889" s="3">
        <f>回测!A889</f>
        <v>42371</v>
      </c>
      <c r="B889">
        <f>回测!F889</f>
        <v>116059.95736678253</v>
      </c>
      <c r="C889" t="str">
        <f>回测!K889</f>
        <v>否</v>
      </c>
      <c r="D889">
        <f>COUNTIF($C$2:C889,"是")</f>
        <v>21</v>
      </c>
      <c r="E889">
        <f>IF(COUNTA(F$2:F889)&lt;2,0,AVERAGE(F$2:F889)/_xlfn.STDEV.P(F$2:F889)*SQRT(252))</f>
        <v>0.60433251599658877</v>
      </c>
      <c r="F889">
        <f t="shared" si="41"/>
        <v>0</v>
      </c>
      <c r="G889" s="4">
        <f>MAX($B$2:$B889)</f>
        <v>125938.82036879854</v>
      </c>
      <c r="H889" s="5">
        <f t="shared" si="39"/>
        <v>7.844176222301269E-2</v>
      </c>
      <c r="I889" s="5">
        <f t="shared" si="40"/>
        <v>0.1230802895706099</v>
      </c>
    </row>
    <row r="890" spans="1:9" x14ac:dyDescent="0.25">
      <c r="A890" s="3">
        <f>回测!A890</f>
        <v>42372</v>
      </c>
      <c r="B890">
        <f>回测!F890</f>
        <v>116059.95736678253</v>
      </c>
      <c r="C890" t="str">
        <f>回测!K890</f>
        <v>否</v>
      </c>
      <c r="D890">
        <f>COUNTIF($C$2:C890,"是")</f>
        <v>21</v>
      </c>
      <c r="E890">
        <f>IF(COUNTA(F$2:F890)&lt;2,0,AVERAGE(F$2:F890)/_xlfn.STDEV.P(F$2:F890)*SQRT(252))</f>
        <v>0.60399164994853871</v>
      </c>
      <c r="F890">
        <f t="shared" si="41"/>
        <v>0</v>
      </c>
      <c r="G890" s="4">
        <f>MAX($B$2:$B890)</f>
        <v>125938.82036879854</v>
      </c>
      <c r="H890" s="5">
        <f t="shared" si="39"/>
        <v>7.844176222301269E-2</v>
      </c>
      <c r="I890" s="5">
        <f t="shared" si="40"/>
        <v>0.1230802895706099</v>
      </c>
    </row>
    <row r="891" spans="1:9" x14ac:dyDescent="0.25">
      <c r="A891" s="3">
        <f>回测!A891</f>
        <v>42373</v>
      </c>
      <c r="B891">
        <f>回测!F891</f>
        <v>114241.25483334501</v>
      </c>
      <c r="C891" t="str">
        <f>回测!K891</f>
        <v>否</v>
      </c>
      <c r="D891">
        <f>COUNTIF($C$2:C891,"是")</f>
        <v>21</v>
      </c>
      <c r="E891">
        <f>IF(COUNTA(F$2:F891)&lt;2,0,AVERAGE(F$2:F891)/_xlfn.STDEV.P(F$2:F891)*SQRT(252))</f>
        <v>0.54062032115142877</v>
      </c>
      <c r="F891">
        <f t="shared" si="41"/>
        <v>-1.5670370511079001E-2</v>
      </c>
      <c r="G891" s="4">
        <f>MAX($B$2:$B891)</f>
        <v>125938.82036879854</v>
      </c>
      <c r="H891" s="5">
        <f t="shared" si="39"/>
        <v>9.2882921256515205E-2</v>
      </c>
      <c r="I891" s="5">
        <f t="shared" si="40"/>
        <v>0.1230802895706099</v>
      </c>
    </row>
    <row r="892" spans="1:9" x14ac:dyDescent="0.25">
      <c r="A892" s="3">
        <f>回测!A892</f>
        <v>42374</v>
      </c>
      <c r="B892">
        <f>回测!F892</f>
        <v>114396.57495466004</v>
      </c>
      <c r="C892" t="str">
        <f>回测!K892</f>
        <v>否</v>
      </c>
      <c r="D892">
        <f>COUNTIF($C$2:C892,"是")</f>
        <v>21</v>
      </c>
      <c r="E892">
        <f>IF(COUNTA(F$2:F892)&lt;2,0,AVERAGE(F$2:F892)/_xlfn.STDEV.P(F$2:F892)*SQRT(252))</f>
        <v>0.54543067685349067</v>
      </c>
      <c r="F892">
        <f t="shared" si="41"/>
        <v>1.3595799655878871E-3</v>
      </c>
      <c r="G892" s="4">
        <f>MAX($B$2:$B892)</f>
        <v>125938.82036879854</v>
      </c>
      <c r="H892" s="5">
        <f t="shared" si="39"/>
        <v>9.1649623049812945E-2</v>
      </c>
      <c r="I892" s="5">
        <f t="shared" si="40"/>
        <v>0.1230802895706099</v>
      </c>
    </row>
    <row r="893" spans="1:9" x14ac:dyDescent="0.25">
      <c r="A893" s="3">
        <f>回测!A893</f>
        <v>42375</v>
      </c>
      <c r="B893">
        <f>回测!F893</f>
        <v>115081.50349491676</v>
      </c>
      <c r="C893" t="str">
        <f>回测!K893</f>
        <v>否</v>
      </c>
      <c r="D893">
        <f>COUNTIF($C$2:C893,"是")</f>
        <v>21</v>
      </c>
      <c r="E893">
        <f>IF(COUNTA(F$2:F893)&lt;2,0,AVERAGE(F$2:F893)/_xlfn.STDEV.P(F$2:F893)*SQRT(252))</f>
        <v>0.56723570138750368</v>
      </c>
      <c r="F893">
        <f t="shared" si="41"/>
        <v>5.987316845178059E-3</v>
      </c>
      <c r="G893" s="4">
        <f>MAX($B$2:$B893)</f>
        <v>125938.82036879854</v>
      </c>
      <c r="H893" s="5">
        <f t="shared" si="39"/>
        <v>8.6211041536575217E-2</v>
      </c>
      <c r="I893" s="5">
        <f t="shared" si="40"/>
        <v>0.1230802895706099</v>
      </c>
    </row>
    <row r="894" spans="1:9" x14ac:dyDescent="0.25">
      <c r="A894" s="3">
        <f>回测!A894</f>
        <v>42376</v>
      </c>
      <c r="B894">
        <f>回测!F894</f>
        <v>114937.27942258029</v>
      </c>
      <c r="C894" t="str">
        <f>回测!K894</f>
        <v>否</v>
      </c>
      <c r="D894">
        <f>COUNTIF($C$2:C894,"是")</f>
        <v>21</v>
      </c>
      <c r="E894">
        <f>IF(COUNTA(F$2:F894)&lt;2,0,AVERAGE(F$2:F894)/_xlfn.STDEV.P(F$2:F894)*SQRT(252))</f>
        <v>0.56216632126053034</v>
      </c>
      <c r="F894">
        <f t="shared" si="41"/>
        <v>-1.2532341684503567E-3</v>
      </c>
      <c r="G894" s="4">
        <f>MAX($B$2:$B894)</f>
        <v>125938.82036879854</v>
      </c>
      <c r="H894" s="5">
        <f t="shared" si="39"/>
        <v>8.7356233082074186E-2</v>
      </c>
      <c r="I894" s="5">
        <f t="shared" si="40"/>
        <v>0.1230802895706099</v>
      </c>
    </row>
    <row r="895" spans="1:9" x14ac:dyDescent="0.25">
      <c r="A895" s="3">
        <f>回测!A895</f>
        <v>42377</v>
      </c>
      <c r="B895">
        <f>回测!F895</f>
        <v>114389.6888248561</v>
      </c>
      <c r="C895" t="str">
        <f>回测!K895</f>
        <v>否</v>
      </c>
      <c r="D895">
        <f>COUNTIF($C$2:C895,"是")</f>
        <v>21</v>
      </c>
      <c r="E895">
        <f>IF(COUNTA(F$2:F895)&lt;2,0,AVERAGE(F$2:F895)/_xlfn.STDEV.P(F$2:F895)*SQRT(252))</f>
        <v>0.54357665857194792</v>
      </c>
      <c r="F895">
        <f t="shared" si="41"/>
        <v>-4.7642557791098827E-3</v>
      </c>
      <c r="G895" s="4">
        <f>MAX($B$2:$B895)</f>
        <v>125938.82036879854</v>
      </c>
      <c r="H895" s="5">
        <f t="shared" si="39"/>
        <v>9.1704301422881551E-2</v>
      </c>
      <c r="I895" s="5">
        <f t="shared" si="40"/>
        <v>0.1230802895706099</v>
      </c>
    </row>
    <row r="896" spans="1:9" x14ac:dyDescent="0.25">
      <c r="A896" s="3">
        <f>回测!A896</f>
        <v>42378</v>
      </c>
      <c r="B896">
        <f>回测!F896</f>
        <v>114389.6888248561</v>
      </c>
      <c r="C896" t="str">
        <f>回测!K896</f>
        <v>否</v>
      </c>
      <c r="D896">
        <f>COUNTIF($C$2:C896,"是")</f>
        <v>21</v>
      </c>
      <c r="E896">
        <f>IF(COUNTA(F$2:F896)&lt;2,0,AVERAGE(F$2:F896)/_xlfn.STDEV.P(F$2:F896)*SQRT(252))</f>
        <v>0.54327220345504101</v>
      </c>
      <c r="F896">
        <f t="shared" si="41"/>
        <v>0</v>
      </c>
      <c r="G896" s="4">
        <f>MAX($B$2:$B896)</f>
        <v>125938.82036879854</v>
      </c>
      <c r="H896" s="5">
        <f t="shared" si="39"/>
        <v>9.1704301422881551E-2</v>
      </c>
      <c r="I896" s="5">
        <f t="shared" si="40"/>
        <v>0.1230802895706099</v>
      </c>
    </row>
    <row r="897" spans="1:9" x14ac:dyDescent="0.25">
      <c r="A897" s="3">
        <f>回测!A897</f>
        <v>42379</v>
      </c>
      <c r="B897">
        <f>回测!F897</f>
        <v>114389.6888248561</v>
      </c>
      <c r="C897" t="str">
        <f>回测!K897</f>
        <v>否</v>
      </c>
      <c r="D897">
        <f>COUNTIF($C$2:C897,"是")</f>
        <v>21</v>
      </c>
      <c r="E897">
        <f>IF(COUNTA(F$2:F897)&lt;2,0,AVERAGE(F$2:F897)/_xlfn.STDEV.P(F$2:F897)*SQRT(252))</f>
        <v>0.54296825933803039</v>
      </c>
      <c r="F897">
        <f t="shared" si="41"/>
        <v>0</v>
      </c>
      <c r="G897" s="4">
        <f>MAX($B$2:$B897)</f>
        <v>125938.82036879854</v>
      </c>
      <c r="H897" s="5">
        <f t="shared" si="39"/>
        <v>9.1704301422881551E-2</v>
      </c>
      <c r="I897" s="5">
        <f t="shared" si="40"/>
        <v>0.1230802895706099</v>
      </c>
    </row>
    <row r="898" spans="1:9" x14ac:dyDescent="0.25">
      <c r="A898" s="3">
        <f>回测!A898</f>
        <v>42380</v>
      </c>
      <c r="B898">
        <f>回测!F898</f>
        <v>113106.62296059115</v>
      </c>
      <c r="C898" t="str">
        <f>回测!K898</f>
        <v>是</v>
      </c>
      <c r="D898">
        <f>COUNTIF($C$2:C898,"是")</f>
        <v>22</v>
      </c>
      <c r="E898">
        <f>IF(COUNTA(F$2:F898)&lt;2,0,AVERAGE(F$2:F898)/_xlfn.STDEV.P(F$2:F898)*SQRT(252))</f>
        <v>0.49890113039926098</v>
      </c>
      <c r="F898">
        <f t="shared" si="41"/>
        <v>-1.1216621685451678E-2</v>
      </c>
      <c r="G898" s="4">
        <f>MAX($B$2:$B898)</f>
        <v>125938.82036879854</v>
      </c>
      <c r="H898" s="5">
        <f t="shared" si="39"/>
        <v>0.10189231065234416</v>
      </c>
      <c r="I898" s="5">
        <f t="shared" si="40"/>
        <v>0.1230802895706099</v>
      </c>
    </row>
    <row r="899" spans="1:9" x14ac:dyDescent="0.25">
      <c r="A899" s="3">
        <f>回测!A899</f>
        <v>42381</v>
      </c>
      <c r="B899">
        <f>回测!F899</f>
        <v>113032.95942062145</v>
      </c>
      <c r="C899" t="str">
        <f>回测!K899</f>
        <v>否</v>
      </c>
      <c r="D899">
        <f>COUNTIF($C$2:C899,"是")</f>
        <v>22</v>
      </c>
      <c r="E899">
        <f>IF(COUNTA(F$2:F899)&lt;2,0,AVERAGE(F$2:F899)/_xlfn.STDEV.P(F$2:F899)*SQRT(252))</f>
        <v>0.4961771000930687</v>
      </c>
      <c r="F899">
        <f t="shared" si="41"/>
        <v>-6.512752130825028E-4</v>
      </c>
      <c r="G899" s="4">
        <f>MAX($B$2:$B899)</f>
        <v>125938.82036879854</v>
      </c>
      <c r="H899" s="5">
        <f t="shared" ref="H899:H962" si="42">1-($B899/$G899)</f>
        <v>0.10247722592909503</v>
      </c>
      <c r="I899" s="5">
        <f t="shared" si="40"/>
        <v>0.1230802895706099</v>
      </c>
    </row>
    <row r="900" spans="1:9" x14ac:dyDescent="0.25">
      <c r="A900" s="3">
        <f>回测!A900</f>
        <v>42382</v>
      </c>
      <c r="B900">
        <f>回测!F900</f>
        <v>112455.91115344661</v>
      </c>
      <c r="C900" t="str">
        <f>回测!K900</f>
        <v>否</v>
      </c>
      <c r="D900">
        <f>COUNTIF($C$2:C900,"是")</f>
        <v>22</v>
      </c>
      <c r="E900">
        <f>IF(COUNTA(F$2:F900)&lt;2,0,AVERAGE(F$2:F900)/_xlfn.STDEV.P(F$2:F900)*SQRT(252))</f>
        <v>0.47647402402113642</v>
      </c>
      <c r="F900">
        <f t="shared" si="41"/>
        <v>-5.1051327872211338E-3</v>
      </c>
      <c r="G900" s="4">
        <f>MAX($B$2:$B900)</f>
        <v>125938.82036879854</v>
      </c>
      <c r="H900" s="5">
        <f t="shared" si="42"/>
        <v>0.10705919887028204</v>
      </c>
      <c r="I900" s="5">
        <f t="shared" ref="I900:I963" si="43">MAX($I899,$H900)</f>
        <v>0.1230802895706099</v>
      </c>
    </row>
    <row r="901" spans="1:9" x14ac:dyDescent="0.25">
      <c r="A901" s="3">
        <f>回测!A901</f>
        <v>42383</v>
      </c>
      <c r="B901">
        <f>回测!F901</f>
        <v>113097.26122103844</v>
      </c>
      <c r="C901" t="str">
        <f>回测!K901</f>
        <v>否</v>
      </c>
      <c r="D901">
        <f>COUNTIF($C$2:C901,"是")</f>
        <v>22</v>
      </c>
      <c r="E901">
        <f>IF(COUNTA(F$2:F901)&lt;2,0,AVERAGE(F$2:F901)/_xlfn.STDEV.P(F$2:F901)*SQRT(252))</f>
        <v>0.49713665224471537</v>
      </c>
      <c r="F901">
        <f t="shared" ref="F901:F964" si="44">IF(B900=0,0,B901/B900-1)</f>
        <v>5.7031245491105942E-3</v>
      </c>
      <c r="G901" s="4">
        <f>MAX($B$2:$B901)</f>
        <v>125938.82036879854</v>
      </c>
      <c r="H901" s="5">
        <f t="shared" si="42"/>
        <v>0.10196664626645657</v>
      </c>
      <c r="I901" s="5">
        <f t="shared" si="43"/>
        <v>0.1230802895706099</v>
      </c>
    </row>
    <row r="902" spans="1:9" x14ac:dyDescent="0.25">
      <c r="A902" s="3">
        <f>回测!A902</f>
        <v>42384</v>
      </c>
      <c r="B902">
        <f>回测!F902</f>
        <v>112129.75955476178</v>
      </c>
      <c r="C902" t="str">
        <f>回测!K902</f>
        <v>否</v>
      </c>
      <c r="D902">
        <f>COUNTIF($C$2:C902,"是")</f>
        <v>22</v>
      </c>
      <c r="E902">
        <f>IF(COUNTA(F$2:F902)&lt;2,0,AVERAGE(F$2:F902)/_xlfn.STDEV.P(F$2:F902)*SQRT(252))</f>
        <v>0.4640658149566998</v>
      </c>
      <c r="F902">
        <f t="shared" si="44"/>
        <v>-8.5545985449264617E-3</v>
      </c>
      <c r="G902" s="4">
        <f>MAX($B$2:$B902)</f>
        <v>125938.82036879854</v>
      </c>
      <c r="H902" s="5">
        <f t="shared" si="42"/>
        <v>0.10964896108760092</v>
      </c>
      <c r="I902" s="5">
        <f t="shared" si="43"/>
        <v>0.1230802895706099</v>
      </c>
    </row>
    <row r="903" spans="1:9" x14ac:dyDescent="0.25">
      <c r="A903" s="3">
        <f>回测!A903</f>
        <v>42385</v>
      </c>
      <c r="B903">
        <f>回测!F903</f>
        <v>112129.75955476178</v>
      </c>
      <c r="C903" t="str">
        <f>回测!K903</f>
        <v>否</v>
      </c>
      <c r="D903">
        <f>COUNTIF($C$2:C903,"是")</f>
        <v>22</v>
      </c>
      <c r="E903">
        <f>IF(COUNTA(F$2:F903)&lt;2,0,AVERAGE(F$2:F903)/_xlfn.STDEV.P(F$2:F903)*SQRT(252))</f>
        <v>0.46380799530249323</v>
      </c>
      <c r="F903">
        <f t="shared" si="44"/>
        <v>0</v>
      </c>
      <c r="G903" s="4">
        <f>MAX($B$2:$B903)</f>
        <v>125938.82036879854</v>
      </c>
      <c r="H903" s="5">
        <f t="shared" si="42"/>
        <v>0.10964896108760092</v>
      </c>
      <c r="I903" s="5">
        <f t="shared" si="43"/>
        <v>0.1230802895706099</v>
      </c>
    </row>
    <row r="904" spans="1:9" x14ac:dyDescent="0.25">
      <c r="A904" s="3">
        <f>回测!A904</f>
        <v>42386</v>
      </c>
      <c r="B904">
        <f>回测!F904</f>
        <v>112129.75955476178</v>
      </c>
      <c r="C904" t="str">
        <f>回测!K904</f>
        <v>否</v>
      </c>
      <c r="D904">
        <f>COUNTIF($C$2:C904,"是")</f>
        <v>22</v>
      </c>
      <c r="E904">
        <f>IF(COUNTA(F$2:F904)&lt;2,0,AVERAGE(F$2:F904)/_xlfn.STDEV.P(F$2:F904)*SQRT(252))</f>
        <v>0.46355060487965338</v>
      </c>
      <c r="F904">
        <f t="shared" si="44"/>
        <v>0</v>
      </c>
      <c r="G904" s="4">
        <f>MAX($B$2:$B904)</f>
        <v>125938.82036879854</v>
      </c>
      <c r="H904" s="5">
        <f t="shared" si="42"/>
        <v>0.10964896108760092</v>
      </c>
      <c r="I904" s="5">
        <f t="shared" si="43"/>
        <v>0.1230802895706099</v>
      </c>
    </row>
    <row r="905" spans="1:9" x14ac:dyDescent="0.25">
      <c r="A905" s="3">
        <f>回测!A905</f>
        <v>42387</v>
      </c>
      <c r="B905">
        <f>回测!F905</f>
        <v>112221.67321165265</v>
      </c>
      <c r="C905" t="str">
        <f>回测!K905</f>
        <v>否</v>
      </c>
      <c r="D905">
        <f>COUNTIF($C$2:C905,"是")</f>
        <v>22</v>
      </c>
      <c r="E905">
        <f>IF(COUNTA(F$2:F905)&lt;2,0,AVERAGE(F$2:F905)/_xlfn.STDEV.P(F$2:F905)*SQRT(252))</f>
        <v>0.46633651217963362</v>
      </c>
      <c r="F905">
        <f t="shared" si="44"/>
        <v>8.197079638432303E-4</v>
      </c>
      <c r="G905" s="4">
        <f>MAX($B$2:$B905)</f>
        <v>125938.82036879854</v>
      </c>
      <c r="H905" s="5">
        <f t="shared" si="42"/>
        <v>0.10891913325038827</v>
      </c>
      <c r="I905" s="5">
        <f t="shared" si="43"/>
        <v>0.1230802895706099</v>
      </c>
    </row>
    <row r="906" spans="1:9" x14ac:dyDescent="0.25">
      <c r="A906" s="3">
        <f>回测!A906</f>
        <v>42388</v>
      </c>
      <c r="B906">
        <f>回测!F906</f>
        <v>112917.99776541071</v>
      </c>
      <c r="C906" t="str">
        <f>回测!K906</f>
        <v>否</v>
      </c>
      <c r="D906">
        <f>COUNTIF($C$2:C906,"是")</f>
        <v>22</v>
      </c>
      <c r="E906">
        <f>IF(COUNTA(F$2:F906)&lt;2,0,AVERAGE(F$2:F906)/_xlfn.STDEV.P(F$2:F906)*SQRT(252))</f>
        <v>0.48869310161936153</v>
      </c>
      <c r="F906">
        <f t="shared" si="44"/>
        <v>6.2049026166699495E-3</v>
      </c>
      <c r="G906" s="4">
        <f>MAX($B$2:$B906)</f>
        <v>125938.82036879854</v>
      </c>
      <c r="H906" s="5">
        <f t="shared" si="42"/>
        <v>0.1033900632486292</v>
      </c>
      <c r="I906" s="5">
        <f t="shared" si="43"/>
        <v>0.1230802895706099</v>
      </c>
    </row>
    <row r="907" spans="1:9" x14ac:dyDescent="0.25">
      <c r="A907" s="3">
        <f>回测!A907</f>
        <v>42389</v>
      </c>
      <c r="B907">
        <f>回测!F907</f>
        <v>112310.24335917225</v>
      </c>
      <c r="C907" t="str">
        <f>回测!K907</f>
        <v>否</v>
      </c>
      <c r="D907">
        <f>COUNTIF($C$2:C907,"是")</f>
        <v>22</v>
      </c>
      <c r="E907">
        <f>IF(COUNTA(F$2:F907)&lt;2,0,AVERAGE(F$2:F907)/_xlfn.STDEV.P(F$2:F907)*SQRT(252))</f>
        <v>0.4680969288948284</v>
      </c>
      <c r="F907">
        <f t="shared" si="44"/>
        <v>-5.3822633970279643E-3</v>
      </c>
      <c r="G907" s="4">
        <f>MAX($B$2:$B907)</f>
        <v>125938.82036879854</v>
      </c>
      <c r="H907" s="5">
        <f t="shared" si="42"/>
        <v>0.10821585409261769</v>
      </c>
      <c r="I907" s="5">
        <f t="shared" si="43"/>
        <v>0.1230802895706099</v>
      </c>
    </row>
    <row r="908" spans="1:9" x14ac:dyDescent="0.25">
      <c r="A908" s="3">
        <f>回测!A908</f>
        <v>42390</v>
      </c>
      <c r="B908">
        <f>回测!F908</f>
        <v>111826.75711252219</v>
      </c>
      <c r="C908" t="str">
        <f>回测!K908</f>
        <v>否</v>
      </c>
      <c r="D908">
        <f>COUNTIF($C$2:C908,"是")</f>
        <v>22</v>
      </c>
      <c r="E908">
        <f>IF(COUNTA(F$2:F908)&lt;2,0,AVERAGE(F$2:F908)/_xlfn.STDEV.P(F$2:F908)*SQRT(252))</f>
        <v>0.45166437395461129</v>
      </c>
      <c r="F908">
        <f t="shared" si="44"/>
        <v>-4.3049167394629828E-3</v>
      </c>
      <c r="G908" s="4">
        <f>MAX($B$2:$B908)</f>
        <v>125938.82036879854</v>
      </c>
      <c r="H908" s="5">
        <f t="shared" si="42"/>
        <v>0.11205491059032202</v>
      </c>
      <c r="I908" s="5">
        <f t="shared" si="43"/>
        <v>0.1230802895706099</v>
      </c>
    </row>
    <row r="909" spans="1:9" x14ac:dyDescent="0.25">
      <c r="A909" s="3">
        <f>回测!A909</f>
        <v>42391</v>
      </c>
      <c r="B909">
        <f>回测!F909</f>
        <v>111919.91816131769</v>
      </c>
      <c r="C909" t="str">
        <f>回测!K909</f>
        <v>否</v>
      </c>
      <c r="D909">
        <f>COUNTIF($C$2:C909,"是")</f>
        <v>22</v>
      </c>
      <c r="E909">
        <f>IF(COUNTA(F$2:F909)&lt;2,0,AVERAGE(F$2:F909)/_xlfn.STDEV.P(F$2:F909)*SQRT(252))</f>
        <v>0.45449408723361795</v>
      </c>
      <c r="F909">
        <f t="shared" si="44"/>
        <v>8.33083701978099E-4</v>
      </c>
      <c r="G909" s="4">
        <f>MAX($B$2:$B909)</f>
        <v>125938.82036879854</v>
      </c>
      <c r="H909" s="5">
        <f t="shared" si="42"/>
        <v>0.11131517800808333</v>
      </c>
      <c r="I909" s="5">
        <f t="shared" si="43"/>
        <v>0.1230802895706099</v>
      </c>
    </row>
    <row r="910" spans="1:9" x14ac:dyDescent="0.25">
      <c r="A910" s="3">
        <f>回测!A910</f>
        <v>42392</v>
      </c>
      <c r="B910">
        <f>回测!F910</f>
        <v>111919.91816131769</v>
      </c>
      <c r="C910" t="str">
        <f>回测!K910</f>
        <v>否</v>
      </c>
      <c r="D910">
        <f>COUNTIF($C$2:C910,"是")</f>
        <v>22</v>
      </c>
      <c r="E910">
        <f>IF(COUNTA(F$2:F910)&lt;2,0,AVERAGE(F$2:F910)/_xlfn.STDEV.P(F$2:F910)*SQRT(252))</f>
        <v>0.45424354117831539</v>
      </c>
      <c r="F910">
        <f t="shared" si="44"/>
        <v>0</v>
      </c>
      <c r="G910" s="4">
        <f>MAX($B$2:$B910)</f>
        <v>125938.82036879854</v>
      </c>
      <c r="H910" s="5">
        <f t="shared" si="42"/>
        <v>0.11131517800808333</v>
      </c>
      <c r="I910" s="5">
        <f t="shared" si="43"/>
        <v>0.1230802895706099</v>
      </c>
    </row>
    <row r="911" spans="1:9" x14ac:dyDescent="0.25">
      <c r="A911" s="3">
        <f>回测!A911</f>
        <v>42393</v>
      </c>
      <c r="B911">
        <f>回测!F911</f>
        <v>111919.91816131769</v>
      </c>
      <c r="C911" t="str">
        <f>回测!K911</f>
        <v>否</v>
      </c>
      <c r="D911">
        <f>COUNTIF($C$2:C911,"是")</f>
        <v>22</v>
      </c>
      <c r="E911">
        <f>IF(COUNTA(F$2:F911)&lt;2,0,AVERAGE(F$2:F911)/_xlfn.STDEV.P(F$2:F911)*SQRT(252))</f>
        <v>0.45399340901747931</v>
      </c>
      <c r="F911">
        <f t="shared" si="44"/>
        <v>0</v>
      </c>
      <c r="G911" s="4">
        <f>MAX($B$2:$B911)</f>
        <v>125938.82036879854</v>
      </c>
      <c r="H911" s="5">
        <f t="shared" si="42"/>
        <v>0.11131517800808333</v>
      </c>
      <c r="I911" s="5">
        <f t="shared" si="43"/>
        <v>0.1230802895706099</v>
      </c>
    </row>
    <row r="912" spans="1:9" x14ac:dyDescent="0.25">
      <c r="A912" s="3">
        <f>回测!A912</f>
        <v>42394</v>
      </c>
      <c r="B912">
        <f>回测!F912</f>
        <v>112035.19210986402</v>
      </c>
      <c r="C912" t="str">
        <f>回测!K912</f>
        <v>否</v>
      </c>
      <c r="D912">
        <f>COUNTIF($C$2:C912,"是")</f>
        <v>22</v>
      </c>
      <c r="E912">
        <f>IF(COUNTA(F$2:F912)&lt;2,0,AVERAGE(F$2:F912)/_xlfn.STDEV.P(F$2:F912)*SQRT(252))</f>
        <v>0.45754166269546415</v>
      </c>
      <c r="F912">
        <f t="shared" si="44"/>
        <v>1.0299681275693917E-3</v>
      </c>
      <c r="G912" s="4">
        <f>MAX($B$2:$B912)</f>
        <v>125938.82036879854</v>
      </c>
      <c r="H912" s="5">
        <f t="shared" si="42"/>
        <v>0.11039986096597709</v>
      </c>
      <c r="I912" s="5">
        <f t="shared" si="43"/>
        <v>0.1230802895706099</v>
      </c>
    </row>
    <row r="913" spans="1:9" x14ac:dyDescent="0.25">
      <c r="A913" s="3">
        <f>回测!A913</f>
        <v>42395</v>
      </c>
      <c r="B913">
        <f>回测!F913</f>
        <v>110994.31366545748</v>
      </c>
      <c r="C913" t="str">
        <f>回测!K913</f>
        <v>否</v>
      </c>
      <c r="D913">
        <f>COUNTIF($C$2:C913,"是")</f>
        <v>22</v>
      </c>
      <c r="E913">
        <f>IF(COUNTA(F$2:F913)&lt;2,0,AVERAGE(F$2:F913)/_xlfn.STDEV.P(F$2:F913)*SQRT(252))</f>
        <v>0.42204850442218905</v>
      </c>
      <c r="F913">
        <f t="shared" si="44"/>
        <v>-9.2906382789600395E-3</v>
      </c>
      <c r="G913" s="4">
        <f>MAX($B$2:$B913)</f>
        <v>125938.82036879854</v>
      </c>
      <c r="H913" s="5">
        <f t="shared" si="42"/>
        <v>0.11866481407065466</v>
      </c>
      <c r="I913" s="5">
        <f t="shared" si="43"/>
        <v>0.1230802895706099</v>
      </c>
    </row>
    <row r="914" spans="1:9" x14ac:dyDescent="0.25">
      <c r="A914" s="3">
        <f>回测!A914</f>
        <v>42396</v>
      </c>
      <c r="B914">
        <f>回测!F914</f>
        <v>110614.47431535905</v>
      </c>
      <c r="C914" t="str">
        <f>回测!K914</f>
        <v>否</v>
      </c>
      <c r="D914">
        <f>COUNTIF($C$2:C914,"是")</f>
        <v>22</v>
      </c>
      <c r="E914">
        <f>IF(COUNTA(F$2:F914)&lt;2,0,AVERAGE(F$2:F914)/_xlfn.STDEV.P(F$2:F914)*SQRT(252))</f>
        <v>0.40908407305432171</v>
      </c>
      <c r="F914">
        <f t="shared" si="44"/>
        <v>-3.4221514378049989E-3</v>
      </c>
      <c r="G914" s="4">
        <f>MAX($B$2:$B914)</f>
        <v>125938.82036879854</v>
      </c>
      <c r="H914" s="5">
        <f t="shared" si="42"/>
        <v>0.12168087654437099</v>
      </c>
      <c r="I914" s="5">
        <f t="shared" si="43"/>
        <v>0.1230802895706099</v>
      </c>
    </row>
    <row r="915" spans="1:9" x14ac:dyDescent="0.25">
      <c r="A915" s="3">
        <f>回测!A915</f>
        <v>42397</v>
      </c>
      <c r="B915">
        <f>回测!F915</f>
        <v>109876.28823572061</v>
      </c>
      <c r="C915" t="str">
        <f>回测!K915</f>
        <v>是</v>
      </c>
      <c r="D915">
        <f>COUNTIF($C$2:C915,"是")</f>
        <v>23</v>
      </c>
      <c r="E915">
        <f>IF(COUNTA(F$2:F915)&lt;2,0,AVERAGE(F$2:F915)/_xlfn.STDEV.P(F$2:F915)*SQRT(252))</f>
        <v>0.38386256075730629</v>
      </c>
      <c r="F915">
        <f t="shared" si="44"/>
        <v>-6.6735034832231532E-3</v>
      </c>
      <c r="G915" s="4">
        <f>MAX($B$2:$B915)</f>
        <v>125938.82036879854</v>
      </c>
      <c r="H915" s="5">
        <f t="shared" si="42"/>
        <v>0.12754234227413352</v>
      </c>
      <c r="I915" s="5">
        <f t="shared" si="43"/>
        <v>0.12754234227413352</v>
      </c>
    </row>
    <row r="916" spans="1:9" x14ac:dyDescent="0.25">
      <c r="A916" s="3">
        <f>回测!A916</f>
        <v>42398</v>
      </c>
      <c r="B916">
        <f>回测!F916</f>
        <v>110696.8906273272</v>
      </c>
      <c r="C916" t="str">
        <f>回测!K916</f>
        <v>否</v>
      </c>
      <c r="D916">
        <f>COUNTIF($C$2:C916,"是")</f>
        <v>23</v>
      </c>
      <c r="E916">
        <f>IF(COUNTA(F$2:F916)&lt;2,0,AVERAGE(F$2:F916)/_xlfn.STDEV.P(F$2:F916)*SQRT(252))</f>
        <v>0.41055268499088915</v>
      </c>
      <c r="F916">
        <f t="shared" si="44"/>
        <v>7.4684211196334171E-3</v>
      </c>
      <c r="G916" s="4">
        <f>MAX($B$2:$B916)</f>
        <v>125938.82036879854</v>
      </c>
      <c r="H916" s="5">
        <f t="shared" si="42"/>
        <v>0.12102646107718773</v>
      </c>
      <c r="I916" s="5">
        <f t="shared" si="43"/>
        <v>0.12754234227413352</v>
      </c>
    </row>
    <row r="917" spans="1:9" x14ac:dyDescent="0.25">
      <c r="A917" s="3">
        <f>回测!A917</f>
        <v>42399</v>
      </c>
      <c r="B917">
        <f>回测!F917</f>
        <v>110696.8906273272</v>
      </c>
      <c r="C917" t="str">
        <f>回测!K917</f>
        <v>否</v>
      </c>
      <c r="D917">
        <f>COUNTIF($C$2:C917,"是")</f>
        <v>23</v>
      </c>
      <c r="E917">
        <f>IF(COUNTA(F$2:F917)&lt;2,0,AVERAGE(F$2:F917)/_xlfn.STDEV.P(F$2:F917)*SQRT(252))</f>
        <v>0.41032812795673757</v>
      </c>
      <c r="F917">
        <f t="shared" si="44"/>
        <v>0</v>
      </c>
      <c r="G917" s="4">
        <f>MAX($B$2:$B917)</f>
        <v>125938.82036879854</v>
      </c>
      <c r="H917" s="5">
        <f t="shared" si="42"/>
        <v>0.12102646107718773</v>
      </c>
      <c r="I917" s="5">
        <f t="shared" si="43"/>
        <v>0.12754234227413352</v>
      </c>
    </row>
    <row r="918" spans="1:9" x14ac:dyDescent="0.25">
      <c r="A918" s="3">
        <f>回测!A918</f>
        <v>42400</v>
      </c>
      <c r="B918">
        <f>回测!F918</f>
        <v>110696.8906273272</v>
      </c>
      <c r="C918" t="str">
        <f>回测!K918</f>
        <v>否</v>
      </c>
      <c r="D918">
        <f>COUNTIF($C$2:C918,"是")</f>
        <v>23</v>
      </c>
      <c r="E918">
        <f>IF(COUNTA(F$2:F918)&lt;2,0,AVERAGE(F$2:F918)/_xlfn.STDEV.P(F$2:F918)*SQRT(252))</f>
        <v>0.41010393899297554</v>
      </c>
      <c r="F918">
        <f t="shared" si="44"/>
        <v>0</v>
      </c>
      <c r="G918" s="4">
        <f>MAX($B$2:$B918)</f>
        <v>125938.82036879854</v>
      </c>
      <c r="H918" s="5">
        <f t="shared" si="42"/>
        <v>0.12102646107718773</v>
      </c>
      <c r="I918" s="5">
        <f t="shared" si="43"/>
        <v>0.12754234227413352</v>
      </c>
    </row>
    <row r="919" spans="1:9" x14ac:dyDescent="0.25">
      <c r="A919" s="3">
        <f>回测!A919</f>
        <v>42401</v>
      </c>
      <c r="B919">
        <f>回测!F919</f>
        <v>110617.52567404683</v>
      </c>
      <c r="C919" t="str">
        <f>回测!K919</f>
        <v>否</v>
      </c>
      <c r="D919">
        <f>COUNTIF($C$2:C919,"是")</f>
        <v>23</v>
      </c>
      <c r="E919">
        <f>IF(COUNTA(F$2:F919)&lt;2,0,AVERAGE(F$2:F919)/_xlfn.STDEV.P(F$2:F919)*SQRT(252))</f>
        <v>0.4072465812074792</v>
      </c>
      <c r="F919">
        <f t="shared" si="44"/>
        <v>-7.1695738543875454E-4</v>
      </c>
      <c r="G919" s="4">
        <f>MAX($B$2:$B919)</f>
        <v>125938.82036879854</v>
      </c>
      <c r="H919" s="5">
        <f t="shared" si="42"/>
        <v>0.12165664764752371</v>
      </c>
      <c r="I919" s="5">
        <f t="shared" si="43"/>
        <v>0.12754234227413352</v>
      </c>
    </row>
    <row r="920" spans="1:9" x14ac:dyDescent="0.25">
      <c r="A920" s="3">
        <f>回测!A920</f>
        <v>42402</v>
      </c>
      <c r="B920">
        <f>回测!F920</f>
        <v>111281.08645927903</v>
      </c>
      <c r="C920" t="str">
        <f>回测!K920</f>
        <v>否</v>
      </c>
      <c r="D920">
        <f>COUNTIF($C$2:C920,"是")</f>
        <v>23</v>
      </c>
      <c r="E920">
        <f>IF(COUNTA(F$2:F920)&lt;2,0,AVERAGE(F$2:F920)/_xlfn.STDEV.P(F$2:F920)*SQRT(252))</f>
        <v>0.42862851049077122</v>
      </c>
      <c r="F920">
        <f t="shared" si="44"/>
        <v>5.9986948830106357E-3</v>
      </c>
      <c r="G920" s="4">
        <f>MAX($B$2:$B920)</f>
        <v>125938.82036879854</v>
      </c>
      <c r="H920" s="5">
        <f t="shared" si="42"/>
        <v>0.11638773387424051</v>
      </c>
      <c r="I920" s="5">
        <f t="shared" si="43"/>
        <v>0.12754234227413352</v>
      </c>
    </row>
    <row r="921" spans="1:9" x14ac:dyDescent="0.25">
      <c r="A921" s="3">
        <f>回测!A921</f>
        <v>42403</v>
      </c>
      <c r="B921">
        <f>回测!F921</f>
        <v>111294.37969217793</v>
      </c>
      <c r="C921" t="str">
        <f>回测!K921</f>
        <v>否</v>
      </c>
      <c r="D921">
        <f>COUNTIF($C$2:C921,"是")</f>
        <v>23</v>
      </c>
      <c r="E921">
        <f>IF(COUNTA(F$2:F921)&lt;2,0,AVERAGE(F$2:F921)/_xlfn.STDEV.P(F$2:F921)*SQRT(252))</f>
        <v>0.42883203848314477</v>
      </c>
      <c r="F921">
        <f t="shared" si="44"/>
        <v>1.1945635437116131E-4</v>
      </c>
      <c r="G921" s="4">
        <f>MAX($B$2:$B921)</f>
        <v>125938.82036879854</v>
      </c>
      <c r="H921" s="5">
        <f t="shared" si="42"/>
        <v>0.11628218077425145</v>
      </c>
      <c r="I921" s="5">
        <f t="shared" si="43"/>
        <v>0.12754234227413352</v>
      </c>
    </row>
    <row r="922" spans="1:9" x14ac:dyDescent="0.25">
      <c r="A922" s="3">
        <f>回测!A922</f>
        <v>42404</v>
      </c>
      <c r="B922">
        <f>回测!F922</f>
        <v>111929.16531469219</v>
      </c>
      <c r="C922" t="str">
        <f>回测!K922</f>
        <v>否</v>
      </c>
      <c r="D922">
        <f>COUNTIF($C$2:C922,"是")</f>
        <v>23</v>
      </c>
      <c r="E922">
        <f>IF(COUNTA(F$2:F922)&lt;2,0,AVERAGE(F$2:F922)/_xlfn.STDEV.P(F$2:F922)*SQRT(252))</f>
        <v>0.44910327216475315</v>
      </c>
      <c r="F922">
        <f t="shared" si="44"/>
        <v>5.7036628827975555E-3</v>
      </c>
      <c r="G922" s="4">
        <f>MAX($B$2:$B922)</f>
        <v>125938.82036879854</v>
      </c>
      <c r="H922" s="5">
        <f t="shared" si="42"/>
        <v>0.11124175224986665</v>
      </c>
      <c r="I922" s="5">
        <f t="shared" si="43"/>
        <v>0.12754234227413352</v>
      </c>
    </row>
    <row r="923" spans="1:9" x14ac:dyDescent="0.25">
      <c r="A923" s="3">
        <f>回测!A923</f>
        <v>42405</v>
      </c>
      <c r="B923">
        <f>回测!F923</f>
        <v>111958.11541515941</v>
      </c>
      <c r="C923" t="str">
        <f>回测!K923</f>
        <v>否</v>
      </c>
      <c r="D923">
        <f>COUNTIF($C$2:C923,"是")</f>
        <v>23</v>
      </c>
      <c r="E923">
        <f>IF(COUNTA(F$2:F923)&lt;2,0,AVERAGE(F$2:F923)/_xlfn.STDEV.P(F$2:F923)*SQRT(252))</f>
        <v>0.44980322984466958</v>
      </c>
      <c r="F923">
        <f t="shared" si="44"/>
        <v>2.5864662160057783E-4</v>
      </c>
      <c r="G923" s="4">
        <f>MAX($B$2:$B923)</f>
        <v>125938.82036879854</v>
      </c>
      <c r="H923" s="5">
        <f t="shared" si="42"/>
        <v>0.11101187793166645</v>
      </c>
      <c r="I923" s="5">
        <f t="shared" si="43"/>
        <v>0.12754234227413352</v>
      </c>
    </row>
    <row r="924" spans="1:9" x14ac:dyDescent="0.25">
      <c r="A924" s="3">
        <f>回测!A924</f>
        <v>42406</v>
      </c>
      <c r="B924">
        <f>回测!F924</f>
        <v>111958.11541515941</v>
      </c>
      <c r="C924" t="str">
        <f>回测!K924</f>
        <v>否</v>
      </c>
      <c r="D924">
        <f>COUNTIF($C$2:C924,"是")</f>
        <v>23</v>
      </c>
      <c r="E924">
        <f>IF(COUNTA(F$2:F924)&lt;2,0,AVERAGE(F$2:F924)/_xlfn.STDEV.P(F$2:F924)*SQRT(252))</f>
        <v>0.44955903993312268</v>
      </c>
      <c r="F924">
        <f t="shared" si="44"/>
        <v>0</v>
      </c>
      <c r="G924" s="4">
        <f>MAX($B$2:$B924)</f>
        <v>125938.82036879854</v>
      </c>
      <c r="H924" s="5">
        <f t="shared" si="42"/>
        <v>0.11101187793166645</v>
      </c>
      <c r="I924" s="5">
        <f t="shared" si="43"/>
        <v>0.12754234227413352</v>
      </c>
    </row>
    <row r="925" spans="1:9" x14ac:dyDescent="0.25">
      <c r="A925" s="3">
        <f>回测!A925</f>
        <v>42407</v>
      </c>
      <c r="B925">
        <f>回测!F925</f>
        <v>111958.11541515941</v>
      </c>
      <c r="C925" t="str">
        <f>回测!K925</f>
        <v>否</v>
      </c>
      <c r="D925">
        <f>COUNTIF($C$2:C925,"是")</f>
        <v>23</v>
      </c>
      <c r="E925">
        <f>IF(COUNTA(F$2:F925)&lt;2,0,AVERAGE(F$2:F925)/_xlfn.STDEV.P(F$2:F925)*SQRT(252))</f>
        <v>0.4493152472889102</v>
      </c>
      <c r="F925">
        <f t="shared" si="44"/>
        <v>0</v>
      </c>
      <c r="G925" s="4">
        <f>MAX($B$2:$B925)</f>
        <v>125938.82036879854</v>
      </c>
      <c r="H925" s="5">
        <f t="shared" si="42"/>
        <v>0.11101187793166645</v>
      </c>
      <c r="I925" s="5">
        <f t="shared" si="43"/>
        <v>0.12754234227413352</v>
      </c>
    </row>
    <row r="926" spans="1:9" x14ac:dyDescent="0.25">
      <c r="A926" s="3">
        <f>回测!A926</f>
        <v>42408</v>
      </c>
      <c r="B926">
        <f>回测!F926</f>
        <v>111958.11541515941</v>
      </c>
      <c r="C926" t="str">
        <f>回测!K926</f>
        <v>否</v>
      </c>
      <c r="D926">
        <f>COUNTIF($C$2:C926,"是")</f>
        <v>23</v>
      </c>
      <c r="E926">
        <f>IF(COUNTA(F$2:F926)&lt;2,0,AVERAGE(F$2:F926)/_xlfn.STDEV.P(F$2:F926)*SQRT(252))</f>
        <v>0.44907185083602286</v>
      </c>
      <c r="F926">
        <f t="shared" si="44"/>
        <v>0</v>
      </c>
      <c r="G926" s="4">
        <f>MAX($B$2:$B926)</f>
        <v>125938.82036879854</v>
      </c>
      <c r="H926" s="5">
        <f t="shared" si="42"/>
        <v>0.11101187793166645</v>
      </c>
      <c r="I926" s="5">
        <f t="shared" si="43"/>
        <v>0.12754234227413352</v>
      </c>
    </row>
    <row r="927" spans="1:9" x14ac:dyDescent="0.25">
      <c r="A927" s="3">
        <f>回测!A927</f>
        <v>42409</v>
      </c>
      <c r="B927">
        <f>回测!F927</f>
        <v>111958.11541515941</v>
      </c>
      <c r="C927" t="str">
        <f>回测!K927</f>
        <v>否</v>
      </c>
      <c r="D927">
        <f>COUNTIF($C$2:C927,"是")</f>
        <v>23</v>
      </c>
      <c r="E927">
        <f>IF(COUNTA(F$2:F927)&lt;2,0,AVERAGE(F$2:F927)/_xlfn.STDEV.P(F$2:F927)*SQRT(252))</f>
        <v>0.44882884950252705</v>
      </c>
      <c r="F927">
        <f t="shared" si="44"/>
        <v>0</v>
      </c>
      <c r="G927" s="4">
        <f>MAX($B$2:$B927)</f>
        <v>125938.82036879854</v>
      </c>
      <c r="H927" s="5">
        <f t="shared" si="42"/>
        <v>0.11101187793166645</v>
      </c>
      <c r="I927" s="5">
        <f t="shared" si="43"/>
        <v>0.12754234227413352</v>
      </c>
    </row>
    <row r="928" spans="1:9" x14ac:dyDescent="0.25">
      <c r="A928" s="3">
        <f>回测!A928</f>
        <v>42410</v>
      </c>
      <c r="B928">
        <f>回测!F928</f>
        <v>111958.11541515941</v>
      </c>
      <c r="C928" t="str">
        <f>回测!K928</f>
        <v>否</v>
      </c>
      <c r="D928">
        <f>COUNTIF($C$2:C928,"是")</f>
        <v>23</v>
      </c>
      <c r="E928">
        <f>IF(COUNTA(F$2:F928)&lt;2,0,AVERAGE(F$2:F928)/_xlfn.STDEV.P(F$2:F928)*SQRT(252))</f>
        <v>0.44858624222054555</v>
      </c>
      <c r="F928">
        <f t="shared" si="44"/>
        <v>0</v>
      </c>
      <c r="G928" s="4">
        <f>MAX($B$2:$B928)</f>
        <v>125938.82036879854</v>
      </c>
      <c r="H928" s="5">
        <f t="shared" si="42"/>
        <v>0.11101187793166645</v>
      </c>
      <c r="I928" s="5">
        <f t="shared" si="43"/>
        <v>0.12754234227413352</v>
      </c>
    </row>
    <row r="929" spans="1:9" x14ac:dyDescent="0.25">
      <c r="A929" s="3">
        <f>回测!A929</f>
        <v>42411</v>
      </c>
      <c r="B929">
        <f>回测!F929</f>
        <v>111958.11541515941</v>
      </c>
      <c r="C929" t="str">
        <f>回测!K929</f>
        <v>否</v>
      </c>
      <c r="D929">
        <f>COUNTIF($C$2:C929,"是")</f>
        <v>23</v>
      </c>
      <c r="E929">
        <f>IF(COUNTA(F$2:F929)&lt;2,0,AVERAGE(F$2:F929)/_xlfn.STDEV.P(F$2:F929)*SQRT(252))</f>
        <v>0.4483440279262369</v>
      </c>
      <c r="F929">
        <f t="shared" si="44"/>
        <v>0</v>
      </c>
      <c r="G929" s="4">
        <f>MAX($B$2:$B929)</f>
        <v>125938.82036879854</v>
      </c>
      <c r="H929" s="5">
        <f t="shared" si="42"/>
        <v>0.11101187793166645</v>
      </c>
      <c r="I929" s="5">
        <f t="shared" si="43"/>
        <v>0.12754234227413352</v>
      </c>
    </row>
    <row r="930" spans="1:9" x14ac:dyDescent="0.25">
      <c r="A930" s="3">
        <f>回测!A930</f>
        <v>42412</v>
      </c>
      <c r="B930">
        <f>回测!F930</f>
        <v>111958.11541515941</v>
      </c>
      <c r="C930" t="str">
        <f>回测!K930</f>
        <v>否</v>
      </c>
      <c r="D930">
        <f>COUNTIF($C$2:C930,"是")</f>
        <v>23</v>
      </c>
      <c r="E930">
        <f>IF(COUNTA(F$2:F930)&lt;2,0,AVERAGE(F$2:F930)/_xlfn.STDEV.P(F$2:F930)*SQRT(252))</f>
        <v>0.44810220555977631</v>
      </c>
      <c r="F930">
        <f t="shared" si="44"/>
        <v>0</v>
      </c>
      <c r="G930" s="4">
        <f>MAX($B$2:$B930)</f>
        <v>125938.82036879854</v>
      </c>
      <c r="H930" s="5">
        <f t="shared" si="42"/>
        <v>0.11101187793166645</v>
      </c>
      <c r="I930" s="5">
        <f t="shared" si="43"/>
        <v>0.12754234227413352</v>
      </c>
    </row>
    <row r="931" spans="1:9" x14ac:dyDescent="0.25">
      <c r="A931" s="3">
        <f>回测!A931</f>
        <v>42413</v>
      </c>
      <c r="B931">
        <f>回测!F931</f>
        <v>111958.11541515941</v>
      </c>
      <c r="C931" t="str">
        <f>回测!K931</f>
        <v>否</v>
      </c>
      <c r="D931">
        <f>COUNTIF($C$2:C931,"是")</f>
        <v>23</v>
      </c>
      <c r="E931">
        <f>IF(COUNTA(F$2:F931)&lt;2,0,AVERAGE(F$2:F931)/_xlfn.STDEV.P(F$2:F931)*SQRT(252))</f>
        <v>0.44786077406533598</v>
      </c>
      <c r="F931">
        <f t="shared" si="44"/>
        <v>0</v>
      </c>
      <c r="G931" s="4">
        <f>MAX($B$2:$B931)</f>
        <v>125938.82036879854</v>
      </c>
      <c r="H931" s="5">
        <f t="shared" si="42"/>
        <v>0.11101187793166645</v>
      </c>
      <c r="I931" s="5">
        <f t="shared" si="43"/>
        <v>0.12754234227413352</v>
      </c>
    </row>
    <row r="932" spans="1:9" x14ac:dyDescent="0.25">
      <c r="A932" s="3">
        <f>回测!A932</f>
        <v>42414</v>
      </c>
      <c r="B932">
        <f>回测!F932</f>
        <v>111958.11541515941</v>
      </c>
      <c r="C932" t="str">
        <f>回测!K932</f>
        <v>否</v>
      </c>
      <c r="D932">
        <f>COUNTIF($C$2:C932,"是")</f>
        <v>23</v>
      </c>
      <c r="E932">
        <f>IF(COUNTA(F$2:F932)&lt;2,0,AVERAGE(F$2:F932)/_xlfn.STDEV.P(F$2:F932)*SQRT(252))</f>
        <v>0.44761973239106656</v>
      </c>
      <c r="F932">
        <f t="shared" si="44"/>
        <v>0</v>
      </c>
      <c r="G932" s="4">
        <f>MAX($B$2:$B932)</f>
        <v>125938.82036879854</v>
      </c>
      <c r="H932" s="5">
        <f t="shared" si="42"/>
        <v>0.11101187793166645</v>
      </c>
      <c r="I932" s="5">
        <f t="shared" si="43"/>
        <v>0.12754234227413352</v>
      </c>
    </row>
    <row r="933" spans="1:9" x14ac:dyDescent="0.25">
      <c r="A933" s="3">
        <f>回测!A933</f>
        <v>42415</v>
      </c>
      <c r="B933">
        <f>回测!F933</f>
        <v>112999.67409374975</v>
      </c>
      <c r="C933" t="str">
        <f>回测!K933</f>
        <v>否</v>
      </c>
      <c r="D933">
        <f>COUNTIF($C$2:C933,"是")</f>
        <v>23</v>
      </c>
      <c r="E933">
        <f>IF(COUNTA(F$2:F933)&lt;2,0,AVERAGE(F$2:F933)/_xlfn.STDEV.P(F$2:F933)*SQRT(252))</f>
        <v>0.48016979967311818</v>
      </c>
      <c r="F933">
        <f t="shared" si="44"/>
        <v>9.3031101383591608E-3</v>
      </c>
      <c r="G933" s="4">
        <f>MAX($B$2:$B933)</f>
        <v>125938.82036879854</v>
      </c>
      <c r="H933" s="5">
        <f t="shared" si="42"/>
        <v>0.10274152352037169</v>
      </c>
      <c r="I933" s="5">
        <f t="shared" si="43"/>
        <v>0.12754234227413352</v>
      </c>
    </row>
    <row r="934" spans="1:9" x14ac:dyDescent="0.25">
      <c r="A934" s="3">
        <f>回测!A934</f>
        <v>42416</v>
      </c>
      <c r="B934">
        <f>回测!F934</f>
        <v>113390.62374017172</v>
      </c>
      <c r="C934" t="str">
        <f>回测!K934</f>
        <v>否</v>
      </c>
      <c r="D934">
        <f>COUNTIF($C$2:C934,"是")</f>
        <v>23</v>
      </c>
      <c r="E934">
        <f>IF(COUNTA(F$2:F934)&lt;2,0,AVERAGE(F$2:F934)/_xlfn.STDEV.P(F$2:F934)*SQRT(252))</f>
        <v>0.49230791005353253</v>
      </c>
      <c r="F934">
        <f t="shared" si="44"/>
        <v>3.4597413625956364E-3</v>
      </c>
      <c r="G934" s="4">
        <f>MAX($B$2:$B934)</f>
        <v>125938.82036879854</v>
      </c>
      <c r="H934" s="5">
        <f t="shared" si="42"/>
        <v>9.9637241256355646E-2</v>
      </c>
      <c r="I934" s="5">
        <f t="shared" si="43"/>
        <v>0.12754234227413352</v>
      </c>
    </row>
    <row r="935" spans="1:9" x14ac:dyDescent="0.25">
      <c r="A935" s="3">
        <f>回测!A935</f>
        <v>42417</v>
      </c>
      <c r="B935">
        <f>回测!F935</f>
        <v>113934.86518375261</v>
      </c>
      <c r="C935" t="str">
        <f>回测!K935</f>
        <v>否</v>
      </c>
      <c r="D935">
        <f>COUNTIF($C$2:C935,"是")</f>
        <v>23</v>
      </c>
      <c r="E935">
        <f>IF(COUNTA(F$2:F935)&lt;2,0,AVERAGE(F$2:F935)/_xlfn.STDEV.P(F$2:F935)*SQRT(252))</f>
        <v>0.50914192036141892</v>
      </c>
      <c r="F935">
        <f t="shared" si="44"/>
        <v>4.7997041168763577E-3</v>
      </c>
      <c r="G935" s="4">
        <f>MAX($B$2:$B935)</f>
        <v>125938.82036879854</v>
      </c>
      <c r="H935" s="5">
        <f t="shared" si="42"/>
        <v>9.53157664165315E-2</v>
      </c>
      <c r="I935" s="5">
        <f t="shared" si="43"/>
        <v>0.12754234227413352</v>
      </c>
    </row>
    <row r="936" spans="1:9" x14ac:dyDescent="0.25">
      <c r="A936" s="3">
        <f>回测!A936</f>
        <v>42418</v>
      </c>
      <c r="B936">
        <f>回测!F936</f>
        <v>113927.99109469861</v>
      </c>
      <c r="C936" t="str">
        <f>回测!K936</f>
        <v>否</v>
      </c>
      <c r="D936">
        <f>COUNTIF($C$2:C936,"是")</f>
        <v>23</v>
      </c>
      <c r="E936">
        <f>IF(COUNTA(F$2:F936)&lt;2,0,AVERAGE(F$2:F936)/_xlfn.STDEV.P(F$2:F936)*SQRT(252))</f>
        <v>0.50865069060456758</v>
      </c>
      <c r="F936">
        <f t="shared" si="44"/>
        <v>-6.0333498818954112E-5</v>
      </c>
      <c r="G936" s="4">
        <f>MAX($B$2:$B936)</f>
        <v>125938.82036879854</v>
      </c>
      <c r="H936" s="5">
        <f t="shared" si="42"/>
        <v>9.5370349181669978E-2</v>
      </c>
      <c r="I936" s="5">
        <f t="shared" si="43"/>
        <v>0.12754234227413352</v>
      </c>
    </row>
    <row r="937" spans="1:9" x14ac:dyDescent="0.25">
      <c r="A937" s="3">
        <f>回测!A937</f>
        <v>42419</v>
      </c>
      <c r="B937">
        <f>回测!F937</f>
        <v>114306.1606023717</v>
      </c>
      <c r="C937" t="str">
        <f>回测!K937</f>
        <v>否</v>
      </c>
      <c r="D937">
        <f>COUNTIF($C$2:C937,"是")</f>
        <v>23</v>
      </c>
      <c r="E937">
        <f>IF(COUNTA(F$2:F937)&lt;2,0,AVERAGE(F$2:F937)/_xlfn.STDEV.P(F$2:F937)*SQRT(252))</f>
        <v>0.52024226360626169</v>
      </c>
      <c r="F937">
        <f t="shared" si="44"/>
        <v>3.3193730885570094E-3</v>
      </c>
      <c r="G937" s="4">
        <f>MAX($B$2:$B937)</f>
        <v>125938.82036879854</v>
      </c>
      <c r="H937" s="5">
        <f t="shared" si="42"/>
        <v>9.2367545863632938E-2</v>
      </c>
      <c r="I937" s="5">
        <f t="shared" si="43"/>
        <v>0.12754234227413352</v>
      </c>
    </row>
    <row r="938" spans="1:9" x14ac:dyDescent="0.25">
      <c r="A938" s="3">
        <f>回测!A938</f>
        <v>42420</v>
      </c>
      <c r="B938">
        <f>回测!F938</f>
        <v>114306.1606023717</v>
      </c>
      <c r="C938" t="str">
        <f>回测!K938</f>
        <v>否</v>
      </c>
      <c r="D938">
        <f>COUNTIF($C$2:C938,"是")</f>
        <v>23</v>
      </c>
      <c r="E938">
        <f>IF(COUNTA(F$2:F938)&lt;2,0,AVERAGE(F$2:F938)/_xlfn.STDEV.P(F$2:F938)*SQRT(252))</f>
        <v>0.51996398383013065</v>
      </c>
      <c r="F938">
        <f t="shared" si="44"/>
        <v>0</v>
      </c>
      <c r="G938" s="4">
        <f>MAX($B$2:$B938)</f>
        <v>125938.82036879854</v>
      </c>
      <c r="H938" s="5">
        <f t="shared" si="42"/>
        <v>9.2367545863632938E-2</v>
      </c>
      <c r="I938" s="5">
        <f t="shared" si="43"/>
        <v>0.12754234227413352</v>
      </c>
    </row>
    <row r="939" spans="1:9" x14ac:dyDescent="0.25">
      <c r="A939" s="3">
        <f>回测!A939</f>
        <v>42421</v>
      </c>
      <c r="B939">
        <f>回测!F939</f>
        <v>114306.1606023717</v>
      </c>
      <c r="C939" t="str">
        <f>回测!K939</f>
        <v>否</v>
      </c>
      <c r="D939">
        <f>COUNTIF($C$2:C939,"是")</f>
        <v>23</v>
      </c>
      <c r="E939">
        <f>IF(COUNTA(F$2:F939)&lt;2,0,AVERAGE(F$2:F939)/_xlfn.STDEV.P(F$2:F939)*SQRT(252))</f>
        <v>0.5196861501358685</v>
      </c>
      <c r="F939">
        <f t="shared" si="44"/>
        <v>0</v>
      </c>
      <c r="G939" s="4">
        <f>MAX($B$2:$B939)</f>
        <v>125938.82036879854</v>
      </c>
      <c r="H939" s="5">
        <f t="shared" si="42"/>
        <v>9.2367545863632938E-2</v>
      </c>
      <c r="I939" s="5">
        <f t="shared" si="43"/>
        <v>0.12754234227413352</v>
      </c>
    </row>
    <row r="940" spans="1:9" x14ac:dyDescent="0.25">
      <c r="A940" s="3">
        <f>回测!A940</f>
        <v>42422</v>
      </c>
      <c r="B940">
        <f>回测!F940</f>
        <v>114687.68235442483</v>
      </c>
      <c r="C940" t="str">
        <f>回测!K940</f>
        <v>否</v>
      </c>
      <c r="D940">
        <f>COUNTIF($C$2:C940,"是")</f>
        <v>23</v>
      </c>
      <c r="E940">
        <f>IF(COUNTA(F$2:F940)&lt;2,0,AVERAGE(F$2:F940)/_xlfn.STDEV.P(F$2:F940)*SQRT(252))</f>
        <v>0.53131287269102423</v>
      </c>
      <c r="F940">
        <f t="shared" si="44"/>
        <v>3.3377181950875467E-3</v>
      </c>
      <c r="G940" s="4">
        <f>MAX($B$2:$B940)</f>
        <v>125938.82036879854</v>
      </c>
      <c r="H940" s="5">
        <f t="shared" si="42"/>
        <v>8.9338124507010064E-2</v>
      </c>
      <c r="I940" s="5">
        <f t="shared" si="43"/>
        <v>0.12754234227413352</v>
      </c>
    </row>
    <row r="941" spans="1:9" x14ac:dyDescent="0.25">
      <c r="A941" s="3">
        <f>回测!A941</f>
        <v>42423</v>
      </c>
      <c r="B941">
        <f>回测!F941</f>
        <v>114495.8927426645</v>
      </c>
      <c r="C941" t="str">
        <f>回测!K941</f>
        <v>否</v>
      </c>
      <c r="D941">
        <f>COUNTIF($C$2:C941,"是")</f>
        <v>23</v>
      </c>
      <c r="E941">
        <f>IF(COUNTA(F$2:F941)&lt;2,0,AVERAGE(F$2:F941)/_xlfn.STDEV.P(F$2:F941)*SQRT(252))</f>
        <v>0.52496282313320008</v>
      </c>
      <c r="F941">
        <f t="shared" si="44"/>
        <v>-1.6722773346107278E-3</v>
      </c>
      <c r="G941" s="4">
        <f>MAX($B$2:$B941)</f>
        <v>125938.82036879854</v>
      </c>
      <c r="H941" s="5">
        <f t="shared" si="42"/>
        <v>9.086100372089112E-2</v>
      </c>
      <c r="I941" s="5">
        <f t="shared" si="43"/>
        <v>0.12754234227413352</v>
      </c>
    </row>
    <row r="942" spans="1:9" x14ac:dyDescent="0.25">
      <c r="A942" s="3">
        <f>回测!A942</f>
        <v>42424</v>
      </c>
      <c r="B942">
        <f>回测!F942</f>
        <v>114990.43968848478</v>
      </c>
      <c r="C942" t="str">
        <f>回测!K942</f>
        <v>否</v>
      </c>
      <c r="D942">
        <f>COUNTIF($C$2:C942,"是")</f>
        <v>23</v>
      </c>
      <c r="E942">
        <f>IF(COUNTA(F$2:F942)&lt;2,0,AVERAGE(F$2:F942)/_xlfn.STDEV.P(F$2:F942)*SQRT(252))</f>
        <v>0.54000893114614379</v>
      </c>
      <c r="F942">
        <f t="shared" si="44"/>
        <v>4.3193422399159243E-3</v>
      </c>
      <c r="G942" s="4">
        <f>MAX($B$2:$B942)</f>
        <v>125938.82036879854</v>
      </c>
      <c r="H942" s="5">
        <f t="shared" si="42"/>
        <v>8.6934121252307928E-2</v>
      </c>
      <c r="I942" s="5">
        <f t="shared" si="43"/>
        <v>0.12754234227413352</v>
      </c>
    </row>
    <row r="943" spans="1:9" x14ac:dyDescent="0.25">
      <c r="A943" s="3">
        <f>回测!A943</f>
        <v>42425</v>
      </c>
      <c r="B943">
        <f>回测!F943</f>
        <v>113487.89759977738</v>
      </c>
      <c r="C943" t="str">
        <f>回测!K943</f>
        <v>否</v>
      </c>
      <c r="D943">
        <f>COUNTIF($C$2:C943,"是")</f>
        <v>23</v>
      </c>
      <c r="E943">
        <f>IF(COUNTA(F$2:F943)&lt;2,0,AVERAGE(F$2:F943)/_xlfn.STDEV.P(F$2:F943)*SQRT(252))</f>
        <v>0.49065397375212411</v>
      </c>
      <c r="F943">
        <f t="shared" si="44"/>
        <v>-1.3066669653389207E-2</v>
      </c>
      <c r="G943" s="4">
        <f>MAX($B$2:$B943)</f>
        <v>125938.82036879854</v>
      </c>
      <c r="H943" s="5">
        <f t="shared" si="42"/>
        <v>9.8864851461685443E-2</v>
      </c>
      <c r="I943" s="5">
        <f t="shared" si="43"/>
        <v>0.12754234227413352</v>
      </c>
    </row>
    <row r="944" spans="1:9" x14ac:dyDescent="0.25">
      <c r="A944" s="3">
        <f>回测!A944</f>
        <v>42426</v>
      </c>
      <c r="B944">
        <f>回测!F944</f>
        <v>113759.48803825703</v>
      </c>
      <c r="C944" t="str">
        <f>回测!K944</f>
        <v>否</v>
      </c>
      <c r="D944">
        <f>COUNTIF($C$2:C944,"是")</f>
        <v>23</v>
      </c>
      <c r="E944">
        <f>IF(COUNTA(F$2:F944)&lt;2,0,AVERAGE(F$2:F944)/_xlfn.STDEV.P(F$2:F944)*SQRT(252))</f>
        <v>0.49890061253109769</v>
      </c>
      <c r="F944">
        <f t="shared" si="44"/>
        <v>2.3931224758204639E-3</v>
      </c>
      <c r="G944" s="4">
        <f>MAX($B$2:$B944)</f>
        <v>125938.82036879854</v>
      </c>
      <c r="H944" s="5">
        <f t="shared" si="42"/>
        <v>9.6708324683966618E-2</v>
      </c>
      <c r="I944" s="5">
        <f t="shared" si="43"/>
        <v>0.12754234227413352</v>
      </c>
    </row>
    <row r="945" spans="1:9" x14ac:dyDescent="0.25">
      <c r="A945" s="3">
        <f>回测!A945</f>
        <v>42427</v>
      </c>
      <c r="B945">
        <f>回测!F945</f>
        <v>113759.48803825703</v>
      </c>
      <c r="C945" t="str">
        <f>回测!K945</f>
        <v>否</v>
      </c>
      <c r="D945">
        <f>COUNTIF($C$2:C945,"是")</f>
        <v>23</v>
      </c>
      <c r="E945">
        <f>IF(COUNTA(F$2:F945)&lt;2,0,AVERAGE(F$2:F945)/_xlfn.STDEV.P(F$2:F945)*SQRT(252))</f>
        <v>0.49863575280037836</v>
      </c>
      <c r="F945">
        <f t="shared" si="44"/>
        <v>0</v>
      </c>
      <c r="G945" s="4">
        <f>MAX($B$2:$B945)</f>
        <v>125938.82036879854</v>
      </c>
      <c r="H945" s="5">
        <f t="shared" si="42"/>
        <v>9.6708324683966618E-2</v>
      </c>
      <c r="I945" s="5">
        <f t="shared" si="43"/>
        <v>0.12754234227413352</v>
      </c>
    </row>
    <row r="946" spans="1:9" x14ac:dyDescent="0.25">
      <c r="A946" s="3">
        <f>回测!A946</f>
        <v>42428</v>
      </c>
      <c r="B946">
        <f>回测!F946</f>
        <v>113759.48803825703</v>
      </c>
      <c r="C946" t="str">
        <f>回测!K946</f>
        <v>否</v>
      </c>
      <c r="D946">
        <f>COUNTIF($C$2:C946,"是")</f>
        <v>23</v>
      </c>
      <c r="E946">
        <f>IF(COUNTA(F$2:F946)&lt;2,0,AVERAGE(F$2:F946)/_xlfn.STDEV.P(F$2:F946)*SQRT(252))</f>
        <v>0.49837131445383881</v>
      </c>
      <c r="F946">
        <f t="shared" si="44"/>
        <v>0</v>
      </c>
      <c r="G946" s="4">
        <f>MAX($B$2:$B946)</f>
        <v>125938.82036879854</v>
      </c>
      <c r="H946" s="5">
        <f t="shared" si="42"/>
        <v>9.6708324683966618E-2</v>
      </c>
      <c r="I946" s="5">
        <f t="shared" si="43"/>
        <v>0.12754234227413352</v>
      </c>
    </row>
    <row r="947" spans="1:9" x14ac:dyDescent="0.25">
      <c r="A947" s="3">
        <f>回测!A947</f>
        <v>42429</v>
      </c>
      <c r="B947">
        <f>回测!F947</f>
        <v>112805.82955128457</v>
      </c>
      <c r="C947" t="str">
        <f>回测!K947</f>
        <v>否</v>
      </c>
      <c r="D947">
        <f>COUNTIF($C$2:C947,"是")</f>
        <v>23</v>
      </c>
      <c r="E947">
        <f>IF(COUNTA(F$2:F947)&lt;2,0,AVERAGE(F$2:F947)/_xlfn.STDEV.P(F$2:F947)*SQRT(252))</f>
        <v>0.46733419067178267</v>
      </c>
      <c r="F947">
        <f t="shared" si="44"/>
        <v>-8.3831116280318474E-3</v>
      </c>
      <c r="G947" s="4">
        <f>MAX($B$2:$B947)</f>
        <v>125938.82036879854</v>
      </c>
      <c r="H947" s="5">
        <f t="shared" si="42"/>
        <v>0.10428071963081276</v>
      </c>
      <c r="I947" s="5">
        <f t="shared" si="43"/>
        <v>0.12754234227413352</v>
      </c>
    </row>
    <row r="948" spans="1:9" x14ac:dyDescent="0.25">
      <c r="A948" s="3">
        <f>回测!A948</f>
        <v>42430</v>
      </c>
      <c r="B948">
        <f>回测!F948</f>
        <v>113820.8911375702</v>
      </c>
      <c r="C948" t="str">
        <f>回测!K948</f>
        <v>否</v>
      </c>
      <c r="D948">
        <f>COUNTIF($C$2:C948,"是")</f>
        <v>23</v>
      </c>
      <c r="E948">
        <f>IF(COUNTA(F$2:F948)&lt;2,0,AVERAGE(F$2:F948)/_xlfn.STDEV.P(F$2:F948)*SQRT(252))</f>
        <v>0.49824187877816167</v>
      </c>
      <c r="F948">
        <f t="shared" si="44"/>
        <v>8.9983078917403869E-3</v>
      </c>
      <c r="G948" s="4">
        <f>MAX($B$2:$B948)</f>
        <v>125938.82036879854</v>
      </c>
      <c r="H948" s="5">
        <f t="shared" si="42"/>
        <v>9.6220761761482754E-2</v>
      </c>
      <c r="I948" s="5">
        <f t="shared" si="43"/>
        <v>0.12754234227413352</v>
      </c>
    </row>
    <row r="949" spans="1:9" x14ac:dyDescent="0.25">
      <c r="A949" s="3">
        <f>回测!A949</f>
        <v>42431</v>
      </c>
      <c r="B949">
        <f>回测!F949</f>
        <v>114733.01433855627</v>
      </c>
      <c r="C949" t="str">
        <f>回测!K949</f>
        <v>否</v>
      </c>
      <c r="D949">
        <f>COUNTIF($C$2:C949,"是")</f>
        <v>23</v>
      </c>
      <c r="E949">
        <f>IF(COUNTA(F$2:F949)&lt;2,0,AVERAGE(F$2:F949)/_xlfn.STDEV.P(F$2:F949)*SQRT(252))</f>
        <v>0.52571363290819384</v>
      </c>
      <c r="F949">
        <f t="shared" si="44"/>
        <v>8.013671232670605E-3</v>
      </c>
      <c r="G949" s="4">
        <f>MAX($B$2:$B949)</f>
        <v>125938.82036879854</v>
      </c>
      <c r="H949" s="5">
        <f t="shared" si="42"/>
        <v>8.8978172079325901E-2</v>
      </c>
      <c r="I949" s="5">
        <f t="shared" si="43"/>
        <v>0.12754234227413352</v>
      </c>
    </row>
    <row r="950" spans="1:9" x14ac:dyDescent="0.25">
      <c r="A950" s="3">
        <f>回测!A950</f>
        <v>42432</v>
      </c>
      <c r="B950">
        <f>回测!F950</f>
        <v>114904.83566468096</v>
      </c>
      <c r="C950" t="str">
        <f>回测!K950</f>
        <v>否</v>
      </c>
      <c r="D950">
        <f>COUNTIF($C$2:C950,"是")</f>
        <v>23</v>
      </c>
      <c r="E950">
        <f>IF(COUNTA(F$2:F950)&lt;2,0,AVERAGE(F$2:F950)/_xlfn.STDEV.P(F$2:F950)*SQRT(252))</f>
        <v>0.53073034710407085</v>
      </c>
      <c r="F950">
        <f t="shared" si="44"/>
        <v>1.4975752804478049E-3</v>
      </c>
      <c r="G950" s="4">
        <f>MAX($B$2:$B950)</f>
        <v>125938.82036879854</v>
      </c>
      <c r="H950" s="5">
        <f t="shared" si="42"/>
        <v>8.7613848309883502E-2</v>
      </c>
      <c r="I950" s="5">
        <f t="shared" si="43"/>
        <v>0.12754234227413352</v>
      </c>
    </row>
    <row r="951" spans="1:9" x14ac:dyDescent="0.25">
      <c r="A951" s="3">
        <f>回测!A951</f>
        <v>42433</v>
      </c>
      <c r="B951">
        <f>回测!F951</f>
        <v>115643.30570600745</v>
      </c>
      <c r="C951" t="str">
        <f>回测!K951</f>
        <v>否</v>
      </c>
      <c r="D951">
        <f>COUNTIF($C$2:C951,"是")</f>
        <v>23</v>
      </c>
      <c r="E951">
        <f>IF(COUNTA(F$2:F951)&lt;2,0,AVERAGE(F$2:F951)/_xlfn.STDEV.P(F$2:F951)*SQRT(252))</f>
        <v>0.5527398109251983</v>
      </c>
      <c r="F951">
        <f t="shared" si="44"/>
        <v>6.4267968972300249E-3</v>
      </c>
      <c r="G951" s="4">
        <f>MAX($B$2:$B951)</f>
        <v>125938.82036879854</v>
      </c>
      <c r="H951" s="5">
        <f t="shared" si="42"/>
        <v>8.1750127821125895E-2</v>
      </c>
      <c r="I951" s="5">
        <f t="shared" si="43"/>
        <v>0.12754234227413352</v>
      </c>
    </row>
    <row r="952" spans="1:9" x14ac:dyDescent="0.25">
      <c r="A952" s="3">
        <f>回测!A952</f>
        <v>42434</v>
      </c>
      <c r="B952">
        <f>回测!F952</f>
        <v>115643.30570600745</v>
      </c>
      <c r="C952" t="str">
        <f>回测!K952</f>
        <v>否</v>
      </c>
      <c r="D952">
        <f>COUNTIF($C$2:C952,"是")</f>
        <v>23</v>
      </c>
      <c r="E952">
        <f>IF(COUNTA(F$2:F952)&lt;2,0,AVERAGE(F$2:F952)/_xlfn.STDEV.P(F$2:F952)*SQRT(252))</f>
        <v>0.55244846612203613</v>
      </c>
      <c r="F952">
        <f t="shared" si="44"/>
        <v>0</v>
      </c>
      <c r="G952" s="4">
        <f>MAX($B$2:$B952)</f>
        <v>125938.82036879854</v>
      </c>
      <c r="H952" s="5">
        <f t="shared" si="42"/>
        <v>8.1750127821125895E-2</v>
      </c>
      <c r="I952" s="5">
        <f t="shared" si="43"/>
        <v>0.12754234227413352</v>
      </c>
    </row>
    <row r="953" spans="1:9" x14ac:dyDescent="0.25">
      <c r="A953" s="3">
        <f>回测!A953</f>
        <v>42435</v>
      </c>
      <c r="B953">
        <f>回测!F953</f>
        <v>115643.30570600745</v>
      </c>
      <c r="C953" t="str">
        <f>回测!K953</f>
        <v>否</v>
      </c>
      <c r="D953">
        <f>COUNTIF($C$2:C953,"是")</f>
        <v>23</v>
      </c>
      <c r="E953">
        <f>IF(COUNTA(F$2:F953)&lt;2,0,AVERAGE(F$2:F953)/_xlfn.STDEV.P(F$2:F953)*SQRT(252))</f>
        <v>0.5521575815304044</v>
      </c>
      <c r="F953">
        <f t="shared" si="44"/>
        <v>0</v>
      </c>
      <c r="G953" s="4">
        <f>MAX($B$2:$B953)</f>
        <v>125938.82036879854</v>
      </c>
      <c r="H953" s="5">
        <f t="shared" si="42"/>
        <v>8.1750127821125895E-2</v>
      </c>
      <c r="I953" s="5">
        <f t="shared" si="43"/>
        <v>0.12754234227413352</v>
      </c>
    </row>
    <row r="954" spans="1:9" x14ac:dyDescent="0.25">
      <c r="A954" s="3">
        <f>回测!A954</f>
        <v>42436</v>
      </c>
      <c r="B954">
        <f>回测!F954</f>
        <v>115841.32774804324</v>
      </c>
      <c r="C954" t="str">
        <f>回测!K954</f>
        <v>否</v>
      </c>
      <c r="D954">
        <f>COUNTIF($C$2:C954,"是")</f>
        <v>23</v>
      </c>
      <c r="E954">
        <f>IF(COUNTA(F$2:F954)&lt;2,0,AVERAGE(F$2:F954)/_xlfn.STDEV.P(F$2:F954)*SQRT(252))</f>
        <v>0.55789637559931782</v>
      </c>
      <c r="F954">
        <f t="shared" si="44"/>
        <v>1.7123519673436505E-3</v>
      </c>
      <c r="G954" s="4">
        <f>MAX($B$2:$B954)</f>
        <v>125938.82036879854</v>
      </c>
      <c r="H954" s="5">
        <f t="shared" si="42"/>
        <v>8.0177760845987378E-2</v>
      </c>
      <c r="I954" s="5">
        <f t="shared" si="43"/>
        <v>0.12754234227413352</v>
      </c>
    </row>
    <row r="955" spans="1:9" x14ac:dyDescent="0.25">
      <c r="A955" s="3">
        <f>回测!A955</f>
        <v>42437</v>
      </c>
      <c r="B955">
        <f>回测!F955</f>
        <v>115890.92540535989</v>
      </c>
      <c r="C955" t="str">
        <f>回测!K955</f>
        <v>否</v>
      </c>
      <c r="D955">
        <f>COUNTIF($C$2:C955,"是")</f>
        <v>23</v>
      </c>
      <c r="E955">
        <f>IF(COUNTA(F$2:F955)&lt;2,0,AVERAGE(F$2:F955)/_xlfn.STDEV.P(F$2:F955)*SQRT(252))</f>
        <v>0.55911714752971464</v>
      </c>
      <c r="F955">
        <f t="shared" si="44"/>
        <v>4.2815166470222543E-4</v>
      </c>
      <c r="G955" s="4">
        <f>MAX($B$2:$B955)</f>
        <v>125938.82036879854</v>
      </c>
      <c r="H955" s="5">
        <f t="shared" si="42"/>
        <v>7.9783937423063445E-2</v>
      </c>
      <c r="I955" s="5">
        <f t="shared" si="43"/>
        <v>0.12754234227413352</v>
      </c>
    </row>
    <row r="956" spans="1:9" x14ac:dyDescent="0.25">
      <c r="A956" s="3">
        <f>回测!A956</f>
        <v>42438</v>
      </c>
      <c r="B956">
        <f>回测!F956</f>
        <v>115141.96414829631</v>
      </c>
      <c r="C956" t="str">
        <f>回测!K956</f>
        <v>否</v>
      </c>
      <c r="D956">
        <f>COUNTIF($C$2:C956,"是")</f>
        <v>23</v>
      </c>
      <c r="E956">
        <f>IF(COUNTA(F$2:F956)&lt;2,0,AVERAGE(F$2:F956)/_xlfn.STDEV.P(F$2:F956)*SQRT(252))</f>
        <v>0.5354206143517628</v>
      </c>
      <c r="F956">
        <f t="shared" si="44"/>
        <v>-6.4626393692507333E-3</v>
      </c>
      <c r="G956" s="4">
        <f>MAX($B$2:$B956)</f>
        <v>125938.82036879854</v>
      </c>
      <c r="H956" s="5">
        <f t="shared" si="42"/>
        <v>8.5730961977290021E-2</v>
      </c>
      <c r="I956" s="5">
        <f t="shared" si="43"/>
        <v>0.12754234227413352</v>
      </c>
    </row>
    <row r="957" spans="1:9" x14ac:dyDescent="0.25">
      <c r="A957" s="3">
        <f>回测!A957</f>
        <v>42439</v>
      </c>
      <c r="B957">
        <f>回测!F957</f>
        <v>114596.66576995869</v>
      </c>
      <c r="C957" t="str">
        <f>回测!K957</f>
        <v>否</v>
      </c>
      <c r="D957">
        <f>COUNTIF($C$2:C957,"是")</f>
        <v>23</v>
      </c>
      <c r="E957">
        <f>IF(COUNTA(F$2:F957)&lt;2,0,AVERAGE(F$2:F957)/_xlfn.STDEV.P(F$2:F957)*SQRT(252))</f>
        <v>0.51813062184192205</v>
      </c>
      <c r="F957">
        <f t="shared" si="44"/>
        <v>-4.73587872476533E-3</v>
      </c>
      <c r="G957" s="4">
        <f>MAX($B$2:$B957)</f>
        <v>125938.82036879854</v>
      </c>
      <c r="H957" s="5">
        <f t="shared" si="42"/>
        <v>9.0060829263173492E-2</v>
      </c>
      <c r="I957" s="5">
        <f t="shared" si="43"/>
        <v>0.12754234227413352</v>
      </c>
    </row>
    <row r="958" spans="1:9" x14ac:dyDescent="0.25">
      <c r="A958" s="3">
        <f>回测!A958</f>
        <v>42440</v>
      </c>
      <c r="B958">
        <f>回测!F958</f>
        <v>114997.88562776503</v>
      </c>
      <c r="C958" t="str">
        <f>回测!K958</f>
        <v>否</v>
      </c>
      <c r="D958">
        <f>COUNTIF($C$2:C958,"是")</f>
        <v>23</v>
      </c>
      <c r="E958">
        <f>IF(COUNTA(F$2:F958)&lt;2,0,AVERAGE(F$2:F958)/_xlfn.STDEV.P(F$2:F958)*SQRT(252))</f>
        <v>0.53006472007551986</v>
      </c>
      <c r="F958">
        <f t="shared" si="44"/>
        <v>3.5011477437898453E-3</v>
      </c>
      <c r="G958" s="4">
        <f>MAX($B$2:$B958)</f>
        <v>125938.82036879854</v>
      </c>
      <c r="H958" s="5">
        <f t="shared" si="42"/>
        <v>8.6874997788562225E-2</v>
      </c>
      <c r="I958" s="5">
        <f t="shared" si="43"/>
        <v>0.12754234227413352</v>
      </c>
    </row>
    <row r="959" spans="1:9" x14ac:dyDescent="0.25">
      <c r="A959" s="3">
        <f>回测!A959</f>
        <v>42441</v>
      </c>
      <c r="B959">
        <f>回测!F959</f>
        <v>114997.88562776503</v>
      </c>
      <c r="C959" t="str">
        <f>回测!K959</f>
        <v>否</v>
      </c>
      <c r="D959">
        <f>COUNTIF($C$2:C959,"是")</f>
        <v>23</v>
      </c>
      <c r="E959">
        <f>IF(COUNTA(F$2:F959)&lt;2,0,AVERAGE(F$2:F959)/_xlfn.STDEV.P(F$2:F959)*SQRT(252))</f>
        <v>0.52978739826167298</v>
      </c>
      <c r="F959">
        <f t="shared" si="44"/>
        <v>0</v>
      </c>
      <c r="G959" s="4">
        <f>MAX($B$2:$B959)</f>
        <v>125938.82036879854</v>
      </c>
      <c r="H959" s="5">
        <f t="shared" si="42"/>
        <v>8.6874997788562225E-2</v>
      </c>
      <c r="I959" s="5">
        <f t="shared" si="43"/>
        <v>0.12754234227413352</v>
      </c>
    </row>
    <row r="960" spans="1:9" x14ac:dyDescent="0.25">
      <c r="A960" s="3">
        <f>回测!A960</f>
        <v>42442</v>
      </c>
      <c r="B960">
        <f>回测!F960</f>
        <v>114997.88562776503</v>
      </c>
      <c r="C960" t="str">
        <f>回测!K960</f>
        <v>否</v>
      </c>
      <c r="D960">
        <f>COUNTIF($C$2:C960,"是")</f>
        <v>23</v>
      </c>
      <c r="E960">
        <f>IF(COUNTA(F$2:F960)&lt;2,0,AVERAGE(F$2:F960)/_xlfn.STDEV.P(F$2:F960)*SQRT(252))</f>
        <v>0.52951051126455495</v>
      </c>
      <c r="F960">
        <f t="shared" si="44"/>
        <v>0</v>
      </c>
      <c r="G960" s="4">
        <f>MAX($B$2:$B960)</f>
        <v>125938.82036879854</v>
      </c>
      <c r="H960" s="5">
        <f t="shared" si="42"/>
        <v>8.6874997788562225E-2</v>
      </c>
      <c r="I960" s="5">
        <f t="shared" si="43"/>
        <v>0.12754234227413352</v>
      </c>
    </row>
    <row r="961" spans="1:9" x14ac:dyDescent="0.25">
      <c r="A961" s="3">
        <f>回测!A961</f>
        <v>42443</v>
      </c>
      <c r="B961">
        <f>回测!F961</f>
        <v>115241.11719717312</v>
      </c>
      <c r="C961" t="str">
        <f>回测!K961</f>
        <v>否</v>
      </c>
      <c r="D961">
        <f>COUNTIF($C$2:C961,"是")</f>
        <v>23</v>
      </c>
      <c r="E961">
        <f>IF(COUNTA(F$2:F961)&lt;2,0,AVERAGE(F$2:F961)/_xlfn.STDEV.P(F$2:F961)*SQRT(252))</f>
        <v>0.53663010685826162</v>
      </c>
      <c r="F961">
        <f t="shared" si="44"/>
        <v>2.1150960131162133E-3</v>
      </c>
      <c r="G961" s="4">
        <f>MAX($B$2:$B961)</f>
        <v>125938.82036879854</v>
      </c>
      <c r="H961" s="5">
        <f t="shared" si="42"/>
        <v>8.4943650736908016E-2</v>
      </c>
      <c r="I961" s="5">
        <f t="shared" si="43"/>
        <v>0.12754234227413352</v>
      </c>
    </row>
    <row r="962" spans="1:9" x14ac:dyDescent="0.25">
      <c r="A962" s="3">
        <f>回测!A962</f>
        <v>42444</v>
      </c>
      <c r="B962">
        <f>回测!F962</f>
        <v>114530.42171399032</v>
      </c>
      <c r="C962" t="str">
        <f>回测!K962</f>
        <v>否</v>
      </c>
      <c r="D962">
        <f>COUNTIF($C$2:C962,"是")</f>
        <v>23</v>
      </c>
      <c r="E962">
        <f>IF(COUNTA(F$2:F962)&lt;2,0,AVERAGE(F$2:F962)/_xlfn.STDEV.P(F$2:F962)*SQRT(252))</f>
        <v>0.51417445769241787</v>
      </c>
      <c r="F962">
        <f t="shared" si="44"/>
        <v>-6.1670304876239035E-3</v>
      </c>
      <c r="G962" s="4">
        <f>MAX($B$2:$B962)</f>
        <v>125938.82036879854</v>
      </c>
      <c r="H962" s="5">
        <f t="shared" si="42"/>
        <v>9.0586831140707313E-2</v>
      </c>
      <c r="I962" s="5">
        <f t="shared" si="43"/>
        <v>0.12754234227413352</v>
      </c>
    </row>
    <row r="963" spans="1:9" x14ac:dyDescent="0.25">
      <c r="A963" s="3">
        <f>回测!A963</f>
        <v>42445</v>
      </c>
      <c r="B963">
        <f>回测!F963</f>
        <v>114990.61112215252</v>
      </c>
      <c r="C963" t="str">
        <f>回测!K963</f>
        <v>否</v>
      </c>
      <c r="D963">
        <f>COUNTIF($C$2:C963,"是")</f>
        <v>23</v>
      </c>
      <c r="E963">
        <f>IF(COUNTA(F$2:F963)&lt;2,0,AVERAGE(F$2:F963)/_xlfn.STDEV.P(F$2:F963)*SQRT(252))</f>
        <v>0.52783402191481843</v>
      </c>
      <c r="F963">
        <f t="shared" si="44"/>
        <v>4.0180539045897579E-3</v>
      </c>
      <c r="G963" s="4">
        <f>MAX($B$2:$B963)</f>
        <v>125938.82036879854</v>
      </c>
      <c r="H963" s="5">
        <f t="shared" ref="H963:H1026" si="45">1-($B963/$G963)</f>
        <v>8.6932760006686927E-2</v>
      </c>
      <c r="I963" s="5">
        <f t="shared" si="43"/>
        <v>0.12754234227413352</v>
      </c>
    </row>
    <row r="964" spans="1:9" x14ac:dyDescent="0.25">
      <c r="A964" s="3">
        <f>回测!A964</f>
        <v>42446</v>
      </c>
      <c r="B964">
        <f>回测!F964</f>
        <v>115769.72156236028</v>
      </c>
      <c r="C964" t="str">
        <f>回测!K964</f>
        <v>否</v>
      </c>
      <c r="D964">
        <f>COUNTIF($C$2:C964,"是")</f>
        <v>23</v>
      </c>
      <c r="E964">
        <f>IF(COUNTA(F$2:F964)&lt;2,0,AVERAGE(F$2:F964)/_xlfn.STDEV.P(F$2:F964)*SQRT(252))</f>
        <v>0.55076966731601251</v>
      </c>
      <c r="F964">
        <f t="shared" si="44"/>
        <v>6.775426555304831E-3</v>
      </c>
      <c r="G964" s="4">
        <f>MAX($B$2:$B964)</f>
        <v>125938.82036879854</v>
      </c>
      <c r="H964" s="5">
        <f t="shared" si="45"/>
        <v>8.074633998205738E-2</v>
      </c>
      <c r="I964" s="5">
        <f t="shared" ref="I964:I1027" si="46">MAX($I963,$H964)</f>
        <v>0.12754234227413352</v>
      </c>
    </row>
    <row r="965" spans="1:9" x14ac:dyDescent="0.25">
      <c r="A965" s="3">
        <f>回测!A965</f>
        <v>42447</v>
      </c>
      <c r="B965">
        <f>回测!F965</f>
        <v>116195.35222228622</v>
      </c>
      <c r="C965" t="str">
        <f>回测!K965</f>
        <v>否</v>
      </c>
      <c r="D965">
        <f>COUNTIF($C$2:C965,"是")</f>
        <v>23</v>
      </c>
      <c r="E965">
        <f>IF(COUNTA(F$2:F965)&lt;2,0,AVERAGE(F$2:F965)/_xlfn.STDEV.P(F$2:F965)*SQRT(252))</f>
        <v>0.56320250310262165</v>
      </c>
      <c r="F965">
        <f t="shared" ref="F965:F1028" si="47">IF(B964=0,0,B965/B964-1)</f>
        <v>3.6765283200295151E-3</v>
      </c>
      <c r="G965" s="4">
        <f>MAX($B$2:$B965)</f>
        <v>125938.82036879854</v>
      </c>
      <c r="H965" s="5">
        <f t="shared" si="45"/>
        <v>7.7366677867710676E-2</v>
      </c>
      <c r="I965" s="5">
        <f t="shared" si="46"/>
        <v>0.12754234227413352</v>
      </c>
    </row>
    <row r="966" spans="1:9" x14ac:dyDescent="0.25">
      <c r="A966" s="3">
        <f>回测!A966</f>
        <v>42448</v>
      </c>
      <c r="B966">
        <f>回测!F966</f>
        <v>116195.35222228622</v>
      </c>
      <c r="C966" t="str">
        <f>回测!K966</f>
        <v>否</v>
      </c>
      <c r="D966">
        <f>COUNTIF($C$2:C966,"是")</f>
        <v>23</v>
      </c>
      <c r="E966">
        <f>IF(COUNTA(F$2:F966)&lt;2,0,AVERAGE(F$2:F966)/_xlfn.STDEV.P(F$2:F966)*SQRT(252))</f>
        <v>0.56290994232328029</v>
      </c>
      <c r="F966">
        <f t="shared" si="47"/>
        <v>0</v>
      </c>
      <c r="G966" s="4">
        <f>MAX($B$2:$B966)</f>
        <v>125938.82036879854</v>
      </c>
      <c r="H966" s="5">
        <f t="shared" si="45"/>
        <v>7.7366677867710676E-2</v>
      </c>
      <c r="I966" s="5">
        <f t="shared" si="46"/>
        <v>0.12754234227413352</v>
      </c>
    </row>
    <row r="967" spans="1:9" x14ac:dyDescent="0.25">
      <c r="A967" s="3">
        <f>回测!A967</f>
        <v>42449</v>
      </c>
      <c r="B967">
        <f>回测!F967</f>
        <v>116195.35222228622</v>
      </c>
      <c r="C967" t="str">
        <f>回测!K967</f>
        <v>否</v>
      </c>
      <c r="D967">
        <f>COUNTIF($C$2:C967,"是")</f>
        <v>23</v>
      </c>
      <c r="E967">
        <f>IF(COUNTA(F$2:F967)&lt;2,0,AVERAGE(F$2:F967)/_xlfn.STDEV.P(F$2:F967)*SQRT(252))</f>
        <v>0.56261783699104184</v>
      </c>
      <c r="F967">
        <f t="shared" si="47"/>
        <v>0</v>
      </c>
      <c r="G967" s="4">
        <f>MAX($B$2:$B967)</f>
        <v>125938.82036879854</v>
      </c>
      <c r="H967" s="5">
        <f t="shared" si="45"/>
        <v>7.7366677867710676E-2</v>
      </c>
      <c r="I967" s="5">
        <f t="shared" si="46"/>
        <v>0.12754234227413352</v>
      </c>
    </row>
    <row r="968" spans="1:9" x14ac:dyDescent="0.25">
      <c r="A968" s="3">
        <f>回测!A968</f>
        <v>42450</v>
      </c>
      <c r="B968">
        <f>回测!F968</f>
        <v>116363.40340873013</v>
      </c>
      <c r="C968" t="str">
        <f>回测!K968</f>
        <v>否</v>
      </c>
      <c r="D968">
        <f>COUNTIF($C$2:C968,"是")</f>
        <v>23</v>
      </c>
      <c r="E968">
        <f>IF(COUNTA(F$2:F968)&lt;2,0,AVERAGE(F$2:F968)/_xlfn.STDEV.P(F$2:F968)*SQRT(252))</f>
        <v>0.56736289976527499</v>
      </c>
      <c r="F968">
        <f t="shared" si="47"/>
        <v>1.4462814839824034E-3</v>
      </c>
      <c r="G968" s="4">
        <f>MAX($B$2:$B968)</f>
        <v>125938.82036879854</v>
      </c>
      <c r="H968" s="5">
        <f t="shared" si="45"/>
        <v>7.6032290377405554E-2</v>
      </c>
      <c r="I968" s="5">
        <f t="shared" si="46"/>
        <v>0.12754234227413352</v>
      </c>
    </row>
    <row r="969" spans="1:9" x14ac:dyDescent="0.25">
      <c r="A969" s="3">
        <f>回测!A969</f>
        <v>42451</v>
      </c>
      <c r="B969">
        <f>回测!F969</f>
        <v>116427.39039588167</v>
      </c>
      <c r="C969" t="str">
        <f>回测!K969</f>
        <v>否</v>
      </c>
      <c r="D969">
        <f>COUNTIF($C$2:C969,"是")</f>
        <v>23</v>
      </c>
      <c r="E969">
        <f>IF(COUNTA(F$2:F969)&lt;2,0,AVERAGE(F$2:F969)/_xlfn.STDEV.P(F$2:F969)*SQRT(252))</f>
        <v>0.56898958684555645</v>
      </c>
      <c r="F969">
        <f t="shared" si="47"/>
        <v>5.4988927168775348E-4</v>
      </c>
      <c r="G969" s="4">
        <f>MAX($B$2:$B969)</f>
        <v>125938.82036879854</v>
      </c>
      <c r="H969" s="5">
        <f t="shared" si="45"/>
        <v>7.5524210446498152E-2</v>
      </c>
      <c r="I969" s="5">
        <f t="shared" si="46"/>
        <v>0.12754234227413352</v>
      </c>
    </row>
    <row r="970" spans="1:9" x14ac:dyDescent="0.25">
      <c r="A970" s="3">
        <f>回测!A970</f>
        <v>42452</v>
      </c>
      <c r="B970">
        <f>回测!F970</f>
        <v>116203.06435177304</v>
      </c>
      <c r="C970" t="str">
        <f>回测!K970</f>
        <v>否</v>
      </c>
      <c r="D970">
        <f>COUNTIF($C$2:C970,"是")</f>
        <v>23</v>
      </c>
      <c r="E970">
        <f>IF(COUNTA(F$2:F970)&lt;2,0,AVERAGE(F$2:F970)/_xlfn.STDEV.P(F$2:F970)*SQRT(252))</f>
        <v>0.56190666003161838</v>
      </c>
      <c r="F970">
        <f t="shared" si="47"/>
        <v>-1.9267463038196153E-3</v>
      </c>
      <c r="G970" s="4">
        <f>MAX($B$2:$B970)</f>
        <v>125938.82036879854</v>
      </c>
      <c r="H970" s="5">
        <f t="shared" si="45"/>
        <v>7.7305440756991084E-2</v>
      </c>
      <c r="I970" s="5">
        <f t="shared" si="46"/>
        <v>0.12754234227413352</v>
      </c>
    </row>
    <row r="971" spans="1:9" x14ac:dyDescent="0.25">
      <c r="A971" s="3">
        <f>回测!A971</f>
        <v>42453</v>
      </c>
      <c r="B971">
        <f>回测!F971</f>
        <v>115364.03032131182</v>
      </c>
      <c r="C971" t="str">
        <f>回测!K971</f>
        <v>否</v>
      </c>
      <c r="D971">
        <f>COUNTIF($C$2:C971,"是")</f>
        <v>23</v>
      </c>
      <c r="E971">
        <f>IF(COUNTA(F$2:F971)&lt;2,0,AVERAGE(F$2:F971)/_xlfn.STDEV.P(F$2:F971)*SQRT(252))</f>
        <v>0.53572343035349346</v>
      </c>
      <c r="F971">
        <f t="shared" si="47"/>
        <v>-7.2204122597083753E-3</v>
      </c>
      <c r="G971" s="4">
        <f>MAX($B$2:$B971)</f>
        <v>125938.82036879854</v>
      </c>
      <c r="H971" s="5">
        <f t="shared" si="45"/>
        <v>8.3967675864515479E-2</v>
      </c>
      <c r="I971" s="5">
        <f t="shared" si="46"/>
        <v>0.12754234227413352</v>
      </c>
    </row>
    <row r="972" spans="1:9" x14ac:dyDescent="0.25">
      <c r="A972" s="3">
        <f>回测!A972</f>
        <v>42454</v>
      </c>
      <c r="B972">
        <f>回测!F972</f>
        <v>115695.5460541557</v>
      </c>
      <c r="C972" t="str">
        <f>回测!K972</f>
        <v>否</v>
      </c>
      <c r="D972">
        <f>COUNTIF($C$2:C972,"是")</f>
        <v>23</v>
      </c>
      <c r="E972">
        <f>IF(COUNTA(F$2:F972)&lt;2,0,AVERAGE(F$2:F972)/_xlfn.STDEV.P(F$2:F972)*SQRT(252))</f>
        <v>0.54536842178465128</v>
      </c>
      <c r="F972">
        <f t="shared" si="47"/>
        <v>2.873649021454483E-3</v>
      </c>
      <c r="G972" s="4">
        <f>MAX($B$2:$B972)</f>
        <v>125938.82036879854</v>
      </c>
      <c r="H972" s="5">
        <f t="shared" si="45"/>
        <v>8.1335320472642914E-2</v>
      </c>
      <c r="I972" s="5">
        <f t="shared" si="46"/>
        <v>0.12754234227413352</v>
      </c>
    </row>
    <row r="973" spans="1:9" x14ac:dyDescent="0.25">
      <c r="A973" s="3">
        <f>回测!A973</f>
        <v>42455</v>
      </c>
      <c r="B973">
        <f>回测!F973</f>
        <v>115695.5460541557</v>
      </c>
      <c r="C973" t="str">
        <f>回测!K973</f>
        <v>否</v>
      </c>
      <c r="D973">
        <f>COUNTIF($C$2:C973,"是")</f>
        <v>23</v>
      </c>
      <c r="E973">
        <f>IF(COUNTA(F$2:F973)&lt;2,0,AVERAGE(F$2:F973)/_xlfn.STDEV.P(F$2:F973)*SQRT(252))</f>
        <v>0.5450871899333396</v>
      </c>
      <c r="F973">
        <f t="shared" si="47"/>
        <v>0</v>
      </c>
      <c r="G973" s="4">
        <f>MAX($B$2:$B973)</f>
        <v>125938.82036879854</v>
      </c>
      <c r="H973" s="5">
        <f t="shared" si="45"/>
        <v>8.1335320472642914E-2</v>
      </c>
      <c r="I973" s="5">
        <f t="shared" si="46"/>
        <v>0.12754234227413352</v>
      </c>
    </row>
    <row r="974" spans="1:9" x14ac:dyDescent="0.25">
      <c r="A974" s="3">
        <f>回测!A974</f>
        <v>42456</v>
      </c>
      <c r="B974">
        <f>回测!F974</f>
        <v>115695.5460541557</v>
      </c>
      <c r="C974" t="str">
        <f>回测!K974</f>
        <v>否</v>
      </c>
      <c r="D974">
        <f>COUNTIF($C$2:C974,"是")</f>
        <v>23</v>
      </c>
      <c r="E974">
        <f>IF(COUNTA(F$2:F974)&lt;2,0,AVERAGE(F$2:F974)/_xlfn.STDEV.P(F$2:F974)*SQRT(252))</f>
        <v>0.54480639270494347</v>
      </c>
      <c r="F974">
        <f t="shared" si="47"/>
        <v>0</v>
      </c>
      <c r="G974" s="4">
        <f>MAX($B$2:$B974)</f>
        <v>125938.82036879854</v>
      </c>
      <c r="H974" s="5">
        <f t="shared" si="45"/>
        <v>8.1335320472642914E-2</v>
      </c>
      <c r="I974" s="5">
        <f t="shared" si="46"/>
        <v>0.12754234227413352</v>
      </c>
    </row>
    <row r="975" spans="1:9" x14ac:dyDescent="0.25">
      <c r="A975" s="3">
        <f>回测!A975</f>
        <v>42457</v>
      </c>
      <c r="B975">
        <f>回测!F975</f>
        <v>115319.61148220088</v>
      </c>
      <c r="C975" t="str">
        <f>回测!K975</f>
        <v>否</v>
      </c>
      <c r="D975">
        <f>COUNTIF($C$2:C975,"是")</f>
        <v>23</v>
      </c>
      <c r="E975">
        <f>IF(COUNTA(F$2:F975)&lt;2,0,AVERAGE(F$2:F975)/_xlfn.STDEV.P(F$2:F975)*SQRT(252))</f>
        <v>0.53307663774999126</v>
      </c>
      <c r="F975">
        <f t="shared" si="47"/>
        <v>-3.2493435121421221E-3</v>
      </c>
      <c r="G975" s="4">
        <f>MAX($B$2:$B975)</f>
        <v>125938.82036879854</v>
      </c>
      <c r="H975" s="5">
        <f t="shared" si="45"/>
        <v>8.432037758889932E-2</v>
      </c>
      <c r="I975" s="5">
        <f t="shared" si="46"/>
        <v>0.12754234227413352</v>
      </c>
    </row>
    <row r="976" spans="1:9" x14ac:dyDescent="0.25">
      <c r="A976" s="3">
        <f>回测!A976</f>
        <v>42458</v>
      </c>
      <c r="B976">
        <f>回测!F976</f>
        <v>115149.52172558283</v>
      </c>
      <c r="C976" t="str">
        <f>回测!K976</f>
        <v>否</v>
      </c>
      <c r="D976">
        <f>COUNTIF($C$2:C976,"是")</f>
        <v>23</v>
      </c>
      <c r="E976">
        <f>IF(COUNTA(F$2:F976)&lt;2,0,AVERAGE(F$2:F976)/_xlfn.STDEV.P(F$2:F976)*SQRT(252))</f>
        <v>0.52764256647778318</v>
      </c>
      <c r="F976">
        <f t="shared" si="47"/>
        <v>-1.4749421579893784E-3</v>
      </c>
      <c r="G976" s="4">
        <f>MAX($B$2:$B976)</f>
        <v>125938.82036879854</v>
      </c>
      <c r="H976" s="5">
        <f t="shared" si="45"/>
        <v>8.5670952067205208E-2</v>
      </c>
      <c r="I976" s="5">
        <f t="shared" si="46"/>
        <v>0.12754234227413352</v>
      </c>
    </row>
    <row r="977" spans="1:9" x14ac:dyDescent="0.25">
      <c r="A977" s="3">
        <f>回测!A977</f>
        <v>42459</v>
      </c>
      <c r="B977">
        <f>回测!F977</f>
        <v>116257.44394637272</v>
      </c>
      <c r="C977" t="str">
        <f>回测!K977</f>
        <v>否</v>
      </c>
      <c r="D977">
        <f>COUNTIF($C$2:C977,"是")</f>
        <v>23</v>
      </c>
      <c r="E977">
        <f>IF(COUNTA(F$2:F977)&lt;2,0,AVERAGE(F$2:F977)/_xlfn.STDEV.P(F$2:F977)*SQRT(252))</f>
        <v>0.55963295471181751</v>
      </c>
      <c r="F977">
        <f t="shared" si="47"/>
        <v>9.6215963747572353E-3</v>
      </c>
      <c r="G977" s="4">
        <f>MAX($B$2:$B977)</f>
        <v>125938.82036879854</v>
      </c>
      <c r="H977" s="5">
        <f t="shared" si="45"/>
        <v>7.68736470142799E-2</v>
      </c>
      <c r="I977" s="5">
        <f t="shared" si="46"/>
        <v>0.12754234227413352</v>
      </c>
    </row>
    <row r="978" spans="1:9" x14ac:dyDescent="0.25">
      <c r="A978" s="3">
        <f>回测!A978</f>
        <v>42460</v>
      </c>
      <c r="B978">
        <f>回测!F978</f>
        <v>115940.24704146052</v>
      </c>
      <c r="C978" t="str">
        <f>回测!K978</f>
        <v>否</v>
      </c>
      <c r="D978">
        <f>COUNTIF($C$2:C978,"是")</f>
        <v>23</v>
      </c>
      <c r="E978">
        <f>IF(COUNTA(F$2:F978)&lt;2,0,AVERAGE(F$2:F978)/_xlfn.STDEV.P(F$2:F978)*SQRT(252))</f>
        <v>0.54978417153487413</v>
      </c>
      <c r="F978">
        <f t="shared" si="47"/>
        <v>-2.7284008158523498E-3</v>
      </c>
      <c r="G978" s="4">
        <f>MAX($B$2:$B978)</f>
        <v>125938.82036879854</v>
      </c>
      <c r="H978" s="5">
        <f t="shared" si="45"/>
        <v>7.939230570890099E-2</v>
      </c>
      <c r="I978" s="5">
        <f t="shared" si="46"/>
        <v>0.12754234227413352</v>
      </c>
    </row>
    <row r="979" spans="1:9" x14ac:dyDescent="0.25">
      <c r="A979" s="3">
        <f>回测!A979</f>
        <v>42461</v>
      </c>
      <c r="B979">
        <f>回测!F979</f>
        <v>116306.66974753058</v>
      </c>
      <c r="C979" t="str">
        <f>回测!K979</f>
        <v>否</v>
      </c>
      <c r="D979">
        <f>COUNTIF($C$2:C979,"是")</f>
        <v>23</v>
      </c>
      <c r="E979">
        <f>IF(COUNTA(F$2:F979)&lt;2,0,AVERAGE(F$2:F979)/_xlfn.STDEV.P(F$2:F979)*SQRT(252))</f>
        <v>0.56033033259183107</v>
      </c>
      <c r="F979">
        <f t="shared" si="47"/>
        <v>3.160444413569552E-3</v>
      </c>
      <c r="G979" s="4">
        <f>MAX($B$2:$B979)</f>
        <v>125938.82036879854</v>
      </c>
      <c r="H979" s="5">
        <f t="shared" si="45"/>
        <v>7.6482776264389485E-2</v>
      </c>
      <c r="I979" s="5">
        <f t="shared" si="46"/>
        <v>0.12754234227413352</v>
      </c>
    </row>
    <row r="980" spans="1:9" x14ac:dyDescent="0.25">
      <c r="A980" s="3">
        <f>回测!A980</f>
        <v>42462</v>
      </c>
      <c r="B980">
        <f>回测!F980</f>
        <v>116306.66974753058</v>
      </c>
      <c r="C980" t="str">
        <f>回测!K980</f>
        <v>否</v>
      </c>
      <c r="D980">
        <f>COUNTIF($C$2:C980,"是")</f>
        <v>23</v>
      </c>
      <c r="E980">
        <f>IF(COUNTA(F$2:F980)&lt;2,0,AVERAGE(F$2:F980)/_xlfn.STDEV.P(F$2:F980)*SQRT(252))</f>
        <v>0.56004343514562538</v>
      </c>
      <c r="F980">
        <f t="shared" si="47"/>
        <v>0</v>
      </c>
      <c r="G980" s="4">
        <f>MAX($B$2:$B980)</f>
        <v>125938.82036879854</v>
      </c>
      <c r="H980" s="5">
        <f t="shared" si="45"/>
        <v>7.6482776264389485E-2</v>
      </c>
      <c r="I980" s="5">
        <f t="shared" si="46"/>
        <v>0.12754234227413352</v>
      </c>
    </row>
    <row r="981" spans="1:9" x14ac:dyDescent="0.25">
      <c r="A981" s="3">
        <f>回测!A981</f>
        <v>42463</v>
      </c>
      <c r="B981">
        <f>回测!F981</f>
        <v>116306.66974753058</v>
      </c>
      <c r="C981" t="str">
        <f>回测!K981</f>
        <v>否</v>
      </c>
      <c r="D981">
        <f>COUNTIF($C$2:C981,"是")</f>
        <v>23</v>
      </c>
      <c r="E981">
        <f>IF(COUNTA(F$2:F981)&lt;2,0,AVERAGE(F$2:F981)/_xlfn.STDEV.P(F$2:F981)*SQRT(252))</f>
        <v>0.55975697793587464</v>
      </c>
      <c r="F981">
        <f t="shared" si="47"/>
        <v>0</v>
      </c>
      <c r="G981" s="4">
        <f>MAX($B$2:$B981)</f>
        <v>125938.82036879854</v>
      </c>
      <c r="H981" s="5">
        <f t="shared" si="45"/>
        <v>7.6482776264389485E-2</v>
      </c>
      <c r="I981" s="5">
        <f t="shared" si="46"/>
        <v>0.12754234227413352</v>
      </c>
    </row>
    <row r="982" spans="1:9" x14ac:dyDescent="0.25">
      <c r="A982" s="3">
        <f>回测!A982</f>
        <v>42464</v>
      </c>
      <c r="B982">
        <f>回测!F982</f>
        <v>116306.66974753058</v>
      </c>
      <c r="C982" t="str">
        <f>回测!K982</f>
        <v>否</v>
      </c>
      <c r="D982">
        <f>COUNTIF($C$2:C982,"是")</f>
        <v>23</v>
      </c>
      <c r="E982">
        <f>IF(COUNTA(F$2:F982)&lt;2,0,AVERAGE(F$2:F982)/_xlfn.STDEV.P(F$2:F982)*SQRT(252))</f>
        <v>0.55947095983784456</v>
      </c>
      <c r="F982">
        <f t="shared" si="47"/>
        <v>0</v>
      </c>
      <c r="G982" s="4">
        <f>MAX($B$2:$B982)</f>
        <v>125938.82036879854</v>
      </c>
      <c r="H982" s="5">
        <f t="shared" si="45"/>
        <v>7.6482776264389485E-2</v>
      </c>
      <c r="I982" s="5">
        <f t="shared" si="46"/>
        <v>0.12754234227413352</v>
      </c>
    </row>
    <row r="983" spans="1:9" x14ac:dyDescent="0.25">
      <c r="A983" s="3">
        <f>回测!A983</f>
        <v>42465</v>
      </c>
      <c r="B983">
        <f>回测!F983</f>
        <v>116423.52852853391</v>
      </c>
      <c r="C983" t="str">
        <f>回测!K983</f>
        <v>否</v>
      </c>
      <c r="D983">
        <f>COUNTIF($C$2:C983,"是")</f>
        <v>23</v>
      </c>
      <c r="E983">
        <f>IF(COUNTA(F$2:F983)&lt;2,0,AVERAGE(F$2:F983)/_xlfn.STDEV.P(F$2:F983)*SQRT(252))</f>
        <v>0.56264810552070754</v>
      </c>
      <c r="F983">
        <f t="shared" si="47"/>
        <v>1.0047470300456052E-3</v>
      </c>
      <c r="G983" s="4">
        <f>MAX($B$2:$B983)</f>
        <v>125938.82036879854</v>
      </c>
      <c r="H983" s="5">
        <f t="shared" si="45"/>
        <v>7.5554875076645156E-2</v>
      </c>
      <c r="I983" s="5">
        <f t="shared" si="46"/>
        <v>0.12754234227413352</v>
      </c>
    </row>
    <row r="984" spans="1:9" x14ac:dyDescent="0.25">
      <c r="A984" s="3">
        <f>回测!A984</f>
        <v>42466</v>
      </c>
      <c r="B984">
        <f>回测!F984</f>
        <v>116396.40700055062</v>
      </c>
      <c r="C984" t="str">
        <f>回测!K984</f>
        <v>否</v>
      </c>
      <c r="D984">
        <f>COUNTIF($C$2:C984,"是")</f>
        <v>23</v>
      </c>
      <c r="E984">
        <f>IF(COUNTA(F$2:F984)&lt;2,0,AVERAGE(F$2:F984)/_xlfn.STDEV.P(F$2:F984)*SQRT(252))</f>
        <v>0.56155499694846867</v>
      </c>
      <c r="F984">
        <f t="shared" si="47"/>
        <v>-2.329557291903539E-4</v>
      </c>
      <c r="G984" s="4">
        <f>MAX($B$2:$B984)</f>
        <v>125938.82036879854</v>
      </c>
      <c r="H984" s="5">
        <f t="shared" si="45"/>
        <v>7.5770229864818184E-2</v>
      </c>
      <c r="I984" s="5">
        <f t="shared" si="46"/>
        <v>0.12754234227413352</v>
      </c>
    </row>
    <row r="985" spans="1:9" x14ac:dyDescent="0.25">
      <c r="A985" s="3">
        <f>回测!A985</f>
        <v>42467</v>
      </c>
      <c r="B985">
        <f>回测!F985</f>
        <v>115976.78311166505</v>
      </c>
      <c r="C985" t="str">
        <f>回测!K985</f>
        <v>否</v>
      </c>
      <c r="D985">
        <f>COUNTIF($C$2:C985,"是")</f>
        <v>23</v>
      </c>
      <c r="E985">
        <f>IF(COUNTA(F$2:F985)&lt;2,0,AVERAGE(F$2:F985)/_xlfn.STDEV.P(F$2:F985)*SQRT(252))</f>
        <v>0.54864481977140711</v>
      </c>
      <c r="F985">
        <f t="shared" si="47"/>
        <v>-3.6051275095080326E-3</v>
      </c>
      <c r="G985" s="4">
        <f>MAX($B$2:$B985)</f>
        <v>125938.82036879854</v>
      </c>
      <c r="H985" s="5">
        <f t="shared" si="45"/>
        <v>7.9102196034238847E-2</v>
      </c>
      <c r="I985" s="5">
        <f t="shared" si="46"/>
        <v>0.12754234227413352</v>
      </c>
    </row>
    <row r="986" spans="1:9" x14ac:dyDescent="0.25">
      <c r="A986" s="3">
        <f>回测!A986</f>
        <v>42468</v>
      </c>
      <c r="B986">
        <f>回测!F986</f>
        <v>115917.88935537821</v>
      </c>
      <c r="C986" t="str">
        <f>回测!K986</f>
        <v>否</v>
      </c>
      <c r="D986">
        <f>COUNTIF($C$2:C986,"是")</f>
        <v>23</v>
      </c>
      <c r="E986">
        <f>IF(COUNTA(F$2:F986)&lt;2,0,AVERAGE(F$2:F986)/_xlfn.STDEV.P(F$2:F986)*SQRT(252))</f>
        <v>0.54660901011933472</v>
      </c>
      <c r="F986">
        <f t="shared" si="47"/>
        <v>-5.0780643079340049E-4</v>
      </c>
      <c r="G986" s="4">
        <f>MAX($B$2:$B986)</f>
        <v>125938.82036879854</v>
      </c>
      <c r="H986" s="5">
        <f t="shared" si="45"/>
        <v>7.9569833861196204E-2</v>
      </c>
      <c r="I986" s="5">
        <f t="shared" si="46"/>
        <v>0.12754234227413352</v>
      </c>
    </row>
    <row r="987" spans="1:9" x14ac:dyDescent="0.25">
      <c r="A987" s="3">
        <f>回测!A987</f>
        <v>42469</v>
      </c>
      <c r="B987">
        <f>回测!F987</f>
        <v>115917.88935537821</v>
      </c>
      <c r="C987" t="str">
        <f>回测!K987</f>
        <v>否</v>
      </c>
      <c r="D987">
        <f>COUNTIF($C$2:C987,"是")</f>
        <v>23</v>
      </c>
      <c r="E987">
        <f>IF(COUNTA(F$2:F987)&lt;2,0,AVERAGE(F$2:F987)/_xlfn.STDEV.P(F$2:F987)*SQRT(252))</f>
        <v>0.54633114434980012</v>
      </c>
      <c r="F987">
        <f t="shared" si="47"/>
        <v>0</v>
      </c>
      <c r="G987" s="4">
        <f>MAX($B$2:$B987)</f>
        <v>125938.82036879854</v>
      </c>
      <c r="H987" s="5">
        <f t="shared" si="45"/>
        <v>7.9569833861196204E-2</v>
      </c>
      <c r="I987" s="5">
        <f t="shared" si="46"/>
        <v>0.12754234227413352</v>
      </c>
    </row>
    <row r="988" spans="1:9" x14ac:dyDescent="0.25">
      <c r="A988" s="3">
        <f>回测!A988</f>
        <v>42470</v>
      </c>
      <c r="B988">
        <f>回测!F988</f>
        <v>115917.88935537821</v>
      </c>
      <c r="C988" t="str">
        <f>回测!K988</f>
        <v>否</v>
      </c>
      <c r="D988">
        <f>COUNTIF($C$2:C988,"是")</f>
        <v>23</v>
      </c>
      <c r="E988">
        <f>IF(COUNTA(F$2:F988)&lt;2,0,AVERAGE(F$2:F988)/_xlfn.STDEV.P(F$2:F988)*SQRT(252))</f>
        <v>0.54605370190463187</v>
      </c>
      <c r="F988">
        <f t="shared" si="47"/>
        <v>0</v>
      </c>
      <c r="G988" s="4">
        <f>MAX($B$2:$B988)</f>
        <v>125938.82036879854</v>
      </c>
      <c r="H988" s="5">
        <f t="shared" si="45"/>
        <v>7.9569833861196204E-2</v>
      </c>
      <c r="I988" s="5">
        <f t="shared" si="46"/>
        <v>0.12754234227413352</v>
      </c>
    </row>
    <row r="989" spans="1:9" x14ac:dyDescent="0.25">
      <c r="A989" s="3">
        <f>回测!A989</f>
        <v>42471</v>
      </c>
      <c r="B989">
        <f>回测!F989</f>
        <v>116517.92317328507</v>
      </c>
      <c r="C989" t="str">
        <f>回测!K989</f>
        <v>否</v>
      </c>
      <c r="D989">
        <f>COUNTIF($C$2:C989,"是")</f>
        <v>23</v>
      </c>
      <c r="E989">
        <f>IF(COUNTA(F$2:F989)&lt;2,0,AVERAGE(F$2:F989)/_xlfn.STDEV.P(F$2:F989)*SQRT(252))</f>
        <v>0.56327279059623858</v>
      </c>
      <c r="F989">
        <f t="shared" si="47"/>
        <v>5.1763694218698308E-3</v>
      </c>
      <c r="G989" s="4">
        <f>MAX($B$2:$B989)</f>
        <v>125938.82036879854</v>
      </c>
      <c r="H989" s="5">
        <f t="shared" si="45"/>
        <v>7.4805347294228719E-2</v>
      </c>
      <c r="I989" s="5">
        <f t="shared" si="46"/>
        <v>0.12754234227413352</v>
      </c>
    </row>
    <row r="990" spans="1:9" x14ac:dyDescent="0.25">
      <c r="A990" s="3">
        <f>回测!A990</f>
        <v>42472</v>
      </c>
      <c r="B990">
        <f>回测!F990</f>
        <v>116635.20757046615</v>
      </c>
      <c r="C990" t="str">
        <f>回测!K990</f>
        <v>否</v>
      </c>
      <c r="D990">
        <f>COUNTIF($C$2:C990,"是")</f>
        <v>23</v>
      </c>
      <c r="E990">
        <f>IF(COUNTA(F$2:F990)&lt;2,0,AVERAGE(F$2:F990)/_xlfn.STDEV.P(F$2:F990)*SQRT(252))</f>
        <v>0.56644067506679863</v>
      </c>
      <c r="F990">
        <f t="shared" si="47"/>
        <v>1.0065781640018479E-3</v>
      </c>
      <c r="G990" s="4">
        <f>MAX($B$2:$B990)</f>
        <v>125938.82036879854</v>
      </c>
      <c r="H990" s="5">
        <f t="shared" si="45"/>
        <v>7.3874066559363794E-2</v>
      </c>
      <c r="I990" s="5">
        <f t="shared" si="46"/>
        <v>0.12754234227413352</v>
      </c>
    </row>
    <row r="991" spans="1:9" x14ac:dyDescent="0.25">
      <c r="A991" s="3">
        <f>回测!A991</f>
        <v>42473</v>
      </c>
      <c r="B991">
        <f>回测!F991</f>
        <v>116715.04612017737</v>
      </c>
      <c r="C991" t="str">
        <f>回测!K991</f>
        <v>否</v>
      </c>
      <c r="D991">
        <f>COUNTIF($C$2:C991,"是")</f>
        <v>23</v>
      </c>
      <c r="E991">
        <f>IF(COUNTA(F$2:F991)&lt;2,0,AVERAGE(F$2:F991)/_xlfn.STDEV.P(F$2:F991)*SQRT(252))</f>
        <v>0.56850397262203889</v>
      </c>
      <c r="F991">
        <f t="shared" si="47"/>
        <v>6.8451500515376296E-4</v>
      </c>
      <c r="G991" s="4">
        <f>MAX($B$2:$B991)</f>
        <v>125938.82036879854</v>
      </c>
      <c r="H991" s="5">
        <f t="shared" si="45"/>
        <v>7.3240119461261521E-2</v>
      </c>
      <c r="I991" s="5">
        <f t="shared" si="46"/>
        <v>0.12754234227413352</v>
      </c>
    </row>
    <row r="992" spans="1:9" x14ac:dyDescent="0.25">
      <c r="A992" s="3">
        <f>回测!A992</f>
        <v>42474</v>
      </c>
      <c r="B992">
        <f>回测!F992</f>
        <v>116544.68047303273</v>
      </c>
      <c r="C992" t="str">
        <f>回测!K992</f>
        <v>否</v>
      </c>
      <c r="D992">
        <f>COUNTIF($C$2:C992,"是")</f>
        <v>23</v>
      </c>
      <c r="E992">
        <f>IF(COUNTA(F$2:F992)&lt;2,0,AVERAGE(F$2:F992)/_xlfn.STDEV.P(F$2:F992)*SQRT(252))</f>
        <v>0.56316665136245858</v>
      </c>
      <c r="F992">
        <f t="shared" si="47"/>
        <v>-1.4596716773707108E-3</v>
      </c>
      <c r="G992" s="4">
        <f>MAX($B$2:$B992)</f>
        <v>125938.82036879854</v>
      </c>
      <c r="H992" s="5">
        <f t="shared" si="45"/>
        <v>7.4592884610607424E-2</v>
      </c>
      <c r="I992" s="5">
        <f t="shared" si="46"/>
        <v>0.12754234227413352</v>
      </c>
    </row>
    <row r="993" spans="1:9" x14ac:dyDescent="0.25">
      <c r="A993" s="3">
        <f>回测!A993</f>
        <v>42475</v>
      </c>
      <c r="B993">
        <f>回测!F993</f>
        <v>116565.4137658734</v>
      </c>
      <c r="C993" t="str">
        <f>回测!K993</f>
        <v>否</v>
      </c>
      <c r="D993">
        <f>COUNTIF($C$2:C993,"是")</f>
        <v>23</v>
      </c>
      <c r="E993">
        <f>IF(COUNTA(F$2:F993)&lt;2,0,AVERAGE(F$2:F993)/_xlfn.STDEV.P(F$2:F993)*SQRT(252))</f>
        <v>0.56349337492602947</v>
      </c>
      <c r="F993">
        <f t="shared" si="47"/>
        <v>1.7789995010075721E-4</v>
      </c>
      <c r="G993" s="4">
        <f>MAX($B$2:$B993)</f>
        <v>125938.82036879854</v>
      </c>
      <c r="H993" s="5">
        <f t="shared" si="45"/>
        <v>7.4428254730956711E-2</v>
      </c>
      <c r="I993" s="5">
        <f t="shared" si="46"/>
        <v>0.12754234227413352</v>
      </c>
    </row>
    <row r="994" spans="1:9" x14ac:dyDescent="0.25">
      <c r="A994" s="3">
        <f>回测!A994</f>
        <v>42476</v>
      </c>
      <c r="B994">
        <f>回测!F994</f>
        <v>116565.4137658734</v>
      </c>
      <c r="C994" t="str">
        <f>回测!K994</f>
        <v>否</v>
      </c>
      <c r="D994">
        <f>COUNTIF($C$2:C994,"是")</f>
        <v>23</v>
      </c>
      <c r="E994">
        <f>IF(COUNTA(F$2:F994)&lt;2,0,AVERAGE(F$2:F994)/_xlfn.STDEV.P(F$2:F994)*SQRT(252))</f>
        <v>0.56320892678606926</v>
      </c>
      <c r="F994">
        <f t="shared" si="47"/>
        <v>0</v>
      </c>
      <c r="G994" s="4">
        <f>MAX($B$2:$B994)</f>
        <v>125938.82036879854</v>
      </c>
      <c r="H994" s="5">
        <f t="shared" si="45"/>
        <v>7.4428254730956711E-2</v>
      </c>
      <c r="I994" s="5">
        <f t="shared" si="46"/>
        <v>0.12754234227413352</v>
      </c>
    </row>
    <row r="995" spans="1:9" x14ac:dyDescent="0.25">
      <c r="A995" s="3">
        <f>回测!A995</f>
        <v>42477</v>
      </c>
      <c r="B995">
        <f>回测!F995</f>
        <v>116565.4137658734</v>
      </c>
      <c r="C995" t="str">
        <f>回测!K995</f>
        <v>否</v>
      </c>
      <c r="D995">
        <f>COUNTIF($C$2:C995,"是")</f>
        <v>23</v>
      </c>
      <c r="E995">
        <f>IF(COUNTA(F$2:F995)&lt;2,0,AVERAGE(F$2:F995)/_xlfn.STDEV.P(F$2:F995)*SQRT(252))</f>
        <v>0.56292490897491421</v>
      </c>
      <c r="F995">
        <f t="shared" si="47"/>
        <v>0</v>
      </c>
      <c r="G995" s="4">
        <f>MAX($B$2:$B995)</f>
        <v>125938.82036879854</v>
      </c>
      <c r="H995" s="5">
        <f t="shared" si="45"/>
        <v>7.4428254730956711E-2</v>
      </c>
      <c r="I995" s="5">
        <f t="shared" si="46"/>
        <v>0.12754234227413352</v>
      </c>
    </row>
    <row r="996" spans="1:9" x14ac:dyDescent="0.25">
      <c r="A996" s="3">
        <f>回测!A996</f>
        <v>42478</v>
      </c>
      <c r="B996">
        <f>回测!F996</f>
        <v>116161.03771827079</v>
      </c>
      <c r="C996" t="str">
        <f>回测!K996</f>
        <v>否</v>
      </c>
      <c r="D996">
        <f>COUNTIF($C$2:C996,"是")</f>
        <v>23</v>
      </c>
      <c r="E996">
        <f>IF(COUNTA(F$2:F996)&lt;2,0,AVERAGE(F$2:F996)/_xlfn.STDEV.P(F$2:F996)*SQRT(252))</f>
        <v>0.55057780867236561</v>
      </c>
      <c r="F996">
        <f t="shared" si="47"/>
        <v>-3.4690911698286309E-3</v>
      </c>
      <c r="G996" s="4">
        <f>MAX($B$2:$B996)</f>
        <v>125938.82036879854</v>
      </c>
      <c r="H996" s="5">
        <f t="shared" si="45"/>
        <v>7.7639147499512395E-2</v>
      </c>
      <c r="I996" s="5">
        <f t="shared" si="46"/>
        <v>0.12754234227413352</v>
      </c>
    </row>
    <row r="997" spans="1:9" x14ac:dyDescent="0.25">
      <c r="A997" s="3">
        <f>回测!A997</f>
        <v>42479</v>
      </c>
      <c r="B997">
        <f>回测!F997</f>
        <v>116490.61980951068</v>
      </c>
      <c r="C997" t="str">
        <f>回测!K997</f>
        <v>否</v>
      </c>
      <c r="D997">
        <f>COUNTIF($C$2:C997,"是")</f>
        <v>23</v>
      </c>
      <c r="E997">
        <f>IF(COUNTA(F$2:F997)&lt;2,0,AVERAGE(F$2:F997)/_xlfn.STDEV.P(F$2:F997)*SQRT(252))</f>
        <v>0.55992938361907296</v>
      </c>
      <c r="F997">
        <f t="shared" si="47"/>
        <v>2.8372860445620152E-3</v>
      </c>
      <c r="G997" s="4">
        <f>MAX($B$2:$B997)</f>
        <v>125938.82036879854</v>
      </c>
      <c r="H997" s="5">
        <f t="shared" si="45"/>
        <v>7.5022145924662498E-2</v>
      </c>
      <c r="I997" s="5">
        <f t="shared" si="46"/>
        <v>0.12754234227413352</v>
      </c>
    </row>
    <row r="998" spans="1:9" x14ac:dyDescent="0.25">
      <c r="A998" s="3">
        <f>回测!A998</f>
        <v>42480</v>
      </c>
      <c r="B998">
        <f>回测!F998</f>
        <v>115988.53242150783</v>
      </c>
      <c r="C998" t="str">
        <f>回测!K998</f>
        <v>否</v>
      </c>
      <c r="D998">
        <f>COUNTIF($C$2:C998,"是")</f>
        <v>23</v>
      </c>
      <c r="E998">
        <f>IF(COUNTA(F$2:F998)&lt;2,0,AVERAGE(F$2:F998)/_xlfn.STDEV.P(F$2:F998)*SQRT(252))</f>
        <v>0.5446384754010285</v>
      </c>
      <c r="F998">
        <f t="shared" si="47"/>
        <v>-4.3101100227973532E-3</v>
      </c>
      <c r="G998" s="4">
        <f>MAX($B$2:$B998)</f>
        <v>125938.82036879854</v>
      </c>
      <c r="H998" s="5">
        <f t="shared" si="45"/>
        <v>7.9008902244378176E-2</v>
      </c>
      <c r="I998" s="5">
        <f t="shared" si="46"/>
        <v>0.12754234227413352</v>
      </c>
    </row>
    <row r="999" spans="1:9" x14ac:dyDescent="0.25">
      <c r="A999" s="3">
        <f>回测!A999</f>
        <v>42481</v>
      </c>
      <c r="B999">
        <f>回测!F999</f>
        <v>116097.63081811999</v>
      </c>
      <c r="C999" t="str">
        <f>回测!K999</f>
        <v>否</v>
      </c>
      <c r="D999">
        <f>COUNTIF($C$2:C999,"是")</f>
        <v>23</v>
      </c>
      <c r="E999">
        <f>IF(COUNTA(F$2:F999)&lt;2,0,AVERAGE(F$2:F999)/_xlfn.STDEV.P(F$2:F999)*SQRT(252))</f>
        <v>0.54757496538017414</v>
      </c>
      <c r="F999">
        <f t="shared" si="47"/>
        <v>9.4059640495913754E-4</v>
      </c>
      <c r="G999" s="4">
        <f>MAX($B$2:$B999)</f>
        <v>125938.82036879854</v>
      </c>
      <c r="H999" s="5">
        <f t="shared" si="45"/>
        <v>7.8142621328829875E-2</v>
      </c>
      <c r="I999" s="5">
        <f t="shared" si="46"/>
        <v>0.12754234227413352</v>
      </c>
    </row>
    <row r="1000" spans="1:9" x14ac:dyDescent="0.25">
      <c r="A1000" s="3">
        <f>回测!A1000</f>
        <v>42482</v>
      </c>
      <c r="B1000">
        <f>回测!F1000</f>
        <v>115830.58243555209</v>
      </c>
      <c r="C1000" t="str">
        <f>回测!K1000</f>
        <v>否</v>
      </c>
      <c r="D1000">
        <f>COUNTIF($C$2:C1000,"是")</f>
        <v>23</v>
      </c>
      <c r="E1000">
        <f>IF(COUNTA(F$2:F1000)&lt;2,0,AVERAGE(F$2:F1000)/_xlfn.STDEV.P(F$2:F1000)*SQRT(252))</f>
        <v>0.53936098996883408</v>
      </c>
      <c r="F1000">
        <f t="shared" si="47"/>
        <v>-2.3002052728040567E-3</v>
      </c>
      <c r="G1000" s="4">
        <f>MAX($B$2:$B1000)</f>
        <v>125938.82036879854</v>
      </c>
      <c r="H1000" s="5">
        <f t="shared" si="45"/>
        <v>8.0263082532022634E-2</v>
      </c>
      <c r="I1000" s="5">
        <f t="shared" si="46"/>
        <v>0.12754234227413352</v>
      </c>
    </row>
    <row r="1001" spans="1:9" x14ac:dyDescent="0.25">
      <c r="A1001" s="3">
        <f>回测!A1001</f>
        <v>42483</v>
      </c>
      <c r="B1001">
        <f>回测!F1001</f>
        <v>115830.58243555209</v>
      </c>
      <c r="C1001" t="str">
        <f>回测!K1001</f>
        <v>否</v>
      </c>
      <c r="D1001">
        <f>COUNTIF($C$2:C1001,"是")</f>
        <v>23</v>
      </c>
      <c r="E1001">
        <f>IF(COUNTA(F$2:F1001)&lt;2,0,AVERAGE(F$2:F1001)/_xlfn.STDEV.P(F$2:F1001)*SQRT(252))</f>
        <v>0.53909066045830933</v>
      </c>
      <c r="F1001">
        <f t="shared" si="47"/>
        <v>0</v>
      </c>
      <c r="G1001" s="4">
        <f>MAX($B$2:$B1001)</f>
        <v>125938.82036879854</v>
      </c>
      <c r="H1001" s="5">
        <f t="shared" si="45"/>
        <v>8.0263082532022634E-2</v>
      </c>
      <c r="I1001" s="5">
        <f t="shared" si="46"/>
        <v>0.12754234227413352</v>
      </c>
    </row>
    <row r="1002" spans="1:9" x14ac:dyDescent="0.25">
      <c r="A1002" s="3">
        <f>回测!A1002</f>
        <v>42484</v>
      </c>
      <c r="B1002">
        <f>回测!F1002</f>
        <v>115830.58243555209</v>
      </c>
      <c r="C1002" t="str">
        <f>回测!K1002</f>
        <v>否</v>
      </c>
      <c r="D1002">
        <f>COUNTIF($C$2:C1002,"是")</f>
        <v>23</v>
      </c>
      <c r="E1002">
        <f>IF(COUNTA(F$2:F1002)&lt;2,0,AVERAGE(F$2:F1002)/_xlfn.STDEV.P(F$2:F1002)*SQRT(252))</f>
        <v>0.53882073701089328</v>
      </c>
      <c r="F1002">
        <f t="shared" si="47"/>
        <v>0</v>
      </c>
      <c r="G1002" s="4">
        <f>MAX($B$2:$B1002)</f>
        <v>125938.82036879854</v>
      </c>
      <c r="H1002" s="5">
        <f t="shared" si="45"/>
        <v>8.0263082532022634E-2</v>
      </c>
      <c r="I1002" s="5">
        <f t="shared" si="46"/>
        <v>0.12754234227413352</v>
      </c>
    </row>
    <row r="1003" spans="1:9" x14ac:dyDescent="0.25">
      <c r="A1003" s="3">
        <f>回测!A1003</f>
        <v>42485</v>
      </c>
      <c r="B1003">
        <f>回测!F1003</f>
        <v>115417.97467249159</v>
      </c>
      <c r="C1003" t="str">
        <f>回测!K1003</f>
        <v>否</v>
      </c>
      <c r="D1003">
        <f>COUNTIF($C$2:C1003,"是")</f>
        <v>23</v>
      </c>
      <c r="E1003">
        <f>IF(COUNTA(F$2:F1003)&lt;2,0,AVERAGE(F$2:F1003)/_xlfn.STDEV.P(F$2:F1003)*SQRT(252))</f>
        <v>0.52622469601717459</v>
      </c>
      <c r="F1003">
        <f t="shared" si="47"/>
        <v>-3.5621660047343573E-3</v>
      </c>
      <c r="G1003" s="4">
        <f>MAX($B$2:$B1003)</f>
        <v>125938.82036879854</v>
      </c>
      <c r="H1003" s="5">
        <f t="shared" si="45"/>
        <v>8.353933811272618E-2</v>
      </c>
      <c r="I1003" s="5">
        <f t="shared" si="46"/>
        <v>0.12754234227413352</v>
      </c>
    </row>
    <row r="1004" spans="1:9" x14ac:dyDescent="0.25">
      <c r="A1004" s="3">
        <f>回测!A1004</f>
        <v>42486</v>
      </c>
      <c r="B1004">
        <f>回测!F1004</f>
        <v>115575.64821045355</v>
      </c>
      <c r="C1004" t="str">
        <f>回测!K1004</f>
        <v>否</v>
      </c>
      <c r="D1004">
        <f>COUNTIF($C$2:C1004,"是")</f>
        <v>23</v>
      </c>
      <c r="E1004">
        <f>IF(COUNTA(F$2:F1004)&lt;2,0,AVERAGE(F$2:F1004)/_xlfn.STDEV.P(F$2:F1004)*SQRT(252))</f>
        <v>0.53060308021789437</v>
      </c>
      <c r="F1004">
        <f t="shared" si="47"/>
        <v>1.3661090346575033E-3</v>
      </c>
      <c r="G1004" s="4">
        <f>MAX($B$2:$B1004)</f>
        <v>125938.82036879854</v>
      </c>
      <c r="H1004" s="5">
        <f t="shared" si="45"/>
        <v>8.2287352922613799E-2</v>
      </c>
      <c r="I1004" s="5">
        <f t="shared" si="46"/>
        <v>0.12754234227413352</v>
      </c>
    </row>
    <row r="1005" spans="1:9" x14ac:dyDescent="0.25">
      <c r="A1005" s="3">
        <f>回测!A1005</f>
        <v>42487</v>
      </c>
      <c r="B1005">
        <f>回测!F1005</f>
        <v>115782.14054111025</v>
      </c>
      <c r="C1005" t="str">
        <f>回测!K1005</f>
        <v>否</v>
      </c>
      <c r="D1005">
        <f>COUNTIF($C$2:C1005,"是")</f>
        <v>23</v>
      </c>
      <c r="E1005">
        <f>IF(COUNTA(F$2:F1005)&lt;2,0,AVERAGE(F$2:F1005)/_xlfn.STDEV.P(F$2:F1005)*SQRT(252))</f>
        <v>0.53639553681627072</v>
      </c>
      <c r="F1005">
        <f t="shared" si="47"/>
        <v>1.7866422023493644E-3</v>
      </c>
      <c r="G1005" s="4">
        <f>MAX($B$2:$B1005)</f>
        <v>125938.82036879854</v>
      </c>
      <c r="H1005" s="5">
        <f t="shared" si="45"/>
        <v>8.0647728777715422E-2</v>
      </c>
      <c r="I1005" s="5">
        <f t="shared" si="46"/>
        <v>0.12754234227413352</v>
      </c>
    </row>
    <row r="1006" spans="1:9" x14ac:dyDescent="0.25">
      <c r="A1006" s="3">
        <f>回测!A1006</f>
        <v>42488</v>
      </c>
      <c r="B1006">
        <f>回测!F1006</f>
        <v>115992.88741213374</v>
      </c>
      <c r="C1006" t="str">
        <f>回测!K1006</f>
        <v>否</v>
      </c>
      <c r="D1006">
        <f>COUNTIF($C$2:C1006,"是")</f>
        <v>23</v>
      </c>
      <c r="E1006">
        <f>IF(COUNTA(F$2:F1006)&lt;2,0,AVERAGE(F$2:F1006)/_xlfn.STDEV.P(F$2:F1006)*SQRT(252))</f>
        <v>0.54229461615469965</v>
      </c>
      <c r="F1006">
        <f t="shared" si="47"/>
        <v>1.8202018898472172E-3</v>
      </c>
      <c r="G1006" s="4">
        <f>MAX($B$2:$B1006)</f>
        <v>125938.82036879854</v>
      </c>
      <c r="H1006" s="5">
        <f t="shared" si="45"/>
        <v>7.897432203620125E-2</v>
      </c>
      <c r="I1006" s="5">
        <f t="shared" si="46"/>
        <v>0.12754234227413352</v>
      </c>
    </row>
    <row r="1007" spans="1:9" x14ac:dyDescent="0.25">
      <c r="A1007" s="3">
        <f>回测!A1007</f>
        <v>42489</v>
      </c>
      <c r="B1007">
        <f>回测!F1007</f>
        <v>116513.77844283159</v>
      </c>
      <c r="C1007" t="str">
        <f>回测!K1007</f>
        <v>否</v>
      </c>
      <c r="D1007">
        <f>COUNTIF($C$2:C1007,"是")</f>
        <v>23</v>
      </c>
      <c r="E1007">
        <f>IF(COUNTA(F$2:F1007)&lt;2,0,AVERAGE(F$2:F1007)/_xlfn.STDEV.P(F$2:F1007)*SQRT(252))</f>
        <v>0.55707339987597437</v>
      </c>
      <c r="F1007">
        <f t="shared" si="47"/>
        <v>4.4907152698687725E-3</v>
      </c>
      <c r="G1007" s="4">
        <f>MAX($B$2:$B1007)</f>
        <v>125938.82036879854</v>
      </c>
      <c r="H1007" s="5">
        <f t="shared" si="45"/>
        <v>7.4838257960227805E-2</v>
      </c>
      <c r="I1007" s="5">
        <f t="shared" si="46"/>
        <v>0.12754234227413352</v>
      </c>
    </row>
    <row r="1008" spans="1:9" x14ac:dyDescent="0.25">
      <c r="A1008" s="3">
        <f>回测!A1008</f>
        <v>42490</v>
      </c>
      <c r="B1008">
        <f>回测!F1008</f>
        <v>116513.77844283159</v>
      </c>
      <c r="C1008" t="str">
        <f>回测!K1008</f>
        <v>否</v>
      </c>
      <c r="D1008">
        <f>COUNTIF($C$2:C1008,"是")</f>
        <v>23</v>
      </c>
      <c r="E1008">
        <f>IF(COUNTA(F$2:F1008)&lt;2,0,AVERAGE(F$2:F1008)/_xlfn.STDEV.P(F$2:F1008)*SQRT(252))</f>
        <v>0.55679611479412272</v>
      </c>
      <c r="F1008">
        <f t="shared" si="47"/>
        <v>0</v>
      </c>
      <c r="G1008" s="4">
        <f>MAX($B$2:$B1008)</f>
        <v>125938.82036879854</v>
      </c>
      <c r="H1008" s="5">
        <f t="shared" si="45"/>
        <v>7.4838257960227805E-2</v>
      </c>
      <c r="I1008" s="5">
        <f t="shared" si="46"/>
        <v>0.12754234227413352</v>
      </c>
    </row>
    <row r="1009" spans="1:9" x14ac:dyDescent="0.25">
      <c r="A1009" s="3">
        <f>回测!A1009</f>
        <v>42491</v>
      </c>
      <c r="B1009">
        <f>回测!F1009</f>
        <v>116513.77844283159</v>
      </c>
      <c r="C1009" t="str">
        <f>回测!K1009</f>
        <v>否</v>
      </c>
      <c r="D1009">
        <f>COUNTIF($C$2:C1009,"是")</f>
        <v>23</v>
      </c>
      <c r="E1009">
        <f>IF(COUNTA(F$2:F1009)&lt;2,0,AVERAGE(F$2:F1009)/_xlfn.STDEV.P(F$2:F1009)*SQRT(252))</f>
        <v>0.55651924335913205</v>
      </c>
      <c r="F1009">
        <f t="shared" si="47"/>
        <v>0</v>
      </c>
      <c r="G1009" s="4">
        <f>MAX($B$2:$B1009)</f>
        <v>125938.82036879854</v>
      </c>
      <c r="H1009" s="5">
        <f t="shared" si="45"/>
        <v>7.4838257960227805E-2</v>
      </c>
      <c r="I1009" s="5">
        <f t="shared" si="46"/>
        <v>0.12754234227413352</v>
      </c>
    </row>
    <row r="1010" spans="1:9" x14ac:dyDescent="0.25">
      <c r="A1010" s="3">
        <f>回测!A1010</f>
        <v>42492</v>
      </c>
      <c r="B1010">
        <f>回测!F1010</f>
        <v>116513.77844283159</v>
      </c>
      <c r="C1010" t="str">
        <f>回测!K1010</f>
        <v>否</v>
      </c>
      <c r="D1010">
        <f>COUNTIF($C$2:C1010,"是")</f>
        <v>23</v>
      </c>
      <c r="E1010">
        <f>IF(COUNTA(F$2:F1010)&lt;2,0,AVERAGE(F$2:F1010)/_xlfn.STDEV.P(F$2:F1010)*SQRT(252))</f>
        <v>0.55624278454357745</v>
      </c>
      <c r="F1010">
        <f t="shared" si="47"/>
        <v>0</v>
      </c>
      <c r="G1010" s="4">
        <f>MAX($B$2:$B1010)</f>
        <v>125938.82036879854</v>
      </c>
      <c r="H1010" s="5">
        <f t="shared" si="45"/>
        <v>7.4838257960227805E-2</v>
      </c>
      <c r="I1010" s="5">
        <f t="shared" si="46"/>
        <v>0.12754234227413352</v>
      </c>
    </row>
    <row r="1011" spans="1:9" x14ac:dyDescent="0.25">
      <c r="A1011" s="3">
        <f>回测!A1011</f>
        <v>42493</v>
      </c>
      <c r="B1011">
        <f>回测!F1011</f>
        <v>117601.66611761258</v>
      </c>
      <c r="C1011" t="str">
        <f>回测!K1011</f>
        <v>否</v>
      </c>
      <c r="D1011">
        <f>COUNTIF($C$2:C1011,"是")</f>
        <v>23</v>
      </c>
      <c r="E1011">
        <f>IF(COUNTA(F$2:F1011)&lt;2,0,AVERAGE(F$2:F1011)/_xlfn.STDEV.P(F$2:F1011)*SQRT(252))</f>
        <v>0.58654281423301613</v>
      </c>
      <c r="F1011">
        <f t="shared" si="47"/>
        <v>9.3369873445032781E-3</v>
      </c>
      <c r="G1011" s="4">
        <f>MAX($B$2:$B1011)</f>
        <v>125938.82036879854</v>
      </c>
      <c r="H1011" s="5">
        <f t="shared" si="45"/>
        <v>6.6200034483183789E-2</v>
      </c>
      <c r="I1011" s="5">
        <f t="shared" si="46"/>
        <v>0.12754234227413352</v>
      </c>
    </row>
    <row r="1012" spans="1:9" x14ac:dyDescent="0.25">
      <c r="A1012" s="3">
        <f>回测!A1012</f>
        <v>42494</v>
      </c>
      <c r="B1012">
        <f>回测!F1012</f>
        <v>117190.69633056126</v>
      </c>
      <c r="C1012" t="str">
        <f>回测!K1012</f>
        <v>否</v>
      </c>
      <c r="D1012">
        <f>COUNTIF($C$2:C1012,"是")</f>
        <v>23</v>
      </c>
      <c r="E1012">
        <f>IF(COUNTA(F$2:F1012)&lt;2,0,AVERAGE(F$2:F1012)/_xlfn.STDEV.P(F$2:F1012)*SQRT(252))</f>
        <v>0.57423421669831398</v>
      </c>
      <c r="F1012">
        <f t="shared" si="47"/>
        <v>-3.4945915361463964E-3</v>
      </c>
      <c r="G1012" s="4">
        <f>MAX($B$2:$B1012)</f>
        <v>125938.82036879854</v>
      </c>
      <c r="H1012" s="5">
        <f t="shared" si="45"/>
        <v>6.9463283939132703E-2</v>
      </c>
      <c r="I1012" s="5">
        <f t="shared" si="46"/>
        <v>0.12754234227413352</v>
      </c>
    </row>
    <row r="1013" spans="1:9" x14ac:dyDescent="0.25">
      <c r="A1013" s="3">
        <f>回测!A1013</f>
        <v>42495</v>
      </c>
      <c r="B1013">
        <f>回测!F1013</f>
        <v>117187.07078430304</v>
      </c>
      <c r="C1013" t="str">
        <f>回测!K1013</f>
        <v>否</v>
      </c>
      <c r="D1013">
        <f>COUNTIF($C$2:C1013,"是")</f>
        <v>23</v>
      </c>
      <c r="E1013">
        <f>IF(COUNTA(F$2:F1013)&lt;2,0,AVERAGE(F$2:F1013)/_xlfn.STDEV.P(F$2:F1013)*SQRT(252))</f>
        <v>0.57384489158694163</v>
      </c>
      <c r="F1013">
        <f t="shared" si="47"/>
        <v>-3.093715091506688E-5</v>
      </c>
      <c r="G1013" s="4">
        <f>MAX($B$2:$B1013)</f>
        <v>125938.82036879854</v>
      </c>
      <c r="H1013" s="5">
        <f t="shared" si="45"/>
        <v>6.9492072093949475E-2</v>
      </c>
      <c r="I1013" s="5">
        <f t="shared" si="46"/>
        <v>0.12754234227413352</v>
      </c>
    </row>
    <row r="1014" spans="1:9" x14ac:dyDescent="0.25">
      <c r="A1014" s="3">
        <f>回测!A1014</f>
        <v>42496</v>
      </c>
      <c r="B1014">
        <f>回测!F1014</f>
        <v>116525.80625924641</v>
      </c>
      <c r="C1014" t="str">
        <f>回测!K1014</f>
        <v>否</v>
      </c>
      <c r="D1014">
        <f>COUNTIF($C$2:C1014,"是")</f>
        <v>23</v>
      </c>
      <c r="E1014">
        <f>IF(COUNTA(F$2:F1014)&lt;2,0,AVERAGE(F$2:F1014)/_xlfn.STDEV.P(F$2:F1014)*SQRT(252))</f>
        <v>0.55403697051285328</v>
      </c>
      <c r="F1014">
        <f t="shared" si="47"/>
        <v>-5.6428112814063125E-3</v>
      </c>
      <c r="G1014" s="4">
        <f>MAX($B$2:$B1014)</f>
        <v>125938.82036879854</v>
      </c>
      <c r="H1014" s="5">
        <f t="shared" si="45"/>
        <v>7.4742752726975725E-2</v>
      </c>
      <c r="I1014" s="5">
        <f t="shared" si="46"/>
        <v>0.12754234227413352</v>
      </c>
    </row>
    <row r="1015" spans="1:9" x14ac:dyDescent="0.25">
      <c r="A1015" s="3">
        <f>回测!A1015</f>
        <v>42497</v>
      </c>
      <c r="B1015">
        <f>回测!F1015</f>
        <v>116525.80625924641</v>
      </c>
      <c r="C1015" t="str">
        <f>回测!K1015</f>
        <v>否</v>
      </c>
      <c r="D1015">
        <f>COUNTIF($C$2:C1015,"是")</f>
        <v>23</v>
      </c>
      <c r="E1015">
        <f>IF(COUNTA(F$2:F1015)&lt;2,0,AVERAGE(F$2:F1015)/_xlfn.STDEV.P(F$2:F1015)*SQRT(252))</f>
        <v>0.55376310659424344</v>
      </c>
      <c r="F1015">
        <f t="shared" si="47"/>
        <v>0</v>
      </c>
      <c r="G1015" s="4">
        <f>MAX($B$2:$B1015)</f>
        <v>125938.82036879854</v>
      </c>
      <c r="H1015" s="5">
        <f t="shared" si="45"/>
        <v>7.4742752726975725E-2</v>
      </c>
      <c r="I1015" s="5">
        <f t="shared" si="46"/>
        <v>0.12754234227413352</v>
      </c>
    </row>
    <row r="1016" spans="1:9" x14ac:dyDescent="0.25">
      <c r="A1016" s="3">
        <f>回测!A1016</f>
        <v>42498</v>
      </c>
      <c r="B1016">
        <f>回测!F1016</f>
        <v>116525.80625924641</v>
      </c>
      <c r="C1016" t="str">
        <f>回测!K1016</f>
        <v>否</v>
      </c>
      <c r="D1016">
        <f>COUNTIF($C$2:C1016,"是")</f>
        <v>23</v>
      </c>
      <c r="E1016">
        <f>IF(COUNTA(F$2:F1016)&lt;2,0,AVERAGE(F$2:F1016)/_xlfn.STDEV.P(F$2:F1016)*SQRT(252))</f>
        <v>0.55348964839246551</v>
      </c>
      <c r="F1016">
        <f t="shared" si="47"/>
        <v>0</v>
      </c>
      <c r="G1016" s="4">
        <f>MAX($B$2:$B1016)</f>
        <v>125938.82036879854</v>
      </c>
      <c r="H1016" s="5">
        <f t="shared" si="45"/>
        <v>7.4742752726975725E-2</v>
      </c>
      <c r="I1016" s="5">
        <f t="shared" si="46"/>
        <v>0.12754234227413352</v>
      </c>
    </row>
    <row r="1017" spans="1:9" x14ac:dyDescent="0.25">
      <c r="A1017" s="3">
        <f>回测!A1017</f>
        <v>42499</v>
      </c>
      <c r="B1017">
        <f>回测!F1017</f>
        <v>115813.32067033794</v>
      </c>
      <c r="C1017" t="str">
        <f>回测!K1017</f>
        <v>否</v>
      </c>
      <c r="D1017">
        <f>COUNTIF($C$2:C1017,"是")</f>
        <v>23</v>
      </c>
      <c r="E1017">
        <f>IF(COUNTA(F$2:F1017)&lt;2,0,AVERAGE(F$2:F1017)/_xlfn.STDEV.P(F$2:F1017)*SQRT(252))</f>
        <v>0.53209244205873196</v>
      </c>
      <c r="F1017">
        <f t="shared" si="47"/>
        <v>-6.1144017087797486E-3</v>
      </c>
      <c r="G1017" s="4">
        <f>MAX($B$2:$B1017)</f>
        <v>125938.82036879854</v>
      </c>
      <c r="H1017" s="5">
        <f t="shared" si="45"/>
        <v>8.0400147220762719E-2</v>
      </c>
      <c r="I1017" s="5">
        <f t="shared" si="46"/>
        <v>0.12754234227413352</v>
      </c>
    </row>
    <row r="1018" spans="1:9" x14ac:dyDescent="0.25">
      <c r="A1018" s="3">
        <f>回测!A1018</f>
        <v>42500</v>
      </c>
      <c r="B1018">
        <f>回测!F1018</f>
        <v>115672.89183732626</v>
      </c>
      <c r="C1018" t="str">
        <f>回测!K1018</f>
        <v>否</v>
      </c>
      <c r="D1018">
        <f>COUNTIF($C$2:C1018,"是")</f>
        <v>23</v>
      </c>
      <c r="E1018">
        <f>IF(COUNTA(F$2:F1018)&lt;2,0,AVERAGE(F$2:F1018)/_xlfn.STDEV.P(F$2:F1018)*SQRT(252))</f>
        <v>0.52771970922738831</v>
      </c>
      <c r="F1018">
        <f t="shared" si="47"/>
        <v>-1.2125447418213087E-3</v>
      </c>
      <c r="G1018" s="4">
        <f>MAX($B$2:$B1018)</f>
        <v>125938.82036879854</v>
      </c>
      <c r="H1018" s="5">
        <f t="shared" si="45"/>
        <v>8.151520318682981E-2</v>
      </c>
      <c r="I1018" s="5">
        <f t="shared" si="46"/>
        <v>0.12754234227413352</v>
      </c>
    </row>
    <row r="1019" spans="1:9" x14ac:dyDescent="0.25">
      <c r="A1019" s="3">
        <f>回测!A1019</f>
        <v>42501</v>
      </c>
      <c r="B1019">
        <f>回测!F1019</f>
        <v>115945.02297007563</v>
      </c>
      <c r="C1019" t="str">
        <f>回测!K1019</f>
        <v>否</v>
      </c>
      <c r="D1019">
        <f>COUNTIF($C$2:C1019,"是")</f>
        <v>23</v>
      </c>
      <c r="E1019">
        <f>IF(COUNTA(F$2:F1019)&lt;2,0,AVERAGE(F$2:F1019)/_xlfn.STDEV.P(F$2:F1019)*SQRT(252))</f>
        <v>0.53532870589713932</v>
      </c>
      <c r="F1019">
        <f t="shared" si="47"/>
        <v>2.3525921106224423E-3</v>
      </c>
      <c r="G1019" s="4">
        <f>MAX($B$2:$B1019)</f>
        <v>125938.82036879854</v>
      </c>
      <c r="H1019" s="5">
        <f t="shared" si="45"/>
        <v>7.9354383100120551E-2</v>
      </c>
      <c r="I1019" s="5">
        <f t="shared" si="46"/>
        <v>0.12754234227413352</v>
      </c>
    </row>
    <row r="1020" spans="1:9" x14ac:dyDescent="0.25">
      <c r="A1020" s="3">
        <f>回测!A1020</f>
        <v>42502</v>
      </c>
      <c r="B1020">
        <f>回测!F1020</f>
        <v>115994.62463755684</v>
      </c>
      <c r="C1020" t="str">
        <f>回测!K1020</f>
        <v>否</v>
      </c>
      <c r="D1020">
        <f>COUNTIF($C$2:C1020,"是")</f>
        <v>23</v>
      </c>
      <c r="E1020">
        <f>IF(COUNTA(F$2:F1020)&lt;2,0,AVERAGE(F$2:F1020)/_xlfn.STDEV.P(F$2:F1020)*SQRT(252))</f>
        <v>0.53650554326946476</v>
      </c>
      <c r="F1020">
        <f t="shared" si="47"/>
        <v>4.2780333480996191E-4</v>
      </c>
      <c r="G1020" s="4">
        <f>MAX($B$2:$B1020)</f>
        <v>125938.82036879854</v>
      </c>
      <c r="H1020" s="5">
        <f t="shared" si="45"/>
        <v>7.8960527835032601E-2</v>
      </c>
      <c r="I1020" s="5">
        <f t="shared" si="46"/>
        <v>0.12754234227413352</v>
      </c>
    </row>
    <row r="1021" spans="1:9" x14ac:dyDescent="0.25">
      <c r="A1021" s="3">
        <f>回测!A1021</f>
        <v>42503</v>
      </c>
      <c r="B1021">
        <f>回测!F1021</f>
        <v>116161.41606261939</v>
      </c>
      <c r="C1021" t="str">
        <f>回测!K1021</f>
        <v>否</v>
      </c>
      <c r="D1021">
        <f>COUNTIF($C$2:C1021,"是")</f>
        <v>23</v>
      </c>
      <c r="E1021">
        <f>IF(COUNTA(F$2:F1021)&lt;2,0,AVERAGE(F$2:F1021)/_xlfn.STDEV.P(F$2:F1021)*SQRT(252))</f>
        <v>0.5410620924640257</v>
      </c>
      <c r="F1021">
        <f t="shared" si="47"/>
        <v>1.4379237450330429E-3</v>
      </c>
      <c r="G1021" s="4">
        <f>MAX($B$2:$B1021)</f>
        <v>125938.82036879854</v>
      </c>
      <c r="H1021" s="5">
        <f t="shared" si="45"/>
        <v>7.7636143307893812E-2</v>
      </c>
      <c r="I1021" s="5">
        <f t="shared" si="46"/>
        <v>0.12754234227413352</v>
      </c>
    </row>
    <row r="1022" spans="1:9" x14ac:dyDescent="0.25">
      <c r="A1022" s="3">
        <f>回测!A1022</f>
        <v>42504</v>
      </c>
      <c r="B1022">
        <f>回测!F1022</f>
        <v>116161.41606261939</v>
      </c>
      <c r="C1022" t="str">
        <f>回测!K1022</f>
        <v>否</v>
      </c>
      <c r="D1022">
        <f>COUNTIF($C$2:C1022,"是")</f>
        <v>23</v>
      </c>
      <c r="E1022">
        <f>IF(COUNTA(F$2:F1022)&lt;2,0,AVERAGE(F$2:F1022)/_xlfn.STDEV.P(F$2:F1022)*SQRT(252))</f>
        <v>0.54079649294764331</v>
      </c>
      <c r="F1022">
        <f t="shared" si="47"/>
        <v>0</v>
      </c>
      <c r="G1022" s="4">
        <f>MAX($B$2:$B1022)</f>
        <v>125938.82036879854</v>
      </c>
      <c r="H1022" s="5">
        <f t="shared" si="45"/>
        <v>7.7636143307893812E-2</v>
      </c>
      <c r="I1022" s="5">
        <f t="shared" si="46"/>
        <v>0.12754234227413352</v>
      </c>
    </row>
    <row r="1023" spans="1:9" x14ac:dyDescent="0.25">
      <c r="A1023" s="3">
        <f>回测!A1023</f>
        <v>42505</v>
      </c>
      <c r="B1023">
        <f>回测!F1023</f>
        <v>116161.41606261939</v>
      </c>
      <c r="C1023" t="str">
        <f>回测!K1023</f>
        <v>否</v>
      </c>
      <c r="D1023">
        <f>COUNTIF($C$2:C1023,"是")</f>
        <v>23</v>
      </c>
      <c r="E1023">
        <f>IF(COUNTA(F$2:F1023)&lt;2,0,AVERAGE(F$2:F1023)/_xlfn.STDEV.P(F$2:F1023)*SQRT(252))</f>
        <v>0.54053128418447194</v>
      </c>
      <c r="F1023">
        <f t="shared" si="47"/>
        <v>0</v>
      </c>
      <c r="G1023" s="4">
        <f>MAX($B$2:$B1023)</f>
        <v>125938.82036879854</v>
      </c>
      <c r="H1023" s="5">
        <f t="shared" si="45"/>
        <v>7.7636143307893812E-2</v>
      </c>
      <c r="I1023" s="5">
        <f t="shared" si="46"/>
        <v>0.12754234227413352</v>
      </c>
    </row>
    <row r="1024" spans="1:9" x14ac:dyDescent="0.25">
      <c r="A1024" s="3">
        <f>回测!A1024</f>
        <v>42506</v>
      </c>
      <c r="B1024">
        <f>回测!F1024</f>
        <v>116357.68956339167</v>
      </c>
      <c r="C1024" t="str">
        <f>回测!K1024</f>
        <v>否</v>
      </c>
      <c r="D1024">
        <f>COUNTIF($C$2:C1024,"是")</f>
        <v>23</v>
      </c>
      <c r="E1024">
        <f>IF(COUNTA(F$2:F1024)&lt;2,0,AVERAGE(F$2:F1024)/_xlfn.STDEV.P(F$2:F1024)*SQRT(252))</f>
        <v>0.54591644254934601</v>
      </c>
      <c r="F1024">
        <f t="shared" si="47"/>
        <v>1.6896617433319605E-3</v>
      </c>
      <c r="G1024" s="4">
        <f>MAX($B$2:$B1024)</f>
        <v>125938.82036879854</v>
      </c>
      <c r="H1024" s="5">
        <f t="shared" si="45"/>
        <v>7.6077660385808987E-2</v>
      </c>
      <c r="I1024" s="5">
        <f t="shared" si="46"/>
        <v>0.12754234227413352</v>
      </c>
    </row>
    <row r="1025" spans="1:9" x14ac:dyDescent="0.25">
      <c r="A1025" s="3">
        <f>回测!A1025</f>
        <v>42507</v>
      </c>
      <c r="B1025">
        <f>回测!F1025</f>
        <v>116162.46293539254</v>
      </c>
      <c r="C1025" t="str">
        <f>回测!K1025</f>
        <v>否</v>
      </c>
      <c r="D1025">
        <f>COUNTIF($C$2:C1025,"是")</f>
        <v>23</v>
      </c>
      <c r="E1025">
        <f>IF(COUNTA(F$2:F1025)&lt;2,0,AVERAGE(F$2:F1025)/_xlfn.STDEV.P(F$2:F1025)*SQRT(252))</f>
        <v>0.5399717523652795</v>
      </c>
      <c r="F1025">
        <f t="shared" si="47"/>
        <v>-1.6778145796094712E-3</v>
      </c>
      <c r="G1025" s="4">
        <f>MAX($B$2:$B1025)</f>
        <v>125938.82036879854</v>
      </c>
      <c r="H1025" s="5">
        <f t="shared" si="45"/>
        <v>7.762783075764057E-2</v>
      </c>
      <c r="I1025" s="5">
        <f t="shared" si="46"/>
        <v>0.12754234227413352</v>
      </c>
    </row>
    <row r="1026" spans="1:9" x14ac:dyDescent="0.25">
      <c r="A1026" s="3">
        <f>回测!A1026</f>
        <v>42508</v>
      </c>
      <c r="B1026">
        <f>回测!F1026</f>
        <v>115929.96466237596</v>
      </c>
      <c r="C1026" t="str">
        <f>回测!K1026</f>
        <v>否</v>
      </c>
      <c r="D1026">
        <f>COUNTIF($C$2:C1026,"是")</f>
        <v>23</v>
      </c>
      <c r="E1026">
        <f>IF(COUNTA(F$2:F1026)&lt;2,0,AVERAGE(F$2:F1026)/_xlfn.STDEV.P(F$2:F1026)*SQRT(252))</f>
        <v>0.53293160015192897</v>
      </c>
      <c r="F1026">
        <f t="shared" si="47"/>
        <v>-2.0014922819421299E-3</v>
      </c>
      <c r="G1026" s="4">
        <f>MAX($B$2:$B1026)</f>
        <v>125938.82036879854</v>
      </c>
      <c r="H1026" s="5">
        <f t="shared" si="45"/>
        <v>7.9473951535457443E-2</v>
      </c>
      <c r="I1026" s="5">
        <f t="shared" si="46"/>
        <v>0.12754234227413352</v>
      </c>
    </row>
    <row r="1027" spans="1:9" x14ac:dyDescent="0.25">
      <c r="A1027" s="3">
        <f>回测!A1027</f>
        <v>42509</v>
      </c>
      <c r="B1027">
        <f>回测!F1027</f>
        <v>115371.0980502764</v>
      </c>
      <c r="C1027" t="str">
        <f>回测!K1027</f>
        <v>否</v>
      </c>
      <c r="D1027">
        <f>COUNTIF($C$2:C1027,"是")</f>
        <v>23</v>
      </c>
      <c r="E1027">
        <f>IF(COUNTA(F$2:F1027)&lt;2,0,AVERAGE(F$2:F1027)/_xlfn.STDEV.P(F$2:F1027)*SQRT(252))</f>
        <v>0.51620429832829506</v>
      </c>
      <c r="F1027">
        <f t="shared" si="47"/>
        <v>-4.8207261489914277E-3</v>
      </c>
      <c r="G1027" s="4">
        <f>MAX($B$2:$B1027)</f>
        <v>125938.82036879854</v>
      </c>
      <c r="H1027" s="5">
        <f t="shared" ref="H1027:H1090" si="48">1-($B1027/$G1027)</f>
        <v>8.3911555528118131E-2</v>
      </c>
      <c r="I1027" s="5">
        <f t="shared" si="46"/>
        <v>0.12754234227413352</v>
      </c>
    </row>
    <row r="1028" spans="1:9" x14ac:dyDescent="0.25">
      <c r="A1028" s="3">
        <f>回测!A1028</f>
        <v>42510</v>
      </c>
      <c r="B1028">
        <f>回测!F1028</f>
        <v>115575.02898838285</v>
      </c>
      <c r="C1028" t="str">
        <f>回测!K1028</f>
        <v>否</v>
      </c>
      <c r="D1028">
        <f>COUNTIF($C$2:C1028,"是")</f>
        <v>23</v>
      </c>
      <c r="E1028">
        <f>IF(COUNTA(F$2:F1028)&lt;2,0,AVERAGE(F$2:F1028)/_xlfn.STDEV.P(F$2:F1028)*SQRT(252))</f>
        <v>0.52184611167908013</v>
      </c>
      <c r="F1028">
        <f t="shared" si="47"/>
        <v>1.7676085393378838E-3</v>
      </c>
      <c r="G1028" s="4">
        <f>MAX($B$2:$B1028)</f>
        <v>125938.82036879854</v>
      </c>
      <c r="H1028" s="5">
        <f t="shared" si="48"/>
        <v>8.2292269770880999E-2</v>
      </c>
      <c r="I1028" s="5">
        <f t="shared" ref="I1028:I1091" si="49">MAX($I1027,$H1028)</f>
        <v>0.12754234227413352</v>
      </c>
    </row>
    <row r="1029" spans="1:9" x14ac:dyDescent="0.25">
      <c r="A1029" s="3">
        <f>回测!A1029</f>
        <v>42511</v>
      </c>
      <c r="B1029">
        <f>回测!F1029</f>
        <v>115575.02898838285</v>
      </c>
      <c r="C1029" t="str">
        <f>回测!K1029</f>
        <v>否</v>
      </c>
      <c r="D1029">
        <f>COUNTIF($C$2:C1029,"是")</f>
        <v>23</v>
      </c>
      <c r="E1029">
        <f>IF(COUNTA(F$2:F1029)&lt;2,0,AVERAGE(F$2:F1029)/_xlfn.STDEV.P(F$2:F1029)*SQRT(252))</f>
        <v>0.52159171203824817</v>
      </c>
      <c r="F1029">
        <f t="shared" ref="F1029:F1092" si="50">IF(B1028=0,0,B1029/B1028-1)</f>
        <v>0</v>
      </c>
      <c r="G1029" s="4">
        <f>MAX($B$2:$B1029)</f>
        <v>125938.82036879854</v>
      </c>
      <c r="H1029" s="5">
        <f t="shared" si="48"/>
        <v>8.2292269770880999E-2</v>
      </c>
      <c r="I1029" s="5">
        <f t="shared" si="49"/>
        <v>0.12754234227413352</v>
      </c>
    </row>
    <row r="1030" spans="1:9" x14ac:dyDescent="0.25">
      <c r="A1030" s="3">
        <f>回测!A1030</f>
        <v>42512</v>
      </c>
      <c r="B1030">
        <f>回测!F1030</f>
        <v>115575.02898838285</v>
      </c>
      <c r="C1030" t="str">
        <f>回测!K1030</f>
        <v>否</v>
      </c>
      <c r="D1030">
        <f>COUNTIF($C$2:C1030,"是")</f>
        <v>23</v>
      </c>
      <c r="E1030">
        <f>IF(COUNTA(F$2:F1030)&lt;2,0,AVERAGE(F$2:F1030)/_xlfn.STDEV.P(F$2:F1030)*SQRT(252))</f>
        <v>0.52133768409400671</v>
      </c>
      <c r="F1030">
        <f t="shared" si="50"/>
        <v>0</v>
      </c>
      <c r="G1030" s="4">
        <f>MAX($B$2:$B1030)</f>
        <v>125938.82036879854</v>
      </c>
      <c r="H1030" s="5">
        <f t="shared" si="48"/>
        <v>8.2292269770880999E-2</v>
      </c>
      <c r="I1030" s="5">
        <f t="shared" si="49"/>
        <v>0.12754234227413352</v>
      </c>
    </row>
    <row r="1031" spans="1:9" x14ac:dyDescent="0.25">
      <c r="A1031" s="3">
        <f>回测!A1031</f>
        <v>42513</v>
      </c>
      <c r="B1031">
        <f>回测!F1031</f>
        <v>115565.35736760768</v>
      </c>
      <c r="C1031" t="str">
        <f>回测!K1031</f>
        <v>否</v>
      </c>
      <c r="D1031">
        <f>COUNTIF($C$2:C1031,"是")</f>
        <v>23</v>
      </c>
      <c r="E1031">
        <f>IF(COUNTA(F$2:F1031)&lt;2,0,AVERAGE(F$2:F1031)/_xlfn.STDEV.P(F$2:F1031)*SQRT(252))</f>
        <v>0.52080358304300045</v>
      </c>
      <c r="F1031">
        <f t="shared" si="50"/>
        <v>-8.368261604452254E-5</v>
      </c>
      <c r="G1031" s="4">
        <f>MAX($B$2:$B1031)</f>
        <v>125938.82036879854</v>
      </c>
      <c r="H1031" s="5">
        <f t="shared" si="48"/>
        <v>8.2369065954510878E-2</v>
      </c>
      <c r="I1031" s="5">
        <f t="shared" si="49"/>
        <v>0.12754234227413352</v>
      </c>
    </row>
    <row r="1032" spans="1:9" x14ac:dyDescent="0.25">
      <c r="A1032" s="3">
        <f>回测!A1032</f>
        <v>42514</v>
      </c>
      <c r="B1032">
        <f>回测!F1032</f>
        <v>115246.90418935195</v>
      </c>
      <c r="C1032" t="str">
        <f>回测!K1032</f>
        <v>否</v>
      </c>
      <c r="D1032">
        <f>COUNTIF($C$2:C1032,"是")</f>
        <v>23</v>
      </c>
      <c r="E1032">
        <f>IF(COUNTA(F$2:F1032)&lt;2,0,AVERAGE(F$2:F1032)/_xlfn.STDEV.P(F$2:F1032)*SQRT(252))</f>
        <v>0.51123436294463731</v>
      </c>
      <c r="F1032">
        <f t="shared" si="50"/>
        <v>-2.7556110716012716E-3</v>
      </c>
      <c r="G1032" s="4">
        <f>MAX($B$2:$B1032)</f>
        <v>125938.82036879854</v>
      </c>
      <c r="H1032" s="5">
        <f t="shared" si="48"/>
        <v>8.4897699916010372E-2</v>
      </c>
      <c r="I1032" s="5">
        <f t="shared" si="49"/>
        <v>0.12754234227413352</v>
      </c>
    </row>
    <row r="1033" spans="1:9" x14ac:dyDescent="0.25">
      <c r="A1033" s="3">
        <f>回测!A1033</f>
        <v>42515</v>
      </c>
      <c r="B1033">
        <f>回测!F1033</f>
        <v>114751.93697765729</v>
      </c>
      <c r="C1033" t="str">
        <f>回测!K1033</f>
        <v>否</v>
      </c>
      <c r="D1033">
        <f>COUNTIF($C$2:C1033,"是")</f>
        <v>23</v>
      </c>
      <c r="E1033">
        <f>IF(COUNTA(F$2:F1033)&lt;2,0,AVERAGE(F$2:F1033)/_xlfn.STDEV.P(F$2:F1033)*SQRT(252))</f>
        <v>0.49640588726620855</v>
      </c>
      <c r="F1033">
        <f t="shared" si="50"/>
        <v>-4.2948417154999863E-3</v>
      </c>
      <c r="G1033" s="4">
        <f>MAX($B$2:$B1033)</f>
        <v>125938.82036879854</v>
      </c>
      <c r="H1033" s="5">
        <f t="shared" si="48"/>
        <v>8.8827919448361103E-2</v>
      </c>
      <c r="I1033" s="5">
        <f t="shared" si="49"/>
        <v>0.12754234227413352</v>
      </c>
    </row>
    <row r="1034" spans="1:9" x14ac:dyDescent="0.25">
      <c r="A1034" s="3">
        <f>回测!A1034</f>
        <v>42516</v>
      </c>
      <c r="B1034">
        <f>回测!F1034</f>
        <v>114849.66409884996</v>
      </c>
      <c r="C1034" t="str">
        <f>回测!K1034</f>
        <v>否</v>
      </c>
      <c r="D1034">
        <f>COUNTIF($C$2:C1034,"是")</f>
        <v>23</v>
      </c>
      <c r="E1034">
        <f>IF(COUNTA(F$2:F1034)&lt;2,0,AVERAGE(F$2:F1034)/_xlfn.STDEV.P(F$2:F1034)*SQRT(252))</f>
        <v>0.49900380443452963</v>
      </c>
      <c r="F1034">
        <f t="shared" si="50"/>
        <v>8.5163809663368895E-4</v>
      </c>
      <c r="G1034" s="4">
        <f>MAX($B$2:$B1034)</f>
        <v>125938.82036879854</v>
      </c>
      <c r="H1034" s="5">
        <f t="shared" si="48"/>
        <v>8.8051930591974359E-2</v>
      </c>
      <c r="I1034" s="5">
        <f t="shared" si="49"/>
        <v>0.12754234227413352</v>
      </c>
    </row>
    <row r="1035" spans="1:9" x14ac:dyDescent="0.25">
      <c r="A1035" s="3">
        <f>回测!A1035</f>
        <v>42517</v>
      </c>
      <c r="B1035">
        <f>回测!F1035</f>
        <v>114744.77077371736</v>
      </c>
      <c r="C1035" t="str">
        <f>回测!K1035</f>
        <v>否</v>
      </c>
      <c r="D1035">
        <f>COUNTIF($C$2:C1035,"是")</f>
        <v>23</v>
      </c>
      <c r="E1035">
        <f>IF(COUNTA(F$2:F1035)&lt;2,0,AVERAGE(F$2:F1035)/_xlfn.STDEV.P(F$2:F1035)*SQRT(252))</f>
        <v>0.49570092035525992</v>
      </c>
      <c r="F1035">
        <f t="shared" si="50"/>
        <v>-9.1330981205406392E-4</v>
      </c>
      <c r="G1035" s="4">
        <f>MAX($B$2:$B1035)</f>
        <v>125938.82036879854</v>
      </c>
      <c r="H1035" s="5">
        <f t="shared" si="48"/>
        <v>8.8884821711848527E-2</v>
      </c>
      <c r="I1035" s="5">
        <f t="shared" si="49"/>
        <v>0.12754234227413352</v>
      </c>
    </row>
    <row r="1036" spans="1:9" x14ac:dyDescent="0.25">
      <c r="A1036" s="3">
        <f>回测!A1036</f>
        <v>42518</v>
      </c>
      <c r="B1036">
        <f>回测!F1036</f>
        <v>114744.77077371736</v>
      </c>
      <c r="C1036" t="str">
        <f>回测!K1036</f>
        <v>否</v>
      </c>
      <c r="D1036">
        <f>COUNTIF($C$2:C1036,"是")</f>
        <v>23</v>
      </c>
      <c r="E1036">
        <f>IF(COUNTA(F$2:F1036)&lt;2,0,AVERAGE(F$2:F1036)/_xlfn.STDEV.P(F$2:F1036)*SQRT(252))</f>
        <v>0.49546092812068421</v>
      </c>
      <c r="F1036">
        <f t="shared" si="50"/>
        <v>0</v>
      </c>
      <c r="G1036" s="4">
        <f>MAX($B$2:$B1036)</f>
        <v>125938.82036879854</v>
      </c>
      <c r="H1036" s="5">
        <f t="shared" si="48"/>
        <v>8.8884821711848527E-2</v>
      </c>
      <c r="I1036" s="5">
        <f t="shared" si="49"/>
        <v>0.12754234227413352</v>
      </c>
    </row>
    <row r="1037" spans="1:9" x14ac:dyDescent="0.25">
      <c r="A1037" s="3">
        <f>回测!A1037</f>
        <v>42519</v>
      </c>
      <c r="B1037">
        <f>回测!F1037</f>
        <v>114744.77077371736</v>
      </c>
      <c r="C1037" t="str">
        <f>回测!K1037</f>
        <v>否</v>
      </c>
      <c r="D1037">
        <f>COUNTIF($C$2:C1037,"是")</f>
        <v>23</v>
      </c>
      <c r="E1037">
        <f>IF(COUNTA(F$2:F1037)&lt;2,0,AVERAGE(F$2:F1037)/_xlfn.STDEV.P(F$2:F1037)*SQRT(252))</f>
        <v>0.49522128412366251</v>
      </c>
      <c r="F1037">
        <f t="shared" si="50"/>
        <v>0</v>
      </c>
      <c r="G1037" s="4">
        <f>MAX($B$2:$B1037)</f>
        <v>125938.82036879854</v>
      </c>
      <c r="H1037" s="5">
        <f t="shared" si="48"/>
        <v>8.8884821711848527E-2</v>
      </c>
      <c r="I1037" s="5">
        <f t="shared" si="49"/>
        <v>0.12754234227413352</v>
      </c>
    </row>
    <row r="1038" spans="1:9" x14ac:dyDescent="0.25">
      <c r="A1038" s="3">
        <f>回测!A1038</f>
        <v>42520</v>
      </c>
      <c r="B1038">
        <f>回测!F1038</f>
        <v>114449.97102624466</v>
      </c>
      <c r="C1038" t="str">
        <f>回测!K1038</f>
        <v>否</v>
      </c>
      <c r="D1038">
        <f>COUNTIF($C$2:C1038,"是")</f>
        <v>23</v>
      </c>
      <c r="E1038">
        <f>IF(COUNTA(F$2:F1038)&lt;2,0,AVERAGE(F$2:F1038)/_xlfn.STDEV.P(F$2:F1038)*SQRT(252))</f>
        <v>0.48633730535701325</v>
      </c>
      <c r="F1038">
        <f t="shared" si="50"/>
        <v>-2.5691780591383662E-3</v>
      </c>
      <c r="G1038" s="4">
        <f>MAX($B$2:$B1038)</f>
        <v>125938.82036879854</v>
      </c>
      <c r="H1038" s="5">
        <f t="shared" si="48"/>
        <v>9.122563883725443E-2</v>
      </c>
      <c r="I1038" s="5">
        <f t="shared" si="49"/>
        <v>0.12754234227413352</v>
      </c>
    </row>
    <row r="1039" spans="1:9" x14ac:dyDescent="0.25">
      <c r="A1039" s="3">
        <f>回测!A1039</f>
        <v>42521</v>
      </c>
      <c r="B1039">
        <f>回测!F1039</f>
        <v>115747.37226592633</v>
      </c>
      <c r="C1039" t="str">
        <f>回测!K1039</f>
        <v>否</v>
      </c>
      <c r="D1039">
        <f>COUNTIF($C$2:C1039,"是")</f>
        <v>23</v>
      </c>
      <c r="E1039">
        <f>IF(COUNTA(F$2:F1039)&lt;2,0,AVERAGE(F$2:F1039)/_xlfn.STDEV.P(F$2:F1039)*SQRT(252))</f>
        <v>0.52237090683831755</v>
      </c>
      <c r="F1039">
        <f t="shared" si="50"/>
        <v>1.1335968266730001E-2</v>
      </c>
      <c r="G1039" s="4">
        <f>MAX($B$2:$B1039)</f>
        <v>125938.82036879854</v>
      </c>
      <c r="H1039" s="5">
        <f t="shared" si="48"/>
        <v>8.0923801517495786E-2</v>
      </c>
      <c r="I1039" s="5">
        <f t="shared" si="49"/>
        <v>0.12754234227413352</v>
      </c>
    </row>
    <row r="1040" spans="1:9" x14ac:dyDescent="0.25">
      <c r="A1040" s="3">
        <f>回测!A1040</f>
        <v>42522</v>
      </c>
      <c r="B1040">
        <f>回测!F1040</f>
        <v>115658.53968815749</v>
      </c>
      <c r="C1040" t="str">
        <f>回测!K1040</f>
        <v>否</v>
      </c>
      <c r="D1040">
        <f>COUNTIF($C$2:C1040,"是")</f>
        <v>23</v>
      </c>
      <c r="E1040">
        <f>IF(COUNTA(F$2:F1040)&lt;2,0,AVERAGE(F$2:F1040)/_xlfn.STDEV.P(F$2:F1040)*SQRT(252))</f>
        <v>0.51956139855357275</v>
      </c>
      <c r="F1040">
        <f t="shared" si="50"/>
        <v>-7.6746949870065695E-4</v>
      </c>
      <c r="G1040" s="4">
        <f>MAX($B$2:$B1040)</f>
        <v>125938.82036879854</v>
      </c>
      <c r="H1040" s="5">
        <f t="shared" si="48"/>
        <v>8.1629164466812787E-2</v>
      </c>
      <c r="I1040" s="5">
        <f t="shared" si="49"/>
        <v>0.12754234227413352</v>
      </c>
    </row>
    <row r="1041" spans="1:9" x14ac:dyDescent="0.25">
      <c r="A1041" s="3">
        <f>回测!A1041</f>
        <v>42523</v>
      </c>
      <c r="B1041">
        <f>回测!F1041</f>
        <v>115685.25455679785</v>
      </c>
      <c r="C1041" t="str">
        <f>回测!K1041</f>
        <v>否</v>
      </c>
      <c r="D1041">
        <f>COUNTIF($C$2:C1041,"是")</f>
        <v>23</v>
      </c>
      <c r="E1041">
        <f>IF(COUNTA(F$2:F1041)&lt;2,0,AVERAGE(F$2:F1041)/_xlfn.STDEV.P(F$2:F1041)*SQRT(252))</f>
        <v>0.52007766589247295</v>
      </c>
      <c r="F1041">
        <f t="shared" si="50"/>
        <v>2.3098051136050124E-4</v>
      </c>
      <c r="G1041" s="4">
        <f>MAX($B$2:$B1041)</f>
        <v>125938.82036879854</v>
      </c>
      <c r="H1041" s="5">
        <f t="shared" si="48"/>
        <v>8.1417038701602884E-2</v>
      </c>
      <c r="I1041" s="5">
        <f t="shared" si="49"/>
        <v>0.12754234227413352</v>
      </c>
    </row>
    <row r="1042" spans="1:9" x14ac:dyDescent="0.25">
      <c r="A1042" s="3">
        <f>回测!A1042</f>
        <v>42524</v>
      </c>
      <c r="B1042">
        <f>回测!F1042</f>
        <v>115950.94003155889</v>
      </c>
      <c r="C1042" t="str">
        <f>回测!K1042</f>
        <v>否</v>
      </c>
      <c r="D1042">
        <f>COUNTIF($C$2:C1042,"是")</f>
        <v>23</v>
      </c>
      <c r="E1042">
        <f>IF(COUNTA(F$2:F1042)&lt;2,0,AVERAGE(F$2:F1042)/_xlfn.STDEV.P(F$2:F1042)*SQRT(252))</f>
        <v>0.52738943275032479</v>
      </c>
      <c r="F1042">
        <f t="shared" si="50"/>
        <v>2.2966235046886219E-3</v>
      </c>
      <c r="G1042" s="4">
        <f>MAX($B$2:$B1042)</f>
        <v>125938.82036879854</v>
      </c>
      <c r="H1042" s="5">
        <f t="shared" si="48"/>
        <v>7.930739948167842E-2</v>
      </c>
      <c r="I1042" s="5">
        <f t="shared" si="49"/>
        <v>0.12754234227413352</v>
      </c>
    </row>
    <row r="1043" spans="1:9" x14ac:dyDescent="0.25">
      <c r="A1043" s="3">
        <f>回测!A1043</f>
        <v>42525</v>
      </c>
      <c r="B1043">
        <f>回测!F1043</f>
        <v>115950.94003155889</v>
      </c>
      <c r="C1043" t="str">
        <f>回测!K1043</f>
        <v>否</v>
      </c>
      <c r="D1043">
        <f>COUNTIF($C$2:C1043,"是")</f>
        <v>23</v>
      </c>
      <c r="E1043">
        <f>IF(COUNTA(F$2:F1043)&lt;2,0,AVERAGE(F$2:F1043)/_xlfn.STDEV.P(F$2:F1043)*SQRT(252))</f>
        <v>0.5271357833925715</v>
      </c>
      <c r="F1043">
        <f t="shared" si="50"/>
        <v>0</v>
      </c>
      <c r="G1043" s="4">
        <f>MAX($B$2:$B1043)</f>
        <v>125938.82036879854</v>
      </c>
      <c r="H1043" s="5">
        <f t="shared" si="48"/>
        <v>7.930739948167842E-2</v>
      </c>
      <c r="I1043" s="5">
        <f t="shared" si="49"/>
        <v>0.12754234227413352</v>
      </c>
    </row>
    <row r="1044" spans="1:9" x14ac:dyDescent="0.25">
      <c r="A1044" s="3">
        <f>回测!A1044</f>
        <v>42526</v>
      </c>
      <c r="B1044">
        <f>回测!F1044</f>
        <v>115950.94003155889</v>
      </c>
      <c r="C1044" t="str">
        <f>回测!K1044</f>
        <v>否</v>
      </c>
      <c r="D1044">
        <f>COUNTIF($C$2:C1044,"是")</f>
        <v>23</v>
      </c>
      <c r="E1044">
        <f>IF(COUNTA(F$2:F1044)&lt;2,0,AVERAGE(F$2:F1044)/_xlfn.STDEV.P(F$2:F1044)*SQRT(252))</f>
        <v>0.52688249966314271</v>
      </c>
      <c r="F1044">
        <f t="shared" si="50"/>
        <v>0</v>
      </c>
      <c r="G1044" s="4">
        <f>MAX($B$2:$B1044)</f>
        <v>125938.82036879854</v>
      </c>
      <c r="H1044" s="5">
        <f t="shared" si="48"/>
        <v>7.930739948167842E-2</v>
      </c>
      <c r="I1044" s="5">
        <f t="shared" si="49"/>
        <v>0.12754234227413352</v>
      </c>
    </row>
    <row r="1045" spans="1:9" x14ac:dyDescent="0.25">
      <c r="A1045" s="3">
        <f>回测!A1045</f>
        <v>42527</v>
      </c>
      <c r="B1045">
        <f>回测!F1045</f>
        <v>116317.75075978815</v>
      </c>
      <c r="C1045" t="str">
        <f>回测!K1045</f>
        <v>否</v>
      </c>
      <c r="D1045">
        <f>COUNTIF($C$2:C1045,"是")</f>
        <v>23</v>
      </c>
      <c r="E1045">
        <f>IF(COUNTA(F$2:F1045)&lt;2,0,AVERAGE(F$2:F1045)/_xlfn.STDEV.P(F$2:F1045)*SQRT(252))</f>
        <v>0.53699528447567479</v>
      </c>
      <c r="F1045">
        <f t="shared" si="50"/>
        <v>3.163499391461766E-3</v>
      </c>
      <c r="G1045" s="4">
        <f>MAX($B$2:$B1045)</f>
        <v>125938.82036879854</v>
      </c>
      <c r="H1045" s="5">
        <f t="shared" si="48"/>
        <v>7.6394789000215346E-2</v>
      </c>
      <c r="I1045" s="5">
        <f t="shared" si="49"/>
        <v>0.12754234227413352</v>
      </c>
    </row>
    <row r="1046" spans="1:9" x14ac:dyDescent="0.25">
      <c r="A1046" s="3">
        <f>回测!A1046</f>
        <v>42528</v>
      </c>
      <c r="B1046">
        <f>回测!F1046</f>
        <v>116369.22101090648</v>
      </c>
      <c r="C1046" t="str">
        <f>回测!K1046</f>
        <v>否</v>
      </c>
      <c r="D1046">
        <f>COUNTIF($C$2:C1046,"是")</f>
        <v>23</v>
      </c>
      <c r="E1046">
        <f>IF(COUNTA(F$2:F1046)&lt;2,0,AVERAGE(F$2:F1046)/_xlfn.STDEV.P(F$2:F1046)*SQRT(252))</f>
        <v>0.53820134164599054</v>
      </c>
      <c r="F1046">
        <f t="shared" si="50"/>
        <v>4.4249696011244843E-4</v>
      </c>
      <c r="G1046" s="4">
        <f>MAX($B$2:$B1046)</f>
        <v>125938.82036879854</v>
      </c>
      <c r="H1046" s="5">
        <f t="shared" si="48"/>
        <v>7.5986096502003941E-2</v>
      </c>
      <c r="I1046" s="5">
        <f t="shared" si="49"/>
        <v>0.12754234227413352</v>
      </c>
    </row>
    <row r="1047" spans="1:9" x14ac:dyDescent="0.25">
      <c r="A1047" s="3">
        <f>回测!A1047</f>
        <v>42529</v>
      </c>
      <c r="B1047">
        <f>回测!F1047</f>
        <v>116607.62460901751</v>
      </c>
      <c r="C1047" t="str">
        <f>回测!K1047</f>
        <v>否</v>
      </c>
      <c r="D1047">
        <f>COUNTIF($C$2:C1047,"是")</f>
        <v>23</v>
      </c>
      <c r="E1047">
        <f>IF(COUNTA(F$2:F1047)&lt;2,0,AVERAGE(F$2:F1047)/_xlfn.STDEV.P(F$2:F1047)*SQRT(252))</f>
        <v>0.54467575782751021</v>
      </c>
      <c r="F1047">
        <f t="shared" si="50"/>
        <v>2.0486825987147128E-3</v>
      </c>
      <c r="G1047" s="4">
        <f>MAX($B$2:$B1047)</f>
        <v>125938.82036879854</v>
      </c>
      <c r="H1047" s="5">
        <f t="shared" si="48"/>
        <v>7.4093085296937033E-2</v>
      </c>
      <c r="I1047" s="5">
        <f t="shared" si="49"/>
        <v>0.12754234227413352</v>
      </c>
    </row>
    <row r="1048" spans="1:9" x14ac:dyDescent="0.25">
      <c r="A1048" s="3">
        <f>回测!A1048</f>
        <v>42530</v>
      </c>
      <c r="B1048">
        <f>回测!F1048</f>
        <v>116607.62460901751</v>
      </c>
      <c r="C1048" t="str">
        <f>回测!K1048</f>
        <v>否</v>
      </c>
      <c r="D1048">
        <f>COUNTIF($C$2:C1048,"是")</f>
        <v>23</v>
      </c>
      <c r="E1048">
        <f>IF(COUNTA(F$2:F1048)&lt;2,0,AVERAGE(F$2:F1048)/_xlfn.STDEV.P(F$2:F1048)*SQRT(252))</f>
        <v>0.54441502794068064</v>
      </c>
      <c r="F1048">
        <f t="shared" si="50"/>
        <v>0</v>
      </c>
      <c r="G1048" s="4">
        <f>MAX($B$2:$B1048)</f>
        <v>125938.82036879854</v>
      </c>
      <c r="H1048" s="5">
        <f t="shared" si="48"/>
        <v>7.4093085296937033E-2</v>
      </c>
      <c r="I1048" s="5">
        <f t="shared" si="49"/>
        <v>0.12754234227413352</v>
      </c>
    </row>
    <row r="1049" spans="1:9" x14ac:dyDescent="0.25">
      <c r="A1049" s="3">
        <f>回测!A1049</f>
        <v>42531</v>
      </c>
      <c r="B1049">
        <f>回测!F1049</f>
        <v>116607.62460901751</v>
      </c>
      <c r="C1049" t="str">
        <f>回测!K1049</f>
        <v>否</v>
      </c>
      <c r="D1049">
        <f>COUNTIF($C$2:C1049,"是")</f>
        <v>23</v>
      </c>
      <c r="E1049">
        <f>IF(COUNTA(F$2:F1049)&lt;2,0,AVERAGE(F$2:F1049)/_xlfn.STDEV.P(F$2:F1049)*SQRT(252))</f>
        <v>0.54415467212074442</v>
      </c>
      <c r="F1049">
        <f t="shared" si="50"/>
        <v>0</v>
      </c>
      <c r="G1049" s="4">
        <f>MAX($B$2:$B1049)</f>
        <v>125938.82036879854</v>
      </c>
      <c r="H1049" s="5">
        <f t="shared" si="48"/>
        <v>7.4093085296937033E-2</v>
      </c>
      <c r="I1049" s="5">
        <f t="shared" si="49"/>
        <v>0.12754234227413352</v>
      </c>
    </row>
    <row r="1050" spans="1:9" x14ac:dyDescent="0.25">
      <c r="A1050" s="3">
        <f>回测!A1050</f>
        <v>42532</v>
      </c>
      <c r="B1050">
        <f>回测!F1050</f>
        <v>116607.62460901751</v>
      </c>
      <c r="C1050" t="str">
        <f>回测!K1050</f>
        <v>否</v>
      </c>
      <c r="D1050">
        <f>COUNTIF($C$2:C1050,"是")</f>
        <v>23</v>
      </c>
      <c r="E1050">
        <f>IF(COUNTA(F$2:F1050)&lt;2,0,AVERAGE(F$2:F1050)/_xlfn.STDEV.P(F$2:F1050)*SQRT(252))</f>
        <v>0.54389468947410546</v>
      </c>
      <c r="F1050">
        <f t="shared" si="50"/>
        <v>0</v>
      </c>
      <c r="G1050" s="4">
        <f>MAX($B$2:$B1050)</f>
        <v>125938.82036879854</v>
      </c>
      <c r="H1050" s="5">
        <f t="shared" si="48"/>
        <v>7.4093085296937033E-2</v>
      </c>
      <c r="I1050" s="5">
        <f t="shared" si="49"/>
        <v>0.12754234227413352</v>
      </c>
    </row>
    <row r="1051" spans="1:9" x14ac:dyDescent="0.25">
      <c r="A1051" s="3">
        <f>回测!A1051</f>
        <v>42533</v>
      </c>
      <c r="B1051">
        <f>回测!F1051</f>
        <v>116607.62460901751</v>
      </c>
      <c r="C1051" t="str">
        <f>回测!K1051</f>
        <v>否</v>
      </c>
      <c r="D1051">
        <f>COUNTIF($C$2:C1051,"是")</f>
        <v>23</v>
      </c>
      <c r="E1051">
        <f>IF(COUNTA(F$2:F1051)&lt;2,0,AVERAGE(F$2:F1051)/_xlfn.STDEV.P(F$2:F1051)*SQRT(252))</f>
        <v>0.54363507911015296</v>
      </c>
      <c r="F1051">
        <f t="shared" si="50"/>
        <v>0</v>
      </c>
      <c r="G1051" s="4">
        <f>MAX($B$2:$B1051)</f>
        <v>125938.82036879854</v>
      </c>
      <c r="H1051" s="5">
        <f t="shared" si="48"/>
        <v>7.4093085296937033E-2</v>
      </c>
      <c r="I1051" s="5">
        <f t="shared" si="49"/>
        <v>0.12754234227413352</v>
      </c>
    </row>
    <row r="1052" spans="1:9" x14ac:dyDescent="0.25">
      <c r="A1052" s="3">
        <f>回测!A1052</f>
        <v>42534</v>
      </c>
      <c r="B1052">
        <f>回测!F1052</f>
        <v>116508.49571165389</v>
      </c>
      <c r="C1052" t="str">
        <f>回测!K1052</f>
        <v>是</v>
      </c>
      <c r="D1052">
        <f>COUNTIF($C$2:C1052,"是")</f>
        <v>24</v>
      </c>
      <c r="E1052">
        <f>IF(COUNTA(F$2:F1052)&lt;2,0,AVERAGE(F$2:F1052)/_xlfn.STDEV.P(F$2:F1052)*SQRT(252))</f>
        <v>0.54055884859195713</v>
      </c>
      <c r="F1052">
        <f t="shared" si="50"/>
        <v>-8.501064805668257E-4</v>
      </c>
      <c r="G1052" s="4">
        <f>MAX($B$2:$B1052)</f>
        <v>125938.82036879854</v>
      </c>
      <c r="H1052" s="5">
        <f t="shared" si="48"/>
        <v>7.4880204765527703E-2</v>
      </c>
      <c r="I1052" s="5">
        <f t="shared" si="49"/>
        <v>0.12754234227413352</v>
      </c>
    </row>
    <row r="1053" spans="1:9" x14ac:dyDescent="0.25">
      <c r="A1053" s="3">
        <f>回测!A1053</f>
        <v>42535</v>
      </c>
      <c r="B1053">
        <f>回测!F1053</f>
        <v>116600.85485873166</v>
      </c>
      <c r="C1053" t="str">
        <f>回测!K1053</f>
        <v>否</v>
      </c>
      <c r="D1053">
        <f>COUNTIF($C$2:C1053,"是")</f>
        <v>24</v>
      </c>
      <c r="E1053">
        <f>IF(COUNTA(F$2:F1053)&lt;2,0,AVERAGE(F$2:F1053)/_xlfn.STDEV.P(F$2:F1053)*SQRT(252))</f>
        <v>0.54291087678632122</v>
      </c>
      <c r="F1053">
        <f t="shared" si="50"/>
        <v>7.9272456925671975E-4</v>
      </c>
      <c r="G1053" s="4">
        <f>MAX($B$2:$B1053)</f>
        <v>125938.82036879854</v>
      </c>
      <c r="H1053" s="5">
        <f t="shared" si="48"/>
        <v>7.414683957433954E-2</v>
      </c>
      <c r="I1053" s="5">
        <f t="shared" si="49"/>
        <v>0.12754234227413352</v>
      </c>
    </row>
    <row r="1054" spans="1:9" x14ac:dyDescent="0.25">
      <c r="A1054" s="3">
        <f>回测!A1054</f>
        <v>42536</v>
      </c>
      <c r="B1054">
        <f>回测!F1054</f>
        <v>117132.65854185393</v>
      </c>
      <c r="C1054" t="str">
        <f>回测!K1054</f>
        <v>否</v>
      </c>
      <c r="D1054">
        <f>COUNTIF($C$2:C1054,"是")</f>
        <v>24</v>
      </c>
      <c r="E1054">
        <f>IF(COUNTA(F$2:F1054)&lt;2,0,AVERAGE(F$2:F1054)/_xlfn.STDEV.P(F$2:F1054)*SQRT(252))</f>
        <v>0.55744141948620785</v>
      </c>
      <c r="F1054">
        <f t="shared" si="50"/>
        <v>4.5608900875262481E-3</v>
      </c>
      <c r="G1054" s="4">
        <f>MAX($B$2:$B1054)</f>
        <v>125938.82036879854</v>
      </c>
      <c r="H1054" s="5">
        <f t="shared" si="48"/>
        <v>6.9924125072449383E-2</v>
      </c>
      <c r="I1054" s="5">
        <f t="shared" si="49"/>
        <v>0.12754234227413352</v>
      </c>
    </row>
    <row r="1055" spans="1:9" x14ac:dyDescent="0.25">
      <c r="A1055" s="3">
        <f>回测!A1055</f>
        <v>42537</v>
      </c>
      <c r="B1055">
        <f>回测!F1055</f>
        <v>117477.21737857044</v>
      </c>
      <c r="C1055" t="str">
        <f>回测!K1055</f>
        <v>否</v>
      </c>
      <c r="D1055">
        <f>COUNTIF($C$2:C1055,"是")</f>
        <v>24</v>
      </c>
      <c r="E1055">
        <f>IF(COUNTA(F$2:F1055)&lt;2,0,AVERAGE(F$2:F1055)/_xlfn.STDEV.P(F$2:F1055)*SQRT(252))</f>
        <v>0.56676472255901311</v>
      </c>
      <c r="F1055">
        <f t="shared" si="50"/>
        <v>2.9416120235450371E-3</v>
      </c>
      <c r="G1055" s="4">
        <f>MAX($B$2:$B1055)</f>
        <v>125938.82036879854</v>
      </c>
      <c r="H1055" s="5">
        <f t="shared" si="48"/>
        <v>6.7188202695953381E-2</v>
      </c>
      <c r="I1055" s="5">
        <f t="shared" si="49"/>
        <v>0.12754234227413352</v>
      </c>
    </row>
    <row r="1056" spans="1:9" x14ac:dyDescent="0.25">
      <c r="A1056" s="3">
        <f>回测!A1056</f>
        <v>42538</v>
      </c>
      <c r="B1056">
        <f>回测!F1056</f>
        <v>116952.34708750274</v>
      </c>
      <c r="C1056" t="str">
        <f>回测!K1056</f>
        <v>否</v>
      </c>
      <c r="D1056">
        <f>COUNTIF($C$2:C1056,"是")</f>
        <v>24</v>
      </c>
      <c r="E1056">
        <f>IF(COUNTA(F$2:F1056)&lt;2,0,AVERAGE(F$2:F1056)/_xlfn.STDEV.P(F$2:F1056)*SQRT(252))</f>
        <v>0.55152429386407409</v>
      </c>
      <c r="F1056">
        <f t="shared" si="50"/>
        <v>-4.4678474923040001E-3</v>
      </c>
      <c r="G1056" s="4">
        <f>MAX($B$2:$B1056)</f>
        <v>125938.82036879854</v>
      </c>
      <c r="H1056" s="5">
        <f t="shared" si="48"/>
        <v>7.1355863545329856E-2</v>
      </c>
      <c r="I1056" s="5">
        <f t="shared" si="49"/>
        <v>0.12754234227413352</v>
      </c>
    </row>
    <row r="1057" spans="1:9" x14ac:dyDescent="0.25">
      <c r="A1057" s="3">
        <f>回测!A1057</f>
        <v>42539</v>
      </c>
      <c r="B1057">
        <f>回测!F1057</f>
        <v>116952.34708750274</v>
      </c>
      <c r="C1057" t="str">
        <f>回测!K1057</f>
        <v>否</v>
      </c>
      <c r="D1057">
        <f>COUNTIF($C$2:C1057,"是")</f>
        <v>24</v>
      </c>
      <c r="E1057">
        <f>IF(COUNTA(F$2:F1057)&lt;2,0,AVERAGE(F$2:F1057)/_xlfn.STDEV.P(F$2:F1057)*SQRT(252))</f>
        <v>0.55126253061506914</v>
      </c>
      <c r="F1057">
        <f t="shared" si="50"/>
        <v>0</v>
      </c>
      <c r="G1057" s="4">
        <f>MAX($B$2:$B1057)</f>
        <v>125938.82036879854</v>
      </c>
      <c r="H1057" s="5">
        <f t="shared" si="48"/>
        <v>7.1355863545329856E-2</v>
      </c>
      <c r="I1057" s="5">
        <f t="shared" si="49"/>
        <v>0.12754234227413352</v>
      </c>
    </row>
    <row r="1058" spans="1:9" x14ac:dyDescent="0.25">
      <c r="A1058" s="3">
        <f>回测!A1058</f>
        <v>42540</v>
      </c>
      <c r="B1058">
        <f>回测!F1058</f>
        <v>116952.34708750274</v>
      </c>
      <c r="C1058" t="str">
        <f>回测!K1058</f>
        <v>否</v>
      </c>
      <c r="D1058">
        <f>COUNTIF($C$2:C1058,"是")</f>
        <v>24</v>
      </c>
      <c r="E1058">
        <f>IF(COUNTA(F$2:F1058)&lt;2,0,AVERAGE(F$2:F1058)/_xlfn.STDEV.P(F$2:F1058)*SQRT(252))</f>
        <v>0.55100113972511644</v>
      </c>
      <c r="F1058">
        <f t="shared" si="50"/>
        <v>0</v>
      </c>
      <c r="G1058" s="4">
        <f>MAX($B$2:$B1058)</f>
        <v>125938.82036879854</v>
      </c>
      <c r="H1058" s="5">
        <f t="shared" si="48"/>
        <v>7.1355863545329856E-2</v>
      </c>
      <c r="I1058" s="5">
        <f t="shared" si="49"/>
        <v>0.12754234227413352</v>
      </c>
    </row>
    <row r="1059" spans="1:9" x14ac:dyDescent="0.25">
      <c r="A1059" s="3">
        <f>回测!A1059</f>
        <v>42541</v>
      </c>
      <c r="B1059">
        <f>回测!F1059</f>
        <v>116953.46601971591</v>
      </c>
      <c r="C1059" t="str">
        <f>回测!K1059</f>
        <v>否</v>
      </c>
      <c r="D1059">
        <f>COUNTIF($C$2:C1059,"是")</f>
        <v>24</v>
      </c>
      <c r="E1059">
        <f>IF(COUNTA(F$2:F1059)&lt;2,0,AVERAGE(F$2:F1059)/_xlfn.STDEV.P(F$2:F1059)*SQRT(252))</f>
        <v>0.55077158375997093</v>
      </c>
      <c r="F1059">
        <f t="shared" si="50"/>
        <v>9.5674199025452822E-6</v>
      </c>
      <c r="G1059" s="4">
        <f>MAX($B$2:$B1059)</f>
        <v>125938.82036879854</v>
      </c>
      <c r="H1059" s="5">
        <f t="shared" si="48"/>
        <v>7.1346978816936413E-2</v>
      </c>
      <c r="I1059" s="5">
        <f t="shared" si="49"/>
        <v>0.12754234227413352</v>
      </c>
    </row>
    <row r="1060" spans="1:9" x14ac:dyDescent="0.25">
      <c r="A1060" s="3">
        <f>回测!A1060</f>
        <v>42542</v>
      </c>
      <c r="B1060">
        <f>回测!F1060</f>
        <v>116836.66095886263</v>
      </c>
      <c r="C1060" t="str">
        <f>回测!K1060</f>
        <v>否</v>
      </c>
      <c r="D1060">
        <f>COUNTIF($C$2:C1060,"是")</f>
        <v>24</v>
      </c>
      <c r="E1060">
        <f>IF(COUNTA(F$2:F1060)&lt;2,0,AVERAGE(F$2:F1060)/_xlfn.STDEV.P(F$2:F1060)*SQRT(252))</f>
        <v>0.54721561292361187</v>
      </c>
      <c r="F1060">
        <f t="shared" si="50"/>
        <v>-9.9873107508918757E-4</v>
      </c>
      <c r="G1060" s="4">
        <f>MAX($B$2:$B1060)</f>
        <v>125938.82036879854</v>
      </c>
      <c r="H1060" s="5">
        <f t="shared" si="48"/>
        <v>7.227445344716743E-2</v>
      </c>
      <c r="I1060" s="5">
        <f t="shared" si="49"/>
        <v>0.12754234227413352</v>
      </c>
    </row>
    <row r="1061" spans="1:9" x14ac:dyDescent="0.25">
      <c r="A1061" s="3">
        <f>回测!A1061</f>
        <v>42543</v>
      </c>
      <c r="B1061">
        <f>回测!F1061</f>
        <v>116639.29666576559</v>
      </c>
      <c r="C1061" t="str">
        <f>回测!K1061</f>
        <v>否</v>
      </c>
      <c r="D1061">
        <f>COUNTIF($C$2:C1061,"是")</f>
        <v>24</v>
      </c>
      <c r="E1061">
        <f>IF(COUNTA(F$2:F1061)&lt;2,0,AVERAGE(F$2:F1061)/_xlfn.STDEV.P(F$2:F1061)*SQRT(252))</f>
        <v>0.54137212215500152</v>
      </c>
      <c r="F1061">
        <f t="shared" si="50"/>
        <v>-1.6892325703019573E-3</v>
      </c>
      <c r="G1061" s="4">
        <f>MAX($B$2:$B1061)</f>
        <v>125938.82036879854</v>
      </c>
      <c r="H1061" s="5">
        <f t="shared" si="48"/>
        <v>7.3841597656705615E-2</v>
      </c>
      <c r="I1061" s="5">
        <f t="shared" si="49"/>
        <v>0.12754234227413352</v>
      </c>
    </row>
    <row r="1062" spans="1:9" x14ac:dyDescent="0.25">
      <c r="A1062" s="3">
        <f>回测!A1062</f>
        <v>42544</v>
      </c>
      <c r="B1062">
        <f>回测!F1062</f>
        <v>116622.14466576689</v>
      </c>
      <c r="C1062" t="str">
        <f>回测!K1062</f>
        <v>否</v>
      </c>
      <c r="D1062">
        <f>COUNTIF($C$2:C1062,"是")</f>
        <v>24</v>
      </c>
      <c r="E1062">
        <f>IF(COUNTA(F$2:F1062)&lt;2,0,AVERAGE(F$2:F1062)/_xlfn.STDEV.P(F$2:F1062)*SQRT(252))</f>
        <v>0.54063328215165152</v>
      </c>
      <c r="F1062">
        <f t="shared" si="50"/>
        <v>-1.4705164116224356E-4</v>
      </c>
      <c r="G1062" s="4">
        <f>MAX($B$2:$B1062)</f>
        <v>125938.82036879854</v>
      </c>
      <c r="H1062" s="5">
        <f t="shared" si="48"/>
        <v>7.3977790769746421E-2</v>
      </c>
      <c r="I1062" s="5">
        <f t="shared" si="49"/>
        <v>0.12754234227413352</v>
      </c>
    </row>
    <row r="1063" spans="1:9" x14ac:dyDescent="0.25">
      <c r="A1063" s="3">
        <f>回测!A1063</f>
        <v>42545</v>
      </c>
      <c r="B1063">
        <f>回测!F1063</f>
        <v>117680.75055446621</v>
      </c>
      <c r="C1063" t="str">
        <f>回测!K1063</f>
        <v>否</v>
      </c>
      <c r="D1063">
        <f>COUNTIF($C$2:C1063,"是")</f>
        <v>24</v>
      </c>
      <c r="E1063">
        <f>IF(COUNTA(F$2:F1063)&lt;2,0,AVERAGE(F$2:F1063)/_xlfn.STDEV.P(F$2:F1063)*SQRT(252))</f>
        <v>0.56911257815481486</v>
      </c>
      <c r="F1063">
        <f t="shared" si="50"/>
        <v>9.0772287864644419E-3</v>
      </c>
      <c r="G1063" s="4">
        <f>MAX($B$2:$B1063)</f>
        <v>125938.82036879854</v>
      </c>
      <c r="H1063" s="5">
        <f t="shared" si="48"/>
        <v>6.5572075315216027E-2</v>
      </c>
      <c r="I1063" s="5">
        <f t="shared" si="49"/>
        <v>0.12754234227413352</v>
      </c>
    </row>
    <row r="1064" spans="1:9" x14ac:dyDescent="0.25">
      <c r="A1064" s="3">
        <f>回测!A1064</f>
        <v>42546</v>
      </c>
      <c r="B1064">
        <f>回测!F1064</f>
        <v>117680.75055446621</v>
      </c>
      <c r="C1064" t="str">
        <f>回测!K1064</f>
        <v>否</v>
      </c>
      <c r="D1064">
        <f>COUNTIF($C$2:C1064,"是")</f>
        <v>24</v>
      </c>
      <c r="E1064">
        <f>IF(COUNTA(F$2:F1064)&lt;2,0,AVERAGE(F$2:F1064)/_xlfn.STDEV.P(F$2:F1064)*SQRT(252))</f>
        <v>0.5688442270560361</v>
      </c>
      <c r="F1064">
        <f t="shared" si="50"/>
        <v>0</v>
      </c>
      <c r="G1064" s="4">
        <f>MAX($B$2:$B1064)</f>
        <v>125938.82036879854</v>
      </c>
      <c r="H1064" s="5">
        <f t="shared" si="48"/>
        <v>6.5572075315216027E-2</v>
      </c>
      <c r="I1064" s="5">
        <f t="shared" si="49"/>
        <v>0.12754234227413352</v>
      </c>
    </row>
    <row r="1065" spans="1:9" x14ac:dyDescent="0.25">
      <c r="A1065" s="3">
        <f>回测!A1065</f>
        <v>42547</v>
      </c>
      <c r="B1065">
        <f>回测!F1065</f>
        <v>117680.75055446621</v>
      </c>
      <c r="C1065" t="str">
        <f>回测!K1065</f>
        <v>否</v>
      </c>
      <c r="D1065">
        <f>COUNTIF($C$2:C1065,"是")</f>
        <v>24</v>
      </c>
      <c r="E1065">
        <f>IF(COUNTA(F$2:F1065)&lt;2,0,AVERAGE(F$2:F1065)/_xlfn.STDEV.P(F$2:F1065)*SQRT(252))</f>
        <v>0.56857625520278976</v>
      </c>
      <c r="F1065">
        <f t="shared" si="50"/>
        <v>0</v>
      </c>
      <c r="G1065" s="4">
        <f>MAX($B$2:$B1065)</f>
        <v>125938.82036879854</v>
      </c>
      <c r="H1065" s="5">
        <f t="shared" si="48"/>
        <v>6.5572075315216027E-2</v>
      </c>
      <c r="I1065" s="5">
        <f t="shared" si="49"/>
        <v>0.12754234227413352</v>
      </c>
    </row>
    <row r="1066" spans="1:9" x14ac:dyDescent="0.25">
      <c r="A1066" s="3">
        <f>回测!A1066</f>
        <v>42548</v>
      </c>
      <c r="B1066">
        <f>回测!F1066</f>
        <v>118350.20677436196</v>
      </c>
      <c r="C1066" t="str">
        <f>回测!K1066</f>
        <v>否</v>
      </c>
      <c r="D1066">
        <f>COUNTIF($C$2:C1066,"是")</f>
        <v>24</v>
      </c>
      <c r="E1066">
        <f>IF(COUNTA(F$2:F1066)&lt;2,0,AVERAGE(F$2:F1066)/_xlfn.STDEV.P(F$2:F1066)*SQRT(252))</f>
        <v>0.58649510463198651</v>
      </c>
      <c r="F1066">
        <f t="shared" si="50"/>
        <v>5.6887487268861836E-3</v>
      </c>
      <c r="G1066" s="4">
        <f>MAX($B$2:$B1066)</f>
        <v>125938.82036879854</v>
      </c>
      <c r="H1066" s="5">
        <f t="shared" si="48"/>
        <v>6.0256349648298513E-2</v>
      </c>
      <c r="I1066" s="5">
        <f t="shared" si="49"/>
        <v>0.12754234227413352</v>
      </c>
    </row>
    <row r="1067" spans="1:9" x14ac:dyDescent="0.25">
      <c r="A1067" s="3">
        <f>回测!A1067</f>
        <v>42549</v>
      </c>
      <c r="B1067">
        <f>回测!F1067</f>
        <v>118379.59185541482</v>
      </c>
      <c r="C1067" t="str">
        <f>回测!K1067</f>
        <v>否</v>
      </c>
      <c r="D1067">
        <f>COUNTIF($C$2:C1067,"是")</f>
        <v>24</v>
      </c>
      <c r="E1067">
        <f>IF(COUNTA(F$2:F1067)&lt;2,0,AVERAGE(F$2:F1067)/_xlfn.STDEV.P(F$2:F1067)*SQRT(252))</f>
        <v>0.58703000592726307</v>
      </c>
      <c r="F1067">
        <f t="shared" si="50"/>
        <v>2.4828922444464219E-4</v>
      </c>
      <c r="G1067" s="4">
        <f>MAX($B$2:$B1067)</f>
        <v>125938.82036879854</v>
      </c>
      <c r="H1067" s="5">
        <f t="shared" si="48"/>
        <v>6.0023021426175882E-2</v>
      </c>
      <c r="I1067" s="5">
        <f t="shared" si="49"/>
        <v>0.12754234227413352</v>
      </c>
    </row>
    <row r="1068" spans="1:9" x14ac:dyDescent="0.25">
      <c r="A1068" s="3">
        <f>回测!A1068</f>
        <v>42550</v>
      </c>
      <c r="B1068">
        <f>回测!F1068</f>
        <v>118626.38095123271</v>
      </c>
      <c r="C1068" t="str">
        <f>回测!K1068</f>
        <v>否</v>
      </c>
      <c r="D1068">
        <f>COUNTIF($C$2:C1068,"是")</f>
        <v>24</v>
      </c>
      <c r="E1068">
        <f>IF(COUNTA(F$2:F1068)&lt;2,0,AVERAGE(F$2:F1068)/_xlfn.STDEV.P(F$2:F1068)*SQRT(252))</f>
        <v>0.59350682030779656</v>
      </c>
      <c r="F1068">
        <f t="shared" si="50"/>
        <v>2.0847266995083213E-3</v>
      </c>
      <c r="G1068" s="4">
        <f>MAX($B$2:$B1068)</f>
        <v>125938.82036879854</v>
      </c>
      <c r="H1068" s="5">
        <f t="shared" si="48"/>
        <v>5.8063426322019773E-2</v>
      </c>
      <c r="I1068" s="5">
        <f t="shared" si="49"/>
        <v>0.12754234227413352</v>
      </c>
    </row>
    <row r="1069" spans="1:9" x14ac:dyDescent="0.25">
      <c r="A1069" s="3">
        <f>回测!A1069</f>
        <v>42551</v>
      </c>
      <c r="B1069">
        <f>回测!F1069</f>
        <v>118556.91483482433</v>
      </c>
      <c r="C1069" t="str">
        <f>回测!K1069</f>
        <v>否</v>
      </c>
      <c r="D1069">
        <f>COUNTIF($C$2:C1069,"是")</f>
        <v>24</v>
      </c>
      <c r="E1069">
        <f>IF(COUNTA(F$2:F1069)&lt;2,0,AVERAGE(F$2:F1069)/_xlfn.STDEV.P(F$2:F1069)*SQRT(252))</f>
        <v>0.5913116634380442</v>
      </c>
      <c r="F1069">
        <f t="shared" si="50"/>
        <v>-5.8558742036429745E-4</v>
      </c>
      <c r="G1069" s="4">
        <f>MAX($B$2:$B1069)</f>
        <v>125938.82036879854</v>
      </c>
      <c r="H1069" s="5">
        <f t="shared" si="48"/>
        <v>5.8615012530346622E-2</v>
      </c>
      <c r="I1069" s="5">
        <f t="shared" si="49"/>
        <v>0.12754234227413352</v>
      </c>
    </row>
    <row r="1070" spans="1:9" x14ac:dyDescent="0.25">
      <c r="A1070" s="3">
        <f>回测!A1070</f>
        <v>42552</v>
      </c>
      <c r="B1070">
        <f>回测!F1070</f>
        <v>119035.48876371155</v>
      </c>
      <c r="C1070" t="str">
        <f>回测!K1070</f>
        <v>否</v>
      </c>
      <c r="D1070">
        <f>COUNTIF($C$2:C1070,"是")</f>
        <v>24</v>
      </c>
      <c r="E1070">
        <f>IF(COUNTA(F$2:F1070)&lt;2,0,AVERAGE(F$2:F1070)/_xlfn.STDEV.P(F$2:F1070)*SQRT(252))</f>
        <v>0.60398735287298755</v>
      </c>
      <c r="F1070">
        <f t="shared" si="50"/>
        <v>4.0366597726835263E-3</v>
      </c>
      <c r="G1070" s="4">
        <f>MAX($B$2:$B1070)</f>
        <v>125938.82036879854</v>
      </c>
      <c r="H1070" s="5">
        <f t="shared" si="48"/>
        <v>5.4814961620819669E-2</v>
      </c>
      <c r="I1070" s="5">
        <f t="shared" si="49"/>
        <v>0.12754234227413352</v>
      </c>
    </row>
    <row r="1071" spans="1:9" x14ac:dyDescent="0.25">
      <c r="A1071" s="3">
        <f>回测!A1071</f>
        <v>42553</v>
      </c>
      <c r="B1071">
        <f>回测!F1071</f>
        <v>119035.48876371155</v>
      </c>
      <c r="C1071" t="str">
        <f>回测!K1071</f>
        <v>否</v>
      </c>
      <c r="D1071">
        <f>COUNTIF($C$2:C1071,"是")</f>
        <v>24</v>
      </c>
      <c r="E1071">
        <f>IF(COUNTA(F$2:F1071)&lt;2,0,AVERAGE(F$2:F1071)/_xlfn.STDEV.P(F$2:F1071)*SQRT(252))</f>
        <v>0.60370437691184708</v>
      </c>
      <c r="F1071">
        <f t="shared" si="50"/>
        <v>0</v>
      </c>
      <c r="G1071" s="4">
        <f>MAX($B$2:$B1071)</f>
        <v>125938.82036879854</v>
      </c>
      <c r="H1071" s="5">
        <f t="shared" si="48"/>
        <v>5.4814961620819669E-2</v>
      </c>
      <c r="I1071" s="5">
        <f t="shared" si="49"/>
        <v>0.12754234227413352</v>
      </c>
    </row>
    <row r="1072" spans="1:9" x14ac:dyDescent="0.25">
      <c r="A1072" s="3">
        <f>回测!A1072</f>
        <v>42554</v>
      </c>
      <c r="B1072">
        <f>回测!F1072</f>
        <v>119035.48876371155</v>
      </c>
      <c r="C1072" t="str">
        <f>回测!K1072</f>
        <v>否</v>
      </c>
      <c r="D1072">
        <f>COUNTIF($C$2:C1072,"是")</f>
        <v>24</v>
      </c>
      <c r="E1072">
        <f>IF(COUNTA(F$2:F1072)&lt;2,0,AVERAGE(F$2:F1072)/_xlfn.STDEV.P(F$2:F1072)*SQRT(252))</f>
        <v>0.60342179831218079</v>
      </c>
      <c r="F1072">
        <f t="shared" si="50"/>
        <v>0</v>
      </c>
      <c r="G1072" s="4">
        <f>MAX($B$2:$B1072)</f>
        <v>125938.82036879854</v>
      </c>
      <c r="H1072" s="5">
        <f t="shared" si="48"/>
        <v>5.4814961620819669E-2</v>
      </c>
      <c r="I1072" s="5">
        <f t="shared" si="49"/>
        <v>0.12754234227413352</v>
      </c>
    </row>
    <row r="1073" spans="1:9" x14ac:dyDescent="0.25">
      <c r="A1073" s="3">
        <f>回测!A1073</f>
        <v>42555</v>
      </c>
      <c r="B1073">
        <f>回测!F1073</f>
        <v>119972.24199882736</v>
      </c>
      <c r="C1073" t="str">
        <f>回测!K1073</f>
        <v>否</v>
      </c>
      <c r="D1073">
        <f>COUNTIF($C$2:C1073,"是")</f>
        <v>24</v>
      </c>
      <c r="E1073">
        <f>IF(COUNTA(F$2:F1073)&lt;2,0,AVERAGE(F$2:F1073)/_xlfn.STDEV.P(F$2:F1073)*SQRT(252))</f>
        <v>0.62790730210204659</v>
      </c>
      <c r="F1073">
        <f t="shared" si="50"/>
        <v>7.8695290357928549E-3</v>
      </c>
      <c r="G1073" s="4">
        <f>MAX($B$2:$B1073)</f>
        <v>125938.82036879854</v>
      </c>
      <c r="H1073" s="5">
        <f t="shared" si="48"/>
        <v>4.7376800517097806E-2</v>
      </c>
      <c r="I1073" s="5">
        <f t="shared" si="49"/>
        <v>0.12754234227413352</v>
      </c>
    </row>
    <row r="1074" spans="1:9" x14ac:dyDescent="0.25">
      <c r="A1074" s="3">
        <f>回测!A1074</f>
        <v>42556</v>
      </c>
      <c r="B1074">
        <f>回测!F1074</f>
        <v>119955.81037644137</v>
      </c>
      <c r="C1074" t="str">
        <f>回测!K1074</f>
        <v>否</v>
      </c>
      <c r="D1074">
        <f>COUNTIF($C$2:C1074,"是")</f>
        <v>24</v>
      </c>
      <c r="E1074">
        <f>IF(COUNTA(F$2:F1074)&lt;2,0,AVERAGE(F$2:F1074)/_xlfn.STDEV.P(F$2:F1074)*SQRT(252))</f>
        <v>0.62716816265777142</v>
      </c>
      <c r="F1074">
        <f t="shared" si="50"/>
        <v>-1.3696186811407163E-4</v>
      </c>
      <c r="G1074" s="4">
        <f>MAX($B$2:$B1074)</f>
        <v>125938.82036879854</v>
      </c>
      <c r="H1074" s="5">
        <f t="shared" si="48"/>
        <v>4.7507273570107755E-2</v>
      </c>
      <c r="I1074" s="5">
        <f t="shared" si="49"/>
        <v>0.12754234227413352</v>
      </c>
    </row>
    <row r="1075" spans="1:9" x14ac:dyDescent="0.25">
      <c r="A1075" s="3">
        <f>回测!A1075</f>
        <v>42557</v>
      </c>
      <c r="B1075">
        <f>回测!F1075</f>
        <v>120754.35205741267</v>
      </c>
      <c r="C1075" t="str">
        <f>回测!K1075</f>
        <v>否</v>
      </c>
      <c r="D1075">
        <f>COUNTIF($C$2:C1075,"是")</f>
        <v>24</v>
      </c>
      <c r="E1075">
        <f>IF(COUNTA(F$2:F1075)&lt;2,0,AVERAGE(F$2:F1075)/_xlfn.STDEV.P(F$2:F1075)*SQRT(252))</f>
        <v>0.64787561722476139</v>
      </c>
      <c r="F1075">
        <f t="shared" si="50"/>
        <v>6.6569654147252688E-3</v>
      </c>
      <c r="G1075" s="4">
        <f>MAX($B$2:$B1075)</f>
        <v>125938.82036879854</v>
      </c>
      <c r="H1075" s="5">
        <f t="shared" si="48"/>
        <v>4.116656243248662E-2</v>
      </c>
      <c r="I1075" s="5">
        <f t="shared" si="49"/>
        <v>0.12754234227413352</v>
      </c>
    </row>
    <row r="1076" spans="1:9" x14ac:dyDescent="0.25">
      <c r="A1076" s="3">
        <f>回测!A1076</f>
        <v>42558</v>
      </c>
      <c r="B1076">
        <f>回测!F1076</f>
        <v>120703.02876375115</v>
      </c>
      <c r="C1076" t="str">
        <f>回测!K1076</f>
        <v>否</v>
      </c>
      <c r="D1076">
        <f>COUNTIF($C$2:C1076,"是")</f>
        <v>24</v>
      </c>
      <c r="E1076">
        <f>IF(COUNTA(F$2:F1076)&lt;2,0,AVERAGE(F$2:F1076)/_xlfn.STDEV.P(F$2:F1076)*SQRT(252))</f>
        <v>0.64619083961849122</v>
      </c>
      <c r="F1076">
        <f t="shared" si="50"/>
        <v>-4.250223100623618E-4</v>
      </c>
      <c r="G1076" s="4">
        <f>MAX($B$2:$B1076)</f>
        <v>125938.82036879854</v>
      </c>
      <c r="H1076" s="5">
        <f t="shared" si="48"/>
        <v>4.1574088035086554E-2</v>
      </c>
      <c r="I1076" s="5">
        <f t="shared" si="49"/>
        <v>0.12754234227413352</v>
      </c>
    </row>
    <row r="1077" spans="1:9" x14ac:dyDescent="0.25">
      <c r="A1077" s="3">
        <f>回测!A1077</f>
        <v>42559</v>
      </c>
      <c r="B1077">
        <f>回测!F1077</f>
        <v>120354.06009273235</v>
      </c>
      <c r="C1077" t="str">
        <f>回测!K1077</f>
        <v>否</v>
      </c>
      <c r="D1077">
        <f>COUNTIF($C$2:C1077,"是")</f>
        <v>24</v>
      </c>
      <c r="E1077">
        <f>IF(COUNTA(F$2:F1077)&lt;2,0,AVERAGE(F$2:F1077)/_xlfn.STDEV.P(F$2:F1077)*SQRT(252))</f>
        <v>0.63638843910062859</v>
      </c>
      <c r="F1077">
        <f t="shared" si="50"/>
        <v>-2.8911343368344111E-3</v>
      </c>
      <c r="G1077" s="4">
        <f>MAX($B$2:$B1077)</f>
        <v>125938.82036879854</v>
      </c>
      <c r="H1077" s="5">
        <f t="shared" si="48"/>
        <v>4.4345026098480234E-2</v>
      </c>
      <c r="I1077" s="5">
        <f t="shared" si="49"/>
        <v>0.12754234227413352</v>
      </c>
    </row>
    <row r="1078" spans="1:9" x14ac:dyDescent="0.25">
      <c r="A1078" s="3">
        <f>回测!A1078</f>
        <v>42560</v>
      </c>
      <c r="B1078">
        <f>回测!F1078</f>
        <v>120354.06009273235</v>
      </c>
      <c r="C1078" t="str">
        <f>回测!K1078</f>
        <v>否</v>
      </c>
      <c r="D1078">
        <f>COUNTIF($C$2:C1078,"是")</f>
        <v>24</v>
      </c>
      <c r="E1078">
        <f>IF(COUNTA(F$2:F1078)&lt;2,0,AVERAGE(F$2:F1078)/_xlfn.STDEV.P(F$2:F1078)*SQRT(252))</f>
        <v>0.63609217579504818</v>
      </c>
      <c r="F1078">
        <f t="shared" si="50"/>
        <v>0</v>
      </c>
      <c r="G1078" s="4">
        <f>MAX($B$2:$B1078)</f>
        <v>125938.82036879854</v>
      </c>
      <c r="H1078" s="5">
        <f t="shared" si="48"/>
        <v>4.4345026098480234E-2</v>
      </c>
      <c r="I1078" s="5">
        <f t="shared" si="49"/>
        <v>0.12754234227413352</v>
      </c>
    </row>
    <row r="1079" spans="1:9" x14ac:dyDescent="0.25">
      <c r="A1079" s="3">
        <f>回测!A1079</f>
        <v>42561</v>
      </c>
      <c r="B1079">
        <f>回测!F1079</f>
        <v>120354.06009273235</v>
      </c>
      <c r="C1079" t="str">
        <f>回测!K1079</f>
        <v>否</v>
      </c>
      <c r="D1079">
        <f>COUNTIF($C$2:C1079,"是")</f>
        <v>24</v>
      </c>
      <c r="E1079">
        <f>IF(COUNTA(F$2:F1079)&lt;2,0,AVERAGE(F$2:F1079)/_xlfn.STDEV.P(F$2:F1079)*SQRT(252))</f>
        <v>0.63579632587049872</v>
      </c>
      <c r="F1079">
        <f t="shared" si="50"/>
        <v>0</v>
      </c>
      <c r="G1079" s="4">
        <f>MAX($B$2:$B1079)</f>
        <v>125938.82036879854</v>
      </c>
      <c r="H1079" s="5">
        <f t="shared" si="48"/>
        <v>4.4345026098480234E-2</v>
      </c>
      <c r="I1079" s="5">
        <f t="shared" si="49"/>
        <v>0.12754234227413352</v>
      </c>
    </row>
    <row r="1080" spans="1:9" x14ac:dyDescent="0.25">
      <c r="A1080" s="3">
        <f>回测!A1080</f>
        <v>42562</v>
      </c>
      <c r="B1080">
        <f>回测!F1080</f>
        <v>120694.1747330681</v>
      </c>
      <c r="C1080" t="str">
        <f>回测!K1080</f>
        <v>否</v>
      </c>
      <c r="D1080">
        <f>COUNTIF($C$2:C1080,"是")</f>
        <v>24</v>
      </c>
      <c r="E1080">
        <f>IF(COUNTA(F$2:F1080)&lt;2,0,AVERAGE(F$2:F1080)/_xlfn.STDEV.P(F$2:F1080)*SQRT(252))</f>
        <v>0.64454180490452651</v>
      </c>
      <c r="F1080">
        <f t="shared" si="50"/>
        <v>2.8259506997410089E-3</v>
      </c>
      <c r="G1080" s="4">
        <f>MAX($B$2:$B1080)</f>
        <v>125938.82036879854</v>
      </c>
      <c r="H1080" s="5">
        <f t="shared" si="48"/>
        <v>4.1644392256272145E-2</v>
      </c>
      <c r="I1080" s="5">
        <f t="shared" si="49"/>
        <v>0.12754234227413352</v>
      </c>
    </row>
    <row r="1081" spans="1:9" x14ac:dyDescent="0.25">
      <c r="A1081" s="3">
        <f>回测!A1081</f>
        <v>42563</v>
      </c>
      <c r="B1081">
        <f>回测!F1081</f>
        <v>121212.91710231607</v>
      </c>
      <c r="C1081" t="str">
        <f>回测!K1081</f>
        <v>否</v>
      </c>
      <c r="D1081">
        <f>COUNTIF($C$2:C1081,"是")</f>
        <v>24</v>
      </c>
      <c r="E1081">
        <f>IF(COUNTA(F$2:F1081)&lt;2,0,AVERAGE(F$2:F1081)/_xlfn.STDEV.P(F$2:F1081)*SQRT(252))</f>
        <v>0.65788848749590911</v>
      </c>
      <c r="F1081">
        <f t="shared" si="50"/>
        <v>4.2979901092596862E-3</v>
      </c>
      <c r="G1081" s="4">
        <f>MAX($B$2:$B1081)</f>
        <v>125938.82036879854</v>
      </c>
      <c r="H1081" s="5">
        <f t="shared" si="48"/>
        <v>3.7525389333036063E-2</v>
      </c>
      <c r="I1081" s="5">
        <f t="shared" si="49"/>
        <v>0.12754234227413352</v>
      </c>
    </row>
    <row r="1082" spans="1:9" x14ac:dyDescent="0.25">
      <c r="A1082" s="3">
        <f>回测!A1082</f>
        <v>42564</v>
      </c>
      <c r="B1082">
        <f>回测!F1082</f>
        <v>120975.94071767078</v>
      </c>
      <c r="C1082" t="str">
        <f>回测!K1082</f>
        <v>否</v>
      </c>
      <c r="D1082">
        <f>COUNTIF($C$2:C1082,"是")</f>
        <v>24</v>
      </c>
      <c r="E1082">
        <f>IF(COUNTA(F$2:F1082)&lt;2,0,AVERAGE(F$2:F1082)/_xlfn.STDEV.P(F$2:F1082)*SQRT(252))</f>
        <v>0.65120222726026711</v>
      </c>
      <c r="F1082">
        <f t="shared" si="50"/>
        <v>-1.9550423363317027E-3</v>
      </c>
      <c r="G1082" s="4">
        <f>MAX($B$2:$B1082)</f>
        <v>125938.82036879854</v>
      </c>
      <c r="H1082" s="5">
        <f t="shared" si="48"/>
        <v>3.9407067944534413E-2</v>
      </c>
      <c r="I1082" s="5">
        <f t="shared" si="49"/>
        <v>0.12754234227413352</v>
      </c>
    </row>
    <row r="1083" spans="1:9" x14ac:dyDescent="0.25">
      <c r="A1083" s="3">
        <f>回测!A1083</f>
        <v>42565</v>
      </c>
      <c r="B1083">
        <f>回测!F1083</f>
        <v>120724.2577109018</v>
      </c>
      <c r="C1083" t="str">
        <f>回测!K1083</f>
        <v>否</v>
      </c>
      <c r="D1083">
        <f>COUNTIF($C$2:C1083,"是")</f>
        <v>24</v>
      </c>
      <c r="E1083">
        <f>IF(COUNTA(F$2:F1083)&lt;2,0,AVERAGE(F$2:F1083)/_xlfn.STDEV.P(F$2:F1083)*SQRT(252))</f>
        <v>0.6441110241353869</v>
      </c>
      <c r="F1083">
        <f t="shared" si="50"/>
        <v>-2.0804385175755558E-3</v>
      </c>
      <c r="G1083" s="4">
        <f>MAX($B$2:$B1083)</f>
        <v>125938.82036879854</v>
      </c>
      <c r="H1083" s="5">
        <f t="shared" si="48"/>
        <v>4.1405522480093437E-2</v>
      </c>
      <c r="I1083" s="5">
        <f t="shared" si="49"/>
        <v>0.12754234227413352</v>
      </c>
    </row>
    <row r="1084" spans="1:9" x14ac:dyDescent="0.25">
      <c r="A1084" s="3">
        <f>回测!A1084</f>
        <v>42566</v>
      </c>
      <c r="B1084">
        <f>回测!F1084</f>
        <v>120830.04396953125</v>
      </c>
      <c r="C1084" t="str">
        <f>回测!K1084</f>
        <v>否</v>
      </c>
      <c r="D1084">
        <f>COUNTIF($C$2:C1084,"是")</f>
        <v>24</v>
      </c>
      <c r="E1084">
        <f>IF(COUNTA(F$2:F1084)&lt;2,0,AVERAGE(F$2:F1084)/_xlfn.STDEV.P(F$2:F1084)*SQRT(252))</f>
        <v>0.6466334939359607</v>
      </c>
      <c r="F1084">
        <f t="shared" si="50"/>
        <v>8.7626348370495322E-4</v>
      </c>
      <c r="G1084" s="4">
        <f>MAX($B$2:$B1084)</f>
        <v>125938.82036879854</v>
      </c>
      <c r="H1084" s="5">
        <f t="shared" si="48"/>
        <v>4.0565541143761541E-2</v>
      </c>
      <c r="I1084" s="5">
        <f t="shared" si="49"/>
        <v>0.12754234227413352</v>
      </c>
    </row>
    <row r="1085" spans="1:9" x14ac:dyDescent="0.25">
      <c r="A1085" s="3">
        <f>回测!A1085</f>
        <v>42567</v>
      </c>
      <c r="B1085">
        <f>回测!F1085</f>
        <v>120830.04396953125</v>
      </c>
      <c r="C1085" t="str">
        <f>回测!K1085</f>
        <v>否</v>
      </c>
      <c r="D1085">
        <f>COUNTIF($C$2:C1085,"是")</f>
        <v>24</v>
      </c>
      <c r="E1085">
        <f>IF(COUNTA(F$2:F1085)&lt;2,0,AVERAGE(F$2:F1085)/_xlfn.STDEV.P(F$2:F1085)*SQRT(252))</f>
        <v>0.6463343917790807</v>
      </c>
      <c r="F1085">
        <f t="shared" si="50"/>
        <v>0</v>
      </c>
      <c r="G1085" s="4">
        <f>MAX($B$2:$B1085)</f>
        <v>125938.82036879854</v>
      </c>
      <c r="H1085" s="5">
        <f t="shared" si="48"/>
        <v>4.0565541143761541E-2</v>
      </c>
      <c r="I1085" s="5">
        <f t="shared" si="49"/>
        <v>0.12754234227413352</v>
      </c>
    </row>
    <row r="1086" spans="1:9" x14ac:dyDescent="0.25">
      <c r="A1086" s="3">
        <f>回测!A1086</f>
        <v>42568</v>
      </c>
      <c r="B1086">
        <f>回测!F1086</f>
        <v>120830.04396953125</v>
      </c>
      <c r="C1086" t="str">
        <f>回测!K1086</f>
        <v>否</v>
      </c>
      <c r="D1086">
        <f>COUNTIF($C$2:C1086,"是")</f>
        <v>24</v>
      </c>
      <c r="E1086">
        <f>IF(COUNTA(F$2:F1086)&lt;2,0,AVERAGE(F$2:F1086)/_xlfn.STDEV.P(F$2:F1086)*SQRT(252))</f>
        <v>0.64603570429025714</v>
      </c>
      <c r="F1086">
        <f t="shared" si="50"/>
        <v>0</v>
      </c>
      <c r="G1086" s="4">
        <f>MAX($B$2:$B1086)</f>
        <v>125938.82036879854</v>
      </c>
      <c r="H1086" s="5">
        <f t="shared" si="48"/>
        <v>4.0565541143761541E-2</v>
      </c>
      <c r="I1086" s="5">
        <f t="shared" si="49"/>
        <v>0.12754234227413352</v>
      </c>
    </row>
    <row r="1087" spans="1:9" x14ac:dyDescent="0.25">
      <c r="A1087" s="3">
        <f>回测!A1087</f>
        <v>42569</v>
      </c>
      <c r="B1087">
        <f>回测!F1087</f>
        <v>120615.1527363042</v>
      </c>
      <c r="C1087" t="str">
        <f>回测!K1087</f>
        <v>否</v>
      </c>
      <c r="D1087">
        <f>COUNTIF($C$2:C1087,"是")</f>
        <v>24</v>
      </c>
      <c r="E1087">
        <f>IF(COUNTA(F$2:F1087)&lt;2,0,AVERAGE(F$2:F1087)/_xlfn.STDEV.P(F$2:F1087)*SQRT(252))</f>
        <v>0.63995301007853822</v>
      </c>
      <c r="F1087">
        <f t="shared" si="50"/>
        <v>-1.7784586197886476E-3</v>
      </c>
      <c r="G1087" s="4">
        <f>MAX($B$2:$B1087)</f>
        <v>125938.82036879854</v>
      </c>
      <c r="H1087" s="5">
        <f t="shared" si="48"/>
        <v>4.2271855627236676E-2</v>
      </c>
      <c r="I1087" s="5">
        <f t="shared" si="49"/>
        <v>0.12754234227413352</v>
      </c>
    </row>
    <row r="1088" spans="1:9" x14ac:dyDescent="0.25">
      <c r="A1088" s="3">
        <f>回测!A1088</f>
        <v>42570</v>
      </c>
      <c r="B1088">
        <f>回测!F1088</f>
        <v>120528.39802462274</v>
      </c>
      <c r="C1088" t="str">
        <f>回测!K1088</f>
        <v>否</v>
      </c>
      <c r="D1088">
        <f>COUNTIF($C$2:C1088,"是")</f>
        <v>24</v>
      </c>
      <c r="E1088">
        <f>IF(COUNTA(F$2:F1088)&lt;2,0,AVERAGE(F$2:F1088)/_xlfn.STDEV.P(F$2:F1088)*SQRT(252))</f>
        <v>0.63733064575868392</v>
      </c>
      <c r="F1088">
        <f t="shared" si="50"/>
        <v>-7.1926876278238794E-4</v>
      </c>
      <c r="G1088" s="4">
        <f>MAX($B$2:$B1088)</f>
        <v>125938.82036879854</v>
      </c>
      <c r="H1088" s="5">
        <f t="shared" si="48"/>
        <v>4.2960719564721472E-2</v>
      </c>
      <c r="I1088" s="5">
        <f t="shared" si="49"/>
        <v>0.12754234227413352</v>
      </c>
    </row>
    <row r="1089" spans="1:9" x14ac:dyDescent="0.25">
      <c r="A1089" s="3">
        <f>回测!A1089</f>
        <v>42571</v>
      </c>
      <c r="B1089">
        <f>回测!F1089</f>
        <v>120350.37107175743</v>
      </c>
      <c r="C1089" t="str">
        <f>回测!K1089</f>
        <v>否</v>
      </c>
      <c r="D1089">
        <f>COUNTIF($C$2:C1089,"是")</f>
        <v>24</v>
      </c>
      <c r="E1089">
        <f>IF(COUNTA(F$2:F1089)&lt;2,0,AVERAGE(F$2:F1089)/_xlfn.STDEV.P(F$2:F1089)*SQRT(252))</f>
        <v>0.63224466345462627</v>
      </c>
      <c r="F1089">
        <f t="shared" si="50"/>
        <v>-1.4770540037289948E-3</v>
      </c>
      <c r="G1089" s="4">
        <f>MAX($B$2:$B1089)</f>
        <v>125938.82036879854</v>
      </c>
      <c r="H1089" s="5">
        <f t="shared" si="48"/>
        <v>4.4374318265614443E-2</v>
      </c>
      <c r="I1089" s="5">
        <f t="shared" si="49"/>
        <v>0.12754234227413352</v>
      </c>
    </row>
    <row r="1090" spans="1:9" x14ac:dyDescent="0.25">
      <c r="A1090" s="3">
        <f>回测!A1090</f>
        <v>42572</v>
      </c>
      <c r="B1090">
        <f>回测!F1090</f>
        <v>120237.15810975851</v>
      </c>
      <c r="C1090" t="str">
        <f>回测!K1090</f>
        <v>否</v>
      </c>
      <c r="D1090">
        <f>COUNTIF($C$2:C1090,"是")</f>
        <v>24</v>
      </c>
      <c r="E1090">
        <f>IF(COUNTA(F$2:F1090)&lt;2,0,AVERAGE(F$2:F1090)/_xlfn.STDEV.P(F$2:F1090)*SQRT(252))</f>
        <v>0.6289103418733456</v>
      </c>
      <c r="F1090">
        <f t="shared" si="50"/>
        <v>-9.4069474809854725E-4</v>
      </c>
      <c r="G1090" s="4">
        <f>MAX($B$2:$B1090)</f>
        <v>125938.82036879854</v>
      </c>
      <c r="H1090" s="5">
        <f t="shared" si="48"/>
        <v>4.5273270325570047E-2</v>
      </c>
      <c r="I1090" s="5">
        <f t="shared" si="49"/>
        <v>0.12754234227413352</v>
      </c>
    </row>
    <row r="1091" spans="1:9" x14ac:dyDescent="0.25">
      <c r="A1091" s="3">
        <f>回测!A1091</f>
        <v>42573</v>
      </c>
      <c r="B1091">
        <f>回测!F1091</f>
        <v>120108.12044518848</v>
      </c>
      <c r="C1091" t="str">
        <f>回测!K1091</f>
        <v>否</v>
      </c>
      <c r="D1091">
        <f>COUNTIF($C$2:C1091,"是")</f>
        <v>24</v>
      </c>
      <c r="E1091">
        <f>IF(COUNTA(F$2:F1091)&lt;2,0,AVERAGE(F$2:F1091)/_xlfn.STDEV.P(F$2:F1091)*SQRT(252))</f>
        <v>0.62514902931294658</v>
      </c>
      <c r="F1091">
        <f t="shared" si="50"/>
        <v>-1.0731929014177188E-3</v>
      </c>
      <c r="G1091" s="4">
        <f>MAX($B$2:$B1091)</f>
        <v>125938.82036879854</v>
      </c>
      <c r="H1091" s="5">
        <f t="shared" ref="H1091:H1154" si="51">1-($B1091/$G1091)</f>
        <v>4.6297876274650318E-2</v>
      </c>
      <c r="I1091" s="5">
        <f t="shared" si="49"/>
        <v>0.12754234227413352</v>
      </c>
    </row>
    <row r="1092" spans="1:9" x14ac:dyDescent="0.25">
      <c r="A1092" s="3">
        <f>回测!A1092</f>
        <v>42574</v>
      </c>
      <c r="B1092">
        <f>回测!F1092</f>
        <v>120108.12044518848</v>
      </c>
      <c r="C1092" t="str">
        <f>回测!K1092</f>
        <v>否</v>
      </c>
      <c r="D1092">
        <f>COUNTIF($C$2:C1092,"是")</f>
        <v>24</v>
      </c>
      <c r="E1092">
        <f>IF(COUNTA(F$2:F1092)&lt;2,0,AVERAGE(F$2:F1092)/_xlfn.STDEV.P(F$2:F1092)*SQRT(252))</f>
        <v>0.62486175337842165</v>
      </c>
      <c r="F1092">
        <f t="shared" si="50"/>
        <v>0</v>
      </c>
      <c r="G1092" s="4">
        <f>MAX($B$2:$B1092)</f>
        <v>125938.82036879854</v>
      </c>
      <c r="H1092" s="5">
        <f t="shared" si="51"/>
        <v>4.6297876274650318E-2</v>
      </c>
      <c r="I1092" s="5">
        <f t="shared" ref="I1092:I1155" si="52">MAX($I1091,$H1092)</f>
        <v>0.12754234227413352</v>
      </c>
    </row>
    <row r="1093" spans="1:9" x14ac:dyDescent="0.25">
      <c r="A1093" s="3">
        <f>回测!A1093</f>
        <v>42575</v>
      </c>
      <c r="B1093">
        <f>回测!F1093</f>
        <v>120108.12044518848</v>
      </c>
      <c r="C1093" t="str">
        <f>回测!K1093</f>
        <v>否</v>
      </c>
      <c r="D1093">
        <f>COUNTIF($C$2:C1093,"是")</f>
        <v>24</v>
      </c>
      <c r="E1093">
        <f>IF(COUNTA(F$2:F1093)&lt;2,0,AVERAGE(F$2:F1093)/_xlfn.STDEV.P(F$2:F1093)*SQRT(252))</f>
        <v>0.62457487311764792</v>
      </c>
      <c r="F1093">
        <f t="shared" ref="F1093:F1156" si="53">IF(B1092=0,0,B1093/B1092-1)</f>
        <v>0</v>
      </c>
      <c r="G1093" s="4">
        <f>MAX($B$2:$B1093)</f>
        <v>125938.82036879854</v>
      </c>
      <c r="H1093" s="5">
        <f t="shared" si="51"/>
        <v>4.6297876274650318E-2</v>
      </c>
      <c r="I1093" s="5">
        <f t="shared" si="52"/>
        <v>0.12754234227413352</v>
      </c>
    </row>
    <row r="1094" spans="1:9" x14ac:dyDescent="0.25">
      <c r="A1094" s="3">
        <f>回测!A1094</f>
        <v>42576</v>
      </c>
      <c r="B1094">
        <f>回测!F1094</f>
        <v>119944.06033445416</v>
      </c>
      <c r="C1094" t="str">
        <f>回测!K1094</f>
        <v>否</v>
      </c>
      <c r="D1094">
        <f>COUNTIF($C$2:C1094,"是")</f>
        <v>24</v>
      </c>
      <c r="E1094">
        <f>IF(COUNTA(F$2:F1094)&lt;2,0,AVERAGE(F$2:F1094)/_xlfn.STDEV.P(F$2:F1094)*SQRT(252))</f>
        <v>0.61987020725707187</v>
      </c>
      <c r="F1094">
        <f t="shared" si="53"/>
        <v>-1.3659368752606538E-3</v>
      </c>
      <c r="G1094" s="4">
        <f>MAX($B$2:$B1094)</f>
        <v>125938.82036879854</v>
      </c>
      <c r="H1094" s="5">
        <f t="shared" si="51"/>
        <v>4.7600573173461225E-2</v>
      </c>
      <c r="I1094" s="5">
        <f t="shared" si="52"/>
        <v>0.12754234227413352</v>
      </c>
    </row>
    <row r="1095" spans="1:9" x14ac:dyDescent="0.25">
      <c r="A1095" s="3">
        <f>回测!A1095</f>
        <v>42577</v>
      </c>
      <c r="B1095">
        <f>回测!F1095</f>
        <v>120401.49618373245</v>
      </c>
      <c r="C1095" t="str">
        <f>回测!K1095</f>
        <v>否</v>
      </c>
      <c r="D1095">
        <f>COUNTIF($C$2:C1095,"是")</f>
        <v>24</v>
      </c>
      <c r="E1095">
        <f>IF(COUNTA(F$2:F1095)&lt;2,0,AVERAGE(F$2:F1095)/_xlfn.STDEV.P(F$2:F1095)*SQRT(252))</f>
        <v>0.63163879463505546</v>
      </c>
      <c r="F1095">
        <f t="shared" si="53"/>
        <v>3.8137432399967253E-3</v>
      </c>
      <c r="G1095" s="4">
        <f>MAX($B$2:$B1095)</f>
        <v>125938.82036879854</v>
      </c>
      <c r="H1095" s="5">
        <f t="shared" si="51"/>
        <v>4.3968366297624684E-2</v>
      </c>
      <c r="I1095" s="5">
        <f t="shared" si="52"/>
        <v>0.12754234227413352</v>
      </c>
    </row>
    <row r="1096" spans="1:9" x14ac:dyDescent="0.25">
      <c r="A1096" s="3">
        <f>回测!A1096</f>
        <v>42578</v>
      </c>
      <c r="B1096">
        <f>回测!F1096</f>
        <v>119851.49975443966</v>
      </c>
      <c r="C1096" t="str">
        <f>回测!K1096</f>
        <v>否</v>
      </c>
      <c r="D1096">
        <f>COUNTIF($C$2:C1096,"是")</f>
        <v>24</v>
      </c>
      <c r="E1096">
        <f>IF(COUNTA(F$2:F1096)&lt;2,0,AVERAGE(F$2:F1096)/_xlfn.STDEV.P(F$2:F1096)*SQRT(252))</f>
        <v>0.61639211634486146</v>
      </c>
      <c r="F1096">
        <f t="shared" si="53"/>
        <v>-4.5680198894995083E-3</v>
      </c>
      <c r="G1096" s="4">
        <f>MAX($B$2:$B1096)</f>
        <v>125938.82036879854</v>
      </c>
      <c r="H1096" s="5">
        <f t="shared" si="51"/>
        <v>4.8335537815367813E-2</v>
      </c>
      <c r="I1096" s="5">
        <f t="shared" si="52"/>
        <v>0.12754234227413352</v>
      </c>
    </row>
    <row r="1097" spans="1:9" x14ac:dyDescent="0.25">
      <c r="A1097" s="3">
        <f>回测!A1097</f>
        <v>42579</v>
      </c>
      <c r="B1097">
        <f>回测!F1097</f>
        <v>120373.7000043048</v>
      </c>
      <c r="C1097" t="str">
        <f>回测!K1097</f>
        <v>否</v>
      </c>
      <c r="D1097">
        <f>COUNTIF($C$2:C1097,"是")</f>
        <v>24</v>
      </c>
      <c r="E1097">
        <f>IF(COUNTA(F$2:F1097)&lt;2,0,AVERAGE(F$2:F1097)/_xlfn.STDEV.P(F$2:F1097)*SQRT(252))</f>
        <v>0.62982358954560547</v>
      </c>
      <c r="F1097">
        <f t="shared" si="53"/>
        <v>4.3570606203098272E-3</v>
      </c>
      <c r="G1097" s="4">
        <f>MAX($B$2:$B1097)</f>
        <v>125938.82036879854</v>
      </c>
      <c r="H1097" s="5">
        <f t="shared" si="51"/>
        <v>4.4189078063434861E-2</v>
      </c>
      <c r="I1097" s="5">
        <f t="shared" si="52"/>
        <v>0.12754234227413352</v>
      </c>
    </row>
    <row r="1098" spans="1:9" x14ac:dyDescent="0.25">
      <c r="A1098" s="3">
        <f>回测!A1098</f>
        <v>42580</v>
      </c>
      <c r="B1098">
        <f>回测!F1098</f>
        <v>120109.60858389136</v>
      </c>
      <c r="C1098" t="str">
        <f>回测!K1098</f>
        <v>否</v>
      </c>
      <c r="D1098">
        <f>COUNTIF($C$2:C1098,"是")</f>
        <v>24</v>
      </c>
      <c r="E1098">
        <f>IF(COUNTA(F$2:F1098)&lt;2,0,AVERAGE(F$2:F1098)/_xlfn.STDEV.P(F$2:F1098)*SQRT(252))</f>
        <v>0.62243562910672379</v>
      </c>
      <c r="F1098">
        <f t="shared" si="53"/>
        <v>-2.193929574350606E-3</v>
      </c>
      <c r="G1098" s="4">
        <f>MAX($B$2:$B1098)</f>
        <v>125938.82036879854</v>
      </c>
      <c r="H1098" s="5">
        <f t="shared" si="51"/>
        <v>4.6286059912558741E-2</v>
      </c>
      <c r="I1098" s="5">
        <f t="shared" si="52"/>
        <v>0.12754234227413352</v>
      </c>
    </row>
    <row r="1099" spans="1:9" x14ac:dyDescent="0.25">
      <c r="A1099" s="3">
        <f>回测!A1099</f>
        <v>42581</v>
      </c>
      <c r="B1099">
        <f>回测!F1099</f>
        <v>120109.60858389136</v>
      </c>
      <c r="C1099" t="str">
        <f>回测!K1099</f>
        <v>否</v>
      </c>
      <c r="D1099">
        <f>COUNTIF($C$2:C1099,"是")</f>
        <v>24</v>
      </c>
      <c r="E1099">
        <f>IF(COUNTA(F$2:F1099)&lt;2,0,AVERAGE(F$2:F1099)/_xlfn.STDEV.P(F$2:F1099)*SQRT(252))</f>
        <v>0.62215142945229585</v>
      </c>
      <c r="F1099">
        <f t="shared" si="53"/>
        <v>0</v>
      </c>
      <c r="G1099" s="4">
        <f>MAX($B$2:$B1099)</f>
        <v>125938.82036879854</v>
      </c>
      <c r="H1099" s="5">
        <f t="shared" si="51"/>
        <v>4.6286059912558741E-2</v>
      </c>
      <c r="I1099" s="5">
        <f t="shared" si="52"/>
        <v>0.12754234227413352</v>
      </c>
    </row>
    <row r="1100" spans="1:9" x14ac:dyDescent="0.25">
      <c r="A1100" s="3">
        <f>回测!A1100</f>
        <v>42582</v>
      </c>
      <c r="B1100">
        <f>回测!F1100</f>
        <v>120109.60858389136</v>
      </c>
      <c r="C1100" t="str">
        <f>回测!K1100</f>
        <v>否</v>
      </c>
      <c r="D1100">
        <f>COUNTIF($C$2:C1100,"是")</f>
        <v>24</v>
      </c>
      <c r="E1100">
        <f>IF(COUNTA(F$2:F1100)&lt;2,0,AVERAGE(F$2:F1100)/_xlfn.STDEV.P(F$2:F1100)*SQRT(252))</f>
        <v>0.62186761873329699</v>
      </c>
      <c r="F1100">
        <f t="shared" si="53"/>
        <v>0</v>
      </c>
      <c r="G1100" s="4">
        <f>MAX($B$2:$B1100)</f>
        <v>125938.82036879854</v>
      </c>
      <c r="H1100" s="5">
        <f t="shared" si="51"/>
        <v>4.6286059912558741E-2</v>
      </c>
      <c r="I1100" s="5">
        <f t="shared" si="52"/>
        <v>0.12754234227413352</v>
      </c>
    </row>
    <row r="1101" spans="1:9" x14ac:dyDescent="0.25">
      <c r="A1101" s="3">
        <f>回测!A1101</f>
        <v>42583</v>
      </c>
      <c r="B1101">
        <f>回测!F1101</f>
        <v>120102.47263456794</v>
      </c>
      <c r="C1101" t="str">
        <f>回测!K1101</f>
        <v>否</v>
      </c>
      <c r="D1101">
        <f>COUNTIF($C$2:C1101,"是")</f>
        <v>24</v>
      </c>
      <c r="E1101">
        <f>IF(COUNTA(F$2:F1101)&lt;2,0,AVERAGE(F$2:F1101)/_xlfn.STDEV.P(F$2:F1101)*SQRT(252))</f>
        <v>0.62139396929410751</v>
      </c>
      <c r="F1101">
        <f t="shared" si="53"/>
        <v>-5.9411977172740826E-5</v>
      </c>
      <c r="G1101" s="4">
        <f>MAX($B$2:$B1101)</f>
        <v>125938.82036879854</v>
      </c>
      <c r="H1101" s="5">
        <f t="shared" si="51"/>
        <v>4.6342721943396614E-2</v>
      </c>
      <c r="I1101" s="5">
        <f t="shared" si="52"/>
        <v>0.12754234227413352</v>
      </c>
    </row>
    <row r="1102" spans="1:9" x14ac:dyDescent="0.25">
      <c r="A1102" s="3">
        <f>回测!A1102</f>
        <v>42584</v>
      </c>
      <c r="B1102">
        <f>回测!F1102</f>
        <v>120362.49349195159</v>
      </c>
      <c r="C1102" t="str">
        <f>回测!K1102</f>
        <v>否</v>
      </c>
      <c r="D1102">
        <f>COUNTIF($C$2:C1102,"是")</f>
        <v>24</v>
      </c>
      <c r="E1102">
        <f>IF(COUNTA(F$2:F1102)&lt;2,0,AVERAGE(F$2:F1102)/_xlfn.STDEV.P(F$2:F1102)*SQRT(252))</f>
        <v>0.62797261038244268</v>
      </c>
      <c r="F1102">
        <f t="shared" si="53"/>
        <v>2.1649917081625336E-3</v>
      </c>
      <c r="G1102" s="4">
        <f>MAX($B$2:$B1102)</f>
        <v>125938.82036879854</v>
      </c>
      <c r="H1102" s="5">
        <f t="shared" si="51"/>
        <v>4.4278061843975203E-2</v>
      </c>
      <c r="I1102" s="5">
        <f t="shared" si="52"/>
        <v>0.12754234227413352</v>
      </c>
    </row>
    <row r="1103" spans="1:9" x14ac:dyDescent="0.25">
      <c r="A1103" s="3">
        <f>回测!A1103</f>
        <v>42585</v>
      </c>
      <c r="B1103">
        <f>回测!F1103</f>
        <v>120586.28767019042</v>
      </c>
      <c r="C1103" t="str">
        <f>回测!K1103</f>
        <v>否</v>
      </c>
      <c r="D1103">
        <f>COUNTIF($C$2:C1103,"是")</f>
        <v>24</v>
      </c>
      <c r="E1103">
        <f>IF(COUNTA(F$2:F1103)&lt;2,0,AVERAGE(F$2:F1103)/_xlfn.STDEV.P(F$2:F1103)*SQRT(252))</f>
        <v>0.63358424975629657</v>
      </c>
      <c r="F1103">
        <f t="shared" si="53"/>
        <v>1.8593348454831737E-3</v>
      </c>
      <c r="G1103" s="4">
        <f>MAX($B$2:$B1103)</f>
        <v>125938.82036879854</v>
      </c>
      <c r="H1103" s="5">
        <f t="shared" si="51"/>
        <v>4.2501054741769018E-2</v>
      </c>
      <c r="I1103" s="5">
        <f t="shared" si="52"/>
        <v>0.12754234227413352</v>
      </c>
    </row>
    <row r="1104" spans="1:9" x14ac:dyDescent="0.25">
      <c r="A1104" s="3">
        <f>回测!A1104</f>
        <v>42586</v>
      </c>
      <c r="B1104">
        <f>回测!F1104</f>
        <v>120334.72115455623</v>
      </c>
      <c r="C1104" t="str">
        <f>回测!K1104</f>
        <v>否</v>
      </c>
      <c r="D1104">
        <f>COUNTIF($C$2:C1104,"是")</f>
        <v>24</v>
      </c>
      <c r="E1104">
        <f>IF(COUNTA(F$2:F1104)&lt;2,0,AVERAGE(F$2:F1104)/_xlfn.STDEV.P(F$2:F1104)*SQRT(252))</f>
        <v>0.62656750563729513</v>
      </c>
      <c r="F1104">
        <f t="shared" si="53"/>
        <v>-2.0861950433554988E-3</v>
      </c>
      <c r="G1104" s="4">
        <f>MAX($B$2:$B1104)</f>
        <v>125938.82036879854</v>
      </c>
      <c r="H1104" s="5">
        <f t="shared" si="51"/>
        <v>4.449858429538478E-2</v>
      </c>
      <c r="I1104" s="5">
        <f t="shared" si="52"/>
        <v>0.12754234227413352</v>
      </c>
    </row>
    <row r="1105" spans="1:9" x14ac:dyDescent="0.25">
      <c r="A1105" s="3">
        <f>回测!A1105</f>
        <v>42587</v>
      </c>
      <c r="B1105">
        <f>回测!F1105</f>
        <v>120894.96032906571</v>
      </c>
      <c r="C1105" t="str">
        <f>回测!K1105</f>
        <v>否</v>
      </c>
      <c r="D1105">
        <f>COUNTIF($C$2:C1105,"是")</f>
        <v>24</v>
      </c>
      <c r="E1105">
        <f>IF(COUNTA(F$2:F1105)&lt;2,0,AVERAGE(F$2:F1105)/_xlfn.STDEV.P(F$2:F1105)*SQRT(252))</f>
        <v>0.64084678292376951</v>
      </c>
      <c r="F1105">
        <f t="shared" si="53"/>
        <v>4.6556735174541064E-3</v>
      </c>
      <c r="G1105" s="4">
        <f>MAX($B$2:$B1105)</f>
        <v>125938.82036879854</v>
      </c>
      <c r="H1105" s="5">
        <f t="shared" si="51"/>
        <v>4.0050081658398962E-2</v>
      </c>
      <c r="I1105" s="5">
        <f t="shared" si="52"/>
        <v>0.12754234227413352</v>
      </c>
    </row>
    <row r="1106" spans="1:9" x14ac:dyDescent="0.25">
      <c r="A1106" s="3">
        <f>回测!A1106</f>
        <v>42588</v>
      </c>
      <c r="B1106">
        <f>回测!F1106</f>
        <v>120894.96032906571</v>
      </c>
      <c r="C1106" t="str">
        <f>回测!K1106</f>
        <v>否</v>
      </c>
      <c r="D1106">
        <f>COUNTIF($C$2:C1106,"是")</f>
        <v>24</v>
      </c>
      <c r="E1106">
        <f>IF(COUNTA(F$2:F1106)&lt;2,0,AVERAGE(F$2:F1106)/_xlfn.STDEV.P(F$2:F1106)*SQRT(252))</f>
        <v>0.64055600580319949</v>
      </c>
      <c r="F1106">
        <f t="shared" si="53"/>
        <v>0</v>
      </c>
      <c r="G1106" s="4">
        <f>MAX($B$2:$B1106)</f>
        <v>125938.82036879854</v>
      </c>
      <c r="H1106" s="5">
        <f t="shared" si="51"/>
        <v>4.0050081658398962E-2</v>
      </c>
      <c r="I1106" s="5">
        <f t="shared" si="52"/>
        <v>0.12754234227413352</v>
      </c>
    </row>
    <row r="1107" spans="1:9" x14ac:dyDescent="0.25">
      <c r="A1107" s="3">
        <f>回测!A1107</f>
        <v>42589</v>
      </c>
      <c r="B1107">
        <f>回测!F1107</f>
        <v>120894.96032906571</v>
      </c>
      <c r="C1107" t="str">
        <f>回测!K1107</f>
        <v>否</v>
      </c>
      <c r="D1107">
        <f>COUNTIF($C$2:C1107,"是")</f>
        <v>24</v>
      </c>
      <c r="E1107">
        <f>IF(COUNTA(F$2:F1107)&lt;2,0,AVERAGE(F$2:F1107)/_xlfn.STDEV.P(F$2:F1107)*SQRT(252))</f>
        <v>0.64026562413446031</v>
      </c>
      <c r="F1107">
        <f t="shared" si="53"/>
        <v>0</v>
      </c>
      <c r="G1107" s="4">
        <f>MAX($B$2:$B1107)</f>
        <v>125938.82036879854</v>
      </c>
      <c r="H1107" s="5">
        <f t="shared" si="51"/>
        <v>4.0050081658398962E-2</v>
      </c>
      <c r="I1107" s="5">
        <f t="shared" si="52"/>
        <v>0.12754234227413352</v>
      </c>
    </row>
    <row r="1108" spans="1:9" x14ac:dyDescent="0.25">
      <c r="A1108" s="3">
        <f>回测!A1108</f>
        <v>42590</v>
      </c>
      <c r="B1108">
        <f>回测!F1108</f>
        <v>120515.8209033366</v>
      </c>
      <c r="C1108" t="str">
        <f>回测!K1108</f>
        <v>否</v>
      </c>
      <c r="D1108">
        <f>COUNTIF($C$2:C1108,"是")</f>
        <v>24</v>
      </c>
      <c r="E1108">
        <f>IF(COUNTA(F$2:F1108)&lt;2,0,AVERAGE(F$2:F1108)/_xlfn.STDEV.P(F$2:F1108)*SQRT(252))</f>
        <v>0.62983759810704176</v>
      </c>
      <c r="F1108">
        <f t="shared" si="53"/>
        <v>-3.1361061263193157E-3</v>
      </c>
      <c r="G1108" s="4">
        <f>MAX($B$2:$B1108)</f>
        <v>125938.82036879854</v>
      </c>
      <c r="H1108" s="5">
        <f t="shared" si="51"/>
        <v>4.3060586478269824E-2</v>
      </c>
      <c r="I1108" s="5">
        <f t="shared" si="52"/>
        <v>0.12754234227413352</v>
      </c>
    </row>
    <row r="1109" spans="1:9" x14ac:dyDescent="0.25">
      <c r="A1109" s="3">
        <f>回测!A1109</f>
        <v>42591</v>
      </c>
      <c r="B1109">
        <f>回测!F1109</f>
        <v>120684.24478191019</v>
      </c>
      <c r="C1109" t="str">
        <f>回测!K1109</f>
        <v>否</v>
      </c>
      <c r="D1109">
        <f>COUNTIF($C$2:C1109,"是")</f>
        <v>24</v>
      </c>
      <c r="E1109">
        <f>IF(COUNTA(F$2:F1109)&lt;2,0,AVERAGE(F$2:F1109)/_xlfn.STDEV.P(F$2:F1109)*SQRT(252))</f>
        <v>0.63397835196038232</v>
      </c>
      <c r="F1109">
        <f t="shared" si="53"/>
        <v>1.3975250495010805E-3</v>
      </c>
      <c r="G1109" s="4">
        <f>MAX($B$2:$B1109)</f>
        <v>125938.82036879854</v>
      </c>
      <c r="H1109" s="5">
        <f t="shared" si="51"/>
        <v>4.1723239677018409E-2</v>
      </c>
      <c r="I1109" s="5">
        <f t="shared" si="52"/>
        <v>0.12754234227413352</v>
      </c>
    </row>
    <row r="1110" spans="1:9" x14ac:dyDescent="0.25">
      <c r="A1110" s="3">
        <f>回测!A1110</f>
        <v>42592</v>
      </c>
      <c r="B1110">
        <f>回测!F1110</f>
        <v>121068.21315255502</v>
      </c>
      <c r="C1110" t="str">
        <f>回测!K1110</f>
        <v>否</v>
      </c>
      <c r="D1110">
        <f>COUNTIF($C$2:C1110,"是")</f>
        <v>24</v>
      </c>
      <c r="E1110">
        <f>IF(COUNTA(F$2:F1110)&lt;2,0,AVERAGE(F$2:F1110)/_xlfn.STDEV.P(F$2:F1110)*SQRT(252))</f>
        <v>0.6436807084831847</v>
      </c>
      <c r="F1110">
        <f t="shared" si="53"/>
        <v>3.1815948414699591E-3</v>
      </c>
      <c r="G1110" s="4">
        <f>MAX($B$2:$B1110)</f>
        <v>125938.82036879854</v>
      </c>
      <c r="H1110" s="5">
        <f t="shared" si="51"/>
        <v>3.8674391279674203E-2</v>
      </c>
      <c r="I1110" s="5">
        <f t="shared" si="52"/>
        <v>0.12754234227413352</v>
      </c>
    </row>
    <row r="1111" spans="1:9" x14ac:dyDescent="0.25">
      <c r="A1111" s="3">
        <f>回测!A1111</f>
        <v>42593</v>
      </c>
      <c r="B1111">
        <f>回测!F1111</f>
        <v>120744.75264217667</v>
      </c>
      <c r="C1111" t="str">
        <f>回测!K1111</f>
        <v>否</v>
      </c>
      <c r="D1111">
        <f>COUNTIF($C$2:C1111,"是")</f>
        <v>24</v>
      </c>
      <c r="E1111">
        <f>IF(COUNTA(F$2:F1111)&lt;2,0,AVERAGE(F$2:F1111)/_xlfn.STDEV.P(F$2:F1111)*SQRT(252))</f>
        <v>0.63478521456329484</v>
      </c>
      <c r="F1111">
        <f t="shared" si="53"/>
        <v>-2.6717211888703796E-3</v>
      </c>
      <c r="G1111" s="4">
        <f>MAX($B$2:$B1111)</f>
        <v>125938.82036879854</v>
      </c>
      <c r="H1111" s="5">
        <f t="shared" si="51"/>
        <v>4.1242785277895933E-2</v>
      </c>
      <c r="I1111" s="5">
        <f t="shared" si="52"/>
        <v>0.12754234227413352</v>
      </c>
    </row>
    <row r="1112" spans="1:9" x14ac:dyDescent="0.25">
      <c r="A1112" s="3">
        <f>回测!A1112</f>
        <v>42594</v>
      </c>
      <c r="B1112">
        <f>回测!F1112</f>
        <v>121278.51201439655</v>
      </c>
      <c r="C1112" t="str">
        <f>回测!K1112</f>
        <v>否</v>
      </c>
      <c r="D1112">
        <f>COUNTIF($C$2:C1112,"是")</f>
        <v>24</v>
      </c>
      <c r="E1112">
        <f>IF(COUNTA(F$2:F1112)&lt;2,0,AVERAGE(F$2:F1112)/_xlfn.STDEV.P(F$2:F1112)*SQRT(252))</f>
        <v>0.64827968385454748</v>
      </c>
      <c r="F1112">
        <f t="shared" si="53"/>
        <v>4.4205595733146641E-3</v>
      </c>
      <c r="G1112" s="4">
        <f>MAX($B$2:$B1112)</f>
        <v>125938.82036879854</v>
      </c>
      <c r="H1112" s="5">
        <f t="shared" si="51"/>
        <v>3.7004541893871701E-2</v>
      </c>
      <c r="I1112" s="5">
        <f t="shared" si="52"/>
        <v>0.12754234227413352</v>
      </c>
    </row>
    <row r="1113" spans="1:9" x14ac:dyDescent="0.25">
      <c r="A1113" s="3">
        <f>回测!A1113</f>
        <v>42595</v>
      </c>
      <c r="B1113">
        <f>回测!F1113</f>
        <v>121278.51201439655</v>
      </c>
      <c r="C1113" t="str">
        <f>回测!K1113</f>
        <v>否</v>
      </c>
      <c r="D1113">
        <f>COUNTIF($C$2:C1113,"是")</f>
        <v>24</v>
      </c>
      <c r="E1113">
        <f>IF(COUNTA(F$2:F1113)&lt;2,0,AVERAGE(F$2:F1113)/_xlfn.STDEV.P(F$2:F1113)*SQRT(252))</f>
        <v>0.64798737679288565</v>
      </c>
      <c r="F1113">
        <f t="shared" si="53"/>
        <v>0</v>
      </c>
      <c r="G1113" s="4">
        <f>MAX($B$2:$B1113)</f>
        <v>125938.82036879854</v>
      </c>
      <c r="H1113" s="5">
        <f t="shared" si="51"/>
        <v>3.7004541893871701E-2</v>
      </c>
      <c r="I1113" s="5">
        <f t="shared" si="52"/>
        <v>0.12754234227413352</v>
      </c>
    </row>
    <row r="1114" spans="1:9" x14ac:dyDescent="0.25">
      <c r="A1114" s="3">
        <f>回测!A1114</f>
        <v>42596</v>
      </c>
      <c r="B1114">
        <f>回测!F1114</f>
        <v>121278.51201439655</v>
      </c>
      <c r="C1114" t="str">
        <f>回测!K1114</f>
        <v>否</v>
      </c>
      <c r="D1114">
        <f>COUNTIF($C$2:C1114,"是")</f>
        <v>24</v>
      </c>
      <c r="E1114">
        <f>IF(COUNTA(F$2:F1114)&lt;2,0,AVERAGE(F$2:F1114)/_xlfn.STDEV.P(F$2:F1114)*SQRT(252))</f>
        <v>0.64769546477571061</v>
      </c>
      <c r="F1114">
        <f t="shared" si="53"/>
        <v>0</v>
      </c>
      <c r="G1114" s="4">
        <f>MAX($B$2:$B1114)</f>
        <v>125938.82036879854</v>
      </c>
      <c r="H1114" s="5">
        <f t="shared" si="51"/>
        <v>3.7004541893871701E-2</v>
      </c>
      <c r="I1114" s="5">
        <f t="shared" si="52"/>
        <v>0.12754234227413352</v>
      </c>
    </row>
    <row r="1115" spans="1:9" x14ac:dyDescent="0.25">
      <c r="A1115" s="3">
        <f>回测!A1115</f>
        <v>42597</v>
      </c>
      <c r="B1115">
        <f>回测!F1115</f>
        <v>122107.37497607838</v>
      </c>
      <c r="C1115" t="str">
        <f>回测!K1115</f>
        <v>否</v>
      </c>
      <c r="D1115">
        <f>COUNTIF($C$2:C1115,"是")</f>
        <v>24</v>
      </c>
      <c r="E1115">
        <f>IF(COUNTA(F$2:F1115)&lt;2,0,AVERAGE(F$2:F1115)/_xlfn.STDEV.P(F$2:F1115)*SQRT(252))</f>
        <v>0.66841625738140209</v>
      </c>
      <c r="F1115">
        <f t="shared" si="53"/>
        <v>6.8343760812585863E-3</v>
      </c>
      <c r="G1115" s="4">
        <f>MAX($B$2:$B1115)</f>
        <v>125938.82036879854</v>
      </c>
      <c r="H1115" s="5">
        <f t="shared" si="51"/>
        <v>3.0423068768630435E-2</v>
      </c>
      <c r="I1115" s="5">
        <f t="shared" si="52"/>
        <v>0.12754234227413352</v>
      </c>
    </row>
    <row r="1116" spans="1:9" x14ac:dyDescent="0.25">
      <c r="A1116" s="3">
        <f>回测!A1116</f>
        <v>42598</v>
      </c>
      <c r="B1116">
        <f>回测!F1116</f>
        <v>122169.16094722852</v>
      </c>
      <c r="C1116" t="str">
        <f>回测!K1116</f>
        <v>否</v>
      </c>
      <c r="D1116">
        <f>COUNTIF($C$2:C1116,"是")</f>
        <v>24</v>
      </c>
      <c r="E1116">
        <f>IF(COUNTA(F$2:F1116)&lt;2,0,AVERAGE(F$2:F1116)/_xlfn.STDEV.P(F$2:F1116)*SQRT(252))</f>
        <v>0.66971657999471457</v>
      </c>
      <c r="F1116">
        <f t="shared" si="53"/>
        <v>5.0599704696163705E-4</v>
      </c>
      <c r="G1116" s="4">
        <f>MAX($B$2:$B1116)</f>
        <v>125938.82036879854</v>
      </c>
      <c r="H1116" s="5">
        <f t="shared" si="51"/>
        <v>2.9932465704625155E-2</v>
      </c>
      <c r="I1116" s="5">
        <f t="shared" si="52"/>
        <v>0.12754234227413352</v>
      </c>
    </row>
    <row r="1117" spans="1:9" x14ac:dyDescent="0.25">
      <c r="A1117" s="3">
        <f>回测!A1117</f>
        <v>42599</v>
      </c>
      <c r="B1117">
        <f>回测!F1117</f>
        <v>121950.77009773349</v>
      </c>
      <c r="C1117" t="str">
        <f>回测!K1117</f>
        <v>否</v>
      </c>
      <c r="D1117">
        <f>COUNTIF($C$2:C1117,"是")</f>
        <v>24</v>
      </c>
      <c r="E1117">
        <f>IF(COUNTA(F$2:F1117)&lt;2,0,AVERAGE(F$2:F1117)/_xlfn.STDEV.P(F$2:F1117)*SQRT(252))</f>
        <v>0.66370210073422664</v>
      </c>
      <c r="F1117">
        <f t="shared" si="53"/>
        <v>-1.7876102921698944E-3</v>
      </c>
      <c r="G1117" s="4">
        <f>MAX($B$2:$B1117)</f>
        <v>125938.82036879854</v>
      </c>
      <c r="H1117" s="5">
        <f t="shared" si="51"/>
        <v>3.1666568413031504E-2</v>
      </c>
      <c r="I1117" s="5">
        <f t="shared" si="52"/>
        <v>0.12754234227413352</v>
      </c>
    </row>
    <row r="1118" spans="1:9" x14ac:dyDescent="0.25">
      <c r="A1118" s="3">
        <f>回测!A1118</f>
        <v>42600</v>
      </c>
      <c r="B1118">
        <f>回测!F1118</f>
        <v>122046.08380954167</v>
      </c>
      <c r="C1118" t="str">
        <f>回测!K1118</f>
        <v>否</v>
      </c>
      <c r="D1118">
        <f>COUNTIF($C$2:C1118,"是")</f>
        <v>24</v>
      </c>
      <c r="E1118">
        <f>IF(COUNTA(F$2:F1118)&lt;2,0,AVERAGE(F$2:F1118)/_xlfn.STDEV.P(F$2:F1118)*SQRT(252))</f>
        <v>0.66587135389326946</v>
      </c>
      <c r="F1118">
        <f t="shared" si="53"/>
        <v>7.8157531708722416E-4</v>
      </c>
      <c r="G1118" s="4">
        <f>MAX($B$2:$B1118)</f>
        <v>125938.82036879854</v>
      </c>
      <c r="H1118" s="5">
        <f t="shared" si="51"/>
        <v>3.0909742904192683E-2</v>
      </c>
      <c r="I1118" s="5">
        <f t="shared" si="52"/>
        <v>0.12754234227413352</v>
      </c>
    </row>
    <row r="1119" spans="1:9" x14ac:dyDescent="0.25">
      <c r="A1119" s="3">
        <f>回测!A1119</f>
        <v>42601</v>
      </c>
      <c r="B1119">
        <f>回测!F1119</f>
        <v>121987.38061236122</v>
      </c>
      <c r="C1119" t="str">
        <f>回测!K1119</f>
        <v>否</v>
      </c>
      <c r="D1119">
        <f>COUNTIF($C$2:C1119,"是")</f>
        <v>24</v>
      </c>
      <c r="E1119">
        <f>IF(COUNTA(F$2:F1119)&lt;2,0,AVERAGE(F$2:F1119)/_xlfn.STDEV.P(F$2:F1119)*SQRT(252))</f>
        <v>0.66404610813183251</v>
      </c>
      <c r="F1119">
        <f t="shared" si="53"/>
        <v>-4.8099205929508226E-4</v>
      </c>
      <c r="G1119" s="4">
        <f>MAX($B$2:$B1119)</f>
        <v>125938.82036879854</v>
      </c>
      <c r="H1119" s="5">
        <f t="shared" si="51"/>
        <v>3.1375867622596032E-2</v>
      </c>
      <c r="I1119" s="5">
        <f t="shared" si="52"/>
        <v>0.12754234227413352</v>
      </c>
    </row>
    <row r="1120" spans="1:9" x14ac:dyDescent="0.25">
      <c r="A1120" s="3">
        <f>回测!A1120</f>
        <v>42602</v>
      </c>
      <c r="B1120">
        <f>回测!F1120</f>
        <v>121987.38061236122</v>
      </c>
      <c r="C1120" t="str">
        <f>回测!K1120</f>
        <v>否</v>
      </c>
      <c r="D1120">
        <f>COUNTIF($C$2:C1120,"是")</f>
        <v>24</v>
      </c>
      <c r="E1120">
        <f>IF(COUNTA(F$2:F1120)&lt;2,0,AVERAGE(F$2:F1120)/_xlfn.STDEV.P(F$2:F1120)*SQRT(252))</f>
        <v>0.66374854278694528</v>
      </c>
      <c r="F1120">
        <f t="shared" si="53"/>
        <v>0</v>
      </c>
      <c r="G1120" s="4">
        <f>MAX($B$2:$B1120)</f>
        <v>125938.82036879854</v>
      </c>
      <c r="H1120" s="5">
        <f t="shared" si="51"/>
        <v>3.1375867622596032E-2</v>
      </c>
      <c r="I1120" s="5">
        <f t="shared" si="52"/>
        <v>0.12754234227413352</v>
      </c>
    </row>
    <row r="1121" spans="1:9" x14ac:dyDescent="0.25">
      <c r="A1121" s="3">
        <f>回测!A1121</f>
        <v>42603</v>
      </c>
      <c r="B1121">
        <f>回测!F1121</f>
        <v>121987.38061236122</v>
      </c>
      <c r="C1121" t="str">
        <f>回测!K1121</f>
        <v>否</v>
      </c>
      <c r="D1121">
        <f>COUNTIF($C$2:C1121,"是")</f>
        <v>24</v>
      </c>
      <c r="E1121">
        <f>IF(COUNTA(F$2:F1121)&lt;2,0,AVERAGE(F$2:F1121)/_xlfn.STDEV.P(F$2:F1121)*SQRT(252))</f>
        <v>0.66345137710942259</v>
      </c>
      <c r="F1121">
        <f t="shared" si="53"/>
        <v>0</v>
      </c>
      <c r="G1121" s="4">
        <f>MAX($B$2:$B1121)</f>
        <v>125938.82036879854</v>
      </c>
      <c r="H1121" s="5">
        <f t="shared" si="51"/>
        <v>3.1375867622596032E-2</v>
      </c>
      <c r="I1121" s="5">
        <f t="shared" si="52"/>
        <v>0.12754234227413352</v>
      </c>
    </row>
    <row r="1122" spans="1:9" x14ac:dyDescent="0.25">
      <c r="A1122" s="3">
        <f>回测!A1122</f>
        <v>42604</v>
      </c>
      <c r="B1122">
        <f>回测!F1122</f>
        <v>121549.63485099435</v>
      </c>
      <c r="C1122" t="str">
        <f>回测!K1122</f>
        <v>否</v>
      </c>
      <c r="D1122">
        <f>COUNTIF($C$2:C1122,"是")</f>
        <v>24</v>
      </c>
      <c r="E1122">
        <f>IF(COUNTA(F$2:F1122)&lt;2,0,AVERAGE(F$2:F1122)/_xlfn.STDEV.P(F$2:F1122)*SQRT(252))</f>
        <v>0.65162096080106957</v>
      </c>
      <c r="F1122">
        <f t="shared" si="53"/>
        <v>-3.5884511919958006E-3</v>
      </c>
      <c r="G1122" s="4">
        <f>MAX($B$2:$B1122)</f>
        <v>125938.82036879854</v>
      </c>
      <c r="H1122" s="5">
        <f t="shared" si="51"/>
        <v>3.4851728045021568E-2</v>
      </c>
      <c r="I1122" s="5">
        <f t="shared" si="52"/>
        <v>0.12754234227413352</v>
      </c>
    </row>
    <row r="1123" spans="1:9" x14ac:dyDescent="0.25">
      <c r="A1123" s="3">
        <f>回测!A1123</f>
        <v>42605</v>
      </c>
      <c r="B1123">
        <f>回测!F1123</f>
        <v>121604.3414074672</v>
      </c>
      <c r="C1123" t="str">
        <f>回测!K1123</f>
        <v>否</v>
      </c>
      <c r="D1123">
        <f>COUNTIF($C$2:C1123,"是")</f>
        <v>24</v>
      </c>
      <c r="E1123">
        <f>IF(COUNTA(F$2:F1123)&lt;2,0,AVERAGE(F$2:F1123)/_xlfn.STDEV.P(F$2:F1123)*SQRT(252))</f>
        <v>0.65274902315947458</v>
      </c>
      <c r="F1123">
        <f t="shared" si="53"/>
        <v>4.5007586028478208E-4</v>
      </c>
      <c r="G1123" s="4">
        <f>MAX($B$2:$B1123)</f>
        <v>125938.82036879854</v>
      </c>
      <c r="H1123" s="5">
        <f t="shared" si="51"/>
        <v>3.4417338106219164E-2</v>
      </c>
      <c r="I1123" s="5">
        <f t="shared" si="52"/>
        <v>0.12754234227413352</v>
      </c>
    </row>
    <row r="1124" spans="1:9" x14ac:dyDescent="0.25">
      <c r="A1124" s="3">
        <f>回测!A1124</f>
        <v>42606</v>
      </c>
      <c r="B1124">
        <f>回测!F1124</f>
        <v>121426.48830389467</v>
      </c>
      <c r="C1124" t="str">
        <f>回测!K1124</f>
        <v>否</v>
      </c>
      <c r="D1124">
        <f>COUNTIF($C$2:C1124,"是")</f>
        <v>24</v>
      </c>
      <c r="E1124">
        <f>IF(COUNTA(F$2:F1124)&lt;2,0,AVERAGE(F$2:F1124)/_xlfn.STDEV.P(F$2:F1124)*SQRT(252))</f>
        <v>0.6478075584161187</v>
      </c>
      <c r="F1124">
        <f t="shared" si="53"/>
        <v>-1.4625555429521597E-3</v>
      </c>
      <c r="G1124" s="4">
        <f>MAX($B$2:$B1124)</f>
        <v>125938.82036879854</v>
      </c>
      <c r="H1124" s="5">
        <f t="shared" si="51"/>
        <v>3.5829556380550298E-2</v>
      </c>
      <c r="I1124" s="5">
        <f t="shared" si="52"/>
        <v>0.12754234227413352</v>
      </c>
    </row>
    <row r="1125" spans="1:9" x14ac:dyDescent="0.25">
      <c r="A1125" s="3">
        <f>回测!A1125</f>
        <v>42607</v>
      </c>
      <c r="B1125">
        <f>回测!F1125</f>
        <v>121001.50633043039</v>
      </c>
      <c r="C1125" t="str">
        <f>回测!K1125</f>
        <v>否</v>
      </c>
      <c r="D1125">
        <f>COUNTIF($C$2:C1125,"是")</f>
        <v>24</v>
      </c>
      <c r="E1125">
        <f>IF(COUNTA(F$2:F1125)&lt;2,0,AVERAGE(F$2:F1125)/_xlfn.STDEV.P(F$2:F1125)*SQRT(252))</f>
        <v>0.63629810022923716</v>
      </c>
      <c r="F1125">
        <f t="shared" si="53"/>
        <v>-3.49991158766505E-3</v>
      </c>
      <c r="G1125" s="4">
        <f>MAX($B$2:$B1125)</f>
        <v>125938.82036879854</v>
      </c>
      <c r="H1125" s="5">
        <f t="shared" si="51"/>
        <v>3.9204067688658251E-2</v>
      </c>
      <c r="I1125" s="5">
        <f t="shared" si="52"/>
        <v>0.12754234227413352</v>
      </c>
    </row>
    <row r="1126" spans="1:9" x14ac:dyDescent="0.25">
      <c r="A1126" s="3">
        <f>回测!A1126</f>
        <v>42608</v>
      </c>
      <c r="B1126">
        <f>回测!F1126</f>
        <v>121042.28866486391</v>
      </c>
      <c r="C1126" t="str">
        <f>回测!K1126</f>
        <v>否</v>
      </c>
      <c r="D1126">
        <f>COUNTIF($C$2:C1126,"是")</f>
        <v>24</v>
      </c>
      <c r="E1126">
        <f>IF(COUNTA(F$2:F1126)&lt;2,0,AVERAGE(F$2:F1126)/_xlfn.STDEV.P(F$2:F1126)*SQRT(252))</f>
        <v>0.63707604605915624</v>
      </c>
      <c r="F1126">
        <f t="shared" si="53"/>
        <v>3.3703989041389271E-4</v>
      </c>
      <c r="G1126" s="4">
        <f>MAX($B$2:$B1126)</f>
        <v>125938.82036879854</v>
      </c>
      <c r="H1126" s="5">
        <f t="shared" si="51"/>
        <v>3.8880241132921878E-2</v>
      </c>
      <c r="I1126" s="5">
        <f t="shared" si="52"/>
        <v>0.12754234227413352</v>
      </c>
    </row>
    <row r="1127" spans="1:9" x14ac:dyDescent="0.25">
      <c r="A1127" s="3">
        <f>回测!A1127</f>
        <v>42609</v>
      </c>
      <c r="B1127">
        <f>回测!F1127</f>
        <v>121042.28866486391</v>
      </c>
      <c r="C1127" t="str">
        <f>回测!K1127</f>
        <v>否</v>
      </c>
      <c r="D1127">
        <f>COUNTIF($C$2:C1127,"是")</f>
        <v>24</v>
      </c>
      <c r="E1127">
        <f>IF(COUNTA(F$2:F1127)&lt;2,0,AVERAGE(F$2:F1127)/_xlfn.STDEV.P(F$2:F1127)*SQRT(252))</f>
        <v>0.6367923823767152</v>
      </c>
      <c r="F1127">
        <f t="shared" si="53"/>
        <v>0</v>
      </c>
      <c r="G1127" s="4">
        <f>MAX($B$2:$B1127)</f>
        <v>125938.82036879854</v>
      </c>
      <c r="H1127" s="5">
        <f t="shared" si="51"/>
        <v>3.8880241132921878E-2</v>
      </c>
      <c r="I1127" s="5">
        <f t="shared" si="52"/>
        <v>0.12754234227413352</v>
      </c>
    </row>
    <row r="1128" spans="1:9" x14ac:dyDescent="0.25">
      <c r="A1128" s="3">
        <f>回测!A1128</f>
        <v>42610</v>
      </c>
      <c r="B1128">
        <f>回测!F1128</f>
        <v>121042.28866486391</v>
      </c>
      <c r="C1128" t="str">
        <f>回测!K1128</f>
        <v>否</v>
      </c>
      <c r="D1128">
        <f>COUNTIF($C$2:C1128,"是")</f>
        <v>24</v>
      </c>
      <c r="E1128">
        <f>IF(COUNTA(F$2:F1128)&lt;2,0,AVERAGE(F$2:F1128)/_xlfn.STDEV.P(F$2:F1128)*SQRT(252))</f>
        <v>0.63650909726836802</v>
      </c>
      <c r="F1128">
        <f t="shared" si="53"/>
        <v>0</v>
      </c>
      <c r="G1128" s="4">
        <f>MAX($B$2:$B1128)</f>
        <v>125938.82036879854</v>
      </c>
      <c r="H1128" s="5">
        <f t="shared" si="51"/>
        <v>3.8880241132921878E-2</v>
      </c>
      <c r="I1128" s="5">
        <f t="shared" si="52"/>
        <v>0.12754234227413352</v>
      </c>
    </row>
    <row r="1129" spans="1:9" x14ac:dyDescent="0.25">
      <c r="A1129" s="3">
        <f>回测!A1129</f>
        <v>42611</v>
      </c>
      <c r="B1129">
        <f>回测!F1129</f>
        <v>120924.45966875429</v>
      </c>
      <c r="C1129" t="str">
        <f>回测!K1129</f>
        <v>否</v>
      </c>
      <c r="D1129">
        <f>COUNTIF($C$2:C1129,"是")</f>
        <v>24</v>
      </c>
      <c r="E1129">
        <f>IF(COUNTA(F$2:F1129)&lt;2,0,AVERAGE(F$2:F1129)/_xlfn.STDEV.P(F$2:F1129)*SQRT(252))</f>
        <v>0.63314652649574554</v>
      </c>
      <c r="F1129">
        <f t="shared" si="53"/>
        <v>-9.7345314112373682E-4</v>
      </c>
      <c r="G1129" s="4">
        <f>MAX($B$2:$B1129)</f>
        <v>125938.82036879854</v>
      </c>
      <c r="H1129" s="5">
        <f t="shared" si="51"/>
        <v>3.9815846181187164E-2</v>
      </c>
      <c r="I1129" s="5">
        <f t="shared" si="52"/>
        <v>0.12754234227413352</v>
      </c>
    </row>
    <row r="1130" spans="1:9" x14ac:dyDescent="0.25">
      <c r="A1130" s="3">
        <f>回测!A1130</f>
        <v>42612</v>
      </c>
      <c r="B1130">
        <f>回测!F1130</f>
        <v>121104.59324067968</v>
      </c>
      <c r="C1130" t="str">
        <f>回测!K1130</f>
        <v>否</v>
      </c>
      <c r="D1130">
        <f>COUNTIF($C$2:C1130,"是")</f>
        <v>24</v>
      </c>
      <c r="E1130">
        <f>IF(COUNTA(F$2:F1130)&lt;2,0,AVERAGE(F$2:F1130)/_xlfn.STDEV.P(F$2:F1130)*SQRT(252))</f>
        <v>0.63752430275053773</v>
      </c>
      <c r="F1130">
        <f t="shared" si="53"/>
        <v>1.4896371868753366E-3</v>
      </c>
      <c r="G1130" s="4">
        <f>MAX($B$2:$B1130)</f>
        <v>125938.82036879854</v>
      </c>
      <c r="H1130" s="5">
        <f t="shared" si="51"/>
        <v>3.8385520159410214E-2</v>
      </c>
      <c r="I1130" s="5">
        <f t="shared" si="52"/>
        <v>0.12754234227413352</v>
      </c>
    </row>
    <row r="1131" spans="1:9" x14ac:dyDescent="0.25">
      <c r="A1131" s="3">
        <f>回测!A1131</f>
        <v>42613</v>
      </c>
      <c r="B1131">
        <f>回测!F1131</f>
        <v>121100.55865384408</v>
      </c>
      <c r="C1131" t="str">
        <f>回测!K1131</f>
        <v>否</v>
      </c>
      <c r="D1131">
        <f>COUNTIF($C$2:C1131,"是")</f>
        <v>24</v>
      </c>
      <c r="E1131">
        <f>IF(COUNTA(F$2:F1131)&lt;2,0,AVERAGE(F$2:F1131)/_xlfn.STDEV.P(F$2:F1131)*SQRT(252))</f>
        <v>0.63713658500269887</v>
      </c>
      <c r="F1131">
        <f t="shared" si="53"/>
        <v>-3.3314895229286101E-5</v>
      </c>
      <c r="G1131" s="4">
        <f>MAX($B$2:$B1131)</f>
        <v>125938.82036879854</v>
      </c>
      <c r="H1131" s="5">
        <f t="shared" si="51"/>
        <v>3.841755624505705E-2</v>
      </c>
      <c r="I1131" s="5">
        <f t="shared" si="52"/>
        <v>0.12754234227413352</v>
      </c>
    </row>
    <row r="1132" spans="1:9" x14ac:dyDescent="0.25">
      <c r="A1132" s="3">
        <f>回测!A1132</f>
        <v>42614</v>
      </c>
      <c r="B1132">
        <f>回测!F1132</f>
        <v>120639.08947974042</v>
      </c>
      <c r="C1132" t="str">
        <f>回测!K1132</f>
        <v>否</v>
      </c>
      <c r="D1132">
        <f>COUNTIF($C$2:C1132,"是")</f>
        <v>24</v>
      </c>
      <c r="E1132">
        <f>IF(COUNTA(F$2:F1132)&lt;2,0,AVERAGE(F$2:F1132)/_xlfn.STDEV.P(F$2:F1132)*SQRT(252))</f>
        <v>0.62466718562577328</v>
      </c>
      <c r="F1132">
        <f t="shared" si="53"/>
        <v>-3.8106279544319888E-3</v>
      </c>
      <c r="G1132" s="4">
        <f>MAX($B$2:$B1132)</f>
        <v>125938.82036879854</v>
      </c>
      <c r="H1132" s="5">
        <f t="shared" si="51"/>
        <v>4.2081789185720586E-2</v>
      </c>
      <c r="I1132" s="5">
        <f t="shared" si="52"/>
        <v>0.12754234227413352</v>
      </c>
    </row>
    <row r="1133" spans="1:9" x14ac:dyDescent="0.25">
      <c r="A1133" s="3">
        <f>回测!A1133</f>
        <v>42615</v>
      </c>
      <c r="B1133">
        <f>回测!F1133</f>
        <v>120843.27254113308</v>
      </c>
      <c r="C1133" t="str">
        <f>回测!K1133</f>
        <v>否</v>
      </c>
      <c r="D1133">
        <f>COUNTIF($C$2:C1133,"是")</f>
        <v>24</v>
      </c>
      <c r="E1133">
        <f>IF(COUNTA(F$2:F1133)&lt;2,0,AVERAGE(F$2:F1133)/_xlfn.STDEV.P(F$2:F1133)*SQRT(252))</f>
        <v>0.62967030099921073</v>
      </c>
      <c r="F1133">
        <f t="shared" si="53"/>
        <v>1.6925116251556016E-3</v>
      </c>
      <c r="G1133" s="4">
        <f>MAX($B$2:$B1133)</f>
        <v>125938.82036879854</v>
      </c>
      <c r="H1133" s="5">
        <f t="shared" si="51"/>
        <v>4.0460501477969091E-2</v>
      </c>
      <c r="I1133" s="5">
        <f t="shared" si="52"/>
        <v>0.12754234227413352</v>
      </c>
    </row>
    <row r="1134" spans="1:9" x14ac:dyDescent="0.25">
      <c r="A1134" s="3">
        <f>回测!A1134</f>
        <v>42616</v>
      </c>
      <c r="B1134">
        <f>回测!F1134</f>
        <v>120843.27254113308</v>
      </c>
      <c r="C1134" t="str">
        <f>回测!K1134</f>
        <v>否</v>
      </c>
      <c r="D1134">
        <f>COUNTIF($C$2:C1134,"是")</f>
        <v>24</v>
      </c>
      <c r="E1134">
        <f>IF(COUNTA(F$2:F1134)&lt;2,0,AVERAGE(F$2:F1134)/_xlfn.STDEV.P(F$2:F1134)*SQRT(252))</f>
        <v>0.62939167923322492</v>
      </c>
      <c r="F1134">
        <f t="shared" si="53"/>
        <v>0</v>
      </c>
      <c r="G1134" s="4">
        <f>MAX($B$2:$B1134)</f>
        <v>125938.82036879854</v>
      </c>
      <c r="H1134" s="5">
        <f t="shared" si="51"/>
        <v>4.0460501477969091E-2</v>
      </c>
      <c r="I1134" s="5">
        <f t="shared" si="52"/>
        <v>0.12754234227413352</v>
      </c>
    </row>
    <row r="1135" spans="1:9" x14ac:dyDescent="0.25">
      <c r="A1135" s="3">
        <f>回测!A1135</f>
        <v>42617</v>
      </c>
      <c r="B1135">
        <f>回测!F1135</f>
        <v>120843.27254113308</v>
      </c>
      <c r="C1135" t="str">
        <f>回测!K1135</f>
        <v>否</v>
      </c>
      <c r="D1135">
        <f>COUNTIF($C$2:C1135,"是")</f>
        <v>24</v>
      </c>
      <c r="E1135">
        <f>IF(COUNTA(F$2:F1135)&lt;2,0,AVERAGE(F$2:F1135)/_xlfn.STDEV.P(F$2:F1135)*SQRT(252))</f>
        <v>0.62911342700087058</v>
      </c>
      <c r="F1135">
        <f t="shared" si="53"/>
        <v>0</v>
      </c>
      <c r="G1135" s="4">
        <f>MAX($B$2:$B1135)</f>
        <v>125938.82036879854</v>
      </c>
      <c r="H1135" s="5">
        <f t="shared" si="51"/>
        <v>4.0460501477969091E-2</v>
      </c>
      <c r="I1135" s="5">
        <f t="shared" si="52"/>
        <v>0.12754234227413352</v>
      </c>
    </row>
    <row r="1136" spans="1:9" x14ac:dyDescent="0.25">
      <c r="A1136" s="3">
        <f>回测!A1136</f>
        <v>42618</v>
      </c>
      <c r="B1136">
        <f>回测!F1136</f>
        <v>121235.394892714</v>
      </c>
      <c r="C1136" t="str">
        <f>回测!K1136</f>
        <v>否</v>
      </c>
      <c r="D1136">
        <f>COUNTIF($C$2:C1136,"是")</f>
        <v>24</v>
      </c>
      <c r="E1136">
        <f>IF(COUNTA(F$2:F1136)&lt;2,0,AVERAGE(F$2:F1136)/_xlfn.STDEV.P(F$2:F1136)*SQRT(252))</f>
        <v>0.6388720742994024</v>
      </c>
      <c r="F1136">
        <f t="shared" si="53"/>
        <v>3.244883586278613E-3</v>
      </c>
      <c r="G1136" s="4">
        <f>MAX($B$2:$B1136)</f>
        <v>125938.82036879854</v>
      </c>
      <c r="H1136" s="5">
        <f t="shared" si="51"/>
        <v>3.7346907508828853E-2</v>
      </c>
      <c r="I1136" s="5">
        <f t="shared" si="52"/>
        <v>0.12754234227413352</v>
      </c>
    </row>
    <row r="1137" spans="1:9" x14ac:dyDescent="0.25">
      <c r="A1137" s="3">
        <f>回测!A1137</f>
        <v>42619</v>
      </c>
      <c r="B1137">
        <f>回测!F1137</f>
        <v>121480.81880555408</v>
      </c>
      <c r="C1137" t="str">
        <f>回测!K1137</f>
        <v>否</v>
      </c>
      <c r="D1137">
        <f>COUNTIF($C$2:C1137,"是")</f>
        <v>24</v>
      </c>
      <c r="E1137">
        <f>IF(COUNTA(F$2:F1137)&lt;2,0,AVERAGE(F$2:F1137)/_xlfn.STDEV.P(F$2:F1137)*SQRT(252))</f>
        <v>0.64488197926431234</v>
      </c>
      <c r="F1137">
        <f t="shared" si="53"/>
        <v>2.0243585881603021E-3</v>
      </c>
      <c r="G1137" s="4">
        <f>MAX($B$2:$B1137)</f>
        <v>125938.82036879854</v>
      </c>
      <c r="H1137" s="5">
        <f t="shared" si="51"/>
        <v>3.5398152453625209E-2</v>
      </c>
      <c r="I1137" s="5">
        <f t="shared" si="52"/>
        <v>0.12754234227413352</v>
      </c>
    </row>
    <row r="1138" spans="1:9" x14ac:dyDescent="0.25">
      <c r="A1138" s="3">
        <f>回测!A1138</f>
        <v>42620</v>
      </c>
      <c r="B1138">
        <f>回测!F1138</f>
        <v>121926.30157439571</v>
      </c>
      <c r="C1138" t="str">
        <f>回测!K1138</f>
        <v>否</v>
      </c>
      <c r="D1138">
        <f>COUNTIF($C$2:C1138,"是")</f>
        <v>24</v>
      </c>
      <c r="E1138">
        <f>IF(COUNTA(F$2:F1138)&lt;2,0,AVERAGE(F$2:F1138)/_xlfn.STDEV.P(F$2:F1138)*SQRT(252))</f>
        <v>0.65590087487169879</v>
      </c>
      <c r="F1138">
        <f t="shared" si="53"/>
        <v>3.6671037717870281E-3</v>
      </c>
      <c r="G1138" s="4">
        <f>MAX($B$2:$B1138)</f>
        <v>125938.82036879854</v>
      </c>
      <c r="H1138" s="5">
        <f t="shared" si="51"/>
        <v>3.1860857380215157E-2</v>
      </c>
      <c r="I1138" s="5">
        <f t="shared" si="52"/>
        <v>0.12754234227413352</v>
      </c>
    </row>
    <row r="1139" spans="1:9" x14ac:dyDescent="0.25">
      <c r="A1139" s="3">
        <f>回测!A1139</f>
        <v>42621</v>
      </c>
      <c r="B1139">
        <f>回测!F1139</f>
        <v>121869.89136451046</v>
      </c>
      <c r="C1139" t="str">
        <f>回测!K1139</f>
        <v>否</v>
      </c>
      <c r="D1139">
        <f>COUNTIF($C$2:C1139,"是")</f>
        <v>24</v>
      </c>
      <c r="E1139">
        <f>IF(COUNTA(F$2:F1139)&lt;2,0,AVERAGE(F$2:F1139)/_xlfn.STDEV.P(F$2:F1139)*SQRT(252))</f>
        <v>0.65415916672572649</v>
      </c>
      <c r="F1139">
        <f t="shared" si="53"/>
        <v>-4.6265825467384225E-4</v>
      </c>
      <c r="G1139" s="4">
        <f>MAX($B$2:$B1139)</f>
        <v>125938.82036879854</v>
      </c>
      <c r="H1139" s="5">
        <f t="shared" si="51"/>
        <v>3.2308774946221086E-2</v>
      </c>
      <c r="I1139" s="5">
        <f t="shared" si="52"/>
        <v>0.12754234227413352</v>
      </c>
    </row>
    <row r="1140" spans="1:9" x14ac:dyDescent="0.25">
      <c r="A1140" s="3">
        <f>回测!A1140</f>
        <v>42622</v>
      </c>
      <c r="B1140">
        <f>回测!F1140</f>
        <v>121571.82260073171</v>
      </c>
      <c r="C1140" t="str">
        <f>回测!K1140</f>
        <v>否</v>
      </c>
      <c r="D1140">
        <f>COUNTIF($C$2:C1140,"是")</f>
        <v>24</v>
      </c>
      <c r="E1140">
        <f>IF(COUNTA(F$2:F1140)&lt;2,0,AVERAGE(F$2:F1140)/_xlfn.STDEV.P(F$2:F1140)*SQRT(252))</f>
        <v>0.64612628770234748</v>
      </c>
      <c r="F1140">
        <f t="shared" si="53"/>
        <v>-2.4457949411575974E-3</v>
      </c>
      <c r="G1140" s="4">
        <f>MAX($B$2:$B1140)</f>
        <v>125938.82036879854</v>
      </c>
      <c r="H1140" s="5">
        <f t="shared" si="51"/>
        <v>3.4675549249060245E-2</v>
      </c>
      <c r="I1140" s="5">
        <f t="shared" si="52"/>
        <v>0.12754234227413352</v>
      </c>
    </row>
    <row r="1141" spans="1:9" x14ac:dyDescent="0.25">
      <c r="A1141" s="3">
        <f>回测!A1141</f>
        <v>42623</v>
      </c>
      <c r="B1141">
        <f>回测!F1141</f>
        <v>121571.82260073171</v>
      </c>
      <c r="C1141" t="str">
        <f>回测!K1141</f>
        <v>否</v>
      </c>
      <c r="D1141">
        <f>COUNTIF($C$2:C1141,"是")</f>
        <v>24</v>
      </c>
      <c r="E1141">
        <f>IF(COUNTA(F$2:F1141)&lt;2,0,AVERAGE(F$2:F1141)/_xlfn.STDEV.P(F$2:F1141)*SQRT(252))</f>
        <v>0.64584211820657322</v>
      </c>
      <c r="F1141">
        <f t="shared" si="53"/>
        <v>0</v>
      </c>
      <c r="G1141" s="4">
        <f>MAX($B$2:$B1141)</f>
        <v>125938.82036879854</v>
      </c>
      <c r="H1141" s="5">
        <f t="shared" si="51"/>
        <v>3.4675549249060245E-2</v>
      </c>
      <c r="I1141" s="5">
        <f t="shared" si="52"/>
        <v>0.12754234227413352</v>
      </c>
    </row>
    <row r="1142" spans="1:9" x14ac:dyDescent="0.25">
      <c r="A1142" s="3">
        <f>回测!A1142</f>
        <v>42624</v>
      </c>
      <c r="B1142">
        <f>回测!F1142</f>
        <v>121571.82260073171</v>
      </c>
      <c r="C1142" t="str">
        <f>回测!K1142</f>
        <v>否</v>
      </c>
      <c r="D1142">
        <f>COUNTIF($C$2:C1142,"是")</f>
        <v>24</v>
      </c>
      <c r="E1142">
        <f>IF(COUNTA(F$2:F1142)&lt;2,0,AVERAGE(F$2:F1142)/_xlfn.STDEV.P(F$2:F1142)*SQRT(252))</f>
        <v>0.645558323318697</v>
      </c>
      <c r="F1142">
        <f t="shared" si="53"/>
        <v>0</v>
      </c>
      <c r="G1142" s="4">
        <f>MAX($B$2:$B1142)</f>
        <v>125938.82036879854</v>
      </c>
      <c r="H1142" s="5">
        <f t="shared" si="51"/>
        <v>3.4675549249060245E-2</v>
      </c>
      <c r="I1142" s="5">
        <f t="shared" si="52"/>
        <v>0.12754234227413352</v>
      </c>
    </row>
    <row r="1143" spans="1:9" x14ac:dyDescent="0.25">
      <c r="A1143" s="3">
        <f>回测!A1143</f>
        <v>42625</v>
      </c>
      <c r="B1143">
        <f>回测!F1143</f>
        <v>120683.40011260295</v>
      </c>
      <c r="C1143" t="str">
        <f>回测!K1143</f>
        <v>否</v>
      </c>
      <c r="D1143">
        <f>COUNTIF($C$2:C1143,"是")</f>
        <v>24</v>
      </c>
      <c r="E1143">
        <f>IF(COUNTA(F$2:F1143)&lt;2,0,AVERAGE(F$2:F1143)/_xlfn.STDEV.P(F$2:F1143)*SQRT(252))</f>
        <v>0.62169259552374945</v>
      </c>
      <c r="F1143">
        <f t="shared" si="53"/>
        <v>-7.3077993660302099E-3</v>
      </c>
      <c r="G1143" s="4">
        <f>MAX($B$2:$B1143)</f>
        <v>125938.82036879854</v>
      </c>
      <c r="H1143" s="5">
        <f t="shared" si="51"/>
        <v>4.1729946658271455E-2</v>
      </c>
      <c r="I1143" s="5">
        <f t="shared" si="52"/>
        <v>0.12754234227413352</v>
      </c>
    </row>
    <row r="1144" spans="1:9" x14ac:dyDescent="0.25">
      <c r="A1144" s="3">
        <f>回测!A1144</f>
        <v>42626</v>
      </c>
      <c r="B1144">
        <f>回测!F1144</f>
        <v>120752.53054248425</v>
      </c>
      <c r="C1144" t="str">
        <f>回测!K1144</f>
        <v>否</v>
      </c>
      <c r="D1144">
        <f>COUNTIF($C$2:C1144,"是")</f>
        <v>24</v>
      </c>
      <c r="E1144">
        <f>IF(COUNTA(F$2:F1144)&lt;2,0,AVERAGE(F$2:F1144)/_xlfn.STDEV.P(F$2:F1144)*SQRT(252))</f>
        <v>0.62320350688151471</v>
      </c>
      <c r="F1144">
        <f t="shared" si="53"/>
        <v>5.728246785954294E-4</v>
      </c>
      <c r="G1144" s="4">
        <f>MAX($B$2:$B1144)</f>
        <v>125938.82036879854</v>
      </c>
      <c r="H1144" s="5">
        <f t="shared" si="51"/>
        <v>4.1181025922958359E-2</v>
      </c>
      <c r="I1144" s="5">
        <f t="shared" si="52"/>
        <v>0.12754234227413352</v>
      </c>
    </row>
    <row r="1145" spans="1:9" x14ac:dyDescent="0.25">
      <c r="A1145" s="3">
        <f>回测!A1145</f>
        <v>42627</v>
      </c>
      <c r="B1145">
        <f>回测!F1145</f>
        <v>120444.84163058198</v>
      </c>
      <c r="C1145" t="str">
        <f>回测!K1145</f>
        <v>否</v>
      </c>
      <c r="D1145">
        <f>COUNTIF($C$2:C1145,"是")</f>
        <v>24</v>
      </c>
      <c r="E1145">
        <f>IF(COUNTA(F$2:F1145)&lt;2,0,AVERAGE(F$2:F1145)/_xlfn.STDEV.P(F$2:F1145)*SQRT(252))</f>
        <v>0.61489234967814377</v>
      </c>
      <c r="F1145">
        <f t="shared" si="53"/>
        <v>-2.5480949386316176E-3</v>
      </c>
      <c r="G1145" s="4">
        <f>MAX($B$2:$B1145)</f>
        <v>125938.82036879854</v>
      </c>
      <c r="H1145" s="5">
        <f t="shared" si="51"/>
        <v>4.3624187697868022E-2</v>
      </c>
      <c r="I1145" s="5">
        <f t="shared" si="52"/>
        <v>0.12754234227413352</v>
      </c>
    </row>
    <row r="1146" spans="1:9" x14ac:dyDescent="0.25">
      <c r="A1146" s="3">
        <f>回测!A1146</f>
        <v>42628</v>
      </c>
      <c r="B1146">
        <f>回测!F1146</f>
        <v>120444.84163058198</v>
      </c>
      <c r="C1146" t="str">
        <f>回测!K1146</f>
        <v>否</v>
      </c>
      <c r="D1146">
        <f>COUNTIF($C$2:C1146,"是")</f>
        <v>24</v>
      </c>
      <c r="E1146">
        <f>IF(COUNTA(F$2:F1146)&lt;2,0,AVERAGE(F$2:F1146)/_xlfn.STDEV.P(F$2:F1146)*SQRT(252))</f>
        <v>0.61462314122445882</v>
      </c>
      <c r="F1146">
        <f t="shared" si="53"/>
        <v>0</v>
      </c>
      <c r="G1146" s="4">
        <f>MAX($B$2:$B1146)</f>
        <v>125938.82036879854</v>
      </c>
      <c r="H1146" s="5">
        <f t="shared" si="51"/>
        <v>4.3624187697868022E-2</v>
      </c>
      <c r="I1146" s="5">
        <f t="shared" si="52"/>
        <v>0.12754234227413352</v>
      </c>
    </row>
    <row r="1147" spans="1:9" x14ac:dyDescent="0.25">
      <c r="A1147" s="3">
        <f>回测!A1147</f>
        <v>42629</v>
      </c>
      <c r="B1147">
        <f>回测!F1147</f>
        <v>120444.84163058198</v>
      </c>
      <c r="C1147" t="str">
        <f>回测!K1147</f>
        <v>否</v>
      </c>
      <c r="D1147">
        <f>COUNTIF($C$2:C1147,"是")</f>
        <v>24</v>
      </c>
      <c r="E1147">
        <f>IF(COUNTA(F$2:F1147)&lt;2,0,AVERAGE(F$2:F1147)/_xlfn.STDEV.P(F$2:F1147)*SQRT(252))</f>
        <v>0.61435428605109932</v>
      </c>
      <c r="F1147">
        <f t="shared" si="53"/>
        <v>0</v>
      </c>
      <c r="G1147" s="4">
        <f>MAX($B$2:$B1147)</f>
        <v>125938.82036879854</v>
      </c>
      <c r="H1147" s="5">
        <f t="shared" si="51"/>
        <v>4.3624187697868022E-2</v>
      </c>
      <c r="I1147" s="5">
        <f t="shared" si="52"/>
        <v>0.12754234227413352</v>
      </c>
    </row>
    <row r="1148" spans="1:9" x14ac:dyDescent="0.25">
      <c r="A1148" s="3">
        <f>回测!A1148</f>
        <v>42630</v>
      </c>
      <c r="B1148">
        <f>回测!F1148</f>
        <v>120444.84163058198</v>
      </c>
      <c r="C1148" t="str">
        <f>回测!K1148</f>
        <v>否</v>
      </c>
      <c r="D1148">
        <f>COUNTIF($C$2:C1148,"是")</f>
        <v>24</v>
      </c>
      <c r="E1148">
        <f>IF(COUNTA(F$2:F1148)&lt;2,0,AVERAGE(F$2:F1148)/_xlfn.STDEV.P(F$2:F1148)*SQRT(252))</f>
        <v>0.6140857833860619</v>
      </c>
      <c r="F1148">
        <f t="shared" si="53"/>
        <v>0</v>
      </c>
      <c r="G1148" s="4">
        <f>MAX($B$2:$B1148)</f>
        <v>125938.82036879854</v>
      </c>
      <c r="H1148" s="5">
        <f t="shared" si="51"/>
        <v>4.3624187697868022E-2</v>
      </c>
      <c r="I1148" s="5">
        <f t="shared" si="52"/>
        <v>0.12754234227413352</v>
      </c>
    </row>
    <row r="1149" spans="1:9" x14ac:dyDescent="0.25">
      <c r="A1149" s="3">
        <f>回测!A1149</f>
        <v>42631</v>
      </c>
      <c r="B1149">
        <f>回测!F1149</f>
        <v>120444.84163058198</v>
      </c>
      <c r="C1149" t="str">
        <f>回测!K1149</f>
        <v>否</v>
      </c>
      <c r="D1149">
        <f>COUNTIF($C$2:C1149,"是")</f>
        <v>24</v>
      </c>
      <c r="E1149">
        <f>IF(COUNTA(F$2:F1149)&lt;2,0,AVERAGE(F$2:F1149)/_xlfn.STDEV.P(F$2:F1149)*SQRT(252))</f>
        <v>0.61381763245970311</v>
      </c>
      <c r="F1149">
        <f t="shared" si="53"/>
        <v>0</v>
      </c>
      <c r="G1149" s="4">
        <f>MAX($B$2:$B1149)</f>
        <v>125938.82036879854</v>
      </c>
      <c r="H1149" s="5">
        <f t="shared" si="51"/>
        <v>4.3624187697868022E-2</v>
      </c>
      <c r="I1149" s="5">
        <f t="shared" si="52"/>
        <v>0.12754234227413352</v>
      </c>
    </row>
    <row r="1150" spans="1:9" x14ac:dyDescent="0.25">
      <c r="A1150" s="3">
        <f>回测!A1150</f>
        <v>42632</v>
      </c>
      <c r="B1150">
        <f>回测!F1150</f>
        <v>120462.76141062591</v>
      </c>
      <c r="C1150" t="str">
        <f>回测!K1150</f>
        <v>否</v>
      </c>
      <c r="D1150">
        <f>COUNTIF($C$2:C1150,"是")</f>
        <v>24</v>
      </c>
      <c r="E1150">
        <f>IF(COUNTA(F$2:F1150)&lt;2,0,AVERAGE(F$2:F1150)/_xlfn.STDEV.P(F$2:F1150)*SQRT(252))</f>
        <v>0.61401263947806239</v>
      </c>
      <c r="F1150">
        <f t="shared" si="53"/>
        <v>1.4877997099205231E-4</v>
      </c>
      <c r="G1150" s="4">
        <f>MAX($B$2:$B1150)</f>
        <v>125938.82036879854</v>
      </c>
      <c r="H1150" s="5">
        <f t="shared" si="51"/>
        <v>4.3481898132256336E-2</v>
      </c>
      <c r="I1150" s="5">
        <f t="shared" si="52"/>
        <v>0.12754234227413352</v>
      </c>
    </row>
    <row r="1151" spans="1:9" x14ac:dyDescent="0.25">
      <c r="A1151" s="3">
        <f>回测!A1151</f>
        <v>42633</v>
      </c>
      <c r="B1151">
        <f>回测!F1151</f>
        <v>120493.11692225189</v>
      </c>
      <c r="C1151" t="str">
        <f>回测!K1151</f>
        <v>否</v>
      </c>
      <c r="D1151">
        <f>COUNTIF($C$2:C1151,"是")</f>
        <v>24</v>
      </c>
      <c r="E1151">
        <f>IF(COUNTA(F$2:F1151)&lt;2,0,AVERAGE(F$2:F1151)/_xlfn.STDEV.P(F$2:F1151)*SQRT(252))</f>
        <v>0.61452815854426124</v>
      </c>
      <c r="F1151">
        <f t="shared" si="53"/>
        <v>2.5199083327098748E-4</v>
      </c>
      <c r="G1151" s="4">
        <f>MAX($B$2:$B1151)</f>
        <v>125938.82036879854</v>
      </c>
      <c r="H1151" s="5">
        <f t="shared" si="51"/>
        <v>4.3240864338727869E-2</v>
      </c>
      <c r="I1151" s="5">
        <f t="shared" si="52"/>
        <v>0.12754234227413352</v>
      </c>
    </row>
    <row r="1152" spans="1:9" x14ac:dyDescent="0.25">
      <c r="A1152" s="3">
        <f>回测!A1152</f>
        <v>42634</v>
      </c>
      <c r="B1152">
        <f>回测!F1152</f>
        <v>120687.49286843545</v>
      </c>
      <c r="C1152" t="str">
        <f>回测!K1152</f>
        <v>否</v>
      </c>
      <c r="D1152">
        <f>COUNTIF($C$2:C1152,"是")</f>
        <v>24</v>
      </c>
      <c r="E1152">
        <f>IF(COUNTA(F$2:F1152)&lt;2,0,AVERAGE(F$2:F1152)/_xlfn.STDEV.P(F$2:F1152)*SQRT(252))</f>
        <v>0.61924208975346851</v>
      </c>
      <c r="F1152">
        <f t="shared" si="53"/>
        <v>1.6131705374422545E-3</v>
      </c>
      <c r="G1152" s="4">
        <f>MAX($B$2:$B1152)</f>
        <v>125938.82036879854</v>
      </c>
      <c r="H1152" s="5">
        <f t="shared" si="51"/>
        <v>4.1697448689650418E-2</v>
      </c>
      <c r="I1152" s="5">
        <f t="shared" si="52"/>
        <v>0.12754234227413352</v>
      </c>
    </row>
    <row r="1153" spans="1:9" x14ac:dyDescent="0.25">
      <c r="A1153" s="3">
        <f>回测!A1153</f>
        <v>42635</v>
      </c>
      <c r="B1153">
        <f>回测!F1153</f>
        <v>121114.54414566138</v>
      </c>
      <c r="C1153" t="str">
        <f>回测!K1153</f>
        <v>否</v>
      </c>
      <c r="D1153">
        <f>COUNTIF($C$2:C1153,"是")</f>
        <v>24</v>
      </c>
      <c r="E1153">
        <f>IF(COUNTA(F$2:F1153)&lt;2,0,AVERAGE(F$2:F1153)/_xlfn.STDEV.P(F$2:F1153)*SQRT(252))</f>
        <v>0.62979921412155726</v>
      </c>
      <c r="F1153">
        <f t="shared" si="53"/>
        <v>3.5384882648235028E-3</v>
      </c>
      <c r="G1153" s="4">
        <f>MAX($B$2:$B1153)</f>
        <v>125938.82036879854</v>
      </c>
      <c r="H1153" s="5">
        <f t="shared" si="51"/>
        <v>3.8306506357688397E-2</v>
      </c>
      <c r="I1153" s="5">
        <f t="shared" si="52"/>
        <v>0.12754234227413352</v>
      </c>
    </row>
    <row r="1154" spans="1:9" x14ac:dyDescent="0.25">
      <c r="A1154" s="3">
        <f>回测!A1154</f>
        <v>42636</v>
      </c>
      <c r="B1154">
        <f>回测!F1154</f>
        <v>121081.39726459233</v>
      </c>
      <c r="C1154" t="str">
        <f>回测!K1154</f>
        <v>否</v>
      </c>
      <c r="D1154">
        <f>COUNTIF($C$2:C1154,"是")</f>
        <v>24</v>
      </c>
      <c r="E1154">
        <f>IF(COUNTA(F$2:F1154)&lt;2,0,AVERAGE(F$2:F1154)/_xlfn.STDEV.P(F$2:F1154)*SQRT(252))</f>
        <v>0.62867411925985772</v>
      </c>
      <c r="F1154">
        <f t="shared" si="53"/>
        <v>-2.736820858539879E-4</v>
      </c>
      <c r="G1154" s="4">
        <f>MAX($B$2:$B1154)</f>
        <v>125938.82036879854</v>
      </c>
      <c r="H1154" s="5">
        <f t="shared" si="51"/>
        <v>3.8569704638980684E-2</v>
      </c>
      <c r="I1154" s="5">
        <f t="shared" si="52"/>
        <v>0.12754234227413352</v>
      </c>
    </row>
    <row r="1155" spans="1:9" x14ac:dyDescent="0.25">
      <c r="A1155" s="3">
        <f>回测!A1155</f>
        <v>42637</v>
      </c>
      <c r="B1155">
        <f>回测!F1155</f>
        <v>121081.39726459233</v>
      </c>
      <c r="C1155" t="str">
        <f>回测!K1155</f>
        <v>否</v>
      </c>
      <c r="D1155">
        <f>COUNTIF($C$2:C1155,"是")</f>
        <v>24</v>
      </c>
      <c r="E1155">
        <f>IF(COUNTA(F$2:F1155)&lt;2,0,AVERAGE(F$2:F1155)/_xlfn.STDEV.P(F$2:F1155)*SQRT(252))</f>
        <v>0.62840100735144333</v>
      </c>
      <c r="F1155">
        <f t="shared" si="53"/>
        <v>0</v>
      </c>
      <c r="G1155" s="4">
        <f>MAX($B$2:$B1155)</f>
        <v>125938.82036879854</v>
      </c>
      <c r="H1155" s="5">
        <f t="shared" ref="H1155:H1218" si="54">1-($B1155/$G1155)</f>
        <v>3.8569704638980684E-2</v>
      </c>
      <c r="I1155" s="5">
        <f t="shared" si="52"/>
        <v>0.12754234227413352</v>
      </c>
    </row>
    <row r="1156" spans="1:9" x14ac:dyDescent="0.25">
      <c r="A1156" s="3">
        <f>回测!A1156</f>
        <v>42638</v>
      </c>
      <c r="B1156">
        <f>回测!F1156</f>
        <v>121081.39726459233</v>
      </c>
      <c r="C1156" t="str">
        <f>回测!K1156</f>
        <v>否</v>
      </c>
      <c r="D1156">
        <f>COUNTIF($C$2:C1156,"是")</f>
        <v>24</v>
      </c>
      <c r="E1156">
        <f>IF(COUNTA(F$2:F1156)&lt;2,0,AVERAGE(F$2:F1156)/_xlfn.STDEV.P(F$2:F1156)*SQRT(252))</f>
        <v>0.62812825107417303</v>
      </c>
      <c r="F1156">
        <f t="shared" si="53"/>
        <v>0</v>
      </c>
      <c r="G1156" s="4">
        <f>MAX($B$2:$B1156)</f>
        <v>125938.82036879854</v>
      </c>
      <c r="H1156" s="5">
        <f t="shared" si="54"/>
        <v>3.8569704638980684E-2</v>
      </c>
      <c r="I1156" s="5">
        <f t="shared" ref="I1156:I1219" si="55">MAX($I1155,$H1156)</f>
        <v>0.12754234227413352</v>
      </c>
    </row>
    <row r="1157" spans="1:9" x14ac:dyDescent="0.25">
      <c r="A1157" s="3">
        <f>回测!A1157</f>
        <v>42639</v>
      </c>
      <c r="B1157">
        <f>回测!F1157</f>
        <v>120563.8258299944</v>
      </c>
      <c r="C1157" t="str">
        <f>回测!K1157</f>
        <v>否</v>
      </c>
      <c r="D1157">
        <f>COUNTIF($C$2:C1157,"是")</f>
        <v>24</v>
      </c>
      <c r="E1157">
        <f>IF(COUNTA(F$2:F1157)&lt;2,0,AVERAGE(F$2:F1157)/_xlfn.STDEV.P(F$2:F1157)*SQRT(252))</f>
        <v>0.6143477497033788</v>
      </c>
      <c r="F1157">
        <f t="shared" ref="F1157:F1220" si="56">IF(B1156=0,0,B1157/B1156-1)</f>
        <v>-4.2745743466018338E-3</v>
      </c>
      <c r="G1157" s="4">
        <f>MAX($B$2:$B1157)</f>
        <v>125938.82036879854</v>
      </c>
      <c r="H1157" s="5">
        <f t="shared" si="54"/>
        <v>4.2679409915576727E-2</v>
      </c>
      <c r="I1157" s="5">
        <f t="shared" si="55"/>
        <v>0.12754234227413352</v>
      </c>
    </row>
    <row r="1158" spans="1:9" x14ac:dyDescent="0.25">
      <c r="A1158" s="3">
        <f>回测!A1158</f>
        <v>42640</v>
      </c>
      <c r="B1158">
        <f>回测!F1158</f>
        <v>120677.88834282532</v>
      </c>
      <c r="C1158" t="str">
        <f>回测!K1158</f>
        <v>否</v>
      </c>
      <c r="D1158">
        <f>COUNTIF($C$2:C1158,"是")</f>
        <v>24</v>
      </c>
      <c r="E1158">
        <f>IF(COUNTA(F$2:F1158)&lt;2,0,AVERAGE(F$2:F1158)/_xlfn.STDEV.P(F$2:F1158)*SQRT(252))</f>
        <v>0.61700195003307801</v>
      </c>
      <c r="F1158">
        <f t="shared" si="56"/>
        <v>9.4607575734828586E-4</v>
      </c>
      <c r="G1158" s="4">
        <f>MAX($B$2:$B1158)</f>
        <v>125938.82036879854</v>
      </c>
      <c r="H1158" s="5">
        <f t="shared" si="54"/>
        <v>4.1773712113287509E-2</v>
      </c>
      <c r="I1158" s="5">
        <f t="shared" si="55"/>
        <v>0.12754234227413352</v>
      </c>
    </row>
    <row r="1159" spans="1:9" x14ac:dyDescent="0.25">
      <c r="A1159" s="3">
        <f>回测!A1159</f>
        <v>42641</v>
      </c>
      <c r="B1159">
        <f>回测!F1159</f>
        <v>120428.40495666924</v>
      </c>
      <c r="C1159" t="str">
        <f>回测!K1159</f>
        <v>否</v>
      </c>
      <c r="D1159">
        <f>COUNTIF($C$2:C1159,"是")</f>
        <v>24</v>
      </c>
      <c r="E1159">
        <f>IF(COUNTA(F$2:F1159)&lt;2,0,AVERAGE(F$2:F1159)/_xlfn.STDEV.P(F$2:F1159)*SQRT(252))</f>
        <v>0.61027246611769426</v>
      </c>
      <c r="F1159">
        <f t="shared" si="56"/>
        <v>-2.0673496162556537E-3</v>
      </c>
      <c r="G1159" s="4">
        <f>MAX($B$2:$B1159)</f>
        <v>125938.82036879854</v>
      </c>
      <c r="H1159" s="5">
        <f t="shared" si="54"/>
        <v>4.3754700861836082E-2</v>
      </c>
      <c r="I1159" s="5">
        <f t="shared" si="55"/>
        <v>0.12754234227413352</v>
      </c>
    </row>
    <row r="1160" spans="1:9" x14ac:dyDescent="0.25">
      <c r="A1160" s="3">
        <f>回测!A1160</f>
        <v>42642</v>
      </c>
      <c r="B1160">
        <f>回测!F1160</f>
        <v>120543.42099624977</v>
      </c>
      <c r="C1160" t="str">
        <f>回测!K1160</f>
        <v>否</v>
      </c>
      <c r="D1160">
        <f>COUNTIF($C$2:C1160,"是")</f>
        <v>24</v>
      </c>
      <c r="E1160">
        <f>IF(COUNTA(F$2:F1160)&lt;2,0,AVERAGE(F$2:F1160)/_xlfn.STDEV.P(F$2:F1160)*SQRT(252))</f>
        <v>0.61295360635410068</v>
      </c>
      <c r="F1160">
        <f t="shared" si="56"/>
        <v>9.5505740212953327E-4</v>
      </c>
      <c r="G1160" s="4">
        <f>MAX($B$2:$B1160)</f>
        <v>125938.82036879854</v>
      </c>
      <c r="H1160" s="5">
        <f t="shared" si="54"/>
        <v>4.2841431710642586E-2</v>
      </c>
      <c r="I1160" s="5">
        <f t="shared" si="55"/>
        <v>0.12754234227413352</v>
      </c>
    </row>
    <row r="1161" spans="1:9" x14ac:dyDescent="0.25">
      <c r="A1161" s="3">
        <f>回测!A1161</f>
        <v>42643</v>
      </c>
      <c r="B1161">
        <f>回测!F1161</f>
        <v>120793.46668404689</v>
      </c>
      <c r="C1161" t="str">
        <f>回测!K1161</f>
        <v>否</v>
      </c>
      <c r="D1161">
        <f>COUNTIF($C$2:C1161,"是")</f>
        <v>24</v>
      </c>
      <c r="E1161">
        <f>IF(COUNTA(F$2:F1161)&lt;2,0,AVERAGE(F$2:F1161)/_xlfn.STDEV.P(F$2:F1161)*SQRT(252))</f>
        <v>0.61905073297650071</v>
      </c>
      <c r="F1161">
        <f t="shared" si="56"/>
        <v>2.0743204874273946E-3</v>
      </c>
      <c r="G1161" s="4">
        <f>MAX($B$2:$B1161)</f>
        <v>125938.82036879854</v>
      </c>
      <c r="H1161" s="5">
        <f t="shared" si="54"/>
        <v>4.0855978082723232E-2</v>
      </c>
      <c r="I1161" s="5">
        <f t="shared" si="55"/>
        <v>0.12754234227413352</v>
      </c>
    </row>
    <row r="1162" spans="1:9" x14ac:dyDescent="0.25">
      <c r="A1162" s="3">
        <f>回测!A1162</f>
        <v>42644</v>
      </c>
      <c r="B1162">
        <f>回测!F1162</f>
        <v>120793.46668404689</v>
      </c>
      <c r="C1162" t="str">
        <f>回测!K1162</f>
        <v>否</v>
      </c>
      <c r="D1162">
        <f>COUNTIF($C$2:C1162,"是")</f>
        <v>24</v>
      </c>
      <c r="E1162">
        <f>IF(COUNTA(F$2:F1162)&lt;2,0,AVERAGE(F$2:F1162)/_xlfn.STDEV.P(F$2:F1162)*SQRT(252))</f>
        <v>0.61878343762801746</v>
      </c>
      <c r="F1162">
        <f t="shared" si="56"/>
        <v>0</v>
      </c>
      <c r="G1162" s="4">
        <f>MAX($B$2:$B1162)</f>
        <v>125938.82036879854</v>
      </c>
      <c r="H1162" s="5">
        <f t="shared" si="54"/>
        <v>4.0855978082723232E-2</v>
      </c>
      <c r="I1162" s="5">
        <f t="shared" si="55"/>
        <v>0.12754234227413352</v>
      </c>
    </row>
    <row r="1163" spans="1:9" x14ac:dyDescent="0.25">
      <c r="A1163" s="3">
        <f>回测!A1163</f>
        <v>42645</v>
      </c>
      <c r="B1163">
        <f>回测!F1163</f>
        <v>120793.46668404689</v>
      </c>
      <c r="C1163" t="str">
        <f>回测!K1163</f>
        <v>否</v>
      </c>
      <c r="D1163">
        <f>COUNTIF($C$2:C1163,"是")</f>
        <v>24</v>
      </c>
      <c r="E1163">
        <f>IF(COUNTA(F$2:F1163)&lt;2,0,AVERAGE(F$2:F1163)/_xlfn.STDEV.P(F$2:F1163)*SQRT(252))</f>
        <v>0.61851648822126082</v>
      </c>
      <c r="F1163">
        <f t="shared" si="56"/>
        <v>0</v>
      </c>
      <c r="G1163" s="4">
        <f>MAX($B$2:$B1163)</f>
        <v>125938.82036879854</v>
      </c>
      <c r="H1163" s="5">
        <f t="shared" si="54"/>
        <v>4.0855978082723232E-2</v>
      </c>
      <c r="I1163" s="5">
        <f t="shared" si="55"/>
        <v>0.12754234227413352</v>
      </c>
    </row>
    <row r="1164" spans="1:9" x14ac:dyDescent="0.25">
      <c r="A1164" s="3">
        <f>回测!A1164</f>
        <v>42646</v>
      </c>
      <c r="B1164">
        <f>回测!F1164</f>
        <v>120793.46668404689</v>
      </c>
      <c r="C1164" t="str">
        <f>回测!K1164</f>
        <v>否</v>
      </c>
      <c r="D1164">
        <f>COUNTIF($C$2:C1164,"是")</f>
        <v>24</v>
      </c>
      <c r="E1164">
        <f>IF(COUNTA(F$2:F1164)&lt;2,0,AVERAGE(F$2:F1164)/_xlfn.STDEV.P(F$2:F1164)*SQRT(252))</f>
        <v>0.61824988401066017</v>
      </c>
      <c r="F1164">
        <f t="shared" si="56"/>
        <v>0</v>
      </c>
      <c r="G1164" s="4">
        <f>MAX($B$2:$B1164)</f>
        <v>125938.82036879854</v>
      </c>
      <c r="H1164" s="5">
        <f t="shared" si="54"/>
        <v>4.0855978082723232E-2</v>
      </c>
      <c r="I1164" s="5">
        <f t="shared" si="55"/>
        <v>0.12754234227413352</v>
      </c>
    </row>
    <row r="1165" spans="1:9" x14ac:dyDescent="0.25">
      <c r="A1165" s="3">
        <f>回测!A1165</f>
        <v>42647</v>
      </c>
      <c r="B1165">
        <f>回测!F1165</f>
        <v>120793.46668404689</v>
      </c>
      <c r="C1165" t="str">
        <f>回测!K1165</f>
        <v>否</v>
      </c>
      <c r="D1165">
        <f>COUNTIF($C$2:C1165,"是")</f>
        <v>24</v>
      </c>
      <c r="E1165">
        <f>IF(COUNTA(F$2:F1165)&lt;2,0,AVERAGE(F$2:F1165)/_xlfn.STDEV.P(F$2:F1165)*SQRT(252))</f>
        <v>0.61798362425289266</v>
      </c>
      <c r="F1165">
        <f t="shared" si="56"/>
        <v>0</v>
      </c>
      <c r="G1165" s="4">
        <f>MAX($B$2:$B1165)</f>
        <v>125938.82036879854</v>
      </c>
      <c r="H1165" s="5">
        <f t="shared" si="54"/>
        <v>4.0855978082723232E-2</v>
      </c>
      <c r="I1165" s="5">
        <f t="shared" si="55"/>
        <v>0.12754234227413352</v>
      </c>
    </row>
    <row r="1166" spans="1:9" x14ac:dyDescent="0.25">
      <c r="A1166" s="3">
        <f>回测!A1166</f>
        <v>42648</v>
      </c>
      <c r="B1166">
        <f>回测!F1166</f>
        <v>120793.46668404689</v>
      </c>
      <c r="C1166" t="str">
        <f>回测!K1166</f>
        <v>否</v>
      </c>
      <c r="D1166">
        <f>COUNTIF($C$2:C1166,"是")</f>
        <v>24</v>
      </c>
      <c r="E1166">
        <f>IF(COUNTA(F$2:F1166)&lt;2,0,AVERAGE(F$2:F1166)/_xlfn.STDEV.P(F$2:F1166)*SQRT(252))</f>
        <v>0.61771770820687477</v>
      </c>
      <c r="F1166">
        <f t="shared" si="56"/>
        <v>0</v>
      </c>
      <c r="G1166" s="4">
        <f>MAX($B$2:$B1166)</f>
        <v>125938.82036879854</v>
      </c>
      <c r="H1166" s="5">
        <f t="shared" si="54"/>
        <v>4.0855978082723232E-2</v>
      </c>
      <c r="I1166" s="5">
        <f t="shared" si="55"/>
        <v>0.12754234227413352</v>
      </c>
    </row>
    <row r="1167" spans="1:9" x14ac:dyDescent="0.25">
      <c r="A1167" s="3">
        <f>回测!A1167</f>
        <v>42649</v>
      </c>
      <c r="B1167">
        <f>回测!F1167</f>
        <v>120793.46668404689</v>
      </c>
      <c r="C1167" t="str">
        <f>回测!K1167</f>
        <v>否</v>
      </c>
      <c r="D1167">
        <f>COUNTIF($C$2:C1167,"是")</f>
        <v>24</v>
      </c>
      <c r="E1167">
        <f>IF(COUNTA(F$2:F1167)&lt;2,0,AVERAGE(F$2:F1167)/_xlfn.STDEV.P(F$2:F1167)*SQRT(252))</f>
        <v>0.61745213513375252</v>
      </c>
      <c r="F1167">
        <f t="shared" si="56"/>
        <v>0</v>
      </c>
      <c r="G1167" s="4">
        <f>MAX($B$2:$B1167)</f>
        <v>125938.82036879854</v>
      </c>
      <c r="H1167" s="5">
        <f t="shared" si="54"/>
        <v>4.0855978082723232E-2</v>
      </c>
      <c r="I1167" s="5">
        <f t="shared" si="55"/>
        <v>0.12754234227413352</v>
      </c>
    </row>
    <row r="1168" spans="1:9" x14ac:dyDescent="0.25">
      <c r="A1168" s="3">
        <f>回测!A1168</f>
        <v>42650</v>
      </c>
      <c r="B1168">
        <f>回测!F1168</f>
        <v>120793.46668404689</v>
      </c>
      <c r="C1168" t="str">
        <f>回测!K1168</f>
        <v>否</v>
      </c>
      <c r="D1168">
        <f>COUNTIF($C$2:C1168,"是")</f>
        <v>24</v>
      </c>
      <c r="E1168">
        <f>IF(COUNTA(F$2:F1168)&lt;2,0,AVERAGE(F$2:F1168)/_xlfn.STDEV.P(F$2:F1168)*SQRT(252))</f>
        <v>0.61718690429689405</v>
      </c>
      <c r="F1168">
        <f t="shared" si="56"/>
        <v>0</v>
      </c>
      <c r="G1168" s="4">
        <f>MAX($B$2:$B1168)</f>
        <v>125938.82036879854</v>
      </c>
      <c r="H1168" s="5">
        <f t="shared" si="54"/>
        <v>4.0855978082723232E-2</v>
      </c>
      <c r="I1168" s="5">
        <f t="shared" si="55"/>
        <v>0.12754234227413352</v>
      </c>
    </row>
    <row r="1169" spans="1:9" x14ac:dyDescent="0.25">
      <c r="A1169" s="3">
        <f>回测!A1169</f>
        <v>42651</v>
      </c>
      <c r="B1169">
        <f>回测!F1169</f>
        <v>120793.46668404689</v>
      </c>
      <c r="C1169" t="str">
        <f>回测!K1169</f>
        <v>否</v>
      </c>
      <c r="D1169">
        <f>COUNTIF($C$2:C1169,"是")</f>
        <v>24</v>
      </c>
      <c r="E1169">
        <f>IF(COUNTA(F$2:F1169)&lt;2,0,AVERAGE(F$2:F1169)/_xlfn.STDEV.P(F$2:F1169)*SQRT(252))</f>
        <v>0.61692201496188037</v>
      </c>
      <c r="F1169">
        <f t="shared" si="56"/>
        <v>0</v>
      </c>
      <c r="G1169" s="4">
        <f>MAX($B$2:$B1169)</f>
        <v>125938.82036879854</v>
      </c>
      <c r="H1169" s="5">
        <f t="shared" si="54"/>
        <v>4.0855978082723232E-2</v>
      </c>
      <c r="I1169" s="5">
        <f t="shared" si="55"/>
        <v>0.12754234227413352</v>
      </c>
    </row>
    <row r="1170" spans="1:9" x14ac:dyDescent="0.25">
      <c r="A1170" s="3">
        <f>回测!A1170</f>
        <v>42652</v>
      </c>
      <c r="B1170">
        <f>回测!F1170</f>
        <v>120793.46668404689</v>
      </c>
      <c r="C1170" t="str">
        <f>回测!K1170</f>
        <v>否</v>
      </c>
      <c r="D1170">
        <f>COUNTIF($C$2:C1170,"是")</f>
        <v>24</v>
      </c>
      <c r="E1170">
        <f>IF(COUNTA(F$2:F1170)&lt;2,0,AVERAGE(F$2:F1170)/_xlfn.STDEV.P(F$2:F1170)*SQRT(252))</f>
        <v>0.61665746639649743</v>
      </c>
      <c r="F1170">
        <f t="shared" si="56"/>
        <v>0</v>
      </c>
      <c r="G1170" s="4">
        <f>MAX($B$2:$B1170)</f>
        <v>125938.82036879854</v>
      </c>
      <c r="H1170" s="5">
        <f t="shared" si="54"/>
        <v>4.0855978082723232E-2</v>
      </c>
      <c r="I1170" s="5">
        <f t="shared" si="55"/>
        <v>0.12754234227413352</v>
      </c>
    </row>
    <row r="1171" spans="1:9" x14ac:dyDescent="0.25">
      <c r="A1171" s="3">
        <f>回测!A1171</f>
        <v>42653</v>
      </c>
      <c r="B1171">
        <f>回测!F1171</f>
        <v>120003.56171191257</v>
      </c>
      <c r="C1171" t="str">
        <f>回测!K1171</f>
        <v>否</v>
      </c>
      <c r="D1171">
        <f>COUNTIF($C$2:C1171,"是")</f>
        <v>24</v>
      </c>
      <c r="E1171">
        <f>IF(COUNTA(F$2:F1171)&lt;2,0,AVERAGE(F$2:F1171)/_xlfn.STDEV.P(F$2:F1171)*SQRT(252))</f>
        <v>0.59568352482993137</v>
      </c>
      <c r="F1171">
        <f t="shared" si="56"/>
        <v>-6.5393021147446273E-3</v>
      </c>
      <c r="G1171" s="4">
        <f>MAX($B$2:$B1171)</f>
        <v>125938.82036879854</v>
      </c>
      <c r="H1171" s="5">
        <f t="shared" si="54"/>
        <v>4.7128110613591567E-2</v>
      </c>
      <c r="I1171" s="5">
        <f t="shared" si="55"/>
        <v>0.12754234227413352</v>
      </c>
    </row>
    <row r="1172" spans="1:9" x14ac:dyDescent="0.25">
      <c r="A1172" s="3">
        <f>回测!A1172</f>
        <v>42654</v>
      </c>
      <c r="B1172">
        <f>回测!F1172</f>
        <v>120022.27385428149</v>
      </c>
      <c r="C1172" t="str">
        <f>回测!K1172</f>
        <v>否</v>
      </c>
      <c r="D1172">
        <f>COUNTIF($C$2:C1172,"是")</f>
        <v>24</v>
      </c>
      <c r="E1172">
        <f>IF(COUNTA(F$2:F1172)&lt;2,0,AVERAGE(F$2:F1172)/_xlfn.STDEV.P(F$2:F1172)*SQRT(252))</f>
        <v>0.59590802988647362</v>
      </c>
      <c r="F1172">
        <f t="shared" si="56"/>
        <v>1.5592989159651793E-4</v>
      </c>
      <c r="G1172" s="4">
        <f>MAX($B$2:$B1172)</f>
        <v>125938.82036879854</v>
      </c>
      <c r="H1172" s="5">
        <f t="shared" si="54"/>
        <v>4.6979529403174181E-2</v>
      </c>
      <c r="I1172" s="5">
        <f t="shared" si="55"/>
        <v>0.12754234227413352</v>
      </c>
    </row>
    <row r="1173" spans="1:9" x14ac:dyDescent="0.25">
      <c r="A1173" s="3">
        <f>回测!A1173</f>
        <v>42655</v>
      </c>
      <c r="B1173">
        <f>回测!F1173</f>
        <v>119885.07535359169</v>
      </c>
      <c r="C1173" t="str">
        <f>回测!K1173</f>
        <v>否</v>
      </c>
      <c r="D1173">
        <f>COUNTIF($C$2:C1173,"是")</f>
        <v>24</v>
      </c>
      <c r="E1173">
        <f>IF(COUNTA(F$2:F1173)&lt;2,0,AVERAGE(F$2:F1173)/_xlfn.STDEV.P(F$2:F1173)*SQRT(252))</f>
        <v>0.5921203838630249</v>
      </c>
      <c r="F1173">
        <f t="shared" si="56"/>
        <v>-1.1431086604506424E-3</v>
      </c>
      <c r="G1173" s="4">
        <f>MAX($B$2:$B1173)</f>
        <v>125938.82036879854</v>
      </c>
      <c r="H1173" s="5">
        <f t="shared" si="54"/>
        <v>4.8068935356700093E-2</v>
      </c>
      <c r="I1173" s="5">
        <f t="shared" si="55"/>
        <v>0.12754234227413352</v>
      </c>
    </row>
    <row r="1174" spans="1:9" x14ac:dyDescent="0.25">
      <c r="A1174" s="3">
        <f>回测!A1174</f>
        <v>42656</v>
      </c>
      <c r="B1174">
        <f>回测!F1174</f>
        <v>119988.0524513727</v>
      </c>
      <c r="C1174" t="str">
        <f>回测!K1174</f>
        <v>否</v>
      </c>
      <c r="D1174">
        <f>COUNTIF($C$2:C1174,"是")</f>
        <v>24</v>
      </c>
      <c r="E1174">
        <f>IF(COUNTA(F$2:F1174)&lt;2,0,AVERAGE(F$2:F1174)/_xlfn.STDEV.P(F$2:F1174)*SQRT(252))</f>
        <v>0.59449843643125533</v>
      </c>
      <c r="F1174">
        <f t="shared" si="56"/>
        <v>8.5896511702809875E-4</v>
      </c>
      <c r="G1174" s="4">
        <f>MAX($B$2:$B1174)</f>
        <v>125938.82036879854</v>
      </c>
      <c r="H1174" s="5">
        <f t="shared" si="54"/>
        <v>4.7251259778356203E-2</v>
      </c>
      <c r="I1174" s="5">
        <f t="shared" si="55"/>
        <v>0.12754234227413352</v>
      </c>
    </row>
    <row r="1175" spans="1:9" x14ac:dyDescent="0.25">
      <c r="A1175" s="3">
        <f>回测!A1175</f>
        <v>42657</v>
      </c>
      <c r="B1175">
        <f>回测!F1175</f>
        <v>120000.83311763484</v>
      </c>
      <c r="C1175" t="str">
        <f>回测!K1175</f>
        <v>否</v>
      </c>
      <c r="D1175">
        <f>COUNTIF($C$2:C1175,"是")</f>
        <v>24</v>
      </c>
      <c r="E1175">
        <f>IF(COUNTA(F$2:F1175)&lt;2,0,AVERAGE(F$2:F1175)/_xlfn.STDEV.P(F$2:F1175)*SQRT(252))</f>
        <v>0.59457178619139395</v>
      </c>
      <c r="F1175">
        <f t="shared" si="56"/>
        <v>1.0651615724266428E-4</v>
      </c>
      <c r="G1175" s="4">
        <f>MAX($B$2:$B1175)</f>
        <v>125938.82036879854</v>
      </c>
      <c r="H1175" s="5">
        <f t="shared" si="54"/>
        <v>4.7149776643730101E-2</v>
      </c>
      <c r="I1175" s="5">
        <f t="shared" si="55"/>
        <v>0.12754234227413352</v>
      </c>
    </row>
    <row r="1176" spans="1:9" x14ac:dyDescent="0.25">
      <c r="A1176" s="3">
        <f>回测!A1176</f>
        <v>42658</v>
      </c>
      <c r="B1176">
        <f>回测!F1176</f>
        <v>120000.83311763484</v>
      </c>
      <c r="C1176" t="str">
        <f>回测!K1176</f>
        <v>否</v>
      </c>
      <c r="D1176">
        <f>COUNTIF($C$2:C1176,"是")</f>
        <v>24</v>
      </c>
      <c r="E1176">
        <f>IF(COUNTA(F$2:F1176)&lt;2,0,AVERAGE(F$2:F1176)/_xlfn.STDEV.P(F$2:F1176)*SQRT(252))</f>
        <v>0.59431815238160079</v>
      </c>
      <c r="F1176">
        <f t="shared" si="56"/>
        <v>0</v>
      </c>
      <c r="G1176" s="4">
        <f>MAX($B$2:$B1176)</f>
        <v>125938.82036879854</v>
      </c>
      <c r="H1176" s="5">
        <f t="shared" si="54"/>
        <v>4.7149776643730101E-2</v>
      </c>
      <c r="I1176" s="5">
        <f t="shared" si="55"/>
        <v>0.12754234227413352</v>
      </c>
    </row>
    <row r="1177" spans="1:9" x14ac:dyDescent="0.25">
      <c r="A1177" s="3">
        <f>回测!A1177</f>
        <v>42659</v>
      </c>
      <c r="B1177">
        <f>回测!F1177</f>
        <v>120000.83311763484</v>
      </c>
      <c r="C1177" t="str">
        <f>回测!K1177</f>
        <v>否</v>
      </c>
      <c r="D1177">
        <f>COUNTIF($C$2:C1177,"是")</f>
        <v>24</v>
      </c>
      <c r="E1177">
        <f>IF(COUNTA(F$2:F1177)&lt;2,0,AVERAGE(F$2:F1177)/_xlfn.STDEV.P(F$2:F1177)*SQRT(252))</f>
        <v>0.5940648428822215</v>
      </c>
      <c r="F1177">
        <f t="shared" si="56"/>
        <v>0</v>
      </c>
      <c r="G1177" s="4">
        <f>MAX($B$2:$B1177)</f>
        <v>125938.82036879854</v>
      </c>
      <c r="H1177" s="5">
        <f t="shared" si="54"/>
        <v>4.7149776643730101E-2</v>
      </c>
      <c r="I1177" s="5">
        <f t="shared" si="55"/>
        <v>0.12754234227413352</v>
      </c>
    </row>
    <row r="1178" spans="1:9" x14ac:dyDescent="0.25">
      <c r="A1178" s="3">
        <f>回测!A1178</f>
        <v>42660</v>
      </c>
      <c r="B1178">
        <f>回测!F1178</f>
        <v>119838.99293328929</v>
      </c>
      <c r="C1178" t="str">
        <f>回测!K1178</f>
        <v>否</v>
      </c>
      <c r="D1178">
        <f>COUNTIF($C$2:C1178,"是")</f>
        <v>24</v>
      </c>
      <c r="E1178">
        <f>IF(COUNTA(F$2:F1178)&lt;2,0,AVERAGE(F$2:F1178)/_xlfn.STDEV.P(F$2:F1178)*SQRT(252))</f>
        <v>0.58964939278327899</v>
      </c>
      <c r="F1178">
        <f t="shared" si="56"/>
        <v>-1.3486588396174337E-3</v>
      </c>
      <c r="G1178" s="4">
        <f>MAX($B$2:$B1178)</f>
        <v>125938.82036879854</v>
      </c>
      <c r="H1178" s="5">
        <f t="shared" si="54"/>
        <v>4.8434846520290953E-2</v>
      </c>
      <c r="I1178" s="5">
        <f t="shared" si="55"/>
        <v>0.12754234227413352</v>
      </c>
    </row>
    <row r="1179" spans="1:9" x14ac:dyDescent="0.25">
      <c r="A1179" s="3">
        <f>回测!A1179</f>
        <v>42661</v>
      </c>
      <c r="B1179">
        <f>回测!F1179</f>
        <v>120301.62255117967</v>
      </c>
      <c r="C1179" t="str">
        <f>回测!K1179</f>
        <v>否</v>
      </c>
      <c r="D1179">
        <f>COUNTIF($C$2:C1179,"是")</f>
        <v>24</v>
      </c>
      <c r="E1179">
        <f>IF(COUNTA(F$2:F1179)&lt;2,0,AVERAGE(F$2:F1179)/_xlfn.STDEV.P(F$2:F1179)*SQRT(252))</f>
        <v>0.60104447508346348</v>
      </c>
      <c r="F1179">
        <f t="shared" si="56"/>
        <v>3.8604264485759821E-3</v>
      </c>
      <c r="G1179" s="4">
        <f>MAX($B$2:$B1179)</f>
        <v>125938.82036879854</v>
      </c>
      <c r="H1179" s="5">
        <f t="shared" si="54"/>
        <v>4.4761399234254595E-2</v>
      </c>
      <c r="I1179" s="5">
        <f t="shared" si="55"/>
        <v>0.12754234227413352</v>
      </c>
    </row>
    <row r="1180" spans="1:9" x14ac:dyDescent="0.25">
      <c r="A1180" s="3">
        <f>回测!A1180</f>
        <v>42662</v>
      </c>
      <c r="B1180">
        <f>回测!F1180</f>
        <v>120295.36144254685</v>
      </c>
      <c r="C1180" t="str">
        <f>回测!K1180</f>
        <v>否</v>
      </c>
      <c r="D1180">
        <f>COUNTIF($C$2:C1180,"是")</f>
        <v>24</v>
      </c>
      <c r="E1180">
        <f>IF(COUNTA(F$2:F1180)&lt;2,0,AVERAGE(F$2:F1180)/_xlfn.STDEV.P(F$2:F1180)*SQRT(252))</f>
        <v>0.60062936780453724</v>
      </c>
      <c r="F1180">
        <f t="shared" si="56"/>
        <v>-5.2045088836161213E-5</v>
      </c>
      <c r="G1180" s="4">
        <f>MAX($B$2:$B1180)</f>
        <v>125938.82036879854</v>
      </c>
      <c r="H1180" s="5">
        <f t="shared" si="54"/>
        <v>4.4811114712091205E-2</v>
      </c>
      <c r="I1180" s="5">
        <f t="shared" si="55"/>
        <v>0.12754234227413352</v>
      </c>
    </row>
    <row r="1181" spans="1:9" x14ac:dyDescent="0.25">
      <c r="A1181" s="3">
        <f>回测!A1181</f>
        <v>42663</v>
      </c>
      <c r="B1181">
        <f>回测!F1181</f>
        <v>120505.63665782832</v>
      </c>
      <c r="C1181" t="str">
        <f>回测!K1181</f>
        <v>否</v>
      </c>
      <c r="D1181">
        <f>COUNTIF($C$2:C1181,"是")</f>
        <v>24</v>
      </c>
      <c r="E1181">
        <f>IF(COUNTA(F$2:F1181)&lt;2,0,AVERAGE(F$2:F1181)/_xlfn.STDEV.P(F$2:F1181)*SQRT(252))</f>
        <v>0.60568983004081522</v>
      </c>
      <c r="F1181">
        <f t="shared" si="56"/>
        <v>1.7479910510256325E-3</v>
      </c>
      <c r="G1181" s="4">
        <f>MAX($B$2:$B1181)</f>
        <v>125938.82036879854</v>
      </c>
      <c r="H1181" s="5">
        <f t="shared" si="54"/>
        <v>4.3141453088568871E-2</v>
      </c>
      <c r="I1181" s="5">
        <f t="shared" si="55"/>
        <v>0.12754234227413352</v>
      </c>
    </row>
    <row r="1182" spans="1:9" x14ac:dyDescent="0.25">
      <c r="A1182" s="3">
        <f>回测!A1182</f>
        <v>42664</v>
      </c>
      <c r="B1182">
        <f>回测!F1182</f>
        <v>120601.92286654364</v>
      </c>
      <c r="C1182" t="str">
        <f>回测!K1182</f>
        <v>否</v>
      </c>
      <c r="D1182">
        <f>COUNTIF($C$2:C1182,"是")</f>
        <v>24</v>
      </c>
      <c r="E1182">
        <f>IF(COUNTA(F$2:F1182)&lt;2,0,AVERAGE(F$2:F1182)/_xlfn.STDEV.P(F$2:F1182)*SQRT(252))</f>
        <v>0.60787144064574905</v>
      </c>
      <c r="F1182">
        <f t="shared" si="56"/>
        <v>7.9901829811257485E-4</v>
      </c>
      <c r="G1182" s="4">
        <f>MAX($B$2:$B1182)</f>
        <v>125938.82036879854</v>
      </c>
      <c r="H1182" s="5">
        <f t="shared" si="54"/>
        <v>4.2376905600881143E-2</v>
      </c>
      <c r="I1182" s="5">
        <f t="shared" si="55"/>
        <v>0.12754234227413352</v>
      </c>
    </row>
    <row r="1183" spans="1:9" x14ac:dyDescent="0.25">
      <c r="A1183" s="3">
        <f>回测!A1183</f>
        <v>42665</v>
      </c>
      <c r="B1183">
        <f>回测!F1183</f>
        <v>120601.92286654364</v>
      </c>
      <c r="C1183" t="str">
        <f>回测!K1183</f>
        <v>否</v>
      </c>
      <c r="D1183">
        <f>COUNTIF($C$2:C1183,"是")</f>
        <v>24</v>
      </c>
      <c r="E1183">
        <f>IF(COUNTA(F$2:F1183)&lt;2,0,AVERAGE(F$2:F1183)/_xlfn.STDEV.P(F$2:F1183)*SQRT(252))</f>
        <v>0.6076136543983891</v>
      </c>
      <c r="F1183">
        <f t="shared" si="56"/>
        <v>0</v>
      </c>
      <c r="G1183" s="4">
        <f>MAX($B$2:$B1183)</f>
        <v>125938.82036879854</v>
      </c>
      <c r="H1183" s="5">
        <f t="shared" si="54"/>
        <v>4.2376905600881143E-2</v>
      </c>
      <c r="I1183" s="5">
        <f t="shared" si="55"/>
        <v>0.12754234227413352</v>
      </c>
    </row>
    <row r="1184" spans="1:9" x14ac:dyDescent="0.25">
      <c r="A1184" s="3">
        <f>回测!A1184</f>
        <v>42666</v>
      </c>
      <c r="B1184">
        <f>回测!F1184</f>
        <v>120601.92286654364</v>
      </c>
      <c r="C1184" t="str">
        <f>回测!K1184</f>
        <v>否</v>
      </c>
      <c r="D1184">
        <f>COUNTIF($C$2:C1184,"是")</f>
        <v>24</v>
      </c>
      <c r="E1184">
        <f>IF(COUNTA(F$2:F1184)&lt;2,0,AVERAGE(F$2:F1184)/_xlfn.STDEV.P(F$2:F1184)*SQRT(252))</f>
        <v>0.60735619583924338</v>
      </c>
      <c r="F1184">
        <f t="shared" si="56"/>
        <v>0</v>
      </c>
      <c r="G1184" s="4">
        <f>MAX($B$2:$B1184)</f>
        <v>125938.82036879854</v>
      </c>
      <c r="H1184" s="5">
        <f t="shared" si="54"/>
        <v>4.2376905600881143E-2</v>
      </c>
      <c r="I1184" s="5">
        <f t="shared" si="55"/>
        <v>0.12754234227413352</v>
      </c>
    </row>
    <row r="1185" spans="1:9" x14ac:dyDescent="0.25">
      <c r="A1185" s="3">
        <f>回测!A1185</f>
        <v>42667</v>
      </c>
      <c r="B1185">
        <f>回测!F1185</f>
        <v>121083.05281486598</v>
      </c>
      <c r="C1185" t="str">
        <f>回测!K1185</f>
        <v>否</v>
      </c>
      <c r="D1185">
        <f>COUNTIF($C$2:C1185,"是")</f>
        <v>24</v>
      </c>
      <c r="E1185">
        <f>IF(COUNTA(F$2:F1185)&lt;2,0,AVERAGE(F$2:F1185)/_xlfn.STDEV.P(F$2:F1185)*SQRT(252))</f>
        <v>0.61908675059872642</v>
      </c>
      <c r="F1185">
        <f t="shared" si="56"/>
        <v>3.9894052838174154E-3</v>
      </c>
      <c r="G1185" s="4">
        <f>MAX($B$2:$B1185)</f>
        <v>125938.82036879854</v>
      </c>
      <c r="H1185" s="5">
        <f t="shared" si="54"/>
        <v>3.8556558968179555E-2</v>
      </c>
      <c r="I1185" s="5">
        <f t="shared" si="55"/>
        <v>0.12754234227413352</v>
      </c>
    </row>
    <row r="1186" spans="1:9" x14ac:dyDescent="0.25">
      <c r="A1186" s="3">
        <f>回测!A1186</f>
        <v>42668</v>
      </c>
      <c r="B1186">
        <f>回测!F1186</f>
        <v>121075.93827611137</v>
      </c>
      <c r="C1186" t="str">
        <f>回测!K1186</f>
        <v>否</v>
      </c>
      <c r="D1186">
        <f>COUNTIF($C$2:C1186,"是")</f>
        <v>24</v>
      </c>
      <c r="E1186">
        <f>IF(COUNTA(F$2:F1186)&lt;2,0,AVERAGE(F$2:F1186)/_xlfn.STDEV.P(F$2:F1186)*SQRT(252))</f>
        <v>0.61864520700205317</v>
      </c>
      <c r="F1186">
        <f t="shared" si="56"/>
        <v>-5.8757510561724402E-5</v>
      </c>
      <c r="G1186" s="4">
        <f>MAX($B$2:$B1186)</f>
        <v>125938.82036879854</v>
      </c>
      <c r="H1186" s="5">
        <f t="shared" si="54"/>
        <v>3.8613050991320508E-2</v>
      </c>
      <c r="I1186" s="5">
        <f t="shared" si="55"/>
        <v>0.12754234227413352</v>
      </c>
    </row>
    <row r="1187" spans="1:9" x14ac:dyDescent="0.25">
      <c r="A1187" s="3">
        <f>回测!A1187</f>
        <v>42669</v>
      </c>
      <c r="B1187">
        <f>回测!F1187</f>
        <v>121077.26315173172</v>
      </c>
      <c r="C1187" t="str">
        <f>回测!K1187</f>
        <v>否</v>
      </c>
      <c r="D1187">
        <f>COUNTIF($C$2:C1187,"是")</f>
        <v>24</v>
      </c>
      <c r="E1187">
        <f>IF(COUNTA(F$2:F1187)&lt;2,0,AVERAGE(F$2:F1187)/_xlfn.STDEV.P(F$2:F1187)*SQRT(252))</f>
        <v>0.61841715634460126</v>
      </c>
      <c r="F1187">
        <f t="shared" si="56"/>
        <v>1.0942517887579939E-5</v>
      </c>
      <c r="G1187" s="4">
        <f>MAX($B$2:$B1187)</f>
        <v>125938.82036879854</v>
      </c>
      <c r="H1187" s="5">
        <f t="shared" si="54"/>
        <v>3.8602530997433937E-2</v>
      </c>
      <c r="I1187" s="5">
        <f t="shared" si="55"/>
        <v>0.12754234227413352</v>
      </c>
    </row>
    <row r="1188" spans="1:9" x14ac:dyDescent="0.25">
      <c r="A1188" s="3">
        <f>回测!A1188</f>
        <v>42670</v>
      </c>
      <c r="B1188">
        <f>回测!F1188</f>
        <v>120866.41167524531</v>
      </c>
      <c r="C1188" t="str">
        <f>回测!K1188</f>
        <v>否</v>
      </c>
      <c r="D1188">
        <f>COUNTIF($C$2:C1188,"是")</f>
        <v>24</v>
      </c>
      <c r="E1188">
        <f>IF(COUNTA(F$2:F1188)&lt;2,0,AVERAGE(F$2:F1188)/_xlfn.STDEV.P(F$2:F1188)*SQRT(252))</f>
        <v>0.61279677122877851</v>
      </c>
      <c r="F1188">
        <f t="shared" si="56"/>
        <v>-1.7414621952774878E-3</v>
      </c>
      <c r="G1188" s="4">
        <f>MAX($B$2:$B1188)</f>
        <v>125938.82036879854</v>
      </c>
      <c r="H1188" s="5">
        <f t="shared" si="54"/>
        <v>4.0276768344337466E-2</v>
      </c>
      <c r="I1188" s="5">
        <f t="shared" si="55"/>
        <v>0.12754234227413352</v>
      </c>
    </row>
    <row r="1189" spans="1:9" x14ac:dyDescent="0.25">
      <c r="A1189" s="3">
        <f>回测!A1189</f>
        <v>42671</v>
      </c>
      <c r="B1189">
        <f>回测!F1189</f>
        <v>120908.7699828194</v>
      </c>
      <c r="C1189" t="str">
        <f>回测!K1189</f>
        <v>否</v>
      </c>
      <c r="D1189">
        <f>COUNTIF($C$2:C1189,"是")</f>
        <v>24</v>
      </c>
      <c r="E1189">
        <f>IF(COUNTA(F$2:F1189)&lt;2,0,AVERAGE(F$2:F1189)/_xlfn.STDEV.P(F$2:F1189)*SQRT(252))</f>
        <v>0.613606331237324</v>
      </c>
      <c r="F1189">
        <f t="shared" si="56"/>
        <v>3.5045557311574882E-4</v>
      </c>
      <c r="G1189" s="4">
        <f>MAX($B$2:$B1189)</f>
        <v>125938.82036879854</v>
      </c>
      <c r="H1189" s="5">
        <f t="shared" si="54"/>
        <v>3.9940427989155092E-2</v>
      </c>
      <c r="I1189" s="5">
        <f t="shared" si="55"/>
        <v>0.12754234227413352</v>
      </c>
    </row>
    <row r="1190" spans="1:9" x14ac:dyDescent="0.25">
      <c r="A1190" s="3">
        <f>回测!A1190</f>
        <v>42672</v>
      </c>
      <c r="B1190">
        <f>回测!F1190</f>
        <v>120908.7699828194</v>
      </c>
      <c r="C1190" t="str">
        <f>回测!K1190</f>
        <v>否</v>
      </c>
      <c r="D1190">
        <f>COUNTIF($C$2:C1190,"是")</f>
        <v>24</v>
      </c>
      <c r="E1190">
        <f>IF(COUNTA(F$2:F1190)&lt;2,0,AVERAGE(F$2:F1190)/_xlfn.STDEV.P(F$2:F1190)*SQRT(252))</f>
        <v>0.61334763935483294</v>
      </c>
      <c r="F1190">
        <f t="shared" si="56"/>
        <v>0</v>
      </c>
      <c r="G1190" s="4">
        <f>MAX($B$2:$B1190)</f>
        <v>125938.82036879854</v>
      </c>
      <c r="H1190" s="5">
        <f t="shared" si="54"/>
        <v>3.9940427989155092E-2</v>
      </c>
      <c r="I1190" s="5">
        <f t="shared" si="55"/>
        <v>0.12754234227413352</v>
      </c>
    </row>
    <row r="1191" spans="1:9" x14ac:dyDescent="0.25">
      <c r="A1191" s="3">
        <f>回测!A1191</f>
        <v>42673</v>
      </c>
      <c r="B1191">
        <f>回测!F1191</f>
        <v>120908.7699828194</v>
      </c>
      <c r="C1191" t="str">
        <f>回测!K1191</f>
        <v>否</v>
      </c>
      <c r="D1191">
        <f>COUNTIF($C$2:C1191,"是")</f>
        <v>24</v>
      </c>
      <c r="E1191">
        <f>IF(COUNTA(F$2:F1191)&lt;2,0,AVERAGE(F$2:F1191)/_xlfn.STDEV.P(F$2:F1191)*SQRT(252))</f>
        <v>0.6130892743844466</v>
      </c>
      <c r="F1191">
        <f t="shared" si="56"/>
        <v>0</v>
      </c>
      <c r="G1191" s="4">
        <f>MAX($B$2:$B1191)</f>
        <v>125938.82036879854</v>
      </c>
      <c r="H1191" s="5">
        <f t="shared" si="54"/>
        <v>3.9940427989155092E-2</v>
      </c>
      <c r="I1191" s="5">
        <f t="shared" si="55"/>
        <v>0.12754234227413352</v>
      </c>
    </row>
    <row r="1192" spans="1:9" x14ac:dyDescent="0.25">
      <c r="A1192" s="3">
        <f>回测!A1192</f>
        <v>42674</v>
      </c>
      <c r="B1192">
        <f>回测!F1192</f>
        <v>120966.19487364392</v>
      </c>
      <c r="C1192" t="str">
        <f>回测!K1192</f>
        <v>否</v>
      </c>
      <c r="D1192">
        <f>COUNTIF($C$2:C1192,"是")</f>
        <v>24</v>
      </c>
      <c r="E1192">
        <f>IF(COUNTA(F$2:F1192)&lt;2,0,AVERAGE(F$2:F1192)/_xlfn.STDEV.P(F$2:F1192)*SQRT(252))</f>
        <v>0.61427615725296092</v>
      </c>
      <c r="F1192">
        <f t="shared" si="56"/>
        <v>4.7494396670044736E-4</v>
      </c>
      <c r="G1192" s="4">
        <f>MAX($B$2:$B1192)</f>
        <v>125938.82036879854</v>
      </c>
      <c r="H1192" s="5">
        <f t="shared" si="54"/>
        <v>3.9484453487755422E-2</v>
      </c>
      <c r="I1192" s="5">
        <f t="shared" si="55"/>
        <v>0.12754234227413352</v>
      </c>
    </row>
    <row r="1193" spans="1:9" x14ac:dyDescent="0.25">
      <c r="A1193" s="3">
        <f>回测!A1193</f>
        <v>42675</v>
      </c>
      <c r="B1193">
        <f>回测!F1193</f>
        <v>121293.39207662187</v>
      </c>
      <c r="C1193" t="str">
        <f>回测!K1193</f>
        <v>否</v>
      </c>
      <c r="D1193">
        <f>COUNTIF($C$2:C1193,"是")</f>
        <v>24</v>
      </c>
      <c r="E1193">
        <f>IF(COUNTA(F$2:F1193)&lt;2,0,AVERAGE(F$2:F1193)/_xlfn.STDEV.P(F$2:F1193)*SQRT(252))</f>
        <v>0.62216129175184631</v>
      </c>
      <c r="F1193">
        <f t="shared" si="56"/>
        <v>2.7048648039207368E-3</v>
      </c>
      <c r="G1193" s="4">
        <f>MAX($B$2:$B1193)</f>
        <v>125938.82036879854</v>
      </c>
      <c r="H1193" s="5">
        <f t="shared" si="54"/>
        <v>3.6886388792375713E-2</v>
      </c>
      <c r="I1193" s="5">
        <f t="shared" si="55"/>
        <v>0.12754234227413352</v>
      </c>
    </row>
    <row r="1194" spans="1:9" x14ac:dyDescent="0.25">
      <c r="A1194" s="3">
        <f>回测!A1194</f>
        <v>42676</v>
      </c>
      <c r="B1194">
        <f>回测!F1194</f>
        <v>121322.28383321775</v>
      </c>
      <c r="C1194" t="str">
        <f>回测!K1194</f>
        <v>否</v>
      </c>
      <c r="D1194">
        <f>COUNTIF($C$2:C1194,"是")</f>
        <v>24</v>
      </c>
      <c r="E1194">
        <f>IF(COUNTA(F$2:F1194)&lt;2,0,AVERAGE(F$2:F1194)/_xlfn.STDEV.P(F$2:F1194)*SQRT(252))</f>
        <v>0.62262459517653002</v>
      </c>
      <c r="F1194">
        <f t="shared" si="56"/>
        <v>2.3819728429752551E-4</v>
      </c>
      <c r="G1194" s="4">
        <f>MAX($B$2:$B1194)</f>
        <v>125938.82036879854</v>
      </c>
      <c r="H1194" s="5">
        <f t="shared" si="54"/>
        <v>3.6656977745716079E-2</v>
      </c>
      <c r="I1194" s="5">
        <f t="shared" si="55"/>
        <v>0.12754234227413352</v>
      </c>
    </row>
    <row r="1195" spans="1:9" x14ac:dyDescent="0.25">
      <c r="A1195" s="3">
        <f>回测!A1195</f>
        <v>42677</v>
      </c>
      <c r="B1195">
        <f>回测!F1195</f>
        <v>121576.50006846458</v>
      </c>
      <c r="C1195" t="str">
        <f>回测!K1195</f>
        <v>否</v>
      </c>
      <c r="D1195">
        <f>COUNTIF($C$2:C1195,"是")</f>
        <v>24</v>
      </c>
      <c r="E1195">
        <f>IF(COUNTA(F$2:F1195)&lt;2,0,AVERAGE(F$2:F1195)/_xlfn.STDEV.P(F$2:F1195)*SQRT(252))</f>
        <v>0.62868242836983623</v>
      </c>
      <c r="F1195">
        <f t="shared" si="56"/>
        <v>2.0953795726126323E-3</v>
      </c>
      <c r="G1195" s="4">
        <f>MAX($B$2:$B1195)</f>
        <v>125938.82036879854</v>
      </c>
      <c r="H1195" s="5">
        <f t="shared" si="54"/>
        <v>3.4638408455465619E-2</v>
      </c>
      <c r="I1195" s="5">
        <f t="shared" si="55"/>
        <v>0.12754234227413352</v>
      </c>
    </row>
    <row r="1196" spans="1:9" x14ac:dyDescent="0.25">
      <c r="A1196" s="3">
        <f>回测!A1196</f>
        <v>42678</v>
      </c>
      <c r="B1196">
        <f>回测!F1196</f>
        <v>121305.93507083676</v>
      </c>
      <c r="C1196" t="str">
        <f>回测!K1196</f>
        <v>否</v>
      </c>
      <c r="D1196">
        <f>COUNTIF($C$2:C1196,"是")</f>
        <v>24</v>
      </c>
      <c r="E1196">
        <f>IF(COUNTA(F$2:F1196)&lt;2,0,AVERAGE(F$2:F1196)/_xlfn.STDEV.P(F$2:F1196)*SQRT(252))</f>
        <v>0.62157919246152382</v>
      </c>
      <c r="F1196">
        <f t="shared" si="56"/>
        <v>-2.2254711846076969E-3</v>
      </c>
      <c r="G1196" s="4">
        <f>MAX($B$2:$B1196)</f>
        <v>125938.82036879854</v>
      </c>
      <c r="H1196" s="5">
        <f t="shared" si="54"/>
        <v>3.6786792860175055E-2</v>
      </c>
      <c r="I1196" s="5">
        <f t="shared" si="55"/>
        <v>0.12754234227413352</v>
      </c>
    </row>
    <row r="1197" spans="1:9" x14ac:dyDescent="0.25">
      <c r="A1197" s="3">
        <f>回测!A1197</f>
        <v>42679</v>
      </c>
      <c r="B1197">
        <f>回测!F1197</f>
        <v>121305.93507083676</v>
      </c>
      <c r="C1197" t="str">
        <f>回测!K1197</f>
        <v>否</v>
      </c>
      <c r="D1197">
        <f>COUNTIF($C$2:C1197,"是")</f>
        <v>24</v>
      </c>
      <c r="E1197">
        <f>IF(COUNTA(F$2:F1197)&lt;2,0,AVERAGE(F$2:F1197)/_xlfn.STDEV.P(F$2:F1197)*SQRT(252))</f>
        <v>0.62131866448002349</v>
      </c>
      <c r="F1197">
        <f t="shared" si="56"/>
        <v>0</v>
      </c>
      <c r="G1197" s="4">
        <f>MAX($B$2:$B1197)</f>
        <v>125938.82036879854</v>
      </c>
      <c r="H1197" s="5">
        <f t="shared" si="54"/>
        <v>3.6786792860175055E-2</v>
      </c>
      <c r="I1197" s="5">
        <f t="shared" si="55"/>
        <v>0.12754234227413352</v>
      </c>
    </row>
    <row r="1198" spans="1:9" x14ac:dyDescent="0.25">
      <c r="A1198" s="3">
        <f>回测!A1198</f>
        <v>42680</v>
      </c>
      <c r="B1198">
        <f>回测!F1198</f>
        <v>121305.93507083676</v>
      </c>
      <c r="C1198" t="str">
        <f>回测!K1198</f>
        <v>否</v>
      </c>
      <c r="D1198">
        <f>COUNTIF($C$2:C1198,"是")</f>
        <v>24</v>
      </c>
      <c r="E1198">
        <f>IF(COUNTA(F$2:F1198)&lt;2,0,AVERAGE(F$2:F1198)/_xlfn.STDEV.P(F$2:F1198)*SQRT(252))</f>
        <v>0.62105846381633734</v>
      </c>
      <c r="F1198">
        <f t="shared" si="56"/>
        <v>0</v>
      </c>
      <c r="G1198" s="4">
        <f>MAX($B$2:$B1198)</f>
        <v>125938.82036879854</v>
      </c>
      <c r="H1198" s="5">
        <f t="shared" si="54"/>
        <v>3.6786792860175055E-2</v>
      </c>
      <c r="I1198" s="5">
        <f t="shared" si="55"/>
        <v>0.12754234227413352</v>
      </c>
    </row>
    <row r="1199" spans="1:9" x14ac:dyDescent="0.25">
      <c r="A1199" s="3">
        <f>回测!A1199</f>
        <v>42681</v>
      </c>
      <c r="B1199">
        <f>回测!F1199</f>
        <v>121173.32853442914</v>
      </c>
      <c r="C1199" t="str">
        <f>回测!K1199</f>
        <v>否</v>
      </c>
      <c r="D1199">
        <f>COUNTIF($C$2:C1199,"是")</f>
        <v>24</v>
      </c>
      <c r="E1199">
        <f>IF(COUNTA(F$2:F1199)&lt;2,0,AVERAGE(F$2:F1199)/_xlfn.STDEV.P(F$2:F1199)*SQRT(252))</f>
        <v>0.61746061845766553</v>
      </c>
      <c r="F1199">
        <f t="shared" si="56"/>
        <v>-1.093157860167171E-3</v>
      </c>
      <c r="G1199" s="4">
        <f>MAX($B$2:$B1199)</f>
        <v>125938.82036879854</v>
      </c>
      <c r="H1199" s="5">
        <f t="shared" si="54"/>
        <v>3.7839736948576785E-2</v>
      </c>
      <c r="I1199" s="5">
        <f t="shared" si="55"/>
        <v>0.12754234227413352</v>
      </c>
    </row>
    <row r="1200" spans="1:9" x14ac:dyDescent="0.25">
      <c r="A1200" s="3">
        <f>回测!A1200</f>
        <v>42682</v>
      </c>
      <c r="B1200">
        <f>回测!F1200</f>
        <v>121405.31528707777</v>
      </c>
      <c r="C1200" t="str">
        <f>回测!K1200</f>
        <v>否</v>
      </c>
      <c r="D1200">
        <f>COUNTIF($C$2:C1200,"是")</f>
        <v>24</v>
      </c>
      <c r="E1200">
        <f>IF(COUNTA(F$2:F1200)&lt;2,0,AVERAGE(F$2:F1200)/_xlfn.STDEV.P(F$2:F1200)*SQRT(252))</f>
        <v>0.62296771764712411</v>
      </c>
      <c r="F1200">
        <f t="shared" si="56"/>
        <v>1.9145034262446625E-3</v>
      </c>
      <c r="G1200" s="4">
        <f>MAX($B$2:$B1200)</f>
        <v>125938.82036879854</v>
      </c>
      <c r="H1200" s="5">
        <f t="shared" si="54"/>
        <v>3.599767782836838E-2</v>
      </c>
      <c r="I1200" s="5">
        <f t="shared" si="55"/>
        <v>0.12754234227413352</v>
      </c>
    </row>
    <row r="1201" spans="1:9" x14ac:dyDescent="0.25">
      <c r="A1201" s="3">
        <f>回测!A1201</f>
        <v>42683</v>
      </c>
      <c r="B1201">
        <f>回测!F1201</f>
        <v>122004.53973081111</v>
      </c>
      <c r="C1201" t="str">
        <f>回测!K1201</f>
        <v>否</v>
      </c>
      <c r="D1201">
        <f>COUNTIF($C$2:C1201,"是")</f>
        <v>24</v>
      </c>
      <c r="E1201">
        <f>IF(COUNTA(F$2:F1201)&lt;2,0,AVERAGE(F$2:F1201)/_xlfn.STDEV.P(F$2:F1201)*SQRT(252))</f>
        <v>0.63735374143115442</v>
      </c>
      <c r="F1201">
        <f t="shared" si="56"/>
        <v>4.9357348343144203E-3</v>
      </c>
      <c r="G1201" s="4">
        <f>MAX($B$2:$B1201)</f>
        <v>125938.82036879854</v>
      </c>
      <c r="H1201" s="5">
        <f t="shared" si="54"/>
        <v>3.1239617986465906E-2</v>
      </c>
      <c r="I1201" s="5">
        <f t="shared" si="55"/>
        <v>0.12754234227413352</v>
      </c>
    </row>
    <row r="1202" spans="1:9" x14ac:dyDescent="0.25">
      <c r="A1202" s="3">
        <f>回测!A1202</f>
        <v>42684</v>
      </c>
      <c r="B1202">
        <f>回测!F1202</f>
        <v>121763.85541596236</v>
      </c>
      <c r="C1202" t="str">
        <f>回测!K1202</f>
        <v>否</v>
      </c>
      <c r="D1202">
        <f>COUNTIF($C$2:C1202,"是")</f>
        <v>24</v>
      </c>
      <c r="E1202">
        <f>IF(COUNTA(F$2:F1202)&lt;2,0,AVERAGE(F$2:F1202)/_xlfn.STDEV.P(F$2:F1202)*SQRT(252))</f>
        <v>0.63105001247321202</v>
      </c>
      <c r="F1202">
        <f t="shared" si="56"/>
        <v>-1.9727488450822506E-3</v>
      </c>
      <c r="G1202" s="4">
        <f>MAX($B$2:$B1202)</f>
        <v>125938.82036879854</v>
      </c>
      <c r="H1202" s="5">
        <f t="shared" si="54"/>
        <v>3.3150738911244648E-2</v>
      </c>
      <c r="I1202" s="5">
        <f t="shared" si="55"/>
        <v>0.12754234227413352</v>
      </c>
    </row>
    <row r="1203" spans="1:9" x14ac:dyDescent="0.25">
      <c r="A1203" s="3">
        <f>回测!A1203</f>
        <v>42685</v>
      </c>
      <c r="B1203">
        <f>回测!F1203</f>
        <v>121580.23010135273</v>
      </c>
      <c r="C1203" t="str">
        <f>回测!K1203</f>
        <v>是</v>
      </c>
      <c r="D1203">
        <f>COUNTIF($C$2:C1203,"是")</f>
        <v>25</v>
      </c>
      <c r="E1203">
        <f>IF(COUNTA(F$2:F1203)&lt;2,0,AVERAGE(F$2:F1203)/_xlfn.STDEV.P(F$2:F1203)*SQRT(252))</f>
        <v>0.62618377879473219</v>
      </c>
      <c r="F1203">
        <f t="shared" si="56"/>
        <v>-1.5080445176636204E-3</v>
      </c>
      <c r="G1203" s="4">
        <f>MAX($B$2:$B1203)</f>
        <v>125938.82036879854</v>
      </c>
      <c r="H1203" s="5">
        <f t="shared" si="54"/>
        <v>3.4608790638836595E-2</v>
      </c>
      <c r="I1203" s="5">
        <f t="shared" si="55"/>
        <v>0.12754234227413352</v>
      </c>
    </row>
    <row r="1204" spans="1:9" x14ac:dyDescent="0.25">
      <c r="A1204" s="3">
        <f>回测!A1204</f>
        <v>42686</v>
      </c>
      <c r="B1204">
        <f>回测!F1204</f>
        <v>121580.23010135273</v>
      </c>
      <c r="C1204" t="str">
        <f>回测!K1204</f>
        <v>否</v>
      </c>
      <c r="D1204">
        <f>COUNTIF($C$2:C1204,"是")</f>
        <v>25</v>
      </c>
      <c r="E1204">
        <f>IF(COUNTA(F$2:F1204)&lt;2,0,AVERAGE(F$2:F1204)/_xlfn.STDEV.P(F$2:F1204)*SQRT(252))</f>
        <v>0.62592284368993778</v>
      </c>
      <c r="F1204">
        <f t="shared" si="56"/>
        <v>0</v>
      </c>
      <c r="G1204" s="4">
        <f>MAX($B$2:$B1204)</f>
        <v>125938.82036879854</v>
      </c>
      <c r="H1204" s="5">
        <f t="shared" si="54"/>
        <v>3.4608790638836595E-2</v>
      </c>
      <c r="I1204" s="5">
        <f t="shared" si="55"/>
        <v>0.12754234227413352</v>
      </c>
    </row>
    <row r="1205" spans="1:9" x14ac:dyDescent="0.25">
      <c r="A1205" s="3">
        <f>回测!A1205</f>
        <v>42687</v>
      </c>
      <c r="B1205">
        <f>回测!F1205</f>
        <v>121580.23010135273</v>
      </c>
      <c r="C1205" t="str">
        <f>回测!K1205</f>
        <v>否</v>
      </c>
      <c r="D1205">
        <f>COUNTIF($C$2:C1205,"是")</f>
        <v>25</v>
      </c>
      <c r="E1205">
        <f>IF(COUNTA(F$2:F1205)&lt;2,0,AVERAGE(F$2:F1205)/_xlfn.STDEV.P(F$2:F1205)*SQRT(252))</f>
        <v>0.62566223451389935</v>
      </c>
      <c r="F1205">
        <f t="shared" si="56"/>
        <v>0</v>
      </c>
      <c r="G1205" s="4">
        <f>MAX($B$2:$B1205)</f>
        <v>125938.82036879854</v>
      </c>
      <c r="H1205" s="5">
        <f t="shared" si="54"/>
        <v>3.4608790638836595E-2</v>
      </c>
      <c r="I1205" s="5">
        <f t="shared" si="55"/>
        <v>0.12754234227413352</v>
      </c>
    </row>
    <row r="1206" spans="1:9" x14ac:dyDescent="0.25">
      <c r="A1206" s="3">
        <f>回测!A1206</f>
        <v>42688</v>
      </c>
      <c r="B1206">
        <f>回测!F1206</f>
        <v>120600.89128840936</v>
      </c>
      <c r="C1206" t="str">
        <f>回测!K1206</f>
        <v>否</v>
      </c>
      <c r="D1206">
        <f>COUNTIF($C$2:C1206,"是")</f>
        <v>25</v>
      </c>
      <c r="E1206">
        <f>IF(COUNTA(F$2:F1206)&lt;2,0,AVERAGE(F$2:F1206)/_xlfn.STDEV.P(F$2:F1206)*SQRT(252))</f>
        <v>0.60016623649859036</v>
      </c>
      <c r="F1206">
        <f t="shared" si="56"/>
        <v>-8.0550827394139102E-3</v>
      </c>
      <c r="G1206" s="4">
        <f>MAX($B$2:$B1206)</f>
        <v>125938.82036879854</v>
      </c>
      <c r="H1206" s="5">
        <f t="shared" si="54"/>
        <v>4.2385096706143655E-2</v>
      </c>
      <c r="I1206" s="5">
        <f t="shared" si="55"/>
        <v>0.12754234227413352</v>
      </c>
    </row>
    <row r="1207" spans="1:9" x14ac:dyDescent="0.25">
      <c r="A1207" s="3">
        <f>回测!A1207</f>
        <v>42689</v>
      </c>
      <c r="B1207">
        <f>回测!F1207</f>
        <v>120781.51686214282</v>
      </c>
      <c r="C1207" t="str">
        <f>回测!K1207</f>
        <v>否</v>
      </c>
      <c r="D1207">
        <f>COUNTIF($C$2:C1207,"是")</f>
        <v>25</v>
      </c>
      <c r="E1207">
        <f>IF(COUNTA(F$2:F1207)&lt;2,0,AVERAGE(F$2:F1207)/_xlfn.STDEV.P(F$2:F1207)*SQRT(252))</f>
        <v>0.60441288318225606</v>
      </c>
      <c r="F1207">
        <f t="shared" si="56"/>
        <v>1.4977134232077027E-3</v>
      </c>
      <c r="G1207" s="4">
        <f>MAX($B$2:$B1207)</f>
        <v>125938.82036879854</v>
      </c>
      <c r="H1207" s="5">
        <f t="shared" si="54"/>
        <v>4.0950864011216725E-2</v>
      </c>
      <c r="I1207" s="5">
        <f t="shared" si="55"/>
        <v>0.12754234227413352</v>
      </c>
    </row>
    <row r="1208" spans="1:9" x14ac:dyDescent="0.25">
      <c r="A1208" s="3">
        <f>回测!A1208</f>
        <v>42690</v>
      </c>
      <c r="B1208">
        <f>回测!F1208</f>
        <v>120934.60431363212</v>
      </c>
      <c r="C1208" t="str">
        <f>回测!K1208</f>
        <v>否</v>
      </c>
      <c r="D1208">
        <f>COUNTIF($C$2:C1208,"是")</f>
        <v>25</v>
      </c>
      <c r="E1208">
        <f>IF(COUNTA(F$2:F1208)&lt;2,0,AVERAGE(F$2:F1208)/_xlfn.STDEV.P(F$2:F1208)*SQRT(252))</f>
        <v>0.60796884631277848</v>
      </c>
      <c r="F1208">
        <f t="shared" si="56"/>
        <v>1.2674741588485361E-3</v>
      </c>
      <c r="G1208" s="4">
        <f>MAX($B$2:$B1208)</f>
        <v>125938.82036879854</v>
      </c>
      <c r="H1208" s="5">
        <f t="shared" si="54"/>
        <v>3.9735294014284883E-2</v>
      </c>
      <c r="I1208" s="5">
        <f t="shared" si="55"/>
        <v>0.12754234227413352</v>
      </c>
    </row>
    <row r="1209" spans="1:9" x14ac:dyDescent="0.25">
      <c r="A1209" s="3">
        <f>回测!A1209</f>
        <v>42691</v>
      </c>
      <c r="B1209">
        <f>回测!F1209</f>
        <v>120886.94953410231</v>
      </c>
      <c r="C1209" t="str">
        <f>回测!K1209</f>
        <v>否</v>
      </c>
      <c r="D1209">
        <f>COUNTIF($C$2:C1209,"是")</f>
        <v>25</v>
      </c>
      <c r="E1209">
        <f>IF(COUNTA(F$2:F1209)&lt;2,0,AVERAGE(F$2:F1209)/_xlfn.STDEV.P(F$2:F1209)*SQRT(252))</f>
        <v>0.60652486624203128</v>
      </c>
      <c r="F1209">
        <f t="shared" si="56"/>
        <v>-3.9405412371651405E-4</v>
      </c>
      <c r="G1209" s="4">
        <f>MAX($B$2:$B1209)</f>
        <v>125938.82036879854</v>
      </c>
      <c r="H1209" s="5">
        <f t="shared" si="54"/>
        <v>4.0113690281537884E-2</v>
      </c>
      <c r="I1209" s="5">
        <f t="shared" si="55"/>
        <v>0.12754234227413352</v>
      </c>
    </row>
    <row r="1210" spans="1:9" x14ac:dyDescent="0.25">
      <c r="A1210" s="3">
        <f>回测!A1210</f>
        <v>42692</v>
      </c>
      <c r="B1210">
        <f>回测!F1210</f>
        <v>120405.49396827957</v>
      </c>
      <c r="C1210" t="str">
        <f>回测!K1210</f>
        <v>否</v>
      </c>
      <c r="D1210">
        <f>COUNTIF($C$2:C1210,"是")</f>
        <v>25</v>
      </c>
      <c r="E1210">
        <f>IF(COUNTA(F$2:F1210)&lt;2,0,AVERAGE(F$2:F1210)/_xlfn.STDEV.P(F$2:F1210)*SQRT(252))</f>
        <v>0.59405015178655396</v>
      </c>
      <c r="F1210">
        <f t="shared" si="56"/>
        <v>-3.9826926535765361E-3</v>
      </c>
      <c r="G1210" s="4">
        <f>MAX($B$2:$B1210)</f>
        <v>125938.82036879854</v>
      </c>
      <c r="H1210" s="5">
        <f t="shared" si="54"/>
        <v>4.3936622435522321E-2</v>
      </c>
      <c r="I1210" s="5">
        <f t="shared" si="55"/>
        <v>0.12754234227413352</v>
      </c>
    </row>
    <row r="1211" spans="1:9" x14ac:dyDescent="0.25">
      <c r="A1211" s="3">
        <f>回测!A1211</f>
        <v>42693</v>
      </c>
      <c r="B1211">
        <f>回测!F1211</f>
        <v>120405.49396827957</v>
      </c>
      <c r="C1211" t="str">
        <f>回测!K1211</f>
        <v>否</v>
      </c>
      <c r="D1211">
        <f>COUNTIF($C$2:C1211,"是")</f>
        <v>25</v>
      </c>
      <c r="E1211">
        <f>IF(COUNTA(F$2:F1211)&lt;2,0,AVERAGE(F$2:F1211)/_xlfn.STDEV.P(F$2:F1211)*SQRT(252))</f>
        <v>0.5938040787541029</v>
      </c>
      <c r="F1211">
        <f t="shared" si="56"/>
        <v>0</v>
      </c>
      <c r="G1211" s="4">
        <f>MAX($B$2:$B1211)</f>
        <v>125938.82036879854</v>
      </c>
      <c r="H1211" s="5">
        <f t="shared" si="54"/>
        <v>4.3936622435522321E-2</v>
      </c>
      <c r="I1211" s="5">
        <f t="shared" si="55"/>
        <v>0.12754234227413352</v>
      </c>
    </row>
    <row r="1212" spans="1:9" x14ac:dyDescent="0.25">
      <c r="A1212" s="3">
        <f>回测!A1212</f>
        <v>42694</v>
      </c>
      <c r="B1212">
        <f>回测!F1212</f>
        <v>120405.49396827957</v>
      </c>
      <c r="C1212" t="str">
        <f>回测!K1212</f>
        <v>否</v>
      </c>
      <c r="D1212">
        <f>COUNTIF($C$2:C1212,"是")</f>
        <v>25</v>
      </c>
      <c r="E1212">
        <f>IF(COUNTA(F$2:F1212)&lt;2,0,AVERAGE(F$2:F1212)/_xlfn.STDEV.P(F$2:F1212)*SQRT(252))</f>
        <v>0.59355831126058101</v>
      </c>
      <c r="F1212">
        <f t="shared" si="56"/>
        <v>0</v>
      </c>
      <c r="G1212" s="4">
        <f>MAX($B$2:$B1212)</f>
        <v>125938.82036879854</v>
      </c>
      <c r="H1212" s="5">
        <f t="shared" si="54"/>
        <v>4.3936622435522321E-2</v>
      </c>
      <c r="I1212" s="5">
        <f t="shared" si="55"/>
        <v>0.12754234227413352</v>
      </c>
    </row>
    <row r="1213" spans="1:9" x14ac:dyDescent="0.25">
      <c r="A1213" s="3">
        <f>回测!A1213</f>
        <v>42695</v>
      </c>
      <c r="B1213">
        <f>回测!F1213</f>
        <v>120803.77582244694</v>
      </c>
      <c r="C1213" t="str">
        <f>回测!K1213</f>
        <v>否</v>
      </c>
      <c r="D1213">
        <f>COUNTIF($C$2:C1213,"是")</f>
        <v>25</v>
      </c>
      <c r="E1213">
        <f>IF(COUNTA(F$2:F1213)&lt;2,0,AVERAGE(F$2:F1213)/_xlfn.STDEV.P(F$2:F1213)*SQRT(252))</f>
        <v>0.60313516635283915</v>
      </c>
      <c r="F1213">
        <f t="shared" si="56"/>
        <v>3.3078378821509435E-3</v>
      </c>
      <c r="G1213" s="4">
        <f>MAX($B$2:$B1213)</f>
        <v>125938.82036879854</v>
      </c>
      <c r="H1213" s="5">
        <f t="shared" si="54"/>
        <v>4.0774119777477358E-2</v>
      </c>
      <c r="I1213" s="5">
        <f t="shared" si="55"/>
        <v>0.12754234227413352</v>
      </c>
    </row>
    <row r="1214" spans="1:9" x14ac:dyDescent="0.25">
      <c r="A1214" s="3">
        <f>回测!A1214</f>
        <v>42696</v>
      </c>
      <c r="B1214">
        <f>回测!F1214</f>
        <v>121207.64370729381</v>
      </c>
      <c r="C1214" t="str">
        <f>回测!K1214</f>
        <v>否</v>
      </c>
      <c r="D1214">
        <f>COUNTIF($C$2:C1214,"是")</f>
        <v>25</v>
      </c>
      <c r="E1214">
        <f>IF(COUNTA(F$2:F1214)&lt;2,0,AVERAGE(F$2:F1214)/_xlfn.STDEV.P(F$2:F1214)*SQRT(252))</f>
        <v>0.61280349075069185</v>
      </c>
      <c r="F1214">
        <f t="shared" si="56"/>
        <v>3.3431726955328589E-3</v>
      </c>
      <c r="G1214" s="4">
        <f>MAX($B$2:$B1214)</f>
        <v>125938.82036879854</v>
      </c>
      <c r="H1214" s="5">
        <f t="shared" si="54"/>
        <v>3.7567262005869018E-2</v>
      </c>
      <c r="I1214" s="5">
        <f t="shared" si="55"/>
        <v>0.12754234227413352</v>
      </c>
    </row>
    <row r="1215" spans="1:9" x14ac:dyDescent="0.25">
      <c r="A1215" s="3">
        <f>回测!A1215</f>
        <v>42697</v>
      </c>
      <c r="B1215">
        <f>回测!F1215</f>
        <v>121300.7958793716</v>
      </c>
      <c r="C1215" t="str">
        <f>回测!K1215</f>
        <v>否</v>
      </c>
      <c r="D1215">
        <f>COUNTIF($C$2:C1215,"是")</f>
        <v>25</v>
      </c>
      <c r="E1215">
        <f>IF(COUNTA(F$2:F1215)&lt;2,0,AVERAGE(F$2:F1215)/_xlfn.STDEV.P(F$2:F1215)*SQRT(252))</f>
        <v>0.61485524200769504</v>
      </c>
      <c r="F1215">
        <f t="shared" si="56"/>
        <v>7.6853380883079581E-4</v>
      </c>
      <c r="G1215" s="4">
        <f>MAX($B$2:$B1215)</f>
        <v>125938.82036879854</v>
      </c>
      <c r="H1215" s="5">
        <f t="shared" si="54"/>
        <v>3.6827599907994779E-2</v>
      </c>
      <c r="I1215" s="5">
        <f t="shared" si="55"/>
        <v>0.12754234227413352</v>
      </c>
    </row>
    <row r="1216" spans="1:9" x14ac:dyDescent="0.25">
      <c r="A1216" s="3">
        <f>回测!A1216</f>
        <v>42698</v>
      </c>
      <c r="B1216">
        <f>回测!F1216</f>
        <v>120967.66477164884</v>
      </c>
      <c r="C1216" t="str">
        <f>回测!K1216</f>
        <v>否</v>
      </c>
      <c r="D1216">
        <f>COUNTIF($C$2:C1216,"是")</f>
        <v>25</v>
      </c>
      <c r="E1216">
        <f>IF(COUNTA(F$2:F1216)&lt;2,0,AVERAGE(F$2:F1216)/_xlfn.STDEV.P(F$2:F1216)*SQRT(252))</f>
        <v>0.60624171714349229</v>
      </c>
      <c r="F1216">
        <f t="shared" si="56"/>
        <v>-2.7463225225170529E-3</v>
      </c>
      <c r="G1216" s="4">
        <f>MAX($B$2:$B1216)</f>
        <v>125938.82036879854</v>
      </c>
      <c r="H1216" s="5">
        <f t="shared" si="54"/>
        <v>3.9472781963434289E-2</v>
      </c>
      <c r="I1216" s="5">
        <f t="shared" si="55"/>
        <v>0.12754234227413352</v>
      </c>
    </row>
    <row r="1217" spans="1:9" x14ac:dyDescent="0.25">
      <c r="A1217" s="3">
        <f>回测!A1217</f>
        <v>42699</v>
      </c>
      <c r="B1217">
        <f>回测!F1217</f>
        <v>121000.5043599632</v>
      </c>
      <c r="C1217" t="str">
        <f>回测!K1217</f>
        <v>否</v>
      </c>
      <c r="D1217">
        <f>COUNTIF($C$2:C1217,"是")</f>
        <v>25</v>
      </c>
      <c r="E1217">
        <f>IF(COUNTA(F$2:F1217)&lt;2,0,AVERAGE(F$2:F1217)/_xlfn.STDEV.P(F$2:F1217)*SQRT(252))</f>
        <v>0.60680690747882438</v>
      </c>
      <c r="F1217">
        <f t="shared" si="56"/>
        <v>2.714741032354695E-4</v>
      </c>
      <c r="G1217" s="4">
        <f>MAX($B$2:$B1217)</f>
        <v>125938.82036879854</v>
      </c>
      <c r="H1217" s="5">
        <f t="shared" si="54"/>
        <v>3.9212023698284582E-2</v>
      </c>
      <c r="I1217" s="5">
        <f t="shared" si="55"/>
        <v>0.12754234227413352</v>
      </c>
    </row>
    <row r="1218" spans="1:9" x14ac:dyDescent="0.25">
      <c r="A1218" s="3">
        <f>回测!A1218</f>
        <v>42700</v>
      </c>
      <c r="B1218">
        <f>回测!F1218</f>
        <v>121000.5043599632</v>
      </c>
      <c r="C1218" t="str">
        <f>回测!K1218</f>
        <v>否</v>
      </c>
      <c r="D1218">
        <f>COUNTIF($C$2:C1218,"是")</f>
        <v>25</v>
      </c>
      <c r="E1218">
        <f>IF(COUNTA(F$2:F1218)&lt;2,0,AVERAGE(F$2:F1218)/_xlfn.STDEV.P(F$2:F1218)*SQRT(252))</f>
        <v>0.60655698231616428</v>
      </c>
      <c r="F1218">
        <f t="shared" si="56"/>
        <v>0</v>
      </c>
      <c r="G1218" s="4">
        <f>MAX($B$2:$B1218)</f>
        <v>125938.82036879854</v>
      </c>
      <c r="H1218" s="5">
        <f t="shared" si="54"/>
        <v>3.9212023698284582E-2</v>
      </c>
      <c r="I1218" s="5">
        <f t="shared" si="55"/>
        <v>0.12754234227413352</v>
      </c>
    </row>
    <row r="1219" spans="1:9" x14ac:dyDescent="0.25">
      <c r="A1219" s="3">
        <f>回测!A1219</f>
        <v>42701</v>
      </c>
      <c r="B1219">
        <f>回测!F1219</f>
        <v>121000.5043599632</v>
      </c>
      <c r="C1219" t="str">
        <f>回测!K1219</f>
        <v>否</v>
      </c>
      <c r="D1219">
        <f>COUNTIF($C$2:C1219,"是")</f>
        <v>25</v>
      </c>
      <c r="E1219">
        <f>IF(COUNTA(F$2:F1219)&lt;2,0,AVERAGE(F$2:F1219)/_xlfn.STDEV.P(F$2:F1219)*SQRT(252))</f>
        <v>0.60630736570888211</v>
      </c>
      <c r="F1219">
        <f t="shared" si="56"/>
        <v>0</v>
      </c>
      <c r="G1219" s="4">
        <f>MAX($B$2:$B1219)</f>
        <v>125938.82036879854</v>
      </c>
      <c r="H1219" s="5">
        <f t="shared" ref="H1219:H1282" si="57">1-($B1219/$G1219)</f>
        <v>3.9212023698284582E-2</v>
      </c>
      <c r="I1219" s="5">
        <f t="shared" si="55"/>
        <v>0.12754234227413352</v>
      </c>
    </row>
    <row r="1220" spans="1:9" x14ac:dyDescent="0.25">
      <c r="A1220" s="3">
        <f>回测!A1220</f>
        <v>42702</v>
      </c>
      <c r="B1220">
        <f>回测!F1220</f>
        <v>121318.99547431823</v>
      </c>
      <c r="C1220" t="str">
        <f>回测!K1220</f>
        <v>否</v>
      </c>
      <c r="D1220">
        <f>COUNTIF($C$2:C1220,"是")</f>
        <v>25</v>
      </c>
      <c r="E1220">
        <f>IF(COUNTA(F$2:F1220)&lt;2,0,AVERAGE(F$2:F1220)/_xlfn.STDEV.P(F$2:F1220)*SQRT(252))</f>
        <v>0.61386843737065322</v>
      </c>
      <c r="F1220">
        <f t="shared" si="56"/>
        <v>2.6321469983923151E-3</v>
      </c>
      <c r="G1220" s="4">
        <f>MAX($B$2:$B1220)</f>
        <v>125938.82036879854</v>
      </c>
      <c r="H1220" s="5">
        <f t="shared" si="57"/>
        <v>3.6683088510370609E-2</v>
      </c>
      <c r="I1220" s="5">
        <f t="shared" ref="I1220:I1283" si="58">MAX($I1219,$H1220)</f>
        <v>0.12754234227413352</v>
      </c>
    </row>
    <row r="1221" spans="1:9" x14ac:dyDescent="0.25">
      <c r="A1221" s="3">
        <f>回测!A1221</f>
        <v>42703</v>
      </c>
      <c r="B1221">
        <f>回测!F1221</f>
        <v>121264.44532709016</v>
      </c>
      <c r="C1221" t="str">
        <f>回测!K1221</f>
        <v>否</v>
      </c>
      <c r="D1221">
        <f>COUNTIF($C$2:C1221,"是")</f>
        <v>25</v>
      </c>
      <c r="E1221">
        <f>IF(COUNTA(F$2:F1221)&lt;2,0,AVERAGE(F$2:F1221)/_xlfn.STDEV.P(F$2:F1221)*SQRT(252))</f>
        <v>0.61226425243860649</v>
      </c>
      <c r="F1221">
        <f t="shared" ref="F1221:F1284" si="59">IF(B1220=0,0,B1221/B1220-1)</f>
        <v>-4.4964225935761881E-4</v>
      </c>
      <c r="G1221" s="4">
        <f>MAX($B$2:$B1221)</f>
        <v>125938.82036879854</v>
      </c>
      <c r="H1221" s="5">
        <f t="shared" si="57"/>
        <v>3.7116236502930278E-2</v>
      </c>
      <c r="I1221" s="5">
        <f t="shared" si="58"/>
        <v>0.12754234227413352</v>
      </c>
    </row>
    <row r="1222" spans="1:9" x14ac:dyDescent="0.25">
      <c r="A1222" s="3">
        <f>回测!A1222</f>
        <v>42704</v>
      </c>
      <c r="B1222">
        <f>回测!F1222</f>
        <v>120817.93472979761</v>
      </c>
      <c r="C1222" t="str">
        <f>回测!K1222</f>
        <v>否</v>
      </c>
      <c r="D1222">
        <f>COUNTIF($C$2:C1222,"是")</f>
        <v>25</v>
      </c>
      <c r="E1222">
        <f>IF(COUNTA(F$2:F1222)&lt;2,0,AVERAGE(F$2:F1222)/_xlfn.STDEV.P(F$2:F1222)*SQRT(252))</f>
        <v>0.6007919173605335</v>
      </c>
      <c r="F1222">
        <f t="shared" si="59"/>
        <v>-3.682122951110367E-3</v>
      </c>
      <c r="G1222" s="4">
        <f>MAX($B$2:$B1222)</f>
        <v>125938.82036879854</v>
      </c>
      <c r="H1222" s="5">
        <f t="shared" si="57"/>
        <v>4.0661692907754454E-2</v>
      </c>
      <c r="I1222" s="5">
        <f t="shared" si="58"/>
        <v>0.12754234227413352</v>
      </c>
    </row>
    <row r="1223" spans="1:9" x14ac:dyDescent="0.25">
      <c r="A1223" s="3">
        <f>回测!A1223</f>
        <v>42705</v>
      </c>
      <c r="B1223">
        <f>回测!F1223</f>
        <v>120978.14668678737</v>
      </c>
      <c r="C1223" t="str">
        <f>回测!K1223</f>
        <v>否</v>
      </c>
      <c r="D1223">
        <f>COUNTIF($C$2:C1223,"是")</f>
        <v>25</v>
      </c>
      <c r="E1223">
        <f>IF(COUNTA(F$2:F1223)&lt;2,0,AVERAGE(F$2:F1223)/_xlfn.STDEV.P(F$2:F1223)*SQRT(252))</f>
        <v>0.60449689519856609</v>
      </c>
      <c r="F1223">
        <f t="shared" si="59"/>
        <v>1.3260610467151768E-3</v>
      </c>
      <c r="G1223" s="4">
        <f>MAX($B$2:$B1223)</f>
        <v>125938.82036879854</v>
      </c>
      <c r="H1223" s="5">
        <f t="shared" si="57"/>
        <v>3.9389551748097662E-2</v>
      </c>
      <c r="I1223" s="5">
        <f t="shared" si="58"/>
        <v>0.12754234227413352</v>
      </c>
    </row>
    <row r="1224" spans="1:9" x14ac:dyDescent="0.25">
      <c r="A1224" s="3">
        <f>回测!A1224</f>
        <v>42706</v>
      </c>
      <c r="B1224">
        <f>回测!F1224</f>
        <v>120624.89681054691</v>
      </c>
      <c r="C1224" t="str">
        <f>回测!K1224</f>
        <v>否</v>
      </c>
      <c r="D1224">
        <f>COUNTIF($C$2:C1224,"是")</f>
        <v>25</v>
      </c>
      <c r="E1224">
        <f>IF(COUNTA(F$2:F1224)&lt;2,0,AVERAGE(F$2:F1224)/_xlfn.STDEV.P(F$2:F1224)*SQRT(252))</f>
        <v>0.59539142038911785</v>
      </c>
      <c r="F1224">
        <f t="shared" si="59"/>
        <v>-2.9199478245853783E-3</v>
      </c>
      <c r="G1224" s="4">
        <f>MAX($B$2:$B1224)</f>
        <v>125938.82036879854</v>
      </c>
      <c r="H1224" s="5">
        <f t="shared" si="57"/>
        <v>4.219448413674487E-2</v>
      </c>
      <c r="I1224" s="5">
        <f t="shared" si="58"/>
        <v>0.12754234227413352</v>
      </c>
    </row>
    <row r="1225" spans="1:9" x14ac:dyDescent="0.25">
      <c r="A1225" s="3">
        <f>回测!A1225</f>
        <v>42707</v>
      </c>
      <c r="B1225">
        <f>回测!F1225</f>
        <v>120624.89681054691</v>
      </c>
      <c r="C1225" t="str">
        <f>回测!K1225</f>
        <v>否</v>
      </c>
      <c r="D1225">
        <f>COUNTIF($C$2:C1225,"是")</f>
        <v>25</v>
      </c>
      <c r="E1225">
        <f>IF(COUNTA(F$2:F1225)&lt;2,0,AVERAGE(F$2:F1225)/_xlfn.STDEV.P(F$2:F1225)*SQRT(252))</f>
        <v>0.59514761402066108</v>
      </c>
      <c r="F1225">
        <f t="shared" si="59"/>
        <v>0</v>
      </c>
      <c r="G1225" s="4">
        <f>MAX($B$2:$B1225)</f>
        <v>125938.82036879854</v>
      </c>
      <c r="H1225" s="5">
        <f t="shared" si="57"/>
        <v>4.219448413674487E-2</v>
      </c>
      <c r="I1225" s="5">
        <f t="shared" si="58"/>
        <v>0.12754234227413352</v>
      </c>
    </row>
    <row r="1226" spans="1:9" x14ac:dyDescent="0.25">
      <c r="A1226" s="3">
        <f>回测!A1226</f>
        <v>42708</v>
      </c>
      <c r="B1226">
        <f>回测!F1226</f>
        <v>120624.89681054691</v>
      </c>
      <c r="C1226" t="str">
        <f>回测!K1226</f>
        <v>否</v>
      </c>
      <c r="D1226">
        <f>COUNTIF($C$2:C1226,"是")</f>
        <v>25</v>
      </c>
      <c r="E1226">
        <f>IF(COUNTA(F$2:F1226)&lt;2,0,AVERAGE(F$2:F1226)/_xlfn.STDEV.P(F$2:F1226)*SQRT(252))</f>
        <v>0.59490410691536155</v>
      </c>
      <c r="F1226">
        <f t="shared" si="59"/>
        <v>0</v>
      </c>
      <c r="G1226" s="4">
        <f>MAX($B$2:$B1226)</f>
        <v>125938.82036879854</v>
      </c>
      <c r="H1226" s="5">
        <f t="shared" si="57"/>
        <v>4.219448413674487E-2</v>
      </c>
      <c r="I1226" s="5">
        <f t="shared" si="58"/>
        <v>0.12754234227413352</v>
      </c>
    </row>
    <row r="1227" spans="1:9" x14ac:dyDescent="0.25">
      <c r="A1227" s="3">
        <f>回测!A1227</f>
        <v>42709</v>
      </c>
      <c r="B1227">
        <f>回测!F1227</f>
        <v>119885.36785910599</v>
      </c>
      <c r="C1227" t="str">
        <f>回测!K1227</f>
        <v>否</v>
      </c>
      <c r="D1227">
        <f>COUNTIF($C$2:C1227,"是")</f>
        <v>25</v>
      </c>
      <c r="E1227">
        <f>IF(COUNTA(F$2:F1227)&lt;2,0,AVERAGE(F$2:F1227)/_xlfn.STDEV.P(F$2:F1227)*SQRT(252))</f>
        <v>0.5758526933321324</v>
      </c>
      <c r="F1227">
        <f t="shared" si="59"/>
        <v>-6.1308152047784281E-3</v>
      </c>
      <c r="G1227" s="4">
        <f>MAX($B$2:$B1227)</f>
        <v>125938.82036879854</v>
      </c>
      <c r="H1227" s="5">
        <f t="shared" si="57"/>
        <v>4.8066612756619831E-2</v>
      </c>
      <c r="I1227" s="5">
        <f t="shared" si="58"/>
        <v>0.12754234227413352</v>
      </c>
    </row>
    <row r="1228" spans="1:9" x14ac:dyDescent="0.25">
      <c r="A1228" s="3">
        <f>回测!A1228</f>
        <v>42710</v>
      </c>
      <c r="B1228">
        <f>回测!F1228</f>
        <v>119765.89791695721</v>
      </c>
      <c r="C1228" t="str">
        <f>回测!K1228</f>
        <v>否</v>
      </c>
      <c r="D1228">
        <f>COUNTIF($C$2:C1228,"是")</f>
        <v>25</v>
      </c>
      <c r="E1228">
        <f>IF(COUNTA(F$2:F1228)&lt;2,0,AVERAGE(F$2:F1228)/_xlfn.STDEV.P(F$2:F1228)*SQRT(252))</f>
        <v>0.57262813372804122</v>
      </c>
      <c r="F1228">
        <f t="shared" si="59"/>
        <v>-9.9653480889494439E-4</v>
      </c>
      <c r="G1228" s="4">
        <f>MAX($B$2:$B1228)</f>
        <v>125938.82036879854</v>
      </c>
      <c r="H1228" s="5">
        <f t="shared" si="57"/>
        <v>4.901524751275721E-2</v>
      </c>
      <c r="I1228" s="5">
        <f t="shared" si="58"/>
        <v>0.12754234227413352</v>
      </c>
    </row>
    <row r="1229" spans="1:9" x14ac:dyDescent="0.25">
      <c r="A1229" s="3">
        <f>回测!A1229</f>
        <v>42711</v>
      </c>
      <c r="B1229">
        <f>回测!F1229</f>
        <v>119839.46602451567</v>
      </c>
      <c r="C1229" t="str">
        <f>回测!K1229</f>
        <v>否</v>
      </c>
      <c r="D1229">
        <f>COUNTIF($C$2:C1229,"是")</f>
        <v>25</v>
      </c>
      <c r="E1229">
        <f>IF(COUNTA(F$2:F1229)&lt;2,0,AVERAGE(F$2:F1229)/_xlfn.STDEV.P(F$2:F1229)*SQRT(252))</f>
        <v>0.57422400192627321</v>
      </c>
      <c r="F1229">
        <f t="shared" si="59"/>
        <v>6.1426590405111448E-4</v>
      </c>
      <c r="G1229" s="4">
        <f>MAX($B$2:$B1229)</f>
        <v>125938.82036879854</v>
      </c>
      <c r="H1229" s="5">
        <f t="shared" si="57"/>
        <v>4.8431090004031785E-2</v>
      </c>
      <c r="I1229" s="5">
        <f t="shared" si="58"/>
        <v>0.12754234227413352</v>
      </c>
    </row>
    <row r="1230" spans="1:9" x14ac:dyDescent="0.25">
      <c r="A1230" s="3">
        <f>回测!A1230</f>
        <v>42712</v>
      </c>
      <c r="B1230">
        <f>回测!F1230</f>
        <v>120186.02128373658</v>
      </c>
      <c r="C1230" t="str">
        <f>回测!K1230</f>
        <v>否</v>
      </c>
      <c r="D1230">
        <f>COUNTIF($C$2:C1230,"是")</f>
        <v>25</v>
      </c>
      <c r="E1230">
        <f>IF(COUNTA(F$2:F1230)&lt;2,0,AVERAGE(F$2:F1230)/_xlfn.STDEV.P(F$2:F1230)*SQRT(252))</f>
        <v>0.58251635721953055</v>
      </c>
      <c r="F1230">
        <f t="shared" si="59"/>
        <v>2.8918291337347579E-3</v>
      </c>
      <c r="G1230" s="4">
        <f>MAX($B$2:$B1230)</f>
        <v>125938.82036879854</v>
      </c>
      <c r="H1230" s="5">
        <f t="shared" si="57"/>
        <v>4.5679315307349144E-2</v>
      </c>
      <c r="I1230" s="5">
        <f t="shared" si="58"/>
        <v>0.12754234227413352</v>
      </c>
    </row>
    <row r="1231" spans="1:9" x14ac:dyDescent="0.25">
      <c r="A1231" s="3">
        <f>回测!A1231</f>
        <v>42713</v>
      </c>
      <c r="B1231">
        <f>回测!F1231</f>
        <v>120335.96685671367</v>
      </c>
      <c r="C1231" t="str">
        <f>回测!K1231</f>
        <v>否</v>
      </c>
      <c r="D1231">
        <f>COUNTIF($C$2:C1231,"是")</f>
        <v>25</v>
      </c>
      <c r="E1231">
        <f>IF(COUNTA(F$2:F1231)&lt;2,0,AVERAGE(F$2:F1231)/_xlfn.STDEV.P(F$2:F1231)*SQRT(252))</f>
        <v>0.58598128878297373</v>
      </c>
      <c r="F1231">
        <f t="shared" si="59"/>
        <v>1.2476124209410688E-3</v>
      </c>
      <c r="G1231" s="4">
        <f>MAX($B$2:$B1231)</f>
        <v>125938.82036879854</v>
      </c>
      <c r="H1231" s="5">
        <f t="shared" si="57"/>
        <v>4.4488692967565524E-2</v>
      </c>
      <c r="I1231" s="5">
        <f t="shared" si="58"/>
        <v>0.12754234227413352</v>
      </c>
    </row>
    <row r="1232" spans="1:9" x14ac:dyDescent="0.25">
      <c r="A1232" s="3">
        <f>回测!A1232</f>
        <v>42714</v>
      </c>
      <c r="B1232">
        <f>回测!F1232</f>
        <v>120335.96685671367</v>
      </c>
      <c r="C1232" t="str">
        <f>回测!K1232</f>
        <v>否</v>
      </c>
      <c r="D1232">
        <f>COUNTIF($C$2:C1232,"是")</f>
        <v>25</v>
      </c>
      <c r="E1232">
        <f>IF(COUNTA(F$2:F1232)&lt;2,0,AVERAGE(F$2:F1232)/_xlfn.STDEV.P(F$2:F1232)*SQRT(252))</f>
        <v>0.58574271212879281</v>
      </c>
      <c r="F1232">
        <f t="shared" si="59"/>
        <v>0</v>
      </c>
      <c r="G1232" s="4">
        <f>MAX($B$2:$B1232)</f>
        <v>125938.82036879854</v>
      </c>
      <c r="H1232" s="5">
        <f t="shared" si="57"/>
        <v>4.4488692967565524E-2</v>
      </c>
      <c r="I1232" s="5">
        <f t="shared" si="58"/>
        <v>0.12754234227413352</v>
      </c>
    </row>
    <row r="1233" spans="1:9" x14ac:dyDescent="0.25">
      <c r="A1233" s="3">
        <f>回测!A1233</f>
        <v>42715</v>
      </c>
      <c r="B1233">
        <f>回测!F1233</f>
        <v>120335.96685671367</v>
      </c>
      <c r="C1233" t="str">
        <f>回测!K1233</f>
        <v>否</v>
      </c>
      <c r="D1233">
        <f>COUNTIF($C$2:C1233,"是")</f>
        <v>25</v>
      </c>
      <c r="E1233">
        <f>IF(COUNTA(F$2:F1233)&lt;2,0,AVERAGE(F$2:F1233)/_xlfn.STDEV.P(F$2:F1233)*SQRT(252))</f>
        <v>0.58550442664011026</v>
      </c>
      <c r="F1233">
        <f t="shared" si="59"/>
        <v>0</v>
      </c>
      <c r="G1233" s="4">
        <f>MAX($B$2:$B1233)</f>
        <v>125938.82036879854</v>
      </c>
      <c r="H1233" s="5">
        <f t="shared" si="57"/>
        <v>4.4488692967565524E-2</v>
      </c>
      <c r="I1233" s="5">
        <f t="shared" si="58"/>
        <v>0.12754234227413352</v>
      </c>
    </row>
    <row r="1234" spans="1:9" x14ac:dyDescent="0.25">
      <c r="A1234" s="3">
        <f>回测!A1234</f>
        <v>42716</v>
      </c>
      <c r="B1234">
        <f>回测!F1234</f>
        <v>119155.84963924388</v>
      </c>
      <c r="C1234" t="str">
        <f>回测!K1234</f>
        <v>否</v>
      </c>
      <c r="D1234">
        <f>COUNTIF($C$2:C1234,"是")</f>
        <v>25</v>
      </c>
      <c r="E1234">
        <f>IF(COUNTA(F$2:F1234)&lt;2,0,AVERAGE(F$2:F1234)/_xlfn.STDEV.P(F$2:F1234)*SQRT(252))</f>
        <v>0.55489508899534412</v>
      </c>
      <c r="F1234">
        <f t="shared" si="59"/>
        <v>-9.8068536639172033E-3</v>
      </c>
      <c r="G1234" s="4">
        <f>MAX($B$2:$B1234)</f>
        <v>125938.82036879854</v>
      </c>
      <c r="H1234" s="5">
        <f t="shared" si="57"/>
        <v>5.3859252529850909E-2</v>
      </c>
      <c r="I1234" s="5">
        <f t="shared" si="58"/>
        <v>0.12754234227413352</v>
      </c>
    </row>
    <row r="1235" spans="1:9" x14ac:dyDescent="0.25">
      <c r="A1235" s="3">
        <f>回测!A1235</f>
        <v>42717</v>
      </c>
      <c r="B1235">
        <f>回测!F1235</f>
        <v>119043.95715677534</v>
      </c>
      <c r="C1235" t="str">
        <f>回测!K1235</f>
        <v>否</v>
      </c>
      <c r="D1235">
        <f>COUNTIF($C$2:C1235,"是")</f>
        <v>25</v>
      </c>
      <c r="E1235">
        <f>IF(COUNTA(F$2:F1235)&lt;2,0,AVERAGE(F$2:F1235)/_xlfn.STDEV.P(F$2:F1235)*SQRT(252))</f>
        <v>0.55186881598826087</v>
      </c>
      <c r="F1235">
        <f t="shared" si="59"/>
        <v>-9.3904313390658078E-4</v>
      </c>
      <c r="G1235" s="4">
        <f>MAX($B$2:$B1235)</f>
        <v>125938.82036879854</v>
      </c>
      <c r="H1235" s="5">
        <f t="shared" si="57"/>
        <v>5.4747719502472036E-2</v>
      </c>
      <c r="I1235" s="5">
        <f t="shared" si="58"/>
        <v>0.12754234227413352</v>
      </c>
    </row>
    <row r="1236" spans="1:9" x14ac:dyDescent="0.25">
      <c r="A1236" s="3">
        <f>回测!A1236</f>
        <v>42718</v>
      </c>
      <c r="B1236">
        <f>回测!F1236</f>
        <v>118931.94438488049</v>
      </c>
      <c r="C1236" t="str">
        <f>回测!K1236</f>
        <v>否</v>
      </c>
      <c r="D1236">
        <f>COUNTIF($C$2:C1236,"是")</f>
        <v>25</v>
      </c>
      <c r="E1236">
        <f>IF(COUNTA(F$2:F1236)&lt;2,0,AVERAGE(F$2:F1236)/_xlfn.STDEV.P(F$2:F1236)*SQRT(252))</f>
        <v>0.54883958877728434</v>
      </c>
      <c r="F1236">
        <f t="shared" si="59"/>
        <v>-9.4093622700508472E-4</v>
      </c>
      <c r="G1236" s="4">
        <f>MAX($B$2:$B1236)</f>
        <v>125938.82036879854</v>
      </c>
      <c r="H1236" s="5">
        <f t="shared" si="57"/>
        <v>5.5637141616851293E-2</v>
      </c>
      <c r="I1236" s="5">
        <f t="shared" si="58"/>
        <v>0.12754234227413352</v>
      </c>
    </row>
    <row r="1237" spans="1:9" x14ac:dyDescent="0.25">
      <c r="A1237" s="3">
        <f>回测!A1237</f>
        <v>42719</v>
      </c>
      <c r="B1237">
        <f>回测!F1237</f>
        <v>117681.47825380153</v>
      </c>
      <c r="C1237" t="str">
        <f>回测!K1237</f>
        <v>否</v>
      </c>
      <c r="D1237">
        <f>COUNTIF($C$2:C1237,"是")</f>
        <v>25</v>
      </c>
      <c r="E1237">
        <f>IF(COUNTA(F$2:F1237)&lt;2,0,AVERAGE(F$2:F1237)/_xlfn.STDEV.P(F$2:F1237)*SQRT(252))</f>
        <v>0.5161760398461388</v>
      </c>
      <c r="F1237">
        <f t="shared" si="59"/>
        <v>-1.0514131737662358E-2</v>
      </c>
      <c r="G1237" s="4">
        <f>MAX($B$2:$B1237)</f>
        <v>125938.82036879854</v>
      </c>
      <c r="H1237" s="5">
        <f t="shared" si="57"/>
        <v>6.5566297118047068E-2</v>
      </c>
      <c r="I1237" s="5">
        <f t="shared" si="58"/>
        <v>0.12754234227413352</v>
      </c>
    </row>
    <row r="1238" spans="1:9" x14ac:dyDescent="0.25">
      <c r="A1238" s="3">
        <f>回测!A1238</f>
        <v>42720</v>
      </c>
      <c r="B1238">
        <f>回测!F1238</f>
        <v>117669.02672485352</v>
      </c>
      <c r="C1238" t="str">
        <f>回测!K1238</f>
        <v>否</v>
      </c>
      <c r="D1238">
        <f>COUNTIF($C$2:C1238,"是")</f>
        <v>25</v>
      </c>
      <c r="E1238">
        <f>IF(COUNTA(F$2:F1238)&lt;2,0,AVERAGE(F$2:F1238)/_xlfn.STDEV.P(F$2:F1238)*SQRT(252))</f>
        <v>0.51565364217743181</v>
      </c>
      <c r="F1238">
        <f t="shared" si="59"/>
        <v>-1.0580704060458856E-4</v>
      </c>
      <c r="G1238" s="4">
        <f>MAX($B$2:$B1238)</f>
        <v>125938.82036879854</v>
      </c>
      <c r="H1238" s="5">
        <f t="shared" si="57"/>
        <v>6.5665166782790219E-2</v>
      </c>
      <c r="I1238" s="5">
        <f t="shared" si="58"/>
        <v>0.12754234227413352</v>
      </c>
    </row>
    <row r="1239" spans="1:9" x14ac:dyDescent="0.25">
      <c r="A1239" s="3">
        <f>回测!A1239</f>
        <v>42721</v>
      </c>
      <c r="B1239">
        <f>回测!F1239</f>
        <v>117669.02672485352</v>
      </c>
      <c r="C1239" t="str">
        <f>回测!K1239</f>
        <v>否</v>
      </c>
      <c r="D1239">
        <f>COUNTIF($C$2:C1239,"是")</f>
        <v>25</v>
      </c>
      <c r="E1239">
        <f>IF(COUNTA(F$2:F1239)&lt;2,0,AVERAGE(F$2:F1239)/_xlfn.STDEV.P(F$2:F1239)*SQRT(252))</f>
        <v>0.51544495108110866</v>
      </c>
      <c r="F1239">
        <f t="shared" si="59"/>
        <v>0</v>
      </c>
      <c r="G1239" s="4">
        <f>MAX($B$2:$B1239)</f>
        <v>125938.82036879854</v>
      </c>
      <c r="H1239" s="5">
        <f t="shared" si="57"/>
        <v>6.5665166782790219E-2</v>
      </c>
      <c r="I1239" s="5">
        <f t="shared" si="58"/>
        <v>0.12754234227413352</v>
      </c>
    </row>
    <row r="1240" spans="1:9" x14ac:dyDescent="0.25">
      <c r="A1240" s="3">
        <f>回测!A1240</f>
        <v>42722</v>
      </c>
      <c r="B1240">
        <f>回测!F1240</f>
        <v>117669.02672485352</v>
      </c>
      <c r="C1240" t="str">
        <f>回测!K1240</f>
        <v>否</v>
      </c>
      <c r="D1240">
        <f>COUNTIF($C$2:C1240,"是")</f>
        <v>25</v>
      </c>
      <c r="E1240">
        <f>IF(COUNTA(F$2:F1240)&lt;2,0,AVERAGE(F$2:F1240)/_xlfn.STDEV.P(F$2:F1240)*SQRT(252))</f>
        <v>0.51523651315909347</v>
      </c>
      <c r="F1240">
        <f t="shared" si="59"/>
        <v>0</v>
      </c>
      <c r="G1240" s="4">
        <f>MAX($B$2:$B1240)</f>
        <v>125938.82036879854</v>
      </c>
      <c r="H1240" s="5">
        <f t="shared" si="57"/>
        <v>6.5665166782790219E-2</v>
      </c>
      <c r="I1240" s="5">
        <f t="shared" si="58"/>
        <v>0.12754234227413352</v>
      </c>
    </row>
    <row r="1241" spans="1:9" x14ac:dyDescent="0.25">
      <c r="A1241" s="3">
        <f>回测!A1241</f>
        <v>42723</v>
      </c>
      <c r="B1241">
        <f>回测!F1241</f>
        <v>117906.54736554495</v>
      </c>
      <c r="C1241" t="str">
        <f>回测!K1241</f>
        <v>否</v>
      </c>
      <c r="D1241">
        <f>COUNTIF($C$2:C1241,"是")</f>
        <v>25</v>
      </c>
      <c r="E1241">
        <f>IF(COUNTA(F$2:F1241)&lt;2,0,AVERAGE(F$2:F1241)/_xlfn.STDEV.P(F$2:F1241)*SQRT(252))</f>
        <v>0.52095080616089262</v>
      </c>
      <c r="F1241">
        <f t="shared" si="59"/>
        <v>2.0185485280406201E-3</v>
      </c>
      <c r="G1241" s="4">
        <f>MAX($B$2:$B1241)</f>
        <v>125938.82036879854</v>
      </c>
      <c r="H1241" s="5">
        <f t="shared" si="57"/>
        <v>6.3779166580502533E-2</v>
      </c>
      <c r="I1241" s="5">
        <f t="shared" si="58"/>
        <v>0.12754234227413352</v>
      </c>
    </row>
    <row r="1242" spans="1:9" x14ac:dyDescent="0.25">
      <c r="A1242" s="3">
        <f>回测!A1242</f>
        <v>42724</v>
      </c>
      <c r="B1242">
        <f>回测!F1242</f>
        <v>117513.96934128016</v>
      </c>
      <c r="C1242" t="str">
        <f>回测!K1242</f>
        <v>否</v>
      </c>
      <c r="D1242">
        <f>COUNTIF($C$2:C1242,"是")</f>
        <v>25</v>
      </c>
      <c r="E1242">
        <f>IF(COUNTA(F$2:F1242)&lt;2,0,AVERAGE(F$2:F1242)/_xlfn.STDEV.P(F$2:F1242)*SQRT(252))</f>
        <v>0.51077992625212465</v>
      </c>
      <c r="F1242">
        <f t="shared" si="59"/>
        <v>-3.3295693329707943E-3</v>
      </c>
      <c r="G1242" s="4">
        <f>MAX($B$2:$B1242)</f>
        <v>125938.82036879854</v>
      </c>
      <c r="H1242" s="5">
        <f t="shared" si="57"/>
        <v>6.6896378756344466E-2</v>
      </c>
      <c r="I1242" s="5">
        <f t="shared" si="58"/>
        <v>0.12754234227413352</v>
      </c>
    </row>
    <row r="1243" spans="1:9" x14ac:dyDescent="0.25">
      <c r="A1243" s="3">
        <f>回测!A1243</f>
        <v>42725</v>
      </c>
      <c r="B1243">
        <f>回测!F1243</f>
        <v>117964.90915699843</v>
      </c>
      <c r="C1243" t="str">
        <f>回测!K1243</f>
        <v>否</v>
      </c>
      <c r="D1243">
        <f>COUNTIF($C$2:C1243,"是")</f>
        <v>25</v>
      </c>
      <c r="E1243">
        <f>IF(COUNTA(F$2:F1243)&lt;2,0,AVERAGE(F$2:F1243)/_xlfn.STDEV.P(F$2:F1243)*SQRT(252))</f>
        <v>0.52174167505874947</v>
      </c>
      <c r="F1243">
        <f t="shared" si="59"/>
        <v>3.8373294532216828E-3</v>
      </c>
      <c r="G1243" s="4">
        <f>MAX($B$2:$B1243)</f>
        <v>125938.82036879854</v>
      </c>
      <c r="H1243" s="5">
        <f t="shared" si="57"/>
        <v>6.3315752747638454E-2</v>
      </c>
      <c r="I1243" s="5">
        <f t="shared" si="58"/>
        <v>0.12754234227413352</v>
      </c>
    </row>
    <row r="1244" spans="1:9" x14ac:dyDescent="0.25">
      <c r="A1244" s="3">
        <f>回测!A1244</f>
        <v>42726</v>
      </c>
      <c r="B1244">
        <f>回测!F1244</f>
        <v>117787.45535853381</v>
      </c>
      <c r="C1244" t="str">
        <f>回测!K1244</f>
        <v>否</v>
      </c>
      <c r="D1244">
        <f>COUNTIF($C$2:C1244,"是")</f>
        <v>25</v>
      </c>
      <c r="E1244">
        <f>IF(COUNTA(F$2:F1244)&lt;2,0,AVERAGE(F$2:F1244)/_xlfn.STDEV.P(F$2:F1244)*SQRT(252))</f>
        <v>0.51706692983850955</v>
      </c>
      <c r="F1244">
        <f t="shared" si="59"/>
        <v>-1.5042930964194179E-3</v>
      </c>
      <c r="G1244" s="4">
        <f>MAX($B$2:$B1244)</f>
        <v>125938.82036879854</v>
      </c>
      <c r="H1244" s="5">
        <f t="shared" si="57"/>
        <v>6.472480039430506E-2</v>
      </c>
      <c r="I1244" s="5">
        <f t="shared" si="58"/>
        <v>0.12754234227413352</v>
      </c>
    </row>
    <row r="1245" spans="1:9" x14ac:dyDescent="0.25">
      <c r="A1245" s="3">
        <f>回测!A1245</f>
        <v>42727</v>
      </c>
      <c r="B1245">
        <f>回测!F1245</f>
        <v>117548.11137381957</v>
      </c>
      <c r="C1245" t="str">
        <f>回测!K1245</f>
        <v>否</v>
      </c>
      <c r="D1245">
        <f>COUNTIF($C$2:C1245,"是")</f>
        <v>25</v>
      </c>
      <c r="E1245">
        <f>IF(COUNTA(F$2:F1245)&lt;2,0,AVERAGE(F$2:F1245)/_xlfn.STDEV.P(F$2:F1245)*SQRT(252))</f>
        <v>0.51081970586563874</v>
      </c>
      <c r="F1245">
        <f t="shared" si="59"/>
        <v>-2.0319989423805973E-3</v>
      </c>
      <c r="G1245" s="4">
        <f>MAX($B$2:$B1245)</f>
        <v>125938.82036879854</v>
      </c>
      <c r="H1245" s="5">
        <f t="shared" si="57"/>
        <v>6.6625278610738636E-2</v>
      </c>
      <c r="I1245" s="5">
        <f t="shared" si="58"/>
        <v>0.12754234227413352</v>
      </c>
    </row>
    <row r="1246" spans="1:9" x14ac:dyDescent="0.25">
      <c r="A1246" s="3">
        <f>回测!A1246</f>
        <v>42728</v>
      </c>
      <c r="B1246">
        <f>回测!F1246</f>
        <v>117548.11137381957</v>
      </c>
      <c r="C1246" t="str">
        <f>回测!K1246</f>
        <v>否</v>
      </c>
      <c r="D1246">
        <f>COUNTIF($C$2:C1246,"是")</f>
        <v>25</v>
      </c>
      <c r="E1246">
        <f>IF(COUNTA(F$2:F1246)&lt;2,0,AVERAGE(F$2:F1246)/_xlfn.STDEV.P(F$2:F1246)*SQRT(252))</f>
        <v>0.51061413869282013</v>
      </c>
      <c r="F1246">
        <f t="shared" si="59"/>
        <v>0</v>
      </c>
      <c r="G1246" s="4">
        <f>MAX($B$2:$B1246)</f>
        <v>125938.82036879854</v>
      </c>
      <c r="H1246" s="5">
        <f t="shared" si="57"/>
        <v>6.6625278610738636E-2</v>
      </c>
      <c r="I1246" s="5">
        <f t="shared" si="58"/>
        <v>0.12754234227413352</v>
      </c>
    </row>
    <row r="1247" spans="1:9" x14ac:dyDescent="0.25">
      <c r="A1247" s="3">
        <f>回测!A1247</f>
        <v>42729</v>
      </c>
      <c r="B1247">
        <f>回测!F1247</f>
        <v>117548.11137381957</v>
      </c>
      <c r="C1247" t="str">
        <f>回测!K1247</f>
        <v>否</v>
      </c>
      <c r="D1247">
        <f>COUNTIF($C$2:C1247,"是")</f>
        <v>25</v>
      </c>
      <c r="E1247">
        <f>IF(COUNTA(F$2:F1247)&lt;2,0,AVERAGE(F$2:F1247)/_xlfn.STDEV.P(F$2:F1247)*SQRT(252))</f>
        <v>0.51040881949719907</v>
      </c>
      <c r="F1247">
        <f t="shared" si="59"/>
        <v>0</v>
      </c>
      <c r="G1247" s="4">
        <f>MAX($B$2:$B1247)</f>
        <v>125938.82036879854</v>
      </c>
      <c r="H1247" s="5">
        <f t="shared" si="57"/>
        <v>6.6625278610738636E-2</v>
      </c>
      <c r="I1247" s="5">
        <f t="shared" si="58"/>
        <v>0.12754234227413352</v>
      </c>
    </row>
    <row r="1248" spans="1:9" x14ac:dyDescent="0.25">
      <c r="A1248" s="3">
        <f>回测!A1248</f>
        <v>42730</v>
      </c>
      <c r="B1248">
        <f>回测!F1248</f>
        <v>117746.71802455718</v>
      </c>
      <c r="C1248" t="str">
        <f>回测!K1248</f>
        <v>否</v>
      </c>
      <c r="D1248">
        <f>COUNTIF($C$2:C1248,"是")</f>
        <v>25</v>
      </c>
      <c r="E1248">
        <f>IF(COUNTA(F$2:F1248)&lt;2,0,AVERAGE(F$2:F1248)/_xlfn.STDEV.P(F$2:F1248)*SQRT(252))</f>
        <v>0.51514954878360253</v>
      </c>
      <c r="F1248">
        <f t="shared" si="59"/>
        <v>1.6895775560870074E-3</v>
      </c>
      <c r="G1248" s="4">
        <f>MAX($B$2:$B1248)</f>
        <v>125938.82036879854</v>
      </c>
      <c r="H1248" s="5">
        <f t="shared" si="57"/>
        <v>6.5048269630060496E-2</v>
      </c>
      <c r="I1248" s="5">
        <f t="shared" si="58"/>
        <v>0.12754234227413352</v>
      </c>
    </row>
    <row r="1249" spans="1:9" x14ac:dyDescent="0.25">
      <c r="A1249" s="3">
        <f>回测!A1249</f>
        <v>42731</v>
      </c>
      <c r="B1249">
        <f>回测!F1249</f>
        <v>117760.35218965655</v>
      </c>
      <c r="C1249" t="str">
        <f>回测!K1249</f>
        <v>否</v>
      </c>
      <c r="D1249">
        <f>COUNTIF($C$2:C1249,"是")</f>
        <v>25</v>
      </c>
      <c r="E1249">
        <f>IF(COUNTA(F$2:F1249)&lt;2,0,AVERAGE(F$2:F1249)/_xlfn.STDEV.P(F$2:F1249)*SQRT(252))</f>
        <v>0.51528354363790541</v>
      </c>
      <c r="F1249">
        <f t="shared" si="59"/>
        <v>1.1579231530278733E-4</v>
      </c>
      <c r="G1249" s="4">
        <f>MAX($B$2:$B1249)</f>
        <v>125938.82036879854</v>
      </c>
      <c r="H1249" s="5">
        <f t="shared" si="57"/>
        <v>6.4940009404504506E-2</v>
      </c>
      <c r="I1249" s="5">
        <f t="shared" si="58"/>
        <v>0.12754234227413352</v>
      </c>
    </row>
    <row r="1250" spans="1:9" x14ac:dyDescent="0.25">
      <c r="A1250" s="3">
        <f>回测!A1250</f>
        <v>42732</v>
      </c>
      <c r="B1250">
        <f>回测!F1250</f>
        <v>117759.44224863013</v>
      </c>
      <c r="C1250" t="str">
        <f>回测!K1250</f>
        <v>否</v>
      </c>
      <c r="D1250">
        <f>COUNTIF($C$2:C1250,"是")</f>
        <v>25</v>
      </c>
      <c r="E1250">
        <f>IF(COUNTA(F$2:F1250)&lt;2,0,AVERAGE(F$2:F1250)/_xlfn.STDEV.P(F$2:F1250)*SQRT(252))</f>
        <v>0.51505409681340331</v>
      </c>
      <c r="F1250">
        <f t="shared" si="59"/>
        <v>-7.7270576174237604E-6</v>
      </c>
      <c r="G1250" s="4">
        <f>MAX($B$2:$B1250)</f>
        <v>125938.82036879854</v>
      </c>
      <c r="H1250" s="5">
        <f t="shared" si="57"/>
        <v>6.4947234666927645E-2</v>
      </c>
      <c r="I1250" s="5">
        <f t="shared" si="58"/>
        <v>0.12754234227413352</v>
      </c>
    </row>
    <row r="1251" spans="1:9" x14ac:dyDescent="0.25">
      <c r="A1251" s="3">
        <f>回测!A1251</f>
        <v>42733</v>
      </c>
      <c r="B1251">
        <f>回测!F1251</f>
        <v>118048.06681201908</v>
      </c>
      <c r="C1251" t="str">
        <f>回测!K1251</f>
        <v>否</v>
      </c>
      <c r="D1251">
        <f>COUNTIF($C$2:C1251,"是")</f>
        <v>25</v>
      </c>
      <c r="E1251">
        <f>IF(COUNTA(F$2:F1251)&lt;2,0,AVERAGE(F$2:F1251)/_xlfn.STDEV.P(F$2:F1251)*SQRT(252))</f>
        <v>0.52199190792014216</v>
      </c>
      <c r="F1251">
        <f t="shared" si="59"/>
        <v>2.4509674797843495E-3</v>
      </c>
      <c r="G1251" s="4">
        <f>MAX($B$2:$B1251)</f>
        <v>125938.82036879854</v>
      </c>
      <c r="H1251" s="5">
        <f t="shared" si="57"/>
        <v>6.2655450747213681E-2</v>
      </c>
      <c r="I1251" s="5">
        <f t="shared" si="58"/>
        <v>0.12754234227413352</v>
      </c>
    </row>
    <row r="1252" spans="1:9" x14ac:dyDescent="0.25">
      <c r="A1252" s="3">
        <f>回测!A1252</f>
        <v>42734</v>
      </c>
      <c r="B1252">
        <f>回测!F1252</f>
        <v>118312.78701131002</v>
      </c>
      <c r="C1252" t="str">
        <f>回测!K1252</f>
        <v>否</v>
      </c>
      <c r="D1252">
        <f>COUNTIF($C$2:C1252,"是")</f>
        <v>25</v>
      </c>
      <c r="E1252">
        <f>IF(COUNTA(F$2:F1252)&lt;2,0,AVERAGE(F$2:F1252)/_xlfn.STDEV.P(F$2:F1252)*SQRT(252))</f>
        <v>0.52832071951284432</v>
      </c>
      <c r="F1252">
        <f t="shared" si="59"/>
        <v>2.2424780552525725E-3</v>
      </c>
      <c r="G1252" s="4">
        <f>MAX($B$2:$B1252)</f>
        <v>125938.82036879854</v>
      </c>
      <c r="H1252" s="5">
        <f t="shared" si="57"/>
        <v>6.0553476165303821E-2</v>
      </c>
      <c r="I1252" s="5">
        <f t="shared" si="58"/>
        <v>0.12754234227413352</v>
      </c>
    </row>
    <row r="1253" spans="1:9" x14ac:dyDescent="0.25">
      <c r="A1253" s="3">
        <f>回测!A1253</f>
        <v>42735</v>
      </c>
      <c r="B1253">
        <f>回测!F1253</f>
        <v>118312.78701131002</v>
      </c>
      <c r="C1253" t="str">
        <f>回测!K1253</f>
        <v>否</v>
      </c>
      <c r="D1253">
        <f>COUNTIF($C$2:C1253,"是")</f>
        <v>25</v>
      </c>
      <c r="E1253">
        <f>IF(COUNTA(F$2:F1253)&lt;2,0,AVERAGE(F$2:F1253)/_xlfn.STDEV.P(F$2:F1253)*SQRT(252))</f>
        <v>0.52810928414473213</v>
      </c>
      <c r="F1253">
        <f t="shared" si="59"/>
        <v>0</v>
      </c>
      <c r="G1253" s="4">
        <f>MAX($B$2:$B1253)</f>
        <v>125938.82036879854</v>
      </c>
      <c r="H1253" s="5">
        <f t="shared" si="57"/>
        <v>6.0553476165303821E-2</v>
      </c>
      <c r="I1253" s="5">
        <f t="shared" si="58"/>
        <v>0.12754234227413352</v>
      </c>
    </row>
    <row r="1254" spans="1:9" x14ac:dyDescent="0.25">
      <c r="A1254" s="3">
        <f>回测!A1254</f>
        <v>42736</v>
      </c>
      <c r="B1254">
        <f>回测!F1254</f>
        <v>118312.78701131002</v>
      </c>
      <c r="C1254" t="str">
        <f>回测!K1254</f>
        <v>否</v>
      </c>
      <c r="D1254">
        <f>COUNTIF($C$2:C1254,"是")</f>
        <v>25</v>
      </c>
      <c r="E1254">
        <f>IF(COUNTA(F$2:F1254)&lt;2,0,AVERAGE(F$2:F1254)/_xlfn.STDEV.P(F$2:F1254)*SQRT(252))</f>
        <v>0.52789810242460877</v>
      </c>
      <c r="F1254">
        <f t="shared" si="59"/>
        <v>0</v>
      </c>
      <c r="G1254" s="4">
        <f>MAX($B$2:$B1254)</f>
        <v>125938.82036879854</v>
      </c>
      <c r="H1254" s="5">
        <f t="shared" si="57"/>
        <v>6.0553476165303821E-2</v>
      </c>
      <c r="I1254" s="5">
        <f t="shared" si="58"/>
        <v>0.12754234227413352</v>
      </c>
    </row>
    <row r="1255" spans="1:9" x14ac:dyDescent="0.25">
      <c r="A1255" s="3">
        <f>回测!A1255</f>
        <v>42737</v>
      </c>
      <c r="B1255">
        <f>回测!F1255</f>
        <v>118312.78701131002</v>
      </c>
      <c r="C1255" t="str">
        <f>回测!K1255</f>
        <v>否</v>
      </c>
      <c r="D1255">
        <f>COUNTIF($C$2:C1255,"是")</f>
        <v>25</v>
      </c>
      <c r="E1255">
        <f>IF(COUNTA(F$2:F1255)&lt;2,0,AVERAGE(F$2:F1255)/_xlfn.STDEV.P(F$2:F1255)*SQRT(252))</f>
        <v>0.52768717384573216</v>
      </c>
      <c r="F1255">
        <f t="shared" si="59"/>
        <v>0</v>
      </c>
      <c r="G1255" s="4">
        <f>MAX($B$2:$B1255)</f>
        <v>125938.82036879854</v>
      </c>
      <c r="H1255" s="5">
        <f t="shared" si="57"/>
        <v>6.0553476165303821E-2</v>
      </c>
      <c r="I1255" s="5">
        <f t="shared" si="58"/>
        <v>0.12754234227413352</v>
      </c>
    </row>
    <row r="1256" spans="1:9" x14ac:dyDescent="0.25">
      <c r="A1256" s="3">
        <f>回测!A1256</f>
        <v>42738</v>
      </c>
      <c r="B1256">
        <f>回测!F1256</f>
        <v>118519.33279589974</v>
      </c>
      <c r="C1256" t="str">
        <f>回测!K1256</f>
        <v>否</v>
      </c>
      <c r="D1256">
        <f>COUNTIF($C$2:C1256,"是")</f>
        <v>25</v>
      </c>
      <c r="E1256">
        <f>IF(COUNTA(F$2:F1256)&lt;2,0,AVERAGE(F$2:F1256)/_xlfn.STDEV.P(F$2:F1256)*SQRT(252))</f>
        <v>0.53256715655553066</v>
      </c>
      <c r="F1256">
        <f t="shared" si="59"/>
        <v>1.7457604525026316E-3</v>
      </c>
      <c r="G1256" s="4">
        <f>MAX($B$2:$B1256)</f>
        <v>125938.82036879854</v>
      </c>
      <c r="H1256" s="5">
        <f t="shared" si="57"/>
        <v>5.8913427576751998E-2</v>
      </c>
      <c r="I1256" s="5">
        <f t="shared" si="58"/>
        <v>0.12754234227413352</v>
      </c>
    </row>
    <row r="1257" spans="1:9" x14ac:dyDescent="0.25">
      <c r="A1257" s="3">
        <f>回测!A1257</f>
        <v>42739</v>
      </c>
      <c r="B1257">
        <f>回测!F1257</f>
        <v>118881.64772437513</v>
      </c>
      <c r="C1257" t="str">
        <f>回测!K1257</f>
        <v>否</v>
      </c>
      <c r="D1257">
        <f>COUNTIF($C$2:C1257,"是")</f>
        <v>25</v>
      </c>
      <c r="E1257">
        <f>IF(COUNTA(F$2:F1257)&lt;2,0,AVERAGE(F$2:F1257)/_xlfn.STDEV.P(F$2:F1257)*SQRT(252))</f>
        <v>0.54121781253870183</v>
      </c>
      <c r="F1257">
        <f t="shared" si="59"/>
        <v>3.0570112059213894E-3</v>
      </c>
      <c r="G1257" s="4">
        <f>MAX($B$2:$B1257)</f>
        <v>125938.82036879854</v>
      </c>
      <c r="H1257" s="5">
        <f t="shared" si="57"/>
        <v>5.6036515379112029E-2</v>
      </c>
      <c r="I1257" s="5">
        <f t="shared" si="58"/>
        <v>0.12754234227413352</v>
      </c>
    </row>
    <row r="1258" spans="1:9" x14ac:dyDescent="0.25">
      <c r="A1258" s="3">
        <f>回测!A1258</f>
        <v>42740</v>
      </c>
      <c r="B1258">
        <f>回测!F1258</f>
        <v>118810.11385851624</v>
      </c>
      <c r="C1258" t="str">
        <f>回测!K1258</f>
        <v>否</v>
      </c>
      <c r="D1258">
        <f>COUNTIF($C$2:C1258,"是")</f>
        <v>25</v>
      </c>
      <c r="E1258">
        <f>IF(COUNTA(F$2:F1258)&lt;2,0,AVERAGE(F$2:F1258)/_xlfn.STDEV.P(F$2:F1258)*SQRT(252))</f>
        <v>0.53923304824384721</v>
      </c>
      <c r="F1258">
        <f t="shared" si="59"/>
        <v>-6.0172337133768128E-4</v>
      </c>
      <c r="G1258" s="4">
        <f>MAX($B$2:$B1258)</f>
        <v>125938.82036879854</v>
      </c>
      <c r="H1258" s="5">
        <f t="shared" si="57"/>
        <v>5.6604520269497804E-2</v>
      </c>
      <c r="I1258" s="5">
        <f t="shared" si="58"/>
        <v>0.12754234227413352</v>
      </c>
    </row>
    <row r="1259" spans="1:9" x14ac:dyDescent="0.25">
      <c r="A1259" s="3">
        <f>回测!A1259</f>
        <v>42741</v>
      </c>
      <c r="B1259">
        <f>回测!F1259</f>
        <v>118683.97000382494</v>
      </c>
      <c r="C1259" t="str">
        <f>回测!K1259</f>
        <v>否</v>
      </c>
      <c r="D1259">
        <f>COUNTIF($C$2:C1259,"是")</f>
        <v>25</v>
      </c>
      <c r="E1259">
        <f>IF(COUNTA(F$2:F1259)&lt;2,0,AVERAGE(F$2:F1259)/_xlfn.STDEV.P(F$2:F1259)*SQRT(252))</f>
        <v>0.53589264003926529</v>
      </c>
      <c r="F1259">
        <f t="shared" si="59"/>
        <v>-1.0617265701934331E-3</v>
      </c>
      <c r="G1259" s="4">
        <f>MAX($B$2:$B1259)</f>
        <v>125938.82036879854</v>
      </c>
      <c r="H1259" s="5">
        <f t="shared" si="57"/>
        <v>5.7606148316528105E-2</v>
      </c>
      <c r="I1259" s="5">
        <f t="shared" si="58"/>
        <v>0.12754234227413352</v>
      </c>
    </row>
    <row r="1260" spans="1:9" x14ac:dyDescent="0.25">
      <c r="A1260" s="3">
        <f>回测!A1260</f>
        <v>42742</v>
      </c>
      <c r="B1260">
        <f>回测!F1260</f>
        <v>118683.97000382494</v>
      </c>
      <c r="C1260" t="str">
        <f>回测!K1260</f>
        <v>否</v>
      </c>
      <c r="D1260">
        <f>COUNTIF($C$2:C1260,"是")</f>
        <v>25</v>
      </c>
      <c r="E1260">
        <f>IF(COUNTA(F$2:F1260)&lt;2,0,AVERAGE(F$2:F1260)/_xlfn.STDEV.P(F$2:F1260)*SQRT(252))</f>
        <v>0.53567936116682602</v>
      </c>
      <c r="F1260">
        <f t="shared" si="59"/>
        <v>0</v>
      </c>
      <c r="G1260" s="4">
        <f>MAX($B$2:$B1260)</f>
        <v>125938.82036879854</v>
      </c>
      <c r="H1260" s="5">
        <f t="shared" si="57"/>
        <v>5.7606148316528105E-2</v>
      </c>
      <c r="I1260" s="5">
        <f t="shared" si="58"/>
        <v>0.12754234227413352</v>
      </c>
    </row>
    <row r="1261" spans="1:9" x14ac:dyDescent="0.25">
      <c r="A1261" s="3">
        <f>回测!A1261</f>
        <v>42743</v>
      </c>
      <c r="B1261">
        <f>回测!F1261</f>
        <v>118683.97000382494</v>
      </c>
      <c r="C1261" t="str">
        <f>回测!K1261</f>
        <v>否</v>
      </c>
      <c r="D1261">
        <f>COUNTIF($C$2:C1261,"是")</f>
        <v>25</v>
      </c>
      <c r="E1261">
        <f>IF(COUNTA(F$2:F1261)&lt;2,0,AVERAGE(F$2:F1261)/_xlfn.STDEV.P(F$2:F1261)*SQRT(252))</f>
        <v>0.53546633673919575</v>
      </c>
      <c r="F1261">
        <f t="shared" si="59"/>
        <v>0</v>
      </c>
      <c r="G1261" s="4">
        <f>MAX($B$2:$B1261)</f>
        <v>125938.82036879854</v>
      </c>
      <c r="H1261" s="5">
        <f t="shared" si="57"/>
        <v>5.7606148316528105E-2</v>
      </c>
      <c r="I1261" s="5">
        <f t="shared" si="58"/>
        <v>0.12754234227413352</v>
      </c>
    </row>
    <row r="1262" spans="1:9" x14ac:dyDescent="0.25">
      <c r="A1262" s="3">
        <f>回测!A1262</f>
        <v>42744</v>
      </c>
      <c r="B1262">
        <f>回测!F1262</f>
        <v>118931.44107329476</v>
      </c>
      <c r="C1262" t="str">
        <f>回测!K1262</f>
        <v>否</v>
      </c>
      <c r="D1262">
        <f>COUNTIF($C$2:C1262,"是")</f>
        <v>25</v>
      </c>
      <c r="E1262">
        <f>IF(COUNTA(F$2:F1262)&lt;2,0,AVERAGE(F$2:F1262)/_xlfn.STDEV.P(F$2:F1262)*SQRT(252))</f>
        <v>0.54130888765779028</v>
      </c>
      <c r="F1262">
        <f t="shared" si="59"/>
        <v>2.085126318759345E-3</v>
      </c>
      <c r="G1262" s="4">
        <f>MAX($B$2:$B1262)</f>
        <v>125938.82036879854</v>
      </c>
      <c r="H1262" s="5">
        <f t="shared" si="57"/>
        <v>5.5641138093745934E-2</v>
      </c>
      <c r="I1262" s="5">
        <f t="shared" si="58"/>
        <v>0.12754234227413352</v>
      </c>
    </row>
    <row r="1263" spans="1:9" x14ac:dyDescent="0.25">
      <c r="A1263" s="3">
        <f>回测!A1263</f>
        <v>42745</v>
      </c>
      <c r="B1263">
        <f>回测!F1263</f>
        <v>119061.67713240093</v>
      </c>
      <c r="C1263" t="str">
        <f>回测!K1263</f>
        <v>否</v>
      </c>
      <c r="D1263">
        <f>COUNTIF($C$2:C1263,"是")</f>
        <v>25</v>
      </c>
      <c r="E1263">
        <f>IF(COUNTA(F$2:F1263)&lt;2,0,AVERAGE(F$2:F1263)/_xlfn.STDEV.P(F$2:F1263)*SQRT(252))</f>
        <v>0.54428504830300017</v>
      </c>
      <c r="F1263">
        <f t="shared" si="59"/>
        <v>1.0950515518088899E-3</v>
      </c>
      <c r="G1263" s="4">
        <f>MAX($B$2:$B1263)</f>
        <v>125938.82036879854</v>
      </c>
      <c r="H1263" s="5">
        <f t="shared" si="57"/>
        <v>5.4607016456551083E-2</v>
      </c>
      <c r="I1263" s="5">
        <f t="shared" si="58"/>
        <v>0.12754234227413352</v>
      </c>
    </row>
    <row r="1264" spans="1:9" x14ac:dyDescent="0.25">
      <c r="A1264" s="3">
        <f>回测!A1264</f>
        <v>42746</v>
      </c>
      <c r="B1264">
        <f>回测!F1264</f>
        <v>118842.97792096123</v>
      </c>
      <c r="C1264" t="str">
        <f>回测!K1264</f>
        <v>否</v>
      </c>
      <c r="D1264">
        <f>COUNTIF($C$2:C1264,"是")</f>
        <v>25</v>
      </c>
      <c r="E1264">
        <f>IF(COUNTA(F$2:F1264)&lt;2,0,AVERAGE(F$2:F1264)/_xlfn.STDEV.P(F$2:F1264)*SQRT(252))</f>
        <v>0.53865637375476794</v>
      </c>
      <c r="F1264">
        <f t="shared" si="59"/>
        <v>-1.836856465548542E-3</v>
      </c>
      <c r="G1264" s="4">
        <f>MAX($B$2:$B1264)</f>
        <v>125938.82036879854</v>
      </c>
      <c r="H1264" s="5">
        <f t="shared" si="57"/>
        <v>5.634356767085702E-2</v>
      </c>
      <c r="I1264" s="5">
        <f t="shared" si="58"/>
        <v>0.12754234227413352</v>
      </c>
    </row>
    <row r="1265" spans="1:9" x14ac:dyDescent="0.25">
      <c r="A1265" s="3">
        <f>回测!A1265</f>
        <v>42747</v>
      </c>
      <c r="B1265">
        <f>回测!F1265</f>
        <v>118789.70740113742</v>
      </c>
      <c r="C1265" t="str">
        <f>回测!K1265</f>
        <v>否</v>
      </c>
      <c r="D1265">
        <f>COUNTIF($C$2:C1265,"是")</f>
        <v>25</v>
      </c>
      <c r="E1265">
        <f>IF(COUNTA(F$2:F1265)&lt;2,0,AVERAGE(F$2:F1265)/_xlfn.STDEV.P(F$2:F1265)*SQRT(252))</f>
        <v>0.53712980628708573</v>
      </c>
      <c r="F1265">
        <f t="shared" si="59"/>
        <v>-4.4824288953138058E-4</v>
      </c>
      <c r="G1265" s="4">
        <f>MAX($B$2:$B1265)</f>
        <v>125938.82036879854</v>
      </c>
      <c r="H1265" s="5">
        <f t="shared" si="57"/>
        <v>5.6766554956809157E-2</v>
      </c>
      <c r="I1265" s="5">
        <f t="shared" si="58"/>
        <v>0.12754234227413352</v>
      </c>
    </row>
    <row r="1266" spans="1:9" x14ac:dyDescent="0.25">
      <c r="A1266" s="3">
        <f>回测!A1266</f>
        <v>42748</v>
      </c>
      <c r="B1266">
        <f>回测!F1266</f>
        <v>118751.09476910181</v>
      </c>
      <c r="C1266" t="str">
        <f>回测!K1266</f>
        <v>否</v>
      </c>
      <c r="D1266">
        <f>COUNTIF($C$2:C1266,"是")</f>
        <v>25</v>
      </c>
      <c r="E1266">
        <f>IF(COUNTA(F$2:F1266)&lt;2,0,AVERAGE(F$2:F1266)/_xlfn.STDEV.P(F$2:F1266)*SQRT(252))</f>
        <v>0.53596573182412865</v>
      </c>
      <c r="F1266">
        <f t="shared" si="59"/>
        <v>-3.2505031690344133E-4</v>
      </c>
      <c r="G1266" s="4">
        <f>MAX($B$2:$B1266)</f>
        <v>125938.82036879854</v>
      </c>
      <c r="H1266" s="5">
        <f t="shared" si="57"/>
        <v>5.7073153287034439E-2</v>
      </c>
      <c r="I1266" s="5">
        <f t="shared" si="58"/>
        <v>0.12754234227413352</v>
      </c>
    </row>
    <row r="1267" spans="1:9" x14ac:dyDescent="0.25">
      <c r="A1267" s="3">
        <f>回测!A1267</f>
        <v>42749</v>
      </c>
      <c r="B1267">
        <f>回测!F1267</f>
        <v>118751.09476910181</v>
      </c>
      <c r="C1267" t="str">
        <f>回测!K1267</f>
        <v>否</v>
      </c>
      <c r="D1267">
        <f>COUNTIF($C$2:C1267,"是")</f>
        <v>25</v>
      </c>
      <c r="E1267">
        <f>IF(COUNTA(F$2:F1267)&lt;2,0,AVERAGE(F$2:F1267)/_xlfn.STDEV.P(F$2:F1267)*SQRT(252))</f>
        <v>0.53575360438907615</v>
      </c>
      <c r="F1267">
        <f t="shared" si="59"/>
        <v>0</v>
      </c>
      <c r="G1267" s="4">
        <f>MAX($B$2:$B1267)</f>
        <v>125938.82036879854</v>
      </c>
      <c r="H1267" s="5">
        <f t="shared" si="57"/>
        <v>5.7073153287034439E-2</v>
      </c>
      <c r="I1267" s="5">
        <f t="shared" si="58"/>
        <v>0.12754234227413352</v>
      </c>
    </row>
    <row r="1268" spans="1:9" x14ac:dyDescent="0.25">
      <c r="A1268" s="3">
        <f>回测!A1268</f>
        <v>42750</v>
      </c>
      <c r="B1268">
        <f>回测!F1268</f>
        <v>118751.09476910181</v>
      </c>
      <c r="C1268" t="str">
        <f>回测!K1268</f>
        <v>否</v>
      </c>
      <c r="D1268">
        <f>COUNTIF($C$2:C1268,"是")</f>
        <v>25</v>
      </c>
      <c r="E1268">
        <f>IF(COUNTA(F$2:F1268)&lt;2,0,AVERAGE(F$2:F1268)/_xlfn.STDEV.P(F$2:F1268)*SQRT(252))</f>
        <v>0.5355417286256674</v>
      </c>
      <c r="F1268">
        <f t="shared" si="59"/>
        <v>0</v>
      </c>
      <c r="G1268" s="4">
        <f>MAX($B$2:$B1268)</f>
        <v>125938.82036879854</v>
      </c>
      <c r="H1268" s="5">
        <f t="shared" si="57"/>
        <v>5.7073153287034439E-2</v>
      </c>
      <c r="I1268" s="5">
        <f t="shared" si="58"/>
        <v>0.12754234227413352</v>
      </c>
    </row>
    <row r="1269" spans="1:9" x14ac:dyDescent="0.25">
      <c r="A1269" s="3">
        <f>回测!A1269</f>
        <v>42751</v>
      </c>
      <c r="B1269">
        <f>回测!F1269</f>
        <v>118832.65215023751</v>
      </c>
      <c r="C1269" t="str">
        <f>回测!K1269</f>
        <v>否</v>
      </c>
      <c r="D1269">
        <f>COUNTIF($C$2:C1269,"是")</f>
        <v>25</v>
      </c>
      <c r="E1269">
        <f>IF(COUNTA(F$2:F1269)&lt;2,0,AVERAGE(F$2:F1269)/_xlfn.STDEV.P(F$2:F1269)*SQRT(252))</f>
        <v>0.53732976372004759</v>
      </c>
      <c r="F1269">
        <f t="shared" si="59"/>
        <v>6.8679266742166512E-4</v>
      </c>
      <c r="G1269" s="4">
        <f>MAX($B$2:$B1269)</f>
        <v>125938.82036879854</v>
      </c>
      <c r="H1269" s="5">
        <f t="shared" si="57"/>
        <v>5.642555804279703E-2</v>
      </c>
      <c r="I1269" s="5">
        <f t="shared" si="58"/>
        <v>0.12754234227413352</v>
      </c>
    </row>
    <row r="1270" spans="1:9" x14ac:dyDescent="0.25">
      <c r="A1270" s="3">
        <f>回测!A1270</f>
        <v>42752</v>
      </c>
      <c r="B1270">
        <f>回测!F1270</f>
        <v>119020.0752150573</v>
      </c>
      <c r="C1270" t="str">
        <f>回测!K1270</f>
        <v>否</v>
      </c>
      <c r="D1270">
        <f>COUNTIF($C$2:C1270,"是")</f>
        <v>25</v>
      </c>
      <c r="E1270">
        <f>IF(COUNTA(F$2:F1270)&lt;2,0,AVERAGE(F$2:F1270)/_xlfn.STDEV.P(F$2:F1270)*SQRT(252))</f>
        <v>0.54169163093175787</v>
      </c>
      <c r="F1270">
        <f t="shared" si="59"/>
        <v>1.5772017322548404E-3</v>
      </c>
      <c r="G1270" s="4">
        <f>MAX($B$2:$B1270)</f>
        <v>125938.82036879854</v>
      </c>
      <c r="H1270" s="5">
        <f t="shared" si="57"/>
        <v>5.4937350798430762E-2</v>
      </c>
      <c r="I1270" s="5">
        <f t="shared" si="58"/>
        <v>0.12754234227413352</v>
      </c>
    </row>
    <row r="1271" spans="1:9" x14ac:dyDescent="0.25">
      <c r="A1271" s="3">
        <f>回测!A1271</f>
        <v>42753</v>
      </c>
      <c r="B1271">
        <f>回测!F1271</f>
        <v>119136.6754861634</v>
      </c>
      <c r="C1271" t="str">
        <f>回测!K1271</f>
        <v>否</v>
      </c>
      <c r="D1271">
        <f>COUNTIF($C$2:C1271,"是")</f>
        <v>25</v>
      </c>
      <c r="E1271">
        <f>IF(COUNTA(F$2:F1271)&lt;2,0,AVERAGE(F$2:F1271)/_xlfn.STDEV.P(F$2:F1271)*SQRT(252))</f>
        <v>0.5443245507147304</v>
      </c>
      <c r="F1271">
        <f t="shared" si="59"/>
        <v>9.796689415244586E-4</v>
      </c>
      <c r="G1271" s="4">
        <f>MAX($B$2:$B1271)</f>
        <v>125938.82036879854</v>
      </c>
      <c r="H1271" s="5">
        <f t="shared" si="57"/>
        <v>5.4011502273213163E-2</v>
      </c>
      <c r="I1271" s="5">
        <f t="shared" si="58"/>
        <v>0.12754234227413352</v>
      </c>
    </row>
    <row r="1272" spans="1:9" x14ac:dyDescent="0.25">
      <c r="A1272" s="3">
        <f>回测!A1272</f>
        <v>42754</v>
      </c>
      <c r="B1272">
        <f>回测!F1272</f>
        <v>118822.62886968981</v>
      </c>
      <c r="C1272" t="str">
        <f>回测!K1272</f>
        <v>否</v>
      </c>
      <c r="D1272">
        <f>COUNTIF($C$2:C1272,"是")</f>
        <v>25</v>
      </c>
      <c r="E1272">
        <f>IF(COUNTA(F$2:F1272)&lt;2,0,AVERAGE(F$2:F1272)/_xlfn.STDEV.P(F$2:F1272)*SQRT(252))</f>
        <v>0.53634403851768897</v>
      </c>
      <c r="F1272">
        <f t="shared" si="59"/>
        <v>-2.6360196404008329E-3</v>
      </c>
      <c r="G1272" s="4">
        <f>MAX($B$2:$B1272)</f>
        <v>125938.82036879854</v>
      </c>
      <c r="H1272" s="5">
        <f t="shared" si="57"/>
        <v>5.6505146532814132E-2</v>
      </c>
      <c r="I1272" s="5">
        <f t="shared" si="58"/>
        <v>0.12754234227413352</v>
      </c>
    </row>
    <row r="1273" spans="1:9" x14ac:dyDescent="0.25">
      <c r="A1273" s="3">
        <f>回测!A1273</f>
        <v>42755</v>
      </c>
      <c r="B1273">
        <f>回测!F1273</f>
        <v>119194.67203926542</v>
      </c>
      <c r="C1273" t="str">
        <f>回测!K1273</f>
        <v>否</v>
      </c>
      <c r="D1273">
        <f>COUNTIF($C$2:C1273,"是")</f>
        <v>25</v>
      </c>
      <c r="E1273">
        <f>IF(COUNTA(F$2:F1273)&lt;2,0,AVERAGE(F$2:F1273)/_xlfn.STDEV.P(F$2:F1273)*SQRT(252))</f>
        <v>0.54514344187091712</v>
      </c>
      <c r="F1273">
        <f t="shared" si="59"/>
        <v>3.1310801075072892E-3</v>
      </c>
      <c r="G1273" s="4">
        <f>MAX($B$2:$B1273)</f>
        <v>125938.82036879854</v>
      </c>
      <c r="H1273" s="5">
        <f t="shared" si="57"/>
        <v>5.3550988565587487E-2</v>
      </c>
      <c r="I1273" s="5">
        <f t="shared" si="58"/>
        <v>0.12754234227413352</v>
      </c>
    </row>
    <row r="1274" spans="1:9" x14ac:dyDescent="0.25">
      <c r="A1274" s="3">
        <f>回测!A1274</f>
        <v>42756</v>
      </c>
      <c r="B1274">
        <f>回测!F1274</f>
        <v>119194.67203926542</v>
      </c>
      <c r="C1274" t="str">
        <f>回测!K1274</f>
        <v>否</v>
      </c>
      <c r="D1274">
        <f>COUNTIF($C$2:C1274,"是")</f>
        <v>25</v>
      </c>
      <c r="E1274">
        <f>IF(COUNTA(F$2:F1274)&lt;2,0,AVERAGE(F$2:F1274)/_xlfn.STDEV.P(F$2:F1274)*SQRT(252))</f>
        <v>0.54492886118828376</v>
      </c>
      <c r="F1274">
        <f t="shared" si="59"/>
        <v>0</v>
      </c>
      <c r="G1274" s="4">
        <f>MAX($B$2:$B1274)</f>
        <v>125938.82036879854</v>
      </c>
      <c r="H1274" s="5">
        <f t="shared" si="57"/>
        <v>5.3550988565587487E-2</v>
      </c>
      <c r="I1274" s="5">
        <f t="shared" si="58"/>
        <v>0.12754234227413352</v>
      </c>
    </row>
    <row r="1275" spans="1:9" x14ac:dyDescent="0.25">
      <c r="A1275" s="3">
        <f>回测!A1275</f>
        <v>42757</v>
      </c>
      <c r="B1275">
        <f>回测!F1275</f>
        <v>119194.67203926542</v>
      </c>
      <c r="C1275" t="str">
        <f>回测!K1275</f>
        <v>否</v>
      </c>
      <c r="D1275">
        <f>COUNTIF($C$2:C1275,"是")</f>
        <v>25</v>
      </c>
      <c r="E1275">
        <f>IF(COUNTA(F$2:F1275)&lt;2,0,AVERAGE(F$2:F1275)/_xlfn.STDEV.P(F$2:F1275)*SQRT(252))</f>
        <v>0.54471453369763767</v>
      </c>
      <c r="F1275">
        <f t="shared" si="59"/>
        <v>0</v>
      </c>
      <c r="G1275" s="4">
        <f>MAX($B$2:$B1275)</f>
        <v>125938.82036879854</v>
      </c>
      <c r="H1275" s="5">
        <f t="shared" si="57"/>
        <v>5.3550988565587487E-2</v>
      </c>
      <c r="I1275" s="5">
        <f t="shared" si="58"/>
        <v>0.12754234227413352</v>
      </c>
    </row>
    <row r="1276" spans="1:9" x14ac:dyDescent="0.25">
      <c r="A1276" s="3">
        <f>回测!A1276</f>
        <v>42758</v>
      </c>
      <c r="B1276">
        <f>回测!F1276</f>
        <v>118939.30462636585</v>
      </c>
      <c r="C1276" t="str">
        <f>回测!K1276</f>
        <v>否</v>
      </c>
      <c r="D1276">
        <f>COUNTIF($C$2:C1276,"是")</f>
        <v>25</v>
      </c>
      <c r="E1276">
        <f>IF(COUNTA(F$2:F1276)&lt;2,0,AVERAGE(F$2:F1276)/_xlfn.STDEV.P(F$2:F1276)*SQRT(252))</f>
        <v>0.53821264018509452</v>
      </c>
      <c r="F1276">
        <f t="shared" si="59"/>
        <v>-2.1424398299905167E-3</v>
      </c>
      <c r="G1276" s="4">
        <f>MAX($B$2:$B1276)</f>
        <v>125938.82036879854</v>
      </c>
      <c r="H1276" s="5">
        <f t="shared" si="57"/>
        <v>5.5578698624739742E-2</v>
      </c>
      <c r="I1276" s="5">
        <f t="shared" si="58"/>
        <v>0.12754234227413352</v>
      </c>
    </row>
    <row r="1277" spans="1:9" x14ac:dyDescent="0.25">
      <c r="A1277" s="3">
        <f>回测!A1277</f>
        <v>42759</v>
      </c>
      <c r="B1277">
        <f>回测!F1277</f>
        <v>118844.06962300127</v>
      </c>
      <c r="C1277" t="str">
        <f>回测!K1277</f>
        <v>否</v>
      </c>
      <c r="D1277">
        <f>COUNTIF($C$2:C1277,"是")</f>
        <v>25</v>
      </c>
      <c r="E1277">
        <f>IF(COUNTA(F$2:F1277)&lt;2,0,AVERAGE(F$2:F1277)/_xlfn.STDEV.P(F$2:F1277)*SQRT(252))</f>
        <v>0.535664916871332</v>
      </c>
      <c r="F1277">
        <f t="shared" si="59"/>
        <v>-8.0070254037345467E-4</v>
      </c>
      <c r="G1277" s="4">
        <f>MAX($B$2:$B1277)</f>
        <v>125938.82036879854</v>
      </c>
      <c r="H1277" s="5">
        <f t="shared" si="57"/>
        <v>5.6334899159933727E-2</v>
      </c>
      <c r="I1277" s="5">
        <f t="shared" si="58"/>
        <v>0.12754234227413352</v>
      </c>
    </row>
    <row r="1278" spans="1:9" x14ac:dyDescent="0.25">
      <c r="A1278" s="3">
        <f>回测!A1278</f>
        <v>42760</v>
      </c>
      <c r="B1278">
        <f>回测!F1278</f>
        <v>118608.04433138552</v>
      </c>
      <c r="C1278" t="str">
        <f>回测!K1278</f>
        <v>否</v>
      </c>
      <c r="D1278">
        <f>COUNTIF($C$2:C1278,"是")</f>
        <v>25</v>
      </c>
      <c r="E1278">
        <f>IF(COUNTA(F$2:F1278)&lt;2,0,AVERAGE(F$2:F1278)/_xlfn.STDEV.P(F$2:F1278)*SQRT(252))</f>
        <v>0.52963583331917508</v>
      </c>
      <c r="F1278">
        <f t="shared" si="59"/>
        <v>-1.9860081564395671E-3</v>
      </c>
      <c r="G1278" s="4">
        <f>MAX($B$2:$B1278)</f>
        <v>125938.82036879854</v>
      </c>
      <c r="H1278" s="5">
        <f t="shared" si="57"/>
        <v>5.8209025747149368E-2</v>
      </c>
      <c r="I1278" s="5">
        <f t="shared" si="58"/>
        <v>0.12754234227413352</v>
      </c>
    </row>
    <row r="1279" spans="1:9" x14ac:dyDescent="0.25">
      <c r="A1279" s="3">
        <f>回测!A1279</f>
        <v>42761</v>
      </c>
      <c r="B1279">
        <f>回测!F1279</f>
        <v>118671.99329864187</v>
      </c>
      <c r="C1279" t="str">
        <f>回测!K1279</f>
        <v>否</v>
      </c>
      <c r="D1279">
        <f>COUNTIF($C$2:C1279,"是")</f>
        <v>25</v>
      </c>
      <c r="E1279">
        <f>IF(COUNTA(F$2:F1279)&lt;2,0,AVERAGE(F$2:F1279)/_xlfn.STDEV.P(F$2:F1279)*SQRT(252))</f>
        <v>0.53099173040347747</v>
      </c>
      <c r="F1279">
        <f t="shared" si="59"/>
        <v>5.3916214213667324E-4</v>
      </c>
      <c r="G1279" s="4">
        <f>MAX($B$2:$B1279)</f>
        <v>125938.82036879854</v>
      </c>
      <c r="H1279" s="5">
        <f t="shared" si="57"/>
        <v>5.7701247708026204E-2</v>
      </c>
      <c r="I1279" s="5">
        <f t="shared" si="58"/>
        <v>0.12754234227413352</v>
      </c>
    </row>
    <row r="1280" spans="1:9" x14ac:dyDescent="0.25">
      <c r="A1280" s="3">
        <f>回测!A1280</f>
        <v>42762</v>
      </c>
      <c r="B1280">
        <f>回测!F1280</f>
        <v>118671.99329864187</v>
      </c>
      <c r="C1280" t="str">
        <f>回测!K1280</f>
        <v>否</v>
      </c>
      <c r="D1280">
        <f>COUNTIF($C$2:C1280,"是")</f>
        <v>25</v>
      </c>
      <c r="E1280">
        <f>IF(COUNTA(F$2:F1280)&lt;2,0,AVERAGE(F$2:F1280)/_xlfn.STDEV.P(F$2:F1280)*SQRT(252))</f>
        <v>0.53078371416162995</v>
      </c>
      <c r="F1280">
        <f t="shared" si="59"/>
        <v>0</v>
      </c>
      <c r="G1280" s="4">
        <f>MAX($B$2:$B1280)</f>
        <v>125938.82036879854</v>
      </c>
      <c r="H1280" s="5">
        <f t="shared" si="57"/>
        <v>5.7701247708026204E-2</v>
      </c>
      <c r="I1280" s="5">
        <f t="shared" si="58"/>
        <v>0.12754234227413352</v>
      </c>
    </row>
    <row r="1281" spans="1:9" x14ac:dyDescent="0.25">
      <c r="A1281" s="3">
        <f>回测!A1281</f>
        <v>42763</v>
      </c>
      <c r="B1281">
        <f>回测!F1281</f>
        <v>118671.99329864187</v>
      </c>
      <c r="C1281" t="str">
        <f>回测!K1281</f>
        <v>否</v>
      </c>
      <c r="D1281">
        <f>COUNTIF($C$2:C1281,"是")</f>
        <v>25</v>
      </c>
      <c r="E1281">
        <f>IF(COUNTA(F$2:F1281)&lt;2,0,AVERAGE(F$2:F1281)/_xlfn.STDEV.P(F$2:F1281)*SQRT(252))</f>
        <v>0.53057594219975568</v>
      </c>
      <c r="F1281">
        <f t="shared" si="59"/>
        <v>0</v>
      </c>
      <c r="G1281" s="4">
        <f>MAX($B$2:$B1281)</f>
        <v>125938.82036879854</v>
      </c>
      <c r="H1281" s="5">
        <f t="shared" si="57"/>
        <v>5.7701247708026204E-2</v>
      </c>
      <c r="I1281" s="5">
        <f t="shared" si="58"/>
        <v>0.12754234227413352</v>
      </c>
    </row>
    <row r="1282" spans="1:9" x14ac:dyDescent="0.25">
      <c r="A1282" s="3">
        <f>回测!A1282</f>
        <v>42764</v>
      </c>
      <c r="B1282">
        <f>回测!F1282</f>
        <v>118671.99329864187</v>
      </c>
      <c r="C1282" t="str">
        <f>回测!K1282</f>
        <v>否</v>
      </c>
      <c r="D1282">
        <f>COUNTIF($C$2:C1282,"是")</f>
        <v>25</v>
      </c>
      <c r="E1282">
        <f>IF(COUNTA(F$2:F1282)&lt;2,0,AVERAGE(F$2:F1282)/_xlfn.STDEV.P(F$2:F1282)*SQRT(252))</f>
        <v>0.5303684140401187</v>
      </c>
      <c r="F1282">
        <f t="shared" si="59"/>
        <v>0</v>
      </c>
      <c r="G1282" s="4">
        <f>MAX($B$2:$B1282)</f>
        <v>125938.82036879854</v>
      </c>
      <c r="H1282" s="5">
        <f t="shared" si="57"/>
        <v>5.7701247708026204E-2</v>
      </c>
      <c r="I1282" s="5">
        <f t="shared" si="58"/>
        <v>0.12754234227413352</v>
      </c>
    </row>
    <row r="1283" spans="1:9" x14ac:dyDescent="0.25">
      <c r="A1283" s="3">
        <f>回测!A1283</f>
        <v>42765</v>
      </c>
      <c r="B1283">
        <f>回测!F1283</f>
        <v>118671.99329864187</v>
      </c>
      <c r="C1283" t="str">
        <f>回测!K1283</f>
        <v>否</v>
      </c>
      <c r="D1283">
        <f>COUNTIF($C$2:C1283,"是")</f>
        <v>25</v>
      </c>
      <c r="E1283">
        <f>IF(COUNTA(F$2:F1283)&lt;2,0,AVERAGE(F$2:F1283)/_xlfn.STDEV.P(F$2:F1283)*SQRT(252))</f>
        <v>0.53016112920629099</v>
      </c>
      <c r="F1283">
        <f t="shared" si="59"/>
        <v>0</v>
      </c>
      <c r="G1283" s="4">
        <f>MAX($B$2:$B1283)</f>
        <v>125938.82036879854</v>
      </c>
      <c r="H1283" s="5">
        <f t="shared" ref="H1283:H1346" si="60">1-($B1283/$G1283)</f>
        <v>5.7701247708026204E-2</v>
      </c>
      <c r="I1283" s="5">
        <f t="shared" si="58"/>
        <v>0.12754234227413352</v>
      </c>
    </row>
    <row r="1284" spans="1:9" x14ac:dyDescent="0.25">
      <c r="A1284" s="3">
        <f>回测!A1284</f>
        <v>42766</v>
      </c>
      <c r="B1284">
        <f>回测!F1284</f>
        <v>118671.99329864187</v>
      </c>
      <c r="C1284" t="str">
        <f>回测!K1284</f>
        <v>否</v>
      </c>
      <c r="D1284">
        <f>COUNTIF($C$2:C1284,"是")</f>
        <v>25</v>
      </c>
      <c r="E1284">
        <f>IF(COUNTA(F$2:F1284)&lt;2,0,AVERAGE(F$2:F1284)/_xlfn.STDEV.P(F$2:F1284)*SQRT(252))</f>
        <v>0.52995408722314652</v>
      </c>
      <c r="F1284">
        <f t="shared" si="59"/>
        <v>0</v>
      </c>
      <c r="G1284" s="4">
        <f>MAX($B$2:$B1284)</f>
        <v>125938.82036879854</v>
      </c>
      <c r="H1284" s="5">
        <f t="shared" si="60"/>
        <v>5.7701247708026204E-2</v>
      </c>
      <c r="I1284" s="5">
        <f t="shared" ref="I1284:I1347" si="61">MAX($I1283,$H1284)</f>
        <v>0.12754234227413352</v>
      </c>
    </row>
    <row r="1285" spans="1:9" x14ac:dyDescent="0.25">
      <c r="A1285" s="3">
        <f>回测!A1285</f>
        <v>42767</v>
      </c>
      <c r="B1285">
        <f>回测!F1285</f>
        <v>118671.99329864187</v>
      </c>
      <c r="C1285" t="str">
        <f>回测!K1285</f>
        <v>否</v>
      </c>
      <c r="D1285">
        <f>COUNTIF($C$2:C1285,"是")</f>
        <v>25</v>
      </c>
      <c r="E1285">
        <f>IF(COUNTA(F$2:F1285)&lt;2,0,AVERAGE(F$2:F1285)/_xlfn.STDEV.P(F$2:F1285)*SQRT(252))</f>
        <v>0.52974728761685752</v>
      </c>
      <c r="F1285">
        <f t="shared" ref="F1285:F1348" si="62">IF(B1284=0,0,B1285/B1284-1)</f>
        <v>0</v>
      </c>
      <c r="G1285" s="4">
        <f>MAX($B$2:$B1285)</f>
        <v>125938.82036879854</v>
      </c>
      <c r="H1285" s="5">
        <f t="shared" si="60"/>
        <v>5.7701247708026204E-2</v>
      </c>
      <c r="I1285" s="5">
        <f t="shared" si="61"/>
        <v>0.12754234227413352</v>
      </c>
    </row>
    <row r="1286" spans="1:9" x14ac:dyDescent="0.25">
      <c r="A1286" s="3">
        <f>回测!A1286</f>
        <v>42768</v>
      </c>
      <c r="B1286">
        <f>回测!F1286</f>
        <v>118671.99329864187</v>
      </c>
      <c r="C1286" t="str">
        <f>回测!K1286</f>
        <v>否</v>
      </c>
      <c r="D1286">
        <f>COUNTIF($C$2:C1286,"是")</f>
        <v>25</v>
      </c>
      <c r="E1286">
        <f>IF(COUNTA(F$2:F1286)&lt;2,0,AVERAGE(F$2:F1286)/_xlfn.STDEV.P(F$2:F1286)*SQRT(252))</f>
        <v>0.52954072991488854</v>
      </c>
      <c r="F1286">
        <f t="shared" si="62"/>
        <v>0</v>
      </c>
      <c r="G1286" s="4">
        <f>MAX($B$2:$B1286)</f>
        <v>125938.82036879854</v>
      </c>
      <c r="H1286" s="5">
        <f t="shared" si="60"/>
        <v>5.7701247708026204E-2</v>
      </c>
      <c r="I1286" s="5">
        <f t="shared" si="61"/>
        <v>0.12754234227413352</v>
      </c>
    </row>
    <row r="1287" spans="1:9" x14ac:dyDescent="0.25">
      <c r="A1287" s="3">
        <f>回测!A1287</f>
        <v>42769</v>
      </c>
      <c r="B1287">
        <f>回测!F1287</f>
        <v>118831.32277393661</v>
      </c>
      <c r="C1287" t="str">
        <f>回测!K1287</f>
        <v>否</v>
      </c>
      <c r="D1287">
        <f>COUNTIF($C$2:C1287,"是")</f>
        <v>25</v>
      </c>
      <c r="E1287">
        <f>IF(COUNTA(F$2:F1287)&lt;2,0,AVERAGE(F$2:F1287)/_xlfn.STDEV.P(F$2:F1287)*SQRT(252))</f>
        <v>0.53320342230707973</v>
      </c>
      <c r="F1287">
        <f t="shared" si="62"/>
        <v>1.3426038517259098E-3</v>
      </c>
      <c r="G1287" s="4">
        <f>MAX($B$2:$B1287)</f>
        <v>125938.82036879854</v>
      </c>
      <c r="H1287" s="5">
        <f t="shared" si="60"/>
        <v>5.6436113773722596E-2</v>
      </c>
      <c r="I1287" s="5">
        <f t="shared" si="61"/>
        <v>0.12754234227413352</v>
      </c>
    </row>
    <row r="1288" spans="1:9" x14ac:dyDescent="0.25">
      <c r="A1288" s="3">
        <f>回测!A1288</f>
        <v>42770</v>
      </c>
      <c r="B1288">
        <f>回测!F1288</f>
        <v>118831.32277393661</v>
      </c>
      <c r="C1288" t="str">
        <f>回测!K1288</f>
        <v>否</v>
      </c>
      <c r="D1288">
        <f>COUNTIF($C$2:C1288,"是")</f>
        <v>25</v>
      </c>
      <c r="E1288">
        <f>IF(COUNTA(F$2:F1288)&lt;2,0,AVERAGE(F$2:F1288)/_xlfn.STDEV.P(F$2:F1288)*SQRT(252))</f>
        <v>0.53299583737600309</v>
      </c>
      <c r="F1288">
        <f t="shared" si="62"/>
        <v>0</v>
      </c>
      <c r="G1288" s="4">
        <f>MAX($B$2:$B1288)</f>
        <v>125938.82036879854</v>
      </c>
      <c r="H1288" s="5">
        <f t="shared" si="60"/>
        <v>5.6436113773722596E-2</v>
      </c>
      <c r="I1288" s="5">
        <f t="shared" si="61"/>
        <v>0.12754234227413352</v>
      </c>
    </row>
    <row r="1289" spans="1:9" x14ac:dyDescent="0.25">
      <c r="A1289" s="3">
        <f>回测!A1289</f>
        <v>42771</v>
      </c>
      <c r="B1289">
        <f>回测!F1289</f>
        <v>118831.32277393661</v>
      </c>
      <c r="C1289" t="str">
        <f>回测!K1289</f>
        <v>否</v>
      </c>
      <c r="D1289">
        <f>COUNTIF($C$2:C1289,"是")</f>
        <v>25</v>
      </c>
      <c r="E1289">
        <f>IF(COUNTA(F$2:F1289)&lt;2,0,AVERAGE(F$2:F1289)/_xlfn.STDEV.P(F$2:F1289)*SQRT(252))</f>
        <v>0.53278849470506517</v>
      </c>
      <c r="F1289">
        <f t="shared" si="62"/>
        <v>0</v>
      </c>
      <c r="G1289" s="4">
        <f>MAX($B$2:$B1289)</f>
        <v>125938.82036879854</v>
      </c>
      <c r="H1289" s="5">
        <f t="shared" si="60"/>
        <v>5.6436113773722596E-2</v>
      </c>
      <c r="I1289" s="5">
        <f t="shared" si="61"/>
        <v>0.12754234227413352</v>
      </c>
    </row>
    <row r="1290" spans="1:9" x14ac:dyDescent="0.25">
      <c r="A1290" s="3">
        <f>回测!A1290</f>
        <v>42772</v>
      </c>
      <c r="B1290">
        <f>回测!F1290</f>
        <v>119089.27251064344</v>
      </c>
      <c r="C1290" t="str">
        <f>回测!K1290</f>
        <v>否</v>
      </c>
      <c r="D1290">
        <f>COUNTIF($C$2:C1290,"是")</f>
        <v>25</v>
      </c>
      <c r="E1290">
        <f>IF(COUNTA(F$2:F1290)&lt;2,0,AVERAGE(F$2:F1290)/_xlfn.STDEV.P(F$2:F1290)*SQRT(252))</f>
        <v>0.53880839133269753</v>
      </c>
      <c r="F1290">
        <f t="shared" si="62"/>
        <v>2.1707217481501395E-3</v>
      </c>
      <c r="G1290" s="4">
        <f>MAX($B$2:$B1290)</f>
        <v>125938.82036879854</v>
      </c>
      <c r="H1290" s="5">
        <f t="shared" si="60"/>
        <v>5.4387899125122208E-2</v>
      </c>
      <c r="I1290" s="5">
        <f t="shared" si="61"/>
        <v>0.12754234227413352</v>
      </c>
    </row>
    <row r="1291" spans="1:9" x14ac:dyDescent="0.25">
      <c r="A1291" s="3">
        <f>回测!A1291</f>
        <v>42773</v>
      </c>
      <c r="B1291">
        <f>回测!F1291</f>
        <v>119267.52658447536</v>
      </c>
      <c r="C1291" t="str">
        <f>回测!K1291</f>
        <v>否</v>
      </c>
      <c r="D1291">
        <f>COUNTIF($C$2:C1291,"是")</f>
        <v>25</v>
      </c>
      <c r="E1291">
        <f>IF(COUNTA(F$2:F1291)&lt;2,0,AVERAGE(F$2:F1291)/_xlfn.STDEV.P(F$2:F1291)*SQRT(252))</f>
        <v>0.54290233844419855</v>
      </c>
      <c r="F1291">
        <f t="shared" si="62"/>
        <v>1.4968105025243705E-3</v>
      </c>
      <c r="G1291" s="4">
        <f>MAX($B$2:$B1291)</f>
        <v>125938.82036879854</v>
      </c>
      <c r="H1291" s="5">
        <f t="shared" si="60"/>
        <v>5.2972497001218533E-2</v>
      </c>
      <c r="I1291" s="5">
        <f t="shared" si="61"/>
        <v>0.12754234227413352</v>
      </c>
    </row>
    <row r="1292" spans="1:9" x14ac:dyDescent="0.25">
      <c r="A1292" s="3">
        <f>回测!A1292</f>
        <v>42774</v>
      </c>
      <c r="B1292">
        <f>回测!F1292</f>
        <v>119458.72106831893</v>
      </c>
      <c r="C1292" t="str">
        <f>回测!K1292</f>
        <v>否</v>
      </c>
      <c r="D1292">
        <f>COUNTIF($C$2:C1292,"是")</f>
        <v>25</v>
      </c>
      <c r="E1292">
        <f>IF(COUNTA(F$2:F1292)&lt;2,0,AVERAGE(F$2:F1292)/_xlfn.STDEV.P(F$2:F1292)*SQRT(252))</f>
        <v>0.54729624678452271</v>
      </c>
      <c r="F1292">
        <f t="shared" si="62"/>
        <v>1.6030724315234668E-3</v>
      </c>
      <c r="G1292" s="4">
        <f>MAX($B$2:$B1292)</f>
        <v>125938.82036879854</v>
      </c>
      <c r="H1292" s="5">
        <f t="shared" si="60"/>
        <v>5.1454343319266571E-2</v>
      </c>
      <c r="I1292" s="5">
        <f t="shared" si="61"/>
        <v>0.12754234227413352</v>
      </c>
    </row>
    <row r="1293" spans="1:9" x14ac:dyDescent="0.25">
      <c r="A1293" s="3">
        <f>回测!A1293</f>
        <v>42775</v>
      </c>
      <c r="B1293">
        <f>回测!F1293</f>
        <v>119741.26940037312</v>
      </c>
      <c r="C1293" t="str">
        <f>回测!K1293</f>
        <v>否</v>
      </c>
      <c r="D1293">
        <f>COUNTIF($C$2:C1293,"是")</f>
        <v>25</v>
      </c>
      <c r="E1293">
        <f>IF(COUNTA(F$2:F1293)&lt;2,0,AVERAGE(F$2:F1293)/_xlfn.STDEV.P(F$2:F1293)*SQRT(252))</f>
        <v>0.55385322353258892</v>
      </c>
      <c r="F1293">
        <f t="shared" si="62"/>
        <v>2.3652382138981132E-3</v>
      </c>
      <c r="G1293" s="4">
        <f>MAX($B$2:$B1293)</f>
        <v>125938.82036879854</v>
      </c>
      <c r="H1293" s="5">
        <f t="shared" si="60"/>
        <v>4.9210806884458225E-2</v>
      </c>
      <c r="I1293" s="5">
        <f t="shared" si="61"/>
        <v>0.12754234227413352</v>
      </c>
    </row>
    <row r="1294" spans="1:9" x14ac:dyDescent="0.25">
      <c r="A1294" s="3">
        <f>回测!A1294</f>
        <v>42776</v>
      </c>
      <c r="B1294">
        <f>回测!F1294</f>
        <v>119512.2000781535</v>
      </c>
      <c r="C1294" t="str">
        <f>回测!K1294</f>
        <v>否</v>
      </c>
      <c r="D1294">
        <f>COUNTIF($C$2:C1294,"是")</f>
        <v>25</v>
      </c>
      <c r="E1294">
        <f>IF(COUNTA(F$2:F1294)&lt;2,0,AVERAGE(F$2:F1294)/_xlfn.STDEV.P(F$2:F1294)*SQRT(252))</f>
        <v>0.54807004581703633</v>
      </c>
      <c r="F1294">
        <f t="shared" si="62"/>
        <v>-1.9130356924285108E-3</v>
      </c>
      <c r="G1294" s="4">
        <f>MAX($B$2:$B1294)</f>
        <v>125938.82036879854</v>
      </c>
      <c r="H1294" s="5">
        <f t="shared" si="60"/>
        <v>5.1029700546863621E-2</v>
      </c>
      <c r="I1294" s="5">
        <f t="shared" si="61"/>
        <v>0.12754234227413352</v>
      </c>
    </row>
    <row r="1295" spans="1:9" x14ac:dyDescent="0.25">
      <c r="A1295" s="3">
        <f>回测!A1295</f>
        <v>42777</v>
      </c>
      <c r="B1295">
        <f>回测!F1295</f>
        <v>119512.2000781535</v>
      </c>
      <c r="C1295" t="str">
        <f>回测!K1295</f>
        <v>否</v>
      </c>
      <c r="D1295">
        <f>COUNTIF($C$2:C1295,"是")</f>
        <v>25</v>
      </c>
      <c r="E1295">
        <f>IF(COUNTA(F$2:F1295)&lt;2,0,AVERAGE(F$2:F1295)/_xlfn.STDEV.P(F$2:F1295)*SQRT(252))</f>
        <v>0.54785781492188734</v>
      </c>
      <c r="F1295">
        <f t="shared" si="62"/>
        <v>0</v>
      </c>
      <c r="G1295" s="4">
        <f>MAX($B$2:$B1295)</f>
        <v>125938.82036879854</v>
      </c>
      <c r="H1295" s="5">
        <f t="shared" si="60"/>
        <v>5.1029700546863621E-2</v>
      </c>
      <c r="I1295" s="5">
        <f t="shared" si="61"/>
        <v>0.12754234227413352</v>
      </c>
    </row>
    <row r="1296" spans="1:9" x14ac:dyDescent="0.25">
      <c r="A1296" s="3">
        <f>回测!A1296</f>
        <v>42778</v>
      </c>
      <c r="B1296">
        <f>回测!F1296</f>
        <v>119512.2000781535</v>
      </c>
      <c r="C1296" t="str">
        <f>回测!K1296</f>
        <v>否</v>
      </c>
      <c r="D1296">
        <f>COUNTIF($C$2:C1296,"是")</f>
        <v>25</v>
      </c>
      <c r="E1296">
        <f>IF(COUNTA(F$2:F1296)&lt;2,0,AVERAGE(F$2:F1296)/_xlfn.STDEV.P(F$2:F1296)*SQRT(252))</f>
        <v>0.54764583038446879</v>
      </c>
      <c r="F1296">
        <f t="shared" si="62"/>
        <v>0</v>
      </c>
      <c r="G1296" s="4">
        <f>MAX($B$2:$B1296)</f>
        <v>125938.82036879854</v>
      </c>
      <c r="H1296" s="5">
        <f t="shared" si="60"/>
        <v>5.1029700546863621E-2</v>
      </c>
      <c r="I1296" s="5">
        <f t="shared" si="61"/>
        <v>0.12754234227413352</v>
      </c>
    </row>
    <row r="1297" spans="1:9" x14ac:dyDescent="0.25">
      <c r="A1297" s="3">
        <f>回测!A1297</f>
        <v>42779</v>
      </c>
      <c r="B1297">
        <f>回测!F1297</f>
        <v>119759.63897136555</v>
      </c>
      <c r="C1297" t="str">
        <f>回测!K1297</f>
        <v>否</v>
      </c>
      <c r="D1297">
        <f>COUNTIF($C$2:C1297,"是")</f>
        <v>25</v>
      </c>
      <c r="E1297">
        <f>IF(COUNTA(F$2:F1297)&lt;2,0,AVERAGE(F$2:F1297)/_xlfn.STDEV.P(F$2:F1297)*SQRT(252))</f>
        <v>0.55335638051197711</v>
      </c>
      <c r="F1297">
        <f t="shared" si="62"/>
        <v>2.0704069797914393E-3</v>
      </c>
      <c r="G1297" s="4">
        <f>MAX($B$2:$B1297)</f>
        <v>125938.82036879854</v>
      </c>
      <c r="H1297" s="5">
        <f t="shared" si="60"/>
        <v>4.9064945815260996E-2</v>
      </c>
      <c r="I1297" s="5">
        <f t="shared" si="61"/>
        <v>0.12754234227413352</v>
      </c>
    </row>
    <row r="1298" spans="1:9" x14ac:dyDescent="0.25">
      <c r="A1298" s="3">
        <f>回测!A1298</f>
        <v>42780</v>
      </c>
      <c r="B1298">
        <f>回测!F1298</f>
        <v>119808.37092029169</v>
      </c>
      <c r="C1298" t="str">
        <f>回测!K1298</f>
        <v>否</v>
      </c>
      <c r="D1298">
        <f>COUNTIF($C$2:C1298,"是")</f>
        <v>25</v>
      </c>
      <c r="E1298">
        <f>IF(COUNTA(F$2:F1298)&lt;2,0,AVERAGE(F$2:F1298)/_xlfn.STDEV.P(F$2:F1298)*SQRT(252))</f>
        <v>0.55431400394001951</v>
      </c>
      <c r="F1298">
        <f t="shared" si="62"/>
        <v>4.0691462787223465E-4</v>
      </c>
      <c r="G1298" s="4">
        <f>MAX($B$2:$B1298)</f>
        <v>125938.82036879854</v>
      </c>
      <c r="H1298" s="5">
        <f t="shared" si="60"/>
        <v>4.8677996431556791E-2</v>
      </c>
      <c r="I1298" s="5">
        <f t="shared" si="61"/>
        <v>0.12754234227413352</v>
      </c>
    </row>
    <row r="1299" spans="1:9" x14ac:dyDescent="0.25">
      <c r="A1299" s="3">
        <f>回测!A1299</f>
        <v>42781</v>
      </c>
      <c r="B1299">
        <f>回测!F1299</f>
        <v>119617.94119963264</v>
      </c>
      <c r="C1299" t="str">
        <f>回测!K1299</f>
        <v>否</v>
      </c>
      <c r="D1299">
        <f>COUNTIF($C$2:C1299,"是")</f>
        <v>25</v>
      </c>
      <c r="E1299">
        <f>IF(COUNTA(F$2:F1299)&lt;2,0,AVERAGE(F$2:F1299)/_xlfn.STDEV.P(F$2:F1299)*SQRT(252))</f>
        <v>0.54948894262465797</v>
      </c>
      <c r="F1299">
        <f t="shared" si="62"/>
        <v>-1.5894525499036138E-3</v>
      </c>
      <c r="G1299" s="4">
        <f>MAX($B$2:$B1299)</f>
        <v>125938.82036879854</v>
      </c>
      <c r="H1299" s="5">
        <f t="shared" si="60"/>
        <v>5.0190077615907991E-2</v>
      </c>
      <c r="I1299" s="5">
        <f t="shared" si="61"/>
        <v>0.12754234227413352</v>
      </c>
    </row>
    <row r="1300" spans="1:9" x14ac:dyDescent="0.25">
      <c r="A1300" s="3">
        <f>回测!A1300</f>
        <v>42782</v>
      </c>
      <c r="B1300">
        <f>回测!F1300</f>
        <v>120008.7178651226</v>
      </c>
      <c r="C1300" t="str">
        <f>回测!K1300</f>
        <v>否</v>
      </c>
      <c r="D1300">
        <f>COUNTIF($C$2:C1300,"是")</f>
        <v>25</v>
      </c>
      <c r="E1300">
        <f>IF(COUNTA(F$2:F1300)&lt;2,0,AVERAGE(F$2:F1300)/_xlfn.STDEV.P(F$2:F1300)*SQRT(252))</f>
        <v>0.5585623396522883</v>
      </c>
      <c r="F1300">
        <f t="shared" si="62"/>
        <v>3.2668733600571542E-3</v>
      </c>
      <c r="G1300" s="4">
        <f>MAX($B$2:$B1300)</f>
        <v>125938.82036879854</v>
      </c>
      <c r="H1300" s="5">
        <f t="shared" si="60"/>
        <v>4.7087168883353514E-2</v>
      </c>
      <c r="I1300" s="5">
        <f t="shared" si="61"/>
        <v>0.12754234227413352</v>
      </c>
    </row>
    <row r="1301" spans="1:9" x14ac:dyDescent="0.25">
      <c r="A1301" s="3">
        <f>回测!A1301</f>
        <v>42783</v>
      </c>
      <c r="B1301">
        <f>回测!F1301</f>
        <v>119951.17517801878</v>
      </c>
      <c r="C1301" t="str">
        <f>回测!K1301</f>
        <v>否</v>
      </c>
      <c r="D1301">
        <f>COUNTIF($C$2:C1301,"是")</f>
        <v>25</v>
      </c>
      <c r="E1301">
        <f>IF(COUNTA(F$2:F1301)&lt;2,0,AVERAGE(F$2:F1301)/_xlfn.STDEV.P(F$2:F1301)*SQRT(252))</f>
        <v>0.55696362291383861</v>
      </c>
      <c r="F1301">
        <f t="shared" si="62"/>
        <v>-4.7948755829962941E-4</v>
      </c>
      <c r="G1301" s="4">
        <f>MAX($B$2:$B1301)</f>
        <v>125938.82036879854</v>
      </c>
      <c r="H1301" s="5">
        <f t="shared" si="60"/>
        <v>4.7544078730018091E-2</v>
      </c>
      <c r="I1301" s="5">
        <f t="shared" si="61"/>
        <v>0.12754234227413352</v>
      </c>
    </row>
    <row r="1302" spans="1:9" x14ac:dyDescent="0.25">
      <c r="A1302" s="3">
        <f>回测!A1302</f>
        <v>42784</v>
      </c>
      <c r="B1302">
        <f>回测!F1302</f>
        <v>119951.17517801878</v>
      </c>
      <c r="C1302" t="str">
        <f>回测!K1302</f>
        <v>否</v>
      </c>
      <c r="D1302">
        <f>COUNTIF($C$2:C1302,"是")</f>
        <v>25</v>
      </c>
      <c r="E1302">
        <f>IF(COUNTA(F$2:F1302)&lt;2,0,AVERAGE(F$2:F1302)/_xlfn.STDEV.P(F$2:F1302)*SQRT(252))</f>
        <v>0.55674910132817834</v>
      </c>
      <c r="F1302">
        <f t="shared" si="62"/>
        <v>0</v>
      </c>
      <c r="G1302" s="4">
        <f>MAX($B$2:$B1302)</f>
        <v>125938.82036879854</v>
      </c>
      <c r="H1302" s="5">
        <f t="shared" si="60"/>
        <v>4.7544078730018091E-2</v>
      </c>
      <c r="I1302" s="5">
        <f t="shared" si="61"/>
        <v>0.12754234227413352</v>
      </c>
    </row>
    <row r="1303" spans="1:9" x14ac:dyDescent="0.25">
      <c r="A1303" s="3">
        <f>回测!A1303</f>
        <v>42785</v>
      </c>
      <c r="B1303">
        <f>回测!F1303</f>
        <v>119951.17517801878</v>
      </c>
      <c r="C1303" t="str">
        <f>回测!K1303</f>
        <v>否</v>
      </c>
      <c r="D1303">
        <f>COUNTIF($C$2:C1303,"是")</f>
        <v>25</v>
      </c>
      <c r="E1303">
        <f>IF(COUNTA(F$2:F1303)&lt;2,0,AVERAGE(F$2:F1303)/_xlfn.STDEV.P(F$2:F1303)*SQRT(252))</f>
        <v>0.55653482742883309</v>
      </c>
      <c r="F1303">
        <f t="shared" si="62"/>
        <v>0</v>
      </c>
      <c r="G1303" s="4">
        <f>MAX($B$2:$B1303)</f>
        <v>125938.82036879854</v>
      </c>
      <c r="H1303" s="5">
        <f t="shared" si="60"/>
        <v>4.7544078730018091E-2</v>
      </c>
      <c r="I1303" s="5">
        <f t="shared" si="61"/>
        <v>0.12754234227413352</v>
      </c>
    </row>
    <row r="1304" spans="1:9" x14ac:dyDescent="0.25">
      <c r="A1304" s="3">
        <f>回测!A1304</f>
        <v>42786</v>
      </c>
      <c r="B1304">
        <f>回测!F1304</f>
        <v>120342.11240053261</v>
      </c>
      <c r="C1304" t="str">
        <f>回测!K1304</f>
        <v>否</v>
      </c>
      <c r="D1304">
        <f>COUNTIF($C$2:C1304,"是")</f>
        <v>25</v>
      </c>
      <c r="E1304">
        <f>IF(COUNTA(F$2:F1304)&lt;2,0,AVERAGE(F$2:F1304)/_xlfn.STDEV.P(F$2:F1304)*SQRT(252))</f>
        <v>0.56556676227110236</v>
      </c>
      <c r="F1304">
        <f t="shared" si="62"/>
        <v>3.2591362438396665E-3</v>
      </c>
      <c r="G1304" s="4">
        <f>MAX($B$2:$B1304)</f>
        <v>125938.82036879854</v>
      </c>
      <c r="H1304" s="5">
        <f t="shared" si="60"/>
        <v>4.4439895116347383E-2</v>
      </c>
      <c r="I1304" s="5">
        <f t="shared" si="61"/>
        <v>0.12754234227413352</v>
      </c>
    </row>
    <row r="1305" spans="1:9" x14ac:dyDescent="0.25">
      <c r="A1305" s="3">
        <f>回测!A1305</f>
        <v>42787</v>
      </c>
      <c r="B1305">
        <f>回测!F1305</f>
        <v>120422.20711827821</v>
      </c>
      <c r="C1305" t="str">
        <f>回测!K1305</f>
        <v>否</v>
      </c>
      <c r="D1305">
        <f>COUNTIF($C$2:C1305,"是")</f>
        <v>25</v>
      </c>
      <c r="E1305">
        <f>IF(COUNTA(F$2:F1305)&lt;2,0,AVERAGE(F$2:F1305)/_xlfn.STDEV.P(F$2:F1305)*SQRT(252))</f>
        <v>0.56725726378802022</v>
      </c>
      <c r="F1305">
        <f t="shared" si="62"/>
        <v>6.6555851603311567E-4</v>
      </c>
      <c r="G1305" s="4">
        <f>MAX($B$2:$B1305)</f>
        <v>125938.82036879854</v>
      </c>
      <c r="H1305" s="5">
        <f t="shared" si="60"/>
        <v>4.3803913950960505E-2</v>
      </c>
      <c r="I1305" s="5">
        <f t="shared" si="61"/>
        <v>0.12754234227413352</v>
      </c>
    </row>
    <row r="1306" spans="1:9" x14ac:dyDescent="0.25">
      <c r="A1306" s="3">
        <f>回测!A1306</f>
        <v>42788</v>
      </c>
      <c r="B1306">
        <f>回测!F1306</f>
        <v>120545.34613415181</v>
      </c>
      <c r="C1306" t="str">
        <f>回测!K1306</f>
        <v>否</v>
      </c>
      <c r="D1306">
        <f>COUNTIF($C$2:C1306,"是")</f>
        <v>25</v>
      </c>
      <c r="E1306">
        <f>IF(COUNTA(F$2:F1306)&lt;2,0,AVERAGE(F$2:F1306)/_xlfn.STDEV.P(F$2:F1306)*SQRT(252))</f>
        <v>0.56996505452316371</v>
      </c>
      <c r="F1306">
        <f t="shared" si="62"/>
        <v>1.0225606955756028E-3</v>
      </c>
      <c r="G1306" s="4">
        <f>MAX($B$2:$B1306)</f>
        <v>125938.82036879854</v>
      </c>
      <c r="H1306" s="5">
        <f t="shared" si="60"/>
        <v>4.2826145416103634E-2</v>
      </c>
      <c r="I1306" s="5">
        <f t="shared" si="61"/>
        <v>0.12754234227413352</v>
      </c>
    </row>
    <row r="1307" spans="1:9" x14ac:dyDescent="0.25">
      <c r="A1307" s="3">
        <f>回测!A1307</f>
        <v>42789</v>
      </c>
      <c r="B1307">
        <f>回测!F1307</f>
        <v>120509.28940822223</v>
      </c>
      <c r="C1307" t="str">
        <f>回测!K1307</f>
        <v>否</v>
      </c>
      <c r="D1307">
        <f>COUNTIF($C$2:C1307,"是")</f>
        <v>25</v>
      </c>
      <c r="E1307">
        <f>IF(COUNTA(F$2:F1307)&lt;2,0,AVERAGE(F$2:F1307)/_xlfn.STDEV.P(F$2:F1307)*SQRT(252))</f>
        <v>0.56888611442645853</v>
      </c>
      <c r="F1307">
        <f t="shared" si="62"/>
        <v>-2.991133800341883E-4</v>
      </c>
      <c r="G1307" s="4">
        <f>MAX($B$2:$B1307)</f>
        <v>125938.82036879854</v>
      </c>
      <c r="H1307" s="5">
        <f t="shared" si="60"/>
        <v>4.3112448923028568E-2</v>
      </c>
      <c r="I1307" s="5">
        <f t="shared" si="61"/>
        <v>0.12754234227413352</v>
      </c>
    </row>
    <row r="1308" spans="1:9" x14ac:dyDescent="0.25">
      <c r="A1308" s="3">
        <f>回测!A1308</f>
        <v>42790</v>
      </c>
      <c r="B1308">
        <f>回测!F1308</f>
        <v>120839.19743832624</v>
      </c>
      <c r="C1308" t="str">
        <f>回测!K1308</f>
        <v>否</v>
      </c>
      <c r="D1308">
        <f>COUNTIF($C$2:C1308,"是")</f>
        <v>25</v>
      </c>
      <c r="E1308">
        <f>IF(COUNTA(F$2:F1308)&lt;2,0,AVERAGE(F$2:F1308)/_xlfn.STDEV.P(F$2:F1308)*SQRT(252))</f>
        <v>0.57643645562267987</v>
      </c>
      <c r="F1308">
        <f t="shared" si="62"/>
        <v>2.7376149317954734E-3</v>
      </c>
      <c r="G1308" s="4">
        <f>MAX($B$2:$B1308)</f>
        <v>125938.82036879854</v>
      </c>
      <c r="H1308" s="5">
        <f t="shared" si="60"/>
        <v>4.0492859275151116E-2</v>
      </c>
      <c r="I1308" s="5">
        <f t="shared" si="61"/>
        <v>0.12754234227413352</v>
      </c>
    </row>
    <row r="1309" spans="1:9" x14ac:dyDescent="0.25">
      <c r="A1309" s="3">
        <f>回测!A1309</f>
        <v>42791</v>
      </c>
      <c r="B1309">
        <f>回测!F1309</f>
        <v>120839.19743832624</v>
      </c>
      <c r="C1309" t="str">
        <f>回测!K1309</f>
        <v>否</v>
      </c>
      <c r="D1309">
        <f>COUNTIF($C$2:C1309,"是")</f>
        <v>25</v>
      </c>
      <c r="E1309">
        <f>IF(COUNTA(F$2:F1309)&lt;2,0,AVERAGE(F$2:F1309)/_xlfn.STDEV.P(F$2:F1309)*SQRT(252))</f>
        <v>0.57621560384907322</v>
      </c>
      <c r="F1309">
        <f t="shared" si="62"/>
        <v>0</v>
      </c>
      <c r="G1309" s="4">
        <f>MAX($B$2:$B1309)</f>
        <v>125938.82036879854</v>
      </c>
      <c r="H1309" s="5">
        <f t="shared" si="60"/>
        <v>4.0492859275151116E-2</v>
      </c>
      <c r="I1309" s="5">
        <f t="shared" si="61"/>
        <v>0.12754234227413352</v>
      </c>
    </row>
    <row r="1310" spans="1:9" x14ac:dyDescent="0.25">
      <c r="A1310" s="3">
        <f>回测!A1310</f>
        <v>42792</v>
      </c>
      <c r="B1310">
        <f>回测!F1310</f>
        <v>120839.19743832624</v>
      </c>
      <c r="C1310" t="str">
        <f>回测!K1310</f>
        <v>否</v>
      </c>
      <c r="D1310">
        <f>COUNTIF($C$2:C1310,"是")</f>
        <v>25</v>
      </c>
      <c r="E1310">
        <f>IF(COUNTA(F$2:F1310)&lt;2,0,AVERAGE(F$2:F1310)/_xlfn.STDEV.P(F$2:F1310)*SQRT(252))</f>
        <v>0.57599500572785223</v>
      </c>
      <c r="F1310">
        <f t="shared" si="62"/>
        <v>0</v>
      </c>
      <c r="G1310" s="4">
        <f>MAX($B$2:$B1310)</f>
        <v>125938.82036879854</v>
      </c>
      <c r="H1310" s="5">
        <f t="shared" si="60"/>
        <v>4.0492859275151116E-2</v>
      </c>
      <c r="I1310" s="5">
        <f t="shared" si="61"/>
        <v>0.12754234227413352</v>
      </c>
    </row>
    <row r="1311" spans="1:9" x14ac:dyDescent="0.25">
      <c r="A1311" s="3">
        <f>回测!A1311</f>
        <v>42793</v>
      </c>
      <c r="B1311">
        <f>回测!F1311</f>
        <v>120722.83420982765</v>
      </c>
      <c r="C1311" t="str">
        <f>回测!K1311</f>
        <v>否</v>
      </c>
      <c r="D1311">
        <f>COUNTIF($C$2:C1311,"是")</f>
        <v>25</v>
      </c>
      <c r="E1311">
        <f>IF(COUNTA(F$2:F1311)&lt;2,0,AVERAGE(F$2:F1311)/_xlfn.STDEV.P(F$2:F1311)*SQRT(252))</f>
        <v>0.57300197713110645</v>
      </c>
      <c r="F1311">
        <f t="shared" si="62"/>
        <v>-9.6295929603462671E-4</v>
      </c>
      <c r="G1311" s="4">
        <f>MAX($B$2:$B1311)</f>
        <v>125938.82036879854</v>
      </c>
      <c r="H1311" s="5">
        <f t="shared" si="60"/>
        <v>4.1416825595923634E-2</v>
      </c>
      <c r="I1311" s="5">
        <f t="shared" si="61"/>
        <v>0.12754234227413352</v>
      </c>
    </row>
    <row r="1312" spans="1:9" x14ac:dyDescent="0.25">
      <c r="A1312" s="3">
        <f>回测!A1312</f>
        <v>42794</v>
      </c>
      <c r="B1312">
        <f>回测!F1312</f>
        <v>120687.06787072818</v>
      </c>
      <c r="C1312" t="str">
        <f>回测!K1312</f>
        <v>否</v>
      </c>
      <c r="D1312">
        <f>COUNTIF($C$2:C1312,"是")</f>
        <v>25</v>
      </c>
      <c r="E1312">
        <f>IF(COUNTA(F$2:F1312)&lt;2,0,AVERAGE(F$2:F1312)/_xlfn.STDEV.P(F$2:F1312)*SQRT(252))</f>
        <v>0.57193265737629551</v>
      </c>
      <c r="F1312">
        <f t="shared" si="62"/>
        <v>-2.9626821912831502E-4</v>
      </c>
      <c r="G1312" s="4">
        <f>MAX($B$2:$B1312)</f>
        <v>125938.82036879854</v>
      </c>
      <c r="H1312" s="5">
        <f t="shared" si="60"/>
        <v>4.1700823325890757E-2</v>
      </c>
      <c r="I1312" s="5">
        <f t="shared" si="61"/>
        <v>0.12754234227413352</v>
      </c>
    </row>
    <row r="1313" spans="1:9" x14ac:dyDescent="0.25">
      <c r="A1313" s="3">
        <f>回测!A1313</f>
        <v>42795</v>
      </c>
      <c r="B1313">
        <f>回测!F1313</f>
        <v>120521.83572687587</v>
      </c>
      <c r="C1313" t="str">
        <f>回测!K1313</f>
        <v>否</v>
      </c>
      <c r="D1313">
        <f>COUNTIF($C$2:C1313,"是")</f>
        <v>25</v>
      </c>
      <c r="E1313">
        <f>IF(COUNTA(F$2:F1313)&lt;2,0,AVERAGE(F$2:F1313)/_xlfn.STDEV.P(F$2:F1313)*SQRT(252))</f>
        <v>0.56776874575673342</v>
      </c>
      <c r="F1313">
        <f t="shared" si="62"/>
        <v>-1.369095684960131E-3</v>
      </c>
      <c r="G1313" s="4">
        <f>MAX($B$2:$B1313)</f>
        <v>125938.82036879854</v>
      </c>
      <c r="H1313" s="5">
        <f t="shared" si="60"/>
        <v>4.3012826593576192E-2</v>
      </c>
      <c r="I1313" s="5">
        <f t="shared" si="61"/>
        <v>0.12754234227413352</v>
      </c>
    </row>
    <row r="1314" spans="1:9" x14ac:dyDescent="0.25">
      <c r="A1314" s="3">
        <f>回测!A1314</f>
        <v>42796</v>
      </c>
      <c r="B1314">
        <f>回测!F1314</f>
        <v>120398.69319184261</v>
      </c>
      <c r="C1314" t="str">
        <f>回测!K1314</f>
        <v>否</v>
      </c>
      <c r="D1314">
        <f>COUNTIF($C$2:C1314,"是")</f>
        <v>25</v>
      </c>
      <c r="E1314">
        <f>IF(COUNTA(F$2:F1314)&lt;2,0,AVERAGE(F$2:F1314)/_xlfn.STDEV.P(F$2:F1314)*SQRT(252))</f>
        <v>0.56461325805196538</v>
      </c>
      <c r="F1314">
        <f t="shared" si="62"/>
        <v>-1.0217446016365095E-3</v>
      </c>
      <c r="G1314" s="4">
        <f>MAX($B$2:$B1314)</f>
        <v>125938.82036879854</v>
      </c>
      <c r="H1314" s="5">
        <f t="shared" si="60"/>
        <v>4.3990623071839541E-2</v>
      </c>
      <c r="I1314" s="5">
        <f t="shared" si="61"/>
        <v>0.12754234227413352</v>
      </c>
    </row>
    <row r="1315" spans="1:9" x14ac:dyDescent="0.25">
      <c r="A1315" s="3">
        <f>回测!A1315</f>
        <v>42797</v>
      </c>
      <c r="B1315">
        <f>回测!F1315</f>
        <v>120074.25903884749</v>
      </c>
      <c r="C1315" t="str">
        <f>回测!K1315</f>
        <v>否</v>
      </c>
      <c r="D1315">
        <f>COUNTIF($C$2:C1315,"是")</f>
        <v>25</v>
      </c>
      <c r="E1315">
        <f>IF(COUNTA(F$2:F1315)&lt;2,0,AVERAGE(F$2:F1315)/_xlfn.STDEV.P(F$2:F1315)*SQRT(252))</f>
        <v>0.55659784366976228</v>
      </c>
      <c r="F1315">
        <f t="shared" si="62"/>
        <v>-2.6946650698124186E-3</v>
      </c>
      <c r="G1315" s="4">
        <f>MAX($B$2:$B1315)</f>
        <v>125938.82036879854</v>
      </c>
      <c r="H1315" s="5">
        <f t="shared" si="60"/>
        <v>4.6566748146260939E-2</v>
      </c>
      <c r="I1315" s="5">
        <f t="shared" si="61"/>
        <v>0.12754234227413352</v>
      </c>
    </row>
    <row r="1316" spans="1:9" x14ac:dyDescent="0.25">
      <c r="A1316" s="3">
        <f>回测!A1316</f>
        <v>42798</v>
      </c>
      <c r="B1316">
        <f>回测!F1316</f>
        <v>120074.25903884749</v>
      </c>
      <c r="C1316" t="str">
        <f>回测!K1316</f>
        <v>否</v>
      </c>
      <c r="D1316">
        <f>COUNTIF($C$2:C1316,"是")</f>
        <v>25</v>
      </c>
      <c r="E1316">
        <f>IF(COUNTA(F$2:F1316)&lt;2,0,AVERAGE(F$2:F1316)/_xlfn.STDEV.P(F$2:F1316)*SQRT(252))</f>
        <v>0.55638574786108441</v>
      </c>
      <c r="F1316">
        <f t="shared" si="62"/>
        <v>0</v>
      </c>
      <c r="G1316" s="4">
        <f>MAX($B$2:$B1316)</f>
        <v>125938.82036879854</v>
      </c>
      <c r="H1316" s="5">
        <f t="shared" si="60"/>
        <v>4.6566748146260939E-2</v>
      </c>
      <c r="I1316" s="5">
        <f t="shared" si="61"/>
        <v>0.12754234227413352</v>
      </c>
    </row>
    <row r="1317" spans="1:9" x14ac:dyDescent="0.25">
      <c r="A1317" s="3">
        <f>回测!A1317</f>
        <v>42799</v>
      </c>
      <c r="B1317">
        <f>回测!F1317</f>
        <v>120074.25903884749</v>
      </c>
      <c r="C1317" t="str">
        <f>回测!K1317</f>
        <v>否</v>
      </c>
      <c r="D1317">
        <f>COUNTIF($C$2:C1317,"是")</f>
        <v>25</v>
      </c>
      <c r="E1317">
        <f>IF(COUNTA(F$2:F1317)&lt;2,0,AVERAGE(F$2:F1317)/_xlfn.STDEV.P(F$2:F1317)*SQRT(252))</f>
        <v>0.55617389432989461</v>
      </c>
      <c r="F1317">
        <f t="shared" si="62"/>
        <v>0</v>
      </c>
      <c r="G1317" s="4">
        <f>MAX($B$2:$B1317)</f>
        <v>125938.82036879854</v>
      </c>
      <c r="H1317" s="5">
        <f t="shared" si="60"/>
        <v>4.6566748146260939E-2</v>
      </c>
      <c r="I1317" s="5">
        <f t="shared" si="61"/>
        <v>0.12754234227413352</v>
      </c>
    </row>
    <row r="1318" spans="1:9" x14ac:dyDescent="0.25">
      <c r="A1318" s="3">
        <f>回测!A1318</f>
        <v>42800</v>
      </c>
      <c r="B1318">
        <f>回测!F1318</f>
        <v>120215.96209476299</v>
      </c>
      <c r="C1318" t="str">
        <f>回测!K1318</f>
        <v>否</v>
      </c>
      <c r="D1318">
        <f>COUNTIF($C$2:C1318,"是")</f>
        <v>25</v>
      </c>
      <c r="E1318">
        <f>IF(COUNTA(F$2:F1318)&lt;2,0,AVERAGE(F$2:F1318)/_xlfn.STDEV.P(F$2:F1318)*SQRT(252))</f>
        <v>0.55931961929384866</v>
      </c>
      <c r="F1318">
        <f t="shared" si="62"/>
        <v>1.1801285058909983E-3</v>
      </c>
      <c r="G1318" s="4">
        <f>MAX($B$2:$B1318)</f>
        <v>125938.82036879854</v>
      </c>
      <c r="H1318" s="5">
        <f t="shared" si="60"/>
        <v>4.5441574387283912E-2</v>
      </c>
      <c r="I1318" s="5">
        <f t="shared" si="61"/>
        <v>0.12754234227413352</v>
      </c>
    </row>
    <row r="1319" spans="1:9" x14ac:dyDescent="0.25">
      <c r="A1319" s="3">
        <f>回测!A1319</f>
        <v>42801</v>
      </c>
      <c r="B1319">
        <f>回测!F1319</f>
        <v>120155.42817780949</v>
      </c>
      <c r="C1319" t="str">
        <f>回测!K1319</f>
        <v>否</v>
      </c>
      <c r="D1319">
        <f>COUNTIF($C$2:C1319,"是")</f>
        <v>25</v>
      </c>
      <c r="E1319">
        <f>IF(COUNTA(F$2:F1319)&lt;2,0,AVERAGE(F$2:F1319)/_xlfn.STDEV.P(F$2:F1319)*SQRT(252))</f>
        <v>0.55766494037125014</v>
      </c>
      <c r="F1319">
        <f t="shared" si="62"/>
        <v>-5.0354308944255965E-4</v>
      </c>
      <c r="G1319" s="4">
        <f>MAX($B$2:$B1319)</f>
        <v>125938.82036879854</v>
      </c>
      <c r="H1319" s="5">
        <f t="shared" si="60"/>
        <v>4.5922235685970314E-2</v>
      </c>
      <c r="I1319" s="5">
        <f t="shared" si="61"/>
        <v>0.12754234227413352</v>
      </c>
    </row>
    <row r="1320" spans="1:9" x14ac:dyDescent="0.25">
      <c r="A1320" s="3">
        <f>回测!A1320</f>
        <v>42802</v>
      </c>
      <c r="B1320">
        <f>回测!F1320</f>
        <v>120060.4610558537</v>
      </c>
      <c r="C1320" t="str">
        <f>回测!K1320</f>
        <v>否</v>
      </c>
      <c r="D1320">
        <f>COUNTIF($C$2:C1320,"是")</f>
        <v>25</v>
      </c>
      <c r="E1320">
        <f>IF(COUNTA(F$2:F1320)&lt;2,0,AVERAGE(F$2:F1320)/_xlfn.STDEV.P(F$2:F1320)*SQRT(252))</f>
        <v>0.55518789304223459</v>
      </c>
      <c r="F1320">
        <f t="shared" si="62"/>
        <v>-7.9036896955886338E-4</v>
      </c>
      <c r="G1320" s="4">
        <f>MAX($B$2:$B1320)</f>
        <v>125938.82036879854</v>
      </c>
      <c r="H1320" s="5">
        <f t="shared" si="60"/>
        <v>4.6676309145430195E-2</v>
      </c>
      <c r="I1320" s="5">
        <f t="shared" si="61"/>
        <v>0.12754234227413352</v>
      </c>
    </row>
    <row r="1321" spans="1:9" x14ac:dyDescent="0.25">
      <c r="A1321" s="3">
        <f>回测!A1321</f>
        <v>42803</v>
      </c>
      <c r="B1321">
        <f>回测!F1321</f>
        <v>119670.22112595622</v>
      </c>
      <c r="C1321" t="str">
        <f>回测!K1321</f>
        <v>否</v>
      </c>
      <c r="D1321">
        <f>COUNTIF($C$2:C1321,"是")</f>
        <v>25</v>
      </c>
      <c r="E1321">
        <f>IF(COUNTA(F$2:F1321)&lt;2,0,AVERAGE(F$2:F1321)/_xlfn.STDEV.P(F$2:F1321)*SQRT(252))</f>
        <v>0.54557332862740548</v>
      </c>
      <c r="F1321">
        <f t="shared" si="62"/>
        <v>-3.2503617466197454E-3</v>
      </c>
      <c r="G1321" s="4">
        <f>MAX($B$2:$B1321)</f>
        <v>125938.82036879854</v>
      </c>
      <c r="H1321" s="5">
        <f t="shared" si="60"/>
        <v>4.9774956002330284E-2</v>
      </c>
      <c r="I1321" s="5">
        <f t="shared" si="61"/>
        <v>0.12754234227413352</v>
      </c>
    </row>
    <row r="1322" spans="1:9" x14ac:dyDescent="0.25">
      <c r="A1322" s="3">
        <f>回测!A1322</f>
        <v>42804</v>
      </c>
      <c r="B1322">
        <f>回测!F1322</f>
        <v>119431.11595507167</v>
      </c>
      <c r="C1322" t="str">
        <f>回测!K1322</f>
        <v>否</v>
      </c>
      <c r="D1322">
        <f>COUNTIF($C$2:C1322,"是")</f>
        <v>25</v>
      </c>
      <c r="E1322">
        <f>IF(COUNTA(F$2:F1322)&lt;2,0,AVERAGE(F$2:F1322)/_xlfn.STDEV.P(F$2:F1322)*SQRT(252))</f>
        <v>0.53961907310845802</v>
      </c>
      <c r="F1322">
        <f t="shared" si="62"/>
        <v>-1.9980340024013943E-3</v>
      </c>
      <c r="G1322" s="4">
        <f>MAX($B$2:$B1322)</f>
        <v>125938.82036879854</v>
      </c>
      <c r="H1322" s="5">
        <f t="shared" si="60"/>
        <v>5.1673537950170934E-2</v>
      </c>
      <c r="I1322" s="5">
        <f t="shared" si="61"/>
        <v>0.12754234227413352</v>
      </c>
    </row>
    <row r="1323" spans="1:9" x14ac:dyDescent="0.25">
      <c r="A1323" s="3">
        <f>回测!A1323</f>
        <v>42805</v>
      </c>
      <c r="B1323">
        <f>回测!F1323</f>
        <v>119431.11595507167</v>
      </c>
      <c r="C1323" t="str">
        <f>回测!K1323</f>
        <v>否</v>
      </c>
      <c r="D1323">
        <f>COUNTIF($C$2:C1323,"是")</f>
        <v>25</v>
      </c>
      <c r="E1323">
        <f>IF(COUNTA(F$2:F1323)&lt;2,0,AVERAGE(F$2:F1323)/_xlfn.STDEV.P(F$2:F1323)*SQRT(252))</f>
        <v>0.53941455208868183</v>
      </c>
      <c r="F1323">
        <f t="shared" si="62"/>
        <v>0</v>
      </c>
      <c r="G1323" s="4">
        <f>MAX($B$2:$B1323)</f>
        <v>125938.82036879854</v>
      </c>
      <c r="H1323" s="5">
        <f t="shared" si="60"/>
        <v>5.1673537950170934E-2</v>
      </c>
      <c r="I1323" s="5">
        <f t="shared" si="61"/>
        <v>0.12754234227413352</v>
      </c>
    </row>
    <row r="1324" spans="1:9" x14ac:dyDescent="0.25">
      <c r="A1324" s="3">
        <f>回测!A1324</f>
        <v>42806</v>
      </c>
      <c r="B1324">
        <f>回测!F1324</f>
        <v>119431.11595507167</v>
      </c>
      <c r="C1324" t="str">
        <f>回测!K1324</f>
        <v>否</v>
      </c>
      <c r="D1324">
        <f>COUNTIF($C$2:C1324,"是")</f>
        <v>25</v>
      </c>
      <c r="E1324">
        <f>IF(COUNTA(F$2:F1324)&lt;2,0,AVERAGE(F$2:F1324)/_xlfn.STDEV.P(F$2:F1324)*SQRT(252))</f>
        <v>0.53921026343929912</v>
      </c>
      <c r="F1324">
        <f t="shared" si="62"/>
        <v>0</v>
      </c>
      <c r="G1324" s="4">
        <f>MAX($B$2:$B1324)</f>
        <v>125938.82036879854</v>
      </c>
      <c r="H1324" s="5">
        <f t="shared" si="60"/>
        <v>5.1673537950170934E-2</v>
      </c>
      <c r="I1324" s="5">
        <f t="shared" si="61"/>
        <v>0.12754234227413352</v>
      </c>
    </row>
    <row r="1325" spans="1:9" x14ac:dyDescent="0.25">
      <c r="A1325" s="3">
        <f>回测!A1325</f>
        <v>42807</v>
      </c>
      <c r="B1325">
        <f>回测!F1325</f>
        <v>120015.54458726657</v>
      </c>
      <c r="C1325" t="str">
        <f>回测!K1325</f>
        <v>否</v>
      </c>
      <c r="D1325">
        <f>COUNTIF($C$2:C1325,"是")</f>
        <v>25</v>
      </c>
      <c r="E1325">
        <f>IF(COUNTA(F$2:F1325)&lt;2,0,AVERAGE(F$2:F1325)/_xlfn.STDEV.P(F$2:F1325)*SQRT(252))</f>
        <v>0.55267167969490028</v>
      </c>
      <c r="F1325">
        <f t="shared" si="62"/>
        <v>4.8934369198623262E-3</v>
      </c>
      <c r="G1325" s="4">
        <f>MAX($B$2:$B1325)</f>
        <v>125938.82036879854</v>
      </c>
      <c r="H1325" s="5">
        <f t="shared" si="60"/>
        <v>4.7032962228693909E-2</v>
      </c>
      <c r="I1325" s="5">
        <f t="shared" si="61"/>
        <v>0.12754234227413352</v>
      </c>
    </row>
    <row r="1326" spans="1:9" x14ac:dyDescent="0.25">
      <c r="A1326" s="3">
        <f>回测!A1326</f>
        <v>42808</v>
      </c>
      <c r="B1326">
        <f>回测!F1326</f>
        <v>119901.94073758583</v>
      </c>
      <c r="C1326" t="str">
        <f>回测!K1326</f>
        <v>否</v>
      </c>
      <c r="D1326">
        <f>COUNTIF($C$2:C1326,"是")</f>
        <v>25</v>
      </c>
      <c r="E1326">
        <f>IF(COUNTA(F$2:F1326)&lt;2,0,AVERAGE(F$2:F1326)/_xlfn.STDEV.P(F$2:F1326)*SQRT(252))</f>
        <v>0.54975663931251217</v>
      </c>
      <c r="F1326">
        <f t="shared" si="62"/>
        <v>-9.4657612954573978E-4</v>
      </c>
      <c r="G1326" s="4">
        <f>MAX($B$2:$B1326)</f>
        <v>125938.82036879854</v>
      </c>
      <c r="H1326" s="5">
        <f t="shared" si="60"/>
        <v>4.7935018078892111E-2</v>
      </c>
      <c r="I1326" s="5">
        <f t="shared" si="61"/>
        <v>0.12754234227413352</v>
      </c>
    </row>
    <row r="1327" spans="1:9" x14ac:dyDescent="0.25">
      <c r="A1327" s="3">
        <f>回测!A1327</f>
        <v>42809</v>
      </c>
      <c r="B1327">
        <f>回测!F1327</f>
        <v>119924.06160517497</v>
      </c>
      <c r="C1327" t="str">
        <f>回测!K1327</f>
        <v>否</v>
      </c>
      <c r="D1327">
        <f>COUNTIF($C$2:C1327,"是")</f>
        <v>25</v>
      </c>
      <c r="E1327">
        <f>IF(COUNTA(F$2:F1327)&lt;2,0,AVERAGE(F$2:F1327)/_xlfn.STDEV.P(F$2:F1327)*SQRT(252))</f>
        <v>0.55007366180494466</v>
      </c>
      <c r="F1327">
        <f t="shared" si="62"/>
        <v>1.8449132226772136E-4</v>
      </c>
      <c r="G1327" s="4">
        <f>MAX($B$2:$B1327)</f>
        <v>125938.82036879854</v>
      </c>
      <c r="H1327" s="5">
        <f t="shared" si="60"/>
        <v>4.7759370351492803E-2</v>
      </c>
      <c r="I1327" s="5">
        <f t="shared" si="61"/>
        <v>0.12754234227413352</v>
      </c>
    </row>
    <row r="1328" spans="1:9" x14ac:dyDescent="0.25">
      <c r="A1328" s="3">
        <f>回测!A1328</f>
        <v>42810</v>
      </c>
      <c r="B1328">
        <f>回测!F1328</f>
        <v>120632.2185662617</v>
      </c>
      <c r="C1328" t="str">
        <f>回测!K1328</f>
        <v>否</v>
      </c>
      <c r="D1328">
        <f>COUNTIF($C$2:C1328,"是")</f>
        <v>25</v>
      </c>
      <c r="E1328">
        <f>IF(COUNTA(F$2:F1328)&lt;2,0,AVERAGE(F$2:F1328)/_xlfn.STDEV.P(F$2:F1328)*SQRT(252))</f>
        <v>0.56625006553957502</v>
      </c>
      <c r="F1328">
        <f t="shared" si="62"/>
        <v>5.9050448392765631E-3</v>
      </c>
      <c r="G1328" s="4">
        <f>MAX($B$2:$B1328)</f>
        <v>125938.82036879854</v>
      </c>
      <c r="H1328" s="5">
        <f t="shared" si="60"/>
        <v>4.2136346735637376E-2</v>
      </c>
      <c r="I1328" s="5">
        <f t="shared" si="61"/>
        <v>0.12754234227413352</v>
      </c>
    </row>
    <row r="1329" spans="1:9" x14ac:dyDescent="0.25">
      <c r="A1329" s="3">
        <f>回测!A1329</f>
        <v>42811</v>
      </c>
      <c r="B1329">
        <f>回测!F1329</f>
        <v>120349.82425990752</v>
      </c>
      <c r="C1329" t="str">
        <f>回测!K1329</f>
        <v>否</v>
      </c>
      <c r="D1329">
        <f>COUNTIF($C$2:C1329,"是")</f>
        <v>25</v>
      </c>
      <c r="E1329">
        <f>IF(COUNTA(F$2:F1329)&lt;2,0,AVERAGE(F$2:F1329)/_xlfn.STDEV.P(F$2:F1329)*SQRT(252))</f>
        <v>0.55931710467375928</v>
      </c>
      <c r="F1329">
        <f t="shared" si="62"/>
        <v>-2.3409526054523067E-3</v>
      </c>
      <c r="G1329" s="4">
        <f>MAX($B$2:$B1329)</f>
        <v>125938.82036879854</v>
      </c>
      <c r="H1329" s="5">
        <f t="shared" si="60"/>
        <v>4.4378660150414584E-2</v>
      </c>
      <c r="I1329" s="5">
        <f t="shared" si="61"/>
        <v>0.12754234227413352</v>
      </c>
    </row>
    <row r="1330" spans="1:9" x14ac:dyDescent="0.25">
      <c r="A1330" s="3">
        <f>回测!A1330</f>
        <v>42812</v>
      </c>
      <c r="B1330">
        <f>回测!F1330</f>
        <v>120349.82425990752</v>
      </c>
      <c r="C1330" t="str">
        <f>回测!K1330</f>
        <v>否</v>
      </c>
      <c r="D1330">
        <f>COUNTIF($C$2:C1330,"是")</f>
        <v>25</v>
      </c>
      <c r="E1330">
        <f>IF(COUNTA(F$2:F1330)&lt;2,0,AVERAGE(F$2:F1330)/_xlfn.STDEV.P(F$2:F1330)*SQRT(252))</f>
        <v>0.55910621743052646</v>
      </c>
      <c r="F1330">
        <f t="shared" si="62"/>
        <v>0</v>
      </c>
      <c r="G1330" s="4">
        <f>MAX($B$2:$B1330)</f>
        <v>125938.82036879854</v>
      </c>
      <c r="H1330" s="5">
        <f t="shared" si="60"/>
        <v>4.4378660150414584E-2</v>
      </c>
      <c r="I1330" s="5">
        <f t="shared" si="61"/>
        <v>0.12754234227413352</v>
      </c>
    </row>
    <row r="1331" spans="1:9" x14ac:dyDescent="0.25">
      <c r="A1331" s="3">
        <f>回测!A1331</f>
        <v>42813</v>
      </c>
      <c r="B1331">
        <f>回测!F1331</f>
        <v>120349.82425990752</v>
      </c>
      <c r="C1331" t="str">
        <f>回测!K1331</f>
        <v>否</v>
      </c>
      <c r="D1331">
        <f>COUNTIF($C$2:C1331,"是")</f>
        <v>25</v>
      </c>
      <c r="E1331">
        <f>IF(COUNTA(F$2:F1331)&lt;2,0,AVERAGE(F$2:F1331)/_xlfn.STDEV.P(F$2:F1331)*SQRT(252))</f>
        <v>0.55889556854895872</v>
      </c>
      <c r="F1331">
        <f t="shared" si="62"/>
        <v>0</v>
      </c>
      <c r="G1331" s="4">
        <f>MAX($B$2:$B1331)</f>
        <v>125938.82036879854</v>
      </c>
      <c r="H1331" s="5">
        <f t="shared" si="60"/>
        <v>4.4378660150414584E-2</v>
      </c>
      <c r="I1331" s="5">
        <f t="shared" si="61"/>
        <v>0.12754234227413352</v>
      </c>
    </row>
    <row r="1332" spans="1:9" x14ac:dyDescent="0.25">
      <c r="A1332" s="3">
        <f>回测!A1332</f>
        <v>42814</v>
      </c>
      <c r="B1332">
        <f>回测!F1332</f>
        <v>120508.0409441595</v>
      </c>
      <c r="C1332" t="str">
        <f>回测!K1332</f>
        <v>否</v>
      </c>
      <c r="D1332">
        <f>COUNTIF($C$2:C1332,"是")</f>
        <v>25</v>
      </c>
      <c r="E1332">
        <f>IF(COUNTA(F$2:F1332)&lt;2,0,AVERAGE(F$2:F1332)/_xlfn.STDEV.P(F$2:F1332)*SQRT(252))</f>
        <v>0.56239674974930409</v>
      </c>
      <c r="F1332">
        <f t="shared" si="62"/>
        <v>1.3146399276022791E-3</v>
      </c>
      <c r="G1332" s="4">
        <f>MAX($B$2:$B1332)</f>
        <v>125938.82036879854</v>
      </c>
      <c r="H1332" s="5">
        <f t="shared" si="60"/>
        <v>4.3122362181379659E-2</v>
      </c>
      <c r="I1332" s="5">
        <f t="shared" si="61"/>
        <v>0.12754234227413352</v>
      </c>
    </row>
    <row r="1333" spans="1:9" x14ac:dyDescent="0.25">
      <c r="A1333" s="3">
        <f>回测!A1333</f>
        <v>42815</v>
      </c>
      <c r="B1333">
        <f>回测!F1333</f>
        <v>120510.29651854507</v>
      </c>
      <c r="C1333" t="str">
        <f>回测!K1333</f>
        <v>否</v>
      </c>
      <c r="D1333">
        <f>COUNTIF($C$2:C1333,"是")</f>
        <v>25</v>
      </c>
      <c r="E1333">
        <f>IF(COUNTA(F$2:F1333)&lt;2,0,AVERAGE(F$2:F1333)/_xlfn.STDEV.P(F$2:F1333)*SQRT(252))</f>
        <v>0.56223828843831192</v>
      </c>
      <c r="F1333">
        <f t="shared" si="62"/>
        <v>1.8717210635177395E-5</v>
      </c>
      <c r="G1333" s="4">
        <f>MAX($B$2:$B1333)</f>
        <v>125938.82036879854</v>
      </c>
      <c r="H1333" s="5">
        <f t="shared" si="60"/>
        <v>4.3104452101080493E-2</v>
      </c>
      <c r="I1333" s="5">
        <f t="shared" si="61"/>
        <v>0.12754234227413352</v>
      </c>
    </row>
    <row r="1334" spans="1:9" x14ac:dyDescent="0.25">
      <c r="A1334" s="3">
        <f>回测!A1334</f>
        <v>42816</v>
      </c>
      <c r="B1334">
        <f>回测!F1334</f>
        <v>120629.09846620282</v>
      </c>
      <c r="C1334" t="str">
        <f>回测!K1334</f>
        <v>否</v>
      </c>
      <c r="D1334">
        <f>COUNTIF($C$2:C1334,"是")</f>
        <v>25</v>
      </c>
      <c r="E1334">
        <f>IF(COUNTA(F$2:F1334)&lt;2,0,AVERAGE(F$2:F1334)/_xlfn.STDEV.P(F$2:F1334)*SQRT(252))</f>
        <v>0.56481185556603974</v>
      </c>
      <c r="F1334">
        <f t="shared" si="62"/>
        <v>9.8582404234193177E-4</v>
      </c>
      <c r="G1334" s="4">
        <f>MAX($B$2:$B1334)</f>
        <v>125938.82036879854</v>
      </c>
      <c r="H1334" s="5">
        <f t="shared" si="60"/>
        <v>4.216112146395179E-2</v>
      </c>
      <c r="I1334" s="5">
        <f t="shared" si="61"/>
        <v>0.12754234227413352</v>
      </c>
    </row>
    <row r="1335" spans="1:9" x14ac:dyDescent="0.25">
      <c r="A1335" s="3">
        <f>回测!A1335</f>
        <v>42817</v>
      </c>
      <c r="B1335">
        <f>回测!F1335</f>
        <v>120763.39486196626</v>
      </c>
      <c r="C1335" t="str">
        <f>回测!K1335</f>
        <v>否</v>
      </c>
      <c r="D1335">
        <f>COUNTIF($C$2:C1335,"是")</f>
        <v>25</v>
      </c>
      <c r="E1335">
        <f>IF(COUNTA(F$2:F1335)&lt;2,0,AVERAGE(F$2:F1335)/_xlfn.STDEV.P(F$2:F1335)*SQRT(252))</f>
        <v>0.56774175960839124</v>
      </c>
      <c r="F1335">
        <f t="shared" si="62"/>
        <v>1.113300169453435E-3</v>
      </c>
      <c r="G1335" s="4">
        <f>MAX($B$2:$B1335)</f>
        <v>125938.82036879854</v>
      </c>
      <c r="H1335" s="5">
        <f t="shared" si="60"/>
        <v>4.1094759278168524E-2</v>
      </c>
      <c r="I1335" s="5">
        <f t="shared" si="61"/>
        <v>0.12754234227413352</v>
      </c>
    </row>
    <row r="1336" spans="1:9" x14ac:dyDescent="0.25">
      <c r="A1336" s="3">
        <f>回测!A1336</f>
        <v>42818</v>
      </c>
      <c r="B1336">
        <f>回测!F1336</f>
        <v>121043.26134016187</v>
      </c>
      <c r="C1336" t="str">
        <f>回测!K1336</f>
        <v>否</v>
      </c>
      <c r="D1336">
        <f>COUNTIF($C$2:C1336,"是")</f>
        <v>25</v>
      </c>
      <c r="E1336">
        <f>IF(COUNTA(F$2:F1336)&lt;2,0,AVERAGE(F$2:F1336)/_xlfn.STDEV.P(F$2:F1336)*SQRT(252))</f>
        <v>0.57403252001368332</v>
      </c>
      <c r="F1336">
        <f t="shared" si="62"/>
        <v>2.3174777300316585E-3</v>
      </c>
      <c r="G1336" s="4">
        <f>MAX($B$2:$B1336)</f>
        <v>125938.82036879854</v>
      </c>
      <c r="H1336" s="5">
        <f t="shared" si="60"/>
        <v>3.8872517737585044E-2</v>
      </c>
      <c r="I1336" s="5">
        <f t="shared" si="61"/>
        <v>0.12754234227413352</v>
      </c>
    </row>
    <row r="1337" spans="1:9" x14ac:dyDescent="0.25">
      <c r="A1337" s="3">
        <f>回测!A1337</f>
        <v>42819</v>
      </c>
      <c r="B1337">
        <f>回测!F1337</f>
        <v>121043.26134016187</v>
      </c>
      <c r="C1337" t="str">
        <f>回测!K1337</f>
        <v>否</v>
      </c>
      <c r="D1337">
        <f>COUNTIF($C$2:C1337,"是")</f>
        <v>25</v>
      </c>
      <c r="E1337">
        <f>IF(COUNTA(F$2:F1337)&lt;2,0,AVERAGE(F$2:F1337)/_xlfn.STDEV.P(F$2:F1337)*SQRT(252))</f>
        <v>0.57381720526613089</v>
      </c>
      <c r="F1337">
        <f t="shared" si="62"/>
        <v>0</v>
      </c>
      <c r="G1337" s="4">
        <f>MAX($B$2:$B1337)</f>
        <v>125938.82036879854</v>
      </c>
      <c r="H1337" s="5">
        <f t="shared" si="60"/>
        <v>3.8872517737585044E-2</v>
      </c>
      <c r="I1337" s="5">
        <f t="shared" si="61"/>
        <v>0.12754234227413352</v>
      </c>
    </row>
    <row r="1338" spans="1:9" x14ac:dyDescent="0.25">
      <c r="A1338" s="3">
        <f>回测!A1338</f>
        <v>42820</v>
      </c>
      <c r="B1338">
        <f>回测!F1338</f>
        <v>121043.26134016187</v>
      </c>
      <c r="C1338" t="str">
        <f>回测!K1338</f>
        <v>否</v>
      </c>
      <c r="D1338">
        <f>COUNTIF($C$2:C1338,"是")</f>
        <v>25</v>
      </c>
      <c r="E1338">
        <f>IF(COUNTA(F$2:F1338)&lt;2,0,AVERAGE(F$2:F1338)/_xlfn.STDEV.P(F$2:F1338)*SQRT(252))</f>
        <v>0.57360213262518689</v>
      </c>
      <c r="F1338">
        <f t="shared" si="62"/>
        <v>0</v>
      </c>
      <c r="G1338" s="4">
        <f>MAX($B$2:$B1338)</f>
        <v>125938.82036879854</v>
      </c>
      <c r="H1338" s="5">
        <f t="shared" si="60"/>
        <v>3.8872517737585044E-2</v>
      </c>
      <c r="I1338" s="5">
        <f t="shared" si="61"/>
        <v>0.12754234227413352</v>
      </c>
    </row>
    <row r="1339" spans="1:9" x14ac:dyDescent="0.25">
      <c r="A1339" s="3">
        <f>回测!A1339</f>
        <v>42821</v>
      </c>
      <c r="B1339">
        <f>回测!F1339</f>
        <v>121213.14763651039</v>
      </c>
      <c r="C1339" t="str">
        <f>回测!K1339</f>
        <v>否</v>
      </c>
      <c r="D1339">
        <f>COUNTIF($C$2:C1339,"是")</f>
        <v>25</v>
      </c>
      <c r="E1339">
        <f>IF(COUNTA(F$2:F1339)&lt;2,0,AVERAGE(F$2:F1339)/_xlfn.STDEV.P(F$2:F1339)*SQRT(252))</f>
        <v>0.57733688362939617</v>
      </c>
      <c r="F1339">
        <f t="shared" si="62"/>
        <v>1.4035171761532794E-3</v>
      </c>
      <c r="G1339" s="4">
        <f>MAX($B$2:$B1339)</f>
        <v>125938.82036879854</v>
      </c>
      <c r="H1339" s="5">
        <f t="shared" si="60"/>
        <v>3.7523558807756929E-2</v>
      </c>
      <c r="I1339" s="5">
        <f t="shared" si="61"/>
        <v>0.12754234227413352</v>
      </c>
    </row>
    <row r="1340" spans="1:9" x14ac:dyDescent="0.25">
      <c r="A1340" s="3">
        <f>回测!A1340</f>
        <v>42822</v>
      </c>
      <c r="B1340">
        <f>回测!F1340</f>
        <v>121044.08545271191</v>
      </c>
      <c r="C1340" t="str">
        <f>回测!K1340</f>
        <v>否</v>
      </c>
      <c r="D1340">
        <f>COUNTIF($C$2:C1340,"是")</f>
        <v>25</v>
      </c>
      <c r="E1340">
        <f>IF(COUNTA(F$2:F1340)&lt;2,0,AVERAGE(F$2:F1340)/_xlfn.STDEV.P(F$2:F1340)*SQRT(252))</f>
        <v>0.57314993094649569</v>
      </c>
      <c r="F1340">
        <f t="shared" si="62"/>
        <v>-1.3947512055825229E-3</v>
      </c>
      <c r="G1340" s="4">
        <f>MAX($B$2:$B1340)</f>
        <v>125938.82036879854</v>
      </c>
      <c r="H1340" s="5">
        <f t="shared" si="60"/>
        <v>3.8865973984454683E-2</v>
      </c>
      <c r="I1340" s="5">
        <f t="shared" si="61"/>
        <v>0.12754234227413352</v>
      </c>
    </row>
    <row r="1341" spans="1:9" x14ac:dyDescent="0.25">
      <c r="A1341" s="3">
        <f>回测!A1341</f>
        <v>42823</v>
      </c>
      <c r="B1341">
        <f>回测!F1341</f>
        <v>120905.40547166028</v>
      </c>
      <c r="C1341" t="str">
        <f>回测!K1341</f>
        <v>否</v>
      </c>
      <c r="D1341">
        <f>COUNTIF($C$2:C1341,"是")</f>
        <v>25</v>
      </c>
      <c r="E1341">
        <f>IF(COUNTA(F$2:F1341)&lt;2,0,AVERAGE(F$2:F1341)/_xlfn.STDEV.P(F$2:F1341)*SQRT(252))</f>
        <v>0.56967876340629608</v>
      </c>
      <c r="F1341">
        <f t="shared" si="62"/>
        <v>-1.1456981192674576E-3</v>
      </c>
      <c r="G1341" s="4">
        <f>MAX($B$2:$B1341)</f>
        <v>125938.82036879854</v>
      </c>
      <c r="H1341" s="5">
        <f t="shared" si="60"/>
        <v>3.9967143430424623E-2</v>
      </c>
      <c r="I1341" s="5">
        <f t="shared" si="61"/>
        <v>0.12754234227413352</v>
      </c>
    </row>
    <row r="1342" spans="1:9" x14ac:dyDescent="0.25">
      <c r="A1342" s="3">
        <f>回测!A1342</f>
        <v>42824</v>
      </c>
      <c r="B1342">
        <f>回测!F1342</f>
        <v>120513.99153091015</v>
      </c>
      <c r="C1342" t="str">
        <f>回测!K1342</f>
        <v>否</v>
      </c>
      <c r="D1342">
        <f>COUNTIF($C$2:C1342,"是")</f>
        <v>25</v>
      </c>
      <c r="E1342">
        <f>IF(COUNTA(F$2:F1342)&lt;2,0,AVERAGE(F$2:F1342)/_xlfn.STDEV.P(F$2:F1342)*SQRT(252))</f>
        <v>0.56018759320338929</v>
      </c>
      <c r="F1342">
        <f t="shared" si="62"/>
        <v>-3.2373568346526493E-3</v>
      </c>
      <c r="G1342" s="4">
        <f>MAX($B$2:$B1342)</f>
        <v>125938.82036879854</v>
      </c>
      <c r="H1342" s="5">
        <f t="shared" si="60"/>
        <v>4.3075112360131285E-2</v>
      </c>
      <c r="I1342" s="5">
        <f t="shared" si="61"/>
        <v>0.12754234227413352</v>
      </c>
    </row>
    <row r="1343" spans="1:9" x14ac:dyDescent="0.25">
      <c r="A1343" s="3">
        <f>回测!A1343</f>
        <v>42825</v>
      </c>
      <c r="B1343">
        <f>回测!F1343</f>
        <v>120544.6822413745</v>
      </c>
      <c r="C1343" t="str">
        <f>回测!K1343</f>
        <v>否</v>
      </c>
      <c r="D1343">
        <f>COUNTIF($C$2:C1343,"是")</f>
        <v>25</v>
      </c>
      <c r="E1343">
        <f>IF(COUNTA(F$2:F1343)&lt;2,0,AVERAGE(F$2:F1343)/_xlfn.STDEV.P(F$2:F1343)*SQRT(252))</f>
        <v>0.56069728512158601</v>
      </c>
      <c r="F1343">
        <f t="shared" si="62"/>
        <v>2.5466512289962218E-4</v>
      </c>
      <c r="G1343" s="4">
        <f>MAX($B$2:$B1343)</f>
        <v>125938.82036879854</v>
      </c>
      <c r="H1343" s="5">
        <f t="shared" si="60"/>
        <v>4.2831416966014779E-2</v>
      </c>
      <c r="I1343" s="5">
        <f t="shared" si="61"/>
        <v>0.12754234227413352</v>
      </c>
    </row>
    <row r="1344" spans="1:9" x14ac:dyDescent="0.25">
      <c r="A1344" s="3">
        <f>回测!A1344</f>
        <v>42826</v>
      </c>
      <c r="B1344">
        <f>回测!F1344</f>
        <v>120544.6822413745</v>
      </c>
      <c r="C1344" t="str">
        <f>回测!K1344</f>
        <v>否</v>
      </c>
      <c r="D1344">
        <f>COUNTIF($C$2:C1344,"是")</f>
        <v>25</v>
      </c>
      <c r="E1344">
        <f>IF(COUNTA(F$2:F1344)&lt;2,0,AVERAGE(F$2:F1344)/_xlfn.STDEV.P(F$2:F1344)*SQRT(252))</f>
        <v>0.56048808206270495</v>
      </c>
      <c r="F1344">
        <f t="shared" si="62"/>
        <v>0</v>
      </c>
      <c r="G1344" s="4">
        <f>MAX($B$2:$B1344)</f>
        <v>125938.82036879854</v>
      </c>
      <c r="H1344" s="5">
        <f t="shared" si="60"/>
        <v>4.2831416966014779E-2</v>
      </c>
      <c r="I1344" s="5">
        <f t="shared" si="61"/>
        <v>0.12754234227413352</v>
      </c>
    </row>
    <row r="1345" spans="1:9" x14ac:dyDescent="0.25">
      <c r="A1345" s="3">
        <f>回测!A1345</f>
        <v>42827</v>
      </c>
      <c r="B1345">
        <f>回测!F1345</f>
        <v>120544.6822413745</v>
      </c>
      <c r="C1345" t="str">
        <f>回测!K1345</f>
        <v>否</v>
      </c>
      <c r="D1345">
        <f>COUNTIF($C$2:C1345,"是")</f>
        <v>25</v>
      </c>
      <c r="E1345">
        <f>IF(COUNTA(F$2:F1345)&lt;2,0,AVERAGE(F$2:F1345)/_xlfn.STDEV.P(F$2:F1345)*SQRT(252))</f>
        <v>0.56027911299792621</v>
      </c>
      <c r="F1345">
        <f t="shared" si="62"/>
        <v>0</v>
      </c>
      <c r="G1345" s="4">
        <f>MAX($B$2:$B1345)</f>
        <v>125938.82036879854</v>
      </c>
      <c r="H1345" s="5">
        <f t="shared" si="60"/>
        <v>4.2831416966014779E-2</v>
      </c>
      <c r="I1345" s="5">
        <f t="shared" si="61"/>
        <v>0.12754234227413352</v>
      </c>
    </row>
    <row r="1346" spans="1:9" x14ac:dyDescent="0.25">
      <c r="A1346" s="3">
        <f>回测!A1346</f>
        <v>42828</v>
      </c>
      <c r="B1346">
        <f>回测!F1346</f>
        <v>120544.6822413745</v>
      </c>
      <c r="C1346" t="str">
        <f>回测!K1346</f>
        <v>否</v>
      </c>
      <c r="D1346">
        <f>COUNTIF($C$2:C1346,"是")</f>
        <v>25</v>
      </c>
      <c r="E1346">
        <f>IF(COUNTA(F$2:F1346)&lt;2,0,AVERAGE(F$2:F1346)/_xlfn.STDEV.P(F$2:F1346)*SQRT(252))</f>
        <v>0.56007037749137034</v>
      </c>
      <c r="F1346">
        <f t="shared" si="62"/>
        <v>0</v>
      </c>
      <c r="G1346" s="4">
        <f>MAX($B$2:$B1346)</f>
        <v>125938.82036879854</v>
      </c>
      <c r="H1346" s="5">
        <f t="shared" si="60"/>
        <v>4.2831416966014779E-2</v>
      </c>
      <c r="I1346" s="5">
        <f t="shared" si="61"/>
        <v>0.12754234227413352</v>
      </c>
    </row>
    <row r="1347" spans="1:9" x14ac:dyDescent="0.25">
      <c r="A1347" s="3">
        <f>回测!A1347</f>
        <v>42829</v>
      </c>
      <c r="B1347">
        <f>回测!F1347</f>
        <v>120544.6822413745</v>
      </c>
      <c r="C1347" t="str">
        <f>回测!K1347</f>
        <v>否</v>
      </c>
      <c r="D1347">
        <f>COUNTIF($C$2:C1347,"是")</f>
        <v>25</v>
      </c>
      <c r="E1347">
        <f>IF(COUNTA(F$2:F1347)&lt;2,0,AVERAGE(F$2:F1347)/_xlfn.STDEV.P(F$2:F1347)*SQRT(252))</f>
        <v>0.55986187510829288</v>
      </c>
      <c r="F1347">
        <f t="shared" si="62"/>
        <v>0</v>
      </c>
      <c r="G1347" s="4">
        <f>MAX($B$2:$B1347)</f>
        <v>125938.82036879854</v>
      </c>
      <c r="H1347" s="5">
        <f t="shared" ref="H1347:H1410" si="63">1-($B1347/$G1347)</f>
        <v>4.2831416966014779E-2</v>
      </c>
      <c r="I1347" s="5">
        <f t="shared" si="61"/>
        <v>0.12754234227413352</v>
      </c>
    </row>
    <row r="1348" spans="1:9" x14ac:dyDescent="0.25">
      <c r="A1348" s="3">
        <f>回测!A1348</f>
        <v>42830</v>
      </c>
      <c r="B1348">
        <f>回测!F1348</f>
        <v>121372.66464505733</v>
      </c>
      <c r="C1348" t="str">
        <f>回测!K1348</f>
        <v>否</v>
      </c>
      <c r="D1348">
        <f>COUNTIF($C$2:C1348,"是")</f>
        <v>25</v>
      </c>
      <c r="E1348">
        <f>IF(COUNTA(F$2:F1348)&lt;2,0,AVERAGE(F$2:F1348)/_xlfn.STDEV.P(F$2:F1348)*SQRT(252))</f>
        <v>0.57844999348569037</v>
      </c>
      <c r="F1348">
        <f t="shared" si="62"/>
        <v>6.8686763139407248E-3</v>
      </c>
      <c r="G1348" s="4">
        <f>MAX($B$2:$B1348)</f>
        <v>125938.82036879854</v>
      </c>
      <c r="H1348" s="5">
        <f t="shared" si="63"/>
        <v>3.6256935791281086E-2</v>
      </c>
      <c r="I1348" s="5">
        <f t="shared" ref="I1348:I1411" si="64">MAX($I1347,$H1348)</f>
        <v>0.12754234227413352</v>
      </c>
    </row>
    <row r="1349" spans="1:9" x14ac:dyDescent="0.25">
      <c r="A1349" s="3">
        <f>回测!A1349</f>
        <v>42831</v>
      </c>
      <c r="B1349">
        <f>回测!F1349</f>
        <v>121389.04991099663</v>
      </c>
      <c r="C1349" t="str">
        <f>回测!K1349</f>
        <v>否</v>
      </c>
      <c r="D1349">
        <f>COUNTIF($C$2:C1349,"是")</f>
        <v>25</v>
      </c>
      <c r="E1349">
        <f>IF(COUNTA(F$2:F1349)&lt;2,0,AVERAGE(F$2:F1349)/_xlfn.STDEV.P(F$2:F1349)*SQRT(252))</f>
        <v>0.57861502462315906</v>
      </c>
      <c r="F1349">
        <f t="shared" ref="F1349:F1412" si="65">IF(B1348=0,0,B1349/B1348-1)</f>
        <v>1.3499963922858349E-4</v>
      </c>
      <c r="G1349" s="4">
        <f>MAX($B$2:$B1349)</f>
        <v>125938.82036879854</v>
      </c>
      <c r="H1349" s="5">
        <f t="shared" si="63"/>
        <v>3.6126830825303768E-2</v>
      </c>
      <c r="I1349" s="5">
        <f t="shared" si="64"/>
        <v>0.12754234227413352</v>
      </c>
    </row>
    <row r="1350" spans="1:9" x14ac:dyDescent="0.25">
      <c r="A1350" s="3">
        <f>回测!A1350</f>
        <v>42832</v>
      </c>
      <c r="B1350">
        <f>回测!F1350</f>
        <v>121741.87100539109</v>
      </c>
      <c r="C1350" t="str">
        <f>回测!K1350</f>
        <v>否</v>
      </c>
      <c r="D1350">
        <f>COUNTIF($C$2:C1350,"是")</f>
        <v>25</v>
      </c>
      <c r="E1350">
        <f>IF(COUNTA(F$2:F1350)&lt;2,0,AVERAGE(F$2:F1350)/_xlfn.STDEV.P(F$2:F1350)*SQRT(252))</f>
        <v>0.5864802359761091</v>
      </c>
      <c r="F1350">
        <f t="shared" si="65"/>
        <v>2.9065314758880412E-3</v>
      </c>
      <c r="G1350" s="4">
        <f>MAX($B$2:$B1350)</f>
        <v>125938.82036879854</v>
      </c>
      <c r="H1350" s="5">
        <f t="shared" si="63"/>
        <v>3.3325303120333549E-2</v>
      </c>
      <c r="I1350" s="5">
        <f t="shared" si="64"/>
        <v>0.12754234227413352</v>
      </c>
    </row>
    <row r="1351" spans="1:9" x14ac:dyDescent="0.25">
      <c r="A1351" s="3">
        <f>回测!A1351</f>
        <v>42833</v>
      </c>
      <c r="B1351">
        <f>回测!F1351</f>
        <v>121741.87100539109</v>
      </c>
      <c r="C1351" t="str">
        <f>回测!K1351</f>
        <v>否</v>
      </c>
      <c r="D1351">
        <f>COUNTIF($C$2:C1351,"是")</f>
        <v>25</v>
      </c>
      <c r="E1351">
        <f>IF(COUNTA(F$2:F1351)&lt;2,0,AVERAGE(F$2:F1351)/_xlfn.STDEV.P(F$2:F1351)*SQRT(252))</f>
        <v>0.58626252316525551</v>
      </c>
      <c r="F1351">
        <f t="shared" si="65"/>
        <v>0</v>
      </c>
      <c r="G1351" s="4">
        <f>MAX($B$2:$B1351)</f>
        <v>125938.82036879854</v>
      </c>
      <c r="H1351" s="5">
        <f t="shared" si="63"/>
        <v>3.3325303120333549E-2</v>
      </c>
      <c r="I1351" s="5">
        <f t="shared" si="64"/>
        <v>0.12754234227413352</v>
      </c>
    </row>
    <row r="1352" spans="1:9" x14ac:dyDescent="0.25">
      <c r="A1352" s="3">
        <f>回测!A1352</f>
        <v>42834</v>
      </c>
      <c r="B1352">
        <f>回测!F1352</f>
        <v>121741.87100539109</v>
      </c>
      <c r="C1352" t="str">
        <f>回测!K1352</f>
        <v>否</v>
      </c>
      <c r="D1352">
        <f>COUNTIF($C$2:C1352,"是")</f>
        <v>25</v>
      </c>
      <c r="E1352">
        <f>IF(COUNTA(F$2:F1352)&lt;2,0,AVERAGE(F$2:F1352)/_xlfn.STDEV.P(F$2:F1352)*SQRT(252))</f>
        <v>0.58604505263215434</v>
      </c>
      <c r="F1352">
        <f t="shared" si="65"/>
        <v>0</v>
      </c>
      <c r="G1352" s="4">
        <f>MAX($B$2:$B1352)</f>
        <v>125938.82036879854</v>
      </c>
      <c r="H1352" s="5">
        <f t="shared" si="63"/>
        <v>3.3325303120333549E-2</v>
      </c>
      <c r="I1352" s="5">
        <f t="shared" si="64"/>
        <v>0.12754234227413352</v>
      </c>
    </row>
    <row r="1353" spans="1:9" x14ac:dyDescent="0.25">
      <c r="A1353" s="3">
        <f>回测!A1353</f>
        <v>42835</v>
      </c>
      <c r="B1353">
        <f>回测!F1353</f>
        <v>121550.59253314861</v>
      </c>
      <c r="C1353" t="str">
        <f>回测!K1353</f>
        <v>否</v>
      </c>
      <c r="D1353">
        <f>COUNTIF($C$2:C1353,"是")</f>
        <v>25</v>
      </c>
      <c r="E1353">
        <f>IF(COUNTA(F$2:F1353)&lt;2,0,AVERAGE(F$2:F1353)/_xlfn.STDEV.P(F$2:F1353)*SQRT(252))</f>
        <v>0.58137861529127743</v>
      </c>
      <c r="F1353">
        <f t="shared" si="65"/>
        <v>-1.5711806518401428E-3</v>
      </c>
      <c r="G1353" s="4">
        <f>MAX($B$2:$B1353)</f>
        <v>125938.82036879854</v>
      </c>
      <c r="H1353" s="5">
        <f t="shared" si="63"/>
        <v>3.4844123700694229E-2</v>
      </c>
      <c r="I1353" s="5">
        <f t="shared" si="64"/>
        <v>0.12754234227413352</v>
      </c>
    </row>
    <row r="1354" spans="1:9" x14ac:dyDescent="0.25">
      <c r="A1354" s="3">
        <f>回测!A1354</f>
        <v>42836</v>
      </c>
      <c r="B1354">
        <f>回测!F1354</f>
        <v>121682.09257440994</v>
      </c>
      <c r="C1354" t="str">
        <f>回测!K1354</f>
        <v>否</v>
      </c>
      <c r="D1354">
        <f>COUNTIF($C$2:C1354,"是")</f>
        <v>25</v>
      </c>
      <c r="E1354">
        <f>IF(COUNTA(F$2:F1354)&lt;2,0,AVERAGE(F$2:F1354)/_xlfn.STDEV.P(F$2:F1354)*SQRT(252))</f>
        <v>0.58419017782036697</v>
      </c>
      <c r="F1354">
        <f t="shared" si="65"/>
        <v>1.0818543827786353E-3</v>
      </c>
      <c r="G1354" s="4">
        <f>MAX($B$2:$B1354)</f>
        <v>125938.82036879854</v>
      </c>
      <c r="H1354" s="5">
        <f t="shared" si="63"/>
        <v>3.3799965585855296E-2</v>
      </c>
      <c r="I1354" s="5">
        <f t="shared" si="64"/>
        <v>0.12754234227413352</v>
      </c>
    </row>
    <row r="1355" spans="1:9" x14ac:dyDescent="0.25">
      <c r="A1355" s="3">
        <f>回测!A1355</f>
        <v>42837</v>
      </c>
      <c r="B1355">
        <f>回测!F1355</f>
        <v>121864.74611630412</v>
      </c>
      <c r="C1355" t="str">
        <f>回测!K1355</f>
        <v>否</v>
      </c>
      <c r="D1355">
        <f>COUNTIF($C$2:C1355,"是")</f>
        <v>25</v>
      </c>
      <c r="E1355">
        <f>IF(COUNTA(F$2:F1355)&lt;2,0,AVERAGE(F$2:F1355)/_xlfn.STDEV.P(F$2:F1355)*SQRT(252))</f>
        <v>0.58816425022502017</v>
      </c>
      <c r="F1355">
        <f t="shared" si="65"/>
        <v>1.5010716698720117E-3</v>
      </c>
      <c r="G1355" s="4">
        <f>MAX($B$2:$B1355)</f>
        <v>125938.82036879854</v>
      </c>
      <c r="H1355" s="5">
        <f t="shared" si="63"/>
        <v>3.2349630086766945E-2</v>
      </c>
      <c r="I1355" s="5">
        <f t="shared" si="64"/>
        <v>0.12754234227413352</v>
      </c>
    </row>
    <row r="1356" spans="1:9" x14ac:dyDescent="0.25">
      <c r="A1356" s="3">
        <f>回测!A1356</f>
        <v>42838</v>
      </c>
      <c r="B1356">
        <f>回测!F1356</f>
        <v>122105.34931346911</v>
      </c>
      <c r="C1356" t="str">
        <f>回测!K1356</f>
        <v>否</v>
      </c>
      <c r="D1356">
        <f>COUNTIF($C$2:C1356,"是")</f>
        <v>25</v>
      </c>
      <c r="E1356">
        <f>IF(COUNTA(F$2:F1356)&lt;2,0,AVERAGE(F$2:F1356)/_xlfn.STDEV.P(F$2:F1356)*SQRT(252))</f>
        <v>0.59344398664411502</v>
      </c>
      <c r="F1356">
        <f t="shared" si="65"/>
        <v>1.9743461897945291E-3</v>
      </c>
      <c r="G1356" s="4">
        <f>MAX($B$2:$B1356)</f>
        <v>125938.82036879854</v>
      </c>
      <c r="H1356" s="5">
        <f t="shared" si="63"/>
        <v>3.043915326587554E-2</v>
      </c>
      <c r="I1356" s="5">
        <f t="shared" si="64"/>
        <v>0.12754234227413352</v>
      </c>
    </row>
    <row r="1357" spans="1:9" x14ac:dyDescent="0.25">
      <c r="A1357" s="3">
        <f>回测!A1357</f>
        <v>42839</v>
      </c>
      <c r="B1357">
        <f>回测!F1357</f>
        <v>121925.70891680912</v>
      </c>
      <c r="C1357" t="str">
        <f>回测!K1357</f>
        <v>否</v>
      </c>
      <c r="D1357">
        <f>COUNTIF($C$2:C1357,"是")</f>
        <v>25</v>
      </c>
      <c r="E1357">
        <f>IF(COUNTA(F$2:F1357)&lt;2,0,AVERAGE(F$2:F1357)/_xlfn.STDEV.P(F$2:F1357)*SQRT(252))</f>
        <v>0.58906680774577513</v>
      </c>
      <c r="F1357">
        <f t="shared" si="65"/>
        <v>-1.4711918656308276E-3</v>
      </c>
      <c r="G1357" s="4">
        <f>MAX($B$2:$B1357)</f>
        <v>125938.82036879854</v>
      </c>
      <c r="H1357" s="5">
        <f t="shared" si="63"/>
        <v>3.1865563296824995E-2</v>
      </c>
      <c r="I1357" s="5">
        <f t="shared" si="64"/>
        <v>0.12754234227413352</v>
      </c>
    </row>
    <row r="1358" spans="1:9" x14ac:dyDescent="0.25">
      <c r="A1358" s="3">
        <f>回测!A1358</f>
        <v>42840</v>
      </c>
      <c r="B1358">
        <f>回测!F1358</f>
        <v>121925.70891680912</v>
      </c>
      <c r="C1358" t="str">
        <f>回测!K1358</f>
        <v>否</v>
      </c>
      <c r="D1358">
        <f>COUNTIF($C$2:C1358,"是")</f>
        <v>25</v>
      </c>
      <c r="E1358">
        <f>IF(COUNTA(F$2:F1358)&lt;2,0,AVERAGE(F$2:F1358)/_xlfn.STDEV.P(F$2:F1358)*SQRT(252))</f>
        <v>0.58884926117986047</v>
      </c>
      <c r="F1358">
        <f t="shared" si="65"/>
        <v>0</v>
      </c>
      <c r="G1358" s="4">
        <f>MAX($B$2:$B1358)</f>
        <v>125938.82036879854</v>
      </c>
      <c r="H1358" s="5">
        <f t="shared" si="63"/>
        <v>3.1865563296824995E-2</v>
      </c>
      <c r="I1358" s="5">
        <f t="shared" si="64"/>
        <v>0.12754234227413352</v>
      </c>
    </row>
    <row r="1359" spans="1:9" x14ac:dyDescent="0.25">
      <c r="A1359" s="3">
        <f>回测!A1359</f>
        <v>42841</v>
      </c>
      <c r="B1359">
        <f>回测!F1359</f>
        <v>121925.70891680912</v>
      </c>
      <c r="C1359" t="str">
        <f>回测!K1359</f>
        <v>否</v>
      </c>
      <c r="D1359">
        <f>COUNTIF($C$2:C1359,"是")</f>
        <v>25</v>
      </c>
      <c r="E1359">
        <f>IF(COUNTA(F$2:F1359)&lt;2,0,AVERAGE(F$2:F1359)/_xlfn.STDEV.P(F$2:F1359)*SQRT(252))</f>
        <v>0.58863195546054536</v>
      </c>
      <c r="F1359">
        <f t="shared" si="65"/>
        <v>0</v>
      </c>
      <c r="G1359" s="4">
        <f>MAX($B$2:$B1359)</f>
        <v>125938.82036879854</v>
      </c>
      <c r="H1359" s="5">
        <f t="shared" si="63"/>
        <v>3.1865563296824995E-2</v>
      </c>
      <c r="I1359" s="5">
        <f t="shared" si="64"/>
        <v>0.12754234227413352</v>
      </c>
    </row>
    <row r="1360" spans="1:9" x14ac:dyDescent="0.25">
      <c r="A1360" s="3">
        <f>回测!A1360</f>
        <v>42842</v>
      </c>
      <c r="B1360">
        <f>回测!F1360</f>
        <v>121676.2917599207</v>
      </c>
      <c r="C1360" t="str">
        <f>回测!K1360</f>
        <v>否</v>
      </c>
      <c r="D1360">
        <f>COUNTIF($C$2:C1360,"是")</f>
        <v>25</v>
      </c>
      <c r="E1360">
        <f>IF(COUNTA(F$2:F1360)&lt;2,0,AVERAGE(F$2:F1360)/_xlfn.STDEV.P(F$2:F1360)*SQRT(252))</f>
        <v>0.58262630444797192</v>
      </c>
      <c r="F1360">
        <f t="shared" si="65"/>
        <v>-2.0456486093396453E-3</v>
      </c>
      <c r="G1360" s="4">
        <f>MAX($B$2:$B1360)</f>
        <v>125938.82036879854</v>
      </c>
      <c r="H1360" s="5">
        <f t="shared" si="63"/>
        <v>3.3846026160920584E-2</v>
      </c>
      <c r="I1360" s="5">
        <f t="shared" si="64"/>
        <v>0.12754234227413352</v>
      </c>
    </row>
    <row r="1361" spans="1:9" x14ac:dyDescent="0.25">
      <c r="A1361" s="3">
        <f>回测!A1361</f>
        <v>42843</v>
      </c>
      <c r="B1361">
        <f>回测!F1361</f>
        <v>121479.85867186591</v>
      </c>
      <c r="C1361" t="str">
        <f>回测!K1361</f>
        <v>否</v>
      </c>
      <c r="D1361">
        <f>COUNTIF($C$2:C1361,"是")</f>
        <v>25</v>
      </c>
      <c r="E1361">
        <f>IF(COUNTA(F$2:F1361)&lt;2,0,AVERAGE(F$2:F1361)/_xlfn.STDEV.P(F$2:F1361)*SQRT(252))</f>
        <v>0.57785444163523958</v>
      </c>
      <c r="F1361">
        <f t="shared" si="65"/>
        <v>-1.6143908169257148E-3</v>
      </c>
      <c r="G1361" s="4">
        <f>MAX($B$2:$B1361)</f>
        <v>125938.82036879854</v>
      </c>
      <c r="H1361" s="5">
        <f t="shared" si="63"/>
        <v>3.5405776264022748E-2</v>
      </c>
      <c r="I1361" s="5">
        <f t="shared" si="64"/>
        <v>0.12754234227413352</v>
      </c>
    </row>
    <row r="1362" spans="1:9" x14ac:dyDescent="0.25">
      <c r="A1362" s="3">
        <f>回测!A1362</f>
        <v>42844</v>
      </c>
      <c r="B1362">
        <f>回测!F1362</f>
        <v>121183.33918146577</v>
      </c>
      <c r="C1362" t="str">
        <f>回测!K1362</f>
        <v>否</v>
      </c>
      <c r="D1362">
        <f>COUNTIF($C$2:C1362,"是")</f>
        <v>25</v>
      </c>
      <c r="E1362">
        <f>IF(COUNTA(F$2:F1362)&lt;2,0,AVERAGE(F$2:F1362)/_xlfn.STDEV.P(F$2:F1362)*SQRT(252))</f>
        <v>0.57073085365466558</v>
      </c>
      <c r="F1362">
        <f t="shared" si="65"/>
        <v>-2.4408942654524646E-3</v>
      </c>
      <c r="G1362" s="4">
        <f>MAX($B$2:$B1362)</f>
        <v>125938.82036879854</v>
      </c>
      <c r="H1362" s="5">
        <f t="shared" si="63"/>
        <v>3.7760248773228478E-2</v>
      </c>
      <c r="I1362" s="5">
        <f t="shared" si="64"/>
        <v>0.12754234227413352</v>
      </c>
    </row>
    <row r="1363" spans="1:9" x14ac:dyDescent="0.25">
      <c r="A1363" s="3">
        <f>回测!A1363</f>
        <v>42845</v>
      </c>
      <c r="B1363">
        <f>回测!F1363</f>
        <v>121274.87820915233</v>
      </c>
      <c r="C1363" t="str">
        <f>回测!K1363</f>
        <v>否</v>
      </c>
      <c r="D1363">
        <f>COUNTIF($C$2:C1363,"是")</f>
        <v>25</v>
      </c>
      <c r="E1363">
        <f>IF(COUNTA(F$2:F1363)&lt;2,0,AVERAGE(F$2:F1363)/_xlfn.STDEV.P(F$2:F1363)*SQRT(252))</f>
        <v>0.57262932758802543</v>
      </c>
      <c r="F1363">
        <f t="shared" si="65"/>
        <v>7.5537634385103303E-4</v>
      </c>
      <c r="G1363" s="4">
        <f>MAX($B$2:$B1363)</f>
        <v>125938.82036879854</v>
      </c>
      <c r="H1363" s="5">
        <f t="shared" si="63"/>
        <v>3.7033395628038646E-2</v>
      </c>
      <c r="I1363" s="5">
        <f t="shared" si="64"/>
        <v>0.12754234227413352</v>
      </c>
    </row>
    <row r="1364" spans="1:9" x14ac:dyDescent="0.25">
      <c r="A1364" s="3">
        <f>回测!A1364</f>
        <v>42846</v>
      </c>
      <c r="B1364">
        <f>回测!F1364</f>
        <v>121174.77610726759</v>
      </c>
      <c r="C1364" t="str">
        <f>回测!K1364</f>
        <v>否</v>
      </c>
      <c r="D1364">
        <f>COUNTIF($C$2:C1364,"是")</f>
        <v>25</v>
      </c>
      <c r="E1364">
        <f>IF(COUNTA(F$2:F1364)&lt;2,0,AVERAGE(F$2:F1364)/_xlfn.STDEV.P(F$2:F1364)*SQRT(252))</f>
        <v>0.57009998208854951</v>
      </c>
      <c r="F1364">
        <f t="shared" si="65"/>
        <v>-8.2541498588106776E-4</v>
      </c>
      <c r="G1364" s="4">
        <f>MAX($B$2:$B1364)</f>
        <v>125938.82036879854</v>
      </c>
      <c r="H1364" s="5">
        <f t="shared" si="63"/>
        <v>3.7828242694190273E-2</v>
      </c>
      <c r="I1364" s="5">
        <f t="shared" si="64"/>
        <v>0.12754234227413352</v>
      </c>
    </row>
    <row r="1365" spans="1:9" x14ac:dyDescent="0.25">
      <c r="A1365" s="3">
        <f>回测!A1365</f>
        <v>42847</v>
      </c>
      <c r="B1365">
        <f>回测!F1365</f>
        <v>121174.77610726759</v>
      </c>
      <c r="C1365" t="str">
        <f>回测!K1365</f>
        <v>否</v>
      </c>
      <c r="D1365">
        <f>COUNTIF($C$2:C1365,"是")</f>
        <v>25</v>
      </c>
      <c r="E1365">
        <f>IF(COUNTA(F$2:F1365)&lt;2,0,AVERAGE(F$2:F1365)/_xlfn.STDEV.P(F$2:F1365)*SQRT(252))</f>
        <v>0.56989053982995252</v>
      </c>
      <c r="F1365">
        <f t="shared" si="65"/>
        <v>0</v>
      </c>
      <c r="G1365" s="4">
        <f>MAX($B$2:$B1365)</f>
        <v>125938.82036879854</v>
      </c>
      <c r="H1365" s="5">
        <f t="shared" si="63"/>
        <v>3.7828242694190273E-2</v>
      </c>
      <c r="I1365" s="5">
        <f t="shared" si="64"/>
        <v>0.12754234227413352</v>
      </c>
    </row>
    <row r="1366" spans="1:9" x14ac:dyDescent="0.25">
      <c r="A1366" s="3">
        <f>回测!A1366</f>
        <v>42848</v>
      </c>
      <c r="B1366">
        <f>回测!F1366</f>
        <v>121174.77610726759</v>
      </c>
      <c r="C1366" t="str">
        <f>回测!K1366</f>
        <v>否</v>
      </c>
      <c r="D1366">
        <f>COUNTIF($C$2:C1366,"是")</f>
        <v>25</v>
      </c>
      <c r="E1366">
        <f>IF(COUNTA(F$2:F1366)&lt;2,0,AVERAGE(F$2:F1366)/_xlfn.STDEV.P(F$2:F1366)*SQRT(252))</f>
        <v>0.56968132823538742</v>
      </c>
      <c r="F1366">
        <f t="shared" si="65"/>
        <v>0</v>
      </c>
      <c r="G1366" s="4">
        <f>MAX($B$2:$B1366)</f>
        <v>125938.82036879854</v>
      </c>
      <c r="H1366" s="5">
        <f t="shared" si="63"/>
        <v>3.7828242694190273E-2</v>
      </c>
      <c r="I1366" s="5">
        <f t="shared" si="64"/>
        <v>0.12754234227413352</v>
      </c>
    </row>
    <row r="1367" spans="1:9" x14ac:dyDescent="0.25">
      <c r="A1367" s="3">
        <f>回测!A1367</f>
        <v>42849</v>
      </c>
      <c r="B1367">
        <f>回测!F1367</f>
        <v>120542.36713475219</v>
      </c>
      <c r="C1367" t="str">
        <f>回测!K1367</f>
        <v>否</v>
      </c>
      <c r="D1367">
        <f>COUNTIF($C$2:C1367,"是")</f>
        <v>25</v>
      </c>
      <c r="E1367">
        <f>IF(COUNTA(F$2:F1367)&lt;2,0,AVERAGE(F$2:F1367)/_xlfn.STDEV.P(F$2:F1367)*SQRT(252))</f>
        <v>0.55456091079608494</v>
      </c>
      <c r="F1367">
        <f t="shared" si="65"/>
        <v>-5.2189819765424694E-3</v>
      </c>
      <c r="G1367" s="4">
        <f>MAX($B$2:$B1367)</f>
        <v>125938.82036879854</v>
      </c>
      <c r="H1367" s="5">
        <f t="shared" si="63"/>
        <v>4.2849799753907569E-2</v>
      </c>
      <c r="I1367" s="5">
        <f t="shared" si="64"/>
        <v>0.12754234227413352</v>
      </c>
    </row>
    <row r="1368" spans="1:9" x14ac:dyDescent="0.25">
      <c r="A1368" s="3">
        <f>回测!A1368</f>
        <v>42850</v>
      </c>
      <c r="B1368">
        <f>回测!F1368</f>
        <v>120668.23380009226</v>
      </c>
      <c r="C1368" t="str">
        <f>回测!K1368</f>
        <v>否</v>
      </c>
      <c r="D1368">
        <f>COUNTIF($C$2:C1368,"是")</f>
        <v>25</v>
      </c>
      <c r="E1368">
        <f>IF(COUNTA(F$2:F1368)&lt;2,0,AVERAGE(F$2:F1368)/_xlfn.STDEV.P(F$2:F1368)*SQRT(252))</f>
        <v>0.5572615000861707</v>
      </c>
      <c r="F1368">
        <f t="shared" si="65"/>
        <v>1.0441695175884558E-3</v>
      </c>
      <c r="G1368" s="4">
        <f>MAX($B$2:$B1368)</f>
        <v>125938.82036879854</v>
      </c>
      <c r="H1368" s="5">
        <f t="shared" si="63"/>
        <v>4.1850372691056847E-2</v>
      </c>
      <c r="I1368" s="5">
        <f t="shared" si="64"/>
        <v>0.12754234227413352</v>
      </c>
    </row>
    <row r="1369" spans="1:9" x14ac:dyDescent="0.25">
      <c r="A1369" s="3">
        <f>回测!A1369</f>
        <v>42851</v>
      </c>
      <c r="B1369">
        <f>回测!F1369</f>
        <v>120599.99358200039</v>
      </c>
      <c r="C1369" t="str">
        <f>回测!K1369</f>
        <v>否</v>
      </c>
      <c r="D1369">
        <f>COUNTIF($C$2:C1369,"是")</f>
        <v>25</v>
      </c>
      <c r="E1369">
        <f>IF(COUNTA(F$2:F1369)&lt;2,0,AVERAGE(F$2:F1369)/_xlfn.STDEV.P(F$2:F1369)*SQRT(252))</f>
        <v>0.55547458240582215</v>
      </c>
      <c r="F1369">
        <f t="shared" si="65"/>
        <v>-5.6551932470416677E-4</v>
      </c>
      <c r="G1369" s="4">
        <f>MAX($B$2:$B1369)</f>
        <v>125938.82036879854</v>
      </c>
      <c r="H1369" s="5">
        <f t="shared" si="63"/>
        <v>4.2392224821258151E-2</v>
      </c>
      <c r="I1369" s="5">
        <f t="shared" si="64"/>
        <v>0.12754234227413352</v>
      </c>
    </row>
    <row r="1370" spans="1:9" x14ac:dyDescent="0.25">
      <c r="A1370" s="3">
        <f>回测!A1370</f>
        <v>42852</v>
      </c>
      <c r="B1370">
        <f>回测!F1370</f>
        <v>120668.8367745812</v>
      </c>
      <c r="C1370" t="str">
        <f>回测!K1370</f>
        <v>否</v>
      </c>
      <c r="D1370">
        <f>COUNTIF($C$2:C1370,"是")</f>
        <v>25</v>
      </c>
      <c r="E1370">
        <f>IF(COUNTA(F$2:F1370)&lt;2,0,AVERAGE(F$2:F1370)/_xlfn.STDEV.P(F$2:F1370)*SQRT(252))</f>
        <v>0.55686075871513663</v>
      </c>
      <c r="F1370">
        <f t="shared" si="65"/>
        <v>5.7083910650468361E-4</v>
      </c>
      <c r="G1370" s="4">
        <f>MAX($B$2:$B1370)</f>
        <v>125938.82036879854</v>
      </c>
      <c r="H1370" s="5">
        <f t="shared" si="63"/>
        <v>4.184558485449319E-2</v>
      </c>
      <c r="I1370" s="5">
        <f t="shared" si="64"/>
        <v>0.12754234227413352</v>
      </c>
    </row>
    <row r="1371" spans="1:9" x14ac:dyDescent="0.25">
      <c r="A1371" s="3">
        <f>回测!A1371</f>
        <v>42853</v>
      </c>
      <c r="B1371">
        <f>回测!F1371</f>
        <v>120684.58430227663</v>
      </c>
      <c r="C1371" t="str">
        <f>回测!K1371</f>
        <v>否</v>
      </c>
      <c r="D1371">
        <f>COUNTIF($C$2:C1371,"是")</f>
        <v>25</v>
      </c>
      <c r="E1371">
        <f>IF(COUNTA(F$2:F1371)&lt;2,0,AVERAGE(F$2:F1371)/_xlfn.STDEV.P(F$2:F1371)*SQRT(252))</f>
        <v>0.55702100974339441</v>
      </c>
      <c r="F1371">
        <f t="shared" si="65"/>
        <v>1.3050202617637119E-4</v>
      </c>
      <c r="G1371" s="4">
        <f>MAX($B$2:$B1371)</f>
        <v>125938.82036879854</v>
      </c>
      <c r="H1371" s="5">
        <f t="shared" si="63"/>
        <v>4.1720543761926798E-2</v>
      </c>
      <c r="I1371" s="5">
        <f t="shared" si="64"/>
        <v>0.12754234227413352</v>
      </c>
    </row>
    <row r="1372" spans="1:9" x14ac:dyDescent="0.25">
      <c r="A1372" s="3">
        <f>回测!A1372</f>
        <v>42854</v>
      </c>
      <c r="B1372">
        <f>回测!F1372</f>
        <v>120684.58430227663</v>
      </c>
      <c r="C1372" t="str">
        <f>回测!K1372</f>
        <v>否</v>
      </c>
      <c r="D1372">
        <f>COUNTIF($C$2:C1372,"是")</f>
        <v>25</v>
      </c>
      <c r="E1372">
        <f>IF(COUNTA(F$2:F1372)&lt;2,0,AVERAGE(F$2:F1372)/_xlfn.STDEV.P(F$2:F1372)*SQRT(252))</f>
        <v>0.55681743008332119</v>
      </c>
      <c r="F1372">
        <f t="shared" si="65"/>
        <v>0</v>
      </c>
      <c r="G1372" s="4">
        <f>MAX($B$2:$B1372)</f>
        <v>125938.82036879854</v>
      </c>
      <c r="H1372" s="5">
        <f t="shared" si="63"/>
        <v>4.1720543761926798E-2</v>
      </c>
      <c r="I1372" s="5">
        <f t="shared" si="64"/>
        <v>0.12754234227413352</v>
      </c>
    </row>
    <row r="1373" spans="1:9" x14ac:dyDescent="0.25">
      <c r="A1373" s="3">
        <f>回测!A1373</f>
        <v>42855</v>
      </c>
      <c r="B1373">
        <f>回测!F1373</f>
        <v>120684.58430227663</v>
      </c>
      <c r="C1373" t="str">
        <f>回测!K1373</f>
        <v>否</v>
      </c>
      <c r="D1373">
        <f>COUNTIF($C$2:C1373,"是")</f>
        <v>25</v>
      </c>
      <c r="E1373">
        <f>IF(COUNTA(F$2:F1373)&lt;2,0,AVERAGE(F$2:F1373)/_xlfn.STDEV.P(F$2:F1373)*SQRT(252))</f>
        <v>0.55661407347268044</v>
      </c>
      <c r="F1373">
        <f t="shared" si="65"/>
        <v>0</v>
      </c>
      <c r="G1373" s="4">
        <f>MAX($B$2:$B1373)</f>
        <v>125938.82036879854</v>
      </c>
      <c r="H1373" s="5">
        <f t="shared" si="63"/>
        <v>4.1720543761926798E-2</v>
      </c>
      <c r="I1373" s="5">
        <f t="shared" si="64"/>
        <v>0.12754234227413352</v>
      </c>
    </row>
    <row r="1374" spans="1:9" x14ac:dyDescent="0.25">
      <c r="A1374" s="3">
        <f>回测!A1374</f>
        <v>42856</v>
      </c>
      <c r="B1374">
        <f>回测!F1374</f>
        <v>120684.58430227663</v>
      </c>
      <c r="C1374" t="str">
        <f>回测!K1374</f>
        <v>否</v>
      </c>
      <c r="D1374">
        <f>COUNTIF($C$2:C1374,"是")</f>
        <v>25</v>
      </c>
      <c r="E1374">
        <f>IF(COUNTA(F$2:F1374)&lt;2,0,AVERAGE(F$2:F1374)/_xlfn.STDEV.P(F$2:F1374)*SQRT(252))</f>
        <v>0.55641093950446752</v>
      </c>
      <c r="F1374">
        <f t="shared" si="65"/>
        <v>0</v>
      </c>
      <c r="G1374" s="4">
        <f>MAX($B$2:$B1374)</f>
        <v>125938.82036879854</v>
      </c>
      <c r="H1374" s="5">
        <f t="shared" si="63"/>
        <v>4.1720543761926798E-2</v>
      </c>
      <c r="I1374" s="5">
        <f t="shared" si="64"/>
        <v>0.12754234227413352</v>
      </c>
    </row>
    <row r="1375" spans="1:9" x14ac:dyDescent="0.25">
      <c r="A1375" s="3">
        <f>回测!A1375</f>
        <v>42857</v>
      </c>
      <c r="B1375">
        <f>回测!F1375</f>
        <v>120388.05709270103</v>
      </c>
      <c r="C1375" t="str">
        <f>回测!K1375</f>
        <v>否</v>
      </c>
      <c r="D1375">
        <f>COUNTIF($C$2:C1375,"是")</f>
        <v>25</v>
      </c>
      <c r="E1375">
        <f>IF(COUNTA(F$2:F1375)&lt;2,0,AVERAGE(F$2:F1375)/_xlfn.STDEV.P(F$2:F1375)*SQRT(252))</f>
        <v>0.54929273418925417</v>
      </c>
      <c r="F1375">
        <f t="shared" si="65"/>
        <v>-2.4570429710633057E-3</v>
      </c>
      <c r="G1375" s="4">
        <f>MAX($B$2:$B1375)</f>
        <v>125938.82036879854</v>
      </c>
      <c r="H1375" s="5">
        <f t="shared" si="63"/>
        <v>4.4075077564190934E-2</v>
      </c>
      <c r="I1375" s="5">
        <f t="shared" si="64"/>
        <v>0.12754234227413352</v>
      </c>
    </row>
    <row r="1376" spans="1:9" x14ac:dyDescent="0.25">
      <c r="A1376" s="3">
        <f>回测!A1376</f>
        <v>42858</v>
      </c>
      <c r="B1376">
        <f>回测!F1376</f>
        <v>120202.49891619329</v>
      </c>
      <c r="C1376" t="str">
        <f>回测!K1376</f>
        <v>否</v>
      </c>
      <c r="D1376">
        <f>COUNTIF($C$2:C1376,"是")</f>
        <v>25</v>
      </c>
      <c r="E1376">
        <f>IF(COUNTA(F$2:F1376)&lt;2,0,AVERAGE(F$2:F1376)/_xlfn.STDEV.P(F$2:F1376)*SQRT(252))</f>
        <v>0.54477337814230342</v>
      </c>
      <c r="F1376">
        <f t="shared" si="65"/>
        <v>-1.5413337584213593E-3</v>
      </c>
      <c r="G1376" s="4">
        <f>MAX($B$2:$B1376)</f>
        <v>125938.82036879854</v>
      </c>
      <c r="H1376" s="5">
        <f t="shared" si="63"/>
        <v>4.5548476917657621E-2</v>
      </c>
      <c r="I1376" s="5">
        <f t="shared" si="64"/>
        <v>0.12754234227413352</v>
      </c>
    </row>
    <row r="1377" spans="1:9" x14ac:dyDescent="0.25">
      <c r="A1377" s="3">
        <f>回测!A1377</f>
        <v>42859</v>
      </c>
      <c r="B1377">
        <f>回测!F1377</f>
        <v>119532.24165865066</v>
      </c>
      <c r="C1377" t="str">
        <f>回测!K1377</f>
        <v>否</v>
      </c>
      <c r="D1377">
        <f>COUNTIF($C$2:C1377,"是")</f>
        <v>25</v>
      </c>
      <c r="E1377">
        <f>IF(COUNTA(F$2:F1377)&lt;2,0,AVERAGE(F$2:F1377)/_xlfn.STDEV.P(F$2:F1377)*SQRT(252))</f>
        <v>0.52870919234655966</v>
      </c>
      <c r="F1377">
        <f t="shared" si="65"/>
        <v>-5.576067582504618E-3</v>
      </c>
      <c r="G1377" s="4">
        <f>MAX($B$2:$B1377)</f>
        <v>125938.82036879854</v>
      </c>
      <c r="H1377" s="5">
        <f t="shared" si="63"/>
        <v>5.0870563114589151E-2</v>
      </c>
      <c r="I1377" s="5">
        <f t="shared" si="64"/>
        <v>0.12754234227413352</v>
      </c>
    </row>
    <row r="1378" spans="1:9" x14ac:dyDescent="0.25">
      <c r="A1378" s="3">
        <f>回测!A1378</f>
        <v>42860</v>
      </c>
      <c r="B1378">
        <f>回测!F1378</f>
        <v>119334.38779200893</v>
      </c>
      <c r="C1378" t="str">
        <f>回测!K1378</f>
        <v>否</v>
      </c>
      <c r="D1378">
        <f>COUNTIF($C$2:C1378,"是")</f>
        <v>25</v>
      </c>
      <c r="E1378">
        <f>IF(COUNTA(F$2:F1378)&lt;2,0,AVERAGE(F$2:F1378)/_xlfn.STDEV.P(F$2:F1378)*SQRT(252))</f>
        <v>0.5238847462531826</v>
      </c>
      <c r="F1378">
        <f t="shared" si="65"/>
        <v>-1.6552343024465177E-3</v>
      </c>
      <c r="G1378" s="4">
        <f>MAX($B$2:$B1378)</f>
        <v>125938.82036879854</v>
      </c>
      <c r="H1378" s="5">
        <f t="shared" si="63"/>
        <v>5.2441594715983753E-2</v>
      </c>
      <c r="I1378" s="5">
        <f t="shared" si="64"/>
        <v>0.12754234227413352</v>
      </c>
    </row>
    <row r="1379" spans="1:9" x14ac:dyDescent="0.25">
      <c r="A1379" s="3">
        <f>回测!A1379</f>
        <v>42861</v>
      </c>
      <c r="B1379">
        <f>回测!F1379</f>
        <v>119334.38779200893</v>
      </c>
      <c r="C1379" t="str">
        <f>回测!K1379</f>
        <v>否</v>
      </c>
      <c r="D1379">
        <f>COUNTIF($C$2:C1379,"是")</f>
        <v>25</v>
      </c>
      <c r="E1379">
        <f>IF(COUNTA(F$2:F1379)&lt;2,0,AVERAGE(F$2:F1379)/_xlfn.STDEV.P(F$2:F1379)*SQRT(252))</f>
        <v>0.52369427775145094</v>
      </c>
      <c r="F1379">
        <f t="shared" si="65"/>
        <v>0</v>
      </c>
      <c r="G1379" s="4">
        <f>MAX($B$2:$B1379)</f>
        <v>125938.82036879854</v>
      </c>
      <c r="H1379" s="5">
        <f t="shared" si="63"/>
        <v>5.2441594715983753E-2</v>
      </c>
      <c r="I1379" s="5">
        <f t="shared" si="64"/>
        <v>0.12754234227413352</v>
      </c>
    </row>
    <row r="1380" spans="1:9" x14ac:dyDescent="0.25">
      <c r="A1380" s="3">
        <f>回测!A1380</f>
        <v>42862</v>
      </c>
      <c r="B1380">
        <f>回测!F1380</f>
        <v>119334.38779200893</v>
      </c>
      <c r="C1380" t="str">
        <f>回测!K1380</f>
        <v>否</v>
      </c>
      <c r="D1380">
        <f>COUNTIF($C$2:C1380,"是")</f>
        <v>25</v>
      </c>
      <c r="E1380">
        <f>IF(COUNTA(F$2:F1380)&lt;2,0,AVERAGE(F$2:F1380)/_xlfn.STDEV.P(F$2:F1380)*SQRT(252))</f>
        <v>0.52350401684437298</v>
      </c>
      <c r="F1380">
        <f t="shared" si="65"/>
        <v>0</v>
      </c>
      <c r="G1380" s="4">
        <f>MAX($B$2:$B1380)</f>
        <v>125938.82036879854</v>
      </c>
      <c r="H1380" s="5">
        <f t="shared" si="63"/>
        <v>5.2441594715983753E-2</v>
      </c>
      <c r="I1380" s="5">
        <f t="shared" si="64"/>
        <v>0.12754234227413352</v>
      </c>
    </row>
    <row r="1381" spans="1:9" x14ac:dyDescent="0.25">
      <c r="A1381" s="3">
        <f>回测!A1381</f>
        <v>42863</v>
      </c>
      <c r="B1381">
        <f>回测!F1381</f>
        <v>118907.80028296466</v>
      </c>
      <c r="C1381" t="str">
        <f>回测!K1381</f>
        <v>否</v>
      </c>
      <c r="D1381">
        <f>COUNTIF($C$2:C1381,"是")</f>
        <v>25</v>
      </c>
      <c r="E1381">
        <f>IF(COUNTA(F$2:F1381)&lt;2,0,AVERAGE(F$2:F1381)/_xlfn.STDEV.P(F$2:F1381)*SQRT(252))</f>
        <v>0.51324938176720503</v>
      </c>
      <c r="F1381">
        <f t="shared" si="65"/>
        <v>-3.5747240752412868E-3</v>
      </c>
      <c r="G1381" s="4">
        <f>MAX($B$2:$B1381)</f>
        <v>125938.82036879854</v>
      </c>
      <c r="H1381" s="5">
        <f t="shared" si="63"/>
        <v>5.5828854560049712E-2</v>
      </c>
      <c r="I1381" s="5">
        <f t="shared" si="64"/>
        <v>0.12754234227413352</v>
      </c>
    </row>
    <row r="1382" spans="1:9" x14ac:dyDescent="0.25">
      <c r="A1382" s="3">
        <f>回测!A1382</f>
        <v>42864</v>
      </c>
      <c r="B1382">
        <f>回测!F1382</f>
        <v>118976.77859003836</v>
      </c>
      <c r="C1382" t="str">
        <f>回测!K1382</f>
        <v>否</v>
      </c>
      <c r="D1382">
        <f>COUNTIF($C$2:C1382,"是")</f>
        <v>25</v>
      </c>
      <c r="E1382">
        <f>IF(COUNTA(F$2:F1382)&lt;2,0,AVERAGE(F$2:F1382)/_xlfn.STDEV.P(F$2:F1382)*SQRT(252))</f>
        <v>0.51466934519191587</v>
      </c>
      <c r="F1382">
        <f t="shared" si="65"/>
        <v>5.800990928228611E-4</v>
      </c>
      <c r="G1382" s="4">
        <f>MAX($B$2:$B1382)</f>
        <v>125938.82036879854</v>
      </c>
      <c r="H1382" s="5">
        <f t="shared" si="63"/>
        <v>5.5281141735110562E-2</v>
      </c>
      <c r="I1382" s="5">
        <f t="shared" si="64"/>
        <v>0.12754234227413352</v>
      </c>
    </row>
    <row r="1383" spans="1:9" x14ac:dyDescent="0.25">
      <c r="A1383" s="3">
        <f>回测!A1383</f>
        <v>42865</v>
      </c>
      <c r="B1383">
        <f>回测!F1383</f>
        <v>118595.04347391537</v>
      </c>
      <c r="C1383" t="str">
        <f>回测!K1383</f>
        <v>否</v>
      </c>
      <c r="D1383">
        <f>COUNTIF($C$2:C1383,"是")</f>
        <v>25</v>
      </c>
      <c r="E1383">
        <f>IF(COUNTA(F$2:F1383)&lt;2,0,AVERAGE(F$2:F1383)/_xlfn.STDEV.P(F$2:F1383)*SQRT(252))</f>
        <v>0.5054731403163627</v>
      </c>
      <c r="F1383">
        <f t="shared" si="65"/>
        <v>-3.208484215548868E-3</v>
      </c>
      <c r="G1383" s="4">
        <f>MAX($B$2:$B1383)</f>
        <v>125938.82036879854</v>
      </c>
      <c r="H1383" s="5">
        <f t="shared" si="63"/>
        <v>5.8312257279984792E-2</v>
      </c>
      <c r="I1383" s="5">
        <f t="shared" si="64"/>
        <v>0.12754234227413352</v>
      </c>
    </row>
    <row r="1384" spans="1:9" x14ac:dyDescent="0.25">
      <c r="A1384" s="3">
        <f>回测!A1384</f>
        <v>42866</v>
      </c>
      <c r="B1384">
        <f>回测!F1384</f>
        <v>118831.91652927056</v>
      </c>
      <c r="C1384" t="str">
        <f>回测!K1384</f>
        <v>否</v>
      </c>
      <c r="D1384">
        <f>COUNTIF($C$2:C1384,"是")</f>
        <v>25</v>
      </c>
      <c r="E1384">
        <f>IF(COUNTA(F$2:F1384)&lt;2,0,AVERAGE(F$2:F1384)/_xlfn.STDEV.P(F$2:F1384)*SQRT(252))</f>
        <v>0.5107843983553807</v>
      </c>
      <c r="F1384">
        <f t="shared" si="65"/>
        <v>1.9973267719850529E-3</v>
      </c>
      <c r="G1384" s="4">
        <f>MAX($B$2:$B1384)</f>
        <v>125938.82036879854</v>
      </c>
      <c r="H1384" s="5">
        <f t="shared" si="63"/>
        <v>5.6431399140599914E-2</v>
      </c>
      <c r="I1384" s="5">
        <f t="shared" si="64"/>
        <v>0.12754234227413352</v>
      </c>
    </row>
    <row r="1385" spans="1:9" x14ac:dyDescent="0.25">
      <c r="A1385" s="3">
        <f>回测!A1385</f>
        <v>42867</v>
      </c>
      <c r="B1385">
        <f>回测!F1385</f>
        <v>119147.28147034791</v>
      </c>
      <c r="C1385" t="str">
        <f>回测!K1385</f>
        <v>否</v>
      </c>
      <c r="D1385">
        <f>COUNTIF($C$2:C1385,"是")</f>
        <v>25</v>
      </c>
      <c r="E1385">
        <f>IF(COUNTA(F$2:F1385)&lt;2,0,AVERAGE(F$2:F1385)/_xlfn.STDEV.P(F$2:F1385)*SQRT(252))</f>
        <v>0.51787717449332404</v>
      </c>
      <c r="F1385">
        <f t="shared" si="65"/>
        <v>2.6538740625265955E-3</v>
      </c>
      <c r="G1385" s="4">
        <f>MAX($B$2:$B1385)</f>
        <v>125938.82036879854</v>
      </c>
      <c r="H1385" s="5">
        <f t="shared" si="63"/>
        <v>5.3927286904564609E-2</v>
      </c>
      <c r="I1385" s="5">
        <f t="shared" si="64"/>
        <v>0.12754234227413352</v>
      </c>
    </row>
    <row r="1386" spans="1:9" x14ac:dyDescent="0.25">
      <c r="A1386" s="3">
        <f>回测!A1386</f>
        <v>42868</v>
      </c>
      <c r="B1386">
        <f>回测!F1386</f>
        <v>119147.28147034791</v>
      </c>
      <c r="C1386" t="str">
        <f>回测!K1386</f>
        <v>否</v>
      </c>
      <c r="D1386">
        <f>COUNTIF($C$2:C1386,"是")</f>
        <v>25</v>
      </c>
      <c r="E1386">
        <f>IF(COUNTA(F$2:F1386)&lt;2,0,AVERAGE(F$2:F1386)/_xlfn.STDEV.P(F$2:F1386)*SQRT(252))</f>
        <v>0.51768984728283074</v>
      </c>
      <c r="F1386">
        <f t="shared" si="65"/>
        <v>0</v>
      </c>
      <c r="G1386" s="4">
        <f>MAX($B$2:$B1386)</f>
        <v>125938.82036879854</v>
      </c>
      <c r="H1386" s="5">
        <f t="shared" si="63"/>
        <v>5.3927286904564609E-2</v>
      </c>
      <c r="I1386" s="5">
        <f t="shared" si="64"/>
        <v>0.12754234227413352</v>
      </c>
    </row>
    <row r="1387" spans="1:9" x14ac:dyDescent="0.25">
      <c r="A1387" s="3">
        <f>回测!A1387</f>
        <v>42869</v>
      </c>
      <c r="B1387">
        <f>回测!F1387</f>
        <v>119147.28147034791</v>
      </c>
      <c r="C1387" t="str">
        <f>回测!K1387</f>
        <v>否</v>
      </c>
      <c r="D1387">
        <f>COUNTIF($C$2:C1387,"是")</f>
        <v>25</v>
      </c>
      <c r="E1387">
        <f>IF(COUNTA(F$2:F1387)&lt;2,0,AVERAGE(F$2:F1387)/_xlfn.STDEV.P(F$2:F1387)*SQRT(252))</f>
        <v>0.51750272320611901</v>
      </c>
      <c r="F1387">
        <f t="shared" si="65"/>
        <v>0</v>
      </c>
      <c r="G1387" s="4">
        <f>MAX($B$2:$B1387)</f>
        <v>125938.82036879854</v>
      </c>
      <c r="H1387" s="5">
        <f t="shared" si="63"/>
        <v>5.3927286904564609E-2</v>
      </c>
      <c r="I1387" s="5">
        <f t="shared" si="64"/>
        <v>0.12754234227413352</v>
      </c>
    </row>
    <row r="1388" spans="1:9" x14ac:dyDescent="0.25">
      <c r="A1388" s="3">
        <f>回测!A1388</f>
        <v>42870</v>
      </c>
      <c r="B1388">
        <f>回测!F1388</f>
        <v>119421.60734309515</v>
      </c>
      <c r="C1388" t="str">
        <f>回测!K1388</f>
        <v>否</v>
      </c>
      <c r="D1388">
        <f>COUNTIF($C$2:C1388,"是")</f>
        <v>25</v>
      </c>
      <c r="E1388">
        <f>IF(COUNTA(F$2:F1388)&lt;2,0,AVERAGE(F$2:F1388)/_xlfn.STDEV.P(F$2:F1388)*SQRT(252))</f>
        <v>0.5236302324840385</v>
      </c>
      <c r="F1388">
        <f t="shared" si="65"/>
        <v>2.3024098356412281E-3</v>
      </c>
      <c r="G1388" s="4">
        <f>MAX($B$2:$B1388)</f>
        <v>125938.82036879854</v>
      </c>
      <c r="H1388" s="5">
        <f t="shared" si="63"/>
        <v>5.1749039784701911E-2</v>
      </c>
      <c r="I1388" s="5">
        <f t="shared" si="64"/>
        <v>0.12754234227413352</v>
      </c>
    </row>
    <row r="1389" spans="1:9" x14ac:dyDescent="0.25">
      <c r="A1389" s="3">
        <f>回测!A1389</f>
        <v>42871</v>
      </c>
      <c r="B1389">
        <f>回测!F1389</f>
        <v>119802.03346042166</v>
      </c>
      <c r="C1389" t="str">
        <f>回测!K1389</f>
        <v>否</v>
      </c>
      <c r="D1389">
        <f>COUNTIF($C$2:C1389,"是")</f>
        <v>25</v>
      </c>
      <c r="E1389">
        <f>IF(COUNTA(F$2:F1389)&lt;2,0,AVERAGE(F$2:F1389)/_xlfn.STDEV.P(F$2:F1389)*SQRT(252))</f>
        <v>0.53214124549779229</v>
      </c>
      <c r="F1389">
        <f t="shared" si="65"/>
        <v>3.1855719060416288E-3</v>
      </c>
      <c r="G1389" s="4">
        <f>MAX($B$2:$B1389)</f>
        <v>125938.82036879854</v>
      </c>
      <c r="H1389" s="5">
        <f t="shared" si="63"/>
        <v>4.8728318165963014E-2</v>
      </c>
      <c r="I1389" s="5">
        <f t="shared" si="64"/>
        <v>0.12754234227413352</v>
      </c>
    </row>
    <row r="1390" spans="1:9" x14ac:dyDescent="0.25">
      <c r="A1390" s="3">
        <f>回测!A1390</f>
        <v>42872</v>
      </c>
      <c r="B1390">
        <f>回测!F1390</f>
        <v>119702.25771483837</v>
      </c>
      <c r="C1390" t="str">
        <f>回测!K1390</f>
        <v>否</v>
      </c>
      <c r="D1390">
        <f>COUNTIF($C$2:C1390,"是")</f>
        <v>25</v>
      </c>
      <c r="E1390">
        <f>IF(COUNTA(F$2:F1390)&lt;2,0,AVERAGE(F$2:F1390)/_xlfn.STDEV.P(F$2:F1390)*SQRT(252))</f>
        <v>0.52963865070111182</v>
      </c>
      <c r="F1390">
        <f t="shared" si="65"/>
        <v>-8.3283849782278541E-4</v>
      </c>
      <c r="G1390" s="4">
        <f>MAX($B$2:$B1390)</f>
        <v>125938.82036879854</v>
      </c>
      <c r="H1390" s="5">
        <f t="shared" si="63"/>
        <v>4.952057384448294E-2</v>
      </c>
      <c r="I1390" s="5">
        <f t="shared" si="64"/>
        <v>0.12754234227413352</v>
      </c>
    </row>
    <row r="1391" spans="1:9" x14ac:dyDescent="0.25">
      <c r="A1391" s="3">
        <f>回测!A1391</f>
        <v>42873</v>
      </c>
      <c r="B1391">
        <f>回测!F1391</f>
        <v>119876.4206916698</v>
      </c>
      <c r="C1391" t="str">
        <f>回测!K1391</f>
        <v>否</v>
      </c>
      <c r="D1391">
        <f>COUNTIF($C$2:C1391,"是")</f>
        <v>25</v>
      </c>
      <c r="E1391">
        <f>IF(COUNTA(F$2:F1391)&lt;2,0,AVERAGE(F$2:F1391)/_xlfn.STDEV.P(F$2:F1391)*SQRT(252))</f>
        <v>0.53344575630370317</v>
      </c>
      <c r="F1391">
        <f t="shared" si="65"/>
        <v>1.4549681865343445E-3</v>
      </c>
      <c r="G1391" s="4">
        <f>MAX($B$2:$B1391)</f>
        <v>125938.82036879854</v>
      </c>
      <c r="H1391" s="5">
        <f t="shared" si="63"/>
        <v>4.8137656517471261E-2</v>
      </c>
      <c r="I1391" s="5">
        <f t="shared" si="64"/>
        <v>0.12754234227413352</v>
      </c>
    </row>
    <row r="1392" spans="1:9" x14ac:dyDescent="0.25">
      <c r="A1392" s="3">
        <f>回测!A1392</f>
        <v>42874</v>
      </c>
      <c r="B1392">
        <f>回测!F1392</f>
        <v>119756.71886633463</v>
      </c>
      <c r="C1392" t="str">
        <f>回测!K1392</f>
        <v>否</v>
      </c>
      <c r="D1392">
        <f>COUNTIF($C$2:C1392,"是")</f>
        <v>25</v>
      </c>
      <c r="E1392">
        <f>IF(COUNTA(F$2:F1392)&lt;2,0,AVERAGE(F$2:F1392)/_xlfn.STDEV.P(F$2:F1392)*SQRT(252))</f>
        <v>0.5304835034156693</v>
      </c>
      <c r="F1392">
        <f t="shared" si="65"/>
        <v>-9.9854353879191837E-4</v>
      </c>
      <c r="G1392" s="4">
        <f>MAX($B$2:$B1392)</f>
        <v>125938.82036879854</v>
      </c>
      <c r="H1392" s="5">
        <f t="shared" si="63"/>
        <v>4.9088132510375027E-2</v>
      </c>
      <c r="I1392" s="5">
        <f t="shared" si="64"/>
        <v>0.12754234227413352</v>
      </c>
    </row>
    <row r="1393" spans="1:9" x14ac:dyDescent="0.25">
      <c r="A1393" s="3">
        <f>回测!A1393</f>
        <v>42875</v>
      </c>
      <c r="B1393">
        <f>回测!F1393</f>
        <v>119756.71886633463</v>
      </c>
      <c r="C1393" t="str">
        <f>回测!K1393</f>
        <v>否</v>
      </c>
      <c r="D1393">
        <f>COUNTIF($C$2:C1393,"是")</f>
        <v>25</v>
      </c>
      <c r="E1393">
        <f>IF(COUNTA(F$2:F1393)&lt;2,0,AVERAGE(F$2:F1393)/_xlfn.STDEV.P(F$2:F1393)*SQRT(252))</f>
        <v>0.53029257204738833</v>
      </c>
      <c r="F1393">
        <f t="shared" si="65"/>
        <v>0</v>
      </c>
      <c r="G1393" s="4">
        <f>MAX($B$2:$B1393)</f>
        <v>125938.82036879854</v>
      </c>
      <c r="H1393" s="5">
        <f t="shared" si="63"/>
        <v>4.9088132510375027E-2</v>
      </c>
      <c r="I1393" s="5">
        <f t="shared" si="64"/>
        <v>0.12754234227413352</v>
      </c>
    </row>
    <row r="1394" spans="1:9" x14ac:dyDescent="0.25">
      <c r="A1394" s="3">
        <f>回测!A1394</f>
        <v>42876</v>
      </c>
      <c r="B1394">
        <f>回测!F1394</f>
        <v>119756.71886633463</v>
      </c>
      <c r="C1394" t="str">
        <f>回测!K1394</f>
        <v>否</v>
      </c>
      <c r="D1394">
        <f>COUNTIF($C$2:C1394,"是")</f>
        <v>25</v>
      </c>
      <c r="E1394">
        <f>IF(COUNTA(F$2:F1394)&lt;2,0,AVERAGE(F$2:F1394)/_xlfn.STDEV.P(F$2:F1394)*SQRT(252))</f>
        <v>0.53010184669059635</v>
      </c>
      <c r="F1394">
        <f t="shared" si="65"/>
        <v>0</v>
      </c>
      <c r="G1394" s="4">
        <f>MAX($B$2:$B1394)</f>
        <v>125938.82036879854</v>
      </c>
      <c r="H1394" s="5">
        <f t="shared" si="63"/>
        <v>4.9088132510375027E-2</v>
      </c>
      <c r="I1394" s="5">
        <f t="shared" si="64"/>
        <v>0.12754234227413352</v>
      </c>
    </row>
    <row r="1395" spans="1:9" x14ac:dyDescent="0.25">
      <c r="A1395" s="3">
        <f>回测!A1395</f>
        <v>42877</v>
      </c>
      <c r="B1395">
        <f>回测!F1395</f>
        <v>119822.66096523392</v>
      </c>
      <c r="C1395" t="str">
        <f>回测!K1395</f>
        <v>否</v>
      </c>
      <c r="D1395">
        <f>COUNTIF($C$2:C1395,"是")</f>
        <v>25</v>
      </c>
      <c r="E1395">
        <f>IF(COUNTA(F$2:F1395)&lt;2,0,AVERAGE(F$2:F1395)/_xlfn.STDEV.P(F$2:F1395)*SQRT(252))</f>
        <v>0.53142767599096041</v>
      </c>
      <c r="F1395">
        <f t="shared" si="65"/>
        <v>5.5063381431552649E-4</v>
      </c>
      <c r="G1395" s="4">
        <f>MAX($B$2:$B1395)</f>
        <v>125938.82036879854</v>
      </c>
      <c r="H1395" s="5">
        <f t="shared" si="63"/>
        <v>4.8564528281701214E-2</v>
      </c>
      <c r="I1395" s="5">
        <f t="shared" si="64"/>
        <v>0.12754234227413352</v>
      </c>
    </row>
    <row r="1396" spans="1:9" x14ac:dyDescent="0.25">
      <c r="A1396" s="3">
        <f>回测!A1396</f>
        <v>42878</v>
      </c>
      <c r="B1396">
        <f>回测!F1396</f>
        <v>120087.51017883548</v>
      </c>
      <c r="C1396" t="str">
        <f>回测!K1396</f>
        <v>否</v>
      </c>
      <c r="D1396">
        <f>COUNTIF($C$2:C1396,"是")</f>
        <v>25</v>
      </c>
      <c r="E1396">
        <f>IF(COUNTA(F$2:F1396)&lt;2,0,AVERAGE(F$2:F1396)/_xlfn.STDEV.P(F$2:F1396)*SQRT(252))</f>
        <v>0.53728007350585516</v>
      </c>
      <c r="F1396">
        <f t="shared" si="65"/>
        <v>2.2103432812128343E-3</v>
      </c>
      <c r="G1396" s="4">
        <f>MAX($B$2:$B1396)</f>
        <v>125938.82036879854</v>
      </c>
      <c r="H1396" s="5">
        <f t="shared" si="63"/>
        <v>4.6461529279281155E-2</v>
      </c>
      <c r="I1396" s="5">
        <f t="shared" si="64"/>
        <v>0.12754234227413352</v>
      </c>
    </row>
    <row r="1397" spans="1:9" x14ac:dyDescent="0.25">
      <c r="A1397" s="3">
        <f>回测!A1397</f>
        <v>42879</v>
      </c>
      <c r="B1397">
        <f>回测!F1397</f>
        <v>119800.83635121155</v>
      </c>
      <c r="C1397" t="str">
        <f>回测!K1397</f>
        <v>否</v>
      </c>
      <c r="D1397">
        <f>COUNTIF($C$2:C1397,"是")</f>
        <v>25</v>
      </c>
      <c r="E1397">
        <f>IF(COUNTA(F$2:F1397)&lt;2,0,AVERAGE(F$2:F1397)/_xlfn.STDEV.P(F$2:F1397)*SQRT(252))</f>
        <v>0.53044044746330621</v>
      </c>
      <c r="F1397">
        <f t="shared" si="65"/>
        <v>-2.3872076887681004E-3</v>
      </c>
      <c r="G1397" s="4">
        <f>MAX($B$2:$B1397)</f>
        <v>125938.82036879854</v>
      </c>
      <c r="H1397" s="5">
        <f t="shared" si="63"/>
        <v>4.8737823648121736E-2</v>
      </c>
      <c r="I1397" s="5">
        <f t="shared" si="64"/>
        <v>0.12754234227413352</v>
      </c>
    </row>
    <row r="1398" spans="1:9" x14ac:dyDescent="0.25">
      <c r="A1398" s="3">
        <f>回测!A1398</f>
        <v>42880</v>
      </c>
      <c r="B1398">
        <f>回测!F1398</f>
        <v>120704.35494371392</v>
      </c>
      <c r="C1398" t="str">
        <f>回测!K1398</f>
        <v>否</v>
      </c>
      <c r="D1398">
        <f>COUNTIF($C$2:C1398,"是")</f>
        <v>25</v>
      </c>
      <c r="E1398">
        <f>IF(COUNTA(F$2:F1398)&lt;2,0,AVERAGE(F$2:F1398)/_xlfn.STDEV.P(F$2:F1398)*SQRT(252))</f>
        <v>0.55038268519242128</v>
      </c>
      <c r="F1398">
        <f t="shared" si="65"/>
        <v>7.5418387719230484E-3</v>
      </c>
      <c r="G1398" s="4">
        <f>MAX($B$2:$B1398)</f>
        <v>125938.82036879854</v>
      </c>
      <c r="H1398" s="5">
        <f t="shared" si="63"/>
        <v>4.1563557684247354E-2</v>
      </c>
      <c r="I1398" s="5">
        <f t="shared" si="64"/>
        <v>0.12754234227413352</v>
      </c>
    </row>
    <row r="1399" spans="1:9" x14ac:dyDescent="0.25">
      <c r="A1399" s="3">
        <f>回测!A1399</f>
        <v>42881</v>
      </c>
      <c r="B1399">
        <f>回测!F1399</f>
        <v>120662.43037117957</v>
      </c>
      <c r="C1399" t="str">
        <f>回测!K1399</f>
        <v>否</v>
      </c>
      <c r="D1399">
        <f>COUNTIF($C$2:C1399,"是")</f>
        <v>25</v>
      </c>
      <c r="E1399">
        <f>IF(COUNTA(F$2:F1399)&lt;2,0,AVERAGE(F$2:F1399)/_xlfn.STDEV.P(F$2:F1399)*SQRT(252))</f>
        <v>0.54922802409291727</v>
      </c>
      <c r="F1399">
        <f t="shared" si="65"/>
        <v>-3.4733272510256707E-4</v>
      </c>
      <c r="G1399" s="4">
        <f>MAX($B$2:$B1399)</f>
        <v>125938.82036879854</v>
      </c>
      <c r="H1399" s="5">
        <f t="shared" si="63"/>
        <v>4.1896454025594498E-2</v>
      </c>
      <c r="I1399" s="5">
        <f t="shared" si="64"/>
        <v>0.12754234227413352</v>
      </c>
    </row>
    <row r="1400" spans="1:9" x14ac:dyDescent="0.25">
      <c r="A1400" s="3">
        <f>回测!A1400</f>
        <v>42882</v>
      </c>
      <c r="B1400">
        <f>回测!F1400</f>
        <v>120662.43037117957</v>
      </c>
      <c r="C1400" t="str">
        <f>回测!K1400</f>
        <v>否</v>
      </c>
      <c r="D1400">
        <f>COUNTIF($C$2:C1400,"是")</f>
        <v>25</v>
      </c>
      <c r="E1400">
        <f>IF(COUNTA(F$2:F1400)&lt;2,0,AVERAGE(F$2:F1400)/_xlfn.STDEV.P(F$2:F1400)*SQRT(252))</f>
        <v>0.54903132041534231</v>
      </c>
      <c r="F1400">
        <f t="shared" si="65"/>
        <v>0</v>
      </c>
      <c r="G1400" s="4">
        <f>MAX($B$2:$B1400)</f>
        <v>125938.82036879854</v>
      </c>
      <c r="H1400" s="5">
        <f t="shared" si="63"/>
        <v>4.1896454025594498E-2</v>
      </c>
      <c r="I1400" s="5">
        <f t="shared" si="64"/>
        <v>0.12754234227413352</v>
      </c>
    </row>
    <row r="1401" spans="1:9" x14ac:dyDescent="0.25">
      <c r="A1401" s="3">
        <f>回测!A1401</f>
        <v>42883</v>
      </c>
      <c r="B1401">
        <f>回测!F1401</f>
        <v>120662.43037117957</v>
      </c>
      <c r="C1401" t="str">
        <f>回测!K1401</f>
        <v>否</v>
      </c>
      <c r="D1401">
        <f>COUNTIF($C$2:C1401,"是")</f>
        <v>25</v>
      </c>
      <c r="E1401">
        <f>IF(COUNTA(F$2:F1401)&lt;2,0,AVERAGE(F$2:F1401)/_xlfn.STDEV.P(F$2:F1401)*SQRT(252))</f>
        <v>0.54883482793224803</v>
      </c>
      <c r="F1401">
        <f t="shared" si="65"/>
        <v>0</v>
      </c>
      <c r="G1401" s="4">
        <f>MAX($B$2:$B1401)</f>
        <v>125938.82036879854</v>
      </c>
      <c r="H1401" s="5">
        <f t="shared" si="63"/>
        <v>4.1896454025594498E-2</v>
      </c>
      <c r="I1401" s="5">
        <f t="shared" si="64"/>
        <v>0.12754234227413352</v>
      </c>
    </row>
    <row r="1402" spans="1:9" x14ac:dyDescent="0.25">
      <c r="A1402" s="3">
        <f>回测!A1402</f>
        <v>42884</v>
      </c>
      <c r="B1402">
        <f>回测!F1402</f>
        <v>120662.43037117957</v>
      </c>
      <c r="C1402" t="str">
        <f>回测!K1402</f>
        <v>否</v>
      </c>
      <c r="D1402">
        <f>COUNTIF($C$2:C1402,"是")</f>
        <v>25</v>
      </c>
      <c r="E1402">
        <f>IF(COUNTA(F$2:F1402)&lt;2,0,AVERAGE(F$2:F1402)/_xlfn.STDEV.P(F$2:F1402)*SQRT(252))</f>
        <v>0.54863854626598318</v>
      </c>
      <c r="F1402">
        <f t="shared" si="65"/>
        <v>0</v>
      </c>
      <c r="G1402" s="4">
        <f>MAX($B$2:$B1402)</f>
        <v>125938.82036879854</v>
      </c>
      <c r="H1402" s="5">
        <f t="shared" si="63"/>
        <v>4.1896454025594498E-2</v>
      </c>
      <c r="I1402" s="5">
        <f t="shared" si="64"/>
        <v>0.12754234227413352</v>
      </c>
    </row>
    <row r="1403" spans="1:9" x14ac:dyDescent="0.25">
      <c r="A1403" s="3">
        <f>回测!A1403</f>
        <v>42885</v>
      </c>
      <c r="B1403">
        <f>回测!F1403</f>
        <v>120662.43037117957</v>
      </c>
      <c r="C1403" t="str">
        <f>回测!K1403</f>
        <v>否</v>
      </c>
      <c r="D1403">
        <f>COUNTIF($C$2:C1403,"是")</f>
        <v>25</v>
      </c>
      <c r="E1403">
        <f>IF(COUNTA(F$2:F1403)&lt;2,0,AVERAGE(F$2:F1403)/_xlfn.STDEV.P(F$2:F1403)*SQRT(252))</f>
        <v>0.548442475039842</v>
      </c>
      <c r="F1403">
        <f t="shared" si="65"/>
        <v>0</v>
      </c>
      <c r="G1403" s="4">
        <f>MAX($B$2:$B1403)</f>
        <v>125938.82036879854</v>
      </c>
      <c r="H1403" s="5">
        <f t="shared" si="63"/>
        <v>4.1896454025594498E-2</v>
      </c>
      <c r="I1403" s="5">
        <f t="shared" si="64"/>
        <v>0.12754234227413352</v>
      </c>
    </row>
    <row r="1404" spans="1:9" x14ac:dyDescent="0.25">
      <c r="A1404" s="3">
        <f>回测!A1404</f>
        <v>42886</v>
      </c>
      <c r="B1404">
        <f>回测!F1404</f>
        <v>120572.45813796918</v>
      </c>
      <c r="C1404" t="str">
        <f>回测!K1404</f>
        <v>否</v>
      </c>
      <c r="D1404">
        <f>COUNTIF($C$2:C1404,"是")</f>
        <v>25</v>
      </c>
      <c r="E1404">
        <f>IF(COUNTA(F$2:F1404)&lt;2,0,AVERAGE(F$2:F1404)/_xlfn.STDEV.P(F$2:F1404)*SQRT(252))</f>
        <v>0.54619158740545493</v>
      </c>
      <c r="F1404">
        <f t="shared" si="65"/>
        <v>-7.4565242000856902E-4</v>
      </c>
      <c r="G1404" s="4">
        <f>MAX($B$2:$B1404)</f>
        <v>125938.82036879854</v>
      </c>
      <c r="H1404" s="5">
        <f t="shared" si="63"/>
        <v>4.2610866253269042E-2</v>
      </c>
      <c r="I1404" s="5">
        <f t="shared" si="64"/>
        <v>0.12754234227413352</v>
      </c>
    </row>
    <row r="1405" spans="1:9" x14ac:dyDescent="0.25">
      <c r="A1405" s="3">
        <f>回测!A1405</f>
        <v>42887</v>
      </c>
      <c r="B1405">
        <f>回测!F1405</f>
        <v>120744.75711184759</v>
      </c>
      <c r="C1405" t="str">
        <f>回测!K1405</f>
        <v>否</v>
      </c>
      <c r="D1405">
        <f>COUNTIF($C$2:C1405,"是")</f>
        <v>25</v>
      </c>
      <c r="E1405">
        <f>IF(COUNTA(F$2:F1405)&lt;2,0,AVERAGE(F$2:F1405)/_xlfn.STDEV.P(F$2:F1405)*SQRT(252))</f>
        <v>0.54989789145450552</v>
      </c>
      <c r="F1405">
        <f t="shared" si="65"/>
        <v>1.4290077231506881E-3</v>
      </c>
      <c r="G1405" s="4">
        <f>MAX($B$2:$B1405)</f>
        <v>125938.82036879854</v>
      </c>
      <c r="H1405" s="5">
        <f t="shared" si="63"/>
        <v>4.1242749787084532E-2</v>
      </c>
      <c r="I1405" s="5">
        <f t="shared" si="64"/>
        <v>0.12754234227413352</v>
      </c>
    </row>
    <row r="1406" spans="1:9" x14ac:dyDescent="0.25">
      <c r="A1406" s="3">
        <f>回测!A1406</f>
        <v>42888</v>
      </c>
      <c r="B1406">
        <f>回测!F1406</f>
        <v>120658.49702873267</v>
      </c>
      <c r="C1406" t="str">
        <f>回测!K1406</f>
        <v>否</v>
      </c>
      <c r="D1406">
        <f>COUNTIF($C$2:C1406,"是")</f>
        <v>25</v>
      </c>
      <c r="E1406">
        <f>IF(COUNTA(F$2:F1406)&lt;2,0,AVERAGE(F$2:F1406)/_xlfn.STDEV.P(F$2:F1406)*SQRT(252))</f>
        <v>0.54773461949871705</v>
      </c>
      <c r="F1406">
        <f t="shared" si="65"/>
        <v>-7.1440023714663958E-4</v>
      </c>
      <c r="G1406" s="4">
        <f>MAX($B$2:$B1406)</f>
        <v>125938.82036879854</v>
      </c>
      <c r="H1406" s="5">
        <f t="shared" si="63"/>
        <v>4.1927686194002778E-2</v>
      </c>
      <c r="I1406" s="5">
        <f t="shared" si="64"/>
        <v>0.12754234227413352</v>
      </c>
    </row>
    <row r="1407" spans="1:9" x14ac:dyDescent="0.25">
      <c r="A1407" s="3">
        <f>回测!A1407</f>
        <v>42889</v>
      </c>
      <c r="B1407">
        <f>回测!F1407</f>
        <v>120658.49702873267</v>
      </c>
      <c r="C1407" t="str">
        <f>回测!K1407</f>
        <v>否</v>
      </c>
      <c r="D1407">
        <f>COUNTIF($C$2:C1407,"是")</f>
        <v>25</v>
      </c>
      <c r="E1407">
        <f>IF(COUNTA(F$2:F1407)&lt;2,0,AVERAGE(F$2:F1407)/_xlfn.STDEV.P(F$2:F1407)*SQRT(252))</f>
        <v>0.54753942947127943</v>
      </c>
      <c r="F1407">
        <f t="shared" si="65"/>
        <v>0</v>
      </c>
      <c r="G1407" s="4">
        <f>MAX($B$2:$B1407)</f>
        <v>125938.82036879854</v>
      </c>
      <c r="H1407" s="5">
        <f t="shared" si="63"/>
        <v>4.1927686194002778E-2</v>
      </c>
      <c r="I1407" s="5">
        <f t="shared" si="64"/>
        <v>0.12754234227413352</v>
      </c>
    </row>
    <row r="1408" spans="1:9" x14ac:dyDescent="0.25">
      <c r="A1408" s="3">
        <f>回测!A1408</f>
        <v>42890</v>
      </c>
      <c r="B1408">
        <f>回测!F1408</f>
        <v>120658.49702873267</v>
      </c>
      <c r="C1408" t="str">
        <f>回测!K1408</f>
        <v>否</v>
      </c>
      <c r="D1408">
        <f>COUNTIF($C$2:C1408,"是")</f>
        <v>25</v>
      </c>
      <c r="E1408">
        <f>IF(COUNTA(F$2:F1408)&lt;2,0,AVERAGE(F$2:F1408)/_xlfn.STDEV.P(F$2:F1408)*SQRT(252))</f>
        <v>0.5473444479682531</v>
      </c>
      <c r="F1408">
        <f t="shared" si="65"/>
        <v>0</v>
      </c>
      <c r="G1408" s="4">
        <f>MAX($B$2:$B1408)</f>
        <v>125938.82036879854</v>
      </c>
      <c r="H1408" s="5">
        <f t="shared" si="63"/>
        <v>4.1927686194002778E-2</v>
      </c>
      <c r="I1408" s="5">
        <f t="shared" si="64"/>
        <v>0.12754234227413352</v>
      </c>
    </row>
    <row r="1409" spans="1:9" x14ac:dyDescent="0.25">
      <c r="A1409" s="3">
        <f>回测!A1409</f>
        <v>42891</v>
      </c>
      <c r="B1409">
        <f>回测!F1409</f>
        <v>120853.11660735501</v>
      </c>
      <c r="C1409" t="str">
        <f>回测!K1409</f>
        <v>否</v>
      </c>
      <c r="D1409">
        <f>COUNTIF($C$2:C1409,"是")</f>
        <v>25</v>
      </c>
      <c r="E1409">
        <f>IF(COUNTA(F$2:F1409)&lt;2,0,AVERAGE(F$2:F1409)/_xlfn.STDEV.P(F$2:F1409)*SQRT(252))</f>
        <v>0.55154313735237048</v>
      </c>
      <c r="F1409">
        <f t="shared" si="65"/>
        <v>1.6129786414957881E-3</v>
      </c>
      <c r="G1409" s="4">
        <f>MAX($B$2:$B1409)</f>
        <v>125938.82036879854</v>
      </c>
      <c r="H1409" s="5">
        <f t="shared" si="63"/>
        <v>4.0382336014825104E-2</v>
      </c>
      <c r="I1409" s="5">
        <f t="shared" si="64"/>
        <v>0.12754234227413352</v>
      </c>
    </row>
    <row r="1410" spans="1:9" x14ac:dyDescent="0.25">
      <c r="A1410" s="3">
        <f>回测!A1410</f>
        <v>42892</v>
      </c>
      <c r="B1410">
        <f>回测!F1410</f>
        <v>121250.76817359112</v>
      </c>
      <c r="C1410" t="str">
        <f>回测!K1410</f>
        <v>否</v>
      </c>
      <c r="D1410">
        <f>COUNTIF($C$2:C1410,"是")</f>
        <v>25</v>
      </c>
      <c r="E1410">
        <f>IF(COUNTA(F$2:F1410)&lt;2,0,AVERAGE(F$2:F1410)/_xlfn.STDEV.P(F$2:F1410)*SQRT(252))</f>
        <v>0.56024035809988004</v>
      </c>
      <c r="F1410">
        <f t="shared" si="65"/>
        <v>3.290370802170095E-3</v>
      </c>
      <c r="G1410" s="4">
        <f>MAX($B$2:$B1410)</f>
        <v>125938.82036879854</v>
      </c>
      <c r="H1410" s="5">
        <f t="shared" si="63"/>
        <v>3.7224838072001609E-2</v>
      </c>
      <c r="I1410" s="5">
        <f t="shared" si="64"/>
        <v>0.12754234227413352</v>
      </c>
    </row>
    <row r="1411" spans="1:9" x14ac:dyDescent="0.25">
      <c r="A1411" s="3">
        <f>回测!A1411</f>
        <v>42893</v>
      </c>
      <c r="B1411">
        <f>回测!F1411</f>
        <v>121659.76517213439</v>
      </c>
      <c r="C1411" t="str">
        <f>回测!K1411</f>
        <v>否</v>
      </c>
      <c r="D1411">
        <f>COUNTIF($C$2:C1411,"是")</f>
        <v>25</v>
      </c>
      <c r="E1411">
        <f>IF(COUNTA(F$2:F1411)&lt;2,0,AVERAGE(F$2:F1411)/_xlfn.STDEV.P(F$2:F1411)*SQRT(252))</f>
        <v>0.56914818352351804</v>
      </c>
      <c r="F1411">
        <f t="shared" si="65"/>
        <v>3.373149751576987E-3</v>
      </c>
      <c r="G1411" s="4">
        <f>MAX($B$2:$B1411)</f>
        <v>125938.82036879854</v>
      </c>
      <c r="H1411" s="5">
        <f t="shared" ref="H1411:H1474" si="66">1-($B1411/$G1411)</f>
        <v>3.3977253273719699E-2</v>
      </c>
      <c r="I1411" s="5">
        <f t="shared" si="64"/>
        <v>0.12754234227413352</v>
      </c>
    </row>
    <row r="1412" spans="1:9" x14ac:dyDescent="0.25">
      <c r="A1412" s="3">
        <f>回测!A1412</f>
        <v>42894</v>
      </c>
      <c r="B1412">
        <f>回测!F1412</f>
        <v>121667.85107599881</v>
      </c>
      <c r="C1412" t="str">
        <f>回测!K1412</f>
        <v>否</v>
      </c>
      <c r="D1412">
        <f>COUNTIF($C$2:C1412,"是")</f>
        <v>25</v>
      </c>
      <c r="E1412">
        <f>IF(COUNTA(F$2:F1412)&lt;2,0,AVERAGE(F$2:F1412)/_xlfn.STDEV.P(F$2:F1412)*SQRT(252))</f>
        <v>0.56912801793142698</v>
      </c>
      <c r="F1412">
        <f t="shared" si="65"/>
        <v>6.6463253919568643E-5</v>
      </c>
      <c r="G1412" s="4">
        <f>MAX($B$2:$B1412)</f>
        <v>125938.82036879854</v>
      </c>
      <c r="H1412" s="5">
        <f t="shared" si="66"/>
        <v>3.3913048258611966E-2</v>
      </c>
      <c r="I1412" s="5">
        <f t="shared" ref="I1412:I1475" si="67">MAX($I1411,$H1412)</f>
        <v>0.12754234227413352</v>
      </c>
    </row>
    <row r="1413" spans="1:9" x14ac:dyDescent="0.25">
      <c r="A1413" s="3">
        <f>回测!A1413</f>
        <v>42895</v>
      </c>
      <c r="B1413">
        <f>回测!F1413</f>
        <v>121610.7285706181</v>
      </c>
      <c r="C1413" t="str">
        <f>回测!K1413</f>
        <v>否</v>
      </c>
      <c r="D1413">
        <f>COUNTIF($C$2:C1413,"是")</f>
        <v>25</v>
      </c>
      <c r="E1413">
        <f>IF(COUNTA(F$2:F1413)&lt;2,0,AVERAGE(F$2:F1413)/_xlfn.STDEV.P(F$2:F1413)*SQRT(252))</f>
        <v>0.5676381915205041</v>
      </c>
      <c r="F1413">
        <f t="shared" ref="F1413:F1476" si="68">IF(B1412=0,0,B1413/B1412-1)</f>
        <v>-4.6949547374708356E-4</v>
      </c>
      <c r="G1413" s="4">
        <f>MAX($B$2:$B1413)</f>
        <v>125938.82036879854</v>
      </c>
      <c r="H1413" s="5">
        <f t="shared" si="66"/>
        <v>3.4366621709700618E-2</v>
      </c>
      <c r="I1413" s="5">
        <f t="shared" si="67"/>
        <v>0.12754234227413352</v>
      </c>
    </row>
    <row r="1414" spans="1:9" x14ac:dyDescent="0.25">
      <c r="A1414" s="3">
        <f>回测!A1414</f>
        <v>42896</v>
      </c>
      <c r="B1414">
        <f>回测!F1414</f>
        <v>121610.7285706181</v>
      </c>
      <c r="C1414" t="str">
        <f>回测!K1414</f>
        <v>否</v>
      </c>
      <c r="D1414">
        <f>COUNTIF($C$2:C1414,"是")</f>
        <v>25</v>
      </c>
      <c r="E1414">
        <f>IF(COUNTA(F$2:F1414)&lt;2,0,AVERAGE(F$2:F1414)/_xlfn.STDEV.P(F$2:F1414)*SQRT(252))</f>
        <v>0.56743689397531694</v>
      </c>
      <c r="F1414">
        <f t="shared" si="68"/>
        <v>0</v>
      </c>
      <c r="G1414" s="4">
        <f>MAX($B$2:$B1414)</f>
        <v>125938.82036879854</v>
      </c>
      <c r="H1414" s="5">
        <f t="shared" si="66"/>
        <v>3.4366621709700618E-2</v>
      </c>
      <c r="I1414" s="5">
        <f t="shared" si="67"/>
        <v>0.12754234227413352</v>
      </c>
    </row>
    <row r="1415" spans="1:9" x14ac:dyDescent="0.25">
      <c r="A1415" s="3">
        <f>回测!A1415</f>
        <v>42897</v>
      </c>
      <c r="B1415">
        <f>回测!F1415</f>
        <v>121610.7285706181</v>
      </c>
      <c r="C1415" t="str">
        <f>回测!K1415</f>
        <v>否</v>
      </c>
      <c r="D1415">
        <f>COUNTIF($C$2:C1415,"是")</f>
        <v>25</v>
      </c>
      <c r="E1415">
        <f>IF(COUNTA(F$2:F1415)&lt;2,0,AVERAGE(F$2:F1415)/_xlfn.STDEV.P(F$2:F1415)*SQRT(252))</f>
        <v>0.567235810432558</v>
      </c>
      <c r="F1415">
        <f t="shared" si="68"/>
        <v>0</v>
      </c>
      <c r="G1415" s="4">
        <f>MAX($B$2:$B1415)</f>
        <v>125938.82036879854</v>
      </c>
      <c r="H1415" s="5">
        <f t="shared" si="66"/>
        <v>3.4366621709700618E-2</v>
      </c>
      <c r="I1415" s="5">
        <f t="shared" si="67"/>
        <v>0.12754234227413352</v>
      </c>
    </row>
    <row r="1416" spans="1:9" x14ac:dyDescent="0.25">
      <c r="A1416" s="3">
        <f>回测!A1416</f>
        <v>42898</v>
      </c>
      <c r="B1416">
        <f>回测!F1416</f>
        <v>121481.39025898068</v>
      </c>
      <c r="C1416" t="str">
        <f>回测!K1416</f>
        <v>否</v>
      </c>
      <c r="D1416">
        <f>COUNTIF($C$2:C1416,"是")</f>
        <v>25</v>
      </c>
      <c r="E1416">
        <f>IF(COUNTA(F$2:F1416)&lt;2,0,AVERAGE(F$2:F1416)/_xlfn.STDEV.P(F$2:F1416)*SQRT(252))</f>
        <v>0.56411330808102078</v>
      </c>
      <c r="F1416">
        <f t="shared" si="68"/>
        <v>-1.0635435965036244E-3</v>
      </c>
      <c r="G1416" s="4">
        <f>MAX($B$2:$B1416)</f>
        <v>125938.82036879854</v>
      </c>
      <c r="H1416" s="5">
        <f t="shared" si="66"/>
        <v>3.5393614905751436E-2</v>
      </c>
      <c r="I1416" s="5">
        <f t="shared" si="67"/>
        <v>0.12754234227413352</v>
      </c>
    </row>
    <row r="1417" spans="1:9" x14ac:dyDescent="0.25">
      <c r="A1417" s="3">
        <f>回测!A1417</f>
        <v>42899</v>
      </c>
      <c r="B1417">
        <f>回测!F1417</f>
        <v>121607.71781306512</v>
      </c>
      <c r="C1417" t="str">
        <f>回测!K1417</f>
        <v>否</v>
      </c>
      <c r="D1417">
        <f>COUNTIF($C$2:C1417,"是")</f>
        <v>25</v>
      </c>
      <c r="E1417">
        <f>IF(COUNTA(F$2:F1417)&lt;2,0,AVERAGE(F$2:F1417)/_xlfn.STDEV.P(F$2:F1417)*SQRT(252))</f>
        <v>0.56674339242738403</v>
      </c>
      <c r="F1417">
        <f t="shared" si="68"/>
        <v>1.0398922321774862E-3</v>
      </c>
      <c r="G1417" s="4">
        <f>MAX($B$2:$B1417)</f>
        <v>125938.82036879854</v>
      </c>
      <c r="H1417" s="5">
        <f t="shared" si="66"/>
        <v>3.4390528218783079E-2</v>
      </c>
      <c r="I1417" s="5">
        <f t="shared" si="67"/>
        <v>0.12754234227413352</v>
      </c>
    </row>
    <row r="1418" spans="1:9" x14ac:dyDescent="0.25">
      <c r="A1418" s="3">
        <f>回测!A1418</f>
        <v>42900</v>
      </c>
      <c r="B1418">
        <f>回测!F1418</f>
        <v>121398.323278774</v>
      </c>
      <c r="C1418" t="str">
        <f>回测!K1418</f>
        <v>否</v>
      </c>
      <c r="D1418">
        <f>COUNTIF($C$2:C1418,"是")</f>
        <v>25</v>
      </c>
      <c r="E1418">
        <f>IF(COUNTA(F$2:F1418)&lt;2,0,AVERAGE(F$2:F1418)/_xlfn.STDEV.P(F$2:F1418)*SQRT(252))</f>
        <v>0.56180318982625965</v>
      </c>
      <c r="F1418">
        <f t="shared" si="68"/>
        <v>-1.7218852393315887E-3</v>
      </c>
      <c r="G1418" s="4">
        <f>MAX($B$2:$B1418)</f>
        <v>125938.82036879854</v>
      </c>
      <c r="H1418" s="5">
        <f t="shared" si="66"/>
        <v>3.6053196915201924E-2</v>
      </c>
      <c r="I1418" s="5">
        <f t="shared" si="67"/>
        <v>0.12754234227413352</v>
      </c>
    </row>
    <row r="1419" spans="1:9" x14ac:dyDescent="0.25">
      <c r="A1419" s="3">
        <f>回测!A1419</f>
        <v>42901</v>
      </c>
      <c r="B1419">
        <f>回测!F1419</f>
        <v>121069.23051676537</v>
      </c>
      <c r="C1419" t="str">
        <f>回测!K1419</f>
        <v>否</v>
      </c>
      <c r="D1419">
        <f>COUNTIF($C$2:C1419,"是")</f>
        <v>25</v>
      </c>
      <c r="E1419">
        <f>IF(COUNTA(F$2:F1419)&lt;2,0,AVERAGE(F$2:F1419)/_xlfn.STDEV.P(F$2:F1419)*SQRT(252))</f>
        <v>0.55411564693785742</v>
      </c>
      <c r="F1419">
        <f t="shared" si="68"/>
        <v>-2.7108509666391445E-3</v>
      </c>
      <c r="G1419" s="4">
        <f>MAX($B$2:$B1419)</f>
        <v>125938.82036879854</v>
      </c>
      <c r="H1419" s="5">
        <f t="shared" si="66"/>
        <v>3.866631303813306E-2</v>
      </c>
      <c r="I1419" s="5">
        <f t="shared" si="67"/>
        <v>0.12754234227413352</v>
      </c>
    </row>
    <row r="1420" spans="1:9" x14ac:dyDescent="0.25">
      <c r="A1420" s="3">
        <f>回测!A1420</f>
        <v>42902</v>
      </c>
      <c r="B1420">
        <f>回测!F1420</f>
        <v>120935.09056363828</v>
      </c>
      <c r="C1420" t="str">
        <f>回测!K1420</f>
        <v>否</v>
      </c>
      <c r="D1420">
        <f>COUNTIF($C$2:C1420,"是")</f>
        <v>25</v>
      </c>
      <c r="E1420">
        <f>IF(COUNTA(F$2:F1420)&lt;2,0,AVERAGE(F$2:F1420)/_xlfn.STDEV.P(F$2:F1420)*SQRT(252))</f>
        <v>0.55088143861448324</v>
      </c>
      <c r="F1420">
        <f t="shared" si="68"/>
        <v>-1.1079607308523975E-3</v>
      </c>
      <c r="G1420" s="4">
        <f>MAX($B$2:$B1420)</f>
        <v>125938.82036879854</v>
      </c>
      <c r="H1420" s="5">
        <f t="shared" si="66"/>
        <v>3.9731433012532236E-2</v>
      </c>
      <c r="I1420" s="5">
        <f t="shared" si="67"/>
        <v>0.12754234227413352</v>
      </c>
    </row>
    <row r="1421" spans="1:9" x14ac:dyDescent="0.25">
      <c r="A1421" s="3">
        <f>回测!A1421</f>
        <v>42903</v>
      </c>
      <c r="B1421">
        <f>回测!F1421</f>
        <v>120935.09056363828</v>
      </c>
      <c r="C1421" t="str">
        <f>回测!K1421</f>
        <v>否</v>
      </c>
      <c r="D1421">
        <f>COUNTIF($C$2:C1421,"是")</f>
        <v>25</v>
      </c>
      <c r="E1421">
        <f>IF(COUNTA(F$2:F1421)&lt;2,0,AVERAGE(F$2:F1421)/_xlfn.STDEV.P(F$2:F1421)*SQRT(252))</f>
        <v>0.55068706169739434</v>
      </c>
      <c r="F1421">
        <f t="shared" si="68"/>
        <v>0</v>
      </c>
      <c r="G1421" s="4">
        <f>MAX($B$2:$B1421)</f>
        <v>125938.82036879854</v>
      </c>
      <c r="H1421" s="5">
        <f t="shared" si="66"/>
        <v>3.9731433012532236E-2</v>
      </c>
      <c r="I1421" s="5">
        <f t="shared" si="67"/>
        <v>0.12754234227413352</v>
      </c>
    </row>
    <row r="1422" spans="1:9" x14ac:dyDescent="0.25">
      <c r="A1422" s="3">
        <f>回测!A1422</f>
        <v>42904</v>
      </c>
      <c r="B1422">
        <f>回测!F1422</f>
        <v>120935.09056363828</v>
      </c>
      <c r="C1422" t="str">
        <f>回测!K1422</f>
        <v>否</v>
      </c>
      <c r="D1422">
        <f>COUNTIF($C$2:C1422,"是")</f>
        <v>25</v>
      </c>
      <c r="E1422">
        <f>IF(COUNTA(F$2:F1422)&lt;2,0,AVERAGE(F$2:F1422)/_xlfn.STDEV.P(F$2:F1422)*SQRT(252))</f>
        <v>0.55049289039120497</v>
      </c>
      <c r="F1422">
        <f t="shared" si="68"/>
        <v>0</v>
      </c>
      <c r="G1422" s="4">
        <f>MAX($B$2:$B1422)</f>
        <v>125938.82036879854</v>
      </c>
      <c r="H1422" s="5">
        <f t="shared" si="66"/>
        <v>3.9731433012532236E-2</v>
      </c>
      <c r="I1422" s="5">
        <f t="shared" si="67"/>
        <v>0.12754234227413352</v>
      </c>
    </row>
    <row r="1423" spans="1:9" x14ac:dyDescent="0.25">
      <c r="A1423" s="3">
        <f>回测!A1423</f>
        <v>42905</v>
      </c>
      <c r="B1423">
        <f>回测!F1423</f>
        <v>121301.35663307422</v>
      </c>
      <c r="C1423" t="str">
        <f>回测!K1423</f>
        <v>否</v>
      </c>
      <c r="D1423">
        <f>COUNTIF($C$2:C1423,"是")</f>
        <v>25</v>
      </c>
      <c r="E1423">
        <f>IF(COUNTA(F$2:F1423)&lt;2,0,AVERAGE(F$2:F1423)/_xlfn.STDEV.P(F$2:F1423)*SQRT(252))</f>
        <v>0.55845021095961023</v>
      </c>
      <c r="F1423">
        <f t="shared" si="68"/>
        <v>3.0286169855986422E-3</v>
      </c>
      <c r="G1423" s="4">
        <f>MAX($B$2:$B1423)</f>
        <v>125938.82036879854</v>
      </c>
      <c r="H1423" s="5">
        <f t="shared" si="66"/>
        <v>3.6823147319817617E-2</v>
      </c>
      <c r="I1423" s="5">
        <f t="shared" si="67"/>
        <v>0.12754234227413352</v>
      </c>
    </row>
    <row r="1424" spans="1:9" x14ac:dyDescent="0.25">
      <c r="A1424" s="3">
        <f>回测!A1424</f>
        <v>42906</v>
      </c>
      <c r="B1424">
        <f>回测!F1424</f>
        <v>121107.65085056849</v>
      </c>
      <c r="C1424" t="str">
        <f>回测!K1424</f>
        <v>否</v>
      </c>
      <c r="D1424">
        <f>COUNTIF($C$2:C1424,"是")</f>
        <v>25</v>
      </c>
      <c r="E1424">
        <f>IF(COUNTA(F$2:F1424)&lt;2,0,AVERAGE(F$2:F1424)/_xlfn.STDEV.P(F$2:F1424)*SQRT(252))</f>
        <v>0.55387196315947018</v>
      </c>
      <c r="F1424">
        <f t="shared" si="68"/>
        <v>-1.5968970824594697E-3</v>
      </c>
      <c r="G1424" s="4">
        <f>MAX($B$2:$B1424)</f>
        <v>125938.82036879854</v>
      </c>
      <c r="H1424" s="5">
        <f t="shared" si="66"/>
        <v>3.8361241625755049E-2</v>
      </c>
      <c r="I1424" s="5">
        <f t="shared" si="67"/>
        <v>0.12754234227413352</v>
      </c>
    </row>
    <row r="1425" spans="1:9" x14ac:dyDescent="0.25">
      <c r="A1425" s="3">
        <f>回测!A1425</f>
        <v>42907</v>
      </c>
      <c r="B1425">
        <f>回测!F1425</f>
        <v>121477.00967837397</v>
      </c>
      <c r="C1425" t="str">
        <f>回测!K1425</f>
        <v>否</v>
      </c>
      <c r="D1425">
        <f>COUNTIF($C$2:C1425,"是")</f>
        <v>25</v>
      </c>
      <c r="E1425">
        <f>IF(COUNTA(F$2:F1425)&lt;2,0,AVERAGE(F$2:F1425)/_xlfn.STDEV.P(F$2:F1425)*SQRT(252))</f>
        <v>0.56187641817492495</v>
      </c>
      <c r="F1425">
        <f t="shared" si="68"/>
        <v>3.0498389260413816E-3</v>
      </c>
      <c r="G1425" s="4">
        <f>MAX($B$2:$B1425)</f>
        <v>125938.82036879854</v>
      </c>
      <c r="H1425" s="5">
        <f t="shared" si="66"/>
        <v>3.5428398307675302E-2</v>
      </c>
      <c r="I1425" s="5">
        <f t="shared" si="67"/>
        <v>0.12754234227413352</v>
      </c>
    </row>
    <row r="1426" spans="1:9" x14ac:dyDescent="0.25">
      <c r="A1426" s="3">
        <f>回测!A1426</f>
        <v>42908</v>
      </c>
      <c r="B1426">
        <f>回测!F1426</f>
        <v>121632.2066826644</v>
      </c>
      <c r="C1426" t="str">
        <f>回测!K1426</f>
        <v>否</v>
      </c>
      <c r="D1426">
        <f>COUNTIF($C$2:C1426,"是")</f>
        <v>25</v>
      </c>
      <c r="E1426">
        <f>IF(COUNTA(F$2:F1426)&lt;2,0,AVERAGE(F$2:F1426)/_xlfn.STDEV.P(F$2:F1426)*SQRT(252))</f>
        <v>0.56513828410893552</v>
      </c>
      <c r="F1426">
        <f t="shared" si="68"/>
        <v>1.277583344382105E-3</v>
      </c>
      <c r="G1426" s="4">
        <f>MAX($B$2:$B1426)</f>
        <v>125938.82036879854</v>
      </c>
      <c r="H1426" s="5">
        <f t="shared" si="66"/>
        <v>3.4196077694889304E-2</v>
      </c>
      <c r="I1426" s="5">
        <f t="shared" si="67"/>
        <v>0.12754234227413352</v>
      </c>
    </row>
    <row r="1427" spans="1:9" x14ac:dyDescent="0.25">
      <c r="A1427" s="3">
        <f>回测!A1427</f>
        <v>42909</v>
      </c>
      <c r="B1427">
        <f>回测!F1427</f>
        <v>121983.83620334181</v>
      </c>
      <c r="C1427" t="str">
        <f>回测!K1427</f>
        <v>否</v>
      </c>
      <c r="D1427">
        <f>COUNTIF($C$2:C1427,"是")</f>
        <v>25</v>
      </c>
      <c r="E1427">
        <f>IF(COUNTA(F$2:F1427)&lt;2,0,AVERAGE(F$2:F1427)/_xlfn.STDEV.P(F$2:F1427)*SQRT(252))</f>
        <v>0.57270861080677715</v>
      </c>
      <c r="F1427">
        <f t="shared" si="68"/>
        <v>2.8909244538726231E-3</v>
      </c>
      <c r="G1427" s="4">
        <f>MAX($B$2:$B1427)</f>
        <v>125938.82036879854</v>
      </c>
      <c r="H1427" s="5">
        <f t="shared" si="66"/>
        <v>3.1404011518251229E-2</v>
      </c>
      <c r="I1427" s="5">
        <f t="shared" si="67"/>
        <v>0.12754234227413352</v>
      </c>
    </row>
    <row r="1428" spans="1:9" x14ac:dyDescent="0.25">
      <c r="A1428" s="3">
        <f>回测!A1428</f>
        <v>42910</v>
      </c>
      <c r="B1428">
        <f>回测!F1428</f>
        <v>121983.83620334181</v>
      </c>
      <c r="C1428" t="str">
        <f>回测!K1428</f>
        <v>否</v>
      </c>
      <c r="D1428">
        <f>COUNTIF($C$2:C1428,"是")</f>
        <v>25</v>
      </c>
      <c r="E1428">
        <f>IF(COUNTA(F$2:F1428)&lt;2,0,AVERAGE(F$2:F1428)/_xlfn.STDEV.P(F$2:F1428)*SQRT(252))</f>
        <v>0.57250750484321522</v>
      </c>
      <c r="F1428">
        <f t="shared" si="68"/>
        <v>0</v>
      </c>
      <c r="G1428" s="4">
        <f>MAX($B$2:$B1428)</f>
        <v>125938.82036879854</v>
      </c>
      <c r="H1428" s="5">
        <f t="shared" si="66"/>
        <v>3.1404011518251229E-2</v>
      </c>
      <c r="I1428" s="5">
        <f t="shared" si="67"/>
        <v>0.12754234227413352</v>
      </c>
    </row>
    <row r="1429" spans="1:9" x14ac:dyDescent="0.25">
      <c r="A1429" s="3">
        <f>回测!A1429</f>
        <v>42911</v>
      </c>
      <c r="B1429">
        <f>回测!F1429</f>
        <v>121983.83620334181</v>
      </c>
      <c r="C1429" t="str">
        <f>回测!K1429</f>
        <v>否</v>
      </c>
      <c r="D1429">
        <f>COUNTIF($C$2:C1429,"是")</f>
        <v>25</v>
      </c>
      <c r="E1429">
        <f>IF(COUNTA(F$2:F1429)&lt;2,0,AVERAGE(F$2:F1429)/_xlfn.STDEV.P(F$2:F1429)*SQRT(252))</f>
        <v>0.57230661058535359</v>
      </c>
      <c r="F1429">
        <f t="shared" si="68"/>
        <v>0</v>
      </c>
      <c r="G1429" s="4">
        <f>MAX($B$2:$B1429)</f>
        <v>125938.82036879854</v>
      </c>
      <c r="H1429" s="5">
        <f t="shared" si="66"/>
        <v>3.1404011518251229E-2</v>
      </c>
      <c r="I1429" s="5">
        <f t="shared" si="67"/>
        <v>0.12754234227413352</v>
      </c>
    </row>
    <row r="1430" spans="1:9" x14ac:dyDescent="0.25">
      <c r="A1430" s="3">
        <f>回测!A1430</f>
        <v>42912</v>
      </c>
      <c r="B1430">
        <f>回测!F1430</f>
        <v>122390.51632596891</v>
      </c>
      <c r="C1430" t="str">
        <f>回测!K1430</f>
        <v>否</v>
      </c>
      <c r="D1430">
        <f>COUNTIF($C$2:C1430,"是")</f>
        <v>25</v>
      </c>
      <c r="E1430">
        <f>IF(COUNTA(F$2:F1430)&lt;2,0,AVERAGE(F$2:F1430)/_xlfn.STDEV.P(F$2:F1430)*SQRT(252))</f>
        <v>0.58103502602494761</v>
      </c>
      <c r="F1430">
        <f t="shared" si="68"/>
        <v>3.3338853350142195E-3</v>
      </c>
      <c r="G1430" s="4">
        <f>MAX($B$2:$B1430)</f>
        <v>125938.82036879854</v>
      </c>
      <c r="H1430" s="5">
        <f t="shared" si="66"/>
        <v>2.8174823556698314E-2</v>
      </c>
      <c r="I1430" s="5">
        <f t="shared" si="67"/>
        <v>0.12754234227413352</v>
      </c>
    </row>
    <row r="1431" spans="1:9" x14ac:dyDescent="0.25">
      <c r="A1431" s="3">
        <f>回测!A1431</f>
        <v>42913</v>
      </c>
      <c r="B1431">
        <f>回测!F1431</f>
        <v>122317.01013074207</v>
      </c>
      <c r="C1431" t="str">
        <f>回测!K1431</f>
        <v>否</v>
      </c>
      <c r="D1431">
        <f>COUNTIF($C$2:C1431,"是")</f>
        <v>25</v>
      </c>
      <c r="E1431">
        <f>IF(COUNTA(F$2:F1431)&lt;2,0,AVERAGE(F$2:F1431)/_xlfn.STDEV.P(F$2:F1431)*SQRT(252))</f>
        <v>0.57919512399069784</v>
      </c>
      <c r="F1431">
        <f t="shared" si="68"/>
        <v>-6.0058734478307674E-4</v>
      </c>
      <c r="G1431" s="4">
        <f>MAX($B$2:$B1431)</f>
        <v>125938.82036879854</v>
      </c>
      <c r="H1431" s="5">
        <f t="shared" si="66"/>
        <v>2.8758489459011716E-2</v>
      </c>
      <c r="I1431" s="5">
        <f t="shared" si="67"/>
        <v>0.12754234227413352</v>
      </c>
    </row>
    <row r="1432" spans="1:9" x14ac:dyDescent="0.25">
      <c r="A1432" s="3">
        <f>回测!A1432</f>
        <v>42914</v>
      </c>
      <c r="B1432">
        <f>回测!F1432</f>
        <v>122041.97870476136</v>
      </c>
      <c r="C1432" t="str">
        <f>回测!K1432</f>
        <v>否</v>
      </c>
      <c r="D1432">
        <f>COUNTIF($C$2:C1432,"是")</f>
        <v>25</v>
      </c>
      <c r="E1432">
        <f>IF(COUNTA(F$2:F1432)&lt;2,0,AVERAGE(F$2:F1432)/_xlfn.STDEV.P(F$2:F1432)*SQRT(252))</f>
        <v>0.57282448041489054</v>
      </c>
      <c r="F1432">
        <f t="shared" si="68"/>
        <v>-2.2485133154148684E-3</v>
      </c>
      <c r="G1432" s="4">
        <f>MAX($B$2:$B1432)</f>
        <v>125938.82036879854</v>
      </c>
      <c r="H1432" s="5">
        <f t="shared" si="66"/>
        <v>3.0942338927946733E-2</v>
      </c>
      <c r="I1432" s="5">
        <f t="shared" si="67"/>
        <v>0.12754234227413352</v>
      </c>
    </row>
    <row r="1433" spans="1:9" x14ac:dyDescent="0.25">
      <c r="A1433" s="3">
        <f>回测!A1433</f>
        <v>42915</v>
      </c>
      <c r="B1433">
        <f>回测!F1433</f>
        <v>122119.89148014075</v>
      </c>
      <c r="C1433" t="str">
        <f>回测!K1433</f>
        <v>否</v>
      </c>
      <c r="D1433">
        <f>COUNTIF($C$2:C1433,"是")</f>
        <v>25</v>
      </c>
      <c r="E1433">
        <f>IF(COUNTA(F$2:F1433)&lt;2,0,AVERAGE(F$2:F1433)/_xlfn.STDEV.P(F$2:F1433)*SQRT(252))</f>
        <v>0.57435236736393114</v>
      </c>
      <c r="F1433">
        <f t="shared" si="68"/>
        <v>6.3840963745653845E-4</v>
      </c>
      <c r="G1433" s="4">
        <f>MAX($B$2:$B1433)</f>
        <v>125938.82036879854</v>
      </c>
      <c r="H1433" s="5">
        <f t="shared" si="66"/>
        <v>3.0323683177867267E-2</v>
      </c>
      <c r="I1433" s="5">
        <f t="shared" si="67"/>
        <v>0.12754234227413352</v>
      </c>
    </row>
    <row r="1434" spans="1:9" x14ac:dyDescent="0.25">
      <c r="A1434" s="3">
        <f>回测!A1434</f>
        <v>42916</v>
      </c>
      <c r="B1434">
        <f>回测!F1434</f>
        <v>121741.94777713195</v>
      </c>
      <c r="C1434" t="str">
        <f>回测!K1434</f>
        <v>否</v>
      </c>
      <c r="D1434">
        <f>COUNTIF($C$2:C1434,"是")</f>
        <v>25</v>
      </c>
      <c r="E1434">
        <f>IF(COUNTA(F$2:F1434)&lt;2,0,AVERAGE(F$2:F1434)/_xlfn.STDEV.P(F$2:F1434)*SQRT(252))</f>
        <v>0.5656394452653406</v>
      </c>
      <c r="F1434">
        <f t="shared" si="68"/>
        <v>-3.0948578354269562E-3</v>
      </c>
      <c r="G1434" s="4">
        <f>MAX($B$2:$B1434)</f>
        <v>125938.82036879854</v>
      </c>
      <c r="H1434" s="5">
        <f t="shared" si="66"/>
        <v>3.3324693524812155E-2</v>
      </c>
      <c r="I1434" s="5">
        <f t="shared" si="67"/>
        <v>0.12754234227413352</v>
      </c>
    </row>
    <row r="1435" spans="1:9" x14ac:dyDescent="0.25">
      <c r="A1435" s="3">
        <f>回测!A1435</f>
        <v>42917</v>
      </c>
      <c r="B1435">
        <f>回测!F1435</f>
        <v>121741.94777713195</v>
      </c>
      <c r="C1435" t="str">
        <f>回测!K1435</f>
        <v>否</v>
      </c>
      <c r="D1435">
        <f>COUNTIF($C$2:C1435,"是")</f>
        <v>25</v>
      </c>
      <c r="E1435">
        <f>IF(COUNTA(F$2:F1435)&lt;2,0,AVERAGE(F$2:F1435)/_xlfn.STDEV.P(F$2:F1435)*SQRT(252))</f>
        <v>0.56544179834797936</v>
      </c>
      <c r="F1435">
        <f t="shared" si="68"/>
        <v>0</v>
      </c>
      <c r="G1435" s="4">
        <f>MAX($B$2:$B1435)</f>
        <v>125938.82036879854</v>
      </c>
      <c r="H1435" s="5">
        <f t="shared" si="66"/>
        <v>3.3324693524812155E-2</v>
      </c>
      <c r="I1435" s="5">
        <f t="shared" si="67"/>
        <v>0.12754234227413352</v>
      </c>
    </row>
    <row r="1436" spans="1:9" x14ac:dyDescent="0.25">
      <c r="A1436" s="3">
        <f>回测!A1436</f>
        <v>42918</v>
      </c>
      <c r="B1436">
        <f>回测!F1436</f>
        <v>121741.94777713195</v>
      </c>
      <c r="C1436" t="str">
        <f>回测!K1436</f>
        <v>否</v>
      </c>
      <c r="D1436">
        <f>COUNTIF($C$2:C1436,"是")</f>
        <v>25</v>
      </c>
      <c r="E1436">
        <f>IF(COUNTA(F$2:F1436)&lt;2,0,AVERAGE(F$2:F1436)/_xlfn.STDEV.P(F$2:F1436)*SQRT(252))</f>
        <v>0.56524435847252952</v>
      </c>
      <c r="F1436">
        <f t="shared" si="68"/>
        <v>0</v>
      </c>
      <c r="G1436" s="4">
        <f>MAX($B$2:$B1436)</f>
        <v>125938.82036879854</v>
      </c>
      <c r="H1436" s="5">
        <f t="shared" si="66"/>
        <v>3.3324693524812155E-2</v>
      </c>
      <c r="I1436" s="5">
        <f t="shared" si="67"/>
        <v>0.12754234227413352</v>
      </c>
    </row>
    <row r="1437" spans="1:9" x14ac:dyDescent="0.25">
      <c r="A1437" s="3">
        <f>回测!A1437</f>
        <v>42919</v>
      </c>
      <c r="B1437">
        <f>回测!F1437</f>
        <v>121548.60265220303</v>
      </c>
      <c r="C1437" t="str">
        <f>回测!K1437</f>
        <v>否</v>
      </c>
      <c r="D1437">
        <f>COUNTIF($C$2:C1437,"是")</f>
        <v>25</v>
      </c>
      <c r="E1437">
        <f>IF(COUNTA(F$2:F1437)&lt;2,0,AVERAGE(F$2:F1437)/_xlfn.STDEV.P(F$2:F1437)*SQRT(252))</f>
        <v>0.56071315879639838</v>
      </c>
      <c r="F1437">
        <f t="shared" si="68"/>
        <v>-1.5881553438168439E-3</v>
      </c>
      <c r="G1437" s="4">
        <f>MAX($B$2:$B1437)</f>
        <v>125938.82036879854</v>
      </c>
      <c r="H1437" s="5">
        <f t="shared" si="66"/>
        <v>3.4859924078526561E-2</v>
      </c>
      <c r="I1437" s="5">
        <f t="shared" si="67"/>
        <v>0.12754234227413352</v>
      </c>
    </row>
    <row r="1438" spans="1:9" x14ac:dyDescent="0.25">
      <c r="A1438" s="3">
        <f>回测!A1438</f>
        <v>42920</v>
      </c>
      <c r="B1438">
        <f>回测!F1438</f>
        <v>121110.36136055409</v>
      </c>
      <c r="C1438" t="str">
        <f>回测!K1438</f>
        <v>否</v>
      </c>
      <c r="D1438">
        <f>COUNTIF($C$2:C1438,"是")</f>
        <v>25</v>
      </c>
      <c r="E1438">
        <f>IF(COUNTA(F$2:F1438)&lt;2,0,AVERAGE(F$2:F1438)/_xlfn.STDEV.P(F$2:F1438)*SQRT(252))</f>
        <v>0.55060062037749158</v>
      </c>
      <c r="F1438">
        <f t="shared" si="68"/>
        <v>-3.6054819396230675E-3</v>
      </c>
      <c r="G1438" s="4">
        <f>MAX($B$2:$B1438)</f>
        <v>125938.82036879854</v>
      </c>
      <c r="H1438" s="5">
        <f t="shared" si="66"/>
        <v>3.8339719191467836E-2</v>
      </c>
      <c r="I1438" s="5">
        <f t="shared" si="67"/>
        <v>0.12754234227413352</v>
      </c>
    </row>
    <row r="1439" spans="1:9" x14ac:dyDescent="0.25">
      <c r="A1439" s="3">
        <f>回测!A1439</f>
        <v>42921</v>
      </c>
      <c r="B1439">
        <f>回测!F1439</f>
        <v>121486.27963190892</v>
      </c>
      <c r="C1439" t="str">
        <f>回测!K1439</f>
        <v>否</v>
      </c>
      <c r="D1439">
        <f>COUNTIF($C$2:C1439,"是")</f>
        <v>25</v>
      </c>
      <c r="E1439">
        <f>IF(COUNTA(F$2:F1439)&lt;2,0,AVERAGE(F$2:F1439)/_xlfn.STDEV.P(F$2:F1439)*SQRT(252))</f>
        <v>0.5587002752310718</v>
      </c>
      <c r="F1439">
        <f t="shared" si="68"/>
        <v>3.1039315474892248E-3</v>
      </c>
      <c r="G1439" s="4">
        <f>MAX($B$2:$B1439)</f>
        <v>125938.82036879854</v>
      </c>
      <c r="H1439" s="5">
        <f t="shared" si="66"/>
        <v>3.5354791507898997E-2</v>
      </c>
      <c r="I1439" s="5">
        <f t="shared" si="67"/>
        <v>0.12754234227413352</v>
      </c>
    </row>
    <row r="1440" spans="1:9" x14ac:dyDescent="0.25">
      <c r="A1440" s="3">
        <f>回测!A1440</f>
        <v>42922</v>
      </c>
      <c r="B1440">
        <f>回测!F1440</f>
        <v>121577.49305071378</v>
      </c>
      <c r="C1440" t="str">
        <f>回测!K1440</f>
        <v>否</v>
      </c>
      <c r="D1440">
        <f>COUNTIF($C$2:C1440,"是")</f>
        <v>25</v>
      </c>
      <c r="E1440">
        <f>IF(COUNTA(F$2:F1440)&lt;2,0,AVERAGE(F$2:F1440)/_xlfn.STDEV.P(F$2:F1440)*SQRT(252))</f>
        <v>0.56053088522432848</v>
      </c>
      <c r="F1440">
        <f t="shared" si="68"/>
        <v>7.5081251217179457E-4</v>
      </c>
      <c r="G1440" s="4">
        <f>MAX($B$2:$B1440)</f>
        <v>125938.82036879854</v>
      </c>
      <c r="H1440" s="5">
        <f t="shared" si="66"/>
        <v>3.4630523815556424E-2</v>
      </c>
      <c r="I1440" s="5">
        <f t="shared" si="67"/>
        <v>0.12754234227413352</v>
      </c>
    </row>
    <row r="1441" spans="1:9" x14ac:dyDescent="0.25">
      <c r="A1441" s="3">
        <f>回测!A1441</f>
        <v>42923</v>
      </c>
      <c r="B1441">
        <f>回测!F1441</f>
        <v>121472.3848103582</v>
      </c>
      <c r="C1441" t="str">
        <f>回测!K1441</f>
        <v>否</v>
      </c>
      <c r="D1441">
        <f>COUNTIF($C$2:C1441,"是")</f>
        <v>25</v>
      </c>
      <c r="E1441">
        <f>IF(COUNTA(F$2:F1441)&lt;2,0,AVERAGE(F$2:F1441)/_xlfn.STDEV.P(F$2:F1441)*SQRT(252))</f>
        <v>0.55798852277332633</v>
      </c>
      <c r="F1441">
        <f t="shared" si="68"/>
        <v>-8.6453699379818172E-4</v>
      </c>
      <c r="G1441" s="4">
        <f>MAX($B$2:$B1441)</f>
        <v>125938.82036879854</v>
      </c>
      <c r="H1441" s="5">
        <f t="shared" si="66"/>
        <v>3.546512144040137E-2</v>
      </c>
      <c r="I1441" s="5">
        <f t="shared" si="67"/>
        <v>0.12754234227413352</v>
      </c>
    </row>
    <row r="1442" spans="1:9" x14ac:dyDescent="0.25">
      <c r="A1442" s="3">
        <f>回测!A1442</f>
        <v>42924</v>
      </c>
      <c r="B1442">
        <f>回测!F1442</f>
        <v>121472.3848103582</v>
      </c>
      <c r="C1442" t="str">
        <f>回测!K1442</f>
        <v>否</v>
      </c>
      <c r="D1442">
        <f>COUNTIF($C$2:C1442,"是")</f>
        <v>25</v>
      </c>
      <c r="E1442">
        <f>IF(COUNTA(F$2:F1442)&lt;2,0,AVERAGE(F$2:F1442)/_xlfn.STDEV.P(F$2:F1442)*SQRT(252))</f>
        <v>0.55779450381642182</v>
      </c>
      <c r="F1442">
        <f t="shared" si="68"/>
        <v>0</v>
      </c>
      <c r="G1442" s="4">
        <f>MAX($B$2:$B1442)</f>
        <v>125938.82036879854</v>
      </c>
      <c r="H1442" s="5">
        <f t="shared" si="66"/>
        <v>3.546512144040137E-2</v>
      </c>
      <c r="I1442" s="5">
        <f t="shared" si="67"/>
        <v>0.12754234227413352</v>
      </c>
    </row>
    <row r="1443" spans="1:9" x14ac:dyDescent="0.25">
      <c r="A1443" s="3">
        <f>回测!A1443</f>
        <v>42925</v>
      </c>
      <c r="B1443">
        <f>回测!F1443</f>
        <v>121472.3848103582</v>
      </c>
      <c r="C1443" t="str">
        <f>回测!K1443</f>
        <v>否</v>
      </c>
      <c r="D1443">
        <f>COUNTIF($C$2:C1443,"是")</f>
        <v>25</v>
      </c>
      <c r="E1443">
        <f>IF(COUNTA(F$2:F1443)&lt;2,0,AVERAGE(F$2:F1443)/_xlfn.STDEV.P(F$2:F1443)*SQRT(252))</f>
        <v>0.55760068710666955</v>
      </c>
      <c r="F1443">
        <f t="shared" si="68"/>
        <v>0</v>
      </c>
      <c r="G1443" s="4">
        <f>MAX($B$2:$B1443)</f>
        <v>125938.82036879854</v>
      </c>
      <c r="H1443" s="5">
        <f t="shared" si="66"/>
        <v>3.546512144040137E-2</v>
      </c>
      <c r="I1443" s="5">
        <f t="shared" si="67"/>
        <v>0.12754234227413352</v>
      </c>
    </row>
    <row r="1444" spans="1:9" x14ac:dyDescent="0.25">
      <c r="A1444" s="3">
        <f>回测!A1444</f>
        <v>42926</v>
      </c>
      <c r="B1444">
        <f>回测!F1444</f>
        <v>121164.83608560114</v>
      </c>
      <c r="C1444" t="str">
        <f>回测!K1444</f>
        <v>否</v>
      </c>
      <c r="D1444">
        <f>COUNTIF($C$2:C1444,"是")</f>
        <v>25</v>
      </c>
      <c r="E1444">
        <f>IF(COUNTA(F$2:F1444)&lt;2,0,AVERAGE(F$2:F1444)/_xlfn.STDEV.P(F$2:F1444)*SQRT(252))</f>
        <v>0.55049221138512305</v>
      </c>
      <c r="F1444">
        <f t="shared" si="68"/>
        <v>-2.5318406750406419E-3</v>
      </c>
      <c r="G1444" s="4">
        <f>MAX($B$2:$B1444)</f>
        <v>125938.82036879854</v>
      </c>
      <c r="H1444" s="5">
        <f t="shared" si="66"/>
        <v>3.7907170078434027E-2</v>
      </c>
      <c r="I1444" s="5">
        <f t="shared" si="67"/>
        <v>0.12754234227413352</v>
      </c>
    </row>
    <row r="1445" spans="1:9" x14ac:dyDescent="0.25">
      <c r="A1445" s="3">
        <f>回测!A1445</f>
        <v>42927</v>
      </c>
      <c r="B1445">
        <f>回测!F1445</f>
        <v>121539.09331839865</v>
      </c>
      <c r="C1445" t="str">
        <f>回测!K1445</f>
        <v>否</v>
      </c>
      <c r="D1445">
        <f>COUNTIF($C$2:C1445,"是")</f>
        <v>25</v>
      </c>
      <c r="E1445">
        <f>IF(COUNTA(F$2:F1445)&lt;2,0,AVERAGE(F$2:F1445)/_xlfn.STDEV.P(F$2:F1445)*SQRT(252))</f>
        <v>0.5585325839618398</v>
      </c>
      <c r="F1445">
        <f t="shared" si="68"/>
        <v>3.0888271291276137E-3</v>
      </c>
      <c r="G1445" s="4">
        <f>MAX($B$2:$B1445)</f>
        <v>125938.82036879854</v>
      </c>
      <c r="H1445" s="5">
        <f t="shared" si="66"/>
        <v>3.4935431644633086E-2</v>
      </c>
      <c r="I1445" s="5">
        <f t="shared" si="67"/>
        <v>0.12754234227413352</v>
      </c>
    </row>
    <row r="1446" spans="1:9" x14ac:dyDescent="0.25">
      <c r="A1446" s="3">
        <f>回测!A1446</f>
        <v>42928</v>
      </c>
      <c r="B1446">
        <f>回测!F1446</f>
        <v>121445.68364434756</v>
      </c>
      <c r="C1446" t="str">
        <f>回测!K1446</f>
        <v>否</v>
      </c>
      <c r="D1446">
        <f>COUNTIF($C$2:C1446,"是")</f>
        <v>25</v>
      </c>
      <c r="E1446">
        <f>IF(COUNTA(F$2:F1446)&lt;2,0,AVERAGE(F$2:F1446)/_xlfn.STDEV.P(F$2:F1446)*SQRT(252))</f>
        <v>0.55625742293320646</v>
      </c>
      <c r="F1446">
        <f t="shared" si="68"/>
        <v>-7.6855661417829513E-4</v>
      </c>
      <c r="G1446" s="4">
        <f>MAX($B$2:$B1446)</f>
        <v>125938.82036879854</v>
      </c>
      <c r="H1446" s="5">
        <f t="shared" si="66"/>
        <v>3.5677138401751685E-2</v>
      </c>
      <c r="I1446" s="5">
        <f t="shared" si="67"/>
        <v>0.12754234227413352</v>
      </c>
    </row>
    <row r="1447" spans="1:9" x14ac:dyDescent="0.25">
      <c r="A1447" s="3">
        <f>回测!A1447</f>
        <v>42929</v>
      </c>
      <c r="B1447">
        <f>回测!F1447</f>
        <v>121839.84791105035</v>
      </c>
      <c r="C1447" t="str">
        <f>回测!K1447</f>
        <v>否</v>
      </c>
      <c r="D1447">
        <f>COUNTIF($C$2:C1447,"是")</f>
        <v>25</v>
      </c>
      <c r="E1447">
        <f>IF(COUNTA(F$2:F1447)&lt;2,0,AVERAGE(F$2:F1447)/_xlfn.STDEV.P(F$2:F1447)*SQRT(252))</f>
        <v>0.56469905166705481</v>
      </c>
      <c r="F1447">
        <f t="shared" si="68"/>
        <v>3.245601283427213E-3</v>
      </c>
      <c r="G1447" s="4">
        <f>MAX($B$2:$B1447)</f>
        <v>125938.82036879854</v>
      </c>
      <c r="H1447" s="5">
        <f t="shared" si="66"/>
        <v>3.2547330884510228E-2</v>
      </c>
      <c r="I1447" s="5">
        <f t="shared" si="67"/>
        <v>0.12754234227413352</v>
      </c>
    </row>
    <row r="1448" spans="1:9" x14ac:dyDescent="0.25">
      <c r="A1448" s="3">
        <f>回测!A1448</f>
        <v>42930</v>
      </c>
      <c r="B1448">
        <f>回测!F1448</f>
        <v>121954.86111774828</v>
      </c>
      <c r="C1448" t="str">
        <f>回测!K1448</f>
        <v>否</v>
      </c>
      <c r="D1448">
        <f>COUNTIF($C$2:C1448,"是")</f>
        <v>25</v>
      </c>
      <c r="E1448">
        <f>IF(COUNTA(F$2:F1448)&lt;2,0,AVERAGE(F$2:F1448)/_xlfn.STDEV.P(F$2:F1448)*SQRT(252))</f>
        <v>0.56703894339678884</v>
      </c>
      <c r="F1448">
        <f t="shared" si="68"/>
        <v>9.4397037315641086E-4</v>
      </c>
      <c r="G1448" s="4">
        <f>MAX($B$2:$B1448)</f>
        <v>125938.82036879854</v>
      </c>
      <c r="H1448" s="5">
        <f t="shared" si="66"/>
        <v>3.1634084227433967E-2</v>
      </c>
      <c r="I1448" s="5">
        <f t="shared" si="67"/>
        <v>0.12754234227413352</v>
      </c>
    </row>
    <row r="1449" spans="1:9" x14ac:dyDescent="0.25">
      <c r="A1449" s="3">
        <f>回测!A1449</f>
        <v>42931</v>
      </c>
      <c r="B1449">
        <f>回测!F1449</f>
        <v>121954.86111774828</v>
      </c>
      <c r="C1449" t="str">
        <f>回测!K1449</f>
        <v>否</v>
      </c>
      <c r="D1449">
        <f>COUNTIF($C$2:C1449,"是")</f>
        <v>25</v>
      </c>
      <c r="E1449">
        <f>IF(COUNTA(F$2:F1449)&lt;2,0,AVERAGE(F$2:F1449)/_xlfn.STDEV.P(F$2:F1449)*SQRT(252))</f>
        <v>0.56684272356469623</v>
      </c>
      <c r="F1449">
        <f t="shared" si="68"/>
        <v>0</v>
      </c>
      <c r="G1449" s="4">
        <f>MAX($B$2:$B1449)</f>
        <v>125938.82036879854</v>
      </c>
      <c r="H1449" s="5">
        <f t="shared" si="66"/>
        <v>3.1634084227433967E-2</v>
      </c>
      <c r="I1449" s="5">
        <f t="shared" si="67"/>
        <v>0.12754234227413352</v>
      </c>
    </row>
    <row r="1450" spans="1:9" x14ac:dyDescent="0.25">
      <c r="A1450" s="3">
        <f>回测!A1450</f>
        <v>42932</v>
      </c>
      <c r="B1450">
        <f>回测!F1450</f>
        <v>121954.86111774828</v>
      </c>
      <c r="C1450" t="str">
        <f>回测!K1450</f>
        <v>否</v>
      </c>
      <c r="D1450">
        <f>COUNTIF($C$2:C1450,"是")</f>
        <v>25</v>
      </c>
      <c r="E1450">
        <f>IF(COUNTA(F$2:F1450)&lt;2,0,AVERAGE(F$2:F1450)/_xlfn.STDEV.P(F$2:F1450)*SQRT(252))</f>
        <v>0.56664670729319833</v>
      </c>
      <c r="F1450">
        <f t="shared" si="68"/>
        <v>0</v>
      </c>
      <c r="G1450" s="4">
        <f>MAX($B$2:$B1450)</f>
        <v>125938.82036879854</v>
      </c>
      <c r="H1450" s="5">
        <f t="shared" si="66"/>
        <v>3.1634084227433967E-2</v>
      </c>
      <c r="I1450" s="5">
        <f t="shared" si="67"/>
        <v>0.12754234227413352</v>
      </c>
    </row>
    <row r="1451" spans="1:9" x14ac:dyDescent="0.25">
      <c r="A1451" s="3">
        <f>回测!A1451</f>
        <v>42933</v>
      </c>
      <c r="B1451">
        <f>回测!F1451</f>
        <v>121738.04420199333</v>
      </c>
      <c r="C1451" t="str">
        <f>回测!K1451</f>
        <v>否</v>
      </c>
      <c r="D1451">
        <f>COUNTIF($C$2:C1451,"是")</f>
        <v>25</v>
      </c>
      <c r="E1451">
        <f>IF(COUNTA(F$2:F1451)&lt;2,0,AVERAGE(F$2:F1451)/_xlfn.STDEV.P(F$2:F1451)*SQRT(252))</f>
        <v>0.56162408210528558</v>
      </c>
      <c r="F1451">
        <f t="shared" si="68"/>
        <v>-1.7778456206483106E-3</v>
      </c>
      <c r="G1451" s="4">
        <f>MAX($B$2:$B1451)</f>
        <v>125938.82036879854</v>
      </c>
      <c r="H1451" s="5">
        <f t="shared" si="66"/>
        <v>3.3355689329975347E-2</v>
      </c>
      <c r="I1451" s="5">
        <f t="shared" si="67"/>
        <v>0.12754234227413352</v>
      </c>
    </row>
    <row r="1452" spans="1:9" x14ac:dyDescent="0.25">
      <c r="A1452" s="3">
        <f>回测!A1452</f>
        <v>42934</v>
      </c>
      <c r="B1452">
        <f>回测!F1452</f>
        <v>121819.58687712875</v>
      </c>
      <c r="C1452" t="str">
        <f>回测!K1452</f>
        <v>否</v>
      </c>
      <c r="D1452">
        <f>COUNTIF($C$2:C1452,"是")</f>
        <v>25</v>
      </c>
      <c r="E1452">
        <f>IF(COUNTA(F$2:F1452)&lt;2,0,AVERAGE(F$2:F1452)/_xlfn.STDEV.P(F$2:F1452)*SQRT(252))</f>
        <v>0.5632287492968252</v>
      </c>
      <c r="F1452">
        <f t="shared" si="68"/>
        <v>6.6982080803046351E-4</v>
      </c>
      <c r="G1452" s="4">
        <f>MAX($B$2:$B1452)</f>
        <v>125938.82036879854</v>
      </c>
      <c r="H1452" s="5">
        <f t="shared" si="66"/>
        <v>3.2708210856724262E-2</v>
      </c>
      <c r="I1452" s="5">
        <f t="shared" si="67"/>
        <v>0.12754234227413352</v>
      </c>
    </row>
    <row r="1453" spans="1:9" x14ac:dyDescent="0.25">
      <c r="A1453" s="3">
        <f>回测!A1453</f>
        <v>42935</v>
      </c>
      <c r="B1453">
        <f>回测!F1453</f>
        <v>122519.45838143902</v>
      </c>
      <c r="C1453" t="str">
        <f>回测!K1453</f>
        <v>否</v>
      </c>
      <c r="D1453">
        <f>COUNTIF($C$2:C1453,"是")</f>
        <v>25</v>
      </c>
      <c r="E1453">
        <f>IF(COUNTA(F$2:F1453)&lt;2,0,AVERAGE(F$2:F1453)/_xlfn.STDEV.P(F$2:F1453)*SQRT(252))</f>
        <v>0.57810477500162682</v>
      </c>
      <c r="F1453">
        <f t="shared" si="68"/>
        <v>5.7451475764418447E-3</v>
      </c>
      <c r="G1453" s="4">
        <f>MAX($B$2:$B1453)</f>
        <v>125938.82036879854</v>
      </c>
      <c r="H1453" s="5">
        <f t="shared" si="66"/>
        <v>2.7150976778615776E-2</v>
      </c>
      <c r="I1453" s="5">
        <f t="shared" si="67"/>
        <v>0.12754234227413352</v>
      </c>
    </row>
    <row r="1454" spans="1:9" x14ac:dyDescent="0.25">
      <c r="A1454" s="3">
        <f>回测!A1454</f>
        <v>42936</v>
      </c>
      <c r="B1454">
        <f>回测!F1454</f>
        <v>122689.30894176177</v>
      </c>
      <c r="C1454" t="str">
        <f>回测!K1454</f>
        <v>是</v>
      </c>
      <c r="D1454">
        <f>COUNTIF($C$2:C1454,"是")</f>
        <v>26</v>
      </c>
      <c r="E1454">
        <f>IF(COUNTA(F$2:F1454)&lt;2,0,AVERAGE(F$2:F1454)/_xlfn.STDEV.P(F$2:F1454)*SQRT(252))</f>
        <v>0.58161087421767832</v>
      </c>
      <c r="F1454">
        <f t="shared" si="68"/>
        <v>1.3863149785886542E-3</v>
      </c>
      <c r="G1454" s="4">
        <f>MAX($B$2:$B1454)</f>
        <v>125938.82036879854</v>
      </c>
      <c r="H1454" s="5">
        <f t="shared" si="66"/>
        <v>2.5802301605818645E-2</v>
      </c>
      <c r="I1454" s="5">
        <f t="shared" si="67"/>
        <v>0.12754234227413352</v>
      </c>
    </row>
    <row r="1455" spans="1:9" x14ac:dyDescent="0.25">
      <c r="A1455" s="3">
        <f>回测!A1455</f>
        <v>42937</v>
      </c>
      <c r="B1455">
        <f>回测!F1455</f>
        <v>122732.49206779353</v>
      </c>
      <c r="C1455" t="str">
        <f>回测!K1455</f>
        <v>否</v>
      </c>
      <c r="D1455">
        <f>COUNTIF($C$2:C1455,"是")</f>
        <v>26</v>
      </c>
      <c r="E1455">
        <f>IF(COUNTA(F$2:F1455)&lt;2,0,AVERAGE(F$2:F1455)/_xlfn.STDEV.P(F$2:F1455)*SQRT(252))</f>
        <v>0.58235526067520405</v>
      </c>
      <c r="F1455">
        <f t="shared" si="68"/>
        <v>3.5197138531639638E-4</v>
      </c>
      <c r="G1455" s="4">
        <f>MAX($B$2:$B1455)</f>
        <v>125938.82036879854</v>
      </c>
      <c r="H1455" s="5">
        <f t="shared" si="66"/>
        <v>2.5459411892342798E-2</v>
      </c>
      <c r="I1455" s="5">
        <f t="shared" si="67"/>
        <v>0.12754234227413352</v>
      </c>
    </row>
    <row r="1456" spans="1:9" x14ac:dyDescent="0.25">
      <c r="A1456" s="3">
        <f>回测!A1456</f>
        <v>42938</v>
      </c>
      <c r="B1456">
        <f>回测!F1456</f>
        <v>122732.49206779353</v>
      </c>
      <c r="C1456" t="str">
        <f>回测!K1456</f>
        <v>否</v>
      </c>
      <c r="D1456">
        <f>COUNTIF($C$2:C1456,"是")</f>
        <v>26</v>
      </c>
      <c r="E1456">
        <f>IF(COUNTA(F$2:F1456)&lt;2,0,AVERAGE(F$2:F1456)/_xlfn.STDEV.P(F$2:F1456)*SQRT(252))</f>
        <v>0.58215469709904655</v>
      </c>
      <c r="F1456">
        <f t="shared" si="68"/>
        <v>0</v>
      </c>
      <c r="G1456" s="4">
        <f>MAX($B$2:$B1456)</f>
        <v>125938.82036879854</v>
      </c>
      <c r="H1456" s="5">
        <f t="shared" si="66"/>
        <v>2.5459411892342798E-2</v>
      </c>
      <c r="I1456" s="5">
        <f t="shared" si="67"/>
        <v>0.12754234227413352</v>
      </c>
    </row>
    <row r="1457" spans="1:9" x14ac:dyDescent="0.25">
      <c r="A1457" s="3">
        <f>回测!A1457</f>
        <v>42939</v>
      </c>
      <c r="B1457">
        <f>回测!F1457</f>
        <v>122732.49206779353</v>
      </c>
      <c r="C1457" t="str">
        <f>回测!K1457</f>
        <v>否</v>
      </c>
      <c r="D1457">
        <f>COUNTIF($C$2:C1457,"是")</f>
        <v>26</v>
      </c>
      <c r="E1457">
        <f>IF(COUNTA(F$2:F1457)&lt;2,0,AVERAGE(F$2:F1457)/_xlfn.STDEV.P(F$2:F1457)*SQRT(252))</f>
        <v>0.58195434060298146</v>
      </c>
      <c r="F1457">
        <f t="shared" si="68"/>
        <v>0</v>
      </c>
      <c r="G1457" s="4">
        <f>MAX($B$2:$B1457)</f>
        <v>125938.82036879854</v>
      </c>
      <c r="H1457" s="5">
        <f t="shared" si="66"/>
        <v>2.5459411892342798E-2</v>
      </c>
      <c r="I1457" s="5">
        <f t="shared" si="67"/>
        <v>0.12754234227413352</v>
      </c>
    </row>
    <row r="1458" spans="1:9" x14ac:dyDescent="0.25">
      <c r="A1458" s="3">
        <f>回测!A1458</f>
        <v>42940</v>
      </c>
      <c r="B1458">
        <f>回测!F1458</f>
        <v>122898.64238958822</v>
      </c>
      <c r="C1458" t="str">
        <f>回测!K1458</f>
        <v>否</v>
      </c>
      <c r="D1458">
        <f>COUNTIF($C$2:C1458,"是")</f>
        <v>26</v>
      </c>
      <c r="E1458">
        <f>IF(COUNTA(F$2:F1458)&lt;2,0,AVERAGE(F$2:F1458)/_xlfn.STDEV.P(F$2:F1458)*SQRT(252))</f>
        <v>0.58536797122052497</v>
      </c>
      <c r="F1458">
        <f t="shared" si="68"/>
        <v>1.3537598642006099E-3</v>
      </c>
      <c r="G1458" s="4">
        <f>MAX($B$2:$B1458)</f>
        <v>125938.82036879854</v>
      </c>
      <c r="H1458" s="5">
        <f t="shared" si="66"/>
        <v>2.4140117958128204E-2</v>
      </c>
      <c r="I1458" s="5">
        <f t="shared" si="67"/>
        <v>0.12754234227413352</v>
      </c>
    </row>
    <row r="1459" spans="1:9" x14ac:dyDescent="0.25">
      <c r="A1459" s="3">
        <f>回测!A1459</f>
        <v>42941</v>
      </c>
      <c r="B1459">
        <f>回测!F1459</f>
        <v>122720.05819280879</v>
      </c>
      <c r="C1459" t="str">
        <f>回测!K1459</f>
        <v>否</v>
      </c>
      <c r="D1459">
        <f>COUNTIF($C$2:C1459,"是")</f>
        <v>26</v>
      </c>
      <c r="E1459">
        <f>IF(COUNTA(F$2:F1459)&lt;2,0,AVERAGE(F$2:F1459)/_xlfn.STDEV.P(F$2:F1459)*SQRT(252))</f>
        <v>0.5812398740488216</v>
      </c>
      <c r="F1459">
        <f t="shared" si="68"/>
        <v>-1.4531014607412907E-3</v>
      </c>
      <c r="G1459" s="4">
        <f>MAX($B$2:$B1459)</f>
        <v>125938.82036879854</v>
      </c>
      <c r="H1459" s="5">
        <f t="shared" si="66"/>
        <v>2.5558141378202004E-2</v>
      </c>
      <c r="I1459" s="5">
        <f t="shared" si="67"/>
        <v>0.12754234227413352</v>
      </c>
    </row>
    <row r="1460" spans="1:9" x14ac:dyDescent="0.25">
      <c r="A1460" s="3">
        <f>回测!A1460</f>
        <v>42942</v>
      </c>
      <c r="B1460">
        <f>回测!F1460</f>
        <v>122293.65912827478</v>
      </c>
      <c r="C1460" t="str">
        <f>回测!K1460</f>
        <v>否</v>
      </c>
      <c r="D1460">
        <f>COUNTIF($C$2:C1460,"是")</f>
        <v>26</v>
      </c>
      <c r="E1460">
        <f>IF(COUNTA(F$2:F1460)&lt;2,0,AVERAGE(F$2:F1460)/_xlfn.STDEV.P(F$2:F1460)*SQRT(252))</f>
        <v>0.57157212654664324</v>
      </c>
      <c r="F1460">
        <f t="shared" si="68"/>
        <v>-3.4745670008082818E-3</v>
      </c>
      <c r="G1460" s="4">
        <f>MAX($B$2:$B1460)</f>
        <v>125938.82036879854</v>
      </c>
      <c r="H1460" s="5">
        <f t="shared" si="66"/>
        <v>2.8943904904375706E-2</v>
      </c>
      <c r="I1460" s="5">
        <f t="shared" si="67"/>
        <v>0.12754234227413352</v>
      </c>
    </row>
    <row r="1461" spans="1:9" x14ac:dyDescent="0.25">
      <c r="A1461" s="3">
        <f>回测!A1461</f>
        <v>42943</v>
      </c>
      <c r="B1461">
        <f>回测!F1461</f>
        <v>122716.57548748139</v>
      </c>
      <c r="C1461" t="str">
        <f>回测!K1461</f>
        <v>否</v>
      </c>
      <c r="D1461">
        <f>COUNTIF($C$2:C1461,"是")</f>
        <v>26</v>
      </c>
      <c r="E1461">
        <f>IF(COUNTA(F$2:F1461)&lt;2,0,AVERAGE(F$2:F1461)/_xlfn.STDEV.P(F$2:F1461)*SQRT(252))</f>
        <v>0.58050708607773416</v>
      </c>
      <c r="F1461">
        <f t="shared" si="68"/>
        <v>3.4582034933061667E-3</v>
      </c>
      <c r="G1461" s="4">
        <f>MAX($B$2:$B1461)</f>
        <v>125938.82036879854</v>
      </c>
      <c r="H1461" s="5">
        <f t="shared" si="66"/>
        <v>2.5585795324119642E-2</v>
      </c>
      <c r="I1461" s="5">
        <f t="shared" si="67"/>
        <v>0.12754234227413352</v>
      </c>
    </row>
    <row r="1462" spans="1:9" x14ac:dyDescent="0.25">
      <c r="A1462" s="3">
        <f>回测!A1462</f>
        <v>42944</v>
      </c>
      <c r="B1462">
        <f>回测!F1462</f>
        <v>122783.52073713955</v>
      </c>
      <c r="C1462" t="str">
        <f>回测!K1462</f>
        <v>否</v>
      </c>
      <c r="D1462">
        <f>COUNTIF($C$2:C1462,"是")</f>
        <v>26</v>
      </c>
      <c r="E1462">
        <f>IF(COUNTA(F$2:F1462)&lt;2,0,AVERAGE(F$2:F1462)/_xlfn.STDEV.P(F$2:F1462)*SQRT(252))</f>
        <v>0.58176674256620331</v>
      </c>
      <c r="F1462">
        <f t="shared" si="68"/>
        <v>5.4552736166435523E-4</v>
      </c>
      <c r="G1462" s="4">
        <f>MAX($B$2:$B1462)</f>
        <v>125938.82036879854</v>
      </c>
      <c r="H1462" s="5">
        <f t="shared" si="66"/>
        <v>2.5054225713874612E-2</v>
      </c>
      <c r="I1462" s="5">
        <f t="shared" si="67"/>
        <v>0.12754234227413352</v>
      </c>
    </row>
    <row r="1463" spans="1:9" x14ac:dyDescent="0.25">
      <c r="A1463" s="3">
        <f>回测!A1463</f>
        <v>42945</v>
      </c>
      <c r="B1463">
        <f>回测!F1463</f>
        <v>122783.52073713955</v>
      </c>
      <c r="C1463" t="str">
        <f>回测!K1463</f>
        <v>否</v>
      </c>
      <c r="D1463">
        <f>COUNTIF($C$2:C1463,"是")</f>
        <v>26</v>
      </c>
      <c r="E1463">
        <f>IF(COUNTA(F$2:F1463)&lt;2,0,AVERAGE(F$2:F1463)/_xlfn.STDEV.P(F$2:F1463)*SQRT(252))</f>
        <v>0.58156734235778562</v>
      </c>
      <c r="F1463">
        <f t="shared" si="68"/>
        <v>0</v>
      </c>
      <c r="G1463" s="4">
        <f>MAX($B$2:$B1463)</f>
        <v>125938.82036879854</v>
      </c>
      <c r="H1463" s="5">
        <f t="shared" si="66"/>
        <v>2.5054225713874612E-2</v>
      </c>
      <c r="I1463" s="5">
        <f t="shared" si="67"/>
        <v>0.12754234227413352</v>
      </c>
    </row>
    <row r="1464" spans="1:9" x14ac:dyDescent="0.25">
      <c r="A1464" s="3">
        <f>回测!A1464</f>
        <v>42946</v>
      </c>
      <c r="B1464">
        <f>回测!F1464</f>
        <v>122783.52073713955</v>
      </c>
      <c r="C1464" t="str">
        <f>回测!K1464</f>
        <v>否</v>
      </c>
      <c r="D1464">
        <f>COUNTIF($C$2:C1464,"是")</f>
        <v>26</v>
      </c>
      <c r="E1464">
        <f>IF(COUNTA(F$2:F1464)&lt;2,0,AVERAGE(F$2:F1464)/_xlfn.STDEV.P(F$2:F1464)*SQRT(252))</f>
        <v>0.58136814704183015</v>
      </c>
      <c r="F1464">
        <f t="shared" si="68"/>
        <v>0</v>
      </c>
      <c r="G1464" s="4">
        <f>MAX($B$2:$B1464)</f>
        <v>125938.82036879854</v>
      </c>
      <c r="H1464" s="5">
        <f t="shared" si="66"/>
        <v>2.5054225713874612E-2</v>
      </c>
      <c r="I1464" s="5">
        <f t="shared" si="67"/>
        <v>0.12754234227413352</v>
      </c>
    </row>
    <row r="1465" spans="1:9" x14ac:dyDescent="0.25">
      <c r="A1465" s="3">
        <f>回测!A1465</f>
        <v>42947</v>
      </c>
      <c r="B1465">
        <f>回测!F1465</f>
        <v>122976.59183569932</v>
      </c>
      <c r="C1465" t="str">
        <f>回测!K1465</f>
        <v>否</v>
      </c>
      <c r="D1465">
        <f>COUNTIF($C$2:C1465,"是")</f>
        <v>26</v>
      </c>
      <c r="E1465">
        <f>IF(COUNTA(F$2:F1465)&lt;2,0,AVERAGE(F$2:F1465)/_xlfn.STDEV.P(F$2:F1465)*SQRT(252))</f>
        <v>0.58534997740275607</v>
      </c>
      <c r="F1465">
        <f t="shared" si="68"/>
        <v>1.5724512328743057E-3</v>
      </c>
      <c r="G1465" s="4">
        <f>MAX($B$2:$B1465)</f>
        <v>125938.82036879854</v>
      </c>
      <c r="H1465" s="5">
        <f t="shared" si="66"/>
        <v>2.3521171029112775E-2</v>
      </c>
      <c r="I1465" s="5">
        <f t="shared" si="67"/>
        <v>0.12754234227413352</v>
      </c>
    </row>
    <row r="1466" spans="1:9" x14ac:dyDescent="0.25">
      <c r="A1466" s="3">
        <f>回测!A1466</f>
        <v>42948</v>
      </c>
      <c r="B1466">
        <f>回测!F1466</f>
        <v>123274.91566756253</v>
      </c>
      <c r="C1466" t="str">
        <f>回测!K1466</f>
        <v>否</v>
      </c>
      <c r="D1466">
        <f>COUNTIF($C$2:C1466,"是")</f>
        <v>26</v>
      </c>
      <c r="E1466">
        <f>IF(COUNTA(F$2:F1466)&lt;2,0,AVERAGE(F$2:F1466)/_xlfn.STDEV.P(F$2:F1466)*SQRT(252))</f>
        <v>0.59157138162911038</v>
      </c>
      <c r="F1466">
        <f t="shared" si="68"/>
        <v>2.4258586728584941E-3</v>
      </c>
      <c r="G1466" s="4">
        <f>MAX($B$2:$B1466)</f>
        <v>125938.82036879854</v>
      </c>
      <c r="H1466" s="5">
        <f t="shared" si="66"/>
        <v>2.1152371392990976E-2</v>
      </c>
      <c r="I1466" s="5">
        <f t="shared" si="67"/>
        <v>0.12754234227413352</v>
      </c>
    </row>
    <row r="1467" spans="1:9" x14ac:dyDescent="0.25">
      <c r="A1467" s="3">
        <f>回测!A1467</f>
        <v>42949</v>
      </c>
      <c r="B1467">
        <f>回测!F1467</f>
        <v>123246.32145405459</v>
      </c>
      <c r="C1467" t="str">
        <f>回测!K1467</f>
        <v>否</v>
      </c>
      <c r="D1467">
        <f>COUNTIF($C$2:C1467,"是")</f>
        <v>26</v>
      </c>
      <c r="E1467">
        <f>IF(COUNTA(F$2:F1467)&lt;2,0,AVERAGE(F$2:F1467)/_xlfn.STDEV.P(F$2:F1467)*SQRT(252))</f>
        <v>0.5907478517482565</v>
      </c>
      <c r="F1467">
        <f t="shared" si="68"/>
        <v>-2.3195484136484534E-4</v>
      </c>
      <c r="G1467" s="4">
        <f>MAX($B$2:$B1467)</f>
        <v>125938.82036879854</v>
      </c>
      <c r="H1467" s="5">
        <f t="shared" si="66"/>
        <v>2.1379419839404945E-2</v>
      </c>
      <c r="I1467" s="5">
        <f t="shared" si="67"/>
        <v>0.12754234227413352</v>
      </c>
    </row>
    <row r="1468" spans="1:9" x14ac:dyDescent="0.25">
      <c r="A1468" s="3">
        <f>回测!A1468</f>
        <v>42950</v>
      </c>
      <c r="B1468">
        <f>回测!F1468</f>
        <v>122818.12690729875</v>
      </c>
      <c r="C1468" t="str">
        <f>回测!K1468</f>
        <v>否</v>
      </c>
      <c r="D1468">
        <f>COUNTIF($C$2:C1468,"是")</f>
        <v>26</v>
      </c>
      <c r="E1468">
        <f>IF(COUNTA(F$2:F1468)&lt;2,0,AVERAGE(F$2:F1468)/_xlfn.STDEV.P(F$2:F1468)*SQRT(252))</f>
        <v>0.58110765485109572</v>
      </c>
      <c r="F1468">
        <f t="shared" si="68"/>
        <v>-3.4742988001915664E-3</v>
      </c>
      <c r="G1468" s="4">
        <f>MAX($B$2:$B1468)</f>
        <v>125938.82036879854</v>
      </c>
      <c r="H1468" s="5">
        <f t="shared" si="66"/>
        <v>2.477944014689959E-2</v>
      </c>
      <c r="I1468" s="5">
        <f t="shared" si="67"/>
        <v>0.12754234227413352</v>
      </c>
    </row>
    <row r="1469" spans="1:9" x14ac:dyDescent="0.25">
      <c r="A1469" s="3">
        <f>回测!A1469</f>
        <v>42951</v>
      </c>
      <c r="B1469">
        <f>回测!F1469</f>
        <v>122865.29548996447</v>
      </c>
      <c r="C1469" t="str">
        <f>回测!K1469</f>
        <v>否</v>
      </c>
      <c r="D1469">
        <f>COUNTIF($C$2:C1469,"是")</f>
        <v>26</v>
      </c>
      <c r="E1469">
        <f>IF(COUNTA(F$2:F1469)&lt;2,0,AVERAGE(F$2:F1469)/_xlfn.STDEV.P(F$2:F1469)*SQRT(252))</f>
        <v>0.58193411716841292</v>
      </c>
      <c r="F1469">
        <f t="shared" si="68"/>
        <v>3.8405228815552306E-4</v>
      </c>
      <c r="G1469" s="4">
        <f>MAX($B$2:$B1469)</f>
        <v>125938.82036879854</v>
      </c>
      <c r="H1469" s="5">
        <f t="shared" si="66"/>
        <v>2.4404904459431775E-2</v>
      </c>
      <c r="I1469" s="5">
        <f t="shared" si="67"/>
        <v>0.12754234227413352</v>
      </c>
    </row>
    <row r="1470" spans="1:9" x14ac:dyDescent="0.25">
      <c r="A1470" s="3">
        <f>回测!A1470</f>
        <v>42952</v>
      </c>
      <c r="B1470">
        <f>回测!F1470</f>
        <v>122865.29548996447</v>
      </c>
      <c r="C1470" t="str">
        <f>回测!K1470</f>
        <v>否</v>
      </c>
      <c r="D1470">
        <f>COUNTIF($C$2:C1470,"是")</f>
        <v>26</v>
      </c>
      <c r="E1470">
        <f>IF(COUNTA(F$2:F1470)&lt;2,0,AVERAGE(F$2:F1470)/_xlfn.STDEV.P(F$2:F1470)*SQRT(252))</f>
        <v>0.58173561069268953</v>
      </c>
      <c r="F1470">
        <f t="shared" si="68"/>
        <v>0</v>
      </c>
      <c r="G1470" s="4">
        <f>MAX($B$2:$B1470)</f>
        <v>125938.82036879854</v>
      </c>
      <c r="H1470" s="5">
        <f t="shared" si="66"/>
        <v>2.4404904459431775E-2</v>
      </c>
      <c r="I1470" s="5">
        <f t="shared" si="67"/>
        <v>0.12754234227413352</v>
      </c>
    </row>
    <row r="1471" spans="1:9" x14ac:dyDescent="0.25">
      <c r="A1471" s="3">
        <f>回测!A1471</f>
        <v>42953</v>
      </c>
      <c r="B1471">
        <f>回测!F1471</f>
        <v>122865.29548996447</v>
      </c>
      <c r="C1471" t="str">
        <f>回测!K1471</f>
        <v>否</v>
      </c>
      <c r="D1471">
        <f>COUNTIF($C$2:C1471,"是")</f>
        <v>26</v>
      </c>
      <c r="E1471">
        <f>IF(COUNTA(F$2:F1471)&lt;2,0,AVERAGE(F$2:F1471)/_xlfn.STDEV.P(F$2:F1471)*SQRT(252))</f>
        <v>0.58153730721910479</v>
      </c>
      <c r="F1471">
        <f t="shared" si="68"/>
        <v>0</v>
      </c>
      <c r="G1471" s="4">
        <f>MAX($B$2:$B1471)</f>
        <v>125938.82036879854</v>
      </c>
      <c r="H1471" s="5">
        <f t="shared" si="66"/>
        <v>2.4404904459431775E-2</v>
      </c>
      <c r="I1471" s="5">
        <f t="shared" si="67"/>
        <v>0.12754234227413352</v>
      </c>
    </row>
    <row r="1472" spans="1:9" x14ac:dyDescent="0.25">
      <c r="A1472" s="3">
        <f>回测!A1472</f>
        <v>42954</v>
      </c>
      <c r="B1472">
        <f>回测!F1472</f>
        <v>122778.15284526558</v>
      </c>
      <c r="C1472" t="str">
        <f>回测!K1472</f>
        <v>否</v>
      </c>
      <c r="D1472">
        <f>COUNTIF($C$2:C1472,"是")</f>
        <v>26</v>
      </c>
      <c r="E1472">
        <f>IF(COUNTA(F$2:F1472)&lt;2,0,AVERAGE(F$2:F1472)/_xlfn.STDEV.P(F$2:F1472)*SQRT(252))</f>
        <v>0.57943922546941384</v>
      </c>
      <c r="F1472">
        <f t="shared" si="68"/>
        <v>-7.0925353128714619E-4</v>
      </c>
      <c r="G1472" s="4">
        <f>MAX($B$2:$B1472)</f>
        <v>125938.82036879854</v>
      </c>
      <c r="H1472" s="5">
        <f t="shared" si="66"/>
        <v>2.5096848726050336E-2</v>
      </c>
      <c r="I1472" s="5">
        <f t="shared" si="67"/>
        <v>0.12754234227413352</v>
      </c>
    </row>
    <row r="1473" spans="1:9" x14ac:dyDescent="0.25">
      <c r="A1473" s="3">
        <f>回测!A1473</f>
        <v>42955</v>
      </c>
      <c r="B1473">
        <f>回测!F1473</f>
        <v>122699.11519814318</v>
      </c>
      <c r="C1473" t="str">
        <f>回测!K1473</f>
        <v>否</v>
      </c>
      <c r="D1473">
        <f>COUNTIF($C$2:C1473,"是")</f>
        <v>26</v>
      </c>
      <c r="E1473">
        <f>IF(COUNTA(F$2:F1473)&lt;2,0,AVERAGE(F$2:F1473)/_xlfn.STDEV.P(F$2:F1473)*SQRT(252))</f>
        <v>0.57751863520788538</v>
      </c>
      <c r="F1473">
        <f t="shared" si="68"/>
        <v>-6.4374357563445894E-4</v>
      </c>
      <c r="G1473" s="4">
        <f>MAX($B$2:$B1473)</f>
        <v>125938.82036879854</v>
      </c>
      <c r="H1473" s="5">
        <f t="shared" si="66"/>
        <v>2.5724436366548642E-2</v>
      </c>
      <c r="I1473" s="5">
        <f t="shared" si="67"/>
        <v>0.12754234227413352</v>
      </c>
    </row>
    <row r="1474" spans="1:9" x14ac:dyDescent="0.25">
      <c r="A1474" s="3">
        <f>回测!A1474</f>
        <v>42956</v>
      </c>
      <c r="B1474">
        <f>回测!F1474</f>
        <v>122754.69735568826</v>
      </c>
      <c r="C1474" t="str">
        <f>回测!K1474</f>
        <v>否</v>
      </c>
      <c r="D1474">
        <f>COUNTIF($C$2:C1474,"是")</f>
        <v>26</v>
      </c>
      <c r="E1474">
        <f>IF(COUNTA(F$2:F1474)&lt;2,0,AVERAGE(F$2:F1474)/_xlfn.STDEV.P(F$2:F1474)*SQRT(252))</f>
        <v>0.57852849035973164</v>
      </c>
      <c r="F1474">
        <f t="shared" si="68"/>
        <v>4.5299558562694742E-4</v>
      </c>
      <c r="G1474" s="4">
        <f>MAX($B$2:$B1474)</f>
        <v>125938.82036879854</v>
      </c>
      <c r="H1474" s="5">
        <f t="shared" si="66"/>
        <v>2.5283093837038528E-2</v>
      </c>
      <c r="I1474" s="5">
        <f t="shared" si="67"/>
        <v>0.12754234227413352</v>
      </c>
    </row>
    <row r="1475" spans="1:9" x14ac:dyDescent="0.25">
      <c r="A1475" s="3">
        <f>回测!A1475</f>
        <v>42957</v>
      </c>
      <c r="B1475">
        <f>回测!F1475</f>
        <v>122943.29381517362</v>
      </c>
      <c r="C1475" t="str">
        <f>回测!K1475</f>
        <v>否</v>
      </c>
      <c r="D1475">
        <f>COUNTIF($C$2:C1475,"是")</f>
        <v>26</v>
      </c>
      <c r="E1475">
        <f>IF(COUNTA(F$2:F1475)&lt;2,0,AVERAGE(F$2:F1475)/_xlfn.STDEV.P(F$2:F1475)*SQRT(252))</f>
        <v>0.58240162853181277</v>
      </c>
      <c r="F1475">
        <f t="shared" si="68"/>
        <v>1.5363685752805001E-3</v>
      </c>
      <c r="G1475" s="4">
        <f>MAX($B$2:$B1475)</f>
        <v>125938.82036879854</v>
      </c>
      <c r="H1475" s="5">
        <f t="shared" ref="H1475:H1538" si="69">1-($B1475/$G1475)</f>
        <v>2.3785569412615115E-2</v>
      </c>
      <c r="I1475" s="5">
        <f t="shared" si="67"/>
        <v>0.12754234227413352</v>
      </c>
    </row>
    <row r="1476" spans="1:9" x14ac:dyDescent="0.25">
      <c r="A1476" s="3">
        <f>回测!A1476</f>
        <v>42958</v>
      </c>
      <c r="B1476">
        <f>回测!F1476</f>
        <v>122549.11552602034</v>
      </c>
      <c r="C1476" t="str">
        <f>回测!K1476</f>
        <v>否</v>
      </c>
      <c r="D1476">
        <f>COUNTIF($C$2:C1476,"是")</f>
        <v>26</v>
      </c>
      <c r="E1476">
        <f>IF(COUNTA(F$2:F1476)&lt;2,0,AVERAGE(F$2:F1476)/_xlfn.STDEV.P(F$2:F1476)*SQRT(252))</f>
        <v>0.57353237167443449</v>
      </c>
      <c r="F1476">
        <f t="shared" si="68"/>
        <v>-3.2061796696765121E-3</v>
      </c>
      <c r="G1476" s="4">
        <f>MAX($B$2:$B1476)</f>
        <v>125938.82036879854</v>
      </c>
      <c r="H1476" s="5">
        <f t="shared" si="69"/>
        <v>2.691548827320922E-2</v>
      </c>
      <c r="I1476" s="5">
        <f t="shared" ref="I1476:I1539" si="70">MAX($I1475,$H1476)</f>
        <v>0.12754234227413352</v>
      </c>
    </row>
    <row r="1477" spans="1:9" x14ac:dyDescent="0.25">
      <c r="A1477" s="3">
        <f>回测!A1477</f>
        <v>42959</v>
      </c>
      <c r="B1477">
        <f>回测!F1477</f>
        <v>122549.11552602034</v>
      </c>
      <c r="C1477" t="str">
        <f>回测!K1477</f>
        <v>否</v>
      </c>
      <c r="D1477">
        <f>COUNTIF($C$2:C1477,"是")</f>
        <v>26</v>
      </c>
      <c r="E1477">
        <f>IF(COUNTA(F$2:F1477)&lt;2,0,AVERAGE(F$2:F1477)/_xlfn.STDEV.P(F$2:F1477)*SQRT(252))</f>
        <v>0.57333766726778634</v>
      </c>
      <c r="F1477">
        <f t="shared" ref="F1477:F1540" si="71">IF(B1476=0,0,B1477/B1476-1)</f>
        <v>0</v>
      </c>
      <c r="G1477" s="4">
        <f>MAX($B$2:$B1477)</f>
        <v>125938.82036879854</v>
      </c>
      <c r="H1477" s="5">
        <f t="shared" si="69"/>
        <v>2.691548827320922E-2</v>
      </c>
      <c r="I1477" s="5">
        <f t="shared" si="70"/>
        <v>0.12754234227413352</v>
      </c>
    </row>
    <row r="1478" spans="1:9" x14ac:dyDescent="0.25">
      <c r="A1478" s="3">
        <f>回测!A1478</f>
        <v>42960</v>
      </c>
      <c r="B1478">
        <f>回测!F1478</f>
        <v>122549.11552602034</v>
      </c>
      <c r="C1478" t="str">
        <f>回测!K1478</f>
        <v>否</v>
      </c>
      <c r="D1478">
        <f>COUNTIF($C$2:C1478,"是")</f>
        <v>26</v>
      </c>
      <c r="E1478">
        <f>IF(COUNTA(F$2:F1478)&lt;2,0,AVERAGE(F$2:F1478)/_xlfn.STDEV.P(F$2:F1478)*SQRT(252))</f>
        <v>0.57314316102302021</v>
      </c>
      <c r="F1478">
        <f t="shared" si="71"/>
        <v>0</v>
      </c>
      <c r="G1478" s="4">
        <f>MAX($B$2:$B1478)</f>
        <v>125938.82036879854</v>
      </c>
      <c r="H1478" s="5">
        <f t="shared" si="69"/>
        <v>2.691548827320922E-2</v>
      </c>
      <c r="I1478" s="5">
        <f t="shared" si="70"/>
        <v>0.12754234227413352</v>
      </c>
    </row>
    <row r="1479" spans="1:9" x14ac:dyDescent="0.25">
      <c r="A1479" s="3">
        <f>回测!A1479</f>
        <v>42961</v>
      </c>
      <c r="B1479">
        <f>回测!F1479</f>
        <v>122894.20627011562</v>
      </c>
      <c r="C1479" t="str">
        <f>回测!K1479</f>
        <v>否</v>
      </c>
      <c r="D1479">
        <f>COUNTIF($C$2:C1479,"是")</f>
        <v>26</v>
      </c>
      <c r="E1479">
        <f>IF(COUNTA(F$2:F1479)&lt;2,0,AVERAGE(F$2:F1479)/_xlfn.STDEV.P(F$2:F1479)*SQRT(252))</f>
        <v>0.58035275430980149</v>
      </c>
      <c r="F1479">
        <f t="shared" si="71"/>
        <v>2.8159382678043521E-3</v>
      </c>
      <c r="G1479" s="4">
        <f>MAX($B$2:$B1479)</f>
        <v>125938.82036879854</v>
      </c>
      <c r="H1479" s="5">
        <f t="shared" si="69"/>
        <v>2.4175342358830121E-2</v>
      </c>
      <c r="I1479" s="5">
        <f t="shared" si="70"/>
        <v>0.12754234227413352</v>
      </c>
    </row>
    <row r="1480" spans="1:9" x14ac:dyDescent="0.25">
      <c r="A1480" s="3">
        <f>回测!A1480</f>
        <v>42962</v>
      </c>
      <c r="B1480">
        <f>回测!F1480</f>
        <v>122798.55936459682</v>
      </c>
      <c r="C1480" t="str">
        <f>回测!K1480</f>
        <v>否</v>
      </c>
      <c r="D1480">
        <f>COUNTIF($C$2:C1480,"是")</f>
        <v>26</v>
      </c>
      <c r="E1480">
        <f>IF(COUNTA(F$2:F1480)&lt;2,0,AVERAGE(F$2:F1480)/_xlfn.STDEV.P(F$2:F1480)*SQRT(252))</f>
        <v>0.57807717764554778</v>
      </c>
      <c r="F1480">
        <f t="shared" si="71"/>
        <v>-7.7828653133227288E-4</v>
      </c>
      <c r="G1480" s="4">
        <f>MAX($B$2:$B1480)</f>
        <v>125938.82036879854</v>
      </c>
      <c r="H1480" s="5">
        <f t="shared" si="69"/>
        <v>2.4934813546814261E-2</v>
      </c>
      <c r="I1480" s="5">
        <f t="shared" si="70"/>
        <v>0.12754234227413352</v>
      </c>
    </row>
    <row r="1481" spans="1:9" x14ac:dyDescent="0.25">
      <c r="A1481" s="3">
        <f>回测!A1481</f>
        <v>42963</v>
      </c>
      <c r="B1481">
        <f>回测!F1481</f>
        <v>122597.49721923802</v>
      </c>
      <c r="C1481" t="str">
        <f>回测!K1481</f>
        <v>否</v>
      </c>
      <c r="D1481">
        <f>COUNTIF($C$2:C1481,"是")</f>
        <v>26</v>
      </c>
      <c r="E1481">
        <f>IF(COUNTA(F$2:F1481)&lt;2,0,AVERAGE(F$2:F1481)/_xlfn.STDEV.P(F$2:F1481)*SQRT(252))</f>
        <v>0.57349286785385878</v>
      </c>
      <c r="F1481">
        <f t="shared" si="71"/>
        <v>-1.6373330957558663E-3</v>
      </c>
      <c r="G1481" s="4">
        <f>MAX($B$2:$B1481)</f>
        <v>125938.82036879854</v>
      </c>
      <c r="H1481" s="5">
        <f t="shared" si="69"/>
        <v>2.6531320047113338E-2</v>
      </c>
      <c r="I1481" s="5">
        <f t="shared" si="70"/>
        <v>0.12754234227413352</v>
      </c>
    </row>
    <row r="1482" spans="1:9" x14ac:dyDescent="0.25">
      <c r="A1482" s="3">
        <f>回测!A1482</f>
        <v>42964</v>
      </c>
      <c r="B1482">
        <f>回测!F1482</f>
        <v>123165.20775807084</v>
      </c>
      <c r="C1482" t="str">
        <f>回测!K1482</f>
        <v>否</v>
      </c>
      <c r="D1482">
        <f>COUNTIF($C$2:C1482,"是")</f>
        <v>26</v>
      </c>
      <c r="E1482">
        <f>IF(COUNTA(F$2:F1482)&lt;2,0,AVERAGE(F$2:F1482)/_xlfn.STDEV.P(F$2:F1482)*SQRT(252))</f>
        <v>0.58535592688245242</v>
      </c>
      <c r="F1482">
        <f t="shared" si="71"/>
        <v>4.6306862024891871E-3</v>
      </c>
      <c r="G1482" s="4">
        <f>MAX($B$2:$B1482)</f>
        <v>125938.82036879854</v>
      </c>
      <c r="H1482" s="5">
        <f t="shared" si="69"/>
        <v>2.2023492062300254E-2</v>
      </c>
      <c r="I1482" s="5">
        <f t="shared" si="70"/>
        <v>0.12754234227413352</v>
      </c>
    </row>
    <row r="1483" spans="1:9" x14ac:dyDescent="0.25">
      <c r="A1483" s="3">
        <f>回测!A1483</f>
        <v>42965</v>
      </c>
      <c r="B1483">
        <f>回测!F1483</f>
        <v>123226.159812378</v>
      </c>
      <c r="C1483" t="str">
        <f>回测!K1483</f>
        <v>否</v>
      </c>
      <c r="D1483">
        <f>COUNTIF($C$2:C1483,"是")</f>
        <v>26</v>
      </c>
      <c r="E1483">
        <f>IF(COUNTA(F$2:F1483)&lt;2,0,AVERAGE(F$2:F1483)/_xlfn.STDEV.P(F$2:F1483)*SQRT(252))</f>
        <v>0.58647038794453943</v>
      </c>
      <c r="F1483">
        <f t="shared" si="71"/>
        <v>4.9488045704326744E-4</v>
      </c>
      <c r="G1483" s="4">
        <f>MAX($B$2:$B1483)</f>
        <v>125938.82036879854</v>
      </c>
      <c r="H1483" s="5">
        <f t="shared" si="69"/>
        <v>2.1539510601074396E-2</v>
      </c>
      <c r="I1483" s="5">
        <f t="shared" si="70"/>
        <v>0.12754234227413352</v>
      </c>
    </row>
    <row r="1484" spans="1:9" x14ac:dyDescent="0.25">
      <c r="A1484" s="3">
        <f>回测!A1484</f>
        <v>42966</v>
      </c>
      <c r="B1484">
        <f>回测!F1484</f>
        <v>123226.159812378</v>
      </c>
      <c r="C1484" t="str">
        <f>回测!K1484</f>
        <v>否</v>
      </c>
      <c r="D1484">
        <f>COUNTIF($C$2:C1484,"是")</f>
        <v>26</v>
      </c>
      <c r="E1484">
        <f>IF(COUNTA(F$2:F1484)&lt;2,0,AVERAGE(F$2:F1484)/_xlfn.STDEV.P(F$2:F1484)*SQRT(252))</f>
        <v>0.58627222008373947</v>
      </c>
      <c r="F1484">
        <f t="shared" si="71"/>
        <v>0</v>
      </c>
      <c r="G1484" s="4">
        <f>MAX($B$2:$B1484)</f>
        <v>125938.82036879854</v>
      </c>
      <c r="H1484" s="5">
        <f t="shared" si="69"/>
        <v>2.1539510601074396E-2</v>
      </c>
      <c r="I1484" s="5">
        <f t="shared" si="70"/>
        <v>0.12754234227413352</v>
      </c>
    </row>
    <row r="1485" spans="1:9" x14ac:dyDescent="0.25">
      <c r="A1485" s="3">
        <f>回测!A1485</f>
        <v>42967</v>
      </c>
      <c r="B1485">
        <f>回测!F1485</f>
        <v>123226.159812378</v>
      </c>
      <c r="C1485" t="str">
        <f>回测!K1485</f>
        <v>否</v>
      </c>
      <c r="D1485">
        <f>COUNTIF($C$2:C1485,"是")</f>
        <v>26</v>
      </c>
      <c r="E1485">
        <f>IF(COUNTA(F$2:F1485)&lt;2,0,AVERAGE(F$2:F1485)/_xlfn.STDEV.P(F$2:F1485)*SQRT(252))</f>
        <v>0.58607425296954974</v>
      </c>
      <c r="F1485">
        <f t="shared" si="71"/>
        <v>0</v>
      </c>
      <c r="G1485" s="4">
        <f>MAX($B$2:$B1485)</f>
        <v>125938.82036879854</v>
      </c>
      <c r="H1485" s="5">
        <f t="shared" si="69"/>
        <v>2.1539510601074396E-2</v>
      </c>
      <c r="I1485" s="5">
        <f t="shared" si="70"/>
        <v>0.12754234227413352</v>
      </c>
    </row>
    <row r="1486" spans="1:9" x14ac:dyDescent="0.25">
      <c r="A1486" s="3">
        <f>回测!A1486</f>
        <v>42968</v>
      </c>
      <c r="B1486">
        <f>回测!F1486</f>
        <v>123214.86885797945</v>
      </c>
      <c r="C1486" t="str">
        <f>回测!K1486</f>
        <v>否</v>
      </c>
      <c r="D1486">
        <f>COUNTIF($C$2:C1486,"是")</f>
        <v>26</v>
      </c>
      <c r="E1486">
        <f>IF(COUNTA(F$2:F1486)&lt;2,0,AVERAGE(F$2:F1486)/_xlfn.STDEV.P(F$2:F1486)*SQRT(252))</f>
        <v>0.58563309139474928</v>
      </c>
      <c r="F1486">
        <f t="shared" si="71"/>
        <v>-9.1627901216195795E-5</v>
      </c>
      <c r="G1486" s="4">
        <f>MAX($B$2:$B1486)</f>
        <v>125938.82036879854</v>
      </c>
      <c r="H1486" s="5">
        <f t="shared" si="69"/>
        <v>2.1629164882141061E-2</v>
      </c>
      <c r="I1486" s="5">
        <f t="shared" si="70"/>
        <v>0.12754234227413352</v>
      </c>
    </row>
    <row r="1487" spans="1:9" x14ac:dyDescent="0.25">
      <c r="A1487" s="3">
        <f>回测!A1487</f>
        <v>42969</v>
      </c>
      <c r="B1487">
        <f>回测!F1487</f>
        <v>123230.75863950182</v>
      </c>
      <c r="C1487" t="str">
        <f>回测!K1487</f>
        <v>否</v>
      </c>
      <c r="D1487">
        <f>COUNTIF($C$2:C1487,"是")</f>
        <v>26</v>
      </c>
      <c r="E1487">
        <f>IF(COUNTA(F$2:F1487)&lt;2,0,AVERAGE(F$2:F1487)/_xlfn.STDEV.P(F$2:F1487)*SQRT(252))</f>
        <v>0.58577770783672267</v>
      </c>
      <c r="F1487">
        <f t="shared" si="71"/>
        <v>1.2895993535222416E-4</v>
      </c>
      <c r="G1487" s="4">
        <f>MAX($B$2:$B1487)</f>
        <v>125938.82036879854</v>
      </c>
      <c r="H1487" s="5">
        <f t="shared" si="69"/>
        <v>2.1502994242493689E-2</v>
      </c>
      <c r="I1487" s="5">
        <f t="shared" si="70"/>
        <v>0.12754234227413352</v>
      </c>
    </row>
    <row r="1488" spans="1:9" x14ac:dyDescent="0.25">
      <c r="A1488" s="3">
        <f>回测!A1488</f>
        <v>42970</v>
      </c>
      <c r="B1488">
        <f>回测!F1488</f>
        <v>123341.96312285855</v>
      </c>
      <c r="C1488" t="str">
        <f>回测!K1488</f>
        <v>否</v>
      </c>
      <c r="D1488">
        <f>COUNTIF($C$2:C1488,"是")</f>
        <v>26</v>
      </c>
      <c r="E1488">
        <f>IF(COUNTA(F$2:F1488)&lt;2,0,AVERAGE(F$2:F1488)/_xlfn.STDEV.P(F$2:F1488)*SQRT(252))</f>
        <v>0.58796489926213569</v>
      </c>
      <c r="F1488">
        <f t="shared" si="71"/>
        <v>9.0240849431144632E-4</v>
      </c>
      <c r="G1488" s="4">
        <f>MAX($B$2:$B1488)</f>
        <v>125938.82036879854</v>
      </c>
      <c r="H1488" s="5">
        <f t="shared" si="69"/>
        <v>2.061999023283978E-2</v>
      </c>
      <c r="I1488" s="5">
        <f t="shared" si="70"/>
        <v>0.12754234227413352</v>
      </c>
    </row>
    <row r="1489" spans="1:9" x14ac:dyDescent="0.25">
      <c r="A1489" s="3">
        <f>回测!A1489</f>
        <v>42971</v>
      </c>
      <c r="B1489">
        <f>回测!F1489</f>
        <v>123193.62260990712</v>
      </c>
      <c r="C1489" t="str">
        <f>回测!K1489</f>
        <v>否</v>
      </c>
      <c r="D1489">
        <f>COUNTIF($C$2:C1489,"是")</f>
        <v>26</v>
      </c>
      <c r="E1489">
        <f>IF(COUNTA(F$2:F1489)&lt;2,0,AVERAGE(F$2:F1489)/_xlfn.STDEV.P(F$2:F1489)*SQRT(252))</f>
        <v>0.58455927610074243</v>
      </c>
      <c r="F1489">
        <f t="shared" si="71"/>
        <v>-1.2026767630062274E-3</v>
      </c>
      <c r="G1489" s="4">
        <f>MAX($B$2:$B1489)</f>
        <v>125938.82036879854</v>
      </c>
      <c r="H1489" s="5">
        <f t="shared" si="69"/>
        <v>2.1797867812739513E-2</v>
      </c>
      <c r="I1489" s="5">
        <f t="shared" si="70"/>
        <v>0.12754234227413352</v>
      </c>
    </row>
    <row r="1490" spans="1:9" x14ac:dyDescent="0.25">
      <c r="A1490" s="3">
        <f>回测!A1490</f>
        <v>42972</v>
      </c>
      <c r="B1490">
        <f>回测!F1490</f>
        <v>123710.85549981629</v>
      </c>
      <c r="C1490" t="str">
        <f>回测!K1490</f>
        <v>否</v>
      </c>
      <c r="D1490">
        <f>COUNTIF($C$2:C1490,"是")</f>
        <v>26</v>
      </c>
      <c r="E1490">
        <f>IF(COUNTA(F$2:F1490)&lt;2,0,AVERAGE(F$2:F1490)/_xlfn.STDEV.P(F$2:F1490)*SQRT(252))</f>
        <v>0.59527824308611754</v>
      </c>
      <c r="F1490">
        <f t="shared" si="71"/>
        <v>4.198536246855733E-3</v>
      </c>
      <c r="G1490" s="4">
        <f>MAX($B$2:$B1490)</f>
        <v>125938.82036879854</v>
      </c>
      <c r="H1490" s="5">
        <f t="shared" si="69"/>
        <v>1.7690850703999672E-2</v>
      </c>
      <c r="I1490" s="5">
        <f t="shared" si="70"/>
        <v>0.12754234227413352</v>
      </c>
    </row>
    <row r="1491" spans="1:9" x14ac:dyDescent="0.25">
      <c r="A1491" s="3">
        <f>回测!A1491</f>
        <v>42973</v>
      </c>
      <c r="B1491">
        <f>回测!F1491</f>
        <v>123710.85549981629</v>
      </c>
      <c r="C1491" t="str">
        <f>回测!K1491</f>
        <v>否</v>
      </c>
      <c r="D1491">
        <f>COUNTIF($C$2:C1491,"是")</f>
        <v>26</v>
      </c>
      <c r="E1491">
        <f>IF(COUNTA(F$2:F1491)&lt;2,0,AVERAGE(F$2:F1491)/_xlfn.STDEV.P(F$2:F1491)*SQRT(252))</f>
        <v>0.59507803656949421</v>
      </c>
      <c r="F1491">
        <f t="shared" si="71"/>
        <v>0</v>
      </c>
      <c r="G1491" s="4">
        <f>MAX($B$2:$B1491)</f>
        <v>125938.82036879854</v>
      </c>
      <c r="H1491" s="5">
        <f t="shared" si="69"/>
        <v>1.7690850703999672E-2</v>
      </c>
      <c r="I1491" s="5">
        <f t="shared" si="70"/>
        <v>0.12754234227413352</v>
      </c>
    </row>
    <row r="1492" spans="1:9" x14ac:dyDescent="0.25">
      <c r="A1492" s="3">
        <f>回测!A1492</f>
        <v>42974</v>
      </c>
      <c r="B1492">
        <f>回测!F1492</f>
        <v>123710.85549981629</v>
      </c>
      <c r="C1492" t="str">
        <f>回测!K1492</f>
        <v>否</v>
      </c>
      <c r="D1492">
        <f>COUNTIF($C$2:C1492,"是")</f>
        <v>26</v>
      </c>
      <c r="E1492">
        <f>IF(COUNTA(F$2:F1492)&lt;2,0,AVERAGE(F$2:F1492)/_xlfn.STDEV.P(F$2:F1492)*SQRT(252))</f>
        <v>0.59487803192001665</v>
      </c>
      <c r="F1492">
        <f t="shared" si="71"/>
        <v>0</v>
      </c>
      <c r="G1492" s="4">
        <f>MAX($B$2:$B1492)</f>
        <v>125938.82036879854</v>
      </c>
      <c r="H1492" s="5">
        <f t="shared" si="69"/>
        <v>1.7690850703999672E-2</v>
      </c>
      <c r="I1492" s="5">
        <f t="shared" si="70"/>
        <v>0.12754234227413352</v>
      </c>
    </row>
    <row r="1493" spans="1:9" x14ac:dyDescent="0.25">
      <c r="A1493" s="3">
        <f>回测!A1493</f>
        <v>42975</v>
      </c>
      <c r="B1493">
        <f>回测!F1493</f>
        <v>124196.8523579615</v>
      </c>
      <c r="C1493" t="str">
        <f>回测!K1493</f>
        <v>否</v>
      </c>
      <c r="D1493">
        <f>COUNTIF($C$2:C1493,"是")</f>
        <v>26</v>
      </c>
      <c r="E1493">
        <f>IF(COUNTA(F$2:F1493)&lt;2,0,AVERAGE(F$2:F1493)/_xlfn.STDEV.P(F$2:F1493)*SQRT(252))</f>
        <v>0.60488841735717913</v>
      </c>
      <c r="F1493">
        <f t="shared" si="71"/>
        <v>3.9284899953337948E-3</v>
      </c>
      <c r="G1493" s="4">
        <f>MAX($B$2:$B1493)</f>
        <v>125938.82036879854</v>
      </c>
      <c r="H1493" s="5">
        <f t="shared" si="69"/>
        <v>1.3831859038665462E-2</v>
      </c>
      <c r="I1493" s="5">
        <f t="shared" si="70"/>
        <v>0.12754234227413352</v>
      </c>
    </row>
    <row r="1494" spans="1:9" x14ac:dyDescent="0.25">
      <c r="A1494" s="3">
        <f>回测!A1494</f>
        <v>42976</v>
      </c>
      <c r="B1494">
        <f>回测!F1494</f>
        <v>124467.19615970168</v>
      </c>
      <c r="C1494" t="str">
        <f>回测!K1494</f>
        <v>否</v>
      </c>
      <c r="D1494">
        <f>COUNTIF($C$2:C1494,"是")</f>
        <v>26</v>
      </c>
      <c r="E1494">
        <f>IF(COUNTA(F$2:F1494)&lt;2,0,AVERAGE(F$2:F1494)/_xlfn.STDEV.P(F$2:F1494)*SQRT(252))</f>
        <v>0.61038648868099621</v>
      </c>
      <c r="F1494">
        <f t="shared" si="71"/>
        <v>2.1767363391866912E-3</v>
      </c>
      <c r="G1494" s="4">
        <f>MAX($B$2:$B1494)</f>
        <v>125938.82036879854</v>
      </c>
      <c r="H1494" s="5">
        <f t="shared" si="69"/>
        <v>1.168523100968677E-2</v>
      </c>
      <c r="I1494" s="5">
        <f t="shared" si="70"/>
        <v>0.12754234227413352</v>
      </c>
    </row>
    <row r="1495" spans="1:9" x14ac:dyDescent="0.25">
      <c r="A1495" s="3">
        <f>回测!A1495</f>
        <v>42977</v>
      </c>
      <c r="B1495">
        <f>回测!F1495</f>
        <v>124063.07892738856</v>
      </c>
      <c r="C1495" t="str">
        <f>回测!K1495</f>
        <v>否</v>
      </c>
      <c r="D1495">
        <f>COUNTIF($C$2:C1495,"是")</f>
        <v>26</v>
      </c>
      <c r="E1495">
        <f>IF(COUNTA(F$2:F1495)&lt;2,0,AVERAGE(F$2:F1495)/_xlfn.STDEV.P(F$2:F1495)*SQRT(252))</f>
        <v>0.60146167132146444</v>
      </c>
      <c r="F1495">
        <f t="shared" si="71"/>
        <v>-3.246777020626368E-3</v>
      </c>
      <c r="G1495" s="4">
        <f>MAX($B$2:$B1495)</f>
        <v>125938.82036879854</v>
      </c>
      <c r="H1495" s="5">
        <f t="shared" si="69"/>
        <v>1.4894068690790241E-2</v>
      </c>
      <c r="I1495" s="5">
        <f t="shared" si="70"/>
        <v>0.12754234227413352</v>
      </c>
    </row>
    <row r="1496" spans="1:9" x14ac:dyDescent="0.25">
      <c r="A1496" s="3">
        <f>回测!A1496</f>
        <v>42978</v>
      </c>
      <c r="B1496">
        <f>回测!F1496</f>
        <v>123955.14617169322</v>
      </c>
      <c r="C1496" t="str">
        <f>回测!K1496</f>
        <v>否</v>
      </c>
      <c r="D1496">
        <f>COUNTIF($C$2:C1496,"是")</f>
        <v>26</v>
      </c>
      <c r="E1496">
        <f>IF(COUNTA(F$2:F1496)&lt;2,0,AVERAGE(F$2:F1496)/_xlfn.STDEV.P(F$2:F1496)*SQRT(252))</f>
        <v>0.59895060353927809</v>
      </c>
      <c r="F1496">
        <f t="shared" si="71"/>
        <v>-8.6998288796702461E-4</v>
      </c>
      <c r="G1496" s="4">
        <f>MAX($B$2:$B1496)</f>
        <v>125938.82036879854</v>
      </c>
      <c r="H1496" s="5">
        <f t="shared" si="69"/>
        <v>1.5751093993864096E-2</v>
      </c>
      <c r="I1496" s="5">
        <f t="shared" si="70"/>
        <v>0.12754234227413352</v>
      </c>
    </row>
    <row r="1497" spans="1:9" x14ac:dyDescent="0.25">
      <c r="A1497" s="3">
        <f>回测!A1497</f>
        <v>42979</v>
      </c>
      <c r="B1497">
        <f>回测!F1497</f>
        <v>124231.15425503772</v>
      </c>
      <c r="C1497" t="str">
        <f>回测!K1497</f>
        <v>否</v>
      </c>
      <c r="D1497">
        <f>COUNTIF($C$2:C1497,"是")</f>
        <v>26</v>
      </c>
      <c r="E1497">
        <f>IF(COUNTA(F$2:F1497)&lt;2,0,AVERAGE(F$2:F1497)/_xlfn.STDEV.P(F$2:F1497)*SQRT(252))</f>
        <v>0.60457300067820507</v>
      </c>
      <c r="F1497">
        <f t="shared" si="71"/>
        <v>2.2266770833554439E-3</v>
      </c>
      <c r="G1497" s="4">
        <f>MAX($B$2:$B1497)</f>
        <v>125938.82036879854</v>
      </c>
      <c r="H1497" s="5">
        <f t="shared" si="69"/>
        <v>1.3559489510542533E-2</v>
      </c>
      <c r="I1497" s="5">
        <f t="shared" si="70"/>
        <v>0.12754234227413352</v>
      </c>
    </row>
    <row r="1498" spans="1:9" x14ac:dyDescent="0.25">
      <c r="A1498" s="3">
        <f>回测!A1498</f>
        <v>42980</v>
      </c>
      <c r="B1498">
        <f>回测!F1498</f>
        <v>124231.15425503772</v>
      </c>
      <c r="C1498" t="str">
        <f>回测!K1498</f>
        <v>否</v>
      </c>
      <c r="D1498">
        <f>COUNTIF($C$2:C1498,"是")</f>
        <v>26</v>
      </c>
      <c r="E1498">
        <f>IF(COUNTA(F$2:F1498)&lt;2,0,AVERAGE(F$2:F1498)/_xlfn.STDEV.P(F$2:F1498)*SQRT(252))</f>
        <v>0.60437061075057674</v>
      </c>
      <c r="F1498">
        <f t="shared" si="71"/>
        <v>0</v>
      </c>
      <c r="G1498" s="4">
        <f>MAX($B$2:$B1498)</f>
        <v>125938.82036879854</v>
      </c>
      <c r="H1498" s="5">
        <f t="shared" si="69"/>
        <v>1.3559489510542533E-2</v>
      </c>
      <c r="I1498" s="5">
        <f t="shared" si="70"/>
        <v>0.12754234227413352</v>
      </c>
    </row>
    <row r="1499" spans="1:9" x14ac:dyDescent="0.25">
      <c r="A1499" s="3">
        <f>回测!A1499</f>
        <v>42981</v>
      </c>
      <c r="B1499">
        <f>回测!F1499</f>
        <v>124231.15425503772</v>
      </c>
      <c r="C1499" t="str">
        <f>回测!K1499</f>
        <v>否</v>
      </c>
      <c r="D1499">
        <f>COUNTIF($C$2:C1499,"是")</f>
        <v>26</v>
      </c>
      <c r="E1499">
        <f>IF(COUNTA(F$2:F1499)&lt;2,0,AVERAGE(F$2:F1499)/_xlfn.STDEV.P(F$2:F1499)*SQRT(252))</f>
        <v>0.60416842394619474</v>
      </c>
      <c r="F1499">
        <f t="shared" si="71"/>
        <v>0</v>
      </c>
      <c r="G1499" s="4">
        <f>MAX($B$2:$B1499)</f>
        <v>125938.82036879854</v>
      </c>
      <c r="H1499" s="5">
        <f t="shared" si="69"/>
        <v>1.3559489510542533E-2</v>
      </c>
      <c r="I1499" s="5">
        <f t="shared" si="70"/>
        <v>0.12754234227413352</v>
      </c>
    </row>
    <row r="1500" spans="1:9" x14ac:dyDescent="0.25">
      <c r="A1500" s="3">
        <f>回测!A1500</f>
        <v>42982</v>
      </c>
      <c r="B1500">
        <f>回测!F1500</f>
        <v>124592.47394418754</v>
      </c>
      <c r="C1500" t="str">
        <f>回测!K1500</f>
        <v>否</v>
      </c>
      <c r="D1500">
        <f>COUNTIF($C$2:C1500,"是")</f>
        <v>26</v>
      </c>
      <c r="E1500">
        <f>IF(COUNTA(F$2:F1500)&lt;2,0,AVERAGE(F$2:F1500)/_xlfn.STDEV.P(F$2:F1500)*SQRT(252))</f>
        <v>0.61153827411176254</v>
      </c>
      <c r="F1500">
        <f t="shared" si="71"/>
        <v>2.9084466880833215E-3</v>
      </c>
      <c r="G1500" s="4">
        <f>MAX($B$2:$B1500)</f>
        <v>125938.82036879854</v>
      </c>
      <c r="H1500" s="5">
        <f t="shared" si="69"/>
        <v>1.0690479874818304E-2</v>
      </c>
      <c r="I1500" s="5">
        <f t="shared" si="70"/>
        <v>0.12754234227413352</v>
      </c>
    </row>
    <row r="1501" spans="1:9" x14ac:dyDescent="0.25">
      <c r="A1501" s="3">
        <f>回测!A1501</f>
        <v>42983</v>
      </c>
      <c r="B1501">
        <f>回测!F1501</f>
        <v>124639.67752348994</v>
      </c>
      <c r="C1501" t="str">
        <f>回测!K1501</f>
        <v>否</v>
      </c>
      <c r="D1501">
        <f>COUNTIF($C$2:C1501,"是")</f>
        <v>26</v>
      </c>
      <c r="E1501">
        <f>IF(COUNTA(F$2:F1501)&lt;2,0,AVERAGE(F$2:F1501)/_xlfn.STDEV.P(F$2:F1501)*SQRT(252))</f>
        <v>0.61233191211248938</v>
      </c>
      <c r="F1501">
        <f t="shared" si="71"/>
        <v>3.7886380941065667E-4</v>
      </c>
      <c r="G1501" s="4">
        <f>MAX($B$2:$B1501)</f>
        <v>125938.82036879854</v>
      </c>
      <c r="H1501" s="5">
        <f t="shared" si="69"/>
        <v>1.0315666301337401E-2</v>
      </c>
      <c r="I1501" s="5">
        <f t="shared" si="70"/>
        <v>0.12754234227413352</v>
      </c>
    </row>
    <row r="1502" spans="1:9" x14ac:dyDescent="0.25">
      <c r="A1502" s="3">
        <f>回测!A1502</f>
        <v>42984</v>
      </c>
      <c r="B1502">
        <f>回测!F1502</f>
        <v>124597.59320170857</v>
      </c>
      <c r="C1502" t="str">
        <f>回测!K1502</f>
        <v>否</v>
      </c>
      <c r="D1502">
        <f>COUNTIF($C$2:C1502,"是")</f>
        <v>26</v>
      </c>
      <c r="E1502">
        <f>IF(COUNTA(F$2:F1502)&lt;2,0,AVERAGE(F$2:F1502)/_xlfn.STDEV.P(F$2:F1502)*SQRT(252))</f>
        <v>0.61123531728994962</v>
      </c>
      <c r="F1502">
        <f t="shared" si="71"/>
        <v>-3.3764787118806261E-4</v>
      </c>
      <c r="G1502" s="4">
        <f>MAX($B$2:$B1502)</f>
        <v>125938.82036879854</v>
      </c>
      <c r="H1502" s="5">
        <f t="shared" si="69"/>
        <v>1.0649831109758923E-2</v>
      </c>
      <c r="I1502" s="5">
        <f t="shared" si="70"/>
        <v>0.12754234227413352</v>
      </c>
    </row>
    <row r="1503" spans="1:9" x14ac:dyDescent="0.25">
      <c r="A1503" s="3">
        <f>回测!A1503</f>
        <v>42985</v>
      </c>
      <c r="B1503">
        <f>回测!F1503</f>
        <v>124371.86470505118</v>
      </c>
      <c r="C1503" t="str">
        <f>回测!K1503</f>
        <v>否</v>
      </c>
      <c r="D1503">
        <f>COUNTIF($C$2:C1503,"是")</f>
        <v>26</v>
      </c>
      <c r="E1503">
        <f>IF(COUNTA(F$2:F1503)&lt;2,0,AVERAGE(F$2:F1503)/_xlfn.STDEV.P(F$2:F1503)*SQRT(252))</f>
        <v>0.60621287836450721</v>
      </c>
      <c r="F1503">
        <f t="shared" si="71"/>
        <v>-1.8116601682022226E-3</v>
      </c>
      <c r="G1503" s="4">
        <f>MAX($B$2:$B1503)</f>
        <v>125938.82036879854</v>
      </c>
      <c r="H1503" s="5">
        <f t="shared" si="69"/>
        <v>1.2442197403141453E-2</v>
      </c>
      <c r="I1503" s="5">
        <f t="shared" si="70"/>
        <v>0.12754234227413352</v>
      </c>
    </row>
    <row r="1504" spans="1:9" x14ac:dyDescent="0.25">
      <c r="A1504" s="3">
        <f>回测!A1504</f>
        <v>42986</v>
      </c>
      <c r="B1504">
        <f>回测!F1504</f>
        <v>124462.23424248127</v>
      </c>
      <c r="C1504" t="str">
        <f>回测!K1504</f>
        <v>否</v>
      </c>
      <c r="D1504">
        <f>COUNTIF($C$2:C1504,"是")</f>
        <v>26</v>
      </c>
      <c r="E1504">
        <f>IF(COUNTA(F$2:F1504)&lt;2,0,AVERAGE(F$2:F1504)/_xlfn.STDEV.P(F$2:F1504)*SQRT(252))</f>
        <v>0.60791942066592763</v>
      </c>
      <c r="F1504">
        <f t="shared" si="71"/>
        <v>7.2660756228426493E-4</v>
      </c>
      <c r="G1504" s="4">
        <f>MAX($B$2:$B1504)</f>
        <v>125938.82036879854</v>
      </c>
      <c r="H1504" s="5">
        <f t="shared" si="69"/>
        <v>1.1724630435581695E-2</v>
      </c>
      <c r="I1504" s="5">
        <f t="shared" si="70"/>
        <v>0.12754234227413352</v>
      </c>
    </row>
    <row r="1505" spans="1:9" x14ac:dyDescent="0.25">
      <c r="A1505" s="3">
        <f>回测!A1505</f>
        <v>42987</v>
      </c>
      <c r="B1505">
        <f>回测!F1505</f>
        <v>124462.23424248127</v>
      </c>
      <c r="C1505" t="str">
        <f>回测!K1505</f>
        <v>否</v>
      </c>
      <c r="D1505">
        <f>COUNTIF($C$2:C1505,"是")</f>
        <v>26</v>
      </c>
      <c r="E1505">
        <f>IF(COUNTA(F$2:F1505)&lt;2,0,AVERAGE(F$2:F1505)/_xlfn.STDEV.P(F$2:F1505)*SQRT(252))</f>
        <v>0.60771685519424334</v>
      </c>
      <c r="F1505">
        <f t="shared" si="71"/>
        <v>0</v>
      </c>
      <c r="G1505" s="4">
        <f>MAX($B$2:$B1505)</f>
        <v>125938.82036879854</v>
      </c>
      <c r="H1505" s="5">
        <f t="shared" si="69"/>
        <v>1.1724630435581695E-2</v>
      </c>
      <c r="I1505" s="5">
        <f t="shared" si="70"/>
        <v>0.12754234227413352</v>
      </c>
    </row>
    <row r="1506" spans="1:9" x14ac:dyDescent="0.25">
      <c r="A1506" s="3">
        <f>回测!A1506</f>
        <v>42988</v>
      </c>
      <c r="B1506">
        <f>回测!F1506</f>
        <v>124462.23424248127</v>
      </c>
      <c r="C1506" t="str">
        <f>回测!K1506</f>
        <v>否</v>
      </c>
      <c r="D1506">
        <f>COUNTIF($C$2:C1506,"是")</f>
        <v>26</v>
      </c>
      <c r="E1506">
        <f>IF(COUNTA(F$2:F1506)&lt;2,0,AVERAGE(F$2:F1506)/_xlfn.STDEV.P(F$2:F1506)*SQRT(252))</f>
        <v>0.60751449207887176</v>
      </c>
      <c r="F1506">
        <f t="shared" si="71"/>
        <v>0</v>
      </c>
      <c r="G1506" s="4">
        <f>MAX($B$2:$B1506)</f>
        <v>125938.82036879854</v>
      </c>
      <c r="H1506" s="5">
        <f t="shared" si="69"/>
        <v>1.1724630435581695E-2</v>
      </c>
      <c r="I1506" s="5">
        <f t="shared" si="70"/>
        <v>0.12754234227413352</v>
      </c>
    </row>
    <row r="1507" spans="1:9" x14ac:dyDescent="0.25">
      <c r="A1507" s="3">
        <f>回测!A1507</f>
        <v>42989</v>
      </c>
      <c r="B1507">
        <f>回测!F1507</f>
        <v>124362.94457953895</v>
      </c>
      <c r="C1507" t="str">
        <f>回测!K1507</f>
        <v>否</v>
      </c>
      <c r="D1507">
        <f>COUNTIF($C$2:C1507,"是")</f>
        <v>26</v>
      </c>
      <c r="E1507">
        <f>IF(COUNTA(F$2:F1507)&lt;2,0,AVERAGE(F$2:F1507)/_xlfn.STDEV.P(F$2:F1507)*SQRT(252))</f>
        <v>0.60520368527362611</v>
      </c>
      <c r="F1507">
        <f t="shared" si="71"/>
        <v>-7.9774932168485968E-4</v>
      </c>
      <c r="G1507" s="4">
        <f>MAX($B$2:$B1507)</f>
        <v>125938.82036879854</v>
      </c>
      <c r="H1507" s="5">
        <f t="shared" si="69"/>
        <v>1.2513026441289488E-2</v>
      </c>
      <c r="I1507" s="5">
        <f t="shared" si="70"/>
        <v>0.12754234227413352</v>
      </c>
    </row>
    <row r="1508" spans="1:9" x14ac:dyDescent="0.25">
      <c r="A1508" s="3">
        <f>回测!A1508</f>
        <v>42990</v>
      </c>
      <c r="B1508">
        <f>回测!F1508</f>
        <v>124301.62477738904</v>
      </c>
      <c r="C1508" t="str">
        <f>回测!K1508</f>
        <v>否</v>
      </c>
      <c r="D1508">
        <f>COUNTIF($C$2:C1508,"是")</f>
        <v>26</v>
      </c>
      <c r="E1508">
        <f>IF(COUNTA(F$2:F1508)&lt;2,0,AVERAGE(F$2:F1508)/_xlfn.STDEV.P(F$2:F1508)*SQRT(252))</f>
        <v>0.60370147223792003</v>
      </c>
      <c r="F1508">
        <f t="shared" si="71"/>
        <v>-4.9307132729314862E-4</v>
      </c>
      <c r="G1508" s="4">
        <f>MAX($B$2:$B1508)</f>
        <v>125938.82036879854</v>
      </c>
      <c r="H1508" s="5">
        <f t="shared" si="69"/>
        <v>1.2999927954026824E-2</v>
      </c>
      <c r="I1508" s="5">
        <f t="shared" si="70"/>
        <v>0.12754234227413352</v>
      </c>
    </row>
    <row r="1509" spans="1:9" x14ac:dyDescent="0.25">
      <c r="A1509" s="3">
        <f>回测!A1509</f>
        <v>42991</v>
      </c>
      <c r="B1509">
        <f>回测!F1509</f>
        <v>124342.26128929852</v>
      </c>
      <c r="C1509" t="str">
        <f>回测!K1509</f>
        <v>否</v>
      </c>
      <c r="D1509">
        <f>COUNTIF($C$2:C1509,"是")</f>
        <v>26</v>
      </c>
      <c r="E1509">
        <f>IF(COUNTA(F$2:F1509)&lt;2,0,AVERAGE(F$2:F1509)/_xlfn.STDEV.P(F$2:F1509)*SQRT(252))</f>
        <v>0.60435978218192687</v>
      </c>
      <c r="F1509">
        <f t="shared" si="71"/>
        <v>3.269185900205418E-4</v>
      </c>
      <c r="G1509" s="4">
        <f>MAX($B$2:$B1509)</f>
        <v>125938.82036879854</v>
      </c>
      <c r="H1509" s="5">
        <f t="shared" si="69"/>
        <v>1.2677259282123376E-2</v>
      </c>
      <c r="I1509" s="5">
        <f t="shared" si="70"/>
        <v>0.12754234227413352</v>
      </c>
    </row>
    <row r="1510" spans="1:9" x14ac:dyDescent="0.25">
      <c r="A1510" s="3">
        <f>回测!A1510</f>
        <v>42992</v>
      </c>
      <c r="B1510">
        <f>回测!F1510</f>
        <v>124201.26966446124</v>
      </c>
      <c r="C1510" t="str">
        <f>回测!K1510</f>
        <v>否</v>
      </c>
      <c r="D1510">
        <f>COUNTIF($C$2:C1510,"是")</f>
        <v>26</v>
      </c>
      <c r="E1510">
        <f>IF(COUNTA(F$2:F1510)&lt;2,0,AVERAGE(F$2:F1510)/_xlfn.STDEV.P(F$2:F1510)*SQRT(252))</f>
        <v>0.60116035671172641</v>
      </c>
      <c r="F1510">
        <f t="shared" si="71"/>
        <v>-1.1338994753299358E-3</v>
      </c>
      <c r="G1510" s="4">
        <f>MAX($B$2:$B1510)</f>
        <v>125938.82036879854</v>
      </c>
      <c r="H1510" s="5">
        <f t="shared" si="69"/>
        <v>1.3796784019804664E-2</v>
      </c>
      <c r="I1510" s="5">
        <f t="shared" si="70"/>
        <v>0.12754234227413352</v>
      </c>
    </row>
    <row r="1511" spans="1:9" x14ac:dyDescent="0.25">
      <c r="A1511" s="3">
        <f>回测!A1511</f>
        <v>42993</v>
      </c>
      <c r="B1511">
        <f>回测!F1511</f>
        <v>124380.98853036408</v>
      </c>
      <c r="C1511" t="str">
        <f>回测!K1511</f>
        <v>否</v>
      </c>
      <c r="D1511">
        <f>COUNTIF($C$2:C1511,"是")</f>
        <v>26</v>
      </c>
      <c r="E1511">
        <f>IF(COUNTA(F$2:F1511)&lt;2,0,AVERAGE(F$2:F1511)/_xlfn.STDEV.P(F$2:F1511)*SQRT(252))</f>
        <v>0.60473972536806753</v>
      </c>
      <c r="F1511">
        <f t="shared" si="71"/>
        <v>1.44699701048423E-3</v>
      </c>
      <c r="G1511" s="4">
        <f>MAX($B$2:$B1511)</f>
        <v>125938.82036879854</v>
      </c>
      <c r="H1511" s="5">
        <f t="shared" si="69"/>
        <v>1.2369750914551281E-2</v>
      </c>
      <c r="I1511" s="5">
        <f t="shared" si="70"/>
        <v>0.12754234227413352</v>
      </c>
    </row>
    <row r="1512" spans="1:9" x14ac:dyDescent="0.25">
      <c r="A1512" s="3">
        <f>回测!A1512</f>
        <v>42994</v>
      </c>
      <c r="B1512">
        <f>回测!F1512</f>
        <v>124380.98853036408</v>
      </c>
      <c r="C1512" t="str">
        <f>回测!K1512</f>
        <v>否</v>
      </c>
      <c r="D1512">
        <f>COUNTIF($C$2:C1512,"是")</f>
        <v>26</v>
      </c>
      <c r="E1512">
        <f>IF(COUNTA(F$2:F1512)&lt;2,0,AVERAGE(F$2:F1512)/_xlfn.STDEV.P(F$2:F1512)*SQRT(252))</f>
        <v>0.60453915675661829</v>
      </c>
      <c r="F1512">
        <f t="shared" si="71"/>
        <v>0</v>
      </c>
      <c r="G1512" s="4">
        <f>MAX($B$2:$B1512)</f>
        <v>125938.82036879854</v>
      </c>
      <c r="H1512" s="5">
        <f t="shared" si="69"/>
        <v>1.2369750914551281E-2</v>
      </c>
      <c r="I1512" s="5">
        <f t="shared" si="70"/>
        <v>0.12754234227413352</v>
      </c>
    </row>
    <row r="1513" spans="1:9" x14ac:dyDescent="0.25">
      <c r="A1513" s="3">
        <f>回测!A1513</f>
        <v>42995</v>
      </c>
      <c r="B1513">
        <f>回测!F1513</f>
        <v>124380.98853036408</v>
      </c>
      <c r="C1513" t="str">
        <f>回测!K1513</f>
        <v>否</v>
      </c>
      <c r="D1513">
        <f>COUNTIF($C$2:C1513,"是")</f>
        <v>26</v>
      </c>
      <c r="E1513">
        <f>IF(COUNTA(F$2:F1513)&lt;2,0,AVERAGE(F$2:F1513)/_xlfn.STDEV.P(F$2:F1513)*SQRT(252))</f>
        <v>0.60433878757527448</v>
      </c>
      <c r="F1513">
        <f t="shared" si="71"/>
        <v>0</v>
      </c>
      <c r="G1513" s="4">
        <f>MAX($B$2:$B1513)</f>
        <v>125938.82036879854</v>
      </c>
      <c r="H1513" s="5">
        <f t="shared" si="69"/>
        <v>1.2369750914551281E-2</v>
      </c>
      <c r="I1513" s="5">
        <f t="shared" si="70"/>
        <v>0.12754234227413352</v>
      </c>
    </row>
    <row r="1514" spans="1:9" x14ac:dyDescent="0.25">
      <c r="A1514" s="3">
        <f>回测!A1514</f>
        <v>42996</v>
      </c>
      <c r="B1514">
        <f>回测!F1514</f>
        <v>124225.77114113784</v>
      </c>
      <c r="C1514" t="str">
        <f>回测!K1514</f>
        <v>否</v>
      </c>
      <c r="D1514">
        <f>COUNTIF($C$2:C1514,"是")</f>
        <v>26</v>
      </c>
      <c r="E1514">
        <f>IF(COUNTA(F$2:F1514)&lt;2,0,AVERAGE(F$2:F1514)/_xlfn.STDEV.P(F$2:F1514)*SQRT(252))</f>
        <v>0.60084118819052701</v>
      </c>
      <c r="F1514">
        <f t="shared" si="71"/>
        <v>-1.2479189228210563E-3</v>
      </c>
      <c r="G1514" s="4">
        <f>MAX($B$2:$B1514)</f>
        <v>125938.82036879854</v>
      </c>
      <c r="H1514" s="5">
        <f t="shared" si="69"/>
        <v>1.3602233391135532E-2</v>
      </c>
      <c r="I1514" s="5">
        <f t="shared" si="70"/>
        <v>0.12754234227413352</v>
      </c>
    </row>
    <row r="1515" spans="1:9" x14ac:dyDescent="0.25">
      <c r="A1515" s="3">
        <f>回测!A1515</f>
        <v>42997</v>
      </c>
      <c r="B1515">
        <f>回测!F1515</f>
        <v>124035.16908640493</v>
      </c>
      <c r="C1515" t="str">
        <f>回测!K1515</f>
        <v>否</v>
      </c>
      <c r="D1515">
        <f>COUNTIF($C$2:C1515,"是")</f>
        <v>26</v>
      </c>
      <c r="E1515">
        <f>IF(COUNTA(F$2:F1515)&lt;2,0,AVERAGE(F$2:F1515)/_xlfn.STDEV.P(F$2:F1515)*SQRT(252))</f>
        <v>0.59658444554825041</v>
      </c>
      <c r="F1515">
        <f t="shared" si="71"/>
        <v>-1.534319754927127E-3</v>
      </c>
      <c r="G1515" s="4">
        <f>MAX($B$2:$B1515)</f>
        <v>125938.82036879854</v>
      </c>
      <c r="H1515" s="5">
        <f t="shared" si="69"/>
        <v>1.5115682970659572E-2</v>
      </c>
      <c r="I1515" s="5">
        <f t="shared" si="70"/>
        <v>0.12754234227413352</v>
      </c>
    </row>
    <row r="1516" spans="1:9" x14ac:dyDescent="0.25">
      <c r="A1516" s="3">
        <f>回测!A1516</f>
        <v>42998</v>
      </c>
      <c r="B1516">
        <f>回测!F1516</f>
        <v>124180.42734359895</v>
      </c>
      <c r="C1516" t="str">
        <f>回测!K1516</f>
        <v>否</v>
      </c>
      <c r="D1516">
        <f>COUNTIF($C$2:C1516,"是")</f>
        <v>26</v>
      </c>
      <c r="E1516">
        <f>IF(COUNTA(F$2:F1516)&lt;2,0,AVERAGE(F$2:F1516)/_xlfn.STDEV.P(F$2:F1516)*SQRT(252))</f>
        <v>0.59944410111191693</v>
      </c>
      <c r="F1516">
        <f t="shared" si="71"/>
        <v>1.1711054071512628E-3</v>
      </c>
      <c r="G1516" s="4">
        <f>MAX($B$2:$B1516)</f>
        <v>125938.82036879854</v>
      </c>
      <c r="H1516" s="5">
        <f t="shared" si="69"/>
        <v>1.3962279621568041E-2</v>
      </c>
      <c r="I1516" s="5">
        <f t="shared" si="70"/>
        <v>0.12754234227413352</v>
      </c>
    </row>
    <row r="1517" spans="1:9" x14ac:dyDescent="0.25">
      <c r="A1517" s="3">
        <f>回测!A1517</f>
        <v>42999</v>
      </c>
      <c r="B1517">
        <f>回测!F1517</f>
        <v>123850.62946074482</v>
      </c>
      <c r="C1517" t="str">
        <f>回测!K1517</f>
        <v>否</v>
      </c>
      <c r="D1517">
        <f>COUNTIF($C$2:C1517,"是")</f>
        <v>26</v>
      </c>
      <c r="E1517">
        <f>IF(COUNTA(F$2:F1517)&lt;2,0,AVERAGE(F$2:F1517)/_xlfn.STDEV.P(F$2:F1517)*SQRT(252))</f>
        <v>0.59219134561371078</v>
      </c>
      <c r="F1517">
        <f t="shared" si="71"/>
        <v>-2.65579600512722E-3</v>
      </c>
      <c r="G1517" s="4">
        <f>MAX($B$2:$B1517)</f>
        <v>125938.82036879854</v>
      </c>
      <c r="H1517" s="5">
        <f t="shared" si="69"/>
        <v>1.6580994660253867E-2</v>
      </c>
      <c r="I1517" s="5">
        <f t="shared" si="70"/>
        <v>0.12754234227413352</v>
      </c>
    </row>
    <row r="1518" spans="1:9" x14ac:dyDescent="0.25">
      <c r="A1518" s="3">
        <f>回测!A1518</f>
        <v>43000</v>
      </c>
      <c r="B1518">
        <f>回测!F1518</f>
        <v>123828.05738844327</v>
      </c>
      <c r="C1518" t="str">
        <f>回测!K1518</f>
        <v>否</v>
      </c>
      <c r="D1518">
        <f>COUNTIF($C$2:C1518,"是")</f>
        <v>26</v>
      </c>
      <c r="E1518">
        <f>IF(COUNTA(F$2:F1518)&lt;2,0,AVERAGE(F$2:F1518)/_xlfn.STDEV.P(F$2:F1518)*SQRT(252))</f>
        <v>0.59151736003202604</v>
      </c>
      <c r="F1518">
        <f t="shared" si="71"/>
        <v>-1.8225238256630583E-4</v>
      </c>
      <c r="G1518" s="4">
        <f>MAX($B$2:$B1518)</f>
        <v>125938.82036879854</v>
      </c>
      <c r="H1518" s="5">
        <f t="shared" si="69"/>
        <v>1.6760225117038008E-2</v>
      </c>
      <c r="I1518" s="5">
        <f t="shared" si="70"/>
        <v>0.12754234227413352</v>
      </c>
    </row>
    <row r="1519" spans="1:9" x14ac:dyDescent="0.25">
      <c r="A1519" s="3">
        <f>回测!A1519</f>
        <v>43001</v>
      </c>
      <c r="B1519">
        <f>回测!F1519</f>
        <v>123828.05738844327</v>
      </c>
      <c r="C1519" t="str">
        <f>回测!K1519</f>
        <v>否</v>
      </c>
      <c r="D1519">
        <f>COUNTIF($C$2:C1519,"是")</f>
        <v>26</v>
      </c>
      <c r="E1519">
        <f>IF(COUNTA(F$2:F1519)&lt;2,0,AVERAGE(F$2:F1519)/_xlfn.STDEV.P(F$2:F1519)*SQRT(252))</f>
        <v>0.5913220944082509</v>
      </c>
      <c r="F1519">
        <f t="shared" si="71"/>
        <v>0</v>
      </c>
      <c r="G1519" s="4">
        <f>MAX($B$2:$B1519)</f>
        <v>125938.82036879854</v>
      </c>
      <c r="H1519" s="5">
        <f t="shared" si="69"/>
        <v>1.6760225117038008E-2</v>
      </c>
      <c r="I1519" s="5">
        <f t="shared" si="70"/>
        <v>0.12754234227413352</v>
      </c>
    </row>
    <row r="1520" spans="1:9" x14ac:dyDescent="0.25">
      <c r="A1520" s="3">
        <f>回测!A1520</f>
        <v>43002</v>
      </c>
      <c r="B1520">
        <f>回测!F1520</f>
        <v>123828.05738844327</v>
      </c>
      <c r="C1520" t="str">
        <f>回测!K1520</f>
        <v>否</v>
      </c>
      <c r="D1520">
        <f>COUNTIF($C$2:C1520,"是")</f>
        <v>26</v>
      </c>
      <c r="E1520">
        <f>IF(COUNTA(F$2:F1520)&lt;2,0,AVERAGE(F$2:F1520)/_xlfn.STDEV.P(F$2:F1520)*SQRT(252))</f>
        <v>0.5911270220341267</v>
      </c>
      <c r="F1520">
        <f t="shared" si="71"/>
        <v>0</v>
      </c>
      <c r="G1520" s="4">
        <f>MAX($B$2:$B1520)</f>
        <v>125938.82036879854</v>
      </c>
      <c r="H1520" s="5">
        <f t="shared" si="69"/>
        <v>1.6760225117038008E-2</v>
      </c>
      <c r="I1520" s="5">
        <f t="shared" si="70"/>
        <v>0.12754234227413352</v>
      </c>
    </row>
    <row r="1521" spans="1:9" x14ac:dyDescent="0.25">
      <c r="A1521" s="3">
        <f>回测!A1521</f>
        <v>43003</v>
      </c>
      <c r="B1521">
        <f>回测!F1521</f>
        <v>123667.76136670689</v>
      </c>
      <c r="C1521" t="str">
        <f>回测!K1521</f>
        <v>否</v>
      </c>
      <c r="D1521">
        <f>COUNTIF($C$2:C1521,"是")</f>
        <v>26</v>
      </c>
      <c r="E1521">
        <f>IF(COUNTA(F$2:F1521)&lt;2,0,AVERAGE(F$2:F1521)/_xlfn.STDEV.P(F$2:F1521)*SQRT(252))</f>
        <v>0.58752036936873786</v>
      </c>
      <c r="F1521">
        <f t="shared" si="71"/>
        <v>-1.2945048571143536E-3</v>
      </c>
      <c r="G1521" s="4">
        <f>MAX($B$2:$B1521)</f>
        <v>125938.82036879854</v>
      </c>
      <c r="H1521" s="5">
        <f t="shared" si="69"/>
        <v>1.803303378133192E-2</v>
      </c>
      <c r="I1521" s="5">
        <f t="shared" si="70"/>
        <v>0.12754234227413352</v>
      </c>
    </row>
    <row r="1522" spans="1:9" x14ac:dyDescent="0.25">
      <c r="A1522" s="3">
        <f>回测!A1522</f>
        <v>43004</v>
      </c>
      <c r="B1522">
        <f>回测!F1522</f>
        <v>124118.64730216694</v>
      </c>
      <c r="C1522" t="str">
        <f>回测!K1522</f>
        <v>否</v>
      </c>
      <c r="D1522">
        <f>COUNTIF($C$2:C1522,"是")</f>
        <v>26</v>
      </c>
      <c r="E1522">
        <f>IF(COUNTA(F$2:F1522)&lt;2,0,AVERAGE(F$2:F1522)/_xlfn.STDEV.P(F$2:F1522)*SQRT(252))</f>
        <v>0.59671190376013994</v>
      </c>
      <c r="F1522">
        <f t="shared" si="71"/>
        <v>3.6459456407806901E-3</v>
      </c>
      <c r="G1522" s="4">
        <f>MAX($B$2:$B1522)</f>
        <v>125938.82036879854</v>
      </c>
      <c r="H1522" s="5">
        <f t="shared" si="69"/>
        <v>1.4452835601456493E-2</v>
      </c>
      <c r="I1522" s="5">
        <f t="shared" si="70"/>
        <v>0.12754234227413352</v>
      </c>
    </row>
    <row r="1523" spans="1:9" x14ac:dyDescent="0.25">
      <c r="A1523" s="3">
        <f>回测!A1523</f>
        <v>43005</v>
      </c>
      <c r="B1523">
        <f>回测!F1523</f>
        <v>123846.19805788311</v>
      </c>
      <c r="C1523" t="str">
        <f>回测!K1523</f>
        <v>否</v>
      </c>
      <c r="D1523">
        <f>COUNTIF($C$2:C1523,"是")</f>
        <v>26</v>
      </c>
      <c r="E1523">
        <f>IF(COUNTA(F$2:F1523)&lt;2,0,AVERAGE(F$2:F1523)/_xlfn.STDEV.P(F$2:F1523)*SQRT(252))</f>
        <v>0.59071128416954133</v>
      </c>
      <c r="F1523">
        <f t="shared" si="71"/>
        <v>-2.195071008311511E-3</v>
      </c>
      <c r="G1523" s="4">
        <f>MAX($B$2:$B1523)</f>
        <v>125938.82036879854</v>
      </c>
      <c r="H1523" s="5">
        <f t="shared" si="69"/>
        <v>1.6616181609351299E-2</v>
      </c>
      <c r="I1523" s="5">
        <f t="shared" si="70"/>
        <v>0.12754234227413352</v>
      </c>
    </row>
    <row r="1524" spans="1:9" x14ac:dyDescent="0.25">
      <c r="A1524" s="3">
        <f>回测!A1524</f>
        <v>43006</v>
      </c>
      <c r="B1524">
        <f>回测!F1524</f>
        <v>123708.47149005454</v>
      </c>
      <c r="C1524" t="str">
        <f>回测!K1524</f>
        <v>否</v>
      </c>
      <c r="D1524">
        <f>COUNTIF($C$2:C1524,"是")</f>
        <v>26</v>
      </c>
      <c r="E1524">
        <f>IF(COUNTA(F$2:F1524)&lt;2,0,AVERAGE(F$2:F1524)/_xlfn.STDEV.P(F$2:F1524)*SQRT(252))</f>
        <v>0.5875924864308546</v>
      </c>
      <c r="F1524">
        <f t="shared" si="71"/>
        <v>-1.1120774798771826E-3</v>
      </c>
      <c r="G1524" s="4">
        <f>MAX($B$2:$B1524)</f>
        <v>125938.82036879854</v>
      </c>
      <c r="H1524" s="5">
        <f t="shared" si="69"/>
        <v>1.7709780607859105E-2</v>
      </c>
      <c r="I1524" s="5">
        <f t="shared" si="70"/>
        <v>0.12754234227413352</v>
      </c>
    </row>
    <row r="1525" spans="1:9" x14ac:dyDescent="0.25">
      <c r="A1525" s="3">
        <f>回测!A1525</f>
        <v>43007</v>
      </c>
      <c r="B1525">
        <f>回测!F1525</f>
        <v>123954.05224987766</v>
      </c>
      <c r="C1525" t="str">
        <f>回测!K1525</f>
        <v>否</v>
      </c>
      <c r="D1525">
        <f>COUNTIF($C$2:C1525,"是")</f>
        <v>26</v>
      </c>
      <c r="E1525">
        <f>IF(COUNTA(F$2:F1525)&lt;2,0,AVERAGE(F$2:F1525)/_xlfn.STDEV.P(F$2:F1525)*SQRT(252))</f>
        <v>0.59254299620119288</v>
      </c>
      <c r="F1525">
        <f t="shared" si="71"/>
        <v>1.9851571752937947E-3</v>
      </c>
      <c r="G1525" s="4">
        <f>MAX($B$2:$B1525)</f>
        <v>125938.82036879854</v>
      </c>
      <c r="H1525" s="5">
        <f t="shared" si="69"/>
        <v>1.5759780130611856E-2</v>
      </c>
      <c r="I1525" s="5">
        <f t="shared" si="70"/>
        <v>0.12754234227413352</v>
      </c>
    </row>
    <row r="1526" spans="1:9" x14ac:dyDescent="0.25">
      <c r="A1526" s="3">
        <f>回测!A1526</f>
        <v>43008</v>
      </c>
      <c r="B1526">
        <f>回测!F1526</f>
        <v>123954.05224987766</v>
      </c>
      <c r="C1526" t="str">
        <f>回测!K1526</f>
        <v>否</v>
      </c>
      <c r="D1526">
        <f>COUNTIF($C$2:C1526,"是")</f>
        <v>26</v>
      </c>
      <c r="E1526">
        <f>IF(COUNTA(F$2:F1526)&lt;2,0,AVERAGE(F$2:F1526)/_xlfn.STDEV.P(F$2:F1526)*SQRT(252))</f>
        <v>0.59234828965972752</v>
      </c>
      <c r="F1526">
        <f t="shared" si="71"/>
        <v>0</v>
      </c>
      <c r="G1526" s="4">
        <f>MAX($B$2:$B1526)</f>
        <v>125938.82036879854</v>
      </c>
      <c r="H1526" s="5">
        <f t="shared" si="69"/>
        <v>1.5759780130611856E-2</v>
      </c>
      <c r="I1526" s="5">
        <f t="shared" si="70"/>
        <v>0.12754234227413352</v>
      </c>
    </row>
    <row r="1527" spans="1:9" x14ac:dyDescent="0.25">
      <c r="A1527" s="3">
        <f>回测!A1527</f>
        <v>43009</v>
      </c>
      <c r="B1527">
        <f>回测!F1527</f>
        <v>123954.05224987766</v>
      </c>
      <c r="C1527" t="str">
        <f>回测!K1527</f>
        <v>否</v>
      </c>
      <c r="D1527">
        <f>COUNTIF($C$2:C1527,"是")</f>
        <v>26</v>
      </c>
      <c r="E1527">
        <f>IF(COUNTA(F$2:F1527)&lt;2,0,AVERAGE(F$2:F1527)/_xlfn.STDEV.P(F$2:F1527)*SQRT(252))</f>
        <v>0.59215377493087396</v>
      </c>
      <c r="F1527">
        <f t="shared" si="71"/>
        <v>0</v>
      </c>
      <c r="G1527" s="4">
        <f>MAX($B$2:$B1527)</f>
        <v>125938.82036879854</v>
      </c>
      <c r="H1527" s="5">
        <f t="shared" si="69"/>
        <v>1.5759780130611856E-2</v>
      </c>
      <c r="I1527" s="5">
        <f t="shared" si="70"/>
        <v>0.12754234227413352</v>
      </c>
    </row>
    <row r="1528" spans="1:9" x14ac:dyDescent="0.25">
      <c r="A1528" s="3">
        <f>回测!A1528</f>
        <v>43010</v>
      </c>
      <c r="B1528">
        <f>回测!F1528</f>
        <v>123954.05224987766</v>
      </c>
      <c r="C1528" t="str">
        <f>回测!K1528</f>
        <v>否</v>
      </c>
      <c r="D1528">
        <f>COUNTIF($C$2:C1528,"是")</f>
        <v>26</v>
      </c>
      <c r="E1528">
        <f>IF(COUNTA(F$2:F1528)&lt;2,0,AVERAGE(F$2:F1528)/_xlfn.STDEV.P(F$2:F1528)*SQRT(252))</f>
        <v>0.59195945169990238</v>
      </c>
      <c r="F1528">
        <f t="shared" si="71"/>
        <v>0</v>
      </c>
      <c r="G1528" s="4">
        <f>MAX($B$2:$B1528)</f>
        <v>125938.82036879854</v>
      </c>
      <c r="H1528" s="5">
        <f t="shared" si="69"/>
        <v>1.5759780130611856E-2</v>
      </c>
      <c r="I1528" s="5">
        <f t="shared" si="70"/>
        <v>0.12754234227413352</v>
      </c>
    </row>
    <row r="1529" spans="1:9" x14ac:dyDescent="0.25">
      <c r="A1529" s="3">
        <f>回测!A1529</f>
        <v>43011</v>
      </c>
      <c r="B1529">
        <f>回测!F1529</f>
        <v>123954.05224987766</v>
      </c>
      <c r="C1529" t="str">
        <f>回测!K1529</f>
        <v>否</v>
      </c>
      <c r="D1529">
        <f>COUNTIF($C$2:C1529,"是")</f>
        <v>26</v>
      </c>
      <c r="E1529">
        <f>IF(COUNTA(F$2:F1529)&lt;2,0,AVERAGE(F$2:F1529)/_xlfn.STDEV.P(F$2:F1529)*SQRT(252))</f>
        <v>0.59176531965280599</v>
      </c>
      <c r="F1529">
        <f t="shared" si="71"/>
        <v>0</v>
      </c>
      <c r="G1529" s="4">
        <f>MAX($B$2:$B1529)</f>
        <v>125938.82036879854</v>
      </c>
      <c r="H1529" s="5">
        <f t="shared" si="69"/>
        <v>1.5759780130611856E-2</v>
      </c>
      <c r="I1529" s="5">
        <f t="shared" si="70"/>
        <v>0.12754234227413352</v>
      </c>
    </row>
    <row r="1530" spans="1:9" x14ac:dyDescent="0.25">
      <c r="A1530" s="3">
        <f>回测!A1530</f>
        <v>43012</v>
      </c>
      <c r="B1530">
        <f>回测!F1530</f>
        <v>123954.05224987766</v>
      </c>
      <c r="C1530" t="str">
        <f>回测!K1530</f>
        <v>否</v>
      </c>
      <c r="D1530">
        <f>COUNTIF($C$2:C1530,"是")</f>
        <v>26</v>
      </c>
      <c r="E1530">
        <f>IF(COUNTA(F$2:F1530)&lt;2,0,AVERAGE(F$2:F1530)/_xlfn.STDEV.P(F$2:F1530)*SQRT(252))</f>
        <v>0.59157137847629826</v>
      </c>
      <c r="F1530">
        <f t="shared" si="71"/>
        <v>0</v>
      </c>
      <c r="G1530" s="4">
        <f>MAX($B$2:$B1530)</f>
        <v>125938.82036879854</v>
      </c>
      <c r="H1530" s="5">
        <f t="shared" si="69"/>
        <v>1.5759780130611856E-2</v>
      </c>
      <c r="I1530" s="5">
        <f t="shared" si="70"/>
        <v>0.12754234227413352</v>
      </c>
    </row>
    <row r="1531" spans="1:9" x14ac:dyDescent="0.25">
      <c r="A1531" s="3">
        <f>回测!A1531</f>
        <v>43013</v>
      </c>
      <c r="B1531">
        <f>回测!F1531</f>
        <v>123954.05224987766</v>
      </c>
      <c r="C1531" t="str">
        <f>回测!K1531</f>
        <v>否</v>
      </c>
      <c r="D1531">
        <f>COUNTIF($C$2:C1531,"是")</f>
        <v>26</v>
      </c>
      <c r="E1531">
        <f>IF(COUNTA(F$2:F1531)&lt;2,0,AVERAGE(F$2:F1531)/_xlfn.STDEV.P(F$2:F1531)*SQRT(252))</f>
        <v>0.59137762785781067</v>
      </c>
      <c r="F1531">
        <f t="shared" si="71"/>
        <v>0</v>
      </c>
      <c r="G1531" s="4">
        <f>MAX($B$2:$B1531)</f>
        <v>125938.82036879854</v>
      </c>
      <c r="H1531" s="5">
        <f t="shared" si="69"/>
        <v>1.5759780130611856E-2</v>
      </c>
      <c r="I1531" s="5">
        <f t="shared" si="70"/>
        <v>0.12754234227413352</v>
      </c>
    </row>
    <row r="1532" spans="1:9" x14ac:dyDescent="0.25">
      <c r="A1532" s="3">
        <f>回测!A1532</f>
        <v>43014</v>
      </c>
      <c r="B1532">
        <f>回测!F1532</f>
        <v>123954.05224987766</v>
      </c>
      <c r="C1532" t="str">
        <f>回测!K1532</f>
        <v>否</v>
      </c>
      <c r="D1532">
        <f>COUNTIF($C$2:C1532,"是")</f>
        <v>26</v>
      </c>
      <c r="E1532">
        <f>IF(COUNTA(F$2:F1532)&lt;2,0,AVERAGE(F$2:F1532)/_xlfn.STDEV.P(F$2:F1532)*SQRT(252))</f>
        <v>0.59118406748549102</v>
      </c>
      <c r="F1532">
        <f t="shared" si="71"/>
        <v>0</v>
      </c>
      <c r="G1532" s="4">
        <f>MAX($B$2:$B1532)</f>
        <v>125938.82036879854</v>
      </c>
      <c r="H1532" s="5">
        <f t="shared" si="69"/>
        <v>1.5759780130611856E-2</v>
      </c>
      <c r="I1532" s="5">
        <f t="shared" si="70"/>
        <v>0.12754234227413352</v>
      </c>
    </row>
    <row r="1533" spans="1:9" x14ac:dyDescent="0.25">
      <c r="A1533" s="3">
        <f>回测!A1533</f>
        <v>43015</v>
      </c>
      <c r="B1533">
        <f>回测!F1533</f>
        <v>123954.05224987766</v>
      </c>
      <c r="C1533" t="str">
        <f>回测!K1533</f>
        <v>否</v>
      </c>
      <c r="D1533">
        <f>COUNTIF($C$2:C1533,"是")</f>
        <v>26</v>
      </c>
      <c r="E1533">
        <f>IF(COUNTA(F$2:F1533)&lt;2,0,AVERAGE(F$2:F1533)/_xlfn.STDEV.P(F$2:F1533)*SQRT(252))</f>
        <v>0.5909906970482014</v>
      </c>
      <c r="F1533">
        <f t="shared" si="71"/>
        <v>0</v>
      </c>
      <c r="G1533" s="4">
        <f>MAX($B$2:$B1533)</f>
        <v>125938.82036879854</v>
      </c>
      <c r="H1533" s="5">
        <f t="shared" si="69"/>
        <v>1.5759780130611856E-2</v>
      </c>
      <c r="I1533" s="5">
        <f t="shared" si="70"/>
        <v>0.12754234227413352</v>
      </c>
    </row>
    <row r="1534" spans="1:9" x14ac:dyDescent="0.25">
      <c r="A1534" s="3">
        <f>回测!A1534</f>
        <v>43016</v>
      </c>
      <c r="B1534">
        <f>回测!F1534</f>
        <v>123954.05224987766</v>
      </c>
      <c r="C1534" t="str">
        <f>回测!K1534</f>
        <v>否</v>
      </c>
      <c r="D1534">
        <f>COUNTIF($C$2:C1534,"是")</f>
        <v>26</v>
      </c>
      <c r="E1534">
        <f>IF(COUNTA(F$2:F1534)&lt;2,0,AVERAGE(F$2:F1534)/_xlfn.STDEV.P(F$2:F1534)*SQRT(252))</f>
        <v>0.59079751623551535</v>
      </c>
      <c r="F1534">
        <f t="shared" si="71"/>
        <v>0</v>
      </c>
      <c r="G1534" s="4">
        <f>MAX($B$2:$B1534)</f>
        <v>125938.82036879854</v>
      </c>
      <c r="H1534" s="5">
        <f t="shared" si="69"/>
        <v>1.5759780130611856E-2</v>
      </c>
      <c r="I1534" s="5">
        <f t="shared" si="70"/>
        <v>0.12754234227413352</v>
      </c>
    </row>
    <row r="1535" spans="1:9" x14ac:dyDescent="0.25">
      <c r="A1535" s="3">
        <f>回测!A1535</f>
        <v>43017</v>
      </c>
      <c r="B1535">
        <f>回测!F1535</f>
        <v>124105.68727148569</v>
      </c>
      <c r="C1535" t="str">
        <f>回测!K1535</f>
        <v>否</v>
      </c>
      <c r="D1535">
        <f>COUNTIF($C$2:C1535,"是")</f>
        <v>26</v>
      </c>
      <c r="E1535">
        <f>IF(COUNTA(F$2:F1535)&lt;2,0,AVERAGE(F$2:F1535)/_xlfn.STDEV.P(F$2:F1535)*SQRT(252))</f>
        <v>0.59377492745369875</v>
      </c>
      <c r="F1535">
        <f t="shared" si="71"/>
        <v>1.2233163729278296E-3</v>
      </c>
      <c r="G1535" s="4">
        <f>MAX($B$2:$B1535)</f>
        <v>125938.82036879854</v>
      </c>
      <c r="H1535" s="5">
        <f t="shared" si="69"/>
        <v>1.4555742954751483E-2</v>
      </c>
      <c r="I1535" s="5">
        <f t="shared" si="70"/>
        <v>0.12754234227413352</v>
      </c>
    </row>
    <row r="1536" spans="1:9" x14ac:dyDescent="0.25">
      <c r="A1536" s="3">
        <f>回测!A1536</f>
        <v>43018</v>
      </c>
      <c r="B1536">
        <f>回测!F1536</f>
        <v>124175.56452234121</v>
      </c>
      <c r="C1536" t="str">
        <f>回测!K1536</f>
        <v>否</v>
      </c>
      <c r="D1536">
        <f>COUNTIF($C$2:C1536,"是")</f>
        <v>26</v>
      </c>
      <c r="E1536">
        <f>IF(COUNTA(F$2:F1536)&lt;2,0,AVERAGE(F$2:F1536)/_xlfn.STDEV.P(F$2:F1536)*SQRT(252))</f>
        <v>0.59504434312773147</v>
      </c>
      <c r="F1536">
        <f t="shared" si="71"/>
        <v>5.630463227899174E-4</v>
      </c>
      <c r="G1536" s="4">
        <f>MAX($B$2:$B1536)</f>
        <v>125938.82036879854</v>
      </c>
      <c r="H1536" s="5">
        <f t="shared" si="69"/>
        <v>1.400089218950773E-2</v>
      </c>
      <c r="I1536" s="5">
        <f t="shared" si="70"/>
        <v>0.12754234227413352</v>
      </c>
    </row>
    <row r="1537" spans="1:9" x14ac:dyDescent="0.25">
      <c r="A1537" s="3">
        <f>回测!A1537</f>
        <v>43019</v>
      </c>
      <c r="B1537">
        <f>回测!F1537</f>
        <v>124234.12325146682</v>
      </c>
      <c r="C1537" t="str">
        <f>回测!K1537</f>
        <v>否</v>
      </c>
      <c r="D1537">
        <f>COUNTIF($C$2:C1537,"是")</f>
        <v>26</v>
      </c>
      <c r="E1537">
        <f>IF(COUNTA(F$2:F1537)&lt;2,0,AVERAGE(F$2:F1537)/_xlfn.STDEV.P(F$2:F1537)*SQRT(252))</f>
        <v>0.59607589151451934</v>
      </c>
      <c r="F1537">
        <f t="shared" si="71"/>
        <v>4.7158013213688399E-4</v>
      </c>
      <c r="G1537" s="4">
        <f>MAX($B$2:$B1537)</f>
        <v>125938.82036879854</v>
      </c>
      <c r="H1537" s="5">
        <f t="shared" si="69"/>
        <v>1.353591459995962E-2</v>
      </c>
      <c r="I1537" s="5">
        <f t="shared" si="70"/>
        <v>0.12754234227413352</v>
      </c>
    </row>
    <row r="1538" spans="1:9" x14ac:dyDescent="0.25">
      <c r="A1538" s="3">
        <f>回测!A1538</f>
        <v>43020</v>
      </c>
      <c r="B1538">
        <f>回测!F1538</f>
        <v>124477.6629917317</v>
      </c>
      <c r="C1538" t="str">
        <f>回测!K1538</f>
        <v>否</v>
      </c>
      <c r="D1538">
        <f>COUNTIF($C$2:C1538,"是")</f>
        <v>26</v>
      </c>
      <c r="E1538">
        <f>IF(COUNTA(F$2:F1538)&lt;2,0,AVERAGE(F$2:F1538)/_xlfn.STDEV.P(F$2:F1538)*SQRT(252))</f>
        <v>0.60093880456348114</v>
      </c>
      <c r="F1538">
        <f t="shared" si="71"/>
        <v>1.9603288846166134E-3</v>
      </c>
      <c r="G1538" s="4">
        <f>MAX($B$2:$B1538)</f>
        <v>125938.82036879854</v>
      </c>
      <c r="H1538" s="5">
        <f t="shared" si="69"/>
        <v>1.1602120559712992E-2</v>
      </c>
      <c r="I1538" s="5">
        <f t="shared" si="70"/>
        <v>0.12754234227413352</v>
      </c>
    </row>
    <row r="1539" spans="1:9" x14ac:dyDescent="0.25">
      <c r="A1539" s="3">
        <f>回测!A1539</f>
        <v>43021</v>
      </c>
      <c r="B1539">
        <f>回测!F1539</f>
        <v>124543.35676267605</v>
      </c>
      <c r="C1539" t="str">
        <f>回测!K1539</f>
        <v>否</v>
      </c>
      <c r="D1539">
        <f>COUNTIF($C$2:C1539,"是")</f>
        <v>26</v>
      </c>
      <c r="E1539">
        <f>IF(COUNTA(F$2:F1539)&lt;2,0,AVERAGE(F$2:F1539)/_xlfn.STDEV.P(F$2:F1539)*SQRT(252))</f>
        <v>0.6021133345715749</v>
      </c>
      <c r="F1539">
        <f t="shared" si="71"/>
        <v>5.2775549737549277E-4</v>
      </c>
      <c r="G1539" s="4">
        <f>MAX($B$2:$B1539)</f>
        <v>125938.82036879854</v>
      </c>
      <c r="H1539" s="5">
        <f t="shared" ref="H1539:H1602" si="72">1-($B1539/$G1539)</f>
        <v>1.1080488145243983E-2</v>
      </c>
      <c r="I1539" s="5">
        <f t="shared" si="70"/>
        <v>0.12754234227413352</v>
      </c>
    </row>
    <row r="1540" spans="1:9" x14ac:dyDescent="0.25">
      <c r="A1540" s="3">
        <f>回测!A1540</f>
        <v>43022</v>
      </c>
      <c r="B1540">
        <f>回测!F1540</f>
        <v>124543.35676267605</v>
      </c>
      <c r="C1540" t="str">
        <f>回测!K1540</f>
        <v>否</v>
      </c>
      <c r="D1540">
        <f>COUNTIF($C$2:C1540,"是")</f>
        <v>26</v>
      </c>
      <c r="E1540">
        <f>IF(COUNTA(F$2:F1540)&lt;2,0,AVERAGE(F$2:F1540)/_xlfn.STDEV.P(F$2:F1540)*SQRT(252))</f>
        <v>0.60191727566752351</v>
      </c>
      <c r="F1540">
        <f t="shared" si="71"/>
        <v>0</v>
      </c>
      <c r="G1540" s="4">
        <f>MAX($B$2:$B1540)</f>
        <v>125938.82036879854</v>
      </c>
      <c r="H1540" s="5">
        <f t="shared" si="72"/>
        <v>1.1080488145243983E-2</v>
      </c>
      <c r="I1540" s="5">
        <f t="shared" ref="I1540:I1603" si="73">MAX($I1539,$H1540)</f>
        <v>0.12754234227413352</v>
      </c>
    </row>
    <row r="1541" spans="1:9" x14ac:dyDescent="0.25">
      <c r="A1541" s="3">
        <f>回测!A1541</f>
        <v>43023</v>
      </c>
      <c r="B1541">
        <f>回测!F1541</f>
        <v>124543.35676267605</v>
      </c>
      <c r="C1541" t="str">
        <f>回测!K1541</f>
        <v>否</v>
      </c>
      <c r="D1541">
        <f>COUNTIF($C$2:C1541,"是")</f>
        <v>26</v>
      </c>
      <c r="E1541">
        <f>IF(COUNTA(F$2:F1541)&lt;2,0,AVERAGE(F$2:F1541)/_xlfn.STDEV.P(F$2:F1541)*SQRT(252))</f>
        <v>0.60172140815972086</v>
      </c>
      <c r="F1541">
        <f t="shared" ref="F1541:F1604" si="74">IF(B1540=0,0,B1541/B1540-1)</f>
        <v>0</v>
      </c>
      <c r="G1541" s="4">
        <f>MAX($B$2:$B1541)</f>
        <v>125938.82036879854</v>
      </c>
      <c r="H1541" s="5">
        <f t="shared" si="72"/>
        <v>1.1080488145243983E-2</v>
      </c>
      <c r="I1541" s="5">
        <f t="shared" si="73"/>
        <v>0.12754234227413352</v>
      </c>
    </row>
    <row r="1542" spans="1:9" x14ac:dyDescent="0.25">
      <c r="A1542" s="3">
        <f>回测!A1542</f>
        <v>43024</v>
      </c>
      <c r="B1542">
        <f>回测!F1542</f>
        <v>124563.97170733621</v>
      </c>
      <c r="C1542" t="str">
        <f>回测!K1542</f>
        <v>否</v>
      </c>
      <c r="D1542">
        <f>COUNTIF($C$2:C1542,"是")</f>
        <v>26</v>
      </c>
      <c r="E1542">
        <f>IF(COUNTA(F$2:F1542)&lt;2,0,AVERAGE(F$2:F1542)/_xlfn.STDEV.P(F$2:F1542)*SQRT(252))</f>
        <v>0.60195584287508752</v>
      </c>
      <c r="F1542">
        <f t="shared" si="74"/>
        <v>1.655242414853042E-4</v>
      </c>
      <c r="G1542" s="4">
        <f>MAX($B$2:$B1542)</f>
        <v>125938.82036879854</v>
      </c>
      <c r="H1542" s="5">
        <f t="shared" si="72"/>
        <v>1.091679799315437E-2</v>
      </c>
      <c r="I1542" s="5">
        <f t="shared" si="73"/>
        <v>0.12754234227413352</v>
      </c>
    </row>
    <row r="1543" spans="1:9" x14ac:dyDescent="0.25">
      <c r="A1543" s="3">
        <f>回测!A1543</f>
        <v>43025</v>
      </c>
      <c r="B1543">
        <f>回测!F1543</f>
        <v>124398.04394356745</v>
      </c>
      <c r="C1543" t="str">
        <f>回测!K1543</f>
        <v>否</v>
      </c>
      <c r="D1543">
        <f>COUNTIF($C$2:C1543,"是")</f>
        <v>26</v>
      </c>
      <c r="E1543">
        <f>IF(COUNTA(F$2:F1543)&lt;2,0,AVERAGE(F$2:F1543)/_xlfn.STDEV.P(F$2:F1543)*SQRT(252))</f>
        <v>0.5982754264048632</v>
      </c>
      <c r="F1543">
        <f t="shared" si="74"/>
        <v>-1.3320686671632886E-3</v>
      </c>
      <c r="G1543" s="4">
        <f>MAX($B$2:$B1543)</f>
        <v>125938.82036879854</v>
      </c>
      <c r="H1543" s="5">
        <f t="shared" si="72"/>
        <v>1.2234324735765245E-2</v>
      </c>
      <c r="I1543" s="5">
        <f t="shared" si="73"/>
        <v>0.12754234227413352</v>
      </c>
    </row>
    <row r="1544" spans="1:9" x14ac:dyDescent="0.25">
      <c r="A1544" s="3">
        <f>回测!A1544</f>
        <v>43026</v>
      </c>
      <c r="B1544">
        <f>回测!F1544</f>
        <v>124479.60685041737</v>
      </c>
      <c r="C1544" t="str">
        <f>回测!K1544</f>
        <v>否</v>
      </c>
      <c r="D1544">
        <f>COUNTIF($C$2:C1544,"是")</f>
        <v>26</v>
      </c>
      <c r="E1544">
        <f>IF(COUNTA(F$2:F1544)&lt;2,0,AVERAGE(F$2:F1544)/_xlfn.STDEV.P(F$2:F1544)*SQRT(252))</f>
        <v>0.59977967659361986</v>
      </c>
      <c r="F1544">
        <f t="shared" si="74"/>
        <v>6.5566068616740303E-4</v>
      </c>
      <c r="G1544" s="4">
        <f>MAX($B$2:$B1544)</f>
        <v>125938.82036879854</v>
      </c>
      <c r="H1544" s="5">
        <f t="shared" si="72"/>
        <v>1.1586685615348813E-2</v>
      </c>
      <c r="I1544" s="5">
        <f t="shared" si="73"/>
        <v>0.12754234227413352</v>
      </c>
    </row>
    <row r="1545" spans="1:9" x14ac:dyDescent="0.25">
      <c r="A1545" s="3">
        <f>回测!A1545</f>
        <v>43027</v>
      </c>
      <c r="B1545">
        <f>回测!F1545</f>
        <v>124358.00067041469</v>
      </c>
      <c r="C1545" t="str">
        <f>回测!K1545</f>
        <v>否</v>
      </c>
      <c r="D1545">
        <f>COUNTIF($C$2:C1545,"是")</f>
        <v>26</v>
      </c>
      <c r="E1545">
        <f>IF(COUNTA(F$2:F1545)&lt;2,0,AVERAGE(F$2:F1545)/_xlfn.STDEV.P(F$2:F1545)*SQRT(252))</f>
        <v>0.59703542134279108</v>
      </c>
      <c r="F1545">
        <f t="shared" si="74"/>
        <v>-9.7691648519426799E-4</v>
      </c>
      <c r="G1545" s="4">
        <f>MAX($B$2:$B1545)</f>
        <v>125938.82036879854</v>
      </c>
      <c r="H1545" s="5">
        <f t="shared" si="72"/>
        <v>1.2552282876356791E-2</v>
      </c>
      <c r="I1545" s="5">
        <f t="shared" si="73"/>
        <v>0.12754234227413352</v>
      </c>
    </row>
    <row r="1546" spans="1:9" x14ac:dyDescent="0.25">
      <c r="A1546" s="3">
        <f>回测!A1546</f>
        <v>43028</v>
      </c>
      <c r="B1546">
        <f>回测!F1546</f>
        <v>124340.24998865693</v>
      </c>
      <c r="C1546" t="str">
        <f>回测!K1546</f>
        <v>否</v>
      </c>
      <c r="D1546">
        <f>COUNTIF($C$2:C1546,"是")</f>
        <v>26</v>
      </c>
      <c r="E1546">
        <f>IF(COUNTA(F$2:F1546)&lt;2,0,AVERAGE(F$2:F1546)/_xlfn.STDEV.P(F$2:F1546)*SQRT(252))</f>
        <v>0.5964708485665271</v>
      </c>
      <c r="F1546">
        <f t="shared" si="74"/>
        <v>-1.4273855853319528E-4</v>
      </c>
      <c r="G1546" s="4">
        <f>MAX($B$2:$B1546)</f>
        <v>125938.82036879854</v>
      </c>
      <c r="H1546" s="5">
        <f t="shared" si="72"/>
        <v>1.2693229740125878E-2</v>
      </c>
      <c r="I1546" s="5">
        <f t="shared" si="73"/>
        <v>0.12754234227413352</v>
      </c>
    </row>
    <row r="1547" spans="1:9" x14ac:dyDescent="0.25">
      <c r="A1547" s="3">
        <f>回测!A1547</f>
        <v>43029</v>
      </c>
      <c r="B1547">
        <f>回测!F1547</f>
        <v>124340.24998865693</v>
      </c>
      <c r="C1547" t="str">
        <f>回测!K1547</f>
        <v>否</v>
      </c>
      <c r="D1547">
        <f>COUNTIF($C$2:C1547,"是")</f>
        <v>26</v>
      </c>
      <c r="E1547">
        <f>IF(COUNTA(F$2:F1547)&lt;2,0,AVERAGE(F$2:F1547)/_xlfn.STDEV.P(F$2:F1547)*SQRT(252))</f>
        <v>0.59627751224623704</v>
      </c>
      <c r="F1547">
        <f t="shared" si="74"/>
        <v>0</v>
      </c>
      <c r="G1547" s="4">
        <f>MAX($B$2:$B1547)</f>
        <v>125938.82036879854</v>
      </c>
      <c r="H1547" s="5">
        <f t="shared" si="72"/>
        <v>1.2693229740125878E-2</v>
      </c>
      <c r="I1547" s="5">
        <f t="shared" si="73"/>
        <v>0.12754234227413352</v>
      </c>
    </row>
    <row r="1548" spans="1:9" x14ac:dyDescent="0.25">
      <c r="A1548" s="3">
        <f>回测!A1548</f>
        <v>43030</v>
      </c>
      <c r="B1548">
        <f>回测!F1548</f>
        <v>124340.24998865693</v>
      </c>
      <c r="C1548" t="str">
        <f>回测!K1548</f>
        <v>否</v>
      </c>
      <c r="D1548">
        <f>COUNTIF($C$2:C1548,"是")</f>
        <v>26</v>
      </c>
      <c r="E1548">
        <f>IF(COUNTA(F$2:F1548)&lt;2,0,AVERAGE(F$2:F1548)/_xlfn.STDEV.P(F$2:F1548)*SQRT(252))</f>
        <v>0.5960843638046216</v>
      </c>
      <c r="F1548">
        <f t="shared" si="74"/>
        <v>0</v>
      </c>
      <c r="G1548" s="4">
        <f>MAX($B$2:$B1548)</f>
        <v>125938.82036879854</v>
      </c>
      <c r="H1548" s="5">
        <f t="shared" si="72"/>
        <v>1.2693229740125878E-2</v>
      </c>
      <c r="I1548" s="5">
        <f t="shared" si="73"/>
        <v>0.12754234227413352</v>
      </c>
    </row>
    <row r="1549" spans="1:9" x14ac:dyDescent="0.25">
      <c r="A1549" s="3">
        <f>回测!A1549</f>
        <v>43031</v>
      </c>
      <c r="B1549">
        <f>回测!F1549</f>
        <v>124302.30718311032</v>
      </c>
      <c r="C1549" t="str">
        <f>回测!K1549</f>
        <v>否</v>
      </c>
      <c r="D1549">
        <f>COUNTIF($C$2:C1549,"是")</f>
        <v>26</v>
      </c>
      <c r="E1549">
        <f>IF(COUNTA(F$2:F1549)&lt;2,0,AVERAGE(F$2:F1549)/_xlfn.STDEV.P(F$2:F1549)*SQRT(252))</f>
        <v>0.59509858613413602</v>
      </c>
      <c r="F1549">
        <f t="shared" si="74"/>
        <v>-3.0515304215705807E-4</v>
      </c>
      <c r="G1549" s="4">
        <f>MAX($B$2:$B1549)</f>
        <v>125938.82036879854</v>
      </c>
      <c r="H1549" s="5">
        <f t="shared" si="72"/>
        <v>1.2994509404612997E-2</v>
      </c>
      <c r="I1549" s="5">
        <f t="shared" si="73"/>
        <v>0.12754234227413352</v>
      </c>
    </row>
    <row r="1550" spans="1:9" x14ac:dyDescent="0.25">
      <c r="A1550" s="3">
        <f>回测!A1550</f>
        <v>43032</v>
      </c>
      <c r="B1550">
        <f>回测!F1550</f>
        <v>124622.50359511658</v>
      </c>
      <c r="C1550" t="str">
        <f>回测!K1550</f>
        <v>否</v>
      </c>
      <c r="D1550">
        <f>COUNTIF($C$2:C1550,"是")</f>
        <v>26</v>
      </c>
      <c r="E1550">
        <f>IF(COUNTA(F$2:F1550)&lt;2,0,AVERAGE(F$2:F1550)/_xlfn.STDEV.P(F$2:F1550)*SQRT(252))</f>
        <v>0.60150473107196412</v>
      </c>
      <c r="F1550">
        <f t="shared" si="74"/>
        <v>2.5759490653265438E-3</v>
      </c>
      <c r="G1550" s="4">
        <f>MAX($B$2:$B1550)</f>
        <v>125938.82036879854</v>
      </c>
      <c r="H1550" s="5">
        <f t="shared" si="72"/>
        <v>1.0452033533641658E-2</v>
      </c>
      <c r="I1550" s="5">
        <f t="shared" si="73"/>
        <v>0.12754234227413352</v>
      </c>
    </row>
    <row r="1551" spans="1:9" x14ac:dyDescent="0.25">
      <c r="A1551" s="3">
        <f>回测!A1551</f>
        <v>43033</v>
      </c>
      <c r="B1551">
        <f>回测!F1551</f>
        <v>124590.04421759915</v>
      </c>
      <c r="C1551" t="str">
        <f>回测!K1551</f>
        <v>否</v>
      </c>
      <c r="D1551">
        <f>COUNTIF($C$2:C1551,"是")</f>
        <v>26</v>
      </c>
      <c r="E1551">
        <f>IF(COUNTA(F$2:F1551)&lt;2,0,AVERAGE(F$2:F1551)/_xlfn.STDEV.P(F$2:F1551)*SQRT(252))</f>
        <v>0.60063419654427752</v>
      </c>
      <c r="F1551">
        <f t="shared" si="74"/>
        <v>-2.6046160670056828E-4</v>
      </c>
      <c r="G1551" s="4">
        <f>MAX($B$2:$B1551)</f>
        <v>125938.82036879854</v>
      </c>
      <c r="H1551" s="5">
        <f t="shared" si="72"/>
        <v>1.0709772786894778E-2</v>
      </c>
      <c r="I1551" s="5">
        <f t="shared" si="73"/>
        <v>0.12754234227413352</v>
      </c>
    </row>
    <row r="1552" spans="1:9" x14ac:dyDescent="0.25">
      <c r="A1552" s="3">
        <f>回测!A1552</f>
        <v>43034</v>
      </c>
      <c r="B1552">
        <f>回测!F1552</f>
        <v>124919.32418875507</v>
      </c>
      <c r="C1552" t="str">
        <f>回测!K1552</f>
        <v>否</v>
      </c>
      <c r="D1552">
        <f>COUNTIF($C$2:C1552,"是")</f>
        <v>26</v>
      </c>
      <c r="E1552">
        <f>IF(COUNTA(F$2:F1552)&lt;2,0,AVERAGE(F$2:F1552)/_xlfn.STDEV.P(F$2:F1552)*SQRT(252))</f>
        <v>0.60720223627980408</v>
      </c>
      <c r="F1552">
        <f t="shared" si="74"/>
        <v>2.6429075711766892E-3</v>
      </c>
      <c r="G1552" s="4">
        <f>MAX($B$2:$B1552)</f>
        <v>125938.82036879854</v>
      </c>
      <c r="H1552" s="5">
        <f t="shared" si="72"/>
        <v>8.0951701553022559E-3</v>
      </c>
      <c r="I1552" s="5">
        <f t="shared" si="73"/>
        <v>0.12754234227413352</v>
      </c>
    </row>
    <row r="1553" spans="1:9" x14ac:dyDescent="0.25">
      <c r="A1553" s="3">
        <f>回测!A1553</f>
        <v>43035</v>
      </c>
      <c r="B1553">
        <f>回测!F1553</f>
        <v>124845.21654654432</v>
      </c>
      <c r="C1553" t="str">
        <f>回测!K1553</f>
        <v>否</v>
      </c>
      <c r="D1553">
        <f>COUNTIF($C$2:C1553,"是")</f>
        <v>26</v>
      </c>
      <c r="E1553">
        <f>IF(COUNTA(F$2:F1553)&lt;2,0,AVERAGE(F$2:F1553)/_xlfn.STDEV.P(F$2:F1553)*SQRT(252))</f>
        <v>0.60546500371149792</v>
      </c>
      <c r="F1553">
        <f t="shared" si="74"/>
        <v>-5.932440212274015E-4</v>
      </c>
      <c r="G1553" s="4">
        <f>MAX($B$2:$B1553)</f>
        <v>125938.82036879854</v>
      </c>
      <c r="H1553" s="5">
        <f t="shared" si="72"/>
        <v>8.6836117652341338E-3</v>
      </c>
      <c r="I1553" s="5">
        <f t="shared" si="73"/>
        <v>0.12754234227413352</v>
      </c>
    </row>
    <row r="1554" spans="1:9" x14ac:dyDescent="0.25">
      <c r="A1554" s="3">
        <f>回测!A1554</f>
        <v>43036</v>
      </c>
      <c r="B1554">
        <f>回测!F1554</f>
        <v>124845.21654654432</v>
      </c>
      <c r="C1554" t="str">
        <f>回测!K1554</f>
        <v>否</v>
      </c>
      <c r="D1554">
        <f>COUNTIF($C$2:C1554,"是")</f>
        <v>26</v>
      </c>
      <c r="E1554">
        <f>IF(COUNTA(F$2:F1554)&lt;2,0,AVERAGE(F$2:F1554)/_xlfn.STDEV.P(F$2:F1554)*SQRT(252))</f>
        <v>0.60526962901471804</v>
      </c>
      <c r="F1554">
        <f t="shared" si="74"/>
        <v>0</v>
      </c>
      <c r="G1554" s="4">
        <f>MAX($B$2:$B1554)</f>
        <v>125938.82036879854</v>
      </c>
      <c r="H1554" s="5">
        <f t="shared" si="72"/>
        <v>8.6836117652341338E-3</v>
      </c>
      <c r="I1554" s="5">
        <f t="shared" si="73"/>
        <v>0.12754234227413352</v>
      </c>
    </row>
    <row r="1555" spans="1:9" x14ac:dyDescent="0.25">
      <c r="A1555" s="3">
        <f>回测!A1555</f>
        <v>43037</v>
      </c>
      <c r="B1555">
        <f>回测!F1555</f>
        <v>124845.21654654432</v>
      </c>
      <c r="C1555" t="str">
        <f>回测!K1555</f>
        <v>否</v>
      </c>
      <c r="D1555">
        <f>COUNTIF($C$2:C1555,"是")</f>
        <v>26</v>
      </c>
      <c r="E1555">
        <f>IF(COUNTA(F$2:F1555)&lt;2,0,AVERAGE(F$2:F1555)/_xlfn.STDEV.P(F$2:F1555)*SQRT(252))</f>
        <v>0.6050744433296259</v>
      </c>
      <c r="F1555">
        <f t="shared" si="74"/>
        <v>0</v>
      </c>
      <c r="G1555" s="4">
        <f>MAX($B$2:$B1555)</f>
        <v>125938.82036879854</v>
      </c>
      <c r="H1555" s="5">
        <f t="shared" si="72"/>
        <v>8.6836117652341338E-3</v>
      </c>
      <c r="I1555" s="5">
        <f t="shared" si="73"/>
        <v>0.12754234227413352</v>
      </c>
    </row>
    <row r="1556" spans="1:9" x14ac:dyDescent="0.25">
      <c r="A1556" s="3">
        <f>回测!A1556</f>
        <v>43038</v>
      </c>
      <c r="B1556">
        <f>回测!F1556</f>
        <v>124690.43433338396</v>
      </c>
      <c r="C1556" t="str">
        <f>回测!K1556</f>
        <v>否</v>
      </c>
      <c r="D1556">
        <f>COUNTIF($C$2:C1556,"是")</f>
        <v>26</v>
      </c>
      <c r="E1556">
        <f>IF(COUNTA(F$2:F1556)&lt;2,0,AVERAGE(F$2:F1556)/_xlfn.STDEV.P(F$2:F1556)*SQRT(252))</f>
        <v>0.60165195009015837</v>
      </c>
      <c r="F1556">
        <f t="shared" si="74"/>
        <v>-1.2397929006967567E-3</v>
      </c>
      <c r="G1556" s="4">
        <f>MAX($B$2:$B1556)</f>
        <v>125938.82036879854</v>
      </c>
      <c r="H1556" s="5">
        <f t="shared" si="72"/>
        <v>9.9126387857120246E-3</v>
      </c>
      <c r="I1556" s="5">
        <f t="shared" si="73"/>
        <v>0.12754234227413352</v>
      </c>
    </row>
    <row r="1557" spans="1:9" x14ac:dyDescent="0.25">
      <c r="A1557" s="3">
        <f>回测!A1557</f>
        <v>43039</v>
      </c>
      <c r="B1557">
        <f>回测!F1557</f>
        <v>124788.61345405567</v>
      </c>
      <c r="C1557" t="str">
        <f>回测!K1557</f>
        <v>否</v>
      </c>
      <c r="D1557">
        <f>COUNTIF($C$2:C1557,"是")</f>
        <v>26</v>
      </c>
      <c r="E1557">
        <f>IF(COUNTA(F$2:F1557)&lt;2,0,AVERAGE(F$2:F1557)/_xlfn.STDEV.P(F$2:F1557)*SQRT(252))</f>
        <v>0.60348741456948984</v>
      </c>
      <c r="F1557">
        <f t="shared" si="74"/>
        <v>7.8738293916913449E-4</v>
      </c>
      <c r="G1557" s="4">
        <f>MAX($B$2:$B1557)</f>
        <v>125938.82036879854</v>
      </c>
      <c r="H1557" s="5">
        <f t="shared" si="72"/>
        <v>9.133060889204847E-3</v>
      </c>
      <c r="I1557" s="5">
        <f t="shared" si="73"/>
        <v>0.12754234227413352</v>
      </c>
    </row>
    <row r="1558" spans="1:9" x14ac:dyDescent="0.25">
      <c r="A1558" s="3">
        <f>回测!A1558</f>
        <v>43040</v>
      </c>
      <c r="B1558">
        <f>回测!F1558</f>
        <v>124593.74820924259</v>
      </c>
      <c r="C1558" t="str">
        <f>回测!K1558</f>
        <v>否</v>
      </c>
      <c r="D1558">
        <f>COUNTIF($C$2:C1558,"是")</f>
        <v>26</v>
      </c>
      <c r="E1558">
        <f>IF(COUNTA(F$2:F1558)&lt;2,0,AVERAGE(F$2:F1558)/_xlfn.STDEV.P(F$2:F1558)*SQRT(252))</f>
        <v>0.59922477127946971</v>
      </c>
      <c r="F1558">
        <f t="shared" si="74"/>
        <v>-1.5615627052769643E-3</v>
      </c>
      <c r="G1558" s="4">
        <f>MAX($B$2:$B1558)</f>
        <v>125938.82036879854</v>
      </c>
      <c r="H1558" s="5">
        <f t="shared" si="72"/>
        <v>1.0680361747212208E-2</v>
      </c>
      <c r="I1558" s="5">
        <f t="shared" si="73"/>
        <v>0.12754234227413352</v>
      </c>
    </row>
    <row r="1559" spans="1:9" x14ac:dyDescent="0.25">
      <c r="A1559" s="3">
        <f>回测!A1559</f>
        <v>43041</v>
      </c>
      <c r="B1559">
        <f>回测!F1559</f>
        <v>124652.60691165361</v>
      </c>
      <c r="C1559" t="str">
        <f>回测!K1559</f>
        <v>否</v>
      </c>
      <c r="D1559">
        <f>COUNTIF($C$2:C1559,"是")</f>
        <v>26</v>
      </c>
      <c r="E1559">
        <f>IF(COUNTA(F$2:F1559)&lt;2,0,AVERAGE(F$2:F1559)/_xlfn.STDEV.P(F$2:F1559)*SQRT(252))</f>
        <v>0.60025048878306375</v>
      </c>
      <c r="F1559">
        <f t="shared" si="74"/>
        <v>4.724049421176435E-4</v>
      </c>
      <c r="G1559" s="4">
        <f>MAX($B$2:$B1559)</f>
        <v>125938.82036879854</v>
      </c>
      <c r="H1559" s="5">
        <f t="shared" si="72"/>
        <v>1.021300226076749E-2</v>
      </c>
      <c r="I1559" s="5">
        <f t="shared" si="73"/>
        <v>0.12754234227413352</v>
      </c>
    </row>
    <row r="1560" spans="1:9" x14ac:dyDescent="0.25">
      <c r="A1560" s="3">
        <f>回测!A1560</f>
        <v>43042</v>
      </c>
      <c r="B1560">
        <f>回测!F1560</f>
        <v>124523.53847262698</v>
      </c>
      <c r="C1560" t="str">
        <f>回测!K1560</f>
        <v>否</v>
      </c>
      <c r="D1560">
        <f>COUNTIF($C$2:C1560,"是")</f>
        <v>26</v>
      </c>
      <c r="E1560">
        <f>IF(COUNTA(F$2:F1560)&lt;2,0,AVERAGE(F$2:F1560)/_xlfn.STDEV.P(F$2:F1560)*SQRT(252))</f>
        <v>0.59736858556034056</v>
      </c>
      <c r="F1560">
        <f t="shared" si="74"/>
        <v>-1.0354251084223609E-3</v>
      </c>
      <c r="G1560" s="4">
        <f>MAX($B$2:$B1560)</f>
        <v>125938.82036879854</v>
      </c>
      <c r="H1560" s="5">
        <f t="shared" si="72"/>
        <v>1.1237852570216589E-2</v>
      </c>
      <c r="I1560" s="5">
        <f t="shared" si="73"/>
        <v>0.12754234227413352</v>
      </c>
    </row>
    <row r="1561" spans="1:9" x14ac:dyDescent="0.25">
      <c r="A1561" s="3">
        <f>回测!A1561</f>
        <v>43043</v>
      </c>
      <c r="B1561">
        <f>回测!F1561</f>
        <v>124523.53847262698</v>
      </c>
      <c r="C1561" t="str">
        <f>回测!K1561</f>
        <v>否</v>
      </c>
      <c r="D1561">
        <f>COUNTIF($C$2:C1561,"是")</f>
        <v>26</v>
      </c>
      <c r="E1561">
        <f>IF(COUNTA(F$2:F1561)&lt;2,0,AVERAGE(F$2:F1561)/_xlfn.STDEV.P(F$2:F1561)*SQRT(252))</f>
        <v>0.59717669651201455</v>
      </c>
      <c r="F1561">
        <f t="shared" si="74"/>
        <v>0</v>
      </c>
      <c r="G1561" s="4">
        <f>MAX($B$2:$B1561)</f>
        <v>125938.82036879854</v>
      </c>
      <c r="H1561" s="5">
        <f t="shared" si="72"/>
        <v>1.1237852570216589E-2</v>
      </c>
      <c r="I1561" s="5">
        <f t="shared" si="73"/>
        <v>0.12754234227413352</v>
      </c>
    </row>
    <row r="1562" spans="1:9" x14ac:dyDescent="0.25">
      <c r="A1562" s="3">
        <f>回测!A1562</f>
        <v>43044</v>
      </c>
      <c r="B1562">
        <f>回测!F1562</f>
        <v>124523.53847262698</v>
      </c>
      <c r="C1562" t="str">
        <f>回测!K1562</f>
        <v>否</v>
      </c>
      <c r="D1562">
        <f>COUNTIF($C$2:C1562,"是")</f>
        <v>26</v>
      </c>
      <c r="E1562">
        <f>IF(COUNTA(F$2:F1562)&lt;2,0,AVERAGE(F$2:F1562)/_xlfn.STDEV.P(F$2:F1562)*SQRT(252))</f>
        <v>0.59698499226299528</v>
      </c>
      <c r="F1562">
        <f t="shared" si="74"/>
        <v>0</v>
      </c>
      <c r="G1562" s="4">
        <f>MAX($B$2:$B1562)</f>
        <v>125938.82036879854</v>
      </c>
      <c r="H1562" s="5">
        <f t="shared" si="72"/>
        <v>1.1237852570216589E-2</v>
      </c>
      <c r="I1562" s="5">
        <f t="shared" si="73"/>
        <v>0.12754234227413352</v>
      </c>
    </row>
    <row r="1563" spans="1:9" x14ac:dyDescent="0.25">
      <c r="A1563" s="3">
        <f>回测!A1563</f>
        <v>43045</v>
      </c>
      <c r="B1563">
        <f>回测!F1563</f>
        <v>124763.1068871569</v>
      </c>
      <c r="C1563" t="str">
        <f>回测!K1563</f>
        <v>否</v>
      </c>
      <c r="D1563">
        <f>COUNTIF($C$2:C1563,"是")</f>
        <v>26</v>
      </c>
      <c r="E1563">
        <f>IF(COUNTA(F$2:F1563)&lt;2,0,AVERAGE(F$2:F1563)/_xlfn.STDEV.P(F$2:F1563)*SQRT(252))</f>
        <v>0.6017145120494829</v>
      </c>
      <c r="F1563">
        <f t="shared" si="74"/>
        <v>1.923880556787827E-3</v>
      </c>
      <c r="G1563" s="4">
        <f>MAX($B$2:$B1563)</f>
        <v>125938.82036879854</v>
      </c>
      <c r="H1563" s="5">
        <f t="shared" si="72"/>
        <v>9.3355922994886598E-3</v>
      </c>
      <c r="I1563" s="5">
        <f t="shared" si="73"/>
        <v>0.12754234227413352</v>
      </c>
    </row>
    <row r="1564" spans="1:9" x14ac:dyDescent="0.25">
      <c r="A1564" s="3">
        <f>回测!A1564</f>
        <v>43046</v>
      </c>
      <c r="B1564">
        <f>回测!F1564</f>
        <v>125251.16333683538</v>
      </c>
      <c r="C1564" t="str">
        <f>回测!K1564</f>
        <v>否</v>
      </c>
      <c r="D1564">
        <f>COUNTIF($C$2:C1564,"是")</f>
        <v>26</v>
      </c>
      <c r="E1564">
        <f>IF(COUNTA(F$2:F1564)&lt;2,0,AVERAGE(F$2:F1564)/_xlfn.STDEV.P(F$2:F1564)*SQRT(252))</f>
        <v>0.61142483293770833</v>
      </c>
      <c r="F1564">
        <f t="shared" si="74"/>
        <v>3.9118651487246581E-3</v>
      </c>
      <c r="G1564" s="4">
        <f>MAX($B$2:$B1564)</f>
        <v>125938.82036879854</v>
      </c>
      <c r="H1564" s="5">
        <f t="shared" si="72"/>
        <v>5.4602467289229795E-3</v>
      </c>
      <c r="I1564" s="5">
        <f t="shared" si="73"/>
        <v>0.12754234227413352</v>
      </c>
    </row>
    <row r="1565" spans="1:9" x14ac:dyDescent="0.25">
      <c r="A1565" s="3">
        <f>回测!A1565</f>
        <v>43047</v>
      </c>
      <c r="B1565">
        <f>回测!F1565</f>
        <v>125235.76969850017</v>
      </c>
      <c r="C1565" t="str">
        <f>回测!K1565</f>
        <v>否</v>
      </c>
      <c r="D1565">
        <f>COUNTIF($C$2:C1565,"是")</f>
        <v>26</v>
      </c>
      <c r="E1565">
        <f>IF(COUNTA(F$2:F1565)&lt;2,0,AVERAGE(F$2:F1565)/_xlfn.STDEV.P(F$2:F1565)*SQRT(252))</f>
        <v>0.61091173180686775</v>
      </c>
      <c r="F1565">
        <f t="shared" si="74"/>
        <v>-1.2290215855170761E-4</v>
      </c>
      <c r="G1565" s="4">
        <f>MAX($B$2:$B1565)</f>
        <v>125938.82036879854</v>
      </c>
      <c r="H1565" s="5">
        <f t="shared" si="72"/>
        <v>5.5824778113655604E-3</v>
      </c>
      <c r="I1565" s="5">
        <f t="shared" si="73"/>
        <v>0.12754234227413352</v>
      </c>
    </row>
    <row r="1566" spans="1:9" x14ac:dyDescent="0.25">
      <c r="A1566" s="3">
        <f>回测!A1566</f>
        <v>43048</v>
      </c>
      <c r="B1566">
        <f>回测!F1566</f>
        <v>125582.41671539527</v>
      </c>
      <c r="C1566" t="str">
        <f>回测!K1566</f>
        <v>否</v>
      </c>
      <c r="D1566">
        <f>COUNTIF($C$2:C1566,"是")</f>
        <v>26</v>
      </c>
      <c r="E1566">
        <f>IF(COUNTA(F$2:F1566)&lt;2,0,AVERAGE(F$2:F1566)/_xlfn.STDEV.P(F$2:F1566)*SQRT(252))</f>
        <v>0.6177559127933322</v>
      </c>
      <c r="F1566">
        <f t="shared" si="74"/>
        <v>2.7679553352020214E-3</v>
      </c>
      <c r="G1566" s="4">
        <f>MAX($B$2:$B1566)</f>
        <v>125938.82036879854</v>
      </c>
      <c r="H1566" s="5">
        <f t="shared" si="72"/>
        <v>2.8299745254050102E-3</v>
      </c>
      <c r="I1566" s="5">
        <f t="shared" si="73"/>
        <v>0.12754234227413352</v>
      </c>
    </row>
    <row r="1567" spans="1:9" x14ac:dyDescent="0.25">
      <c r="A1567" s="3">
        <f>回测!A1567</f>
        <v>43049</v>
      </c>
      <c r="B1567">
        <f>回测!F1567</f>
        <v>125997.1457511597</v>
      </c>
      <c r="C1567" t="str">
        <f>回测!K1567</f>
        <v>否</v>
      </c>
      <c r="D1567">
        <f>COUNTIF($C$2:C1567,"是")</f>
        <v>26</v>
      </c>
      <c r="E1567">
        <f>IF(COUNTA(F$2:F1567)&lt;2,0,AVERAGE(F$2:F1567)/_xlfn.STDEV.P(F$2:F1567)*SQRT(252))</f>
        <v>0.62592959383345581</v>
      </c>
      <c r="F1567">
        <f t="shared" si="74"/>
        <v>3.3024450923277993E-3</v>
      </c>
      <c r="G1567" s="4">
        <f>MAX($B$2:$B1567)</f>
        <v>125997.1457511597</v>
      </c>
      <c r="H1567" s="5">
        <f t="shared" si="72"/>
        <v>0</v>
      </c>
      <c r="I1567" s="5">
        <f t="shared" si="73"/>
        <v>0.12754234227413352</v>
      </c>
    </row>
    <row r="1568" spans="1:9" x14ac:dyDescent="0.25">
      <c r="A1568" s="3">
        <f>回测!A1568</f>
        <v>43050</v>
      </c>
      <c r="B1568">
        <f>回测!F1568</f>
        <v>125997.1457511597</v>
      </c>
      <c r="C1568" t="str">
        <f>回测!K1568</f>
        <v>否</v>
      </c>
      <c r="D1568">
        <f>COUNTIF($C$2:C1568,"是")</f>
        <v>26</v>
      </c>
      <c r="E1568">
        <f>IF(COUNTA(F$2:F1568)&lt;2,0,AVERAGE(F$2:F1568)/_xlfn.STDEV.P(F$2:F1568)*SQRT(252))</f>
        <v>0.62572940150251843</v>
      </c>
      <c r="F1568">
        <f t="shared" si="74"/>
        <v>0</v>
      </c>
      <c r="G1568" s="4">
        <f>MAX($B$2:$B1568)</f>
        <v>125997.1457511597</v>
      </c>
      <c r="H1568" s="5">
        <f t="shared" si="72"/>
        <v>0</v>
      </c>
      <c r="I1568" s="5">
        <f t="shared" si="73"/>
        <v>0.12754234227413352</v>
      </c>
    </row>
    <row r="1569" spans="1:9" x14ac:dyDescent="0.25">
      <c r="A1569" s="3">
        <f>回测!A1569</f>
        <v>43051</v>
      </c>
      <c r="B1569">
        <f>回测!F1569</f>
        <v>125997.1457511597</v>
      </c>
      <c r="C1569" t="str">
        <f>回测!K1569</f>
        <v>否</v>
      </c>
      <c r="D1569">
        <f>COUNTIF($C$2:C1569,"是")</f>
        <v>26</v>
      </c>
      <c r="E1569">
        <f>IF(COUNTA(F$2:F1569)&lt;2,0,AVERAGE(F$2:F1569)/_xlfn.STDEV.P(F$2:F1569)*SQRT(252))</f>
        <v>0.62552940113255107</v>
      </c>
      <c r="F1569">
        <f t="shared" si="74"/>
        <v>0</v>
      </c>
      <c r="G1569" s="4">
        <f>MAX($B$2:$B1569)</f>
        <v>125997.1457511597</v>
      </c>
      <c r="H1569" s="5">
        <f t="shared" si="72"/>
        <v>0</v>
      </c>
      <c r="I1569" s="5">
        <f t="shared" si="73"/>
        <v>0.12754234227413352</v>
      </c>
    </row>
    <row r="1570" spans="1:9" x14ac:dyDescent="0.25">
      <c r="A1570" s="3">
        <f>回测!A1570</f>
        <v>43052</v>
      </c>
      <c r="B1570">
        <f>回测!F1570</f>
        <v>125853.68288181414</v>
      </c>
      <c r="C1570" t="str">
        <f>回测!K1570</f>
        <v>否</v>
      </c>
      <c r="D1570">
        <f>COUNTIF($C$2:C1570,"是")</f>
        <v>26</v>
      </c>
      <c r="E1570">
        <f>IF(COUNTA(F$2:F1570)&lt;2,0,AVERAGE(F$2:F1570)/_xlfn.STDEV.P(F$2:F1570)*SQRT(252))</f>
        <v>0.6223817393204808</v>
      </c>
      <c r="F1570">
        <f t="shared" si="74"/>
        <v>-1.1386199940504049E-3</v>
      </c>
      <c r="G1570" s="4">
        <f>MAX($B$2:$B1570)</f>
        <v>125997.1457511597</v>
      </c>
      <c r="H1570" s="5">
        <f t="shared" si="72"/>
        <v>1.1386199940504049E-3</v>
      </c>
      <c r="I1570" s="5">
        <f t="shared" si="73"/>
        <v>0.12754234227413352</v>
      </c>
    </row>
    <row r="1571" spans="1:9" x14ac:dyDescent="0.25">
      <c r="A1571" s="3">
        <f>回测!A1571</f>
        <v>43053</v>
      </c>
      <c r="B1571">
        <f>回测!F1571</f>
        <v>125500.61158644581</v>
      </c>
      <c r="C1571" t="str">
        <f>回测!K1571</f>
        <v>否</v>
      </c>
      <c r="D1571">
        <f>COUNTIF($C$2:C1571,"是")</f>
        <v>26</v>
      </c>
      <c r="E1571">
        <f>IF(COUNTA(F$2:F1571)&lt;2,0,AVERAGE(F$2:F1571)/_xlfn.STDEV.P(F$2:F1571)*SQRT(252))</f>
        <v>0.61486412763623854</v>
      </c>
      <c r="F1571">
        <f t="shared" si="74"/>
        <v>-2.8054109127650939E-3</v>
      </c>
      <c r="G1571" s="4">
        <f>MAX($B$2:$B1571)</f>
        <v>125997.1457511597</v>
      </c>
      <c r="H1571" s="5">
        <f t="shared" si="72"/>
        <v>3.9408366098587777E-3</v>
      </c>
      <c r="I1571" s="5">
        <f t="shared" si="73"/>
        <v>0.12754234227413352</v>
      </c>
    </row>
    <row r="1572" spans="1:9" x14ac:dyDescent="0.25">
      <c r="A1572" s="3">
        <f>回测!A1572</f>
        <v>43054</v>
      </c>
      <c r="B1572">
        <f>回测!F1572</f>
        <v>125330.95048080567</v>
      </c>
      <c r="C1572" t="str">
        <f>回测!K1572</f>
        <v>否</v>
      </c>
      <c r="D1572">
        <f>COUNTIF($C$2:C1572,"是")</f>
        <v>26</v>
      </c>
      <c r="E1572">
        <f>IF(COUNTA(F$2:F1572)&lt;2,0,AVERAGE(F$2:F1572)/_xlfn.STDEV.P(F$2:F1572)*SQRT(252))</f>
        <v>0.61116791712740925</v>
      </c>
      <c r="F1572">
        <f t="shared" si="74"/>
        <v>-1.3518747318874702E-3</v>
      </c>
      <c r="G1572" s="4">
        <f>MAX($B$2:$B1572)</f>
        <v>125997.1457511597</v>
      </c>
      <c r="H1572" s="5">
        <f t="shared" si="72"/>
        <v>5.2873838243109317E-3</v>
      </c>
      <c r="I1572" s="5">
        <f t="shared" si="73"/>
        <v>0.12754234227413352</v>
      </c>
    </row>
    <row r="1573" spans="1:9" x14ac:dyDescent="0.25">
      <c r="A1573" s="3">
        <f>回测!A1573</f>
        <v>43055</v>
      </c>
      <c r="B1573">
        <f>回测!F1573</f>
        <v>125626.51282815263</v>
      </c>
      <c r="C1573" t="str">
        <f>回测!K1573</f>
        <v>否</v>
      </c>
      <c r="D1573">
        <f>COUNTIF($C$2:C1573,"是")</f>
        <v>26</v>
      </c>
      <c r="E1573">
        <f>IF(COUNTA(F$2:F1573)&lt;2,0,AVERAGE(F$2:F1573)/_xlfn.STDEV.P(F$2:F1573)*SQRT(252))</f>
        <v>0.61696608390198815</v>
      </c>
      <c r="F1573">
        <f t="shared" si="74"/>
        <v>2.3582550536247471E-3</v>
      </c>
      <c r="G1573" s="4">
        <f>MAX($B$2:$B1573)</f>
        <v>125997.1457511597</v>
      </c>
      <c r="H1573" s="5">
        <f t="shared" si="72"/>
        <v>2.9415977703102225E-3</v>
      </c>
      <c r="I1573" s="5">
        <f t="shared" si="73"/>
        <v>0.12754234227413352</v>
      </c>
    </row>
    <row r="1574" spans="1:9" x14ac:dyDescent="0.25">
      <c r="A1574" s="3">
        <f>回测!A1574</f>
        <v>43056</v>
      </c>
      <c r="B1574">
        <f>回测!F1574</f>
        <v>125783.43839789848</v>
      </c>
      <c r="C1574" t="str">
        <f>回测!K1574</f>
        <v>否</v>
      </c>
      <c r="D1574">
        <f>COUNTIF($C$2:C1574,"是")</f>
        <v>26</v>
      </c>
      <c r="E1574">
        <f>IF(COUNTA(F$2:F1574)&lt;2,0,AVERAGE(F$2:F1574)/_xlfn.STDEV.P(F$2:F1574)*SQRT(252))</f>
        <v>0.61996013520513604</v>
      </c>
      <c r="F1574">
        <f t="shared" si="74"/>
        <v>1.2491437214412482E-3</v>
      </c>
      <c r="G1574" s="4">
        <f>MAX($B$2:$B1574)</f>
        <v>125997.1457511597</v>
      </c>
      <c r="H1574" s="5">
        <f t="shared" si="72"/>
        <v>1.6961285272547588E-3</v>
      </c>
      <c r="I1574" s="5">
        <f t="shared" si="73"/>
        <v>0.12754234227413352</v>
      </c>
    </row>
    <row r="1575" spans="1:9" x14ac:dyDescent="0.25">
      <c r="A1575" s="3">
        <f>回测!A1575</f>
        <v>43057</v>
      </c>
      <c r="B1575">
        <f>回测!F1575</f>
        <v>125783.43839789848</v>
      </c>
      <c r="C1575" t="str">
        <f>回测!K1575</f>
        <v>否</v>
      </c>
      <c r="D1575">
        <f>COUNTIF($C$2:C1575,"是")</f>
        <v>26</v>
      </c>
      <c r="E1575">
        <f>IF(COUNTA(F$2:F1575)&lt;2,0,AVERAGE(F$2:F1575)/_xlfn.STDEV.P(F$2:F1575)*SQRT(252))</f>
        <v>0.61976274043070956</v>
      </c>
      <c r="F1575">
        <f t="shared" si="74"/>
        <v>0</v>
      </c>
      <c r="G1575" s="4">
        <f>MAX($B$2:$B1575)</f>
        <v>125997.1457511597</v>
      </c>
      <c r="H1575" s="5">
        <f t="shared" si="72"/>
        <v>1.6961285272547588E-3</v>
      </c>
      <c r="I1575" s="5">
        <f t="shared" si="73"/>
        <v>0.12754234227413352</v>
      </c>
    </row>
    <row r="1576" spans="1:9" x14ac:dyDescent="0.25">
      <c r="A1576" s="3">
        <f>回测!A1576</f>
        <v>43058</v>
      </c>
      <c r="B1576">
        <f>回测!F1576</f>
        <v>125783.43839789848</v>
      </c>
      <c r="C1576" t="str">
        <f>回测!K1576</f>
        <v>否</v>
      </c>
      <c r="D1576">
        <f>COUNTIF($C$2:C1576,"是")</f>
        <v>26</v>
      </c>
      <c r="E1576">
        <f>IF(COUNTA(F$2:F1576)&lt;2,0,AVERAGE(F$2:F1576)/_xlfn.STDEV.P(F$2:F1576)*SQRT(252))</f>
        <v>0.61956553408727333</v>
      </c>
      <c r="F1576">
        <f t="shared" si="74"/>
        <v>0</v>
      </c>
      <c r="G1576" s="4">
        <f>MAX($B$2:$B1576)</f>
        <v>125997.1457511597</v>
      </c>
      <c r="H1576" s="5">
        <f t="shared" si="72"/>
        <v>1.6961285272547588E-3</v>
      </c>
      <c r="I1576" s="5">
        <f t="shared" si="73"/>
        <v>0.12754234227413352</v>
      </c>
    </row>
    <row r="1577" spans="1:9" x14ac:dyDescent="0.25">
      <c r="A1577" s="3">
        <f>回测!A1577</f>
        <v>43059</v>
      </c>
      <c r="B1577">
        <f>回测!F1577</f>
        <v>126173.51732751715</v>
      </c>
      <c r="C1577" t="str">
        <f>回测!K1577</f>
        <v>否</v>
      </c>
      <c r="D1577">
        <f>COUNTIF($C$2:C1577,"是")</f>
        <v>26</v>
      </c>
      <c r="E1577">
        <f>IF(COUNTA(F$2:F1577)&lt;2,0,AVERAGE(F$2:F1577)/_xlfn.STDEV.P(F$2:F1577)*SQRT(252))</f>
        <v>0.62720759999111908</v>
      </c>
      <c r="F1577">
        <f t="shared" si="74"/>
        <v>3.1011946770345133E-3</v>
      </c>
      <c r="G1577" s="4">
        <f>MAX($B$2:$B1577)</f>
        <v>126173.51732751715</v>
      </c>
      <c r="H1577" s="5">
        <f t="shared" si="72"/>
        <v>0</v>
      </c>
      <c r="I1577" s="5">
        <f t="shared" si="73"/>
        <v>0.12754234227413352</v>
      </c>
    </row>
    <row r="1578" spans="1:9" x14ac:dyDescent="0.25">
      <c r="A1578" s="3">
        <f>回测!A1578</f>
        <v>43060</v>
      </c>
      <c r="B1578">
        <f>回测!F1578</f>
        <v>126647.69702292309</v>
      </c>
      <c r="C1578" t="str">
        <f>回测!K1578</f>
        <v>是</v>
      </c>
      <c r="D1578">
        <f>COUNTIF($C$2:C1578,"是")</f>
        <v>27</v>
      </c>
      <c r="E1578">
        <f>IF(COUNTA(F$2:F1578)&lt;2,0,AVERAGE(F$2:F1578)/_xlfn.STDEV.P(F$2:F1578)*SQRT(252))</f>
        <v>0.63646922307650888</v>
      </c>
      <c r="F1578">
        <f t="shared" si="74"/>
        <v>3.7581554786578764E-3</v>
      </c>
      <c r="G1578" s="4">
        <f>MAX($B$2:$B1578)</f>
        <v>126647.69702292309</v>
      </c>
      <c r="H1578" s="5">
        <f t="shared" si="72"/>
        <v>0</v>
      </c>
      <c r="I1578" s="5">
        <f t="shared" si="73"/>
        <v>0.12754234227413352</v>
      </c>
    </row>
    <row r="1579" spans="1:9" x14ac:dyDescent="0.25">
      <c r="A1579" s="3">
        <f>回测!A1579</f>
        <v>43061</v>
      </c>
      <c r="B1579">
        <f>回测!F1579</f>
        <v>126581.02451671485</v>
      </c>
      <c r="C1579" t="str">
        <f>回测!K1579</f>
        <v>否</v>
      </c>
      <c r="D1579">
        <f>COUNTIF($C$2:C1579,"是")</f>
        <v>27</v>
      </c>
      <c r="E1579">
        <f>IF(COUNTA(F$2:F1579)&lt;2,0,AVERAGE(F$2:F1579)/_xlfn.STDEV.P(F$2:F1579)*SQRT(252))</f>
        <v>0.63491310123053124</v>
      </c>
      <c r="F1579">
        <f t="shared" si="74"/>
        <v>-5.2644073106333789E-4</v>
      </c>
      <c r="G1579" s="4">
        <f>MAX($B$2:$B1579)</f>
        <v>126647.69702292309</v>
      </c>
      <c r="H1579" s="5">
        <f t="shared" si="72"/>
        <v>5.2644073106333789E-4</v>
      </c>
      <c r="I1579" s="5">
        <f t="shared" si="73"/>
        <v>0.12754234227413352</v>
      </c>
    </row>
    <row r="1580" spans="1:9" x14ac:dyDescent="0.25">
      <c r="A1580" s="3">
        <f>回测!A1580</f>
        <v>43062</v>
      </c>
      <c r="B1580">
        <f>回测!F1580</f>
        <v>125571.47221227252</v>
      </c>
      <c r="C1580" t="str">
        <f>回测!K1580</f>
        <v>否</v>
      </c>
      <c r="D1580">
        <f>COUNTIF($C$2:C1580,"是")</f>
        <v>27</v>
      </c>
      <c r="E1580">
        <f>IF(COUNTA(F$2:F1580)&lt;2,0,AVERAGE(F$2:F1580)/_xlfn.STDEV.P(F$2:F1580)*SQRT(252))</f>
        <v>0.61346187548655517</v>
      </c>
      <c r="F1580">
        <f t="shared" si="74"/>
        <v>-7.9755422133513942E-3</v>
      </c>
      <c r="G1580" s="4">
        <f>MAX($B$2:$B1580)</f>
        <v>126647.69702292309</v>
      </c>
      <c r="H1580" s="5">
        <f t="shared" si="72"/>
        <v>8.4977842941413861E-3</v>
      </c>
      <c r="I1580" s="5">
        <f t="shared" si="73"/>
        <v>0.12754234227413352</v>
      </c>
    </row>
    <row r="1581" spans="1:9" x14ac:dyDescent="0.25">
      <c r="A1581" s="3">
        <f>回测!A1581</f>
        <v>43063</v>
      </c>
      <c r="B1581">
        <f>回测!F1581</f>
        <v>125674.35499147112</v>
      </c>
      <c r="C1581" t="str">
        <f>回测!K1581</f>
        <v>否</v>
      </c>
      <c r="D1581">
        <f>COUNTIF($C$2:C1581,"是")</f>
        <v>27</v>
      </c>
      <c r="E1581">
        <f>IF(COUNTA(F$2:F1581)&lt;2,0,AVERAGE(F$2:F1581)/_xlfn.STDEV.P(F$2:F1581)*SQRT(252))</f>
        <v>0.61535604166923186</v>
      </c>
      <c r="F1581">
        <f t="shared" si="74"/>
        <v>8.1931650068312045E-4</v>
      </c>
      <c r="G1581" s="4">
        <f>MAX($B$2:$B1581)</f>
        <v>126647.69702292309</v>
      </c>
      <c r="H1581" s="5">
        <f t="shared" si="72"/>
        <v>7.6854301683496606E-3</v>
      </c>
      <c r="I1581" s="5">
        <f t="shared" si="73"/>
        <v>0.12754234227413352</v>
      </c>
    </row>
    <row r="1582" spans="1:9" x14ac:dyDescent="0.25">
      <c r="A1582" s="3">
        <f>回测!A1582</f>
        <v>43064</v>
      </c>
      <c r="B1582">
        <f>回测!F1582</f>
        <v>125674.35499147112</v>
      </c>
      <c r="C1582" t="str">
        <f>回测!K1582</f>
        <v>否</v>
      </c>
      <c r="D1582">
        <f>COUNTIF($C$2:C1582,"是")</f>
        <v>27</v>
      </c>
      <c r="E1582">
        <f>IF(COUNTA(F$2:F1582)&lt;2,0,AVERAGE(F$2:F1582)/_xlfn.STDEV.P(F$2:F1582)*SQRT(252))</f>
        <v>0.61516098540378417</v>
      </c>
      <c r="F1582">
        <f t="shared" si="74"/>
        <v>0</v>
      </c>
      <c r="G1582" s="4">
        <f>MAX($B$2:$B1582)</f>
        <v>126647.69702292309</v>
      </c>
      <c r="H1582" s="5">
        <f t="shared" si="72"/>
        <v>7.6854301683496606E-3</v>
      </c>
      <c r="I1582" s="5">
        <f t="shared" si="73"/>
        <v>0.12754234227413352</v>
      </c>
    </row>
    <row r="1583" spans="1:9" x14ac:dyDescent="0.25">
      <c r="A1583" s="3">
        <f>回测!A1583</f>
        <v>43065</v>
      </c>
      <c r="B1583">
        <f>回测!F1583</f>
        <v>125674.35499147112</v>
      </c>
      <c r="C1583" t="str">
        <f>回测!K1583</f>
        <v>否</v>
      </c>
      <c r="D1583">
        <f>COUNTIF($C$2:C1583,"是")</f>
        <v>27</v>
      </c>
      <c r="E1583">
        <f>IF(COUNTA(F$2:F1583)&lt;2,0,AVERAGE(F$2:F1583)/_xlfn.STDEV.P(F$2:F1583)*SQRT(252))</f>
        <v>0.61496611450829963</v>
      </c>
      <c r="F1583">
        <f t="shared" si="74"/>
        <v>0</v>
      </c>
      <c r="G1583" s="4">
        <f>MAX($B$2:$B1583)</f>
        <v>126647.69702292309</v>
      </c>
      <c r="H1583" s="5">
        <f t="shared" si="72"/>
        <v>7.6854301683496606E-3</v>
      </c>
      <c r="I1583" s="5">
        <f t="shared" si="73"/>
        <v>0.12754234227413352</v>
      </c>
    </row>
    <row r="1584" spans="1:9" x14ac:dyDescent="0.25">
      <c r="A1584" s="3">
        <f>回测!A1584</f>
        <v>43066</v>
      </c>
      <c r="B1584">
        <f>回测!F1584</f>
        <v>125202.31085419477</v>
      </c>
      <c r="C1584" t="str">
        <f>回测!K1584</f>
        <v>否</v>
      </c>
      <c r="D1584">
        <f>COUNTIF($C$2:C1584,"是")</f>
        <v>27</v>
      </c>
      <c r="E1584">
        <f>IF(COUNTA(F$2:F1584)&lt;2,0,AVERAGE(F$2:F1584)/_xlfn.STDEV.P(F$2:F1584)*SQRT(252))</f>
        <v>0.60499191013800679</v>
      </c>
      <c r="F1584">
        <f t="shared" si="74"/>
        <v>-3.7560895960705443E-3</v>
      </c>
      <c r="G1584" s="4">
        <f>MAX($B$2:$B1584)</f>
        <v>126647.69702292309</v>
      </c>
      <c r="H1584" s="5">
        <f t="shared" si="72"/>
        <v>1.1412652600123585E-2</v>
      </c>
      <c r="I1584" s="5">
        <f t="shared" si="73"/>
        <v>0.12754234227413352</v>
      </c>
    </row>
    <row r="1585" spans="1:9" x14ac:dyDescent="0.25">
      <c r="A1585" s="3">
        <f>回测!A1585</f>
        <v>43067</v>
      </c>
      <c r="B1585">
        <f>回测!F1585</f>
        <v>125419.51971289425</v>
      </c>
      <c r="C1585" t="str">
        <f>回测!K1585</f>
        <v>否</v>
      </c>
      <c r="D1585">
        <f>COUNTIF($C$2:C1585,"是")</f>
        <v>27</v>
      </c>
      <c r="E1585">
        <f>IF(COUNTA(F$2:F1585)&lt;2,0,AVERAGE(F$2:F1585)/_xlfn.STDEV.P(F$2:F1585)*SQRT(252))</f>
        <v>0.60919653833171128</v>
      </c>
      <c r="F1585">
        <f t="shared" si="74"/>
        <v>1.7348630166453827E-3</v>
      </c>
      <c r="G1585" s="4">
        <f>MAX($B$2:$B1585)</f>
        <v>126647.69702292309</v>
      </c>
      <c r="H1585" s="5">
        <f t="shared" si="72"/>
        <v>9.6975889723959208E-3</v>
      </c>
      <c r="I1585" s="5">
        <f t="shared" si="73"/>
        <v>0.12754234227413352</v>
      </c>
    </row>
    <row r="1586" spans="1:9" x14ac:dyDescent="0.25">
      <c r="A1586" s="3">
        <f>回测!A1586</f>
        <v>43068</v>
      </c>
      <c r="B1586">
        <f>回测!F1586</f>
        <v>125445.08182019353</v>
      </c>
      <c r="C1586" t="str">
        <f>回测!K1586</f>
        <v>否</v>
      </c>
      <c r="D1586">
        <f>COUNTIF($C$2:C1586,"是")</f>
        <v>27</v>
      </c>
      <c r="E1586">
        <f>IF(COUNTA(F$2:F1586)&lt;2,0,AVERAGE(F$2:F1586)/_xlfn.STDEV.P(F$2:F1586)*SQRT(252))</f>
        <v>0.60952407569462064</v>
      </c>
      <c r="F1586">
        <f t="shared" si="74"/>
        <v>2.0381283039361264E-4</v>
      </c>
      <c r="G1586" s="4">
        <f>MAX($B$2:$B1586)</f>
        <v>126647.69702292309</v>
      </c>
      <c r="H1586" s="5">
        <f t="shared" si="72"/>
        <v>9.4957526350588628E-3</v>
      </c>
      <c r="I1586" s="5">
        <f t="shared" si="73"/>
        <v>0.12754234227413352</v>
      </c>
    </row>
    <row r="1587" spans="1:9" x14ac:dyDescent="0.25">
      <c r="A1587" s="3">
        <f>回测!A1587</f>
        <v>43069</v>
      </c>
      <c r="B1587">
        <f>回测!F1587</f>
        <v>124881.80160432673</v>
      </c>
      <c r="C1587" t="str">
        <f>回测!K1587</f>
        <v>否</v>
      </c>
      <c r="D1587">
        <f>COUNTIF($C$2:C1587,"是")</f>
        <v>27</v>
      </c>
      <c r="E1587">
        <f>IF(COUNTA(F$2:F1587)&lt;2,0,AVERAGE(F$2:F1587)/_xlfn.STDEV.P(F$2:F1587)*SQRT(252))</f>
        <v>0.59761831249067865</v>
      </c>
      <c r="F1587">
        <f t="shared" si="74"/>
        <v>-4.4902534853792364E-3</v>
      </c>
      <c r="G1587" s="4">
        <f>MAX($B$2:$B1587)</f>
        <v>126647.69702292309</v>
      </c>
      <c r="H1587" s="5">
        <f t="shared" si="72"/>
        <v>1.3943367784072236E-2</v>
      </c>
      <c r="I1587" s="5">
        <f t="shared" si="73"/>
        <v>0.12754234227413352</v>
      </c>
    </row>
    <row r="1588" spans="1:9" x14ac:dyDescent="0.25">
      <c r="A1588" s="3">
        <f>回测!A1588</f>
        <v>43070</v>
      </c>
      <c r="B1588">
        <f>回测!F1588</f>
        <v>124737.0423843881</v>
      </c>
      <c r="C1588" t="str">
        <f>回测!K1588</f>
        <v>否</v>
      </c>
      <c r="D1588">
        <f>COUNTIF($C$2:C1588,"是")</f>
        <v>27</v>
      </c>
      <c r="E1588">
        <f>IF(COUNTA(F$2:F1588)&lt;2,0,AVERAGE(F$2:F1588)/_xlfn.STDEV.P(F$2:F1588)*SQRT(252))</f>
        <v>0.59445541644676525</v>
      </c>
      <c r="F1588">
        <f t="shared" si="74"/>
        <v>-1.1591698556470131E-3</v>
      </c>
      <c r="G1588" s="4">
        <f>MAX($B$2:$B1588)</f>
        <v>126647.69702292309</v>
      </c>
      <c r="H1588" s="5">
        <f t="shared" si="72"/>
        <v>1.5086374908097722E-2</v>
      </c>
      <c r="I1588" s="5">
        <f t="shared" si="73"/>
        <v>0.12754234227413352</v>
      </c>
    </row>
    <row r="1589" spans="1:9" x14ac:dyDescent="0.25">
      <c r="A1589" s="3">
        <f>回测!A1589</f>
        <v>43071</v>
      </c>
      <c r="B1589">
        <f>回测!F1589</f>
        <v>124737.0423843881</v>
      </c>
      <c r="C1589" t="str">
        <f>回测!K1589</f>
        <v>否</v>
      </c>
      <c r="D1589">
        <f>COUNTIF($C$2:C1589,"是")</f>
        <v>27</v>
      </c>
      <c r="E1589">
        <f>IF(COUNTA(F$2:F1589)&lt;2,0,AVERAGE(F$2:F1589)/_xlfn.STDEV.P(F$2:F1589)*SQRT(252))</f>
        <v>0.59426783534200045</v>
      </c>
      <c r="F1589">
        <f t="shared" si="74"/>
        <v>0</v>
      </c>
      <c r="G1589" s="4">
        <f>MAX($B$2:$B1589)</f>
        <v>126647.69702292309</v>
      </c>
      <c r="H1589" s="5">
        <f t="shared" si="72"/>
        <v>1.5086374908097722E-2</v>
      </c>
      <c r="I1589" s="5">
        <f t="shared" si="73"/>
        <v>0.12754234227413352</v>
      </c>
    </row>
    <row r="1590" spans="1:9" x14ac:dyDescent="0.25">
      <c r="A1590" s="3">
        <f>回测!A1590</f>
        <v>43072</v>
      </c>
      <c r="B1590">
        <f>回测!F1590</f>
        <v>124737.0423843881</v>
      </c>
      <c r="C1590" t="str">
        <f>回测!K1590</f>
        <v>否</v>
      </c>
      <c r="D1590">
        <f>COUNTIF($C$2:C1590,"是")</f>
        <v>27</v>
      </c>
      <c r="E1590">
        <f>IF(COUNTA(F$2:F1590)&lt;2,0,AVERAGE(F$2:F1590)/_xlfn.STDEV.P(F$2:F1590)*SQRT(252))</f>
        <v>0.59408043169955538</v>
      </c>
      <c r="F1590">
        <f t="shared" si="74"/>
        <v>0</v>
      </c>
      <c r="G1590" s="4">
        <f>MAX($B$2:$B1590)</f>
        <v>126647.69702292309</v>
      </c>
      <c r="H1590" s="5">
        <f t="shared" si="72"/>
        <v>1.5086374908097722E-2</v>
      </c>
      <c r="I1590" s="5">
        <f t="shared" si="73"/>
        <v>0.12754234227413352</v>
      </c>
    </row>
    <row r="1591" spans="1:9" x14ac:dyDescent="0.25">
      <c r="A1591" s="3">
        <f>回测!A1591</f>
        <v>43073</v>
      </c>
      <c r="B1591">
        <f>回测!F1591</f>
        <v>124878.84738439677</v>
      </c>
      <c r="C1591" t="str">
        <f>回测!K1591</f>
        <v>否</v>
      </c>
      <c r="D1591">
        <f>COUNTIF($C$2:C1591,"是")</f>
        <v>27</v>
      </c>
      <c r="E1591">
        <f>IF(COUNTA(F$2:F1591)&lt;2,0,AVERAGE(F$2:F1591)/_xlfn.STDEV.P(F$2:F1591)*SQRT(252))</f>
        <v>0.59677549000693708</v>
      </c>
      <c r="F1591">
        <f t="shared" si="74"/>
        <v>1.136831508091074E-3</v>
      </c>
      <c r="G1591" s="4">
        <f>MAX($B$2:$B1591)</f>
        <v>126647.69702292309</v>
      </c>
      <c r="H1591" s="5">
        <f t="shared" si="72"/>
        <v>1.3966694066345098E-2</v>
      </c>
      <c r="I1591" s="5">
        <f t="shared" si="73"/>
        <v>0.12754234227413352</v>
      </c>
    </row>
    <row r="1592" spans="1:9" x14ac:dyDescent="0.25">
      <c r="A1592" s="3">
        <f>回测!A1592</f>
        <v>43074</v>
      </c>
      <c r="B1592">
        <f>回测!F1592</f>
        <v>125128.71850792068</v>
      </c>
      <c r="C1592" t="str">
        <f>回测!K1592</f>
        <v>否</v>
      </c>
      <c r="D1592">
        <f>COUNTIF($C$2:C1592,"是")</f>
        <v>27</v>
      </c>
      <c r="E1592">
        <f>IF(COUNTA(F$2:F1592)&lt;2,0,AVERAGE(F$2:F1592)/_xlfn.STDEV.P(F$2:F1592)*SQRT(252))</f>
        <v>0.60163748992856081</v>
      </c>
      <c r="F1592">
        <f t="shared" si="74"/>
        <v>2.0009083103944558E-3</v>
      </c>
      <c r="G1592" s="4">
        <f>MAX($B$2:$B1592)</f>
        <v>126647.69702292309</v>
      </c>
      <c r="H1592" s="5">
        <f t="shared" si="72"/>
        <v>1.1993731830176713E-2</v>
      </c>
      <c r="I1592" s="5">
        <f t="shared" si="73"/>
        <v>0.12754234227413352</v>
      </c>
    </row>
    <row r="1593" spans="1:9" x14ac:dyDescent="0.25">
      <c r="A1593" s="3">
        <f>回测!A1593</f>
        <v>43075</v>
      </c>
      <c r="B1593">
        <f>回测!F1593</f>
        <v>124502.89847626578</v>
      </c>
      <c r="C1593" t="str">
        <f>回测!K1593</f>
        <v>否</v>
      </c>
      <c r="D1593">
        <f>COUNTIF($C$2:C1593,"是")</f>
        <v>27</v>
      </c>
      <c r="E1593">
        <f>IF(COUNTA(F$2:F1593)&lt;2,0,AVERAGE(F$2:F1593)/_xlfn.STDEV.P(F$2:F1593)*SQRT(252))</f>
        <v>0.58840723365428138</v>
      </c>
      <c r="F1593">
        <f t="shared" si="74"/>
        <v>-5.0014100609149237E-3</v>
      </c>
      <c r="G1593" s="4">
        <f>MAX($B$2:$B1593)</f>
        <v>126647.69702292309</v>
      </c>
      <c r="H1593" s="5">
        <f t="shared" si="72"/>
        <v>1.6935156320048272E-2</v>
      </c>
      <c r="I1593" s="5">
        <f t="shared" si="73"/>
        <v>0.12754234227413352</v>
      </c>
    </row>
    <row r="1594" spans="1:9" x14ac:dyDescent="0.25">
      <c r="A1594" s="3">
        <f>回测!A1594</f>
        <v>43076</v>
      </c>
      <c r="B1594">
        <f>回测!F1594</f>
        <v>124119.15953238252</v>
      </c>
      <c r="C1594" t="str">
        <f>回测!K1594</f>
        <v>否</v>
      </c>
      <c r="D1594">
        <f>COUNTIF($C$2:C1594,"是")</f>
        <v>27</v>
      </c>
      <c r="E1594">
        <f>IF(COUNTA(F$2:F1594)&lt;2,0,AVERAGE(F$2:F1594)/_xlfn.STDEV.P(F$2:F1594)*SQRT(252))</f>
        <v>0.58026539736923943</v>
      </c>
      <c r="F1594">
        <f t="shared" si="74"/>
        <v>-3.0821687573515666E-3</v>
      </c>
      <c r="G1594" s="4">
        <f>MAX($B$2:$B1594)</f>
        <v>126647.69702292309</v>
      </c>
      <c r="H1594" s="5">
        <f t="shared" si="72"/>
        <v>1.9965128067689353E-2</v>
      </c>
      <c r="I1594" s="5">
        <f t="shared" si="73"/>
        <v>0.12754234227413352</v>
      </c>
    </row>
    <row r="1595" spans="1:9" x14ac:dyDescent="0.25">
      <c r="A1595" s="3">
        <f>回测!A1595</f>
        <v>43077</v>
      </c>
      <c r="B1595">
        <f>回测!F1595</f>
        <v>124188.53135517229</v>
      </c>
      <c r="C1595" t="str">
        <f>回测!K1595</f>
        <v>否</v>
      </c>
      <c r="D1595">
        <f>COUNTIF($C$2:C1595,"是")</f>
        <v>27</v>
      </c>
      <c r="E1595">
        <f>IF(COUNTA(F$2:F1595)&lt;2,0,AVERAGE(F$2:F1595)/_xlfn.STDEV.P(F$2:F1595)*SQRT(252))</f>
        <v>0.58150099848195236</v>
      </c>
      <c r="F1595">
        <f t="shared" si="74"/>
        <v>5.5891308844779886E-4</v>
      </c>
      <c r="G1595" s="4">
        <f>MAX($B$2:$B1595)</f>
        <v>126647.69702292309</v>
      </c>
      <c r="H1595" s="5">
        <f t="shared" si="72"/>
        <v>1.9417373750631239E-2</v>
      </c>
      <c r="I1595" s="5">
        <f t="shared" si="73"/>
        <v>0.12754234227413352</v>
      </c>
    </row>
    <row r="1596" spans="1:9" x14ac:dyDescent="0.25">
      <c r="A1596" s="3">
        <f>回测!A1596</f>
        <v>43078</v>
      </c>
      <c r="B1596">
        <f>回测!F1596</f>
        <v>124188.53135517229</v>
      </c>
      <c r="C1596" t="str">
        <f>回测!K1596</f>
        <v>否</v>
      </c>
      <c r="D1596">
        <f>COUNTIF($C$2:C1596,"是")</f>
        <v>27</v>
      </c>
      <c r="E1596">
        <f>IF(COUNTA(F$2:F1596)&lt;2,0,AVERAGE(F$2:F1596)/_xlfn.STDEV.P(F$2:F1596)*SQRT(252))</f>
        <v>0.58131832211305945</v>
      </c>
      <c r="F1596">
        <f t="shared" si="74"/>
        <v>0</v>
      </c>
      <c r="G1596" s="4">
        <f>MAX($B$2:$B1596)</f>
        <v>126647.69702292309</v>
      </c>
      <c r="H1596" s="5">
        <f t="shared" si="72"/>
        <v>1.9417373750631239E-2</v>
      </c>
      <c r="I1596" s="5">
        <f t="shared" si="73"/>
        <v>0.12754234227413352</v>
      </c>
    </row>
    <row r="1597" spans="1:9" x14ac:dyDescent="0.25">
      <c r="A1597" s="3">
        <f>回测!A1597</f>
        <v>43079</v>
      </c>
      <c r="B1597">
        <f>回测!F1597</f>
        <v>124188.53135517229</v>
      </c>
      <c r="C1597" t="str">
        <f>回测!K1597</f>
        <v>否</v>
      </c>
      <c r="D1597">
        <f>COUNTIF($C$2:C1597,"是")</f>
        <v>27</v>
      </c>
      <c r="E1597">
        <f>IF(COUNTA(F$2:F1597)&lt;2,0,AVERAGE(F$2:F1597)/_xlfn.STDEV.P(F$2:F1597)*SQRT(252))</f>
        <v>0.58113581779736856</v>
      </c>
      <c r="F1597">
        <f t="shared" si="74"/>
        <v>0</v>
      </c>
      <c r="G1597" s="4">
        <f>MAX($B$2:$B1597)</f>
        <v>126647.69702292309</v>
      </c>
      <c r="H1597" s="5">
        <f t="shared" si="72"/>
        <v>1.9417373750631239E-2</v>
      </c>
      <c r="I1597" s="5">
        <f t="shared" si="73"/>
        <v>0.12754234227413352</v>
      </c>
    </row>
    <row r="1598" spans="1:9" x14ac:dyDescent="0.25">
      <c r="A1598" s="3">
        <f>回测!A1598</f>
        <v>43080</v>
      </c>
      <c r="B1598">
        <f>回测!F1598</f>
        <v>124694.23133969058</v>
      </c>
      <c r="C1598" t="str">
        <f>回测!K1598</f>
        <v>否</v>
      </c>
      <c r="D1598">
        <f>COUNTIF($C$2:C1598,"是")</f>
        <v>27</v>
      </c>
      <c r="E1598">
        <f>IF(COUNTA(F$2:F1598)&lt;2,0,AVERAGE(F$2:F1598)/_xlfn.STDEV.P(F$2:F1598)*SQRT(252))</f>
        <v>0.59110221516075223</v>
      </c>
      <c r="F1598">
        <f t="shared" si="74"/>
        <v>4.0720345027029925E-3</v>
      </c>
      <c r="G1598" s="4">
        <f>MAX($B$2:$B1598)</f>
        <v>126647.69702292309</v>
      </c>
      <c r="H1598" s="5">
        <f t="shared" si="72"/>
        <v>1.5424407463792589E-2</v>
      </c>
      <c r="I1598" s="5">
        <f t="shared" si="73"/>
        <v>0.12754234227413352</v>
      </c>
    </row>
    <row r="1599" spans="1:9" x14ac:dyDescent="0.25">
      <c r="A1599" s="3">
        <f>回测!A1599</f>
        <v>43081</v>
      </c>
      <c r="B1599">
        <f>回测!F1599</f>
        <v>124152.83013534932</v>
      </c>
      <c r="C1599" t="str">
        <f>回测!K1599</f>
        <v>否</v>
      </c>
      <c r="D1599">
        <f>COUNTIF($C$2:C1599,"是")</f>
        <v>27</v>
      </c>
      <c r="E1599">
        <f>IF(COUNTA(F$2:F1599)&lt;2,0,AVERAGE(F$2:F1599)/_xlfn.STDEV.P(F$2:F1599)*SQRT(252))</f>
        <v>0.57966713813286952</v>
      </c>
      <c r="F1599">
        <f t="shared" si="74"/>
        <v>-4.3418304000478747E-3</v>
      </c>
      <c r="G1599" s="4">
        <f>MAX($B$2:$B1599)</f>
        <v>126647.69702292309</v>
      </c>
      <c r="H1599" s="5">
        <f t="shared" si="72"/>
        <v>1.9699267702611323E-2</v>
      </c>
      <c r="I1599" s="5">
        <f t="shared" si="73"/>
        <v>0.12754234227413352</v>
      </c>
    </row>
    <row r="1600" spans="1:9" x14ac:dyDescent="0.25">
      <c r="A1600" s="3">
        <f>回测!A1600</f>
        <v>43082</v>
      </c>
      <c r="B1600">
        <f>回测!F1600</f>
        <v>124379.01752791255</v>
      </c>
      <c r="C1600" t="str">
        <f>回测!K1600</f>
        <v>否</v>
      </c>
      <c r="D1600">
        <f>COUNTIF($C$2:C1600,"是")</f>
        <v>27</v>
      </c>
      <c r="E1600">
        <f>IF(COUNTA(F$2:F1600)&lt;2,0,AVERAGE(F$2:F1600)/_xlfn.STDEV.P(F$2:F1600)*SQRT(252))</f>
        <v>0.58406965665447541</v>
      </c>
      <c r="F1600">
        <f t="shared" si="74"/>
        <v>1.821846447774611E-3</v>
      </c>
      <c r="G1600" s="4">
        <f>MAX($B$2:$B1600)</f>
        <v>126647.69702292309</v>
      </c>
      <c r="H1600" s="5">
        <f t="shared" si="72"/>
        <v>1.7913310295724627E-2</v>
      </c>
      <c r="I1600" s="5">
        <f t="shared" si="73"/>
        <v>0.12754234227413352</v>
      </c>
    </row>
    <row r="1601" spans="1:9" x14ac:dyDescent="0.25">
      <c r="A1601" s="3">
        <f>回测!A1601</f>
        <v>43083</v>
      </c>
      <c r="B1601">
        <f>回测!F1601</f>
        <v>124573.55394110561</v>
      </c>
      <c r="C1601" t="str">
        <f>回测!K1601</f>
        <v>否</v>
      </c>
      <c r="D1601">
        <f>COUNTIF($C$2:C1601,"是")</f>
        <v>27</v>
      </c>
      <c r="E1601">
        <f>IF(COUNTA(F$2:F1601)&lt;2,0,AVERAGE(F$2:F1601)/_xlfn.STDEV.P(F$2:F1601)*SQRT(252))</f>
        <v>0.5878254781701554</v>
      </c>
      <c r="F1601">
        <f t="shared" si="74"/>
        <v>1.5640613429785954E-3</v>
      </c>
      <c r="G1601" s="4">
        <f>MAX($B$2:$B1601)</f>
        <v>126647.69702292309</v>
      </c>
      <c r="H1601" s="5">
        <f t="shared" si="72"/>
        <v>1.6377266468904472E-2</v>
      </c>
      <c r="I1601" s="5">
        <f t="shared" si="73"/>
        <v>0.12754234227413352</v>
      </c>
    </row>
    <row r="1602" spans="1:9" x14ac:dyDescent="0.25">
      <c r="A1602" s="3">
        <f>回测!A1602</f>
        <v>43084</v>
      </c>
      <c r="B1602">
        <f>回测!F1602</f>
        <v>124173.73439597436</v>
      </c>
      <c r="C1602" t="str">
        <f>回测!K1602</f>
        <v>否</v>
      </c>
      <c r="D1602">
        <f>COUNTIF($C$2:C1602,"是")</f>
        <v>27</v>
      </c>
      <c r="E1602">
        <f>IF(COUNTA(F$2:F1602)&lt;2,0,AVERAGE(F$2:F1602)/_xlfn.STDEV.P(F$2:F1602)*SQRT(252))</f>
        <v>0.57938056933185944</v>
      </c>
      <c r="F1602">
        <f t="shared" si="74"/>
        <v>-3.2095058098789986E-3</v>
      </c>
      <c r="G1602" s="4">
        <f>MAX($B$2:$B1602)</f>
        <v>126647.69702292309</v>
      </c>
      <c r="H1602" s="5">
        <f t="shared" si="72"/>
        <v>1.9534209346901532E-2</v>
      </c>
      <c r="I1602" s="5">
        <f t="shared" si="73"/>
        <v>0.12754234227413352</v>
      </c>
    </row>
    <row r="1603" spans="1:9" x14ac:dyDescent="0.25">
      <c r="A1603" s="3">
        <f>回测!A1603</f>
        <v>43085</v>
      </c>
      <c r="B1603">
        <f>回测!F1603</f>
        <v>124173.73439597436</v>
      </c>
      <c r="C1603" t="str">
        <f>回测!K1603</f>
        <v>否</v>
      </c>
      <c r="D1603">
        <f>COUNTIF($C$2:C1603,"是")</f>
        <v>27</v>
      </c>
      <c r="E1603">
        <f>IF(COUNTA(F$2:F1603)&lt;2,0,AVERAGE(F$2:F1603)/_xlfn.STDEV.P(F$2:F1603)*SQRT(252))</f>
        <v>0.57919935677606227</v>
      </c>
      <c r="F1603">
        <f t="shared" si="74"/>
        <v>0</v>
      </c>
      <c r="G1603" s="4">
        <f>MAX($B$2:$B1603)</f>
        <v>126647.69702292309</v>
      </c>
      <c r="H1603" s="5">
        <f t="shared" ref="H1603:H1666" si="75">1-($B1603/$G1603)</f>
        <v>1.9534209346901532E-2</v>
      </c>
      <c r="I1603" s="5">
        <f t="shared" si="73"/>
        <v>0.12754234227413352</v>
      </c>
    </row>
    <row r="1604" spans="1:9" x14ac:dyDescent="0.25">
      <c r="A1604" s="3">
        <f>回测!A1604</f>
        <v>43086</v>
      </c>
      <c r="B1604">
        <f>回测!F1604</f>
        <v>124173.73439597436</v>
      </c>
      <c r="C1604" t="str">
        <f>回测!K1604</f>
        <v>否</v>
      </c>
      <c r="D1604">
        <f>COUNTIF($C$2:C1604,"是")</f>
        <v>27</v>
      </c>
      <c r="E1604">
        <f>IF(COUNTA(F$2:F1604)&lt;2,0,AVERAGE(F$2:F1604)/_xlfn.STDEV.P(F$2:F1604)*SQRT(252))</f>
        <v>0.57901831414723881</v>
      </c>
      <c r="F1604">
        <f t="shared" si="74"/>
        <v>0</v>
      </c>
      <c r="G1604" s="4">
        <f>MAX($B$2:$B1604)</f>
        <v>126647.69702292309</v>
      </c>
      <c r="H1604" s="5">
        <f t="shared" si="75"/>
        <v>1.9534209346901532E-2</v>
      </c>
      <c r="I1604" s="5">
        <f t="shared" ref="I1604:I1667" si="76">MAX($I1603,$H1604)</f>
        <v>0.12754234227413352</v>
      </c>
    </row>
    <row r="1605" spans="1:9" x14ac:dyDescent="0.25">
      <c r="A1605" s="3">
        <f>回测!A1605</f>
        <v>43087</v>
      </c>
      <c r="B1605">
        <f>回测!F1605</f>
        <v>124205.49656061703</v>
      </c>
      <c r="C1605" t="str">
        <f>回测!K1605</f>
        <v>否</v>
      </c>
      <c r="D1605">
        <f>COUNTIF($C$2:C1605,"是")</f>
        <v>27</v>
      </c>
      <c r="E1605">
        <f>IF(COUNTA(F$2:F1605)&lt;2,0,AVERAGE(F$2:F1605)/_xlfn.STDEV.P(F$2:F1605)*SQRT(252))</f>
        <v>0.57948459458201851</v>
      </c>
      <c r="F1605">
        <f t="shared" ref="F1605:F1668" si="77">IF(B1604=0,0,B1605/B1604-1)</f>
        <v>2.5578810846904609E-4</v>
      </c>
      <c r="G1605" s="4">
        <f>MAX($B$2:$B1605)</f>
        <v>126647.69702292309</v>
      </c>
      <c r="H1605" s="5">
        <f t="shared" si="75"/>
        <v>1.9283417856891805E-2</v>
      </c>
      <c r="I1605" s="5">
        <f t="shared" si="76"/>
        <v>0.12754234227413352</v>
      </c>
    </row>
    <row r="1606" spans="1:9" x14ac:dyDescent="0.25">
      <c r="A1606" s="3">
        <f>回测!A1606</f>
        <v>43088</v>
      </c>
      <c r="B1606">
        <f>回测!F1606</f>
        <v>124759.36889035578</v>
      </c>
      <c r="C1606" t="str">
        <f>回测!K1606</f>
        <v>否</v>
      </c>
      <c r="D1606">
        <f>COUNTIF($C$2:C1606,"是")</f>
        <v>27</v>
      </c>
      <c r="E1606">
        <f>IF(COUNTA(F$2:F1606)&lt;2,0,AVERAGE(F$2:F1606)/_xlfn.STDEV.P(F$2:F1606)*SQRT(252))</f>
        <v>0.59035740479976795</v>
      </c>
      <c r="F1606">
        <f t="shared" si="77"/>
        <v>4.4593222125917098E-3</v>
      </c>
      <c r="G1606" s="4">
        <f>MAX($B$2:$B1606)</f>
        <v>126647.69702292309</v>
      </c>
      <c r="H1606" s="5">
        <f t="shared" si="75"/>
        <v>1.4910086617884066E-2</v>
      </c>
      <c r="I1606" s="5">
        <f t="shared" si="76"/>
        <v>0.12754234227413352</v>
      </c>
    </row>
    <row r="1607" spans="1:9" x14ac:dyDescent="0.25">
      <c r="A1607" s="3">
        <f>回测!A1607</f>
        <v>43089</v>
      </c>
      <c r="B1607">
        <f>回测!F1607</f>
        <v>124623.67050243499</v>
      </c>
      <c r="C1607" t="str">
        <f>回测!K1607</f>
        <v>否</v>
      </c>
      <c r="D1607">
        <f>COUNTIF($C$2:C1607,"是")</f>
        <v>27</v>
      </c>
      <c r="E1607">
        <f>IF(COUNTA(F$2:F1607)&lt;2,0,AVERAGE(F$2:F1607)/_xlfn.STDEV.P(F$2:F1607)*SQRT(252))</f>
        <v>0.58740657118758555</v>
      </c>
      <c r="F1607">
        <f t="shared" si="77"/>
        <v>-1.0876809423430167E-3</v>
      </c>
      <c r="G1607" s="4">
        <f>MAX($B$2:$B1607)</f>
        <v>126647.69702292309</v>
      </c>
      <c r="H1607" s="5">
        <f t="shared" si="75"/>
        <v>1.5981550143164047E-2</v>
      </c>
      <c r="I1607" s="5">
        <f t="shared" si="76"/>
        <v>0.12754234227413352</v>
      </c>
    </row>
    <row r="1608" spans="1:9" x14ac:dyDescent="0.25">
      <c r="A1608" s="3">
        <f>回测!A1608</f>
        <v>43090</v>
      </c>
      <c r="B1608">
        <f>回测!F1608</f>
        <v>124946.73715990616</v>
      </c>
      <c r="C1608" t="str">
        <f>回测!K1608</f>
        <v>否</v>
      </c>
      <c r="D1608">
        <f>COUNTIF($C$2:C1608,"是")</f>
        <v>27</v>
      </c>
      <c r="E1608">
        <f>IF(COUNTA(F$2:F1608)&lt;2,0,AVERAGE(F$2:F1608)/_xlfn.STDEV.P(F$2:F1608)*SQRT(252))</f>
        <v>0.59370037413324117</v>
      </c>
      <c r="F1608">
        <f t="shared" si="77"/>
        <v>2.5923378453602819E-3</v>
      </c>
      <c r="G1608" s="4">
        <f>MAX($B$2:$B1608)</f>
        <v>126647.69702292309</v>
      </c>
      <c r="H1608" s="5">
        <f t="shared" si="75"/>
        <v>1.3430641875067484E-2</v>
      </c>
      <c r="I1608" s="5">
        <f t="shared" si="76"/>
        <v>0.12754234227413352</v>
      </c>
    </row>
    <row r="1609" spans="1:9" x14ac:dyDescent="0.25">
      <c r="A1609" s="3">
        <f>回测!A1609</f>
        <v>43091</v>
      </c>
      <c r="B1609">
        <f>回测!F1609</f>
        <v>124841.47550146081</v>
      </c>
      <c r="C1609" t="str">
        <f>回测!K1609</f>
        <v>否</v>
      </c>
      <c r="D1609">
        <f>COUNTIF($C$2:C1609,"是")</f>
        <v>27</v>
      </c>
      <c r="E1609">
        <f>IF(COUNTA(F$2:F1609)&lt;2,0,AVERAGE(F$2:F1609)/_xlfn.STDEV.P(F$2:F1609)*SQRT(252))</f>
        <v>0.59137651953904147</v>
      </c>
      <c r="F1609">
        <f t="shared" si="77"/>
        <v>-8.4245223875378805E-4</v>
      </c>
      <c r="G1609" s="4">
        <f>MAX($B$2:$B1609)</f>
        <v>126647.69702292309</v>
      </c>
      <c r="H1609" s="5">
        <f t="shared" si="75"/>
        <v>1.4261779439505795E-2</v>
      </c>
      <c r="I1609" s="5">
        <f t="shared" si="76"/>
        <v>0.12754234227413352</v>
      </c>
    </row>
    <row r="1610" spans="1:9" x14ac:dyDescent="0.25">
      <c r="A1610" s="3">
        <f>回测!A1610</f>
        <v>43092</v>
      </c>
      <c r="B1610">
        <f>回测!F1610</f>
        <v>124841.47550146081</v>
      </c>
      <c r="C1610" t="str">
        <f>回测!K1610</f>
        <v>否</v>
      </c>
      <c r="D1610">
        <f>COUNTIF($C$2:C1610,"是")</f>
        <v>27</v>
      </c>
      <c r="E1610">
        <f>IF(COUNTA(F$2:F1610)&lt;2,0,AVERAGE(F$2:F1610)/_xlfn.STDEV.P(F$2:F1610)*SQRT(252))</f>
        <v>0.59119235008974058</v>
      </c>
      <c r="F1610">
        <f t="shared" si="77"/>
        <v>0</v>
      </c>
      <c r="G1610" s="4">
        <f>MAX($B$2:$B1610)</f>
        <v>126647.69702292309</v>
      </c>
      <c r="H1610" s="5">
        <f t="shared" si="75"/>
        <v>1.4261779439505795E-2</v>
      </c>
      <c r="I1610" s="5">
        <f t="shared" si="76"/>
        <v>0.12754234227413352</v>
      </c>
    </row>
    <row r="1611" spans="1:9" x14ac:dyDescent="0.25">
      <c r="A1611" s="3">
        <f>回测!A1611</f>
        <v>43093</v>
      </c>
      <c r="B1611">
        <f>回测!F1611</f>
        <v>124841.47550146081</v>
      </c>
      <c r="C1611" t="str">
        <f>回测!K1611</f>
        <v>否</v>
      </c>
      <c r="D1611">
        <f>COUNTIF($C$2:C1611,"是")</f>
        <v>27</v>
      </c>
      <c r="E1611">
        <f>IF(COUNTA(F$2:F1611)&lt;2,0,AVERAGE(F$2:F1611)/_xlfn.STDEV.P(F$2:F1611)*SQRT(252))</f>
        <v>0.59100835259826634</v>
      </c>
      <c r="F1611">
        <f t="shared" si="77"/>
        <v>0</v>
      </c>
      <c r="G1611" s="4">
        <f>MAX($B$2:$B1611)</f>
        <v>126647.69702292309</v>
      </c>
      <c r="H1611" s="5">
        <f t="shared" si="75"/>
        <v>1.4261779439505795E-2</v>
      </c>
      <c r="I1611" s="5">
        <f t="shared" si="76"/>
        <v>0.12754234227413352</v>
      </c>
    </row>
    <row r="1612" spans="1:9" x14ac:dyDescent="0.25">
      <c r="A1612" s="3">
        <f>回测!A1612</f>
        <v>43094</v>
      </c>
      <c r="B1612">
        <f>回测!F1612</f>
        <v>124879.97836385519</v>
      </c>
      <c r="C1612" t="str">
        <f>回测!K1612</f>
        <v>否</v>
      </c>
      <c r="D1612">
        <f>COUNTIF($C$2:C1612,"是")</f>
        <v>27</v>
      </c>
      <c r="E1612">
        <f>IF(COUNTA(F$2:F1612)&lt;2,0,AVERAGE(F$2:F1612)/_xlfn.STDEV.P(F$2:F1612)*SQRT(252))</f>
        <v>0.59160252505555466</v>
      </c>
      <c r="F1612">
        <f t="shared" si="77"/>
        <v>3.0841402858894362E-4</v>
      </c>
      <c r="G1612" s="4">
        <f>MAX($B$2:$B1612)</f>
        <v>126647.69702292309</v>
      </c>
      <c r="H1612" s="5">
        <f t="shared" si="75"/>
        <v>1.3957763943768797E-2</v>
      </c>
      <c r="I1612" s="5">
        <f t="shared" si="76"/>
        <v>0.12754234227413352</v>
      </c>
    </row>
    <row r="1613" spans="1:9" x14ac:dyDescent="0.25">
      <c r="A1613" s="3">
        <f>回测!A1613</f>
        <v>43095</v>
      </c>
      <c r="B1613">
        <f>回测!F1613</f>
        <v>124782.91792034093</v>
      </c>
      <c r="C1613" t="str">
        <f>回测!K1613</f>
        <v>否</v>
      </c>
      <c r="D1613">
        <f>COUNTIF($C$2:C1613,"是")</f>
        <v>27</v>
      </c>
      <c r="E1613">
        <f>IF(COUNTA(F$2:F1613)&lt;2,0,AVERAGE(F$2:F1613)/_xlfn.STDEV.P(F$2:F1613)*SQRT(252))</f>
        <v>0.58944850736008736</v>
      </c>
      <c r="F1613">
        <f t="shared" si="77"/>
        <v>-7.7722982327443901E-4</v>
      </c>
      <c r="G1613" s="4">
        <f>MAX($B$2:$B1613)</f>
        <v>126647.69702292309</v>
      </c>
      <c r="H1613" s="5">
        <f t="shared" si="75"/>
        <v>1.4724145376639908E-2</v>
      </c>
      <c r="I1613" s="5">
        <f t="shared" si="76"/>
        <v>0.12754234227413352</v>
      </c>
    </row>
    <row r="1614" spans="1:9" x14ac:dyDescent="0.25">
      <c r="A1614" s="3">
        <f>回测!A1614</f>
        <v>43096</v>
      </c>
      <c r="B1614">
        <f>回测!F1614</f>
        <v>124436.16793853586</v>
      </c>
      <c r="C1614" t="str">
        <f>回测!K1614</f>
        <v>否</v>
      </c>
      <c r="D1614">
        <f>COUNTIF($C$2:C1614,"是")</f>
        <v>27</v>
      </c>
      <c r="E1614">
        <f>IF(COUNTA(F$2:F1614)&lt;2,0,AVERAGE(F$2:F1614)/_xlfn.STDEV.P(F$2:F1614)*SQRT(252))</f>
        <v>0.58215862684516884</v>
      </c>
      <c r="F1614">
        <f t="shared" si="77"/>
        <v>-2.7788257205719757E-3</v>
      </c>
      <c r="G1614" s="4">
        <f>MAX($B$2:$B1614)</f>
        <v>126647.69702292309</v>
      </c>
      <c r="H1614" s="5">
        <f t="shared" si="75"/>
        <v>1.7462055263325893E-2</v>
      </c>
      <c r="I1614" s="5">
        <f t="shared" si="76"/>
        <v>0.12754234227413352</v>
      </c>
    </row>
    <row r="1615" spans="1:9" x14ac:dyDescent="0.25">
      <c r="A1615" s="3">
        <f>回测!A1615</f>
        <v>43097</v>
      </c>
      <c r="B1615">
        <f>回测!F1615</f>
        <v>124579.29597183016</v>
      </c>
      <c r="C1615" t="str">
        <f>回测!K1615</f>
        <v>否</v>
      </c>
      <c r="D1615">
        <f>COUNTIF($C$2:C1615,"是")</f>
        <v>27</v>
      </c>
      <c r="E1615">
        <f>IF(COUNTA(F$2:F1615)&lt;2,0,AVERAGE(F$2:F1615)/_xlfn.STDEV.P(F$2:F1615)*SQRT(252))</f>
        <v>0.58486458186886081</v>
      </c>
      <c r="F1615">
        <f t="shared" si="77"/>
        <v>1.1502124797428959E-3</v>
      </c>
      <c r="G1615" s="4">
        <f>MAX($B$2:$B1615)</f>
        <v>126647.69702292309</v>
      </c>
      <c r="H1615" s="5">
        <f t="shared" si="75"/>
        <v>1.6331927857468731E-2</v>
      </c>
      <c r="I1615" s="5">
        <f t="shared" si="76"/>
        <v>0.12754234227413352</v>
      </c>
    </row>
    <row r="1616" spans="1:9" x14ac:dyDescent="0.25">
      <c r="A1616" s="3">
        <f>回测!A1616</f>
        <v>43098</v>
      </c>
      <c r="B1616">
        <f>回测!F1616</f>
        <v>124965.10197462546</v>
      </c>
      <c r="C1616" t="str">
        <f>回测!K1616</f>
        <v>否</v>
      </c>
      <c r="D1616">
        <f>COUNTIF($C$2:C1616,"是")</f>
        <v>27</v>
      </c>
      <c r="E1616">
        <f>IF(COUNTA(F$2:F1616)&lt;2,0,AVERAGE(F$2:F1616)/_xlfn.STDEV.P(F$2:F1616)*SQRT(252))</f>
        <v>0.59237986874811477</v>
      </c>
      <c r="F1616">
        <f t="shared" si="77"/>
        <v>3.0968709510330594E-3</v>
      </c>
      <c r="G1616" s="4">
        <f>MAX($B$2:$B1616)</f>
        <v>126647.69702292309</v>
      </c>
      <c r="H1616" s="5">
        <f t="shared" si="75"/>
        <v>1.328563477939193E-2</v>
      </c>
      <c r="I1616" s="5">
        <f t="shared" si="76"/>
        <v>0.12754234227413352</v>
      </c>
    </row>
    <row r="1617" spans="1:9" x14ac:dyDescent="0.25">
      <c r="A1617" s="3">
        <f>回测!A1617</f>
        <v>43099</v>
      </c>
      <c r="B1617">
        <f>回测!F1617</f>
        <v>124965.10197462546</v>
      </c>
      <c r="C1617" t="str">
        <f>回测!K1617</f>
        <v>否</v>
      </c>
      <c r="D1617">
        <f>COUNTIF($C$2:C1617,"是")</f>
        <v>27</v>
      </c>
      <c r="E1617">
        <f>IF(COUNTA(F$2:F1617)&lt;2,0,AVERAGE(F$2:F1617)/_xlfn.STDEV.P(F$2:F1617)*SQRT(252))</f>
        <v>0.59219618570197985</v>
      </c>
      <c r="F1617">
        <f t="shared" si="77"/>
        <v>0</v>
      </c>
      <c r="G1617" s="4">
        <f>MAX($B$2:$B1617)</f>
        <v>126647.69702292309</v>
      </c>
      <c r="H1617" s="5">
        <f t="shared" si="75"/>
        <v>1.328563477939193E-2</v>
      </c>
      <c r="I1617" s="5">
        <f t="shared" si="76"/>
        <v>0.12754234227413352</v>
      </c>
    </row>
    <row r="1618" spans="1:9" x14ac:dyDescent="0.25">
      <c r="A1618" s="3">
        <f>回测!A1618</f>
        <v>43100</v>
      </c>
      <c r="B1618">
        <f>回测!F1618</f>
        <v>124965.10197462546</v>
      </c>
      <c r="C1618" t="str">
        <f>回测!K1618</f>
        <v>否</v>
      </c>
      <c r="D1618">
        <f>COUNTIF($C$2:C1618,"是")</f>
        <v>27</v>
      </c>
      <c r="E1618">
        <f>IF(COUNTA(F$2:F1618)&lt;2,0,AVERAGE(F$2:F1618)/_xlfn.STDEV.P(F$2:F1618)*SQRT(252))</f>
        <v>0.59201267341730945</v>
      </c>
      <c r="F1618">
        <f t="shared" si="77"/>
        <v>0</v>
      </c>
      <c r="G1618" s="4">
        <f>MAX($B$2:$B1618)</f>
        <v>126647.69702292309</v>
      </c>
      <c r="H1618" s="5">
        <f t="shared" si="75"/>
        <v>1.328563477939193E-2</v>
      </c>
      <c r="I1618" s="5">
        <f t="shared" si="76"/>
        <v>0.12754234227413352</v>
      </c>
    </row>
    <row r="1619" spans="1:9" x14ac:dyDescent="0.25">
      <c r="A1619" s="3">
        <f>回测!A1619</f>
        <v>43101</v>
      </c>
      <c r="B1619">
        <f>回测!F1619</f>
        <v>124965.10197462546</v>
      </c>
      <c r="C1619" t="str">
        <f>回测!K1619</f>
        <v>否</v>
      </c>
      <c r="D1619">
        <f>COUNTIF($C$2:C1619,"是")</f>
        <v>27</v>
      </c>
      <c r="E1619">
        <f>IF(COUNTA(F$2:F1619)&lt;2,0,AVERAGE(F$2:F1619)/_xlfn.STDEV.P(F$2:F1619)*SQRT(252))</f>
        <v>0.59182933162968598</v>
      </c>
      <c r="F1619">
        <f t="shared" si="77"/>
        <v>0</v>
      </c>
      <c r="G1619" s="4">
        <f>MAX($B$2:$B1619)</f>
        <v>126647.69702292309</v>
      </c>
      <c r="H1619" s="5">
        <f t="shared" si="75"/>
        <v>1.328563477939193E-2</v>
      </c>
      <c r="I1619" s="5">
        <f t="shared" si="76"/>
        <v>0.12754234227413352</v>
      </c>
    </row>
    <row r="1620" spans="1:9" x14ac:dyDescent="0.25">
      <c r="A1620" s="3">
        <f>回测!A1620</f>
        <v>43102</v>
      </c>
      <c r="B1620">
        <f>回测!F1620</f>
        <v>125616.0507194266</v>
      </c>
      <c r="C1620" t="str">
        <f>回测!K1620</f>
        <v>否</v>
      </c>
      <c r="D1620">
        <f>COUNTIF($C$2:C1620,"是")</f>
        <v>27</v>
      </c>
      <c r="E1620">
        <f>IF(COUNTA(F$2:F1620)&lt;2,0,AVERAGE(F$2:F1620)/_xlfn.STDEV.P(F$2:F1620)*SQRT(252))</f>
        <v>0.60443551539930929</v>
      </c>
      <c r="F1620">
        <f t="shared" si="77"/>
        <v>5.2090442412739968E-3</v>
      </c>
      <c r="G1620" s="4">
        <f>MAX($B$2:$B1620)</f>
        <v>126647.69702292309</v>
      </c>
      <c r="H1620" s="5">
        <f t="shared" si="75"/>
        <v>8.1457959974572391E-3</v>
      </c>
      <c r="I1620" s="5">
        <f t="shared" si="76"/>
        <v>0.12754234227413352</v>
      </c>
    </row>
    <row r="1621" spans="1:9" x14ac:dyDescent="0.25">
      <c r="A1621" s="3">
        <f>回测!A1621</f>
        <v>43103</v>
      </c>
      <c r="B1621">
        <f>回测!F1621</f>
        <v>125907.79976587993</v>
      </c>
      <c r="C1621" t="str">
        <f>回测!K1621</f>
        <v>否</v>
      </c>
      <c r="D1621">
        <f>COUNTIF($C$2:C1621,"是")</f>
        <v>27</v>
      </c>
      <c r="E1621">
        <f>IF(COUNTA(F$2:F1621)&lt;2,0,AVERAGE(F$2:F1621)/_xlfn.STDEV.P(F$2:F1621)*SQRT(252))</f>
        <v>0.61002800736928897</v>
      </c>
      <c r="F1621">
        <f t="shared" si="77"/>
        <v>2.3225459229327949E-3</v>
      </c>
      <c r="G1621" s="4">
        <f>MAX($B$2:$B1621)</f>
        <v>126647.69702292309</v>
      </c>
      <c r="H1621" s="5">
        <f t="shared" si="75"/>
        <v>5.8421690598072784E-3</v>
      </c>
      <c r="I1621" s="5">
        <f t="shared" si="76"/>
        <v>0.12754234227413352</v>
      </c>
    </row>
    <row r="1622" spans="1:9" x14ac:dyDescent="0.25">
      <c r="A1622" s="3">
        <f>回测!A1622</f>
        <v>43104</v>
      </c>
      <c r="B1622">
        <f>回测!F1622</f>
        <v>125851.14572248582</v>
      </c>
      <c r="C1622" t="str">
        <f>回测!K1622</f>
        <v>否</v>
      </c>
      <c r="D1622">
        <f>COUNTIF($C$2:C1622,"是")</f>
        <v>27</v>
      </c>
      <c r="E1622">
        <f>IF(COUNTA(F$2:F1622)&lt;2,0,AVERAGE(F$2:F1622)/_xlfn.STDEV.P(F$2:F1622)*SQRT(252))</f>
        <v>0.60870473937161484</v>
      </c>
      <c r="F1622">
        <f t="shared" si="77"/>
        <v>-4.4996452562473532E-4</v>
      </c>
      <c r="G1622" s="4">
        <f>MAX($B$2:$B1622)</f>
        <v>126647.69702292309</v>
      </c>
      <c r="H1622" s="5">
        <f t="shared" si="75"/>
        <v>6.2895048166023981E-3</v>
      </c>
      <c r="I1622" s="5">
        <f t="shared" si="76"/>
        <v>0.12754234227413352</v>
      </c>
    </row>
    <row r="1623" spans="1:9" x14ac:dyDescent="0.25">
      <c r="A1623" s="3">
        <f>回测!A1623</f>
        <v>43105</v>
      </c>
      <c r="B1623">
        <f>回测!F1623</f>
        <v>126084.71917150906</v>
      </c>
      <c r="C1623" t="str">
        <f>回测!K1623</f>
        <v>否</v>
      </c>
      <c r="D1623">
        <f>COUNTIF($C$2:C1623,"是")</f>
        <v>27</v>
      </c>
      <c r="E1623">
        <f>IF(COUNTA(F$2:F1623)&lt;2,0,AVERAGE(F$2:F1623)/_xlfn.STDEV.P(F$2:F1623)*SQRT(252))</f>
        <v>0.61314227763140938</v>
      </c>
      <c r="F1623">
        <f t="shared" si="77"/>
        <v>1.8559501201387274E-3</v>
      </c>
      <c r="G1623" s="4">
        <f>MAX($B$2:$B1623)</f>
        <v>126647.69702292309</v>
      </c>
      <c r="H1623" s="5">
        <f t="shared" si="75"/>
        <v>4.4452277036837184E-3</v>
      </c>
      <c r="I1623" s="5">
        <f t="shared" si="76"/>
        <v>0.12754234227413352</v>
      </c>
    </row>
    <row r="1624" spans="1:9" x14ac:dyDescent="0.25">
      <c r="A1624" s="3">
        <f>回测!A1624</f>
        <v>43106</v>
      </c>
      <c r="B1624">
        <f>回测!F1624</f>
        <v>126084.71917150906</v>
      </c>
      <c r="C1624" t="str">
        <f>回测!K1624</f>
        <v>否</v>
      </c>
      <c r="D1624">
        <f>COUNTIF($C$2:C1624,"是")</f>
        <v>27</v>
      </c>
      <c r="E1624">
        <f>IF(COUNTA(F$2:F1624)&lt;2,0,AVERAGE(F$2:F1624)/_xlfn.STDEV.P(F$2:F1624)*SQRT(252))</f>
        <v>0.61295295850754905</v>
      </c>
      <c r="F1624">
        <f t="shared" si="77"/>
        <v>0</v>
      </c>
      <c r="G1624" s="4">
        <f>MAX($B$2:$B1624)</f>
        <v>126647.69702292309</v>
      </c>
      <c r="H1624" s="5">
        <f t="shared" si="75"/>
        <v>4.4452277036837184E-3</v>
      </c>
      <c r="I1624" s="5">
        <f t="shared" si="76"/>
        <v>0.12754234227413352</v>
      </c>
    </row>
    <row r="1625" spans="1:9" x14ac:dyDescent="0.25">
      <c r="A1625" s="3">
        <f>回测!A1625</f>
        <v>43107</v>
      </c>
      <c r="B1625">
        <f>回测!F1625</f>
        <v>126084.71917150906</v>
      </c>
      <c r="C1625" t="str">
        <f>回测!K1625</f>
        <v>否</v>
      </c>
      <c r="D1625">
        <f>COUNTIF($C$2:C1625,"是")</f>
        <v>27</v>
      </c>
      <c r="E1625">
        <f>IF(COUNTA(F$2:F1625)&lt;2,0,AVERAGE(F$2:F1625)/_xlfn.STDEV.P(F$2:F1625)*SQRT(252))</f>
        <v>0.61276381464290297</v>
      </c>
      <c r="F1625">
        <f t="shared" si="77"/>
        <v>0</v>
      </c>
      <c r="G1625" s="4">
        <f>MAX($B$2:$B1625)</f>
        <v>126647.69702292309</v>
      </c>
      <c r="H1625" s="5">
        <f t="shared" si="75"/>
        <v>4.4452277036837184E-3</v>
      </c>
      <c r="I1625" s="5">
        <f t="shared" si="76"/>
        <v>0.12754234227413352</v>
      </c>
    </row>
    <row r="1626" spans="1:9" x14ac:dyDescent="0.25">
      <c r="A1626" s="3">
        <f>回测!A1626</f>
        <v>43108</v>
      </c>
      <c r="B1626">
        <f>回测!F1626</f>
        <v>126246.42553913002</v>
      </c>
      <c r="C1626" t="str">
        <f>回测!K1626</f>
        <v>否</v>
      </c>
      <c r="D1626">
        <f>COUNTIF($C$2:C1626,"是")</f>
        <v>27</v>
      </c>
      <c r="E1626">
        <f>IF(COUNTA(F$2:F1626)&lt;2,0,AVERAGE(F$2:F1626)/_xlfn.STDEV.P(F$2:F1626)*SQRT(252))</f>
        <v>0.6157772198869893</v>
      </c>
      <c r="F1626">
        <f t="shared" si="77"/>
        <v>1.2825215353893249E-3</v>
      </c>
      <c r="G1626" s="4">
        <f>MAX($B$2:$B1626)</f>
        <v>126647.69702292309</v>
      </c>
      <c r="H1626" s="5">
        <f t="shared" si="75"/>
        <v>3.1684072685541631E-3</v>
      </c>
      <c r="I1626" s="5">
        <f t="shared" si="76"/>
        <v>0.12754234227413352</v>
      </c>
    </row>
    <row r="1627" spans="1:9" x14ac:dyDescent="0.25">
      <c r="A1627" s="3">
        <f>回测!A1627</f>
        <v>43109</v>
      </c>
      <c r="B1627">
        <f>回测!F1627</f>
        <v>126571.79086544656</v>
      </c>
      <c r="C1627" t="str">
        <f>回测!K1627</f>
        <v>否</v>
      </c>
      <c r="D1627">
        <f>COUNTIF($C$2:C1627,"是")</f>
        <v>27</v>
      </c>
      <c r="E1627">
        <f>IF(COUNTA(F$2:F1627)&lt;2,0,AVERAGE(F$2:F1627)/_xlfn.STDEV.P(F$2:F1627)*SQRT(252))</f>
        <v>0.62197809837886353</v>
      </c>
      <c r="F1627">
        <f t="shared" si="77"/>
        <v>2.5772240673513913E-3</v>
      </c>
      <c r="G1627" s="4">
        <f>MAX($B$2:$B1627)</f>
        <v>126647.69702292309</v>
      </c>
      <c r="H1627" s="5">
        <f t="shared" si="75"/>
        <v>5.9934889667034863E-4</v>
      </c>
      <c r="I1627" s="5">
        <f t="shared" si="76"/>
        <v>0.12754234227413352</v>
      </c>
    </row>
    <row r="1628" spans="1:9" x14ac:dyDescent="0.25">
      <c r="A1628" s="3">
        <f>回测!A1628</f>
        <v>43110</v>
      </c>
      <c r="B1628">
        <f>回测!F1628</f>
        <v>126619.55455160727</v>
      </c>
      <c r="C1628" t="str">
        <f>回测!K1628</f>
        <v>否</v>
      </c>
      <c r="D1628">
        <f>COUNTIF($C$2:C1628,"是")</f>
        <v>27</v>
      </c>
      <c r="E1628">
        <f>IF(COUNTA(F$2:F1628)&lt;2,0,AVERAGE(F$2:F1628)/_xlfn.STDEV.P(F$2:F1628)*SQRT(252))</f>
        <v>0.62273233124604521</v>
      </c>
      <c r="F1628">
        <f t="shared" si="77"/>
        <v>3.7736438612534506E-4</v>
      </c>
      <c r="G1628" s="4">
        <f>MAX($B$2:$B1628)</f>
        <v>126647.69702292309</v>
      </c>
      <c r="H1628" s="5">
        <f t="shared" si="75"/>
        <v>2.222106834736115E-4</v>
      </c>
      <c r="I1628" s="5">
        <f t="shared" si="76"/>
        <v>0.12754234227413352</v>
      </c>
    </row>
    <row r="1629" spans="1:9" x14ac:dyDescent="0.25">
      <c r="A1629" s="3">
        <f>回测!A1629</f>
        <v>43111</v>
      </c>
      <c r="B1629">
        <f>回测!F1629</f>
        <v>126606.45888713919</v>
      </c>
      <c r="C1629" t="str">
        <f>回测!K1629</f>
        <v>否</v>
      </c>
      <c r="D1629">
        <f>COUNTIF($C$2:C1629,"是")</f>
        <v>27</v>
      </c>
      <c r="E1629">
        <f>IF(COUNTA(F$2:F1629)&lt;2,0,AVERAGE(F$2:F1629)/_xlfn.STDEV.P(F$2:F1629)*SQRT(252))</f>
        <v>0.62228086298302776</v>
      </c>
      <c r="F1629">
        <f t="shared" si="77"/>
        <v>-1.0342529251872179E-4</v>
      </c>
      <c r="G1629" s="4">
        <f>MAX($B$2:$B1629)</f>
        <v>126647.69702292309</v>
      </c>
      <c r="H1629" s="5">
        <f t="shared" si="75"/>
        <v>3.2561299378730535E-4</v>
      </c>
      <c r="I1629" s="5">
        <f t="shared" si="76"/>
        <v>0.12754234227413352</v>
      </c>
    </row>
    <row r="1630" spans="1:9" x14ac:dyDescent="0.25">
      <c r="A1630" s="3">
        <f>回测!A1630</f>
        <v>43112</v>
      </c>
      <c r="B1630">
        <f>回测!F1630</f>
        <v>127277.6733289486</v>
      </c>
      <c r="C1630" t="str">
        <f>回测!K1630</f>
        <v>否</v>
      </c>
      <c r="D1630">
        <f>COUNTIF($C$2:C1630,"是")</f>
        <v>27</v>
      </c>
      <c r="E1630">
        <f>IF(COUNTA(F$2:F1630)&lt;2,0,AVERAGE(F$2:F1630)/_xlfn.STDEV.P(F$2:F1630)*SQRT(252))</f>
        <v>0.63503293658277071</v>
      </c>
      <c r="F1630">
        <f t="shared" si="77"/>
        <v>5.3015813546113399E-3</v>
      </c>
      <c r="G1630" s="4">
        <f>MAX($B$2:$B1630)</f>
        <v>127277.6733289486</v>
      </c>
      <c r="H1630" s="5">
        <f t="shared" si="75"/>
        <v>0</v>
      </c>
      <c r="I1630" s="5">
        <f t="shared" si="76"/>
        <v>0.12754234227413352</v>
      </c>
    </row>
    <row r="1631" spans="1:9" x14ac:dyDescent="0.25">
      <c r="A1631" s="3">
        <f>回测!A1631</f>
        <v>43113</v>
      </c>
      <c r="B1631">
        <f>回测!F1631</f>
        <v>127277.6733289486</v>
      </c>
      <c r="C1631" t="str">
        <f>回测!K1631</f>
        <v>否</v>
      </c>
      <c r="D1631">
        <f>COUNTIF($C$2:C1631,"是")</f>
        <v>27</v>
      </c>
      <c r="E1631">
        <f>IF(COUNTA(F$2:F1631)&lt;2,0,AVERAGE(F$2:F1631)/_xlfn.STDEV.P(F$2:F1631)*SQRT(252))</f>
        <v>0.63483767988160889</v>
      </c>
      <c r="F1631">
        <f t="shared" si="77"/>
        <v>0</v>
      </c>
      <c r="G1631" s="4">
        <f>MAX($B$2:$B1631)</f>
        <v>127277.6733289486</v>
      </c>
      <c r="H1631" s="5">
        <f t="shared" si="75"/>
        <v>0</v>
      </c>
      <c r="I1631" s="5">
        <f t="shared" si="76"/>
        <v>0.12754234227413352</v>
      </c>
    </row>
    <row r="1632" spans="1:9" x14ac:dyDescent="0.25">
      <c r="A1632" s="3">
        <f>回测!A1632</f>
        <v>43114</v>
      </c>
      <c r="B1632">
        <f>回测!F1632</f>
        <v>127277.6733289486</v>
      </c>
      <c r="C1632" t="str">
        <f>回测!K1632</f>
        <v>否</v>
      </c>
      <c r="D1632">
        <f>COUNTIF($C$2:C1632,"是")</f>
        <v>27</v>
      </c>
      <c r="E1632">
        <f>IF(COUNTA(F$2:F1632)&lt;2,0,AVERAGE(F$2:F1632)/_xlfn.STDEV.P(F$2:F1632)*SQRT(252))</f>
        <v>0.63464260317937549</v>
      </c>
      <c r="F1632">
        <f t="shared" si="77"/>
        <v>0</v>
      </c>
      <c r="G1632" s="4">
        <f>MAX($B$2:$B1632)</f>
        <v>127277.6733289486</v>
      </c>
      <c r="H1632" s="5">
        <f t="shared" si="75"/>
        <v>0</v>
      </c>
      <c r="I1632" s="5">
        <f t="shared" si="76"/>
        <v>0.12754234227413352</v>
      </c>
    </row>
    <row r="1633" spans="1:9" x14ac:dyDescent="0.25">
      <c r="A1633" s="3">
        <f>回测!A1633</f>
        <v>43115</v>
      </c>
      <c r="B1633">
        <f>回测!F1633</f>
        <v>127280.51354670321</v>
      </c>
      <c r="C1633" t="str">
        <f>回测!K1633</f>
        <v>否</v>
      </c>
      <c r="D1633">
        <f>COUNTIF($C$2:C1633,"是")</f>
        <v>27</v>
      </c>
      <c r="E1633">
        <f>IF(COUNTA(F$2:F1633)&lt;2,0,AVERAGE(F$2:F1633)/_xlfn.STDEV.P(F$2:F1633)*SQRT(252))</f>
        <v>0.63450362334827815</v>
      </c>
      <c r="F1633">
        <f t="shared" si="77"/>
        <v>2.2315129435623859E-5</v>
      </c>
      <c r="G1633" s="4">
        <f>MAX($B$2:$B1633)</f>
        <v>127280.51354670321</v>
      </c>
      <c r="H1633" s="5">
        <f t="shared" si="75"/>
        <v>0</v>
      </c>
      <c r="I1633" s="5">
        <f t="shared" si="76"/>
        <v>0.12754234227413352</v>
      </c>
    </row>
    <row r="1634" spans="1:9" x14ac:dyDescent="0.25">
      <c r="A1634" s="3">
        <f>回测!A1634</f>
        <v>43116</v>
      </c>
      <c r="B1634">
        <f>回测!F1634</f>
        <v>127571.37463592012</v>
      </c>
      <c r="C1634" t="str">
        <f>回测!K1634</f>
        <v>否</v>
      </c>
      <c r="D1634">
        <f>COUNTIF($C$2:C1634,"是")</f>
        <v>27</v>
      </c>
      <c r="E1634">
        <f>IF(COUNTA(F$2:F1634)&lt;2,0,AVERAGE(F$2:F1634)/_xlfn.STDEV.P(F$2:F1634)*SQRT(252))</f>
        <v>0.63996643778656903</v>
      </c>
      <c r="F1634">
        <f t="shared" si="77"/>
        <v>2.2851973260633596E-3</v>
      </c>
      <c r="G1634" s="4">
        <f>MAX($B$2:$B1634)</f>
        <v>127571.37463592012</v>
      </c>
      <c r="H1634" s="5">
        <f t="shared" si="75"/>
        <v>0</v>
      </c>
      <c r="I1634" s="5">
        <f t="shared" si="76"/>
        <v>0.12754234227413352</v>
      </c>
    </row>
    <row r="1635" spans="1:9" x14ac:dyDescent="0.25">
      <c r="A1635" s="3">
        <f>回测!A1635</f>
        <v>43117</v>
      </c>
      <c r="B1635">
        <f>回测!F1635</f>
        <v>127390.60831245389</v>
      </c>
      <c r="C1635" t="str">
        <f>回测!K1635</f>
        <v>否</v>
      </c>
      <c r="D1635">
        <f>COUNTIF($C$2:C1635,"是")</f>
        <v>27</v>
      </c>
      <c r="E1635">
        <f>IF(COUNTA(F$2:F1635)&lt;2,0,AVERAGE(F$2:F1635)/_xlfn.STDEV.P(F$2:F1635)*SQRT(252))</f>
        <v>0.63619565064499595</v>
      </c>
      <c r="F1635">
        <f t="shared" si="77"/>
        <v>-1.4169818580549443E-3</v>
      </c>
      <c r="G1635" s="4">
        <f>MAX($B$2:$B1635)</f>
        <v>127571.37463592012</v>
      </c>
      <c r="H1635" s="5">
        <f t="shared" si="75"/>
        <v>1.4169818580549443E-3</v>
      </c>
      <c r="I1635" s="5">
        <f t="shared" si="76"/>
        <v>0.12754234227413352</v>
      </c>
    </row>
    <row r="1636" spans="1:9" x14ac:dyDescent="0.25">
      <c r="A1636" s="3">
        <f>回测!A1636</f>
        <v>43118</v>
      </c>
      <c r="B1636">
        <f>回测!F1636</f>
        <v>127385.80652001887</v>
      </c>
      <c r="C1636" t="str">
        <f>回测!K1636</f>
        <v>否</v>
      </c>
      <c r="D1636">
        <f>COUNTIF($C$2:C1636,"是")</f>
        <v>27</v>
      </c>
      <c r="E1636">
        <f>IF(COUNTA(F$2:F1636)&lt;2,0,AVERAGE(F$2:F1636)/_xlfn.STDEV.P(F$2:F1636)*SQRT(252))</f>
        <v>0.63590625226274544</v>
      </c>
      <c r="F1636">
        <f t="shared" si="77"/>
        <v>-3.7693457144327702E-5</v>
      </c>
      <c r="G1636" s="4">
        <f>MAX($B$2:$B1636)</f>
        <v>127571.37463592012</v>
      </c>
      <c r="H1636" s="5">
        <f t="shared" si="75"/>
        <v>1.4546219042543829E-3</v>
      </c>
      <c r="I1636" s="5">
        <f t="shared" si="76"/>
        <v>0.12754234227413352</v>
      </c>
    </row>
    <row r="1637" spans="1:9" x14ac:dyDescent="0.25">
      <c r="A1637" s="3">
        <f>回测!A1637</f>
        <v>43119</v>
      </c>
      <c r="B1637">
        <f>回测!F1637</f>
        <v>127428.71863489393</v>
      </c>
      <c r="C1637" t="str">
        <f>回测!K1637</f>
        <v>否</v>
      </c>
      <c r="D1637">
        <f>COUNTIF($C$2:C1637,"是")</f>
        <v>27</v>
      </c>
      <c r="E1637">
        <f>IF(COUNTA(F$2:F1637)&lt;2,0,AVERAGE(F$2:F1637)/_xlfn.STDEV.P(F$2:F1637)*SQRT(252))</f>
        <v>0.63655305189949185</v>
      </c>
      <c r="F1637">
        <f t="shared" si="77"/>
        <v>3.3686731706894513E-4</v>
      </c>
      <c r="G1637" s="4">
        <f>MAX($B$2:$B1637)</f>
        <v>127571.37463592012</v>
      </c>
      <c r="H1637" s="5">
        <f t="shared" si="75"/>
        <v>1.1182446017636849E-3</v>
      </c>
      <c r="I1637" s="5">
        <f t="shared" si="76"/>
        <v>0.12754234227413352</v>
      </c>
    </row>
    <row r="1638" spans="1:9" x14ac:dyDescent="0.25">
      <c r="A1638" s="3">
        <f>回测!A1638</f>
        <v>43120</v>
      </c>
      <c r="B1638">
        <f>回测!F1638</f>
        <v>127428.71863489393</v>
      </c>
      <c r="C1638" t="str">
        <f>回测!K1638</f>
        <v>否</v>
      </c>
      <c r="D1638">
        <f>COUNTIF($C$2:C1638,"是")</f>
        <v>27</v>
      </c>
      <c r="E1638">
        <f>IF(COUNTA(F$2:F1638)&lt;2,0,AVERAGE(F$2:F1638)/_xlfn.STDEV.P(F$2:F1638)*SQRT(252))</f>
        <v>0.63635816388691435</v>
      </c>
      <c r="F1638">
        <f t="shared" si="77"/>
        <v>0</v>
      </c>
      <c r="G1638" s="4">
        <f>MAX($B$2:$B1638)</f>
        <v>127571.37463592012</v>
      </c>
      <c r="H1638" s="5">
        <f t="shared" si="75"/>
        <v>1.1182446017636849E-3</v>
      </c>
      <c r="I1638" s="5">
        <f t="shared" si="76"/>
        <v>0.12754234227413352</v>
      </c>
    </row>
    <row r="1639" spans="1:9" x14ac:dyDescent="0.25">
      <c r="A1639" s="3">
        <f>回测!A1639</f>
        <v>43121</v>
      </c>
      <c r="B1639">
        <f>回测!F1639</f>
        <v>127428.71863489393</v>
      </c>
      <c r="C1639" t="str">
        <f>回测!K1639</f>
        <v>否</v>
      </c>
      <c r="D1639">
        <f>COUNTIF($C$2:C1639,"是")</f>
        <v>27</v>
      </c>
      <c r="E1639">
        <f>IF(COUNTA(F$2:F1639)&lt;2,0,AVERAGE(F$2:F1639)/_xlfn.STDEV.P(F$2:F1639)*SQRT(252))</f>
        <v>0.63616345476639624</v>
      </c>
      <c r="F1639">
        <f t="shared" si="77"/>
        <v>0</v>
      </c>
      <c r="G1639" s="4">
        <f>MAX($B$2:$B1639)</f>
        <v>127571.37463592012</v>
      </c>
      <c r="H1639" s="5">
        <f t="shared" si="75"/>
        <v>1.1182446017636849E-3</v>
      </c>
      <c r="I1639" s="5">
        <f t="shared" si="76"/>
        <v>0.12754234227413352</v>
      </c>
    </row>
    <row r="1640" spans="1:9" x14ac:dyDescent="0.25">
      <c r="A1640" s="3">
        <f>回测!A1640</f>
        <v>43122</v>
      </c>
      <c r="B1640">
        <f>回测!F1640</f>
        <v>127892.85896675494</v>
      </c>
      <c r="C1640" t="str">
        <f>回测!K1640</f>
        <v>否</v>
      </c>
      <c r="D1640">
        <f>COUNTIF($C$2:C1640,"是")</f>
        <v>27</v>
      </c>
      <c r="E1640">
        <f>IF(COUNTA(F$2:F1640)&lt;2,0,AVERAGE(F$2:F1640)/_xlfn.STDEV.P(F$2:F1640)*SQRT(252))</f>
        <v>0.64490322952328061</v>
      </c>
      <c r="F1640">
        <f t="shared" si="77"/>
        <v>3.6423526567104236E-3</v>
      </c>
      <c r="G1640" s="4">
        <f>MAX($B$2:$B1640)</f>
        <v>127892.85896675494</v>
      </c>
      <c r="H1640" s="5">
        <f t="shared" si="75"/>
        <v>0</v>
      </c>
      <c r="I1640" s="5">
        <f t="shared" si="76"/>
        <v>0.12754234227413352</v>
      </c>
    </row>
    <row r="1641" spans="1:9" x14ac:dyDescent="0.25">
      <c r="A1641" s="3">
        <f>回测!A1641</f>
        <v>43123</v>
      </c>
      <c r="B1641">
        <f>回测!F1641</f>
        <v>127979.73006758231</v>
      </c>
      <c r="C1641" t="str">
        <f>回测!K1641</f>
        <v>否</v>
      </c>
      <c r="D1641">
        <f>COUNTIF($C$2:C1641,"是")</f>
        <v>27</v>
      </c>
      <c r="E1641">
        <f>IF(COUNTA(F$2:F1641)&lt;2,0,AVERAGE(F$2:F1641)/_xlfn.STDEV.P(F$2:F1641)*SQRT(252))</f>
        <v>0.64639763076176582</v>
      </c>
      <c r="F1641">
        <f t="shared" si="77"/>
        <v>6.7924903336424869E-4</v>
      </c>
      <c r="G1641" s="4">
        <f>MAX($B$2:$B1641)</f>
        <v>127979.73006758231</v>
      </c>
      <c r="H1641" s="5">
        <f t="shared" si="75"/>
        <v>0</v>
      </c>
      <c r="I1641" s="5">
        <f t="shared" si="76"/>
        <v>0.12754234227413352</v>
      </c>
    </row>
    <row r="1642" spans="1:9" x14ac:dyDescent="0.25">
      <c r="A1642" s="3">
        <f>回测!A1642</f>
        <v>43124</v>
      </c>
      <c r="B1642">
        <f>回测!F1642</f>
        <v>128176.47492586625</v>
      </c>
      <c r="C1642" t="str">
        <f>回测!K1642</f>
        <v>否</v>
      </c>
      <c r="D1642">
        <f>COUNTIF($C$2:C1642,"是")</f>
        <v>27</v>
      </c>
      <c r="E1642">
        <f>IF(COUNTA(F$2:F1642)&lt;2,0,AVERAGE(F$2:F1642)/_xlfn.STDEV.P(F$2:F1642)*SQRT(252))</f>
        <v>0.65000991304484068</v>
      </c>
      <c r="F1642">
        <f t="shared" si="77"/>
        <v>1.5373126524025338E-3</v>
      </c>
      <c r="G1642" s="4">
        <f>MAX($B$2:$B1642)</f>
        <v>128176.47492586625</v>
      </c>
      <c r="H1642" s="5">
        <f t="shared" si="75"/>
        <v>0</v>
      </c>
      <c r="I1642" s="5">
        <f t="shared" si="76"/>
        <v>0.12754234227413352</v>
      </c>
    </row>
    <row r="1643" spans="1:9" x14ac:dyDescent="0.25">
      <c r="A1643" s="3">
        <f>回测!A1643</f>
        <v>43125</v>
      </c>
      <c r="B1643">
        <f>回测!F1643</f>
        <v>128116.55716867569</v>
      </c>
      <c r="C1643" t="str">
        <f>回测!K1643</f>
        <v>否</v>
      </c>
      <c r="D1643">
        <f>COUNTIF($C$2:C1643,"是")</f>
        <v>27</v>
      </c>
      <c r="E1643">
        <f>IF(COUNTA(F$2:F1643)&lt;2,0,AVERAGE(F$2:F1643)/_xlfn.STDEV.P(F$2:F1643)*SQRT(252))</f>
        <v>0.64864112494947912</v>
      </c>
      <c r="F1643">
        <f t="shared" si="77"/>
        <v>-4.6746298199584757E-4</v>
      </c>
      <c r="G1643" s="4">
        <f>MAX($B$2:$B1643)</f>
        <v>128176.47492586625</v>
      </c>
      <c r="H1643" s="5">
        <f t="shared" si="75"/>
        <v>4.6746298199584757E-4</v>
      </c>
      <c r="I1643" s="5">
        <f t="shared" si="76"/>
        <v>0.12754234227413352</v>
      </c>
    </row>
    <row r="1644" spans="1:9" x14ac:dyDescent="0.25">
      <c r="A1644" s="3">
        <f>回测!A1644</f>
        <v>43126</v>
      </c>
      <c r="B1644">
        <f>回测!F1644</f>
        <v>128091.93866041118</v>
      </c>
      <c r="C1644" t="str">
        <f>回测!K1644</f>
        <v>否</v>
      </c>
      <c r="D1644">
        <f>COUNTIF($C$2:C1644,"是")</f>
        <v>27</v>
      </c>
      <c r="E1644">
        <f>IF(COUNTA(F$2:F1644)&lt;2,0,AVERAGE(F$2:F1644)/_xlfn.STDEV.P(F$2:F1644)*SQRT(252))</f>
        <v>0.64796299881799813</v>
      </c>
      <c r="F1644">
        <f t="shared" si="77"/>
        <v>-1.9215711699227533E-4</v>
      </c>
      <c r="G1644" s="4">
        <f>MAX($B$2:$B1644)</f>
        <v>128176.47492586625</v>
      </c>
      <c r="H1644" s="5">
        <f t="shared" si="75"/>
        <v>6.5953027264920028E-4</v>
      </c>
      <c r="I1644" s="5">
        <f t="shared" si="76"/>
        <v>0.12754234227413352</v>
      </c>
    </row>
    <row r="1645" spans="1:9" x14ac:dyDescent="0.25">
      <c r="A1645" s="3">
        <f>回测!A1645</f>
        <v>43127</v>
      </c>
      <c r="B1645">
        <f>回测!F1645</f>
        <v>128091.93866041118</v>
      </c>
      <c r="C1645" t="str">
        <f>回测!K1645</f>
        <v>否</v>
      </c>
      <c r="D1645">
        <f>COUNTIF($C$2:C1645,"是")</f>
        <v>27</v>
      </c>
      <c r="E1645">
        <f>IF(COUNTA(F$2:F1645)&lt;2,0,AVERAGE(F$2:F1645)/_xlfn.STDEV.P(F$2:F1645)*SQRT(252))</f>
        <v>0.64776545138582875</v>
      </c>
      <c r="F1645">
        <f t="shared" si="77"/>
        <v>0</v>
      </c>
      <c r="G1645" s="4">
        <f>MAX($B$2:$B1645)</f>
        <v>128176.47492586625</v>
      </c>
      <c r="H1645" s="5">
        <f t="shared" si="75"/>
        <v>6.5953027264920028E-4</v>
      </c>
      <c r="I1645" s="5">
        <f t="shared" si="76"/>
        <v>0.12754234227413352</v>
      </c>
    </row>
    <row r="1646" spans="1:9" x14ac:dyDescent="0.25">
      <c r="A1646" s="3">
        <f>回测!A1646</f>
        <v>43128</v>
      </c>
      <c r="B1646">
        <f>回测!F1646</f>
        <v>128091.93866041118</v>
      </c>
      <c r="C1646" t="str">
        <f>回测!K1646</f>
        <v>否</v>
      </c>
      <c r="D1646">
        <f>COUNTIF($C$2:C1646,"是")</f>
        <v>27</v>
      </c>
      <c r="E1646">
        <f>IF(COUNTA(F$2:F1646)&lt;2,0,AVERAGE(F$2:F1646)/_xlfn.STDEV.P(F$2:F1646)*SQRT(252))</f>
        <v>0.64756808452511627</v>
      </c>
      <c r="F1646">
        <f t="shared" si="77"/>
        <v>0</v>
      </c>
      <c r="G1646" s="4">
        <f>MAX($B$2:$B1646)</f>
        <v>128176.47492586625</v>
      </c>
      <c r="H1646" s="5">
        <f t="shared" si="75"/>
        <v>6.5953027264920028E-4</v>
      </c>
      <c r="I1646" s="5">
        <f t="shared" si="76"/>
        <v>0.12754234227413352</v>
      </c>
    </row>
    <row r="1647" spans="1:9" x14ac:dyDescent="0.25">
      <c r="A1647" s="3">
        <f>回测!A1647</f>
        <v>43129</v>
      </c>
      <c r="B1647">
        <f>回测!F1647</f>
        <v>127343.12312814023</v>
      </c>
      <c r="C1647" t="str">
        <f>回测!K1647</f>
        <v>否</v>
      </c>
      <c r="D1647">
        <f>COUNTIF($C$2:C1647,"是")</f>
        <v>27</v>
      </c>
      <c r="E1647">
        <f>IF(COUNTA(F$2:F1647)&lt;2,0,AVERAGE(F$2:F1647)/_xlfn.STDEV.P(F$2:F1647)*SQRT(252))</f>
        <v>0.63235213317335959</v>
      </c>
      <c r="F1647">
        <f t="shared" si="77"/>
        <v>-5.8459223906054403E-3</v>
      </c>
      <c r="G1647" s="4">
        <f>MAX($B$2:$B1647)</f>
        <v>128176.47492586625</v>
      </c>
      <c r="H1647" s="5">
        <f t="shared" si="75"/>
        <v>6.5015971004663831E-3</v>
      </c>
      <c r="I1647" s="5">
        <f t="shared" si="76"/>
        <v>0.12754234227413352</v>
      </c>
    </row>
    <row r="1648" spans="1:9" x14ac:dyDescent="0.25">
      <c r="A1648" s="3">
        <f>回测!A1648</f>
        <v>43130</v>
      </c>
      <c r="B1648">
        <f>回测!F1648</f>
        <v>126747.30170329523</v>
      </c>
      <c r="C1648" t="str">
        <f>回测!K1648</f>
        <v>否</v>
      </c>
      <c r="D1648">
        <f>COUNTIF($C$2:C1648,"是")</f>
        <v>27</v>
      </c>
      <c r="E1648">
        <f>IF(COUNTA(F$2:F1648)&lt;2,0,AVERAGE(F$2:F1648)/_xlfn.STDEV.P(F$2:F1648)*SQRT(252))</f>
        <v>0.62022762883955085</v>
      </c>
      <c r="F1648">
        <f t="shared" si="77"/>
        <v>-4.6788661233433393E-3</v>
      </c>
      <c r="G1648" s="4">
        <f>MAX($B$2:$B1648)</f>
        <v>128176.47492586625</v>
      </c>
      <c r="H1648" s="5">
        <f t="shared" si="75"/>
        <v>1.1150043121388786E-2</v>
      </c>
      <c r="I1648" s="5">
        <f t="shared" si="76"/>
        <v>0.12754234227413352</v>
      </c>
    </row>
    <row r="1649" spans="1:9" x14ac:dyDescent="0.25">
      <c r="A1649" s="3">
        <f>回测!A1649</f>
        <v>43131</v>
      </c>
      <c r="B1649">
        <f>回测!F1649</f>
        <v>126847.62591920051</v>
      </c>
      <c r="C1649" t="str">
        <f>回测!K1649</f>
        <v>否</v>
      </c>
      <c r="D1649">
        <f>COUNTIF($C$2:C1649,"是")</f>
        <v>27</v>
      </c>
      <c r="E1649">
        <f>IF(COUNTA(F$2:F1649)&lt;2,0,AVERAGE(F$2:F1649)/_xlfn.STDEV.P(F$2:F1649)*SQRT(252))</f>
        <v>0.6220017581062286</v>
      </c>
      <c r="F1649">
        <f t="shared" si="77"/>
        <v>7.9152940186544285E-4</v>
      </c>
      <c r="G1649" s="4">
        <f>MAX($B$2:$B1649)</f>
        <v>128176.47492586625</v>
      </c>
      <c r="H1649" s="5">
        <f t="shared" si="75"/>
        <v>1.0367339306485923E-2</v>
      </c>
      <c r="I1649" s="5">
        <f t="shared" si="76"/>
        <v>0.12754234227413352</v>
      </c>
    </row>
    <row r="1650" spans="1:9" x14ac:dyDescent="0.25">
      <c r="A1650" s="3">
        <f>回测!A1650</f>
        <v>43132</v>
      </c>
      <c r="B1650">
        <f>回测!F1650</f>
        <v>126566.15708853862</v>
      </c>
      <c r="C1650" t="str">
        <f>回测!K1650</f>
        <v>否</v>
      </c>
      <c r="D1650">
        <f>COUNTIF($C$2:C1650,"是")</f>
        <v>27</v>
      </c>
      <c r="E1650">
        <f>IF(COUNTA(F$2:F1650)&lt;2,0,AVERAGE(F$2:F1650)/_xlfn.STDEV.P(F$2:F1650)*SQRT(252))</f>
        <v>0.6162289499691983</v>
      </c>
      <c r="F1650">
        <f t="shared" si="77"/>
        <v>-2.2189522951039375E-3</v>
      </c>
      <c r="G1650" s="4">
        <f>MAX($B$2:$B1650)</f>
        <v>128176.47492586625</v>
      </c>
      <c r="H1650" s="5">
        <f t="shared" si="75"/>
        <v>1.2563286970241561E-2</v>
      </c>
      <c r="I1650" s="5">
        <f t="shared" si="76"/>
        <v>0.12754234227413352</v>
      </c>
    </row>
    <row r="1651" spans="1:9" x14ac:dyDescent="0.25">
      <c r="A1651" s="3">
        <f>回测!A1651</f>
        <v>43133</v>
      </c>
      <c r="B1651">
        <f>回测!F1651</f>
        <v>126804.45724544136</v>
      </c>
      <c r="C1651" t="str">
        <f>回测!K1651</f>
        <v>否</v>
      </c>
      <c r="D1651">
        <f>COUNTIF($C$2:C1651,"是")</f>
        <v>27</v>
      </c>
      <c r="E1651">
        <f>IF(COUNTA(F$2:F1651)&lt;2,0,AVERAGE(F$2:F1651)/_xlfn.STDEV.P(F$2:F1651)*SQRT(252))</f>
        <v>0.62068139001532285</v>
      </c>
      <c r="F1651">
        <f t="shared" si="77"/>
        <v>1.8828110324629055E-3</v>
      </c>
      <c r="G1651" s="4">
        <f>MAX($B$2:$B1651)</f>
        <v>128176.47492586625</v>
      </c>
      <c r="H1651" s="5">
        <f t="shared" si="75"/>
        <v>1.0704130233090137E-2</v>
      </c>
      <c r="I1651" s="5">
        <f t="shared" si="76"/>
        <v>0.12754234227413352</v>
      </c>
    </row>
    <row r="1652" spans="1:9" x14ac:dyDescent="0.25">
      <c r="A1652" s="3">
        <f>回测!A1652</f>
        <v>43134</v>
      </c>
      <c r="B1652">
        <f>回测!F1652</f>
        <v>126804.45724544136</v>
      </c>
      <c r="C1652" t="str">
        <f>回测!K1652</f>
        <v>否</v>
      </c>
      <c r="D1652">
        <f>COUNTIF($C$2:C1652,"是")</f>
        <v>27</v>
      </c>
      <c r="E1652">
        <f>IF(COUNTA(F$2:F1652)&lt;2,0,AVERAGE(F$2:F1652)/_xlfn.STDEV.P(F$2:F1652)*SQRT(252))</f>
        <v>0.62049298879091352</v>
      </c>
      <c r="F1652">
        <f t="shared" si="77"/>
        <v>0</v>
      </c>
      <c r="G1652" s="4">
        <f>MAX($B$2:$B1652)</f>
        <v>128176.47492586625</v>
      </c>
      <c r="H1652" s="5">
        <f t="shared" si="75"/>
        <v>1.0704130233090137E-2</v>
      </c>
      <c r="I1652" s="5">
        <f t="shared" si="76"/>
        <v>0.12754234227413352</v>
      </c>
    </row>
    <row r="1653" spans="1:9" x14ac:dyDescent="0.25">
      <c r="A1653" s="3">
        <f>回测!A1653</f>
        <v>43135</v>
      </c>
      <c r="B1653">
        <f>回测!F1653</f>
        <v>126804.45724544136</v>
      </c>
      <c r="C1653" t="str">
        <f>回测!K1653</f>
        <v>否</v>
      </c>
      <c r="D1653">
        <f>COUNTIF($C$2:C1653,"是")</f>
        <v>27</v>
      </c>
      <c r="E1653">
        <f>IF(COUNTA(F$2:F1653)&lt;2,0,AVERAGE(F$2:F1653)/_xlfn.STDEV.P(F$2:F1653)*SQRT(252))</f>
        <v>0.62030475902397308</v>
      </c>
      <c r="F1653">
        <f t="shared" si="77"/>
        <v>0</v>
      </c>
      <c r="G1653" s="4">
        <f>MAX($B$2:$B1653)</f>
        <v>128176.47492586625</v>
      </c>
      <c r="H1653" s="5">
        <f t="shared" si="75"/>
        <v>1.0704130233090137E-2</v>
      </c>
      <c r="I1653" s="5">
        <f t="shared" si="76"/>
        <v>0.12754234227413352</v>
      </c>
    </row>
    <row r="1654" spans="1:9" x14ac:dyDescent="0.25">
      <c r="A1654" s="3">
        <f>回测!A1654</f>
        <v>43136</v>
      </c>
      <c r="B1654">
        <f>回测!F1654</f>
        <v>126491.1707867902</v>
      </c>
      <c r="C1654" t="str">
        <f>回测!K1654</f>
        <v>否</v>
      </c>
      <c r="D1654">
        <f>COUNTIF($C$2:C1654,"是")</f>
        <v>27</v>
      </c>
      <c r="E1654">
        <f>IF(COUNTA(F$2:F1654)&lt;2,0,AVERAGE(F$2:F1654)/_xlfn.STDEV.P(F$2:F1654)*SQRT(252))</f>
        <v>0.61390077659252185</v>
      </c>
      <c r="F1654">
        <f t="shared" si="77"/>
        <v>-2.4706265493866786E-3</v>
      </c>
      <c r="G1654" s="4">
        <f>MAX($B$2:$B1654)</f>
        <v>128176.47492586625</v>
      </c>
      <c r="H1654" s="5">
        <f t="shared" si="75"/>
        <v>1.3148310874134927E-2</v>
      </c>
      <c r="I1654" s="5">
        <f t="shared" si="76"/>
        <v>0.12754234227413352</v>
      </c>
    </row>
    <row r="1655" spans="1:9" x14ac:dyDescent="0.25">
      <c r="A1655" s="3">
        <f>回测!A1655</f>
        <v>43137</v>
      </c>
      <c r="B1655">
        <f>回测!F1655</f>
        <v>125848.66176453653</v>
      </c>
      <c r="C1655" t="str">
        <f>回测!K1655</f>
        <v>否</v>
      </c>
      <c r="D1655">
        <f>COUNTIF($C$2:C1655,"是")</f>
        <v>27</v>
      </c>
      <c r="E1655">
        <f>IF(COUNTA(F$2:F1655)&lt;2,0,AVERAGE(F$2:F1655)/_xlfn.STDEV.P(F$2:F1655)*SQRT(252))</f>
        <v>0.60078421608284449</v>
      </c>
      <c r="F1655">
        <f t="shared" si="77"/>
        <v>-5.0794772335269744E-3</v>
      </c>
      <c r="G1655" s="4">
        <f>MAX($B$2:$B1655)</f>
        <v>128176.47492586625</v>
      </c>
      <c r="H1655" s="5">
        <f t="shared" si="75"/>
        <v>1.8161001561917356E-2</v>
      </c>
      <c r="I1655" s="5">
        <f t="shared" si="76"/>
        <v>0.12754234227413352</v>
      </c>
    </row>
    <row r="1656" spans="1:9" x14ac:dyDescent="0.25">
      <c r="A1656" s="3">
        <f>回测!A1656</f>
        <v>43138</v>
      </c>
      <c r="B1656">
        <f>回测!F1656</f>
        <v>124710.01631939605</v>
      </c>
      <c r="C1656" t="str">
        <f>回测!K1656</f>
        <v>否</v>
      </c>
      <c r="D1656">
        <f>COUNTIF($C$2:C1656,"是")</f>
        <v>27</v>
      </c>
      <c r="E1656">
        <f>IF(COUNTA(F$2:F1656)&lt;2,0,AVERAGE(F$2:F1656)/_xlfn.STDEV.P(F$2:F1656)*SQRT(252))</f>
        <v>0.57719673833179241</v>
      </c>
      <c r="F1656">
        <f t="shared" si="77"/>
        <v>-9.0477358215449444E-3</v>
      </c>
      <c r="G1656" s="4">
        <f>MAX($B$2:$B1656)</f>
        <v>128176.47492586625</v>
      </c>
      <c r="H1656" s="5">
        <f t="shared" si="75"/>
        <v>2.7044421439075372E-2</v>
      </c>
      <c r="I1656" s="5">
        <f t="shared" si="76"/>
        <v>0.12754234227413352</v>
      </c>
    </row>
    <row r="1657" spans="1:9" x14ac:dyDescent="0.25">
      <c r="A1657" s="3">
        <f>回测!A1657</f>
        <v>43139</v>
      </c>
      <c r="B1657">
        <f>回测!F1657</f>
        <v>124354.94880910416</v>
      </c>
      <c r="C1657" t="str">
        <f>回测!K1657</f>
        <v>否</v>
      </c>
      <c r="D1657">
        <f>COUNTIF($C$2:C1657,"是")</f>
        <v>27</v>
      </c>
      <c r="E1657">
        <f>IF(COUNTA(F$2:F1657)&lt;2,0,AVERAGE(F$2:F1657)/_xlfn.STDEV.P(F$2:F1657)*SQRT(252))</f>
        <v>0.5698779943912986</v>
      </c>
      <c r="F1657">
        <f t="shared" si="77"/>
        <v>-2.8471450872279425E-3</v>
      </c>
      <c r="G1657" s="4">
        <f>MAX($B$2:$B1657)</f>
        <v>128176.47492586625</v>
      </c>
      <c r="H1657" s="5">
        <f t="shared" si="75"/>
        <v>2.9814567134666126E-2</v>
      </c>
      <c r="I1657" s="5">
        <f t="shared" si="76"/>
        <v>0.12754234227413352</v>
      </c>
    </row>
    <row r="1658" spans="1:9" x14ac:dyDescent="0.25">
      <c r="A1658" s="3">
        <f>回测!A1658</f>
        <v>43140</v>
      </c>
      <c r="B1658">
        <f>回测!F1658</f>
        <v>123237.12648618201</v>
      </c>
      <c r="C1658" t="str">
        <f>回测!K1658</f>
        <v>是</v>
      </c>
      <c r="D1658">
        <f>COUNTIF($C$2:C1658,"是")</f>
        <v>28</v>
      </c>
      <c r="E1658">
        <f>IF(COUNTA(F$2:F1658)&lt;2,0,AVERAGE(F$2:F1658)/_xlfn.STDEV.P(F$2:F1658)*SQRT(252))</f>
        <v>0.5465698547054445</v>
      </c>
      <c r="F1658">
        <f t="shared" si="77"/>
        <v>-8.9889653256831625E-3</v>
      </c>
      <c r="G1658" s="4">
        <f>MAX($B$2:$B1658)</f>
        <v>128176.47492586625</v>
      </c>
      <c r="H1658" s="5">
        <f t="shared" si="75"/>
        <v>3.853553035017554E-2</v>
      </c>
      <c r="I1658" s="5">
        <f t="shared" si="76"/>
        <v>0.12754234227413352</v>
      </c>
    </row>
    <row r="1659" spans="1:9" x14ac:dyDescent="0.25">
      <c r="A1659" s="3">
        <f>回测!A1659</f>
        <v>43141</v>
      </c>
      <c r="B1659">
        <f>回测!F1659</f>
        <v>123237.12648618201</v>
      </c>
      <c r="C1659" t="str">
        <f>回测!K1659</f>
        <v>否</v>
      </c>
      <c r="D1659">
        <f>COUNTIF($C$2:C1659,"是")</f>
        <v>28</v>
      </c>
      <c r="E1659">
        <f>IF(COUNTA(F$2:F1659)&lt;2,0,AVERAGE(F$2:F1659)/_xlfn.STDEV.P(F$2:F1659)*SQRT(252))</f>
        <v>0.54640470682071351</v>
      </c>
      <c r="F1659">
        <f t="shared" si="77"/>
        <v>0</v>
      </c>
      <c r="G1659" s="4">
        <f>MAX($B$2:$B1659)</f>
        <v>128176.47492586625</v>
      </c>
      <c r="H1659" s="5">
        <f t="shared" si="75"/>
        <v>3.853553035017554E-2</v>
      </c>
      <c r="I1659" s="5">
        <f t="shared" si="76"/>
        <v>0.12754234227413352</v>
      </c>
    </row>
    <row r="1660" spans="1:9" x14ac:dyDescent="0.25">
      <c r="A1660" s="3">
        <f>回测!A1660</f>
        <v>43142</v>
      </c>
      <c r="B1660">
        <f>回测!F1660</f>
        <v>123237.12648618201</v>
      </c>
      <c r="C1660" t="str">
        <f>回测!K1660</f>
        <v>否</v>
      </c>
      <c r="D1660">
        <f>COUNTIF($C$2:C1660,"是")</f>
        <v>28</v>
      </c>
      <c r="E1660">
        <f>IF(COUNTA(F$2:F1660)&lt;2,0,AVERAGE(F$2:F1660)/_xlfn.STDEV.P(F$2:F1660)*SQRT(252))</f>
        <v>0.54623970854550941</v>
      </c>
      <c r="F1660">
        <f t="shared" si="77"/>
        <v>0</v>
      </c>
      <c r="G1660" s="4">
        <f>MAX($B$2:$B1660)</f>
        <v>128176.47492586625</v>
      </c>
      <c r="H1660" s="5">
        <f t="shared" si="75"/>
        <v>3.853553035017554E-2</v>
      </c>
      <c r="I1660" s="5">
        <f t="shared" si="76"/>
        <v>0.12754234227413352</v>
      </c>
    </row>
    <row r="1661" spans="1:9" x14ac:dyDescent="0.25">
      <c r="A1661" s="3">
        <f>回测!A1661</f>
        <v>43143</v>
      </c>
      <c r="B1661">
        <f>回测!F1661</f>
        <v>123733.98511078778</v>
      </c>
      <c r="C1661" t="str">
        <f>回测!K1661</f>
        <v>否</v>
      </c>
      <c r="D1661">
        <f>COUNTIF($C$2:C1661,"是")</f>
        <v>28</v>
      </c>
      <c r="E1661">
        <f>IF(COUNTA(F$2:F1661)&lt;2,0,AVERAGE(F$2:F1661)/_xlfn.STDEV.P(F$2:F1661)*SQRT(252))</f>
        <v>0.55584784620391048</v>
      </c>
      <c r="F1661">
        <f t="shared" si="77"/>
        <v>4.0317284147441956E-3</v>
      </c>
      <c r="G1661" s="4">
        <f>MAX($B$2:$B1661)</f>
        <v>128176.47492586625</v>
      </c>
      <c r="H1661" s="5">
        <f t="shared" si="75"/>
        <v>3.4659166728121416E-2</v>
      </c>
      <c r="I1661" s="5">
        <f t="shared" si="76"/>
        <v>0.12754234227413352</v>
      </c>
    </row>
    <row r="1662" spans="1:9" x14ac:dyDescent="0.25">
      <c r="A1662" s="3">
        <f>回测!A1662</f>
        <v>43144</v>
      </c>
      <c r="B1662">
        <f>回测!F1662</f>
        <v>124288.35042074234</v>
      </c>
      <c r="C1662" t="str">
        <f>回测!K1662</f>
        <v>否</v>
      </c>
      <c r="D1662">
        <f>COUNTIF($C$2:C1662,"是")</f>
        <v>28</v>
      </c>
      <c r="E1662">
        <f>IF(COUNTA(F$2:F1662)&lt;2,0,AVERAGE(F$2:F1662)/_xlfn.STDEV.P(F$2:F1662)*SQRT(252))</f>
        <v>0.56650784892738371</v>
      </c>
      <c r="F1662">
        <f t="shared" si="77"/>
        <v>4.4802994865007495E-3</v>
      </c>
      <c r="G1662" s="4">
        <f>MAX($B$2:$B1662)</f>
        <v>128176.47492586625</v>
      </c>
      <c r="H1662" s="5">
        <f t="shared" si="75"/>
        <v>3.0334150688515193E-2</v>
      </c>
      <c r="I1662" s="5">
        <f t="shared" si="76"/>
        <v>0.12754234227413352</v>
      </c>
    </row>
    <row r="1663" spans="1:9" x14ac:dyDescent="0.25">
      <c r="A1663" s="3">
        <f>回测!A1663</f>
        <v>43145</v>
      </c>
      <c r="B1663">
        <f>回测!F1663</f>
        <v>124834.29899078261</v>
      </c>
      <c r="C1663" t="str">
        <f>回测!K1663</f>
        <v>否</v>
      </c>
      <c r="D1663">
        <f>COUNTIF($C$2:C1663,"是")</f>
        <v>28</v>
      </c>
      <c r="E1663">
        <f>IF(COUNTA(F$2:F1663)&lt;2,0,AVERAGE(F$2:F1663)/_xlfn.STDEV.P(F$2:F1663)*SQRT(252))</f>
        <v>0.57694644319193611</v>
      </c>
      <c r="F1663">
        <f t="shared" si="77"/>
        <v>4.3925964757929314E-3</v>
      </c>
      <c r="G1663" s="4">
        <f>MAX($B$2:$B1663)</f>
        <v>128176.47492586625</v>
      </c>
      <c r="H1663" s="5">
        <f t="shared" si="75"/>
        <v>2.6074799896132705E-2</v>
      </c>
      <c r="I1663" s="5">
        <f t="shared" si="76"/>
        <v>0.12754234227413352</v>
      </c>
    </row>
    <row r="1664" spans="1:9" x14ac:dyDescent="0.25">
      <c r="A1664" s="3">
        <f>回测!A1664</f>
        <v>43146</v>
      </c>
      <c r="B1664">
        <f>回测!F1664</f>
        <v>124834.29899078261</v>
      </c>
      <c r="C1664" t="str">
        <f>回测!K1664</f>
        <v>否</v>
      </c>
      <c r="D1664">
        <f>COUNTIF($C$2:C1664,"是")</f>
        <v>28</v>
      </c>
      <c r="E1664">
        <f>IF(COUNTA(F$2:F1664)&lt;2,0,AVERAGE(F$2:F1664)/_xlfn.STDEV.P(F$2:F1664)*SQRT(252))</f>
        <v>0.57677261794705459</v>
      </c>
      <c r="F1664">
        <f t="shared" si="77"/>
        <v>0</v>
      </c>
      <c r="G1664" s="4">
        <f>MAX($B$2:$B1664)</f>
        <v>128176.47492586625</v>
      </c>
      <c r="H1664" s="5">
        <f t="shared" si="75"/>
        <v>2.6074799896132705E-2</v>
      </c>
      <c r="I1664" s="5">
        <f t="shared" si="76"/>
        <v>0.12754234227413352</v>
      </c>
    </row>
    <row r="1665" spans="1:9" x14ac:dyDescent="0.25">
      <c r="A1665" s="3">
        <f>回测!A1665</f>
        <v>43147</v>
      </c>
      <c r="B1665">
        <f>回测!F1665</f>
        <v>124834.29899078261</v>
      </c>
      <c r="C1665" t="str">
        <f>回测!K1665</f>
        <v>否</v>
      </c>
      <c r="D1665">
        <f>COUNTIF($C$2:C1665,"是")</f>
        <v>28</v>
      </c>
      <c r="E1665">
        <f>IF(COUNTA(F$2:F1665)&lt;2,0,AVERAGE(F$2:F1665)/_xlfn.STDEV.P(F$2:F1665)*SQRT(252))</f>
        <v>0.57659894972031966</v>
      </c>
      <c r="F1665">
        <f t="shared" si="77"/>
        <v>0</v>
      </c>
      <c r="G1665" s="4">
        <f>MAX($B$2:$B1665)</f>
        <v>128176.47492586625</v>
      </c>
      <c r="H1665" s="5">
        <f t="shared" si="75"/>
        <v>2.6074799896132705E-2</v>
      </c>
      <c r="I1665" s="5">
        <f t="shared" si="76"/>
        <v>0.12754234227413352</v>
      </c>
    </row>
    <row r="1666" spans="1:9" x14ac:dyDescent="0.25">
      <c r="A1666" s="3">
        <f>回测!A1666</f>
        <v>43148</v>
      </c>
      <c r="B1666">
        <f>回测!F1666</f>
        <v>124834.29899078261</v>
      </c>
      <c r="C1666" t="str">
        <f>回测!K1666</f>
        <v>否</v>
      </c>
      <c r="D1666">
        <f>COUNTIF($C$2:C1666,"是")</f>
        <v>28</v>
      </c>
      <c r="E1666">
        <f>IF(COUNTA(F$2:F1666)&lt;2,0,AVERAGE(F$2:F1666)/_xlfn.STDEV.P(F$2:F1666)*SQRT(252))</f>
        <v>0.57642543827548021</v>
      </c>
      <c r="F1666">
        <f t="shared" si="77"/>
        <v>0</v>
      </c>
      <c r="G1666" s="4">
        <f>MAX($B$2:$B1666)</f>
        <v>128176.47492586625</v>
      </c>
      <c r="H1666" s="5">
        <f t="shared" si="75"/>
        <v>2.6074799896132705E-2</v>
      </c>
      <c r="I1666" s="5">
        <f t="shared" si="76"/>
        <v>0.12754234227413352</v>
      </c>
    </row>
    <row r="1667" spans="1:9" x14ac:dyDescent="0.25">
      <c r="A1667" s="3">
        <f>回测!A1667</f>
        <v>43149</v>
      </c>
      <c r="B1667">
        <f>回测!F1667</f>
        <v>124834.29899078261</v>
      </c>
      <c r="C1667" t="str">
        <f>回测!K1667</f>
        <v>否</v>
      </c>
      <c r="D1667">
        <f>COUNTIF($C$2:C1667,"是")</f>
        <v>28</v>
      </c>
      <c r="E1667">
        <f>IF(COUNTA(F$2:F1667)&lt;2,0,AVERAGE(F$2:F1667)/_xlfn.STDEV.P(F$2:F1667)*SQRT(252))</f>
        <v>0.57625208337678213</v>
      </c>
      <c r="F1667">
        <f t="shared" si="77"/>
        <v>0</v>
      </c>
      <c r="G1667" s="4">
        <f>MAX($B$2:$B1667)</f>
        <v>128176.47492586625</v>
      </c>
      <c r="H1667" s="5">
        <f t="shared" ref="H1667:H1730" si="78">1-($B1667/$G1667)</f>
        <v>2.6074799896132705E-2</v>
      </c>
      <c r="I1667" s="5">
        <f t="shared" si="76"/>
        <v>0.12754234227413352</v>
      </c>
    </row>
    <row r="1668" spans="1:9" x14ac:dyDescent="0.25">
      <c r="A1668" s="3">
        <f>回测!A1668</f>
        <v>43150</v>
      </c>
      <c r="B1668">
        <f>回测!F1668</f>
        <v>124834.29899078261</v>
      </c>
      <c r="C1668" t="str">
        <f>回测!K1668</f>
        <v>否</v>
      </c>
      <c r="D1668">
        <f>COUNTIF($C$2:C1668,"是")</f>
        <v>28</v>
      </c>
      <c r="E1668">
        <f>IF(COUNTA(F$2:F1668)&lt;2,0,AVERAGE(F$2:F1668)/_xlfn.STDEV.P(F$2:F1668)*SQRT(252))</f>
        <v>0.57607888478896763</v>
      </c>
      <c r="F1668">
        <f t="shared" si="77"/>
        <v>0</v>
      </c>
      <c r="G1668" s="4">
        <f>MAX($B$2:$B1668)</f>
        <v>128176.47492586625</v>
      </c>
      <c r="H1668" s="5">
        <f t="shared" si="78"/>
        <v>2.6074799896132705E-2</v>
      </c>
      <c r="I1668" s="5">
        <f t="shared" ref="I1668:I1731" si="79">MAX($I1667,$H1668)</f>
        <v>0.12754234227413352</v>
      </c>
    </row>
    <row r="1669" spans="1:9" x14ac:dyDescent="0.25">
      <c r="A1669" s="3">
        <f>回测!A1669</f>
        <v>43151</v>
      </c>
      <c r="B1669">
        <f>回测!F1669</f>
        <v>124834.29899078261</v>
      </c>
      <c r="C1669" t="str">
        <f>回测!K1669</f>
        <v>否</v>
      </c>
      <c r="D1669">
        <f>COUNTIF($C$2:C1669,"是")</f>
        <v>28</v>
      </c>
      <c r="E1669">
        <f>IF(COUNTA(F$2:F1669)&lt;2,0,AVERAGE(F$2:F1669)/_xlfn.STDEV.P(F$2:F1669)*SQRT(252))</f>
        <v>0.57590584227727337</v>
      </c>
      <c r="F1669">
        <f t="shared" ref="F1669:F1732" si="80">IF(B1668=0,0,B1669/B1668-1)</f>
        <v>0</v>
      </c>
      <c r="G1669" s="4">
        <f>MAX($B$2:$B1669)</f>
        <v>128176.47492586625</v>
      </c>
      <c r="H1669" s="5">
        <f t="shared" si="78"/>
        <v>2.6074799896132705E-2</v>
      </c>
      <c r="I1669" s="5">
        <f t="shared" si="79"/>
        <v>0.12754234227413352</v>
      </c>
    </row>
    <row r="1670" spans="1:9" x14ac:dyDescent="0.25">
      <c r="A1670" s="3">
        <f>回测!A1670</f>
        <v>43152</v>
      </c>
      <c r="B1670">
        <f>回测!F1670</f>
        <v>124834.29899078261</v>
      </c>
      <c r="C1670" t="str">
        <f>回测!K1670</f>
        <v>否</v>
      </c>
      <c r="D1670">
        <f>COUNTIF($C$2:C1670,"是")</f>
        <v>28</v>
      </c>
      <c r="E1670">
        <f>IF(COUNTA(F$2:F1670)&lt;2,0,AVERAGE(F$2:F1670)/_xlfn.STDEV.P(F$2:F1670)*SQRT(252))</f>
        <v>0.57573295560742954</v>
      </c>
      <c r="F1670">
        <f t="shared" si="80"/>
        <v>0</v>
      </c>
      <c r="G1670" s="4">
        <f>MAX($B$2:$B1670)</f>
        <v>128176.47492586625</v>
      </c>
      <c r="H1670" s="5">
        <f t="shared" si="78"/>
        <v>2.6074799896132705E-2</v>
      </c>
      <c r="I1670" s="5">
        <f t="shared" si="79"/>
        <v>0.12754234227413352</v>
      </c>
    </row>
    <row r="1671" spans="1:9" x14ac:dyDescent="0.25">
      <c r="A1671" s="3">
        <f>回测!A1671</f>
        <v>43153</v>
      </c>
      <c r="B1671">
        <f>回测!F1671</f>
        <v>125128.5543053584</v>
      </c>
      <c r="C1671" t="str">
        <f>回测!K1671</f>
        <v>否</v>
      </c>
      <c r="D1671">
        <f>COUNTIF($C$2:C1671,"是")</f>
        <v>28</v>
      </c>
      <c r="E1671">
        <f>IF(COUNTA(F$2:F1671)&lt;2,0,AVERAGE(F$2:F1671)/_xlfn.STDEV.P(F$2:F1671)*SQRT(252))</f>
        <v>0.58129241650273666</v>
      </c>
      <c r="F1671">
        <f t="shared" si="80"/>
        <v>2.3571671964730534E-3</v>
      </c>
      <c r="G1671" s="4">
        <f>MAX($B$2:$B1671)</f>
        <v>128176.47492586625</v>
      </c>
      <c r="H1671" s="5">
        <f t="shared" si="78"/>
        <v>2.3779095362629454E-2</v>
      </c>
      <c r="I1671" s="5">
        <f t="shared" si="79"/>
        <v>0.12754234227413352</v>
      </c>
    </row>
    <row r="1672" spans="1:9" x14ac:dyDescent="0.25">
      <c r="A1672" s="3">
        <f>回测!A1672</f>
        <v>43154</v>
      </c>
      <c r="B1672">
        <f>回测!F1672</f>
        <v>125387.32038516217</v>
      </c>
      <c r="C1672" t="str">
        <f>回测!K1672</f>
        <v>否</v>
      </c>
      <c r="D1672">
        <f>COUNTIF($C$2:C1672,"是")</f>
        <v>28</v>
      </c>
      <c r="E1672">
        <f>IF(COUNTA(F$2:F1672)&lt;2,0,AVERAGE(F$2:F1672)/_xlfn.STDEV.P(F$2:F1672)*SQRT(252))</f>
        <v>0.58615174647410173</v>
      </c>
      <c r="F1672">
        <f t="shared" si="80"/>
        <v>2.068001834115929E-3</v>
      </c>
      <c r="G1672" s="4">
        <f>MAX($B$2:$B1672)</f>
        <v>128176.47492586625</v>
      </c>
      <c r="H1672" s="5">
        <f t="shared" si="78"/>
        <v>2.1760268741336963E-2</v>
      </c>
      <c r="I1672" s="5">
        <f t="shared" si="79"/>
        <v>0.12754234227413352</v>
      </c>
    </row>
    <row r="1673" spans="1:9" x14ac:dyDescent="0.25">
      <c r="A1673" s="3">
        <f>回测!A1673</f>
        <v>43155</v>
      </c>
      <c r="B1673">
        <f>回测!F1673</f>
        <v>125387.32038516217</v>
      </c>
      <c r="C1673" t="str">
        <f>回测!K1673</f>
        <v>否</v>
      </c>
      <c r="D1673">
        <f>COUNTIF($C$2:C1673,"是")</f>
        <v>28</v>
      </c>
      <c r="E1673">
        <f>IF(COUNTA(F$2:F1673)&lt;2,0,AVERAGE(F$2:F1673)/_xlfn.STDEV.P(F$2:F1673)*SQRT(252))</f>
        <v>0.58597609166251974</v>
      </c>
      <c r="F1673">
        <f t="shared" si="80"/>
        <v>0</v>
      </c>
      <c r="G1673" s="4">
        <f>MAX($B$2:$B1673)</f>
        <v>128176.47492586625</v>
      </c>
      <c r="H1673" s="5">
        <f t="shared" si="78"/>
        <v>2.1760268741336963E-2</v>
      </c>
      <c r="I1673" s="5">
        <f t="shared" si="79"/>
        <v>0.12754234227413352</v>
      </c>
    </row>
    <row r="1674" spans="1:9" x14ac:dyDescent="0.25">
      <c r="A1674" s="3">
        <f>回测!A1674</f>
        <v>43156</v>
      </c>
      <c r="B1674">
        <f>回测!F1674</f>
        <v>125387.32038516217</v>
      </c>
      <c r="C1674" t="str">
        <f>回测!K1674</f>
        <v>否</v>
      </c>
      <c r="D1674">
        <f>COUNTIF($C$2:C1674,"是")</f>
        <v>28</v>
      </c>
      <c r="E1674">
        <f>IF(COUNTA(F$2:F1674)&lt;2,0,AVERAGE(F$2:F1674)/_xlfn.STDEV.P(F$2:F1674)*SQRT(252))</f>
        <v>0.58580059467422441</v>
      </c>
      <c r="F1674">
        <f t="shared" si="80"/>
        <v>0</v>
      </c>
      <c r="G1674" s="4">
        <f>MAX($B$2:$B1674)</f>
        <v>128176.47492586625</v>
      </c>
      <c r="H1674" s="5">
        <f t="shared" si="78"/>
        <v>2.1760268741336963E-2</v>
      </c>
      <c r="I1674" s="5">
        <f t="shared" si="79"/>
        <v>0.12754234227413352</v>
      </c>
    </row>
    <row r="1675" spans="1:9" x14ac:dyDescent="0.25">
      <c r="A1675" s="3">
        <f>回测!A1675</f>
        <v>43157</v>
      </c>
      <c r="B1675">
        <f>回测!F1675</f>
        <v>125984.63361496112</v>
      </c>
      <c r="C1675" t="str">
        <f>回测!K1675</f>
        <v>否</v>
      </c>
      <c r="D1675">
        <f>COUNTIF($C$2:C1675,"是")</f>
        <v>28</v>
      </c>
      <c r="E1675">
        <f>IF(COUNTA(F$2:F1675)&lt;2,0,AVERAGE(F$2:F1675)/_xlfn.STDEV.P(F$2:F1675)*SQRT(252))</f>
        <v>0.5970544369606674</v>
      </c>
      <c r="F1675">
        <f t="shared" si="80"/>
        <v>4.7637450737771925E-3</v>
      </c>
      <c r="G1675" s="4">
        <f>MAX($B$2:$B1675)</f>
        <v>128176.47492586625</v>
      </c>
      <c r="H1675" s="5">
        <f t="shared" si="78"/>
        <v>1.7100184040580224E-2</v>
      </c>
      <c r="I1675" s="5">
        <f t="shared" si="79"/>
        <v>0.12754234227413352</v>
      </c>
    </row>
    <row r="1676" spans="1:9" x14ac:dyDescent="0.25">
      <c r="A1676" s="3">
        <f>回测!A1676</f>
        <v>43158</v>
      </c>
      <c r="B1676">
        <f>回测!F1676</f>
        <v>125371.75328812425</v>
      </c>
      <c r="C1676" t="str">
        <f>回测!K1676</f>
        <v>否</v>
      </c>
      <c r="D1676">
        <f>COUNTIF($C$2:C1676,"是")</f>
        <v>28</v>
      </c>
      <c r="E1676">
        <f>IF(COUNTA(F$2:F1676)&lt;2,0,AVERAGE(F$2:F1676)/_xlfn.STDEV.P(F$2:F1676)*SQRT(252))</f>
        <v>0.58466123891180521</v>
      </c>
      <c r="F1676">
        <f t="shared" si="80"/>
        <v>-4.8647228574714152E-3</v>
      </c>
      <c r="G1676" s="4">
        <f>MAX($B$2:$B1676)</f>
        <v>128176.47492586625</v>
      </c>
      <c r="H1676" s="5">
        <f t="shared" si="78"/>
        <v>2.1881719241882536E-2</v>
      </c>
      <c r="I1676" s="5">
        <f t="shared" si="79"/>
        <v>0.12754234227413352</v>
      </c>
    </row>
    <row r="1677" spans="1:9" x14ac:dyDescent="0.25">
      <c r="A1677" s="3">
        <f>回测!A1677</f>
        <v>43159</v>
      </c>
      <c r="B1677">
        <f>回测!F1677</f>
        <v>124856.75021351477</v>
      </c>
      <c r="C1677" t="str">
        <f>回测!K1677</f>
        <v>否</v>
      </c>
      <c r="D1677">
        <f>COUNTIF($C$2:C1677,"是")</f>
        <v>28</v>
      </c>
      <c r="E1677">
        <f>IF(COUNTA(F$2:F1677)&lt;2,0,AVERAGE(F$2:F1677)/_xlfn.STDEV.P(F$2:F1677)*SQRT(252))</f>
        <v>0.57422086958439855</v>
      </c>
      <c r="F1677">
        <f t="shared" si="80"/>
        <v>-4.1078078682199592E-3</v>
      </c>
      <c r="G1677" s="4">
        <f>MAX($B$2:$B1677)</f>
        <v>128176.47492586625</v>
      </c>
      <c r="H1677" s="5">
        <f t="shared" si="78"/>
        <v>2.5899641211630464E-2</v>
      </c>
      <c r="I1677" s="5">
        <f t="shared" si="79"/>
        <v>0.12754234227413352</v>
      </c>
    </row>
    <row r="1678" spans="1:9" x14ac:dyDescent="0.25">
      <c r="A1678" s="3">
        <f>回测!A1678</f>
        <v>43160</v>
      </c>
      <c r="B1678">
        <f>回测!F1678</f>
        <v>125125.23139611792</v>
      </c>
      <c r="C1678" t="str">
        <f>回测!K1678</f>
        <v>否</v>
      </c>
      <c r="D1678">
        <f>COUNTIF($C$2:C1678,"是")</f>
        <v>28</v>
      </c>
      <c r="E1678">
        <f>IF(COUNTA(F$2:F1678)&lt;2,0,AVERAGE(F$2:F1678)/_xlfn.STDEV.P(F$2:F1678)*SQRT(252))</f>
        <v>0.57926518973836205</v>
      </c>
      <c r="F1678">
        <f t="shared" si="80"/>
        <v>2.1503137166716257E-3</v>
      </c>
      <c r="G1678" s="4">
        <f>MAX($B$2:$B1678)</f>
        <v>128176.47492586625</v>
      </c>
      <c r="H1678" s="5">
        <f t="shared" si="78"/>
        <v>2.3805019848713194E-2</v>
      </c>
      <c r="I1678" s="5">
        <f t="shared" si="79"/>
        <v>0.12754234227413352</v>
      </c>
    </row>
    <row r="1679" spans="1:9" x14ac:dyDescent="0.25">
      <c r="A1679" s="3">
        <f>回测!A1679</f>
        <v>43161</v>
      </c>
      <c r="B1679">
        <f>回测!F1679</f>
        <v>125061.1311799711</v>
      </c>
      <c r="C1679" t="str">
        <f>回测!K1679</f>
        <v>否</v>
      </c>
      <c r="D1679">
        <f>COUNTIF($C$2:C1679,"是")</f>
        <v>28</v>
      </c>
      <c r="E1679">
        <f>IF(COUNTA(F$2:F1679)&lt;2,0,AVERAGE(F$2:F1679)/_xlfn.STDEV.P(F$2:F1679)*SQRT(252))</f>
        <v>0.57783434750589724</v>
      </c>
      <c r="F1679">
        <f t="shared" si="80"/>
        <v>-5.1228849234963292E-4</v>
      </c>
      <c r="G1679" s="4">
        <f>MAX($B$2:$B1679)</f>
        <v>128176.47492586625</v>
      </c>
      <c r="H1679" s="5">
        <f t="shared" si="78"/>
        <v>2.430511330333418E-2</v>
      </c>
      <c r="I1679" s="5">
        <f t="shared" si="79"/>
        <v>0.12754234227413352</v>
      </c>
    </row>
    <row r="1680" spans="1:9" x14ac:dyDescent="0.25">
      <c r="A1680" s="3">
        <f>回测!A1680</f>
        <v>43162</v>
      </c>
      <c r="B1680">
        <f>回测!F1680</f>
        <v>125061.1311799711</v>
      </c>
      <c r="C1680" t="str">
        <f>回测!K1680</f>
        <v>否</v>
      </c>
      <c r="D1680">
        <f>COUNTIF($C$2:C1680,"是")</f>
        <v>28</v>
      </c>
      <c r="E1680">
        <f>IF(COUNTA(F$2:F1680)&lt;2,0,AVERAGE(F$2:F1680)/_xlfn.STDEV.P(F$2:F1680)*SQRT(252))</f>
        <v>0.57766191429741132</v>
      </c>
      <c r="F1680">
        <f t="shared" si="80"/>
        <v>0</v>
      </c>
      <c r="G1680" s="4">
        <f>MAX($B$2:$B1680)</f>
        <v>128176.47492586625</v>
      </c>
      <c r="H1680" s="5">
        <f t="shared" si="78"/>
        <v>2.430511330333418E-2</v>
      </c>
      <c r="I1680" s="5">
        <f t="shared" si="79"/>
        <v>0.12754234227413352</v>
      </c>
    </row>
    <row r="1681" spans="1:9" x14ac:dyDescent="0.25">
      <c r="A1681" s="3">
        <f>回测!A1681</f>
        <v>43163</v>
      </c>
      <c r="B1681">
        <f>回测!F1681</f>
        <v>125061.1311799711</v>
      </c>
      <c r="C1681" t="str">
        <f>回测!K1681</f>
        <v>否</v>
      </c>
      <c r="D1681">
        <f>COUNTIF($C$2:C1681,"是")</f>
        <v>28</v>
      </c>
      <c r="E1681">
        <f>IF(COUNTA(F$2:F1681)&lt;2,0,AVERAGE(F$2:F1681)/_xlfn.STDEV.P(F$2:F1681)*SQRT(252))</f>
        <v>0.5774896353657194</v>
      </c>
      <c r="F1681">
        <f t="shared" si="80"/>
        <v>0</v>
      </c>
      <c r="G1681" s="4">
        <f>MAX($B$2:$B1681)</f>
        <v>128176.47492586625</v>
      </c>
      <c r="H1681" s="5">
        <f t="shared" si="78"/>
        <v>2.430511330333418E-2</v>
      </c>
      <c r="I1681" s="5">
        <f t="shared" si="79"/>
        <v>0.12754234227413352</v>
      </c>
    </row>
    <row r="1682" spans="1:9" x14ac:dyDescent="0.25">
      <c r="A1682" s="3">
        <f>回测!A1682</f>
        <v>43164</v>
      </c>
      <c r="B1682">
        <f>回测!F1682</f>
        <v>125104.73122179366</v>
      </c>
      <c r="C1682" t="str">
        <f>回测!K1682</f>
        <v>否</v>
      </c>
      <c r="D1682">
        <f>COUNTIF($C$2:C1682,"是")</f>
        <v>28</v>
      </c>
      <c r="E1682">
        <f>IF(COUNTA(F$2:F1682)&lt;2,0,AVERAGE(F$2:F1682)/_xlfn.STDEV.P(F$2:F1682)*SQRT(252))</f>
        <v>0.57816931372634728</v>
      </c>
      <c r="F1682">
        <f t="shared" si="80"/>
        <v>3.4862983735384212E-4</v>
      </c>
      <c r="G1682" s="4">
        <f>MAX($B$2:$B1682)</f>
        <v>128176.47492586625</v>
      </c>
      <c r="H1682" s="5">
        <f t="shared" si="78"/>
        <v>2.3964956953678174E-2</v>
      </c>
      <c r="I1682" s="5">
        <f t="shared" si="79"/>
        <v>0.12754234227413352</v>
      </c>
    </row>
    <row r="1683" spans="1:9" x14ac:dyDescent="0.25">
      <c r="A1683" s="3">
        <f>回测!A1683</f>
        <v>43165</v>
      </c>
      <c r="B1683">
        <f>回测!F1683</f>
        <v>125574.66127483413</v>
      </c>
      <c r="C1683" t="str">
        <f>回测!K1683</f>
        <v>否</v>
      </c>
      <c r="D1683">
        <f>COUNTIF($C$2:C1683,"是")</f>
        <v>28</v>
      </c>
      <c r="E1683">
        <f>IF(COUNTA(F$2:F1683)&lt;2,0,AVERAGE(F$2:F1683)/_xlfn.STDEV.P(F$2:F1683)*SQRT(252))</f>
        <v>0.58702251770194935</v>
      </c>
      <c r="F1683">
        <f t="shared" si="80"/>
        <v>3.7562932149013406E-3</v>
      </c>
      <c r="G1683" s="4">
        <f>MAX($B$2:$B1683)</f>
        <v>128176.47492586625</v>
      </c>
      <c r="H1683" s="5">
        <f t="shared" si="78"/>
        <v>2.0298683143977425E-2</v>
      </c>
      <c r="I1683" s="5">
        <f t="shared" si="79"/>
        <v>0.12754234227413352</v>
      </c>
    </row>
    <row r="1684" spans="1:9" x14ac:dyDescent="0.25">
      <c r="A1684" s="3">
        <f>回测!A1684</f>
        <v>43166</v>
      </c>
      <c r="B1684">
        <f>回测!F1684</f>
        <v>125407.98604492826</v>
      </c>
      <c r="C1684" t="str">
        <f>回测!K1684</f>
        <v>否</v>
      </c>
      <c r="D1684">
        <f>COUNTIF($C$2:C1684,"是")</f>
        <v>28</v>
      </c>
      <c r="E1684">
        <f>IF(COUNTA(F$2:F1684)&lt;2,0,AVERAGE(F$2:F1684)/_xlfn.STDEV.P(F$2:F1684)*SQRT(252))</f>
        <v>0.58358167075795886</v>
      </c>
      <c r="F1684">
        <f t="shared" si="80"/>
        <v>-1.3272998566253857E-3</v>
      </c>
      <c r="G1684" s="4">
        <f>MAX($B$2:$B1684)</f>
        <v>128176.47492586625</v>
      </c>
      <c r="H1684" s="5">
        <f t="shared" si="78"/>
        <v>2.1599040561376071E-2</v>
      </c>
      <c r="I1684" s="5">
        <f t="shared" si="79"/>
        <v>0.12754234227413352</v>
      </c>
    </row>
    <row r="1685" spans="1:9" x14ac:dyDescent="0.25">
      <c r="A1685" s="3">
        <f>回测!A1685</f>
        <v>43167</v>
      </c>
      <c r="B1685">
        <f>回测!F1685</f>
        <v>125688.50325062731</v>
      </c>
      <c r="C1685" t="str">
        <f>回测!K1685</f>
        <v>否</v>
      </c>
      <c r="D1685">
        <f>COUNTIF($C$2:C1685,"是")</f>
        <v>28</v>
      </c>
      <c r="E1685">
        <f>IF(COUNTA(F$2:F1685)&lt;2,0,AVERAGE(F$2:F1685)/_xlfn.STDEV.P(F$2:F1685)*SQRT(252))</f>
        <v>0.58881732422594157</v>
      </c>
      <c r="F1685">
        <f t="shared" si="80"/>
        <v>2.2368368598038035E-3</v>
      </c>
      <c r="G1685" s="4">
        <f>MAX($B$2:$B1685)</f>
        <v>128176.47492586625</v>
      </c>
      <c r="H1685" s="5">
        <f t="shared" si="78"/>
        <v>1.9410517231636337E-2</v>
      </c>
      <c r="I1685" s="5">
        <f t="shared" si="79"/>
        <v>0.12754234227413352</v>
      </c>
    </row>
    <row r="1686" spans="1:9" x14ac:dyDescent="0.25">
      <c r="A1686" s="3">
        <f>回测!A1686</f>
        <v>43168</v>
      </c>
      <c r="B1686">
        <f>回测!F1686</f>
        <v>125741.21811142191</v>
      </c>
      <c r="C1686" t="str">
        <f>回测!K1686</f>
        <v>否</v>
      </c>
      <c r="D1686">
        <f>COUNTIF($C$2:C1686,"是")</f>
        <v>28</v>
      </c>
      <c r="E1686">
        <f>IF(COUNTA(F$2:F1686)&lt;2,0,AVERAGE(F$2:F1686)/_xlfn.STDEV.P(F$2:F1686)*SQRT(252))</f>
        <v>0.58966502060329451</v>
      </c>
      <c r="F1686">
        <f t="shared" si="80"/>
        <v>4.1940877193424875E-4</v>
      </c>
      <c r="G1686" s="4">
        <f>MAX($B$2:$B1686)</f>
        <v>128176.47492586625</v>
      </c>
      <c r="H1686" s="5">
        <f t="shared" si="78"/>
        <v>1.8999249400896812E-2</v>
      </c>
      <c r="I1686" s="5">
        <f t="shared" si="79"/>
        <v>0.12754234227413352</v>
      </c>
    </row>
    <row r="1687" spans="1:9" x14ac:dyDescent="0.25">
      <c r="A1687" s="3">
        <f>回测!A1687</f>
        <v>43169</v>
      </c>
      <c r="B1687">
        <f>回测!F1687</f>
        <v>125741.21811142191</v>
      </c>
      <c r="C1687" t="str">
        <f>回测!K1687</f>
        <v>否</v>
      </c>
      <c r="D1687">
        <f>COUNTIF($C$2:C1687,"是")</f>
        <v>28</v>
      </c>
      <c r="E1687">
        <f>IF(COUNTA(F$2:F1687)&lt;2,0,AVERAGE(F$2:F1687)/_xlfn.STDEV.P(F$2:F1687)*SQRT(252))</f>
        <v>0.58948977849627626</v>
      </c>
      <c r="F1687">
        <f t="shared" si="80"/>
        <v>0</v>
      </c>
      <c r="G1687" s="4">
        <f>MAX($B$2:$B1687)</f>
        <v>128176.47492586625</v>
      </c>
      <c r="H1687" s="5">
        <f t="shared" si="78"/>
        <v>1.8999249400896812E-2</v>
      </c>
      <c r="I1687" s="5">
        <f t="shared" si="79"/>
        <v>0.12754234227413352</v>
      </c>
    </row>
    <row r="1688" spans="1:9" x14ac:dyDescent="0.25">
      <c r="A1688" s="3">
        <f>回测!A1688</f>
        <v>43170</v>
      </c>
      <c r="B1688">
        <f>回测!F1688</f>
        <v>125741.21811142191</v>
      </c>
      <c r="C1688" t="str">
        <f>回测!K1688</f>
        <v>否</v>
      </c>
      <c r="D1688">
        <f>COUNTIF($C$2:C1688,"是")</f>
        <v>28</v>
      </c>
      <c r="E1688">
        <f>IF(COUNTA(F$2:F1688)&lt;2,0,AVERAGE(F$2:F1688)/_xlfn.STDEV.P(F$2:F1688)*SQRT(252))</f>
        <v>0.58931469253666191</v>
      </c>
      <c r="F1688">
        <f t="shared" si="80"/>
        <v>0</v>
      </c>
      <c r="G1688" s="4">
        <f>MAX($B$2:$B1688)</f>
        <v>128176.47492586625</v>
      </c>
      <c r="H1688" s="5">
        <f t="shared" si="78"/>
        <v>1.8999249400896812E-2</v>
      </c>
      <c r="I1688" s="5">
        <f t="shared" si="79"/>
        <v>0.12754234227413352</v>
      </c>
    </row>
    <row r="1689" spans="1:9" x14ac:dyDescent="0.25">
      <c r="A1689" s="3">
        <f>回测!A1689</f>
        <v>43171</v>
      </c>
      <c r="B1689">
        <f>回测!F1689</f>
        <v>125817.04386951883</v>
      </c>
      <c r="C1689" t="str">
        <f>回测!K1689</f>
        <v>否</v>
      </c>
      <c r="D1689">
        <f>COUNTIF($C$2:C1689,"是")</f>
        <v>28</v>
      </c>
      <c r="E1689">
        <f>IF(COUNTA(F$2:F1689)&lt;2,0,AVERAGE(F$2:F1689)/_xlfn.STDEV.P(F$2:F1689)*SQRT(252))</f>
        <v>0.59060772582200827</v>
      </c>
      <c r="F1689">
        <f t="shared" si="80"/>
        <v>6.0303024923569204E-4</v>
      </c>
      <c r="G1689" s="4">
        <f>MAX($B$2:$B1689)</f>
        <v>128176.47492586625</v>
      </c>
      <c r="H1689" s="5">
        <f t="shared" si="78"/>
        <v>1.8407676273762719E-2</v>
      </c>
      <c r="I1689" s="5">
        <f t="shared" si="79"/>
        <v>0.12754234227413352</v>
      </c>
    </row>
    <row r="1690" spans="1:9" x14ac:dyDescent="0.25">
      <c r="A1690" s="3">
        <f>回测!A1690</f>
        <v>43172</v>
      </c>
      <c r="B1690">
        <f>回测!F1690</f>
        <v>125445.15987923386</v>
      </c>
      <c r="C1690" t="str">
        <f>回测!K1690</f>
        <v>否</v>
      </c>
      <c r="D1690">
        <f>COUNTIF($C$2:C1690,"是")</f>
        <v>28</v>
      </c>
      <c r="E1690">
        <f>IF(COUNTA(F$2:F1690)&lt;2,0,AVERAGE(F$2:F1690)/_xlfn.STDEV.P(F$2:F1690)*SQRT(252))</f>
        <v>0.58311734949998872</v>
      </c>
      <c r="F1690">
        <f t="shared" si="80"/>
        <v>-2.955752089284891E-3</v>
      </c>
      <c r="G1690" s="4">
        <f>MAX($B$2:$B1690)</f>
        <v>128176.47492586625</v>
      </c>
      <c r="H1690" s="5">
        <f t="shared" si="78"/>
        <v>2.1309019835442533E-2</v>
      </c>
      <c r="I1690" s="5">
        <f t="shared" si="79"/>
        <v>0.12754234227413352</v>
      </c>
    </row>
    <row r="1691" spans="1:9" x14ac:dyDescent="0.25">
      <c r="A1691" s="3">
        <f>回测!A1691</f>
        <v>43173</v>
      </c>
      <c r="B1691">
        <f>回测!F1691</f>
        <v>125364.86404765111</v>
      </c>
      <c r="C1691" t="str">
        <f>回测!K1691</f>
        <v>否</v>
      </c>
      <c r="D1691">
        <f>COUNTIF($C$2:C1691,"是")</f>
        <v>28</v>
      </c>
      <c r="E1691">
        <f>IF(COUNTA(F$2:F1691)&lt;2,0,AVERAGE(F$2:F1691)/_xlfn.STDEV.P(F$2:F1691)*SQRT(252))</f>
        <v>0.58137831654018024</v>
      </c>
      <c r="F1691">
        <f t="shared" si="80"/>
        <v>-6.4008712380814181E-4</v>
      </c>
      <c r="G1691" s="4">
        <f>MAX($B$2:$B1691)</f>
        <v>128176.47492586625</v>
      </c>
      <c r="H1691" s="5">
        <f t="shared" si="78"/>
        <v>2.1935467330033043E-2</v>
      </c>
      <c r="I1691" s="5">
        <f t="shared" si="79"/>
        <v>0.12754234227413352</v>
      </c>
    </row>
    <row r="1692" spans="1:9" x14ac:dyDescent="0.25">
      <c r="A1692" s="3">
        <f>回测!A1692</f>
        <v>43174</v>
      </c>
      <c r="B1692">
        <f>回测!F1692</f>
        <v>125575.92339921852</v>
      </c>
      <c r="C1692" t="str">
        <f>回测!K1692</f>
        <v>否</v>
      </c>
      <c r="D1692">
        <f>COUNTIF($C$2:C1692,"是")</f>
        <v>28</v>
      </c>
      <c r="E1692">
        <f>IF(COUNTA(F$2:F1692)&lt;2,0,AVERAGE(F$2:F1692)/_xlfn.STDEV.P(F$2:F1692)*SQRT(252))</f>
        <v>0.58527868933871585</v>
      </c>
      <c r="F1692">
        <f t="shared" si="80"/>
        <v>1.6835606465235298E-3</v>
      </c>
      <c r="G1692" s="4">
        <f>MAX($B$2:$B1692)</f>
        <v>128176.47492586625</v>
      </c>
      <c r="H1692" s="5">
        <f t="shared" si="78"/>
        <v>2.028883637306933E-2</v>
      </c>
      <c r="I1692" s="5">
        <f t="shared" si="79"/>
        <v>0.12754234227413352</v>
      </c>
    </row>
    <row r="1693" spans="1:9" x14ac:dyDescent="0.25">
      <c r="A1693" s="3">
        <f>回测!A1693</f>
        <v>43175</v>
      </c>
      <c r="B1693">
        <f>回测!F1693</f>
        <v>125100.88573259035</v>
      </c>
      <c r="C1693" t="str">
        <f>回测!K1693</f>
        <v>否</v>
      </c>
      <c r="D1693">
        <f>COUNTIF($C$2:C1693,"是")</f>
        <v>28</v>
      </c>
      <c r="E1693">
        <f>IF(COUNTA(F$2:F1693)&lt;2,0,AVERAGE(F$2:F1693)/_xlfn.STDEV.P(F$2:F1693)*SQRT(252))</f>
        <v>0.57571987019626514</v>
      </c>
      <c r="F1693">
        <f t="shared" si="80"/>
        <v>-3.7828721762050987E-3</v>
      </c>
      <c r="G1693" s="4">
        <f>MAX($B$2:$B1693)</f>
        <v>128176.47492586625</v>
      </c>
      <c r="H1693" s="5">
        <f t="shared" si="78"/>
        <v>2.3994958474671257E-2</v>
      </c>
      <c r="I1693" s="5">
        <f t="shared" si="79"/>
        <v>0.12754234227413352</v>
      </c>
    </row>
    <row r="1694" spans="1:9" x14ac:dyDescent="0.25">
      <c r="A1694" s="3">
        <f>回测!A1694</f>
        <v>43176</v>
      </c>
      <c r="B1694">
        <f>回测!F1694</f>
        <v>125100.88573259035</v>
      </c>
      <c r="C1694" t="str">
        <f>回测!K1694</f>
        <v>否</v>
      </c>
      <c r="D1694">
        <f>COUNTIF($C$2:C1694,"是")</f>
        <v>28</v>
      </c>
      <c r="E1694">
        <f>IF(COUNTA(F$2:F1694)&lt;2,0,AVERAGE(F$2:F1694)/_xlfn.STDEV.P(F$2:F1694)*SQRT(252))</f>
        <v>0.57554949136194511</v>
      </c>
      <c r="F1694">
        <f t="shared" si="80"/>
        <v>0</v>
      </c>
      <c r="G1694" s="4">
        <f>MAX($B$2:$B1694)</f>
        <v>128176.47492586625</v>
      </c>
      <c r="H1694" s="5">
        <f t="shared" si="78"/>
        <v>2.3994958474671257E-2</v>
      </c>
      <c r="I1694" s="5">
        <f t="shared" si="79"/>
        <v>0.12754234227413352</v>
      </c>
    </row>
    <row r="1695" spans="1:9" x14ac:dyDescent="0.25">
      <c r="A1695" s="3">
        <f>回测!A1695</f>
        <v>43177</v>
      </c>
      <c r="B1695">
        <f>回测!F1695</f>
        <v>125100.88573259035</v>
      </c>
      <c r="C1695" t="str">
        <f>回测!K1695</f>
        <v>否</v>
      </c>
      <c r="D1695">
        <f>COUNTIF($C$2:C1695,"是")</f>
        <v>28</v>
      </c>
      <c r="E1695">
        <f>IF(COUNTA(F$2:F1695)&lt;2,0,AVERAGE(F$2:F1695)/_xlfn.STDEV.P(F$2:F1695)*SQRT(252))</f>
        <v>0.57537926370414816</v>
      </c>
      <c r="F1695">
        <f t="shared" si="80"/>
        <v>0</v>
      </c>
      <c r="G1695" s="4">
        <f>MAX($B$2:$B1695)</f>
        <v>128176.47492586625</v>
      </c>
      <c r="H1695" s="5">
        <f t="shared" si="78"/>
        <v>2.3994958474671257E-2</v>
      </c>
      <c r="I1695" s="5">
        <f t="shared" si="79"/>
        <v>0.12754234227413352</v>
      </c>
    </row>
    <row r="1696" spans="1:9" x14ac:dyDescent="0.25">
      <c r="A1696" s="3">
        <f>回测!A1696</f>
        <v>43178</v>
      </c>
      <c r="B1696">
        <f>回测!F1696</f>
        <v>125170.79603561031</v>
      </c>
      <c r="C1696" t="str">
        <f>回测!K1696</f>
        <v>否</v>
      </c>
      <c r="D1696">
        <f>COUNTIF($C$2:C1696,"是")</f>
        <v>28</v>
      </c>
      <c r="E1696">
        <f>IF(COUNTA(F$2:F1696)&lt;2,0,AVERAGE(F$2:F1696)/_xlfn.STDEV.P(F$2:F1696)*SQRT(252))</f>
        <v>0.57656626395401001</v>
      </c>
      <c r="F1696">
        <f t="shared" si="80"/>
        <v>5.5883139923884606E-4</v>
      </c>
      <c r="G1696" s="4">
        <f>MAX($B$2:$B1696)</f>
        <v>128176.47492586625</v>
      </c>
      <c r="H1696" s="5">
        <f t="shared" si="78"/>
        <v>2.3449536211651467E-2</v>
      </c>
      <c r="I1696" s="5">
        <f t="shared" si="79"/>
        <v>0.12754234227413352</v>
      </c>
    </row>
    <row r="1697" spans="1:9" x14ac:dyDescent="0.25">
      <c r="A1697" s="3">
        <f>回测!A1697</f>
        <v>43179</v>
      </c>
      <c r="B1697">
        <f>回测!F1697</f>
        <v>125274.78406599315</v>
      </c>
      <c r="C1697" t="str">
        <f>回测!K1697</f>
        <v>否</v>
      </c>
      <c r="D1697">
        <f>COUNTIF($C$2:C1697,"是")</f>
        <v>28</v>
      </c>
      <c r="E1697">
        <f>IF(COUNTA(F$2:F1697)&lt;2,0,AVERAGE(F$2:F1697)/_xlfn.STDEV.P(F$2:F1697)*SQRT(252))</f>
        <v>0.57841018959774759</v>
      </c>
      <c r="F1697">
        <f t="shared" si="80"/>
        <v>8.3076910650348168E-4</v>
      </c>
      <c r="G1697" s="4">
        <f>MAX($B$2:$B1697)</f>
        <v>128176.47492586625</v>
      </c>
      <c r="H1697" s="5">
        <f t="shared" si="78"/>
        <v>2.26382482553944E-2</v>
      </c>
      <c r="I1697" s="5">
        <f t="shared" si="79"/>
        <v>0.12754234227413352</v>
      </c>
    </row>
    <row r="1698" spans="1:9" x14ac:dyDescent="0.25">
      <c r="A1698" s="3">
        <f>回测!A1698</f>
        <v>43180</v>
      </c>
      <c r="B1698">
        <f>回测!F1698</f>
        <v>125115.26253659118</v>
      </c>
      <c r="C1698" t="str">
        <f>回测!K1698</f>
        <v>否</v>
      </c>
      <c r="D1698">
        <f>COUNTIF($C$2:C1698,"是")</f>
        <v>28</v>
      </c>
      <c r="E1698">
        <f>IF(COUNTA(F$2:F1698)&lt;2,0,AVERAGE(F$2:F1698)/_xlfn.STDEV.P(F$2:F1698)*SQRT(252))</f>
        <v>0.57512232017299536</v>
      </c>
      <c r="F1698">
        <f t="shared" si="80"/>
        <v>-1.2733730143006383E-3</v>
      </c>
      <c r="G1698" s="4">
        <f>MAX($B$2:$B1698)</f>
        <v>128176.47492586625</v>
      </c>
      <c r="H1698" s="5">
        <f t="shared" si="78"/>
        <v>2.3882794335275515E-2</v>
      </c>
      <c r="I1698" s="5">
        <f t="shared" si="79"/>
        <v>0.12754234227413352</v>
      </c>
    </row>
    <row r="1699" spans="1:9" x14ac:dyDescent="0.25">
      <c r="A1699" s="3">
        <f>回测!A1699</f>
        <v>43181</v>
      </c>
      <c r="B1699">
        <f>回测!F1699</f>
        <v>125091.41671860882</v>
      </c>
      <c r="C1699" t="str">
        <f>回测!K1699</f>
        <v>否</v>
      </c>
      <c r="D1699">
        <f>COUNTIF($C$2:C1699,"是")</f>
        <v>28</v>
      </c>
      <c r="E1699">
        <f>IF(COUNTA(F$2:F1699)&lt;2,0,AVERAGE(F$2:F1699)/_xlfn.STDEV.P(F$2:F1699)*SQRT(252))</f>
        <v>0.57448858893887533</v>
      </c>
      <c r="F1699">
        <f t="shared" si="80"/>
        <v>-1.9059080002636897E-4</v>
      </c>
      <c r="G1699" s="4">
        <f>MAX($B$2:$B1699)</f>
        <v>128176.47492586625</v>
      </c>
      <c r="H1699" s="5">
        <f t="shared" si="78"/>
        <v>2.4068833294422776E-2</v>
      </c>
      <c r="I1699" s="5">
        <f t="shared" si="79"/>
        <v>0.12754234227413352</v>
      </c>
    </row>
    <row r="1700" spans="1:9" x14ac:dyDescent="0.25">
      <c r="A1700" s="3">
        <f>回测!A1700</f>
        <v>43182</v>
      </c>
      <c r="B1700">
        <f>回测!F1700</f>
        <v>124517.78288811583</v>
      </c>
      <c r="C1700" t="str">
        <f>回测!K1700</f>
        <v>否</v>
      </c>
      <c r="D1700">
        <f>COUNTIF($C$2:C1700,"是")</f>
        <v>28</v>
      </c>
      <c r="E1700">
        <f>IF(COUNTA(F$2:F1700)&lt;2,0,AVERAGE(F$2:F1700)/_xlfn.STDEV.P(F$2:F1700)*SQRT(252))</f>
        <v>0.56293288672531583</v>
      </c>
      <c r="F1700">
        <f t="shared" si="80"/>
        <v>-4.5857169543723764E-3</v>
      </c>
      <c r="G1700" s="4">
        <f>MAX($B$2:$B1700)</f>
        <v>128176.47492586625</v>
      </c>
      <c r="H1700" s="5">
        <f t="shared" si="78"/>
        <v>2.8544177391884862E-2</v>
      </c>
      <c r="I1700" s="5">
        <f t="shared" si="79"/>
        <v>0.12754234227413352</v>
      </c>
    </row>
    <row r="1701" spans="1:9" x14ac:dyDescent="0.25">
      <c r="A1701" s="3">
        <f>回测!A1701</f>
        <v>43183</v>
      </c>
      <c r="B1701">
        <f>回测!F1701</f>
        <v>124517.78288811583</v>
      </c>
      <c r="C1701" t="str">
        <f>回测!K1701</f>
        <v>否</v>
      </c>
      <c r="D1701">
        <f>COUNTIF($C$2:C1701,"是")</f>
        <v>28</v>
      </c>
      <c r="E1701">
        <f>IF(COUNTA(F$2:F1701)&lt;2,0,AVERAGE(F$2:F1701)/_xlfn.STDEV.P(F$2:F1701)*SQRT(252))</f>
        <v>0.56276698812875559</v>
      </c>
      <c r="F1701">
        <f t="shared" si="80"/>
        <v>0</v>
      </c>
      <c r="G1701" s="4">
        <f>MAX($B$2:$B1701)</f>
        <v>128176.47492586625</v>
      </c>
      <c r="H1701" s="5">
        <f t="shared" si="78"/>
        <v>2.8544177391884862E-2</v>
      </c>
      <c r="I1701" s="5">
        <f t="shared" si="79"/>
        <v>0.12754234227413352</v>
      </c>
    </row>
    <row r="1702" spans="1:9" x14ac:dyDescent="0.25">
      <c r="A1702" s="3">
        <f>回测!A1702</f>
        <v>43184</v>
      </c>
      <c r="B1702">
        <f>回测!F1702</f>
        <v>124517.78288811583</v>
      </c>
      <c r="C1702" t="str">
        <f>回测!K1702</f>
        <v>否</v>
      </c>
      <c r="D1702">
        <f>COUNTIF($C$2:C1702,"是")</f>
        <v>28</v>
      </c>
      <c r="E1702">
        <f>IF(COUNTA(F$2:F1702)&lt;2,0,AVERAGE(F$2:F1702)/_xlfn.STDEV.P(F$2:F1702)*SQRT(252))</f>
        <v>0.56260123611875845</v>
      </c>
      <c r="F1702">
        <f t="shared" si="80"/>
        <v>0</v>
      </c>
      <c r="G1702" s="4">
        <f>MAX($B$2:$B1702)</f>
        <v>128176.47492586625</v>
      </c>
      <c r="H1702" s="5">
        <f t="shared" si="78"/>
        <v>2.8544177391884862E-2</v>
      </c>
      <c r="I1702" s="5">
        <f t="shared" si="79"/>
        <v>0.12754234227413352</v>
      </c>
    </row>
    <row r="1703" spans="1:9" x14ac:dyDescent="0.25">
      <c r="A1703" s="3">
        <f>回测!A1703</f>
        <v>43185</v>
      </c>
      <c r="B1703">
        <f>回测!F1703</f>
        <v>124455.28845869948</v>
      </c>
      <c r="C1703" t="str">
        <f>回测!K1703</f>
        <v>否</v>
      </c>
      <c r="D1703">
        <f>COUNTIF($C$2:C1703,"是")</f>
        <v>28</v>
      </c>
      <c r="E1703">
        <f>IF(COUNTA(F$2:F1703)&lt;2,0,AVERAGE(F$2:F1703)/_xlfn.STDEV.P(F$2:F1703)*SQRT(252))</f>
        <v>0.56121401275430549</v>
      </c>
      <c r="F1703">
        <f t="shared" si="80"/>
        <v>-5.0189160107771968E-4</v>
      </c>
      <c r="G1703" s="4">
        <f>MAX($B$2:$B1703)</f>
        <v>128176.47492586625</v>
      </c>
      <c r="H1703" s="5">
        <f t="shared" si="78"/>
        <v>2.9031742910069935E-2</v>
      </c>
      <c r="I1703" s="5">
        <f t="shared" si="79"/>
        <v>0.12754234227413352</v>
      </c>
    </row>
    <row r="1704" spans="1:9" x14ac:dyDescent="0.25">
      <c r="A1704" s="3">
        <f>回测!A1704</f>
        <v>43186</v>
      </c>
      <c r="B1704">
        <f>回测!F1704</f>
        <v>124667.6053460098</v>
      </c>
      <c r="C1704" t="str">
        <f>回测!K1704</f>
        <v>否</v>
      </c>
      <c r="D1704">
        <f>COUNTIF($C$2:C1704,"是")</f>
        <v>28</v>
      </c>
      <c r="E1704">
        <f>IF(COUNTA(F$2:F1704)&lt;2,0,AVERAGE(F$2:F1704)/_xlfn.STDEV.P(F$2:F1704)*SQRT(252))</f>
        <v>0.56515789228636792</v>
      </c>
      <c r="F1704">
        <f t="shared" si="80"/>
        <v>1.7059691873262395E-3</v>
      </c>
      <c r="G1704" s="4">
        <f>MAX($B$2:$B1704)</f>
        <v>128176.47492586625</v>
      </c>
      <c r="H1704" s="5">
        <f t="shared" si="78"/>
        <v>2.7375300981602679E-2</v>
      </c>
      <c r="I1704" s="5">
        <f t="shared" si="79"/>
        <v>0.12754234227413352</v>
      </c>
    </row>
    <row r="1705" spans="1:9" x14ac:dyDescent="0.25">
      <c r="A1705" s="3">
        <f>回测!A1705</f>
        <v>43187</v>
      </c>
      <c r="B1705">
        <f>回测!F1705</f>
        <v>123845.71017364351</v>
      </c>
      <c r="C1705" t="str">
        <f>回测!K1705</f>
        <v>否</v>
      </c>
      <c r="D1705">
        <f>COUNTIF($C$2:C1705,"是")</f>
        <v>28</v>
      </c>
      <c r="E1705">
        <f>IF(COUNTA(F$2:F1705)&lt;2,0,AVERAGE(F$2:F1705)/_xlfn.STDEV.P(F$2:F1705)*SQRT(252))</f>
        <v>0.54851968993843436</v>
      </c>
      <c r="F1705">
        <f t="shared" si="80"/>
        <v>-6.5926923845626151E-3</v>
      </c>
      <c r="G1705" s="4">
        <f>MAX($B$2:$B1705)</f>
        <v>128176.47492586625</v>
      </c>
      <c r="H1705" s="5">
        <f t="shared" si="78"/>
        <v>3.3787516427858821E-2</v>
      </c>
      <c r="I1705" s="5">
        <f t="shared" si="79"/>
        <v>0.12754234227413352</v>
      </c>
    </row>
    <row r="1706" spans="1:9" x14ac:dyDescent="0.25">
      <c r="A1706" s="3">
        <f>回测!A1706</f>
        <v>43188</v>
      </c>
      <c r="B1706">
        <f>回测!F1706</f>
        <v>123946.92473399777</v>
      </c>
      <c r="C1706" t="str">
        <f>回测!K1706</f>
        <v>否</v>
      </c>
      <c r="D1706">
        <f>COUNTIF($C$2:C1706,"是")</f>
        <v>28</v>
      </c>
      <c r="E1706">
        <f>IF(COUNTA(F$2:F1706)&lt;2,0,AVERAGE(F$2:F1706)/_xlfn.STDEV.P(F$2:F1706)*SQRT(252))</f>
        <v>0.55033216875086555</v>
      </c>
      <c r="F1706">
        <f t="shared" si="80"/>
        <v>8.1726335302478859E-4</v>
      </c>
      <c r="G1706" s="4">
        <f>MAX($B$2:$B1706)</f>
        <v>128176.47492586625</v>
      </c>
      <c r="H1706" s="5">
        <f t="shared" si="78"/>
        <v>3.2997866373800089E-2</v>
      </c>
      <c r="I1706" s="5">
        <f t="shared" si="79"/>
        <v>0.12754234227413352</v>
      </c>
    </row>
    <row r="1707" spans="1:9" x14ac:dyDescent="0.25">
      <c r="A1707" s="3">
        <f>回测!A1707</f>
        <v>43189</v>
      </c>
      <c r="B1707">
        <f>回测!F1707</f>
        <v>124013.34801040792</v>
      </c>
      <c r="C1707" t="str">
        <f>回测!K1707</f>
        <v>否</v>
      </c>
      <c r="D1707">
        <f>COUNTIF($C$2:C1707,"是")</f>
        <v>28</v>
      </c>
      <c r="E1707">
        <f>IF(COUNTA(F$2:F1707)&lt;2,0,AVERAGE(F$2:F1707)/_xlfn.STDEV.P(F$2:F1707)*SQRT(252))</f>
        <v>0.55146598648347211</v>
      </c>
      <c r="F1707">
        <f t="shared" si="80"/>
        <v>5.3590096368028028E-4</v>
      </c>
      <c r="G1707" s="4">
        <f>MAX($B$2:$B1707)</f>
        <v>128176.47492586625</v>
      </c>
      <c r="H1707" s="5">
        <f t="shared" si="78"/>
        <v>3.247964899850897E-2</v>
      </c>
      <c r="I1707" s="5">
        <f t="shared" si="79"/>
        <v>0.12754234227413352</v>
      </c>
    </row>
    <row r="1708" spans="1:9" x14ac:dyDescent="0.25">
      <c r="A1708" s="3">
        <f>回测!A1708</f>
        <v>43190</v>
      </c>
      <c r="B1708">
        <f>回测!F1708</f>
        <v>124013.34801040792</v>
      </c>
      <c r="C1708" t="str">
        <f>回测!K1708</f>
        <v>否</v>
      </c>
      <c r="D1708">
        <f>COUNTIF($C$2:C1708,"是")</f>
        <v>28</v>
      </c>
      <c r="E1708">
        <f>IF(COUNTA(F$2:F1708)&lt;2,0,AVERAGE(F$2:F1708)/_xlfn.STDEV.P(F$2:F1708)*SQRT(252))</f>
        <v>0.55130414236298642</v>
      </c>
      <c r="F1708">
        <f t="shared" si="80"/>
        <v>0</v>
      </c>
      <c r="G1708" s="4">
        <f>MAX($B$2:$B1708)</f>
        <v>128176.47492586625</v>
      </c>
      <c r="H1708" s="5">
        <f t="shared" si="78"/>
        <v>3.247964899850897E-2</v>
      </c>
      <c r="I1708" s="5">
        <f t="shared" si="79"/>
        <v>0.12754234227413352</v>
      </c>
    </row>
    <row r="1709" spans="1:9" x14ac:dyDescent="0.25">
      <c r="A1709" s="3">
        <f>回测!A1709</f>
        <v>43191</v>
      </c>
      <c r="B1709">
        <f>回测!F1709</f>
        <v>124013.34801040792</v>
      </c>
      <c r="C1709" t="str">
        <f>回测!K1709</f>
        <v>否</v>
      </c>
      <c r="D1709">
        <f>COUNTIF($C$2:C1709,"是")</f>
        <v>28</v>
      </c>
      <c r="E1709">
        <f>IF(COUNTA(F$2:F1709)&lt;2,0,AVERAGE(F$2:F1709)/_xlfn.STDEV.P(F$2:F1709)*SQRT(252))</f>
        <v>0.55114244065284768</v>
      </c>
      <c r="F1709">
        <f t="shared" si="80"/>
        <v>0</v>
      </c>
      <c r="G1709" s="4">
        <f>MAX($B$2:$B1709)</f>
        <v>128176.47492586625</v>
      </c>
      <c r="H1709" s="5">
        <f t="shared" si="78"/>
        <v>3.247964899850897E-2</v>
      </c>
      <c r="I1709" s="5">
        <f t="shared" si="79"/>
        <v>0.12754234227413352</v>
      </c>
    </row>
    <row r="1710" spans="1:9" x14ac:dyDescent="0.25">
      <c r="A1710" s="3">
        <f>回测!A1710</f>
        <v>43192</v>
      </c>
      <c r="B1710">
        <f>回测!F1710</f>
        <v>123950.39956028039</v>
      </c>
      <c r="C1710" t="str">
        <f>回测!K1710</f>
        <v>否</v>
      </c>
      <c r="D1710">
        <f>COUNTIF($C$2:C1710,"是")</f>
        <v>28</v>
      </c>
      <c r="E1710">
        <f>IF(COUNTA(F$2:F1710)&lt;2,0,AVERAGE(F$2:F1710)/_xlfn.STDEV.P(F$2:F1710)*SQRT(252))</f>
        <v>0.54974919569745206</v>
      </c>
      <c r="F1710">
        <f t="shared" si="80"/>
        <v>-5.0759415125412044E-4</v>
      </c>
      <c r="G1710" s="4">
        <f>MAX($B$2:$B1710)</f>
        <v>128176.47492586625</v>
      </c>
      <c r="H1710" s="5">
        <f t="shared" si="78"/>
        <v>3.2970756669896795E-2</v>
      </c>
      <c r="I1710" s="5">
        <f t="shared" si="79"/>
        <v>0.12754234227413352</v>
      </c>
    </row>
    <row r="1711" spans="1:9" x14ac:dyDescent="0.25">
      <c r="A1711" s="3">
        <f>回测!A1711</f>
        <v>43193</v>
      </c>
      <c r="B1711">
        <f>回测!F1711</f>
        <v>124017.2985686028</v>
      </c>
      <c r="C1711" t="str">
        <f>回测!K1711</f>
        <v>否</v>
      </c>
      <c r="D1711">
        <f>COUNTIF($C$2:C1711,"是")</f>
        <v>28</v>
      </c>
      <c r="E1711">
        <f>IF(COUNTA(F$2:F1711)&lt;2,0,AVERAGE(F$2:F1711)/_xlfn.STDEV.P(F$2:F1711)*SQRT(252))</f>
        <v>0.55089123473860147</v>
      </c>
      <c r="F1711">
        <f t="shared" si="80"/>
        <v>5.3972402315549672E-4</v>
      </c>
      <c r="G1711" s="4">
        <f>MAX($B$2:$B1711)</f>
        <v>128176.47492586625</v>
      </c>
      <c r="H1711" s="5">
        <f t="shared" si="78"/>
        <v>3.2448827756177634E-2</v>
      </c>
      <c r="I1711" s="5">
        <f t="shared" si="79"/>
        <v>0.12754234227413352</v>
      </c>
    </row>
    <row r="1712" spans="1:9" x14ac:dyDescent="0.25">
      <c r="A1712" s="3">
        <f>回测!A1712</f>
        <v>43194</v>
      </c>
      <c r="B1712">
        <f>回测!F1712</f>
        <v>123905.60489687574</v>
      </c>
      <c r="C1712" t="str">
        <f>回测!K1712</f>
        <v>否</v>
      </c>
      <c r="D1712">
        <f>COUNTIF($C$2:C1712,"是")</f>
        <v>28</v>
      </c>
      <c r="E1712">
        <f>IF(COUNTA(F$2:F1712)&lt;2,0,AVERAGE(F$2:F1712)/_xlfn.STDEV.P(F$2:F1712)*SQRT(252))</f>
        <v>0.54854201833162219</v>
      </c>
      <c r="F1712">
        <f t="shared" si="80"/>
        <v>-9.0062977517024745E-4</v>
      </c>
      <c r="G1712" s="4">
        <f>MAX($B$2:$B1712)</f>
        <v>128176.47492586625</v>
      </c>
      <c r="H1712" s="5">
        <f t="shared" si="78"/>
        <v>3.3320233150901268E-2</v>
      </c>
      <c r="I1712" s="5">
        <f t="shared" si="79"/>
        <v>0.12754234227413352</v>
      </c>
    </row>
    <row r="1713" spans="1:9" x14ac:dyDescent="0.25">
      <c r="A1713" s="3">
        <f>回测!A1713</f>
        <v>43195</v>
      </c>
      <c r="B1713">
        <f>回测!F1713</f>
        <v>123905.60489687574</v>
      </c>
      <c r="C1713" t="str">
        <f>回测!K1713</f>
        <v>否</v>
      </c>
      <c r="D1713">
        <f>COUNTIF($C$2:C1713,"是")</f>
        <v>28</v>
      </c>
      <c r="E1713">
        <f>IF(COUNTA(F$2:F1713)&lt;2,0,AVERAGE(F$2:F1713)/_xlfn.STDEV.P(F$2:F1713)*SQRT(252))</f>
        <v>0.54838150489474069</v>
      </c>
      <c r="F1713">
        <f t="shared" si="80"/>
        <v>0</v>
      </c>
      <c r="G1713" s="4">
        <f>MAX($B$2:$B1713)</f>
        <v>128176.47492586625</v>
      </c>
      <c r="H1713" s="5">
        <f t="shared" si="78"/>
        <v>3.3320233150901268E-2</v>
      </c>
      <c r="I1713" s="5">
        <f t="shared" si="79"/>
        <v>0.12754234227413352</v>
      </c>
    </row>
    <row r="1714" spans="1:9" x14ac:dyDescent="0.25">
      <c r="A1714" s="3">
        <f>回测!A1714</f>
        <v>43196</v>
      </c>
      <c r="B1714">
        <f>回测!F1714</f>
        <v>123905.60489687574</v>
      </c>
      <c r="C1714" t="str">
        <f>回测!K1714</f>
        <v>否</v>
      </c>
      <c r="D1714">
        <f>COUNTIF($C$2:C1714,"是")</f>
        <v>28</v>
      </c>
      <c r="E1714">
        <f>IF(COUNTA(F$2:F1714)&lt;2,0,AVERAGE(F$2:F1714)/_xlfn.STDEV.P(F$2:F1714)*SQRT(252))</f>
        <v>0.54822113228295566</v>
      </c>
      <c r="F1714">
        <f t="shared" si="80"/>
        <v>0</v>
      </c>
      <c r="G1714" s="4">
        <f>MAX($B$2:$B1714)</f>
        <v>128176.47492586625</v>
      </c>
      <c r="H1714" s="5">
        <f t="shared" si="78"/>
        <v>3.3320233150901268E-2</v>
      </c>
      <c r="I1714" s="5">
        <f t="shared" si="79"/>
        <v>0.12754234227413352</v>
      </c>
    </row>
    <row r="1715" spans="1:9" x14ac:dyDescent="0.25">
      <c r="A1715" s="3">
        <f>回测!A1715</f>
        <v>43197</v>
      </c>
      <c r="B1715">
        <f>回测!F1715</f>
        <v>123905.60489687574</v>
      </c>
      <c r="C1715" t="str">
        <f>回测!K1715</f>
        <v>否</v>
      </c>
      <c r="D1715">
        <f>COUNTIF($C$2:C1715,"是")</f>
        <v>28</v>
      </c>
      <c r="E1715">
        <f>IF(COUNTA(F$2:F1715)&lt;2,0,AVERAGE(F$2:F1715)/_xlfn.STDEV.P(F$2:F1715)*SQRT(252))</f>
        <v>0.54806090029046794</v>
      </c>
      <c r="F1715">
        <f t="shared" si="80"/>
        <v>0</v>
      </c>
      <c r="G1715" s="4">
        <f>MAX($B$2:$B1715)</f>
        <v>128176.47492586625</v>
      </c>
      <c r="H1715" s="5">
        <f t="shared" si="78"/>
        <v>3.3320233150901268E-2</v>
      </c>
      <c r="I1715" s="5">
        <f t="shared" si="79"/>
        <v>0.12754234227413352</v>
      </c>
    </row>
    <row r="1716" spans="1:9" x14ac:dyDescent="0.25">
      <c r="A1716" s="3">
        <f>回测!A1716</f>
        <v>43198</v>
      </c>
      <c r="B1716">
        <f>回测!F1716</f>
        <v>123905.60489687574</v>
      </c>
      <c r="C1716" t="str">
        <f>回测!K1716</f>
        <v>否</v>
      </c>
      <c r="D1716">
        <f>COUNTIF($C$2:C1716,"是")</f>
        <v>28</v>
      </c>
      <c r="E1716">
        <f>IF(COUNTA(F$2:F1716)&lt;2,0,AVERAGE(F$2:F1716)/_xlfn.STDEV.P(F$2:F1716)*SQRT(252))</f>
        <v>0.5479008087118995</v>
      </c>
      <c r="F1716">
        <f t="shared" si="80"/>
        <v>0</v>
      </c>
      <c r="G1716" s="4">
        <f>MAX($B$2:$B1716)</f>
        <v>128176.47492586625</v>
      </c>
      <c r="H1716" s="5">
        <f t="shared" si="78"/>
        <v>3.3320233150901268E-2</v>
      </c>
      <c r="I1716" s="5">
        <f t="shared" si="79"/>
        <v>0.12754234227413352</v>
      </c>
    </row>
    <row r="1717" spans="1:9" x14ac:dyDescent="0.25">
      <c r="A1717" s="3">
        <f>回测!A1717</f>
        <v>43199</v>
      </c>
      <c r="B1717">
        <f>回测!F1717</f>
        <v>123926.2633453301</v>
      </c>
      <c r="C1717" t="str">
        <f>回测!K1717</f>
        <v>否</v>
      </c>
      <c r="D1717">
        <f>COUNTIF($C$2:C1717,"是")</f>
        <v>28</v>
      </c>
      <c r="E1717">
        <f>IF(COUNTA(F$2:F1717)&lt;2,0,AVERAGE(F$2:F1717)/_xlfn.STDEV.P(F$2:F1717)*SQRT(252))</f>
        <v>0.54814335823304561</v>
      </c>
      <c r="F1717">
        <f t="shared" si="80"/>
        <v>1.6672731206601732E-4</v>
      </c>
      <c r="G1717" s="4">
        <f>MAX($B$2:$B1717)</f>
        <v>128176.47492586625</v>
      </c>
      <c r="H1717" s="5">
        <f t="shared" si="78"/>
        <v>3.3159061231745945E-2</v>
      </c>
      <c r="I1717" s="5">
        <f t="shared" si="79"/>
        <v>0.12754234227413352</v>
      </c>
    </row>
    <row r="1718" spans="1:9" x14ac:dyDescent="0.25">
      <c r="A1718" s="3">
        <f>回测!A1718</f>
        <v>43200</v>
      </c>
      <c r="B1718">
        <f>回测!F1718</f>
        <v>124568.60081522402</v>
      </c>
      <c r="C1718" t="str">
        <f>回测!K1718</f>
        <v>否</v>
      </c>
      <c r="D1718">
        <f>COUNTIF($C$2:C1718,"是")</f>
        <v>28</v>
      </c>
      <c r="E1718">
        <f>IF(COUNTA(F$2:F1718)&lt;2,0,AVERAGE(F$2:F1718)/_xlfn.STDEV.P(F$2:F1718)*SQRT(252))</f>
        <v>0.56020449167826569</v>
      </c>
      <c r="F1718">
        <f t="shared" si="80"/>
        <v>5.183223092138256E-3</v>
      </c>
      <c r="G1718" s="4">
        <f>MAX($B$2:$B1718)</f>
        <v>128176.47492586625</v>
      </c>
      <c r="H1718" s="5">
        <f t="shared" si="78"/>
        <v>2.8147708951497652E-2</v>
      </c>
      <c r="I1718" s="5">
        <f t="shared" si="79"/>
        <v>0.12754234227413352</v>
      </c>
    </row>
    <row r="1719" spans="1:9" x14ac:dyDescent="0.25">
      <c r="A1719" s="3">
        <f>回测!A1719</f>
        <v>43201</v>
      </c>
      <c r="B1719">
        <f>回测!F1719</f>
        <v>124791.03569179842</v>
      </c>
      <c r="C1719" t="str">
        <f>回测!K1719</f>
        <v>否</v>
      </c>
      <c r="D1719">
        <f>COUNTIF($C$2:C1719,"是")</f>
        <v>28</v>
      </c>
      <c r="E1719">
        <f>IF(COUNTA(F$2:F1719)&lt;2,0,AVERAGE(F$2:F1719)/_xlfn.STDEV.P(F$2:F1719)*SQRT(252))</f>
        <v>0.56431511302654469</v>
      </c>
      <c r="F1719">
        <f t="shared" si="80"/>
        <v>1.7856416072645764E-3</v>
      </c>
      <c r="G1719" s="4">
        <f>MAX($B$2:$B1719)</f>
        <v>128176.47492586625</v>
      </c>
      <c r="H1719" s="5">
        <f t="shared" si="78"/>
        <v>2.6412329064486095E-2</v>
      </c>
      <c r="I1719" s="5">
        <f t="shared" si="79"/>
        <v>0.12754234227413352</v>
      </c>
    </row>
    <row r="1720" spans="1:9" x14ac:dyDescent="0.25">
      <c r="A1720" s="3">
        <f>回测!A1720</f>
        <v>43202</v>
      </c>
      <c r="B1720">
        <f>回测!F1720</f>
        <v>124582.91753132577</v>
      </c>
      <c r="C1720" t="str">
        <f>回测!K1720</f>
        <v>否</v>
      </c>
      <c r="D1720">
        <f>COUNTIF($C$2:C1720,"是")</f>
        <v>28</v>
      </c>
      <c r="E1720">
        <f>IF(COUNTA(F$2:F1720)&lt;2,0,AVERAGE(F$2:F1720)/_xlfn.STDEV.P(F$2:F1720)*SQRT(252))</f>
        <v>0.56009621223631045</v>
      </c>
      <c r="F1720">
        <f t="shared" si="80"/>
        <v>-1.6677332575926185E-3</v>
      </c>
      <c r="G1720" s="4">
        <f>MAX($B$2:$B1720)</f>
        <v>128176.47492586625</v>
      </c>
      <c r="H1720" s="5">
        <f t="shared" si="78"/>
        <v>2.803601360248742E-2</v>
      </c>
      <c r="I1720" s="5">
        <f t="shared" si="79"/>
        <v>0.12754234227413352</v>
      </c>
    </row>
    <row r="1721" spans="1:9" x14ac:dyDescent="0.25">
      <c r="A1721" s="3">
        <f>回测!A1721</f>
        <v>43203</v>
      </c>
      <c r="B1721">
        <f>回测!F1721</f>
        <v>124183.47828859872</v>
      </c>
      <c r="C1721" t="str">
        <f>回测!K1721</f>
        <v>否</v>
      </c>
      <c r="D1721">
        <f>COUNTIF($C$2:C1721,"是")</f>
        <v>28</v>
      </c>
      <c r="E1721">
        <f>IF(COUNTA(F$2:F1721)&lt;2,0,AVERAGE(F$2:F1721)/_xlfn.STDEV.P(F$2:F1721)*SQRT(252))</f>
        <v>0.55208840021994787</v>
      </c>
      <c r="F1721">
        <f t="shared" si="80"/>
        <v>-3.206211980279039E-3</v>
      </c>
      <c r="G1721" s="4">
        <f>MAX($B$2:$B1721)</f>
        <v>128176.47492586625</v>
      </c>
      <c r="H1721" s="5">
        <f t="shared" si="78"/>
        <v>3.1152336180074847E-2</v>
      </c>
      <c r="I1721" s="5">
        <f t="shared" si="79"/>
        <v>0.12754234227413352</v>
      </c>
    </row>
    <row r="1722" spans="1:9" x14ac:dyDescent="0.25">
      <c r="A1722" s="3">
        <f>回测!A1722</f>
        <v>43204</v>
      </c>
      <c r="B1722">
        <f>回测!F1722</f>
        <v>124183.47828859872</v>
      </c>
      <c r="C1722" t="str">
        <f>回测!K1722</f>
        <v>否</v>
      </c>
      <c r="D1722">
        <f>COUNTIF($C$2:C1722,"是")</f>
        <v>28</v>
      </c>
      <c r="E1722">
        <f>IF(COUNTA(F$2:F1722)&lt;2,0,AVERAGE(F$2:F1722)/_xlfn.STDEV.P(F$2:F1722)*SQRT(252))</f>
        <v>0.55192769201005321</v>
      </c>
      <c r="F1722">
        <f t="shared" si="80"/>
        <v>0</v>
      </c>
      <c r="G1722" s="4">
        <f>MAX($B$2:$B1722)</f>
        <v>128176.47492586625</v>
      </c>
      <c r="H1722" s="5">
        <f t="shared" si="78"/>
        <v>3.1152336180074847E-2</v>
      </c>
      <c r="I1722" s="5">
        <f t="shared" si="79"/>
        <v>0.12754234227413352</v>
      </c>
    </row>
    <row r="1723" spans="1:9" x14ac:dyDescent="0.25">
      <c r="A1723" s="3">
        <f>回测!A1723</f>
        <v>43205</v>
      </c>
      <c r="B1723">
        <f>回测!F1723</f>
        <v>124183.47828859872</v>
      </c>
      <c r="C1723" t="str">
        <f>回测!K1723</f>
        <v>否</v>
      </c>
      <c r="D1723">
        <f>COUNTIF($C$2:C1723,"是")</f>
        <v>28</v>
      </c>
      <c r="E1723">
        <f>IF(COUNTA(F$2:F1723)&lt;2,0,AVERAGE(F$2:F1723)/_xlfn.STDEV.P(F$2:F1723)*SQRT(252))</f>
        <v>0.55176712406085782</v>
      </c>
      <c r="F1723">
        <f t="shared" si="80"/>
        <v>0</v>
      </c>
      <c r="G1723" s="4">
        <f>MAX($B$2:$B1723)</f>
        <v>128176.47492586625</v>
      </c>
      <c r="H1723" s="5">
        <f t="shared" si="78"/>
        <v>3.1152336180074847E-2</v>
      </c>
      <c r="I1723" s="5">
        <f t="shared" si="79"/>
        <v>0.12754234227413352</v>
      </c>
    </row>
    <row r="1724" spans="1:9" x14ac:dyDescent="0.25">
      <c r="A1724" s="3">
        <f>回测!A1724</f>
        <v>43206</v>
      </c>
      <c r="B1724">
        <f>回测!F1724</f>
        <v>123897.41835942563</v>
      </c>
      <c r="C1724" t="str">
        <f>回测!K1724</f>
        <v>否</v>
      </c>
      <c r="D1724">
        <f>COUNTIF($C$2:C1724,"是")</f>
        <v>28</v>
      </c>
      <c r="E1724">
        <f>IF(COUNTA(F$2:F1724)&lt;2,0,AVERAGE(F$2:F1724)/_xlfn.STDEV.P(F$2:F1724)*SQRT(252))</f>
        <v>0.54600024248263912</v>
      </c>
      <c r="F1724">
        <f t="shared" si="80"/>
        <v>-2.3035264683785028E-3</v>
      </c>
      <c r="G1724" s="4">
        <f>MAX($B$2:$B1724)</f>
        <v>128176.47492586625</v>
      </c>
      <c r="H1724" s="5">
        <f t="shared" si="78"/>
        <v>3.3384102417510775E-2</v>
      </c>
      <c r="I1724" s="5">
        <f t="shared" si="79"/>
        <v>0.12754234227413352</v>
      </c>
    </row>
    <row r="1725" spans="1:9" x14ac:dyDescent="0.25">
      <c r="A1725" s="3">
        <f>回测!A1725</f>
        <v>43207</v>
      </c>
      <c r="B1725">
        <f>回测!F1725</f>
        <v>123468.25119003668</v>
      </c>
      <c r="C1725" t="str">
        <f>回测!K1725</f>
        <v>否</v>
      </c>
      <c r="D1725">
        <f>COUNTIF($C$2:C1725,"是")</f>
        <v>28</v>
      </c>
      <c r="E1725">
        <f>IF(COUNTA(F$2:F1725)&lt;2,0,AVERAGE(F$2:F1725)/_xlfn.STDEV.P(F$2:F1725)*SQRT(252))</f>
        <v>0.53737333622862404</v>
      </c>
      <c r="F1725">
        <f t="shared" si="80"/>
        <v>-3.4638911372950609E-3</v>
      </c>
      <c r="G1725" s="4">
        <f>MAX($B$2:$B1725)</f>
        <v>128176.47492586625</v>
      </c>
      <c r="H1725" s="5">
        <f t="shared" si="78"/>
        <v>3.6732354658315258E-2</v>
      </c>
      <c r="I1725" s="5">
        <f t="shared" si="79"/>
        <v>0.12754234227413352</v>
      </c>
    </row>
    <row r="1726" spans="1:9" x14ac:dyDescent="0.25">
      <c r="A1726" s="3">
        <f>回测!A1726</f>
        <v>43208</v>
      </c>
      <c r="B1726">
        <f>回测!F1726</f>
        <v>123642.21164713051</v>
      </c>
      <c r="C1726" t="str">
        <f>回测!K1726</f>
        <v>否</v>
      </c>
      <c r="D1726">
        <f>COUNTIF($C$2:C1726,"是")</f>
        <v>28</v>
      </c>
      <c r="E1726">
        <f>IF(COUNTA(F$2:F1726)&lt;2,0,AVERAGE(F$2:F1726)/_xlfn.STDEV.P(F$2:F1726)*SQRT(252))</f>
        <v>0.54058685727321332</v>
      </c>
      <c r="F1726">
        <f t="shared" si="80"/>
        <v>1.4089489031967606E-3</v>
      </c>
      <c r="G1726" s="4">
        <f>MAX($B$2:$B1726)</f>
        <v>128176.47492586625</v>
      </c>
      <c r="H1726" s="5">
        <f t="shared" si="78"/>
        <v>3.537515976592609E-2</v>
      </c>
      <c r="I1726" s="5">
        <f t="shared" si="79"/>
        <v>0.12754234227413352</v>
      </c>
    </row>
    <row r="1727" spans="1:9" x14ac:dyDescent="0.25">
      <c r="A1727" s="3">
        <f>回测!A1727</f>
        <v>43209</v>
      </c>
      <c r="B1727">
        <f>回测!F1727</f>
        <v>124078.95757134783</v>
      </c>
      <c r="C1727" t="str">
        <f>回测!K1727</f>
        <v>否</v>
      </c>
      <c r="D1727">
        <f>COUNTIF($C$2:C1727,"是")</f>
        <v>28</v>
      </c>
      <c r="E1727">
        <f>IF(COUNTA(F$2:F1727)&lt;2,0,AVERAGE(F$2:F1727)/_xlfn.STDEV.P(F$2:F1727)*SQRT(252))</f>
        <v>0.54879309495350859</v>
      </c>
      <c r="F1727">
        <f t="shared" si="80"/>
        <v>3.5323367189821209E-3</v>
      </c>
      <c r="G1727" s="4">
        <f>MAX($B$2:$B1727)</f>
        <v>128176.47492586625</v>
      </c>
      <c r="H1727" s="5">
        <f t="shared" si="78"/>
        <v>3.1967780022725045E-2</v>
      </c>
      <c r="I1727" s="5">
        <f t="shared" si="79"/>
        <v>0.12754234227413352</v>
      </c>
    </row>
    <row r="1728" spans="1:9" x14ac:dyDescent="0.25">
      <c r="A1728" s="3">
        <f>回测!A1728</f>
        <v>43210</v>
      </c>
      <c r="B1728">
        <f>回测!F1728</f>
        <v>123428.75103616201</v>
      </c>
      <c r="C1728" t="str">
        <f>回测!K1728</f>
        <v>否</v>
      </c>
      <c r="D1728">
        <f>COUNTIF($C$2:C1728,"是")</f>
        <v>28</v>
      </c>
      <c r="E1728">
        <f>IF(COUNTA(F$2:F1728)&lt;2,0,AVERAGE(F$2:F1728)/_xlfn.STDEV.P(F$2:F1728)*SQRT(252))</f>
        <v>0.53574274151736845</v>
      </c>
      <c r="F1728">
        <f t="shared" si="80"/>
        <v>-5.2402643277522643E-3</v>
      </c>
      <c r="G1728" s="4">
        <f>MAX($B$2:$B1728)</f>
        <v>128176.47492586625</v>
      </c>
      <c r="H1728" s="5">
        <f t="shared" si="78"/>
        <v>3.7040524733186753E-2</v>
      </c>
      <c r="I1728" s="5">
        <f t="shared" si="79"/>
        <v>0.12754234227413352</v>
      </c>
    </row>
    <row r="1729" spans="1:9" x14ac:dyDescent="0.25">
      <c r="A1729" s="3">
        <f>回测!A1729</f>
        <v>43211</v>
      </c>
      <c r="B1729">
        <f>回测!F1729</f>
        <v>123428.75103616201</v>
      </c>
      <c r="C1729" t="str">
        <f>回测!K1729</f>
        <v>否</v>
      </c>
      <c r="D1729">
        <f>COUNTIF($C$2:C1729,"是")</f>
        <v>28</v>
      </c>
      <c r="E1729">
        <f>IF(COUNTA(F$2:F1729)&lt;2,0,AVERAGE(F$2:F1729)/_xlfn.STDEV.P(F$2:F1729)*SQRT(252))</f>
        <v>0.53558743452966506</v>
      </c>
      <c r="F1729">
        <f t="shared" si="80"/>
        <v>0</v>
      </c>
      <c r="G1729" s="4">
        <f>MAX($B$2:$B1729)</f>
        <v>128176.47492586625</v>
      </c>
      <c r="H1729" s="5">
        <f t="shared" si="78"/>
        <v>3.7040524733186753E-2</v>
      </c>
      <c r="I1729" s="5">
        <f t="shared" si="79"/>
        <v>0.12754234227413352</v>
      </c>
    </row>
    <row r="1730" spans="1:9" x14ac:dyDescent="0.25">
      <c r="A1730" s="3">
        <f>回测!A1730</f>
        <v>43212</v>
      </c>
      <c r="B1730">
        <f>回测!F1730</f>
        <v>123428.75103616201</v>
      </c>
      <c r="C1730" t="str">
        <f>回测!K1730</f>
        <v>否</v>
      </c>
      <c r="D1730">
        <f>COUNTIF($C$2:C1730,"是")</f>
        <v>28</v>
      </c>
      <c r="E1730">
        <f>IF(COUNTA(F$2:F1730)&lt;2,0,AVERAGE(F$2:F1730)/_xlfn.STDEV.P(F$2:F1730)*SQRT(252))</f>
        <v>0.5354322625299841</v>
      </c>
      <c r="F1730">
        <f t="shared" si="80"/>
        <v>0</v>
      </c>
      <c r="G1730" s="4">
        <f>MAX($B$2:$B1730)</f>
        <v>128176.47492586625</v>
      </c>
      <c r="H1730" s="5">
        <f t="shared" si="78"/>
        <v>3.7040524733186753E-2</v>
      </c>
      <c r="I1730" s="5">
        <f t="shared" si="79"/>
        <v>0.12754234227413352</v>
      </c>
    </row>
    <row r="1731" spans="1:9" x14ac:dyDescent="0.25">
      <c r="A1731" s="3">
        <f>回测!A1731</f>
        <v>43213</v>
      </c>
      <c r="B1731">
        <f>回测!F1731</f>
        <v>123382.83813118358</v>
      </c>
      <c r="C1731" t="str">
        <f>回测!K1731</f>
        <v>否</v>
      </c>
      <c r="D1731">
        <f>COUNTIF($C$2:C1731,"是")</f>
        <v>28</v>
      </c>
      <c r="E1731">
        <f>IF(COUNTA(F$2:F1731)&lt;2,0,AVERAGE(F$2:F1731)/_xlfn.STDEV.P(F$2:F1731)*SQRT(252))</f>
        <v>0.53438261708426449</v>
      </c>
      <c r="F1731">
        <f t="shared" si="80"/>
        <v>-3.7197901293650748E-4</v>
      </c>
      <c r="G1731" s="4">
        <f>MAX($B$2:$B1731)</f>
        <v>128176.47492586625</v>
      </c>
      <c r="H1731" s="5">
        <f t="shared" ref="H1731:H1794" si="81">1-($B1731/$G1731)</f>
        <v>3.7398725448294368E-2</v>
      </c>
      <c r="I1731" s="5">
        <f t="shared" si="79"/>
        <v>0.12754234227413352</v>
      </c>
    </row>
    <row r="1732" spans="1:9" x14ac:dyDescent="0.25">
      <c r="A1732" s="3">
        <f>回测!A1732</f>
        <v>43214</v>
      </c>
      <c r="B1732">
        <f>回测!F1732</f>
        <v>123967.98929290245</v>
      </c>
      <c r="C1732" t="str">
        <f>回测!K1732</f>
        <v>否</v>
      </c>
      <c r="D1732">
        <f>COUNTIF($C$2:C1732,"是")</f>
        <v>28</v>
      </c>
      <c r="E1732">
        <f>IF(COUNTA(F$2:F1732)&lt;2,0,AVERAGE(F$2:F1732)/_xlfn.STDEV.P(F$2:F1732)*SQRT(252))</f>
        <v>0.54537026479076445</v>
      </c>
      <c r="F1732">
        <f t="shared" si="80"/>
        <v>4.7425652593331424E-3</v>
      </c>
      <c r="G1732" s="4">
        <f>MAX($B$2:$B1732)</f>
        <v>128176.47492586625</v>
      </c>
      <c r="H1732" s="5">
        <f t="shared" si="81"/>
        <v>3.2833526085015774E-2</v>
      </c>
      <c r="I1732" s="5">
        <f t="shared" ref="I1732:I1795" si="82">MAX($I1731,$H1732)</f>
        <v>0.12754234227413352</v>
      </c>
    </row>
    <row r="1733" spans="1:9" x14ac:dyDescent="0.25">
      <c r="A1733" s="3">
        <f>回测!A1733</f>
        <v>43215</v>
      </c>
      <c r="B1733">
        <f>回测!F1733</f>
        <v>123806.60742397097</v>
      </c>
      <c r="C1733" t="str">
        <f>回测!K1733</f>
        <v>否</v>
      </c>
      <c r="D1733">
        <f>COUNTIF($C$2:C1733,"是")</f>
        <v>28</v>
      </c>
      <c r="E1733">
        <f>IF(COUNTA(F$2:F1733)&lt;2,0,AVERAGE(F$2:F1733)/_xlfn.STDEV.P(F$2:F1733)*SQRT(252))</f>
        <v>0.54207171149485422</v>
      </c>
      <c r="F1733">
        <f t="shared" ref="F1733:F1796" si="83">IF(B1732=0,0,B1733/B1732-1)</f>
        <v>-1.3018027464346549E-3</v>
      </c>
      <c r="G1733" s="4">
        <f>MAX($B$2:$B1733)</f>
        <v>128176.47492586625</v>
      </c>
      <c r="H1733" s="5">
        <f t="shared" si="81"/>
        <v>3.4092586057017815E-2</v>
      </c>
      <c r="I1733" s="5">
        <f t="shared" si="82"/>
        <v>0.12754234227413352</v>
      </c>
    </row>
    <row r="1734" spans="1:9" x14ac:dyDescent="0.25">
      <c r="A1734" s="3">
        <f>回测!A1734</f>
        <v>43216</v>
      </c>
      <c r="B1734">
        <f>回测!F1734</f>
        <v>123225.43684695654</v>
      </c>
      <c r="C1734" t="str">
        <f>回测!K1734</f>
        <v>否</v>
      </c>
      <c r="D1734">
        <f>COUNTIF($C$2:C1734,"是")</f>
        <v>28</v>
      </c>
      <c r="E1734">
        <f>IF(COUNTA(F$2:F1734)&lt;2,0,AVERAGE(F$2:F1734)/_xlfn.STDEV.P(F$2:F1734)*SQRT(252))</f>
        <v>0.53042863371624838</v>
      </c>
      <c r="F1734">
        <f t="shared" si="83"/>
        <v>-4.6941806185208934E-3</v>
      </c>
      <c r="G1734" s="4">
        <f>MAX($B$2:$B1734)</f>
        <v>128176.47492586625</v>
      </c>
      <c r="H1734" s="5">
        <f t="shared" si="81"/>
        <v>3.8626729918834646E-2</v>
      </c>
      <c r="I1734" s="5">
        <f t="shared" si="82"/>
        <v>0.12754234227413352</v>
      </c>
    </row>
    <row r="1735" spans="1:9" x14ac:dyDescent="0.25">
      <c r="A1735" s="3">
        <f>回测!A1735</f>
        <v>43217</v>
      </c>
      <c r="B1735">
        <f>回测!F1735</f>
        <v>123199.2614959018</v>
      </c>
      <c r="C1735" t="str">
        <f>回测!K1735</f>
        <v>否</v>
      </c>
      <c r="D1735">
        <f>COUNTIF($C$2:C1735,"是")</f>
        <v>28</v>
      </c>
      <c r="E1735">
        <f>IF(COUNTA(F$2:F1735)&lt;2,0,AVERAGE(F$2:F1735)/_xlfn.STDEV.P(F$2:F1735)*SQRT(252))</f>
        <v>0.52976596931210029</v>
      </c>
      <c r="F1735">
        <f t="shared" si="83"/>
        <v>-2.1241840746932805E-4</v>
      </c>
      <c r="G1735" s="4">
        <f>MAX($B$2:$B1735)</f>
        <v>128176.47492586625</v>
      </c>
      <c r="H1735" s="5">
        <f t="shared" si="81"/>
        <v>3.8830943297848863E-2</v>
      </c>
      <c r="I1735" s="5">
        <f t="shared" si="82"/>
        <v>0.12754234227413352</v>
      </c>
    </row>
    <row r="1736" spans="1:9" x14ac:dyDescent="0.25">
      <c r="A1736" s="3">
        <f>回测!A1736</f>
        <v>43218</v>
      </c>
      <c r="B1736">
        <f>回测!F1736</f>
        <v>123199.2614959018</v>
      </c>
      <c r="C1736" t="str">
        <f>回测!K1736</f>
        <v>否</v>
      </c>
      <c r="D1736">
        <f>COUNTIF($C$2:C1736,"是")</f>
        <v>28</v>
      </c>
      <c r="E1736">
        <f>IF(COUNTA(F$2:F1736)&lt;2,0,AVERAGE(F$2:F1736)/_xlfn.STDEV.P(F$2:F1736)*SQRT(252))</f>
        <v>0.5296130188508642</v>
      </c>
      <c r="F1736">
        <f t="shared" si="83"/>
        <v>0</v>
      </c>
      <c r="G1736" s="4">
        <f>MAX($B$2:$B1736)</f>
        <v>128176.47492586625</v>
      </c>
      <c r="H1736" s="5">
        <f t="shared" si="81"/>
        <v>3.8830943297848863E-2</v>
      </c>
      <c r="I1736" s="5">
        <f t="shared" si="82"/>
        <v>0.12754234227413352</v>
      </c>
    </row>
    <row r="1737" spans="1:9" x14ac:dyDescent="0.25">
      <c r="A1737" s="3">
        <f>回测!A1737</f>
        <v>43219</v>
      </c>
      <c r="B1737">
        <f>回测!F1737</f>
        <v>123199.2614959018</v>
      </c>
      <c r="C1737" t="str">
        <f>回测!K1737</f>
        <v>否</v>
      </c>
      <c r="D1737">
        <f>COUNTIF($C$2:C1737,"是")</f>
        <v>28</v>
      </c>
      <c r="E1737">
        <f>IF(COUNTA(F$2:F1737)&lt;2,0,AVERAGE(F$2:F1737)/_xlfn.STDEV.P(F$2:F1737)*SQRT(252))</f>
        <v>0.52946020078965839</v>
      </c>
      <c r="F1737">
        <f t="shared" si="83"/>
        <v>0</v>
      </c>
      <c r="G1737" s="4">
        <f>MAX($B$2:$B1737)</f>
        <v>128176.47492586625</v>
      </c>
      <c r="H1737" s="5">
        <f t="shared" si="81"/>
        <v>3.8830943297848863E-2</v>
      </c>
      <c r="I1737" s="5">
        <f t="shared" si="82"/>
        <v>0.12754234227413352</v>
      </c>
    </row>
    <row r="1738" spans="1:9" x14ac:dyDescent="0.25">
      <c r="A1738" s="3">
        <f>回测!A1738</f>
        <v>43220</v>
      </c>
      <c r="B1738">
        <f>回测!F1738</f>
        <v>123199.2614959018</v>
      </c>
      <c r="C1738" t="str">
        <f>回测!K1738</f>
        <v>否</v>
      </c>
      <c r="D1738">
        <f>COUNTIF($C$2:C1738,"是")</f>
        <v>28</v>
      </c>
      <c r="E1738">
        <f>IF(COUNTA(F$2:F1738)&lt;2,0,AVERAGE(F$2:F1738)/_xlfn.STDEV.P(F$2:F1738)*SQRT(252))</f>
        <v>0.52930751493757511</v>
      </c>
      <c r="F1738">
        <f t="shared" si="83"/>
        <v>0</v>
      </c>
      <c r="G1738" s="4">
        <f>MAX($B$2:$B1738)</f>
        <v>128176.47492586625</v>
      </c>
      <c r="H1738" s="5">
        <f t="shared" si="81"/>
        <v>3.8830943297848863E-2</v>
      </c>
      <c r="I1738" s="5">
        <f t="shared" si="82"/>
        <v>0.12754234227413352</v>
      </c>
    </row>
    <row r="1739" spans="1:9" x14ac:dyDescent="0.25">
      <c r="A1739" s="3">
        <f>回测!A1739</f>
        <v>43221</v>
      </c>
      <c r="B1739">
        <f>回测!F1739</f>
        <v>123199.2614959018</v>
      </c>
      <c r="C1739" t="str">
        <f>回测!K1739</f>
        <v>否</v>
      </c>
      <c r="D1739">
        <f>COUNTIF($C$2:C1739,"是")</f>
        <v>28</v>
      </c>
      <c r="E1739">
        <f>IF(COUNTA(F$2:F1739)&lt;2,0,AVERAGE(F$2:F1739)/_xlfn.STDEV.P(F$2:F1739)*SQRT(252))</f>
        <v>0.52915496110409221</v>
      </c>
      <c r="F1739">
        <f t="shared" si="83"/>
        <v>0</v>
      </c>
      <c r="G1739" s="4">
        <f>MAX($B$2:$B1739)</f>
        <v>128176.47492586625</v>
      </c>
      <c r="H1739" s="5">
        <f t="shared" si="81"/>
        <v>3.8830943297848863E-2</v>
      </c>
      <c r="I1739" s="5">
        <f t="shared" si="82"/>
        <v>0.12754234227413352</v>
      </c>
    </row>
    <row r="1740" spans="1:9" x14ac:dyDescent="0.25">
      <c r="A1740" s="3">
        <f>回测!A1740</f>
        <v>43222</v>
      </c>
      <c r="B1740">
        <f>回测!F1740</f>
        <v>123175.32159825007</v>
      </c>
      <c r="C1740" t="str">
        <f>回测!K1740</f>
        <v>否</v>
      </c>
      <c r="D1740">
        <f>COUNTIF($C$2:C1740,"是")</f>
        <v>28</v>
      </c>
      <c r="E1740">
        <f>IF(COUNTA(F$2:F1740)&lt;2,0,AVERAGE(F$2:F1740)/_xlfn.STDEV.P(F$2:F1740)*SQRT(252))</f>
        <v>0.52853722536552716</v>
      </c>
      <c r="F1740">
        <f t="shared" si="83"/>
        <v>-1.9431851588269655E-4</v>
      </c>
      <c r="G1740" s="4">
        <f>MAX($B$2:$B1740)</f>
        <v>128176.47492586625</v>
      </c>
      <c r="H1740" s="5">
        <f t="shared" si="81"/>
        <v>3.9017716242459533E-2</v>
      </c>
      <c r="I1740" s="5">
        <f t="shared" si="82"/>
        <v>0.12754234227413352</v>
      </c>
    </row>
    <row r="1741" spans="1:9" x14ac:dyDescent="0.25">
      <c r="A1741" s="3">
        <f>回测!A1741</f>
        <v>43223</v>
      </c>
      <c r="B1741">
        <f>回测!F1741</f>
        <v>123396.05855793232</v>
      </c>
      <c r="C1741" t="str">
        <f>回测!K1741</f>
        <v>否</v>
      </c>
      <c r="D1741">
        <f>COUNTIF($C$2:C1741,"是")</f>
        <v>28</v>
      </c>
      <c r="E1741">
        <f>IF(COUNTA(F$2:F1741)&lt;2,0,AVERAGE(F$2:F1741)/_xlfn.STDEV.P(F$2:F1741)*SQRT(252))</f>
        <v>0.53263780685275464</v>
      </c>
      <c r="F1741">
        <f t="shared" si="83"/>
        <v>1.792055070919174E-3</v>
      </c>
      <c r="G1741" s="4">
        <f>MAX($B$2:$B1741)</f>
        <v>128176.47492586625</v>
      </c>
      <c r="H1741" s="5">
        <f t="shared" si="81"/>
        <v>3.7295583067788241E-2</v>
      </c>
      <c r="I1741" s="5">
        <f t="shared" si="82"/>
        <v>0.12754234227413352</v>
      </c>
    </row>
    <row r="1742" spans="1:9" x14ac:dyDescent="0.25">
      <c r="A1742" s="3">
        <f>回测!A1742</f>
        <v>43224</v>
      </c>
      <c r="B1742">
        <f>回测!F1742</f>
        <v>123254.65814597304</v>
      </c>
      <c r="C1742" t="str">
        <f>回测!K1742</f>
        <v>否</v>
      </c>
      <c r="D1742">
        <f>COUNTIF($C$2:C1742,"是")</f>
        <v>28</v>
      </c>
      <c r="E1742">
        <f>IF(COUNTA(F$2:F1742)&lt;2,0,AVERAGE(F$2:F1742)/_xlfn.STDEV.P(F$2:F1742)*SQRT(252))</f>
        <v>0.52973090503514941</v>
      </c>
      <c r="F1742">
        <f t="shared" si="83"/>
        <v>-1.1459070379699066E-3</v>
      </c>
      <c r="G1742" s="4">
        <f>MAX($B$2:$B1742)</f>
        <v>128176.47492586625</v>
      </c>
      <c r="H1742" s="5">
        <f t="shared" si="81"/>
        <v>3.8398752834635674E-2</v>
      </c>
      <c r="I1742" s="5">
        <f t="shared" si="82"/>
        <v>0.12754234227413352</v>
      </c>
    </row>
    <row r="1743" spans="1:9" x14ac:dyDescent="0.25">
      <c r="A1743" s="3">
        <f>回测!A1743</f>
        <v>43225</v>
      </c>
      <c r="B1743">
        <f>回测!F1743</f>
        <v>123254.65814597304</v>
      </c>
      <c r="C1743" t="str">
        <f>回测!K1743</f>
        <v>否</v>
      </c>
      <c r="D1743">
        <f>COUNTIF($C$2:C1743,"是")</f>
        <v>28</v>
      </c>
      <c r="E1743">
        <f>IF(COUNTA(F$2:F1743)&lt;2,0,AVERAGE(F$2:F1743)/_xlfn.STDEV.P(F$2:F1743)*SQRT(252))</f>
        <v>0.52957857973171618</v>
      </c>
      <c r="F1743">
        <f t="shared" si="83"/>
        <v>0</v>
      </c>
      <c r="G1743" s="4">
        <f>MAX($B$2:$B1743)</f>
        <v>128176.47492586625</v>
      </c>
      <c r="H1743" s="5">
        <f t="shared" si="81"/>
        <v>3.8398752834635674E-2</v>
      </c>
      <c r="I1743" s="5">
        <f t="shared" si="82"/>
        <v>0.12754234227413352</v>
      </c>
    </row>
    <row r="1744" spans="1:9" x14ac:dyDescent="0.25">
      <c r="A1744" s="3">
        <f>回测!A1744</f>
        <v>43226</v>
      </c>
      <c r="B1744">
        <f>回测!F1744</f>
        <v>123254.65814597304</v>
      </c>
      <c r="C1744" t="str">
        <f>回测!K1744</f>
        <v>否</v>
      </c>
      <c r="D1744">
        <f>COUNTIF($C$2:C1744,"是")</f>
        <v>28</v>
      </c>
      <c r="E1744">
        <f>IF(COUNTA(F$2:F1744)&lt;2,0,AVERAGE(F$2:F1744)/_xlfn.STDEV.P(F$2:F1744)*SQRT(252))</f>
        <v>0.52942638575719936</v>
      </c>
      <c r="F1744">
        <f t="shared" si="83"/>
        <v>0</v>
      </c>
      <c r="G1744" s="4">
        <f>MAX($B$2:$B1744)</f>
        <v>128176.47492586625</v>
      </c>
      <c r="H1744" s="5">
        <f t="shared" si="81"/>
        <v>3.8398752834635674E-2</v>
      </c>
      <c r="I1744" s="5">
        <f t="shared" si="82"/>
        <v>0.12754234227413352</v>
      </c>
    </row>
    <row r="1745" spans="1:9" x14ac:dyDescent="0.25">
      <c r="A1745" s="3">
        <f>回测!A1745</f>
        <v>43227</v>
      </c>
      <c r="B1745">
        <f>回测!F1745</f>
        <v>123818.43169469165</v>
      </c>
      <c r="C1745" t="str">
        <f>回测!K1745</f>
        <v>否</v>
      </c>
      <c r="D1745">
        <f>COUNTIF($C$2:C1745,"是")</f>
        <v>28</v>
      </c>
      <c r="E1745">
        <f>IF(COUNTA(F$2:F1745)&lt;2,0,AVERAGE(F$2:F1745)/_xlfn.STDEV.P(F$2:F1745)*SQRT(252))</f>
        <v>0.5399793500520369</v>
      </c>
      <c r="F1745">
        <f t="shared" si="83"/>
        <v>4.5740547026702494E-3</v>
      </c>
      <c r="G1745" s="4">
        <f>MAX($B$2:$B1745)</f>
        <v>128176.47492586625</v>
      </c>
      <c r="H1745" s="5">
        <f t="shared" si="81"/>
        <v>3.4000336127945285E-2</v>
      </c>
      <c r="I1745" s="5">
        <f t="shared" si="82"/>
        <v>0.12754234227413352</v>
      </c>
    </row>
    <row r="1746" spans="1:9" x14ac:dyDescent="0.25">
      <c r="A1746" s="3">
        <f>回测!A1746</f>
        <v>43228</v>
      </c>
      <c r="B1746">
        <f>回测!F1746</f>
        <v>124170.46566675711</v>
      </c>
      <c r="C1746" t="str">
        <f>回测!K1746</f>
        <v>否</v>
      </c>
      <c r="D1746">
        <f>COUNTIF($C$2:C1746,"是")</f>
        <v>28</v>
      </c>
      <c r="E1746">
        <f>IF(COUNTA(F$2:F1746)&lt;2,0,AVERAGE(F$2:F1746)/_xlfn.STDEV.P(F$2:F1746)*SQRT(252))</f>
        <v>0.54652534965236843</v>
      </c>
      <c r="F1746">
        <f t="shared" si="83"/>
        <v>2.8431467532514798E-3</v>
      </c>
      <c r="G1746" s="4">
        <f>MAX($B$2:$B1746)</f>
        <v>128176.47492586625</v>
      </c>
      <c r="H1746" s="5">
        <f t="shared" si="81"/>
        <v>3.1253857319965328E-2</v>
      </c>
      <c r="I1746" s="5">
        <f t="shared" si="82"/>
        <v>0.12754234227413352</v>
      </c>
    </row>
    <row r="1747" spans="1:9" x14ac:dyDescent="0.25">
      <c r="A1747" s="3">
        <f>回测!A1747</f>
        <v>43229</v>
      </c>
      <c r="B1747">
        <f>回测!F1747</f>
        <v>123993.15185761388</v>
      </c>
      <c r="C1747" t="str">
        <f>回测!K1747</f>
        <v>否</v>
      </c>
      <c r="D1747">
        <f>COUNTIF($C$2:C1747,"是")</f>
        <v>28</v>
      </c>
      <c r="E1747">
        <f>IF(COUNTA(F$2:F1747)&lt;2,0,AVERAGE(F$2:F1747)/_xlfn.STDEV.P(F$2:F1747)*SQRT(252))</f>
        <v>0.54293897031125304</v>
      </c>
      <c r="F1747">
        <f t="shared" si="83"/>
        <v>-1.4279869870110762E-3</v>
      </c>
      <c r="G1747" s="4">
        <f>MAX($B$2:$B1747)</f>
        <v>128176.47492586625</v>
      </c>
      <c r="H1747" s="5">
        <f t="shared" si="81"/>
        <v>3.2637214205429643E-2</v>
      </c>
      <c r="I1747" s="5">
        <f t="shared" si="82"/>
        <v>0.12754234227413352</v>
      </c>
    </row>
    <row r="1748" spans="1:9" x14ac:dyDescent="0.25">
      <c r="A1748" s="3">
        <f>回测!A1748</f>
        <v>43230</v>
      </c>
      <c r="B1748">
        <f>回测!F1748</f>
        <v>124214.71814069274</v>
      </c>
      <c r="C1748" t="str">
        <f>回测!K1748</f>
        <v>否</v>
      </c>
      <c r="D1748">
        <f>COUNTIF($C$2:C1748,"是")</f>
        <v>28</v>
      </c>
      <c r="E1748">
        <f>IF(COUNTA(F$2:F1748)&lt;2,0,AVERAGE(F$2:F1748)/_xlfn.STDEV.P(F$2:F1748)*SQRT(252))</f>
        <v>0.547011917210667</v>
      </c>
      <c r="F1748">
        <f t="shared" si="83"/>
        <v>1.7869235498852998E-3</v>
      </c>
      <c r="G1748" s="4">
        <f>MAX($B$2:$B1748)</f>
        <v>128176.47492586625</v>
      </c>
      <c r="H1748" s="5">
        <f t="shared" si="81"/>
        <v>3.090861086221075E-2</v>
      </c>
      <c r="I1748" s="5">
        <f t="shared" si="82"/>
        <v>0.12754234227413352</v>
      </c>
    </row>
    <row r="1749" spans="1:9" x14ac:dyDescent="0.25">
      <c r="A1749" s="3">
        <f>回测!A1749</f>
        <v>43231</v>
      </c>
      <c r="B1749">
        <f>回测!F1749</f>
        <v>124088.60558537343</v>
      </c>
      <c r="C1749" t="str">
        <f>回测!K1749</f>
        <v>否</v>
      </c>
      <c r="D1749">
        <f>COUNTIF($C$2:C1749,"是")</f>
        <v>28</v>
      </c>
      <c r="E1749">
        <f>IF(COUNTA(F$2:F1749)&lt;2,0,AVERAGE(F$2:F1749)/_xlfn.STDEV.P(F$2:F1749)*SQRT(252))</f>
        <v>0.5444228406482754</v>
      </c>
      <c r="F1749">
        <f t="shared" si="83"/>
        <v>-1.0152786820034621E-3</v>
      </c>
      <c r="G1749" s="4">
        <f>MAX($B$2:$B1749)</f>
        <v>128176.47492586625</v>
      </c>
      <c r="H1749" s="5">
        <f t="shared" si="81"/>
        <v>3.1892508690515409E-2</v>
      </c>
      <c r="I1749" s="5">
        <f t="shared" si="82"/>
        <v>0.12754234227413352</v>
      </c>
    </row>
    <row r="1750" spans="1:9" x14ac:dyDescent="0.25">
      <c r="A1750" s="3">
        <f>回测!A1750</f>
        <v>43232</v>
      </c>
      <c r="B1750">
        <f>回测!F1750</f>
        <v>124088.60558537343</v>
      </c>
      <c r="C1750" t="str">
        <f>回测!K1750</f>
        <v>否</v>
      </c>
      <c r="D1750">
        <f>COUNTIF($C$2:C1750,"是")</f>
        <v>28</v>
      </c>
      <c r="E1750">
        <f>IF(COUNTA(F$2:F1750)&lt;2,0,AVERAGE(F$2:F1750)/_xlfn.STDEV.P(F$2:F1750)*SQRT(252))</f>
        <v>0.54426690790230581</v>
      </c>
      <c r="F1750">
        <f t="shared" si="83"/>
        <v>0</v>
      </c>
      <c r="G1750" s="4">
        <f>MAX($B$2:$B1750)</f>
        <v>128176.47492586625</v>
      </c>
      <c r="H1750" s="5">
        <f t="shared" si="81"/>
        <v>3.1892508690515409E-2</v>
      </c>
      <c r="I1750" s="5">
        <f t="shared" si="82"/>
        <v>0.12754234227413352</v>
      </c>
    </row>
    <row r="1751" spans="1:9" x14ac:dyDescent="0.25">
      <c r="A1751" s="3">
        <f>回测!A1751</f>
        <v>43233</v>
      </c>
      <c r="B1751">
        <f>回测!F1751</f>
        <v>124088.60558537343</v>
      </c>
      <c r="C1751" t="str">
        <f>回测!K1751</f>
        <v>否</v>
      </c>
      <c r="D1751">
        <f>COUNTIF($C$2:C1751,"是")</f>
        <v>28</v>
      </c>
      <c r="E1751">
        <f>IF(COUNTA(F$2:F1751)&lt;2,0,AVERAGE(F$2:F1751)/_xlfn.STDEV.P(F$2:F1751)*SQRT(252))</f>
        <v>0.54411110906567606</v>
      </c>
      <c r="F1751">
        <f t="shared" si="83"/>
        <v>0</v>
      </c>
      <c r="G1751" s="4">
        <f>MAX($B$2:$B1751)</f>
        <v>128176.47492586625</v>
      </c>
      <c r="H1751" s="5">
        <f t="shared" si="81"/>
        <v>3.1892508690515409E-2</v>
      </c>
      <c r="I1751" s="5">
        <f t="shared" si="82"/>
        <v>0.12754234227413352</v>
      </c>
    </row>
    <row r="1752" spans="1:9" x14ac:dyDescent="0.25">
      <c r="A1752" s="3">
        <f>回测!A1752</f>
        <v>43234</v>
      </c>
      <c r="B1752">
        <f>回测!F1752</f>
        <v>124368.05044561729</v>
      </c>
      <c r="C1752" t="str">
        <f>回测!K1752</f>
        <v>否</v>
      </c>
      <c r="D1752">
        <f>COUNTIF($C$2:C1752,"是")</f>
        <v>28</v>
      </c>
      <c r="E1752">
        <f>IF(COUNTA(F$2:F1752)&lt;2,0,AVERAGE(F$2:F1752)/_xlfn.STDEV.P(F$2:F1752)*SQRT(252))</f>
        <v>0.54926658366720249</v>
      </c>
      <c r="F1752">
        <f t="shared" si="83"/>
        <v>2.2519784062817738E-3</v>
      </c>
      <c r="G1752" s="4">
        <f>MAX($B$2:$B1752)</f>
        <v>128176.47492586625</v>
      </c>
      <c r="H1752" s="5">
        <f t="shared" si="81"/>
        <v>2.9712351525126968E-2</v>
      </c>
      <c r="I1752" s="5">
        <f t="shared" si="82"/>
        <v>0.12754234227413352</v>
      </c>
    </row>
    <row r="1753" spans="1:9" x14ac:dyDescent="0.25">
      <c r="A1753" s="3">
        <f>回测!A1753</f>
        <v>43235</v>
      </c>
      <c r="B1753">
        <f>回测!F1753</f>
        <v>124321.85421564683</v>
      </c>
      <c r="C1753" t="str">
        <f>回测!K1753</f>
        <v>否</v>
      </c>
      <c r="D1753">
        <f>COUNTIF($C$2:C1753,"是")</f>
        <v>28</v>
      </c>
      <c r="E1753">
        <f>IF(COUNTA(F$2:F1753)&lt;2,0,AVERAGE(F$2:F1753)/_xlfn.STDEV.P(F$2:F1753)*SQRT(252))</f>
        <v>0.54822330145062514</v>
      </c>
      <c r="F1753">
        <f t="shared" si="83"/>
        <v>-3.7144772958119798E-4</v>
      </c>
      <c r="G1753" s="4">
        <f>MAX($B$2:$B1753)</f>
        <v>128176.47492586625</v>
      </c>
      <c r="H1753" s="5">
        <f t="shared" si="81"/>
        <v>3.0072762669193565E-2</v>
      </c>
      <c r="I1753" s="5">
        <f t="shared" si="82"/>
        <v>0.12754234227413352</v>
      </c>
    </row>
    <row r="1754" spans="1:9" x14ac:dyDescent="0.25">
      <c r="A1754" s="3">
        <f>回测!A1754</f>
        <v>43236</v>
      </c>
      <c r="B1754">
        <f>回测!F1754</f>
        <v>123772.53546806144</v>
      </c>
      <c r="C1754" t="str">
        <f>回测!K1754</f>
        <v>否</v>
      </c>
      <c r="D1754">
        <f>COUNTIF($C$2:C1754,"是")</f>
        <v>28</v>
      </c>
      <c r="E1754">
        <f>IF(COUNTA(F$2:F1754)&lt;2,0,AVERAGE(F$2:F1754)/_xlfn.STDEV.P(F$2:F1754)*SQRT(252))</f>
        <v>0.53733948469530035</v>
      </c>
      <c r="F1754">
        <f t="shared" si="83"/>
        <v>-4.4185211928431389E-3</v>
      </c>
      <c r="G1754" s="4">
        <f>MAX($B$2:$B1754)</f>
        <v>128176.47492586625</v>
      </c>
      <c r="H1754" s="5">
        <f t="shared" si="81"/>
        <v>3.4358406722855506E-2</v>
      </c>
      <c r="I1754" s="5">
        <f t="shared" si="82"/>
        <v>0.12754234227413352</v>
      </c>
    </row>
    <row r="1755" spans="1:9" x14ac:dyDescent="0.25">
      <c r="A1755" s="3">
        <f>回测!A1755</f>
        <v>43237</v>
      </c>
      <c r="B1755">
        <f>回测!F1755</f>
        <v>123360.61040913078</v>
      </c>
      <c r="C1755" t="str">
        <f>回测!K1755</f>
        <v>否</v>
      </c>
      <c r="D1755">
        <f>COUNTIF($C$2:C1755,"是")</f>
        <v>28</v>
      </c>
      <c r="E1755">
        <f>IF(COUNTA(F$2:F1755)&lt;2,0,AVERAGE(F$2:F1755)/_xlfn.STDEV.P(F$2:F1755)*SQRT(252))</f>
        <v>0.5291521921120228</v>
      </c>
      <c r="F1755">
        <f t="shared" si="83"/>
        <v>-3.3280812853426767E-3</v>
      </c>
      <c r="G1755" s="4">
        <f>MAX($B$2:$B1755)</f>
        <v>128176.47492586625</v>
      </c>
      <c r="H1755" s="5">
        <f t="shared" si="81"/>
        <v>3.7572140437789669E-2</v>
      </c>
      <c r="I1755" s="5">
        <f t="shared" si="82"/>
        <v>0.12754234227413352</v>
      </c>
    </row>
    <row r="1756" spans="1:9" x14ac:dyDescent="0.25">
      <c r="A1756" s="3">
        <f>回测!A1756</f>
        <v>43238</v>
      </c>
      <c r="B1756">
        <f>回测!F1756</f>
        <v>123727.69415640176</v>
      </c>
      <c r="C1756" t="str">
        <f>回测!K1756</f>
        <v>否</v>
      </c>
      <c r="D1756">
        <f>COUNTIF($C$2:C1756,"是")</f>
        <v>28</v>
      </c>
      <c r="E1756">
        <f>IF(COUNTA(F$2:F1756)&lt;2,0,AVERAGE(F$2:F1756)/_xlfn.STDEV.P(F$2:F1756)*SQRT(252))</f>
        <v>0.53598462576454675</v>
      </c>
      <c r="F1756">
        <f t="shared" si="83"/>
        <v>2.9756965862404172E-3</v>
      </c>
      <c r="G1756" s="4">
        <f>MAX($B$2:$B1756)</f>
        <v>128176.47492586625</v>
      </c>
      <c r="H1756" s="5">
        <f t="shared" si="81"/>
        <v>3.4708247141587711E-2</v>
      </c>
      <c r="I1756" s="5">
        <f t="shared" si="82"/>
        <v>0.12754234227413352</v>
      </c>
    </row>
    <row r="1757" spans="1:9" x14ac:dyDescent="0.25">
      <c r="A1757" s="3">
        <f>回测!A1757</f>
        <v>43239</v>
      </c>
      <c r="B1757">
        <f>回测!F1757</f>
        <v>123727.69415640176</v>
      </c>
      <c r="C1757" t="str">
        <f>回测!K1757</f>
        <v>否</v>
      </c>
      <c r="D1757">
        <f>COUNTIF($C$2:C1757,"是")</f>
        <v>28</v>
      </c>
      <c r="E1757">
        <f>IF(COUNTA(F$2:F1757)&lt;2,0,AVERAGE(F$2:F1757)/_xlfn.STDEV.P(F$2:F1757)*SQRT(252))</f>
        <v>0.53583172780282062</v>
      </c>
      <c r="F1757">
        <f t="shared" si="83"/>
        <v>0</v>
      </c>
      <c r="G1757" s="4">
        <f>MAX($B$2:$B1757)</f>
        <v>128176.47492586625</v>
      </c>
      <c r="H1757" s="5">
        <f t="shared" si="81"/>
        <v>3.4708247141587711E-2</v>
      </c>
      <c r="I1757" s="5">
        <f t="shared" si="82"/>
        <v>0.12754234227413352</v>
      </c>
    </row>
    <row r="1758" spans="1:9" x14ac:dyDescent="0.25">
      <c r="A1758" s="3">
        <f>回测!A1758</f>
        <v>43240</v>
      </c>
      <c r="B1758">
        <f>回测!F1758</f>
        <v>123727.69415640176</v>
      </c>
      <c r="C1758" t="str">
        <f>回测!K1758</f>
        <v>否</v>
      </c>
      <c r="D1758">
        <f>COUNTIF($C$2:C1758,"是")</f>
        <v>28</v>
      </c>
      <c r="E1758">
        <f>IF(COUNTA(F$2:F1758)&lt;2,0,AVERAGE(F$2:F1758)/_xlfn.STDEV.P(F$2:F1758)*SQRT(252))</f>
        <v>0.53567896061605924</v>
      </c>
      <c r="F1758">
        <f t="shared" si="83"/>
        <v>0</v>
      </c>
      <c r="G1758" s="4">
        <f>MAX($B$2:$B1758)</f>
        <v>128176.47492586625</v>
      </c>
      <c r="H1758" s="5">
        <f t="shared" si="81"/>
        <v>3.4708247141587711E-2</v>
      </c>
      <c r="I1758" s="5">
        <f t="shared" si="82"/>
        <v>0.12754234227413352</v>
      </c>
    </row>
    <row r="1759" spans="1:9" x14ac:dyDescent="0.25">
      <c r="A1759" s="3">
        <f>回测!A1759</f>
        <v>43241</v>
      </c>
      <c r="B1759">
        <f>回测!F1759</f>
        <v>123819.57993184983</v>
      </c>
      <c r="C1759" t="str">
        <f>回测!K1759</f>
        <v>否</v>
      </c>
      <c r="D1759">
        <f>COUNTIF($C$2:C1759,"是")</f>
        <v>28</v>
      </c>
      <c r="E1759">
        <f>IF(COUNTA(F$2:F1759)&lt;2,0,AVERAGE(F$2:F1759)/_xlfn.STDEV.P(F$2:F1759)*SQRT(252))</f>
        <v>0.53728485878963239</v>
      </c>
      <c r="F1759">
        <f t="shared" si="83"/>
        <v>7.4264517798194873E-4</v>
      </c>
      <c r="G1759" s="4">
        <f>MAX($B$2:$B1759)</f>
        <v>128176.47492586625</v>
      </c>
      <c r="H1759" s="5">
        <f t="shared" si="81"/>
        <v>3.3991377875981721E-2</v>
      </c>
      <c r="I1759" s="5">
        <f t="shared" si="82"/>
        <v>0.12754234227413352</v>
      </c>
    </row>
    <row r="1760" spans="1:9" x14ac:dyDescent="0.25">
      <c r="A1760" s="3">
        <f>回测!A1760</f>
        <v>43242</v>
      </c>
      <c r="B1760">
        <f>回测!F1760</f>
        <v>123787.52521582767</v>
      </c>
      <c r="C1760" t="str">
        <f>回测!K1760</f>
        <v>否</v>
      </c>
      <c r="D1760">
        <f>COUNTIF($C$2:C1760,"是")</f>
        <v>28</v>
      </c>
      <c r="E1760">
        <f>IF(COUNTA(F$2:F1760)&lt;2,0,AVERAGE(F$2:F1760)/_xlfn.STDEV.P(F$2:F1760)*SQRT(252))</f>
        <v>0.53651628029062992</v>
      </c>
      <c r="F1760">
        <f t="shared" si="83"/>
        <v>-2.5888244847704911E-4</v>
      </c>
      <c r="G1760" s="4">
        <f>MAX($B$2:$B1760)</f>
        <v>128176.47492586625</v>
      </c>
      <c r="H1760" s="5">
        <f t="shared" si="81"/>
        <v>3.4241460553327219E-2</v>
      </c>
      <c r="I1760" s="5">
        <f t="shared" si="82"/>
        <v>0.12754234227413352</v>
      </c>
    </row>
    <row r="1761" spans="1:9" x14ac:dyDescent="0.25">
      <c r="A1761" s="3">
        <f>回测!A1761</f>
        <v>43243</v>
      </c>
      <c r="B1761">
        <f>回测!F1761</f>
        <v>123440.1752098102</v>
      </c>
      <c r="C1761" t="str">
        <f>回测!K1761</f>
        <v>否</v>
      </c>
      <c r="D1761">
        <f>COUNTIF($C$2:C1761,"是")</f>
        <v>28</v>
      </c>
      <c r="E1761">
        <f>IF(COUNTA(F$2:F1761)&lt;2,0,AVERAGE(F$2:F1761)/_xlfn.STDEV.P(F$2:F1761)*SQRT(252))</f>
        <v>0.52961929253382733</v>
      </c>
      <c r="F1761">
        <f t="shared" si="83"/>
        <v>-2.806017855287557E-3</v>
      </c>
      <c r="G1761" s="4">
        <f>MAX($B$2:$B1761)</f>
        <v>128176.47492586625</v>
      </c>
      <c r="H1761" s="5">
        <f t="shared" si="81"/>
        <v>3.6951396258910973E-2</v>
      </c>
      <c r="I1761" s="5">
        <f t="shared" si="82"/>
        <v>0.12754234227413352</v>
      </c>
    </row>
    <row r="1762" spans="1:9" x14ac:dyDescent="0.25">
      <c r="A1762" s="3">
        <f>回测!A1762</f>
        <v>43244</v>
      </c>
      <c r="B1762">
        <f>回测!F1762</f>
        <v>123398.48843354369</v>
      </c>
      <c r="C1762" t="str">
        <f>回测!K1762</f>
        <v>否</v>
      </c>
      <c r="D1762">
        <f>COUNTIF($C$2:C1762,"是")</f>
        <v>28</v>
      </c>
      <c r="E1762">
        <f>IF(COUNTA(F$2:F1762)&lt;2,0,AVERAGE(F$2:F1762)/_xlfn.STDEV.P(F$2:F1762)*SQRT(252))</f>
        <v>0.52866599888924959</v>
      </c>
      <c r="F1762">
        <f t="shared" si="83"/>
        <v>-3.3770833681701085E-4</v>
      </c>
      <c r="G1762" s="4">
        <f>MAX($B$2:$B1762)</f>
        <v>128176.47492586625</v>
      </c>
      <c r="H1762" s="5">
        <f t="shared" si="81"/>
        <v>3.7276625801154317E-2</v>
      </c>
      <c r="I1762" s="5">
        <f t="shared" si="82"/>
        <v>0.12754234227413352</v>
      </c>
    </row>
    <row r="1763" spans="1:9" x14ac:dyDescent="0.25">
      <c r="A1763" s="3">
        <f>回测!A1763</f>
        <v>43245</v>
      </c>
      <c r="B1763">
        <f>回测!F1763</f>
        <v>123530.38497948508</v>
      </c>
      <c r="C1763" t="str">
        <f>回测!K1763</f>
        <v>否</v>
      </c>
      <c r="D1763">
        <f>COUNTIF($C$2:C1763,"是")</f>
        <v>28</v>
      </c>
      <c r="E1763">
        <f>IF(COUNTA(F$2:F1763)&lt;2,0,AVERAGE(F$2:F1763)/_xlfn.STDEV.P(F$2:F1763)*SQRT(252))</f>
        <v>0.53103975971122774</v>
      </c>
      <c r="F1763">
        <f t="shared" si="83"/>
        <v>1.0688667877194469E-3</v>
      </c>
      <c r="G1763" s="4">
        <f>MAX($B$2:$B1763)</f>
        <v>128176.47492586625</v>
      </c>
      <c r="H1763" s="5">
        <f t="shared" si="81"/>
        <v>3.6247602760712039E-2</v>
      </c>
      <c r="I1763" s="5">
        <f t="shared" si="82"/>
        <v>0.12754234227413352</v>
      </c>
    </row>
    <row r="1764" spans="1:9" x14ac:dyDescent="0.25">
      <c r="A1764" s="3">
        <f>回测!A1764</f>
        <v>43246</v>
      </c>
      <c r="B1764">
        <f>回测!F1764</f>
        <v>123530.38497948508</v>
      </c>
      <c r="C1764" t="str">
        <f>回测!K1764</f>
        <v>否</v>
      </c>
      <c r="D1764">
        <f>COUNTIF($C$2:C1764,"是")</f>
        <v>28</v>
      </c>
      <c r="E1764">
        <f>IF(COUNTA(F$2:F1764)&lt;2,0,AVERAGE(F$2:F1764)/_xlfn.STDEV.P(F$2:F1764)*SQRT(252))</f>
        <v>0.5308888774115964</v>
      </c>
      <c r="F1764">
        <f t="shared" si="83"/>
        <v>0</v>
      </c>
      <c r="G1764" s="4">
        <f>MAX($B$2:$B1764)</f>
        <v>128176.47492586625</v>
      </c>
      <c r="H1764" s="5">
        <f t="shared" si="81"/>
        <v>3.6247602760712039E-2</v>
      </c>
      <c r="I1764" s="5">
        <f t="shared" si="82"/>
        <v>0.12754234227413352</v>
      </c>
    </row>
    <row r="1765" spans="1:9" x14ac:dyDescent="0.25">
      <c r="A1765" s="3">
        <f>回测!A1765</f>
        <v>43247</v>
      </c>
      <c r="B1765">
        <f>回测!F1765</f>
        <v>123530.38497948508</v>
      </c>
      <c r="C1765" t="str">
        <f>回测!K1765</f>
        <v>否</v>
      </c>
      <c r="D1765">
        <f>COUNTIF($C$2:C1765,"是")</f>
        <v>28</v>
      </c>
      <c r="E1765">
        <f>IF(COUNTA(F$2:F1765)&lt;2,0,AVERAGE(F$2:F1765)/_xlfn.STDEV.P(F$2:F1765)*SQRT(252))</f>
        <v>0.53073812364776163</v>
      </c>
      <c r="F1765">
        <f t="shared" si="83"/>
        <v>0</v>
      </c>
      <c r="G1765" s="4">
        <f>MAX($B$2:$B1765)</f>
        <v>128176.47492586625</v>
      </c>
      <c r="H1765" s="5">
        <f t="shared" si="81"/>
        <v>3.6247602760712039E-2</v>
      </c>
      <c r="I1765" s="5">
        <f t="shared" si="82"/>
        <v>0.12754234227413352</v>
      </c>
    </row>
    <row r="1766" spans="1:9" x14ac:dyDescent="0.25">
      <c r="A1766" s="3">
        <f>回测!A1766</f>
        <v>43248</v>
      </c>
      <c r="B1766">
        <f>回测!F1766</f>
        <v>123541.3942159189</v>
      </c>
      <c r="C1766" t="str">
        <f>回测!K1766</f>
        <v>否</v>
      </c>
      <c r="D1766">
        <f>COUNTIF($C$2:C1766,"是")</f>
        <v>28</v>
      </c>
      <c r="E1766">
        <f>IF(COUNTA(F$2:F1766)&lt;2,0,AVERAGE(F$2:F1766)/_xlfn.STDEV.P(F$2:F1766)*SQRT(252))</f>
        <v>0.53079867932733127</v>
      </c>
      <c r="F1766">
        <f t="shared" si="83"/>
        <v>8.9121688041648994E-5</v>
      </c>
      <c r="G1766" s="4">
        <f>MAX($B$2:$B1766)</f>
        <v>128176.47492586625</v>
      </c>
      <c r="H1766" s="5">
        <f t="shared" si="81"/>
        <v>3.6161711520215745E-2</v>
      </c>
      <c r="I1766" s="5">
        <f t="shared" si="82"/>
        <v>0.12754234227413352</v>
      </c>
    </row>
    <row r="1767" spans="1:9" x14ac:dyDescent="0.25">
      <c r="A1767" s="3">
        <f>回测!A1767</f>
        <v>43249</v>
      </c>
      <c r="B1767">
        <f>回测!F1767</f>
        <v>123313.59952454794</v>
      </c>
      <c r="C1767" t="str">
        <f>回测!K1767</f>
        <v>否</v>
      </c>
      <c r="D1767">
        <f>COUNTIF($C$2:C1767,"是")</f>
        <v>28</v>
      </c>
      <c r="E1767">
        <f>IF(COUNTA(F$2:F1767)&lt;2,0,AVERAGE(F$2:F1767)/_xlfn.STDEV.P(F$2:F1767)*SQRT(252))</f>
        <v>0.52624339460373826</v>
      </c>
      <c r="F1767">
        <f t="shared" si="83"/>
        <v>-1.8438734062918849E-3</v>
      </c>
      <c r="G1767" s="4">
        <f>MAX($B$2:$B1767)</f>
        <v>128176.47492586625</v>
      </c>
      <c r="H1767" s="5">
        <f t="shared" si="81"/>
        <v>3.7938907308309622E-2</v>
      </c>
      <c r="I1767" s="5">
        <f t="shared" si="82"/>
        <v>0.12754234227413352</v>
      </c>
    </row>
    <row r="1768" spans="1:9" x14ac:dyDescent="0.25">
      <c r="A1768" s="3">
        <f>回测!A1768</f>
        <v>43250</v>
      </c>
      <c r="B1768">
        <f>回测!F1768</f>
        <v>122800.8913401679</v>
      </c>
      <c r="C1768" t="str">
        <f>回测!K1768</f>
        <v>否</v>
      </c>
      <c r="D1768">
        <f>COUNTIF($C$2:C1768,"是")</f>
        <v>28</v>
      </c>
      <c r="E1768">
        <f>IF(COUNTA(F$2:F1768)&lt;2,0,AVERAGE(F$2:F1768)/_xlfn.STDEV.P(F$2:F1768)*SQRT(252))</f>
        <v>0.51607003126837381</v>
      </c>
      <c r="F1768">
        <f t="shared" si="83"/>
        <v>-4.1577586442764769E-3</v>
      </c>
      <c r="G1768" s="4">
        <f>MAX($B$2:$B1768)</f>
        <v>128176.47492586625</v>
      </c>
      <c r="H1768" s="5">
        <f t="shared" si="81"/>
        <v>4.1938925132770533E-2</v>
      </c>
      <c r="I1768" s="5">
        <f t="shared" si="82"/>
        <v>0.12754234227413352</v>
      </c>
    </row>
    <row r="1769" spans="1:9" x14ac:dyDescent="0.25">
      <c r="A1769" s="3">
        <f>回测!A1769</f>
        <v>43251</v>
      </c>
      <c r="B1769">
        <f>回测!F1769</f>
        <v>123451.05799267437</v>
      </c>
      <c r="C1769" t="str">
        <f>回测!K1769</f>
        <v>否</v>
      </c>
      <c r="D1769">
        <f>COUNTIF($C$2:C1769,"是")</f>
        <v>28</v>
      </c>
      <c r="E1769">
        <f>IF(COUNTA(F$2:F1769)&lt;2,0,AVERAGE(F$2:F1769)/_xlfn.STDEV.P(F$2:F1769)*SQRT(252))</f>
        <v>0.52816781179037553</v>
      </c>
      <c r="F1769">
        <f t="shared" si="83"/>
        <v>5.2944782844079885E-3</v>
      </c>
      <c r="G1769" s="4">
        <f>MAX($B$2:$B1769)</f>
        <v>128176.47492586625</v>
      </c>
      <c r="H1769" s="5">
        <f t="shared" si="81"/>
        <v>3.6866491576749372E-2</v>
      </c>
      <c r="I1769" s="5">
        <f t="shared" si="82"/>
        <v>0.12754234227413352</v>
      </c>
    </row>
    <row r="1770" spans="1:9" x14ac:dyDescent="0.25">
      <c r="A1770" s="3">
        <f>回测!A1770</f>
        <v>43252</v>
      </c>
      <c r="B1770">
        <f>回测!F1770</f>
        <v>123193.78776817679</v>
      </c>
      <c r="C1770" t="str">
        <f>回测!K1770</f>
        <v>否</v>
      </c>
      <c r="D1770">
        <f>COUNTIF($C$2:C1770,"是")</f>
        <v>28</v>
      </c>
      <c r="E1770">
        <f>IF(COUNTA(F$2:F1770)&lt;2,0,AVERAGE(F$2:F1770)/_xlfn.STDEV.P(F$2:F1770)*SQRT(252))</f>
        <v>0.52304411707517262</v>
      </c>
      <c r="F1770">
        <f t="shared" si="83"/>
        <v>-2.0839855784212657E-3</v>
      </c>
      <c r="G1770" s="4">
        <f>MAX($B$2:$B1770)</f>
        <v>128176.47492586625</v>
      </c>
      <c r="H1770" s="5">
        <f t="shared" si="81"/>
        <v>3.8873647918397758E-2</v>
      </c>
      <c r="I1770" s="5">
        <f t="shared" si="82"/>
        <v>0.12754234227413352</v>
      </c>
    </row>
    <row r="1771" spans="1:9" x14ac:dyDescent="0.25">
      <c r="A1771" s="3">
        <f>回测!A1771</f>
        <v>43253</v>
      </c>
      <c r="B1771">
        <f>回测!F1771</f>
        <v>123193.78776817679</v>
      </c>
      <c r="C1771" t="str">
        <f>回测!K1771</f>
        <v>否</v>
      </c>
      <c r="D1771">
        <f>COUNTIF($C$2:C1771,"是")</f>
        <v>28</v>
      </c>
      <c r="E1771">
        <f>IF(COUNTA(F$2:F1771)&lt;2,0,AVERAGE(F$2:F1771)/_xlfn.STDEV.P(F$2:F1771)*SQRT(252))</f>
        <v>0.52289609963025019</v>
      </c>
      <c r="F1771">
        <f t="shared" si="83"/>
        <v>0</v>
      </c>
      <c r="G1771" s="4">
        <f>MAX($B$2:$B1771)</f>
        <v>128176.47492586625</v>
      </c>
      <c r="H1771" s="5">
        <f t="shared" si="81"/>
        <v>3.8873647918397758E-2</v>
      </c>
      <c r="I1771" s="5">
        <f t="shared" si="82"/>
        <v>0.12754234227413352</v>
      </c>
    </row>
    <row r="1772" spans="1:9" x14ac:dyDescent="0.25">
      <c r="A1772" s="3">
        <f>回测!A1772</f>
        <v>43254</v>
      </c>
      <c r="B1772">
        <f>回测!F1772</f>
        <v>123193.78776817679</v>
      </c>
      <c r="C1772" t="str">
        <f>回测!K1772</f>
        <v>否</v>
      </c>
      <c r="D1772">
        <f>COUNTIF($C$2:C1772,"是")</f>
        <v>28</v>
      </c>
      <c r="E1772">
        <f>IF(COUNTA(F$2:F1772)&lt;2,0,AVERAGE(F$2:F1772)/_xlfn.STDEV.P(F$2:F1772)*SQRT(252))</f>
        <v>0.52274820777762665</v>
      </c>
      <c r="F1772">
        <f t="shared" si="83"/>
        <v>0</v>
      </c>
      <c r="G1772" s="4">
        <f>MAX($B$2:$B1772)</f>
        <v>128176.47492586625</v>
      </c>
      <c r="H1772" s="5">
        <f t="shared" si="81"/>
        <v>3.8873647918397758E-2</v>
      </c>
      <c r="I1772" s="5">
        <f t="shared" si="82"/>
        <v>0.12754234227413352</v>
      </c>
    </row>
    <row r="1773" spans="1:9" x14ac:dyDescent="0.25">
      <c r="A1773" s="3">
        <f>回测!A1773</f>
        <v>43255</v>
      </c>
      <c r="B1773">
        <f>回测!F1773</f>
        <v>123340.04145730616</v>
      </c>
      <c r="C1773" t="str">
        <f>回测!K1773</f>
        <v>否</v>
      </c>
      <c r="D1773">
        <f>COUNTIF($C$2:C1773,"是")</f>
        <v>28</v>
      </c>
      <c r="E1773">
        <f>IF(COUNTA(F$2:F1773)&lt;2,0,AVERAGE(F$2:F1773)/_xlfn.STDEV.P(F$2:F1773)*SQRT(252))</f>
        <v>0.52539156982755331</v>
      </c>
      <c r="F1773">
        <f t="shared" si="83"/>
        <v>1.1871839625923197E-3</v>
      </c>
      <c r="G1773" s="4">
        <f>MAX($B$2:$B1773)</f>
        <v>128176.47492586625</v>
      </c>
      <c r="H1773" s="5">
        <f t="shared" si="81"/>
        <v>3.7732614127181652E-2</v>
      </c>
      <c r="I1773" s="5">
        <f t="shared" si="82"/>
        <v>0.12754234227413352</v>
      </c>
    </row>
    <row r="1774" spans="1:9" x14ac:dyDescent="0.25">
      <c r="A1774" s="3">
        <f>回测!A1774</f>
        <v>43256</v>
      </c>
      <c r="B1774">
        <f>回测!F1774</f>
        <v>123529.1867982391</v>
      </c>
      <c r="C1774" t="str">
        <f>回测!K1774</f>
        <v>否</v>
      </c>
      <c r="D1774">
        <f>COUNTIF($C$2:C1774,"是")</f>
        <v>28</v>
      </c>
      <c r="E1774">
        <f>IF(COUNTA(F$2:F1774)&lt;2,0,AVERAGE(F$2:F1774)/_xlfn.STDEV.P(F$2:F1774)*SQRT(252))</f>
        <v>0.5288418620028944</v>
      </c>
      <c r="F1774">
        <f t="shared" si="83"/>
        <v>1.5335274635723817E-3</v>
      </c>
      <c r="G1774" s="4">
        <f>MAX($B$2:$B1774)</f>
        <v>128176.47492586625</v>
      </c>
      <c r="H1774" s="5">
        <f t="shared" si="81"/>
        <v>3.6256950663645648E-2</v>
      </c>
      <c r="I1774" s="5">
        <f t="shared" si="82"/>
        <v>0.12754234227413352</v>
      </c>
    </row>
    <row r="1775" spans="1:9" x14ac:dyDescent="0.25">
      <c r="A1775" s="3">
        <f>回测!A1775</f>
        <v>43257</v>
      </c>
      <c r="B1775">
        <f>回测!F1775</f>
        <v>123519.12248527075</v>
      </c>
      <c r="C1775" t="str">
        <f>回测!K1775</f>
        <v>否</v>
      </c>
      <c r="D1775">
        <f>COUNTIF($C$2:C1775,"是")</f>
        <v>28</v>
      </c>
      <c r="E1775">
        <f>IF(COUNTA(F$2:F1775)&lt;2,0,AVERAGE(F$2:F1775)/_xlfn.STDEV.P(F$2:F1775)*SQRT(252))</f>
        <v>0.5285000439122054</v>
      </c>
      <c r="F1775">
        <f t="shared" si="83"/>
        <v>-8.1473158119127476E-5</v>
      </c>
      <c r="G1775" s="4">
        <f>MAX($B$2:$B1775)</f>
        <v>128176.47492586625</v>
      </c>
      <c r="H1775" s="5">
        <f t="shared" si="81"/>
        <v>3.6335469853490565E-2</v>
      </c>
      <c r="I1775" s="5">
        <f t="shared" si="82"/>
        <v>0.12754234227413352</v>
      </c>
    </row>
    <row r="1776" spans="1:9" x14ac:dyDescent="0.25">
      <c r="A1776" s="3">
        <f>回测!A1776</f>
        <v>43258</v>
      </c>
      <c r="B1776">
        <f>回测!F1776</f>
        <v>123480.70461544838</v>
      </c>
      <c r="C1776" t="str">
        <f>回测!K1776</f>
        <v>否</v>
      </c>
      <c r="D1776">
        <f>COUNTIF($C$2:C1776,"是")</f>
        <v>28</v>
      </c>
      <c r="E1776">
        <f>IF(COUNTA(F$2:F1776)&lt;2,0,AVERAGE(F$2:F1776)/_xlfn.STDEV.P(F$2:F1776)*SQRT(252))</f>
        <v>0.52761551838803611</v>
      </c>
      <c r="F1776">
        <f t="shared" si="83"/>
        <v>-3.1102771011792818E-4</v>
      </c>
      <c r="G1776" s="4">
        <f>MAX($B$2:$B1776)</f>
        <v>128176.47492586625</v>
      </c>
      <c r="H1776" s="5">
        <f t="shared" si="81"/>
        <v>3.6635196225623834E-2</v>
      </c>
      <c r="I1776" s="5">
        <f t="shared" si="82"/>
        <v>0.12754234227413352</v>
      </c>
    </row>
    <row r="1777" spans="1:9" x14ac:dyDescent="0.25">
      <c r="A1777" s="3">
        <f>回测!A1777</f>
        <v>43259</v>
      </c>
      <c r="B1777">
        <f>回测!F1777</f>
        <v>123075.60505013358</v>
      </c>
      <c r="C1777" t="str">
        <f>回测!K1777</f>
        <v>否</v>
      </c>
      <c r="D1777">
        <f>COUNTIF($C$2:C1777,"是")</f>
        <v>28</v>
      </c>
      <c r="E1777">
        <f>IF(COUNTA(F$2:F1777)&lt;2,0,AVERAGE(F$2:F1777)/_xlfn.STDEV.P(F$2:F1777)*SQRT(252))</f>
        <v>0.51961347903275212</v>
      </c>
      <c r="F1777">
        <f t="shared" si="83"/>
        <v>-3.2806709888510976E-3</v>
      </c>
      <c r="G1777" s="4">
        <f>MAX($B$2:$B1777)</f>
        <v>128176.47492586625</v>
      </c>
      <c r="H1777" s="5">
        <f t="shared" si="81"/>
        <v>3.9795679189046695E-2</v>
      </c>
      <c r="I1777" s="5">
        <f t="shared" si="82"/>
        <v>0.12754234227413352</v>
      </c>
    </row>
    <row r="1778" spans="1:9" x14ac:dyDescent="0.25">
      <c r="A1778" s="3">
        <f>回测!A1778</f>
        <v>43260</v>
      </c>
      <c r="B1778">
        <f>回测!F1778</f>
        <v>123075.60505013358</v>
      </c>
      <c r="C1778" t="str">
        <f>回测!K1778</f>
        <v>否</v>
      </c>
      <c r="D1778">
        <f>COUNTIF($C$2:C1778,"是")</f>
        <v>28</v>
      </c>
      <c r="E1778">
        <f>IF(COUNTA(F$2:F1778)&lt;2,0,AVERAGE(F$2:F1778)/_xlfn.STDEV.P(F$2:F1778)*SQRT(252))</f>
        <v>0.51946701416468866</v>
      </c>
      <c r="F1778">
        <f t="shared" si="83"/>
        <v>0</v>
      </c>
      <c r="G1778" s="4">
        <f>MAX($B$2:$B1778)</f>
        <v>128176.47492586625</v>
      </c>
      <c r="H1778" s="5">
        <f t="shared" si="81"/>
        <v>3.9795679189046695E-2</v>
      </c>
      <c r="I1778" s="5">
        <f t="shared" si="82"/>
        <v>0.12754234227413352</v>
      </c>
    </row>
    <row r="1779" spans="1:9" x14ac:dyDescent="0.25">
      <c r="A1779" s="3">
        <f>回测!A1779</f>
        <v>43261</v>
      </c>
      <c r="B1779">
        <f>回测!F1779</f>
        <v>123075.60505013358</v>
      </c>
      <c r="C1779" t="str">
        <f>回测!K1779</f>
        <v>否</v>
      </c>
      <c r="D1779">
        <f>COUNTIF($C$2:C1779,"是")</f>
        <v>28</v>
      </c>
      <c r="E1779">
        <f>IF(COUNTA(F$2:F1779)&lt;2,0,AVERAGE(F$2:F1779)/_xlfn.STDEV.P(F$2:F1779)*SQRT(252))</f>
        <v>0.51932067308019969</v>
      </c>
      <c r="F1779">
        <f t="shared" si="83"/>
        <v>0</v>
      </c>
      <c r="G1779" s="4">
        <f>MAX($B$2:$B1779)</f>
        <v>128176.47492586625</v>
      </c>
      <c r="H1779" s="5">
        <f t="shared" si="81"/>
        <v>3.9795679189046695E-2</v>
      </c>
      <c r="I1779" s="5">
        <f t="shared" si="82"/>
        <v>0.12754234227413352</v>
      </c>
    </row>
    <row r="1780" spans="1:9" x14ac:dyDescent="0.25">
      <c r="A1780" s="3">
        <f>回测!A1780</f>
        <v>43262</v>
      </c>
      <c r="B1780">
        <f>回测!F1780</f>
        <v>123264.65265256124</v>
      </c>
      <c r="C1780" t="str">
        <f>回测!K1780</f>
        <v>否</v>
      </c>
      <c r="D1780">
        <f>COUNTIF($C$2:C1780,"是")</f>
        <v>28</v>
      </c>
      <c r="E1780">
        <f>IF(COUNTA(F$2:F1780)&lt;2,0,AVERAGE(F$2:F1780)/_xlfn.STDEV.P(F$2:F1780)*SQRT(252))</f>
        <v>0.52277209988001649</v>
      </c>
      <c r="F1780">
        <f t="shared" si="83"/>
        <v>1.5360282190013397E-3</v>
      </c>
      <c r="G1780" s="4">
        <f>MAX($B$2:$B1780)</f>
        <v>128176.47492586625</v>
      </c>
      <c r="H1780" s="5">
        <f t="shared" si="81"/>
        <v>3.8320778256274113E-2</v>
      </c>
      <c r="I1780" s="5">
        <f t="shared" si="82"/>
        <v>0.12754234227413352</v>
      </c>
    </row>
    <row r="1781" spans="1:9" x14ac:dyDescent="0.25">
      <c r="A1781" s="3">
        <f>回测!A1781</f>
        <v>43263</v>
      </c>
      <c r="B1781">
        <f>回测!F1781</f>
        <v>123499.47535737891</v>
      </c>
      <c r="C1781" t="str">
        <f>回测!K1781</f>
        <v>否</v>
      </c>
      <c r="D1781">
        <f>COUNTIF($C$2:C1781,"是")</f>
        <v>28</v>
      </c>
      <c r="E1781">
        <f>IF(COUNTA(F$2:F1781)&lt;2,0,AVERAGE(F$2:F1781)/_xlfn.STDEV.P(F$2:F1781)*SQRT(252))</f>
        <v>0.52707804291405091</v>
      </c>
      <c r="F1781">
        <f t="shared" si="83"/>
        <v>1.9050287309820835E-3</v>
      </c>
      <c r="G1781" s="4">
        <f>MAX($B$2:$B1781)</f>
        <v>128176.47492586625</v>
      </c>
      <c r="H1781" s="5">
        <f t="shared" si="81"/>
        <v>3.6488751708863787E-2</v>
      </c>
      <c r="I1781" s="5">
        <f t="shared" si="82"/>
        <v>0.12754234227413352</v>
      </c>
    </row>
    <row r="1782" spans="1:9" x14ac:dyDescent="0.25">
      <c r="A1782" s="3">
        <f>回测!A1782</f>
        <v>43264</v>
      </c>
      <c r="B1782">
        <f>回测!F1782</f>
        <v>123165.32047283022</v>
      </c>
      <c r="C1782" t="str">
        <f>回测!K1782</f>
        <v>否</v>
      </c>
      <c r="D1782">
        <f>COUNTIF($C$2:C1782,"是")</f>
        <v>28</v>
      </c>
      <c r="E1782">
        <f>IF(COUNTA(F$2:F1782)&lt;2,0,AVERAGE(F$2:F1782)/_xlfn.STDEV.P(F$2:F1782)*SQRT(252))</f>
        <v>0.52047969184449006</v>
      </c>
      <c r="F1782">
        <f t="shared" si="83"/>
        <v>-2.7057190614107052E-3</v>
      </c>
      <c r="G1782" s="4">
        <f>MAX($B$2:$B1782)</f>
        <v>128176.47492586625</v>
      </c>
      <c r="H1782" s="5">
        <f t="shared" si="81"/>
        <v>3.9095742459248739E-2</v>
      </c>
      <c r="I1782" s="5">
        <f t="shared" si="82"/>
        <v>0.12754234227413352</v>
      </c>
    </row>
    <row r="1783" spans="1:9" x14ac:dyDescent="0.25">
      <c r="A1783" s="3">
        <f>回测!A1783</f>
        <v>43265</v>
      </c>
      <c r="B1783">
        <f>回测!F1783</f>
        <v>123200.9953393902</v>
      </c>
      <c r="C1783" t="str">
        <f>回测!K1783</f>
        <v>否</v>
      </c>
      <c r="D1783">
        <f>COUNTIF($C$2:C1783,"是")</f>
        <v>28</v>
      </c>
      <c r="E1783">
        <f>IF(COUNTA(F$2:F1783)&lt;2,0,AVERAGE(F$2:F1783)/_xlfn.STDEV.P(F$2:F1783)*SQRT(252))</f>
        <v>0.52101474791240865</v>
      </c>
      <c r="F1783">
        <f t="shared" si="83"/>
        <v>2.8965025563221225E-4</v>
      </c>
      <c r="G1783" s="4">
        <f>MAX($B$2:$B1783)</f>
        <v>128176.47492586625</v>
      </c>
      <c r="H1783" s="5">
        <f t="shared" si="81"/>
        <v>3.881741629541402E-2</v>
      </c>
      <c r="I1783" s="5">
        <f t="shared" si="82"/>
        <v>0.12754234227413352</v>
      </c>
    </row>
    <row r="1784" spans="1:9" x14ac:dyDescent="0.25">
      <c r="A1784" s="3">
        <f>回测!A1784</f>
        <v>43266</v>
      </c>
      <c r="B1784">
        <f>回测!F1784</f>
        <v>123232.8505195099</v>
      </c>
      <c r="C1784" t="str">
        <f>回测!K1784</f>
        <v>否</v>
      </c>
      <c r="D1784">
        <f>COUNTIF($C$2:C1784,"是")</f>
        <v>28</v>
      </c>
      <c r="E1784">
        <f>IF(COUNTA(F$2:F1784)&lt;2,0,AVERAGE(F$2:F1784)/_xlfn.STDEV.P(F$2:F1784)*SQRT(252))</f>
        <v>0.52147651845634491</v>
      </c>
      <c r="F1784">
        <f t="shared" si="83"/>
        <v>2.5856268475710209E-4</v>
      </c>
      <c r="G1784" s="4">
        <f>MAX($B$2:$B1784)</f>
        <v>128176.47492586625</v>
      </c>
      <c r="H1784" s="5">
        <f t="shared" si="81"/>
        <v>3.8568890346029616E-2</v>
      </c>
      <c r="I1784" s="5">
        <f t="shared" si="82"/>
        <v>0.12754234227413352</v>
      </c>
    </row>
    <row r="1785" spans="1:9" x14ac:dyDescent="0.25">
      <c r="A1785" s="3">
        <f>回测!A1785</f>
        <v>43267</v>
      </c>
      <c r="B1785">
        <f>回测!F1785</f>
        <v>123232.8505195099</v>
      </c>
      <c r="C1785" t="str">
        <f>回测!K1785</f>
        <v>否</v>
      </c>
      <c r="D1785">
        <f>COUNTIF($C$2:C1785,"是")</f>
        <v>28</v>
      </c>
      <c r="E1785">
        <f>IF(COUNTA(F$2:F1785)&lt;2,0,AVERAGE(F$2:F1785)/_xlfn.STDEV.P(F$2:F1785)*SQRT(252))</f>
        <v>0.52133010448172856</v>
      </c>
      <c r="F1785">
        <f t="shared" si="83"/>
        <v>0</v>
      </c>
      <c r="G1785" s="4">
        <f>MAX($B$2:$B1785)</f>
        <v>128176.47492586625</v>
      </c>
      <c r="H1785" s="5">
        <f t="shared" si="81"/>
        <v>3.8568890346029616E-2</v>
      </c>
      <c r="I1785" s="5">
        <f t="shared" si="82"/>
        <v>0.12754234227413352</v>
      </c>
    </row>
    <row r="1786" spans="1:9" x14ac:dyDescent="0.25">
      <c r="A1786" s="3">
        <f>回测!A1786</f>
        <v>43268</v>
      </c>
      <c r="B1786">
        <f>回测!F1786</f>
        <v>123232.8505195099</v>
      </c>
      <c r="C1786" t="str">
        <f>回测!K1786</f>
        <v>否</v>
      </c>
      <c r="D1786">
        <f>COUNTIF($C$2:C1786,"是")</f>
        <v>28</v>
      </c>
      <c r="E1786">
        <f>IF(COUNTA(F$2:F1786)&lt;2,0,AVERAGE(F$2:F1786)/_xlfn.STDEV.P(F$2:F1786)*SQRT(252))</f>
        <v>0.52118381376302436</v>
      </c>
      <c r="F1786">
        <f t="shared" si="83"/>
        <v>0</v>
      </c>
      <c r="G1786" s="4">
        <f>MAX($B$2:$B1786)</f>
        <v>128176.47492586625</v>
      </c>
      <c r="H1786" s="5">
        <f t="shared" si="81"/>
        <v>3.8568890346029616E-2</v>
      </c>
      <c r="I1786" s="5">
        <f t="shared" si="82"/>
        <v>0.12754234227413352</v>
      </c>
    </row>
    <row r="1787" spans="1:9" x14ac:dyDescent="0.25">
      <c r="A1787" s="3">
        <f>回测!A1787</f>
        <v>43269</v>
      </c>
      <c r="B1787">
        <f>回测!F1787</f>
        <v>123232.8505195099</v>
      </c>
      <c r="C1787" t="str">
        <f>回测!K1787</f>
        <v>否</v>
      </c>
      <c r="D1787">
        <f>COUNTIF($C$2:C1787,"是")</f>
        <v>28</v>
      </c>
      <c r="E1787">
        <f>IF(COUNTA(F$2:F1787)&lt;2,0,AVERAGE(F$2:F1787)/_xlfn.STDEV.P(F$2:F1787)*SQRT(252))</f>
        <v>0.52103764612739478</v>
      </c>
      <c r="F1787">
        <f t="shared" si="83"/>
        <v>0</v>
      </c>
      <c r="G1787" s="4">
        <f>MAX($B$2:$B1787)</f>
        <v>128176.47492586625</v>
      </c>
      <c r="H1787" s="5">
        <f t="shared" si="81"/>
        <v>3.8568890346029616E-2</v>
      </c>
      <c r="I1787" s="5">
        <f t="shared" si="82"/>
        <v>0.12754234227413352</v>
      </c>
    </row>
    <row r="1788" spans="1:9" x14ac:dyDescent="0.25">
      <c r="A1788" s="3">
        <f>回测!A1788</f>
        <v>43270</v>
      </c>
      <c r="B1788">
        <f>回测!F1788</f>
        <v>121989.40337433273</v>
      </c>
      <c r="C1788" t="str">
        <f>回测!K1788</f>
        <v>否</v>
      </c>
      <c r="D1788">
        <f>COUNTIF($C$2:C1788,"是")</f>
        <v>28</v>
      </c>
      <c r="E1788">
        <f>IF(COUNTA(F$2:F1788)&lt;2,0,AVERAGE(F$2:F1788)/_xlfn.STDEV.P(F$2:F1788)*SQRT(252))</f>
        <v>0.49617423135372662</v>
      </c>
      <c r="F1788">
        <f t="shared" si="83"/>
        <v>-1.0090224643308998E-2</v>
      </c>
      <c r="G1788" s="4">
        <f>MAX($B$2:$B1788)</f>
        <v>128176.47492586625</v>
      </c>
      <c r="H1788" s="5">
        <f t="shared" si="81"/>
        <v>4.8269946221503934E-2</v>
      </c>
      <c r="I1788" s="5">
        <f t="shared" si="82"/>
        <v>0.12754234227413352</v>
      </c>
    </row>
    <row r="1789" spans="1:9" x14ac:dyDescent="0.25">
      <c r="A1789" s="3">
        <f>回测!A1789</f>
        <v>43271</v>
      </c>
      <c r="B1789">
        <f>回测!F1789</f>
        <v>121893.96685507448</v>
      </c>
      <c r="C1789" t="str">
        <f>回测!K1789</f>
        <v>否</v>
      </c>
      <c r="D1789">
        <f>COUNTIF($C$2:C1789,"是")</f>
        <v>28</v>
      </c>
      <c r="E1789">
        <f>IF(COUNTA(F$2:F1789)&lt;2,0,AVERAGE(F$2:F1789)/_xlfn.STDEV.P(F$2:F1789)*SQRT(252))</f>
        <v>0.49419376825813527</v>
      </c>
      <c r="F1789">
        <f t="shared" si="83"/>
        <v>-7.8233450298459406E-4</v>
      </c>
      <c r="G1789" s="4">
        <f>MAX($B$2:$B1789)</f>
        <v>128176.47492586625</v>
      </c>
      <c r="H1789" s="5">
        <f t="shared" si="81"/>
        <v>4.9014517480102326E-2</v>
      </c>
      <c r="I1789" s="5">
        <f t="shared" si="82"/>
        <v>0.12754234227413352</v>
      </c>
    </row>
    <row r="1790" spans="1:9" x14ac:dyDescent="0.25">
      <c r="A1790" s="3">
        <f>回测!A1790</f>
        <v>43272</v>
      </c>
      <c r="B1790">
        <f>回测!F1790</f>
        <v>121520.11303820588</v>
      </c>
      <c r="C1790" t="str">
        <f>回测!K1790</f>
        <v>否</v>
      </c>
      <c r="D1790">
        <f>COUNTIF($C$2:C1790,"是")</f>
        <v>28</v>
      </c>
      <c r="E1790">
        <f>IF(COUNTA(F$2:F1790)&lt;2,0,AVERAGE(F$2:F1790)/_xlfn.STDEV.P(F$2:F1790)*SQRT(252))</f>
        <v>0.48677234170484124</v>
      </c>
      <c r="F1790">
        <f t="shared" si="83"/>
        <v>-3.067041187634012E-3</v>
      </c>
      <c r="G1790" s="4">
        <f>MAX($B$2:$B1790)</f>
        <v>128176.47492586625</v>
      </c>
      <c r="H1790" s="5">
        <f t="shared" si="81"/>
        <v>5.1931229123832856E-2</v>
      </c>
      <c r="I1790" s="5">
        <f t="shared" si="82"/>
        <v>0.12754234227413352</v>
      </c>
    </row>
    <row r="1791" spans="1:9" x14ac:dyDescent="0.25">
      <c r="A1791" s="3">
        <f>回测!A1791</f>
        <v>43273</v>
      </c>
      <c r="B1791">
        <f>回测!F1791</f>
        <v>121809.62547582443</v>
      </c>
      <c r="C1791" t="str">
        <f>回测!K1791</f>
        <v>否</v>
      </c>
      <c r="D1791">
        <f>COUNTIF($C$2:C1791,"是")</f>
        <v>28</v>
      </c>
      <c r="E1791">
        <f>IF(COUNTA(F$2:F1791)&lt;2,0,AVERAGE(F$2:F1791)/_xlfn.STDEV.P(F$2:F1791)*SQRT(252))</f>
        <v>0.49216721995295992</v>
      </c>
      <c r="F1791">
        <f t="shared" si="83"/>
        <v>2.3824240315473144E-3</v>
      </c>
      <c r="G1791" s="4">
        <f>MAX($B$2:$B1791)</f>
        <v>128176.47492586625</v>
      </c>
      <c r="H1791" s="5">
        <f t="shared" si="81"/>
        <v>4.9672527300538061E-2</v>
      </c>
      <c r="I1791" s="5">
        <f t="shared" si="82"/>
        <v>0.12754234227413352</v>
      </c>
    </row>
    <row r="1792" spans="1:9" x14ac:dyDescent="0.25">
      <c r="A1792" s="3">
        <f>回测!A1792</f>
        <v>43274</v>
      </c>
      <c r="B1792">
        <f>回测!F1792</f>
        <v>121809.62547582443</v>
      </c>
      <c r="C1792" t="str">
        <f>回测!K1792</f>
        <v>否</v>
      </c>
      <c r="D1792">
        <f>COUNTIF($C$2:C1792,"是")</f>
        <v>28</v>
      </c>
      <c r="E1792">
        <f>IF(COUNTA(F$2:F1792)&lt;2,0,AVERAGE(F$2:F1792)/_xlfn.STDEV.P(F$2:F1792)*SQRT(252))</f>
        <v>0.49202959176066091</v>
      </c>
      <c r="F1792">
        <f t="shared" si="83"/>
        <v>0</v>
      </c>
      <c r="G1792" s="4">
        <f>MAX($B$2:$B1792)</f>
        <v>128176.47492586625</v>
      </c>
      <c r="H1792" s="5">
        <f t="shared" si="81"/>
        <v>4.9672527300538061E-2</v>
      </c>
      <c r="I1792" s="5">
        <f t="shared" si="82"/>
        <v>0.12754234227413352</v>
      </c>
    </row>
    <row r="1793" spans="1:9" x14ac:dyDescent="0.25">
      <c r="A1793" s="3">
        <f>回测!A1793</f>
        <v>43275</v>
      </c>
      <c r="B1793">
        <f>回测!F1793</f>
        <v>121809.62547582443</v>
      </c>
      <c r="C1793" t="str">
        <f>回测!K1793</f>
        <v>否</v>
      </c>
      <c r="D1793">
        <f>COUNTIF($C$2:C1793,"是")</f>
        <v>28</v>
      </c>
      <c r="E1793">
        <f>IF(COUNTA(F$2:F1793)&lt;2,0,AVERAGE(F$2:F1793)/_xlfn.STDEV.P(F$2:F1793)*SQRT(252))</f>
        <v>0.49189207896165427</v>
      </c>
      <c r="F1793">
        <f t="shared" si="83"/>
        <v>0</v>
      </c>
      <c r="G1793" s="4">
        <f>MAX($B$2:$B1793)</f>
        <v>128176.47492586625</v>
      </c>
      <c r="H1793" s="5">
        <f t="shared" si="81"/>
        <v>4.9672527300538061E-2</v>
      </c>
      <c r="I1793" s="5">
        <f t="shared" si="82"/>
        <v>0.12754234227413352</v>
      </c>
    </row>
    <row r="1794" spans="1:9" x14ac:dyDescent="0.25">
      <c r="A1794" s="3">
        <f>回测!A1794</f>
        <v>43276</v>
      </c>
      <c r="B1794">
        <f>回测!F1794</f>
        <v>121491.170014804</v>
      </c>
      <c r="C1794" t="str">
        <f>回测!K1794</f>
        <v>否</v>
      </c>
      <c r="D1794">
        <f>COUNTIF($C$2:C1794,"是")</f>
        <v>28</v>
      </c>
      <c r="E1794">
        <f>IF(COUNTA(F$2:F1794)&lt;2,0,AVERAGE(F$2:F1794)/_xlfn.STDEV.P(F$2:F1794)*SQRT(252))</f>
        <v>0.48556665552449552</v>
      </c>
      <c r="F1794">
        <f t="shared" si="83"/>
        <v>-2.6143702501050248E-3</v>
      </c>
      <c r="G1794" s="4">
        <f>MAX($B$2:$B1794)</f>
        <v>128176.47492586625</v>
      </c>
      <c r="H1794" s="5">
        <f t="shared" si="81"/>
        <v>5.215703517302106E-2</v>
      </c>
      <c r="I1794" s="5">
        <f t="shared" si="82"/>
        <v>0.12754234227413352</v>
      </c>
    </row>
    <row r="1795" spans="1:9" x14ac:dyDescent="0.25">
      <c r="A1795" s="3">
        <f>回测!A1795</f>
        <v>43277</v>
      </c>
      <c r="B1795">
        <f>回测!F1795</f>
        <v>121210.43031322579</v>
      </c>
      <c r="C1795" t="str">
        <f>回测!K1795</f>
        <v>否</v>
      </c>
      <c r="D1795">
        <f>COUNTIF($C$2:C1795,"是")</f>
        <v>28</v>
      </c>
      <c r="E1795">
        <f>IF(COUNTA(F$2:F1795)&lt;2,0,AVERAGE(F$2:F1795)/_xlfn.STDEV.P(F$2:F1795)*SQRT(252))</f>
        <v>0.47997128929991156</v>
      </c>
      <c r="F1795">
        <f t="shared" si="83"/>
        <v>-2.3107827634222255E-3</v>
      </c>
      <c r="G1795" s="4">
        <f>MAX($B$2:$B1795)</f>
        <v>128176.47492586625</v>
      </c>
      <c r="H1795" s="5">
        <f t="shared" ref="H1795:H1858" si="84">1-($B1795/$G1795)</f>
        <v>5.4347294358574216E-2</v>
      </c>
      <c r="I1795" s="5">
        <f t="shared" si="82"/>
        <v>0.12754234227413352</v>
      </c>
    </row>
    <row r="1796" spans="1:9" x14ac:dyDescent="0.25">
      <c r="A1796" s="3">
        <f>回测!A1796</f>
        <v>43278</v>
      </c>
      <c r="B1796">
        <f>回测!F1796</f>
        <v>120581.88547734637</v>
      </c>
      <c r="C1796" t="str">
        <f>回测!K1796</f>
        <v>否</v>
      </c>
      <c r="D1796">
        <f>COUNTIF($C$2:C1796,"是")</f>
        <v>28</v>
      </c>
      <c r="E1796">
        <f>IF(COUNTA(F$2:F1796)&lt;2,0,AVERAGE(F$2:F1796)/_xlfn.STDEV.P(F$2:F1796)*SQRT(252))</f>
        <v>0.46745782137648356</v>
      </c>
      <c r="F1796">
        <f t="shared" si="83"/>
        <v>-5.1855672342320247E-3</v>
      </c>
      <c r="G1796" s="4">
        <f>MAX($B$2:$B1796)</f>
        <v>128176.47492586625</v>
      </c>
      <c r="H1796" s="5">
        <f t="shared" si="84"/>
        <v>5.9251040043911241E-2</v>
      </c>
      <c r="I1796" s="5">
        <f t="shared" ref="I1796:I1859" si="85">MAX($I1795,$H1796)</f>
        <v>0.12754234227413352</v>
      </c>
    </row>
    <row r="1797" spans="1:9" x14ac:dyDescent="0.25">
      <c r="A1797" s="3">
        <f>回测!A1797</f>
        <v>43279</v>
      </c>
      <c r="B1797">
        <f>回测!F1797</f>
        <v>120243.97131356904</v>
      </c>
      <c r="C1797" t="str">
        <f>回测!K1797</f>
        <v>否</v>
      </c>
      <c r="D1797">
        <f>COUNTIF($C$2:C1797,"是")</f>
        <v>28</v>
      </c>
      <c r="E1797">
        <f>IF(COUNTA(F$2:F1797)&lt;2,0,AVERAGE(F$2:F1797)/_xlfn.STDEV.P(F$2:F1797)*SQRT(252))</f>
        <v>0.46070480387998775</v>
      </c>
      <c r="F1797">
        <f t="shared" ref="F1797:F1860" si="86">IF(B1796=0,0,B1797/B1796-1)</f>
        <v>-2.8023625807443997E-3</v>
      </c>
      <c r="G1797" s="4">
        <f>MAX($B$2:$B1797)</f>
        <v>128176.47492586625</v>
      </c>
      <c r="H1797" s="5">
        <f t="shared" si="84"/>
        <v>6.1887359727166413E-2</v>
      </c>
      <c r="I1797" s="5">
        <f t="shared" si="85"/>
        <v>0.12754234227413352</v>
      </c>
    </row>
    <row r="1798" spans="1:9" x14ac:dyDescent="0.25">
      <c r="A1798" s="3">
        <f>回测!A1798</f>
        <v>43280</v>
      </c>
      <c r="B1798">
        <f>回测!F1798</f>
        <v>121226.67841642135</v>
      </c>
      <c r="C1798" t="str">
        <f>回测!K1798</f>
        <v>否</v>
      </c>
      <c r="D1798">
        <f>COUNTIF($C$2:C1798,"是")</f>
        <v>28</v>
      </c>
      <c r="E1798">
        <f>IF(COUNTA(F$2:F1798)&lt;2,0,AVERAGE(F$2:F1798)/_xlfn.STDEV.P(F$2:F1798)*SQRT(252))</f>
        <v>0.47905627792107414</v>
      </c>
      <c r="F1798">
        <f t="shared" si="86"/>
        <v>8.1726101701151688E-3</v>
      </c>
      <c r="G1798" s="4">
        <f>MAX($B$2:$B1798)</f>
        <v>128176.47492586625</v>
      </c>
      <c r="H1798" s="5">
        <f t="shared" si="84"/>
        <v>5.4220530822559065E-2</v>
      </c>
      <c r="I1798" s="5">
        <f t="shared" si="85"/>
        <v>0.12754234227413352</v>
      </c>
    </row>
    <row r="1799" spans="1:9" x14ac:dyDescent="0.25">
      <c r="A1799" s="3">
        <f>回测!A1799</f>
        <v>43281</v>
      </c>
      <c r="B1799">
        <f>回测!F1799</f>
        <v>121226.67841642135</v>
      </c>
      <c r="C1799" t="str">
        <f>回测!K1799</f>
        <v>否</v>
      </c>
      <c r="D1799">
        <f>COUNTIF($C$2:C1799,"是")</f>
        <v>28</v>
      </c>
      <c r="E1799">
        <f>IF(COUNTA(F$2:F1799)&lt;2,0,AVERAGE(F$2:F1799)/_xlfn.STDEV.P(F$2:F1799)*SQRT(252))</f>
        <v>0.47892284467251961</v>
      </c>
      <c r="F1799">
        <f t="shared" si="86"/>
        <v>0</v>
      </c>
      <c r="G1799" s="4">
        <f>MAX($B$2:$B1799)</f>
        <v>128176.47492586625</v>
      </c>
      <c r="H1799" s="5">
        <f t="shared" si="84"/>
        <v>5.4220530822559065E-2</v>
      </c>
      <c r="I1799" s="5">
        <f t="shared" si="85"/>
        <v>0.12754234227413352</v>
      </c>
    </row>
    <row r="1800" spans="1:9" x14ac:dyDescent="0.25">
      <c r="A1800" s="3">
        <f>回测!A1800</f>
        <v>43282</v>
      </c>
      <c r="B1800">
        <f>回测!F1800</f>
        <v>121226.67841642135</v>
      </c>
      <c r="C1800" t="str">
        <f>回测!K1800</f>
        <v>否</v>
      </c>
      <c r="D1800">
        <f>COUNTIF($C$2:C1800,"是")</f>
        <v>28</v>
      </c>
      <c r="E1800">
        <f>IF(COUNTA(F$2:F1800)&lt;2,0,AVERAGE(F$2:F1800)/_xlfn.STDEV.P(F$2:F1800)*SQRT(252))</f>
        <v>0.47878952285880128</v>
      </c>
      <c r="F1800">
        <f t="shared" si="86"/>
        <v>0</v>
      </c>
      <c r="G1800" s="4">
        <f>MAX($B$2:$B1800)</f>
        <v>128176.47492586625</v>
      </c>
      <c r="H1800" s="5">
        <f t="shared" si="84"/>
        <v>5.4220530822559065E-2</v>
      </c>
      <c r="I1800" s="5">
        <f t="shared" si="85"/>
        <v>0.12754234227413352</v>
      </c>
    </row>
    <row r="1801" spans="1:9" x14ac:dyDescent="0.25">
      <c r="A1801" s="3">
        <f>回测!A1801</f>
        <v>43283</v>
      </c>
      <c r="B1801">
        <f>回测!F1801</f>
        <v>120537.15602063538</v>
      </c>
      <c r="C1801" t="str">
        <f>回测!K1801</f>
        <v>否</v>
      </c>
      <c r="D1801">
        <f>COUNTIF($C$2:C1801,"是")</f>
        <v>28</v>
      </c>
      <c r="E1801">
        <f>IF(COUNTA(F$2:F1801)&lt;2,0,AVERAGE(F$2:F1801)/_xlfn.STDEV.P(F$2:F1801)*SQRT(252))</f>
        <v>0.46509906128979667</v>
      </c>
      <c r="F1801">
        <f t="shared" si="86"/>
        <v>-5.6878766686769833E-3</v>
      </c>
      <c r="G1801" s="4">
        <f>MAX($B$2:$B1801)</f>
        <v>128176.47492586625</v>
      </c>
      <c r="H1801" s="5">
        <f t="shared" si="84"/>
        <v>5.9600007799007204E-2</v>
      </c>
      <c r="I1801" s="5">
        <f t="shared" si="85"/>
        <v>0.12754234227413352</v>
      </c>
    </row>
    <row r="1802" spans="1:9" x14ac:dyDescent="0.25">
      <c r="A1802" s="3">
        <f>回测!A1802</f>
        <v>43284</v>
      </c>
      <c r="B1802">
        <f>回测!F1802</f>
        <v>120392.8161085787</v>
      </c>
      <c r="C1802" t="str">
        <f>回测!K1802</f>
        <v>是</v>
      </c>
      <c r="D1802">
        <f>COUNTIF($C$2:C1802,"是")</f>
        <v>29</v>
      </c>
      <c r="E1802">
        <f>IF(COUNTA(F$2:F1802)&lt;2,0,AVERAGE(F$2:F1802)/_xlfn.STDEV.P(F$2:F1802)*SQRT(252))</f>
        <v>0.46216672569301415</v>
      </c>
      <c r="F1802">
        <f t="shared" si="86"/>
        <v>-1.1974723547647503E-3</v>
      </c>
      <c r="G1802" s="4">
        <f>MAX($B$2:$B1802)</f>
        <v>128176.47492586625</v>
      </c>
      <c r="H1802" s="5">
        <f t="shared" si="84"/>
        <v>6.0726110792088783E-2</v>
      </c>
      <c r="I1802" s="5">
        <f t="shared" si="85"/>
        <v>0.12754234227413352</v>
      </c>
    </row>
    <row r="1803" spans="1:9" x14ac:dyDescent="0.25">
      <c r="A1803" s="3">
        <f>回测!A1803</f>
        <v>43285</v>
      </c>
      <c r="B1803">
        <f>回测!F1803</f>
        <v>120240.79178132946</v>
      </c>
      <c r="C1803" t="str">
        <f>回测!K1803</f>
        <v>否</v>
      </c>
      <c r="D1803">
        <f>COUNTIF($C$2:C1803,"是")</f>
        <v>29</v>
      </c>
      <c r="E1803">
        <f>IF(COUNTA(F$2:F1803)&lt;2,0,AVERAGE(F$2:F1803)/_xlfn.STDEV.P(F$2:F1803)*SQRT(252))</f>
        <v>0.45908281707424253</v>
      </c>
      <c r="F1803">
        <f t="shared" si="86"/>
        <v>-1.2627358688256374E-3</v>
      </c>
      <c r="G1803" s="4">
        <f>MAX($B$2:$B1803)</f>
        <v>128176.47492586625</v>
      </c>
      <c r="H1803" s="5">
        <f t="shared" si="84"/>
        <v>6.1912165622643012E-2</v>
      </c>
      <c r="I1803" s="5">
        <f t="shared" si="85"/>
        <v>0.12754234227413352</v>
      </c>
    </row>
    <row r="1804" spans="1:9" x14ac:dyDescent="0.25">
      <c r="A1804" s="3">
        <f>回测!A1804</f>
        <v>43286</v>
      </c>
      <c r="B1804">
        <f>回测!F1804</f>
        <v>120006.68193801584</v>
      </c>
      <c r="C1804" t="str">
        <f>回测!K1804</f>
        <v>否</v>
      </c>
      <c r="D1804">
        <f>COUNTIF($C$2:C1804,"是")</f>
        <v>29</v>
      </c>
      <c r="E1804">
        <f>IF(COUNTA(F$2:F1804)&lt;2,0,AVERAGE(F$2:F1804)/_xlfn.STDEV.P(F$2:F1804)*SQRT(252))</f>
        <v>0.45438827954968025</v>
      </c>
      <c r="F1804">
        <f t="shared" si="86"/>
        <v>-1.9470084972442736E-3</v>
      </c>
      <c r="G1804" s="4">
        <f>MAX($B$2:$B1804)</f>
        <v>128176.47492586625</v>
      </c>
      <c r="H1804" s="5">
        <f t="shared" si="84"/>
        <v>6.3738630607337199E-2</v>
      </c>
      <c r="I1804" s="5">
        <f t="shared" si="85"/>
        <v>0.12754234227413352</v>
      </c>
    </row>
    <row r="1805" spans="1:9" x14ac:dyDescent="0.25">
      <c r="A1805" s="3">
        <f>回测!A1805</f>
        <v>43287</v>
      </c>
      <c r="B1805">
        <f>回测!F1805</f>
        <v>120318.99981230131</v>
      </c>
      <c r="C1805" t="str">
        <f>回测!K1805</f>
        <v>否</v>
      </c>
      <c r="D1805">
        <f>COUNTIF($C$2:C1805,"是")</f>
        <v>29</v>
      </c>
      <c r="E1805">
        <f>IF(COUNTA(F$2:F1805)&lt;2,0,AVERAGE(F$2:F1805)/_xlfn.STDEV.P(F$2:F1805)*SQRT(252))</f>
        <v>0.46025976909826155</v>
      </c>
      <c r="F1805">
        <f t="shared" si="86"/>
        <v>2.6025040376234099E-3</v>
      </c>
      <c r="G1805" s="4">
        <f>MAX($B$2:$B1805)</f>
        <v>128176.47492586625</v>
      </c>
      <c r="H1805" s="5">
        <f t="shared" si="84"/>
        <v>6.1302006613222049E-2</v>
      </c>
      <c r="I1805" s="5">
        <f t="shared" si="85"/>
        <v>0.12754234227413352</v>
      </c>
    </row>
    <row r="1806" spans="1:9" x14ac:dyDescent="0.25">
      <c r="A1806" s="3">
        <f>回测!A1806</f>
        <v>43288</v>
      </c>
      <c r="B1806">
        <f>回测!F1806</f>
        <v>120318.99981230131</v>
      </c>
      <c r="C1806" t="str">
        <f>回测!K1806</f>
        <v>否</v>
      </c>
      <c r="D1806">
        <f>COUNTIF($C$2:C1806,"是")</f>
        <v>29</v>
      </c>
      <c r="E1806">
        <f>IF(COUNTA(F$2:F1806)&lt;2,0,AVERAGE(F$2:F1806)/_xlfn.STDEV.P(F$2:F1806)*SQRT(252))</f>
        <v>0.46013207775365722</v>
      </c>
      <c r="F1806">
        <f t="shared" si="86"/>
        <v>0</v>
      </c>
      <c r="G1806" s="4">
        <f>MAX($B$2:$B1806)</f>
        <v>128176.47492586625</v>
      </c>
      <c r="H1806" s="5">
        <f t="shared" si="84"/>
        <v>6.1302006613222049E-2</v>
      </c>
      <c r="I1806" s="5">
        <f t="shared" si="85"/>
        <v>0.12754234227413352</v>
      </c>
    </row>
    <row r="1807" spans="1:9" x14ac:dyDescent="0.25">
      <c r="A1807" s="3">
        <f>回测!A1807</f>
        <v>43289</v>
      </c>
      <c r="B1807">
        <f>回测!F1807</f>
        <v>120318.99981230131</v>
      </c>
      <c r="C1807" t="str">
        <f>回测!K1807</f>
        <v>否</v>
      </c>
      <c r="D1807">
        <f>COUNTIF($C$2:C1807,"是")</f>
        <v>29</v>
      </c>
      <c r="E1807">
        <f>IF(COUNTA(F$2:F1807)&lt;2,0,AVERAGE(F$2:F1807)/_xlfn.STDEV.P(F$2:F1807)*SQRT(252))</f>
        <v>0.46000449262757559</v>
      </c>
      <c r="F1807">
        <f t="shared" si="86"/>
        <v>0</v>
      </c>
      <c r="G1807" s="4">
        <f>MAX($B$2:$B1807)</f>
        <v>128176.47492586625</v>
      </c>
      <c r="H1807" s="5">
        <f t="shared" si="84"/>
        <v>6.1302006613222049E-2</v>
      </c>
      <c r="I1807" s="5">
        <f t="shared" si="85"/>
        <v>0.12754234227413352</v>
      </c>
    </row>
    <row r="1808" spans="1:9" x14ac:dyDescent="0.25">
      <c r="A1808" s="3">
        <f>回测!A1808</f>
        <v>43290</v>
      </c>
      <c r="B1808">
        <f>回测!F1808</f>
        <v>121134.08113184708</v>
      </c>
      <c r="C1808" t="str">
        <f>回测!K1808</f>
        <v>否</v>
      </c>
      <c r="D1808">
        <f>COUNTIF($C$2:C1808,"是")</f>
        <v>29</v>
      </c>
      <c r="E1808">
        <f>IF(COUNTA(F$2:F1808)&lt;2,0,AVERAGE(F$2:F1808)/_xlfn.STDEV.P(F$2:F1808)*SQRT(252))</f>
        <v>0.47520986975232582</v>
      </c>
      <c r="F1808">
        <f t="shared" si="86"/>
        <v>6.7743358972174317E-3</v>
      </c>
      <c r="G1808" s="4">
        <f>MAX($B$2:$B1808)</f>
        <v>128176.47492586625</v>
      </c>
      <c r="H1808" s="5">
        <f t="shared" si="84"/>
        <v>5.4942951099976045E-2</v>
      </c>
      <c r="I1808" s="5">
        <f t="shared" si="85"/>
        <v>0.12754234227413352</v>
      </c>
    </row>
    <row r="1809" spans="1:9" x14ac:dyDescent="0.25">
      <c r="A1809" s="3">
        <f>回测!A1809</f>
        <v>43291</v>
      </c>
      <c r="B1809">
        <f>回测!F1809</f>
        <v>121089.63334317991</v>
      </c>
      <c r="C1809" t="str">
        <f>回测!K1809</f>
        <v>否</v>
      </c>
      <c r="D1809">
        <f>COUNTIF($C$2:C1809,"是")</f>
        <v>29</v>
      </c>
      <c r="E1809">
        <f>IF(COUNTA(F$2:F1809)&lt;2,0,AVERAGE(F$2:F1809)/_xlfn.STDEV.P(F$2:F1809)*SQRT(252))</f>
        <v>0.47422462342588834</v>
      </c>
      <c r="F1809">
        <f t="shared" si="86"/>
        <v>-3.6693049760938568E-4</v>
      </c>
      <c r="G1809" s="4">
        <f>MAX($B$2:$B1809)</f>
        <v>128176.47492586625</v>
      </c>
      <c r="H1809" s="5">
        <f t="shared" si="84"/>
        <v>5.5289721353198207E-2</v>
      </c>
      <c r="I1809" s="5">
        <f t="shared" si="85"/>
        <v>0.12754234227413352</v>
      </c>
    </row>
    <row r="1810" spans="1:9" x14ac:dyDescent="0.25">
      <c r="A1810" s="3">
        <f>回测!A1810</f>
        <v>43292</v>
      </c>
      <c r="B1810">
        <f>回测!F1810</f>
        <v>120656.27739098888</v>
      </c>
      <c r="C1810" t="str">
        <f>回测!K1810</f>
        <v>否</v>
      </c>
      <c r="D1810">
        <f>COUNTIF($C$2:C1810,"是")</f>
        <v>29</v>
      </c>
      <c r="E1810">
        <f>IF(COUNTA(F$2:F1810)&lt;2,0,AVERAGE(F$2:F1810)/_xlfn.STDEV.P(F$2:F1810)*SQRT(252))</f>
        <v>0.46566709283037011</v>
      </c>
      <c r="F1810">
        <f t="shared" si="86"/>
        <v>-3.5788030752629263E-3</v>
      </c>
      <c r="G1810" s="4">
        <f>MAX($B$2:$B1810)</f>
        <v>128176.47492586625</v>
      </c>
      <c r="H1810" s="5">
        <f t="shared" si="84"/>
        <v>5.8670653403651851E-2</v>
      </c>
      <c r="I1810" s="5">
        <f t="shared" si="85"/>
        <v>0.12754234227413352</v>
      </c>
    </row>
    <row r="1811" spans="1:9" x14ac:dyDescent="0.25">
      <c r="A1811" s="3">
        <f>回测!A1811</f>
        <v>43293</v>
      </c>
      <c r="B1811">
        <f>回测!F1811</f>
        <v>121284.84091949843</v>
      </c>
      <c r="C1811" t="str">
        <f>回测!K1811</f>
        <v>否</v>
      </c>
      <c r="D1811">
        <f>COUNTIF($C$2:C1811,"是")</f>
        <v>29</v>
      </c>
      <c r="E1811">
        <f>IF(COUNTA(F$2:F1811)&lt;2,0,AVERAGE(F$2:F1811)/_xlfn.STDEV.P(F$2:F1811)*SQRT(252))</f>
        <v>0.47738015323364735</v>
      </c>
      <c r="F1811">
        <f t="shared" si="86"/>
        <v>5.2095385511743419E-3</v>
      </c>
      <c r="G1811" s="4">
        <f>MAX($B$2:$B1811)</f>
        <v>128176.47492586625</v>
      </c>
      <c r="H1811" s="5">
        <f t="shared" si="84"/>
        <v>5.3766761883206393E-2</v>
      </c>
      <c r="I1811" s="5">
        <f t="shared" si="85"/>
        <v>0.12754234227413352</v>
      </c>
    </row>
    <row r="1812" spans="1:9" x14ac:dyDescent="0.25">
      <c r="A1812" s="3">
        <f>回测!A1812</f>
        <v>43294</v>
      </c>
      <c r="B1812">
        <f>回测!F1812</f>
        <v>121342.08634676365</v>
      </c>
      <c r="C1812" t="str">
        <f>回测!K1812</f>
        <v>否</v>
      </c>
      <c r="D1812">
        <f>COUNTIF($C$2:C1812,"是")</f>
        <v>29</v>
      </c>
      <c r="E1812">
        <f>IF(COUNTA(F$2:F1812)&lt;2,0,AVERAGE(F$2:F1812)/_xlfn.STDEV.P(F$2:F1812)*SQRT(252))</f>
        <v>0.4783407966044273</v>
      </c>
      <c r="F1812">
        <f t="shared" si="86"/>
        <v>4.7199160943134366E-4</v>
      </c>
      <c r="G1812" s="4">
        <f>MAX($B$2:$B1812)</f>
        <v>128176.47492586625</v>
      </c>
      <c r="H1812" s="5">
        <f t="shared" si="84"/>
        <v>5.332014773425009E-2</v>
      </c>
      <c r="I1812" s="5">
        <f t="shared" si="85"/>
        <v>0.12754234227413352</v>
      </c>
    </row>
    <row r="1813" spans="1:9" x14ac:dyDescent="0.25">
      <c r="A1813" s="3">
        <f>回测!A1813</f>
        <v>43295</v>
      </c>
      <c r="B1813">
        <f>回测!F1813</f>
        <v>121342.08634676365</v>
      </c>
      <c r="C1813" t="str">
        <f>回测!K1813</f>
        <v>否</v>
      </c>
      <c r="D1813">
        <f>COUNTIF($C$2:C1813,"是")</f>
        <v>29</v>
      </c>
      <c r="E1813">
        <f>IF(COUNTA(F$2:F1813)&lt;2,0,AVERAGE(F$2:F1813)/_xlfn.STDEV.P(F$2:F1813)*SQRT(252))</f>
        <v>0.47820859311206498</v>
      </c>
      <c r="F1813">
        <f t="shared" si="86"/>
        <v>0</v>
      </c>
      <c r="G1813" s="4">
        <f>MAX($B$2:$B1813)</f>
        <v>128176.47492586625</v>
      </c>
      <c r="H1813" s="5">
        <f t="shared" si="84"/>
        <v>5.332014773425009E-2</v>
      </c>
      <c r="I1813" s="5">
        <f t="shared" si="85"/>
        <v>0.12754234227413352</v>
      </c>
    </row>
    <row r="1814" spans="1:9" x14ac:dyDescent="0.25">
      <c r="A1814" s="3">
        <f>回测!A1814</f>
        <v>43296</v>
      </c>
      <c r="B1814">
        <f>回测!F1814</f>
        <v>121342.08634676365</v>
      </c>
      <c r="C1814" t="str">
        <f>回测!K1814</f>
        <v>否</v>
      </c>
      <c r="D1814">
        <f>COUNTIF($C$2:C1814,"是")</f>
        <v>29</v>
      </c>
      <c r="E1814">
        <f>IF(COUNTA(F$2:F1814)&lt;2,0,AVERAGE(F$2:F1814)/_xlfn.STDEV.P(F$2:F1814)*SQRT(252))</f>
        <v>0.47807649917407119</v>
      </c>
      <c r="F1814">
        <f t="shared" si="86"/>
        <v>0</v>
      </c>
      <c r="G1814" s="4">
        <f>MAX($B$2:$B1814)</f>
        <v>128176.47492586625</v>
      </c>
      <c r="H1814" s="5">
        <f t="shared" si="84"/>
        <v>5.332014773425009E-2</v>
      </c>
      <c r="I1814" s="5">
        <f t="shared" si="85"/>
        <v>0.12754234227413352</v>
      </c>
    </row>
    <row r="1815" spans="1:9" x14ac:dyDescent="0.25">
      <c r="A1815" s="3">
        <f>回测!A1815</f>
        <v>43297</v>
      </c>
      <c r="B1815">
        <f>回测!F1815</f>
        <v>121306.64213035862</v>
      </c>
      <c r="C1815" t="str">
        <f>回测!K1815</f>
        <v>否</v>
      </c>
      <c r="D1815">
        <f>COUNTIF($C$2:C1815,"是")</f>
        <v>29</v>
      </c>
      <c r="E1815">
        <f>IF(COUNTA(F$2:F1815)&lt;2,0,AVERAGE(F$2:F1815)/_xlfn.STDEV.P(F$2:F1815)*SQRT(252))</f>
        <v>0.47726681105344954</v>
      </c>
      <c r="F1815">
        <f t="shared" si="86"/>
        <v>-2.9210159040560235E-4</v>
      </c>
      <c r="G1815" s="4">
        <f>MAX($B$2:$B1815)</f>
        <v>128176.47492586625</v>
      </c>
      <c r="H1815" s="5">
        <f t="shared" si="84"/>
        <v>5.3596674424701951E-2</v>
      </c>
      <c r="I1815" s="5">
        <f t="shared" si="85"/>
        <v>0.12754234227413352</v>
      </c>
    </row>
    <row r="1816" spans="1:9" x14ac:dyDescent="0.25">
      <c r="A1816" s="3">
        <f>回测!A1816</f>
        <v>43298</v>
      </c>
      <c r="B1816">
        <f>回测!F1816</f>
        <v>121096.39014344671</v>
      </c>
      <c r="C1816" t="str">
        <f>回测!K1816</f>
        <v>否</v>
      </c>
      <c r="D1816">
        <f>COUNTIF($C$2:C1816,"是")</f>
        <v>29</v>
      </c>
      <c r="E1816">
        <f>IF(COUNTA(F$2:F1816)&lt;2,0,AVERAGE(F$2:F1816)/_xlfn.STDEV.P(F$2:F1816)*SQRT(252))</f>
        <v>0.47309229538225717</v>
      </c>
      <c r="F1816">
        <f t="shared" si="86"/>
        <v>-1.7332273255571407E-3</v>
      </c>
      <c r="G1816" s="4">
        <f>MAX($B$2:$B1816)</f>
        <v>128176.47492586625</v>
      </c>
      <c r="H1816" s="5">
        <f t="shared" si="84"/>
        <v>5.5237006529587185E-2</v>
      </c>
      <c r="I1816" s="5">
        <f t="shared" si="85"/>
        <v>0.12754234227413352</v>
      </c>
    </row>
    <row r="1817" spans="1:9" x14ac:dyDescent="0.25">
      <c r="A1817" s="3">
        <f>回测!A1817</f>
        <v>43299</v>
      </c>
      <c r="B1817">
        <f>回测!F1817</f>
        <v>120679.27129382484</v>
      </c>
      <c r="C1817" t="str">
        <f>回测!K1817</f>
        <v>否</v>
      </c>
      <c r="D1817">
        <f>COUNTIF($C$2:C1817,"是")</f>
        <v>29</v>
      </c>
      <c r="E1817">
        <f>IF(COUNTA(F$2:F1817)&lt;2,0,AVERAGE(F$2:F1817)/_xlfn.STDEV.P(F$2:F1817)*SQRT(252))</f>
        <v>0.46487840974436467</v>
      </c>
      <c r="F1817">
        <f t="shared" si="86"/>
        <v>-3.4445192720259366E-3</v>
      </c>
      <c r="G1817" s="4">
        <f>MAX($B$2:$B1817)</f>
        <v>128176.47492586625</v>
      </c>
      <c r="H1817" s="5">
        <f t="shared" si="84"/>
        <v>5.8491260868092865E-2</v>
      </c>
      <c r="I1817" s="5">
        <f t="shared" si="85"/>
        <v>0.12754234227413352</v>
      </c>
    </row>
    <row r="1818" spans="1:9" x14ac:dyDescent="0.25">
      <c r="A1818" s="3">
        <f>回测!A1818</f>
        <v>43300</v>
      </c>
      <c r="B1818">
        <f>回测!F1818</f>
        <v>120852.88220403339</v>
      </c>
      <c r="C1818" t="str">
        <f>回测!K1818</f>
        <v>否</v>
      </c>
      <c r="D1818">
        <f>COUNTIF($C$2:C1818,"是")</f>
        <v>29</v>
      </c>
      <c r="E1818">
        <f>IF(COUNTA(F$2:F1818)&lt;2,0,AVERAGE(F$2:F1818)/_xlfn.STDEV.P(F$2:F1818)*SQRT(252))</f>
        <v>0.46806155043713465</v>
      </c>
      <c r="F1818">
        <f t="shared" si="86"/>
        <v>1.438614174142927E-3</v>
      </c>
      <c r="G1818" s="4">
        <f>MAX($B$2:$B1818)</f>
        <v>128176.47492586625</v>
      </c>
      <c r="H1818" s="5">
        <f t="shared" si="84"/>
        <v>5.7136793050898138E-2</v>
      </c>
      <c r="I1818" s="5">
        <f t="shared" si="85"/>
        <v>0.12754234227413352</v>
      </c>
    </row>
    <row r="1819" spans="1:9" x14ac:dyDescent="0.25">
      <c r="A1819" s="3">
        <f>回测!A1819</f>
        <v>43301</v>
      </c>
      <c r="B1819">
        <f>回测!F1819</f>
        <v>121487.77505956587</v>
      </c>
      <c r="C1819" t="str">
        <f>回测!K1819</f>
        <v>否</v>
      </c>
      <c r="D1819">
        <f>COUNTIF($C$2:C1819,"是")</f>
        <v>29</v>
      </c>
      <c r="E1819">
        <f>IF(COUNTA(F$2:F1819)&lt;2,0,AVERAGE(F$2:F1819)/_xlfn.STDEV.P(F$2:F1819)*SQRT(252))</f>
        <v>0.47983419522132065</v>
      </c>
      <c r="F1819">
        <f t="shared" si="86"/>
        <v>5.2534357803779574E-3</v>
      </c>
      <c r="G1819" s="4">
        <f>MAX($B$2:$B1819)</f>
        <v>128176.47492586625</v>
      </c>
      <c r="H1819" s="5">
        <f t="shared" si="84"/>
        <v>5.218352174350982E-2</v>
      </c>
      <c r="I1819" s="5">
        <f t="shared" si="85"/>
        <v>0.12754234227413352</v>
      </c>
    </row>
    <row r="1820" spans="1:9" x14ac:dyDescent="0.25">
      <c r="A1820" s="3">
        <f>回测!A1820</f>
        <v>43302</v>
      </c>
      <c r="B1820">
        <f>回测!F1820</f>
        <v>121487.77505956587</v>
      </c>
      <c r="C1820" t="str">
        <f>回测!K1820</f>
        <v>否</v>
      </c>
      <c r="D1820">
        <f>COUNTIF($C$2:C1820,"是")</f>
        <v>29</v>
      </c>
      <c r="E1820">
        <f>IF(COUNTA(F$2:F1820)&lt;2,0,AVERAGE(F$2:F1820)/_xlfn.STDEV.P(F$2:F1820)*SQRT(252))</f>
        <v>0.47970208892898242</v>
      </c>
      <c r="F1820">
        <f t="shared" si="86"/>
        <v>0</v>
      </c>
      <c r="G1820" s="4">
        <f>MAX($B$2:$B1820)</f>
        <v>128176.47492586625</v>
      </c>
      <c r="H1820" s="5">
        <f t="shared" si="84"/>
        <v>5.218352174350982E-2</v>
      </c>
      <c r="I1820" s="5">
        <f t="shared" si="85"/>
        <v>0.12754234227413352</v>
      </c>
    </row>
    <row r="1821" spans="1:9" x14ac:dyDescent="0.25">
      <c r="A1821" s="3">
        <f>回测!A1821</f>
        <v>43303</v>
      </c>
      <c r="B1821">
        <f>回测!F1821</f>
        <v>121487.77505956587</v>
      </c>
      <c r="C1821" t="str">
        <f>回测!K1821</f>
        <v>否</v>
      </c>
      <c r="D1821">
        <f>COUNTIF($C$2:C1821,"是")</f>
        <v>29</v>
      </c>
      <c r="E1821">
        <f>IF(COUNTA(F$2:F1821)&lt;2,0,AVERAGE(F$2:F1821)/_xlfn.STDEV.P(F$2:F1821)*SQRT(252))</f>
        <v>0.47957009168974096</v>
      </c>
      <c r="F1821">
        <f t="shared" si="86"/>
        <v>0</v>
      </c>
      <c r="G1821" s="4">
        <f>MAX($B$2:$B1821)</f>
        <v>128176.47492586625</v>
      </c>
      <c r="H1821" s="5">
        <f t="shared" si="84"/>
        <v>5.218352174350982E-2</v>
      </c>
      <c r="I1821" s="5">
        <f t="shared" si="85"/>
        <v>0.12754234227413352</v>
      </c>
    </row>
    <row r="1822" spans="1:9" x14ac:dyDescent="0.25">
      <c r="A1822" s="3">
        <f>回测!A1822</f>
        <v>43304</v>
      </c>
      <c r="B1822">
        <f>回测!F1822</f>
        <v>121862.20133908938</v>
      </c>
      <c r="C1822" t="str">
        <f>回测!K1822</f>
        <v>否</v>
      </c>
      <c r="D1822">
        <f>COUNTIF($C$2:C1822,"是")</f>
        <v>29</v>
      </c>
      <c r="E1822">
        <f>IF(COUNTA(F$2:F1822)&lt;2,0,AVERAGE(F$2:F1822)/_xlfn.STDEV.P(F$2:F1822)*SQRT(252))</f>
        <v>0.4864718724831259</v>
      </c>
      <c r="F1822">
        <f t="shared" si="86"/>
        <v>3.0820078756066405E-3</v>
      </c>
      <c r="G1822" s="4">
        <f>MAX($B$2:$B1822)</f>
        <v>128176.47492586625</v>
      </c>
      <c r="H1822" s="5">
        <f t="shared" si="84"/>
        <v>4.9262343892893523E-2</v>
      </c>
      <c r="I1822" s="5">
        <f t="shared" si="85"/>
        <v>0.12754234227413352</v>
      </c>
    </row>
    <row r="1823" spans="1:9" x14ac:dyDescent="0.25">
      <c r="A1823" s="3">
        <f>回测!A1823</f>
        <v>43305</v>
      </c>
      <c r="B1823">
        <f>回测!F1823</f>
        <v>122347.12286124393</v>
      </c>
      <c r="C1823" t="str">
        <f>回测!K1823</f>
        <v>否</v>
      </c>
      <c r="D1823">
        <f>COUNTIF($C$2:C1823,"是")</f>
        <v>29</v>
      </c>
      <c r="E1823">
        <f>IF(COUNTA(F$2:F1823)&lt;2,0,AVERAGE(F$2:F1823)/_xlfn.STDEV.P(F$2:F1823)*SQRT(252))</f>
        <v>0.49537963843050992</v>
      </c>
      <c r="F1823">
        <f t="shared" si="86"/>
        <v>3.9792611394342536E-3</v>
      </c>
      <c r="G1823" s="4">
        <f>MAX($B$2:$B1823)</f>
        <v>128176.47492586625</v>
      </c>
      <c r="H1823" s="5">
        <f t="shared" si="84"/>
        <v>4.5479110484149765E-2</v>
      </c>
      <c r="I1823" s="5">
        <f t="shared" si="85"/>
        <v>0.12754234227413352</v>
      </c>
    </row>
    <row r="1824" spans="1:9" x14ac:dyDescent="0.25">
      <c r="A1824" s="3">
        <f>回测!A1824</f>
        <v>43306</v>
      </c>
      <c r="B1824">
        <f>回测!F1824</f>
        <v>122366.51169315196</v>
      </c>
      <c r="C1824" t="str">
        <f>回测!K1824</f>
        <v>否</v>
      </c>
      <c r="D1824">
        <f>COUNTIF($C$2:C1824,"是")</f>
        <v>29</v>
      </c>
      <c r="E1824">
        <f>IF(COUNTA(F$2:F1824)&lt;2,0,AVERAGE(F$2:F1824)/_xlfn.STDEV.P(F$2:F1824)*SQRT(252))</f>
        <v>0.49560918961186762</v>
      </c>
      <c r="F1824">
        <f t="shared" si="86"/>
        <v>1.5847395062995595E-4</v>
      </c>
      <c r="G1824" s="4">
        <f>MAX($B$2:$B1824)</f>
        <v>128176.47492586625</v>
      </c>
      <c r="H1824" s="5">
        <f t="shared" si="84"/>
        <v>4.5327843787829392E-2</v>
      </c>
      <c r="I1824" s="5">
        <f t="shared" si="85"/>
        <v>0.12754234227413352</v>
      </c>
    </row>
    <row r="1825" spans="1:9" x14ac:dyDescent="0.25">
      <c r="A1825" s="3">
        <f>回测!A1825</f>
        <v>43307</v>
      </c>
      <c r="B1825">
        <f>回测!F1825</f>
        <v>122051.6470901282</v>
      </c>
      <c r="C1825" t="str">
        <f>回测!K1825</f>
        <v>否</v>
      </c>
      <c r="D1825">
        <f>COUNTIF($C$2:C1825,"是")</f>
        <v>29</v>
      </c>
      <c r="E1825">
        <f>IF(COUNTA(F$2:F1825)&lt;2,0,AVERAGE(F$2:F1825)/_xlfn.STDEV.P(F$2:F1825)*SQRT(252))</f>
        <v>0.48947166635635508</v>
      </c>
      <c r="F1825">
        <f t="shared" si="86"/>
        <v>-2.5731272279242434E-3</v>
      </c>
      <c r="G1825" s="4">
        <f>MAX($B$2:$B1825)</f>
        <v>128176.47492586625</v>
      </c>
      <c r="H1825" s="5">
        <f t="shared" si="84"/>
        <v>4.7784336706719999E-2</v>
      </c>
      <c r="I1825" s="5">
        <f t="shared" si="85"/>
        <v>0.12754234227413352</v>
      </c>
    </row>
    <row r="1826" spans="1:9" x14ac:dyDescent="0.25">
      <c r="A1826" s="3">
        <f>回测!A1826</f>
        <v>43308</v>
      </c>
      <c r="B1826">
        <f>回测!F1826</f>
        <v>121895.86033125003</v>
      </c>
      <c r="C1826" t="str">
        <f>回测!K1826</f>
        <v>否</v>
      </c>
      <c r="D1826">
        <f>COUNTIF($C$2:C1826,"是")</f>
        <v>29</v>
      </c>
      <c r="E1826">
        <f>IF(COUNTA(F$2:F1826)&lt;2,0,AVERAGE(F$2:F1826)/_xlfn.STDEV.P(F$2:F1826)*SQRT(252))</f>
        <v>0.48637727203529818</v>
      </c>
      <c r="F1826">
        <f t="shared" si="86"/>
        <v>-1.2764002993186363E-3</v>
      </c>
      <c r="G1826" s="4">
        <f>MAX($B$2:$B1826)</f>
        <v>128176.47492586625</v>
      </c>
      <c r="H1826" s="5">
        <f t="shared" si="84"/>
        <v>4.8999745064363442E-2</v>
      </c>
      <c r="I1826" s="5">
        <f t="shared" si="85"/>
        <v>0.12754234227413352</v>
      </c>
    </row>
    <row r="1827" spans="1:9" x14ac:dyDescent="0.25">
      <c r="A1827" s="3">
        <f>回测!A1827</f>
        <v>43309</v>
      </c>
      <c r="B1827">
        <f>回测!F1827</f>
        <v>121895.86033125003</v>
      </c>
      <c r="C1827" t="str">
        <f>回测!K1827</f>
        <v>否</v>
      </c>
      <c r="D1827">
        <f>COUNTIF($C$2:C1827,"是")</f>
        <v>29</v>
      </c>
      <c r="E1827">
        <f>IF(COUNTA(F$2:F1827)&lt;2,0,AVERAGE(F$2:F1827)/_xlfn.STDEV.P(F$2:F1827)*SQRT(252))</f>
        <v>0.48624387467240754</v>
      </c>
      <c r="F1827">
        <f t="shared" si="86"/>
        <v>0</v>
      </c>
      <c r="G1827" s="4">
        <f>MAX($B$2:$B1827)</f>
        <v>128176.47492586625</v>
      </c>
      <c r="H1827" s="5">
        <f t="shared" si="84"/>
        <v>4.8999745064363442E-2</v>
      </c>
      <c r="I1827" s="5">
        <f t="shared" si="85"/>
        <v>0.12754234227413352</v>
      </c>
    </row>
    <row r="1828" spans="1:9" x14ac:dyDescent="0.25">
      <c r="A1828" s="3">
        <f>回测!A1828</f>
        <v>43310</v>
      </c>
      <c r="B1828">
        <f>回测!F1828</f>
        <v>121895.86033125003</v>
      </c>
      <c r="C1828" t="str">
        <f>回测!K1828</f>
        <v>否</v>
      </c>
      <c r="D1828">
        <f>COUNTIF($C$2:C1828,"是")</f>
        <v>29</v>
      </c>
      <c r="E1828">
        <f>IF(COUNTA(F$2:F1828)&lt;2,0,AVERAGE(F$2:F1828)/_xlfn.STDEV.P(F$2:F1828)*SQRT(252))</f>
        <v>0.48611058700893306</v>
      </c>
      <c r="F1828">
        <f t="shared" si="86"/>
        <v>0</v>
      </c>
      <c r="G1828" s="4">
        <f>MAX($B$2:$B1828)</f>
        <v>128176.47492586625</v>
      </c>
      <c r="H1828" s="5">
        <f t="shared" si="84"/>
        <v>4.8999745064363442E-2</v>
      </c>
      <c r="I1828" s="5">
        <f t="shared" si="85"/>
        <v>0.12754234227413352</v>
      </c>
    </row>
    <row r="1829" spans="1:9" x14ac:dyDescent="0.25">
      <c r="A1829" s="3">
        <f>回测!A1829</f>
        <v>43311</v>
      </c>
      <c r="B1829">
        <f>回测!F1829</f>
        <v>121758.28663470452</v>
      </c>
      <c r="C1829" t="str">
        <f>回测!K1829</f>
        <v>否</v>
      </c>
      <c r="D1829">
        <f>COUNTIF($C$2:C1829,"是")</f>
        <v>29</v>
      </c>
      <c r="E1829">
        <f>IF(COUNTA(F$2:F1829)&lt;2,0,AVERAGE(F$2:F1829)/_xlfn.STDEV.P(F$2:F1829)*SQRT(252))</f>
        <v>0.483363960322933</v>
      </c>
      <c r="F1829">
        <f t="shared" si="86"/>
        <v>-1.1286166418749133E-3</v>
      </c>
      <c r="G1829" s="4">
        <f>MAX($B$2:$B1829)</f>
        <v>128176.47492586625</v>
      </c>
      <c r="H1829" s="5">
        <f t="shared" si="84"/>
        <v>5.0073059778511064E-2</v>
      </c>
      <c r="I1829" s="5">
        <f t="shared" si="85"/>
        <v>0.12754234227413352</v>
      </c>
    </row>
    <row r="1830" spans="1:9" x14ac:dyDescent="0.25">
      <c r="A1830" s="3">
        <f>回测!A1830</f>
        <v>43312</v>
      </c>
      <c r="B1830">
        <f>回测!F1830</f>
        <v>121924.67632523604</v>
      </c>
      <c r="C1830" t="str">
        <f>回测!K1830</f>
        <v>否</v>
      </c>
      <c r="D1830">
        <f>COUNTIF($C$2:C1830,"是")</f>
        <v>29</v>
      </c>
      <c r="E1830">
        <f>IF(COUNTA(F$2:F1830)&lt;2,0,AVERAGE(F$2:F1830)/_xlfn.STDEV.P(F$2:F1830)*SQRT(252))</f>
        <v>0.48636330708798386</v>
      </c>
      <c r="F1830">
        <f t="shared" si="86"/>
        <v>1.3665574239782874E-3</v>
      </c>
      <c r="G1830" s="4">
        <f>MAX($B$2:$B1830)</f>
        <v>128176.47492586625</v>
      </c>
      <c r="H1830" s="5">
        <f t="shared" si="84"/>
        <v>4.8774930066114552E-2</v>
      </c>
      <c r="I1830" s="5">
        <f t="shared" si="85"/>
        <v>0.12754234227413352</v>
      </c>
    </row>
    <row r="1831" spans="1:9" x14ac:dyDescent="0.25">
      <c r="A1831" s="3">
        <f>回测!A1831</f>
        <v>43313</v>
      </c>
      <c r="B1831">
        <f>回测!F1831</f>
        <v>121291.7233317573</v>
      </c>
      <c r="C1831" t="str">
        <f>回测!K1831</f>
        <v>否</v>
      </c>
      <c r="D1831">
        <f>COUNTIF($C$2:C1831,"是")</f>
        <v>29</v>
      </c>
      <c r="E1831">
        <f>IF(COUNTA(F$2:F1831)&lt;2,0,AVERAGE(F$2:F1831)/_xlfn.STDEV.P(F$2:F1831)*SQRT(252))</f>
        <v>0.47402552511155094</v>
      </c>
      <c r="F1831">
        <f t="shared" si="86"/>
        <v>-5.1913444641044082E-3</v>
      </c>
      <c r="G1831" s="4">
        <f>MAX($B$2:$B1831)</f>
        <v>128176.47492586625</v>
      </c>
      <c r="H1831" s="5">
        <f t="shared" si="84"/>
        <v>5.371306706703316E-2</v>
      </c>
      <c r="I1831" s="5">
        <f t="shared" si="85"/>
        <v>0.12754234227413352</v>
      </c>
    </row>
    <row r="1832" spans="1:9" x14ac:dyDescent="0.25">
      <c r="A1832" s="3">
        <f>回测!A1832</f>
        <v>43314</v>
      </c>
      <c r="B1832">
        <f>回测!F1832</f>
        <v>120539.24012835172</v>
      </c>
      <c r="C1832" t="str">
        <f>回测!K1832</f>
        <v>否</v>
      </c>
      <c r="D1832">
        <f>COUNTIF($C$2:C1832,"是")</f>
        <v>29</v>
      </c>
      <c r="E1832">
        <f>IF(COUNTA(F$2:F1832)&lt;2,0,AVERAGE(F$2:F1832)/_xlfn.STDEV.P(F$2:F1832)*SQRT(252))</f>
        <v>0.45927715225640026</v>
      </c>
      <c r="F1832">
        <f t="shared" si="86"/>
        <v>-6.2039122104595723E-3</v>
      </c>
      <c r="G1832" s="4">
        <f>MAX($B$2:$B1832)</f>
        <v>128176.47492586625</v>
      </c>
      <c r="H1832" s="5">
        <f t="shared" si="84"/>
        <v>5.9583748124854341E-2</v>
      </c>
      <c r="I1832" s="5">
        <f t="shared" si="85"/>
        <v>0.12754234227413352</v>
      </c>
    </row>
    <row r="1833" spans="1:9" x14ac:dyDescent="0.25">
      <c r="A1833" s="3">
        <f>回测!A1833</f>
        <v>43315</v>
      </c>
      <c r="B1833">
        <f>回测!F1833</f>
        <v>120136.2804962669</v>
      </c>
      <c r="C1833" t="str">
        <f>回测!K1833</f>
        <v>否</v>
      </c>
      <c r="D1833">
        <f>COUNTIF($C$2:C1833,"是")</f>
        <v>29</v>
      </c>
      <c r="E1833">
        <f>IF(COUNTA(F$2:F1833)&lt;2,0,AVERAGE(F$2:F1833)/_xlfn.STDEV.P(F$2:F1833)*SQRT(252))</f>
        <v>0.45136871157765268</v>
      </c>
      <c r="F1833">
        <f t="shared" si="86"/>
        <v>-3.3429747164138712E-3</v>
      </c>
      <c r="G1833" s="4">
        <f>MAX($B$2:$B1833)</f>
        <v>128176.47492586625</v>
      </c>
      <c r="H1833" s="5">
        <f t="shared" si="84"/>
        <v>6.2727535877777685E-2</v>
      </c>
      <c r="I1833" s="5">
        <f t="shared" si="85"/>
        <v>0.12754234227413352</v>
      </c>
    </row>
    <row r="1834" spans="1:9" x14ac:dyDescent="0.25">
      <c r="A1834" s="3">
        <f>回测!A1834</f>
        <v>43316</v>
      </c>
      <c r="B1834">
        <f>回测!F1834</f>
        <v>120136.2804962669</v>
      </c>
      <c r="C1834" t="str">
        <f>回测!K1834</f>
        <v>否</v>
      </c>
      <c r="D1834">
        <f>COUNTIF($C$2:C1834,"是")</f>
        <v>29</v>
      </c>
      <c r="E1834">
        <f>IF(COUNTA(F$2:F1834)&lt;2,0,AVERAGE(F$2:F1834)/_xlfn.STDEV.P(F$2:F1834)*SQRT(252))</f>
        <v>0.451245405043673</v>
      </c>
      <c r="F1834">
        <f t="shared" si="86"/>
        <v>0</v>
      </c>
      <c r="G1834" s="4">
        <f>MAX($B$2:$B1834)</f>
        <v>128176.47492586625</v>
      </c>
      <c r="H1834" s="5">
        <f t="shared" si="84"/>
        <v>6.2727535877777685E-2</v>
      </c>
      <c r="I1834" s="5">
        <f t="shared" si="85"/>
        <v>0.12754234227413352</v>
      </c>
    </row>
    <row r="1835" spans="1:9" x14ac:dyDescent="0.25">
      <c r="A1835" s="3">
        <f>回测!A1835</f>
        <v>43317</v>
      </c>
      <c r="B1835">
        <f>回测!F1835</f>
        <v>120136.2804962669</v>
      </c>
      <c r="C1835" t="str">
        <f>回测!K1835</f>
        <v>否</v>
      </c>
      <c r="D1835">
        <f>COUNTIF($C$2:C1835,"是")</f>
        <v>29</v>
      </c>
      <c r="E1835">
        <f>IF(COUNTA(F$2:F1835)&lt;2,0,AVERAGE(F$2:F1835)/_xlfn.STDEV.P(F$2:F1835)*SQRT(252))</f>
        <v>0.45112219951048321</v>
      </c>
      <c r="F1835">
        <f t="shared" si="86"/>
        <v>0</v>
      </c>
      <c r="G1835" s="4">
        <f>MAX($B$2:$B1835)</f>
        <v>128176.47492586625</v>
      </c>
      <c r="H1835" s="5">
        <f t="shared" si="84"/>
        <v>6.2727535877777685E-2</v>
      </c>
      <c r="I1835" s="5">
        <f t="shared" si="85"/>
        <v>0.12754234227413352</v>
      </c>
    </row>
    <row r="1836" spans="1:9" x14ac:dyDescent="0.25">
      <c r="A1836" s="3">
        <f>回测!A1836</f>
        <v>43318</v>
      </c>
      <c r="B1836">
        <f>回测!F1836</f>
        <v>119845.49373828176</v>
      </c>
      <c r="C1836" t="str">
        <f>回测!K1836</f>
        <v>否</v>
      </c>
      <c r="D1836">
        <f>COUNTIF($C$2:C1836,"是")</f>
        <v>29</v>
      </c>
      <c r="E1836">
        <f>IF(COUNTA(F$2:F1836)&lt;2,0,AVERAGE(F$2:F1836)/_xlfn.STDEV.P(F$2:F1836)*SQRT(252))</f>
        <v>0.44538986934044289</v>
      </c>
      <c r="F1836">
        <f t="shared" si="86"/>
        <v>-2.4204741214223224E-3</v>
      </c>
      <c r="G1836" s="4">
        <f>MAX($B$2:$B1836)</f>
        <v>128176.47492586625</v>
      </c>
      <c r="H1836" s="5">
        <f t="shared" si="84"/>
        <v>6.499617962190718E-2</v>
      </c>
      <c r="I1836" s="5">
        <f t="shared" si="85"/>
        <v>0.12754234227413352</v>
      </c>
    </row>
    <row r="1837" spans="1:9" x14ac:dyDescent="0.25">
      <c r="A1837" s="3">
        <f>回测!A1837</f>
        <v>43319</v>
      </c>
      <c r="B1837">
        <f>回测!F1837</f>
        <v>120667.32066042669</v>
      </c>
      <c r="C1837" t="str">
        <f>回测!K1837</f>
        <v>否</v>
      </c>
      <c r="D1837">
        <f>COUNTIF($C$2:C1837,"是")</f>
        <v>29</v>
      </c>
      <c r="E1837">
        <f>IF(COUNTA(F$2:F1837)&lt;2,0,AVERAGE(F$2:F1837)/_xlfn.STDEV.P(F$2:F1837)*SQRT(252))</f>
        <v>0.46059761986479097</v>
      </c>
      <c r="F1837">
        <f t="shared" si="86"/>
        <v>6.8573869280361688E-3</v>
      </c>
      <c r="G1837" s="4">
        <f>MAX($B$2:$B1837)</f>
        <v>128176.47492586625</v>
      </c>
      <c r="H1837" s="5">
        <f t="shared" si="84"/>
        <v>5.8584496646382656E-2</v>
      </c>
      <c r="I1837" s="5">
        <f t="shared" si="85"/>
        <v>0.12754234227413352</v>
      </c>
    </row>
    <row r="1838" spans="1:9" x14ac:dyDescent="0.25">
      <c r="A1838" s="3">
        <f>回测!A1838</f>
        <v>43320</v>
      </c>
      <c r="B1838">
        <f>回测!F1838</f>
        <v>120153.90690489157</v>
      </c>
      <c r="C1838" t="str">
        <f>回测!K1838</f>
        <v>否</v>
      </c>
      <c r="D1838">
        <f>COUNTIF($C$2:C1838,"是")</f>
        <v>29</v>
      </c>
      <c r="E1838">
        <f>IF(COUNTA(F$2:F1838)&lt;2,0,AVERAGE(F$2:F1838)/_xlfn.STDEV.P(F$2:F1838)*SQRT(252))</f>
        <v>0.45055872205662023</v>
      </c>
      <c r="F1838">
        <f t="shared" si="86"/>
        <v>-4.2547870684883637E-3</v>
      </c>
      <c r="G1838" s="4">
        <f>MAX($B$2:$B1838)</f>
        <v>128176.47492586625</v>
      </c>
      <c r="H1838" s="5">
        <f t="shared" si="84"/>
        <v>6.2590019156126053E-2</v>
      </c>
      <c r="I1838" s="5">
        <f t="shared" si="85"/>
        <v>0.12754234227413352</v>
      </c>
    </row>
    <row r="1839" spans="1:9" x14ac:dyDescent="0.25">
      <c r="A1839" s="3">
        <f>回测!A1839</f>
        <v>43321</v>
      </c>
      <c r="B1839">
        <f>回测!F1839</f>
        <v>120823.80697602824</v>
      </c>
      <c r="C1839" t="str">
        <f>回测!K1839</f>
        <v>否</v>
      </c>
      <c r="D1839">
        <f>COUNTIF($C$2:C1839,"是")</f>
        <v>29</v>
      </c>
      <c r="E1839">
        <f>IF(COUNTA(F$2:F1839)&lt;2,0,AVERAGE(F$2:F1839)/_xlfn.STDEV.P(F$2:F1839)*SQRT(252))</f>
        <v>0.46293895285532194</v>
      </c>
      <c r="F1839">
        <f t="shared" si="86"/>
        <v>5.5753498857671335E-3</v>
      </c>
      <c r="G1839" s="4">
        <f>MAX($B$2:$B1839)</f>
        <v>128176.47492586625</v>
      </c>
      <c r="H1839" s="5">
        <f t="shared" si="84"/>
        <v>5.7363630526511167E-2</v>
      </c>
      <c r="I1839" s="5">
        <f t="shared" si="85"/>
        <v>0.12754234227413352</v>
      </c>
    </row>
    <row r="1840" spans="1:9" x14ac:dyDescent="0.25">
      <c r="A1840" s="3">
        <f>回测!A1840</f>
        <v>43322</v>
      </c>
      <c r="B1840">
        <f>回测!F1840</f>
        <v>120823.28399008093</v>
      </c>
      <c r="C1840" t="str">
        <f>回测!K1840</f>
        <v>否</v>
      </c>
      <c r="D1840">
        <f>COUNTIF($C$2:C1840,"是")</f>
        <v>29</v>
      </c>
      <c r="E1840">
        <f>IF(COUNTA(F$2:F1840)&lt;2,0,AVERAGE(F$2:F1840)/_xlfn.STDEV.P(F$2:F1840)*SQRT(252))</f>
        <v>0.46280298088493343</v>
      </c>
      <c r="F1840">
        <f t="shared" si="86"/>
        <v>-4.3285008177740281E-6</v>
      </c>
      <c r="G1840" s="4">
        <f>MAX($B$2:$B1840)</f>
        <v>128176.47492586625</v>
      </c>
      <c r="H1840" s="5">
        <f t="shared" si="84"/>
        <v>5.7367710728807308E-2</v>
      </c>
      <c r="I1840" s="5">
        <f t="shared" si="85"/>
        <v>0.12754234227413352</v>
      </c>
    </row>
    <row r="1841" spans="1:9" x14ac:dyDescent="0.25">
      <c r="A1841" s="3">
        <f>回测!A1841</f>
        <v>43323</v>
      </c>
      <c r="B1841">
        <f>回测!F1841</f>
        <v>120823.28399008093</v>
      </c>
      <c r="C1841" t="str">
        <f>回测!K1841</f>
        <v>否</v>
      </c>
      <c r="D1841">
        <f>COUNTIF($C$2:C1841,"是")</f>
        <v>29</v>
      </c>
      <c r="E1841">
        <f>IF(COUNTA(F$2:F1841)&lt;2,0,AVERAGE(F$2:F1841)/_xlfn.STDEV.P(F$2:F1841)*SQRT(252))</f>
        <v>0.46267702678926942</v>
      </c>
      <c r="F1841">
        <f t="shared" si="86"/>
        <v>0</v>
      </c>
      <c r="G1841" s="4">
        <f>MAX($B$2:$B1841)</f>
        <v>128176.47492586625</v>
      </c>
      <c r="H1841" s="5">
        <f t="shared" si="84"/>
        <v>5.7367710728807308E-2</v>
      </c>
      <c r="I1841" s="5">
        <f t="shared" si="85"/>
        <v>0.12754234227413352</v>
      </c>
    </row>
    <row r="1842" spans="1:9" x14ac:dyDescent="0.25">
      <c r="A1842" s="3">
        <f>回测!A1842</f>
        <v>43324</v>
      </c>
      <c r="B1842">
        <f>回测!F1842</f>
        <v>120823.28399008093</v>
      </c>
      <c r="C1842" t="str">
        <f>回测!K1842</f>
        <v>否</v>
      </c>
      <c r="D1842">
        <f>COUNTIF($C$2:C1842,"是")</f>
        <v>29</v>
      </c>
      <c r="E1842">
        <f>IF(COUNTA(F$2:F1842)&lt;2,0,AVERAGE(F$2:F1842)/_xlfn.STDEV.P(F$2:F1842)*SQRT(252))</f>
        <v>0.46255117547473207</v>
      </c>
      <c r="F1842">
        <f t="shared" si="86"/>
        <v>0</v>
      </c>
      <c r="G1842" s="4">
        <f>MAX($B$2:$B1842)</f>
        <v>128176.47492586625</v>
      </c>
      <c r="H1842" s="5">
        <f t="shared" si="84"/>
        <v>5.7367710728807308E-2</v>
      </c>
      <c r="I1842" s="5">
        <f t="shared" si="85"/>
        <v>0.12754234227413352</v>
      </c>
    </row>
    <row r="1843" spans="1:9" x14ac:dyDescent="0.25">
      <c r="A1843" s="3">
        <f>回测!A1843</f>
        <v>43325</v>
      </c>
      <c r="B1843">
        <f>回测!F1843</f>
        <v>120743.74263636502</v>
      </c>
      <c r="C1843" t="str">
        <f>回测!K1843</f>
        <v>否</v>
      </c>
      <c r="D1843">
        <f>COUNTIF($C$2:C1843,"是")</f>
        <v>29</v>
      </c>
      <c r="E1843">
        <f>IF(COUNTA(F$2:F1843)&lt;2,0,AVERAGE(F$2:F1843)/_xlfn.STDEV.P(F$2:F1843)*SQRT(252))</f>
        <v>0.46091530813160209</v>
      </c>
      <c r="F1843">
        <f t="shared" si="86"/>
        <v>-6.5832802328436024E-4</v>
      </c>
      <c r="G1843" s="4">
        <f>MAX($B$2:$B1843)</f>
        <v>128176.47492586625</v>
      </c>
      <c r="H1843" s="5">
        <f t="shared" si="84"/>
        <v>5.7988271980487172E-2</v>
      </c>
      <c r="I1843" s="5">
        <f t="shared" si="85"/>
        <v>0.12754234227413352</v>
      </c>
    </row>
    <row r="1844" spans="1:9" x14ac:dyDescent="0.25">
      <c r="A1844" s="3">
        <f>回测!A1844</f>
        <v>43326</v>
      </c>
      <c r="B1844">
        <f>回测!F1844</f>
        <v>120417.27593034176</v>
      </c>
      <c r="C1844" t="str">
        <f>回测!K1844</f>
        <v>否</v>
      </c>
      <c r="D1844">
        <f>COUNTIF($C$2:C1844,"是")</f>
        <v>29</v>
      </c>
      <c r="E1844">
        <f>IF(COUNTA(F$2:F1844)&lt;2,0,AVERAGE(F$2:F1844)/_xlfn.STDEV.P(F$2:F1844)*SQRT(252))</f>
        <v>0.45454200871561545</v>
      </c>
      <c r="F1844">
        <f t="shared" si="86"/>
        <v>-2.7037981339245176E-3</v>
      </c>
      <c r="G1844" s="4">
        <f>MAX($B$2:$B1844)</f>
        <v>128176.47492586625</v>
      </c>
      <c r="H1844" s="5">
        <f t="shared" si="84"/>
        <v>6.0535281532841378E-2</v>
      </c>
      <c r="I1844" s="5">
        <f t="shared" si="85"/>
        <v>0.12754234227413352</v>
      </c>
    </row>
    <row r="1845" spans="1:9" x14ac:dyDescent="0.25">
      <c r="A1845" s="3">
        <f>回测!A1845</f>
        <v>43327</v>
      </c>
      <c r="B1845">
        <f>回测!F1845</f>
        <v>119562.67696687118</v>
      </c>
      <c r="C1845" t="str">
        <f>回测!K1845</f>
        <v>否</v>
      </c>
      <c r="D1845">
        <f>COUNTIF($C$2:C1845,"是")</f>
        <v>29</v>
      </c>
      <c r="E1845">
        <f>IF(COUNTA(F$2:F1845)&lt;2,0,AVERAGE(F$2:F1845)/_xlfn.STDEV.P(F$2:F1845)*SQRT(252))</f>
        <v>0.43777211152611978</v>
      </c>
      <c r="F1845">
        <f t="shared" si="86"/>
        <v>-7.0969797055111528E-3</v>
      </c>
      <c r="G1845" s="4">
        <f>MAX($B$2:$B1845)</f>
        <v>128176.47492586625</v>
      </c>
      <c r="H1845" s="5">
        <f t="shared" si="84"/>
        <v>6.7202643573846532E-2</v>
      </c>
      <c r="I1845" s="5">
        <f t="shared" si="85"/>
        <v>0.12754234227413352</v>
      </c>
    </row>
    <row r="1846" spans="1:9" x14ac:dyDescent="0.25">
      <c r="A1846" s="3">
        <f>回测!A1846</f>
        <v>43328</v>
      </c>
      <c r="B1846">
        <f>回测!F1846</f>
        <v>119056.1183141756</v>
      </c>
      <c r="C1846" t="str">
        <f>回测!K1846</f>
        <v>否</v>
      </c>
      <c r="D1846">
        <f>COUNTIF($C$2:C1846,"是")</f>
        <v>29</v>
      </c>
      <c r="E1846">
        <f>IF(COUNTA(F$2:F1846)&lt;2,0,AVERAGE(F$2:F1846)/_xlfn.STDEV.P(F$2:F1846)*SQRT(252))</f>
        <v>0.42783311175666144</v>
      </c>
      <c r="F1846">
        <f t="shared" si="86"/>
        <v>-4.2367623872785476E-3</v>
      </c>
      <c r="G1846" s="4">
        <f>MAX($B$2:$B1846)</f>
        <v>128176.47492586625</v>
      </c>
      <c r="H1846" s="5">
        <f t="shared" si="84"/>
        <v>7.1154684328505691E-2</v>
      </c>
      <c r="I1846" s="5">
        <f t="shared" si="85"/>
        <v>0.12754234227413352</v>
      </c>
    </row>
    <row r="1847" spans="1:9" x14ac:dyDescent="0.25">
      <c r="A1847" s="3">
        <f>回测!A1847</f>
        <v>43329</v>
      </c>
      <c r="B1847">
        <f>回测!F1847</f>
        <v>118342.70012955801</v>
      </c>
      <c r="C1847" t="str">
        <f>回测!K1847</f>
        <v>否</v>
      </c>
      <c r="D1847">
        <f>COUNTIF($C$2:C1847,"是")</f>
        <v>29</v>
      </c>
      <c r="E1847">
        <f>IF(COUNTA(F$2:F1847)&lt;2,0,AVERAGE(F$2:F1847)/_xlfn.STDEV.P(F$2:F1847)*SQRT(252))</f>
        <v>0.4137612107356739</v>
      </c>
      <c r="F1847">
        <f t="shared" si="86"/>
        <v>-5.9922849385611876E-3</v>
      </c>
      <c r="G1847" s="4">
        <f>MAX($B$2:$B1847)</f>
        <v>128176.47492586625</v>
      </c>
      <c r="H1847" s="5">
        <f t="shared" si="84"/>
        <v>7.6720590123857124E-2</v>
      </c>
      <c r="I1847" s="5">
        <f t="shared" si="85"/>
        <v>0.12754234227413352</v>
      </c>
    </row>
    <row r="1848" spans="1:9" x14ac:dyDescent="0.25">
      <c r="A1848" s="3">
        <f>回测!A1848</f>
        <v>43330</v>
      </c>
      <c r="B1848">
        <f>回测!F1848</f>
        <v>118342.70012955801</v>
      </c>
      <c r="C1848" t="str">
        <f>回测!K1848</f>
        <v>否</v>
      </c>
      <c r="D1848">
        <f>COUNTIF($C$2:C1848,"是")</f>
        <v>29</v>
      </c>
      <c r="E1848">
        <f>IF(COUNTA(F$2:F1848)&lt;2,0,AVERAGE(F$2:F1848)/_xlfn.STDEV.P(F$2:F1848)*SQRT(252))</f>
        <v>0.41364904977231531</v>
      </c>
      <c r="F1848">
        <f t="shared" si="86"/>
        <v>0</v>
      </c>
      <c r="G1848" s="4">
        <f>MAX($B$2:$B1848)</f>
        <v>128176.47492586625</v>
      </c>
      <c r="H1848" s="5">
        <f t="shared" si="84"/>
        <v>7.6720590123857124E-2</v>
      </c>
      <c r="I1848" s="5">
        <f t="shared" si="85"/>
        <v>0.12754234227413352</v>
      </c>
    </row>
    <row r="1849" spans="1:9" x14ac:dyDescent="0.25">
      <c r="A1849" s="3">
        <f>回测!A1849</f>
        <v>43331</v>
      </c>
      <c r="B1849">
        <f>回测!F1849</f>
        <v>118342.70012955801</v>
      </c>
      <c r="C1849" t="str">
        <f>回测!K1849</f>
        <v>否</v>
      </c>
      <c r="D1849">
        <f>COUNTIF($C$2:C1849,"是")</f>
        <v>29</v>
      </c>
      <c r="E1849">
        <f>IF(COUNTA(F$2:F1849)&lt;2,0,AVERAGE(F$2:F1849)/_xlfn.STDEV.P(F$2:F1849)*SQRT(252))</f>
        <v>0.41353697997215599</v>
      </c>
      <c r="F1849">
        <f t="shared" si="86"/>
        <v>0</v>
      </c>
      <c r="G1849" s="4">
        <f>MAX($B$2:$B1849)</f>
        <v>128176.47492586625</v>
      </c>
      <c r="H1849" s="5">
        <f t="shared" si="84"/>
        <v>7.6720590123857124E-2</v>
      </c>
      <c r="I1849" s="5">
        <f t="shared" si="85"/>
        <v>0.12754234227413352</v>
      </c>
    </row>
    <row r="1850" spans="1:9" x14ac:dyDescent="0.25">
      <c r="A1850" s="3">
        <f>回测!A1850</f>
        <v>43332</v>
      </c>
      <c r="B1850">
        <f>回测!F1850</f>
        <v>118850.82162710311</v>
      </c>
      <c r="C1850" t="str">
        <f>回测!K1850</f>
        <v>否</v>
      </c>
      <c r="D1850">
        <f>COUNTIF($C$2:C1850,"是")</f>
        <v>29</v>
      </c>
      <c r="E1850">
        <f>IF(COUNTA(F$2:F1850)&lt;2,0,AVERAGE(F$2:F1850)/_xlfn.STDEV.P(F$2:F1850)*SQRT(252))</f>
        <v>0.42305925348286089</v>
      </c>
      <c r="F1850">
        <f t="shared" si="86"/>
        <v>4.2936446184582699E-3</v>
      </c>
      <c r="G1850" s="4">
        <f>MAX($B$2:$B1850)</f>
        <v>128176.47492586625</v>
      </c>
      <c r="H1850" s="5">
        <f t="shared" si="84"/>
        <v>7.2756356454309112E-2</v>
      </c>
      <c r="I1850" s="5">
        <f t="shared" si="85"/>
        <v>0.12754234227413352</v>
      </c>
    </row>
    <row r="1851" spans="1:9" x14ac:dyDescent="0.25">
      <c r="A1851" s="3">
        <f>回测!A1851</f>
        <v>43333</v>
      </c>
      <c r="B1851">
        <f>回测!F1851</f>
        <v>119486.35233577224</v>
      </c>
      <c r="C1851" t="str">
        <f>回测!K1851</f>
        <v>否</v>
      </c>
      <c r="D1851">
        <f>COUNTIF($C$2:C1851,"是")</f>
        <v>29</v>
      </c>
      <c r="E1851">
        <f>IF(COUNTA(F$2:F1851)&lt;2,0,AVERAGE(F$2:F1851)/_xlfn.STDEV.P(F$2:F1851)*SQRT(252))</f>
        <v>0.43488479090697418</v>
      </c>
      <c r="F1851">
        <f t="shared" si="86"/>
        <v>5.3472975615020957E-3</v>
      </c>
      <c r="G1851" s="4">
        <f>MAX($B$2:$B1851)</f>
        <v>128176.47492586625</v>
      </c>
      <c r="H1851" s="5">
        <f t="shared" si="84"/>
        <v>6.7798108780258826E-2</v>
      </c>
      <c r="I1851" s="5">
        <f t="shared" si="85"/>
        <v>0.12754234227413352</v>
      </c>
    </row>
    <row r="1852" spans="1:9" x14ac:dyDescent="0.25">
      <c r="A1852" s="3">
        <f>回测!A1852</f>
        <v>43334</v>
      </c>
      <c r="B1852">
        <f>回测!F1852</f>
        <v>119436.55380348327</v>
      </c>
      <c r="C1852" t="str">
        <f>回测!K1852</f>
        <v>否</v>
      </c>
      <c r="D1852">
        <f>COUNTIF($C$2:C1852,"是")</f>
        <v>29</v>
      </c>
      <c r="E1852">
        <f>IF(COUNTA(F$2:F1852)&lt;2,0,AVERAGE(F$2:F1852)/_xlfn.STDEV.P(F$2:F1852)*SQRT(252))</f>
        <v>0.43381744776777598</v>
      </c>
      <c r="F1852">
        <f t="shared" si="86"/>
        <v>-4.1677171756848708E-4</v>
      </c>
      <c r="G1852" s="4">
        <f>MAX($B$2:$B1852)</f>
        <v>128176.47492586625</v>
      </c>
      <c r="H1852" s="5">
        <f t="shared" si="84"/>
        <v>6.8186624163583121E-2</v>
      </c>
      <c r="I1852" s="5">
        <f t="shared" si="85"/>
        <v>0.12754234227413352</v>
      </c>
    </row>
    <row r="1853" spans="1:9" x14ac:dyDescent="0.25">
      <c r="A1853" s="3">
        <f>回测!A1853</f>
        <v>43335</v>
      </c>
      <c r="B1853">
        <f>回测!F1853</f>
        <v>119567.22692249333</v>
      </c>
      <c r="C1853" t="str">
        <f>回测!K1853</f>
        <v>否</v>
      </c>
      <c r="D1853">
        <f>COUNTIF($C$2:C1853,"是")</f>
        <v>29</v>
      </c>
      <c r="E1853">
        <f>IF(COUNTA(F$2:F1853)&lt;2,0,AVERAGE(F$2:F1853)/_xlfn.STDEV.P(F$2:F1853)*SQRT(252))</f>
        <v>0.43617892023985383</v>
      </c>
      <c r="F1853">
        <f t="shared" si="86"/>
        <v>1.0940797841929584E-3</v>
      </c>
      <c r="G1853" s="4">
        <f>MAX($B$2:$B1853)</f>
        <v>128176.47492586625</v>
      </c>
      <c r="H1853" s="5">
        <f t="shared" si="84"/>
        <v>6.7167145986440024E-2</v>
      </c>
      <c r="I1853" s="5">
        <f t="shared" si="85"/>
        <v>0.12754234227413352</v>
      </c>
    </row>
    <row r="1854" spans="1:9" x14ac:dyDescent="0.25">
      <c r="A1854" s="3">
        <f>回测!A1854</f>
        <v>43336</v>
      </c>
      <c r="B1854">
        <f>回测!F1854</f>
        <v>119669.51018811249</v>
      </c>
      <c r="C1854" t="str">
        <f>回测!K1854</f>
        <v>否</v>
      </c>
      <c r="D1854">
        <f>COUNTIF($C$2:C1854,"是")</f>
        <v>29</v>
      </c>
      <c r="E1854">
        <f>IF(COUNTA(F$2:F1854)&lt;2,0,AVERAGE(F$2:F1854)/_xlfn.STDEV.P(F$2:F1854)*SQRT(252))</f>
        <v>0.43800028051902795</v>
      </c>
      <c r="F1854">
        <f t="shared" si="86"/>
        <v>8.5544566225870255E-4</v>
      </c>
      <c r="G1854" s="4">
        <f>MAX($B$2:$B1854)</f>
        <v>128176.47492586625</v>
      </c>
      <c r="H1854" s="5">
        <f t="shared" si="84"/>
        <v>6.6369158167861597E-2</v>
      </c>
      <c r="I1854" s="5">
        <f t="shared" si="85"/>
        <v>0.12754234227413352</v>
      </c>
    </row>
    <row r="1855" spans="1:9" x14ac:dyDescent="0.25">
      <c r="A1855" s="3">
        <f>回测!A1855</f>
        <v>43337</v>
      </c>
      <c r="B1855">
        <f>回测!F1855</f>
        <v>119669.51018811249</v>
      </c>
      <c r="C1855" t="str">
        <f>回测!K1855</f>
        <v>否</v>
      </c>
      <c r="D1855">
        <f>COUNTIF($C$2:C1855,"是")</f>
        <v>29</v>
      </c>
      <c r="E1855">
        <f>IF(COUNTA(F$2:F1855)&lt;2,0,AVERAGE(F$2:F1855)/_xlfn.STDEV.P(F$2:F1855)*SQRT(252))</f>
        <v>0.43788198781973914</v>
      </c>
      <c r="F1855">
        <f t="shared" si="86"/>
        <v>0</v>
      </c>
      <c r="G1855" s="4">
        <f>MAX($B$2:$B1855)</f>
        <v>128176.47492586625</v>
      </c>
      <c r="H1855" s="5">
        <f t="shared" si="84"/>
        <v>6.6369158167861597E-2</v>
      </c>
      <c r="I1855" s="5">
        <f t="shared" si="85"/>
        <v>0.12754234227413352</v>
      </c>
    </row>
    <row r="1856" spans="1:9" x14ac:dyDescent="0.25">
      <c r="A1856" s="3">
        <f>回测!A1856</f>
        <v>43338</v>
      </c>
      <c r="B1856">
        <f>回测!F1856</f>
        <v>119669.51018811249</v>
      </c>
      <c r="C1856" t="str">
        <f>回测!K1856</f>
        <v>否</v>
      </c>
      <c r="D1856">
        <f>COUNTIF($C$2:C1856,"是")</f>
        <v>29</v>
      </c>
      <c r="E1856">
        <f>IF(COUNTA(F$2:F1856)&lt;2,0,AVERAGE(F$2:F1856)/_xlfn.STDEV.P(F$2:F1856)*SQRT(252))</f>
        <v>0.4377637909122285</v>
      </c>
      <c r="F1856">
        <f t="shared" si="86"/>
        <v>0</v>
      </c>
      <c r="G1856" s="4">
        <f>MAX($B$2:$B1856)</f>
        <v>128176.47492586625</v>
      </c>
      <c r="H1856" s="5">
        <f t="shared" si="84"/>
        <v>6.6369158167861597E-2</v>
      </c>
      <c r="I1856" s="5">
        <f t="shared" si="85"/>
        <v>0.12754234227413352</v>
      </c>
    </row>
    <row r="1857" spans="1:9" x14ac:dyDescent="0.25">
      <c r="A1857" s="3">
        <f>回测!A1857</f>
        <v>43339</v>
      </c>
      <c r="B1857">
        <f>回测!F1857</f>
        <v>120547.48077513327</v>
      </c>
      <c r="C1857" t="str">
        <f>回测!K1857</f>
        <v>否</v>
      </c>
      <c r="D1857">
        <f>COUNTIF($C$2:C1857,"是")</f>
        <v>29</v>
      </c>
      <c r="E1857">
        <f>IF(COUNTA(F$2:F1857)&lt;2,0,AVERAGE(F$2:F1857)/_xlfn.STDEV.P(F$2:F1857)*SQRT(252))</f>
        <v>0.45385314493613765</v>
      </c>
      <c r="F1857">
        <f t="shared" si="86"/>
        <v>7.3366272297821222E-3</v>
      </c>
      <c r="G1857" s="4">
        <f>MAX($B$2:$B1857)</f>
        <v>128176.47492586625</v>
      </c>
      <c r="H1857" s="5">
        <f t="shared" si="84"/>
        <v>5.9519456711111585E-2</v>
      </c>
      <c r="I1857" s="5">
        <f t="shared" si="85"/>
        <v>0.12754234227413352</v>
      </c>
    </row>
    <row r="1858" spans="1:9" x14ac:dyDescent="0.25">
      <c r="A1858" s="3">
        <f>回测!A1858</f>
        <v>43340</v>
      </c>
      <c r="B1858">
        <f>回测!F1858</f>
        <v>120605.95217621572</v>
      </c>
      <c r="C1858" t="str">
        <f>回测!K1858</f>
        <v>否</v>
      </c>
      <c r="D1858">
        <f>COUNTIF($C$2:C1858,"是")</f>
        <v>29</v>
      </c>
      <c r="E1858">
        <f>IF(COUNTA(F$2:F1858)&lt;2,0,AVERAGE(F$2:F1858)/_xlfn.STDEV.P(F$2:F1858)*SQRT(252))</f>
        <v>0.45482952251650771</v>
      </c>
      <c r="F1858">
        <f t="shared" si="86"/>
        <v>4.8504871861676513E-4</v>
      </c>
      <c r="G1858" s="4">
        <f>MAX($B$2:$B1858)</f>
        <v>128176.47492586625</v>
      </c>
      <c r="H1858" s="5">
        <f t="shared" si="84"/>
        <v>5.9063277828705352E-2</v>
      </c>
      <c r="I1858" s="5">
        <f t="shared" si="85"/>
        <v>0.12754234227413352</v>
      </c>
    </row>
    <row r="1859" spans="1:9" x14ac:dyDescent="0.25">
      <c r="A1859" s="3">
        <f>回测!A1859</f>
        <v>43341</v>
      </c>
      <c r="B1859">
        <f>回测!F1859</f>
        <v>120398.3548515369</v>
      </c>
      <c r="C1859" t="str">
        <f>回测!K1859</f>
        <v>否</v>
      </c>
      <c r="D1859">
        <f>COUNTIF($C$2:C1859,"是")</f>
        <v>29</v>
      </c>
      <c r="E1859">
        <f>IF(COUNTA(F$2:F1859)&lt;2,0,AVERAGE(F$2:F1859)/_xlfn.STDEV.P(F$2:F1859)*SQRT(252))</f>
        <v>0.45077640829727239</v>
      </c>
      <c r="F1859">
        <f t="shared" si="86"/>
        <v>-1.7212858978593593E-3</v>
      </c>
      <c r="G1859" s="4">
        <f>MAX($B$2:$B1859)</f>
        <v>128176.47492586625</v>
      </c>
      <c r="H1859" s="5">
        <f t="shared" ref="H1859:H1922" si="87">1-($B1859/$G1859)</f>
        <v>6.0682898939356855E-2</v>
      </c>
      <c r="I1859" s="5">
        <f t="shared" si="85"/>
        <v>0.12754234227413352</v>
      </c>
    </row>
    <row r="1860" spans="1:9" x14ac:dyDescent="0.25">
      <c r="A1860" s="3">
        <f>回测!A1860</f>
        <v>43342</v>
      </c>
      <c r="B1860">
        <f>回测!F1860</f>
        <v>120132.98954468695</v>
      </c>
      <c r="C1860" t="str">
        <f>回测!K1860</f>
        <v>否</v>
      </c>
      <c r="D1860">
        <f>COUNTIF($C$2:C1860,"是")</f>
        <v>29</v>
      </c>
      <c r="E1860">
        <f>IF(COUNTA(F$2:F1860)&lt;2,0,AVERAGE(F$2:F1860)/_xlfn.STDEV.P(F$2:F1860)*SQRT(252))</f>
        <v>0.44561519128638183</v>
      </c>
      <c r="F1860">
        <f t="shared" si="86"/>
        <v>-2.2040609041309445E-3</v>
      </c>
      <c r="G1860" s="4">
        <f>MAX($B$2:$B1860)</f>
        <v>128176.47492586625</v>
      </c>
      <c r="H1860" s="5">
        <f t="shared" si="87"/>
        <v>6.2753211038386159E-2</v>
      </c>
      <c r="I1860" s="5">
        <f t="shared" ref="I1860:I1923" si="88">MAX($I1859,$H1860)</f>
        <v>0.12754234227413352</v>
      </c>
    </row>
    <row r="1861" spans="1:9" x14ac:dyDescent="0.25">
      <c r="A1861" s="3">
        <f>回测!A1861</f>
        <v>43343</v>
      </c>
      <c r="B1861">
        <f>回测!F1861</f>
        <v>120012.7280674177</v>
      </c>
      <c r="C1861" t="str">
        <f>回测!K1861</f>
        <v>否</v>
      </c>
      <c r="D1861">
        <f>COUNTIF($C$2:C1861,"是")</f>
        <v>29</v>
      </c>
      <c r="E1861">
        <f>IF(COUNTA(F$2:F1861)&lt;2,0,AVERAGE(F$2:F1861)/_xlfn.STDEV.P(F$2:F1861)*SQRT(252))</f>
        <v>0.44321725741121637</v>
      </c>
      <c r="F1861">
        <f t="shared" ref="F1861:F1924" si="89">IF(B1860=0,0,B1861/B1860-1)</f>
        <v>-1.0010695457179919E-3</v>
      </c>
      <c r="G1861" s="4">
        <f>MAX($B$2:$B1861)</f>
        <v>128176.47492586625</v>
      </c>
      <c r="H1861" s="5">
        <f t="shared" si="87"/>
        <v>6.3691460255637655E-2</v>
      </c>
      <c r="I1861" s="5">
        <f t="shared" si="88"/>
        <v>0.12754234227413352</v>
      </c>
    </row>
    <row r="1862" spans="1:9" x14ac:dyDescent="0.25">
      <c r="A1862" s="3">
        <f>回测!A1862</f>
        <v>43344</v>
      </c>
      <c r="B1862">
        <f>回测!F1862</f>
        <v>120012.7280674177</v>
      </c>
      <c r="C1862" t="str">
        <f>回测!K1862</f>
        <v>否</v>
      </c>
      <c r="D1862">
        <f>COUNTIF($C$2:C1862,"是")</f>
        <v>29</v>
      </c>
      <c r="E1862">
        <f>IF(COUNTA(F$2:F1862)&lt;2,0,AVERAGE(F$2:F1862)/_xlfn.STDEV.P(F$2:F1862)*SQRT(252))</f>
        <v>0.44309800411719658</v>
      </c>
      <c r="F1862">
        <f t="shared" si="89"/>
        <v>0</v>
      </c>
      <c r="G1862" s="4">
        <f>MAX($B$2:$B1862)</f>
        <v>128176.47492586625</v>
      </c>
      <c r="H1862" s="5">
        <f t="shared" si="87"/>
        <v>6.3691460255637655E-2</v>
      </c>
      <c r="I1862" s="5">
        <f t="shared" si="88"/>
        <v>0.12754234227413352</v>
      </c>
    </row>
    <row r="1863" spans="1:9" x14ac:dyDescent="0.25">
      <c r="A1863" s="3">
        <f>回测!A1863</f>
        <v>43345</v>
      </c>
      <c r="B1863">
        <f>回测!F1863</f>
        <v>120012.7280674177</v>
      </c>
      <c r="C1863" t="str">
        <f>回测!K1863</f>
        <v>否</v>
      </c>
      <c r="D1863">
        <f>COUNTIF($C$2:C1863,"是")</f>
        <v>29</v>
      </c>
      <c r="E1863">
        <f>IF(COUNTA(F$2:F1863)&lt;2,0,AVERAGE(F$2:F1863)/_xlfn.STDEV.P(F$2:F1863)*SQRT(252))</f>
        <v>0.44297884703129575</v>
      </c>
      <c r="F1863">
        <f t="shared" si="89"/>
        <v>0</v>
      </c>
      <c r="G1863" s="4">
        <f>MAX($B$2:$B1863)</f>
        <v>128176.47492586625</v>
      </c>
      <c r="H1863" s="5">
        <f t="shared" si="87"/>
        <v>6.3691460255637655E-2</v>
      </c>
      <c r="I1863" s="5">
        <f t="shared" si="88"/>
        <v>0.12754234227413352</v>
      </c>
    </row>
    <row r="1864" spans="1:9" x14ac:dyDescent="0.25">
      <c r="A1864" s="3">
        <f>回测!A1864</f>
        <v>43346</v>
      </c>
      <c r="B1864">
        <f>回测!F1864</f>
        <v>119782.18785451146</v>
      </c>
      <c r="C1864" t="str">
        <f>回测!K1864</f>
        <v>否</v>
      </c>
      <c r="D1864">
        <f>COUNTIF($C$2:C1864,"是")</f>
        <v>29</v>
      </c>
      <c r="E1864">
        <f>IF(COUNTA(F$2:F1864)&lt;2,0,AVERAGE(F$2:F1864)/_xlfn.STDEV.P(F$2:F1864)*SQRT(252))</f>
        <v>0.43847774659996736</v>
      </c>
      <c r="F1864">
        <f t="shared" si="89"/>
        <v>-1.9209646894847721E-3</v>
      </c>
      <c r="G1864" s="4">
        <f>MAX($B$2:$B1864)</f>
        <v>128176.47492586625</v>
      </c>
      <c r="H1864" s="5">
        <f t="shared" si="87"/>
        <v>6.5490075898949618E-2</v>
      </c>
      <c r="I1864" s="5">
        <f t="shared" si="88"/>
        <v>0.12754234227413352</v>
      </c>
    </row>
    <row r="1865" spans="1:9" x14ac:dyDescent="0.25">
      <c r="A1865" s="3">
        <f>回测!A1865</f>
        <v>43347</v>
      </c>
      <c r="B1865">
        <f>回测!F1865</f>
        <v>119986.13669305586</v>
      </c>
      <c r="C1865" t="str">
        <f>回测!K1865</f>
        <v>否</v>
      </c>
      <c r="D1865">
        <f>COUNTIF($C$2:C1865,"是")</f>
        <v>29</v>
      </c>
      <c r="E1865">
        <f>IF(COUNTA(F$2:F1865)&lt;2,0,AVERAGE(F$2:F1865)/_xlfn.STDEV.P(F$2:F1865)*SQRT(252))</f>
        <v>0.44219130290001107</v>
      </c>
      <c r="F1865">
        <f t="shared" si="89"/>
        <v>1.7026641623218985E-3</v>
      </c>
      <c r="G1865" s="4">
        <f>MAX($B$2:$B1865)</f>
        <v>128176.47492586625</v>
      </c>
      <c r="H1865" s="5">
        <f t="shared" si="87"/>
        <v>6.3898919341848437E-2</v>
      </c>
      <c r="I1865" s="5">
        <f t="shared" si="88"/>
        <v>0.12754234227413352</v>
      </c>
    </row>
    <row r="1866" spans="1:9" x14ac:dyDescent="0.25">
      <c r="A1866" s="3">
        <f>回测!A1866</f>
        <v>43348</v>
      </c>
      <c r="B1866">
        <f>回测!F1866</f>
        <v>119386.16497765877</v>
      </c>
      <c r="C1866" t="str">
        <f>回测!K1866</f>
        <v>否</v>
      </c>
      <c r="D1866">
        <f>COUNTIF($C$2:C1866,"是")</f>
        <v>29</v>
      </c>
      <c r="E1866">
        <f>IF(COUNTA(F$2:F1866)&lt;2,0,AVERAGE(F$2:F1866)/_xlfn.STDEV.P(F$2:F1866)*SQRT(252))</f>
        <v>0.43054977155170382</v>
      </c>
      <c r="F1866">
        <f t="shared" si="89"/>
        <v>-5.0003419722722819E-3</v>
      </c>
      <c r="G1866" s="4">
        <f>MAX($B$2:$B1866)</f>
        <v>128176.47492586625</v>
      </c>
      <c r="H1866" s="5">
        <f t="shared" si="87"/>
        <v>6.8579744865752912E-2</v>
      </c>
      <c r="I1866" s="5">
        <f t="shared" si="88"/>
        <v>0.12754234227413352</v>
      </c>
    </row>
    <row r="1867" spans="1:9" x14ac:dyDescent="0.25">
      <c r="A1867" s="3">
        <f>回测!A1867</f>
        <v>43349</v>
      </c>
      <c r="B1867">
        <f>回测!F1867</f>
        <v>119222.52888345823</v>
      </c>
      <c r="C1867" t="str">
        <f>回测!K1867</f>
        <v>否</v>
      </c>
      <c r="D1867">
        <f>COUNTIF($C$2:C1867,"是")</f>
        <v>29</v>
      </c>
      <c r="E1867">
        <f>IF(COUNTA(F$2:F1867)&lt;2,0,AVERAGE(F$2:F1867)/_xlfn.STDEV.P(F$2:F1867)*SQRT(252))</f>
        <v>0.42731878726815936</v>
      </c>
      <c r="F1867">
        <f t="shared" si="89"/>
        <v>-1.3706453694292131E-3</v>
      </c>
      <c r="G1867" s="4">
        <f>MAX($B$2:$B1867)</f>
        <v>128176.47492586625</v>
      </c>
      <c r="H1867" s="5">
        <f t="shared" si="87"/>
        <v>6.9856391725445222E-2</v>
      </c>
      <c r="I1867" s="5">
        <f t="shared" si="88"/>
        <v>0.12754234227413352</v>
      </c>
    </row>
    <row r="1868" spans="1:9" x14ac:dyDescent="0.25">
      <c r="A1868" s="3">
        <f>回测!A1868</f>
        <v>43350</v>
      </c>
      <c r="B1868">
        <f>回测!F1868</f>
        <v>119488.7234833448</v>
      </c>
      <c r="C1868" t="str">
        <f>回测!K1868</f>
        <v>否</v>
      </c>
      <c r="D1868">
        <f>COUNTIF($C$2:C1868,"是")</f>
        <v>29</v>
      </c>
      <c r="E1868">
        <f>IF(COUNTA(F$2:F1868)&lt;2,0,AVERAGE(F$2:F1868)/_xlfn.STDEV.P(F$2:F1868)*SQRT(252))</f>
        <v>0.43221224154218452</v>
      </c>
      <c r="F1868">
        <f t="shared" si="89"/>
        <v>2.2327541814415319E-3</v>
      </c>
      <c r="G1868" s="4">
        <f>MAX($B$2:$B1868)</f>
        <v>128176.47492586625</v>
      </c>
      <c r="H1868" s="5">
        <f t="shared" si="87"/>
        <v>6.777960969472907E-2</v>
      </c>
      <c r="I1868" s="5">
        <f t="shared" si="88"/>
        <v>0.12754234227413352</v>
      </c>
    </row>
    <row r="1869" spans="1:9" x14ac:dyDescent="0.25">
      <c r="A1869" s="3">
        <f>回测!A1869</f>
        <v>43351</v>
      </c>
      <c r="B1869">
        <f>回测!F1869</f>
        <v>119488.7234833448</v>
      </c>
      <c r="C1869" t="str">
        <f>回测!K1869</f>
        <v>否</v>
      </c>
      <c r="D1869">
        <f>COUNTIF($C$2:C1869,"是")</f>
        <v>29</v>
      </c>
      <c r="E1869">
        <f>IF(COUNTA(F$2:F1869)&lt;2,0,AVERAGE(F$2:F1869)/_xlfn.STDEV.P(F$2:F1869)*SQRT(252))</f>
        <v>0.43209638978937348</v>
      </c>
      <c r="F1869">
        <f t="shared" si="89"/>
        <v>0</v>
      </c>
      <c r="G1869" s="4">
        <f>MAX($B$2:$B1869)</f>
        <v>128176.47492586625</v>
      </c>
      <c r="H1869" s="5">
        <f t="shared" si="87"/>
        <v>6.777960969472907E-2</v>
      </c>
      <c r="I1869" s="5">
        <f t="shared" si="88"/>
        <v>0.12754234227413352</v>
      </c>
    </row>
    <row r="1870" spans="1:9" x14ac:dyDescent="0.25">
      <c r="A1870" s="3">
        <f>回测!A1870</f>
        <v>43352</v>
      </c>
      <c r="B1870">
        <f>回测!F1870</f>
        <v>119488.7234833448</v>
      </c>
      <c r="C1870" t="str">
        <f>回测!K1870</f>
        <v>否</v>
      </c>
      <c r="D1870">
        <f>COUNTIF($C$2:C1870,"是")</f>
        <v>29</v>
      </c>
      <c r="E1870">
        <f>IF(COUNTA(F$2:F1870)&lt;2,0,AVERAGE(F$2:F1870)/_xlfn.STDEV.P(F$2:F1870)*SQRT(252))</f>
        <v>0.43198063114663332</v>
      </c>
      <c r="F1870">
        <f t="shared" si="89"/>
        <v>0</v>
      </c>
      <c r="G1870" s="4">
        <f>MAX($B$2:$B1870)</f>
        <v>128176.47492586625</v>
      </c>
      <c r="H1870" s="5">
        <f t="shared" si="87"/>
        <v>6.777960969472907E-2</v>
      </c>
      <c r="I1870" s="5">
        <f t="shared" si="88"/>
        <v>0.12754234227413352</v>
      </c>
    </row>
    <row r="1871" spans="1:9" x14ac:dyDescent="0.25">
      <c r="A1871" s="3">
        <f>回测!A1871</f>
        <v>43353</v>
      </c>
      <c r="B1871">
        <f>回测!F1871</f>
        <v>118971.88690222919</v>
      </c>
      <c r="C1871" t="str">
        <f>回测!K1871</f>
        <v>否</v>
      </c>
      <c r="D1871">
        <f>COUNTIF($C$2:C1871,"是")</f>
        <v>29</v>
      </c>
      <c r="E1871">
        <f>IF(COUNTA(F$2:F1871)&lt;2,0,AVERAGE(F$2:F1871)/_xlfn.STDEV.P(F$2:F1871)*SQRT(252))</f>
        <v>0.42194395986104855</v>
      </c>
      <c r="F1871">
        <f t="shared" si="89"/>
        <v>-4.3254004733563889E-3</v>
      </c>
      <c r="G1871" s="4">
        <f>MAX($B$2:$B1871)</f>
        <v>128176.47492586625</v>
      </c>
      <c r="H1871" s="5">
        <f t="shared" si="87"/>
        <v>7.1811836212227975E-2</v>
      </c>
      <c r="I1871" s="5">
        <f t="shared" si="88"/>
        <v>0.12754234227413352</v>
      </c>
    </row>
    <row r="1872" spans="1:9" x14ac:dyDescent="0.25">
      <c r="A1872" s="3">
        <f>回测!A1872</f>
        <v>43354</v>
      </c>
      <c r="B1872">
        <f>回测!F1872</f>
        <v>118886.55370485017</v>
      </c>
      <c r="C1872" t="str">
        <f>回测!K1872</f>
        <v>否</v>
      </c>
      <c r="D1872">
        <f>COUNTIF($C$2:C1872,"是")</f>
        <v>29</v>
      </c>
      <c r="E1872">
        <f>IF(COUNTA(F$2:F1872)&lt;2,0,AVERAGE(F$2:F1872)/_xlfn.STDEV.P(F$2:F1872)*SQRT(252))</f>
        <v>0.42020761219767044</v>
      </c>
      <c r="F1872">
        <f t="shared" si="89"/>
        <v>-7.1725513985620992E-4</v>
      </c>
      <c r="G1872" s="4">
        <f>MAX($B$2:$B1872)</f>
        <v>128176.47492586625</v>
      </c>
      <c r="H1872" s="5">
        <f t="shared" si="87"/>
        <v>7.247758394345849E-2</v>
      </c>
      <c r="I1872" s="5">
        <f t="shared" si="88"/>
        <v>0.12754234227413352</v>
      </c>
    </row>
    <row r="1873" spans="1:9" x14ac:dyDescent="0.25">
      <c r="A1873" s="3">
        <f>回测!A1873</f>
        <v>43355</v>
      </c>
      <c r="B1873">
        <f>回测!F1873</f>
        <v>118728.96469245659</v>
      </c>
      <c r="C1873" t="str">
        <f>回测!K1873</f>
        <v>否</v>
      </c>
      <c r="D1873">
        <f>COUNTIF($C$2:C1873,"是")</f>
        <v>29</v>
      </c>
      <c r="E1873">
        <f>IF(COUNTA(F$2:F1873)&lt;2,0,AVERAGE(F$2:F1873)/_xlfn.STDEV.P(F$2:F1873)*SQRT(252))</f>
        <v>0.41708956726599133</v>
      </c>
      <c r="F1873">
        <f t="shared" si="89"/>
        <v>-1.3255410934428502E-3</v>
      </c>
      <c r="G1873" s="4">
        <f>MAX($B$2:$B1873)</f>
        <v>128176.47492586625</v>
      </c>
      <c r="H1873" s="5">
        <f t="shared" si="87"/>
        <v>7.3707053021030866E-2</v>
      </c>
      <c r="I1873" s="5">
        <f t="shared" si="88"/>
        <v>0.12754234227413352</v>
      </c>
    </row>
    <row r="1874" spans="1:9" x14ac:dyDescent="0.25">
      <c r="A1874" s="3">
        <f>回测!A1874</f>
        <v>43356</v>
      </c>
      <c r="B1874">
        <f>回测!F1874</f>
        <v>119149.87379764115</v>
      </c>
      <c r="C1874" t="str">
        <f>回测!K1874</f>
        <v>否</v>
      </c>
      <c r="D1874">
        <f>COUNTIF($C$2:C1874,"是")</f>
        <v>29</v>
      </c>
      <c r="E1874">
        <f>IF(COUNTA(F$2:F1874)&lt;2,0,AVERAGE(F$2:F1874)/_xlfn.STDEV.P(F$2:F1874)*SQRT(252))</f>
        <v>0.42487647540164286</v>
      </c>
      <c r="F1874">
        <f t="shared" si="89"/>
        <v>3.5451257094243349E-3</v>
      </c>
      <c r="G1874" s="4">
        <f>MAX($B$2:$B1874)</f>
        <v>128176.47492586625</v>
      </c>
      <c r="H1874" s="5">
        <f t="shared" si="87"/>
        <v>7.0423228080237266E-2</v>
      </c>
      <c r="I1874" s="5">
        <f t="shared" si="88"/>
        <v>0.12754234227413352</v>
      </c>
    </row>
    <row r="1875" spans="1:9" x14ac:dyDescent="0.25">
      <c r="A1875" s="3">
        <f>回测!A1875</f>
        <v>43357</v>
      </c>
      <c r="B1875">
        <f>回测!F1875</f>
        <v>119258.01376414171</v>
      </c>
      <c r="C1875" t="str">
        <f>回测!K1875</f>
        <v>否</v>
      </c>
      <c r="D1875">
        <f>COUNTIF($C$2:C1875,"是")</f>
        <v>29</v>
      </c>
      <c r="E1875">
        <f>IF(COUNTA(F$2:F1875)&lt;2,0,AVERAGE(F$2:F1875)/_xlfn.STDEV.P(F$2:F1875)*SQRT(252))</f>
        <v>0.42680324086144517</v>
      </c>
      <c r="F1875">
        <f t="shared" si="89"/>
        <v>9.0759614805979716E-4</v>
      </c>
      <c r="G1875" s="4">
        <f>MAX($B$2:$B1875)</f>
        <v>128176.47492586625</v>
      </c>
      <c r="H1875" s="5">
        <f t="shared" si="87"/>
        <v>6.9579547782717022E-2</v>
      </c>
      <c r="I1875" s="5">
        <f t="shared" si="88"/>
        <v>0.12754234227413352</v>
      </c>
    </row>
    <row r="1876" spans="1:9" x14ac:dyDescent="0.25">
      <c r="A1876" s="3">
        <f>回测!A1876</f>
        <v>43358</v>
      </c>
      <c r="B1876">
        <f>回测!F1876</f>
        <v>119258.01376414171</v>
      </c>
      <c r="C1876" t="str">
        <f>回测!K1876</f>
        <v>否</v>
      </c>
      <c r="D1876">
        <f>COUNTIF($C$2:C1876,"是")</f>
        <v>29</v>
      </c>
      <c r="E1876">
        <f>IF(COUNTA(F$2:F1876)&lt;2,0,AVERAGE(F$2:F1876)/_xlfn.STDEV.P(F$2:F1876)*SQRT(252))</f>
        <v>0.42668926844133231</v>
      </c>
      <c r="F1876">
        <f t="shared" si="89"/>
        <v>0</v>
      </c>
      <c r="G1876" s="4">
        <f>MAX($B$2:$B1876)</f>
        <v>128176.47492586625</v>
      </c>
      <c r="H1876" s="5">
        <f t="shared" si="87"/>
        <v>6.9579547782717022E-2</v>
      </c>
      <c r="I1876" s="5">
        <f t="shared" si="88"/>
        <v>0.12754234227413352</v>
      </c>
    </row>
    <row r="1877" spans="1:9" x14ac:dyDescent="0.25">
      <c r="A1877" s="3">
        <f>回测!A1877</f>
        <v>43359</v>
      </c>
      <c r="B1877">
        <f>回测!F1877</f>
        <v>119258.01376414171</v>
      </c>
      <c r="C1877" t="str">
        <f>回测!K1877</f>
        <v>否</v>
      </c>
      <c r="D1877">
        <f>COUNTIF($C$2:C1877,"是")</f>
        <v>29</v>
      </c>
      <c r="E1877">
        <f>IF(COUNTA(F$2:F1877)&lt;2,0,AVERAGE(F$2:F1877)/_xlfn.STDEV.P(F$2:F1877)*SQRT(252))</f>
        <v>0.42657538727717303</v>
      </c>
      <c r="F1877">
        <f t="shared" si="89"/>
        <v>0</v>
      </c>
      <c r="G1877" s="4">
        <f>MAX($B$2:$B1877)</f>
        <v>128176.47492586625</v>
      </c>
      <c r="H1877" s="5">
        <f t="shared" si="87"/>
        <v>6.9579547782717022E-2</v>
      </c>
      <c r="I1877" s="5">
        <f t="shared" si="88"/>
        <v>0.12754234227413352</v>
      </c>
    </row>
    <row r="1878" spans="1:9" x14ac:dyDescent="0.25">
      <c r="A1878" s="3">
        <f>回测!A1878</f>
        <v>43360</v>
      </c>
      <c r="B1878">
        <f>回测!F1878</f>
        <v>118827.5398352237</v>
      </c>
      <c r="C1878" t="str">
        <f>回测!K1878</f>
        <v>否</v>
      </c>
      <c r="D1878">
        <f>COUNTIF($C$2:C1878,"是")</f>
        <v>29</v>
      </c>
      <c r="E1878">
        <f>IF(COUNTA(F$2:F1878)&lt;2,0,AVERAGE(F$2:F1878)/_xlfn.STDEV.P(F$2:F1878)*SQRT(252))</f>
        <v>0.41822473240754315</v>
      </c>
      <c r="F1878">
        <f t="shared" si="89"/>
        <v>-3.6096016974538347E-3</v>
      </c>
      <c r="G1878" s="4">
        <f>MAX($B$2:$B1878)</f>
        <v>128176.47492586625</v>
      </c>
      <c r="H1878" s="5">
        <f t="shared" si="87"/>
        <v>7.2937995026386204E-2</v>
      </c>
      <c r="I1878" s="5">
        <f t="shared" si="88"/>
        <v>0.12754234227413352</v>
      </c>
    </row>
    <row r="1879" spans="1:9" x14ac:dyDescent="0.25">
      <c r="A1879" s="3">
        <f>回测!A1879</f>
        <v>43361</v>
      </c>
      <c r="B1879">
        <f>回测!F1879</f>
        <v>119412.21826993091</v>
      </c>
      <c r="C1879" t="str">
        <f>回测!K1879</f>
        <v>否</v>
      </c>
      <c r="D1879">
        <f>COUNTIF($C$2:C1879,"是")</f>
        <v>29</v>
      </c>
      <c r="E1879">
        <f>IF(COUNTA(F$2:F1879)&lt;2,0,AVERAGE(F$2:F1879)/_xlfn.STDEV.P(F$2:F1879)*SQRT(252))</f>
        <v>0.42899955047847999</v>
      </c>
      <c r="F1879">
        <f t="shared" si="89"/>
        <v>4.9203950154819154E-3</v>
      </c>
      <c r="G1879" s="4">
        <f>MAX($B$2:$B1879)</f>
        <v>128176.47492586625</v>
      </c>
      <c r="H1879" s="5">
        <f t="shared" si="87"/>
        <v>6.8376483758071482E-2</v>
      </c>
      <c r="I1879" s="5">
        <f t="shared" si="88"/>
        <v>0.12754234227413352</v>
      </c>
    </row>
    <row r="1880" spans="1:9" x14ac:dyDescent="0.25">
      <c r="A1880" s="3">
        <f>回测!A1880</f>
        <v>43362</v>
      </c>
      <c r="B1880">
        <f>回测!F1880</f>
        <v>119838.6186432183</v>
      </c>
      <c r="C1880" t="str">
        <f>回测!K1880</f>
        <v>否</v>
      </c>
      <c r="D1880">
        <f>COUNTIF($C$2:C1880,"是")</f>
        <v>29</v>
      </c>
      <c r="E1880">
        <f>IF(COUNTA(F$2:F1880)&lt;2,0,AVERAGE(F$2:F1880)/_xlfn.STDEV.P(F$2:F1880)*SQRT(252))</f>
        <v>0.43681741405256924</v>
      </c>
      <c r="F1880">
        <f t="shared" si="89"/>
        <v>3.5708270013334875E-3</v>
      </c>
      <c r="G1880" s="4">
        <f>MAX($B$2:$B1880)</f>
        <v>128176.47492586625</v>
      </c>
      <c r="H1880" s="5">
        <f t="shared" si="87"/>
        <v>6.5049817351197525E-2</v>
      </c>
      <c r="I1880" s="5">
        <f t="shared" si="88"/>
        <v>0.12754234227413352</v>
      </c>
    </row>
    <row r="1881" spans="1:9" x14ac:dyDescent="0.25">
      <c r="A1881" s="3">
        <f>回测!A1881</f>
        <v>43363</v>
      </c>
      <c r="B1881">
        <f>回测!F1881</f>
        <v>119863.95659148745</v>
      </c>
      <c r="C1881" t="str">
        <f>回测!K1881</f>
        <v>否</v>
      </c>
      <c r="D1881">
        <f>COUNTIF($C$2:C1881,"是")</f>
        <v>29</v>
      </c>
      <c r="E1881">
        <f>IF(COUNTA(F$2:F1881)&lt;2,0,AVERAGE(F$2:F1881)/_xlfn.STDEV.P(F$2:F1881)*SQRT(252))</f>
        <v>0.43717636636098739</v>
      </c>
      <c r="F1881">
        <f t="shared" si="89"/>
        <v>2.1143391467637329E-4</v>
      </c>
      <c r="G1881" s="4">
        <f>MAX($B$2:$B1881)</f>
        <v>128176.47492586625</v>
      </c>
      <c r="H1881" s="5">
        <f t="shared" si="87"/>
        <v>6.4852137174052582E-2</v>
      </c>
      <c r="I1881" s="5">
        <f t="shared" si="88"/>
        <v>0.12754234227413352</v>
      </c>
    </row>
    <row r="1882" spans="1:9" x14ac:dyDescent="0.25">
      <c r="A1882" s="3">
        <f>回测!A1882</f>
        <v>43364</v>
      </c>
      <c r="B1882">
        <f>回测!F1882</f>
        <v>120893.05011330094</v>
      </c>
      <c r="C1882" t="str">
        <f>回测!K1882</f>
        <v>否</v>
      </c>
      <c r="D1882">
        <f>COUNTIF($C$2:C1882,"是")</f>
        <v>29</v>
      </c>
      <c r="E1882">
        <f>IF(COUNTA(F$2:F1882)&lt;2,0,AVERAGE(F$2:F1882)/_xlfn.STDEV.P(F$2:F1882)*SQRT(252))</f>
        <v>0.45573807339349015</v>
      </c>
      <c r="F1882">
        <f t="shared" si="89"/>
        <v>8.5855127018772404E-3</v>
      </c>
      <c r="G1882" s="4">
        <f>MAX($B$2:$B1882)</f>
        <v>128176.47492586625</v>
      </c>
      <c r="H1882" s="5">
        <f t="shared" si="87"/>
        <v>5.6823413319627036E-2</v>
      </c>
      <c r="I1882" s="5">
        <f t="shared" si="88"/>
        <v>0.12754234227413352</v>
      </c>
    </row>
    <row r="1883" spans="1:9" x14ac:dyDescent="0.25">
      <c r="A1883" s="3">
        <f>回测!A1883</f>
        <v>43365</v>
      </c>
      <c r="B1883">
        <f>回测!F1883</f>
        <v>120893.05011330094</v>
      </c>
      <c r="C1883" t="str">
        <f>回测!K1883</f>
        <v>否</v>
      </c>
      <c r="D1883">
        <f>COUNTIF($C$2:C1883,"是")</f>
        <v>29</v>
      </c>
      <c r="E1883">
        <f>IF(COUNTA(F$2:F1883)&lt;2,0,AVERAGE(F$2:F1883)/_xlfn.STDEV.P(F$2:F1883)*SQRT(252))</f>
        <v>0.4556168149729955</v>
      </c>
      <c r="F1883">
        <f t="shared" si="89"/>
        <v>0</v>
      </c>
      <c r="G1883" s="4">
        <f>MAX($B$2:$B1883)</f>
        <v>128176.47492586625</v>
      </c>
      <c r="H1883" s="5">
        <f t="shared" si="87"/>
        <v>5.6823413319627036E-2</v>
      </c>
      <c r="I1883" s="5">
        <f t="shared" si="88"/>
        <v>0.12754234227413352</v>
      </c>
    </row>
    <row r="1884" spans="1:9" x14ac:dyDescent="0.25">
      <c r="A1884" s="3">
        <f>回测!A1884</f>
        <v>43366</v>
      </c>
      <c r="B1884">
        <f>回测!F1884</f>
        <v>120893.05011330094</v>
      </c>
      <c r="C1884" t="str">
        <f>回测!K1884</f>
        <v>否</v>
      </c>
      <c r="D1884">
        <f>COUNTIF($C$2:C1884,"是")</f>
        <v>29</v>
      </c>
      <c r="E1884">
        <f>IF(COUNTA(F$2:F1884)&lt;2,0,AVERAGE(F$2:F1884)/_xlfn.STDEV.P(F$2:F1884)*SQRT(252))</f>
        <v>0.45549565329086006</v>
      </c>
      <c r="F1884">
        <f t="shared" si="89"/>
        <v>0</v>
      </c>
      <c r="G1884" s="4">
        <f>MAX($B$2:$B1884)</f>
        <v>128176.47492586625</v>
      </c>
      <c r="H1884" s="5">
        <f t="shared" si="87"/>
        <v>5.6823413319627036E-2</v>
      </c>
      <c r="I1884" s="5">
        <f t="shared" si="88"/>
        <v>0.12754234227413352</v>
      </c>
    </row>
    <row r="1885" spans="1:9" x14ac:dyDescent="0.25">
      <c r="A1885" s="3">
        <f>回测!A1885</f>
        <v>43367</v>
      </c>
      <c r="B1885">
        <f>回测!F1885</f>
        <v>120893.05011330094</v>
      </c>
      <c r="C1885" t="str">
        <f>回测!K1885</f>
        <v>否</v>
      </c>
      <c r="D1885">
        <f>COUNTIF($C$2:C1885,"是")</f>
        <v>29</v>
      </c>
      <c r="E1885">
        <f>IF(COUNTA(F$2:F1885)&lt;2,0,AVERAGE(F$2:F1885)/_xlfn.STDEV.P(F$2:F1885)*SQRT(252))</f>
        <v>0.45537458821852456</v>
      </c>
      <c r="F1885">
        <f t="shared" si="89"/>
        <v>0</v>
      </c>
      <c r="G1885" s="4">
        <f>MAX($B$2:$B1885)</f>
        <v>128176.47492586625</v>
      </c>
      <c r="H1885" s="5">
        <f t="shared" si="87"/>
        <v>5.6823413319627036E-2</v>
      </c>
      <c r="I1885" s="5">
        <f t="shared" si="88"/>
        <v>0.12754234227413352</v>
      </c>
    </row>
    <row r="1886" spans="1:9" x14ac:dyDescent="0.25">
      <c r="A1886" s="3">
        <f>回测!A1886</f>
        <v>43368</v>
      </c>
      <c r="B1886">
        <f>回测!F1886</f>
        <v>120494.43887332533</v>
      </c>
      <c r="C1886" t="str">
        <f>回测!K1886</f>
        <v>否</v>
      </c>
      <c r="D1886">
        <f>COUNTIF($C$2:C1886,"是")</f>
        <v>29</v>
      </c>
      <c r="E1886">
        <f>IF(COUNTA(F$2:F1886)&lt;2,0,AVERAGE(F$2:F1886)/_xlfn.STDEV.P(F$2:F1886)*SQRT(252))</f>
        <v>0.44776398361368097</v>
      </c>
      <c r="F1886">
        <f t="shared" si="89"/>
        <v>-3.2972221281705183E-3</v>
      </c>
      <c r="G1886" s="4">
        <f>MAX($B$2:$B1886)</f>
        <v>128176.47492586625</v>
      </c>
      <c r="H1886" s="5">
        <f t="shared" si="87"/>
        <v>5.9933276032001936E-2</v>
      </c>
      <c r="I1886" s="5">
        <f t="shared" si="88"/>
        <v>0.12754234227413352</v>
      </c>
    </row>
    <row r="1887" spans="1:9" x14ac:dyDescent="0.25">
      <c r="A1887" s="3">
        <f>回测!A1887</f>
        <v>43369</v>
      </c>
      <c r="B1887">
        <f>回测!F1887</f>
        <v>120901.2810424302</v>
      </c>
      <c r="C1887" t="str">
        <f>回测!K1887</f>
        <v>否</v>
      </c>
      <c r="D1887">
        <f>COUNTIF($C$2:C1887,"是")</f>
        <v>29</v>
      </c>
      <c r="E1887">
        <f>IF(COUNTA(F$2:F1887)&lt;2,0,AVERAGE(F$2:F1887)/_xlfn.STDEV.P(F$2:F1887)*SQRT(252))</f>
        <v>0.45512003304414617</v>
      </c>
      <c r="F1887">
        <f t="shared" si="89"/>
        <v>3.3764393851618557E-3</v>
      </c>
      <c r="G1887" s="4">
        <f>MAX($B$2:$B1887)</f>
        <v>128176.47492586625</v>
      </c>
      <c r="H1887" s="5">
        <f t="shared" si="87"/>
        <v>5.6759197720516297E-2</v>
      </c>
      <c r="I1887" s="5">
        <f t="shared" si="88"/>
        <v>0.12754234227413352</v>
      </c>
    </row>
    <row r="1888" spans="1:9" x14ac:dyDescent="0.25">
      <c r="A1888" s="3">
        <f>回测!A1888</f>
        <v>43370</v>
      </c>
      <c r="B1888">
        <f>回测!F1888</f>
        <v>120665.28629414759</v>
      </c>
      <c r="C1888" t="str">
        <f>回测!K1888</f>
        <v>否</v>
      </c>
      <c r="D1888">
        <f>COUNTIF($C$2:C1888,"是")</f>
        <v>29</v>
      </c>
      <c r="E1888">
        <f>IF(COUNTA(F$2:F1888)&lt;2,0,AVERAGE(F$2:F1888)/_xlfn.STDEV.P(F$2:F1888)*SQRT(252))</f>
        <v>0.45059141407872755</v>
      </c>
      <c r="F1888">
        <f t="shared" si="89"/>
        <v>-1.9519623468653435E-3</v>
      </c>
      <c r="G1888" s="4">
        <f>MAX($B$2:$B1888)</f>
        <v>128176.47492586625</v>
      </c>
      <c r="H1888" s="5">
        <f t="shared" si="87"/>
        <v>5.8600368250593005E-2</v>
      </c>
      <c r="I1888" s="5">
        <f t="shared" si="88"/>
        <v>0.12754234227413352</v>
      </c>
    </row>
    <row r="1889" spans="1:9" x14ac:dyDescent="0.25">
      <c r="A1889" s="3">
        <f>回测!A1889</f>
        <v>43371</v>
      </c>
      <c r="B1889">
        <f>回测!F1889</f>
        <v>120871.64608717144</v>
      </c>
      <c r="C1889" t="str">
        <f>回测!K1889</f>
        <v>否</v>
      </c>
      <c r="D1889">
        <f>COUNTIF($C$2:C1889,"是")</f>
        <v>29</v>
      </c>
      <c r="E1889">
        <f>IF(COUNTA(F$2:F1889)&lt;2,0,AVERAGE(F$2:F1889)/_xlfn.STDEV.P(F$2:F1889)*SQRT(252))</f>
        <v>0.45427930487034807</v>
      </c>
      <c r="F1889">
        <f t="shared" si="89"/>
        <v>1.7101835943171828E-3</v>
      </c>
      <c r="G1889" s="4">
        <f>MAX($B$2:$B1889)</f>
        <v>128176.47492586625</v>
      </c>
      <c r="H1889" s="5">
        <f t="shared" si="87"/>
        <v>5.6990402044678867E-2</v>
      </c>
      <c r="I1889" s="5">
        <f t="shared" si="88"/>
        <v>0.12754234227413352</v>
      </c>
    </row>
    <row r="1890" spans="1:9" x14ac:dyDescent="0.25">
      <c r="A1890" s="3">
        <f>回测!A1890</f>
        <v>43372</v>
      </c>
      <c r="B1890">
        <f>回测!F1890</f>
        <v>120871.64608717144</v>
      </c>
      <c r="C1890" t="str">
        <f>回测!K1890</f>
        <v>否</v>
      </c>
      <c r="D1890">
        <f>COUNTIF($C$2:C1890,"是")</f>
        <v>29</v>
      </c>
      <c r="E1890">
        <f>IF(COUNTA(F$2:F1890)&lt;2,0,AVERAGE(F$2:F1890)/_xlfn.STDEV.P(F$2:F1890)*SQRT(252))</f>
        <v>0.45415888341976635</v>
      </c>
      <c r="F1890">
        <f t="shared" si="89"/>
        <v>0</v>
      </c>
      <c r="G1890" s="4">
        <f>MAX($B$2:$B1890)</f>
        <v>128176.47492586625</v>
      </c>
      <c r="H1890" s="5">
        <f t="shared" si="87"/>
        <v>5.6990402044678867E-2</v>
      </c>
      <c r="I1890" s="5">
        <f t="shared" si="88"/>
        <v>0.12754234227413352</v>
      </c>
    </row>
    <row r="1891" spans="1:9" x14ac:dyDescent="0.25">
      <c r="A1891" s="3">
        <f>回测!A1891</f>
        <v>43373</v>
      </c>
      <c r="B1891">
        <f>回测!F1891</f>
        <v>120871.64608717144</v>
      </c>
      <c r="C1891" t="str">
        <f>回测!K1891</f>
        <v>否</v>
      </c>
      <c r="D1891">
        <f>COUNTIF($C$2:C1891,"是")</f>
        <v>29</v>
      </c>
      <c r="E1891">
        <f>IF(COUNTA(F$2:F1891)&lt;2,0,AVERAGE(F$2:F1891)/_xlfn.STDEV.P(F$2:F1891)*SQRT(252))</f>
        <v>0.45403855768326462</v>
      </c>
      <c r="F1891">
        <f t="shared" si="89"/>
        <v>0</v>
      </c>
      <c r="G1891" s="4">
        <f>MAX($B$2:$B1891)</f>
        <v>128176.47492586625</v>
      </c>
      <c r="H1891" s="5">
        <f t="shared" si="87"/>
        <v>5.6990402044678867E-2</v>
      </c>
      <c r="I1891" s="5">
        <f t="shared" si="88"/>
        <v>0.12754234227413352</v>
      </c>
    </row>
    <row r="1892" spans="1:9" x14ac:dyDescent="0.25">
      <c r="A1892" s="3">
        <f>回测!A1892</f>
        <v>43374</v>
      </c>
      <c r="B1892">
        <f>回测!F1892</f>
        <v>120871.64608717144</v>
      </c>
      <c r="C1892" t="str">
        <f>回测!K1892</f>
        <v>否</v>
      </c>
      <c r="D1892">
        <f>COUNTIF($C$2:C1892,"是")</f>
        <v>29</v>
      </c>
      <c r="E1892">
        <f>IF(COUNTA(F$2:F1892)&lt;2,0,AVERAGE(F$2:F1892)/_xlfn.STDEV.P(F$2:F1892)*SQRT(252))</f>
        <v>0.45391832753411671</v>
      </c>
      <c r="F1892">
        <f t="shared" si="89"/>
        <v>0</v>
      </c>
      <c r="G1892" s="4">
        <f>MAX($B$2:$B1892)</f>
        <v>128176.47492586625</v>
      </c>
      <c r="H1892" s="5">
        <f t="shared" si="87"/>
        <v>5.6990402044678867E-2</v>
      </c>
      <c r="I1892" s="5">
        <f t="shared" si="88"/>
        <v>0.12754234227413352</v>
      </c>
    </row>
    <row r="1893" spans="1:9" x14ac:dyDescent="0.25">
      <c r="A1893" s="3">
        <f>回测!A1893</f>
        <v>43375</v>
      </c>
      <c r="B1893">
        <f>回测!F1893</f>
        <v>120871.64608717144</v>
      </c>
      <c r="C1893" t="str">
        <f>回测!K1893</f>
        <v>否</v>
      </c>
      <c r="D1893">
        <f>COUNTIF($C$2:C1893,"是")</f>
        <v>29</v>
      </c>
      <c r="E1893">
        <f>IF(COUNTA(F$2:F1893)&lt;2,0,AVERAGE(F$2:F1893)/_xlfn.STDEV.P(F$2:F1893)*SQRT(252))</f>
        <v>0.45379819284583112</v>
      </c>
      <c r="F1893">
        <f t="shared" si="89"/>
        <v>0</v>
      </c>
      <c r="G1893" s="4">
        <f>MAX($B$2:$B1893)</f>
        <v>128176.47492586625</v>
      </c>
      <c r="H1893" s="5">
        <f t="shared" si="87"/>
        <v>5.6990402044678867E-2</v>
      </c>
      <c r="I1893" s="5">
        <f t="shared" si="88"/>
        <v>0.12754234227413352</v>
      </c>
    </row>
    <row r="1894" spans="1:9" x14ac:dyDescent="0.25">
      <c r="A1894" s="3">
        <f>回测!A1894</f>
        <v>43376</v>
      </c>
      <c r="B1894">
        <f>回测!F1894</f>
        <v>120871.64608717144</v>
      </c>
      <c r="C1894" t="str">
        <f>回测!K1894</f>
        <v>否</v>
      </c>
      <c r="D1894">
        <f>COUNTIF($C$2:C1894,"是")</f>
        <v>29</v>
      </c>
      <c r="E1894">
        <f>IF(COUNTA(F$2:F1894)&lt;2,0,AVERAGE(F$2:F1894)/_xlfn.STDEV.P(F$2:F1894)*SQRT(252))</f>
        <v>0.45367815349215057</v>
      </c>
      <c r="F1894">
        <f t="shared" si="89"/>
        <v>0</v>
      </c>
      <c r="G1894" s="4">
        <f>MAX($B$2:$B1894)</f>
        <v>128176.47492586625</v>
      </c>
      <c r="H1894" s="5">
        <f t="shared" si="87"/>
        <v>5.6990402044678867E-2</v>
      </c>
      <c r="I1894" s="5">
        <f t="shared" si="88"/>
        <v>0.12754234227413352</v>
      </c>
    </row>
    <row r="1895" spans="1:9" x14ac:dyDescent="0.25">
      <c r="A1895" s="3">
        <f>回测!A1895</f>
        <v>43377</v>
      </c>
      <c r="B1895">
        <f>回测!F1895</f>
        <v>120871.64608717144</v>
      </c>
      <c r="C1895" t="str">
        <f>回测!K1895</f>
        <v>否</v>
      </c>
      <c r="D1895">
        <f>COUNTIF($C$2:C1895,"是")</f>
        <v>29</v>
      </c>
      <c r="E1895">
        <f>IF(COUNTA(F$2:F1895)&lt;2,0,AVERAGE(F$2:F1895)/_xlfn.STDEV.P(F$2:F1895)*SQRT(252))</f>
        <v>0.45355820934705166</v>
      </c>
      <c r="F1895">
        <f t="shared" si="89"/>
        <v>0</v>
      </c>
      <c r="G1895" s="4">
        <f>MAX($B$2:$B1895)</f>
        <v>128176.47492586625</v>
      </c>
      <c r="H1895" s="5">
        <f t="shared" si="87"/>
        <v>5.6990402044678867E-2</v>
      </c>
      <c r="I1895" s="5">
        <f t="shared" si="88"/>
        <v>0.12754234227413352</v>
      </c>
    </row>
    <row r="1896" spans="1:9" x14ac:dyDescent="0.25">
      <c r="A1896" s="3">
        <f>回测!A1896</f>
        <v>43378</v>
      </c>
      <c r="B1896">
        <f>回测!F1896</f>
        <v>120871.64608717144</v>
      </c>
      <c r="C1896" t="str">
        <f>回测!K1896</f>
        <v>否</v>
      </c>
      <c r="D1896">
        <f>COUNTIF($C$2:C1896,"是")</f>
        <v>29</v>
      </c>
      <c r="E1896">
        <f>IF(COUNTA(F$2:F1896)&lt;2,0,AVERAGE(F$2:F1896)/_xlfn.STDEV.P(F$2:F1896)*SQRT(252))</f>
        <v>0.45343836028474371</v>
      </c>
      <c r="F1896">
        <f t="shared" si="89"/>
        <v>0</v>
      </c>
      <c r="G1896" s="4">
        <f>MAX($B$2:$B1896)</f>
        <v>128176.47492586625</v>
      </c>
      <c r="H1896" s="5">
        <f t="shared" si="87"/>
        <v>5.6990402044678867E-2</v>
      </c>
      <c r="I1896" s="5">
        <f t="shared" si="88"/>
        <v>0.12754234227413352</v>
      </c>
    </row>
    <row r="1897" spans="1:9" x14ac:dyDescent="0.25">
      <c r="A1897" s="3">
        <f>回测!A1897</f>
        <v>43379</v>
      </c>
      <c r="B1897">
        <f>回测!F1897</f>
        <v>120871.64608717144</v>
      </c>
      <c r="C1897" t="str">
        <f>回测!K1897</f>
        <v>否</v>
      </c>
      <c r="D1897">
        <f>COUNTIF($C$2:C1897,"是")</f>
        <v>29</v>
      </c>
      <c r="E1897">
        <f>IF(COUNTA(F$2:F1897)&lt;2,0,AVERAGE(F$2:F1897)/_xlfn.STDEV.P(F$2:F1897)*SQRT(252))</f>
        <v>0.45331860617966901</v>
      </c>
      <c r="F1897">
        <f t="shared" si="89"/>
        <v>0</v>
      </c>
      <c r="G1897" s="4">
        <f>MAX($B$2:$B1897)</f>
        <v>128176.47492586625</v>
      </c>
      <c r="H1897" s="5">
        <f t="shared" si="87"/>
        <v>5.6990402044678867E-2</v>
      </c>
      <c r="I1897" s="5">
        <f t="shared" si="88"/>
        <v>0.12754234227413352</v>
      </c>
    </row>
    <row r="1898" spans="1:9" x14ac:dyDescent="0.25">
      <c r="A1898" s="3">
        <f>回测!A1898</f>
        <v>43380</v>
      </c>
      <c r="B1898">
        <f>回测!F1898</f>
        <v>120871.64608717144</v>
      </c>
      <c r="C1898" t="str">
        <f>回测!K1898</f>
        <v>否</v>
      </c>
      <c r="D1898">
        <f>COUNTIF($C$2:C1898,"是")</f>
        <v>29</v>
      </c>
      <c r="E1898">
        <f>IF(COUNTA(F$2:F1898)&lt;2,0,AVERAGE(F$2:F1898)/_xlfn.STDEV.P(F$2:F1898)*SQRT(252))</f>
        <v>0.45319894690650153</v>
      </c>
      <c r="F1898">
        <f t="shared" si="89"/>
        <v>0</v>
      </c>
      <c r="G1898" s="4">
        <f>MAX($B$2:$B1898)</f>
        <v>128176.47492586625</v>
      </c>
      <c r="H1898" s="5">
        <f t="shared" si="87"/>
        <v>5.6990402044678867E-2</v>
      </c>
      <c r="I1898" s="5">
        <f t="shared" si="88"/>
        <v>0.12754234227413352</v>
      </c>
    </row>
    <row r="1899" spans="1:9" x14ac:dyDescent="0.25">
      <c r="A1899" s="3">
        <f>回测!A1899</f>
        <v>43381</v>
      </c>
      <c r="B1899">
        <f>回测!F1899</f>
        <v>119835.86820614852</v>
      </c>
      <c r="C1899" t="str">
        <f>回测!K1899</f>
        <v>否</v>
      </c>
      <c r="D1899">
        <f>COUNTIF($C$2:C1899,"是")</f>
        <v>29</v>
      </c>
      <c r="E1899">
        <f>IF(COUNTA(F$2:F1899)&lt;2,0,AVERAGE(F$2:F1899)/_xlfn.STDEV.P(F$2:F1899)*SQRT(252))</f>
        <v>0.43333251484942337</v>
      </c>
      <c r="F1899">
        <f t="shared" si="89"/>
        <v>-8.5692378200585839E-3</v>
      </c>
      <c r="G1899" s="4">
        <f>MAX($B$2:$B1899)</f>
        <v>128176.47492586625</v>
      </c>
      <c r="H1899" s="5">
        <f t="shared" si="87"/>
        <v>6.5071275556155772E-2</v>
      </c>
      <c r="I1899" s="5">
        <f t="shared" si="88"/>
        <v>0.12754234227413352</v>
      </c>
    </row>
    <row r="1900" spans="1:9" x14ac:dyDescent="0.25">
      <c r="A1900" s="3">
        <f>回测!A1900</f>
        <v>43382</v>
      </c>
      <c r="B1900">
        <f>回测!F1900</f>
        <v>119856.19970531091</v>
      </c>
      <c r="C1900" t="str">
        <f>回测!K1900</f>
        <v>否</v>
      </c>
      <c r="D1900">
        <f>COUNTIF($C$2:C1900,"是")</f>
        <v>29</v>
      </c>
      <c r="E1900">
        <f>IF(COUNTA(F$2:F1900)&lt;2,0,AVERAGE(F$2:F1900)/_xlfn.STDEV.P(F$2:F1900)*SQRT(252))</f>
        <v>0.43359653555896721</v>
      </c>
      <c r="F1900">
        <f t="shared" si="89"/>
        <v>1.6966121635153542E-4</v>
      </c>
      <c r="G1900" s="4">
        <f>MAX($B$2:$B1900)</f>
        <v>128176.47492586625</v>
      </c>
      <c r="H1900" s="5">
        <f t="shared" si="87"/>
        <v>6.4912654411564685E-2</v>
      </c>
      <c r="I1900" s="5">
        <f t="shared" si="88"/>
        <v>0.12754234227413352</v>
      </c>
    </row>
    <row r="1901" spans="1:9" x14ac:dyDescent="0.25">
      <c r="A1901" s="3">
        <f>回测!A1901</f>
        <v>43383</v>
      </c>
      <c r="B1901">
        <f>回测!F1901</f>
        <v>119723.32908177224</v>
      </c>
      <c r="C1901" t="str">
        <f>回测!K1901</f>
        <v>否</v>
      </c>
      <c r="D1901">
        <f>COUNTIF($C$2:C1901,"是")</f>
        <v>29</v>
      </c>
      <c r="E1901">
        <f>IF(COUNTA(F$2:F1901)&lt;2,0,AVERAGE(F$2:F1901)/_xlfn.STDEV.P(F$2:F1901)*SQRT(252))</f>
        <v>0.43099980612729311</v>
      </c>
      <c r="F1901">
        <f t="shared" si="89"/>
        <v>-1.1085836516204761E-3</v>
      </c>
      <c r="G1901" s="4">
        <f>MAX($B$2:$B1901)</f>
        <v>128176.47492586625</v>
      </c>
      <c r="H1901" s="5">
        <f t="shared" si="87"/>
        <v>6.594927695572117E-2</v>
      </c>
      <c r="I1901" s="5">
        <f t="shared" si="88"/>
        <v>0.12754234227413352</v>
      </c>
    </row>
    <row r="1902" spans="1:9" x14ac:dyDescent="0.25">
      <c r="A1902" s="3">
        <f>回测!A1902</f>
        <v>43384</v>
      </c>
      <c r="B1902">
        <f>回测!F1902</f>
        <v>118453.73758015464</v>
      </c>
      <c r="C1902" t="str">
        <f>回测!K1902</f>
        <v>否</v>
      </c>
      <c r="D1902">
        <f>COUNTIF($C$2:C1902,"是")</f>
        <v>29</v>
      </c>
      <c r="E1902">
        <f>IF(COUNTA(F$2:F1902)&lt;2,0,AVERAGE(F$2:F1902)/_xlfn.STDEV.P(F$2:F1902)*SQRT(252))</f>
        <v>0.40638865179662459</v>
      </c>
      <c r="F1902">
        <f t="shared" si="89"/>
        <v>-1.0604378539711856E-2</v>
      </c>
      <c r="G1902" s="4">
        <f>MAX($B$2:$B1902)</f>
        <v>128176.47492586625</v>
      </c>
      <c r="H1902" s="5">
        <f t="shared" si="87"/>
        <v>7.5854304398174199E-2</v>
      </c>
      <c r="I1902" s="5">
        <f t="shared" si="88"/>
        <v>0.12754234227413352</v>
      </c>
    </row>
    <row r="1903" spans="1:9" x14ac:dyDescent="0.25">
      <c r="A1903" s="3">
        <f>回测!A1903</f>
        <v>43385</v>
      </c>
      <c r="B1903">
        <f>回测!F1903</f>
        <v>119430.68580345881</v>
      </c>
      <c r="C1903" t="str">
        <f>回测!K1903</f>
        <v>否</v>
      </c>
      <c r="D1903">
        <f>COUNTIF($C$2:C1903,"是")</f>
        <v>29</v>
      </c>
      <c r="E1903">
        <f>IF(COUNTA(F$2:F1903)&lt;2,0,AVERAGE(F$2:F1903)/_xlfn.STDEV.P(F$2:F1903)*SQRT(252))</f>
        <v>0.42408922942678295</v>
      </c>
      <c r="F1903">
        <f t="shared" si="89"/>
        <v>8.247508633006051E-3</v>
      </c>
      <c r="G1903" s="4">
        <f>MAX($B$2:$B1903)</f>
        <v>128176.47492586625</v>
      </c>
      <c r="H1903" s="5">
        <f t="shared" si="87"/>
        <v>6.8232404795542712E-2</v>
      </c>
      <c r="I1903" s="5">
        <f t="shared" si="88"/>
        <v>0.12754234227413352</v>
      </c>
    </row>
    <row r="1904" spans="1:9" x14ac:dyDescent="0.25">
      <c r="A1904" s="3">
        <f>回测!A1904</f>
        <v>43386</v>
      </c>
      <c r="B1904">
        <f>回测!F1904</f>
        <v>119430.68580345881</v>
      </c>
      <c r="C1904" t="str">
        <f>回测!K1904</f>
        <v>否</v>
      </c>
      <c r="D1904">
        <f>COUNTIF($C$2:C1904,"是")</f>
        <v>29</v>
      </c>
      <c r="E1904">
        <f>IF(COUNTA(F$2:F1904)&lt;2,0,AVERAGE(F$2:F1904)/_xlfn.STDEV.P(F$2:F1904)*SQRT(252))</f>
        <v>0.42397765014754452</v>
      </c>
      <c r="F1904">
        <f t="shared" si="89"/>
        <v>0</v>
      </c>
      <c r="G1904" s="4">
        <f>MAX($B$2:$B1904)</f>
        <v>128176.47492586625</v>
      </c>
      <c r="H1904" s="5">
        <f t="shared" si="87"/>
        <v>6.8232404795542712E-2</v>
      </c>
      <c r="I1904" s="5">
        <f t="shared" si="88"/>
        <v>0.12754234227413352</v>
      </c>
    </row>
    <row r="1905" spans="1:9" x14ac:dyDescent="0.25">
      <c r="A1905" s="3">
        <f>回测!A1905</f>
        <v>43387</v>
      </c>
      <c r="B1905">
        <f>回测!F1905</f>
        <v>119430.68580345881</v>
      </c>
      <c r="C1905" t="str">
        <f>回测!K1905</f>
        <v>否</v>
      </c>
      <c r="D1905">
        <f>COUNTIF($C$2:C1905,"是")</f>
        <v>29</v>
      </c>
      <c r="E1905">
        <f>IF(COUNTA(F$2:F1905)&lt;2,0,AVERAGE(F$2:F1905)/_xlfn.STDEV.P(F$2:F1905)*SQRT(252))</f>
        <v>0.42386615889262058</v>
      </c>
      <c r="F1905">
        <f t="shared" si="89"/>
        <v>0</v>
      </c>
      <c r="G1905" s="4">
        <f>MAX($B$2:$B1905)</f>
        <v>128176.47492586625</v>
      </c>
      <c r="H1905" s="5">
        <f t="shared" si="87"/>
        <v>6.8232404795542712E-2</v>
      </c>
      <c r="I1905" s="5">
        <f t="shared" si="88"/>
        <v>0.12754234227413352</v>
      </c>
    </row>
    <row r="1906" spans="1:9" x14ac:dyDescent="0.25">
      <c r="A1906" s="3">
        <f>回测!A1906</f>
        <v>43388</v>
      </c>
      <c r="B1906">
        <f>回测!F1906</f>
        <v>119341.71559013467</v>
      </c>
      <c r="C1906" t="str">
        <f>回测!K1906</f>
        <v>否</v>
      </c>
      <c r="D1906">
        <f>COUNTIF($C$2:C1906,"是")</f>
        <v>29</v>
      </c>
      <c r="E1906">
        <f>IF(COUNTA(F$2:F1906)&lt;2,0,AVERAGE(F$2:F1906)/_xlfn.STDEV.P(F$2:F1906)*SQRT(252))</f>
        <v>0.42209675270361752</v>
      </c>
      <c r="F1906">
        <f t="shared" si="89"/>
        <v>-7.4495271232510873E-4</v>
      </c>
      <c r="G1906" s="4">
        <f>MAX($B$2:$B1906)</f>
        <v>128176.47492586625</v>
      </c>
      <c r="H1906" s="5">
        <f t="shared" si="87"/>
        <v>6.8926527592847009E-2</v>
      </c>
      <c r="I1906" s="5">
        <f t="shared" si="88"/>
        <v>0.12754234227413352</v>
      </c>
    </row>
    <row r="1907" spans="1:9" x14ac:dyDescent="0.25">
      <c r="A1907" s="3">
        <f>回测!A1907</f>
        <v>43389</v>
      </c>
      <c r="B1907">
        <f>回测!F1907</f>
        <v>119142.57530150909</v>
      </c>
      <c r="C1907" t="str">
        <f>回测!K1907</f>
        <v>否</v>
      </c>
      <c r="D1907">
        <f>COUNTIF($C$2:C1907,"是")</f>
        <v>29</v>
      </c>
      <c r="E1907">
        <f>IF(COUNTA(F$2:F1907)&lt;2,0,AVERAGE(F$2:F1907)/_xlfn.STDEV.P(F$2:F1907)*SQRT(252))</f>
        <v>0.41826119973646908</v>
      </c>
      <c r="F1907">
        <f t="shared" si="89"/>
        <v>-1.6686561579984938E-3</v>
      </c>
      <c r="G1907" s="4">
        <f>MAX($B$2:$B1907)</f>
        <v>128176.47492586625</v>
      </c>
      <c r="H1907" s="5">
        <f t="shared" si="87"/>
        <v>7.0480169076128196E-2</v>
      </c>
      <c r="I1907" s="5">
        <f t="shared" si="88"/>
        <v>0.12754234227413352</v>
      </c>
    </row>
    <row r="1908" spans="1:9" x14ac:dyDescent="0.25">
      <c r="A1908" s="3">
        <f>回测!A1908</f>
        <v>43390</v>
      </c>
      <c r="B1908">
        <f>回测!F1908</f>
        <v>119164.12671494839</v>
      </c>
      <c r="C1908" t="str">
        <f>回测!K1908</f>
        <v>否</v>
      </c>
      <c r="D1908">
        <f>COUNTIF($C$2:C1908,"是")</f>
        <v>29</v>
      </c>
      <c r="E1908">
        <f>IF(COUNTA(F$2:F1908)&lt;2,0,AVERAGE(F$2:F1908)/_xlfn.STDEV.P(F$2:F1908)*SQRT(252))</f>
        <v>0.41855242249127977</v>
      </c>
      <c r="F1908">
        <f t="shared" si="89"/>
        <v>1.8088759106271723E-4</v>
      </c>
      <c r="G1908" s="4">
        <f>MAX($B$2:$B1908)</f>
        <v>128176.47492586625</v>
      </c>
      <c r="H1908" s="5">
        <f t="shared" si="87"/>
        <v>7.0312030473067333E-2</v>
      </c>
      <c r="I1908" s="5">
        <f t="shared" si="88"/>
        <v>0.12754234227413352</v>
      </c>
    </row>
    <row r="1909" spans="1:9" x14ac:dyDescent="0.25">
      <c r="A1909" s="3">
        <f>回测!A1909</f>
        <v>43391</v>
      </c>
      <c r="B1909">
        <f>回测!F1909</f>
        <v>118646.64906274123</v>
      </c>
      <c r="C1909" t="str">
        <f>回测!K1909</f>
        <v>是</v>
      </c>
      <c r="D1909">
        <f>COUNTIF($C$2:C1909,"是")</f>
        <v>30</v>
      </c>
      <c r="E1909">
        <f>IF(COUNTA(F$2:F1909)&lt;2,0,AVERAGE(F$2:F1909)/_xlfn.STDEV.P(F$2:F1909)*SQRT(252))</f>
        <v>0.40866838374923964</v>
      </c>
      <c r="F1909">
        <f t="shared" si="89"/>
        <v>-4.3425623673223335E-3</v>
      </c>
      <c r="G1909" s="4">
        <f>MAX($B$2:$B1909)</f>
        <v>128176.47492586625</v>
      </c>
      <c r="H1909" s="5">
        <f t="shared" si="87"/>
        <v>7.4349258462887313E-2</v>
      </c>
      <c r="I1909" s="5">
        <f t="shared" si="88"/>
        <v>0.12754234227413352</v>
      </c>
    </row>
    <row r="1910" spans="1:9" x14ac:dyDescent="0.25">
      <c r="A1910" s="3">
        <f>回测!A1910</f>
        <v>43392</v>
      </c>
      <c r="B1910">
        <f>回测!F1910</f>
        <v>119541.88014149247</v>
      </c>
      <c r="C1910" t="str">
        <f>回测!K1910</f>
        <v>否</v>
      </c>
      <c r="D1910">
        <f>COUNTIF($C$2:C1910,"是")</f>
        <v>30</v>
      </c>
      <c r="E1910">
        <f>IF(COUNTA(F$2:F1910)&lt;2,0,AVERAGE(F$2:F1910)/_xlfn.STDEV.P(F$2:F1910)*SQRT(252))</f>
        <v>0.4248364404608177</v>
      </c>
      <c r="F1910">
        <f t="shared" si="89"/>
        <v>7.545354932677828E-3</v>
      </c>
      <c r="G1910" s="4">
        <f>MAX($B$2:$B1910)</f>
        <v>128176.47492586625</v>
      </c>
      <c r="H1910" s="5">
        <f t="shared" si="87"/>
        <v>6.736489507429344E-2</v>
      </c>
      <c r="I1910" s="5">
        <f t="shared" si="88"/>
        <v>0.12754234227413352</v>
      </c>
    </row>
    <row r="1911" spans="1:9" x14ac:dyDescent="0.25">
      <c r="A1911" s="3">
        <f>回测!A1911</f>
        <v>43393</v>
      </c>
      <c r="B1911">
        <f>回测!F1911</f>
        <v>119541.88014149247</v>
      </c>
      <c r="C1911" t="str">
        <f>回测!K1911</f>
        <v>否</v>
      </c>
      <c r="D1911">
        <f>COUNTIF($C$2:C1911,"是")</f>
        <v>30</v>
      </c>
      <c r="E1911">
        <f>IF(COUNTA(F$2:F1911)&lt;2,0,AVERAGE(F$2:F1911)/_xlfn.STDEV.P(F$2:F1911)*SQRT(252))</f>
        <v>0.42472507422583355</v>
      </c>
      <c r="F1911">
        <f t="shared" si="89"/>
        <v>0</v>
      </c>
      <c r="G1911" s="4">
        <f>MAX($B$2:$B1911)</f>
        <v>128176.47492586625</v>
      </c>
      <c r="H1911" s="5">
        <f t="shared" si="87"/>
        <v>6.736489507429344E-2</v>
      </c>
      <c r="I1911" s="5">
        <f t="shared" si="88"/>
        <v>0.12754234227413352</v>
      </c>
    </row>
    <row r="1912" spans="1:9" x14ac:dyDescent="0.25">
      <c r="A1912" s="3">
        <f>回测!A1912</f>
        <v>43394</v>
      </c>
      <c r="B1912">
        <f>回测!F1912</f>
        <v>119541.88014149247</v>
      </c>
      <c r="C1912" t="str">
        <f>回测!K1912</f>
        <v>否</v>
      </c>
      <c r="D1912">
        <f>COUNTIF($C$2:C1912,"是")</f>
        <v>30</v>
      </c>
      <c r="E1912">
        <f>IF(COUNTA(F$2:F1912)&lt;2,0,AVERAGE(F$2:F1912)/_xlfn.STDEV.P(F$2:F1912)*SQRT(252))</f>
        <v>0.42461379552528622</v>
      </c>
      <c r="F1912">
        <f t="shared" si="89"/>
        <v>0</v>
      </c>
      <c r="G1912" s="4">
        <f>MAX($B$2:$B1912)</f>
        <v>128176.47492586625</v>
      </c>
      <c r="H1912" s="5">
        <f t="shared" si="87"/>
        <v>6.736489507429344E-2</v>
      </c>
      <c r="I1912" s="5">
        <f t="shared" si="88"/>
        <v>0.12754234227413352</v>
      </c>
    </row>
    <row r="1913" spans="1:9" x14ac:dyDescent="0.25">
      <c r="A1913" s="3">
        <f>回测!A1913</f>
        <v>43395</v>
      </c>
      <c r="B1913">
        <f>回测!F1913</f>
        <v>121047.01316964428</v>
      </c>
      <c r="C1913" t="str">
        <f>回测!K1913</f>
        <v>否</v>
      </c>
      <c r="D1913">
        <f>COUNTIF($C$2:C1913,"是")</f>
        <v>30</v>
      </c>
      <c r="E1913">
        <f>IF(COUNTA(F$2:F1913)&lt;2,0,AVERAGE(F$2:F1913)/_xlfn.STDEV.P(F$2:F1913)*SQRT(252))</f>
        <v>0.45103841363508501</v>
      </c>
      <c r="F1913">
        <f t="shared" si="89"/>
        <v>1.2590842860847662E-2</v>
      </c>
      <c r="G1913" s="4">
        <f>MAX($B$2:$B1913)</f>
        <v>128176.47492586625</v>
      </c>
      <c r="H1913" s="5">
        <f t="shared" si="87"/>
        <v>5.5622233021663692E-2</v>
      </c>
      <c r="I1913" s="5">
        <f t="shared" si="88"/>
        <v>0.12754234227413352</v>
      </c>
    </row>
    <row r="1914" spans="1:9" x14ac:dyDescent="0.25">
      <c r="A1914" s="3">
        <f>回测!A1914</f>
        <v>43396</v>
      </c>
      <c r="B1914">
        <f>回测!F1914</f>
        <v>120132.22297010681</v>
      </c>
      <c r="C1914" t="str">
        <f>回测!K1914</f>
        <v>否</v>
      </c>
      <c r="D1914">
        <f>COUNTIF($C$2:C1914,"是")</f>
        <v>30</v>
      </c>
      <c r="E1914">
        <f>IF(COUNTA(F$2:F1914)&lt;2,0,AVERAGE(F$2:F1914)/_xlfn.STDEV.P(F$2:F1914)*SQRT(252))</f>
        <v>0.43379518741201811</v>
      </c>
      <c r="F1914">
        <f t="shared" si="89"/>
        <v>-7.5573132750943461E-3</v>
      </c>
      <c r="G1914" s="4">
        <f>MAX($B$2:$B1914)</f>
        <v>128176.47492586625</v>
      </c>
      <c r="H1914" s="5">
        <f t="shared" si="87"/>
        <v>6.2759191656753033E-2</v>
      </c>
      <c r="I1914" s="5">
        <f t="shared" si="88"/>
        <v>0.12754234227413352</v>
      </c>
    </row>
    <row r="1915" spans="1:9" x14ac:dyDescent="0.25">
      <c r="A1915" s="3">
        <f>回测!A1915</f>
        <v>43397</v>
      </c>
      <c r="B1915">
        <f>回测!F1915</f>
        <v>120197.49635861028</v>
      </c>
      <c r="C1915" t="str">
        <f>回测!K1915</f>
        <v>否</v>
      </c>
      <c r="D1915">
        <f>COUNTIF($C$2:C1915,"是")</f>
        <v>30</v>
      </c>
      <c r="E1915">
        <f>IF(COUNTA(F$2:F1915)&lt;2,0,AVERAGE(F$2:F1915)/_xlfn.STDEV.P(F$2:F1915)*SQRT(252))</f>
        <v>0.4348761611162309</v>
      </c>
      <c r="F1915">
        <f t="shared" si="89"/>
        <v>5.4334621377738479E-4</v>
      </c>
      <c r="G1915" s="4">
        <f>MAX($B$2:$B1915)</f>
        <v>128176.47492586625</v>
      </c>
      <c r="H1915" s="5">
        <f t="shared" si="87"/>
        <v>6.2249945412142016E-2</v>
      </c>
      <c r="I1915" s="5">
        <f t="shared" si="88"/>
        <v>0.12754234227413352</v>
      </c>
    </row>
    <row r="1916" spans="1:9" x14ac:dyDescent="0.25">
      <c r="A1916" s="3">
        <f>回测!A1916</f>
        <v>43398</v>
      </c>
      <c r="B1916">
        <f>回测!F1916</f>
        <v>120482.60400889964</v>
      </c>
      <c r="C1916" t="str">
        <f>回测!K1916</f>
        <v>否</v>
      </c>
      <c r="D1916">
        <f>COUNTIF($C$2:C1916,"是")</f>
        <v>30</v>
      </c>
      <c r="E1916">
        <f>IF(COUNTA(F$2:F1916)&lt;2,0,AVERAGE(F$2:F1916)/_xlfn.STDEV.P(F$2:F1916)*SQRT(252))</f>
        <v>0.43994036315324764</v>
      </c>
      <c r="F1916">
        <f t="shared" si="89"/>
        <v>2.3719932521617526E-3</v>
      </c>
      <c r="G1916" s="4">
        <f>MAX($B$2:$B1916)</f>
        <v>128176.47492586625</v>
      </c>
      <c r="H1916" s="5">
        <f t="shared" si="87"/>
        <v>6.0025608610445369E-2</v>
      </c>
      <c r="I1916" s="5">
        <f t="shared" si="88"/>
        <v>0.12754234227413352</v>
      </c>
    </row>
    <row r="1917" spans="1:9" x14ac:dyDescent="0.25">
      <c r="A1917" s="3">
        <f>回测!A1917</f>
        <v>43399</v>
      </c>
      <c r="B1917">
        <f>回测!F1917</f>
        <v>120149.30070011003</v>
      </c>
      <c r="C1917" t="str">
        <f>回测!K1917</f>
        <v>否</v>
      </c>
      <c r="D1917">
        <f>COUNTIF($C$2:C1917,"是")</f>
        <v>30</v>
      </c>
      <c r="E1917">
        <f>IF(COUNTA(F$2:F1917)&lt;2,0,AVERAGE(F$2:F1917)/_xlfn.STDEV.P(F$2:F1917)*SQRT(252))</f>
        <v>0.43367466619083933</v>
      </c>
      <c r="F1917">
        <f t="shared" si="89"/>
        <v>-2.7664019343820456E-3</v>
      </c>
      <c r="G1917" s="4">
        <f>MAX($B$2:$B1917)</f>
        <v>128176.47492586625</v>
      </c>
      <c r="H1917" s="5">
        <f t="shared" si="87"/>
        <v>6.2625955585055015E-2</v>
      </c>
      <c r="I1917" s="5">
        <f t="shared" si="88"/>
        <v>0.12754234227413352</v>
      </c>
    </row>
    <row r="1918" spans="1:9" x14ac:dyDescent="0.25">
      <c r="A1918" s="3">
        <f>回测!A1918</f>
        <v>43400</v>
      </c>
      <c r="B1918">
        <f>回测!F1918</f>
        <v>120149.30070011003</v>
      </c>
      <c r="C1918" t="str">
        <f>回测!K1918</f>
        <v>否</v>
      </c>
      <c r="D1918">
        <f>COUNTIF($C$2:C1918,"是")</f>
        <v>30</v>
      </c>
      <c r="E1918">
        <f>IF(COUNTA(F$2:F1918)&lt;2,0,AVERAGE(F$2:F1918)/_xlfn.STDEV.P(F$2:F1918)*SQRT(252))</f>
        <v>0.43356139509369274</v>
      </c>
      <c r="F1918">
        <f t="shared" si="89"/>
        <v>0</v>
      </c>
      <c r="G1918" s="4">
        <f>MAX($B$2:$B1918)</f>
        <v>128176.47492586625</v>
      </c>
      <c r="H1918" s="5">
        <f t="shared" si="87"/>
        <v>6.2625955585055015E-2</v>
      </c>
      <c r="I1918" s="5">
        <f t="shared" si="88"/>
        <v>0.12754234227413352</v>
      </c>
    </row>
    <row r="1919" spans="1:9" x14ac:dyDescent="0.25">
      <c r="A1919" s="3">
        <f>回测!A1919</f>
        <v>43401</v>
      </c>
      <c r="B1919">
        <f>回测!F1919</f>
        <v>120149.30070011003</v>
      </c>
      <c r="C1919" t="str">
        <f>回测!K1919</f>
        <v>否</v>
      </c>
      <c r="D1919">
        <f>COUNTIF($C$2:C1919,"是")</f>
        <v>30</v>
      </c>
      <c r="E1919">
        <f>IF(COUNTA(F$2:F1919)&lt;2,0,AVERAGE(F$2:F1919)/_xlfn.STDEV.P(F$2:F1919)*SQRT(252))</f>
        <v>0.43344821270573636</v>
      </c>
      <c r="F1919">
        <f t="shared" si="89"/>
        <v>0</v>
      </c>
      <c r="G1919" s="4">
        <f>MAX($B$2:$B1919)</f>
        <v>128176.47492586625</v>
      </c>
      <c r="H1919" s="5">
        <f t="shared" si="87"/>
        <v>6.2625955585055015E-2</v>
      </c>
      <c r="I1919" s="5">
        <f t="shared" si="88"/>
        <v>0.12754234227413352</v>
      </c>
    </row>
    <row r="1920" spans="1:9" x14ac:dyDescent="0.25">
      <c r="A1920" s="3">
        <f>回测!A1920</f>
        <v>43402</v>
      </c>
      <c r="B1920">
        <f>回测!F1920</f>
        <v>119178.04304836075</v>
      </c>
      <c r="C1920" t="str">
        <f>回测!K1920</f>
        <v>否</v>
      </c>
      <c r="D1920">
        <f>COUNTIF($C$2:C1920,"是")</f>
        <v>30</v>
      </c>
      <c r="E1920">
        <f>IF(COUNTA(F$2:F1920)&lt;2,0,AVERAGE(F$2:F1920)/_xlfn.STDEV.P(F$2:F1920)*SQRT(252))</f>
        <v>0.41505962541224145</v>
      </c>
      <c r="F1920">
        <f t="shared" si="89"/>
        <v>-8.0837561774372846E-3</v>
      </c>
      <c r="G1920" s="4">
        <f>MAX($B$2:$B1920)</f>
        <v>128176.47492586625</v>
      </c>
      <c r="H1920" s="5">
        <f t="shared" si="87"/>
        <v>7.0203458807163721E-2</v>
      </c>
      <c r="I1920" s="5">
        <f t="shared" si="88"/>
        <v>0.12754234227413352</v>
      </c>
    </row>
    <row r="1921" spans="1:9" x14ac:dyDescent="0.25">
      <c r="A1921" s="3">
        <f>回测!A1921</f>
        <v>43403</v>
      </c>
      <c r="B1921">
        <f>回测!F1921</f>
        <v>119455.38032695977</v>
      </c>
      <c r="C1921" t="str">
        <f>回测!K1921</f>
        <v>否</v>
      </c>
      <c r="D1921">
        <f>COUNTIF($C$2:C1921,"是")</f>
        <v>30</v>
      </c>
      <c r="E1921">
        <f>IF(COUNTA(F$2:F1921)&lt;2,0,AVERAGE(F$2:F1921)/_xlfn.STDEV.P(F$2:F1921)*SQRT(252))</f>
        <v>0.42001964194174435</v>
      </c>
      <c r="F1921">
        <f t="shared" si="89"/>
        <v>2.3270836767010916E-3</v>
      </c>
      <c r="G1921" s="4">
        <f>MAX($B$2:$B1921)</f>
        <v>128176.47492586625</v>
      </c>
      <c r="H1921" s="5">
        <f t="shared" si="87"/>
        <v>6.8039744453500695E-2</v>
      </c>
      <c r="I1921" s="5">
        <f t="shared" si="88"/>
        <v>0.12754234227413352</v>
      </c>
    </row>
    <row r="1922" spans="1:9" x14ac:dyDescent="0.25">
      <c r="A1922" s="3">
        <f>回测!A1922</f>
        <v>43404</v>
      </c>
      <c r="B1922">
        <f>回测!F1922</f>
        <v>119567.34409399738</v>
      </c>
      <c r="C1922" t="str">
        <f>回测!K1922</f>
        <v>否</v>
      </c>
      <c r="D1922">
        <f>COUNTIF($C$2:C1922,"是")</f>
        <v>30</v>
      </c>
      <c r="E1922">
        <f>IF(COUNTA(F$2:F1922)&lt;2,0,AVERAGE(F$2:F1922)/_xlfn.STDEV.P(F$2:F1922)*SQRT(252))</f>
        <v>0.42196081778400124</v>
      </c>
      <c r="F1922">
        <f t="shared" si="89"/>
        <v>9.3728525857228462E-4</v>
      </c>
      <c r="G1922" s="4">
        <f>MAX($B$2:$B1922)</f>
        <v>128176.47492586625</v>
      </c>
      <c r="H1922" s="5">
        <f t="shared" si="87"/>
        <v>6.7166231844401625E-2</v>
      </c>
      <c r="I1922" s="5">
        <f t="shared" si="88"/>
        <v>0.12754234227413352</v>
      </c>
    </row>
    <row r="1923" spans="1:9" x14ac:dyDescent="0.25">
      <c r="A1923" s="3">
        <f>回测!A1923</f>
        <v>43405</v>
      </c>
      <c r="B1923">
        <f>回测!F1923</f>
        <v>119870.53930193082</v>
      </c>
      <c r="C1923" t="str">
        <f>回测!K1923</f>
        <v>否</v>
      </c>
      <c r="D1923">
        <f>COUNTIF($C$2:C1923,"是")</f>
        <v>30</v>
      </c>
      <c r="E1923">
        <f>IF(COUNTA(F$2:F1923)&lt;2,0,AVERAGE(F$2:F1923)/_xlfn.STDEV.P(F$2:F1923)*SQRT(252))</f>
        <v>0.42736537954393361</v>
      </c>
      <c r="F1923">
        <f t="shared" si="89"/>
        <v>2.5357693627039435E-3</v>
      </c>
      <c r="G1923" s="4">
        <f>MAX($B$2:$B1923)</f>
        <v>128176.47492586625</v>
      </c>
      <c r="H1923" s="5">
        <f t="shared" ref="H1923:H1986" si="90">1-($B1923/$G1923)</f>
        <v>6.4800780554617021E-2</v>
      </c>
      <c r="I1923" s="5">
        <f t="shared" si="88"/>
        <v>0.12754234227413352</v>
      </c>
    </row>
    <row r="1924" spans="1:9" x14ac:dyDescent="0.25">
      <c r="A1924" s="3">
        <f>回测!A1924</f>
        <v>43406</v>
      </c>
      <c r="B1924">
        <f>回测!F1924</f>
        <v>121109.76376147165</v>
      </c>
      <c r="C1924" t="str">
        <f>回测!K1924</f>
        <v>否</v>
      </c>
      <c r="D1924">
        <f>COUNTIF($C$2:C1924,"是")</f>
        <v>30</v>
      </c>
      <c r="E1924">
        <f>IF(COUNTA(F$2:F1924)&lt;2,0,AVERAGE(F$2:F1924)/_xlfn.STDEV.P(F$2:F1924)*SQRT(252))</f>
        <v>0.44905566714791628</v>
      </c>
      <c r="F1924">
        <f t="shared" si="89"/>
        <v>1.0338023560730436E-2</v>
      </c>
      <c r="G1924" s="4">
        <f>MAX($B$2:$B1924)</f>
        <v>128176.47492586625</v>
      </c>
      <c r="H1924" s="5">
        <f t="shared" si="90"/>
        <v>5.51326689900139E-2</v>
      </c>
      <c r="I1924" s="5">
        <f t="shared" ref="I1924:I1987" si="91">MAX($I1923,$H1924)</f>
        <v>0.12754234227413352</v>
      </c>
    </row>
    <row r="1925" spans="1:9" x14ac:dyDescent="0.25">
      <c r="A1925" s="3">
        <f>回测!A1925</f>
        <v>43407</v>
      </c>
      <c r="B1925">
        <f>回测!F1925</f>
        <v>121109.76376147165</v>
      </c>
      <c r="C1925" t="str">
        <f>回测!K1925</f>
        <v>否</v>
      </c>
      <c r="D1925">
        <f>COUNTIF($C$2:C1925,"是")</f>
        <v>30</v>
      </c>
      <c r="E1925">
        <f>IF(COUNTA(F$2:F1925)&lt;2,0,AVERAGE(F$2:F1925)/_xlfn.STDEV.P(F$2:F1925)*SQRT(252))</f>
        <v>0.4489387994142322</v>
      </c>
      <c r="F1925">
        <f t="shared" ref="F1925:F1988" si="92">IF(B1924=0,0,B1925/B1924-1)</f>
        <v>0</v>
      </c>
      <c r="G1925" s="4">
        <f>MAX($B$2:$B1925)</f>
        <v>128176.47492586625</v>
      </c>
      <c r="H1925" s="5">
        <f t="shared" si="90"/>
        <v>5.51326689900139E-2</v>
      </c>
      <c r="I1925" s="5">
        <f t="shared" si="91"/>
        <v>0.12754234227413352</v>
      </c>
    </row>
    <row r="1926" spans="1:9" x14ac:dyDescent="0.25">
      <c r="A1926" s="3">
        <f>回测!A1926</f>
        <v>43408</v>
      </c>
      <c r="B1926">
        <f>回测!F1926</f>
        <v>121109.76376147165</v>
      </c>
      <c r="C1926" t="str">
        <f>回测!K1926</f>
        <v>否</v>
      </c>
      <c r="D1926">
        <f>COUNTIF($C$2:C1926,"是")</f>
        <v>30</v>
      </c>
      <c r="E1926">
        <f>IF(COUNTA(F$2:F1926)&lt;2,0,AVERAGE(F$2:F1926)/_xlfn.STDEV.P(F$2:F1926)*SQRT(252))</f>
        <v>0.44882202287834116</v>
      </c>
      <c r="F1926">
        <f t="shared" si="92"/>
        <v>0</v>
      </c>
      <c r="G1926" s="4">
        <f>MAX($B$2:$B1926)</f>
        <v>128176.47492586625</v>
      </c>
      <c r="H1926" s="5">
        <f t="shared" si="90"/>
        <v>5.51326689900139E-2</v>
      </c>
      <c r="I1926" s="5">
        <f t="shared" si="91"/>
        <v>0.12754234227413352</v>
      </c>
    </row>
    <row r="1927" spans="1:9" x14ac:dyDescent="0.25">
      <c r="A1927" s="3">
        <f>回测!A1927</f>
        <v>43409</v>
      </c>
      <c r="B1927">
        <f>回测!F1927</f>
        <v>120757.70365467449</v>
      </c>
      <c r="C1927" t="str">
        <f>回测!K1927</f>
        <v>否</v>
      </c>
      <c r="D1927">
        <f>COUNTIF($C$2:C1927,"是")</f>
        <v>30</v>
      </c>
      <c r="E1927">
        <f>IF(COUNTA(F$2:F1927)&lt;2,0,AVERAGE(F$2:F1927)/_xlfn.STDEV.P(F$2:F1927)*SQRT(252))</f>
        <v>0.44227682040447935</v>
      </c>
      <c r="F1927">
        <f t="shared" si="92"/>
        <v>-2.9069506525547517E-3</v>
      </c>
      <c r="G1927" s="4">
        <f>MAX($B$2:$B1927)</f>
        <v>128176.47492586625</v>
      </c>
      <c r="H1927" s="5">
        <f t="shared" si="90"/>
        <v>5.7879351694471004E-2</v>
      </c>
      <c r="I1927" s="5">
        <f t="shared" si="91"/>
        <v>0.12754234227413352</v>
      </c>
    </row>
    <row r="1928" spans="1:9" x14ac:dyDescent="0.25">
      <c r="A1928" s="3">
        <f>回测!A1928</f>
        <v>43410</v>
      </c>
      <c r="B1928">
        <f>回测!F1928</f>
        <v>120610.26876813971</v>
      </c>
      <c r="C1928" t="str">
        <f>回测!K1928</f>
        <v>否</v>
      </c>
      <c r="D1928">
        <f>COUNTIF($C$2:C1928,"是")</f>
        <v>30</v>
      </c>
      <c r="E1928">
        <f>IF(COUNTA(F$2:F1928)&lt;2,0,AVERAGE(F$2:F1928)/_xlfn.STDEV.P(F$2:F1928)*SQRT(252))</f>
        <v>0.439479800768109</v>
      </c>
      <c r="F1928">
        <f t="shared" si="92"/>
        <v>-1.2209149567500299E-3</v>
      </c>
      <c r="G1928" s="4">
        <f>MAX($B$2:$B1928)</f>
        <v>128176.47492586625</v>
      </c>
      <c r="H1928" s="5">
        <f t="shared" si="90"/>
        <v>5.9029600885050271E-2</v>
      </c>
      <c r="I1928" s="5">
        <f t="shared" si="91"/>
        <v>0.12754234227413352</v>
      </c>
    </row>
    <row r="1929" spans="1:9" x14ac:dyDescent="0.25">
      <c r="A1929" s="3">
        <f>回测!A1929</f>
        <v>43411</v>
      </c>
      <c r="B1929">
        <f>回测!F1929</f>
        <v>120405.99443132695</v>
      </c>
      <c r="C1929" t="str">
        <f>回测!K1929</f>
        <v>否</v>
      </c>
      <c r="D1929">
        <f>COUNTIF($C$2:C1929,"是")</f>
        <v>30</v>
      </c>
      <c r="E1929">
        <f>IF(COUNTA(F$2:F1929)&lt;2,0,AVERAGE(F$2:F1929)/_xlfn.STDEV.P(F$2:F1929)*SQRT(252))</f>
        <v>0.43563992382551753</v>
      </c>
      <c r="F1929">
        <f t="shared" si="92"/>
        <v>-1.6936728431096171E-3</v>
      </c>
      <c r="G1929" s="4">
        <f>MAX($B$2:$B1929)</f>
        <v>128176.47492586625</v>
      </c>
      <c r="H1929" s="5">
        <f t="shared" si="90"/>
        <v>6.0623296896201384E-2</v>
      </c>
      <c r="I1929" s="5">
        <f t="shared" si="91"/>
        <v>0.12754234227413352</v>
      </c>
    </row>
    <row r="1930" spans="1:9" x14ac:dyDescent="0.25">
      <c r="A1930" s="3">
        <f>回测!A1930</f>
        <v>43412</v>
      </c>
      <c r="B1930">
        <f>回测!F1930</f>
        <v>120296.19614132367</v>
      </c>
      <c r="C1930" t="str">
        <f>回测!K1930</f>
        <v>否</v>
      </c>
      <c r="D1930">
        <f>COUNTIF($C$2:C1930,"是")</f>
        <v>30</v>
      </c>
      <c r="E1930">
        <f>IF(COUNTA(F$2:F1930)&lt;2,0,AVERAGE(F$2:F1930)/_xlfn.STDEV.P(F$2:F1930)*SQRT(252))</f>
        <v>0.4335271996329042</v>
      </c>
      <c r="F1930">
        <f t="shared" si="92"/>
        <v>-9.119005288885651E-4</v>
      </c>
      <c r="G1930" s="4">
        <f>MAX($B$2:$B1930)</f>
        <v>128176.47492586625</v>
      </c>
      <c r="H1930" s="5">
        <f t="shared" si="90"/>
        <v>6.1479915008587294E-2</v>
      </c>
      <c r="I1930" s="5">
        <f t="shared" si="91"/>
        <v>0.12754234227413352</v>
      </c>
    </row>
    <row r="1931" spans="1:9" x14ac:dyDescent="0.25">
      <c r="A1931" s="3">
        <f>回测!A1931</f>
        <v>43413</v>
      </c>
      <c r="B1931">
        <f>回测!F1931</f>
        <v>119825.39686763959</v>
      </c>
      <c r="C1931" t="str">
        <f>回测!K1931</f>
        <v>否</v>
      </c>
      <c r="D1931">
        <f>COUNTIF($C$2:C1931,"是")</f>
        <v>30</v>
      </c>
      <c r="E1931">
        <f>IF(COUNTA(F$2:F1931)&lt;2,0,AVERAGE(F$2:F1931)/_xlfn.STDEV.P(F$2:F1931)*SQRT(252))</f>
        <v>0.42474483677847374</v>
      </c>
      <c r="F1931">
        <f t="shared" si="92"/>
        <v>-3.9136671714123938E-3</v>
      </c>
      <c r="G1931" s="4">
        <f>MAX($B$2:$B1931)</f>
        <v>128176.47492586625</v>
      </c>
      <c r="H1931" s="5">
        <f t="shared" si="90"/>
        <v>6.5152970254929388E-2</v>
      </c>
      <c r="I1931" s="5">
        <f t="shared" si="91"/>
        <v>0.12754234227413352</v>
      </c>
    </row>
    <row r="1932" spans="1:9" x14ac:dyDescent="0.25">
      <c r="A1932" s="3">
        <f>回测!A1932</f>
        <v>43414</v>
      </c>
      <c r="B1932">
        <f>回测!F1932</f>
        <v>119825.39686763959</v>
      </c>
      <c r="C1932" t="str">
        <f>回测!K1932</f>
        <v>否</v>
      </c>
      <c r="D1932">
        <f>COUNTIF($C$2:C1932,"是")</f>
        <v>30</v>
      </c>
      <c r="E1932">
        <f>IF(COUNTA(F$2:F1932)&lt;2,0,AVERAGE(F$2:F1932)/_xlfn.STDEV.P(F$2:F1932)*SQRT(252))</f>
        <v>0.42463470624270294</v>
      </c>
      <c r="F1932">
        <f t="shared" si="92"/>
        <v>0</v>
      </c>
      <c r="G1932" s="4">
        <f>MAX($B$2:$B1932)</f>
        <v>128176.47492586625</v>
      </c>
      <c r="H1932" s="5">
        <f t="shared" si="90"/>
        <v>6.5152970254929388E-2</v>
      </c>
      <c r="I1932" s="5">
        <f t="shared" si="91"/>
        <v>0.12754234227413352</v>
      </c>
    </row>
    <row r="1933" spans="1:9" x14ac:dyDescent="0.25">
      <c r="A1933" s="3">
        <f>回测!A1933</f>
        <v>43415</v>
      </c>
      <c r="B1933">
        <f>回测!F1933</f>
        <v>119825.39686763959</v>
      </c>
      <c r="C1933" t="str">
        <f>回测!K1933</f>
        <v>否</v>
      </c>
      <c r="D1933">
        <f>COUNTIF($C$2:C1933,"是")</f>
        <v>30</v>
      </c>
      <c r="E1933">
        <f>IF(COUNTA(F$2:F1933)&lt;2,0,AVERAGE(F$2:F1933)/_xlfn.STDEV.P(F$2:F1933)*SQRT(252))</f>
        <v>0.42452466132856398</v>
      </c>
      <c r="F1933">
        <f t="shared" si="92"/>
        <v>0</v>
      </c>
      <c r="G1933" s="4">
        <f>MAX($B$2:$B1933)</f>
        <v>128176.47492586625</v>
      </c>
      <c r="H1933" s="5">
        <f t="shared" si="90"/>
        <v>6.5152970254929388E-2</v>
      </c>
      <c r="I1933" s="5">
        <f t="shared" si="91"/>
        <v>0.12754234227413352</v>
      </c>
    </row>
    <row r="1934" spans="1:9" x14ac:dyDescent="0.25">
      <c r="A1934" s="3">
        <f>回测!A1934</f>
        <v>43416</v>
      </c>
      <c r="B1934">
        <f>回测!F1934</f>
        <v>120005.16953430446</v>
      </c>
      <c r="C1934" t="str">
        <f>回测!K1934</f>
        <v>否</v>
      </c>
      <c r="D1934">
        <f>COUNTIF($C$2:C1934,"是")</f>
        <v>30</v>
      </c>
      <c r="E1934">
        <f>IF(COUNTA(F$2:F1934)&lt;2,0,AVERAGE(F$2:F1934)/_xlfn.STDEV.P(F$2:F1934)*SQRT(252))</f>
        <v>0.42767170915111657</v>
      </c>
      <c r="F1934">
        <f t="shared" si="92"/>
        <v>1.5002885144912437E-3</v>
      </c>
      <c r="G1934" s="4">
        <f>MAX($B$2:$B1934)</f>
        <v>128176.47492586625</v>
      </c>
      <c r="H1934" s="5">
        <f t="shared" si="90"/>
        <v>6.375042999339664E-2</v>
      </c>
      <c r="I1934" s="5">
        <f t="shared" si="91"/>
        <v>0.12754234227413352</v>
      </c>
    </row>
    <row r="1935" spans="1:9" x14ac:dyDescent="0.25">
      <c r="A1935" s="3">
        <f>回测!A1935</f>
        <v>43417</v>
      </c>
      <c r="B1935">
        <f>回测!F1935</f>
        <v>120202.84205259068</v>
      </c>
      <c r="C1935" t="str">
        <f>回测!K1935</f>
        <v>否</v>
      </c>
      <c r="D1935">
        <f>COUNTIF($C$2:C1935,"是")</f>
        <v>30</v>
      </c>
      <c r="E1935">
        <f>IF(COUNTA(F$2:F1935)&lt;2,0,AVERAGE(F$2:F1935)/_xlfn.STDEV.P(F$2:F1935)*SQRT(252))</f>
        <v>0.43113385728148068</v>
      </c>
      <c r="F1935">
        <f t="shared" si="92"/>
        <v>1.6472000252432117E-3</v>
      </c>
      <c r="G1935" s="4">
        <f>MAX($B$2:$B1935)</f>
        <v>128176.47492586625</v>
      </c>
      <c r="H1935" s="5">
        <f t="shared" si="90"/>
        <v>6.2208239678047783E-2</v>
      </c>
      <c r="I1935" s="5">
        <f t="shared" si="91"/>
        <v>0.12754234227413352</v>
      </c>
    </row>
    <row r="1936" spans="1:9" x14ac:dyDescent="0.25">
      <c r="A1936" s="3">
        <f>回测!A1936</f>
        <v>43418</v>
      </c>
      <c r="B1936">
        <f>回测!F1936</f>
        <v>119868.47871368784</v>
      </c>
      <c r="C1936" t="str">
        <f>回测!K1936</f>
        <v>否</v>
      </c>
      <c r="D1936">
        <f>COUNTIF($C$2:C1936,"是")</f>
        <v>30</v>
      </c>
      <c r="E1936">
        <f>IF(COUNTA(F$2:F1936)&lt;2,0,AVERAGE(F$2:F1936)/_xlfn.STDEV.P(F$2:F1936)*SQRT(252))</f>
        <v>0.42489468570404343</v>
      </c>
      <c r="F1936">
        <f t="shared" si="92"/>
        <v>-2.7816591787118705E-3</v>
      </c>
      <c r="G1936" s="4">
        <f>MAX($B$2:$B1936)</f>
        <v>128176.47492586625</v>
      </c>
      <c r="H1936" s="5">
        <f t="shared" si="90"/>
        <v>6.4816856735867678E-2</v>
      </c>
      <c r="I1936" s="5">
        <f t="shared" si="91"/>
        <v>0.12754234227413352</v>
      </c>
    </row>
    <row r="1937" spans="1:9" x14ac:dyDescent="0.25">
      <c r="A1937" s="3">
        <f>回测!A1937</f>
        <v>43419</v>
      </c>
      <c r="B1937">
        <f>回测!F1937</f>
        <v>120541.47264919674</v>
      </c>
      <c r="C1937" t="str">
        <f>回测!K1937</f>
        <v>否</v>
      </c>
      <c r="D1937">
        <f>COUNTIF($C$2:C1937,"是")</f>
        <v>30</v>
      </c>
      <c r="E1937">
        <f>IF(COUNTA(F$2:F1937)&lt;2,0,AVERAGE(F$2:F1937)/_xlfn.STDEV.P(F$2:F1937)*SQRT(252))</f>
        <v>0.43677607094491927</v>
      </c>
      <c r="F1937">
        <f t="shared" si="92"/>
        <v>5.6144362782510893E-3</v>
      </c>
      <c r="G1937" s="4">
        <f>MAX($B$2:$B1937)</f>
        <v>128176.47492586625</v>
      </c>
      <c r="H1937" s="5">
        <f t="shared" si="90"/>
        <v>5.9566330569516546E-2</v>
      </c>
      <c r="I1937" s="5">
        <f t="shared" si="91"/>
        <v>0.12754234227413352</v>
      </c>
    </row>
    <row r="1938" spans="1:9" x14ac:dyDescent="0.25">
      <c r="A1938" s="3">
        <f>回测!A1938</f>
        <v>43420</v>
      </c>
      <c r="B1938">
        <f>回测!F1938</f>
        <v>120714.06065688732</v>
      </c>
      <c r="C1938" t="str">
        <f>回测!K1938</f>
        <v>否</v>
      </c>
      <c r="D1938">
        <f>COUNTIF($C$2:C1938,"是")</f>
        <v>30</v>
      </c>
      <c r="E1938">
        <f>IF(COUNTA(F$2:F1938)&lt;2,0,AVERAGE(F$2:F1938)/_xlfn.STDEV.P(F$2:F1938)*SQRT(252))</f>
        <v>0.43976622362598822</v>
      </c>
      <c r="F1938">
        <f t="shared" si="92"/>
        <v>1.4317728487758252E-3</v>
      </c>
      <c r="G1938" s="4">
        <f>MAX($B$2:$B1938)</f>
        <v>128176.47492586625</v>
      </c>
      <c r="H1938" s="5">
        <f t="shared" si="90"/>
        <v>5.82198431755514E-2</v>
      </c>
      <c r="I1938" s="5">
        <f t="shared" si="91"/>
        <v>0.12754234227413352</v>
      </c>
    </row>
    <row r="1939" spans="1:9" x14ac:dyDescent="0.25">
      <c r="A1939" s="3">
        <f>回测!A1939</f>
        <v>43421</v>
      </c>
      <c r="B1939">
        <f>回测!F1939</f>
        <v>120714.06065688732</v>
      </c>
      <c r="C1939" t="str">
        <f>回测!K1939</f>
        <v>否</v>
      </c>
      <c r="D1939">
        <f>COUNTIF($C$2:C1939,"是")</f>
        <v>30</v>
      </c>
      <c r="E1939">
        <f>IF(COUNTA(F$2:F1939)&lt;2,0,AVERAGE(F$2:F1939)/_xlfn.STDEV.P(F$2:F1939)*SQRT(252))</f>
        <v>0.43965260452351984</v>
      </c>
      <c r="F1939">
        <f t="shared" si="92"/>
        <v>0</v>
      </c>
      <c r="G1939" s="4">
        <f>MAX($B$2:$B1939)</f>
        <v>128176.47492586625</v>
      </c>
      <c r="H1939" s="5">
        <f t="shared" si="90"/>
        <v>5.82198431755514E-2</v>
      </c>
      <c r="I1939" s="5">
        <f t="shared" si="91"/>
        <v>0.12754234227413352</v>
      </c>
    </row>
    <row r="1940" spans="1:9" x14ac:dyDescent="0.25">
      <c r="A1940" s="3">
        <f>回测!A1940</f>
        <v>43422</v>
      </c>
      <c r="B1940">
        <f>回测!F1940</f>
        <v>120714.06065688732</v>
      </c>
      <c r="C1940" t="str">
        <f>回测!K1940</f>
        <v>否</v>
      </c>
      <c r="D1940">
        <f>COUNTIF($C$2:C1940,"是")</f>
        <v>30</v>
      </c>
      <c r="E1940">
        <f>IF(COUNTA(F$2:F1940)&lt;2,0,AVERAGE(F$2:F1940)/_xlfn.STDEV.P(F$2:F1940)*SQRT(252))</f>
        <v>0.4395390734403179</v>
      </c>
      <c r="F1940">
        <f t="shared" si="92"/>
        <v>0</v>
      </c>
      <c r="G1940" s="4">
        <f>MAX($B$2:$B1940)</f>
        <v>128176.47492586625</v>
      </c>
      <c r="H1940" s="5">
        <f t="shared" si="90"/>
        <v>5.82198431755514E-2</v>
      </c>
      <c r="I1940" s="5">
        <f t="shared" si="91"/>
        <v>0.12754234227413352</v>
      </c>
    </row>
    <row r="1941" spans="1:9" x14ac:dyDescent="0.25">
      <c r="A1941" s="3">
        <f>回测!A1941</f>
        <v>43423</v>
      </c>
      <c r="B1941">
        <f>回测!F1941</f>
        <v>121131.05796716297</v>
      </c>
      <c r="C1941" t="str">
        <f>回测!K1941</f>
        <v>否</v>
      </c>
      <c r="D1941">
        <f>COUNTIF($C$2:C1941,"是")</f>
        <v>30</v>
      </c>
      <c r="E1941">
        <f>IF(COUNTA(F$2:F1941)&lt;2,0,AVERAGE(F$2:F1941)/_xlfn.STDEV.P(F$2:F1941)*SQRT(252))</f>
        <v>0.44684896248576511</v>
      </c>
      <c r="F1941">
        <f t="shared" si="92"/>
        <v>3.4544220284404847E-3</v>
      </c>
      <c r="G1941" s="4">
        <f>MAX($B$2:$B1941)</f>
        <v>128176.47492586625</v>
      </c>
      <c r="H1941" s="5">
        <f t="shared" si="90"/>
        <v>5.4966537055868958E-2</v>
      </c>
      <c r="I1941" s="5">
        <f t="shared" si="91"/>
        <v>0.12754234227413352</v>
      </c>
    </row>
    <row r="1942" spans="1:9" x14ac:dyDescent="0.25">
      <c r="A1942" s="3">
        <f>回测!A1942</f>
        <v>43424</v>
      </c>
      <c r="B1942">
        <f>回测!F1942</f>
        <v>120483.08192953757</v>
      </c>
      <c r="C1942" t="str">
        <f>回测!K1942</f>
        <v>否</v>
      </c>
      <c r="D1942">
        <f>COUNTIF($C$2:C1942,"是")</f>
        <v>30</v>
      </c>
      <c r="E1942">
        <f>IF(COUNTA(F$2:F1942)&lt;2,0,AVERAGE(F$2:F1942)/_xlfn.STDEV.P(F$2:F1942)*SQRT(252))</f>
        <v>0.43486717979695572</v>
      </c>
      <c r="F1942">
        <f t="shared" si="92"/>
        <v>-5.349379824628131E-3</v>
      </c>
      <c r="G1942" s="4">
        <f>MAX($B$2:$B1942)</f>
        <v>128176.47492586625</v>
      </c>
      <c r="H1942" s="5">
        <f t="shared" si="90"/>
        <v>6.0021879996140726E-2</v>
      </c>
      <c r="I1942" s="5">
        <f t="shared" si="91"/>
        <v>0.12754234227413352</v>
      </c>
    </row>
    <row r="1943" spans="1:9" x14ac:dyDescent="0.25">
      <c r="A1943" s="3">
        <f>回测!A1943</f>
        <v>43425</v>
      </c>
      <c r="B1943">
        <f>回测!F1943</f>
        <v>120519.19613027025</v>
      </c>
      <c r="C1943" t="str">
        <f>回测!K1943</f>
        <v>否</v>
      </c>
      <c r="D1943">
        <f>COUNTIF($C$2:C1943,"是")</f>
        <v>30</v>
      </c>
      <c r="E1943">
        <f>IF(COUNTA(F$2:F1943)&lt;2,0,AVERAGE(F$2:F1943)/_xlfn.STDEV.P(F$2:F1943)*SQRT(252))</f>
        <v>0.435406059786069</v>
      </c>
      <c r="F1943">
        <f t="shared" si="92"/>
        <v>2.9974499451967951E-4</v>
      </c>
      <c r="G1943" s="4">
        <f>MAX($B$2:$B1943)</f>
        <v>128176.47492586625</v>
      </c>
      <c r="H1943" s="5">
        <f t="shared" si="90"/>
        <v>5.9740126259711479E-2</v>
      </c>
      <c r="I1943" s="5">
        <f t="shared" si="91"/>
        <v>0.12754234227413352</v>
      </c>
    </row>
    <row r="1944" spans="1:9" x14ac:dyDescent="0.25">
      <c r="A1944" s="3">
        <f>回测!A1944</f>
        <v>43426</v>
      </c>
      <c r="B1944">
        <f>回测!F1944</f>
        <v>120469.26203176407</v>
      </c>
      <c r="C1944" t="str">
        <f>回测!K1944</f>
        <v>否</v>
      </c>
      <c r="D1944">
        <f>COUNTIF($C$2:C1944,"是")</f>
        <v>30</v>
      </c>
      <c r="E1944">
        <f>IF(COUNTA(F$2:F1944)&lt;2,0,AVERAGE(F$2:F1944)/_xlfn.STDEV.P(F$2:F1944)*SQRT(252))</f>
        <v>0.43439190492361146</v>
      </c>
      <c r="F1944">
        <f t="shared" si="92"/>
        <v>-4.1432485537173935E-4</v>
      </c>
      <c r="G1944" s="4">
        <f>MAX($B$2:$B1944)</f>
        <v>128176.47492586625</v>
      </c>
      <c r="H1944" s="5">
        <f t="shared" si="90"/>
        <v>6.0129699295910721E-2</v>
      </c>
      <c r="I1944" s="5">
        <f t="shared" si="91"/>
        <v>0.12754234227413352</v>
      </c>
    </row>
    <row r="1945" spans="1:9" x14ac:dyDescent="0.25">
      <c r="A1945" s="3">
        <f>回测!A1945</f>
        <v>43427</v>
      </c>
      <c r="B1945">
        <f>回测!F1945</f>
        <v>119546.64869436044</v>
      </c>
      <c r="C1945" t="str">
        <f>回测!K1945</f>
        <v>否</v>
      </c>
      <c r="D1945">
        <f>COUNTIF($C$2:C1945,"是")</f>
        <v>30</v>
      </c>
      <c r="E1945">
        <f>IF(COUNTA(F$2:F1945)&lt;2,0,AVERAGE(F$2:F1945)/_xlfn.STDEV.P(F$2:F1945)*SQRT(252))</f>
        <v>0.41719366667111446</v>
      </c>
      <c r="F1945">
        <f t="shared" si="92"/>
        <v>-7.6584958008655279E-3</v>
      </c>
      <c r="G1945" s="4">
        <f>MAX($B$2:$B1945)</f>
        <v>128176.47492586625</v>
      </c>
      <c r="H1945" s="5">
        <f t="shared" si="90"/>
        <v>6.7327692047211229E-2</v>
      </c>
      <c r="I1945" s="5">
        <f t="shared" si="91"/>
        <v>0.12754234227413352</v>
      </c>
    </row>
    <row r="1946" spans="1:9" x14ac:dyDescent="0.25">
      <c r="A1946" s="3">
        <f>回测!A1946</f>
        <v>43428</v>
      </c>
      <c r="B1946">
        <f>回测!F1946</f>
        <v>119546.64869436044</v>
      </c>
      <c r="C1946" t="str">
        <f>回测!K1946</f>
        <v>否</v>
      </c>
      <c r="D1946">
        <f>COUNTIF($C$2:C1946,"是")</f>
        <v>30</v>
      </c>
      <c r="E1946">
        <f>IF(COUNTA(F$2:F1946)&lt;2,0,AVERAGE(F$2:F1946)/_xlfn.STDEV.P(F$2:F1946)*SQRT(252))</f>
        <v>0.41708627587797764</v>
      </c>
      <c r="F1946">
        <f t="shared" si="92"/>
        <v>0</v>
      </c>
      <c r="G1946" s="4">
        <f>MAX($B$2:$B1946)</f>
        <v>128176.47492586625</v>
      </c>
      <c r="H1946" s="5">
        <f t="shared" si="90"/>
        <v>6.7327692047211229E-2</v>
      </c>
      <c r="I1946" s="5">
        <f t="shared" si="91"/>
        <v>0.12754234227413352</v>
      </c>
    </row>
    <row r="1947" spans="1:9" x14ac:dyDescent="0.25">
      <c r="A1947" s="3">
        <f>回测!A1947</f>
        <v>43429</v>
      </c>
      <c r="B1947">
        <f>回测!F1947</f>
        <v>119546.64869436044</v>
      </c>
      <c r="C1947" t="str">
        <f>回测!K1947</f>
        <v>否</v>
      </c>
      <c r="D1947">
        <f>COUNTIF($C$2:C1947,"是")</f>
        <v>30</v>
      </c>
      <c r="E1947">
        <f>IF(COUNTA(F$2:F1947)&lt;2,0,AVERAGE(F$2:F1947)/_xlfn.STDEV.P(F$2:F1947)*SQRT(252))</f>
        <v>0.41697896797331113</v>
      </c>
      <c r="F1947">
        <f t="shared" si="92"/>
        <v>0</v>
      </c>
      <c r="G1947" s="4">
        <f>MAX($B$2:$B1947)</f>
        <v>128176.47492586625</v>
      </c>
      <c r="H1947" s="5">
        <f t="shared" si="90"/>
        <v>6.7327692047211229E-2</v>
      </c>
      <c r="I1947" s="5">
        <f t="shared" si="91"/>
        <v>0.12754234227413352</v>
      </c>
    </row>
    <row r="1948" spans="1:9" x14ac:dyDescent="0.25">
      <c r="A1948" s="3">
        <f>回测!A1948</f>
        <v>43430</v>
      </c>
      <c r="B1948">
        <f>回测!F1948</f>
        <v>119544.50973522179</v>
      </c>
      <c r="C1948" t="str">
        <f>回测!K1948</f>
        <v>否</v>
      </c>
      <c r="D1948">
        <f>COUNTIF($C$2:C1948,"是")</f>
        <v>30</v>
      </c>
      <c r="E1948">
        <f>IF(COUNTA(F$2:F1948)&lt;2,0,AVERAGE(F$2:F1948)/_xlfn.STDEV.P(F$2:F1948)*SQRT(252))</f>
        <v>0.4168329338672106</v>
      </c>
      <c r="F1948">
        <f t="shared" si="92"/>
        <v>-1.789225513237902E-5</v>
      </c>
      <c r="G1948" s="4">
        <f>MAX($B$2:$B1948)</f>
        <v>128176.47492586625</v>
      </c>
      <c r="H1948" s="5">
        <f t="shared" si="90"/>
        <v>6.7344379658099918E-2</v>
      </c>
      <c r="I1948" s="5">
        <f t="shared" si="91"/>
        <v>0.12754234227413352</v>
      </c>
    </row>
    <row r="1949" spans="1:9" x14ac:dyDescent="0.25">
      <c r="A1949" s="3">
        <f>回测!A1949</f>
        <v>43431</v>
      </c>
      <c r="B1949">
        <f>回测!F1949</f>
        <v>119469.62898775912</v>
      </c>
      <c r="C1949" t="str">
        <f>回测!K1949</f>
        <v>否</v>
      </c>
      <c r="D1949">
        <f>COUNTIF($C$2:C1949,"是")</f>
        <v>30</v>
      </c>
      <c r="E1949">
        <f>IF(COUNTA(F$2:F1949)&lt;2,0,AVERAGE(F$2:F1949)/_xlfn.STDEV.P(F$2:F1949)*SQRT(252))</f>
        <v>0.41536463413391517</v>
      </c>
      <c r="F1949">
        <f t="shared" si="92"/>
        <v>-6.2638382664770287E-4</v>
      </c>
      <c r="G1949" s="4">
        <f>MAX($B$2:$B1949)</f>
        <v>128176.47492586625</v>
      </c>
      <c r="H1949" s="5">
        <f t="shared" si="90"/>
        <v>6.7928580054514187E-2</v>
      </c>
      <c r="I1949" s="5">
        <f t="shared" si="91"/>
        <v>0.12754234227413352</v>
      </c>
    </row>
    <row r="1950" spans="1:9" x14ac:dyDescent="0.25">
      <c r="A1950" s="3">
        <f>回测!A1950</f>
        <v>43432</v>
      </c>
      <c r="B1950">
        <f>回测!F1950</f>
        <v>119795.62217463773</v>
      </c>
      <c r="C1950" t="str">
        <f>回测!K1950</f>
        <v>否</v>
      </c>
      <c r="D1950">
        <f>COUNTIF($C$2:C1950,"是")</f>
        <v>30</v>
      </c>
      <c r="E1950">
        <f>IF(COUNTA(F$2:F1950)&lt;2,0,AVERAGE(F$2:F1950)/_xlfn.STDEV.P(F$2:F1950)*SQRT(252))</f>
        <v>0.42111624548197074</v>
      </c>
      <c r="F1950">
        <f t="shared" si="92"/>
        <v>2.728669952695828E-3</v>
      </c>
      <c r="G1950" s="4">
        <f>MAX($B$2:$B1950)</f>
        <v>128176.47492586625</v>
      </c>
      <c r="H1950" s="5">
        <f t="shared" si="90"/>
        <v>6.538526477714246E-2</v>
      </c>
      <c r="I1950" s="5">
        <f t="shared" si="91"/>
        <v>0.12754234227413352</v>
      </c>
    </row>
    <row r="1951" spans="1:9" x14ac:dyDescent="0.25">
      <c r="A1951" s="3">
        <f>回测!A1951</f>
        <v>43433</v>
      </c>
      <c r="B1951">
        <f>回测!F1951</f>
        <v>119720.82958441311</v>
      </c>
      <c r="C1951" t="str">
        <f>回测!K1951</f>
        <v>否</v>
      </c>
      <c r="D1951">
        <f>COUNTIF($C$2:C1951,"是")</f>
        <v>30</v>
      </c>
      <c r="E1951">
        <f>IF(COUNTA(F$2:F1951)&lt;2,0,AVERAGE(F$2:F1951)/_xlfn.STDEV.P(F$2:F1951)*SQRT(252))</f>
        <v>0.4196522450492528</v>
      </c>
      <c r="F1951">
        <f t="shared" si="92"/>
        <v>-6.2433492031610527E-4</v>
      </c>
      <c r="G1951" s="4">
        <f>MAX($B$2:$B1951)</f>
        <v>128176.47492586625</v>
      </c>
      <c r="H1951" s="5">
        <f t="shared" si="90"/>
        <v>6.5968777393384026E-2</v>
      </c>
      <c r="I1951" s="5">
        <f t="shared" si="91"/>
        <v>0.12754234227413352</v>
      </c>
    </row>
    <row r="1952" spans="1:9" x14ac:dyDescent="0.25">
      <c r="A1952" s="3">
        <f>回测!A1952</f>
        <v>43434</v>
      </c>
      <c r="B1952">
        <f>回测!F1952</f>
        <v>120058.20176381388</v>
      </c>
      <c r="C1952" t="str">
        <f>回测!K1952</f>
        <v>否</v>
      </c>
      <c r="D1952">
        <f>COUNTIF($C$2:C1952,"是")</f>
        <v>30</v>
      </c>
      <c r="E1952">
        <f>IF(COUNTA(F$2:F1952)&lt;2,0,AVERAGE(F$2:F1952)/_xlfn.STDEV.P(F$2:F1952)*SQRT(252))</f>
        <v>0.4255882144266287</v>
      </c>
      <c r="F1952">
        <f t="shared" si="92"/>
        <v>2.81799065853372E-3</v>
      </c>
      <c r="G1952" s="4">
        <f>MAX($B$2:$B1952)</f>
        <v>128176.47492586625</v>
      </c>
      <c r="H1952" s="5">
        <f t="shared" si="90"/>
        <v>6.3336686133299902E-2</v>
      </c>
      <c r="I1952" s="5">
        <f t="shared" si="91"/>
        <v>0.12754234227413352</v>
      </c>
    </row>
    <row r="1953" spans="1:9" x14ac:dyDescent="0.25">
      <c r="A1953" s="3">
        <f>回测!A1953</f>
        <v>43435</v>
      </c>
      <c r="B1953">
        <f>回测!F1953</f>
        <v>120058.20176381388</v>
      </c>
      <c r="C1953" t="str">
        <f>回测!K1953</f>
        <v>否</v>
      </c>
      <c r="D1953">
        <f>COUNTIF($C$2:C1953,"是")</f>
        <v>30</v>
      </c>
      <c r="E1953">
        <f>IF(COUNTA(F$2:F1953)&lt;2,0,AVERAGE(F$2:F1953)/_xlfn.STDEV.P(F$2:F1953)*SQRT(252))</f>
        <v>0.42547905282318749</v>
      </c>
      <c r="F1953">
        <f t="shared" si="92"/>
        <v>0</v>
      </c>
      <c r="G1953" s="4">
        <f>MAX($B$2:$B1953)</f>
        <v>128176.47492586625</v>
      </c>
      <c r="H1953" s="5">
        <f t="shared" si="90"/>
        <v>6.3336686133299902E-2</v>
      </c>
      <c r="I1953" s="5">
        <f t="shared" si="91"/>
        <v>0.12754234227413352</v>
      </c>
    </row>
    <row r="1954" spans="1:9" x14ac:dyDescent="0.25">
      <c r="A1954" s="3">
        <f>回测!A1954</f>
        <v>43436</v>
      </c>
      <c r="B1954">
        <f>回测!F1954</f>
        <v>120058.20176381388</v>
      </c>
      <c r="C1954" t="str">
        <f>回测!K1954</f>
        <v>否</v>
      </c>
      <c r="D1954">
        <f>COUNTIF($C$2:C1954,"是")</f>
        <v>30</v>
      </c>
      <c r="E1954">
        <f>IF(COUNTA(F$2:F1954)&lt;2,0,AVERAGE(F$2:F1954)/_xlfn.STDEV.P(F$2:F1954)*SQRT(252))</f>
        <v>0.42536997517516795</v>
      </c>
      <c r="F1954">
        <f t="shared" si="92"/>
        <v>0</v>
      </c>
      <c r="G1954" s="4">
        <f>MAX($B$2:$B1954)</f>
        <v>128176.47492586625</v>
      </c>
      <c r="H1954" s="5">
        <f t="shared" si="90"/>
        <v>6.3336686133299902E-2</v>
      </c>
      <c r="I1954" s="5">
        <f t="shared" si="91"/>
        <v>0.12754234227413352</v>
      </c>
    </row>
    <row r="1955" spans="1:9" x14ac:dyDescent="0.25">
      <c r="A1955" s="3">
        <f>回测!A1955</f>
        <v>43437</v>
      </c>
      <c r="B1955">
        <f>回测!F1955</f>
        <v>120746.00877391067</v>
      </c>
      <c r="C1955" t="str">
        <f>回测!K1955</f>
        <v>否</v>
      </c>
      <c r="D1955">
        <f>COUNTIF($C$2:C1955,"是")</f>
        <v>30</v>
      </c>
      <c r="E1955">
        <f>IF(COUNTA(F$2:F1955)&lt;2,0,AVERAGE(F$2:F1955)/_xlfn.STDEV.P(F$2:F1955)*SQRT(252))</f>
        <v>0.43740132526615827</v>
      </c>
      <c r="F1955">
        <f t="shared" si="92"/>
        <v>5.7289464608998308E-3</v>
      </c>
      <c r="G1955" s="4">
        <f>MAX($B$2:$B1955)</f>
        <v>128176.47492586625</v>
      </c>
      <c r="H1955" s="5">
        <f t="shared" si="90"/>
        <v>5.7970592156268652E-2</v>
      </c>
      <c r="I1955" s="5">
        <f t="shared" si="91"/>
        <v>0.12754234227413352</v>
      </c>
    </row>
    <row r="1956" spans="1:9" x14ac:dyDescent="0.25">
      <c r="A1956" s="3">
        <f>回测!A1956</f>
        <v>43438</v>
      </c>
      <c r="B1956">
        <f>回测!F1956</f>
        <v>120882.33542408382</v>
      </c>
      <c r="C1956" t="str">
        <f>回测!K1956</f>
        <v>否</v>
      </c>
      <c r="D1956">
        <f>COUNTIF($C$2:C1956,"是")</f>
        <v>30</v>
      </c>
      <c r="E1956">
        <f>IF(COUNTA(F$2:F1956)&lt;2,0,AVERAGE(F$2:F1956)/_xlfn.STDEV.P(F$2:F1956)*SQRT(252))</f>
        <v>0.43972100630709454</v>
      </c>
      <c r="F1956">
        <f t="shared" si="92"/>
        <v>1.1290364920335527E-3</v>
      </c>
      <c r="G1956" s="4">
        <f>MAX($B$2:$B1956)</f>
        <v>128176.47492586625</v>
      </c>
      <c r="H1956" s="5">
        <f t="shared" si="90"/>
        <v>5.6907006578244212E-2</v>
      </c>
      <c r="I1956" s="5">
        <f t="shared" si="91"/>
        <v>0.12754234227413352</v>
      </c>
    </row>
    <row r="1957" spans="1:9" x14ac:dyDescent="0.25">
      <c r="A1957" s="3">
        <f>回测!A1957</f>
        <v>43439</v>
      </c>
      <c r="B1957">
        <f>回测!F1957</f>
        <v>120861.60416707705</v>
      </c>
      <c r="C1957" t="str">
        <f>回测!K1957</f>
        <v>否</v>
      </c>
      <c r="D1957">
        <f>COUNTIF($C$2:C1957,"是")</f>
        <v>30</v>
      </c>
      <c r="E1957">
        <f>IF(COUNTA(F$2:F1957)&lt;2,0,AVERAGE(F$2:F1957)/_xlfn.STDEV.P(F$2:F1957)*SQRT(252))</f>
        <v>0.43923739762543057</v>
      </c>
      <c r="F1957">
        <f t="shared" si="92"/>
        <v>-1.7149947454309089E-4</v>
      </c>
      <c r="G1957" s="4">
        <f>MAX($B$2:$B1957)</f>
        <v>128176.47492586625</v>
      </c>
      <c r="H1957" s="5">
        <f t="shared" si="90"/>
        <v>5.706874653106131E-2</v>
      </c>
      <c r="I1957" s="5">
        <f t="shared" si="91"/>
        <v>0.12754234227413352</v>
      </c>
    </row>
    <row r="1958" spans="1:9" x14ac:dyDescent="0.25">
      <c r="A1958" s="3">
        <f>回测!A1958</f>
        <v>43440</v>
      </c>
      <c r="B1958">
        <f>回测!F1958</f>
        <v>120397.66055320583</v>
      </c>
      <c r="C1958" t="str">
        <f>回测!K1958</f>
        <v>否</v>
      </c>
      <c r="D1958">
        <f>COUNTIF($C$2:C1958,"是")</f>
        <v>30</v>
      </c>
      <c r="E1958">
        <f>IF(COUNTA(F$2:F1958)&lt;2,0,AVERAGE(F$2:F1958)/_xlfn.STDEV.P(F$2:F1958)*SQRT(252))</f>
        <v>0.43071260190513105</v>
      </c>
      <c r="F1958">
        <f t="shared" si="92"/>
        <v>-3.8386352478813057E-3</v>
      </c>
      <c r="G1958" s="4">
        <f>MAX($B$2:$B1958)</f>
        <v>128176.47492586625</v>
      </c>
      <c r="H1958" s="5">
        <f t="shared" si="90"/>
        <v>6.0688315676956095E-2</v>
      </c>
      <c r="I1958" s="5">
        <f t="shared" si="91"/>
        <v>0.12754234227413352</v>
      </c>
    </row>
    <row r="1959" spans="1:9" x14ac:dyDescent="0.25">
      <c r="A1959" s="3">
        <f>回测!A1959</f>
        <v>43441</v>
      </c>
      <c r="B1959">
        <f>回测!F1959</f>
        <v>120354.55027443692</v>
      </c>
      <c r="C1959" t="str">
        <f>回测!K1959</f>
        <v>否</v>
      </c>
      <c r="D1959">
        <f>COUNTIF($C$2:C1959,"是")</f>
        <v>30</v>
      </c>
      <c r="E1959">
        <f>IF(COUNTA(F$2:F1959)&lt;2,0,AVERAGE(F$2:F1959)/_xlfn.STDEV.P(F$2:F1959)*SQRT(252))</f>
        <v>0.42982790046647912</v>
      </c>
      <c r="F1959">
        <f t="shared" si="92"/>
        <v>-3.5806575120178596E-4</v>
      </c>
      <c r="G1959" s="4">
        <f>MAX($B$2:$B1959)</f>
        <v>128176.47492586625</v>
      </c>
      <c r="H1959" s="5">
        <f t="shared" si="90"/>
        <v>6.1024651020815779E-2</v>
      </c>
      <c r="I1959" s="5">
        <f t="shared" si="91"/>
        <v>0.12754234227413352</v>
      </c>
    </row>
    <row r="1960" spans="1:9" x14ac:dyDescent="0.25">
      <c r="A1960" s="3">
        <f>回测!A1960</f>
        <v>43442</v>
      </c>
      <c r="B1960">
        <f>回测!F1960</f>
        <v>120354.55027443692</v>
      </c>
      <c r="C1960" t="str">
        <f>回测!K1960</f>
        <v>否</v>
      </c>
      <c r="D1960">
        <f>COUNTIF($C$2:C1960,"是")</f>
        <v>30</v>
      </c>
      <c r="E1960">
        <f>IF(COUNTA(F$2:F1960)&lt;2,0,AVERAGE(F$2:F1960)/_xlfn.STDEV.P(F$2:F1960)*SQRT(252))</f>
        <v>0.42971804402107577</v>
      </c>
      <c r="F1960">
        <f t="shared" si="92"/>
        <v>0</v>
      </c>
      <c r="G1960" s="4">
        <f>MAX($B$2:$B1960)</f>
        <v>128176.47492586625</v>
      </c>
      <c r="H1960" s="5">
        <f t="shared" si="90"/>
        <v>6.1024651020815779E-2</v>
      </c>
      <c r="I1960" s="5">
        <f t="shared" si="91"/>
        <v>0.12754234227413352</v>
      </c>
    </row>
    <row r="1961" spans="1:9" x14ac:dyDescent="0.25">
      <c r="A1961" s="3">
        <f>回测!A1961</f>
        <v>43443</v>
      </c>
      <c r="B1961">
        <f>回测!F1961</f>
        <v>120354.55027443692</v>
      </c>
      <c r="C1961" t="str">
        <f>回测!K1961</f>
        <v>否</v>
      </c>
      <c r="D1961">
        <f>COUNTIF($C$2:C1961,"是")</f>
        <v>30</v>
      </c>
      <c r="E1961">
        <f>IF(COUNTA(F$2:F1961)&lt;2,0,AVERAGE(F$2:F1961)/_xlfn.STDEV.P(F$2:F1961)*SQRT(252))</f>
        <v>0.42960827176475985</v>
      </c>
      <c r="F1961">
        <f t="shared" si="92"/>
        <v>0</v>
      </c>
      <c r="G1961" s="4">
        <f>MAX($B$2:$B1961)</f>
        <v>128176.47492586625</v>
      </c>
      <c r="H1961" s="5">
        <f t="shared" si="90"/>
        <v>6.1024651020815779E-2</v>
      </c>
      <c r="I1961" s="5">
        <f t="shared" si="91"/>
        <v>0.12754234227413352</v>
      </c>
    </row>
    <row r="1962" spans="1:9" x14ac:dyDescent="0.25">
      <c r="A1962" s="3">
        <f>回测!A1962</f>
        <v>43444</v>
      </c>
      <c r="B1962">
        <f>回测!F1962</f>
        <v>120429.48376294078</v>
      </c>
      <c r="C1962" t="str">
        <f>回测!K1962</f>
        <v>否</v>
      </c>
      <c r="D1962">
        <f>COUNTIF($C$2:C1962,"是")</f>
        <v>30</v>
      </c>
      <c r="E1962">
        <f>IF(COUNTA(F$2:F1962)&lt;2,0,AVERAGE(F$2:F1962)/_xlfn.STDEV.P(F$2:F1962)*SQRT(252))</f>
        <v>0.43083960615705541</v>
      </c>
      <c r="F1962">
        <f t="shared" si="92"/>
        <v>6.2260619422360719E-4</v>
      </c>
      <c r="G1962" s="4">
        <f>MAX($B$2:$B1962)</f>
        <v>128176.47492586625</v>
      </c>
      <c r="H1962" s="5">
        <f t="shared" si="90"/>
        <v>6.0440039152317993E-2</v>
      </c>
      <c r="I1962" s="5">
        <f t="shared" si="91"/>
        <v>0.12754234227413352</v>
      </c>
    </row>
    <row r="1963" spans="1:9" x14ac:dyDescent="0.25">
      <c r="A1963" s="3">
        <f>回测!A1963</f>
        <v>43445</v>
      </c>
      <c r="B1963">
        <f>回测!F1963</f>
        <v>120549.86934605236</v>
      </c>
      <c r="C1963" t="str">
        <f>回测!K1963</f>
        <v>否</v>
      </c>
      <c r="D1963">
        <f>COUNTIF($C$2:C1963,"是")</f>
        <v>30</v>
      </c>
      <c r="E1963">
        <f>IF(COUNTA(F$2:F1963)&lt;2,0,AVERAGE(F$2:F1963)/_xlfn.STDEV.P(F$2:F1963)*SQRT(252))</f>
        <v>0.43287923721334198</v>
      </c>
      <c r="F1963">
        <f t="shared" si="92"/>
        <v>9.9963546591763652E-4</v>
      </c>
      <c r="G1963" s="4">
        <f>MAX($B$2:$B1963)</f>
        <v>128176.47492586625</v>
      </c>
      <c r="H1963" s="5">
        <f t="shared" si="90"/>
        <v>5.950082169309856E-2</v>
      </c>
      <c r="I1963" s="5">
        <f t="shared" si="91"/>
        <v>0.12754234227413352</v>
      </c>
    </row>
    <row r="1964" spans="1:9" x14ac:dyDescent="0.25">
      <c r="A1964" s="3">
        <f>回测!A1964</f>
        <v>43446</v>
      </c>
      <c r="B1964">
        <f>回测!F1964</f>
        <v>120515.8061866895</v>
      </c>
      <c r="C1964" t="str">
        <f>回测!K1964</f>
        <v>否</v>
      </c>
      <c r="D1964">
        <f>COUNTIF($C$2:C1964,"是")</f>
        <v>30</v>
      </c>
      <c r="E1964">
        <f>IF(COUNTA(F$2:F1964)&lt;2,0,AVERAGE(F$2:F1964)/_xlfn.STDEV.P(F$2:F1964)*SQRT(252))</f>
        <v>0.43215853597565007</v>
      </c>
      <c r="F1964">
        <f t="shared" si="92"/>
        <v>-2.825648799757996E-4</v>
      </c>
      <c r="G1964" s="4">
        <f>MAX($B$2:$B1964)</f>
        <v>128176.47492586625</v>
      </c>
      <c r="H1964" s="5">
        <f t="shared" si="90"/>
        <v>5.9766573730534178E-2</v>
      </c>
      <c r="I1964" s="5">
        <f t="shared" si="91"/>
        <v>0.12754234227413352</v>
      </c>
    </row>
    <row r="1965" spans="1:9" x14ac:dyDescent="0.25">
      <c r="A1965" s="3">
        <f>回测!A1965</f>
        <v>43447</v>
      </c>
      <c r="B1965">
        <f>回测!F1965</f>
        <v>120969.94708470901</v>
      </c>
      <c r="C1965" t="str">
        <f>回测!K1965</f>
        <v>否</v>
      </c>
      <c r="D1965">
        <f>COUNTIF($C$2:C1965,"是")</f>
        <v>30</v>
      </c>
      <c r="E1965">
        <f>IF(COUNTA(F$2:F1965)&lt;2,0,AVERAGE(F$2:F1965)/_xlfn.STDEV.P(F$2:F1965)*SQRT(252))</f>
        <v>0.44006391368975467</v>
      </c>
      <c r="F1965">
        <f t="shared" si="92"/>
        <v>3.7683098374332591E-3</v>
      </c>
      <c r="G1965" s="4">
        <f>MAX($B$2:$B1965)</f>
        <v>128176.47492586625</v>
      </c>
      <c r="H1965" s="5">
        <f t="shared" si="90"/>
        <v>5.6223482860839225E-2</v>
      </c>
      <c r="I1965" s="5">
        <f t="shared" si="91"/>
        <v>0.12754234227413352</v>
      </c>
    </row>
    <row r="1966" spans="1:9" x14ac:dyDescent="0.25">
      <c r="A1966" s="3">
        <f>回测!A1966</f>
        <v>43448</v>
      </c>
      <c r="B1966">
        <f>回测!F1966</f>
        <v>120353.9062423213</v>
      </c>
      <c r="C1966" t="str">
        <f>回测!K1966</f>
        <v>否</v>
      </c>
      <c r="D1966">
        <f>COUNTIF($C$2:C1966,"是")</f>
        <v>30</v>
      </c>
      <c r="E1966">
        <f>IF(COUNTA(F$2:F1966)&lt;2,0,AVERAGE(F$2:F1966)/_xlfn.STDEV.P(F$2:F1966)*SQRT(252))</f>
        <v>0.42877137942300025</v>
      </c>
      <c r="F1966">
        <f t="shared" si="92"/>
        <v>-5.0925114644906344E-3</v>
      </c>
      <c r="G1966" s="4">
        <f>MAX($B$2:$B1966)</f>
        <v>128176.47492586625</v>
      </c>
      <c r="H1966" s="5">
        <f t="shared" si="90"/>
        <v>6.1029675594287514E-2</v>
      </c>
      <c r="I1966" s="5">
        <f t="shared" si="91"/>
        <v>0.12754234227413352</v>
      </c>
    </row>
    <row r="1967" spans="1:9" x14ac:dyDescent="0.25">
      <c r="A1967" s="3">
        <f>回测!A1967</f>
        <v>43449</v>
      </c>
      <c r="B1967">
        <f>回测!F1967</f>
        <v>120353.9062423213</v>
      </c>
      <c r="C1967" t="str">
        <f>回测!K1967</f>
        <v>否</v>
      </c>
      <c r="D1967">
        <f>COUNTIF($C$2:C1967,"是")</f>
        <v>30</v>
      </c>
      <c r="E1967">
        <f>IF(COUNTA(F$2:F1967)&lt;2,0,AVERAGE(F$2:F1967)/_xlfn.STDEV.P(F$2:F1967)*SQRT(252))</f>
        <v>0.42866218383217519</v>
      </c>
      <c r="F1967">
        <f t="shared" si="92"/>
        <v>0</v>
      </c>
      <c r="G1967" s="4">
        <f>MAX($B$2:$B1967)</f>
        <v>128176.47492586625</v>
      </c>
      <c r="H1967" s="5">
        <f t="shared" si="90"/>
        <v>6.1029675594287514E-2</v>
      </c>
      <c r="I1967" s="5">
        <f t="shared" si="91"/>
        <v>0.12754234227413352</v>
      </c>
    </row>
    <row r="1968" spans="1:9" x14ac:dyDescent="0.25">
      <c r="A1968" s="3">
        <f>回测!A1968</f>
        <v>43450</v>
      </c>
      <c r="B1968">
        <f>回测!F1968</f>
        <v>120353.9062423213</v>
      </c>
      <c r="C1968" t="str">
        <f>回测!K1968</f>
        <v>否</v>
      </c>
      <c r="D1968">
        <f>COUNTIF($C$2:C1968,"是")</f>
        <v>30</v>
      </c>
      <c r="E1968">
        <f>IF(COUNTA(F$2:F1968)&lt;2,0,AVERAGE(F$2:F1968)/_xlfn.STDEV.P(F$2:F1968)*SQRT(252))</f>
        <v>0.42855307162569634</v>
      </c>
      <c r="F1968">
        <f t="shared" si="92"/>
        <v>0</v>
      </c>
      <c r="G1968" s="4">
        <f>MAX($B$2:$B1968)</f>
        <v>128176.47492586625</v>
      </c>
      <c r="H1968" s="5">
        <f t="shared" si="90"/>
        <v>6.1029675594287514E-2</v>
      </c>
      <c r="I1968" s="5">
        <f t="shared" si="91"/>
        <v>0.12754234227413352</v>
      </c>
    </row>
    <row r="1969" spans="1:9" x14ac:dyDescent="0.25">
      <c r="A1969" s="3">
        <f>回测!A1969</f>
        <v>43451</v>
      </c>
      <c r="B1969">
        <f>回测!F1969</f>
        <v>120348.54925695996</v>
      </c>
      <c r="C1969" t="str">
        <f>回测!K1969</f>
        <v>否</v>
      </c>
      <c r="D1969">
        <f>COUNTIF($C$2:C1969,"是")</f>
        <v>30</v>
      </c>
      <c r="E1969">
        <f>IF(COUNTA(F$2:F1969)&lt;2,0,AVERAGE(F$2:F1969)/_xlfn.STDEV.P(F$2:F1969)*SQRT(252))</f>
        <v>0.42834818532460134</v>
      </c>
      <c r="F1969">
        <f t="shared" si="92"/>
        <v>-4.4510274145648232E-5</v>
      </c>
      <c r="G1969" s="4">
        <f>MAX($B$2:$B1969)</f>
        <v>128176.47492586625</v>
      </c>
      <c r="H1969" s="5">
        <f t="shared" si="90"/>
        <v>6.1071469420841407E-2</v>
      </c>
      <c r="I1969" s="5">
        <f t="shared" si="91"/>
        <v>0.12754234227413352</v>
      </c>
    </row>
    <row r="1970" spans="1:9" x14ac:dyDescent="0.25">
      <c r="A1970" s="3">
        <f>回测!A1970</f>
        <v>43452</v>
      </c>
      <c r="B1970">
        <f>回测!F1970</f>
        <v>120156.29735286109</v>
      </c>
      <c r="C1970" t="str">
        <f>回测!K1970</f>
        <v>否</v>
      </c>
      <c r="D1970">
        <f>COUNTIF($C$2:C1970,"是")</f>
        <v>30</v>
      </c>
      <c r="E1970">
        <f>IF(COUNTA(F$2:F1970)&lt;2,0,AVERAGE(F$2:F1970)/_xlfn.STDEV.P(F$2:F1970)*SQRT(252))</f>
        <v>0.42478084548108852</v>
      </c>
      <c r="F1970">
        <f t="shared" si="92"/>
        <v>-1.597459257181244E-3</v>
      </c>
      <c r="G1970" s="4">
        <f>MAX($B$2:$B1970)</f>
        <v>128176.47492586625</v>
      </c>
      <c r="H1970" s="5">
        <f t="shared" si="90"/>
        <v>6.2571369493846785E-2</v>
      </c>
      <c r="I1970" s="5">
        <f t="shared" si="91"/>
        <v>0.12754234227413352</v>
      </c>
    </row>
    <row r="1971" spans="1:9" x14ac:dyDescent="0.25">
      <c r="A1971" s="3">
        <f>回测!A1971</f>
        <v>43453</v>
      </c>
      <c r="B1971">
        <f>回测!F1971</f>
        <v>119973.23761567105</v>
      </c>
      <c r="C1971" t="str">
        <f>回测!K1971</f>
        <v>否</v>
      </c>
      <c r="D1971">
        <f>COUNTIF($C$2:C1971,"是")</f>
        <v>30</v>
      </c>
      <c r="E1971">
        <f>IF(COUNTA(F$2:F1971)&lt;2,0,AVERAGE(F$2:F1971)/_xlfn.STDEV.P(F$2:F1971)*SQRT(252))</f>
        <v>0.42137660877949179</v>
      </c>
      <c r="F1971">
        <f t="shared" si="92"/>
        <v>-1.5235134672337836E-3</v>
      </c>
      <c r="G1971" s="4">
        <f>MAX($B$2:$B1971)</f>
        <v>128176.47492586625</v>
      </c>
      <c r="H1971" s="5">
        <f t="shared" si="90"/>
        <v>6.3999554636993472E-2</v>
      </c>
      <c r="I1971" s="5">
        <f t="shared" si="91"/>
        <v>0.12754234227413352</v>
      </c>
    </row>
    <row r="1972" spans="1:9" x14ac:dyDescent="0.25">
      <c r="A1972" s="3">
        <f>回测!A1972</f>
        <v>43454</v>
      </c>
      <c r="B1972">
        <f>回测!F1972</f>
        <v>119707.36680587886</v>
      </c>
      <c r="C1972" t="str">
        <f>回测!K1972</f>
        <v>否</v>
      </c>
      <c r="D1972">
        <f>COUNTIF($C$2:C1972,"是")</f>
        <v>30</v>
      </c>
      <c r="E1972">
        <f>IF(COUNTA(F$2:F1972)&lt;2,0,AVERAGE(F$2:F1972)/_xlfn.STDEV.P(F$2:F1972)*SQRT(252))</f>
        <v>0.41646510995501712</v>
      </c>
      <c r="F1972">
        <f t="shared" si="92"/>
        <v>-2.2160843124355845E-3</v>
      </c>
      <c r="G1972" s="4">
        <f>MAX($B$2:$B1972)</f>
        <v>128176.47492586625</v>
      </c>
      <c r="H1972" s="5">
        <f t="shared" si="90"/>
        <v>6.6073810540395073E-2</v>
      </c>
      <c r="I1972" s="5">
        <f t="shared" si="91"/>
        <v>0.12754234227413352</v>
      </c>
    </row>
    <row r="1973" spans="1:9" x14ac:dyDescent="0.25">
      <c r="A1973" s="3">
        <f>回测!A1973</f>
        <v>43455</v>
      </c>
      <c r="B1973">
        <f>回测!F1973</f>
        <v>119592.54917080356</v>
      </c>
      <c r="C1973" t="str">
        <f>回测!K1973</f>
        <v>否</v>
      </c>
      <c r="D1973">
        <f>COUNTIF($C$2:C1973,"是")</f>
        <v>30</v>
      </c>
      <c r="E1973">
        <f>IF(COUNTA(F$2:F1973)&lt;2,0,AVERAGE(F$2:F1973)/_xlfn.STDEV.P(F$2:F1973)*SQRT(252))</f>
        <v>0.41428978659634463</v>
      </c>
      <c r="F1973">
        <f t="shared" si="92"/>
        <v>-9.5915262476287122E-4</v>
      </c>
      <c r="G1973" s="4">
        <f>MAX($B$2:$B1973)</f>
        <v>128176.47492586625</v>
      </c>
      <c r="H1973" s="5">
        <f t="shared" si="90"/>
        <v>6.6969588296350024E-2</v>
      </c>
      <c r="I1973" s="5">
        <f t="shared" si="91"/>
        <v>0.12754234227413352</v>
      </c>
    </row>
    <row r="1974" spans="1:9" x14ac:dyDescent="0.25">
      <c r="A1974" s="3">
        <f>回测!A1974</f>
        <v>43456</v>
      </c>
      <c r="B1974">
        <f>回测!F1974</f>
        <v>119592.54917080356</v>
      </c>
      <c r="C1974" t="str">
        <f>回测!K1974</f>
        <v>否</v>
      </c>
      <c r="D1974">
        <f>COUNTIF($C$2:C1974,"是")</f>
        <v>30</v>
      </c>
      <c r="E1974">
        <f>IF(COUNTA(F$2:F1974)&lt;2,0,AVERAGE(F$2:F1974)/_xlfn.STDEV.P(F$2:F1974)*SQRT(252))</f>
        <v>0.41418465870063947</v>
      </c>
      <c r="F1974">
        <f t="shared" si="92"/>
        <v>0</v>
      </c>
      <c r="G1974" s="4">
        <f>MAX($B$2:$B1974)</f>
        <v>128176.47492586625</v>
      </c>
      <c r="H1974" s="5">
        <f t="shared" si="90"/>
        <v>6.6969588296350024E-2</v>
      </c>
      <c r="I1974" s="5">
        <f t="shared" si="91"/>
        <v>0.12754234227413352</v>
      </c>
    </row>
    <row r="1975" spans="1:9" x14ac:dyDescent="0.25">
      <c r="A1975" s="3">
        <f>回测!A1975</f>
        <v>43457</v>
      </c>
      <c r="B1975">
        <f>回测!F1975</f>
        <v>119592.54917080356</v>
      </c>
      <c r="C1975" t="str">
        <f>回测!K1975</f>
        <v>否</v>
      </c>
      <c r="D1975">
        <f>COUNTIF($C$2:C1975,"是")</f>
        <v>30</v>
      </c>
      <c r="E1975">
        <f>IF(COUNTA(F$2:F1975)&lt;2,0,AVERAGE(F$2:F1975)/_xlfn.STDEV.P(F$2:F1975)*SQRT(252))</f>
        <v>0.41407961079436806</v>
      </c>
      <c r="F1975">
        <f t="shared" si="92"/>
        <v>0</v>
      </c>
      <c r="G1975" s="4">
        <f>MAX($B$2:$B1975)</f>
        <v>128176.47492586625</v>
      </c>
      <c r="H1975" s="5">
        <f t="shared" si="90"/>
        <v>6.6969588296350024E-2</v>
      </c>
      <c r="I1975" s="5">
        <f t="shared" si="91"/>
        <v>0.12754234227413352</v>
      </c>
    </row>
    <row r="1976" spans="1:9" x14ac:dyDescent="0.25">
      <c r="A1976" s="3">
        <f>回测!A1976</f>
        <v>43458</v>
      </c>
      <c r="B1976">
        <f>回测!F1976</f>
        <v>119759.47695563249</v>
      </c>
      <c r="C1976" t="str">
        <f>回测!K1976</f>
        <v>否</v>
      </c>
      <c r="D1976">
        <f>COUNTIF($C$2:C1976,"是")</f>
        <v>30</v>
      </c>
      <c r="E1976">
        <f>IF(COUNTA(F$2:F1976)&lt;2,0,AVERAGE(F$2:F1976)/_xlfn.STDEV.P(F$2:F1976)*SQRT(252))</f>
        <v>0.41695938754089118</v>
      </c>
      <c r="F1976">
        <f t="shared" si="92"/>
        <v>1.3958042201318577E-3</v>
      </c>
      <c r="G1976" s="4">
        <f>MAX($B$2:$B1976)</f>
        <v>128176.47492586625</v>
      </c>
      <c r="H1976" s="5">
        <f t="shared" si="90"/>
        <v>6.5667260510182679E-2</v>
      </c>
      <c r="I1976" s="5">
        <f t="shared" si="91"/>
        <v>0.12754234227413352</v>
      </c>
    </row>
    <row r="1977" spans="1:9" x14ac:dyDescent="0.25">
      <c r="A1977" s="3">
        <f>回测!A1977</f>
        <v>43459</v>
      </c>
      <c r="B1977">
        <f>回测!F1977</f>
        <v>119802.69658222079</v>
      </c>
      <c r="C1977" t="str">
        <f>回测!K1977</f>
        <v>否</v>
      </c>
      <c r="D1977">
        <f>COUNTIF($C$2:C1977,"是")</f>
        <v>30</v>
      </c>
      <c r="E1977">
        <f>IF(COUNTA(F$2:F1977)&lt;2,0,AVERAGE(F$2:F1977)/_xlfn.STDEV.P(F$2:F1977)*SQRT(252))</f>
        <v>0.41762804573479073</v>
      </c>
      <c r="F1977">
        <f t="shared" si="92"/>
        <v>3.6088690170466009E-4</v>
      </c>
      <c r="G1977" s="4">
        <f>MAX($B$2:$B1977)</f>
        <v>128176.47492586625</v>
      </c>
      <c r="H1977" s="5">
        <f t="shared" si="90"/>
        <v>6.5330072062666944E-2</v>
      </c>
      <c r="I1977" s="5">
        <f t="shared" si="91"/>
        <v>0.12754234227413352</v>
      </c>
    </row>
    <row r="1978" spans="1:9" x14ac:dyDescent="0.25">
      <c r="A1978" s="3">
        <f>回测!A1978</f>
        <v>43460</v>
      </c>
      <c r="B1978">
        <f>回测!F1978</f>
        <v>119622.22922091227</v>
      </c>
      <c r="C1978" t="str">
        <f>回测!K1978</f>
        <v>否</v>
      </c>
      <c r="D1978">
        <f>COUNTIF($C$2:C1978,"是")</f>
        <v>30</v>
      </c>
      <c r="E1978">
        <f>IF(COUNTA(F$2:F1978)&lt;2,0,AVERAGE(F$2:F1978)/_xlfn.STDEV.P(F$2:F1978)*SQRT(252))</f>
        <v>0.41427004824165847</v>
      </c>
      <c r="F1978">
        <f t="shared" si="92"/>
        <v>-1.5063714461941435E-3</v>
      </c>
      <c r="G1978" s="4">
        <f>MAX($B$2:$B1978)</f>
        <v>128176.47492586625</v>
      </c>
      <c r="H1978" s="5">
        <f t="shared" si="90"/>
        <v>6.6738032153728089E-2</v>
      </c>
      <c r="I1978" s="5">
        <f t="shared" si="91"/>
        <v>0.12754234227413352</v>
      </c>
    </row>
    <row r="1979" spans="1:9" x14ac:dyDescent="0.25">
      <c r="A1979" s="3">
        <f>回测!A1979</f>
        <v>43461</v>
      </c>
      <c r="B1979">
        <f>回测!F1979</f>
        <v>119456.81199934642</v>
      </c>
      <c r="C1979" t="str">
        <f>回测!K1979</f>
        <v>否</v>
      </c>
      <c r="D1979">
        <f>COUNTIF($C$2:C1979,"是")</f>
        <v>30</v>
      </c>
      <c r="E1979">
        <f>IF(COUNTA(F$2:F1979)&lt;2,0,AVERAGE(F$2:F1979)/_xlfn.STDEV.P(F$2:F1979)*SQRT(252))</f>
        <v>0.41118198544546519</v>
      </c>
      <c r="F1979">
        <f t="shared" si="92"/>
        <v>-1.3828301198129944E-3</v>
      </c>
      <c r="G1979" s="4">
        <f>MAX($B$2:$B1979)</f>
        <v>128176.47492586625</v>
      </c>
      <c r="H1979" s="5">
        <f t="shared" si="90"/>
        <v>6.8028574912541773E-2</v>
      </c>
      <c r="I1979" s="5">
        <f t="shared" si="91"/>
        <v>0.12754234227413352</v>
      </c>
    </row>
    <row r="1980" spans="1:9" x14ac:dyDescent="0.25">
      <c r="A1980" s="3">
        <f>回测!A1980</f>
        <v>43462</v>
      </c>
      <c r="B1980">
        <f>回测!F1980</f>
        <v>119881.53995164295</v>
      </c>
      <c r="C1980" t="str">
        <f>回测!K1980</f>
        <v>否</v>
      </c>
      <c r="D1980">
        <f>COUNTIF($C$2:C1980,"是")</f>
        <v>30</v>
      </c>
      <c r="E1980">
        <f>IF(COUNTA(F$2:F1980)&lt;2,0,AVERAGE(F$2:F1980)/_xlfn.STDEV.P(F$2:F1980)*SQRT(252))</f>
        <v>0.41861413514831408</v>
      </c>
      <c r="F1980">
        <f t="shared" si="92"/>
        <v>3.5554937821280497E-3</v>
      </c>
      <c r="G1980" s="4">
        <f>MAX($B$2:$B1980)</f>
        <v>128176.47492586625</v>
      </c>
      <c r="H1980" s="5">
        <f t="shared" si="90"/>
        <v>6.4714956305522264E-2</v>
      </c>
      <c r="I1980" s="5">
        <f t="shared" si="91"/>
        <v>0.12754234227413352</v>
      </c>
    </row>
    <row r="1981" spans="1:9" x14ac:dyDescent="0.25">
      <c r="A1981" s="3">
        <f>回测!A1981</f>
        <v>43463</v>
      </c>
      <c r="B1981">
        <f>回测!F1981</f>
        <v>119881.53995164295</v>
      </c>
      <c r="C1981" t="str">
        <f>回测!K1981</f>
        <v>否</v>
      </c>
      <c r="D1981">
        <f>COUNTIF($C$2:C1981,"是")</f>
        <v>30</v>
      </c>
      <c r="E1981">
        <f>IF(COUNTA(F$2:F1981)&lt;2,0,AVERAGE(F$2:F1981)/_xlfn.STDEV.P(F$2:F1981)*SQRT(252))</f>
        <v>0.41850828419930325</v>
      </c>
      <c r="F1981">
        <f t="shared" si="92"/>
        <v>0</v>
      </c>
      <c r="G1981" s="4">
        <f>MAX($B$2:$B1981)</f>
        <v>128176.47492586625</v>
      </c>
      <c r="H1981" s="5">
        <f t="shared" si="90"/>
        <v>6.4714956305522264E-2</v>
      </c>
      <c r="I1981" s="5">
        <f t="shared" si="91"/>
        <v>0.12754234227413352</v>
      </c>
    </row>
    <row r="1982" spans="1:9" x14ac:dyDescent="0.25">
      <c r="A1982" s="3">
        <f>回测!A1982</f>
        <v>43464</v>
      </c>
      <c r="B1982">
        <f>回测!F1982</f>
        <v>119881.53995164295</v>
      </c>
      <c r="C1982" t="str">
        <f>回测!K1982</f>
        <v>否</v>
      </c>
      <c r="D1982">
        <f>COUNTIF($C$2:C1982,"是")</f>
        <v>30</v>
      </c>
      <c r="E1982">
        <f>IF(COUNTA(F$2:F1982)&lt;2,0,AVERAGE(F$2:F1982)/_xlfn.STDEV.P(F$2:F1982)*SQRT(252))</f>
        <v>0.41840251350625468</v>
      </c>
      <c r="F1982">
        <f t="shared" si="92"/>
        <v>0</v>
      </c>
      <c r="G1982" s="4">
        <f>MAX($B$2:$B1982)</f>
        <v>128176.47492586625</v>
      </c>
      <c r="H1982" s="5">
        <f t="shared" si="90"/>
        <v>6.4714956305522264E-2</v>
      </c>
      <c r="I1982" s="5">
        <f t="shared" si="91"/>
        <v>0.12754234227413352</v>
      </c>
    </row>
    <row r="1983" spans="1:9" x14ac:dyDescent="0.25">
      <c r="A1983" s="3">
        <f>回测!A1983</f>
        <v>43465</v>
      </c>
      <c r="B1983">
        <f>回测!F1983</f>
        <v>119881.53995164295</v>
      </c>
      <c r="C1983" t="str">
        <f>回测!K1983</f>
        <v>否</v>
      </c>
      <c r="D1983">
        <f>COUNTIF($C$2:C1983,"是")</f>
        <v>30</v>
      </c>
      <c r="E1983">
        <f>IF(COUNTA(F$2:F1983)&lt;2,0,AVERAGE(F$2:F1983)/_xlfn.STDEV.P(F$2:F1983)*SQRT(252))</f>
        <v>0.41829682296780324</v>
      </c>
      <c r="F1983">
        <f t="shared" si="92"/>
        <v>0</v>
      </c>
      <c r="G1983" s="4">
        <f>MAX($B$2:$B1983)</f>
        <v>128176.47492586625</v>
      </c>
      <c r="H1983" s="5">
        <f t="shared" si="90"/>
        <v>6.4714956305522264E-2</v>
      </c>
      <c r="I1983" s="5">
        <f t="shared" si="91"/>
        <v>0.12754234227413352</v>
      </c>
    </row>
    <row r="1984" spans="1:9" x14ac:dyDescent="0.25">
      <c r="A1984" s="3">
        <f>回测!A1984</f>
        <v>43466</v>
      </c>
      <c r="B1984">
        <f>回测!F1984</f>
        <v>119881.53995164295</v>
      </c>
      <c r="C1984" t="str">
        <f>回测!K1984</f>
        <v>否</v>
      </c>
      <c r="D1984">
        <f>COUNTIF($C$2:C1984,"是")</f>
        <v>30</v>
      </c>
      <c r="E1984">
        <f>IF(COUNTA(F$2:F1984)&lt;2,0,AVERAGE(F$2:F1984)/_xlfn.STDEV.P(F$2:F1984)*SQRT(252))</f>
        <v>0.41819121248276259</v>
      </c>
      <c r="F1984">
        <f t="shared" si="92"/>
        <v>0</v>
      </c>
      <c r="G1984" s="4">
        <f>MAX($B$2:$B1984)</f>
        <v>128176.47492586625</v>
      </c>
      <c r="H1984" s="5">
        <f t="shared" si="90"/>
        <v>6.4714956305522264E-2</v>
      </c>
      <c r="I1984" s="5">
        <f t="shared" si="91"/>
        <v>0.12754234227413352</v>
      </c>
    </row>
    <row r="1985" spans="1:9" x14ac:dyDescent="0.25">
      <c r="A1985" s="3">
        <f>回测!A1985</f>
        <v>43467</v>
      </c>
      <c r="B1985">
        <f>回测!F1985</f>
        <v>119504.87589232603</v>
      </c>
      <c r="C1985" t="str">
        <f>回测!K1985</f>
        <v>否</v>
      </c>
      <c r="D1985">
        <f>COUNTIF($C$2:C1985,"是")</f>
        <v>30</v>
      </c>
      <c r="E1985">
        <f>IF(COUNTA(F$2:F1985)&lt;2,0,AVERAGE(F$2:F1985)/_xlfn.STDEV.P(F$2:F1985)*SQRT(252))</f>
        <v>0.41127835395948015</v>
      </c>
      <c r="F1985">
        <f t="shared" si="92"/>
        <v>-3.1419688091164355E-3</v>
      </c>
      <c r="G1985" s="4">
        <f>MAX($B$2:$B1985)</f>
        <v>128176.47492586625</v>
      </c>
      <c r="H1985" s="5">
        <f t="shared" si="90"/>
        <v>6.7653592740443469E-2</v>
      </c>
      <c r="I1985" s="5">
        <f t="shared" si="91"/>
        <v>0.12754234227413352</v>
      </c>
    </row>
    <row r="1986" spans="1:9" x14ac:dyDescent="0.25">
      <c r="A1986" s="3">
        <f>回测!A1986</f>
        <v>43468</v>
      </c>
      <c r="B1986">
        <f>回测!F1986</f>
        <v>119864.71973420607</v>
      </c>
      <c r="C1986" t="str">
        <f>回测!K1986</f>
        <v>否</v>
      </c>
      <c r="D1986">
        <f>COUNTIF($C$2:C1986,"是")</f>
        <v>30</v>
      </c>
      <c r="E1986">
        <f>IF(COUNTA(F$2:F1986)&lt;2,0,AVERAGE(F$2:F1986)/_xlfn.STDEV.P(F$2:F1986)*SQRT(252))</f>
        <v>0.41755715244381231</v>
      </c>
      <c r="F1986">
        <f t="shared" si="92"/>
        <v>3.0111226775739741E-3</v>
      </c>
      <c r="G1986" s="4">
        <f>MAX($B$2:$B1986)</f>
        <v>128176.47492586625</v>
      </c>
      <c r="H1986" s="5">
        <f t="shared" si="90"/>
        <v>6.4846183330189655E-2</v>
      </c>
      <c r="I1986" s="5">
        <f t="shared" si="91"/>
        <v>0.12754234227413352</v>
      </c>
    </row>
    <row r="1987" spans="1:9" x14ac:dyDescent="0.25">
      <c r="A1987" s="3">
        <f>回测!A1987</f>
        <v>43469</v>
      </c>
      <c r="B1987">
        <f>回测!F1987</f>
        <v>120494.97757388663</v>
      </c>
      <c r="C1987" t="str">
        <f>回测!K1987</f>
        <v>否</v>
      </c>
      <c r="D1987">
        <f>COUNTIF($C$2:C1987,"是")</f>
        <v>30</v>
      </c>
      <c r="E1987">
        <f>IF(COUNTA(F$2:F1987)&lt;2,0,AVERAGE(F$2:F1987)/_xlfn.STDEV.P(F$2:F1987)*SQRT(252))</f>
        <v>0.42849862343074829</v>
      </c>
      <c r="F1987">
        <f t="shared" si="92"/>
        <v>5.2580762803111636E-3</v>
      </c>
      <c r="G1987" s="4">
        <f>MAX($B$2:$B1987)</f>
        <v>128176.47492586625</v>
      </c>
      <c r="H1987" s="5">
        <f t="shared" ref="H1987:H2050" si="93">1-($B1987/$G1987)</f>
        <v>5.9929073228315755E-2</v>
      </c>
      <c r="I1987" s="5">
        <f t="shared" si="91"/>
        <v>0.12754234227413352</v>
      </c>
    </row>
    <row r="1988" spans="1:9" x14ac:dyDescent="0.25">
      <c r="A1988" s="3">
        <f>回测!A1988</f>
        <v>43470</v>
      </c>
      <c r="B1988">
        <f>回测!F1988</f>
        <v>120494.97757388663</v>
      </c>
      <c r="C1988" t="str">
        <f>回测!K1988</f>
        <v>否</v>
      </c>
      <c r="D1988">
        <f>COUNTIF($C$2:C1988,"是")</f>
        <v>30</v>
      </c>
      <c r="E1988">
        <f>IF(COUNTA(F$2:F1988)&lt;2,0,AVERAGE(F$2:F1988)/_xlfn.STDEV.P(F$2:F1988)*SQRT(252))</f>
        <v>0.42839065144965527</v>
      </c>
      <c r="F1988">
        <f t="shared" si="92"/>
        <v>0</v>
      </c>
      <c r="G1988" s="4">
        <f>MAX($B$2:$B1988)</f>
        <v>128176.47492586625</v>
      </c>
      <c r="H1988" s="5">
        <f t="shared" si="93"/>
        <v>5.9929073228315755E-2</v>
      </c>
      <c r="I1988" s="5">
        <f t="shared" ref="I1988:I2051" si="94">MAX($I1987,$H1988)</f>
        <v>0.12754234227413352</v>
      </c>
    </row>
    <row r="1989" spans="1:9" x14ac:dyDescent="0.25">
      <c r="A1989" s="3">
        <f>回测!A1989</f>
        <v>43471</v>
      </c>
      <c r="B1989">
        <f>回测!F1989</f>
        <v>120494.97757388663</v>
      </c>
      <c r="C1989" t="str">
        <f>回测!K1989</f>
        <v>否</v>
      </c>
      <c r="D1989">
        <f>COUNTIF($C$2:C1989,"是")</f>
        <v>30</v>
      </c>
      <c r="E1989">
        <f>IF(COUNTA(F$2:F1989)&lt;2,0,AVERAGE(F$2:F1989)/_xlfn.STDEV.P(F$2:F1989)*SQRT(252))</f>
        <v>0.42828276104695745</v>
      </c>
      <c r="F1989">
        <f t="shared" ref="F1989:F2052" si="95">IF(B1988=0,0,B1989/B1988-1)</f>
        <v>0</v>
      </c>
      <c r="G1989" s="4">
        <f>MAX($B$2:$B1989)</f>
        <v>128176.47492586625</v>
      </c>
      <c r="H1989" s="5">
        <f t="shared" si="93"/>
        <v>5.9929073228315755E-2</v>
      </c>
      <c r="I1989" s="5">
        <f t="shared" si="94"/>
        <v>0.12754234227413352</v>
      </c>
    </row>
    <row r="1990" spans="1:9" x14ac:dyDescent="0.25">
      <c r="A1990" s="3">
        <f>回测!A1990</f>
        <v>43472</v>
      </c>
      <c r="B1990">
        <f>回测!F1990</f>
        <v>120521.56949304703</v>
      </c>
      <c r="C1990" t="str">
        <f>回测!K1990</f>
        <v>否</v>
      </c>
      <c r="D1990">
        <f>COUNTIF($C$2:C1990,"是")</f>
        <v>30</v>
      </c>
      <c r="E1990">
        <f>IF(COUNTA(F$2:F1990)&lt;2,0,AVERAGE(F$2:F1990)/_xlfn.STDEV.P(F$2:F1990)*SQRT(252))</f>
        <v>0.42864661058727493</v>
      </c>
      <c r="F1990">
        <f t="shared" si="95"/>
        <v>2.206890253504401E-4</v>
      </c>
      <c r="G1990" s="4">
        <f>MAX($B$2:$B1990)</f>
        <v>128176.47492586625</v>
      </c>
      <c r="H1990" s="5">
        <f t="shared" si="93"/>
        <v>5.9721609891726257E-2</v>
      </c>
      <c r="I1990" s="5">
        <f t="shared" si="94"/>
        <v>0.12754234227413352</v>
      </c>
    </row>
    <row r="1991" spans="1:9" x14ac:dyDescent="0.25">
      <c r="A1991" s="3">
        <f>回测!A1991</f>
        <v>43473</v>
      </c>
      <c r="B1991">
        <f>回测!F1991</f>
        <v>120376.94909696234</v>
      </c>
      <c r="C1991" t="str">
        <f>回测!K1991</f>
        <v>否</v>
      </c>
      <c r="D1991">
        <f>COUNTIF($C$2:C1991,"是")</f>
        <v>30</v>
      </c>
      <c r="E1991">
        <f>IF(COUNTA(F$2:F1991)&lt;2,0,AVERAGE(F$2:F1991)/_xlfn.STDEV.P(F$2:F1991)*SQRT(252))</f>
        <v>0.42596177671913987</v>
      </c>
      <c r="F1991">
        <f t="shared" si="95"/>
        <v>-1.1999544703326093E-3</v>
      </c>
      <c r="G1991" s="4">
        <f>MAX($B$2:$B1991)</f>
        <v>128176.47492586625</v>
      </c>
      <c r="H1991" s="5">
        <f t="shared" si="93"/>
        <v>6.0849901149293895E-2</v>
      </c>
      <c r="I1991" s="5">
        <f t="shared" si="94"/>
        <v>0.12754234227413352</v>
      </c>
    </row>
    <row r="1992" spans="1:9" x14ac:dyDescent="0.25">
      <c r="A1992" s="3">
        <f>回测!A1992</f>
        <v>43474</v>
      </c>
      <c r="B1992">
        <f>回测!F1992</f>
        <v>120467.75486539856</v>
      </c>
      <c r="C1992" t="str">
        <f>回测!K1992</f>
        <v>否</v>
      </c>
      <c r="D1992">
        <f>COUNTIF($C$2:C1992,"是")</f>
        <v>30</v>
      </c>
      <c r="E1992">
        <f>IF(COUNTA(F$2:F1992)&lt;2,0,AVERAGE(F$2:F1992)/_xlfn.STDEV.P(F$2:F1992)*SQRT(252))</f>
        <v>0.42746288803759674</v>
      </c>
      <c r="F1992">
        <f t="shared" si="95"/>
        <v>7.5434515592398554E-4</v>
      </c>
      <c r="G1992" s="4">
        <f>MAX($B$2:$B1992)</f>
        <v>128176.47492586625</v>
      </c>
      <c r="H1992" s="5">
        <f t="shared" si="93"/>
        <v>6.0141457821540234E-2</v>
      </c>
      <c r="I1992" s="5">
        <f t="shared" si="94"/>
        <v>0.12754234227413352</v>
      </c>
    </row>
    <row r="1993" spans="1:9" x14ac:dyDescent="0.25">
      <c r="A1993" s="3">
        <f>回测!A1993</f>
        <v>43475</v>
      </c>
      <c r="B1993">
        <f>回测!F1993</f>
        <v>120559.67603716577</v>
      </c>
      <c r="C1993" t="str">
        <f>回测!K1993</f>
        <v>否</v>
      </c>
      <c r="D1993">
        <f>COUNTIF($C$2:C1993,"是")</f>
        <v>30</v>
      </c>
      <c r="E1993">
        <f>IF(COUNTA(F$2:F1993)&lt;2,0,AVERAGE(F$2:F1993)/_xlfn.STDEV.P(F$2:F1993)*SQRT(252))</f>
        <v>0.42898172186817901</v>
      </c>
      <c r="F1993">
        <f t="shared" si="95"/>
        <v>7.6303548505496366E-4</v>
      </c>
      <c r="G1993" s="4">
        <f>MAX($B$2:$B1993)</f>
        <v>128176.47492586625</v>
      </c>
      <c r="H1993" s="5">
        <f t="shared" si="93"/>
        <v>5.9424312402925894E-2</v>
      </c>
      <c r="I1993" s="5">
        <f t="shared" si="94"/>
        <v>0.12754234227413352</v>
      </c>
    </row>
    <row r="1994" spans="1:9" x14ac:dyDescent="0.25">
      <c r="A1994" s="3">
        <f>回测!A1994</f>
        <v>43476</v>
      </c>
      <c r="B1994">
        <f>回测!F1994</f>
        <v>120573.6292185632</v>
      </c>
      <c r="C1994" t="str">
        <f>回测!K1994</f>
        <v>否</v>
      </c>
      <c r="D1994">
        <f>COUNTIF($C$2:C1994,"是")</f>
        <v>30</v>
      </c>
      <c r="E1994">
        <f>IF(COUNTA(F$2:F1994)&lt;2,0,AVERAGE(F$2:F1994)/_xlfn.STDEV.P(F$2:F1994)*SQRT(252))</f>
        <v>0.42912114114052874</v>
      </c>
      <c r="F1994">
        <f t="shared" si="95"/>
        <v>1.1573671940801056E-4</v>
      </c>
      <c r="G1994" s="4">
        <f>MAX($B$2:$B1994)</f>
        <v>128176.47492586625</v>
      </c>
      <c r="H1994" s="5">
        <f t="shared" si="93"/>
        <v>5.9315453258488526E-2</v>
      </c>
      <c r="I1994" s="5">
        <f t="shared" si="94"/>
        <v>0.12754234227413352</v>
      </c>
    </row>
    <row r="1995" spans="1:9" x14ac:dyDescent="0.25">
      <c r="A1995" s="3">
        <f>回测!A1995</f>
        <v>43477</v>
      </c>
      <c r="B1995">
        <f>回测!F1995</f>
        <v>120573.6292185632</v>
      </c>
      <c r="C1995" t="str">
        <f>回测!K1995</f>
        <v>否</v>
      </c>
      <c r="D1995">
        <f>COUNTIF($C$2:C1995,"是")</f>
        <v>30</v>
      </c>
      <c r="E1995">
        <f>IF(COUNTA(F$2:F1995)&lt;2,0,AVERAGE(F$2:F1995)/_xlfn.STDEV.P(F$2:F1995)*SQRT(252))</f>
        <v>0.42901339189872972</v>
      </c>
      <c r="F1995">
        <f t="shared" si="95"/>
        <v>0</v>
      </c>
      <c r="G1995" s="4">
        <f>MAX($B$2:$B1995)</f>
        <v>128176.47492586625</v>
      </c>
      <c r="H1995" s="5">
        <f t="shared" si="93"/>
        <v>5.9315453258488526E-2</v>
      </c>
      <c r="I1995" s="5">
        <f t="shared" si="94"/>
        <v>0.12754234227413352</v>
      </c>
    </row>
    <row r="1996" spans="1:9" x14ac:dyDescent="0.25">
      <c r="A1996" s="3">
        <f>回测!A1996</f>
        <v>43478</v>
      </c>
      <c r="B1996">
        <f>回测!F1996</f>
        <v>120573.6292185632</v>
      </c>
      <c r="C1996" t="str">
        <f>回测!K1996</f>
        <v>否</v>
      </c>
      <c r="D1996">
        <f>COUNTIF($C$2:C1996,"是")</f>
        <v>30</v>
      </c>
      <c r="E1996">
        <f>IF(COUNTA(F$2:F1996)&lt;2,0,AVERAGE(F$2:F1996)/_xlfn.STDEV.P(F$2:F1996)*SQRT(252))</f>
        <v>0.42890572378137837</v>
      </c>
      <c r="F1996">
        <f t="shared" si="95"/>
        <v>0</v>
      </c>
      <c r="G1996" s="4">
        <f>MAX($B$2:$B1996)</f>
        <v>128176.47492586625</v>
      </c>
      <c r="H1996" s="5">
        <f t="shared" si="93"/>
        <v>5.9315453258488526E-2</v>
      </c>
      <c r="I1996" s="5">
        <f t="shared" si="94"/>
        <v>0.12754234227413352</v>
      </c>
    </row>
    <row r="1997" spans="1:9" x14ac:dyDescent="0.25">
      <c r="A1997" s="3">
        <f>回测!A1997</f>
        <v>43479</v>
      </c>
      <c r="B1997">
        <f>回测!F1997</f>
        <v>120306.961060852</v>
      </c>
      <c r="C1997" t="str">
        <f>回测!K1997</f>
        <v>否</v>
      </c>
      <c r="D1997">
        <f>COUNTIF($C$2:C1997,"是")</f>
        <v>30</v>
      </c>
      <c r="E1997">
        <f>IF(COUNTA(F$2:F1997)&lt;2,0,AVERAGE(F$2:F1997)/_xlfn.STDEV.P(F$2:F1997)*SQRT(252))</f>
        <v>0.42403879309182807</v>
      </c>
      <c r="F1997">
        <f t="shared" si="95"/>
        <v>-2.2116623629849785E-3</v>
      </c>
      <c r="G1997" s="4">
        <f>MAX($B$2:$B1997)</f>
        <v>128176.47492586625</v>
      </c>
      <c r="H1997" s="5">
        <f t="shared" si="93"/>
        <v>6.1395929865958321E-2</v>
      </c>
      <c r="I1997" s="5">
        <f t="shared" si="94"/>
        <v>0.12754234227413352</v>
      </c>
    </row>
    <row r="1998" spans="1:9" x14ac:dyDescent="0.25">
      <c r="A1998" s="3">
        <f>回测!A1998</f>
        <v>43480</v>
      </c>
      <c r="B1998">
        <f>回测!F1998</f>
        <v>120812.6399289353</v>
      </c>
      <c r="C1998" t="str">
        <f>回测!K1998</f>
        <v>否</v>
      </c>
      <c r="D1998">
        <f>COUNTIF($C$2:C1998,"是")</f>
        <v>30</v>
      </c>
      <c r="E1998">
        <f>IF(COUNTA(F$2:F1998)&lt;2,0,AVERAGE(F$2:F1998)/_xlfn.STDEV.P(F$2:F1998)*SQRT(252))</f>
        <v>0.43276587657921389</v>
      </c>
      <c r="F1998">
        <f t="shared" si="95"/>
        <v>4.2032386457464543E-3</v>
      </c>
      <c r="G1998" s="4">
        <f>MAX($B$2:$B1998)</f>
        <v>128176.47492586625</v>
      </c>
      <c r="H1998" s="5">
        <f t="shared" si="93"/>
        <v>5.7450752965315877E-2</v>
      </c>
      <c r="I1998" s="5">
        <f t="shared" si="94"/>
        <v>0.12754234227413352</v>
      </c>
    </row>
    <row r="1999" spans="1:9" x14ac:dyDescent="0.25">
      <c r="A1999" s="3">
        <f>回测!A1999</f>
        <v>43481</v>
      </c>
      <c r="B1999">
        <f>回测!F1999</f>
        <v>120296.20363810443</v>
      </c>
      <c r="C1999" t="str">
        <f>回测!K1999</f>
        <v>否</v>
      </c>
      <c r="D1999">
        <f>COUNTIF($C$2:C1999,"是")</f>
        <v>30</v>
      </c>
      <c r="E1999">
        <f>IF(COUNTA(F$2:F1999)&lt;2,0,AVERAGE(F$2:F1999)/_xlfn.STDEV.P(F$2:F1999)*SQRT(252))</f>
        <v>0.42339976221938569</v>
      </c>
      <c r="F1999">
        <f t="shared" si="95"/>
        <v>-4.2746875751962232E-3</v>
      </c>
      <c r="G1999" s="4">
        <f>MAX($B$2:$B1999)</f>
        <v>128176.47492586625</v>
      </c>
      <c r="H1999" s="5">
        <f t="shared" si="93"/>
        <v>6.1479856520625598E-2</v>
      </c>
      <c r="I1999" s="5">
        <f t="shared" si="94"/>
        <v>0.12754234227413352</v>
      </c>
    </row>
    <row r="2000" spans="1:9" x14ac:dyDescent="0.25">
      <c r="A2000" s="3">
        <f>回测!A2000</f>
        <v>43482</v>
      </c>
      <c r="B2000">
        <f>回测!F2000</f>
        <v>120227.90159169211</v>
      </c>
      <c r="C2000" t="str">
        <f>回测!K2000</f>
        <v>否</v>
      </c>
      <c r="D2000">
        <f>COUNTIF($C$2:C2000,"是")</f>
        <v>30</v>
      </c>
      <c r="E2000">
        <f>IF(COUNTA(F$2:F2000)&lt;2,0,AVERAGE(F$2:F2000)/_xlfn.STDEV.P(F$2:F2000)*SQRT(252))</f>
        <v>0.42208085828267022</v>
      </c>
      <c r="F2000">
        <f t="shared" si="95"/>
        <v>-5.6778222709175097E-4</v>
      </c>
      <c r="G2000" s="4">
        <f>MAX($B$2:$B2000)</f>
        <v>128176.47492586625</v>
      </c>
      <c r="H2000" s="5">
        <f t="shared" si="93"/>
        <v>6.2012731577860802E-2</v>
      </c>
      <c r="I2000" s="5">
        <f t="shared" si="94"/>
        <v>0.12754234227413352</v>
      </c>
    </row>
    <row r="2001" spans="1:9" x14ac:dyDescent="0.25">
      <c r="A2001" s="3">
        <f>回测!A2001</f>
        <v>43483</v>
      </c>
      <c r="B2001">
        <f>回测!F2001</f>
        <v>120736.86877742069</v>
      </c>
      <c r="C2001" t="str">
        <f>回测!K2001</f>
        <v>否</v>
      </c>
      <c r="D2001">
        <f>COUNTIF($C$2:C2001,"是")</f>
        <v>30</v>
      </c>
      <c r="E2001">
        <f>IF(COUNTA(F$2:F2001)&lt;2,0,AVERAGE(F$2:F2001)/_xlfn.STDEV.P(F$2:F2001)*SQRT(252))</f>
        <v>0.43085892558547967</v>
      </c>
      <c r="F2001">
        <f t="shared" si="95"/>
        <v>4.2333533147496105E-3</v>
      </c>
      <c r="G2001" s="4">
        <f>MAX($B$2:$B2001)</f>
        <v>128176.47492586625</v>
      </c>
      <c r="H2001" s="5">
        <f t="shared" si="93"/>
        <v>5.8041900065892937E-2</v>
      </c>
      <c r="I2001" s="5">
        <f t="shared" si="94"/>
        <v>0.12754234227413352</v>
      </c>
    </row>
    <row r="2002" spans="1:9" x14ac:dyDescent="0.25">
      <c r="A2002" s="3">
        <f>回测!A2002</f>
        <v>43484</v>
      </c>
      <c r="B2002">
        <f>回测!F2002</f>
        <v>120736.86877742069</v>
      </c>
      <c r="C2002" t="str">
        <f>回测!K2002</f>
        <v>否</v>
      </c>
      <c r="D2002">
        <f>COUNTIF($C$2:C2002,"是")</f>
        <v>30</v>
      </c>
      <c r="E2002">
        <f>IF(COUNTA(F$2:F2002)&lt;2,0,AVERAGE(F$2:F2002)/_xlfn.STDEV.P(F$2:F2002)*SQRT(252))</f>
        <v>0.43075111805663496</v>
      </c>
      <c r="F2002">
        <f t="shared" si="95"/>
        <v>0</v>
      </c>
      <c r="G2002" s="4">
        <f>MAX($B$2:$B2002)</f>
        <v>128176.47492586625</v>
      </c>
      <c r="H2002" s="5">
        <f t="shared" si="93"/>
        <v>5.8041900065892937E-2</v>
      </c>
      <c r="I2002" s="5">
        <f t="shared" si="94"/>
        <v>0.12754234227413352</v>
      </c>
    </row>
    <row r="2003" spans="1:9" x14ac:dyDescent="0.25">
      <c r="A2003" s="3">
        <f>回测!A2003</f>
        <v>43485</v>
      </c>
      <c r="B2003">
        <f>回测!F2003</f>
        <v>120736.86877742069</v>
      </c>
      <c r="C2003" t="str">
        <f>回测!K2003</f>
        <v>否</v>
      </c>
      <c r="D2003">
        <f>COUNTIF($C$2:C2003,"是")</f>
        <v>30</v>
      </c>
      <c r="E2003">
        <f>IF(COUNTA(F$2:F2003)&lt;2,0,AVERAGE(F$2:F2003)/_xlfn.STDEV.P(F$2:F2003)*SQRT(252))</f>
        <v>0.43064339141261865</v>
      </c>
      <c r="F2003">
        <f t="shared" si="95"/>
        <v>0</v>
      </c>
      <c r="G2003" s="4">
        <f>MAX($B$2:$B2003)</f>
        <v>128176.47492586625</v>
      </c>
      <c r="H2003" s="5">
        <f t="shared" si="93"/>
        <v>5.8041900065892937E-2</v>
      </c>
      <c r="I2003" s="5">
        <f t="shared" si="94"/>
        <v>0.12754234227413352</v>
      </c>
    </row>
    <row r="2004" spans="1:9" x14ac:dyDescent="0.25">
      <c r="A2004" s="3">
        <f>回测!A2004</f>
        <v>43486</v>
      </c>
      <c r="B2004">
        <f>回测!F2004</f>
        <v>120744.80975700506</v>
      </c>
      <c r="C2004" t="str">
        <f>回测!K2004</f>
        <v>否</v>
      </c>
      <c r="D2004">
        <f>COUNTIF($C$2:C2004,"是")</f>
        <v>30</v>
      </c>
      <c r="E2004">
        <f>IF(COUNTA(F$2:F2004)&lt;2,0,AVERAGE(F$2:F2004)/_xlfn.STDEV.P(F$2:F2004)*SQRT(252))</f>
        <v>0.43067574368994682</v>
      </c>
      <c r="F2004">
        <f t="shared" si="95"/>
        <v>6.5770958488364784E-5</v>
      </c>
      <c r="G2004" s="4">
        <f>MAX($B$2:$B2004)</f>
        <v>128176.47492586625</v>
      </c>
      <c r="H2004" s="5">
        <f t="shared" si="93"/>
        <v>5.7979946578804453E-2</v>
      </c>
      <c r="I2004" s="5">
        <f t="shared" si="94"/>
        <v>0.12754234227413352</v>
      </c>
    </row>
    <row r="2005" spans="1:9" x14ac:dyDescent="0.25">
      <c r="A2005" s="3">
        <f>回测!A2005</f>
        <v>43487</v>
      </c>
      <c r="B2005">
        <f>回测!F2005</f>
        <v>120360.98942722859</v>
      </c>
      <c r="C2005" t="str">
        <f>回测!K2005</f>
        <v>否</v>
      </c>
      <c r="D2005">
        <f>COUNTIF($C$2:C2005,"是")</f>
        <v>30</v>
      </c>
      <c r="E2005">
        <f>IF(COUNTA(F$2:F2005)&lt;2,0,AVERAGE(F$2:F2005)/_xlfn.STDEV.P(F$2:F2005)*SQRT(252))</f>
        <v>0.42372511776624017</v>
      </c>
      <c r="F2005">
        <f t="shared" si="95"/>
        <v>-3.1787729058407876E-3</v>
      </c>
      <c r="G2005" s="4">
        <f>MAX($B$2:$B2005)</f>
        <v>128176.47492586625</v>
      </c>
      <c r="H2005" s="5">
        <f t="shared" si="93"/>
        <v>6.0974414401378407E-2</v>
      </c>
      <c r="I2005" s="5">
        <f t="shared" si="94"/>
        <v>0.12754234227413352</v>
      </c>
    </row>
    <row r="2006" spans="1:9" x14ac:dyDescent="0.25">
      <c r="A2006" s="3">
        <f>回测!A2006</f>
        <v>43488</v>
      </c>
      <c r="B2006">
        <f>回测!F2006</f>
        <v>120310.87958797105</v>
      </c>
      <c r="C2006" t="str">
        <f>回测!K2006</f>
        <v>否</v>
      </c>
      <c r="D2006">
        <f>COUNTIF($C$2:C2006,"是")</f>
        <v>30</v>
      </c>
      <c r="E2006">
        <f>IF(COUNTA(F$2:F2006)&lt;2,0,AVERAGE(F$2:F2006)/_xlfn.STDEV.P(F$2:F2006)*SQRT(252))</f>
        <v>0.42273223027554307</v>
      </c>
      <c r="F2006">
        <f t="shared" si="95"/>
        <v>-4.1632957236392709E-4</v>
      </c>
      <c r="G2006" s="4">
        <f>MAX($B$2:$B2006)</f>
        <v>128176.47492586625</v>
      </c>
      <c r="H2006" s="5">
        <f t="shared" si="93"/>
        <v>6.1365358521869529E-2</v>
      </c>
      <c r="I2006" s="5">
        <f t="shared" si="94"/>
        <v>0.12754234227413352</v>
      </c>
    </row>
    <row r="2007" spans="1:9" x14ac:dyDescent="0.25">
      <c r="A2007" s="3">
        <f>回测!A2007</f>
        <v>43489</v>
      </c>
      <c r="B2007">
        <f>回测!F2007</f>
        <v>120527.86730526901</v>
      </c>
      <c r="C2007" t="str">
        <f>回测!K2007</f>
        <v>否</v>
      </c>
      <c r="D2007">
        <f>COUNTIF($C$2:C2007,"是")</f>
        <v>30</v>
      </c>
      <c r="E2007">
        <f>IF(COUNTA(F$2:F2007)&lt;2,0,AVERAGE(F$2:F2007)/_xlfn.STDEV.P(F$2:F2007)*SQRT(252))</f>
        <v>0.42643801305450524</v>
      </c>
      <c r="F2007">
        <f t="shared" si="95"/>
        <v>1.8035585646209995E-3</v>
      </c>
      <c r="G2007" s="4">
        <f>MAX($B$2:$B2007)</f>
        <v>128176.47492586625</v>
      </c>
      <c r="H2007" s="5">
        <f t="shared" si="93"/>
        <v>5.967247597518166E-2</v>
      </c>
      <c r="I2007" s="5">
        <f t="shared" si="94"/>
        <v>0.12754234227413352</v>
      </c>
    </row>
    <row r="2008" spans="1:9" x14ac:dyDescent="0.25">
      <c r="A2008" s="3">
        <f>回测!A2008</f>
        <v>43490</v>
      </c>
      <c r="B2008">
        <f>回测!F2008</f>
        <v>120725.41101728118</v>
      </c>
      <c r="C2008" t="str">
        <f>回测!K2008</f>
        <v>否</v>
      </c>
      <c r="D2008">
        <f>COUNTIF($C$2:C2008,"是")</f>
        <v>30</v>
      </c>
      <c r="E2008">
        <f>IF(COUNTA(F$2:F2008)&lt;2,0,AVERAGE(F$2:F2008)/_xlfn.STDEV.P(F$2:F2008)*SQRT(252))</f>
        <v>0.42979604783791281</v>
      </c>
      <c r="F2008">
        <f t="shared" si="95"/>
        <v>1.6389878658669144E-3</v>
      </c>
      <c r="G2008" s="4">
        <f>MAX($B$2:$B2008)</f>
        <v>128176.47492586625</v>
      </c>
      <c r="H2008" s="5">
        <f t="shared" si="93"/>
        <v>5.8131290573364303E-2</v>
      </c>
      <c r="I2008" s="5">
        <f t="shared" si="94"/>
        <v>0.12754234227413352</v>
      </c>
    </row>
    <row r="2009" spans="1:9" x14ac:dyDescent="0.25">
      <c r="A2009" s="3">
        <f>回测!A2009</f>
        <v>43491</v>
      </c>
      <c r="B2009">
        <f>回测!F2009</f>
        <v>120725.41101728118</v>
      </c>
      <c r="C2009" t="str">
        <f>回测!K2009</f>
        <v>否</v>
      </c>
      <c r="D2009">
        <f>COUNTIF($C$2:C2009,"是")</f>
        <v>30</v>
      </c>
      <c r="E2009">
        <f>IF(COUNTA(F$2:F2009)&lt;2,0,AVERAGE(F$2:F2009)/_xlfn.STDEV.P(F$2:F2009)*SQRT(252))</f>
        <v>0.42968888177539055</v>
      </c>
      <c r="F2009">
        <f t="shared" si="95"/>
        <v>0</v>
      </c>
      <c r="G2009" s="4">
        <f>MAX($B$2:$B2009)</f>
        <v>128176.47492586625</v>
      </c>
      <c r="H2009" s="5">
        <f t="shared" si="93"/>
        <v>5.8131290573364303E-2</v>
      </c>
      <c r="I2009" s="5">
        <f t="shared" si="94"/>
        <v>0.12754234227413352</v>
      </c>
    </row>
    <row r="2010" spans="1:9" x14ac:dyDescent="0.25">
      <c r="A2010" s="3">
        <f>回测!A2010</f>
        <v>43492</v>
      </c>
      <c r="B2010">
        <f>回测!F2010</f>
        <v>120725.41101728118</v>
      </c>
      <c r="C2010" t="str">
        <f>回测!K2010</f>
        <v>否</v>
      </c>
      <c r="D2010">
        <f>COUNTIF($C$2:C2010,"是")</f>
        <v>30</v>
      </c>
      <c r="E2010">
        <f>IF(COUNTA(F$2:F2010)&lt;2,0,AVERAGE(F$2:F2010)/_xlfn.STDEV.P(F$2:F2010)*SQRT(252))</f>
        <v>0.42958179583580686</v>
      </c>
      <c r="F2010">
        <f t="shared" si="95"/>
        <v>0</v>
      </c>
      <c r="G2010" s="4">
        <f>MAX($B$2:$B2010)</f>
        <v>128176.47492586625</v>
      </c>
      <c r="H2010" s="5">
        <f t="shared" si="93"/>
        <v>5.8131290573364303E-2</v>
      </c>
      <c r="I2010" s="5">
        <f t="shared" si="94"/>
        <v>0.12754234227413352</v>
      </c>
    </row>
    <row r="2011" spans="1:9" x14ac:dyDescent="0.25">
      <c r="A2011" s="3">
        <f>回测!A2011</f>
        <v>43493</v>
      </c>
      <c r="B2011">
        <f>回测!F2011</f>
        <v>120961.60901947632</v>
      </c>
      <c r="C2011" t="str">
        <f>回测!K2011</f>
        <v>否</v>
      </c>
      <c r="D2011">
        <f>COUNTIF($C$2:C2011,"是")</f>
        <v>30</v>
      </c>
      <c r="E2011">
        <f>IF(COUNTA(F$2:F2011)&lt;2,0,AVERAGE(F$2:F2011)/_xlfn.STDEV.P(F$2:F2011)*SQRT(252))</f>
        <v>0.43360203453905477</v>
      </c>
      <c r="F2011">
        <f t="shared" si="95"/>
        <v>1.9564895261474646E-3</v>
      </c>
      <c r="G2011" s="4">
        <f>MAX($B$2:$B2011)</f>
        <v>128176.47492586625</v>
      </c>
      <c r="H2011" s="5">
        <f t="shared" si="93"/>
        <v>5.6288534308365112E-2</v>
      </c>
      <c r="I2011" s="5">
        <f t="shared" si="94"/>
        <v>0.12754234227413352</v>
      </c>
    </row>
    <row r="2012" spans="1:9" x14ac:dyDescent="0.25">
      <c r="A2012" s="3">
        <f>回测!A2012</f>
        <v>43494</v>
      </c>
      <c r="B2012">
        <f>回测!F2012</f>
        <v>121223.52454435738</v>
      </c>
      <c r="C2012" t="str">
        <f>回测!K2012</f>
        <v>否</v>
      </c>
      <c r="D2012">
        <f>COUNTIF($C$2:C2012,"是")</f>
        <v>30</v>
      </c>
      <c r="E2012">
        <f>IF(COUNTA(F$2:F2012)&lt;2,0,AVERAGE(F$2:F2012)/_xlfn.STDEV.P(F$2:F2012)*SQRT(252))</f>
        <v>0.43805651395438033</v>
      </c>
      <c r="F2012">
        <f t="shared" si="95"/>
        <v>2.1652781159589019E-3</v>
      </c>
      <c r="G2012" s="4">
        <f>MAX($B$2:$B2012)</f>
        <v>128176.47492586625</v>
      </c>
      <c r="H2012" s="5">
        <f t="shared" si="93"/>
        <v>5.4245136523923487E-2</v>
      </c>
      <c r="I2012" s="5">
        <f t="shared" si="94"/>
        <v>0.12754234227413352</v>
      </c>
    </row>
    <row r="2013" spans="1:9" x14ac:dyDescent="0.25">
      <c r="A2013" s="3">
        <f>回测!A2013</f>
        <v>43495</v>
      </c>
      <c r="B2013">
        <f>回测!F2013</f>
        <v>121142.81627202228</v>
      </c>
      <c r="C2013" t="str">
        <f>回测!K2013</f>
        <v>否</v>
      </c>
      <c r="D2013">
        <f>COUNTIF($C$2:C2013,"是")</f>
        <v>30</v>
      </c>
      <c r="E2013">
        <f>IF(COUNTA(F$2:F2013)&lt;2,0,AVERAGE(F$2:F2013)/_xlfn.STDEV.P(F$2:F2013)*SQRT(252))</f>
        <v>0.43653028146080552</v>
      </c>
      <c r="F2013">
        <f t="shared" si="95"/>
        <v>-6.6578061179511927E-4</v>
      </c>
      <c r="G2013" s="4">
        <f>MAX($B$2:$B2013)</f>
        <v>128176.47492586625</v>
      </c>
      <c r="H2013" s="5">
        <f t="shared" si="93"/>
        <v>5.487480177553683E-2</v>
      </c>
      <c r="I2013" s="5">
        <f t="shared" si="94"/>
        <v>0.12754234227413352</v>
      </c>
    </row>
    <row r="2014" spans="1:9" x14ac:dyDescent="0.25">
      <c r="A2014" s="3">
        <f>回测!A2014</f>
        <v>43496</v>
      </c>
      <c r="B2014">
        <f>回测!F2014</f>
        <v>121395.33464401218</v>
      </c>
      <c r="C2014" t="str">
        <f>回测!K2014</f>
        <v>否</v>
      </c>
      <c r="D2014">
        <f>COUNTIF($C$2:C2014,"是")</f>
        <v>30</v>
      </c>
      <c r="E2014">
        <f>IF(COUNTA(F$2:F2014)&lt;2,0,AVERAGE(F$2:F2014)/_xlfn.STDEV.P(F$2:F2014)*SQRT(252))</f>
        <v>0.44081243846525375</v>
      </c>
      <c r="F2014">
        <f t="shared" si="95"/>
        <v>2.0844683965650646E-3</v>
      </c>
      <c r="G2014" s="4">
        <f>MAX($B$2:$B2014)</f>
        <v>128176.47492586625</v>
      </c>
      <c r="H2014" s="5">
        <f t="shared" si="93"/>
        <v>5.2904718169040743E-2</v>
      </c>
      <c r="I2014" s="5">
        <f t="shared" si="94"/>
        <v>0.12754234227413352</v>
      </c>
    </row>
    <row r="2015" spans="1:9" x14ac:dyDescent="0.25">
      <c r="A2015" s="3">
        <f>回测!A2015</f>
        <v>43497</v>
      </c>
      <c r="B2015">
        <f>回测!F2015</f>
        <v>122113.15409204038</v>
      </c>
      <c r="C2015" t="str">
        <f>回测!K2015</f>
        <v>否</v>
      </c>
      <c r="D2015">
        <f>COUNTIF($C$2:C2015,"是")</f>
        <v>30</v>
      </c>
      <c r="E2015">
        <f>IF(COUNTA(F$2:F2015)&lt;2,0,AVERAGE(F$2:F2015)/_xlfn.STDEV.P(F$2:F2015)*SQRT(252))</f>
        <v>0.45296784112568328</v>
      </c>
      <c r="F2015">
        <f t="shared" si="95"/>
        <v>5.9130727727978449E-3</v>
      </c>
      <c r="G2015" s="4">
        <f>MAX($B$2:$B2015)</f>
        <v>128176.47492586625</v>
      </c>
      <c r="H2015" s="5">
        <f t="shared" si="93"/>
        <v>4.7304474844800715E-2</v>
      </c>
      <c r="I2015" s="5">
        <f t="shared" si="94"/>
        <v>0.12754234227413352</v>
      </c>
    </row>
    <row r="2016" spans="1:9" x14ac:dyDescent="0.25">
      <c r="A2016" s="3">
        <f>回测!A2016</f>
        <v>43498</v>
      </c>
      <c r="B2016">
        <f>回测!F2016</f>
        <v>122113.15409204038</v>
      </c>
      <c r="C2016" t="str">
        <f>回测!K2016</f>
        <v>否</v>
      </c>
      <c r="D2016">
        <f>COUNTIF($C$2:C2016,"是")</f>
        <v>30</v>
      </c>
      <c r="E2016">
        <f>IF(COUNTA(F$2:F2016)&lt;2,0,AVERAGE(F$2:F2016)/_xlfn.STDEV.P(F$2:F2016)*SQRT(252))</f>
        <v>0.45285528084766874</v>
      </c>
      <c r="F2016">
        <f t="shared" si="95"/>
        <v>0</v>
      </c>
      <c r="G2016" s="4">
        <f>MAX($B$2:$B2016)</f>
        <v>128176.47492586625</v>
      </c>
      <c r="H2016" s="5">
        <f t="shared" si="93"/>
        <v>4.7304474844800715E-2</v>
      </c>
      <c r="I2016" s="5">
        <f t="shared" si="94"/>
        <v>0.12754234227413352</v>
      </c>
    </row>
    <row r="2017" spans="1:9" x14ac:dyDescent="0.25">
      <c r="A2017" s="3">
        <f>回测!A2017</f>
        <v>43499</v>
      </c>
      <c r="B2017">
        <f>回测!F2017</f>
        <v>122113.15409204038</v>
      </c>
      <c r="C2017" t="str">
        <f>回测!K2017</f>
        <v>否</v>
      </c>
      <c r="D2017">
        <f>COUNTIF($C$2:C2017,"是")</f>
        <v>30</v>
      </c>
      <c r="E2017">
        <f>IF(COUNTA(F$2:F2017)&lt;2,0,AVERAGE(F$2:F2017)/_xlfn.STDEV.P(F$2:F2017)*SQRT(252))</f>
        <v>0.45274280443999676</v>
      </c>
      <c r="F2017">
        <f t="shared" si="95"/>
        <v>0</v>
      </c>
      <c r="G2017" s="4">
        <f>MAX($B$2:$B2017)</f>
        <v>128176.47492586625</v>
      </c>
      <c r="H2017" s="5">
        <f t="shared" si="93"/>
        <v>4.7304474844800715E-2</v>
      </c>
      <c r="I2017" s="5">
        <f t="shared" si="94"/>
        <v>0.12754234227413352</v>
      </c>
    </row>
    <row r="2018" spans="1:9" x14ac:dyDescent="0.25">
      <c r="A2018" s="3">
        <f>回测!A2018</f>
        <v>43500</v>
      </c>
      <c r="B2018">
        <f>回测!F2018</f>
        <v>122113.15409204038</v>
      </c>
      <c r="C2018" t="str">
        <f>回测!K2018</f>
        <v>否</v>
      </c>
      <c r="D2018">
        <f>COUNTIF($C$2:C2018,"是")</f>
        <v>30</v>
      </c>
      <c r="E2018">
        <f>IF(COUNTA(F$2:F2018)&lt;2,0,AVERAGE(F$2:F2018)/_xlfn.STDEV.P(F$2:F2018)*SQRT(252))</f>
        <v>0.45263041179856384</v>
      </c>
      <c r="F2018">
        <f t="shared" si="95"/>
        <v>0</v>
      </c>
      <c r="G2018" s="4">
        <f>MAX($B$2:$B2018)</f>
        <v>128176.47492586625</v>
      </c>
      <c r="H2018" s="5">
        <f t="shared" si="93"/>
        <v>4.7304474844800715E-2</v>
      </c>
      <c r="I2018" s="5">
        <f t="shared" si="94"/>
        <v>0.12754234227413352</v>
      </c>
    </row>
    <row r="2019" spans="1:9" x14ac:dyDescent="0.25">
      <c r="A2019" s="3">
        <f>回测!A2019</f>
        <v>43501</v>
      </c>
      <c r="B2019">
        <f>回测!F2019</f>
        <v>122113.15409204038</v>
      </c>
      <c r="C2019" t="str">
        <f>回测!K2019</f>
        <v>否</v>
      </c>
      <c r="D2019">
        <f>COUNTIF($C$2:C2019,"是")</f>
        <v>30</v>
      </c>
      <c r="E2019">
        <f>IF(COUNTA(F$2:F2019)&lt;2,0,AVERAGE(F$2:F2019)/_xlfn.STDEV.P(F$2:F2019)*SQRT(252))</f>
        <v>0.45251810281944777</v>
      </c>
      <c r="F2019">
        <f t="shared" si="95"/>
        <v>0</v>
      </c>
      <c r="G2019" s="4">
        <f>MAX($B$2:$B2019)</f>
        <v>128176.47492586625</v>
      </c>
      <c r="H2019" s="5">
        <f t="shared" si="93"/>
        <v>4.7304474844800715E-2</v>
      </c>
      <c r="I2019" s="5">
        <f t="shared" si="94"/>
        <v>0.12754234227413352</v>
      </c>
    </row>
    <row r="2020" spans="1:9" x14ac:dyDescent="0.25">
      <c r="A2020" s="3">
        <f>回测!A2020</f>
        <v>43502</v>
      </c>
      <c r="B2020">
        <f>回测!F2020</f>
        <v>122113.15409204038</v>
      </c>
      <c r="C2020" t="str">
        <f>回测!K2020</f>
        <v>否</v>
      </c>
      <c r="D2020">
        <f>COUNTIF($C$2:C2020,"是")</f>
        <v>30</v>
      </c>
      <c r="E2020">
        <f>IF(COUNTA(F$2:F2020)&lt;2,0,AVERAGE(F$2:F2020)/_xlfn.STDEV.P(F$2:F2020)*SQRT(252))</f>
        <v>0.4524058773989062</v>
      </c>
      <c r="F2020">
        <f t="shared" si="95"/>
        <v>0</v>
      </c>
      <c r="G2020" s="4">
        <f>MAX($B$2:$B2020)</f>
        <v>128176.47492586625</v>
      </c>
      <c r="H2020" s="5">
        <f t="shared" si="93"/>
        <v>4.7304474844800715E-2</v>
      </c>
      <c r="I2020" s="5">
        <f t="shared" si="94"/>
        <v>0.12754234227413352</v>
      </c>
    </row>
    <row r="2021" spans="1:9" x14ac:dyDescent="0.25">
      <c r="A2021" s="3">
        <f>回测!A2021</f>
        <v>43503</v>
      </c>
      <c r="B2021">
        <f>回测!F2021</f>
        <v>122113.15409204038</v>
      </c>
      <c r="C2021" t="str">
        <f>回测!K2021</f>
        <v>否</v>
      </c>
      <c r="D2021">
        <f>COUNTIF($C$2:C2021,"是")</f>
        <v>30</v>
      </c>
      <c r="E2021">
        <f>IF(COUNTA(F$2:F2021)&lt;2,0,AVERAGE(F$2:F2021)/_xlfn.STDEV.P(F$2:F2021)*SQRT(252))</f>
        <v>0.45229373543337698</v>
      </c>
      <c r="F2021">
        <f t="shared" si="95"/>
        <v>0</v>
      </c>
      <c r="G2021" s="4">
        <f>MAX($B$2:$B2021)</f>
        <v>128176.47492586625</v>
      </c>
      <c r="H2021" s="5">
        <f t="shared" si="93"/>
        <v>4.7304474844800715E-2</v>
      </c>
      <c r="I2021" s="5">
        <f t="shared" si="94"/>
        <v>0.12754234227413352</v>
      </c>
    </row>
    <row r="2022" spans="1:9" x14ac:dyDescent="0.25">
      <c r="A2022" s="3">
        <f>回测!A2022</f>
        <v>43504</v>
      </c>
      <c r="B2022">
        <f>回测!F2022</f>
        <v>122113.15409204038</v>
      </c>
      <c r="C2022" t="str">
        <f>回测!K2022</f>
        <v>否</v>
      </c>
      <c r="D2022">
        <f>COUNTIF($C$2:C2022,"是")</f>
        <v>30</v>
      </c>
      <c r="E2022">
        <f>IF(COUNTA(F$2:F2022)&lt;2,0,AVERAGE(F$2:F2022)/_xlfn.STDEV.P(F$2:F2022)*SQRT(252))</f>
        <v>0.45218167681947763</v>
      </c>
      <c r="F2022">
        <f t="shared" si="95"/>
        <v>0</v>
      </c>
      <c r="G2022" s="4">
        <f>MAX($B$2:$B2022)</f>
        <v>128176.47492586625</v>
      </c>
      <c r="H2022" s="5">
        <f t="shared" si="93"/>
        <v>4.7304474844800715E-2</v>
      </c>
      <c r="I2022" s="5">
        <f t="shared" si="94"/>
        <v>0.12754234227413352</v>
      </c>
    </row>
    <row r="2023" spans="1:9" x14ac:dyDescent="0.25">
      <c r="A2023" s="3">
        <f>回测!A2023</f>
        <v>43505</v>
      </c>
      <c r="B2023">
        <f>回测!F2023</f>
        <v>122113.15409204038</v>
      </c>
      <c r="C2023" t="str">
        <f>回测!K2023</f>
        <v>否</v>
      </c>
      <c r="D2023">
        <f>COUNTIF($C$2:C2023,"是")</f>
        <v>30</v>
      </c>
      <c r="E2023">
        <f>IF(COUNTA(F$2:F2023)&lt;2,0,AVERAGE(F$2:F2023)/_xlfn.STDEV.P(F$2:F2023)*SQRT(252))</f>
        <v>0.45206970145400494</v>
      </c>
      <c r="F2023">
        <f t="shared" si="95"/>
        <v>0</v>
      </c>
      <c r="G2023" s="4">
        <f>MAX($B$2:$B2023)</f>
        <v>128176.47492586625</v>
      </c>
      <c r="H2023" s="5">
        <f t="shared" si="93"/>
        <v>4.7304474844800715E-2</v>
      </c>
      <c r="I2023" s="5">
        <f t="shared" si="94"/>
        <v>0.12754234227413352</v>
      </c>
    </row>
    <row r="2024" spans="1:9" x14ac:dyDescent="0.25">
      <c r="A2024" s="3">
        <f>回测!A2024</f>
        <v>43506</v>
      </c>
      <c r="B2024">
        <f>回测!F2024</f>
        <v>122113.15409204038</v>
      </c>
      <c r="C2024" t="str">
        <f>回测!K2024</f>
        <v>否</v>
      </c>
      <c r="D2024">
        <f>COUNTIF($C$2:C2024,"是")</f>
        <v>30</v>
      </c>
      <c r="E2024">
        <f>IF(COUNTA(F$2:F2024)&lt;2,0,AVERAGE(F$2:F2024)/_xlfn.STDEV.P(F$2:F2024)*SQRT(252))</f>
        <v>0.4519578092339343</v>
      </c>
      <c r="F2024">
        <f t="shared" si="95"/>
        <v>0</v>
      </c>
      <c r="G2024" s="4">
        <f>MAX($B$2:$B2024)</f>
        <v>128176.47492586625</v>
      </c>
      <c r="H2024" s="5">
        <f t="shared" si="93"/>
        <v>4.7304474844800715E-2</v>
      </c>
      <c r="I2024" s="5">
        <f t="shared" si="94"/>
        <v>0.12754234227413352</v>
      </c>
    </row>
    <row r="2025" spans="1:9" x14ac:dyDescent="0.25">
      <c r="A2025" s="3">
        <f>回测!A2025</f>
        <v>43507</v>
      </c>
      <c r="B2025">
        <f>回测!F2025</f>
        <v>122419.7959900649</v>
      </c>
      <c r="C2025" t="str">
        <f>回测!K2025</f>
        <v>否</v>
      </c>
      <c r="D2025">
        <f>COUNTIF($C$2:C2025,"是")</f>
        <v>30</v>
      </c>
      <c r="E2025">
        <f>IF(COUNTA(F$2:F2025)&lt;2,0,AVERAGE(F$2:F2025)/_xlfn.STDEV.P(F$2:F2025)*SQRT(252))</f>
        <v>0.45710738323597971</v>
      </c>
      <c r="F2025">
        <f t="shared" si="95"/>
        <v>2.5111291269521718E-3</v>
      </c>
      <c r="G2025" s="4">
        <f>MAX($B$2:$B2025)</f>
        <v>128176.47492586625</v>
      </c>
      <c r="H2025" s="5">
        <f t="shared" si="93"/>
        <v>4.4912133362466466E-2</v>
      </c>
      <c r="I2025" s="5">
        <f t="shared" si="94"/>
        <v>0.12754234227413352</v>
      </c>
    </row>
    <row r="2026" spans="1:9" x14ac:dyDescent="0.25">
      <c r="A2026" s="3">
        <f>回测!A2026</f>
        <v>43508</v>
      </c>
      <c r="B2026">
        <f>回测!F2026</f>
        <v>122786.21781464881</v>
      </c>
      <c r="C2026" t="str">
        <f>回测!K2026</f>
        <v>否</v>
      </c>
      <c r="D2026">
        <f>COUNTIF($C$2:C2026,"是")</f>
        <v>30</v>
      </c>
      <c r="E2026">
        <f>IF(COUNTA(F$2:F2026)&lt;2,0,AVERAGE(F$2:F2026)/_xlfn.STDEV.P(F$2:F2026)*SQRT(252))</f>
        <v>0.46325081067045282</v>
      </c>
      <c r="F2026">
        <f t="shared" si="95"/>
        <v>2.9931582684032954E-3</v>
      </c>
      <c r="G2026" s="4">
        <f>MAX($B$2:$B2026)</f>
        <v>128176.47492586625</v>
      </c>
      <c r="H2026" s="5">
        <f t="shared" si="93"/>
        <v>4.2053404217388679E-2</v>
      </c>
      <c r="I2026" s="5">
        <f t="shared" si="94"/>
        <v>0.12754234227413352</v>
      </c>
    </row>
    <row r="2027" spans="1:9" x14ac:dyDescent="0.25">
      <c r="A2027" s="3">
        <f>回测!A2027</f>
        <v>43509</v>
      </c>
      <c r="B2027">
        <f>回测!F2027</f>
        <v>123407.82146559127</v>
      </c>
      <c r="C2027" t="str">
        <f>回测!K2027</f>
        <v>否</v>
      </c>
      <c r="D2027">
        <f>COUNTIF($C$2:C2027,"是")</f>
        <v>30</v>
      </c>
      <c r="E2027">
        <f>IF(COUNTA(F$2:F2027)&lt;2,0,AVERAGE(F$2:F2027)/_xlfn.STDEV.P(F$2:F2027)*SQRT(252))</f>
        <v>0.47362261355466961</v>
      </c>
      <c r="F2027">
        <f t="shared" si="95"/>
        <v>5.0624871586222309E-3</v>
      </c>
      <c r="G2027" s="4">
        <f>MAX($B$2:$B2027)</f>
        <v>128176.47492586625</v>
      </c>
      <c r="H2027" s="5">
        <f t="shared" si="93"/>
        <v>3.7203811877593251E-2</v>
      </c>
      <c r="I2027" s="5">
        <f t="shared" si="94"/>
        <v>0.12754234227413352</v>
      </c>
    </row>
    <row r="2028" spans="1:9" x14ac:dyDescent="0.25">
      <c r="A2028" s="3">
        <f>回测!A2028</f>
        <v>43510</v>
      </c>
      <c r="B2028">
        <f>回测!F2028</f>
        <v>123379.33530300556</v>
      </c>
      <c r="C2028" t="str">
        <f>回测!K2028</f>
        <v>否</v>
      </c>
      <c r="D2028">
        <f>COUNTIF($C$2:C2028,"是")</f>
        <v>30</v>
      </c>
      <c r="E2028">
        <f>IF(COUNTA(F$2:F2028)&lt;2,0,AVERAGE(F$2:F2028)/_xlfn.STDEV.P(F$2:F2028)*SQRT(252))</f>
        <v>0.47301743312873751</v>
      </c>
      <c r="F2028">
        <f t="shared" si="95"/>
        <v>-2.3082947456176672E-4</v>
      </c>
      <c r="G2028" s="4">
        <f>MAX($B$2:$B2028)</f>
        <v>128176.47492586625</v>
      </c>
      <c r="H2028" s="5">
        <f t="shared" si="93"/>
        <v>3.7426053615807642E-2</v>
      </c>
      <c r="I2028" s="5">
        <f t="shared" si="94"/>
        <v>0.12754234227413352</v>
      </c>
    </row>
    <row r="2029" spans="1:9" x14ac:dyDescent="0.25">
      <c r="A2029" s="3">
        <f>回测!A2029</f>
        <v>43511</v>
      </c>
      <c r="B2029">
        <f>回测!F2029</f>
        <v>123075.78708383016</v>
      </c>
      <c r="C2029" t="str">
        <f>回测!K2029</f>
        <v>否</v>
      </c>
      <c r="D2029">
        <f>COUNTIF($C$2:C2029,"是")</f>
        <v>30</v>
      </c>
      <c r="E2029">
        <f>IF(COUNTA(F$2:F2029)&lt;2,0,AVERAGE(F$2:F2029)/_xlfn.STDEV.P(F$2:F2029)*SQRT(252))</f>
        <v>0.46765291816562687</v>
      </c>
      <c r="F2029">
        <f t="shared" si="95"/>
        <v>-2.4602841183243296E-3</v>
      </c>
      <c r="G2029" s="4">
        <f>MAX($B$2:$B2029)</f>
        <v>128176.47492586625</v>
      </c>
      <c r="H2029" s="5">
        <f t="shared" si="93"/>
        <v>3.9794259008809396E-2</v>
      </c>
      <c r="I2029" s="5">
        <f t="shared" si="94"/>
        <v>0.12754234227413352</v>
      </c>
    </row>
    <row r="2030" spans="1:9" x14ac:dyDescent="0.25">
      <c r="A2030" s="3">
        <f>回测!A2030</f>
        <v>43512</v>
      </c>
      <c r="B2030">
        <f>回测!F2030</f>
        <v>123075.78708383016</v>
      </c>
      <c r="C2030" t="str">
        <f>回测!K2030</f>
        <v>否</v>
      </c>
      <c r="D2030">
        <f>COUNTIF($C$2:C2030,"是")</f>
        <v>30</v>
      </c>
      <c r="E2030">
        <f>IF(COUNTA(F$2:F2030)&lt;2,0,AVERAGE(F$2:F2030)/_xlfn.STDEV.P(F$2:F2030)*SQRT(252))</f>
        <v>0.46753750486773815</v>
      </c>
      <c r="F2030">
        <f t="shared" si="95"/>
        <v>0</v>
      </c>
      <c r="G2030" s="4">
        <f>MAX($B$2:$B2030)</f>
        <v>128176.47492586625</v>
      </c>
      <c r="H2030" s="5">
        <f t="shared" si="93"/>
        <v>3.9794259008809396E-2</v>
      </c>
      <c r="I2030" s="5">
        <f t="shared" si="94"/>
        <v>0.12754234227413352</v>
      </c>
    </row>
    <row r="2031" spans="1:9" x14ac:dyDescent="0.25">
      <c r="A2031" s="3">
        <f>回测!A2031</f>
        <v>43513</v>
      </c>
      <c r="B2031">
        <f>回测!F2031</f>
        <v>123075.78708383016</v>
      </c>
      <c r="C2031" t="str">
        <f>回测!K2031</f>
        <v>否</v>
      </c>
      <c r="D2031">
        <f>COUNTIF($C$2:C2031,"是")</f>
        <v>30</v>
      </c>
      <c r="E2031">
        <f>IF(COUNTA(F$2:F2031)&lt;2,0,AVERAGE(F$2:F2031)/_xlfn.STDEV.P(F$2:F2031)*SQRT(252))</f>
        <v>0.46742217697715172</v>
      </c>
      <c r="F2031">
        <f t="shared" si="95"/>
        <v>0</v>
      </c>
      <c r="G2031" s="4">
        <f>MAX($B$2:$B2031)</f>
        <v>128176.47492586625</v>
      </c>
      <c r="H2031" s="5">
        <f t="shared" si="93"/>
        <v>3.9794259008809396E-2</v>
      </c>
      <c r="I2031" s="5">
        <f t="shared" si="94"/>
        <v>0.12754234227413352</v>
      </c>
    </row>
    <row r="2032" spans="1:9" x14ac:dyDescent="0.25">
      <c r="A2032" s="3">
        <f>回测!A2032</f>
        <v>43514</v>
      </c>
      <c r="B2032">
        <f>回测!F2032</f>
        <v>124128.29298894487</v>
      </c>
      <c r="C2032" t="str">
        <f>回测!K2032</f>
        <v>否</v>
      </c>
      <c r="D2032">
        <f>COUNTIF($C$2:C2032,"是")</f>
        <v>30</v>
      </c>
      <c r="E2032">
        <f>IF(COUNTA(F$2:F2032)&lt;2,0,AVERAGE(F$2:F2032)/_xlfn.STDEV.P(F$2:F2032)*SQRT(252))</f>
        <v>0.48472199339134714</v>
      </c>
      <c r="F2032">
        <f t="shared" si="95"/>
        <v>8.5516894106703045E-3</v>
      </c>
      <c r="G2032" s="4">
        <f>MAX($B$2:$B2032)</f>
        <v>128176.47492586625</v>
      </c>
      <c r="H2032" s="5">
        <f t="shared" si="93"/>
        <v>3.158287774151014E-2</v>
      </c>
      <c r="I2032" s="5">
        <f t="shared" si="94"/>
        <v>0.12754234227413352</v>
      </c>
    </row>
    <row r="2033" spans="1:9" x14ac:dyDescent="0.25">
      <c r="A2033" s="3">
        <f>回测!A2033</f>
        <v>43515</v>
      </c>
      <c r="B2033">
        <f>回测!F2033</f>
        <v>124052.59511967453</v>
      </c>
      <c r="C2033" t="str">
        <f>回测!K2033</f>
        <v>否</v>
      </c>
      <c r="D2033">
        <f>COUNTIF($C$2:C2033,"是")</f>
        <v>30</v>
      </c>
      <c r="E2033">
        <f>IF(COUNTA(F$2:F2033)&lt;2,0,AVERAGE(F$2:F2033)/_xlfn.STDEV.P(F$2:F2033)*SQRT(252))</f>
        <v>0.48331412122707035</v>
      </c>
      <c r="F2033">
        <f t="shared" si="95"/>
        <v>-6.0983573887607445E-4</v>
      </c>
      <c r="G2033" s="4">
        <f>MAX($B$2:$B2033)</f>
        <v>128176.47492586625</v>
      </c>
      <c r="H2033" s="5">
        <f t="shared" si="93"/>
        <v>3.2173453112802952E-2</v>
      </c>
      <c r="I2033" s="5">
        <f t="shared" si="94"/>
        <v>0.12754234227413352</v>
      </c>
    </row>
    <row r="2034" spans="1:9" x14ac:dyDescent="0.25">
      <c r="A2034" s="3">
        <f>回测!A2034</f>
        <v>43516</v>
      </c>
      <c r="B2034">
        <f>回测!F2034</f>
        <v>124366.84744250342</v>
      </c>
      <c r="C2034" t="str">
        <f>回测!K2034</f>
        <v>否</v>
      </c>
      <c r="D2034">
        <f>COUNTIF($C$2:C2034,"是")</f>
        <v>30</v>
      </c>
      <c r="E2034">
        <f>IF(COUNTA(F$2:F2034)&lt;2,0,AVERAGE(F$2:F2034)/_xlfn.STDEV.P(F$2:F2034)*SQRT(252))</f>
        <v>0.48847644031764803</v>
      </c>
      <c r="F2034">
        <f t="shared" si="95"/>
        <v>2.5332184508171096E-3</v>
      </c>
      <c r="G2034" s="4">
        <f>MAX($B$2:$B2034)</f>
        <v>128176.47492586625</v>
      </c>
      <c r="H2034" s="5">
        <f t="shared" si="93"/>
        <v>2.9721737047037733E-2</v>
      </c>
      <c r="I2034" s="5">
        <f t="shared" si="94"/>
        <v>0.12754234227413352</v>
      </c>
    </row>
    <row r="2035" spans="1:9" x14ac:dyDescent="0.25">
      <c r="A2035" s="3">
        <f>回测!A2035</f>
        <v>43517</v>
      </c>
      <c r="B2035">
        <f>回测!F2035</f>
        <v>124122.80623980507</v>
      </c>
      <c r="C2035" t="str">
        <f>回测!K2035</f>
        <v>否</v>
      </c>
      <c r="D2035">
        <f>COUNTIF($C$2:C2035,"是")</f>
        <v>30</v>
      </c>
      <c r="E2035">
        <f>IF(COUNTA(F$2:F2035)&lt;2,0,AVERAGE(F$2:F2035)/_xlfn.STDEV.P(F$2:F2035)*SQRT(252))</f>
        <v>0.48418995478883053</v>
      </c>
      <c r="F2035">
        <f t="shared" si="95"/>
        <v>-1.9622689464021681E-3</v>
      </c>
      <c r="G2035" s="4">
        <f>MAX($B$2:$B2035)</f>
        <v>128176.47492586625</v>
      </c>
      <c r="H2035" s="5">
        <f t="shared" si="93"/>
        <v>3.1625683951799322E-2</v>
      </c>
      <c r="I2035" s="5">
        <f t="shared" si="94"/>
        <v>0.12754234227413352</v>
      </c>
    </row>
    <row r="2036" spans="1:9" x14ac:dyDescent="0.25">
      <c r="A2036" s="3">
        <f>回测!A2036</f>
        <v>43518</v>
      </c>
      <c r="B2036">
        <f>回测!F2036</f>
        <v>124760.75232028207</v>
      </c>
      <c r="C2036" t="str">
        <f>回测!K2036</f>
        <v>否</v>
      </c>
      <c r="D2036">
        <f>COUNTIF($C$2:C2036,"是")</f>
        <v>30</v>
      </c>
      <c r="E2036">
        <f>IF(COUNTA(F$2:F2036)&lt;2,0,AVERAGE(F$2:F2036)/_xlfn.STDEV.P(F$2:F2036)*SQRT(252))</f>
        <v>0.49465938434342449</v>
      </c>
      <c r="F2036">
        <f t="shared" si="95"/>
        <v>5.1396362989448718E-3</v>
      </c>
      <c r="G2036" s="4">
        <f>MAX($B$2:$B2036)</f>
        <v>128176.47492586625</v>
      </c>
      <c r="H2036" s="5">
        <f t="shared" si="93"/>
        <v>2.6648592166072071E-2</v>
      </c>
      <c r="I2036" s="5">
        <f t="shared" si="94"/>
        <v>0.12754234227413352</v>
      </c>
    </row>
    <row r="2037" spans="1:9" x14ac:dyDescent="0.25">
      <c r="A2037" s="3">
        <f>回测!A2037</f>
        <v>43519</v>
      </c>
      <c r="B2037">
        <f>回测!F2037</f>
        <v>124760.75232028207</v>
      </c>
      <c r="C2037" t="str">
        <f>回测!K2037</f>
        <v>否</v>
      </c>
      <c r="D2037">
        <f>COUNTIF($C$2:C2037,"是")</f>
        <v>30</v>
      </c>
      <c r="E2037">
        <f>IF(COUNTA(F$2:F2037)&lt;2,0,AVERAGE(F$2:F2037)/_xlfn.STDEV.P(F$2:F2037)*SQRT(252))</f>
        <v>0.49453771349421694</v>
      </c>
      <c r="F2037">
        <f t="shared" si="95"/>
        <v>0</v>
      </c>
      <c r="G2037" s="4">
        <f>MAX($B$2:$B2037)</f>
        <v>128176.47492586625</v>
      </c>
      <c r="H2037" s="5">
        <f t="shared" si="93"/>
        <v>2.6648592166072071E-2</v>
      </c>
      <c r="I2037" s="5">
        <f t="shared" si="94"/>
        <v>0.12754234227413352</v>
      </c>
    </row>
    <row r="2038" spans="1:9" x14ac:dyDescent="0.25">
      <c r="A2038" s="3">
        <f>回测!A2038</f>
        <v>43520</v>
      </c>
      <c r="B2038">
        <f>回测!F2038</f>
        <v>124760.75232028207</v>
      </c>
      <c r="C2038" t="str">
        <f>回测!K2038</f>
        <v>否</v>
      </c>
      <c r="D2038">
        <f>COUNTIF($C$2:C2038,"是")</f>
        <v>30</v>
      </c>
      <c r="E2038">
        <f>IF(COUNTA(F$2:F2038)&lt;2,0,AVERAGE(F$2:F2038)/_xlfn.STDEV.P(F$2:F2038)*SQRT(252))</f>
        <v>0.49441613238261806</v>
      </c>
      <c r="F2038">
        <f t="shared" si="95"/>
        <v>0</v>
      </c>
      <c r="G2038" s="4">
        <f>MAX($B$2:$B2038)</f>
        <v>128176.47492586625</v>
      </c>
      <c r="H2038" s="5">
        <f t="shared" si="93"/>
        <v>2.6648592166072071E-2</v>
      </c>
      <c r="I2038" s="5">
        <f t="shared" si="94"/>
        <v>0.12754234227413352</v>
      </c>
    </row>
    <row r="2039" spans="1:9" x14ac:dyDescent="0.25">
      <c r="A2039" s="3">
        <f>回测!A2039</f>
        <v>43521</v>
      </c>
      <c r="B2039">
        <f>回测!F2039</f>
        <v>127040.06923575826</v>
      </c>
      <c r="C2039" t="str">
        <f>回测!K2039</f>
        <v>是</v>
      </c>
      <c r="D2039">
        <f>COUNTIF($C$2:C2039,"是")</f>
        <v>31</v>
      </c>
      <c r="E2039">
        <f>IF(COUNTA(F$2:F2039)&lt;2,0,AVERAGE(F$2:F2039)/_xlfn.STDEV.P(F$2:F2039)*SQRT(252))</f>
        <v>0.52957667031957567</v>
      </c>
      <c r="F2039">
        <f t="shared" si="95"/>
        <v>1.8269502813070604E-2</v>
      </c>
      <c r="G2039" s="4">
        <f>MAX($B$2:$B2039)</f>
        <v>128176.47492586625</v>
      </c>
      <c r="H2039" s="5">
        <f t="shared" si="93"/>
        <v>8.8659458825439685E-3</v>
      </c>
      <c r="I2039" s="5">
        <f t="shared" si="94"/>
        <v>0.12754234227413352</v>
      </c>
    </row>
    <row r="2040" spans="1:9" x14ac:dyDescent="0.25">
      <c r="A2040" s="3">
        <f>回测!A2040</f>
        <v>43522</v>
      </c>
      <c r="B2040">
        <f>回测!F2040</f>
        <v>126228.46330320428</v>
      </c>
      <c r="C2040" t="str">
        <f>回测!K2040</f>
        <v>否</v>
      </c>
      <c r="D2040">
        <f>COUNTIF($C$2:C2040,"是")</f>
        <v>31</v>
      </c>
      <c r="E2040">
        <f>IF(COUNTA(F$2:F2040)&lt;2,0,AVERAGE(F$2:F2040)/_xlfn.STDEV.P(F$2:F2040)*SQRT(252))</f>
        <v>0.51572000115222005</v>
      </c>
      <c r="F2040">
        <f t="shared" si="95"/>
        <v>-6.3885822594115238E-3</v>
      </c>
      <c r="G2040" s="4">
        <f>MAX($B$2:$B2040)</f>
        <v>128176.47492586625</v>
      </c>
      <c r="H2040" s="5">
        <f t="shared" si="93"/>
        <v>1.5197887317377479E-2</v>
      </c>
      <c r="I2040" s="5">
        <f t="shared" si="94"/>
        <v>0.12754234227413352</v>
      </c>
    </row>
    <row r="2041" spans="1:9" x14ac:dyDescent="0.25">
      <c r="A2041" s="3">
        <f>回测!A2041</f>
        <v>43523</v>
      </c>
      <c r="B2041">
        <f>回测!F2041</f>
        <v>126124.45077240821</v>
      </c>
      <c r="C2041" t="str">
        <f>回测!K2041</f>
        <v>否</v>
      </c>
      <c r="D2041">
        <f>COUNTIF($C$2:C2041,"是")</f>
        <v>31</v>
      </c>
      <c r="E2041">
        <f>IF(COUNTA(F$2:F2041)&lt;2,0,AVERAGE(F$2:F2041)/_xlfn.STDEV.P(F$2:F2041)*SQRT(252))</f>
        <v>0.51386638355707226</v>
      </c>
      <c r="F2041">
        <f t="shared" si="95"/>
        <v>-8.2400219470490921E-4</v>
      </c>
      <c r="G2041" s="4">
        <f>MAX($B$2:$B2041)</f>
        <v>128176.47492586625</v>
      </c>
      <c r="H2041" s="5">
        <f t="shared" si="93"/>
        <v>1.6009366419577953E-2</v>
      </c>
      <c r="I2041" s="5">
        <f t="shared" si="94"/>
        <v>0.12754234227413352</v>
      </c>
    </row>
    <row r="2042" spans="1:9" x14ac:dyDescent="0.25">
      <c r="A2042" s="3">
        <f>回测!A2042</f>
        <v>43524</v>
      </c>
      <c r="B2042">
        <f>回测!F2042</f>
        <v>125804.88335597991</v>
      </c>
      <c r="C2042" t="str">
        <f>回测!K2042</f>
        <v>否</v>
      </c>
      <c r="D2042">
        <f>COUNTIF($C$2:C2042,"是")</f>
        <v>31</v>
      </c>
      <c r="E2042">
        <f>IF(COUNTA(F$2:F2042)&lt;2,0,AVERAGE(F$2:F2042)/_xlfn.STDEV.P(F$2:F2042)*SQRT(252))</f>
        <v>0.50839278004629007</v>
      </c>
      <c r="F2042">
        <f t="shared" si="95"/>
        <v>-2.5337467435633254E-3</v>
      </c>
      <c r="G2042" s="4">
        <f>MAX($B$2:$B2042)</f>
        <v>128176.47492586625</v>
      </c>
      <c r="H2042" s="5">
        <f t="shared" si="93"/>
        <v>1.8502549483109143E-2</v>
      </c>
      <c r="I2042" s="5">
        <f t="shared" si="94"/>
        <v>0.12754234227413352</v>
      </c>
    </row>
    <row r="2043" spans="1:9" x14ac:dyDescent="0.25">
      <c r="A2043" s="3">
        <f>回测!A2043</f>
        <v>43525</v>
      </c>
      <c r="B2043">
        <f>回测!F2043</f>
        <v>126352.72933262165</v>
      </c>
      <c r="C2043" t="str">
        <f>回测!K2043</f>
        <v>否</v>
      </c>
      <c r="D2043">
        <f>COUNTIF($C$2:C2043,"是")</f>
        <v>31</v>
      </c>
      <c r="E2043">
        <f>IF(COUNTA(F$2:F2043)&lt;2,0,AVERAGE(F$2:F2043)/_xlfn.STDEV.P(F$2:F2043)*SQRT(252))</f>
        <v>0.51718426285379926</v>
      </c>
      <c r="F2043">
        <f t="shared" si="95"/>
        <v>4.3547274320945295E-3</v>
      </c>
      <c r="G2043" s="4">
        <f>MAX($B$2:$B2043)</f>
        <v>128176.47492586625</v>
      </c>
      <c r="H2043" s="5">
        <f t="shared" si="93"/>
        <v>1.4228395610812461E-2</v>
      </c>
      <c r="I2043" s="5">
        <f t="shared" si="94"/>
        <v>0.12754234227413352</v>
      </c>
    </row>
    <row r="2044" spans="1:9" x14ac:dyDescent="0.25">
      <c r="A2044" s="3">
        <f>回测!A2044</f>
        <v>43526</v>
      </c>
      <c r="B2044">
        <f>回测!F2044</f>
        <v>126352.72933262165</v>
      </c>
      <c r="C2044" t="str">
        <f>回测!K2044</f>
        <v>否</v>
      </c>
      <c r="D2044">
        <f>COUNTIF($C$2:C2044,"是")</f>
        <v>31</v>
      </c>
      <c r="E2044">
        <f>IF(COUNTA(F$2:F2044)&lt;2,0,AVERAGE(F$2:F2044)/_xlfn.STDEV.P(F$2:F2044)*SQRT(252))</f>
        <v>0.51705747626826593</v>
      </c>
      <c r="F2044">
        <f t="shared" si="95"/>
        <v>0</v>
      </c>
      <c r="G2044" s="4">
        <f>MAX($B$2:$B2044)</f>
        <v>128176.47492586625</v>
      </c>
      <c r="H2044" s="5">
        <f t="shared" si="93"/>
        <v>1.4228395610812461E-2</v>
      </c>
      <c r="I2044" s="5">
        <f t="shared" si="94"/>
        <v>0.12754234227413352</v>
      </c>
    </row>
    <row r="2045" spans="1:9" x14ac:dyDescent="0.25">
      <c r="A2045" s="3">
        <f>回测!A2045</f>
        <v>43527</v>
      </c>
      <c r="B2045">
        <f>回测!F2045</f>
        <v>126352.72933262165</v>
      </c>
      <c r="C2045" t="str">
        <f>回测!K2045</f>
        <v>否</v>
      </c>
      <c r="D2045">
        <f>COUNTIF($C$2:C2045,"是")</f>
        <v>31</v>
      </c>
      <c r="E2045">
        <f>IF(COUNTA(F$2:F2045)&lt;2,0,AVERAGE(F$2:F2045)/_xlfn.STDEV.P(F$2:F2045)*SQRT(252))</f>
        <v>0.51693078288139727</v>
      </c>
      <c r="F2045">
        <f t="shared" si="95"/>
        <v>0</v>
      </c>
      <c r="G2045" s="4">
        <f>MAX($B$2:$B2045)</f>
        <v>128176.47492586625</v>
      </c>
      <c r="H2045" s="5">
        <f t="shared" si="93"/>
        <v>1.4228395610812461E-2</v>
      </c>
      <c r="I2045" s="5">
        <f t="shared" si="94"/>
        <v>0.12754234227413352</v>
      </c>
    </row>
    <row r="2046" spans="1:9" x14ac:dyDescent="0.25">
      <c r="A2046" s="3">
        <f>回测!A2046</f>
        <v>43528</v>
      </c>
      <c r="B2046">
        <f>回测!F2046</f>
        <v>126193.90706186302</v>
      </c>
      <c r="C2046" t="str">
        <f>回测!K2046</f>
        <v>否</v>
      </c>
      <c r="D2046">
        <f>COUNTIF($C$2:C2046,"是")</f>
        <v>31</v>
      </c>
      <c r="E2046">
        <f>IF(COUNTA(F$2:F2046)&lt;2,0,AVERAGE(F$2:F2046)/_xlfn.STDEV.P(F$2:F2046)*SQRT(252))</f>
        <v>0.5141692027512329</v>
      </c>
      <c r="F2046">
        <f t="shared" si="95"/>
        <v>-1.2569753862659017E-3</v>
      </c>
      <c r="G2046" s="4">
        <f>MAX($B$2:$B2046)</f>
        <v>128176.47492586625</v>
      </c>
      <c r="H2046" s="5">
        <f t="shared" si="93"/>
        <v>1.546748625400951E-2</v>
      </c>
      <c r="I2046" s="5">
        <f t="shared" si="94"/>
        <v>0.12754234227413352</v>
      </c>
    </row>
    <row r="2047" spans="1:9" x14ac:dyDescent="0.25">
      <c r="A2047" s="3">
        <f>回测!A2047</f>
        <v>43529</v>
      </c>
      <c r="B2047">
        <f>回测!F2047</f>
        <v>126292.70405769548</v>
      </c>
      <c r="C2047" t="str">
        <f>回测!K2047</f>
        <v>否</v>
      </c>
      <c r="D2047">
        <f>COUNTIF($C$2:C2047,"是")</f>
        <v>31</v>
      </c>
      <c r="E2047">
        <f>IF(COUNTA(F$2:F2047)&lt;2,0,AVERAGE(F$2:F2047)/_xlfn.STDEV.P(F$2:F2047)*SQRT(252))</f>
        <v>0.51566960871182865</v>
      </c>
      <c r="F2047">
        <f t="shared" si="95"/>
        <v>7.8289830414735029E-4</v>
      </c>
      <c r="G2047" s="4">
        <f>MAX($B$2:$B2047)</f>
        <v>128176.47492586625</v>
      </c>
      <c r="H2047" s="5">
        <f t="shared" si="93"/>
        <v>1.4696697418619897E-2</v>
      </c>
      <c r="I2047" s="5">
        <f t="shared" si="94"/>
        <v>0.12754234227413352</v>
      </c>
    </row>
    <row r="2048" spans="1:9" x14ac:dyDescent="0.25">
      <c r="A2048" s="3">
        <f>回测!A2048</f>
        <v>43530</v>
      </c>
      <c r="B2048">
        <f>回测!F2048</f>
        <v>126649.40449342309</v>
      </c>
      <c r="C2048" t="str">
        <f>回测!K2048</f>
        <v>否</v>
      </c>
      <c r="D2048">
        <f>COUNTIF($C$2:C2048,"是")</f>
        <v>31</v>
      </c>
      <c r="E2048">
        <f>IF(COUNTA(F$2:F2048)&lt;2,0,AVERAGE(F$2:F2048)/_xlfn.STDEV.P(F$2:F2048)*SQRT(252))</f>
        <v>0.5213559162859086</v>
      </c>
      <c r="F2048">
        <f t="shared" si="95"/>
        <v>2.8243946345836157E-3</v>
      </c>
      <c r="G2048" s="4">
        <f>MAX($B$2:$B2048)</f>
        <v>128176.47492586625</v>
      </c>
      <c r="H2048" s="5">
        <f t="shared" si="93"/>
        <v>1.191381205737152E-2</v>
      </c>
      <c r="I2048" s="5">
        <f t="shared" si="94"/>
        <v>0.12754234227413352</v>
      </c>
    </row>
    <row r="2049" spans="1:9" x14ac:dyDescent="0.25">
      <c r="A2049" s="3">
        <f>回测!A2049</f>
        <v>43531</v>
      </c>
      <c r="B2049">
        <f>回测!F2049</f>
        <v>126207.50442507914</v>
      </c>
      <c r="C2049" t="str">
        <f>回测!K2049</f>
        <v>否</v>
      </c>
      <c r="D2049">
        <f>COUNTIF($C$2:C2049,"是")</f>
        <v>31</v>
      </c>
      <c r="E2049">
        <f>IF(COUNTA(F$2:F2049)&lt;2,0,AVERAGE(F$2:F2049)/_xlfn.STDEV.P(F$2:F2049)*SQRT(252))</f>
        <v>0.51385034820904785</v>
      </c>
      <c r="F2049">
        <f t="shared" si="95"/>
        <v>-3.4891602539426358E-3</v>
      </c>
      <c r="G2049" s="4">
        <f>MAX($B$2:$B2049)</f>
        <v>128176.47492586625</v>
      </c>
      <c r="H2049" s="5">
        <f t="shared" si="93"/>
        <v>1.5361403111810557E-2</v>
      </c>
      <c r="I2049" s="5">
        <f t="shared" si="94"/>
        <v>0.12754234227413352</v>
      </c>
    </row>
    <row r="2050" spans="1:9" x14ac:dyDescent="0.25">
      <c r="A2050" s="3">
        <f>回测!A2050</f>
        <v>43532</v>
      </c>
      <c r="B2050">
        <f>回测!F2050</f>
        <v>125416.49576269071</v>
      </c>
      <c r="C2050" t="str">
        <f>回测!K2050</f>
        <v>否</v>
      </c>
      <c r="D2050">
        <f>COUNTIF($C$2:C2050,"是")</f>
        <v>31</v>
      </c>
      <c r="E2050">
        <f>IF(COUNTA(F$2:F2050)&lt;2,0,AVERAGE(F$2:F2050)/_xlfn.STDEV.P(F$2:F2050)*SQRT(252))</f>
        <v>0.50033069248151529</v>
      </c>
      <c r="F2050">
        <f t="shared" si="95"/>
        <v>-6.2675247877831408E-3</v>
      </c>
      <c r="G2050" s="4">
        <f>MAX($B$2:$B2050)</f>
        <v>128176.47492586625</v>
      </c>
      <c r="H2050" s="5">
        <f t="shared" si="93"/>
        <v>2.1532649924815184E-2</v>
      </c>
      <c r="I2050" s="5">
        <f t="shared" si="94"/>
        <v>0.12754234227413352</v>
      </c>
    </row>
    <row r="2051" spans="1:9" x14ac:dyDescent="0.25">
      <c r="A2051" s="3">
        <f>回测!A2051</f>
        <v>43533</v>
      </c>
      <c r="B2051">
        <f>回测!F2051</f>
        <v>125416.49576269071</v>
      </c>
      <c r="C2051" t="str">
        <f>回测!K2051</f>
        <v>否</v>
      </c>
      <c r="D2051">
        <f>COUNTIF($C$2:C2051,"是")</f>
        <v>31</v>
      </c>
      <c r="E2051">
        <f>IF(COUNTA(F$2:F2051)&lt;2,0,AVERAGE(F$2:F2051)/_xlfn.STDEV.P(F$2:F2051)*SQRT(252))</f>
        <v>0.50020846489532156</v>
      </c>
      <c r="F2051">
        <f t="shared" si="95"/>
        <v>0</v>
      </c>
      <c r="G2051" s="4">
        <f>MAX($B$2:$B2051)</f>
        <v>128176.47492586625</v>
      </c>
      <c r="H2051" s="5">
        <f t="shared" ref="H2051:H2114" si="96">1-($B2051/$G2051)</f>
        <v>2.1532649924815184E-2</v>
      </c>
      <c r="I2051" s="5">
        <f t="shared" si="94"/>
        <v>0.12754234227413352</v>
      </c>
    </row>
    <row r="2052" spans="1:9" x14ac:dyDescent="0.25">
      <c r="A2052" s="3">
        <f>回测!A2052</f>
        <v>43534</v>
      </c>
      <c r="B2052">
        <f>回测!F2052</f>
        <v>125416.49576269071</v>
      </c>
      <c r="C2052" t="str">
        <f>回测!K2052</f>
        <v>否</v>
      </c>
      <c r="D2052">
        <f>COUNTIF($C$2:C2052,"是")</f>
        <v>31</v>
      </c>
      <c r="E2052">
        <f>IF(COUNTA(F$2:F2052)&lt;2,0,AVERAGE(F$2:F2052)/_xlfn.STDEV.P(F$2:F2052)*SQRT(252))</f>
        <v>0.50008632684363463</v>
      </c>
      <c r="F2052">
        <f t="shared" si="95"/>
        <v>0</v>
      </c>
      <c r="G2052" s="4">
        <f>MAX($B$2:$B2052)</f>
        <v>128176.47492586625</v>
      </c>
      <c r="H2052" s="5">
        <f t="shared" si="96"/>
        <v>2.1532649924815184E-2</v>
      </c>
      <c r="I2052" s="5">
        <f t="shared" ref="I2052:I2115" si="97">MAX($I2051,$H2052)</f>
        <v>0.12754234227413352</v>
      </c>
    </row>
    <row r="2053" spans="1:9" x14ac:dyDescent="0.25">
      <c r="A2053" s="3">
        <f>回测!A2053</f>
        <v>43535</v>
      </c>
      <c r="B2053">
        <f>回测!F2053</f>
        <v>125905.41554366591</v>
      </c>
      <c r="C2053" t="str">
        <f>回测!K2053</f>
        <v>否</v>
      </c>
      <c r="D2053">
        <f>COUNTIF($C$2:C2053,"是")</f>
        <v>31</v>
      </c>
      <c r="E2053">
        <f>IF(COUNTA(F$2:F2053)&lt;2,0,AVERAGE(F$2:F2053)/_xlfn.STDEV.P(F$2:F2053)*SQRT(252))</f>
        <v>0.50793335423628483</v>
      </c>
      <c r="F2053">
        <f t="shared" ref="F2053:F2116" si="98">IF(B2052=0,0,B2053/B2052-1)</f>
        <v>3.8983690143943317E-3</v>
      </c>
      <c r="G2053" s="4">
        <f>MAX($B$2:$B2053)</f>
        <v>128176.47492586625</v>
      </c>
      <c r="H2053" s="5">
        <f t="shared" si="96"/>
        <v>1.7718223125685606E-2</v>
      </c>
      <c r="I2053" s="5">
        <f t="shared" si="97"/>
        <v>0.12754234227413352</v>
      </c>
    </row>
    <row r="2054" spans="1:9" x14ac:dyDescent="0.25">
      <c r="A2054" s="3">
        <f>回测!A2054</f>
        <v>43536</v>
      </c>
      <c r="B2054">
        <f>回测!F2054</f>
        <v>126125.82846429088</v>
      </c>
      <c r="C2054" t="str">
        <f>回测!K2054</f>
        <v>否</v>
      </c>
      <c r="D2054">
        <f>COUNTIF($C$2:C2054,"是")</f>
        <v>31</v>
      </c>
      <c r="E2054">
        <f>IF(COUNTA(F$2:F2054)&lt;2,0,AVERAGE(F$2:F2054)/_xlfn.STDEV.P(F$2:F2054)*SQRT(252))</f>
        <v>0.51141969319670455</v>
      </c>
      <c r="F2054">
        <f t="shared" si="98"/>
        <v>1.7506230345472051E-3</v>
      </c>
      <c r="G2054" s="4">
        <f>MAX($B$2:$B2054)</f>
        <v>128176.47492586625</v>
      </c>
      <c r="H2054" s="5">
        <f t="shared" si="96"/>
        <v>1.5998618020673483E-2</v>
      </c>
      <c r="I2054" s="5">
        <f t="shared" si="97"/>
        <v>0.12754234227413352</v>
      </c>
    </row>
    <row r="2055" spans="1:9" x14ac:dyDescent="0.25">
      <c r="A2055" s="3">
        <f>回测!A2055</f>
        <v>43537</v>
      </c>
      <c r="B2055">
        <f>回测!F2055</f>
        <v>126079.21993571716</v>
      </c>
      <c r="C2055" t="str">
        <f>回测!K2055</f>
        <v>否</v>
      </c>
      <c r="D2055">
        <f>COUNTIF($C$2:C2055,"是")</f>
        <v>31</v>
      </c>
      <c r="E2055">
        <f>IF(COUNTA(F$2:F2055)&lt;2,0,AVERAGE(F$2:F2055)/_xlfn.STDEV.P(F$2:F2055)*SQRT(252))</f>
        <v>0.51052610076966809</v>
      </c>
      <c r="F2055">
        <f t="shared" si="98"/>
        <v>-3.6953992010380077E-4</v>
      </c>
      <c r="G2055" s="4">
        <f>MAX($B$2:$B2055)</f>
        <v>128176.47492586625</v>
      </c>
      <c r="H2055" s="5">
        <f t="shared" si="96"/>
        <v>1.6362245812752141E-2</v>
      </c>
      <c r="I2055" s="5">
        <f t="shared" si="97"/>
        <v>0.12754234227413352</v>
      </c>
    </row>
    <row r="2056" spans="1:9" x14ac:dyDescent="0.25">
      <c r="A2056" s="3">
        <f>回测!A2056</f>
        <v>43538</v>
      </c>
      <c r="B2056">
        <f>回测!F2056</f>
        <v>125772.930887521</v>
      </c>
      <c r="C2056" t="str">
        <f>回测!K2056</f>
        <v>否</v>
      </c>
      <c r="D2056">
        <f>COUNTIF($C$2:C2056,"是")</f>
        <v>31</v>
      </c>
      <c r="E2056">
        <f>IF(COUNTA(F$2:F2056)&lt;2,0,AVERAGE(F$2:F2056)/_xlfn.STDEV.P(F$2:F2056)*SQRT(252))</f>
        <v>0.50530407323744697</v>
      </c>
      <c r="F2056">
        <f t="shared" si="98"/>
        <v>-2.4293380650065588E-3</v>
      </c>
      <c r="G2056" s="4">
        <f>MAX($B$2:$B2056)</f>
        <v>128176.47492586625</v>
      </c>
      <c r="H2056" s="5">
        <f t="shared" si="96"/>
        <v>1.8751834451176785E-2</v>
      </c>
      <c r="I2056" s="5">
        <f t="shared" si="97"/>
        <v>0.12754234227413352</v>
      </c>
    </row>
    <row r="2057" spans="1:9" x14ac:dyDescent="0.25">
      <c r="A2057" s="3">
        <f>回测!A2057</f>
        <v>43539</v>
      </c>
      <c r="B2057">
        <f>回测!F2057</f>
        <v>126142.99884634695</v>
      </c>
      <c r="C2057" t="str">
        <f>回测!K2057</f>
        <v>否</v>
      </c>
      <c r="D2057">
        <f>COUNTIF($C$2:C2057,"是")</f>
        <v>31</v>
      </c>
      <c r="E2057">
        <f>IF(COUNTA(F$2:F2057)&lt;2,0,AVERAGE(F$2:F2057)/_xlfn.STDEV.P(F$2:F2057)*SQRT(252))</f>
        <v>0.51121199848849064</v>
      </c>
      <c r="F2057">
        <f t="shared" si="98"/>
        <v>2.9423498062306486E-3</v>
      </c>
      <c r="G2057" s="4">
        <f>MAX($B$2:$B2057)</f>
        <v>128176.47492586625</v>
      </c>
      <c r="H2057" s="5">
        <f t="shared" si="96"/>
        <v>1.5864659101409995E-2</v>
      </c>
      <c r="I2057" s="5">
        <f t="shared" si="97"/>
        <v>0.12754234227413352</v>
      </c>
    </row>
    <row r="2058" spans="1:9" x14ac:dyDescent="0.25">
      <c r="A2058" s="3">
        <f>回测!A2058</f>
        <v>43540</v>
      </c>
      <c r="B2058">
        <f>回测!F2058</f>
        <v>126142.99884634695</v>
      </c>
      <c r="C2058" t="str">
        <f>回测!K2058</f>
        <v>否</v>
      </c>
      <c r="D2058">
        <f>COUNTIF($C$2:C2058,"是")</f>
        <v>31</v>
      </c>
      <c r="E2058">
        <f>IF(COUNTA(F$2:F2058)&lt;2,0,AVERAGE(F$2:F2058)/_xlfn.STDEV.P(F$2:F2058)*SQRT(252))</f>
        <v>0.51108753248651928</v>
      </c>
      <c r="F2058">
        <f t="shared" si="98"/>
        <v>0</v>
      </c>
      <c r="G2058" s="4">
        <f>MAX($B$2:$B2058)</f>
        <v>128176.47492586625</v>
      </c>
      <c r="H2058" s="5">
        <f t="shared" si="96"/>
        <v>1.5864659101409995E-2</v>
      </c>
      <c r="I2058" s="5">
        <f t="shared" si="97"/>
        <v>0.12754234227413352</v>
      </c>
    </row>
    <row r="2059" spans="1:9" x14ac:dyDescent="0.25">
      <c r="A2059" s="3">
        <f>回测!A2059</f>
        <v>43541</v>
      </c>
      <c r="B2059">
        <f>回测!F2059</f>
        <v>126142.99884634695</v>
      </c>
      <c r="C2059" t="str">
        <f>回测!K2059</f>
        <v>否</v>
      </c>
      <c r="D2059">
        <f>COUNTIF($C$2:C2059,"是")</f>
        <v>31</v>
      </c>
      <c r="E2059">
        <f>IF(COUNTA(F$2:F2059)&lt;2,0,AVERAGE(F$2:F2059)/_xlfn.STDEV.P(F$2:F2059)*SQRT(252))</f>
        <v>0.51096315735240216</v>
      </c>
      <c r="F2059">
        <f t="shared" si="98"/>
        <v>0</v>
      </c>
      <c r="G2059" s="4">
        <f>MAX($B$2:$B2059)</f>
        <v>128176.47492586625</v>
      </c>
      <c r="H2059" s="5">
        <f t="shared" si="96"/>
        <v>1.5864659101409995E-2</v>
      </c>
      <c r="I2059" s="5">
        <f t="shared" si="97"/>
        <v>0.12754234227413352</v>
      </c>
    </row>
    <row r="2060" spans="1:9" x14ac:dyDescent="0.25">
      <c r="A2060" s="3">
        <f>回测!A2060</f>
        <v>43542</v>
      </c>
      <c r="B2060">
        <f>回测!F2060</f>
        <v>127058.08133627143</v>
      </c>
      <c r="C2060" t="str">
        <f>回测!K2060</f>
        <v>否</v>
      </c>
      <c r="D2060">
        <f>COUNTIF($C$2:C2060,"是")</f>
        <v>31</v>
      </c>
      <c r="E2060">
        <f>IF(COUNTA(F$2:F2060)&lt;2,0,AVERAGE(F$2:F2060)/_xlfn.STDEV.P(F$2:F2060)*SQRT(252))</f>
        <v>0.52540268998589523</v>
      </c>
      <c r="F2060">
        <f t="shared" si="98"/>
        <v>7.2543264255127138E-3</v>
      </c>
      <c r="G2060" s="4">
        <f>MAX($B$2:$B2060)</f>
        <v>128176.47492586625</v>
      </c>
      <c r="H2060" s="5">
        <f t="shared" si="96"/>
        <v>8.7254200916484503E-3</v>
      </c>
      <c r="I2060" s="5">
        <f t="shared" si="97"/>
        <v>0.12754234227413352</v>
      </c>
    </row>
    <row r="2061" spans="1:9" x14ac:dyDescent="0.25">
      <c r="A2061" s="3">
        <f>回测!A2061</f>
        <v>43543</v>
      </c>
      <c r="B2061">
        <f>回测!F2061</f>
        <v>127003.35561828713</v>
      </c>
      <c r="C2061" t="str">
        <f>回测!K2061</f>
        <v>否</v>
      </c>
      <c r="D2061">
        <f>COUNTIF($C$2:C2061,"是")</f>
        <v>31</v>
      </c>
      <c r="E2061">
        <f>IF(COUNTA(F$2:F2061)&lt;2,0,AVERAGE(F$2:F2061)/_xlfn.STDEV.P(F$2:F2061)*SQRT(252))</f>
        <v>0.52438077331065724</v>
      </c>
      <c r="F2061">
        <f t="shared" si="98"/>
        <v>-4.3071418526663408E-4</v>
      </c>
      <c r="G2061" s="4">
        <f>MAX($B$2:$B2061)</f>
        <v>128176.47492586625</v>
      </c>
      <c r="H2061" s="5">
        <f t="shared" si="96"/>
        <v>9.1523761147092042E-3</v>
      </c>
      <c r="I2061" s="5">
        <f t="shared" si="97"/>
        <v>0.12754234227413352</v>
      </c>
    </row>
    <row r="2062" spans="1:9" x14ac:dyDescent="0.25">
      <c r="A2062" s="3">
        <f>回测!A2062</f>
        <v>43544</v>
      </c>
      <c r="B2062">
        <f>回测!F2062</f>
        <v>126968.94042637497</v>
      </c>
      <c r="C2062" t="str">
        <f>回测!K2062</f>
        <v>否</v>
      </c>
      <c r="D2062">
        <f>COUNTIF($C$2:C2062,"是")</f>
        <v>31</v>
      </c>
      <c r="E2062">
        <f>IF(COUNTA(F$2:F2062)&lt;2,0,AVERAGE(F$2:F2062)/_xlfn.STDEV.P(F$2:F2062)*SQRT(252))</f>
        <v>0.52369132229709381</v>
      </c>
      <c r="F2062">
        <f t="shared" si="98"/>
        <v>-2.7097860323932466E-4</v>
      </c>
      <c r="G2062" s="4">
        <f>MAX($B$2:$B2062)</f>
        <v>128176.47492586625</v>
      </c>
      <c r="H2062" s="5">
        <f t="shared" si="96"/>
        <v>9.4208746198526372E-3</v>
      </c>
      <c r="I2062" s="5">
        <f t="shared" si="97"/>
        <v>0.12754234227413352</v>
      </c>
    </row>
    <row r="2063" spans="1:9" x14ac:dyDescent="0.25">
      <c r="A2063" s="3">
        <f>回测!A2063</f>
        <v>43545</v>
      </c>
      <c r="B2063">
        <f>回测!F2063</f>
        <v>127205.2521815536</v>
      </c>
      <c r="C2063" t="str">
        <f>回测!K2063</f>
        <v>否</v>
      </c>
      <c r="D2063">
        <f>COUNTIF($C$2:C2063,"是")</f>
        <v>31</v>
      </c>
      <c r="E2063">
        <f>IF(COUNTA(F$2:F2063)&lt;2,0,AVERAGE(F$2:F2063)/_xlfn.STDEV.P(F$2:F2063)*SQRT(252))</f>
        <v>0.52738677417434043</v>
      </c>
      <c r="F2063">
        <f t="shared" si="98"/>
        <v>1.8611776579773309E-3</v>
      </c>
      <c r="G2063" s="4">
        <f>MAX($B$2:$B2063)</f>
        <v>128176.47492586625</v>
      </c>
      <c r="H2063" s="5">
        <f t="shared" si="96"/>
        <v>7.5772308832363633E-3</v>
      </c>
      <c r="I2063" s="5">
        <f t="shared" si="97"/>
        <v>0.12754234227413352</v>
      </c>
    </row>
    <row r="2064" spans="1:9" x14ac:dyDescent="0.25">
      <c r="A2064" s="3">
        <f>回测!A2064</f>
        <v>43546</v>
      </c>
      <c r="B2064">
        <f>回测!F2064</f>
        <v>127209.84001190768</v>
      </c>
      <c r="C2064" t="str">
        <f>回测!K2064</f>
        <v>否</v>
      </c>
      <c r="D2064">
        <f>COUNTIF($C$2:C2064,"是")</f>
        <v>31</v>
      </c>
      <c r="E2064">
        <f>IF(COUNTA(F$2:F2064)&lt;2,0,AVERAGE(F$2:F2064)/_xlfn.STDEV.P(F$2:F2064)*SQRT(252))</f>
        <v>0.52733339731164297</v>
      </c>
      <c r="F2064">
        <f t="shared" si="98"/>
        <v>3.6066359489161925E-5</v>
      </c>
      <c r="G2064" s="4">
        <f>MAX($B$2:$B2064)</f>
        <v>128176.47492586625</v>
      </c>
      <c r="H2064" s="5">
        <f t="shared" si="96"/>
        <v>7.5414378068802135E-3</v>
      </c>
      <c r="I2064" s="5">
        <f t="shared" si="97"/>
        <v>0.12754234227413352</v>
      </c>
    </row>
    <row r="2065" spans="1:9" x14ac:dyDescent="0.25">
      <c r="A2065" s="3">
        <f>回测!A2065</f>
        <v>43547</v>
      </c>
      <c r="B2065">
        <f>回测!F2065</f>
        <v>127209.84001190768</v>
      </c>
      <c r="C2065" t="str">
        <f>回测!K2065</f>
        <v>否</v>
      </c>
      <c r="D2065">
        <f>COUNTIF($C$2:C2065,"是")</f>
        <v>31</v>
      </c>
      <c r="E2065">
        <f>IF(COUNTA(F$2:F2065)&lt;2,0,AVERAGE(F$2:F2065)/_xlfn.STDEV.P(F$2:F2065)*SQRT(252))</f>
        <v>0.52720543340361659</v>
      </c>
      <c r="F2065">
        <f t="shared" si="98"/>
        <v>0</v>
      </c>
      <c r="G2065" s="4">
        <f>MAX($B$2:$B2065)</f>
        <v>128176.47492586625</v>
      </c>
      <c r="H2065" s="5">
        <f t="shared" si="96"/>
        <v>7.5414378068802135E-3</v>
      </c>
      <c r="I2065" s="5">
        <f t="shared" si="97"/>
        <v>0.12754234227413352</v>
      </c>
    </row>
    <row r="2066" spans="1:9" x14ac:dyDescent="0.25">
      <c r="A2066" s="3">
        <f>回测!A2066</f>
        <v>43548</v>
      </c>
      <c r="B2066">
        <f>回测!F2066</f>
        <v>127209.84001190768</v>
      </c>
      <c r="C2066" t="str">
        <f>回测!K2066</f>
        <v>否</v>
      </c>
      <c r="D2066">
        <f>COUNTIF($C$2:C2066,"是")</f>
        <v>31</v>
      </c>
      <c r="E2066">
        <f>IF(COUNTA(F$2:F2066)&lt;2,0,AVERAGE(F$2:F2066)/_xlfn.STDEV.P(F$2:F2066)*SQRT(252))</f>
        <v>0.52707756260643113</v>
      </c>
      <c r="F2066">
        <f t="shared" si="98"/>
        <v>0</v>
      </c>
      <c r="G2066" s="4">
        <f>MAX($B$2:$B2066)</f>
        <v>128176.47492586625</v>
      </c>
      <c r="H2066" s="5">
        <f t="shared" si="96"/>
        <v>7.5414378068802135E-3</v>
      </c>
      <c r="I2066" s="5">
        <f t="shared" si="97"/>
        <v>0.12754234227413352</v>
      </c>
    </row>
    <row r="2067" spans="1:9" x14ac:dyDescent="0.25">
      <c r="A2067" s="3">
        <f>回测!A2067</f>
        <v>43549</v>
      </c>
      <c r="B2067">
        <f>回测!F2067</f>
        <v>126642.15455533631</v>
      </c>
      <c r="C2067" t="str">
        <f>回测!K2067</f>
        <v>否</v>
      </c>
      <c r="D2067">
        <f>COUNTIF($C$2:C2067,"是")</f>
        <v>31</v>
      </c>
      <c r="E2067">
        <f>IF(COUNTA(F$2:F2067)&lt;2,0,AVERAGE(F$2:F2067)/_xlfn.STDEV.P(F$2:F2067)*SQRT(252))</f>
        <v>0.51753682474795759</v>
      </c>
      <c r="F2067">
        <f t="shared" si="98"/>
        <v>-4.4625907596317349E-3</v>
      </c>
      <c r="G2067" s="4">
        <f>MAX($B$2:$B2067)</f>
        <v>128176.47492586625</v>
      </c>
      <c r="H2067" s="5">
        <f t="shared" si="96"/>
        <v>1.1970374215840685E-2</v>
      </c>
      <c r="I2067" s="5">
        <f t="shared" si="97"/>
        <v>0.12754234227413352</v>
      </c>
    </row>
    <row r="2068" spans="1:9" x14ac:dyDescent="0.25">
      <c r="A2068" s="3">
        <f>回测!A2068</f>
        <v>43550</v>
      </c>
      <c r="B2068">
        <f>回测!F2068</f>
        <v>126370.19985438987</v>
      </c>
      <c r="C2068" t="str">
        <f>回测!K2068</f>
        <v>否</v>
      </c>
      <c r="D2068">
        <f>COUNTIF($C$2:C2068,"是")</f>
        <v>31</v>
      </c>
      <c r="E2068">
        <f>IF(COUNTA(F$2:F2068)&lt;2,0,AVERAGE(F$2:F2068)/_xlfn.STDEV.P(F$2:F2068)*SQRT(252))</f>
        <v>0.51293008089871583</v>
      </c>
      <c r="F2068">
        <f t="shared" si="98"/>
        <v>-2.147426359740412E-3</v>
      </c>
      <c r="G2068" s="4">
        <f>MAX($B$2:$B2068)</f>
        <v>128176.47492586625</v>
      </c>
      <c r="H2068" s="5">
        <f t="shared" si="96"/>
        <v>1.4092095078453992E-2</v>
      </c>
      <c r="I2068" s="5">
        <f t="shared" si="97"/>
        <v>0.12754234227413352</v>
      </c>
    </row>
    <row r="2069" spans="1:9" x14ac:dyDescent="0.25">
      <c r="A2069" s="3">
        <f>回测!A2069</f>
        <v>43551</v>
      </c>
      <c r="B2069">
        <f>回测!F2069</f>
        <v>126591.94950033141</v>
      </c>
      <c r="C2069" t="str">
        <f>回测!K2069</f>
        <v>否</v>
      </c>
      <c r="D2069">
        <f>COUNTIF($C$2:C2069,"是")</f>
        <v>31</v>
      </c>
      <c r="E2069">
        <f>IF(COUNTA(F$2:F2069)&lt;2,0,AVERAGE(F$2:F2069)/_xlfn.STDEV.P(F$2:F2069)*SQRT(252))</f>
        <v>0.51640499494448533</v>
      </c>
      <c r="F2069">
        <f t="shared" si="98"/>
        <v>1.7547621685891635E-3</v>
      </c>
      <c r="G2069" s="4">
        <f>MAX($B$2:$B2069)</f>
        <v>128176.47492586625</v>
      </c>
      <c r="H2069" s="5">
        <f t="shared" si="96"/>
        <v>1.236206118518457E-2</v>
      </c>
      <c r="I2069" s="5">
        <f t="shared" si="97"/>
        <v>0.12754234227413352</v>
      </c>
    </row>
    <row r="2070" spans="1:9" x14ac:dyDescent="0.25">
      <c r="A2070" s="3">
        <f>回测!A2070</f>
        <v>43552</v>
      </c>
      <c r="B2070">
        <f>回测!F2070</f>
        <v>126469.61536718842</v>
      </c>
      <c r="C2070" t="str">
        <f>回测!K2070</f>
        <v>否</v>
      </c>
      <c r="D2070">
        <f>COUNTIF($C$2:C2070,"是")</f>
        <v>31</v>
      </c>
      <c r="E2070">
        <f>IF(COUNTA(F$2:F2070)&lt;2,0,AVERAGE(F$2:F2070)/_xlfn.STDEV.P(F$2:F2070)*SQRT(252))</f>
        <v>0.51427478680450556</v>
      </c>
      <c r="F2070">
        <f t="shared" si="98"/>
        <v>-9.6636582046372155E-4</v>
      </c>
      <c r="G2070" s="4">
        <f>MAX($B$2:$B2070)</f>
        <v>128176.47492586625</v>
      </c>
      <c r="H2070" s="5">
        <f t="shared" si="96"/>
        <v>1.3316480732248448E-2</v>
      </c>
      <c r="I2070" s="5">
        <f t="shared" si="97"/>
        <v>0.12754234227413352</v>
      </c>
    </row>
    <row r="2071" spans="1:9" x14ac:dyDescent="0.25">
      <c r="A2071" s="3">
        <f>回测!A2071</f>
        <v>43553</v>
      </c>
      <c r="B2071">
        <f>回测!F2071</f>
        <v>127142.30615992301</v>
      </c>
      <c r="C2071" t="str">
        <f>回测!K2071</f>
        <v>否</v>
      </c>
      <c r="D2071">
        <f>COUNTIF($C$2:C2071,"是")</f>
        <v>31</v>
      </c>
      <c r="E2071">
        <f>IF(COUNTA(F$2:F2071)&lt;2,0,AVERAGE(F$2:F2071)/_xlfn.STDEV.P(F$2:F2071)*SQRT(252))</f>
        <v>0.52487894909502986</v>
      </c>
      <c r="F2071">
        <f t="shared" si="98"/>
        <v>5.3189913702316183E-3</v>
      </c>
      <c r="G2071" s="4">
        <f>MAX($B$2:$B2071)</f>
        <v>128176.47492586625</v>
      </c>
      <c r="H2071" s="5">
        <f t="shared" si="96"/>
        <v>8.0683196081134945E-3</v>
      </c>
      <c r="I2071" s="5">
        <f t="shared" si="97"/>
        <v>0.12754234227413352</v>
      </c>
    </row>
    <row r="2072" spans="1:9" x14ac:dyDescent="0.25">
      <c r="A2072" s="3">
        <f>回测!A2072</f>
        <v>43554</v>
      </c>
      <c r="B2072">
        <f>回测!F2072</f>
        <v>127142.30615992301</v>
      </c>
      <c r="C2072" t="str">
        <f>回测!K2072</f>
        <v>否</v>
      </c>
      <c r="D2072">
        <f>COUNTIF($C$2:C2072,"是")</f>
        <v>31</v>
      </c>
      <c r="E2072">
        <f>IF(COUNTA(F$2:F2072)&lt;2,0,AVERAGE(F$2:F2072)/_xlfn.STDEV.P(F$2:F2072)*SQRT(252))</f>
        <v>0.52475201285387407</v>
      </c>
      <c r="F2072">
        <f t="shared" si="98"/>
        <v>0</v>
      </c>
      <c r="G2072" s="4">
        <f>MAX($B$2:$B2072)</f>
        <v>128176.47492586625</v>
      </c>
      <c r="H2072" s="5">
        <f t="shared" si="96"/>
        <v>8.0683196081134945E-3</v>
      </c>
      <c r="I2072" s="5">
        <f t="shared" si="97"/>
        <v>0.12754234227413352</v>
      </c>
    </row>
    <row r="2073" spans="1:9" x14ac:dyDescent="0.25">
      <c r="A2073" s="3">
        <f>回测!A2073</f>
        <v>43555</v>
      </c>
      <c r="B2073">
        <f>回测!F2073</f>
        <v>127142.30615992301</v>
      </c>
      <c r="C2073" t="str">
        <f>回测!K2073</f>
        <v>否</v>
      </c>
      <c r="D2073">
        <f>COUNTIF($C$2:C2073,"是")</f>
        <v>31</v>
      </c>
      <c r="E2073">
        <f>IF(COUNTA(F$2:F2073)&lt;2,0,AVERAGE(F$2:F2073)/_xlfn.STDEV.P(F$2:F2073)*SQRT(252))</f>
        <v>0.52462516866262776</v>
      </c>
      <c r="F2073">
        <f t="shared" si="98"/>
        <v>0</v>
      </c>
      <c r="G2073" s="4">
        <f>MAX($B$2:$B2073)</f>
        <v>128176.47492586625</v>
      </c>
      <c r="H2073" s="5">
        <f t="shared" si="96"/>
        <v>8.0683196081134945E-3</v>
      </c>
      <c r="I2073" s="5">
        <f t="shared" si="97"/>
        <v>0.12754234227413352</v>
      </c>
    </row>
    <row r="2074" spans="1:9" x14ac:dyDescent="0.25">
      <c r="A2074" s="3">
        <f>回测!A2074</f>
        <v>43556</v>
      </c>
      <c r="B2074">
        <f>回测!F2074</f>
        <v>127949.79861033539</v>
      </c>
      <c r="C2074" t="str">
        <f>回测!K2074</f>
        <v>否</v>
      </c>
      <c r="D2074">
        <f>COUNTIF($C$2:C2074,"是")</f>
        <v>31</v>
      </c>
      <c r="E2074">
        <f>IF(COUNTA(F$2:F2074)&lt;2,0,AVERAGE(F$2:F2074)/_xlfn.STDEV.P(F$2:F2074)*SQRT(252))</f>
        <v>0.53722530225573972</v>
      </c>
      <c r="F2074">
        <f t="shared" si="98"/>
        <v>6.3510917396503164E-3</v>
      </c>
      <c r="G2074" s="4">
        <f>MAX($B$2:$B2074)</f>
        <v>128176.47492586625</v>
      </c>
      <c r="H2074" s="5">
        <f t="shared" si="96"/>
        <v>1.7684705064791029E-3</v>
      </c>
      <c r="I2074" s="5">
        <f t="shared" si="97"/>
        <v>0.12754234227413352</v>
      </c>
    </row>
    <row r="2075" spans="1:9" x14ac:dyDescent="0.25">
      <c r="A2075" s="3">
        <f>回测!A2075</f>
        <v>43557</v>
      </c>
      <c r="B2075">
        <f>回测!F2075</f>
        <v>127935.53573966897</v>
      </c>
      <c r="C2075" t="str">
        <f>回测!K2075</f>
        <v>否</v>
      </c>
      <c r="D2075">
        <f>COUNTIF($C$2:C2075,"是")</f>
        <v>31</v>
      </c>
      <c r="E2075">
        <f>IF(COUNTA(F$2:F2075)&lt;2,0,AVERAGE(F$2:F2075)/_xlfn.STDEV.P(F$2:F2075)*SQRT(252))</f>
        <v>0.53686563461095382</v>
      </c>
      <c r="F2075">
        <f t="shared" si="98"/>
        <v>-1.1147239637210316E-4</v>
      </c>
      <c r="G2075" s="4">
        <f>MAX($B$2:$B2075)</f>
        <v>128176.47492586625</v>
      </c>
      <c r="H2075" s="5">
        <f t="shared" si="96"/>
        <v>1.8797457672059537E-3</v>
      </c>
      <c r="I2075" s="5">
        <f t="shared" si="97"/>
        <v>0.12754234227413352</v>
      </c>
    </row>
    <row r="2076" spans="1:9" x14ac:dyDescent="0.25">
      <c r="A2076" s="3">
        <f>回测!A2076</f>
        <v>43558</v>
      </c>
      <c r="B2076">
        <f>回测!F2076</f>
        <v>128366.70112328534</v>
      </c>
      <c r="C2076" t="str">
        <f>回测!K2076</f>
        <v>否</v>
      </c>
      <c r="D2076">
        <f>COUNTIF($C$2:C2076,"是")</f>
        <v>31</v>
      </c>
      <c r="E2076">
        <f>IF(COUNTA(F$2:F2076)&lt;2,0,AVERAGE(F$2:F2076)/_xlfn.STDEV.P(F$2:F2076)*SQRT(252))</f>
        <v>0.54357476286348039</v>
      </c>
      <c r="F2076">
        <f t="shared" si="98"/>
        <v>3.3701768716842828E-3</v>
      </c>
      <c r="G2076" s="4">
        <f>MAX($B$2:$B2076)</f>
        <v>128366.70112328534</v>
      </c>
      <c r="H2076" s="5">
        <f t="shared" si="96"/>
        <v>0</v>
      </c>
      <c r="I2076" s="5">
        <f t="shared" si="97"/>
        <v>0.12754234227413352</v>
      </c>
    </row>
    <row r="2077" spans="1:9" x14ac:dyDescent="0.25">
      <c r="A2077" s="3">
        <f>回测!A2077</f>
        <v>43559</v>
      </c>
      <c r="B2077">
        <f>回测!F2077</f>
        <v>128772.77839344139</v>
      </c>
      <c r="C2077" t="str">
        <f>回测!K2077</f>
        <v>否</v>
      </c>
      <c r="D2077">
        <f>COUNTIF($C$2:C2077,"是")</f>
        <v>31</v>
      </c>
      <c r="E2077">
        <f>IF(COUNTA(F$2:F2077)&lt;2,0,AVERAGE(F$2:F2077)/_xlfn.STDEV.P(F$2:F2077)*SQRT(252))</f>
        <v>0.54986532410369304</v>
      </c>
      <c r="F2077">
        <f t="shared" si="98"/>
        <v>3.1634159529116967E-3</v>
      </c>
      <c r="G2077" s="4">
        <f>MAX($B$2:$B2077)</f>
        <v>128772.77839344139</v>
      </c>
      <c r="H2077" s="5">
        <f t="shared" si="96"/>
        <v>0</v>
      </c>
      <c r="I2077" s="5">
        <f t="shared" si="97"/>
        <v>0.12754234227413352</v>
      </c>
    </row>
    <row r="2078" spans="1:9" x14ac:dyDescent="0.25">
      <c r="A2078" s="3">
        <f>回测!A2078</f>
        <v>43560</v>
      </c>
      <c r="B2078">
        <f>回测!F2078</f>
        <v>128772.77839344139</v>
      </c>
      <c r="C2078" t="str">
        <f>回测!K2078</f>
        <v>否</v>
      </c>
      <c r="D2078">
        <f>COUNTIF($C$2:C2078,"是")</f>
        <v>31</v>
      </c>
      <c r="E2078">
        <f>IF(COUNTA(F$2:F2078)&lt;2,0,AVERAGE(F$2:F2078)/_xlfn.STDEV.P(F$2:F2078)*SQRT(252))</f>
        <v>0.54973271544975322</v>
      </c>
      <c r="F2078">
        <f t="shared" si="98"/>
        <v>0</v>
      </c>
      <c r="G2078" s="4">
        <f>MAX($B$2:$B2078)</f>
        <v>128772.77839344139</v>
      </c>
      <c r="H2078" s="5">
        <f t="shared" si="96"/>
        <v>0</v>
      </c>
      <c r="I2078" s="5">
        <f t="shared" si="97"/>
        <v>0.12754234227413352</v>
      </c>
    </row>
    <row r="2079" spans="1:9" x14ac:dyDescent="0.25">
      <c r="A2079" s="3">
        <f>回测!A2079</f>
        <v>43561</v>
      </c>
      <c r="B2079">
        <f>回测!F2079</f>
        <v>128772.77839344139</v>
      </c>
      <c r="C2079" t="str">
        <f>回测!K2079</f>
        <v>否</v>
      </c>
      <c r="D2079">
        <f>COUNTIF($C$2:C2079,"是")</f>
        <v>31</v>
      </c>
      <c r="E2079">
        <f>IF(COUNTA(F$2:F2079)&lt;2,0,AVERAGE(F$2:F2079)/_xlfn.STDEV.P(F$2:F2079)*SQRT(252))</f>
        <v>0.54960020269153609</v>
      </c>
      <c r="F2079">
        <f t="shared" si="98"/>
        <v>0</v>
      </c>
      <c r="G2079" s="4">
        <f>MAX($B$2:$B2079)</f>
        <v>128772.77839344139</v>
      </c>
      <c r="H2079" s="5">
        <f t="shared" si="96"/>
        <v>0</v>
      </c>
      <c r="I2079" s="5">
        <f t="shared" si="97"/>
        <v>0.12754234227413352</v>
      </c>
    </row>
    <row r="2080" spans="1:9" x14ac:dyDescent="0.25">
      <c r="A2080" s="3">
        <f>回测!A2080</f>
        <v>43562</v>
      </c>
      <c r="B2080">
        <f>回测!F2080</f>
        <v>128772.77839344139</v>
      </c>
      <c r="C2080" t="str">
        <f>回测!K2080</f>
        <v>否</v>
      </c>
      <c r="D2080">
        <f>COUNTIF($C$2:C2080,"是")</f>
        <v>31</v>
      </c>
      <c r="E2080">
        <f>IF(COUNTA(F$2:F2080)&lt;2,0,AVERAGE(F$2:F2080)/_xlfn.STDEV.P(F$2:F2080)*SQRT(252))</f>
        <v>0.54946778571351917</v>
      </c>
      <c r="F2080">
        <f t="shared" si="98"/>
        <v>0</v>
      </c>
      <c r="G2080" s="4">
        <f>MAX($B$2:$B2080)</f>
        <v>128772.77839344139</v>
      </c>
      <c r="H2080" s="5">
        <f t="shared" si="96"/>
        <v>0</v>
      </c>
      <c r="I2080" s="5">
        <f t="shared" si="97"/>
        <v>0.12754234227413352</v>
      </c>
    </row>
    <row r="2081" spans="1:9" x14ac:dyDescent="0.25">
      <c r="A2081" s="3">
        <f>回测!A2081</f>
        <v>43563</v>
      </c>
      <c r="B2081">
        <f>回测!F2081</f>
        <v>128603.28360735238</v>
      </c>
      <c r="C2081" t="str">
        <f>回测!K2081</f>
        <v>否</v>
      </c>
      <c r="D2081">
        <f>COUNTIF($C$2:C2081,"是")</f>
        <v>31</v>
      </c>
      <c r="E2081">
        <f>IF(COUNTA(F$2:F2081)&lt;2,0,AVERAGE(F$2:F2081)/_xlfn.STDEV.P(F$2:F2081)*SQRT(252))</f>
        <v>0.54661016302431376</v>
      </c>
      <c r="F2081">
        <f t="shared" si="98"/>
        <v>-1.3162314908757855E-3</v>
      </c>
      <c r="G2081" s="4">
        <f>MAX($B$2:$B2081)</f>
        <v>128772.77839344139</v>
      </c>
      <c r="H2081" s="5">
        <f t="shared" si="96"/>
        <v>1.3162314908757855E-3</v>
      </c>
      <c r="I2081" s="5">
        <f t="shared" si="97"/>
        <v>0.12754234227413352</v>
      </c>
    </row>
    <row r="2082" spans="1:9" x14ac:dyDescent="0.25">
      <c r="A2082" s="3">
        <f>回测!A2082</f>
        <v>43564</v>
      </c>
      <c r="B2082">
        <f>回测!F2082</f>
        <v>128819.12956678607</v>
      </c>
      <c r="C2082" t="str">
        <f>回测!K2082</f>
        <v>否</v>
      </c>
      <c r="D2082">
        <f>COUNTIF($C$2:C2082,"是")</f>
        <v>31</v>
      </c>
      <c r="E2082">
        <f>IF(COUNTA(F$2:F2082)&lt;2,0,AVERAGE(F$2:F2082)/_xlfn.STDEV.P(F$2:F2082)*SQRT(252))</f>
        <v>0.54990477678159533</v>
      </c>
      <c r="F2082">
        <f t="shared" si="98"/>
        <v>1.6783860674405293E-3</v>
      </c>
      <c r="G2082" s="4">
        <f>MAX($B$2:$B2082)</f>
        <v>128819.12956678607</v>
      </c>
      <c r="H2082" s="5">
        <f t="shared" si="96"/>
        <v>0</v>
      </c>
      <c r="I2082" s="5">
        <f t="shared" si="97"/>
        <v>0.12754234227413352</v>
      </c>
    </row>
    <row r="2083" spans="1:9" x14ac:dyDescent="0.25">
      <c r="A2083" s="3">
        <f>回测!A2083</f>
        <v>43565</v>
      </c>
      <c r="B2083">
        <f>回测!F2083</f>
        <v>128921.32900737246</v>
      </c>
      <c r="C2083" t="str">
        <f>回测!K2083</f>
        <v>否</v>
      </c>
      <c r="D2083">
        <f>COUNTIF($C$2:C2083,"是")</f>
        <v>31</v>
      </c>
      <c r="E2083">
        <f>IF(COUNTA(F$2:F2083)&lt;2,0,AVERAGE(F$2:F2083)/_xlfn.STDEV.P(F$2:F2083)*SQRT(252))</f>
        <v>0.55139826509710488</v>
      </c>
      <c r="F2083">
        <f t="shared" si="98"/>
        <v>7.9335608717490125E-4</v>
      </c>
      <c r="G2083" s="4">
        <f>MAX($B$2:$B2083)</f>
        <v>128921.32900737246</v>
      </c>
      <c r="H2083" s="5">
        <f t="shared" si="96"/>
        <v>0</v>
      </c>
      <c r="I2083" s="5">
        <f t="shared" si="97"/>
        <v>0.12754234227413352</v>
      </c>
    </row>
    <row r="2084" spans="1:9" x14ac:dyDescent="0.25">
      <c r="A2084" s="3">
        <f>回测!A2084</f>
        <v>43566</v>
      </c>
      <c r="B2084">
        <f>回测!F2084</f>
        <v>128475.95637606148</v>
      </c>
      <c r="C2084" t="str">
        <f>回测!K2084</f>
        <v>否</v>
      </c>
      <c r="D2084">
        <f>COUNTIF($C$2:C2084,"是")</f>
        <v>31</v>
      </c>
      <c r="E2084">
        <f>IF(COUNTA(F$2:F2084)&lt;2,0,AVERAGE(F$2:F2084)/_xlfn.STDEV.P(F$2:F2084)*SQRT(252))</f>
        <v>0.54404875229170091</v>
      </c>
      <c r="F2084">
        <f t="shared" si="98"/>
        <v>-3.4546078196688867E-3</v>
      </c>
      <c r="G2084" s="4">
        <f>MAX($B$2:$B2084)</f>
        <v>128921.32900737246</v>
      </c>
      <c r="H2084" s="5">
        <f t="shared" si="96"/>
        <v>3.4546078196688867E-3</v>
      </c>
      <c r="I2084" s="5">
        <f t="shared" si="97"/>
        <v>0.12754234227413352</v>
      </c>
    </row>
    <row r="2085" spans="1:9" x14ac:dyDescent="0.25">
      <c r="A2085" s="3">
        <f>回测!A2085</f>
        <v>43567</v>
      </c>
      <c r="B2085">
        <f>回测!F2085</f>
        <v>128019.53920690683</v>
      </c>
      <c r="C2085" t="str">
        <f>回测!K2085</f>
        <v>否</v>
      </c>
      <c r="D2085">
        <f>COUNTIF($C$2:C2085,"是")</f>
        <v>31</v>
      </c>
      <c r="E2085">
        <f>IF(COUNTA(F$2:F2085)&lt;2,0,AVERAGE(F$2:F2085)/_xlfn.STDEV.P(F$2:F2085)*SQRT(252))</f>
        <v>0.53649850476903815</v>
      </c>
      <c r="F2085">
        <f t="shared" si="98"/>
        <v>-3.5525493020551746E-3</v>
      </c>
      <c r="G2085" s="4">
        <f>MAX($B$2:$B2085)</f>
        <v>128921.32900737246</v>
      </c>
      <c r="H2085" s="5">
        <f t="shared" si="96"/>
        <v>6.9948844571254831E-3</v>
      </c>
      <c r="I2085" s="5">
        <f t="shared" si="97"/>
        <v>0.12754234227413352</v>
      </c>
    </row>
    <row r="2086" spans="1:9" x14ac:dyDescent="0.25">
      <c r="A2086" s="3">
        <f>回测!A2086</f>
        <v>43568</v>
      </c>
      <c r="B2086">
        <f>回测!F2086</f>
        <v>128019.53920690683</v>
      </c>
      <c r="C2086" t="str">
        <f>回测!K2086</f>
        <v>否</v>
      </c>
      <c r="D2086">
        <f>COUNTIF($C$2:C2086,"是")</f>
        <v>31</v>
      </c>
      <c r="E2086">
        <f>IF(COUNTA(F$2:F2086)&lt;2,0,AVERAGE(F$2:F2086)/_xlfn.STDEV.P(F$2:F2086)*SQRT(252))</f>
        <v>0.53636962388786003</v>
      </c>
      <c r="F2086">
        <f t="shared" si="98"/>
        <v>0</v>
      </c>
      <c r="G2086" s="4">
        <f>MAX($B$2:$B2086)</f>
        <v>128921.32900737246</v>
      </c>
      <c r="H2086" s="5">
        <f t="shared" si="96"/>
        <v>6.9948844571254831E-3</v>
      </c>
      <c r="I2086" s="5">
        <f t="shared" si="97"/>
        <v>0.12754234227413352</v>
      </c>
    </row>
    <row r="2087" spans="1:9" x14ac:dyDescent="0.25">
      <c r="A2087" s="3">
        <f>回测!A2087</f>
        <v>43569</v>
      </c>
      <c r="B2087">
        <f>回测!F2087</f>
        <v>128019.53920690683</v>
      </c>
      <c r="C2087" t="str">
        <f>回测!K2087</f>
        <v>否</v>
      </c>
      <c r="D2087">
        <f>COUNTIF($C$2:C2087,"是")</f>
        <v>31</v>
      </c>
      <c r="E2087">
        <f>IF(COUNTA(F$2:F2087)&lt;2,0,AVERAGE(F$2:F2087)/_xlfn.STDEV.P(F$2:F2087)*SQRT(252))</f>
        <v>0.53624083584368865</v>
      </c>
      <c r="F2087">
        <f t="shared" si="98"/>
        <v>0</v>
      </c>
      <c r="G2087" s="4">
        <f>MAX($B$2:$B2087)</f>
        <v>128921.32900737246</v>
      </c>
      <c r="H2087" s="5">
        <f t="shared" si="96"/>
        <v>6.9948844571254831E-3</v>
      </c>
      <c r="I2087" s="5">
        <f t="shared" si="97"/>
        <v>0.12754234227413352</v>
      </c>
    </row>
    <row r="2088" spans="1:9" x14ac:dyDescent="0.25">
      <c r="A2088" s="3">
        <f>回测!A2088</f>
        <v>43570</v>
      </c>
      <c r="B2088">
        <f>回测!F2088</f>
        <v>127588.11468023511</v>
      </c>
      <c r="C2088" t="str">
        <f>回测!K2088</f>
        <v>否</v>
      </c>
      <c r="D2088">
        <f>COUNTIF($C$2:C2088,"是")</f>
        <v>31</v>
      </c>
      <c r="E2088">
        <f>IF(COUNTA(F$2:F2088)&lt;2,0,AVERAGE(F$2:F2088)/_xlfn.STDEV.P(F$2:F2088)*SQRT(252))</f>
        <v>0.52908802974836888</v>
      </c>
      <c r="F2088">
        <f t="shared" si="98"/>
        <v>-3.3699896855154954E-3</v>
      </c>
      <c r="G2088" s="4">
        <f>MAX($B$2:$B2088)</f>
        <v>128921.32900737246</v>
      </c>
      <c r="H2088" s="5">
        <f t="shared" si="96"/>
        <v>1.0341301454169116E-2</v>
      </c>
      <c r="I2088" s="5">
        <f t="shared" si="97"/>
        <v>0.12754234227413352</v>
      </c>
    </row>
    <row r="2089" spans="1:9" x14ac:dyDescent="0.25">
      <c r="A2089" s="3">
        <f>回测!A2089</f>
        <v>43571</v>
      </c>
      <c r="B2089">
        <f>回测!F2089</f>
        <v>128567.371848298</v>
      </c>
      <c r="C2089" t="str">
        <f>回测!K2089</f>
        <v>否</v>
      </c>
      <c r="D2089">
        <f>COUNTIF($C$2:C2089,"是")</f>
        <v>31</v>
      </c>
      <c r="E2089">
        <f>IF(COUNTA(F$2:F2089)&lt;2,0,AVERAGE(F$2:F2089)/_xlfn.STDEV.P(F$2:F2089)*SQRT(252))</f>
        <v>0.54415621530466096</v>
      </c>
      <c r="F2089">
        <f t="shared" si="98"/>
        <v>7.6751441191613701E-3</v>
      </c>
      <c r="G2089" s="4">
        <f>MAX($B$2:$B2089)</f>
        <v>128921.32900737246</v>
      </c>
      <c r="H2089" s="5">
        <f t="shared" si="96"/>
        <v>2.7455283140481734E-3</v>
      </c>
      <c r="I2089" s="5">
        <f t="shared" si="97"/>
        <v>0.12754234227413352</v>
      </c>
    </row>
    <row r="2090" spans="1:9" x14ac:dyDescent="0.25">
      <c r="A2090" s="3">
        <f>回测!A2090</f>
        <v>43572</v>
      </c>
      <c r="B2090">
        <f>回测!F2090</f>
        <v>128327.59689506353</v>
      </c>
      <c r="C2090" t="str">
        <f>回测!K2090</f>
        <v>否</v>
      </c>
      <c r="D2090">
        <f>COUNTIF($C$2:C2090,"是")</f>
        <v>31</v>
      </c>
      <c r="E2090">
        <f>IF(COUNTA(F$2:F2090)&lt;2,0,AVERAGE(F$2:F2090)/_xlfn.STDEV.P(F$2:F2090)*SQRT(252))</f>
        <v>0.54017007903071934</v>
      </c>
      <c r="F2090">
        <f t="shared" si="98"/>
        <v>-1.864975147173431E-3</v>
      </c>
      <c r="G2090" s="4">
        <f>MAX($B$2:$B2090)</f>
        <v>128921.32900737246</v>
      </c>
      <c r="H2090" s="5">
        <f t="shared" si="96"/>
        <v>4.6053831191500416E-3</v>
      </c>
      <c r="I2090" s="5">
        <f t="shared" si="97"/>
        <v>0.12754234227413352</v>
      </c>
    </row>
    <row r="2091" spans="1:9" x14ac:dyDescent="0.25">
      <c r="A2091" s="3">
        <f>回测!A2091</f>
        <v>43573</v>
      </c>
      <c r="B2091">
        <f>回测!F2091</f>
        <v>128069.53873960424</v>
      </c>
      <c r="C2091" t="str">
        <f>回测!K2091</f>
        <v>否</v>
      </c>
      <c r="D2091">
        <f>COUNTIF($C$2:C2091,"是")</f>
        <v>31</v>
      </c>
      <c r="E2091">
        <f>IF(COUNTA(F$2:F2091)&lt;2,0,AVERAGE(F$2:F2091)/_xlfn.STDEV.P(F$2:F2091)*SQRT(252))</f>
        <v>0.53588210704486772</v>
      </c>
      <c r="F2091">
        <f t="shared" si="98"/>
        <v>-2.0109326575351583E-3</v>
      </c>
      <c r="G2091" s="4">
        <f>MAX($B$2:$B2091)</f>
        <v>128921.32900737246</v>
      </c>
      <c r="H2091" s="5">
        <f t="shared" si="96"/>
        <v>6.6070546613704595E-3</v>
      </c>
      <c r="I2091" s="5">
        <f t="shared" si="97"/>
        <v>0.12754234227413352</v>
      </c>
    </row>
    <row r="2092" spans="1:9" x14ac:dyDescent="0.25">
      <c r="A2092" s="3">
        <f>回测!A2092</f>
        <v>43574</v>
      </c>
      <c r="B2092">
        <f>回测!F2092</f>
        <v>128730.53862751561</v>
      </c>
      <c r="C2092" t="str">
        <f>回测!K2092</f>
        <v>否</v>
      </c>
      <c r="D2092">
        <f>COUNTIF($C$2:C2092,"是")</f>
        <v>31</v>
      </c>
      <c r="E2092">
        <f>IF(COUNTA(F$2:F2092)&lt;2,0,AVERAGE(F$2:F2092)/_xlfn.STDEV.P(F$2:F2092)*SQRT(252))</f>
        <v>0.54607481322582596</v>
      </c>
      <c r="F2092">
        <f t="shared" si="98"/>
        <v>5.1612576606161475E-3</v>
      </c>
      <c r="G2092" s="4">
        <f>MAX($B$2:$B2092)</f>
        <v>128921.32900737246</v>
      </c>
      <c r="H2092" s="5">
        <f t="shared" si="96"/>
        <v>1.4798977122393309E-3</v>
      </c>
      <c r="I2092" s="5">
        <f t="shared" si="97"/>
        <v>0.12754234227413352</v>
      </c>
    </row>
    <row r="2093" spans="1:9" x14ac:dyDescent="0.25">
      <c r="A2093" s="3">
        <f>回测!A2093</f>
        <v>43575</v>
      </c>
      <c r="B2093">
        <f>回测!F2093</f>
        <v>128730.53862751561</v>
      </c>
      <c r="C2093" t="str">
        <f>回测!K2093</f>
        <v>否</v>
      </c>
      <c r="D2093">
        <f>COUNTIF($C$2:C2093,"是")</f>
        <v>31</v>
      </c>
      <c r="E2093">
        <f>IF(COUNTA(F$2:F2093)&lt;2,0,AVERAGE(F$2:F2093)/_xlfn.STDEV.P(F$2:F2093)*SQRT(252))</f>
        <v>0.54594406570160359</v>
      </c>
      <c r="F2093">
        <f t="shared" si="98"/>
        <v>0</v>
      </c>
      <c r="G2093" s="4">
        <f>MAX($B$2:$B2093)</f>
        <v>128921.32900737246</v>
      </c>
      <c r="H2093" s="5">
        <f t="shared" si="96"/>
        <v>1.4798977122393309E-3</v>
      </c>
      <c r="I2093" s="5">
        <f t="shared" si="97"/>
        <v>0.12754234227413352</v>
      </c>
    </row>
    <row r="2094" spans="1:9" x14ac:dyDescent="0.25">
      <c r="A2094" s="3">
        <f>回测!A2094</f>
        <v>43576</v>
      </c>
      <c r="B2094">
        <f>回测!F2094</f>
        <v>128730.53862751561</v>
      </c>
      <c r="C2094" t="str">
        <f>回测!K2094</f>
        <v>否</v>
      </c>
      <c r="D2094">
        <f>COUNTIF($C$2:C2094,"是")</f>
        <v>31</v>
      </c>
      <c r="E2094">
        <f>IF(COUNTA(F$2:F2094)&lt;2,0,AVERAGE(F$2:F2094)/_xlfn.STDEV.P(F$2:F2094)*SQRT(252))</f>
        <v>0.54581341204766765</v>
      </c>
      <c r="F2094">
        <f t="shared" si="98"/>
        <v>0</v>
      </c>
      <c r="G2094" s="4">
        <f>MAX($B$2:$B2094)</f>
        <v>128921.32900737246</v>
      </c>
      <c r="H2094" s="5">
        <f t="shared" si="96"/>
        <v>1.4798977122393309E-3</v>
      </c>
      <c r="I2094" s="5">
        <f t="shared" si="97"/>
        <v>0.12754234227413352</v>
      </c>
    </row>
    <row r="2095" spans="1:9" x14ac:dyDescent="0.25">
      <c r="A2095" s="3">
        <f>回测!A2095</f>
        <v>43577</v>
      </c>
      <c r="B2095">
        <f>回测!F2095</f>
        <v>127990.72424252488</v>
      </c>
      <c r="C2095" t="str">
        <f>回测!K2095</f>
        <v>否</v>
      </c>
      <c r="D2095">
        <f>COUNTIF($C$2:C2095,"是")</f>
        <v>31</v>
      </c>
      <c r="E2095">
        <f>IF(COUNTA(F$2:F2095)&lt;2,0,AVERAGE(F$2:F2095)/_xlfn.STDEV.P(F$2:F2095)*SQRT(252))</f>
        <v>0.53361759459779678</v>
      </c>
      <c r="F2095">
        <f t="shared" si="98"/>
        <v>-5.746999840740119E-3</v>
      </c>
      <c r="G2095" s="4">
        <f>MAX($B$2:$B2095)</f>
        <v>128921.32900737246</v>
      </c>
      <c r="H2095" s="5">
        <f t="shared" si="96"/>
        <v>7.2183925810628269E-3</v>
      </c>
      <c r="I2095" s="5">
        <f t="shared" si="97"/>
        <v>0.12754234227413352</v>
      </c>
    </row>
    <row r="2096" spans="1:9" x14ac:dyDescent="0.25">
      <c r="A2096" s="3">
        <f>回测!A2096</f>
        <v>43578</v>
      </c>
      <c r="B2096">
        <f>回测!F2096</f>
        <v>127737.80310919625</v>
      </c>
      <c r="C2096" t="str">
        <f>回测!K2096</f>
        <v>否</v>
      </c>
      <c r="D2096">
        <f>COUNTIF($C$2:C2096,"是")</f>
        <v>31</v>
      </c>
      <c r="E2096">
        <f>IF(COUNTA(F$2:F2096)&lt;2,0,AVERAGE(F$2:F2096)/_xlfn.STDEV.P(F$2:F2096)*SQRT(252))</f>
        <v>0.52941418245501404</v>
      </c>
      <c r="F2096">
        <f t="shared" si="98"/>
        <v>-1.9760895551257374E-3</v>
      </c>
      <c r="G2096" s="4">
        <f>MAX($B$2:$B2096)</f>
        <v>128921.32900737246</v>
      </c>
      <c r="H2096" s="5">
        <f t="shared" si="96"/>
        <v>9.180217946004432E-3</v>
      </c>
      <c r="I2096" s="5">
        <f t="shared" si="97"/>
        <v>0.12754234227413352</v>
      </c>
    </row>
    <row r="2097" spans="1:9" x14ac:dyDescent="0.25">
      <c r="A2097" s="3">
        <f>回测!A2097</f>
        <v>43579</v>
      </c>
      <c r="B2097">
        <f>回测!F2097</f>
        <v>127714.02857891776</v>
      </c>
      <c r="C2097" t="str">
        <f>回测!K2097</f>
        <v>否</v>
      </c>
      <c r="D2097">
        <f>COUNTIF($C$2:C2097,"是")</f>
        <v>31</v>
      </c>
      <c r="E2097">
        <f>IF(COUNTA(F$2:F2097)&lt;2,0,AVERAGE(F$2:F2097)/_xlfn.STDEV.P(F$2:F2097)*SQRT(252))</f>
        <v>0.52890696714876406</v>
      </c>
      <c r="F2097">
        <f t="shared" si="98"/>
        <v>-1.8611976799198793E-4</v>
      </c>
      <c r="G2097" s="4">
        <f>MAX($B$2:$B2097)</f>
        <v>128921.32900737246</v>
      </c>
      <c r="H2097" s="5">
        <f t="shared" si="96"/>
        <v>9.3646290939621846E-3</v>
      </c>
      <c r="I2097" s="5">
        <f t="shared" si="97"/>
        <v>0.12754234227413352</v>
      </c>
    </row>
    <row r="2098" spans="1:9" x14ac:dyDescent="0.25">
      <c r="A2098" s="3">
        <f>回测!A2098</f>
        <v>43580</v>
      </c>
      <c r="B2098">
        <f>回测!F2098</f>
        <v>127195.02550480422</v>
      </c>
      <c r="C2098" t="str">
        <f>回测!K2098</f>
        <v>否</v>
      </c>
      <c r="D2098">
        <f>COUNTIF($C$2:C2098,"是")</f>
        <v>31</v>
      </c>
      <c r="E2098">
        <f>IF(COUNTA(F$2:F2098)&lt;2,0,AVERAGE(F$2:F2098)/_xlfn.STDEV.P(F$2:F2098)*SQRT(252))</f>
        <v>0.52032846698895985</v>
      </c>
      <c r="F2098">
        <f t="shared" si="98"/>
        <v>-4.0637906413925062E-3</v>
      </c>
      <c r="G2098" s="4">
        <f>MAX($B$2:$B2098)</f>
        <v>128921.32900737246</v>
      </c>
      <c r="H2098" s="5">
        <f t="shared" si="96"/>
        <v>1.3390363843282516E-2</v>
      </c>
      <c r="I2098" s="5">
        <f t="shared" si="97"/>
        <v>0.12754234227413352</v>
      </c>
    </row>
    <row r="2099" spans="1:9" x14ac:dyDescent="0.25">
      <c r="A2099" s="3">
        <f>回测!A2099</f>
        <v>43581</v>
      </c>
      <c r="B2099">
        <f>回测!F2099</f>
        <v>126833.45248981389</v>
      </c>
      <c r="C2099" t="str">
        <f>回测!K2099</f>
        <v>否</v>
      </c>
      <c r="D2099">
        <f>COUNTIF($C$2:C2099,"是")</f>
        <v>31</v>
      </c>
      <c r="E2099">
        <f>IF(COUNTA(F$2:F2099)&lt;2,0,AVERAGE(F$2:F2099)/_xlfn.STDEV.P(F$2:F2099)*SQRT(252))</f>
        <v>0.51432733582571566</v>
      </c>
      <c r="F2099">
        <f t="shared" si="98"/>
        <v>-2.8426663193418245E-3</v>
      </c>
      <c r="G2099" s="4">
        <f>MAX($B$2:$B2099)</f>
        <v>128921.32900737246</v>
      </c>
      <c r="H2099" s="5">
        <f t="shared" si="96"/>
        <v>1.6194965826323293E-2</v>
      </c>
      <c r="I2099" s="5">
        <f t="shared" si="97"/>
        <v>0.12754234227413352</v>
      </c>
    </row>
    <row r="2100" spans="1:9" x14ac:dyDescent="0.25">
      <c r="A2100" s="3">
        <f>回测!A2100</f>
        <v>43582</v>
      </c>
      <c r="B2100">
        <f>回测!F2100</f>
        <v>126833.45248981389</v>
      </c>
      <c r="C2100" t="str">
        <f>回测!K2100</f>
        <v>否</v>
      </c>
      <c r="D2100">
        <f>COUNTIF($C$2:C2100,"是")</f>
        <v>31</v>
      </c>
      <c r="E2100">
        <f>IF(COUNTA(F$2:F2100)&lt;2,0,AVERAGE(F$2:F2100)/_xlfn.STDEV.P(F$2:F2100)*SQRT(252))</f>
        <v>0.51420461694689801</v>
      </c>
      <c r="F2100">
        <f t="shared" si="98"/>
        <v>0</v>
      </c>
      <c r="G2100" s="4">
        <f>MAX($B$2:$B2100)</f>
        <v>128921.32900737246</v>
      </c>
      <c r="H2100" s="5">
        <f t="shared" si="96"/>
        <v>1.6194965826323293E-2</v>
      </c>
      <c r="I2100" s="5">
        <f t="shared" si="97"/>
        <v>0.12754234227413352</v>
      </c>
    </row>
    <row r="2101" spans="1:9" x14ac:dyDescent="0.25">
      <c r="A2101" s="3">
        <f>回测!A2101</f>
        <v>43583</v>
      </c>
      <c r="B2101">
        <f>回测!F2101</f>
        <v>126833.45248981389</v>
      </c>
      <c r="C2101" t="str">
        <f>回测!K2101</f>
        <v>否</v>
      </c>
      <c r="D2101">
        <f>COUNTIF($C$2:C2101,"是")</f>
        <v>31</v>
      </c>
      <c r="E2101">
        <f>IF(COUNTA(F$2:F2101)&lt;2,0,AVERAGE(F$2:F2101)/_xlfn.STDEV.P(F$2:F2101)*SQRT(252))</f>
        <v>0.51408198586862575</v>
      </c>
      <c r="F2101">
        <f t="shared" si="98"/>
        <v>0</v>
      </c>
      <c r="G2101" s="4">
        <f>MAX($B$2:$B2101)</f>
        <v>128921.32900737246</v>
      </c>
      <c r="H2101" s="5">
        <f t="shared" si="96"/>
        <v>1.6194965826323293E-2</v>
      </c>
      <c r="I2101" s="5">
        <f t="shared" si="97"/>
        <v>0.12754234227413352</v>
      </c>
    </row>
    <row r="2102" spans="1:9" x14ac:dyDescent="0.25">
      <c r="A2102" s="3">
        <f>回测!A2102</f>
        <v>43584</v>
      </c>
      <c r="B2102">
        <f>回测!F2102</f>
        <v>126863.38726834221</v>
      </c>
      <c r="C2102" t="str">
        <f>回测!K2102</f>
        <v>否</v>
      </c>
      <c r="D2102">
        <f>COUNTIF($C$2:C2102,"是")</f>
        <v>31</v>
      </c>
      <c r="E2102">
        <f>IF(COUNTA(F$2:F2102)&lt;2,0,AVERAGE(F$2:F2102)/_xlfn.STDEV.P(F$2:F2102)*SQRT(252))</f>
        <v>0.51444049114260348</v>
      </c>
      <c r="F2102">
        <f t="shared" si="98"/>
        <v>2.3601642895210162E-4</v>
      </c>
      <c r="G2102" s="4">
        <f>MAX($B$2:$B2102)</f>
        <v>128921.32900737246</v>
      </c>
      <c r="H2102" s="5">
        <f t="shared" si="96"/>
        <v>1.5962771675372411E-2</v>
      </c>
      <c r="I2102" s="5">
        <f t="shared" si="97"/>
        <v>0.12754234227413352</v>
      </c>
    </row>
    <row r="2103" spans="1:9" x14ac:dyDescent="0.25">
      <c r="A2103" s="3">
        <f>回测!A2103</f>
        <v>43585</v>
      </c>
      <c r="B2103">
        <f>回测!F2103</f>
        <v>127051.75905701148</v>
      </c>
      <c r="C2103" t="str">
        <f>回测!K2103</f>
        <v>否</v>
      </c>
      <c r="D2103">
        <f>COUNTIF($C$2:C2103,"是")</f>
        <v>31</v>
      </c>
      <c r="E2103">
        <f>IF(COUNTA(F$2:F2103)&lt;2,0,AVERAGE(F$2:F2103)/_xlfn.STDEV.P(F$2:F2103)*SQRT(252))</f>
        <v>0.51732700549343003</v>
      </c>
      <c r="F2103">
        <f t="shared" si="98"/>
        <v>1.4848396588278412E-3</v>
      </c>
      <c r="G2103" s="4">
        <f>MAX($B$2:$B2103)</f>
        <v>128921.32900737246</v>
      </c>
      <c r="H2103" s="5">
        <f t="shared" si="96"/>
        <v>1.4501634172992994E-2</v>
      </c>
      <c r="I2103" s="5">
        <f t="shared" si="97"/>
        <v>0.12754234227413352</v>
      </c>
    </row>
    <row r="2104" spans="1:9" x14ac:dyDescent="0.25">
      <c r="A2104" s="3">
        <f>回测!A2104</f>
        <v>43586</v>
      </c>
      <c r="B2104">
        <f>回测!F2104</f>
        <v>127051.75905701148</v>
      </c>
      <c r="C2104" t="str">
        <f>回测!K2104</f>
        <v>否</v>
      </c>
      <c r="D2104">
        <f>COUNTIF($C$2:C2104,"是")</f>
        <v>31</v>
      </c>
      <c r="E2104">
        <f>IF(COUNTA(F$2:F2104)&lt;2,0,AVERAGE(F$2:F2104)/_xlfn.STDEV.P(F$2:F2104)*SQRT(252))</f>
        <v>0.51720380429811963</v>
      </c>
      <c r="F2104">
        <f t="shared" si="98"/>
        <v>0</v>
      </c>
      <c r="G2104" s="4">
        <f>MAX($B$2:$B2104)</f>
        <v>128921.32900737246</v>
      </c>
      <c r="H2104" s="5">
        <f t="shared" si="96"/>
        <v>1.4501634172992994E-2</v>
      </c>
      <c r="I2104" s="5">
        <f t="shared" si="97"/>
        <v>0.12754234227413352</v>
      </c>
    </row>
    <row r="2105" spans="1:9" x14ac:dyDescent="0.25">
      <c r="A2105" s="3">
        <f>回测!A2105</f>
        <v>43587</v>
      </c>
      <c r="B2105">
        <f>回测!F2105</f>
        <v>127051.75905701148</v>
      </c>
      <c r="C2105" t="str">
        <f>回测!K2105</f>
        <v>否</v>
      </c>
      <c r="D2105">
        <f>COUNTIF($C$2:C2105,"是")</f>
        <v>31</v>
      </c>
      <c r="E2105">
        <f>IF(COUNTA(F$2:F2105)&lt;2,0,AVERAGE(F$2:F2105)/_xlfn.STDEV.P(F$2:F2105)*SQRT(252))</f>
        <v>0.51708069108183463</v>
      </c>
      <c r="F2105">
        <f t="shared" si="98"/>
        <v>0</v>
      </c>
      <c r="G2105" s="4">
        <f>MAX($B$2:$B2105)</f>
        <v>128921.32900737246</v>
      </c>
      <c r="H2105" s="5">
        <f t="shared" si="96"/>
        <v>1.4501634172992994E-2</v>
      </c>
      <c r="I2105" s="5">
        <f t="shared" si="97"/>
        <v>0.12754234227413352</v>
      </c>
    </row>
    <row r="2106" spans="1:9" x14ac:dyDescent="0.25">
      <c r="A2106" s="3">
        <f>回测!A2106</f>
        <v>43588</v>
      </c>
      <c r="B2106">
        <f>回测!F2106</f>
        <v>127051.75905701148</v>
      </c>
      <c r="C2106" t="str">
        <f>回测!K2106</f>
        <v>否</v>
      </c>
      <c r="D2106">
        <f>COUNTIF($C$2:C2106,"是")</f>
        <v>31</v>
      </c>
      <c r="E2106">
        <f>IF(COUNTA(F$2:F2106)&lt;2,0,AVERAGE(F$2:F2106)/_xlfn.STDEV.P(F$2:F2106)*SQRT(252))</f>
        <v>0.51695766573991397</v>
      </c>
      <c r="F2106">
        <f t="shared" si="98"/>
        <v>0</v>
      </c>
      <c r="G2106" s="4">
        <f>MAX($B$2:$B2106)</f>
        <v>128921.32900737246</v>
      </c>
      <c r="H2106" s="5">
        <f t="shared" si="96"/>
        <v>1.4501634172992994E-2</v>
      </c>
      <c r="I2106" s="5">
        <f t="shared" si="97"/>
        <v>0.12754234227413352</v>
      </c>
    </row>
    <row r="2107" spans="1:9" x14ac:dyDescent="0.25">
      <c r="A2107" s="3">
        <f>回测!A2107</f>
        <v>43589</v>
      </c>
      <c r="B2107">
        <f>回测!F2107</f>
        <v>127051.75905701148</v>
      </c>
      <c r="C2107" t="str">
        <f>回测!K2107</f>
        <v>否</v>
      </c>
      <c r="D2107">
        <f>COUNTIF($C$2:C2107,"是")</f>
        <v>31</v>
      </c>
      <c r="E2107">
        <f>IF(COUNTA(F$2:F2107)&lt;2,0,AVERAGE(F$2:F2107)/_xlfn.STDEV.P(F$2:F2107)*SQRT(252))</f>
        <v>0.51683472816787057</v>
      </c>
      <c r="F2107">
        <f t="shared" si="98"/>
        <v>0</v>
      </c>
      <c r="G2107" s="4">
        <f>MAX($B$2:$B2107)</f>
        <v>128921.32900737246</v>
      </c>
      <c r="H2107" s="5">
        <f t="shared" si="96"/>
        <v>1.4501634172992994E-2</v>
      </c>
      <c r="I2107" s="5">
        <f t="shared" si="97"/>
        <v>0.12754234227413352</v>
      </c>
    </row>
    <row r="2108" spans="1:9" x14ac:dyDescent="0.25">
      <c r="A2108" s="3">
        <f>回测!A2108</f>
        <v>43590</v>
      </c>
      <c r="B2108">
        <f>回测!F2108</f>
        <v>127051.75905701148</v>
      </c>
      <c r="C2108" t="str">
        <f>回测!K2108</f>
        <v>否</v>
      </c>
      <c r="D2108">
        <f>COUNTIF($C$2:C2108,"是")</f>
        <v>31</v>
      </c>
      <c r="E2108">
        <f>IF(COUNTA(F$2:F2108)&lt;2,0,AVERAGE(F$2:F2108)/_xlfn.STDEV.P(F$2:F2108)*SQRT(252))</f>
        <v>0.51671187826139175</v>
      </c>
      <c r="F2108">
        <f t="shared" si="98"/>
        <v>0</v>
      </c>
      <c r="G2108" s="4">
        <f>MAX($B$2:$B2108)</f>
        <v>128921.32900737246</v>
      </c>
      <c r="H2108" s="5">
        <f t="shared" si="96"/>
        <v>1.4501634172992994E-2</v>
      </c>
      <c r="I2108" s="5">
        <f t="shared" si="97"/>
        <v>0.12754234227413352</v>
      </c>
    </row>
    <row r="2109" spans="1:9" x14ac:dyDescent="0.25">
      <c r="A2109" s="3">
        <f>回测!A2109</f>
        <v>43591</v>
      </c>
      <c r="B2109">
        <f>回测!F2109</f>
        <v>125349.50563692275</v>
      </c>
      <c r="C2109" t="str">
        <f>回测!K2109</f>
        <v>否</v>
      </c>
      <c r="D2109">
        <f>COUNTIF($C$2:C2109,"是")</f>
        <v>31</v>
      </c>
      <c r="E2109">
        <f>IF(COUNTA(F$2:F2109)&lt;2,0,AVERAGE(F$2:F2109)/_xlfn.STDEV.P(F$2:F2109)*SQRT(252))</f>
        <v>0.48778830747213847</v>
      </c>
      <c r="F2109">
        <f t="shared" si="98"/>
        <v>-1.3398109815424775E-2</v>
      </c>
      <c r="G2109" s="4">
        <f>MAX($B$2:$B2109)</f>
        <v>128921.32900737246</v>
      </c>
      <c r="H2109" s="5">
        <f t="shared" si="96"/>
        <v>2.7705449501264856E-2</v>
      </c>
      <c r="I2109" s="5">
        <f t="shared" si="97"/>
        <v>0.12754234227413352</v>
      </c>
    </row>
    <row r="2110" spans="1:9" x14ac:dyDescent="0.25">
      <c r="A2110" s="3">
        <f>回测!A2110</f>
        <v>43592</v>
      </c>
      <c r="B2110">
        <f>回测!F2110</f>
        <v>125637.31636370503</v>
      </c>
      <c r="C2110" t="str">
        <f>回测!K2110</f>
        <v>否</v>
      </c>
      <c r="D2110">
        <f>COUNTIF($C$2:C2110,"是")</f>
        <v>31</v>
      </c>
      <c r="E2110">
        <f>IF(COUNTA(F$2:F2110)&lt;2,0,AVERAGE(F$2:F2110)/_xlfn.STDEV.P(F$2:F2110)*SQRT(252))</f>
        <v>0.49228831898526626</v>
      </c>
      <c r="F2110">
        <f t="shared" si="98"/>
        <v>2.2960659104307446E-3</v>
      </c>
      <c r="G2110" s="4">
        <f>MAX($B$2:$B2110)</f>
        <v>128921.32900737246</v>
      </c>
      <c r="H2110" s="5">
        <f t="shared" si="96"/>
        <v>2.5472997128967223E-2</v>
      </c>
      <c r="I2110" s="5">
        <f t="shared" si="97"/>
        <v>0.12754234227413352</v>
      </c>
    </row>
    <row r="2111" spans="1:9" x14ac:dyDescent="0.25">
      <c r="A2111" s="3">
        <f>回测!A2111</f>
        <v>43593</v>
      </c>
      <c r="B2111">
        <f>回测!F2111</f>
        <v>125422.03189053346</v>
      </c>
      <c r="C2111" t="str">
        <f>回测!K2111</f>
        <v>否</v>
      </c>
      <c r="D2111">
        <f>COUNTIF($C$2:C2111,"是")</f>
        <v>31</v>
      </c>
      <c r="E2111">
        <f>IF(COUNTA(F$2:F2111)&lt;2,0,AVERAGE(F$2:F2111)/_xlfn.STDEV.P(F$2:F2111)*SQRT(252))</f>
        <v>0.48866986196436984</v>
      </c>
      <c r="F2111">
        <f t="shared" si="98"/>
        <v>-1.7135392525287063E-3</v>
      </c>
      <c r="G2111" s="4">
        <f>MAX($B$2:$B2111)</f>
        <v>128921.32900737246</v>
      </c>
      <c r="H2111" s="5">
        <f t="shared" si="96"/>
        <v>2.7142887401035876E-2</v>
      </c>
      <c r="I2111" s="5">
        <f t="shared" si="97"/>
        <v>0.12754234227413352</v>
      </c>
    </row>
    <row r="2112" spans="1:9" x14ac:dyDescent="0.25">
      <c r="A2112" s="3">
        <f>回测!A2112</f>
        <v>43594</v>
      </c>
      <c r="B2112">
        <f>回测!F2112</f>
        <v>125027.06369571714</v>
      </c>
      <c r="C2112" t="str">
        <f>回测!K2112</f>
        <v>否</v>
      </c>
      <c r="D2112">
        <f>COUNTIF($C$2:C2112,"是")</f>
        <v>31</v>
      </c>
      <c r="E2112">
        <f>IF(COUNTA(F$2:F2112)&lt;2,0,AVERAGE(F$2:F2112)/_xlfn.STDEV.P(F$2:F2112)*SQRT(252))</f>
        <v>0.48208389821380049</v>
      </c>
      <c r="F2112">
        <f t="shared" si="98"/>
        <v>-3.149113348450916E-3</v>
      </c>
      <c r="G2112" s="4">
        <f>MAX($B$2:$B2112)</f>
        <v>128921.32900737246</v>
      </c>
      <c r="H2112" s="5">
        <f t="shared" si="96"/>
        <v>3.0206524720456707E-2</v>
      </c>
      <c r="I2112" s="5">
        <f t="shared" si="97"/>
        <v>0.12754234227413352</v>
      </c>
    </row>
    <row r="2113" spans="1:9" x14ac:dyDescent="0.25">
      <c r="A2113" s="3">
        <f>回测!A2113</f>
        <v>43595</v>
      </c>
      <c r="B2113">
        <f>回测!F2113</f>
        <v>125997.21805790674</v>
      </c>
      <c r="C2113" t="str">
        <f>回测!K2113</f>
        <v>否</v>
      </c>
      <c r="D2113">
        <f>COUNTIF($C$2:C2113,"是")</f>
        <v>31</v>
      </c>
      <c r="E2113">
        <f>IF(COUNTA(F$2:F2113)&lt;2,0,AVERAGE(F$2:F2113)/_xlfn.STDEV.P(F$2:F2113)*SQRT(252))</f>
        <v>0.49718924162594769</v>
      </c>
      <c r="F2113">
        <f t="shared" si="98"/>
        <v>7.7595548796594027E-3</v>
      </c>
      <c r="G2113" s="4">
        <f>MAX($B$2:$B2113)</f>
        <v>128921.32900737246</v>
      </c>
      <c r="H2113" s="5">
        <f t="shared" si="96"/>
        <v>2.2681359027089343E-2</v>
      </c>
      <c r="I2113" s="5">
        <f t="shared" si="97"/>
        <v>0.12754234227413352</v>
      </c>
    </row>
    <row r="2114" spans="1:9" x14ac:dyDescent="0.25">
      <c r="A2114" s="3">
        <f>回测!A2114</f>
        <v>43596</v>
      </c>
      <c r="B2114">
        <f>回测!F2114</f>
        <v>125997.21805790674</v>
      </c>
      <c r="C2114" t="str">
        <f>回测!K2114</f>
        <v>否</v>
      </c>
      <c r="D2114">
        <f>COUNTIF($C$2:C2114,"是")</f>
        <v>31</v>
      </c>
      <c r="E2114">
        <f>IF(COUNTA(F$2:F2114)&lt;2,0,AVERAGE(F$2:F2114)/_xlfn.STDEV.P(F$2:F2114)*SQRT(252))</f>
        <v>0.49707140646824371</v>
      </c>
      <c r="F2114">
        <f t="shared" si="98"/>
        <v>0</v>
      </c>
      <c r="G2114" s="4">
        <f>MAX($B$2:$B2114)</f>
        <v>128921.32900737246</v>
      </c>
      <c r="H2114" s="5">
        <f t="shared" si="96"/>
        <v>2.2681359027089343E-2</v>
      </c>
      <c r="I2114" s="5">
        <f t="shared" si="97"/>
        <v>0.12754234227413352</v>
      </c>
    </row>
    <row r="2115" spans="1:9" x14ac:dyDescent="0.25">
      <c r="A2115" s="3">
        <f>回测!A2115</f>
        <v>43597</v>
      </c>
      <c r="B2115">
        <f>回测!F2115</f>
        <v>125997.21805790674</v>
      </c>
      <c r="C2115" t="str">
        <f>回测!K2115</f>
        <v>否</v>
      </c>
      <c r="D2115">
        <f>COUNTIF($C$2:C2115,"是")</f>
        <v>31</v>
      </c>
      <c r="E2115">
        <f>IF(COUNTA(F$2:F2115)&lt;2,0,AVERAGE(F$2:F2115)/_xlfn.STDEV.P(F$2:F2115)*SQRT(252))</f>
        <v>0.49695365505257311</v>
      </c>
      <c r="F2115">
        <f t="shared" si="98"/>
        <v>0</v>
      </c>
      <c r="G2115" s="4">
        <f>MAX($B$2:$B2115)</f>
        <v>128921.32900737246</v>
      </c>
      <c r="H2115" s="5">
        <f t="shared" ref="H2115:H2178" si="99">1-($B2115/$G2115)</f>
        <v>2.2681359027089343E-2</v>
      </c>
      <c r="I2115" s="5">
        <f t="shared" si="97"/>
        <v>0.12754234227413352</v>
      </c>
    </row>
    <row r="2116" spans="1:9" x14ac:dyDescent="0.25">
      <c r="A2116" s="3">
        <f>回测!A2116</f>
        <v>43598</v>
      </c>
      <c r="B2116">
        <f>回测!F2116</f>
        <v>125646.35596952165</v>
      </c>
      <c r="C2116" t="str">
        <f>回测!K2116</f>
        <v>否</v>
      </c>
      <c r="D2116">
        <f>COUNTIF($C$2:C2116,"是")</f>
        <v>31</v>
      </c>
      <c r="E2116">
        <f>IF(COUNTA(F$2:F2116)&lt;2,0,AVERAGE(F$2:F2116)/_xlfn.STDEV.P(F$2:F2116)*SQRT(252))</f>
        <v>0.49113389958945963</v>
      </c>
      <c r="F2116">
        <f t="shared" si="98"/>
        <v>-2.7846812318017555E-3</v>
      </c>
      <c r="G2116" s="4">
        <f>MAX($B$2:$B2116)</f>
        <v>128921.32900737246</v>
      </c>
      <c r="H2116" s="5">
        <f t="shared" si="99"/>
        <v>2.540287990409662E-2</v>
      </c>
      <c r="I2116" s="5">
        <f t="shared" ref="I2116:I2179" si="100">MAX($I2115,$H2116)</f>
        <v>0.12754234227413352</v>
      </c>
    </row>
    <row r="2117" spans="1:9" x14ac:dyDescent="0.25">
      <c r="A2117" s="3">
        <f>回测!A2117</f>
        <v>43599</v>
      </c>
      <c r="B2117">
        <f>回测!F2117</f>
        <v>125822.54921284557</v>
      </c>
      <c r="C2117" t="str">
        <f>回测!K2117</f>
        <v>否</v>
      </c>
      <c r="D2117">
        <f>COUNTIF($C$2:C2117,"是")</f>
        <v>31</v>
      </c>
      <c r="E2117">
        <f>IF(COUNTA(F$2:F2117)&lt;2,0,AVERAGE(F$2:F2117)/_xlfn.STDEV.P(F$2:F2117)*SQRT(252))</f>
        <v>0.49383847260438385</v>
      </c>
      <c r="F2117">
        <f t="shared" ref="F2117:F2180" si="101">IF(B2116=0,0,B2117/B2116-1)</f>
        <v>1.4022948931893264E-3</v>
      </c>
      <c r="G2117" s="4">
        <f>MAX($B$2:$B2117)</f>
        <v>128921.32900737246</v>
      </c>
      <c r="H2117" s="5">
        <f t="shared" si="99"/>
        <v>2.4036207339669047E-2</v>
      </c>
      <c r="I2117" s="5">
        <f t="shared" si="100"/>
        <v>0.12754234227413352</v>
      </c>
    </row>
    <row r="2118" spans="1:9" x14ac:dyDescent="0.25">
      <c r="A2118" s="3">
        <f>回测!A2118</f>
        <v>43600</v>
      </c>
      <c r="B2118">
        <f>回测!F2118</f>
        <v>126321.84288226772</v>
      </c>
      <c r="C2118" t="str">
        <f>回测!K2118</f>
        <v>否</v>
      </c>
      <c r="D2118">
        <f>COUNTIF($C$2:C2118,"是")</f>
        <v>31</v>
      </c>
      <c r="E2118">
        <f>IF(COUNTA(F$2:F2118)&lt;2,0,AVERAGE(F$2:F2118)/_xlfn.STDEV.P(F$2:F2118)*SQRT(252))</f>
        <v>0.50161379042580745</v>
      </c>
      <c r="F2118">
        <f t="shared" si="101"/>
        <v>3.9682367949607222E-3</v>
      </c>
      <c r="G2118" s="4">
        <f>MAX($B$2:$B2118)</f>
        <v>128921.32900737246</v>
      </c>
      <c r="H2118" s="5">
        <f t="shared" si="99"/>
        <v>2.016335190708507E-2</v>
      </c>
      <c r="I2118" s="5">
        <f t="shared" si="100"/>
        <v>0.12754234227413352</v>
      </c>
    </row>
    <row r="2119" spans="1:9" x14ac:dyDescent="0.25">
      <c r="A2119" s="3">
        <f>回测!A2119</f>
        <v>43601</v>
      </c>
      <c r="B2119">
        <f>回测!F2119</f>
        <v>126637.5790020405</v>
      </c>
      <c r="C2119" t="str">
        <f>回测!K2119</f>
        <v>否</v>
      </c>
      <c r="D2119">
        <f>COUNTIF($C$2:C2119,"是")</f>
        <v>31</v>
      </c>
      <c r="E2119">
        <f>IF(COUNTA(F$2:F2119)&lt;2,0,AVERAGE(F$2:F2119)/_xlfn.STDEV.P(F$2:F2119)*SQRT(252))</f>
        <v>0.50649488061454995</v>
      </c>
      <c r="F2119">
        <f t="shared" si="101"/>
        <v>2.4994578338051188E-3</v>
      </c>
      <c r="G2119" s="4">
        <f>MAX($B$2:$B2119)</f>
        <v>128921.32900737246</v>
      </c>
      <c r="H2119" s="5">
        <f t="shared" si="99"/>
        <v>1.7714291521159886E-2</v>
      </c>
      <c r="I2119" s="5">
        <f t="shared" si="100"/>
        <v>0.12754234227413352</v>
      </c>
    </row>
    <row r="2120" spans="1:9" x14ac:dyDescent="0.25">
      <c r="A2120" s="3">
        <f>回测!A2120</f>
        <v>43602</v>
      </c>
      <c r="B2120">
        <f>回测!F2120</f>
        <v>125935.3228075465</v>
      </c>
      <c r="C2120" t="str">
        <f>回测!K2120</f>
        <v>否</v>
      </c>
      <c r="D2120">
        <f>COUNTIF($C$2:C2120,"是")</f>
        <v>31</v>
      </c>
      <c r="E2120">
        <f>IF(COUNTA(F$2:F2120)&lt;2,0,AVERAGE(F$2:F2120)/_xlfn.STDEV.P(F$2:F2120)*SQRT(252))</f>
        <v>0.49490568953455782</v>
      </c>
      <c r="F2120">
        <f t="shared" si="101"/>
        <v>-5.5454012942136588E-3</v>
      </c>
      <c r="G2120" s="4">
        <f>MAX($B$2:$B2120)</f>
        <v>128921.32900737246</v>
      </c>
      <c r="H2120" s="5">
        <f t="shared" si="99"/>
        <v>2.3161459960245989E-2</v>
      </c>
      <c r="I2120" s="5">
        <f t="shared" si="100"/>
        <v>0.12754234227413352</v>
      </c>
    </row>
    <row r="2121" spans="1:9" x14ac:dyDescent="0.25">
      <c r="A2121" s="3">
        <f>回测!A2121</f>
        <v>43603</v>
      </c>
      <c r="B2121">
        <f>回测!F2121</f>
        <v>125935.3228075465</v>
      </c>
      <c r="C2121" t="str">
        <f>回测!K2121</f>
        <v>否</v>
      </c>
      <c r="D2121">
        <f>COUNTIF($C$2:C2121,"是")</f>
        <v>31</v>
      </c>
      <c r="E2121">
        <f>IF(COUNTA(F$2:F2121)&lt;2,0,AVERAGE(F$2:F2121)/_xlfn.STDEV.P(F$2:F2121)*SQRT(252))</f>
        <v>0.49478878415401145</v>
      </c>
      <c r="F2121">
        <f t="shared" si="101"/>
        <v>0</v>
      </c>
      <c r="G2121" s="4">
        <f>MAX($B$2:$B2121)</f>
        <v>128921.32900737246</v>
      </c>
      <c r="H2121" s="5">
        <f t="shared" si="99"/>
        <v>2.3161459960245989E-2</v>
      </c>
      <c r="I2121" s="5">
        <f t="shared" si="100"/>
        <v>0.12754234227413352</v>
      </c>
    </row>
    <row r="2122" spans="1:9" x14ac:dyDescent="0.25">
      <c r="A2122" s="3">
        <f>回测!A2122</f>
        <v>43604</v>
      </c>
      <c r="B2122">
        <f>回测!F2122</f>
        <v>125935.3228075465</v>
      </c>
      <c r="C2122" t="str">
        <f>回测!K2122</f>
        <v>否</v>
      </c>
      <c r="D2122">
        <f>COUNTIF($C$2:C2122,"是")</f>
        <v>31</v>
      </c>
      <c r="E2122">
        <f>IF(COUNTA(F$2:F2122)&lt;2,0,AVERAGE(F$2:F2122)/_xlfn.STDEV.P(F$2:F2122)*SQRT(252))</f>
        <v>0.49467196157963239</v>
      </c>
      <c r="F2122">
        <f t="shared" si="101"/>
        <v>0</v>
      </c>
      <c r="G2122" s="4">
        <f>MAX($B$2:$B2122)</f>
        <v>128921.32900737246</v>
      </c>
      <c r="H2122" s="5">
        <f t="shared" si="99"/>
        <v>2.3161459960245989E-2</v>
      </c>
      <c r="I2122" s="5">
        <f t="shared" si="100"/>
        <v>0.12754234227413352</v>
      </c>
    </row>
    <row r="2123" spans="1:9" x14ac:dyDescent="0.25">
      <c r="A2123" s="3">
        <f>回测!A2123</f>
        <v>43605</v>
      </c>
      <c r="B2123">
        <f>回测!F2123</f>
        <v>125381.61412664782</v>
      </c>
      <c r="C2123" t="str">
        <f>回测!K2123</f>
        <v>否</v>
      </c>
      <c r="D2123">
        <f>COUNTIF($C$2:C2123,"是")</f>
        <v>31</v>
      </c>
      <c r="E2123">
        <f>IF(COUNTA(F$2:F2123)&lt;2,0,AVERAGE(F$2:F2123)/_xlfn.STDEV.P(F$2:F2123)*SQRT(252))</f>
        <v>0.48551903365626414</v>
      </c>
      <c r="F2123">
        <f t="shared" si="101"/>
        <v>-4.3967702512253126E-3</v>
      </c>
      <c r="G2123" s="4">
        <f>MAX($B$2:$B2123)</f>
        <v>128921.32900737246</v>
      </c>
      <c r="H2123" s="5">
        <f t="shared" si="99"/>
        <v>2.7456394593343147E-2</v>
      </c>
      <c r="I2123" s="5">
        <f t="shared" si="100"/>
        <v>0.12754234227413352</v>
      </c>
    </row>
    <row r="2124" spans="1:9" x14ac:dyDescent="0.25">
      <c r="A2124" s="3">
        <f>回测!A2124</f>
        <v>43606</v>
      </c>
      <c r="B2124">
        <f>回测!F2124</f>
        <v>125724.93767715554</v>
      </c>
      <c r="C2124" t="str">
        <f>回测!K2124</f>
        <v>否</v>
      </c>
      <c r="D2124">
        <f>COUNTIF($C$2:C2124,"是")</f>
        <v>31</v>
      </c>
      <c r="E2124">
        <f>IF(COUNTA(F$2:F2124)&lt;2,0,AVERAGE(F$2:F2124)/_xlfn.STDEV.P(F$2:F2124)*SQRT(252))</f>
        <v>0.49086591299490362</v>
      </c>
      <c r="F2124">
        <f t="shared" si="101"/>
        <v>2.7382288296347035E-3</v>
      </c>
      <c r="G2124" s="4">
        <f>MAX($B$2:$B2124)</f>
        <v>128921.32900737246</v>
      </c>
      <c r="H2124" s="5">
        <f t="shared" si="99"/>
        <v>2.4793347654941789E-2</v>
      </c>
      <c r="I2124" s="5">
        <f t="shared" si="100"/>
        <v>0.12754234227413352</v>
      </c>
    </row>
    <row r="2125" spans="1:9" x14ac:dyDescent="0.25">
      <c r="A2125" s="3">
        <f>回测!A2125</f>
        <v>43607</v>
      </c>
      <c r="B2125">
        <f>回测!F2125</f>
        <v>125643.76794964614</v>
      </c>
      <c r="C2125" t="str">
        <f>回测!K2125</f>
        <v>否</v>
      </c>
      <c r="D2125">
        <f>COUNTIF($C$2:C2125,"是")</f>
        <v>31</v>
      </c>
      <c r="E2125">
        <f>IF(COUNTA(F$2:F2125)&lt;2,0,AVERAGE(F$2:F2125)/_xlfn.STDEV.P(F$2:F2125)*SQRT(252))</f>
        <v>0.48944463318107312</v>
      </c>
      <c r="F2125">
        <f t="shared" si="101"/>
        <v>-6.4561358318460105E-4</v>
      </c>
      <c r="G2125" s="4">
        <f>MAX($B$2:$B2125)</f>
        <v>128921.32900737246</v>
      </c>
      <c r="H2125" s="5">
        <f t="shared" si="99"/>
        <v>2.5422954316107749E-2</v>
      </c>
      <c r="I2125" s="5">
        <f t="shared" si="100"/>
        <v>0.12754234227413352</v>
      </c>
    </row>
    <row r="2126" spans="1:9" x14ac:dyDescent="0.25">
      <c r="A2126" s="3">
        <f>回测!A2126</f>
        <v>43608</v>
      </c>
      <c r="B2126">
        <f>回测!F2126</f>
        <v>125266.10355874151</v>
      </c>
      <c r="C2126" t="str">
        <f>回测!K2126</f>
        <v>否</v>
      </c>
      <c r="D2126">
        <f>COUNTIF($C$2:C2126,"是")</f>
        <v>31</v>
      </c>
      <c r="E2126">
        <f>IF(COUNTA(F$2:F2126)&lt;2,0,AVERAGE(F$2:F2126)/_xlfn.STDEV.P(F$2:F2126)*SQRT(252))</f>
        <v>0.48319414355329432</v>
      </c>
      <c r="F2126">
        <f t="shared" si="101"/>
        <v>-3.0058346471747432E-3</v>
      </c>
      <c r="G2126" s="4">
        <f>MAX($B$2:$B2126)</f>
        <v>128921.32900737246</v>
      </c>
      <c r="H2126" s="5">
        <f t="shared" si="99"/>
        <v>2.8352371766365625E-2</v>
      </c>
      <c r="I2126" s="5">
        <f t="shared" si="100"/>
        <v>0.12754234227413352</v>
      </c>
    </row>
    <row r="2127" spans="1:9" x14ac:dyDescent="0.25">
      <c r="A2127" s="3">
        <f>回测!A2127</f>
        <v>43609</v>
      </c>
      <c r="B2127">
        <f>回测!F2127</f>
        <v>125505.75302434363</v>
      </c>
      <c r="C2127" t="str">
        <f>回测!K2127</f>
        <v>否</v>
      </c>
      <c r="D2127">
        <f>COUNTIF($C$2:C2127,"是")</f>
        <v>31</v>
      </c>
      <c r="E2127">
        <f>IF(COUNTA(F$2:F2127)&lt;2,0,AVERAGE(F$2:F2127)/_xlfn.STDEV.P(F$2:F2127)*SQRT(252))</f>
        <v>0.4869056637787868</v>
      </c>
      <c r="F2127">
        <f t="shared" si="101"/>
        <v>1.9131230140780886E-3</v>
      </c>
      <c r="G2127" s="4">
        <f>MAX($B$2:$B2127)</f>
        <v>128921.32900737246</v>
      </c>
      <c r="H2127" s="5">
        <f t="shared" si="99"/>
        <v>2.6493490327217373E-2</v>
      </c>
      <c r="I2127" s="5">
        <f t="shared" si="100"/>
        <v>0.12754234227413352</v>
      </c>
    </row>
    <row r="2128" spans="1:9" x14ac:dyDescent="0.25">
      <c r="A2128" s="3">
        <f>回测!A2128</f>
        <v>43610</v>
      </c>
      <c r="B2128">
        <f>回测!F2128</f>
        <v>125505.75302434363</v>
      </c>
      <c r="C2128" t="str">
        <f>回测!K2128</f>
        <v>否</v>
      </c>
      <c r="D2128">
        <f>COUNTIF($C$2:C2128,"是")</f>
        <v>31</v>
      </c>
      <c r="E2128">
        <f>IF(COUNTA(F$2:F2128)&lt;2,0,AVERAGE(F$2:F2128)/_xlfn.STDEV.P(F$2:F2128)*SQRT(252))</f>
        <v>0.48679103045385014</v>
      </c>
      <c r="F2128">
        <f t="shared" si="101"/>
        <v>0</v>
      </c>
      <c r="G2128" s="4">
        <f>MAX($B$2:$B2128)</f>
        <v>128921.32900737246</v>
      </c>
      <c r="H2128" s="5">
        <f t="shared" si="99"/>
        <v>2.6493490327217373E-2</v>
      </c>
      <c r="I2128" s="5">
        <f t="shared" si="100"/>
        <v>0.12754234227413352</v>
      </c>
    </row>
    <row r="2129" spans="1:9" x14ac:dyDescent="0.25">
      <c r="A2129" s="3">
        <f>回测!A2129</f>
        <v>43611</v>
      </c>
      <c r="B2129">
        <f>回测!F2129</f>
        <v>125505.75302434363</v>
      </c>
      <c r="C2129" t="str">
        <f>回测!K2129</f>
        <v>否</v>
      </c>
      <c r="D2129">
        <f>COUNTIF($C$2:C2129,"是")</f>
        <v>31</v>
      </c>
      <c r="E2129">
        <f>IF(COUNTA(F$2:F2129)&lt;2,0,AVERAGE(F$2:F2129)/_xlfn.STDEV.P(F$2:F2129)*SQRT(252))</f>
        <v>0.48667647805597375</v>
      </c>
      <c r="F2129">
        <f t="shared" si="101"/>
        <v>0</v>
      </c>
      <c r="G2129" s="4">
        <f>MAX($B$2:$B2129)</f>
        <v>128921.32900737246</v>
      </c>
      <c r="H2129" s="5">
        <f t="shared" si="99"/>
        <v>2.6493490327217373E-2</v>
      </c>
      <c r="I2129" s="5">
        <f t="shared" si="100"/>
        <v>0.12754234227413352</v>
      </c>
    </row>
    <row r="2130" spans="1:9" x14ac:dyDescent="0.25">
      <c r="A2130" s="3">
        <f>回测!A2130</f>
        <v>43612</v>
      </c>
      <c r="B2130">
        <f>回测!F2130</f>
        <v>125829.53234746818</v>
      </c>
      <c r="C2130" t="str">
        <f>回测!K2130</f>
        <v>否</v>
      </c>
      <c r="D2130">
        <f>COUNTIF($C$2:C2130,"是")</f>
        <v>31</v>
      </c>
      <c r="E2130">
        <f>IF(COUNTA(F$2:F2130)&lt;2,0,AVERAGE(F$2:F2130)/_xlfn.STDEV.P(F$2:F2130)*SQRT(252))</f>
        <v>0.49170164741892303</v>
      </c>
      <c r="F2130">
        <f t="shared" si="101"/>
        <v>2.5797966652711946E-3</v>
      </c>
      <c r="G2130" s="4">
        <f>MAX($B$2:$B2130)</f>
        <v>128921.32900737246</v>
      </c>
      <c r="H2130" s="5">
        <f t="shared" si="99"/>
        <v>2.3982041479943761E-2</v>
      </c>
      <c r="I2130" s="5">
        <f t="shared" si="100"/>
        <v>0.12754234227413352</v>
      </c>
    </row>
    <row r="2131" spans="1:9" x14ac:dyDescent="0.25">
      <c r="A2131" s="3">
        <f>回测!A2131</f>
        <v>43613</v>
      </c>
      <c r="B2131">
        <f>回测!F2131</f>
        <v>125972.74708504995</v>
      </c>
      <c r="C2131" t="str">
        <f>回测!K2131</f>
        <v>否</v>
      </c>
      <c r="D2131">
        <f>COUNTIF($C$2:C2131,"是")</f>
        <v>31</v>
      </c>
      <c r="E2131">
        <f>IF(COUNTA(F$2:F2131)&lt;2,0,AVERAGE(F$2:F2131)/_xlfn.STDEV.P(F$2:F2131)*SQRT(252))</f>
        <v>0.49386656536004692</v>
      </c>
      <c r="F2131">
        <f t="shared" si="101"/>
        <v>1.1381647448731602E-3</v>
      </c>
      <c r="G2131" s="4">
        <f>MAX($B$2:$B2131)</f>
        <v>128921.32900737246</v>
      </c>
      <c r="H2131" s="5">
        <f t="shared" si="99"/>
        <v>2.2871172249193106E-2</v>
      </c>
      <c r="I2131" s="5">
        <f t="shared" si="100"/>
        <v>0.12754234227413352</v>
      </c>
    </row>
    <row r="2132" spans="1:9" x14ac:dyDescent="0.25">
      <c r="A2132" s="3">
        <f>回测!A2132</f>
        <v>43614</v>
      </c>
      <c r="B2132">
        <f>回测!F2132</f>
        <v>126088.34400804288</v>
      </c>
      <c r="C2132" t="str">
        <f>回测!K2132</f>
        <v>否</v>
      </c>
      <c r="D2132">
        <f>COUNTIF($C$2:C2132,"是")</f>
        <v>31</v>
      </c>
      <c r="E2132">
        <f>IF(COUNTA(F$2:F2132)&lt;2,0,AVERAGE(F$2:F2132)/_xlfn.STDEV.P(F$2:F2132)*SQRT(252))</f>
        <v>0.49559038510938097</v>
      </c>
      <c r="F2132">
        <f t="shared" si="101"/>
        <v>9.1763437463887598E-4</v>
      </c>
      <c r="G2132" s="4">
        <f>MAX($B$2:$B2132)</f>
        <v>128921.32900737246</v>
      </c>
      <c r="H2132" s="5">
        <f t="shared" si="99"/>
        <v>2.197452524839838E-2</v>
      </c>
      <c r="I2132" s="5">
        <f t="shared" si="100"/>
        <v>0.12754234227413352</v>
      </c>
    </row>
    <row r="2133" spans="1:9" x14ac:dyDescent="0.25">
      <c r="A2133" s="3">
        <f>回测!A2133</f>
        <v>43615</v>
      </c>
      <c r="B2133">
        <f>回测!F2133</f>
        <v>125952.90471767151</v>
      </c>
      <c r="C2133" t="str">
        <f>回测!K2133</f>
        <v>否</v>
      </c>
      <c r="D2133">
        <f>COUNTIF($C$2:C2133,"是")</f>
        <v>31</v>
      </c>
      <c r="E2133">
        <f>IF(COUNTA(F$2:F2133)&lt;2,0,AVERAGE(F$2:F2133)/_xlfn.STDEV.P(F$2:F2133)*SQRT(252))</f>
        <v>0.49330272758326243</v>
      </c>
      <c r="F2133">
        <f t="shared" si="101"/>
        <v>-1.0741618619619642E-3</v>
      </c>
      <c r="G2133" s="4">
        <f>MAX($B$2:$B2133)</f>
        <v>128921.32900737246</v>
      </c>
      <c r="H2133" s="5">
        <f t="shared" si="99"/>
        <v>2.3025082913403772E-2</v>
      </c>
      <c r="I2133" s="5">
        <f t="shared" si="100"/>
        <v>0.12754234227413352</v>
      </c>
    </row>
    <row r="2134" spans="1:9" x14ac:dyDescent="0.25">
      <c r="A2134" s="3">
        <f>回测!A2134</f>
        <v>43616</v>
      </c>
      <c r="B2134">
        <f>回测!F2134</f>
        <v>126184.60473505736</v>
      </c>
      <c r="C2134" t="str">
        <f>回测!K2134</f>
        <v>否</v>
      </c>
      <c r="D2134">
        <f>COUNTIF($C$2:C2134,"是")</f>
        <v>31</v>
      </c>
      <c r="E2134">
        <f>IF(COUNTA(F$2:F2134)&lt;2,0,AVERAGE(F$2:F2134)/_xlfn.STDEV.P(F$2:F2134)*SQRT(252))</f>
        <v>0.49685901357447981</v>
      </c>
      <c r="F2134">
        <f t="shared" si="101"/>
        <v>1.8395766092509369E-3</v>
      </c>
      <c r="G2134" s="4">
        <f>MAX($B$2:$B2134)</f>
        <v>128921.32900737246</v>
      </c>
      <c r="H2134" s="5">
        <f t="shared" si="99"/>
        <v>2.1227862708106282E-2</v>
      </c>
      <c r="I2134" s="5">
        <f t="shared" si="100"/>
        <v>0.12754234227413352</v>
      </c>
    </row>
    <row r="2135" spans="1:9" x14ac:dyDescent="0.25">
      <c r="A2135" s="3">
        <f>回测!A2135</f>
        <v>43617</v>
      </c>
      <c r="B2135">
        <f>回测!F2135</f>
        <v>126184.60473505736</v>
      </c>
      <c r="C2135" t="str">
        <f>回测!K2135</f>
        <v>否</v>
      </c>
      <c r="D2135">
        <f>COUNTIF($C$2:C2135,"是")</f>
        <v>31</v>
      </c>
      <c r="E2135">
        <f>IF(COUNTA(F$2:F2135)&lt;2,0,AVERAGE(F$2:F2135)/_xlfn.STDEV.P(F$2:F2135)*SQRT(252))</f>
        <v>0.49674241631946581</v>
      </c>
      <c r="F2135">
        <f t="shared" si="101"/>
        <v>0</v>
      </c>
      <c r="G2135" s="4">
        <f>MAX($B$2:$B2135)</f>
        <v>128921.32900737246</v>
      </c>
      <c r="H2135" s="5">
        <f t="shared" si="99"/>
        <v>2.1227862708106282E-2</v>
      </c>
      <c r="I2135" s="5">
        <f t="shared" si="100"/>
        <v>0.12754234227413352</v>
      </c>
    </row>
    <row r="2136" spans="1:9" x14ac:dyDescent="0.25">
      <c r="A2136" s="3">
        <f>回测!A2136</f>
        <v>43618</v>
      </c>
      <c r="B2136">
        <f>回测!F2136</f>
        <v>126184.60473505736</v>
      </c>
      <c r="C2136" t="str">
        <f>回测!K2136</f>
        <v>否</v>
      </c>
      <c r="D2136">
        <f>COUNTIF($C$2:C2136,"是")</f>
        <v>31</v>
      </c>
      <c r="E2136">
        <f>IF(COUNTA(F$2:F2136)&lt;2,0,AVERAGE(F$2:F2136)/_xlfn.STDEV.P(F$2:F2136)*SQRT(252))</f>
        <v>0.49662590111112115</v>
      </c>
      <c r="F2136">
        <f t="shared" si="101"/>
        <v>0</v>
      </c>
      <c r="G2136" s="4">
        <f>MAX($B$2:$B2136)</f>
        <v>128921.32900737246</v>
      </c>
      <c r="H2136" s="5">
        <f t="shared" si="99"/>
        <v>2.1227862708106282E-2</v>
      </c>
      <c r="I2136" s="5">
        <f t="shared" si="100"/>
        <v>0.12754234227413352</v>
      </c>
    </row>
    <row r="2137" spans="1:9" x14ac:dyDescent="0.25">
      <c r="A2137" s="3">
        <f>回测!A2137</f>
        <v>43619</v>
      </c>
      <c r="B2137">
        <f>回测!F2137</f>
        <v>126659.68867893217</v>
      </c>
      <c r="C2137" t="str">
        <f>回测!K2137</f>
        <v>否</v>
      </c>
      <c r="D2137">
        <f>COUNTIF($C$2:C2137,"是")</f>
        <v>31</v>
      </c>
      <c r="E2137">
        <f>IF(COUNTA(F$2:F2137)&lt;2,0,AVERAGE(F$2:F2137)/_xlfn.STDEV.P(F$2:F2137)*SQRT(252))</f>
        <v>0.5039562514338729</v>
      </c>
      <c r="F2137">
        <f t="shared" si="101"/>
        <v>3.7649913384625311E-3</v>
      </c>
      <c r="G2137" s="4">
        <f>MAX($B$2:$B2137)</f>
        <v>128921.32900737246</v>
      </c>
      <c r="H2137" s="5">
        <f t="shared" si="99"/>
        <v>1.7542794088873825E-2</v>
      </c>
      <c r="I2137" s="5">
        <f t="shared" si="100"/>
        <v>0.12754234227413352</v>
      </c>
    </row>
    <row r="2138" spans="1:9" x14ac:dyDescent="0.25">
      <c r="A2138" s="3">
        <f>回测!A2138</f>
        <v>43620</v>
      </c>
      <c r="B2138">
        <f>回测!F2138</f>
        <v>126716.79399843504</v>
      </c>
      <c r="C2138" t="str">
        <f>回测!K2138</f>
        <v>否</v>
      </c>
      <c r="D2138">
        <f>COUNTIF($C$2:C2138,"是")</f>
        <v>31</v>
      </c>
      <c r="E2138">
        <f>IF(COUNTA(F$2:F2138)&lt;2,0,AVERAGE(F$2:F2138)/_xlfn.STDEV.P(F$2:F2138)*SQRT(252))</f>
        <v>0.50474235357352781</v>
      </c>
      <c r="F2138">
        <f t="shared" si="101"/>
        <v>4.5085630715258063E-4</v>
      </c>
      <c r="G2138" s="4">
        <f>MAX($B$2:$B2138)</f>
        <v>128921.32900737246</v>
      </c>
      <c r="H2138" s="5">
        <f t="shared" si="99"/>
        <v>1.7099847061081364E-2</v>
      </c>
      <c r="I2138" s="5">
        <f t="shared" si="100"/>
        <v>0.12754234227413352</v>
      </c>
    </row>
    <row r="2139" spans="1:9" x14ac:dyDescent="0.25">
      <c r="A2139" s="3">
        <f>回测!A2139</f>
        <v>43621</v>
      </c>
      <c r="B2139">
        <f>回测!F2139</f>
        <v>126876.25052929278</v>
      </c>
      <c r="C2139" t="str">
        <f>回测!K2139</f>
        <v>否</v>
      </c>
      <c r="D2139">
        <f>COUNTIF($C$2:C2139,"是")</f>
        <v>31</v>
      </c>
      <c r="E2139">
        <f>IF(COUNTA(F$2:F2139)&lt;2,0,AVERAGE(F$2:F2139)/_xlfn.STDEV.P(F$2:F2139)*SQRT(252))</f>
        <v>0.50713841146941752</v>
      </c>
      <c r="F2139">
        <f t="shared" si="101"/>
        <v>1.2583693591530221E-3</v>
      </c>
      <c r="G2139" s="4">
        <f>MAX($B$2:$B2139)</f>
        <v>128921.32900737246</v>
      </c>
      <c r="H2139" s="5">
        <f t="shared" si="99"/>
        <v>1.5862995625516185E-2</v>
      </c>
      <c r="I2139" s="5">
        <f t="shared" si="100"/>
        <v>0.12754234227413352</v>
      </c>
    </row>
    <row r="2140" spans="1:9" x14ac:dyDescent="0.25">
      <c r="A2140" s="3">
        <f>回测!A2140</f>
        <v>43622</v>
      </c>
      <c r="B2140">
        <f>回测!F2140</f>
        <v>126590.70137855623</v>
      </c>
      <c r="C2140" t="str">
        <f>回测!K2140</f>
        <v>否</v>
      </c>
      <c r="D2140">
        <f>COUNTIF($C$2:C2140,"是")</f>
        <v>31</v>
      </c>
      <c r="E2140">
        <f>IF(COUNTA(F$2:F2140)&lt;2,0,AVERAGE(F$2:F2140)/_xlfn.STDEV.P(F$2:F2140)*SQRT(252))</f>
        <v>0.50245606024378753</v>
      </c>
      <c r="F2140">
        <f t="shared" si="101"/>
        <v>-2.2506115174850683E-3</v>
      </c>
      <c r="G2140" s="4">
        <f>MAX($B$2:$B2140)</f>
        <v>128921.32900737246</v>
      </c>
      <c r="H2140" s="5">
        <f t="shared" si="99"/>
        <v>1.8077905702344688E-2</v>
      </c>
      <c r="I2140" s="5">
        <f t="shared" si="100"/>
        <v>0.12754234227413352</v>
      </c>
    </row>
    <row r="2141" spans="1:9" x14ac:dyDescent="0.25">
      <c r="A2141" s="3">
        <f>回测!A2141</f>
        <v>43623</v>
      </c>
      <c r="B2141">
        <f>回测!F2141</f>
        <v>126590.70137855623</v>
      </c>
      <c r="C2141" t="str">
        <f>回测!K2141</f>
        <v>否</v>
      </c>
      <c r="D2141">
        <f>COUNTIF($C$2:C2141,"是")</f>
        <v>31</v>
      </c>
      <c r="E2141">
        <f>IF(COUNTA(F$2:F2141)&lt;2,0,AVERAGE(F$2:F2141)/_xlfn.STDEV.P(F$2:F2141)*SQRT(252))</f>
        <v>0.5023384777147758</v>
      </c>
      <c r="F2141">
        <f t="shared" si="101"/>
        <v>0</v>
      </c>
      <c r="G2141" s="4">
        <f>MAX($B$2:$B2141)</f>
        <v>128921.32900737246</v>
      </c>
      <c r="H2141" s="5">
        <f t="shared" si="99"/>
        <v>1.8077905702344688E-2</v>
      </c>
      <c r="I2141" s="5">
        <f t="shared" si="100"/>
        <v>0.12754234227413352</v>
      </c>
    </row>
    <row r="2142" spans="1:9" x14ac:dyDescent="0.25">
      <c r="A2142" s="3">
        <f>回测!A2142</f>
        <v>43624</v>
      </c>
      <c r="B2142">
        <f>回测!F2142</f>
        <v>126590.70137855623</v>
      </c>
      <c r="C2142" t="str">
        <f>回测!K2142</f>
        <v>否</v>
      </c>
      <c r="D2142">
        <f>COUNTIF($C$2:C2142,"是")</f>
        <v>31</v>
      </c>
      <c r="E2142">
        <f>IF(COUNTA(F$2:F2142)&lt;2,0,AVERAGE(F$2:F2142)/_xlfn.STDEV.P(F$2:F2142)*SQRT(252))</f>
        <v>0.50222097769556673</v>
      </c>
      <c r="F2142">
        <f t="shared" si="101"/>
        <v>0</v>
      </c>
      <c r="G2142" s="4">
        <f>MAX($B$2:$B2142)</f>
        <v>128921.32900737246</v>
      </c>
      <c r="H2142" s="5">
        <f t="shared" si="99"/>
        <v>1.8077905702344688E-2</v>
      </c>
      <c r="I2142" s="5">
        <f t="shared" si="100"/>
        <v>0.12754234227413352</v>
      </c>
    </row>
    <row r="2143" spans="1:9" x14ac:dyDescent="0.25">
      <c r="A2143" s="3">
        <f>回测!A2143</f>
        <v>43625</v>
      </c>
      <c r="B2143">
        <f>回测!F2143</f>
        <v>126590.70137855623</v>
      </c>
      <c r="C2143" t="str">
        <f>回测!K2143</f>
        <v>否</v>
      </c>
      <c r="D2143">
        <f>COUNTIF($C$2:C2143,"是")</f>
        <v>31</v>
      </c>
      <c r="E2143">
        <f>IF(COUNTA(F$2:F2143)&lt;2,0,AVERAGE(F$2:F2143)/_xlfn.STDEV.P(F$2:F2143)*SQRT(252))</f>
        <v>0.50210356008970769</v>
      </c>
      <c r="F2143">
        <f t="shared" si="101"/>
        <v>0</v>
      </c>
      <c r="G2143" s="4">
        <f>MAX($B$2:$B2143)</f>
        <v>128921.32900737246</v>
      </c>
      <c r="H2143" s="5">
        <f t="shared" si="99"/>
        <v>1.8077905702344688E-2</v>
      </c>
      <c r="I2143" s="5">
        <f t="shared" si="100"/>
        <v>0.12754234227413352</v>
      </c>
    </row>
    <row r="2144" spans="1:9" x14ac:dyDescent="0.25">
      <c r="A2144" s="3">
        <f>回测!A2144</f>
        <v>43626</v>
      </c>
      <c r="B2144">
        <f>回测!F2144</f>
        <v>126856.44538717631</v>
      </c>
      <c r="C2144" t="str">
        <f>回测!K2144</f>
        <v>否</v>
      </c>
      <c r="D2144">
        <f>COUNTIF($C$2:C2144,"是")</f>
        <v>31</v>
      </c>
      <c r="E2144">
        <f>IF(COUNTA(F$2:F2144)&lt;2,0,AVERAGE(F$2:F2144)/_xlfn.STDEV.P(F$2:F2144)*SQRT(252))</f>
        <v>0.50615995839025441</v>
      </c>
      <c r="F2144">
        <f t="shared" si="101"/>
        <v>2.0992379829336549E-3</v>
      </c>
      <c r="G2144" s="4">
        <f>MAX($B$2:$B2144)</f>
        <v>128921.32900737246</v>
      </c>
      <c r="H2144" s="5">
        <f t="shared" si="99"/>
        <v>1.6016617545713263E-2</v>
      </c>
      <c r="I2144" s="5">
        <f t="shared" si="100"/>
        <v>0.12754234227413352</v>
      </c>
    </row>
    <row r="2145" spans="1:9" x14ac:dyDescent="0.25">
      <c r="A2145" s="3">
        <f>回测!A2145</f>
        <v>43627</v>
      </c>
      <c r="B2145">
        <f>回测!F2145</f>
        <v>127575.29870722849</v>
      </c>
      <c r="C2145" t="str">
        <f>回测!K2145</f>
        <v>否</v>
      </c>
      <c r="D2145">
        <f>COUNTIF($C$2:C2145,"是")</f>
        <v>31</v>
      </c>
      <c r="E2145">
        <f>IF(COUNTA(F$2:F2145)&lt;2,0,AVERAGE(F$2:F2145)/_xlfn.STDEV.P(F$2:F2145)*SQRT(252))</f>
        <v>0.51712467950796581</v>
      </c>
      <c r="F2145">
        <f t="shared" si="101"/>
        <v>5.666667687701521E-3</v>
      </c>
      <c r="G2145" s="4">
        <f>MAX($B$2:$B2145)</f>
        <v>128921.32900737246</v>
      </c>
      <c r="H2145" s="5">
        <f t="shared" si="99"/>
        <v>1.0440710707124379E-2</v>
      </c>
      <c r="I2145" s="5">
        <f t="shared" si="100"/>
        <v>0.12754234227413352</v>
      </c>
    </row>
    <row r="2146" spans="1:9" x14ac:dyDescent="0.25">
      <c r="A2146" s="3">
        <f>回测!A2146</f>
        <v>43628</v>
      </c>
      <c r="B2146">
        <f>回测!F2146</f>
        <v>127747.15355712069</v>
      </c>
      <c r="C2146" t="str">
        <f>回测!K2146</f>
        <v>否</v>
      </c>
      <c r="D2146">
        <f>COUNTIF($C$2:C2146,"是")</f>
        <v>31</v>
      </c>
      <c r="E2146">
        <f>IF(COUNTA(F$2:F2146)&lt;2,0,AVERAGE(F$2:F2146)/_xlfn.STDEV.P(F$2:F2146)*SQRT(252))</f>
        <v>0.51968788114275977</v>
      </c>
      <c r="F2146">
        <f t="shared" si="101"/>
        <v>1.3470856163668721E-3</v>
      </c>
      <c r="G2146" s="4">
        <f>MAX($B$2:$B2146)</f>
        <v>128921.32900737246</v>
      </c>
      <c r="H2146" s="5">
        <f t="shared" si="99"/>
        <v>9.1076896219758341E-3</v>
      </c>
      <c r="I2146" s="5">
        <f t="shared" si="100"/>
        <v>0.12754234227413352</v>
      </c>
    </row>
    <row r="2147" spans="1:9" x14ac:dyDescent="0.25">
      <c r="A2147" s="3">
        <f>回测!A2147</f>
        <v>43629</v>
      </c>
      <c r="B2147">
        <f>回测!F2147</f>
        <v>127743.82417107512</v>
      </c>
      <c r="C2147" t="str">
        <f>回测!K2147</f>
        <v>否</v>
      </c>
      <c r="D2147">
        <f>COUNTIF($C$2:C2147,"是")</f>
        <v>31</v>
      </c>
      <c r="E2147">
        <f>IF(COUNTA(F$2:F2147)&lt;2,0,AVERAGE(F$2:F2147)/_xlfn.STDEV.P(F$2:F2147)*SQRT(252))</f>
        <v>0.51951436739581369</v>
      </c>
      <c r="F2147">
        <f t="shared" si="101"/>
        <v>-2.6062311001551208E-5</v>
      </c>
      <c r="G2147" s="4">
        <f>MAX($B$2:$B2147)</f>
        <v>128921.32900737246</v>
      </c>
      <c r="H2147" s="5">
        <f t="shared" si="99"/>
        <v>9.1335145655379035E-3</v>
      </c>
      <c r="I2147" s="5">
        <f t="shared" si="100"/>
        <v>0.12754234227413352</v>
      </c>
    </row>
    <row r="2148" spans="1:9" x14ac:dyDescent="0.25">
      <c r="A2148" s="3">
        <f>回测!A2148</f>
        <v>43630</v>
      </c>
      <c r="B2148">
        <f>回测!F2148</f>
        <v>128102.53423857136</v>
      </c>
      <c r="C2148" t="str">
        <f>回测!K2148</f>
        <v>否</v>
      </c>
      <c r="D2148">
        <f>COUNTIF($C$2:C2148,"是")</f>
        <v>31</v>
      </c>
      <c r="E2148">
        <f>IF(COUNTA(F$2:F2148)&lt;2,0,AVERAGE(F$2:F2148)/_xlfn.STDEV.P(F$2:F2148)*SQRT(252))</f>
        <v>0.52494822082405224</v>
      </c>
      <c r="F2148">
        <f t="shared" si="101"/>
        <v>2.8080423443082037E-3</v>
      </c>
      <c r="G2148" s="4">
        <f>MAX($B$2:$B2148)</f>
        <v>128921.32900737246</v>
      </c>
      <c r="H2148" s="5">
        <f t="shared" si="99"/>
        <v>6.3511195168821644E-3</v>
      </c>
      <c r="I2148" s="5">
        <f t="shared" si="100"/>
        <v>0.12754234227413352</v>
      </c>
    </row>
    <row r="2149" spans="1:9" x14ac:dyDescent="0.25">
      <c r="A2149" s="3">
        <f>回测!A2149</f>
        <v>43631</v>
      </c>
      <c r="B2149">
        <f>回测!F2149</f>
        <v>128102.53423857136</v>
      </c>
      <c r="C2149" t="str">
        <f>回测!K2149</f>
        <v>否</v>
      </c>
      <c r="D2149">
        <f>COUNTIF($C$2:C2149,"是")</f>
        <v>31</v>
      </c>
      <c r="E2149">
        <f>IF(COUNTA(F$2:F2149)&lt;2,0,AVERAGE(F$2:F2149)/_xlfn.STDEV.P(F$2:F2149)*SQRT(252))</f>
        <v>0.52482582136532108</v>
      </c>
      <c r="F2149">
        <f t="shared" si="101"/>
        <v>0</v>
      </c>
      <c r="G2149" s="4">
        <f>MAX($B$2:$B2149)</f>
        <v>128921.32900737246</v>
      </c>
      <c r="H2149" s="5">
        <f t="shared" si="99"/>
        <v>6.3511195168821644E-3</v>
      </c>
      <c r="I2149" s="5">
        <f t="shared" si="100"/>
        <v>0.12754234227413352</v>
      </c>
    </row>
    <row r="2150" spans="1:9" x14ac:dyDescent="0.25">
      <c r="A2150" s="3">
        <f>回测!A2150</f>
        <v>43632</v>
      </c>
      <c r="B2150">
        <f>回测!F2150</f>
        <v>128102.53423857136</v>
      </c>
      <c r="C2150" t="str">
        <f>回测!K2150</f>
        <v>否</v>
      </c>
      <c r="D2150">
        <f>COUNTIF($C$2:C2150,"是")</f>
        <v>31</v>
      </c>
      <c r="E2150">
        <f>IF(COUNTA(F$2:F2150)&lt;2,0,AVERAGE(F$2:F2150)/_xlfn.STDEV.P(F$2:F2150)*SQRT(252))</f>
        <v>0.52470350748442762</v>
      </c>
      <c r="F2150">
        <f t="shared" si="101"/>
        <v>0</v>
      </c>
      <c r="G2150" s="4">
        <f>MAX($B$2:$B2150)</f>
        <v>128921.32900737246</v>
      </c>
      <c r="H2150" s="5">
        <f t="shared" si="99"/>
        <v>6.3511195168821644E-3</v>
      </c>
      <c r="I2150" s="5">
        <f t="shared" si="100"/>
        <v>0.12754234227413352</v>
      </c>
    </row>
    <row r="2151" spans="1:9" x14ac:dyDescent="0.25">
      <c r="A2151" s="3">
        <f>回测!A2151</f>
        <v>43633</v>
      </c>
      <c r="B2151">
        <f>回测!F2151</f>
        <v>127707.59633092629</v>
      </c>
      <c r="C2151" t="str">
        <f>回测!K2151</f>
        <v>否</v>
      </c>
      <c r="D2151">
        <f>COUNTIF($C$2:C2151,"是")</f>
        <v>31</v>
      </c>
      <c r="E2151">
        <f>IF(COUNTA(F$2:F2151)&lt;2,0,AVERAGE(F$2:F2151)/_xlfn.STDEV.P(F$2:F2151)*SQRT(252))</f>
        <v>0.51832603083166973</v>
      </c>
      <c r="F2151">
        <f t="shared" si="101"/>
        <v>-3.0829827840060942E-3</v>
      </c>
      <c r="G2151" s="4">
        <f>MAX($B$2:$B2151)</f>
        <v>128921.32900737246</v>
      </c>
      <c r="H2151" s="5">
        <f t="shared" si="99"/>
        <v>9.4145219087585774E-3</v>
      </c>
      <c r="I2151" s="5">
        <f t="shared" si="100"/>
        <v>0.12754234227413352</v>
      </c>
    </row>
    <row r="2152" spans="1:9" x14ac:dyDescent="0.25">
      <c r="A2152" s="3">
        <f>回测!A2152</f>
        <v>43634</v>
      </c>
      <c r="B2152">
        <f>回测!F2152</f>
        <v>128015.67060595992</v>
      </c>
      <c r="C2152" t="str">
        <f>回测!K2152</f>
        <v>否</v>
      </c>
      <c r="D2152">
        <f>COUNTIF($C$2:C2152,"是")</f>
        <v>31</v>
      </c>
      <c r="E2152">
        <f>IF(COUNTA(F$2:F2152)&lt;2,0,AVERAGE(F$2:F2152)/_xlfn.STDEV.P(F$2:F2152)*SQRT(252))</f>
        <v>0.52298038185368356</v>
      </c>
      <c r="F2152">
        <f t="shared" si="101"/>
        <v>2.4123410343996898E-3</v>
      </c>
      <c r="G2152" s="4">
        <f>MAX($B$2:$B2152)</f>
        <v>128921.32900737246</v>
      </c>
      <c r="H2152" s="5">
        <f t="shared" si="99"/>
        <v>7.0248919118787168E-3</v>
      </c>
      <c r="I2152" s="5">
        <f t="shared" si="100"/>
        <v>0.12754234227413352</v>
      </c>
    </row>
    <row r="2153" spans="1:9" x14ac:dyDescent="0.25">
      <c r="A2153" s="3">
        <f>回测!A2153</f>
        <v>43635</v>
      </c>
      <c r="B2153">
        <f>回测!F2153</f>
        <v>128308.52018765672</v>
      </c>
      <c r="C2153" t="str">
        <f>回测!K2153</f>
        <v>否</v>
      </c>
      <c r="D2153">
        <f>COUNTIF($C$2:C2153,"是")</f>
        <v>31</v>
      </c>
      <c r="E2153">
        <f>IF(COUNTA(F$2:F2153)&lt;2,0,AVERAGE(F$2:F2153)/_xlfn.STDEV.P(F$2:F2153)*SQRT(252))</f>
        <v>0.52738757278628134</v>
      </c>
      <c r="F2153">
        <f t="shared" si="101"/>
        <v>2.2876072930024804E-3</v>
      </c>
      <c r="G2153" s="4">
        <f>MAX($B$2:$B2153)</f>
        <v>128921.32900737246</v>
      </c>
      <c r="H2153" s="5">
        <f t="shared" si="99"/>
        <v>4.7533548128464442E-3</v>
      </c>
      <c r="I2153" s="5">
        <f t="shared" si="100"/>
        <v>0.12754234227413352</v>
      </c>
    </row>
    <row r="2154" spans="1:9" x14ac:dyDescent="0.25">
      <c r="A2154" s="3">
        <f>回测!A2154</f>
        <v>43636</v>
      </c>
      <c r="B2154">
        <f>回测!F2154</f>
        <v>129943.88159572866</v>
      </c>
      <c r="C2154" t="str">
        <f>回测!K2154</f>
        <v>否</v>
      </c>
      <c r="D2154">
        <f>COUNTIF($C$2:C2154,"是")</f>
        <v>31</v>
      </c>
      <c r="E2154">
        <f>IF(COUNTA(F$2:F2154)&lt;2,0,AVERAGE(F$2:F2154)/_xlfn.STDEV.P(F$2:F2154)*SQRT(252))</f>
        <v>0.55123053465818728</v>
      </c>
      <c r="F2154">
        <f t="shared" si="101"/>
        <v>1.2745540246899889E-2</v>
      </c>
      <c r="G2154" s="4">
        <f>MAX($B$2:$B2154)</f>
        <v>129943.88159572866</v>
      </c>
      <c r="H2154" s="5">
        <f t="shared" si="99"/>
        <v>0</v>
      </c>
      <c r="I2154" s="5">
        <f t="shared" si="100"/>
        <v>0.12754234227413352</v>
      </c>
    </row>
    <row r="2155" spans="1:9" x14ac:dyDescent="0.25">
      <c r="A2155" s="3">
        <f>回测!A2155</f>
        <v>43637</v>
      </c>
      <c r="B2155">
        <f>回测!F2155</f>
        <v>130317.41814485619</v>
      </c>
      <c r="C2155" t="str">
        <f>回测!K2155</f>
        <v>否</v>
      </c>
      <c r="D2155">
        <f>COUNTIF($C$2:C2155,"是")</f>
        <v>31</v>
      </c>
      <c r="E2155">
        <f>IF(COUNTA(F$2:F2155)&lt;2,0,AVERAGE(F$2:F2155)/_xlfn.STDEV.P(F$2:F2155)*SQRT(252))</f>
        <v>0.55675654890193294</v>
      </c>
      <c r="F2155">
        <f t="shared" si="101"/>
        <v>2.8745989771927771E-3</v>
      </c>
      <c r="G2155" s="4">
        <f>MAX($B$2:$B2155)</f>
        <v>130317.41814485619</v>
      </c>
      <c r="H2155" s="5">
        <f t="shared" si="99"/>
        <v>0</v>
      </c>
      <c r="I2155" s="5">
        <f t="shared" si="100"/>
        <v>0.12754234227413352</v>
      </c>
    </row>
    <row r="2156" spans="1:9" x14ac:dyDescent="0.25">
      <c r="A2156" s="3">
        <f>回测!A2156</f>
        <v>43638</v>
      </c>
      <c r="B2156">
        <f>回测!F2156</f>
        <v>130317.41814485619</v>
      </c>
      <c r="C2156" t="str">
        <f>回测!K2156</f>
        <v>否</v>
      </c>
      <c r="D2156">
        <f>COUNTIF($C$2:C2156,"是")</f>
        <v>31</v>
      </c>
      <c r="E2156">
        <f>IF(COUNTA(F$2:F2156)&lt;2,0,AVERAGE(F$2:F2156)/_xlfn.STDEV.P(F$2:F2156)*SQRT(252))</f>
        <v>0.55662713713927348</v>
      </c>
      <c r="F2156">
        <f t="shared" si="101"/>
        <v>0</v>
      </c>
      <c r="G2156" s="4">
        <f>MAX($B$2:$B2156)</f>
        <v>130317.41814485619</v>
      </c>
      <c r="H2156" s="5">
        <f t="shared" si="99"/>
        <v>0</v>
      </c>
      <c r="I2156" s="5">
        <f t="shared" si="100"/>
        <v>0.12754234227413352</v>
      </c>
    </row>
    <row r="2157" spans="1:9" x14ac:dyDescent="0.25">
      <c r="A2157" s="3">
        <f>回测!A2157</f>
        <v>43639</v>
      </c>
      <c r="B2157">
        <f>回测!F2157</f>
        <v>130317.41814485619</v>
      </c>
      <c r="C2157" t="str">
        <f>回测!K2157</f>
        <v>否</v>
      </c>
      <c r="D2157">
        <f>COUNTIF($C$2:C2157,"是")</f>
        <v>31</v>
      </c>
      <c r="E2157">
        <f>IF(COUNTA(F$2:F2157)&lt;2,0,AVERAGE(F$2:F2157)/_xlfn.STDEV.P(F$2:F2157)*SQRT(252))</f>
        <v>0.55649781557558486</v>
      </c>
      <c r="F2157">
        <f t="shared" si="101"/>
        <v>0</v>
      </c>
      <c r="G2157" s="4">
        <f>MAX($B$2:$B2157)</f>
        <v>130317.41814485619</v>
      </c>
      <c r="H2157" s="5">
        <f t="shared" si="99"/>
        <v>0</v>
      </c>
      <c r="I2157" s="5">
        <f t="shared" si="100"/>
        <v>0.12754234227413352</v>
      </c>
    </row>
    <row r="2158" spans="1:9" x14ac:dyDescent="0.25">
      <c r="A2158" s="3">
        <f>回测!A2158</f>
        <v>43640</v>
      </c>
      <c r="B2158">
        <f>回测!F2158</f>
        <v>130597.30055705845</v>
      </c>
      <c r="C2158" t="str">
        <f>回测!K2158</f>
        <v>否</v>
      </c>
      <c r="D2158">
        <f>COUNTIF($C$2:C2158,"是")</f>
        <v>31</v>
      </c>
      <c r="E2158">
        <f>IF(COUNTA(F$2:F2158)&lt;2,0,AVERAGE(F$2:F2158)/_xlfn.STDEV.P(F$2:F2158)*SQRT(252))</f>
        <v>0.5606039883949846</v>
      </c>
      <c r="F2158">
        <f t="shared" si="101"/>
        <v>2.1476976461516362E-3</v>
      </c>
      <c r="G2158" s="4">
        <f>MAX($B$2:$B2158)</f>
        <v>130597.30055705845</v>
      </c>
      <c r="H2158" s="5">
        <f t="shared" si="99"/>
        <v>0</v>
      </c>
      <c r="I2158" s="5">
        <f t="shared" si="100"/>
        <v>0.12754234227413352</v>
      </c>
    </row>
    <row r="2159" spans="1:9" x14ac:dyDescent="0.25">
      <c r="A2159" s="3">
        <f>回测!A2159</f>
        <v>43641</v>
      </c>
      <c r="B2159">
        <f>回测!F2159</f>
        <v>131001.18001997183</v>
      </c>
      <c r="C2159" t="str">
        <f>回测!K2159</f>
        <v>否</v>
      </c>
      <c r="D2159">
        <f>COUNTIF($C$2:C2159,"是")</f>
        <v>31</v>
      </c>
      <c r="E2159">
        <f>IF(COUNTA(F$2:F2159)&lt;2,0,AVERAGE(F$2:F2159)/_xlfn.STDEV.P(F$2:F2159)*SQRT(252))</f>
        <v>0.56654219243489046</v>
      </c>
      <c r="F2159">
        <f t="shared" si="101"/>
        <v>3.0925559807948311E-3</v>
      </c>
      <c r="G2159" s="4">
        <f>MAX($B$2:$B2159)</f>
        <v>131001.18001997183</v>
      </c>
      <c r="H2159" s="5">
        <f t="shared" si="99"/>
        <v>0</v>
      </c>
      <c r="I2159" s="5">
        <f t="shared" si="100"/>
        <v>0.12754234227413352</v>
      </c>
    </row>
    <row r="2160" spans="1:9" x14ac:dyDescent="0.25">
      <c r="A2160" s="3">
        <f>回测!A2160</f>
        <v>43642</v>
      </c>
      <c r="B2160">
        <f>回测!F2160</f>
        <v>130360.6081153226</v>
      </c>
      <c r="C2160" t="str">
        <f>回测!K2160</f>
        <v>否</v>
      </c>
      <c r="D2160">
        <f>COUNTIF($C$2:C2160,"是")</f>
        <v>31</v>
      </c>
      <c r="E2160">
        <f>IF(COUNTA(F$2:F2160)&lt;2,0,AVERAGE(F$2:F2160)/_xlfn.STDEV.P(F$2:F2160)*SQRT(252))</f>
        <v>0.55644938173550096</v>
      </c>
      <c r="F2160">
        <f t="shared" si="101"/>
        <v>-4.8898178211186361E-3</v>
      </c>
      <c r="G2160" s="4">
        <f>MAX($B$2:$B2160)</f>
        <v>131001.18001997183</v>
      </c>
      <c r="H2160" s="5">
        <f t="shared" si="99"/>
        <v>4.8898178211186361E-3</v>
      </c>
      <c r="I2160" s="5">
        <f t="shared" si="100"/>
        <v>0.12754234227413352</v>
      </c>
    </row>
    <row r="2161" spans="1:9" x14ac:dyDescent="0.25">
      <c r="A2161" s="3">
        <f>回测!A2161</f>
        <v>43643</v>
      </c>
      <c r="B2161">
        <f>回测!F2161</f>
        <v>130612.35005285247</v>
      </c>
      <c r="C2161" t="str">
        <f>回测!K2161</f>
        <v>否</v>
      </c>
      <c r="D2161">
        <f>COUNTIF($C$2:C2161,"是")</f>
        <v>31</v>
      </c>
      <c r="E2161">
        <f>IF(COUNTA(F$2:F2161)&lt;2,0,AVERAGE(F$2:F2161)/_xlfn.STDEV.P(F$2:F2161)*SQRT(252))</f>
        <v>0.56012753005126203</v>
      </c>
      <c r="F2161">
        <f t="shared" si="101"/>
        <v>1.9311196930531516E-3</v>
      </c>
      <c r="G2161" s="4">
        <f>MAX($B$2:$B2161)</f>
        <v>131001.18001997183</v>
      </c>
      <c r="H2161" s="5">
        <f t="shared" si="99"/>
        <v>2.968140951555398E-3</v>
      </c>
      <c r="I2161" s="5">
        <f t="shared" si="100"/>
        <v>0.12754234227413352</v>
      </c>
    </row>
    <row r="2162" spans="1:9" x14ac:dyDescent="0.25">
      <c r="A2162" s="3">
        <f>回测!A2162</f>
        <v>43644</v>
      </c>
      <c r="B2162">
        <f>回测!F2162</f>
        <v>130715.93618221843</v>
      </c>
      <c r="C2162" t="str">
        <f>回测!K2162</f>
        <v>否</v>
      </c>
      <c r="D2162">
        <f>COUNTIF($C$2:C2162,"是")</f>
        <v>31</v>
      </c>
      <c r="E2162">
        <f>IF(COUNTA(F$2:F2162)&lt;2,0,AVERAGE(F$2:F2162)/_xlfn.STDEV.P(F$2:F2162)*SQRT(252))</f>
        <v>0.56156934758875132</v>
      </c>
      <c r="F2162">
        <f t="shared" si="101"/>
        <v>7.9308066445515912E-4</v>
      </c>
      <c r="G2162" s="4">
        <f>MAX($B$2:$B2162)</f>
        <v>131001.18001997183</v>
      </c>
      <c r="H2162" s="5">
        <f t="shared" si="99"/>
        <v>2.1774142622983383E-3</v>
      </c>
      <c r="I2162" s="5">
        <f t="shared" si="100"/>
        <v>0.12754234227413352</v>
      </c>
    </row>
    <row r="2163" spans="1:9" x14ac:dyDescent="0.25">
      <c r="A2163" s="3">
        <f>回测!A2163</f>
        <v>43645</v>
      </c>
      <c r="B2163">
        <f>回测!F2163</f>
        <v>130715.93618221843</v>
      </c>
      <c r="C2163" t="str">
        <f>回测!K2163</f>
        <v>否</v>
      </c>
      <c r="D2163">
        <f>COUNTIF($C$2:C2163,"是")</f>
        <v>31</v>
      </c>
      <c r="E2163">
        <f>IF(COUNTA(F$2:F2163)&lt;2,0,AVERAGE(F$2:F2163)/_xlfn.STDEV.P(F$2:F2163)*SQRT(252))</f>
        <v>0.56143923723930789</v>
      </c>
      <c r="F2163">
        <f t="shared" si="101"/>
        <v>0</v>
      </c>
      <c r="G2163" s="4">
        <f>MAX($B$2:$B2163)</f>
        <v>131001.18001997183</v>
      </c>
      <c r="H2163" s="5">
        <f t="shared" si="99"/>
        <v>2.1774142622983383E-3</v>
      </c>
      <c r="I2163" s="5">
        <f t="shared" si="100"/>
        <v>0.12754234227413352</v>
      </c>
    </row>
    <row r="2164" spans="1:9" x14ac:dyDescent="0.25">
      <c r="A2164" s="3">
        <f>回测!A2164</f>
        <v>43646</v>
      </c>
      <c r="B2164">
        <f>回测!F2164</f>
        <v>130715.93618221843</v>
      </c>
      <c r="C2164" t="str">
        <f>回测!K2164</f>
        <v>否</v>
      </c>
      <c r="D2164">
        <f>COUNTIF($C$2:C2164,"是")</f>
        <v>31</v>
      </c>
      <c r="E2164">
        <f>IF(COUNTA(F$2:F2164)&lt;2,0,AVERAGE(F$2:F2164)/_xlfn.STDEV.P(F$2:F2164)*SQRT(252))</f>
        <v>0.56130921728402006</v>
      </c>
      <c r="F2164">
        <f t="shared" si="101"/>
        <v>0</v>
      </c>
      <c r="G2164" s="4">
        <f>MAX($B$2:$B2164)</f>
        <v>131001.18001997183</v>
      </c>
      <c r="H2164" s="5">
        <f t="shared" si="99"/>
        <v>2.1774142622983383E-3</v>
      </c>
      <c r="I2164" s="5">
        <f t="shared" si="100"/>
        <v>0.12754234227413352</v>
      </c>
    </row>
    <row r="2165" spans="1:9" x14ac:dyDescent="0.25">
      <c r="A2165" s="3">
        <f>回测!A2165</f>
        <v>43647</v>
      </c>
      <c r="B2165">
        <f>回测!F2165</f>
        <v>130676.98119701247</v>
      </c>
      <c r="C2165" t="str">
        <f>回测!K2165</f>
        <v>否</v>
      </c>
      <c r="D2165">
        <f>COUNTIF($C$2:C2165,"是")</f>
        <v>31</v>
      </c>
      <c r="E2165">
        <f>IF(COUNTA(F$2:F2165)&lt;2,0,AVERAGE(F$2:F2165)/_xlfn.STDEV.P(F$2:F2165)*SQRT(252))</f>
        <v>0.56058604397477674</v>
      </c>
      <c r="F2165">
        <f t="shared" si="101"/>
        <v>-2.9801251740002588E-4</v>
      </c>
      <c r="G2165" s="4">
        <f>MAX($B$2:$B2165)</f>
        <v>131001.18001997183</v>
      </c>
      <c r="H2165" s="5">
        <f t="shared" si="99"/>
        <v>2.4747778829925515E-3</v>
      </c>
      <c r="I2165" s="5">
        <f t="shared" si="100"/>
        <v>0.12754234227413352</v>
      </c>
    </row>
    <row r="2166" spans="1:9" x14ac:dyDescent="0.25">
      <c r="A2166" s="3">
        <f>回测!A2166</f>
        <v>43648</v>
      </c>
      <c r="B2166">
        <f>回测!F2166</f>
        <v>131128.74734604871</v>
      </c>
      <c r="C2166" t="str">
        <f>回测!K2166</f>
        <v>否</v>
      </c>
      <c r="D2166">
        <f>COUNTIF($C$2:C2166,"是")</f>
        <v>31</v>
      </c>
      <c r="E2166">
        <f>IF(COUNTA(F$2:F2166)&lt;2,0,AVERAGE(F$2:F2166)/_xlfn.STDEV.P(F$2:F2166)*SQRT(252))</f>
        <v>0.56721241906156727</v>
      </c>
      <c r="F2166">
        <f t="shared" si="101"/>
        <v>3.4571211004266189E-3</v>
      </c>
      <c r="G2166" s="4">
        <f>MAX($B$2:$B2166)</f>
        <v>131128.74734604871</v>
      </c>
      <c r="H2166" s="5">
        <f t="shared" si="99"/>
        <v>0</v>
      </c>
      <c r="I2166" s="5">
        <f t="shared" si="100"/>
        <v>0.12754234227413352</v>
      </c>
    </row>
    <row r="2167" spans="1:9" x14ac:dyDescent="0.25">
      <c r="A2167" s="3">
        <f>回测!A2167</f>
        <v>43649</v>
      </c>
      <c r="B2167">
        <f>回测!F2167</f>
        <v>131910.97697640883</v>
      </c>
      <c r="C2167" t="str">
        <f>回测!K2167</f>
        <v>否</v>
      </c>
      <c r="D2167">
        <f>COUNTIF($C$2:C2167,"是")</f>
        <v>31</v>
      </c>
      <c r="E2167">
        <f>IF(COUNTA(F$2:F2167)&lt;2,0,AVERAGE(F$2:F2167)/_xlfn.STDEV.P(F$2:F2167)*SQRT(252))</f>
        <v>0.57858442357993622</v>
      </c>
      <c r="F2167">
        <f t="shared" si="101"/>
        <v>5.965355775845449E-3</v>
      </c>
      <c r="G2167" s="4">
        <f>MAX($B$2:$B2167)</f>
        <v>131910.97697640883</v>
      </c>
      <c r="H2167" s="5">
        <f t="shared" si="99"/>
        <v>0</v>
      </c>
      <c r="I2167" s="5">
        <f t="shared" si="100"/>
        <v>0.12754234227413352</v>
      </c>
    </row>
    <row r="2168" spans="1:9" x14ac:dyDescent="0.25">
      <c r="A2168" s="3">
        <f>回测!A2168</f>
        <v>43650</v>
      </c>
      <c r="B2168">
        <f>回测!F2168</f>
        <v>131285.23284015496</v>
      </c>
      <c r="C2168" t="str">
        <f>回测!K2168</f>
        <v>否</v>
      </c>
      <c r="D2168">
        <f>COUNTIF($C$2:C2168,"是")</f>
        <v>31</v>
      </c>
      <c r="E2168">
        <f>IF(COUNTA(F$2:F2168)&lt;2,0,AVERAGE(F$2:F2168)/_xlfn.STDEV.P(F$2:F2168)*SQRT(252))</f>
        <v>0.56881812276045218</v>
      </c>
      <c r="F2168">
        <f t="shared" si="101"/>
        <v>-4.743685101852968E-3</v>
      </c>
      <c r="G2168" s="4">
        <f>MAX($B$2:$B2168)</f>
        <v>131910.97697640883</v>
      </c>
      <c r="H2168" s="5">
        <f t="shared" si="99"/>
        <v>4.743685101852968E-3</v>
      </c>
      <c r="I2168" s="5">
        <f t="shared" si="100"/>
        <v>0.12754234227413352</v>
      </c>
    </row>
    <row r="2169" spans="1:9" x14ac:dyDescent="0.25">
      <c r="A2169" s="3">
        <f>回测!A2169</f>
        <v>43651</v>
      </c>
      <c r="B2169">
        <f>回测!F2169</f>
        <v>131516.44877008325</v>
      </c>
      <c r="C2169" t="str">
        <f>回测!K2169</f>
        <v>否</v>
      </c>
      <c r="D2169">
        <f>COUNTIF($C$2:C2169,"是")</f>
        <v>31</v>
      </c>
      <c r="E2169">
        <f>IF(COUNTA(F$2:F2169)&lt;2,0,AVERAGE(F$2:F2169)/_xlfn.STDEV.P(F$2:F2169)*SQRT(252))</f>
        <v>0.57215052856610482</v>
      </c>
      <c r="F2169">
        <f t="shared" si="101"/>
        <v>1.7611724100745629E-3</v>
      </c>
      <c r="G2169" s="4">
        <f>MAX($B$2:$B2169)</f>
        <v>131910.97697640883</v>
      </c>
      <c r="H2169" s="5">
        <f t="shared" si="99"/>
        <v>2.9908671391019048E-3</v>
      </c>
      <c r="I2169" s="5">
        <f t="shared" si="100"/>
        <v>0.12754234227413352</v>
      </c>
    </row>
    <row r="2170" spans="1:9" x14ac:dyDescent="0.25">
      <c r="A2170" s="3">
        <f>回测!A2170</f>
        <v>43652</v>
      </c>
      <c r="B2170">
        <f>回测!F2170</f>
        <v>131516.44877008325</v>
      </c>
      <c r="C2170" t="str">
        <f>回测!K2170</f>
        <v>否</v>
      </c>
      <c r="D2170">
        <f>COUNTIF($C$2:C2170,"是")</f>
        <v>31</v>
      </c>
      <c r="E2170">
        <f>IF(COUNTA(F$2:F2170)&lt;2,0,AVERAGE(F$2:F2170)/_xlfn.STDEV.P(F$2:F2170)*SQRT(252))</f>
        <v>0.57201838843902808</v>
      </c>
      <c r="F2170">
        <f t="shared" si="101"/>
        <v>0</v>
      </c>
      <c r="G2170" s="4">
        <f>MAX($B$2:$B2170)</f>
        <v>131910.97697640883</v>
      </c>
      <c r="H2170" s="5">
        <f t="shared" si="99"/>
        <v>2.9908671391019048E-3</v>
      </c>
      <c r="I2170" s="5">
        <f t="shared" si="100"/>
        <v>0.12754234227413352</v>
      </c>
    </row>
    <row r="2171" spans="1:9" x14ac:dyDescent="0.25">
      <c r="A2171" s="3">
        <f>回测!A2171</f>
        <v>43653</v>
      </c>
      <c r="B2171">
        <f>回测!F2171</f>
        <v>131516.44877008325</v>
      </c>
      <c r="C2171" t="str">
        <f>回测!K2171</f>
        <v>否</v>
      </c>
      <c r="D2171">
        <f>COUNTIF($C$2:C2171,"是")</f>
        <v>31</v>
      </c>
      <c r="E2171">
        <f>IF(COUNTA(F$2:F2171)&lt;2,0,AVERAGE(F$2:F2171)/_xlfn.STDEV.P(F$2:F2171)*SQRT(252))</f>
        <v>0.57188633982432868</v>
      </c>
      <c r="F2171">
        <f t="shared" si="101"/>
        <v>0</v>
      </c>
      <c r="G2171" s="4">
        <f>MAX($B$2:$B2171)</f>
        <v>131910.97697640883</v>
      </c>
      <c r="H2171" s="5">
        <f t="shared" si="99"/>
        <v>2.9908671391019048E-3</v>
      </c>
      <c r="I2171" s="5">
        <f t="shared" si="100"/>
        <v>0.12754234227413352</v>
      </c>
    </row>
    <row r="2172" spans="1:9" x14ac:dyDescent="0.25">
      <c r="A2172" s="3">
        <f>回测!A2172</f>
        <v>43654</v>
      </c>
      <c r="B2172">
        <f>回测!F2172</f>
        <v>130576.36791134332</v>
      </c>
      <c r="C2172" t="str">
        <f>回测!K2172</f>
        <v>否</v>
      </c>
      <c r="D2172">
        <f>COUNTIF($C$2:C2172,"是")</f>
        <v>31</v>
      </c>
      <c r="E2172">
        <f>IF(COUNTA(F$2:F2172)&lt;2,0,AVERAGE(F$2:F2172)/_xlfn.STDEV.P(F$2:F2172)*SQRT(252))</f>
        <v>0.55710525623914731</v>
      </c>
      <c r="F2172">
        <f t="shared" si="101"/>
        <v>-7.1480097549120325E-3</v>
      </c>
      <c r="G2172" s="4">
        <f>MAX($B$2:$B2172)</f>
        <v>131910.97697640883</v>
      </c>
      <c r="H2172" s="5">
        <f t="shared" si="99"/>
        <v>1.0117498146527959E-2</v>
      </c>
      <c r="I2172" s="5">
        <f t="shared" si="100"/>
        <v>0.12754234227413352</v>
      </c>
    </row>
    <row r="2173" spans="1:9" x14ac:dyDescent="0.25">
      <c r="A2173" s="3">
        <f>回测!A2173</f>
        <v>43655</v>
      </c>
      <c r="B2173">
        <f>回测!F2173</f>
        <v>130206.79664663867</v>
      </c>
      <c r="C2173" t="str">
        <f>回测!K2173</f>
        <v>否</v>
      </c>
      <c r="D2173">
        <f>COUNTIF($C$2:C2173,"是")</f>
        <v>31</v>
      </c>
      <c r="E2173">
        <f>IF(COUNTA(F$2:F2173)&lt;2,0,AVERAGE(F$2:F2173)/_xlfn.STDEV.P(F$2:F2173)*SQRT(252))</f>
        <v>0.55129857439008323</v>
      </c>
      <c r="F2173">
        <f t="shared" si="101"/>
        <v>-2.8303074332376443E-3</v>
      </c>
      <c r="G2173" s="4">
        <f>MAX($B$2:$B2173)</f>
        <v>131910.97697640883</v>
      </c>
      <c r="H2173" s="5">
        <f t="shared" si="99"/>
        <v>1.2919169949555664E-2</v>
      </c>
      <c r="I2173" s="5">
        <f t="shared" si="100"/>
        <v>0.12754234227413352</v>
      </c>
    </row>
    <row r="2174" spans="1:9" x14ac:dyDescent="0.25">
      <c r="A2174" s="3">
        <f>回测!A2174</f>
        <v>43656</v>
      </c>
      <c r="B2174">
        <f>回测!F2174</f>
        <v>130173.54810701932</v>
      </c>
      <c r="C2174" t="str">
        <f>回测!K2174</f>
        <v>否</v>
      </c>
      <c r="D2174">
        <f>COUNTIF($C$2:C2174,"是")</f>
        <v>31</v>
      </c>
      <c r="E2174">
        <f>IF(COUNTA(F$2:F2174)&lt;2,0,AVERAGE(F$2:F2174)/_xlfn.STDEV.P(F$2:F2174)*SQRT(252))</f>
        <v>0.55066550780954249</v>
      </c>
      <c r="F2174">
        <f t="shared" si="101"/>
        <v>-2.5535179787572471E-4</v>
      </c>
      <c r="G2174" s="4">
        <f>MAX($B$2:$B2174)</f>
        <v>131910.97697640883</v>
      </c>
      <c r="H2174" s="5">
        <f t="shared" si="99"/>
        <v>1.3171222814157724E-2</v>
      </c>
      <c r="I2174" s="5">
        <f t="shared" si="100"/>
        <v>0.12754234227413352</v>
      </c>
    </row>
    <row r="2175" spans="1:9" x14ac:dyDescent="0.25">
      <c r="A2175" s="3">
        <f>回测!A2175</f>
        <v>43657</v>
      </c>
      <c r="B2175">
        <f>回测!F2175</f>
        <v>130772.70363015644</v>
      </c>
      <c r="C2175" t="str">
        <f>回测!K2175</f>
        <v>否</v>
      </c>
      <c r="D2175">
        <f>COUNTIF($C$2:C2175,"是")</f>
        <v>31</v>
      </c>
      <c r="E2175">
        <f>IF(COUNTA(F$2:F2175)&lt;2,0,AVERAGE(F$2:F2175)/_xlfn.STDEV.P(F$2:F2175)*SQRT(252))</f>
        <v>0.55944681619075221</v>
      </c>
      <c r="F2175">
        <f t="shared" si="101"/>
        <v>4.6027440432410138E-3</v>
      </c>
      <c r="G2175" s="4">
        <f>MAX($B$2:$B2175)</f>
        <v>131910.97697640883</v>
      </c>
      <c r="H2175" s="5">
        <f t="shared" si="99"/>
        <v>8.6291025382668751E-3</v>
      </c>
      <c r="I2175" s="5">
        <f t="shared" si="100"/>
        <v>0.12754234227413352</v>
      </c>
    </row>
    <row r="2176" spans="1:9" x14ac:dyDescent="0.25">
      <c r="A2176" s="3">
        <f>回测!A2176</f>
        <v>43658</v>
      </c>
      <c r="B2176">
        <f>回测!F2176</f>
        <v>130801.14672029435</v>
      </c>
      <c r="C2176" t="str">
        <f>回测!K2176</f>
        <v>否</v>
      </c>
      <c r="D2176">
        <f>COUNTIF($C$2:C2176,"是")</f>
        <v>31</v>
      </c>
      <c r="E2176">
        <f>IF(COUNTA(F$2:F2176)&lt;2,0,AVERAGE(F$2:F2176)/_xlfn.STDEV.P(F$2:F2176)*SQRT(252))</f>
        <v>0.55974767037339035</v>
      </c>
      <c r="F2176">
        <f t="shared" si="101"/>
        <v>2.1750020721711394E-4</v>
      </c>
      <c r="G2176" s="4">
        <f>MAX($B$2:$B2176)</f>
        <v>131910.97697640883</v>
      </c>
      <c r="H2176" s="5">
        <f t="shared" si="99"/>
        <v>8.413479162639903E-3</v>
      </c>
      <c r="I2176" s="5">
        <f t="shared" si="100"/>
        <v>0.12754234227413352</v>
      </c>
    </row>
    <row r="2177" spans="1:9" x14ac:dyDescent="0.25">
      <c r="A2177" s="3">
        <f>回测!A2177</f>
        <v>43659</v>
      </c>
      <c r="B2177">
        <f>回测!F2177</f>
        <v>130801.14672029435</v>
      </c>
      <c r="C2177" t="str">
        <f>回测!K2177</f>
        <v>否</v>
      </c>
      <c r="D2177">
        <f>COUNTIF($C$2:C2177,"是")</f>
        <v>31</v>
      </c>
      <c r="E2177">
        <f>IF(COUNTA(F$2:F2177)&lt;2,0,AVERAGE(F$2:F2177)/_xlfn.STDEV.P(F$2:F2177)*SQRT(252))</f>
        <v>0.55961881800305502</v>
      </c>
      <c r="F2177">
        <f t="shared" si="101"/>
        <v>0</v>
      </c>
      <c r="G2177" s="4">
        <f>MAX($B$2:$B2177)</f>
        <v>131910.97697640883</v>
      </c>
      <c r="H2177" s="5">
        <f t="shared" si="99"/>
        <v>8.413479162639903E-3</v>
      </c>
      <c r="I2177" s="5">
        <f t="shared" si="100"/>
        <v>0.12754234227413352</v>
      </c>
    </row>
    <row r="2178" spans="1:9" x14ac:dyDescent="0.25">
      <c r="A2178" s="3">
        <f>回测!A2178</f>
        <v>43660</v>
      </c>
      <c r="B2178">
        <f>回测!F2178</f>
        <v>130801.14672029435</v>
      </c>
      <c r="C2178" t="str">
        <f>回测!K2178</f>
        <v>否</v>
      </c>
      <c r="D2178">
        <f>COUNTIF($C$2:C2178,"是")</f>
        <v>31</v>
      </c>
      <c r="E2178">
        <f>IF(COUNTA(F$2:F2178)&lt;2,0,AVERAGE(F$2:F2178)/_xlfn.STDEV.P(F$2:F2178)*SQRT(252))</f>
        <v>0.55949005457615242</v>
      </c>
      <c r="F2178">
        <f t="shared" si="101"/>
        <v>0</v>
      </c>
      <c r="G2178" s="4">
        <f>MAX($B$2:$B2178)</f>
        <v>131910.97697640883</v>
      </c>
      <c r="H2178" s="5">
        <f t="shared" si="99"/>
        <v>8.413479162639903E-3</v>
      </c>
      <c r="I2178" s="5">
        <f t="shared" si="100"/>
        <v>0.12754234227413352</v>
      </c>
    </row>
    <row r="2179" spans="1:9" x14ac:dyDescent="0.25">
      <c r="A2179" s="3">
        <f>回测!A2179</f>
        <v>43661</v>
      </c>
      <c r="B2179">
        <f>回测!F2179</f>
        <v>131060.00602772391</v>
      </c>
      <c r="C2179" t="str">
        <f>回测!K2179</f>
        <v>否</v>
      </c>
      <c r="D2179">
        <f>COUNTIF($C$2:C2179,"是")</f>
        <v>31</v>
      </c>
      <c r="E2179">
        <f>IF(COUNTA(F$2:F2179)&lt;2,0,AVERAGE(F$2:F2179)/_xlfn.STDEV.P(F$2:F2179)*SQRT(252))</f>
        <v>0.56323545488480853</v>
      </c>
      <c r="F2179">
        <f t="shared" si="101"/>
        <v>1.9790293427863759E-3</v>
      </c>
      <c r="G2179" s="4">
        <f>MAX($B$2:$B2179)</f>
        <v>131910.97697640883</v>
      </c>
      <c r="H2179" s="5">
        <f t="shared" ref="H2179:H2242" si="102">1-($B2179/$G2179)</f>
        <v>6.451100341991256E-3</v>
      </c>
      <c r="I2179" s="5">
        <f t="shared" si="100"/>
        <v>0.12754234227413352</v>
      </c>
    </row>
    <row r="2180" spans="1:9" x14ac:dyDescent="0.25">
      <c r="A2180" s="3">
        <f>回测!A2180</f>
        <v>43662</v>
      </c>
      <c r="B2180">
        <f>回测!F2180</f>
        <v>130892.5557137896</v>
      </c>
      <c r="C2180" t="str">
        <f>回测!K2180</f>
        <v>否</v>
      </c>
      <c r="D2180">
        <f>COUNTIF($C$2:C2180,"是")</f>
        <v>31</v>
      </c>
      <c r="E2180">
        <f>IF(COUNTA(F$2:F2180)&lt;2,0,AVERAGE(F$2:F2180)/_xlfn.STDEV.P(F$2:F2180)*SQRT(252))</f>
        <v>0.56056624629257057</v>
      </c>
      <c r="F2180">
        <f t="shared" si="101"/>
        <v>-1.2776614240266326E-3</v>
      </c>
      <c r="G2180" s="4">
        <f>MAX($B$2:$B2180)</f>
        <v>131910.97697640883</v>
      </c>
      <c r="H2180" s="5">
        <f t="shared" si="102"/>
        <v>7.7205194439683433E-3</v>
      </c>
      <c r="I2180" s="5">
        <f t="shared" ref="I2180:I2243" si="103">MAX($I2179,$H2180)</f>
        <v>0.12754234227413352</v>
      </c>
    </row>
    <row r="2181" spans="1:9" x14ac:dyDescent="0.25">
      <c r="A2181" s="3">
        <f>回测!A2181</f>
        <v>43663</v>
      </c>
      <c r="B2181">
        <f>回测!F2181</f>
        <v>130654.47699387754</v>
      </c>
      <c r="C2181" t="str">
        <f>回测!K2181</f>
        <v>否</v>
      </c>
      <c r="D2181">
        <f>COUNTIF($C$2:C2181,"是")</f>
        <v>31</v>
      </c>
      <c r="E2181">
        <f>IF(COUNTA(F$2:F2181)&lt;2,0,AVERAGE(F$2:F2181)/_xlfn.STDEV.P(F$2:F2181)*SQRT(252))</f>
        <v>0.55681379279582077</v>
      </c>
      <c r="F2181">
        <f t="shared" ref="F2181:F2244" si="104">IF(B2180=0,0,B2181/B2180-1)</f>
        <v>-1.8188866327328856E-3</v>
      </c>
      <c r="G2181" s="4">
        <f>MAX($B$2:$B2181)</f>
        <v>131910.97697640883</v>
      </c>
      <c r="H2181" s="5">
        <f t="shared" si="102"/>
        <v>9.5253633270868665E-3</v>
      </c>
      <c r="I2181" s="5">
        <f t="shared" si="103"/>
        <v>0.12754234227413352</v>
      </c>
    </row>
    <row r="2182" spans="1:9" x14ac:dyDescent="0.25">
      <c r="A2182" s="3">
        <f>回测!A2182</f>
        <v>43664</v>
      </c>
      <c r="B2182">
        <f>回测!F2182</f>
        <v>130811.28677702008</v>
      </c>
      <c r="C2182" t="str">
        <f>回测!K2182</f>
        <v>否</v>
      </c>
      <c r="D2182">
        <f>COUNTIF($C$2:C2182,"是")</f>
        <v>31</v>
      </c>
      <c r="E2182">
        <f>IF(COUNTA(F$2:F2182)&lt;2,0,AVERAGE(F$2:F2182)/_xlfn.STDEV.P(F$2:F2182)*SQRT(252))</f>
        <v>0.55904227887919444</v>
      </c>
      <c r="F2182">
        <f t="shared" si="104"/>
        <v>1.2001868343929356E-3</v>
      </c>
      <c r="G2182" s="4">
        <f>MAX($B$2:$B2182)</f>
        <v>131910.97697640883</v>
      </c>
      <c r="H2182" s="5">
        <f t="shared" si="102"/>
        <v>8.3366087083519558E-3</v>
      </c>
      <c r="I2182" s="5">
        <f t="shared" si="103"/>
        <v>0.12754234227413352</v>
      </c>
    </row>
    <row r="2183" spans="1:9" x14ac:dyDescent="0.25">
      <c r="A2183" s="3">
        <f>回测!A2183</f>
        <v>43665</v>
      </c>
      <c r="B2183">
        <f>回测!F2183</f>
        <v>131626.62761540449</v>
      </c>
      <c r="C2183" t="str">
        <f>回测!K2183</f>
        <v>否</v>
      </c>
      <c r="D2183">
        <f>COUNTIF($C$2:C2183,"是")</f>
        <v>31</v>
      </c>
      <c r="E2183">
        <f>IF(COUNTA(F$2:F2183)&lt;2,0,AVERAGE(F$2:F2183)/_xlfn.STDEV.P(F$2:F2183)*SQRT(252))</f>
        <v>0.57084615803610983</v>
      </c>
      <c r="F2183">
        <f t="shared" si="104"/>
        <v>6.2329548043833505E-3</v>
      </c>
      <c r="G2183" s="4">
        <f>MAX($B$2:$B2183)</f>
        <v>131910.97697640883</v>
      </c>
      <c r="H2183" s="5">
        <f t="shared" si="102"/>
        <v>2.1556156092694678E-3</v>
      </c>
      <c r="I2183" s="5">
        <f t="shared" si="103"/>
        <v>0.12754234227413352</v>
      </c>
    </row>
    <row r="2184" spans="1:9" x14ac:dyDescent="0.25">
      <c r="A2184" s="3">
        <f>回测!A2184</f>
        <v>43666</v>
      </c>
      <c r="B2184">
        <f>回测!F2184</f>
        <v>131626.62761540449</v>
      </c>
      <c r="C2184" t="str">
        <f>回测!K2184</f>
        <v>否</v>
      </c>
      <c r="D2184">
        <f>COUNTIF($C$2:C2184,"是")</f>
        <v>31</v>
      </c>
      <c r="E2184">
        <f>IF(COUNTA(F$2:F2184)&lt;2,0,AVERAGE(F$2:F2184)/_xlfn.STDEV.P(F$2:F2184)*SQRT(252))</f>
        <v>0.57071516592381122</v>
      </c>
      <c r="F2184">
        <f t="shared" si="104"/>
        <v>0</v>
      </c>
      <c r="G2184" s="4">
        <f>MAX($B$2:$B2184)</f>
        <v>131910.97697640883</v>
      </c>
      <c r="H2184" s="5">
        <f t="shared" si="102"/>
        <v>2.1556156092694678E-3</v>
      </c>
      <c r="I2184" s="5">
        <f t="shared" si="103"/>
        <v>0.12754234227413352</v>
      </c>
    </row>
    <row r="2185" spans="1:9" x14ac:dyDescent="0.25">
      <c r="A2185" s="3">
        <f>回测!A2185</f>
        <v>43667</v>
      </c>
      <c r="B2185">
        <f>回测!F2185</f>
        <v>131626.62761540449</v>
      </c>
      <c r="C2185" t="str">
        <f>回测!K2185</f>
        <v>否</v>
      </c>
      <c r="D2185">
        <f>COUNTIF($C$2:C2185,"是")</f>
        <v>31</v>
      </c>
      <c r="E2185">
        <f>IF(COUNTA(F$2:F2185)&lt;2,0,AVERAGE(F$2:F2185)/_xlfn.STDEV.P(F$2:F2185)*SQRT(252))</f>
        <v>0.57058426394645712</v>
      </c>
      <c r="F2185">
        <f t="shared" si="104"/>
        <v>0</v>
      </c>
      <c r="G2185" s="4">
        <f>MAX($B$2:$B2185)</f>
        <v>131910.97697640883</v>
      </c>
      <c r="H2185" s="5">
        <f t="shared" si="102"/>
        <v>2.1556156092694678E-3</v>
      </c>
      <c r="I2185" s="5">
        <f t="shared" si="103"/>
        <v>0.12754234227413352</v>
      </c>
    </row>
    <row r="2186" spans="1:9" x14ac:dyDescent="0.25">
      <c r="A2186" s="3">
        <f>回测!A2186</f>
        <v>43668</v>
      </c>
      <c r="B2186">
        <f>回测!F2186</f>
        <v>131106.66422431433</v>
      </c>
      <c r="C2186" t="str">
        <f>回测!K2186</f>
        <v>否</v>
      </c>
      <c r="D2186">
        <f>COUNTIF($C$2:C2186,"是")</f>
        <v>31</v>
      </c>
      <c r="E2186">
        <f>IF(COUNTA(F$2:F2186)&lt;2,0,AVERAGE(F$2:F2186)/_xlfn.STDEV.P(F$2:F2186)*SQRT(252))</f>
        <v>0.56251762536940919</v>
      </c>
      <c r="F2186">
        <f t="shared" si="104"/>
        <v>-3.9502903060726346E-3</v>
      </c>
      <c r="G2186" s="4">
        <f>MAX($B$2:$B2186)</f>
        <v>131910.97697640883</v>
      </c>
      <c r="H2186" s="5">
        <f t="shared" si="102"/>
        <v>6.0973906078971574E-3</v>
      </c>
      <c r="I2186" s="5">
        <f t="shared" si="103"/>
        <v>0.12754234227413352</v>
      </c>
    </row>
    <row r="2187" spans="1:9" x14ac:dyDescent="0.25">
      <c r="A2187" s="3">
        <f>回测!A2187</f>
        <v>43669</v>
      </c>
      <c r="B2187">
        <f>回测!F2187</f>
        <v>130938.0088594758</v>
      </c>
      <c r="C2187" t="str">
        <f>回测!K2187</f>
        <v>否</v>
      </c>
      <c r="D2187">
        <f>COUNTIF($C$2:C2187,"是")</f>
        <v>31</v>
      </c>
      <c r="E2187">
        <f>IF(COUNTA(F$2:F2187)&lt;2,0,AVERAGE(F$2:F2187)/_xlfn.STDEV.P(F$2:F2187)*SQRT(252))</f>
        <v>0.55983825297151835</v>
      </c>
      <c r="F2187">
        <f t="shared" si="104"/>
        <v>-1.2863981082607001E-3</v>
      </c>
      <c r="G2187" s="4">
        <f>MAX($B$2:$B2187)</f>
        <v>131910.97697640883</v>
      </c>
      <c r="H2187" s="5">
        <f t="shared" si="102"/>
        <v>7.3759450444146335E-3</v>
      </c>
      <c r="I2187" s="5">
        <f t="shared" si="103"/>
        <v>0.12754234227413352</v>
      </c>
    </row>
    <row r="2188" spans="1:9" x14ac:dyDescent="0.25">
      <c r="A2188" s="3">
        <f>回测!A2188</f>
        <v>43670</v>
      </c>
      <c r="B2188">
        <f>回测!F2188</f>
        <v>131339.3791292673</v>
      </c>
      <c r="C2188" t="str">
        <f>回测!K2188</f>
        <v>否</v>
      </c>
      <c r="D2188">
        <f>COUNTIF($C$2:C2188,"是")</f>
        <v>31</v>
      </c>
      <c r="E2188">
        <f>IF(COUNTA(F$2:F2188)&lt;2,0,AVERAGE(F$2:F2188)/_xlfn.STDEV.P(F$2:F2188)*SQRT(252))</f>
        <v>0.56565972911430928</v>
      </c>
      <c r="F2188">
        <f t="shared" si="104"/>
        <v>3.0653457562674902E-3</v>
      </c>
      <c r="G2188" s="4">
        <f>MAX($B$2:$B2188)</f>
        <v>131910.97697640883</v>
      </c>
      <c r="H2188" s="5">
        <f t="shared" si="102"/>
        <v>4.3332091099874681E-3</v>
      </c>
      <c r="I2188" s="5">
        <f t="shared" si="103"/>
        <v>0.12754234227413352</v>
      </c>
    </row>
    <row r="2189" spans="1:9" x14ac:dyDescent="0.25">
      <c r="A2189" s="3">
        <f>回测!A2189</f>
        <v>43671</v>
      </c>
      <c r="B2189">
        <f>回测!F2189</f>
        <v>131669.43848710327</v>
      </c>
      <c r="C2189" t="str">
        <f>回测!K2189</f>
        <v>否</v>
      </c>
      <c r="D2189">
        <f>COUNTIF($C$2:C2189,"是")</f>
        <v>31</v>
      </c>
      <c r="E2189">
        <f>IF(COUNTA(F$2:F2189)&lt;2,0,AVERAGE(F$2:F2189)/_xlfn.STDEV.P(F$2:F2189)*SQRT(252))</f>
        <v>0.57041885872261833</v>
      </c>
      <c r="F2189">
        <f t="shared" si="104"/>
        <v>2.5130266339321583E-3</v>
      </c>
      <c r="G2189" s="4">
        <f>MAX($B$2:$B2189)</f>
        <v>131910.97697640883</v>
      </c>
      <c r="H2189" s="5">
        <f t="shared" si="102"/>
        <v>1.8310719459591063E-3</v>
      </c>
      <c r="I2189" s="5">
        <f t="shared" si="103"/>
        <v>0.12754234227413352</v>
      </c>
    </row>
    <row r="2190" spans="1:9" x14ac:dyDescent="0.25">
      <c r="A2190" s="3">
        <f>回测!A2190</f>
        <v>43672</v>
      </c>
      <c r="B2190">
        <f>回测!F2190</f>
        <v>131576.62013110737</v>
      </c>
      <c r="C2190" t="str">
        <f>回测!K2190</f>
        <v>否</v>
      </c>
      <c r="D2190">
        <f>COUNTIF($C$2:C2190,"是")</f>
        <v>31</v>
      </c>
      <c r="E2190">
        <f>IF(COUNTA(F$2:F2190)&lt;2,0,AVERAGE(F$2:F2190)/_xlfn.STDEV.P(F$2:F2190)*SQRT(252))</f>
        <v>0.56889574518403452</v>
      </c>
      <c r="F2190">
        <f t="shared" si="104"/>
        <v>-7.0493469906451889E-4</v>
      </c>
      <c r="G2190" s="4">
        <f>MAX($B$2:$B2190)</f>
        <v>131910.97697640883</v>
      </c>
      <c r="H2190" s="5">
        <f t="shared" si="102"/>
        <v>2.5347158588724383E-3</v>
      </c>
      <c r="I2190" s="5">
        <f t="shared" si="103"/>
        <v>0.12754234227413352</v>
      </c>
    </row>
    <row r="2191" spans="1:9" x14ac:dyDescent="0.25">
      <c r="A2191" s="3">
        <f>回测!A2191</f>
        <v>43673</v>
      </c>
      <c r="B2191">
        <f>回测!F2191</f>
        <v>131576.62013110737</v>
      </c>
      <c r="C2191" t="str">
        <f>回测!K2191</f>
        <v>否</v>
      </c>
      <c r="D2191">
        <f>COUNTIF($C$2:C2191,"是")</f>
        <v>31</v>
      </c>
      <c r="E2191">
        <f>IF(COUNTA(F$2:F2191)&lt;2,0,AVERAGE(F$2:F2191)/_xlfn.STDEV.P(F$2:F2191)*SQRT(252))</f>
        <v>0.56876561928295377</v>
      </c>
      <c r="F2191">
        <f t="shared" si="104"/>
        <v>0</v>
      </c>
      <c r="G2191" s="4">
        <f>MAX($B$2:$B2191)</f>
        <v>131910.97697640883</v>
      </c>
      <c r="H2191" s="5">
        <f t="shared" si="102"/>
        <v>2.5347158588724383E-3</v>
      </c>
      <c r="I2191" s="5">
        <f t="shared" si="103"/>
        <v>0.12754234227413352</v>
      </c>
    </row>
    <row r="2192" spans="1:9" x14ac:dyDescent="0.25">
      <c r="A2192" s="3">
        <f>回测!A2192</f>
        <v>43674</v>
      </c>
      <c r="B2192">
        <f>回测!F2192</f>
        <v>131576.62013110737</v>
      </c>
      <c r="C2192" t="str">
        <f>回测!K2192</f>
        <v>否</v>
      </c>
      <c r="D2192">
        <f>COUNTIF($C$2:C2192,"是")</f>
        <v>31</v>
      </c>
      <c r="E2192">
        <f>IF(COUNTA(F$2:F2192)&lt;2,0,AVERAGE(F$2:F2192)/_xlfn.STDEV.P(F$2:F2192)*SQRT(252))</f>
        <v>0.5686355826337669</v>
      </c>
      <c r="F2192">
        <f t="shared" si="104"/>
        <v>0</v>
      </c>
      <c r="G2192" s="4">
        <f>MAX($B$2:$B2192)</f>
        <v>131910.97697640883</v>
      </c>
      <c r="H2192" s="5">
        <f t="shared" si="102"/>
        <v>2.5347158588724383E-3</v>
      </c>
      <c r="I2192" s="5">
        <f t="shared" si="103"/>
        <v>0.12754234227413352</v>
      </c>
    </row>
    <row r="2193" spans="1:9" x14ac:dyDescent="0.25">
      <c r="A2193" s="3">
        <f>回测!A2193</f>
        <v>43675</v>
      </c>
      <c r="B2193">
        <f>回测!F2193</f>
        <v>131574.39420008752</v>
      </c>
      <c r="C2193" t="str">
        <f>回测!K2193</f>
        <v>否</v>
      </c>
      <c r="D2193">
        <f>COUNTIF($C$2:C2193,"是")</f>
        <v>31</v>
      </c>
      <c r="E2193">
        <f>IF(COUNTA(F$2:F2193)&lt;2,0,AVERAGE(F$2:F2193)/_xlfn.STDEV.P(F$2:F2193)*SQRT(252))</f>
        <v>0.568472349804787</v>
      </c>
      <c r="F2193">
        <f t="shared" si="104"/>
        <v>-1.691737496845036E-5</v>
      </c>
      <c r="G2193" s="4">
        <f>MAX($B$2:$B2193)</f>
        <v>131910.97697640883</v>
      </c>
      <c r="H2193" s="5">
        <f t="shared" si="102"/>
        <v>2.5515903531022621E-3</v>
      </c>
      <c r="I2193" s="5">
        <f t="shared" si="103"/>
        <v>0.12754234227413352</v>
      </c>
    </row>
    <row r="2194" spans="1:9" x14ac:dyDescent="0.25">
      <c r="A2194" s="3">
        <f>回测!A2194</f>
        <v>43676</v>
      </c>
      <c r="B2194">
        <f>回测!F2194</f>
        <v>131866.43840789638</v>
      </c>
      <c r="C2194" t="str">
        <f>回测!K2194</f>
        <v>否</v>
      </c>
      <c r="D2194">
        <f>COUNTIF($C$2:C2194,"是")</f>
        <v>31</v>
      </c>
      <c r="E2194">
        <f>IF(COUNTA(F$2:F2194)&lt;2,0,AVERAGE(F$2:F2194)/_xlfn.STDEV.P(F$2:F2194)*SQRT(252))</f>
        <v>0.57266099581322316</v>
      </c>
      <c r="F2194">
        <f t="shared" si="104"/>
        <v>2.2196127870042215E-3</v>
      </c>
      <c r="G2194" s="4">
        <f>MAX($B$2:$B2194)</f>
        <v>131910.97697640883</v>
      </c>
      <c r="H2194" s="5">
        <f t="shared" si="102"/>
        <v>3.3764110867295916E-4</v>
      </c>
      <c r="I2194" s="5">
        <f t="shared" si="103"/>
        <v>0.12754234227413352</v>
      </c>
    </row>
    <row r="2195" spans="1:9" x14ac:dyDescent="0.25">
      <c r="A2195" s="3">
        <f>回测!A2195</f>
        <v>43677</v>
      </c>
      <c r="B2195">
        <f>回测!F2195</f>
        <v>131777.57089993957</v>
      </c>
      <c r="C2195" t="str">
        <f>回测!K2195</f>
        <v>否</v>
      </c>
      <c r="D2195">
        <f>COUNTIF($C$2:C2195,"是")</f>
        <v>31</v>
      </c>
      <c r="E2195">
        <f>IF(COUNTA(F$2:F2195)&lt;2,0,AVERAGE(F$2:F2195)/_xlfn.STDEV.P(F$2:F2195)*SQRT(252))</f>
        <v>0.57120073031607099</v>
      </c>
      <c r="F2195">
        <f t="shared" si="104"/>
        <v>-6.7392058987680858E-4</v>
      </c>
      <c r="G2195" s="4">
        <f>MAX($B$2:$B2195)</f>
        <v>131910.97697640883</v>
      </c>
      <c r="H2195" s="5">
        <f t="shared" si="102"/>
        <v>1.0113341552546729E-3</v>
      </c>
      <c r="I2195" s="5">
        <f t="shared" si="103"/>
        <v>0.12754234227413352</v>
      </c>
    </row>
    <row r="2196" spans="1:9" x14ac:dyDescent="0.25">
      <c r="A2196" s="3">
        <f>回测!A2196</f>
        <v>43678</v>
      </c>
      <c r="B2196">
        <f>回测!F2196</f>
        <v>130916.40717794393</v>
      </c>
      <c r="C2196" t="str">
        <f>回测!K2196</f>
        <v>否</v>
      </c>
      <c r="D2196">
        <f>COUNTIF($C$2:C2196,"是")</f>
        <v>31</v>
      </c>
      <c r="E2196">
        <f>IF(COUNTA(F$2:F2196)&lt;2,0,AVERAGE(F$2:F2196)/_xlfn.STDEV.P(F$2:F2196)*SQRT(252))</f>
        <v>0.55782441087771717</v>
      </c>
      <c r="F2196">
        <f t="shared" si="104"/>
        <v>-6.5349794818234663E-3</v>
      </c>
      <c r="G2196" s="4">
        <f>MAX($B$2:$B2196)</f>
        <v>131910.97697640883</v>
      </c>
      <c r="H2196" s="5">
        <f t="shared" si="102"/>
        <v>7.5397045891243408E-3</v>
      </c>
      <c r="I2196" s="5">
        <f t="shared" si="103"/>
        <v>0.12754234227413352</v>
      </c>
    </row>
    <row r="2197" spans="1:9" x14ac:dyDescent="0.25">
      <c r="A2197" s="3">
        <f>回测!A2197</f>
        <v>43679</v>
      </c>
      <c r="B2197">
        <f>回测!F2197</f>
        <v>131272.18019673019</v>
      </c>
      <c r="C2197" t="str">
        <f>回测!K2197</f>
        <v>否</v>
      </c>
      <c r="D2197">
        <f>COUNTIF($C$2:C2197,"是")</f>
        <v>31</v>
      </c>
      <c r="E2197">
        <f>IF(COUNTA(F$2:F2197)&lt;2,0,AVERAGE(F$2:F2197)/_xlfn.STDEV.P(F$2:F2197)*SQRT(252))</f>
        <v>0.56296447156417229</v>
      </c>
      <c r="F2197">
        <f t="shared" si="104"/>
        <v>2.7175586808052543E-3</v>
      </c>
      <c r="G2197" s="4">
        <f>MAX($B$2:$B2197)</f>
        <v>131910.97697640883</v>
      </c>
      <c r="H2197" s="5">
        <f t="shared" si="102"/>
        <v>4.8426354979759223E-3</v>
      </c>
      <c r="I2197" s="5">
        <f t="shared" si="103"/>
        <v>0.12754234227413352</v>
      </c>
    </row>
    <row r="2198" spans="1:9" x14ac:dyDescent="0.25">
      <c r="A2198" s="3">
        <f>回测!A2198</f>
        <v>43680</v>
      </c>
      <c r="B2198">
        <f>回测!F2198</f>
        <v>131272.18019673019</v>
      </c>
      <c r="C2198" t="str">
        <f>回测!K2198</f>
        <v>否</v>
      </c>
      <c r="D2198">
        <f>COUNTIF($C$2:C2198,"是")</f>
        <v>31</v>
      </c>
      <c r="E2198">
        <f>IF(COUNTA(F$2:F2198)&lt;2,0,AVERAGE(F$2:F2198)/_xlfn.STDEV.P(F$2:F2198)*SQRT(252))</f>
        <v>0.56283611627516161</v>
      </c>
      <c r="F2198">
        <f t="shared" si="104"/>
        <v>0</v>
      </c>
      <c r="G2198" s="4">
        <f>MAX($B$2:$B2198)</f>
        <v>131910.97697640883</v>
      </c>
      <c r="H2198" s="5">
        <f t="shared" si="102"/>
        <v>4.8426354979759223E-3</v>
      </c>
      <c r="I2198" s="5">
        <f t="shared" si="103"/>
        <v>0.12754234227413352</v>
      </c>
    </row>
    <row r="2199" spans="1:9" x14ac:dyDescent="0.25">
      <c r="A2199" s="3">
        <f>回测!A2199</f>
        <v>43681</v>
      </c>
      <c r="B2199">
        <f>回测!F2199</f>
        <v>131272.18019673019</v>
      </c>
      <c r="C2199" t="str">
        <f>回测!K2199</f>
        <v>否</v>
      </c>
      <c r="D2199">
        <f>COUNTIF($C$2:C2199,"是")</f>
        <v>31</v>
      </c>
      <c r="E2199">
        <f>IF(COUNTA(F$2:F2199)&lt;2,0,AVERAGE(F$2:F2199)/_xlfn.STDEV.P(F$2:F2199)*SQRT(252))</f>
        <v>0.56270784874073587</v>
      </c>
      <c r="F2199">
        <f t="shared" si="104"/>
        <v>0</v>
      </c>
      <c r="G2199" s="4">
        <f>MAX($B$2:$B2199)</f>
        <v>131910.97697640883</v>
      </c>
      <c r="H2199" s="5">
        <f t="shared" si="102"/>
        <v>4.8426354979759223E-3</v>
      </c>
      <c r="I2199" s="5">
        <f t="shared" si="103"/>
        <v>0.12754234227413352</v>
      </c>
    </row>
    <row r="2200" spans="1:9" x14ac:dyDescent="0.25">
      <c r="A2200" s="3">
        <f>回测!A2200</f>
        <v>43682</v>
      </c>
      <c r="B2200">
        <f>回测!F2200</f>
        <v>131976.87939608932</v>
      </c>
      <c r="C2200" t="str">
        <f>回测!K2200</f>
        <v>是</v>
      </c>
      <c r="D2200">
        <f>COUNTIF($C$2:C2200,"是")</f>
        <v>32</v>
      </c>
      <c r="E2200">
        <f>IF(COUNTA(F$2:F2200)&lt;2,0,AVERAGE(F$2:F2200)/_xlfn.STDEV.P(F$2:F2200)*SQRT(252))</f>
        <v>0.57283777638199151</v>
      </c>
      <c r="F2200">
        <f t="shared" si="104"/>
        <v>5.3682295693042725E-3</v>
      </c>
      <c r="G2200" s="4">
        <f>MAX($B$2:$B2200)</f>
        <v>131976.87939608932</v>
      </c>
      <c r="H2200" s="5">
        <f t="shared" si="102"/>
        <v>0</v>
      </c>
      <c r="I2200" s="5">
        <f t="shared" si="103"/>
        <v>0.12754234227413352</v>
      </c>
    </row>
    <row r="2201" spans="1:9" x14ac:dyDescent="0.25">
      <c r="A2201" s="3">
        <f>回测!A2201</f>
        <v>43683</v>
      </c>
      <c r="B2201">
        <f>回测!F2201</f>
        <v>131759.1543073905</v>
      </c>
      <c r="C2201" t="str">
        <f>回测!K2201</f>
        <v>否</v>
      </c>
      <c r="D2201">
        <f>COUNTIF($C$2:C2201,"是")</f>
        <v>32</v>
      </c>
      <c r="E2201">
        <f>IF(COUNTA(F$2:F2201)&lt;2,0,AVERAGE(F$2:F2201)/_xlfn.STDEV.P(F$2:F2201)*SQRT(252))</f>
        <v>0.56944622652771648</v>
      </c>
      <c r="F2201">
        <f t="shared" si="104"/>
        <v>-1.6497214489015199E-3</v>
      </c>
      <c r="G2201" s="4">
        <f>MAX($B$2:$B2201)</f>
        <v>131976.87939608932</v>
      </c>
      <c r="H2201" s="5">
        <f t="shared" si="102"/>
        <v>1.6497214489015199E-3</v>
      </c>
      <c r="I2201" s="5">
        <f t="shared" si="103"/>
        <v>0.12754234227413352</v>
      </c>
    </row>
    <row r="2202" spans="1:9" x14ac:dyDescent="0.25">
      <c r="A2202" s="3">
        <f>回测!A2202</f>
        <v>43684</v>
      </c>
      <c r="B2202">
        <f>回测!F2202</f>
        <v>132119.61472760048</v>
      </c>
      <c r="C2202" t="str">
        <f>回测!K2202</f>
        <v>否</v>
      </c>
      <c r="D2202">
        <f>COUNTIF($C$2:C2202,"是")</f>
        <v>32</v>
      </c>
      <c r="E2202">
        <f>IF(COUNTA(F$2:F2202)&lt;2,0,AVERAGE(F$2:F2202)/_xlfn.STDEV.P(F$2:F2202)*SQRT(252))</f>
        <v>0.57460816808910165</v>
      </c>
      <c r="F2202">
        <f t="shared" si="104"/>
        <v>2.7357523817208573E-3</v>
      </c>
      <c r="G2202" s="4">
        <f>MAX($B$2:$B2202)</f>
        <v>132119.61472760048</v>
      </c>
      <c r="H2202" s="5">
        <f t="shared" si="102"/>
        <v>0</v>
      </c>
      <c r="I2202" s="5">
        <f t="shared" si="103"/>
        <v>0.12754234227413352</v>
      </c>
    </row>
    <row r="2203" spans="1:9" x14ac:dyDescent="0.25">
      <c r="A2203" s="3">
        <f>回测!A2203</f>
        <v>43685</v>
      </c>
      <c r="B2203">
        <f>回测!F2203</f>
        <v>132831.2733745134</v>
      </c>
      <c r="C2203" t="str">
        <f>回测!K2203</f>
        <v>否</v>
      </c>
      <c r="D2203">
        <f>COUNTIF($C$2:C2203,"是")</f>
        <v>32</v>
      </c>
      <c r="E2203">
        <f>IF(COUNTA(F$2:F2203)&lt;2,0,AVERAGE(F$2:F2203)/_xlfn.STDEV.P(F$2:F2203)*SQRT(252))</f>
        <v>0.58475080171858007</v>
      </c>
      <c r="F2203">
        <f t="shared" si="104"/>
        <v>5.3864723143508542E-3</v>
      </c>
      <c r="G2203" s="4">
        <f>MAX($B$2:$B2203)</f>
        <v>132831.2733745134</v>
      </c>
      <c r="H2203" s="5">
        <f t="shared" si="102"/>
        <v>0</v>
      </c>
      <c r="I2203" s="5">
        <f t="shared" si="103"/>
        <v>0.12754234227413352</v>
      </c>
    </row>
    <row r="2204" spans="1:9" x14ac:dyDescent="0.25">
      <c r="A2204" s="3">
        <f>回测!A2204</f>
        <v>43686</v>
      </c>
      <c r="B2204">
        <f>回测!F2204</f>
        <v>132827.63990577261</v>
      </c>
      <c r="C2204" t="str">
        <f>回测!K2204</f>
        <v>否</v>
      </c>
      <c r="D2204">
        <f>COUNTIF($C$2:C2204,"是")</f>
        <v>32</v>
      </c>
      <c r="E2204">
        <f>IF(COUNTA(F$2:F2204)&lt;2,0,AVERAGE(F$2:F2204)/_xlfn.STDEV.P(F$2:F2204)*SQRT(252))</f>
        <v>0.584564246213501</v>
      </c>
      <c r="F2204">
        <f t="shared" si="104"/>
        <v>-2.735401572606655E-5</v>
      </c>
      <c r="G2204" s="4">
        <f>MAX($B$2:$B2204)</f>
        <v>132831.2733745134</v>
      </c>
      <c r="H2204" s="5">
        <f t="shared" si="102"/>
        <v>2.735401572606655E-5</v>
      </c>
      <c r="I2204" s="5">
        <f t="shared" si="103"/>
        <v>0.12754234227413352</v>
      </c>
    </row>
    <row r="2205" spans="1:9" x14ac:dyDescent="0.25">
      <c r="A2205" s="3">
        <f>回测!A2205</f>
        <v>43687</v>
      </c>
      <c r="B2205">
        <f>回测!F2205</f>
        <v>132827.63990577261</v>
      </c>
      <c r="C2205" t="str">
        <f>回测!K2205</f>
        <v>否</v>
      </c>
      <c r="D2205">
        <f>COUNTIF($C$2:C2205,"是")</f>
        <v>32</v>
      </c>
      <c r="E2205">
        <f>IF(COUNTA(F$2:F2205)&lt;2,0,AVERAGE(F$2:F2205)/_xlfn.STDEV.P(F$2:F2205)*SQRT(252))</f>
        <v>0.58443137669575673</v>
      </c>
      <c r="F2205">
        <f t="shared" si="104"/>
        <v>0</v>
      </c>
      <c r="G2205" s="4">
        <f>MAX($B$2:$B2205)</f>
        <v>132831.2733745134</v>
      </c>
      <c r="H2205" s="5">
        <f t="shared" si="102"/>
        <v>2.735401572606655E-5</v>
      </c>
      <c r="I2205" s="5">
        <f t="shared" si="103"/>
        <v>0.12754234227413352</v>
      </c>
    </row>
    <row r="2206" spans="1:9" x14ac:dyDescent="0.25">
      <c r="A2206" s="3">
        <f>回测!A2206</f>
        <v>43688</v>
      </c>
      <c r="B2206">
        <f>回测!F2206</f>
        <v>132827.63990577261</v>
      </c>
      <c r="C2206" t="str">
        <f>回测!K2206</f>
        <v>否</v>
      </c>
      <c r="D2206">
        <f>COUNTIF($C$2:C2206,"是")</f>
        <v>32</v>
      </c>
      <c r="E2206">
        <f>IF(COUNTA(F$2:F2206)&lt;2,0,AVERAGE(F$2:F2206)/_xlfn.STDEV.P(F$2:F2206)*SQRT(252))</f>
        <v>0.58429859773924897</v>
      </c>
      <c r="F2206">
        <f t="shared" si="104"/>
        <v>0</v>
      </c>
      <c r="G2206" s="4">
        <f>MAX($B$2:$B2206)</f>
        <v>132831.2733745134</v>
      </c>
      <c r="H2206" s="5">
        <f t="shared" si="102"/>
        <v>2.735401572606655E-5</v>
      </c>
      <c r="I2206" s="5">
        <f t="shared" si="103"/>
        <v>0.12754234227413352</v>
      </c>
    </row>
    <row r="2207" spans="1:9" x14ac:dyDescent="0.25">
      <c r="A2207" s="3">
        <f>回测!A2207</f>
        <v>43689</v>
      </c>
      <c r="B2207">
        <f>回测!F2207</f>
        <v>133195.26996894993</v>
      </c>
      <c r="C2207" t="str">
        <f>回测!K2207</f>
        <v>否</v>
      </c>
      <c r="D2207">
        <f>COUNTIF($C$2:C2207,"是")</f>
        <v>32</v>
      </c>
      <c r="E2207">
        <f>IF(COUNTA(F$2:F2207)&lt;2,0,AVERAGE(F$2:F2207)/_xlfn.STDEV.P(F$2:F2207)*SQRT(252))</f>
        <v>0.58950771166033955</v>
      </c>
      <c r="F2207">
        <f t="shared" si="104"/>
        <v>2.7677226173568048E-3</v>
      </c>
      <c r="G2207" s="4">
        <f>MAX($B$2:$B2207)</f>
        <v>133195.26996894993</v>
      </c>
      <c r="H2207" s="5">
        <f t="shared" si="102"/>
        <v>0</v>
      </c>
      <c r="I2207" s="5">
        <f t="shared" si="103"/>
        <v>0.12754234227413352</v>
      </c>
    </row>
    <row r="2208" spans="1:9" x14ac:dyDescent="0.25">
      <c r="A2208" s="3">
        <f>回测!A2208</f>
        <v>43690</v>
      </c>
      <c r="B2208">
        <f>回测!F2208</f>
        <v>133741.16056317929</v>
      </c>
      <c r="C2208" t="str">
        <f>回测!K2208</f>
        <v>否</v>
      </c>
      <c r="D2208">
        <f>COUNTIF($C$2:C2208,"是")</f>
        <v>32</v>
      </c>
      <c r="E2208">
        <f>IF(COUNTA(F$2:F2208)&lt;2,0,AVERAGE(F$2:F2208)/_xlfn.STDEV.P(F$2:F2208)*SQRT(252))</f>
        <v>0.59722566764999707</v>
      </c>
      <c r="F2208">
        <f t="shared" si="104"/>
        <v>4.0984232725127523E-3</v>
      </c>
      <c r="G2208" s="4">
        <f>MAX($B$2:$B2208)</f>
        <v>133741.16056317929</v>
      </c>
      <c r="H2208" s="5">
        <f t="shared" si="102"/>
        <v>0</v>
      </c>
      <c r="I2208" s="5">
        <f t="shared" si="103"/>
        <v>0.12754234227413352</v>
      </c>
    </row>
    <row r="2209" spans="1:9" x14ac:dyDescent="0.25">
      <c r="A2209" s="3">
        <f>回测!A2209</f>
        <v>43691</v>
      </c>
      <c r="B2209">
        <f>回测!F2209</f>
        <v>132939.15119576873</v>
      </c>
      <c r="C2209" t="str">
        <f>回测!K2209</f>
        <v>否</v>
      </c>
      <c r="D2209">
        <f>COUNTIF($C$2:C2209,"是")</f>
        <v>32</v>
      </c>
      <c r="E2209">
        <f>IF(COUNTA(F$2:F2209)&lt;2,0,AVERAGE(F$2:F2209)/_xlfn.STDEV.P(F$2:F2209)*SQRT(252))</f>
        <v>0.58501122514136505</v>
      </c>
      <c r="F2209">
        <f t="shared" si="104"/>
        <v>-5.9967280381995058E-3</v>
      </c>
      <c r="G2209" s="4">
        <f>MAX($B$2:$B2209)</f>
        <v>133741.16056317929</v>
      </c>
      <c r="H2209" s="5">
        <f t="shared" si="102"/>
        <v>5.9967280381995058E-3</v>
      </c>
      <c r="I2209" s="5">
        <f t="shared" si="103"/>
        <v>0.12754234227413352</v>
      </c>
    </row>
    <row r="2210" spans="1:9" x14ac:dyDescent="0.25">
      <c r="A2210" s="3">
        <f>回测!A2210</f>
        <v>43692</v>
      </c>
      <c r="B2210">
        <f>回测!F2210</f>
        <v>133456.66513765207</v>
      </c>
      <c r="C2210" t="str">
        <f>回测!K2210</f>
        <v>否</v>
      </c>
      <c r="D2210">
        <f>COUNTIF($C$2:C2210,"是")</f>
        <v>32</v>
      </c>
      <c r="E2210">
        <f>IF(COUNTA(F$2:F2210)&lt;2,0,AVERAGE(F$2:F2210)/_xlfn.STDEV.P(F$2:F2210)*SQRT(252))</f>
        <v>0.59233560498969484</v>
      </c>
      <c r="F2210">
        <f t="shared" si="104"/>
        <v>3.8928632929304818E-3</v>
      </c>
      <c r="G2210" s="4">
        <f>MAX($B$2:$B2210)</f>
        <v>133741.16056317929</v>
      </c>
      <c r="H2210" s="5">
        <f t="shared" si="102"/>
        <v>2.1272091877265753E-3</v>
      </c>
      <c r="I2210" s="5">
        <f t="shared" si="103"/>
        <v>0.12754234227413352</v>
      </c>
    </row>
    <row r="2211" spans="1:9" x14ac:dyDescent="0.25">
      <c r="A2211" s="3">
        <f>回测!A2211</f>
        <v>43693</v>
      </c>
      <c r="B2211">
        <f>回测!F2211</f>
        <v>133622.47925199708</v>
      </c>
      <c r="C2211" t="str">
        <f>回测!K2211</f>
        <v>否</v>
      </c>
      <c r="D2211">
        <f>COUNTIF($C$2:C2211,"是")</f>
        <v>32</v>
      </c>
      <c r="E2211">
        <f>IF(COUNTA(F$2:F2211)&lt;2,0,AVERAGE(F$2:F2211)/_xlfn.STDEV.P(F$2:F2211)*SQRT(252))</f>
        <v>0.59461274269817976</v>
      </c>
      <c r="F2211">
        <f t="shared" si="104"/>
        <v>1.2424565994810788E-3</v>
      </c>
      <c r="G2211" s="4">
        <f>MAX($B$2:$B2211)</f>
        <v>133741.16056317929</v>
      </c>
      <c r="H2211" s="5">
        <f t="shared" si="102"/>
        <v>8.8739555333938736E-4</v>
      </c>
      <c r="I2211" s="5">
        <f t="shared" si="103"/>
        <v>0.12754234227413352</v>
      </c>
    </row>
    <row r="2212" spans="1:9" x14ac:dyDescent="0.25">
      <c r="A2212" s="3">
        <f>回测!A2212</f>
        <v>43694</v>
      </c>
      <c r="B2212">
        <f>回测!F2212</f>
        <v>133622.47925199708</v>
      </c>
      <c r="C2212" t="str">
        <f>回测!K2212</f>
        <v>否</v>
      </c>
      <c r="D2212">
        <f>COUNTIF($C$2:C2212,"是")</f>
        <v>32</v>
      </c>
      <c r="E2212">
        <f>IF(COUNTA(F$2:F2212)&lt;2,0,AVERAGE(F$2:F2212)/_xlfn.STDEV.P(F$2:F2212)*SQRT(252))</f>
        <v>0.59447801100271924</v>
      </c>
      <c r="F2212">
        <f t="shared" si="104"/>
        <v>0</v>
      </c>
      <c r="G2212" s="4">
        <f>MAX($B$2:$B2212)</f>
        <v>133741.16056317929</v>
      </c>
      <c r="H2212" s="5">
        <f t="shared" si="102"/>
        <v>8.8739555333938736E-4</v>
      </c>
      <c r="I2212" s="5">
        <f t="shared" si="103"/>
        <v>0.12754234227413352</v>
      </c>
    </row>
    <row r="2213" spans="1:9" x14ac:dyDescent="0.25">
      <c r="A2213" s="3">
        <f>回测!A2213</f>
        <v>43695</v>
      </c>
      <c r="B2213">
        <f>回测!F2213</f>
        <v>133622.47925199708</v>
      </c>
      <c r="C2213" t="str">
        <f>回测!K2213</f>
        <v>否</v>
      </c>
      <c r="D2213">
        <f>COUNTIF($C$2:C2213,"是")</f>
        <v>32</v>
      </c>
      <c r="E2213">
        <f>IF(COUNTA(F$2:F2213)&lt;2,0,AVERAGE(F$2:F2213)/_xlfn.STDEV.P(F$2:F2213)*SQRT(252))</f>
        <v>0.59434337085124711</v>
      </c>
      <c r="F2213">
        <f t="shared" si="104"/>
        <v>0</v>
      </c>
      <c r="G2213" s="4">
        <f>MAX($B$2:$B2213)</f>
        <v>133741.16056317929</v>
      </c>
      <c r="H2213" s="5">
        <f t="shared" si="102"/>
        <v>8.8739555333938736E-4</v>
      </c>
      <c r="I2213" s="5">
        <f t="shared" si="103"/>
        <v>0.12754234227413352</v>
      </c>
    </row>
    <row r="2214" spans="1:9" x14ac:dyDescent="0.25">
      <c r="A2214" s="3">
        <f>回测!A2214</f>
        <v>43696</v>
      </c>
      <c r="B2214">
        <f>回测!F2214</f>
        <v>134187.69303193825</v>
      </c>
      <c r="C2214" t="str">
        <f>回测!K2214</f>
        <v>否</v>
      </c>
      <c r="D2214">
        <f>COUNTIF($C$2:C2214,"是")</f>
        <v>32</v>
      </c>
      <c r="E2214">
        <f>IF(COUNTA(F$2:F2214)&lt;2,0,AVERAGE(F$2:F2214)/_xlfn.STDEV.P(F$2:F2214)*SQRT(252))</f>
        <v>0.60228537675050375</v>
      </c>
      <c r="F2214">
        <f t="shared" si="104"/>
        <v>4.229930346339783E-3</v>
      </c>
      <c r="G2214" s="4">
        <f>MAX($B$2:$B2214)</f>
        <v>134187.69303193825</v>
      </c>
      <c r="H2214" s="5">
        <f t="shared" si="102"/>
        <v>0</v>
      </c>
      <c r="I2214" s="5">
        <f t="shared" si="103"/>
        <v>0.12754234227413352</v>
      </c>
    </row>
    <row r="2215" spans="1:9" x14ac:dyDescent="0.25">
      <c r="A2215" s="3">
        <f>回测!A2215</f>
        <v>43697</v>
      </c>
      <c r="B2215">
        <f>回测!F2215</f>
        <v>133904.21136611435</v>
      </c>
      <c r="C2215" t="str">
        <f>回测!K2215</f>
        <v>否</v>
      </c>
      <c r="D2215">
        <f>COUNTIF($C$2:C2215,"是")</f>
        <v>32</v>
      </c>
      <c r="E2215">
        <f>IF(COUNTA(F$2:F2215)&lt;2,0,AVERAGE(F$2:F2215)/_xlfn.STDEV.P(F$2:F2215)*SQRT(252))</f>
        <v>0.59798328713349036</v>
      </c>
      <c r="F2215">
        <f t="shared" si="104"/>
        <v>-2.1125757468416495E-3</v>
      </c>
      <c r="G2215" s="4">
        <f>MAX($B$2:$B2215)</f>
        <v>134187.69303193825</v>
      </c>
      <c r="H2215" s="5">
        <f t="shared" si="102"/>
        <v>2.1125757468416495E-3</v>
      </c>
      <c r="I2215" s="5">
        <f t="shared" si="103"/>
        <v>0.12754234227413352</v>
      </c>
    </row>
    <row r="2216" spans="1:9" x14ac:dyDescent="0.25">
      <c r="A2216" s="3">
        <f>回测!A2216</f>
        <v>43698</v>
      </c>
      <c r="B2216">
        <f>回测!F2216</f>
        <v>133938.35428398478</v>
      </c>
      <c r="C2216" t="str">
        <f>回测!K2216</f>
        <v>否</v>
      </c>
      <c r="D2216">
        <f>COUNTIF($C$2:C2216,"是")</f>
        <v>32</v>
      </c>
      <c r="E2216">
        <f>IF(COUNTA(F$2:F2216)&lt;2,0,AVERAGE(F$2:F2216)/_xlfn.STDEV.P(F$2:F2216)*SQRT(252))</f>
        <v>0.59834465948014826</v>
      </c>
      <c r="F2216">
        <f t="shared" si="104"/>
        <v>2.5498016471692253E-4</v>
      </c>
      <c r="G2216" s="4">
        <f>MAX($B$2:$B2216)</f>
        <v>134187.69303193825</v>
      </c>
      <c r="H2216" s="5">
        <f t="shared" si="102"/>
        <v>1.8581342470365136E-3</v>
      </c>
      <c r="I2216" s="5">
        <f t="shared" si="103"/>
        <v>0.12754234227413352</v>
      </c>
    </row>
    <row r="2217" spans="1:9" x14ac:dyDescent="0.25">
      <c r="A2217" s="3">
        <f>回测!A2217</f>
        <v>43699</v>
      </c>
      <c r="B2217">
        <f>回测!F2217</f>
        <v>134102.39559162233</v>
      </c>
      <c r="C2217" t="str">
        <f>回测!K2217</f>
        <v>否</v>
      </c>
      <c r="D2217">
        <f>COUNTIF($C$2:C2217,"是")</f>
        <v>32</v>
      </c>
      <c r="E2217">
        <f>IF(COUNTA(F$2:F2217)&lt;2,0,AVERAGE(F$2:F2217)/_xlfn.STDEV.P(F$2:F2217)*SQRT(252))</f>
        <v>0.6005824212584232</v>
      </c>
      <c r="F2217">
        <f t="shared" si="104"/>
        <v>1.2247523012693939E-3</v>
      </c>
      <c r="G2217" s="4">
        <f>MAX($B$2:$B2217)</f>
        <v>134187.69303193825</v>
      </c>
      <c r="H2217" s="5">
        <f t="shared" si="102"/>
        <v>6.35657699962211E-4</v>
      </c>
      <c r="I2217" s="5">
        <f t="shared" si="103"/>
        <v>0.12754234227413352</v>
      </c>
    </row>
    <row r="2218" spans="1:9" x14ac:dyDescent="0.25">
      <c r="A2218" s="3">
        <f>回测!A2218</f>
        <v>43700</v>
      </c>
      <c r="B2218">
        <f>回测!F2218</f>
        <v>134254.34396201317</v>
      </c>
      <c r="C2218" t="str">
        <f>回测!K2218</f>
        <v>否</v>
      </c>
      <c r="D2218">
        <f>COUNTIF($C$2:C2218,"是")</f>
        <v>32</v>
      </c>
      <c r="E2218">
        <f>IF(COUNTA(F$2:F2218)&lt;2,0,AVERAGE(F$2:F2218)/_xlfn.STDEV.P(F$2:F2218)*SQRT(252))</f>
        <v>0.60264258668358062</v>
      </c>
      <c r="F2218">
        <f t="shared" si="104"/>
        <v>1.1330772259547928E-3</v>
      </c>
      <c r="G2218" s="4">
        <f>MAX($B$2:$B2218)</f>
        <v>134254.34396201317</v>
      </c>
      <c r="H2218" s="5">
        <f t="shared" si="102"/>
        <v>0</v>
      </c>
      <c r="I2218" s="5">
        <f t="shared" si="103"/>
        <v>0.12754234227413352</v>
      </c>
    </row>
    <row r="2219" spans="1:9" x14ac:dyDescent="0.25">
      <c r="A2219" s="3">
        <f>回测!A2219</f>
        <v>43701</v>
      </c>
      <c r="B2219">
        <f>回测!F2219</f>
        <v>134254.34396201317</v>
      </c>
      <c r="C2219" t="str">
        <f>回测!K2219</f>
        <v>否</v>
      </c>
      <c r="D2219">
        <f>COUNTIF($C$2:C2219,"是")</f>
        <v>32</v>
      </c>
      <c r="E2219">
        <f>IF(COUNTA(F$2:F2219)&lt;2,0,AVERAGE(F$2:F2219)/_xlfn.STDEV.P(F$2:F2219)*SQRT(252))</f>
        <v>0.60250646154130194</v>
      </c>
      <c r="F2219">
        <f t="shared" si="104"/>
        <v>0</v>
      </c>
      <c r="G2219" s="4">
        <f>MAX($B$2:$B2219)</f>
        <v>134254.34396201317</v>
      </c>
      <c r="H2219" s="5">
        <f t="shared" si="102"/>
        <v>0</v>
      </c>
      <c r="I2219" s="5">
        <f t="shared" si="103"/>
        <v>0.12754234227413352</v>
      </c>
    </row>
    <row r="2220" spans="1:9" x14ac:dyDescent="0.25">
      <c r="A2220" s="3">
        <f>回测!A2220</f>
        <v>43702</v>
      </c>
      <c r="B2220">
        <f>回测!F2220</f>
        <v>134254.34396201317</v>
      </c>
      <c r="C2220" t="str">
        <f>回测!K2220</f>
        <v>否</v>
      </c>
      <c r="D2220">
        <f>COUNTIF($C$2:C2220,"是")</f>
        <v>32</v>
      </c>
      <c r="E2220">
        <f>IF(COUNTA(F$2:F2220)&lt;2,0,AVERAGE(F$2:F2220)/_xlfn.STDEV.P(F$2:F2220)*SQRT(252))</f>
        <v>0.60237042860137091</v>
      </c>
      <c r="F2220">
        <f t="shared" si="104"/>
        <v>0</v>
      </c>
      <c r="G2220" s="4">
        <f>MAX($B$2:$B2220)</f>
        <v>134254.34396201317</v>
      </c>
      <c r="H2220" s="5">
        <f t="shared" si="102"/>
        <v>0</v>
      </c>
      <c r="I2220" s="5">
        <f t="shared" si="103"/>
        <v>0.12754234227413352</v>
      </c>
    </row>
    <row r="2221" spans="1:9" x14ac:dyDescent="0.25">
      <c r="A2221" s="3">
        <f>回测!A2221</f>
        <v>43703</v>
      </c>
      <c r="B2221">
        <f>回测!F2221</f>
        <v>135160.47903284323</v>
      </c>
      <c r="C2221" t="str">
        <f>回测!K2221</f>
        <v>否</v>
      </c>
      <c r="D2221">
        <f>COUNTIF($C$2:C2221,"是")</f>
        <v>32</v>
      </c>
      <c r="E2221">
        <f>IF(COUNTA(F$2:F2221)&lt;2,0,AVERAGE(F$2:F2221)/_xlfn.STDEV.P(F$2:F2221)*SQRT(252))</f>
        <v>0.61491647144513728</v>
      </c>
      <c r="F2221">
        <f t="shared" si="104"/>
        <v>6.7493910743510188E-3</v>
      </c>
      <c r="G2221" s="4">
        <f>MAX($B$2:$B2221)</f>
        <v>135160.47903284323</v>
      </c>
      <c r="H2221" s="5">
        <f t="shared" si="102"/>
        <v>0</v>
      </c>
      <c r="I2221" s="5">
        <f t="shared" si="103"/>
        <v>0.12754234227413352</v>
      </c>
    </row>
    <row r="2222" spans="1:9" x14ac:dyDescent="0.25">
      <c r="A2222" s="3">
        <f>回测!A2222</f>
        <v>43704</v>
      </c>
      <c r="B2222">
        <f>回测!F2222</f>
        <v>135520.32535279385</v>
      </c>
      <c r="C2222" t="str">
        <f>回测!K2222</f>
        <v>否</v>
      </c>
      <c r="D2222">
        <f>COUNTIF($C$2:C2222,"是")</f>
        <v>32</v>
      </c>
      <c r="E2222">
        <f>IF(COUNTA(F$2:F2222)&lt;2,0,AVERAGE(F$2:F2222)/_xlfn.STDEV.P(F$2:F2222)*SQRT(252))</f>
        <v>0.61988644755792466</v>
      </c>
      <c r="F2222">
        <f t="shared" si="104"/>
        <v>2.6623634550984043E-3</v>
      </c>
      <c r="G2222" s="4">
        <f>MAX($B$2:$B2222)</f>
        <v>135520.32535279385</v>
      </c>
      <c r="H2222" s="5">
        <f t="shared" si="102"/>
        <v>0</v>
      </c>
      <c r="I2222" s="5">
        <f t="shared" si="103"/>
        <v>0.12754234227413352</v>
      </c>
    </row>
    <row r="2223" spans="1:9" x14ac:dyDescent="0.25">
      <c r="A2223" s="3">
        <f>回测!A2223</f>
        <v>43705</v>
      </c>
      <c r="B2223">
        <f>回测!F2223</f>
        <v>135441.94146505298</v>
      </c>
      <c r="C2223" t="str">
        <f>回测!K2223</f>
        <v>否</v>
      </c>
      <c r="D2223">
        <f>COUNTIF($C$2:C2223,"是")</f>
        <v>32</v>
      </c>
      <c r="E2223">
        <f>IF(COUNTA(F$2:F2223)&lt;2,0,AVERAGE(F$2:F2223)/_xlfn.STDEV.P(F$2:F2223)*SQRT(252))</f>
        <v>0.61861786657167672</v>
      </c>
      <c r="F2223">
        <f t="shared" si="104"/>
        <v>-5.7839211599308715E-4</v>
      </c>
      <c r="G2223" s="4">
        <f>MAX($B$2:$B2223)</f>
        <v>135520.32535279385</v>
      </c>
      <c r="H2223" s="5">
        <f t="shared" si="102"/>
        <v>5.7839211599308715E-4</v>
      </c>
      <c r="I2223" s="5">
        <f t="shared" si="103"/>
        <v>0.12754234227413352</v>
      </c>
    </row>
    <row r="2224" spans="1:9" x14ac:dyDescent="0.25">
      <c r="A2224" s="3">
        <f>回测!A2224</f>
        <v>43706</v>
      </c>
      <c r="B2224">
        <f>回测!F2224</f>
        <v>135765.0966233653</v>
      </c>
      <c r="C2224" t="str">
        <f>回测!K2224</f>
        <v>否</v>
      </c>
      <c r="D2224">
        <f>COUNTIF($C$2:C2224,"是")</f>
        <v>32</v>
      </c>
      <c r="E2224">
        <f>IF(COUNTA(F$2:F2224)&lt;2,0,AVERAGE(F$2:F2224)/_xlfn.STDEV.P(F$2:F2224)*SQRT(252))</f>
        <v>0.62306066489478273</v>
      </c>
      <c r="F2224">
        <f t="shared" si="104"/>
        <v>2.3859312323553095E-3</v>
      </c>
      <c r="G2224" s="4">
        <f>MAX($B$2:$B2224)</f>
        <v>135765.0966233653</v>
      </c>
      <c r="H2224" s="5">
        <f t="shared" si="102"/>
        <v>0</v>
      </c>
      <c r="I2224" s="5">
        <f t="shared" si="103"/>
        <v>0.12754234227413352</v>
      </c>
    </row>
    <row r="2225" spans="1:9" x14ac:dyDescent="0.25">
      <c r="A2225" s="3">
        <f>回测!A2225</f>
        <v>43707</v>
      </c>
      <c r="B2225">
        <f>回测!F2225</f>
        <v>135262.89273743355</v>
      </c>
      <c r="C2225" t="str">
        <f>回测!K2225</f>
        <v>否</v>
      </c>
      <c r="D2225">
        <f>COUNTIF($C$2:C2225,"是")</f>
        <v>32</v>
      </c>
      <c r="E2225">
        <f>IF(COUNTA(F$2:F2225)&lt;2,0,AVERAGE(F$2:F2225)/_xlfn.STDEV.P(F$2:F2225)*SQRT(252))</f>
        <v>0.6155870458254028</v>
      </c>
      <c r="F2225">
        <f t="shared" si="104"/>
        <v>-3.6990647701223844E-3</v>
      </c>
      <c r="G2225" s="4">
        <f>MAX($B$2:$B2225)</f>
        <v>135765.0966233653</v>
      </c>
      <c r="H2225" s="5">
        <f t="shared" si="102"/>
        <v>3.6990647701223844E-3</v>
      </c>
      <c r="I2225" s="5">
        <f t="shared" si="103"/>
        <v>0.12754234227413352</v>
      </c>
    </row>
    <row r="2226" spans="1:9" x14ac:dyDescent="0.25">
      <c r="A2226" s="3">
        <f>回测!A2226</f>
        <v>43708</v>
      </c>
      <c r="B2226">
        <f>回测!F2226</f>
        <v>135262.89273743355</v>
      </c>
      <c r="C2226" t="str">
        <f>回测!K2226</f>
        <v>否</v>
      </c>
      <c r="D2226">
        <f>COUNTIF($C$2:C2226,"是")</f>
        <v>32</v>
      </c>
      <c r="E2226">
        <f>IF(COUNTA(F$2:F2226)&lt;2,0,AVERAGE(F$2:F2226)/_xlfn.STDEV.P(F$2:F2226)*SQRT(252))</f>
        <v>0.61544842582857884</v>
      </c>
      <c r="F2226">
        <f t="shared" si="104"/>
        <v>0</v>
      </c>
      <c r="G2226" s="4">
        <f>MAX($B$2:$B2226)</f>
        <v>135765.0966233653</v>
      </c>
      <c r="H2226" s="5">
        <f t="shared" si="102"/>
        <v>3.6990647701223844E-3</v>
      </c>
      <c r="I2226" s="5">
        <f t="shared" si="103"/>
        <v>0.12754234227413352</v>
      </c>
    </row>
    <row r="2227" spans="1:9" x14ac:dyDescent="0.25">
      <c r="A2227" s="3">
        <f>回测!A2227</f>
        <v>43709</v>
      </c>
      <c r="B2227">
        <f>回测!F2227</f>
        <v>135262.89273743355</v>
      </c>
      <c r="C2227" t="str">
        <f>回测!K2227</f>
        <v>否</v>
      </c>
      <c r="D2227">
        <f>COUNTIF($C$2:C2227,"是")</f>
        <v>32</v>
      </c>
      <c r="E2227">
        <f>IF(COUNTA(F$2:F2227)&lt;2,0,AVERAGE(F$2:F2227)/_xlfn.STDEV.P(F$2:F2227)*SQRT(252))</f>
        <v>0.6153098994343752</v>
      </c>
      <c r="F2227">
        <f t="shared" si="104"/>
        <v>0</v>
      </c>
      <c r="G2227" s="4">
        <f>MAX($B$2:$B2227)</f>
        <v>135765.0966233653</v>
      </c>
      <c r="H2227" s="5">
        <f t="shared" si="102"/>
        <v>3.6990647701223844E-3</v>
      </c>
      <c r="I2227" s="5">
        <f t="shared" si="103"/>
        <v>0.12754234227413352</v>
      </c>
    </row>
    <row r="2228" spans="1:9" x14ac:dyDescent="0.25">
      <c r="A2228" s="3">
        <f>回测!A2228</f>
        <v>43710</v>
      </c>
      <c r="B2228">
        <f>回测!F2228</f>
        <v>135505.70137670875</v>
      </c>
      <c r="C2228" t="str">
        <f>回测!K2228</f>
        <v>否</v>
      </c>
      <c r="D2228">
        <f>COUNTIF($C$2:C2228,"是")</f>
        <v>32</v>
      </c>
      <c r="E2228">
        <f>IF(COUNTA(F$2:F2228)&lt;2,0,AVERAGE(F$2:F2228)/_xlfn.STDEV.P(F$2:F2228)*SQRT(252))</f>
        <v>0.61862585530190028</v>
      </c>
      <c r="F2228">
        <f t="shared" si="104"/>
        <v>1.795086844301963E-3</v>
      </c>
      <c r="G2228" s="4">
        <f>MAX($B$2:$B2228)</f>
        <v>135765.0966233653</v>
      </c>
      <c r="H2228" s="5">
        <f t="shared" si="102"/>
        <v>1.910618068325487E-3</v>
      </c>
      <c r="I2228" s="5">
        <f t="shared" si="103"/>
        <v>0.12754234227413352</v>
      </c>
    </row>
    <row r="2229" spans="1:9" x14ac:dyDescent="0.25">
      <c r="A2229" s="3">
        <f>回测!A2229</f>
        <v>43711</v>
      </c>
      <c r="B2229">
        <f>回测!F2229</f>
        <v>135663.72126707435</v>
      </c>
      <c r="C2229" t="str">
        <f>回测!K2229</f>
        <v>否</v>
      </c>
      <c r="D2229">
        <f>COUNTIF($C$2:C2229,"是")</f>
        <v>32</v>
      </c>
      <c r="E2229">
        <f>IF(COUNTA(F$2:F2229)&lt;2,0,AVERAGE(F$2:F2229)/_xlfn.STDEV.P(F$2:F2229)*SQRT(252))</f>
        <v>0.6207377344479984</v>
      </c>
      <c r="F2229">
        <f t="shared" si="104"/>
        <v>1.1661493853036831E-3</v>
      </c>
      <c r="G2229" s="4">
        <f>MAX($B$2:$B2229)</f>
        <v>135765.0966233653</v>
      </c>
      <c r="H2229" s="5">
        <f t="shared" si="102"/>
        <v>7.4669674910765593E-4</v>
      </c>
      <c r="I2229" s="5">
        <f t="shared" si="103"/>
        <v>0.12754234227413352</v>
      </c>
    </row>
    <row r="2230" spans="1:9" x14ac:dyDescent="0.25">
      <c r="A2230" s="3">
        <f>回测!A2230</f>
        <v>43712</v>
      </c>
      <c r="B2230">
        <f>回测!F2230</f>
        <v>136227.44489486291</v>
      </c>
      <c r="C2230" t="str">
        <f>回测!K2230</f>
        <v>否</v>
      </c>
      <c r="D2230">
        <f>COUNTIF($C$2:C2230,"是")</f>
        <v>32</v>
      </c>
      <c r="E2230">
        <f>IF(COUNTA(F$2:F2230)&lt;2,0,AVERAGE(F$2:F2230)/_xlfn.STDEV.P(F$2:F2230)*SQRT(252))</f>
        <v>0.62848708142147292</v>
      </c>
      <c r="F2230">
        <f t="shared" si="104"/>
        <v>4.1553012295658664E-3</v>
      </c>
      <c r="G2230" s="4">
        <f>MAX($B$2:$B2230)</f>
        <v>136227.44489486291</v>
      </c>
      <c r="H2230" s="5">
        <f t="shared" si="102"/>
        <v>0</v>
      </c>
      <c r="I2230" s="5">
        <f t="shared" si="103"/>
        <v>0.12754234227413352</v>
      </c>
    </row>
    <row r="2231" spans="1:9" x14ac:dyDescent="0.25">
      <c r="A2231" s="3">
        <f>回测!A2231</f>
        <v>43713</v>
      </c>
      <c r="B2231">
        <f>回测!F2231</f>
        <v>136734.51365802245</v>
      </c>
      <c r="C2231" t="str">
        <f>回测!K2231</f>
        <v>否</v>
      </c>
      <c r="D2231">
        <f>COUNTIF($C$2:C2231,"是")</f>
        <v>32</v>
      </c>
      <c r="E2231">
        <f>IF(COUNTA(F$2:F2231)&lt;2,0,AVERAGE(F$2:F2231)/_xlfn.STDEV.P(F$2:F2231)*SQRT(252))</f>
        <v>0.63542455526436925</v>
      </c>
      <c r="F2231">
        <f t="shared" si="104"/>
        <v>3.722221785418256E-3</v>
      </c>
      <c r="G2231" s="4">
        <f>MAX($B$2:$B2231)</f>
        <v>136734.51365802245</v>
      </c>
      <c r="H2231" s="5">
        <f t="shared" si="102"/>
        <v>0</v>
      </c>
      <c r="I2231" s="5">
        <f t="shared" si="103"/>
        <v>0.12754234227413352</v>
      </c>
    </row>
    <row r="2232" spans="1:9" x14ac:dyDescent="0.25">
      <c r="A2232" s="3">
        <f>回测!A2232</f>
        <v>43714</v>
      </c>
      <c r="B2232">
        <f>回测!F2232</f>
        <v>135978.78108546857</v>
      </c>
      <c r="C2232" t="str">
        <f>回测!K2232</f>
        <v>否</v>
      </c>
      <c r="D2232">
        <f>COUNTIF($C$2:C2232,"是")</f>
        <v>32</v>
      </c>
      <c r="E2232">
        <f>IF(COUNTA(F$2:F2232)&lt;2,0,AVERAGE(F$2:F2232)/_xlfn.STDEV.P(F$2:F2232)*SQRT(252))</f>
        <v>0.62424234650590027</v>
      </c>
      <c r="F2232">
        <f t="shared" si="104"/>
        <v>-5.5270066959391961E-3</v>
      </c>
      <c r="G2232" s="4">
        <f>MAX($B$2:$B2232)</f>
        <v>136734.51365802245</v>
      </c>
      <c r="H2232" s="5">
        <f t="shared" si="102"/>
        <v>5.5270066959391961E-3</v>
      </c>
      <c r="I2232" s="5">
        <f t="shared" si="103"/>
        <v>0.12754234227413352</v>
      </c>
    </row>
    <row r="2233" spans="1:9" x14ac:dyDescent="0.25">
      <c r="A2233" s="3">
        <f>回测!A2233</f>
        <v>43715</v>
      </c>
      <c r="B2233">
        <f>回测!F2233</f>
        <v>135978.78108546857</v>
      </c>
      <c r="C2233" t="str">
        <f>回测!K2233</f>
        <v>否</v>
      </c>
      <c r="D2233">
        <f>COUNTIF($C$2:C2233,"是")</f>
        <v>32</v>
      </c>
      <c r="E2233">
        <f>IF(COUNTA(F$2:F2233)&lt;2,0,AVERAGE(F$2:F2233)/_xlfn.STDEV.P(F$2:F2233)*SQRT(252))</f>
        <v>0.6241022126221617</v>
      </c>
      <c r="F2233">
        <f t="shared" si="104"/>
        <v>0</v>
      </c>
      <c r="G2233" s="4">
        <f>MAX($B$2:$B2233)</f>
        <v>136734.51365802245</v>
      </c>
      <c r="H2233" s="5">
        <f t="shared" si="102"/>
        <v>5.5270066959391961E-3</v>
      </c>
      <c r="I2233" s="5">
        <f t="shared" si="103"/>
        <v>0.12754234227413352</v>
      </c>
    </row>
    <row r="2234" spans="1:9" x14ac:dyDescent="0.25">
      <c r="A2234" s="3">
        <f>回测!A2234</f>
        <v>43716</v>
      </c>
      <c r="B2234">
        <f>回测!F2234</f>
        <v>135978.78108546857</v>
      </c>
      <c r="C2234" t="str">
        <f>回测!K2234</f>
        <v>否</v>
      </c>
      <c r="D2234">
        <f>COUNTIF($C$2:C2234,"是")</f>
        <v>32</v>
      </c>
      <c r="E2234">
        <f>IF(COUNTA(F$2:F2234)&lt;2,0,AVERAGE(F$2:F2234)/_xlfn.STDEV.P(F$2:F2234)*SQRT(252))</f>
        <v>0.62396217307050195</v>
      </c>
      <c r="F2234">
        <f t="shared" si="104"/>
        <v>0</v>
      </c>
      <c r="G2234" s="4">
        <f>MAX($B$2:$B2234)</f>
        <v>136734.51365802245</v>
      </c>
      <c r="H2234" s="5">
        <f t="shared" si="102"/>
        <v>5.5270066959391961E-3</v>
      </c>
      <c r="I2234" s="5">
        <f t="shared" si="103"/>
        <v>0.12754234227413352</v>
      </c>
    </row>
    <row r="2235" spans="1:9" x14ac:dyDescent="0.25">
      <c r="A2235" s="3">
        <f>回测!A2235</f>
        <v>43717</v>
      </c>
      <c r="B2235">
        <f>回测!F2235</f>
        <v>136216.55224961723</v>
      </c>
      <c r="C2235" t="str">
        <f>回测!K2235</f>
        <v>否</v>
      </c>
      <c r="D2235">
        <f>COUNTIF($C$2:C2235,"是")</f>
        <v>32</v>
      </c>
      <c r="E2235">
        <f>IF(COUNTA(F$2:F2235)&lt;2,0,AVERAGE(F$2:F2235)/_xlfn.STDEV.P(F$2:F2235)*SQRT(252))</f>
        <v>0.62717877333033156</v>
      </c>
      <c r="F2235">
        <f t="shared" si="104"/>
        <v>1.7485902009903853E-3</v>
      </c>
      <c r="G2235" s="4">
        <f>MAX($B$2:$B2235)</f>
        <v>136734.51365802245</v>
      </c>
      <c r="H2235" s="5">
        <f t="shared" si="102"/>
        <v>3.7880809646981817E-3</v>
      </c>
      <c r="I2235" s="5">
        <f t="shared" si="103"/>
        <v>0.12754234227413352</v>
      </c>
    </row>
    <row r="2236" spans="1:9" x14ac:dyDescent="0.25">
      <c r="A2236" s="3">
        <f>回测!A2236</f>
        <v>43718</v>
      </c>
      <c r="B2236">
        <f>回测!F2236</f>
        <v>135575.35350711577</v>
      </c>
      <c r="C2236" t="str">
        <f>回测!K2236</f>
        <v>否</v>
      </c>
      <c r="D2236">
        <f>COUNTIF($C$2:C2236,"是")</f>
        <v>32</v>
      </c>
      <c r="E2236">
        <f>IF(COUNTA(F$2:F2236)&lt;2,0,AVERAGE(F$2:F2236)/_xlfn.STDEV.P(F$2:F2236)*SQRT(252))</f>
        <v>0.6176925297415008</v>
      </c>
      <c r="F2236">
        <f t="shared" si="104"/>
        <v>-4.7072013783352462E-3</v>
      </c>
      <c r="G2236" s="4">
        <f>MAX($B$2:$B2236)</f>
        <v>136734.51365802245</v>
      </c>
      <c r="H2236" s="5">
        <f t="shared" si="102"/>
        <v>8.4774510830950556E-3</v>
      </c>
      <c r="I2236" s="5">
        <f t="shared" si="103"/>
        <v>0.12754234227413352</v>
      </c>
    </row>
    <row r="2237" spans="1:9" x14ac:dyDescent="0.25">
      <c r="A2237" s="3">
        <f>回测!A2237</f>
        <v>43719</v>
      </c>
      <c r="B2237">
        <f>回测!F2237</f>
        <v>135452.96423457473</v>
      </c>
      <c r="C2237" t="str">
        <f>回测!K2237</f>
        <v>否</v>
      </c>
      <c r="D2237">
        <f>COUNTIF($C$2:C2237,"是")</f>
        <v>32</v>
      </c>
      <c r="E2237">
        <f>IF(COUNTA(F$2:F2237)&lt;2,0,AVERAGE(F$2:F2237)/_xlfn.STDEV.P(F$2:F2237)*SQRT(252))</f>
        <v>0.61579813638366143</v>
      </c>
      <c r="F2237">
        <f t="shared" si="104"/>
        <v>-9.0273983710920103E-4</v>
      </c>
      <c r="G2237" s="4">
        <f>MAX($B$2:$B2237)</f>
        <v>136734.51365802245</v>
      </c>
      <c r="H2237" s="5">
        <f t="shared" si="102"/>
        <v>9.3725379873944581E-3</v>
      </c>
      <c r="I2237" s="5">
        <f t="shared" si="103"/>
        <v>0.12754234227413352</v>
      </c>
    </row>
    <row r="2238" spans="1:9" x14ac:dyDescent="0.25">
      <c r="A2238" s="3">
        <f>回测!A2238</f>
        <v>43720</v>
      </c>
      <c r="B2238">
        <f>回测!F2238</f>
        <v>135788.04980647707</v>
      </c>
      <c r="C2238" t="str">
        <f>回测!K2238</f>
        <v>否</v>
      </c>
      <c r="D2238">
        <f>COUNTIF($C$2:C2238,"是")</f>
        <v>32</v>
      </c>
      <c r="E2238">
        <f>IF(COUNTA(F$2:F2238)&lt;2,0,AVERAGE(F$2:F2238)/_xlfn.STDEV.P(F$2:F2238)*SQRT(252))</f>
        <v>0.62038542206022051</v>
      </c>
      <c r="F2238">
        <f t="shared" si="104"/>
        <v>2.4738149792133957E-3</v>
      </c>
      <c r="G2238" s="4">
        <f>MAX($B$2:$B2238)</f>
        <v>136734.51365802245</v>
      </c>
      <c r="H2238" s="5">
        <f t="shared" si="102"/>
        <v>6.9219089330475603E-3</v>
      </c>
      <c r="I2238" s="5">
        <f t="shared" si="103"/>
        <v>0.12754234227413352</v>
      </c>
    </row>
    <row r="2239" spans="1:9" x14ac:dyDescent="0.25">
      <c r="A2239" s="3">
        <f>回测!A2239</f>
        <v>43721</v>
      </c>
      <c r="B2239">
        <f>回测!F2239</f>
        <v>135788.04980647707</v>
      </c>
      <c r="C2239" t="str">
        <f>回测!K2239</f>
        <v>否</v>
      </c>
      <c r="D2239">
        <f>COUNTIF($C$2:C2239,"是")</f>
        <v>32</v>
      </c>
      <c r="E2239">
        <f>IF(COUNTA(F$2:F2239)&lt;2,0,AVERAGE(F$2:F2239)/_xlfn.STDEV.P(F$2:F2239)*SQRT(252))</f>
        <v>0.62024653022551679</v>
      </c>
      <c r="F2239">
        <f t="shared" si="104"/>
        <v>0</v>
      </c>
      <c r="G2239" s="4">
        <f>MAX($B$2:$B2239)</f>
        <v>136734.51365802245</v>
      </c>
      <c r="H2239" s="5">
        <f t="shared" si="102"/>
        <v>6.9219089330475603E-3</v>
      </c>
      <c r="I2239" s="5">
        <f t="shared" si="103"/>
        <v>0.12754234227413352</v>
      </c>
    </row>
    <row r="2240" spans="1:9" x14ac:dyDescent="0.25">
      <c r="A2240" s="3">
        <f>回测!A2240</f>
        <v>43722</v>
      </c>
      <c r="B2240">
        <f>回测!F2240</f>
        <v>135788.04980647707</v>
      </c>
      <c r="C2240" t="str">
        <f>回测!K2240</f>
        <v>否</v>
      </c>
      <c r="D2240">
        <f>COUNTIF($C$2:C2240,"是")</f>
        <v>32</v>
      </c>
      <c r="E2240">
        <f>IF(COUNTA(F$2:F2240)&lt;2,0,AVERAGE(F$2:F2240)/_xlfn.STDEV.P(F$2:F2240)*SQRT(252))</f>
        <v>0.62010773163433908</v>
      </c>
      <c r="F2240">
        <f t="shared" si="104"/>
        <v>0</v>
      </c>
      <c r="G2240" s="4">
        <f>MAX($B$2:$B2240)</f>
        <v>136734.51365802245</v>
      </c>
      <c r="H2240" s="5">
        <f t="shared" si="102"/>
        <v>6.9219089330475603E-3</v>
      </c>
      <c r="I2240" s="5">
        <f t="shared" si="103"/>
        <v>0.12754234227413352</v>
      </c>
    </row>
    <row r="2241" spans="1:9" x14ac:dyDescent="0.25">
      <c r="A2241" s="3">
        <f>回测!A2241</f>
        <v>43723</v>
      </c>
      <c r="B2241">
        <f>回测!F2241</f>
        <v>135788.04980647707</v>
      </c>
      <c r="C2241" t="str">
        <f>回测!K2241</f>
        <v>否</v>
      </c>
      <c r="D2241">
        <f>COUNTIF($C$2:C2241,"是")</f>
        <v>32</v>
      </c>
      <c r="E2241">
        <f>IF(COUNTA(F$2:F2241)&lt;2,0,AVERAGE(F$2:F2241)/_xlfn.STDEV.P(F$2:F2241)*SQRT(252))</f>
        <v>0.61996902618240379</v>
      </c>
      <c r="F2241">
        <f t="shared" si="104"/>
        <v>0</v>
      </c>
      <c r="G2241" s="4">
        <f>MAX($B$2:$B2241)</f>
        <v>136734.51365802245</v>
      </c>
      <c r="H2241" s="5">
        <f t="shared" si="102"/>
        <v>6.9219089330475603E-3</v>
      </c>
      <c r="I2241" s="5">
        <f t="shared" si="103"/>
        <v>0.12754234227413352</v>
      </c>
    </row>
    <row r="2242" spans="1:9" x14ac:dyDescent="0.25">
      <c r="A2242" s="3">
        <f>回测!A2242</f>
        <v>43724</v>
      </c>
      <c r="B2242">
        <f>回测!F2242</f>
        <v>135683.35879408687</v>
      </c>
      <c r="C2242" t="str">
        <f>回测!K2242</f>
        <v>否</v>
      </c>
      <c r="D2242">
        <f>COUNTIF($C$2:C2242,"是")</f>
        <v>32</v>
      </c>
      <c r="E2242">
        <f>IF(COUNTA(F$2:F2242)&lt;2,0,AVERAGE(F$2:F2242)/_xlfn.STDEV.P(F$2:F2242)*SQRT(252))</f>
        <v>0.61833353453981543</v>
      </c>
      <c r="F2242">
        <f t="shared" si="104"/>
        <v>-7.7098840832745541E-4</v>
      </c>
      <c r="G2242" s="4">
        <f>MAX($B$2:$B2242)</f>
        <v>136734.51365802245</v>
      </c>
      <c r="H2242" s="5">
        <f t="shared" si="102"/>
        <v>7.6875606298242305E-3</v>
      </c>
      <c r="I2242" s="5">
        <f t="shared" si="103"/>
        <v>0.12754234227413352</v>
      </c>
    </row>
    <row r="2243" spans="1:9" x14ac:dyDescent="0.25">
      <c r="A2243" s="3">
        <f>回测!A2243</f>
        <v>43725</v>
      </c>
      <c r="B2243">
        <f>回测!F2243</f>
        <v>134921.79833949343</v>
      </c>
      <c r="C2243" t="str">
        <f>回测!K2243</f>
        <v>否</v>
      </c>
      <c r="D2243">
        <f>COUNTIF($C$2:C2243,"是")</f>
        <v>32</v>
      </c>
      <c r="E2243">
        <f>IF(COUNTA(F$2:F2243)&lt;2,0,AVERAGE(F$2:F2243)/_xlfn.STDEV.P(F$2:F2243)*SQRT(252))</f>
        <v>0.60702875959399261</v>
      </c>
      <c r="F2243">
        <f t="shared" si="104"/>
        <v>-5.6127771405569682E-3</v>
      </c>
      <c r="G2243" s="4">
        <f>MAX($B$2:$B2243)</f>
        <v>136734.51365802245</v>
      </c>
      <c r="H2243" s="5">
        <f t="shared" ref="H2243:H2306" si="105">1-($B2243/$G2243)</f>
        <v>1.3257189205811537E-2</v>
      </c>
      <c r="I2243" s="5">
        <f t="shared" si="103"/>
        <v>0.12754234227413352</v>
      </c>
    </row>
    <row r="2244" spans="1:9" x14ac:dyDescent="0.25">
      <c r="A2244" s="3">
        <f>回测!A2244</f>
        <v>43726</v>
      </c>
      <c r="B2244">
        <f>回测!F2244</f>
        <v>135191.53388204396</v>
      </c>
      <c r="C2244" t="str">
        <f>回测!K2244</f>
        <v>否</v>
      </c>
      <c r="D2244">
        <f>COUNTIF($C$2:C2244,"是")</f>
        <v>32</v>
      </c>
      <c r="E2244">
        <f>IF(COUNTA(F$2:F2244)&lt;2,0,AVERAGE(F$2:F2244)/_xlfn.STDEV.P(F$2:F2244)*SQRT(252))</f>
        <v>0.61071438417563129</v>
      </c>
      <c r="F2244">
        <f t="shared" si="104"/>
        <v>1.9991991351302474E-3</v>
      </c>
      <c r="G2244" s="4">
        <f>MAX($B$2:$B2244)</f>
        <v>136734.51365802245</v>
      </c>
      <c r="H2244" s="5">
        <f t="shared" si="105"/>
        <v>1.1284493831875797E-2</v>
      </c>
      <c r="I2244" s="5">
        <f t="shared" ref="I2244:I2307" si="106">MAX($I2243,$H2244)</f>
        <v>0.12754234227413352</v>
      </c>
    </row>
    <row r="2245" spans="1:9" x14ac:dyDescent="0.25">
      <c r="A2245" s="3">
        <f>回测!A2245</f>
        <v>43727</v>
      </c>
      <c r="B2245">
        <f>回测!F2245</f>
        <v>135305.55012134017</v>
      </c>
      <c r="C2245" t="str">
        <f>回测!K2245</f>
        <v>否</v>
      </c>
      <c r="D2245">
        <f>COUNTIF($C$2:C2245,"是")</f>
        <v>32</v>
      </c>
      <c r="E2245">
        <f>IF(COUNTA(F$2:F2245)&lt;2,0,AVERAGE(F$2:F2245)/_xlfn.STDEV.P(F$2:F2245)*SQRT(252))</f>
        <v>0.6121994145336177</v>
      </c>
      <c r="F2245">
        <f t="shared" ref="F2245:F2308" si="107">IF(B2244=0,0,B2245/B2244-1)</f>
        <v>8.4336819046448852E-4</v>
      </c>
      <c r="G2245" s="4">
        <f>MAX($B$2:$B2245)</f>
        <v>136734.51365802245</v>
      </c>
      <c r="H2245" s="5">
        <f t="shared" si="105"/>
        <v>1.045064262455464E-2</v>
      </c>
      <c r="I2245" s="5">
        <f t="shared" si="106"/>
        <v>0.12754234227413352</v>
      </c>
    </row>
    <row r="2246" spans="1:9" x14ac:dyDescent="0.25">
      <c r="A2246" s="3">
        <f>回测!A2246</f>
        <v>43728</v>
      </c>
      <c r="B2246">
        <f>回测!F2246</f>
        <v>135491.67829249369</v>
      </c>
      <c r="C2246" t="str">
        <f>回测!K2246</f>
        <v>否</v>
      </c>
      <c r="D2246">
        <f>COUNTIF($C$2:C2246,"是")</f>
        <v>32</v>
      </c>
      <c r="E2246">
        <f>IF(COUNTA(F$2:F2246)&lt;2,0,AVERAGE(F$2:F2246)/_xlfn.STDEV.P(F$2:F2246)*SQRT(252))</f>
        <v>0.61469934235769963</v>
      </c>
      <c r="F2246">
        <f t="shared" si="107"/>
        <v>1.3756137201068608E-3</v>
      </c>
      <c r="G2246" s="4">
        <f>MAX($B$2:$B2246)</f>
        <v>136734.51365802245</v>
      </c>
      <c r="H2246" s="5">
        <f t="shared" si="105"/>
        <v>9.0894049518260855E-3</v>
      </c>
      <c r="I2246" s="5">
        <f t="shared" si="106"/>
        <v>0.12754234227413352</v>
      </c>
    </row>
    <row r="2247" spans="1:9" x14ac:dyDescent="0.25">
      <c r="A2247" s="3">
        <f>回测!A2247</f>
        <v>43729</v>
      </c>
      <c r="B2247">
        <f>回测!F2247</f>
        <v>135491.67829249369</v>
      </c>
      <c r="C2247" t="str">
        <f>回测!K2247</f>
        <v>否</v>
      </c>
      <c r="D2247">
        <f>COUNTIF($C$2:C2247,"是")</f>
        <v>32</v>
      </c>
      <c r="E2247">
        <f>IF(COUNTA(F$2:F2247)&lt;2,0,AVERAGE(F$2:F2247)/_xlfn.STDEV.P(F$2:F2247)*SQRT(252))</f>
        <v>0.61456221779202214</v>
      </c>
      <c r="F2247">
        <f t="shared" si="107"/>
        <v>0</v>
      </c>
      <c r="G2247" s="4">
        <f>MAX($B$2:$B2247)</f>
        <v>136734.51365802245</v>
      </c>
      <c r="H2247" s="5">
        <f t="shared" si="105"/>
        <v>9.0894049518260855E-3</v>
      </c>
      <c r="I2247" s="5">
        <f t="shared" si="106"/>
        <v>0.12754234227413352</v>
      </c>
    </row>
    <row r="2248" spans="1:9" x14ac:dyDescent="0.25">
      <c r="A2248" s="3">
        <f>回测!A2248</f>
        <v>43730</v>
      </c>
      <c r="B2248">
        <f>回测!F2248</f>
        <v>135491.67829249369</v>
      </c>
      <c r="C2248" t="str">
        <f>回测!K2248</f>
        <v>否</v>
      </c>
      <c r="D2248">
        <f>COUNTIF($C$2:C2248,"是")</f>
        <v>32</v>
      </c>
      <c r="E2248">
        <f>IF(COUNTA(F$2:F2248)&lt;2,0,AVERAGE(F$2:F2248)/_xlfn.STDEV.P(F$2:F2248)*SQRT(252))</f>
        <v>0.61442518495295007</v>
      </c>
      <c r="F2248">
        <f t="shared" si="107"/>
        <v>0</v>
      </c>
      <c r="G2248" s="4">
        <f>MAX($B$2:$B2248)</f>
        <v>136734.51365802245</v>
      </c>
      <c r="H2248" s="5">
        <f t="shared" si="105"/>
        <v>9.0894049518260855E-3</v>
      </c>
      <c r="I2248" s="5">
        <f t="shared" si="106"/>
        <v>0.12754234227413352</v>
      </c>
    </row>
    <row r="2249" spans="1:9" x14ac:dyDescent="0.25">
      <c r="A2249" s="3">
        <f>回测!A2249</f>
        <v>43731</v>
      </c>
      <c r="B2249">
        <f>回测!F2249</f>
        <v>135483.16994387255</v>
      </c>
      <c r="C2249" t="str">
        <f>回测!K2249</f>
        <v>否</v>
      </c>
      <c r="D2249">
        <f>COUNTIF($C$2:C2249,"是")</f>
        <v>32</v>
      </c>
      <c r="E2249">
        <f>IF(COUNTA(F$2:F2249)&lt;2,0,AVERAGE(F$2:F2249)/_xlfn.STDEV.P(F$2:F2249)*SQRT(252))</f>
        <v>0.61416705168918728</v>
      </c>
      <c r="F2249">
        <f t="shared" si="107"/>
        <v>-6.2796097357153968E-5</v>
      </c>
      <c r="G2249" s="4">
        <f>MAX($B$2:$B2249)</f>
        <v>136734.51365802245</v>
      </c>
      <c r="H2249" s="5">
        <f t="shared" si="105"/>
        <v>9.1516302700249685E-3</v>
      </c>
      <c r="I2249" s="5">
        <f t="shared" si="106"/>
        <v>0.12754234227413352</v>
      </c>
    </row>
    <row r="2250" spans="1:9" x14ac:dyDescent="0.25">
      <c r="A2250" s="3">
        <f>回测!A2250</f>
        <v>43732</v>
      </c>
      <c r="B2250">
        <f>回测!F2250</f>
        <v>135687.59585178728</v>
      </c>
      <c r="C2250" t="str">
        <f>回测!K2250</f>
        <v>否</v>
      </c>
      <c r="D2250">
        <f>COUNTIF($C$2:C2250,"是")</f>
        <v>32</v>
      </c>
      <c r="E2250">
        <f>IF(COUNTA(F$2:F2250)&lt;2,0,AVERAGE(F$2:F2250)/_xlfn.STDEV.P(F$2:F2250)*SQRT(252))</f>
        <v>0.61691741215059004</v>
      </c>
      <c r="F2250">
        <f t="shared" si="107"/>
        <v>1.5088656989603599E-3</v>
      </c>
      <c r="G2250" s="4">
        <f>MAX($B$2:$B2250)</f>
        <v>136734.51365802245</v>
      </c>
      <c r="H2250" s="5">
        <f t="shared" si="105"/>
        <v>7.6565731520685798E-3</v>
      </c>
      <c r="I2250" s="5">
        <f t="shared" si="106"/>
        <v>0.12754234227413352</v>
      </c>
    </row>
    <row r="2251" spans="1:9" x14ac:dyDescent="0.25">
      <c r="A2251" s="3">
        <f>回测!A2251</f>
        <v>43733</v>
      </c>
      <c r="B2251">
        <f>回测!F2251</f>
        <v>135649.28515396581</v>
      </c>
      <c r="C2251" t="str">
        <f>回测!K2251</f>
        <v>否</v>
      </c>
      <c r="D2251">
        <f>COUNTIF($C$2:C2251,"是")</f>
        <v>32</v>
      </c>
      <c r="E2251">
        <f>IF(COUNTA(F$2:F2251)&lt;2,0,AVERAGE(F$2:F2251)/_xlfn.STDEV.P(F$2:F2251)*SQRT(252))</f>
        <v>0.61623475147293227</v>
      </c>
      <c r="F2251">
        <f t="shared" si="107"/>
        <v>-2.823448789180949E-4</v>
      </c>
      <c r="G2251" s="4">
        <f>MAX($B$2:$B2251)</f>
        <v>136734.51365802245</v>
      </c>
      <c r="H2251" s="5">
        <f t="shared" si="105"/>
        <v>7.9367562367671507E-3</v>
      </c>
      <c r="I2251" s="5">
        <f t="shared" si="106"/>
        <v>0.12754234227413352</v>
      </c>
    </row>
    <row r="2252" spans="1:9" x14ac:dyDescent="0.25">
      <c r="A2252" s="3">
        <f>回测!A2252</f>
        <v>43734</v>
      </c>
      <c r="B2252">
        <f>回测!F2252</f>
        <v>134939.85538108702</v>
      </c>
      <c r="C2252" t="str">
        <f>回测!K2252</f>
        <v>否</v>
      </c>
      <c r="D2252">
        <f>COUNTIF($C$2:C2252,"是")</f>
        <v>32</v>
      </c>
      <c r="E2252">
        <f>IF(COUNTA(F$2:F2252)&lt;2,0,AVERAGE(F$2:F2252)/_xlfn.STDEV.P(F$2:F2252)*SQRT(252))</f>
        <v>0.60574095093847014</v>
      </c>
      <c r="F2252">
        <f t="shared" si="107"/>
        <v>-5.2298821337213308E-3</v>
      </c>
      <c r="G2252" s="4">
        <f>MAX($B$2:$B2252)</f>
        <v>136734.51365802245</v>
      </c>
      <c r="H2252" s="5">
        <f t="shared" si="105"/>
        <v>1.3125130070846147E-2</v>
      </c>
      <c r="I2252" s="5">
        <f t="shared" si="106"/>
        <v>0.12754234227413352</v>
      </c>
    </row>
    <row r="2253" spans="1:9" x14ac:dyDescent="0.25">
      <c r="A2253" s="3">
        <f>回测!A2253</f>
        <v>43735</v>
      </c>
      <c r="B2253">
        <f>回测!F2253</f>
        <v>134700.0577097394</v>
      </c>
      <c r="C2253" t="str">
        <f>回测!K2253</f>
        <v>否</v>
      </c>
      <c r="D2253">
        <f>COUNTIF($C$2:C2253,"是")</f>
        <v>32</v>
      </c>
      <c r="E2253">
        <f>IF(COUNTA(F$2:F2253)&lt;2,0,AVERAGE(F$2:F2253)/_xlfn.STDEV.P(F$2:F2253)*SQRT(252))</f>
        <v>0.60215125874002218</v>
      </c>
      <c r="F2253">
        <f t="shared" si="107"/>
        <v>-1.7770707599352731E-3</v>
      </c>
      <c r="G2253" s="4">
        <f>MAX($B$2:$B2253)</f>
        <v>136734.51365802245</v>
      </c>
      <c r="H2253" s="5">
        <f t="shared" si="105"/>
        <v>1.4878876545912134E-2</v>
      </c>
      <c r="I2253" s="5">
        <f t="shared" si="106"/>
        <v>0.12754234227413352</v>
      </c>
    </row>
    <row r="2254" spans="1:9" x14ac:dyDescent="0.25">
      <c r="A2254" s="3">
        <f>回测!A2254</f>
        <v>43736</v>
      </c>
      <c r="B2254">
        <f>回测!F2254</f>
        <v>134700.0577097394</v>
      </c>
      <c r="C2254" t="str">
        <f>回测!K2254</f>
        <v>否</v>
      </c>
      <c r="D2254">
        <f>COUNTIF($C$2:C2254,"是")</f>
        <v>32</v>
      </c>
      <c r="E2254">
        <f>IF(COUNTA(F$2:F2254)&lt;2,0,AVERAGE(F$2:F2254)/_xlfn.STDEV.P(F$2:F2254)*SQRT(252))</f>
        <v>0.6020173590236152</v>
      </c>
      <c r="F2254">
        <f t="shared" si="107"/>
        <v>0</v>
      </c>
      <c r="G2254" s="4">
        <f>MAX($B$2:$B2254)</f>
        <v>136734.51365802245</v>
      </c>
      <c r="H2254" s="5">
        <f t="shared" si="105"/>
        <v>1.4878876545912134E-2</v>
      </c>
      <c r="I2254" s="5">
        <f t="shared" si="106"/>
        <v>0.12754234227413352</v>
      </c>
    </row>
    <row r="2255" spans="1:9" x14ac:dyDescent="0.25">
      <c r="A2255" s="3">
        <f>回测!A2255</f>
        <v>43737</v>
      </c>
      <c r="B2255">
        <f>回测!F2255</f>
        <v>134700.0577097394</v>
      </c>
      <c r="C2255" t="str">
        <f>回测!K2255</f>
        <v>否</v>
      </c>
      <c r="D2255">
        <f>COUNTIF($C$2:C2255,"是")</f>
        <v>32</v>
      </c>
      <c r="E2255">
        <f>IF(COUNTA(F$2:F2255)&lt;2,0,AVERAGE(F$2:F2255)/_xlfn.STDEV.P(F$2:F2255)*SQRT(252))</f>
        <v>0.60188354859290027</v>
      </c>
      <c r="F2255">
        <f t="shared" si="107"/>
        <v>0</v>
      </c>
      <c r="G2255" s="4">
        <f>MAX($B$2:$B2255)</f>
        <v>136734.51365802245</v>
      </c>
      <c r="H2255" s="5">
        <f t="shared" si="105"/>
        <v>1.4878876545912134E-2</v>
      </c>
      <c r="I2255" s="5">
        <f t="shared" si="106"/>
        <v>0.12754234227413352</v>
      </c>
    </row>
    <row r="2256" spans="1:9" x14ac:dyDescent="0.25">
      <c r="A2256" s="3">
        <f>回测!A2256</f>
        <v>43738</v>
      </c>
      <c r="B2256">
        <f>回测!F2256</f>
        <v>134285.51845472</v>
      </c>
      <c r="C2256" t="str">
        <f>回测!K2256</f>
        <v>否</v>
      </c>
      <c r="D2256">
        <f>COUNTIF($C$2:C2256,"是")</f>
        <v>32</v>
      </c>
      <c r="E2256">
        <f>IF(COUNTA(F$2:F2256)&lt;2,0,AVERAGE(F$2:F2256)/_xlfn.STDEV.P(F$2:F2256)*SQRT(252))</f>
        <v>0.5957323042728957</v>
      </c>
      <c r="F2256">
        <f t="shared" si="107"/>
        <v>-3.0774987187657254E-3</v>
      </c>
      <c r="G2256" s="4">
        <f>MAX($B$2:$B2256)</f>
        <v>136734.51365802245</v>
      </c>
      <c r="H2256" s="5">
        <f t="shared" si="105"/>
        <v>1.7910585541171198E-2</v>
      </c>
      <c r="I2256" s="5">
        <f t="shared" si="106"/>
        <v>0.12754234227413352</v>
      </c>
    </row>
    <row r="2257" spans="1:9" x14ac:dyDescent="0.25">
      <c r="A2257" s="3">
        <f>回测!A2257</f>
        <v>43739</v>
      </c>
      <c r="B2257">
        <f>回测!F2257</f>
        <v>134285.51845472</v>
      </c>
      <c r="C2257" t="str">
        <f>回测!K2257</f>
        <v>否</v>
      </c>
      <c r="D2257">
        <f>COUNTIF($C$2:C2257,"是")</f>
        <v>32</v>
      </c>
      <c r="E2257">
        <f>IF(COUNTA(F$2:F2257)&lt;2,0,AVERAGE(F$2:F2257)/_xlfn.STDEV.P(F$2:F2257)*SQRT(252))</f>
        <v>0.59560001221952341</v>
      </c>
      <c r="F2257">
        <f t="shared" si="107"/>
        <v>0</v>
      </c>
      <c r="G2257" s="4">
        <f>MAX($B$2:$B2257)</f>
        <v>136734.51365802245</v>
      </c>
      <c r="H2257" s="5">
        <f t="shared" si="105"/>
        <v>1.7910585541171198E-2</v>
      </c>
      <c r="I2257" s="5">
        <f t="shared" si="106"/>
        <v>0.12754234227413352</v>
      </c>
    </row>
    <row r="2258" spans="1:9" x14ac:dyDescent="0.25">
      <c r="A2258" s="3">
        <f>回测!A2258</f>
        <v>43740</v>
      </c>
      <c r="B2258">
        <f>回测!F2258</f>
        <v>134285.51845472</v>
      </c>
      <c r="C2258" t="str">
        <f>回测!K2258</f>
        <v>否</v>
      </c>
      <c r="D2258">
        <f>COUNTIF($C$2:C2258,"是")</f>
        <v>32</v>
      </c>
      <c r="E2258">
        <f>IF(COUNTA(F$2:F2258)&lt;2,0,AVERAGE(F$2:F2258)/_xlfn.STDEV.P(F$2:F2258)*SQRT(252))</f>
        <v>0.59546780825983681</v>
      </c>
      <c r="F2258">
        <f t="shared" si="107"/>
        <v>0</v>
      </c>
      <c r="G2258" s="4">
        <f>MAX($B$2:$B2258)</f>
        <v>136734.51365802245</v>
      </c>
      <c r="H2258" s="5">
        <f t="shared" si="105"/>
        <v>1.7910585541171198E-2</v>
      </c>
      <c r="I2258" s="5">
        <f t="shared" si="106"/>
        <v>0.12754234227413352</v>
      </c>
    </row>
    <row r="2259" spans="1:9" x14ac:dyDescent="0.25">
      <c r="A2259" s="3">
        <f>回测!A2259</f>
        <v>43741</v>
      </c>
      <c r="B2259">
        <f>回测!F2259</f>
        <v>134285.51845472</v>
      </c>
      <c r="C2259" t="str">
        <f>回测!K2259</f>
        <v>否</v>
      </c>
      <c r="D2259">
        <f>COUNTIF($C$2:C2259,"是")</f>
        <v>32</v>
      </c>
      <c r="E2259">
        <f>IF(COUNTA(F$2:F2259)&lt;2,0,AVERAGE(F$2:F2259)/_xlfn.STDEV.P(F$2:F2259)*SQRT(252))</f>
        <v>0.59533569229610961</v>
      </c>
      <c r="F2259">
        <f t="shared" si="107"/>
        <v>0</v>
      </c>
      <c r="G2259" s="4">
        <f>MAX($B$2:$B2259)</f>
        <v>136734.51365802245</v>
      </c>
      <c r="H2259" s="5">
        <f t="shared" si="105"/>
        <v>1.7910585541171198E-2</v>
      </c>
      <c r="I2259" s="5">
        <f t="shared" si="106"/>
        <v>0.12754234227413352</v>
      </c>
    </row>
    <row r="2260" spans="1:9" x14ac:dyDescent="0.25">
      <c r="A2260" s="3">
        <f>回测!A2260</f>
        <v>43742</v>
      </c>
      <c r="B2260">
        <f>回测!F2260</f>
        <v>134285.51845472</v>
      </c>
      <c r="C2260" t="str">
        <f>回测!K2260</f>
        <v>否</v>
      </c>
      <c r="D2260">
        <f>COUNTIF($C$2:C2260,"是")</f>
        <v>32</v>
      </c>
      <c r="E2260">
        <f>IF(COUNTA(F$2:F2260)&lt;2,0,AVERAGE(F$2:F2260)/_xlfn.STDEV.P(F$2:F2260)*SQRT(252))</f>
        <v>0.59520366423076709</v>
      </c>
      <c r="F2260">
        <f t="shared" si="107"/>
        <v>0</v>
      </c>
      <c r="G2260" s="4">
        <f>MAX($B$2:$B2260)</f>
        <v>136734.51365802245</v>
      </c>
      <c r="H2260" s="5">
        <f t="shared" si="105"/>
        <v>1.7910585541171198E-2</v>
      </c>
      <c r="I2260" s="5">
        <f t="shared" si="106"/>
        <v>0.12754234227413352</v>
      </c>
    </row>
    <row r="2261" spans="1:9" x14ac:dyDescent="0.25">
      <c r="A2261" s="3">
        <f>回测!A2261</f>
        <v>43743</v>
      </c>
      <c r="B2261">
        <f>回测!F2261</f>
        <v>134285.51845472</v>
      </c>
      <c r="C2261" t="str">
        <f>回测!K2261</f>
        <v>否</v>
      </c>
      <c r="D2261">
        <f>COUNTIF($C$2:C2261,"是")</f>
        <v>32</v>
      </c>
      <c r="E2261">
        <f>IF(COUNTA(F$2:F2261)&lt;2,0,AVERAGE(F$2:F2261)/_xlfn.STDEV.P(F$2:F2261)*SQRT(252))</f>
        <v>0.59507172396638597</v>
      </c>
      <c r="F2261">
        <f t="shared" si="107"/>
        <v>0</v>
      </c>
      <c r="G2261" s="4">
        <f>MAX($B$2:$B2261)</f>
        <v>136734.51365802245</v>
      </c>
      <c r="H2261" s="5">
        <f t="shared" si="105"/>
        <v>1.7910585541171198E-2</v>
      </c>
      <c r="I2261" s="5">
        <f t="shared" si="106"/>
        <v>0.12754234227413352</v>
      </c>
    </row>
    <row r="2262" spans="1:9" x14ac:dyDescent="0.25">
      <c r="A2262" s="3">
        <f>回测!A2262</f>
        <v>43744</v>
      </c>
      <c r="B2262">
        <f>回测!F2262</f>
        <v>134285.51845472</v>
      </c>
      <c r="C2262" t="str">
        <f>回测!K2262</f>
        <v>否</v>
      </c>
      <c r="D2262">
        <f>COUNTIF($C$2:C2262,"是")</f>
        <v>32</v>
      </c>
      <c r="E2262">
        <f>IF(COUNTA(F$2:F2262)&lt;2,0,AVERAGE(F$2:F2262)/_xlfn.STDEV.P(F$2:F2262)*SQRT(252))</f>
        <v>0.59493987140569438</v>
      </c>
      <c r="F2262">
        <f t="shared" si="107"/>
        <v>0</v>
      </c>
      <c r="G2262" s="4">
        <f>MAX($B$2:$B2262)</f>
        <v>136734.51365802245</v>
      </c>
      <c r="H2262" s="5">
        <f t="shared" si="105"/>
        <v>1.7910585541171198E-2</v>
      </c>
      <c r="I2262" s="5">
        <f t="shared" si="106"/>
        <v>0.12754234227413352</v>
      </c>
    </row>
    <row r="2263" spans="1:9" x14ac:dyDescent="0.25">
      <c r="A2263" s="3">
        <f>回测!A2263</f>
        <v>43745</v>
      </c>
      <c r="B2263">
        <f>回测!F2263</f>
        <v>134285.51845472</v>
      </c>
      <c r="C2263" t="str">
        <f>回测!K2263</f>
        <v>否</v>
      </c>
      <c r="D2263">
        <f>COUNTIF($C$2:C2263,"是")</f>
        <v>32</v>
      </c>
      <c r="E2263">
        <f>IF(COUNTA(F$2:F2263)&lt;2,0,AVERAGE(F$2:F2263)/_xlfn.STDEV.P(F$2:F2263)*SQRT(252))</f>
        <v>0.59480810645157045</v>
      </c>
      <c r="F2263">
        <f t="shared" si="107"/>
        <v>0</v>
      </c>
      <c r="G2263" s="4">
        <f>MAX($B$2:$B2263)</f>
        <v>136734.51365802245</v>
      </c>
      <c r="H2263" s="5">
        <f t="shared" si="105"/>
        <v>1.7910585541171198E-2</v>
      </c>
      <c r="I2263" s="5">
        <f t="shared" si="106"/>
        <v>0.12754234227413352</v>
      </c>
    </row>
    <row r="2264" spans="1:9" x14ac:dyDescent="0.25">
      <c r="A2264" s="3">
        <f>回测!A2264</f>
        <v>43746</v>
      </c>
      <c r="B2264">
        <f>回测!F2264</f>
        <v>134414.30719947256</v>
      </c>
      <c r="C2264" t="str">
        <f>回测!K2264</f>
        <v>否</v>
      </c>
      <c r="D2264">
        <f>COUNTIF($C$2:C2264,"是")</f>
        <v>32</v>
      </c>
      <c r="E2264">
        <f>IF(COUNTA(F$2:F2264)&lt;2,0,AVERAGE(F$2:F2264)/_xlfn.STDEV.P(F$2:F2264)*SQRT(252))</f>
        <v>0.59651000286871314</v>
      </c>
      <c r="F2264">
        <f t="shared" si="107"/>
        <v>9.5906651911970009E-4</v>
      </c>
      <c r="G2264" s="4">
        <f>MAX($B$2:$B2264)</f>
        <v>136734.51365802245</v>
      </c>
      <c r="H2264" s="5">
        <f t="shared" si="105"/>
        <v>1.6968696464981781E-2</v>
      </c>
      <c r="I2264" s="5">
        <f t="shared" si="106"/>
        <v>0.12754234227413352</v>
      </c>
    </row>
    <row r="2265" spans="1:9" x14ac:dyDescent="0.25">
      <c r="A2265" s="3">
        <f>回测!A2265</f>
        <v>43747</v>
      </c>
      <c r="B2265">
        <f>回测!F2265</f>
        <v>135043.26217803569</v>
      </c>
      <c r="C2265" t="str">
        <f>回测!K2265</f>
        <v>否</v>
      </c>
      <c r="D2265">
        <f>COUNTIF($C$2:C2265,"是")</f>
        <v>32</v>
      </c>
      <c r="E2265">
        <f>IF(COUNTA(F$2:F2265)&lt;2,0,AVERAGE(F$2:F2265)/_xlfn.STDEV.P(F$2:F2265)*SQRT(252))</f>
        <v>0.60514748162095655</v>
      </c>
      <c r="F2265">
        <f t="shared" si="107"/>
        <v>4.6792264281043661E-3</v>
      </c>
      <c r="G2265" s="4">
        <f>MAX($B$2:$B2265)</f>
        <v>136734.51365802245</v>
      </c>
      <c r="H2265" s="5">
        <f t="shared" si="105"/>
        <v>1.2368870409826704E-2</v>
      </c>
      <c r="I2265" s="5">
        <f t="shared" si="106"/>
        <v>0.12754234227413352</v>
      </c>
    </row>
    <row r="2266" spans="1:9" x14ac:dyDescent="0.25">
      <c r="A2266" s="3">
        <f>回测!A2266</f>
        <v>43748</v>
      </c>
      <c r="B2266">
        <f>回测!F2266</f>
        <v>135084.85983207589</v>
      </c>
      <c r="C2266" t="str">
        <f>回测!K2266</f>
        <v>否</v>
      </c>
      <c r="D2266">
        <f>COUNTIF($C$2:C2266,"是")</f>
        <v>32</v>
      </c>
      <c r="E2266">
        <f>IF(COUNTA(F$2:F2266)&lt;2,0,AVERAGE(F$2:F2266)/_xlfn.STDEV.P(F$2:F2266)*SQRT(252))</f>
        <v>0.6056040521817837</v>
      </c>
      <c r="F2266">
        <f t="shared" si="107"/>
        <v>3.0803205853668914E-4</v>
      </c>
      <c r="G2266" s="4">
        <f>MAX($B$2:$B2266)</f>
        <v>136734.51365802245</v>
      </c>
      <c r="H2266" s="5">
        <f t="shared" si="105"/>
        <v>1.2064648359904173E-2</v>
      </c>
      <c r="I2266" s="5">
        <f t="shared" si="106"/>
        <v>0.12754234227413352</v>
      </c>
    </row>
    <row r="2267" spans="1:9" x14ac:dyDescent="0.25">
      <c r="A2267" s="3">
        <f>回测!A2267</f>
        <v>43749</v>
      </c>
      <c r="B2267">
        <f>回测!F2267</f>
        <v>135321.5328456015</v>
      </c>
      <c r="C2267" t="str">
        <f>回测!K2267</f>
        <v>否</v>
      </c>
      <c r="D2267">
        <f>COUNTIF($C$2:C2267,"是")</f>
        <v>32</v>
      </c>
      <c r="E2267">
        <f>IF(COUNTA(F$2:F2267)&lt;2,0,AVERAGE(F$2:F2267)/_xlfn.STDEV.P(F$2:F2267)*SQRT(252))</f>
        <v>0.60880223098525832</v>
      </c>
      <c r="F2267">
        <f t="shared" si="107"/>
        <v>1.7520321212889378E-3</v>
      </c>
      <c r="G2267" s="4">
        <f>MAX($B$2:$B2267)</f>
        <v>136734.51365802245</v>
      </c>
      <c r="H2267" s="5">
        <f t="shared" si="105"/>
        <v>1.0333753890073849E-2</v>
      </c>
      <c r="I2267" s="5">
        <f t="shared" si="106"/>
        <v>0.12754234227413352</v>
      </c>
    </row>
    <row r="2268" spans="1:9" x14ac:dyDescent="0.25">
      <c r="A2268" s="3">
        <f>回测!A2268</f>
        <v>43750</v>
      </c>
      <c r="B2268">
        <f>回测!F2268</f>
        <v>135321.5328456015</v>
      </c>
      <c r="C2268" t="str">
        <f>回测!K2268</f>
        <v>否</v>
      </c>
      <c r="D2268">
        <f>COUNTIF($C$2:C2268,"是")</f>
        <v>32</v>
      </c>
      <c r="E2268">
        <f>IF(COUNTA(F$2:F2268)&lt;2,0,AVERAGE(F$2:F2268)/_xlfn.STDEV.P(F$2:F2268)*SQRT(252))</f>
        <v>0.60866768450739683</v>
      </c>
      <c r="F2268">
        <f t="shared" si="107"/>
        <v>0</v>
      </c>
      <c r="G2268" s="4">
        <f>MAX($B$2:$B2268)</f>
        <v>136734.51365802245</v>
      </c>
      <c r="H2268" s="5">
        <f t="shared" si="105"/>
        <v>1.0333753890073849E-2</v>
      </c>
      <c r="I2268" s="5">
        <f t="shared" si="106"/>
        <v>0.12754234227413352</v>
      </c>
    </row>
    <row r="2269" spans="1:9" x14ac:dyDescent="0.25">
      <c r="A2269" s="3">
        <f>回测!A2269</f>
        <v>43751</v>
      </c>
      <c r="B2269">
        <f>回测!F2269</f>
        <v>135321.5328456015</v>
      </c>
      <c r="C2269" t="str">
        <f>回测!K2269</f>
        <v>否</v>
      </c>
      <c r="D2269">
        <f>COUNTIF($C$2:C2269,"是")</f>
        <v>32</v>
      </c>
      <c r="E2269">
        <f>IF(COUNTA(F$2:F2269)&lt;2,0,AVERAGE(F$2:F2269)/_xlfn.STDEV.P(F$2:F2269)*SQRT(252))</f>
        <v>0.60853322719522496</v>
      </c>
      <c r="F2269">
        <f t="shared" si="107"/>
        <v>0</v>
      </c>
      <c r="G2269" s="4">
        <f>MAX($B$2:$B2269)</f>
        <v>136734.51365802245</v>
      </c>
      <c r="H2269" s="5">
        <f t="shared" si="105"/>
        <v>1.0333753890073849E-2</v>
      </c>
      <c r="I2269" s="5">
        <f t="shared" si="106"/>
        <v>0.12754234227413352</v>
      </c>
    </row>
    <row r="2270" spans="1:9" x14ac:dyDescent="0.25">
      <c r="A2270" s="3">
        <f>回测!A2270</f>
        <v>43752</v>
      </c>
      <c r="B2270">
        <f>回测!F2270</f>
        <v>135070.20687761679</v>
      </c>
      <c r="C2270" t="str">
        <f>回测!K2270</f>
        <v>否</v>
      </c>
      <c r="D2270">
        <f>COUNTIF($C$2:C2270,"是")</f>
        <v>32</v>
      </c>
      <c r="E2270">
        <f>IF(COUNTA(F$2:F2270)&lt;2,0,AVERAGE(F$2:F2270)/_xlfn.STDEV.P(F$2:F2270)*SQRT(252))</f>
        <v>0.60480208833843496</v>
      </c>
      <c r="F2270">
        <f t="shared" si="107"/>
        <v>-1.8572503776724814E-3</v>
      </c>
      <c r="G2270" s="4">
        <f>MAX($B$2:$B2270)</f>
        <v>136734.51365802245</v>
      </c>
      <c r="H2270" s="5">
        <f t="shared" si="105"/>
        <v>1.2171811899431284E-2</v>
      </c>
      <c r="I2270" s="5">
        <f t="shared" si="106"/>
        <v>0.12754234227413352</v>
      </c>
    </row>
    <row r="2271" spans="1:9" x14ac:dyDescent="0.25">
      <c r="A2271" s="3">
        <f>回测!A2271</f>
        <v>43753</v>
      </c>
      <c r="B2271">
        <f>回测!F2271</f>
        <v>135037.58667539526</v>
      </c>
      <c r="C2271" t="str">
        <f>回测!K2271</f>
        <v>否</v>
      </c>
      <c r="D2271">
        <f>COUNTIF($C$2:C2271,"是")</f>
        <v>32</v>
      </c>
      <c r="E2271">
        <f>IF(COUNTA(F$2:F2271)&lt;2,0,AVERAGE(F$2:F2271)/_xlfn.STDEV.P(F$2:F2271)*SQRT(252))</f>
        <v>0.60420493493929761</v>
      </c>
      <c r="F2271">
        <f t="shared" si="107"/>
        <v>-2.4150553238644346E-4</v>
      </c>
      <c r="G2271" s="4">
        <f>MAX($B$2:$B2271)</f>
        <v>136734.51365802245</v>
      </c>
      <c r="H2271" s="5">
        <f t="shared" si="105"/>
        <v>1.2410377871904799E-2</v>
      </c>
      <c r="I2271" s="5">
        <f t="shared" si="106"/>
        <v>0.12754234227413352</v>
      </c>
    </row>
    <row r="2272" spans="1:9" x14ac:dyDescent="0.25">
      <c r="A2272" s="3">
        <f>回测!A2272</f>
        <v>43754</v>
      </c>
      <c r="B2272">
        <f>回测!F2272</f>
        <v>134780.76338952003</v>
      </c>
      <c r="C2272" t="str">
        <f>回测!K2272</f>
        <v>否</v>
      </c>
      <c r="D2272">
        <f>COUNTIF($C$2:C2272,"是")</f>
        <v>32</v>
      </c>
      <c r="E2272">
        <f>IF(COUNTA(F$2:F2272)&lt;2,0,AVERAGE(F$2:F2272)/_xlfn.STDEV.P(F$2:F2272)*SQRT(252))</f>
        <v>0.60038982452612322</v>
      </c>
      <c r="F2272">
        <f t="shared" si="107"/>
        <v>-1.9018651932264374E-3</v>
      </c>
      <c r="G2272" s="4">
        <f>MAX($B$2:$B2272)</f>
        <v>136734.51365802245</v>
      </c>
      <c r="H2272" s="5">
        <f t="shared" si="105"/>
        <v>1.4288640199421887E-2</v>
      </c>
      <c r="I2272" s="5">
        <f t="shared" si="106"/>
        <v>0.12754234227413352</v>
      </c>
    </row>
    <row r="2273" spans="1:9" x14ac:dyDescent="0.25">
      <c r="A2273" s="3">
        <f>回测!A2273</f>
        <v>43755</v>
      </c>
      <c r="B2273">
        <f>回测!F2273</f>
        <v>135086.77217077487</v>
      </c>
      <c r="C2273" t="str">
        <f>回测!K2273</f>
        <v>否</v>
      </c>
      <c r="D2273">
        <f>COUNTIF($C$2:C2273,"是")</f>
        <v>32</v>
      </c>
      <c r="E2273">
        <f>IF(COUNTA(F$2:F2273)&lt;2,0,AVERAGE(F$2:F2273)/_xlfn.STDEV.P(F$2:F2273)*SQRT(252))</f>
        <v>0.60455730803396446</v>
      </c>
      <c r="F2273">
        <f t="shared" si="107"/>
        <v>2.2704188161515315E-3</v>
      </c>
      <c r="G2273" s="4">
        <f>MAX($B$2:$B2273)</f>
        <v>136734.51365802245</v>
      </c>
      <c r="H2273" s="5">
        <f t="shared" si="105"/>
        <v>1.2050662580836313E-2</v>
      </c>
      <c r="I2273" s="5">
        <f t="shared" si="106"/>
        <v>0.12754234227413352</v>
      </c>
    </row>
    <row r="2274" spans="1:9" x14ac:dyDescent="0.25">
      <c r="A2274" s="3">
        <f>回测!A2274</f>
        <v>43756</v>
      </c>
      <c r="B2274">
        <f>回测!F2274</f>
        <v>134537.2557046116</v>
      </c>
      <c r="C2274" t="str">
        <f>回测!K2274</f>
        <v>否</v>
      </c>
      <c r="D2274">
        <f>COUNTIF($C$2:C2274,"是")</f>
        <v>32</v>
      </c>
      <c r="E2274">
        <f>IF(COUNTA(F$2:F2274)&lt;2,0,AVERAGE(F$2:F2274)/_xlfn.STDEV.P(F$2:F2274)*SQRT(252))</f>
        <v>0.59646754144926784</v>
      </c>
      <c r="F2274">
        <f t="shared" si="107"/>
        <v>-4.0678776858223964E-3</v>
      </c>
      <c r="G2274" s="4">
        <f>MAX($B$2:$B2274)</f>
        <v>136734.51365802245</v>
      </c>
      <c r="H2274" s="5">
        <f t="shared" si="105"/>
        <v>1.6069519645246721E-2</v>
      </c>
      <c r="I2274" s="5">
        <f t="shared" si="106"/>
        <v>0.12754234227413352</v>
      </c>
    </row>
    <row r="2275" spans="1:9" x14ac:dyDescent="0.25">
      <c r="A2275" s="3">
        <f>回测!A2275</f>
        <v>43757</v>
      </c>
      <c r="B2275">
        <f>回测!F2275</f>
        <v>134537.2557046116</v>
      </c>
      <c r="C2275" t="str">
        <f>回测!K2275</f>
        <v>否</v>
      </c>
      <c r="D2275">
        <f>COUNTIF($C$2:C2275,"是")</f>
        <v>32</v>
      </c>
      <c r="E2275">
        <f>IF(COUNTA(F$2:F2275)&lt;2,0,AVERAGE(F$2:F2275)/_xlfn.STDEV.P(F$2:F2275)*SQRT(252))</f>
        <v>0.59633613470344837</v>
      </c>
      <c r="F2275">
        <f t="shared" si="107"/>
        <v>0</v>
      </c>
      <c r="G2275" s="4">
        <f>MAX($B$2:$B2275)</f>
        <v>136734.51365802245</v>
      </c>
      <c r="H2275" s="5">
        <f t="shared" si="105"/>
        <v>1.6069519645246721E-2</v>
      </c>
      <c r="I2275" s="5">
        <f t="shared" si="106"/>
        <v>0.12754234227413352</v>
      </c>
    </row>
    <row r="2276" spans="1:9" x14ac:dyDescent="0.25">
      <c r="A2276" s="3">
        <f>回测!A2276</f>
        <v>43758</v>
      </c>
      <c r="B2276">
        <f>回测!F2276</f>
        <v>134537.2557046116</v>
      </c>
      <c r="C2276" t="str">
        <f>回测!K2276</f>
        <v>否</v>
      </c>
      <c r="D2276">
        <f>COUNTIF($C$2:C2276,"是")</f>
        <v>32</v>
      </c>
      <c r="E2276">
        <f>IF(COUNTA(F$2:F2276)&lt;2,0,AVERAGE(F$2:F2276)/_xlfn.STDEV.P(F$2:F2276)*SQRT(252))</f>
        <v>0.59620481476936649</v>
      </c>
      <c r="F2276">
        <f t="shared" si="107"/>
        <v>0</v>
      </c>
      <c r="G2276" s="4">
        <f>MAX($B$2:$B2276)</f>
        <v>136734.51365802245</v>
      </c>
      <c r="H2276" s="5">
        <f t="shared" si="105"/>
        <v>1.6069519645246721E-2</v>
      </c>
      <c r="I2276" s="5">
        <f t="shared" si="106"/>
        <v>0.12754234227413352</v>
      </c>
    </row>
    <row r="2277" spans="1:9" x14ac:dyDescent="0.25">
      <c r="A2277" s="3">
        <f>回测!A2277</f>
        <v>43759</v>
      </c>
      <c r="B2277">
        <f>回测!F2277</f>
        <v>134517.77365357906</v>
      </c>
      <c r="C2277" t="str">
        <f>回测!K2277</f>
        <v>否</v>
      </c>
      <c r="D2277">
        <f>COUNTIF($C$2:C2277,"是")</f>
        <v>32</v>
      </c>
      <c r="E2277">
        <f>IF(COUNTA(F$2:F2277)&lt;2,0,AVERAGE(F$2:F2277)/_xlfn.STDEV.P(F$2:F2277)*SQRT(252))</f>
        <v>0.59579620453549154</v>
      </c>
      <c r="F2277">
        <f t="shared" si="107"/>
        <v>-1.4480785214854297E-4</v>
      </c>
      <c r="G2277" s="4">
        <f>MAX($B$2:$B2277)</f>
        <v>136734.51365802245</v>
      </c>
      <c r="H2277" s="5">
        <f t="shared" si="105"/>
        <v>1.6212000504770341E-2</v>
      </c>
      <c r="I2277" s="5">
        <f t="shared" si="106"/>
        <v>0.12754234227413352</v>
      </c>
    </row>
    <row r="2278" spans="1:9" x14ac:dyDescent="0.25">
      <c r="A2278" s="3">
        <f>回测!A2278</f>
        <v>43760</v>
      </c>
      <c r="B2278">
        <f>回测!F2278</f>
        <v>134543.16914904126</v>
      </c>
      <c r="C2278" t="str">
        <f>回测!K2278</f>
        <v>否</v>
      </c>
      <c r="D2278">
        <f>COUNTIF($C$2:C2278,"是")</f>
        <v>32</v>
      </c>
      <c r="E2278">
        <f>IF(COUNTA(F$2:F2278)&lt;2,0,AVERAGE(F$2:F2278)/_xlfn.STDEV.P(F$2:F2278)*SQRT(252))</f>
        <v>0.59602604292419459</v>
      </c>
      <c r="F2278">
        <f t="shared" si="107"/>
        <v>1.8878914490216836E-4</v>
      </c>
      <c r="G2278" s="4">
        <f>MAX($B$2:$B2278)</f>
        <v>136734.51365802245</v>
      </c>
      <c r="H2278" s="5">
        <f t="shared" si="105"/>
        <v>1.6026272009580622E-2</v>
      </c>
      <c r="I2278" s="5">
        <f t="shared" si="106"/>
        <v>0.12754234227413352</v>
      </c>
    </row>
    <row r="2279" spans="1:9" x14ac:dyDescent="0.25">
      <c r="A2279" s="3">
        <f>回测!A2279</f>
        <v>43761</v>
      </c>
      <c r="B2279">
        <f>回测!F2279</f>
        <v>134519.95176236518</v>
      </c>
      <c r="C2279" t="str">
        <f>回测!K2279</f>
        <v>否</v>
      </c>
      <c r="D2279">
        <f>COUNTIF($C$2:C2279,"是")</f>
        <v>32</v>
      </c>
      <c r="E2279">
        <f>IF(COUNTA(F$2:F2279)&lt;2,0,AVERAGE(F$2:F2279)/_xlfn.STDEV.P(F$2:F2279)*SQRT(252))</f>
        <v>0.59556451876565275</v>
      </c>
      <c r="F2279">
        <f t="shared" si="107"/>
        <v>-1.7256458891912185E-4</v>
      </c>
      <c r="G2279" s="4">
        <f>MAX($B$2:$B2279)</f>
        <v>136734.51365802245</v>
      </c>
      <c r="H2279" s="5">
        <f t="shared" si="105"/>
        <v>1.6196071031458592E-2</v>
      </c>
      <c r="I2279" s="5">
        <f t="shared" si="106"/>
        <v>0.12754234227413352</v>
      </c>
    </row>
    <row r="2280" spans="1:9" x14ac:dyDescent="0.25">
      <c r="A2280" s="3">
        <f>回测!A2280</f>
        <v>43762</v>
      </c>
      <c r="B2280">
        <f>回测!F2280</f>
        <v>134497.37187796674</v>
      </c>
      <c r="C2280" t="str">
        <f>回测!K2280</f>
        <v>否</v>
      </c>
      <c r="D2280">
        <f>COUNTIF($C$2:C2280,"是")</f>
        <v>32</v>
      </c>
      <c r="E2280">
        <f>IF(COUNTA(F$2:F2280)&lt;2,0,AVERAGE(F$2:F2280)/_xlfn.STDEV.P(F$2:F2280)*SQRT(252))</f>
        <v>0.59511225145911328</v>
      </c>
      <c r="F2280">
        <f t="shared" si="107"/>
        <v>-1.6785528170815134E-4</v>
      </c>
      <c r="G2280" s="4">
        <f>MAX($B$2:$B2280)</f>
        <v>136734.51365802245</v>
      </c>
      <c r="H2280" s="5">
        <f t="shared" si="105"/>
        <v>1.6361207717101145E-2</v>
      </c>
      <c r="I2280" s="5">
        <f t="shared" si="106"/>
        <v>0.12754234227413352</v>
      </c>
    </row>
    <row r="2281" spans="1:9" x14ac:dyDescent="0.25">
      <c r="A2281" s="3">
        <f>回测!A2281</f>
        <v>43763</v>
      </c>
      <c r="B2281">
        <f>回测!F2281</f>
        <v>135063.51881899941</v>
      </c>
      <c r="C2281" t="str">
        <f>回测!K2281</f>
        <v>否</v>
      </c>
      <c r="D2281">
        <f>COUNTIF($C$2:C2281,"是")</f>
        <v>32</v>
      </c>
      <c r="E2281">
        <f>IF(COUNTA(F$2:F2281)&lt;2,0,AVERAGE(F$2:F2281)/_xlfn.STDEV.P(F$2:F2281)*SQRT(252))</f>
        <v>0.60285540337649957</v>
      </c>
      <c r="F2281">
        <f t="shared" si="107"/>
        <v>4.2093531875577739E-3</v>
      </c>
      <c r="G2281" s="4">
        <f>MAX($B$2:$B2281)</f>
        <v>136734.51365802245</v>
      </c>
      <c r="H2281" s="5">
        <f t="shared" si="105"/>
        <v>1.222072463139956E-2</v>
      </c>
      <c r="I2281" s="5">
        <f t="shared" si="106"/>
        <v>0.12754234227413352</v>
      </c>
    </row>
    <row r="2282" spans="1:9" x14ac:dyDescent="0.25">
      <c r="A2282" s="3">
        <f>回测!A2282</f>
        <v>43764</v>
      </c>
      <c r="B2282">
        <f>回测!F2282</f>
        <v>135063.51881899941</v>
      </c>
      <c r="C2282" t="str">
        <f>回测!K2282</f>
        <v>否</v>
      </c>
      <c r="D2282">
        <f>COUNTIF($C$2:C2282,"是")</f>
        <v>32</v>
      </c>
      <c r="E2282">
        <f>IF(COUNTA(F$2:F2282)&lt;2,0,AVERAGE(F$2:F2282)/_xlfn.STDEV.P(F$2:F2282)*SQRT(252))</f>
        <v>0.60272299312036504</v>
      </c>
      <c r="F2282">
        <f t="shared" si="107"/>
        <v>0</v>
      </c>
      <c r="G2282" s="4">
        <f>MAX($B$2:$B2282)</f>
        <v>136734.51365802245</v>
      </c>
      <c r="H2282" s="5">
        <f t="shared" si="105"/>
        <v>1.222072463139956E-2</v>
      </c>
      <c r="I2282" s="5">
        <f t="shared" si="106"/>
        <v>0.12754234227413352</v>
      </c>
    </row>
    <row r="2283" spans="1:9" x14ac:dyDescent="0.25">
      <c r="A2283" s="3">
        <f>回测!A2283</f>
        <v>43765</v>
      </c>
      <c r="B2283">
        <f>回测!F2283</f>
        <v>135063.51881899941</v>
      </c>
      <c r="C2283" t="str">
        <f>回测!K2283</f>
        <v>否</v>
      </c>
      <c r="D2283">
        <f>COUNTIF($C$2:C2283,"是")</f>
        <v>32</v>
      </c>
      <c r="E2283">
        <f>IF(COUNTA(F$2:F2283)&lt;2,0,AVERAGE(F$2:F2283)/_xlfn.STDEV.P(F$2:F2283)*SQRT(252))</f>
        <v>0.60259067007309208</v>
      </c>
      <c r="F2283">
        <f t="shared" si="107"/>
        <v>0</v>
      </c>
      <c r="G2283" s="4">
        <f>MAX($B$2:$B2283)</f>
        <v>136734.51365802245</v>
      </c>
      <c r="H2283" s="5">
        <f t="shared" si="105"/>
        <v>1.222072463139956E-2</v>
      </c>
      <c r="I2283" s="5">
        <f t="shared" si="106"/>
        <v>0.12754234227413352</v>
      </c>
    </row>
    <row r="2284" spans="1:9" x14ac:dyDescent="0.25">
      <c r="A2284" s="3">
        <f>回测!A2284</f>
        <v>43766</v>
      </c>
      <c r="B2284">
        <f>回测!F2284</f>
        <v>135181.85313785035</v>
      </c>
      <c r="C2284" t="str">
        <f>回测!K2284</f>
        <v>否</v>
      </c>
      <c r="D2284">
        <f>COUNTIF($C$2:C2284,"是")</f>
        <v>32</v>
      </c>
      <c r="E2284">
        <f>IF(COUNTA(F$2:F2284)&lt;2,0,AVERAGE(F$2:F2284)/_xlfn.STDEV.P(F$2:F2284)*SQRT(252))</f>
        <v>0.60412479499589578</v>
      </c>
      <c r="F2284">
        <f t="shared" si="107"/>
        <v>8.7613827838683989E-4</v>
      </c>
      <c r="G2284" s="4">
        <f>MAX($B$2:$B2284)</f>
        <v>136734.51365802245</v>
      </c>
      <c r="H2284" s="5">
        <f t="shared" si="105"/>
        <v>1.1355293397651955E-2</v>
      </c>
      <c r="I2284" s="5">
        <f t="shared" si="106"/>
        <v>0.12754234227413352</v>
      </c>
    </row>
    <row r="2285" spans="1:9" x14ac:dyDescent="0.25">
      <c r="A2285" s="3">
        <f>回测!A2285</f>
        <v>43767</v>
      </c>
      <c r="B2285">
        <f>回测!F2285</f>
        <v>134699.52636944971</v>
      </c>
      <c r="C2285" t="str">
        <f>回测!K2285</f>
        <v>否</v>
      </c>
      <c r="D2285">
        <f>COUNTIF($C$2:C2285,"是")</f>
        <v>32</v>
      </c>
      <c r="E2285">
        <f>IF(COUNTA(F$2:F2285)&lt;2,0,AVERAGE(F$2:F2285)/_xlfn.STDEV.P(F$2:F2285)*SQRT(252))</f>
        <v>0.59705152602986822</v>
      </c>
      <c r="F2285">
        <f t="shared" si="107"/>
        <v>-3.5679845867240267E-3</v>
      </c>
      <c r="G2285" s="4">
        <f>MAX($B$2:$B2285)</f>
        <v>136734.51365802245</v>
      </c>
      <c r="H2285" s="5">
        <f t="shared" si="105"/>
        <v>1.4882762472555489E-2</v>
      </c>
      <c r="I2285" s="5">
        <f t="shared" si="106"/>
        <v>0.12754234227413352</v>
      </c>
    </row>
    <row r="2286" spans="1:9" x14ac:dyDescent="0.25">
      <c r="A2286" s="3">
        <f>回测!A2286</f>
        <v>43768</v>
      </c>
      <c r="B2286">
        <f>回测!F2286</f>
        <v>134416.66246272647</v>
      </c>
      <c r="C2286" t="str">
        <f>回测!K2286</f>
        <v>否</v>
      </c>
      <c r="D2286">
        <f>COUNTIF($C$2:C2286,"是")</f>
        <v>32</v>
      </c>
      <c r="E2286">
        <f>IF(COUNTA(F$2:F2286)&lt;2,0,AVERAGE(F$2:F2286)/_xlfn.STDEV.P(F$2:F2286)*SQRT(252))</f>
        <v>0.59286812575803582</v>
      </c>
      <c r="F2286">
        <f t="shared" si="107"/>
        <v>-2.0999621479544928E-3</v>
      </c>
      <c r="G2286" s="4">
        <f>MAX($B$2:$B2286)</f>
        <v>136734.51365802245</v>
      </c>
      <c r="H2286" s="5">
        <f t="shared" si="105"/>
        <v>1.6951471382660621E-2</v>
      </c>
      <c r="I2286" s="5">
        <f t="shared" si="106"/>
        <v>0.12754234227413352</v>
      </c>
    </row>
    <row r="2287" spans="1:9" x14ac:dyDescent="0.25">
      <c r="A2287" s="3">
        <f>回测!A2287</f>
        <v>43769</v>
      </c>
      <c r="B2287">
        <f>回测!F2287</f>
        <v>134482.60516059253</v>
      </c>
      <c r="C2287" t="str">
        <f>回测!K2287</f>
        <v>否</v>
      </c>
      <c r="D2287">
        <f>COUNTIF($C$2:C2287,"是")</f>
        <v>32</v>
      </c>
      <c r="E2287">
        <f>IF(COUNTA(F$2:F2287)&lt;2,0,AVERAGE(F$2:F2287)/_xlfn.STDEV.P(F$2:F2287)*SQRT(252))</f>
        <v>0.59367222873912939</v>
      </c>
      <c r="F2287">
        <f t="shared" si="107"/>
        <v>4.9058425241255144E-4</v>
      </c>
      <c r="G2287" s="4">
        <f>MAX($B$2:$B2287)</f>
        <v>136734.51365802245</v>
      </c>
      <c r="H2287" s="5">
        <f t="shared" si="105"/>
        <v>1.6469203255163656E-2</v>
      </c>
      <c r="I2287" s="5">
        <f t="shared" si="106"/>
        <v>0.12754234227413352</v>
      </c>
    </row>
    <row r="2288" spans="1:9" x14ac:dyDescent="0.25">
      <c r="A2288" s="3">
        <f>回测!A2288</f>
        <v>43770</v>
      </c>
      <c r="B2288">
        <f>回测!F2288</f>
        <v>135455.25756390716</v>
      </c>
      <c r="C2288" t="str">
        <f>回测!K2288</f>
        <v>否</v>
      </c>
      <c r="D2288">
        <f>COUNTIF($C$2:C2288,"是")</f>
        <v>32</v>
      </c>
      <c r="E2288">
        <f>IF(COUNTA(F$2:F2288)&lt;2,0,AVERAGE(F$2:F2288)/_xlfn.STDEV.P(F$2:F2288)*SQRT(252))</f>
        <v>0.6068220025212635</v>
      </c>
      <c r="F2288">
        <f t="shared" si="107"/>
        <v>7.2325517649893811E-3</v>
      </c>
      <c r="G2288" s="4">
        <f>MAX($B$2:$B2288)</f>
        <v>136734.51365802245</v>
      </c>
      <c r="H2288" s="5">
        <f t="shared" si="105"/>
        <v>9.3557658552452239E-3</v>
      </c>
      <c r="I2288" s="5">
        <f t="shared" si="106"/>
        <v>0.12754234227413352</v>
      </c>
    </row>
    <row r="2289" spans="1:9" x14ac:dyDescent="0.25">
      <c r="A2289" s="3">
        <f>回测!A2289</f>
        <v>43771</v>
      </c>
      <c r="B2289">
        <f>回测!F2289</f>
        <v>135455.25756390716</v>
      </c>
      <c r="C2289" t="str">
        <f>回测!K2289</f>
        <v>否</v>
      </c>
      <c r="D2289">
        <f>COUNTIF($C$2:C2289,"是")</f>
        <v>32</v>
      </c>
      <c r="E2289">
        <f>IF(COUNTA(F$2:F2289)&lt;2,0,AVERAGE(F$2:F2289)/_xlfn.STDEV.P(F$2:F2289)*SQRT(252))</f>
        <v>0.60668912651114904</v>
      </c>
      <c r="F2289">
        <f t="shared" si="107"/>
        <v>0</v>
      </c>
      <c r="G2289" s="4">
        <f>MAX($B$2:$B2289)</f>
        <v>136734.51365802245</v>
      </c>
      <c r="H2289" s="5">
        <f t="shared" si="105"/>
        <v>9.3557658552452239E-3</v>
      </c>
      <c r="I2289" s="5">
        <f t="shared" si="106"/>
        <v>0.12754234227413352</v>
      </c>
    </row>
    <row r="2290" spans="1:9" x14ac:dyDescent="0.25">
      <c r="A2290" s="3">
        <f>回测!A2290</f>
        <v>43772</v>
      </c>
      <c r="B2290">
        <f>回测!F2290</f>
        <v>135455.25756390716</v>
      </c>
      <c r="C2290" t="str">
        <f>回测!K2290</f>
        <v>否</v>
      </c>
      <c r="D2290">
        <f>COUNTIF($C$2:C2290,"是")</f>
        <v>32</v>
      </c>
      <c r="E2290">
        <f>IF(COUNTA(F$2:F2290)&lt;2,0,AVERAGE(F$2:F2290)/_xlfn.STDEV.P(F$2:F2290)*SQRT(252))</f>
        <v>0.60655633775053408</v>
      </c>
      <c r="F2290">
        <f t="shared" si="107"/>
        <v>0</v>
      </c>
      <c r="G2290" s="4">
        <f>MAX($B$2:$B2290)</f>
        <v>136734.51365802245</v>
      </c>
      <c r="H2290" s="5">
        <f t="shared" si="105"/>
        <v>9.3557658552452239E-3</v>
      </c>
      <c r="I2290" s="5">
        <f t="shared" si="106"/>
        <v>0.12754234227413352</v>
      </c>
    </row>
    <row r="2291" spans="1:9" x14ac:dyDescent="0.25">
      <c r="A2291" s="3">
        <f>回测!A2291</f>
        <v>43773</v>
      </c>
      <c r="B2291">
        <f>回测!F2291</f>
        <v>135511.17999815824</v>
      </c>
      <c r="C2291" t="str">
        <f>回测!K2291</f>
        <v>否</v>
      </c>
      <c r="D2291">
        <f>COUNTIF($C$2:C2291,"是")</f>
        <v>32</v>
      </c>
      <c r="E2291">
        <f>IF(COUNTA(F$2:F2291)&lt;2,0,AVERAGE(F$2:F2291)/_xlfn.STDEV.P(F$2:F2291)*SQRT(252))</f>
        <v>0.60720864839740385</v>
      </c>
      <c r="F2291">
        <f t="shared" si="107"/>
        <v>4.1284801532870397E-4</v>
      </c>
      <c r="G2291" s="4">
        <f>MAX($B$2:$B2291)</f>
        <v>136734.51365802245</v>
      </c>
      <c r="H2291" s="5">
        <f t="shared" si="105"/>
        <v>8.9467803492818687E-3</v>
      </c>
      <c r="I2291" s="5">
        <f t="shared" si="106"/>
        <v>0.12754234227413352</v>
      </c>
    </row>
    <row r="2292" spans="1:9" x14ac:dyDescent="0.25">
      <c r="A2292" s="3">
        <f>回测!A2292</f>
        <v>43774</v>
      </c>
      <c r="B2292">
        <f>回测!F2292</f>
        <v>135529.40062595039</v>
      </c>
      <c r="C2292" t="str">
        <f>回测!K2292</f>
        <v>否</v>
      </c>
      <c r="D2292">
        <f>COUNTIF($C$2:C2292,"是")</f>
        <v>32</v>
      </c>
      <c r="E2292">
        <f>IF(COUNTA(F$2:F2292)&lt;2,0,AVERAGE(F$2:F2292)/_xlfn.STDEV.P(F$2:F2292)*SQRT(252))</f>
        <v>0.60733184630492032</v>
      </c>
      <c r="F2292">
        <f t="shared" si="107"/>
        <v>1.3445848373838665E-4</v>
      </c>
      <c r="G2292" s="4">
        <f>MAX($B$2:$B2292)</f>
        <v>136734.51365802245</v>
      </c>
      <c r="H2292" s="5">
        <f t="shared" si="105"/>
        <v>8.8135248360635687E-3</v>
      </c>
      <c r="I2292" s="5">
        <f t="shared" si="106"/>
        <v>0.12754234227413352</v>
      </c>
    </row>
    <row r="2293" spans="1:9" x14ac:dyDescent="0.25">
      <c r="A2293" s="3">
        <f>回测!A2293</f>
        <v>43775</v>
      </c>
      <c r="B2293">
        <f>回测!F2293</f>
        <v>134934.08077583832</v>
      </c>
      <c r="C2293" t="str">
        <f>回测!K2293</f>
        <v>否</v>
      </c>
      <c r="D2293">
        <f>COUNTIF($C$2:C2293,"是")</f>
        <v>32</v>
      </c>
      <c r="E2293">
        <f>IF(COUNTA(F$2:F2293)&lt;2,0,AVERAGE(F$2:F2293)/_xlfn.STDEV.P(F$2:F2293)*SQRT(252))</f>
        <v>0.5986427549478559</v>
      </c>
      <c r="F2293">
        <f t="shared" si="107"/>
        <v>-4.392551338400108E-3</v>
      </c>
      <c r="G2293" s="4">
        <f>MAX($B$2:$B2293)</f>
        <v>136734.51365802245</v>
      </c>
      <c r="H2293" s="5">
        <f t="shared" si="105"/>
        <v>1.3167362314148945E-2</v>
      </c>
      <c r="I2293" s="5">
        <f t="shared" si="106"/>
        <v>0.12754234227413352</v>
      </c>
    </row>
    <row r="2294" spans="1:9" x14ac:dyDescent="0.25">
      <c r="A2294" s="3">
        <f>回测!A2294</f>
        <v>43776</v>
      </c>
      <c r="B2294">
        <f>回测!F2294</f>
        <v>135135.18617359101</v>
      </c>
      <c r="C2294" t="str">
        <f>回测!K2294</f>
        <v>否</v>
      </c>
      <c r="D2294">
        <f>COUNTIF($C$2:C2294,"是")</f>
        <v>32</v>
      </c>
      <c r="E2294">
        <f>IF(COUNTA(F$2:F2294)&lt;2,0,AVERAGE(F$2:F2294)/_xlfn.STDEV.P(F$2:F2294)*SQRT(252))</f>
        <v>0.60132717333689412</v>
      </c>
      <c r="F2294">
        <f t="shared" si="107"/>
        <v>1.4903973599285081E-3</v>
      </c>
      <c r="G2294" s="4">
        <f>MAX($B$2:$B2294)</f>
        <v>136734.51365802245</v>
      </c>
      <c r="H2294" s="5">
        <f t="shared" si="105"/>
        <v>1.1696589556250747E-2</v>
      </c>
      <c r="I2294" s="5">
        <f t="shared" si="106"/>
        <v>0.12754234227413352</v>
      </c>
    </row>
    <row r="2295" spans="1:9" x14ac:dyDescent="0.25">
      <c r="A2295" s="3">
        <f>回测!A2295</f>
        <v>43777</v>
      </c>
      <c r="B2295">
        <f>回测!F2295</f>
        <v>134360.67622828233</v>
      </c>
      <c r="C2295" t="str">
        <f>回测!K2295</f>
        <v>否</v>
      </c>
      <c r="D2295">
        <f>COUNTIF($C$2:C2295,"是")</f>
        <v>32</v>
      </c>
      <c r="E2295">
        <f>IF(COUNTA(F$2:F2295)&lt;2,0,AVERAGE(F$2:F2295)/_xlfn.STDEV.P(F$2:F2295)*SQRT(252))</f>
        <v>0.58997021610587141</v>
      </c>
      <c r="F2295">
        <f t="shared" si="107"/>
        <v>-5.731371430633625E-3</v>
      </c>
      <c r="G2295" s="4">
        <f>MAX($B$2:$B2295)</f>
        <v>136734.51365802245</v>
      </c>
      <c r="H2295" s="5">
        <f t="shared" si="105"/>
        <v>1.7360923487665714E-2</v>
      </c>
      <c r="I2295" s="5">
        <f t="shared" si="106"/>
        <v>0.12754234227413352</v>
      </c>
    </row>
    <row r="2296" spans="1:9" x14ac:dyDescent="0.25">
      <c r="A2296" s="3">
        <f>回测!A2296</f>
        <v>43778</v>
      </c>
      <c r="B2296">
        <f>回测!F2296</f>
        <v>134360.67622828233</v>
      </c>
      <c r="C2296" t="str">
        <f>回测!K2296</f>
        <v>否</v>
      </c>
      <c r="D2296">
        <f>COUNTIF($C$2:C2296,"是")</f>
        <v>32</v>
      </c>
      <c r="E2296">
        <f>IF(COUNTA(F$2:F2296)&lt;2,0,AVERAGE(F$2:F2296)/_xlfn.STDEV.P(F$2:F2296)*SQRT(252))</f>
        <v>0.58984143467176886</v>
      </c>
      <c r="F2296">
        <f t="shared" si="107"/>
        <v>0</v>
      </c>
      <c r="G2296" s="4">
        <f>MAX($B$2:$B2296)</f>
        <v>136734.51365802245</v>
      </c>
      <c r="H2296" s="5">
        <f t="shared" si="105"/>
        <v>1.7360923487665714E-2</v>
      </c>
      <c r="I2296" s="5">
        <f t="shared" si="106"/>
        <v>0.12754234227413352</v>
      </c>
    </row>
    <row r="2297" spans="1:9" x14ac:dyDescent="0.25">
      <c r="A2297" s="3">
        <f>回测!A2297</f>
        <v>43779</v>
      </c>
      <c r="B2297">
        <f>回测!F2297</f>
        <v>134360.67622828233</v>
      </c>
      <c r="C2297" t="str">
        <f>回测!K2297</f>
        <v>否</v>
      </c>
      <c r="D2297">
        <f>COUNTIF($C$2:C2297,"是")</f>
        <v>32</v>
      </c>
      <c r="E2297">
        <f>IF(COUNTA(F$2:F2297)&lt;2,0,AVERAGE(F$2:F2297)/_xlfn.STDEV.P(F$2:F2297)*SQRT(252))</f>
        <v>0.58971273753389164</v>
      </c>
      <c r="F2297">
        <f t="shared" si="107"/>
        <v>0</v>
      </c>
      <c r="G2297" s="4">
        <f>MAX($B$2:$B2297)</f>
        <v>136734.51365802245</v>
      </c>
      <c r="H2297" s="5">
        <f t="shared" si="105"/>
        <v>1.7360923487665714E-2</v>
      </c>
      <c r="I2297" s="5">
        <f t="shared" si="106"/>
        <v>0.12754234227413352</v>
      </c>
    </row>
    <row r="2298" spans="1:9" x14ac:dyDescent="0.25">
      <c r="A2298" s="3">
        <f>回测!A2298</f>
        <v>43780</v>
      </c>
      <c r="B2298">
        <f>回测!F2298</f>
        <v>133778.90618467977</v>
      </c>
      <c r="C2298" t="str">
        <f>回测!K2298</f>
        <v>否</v>
      </c>
      <c r="D2298">
        <f>COUNTIF($C$2:C2298,"是")</f>
        <v>32</v>
      </c>
      <c r="E2298">
        <f>IF(COUNTA(F$2:F2298)&lt;2,0,AVERAGE(F$2:F2298)/_xlfn.STDEV.P(F$2:F2298)*SQRT(252))</f>
        <v>0.58117553843752245</v>
      </c>
      <c r="F2298">
        <f t="shared" si="107"/>
        <v>-4.3299130365652694E-3</v>
      </c>
      <c r="G2298" s="4">
        <f>MAX($B$2:$B2298)</f>
        <v>136734.51365802245</v>
      </c>
      <c r="H2298" s="5">
        <f t="shared" si="105"/>
        <v>2.1615665235295012E-2</v>
      </c>
      <c r="I2298" s="5">
        <f t="shared" si="106"/>
        <v>0.12754234227413352</v>
      </c>
    </row>
    <row r="2299" spans="1:9" x14ac:dyDescent="0.25">
      <c r="A2299" s="3">
        <f>回测!A2299</f>
        <v>43781</v>
      </c>
      <c r="B2299">
        <f>回测!F2299</f>
        <v>133414.79756411439</v>
      </c>
      <c r="C2299" t="str">
        <f>回测!K2299</f>
        <v>否</v>
      </c>
      <c r="D2299">
        <f>COUNTIF($C$2:C2299,"是")</f>
        <v>32</v>
      </c>
      <c r="E2299">
        <f>IF(COUNTA(F$2:F2299)&lt;2,0,AVERAGE(F$2:F2299)/_xlfn.STDEV.P(F$2:F2299)*SQRT(252))</f>
        <v>0.57580873487044937</v>
      </c>
      <c r="F2299">
        <f t="shared" si="107"/>
        <v>-2.7217192227804166E-3</v>
      </c>
      <c r="G2299" s="4">
        <f>MAX($B$2:$B2299)</f>
        <v>136734.51365802245</v>
      </c>
      <c r="H2299" s="5">
        <f t="shared" si="105"/>
        <v>2.4278552686491262E-2</v>
      </c>
      <c r="I2299" s="5">
        <f t="shared" si="106"/>
        <v>0.12754234227413352</v>
      </c>
    </row>
    <row r="2300" spans="1:9" x14ac:dyDescent="0.25">
      <c r="A2300" s="3">
        <f>回测!A2300</f>
        <v>43782</v>
      </c>
      <c r="B2300">
        <f>回测!F2300</f>
        <v>133732.99959916816</v>
      </c>
      <c r="C2300" t="str">
        <f>回测!K2300</f>
        <v>否</v>
      </c>
      <c r="D2300">
        <f>COUNTIF($C$2:C2300,"是")</f>
        <v>32</v>
      </c>
      <c r="E2300">
        <f>IF(COUNTA(F$2:F2300)&lt;2,0,AVERAGE(F$2:F2300)/_xlfn.STDEV.P(F$2:F2300)*SQRT(252))</f>
        <v>0.58015824161326213</v>
      </c>
      <c r="F2300">
        <f t="shared" si="107"/>
        <v>2.3850580360162965E-3</v>
      </c>
      <c r="G2300" s="4">
        <f>MAX($B$2:$B2300)</f>
        <v>136734.51365802245</v>
      </c>
      <c r="H2300" s="5">
        <f t="shared" si="105"/>
        <v>2.1951400407662747E-2</v>
      </c>
      <c r="I2300" s="5">
        <f t="shared" si="106"/>
        <v>0.12754234227413352</v>
      </c>
    </row>
    <row r="2301" spans="1:9" x14ac:dyDescent="0.25">
      <c r="A2301" s="3">
        <f>回测!A2301</f>
        <v>43783</v>
      </c>
      <c r="B2301">
        <f>回测!F2301</f>
        <v>133832.06070884457</v>
      </c>
      <c r="C2301" t="str">
        <f>回测!K2301</f>
        <v>否</v>
      </c>
      <c r="D2301">
        <f>COUNTIF($C$2:C2301,"是")</f>
        <v>32</v>
      </c>
      <c r="E2301">
        <f>IF(COUNTA(F$2:F2301)&lt;2,0,AVERAGE(F$2:F2301)/_xlfn.STDEV.P(F$2:F2301)*SQRT(252))</f>
        <v>0.58143286064305899</v>
      </c>
      <c r="F2301">
        <f t="shared" si="107"/>
        <v>7.4073796275642145E-4</v>
      </c>
      <c r="G2301" s="4">
        <f>MAX($B$2:$B2301)</f>
        <v>136734.51365802245</v>
      </c>
      <c r="H2301" s="5">
        <f t="shared" si="105"/>
        <v>2.1226922680523952E-2</v>
      </c>
      <c r="I2301" s="5">
        <f t="shared" si="106"/>
        <v>0.12754234227413352</v>
      </c>
    </row>
    <row r="2302" spans="1:9" x14ac:dyDescent="0.25">
      <c r="A2302" s="3">
        <f>回测!A2302</f>
        <v>43784</v>
      </c>
      <c r="B2302">
        <f>回测!F2302</f>
        <v>133612.94970487052</v>
      </c>
      <c r="C2302" t="str">
        <f>回测!K2302</f>
        <v>否</v>
      </c>
      <c r="D2302">
        <f>COUNTIF($C$2:C2302,"是")</f>
        <v>32</v>
      </c>
      <c r="E2302">
        <f>IF(COUNTA(F$2:F2302)&lt;2,0,AVERAGE(F$2:F2302)/_xlfn.STDEV.P(F$2:F2302)*SQRT(252))</f>
        <v>0.57817353917447956</v>
      </c>
      <c r="F2302">
        <f t="shared" si="107"/>
        <v>-1.6372086241033257E-3</v>
      </c>
      <c r="G2302" s="4">
        <f>MAX($B$2:$B2302)</f>
        <v>136734.51365802245</v>
      </c>
      <c r="H2302" s="5">
        <f t="shared" si="105"/>
        <v>2.2829378403751543E-2</v>
      </c>
      <c r="I2302" s="5">
        <f t="shared" si="106"/>
        <v>0.12754234227413352</v>
      </c>
    </row>
    <row r="2303" spans="1:9" x14ac:dyDescent="0.25">
      <c r="A2303" s="3">
        <f>回测!A2303</f>
        <v>43785</v>
      </c>
      <c r="B2303">
        <f>回测!F2303</f>
        <v>133612.94970487052</v>
      </c>
      <c r="C2303" t="str">
        <f>回测!K2303</f>
        <v>否</v>
      </c>
      <c r="D2303">
        <f>COUNTIF($C$2:C2303,"是")</f>
        <v>32</v>
      </c>
      <c r="E2303">
        <f>IF(COUNTA(F$2:F2303)&lt;2,0,AVERAGE(F$2:F2303)/_xlfn.STDEV.P(F$2:F2303)*SQRT(252))</f>
        <v>0.5780477236234377</v>
      </c>
      <c r="F2303">
        <f t="shared" si="107"/>
        <v>0</v>
      </c>
      <c r="G2303" s="4">
        <f>MAX($B$2:$B2303)</f>
        <v>136734.51365802245</v>
      </c>
      <c r="H2303" s="5">
        <f t="shared" si="105"/>
        <v>2.2829378403751543E-2</v>
      </c>
      <c r="I2303" s="5">
        <f t="shared" si="106"/>
        <v>0.12754234227413352</v>
      </c>
    </row>
    <row r="2304" spans="1:9" x14ac:dyDescent="0.25">
      <c r="A2304" s="3">
        <f>回测!A2304</f>
        <v>43786</v>
      </c>
      <c r="B2304">
        <f>回测!F2304</f>
        <v>133612.94970487052</v>
      </c>
      <c r="C2304" t="str">
        <f>回测!K2304</f>
        <v>否</v>
      </c>
      <c r="D2304">
        <f>COUNTIF($C$2:C2304,"是")</f>
        <v>32</v>
      </c>
      <c r="E2304">
        <f>IF(COUNTA(F$2:F2304)&lt;2,0,AVERAGE(F$2:F2304)/_xlfn.STDEV.P(F$2:F2304)*SQRT(252))</f>
        <v>0.57792199017231349</v>
      </c>
      <c r="F2304">
        <f t="shared" si="107"/>
        <v>0</v>
      </c>
      <c r="G2304" s="4">
        <f>MAX($B$2:$B2304)</f>
        <v>136734.51365802245</v>
      </c>
      <c r="H2304" s="5">
        <f t="shared" si="105"/>
        <v>2.2829378403751543E-2</v>
      </c>
      <c r="I2304" s="5">
        <f t="shared" si="106"/>
        <v>0.12754234227413352</v>
      </c>
    </row>
    <row r="2305" spans="1:9" x14ac:dyDescent="0.25">
      <c r="A2305" s="3">
        <f>回测!A2305</f>
        <v>43787</v>
      </c>
      <c r="B2305">
        <f>回测!F2305</f>
        <v>133956.76759799151</v>
      </c>
      <c r="C2305" t="str">
        <f>回测!K2305</f>
        <v>否</v>
      </c>
      <c r="D2305">
        <f>COUNTIF($C$2:C2305,"是")</f>
        <v>32</v>
      </c>
      <c r="E2305">
        <f>IF(COUNTA(F$2:F2305)&lt;2,0,AVERAGE(F$2:F2305)/_xlfn.STDEV.P(F$2:F2305)*SQRT(252))</f>
        <v>0.58261358336342917</v>
      </c>
      <c r="F2305">
        <f t="shared" si="107"/>
        <v>2.5732378027760738E-3</v>
      </c>
      <c r="G2305" s="4">
        <f>MAX($B$2:$B2305)</f>
        <v>136734.51365802245</v>
      </c>
      <c r="H2305" s="5">
        <f t="shared" si="105"/>
        <v>2.0314886020497913E-2</v>
      </c>
      <c r="I2305" s="5">
        <f t="shared" si="106"/>
        <v>0.12754234227413352</v>
      </c>
    </row>
    <row r="2306" spans="1:9" x14ac:dyDescent="0.25">
      <c r="A2306" s="3">
        <f>回测!A2306</f>
        <v>43788</v>
      </c>
      <c r="B2306">
        <f>回测!F2306</f>
        <v>134537.01355329805</v>
      </c>
      <c r="C2306" t="str">
        <f>回测!K2306</f>
        <v>否</v>
      </c>
      <c r="D2306">
        <f>COUNTIF($C$2:C2306,"是")</f>
        <v>32</v>
      </c>
      <c r="E2306">
        <f>IF(COUNTA(F$2:F2306)&lt;2,0,AVERAGE(F$2:F2306)/_xlfn.STDEV.P(F$2:F2306)*SQRT(252))</f>
        <v>0.59051851065312044</v>
      </c>
      <c r="F2306">
        <f t="shared" si="107"/>
        <v>4.3315911970038812E-3</v>
      </c>
      <c r="G2306" s="4">
        <f>MAX($B$2:$B2306)</f>
        <v>136734.51365802245</v>
      </c>
      <c r="H2306" s="5">
        <f t="shared" si="105"/>
        <v>1.6071290604948607E-2</v>
      </c>
      <c r="I2306" s="5">
        <f t="shared" si="106"/>
        <v>0.12754234227413352</v>
      </c>
    </row>
    <row r="2307" spans="1:9" x14ac:dyDescent="0.25">
      <c r="A2307" s="3">
        <f>回测!A2307</f>
        <v>43789</v>
      </c>
      <c r="B2307">
        <f>回测!F2307</f>
        <v>134266.9953151503</v>
      </c>
      <c r="C2307" t="str">
        <f>回测!K2307</f>
        <v>否</v>
      </c>
      <c r="D2307">
        <f>COUNTIF($C$2:C2307,"是")</f>
        <v>32</v>
      </c>
      <c r="E2307">
        <f>IF(COUNTA(F$2:F2307)&lt;2,0,AVERAGE(F$2:F2307)/_xlfn.STDEV.P(F$2:F2307)*SQRT(252))</f>
        <v>0.5865479636851133</v>
      </c>
      <c r="F2307">
        <f t="shared" si="107"/>
        <v>-2.0070182250684354E-3</v>
      </c>
      <c r="G2307" s="4">
        <f>MAX($B$2:$B2307)</f>
        <v>136734.51365802245</v>
      </c>
      <c r="H2307" s="5">
        <f t="shared" ref="H2307:H2370" si="108">1-($B2307/$G2307)</f>
        <v>1.8046053456872602E-2</v>
      </c>
      <c r="I2307" s="5">
        <f t="shared" si="106"/>
        <v>0.12754234227413352</v>
      </c>
    </row>
    <row r="2308" spans="1:9" x14ac:dyDescent="0.25">
      <c r="A2308" s="3">
        <f>回测!A2308</f>
        <v>43790</v>
      </c>
      <c r="B2308">
        <f>回测!F2308</f>
        <v>134039.85038247626</v>
      </c>
      <c r="C2308" t="str">
        <f>回测!K2308</f>
        <v>否</v>
      </c>
      <c r="D2308">
        <f>COUNTIF($C$2:C2308,"是")</f>
        <v>32</v>
      </c>
      <c r="E2308">
        <f>IF(COUNTA(F$2:F2308)&lt;2,0,AVERAGE(F$2:F2308)/_xlfn.STDEV.P(F$2:F2308)*SQRT(252))</f>
        <v>0.58318818233846881</v>
      </c>
      <c r="F2308">
        <f t="shared" si="107"/>
        <v>-1.6917406406606883E-3</v>
      </c>
      <c r="G2308" s="4">
        <f>MAX($B$2:$B2308)</f>
        <v>136734.51365802245</v>
      </c>
      <c r="H2308" s="5">
        <f t="shared" si="108"/>
        <v>1.9707264855496787E-2</v>
      </c>
      <c r="I2308" s="5">
        <f t="shared" ref="I2308:I2371" si="109">MAX($I2307,$H2308)</f>
        <v>0.12754234227413352</v>
      </c>
    </row>
    <row r="2309" spans="1:9" x14ac:dyDescent="0.25">
      <c r="A2309" s="3">
        <f>回测!A2309</f>
        <v>43791</v>
      </c>
      <c r="B2309">
        <f>回测!F2309</f>
        <v>133594.86081052676</v>
      </c>
      <c r="C2309" t="str">
        <f>回测!K2309</f>
        <v>否</v>
      </c>
      <c r="D2309">
        <f>COUNTIF($C$2:C2309,"是")</f>
        <v>32</v>
      </c>
      <c r="E2309">
        <f>IF(COUNTA(F$2:F2309)&lt;2,0,AVERAGE(F$2:F2309)/_xlfn.STDEV.P(F$2:F2309)*SQRT(252))</f>
        <v>0.57666983342328082</v>
      </c>
      <c r="F2309">
        <f t="shared" ref="F2309:F2372" si="110">IF(B2308=0,0,B2309/B2308-1)</f>
        <v>-3.3198304137145307E-3</v>
      </c>
      <c r="G2309" s="4">
        <f>MAX($B$2:$B2309)</f>
        <v>136734.51365802245</v>
      </c>
      <c r="H2309" s="5">
        <f t="shared" si="108"/>
        <v>2.2961670491972952E-2</v>
      </c>
      <c r="I2309" s="5">
        <f t="shared" si="109"/>
        <v>0.12754234227413352</v>
      </c>
    </row>
    <row r="2310" spans="1:9" x14ac:dyDescent="0.25">
      <c r="A2310" s="3">
        <f>回测!A2310</f>
        <v>43792</v>
      </c>
      <c r="B2310">
        <f>回测!F2310</f>
        <v>133594.86081052676</v>
      </c>
      <c r="C2310" t="str">
        <f>回测!K2310</f>
        <v>否</v>
      </c>
      <c r="D2310">
        <f>COUNTIF($C$2:C2310,"是")</f>
        <v>32</v>
      </c>
      <c r="E2310">
        <f>IF(COUNTA(F$2:F2310)&lt;2,0,AVERAGE(F$2:F2310)/_xlfn.STDEV.P(F$2:F2310)*SQRT(252))</f>
        <v>0.57654472659055489</v>
      </c>
      <c r="F2310">
        <f t="shared" si="110"/>
        <v>0</v>
      </c>
      <c r="G2310" s="4">
        <f>MAX($B$2:$B2310)</f>
        <v>136734.51365802245</v>
      </c>
      <c r="H2310" s="5">
        <f t="shared" si="108"/>
        <v>2.2961670491972952E-2</v>
      </c>
      <c r="I2310" s="5">
        <f t="shared" si="109"/>
        <v>0.12754234227413352</v>
      </c>
    </row>
    <row r="2311" spans="1:9" x14ac:dyDescent="0.25">
      <c r="A2311" s="3">
        <f>回测!A2311</f>
        <v>43793</v>
      </c>
      <c r="B2311">
        <f>回测!F2311</f>
        <v>133594.86081052676</v>
      </c>
      <c r="C2311" t="str">
        <f>回测!K2311</f>
        <v>否</v>
      </c>
      <c r="D2311">
        <f>COUNTIF($C$2:C2311,"是")</f>
        <v>32</v>
      </c>
      <c r="E2311">
        <f>IF(COUNTA(F$2:F2311)&lt;2,0,AVERAGE(F$2:F2311)/_xlfn.STDEV.P(F$2:F2311)*SQRT(252))</f>
        <v>0.57641970114719887</v>
      </c>
      <c r="F2311">
        <f t="shared" si="110"/>
        <v>0</v>
      </c>
      <c r="G2311" s="4">
        <f>MAX($B$2:$B2311)</f>
        <v>136734.51365802245</v>
      </c>
      <c r="H2311" s="5">
        <f t="shared" si="108"/>
        <v>2.2961670491972952E-2</v>
      </c>
      <c r="I2311" s="5">
        <f t="shared" si="109"/>
        <v>0.12754234227413352</v>
      </c>
    </row>
    <row r="2312" spans="1:9" x14ac:dyDescent="0.25">
      <c r="A2312" s="3">
        <f>回测!A2312</f>
        <v>43794</v>
      </c>
      <c r="B2312">
        <f>回测!F2312</f>
        <v>133577.79946276249</v>
      </c>
      <c r="C2312" t="str">
        <f>回测!K2312</f>
        <v>否</v>
      </c>
      <c r="D2312">
        <f>COUNTIF($C$2:C2312,"是")</f>
        <v>32</v>
      </c>
      <c r="E2312">
        <f>IF(COUNTA(F$2:F2312)&lt;2,0,AVERAGE(F$2:F2312)/_xlfn.STDEV.P(F$2:F2312)*SQRT(252))</f>
        <v>0.57605293037181349</v>
      </c>
      <c r="F2312">
        <f t="shared" si="110"/>
        <v>-1.2770961143837578E-4</v>
      </c>
      <c r="G2312" s="4">
        <f>MAX($B$2:$B2312)</f>
        <v>136734.51365802245</v>
      </c>
      <c r="H2312" s="5">
        <f t="shared" si="108"/>
        <v>2.3086447677394872E-2</v>
      </c>
      <c r="I2312" s="5">
        <f t="shared" si="109"/>
        <v>0.12754234227413352</v>
      </c>
    </row>
    <row r="2313" spans="1:9" x14ac:dyDescent="0.25">
      <c r="A2313" s="3">
        <f>回测!A2313</f>
        <v>43795</v>
      </c>
      <c r="B2313">
        <f>回测!F2313</f>
        <v>133618.64118361648</v>
      </c>
      <c r="C2313" t="str">
        <f>回测!K2313</f>
        <v>否</v>
      </c>
      <c r="D2313">
        <f>COUNTIF($C$2:C2313,"是")</f>
        <v>32</v>
      </c>
      <c r="E2313">
        <f>IF(COUNTA(F$2:F2313)&lt;2,0,AVERAGE(F$2:F2313)/_xlfn.STDEV.P(F$2:F2313)*SQRT(252))</f>
        <v>0.57650570664843637</v>
      </c>
      <c r="F2313">
        <f t="shared" si="110"/>
        <v>3.0575231077500931E-4</v>
      </c>
      <c r="G2313" s="4">
        <f>MAX($B$2:$B2313)</f>
        <v>136734.51365802245</v>
      </c>
      <c r="H2313" s="5">
        <f t="shared" si="108"/>
        <v>2.2787754101344704E-2</v>
      </c>
      <c r="I2313" s="5">
        <f t="shared" si="109"/>
        <v>0.12754234227413352</v>
      </c>
    </row>
    <row r="2314" spans="1:9" x14ac:dyDescent="0.25">
      <c r="A2314" s="3">
        <f>回测!A2314</f>
        <v>43796</v>
      </c>
      <c r="B2314">
        <f>回测!F2314</f>
        <v>133628.32476964864</v>
      </c>
      <c r="C2314" t="str">
        <f>回测!K2314</f>
        <v>否</v>
      </c>
      <c r="D2314">
        <f>COUNTIF($C$2:C2314,"是")</f>
        <v>32</v>
      </c>
      <c r="E2314">
        <f>IF(COUNTA(F$2:F2314)&lt;2,0,AVERAGE(F$2:F2314)/_xlfn.STDEV.P(F$2:F2314)*SQRT(252))</f>
        <v>0.57651788596732501</v>
      </c>
      <c r="F2314">
        <f t="shared" si="110"/>
        <v>7.2471819398733928E-5</v>
      </c>
      <c r="G2314" s="4">
        <f>MAX($B$2:$B2314)</f>
        <v>136734.51365802245</v>
      </c>
      <c r="H2314" s="5">
        <f t="shared" si="108"/>
        <v>2.2716933751945723E-2</v>
      </c>
      <c r="I2314" s="5">
        <f t="shared" si="109"/>
        <v>0.12754234227413352</v>
      </c>
    </row>
    <row r="2315" spans="1:9" x14ac:dyDescent="0.25">
      <c r="A2315" s="3">
        <f>回测!A2315</f>
        <v>43797</v>
      </c>
      <c r="B2315">
        <f>回测!F2315</f>
        <v>133501.9537276768</v>
      </c>
      <c r="C2315" t="str">
        <f>回测!K2315</f>
        <v>否</v>
      </c>
      <c r="D2315">
        <f>COUNTIF($C$2:C2315,"是")</f>
        <v>32</v>
      </c>
      <c r="E2315">
        <f>IF(COUNTA(F$2:F2315)&lt;2,0,AVERAGE(F$2:F2315)/_xlfn.STDEV.P(F$2:F2315)*SQRT(252))</f>
        <v>0.57459625418635651</v>
      </c>
      <c r="F2315">
        <f t="shared" si="110"/>
        <v>-9.456905352190903E-4</v>
      </c>
      <c r="G2315" s="4">
        <f>MAX($B$2:$B2315)</f>
        <v>136734.51365802245</v>
      </c>
      <c r="H2315" s="5">
        <f t="shared" si="108"/>
        <v>2.3641141097926366E-2</v>
      </c>
      <c r="I2315" s="5">
        <f t="shared" si="109"/>
        <v>0.12754234227413352</v>
      </c>
    </row>
    <row r="2316" spans="1:9" x14ac:dyDescent="0.25">
      <c r="A2316" s="3">
        <f>回测!A2316</f>
        <v>43798</v>
      </c>
      <c r="B2316">
        <f>回测!F2316</f>
        <v>133215.12479216731</v>
      </c>
      <c r="C2316" t="str">
        <f>回测!K2316</f>
        <v>否</v>
      </c>
      <c r="D2316">
        <f>COUNTIF($C$2:C2316,"是")</f>
        <v>32</v>
      </c>
      <c r="E2316">
        <f>IF(COUNTA(F$2:F2316)&lt;2,0,AVERAGE(F$2:F2316)/_xlfn.STDEV.P(F$2:F2316)*SQRT(252))</f>
        <v>0.57036677262520608</v>
      </c>
      <c r="F2316">
        <f t="shared" si="110"/>
        <v>-2.148499909556234E-3</v>
      </c>
      <c r="G2316" s="4">
        <f>MAX($B$2:$B2316)</f>
        <v>136734.51365802245</v>
      </c>
      <c r="H2316" s="5">
        <f t="shared" si="108"/>
        <v>2.5738848017971883E-2</v>
      </c>
      <c r="I2316" s="5">
        <f t="shared" si="109"/>
        <v>0.12754234227413352</v>
      </c>
    </row>
    <row r="2317" spans="1:9" x14ac:dyDescent="0.25">
      <c r="A2317" s="3">
        <f>回测!A2317</f>
        <v>43799</v>
      </c>
      <c r="B2317">
        <f>回测!F2317</f>
        <v>133215.12479216731</v>
      </c>
      <c r="C2317" t="str">
        <f>回测!K2317</f>
        <v>否</v>
      </c>
      <c r="D2317">
        <f>COUNTIF($C$2:C2317,"是")</f>
        <v>32</v>
      </c>
      <c r="E2317">
        <f>IF(COUNTA(F$2:F2317)&lt;2,0,AVERAGE(F$2:F2317)/_xlfn.STDEV.P(F$2:F2317)*SQRT(252))</f>
        <v>0.57024341095487041</v>
      </c>
      <c r="F2317">
        <f t="shared" si="110"/>
        <v>0</v>
      </c>
      <c r="G2317" s="4">
        <f>MAX($B$2:$B2317)</f>
        <v>136734.51365802245</v>
      </c>
      <c r="H2317" s="5">
        <f t="shared" si="108"/>
        <v>2.5738848017971883E-2</v>
      </c>
      <c r="I2317" s="5">
        <f t="shared" si="109"/>
        <v>0.12754234227413352</v>
      </c>
    </row>
    <row r="2318" spans="1:9" x14ac:dyDescent="0.25">
      <c r="A2318" s="3">
        <f>回测!A2318</f>
        <v>43800</v>
      </c>
      <c r="B2318">
        <f>回测!F2318</f>
        <v>133215.12479216731</v>
      </c>
      <c r="C2318" t="str">
        <f>回测!K2318</f>
        <v>否</v>
      </c>
      <c r="D2318">
        <f>COUNTIF($C$2:C2318,"是")</f>
        <v>32</v>
      </c>
      <c r="E2318">
        <f>IF(COUNTA(F$2:F2318)&lt;2,0,AVERAGE(F$2:F2318)/_xlfn.STDEV.P(F$2:F2318)*SQRT(252))</f>
        <v>0.57012012929369293</v>
      </c>
      <c r="F2318">
        <f t="shared" si="110"/>
        <v>0</v>
      </c>
      <c r="G2318" s="4">
        <f>MAX($B$2:$B2318)</f>
        <v>136734.51365802245</v>
      </c>
      <c r="H2318" s="5">
        <f t="shared" si="108"/>
        <v>2.5738848017971883E-2</v>
      </c>
      <c r="I2318" s="5">
        <f t="shared" si="109"/>
        <v>0.12754234227413352</v>
      </c>
    </row>
    <row r="2319" spans="1:9" x14ac:dyDescent="0.25">
      <c r="A2319" s="3">
        <f>回测!A2319</f>
        <v>43801</v>
      </c>
      <c r="B2319">
        <f>回测!F2319</f>
        <v>133367.30161269527</v>
      </c>
      <c r="C2319" t="str">
        <f>回测!K2319</f>
        <v>否</v>
      </c>
      <c r="D2319">
        <f>COUNTIF($C$2:C2319,"是")</f>
        <v>32</v>
      </c>
      <c r="E2319">
        <f>IF(COUNTA(F$2:F2319)&lt;2,0,AVERAGE(F$2:F2319)/_xlfn.STDEV.P(F$2:F2319)*SQRT(252))</f>
        <v>0.57214288568419258</v>
      </c>
      <c r="F2319">
        <f t="shared" si="110"/>
        <v>1.1423389105806869E-3</v>
      </c>
      <c r="G2319" s="4">
        <f>MAX($B$2:$B2319)</f>
        <v>136734.51365802245</v>
      </c>
      <c r="H2319" s="5">
        <f t="shared" si="108"/>
        <v>2.4625911594995609E-2</v>
      </c>
      <c r="I2319" s="5">
        <f t="shared" si="109"/>
        <v>0.12754234227413352</v>
      </c>
    </row>
    <row r="2320" spans="1:9" x14ac:dyDescent="0.25">
      <c r="A2320" s="3">
        <f>回测!A2320</f>
        <v>43802</v>
      </c>
      <c r="B2320">
        <f>回测!F2320</f>
        <v>133612.22358393174</v>
      </c>
      <c r="C2320" t="str">
        <f>回测!K2320</f>
        <v>否</v>
      </c>
      <c r="D2320">
        <f>COUNTIF($C$2:C2320,"是")</f>
        <v>32</v>
      </c>
      <c r="E2320">
        <f>IF(COUNTA(F$2:F2320)&lt;2,0,AVERAGE(F$2:F2320)/_xlfn.STDEV.P(F$2:F2320)*SQRT(252))</f>
        <v>0.57545630749244758</v>
      </c>
      <c r="F2320">
        <f t="shared" si="110"/>
        <v>1.8364469272065254E-3</v>
      </c>
      <c r="G2320" s="4">
        <f>MAX($B$2:$B2320)</f>
        <v>136734.51365802245</v>
      </c>
      <c r="H2320" s="5">
        <f t="shared" si="108"/>
        <v>2.283468884746731E-2</v>
      </c>
      <c r="I2320" s="5">
        <f t="shared" si="109"/>
        <v>0.12754234227413352</v>
      </c>
    </row>
    <row r="2321" spans="1:9" x14ac:dyDescent="0.25">
      <c r="A2321" s="3">
        <f>回测!A2321</f>
        <v>43803</v>
      </c>
      <c r="B2321">
        <f>回测!F2321</f>
        <v>134228.14258817493</v>
      </c>
      <c r="C2321" t="str">
        <f>回测!K2321</f>
        <v>否</v>
      </c>
      <c r="D2321">
        <f>COUNTIF($C$2:C2321,"是")</f>
        <v>32</v>
      </c>
      <c r="E2321">
        <f>IF(COUNTA(F$2:F2321)&lt;2,0,AVERAGE(F$2:F2321)/_xlfn.STDEV.P(F$2:F2321)*SQRT(252))</f>
        <v>0.58383417956080719</v>
      </c>
      <c r="F2321">
        <f t="shared" si="110"/>
        <v>4.6097504234430264E-3</v>
      </c>
      <c r="G2321" s="4">
        <f>MAX($B$2:$B2321)</f>
        <v>136734.51365802245</v>
      </c>
      <c r="H2321" s="5">
        <f t="shared" si="108"/>
        <v>1.8330200640608085E-2</v>
      </c>
      <c r="I2321" s="5">
        <f t="shared" si="109"/>
        <v>0.12754234227413352</v>
      </c>
    </row>
    <row r="2322" spans="1:9" x14ac:dyDescent="0.25">
      <c r="A2322" s="3">
        <f>回测!A2322</f>
        <v>43804</v>
      </c>
      <c r="B2322">
        <f>回测!F2322</f>
        <v>134315.2674807939</v>
      </c>
      <c r="C2322" t="str">
        <f>回测!K2322</f>
        <v>否</v>
      </c>
      <c r="D2322">
        <f>COUNTIF($C$2:C2322,"是")</f>
        <v>32</v>
      </c>
      <c r="E2322">
        <f>IF(COUNTA(F$2:F2322)&lt;2,0,AVERAGE(F$2:F2322)/_xlfn.STDEV.P(F$2:F2322)*SQRT(252))</f>
        <v>0.58492922215449006</v>
      </c>
      <c r="F2322">
        <f t="shared" si="110"/>
        <v>6.4908066921764984E-4</v>
      </c>
      <c r="G2322" s="4">
        <f>MAX($B$2:$B2322)</f>
        <v>136734.51365802245</v>
      </c>
      <c r="H2322" s="5">
        <f t="shared" si="108"/>
        <v>1.7693017750289197E-2</v>
      </c>
      <c r="I2322" s="5">
        <f t="shared" si="109"/>
        <v>0.12754234227413352</v>
      </c>
    </row>
    <row r="2323" spans="1:9" x14ac:dyDescent="0.25">
      <c r="A2323" s="3">
        <f>回测!A2323</f>
        <v>43805</v>
      </c>
      <c r="B2323">
        <f>回测!F2323</f>
        <v>134283.63017583359</v>
      </c>
      <c r="C2323" t="str">
        <f>回测!K2323</f>
        <v>否</v>
      </c>
      <c r="D2323">
        <f>COUNTIF($C$2:C2323,"是")</f>
        <v>32</v>
      </c>
      <c r="E2323">
        <f>IF(COUNTA(F$2:F2323)&lt;2,0,AVERAGE(F$2:F2323)/_xlfn.STDEV.P(F$2:F2323)*SQRT(252))</f>
        <v>0.5843580266470203</v>
      </c>
      <c r="F2323">
        <f t="shared" si="110"/>
        <v>-2.3554511377377185E-4</v>
      </c>
      <c r="G2323" s="4">
        <f>MAX($B$2:$B2323)</f>
        <v>136734.51365802245</v>
      </c>
      <c r="H2323" s="5">
        <f t="shared" si="108"/>
        <v>1.7924395360183865E-2</v>
      </c>
      <c r="I2323" s="5">
        <f t="shared" si="109"/>
        <v>0.12754234227413352</v>
      </c>
    </row>
    <row r="2324" spans="1:9" x14ac:dyDescent="0.25">
      <c r="A2324" s="3">
        <f>回测!A2324</f>
        <v>43806</v>
      </c>
      <c r="B2324">
        <f>回测!F2324</f>
        <v>134283.63017583359</v>
      </c>
      <c r="C2324" t="str">
        <f>回测!K2324</f>
        <v>否</v>
      </c>
      <c r="D2324">
        <f>COUNTIF($C$2:C2324,"是")</f>
        <v>32</v>
      </c>
      <c r="E2324">
        <f>IF(COUNTA(F$2:F2324)&lt;2,0,AVERAGE(F$2:F2324)/_xlfn.STDEV.P(F$2:F2324)*SQRT(252))</f>
        <v>0.58423201187031981</v>
      </c>
      <c r="F2324">
        <f t="shared" si="110"/>
        <v>0</v>
      </c>
      <c r="G2324" s="4">
        <f>MAX($B$2:$B2324)</f>
        <v>136734.51365802245</v>
      </c>
      <c r="H2324" s="5">
        <f t="shared" si="108"/>
        <v>1.7924395360183865E-2</v>
      </c>
      <c r="I2324" s="5">
        <f t="shared" si="109"/>
        <v>0.12754234227413352</v>
      </c>
    </row>
    <row r="2325" spans="1:9" x14ac:dyDescent="0.25">
      <c r="A2325" s="3">
        <f>回测!A2325</f>
        <v>43807</v>
      </c>
      <c r="B2325">
        <f>回测!F2325</f>
        <v>134283.63017583359</v>
      </c>
      <c r="C2325" t="str">
        <f>回测!K2325</f>
        <v>否</v>
      </c>
      <c r="D2325">
        <f>COUNTIF($C$2:C2325,"是")</f>
        <v>32</v>
      </c>
      <c r="E2325">
        <f>IF(COUNTA(F$2:F2325)&lt;2,0,AVERAGE(F$2:F2325)/_xlfn.STDEV.P(F$2:F2325)*SQRT(252))</f>
        <v>0.58410607858241981</v>
      </c>
      <c r="F2325">
        <f t="shared" si="110"/>
        <v>0</v>
      </c>
      <c r="G2325" s="4">
        <f>MAX($B$2:$B2325)</f>
        <v>136734.51365802245</v>
      </c>
      <c r="H2325" s="5">
        <f t="shared" si="108"/>
        <v>1.7924395360183865E-2</v>
      </c>
      <c r="I2325" s="5">
        <f t="shared" si="109"/>
        <v>0.12754234227413352</v>
      </c>
    </row>
    <row r="2326" spans="1:9" x14ac:dyDescent="0.25">
      <c r="A2326" s="3">
        <f>回测!A2326</f>
        <v>43808</v>
      </c>
      <c r="B2326">
        <f>回测!F2326</f>
        <v>133898.74751917366</v>
      </c>
      <c r="C2326" t="str">
        <f>回测!K2326</f>
        <v>否</v>
      </c>
      <c r="D2326">
        <f>COUNTIF($C$2:C2326,"是")</f>
        <v>32</v>
      </c>
      <c r="E2326">
        <f>IF(COUNTA(F$2:F2326)&lt;2,0,AVERAGE(F$2:F2326)/_xlfn.STDEV.P(F$2:F2326)*SQRT(252))</f>
        <v>0.57849764421375605</v>
      </c>
      <c r="F2326">
        <f t="shared" si="110"/>
        <v>-2.8661919264169056E-3</v>
      </c>
      <c r="G2326" s="4">
        <f>MAX($B$2:$B2326)</f>
        <v>136734.51365802245</v>
      </c>
      <c r="H2326" s="5">
        <f t="shared" si="108"/>
        <v>2.0739212529333528E-2</v>
      </c>
      <c r="I2326" s="5">
        <f t="shared" si="109"/>
        <v>0.12754234227413352</v>
      </c>
    </row>
    <row r="2327" spans="1:9" x14ac:dyDescent="0.25">
      <c r="A2327" s="3">
        <f>回测!A2327</f>
        <v>43809</v>
      </c>
      <c r="B2327">
        <f>回测!F2327</f>
        <v>133954.56265851299</v>
      </c>
      <c r="C2327" t="str">
        <f>回测!K2327</f>
        <v>否</v>
      </c>
      <c r="D2327">
        <f>COUNTIF($C$2:C2327,"是")</f>
        <v>32</v>
      </c>
      <c r="E2327">
        <f>IF(COUNTA(F$2:F2327)&lt;2,0,AVERAGE(F$2:F2327)/_xlfn.STDEV.P(F$2:F2327)*SQRT(252))</f>
        <v>0.57915718412487782</v>
      </c>
      <c r="F2327">
        <f t="shared" si="110"/>
        <v>4.1684586580115202E-4</v>
      </c>
      <c r="G2327" s="4">
        <f>MAX($B$2:$B2327)</f>
        <v>136734.51365802245</v>
      </c>
      <c r="H2327" s="5">
        <f t="shared" si="108"/>
        <v>2.033101171853513E-2</v>
      </c>
      <c r="I2327" s="5">
        <f t="shared" si="109"/>
        <v>0.12754234227413352</v>
      </c>
    </row>
    <row r="2328" spans="1:9" x14ac:dyDescent="0.25">
      <c r="A2328" s="3">
        <f>回测!A2328</f>
        <v>43810</v>
      </c>
      <c r="B2328">
        <f>回测!F2328</f>
        <v>133489.92390682263</v>
      </c>
      <c r="C2328" t="str">
        <f>回测!K2328</f>
        <v>否</v>
      </c>
      <c r="D2328">
        <f>COUNTIF($C$2:C2328,"是")</f>
        <v>32</v>
      </c>
      <c r="E2328">
        <f>IF(COUNTA(F$2:F2328)&lt;2,0,AVERAGE(F$2:F2328)/_xlfn.STDEV.P(F$2:F2328)*SQRT(252))</f>
        <v>0.57238298572697732</v>
      </c>
      <c r="F2328">
        <f t="shared" si="110"/>
        <v>-3.4686295298119729E-3</v>
      </c>
      <c r="G2328" s="4">
        <f>MAX($B$2:$B2328)</f>
        <v>136734.51365802245</v>
      </c>
      <c r="H2328" s="5">
        <f t="shared" si="108"/>
        <v>2.3729120500729173E-2</v>
      </c>
      <c r="I2328" s="5">
        <f t="shared" si="109"/>
        <v>0.12754234227413352</v>
      </c>
    </row>
    <row r="2329" spans="1:9" x14ac:dyDescent="0.25">
      <c r="A2329" s="3">
        <f>回测!A2329</f>
        <v>43811</v>
      </c>
      <c r="B2329">
        <f>回测!F2329</f>
        <v>133574.870267413</v>
      </c>
      <c r="C2329" t="str">
        <f>回测!K2329</f>
        <v>否</v>
      </c>
      <c r="D2329">
        <f>COUNTIF($C$2:C2329,"是")</f>
        <v>32</v>
      </c>
      <c r="E2329">
        <f>IF(COUNTA(F$2:F2329)&lt;2,0,AVERAGE(F$2:F2329)/_xlfn.STDEV.P(F$2:F2329)*SQRT(252))</f>
        <v>0.57345477450814453</v>
      </c>
      <c r="F2329">
        <f t="shared" si="110"/>
        <v>6.3635035592390921E-4</v>
      </c>
      <c r="G2329" s="4">
        <f>MAX($B$2:$B2329)</f>
        <v>136734.51365802245</v>
      </c>
      <c r="H2329" s="5">
        <f t="shared" si="108"/>
        <v>2.3107870179081669E-2</v>
      </c>
      <c r="I2329" s="5">
        <f t="shared" si="109"/>
        <v>0.12754234227413352</v>
      </c>
    </row>
    <row r="2330" spans="1:9" x14ac:dyDescent="0.25">
      <c r="A2330" s="3">
        <f>回测!A2330</f>
        <v>43812</v>
      </c>
      <c r="B2330">
        <f>回测!F2330</f>
        <v>133879.70130568591</v>
      </c>
      <c r="C2330" t="str">
        <f>回测!K2330</f>
        <v>否</v>
      </c>
      <c r="D2330">
        <f>COUNTIF($C$2:C2330,"是")</f>
        <v>32</v>
      </c>
      <c r="E2330">
        <f>IF(COUNTA(F$2:F2330)&lt;2,0,AVERAGE(F$2:F2330)/_xlfn.STDEV.P(F$2:F2330)*SQRT(252))</f>
        <v>0.57758037814042085</v>
      </c>
      <c r="F2330">
        <f t="shared" si="110"/>
        <v>2.2820987036158424E-3</v>
      </c>
      <c r="G2330" s="4">
        <f>MAX($B$2:$B2330)</f>
        <v>136734.51365802245</v>
      </c>
      <c r="H2330" s="5">
        <f t="shared" si="108"/>
        <v>2.0878505916044787E-2</v>
      </c>
      <c r="I2330" s="5">
        <f t="shared" si="109"/>
        <v>0.12754234227413352</v>
      </c>
    </row>
    <row r="2331" spans="1:9" x14ac:dyDescent="0.25">
      <c r="A2331" s="3">
        <f>回测!A2331</f>
        <v>43813</v>
      </c>
      <c r="B2331">
        <f>回测!F2331</f>
        <v>133879.70130568591</v>
      </c>
      <c r="C2331" t="str">
        <f>回测!K2331</f>
        <v>否</v>
      </c>
      <c r="D2331">
        <f>COUNTIF($C$2:C2331,"是")</f>
        <v>32</v>
      </c>
      <c r="E2331">
        <f>IF(COUNTA(F$2:F2331)&lt;2,0,AVERAGE(F$2:F2331)/_xlfn.STDEV.P(F$2:F2331)*SQRT(252))</f>
        <v>0.57745620320911095</v>
      </c>
      <c r="F2331">
        <f t="shared" si="110"/>
        <v>0</v>
      </c>
      <c r="G2331" s="4">
        <f>MAX($B$2:$B2331)</f>
        <v>136734.51365802245</v>
      </c>
      <c r="H2331" s="5">
        <f t="shared" si="108"/>
        <v>2.0878505916044787E-2</v>
      </c>
      <c r="I2331" s="5">
        <f t="shared" si="109"/>
        <v>0.12754234227413352</v>
      </c>
    </row>
    <row r="2332" spans="1:9" x14ac:dyDescent="0.25">
      <c r="A2332" s="3">
        <f>回测!A2332</f>
        <v>43814</v>
      </c>
      <c r="B2332">
        <f>回测!F2332</f>
        <v>133879.70130568591</v>
      </c>
      <c r="C2332" t="str">
        <f>回测!K2332</f>
        <v>否</v>
      </c>
      <c r="D2332">
        <f>COUNTIF($C$2:C2332,"是")</f>
        <v>32</v>
      </c>
      <c r="E2332">
        <f>IF(COUNTA(F$2:F2332)&lt;2,0,AVERAGE(F$2:F2332)/_xlfn.STDEV.P(F$2:F2332)*SQRT(252))</f>
        <v>0.57733210833308168</v>
      </c>
      <c r="F2332">
        <f t="shared" si="110"/>
        <v>0</v>
      </c>
      <c r="G2332" s="4">
        <f>MAX($B$2:$B2332)</f>
        <v>136734.51365802245</v>
      </c>
      <c r="H2332" s="5">
        <f t="shared" si="108"/>
        <v>2.0878505916044787E-2</v>
      </c>
      <c r="I2332" s="5">
        <f t="shared" si="109"/>
        <v>0.12754234227413352</v>
      </c>
    </row>
    <row r="2333" spans="1:9" x14ac:dyDescent="0.25">
      <c r="A2333" s="3">
        <f>回测!A2333</f>
        <v>43815</v>
      </c>
      <c r="B2333">
        <f>回测!F2333</f>
        <v>134312.89857277786</v>
      </c>
      <c r="C2333" t="str">
        <f>回测!K2333</f>
        <v>否</v>
      </c>
      <c r="D2333">
        <f>COUNTIF($C$2:C2333,"是")</f>
        <v>32</v>
      </c>
      <c r="E2333">
        <f>IF(COUNTA(F$2:F2333)&lt;2,0,AVERAGE(F$2:F2333)/_xlfn.STDEV.P(F$2:F2333)*SQRT(252))</f>
        <v>0.58319823654576519</v>
      </c>
      <c r="F2333">
        <f t="shared" si="110"/>
        <v>3.2357202986494915E-3</v>
      </c>
      <c r="G2333" s="4">
        <f>MAX($B$2:$B2333)</f>
        <v>136734.51365802245</v>
      </c>
      <c r="H2333" s="5">
        <f t="shared" si="108"/>
        <v>1.7710342622793251E-2</v>
      </c>
      <c r="I2333" s="5">
        <f t="shared" si="109"/>
        <v>0.12754234227413352</v>
      </c>
    </row>
    <row r="2334" spans="1:9" x14ac:dyDescent="0.25">
      <c r="A2334" s="3">
        <f>回测!A2334</f>
        <v>43816</v>
      </c>
      <c r="B2334">
        <f>回测!F2334</f>
        <v>134821.61097374529</v>
      </c>
      <c r="C2334" t="str">
        <f>回测!K2334</f>
        <v>否</v>
      </c>
      <c r="D2334">
        <f>COUNTIF($C$2:C2334,"是")</f>
        <v>32</v>
      </c>
      <c r="E2334">
        <f>IF(COUNTA(F$2:F2334)&lt;2,0,AVERAGE(F$2:F2334)/_xlfn.STDEV.P(F$2:F2334)*SQRT(252))</f>
        <v>0.59006076647683015</v>
      </c>
      <c r="F2334">
        <f t="shared" si="110"/>
        <v>3.7875171064958302E-3</v>
      </c>
      <c r="G2334" s="4">
        <f>MAX($B$2:$B2334)</f>
        <v>136734.51365802245</v>
      </c>
      <c r="H2334" s="5">
        <f t="shared" si="108"/>
        <v>1.3989903741943199E-2</v>
      </c>
      <c r="I2334" s="5">
        <f t="shared" si="109"/>
        <v>0.12754234227413352</v>
      </c>
    </row>
    <row r="2335" spans="1:9" x14ac:dyDescent="0.25">
      <c r="A2335" s="3">
        <f>回测!A2335</f>
        <v>43817</v>
      </c>
      <c r="B2335">
        <f>回测!F2335</f>
        <v>134729.77455502236</v>
      </c>
      <c r="C2335" t="str">
        <f>回测!K2335</f>
        <v>否</v>
      </c>
      <c r="D2335">
        <f>COUNTIF($C$2:C2335,"是")</f>
        <v>32</v>
      </c>
      <c r="E2335">
        <f>IF(COUNTA(F$2:F2335)&lt;2,0,AVERAGE(F$2:F2335)/_xlfn.STDEV.P(F$2:F2335)*SQRT(252))</f>
        <v>0.58864862687090724</v>
      </c>
      <c r="F2335">
        <f t="shared" si="110"/>
        <v>-6.8116986631183707E-4</v>
      </c>
      <c r="G2335" s="4">
        <f>MAX($B$2:$B2335)</f>
        <v>136734.51365802245</v>
      </c>
      <c r="H2335" s="5">
        <f t="shared" si="108"/>
        <v>1.4661544107393398E-2</v>
      </c>
      <c r="I2335" s="5">
        <f t="shared" si="109"/>
        <v>0.12754234227413352</v>
      </c>
    </row>
    <row r="2336" spans="1:9" x14ac:dyDescent="0.25">
      <c r="A2336" s="3">
        <f>回测!A2336</f>
        <v>43818</v>
      </c>
      <c r="B2336">
        <f>回测!F2336</f>
        <v>134649.1803308462</v>
      </c>
      <c r="C2336" t="str">
        <f>回测!K2336</f>
        <v>否</v>
      </c>
      <c r="D2336">
        <f>COUNTIF($C$2:C2336,"是")</f>
        <v>32</v>
      </c>
      <c r="E2336">
        <f>IF(COUNTA(F$2:F2336)&lt;2,0,AVERAGE(F$2:F2336)/_xlfn.STDEV.P(F$2:F2336)*SQRT(252))</f>
        <v>0.58739418484663497</v>
      </c>
      <c r="F2336">
        <f t="shared" si="110"/>
        <v>-5.981916353853256E-4</v>
      </c>
      <c r="G2336" s="4">
        <f>MAX($B$2:$B2336)</f>
        <v>136734.51365802245</v>
      </c>
      <c r="H2336" s="5">
        <f t="shared" si="108"/>
        <v>1.5250965329731914E-2</v>
      </c>
      <c r="I2336" s="5">
        <f t="shared" si="109"/>
        <v>0.12754234227413352</v>
      </c>
    </row>
    <row r="2337" spans="1:9" x14ac:dyDescent="0.25">
      <c r="A2337" s="3">
        <f>回测!A2337</f>
        <v>43819</v>
      </c>
      <c r="B2337">
        <f>回测!F2337</f>
        <v>134753.39207775722</v>
      </c>
      <c r="C2337" t="str">
        <f>回测!K2337</f>
        <v>否</v>
      </c>
      <c r="D2337">
        <f>COUNTIF($C$2:C2337,"是")</f>
        <v>32</v>
      </c>
      <c r="E2337">
        <f>IF(COUNTA(F$2:F2337)&lt;2,0,AVERAGE(F$2:F2337)/_xlfn.STDEV.P(F$2:F2337)*SQRT(252))</f>
        <v>0.58871732371610752</v>
      </c>
      <c r="F2337">
        <f t="shared" si="110"/>
        <v>7.739501024437434E-4</v>
      </c>
      <c r="G2337" s="4">
        <f>MAX($B$2:$B2337)</f>
        <v>136734.51365802245</v>
      </c>
      <c r="H2337" s="5">
        <f t="shared" si="108"/>
        <v>1.4488818713467522E-2</v>
      </c>
      <c r="I2337" s="5">
        <f t="shared" si="109"/>
        <v>0.12754234227413352</v>
      </c>
    </row>
    <row r="2338" spans="1:9" x14ac:dyDescent="0.25">
      <c r="A2338" s="3">
        <f>回测!A2338</f>
        <v>43820</v>
      </c>
      <c r="B2338">
        <f>回测!F2338</f>
        <v>134753.39207775722</v>
      </c>
      <c r="C2338" t="str">
        <f>回测!K2338</f>
        <v>否</v>
      </c>
      <c r="D2338">
        <f>COUNTIF($C$2:C2338,"是")</f>
        <v>32</v>
      </c>
      <c r="E2338">
        <f>IF(COUNTA(F$2:F2338)&lt;2,0,AVERAGE(F$2:F2338)/_xlfn.STDEV.P(F$2:F2338)*SQRT(252))</f>
        <v>0.58859112725624441</v>
      </c>
      <c r="F2338">
        <f t="shared" si="110"/>
        <v>0</v>
      </c>
      <c r="G2338" s="4">
        <f>MAX($B$2:$B2338)</f>
        <v>136734.51365802245</v>
      </c>
      <c r="H2338" s="5">
        <f t="shared" si="108"/>
        <v>1.4488818713467522E-2</v>
      </c>
      <c r="I2338" s="5">
        <f t="shared" si="109"/>
        <v>0.12754234227413352</v>
      </c>
    </row>
    <row r="2339" spans="1:9" x14ac:dyDescent="0.25">
      <c r="A2339" s="3">
        <f>回测!A2339</f>
        <v>43821</v>
      </c>
      <c r="B2339">
        <f>回测!F2339</f>
        <v>134753.39207775722</v>
      </c>
      <c r="C2339" t="str">
        <f>回测!K2339</f>
        <v>否</v>
      </c>
      <c r="D2339">
        <f>COUNTIF($C$2:C2339,"是")</f>
        <v>32</v>
      </c>
      <c r="E2339">
        <f>IF(COUNTA(F$2:F2339)&lt;2,0,AVERAGE(F$2:F2339)/_xlfn.STDEV.P(F$2:F2339)*SQRT(252))</f>
        <v>0.58846501191539058</v>
      </c>
      <c r="F2339">
        <f t="shared" si="110"/>
        <v>0</v>
      </c>
      <c r="G2339" s="4">
        <f>MAX($B$2:$B2339)</f>
        <v>136734.51365802245</v>
      </c>
      <c r="H2339" s="5">
        <f t="shared" si="108"/>
        <v>1.4488818713467522E-2</v>
      </c>
      <c r="I2339" s="5">
        <f t="shared" si="109"/>
        <v>0.12754234227413352</v>
      </c>
    </row>
    <row r="2340" spans="1:9" x14ac:dyDescent="0.25">
      <c r="A2340" s="3">
        <f>回测!A2340</f>
        <v>43822</v>
      </c>
      <c r="B2340">
        <f>回测!F2340</f>
        <v>134442.89900552691</v>
      </c>
      <c r="C2340" t="str">
        <f>回测!K2340</f>
        <v>否</v>
      </c>
      <c r="D2340">
        <f>COUNTIF($C$2:C2340,"是")</f>
        <v>32</v>
      </c>
      <c r="E2340">
        <f>IF(COUNTA(F$2:F2340)&lt;2,0,AVERAGE(F$2:F2340)/_xlfn.STDEV.P(F$2:F2340)*SQRT(252))</f>
        <v>0.58395991433378214</v>
      </c>
      <c r="F2340">
        <f t="shared" si="110"/>
        <v>-2.304157746553348E-3</v>
      </c>
      <c r="G2340" s="4">
        <f>MAX($B$2:$B2340)</f>
        <v>136734.51365802245</v>
      </c>
      <c r="H2340" s="5">
        <f t="shared" si="108"/>
        <v>1.6759591936143847E-2</v>
      </c>
      <c r="I2340" s="5">
        <f t="shared" si="109"/>
        <v>0.12754234227413352</v>
      </c>
    </row>
    <row r="2341" spans="1:9" x14ac:dyDescent="0.25">
      <c r="A2341" s="3">
        <f>回测!A2341</f>
        <v>43823</v>
      </c>
      <c r="B2341">
        <f>回测!F2341</f>
        <v>134900.69484972823</v>
      </c>
      <c r="C2341" t="str">
        <f>回测!K2341</f>
        <v>否</v>
      </c>
      <c r="D2341">
        <f>COUNTIF($C$2:C2341,"是")</f>
        <v>32</v>
      </c>
      <c r="E2341">
        <f>IF(COUNTA(F$2:F2341)&lt;2,0,AVERAGE(F$2:F2341)/_xlfn.STDEV.P(F$2:F2341)*SQRT(252))</f>
        <v>0.59011801463352631</v>
      </c>
      <c r="F2341">
        <f t="shared" si="110"/>
        <v>3.4051321980381744E-3</v>
      </c>
      <c r="G2341" s="4">
        <f>MAX($B$2:$B2341)</f>
        <v>136734.51365802245</v>
      </c>
      <c r="H2341" s="5">
        <f t="shared" si="108"/>
        <v>1.3411528364233316E-2</v>
      </c>
      <c r="I2341" s="5">
        <f t="shared" si="109"/>
        <v>0.12754234227413352</v>
      </c>
    </row>
    <row r="2342" spans="1:9" x14ac:dyDescent="0.25">
      <c r="A2342" s="3">
        <f>回测!A2342</f>
        <v>43824</v>
      </c>
      <c r="B2342">
        <f>回测!F2342</f>
        <v>135163.81539720448</v>
      </c>
      <c r="C2342" t="str">
        <f>回测!K2342</f>
        <v>否</v>
      </c>
      <c r="D2342">
        <f>COUNTIF($C$2:C2342,"是")</f>
        <v>32</v>
      </c>
      <c r="E2342">
        <f>IF(COUNTA(F$2:F2342)&lt;2,0,AVERAGE(F$2:F2342)/_xlfn.STDEV.P(F$2:F2342)*SQRT(252))</f>
        <v>0.59361650016598433</v>
      </c>
      <c r="F2342">
        <f t="shared" si="110"/>
        <v>1.9504758501751596E-3</v>
      </c>
      <c r="G2342" s="4">
        <f>MAX($B$2:$B2342)</f>
        <v>136734.51365802245</v>
      </c>
      <c r="H2342" s="5">
        <f t="shared" si="108"/>
        <v>1.1487211376246531E-2</v>
      </c>
      <c r="I2342" s="5">
        <f t="shared" si="109"/>
        <v>0.12754234227413352</v>
      </c>
    </row>
    <row r="2343" spans="1:9" x14ac:dyDescent="0.25">
      <c r="A2343" s="3">
        <f>回测!A2343</f>
        <v>43825</v>
      </c>
      <c r="B2343">
        <f>回测!F2343</f>
        <v>135470.2673370066</v>
      </c>
      <c r="C2343" t="str">
        <f>回测!K2343</f>
        <v>否</v>
      </c>
      <c r="D2343">
        <f>COUNTIF($C$2:C2343,"是")</f>
        <v>32</v>
      </c>
      <c r="E2343">
        <f>IF(COUNTA(F$2:F2343)&lt;2,0,AVERAGE(F$2:F2343)/_xlfn.STDEV.P(F$2:F2343)*SQRT(252))</f>
        <v>0.59769465515236875</v>
      </c>
      <c r="F2343">
        <f t="shared" si="110"/>
        <v>2.267263164342781E-3</v>
      </c>
      <c r="G2343" s="4">
        <f>MAX($B$2:$B2343)</f>
        <v>136734.51365802245</v>
      </c>
      <c r="H2343" s="5">
        <f t="shared" si="108"/>
        <v>9.2459927431179922E-3</v>
      </c>
      <c r="I2343" s="5">
        <f t="shared" si="109"/>
        <v>0.12754234227413352</v>
      </c>
    </row>
    <row r="2344" spans="1:9" x14ac:dyDescent="0.25">
      <c r="A2344" s="3">
        <f>回测!A2344</f>
        <v>43826</v>
      </c>
      <c r="B2344">
        <f>回测!F2344</f>
        <v>135596.86455341679</v>
      </c>
      <c r="C2344" t="str">
        <f>回测!K2344</f>
        <v>否</v>
      </c>
      <c r="D2344">
        <f>COUNTIF($C$2:C2344,"是")</f>
        <v>32</v>
      </c>
      <c r="E2344">
        <f>IF(COUNTA(F$2:F2344)&lt;2,0,AVERAGE(F$2:F2344)/_xlfn.STDEV.P(F$2:F2344)*SQRT(252))</f>
        <v>0.59931173097823909</v>
      </c>
      <c r="F2344">
        <f t="shared" si="110"/>
        <v>9.345018571140784E-4</v>
      </c>
      <c r="G2344" s="4">
        <f>MAX($B$2:$B2344)</f>
        <v>136734.51365802245</v>
      </c>
      <c r="H2344" s="5">
        <f t="shared" si="108"/>
        <v>8.3201312833931507E-3</v>
      </c>
      <c r="I2344" s="5">
        <f t="shared" si="109"/>
        <v>0.12754234227413352</v>
      </c>
    </row>
    <row r="2345" spans="1:9" x14ac:dyDescent="0.25">
      <c r="A2345" s="3">
        <f>回测!A2345</f>
        <v>43827</v>
      </c>
      <c r="B2345">
        <f>回测!F2345</f>
        <v>135596.86455341679</v>
      </c>
      <c r="C2345" t="str">
        <f>回测!K2345</f>
        <v>否</v>
      </c>
      <c r="D2345">
        <f>COUNTIF($C$2:C2345,"是")</f>
        <v>32</v>
      </c>
      <c r="E2345">
        <f>IF(COUNTA(F$2:F2345)&lt;2,0,AVERAGE(F$2:F2345)/_xlfn.STDEV.P(F$2:F2345)*SQRT(252))</f>
        <v>0.59918364098560251</v>
      </c>
      <c r="F2345">
        <f t="shared" si="110"/>
        <v>0</v>
      </c>
      <c r="G2345" s="4">
        <f>MAX($B$2:$B2345)</f>
        <v>136734.51365802245</v>
      </c>
      <c r="H2345" s="5">
        <f t="shared" si="108"/>
        <v>8.3201312833931507E-3</v>
      </c>
      <c r="I2345" s="5">
        <f t="shared" si="109"/>
        <v>0.12754234227413352</v>
      </c>
    </row>
    <row r="2346" spans="1:9" x14ac:dyDescent="0.25">
      <c r="A2346" s="3">
        <f>回测!A2346</f>
        <v>43828</v>
      </c>
      <c r="B2346">
        <f>回测!F2346</f>
        <v>135596.86455341679</v>
      </c>
      <c r="C2346" t="str">
        <f>回测!K2346</f>
        <v>否</v>
      </c>
      <c r="D2346">
        <f>COUNTIF($C$2:C2346,"是")</f>
        <v>32</v>
      </c>
      <c r="E2346">
        <f>IF(COUNTA(F$2:F2346)&lt;2,0,AVERAGE(F$2:F2346)/_xlfn.STDEV.P(F$2:F2346)*SQRT(252))</f>
        <v>0.5990556330873178</v>
      </c>
      <c r="F2346">
        <f t="shared" si="110"/>
        <v>0</v>
      </c>
      <c r="G2346" s="4">
        <f>MAX($B$2:$B2346)</f>
        <v>136734.51365802245</v>
      </c>
      <c r="H2346" s="5">
        <f t="shared" si="108"/>
        <v>8.3201312833931507E-3</v>
      </c>
      <c r="I2346" s="5">
        <f t="shared" si="109"/>
        <v>0.12754234227413352</v>
      </c>
    </row>
    <row r="2347" spans="1:9" x14ac:dyDescent="0.25">
      <c r="A2347" s="3">
        <f>回测!A2347</f>
        <v>43829</v>
      </c>
      <c r="B2347">
        <f>回测!F2347</f>
        <v>136061.86705430943</v>
      </c>
      <c r="C2347" t="str">
        <f>回测!K2347</f>
        <v>否</v>
      </c>
      <c r="D2347">
        <f>COUNTIF($C$2:C2347,"是")</f>
        <v>32</v>
      </c>
      <c r="E2347">
        <f>IF(COUNTA(F$2:F2347)&lt;2,0,AVERAGE(F$2:F2347)/_xlfn.STDEV.P(F$2:F2347)*SQRT(252))</f>
        <v>0.60524198758280356</v>
      </c>
      <c r="F2347">
        <f t="shared" si="110"/>
        <v>3.4293012779027521E-3</v>
      </c>
      <c r="G2347" s="4">
        <f>MAX($B$2:$B2347)</f>
        <v>136734.51365802245</v>
      </c>
      <c r="H2347" s="5">
        <f t="shared" si="108"/>
        <v>4.9193622423328032E-3</v>
      </c>
      <c r="I2347" s="5">
        <f t="shared" si="109"/>
        <v>0.12754234227413352</v>
      </c>
    </row>
    <row r="2348" spans="1:9" x14ac:dyDescent="0.25">
      <c r="A2348" s="3">
        <f>回测!A2348</f>
        <v>43830</v>
      </c>
      <c r="B2348">
        <f>回测!F2348</f>
        <v>136553.63367185139</v>
      </c>
      <c r="C2348" t="str">
        <f>回测!K2348</f>
        <v>否</v>
      </c>
      <c r="D2348">
        <f>COUNTIF($C$2:C2348,"是")</f>
        <v>32</v>
      </c>
      <c r="E2348">
        <f>IF(COUNTA(F$2:F2348)&lt;2,0,AVERAGE(F$2:F2348)/_xlfn.STDEV.P(F$2:F2348)*SQRT(252))</f>
        <v>0.61175730737875456</v>
      </c>
      <c r="F2348">
        <f t="shared" si="110"/>
        <v>3.6142868548589835E-3</v>
      </c>
      <c r="G2348" s="4">
        <f>MAX($B$2:$B2348)</f>
        <v>136734.51365802245</v>
      </c>
      <c r="H2348" s="5">
        <f t="shared" si="108"/>
        <v>1.3228553737606452E-3</v>
      </c>
      <c r="I2348" s="5">
        <f t="shared" si="109"/>
        <v>0.12754234227413352</v>
      </c>
    </row>
    <row r="2349" spans="1:9" x14ac:dyDescent="0.25">
      <c r="A2349" s="3">
        <f>回测!A2349</f>
        <v>43831</v>
      </c>
      <c r="B2349">
        <f>回测!F2349</f>
        <v>136553.63367185139</v>
      </c>
      <c r="C2349" t="str">
        <f>回测!K2349</f>
        <v>否</v>
      </c>
      <c r="D2349">
        <f>COUNTIF($C$2:C2349,"是")</f>
        <v>32</v>
      </c>
      <c r="E2349">
        <f>IF(COUNTA(F$2:F2349)&lt;2,0,AVERAGE(F$2:F2349)/_xlfn.STDEV.P(F$2:F2349)*SQRT(252))</f>
        <v>0.61162677247969843</v>
      </c>
      <c r="F2349">
        <f t="shared" si="110"/>
        <v>0</v>
      </c>
      <c r="G2349" s="4">
        <f>MAX($B$2:$B2349)</f>
        <v>136734.51365802245</v>
      </c>
      <c r="H2349" s="5">
        <f t="shared" si="108"/>
        <v>1.3228553737606452E-3</v>
      </c>
      <c r="I2349" s="5">
        <f t="shared" si="109"/>
        <v>0.12754234227413352</v>
      </c>
    </row>
    <row r="2350" spans="1:9" x14ac:dyDescent="0.25">
      <c r="A2350" s="3">
        <f>回测!A2350</f>
        <v>43832</v>
      </c>
      <c r="B2350">
        <f>回测!F2350</f>
        <v>136742.90078955455</v>
      </c>
      <c r="C2350" t="str">
        <f>回测!K2350</f>
        <v>否</v>
      </c>
      <c r="D2350">
        <f>COUNTIF($C$2:C2350,"是")</f>
        <v>32</v>
      </c>
      <c r="E2350">
        <f>IF(COUNTA(F$2:F2350)&lt;2,0,AVERAGE(F$2:F2350)/_xlfn.STDEV.P(F$2:F2350)*SQRT(252))</f>
        <v>0.61407356110901978</v>
      </c>
      <c r="F2350">
        <f t="shared" si="110"/>
        <v>1.3860276919321901E-3</v>
      </c>
      <c r="G2350" s="4">
        <f>MAX($B$2:$B2350)</f>
        <v>136742.90078955455</v>
      </c>
      <c r="H2350" s="5">
        <f t="shared" si="108"/>
        <v>0</v>
      </c>
      <c r="I2350" s="5">
        <f t="shared" si="109"/>
        <v>0.12754234227413352</v>
      </c>
    </row>
    <row r="2351" spans="1:9" x14ac:dyDescent="0.25">
      <c r="A2351" s="3">
        <f>回测!A2351</f>
        <v>43833</v>
      </c>
      <c r="B2351">
        <f>回测!F2351</f>
        <v>137152.17881411043</v>
      </c>
      <c r="C2351" t="str">
        <f>回测!K2351</f>
        <v>否</v>
      </c>
      <c r="D2351">
        <f>COUNTIF($C$2:C2351,"是")</f>
        <v>32</v>
      </c>
      <c r="E2351">
        <f>IF(COUNTA(F$2:F2351)&lt;2,0,AVERAGE(F$2:F2351)/_xlfn.STDEV.P(F$2:F2351)*SQRT(252))</f>
        <v>0.61945791538574435</v>
      </c>
      <c r="F2351">
        <f t="shared" si="110"/>
        <v>2.9930476989497024E-3</v>
      </c>
      <c r="G2351" s="4">
        <f>MAX($B$2:$B2351)</f>
        <v>137152.17881411043</v>
      </c>
      <c r="H2351" s="5">
        <f t="shared" si="108"/>
        <v>0</v>
      </c>
      <c r="I2351" s="5">
        <f t="shared" si="109"/>
        <v>0.12754234227413352</v>
      </c>
    </row>
    <row r="2352" spans="1:9" x14ac:dyDescent="0.25">
      <c r="A2352" s="3">
        <f>回测!A2352</f>
        <v>43834</v>
      </c>
      <c r="B2352">
        <f>回测!F2352</f>
        <v>137152.17881411043</v>
      </c>
      <c r="C2352" t="str">
        <f>回测!K2352</f>
        <v>否</v>
      </c>
      <c r="D2352">
        <f>COUNTIF($C$2:C2352,"是")</f>
        <v>32</v>
      </c>
      <c r="E2352">
        <f>IF(COUNTA(F$2:F2352)&lt;2,0,AVERAGE(F$2:F2352)/_xlfn.STDEV.P(F$2:F2352)*SQRT(252))</f>
        <v>0.61932590115265262</v>
      </c>
      <c r="F2352">
        <f t="shared" si="110"/>
        <v>0</v>
      </c>
      <c r="G2352" s="4">
        <f>MAX($B$2:$B2352)</f>
        <v>137152.17881411043</v>
      </c>
      <c r="H2352" s="5">
        <f t="shared" si="108"/>
        <v>0</v>
      </c>
      <c r="I2352" s="5">
        <f t="shared" si="109"/>
        <v>0.12754234227413352</v>
      </c>
    </row>
    <row r="2353" spans="1:9" x14ac:dyDescent="0.25">
      <c r="A2353" s="3">
        <f>回测!A2353</f>
        <v>43835</v>
      </c>
      <c r="B2353">
        <f>回测!F2353</f>
        <v>137152.17881411043</v>
      </c>
      <c r="C2353" t="str">
        <f>回测!K2353</f>
        <v>否</v>
      </c>
      <c r="D2353">
        <f>COUNTIF($C$2:C2353,"是")</f>
        <v>32</v>
      </c>
      <c r="E2353">
        <f>IF(COUNTA(F$2:F2353)&lt;2,0,AVERAGE(F$2:F2353)/_xlfn.STDEV.P(F$2:F2353)*SQRT(252))</f>
        <v>0.61919397128525744</v>
      </c>
      <c r="F2353">
        <f t="shared" si="110"/>
        <v>0</v>
      </c>
      <c r="G2353" s="4">
        <f>MAX($B$2:$B2353)</f>
        <v>137152.17881411043</v>
      </c>
      <c r="H2353" s="5">
        <f t="shared" si="108"/>
        <v>0</v>
      </c>
      <c r="I2353" s="5">
        <f t="shared" si="109"/>
        <v>0.12754234227413352</v>
      </c>
    </row>
    <row r="2354" spans="1:9" x14ac:dyDescent="0.25">
      <c r="A2354" s="3">
        <f>回测!A2354</f>
        <v>43836</v>
      </c>
      <c r="B2354">
        <f>回测!F2354</f>
        <v>137798.41044036316</v>
      </c>
      <c r="C2354" t="str">
        <f>回测!K2354</f>
        <v>否</v>
      </c>
      <c r="D2354">
        <f>COUNTIF($C$2:C2354,"是")</f>
        <v>32</v>
      </c>
      <c r="E2354">
        <f>IF(COUNTA(F$2:F2354)&lt;2,0,AVERAGE(F$2:F2354)/_xlfn.STDEV.P(F$2:F2354)*SQRT(252))</f>
        <v>0.62765338229072476</v>
      </c>
      <c r="F2354">
        <f t="shared" si="110"/>
        <v>4.7117853455949099E-3</v>
      </c>
      <c r="G2354" s="4">
        <f>MAX($B$2:$B2354)</f>
        <v>137798.41044036316</v>
      </c>
      <c r="H2354" s="5">
        <f t="shared" si="108"/>
        <v>0</v>
      </c>
      <c r="I2354" s="5">
        <f t="shared" si="109"/>
        <v>0.12754234227413352</v>
      </c>
    </row>
    <row r="2355" spans="1:9" x14ac:dyDescent="0.25">
      <c r="A2355" s="3">
        <f>回测!A2355</f>
        <v>43837</v>
      </c>
      <c r="B2355">
        <f>回测!F2355</f>
        <v>137755.09852866564</v>
      </c>
      <c r="C2355" t="str">
        <f>回测!K2355</f>
        <v>否</v>
      </c>
      <c r="D2355">
        <f>COUNTIF($C$2:C2355,"是")</f>
        <v>32</v>
      </c>
      <c r="E2355">
        <f>IF(COUNTA(F$2:F2355)&lt;2,0,AVERAGE(F$2:F2355)/_xlfn.STDEV.P(F$2:F2355)*SQRT(252))</f>
        <v>0.62693084899799867</v>
      </c>
      <c r="F2355">
        <f t="shared" si="110"/>
        <v>-3.1431357995437281E-4</v>
      </c>
      <c r="G2355" s="4">
        <f>MAX($B$2:$B2355)</f>
        <v>137798.41044036316</v>
      </c>
      <c r="H2355" s="5">
        <f t="shared" si="108"/>
        <v>3.1431357995437281E-4</v>
      </c>
      <c r="I2355" s="5">
        <f t="shared" si="109"/>
        <v>0.12754234227413352</v>
      </c>
    </row>
    <row r="2356" spans="1:9" x14ac:dyDescent="0.25">
      <c r="A2356" s="3">
        <f>回测!A2356</f>
        <v>43838</v>
      </c>
      <c r="B2356">
        <f>回测!F2356</f>
        <v>138083.7196697756</v>
      </c>
      <c r="C2356" t="str">
        <f>回测!K2356</f>
        <v>否</v>
      </c>
      <c r="D2356">
        <f>COUNTIF($C$2:C2356,"是")</f>
        <v>32</v>
      </c>
      <c r="E2356">
        <f>IF(COUNTA(F$2:F2356)&lt;2,0,AVERAGE(F$2:F2356)/_xlfn.STDEV.P(F$2:F2356)*SQRT(252))</f>
        <v>0.63120028422664287</v>
      </c>
      <c r="F2356">
        <f t="shared" si="110"/>
        <v>2.3855461222117569E-3</v>
      </c>
      <c r="G2356" s="4">
        <f>MAX($B$2:$B2356)</f>
        <v>138083.7196697756</v>
      </c>
      <c r="H2356" s="5">
        <f t="shared" si="108"/>
        <v>0</v>
      </c>
      <c r="I2356" s="5">
        <f t="shared" si="109"/>
        <v>0.12754234227413352</v>
      </c>
    </row>
    <row r="2357" spans="1:9" x14ac:dyDescent="0.25">
      <c r="A2357" s="3">
        <f>回测!A2357</f>
        <v>43839</v>
      </c>
      <c r="B2357">
        <f>回测!F2357</f>
        <v>137269.44611038445</v>
      </c>
      <c r="C2357" t="str">
        <f>回测!K2357</f>
        <v>否</v>
      </c>
      <c r="D2357">
        <f>COUNTIF($C$2:C2357,"是")</f>
        <v>32</v>
      </c>
      <c r="E2357">
        <f>IF(COUNTA(F$2:F2357)&lt;2,0,AVERAGE(F$2:F2357)/_xlfn.STDEV.P(F$2:F2357)*SQRT(252))</f>
        <v>0.61969081697829309</v>
      </c>
      <c r="F2357">
        <f t="shared" si="110"/>
        <v>-5.8969555668001439E-3</v>
      </c>
      <c r="G2357" s="4">
        <f>MAX($B$2:$B2357)</f>
        <v>138083.7196697756</v>
      </c>
      <c r="H2357" s="5">
        <f t="shared" si="108"/>
        <v>5.8969555668001439E-3</v>
      </c>
      <c r="I2357" s="5">
        <f t="shared" si="109"/>
        <v>0.12754234227413352</v>
      </c>
    </row>
    <row r="2358" spans="1:9" x14ac:dyDescent="0.25">
      <c r="A2358" s="3">
        <f>回测!A2358</f>
        <v>43840</v>
      </c>
      <c r="B2358">
        <f>回测!F2358</f>
        <v>137400.23751419564</v>
      </c>
      <c r="C2358" t="str">
        <f>回测!K2358</f>
        <v>否</v>
      </c>
      <c r="D2358">
        <f>COUNTIF($C$2:C2358,"是")</f>
        <v>32</v>
      </c>
      <c r="E2358">
        <f>IF(COUNTA(F$2:F2358)&lt;2,0,AVERAGE(F$2:F2358)/_xlfn.STDEV.P(F$2:F2358)*SQRT(252))</f>
        <v>0.62132976229965842</v>
      </c>
      <c r="F2358">
        <f t="shared" si="110"/>
        <v>9.5280783537221581E-4</v>
      </c>
      <c r="G2358" s="4">
        <f>MAX($B$2:$B2358)</f>
        <v>138083.7196697756</v>
      </c>
      <c r="H2358" s="5">
        <f t="shared" si="108"/>
        <v>4.9497663968967043E-3</v>
      </c>
      <c r="I2358" s="5">
        <f t="shared" si="109"/>
        <v>0.12754234227413352</v>
      </c>
    </row>
    <row r="2359" spans="1:9" x14ac:dyDescent="0.25">
      <c r="A2359" s="3">
        <f>回测!A2359</f>
        <v>43841</v>
      </c>
      <c r="B2359">
        <f>回测!F2359</f>
        <v>137400.23751419564</v>
      </c>
      <c r="C2359" t="str">
        <f>回测!K2359</f>
        <v>否</v>
      </c>
      <c r="D2359">
        <f>COUNTIF($C$2:C2359,"是")</f>
        <v>32</v>
      </c>
      <c r="E2359">
        <f>IF(COUNTA(F$2:F2359)&lt;2,0,AVERAGE(F$2:F2359)/_xlfn.STDEV.P(F$2:F2359)*SQRT(252))</f>
        <v>0.62119774123032812</v>
      </c>
      <c r="F2359">
        <f t="shared" si="110"/>
        <v>0</v>
      </c>
      <c r="G2359" s="4">
        <f>MAX($B$2:$B2359)</f>
        <v>138083.7196697756</v>
      </c>
      <c r="H2359" s="5">
        <f t="shared" si="108"/>
        <v>4.9497663968967043E-3</v>
      </c>
      <c r="I2359" s="5">
        <f t="shared" si="109"/>
        <v>0.12754234227413352</v>
      </c>
    </row>
    <row r="2360" spans="1:9" x14ac:dyDescent="0.25">
      <c r="A2360" s="3">
        <f>回测!A2360</f>
        <v>43842</v>
      </c>
      <c r="B2360">
        <f>回测!F2360</f>
        <v>137400.23751419564</v>
      </c>
      <c r="C2360" t="str">
        <f>回测!K2360</f>
        <v>否</v>
      </c>
      <c r="D2360">
        <f>COUNTIF($C$2:C2360,"是")</f>
        <v>32</v>
      </c>
      <c r="E2360">
        <f>IF(COUNTA(F$2:F2360)&lt;2,0,AVERAGE(F$2:F2360)/_xlfn.STDEV.P(F$2:F2360)*SQRT(252))</f>
        <v>0.62106580428134828</v>
      </c>
      <c r="F2360">
        <f t="shared" si="110"/>
        <v>0</v>
      </c>
      <c r="G2360" s="4">
        <f>MAX($B$2:$B2360)</f>
        <v>138083.7196697756</v>
      </c>
      <c r="H2360" s="5">
        <f t="shared" si="108"/>
        <v>4.9497663968967043E-3</v>
      </c>
      <c r="I2360" s="5">
        <f t="shared" si="109"/>
        <v>0.12754234227413352</v>
      </c>
    </row>
    <row r="2361" spans="1:9" x14ac:dyDescent="0.25">
      <c r="A2361" s="3">
        <f>回测!A2361</f>
        <v>43843</v>
      </c>
      <c r="B2361">
        <f>回测!F2361</f>
        <v>137789.0263083693</v>
      </c>
      <c r="C2361" t="str">
        <f>回测!K2361</f>
        <v>否</v>
      </c>
      <c r="D2361">
        <f>COUNTIF($C$2:C2361,"是")</f>
        <v>32</v>
      </c>
      <c r="E2361">
        <f>IF(COUNTA(F$2:F2361)&lt;2,0,AVERAGE(F$2:F2361)/_xlfn.STDEV.P(F$2:F2361)*SQRT(252))</f>
        <v>0.62613482337860282</v>
      </c>
      <c r="F2361">
        <f t="shared" si="110"/>
        <v>2.8296078755576382E-3</v>
      </c>
      <c r="G2361" s="4">
        <f>MAX($B$2:$B2361)</f>
        <v>138083.7196697756</v>
      </c>
      <c r="H2361" s="5">
        <f t="shared" si="108"/>
        <v>2.1341644193179077E-3</v>
      </c>
      <c r="I2361" s="5">
        <f t="shared" si="109"/>
        <v>0.12754234227413352</v>
      </c>
    </row>
    <row r="2362" spans="1:9" x14ac:dyDescent="0.25">
      <c r="A2362" s="3">
        <f>回测!A2362</f>
        <v>43844</v>
      </c>
      <c r="B2362">
        <f>回测!F2362</f>
        <v>137214.71702882671</v>
      </c>
      <c r="C2362" t="str">
        <f>回测!K2362</f>
        <v>否</v>
      </c>
      <c r="D2362">
        <f>COUNTIF($C$2:C2362,"是")</f>
        <v>32</v>
      </c>
      <c r="E2362">
        <f>IF(COUNTA(F$2:F2362)&lt;2,0,AVERAGE(F$2:F2362)/_xlfn.STDEV.P(F$2:F2362)*SQRT(252))</f>
        <v>0.61804915958480466</v>
      </c>
      <c r="F2362">
        <f t="shared" si="110"/>
        <v>-4.1680335142023628E-3</v>
      </c>
      <c r="G2362" s="4">
        <f>MAX($B$2:$B2362)</f>
        <v>138083.7196697756</v>
      </c>
      <c r="H2362" s="5">
        <f t="shared" si="108"/>
        <v>6.2933026646957435E-3</v>
      </c>
      <c r="I2362" s="5">
        <f t="shared" si="109"/>
        <v>0.12754234227413352</v>
      </c>
    </row>
    <row r="2363" spans="1:9" x14ac:dyDescent="0.25">
      <c r="A2363" s="3">
        <f>回测!A2363</f>
        <v>43845</v>
      </c>
      <c r="B2363">
        <f>回测!F2363</f>
        <v>137238.82959196949</v>
      </c>
      <c r="C2363" t="str">
        <f>回测!K2363</f>
        <v>否</v>
      </c>
      <c r="D2363">
        <f>COUNTIF($C$2:C2363,"是")</f>
        <v>32</v>
      </c>
      <c r="E2363">
        <f>IF(COUNTA(F$2:F2363)&lt;2,0,AVERAGE(F$2:F2363)/_xlfn.STDEV.P(F$2:F2363)*SQRT(252))</f>
        <v>0.61824551799807093</v>
      </c>
      <c r="F2363">
        <f t="shared" si="110"/>
        <v>1.7572869488713394E-4</v>
      </c>
      <c r="G2363" s="4">
        <f>MAX($B$2:$B2363)</f>
        <v>138083.7196697756</v>
      </c>
      <c r="H2363" s="5">
        <f t="shared" si="108"/>
        <v>6.1186798836723177E-3</v>
      </c>
      <c r="I2363" s="5">
        <f t="shared" si="109"/>
        <v>0.12754234227413352</v>
      </c>
    </row>
    <row r="2364" spans="1:9" x14ac:dyDescent="0.25">
      <c r="A2364" s="3">
        <f>回测!A2364</f>
        <v>43846</v>
      </c>
      <c r="B2364">
        <f>回测!F2364</f>
        <v>137169.95697071656</v>
      </c>
      <c r="C2364" t="str">
        <f>回测!K2364</f>
        <v>否</v>
      </c>
      <c r="D2364">
        <f>COUNTIF($C$2:C2364,"是")</f>
        <v>32</v>
      </c>
      <c r="E2364">
        <f>IF(COUNTA(F$2:F2364)&lt;2,0,AVERAGE(F$2:F2364)/_xlfn.STDEV.P(F$2:F2364)*SQRT(252))</f>
        <v>0.61717607055733592</v>
      </c>
      <c r="F2364">
        <f t="shared" si="110"/>
        <v>-5.018450059484092E-4</v>
      </c>
      <c r="G2364" s="4">
        <f>MAX($B$2:$B2364)</f>
        <v>138083.7196697756</v>
      </c>
      <c r="H2364" s="5">
        <f t="shared" si="108"/>
        <v>6.6174542606780573E-3</v>
      </c>
      <c r="I2364" s="5">
        <f t="shared" si="109"/>
        <v>0.12754234227413352</v>
      </c>
    </row>
    <row r="2365" spans="1:9" x14ac:dyDescent="0.25">
      <c r="A2365" s="3">
        <f>回测!A2365</f>
        <v>43847</v>
      </c>
      <c r="B2365">
        <f>回测!F2365</f>
        <v>137234.21113258414</v>
      </c>
      <c r="C2365" t="str">
        <f>回测!K2365</f>
        <v>否</v>
      </c>
      <c r="D2365">
        <f>COUNTIF($C$2:C2365,"是")</f>
        <v>32</v>
      </c>
      <c r="E2365">
        <f>IF(COUNTA(F$2:F2365)&lt;2,0,AVERAGE(F$2:F2365)/_xlfn.STDEV.P(F$2:F2365)*SQRT(252))</f>
        <v>0.61791639472564241</v>
      </c>
      <c r="F2365">
        <f t="shared" si="110"/>
        <v>4.6842736767271909E-4</v>
      </c>
      <c r="G2365" s="4">
        <f>MAX($B$2:$B2365)</f>
        <v>138083.7196697756</v>
      </c>
      <c r="H2365" s="5">
        <f t="shared" si="108"/>
        <v>6.1521266896853444E-3</v>
      </c>
      <c r="I2365" s="5">
        <f t="shared" si="109"/>
        <v>0.12754234227413352</v>
      </c>
    </row>
    <row r="2366" spans="1:9" x14ac:dyDescent="0.25">
      <c r="A2366" s="3">
        <f>回测!A2366</f>
        <v>43848</v>
      </c>
      <c r="B2366">
        <f>回测!F2366</f>
        <v>137234.21113258414</v>
      </c>
      <c r="C2366" t="str">
        <f>回测!K2366</f>
        <v>否</v>
      </c>
      <c r="D2366">
        <f>COUNTIF($C$2:C2366,"是")</f>
        <v>32</v>
      </c>
      <c r="E2366">
        <f>IF(COUNTA(F$2:F2366)&lt;2,0,AVERAGE(F$2:F2366)/_xlfn.STDEV.P(F$2:F2366)*SQRT(252))</f>
        <v>0.61778548994569071</v>
      </c>
      <c r="F2366">
        <f t="shared" si="110"/>
        <v>0</v>
      </c>
      <c r="G2366" s="4">
        <f>MAX($B$2:$B2366)</f>
        <v>138083.7196697756</v>
      </c>
      <c r="H2366" s="5">
        <f t="shared" si="108"/>
        <v>6.1521266896853444E-3</v>
      </c>
      <c r="I2366" s="5">
        <f t="shared" si="109"/>
        <v>0.12754234227413352</v>
      </c>
    </row>
    <row r="2367" spans="1:9" x14ac:dyDescent="0.25">
      <c r="A2367" s="3">
        <f>回测!A2367</f>
        <v>43849</v>
      </c>
      <c r="B2367">
        <f>回测!F2367</f>
        <v>137234.21113258414</v>
      </c>
      <c r="C2367" t="str">
        <f>回测!K2367</f>
        <v>否</v>
      </c>
      <c r="D2367">
        <f>COUNTIF($C$2:C2367,"是")</f>
        <v>32</v>
      </c>
      <c r="E2367">
        <f>IF(COUNTA(F$2:F2367)&lt;2,0,AVERAGE(F$2:F2367)/_xlfn.STDEV.P(F$2:F2367)*SQRT(252))</f>
        <v>0.6176546683265236</v>
      </c>
      <c r="F2367">
        <f t="shared" si="110"/>
        <v>0</v>
      </c>
      <c r="G2367" s="4">
        <f>MAX($B$2:$B2367)</f>
        <v>138083.7196697756</v>
      </c>
      <c r="H2367" s="5">
        <f t="shared" si="108"/>
        <v>6.1521266896853444E-3</v>
      </c>
      <c r="I2367" s="5">
        <f t="shared" si="109"/>
        <v>0.12754234227413352</v>
      </c>
    </row>
    <row r="2368" spans="1:9" x14ac:dyDescent="0.25">
      <c r="A2368" s="3">
        <f>回测!A2368</f>
        <v>43850</v>
      </c>
      <c r="B2368">
        <f>回测!F2368</f>
        <v>137508.81076328529</v>
      </c>
      <c r="C2368" t="str">
        <f>回测!K2368</f>
        <v>否</v>
      </c>
      <c r="D2368">
        <f>COUNTIF($C$2:C2368,"是")</f>
        <v>32</v>
      </c>
      <c r="E2368">
        <f>IF(COUNTA(F$2:F2368)&lt;2,0,AVERAGE(F$2:F2368)/_xlfn.STDEV.P(F$2:F2368)*SQRT(252))</f>
        <v>0.62121174878616503</v>
      </c>
      <c r="F2368">
        <f t="shared" si="110"/>
        <v>2.0009560913047952E-3</v>
      </c>
      <c r="G2368" s="4">
        <f>MAX($B$2:$B2368)</f>
        <v>138083.7196697756</v>
      </c>
      <c r="H2368" s="5">
        <f t="shared" si="108"/>
        <v>4.1634807337548319E-3</v>
      </c>
      <c r="I2368" s="5">
        <f t="shared" si="109"/>
        <v>0.12754234227413352</v>
      </c>
    </row>
    <row r="2369" spans="1:9" x14ac:dyDescent="0.25">
      <c r="A2369" s="3">
        <f>回测!A2369</f>
        <v>43851</v>
      </c>
      <c r="B2369">
        <f>回测!F2369</f>
        <v>137322.92795792792</v>
      </c>
      <c r="C2369" t="str">
        <f>回测!K2369</f>
        <v>否</v>
      </c>
      <c r="D2369">
        <f>COUNTIF($C$2:C2369,"是")</f>
        <v>32</v>
      </c>
      <c r="E2369">
        <f>IF(COUNTA(F$2:F2369)&lt;2,0,AVERAGE(F$2:F2369)/_xlfn.STDEV.P(F$2:F2369)*SQRT(252))</f>
        <v>0.61854395160929343</v>
      </c>
      <c r="F2369">
        <f t="shared" si="110"/>
        <v>-1.3517883277847087E-3</v>
      </c>
      <c r="G2369" s="4">
        <f>MAX($B$2:$B2369)</f>
        <v>138083.7196697756</v>
      </c>
      <c r="H2369" s="5">
        <f t="shared" si="108"/>
        <v>5.5096409168806648E-3</v>
      </c>
      <c r="I2369" s="5">
        <f t="shared" si="109"/>
        <v>0.12754234227413352</v>
      </c>
    </row>
    <row r="2370" spans="1:9" x14ac:dyDescent="0.25">
      <c r="A2370" s="3">
        <f>回测!A2370</f>
        <v>43852</v>
      </c>
      <c r="B2370">
        <f>回测!F2370</f>
        <v>137079.04842940456</v>
      </c>
      <c r="C2370" t="str">
        <f>回测!K2370</f>
        <v>否</v>
      </c>
      <c r="D2370">
        <f>COUNTIF($C$2:C2370,"是")</f>
        <v>32</v>
      </c>
      <c r="E2370">
        <f>IF(COUNTA(F$2:F2370)&lt;2,0,AVERAGE(F$2:F2370)/_xlfn.STDEV.P(F$2:F2370)*SQRT(252))</f>
        <v>0.61507439184414681</v>
      </c>
      <c r="F2370">
        <f t="shared" si="110"/>
        <v>-1.7759563690491476E-3</v>
      </c>
      <c r="G2370" s="4">
        <f>MAX($B$2:$B2370)</f>
        <v>138083.7196697756</v>
      </c>
      <c r="H2370" s="5">
        <f t="shared" si="108"/>
        <v>7.2758124040523953E-3</v>
      </c>
      <c r="I2370" s="5">
        <f t="shared" si="109"/>
        <v>0.12754234227413352</v>
      </c>
    </row>
    <row r="2371" spans="1:9" x14ac:dyDescent="0.25">
      <c r="A2371" s="3">
        <f>回测!A2371</f>
        <v>43853</v>
      </c>
      <c r="B2371">
        <f>回测!F2371</f>
        <v>136446.28748762686</v>
      </c>
      <c r="C2371" t="str">
        <f>回测!K2371</f>
        <v>否</v>
      </c>
      <c r="D2371">
        <f>COUNTIF($C$2:C2371,"是")</f>
        <v>32</v>
      </c>
      <c r="E2371">
        <f>IF(COUNTA(F$2:F2371)&lt;2,0,AVERAGE(F$2:F2371)/_xlfn.STDEV.P(F$2:F2371)*SQRT(252))</f>
        <v>0.60614118002863893</v>
      </c>
      <c r="F2371">
        <f t="shared" si="110"/>
        <v>-4.6160295758368441E-3</v>
      </c>
      <c r="G2371" s="4">
        <f>MAX($B$2:$B2371)</f>
        <v>138083.7196697756</v>
      </c>
      <c r="H2371" s="5">
        <f t="shared" ref="H2371:H2434" si="111">1-($B2371/$G2371)</f>
        <v>1.1858256614643792E-2</v>
      </c>
      <c r="I2371" s="5">
        <f t="shared" si="109"/>
        <v>0.12754234227413352</v>
      </c>
    </row>
    <row r="2372" spans="1:9" x14ac:dyDescent="0.25">
      <c r="A2372" s="3">
        <f>回测!A2372</f>
        <v>43854</v>
      </c>
      <c r="B2372">
        <f>回测!F2372</f>
        <v>136446.28748762686</v>
      </c>
      <c r="C2372" t="str">
        <f>回测!K2372</f>
        <v>否</v>
      </c>
      <c r="D2372">
        <f>COUNTIF($C$2:C2372,"是")</f>
        <v>32</v>
      </c>
      <c r="E2372">
        <f>IF(COUNTA(F$2:F2372)&lt;2,0,AVERAGE(F$2:F2372)/_xlfn.STDEV.P(F$2:F2372)*SQRT(252))</f>
        <v>0.60601310224844884</v>
      </c>
      <c r="F2372">
        <f t="shared" si="110"/>
        <v>0</v>
      </c>
      <c r="G2372" s="4">
        <f>MAX($B$2:$B2372)</f>
        <v>138083.7196697756</v>
      </c>
      <c r="H2372" s="5">
        <f t="shared" si="111"/>
        <v>1.1858256614643792E-2</v>
      </c>
      <c r="I2372" s="5">
        <f t="shared" ref="I2372:I2435" si="112">MAX($I2371,$H2372)</f>
        <v>0.12754234227413352</v>
      </c>
    </row>
    <row r="2373" spans="1:9" x14ac:dyDescent="0.25">
      <c r="A2373" s="3">
        <f>回测!A2373</f>
        <v>43855</v>
      </c>
      <c r="B2373">
        <f>回测!F2373</f>
        <v>136446.28748762686</v>
      </c>
      <c r="C2373" t="str">
        <f>回测!K2373</f>
        <v>否</v>
      </c>
      <c r="D2373">
        <f>COUNTIF($C$2:C2373,"是")</f>
        <v>32</v>
      </c>
      <c r="E2373">
        <f>IF(COUNTA(F$2:F2373)&lt;2,0,AVERAGE(F$2:F2373)/_xlfn.STDEV.P(F$2:F2373)*SQRT(252))</f>
        <v>0.60588510562256248</v>
      </c>
      <c r="F2373">
        <f t="shared" ref="F2373:F2436" si="113">IF(B2372=0,0,B2373/B2372-1)</f>
        <v>0</v>
      </c>
      <c r="G2373" s="4">
        <f>MAX($B$2:$B2373)</f>
        <v>138083.7196697756</v>
      </c>
      <c r="H2373" s="5">
        <f t="shared" si="111"/>
        <v>1.1858256614643792E-2</v>
      </c>
      <c r="I2373" s="5">
        <f t="shared" si="112"/>
        <v>0.12754234227413352</v>
      </c>
    </row>
    <row r="2374" spans="1:9" x14ac:dyDescent="0.25">
      <c r="A2374" s="3">
        <f>回测!A2374</f>
        <v>43856</v>
      </c>
      <c r="B2374">
        <f>回测!F2374</f>
        <v>136446.28748762686</v>
      </c>
      <c r="C2374" t="str">
        <f>回测!K2374</f>
        <v>否</v>
      </c>
      <c r="D2374">
        <f>COUNTIF($C$2:C2374,"是")</f>
        <v>32</v>
      </c>
      <c r="E2374">
        <f>IF(COUNTA(F$2:F2374)&lt;2,0,AVERAGE(F$2:F2374)/_xlfn.STDEV.P(F$2:F2374)*SQRT(252))</f>
        <v>0.60575719006531326</v>
      </c>
      <c r="F2374">
        <f t="shared" si="113"/>
        <v>0</v>
      </c>
      <c r="G2374" s="4">
        <f>MAX($B$2:$B2374)</f>
        <v>138083.7196697756</v>
      </c>
      <c r="H2374" s="5">
        <f t="shared" si="111"/>
        <v>1.1858256614643792E-2</v>
      </c>
      <c r="I2374" s="5">
        <f t="shared" si="112"/>
        <v>0.12754234227413352</v>
      </c>
    </row>
    <row r="2375" spans="1:9" x14ac:dyDescent="0.25">
      <c r="A2375" s="3">
        <f>回测!A2375</f>
        <v>43857</v>
      </c>
      <c r="B2375">
        <f>回测!F2375</f>
        <v>136446.28748762686</v>
      </c>
      <c r="C2375" t="str">
        <f>回测!K2375</f>
        <v>否</v>
      </c>
      <c r="D2375">
        <f>COUNTIF($C$2:C2375,"是")</f>
        <v>32</v>
      </c>
      <c r="E2375">
        <f>IF(COUNTA(F$2:F2375)&lt;2,0,AVERAGE(F$2:F2375)/_xlfn.STDEV.P(F$2:F2375)*SQRT(252))</f>
        <v>0.60562935549115982</v>
      </c>
      <c r="F2375">
        <f t="shared" si="113"/>
        <v>0</v>
      </c>
      <c r="G2375" s="4">
        <f>MAX($B$2:$B2375)</f>
        <v>138083.7196697756</v>
      </c>
      <c r="H2375" s="5">
        <f t="shared" si="111"/>
        <v>1.1858256614643792E-2</v>
      </c>
      <c r="I2375" s="5">
        <f t="shared" si="112"/>
        <v>0.12754234227413352</v>
      </c>
    </row>
    <row r="2376" spans="1:9" x14ac:dyDescent="0.25">
      <c r="A2376" s="3">
        <f>回测!A2376</f>
        <v>43858</v>
      </c>
      <c r="B2376">
        <f>回测!F2376</f>
        <v>136446.28748762686</v>
      </c>
      <c r="C2376" t="str">
        <f>回测!K2376</f>
        <v>否</v>
      </c>
      <c r="D2376">
        <f>COUNTIF($C$2:C2376,"是")</f>
        <v>32</v>
      </c>
      <c r="E2376">
        <f>IF(COUNTA(F$2:F2376)&lt;2,0,AVERAGE(F$2:F2376)/_xlfn.STDEV.P(F$2:F2376)*SQRT(252))</f>
        <v>0.60550160181468826</v>
      </c>
      <c r="F2376">
        <f t="shared" si="113"/>
        <v>0</v>
      </c>
      <c r="G2376" s="4">
        <f>MAX($B$2:$B2376)</f>
        <v>138083.7196697756</v>
      </c>
      <c r="H2376" s="5">
        <f t="shared" si="111"/>
        <v>1.1858256614643792E-2</v>
      </c>
      <c r="I2376" s="5">
        <f t="shared" si="112"/>
        <v>0.12754234227413352</v>
      </c>
    </row>
    <row r="2377" spans="1:9" x14ac:dyDescent="0.25">
      <c r="A2377" s="3">
        <f>回测!A2377</f>
        <v>43859</v>
      </c>
      <c r="B2377">
        <f>回测!F2377</f>
        <v>136446.28748762686</v>
      </c>
      <c r="C2377" t="str">
        <f>回测!K2377</f>
        <v>否</v>
      </c>
      <c r="D2377">
        <f>COUNTIF($C$2:C2377,"是")</f>
        <v>32</v>
      </c>
      <c r="E2377">
        <f>IF(COUNTA(F$2:F2377)&lt;2,0,AVERAGE(F$2:F2377)/_xlfn.STDEV.P(F$2:F2377)*SQRT(252))</f>
        <v>0.60537392895061015</v>
      </c>
      <c r="F2377">
        <f t="shared" si="113"/>
        <v>0</v>
      </c>
      <c r="G2377" s="4">
        <f>MAX($B$2:$B2377)</f>
        <v>138083.7196697756</v>
      </c>
      <c r="H2377" s="5">
        <f t="shared" si="111"/>
        <v>1.1858256614643792E-2</v>
      </c>
      <c r="I2377" s="5">
        <f t="shared" si="112"/>
        <v>0.12754234227413352</v>
      </c>
    </row>
    <row r="2378" spans="1:9" x14ac:dyDescent="0.25">
      <c r="A2378" s="3">
        <f>回测!A2378</f>
        <v>43860</v>
      </c>
      <c r="B2378">
        <f>回测!F2378</f>
        <v>136446.28748762686</v>
      </c>
      <c r="C2378" t="str">
        <f>回测!K2378</f>
        <v>否</v>
      </c>
      <c r="D2378">
        <f>COUNTIF($C$2:C2378,"是")</f>
        <v>32</v>
      </c>
      <c r="E2378">
        <f>IF(COUNTA(F$2:F2378)&lt;2,0,AVERAGE(F$2:F2378)/_xlfn.STDEV.P(F$2:F2378)*SQRT(252))</f>
        <v>0.60524633681376305</v>
      </c>
      <c r="F2378">
        <f t="shared" si="113"/>
        <v>0</v>
      </c>
      <c r="G2378" s="4">
        <f>MAX($B$2:$B2378)</f>
        <v>138083.7196697756</v>
      </c>
      <c r="H2378" s="5">
        <f t="shared" si="111"/>
        <v>1.1858256614643792E-2</v>
      </c>
      <c r="I2378" s="5">
        <f t="shared" si="112"/>
        <v>0.12754234227413352</v>
      </c>
    </row>
    <row r="2379" spans="1:9" x14ac:dyDescent="0.25">
      <c r="A2379" s="3">
        <f>回测!A2379</f>
        <v>43861</v>
      </c>
      <c r="B2379">
        <f>回测!F2379</f>
        <v>136446.28748762686</v>
      </c>
      <c r="C2379" t="str">
        <f>回测!K2379</f>
        <v>否</v>
      </c>
      <c r="D2379">
        <f>COUNTIF($C$2:C2379,"是")</f>
        <v>32</v>
      </c>
      <c r="E2379">
        <f>IF(COUNTA(F$2:F2379)&lt;2,0,AVERAGE(F$2:F2379)/_xlfn.STDEV.P(F$2:F2379)*SQRT(252))</f>
        <v>0.60511882531910999</v>
      </c>
      <c r="F2379">
        <f t="shared" si="113"/>
        <v>0</v>
      </c>
      <c r="G2379" s="4">
        <f>MAX($B$2:$B2379)</f>
        <v>138083.7196697756</v>
      </c>
      <c r="H2379" s="5">
        <f t="shared" si="111"/>
        <v>1.1858256614643792E-2</v>
      </c>
      <c r="I2379" s="5">
        <f t="shared" si="112"/>
        <v>0.12754234227413352</v>
      </c>
    </row>
    <row r="2380" spans="1:9" x14ac:dyDescent="0.25">
      <c r="A2380" s="3">
        <f>回测!A2380</f>
        <v>43862</v>
      </c>
      <c r="B2380">
        <f>回测!F2380</f>
        <v>136446.28748762686</v>
      </c>
      <c r="C2380" t="str">
        <f>回测!K2380</f>
        <v>否</v>
      </c>
      <c r="D2380">
        <f>COUNTIF($C$2:C2380,"是")</f>
        <v>32</v>
      </c>
      <c r="E2380">
        <f>IF(COUNTA(F$2:F2380)&lt;2,0,AVERAGE(F$2:F2380)/_xlfn.STDEV.P(F$2:F2380)*SQRT(252))</f>
        <v>0.60499139438173966</v>
      </c>
      <c r="F2380">
        <f t="shared" si="113"/>
        <v>0</v>
      </c>
      <c r="G2380" s="4">
        <f>MAX($B$2:$B2380)</f>
        <v>138083.7196697756</v>
      </c>
      <c r="H2380" s="5">
        <f t="shared" si="111"/>
        <v>1.1858256614643792E-2</v>
      </c>
      <c r="I2380" s="5">
        <f t="shared" si="112"/>
        <v>0.12754234227413352</v>
      </c>
    </row>
    <row r="2381" spans="1:9" x14ac:dyDescent="0.25">
      <c r="A2381" s="3">
        <f>回测!A2381</f>
        <v>43863</v>
      </c>
      <c r="B2381">
        <f>回测!F2381</f>
        <v>136446.28748762686</v>
      </c>
      <c r="C2381" t="str">
        <f>回测!K2381</f>
        <v>否</v>
      </c>
      <c r="D2381">
        <f>COUNTIF($C$2:C2381,"是")</f>
        <v>32</v>
      </c>
      <c r="E2381">
        <f>IF(COUNTA(F$2:F2381)&lt;2,0,AVERAGE(F$2:F2381)/_xlfn.STDEV.P(F$2:F2381)*SQRT(252))</f>
        <v>0.60486404391686543</v>
      </c>
      <c r="F2381">
        <f t="shared" si="113"/>
        <v>0</v>
      </c>
      <c r="G2381" s="4">
        <f>MAX($B$2:$B2381)</f>
        <v>138083.7196697756</v>
      </c>
      <c r="H2381" s="5">
        <f t="shared" si="111"/>
        <v>1.1858256614643792E-2</v>
      </c>
      <c r="I2381" s="5">
        <f t="shared" si="112"/>
        <v>0.12754234227413352</v>
      </c>
    </row>
    <row r="2382" spans="1:9" x14ac:dyDescent="0.25">
      <c r="A2382" s="3">
        <f>回测!A2382</f>
        <v>43864</v>
      </c>
      <c r="B2382">
        <f>回测!F2382</f>
        <v>134822.18771062809</v>
      </c>
      <c r="C2382" t="str">
        <f>回测!K2382</f>
        <v>否</v>
      </c>
      <c r="D2382">
        <f>COUNTIF($C$2:C2382,"是")</f>
        <v>32</v>
      </c>
      <c r="E2382">
        <f>IF(COUNTA(F$2:F2382)&lt;2,0,AVERAGE(F$2:F2382)/_xlfn.STDEV.P(F$2:F2382)*SQRT(252))</f>
        <v>0.58130431792615778</v>
      </c>
      <c r="F2382">
        <f t="shared" si="113"/>
        <v>-1.1902850615455929E-2</v>
      </c>
      <c r="G2382" s="4">
        <f>MAX($B$2:$B2382)</f>
        <v>138083.7196697756</v>
      </c>
      <c r="H2382" s="5">
        <f t="shared" si="111"/>
        <v>2.3619960173055898E-2</v>
      </c>
      <c r="I2382" s="5">
        <f t="shared" si="112"/>
        <v>0.12754234227413352</v>
      </c>
    </row>
    <row r="2383" spans="1:9" x14ac:dyDescent="0.25">
      <c r="A2383" s="3">
        <f>回测!A2383</f>
        <v>43865</v>
      </c>
      <c r="B2383">
        <f>回测!F2383</f>
        <v>135175.07454554972</v>
      </c>
      <c r="C2383" t="str">
        <f>回测!K2383</f>
        <v>否</v>
      </c>
      <c r="D2383">
        <f>COUNTIF($C$2:C2383,"是")</f>
        <v>32</v>
      </c>
      <c r="E2383">
        <f>IF(COUNTA(F$2:F2383)&lt;2,0,AVERAGE(F$2:F2383)/_xlfn.STDEV.P(F$2:F2383)*SQRT(252))</f>
        <v>0.58596393625492338</v>
      </c>
      <c r="F2383">
        <f t="shared" si="113"/>
        <v>2.6174240376446445E-3</v>
      </c>
      <c r="G2383" s="4">
        <f>MAX($B$2:$B2383)</f>
        <v>138083.7196697756</v>
      </c>
      <c r="H2383" s="5">
        <f t="shared" si="111"/>
        <v>2.1064359586936421E-2</v>
      </c>
      <c r="I2383" s="5">
        <f t="shared" si="112"/>
        <v>0.12754234227413352</v>
      </c>
    </row>
    <row r="2384" spans="1:9" x14ac:dyDescent="0.25">
      <c r="A2384" s="3">
        <f>回测!A2384</f>
        <v>43866</v>
      </c>
      <c r="B2384">
        <f>回测!F2384</f>
        <v>135344.700411222</v>
      </c>
      <c r="C2384" t="str">
        <f>回测!K2384</f>
        <v>否</v>
      </c>
      <c r="D2384">
        <f>COUNTIF($C$2:C2384,"是")</f>
        <v>32</v>
      </c>
      <c r="E2384">
        <f>IF(COUNTA(F$2:F2384)&lt;2,0,AVERAGE(F$2:F2384)/_xlfn.STDEV.P(F$2:F2384)*SQRT(252))</f>
        <v>0.58814874946246032</v>
      </c>
      <c r="F2384">
        <f t="shared" si="113"/>
        <v>1.2548605298909887E-3</v>
      </c>
      <c r="G2384" s="4">
        <f>MAX($B$2:$B2384)</f>
        <v>138083.7196697756</v>
      </c>
      <c r="H2384" s="5">
        <f t="shared" si="111"/>
        <v>1.9835931890478498E-2</v>
      </c>
      <c r="I2384" s="5">
        <f t="shared" si="112"/>
        <v>0.12754234227413352</v>
      </c>
    </row>
    <row r="2385" spans="1:9" x14ac:dyDescent="0.25">
      <c r="A2385" s="3">
        <f>回测!A2385</f>
        <v>43867</v>
      </c>
      <c r="B2385">
        <f>回测!F2385</f>
        <v>135861.35026299808</v>
      </c>
      <c r="C2385" t="str">
        <f>回测!K2385</f>
        <v>否</v>
      </c>
      <c r="D2385">
        <f>COUNTIF($C$2:C2385,"是")</f>
        <v>32</v>
      </c>
      <c r="E2385">
        <f>IF(COUNTA(F$2:F2385)&lt;2,0,AVERAGE(F$2:F2385)/_xlfn.STDEV.P(F$2:F2385)*SQRT(252))</f>
        <v>0.59495014082326758</v>
      </c>
      <c r="F2385">
        <f t="shared" si="113"/>
        <v>3.8172891159116151E-3</v>
      </c>
      <c r="G2385" s="4">
        <f>MAX($B$2:$B2385)</f>
        <v>138083.7196697756</v>
      </c>
      <c r="H2385" s="5">
        <f t="shared" si="111"/>
        <v>1.6094362261476425E-2</v>
      </c>
      <c r="I2385" s="5">
        <f t="shared" si="112"/>
        <v>0.12754234227413352</v>
      </c>
    </row>
    <row r="2386" spans="1:9" x14ac:dyDescent="0.25">
      <c r="A2386" s="3">
        <f>回测!A2386</f>
        <v>43868</v>
      </c>
      <c r="B2386">
        <f>回测!F2386</f>
        <v>135995.95804075725</v>
      </c>
      <c r="C2386" t="str">
        <f>回测!K2386</f>
        <v>否</v>
      </c>
      <c r="D2386">
        <f>COUNTIF($C$2:C2386,"是")</f>
        <v>32</v>
      </c>
      <c r="E2386">
        <f>IF(COUNTA(F$2:F2386)&lt;2,0,AVERAGE(F$2:F2386)/_xlfn.STDEV.P(F$2:F2386)*SQRT(252))</f>
        <v>0.59664866523652682</v>
      </c>
      <c r="F2386">
        <f t="shared" si="113"/>
        <v>9.9077314849727038E-4</v>
      </c>
      <c r="G2386" s="4">
        <f>MAX($B$2:$B2386)</f>
        <v>138083.7196697756</v>
      </c>
      <c r="H2386" s="5">
        <f t="shared" si="111"/>
        <v>1.5119534974949889E-2</v>
      </c>
      <c r="I2386" s="5">
        <f t="shared" si="112"/>
        <v>0.12754234227413352</v>
      </c>
    </row>
    <row r="2387" spans="1:9" x14ac:dyDescent="0.25">
      <c r="A2387" s="3">
        <f>回测!A2387</f>
        <v>43869</v>
      </c>
      <c r="B2387">
        <f>回测!F2387</f>
        <v>135995.95804075725</v>
      </c>
      <c r="C2387" t="str">
        <f>回测!K2387</f>
        <v>否</v>
      </c>
      <c r="D2387">
        <f>COUNTIF($C$2:C2387,"是")</f>
        <v>32</v>
      </c>
      <c r="E2387">
        <f>IF(COUNTA(F$2:F2387)&lt;2,0,AVERAGE(F$2:F2387)/_xlfn.STDEV.P(F$2:F2387)*SQRT(252))</f>
        <v>0.59652339188157577</v>
      </c>
      <c r="F2387">
        <f t="shared" si="113"/>
        <v>0</v>
      </c>
      <c r="G2387" s="4">
        <f>MAX($B$2:$B2387)</f>
        <v>138083.7196697756</v>
      </c>
      <c r="H2387" s="5">
        <f t="shared" si="111"/>
        <v>1.5119534974949889E-2</v>
      </c>
      <c r="I2387" s="5">
        <f t="shared" si="112"/>
        <v>0.12754234227413352</v>
      </c>
    </row>
    <row r="2388" spans="1:9" x14ac:dyDescent="0.25">
      <c r="A2388" s="3">
        <f>回测!A2388</f>
        <v>43870</v>
      </c>
      <c r="B2388">
        <f>回测!F2388</f>
        <v>135995.95804075725</v>
      </c>
      <c r="C2388" t="str">
        <f>回测!K2388</f>
        <v>否</v>
      </c>
      <c r="D2388">
        <f>COUNTIF($C$2:C2388,"是")</f>
        <v>32</v>
      </c>
      <c r="E2388">
        <f>IF(COUNTA(F$2:F2388)&lt;2,0,AVERAGE(F$2:F2388)/_xlfn.STDEV.P(F$2:F2388)*SQRT(252))</f>
        <v>0.59639819740131561</v>
      </c>
      <c r="F2388">
        <f t="shared" si="113"/>
        <v>0</v>
      </c>
      <c r="G2388" s="4">
        <f>MAX($B$2:$B2388)</f>
        <v>138083.7196697756</v>
      </c>
      <c r="H2388" s="5">
        <f t="shared" si="111"/>
        <v>1.5119534974949889E-2</v>
      </c>
      <c r="I2388" s="5">
        <f t="shared" si="112"/>
        <v>0.12754234227413352</v>
      </c>
    </row>
    <row r="2389" spans="1:9" x14ac:dyDescent="0.25">
      <c r="A2389" s="3">
        <f>回测!A2389</f>
        <v>43871</v>
      </c>
      <c r="B2389">
        <f>回测!F2389</f>
        <v>136289.25254267195</v>
      </c>
      <c r="C2389" t="str">
        <f>回测!K2389</f>
        <v>否</v>
      </c>
      <c r="D2389">
        <f>COUNTIF($C$2:C2389,"是")</f>
        <v>32</v>
      </c>
      <c r="E2389">
        <f>IF(COUNTA(F$2:F2389)&lt;2,0,AVERAGE(F$2:F2389)/_xlfn.STDEV.P(F$2:F2389)*SQRT(252))</f>
        <v>0.60021534062278126</v>
      </c>
      <c r="F2389">
        <f t="shared" si="113"/>
        <v>2.1566413159632702E-3</v>
      </c>
      <c r="G2389" s="4">
        <f>MAX($B$2:$B2389)</f>
        <v>138083.7196697756</v>
      </c>
      <c r="H2389" s="5">
        <f t="shared" si="111"/>
        <v>1.2995501072791793E-2</v>
      </c>
      <c r="I2389" s="5">
        <f t="shared" si="112"/>
        <v>0.12754234227413352</v>
      </c>
    </row>
    <row r="2390" spans="1:9" x14ac:dyDescent="0.25">
      <c r="A2390" s="3">
        <f>回测!A2390</f>
        <v>43872</v>
      </c>
      <c r="B2390">
        <f>回测!F2390</f>
        <v>136590.34833283562</v>
      </c>
      <c r="C2390" t="str">
        <f>回测!K2390</f>
        <v>否</v>
      </c>
      <c r="D2390">
        <f>COUNTIF($C$2:C2390,"是")</f>
        <v>32</v>
      </c>
      <c r="E2390">
        <f>IF(COUNTA(F$2:F2390)&lt;2,0,AVERAGE(F$2:F2390)/_xlfn.STDEV.P(F$2:F2390)*SQRT(252))</f>
        <v>0.60412540700341655</v>
      </c>
      <c r="F2390">
        <f t="shared" si="113"/>
        <v>2.209240894247344E-3</v>
      </c>
      <c r="G2390" s="4">
        <f>MAX($B$2:$B2390)</f>
        <v>138083.7196697756</v>
      </c>
      <c r="H2390" s="5">
        <f t="shared" si="111"/>
        <v>1.081497037095569E-2</v>
      </c>
      <c r="I2390" s="5">
        <f t="shared" si="112"/>
        <v>0.12754234227413352</v>
      </c>
    </row>
    <row r="2391" spans="1:9" x14ac:dyDescent="0.25">
      <c r="A2391" s="3">
        <f>回测!A2391</f>
        <v>43873</v>
      </c>
      <c r="B2391">
        <f>回测!F2391</f>
        <v>136732.68174169012</v>
      </c>
      <c r="C2391" t="str">
        <f>回测!K2391</f>
        <v>否</v>
      </c>
      <c r="D2391">
        <f>COUNTIF($C$2:C2391,"是")</f>
        <v>32</v>
      </c>
      <c r="E2391">
        <f>IF(COUNTA(F$2:F2391)&lt;2,0,AVERAGE(F$2:F2391)/_xlfn.STDEV.P(F$2:F2391)*SQRT(252))</f>
        <v>0.605913738444391</v>
      </c>
      <c r="F2391">
        <f t="shared" si="113"/>
        <v>1.0420458736049021E-3</v>
      </c>
      <c r="G2391" s="4">
        <f>MAX($B$2:$B2391)</f>
        <v>138083.7196697756</v>
      </c>
      <c r="H2391" s="5">
        <f t="shared" si="111"/>
        <v>9.7841941925990161E-3</v>
      </c>
      <c r="I2391" s="5">
        <f t="shared" si="112"/>
        <v>0.12754234227413352</v>
      </c>
    </row>
    <row r="2392" spans="1:9" x14ac:dyDescent="0.25">
      <c r="A2392" s="3">
        <f>回测!A2392</f>
        <v>43874</v>
      </c>
      <c r="B2392">
        <f>回测!F2392</f>
        <v>136748.49220232974</v>
      </c>
      <c r="C2392" t="str">
        <f>回测!K2392</f>
        <v>否</v>
      </c>
      <c r="D2392">
        <f>COUNTIF($C$2:C2392,"是")</f>
        <v>32</v>
      </c>
      <c r="E2392">
        <f>IF(COUNTA(F$2:F2392)&lt;2,0,AVERAGE(F$2:F2392)/_xlfn.STDEV.P(F$2:F2392)*SQRT(252))</f>
        <v>0.60600027480610885</v>
      </c>
      <c r="F2392">
        <f t="shared" si="113"/>
        <v>1.1563044356499574E-4</v>
      </c>
      <c r="G2392" s="4">
        <f>MAX($B$2:$B2392)</f>
        <v>138083.7196697756</v>
      </c>
      <c r="H2392" s="5">
        <f t="shared" si="111"/>
        <v>9.6696950997483544E-3</v>
      </c>
      <c r="I2392" s="5">
        <f t="shared" si="112"/>
        <v>0.12754234227413352</v>
      </c>
    </row>
    <row r="2393" spans="1:9" x14ac:dyDescent="0.25">
      <c r="A2393" s="3">
        <f>回测!A2393</f>
        <v>43875</v>
      </c>
      <c r="B2393">
        <f>回测!F2393</f>
        <v>137028.65532159444</v>
      </c>
      <c r="C2393" t="str">
        <f>回测!K2393</f>
        <v>否</v>
      </c>
      <c r="D2393">
        <f>COUNTIF($C$2:C2393,"是")</f>
        <v>32</v>
      </c>
      <c r="E2393">
        <f>IF(COUNTA(F$2:F2393)&lt;2,0,AVERAGE(F$2:F2393)/_xlfn.STDEV.P(F$2:F2393)*SQRT(252))</f>
        <v>0.6096163409722779</v>
      </c>
      <c r="F2393">
        <f t="shared" si="113"/>
        <v>2.0487474103201286E-3</v>
      </c>
      <c r="G2393" s="4">
        <f>MAX($B$2:$B2393)</f>
        <v>138083.7196697756</v>
      </c>
      <c r="H2393" s="5">
        <f t="shared" si="111"/>
        <v>7.6407584522224514E-3</v>
      </c>
      <c r="I2393" s="5">
        <f t="shared" si="112"/>
        <v>0.12754234227413352</v>
      </c>
    </row>
    <row r="2394" spans="1:9" x14ac:dyDescent="0.25">
      <c r="A2394" s="3">
        <f>回测!A2394</f>
        <v>43876</v>
      </c>
      <c r="B2394">
        <f>回测!F2394</f>
        <v>137028.65532159444</v>
      </c>
      <c r="C2394" t="str">
        <f>回测!K2394</f>
        <v>否</v>
      </c>
      <c r="D2394">
        <f>COUNTIF($C$2:C2394,"是")</f>
        <v>32</v>
      </c>
      <c r="E2394">
        <f>IF(COUNTA(F$2:F2394)&lt;2,0,AVERAGE(F$2:F2394)/_xlfn.STDEV.P(F$2:F2394)*SQRT(252))</f>
        <v>0.60948871160358564</v>
      </c>
      <c r="F2394">
        <f t="shared" si="113"/>
        <v>0</v>
      </c>
      <c r="G2394" s="4">
        <f>MAX($B$2:$B2394)</f>
        <v>138083.7196697756</v>
      </c>
      <c r="H2394" s="5">
        <f t="shared" si="111"/>
        <v>7.6407584522224514E-3</v>
      </c>
      <c r="I2394" s="5">
        <f t="shared" si="112"/>
        <v>0.12754234227413352</v>
      </c>
    </row>
    <row r="2395" spans="1:9" x14ac:dyDescent="0.25">
      <c r="A2395" s="3">
        <f>回测!A2395</f>
        <v>43877</v>
      </c>
      <c r="B2395">
        <f>回测!F2395</f>
        <v>137028.65532159444</v>
      </c>
      <c r="C2395" t="str">
        <f>回测!K2395</f>
        <v>否</v>
      </c>
      <c r="D2395">
        <f>COUNTIF($C$2:C2395,"是")</f>
        <v>32</v>
      </c>
      <c r="E2395">
        <f>IF(COUNTA(F$2:F2395)&lt;2,0,AVERAGE(F$2:F2395)/_xlfn.STDEV.P(F$2:F2395)*SQRT(252))</f>
        <v>0.60936116236285431</v>
      </c>
      <c r="F2395">
        <f t="shared" si="113"/>
        <v>0</v>
      </c>
      <c r="G2395" s="4">
        <f>MAX($B$2:$B2395)</f>
        <v>138083.7196697756</v>
      </c>
      <c r="H2395" s="5">
        <f t="shared" si="111"/>
        <v>7.6407584522224514E-3</v>
      </c>
      <c r="I2395" s="5">
        <f t="shared" si="112"/>
        <v>0.12754234227413352</v>
      </c>
    </row>
    <row r="2396" spans="1:9" x14ac:dyDescent="0.25">
      <c r="A2396" s="3">
        <f>回测!A2396</f>
        <v>43878</v>
      </c>
      <c r="B2396">
        <f>回测!F2396</f>
        <v>137849.26515126089</v>
      </c>
      <c r="C2396" t="str">
        <f>回测!K2396</f>
        <v>否</v>
      </c>
      <c r="D2396">
        <f>COUNTIF($C$2:C2396,"是")</f>
        <v>32</v>
      </c>
      <c r="E2396">
        <f>IF(COUNTA(F$2:F2396)&lt;2,0,AVERAGE(F$2:F2396)/_xlfn.STDEV.P(F$2:F2396)*SQRT(252))</f>
        <v>0.61992956583784886</v>
      </c>
      <c r="F2396">
        <f t="shared" si="113"/>
        <v>5.9886001781199738E-3</v>
      </c>
      <c r="G2396" s="4">
        <f>MAX($B$2:$B2396)</f>
        <v>138083.7196697756</v>
      </c>
      <c r="H2396" s="5">
        <f t="shared" si="111"/>
        <v>1.6979157215304408E-3</v>
      </c>
      <c r="I2396" s="5">
        <f t="shared" si="112"/>
        <v>0.12754234227413352</v>
      </c>
    </row>
    <row r="2397" spans="1:9" x14ac:dyDescent="0.25">
      <c r="A2397" s="3">
        <f>回测!A2397</f>
        <v>43879</v>
      </c>
      <c r="B2397">
        <f>回测!F2397</f>
        <v>137795.8432356285</v>
      </c>
      <c r="C2397" t="str">
        <f>回测!K2397</f>
        <v>否</v>
      </c>
      <c r="D2397">
        <f>COUNTIF($C$2:C2397,"是")</f>
        <v>32</v>
      </c>
      <c r="E2397">
        <f>IF(COUNTA(F$2:F2397)&lt;2,0,AVERAGE(F$2:F2397)/_xlfn.STDEV.P(F$2:F2397)*SQRT(252))</f>
        <v>0.61908360252143313</v>
      </c>
      <c r="F2397">
        <f t="shared" si="113"/>
        <v>-3.8753863195251093E-4</v>
      </c>
      <c r="G2397" s="4">
        <f>MAX($B$2:$B2397)</f>
        <v>138083.7196697756</v>
      </c>
      <c r="H2397" s="5">
        <f t="shared" si="111"/>
        <v>2.0847963455470353E-3</v>
      </c>
      <c r="I2397" s="5">
        <f t="shared" si="112"/>
        <v>0.12754234227413352</v>
      </c>
    </row>
    <row r="2398" spans="1:9" x14ac:dyDescent="0.25">
      <c r="A2398" s="3">
        <f>回测!A2398</f>
        <v>43880</v>
      </c>
      <c r="B2398">
        <f>回测!F2398</f>
        <v>138214.84639221244</v>
      </c>
      <c r="C2398" t="str">
        <f>回测!K2398</f>
        <v>否</v>
      </c>
      <c r="D2398">
        <f>COUNTIF($C$2:C2398,"是")</f>
        <v>32</v>
      </c>
      <c r="E2398">
        <f>IF(COUNTA(F$2:F2398)&lt;2,0,AVERAGE(F$2:F2398)/_xlfn.STDEV.P(F$2:F2398)*SQRT(252))</f>
        <v>0.62446885336786329</v>
      </c>
      <c r="F2398">
        <f t="shared" si="113"/>
        <v>3.0407532385969827E-3</v>
      </c>
      <c r="G2398" s="4">
        <f>MAX($B$2:$B2398)</f>
        <v>138214.84639221244</v>
      </c>
      <c r="H2398" s="5">
        <f t="shared" si="111"/>
        <v>0</v>
      </c>
      <c r="I2398" s="5">
        <f t="shared" si="112"/>
        <v>0.12754234227413352</v>
      </c>
    </row>
    <row r="2399" spans="1:9" x14ac:dyDescent="0.25">
      <c r="A2399" s="3">
        <f>回测!A2399</f>
        <v>43881</v>
      </c>
      <c r="B2399">
        <f>回测!F2399</f>
        <v>139097.66766312983</v>
      </c>
      <c r="C2399" t="str">
        <f>回测!K2399</f>
        <v>否</v>
      </c>
      <c r="D2399">
        <f>COUNTIF($C$2:C2399,"是")</f>
        <v>32</v>
      </c>
      <c r="E2399">
        <f>IF(COUNTA(F$2:F2399)&lt;2,0,AVERAGE(F$2:F2399)/_xlfn.STDEV.P(F$2:F2399)*SQRT(252))</f>
        <v>0.63569649296570985</v>
      </c>
      <c r="F2399">
        <f t="shared" si="113"/>
        <v>6.3873114499741757E-3</v>
      </c>
      <c r="G2399" s="4">
        <f>MAX($B$2:$B2399)</f>
        <v>139097.66766312983</v>
      </c>
      <c r="H2399" s="5">
        <f t="shared" si="111"/>
        <v>0</v>
      </c>
      <c r="I2399" s="5">
        <f t="shared" si="112"/>
        <v>0.12754234227413352</v>
      </c>
    </row>
    <row r="2400" spans="1:9" x14ac:dyDescent="0.25">
      <c r="A2400" s="3">
        <f>回测!A2400</f>
        <v>43882</v>
      </c>
      <c r="B2400">
        <f>回测!F2400</f>
        <v>139977.80439282188</v>
      </c>
      <c r="C2400" t="str">
        <f>回测!K2400</f>
        <v>否</v>
      </c>
      <c r="D2400">
        <f>COUNTIF($C$2:C2400,"是")</f>
        <v>32</v>
      </c>
      <c r="E2400">
        <f>IF(COUNTA(F$2:F2400)&lt;2,0,AVERAGE(F$2:F2400)/_xlfn.STDEV.P(F$2:F2400)*SQRT(252))</f>
        <v>0.64680356482240453</v>
      </c>
      <c r="F2400">
        <f t="shared" si="113"/>
        <v>6.3274729510460759E-3</v>
      </c>
      <c r="G2400" s="4">
        <f>MAX($B$2:$B2400)</f>
        <v>139977.80439282188</v>
      </c>
      <c r="H2400" s="5">
        <f t="shared" si="111"/>
        <v>0</v>
      </c>
      <c r="I2400" s="5">
        <f t="shared" si="112"/>
        <v>0.12754234227413352</v>
      </c>
    </row>
    <row r="2401" spans="1:9" x14ac:dyDescent="0.25">
      <c r="A2401" s="3">
        <f>回测!A2401</f>
        <v>43883</v>
      </c>
      <c r="B2401">
        <f>回测!F2401</f>
        <v>139977.80439282188</v>
      </c>
      <c r="C2401" t="str">
        <f>回测!K2401</f>
        <v>否</v>
      </c>
      <c r="D2401">
        <f>COUNTIF($C$2:C2401,"是")</f>
        <v>32</v>
      </c>
      <c r="E2401">
        <f>IF(COUNTA(F$2:F2401)&lt;2,0,AVERAGE(F$2:F2401)/_xlfn.STDEV.P(F$2:F2401)*SQRT(252))</f>
        <v>0.64666852010766473</v>
      </c>
      <c r="F2401">
        <f t="shared" si="113"/>
        <v>0</v>
      </c>
      <c r="G2401" s="4">
        <f>MAX($B$2:$B2401)</f>
        <v>139977.80439282188</v>
      </c>
      <c r="H2401" s="5">
        <f t="shared" si="111"/>
        <v>0</v>
      </c>
      <c r="I2401" s="5">
        <f t="shared" si="112"/>
        <v>0.12754234227413352</v>
      </c>
    </row>
    <row r="2402" spans="1:9" x14ac:dyDescent="0.25">
      <c r="A2402" s="3">
        <f>回测!A2402</f>
        <v>43884</v>
      </c>
      <c r="B2402">
        <f>回测!F2402</f>
        <v>139977.80439282188</v>
      </c>
      <c r="C2402" t="str">
        <f>回测!K2402</f>
        <v>否</v>
      </c>
      <c r="D2402">
        <f>COUNTIF($C$2:C2402,"是")</f>
        <v>32</v>
      </c>
      <c r="E2402">
        <f>IF(COUNTA(F$2:F2402)&lt;2,0,AVERAGE(F$2:F2402)/_xlfn.STDEV.P(F$2:F2402)*SQRT(252))</f>
        <v>0.64653355994469874</v>
      </c>
      <c r="F2402">
        <f t="shared" si="113"/>
        <v>0</v>
      </c>
      <c r="G2402" s="4">
        <f>MAX($B$2:$B2402)</f>
        <v>139977.80439282188</v>
      </c>
      <c r="H2402" s="5">
        <f t="shared" si="111"/>
        <v>0</v>
      </c>
      <c r="I2402" s="5">
        <f t="shared" si="112"/>
        <v>0.12754234227413352</v>
      </c>
    </row>
    <row r="2403" spans="1:9" x14ac:dyDescent="0.25">
      <c r="A2403" s="3">
        <f>回测!A2403</f>
        <v>43885</v>
      </c>
      <c r="B2403">
        <f>回测!F2403</f>
        <v>140541.11895903933</v>
      </c>
      <c r="C2403" t="str">
        <f>回测!K2403</f>
        <v>否</v>
      </c>
      <c r="D2403">
        <f>COUNTIF($C$2:C2403,"是")</f>
        <v>32</v>
      </c>
      <c r="E2403">
        <f>IF(COUNTA(F$2:F2403)&lt;2,0,AVERAGE(F$2:F2403)/_xlfn.STDEV.P(F$2:F2403)*SQRT(252))</f>
        <v>0.65363325705544628</v>
      </c>
      <c r="F2403">
        <f t="shared" si="113"/>
        <v>4.0243134878485964E-3</v>
      </c>
      <c r="G2403" s="4">
        <f>MAX($B$2:$B2403)</f>
        <v>140541.11895903933</v>
      </c>
      <c r="H2403" s="5">
        <f t="shared" si="111"/>
        <v>0</v>
      </c>
      <c r="I2403" s="5">
        <f t="shared" si="112"/>
        <v>0.12754234227413352</v>
      </c>
    </row>
    <row r="2404" spans="1:9" x14ac:dyDescent="0.25">
      <c r="A2404" s="3">
        <f>回测!A2404</f>
        <v>43886</v>
      </c>
      <c r="B2404">
        <f>回测!F2404</f>
        <v>139677.11297113821</v>
      </c>
      <c r="C2404" t="str">
        <f>回测!K2404</f>
        <v>否</v>
      </c>
      <c r="D2404">
        <f>COUNTIF($C$2:C2404,"是")</f>
        <v>32</v>
      </c>
      <c r="E2404">
        <f>IF(COUNTA(F$2:F2404)&lt;2,0,AVERAGE(F$2:F2404)/_xlfn.STDEV.P(F$2:F2404)*SQRT(252))</f>
        <v>0.64180111614136448</v>
      </c>
      <c r="F2404">
        <f t="shared" si="113"/>
        <v>-6.1477096119673114E-3</v>
      </c>
      <c r="G2404" s="4">
        <f>MAX($B$2:$B2404)</f>
        <v>140541.11895903933</v>
      </c>
      <c r="H2404" s="5">
        <f t="shared" si="111"/>
        <v>6.1477096119673114E-3</v>
      </c>
      <c r="I2404" s="5">
        <f t="shared" si="112"/>
        <v>0.12754234227413352</v>
      </c>
    </row>
    <row r="2405" spans="1:9" x14ac:dyDescent="0.25">
      <c r="A2405" s="3">
        <f>回测!A2405</f>
        <v>43887</v>
      </c>
      <c r="B2405">
        <f>回测!F2405</f>
        <v>139584.27229988831</v>
      </c>
      <c r="C2405" t="str">
        <f>回测!K2405</f>
        <v>否</v>
      </c>
      <c r="D2405">
        <f>COUNTIF($C$2:C2405,"是")</f>
        <v>32</v>
      </c>
      <c r="E2405">
        <f>IF(COUNTA(F$2:F2405)&lt;2,0,AVERAGE(F$2:F2405)/_xlfn.STDEV.P(F$2:F2405)*SQRT(252))</f>
        <v>0.64044144534778313</v>
      </c>
      <c r="F2405">
        <f t="shared" si="113"/>
        <v>-6.6468062859437183E-4</v>
      </c>
      <c r="G2405" s="4">
        <f>MAX($B$2:$B2405)</f>
        <v>140541.11895903933</v>
      </c>
      <c r="H2405" s="5">
        <f t="shared" si="111"/>
        <v>6.8083039770723275E-3</v>
      </c>
      <c r="I2405" s="5">
        <f t="shared" si="112"/>
        <v>0.12754234227413352</v>
      </c>
    </row>
    <row r="2406" spans="1:9" x14ac:dyDescent="0.25">
      <c r="A2406" s="3">
        <f>回测!A2406</f>
        <v>43888</v>
      </c>
      <c r="B2406">
        <f>回测!F2406</f>
        <v>139638.76556650369</v>
      </c>
      <c r="C2406" t="str">
        <f>回测!K2406</f>
        <v>否</v>
      </c>
      <c r="D2406">
        <f>COUNTIF($C$2:C2406,"是")</f>
        <v>32</v>
      </c>
      <c r="E2406">
        <f>IF(COUNTA(F$2:F2406)&lt;2,0,AVERAGE(F$2:F2406)/_xlfn.STDEV.P(F$2:F2406)*SQRT(252))</f>
        <v>0.6410236453205238</v>
      </c>
      <c r="F2406">
        <f t="shared" si="113"/>
        <v>3.9039689585007586E-4</v>
      </c>
      <c r="G2406" s="4">
        <f>MAX($B$2:$B2406)</f>
        <v>140541.11895903933</v>
      </c>
      <c r="H2406" s="5">
        <f t="shared" si="111"/>
        <v>6.4205650219608668E-3</v>
      </c>
      <c r="I2406" s="5">
        <f t="shared" si="112"/>
        <v>0.12754234227413352</v>
      </c>
    </row>
    <row r="2407" spans="1:9" x14ac:dyDescent="0.25">
      <c r="A2407" s="3">
        <f>回测!A2407</f>
        <v>43889</v>
      </c>
      <c r="B2407">
        <f>回测!F2407</f>
        <v>138107.92935770162</v>
      </c>
      <c r="C2407" t="str">
        <f>回测!K2407</f>
        <v>否</v>
      </c>
      <c r="D2407">
        <f>COUNTIF($C$2:C2407,"是")</f>
        <v>32</v>
      </c>
      <c r="E2407">
        <f>IF(COUNTA(F$2:F2407)&lt;2,0,AVERAGE(F$2:F2407)/_xlfn.STDEV.P(F$2:F2407)*SQRT(252))</f>
        <v>0.61956245033746971</v>
      </c>
      <c r="F2407">
        <f t="shared" si="113"/>
        <v>-1.0962831149298524E-2</v>
      </c>
      <c r="G2407" s="4">
        <f>MAX($B$2:$B2407)</f>
        <v>140541.11895903933</v>
      </c>
      <c r="H2407" s="5">
        <f t="shared" si="111"/>
        <v>1.7313008601040569E-2</v>
      </c>
      <c r="I2407" s="5">
        <f t="shared" si="112"/>
        <v>0.12754234227413352</v>
      </c>
    </row>
    <row r="2408" spans="1:9" x14ac:dyDescent="0.25">
      <c r="A2408" s="3">
        <f>回测!A2408</f>
        <v>43890</v>
      </c>
      <c r="B2408">
        <f>回测!F2408</f>
        <v>138107.92935770162</v>
      </c>
      <c r="C2408" t="str">
        <f>回测!K2408</f>
        <v>否</v>
      </c>
      <c r="D2408">
        <f>COUNTIF($C$2:C2408,"是")</f>
        <v>32</v>
      </c>
      <c r="E2408">
        <f>IF(COUNTA(F$2:F2408)&lt;2,0,AVERAGE(F$2:F2408)/_xlfn.STDEV.P(F$2:F2408)*SQRT(252))</f>
        <v>0.61943348724747072</v>
      </c>
      <c r="F2408">
        <f t="shared" si="113"/>
        <v>0</v>
      </c>
      <c r="G2408" s="4">
        <f>MAX($B$2:$B2408)</f>
        <v>140541.11895903933</v>
      </c>
      <c r="H2408" s="5">
        <f t="shared" si="111"/>
        <v>1.7313008601040569E-2</v>
      </c>
      <c r="I2408" s="5">
        <f t="shared" si="112"/>
        <v>0.12754234227413352</v>
      </c>
    </row>
    <row r="2409" spans="1:9" x14ac:dyDescent="0.25">
      <c r="A2409" s="3">
        <f>回测!A2409</f>
        <v>43891</v>
      </c>
      <c r="B2409">
        <f>回测!F2409</f>
        <v>138107.92935770162</v>
      </c>
      <c r="C2409" t="str">
        <f>回测!K2409</f>
        <v>否</v>
      </c>
      <c r="D2409">
        <f>COUNTIF($C$2:C2409,"是")</f>
        <v>32</v>
      </c>
      <c r="E2409">
        <f>IF(COUNTA(F$2:F2409)&lt;2,0,AVERAGE(F$2:F2409)/_xlfn.STDEV.P(F$2:F2409)*SQRT(252))</f>
        <v>0.61930460465569037</v>
      </c>
      <c r="F2409">
        <f t="shared" si="113"/>
        <v>0</v>
      </c>
      <c r="G2409" s="4">
        <f>MAX($B$2:$B2409)</f>
        <v>140541.11895903933</v>
      </c>
      <c r="H2409" s="5">
        <f t="shared" si="111"/>
        <v>1.7313008601040569E-2</v>
      </c>
      <c r="I2409" s="5">
        <f t="shared" si="112"/>
        <v>0.12754234227413352</v>
      </c>
    </row>
    <row r="2410" spans="1:9" x14ac:dyDescent="0.25">
      <c r="A2410" s="3">
        <f>回测!A2410</f>
        <v>43892</v>
      </c>
      <c r="B2410">
        <f>回测!F2410</f>
        <v>138494.66652233919</v>
      </c>
      <c r="C2410" t="str">
        <f>回测!K2410</f>
        <v>否</v>
      </c>
      <c r="D2410">
        <f>COUNTIF($C$2:C2410,"是")</f>
        <v>32</v>
      </c>
      <c r="E2410">
        <f>IF(COUNTA(F$2:F2410)&lt;2,0,AVERAGE(F$2:F2410)/_xlfn.STDEV.P(F$2:F2410)*SQRT(252))</f>
        <v>0.62422706062959965</v>
      </c>
      <c r="F2410">
        <f t="shared" si="113"/>
        <v>2.8002531529953689E-3</v>
      </c>
      <c r="G2410" s="4">
        <f>MAX($B$2:$B2410)</f>
        <v>140541.11895903933</v>
      </c>
      <c r="H2410" s="5">
        <f t="shared" si="111"/>
        <v>1.456123625496808E-2</v>
      </c>
      <c r="I2410" s="5">
        <f t="shared" si="112"/>
        <v>0.12754234227413352</v>
      </c>
    </row>
    <row r="2411" spans="1:9" x14ac:dyDescent="0.25">
      <c r="A2411" s="3">
        <f>回测!A2411</f>
        <v>43893</v>
      </c>
      <c r="B2411">
        <f>回测!F2411</f>
        <v>138415.76117730982</v>
      </c>
      <c r="C2411" t="str">
        <f>回测!K2411</f>
        <v>否</v>
      </c>
      <c r="D2411">
        <f>COUNTIF($C$2:C2411,"是")</f>
        <v>32</v>
      </c>
      <c r="E2411">
        <f>IF(COUNTA(F$2:F2411)&lt;2,0,AVERAGE(F$2:F2411)/_xlfn.STDEV.P(F$2:F2411)*SQRT(252))</f>
        <v>0.62305074873550659</v>
      </c>
      <c r="F2411">
        <f t="shared" si="113"/>
        <v>-5.6973562239415187E-4</v>
      </c>
      <c r="G2411" s="4">
        <f>MAX($B$2:$B2411)</f>
        <v>140541.11895903933</v>
      </c>
      <c r="H2411" s="5">
        <f t="shared" si="111"/>
        <v>1.5122675822361598E-2</v>
      </c>
      <c r="I2411" s="5">
        <f t="shared" si="112"/>
        <v>0.12754234227413352</v>
      </c>
    </row>
    <row r="2412" spans="1:9" x14ac:dyDescent="0.25">
      <c r="A2412" s="3">
        <f>回测!A2412</f>
        <v>43894</v>
      </c>
      <c r="B2412">
        <f>回测!F2412</f>
        <v>139486.91693271001</v>
      </c>
      <c r="C2412" t="str">
        <f>回测!K2412</f>
        <v>否</v>
      </c>
      <c r="D2412">
        <f>COUNTIF($C$2:C2412,"是")</f>
        <v>32</v>
      </c>
      <c r="E2412">
        <f>IF(COUNTA(F$2:F2412)&lt;2,0,AVERAGE(F$2:F2412)/_xlfn.STDEV.P(F$2:F2412)*SQRT(252))</f>
        <v>0.63648128034592999</v>
      </c>
      <c r="F2412">
        <f t="shared" si="113"/>
        <v>7.7386834150199313E-3</v>
      </c>
      <c r="G2412" s="4">
        <f>MAX($B$2:$B2412)</f>
        <v>140541.11895903933</v>
      </c>
      <c r="H2412" s="5">
        <f t="shared" si="111"/>
        <v>7.5010220079190226E-3</v>
      </c>
      <c r="I2412" s="5">
        <f t="shared" si="112"/>
        <v>0.12754234227413352</v>
      </c>
    </row>
    <row r="2413" spans="1:9" x14ac:dyDescent="0.25">
      <c r="A2413" s="3">
        <f>回测!A2413</f>
        <v>43895</v>
      </c>
      <c r="B2413">
        <f>回测!F2413</f>
        <v>140349.84912778618</v>
      </c>
      <c r="C2413" t="str">
        <f>回测!K2413</f>
        <v>否</v>
      </c>
      <c r="D2413">
        <f>COUNTIF($C$2:C2413,"是")</f>
        <v>32</v>
      </c>
      <c r="E2413">
        <f>IF(COUNTA(F$2:F2413)&lt;2,0,AVERAGE(F$2:F2413)/_xlfn.STDEV.P(F$2:F2413)*SQRT(252))</f>
        <v>0.64726879145558103</v>
      </c>
      <c r="F2413">
        <f t="shared" si="113"/>
        <v>6.1864740726362832E-3</v>
      </c>
      <c r="G2413" s="4">
        <f>MAX($B$2:$B2413)</f>
        <v>140541.11895903933</v>
      </c>
      <c r="H2413" s="5">
        <f t="shared" si="111"/>
        <v>1.3609528134531645E-3</v>
      </c>
      <c r="I2413" s="5">
        <f t="shared" si="112"/>
        <v>0.12754234227413352</v>
      </c>
    </row>
    <row r="2414" spans="1:9" x14ac:dyDescent="0.25">
      <c r="A2414" s="3">
        <f>回测!A2414</f>
        <v>43896</v>
      </c>
      <c r="B2414">
        <f>回测!F2414</f>
        <v>140453.72943337727</v>
      </c>
      <c r="C2414" t="str">
        <f>回测!K2414</f>
        <v>否</v>
      </c>
      <c r="D2414">
        <f>COUNTIF($C$2:C2414,"是")</f>
        <v>32</v>
      </c>
      <c r="E2414">
        <f>IF(COUNTA(F$2:F2414)&lt;2,0,AVERAGE(F$2:F2414)/_xlfn.STDEV.P(F$2:F2414)*SQRT(252))</f>
        <v>0.64848137383098159</v>
      </c>
      <c r="F2414">
        <f t="shared" si="113"/>
        <v>7.4015259892812324E-4</v>
      </c>
      <c r="G2414" s="4">
        <f>MAX($B$2:$B2414)</f>
        <v>140541.11895903933</v>
      </c>
      <c r="H2414" s="5">
        <f t="shared" si="111"/>
        <v>6.2180752728691058E-4</v>
      </c>
      <c r="I2414" s="5">
        <f t="shared" si="112"/>
        <v>0.12754234227413352</v>
      </c>
    </row>
    <row r="2415" spans="1:9" x14ac:dyDescent="0.25">
      <c r="A2415" s="3">
        <f>回测!A2415</f>
        <v>43897</v>
      </c>
      <c r="B2415">
        <f>回测!F2415</f>
        <v>140453.72943337727</v>
      </c>
      <c r="C2415" t="str">
        <f>回测!K2415</f>
        <v>否</v>
      </c>
      <c r="D2415">
        <f>COUNTIF($C$2:C2415,"是")</f>
        <v>32</v>
      </c>
      <c r="E2415">
        <f>IF(COUNTA(F$2:F2415)&lt;2,0,AVERAGE(F$2:F2415)/_xlfn.STDEV.P(F$2:F2415)*SQRT(252))</f>
        <v>0.64834676328178875</v>
      </c>
      <c r="F2415">
        <f t="shared" si="113"/>
        <v>0</v>
      </c>
      <c r="G2415" s="4">
        <f>MAX($B$2:$B2415)</f>
        <v>140541.11895903933</v>
      </c>
      <c r="H2415" s="5">
        <f t="shared" si="111"/>
        <v>6.2180752728691058E-4</v>
      </c>
      <c r="I2415" s="5">
        <f t="shared" si="112"/>
        <v>0.12754234227413352</v>
      </c>
    </row>
    <row r="2416" spans="1:9" x14ac:dyDescent="0.25">
      <c r="A2416" s="3">
        <f>回测!A2416</f>
        <v>43898</v>
      </c>
      <c r="B2416">
        <f>回测!F2416</f>
        <v>140453.72943337727</v>
      </c>
      <c r="C2416" t="str">
        <f>回测!K2416</f>
        <v>否</v>
      </c>
      <c r="D2416">
        <f>COUNTIF($C$2:C2416,"是")</f>
        <v>32</v>
      </c>
      <c r="E2416">
        <f>IF(COUNTA(F$2:F2416)&lt;2,0,AVERAGE(F$2:F2416)/_xlfn.STDEV.P(F$2:F2416)*SQRT(252))</f>
        <v>0.64821223652442728</v>
      </c>
      <c r="F2416">
        <f t="shared" si="113"/>
        <v>0</v>
      </c>
      <c r="G2416" s="4">
        <f>MAX($B$2:$B2416)</f>
        <v>140541.11895903933</v>
      </c>
      <c r="H2416" s="5">
        <f t="shared" si="111"/>
        <v>6.2180752728691058E-4</v>
      </c>
      <c r="I2416" s="5">
        <f t="shared" si="112"/>
        <v>0.12754234227413352</v>
      </c>
    </row>
    <row r="2417" spans="1:9" x14ac:dyDescent="0.25">
      <c r="A2417" s="3">
        <f>回测!A2417</f>
        <v>43899</v>
      </c>
      <c r="B2417">
        <f>回测!F2417</f>
        <v>139251.39358153366</v>
      </c>
      <c r="C2417" t="str">
        <f>回测!K2417</f>
        <v>否</v>
      </c>
      <c r="D2417">
        <f>COUNTIF($C$2:C2417,"是")</f>
        <v>32</v>
      </c>
      <c r="E2417">
        <f>IF(COUNTA(F$2:F2417)&lt;2,0,AVERAGE(F$2:F2417)/_xlfn.STDEV.P(F$2:F2417)*SQRT(252))</f>
        <v>0.63170721475854286</v>
      </c>
      <c r="F2417">
        <f t="shared" si="113"/>
        <v>-8.5603697153084912E-3</v>
      </c>
      <c r="G2417" s="4">
        <f>MAX($B$2:$B2417)</f>
        <v>140541.11895903933</v>
      </c>
      <c r="H2417" s="5">
        <f t="shared" si="111"/>
        <v>9.1768543402700464E-3</v>
      </c>
      <c r="I2417" s="5">
        <f t="shared" si="112"/>
        <v>0.12754234227413352</v>
      </c>
    </row>
    <row r="2418" spans="1:9" x14ac:dyDescent="0.25">
      <c r="A2418" s="3">
        <f>回测!A2418</f>
        <v>43900</v>
      </c>
      <c r="B2418">
        <f>回测!F2418</f>
        <v>139454.35423692295</v>
      </c>
      <c r="C2418" t="str">
        <f>回测!K2418</f>
        <v>否</v>
      </c>
      <c r="D2418">
        <f>COUNTIF($C$2:C2418,"是")</f>
        <v>32</v>
      </c>
      <c r="E2418">
        <f>IF(COUNTA(F$2:F2418)&lt;2,0,AVERAGE(F$2:F2418)/_xlfn.STDEV.P(F$2:F2418)*SQRT(252))</f>
        <v>0.63421287884822186</v>
      </c>
      <c r="F2418">
        <f t="shared" si="113"/>
        <v>1.4575125617717344E-3</v>
      </c>
      <c r="G2418" s="4">
        <f>MAX($B$2:$B2418)</f>
        <v>140541.11895903933</v>
      </c>
      <c r="H2418" s="5">
        <f t="shared" si="111"/>
        <v>7.7327171589769428E-3</v>
      </c>
      <c r="I2418" s="5">
        <f t="shared" si="112"/>
        <v>0.12754234227413352</v>
      </c>
    </row>
    <row r="2419" spans="1:9" x14ac:dyDescent="0.25">
      <c r="A2419" s="3">
        <f>回测!A2419</f>
        <v>43901</v>
      </c>
      <c r="B2419">
        <f>回测!F2419</f>
        <v>139224.34173816501</v>
      </c>
      <c r="C2419" t="str">
        <f>回测!K2419</f>
        <v>否</v>
      </c>
      <c r="D2419">
        <f>COUNTIF($C$2:C2419,"是")</f>
        <v>32</v>
      </c>
      <c r="E2419">
        <f>IF(COUNTA(F$2:F2419)&lt;2,0,AVERAGE(F$2:F2419)/_xlfn.STDEV.P(F$2:F2419)*SQRT(252))</f>
        <v>0.63104698475028875</v>
      </c>
      <c r="F2419">
        <f t="shared" si="113"/>
        <v>-1.6493748080979032E-3</v>
      </c>
      <c r="G2419" s="4">
        <f>MAX($B$2:$B2419)</f>
        <v>140541.11895903933</v>
      </c>
      <c r="H2419" s="5">
        <f t="shared" si="111"/>
        <v>9.3693378181947118E-3</v>
      </c>
      <c r="I2419" s="5">
        <f t="shared" si="112"/>
        <v>0.12754234227413352</v>
      </c>
    </row>
    <row r="2420" spans="1:9" x14ac:dyDescent="0.25">
      <c r="A2420" s="3">
        <f>回测!A2420</f>
        <v>43902</v>
      </c>
      <c r="B2420">
        <f>回测!F2420</f>
        <v>138294.20998862642</v>
      </c>
      <c r="C2420" t="str">
        <f>回测!K2420</f>
        <v>否</v>
      </c>
      <c r="D2420">
        <f>COUNTIF($C$2:C2420,"是")</f>
        <v>32</v>
      </c>
      <c r="E2420">
        <f>IF(COUNTA(F$2:F2420)&lt;2,0,AVERAGE(F$2:F2420)/_xlfn.STDEV.P(F$2:F2420)*SQRT(252))</f>
        <v>0.618301034572592</v>
      </c>
      <c r="F2420">
        <f t="shared" si="113"/>
        <v>-6.6808126935723466E-3</v>
      </c>
      <c r="G2420" s="4">
        <f>MAX($B$2:$B2420)</f>
        <v>140541.11895903933</v>
      </c>
      <c r="H2420" s="5">
        <f t="shared" si="111"/>
        <v>1.5987555720740843E-2</v>
      </c>
      <c r="I2420" s="5">
        <f t="shared" si="112"/>
        <v>0.12754234227413352</v>
      </c>
    </row>
    <row r="2421" spans="1:9" x14ac:dyDescent="0.25">
      <c r="A2421" s="3">
        <f>回测!A2421</f>
        <v>43903</v>
      </c>
      <c r="B2421">
        <f>回测!F2421</f>
        <v>136571.6124375427</v>
      </c>
      <c r="C2421" t="str">
        <f>回测!K2421</f>
        <v>否</v>
      </c>
      <c r="D2421">
        <f>COUNTIF($C$2:C2421,"是")</f>
        <v>32</v>
      </c>
      <c r="E2421">
        <f>IF(COUNTA(F$2:F2421)&lt;2,0,AVERAGE(F$2:F2421)/_xlfn.STDEV.P(F$2:F2421)*SQRT(252))</f>
        <v>0.59403315095982001</v>
      </c>
      <c r="F2421">
        <f t="shared" si="113"/>
        <v>-1.2456035225374862E-2</v>
      </c>
      <c r="G2421" s="4">
        <f>MAX($B$2:$B2421)</f>
        <v>140541.11895903933</v>
      </c>
      <c r="H2421" s="5">
        <f t="shared" si="111"/>
        <v>2.8244449388890591E-2</v>
      </c>
      <c r="I2421" s="5">
        <f t="shared" si="112"/>
        <v>0.12754234227413352</v>
      </c>
    </row>
    <row r="2422" spans="1:9" x14ac:dyDescent="0.25">
      <c r="A2422" s="3">
        <f>回测!A2422</f>
        <v>43904</v>
      </c>
      <c r="B2422">
        <f>回测!F2422</f>
        <v>136571.6124375427</v>
      </c>
      <c r="C2422" t="str">
        <f>回测!K2422</f>
        <v>否</v>
      </c>
      <c r="D2422">
        <f>COUNTIF($C$2:C2422,"是")</f>
        <v>32</v>
      </c>
      <c r="E2422">
        <f>IF(COUNTA(F$2:F2422)&lt;2,0,AVERAGE(F$2:F2422)/_xlfn.STDEV.P(F$2:F2422)*SQRT(252))</f>
        <v>0.59391023232705697</v>
      </c>
      <c r="F2422">
        <f t="shared" si="113"/>
        <v>0</v>
      </c>
      <c r="G2422" s="4">
        <f>MAX($B$2:$B2422)</f>
        <v>140541.11895903933</v>
      </c>
      <c r="H2422" s="5">
        <f t="shared" si="111"/>
        <v>2.8244449388890591E-2</v>
      </c>
      <c r="I2422" s="5">
        <f t="shared" si="112"/>
        <v>0.12754234227413352</v>
      </c>
    </row>
    <row r="2423" spans="1:9" x14ac:dyDescent="0.25">
      <c r="A2423" s="3">
        <f>回测!A2423</f>
        <v>43905</v>
      </c>
      <c r="B2423">
        <f>回测!F2423</f>
        <v>136571.6124375427</v>
      </c>
      <c r="C2423" t="str">
        <f>回测!K2423</f>
        <v>否</v>
      </c>
      <c r="D2423">
        <f>COUNTIF($C$2:C2423,"是")</f>
        <v>32</v>
      </c>
      <c r="E2423">
        <f>IF(COUNTA(F$2:F2423)&lt;2,0,AVERAGE(F$2:F2423)/_xlfn.STDEV.P(F$2:F2423)*SQRT(252))</f>
        <v>0.59378738996650282</v>
      </c>
      <c r="F2423">
        <f t="shared" si="113"/>
        <v>0</v>
      </c>
      <c r="G2423" s="4">
        <f>MAX($B$2:$B2423)</f>
        <v>140541.11895903933</v>
      </c>
      <c r="H2423" s="5">
        <f t="shared" si="111"/>
        <v>2.8244449388890591E-2</v>
      </c>
      <c r="I2423" s="5">
        <f t="shared" si="112"/>
        <v>0.12754234227413352</v>
      </c>
    </row>
    <row r="2424" spans="1:9" x14ac:dyDescent="0.25">
      <c r="A2424" s="3">
        <f>回测!A2424</f>
        <v>43906</v>
      </c>
      <c r="B2424">
        <f>回测!F2424</f>
        <v>134208.80116472859</v>
      </c>
      <c r="C2424" t="str">
        <f>回测!K2424</f>
        <v>否</v>
      </c>
      <c r="D2424">
        <f>COUNTIF($C$2:C2424,"是")</f>
        <v>32</v>
      </c>
      <c r="E2424">
        <f>IF(COUNTA(F$2:F2424)&lt;2,0,AVERAGE(F$2:F2424)/_xlfn.STDEV.P(F$2:F2424)*SQRT(252))</f>
        <v>0.5596289411325881</v>
      </c>
      <c r="F2424">
        <f t="shared" si="113"/>
        <v>-1.7300896069413207E-2</v>
      </c>
      <c r="G2424" s="4">
        <f>MAX($B$2:$B2424)</f>
        <v>140541.11895903933</v>
      </c>
      <c r="H2424" s="5">
        <f t="shared" si="111"/>
        <v>4.5056691174888752E-2</v>
      </c>
      <c r="I2424" s="5">
        <f t="shared" si="112"/>
        <v>0.12754234227413352</v>
      </c>
    </row>
    <row r="2425" spans="1:9" x14ac:dyDescent="0.25">
      <c r="A2425" s="3">
        <f>回测!A2425</f>
        <v>43907</v>
      </c>
      <c r="B2425">
        <f>回测!F2425</f>
        <v>132245.26394942272</v>
      </c>
      <c r="C2425" t="str">
        <f>回测!K2425</f>
        <v>否</v>
      </c>
      <c r="D2425">
        <f>COUNTIF($C$2:C2425,"是")</f>
        <v>32</v>
      </c>
      <c r="E2425">
        <f>IF(COUNTA(F$2:F2425)&lt;2,0,AVERAGE(F$2:F2425)/_xlfn.STDEV.P(F$2:F2425)*SQRT(252))</f>
        <v>0.53132202900427539</v>
      </c>
      <c r="F2425">
        <f t="shared" si="113"/>
        <v>-1.4630465351492261E-2</v>
      </c>
      <c r="G2425" s="4">
        <f>MAX($B$2:$B2425)</f>
        <v>140541.11895903933</v>
      </c>
      <c r="H2425" s="5">
        <f t="shared" si="111"/>
        <v>5.9027956167293949E-2</v>
      </c>
      <c r="I2425" s="5">
        <f t="shared" si="112"/>
        <v>0.12754234227413352</v>
      </c>
    </row>
    <row r="2426" spans="1:9" x14ac:dyDescent="0.25">
      <c r="A2426" s="3">
        <f>回测!A2426</f>
        <v>43908</v>
      </c>
      <c r="B2426">
        <f>回测!F2426</f>
        <v>132412.1282266929</v>
      </c>
      <c r="C2426" t="str">
        <f>回测!K2426</f>
        <v>否</v>
      </c>
      <c r="D2426">
        <f>COUNTIF($C$2:C2426,"是")</f>
        <v>32</v>
      </c>
      <c r="E2426">
        <f>IF(COUNTA(F$2:F2426)&lt;2,0,AVERAGE(F$2:F2426)/_xlfn.STDEV.P(F$2:F2426)*SQRT(252))</f>
        <v>0.53346906842534536</v>
      </c>
      <c r="F2426">
        <f t="shared" si="113"/>
        <v>1.2617788515587591E-3</v>
      </c>
      <c r="G2426" s="4">
        <f>MAX($B$2:$B2426)</f>
        <v>140541.11895903933</v>
      </c>
      <c r="H2426" s="5">
        <f t="shared" si="111"/>
        <v>5.7840657542477802E-2</v>
      </c>
      <c r="I2426" s="5">
        <f t="shared" si="112"/>
        <v>0.12754234227413352</v>
      </c>
    </row>
    <row r="2427" spans="1:9" x14ac:dyDescent="0.25">
      <c r="A2427" s="3">
        <f>回测!A2427</f>
        <v>43909</v>
      </c>
      <c r="B2427">
        <f>回测!F2427</f>
        <v>131877.78642887122</v>
      </c>
      <c r="C2427" t="str">
        <f>回测!K2427</f>
        <v>否</v>
      </c>
      <c r="D2427">
        <f>COUNTIF($C$2:C2427,"是")</f>
        <v>32</v>
      </c>
      <c r="E2427">
        <f>IF(COUNTA(F$2:F2427)&lt;2,0,AVERAGE(F$2:F2427)/_xlfn.STDEV.P(F$2:F2427)*SQRT(252))</f>
        <v>0.525967906620605</v>
      </c>
      <c r="F2427">
        <f t="shared" si="113"/>
        <v>-4.0354445244387138E-3</v>
      </c>
      <c r="G2427" s="4">
        <f>MAX($B$2:$B2427)</f>
        <v>140541.11895903933</v>
      </c>
      <c r="H2427" s="5">
        <f t="shared" si="111"/>
        <v>6.164268930214678E-2</v>
      </c>
      <c r="I2427" s="5">
        <f t="shared" si="112"/>
        <v>0.12754234227413352</v>
      </c>
    </row>
    <row r="2428" spans="1:9" x14ac:dyDescent="0.25">
      <c r="A2428" s="3">
        <f>回测!A2428</f>
        <v>43910</v>
      </c>
      <c r="B2428">
        <f>回测!F2428</f>
        <v>132710.41683540842</v>
      </c>
      <c r="C2428" t="str">
        <f>回测!K2428</f>
        <v>否</v>
      </c>
      <c r="D2428">
        <f>COUNTIF($C$2:C2428,"是")</f>
        <v>32</v>
      </c>
      <c r="E2428">
        <f>IF(COUNTA(F$2:F2428)&lt;2,0,AVERAGE(F$2:F2428)/_xlfn.STDEV.P(F$2:F2428)*SQRT(252))</f>
        <v>0.53687774839214886</v>
      </c>
      <c r="F2428">
        <f t="shared" si="113"/>
        <v>6.31365167011122E-3</v>
      </c>
      <c r="G2428" s="4">
        <f>MAX($B$2:$B2428)</f>
        <v>140541.11895903933</v>
      </c>
      <c r="H2428" s="5">
        <f t="shared" si="111"/>
        <v>5.571822810029825E-2</v>
      </c>
      <c r="I2428" s="5">
        <f t="shared" si="112"/>
        <v>0.12754234227413352</v>
      </c>
    </row>
    <row r="2429" spans="1:9" x14ac:dyDescent="0.25">
      <c r="A2429" s="3">
        <f>回测!A2429</f>
        <v>43911</v>
      </c>
      <c r="B2429">
        <f>回测!F2429</f>
        <v>132710.41683540842</v>
      </c>
      <c r="C2429" t="str">
        <f>回测!K2429</f>
        <v>否</v>
      </c>
      <c r="D2429">
        <f>COUNTIF($C$2:C2429,"是")</f>
        <v>32</v>
      </c>
      <c r="E2429">
        <f>IF(COUNTA(F$2:F2429)&lt;2,0,AVERAGE(F$2:F2429)/_xlfn.STDEV.P(F$2:F2429)*SQRT(252))</f>
        <v>0.5367670052902378</v>
      </c>
      <c r="F2429">
        <f t="shared" si="113"/>
        <v>0</v>
      </c>
      <c r="G2429" s="4">
        <f>MAX($B$2:$B2429)</f>
        <v>140541.11895903933</v>
      </c>
      <c r="H2429" s="5">
        <f t="shared" si="111"/>
        <v>5.571822810029825E-2</v>
      </c>
      <c r="I2429" s="5">
        <f t="shared" si="112"/>
        <v>0.12754234227413352</v>
      </c>
    </row>
    <row r="2430" spans="1:9" x14ac:dyDescent="0.25">
      <c r="A2430" s="3">
        <f>回测!A2430</f>
        <v>43912</v>
      </c>
      <c r="B2430">
        <f>回测!F2430</f>
        <v>132710.41683540842</v>
      </c>
      <c r="C2430" t="str">
        <f>回测!K2430</f>
        <v>否</v>
      </c>
      <c r="D2430">
        <f>COUNTIF($C$2:C2430,"是")</f>
        <v>32</v>
      </c>
      <c r="E2430">
        <f>IF(COUNTA(F$2:F2430)&lt;2,0,AVERAGE(F$2:F2430)/_xlfn.STDEV.P(F$2:F2430)*SQRT(252))</f>
        <v>0.53665633068982832</v>
      </c>
      <c r="F2430">
        <f t="shared" si="113"/>
        <v>0</v>
      </c>
      <c r="G2430" s="4">
        <f>MAX($B$2:$B2430)</f>
        <v>140541.11895903933</v>
      </c>
      <c r="H2430" s="5">
        <f t="shared" si="111"/>
        <v>5.571822810029825E-2</v>
      </c>
      <c r="I2430" s="5">
        <f t="shared" si="112"/>
        <v>0.12754234227413352</v>
      </c>
    </row>
    <row r="2431" spans="1:9" x14ac:dyDescent="0.25">
      <c r="A2431" s="3">
        <f>回测!A2431</f>
        <v>43913</v>
      </c>
      <c r="B2431">
        <f>回测!F2431</f>
        <v>131738.04499808393</v>
      </c>
      <c r="C2431" t="str">
        <f>回测!K2431</f>
        <v>否</v>
      </c>
      <c r="D2431">
        <f>COUNTIF($C$2:C2431,"是")</f>
        <v>32</v>
      </c>
      <c r="E2431">
        <f>IF(COUNTA(F$2:F2431)&lt;2,0,AVERAGE(F$2:F2431)/_xlfn.STDEV.P(F$2:F2431)*SQRT(252))</f>
        <v>0.52295479702600134</v>
      </c>
      <c r="F2431">
        <f t="shared" si="113"/>
        <v>-7.3270196907787577E-3</v>
      </c>
      <c r="G2431" s="4">
        <f>MAX($B$2:$B2431)</f>
        <v>140541.11895903933</v>
      </c>
      <c r="H2431" s="5">
        <f t="shared" si="111"/>
        <v>6.2636999236650781E-2</v>
      </c>
      <c r="I2431" s="5">
        <f t="shared" si="112"/>
        <v>0.12754234227413352</v>
      </c>
    </row>
    <row r="2432" spans="1:9" x14ac:dyDescent="0.25">
      <c r="A2432" s="3">
        <f>回测!A2432</f>
        <v>43914</v>
      </c>
      <c r="B2432">
        <f>回测!F2432</f>
        <v>134358.33531431397</v>
      </c>
      <c r="C2432" t="str">
        <f>回测!K2432</f>
        <v>否</v>
      </c>
      <c r="D2432">
        <f>COUNTIF($C$2:C2432,"是")</f>
        <v>32</v>
      </c>
      <c r="E2432">
        <f>IF(COUNTA(F$2:F2432)&lt;2,0,AVERAGE(F$2:F2432)/_xlfn.STDEV.P(F$2:F2432)*SQRT(252))</f>
        <v>0.55513666207526546</v>
      </c>
      <c r="F2432">
        <f t="shared" si="113"/>
        <v>1.9890156380172108E-2</v>
      </c>
      <c r="G2432" s="4">
        <f>MAX($B$2:$B2432)</f>
        <v>140541.11895903933</v>
      </c>
      <c r="H2432" s="5">
        <f t="shared" si="111"/>
        <v>4.3992702566480468E-2</v>
      </c>
      <c r="I2432" s="5">
        <f t="shared" si="112"/>
        <v>0.12754234227413352</v>
      </c>
    </row>
    <row r="2433" spans="1:9" x14ac:dyDescent="0.25">
      <c r="A2433" s="3">
        <f>回测!A2433</f>
        <v>43915</v>
      </c>
      <c r="B2433">
        <f>回测!F2433</f>
        <v>135781.05368930331</v>
      </c>
      <c r="C2433" t="str">
        <f>回测!K2433</f>
        <v>否</v>
      </c>
      <c r="D2433">
        <f>COUNTIF($C$2:C2433,"是")</f>
        <v>32</v>
      </c>
      <c r="E2433">
        <f>IF(COUNTA(F$2:F2433)&lt;2,0,AVERAGE(F$2:F2433)/_xlfn.STDEV.P(F$2:F2433)*SQRT(252))</f>
        <v>0.57291912792467514</v>
      </c>
      <c r="F2433">
        <f t="shared" si="113"/>
        <v>1.0588984834182913E-2</v>
      </c>
      <c r="G2433" s="4">
        <f>MAX($B$2:$B2433)</f>
        <v>140541.11895903933</v>
      </c>
      <c r="H2433" s="5">
        <f t="shared" si="111"/>
        <v>3.3869555792588657E-2</v>
      </c>
      <c r="I2433" s="5">
        <f t="shared" si="112"/>
        <v>0.12754234227413352</v>
      </c>
    </row>
    <row r="2434" spans="1:9" x14ac:dyDescent="0.25">
      <c r="A2434" s="3">
        <f>回测!A2434</f>
        <v>43916</v>
      </c>
      <c r="B2434">
        <f>回测!F2434</f>
        <v>135562.11565905283</v>
      </c>
      <c r="C2434" t="str">
        <f>回测!K2434</f>
        <v>否</v>
      </c>
      <c r="D2434">
        <f>COUNTIF($C$2:C2434,"是")</f>
        <v>32</v>
      </c>
      <c r="E2434">
        <f>IF(COUNTA(F$2:F2434)&lt;2,0,AVERAGE(F$2:F2434)/_xlfn.STDEV.P(F$2:F2434)*SQRT(252))</f>
        <v>0.56990926103645434</v>
      </c>
      <c r="F2434">
        <f t="shared" si="113"/>
        <v>-1.6124343146685094E-3</v>
      </c>
      <c r="G2434" s="4">
        <f>MAX($B$2:$B2434)</f>
        <v>140541.11895903933</v>
      </c>
      <c r="H2434" s="5">
        <f t="shared" si="111"/>
        <v>3.542737767327464E-2</v>
      </c>
      <c r="I2434" s="5">
        <f t="shared" si="112"/>
        <v>0.12754234227413352</v>
      </c>
    </row>
    <row r="2435" spans="1:9" x14ac:dyDescent="0.25">
      <c r="A2435" s="3">
        <f>回测!A2435</f>
        <v>43917</v>
      </c>
      <c r="B2435">
        <f>回测!F2435</f>
        <v>136171.82951319328</v>
      </c>
      <c r="C2435" t="str">
        <f>回测!K2435</f>
        <v>否</v>
      </c>
      <c r="D2435">
        <f>COUNTIF($C$2:C2435,"是")</f>
        <v>32</v>
      </c>
      <c r="E2435">
        <f>IF(COUNTA(F$2:F2435)&lt;2,0,AVERAGE(F$2:F2435)/_xlfn.STDEV.P(F$2:F2435)*SQRT(252))</f>
        <v>0.57761572194562538</v>
      </c>
      <c r="F2435">
        <f t="shared" si="113"/>
        <v>4.4976714266833362E-3</v>
      </c>
      <c r="G2435" s="4">
        <f>MAX($B$2:$B2435)</f>
        <v>140541.11895903933</v>
      </c>
      <c r="H2435" s="5">
        <f t="shared" ref="H2435:H2498" si="114">1-($B2435/$G2435)</f>
        <v>3.1089046950874777E-2</v>
      </c>
      <c r="I2435" s="5">
        <f t="shared" si="112"/>
        <v>0.12754234227413352</v>
      </c>
    </row>
    <row r="2436" spans="1:9" x14ac:dyDescent="0.25">
      <c r="A2436" s="3">
        <f>回测!A2436</f>
        <v>43918</v>
      </c>
      <c r="B2436">
        <f>回测!F2436</f>
        <v>136171.82951319328</v>
      </c>
      <c r="C2436" t="str">
        <f>回测!K2436</f>
        <v>否</v>
      </c>
      <c r="D2436">
        <f>COUNTIF($C$2:C2436,"是")</f>
        <v>32</v>
      </c>
      <c r="E2436">
        <f>IF(COUNTA(F$2:F2436)&lt;2,0,AVERAGE(F$2:F2436)/_xlfn.STDEV.P(F$2:F2436)*SQRT(252))</f>
        <v>0.57749689703822205</v>
      </c>
      <c r="F2436">
        <f t="shared" si="113"/>
        <v>0</v>
      </c>
      <c r="G2436" s="4">
        <f>MAX($B$2:$B2436)</f>
        <v>140541.11895903933</v>
      </c>
      <c r="H2436" s="5">
        <f t="shared" si="114"/>
        <v>3.1089046950874777E-2</v>
      </c>
      <c r="I2436" s="5">
        <f t="shared" ref="I2436:I2499" si="115">MAX($I2435,$H2436)</f>
        <v>0.12754234227413352</v>
      </c>
    </row>
    <row r="2437" spans="1:9" x14ac:dyDescent="0.25">
      <c r="A2437" s="3">
        <f>回测!A2437</f>
        <v>43919</v>
      </c>
      <c r="B2437">
        <f>回测!F2437</f>
        <v>136171.82951319328</v>
      </c>
      <c r="C2437" t="str">
        <f>回测!K2437</f>
        <v>否</v>
      </c>
      <c r="D2437">
        <f>COUNTIF($C$2:C2437,"是")</f>
        <v>32</v>
      </c>
      <c r="E2437">
        <f>IF(COUNTA(F$2:F2437)&lt;2,0,AVERAGE(F$2:F2437)/_xlfn.STDEV.P(F$2:F2437)*SQRT(252))</f>
        <v>0.57737814543328325</v>
      </c>
      <c r="F2437">
        <f t="shared" ref="F2437:F2500" si="116">IF(B2436=0,0,B2437/B2436-1)</f>
        <v>0</v>
      </c>
      <c r="G2437" s="4">
        <f>MAX($B$2:$B2437)</f>
        <v>140541.11895903933</v>
      </c>
      <c r="H2437" s="5">
        <f t="shared" si="114"/>
        <v>3.1089046950874777E-2</v>
      </c>
      <c r="I2437" s="5">
        <f t="shared" si="115"/>
        <v>0.12754234227413352</v>
      </c>
    </row>
    <row r="2438" spans="1:9" x14ac:dyDescent="0.25">
      <c r="A2438" s="3">
        <f>回测!A2438</f>
        <v>43920</v>
      </c>
      <c r="B2438">
        <f>回测!F2438</f>
        <v>135618.69278484408</v>
      </c>
      <c r="C2438" t="str">
        <f>回测!K2438</f>
        <v>否</v>
      </c>
      <c r="D2438">
        <f>COUNTIF($C$2:C2438,"是")</f>
        <v>32</v>
      </c>
      <c r="E2438">
        <f>IF(COUNTA(F$2:F2438)&lt;2,0,AVERAGE(F$2:F2438)/_xlfn.STDEV.P(F$2:F2438)*SQRT(252))</f>
        <v>0.56989617406837056</v>
      </c>
      <c r="F2438">
        <f t="shared" si="116"/>
        <v>-4.0620496201499989E-3</v>
      </c>
      <c r="G2438" s="4">
        <f>MAX($B$2:$B2438)</f>
        <v>140541.11895903933</v>
      </c>
      <c r="H2438" s="5">
        <f t="shared" si="114"/>
        <v>3.5024811319667171E-2</v>
      </c>
      <c r="I2438" s="5">
        <f t="shared" si="115"/>
        <v>0.12754234227413352</v>
      </c>
    </row>
    <row r="2439" spans="1:9" x14ac:dyDescent="0.25">
      <c r="A2439" s="3">
        <f>回测!A2439</f>
        <v>43921</v>
      </c>
      <c r="B2439">
        <f>回测!F2439</f>
        <v>135744.46647357638</v>
      </c>
      <c r="C2439" t="str">
        <f>回测!K2439</f>
        <v>否</v>
      </c>
      <c r="D2439">
        <f>COUNTIF($C$2:C2439,"是")</f>
        <v>32</v>
      </c>
      <c r="E2439">
        <f>IF(COUNTA(F$2:F2439)&lt;2,0,AVERAGE(F$2:F2439)/_xlfn.STDEV.P(F$2:F2439)*SQRT(252))</f>
        <v>0.57141923890116375</v>
      </c>
      <c r="F2439">
        <f t="shared" si="116"/>
        <v>9.2740673243207894E-4</v>
      </c>
      <c r="G2439" s="4">
        <f>MAX($B$2:$B2439)</f>
        <v>140541.11895903933</v>
      </c>
      <c r="H2439" s="5">
        <f t="shared" si="114"/>
        <v>3.4129886833055179E-2</v>
      </c>
      <c r="I2439" s="5">
        <f t="shared" si="115"/>
        <v>0.12754234227413352</v>
      </c>
    </row>
    <row r="2440" spans="1:9" x14ac:dyDescent="0.25">
      <c r="A2440" s="3">
        <f>回测!A2440</f>
        <v>43922</v>
      </c>
      <c r="B2440">
        <f>回测!F2440</f>
        <v>135263.00469131526</v>
      </c>
      <c r="C2440" t="str">
        <f>回测!K2440</f>
        <v>否</v>
      </c>
      <c r="D2440">
        <f>COUNTIF($C$2:C2440,"是")</f>
        <v>32</v>
      </c>
      <c r="E2440">
        <f>IF(COUNTA(F$2:F2440)&lt;2,0,AVERAGE(F$2:F2440)/_xlfn.STDEV.P(F$2:F2440)*SQRT(252))</f>
        <v>0.56489390133287665</v>
      </c>
      <c r="F2440">
        <f t="shared" si="116"/>
        <v>-3.5468243735359284E-3</v>
      </c>
      <c r="G2440" s="4">
        <f>MAX($B$2:$B2440)</f>
        <v>140541.11895903933</v>
      </c>
      <c r="H2440" s="5">
        <f t="shared" si="114"/>
        <v>3.7555658492105626E-2</v>
      </c>
      <c r="I2440" s="5">
        <f t="shared" si="115"/>
        <v>0.12754234227413352</v>
      </c>
    </row>
    <row r="2441" spans="1:9" x14ac:dyDescent="0.25">
      <c r="A2441" s="3">
        <f>回测!A2441</f>
        <v>43923</v>
      </c>
      <c r="B2441">
        <f>回测!F2441</f>
        <v>135810.23527355088</v>
      </c>
      <c r="C2441" t="str">
        <f>回测!K2441</f>
        <v>否</v>
      </c>
      <c r="D2441">
        <f>COUNTIF($C$2:C2441,"是")</f>
        <v>32</v>
      </c>
      <c r="E2441">
        <f>IF(COUNTA(F$2:F2441)&lt;2,0,AVERAGE(F$2:F2441)/_xlfn.STDEV.P(F$2:F2441)*SQRT(252))</f>
        <v>0.57181858751828485</v>
      </c>
      <c r="F2441">
        <f t="shared" si="116"/>
        <v>4.0456781474318415E-3</v>
      </c>
      <c r="G2441" s="4">
        <f>MAX($B$2:$B2441)</f>
        <v>140541.11895903933</v>
      </c>
      <c r="H2441" s="5">
        <f t="shared" si="114"/>
        <v>3.3661918451547757E-2</v>
      </c>
      <c r="I2441" s="5">
        <f t="shared" si="115"/>
        <v>0.12754234227413352</v>
      </c>
    </row>
    <row r="2442" spans="1:9" x14ac:dyDescent="0.25">
      <c r="A2442" s="3">
        <f>回测!A2442</f>
        <v>43924</v>
      </c>
      <c r="B2442">
        <f>回测!F2442</f>
        <v>135891.00213411808</v>
      </c>
      <c r="C2442" t="str">
        <f>回测!K2442</f>
        <v>否</v>
      </c>
      <c r="D2442">
        <f>COUNTIF($C$2:C2442,"是")</f>
        <v>32</v>
      </c>
      <c r="E2442">
        <f>IF(COUNTA(F$2:F2442)&lt;2,0,AVERAGE(F$2:F2442)/_xlfn.STDEV.P(F$2:F2442)*SQRT(252))</f>
        <v>0.57275360370246431</v>
      </c>
      <c r="F2442">
        <f t="shared" si="116"/>
        <v>5.9470378211567976E-4</v>
      </c>
      <c r="G2442" s="4">
        <f>MAX($B$2:$B2442)</f>
        <v>140541.11895903933</v>
      </c>
      <c r="H2442" s="5">
        <f t="shared" si="114"/>
        <v>3.3087233539648486E-2</v>
      </c>
      <c r="I2442" s="5">
        <f t="shared" si="115"/>
        <v>0.12754234227413352</v>
      </c>
    </row>
    <row r="2443" spans="1:9" x14ac:dyDescent="0.25">
      <c r="A2443" s="3">
        <f>回测!A2443</f>
        <v>43925</v>
      </c>
      <c r="B2443">
        <f>回测!F2443</f>
        <v>135891.00213411808</v>
      </c>
      <c r="C2443" t="str">
        <f>回测!K2443</f>
        <v>否</v>
      </c>
      <c r="D2443">
        <f>COUNTIF($C$2:C2443,"是")</f>
        <v>32</v>
      </c>
      <c r="E2443">
        <f>IF(COUNTA(F$2:F2443)&lt;2,0,AVERAGE(F$2:F2443)/_xlfn.STDEV.P(F$2:F2443)*SQRT(252))</f>
        <v>0.57263611953258498</v>
      </c>
      <c r="F2443">
        <f t="shared" si="116"/>
        <v>0</v>
      </c>
      <c r="G2443" s="4">
        <f>MAX($B$2:$B2443)</f>
        <v>140541.11895903933</v>
      </c>
      <c r="H2443" s="5">
        <f t="shared" si="114"/>
        <v>3.3087233539648486E-2</v>
      </c>
      <c r="I2443" s="5">
        <f t="shared" si="115"/>
        <v>0.12754234227413352</v>
      </c>
    </row>
    <row r="2444" spans="1:9" x14ac:dyDescent="0.25">
      <c r="A2444" s="3">
        <f>回测!A2444</f>
        <v>43926</v>
      </c>
      <c r="B2444">
        <f>回测!F2444</f>
        <v>135891.00213411808</v>
      </c>
      <c r="C2444" t="str">
        <f>回测!K2444</f>
        <v>否</v>
      </c>
      <c r="D2444">
        <f>COUNTIF($C$2:C2444,"是")</f>
        <v>32</v>
      </c>
      <c r="E2444">
        <f>IF(COUNTA(F$2:F2444)&lt;2,0,AVERAGE(F$2:F2444)/_xlfn.STDEV.P(F$2:F2444)*SQRT(252))</f>
        <v>0.57251870762870316</v>
      </c>
      <c r="F2444">
        <f t="shared" si="116"/>
        <v>0</v>
      </c>
      <c r="G2444" s="4">
        <f>MAX($B$2:$B2444)</f>
        <v>140541.11895903933</v>
      </c>
      <c r="H2444" s="5">
        <f t="shared" si="114"/>
        <v>3.3087233539648486E-2</v>
      </c>
      <c r="I2444" s="5">
        <f t="shared" si="115"/>
        <v>0.12754234227413352</v>
      </c>
    </row>
    <row r="2445" spans="1:9" x14ac:dyDescent="0.25">
      <c r="A2445" s="3">
        <f>回测!A2445</f>
        <v>43927</v>
      </c>
      <c r="B2445">
        <f>回测!F2445</f>
        <v>135891.00213411808</v>
      </c>
      <c r="C2445" t="str">
        <f>回测!K2445</f>
        <v>否</v>
      </c>
      <c r="D2445">
        <f>COUNTIF($C$2:C2445,"是")</f>
        <v>32</v>
      </c>
      <c r="E2445">
        <f>IF(COUNTA(F$2:F2445)&lt;2,0,AVERAGE(F$2:F2445)/_xlfn.STDEV.P(F$2:F2445)*SQRT(252))</f>
        <v>0.57240136791676322</v>
      </c>
      <c r="F2445">
        <f t="shared" si="116"/>
        <v>0</v>
      </c>
      <c r="G2445" s="4">
        <f>MAX($B$2:$B2445)</f>
        <v>140541.11895903933</v>
      </c>
      <c r="H2445" s="5">
        <f t="shared" si="114"/>
        <v>3.3087233539648486E-2</v>
      </c>
      <c r="I2445" s="5">
        <f t="shared" si="115"/>
        <v>0.12754234227413352</v>
      </c>
    </row>
    <row r="2446" spans="1:9" x14ac:dyDescent="0.25">
      <c r="A2446" s="3">
        <f>回测!A2446</f>
        <v>43928</v>
      </c>
      <c r="B2446">
        <f>回测!F2446</f>
        <v>137813.48143715315</v>
      </c>
      <c r="C2446" t="str">
        <f>回测!K2446</f>
        <v>否</v>
      </c>
      <c r="D2446">
        <f>COUNTIF($C$2:C2446,"是")</f>
        <v>32</v>
      </c>
      <c r="E2446">
        <f>IF(COUNTA(F$2:F2446)&lt;2,0,AVERAGE(F$2:F2446)/_xlfn.STDEV.P(F$2:F2446)*SQRT(252))</f>
        <v>0.59556274079047955</v>
      </c>
      <c r="F2446">
        <f t="shared" si="116"/>
        <v>1.4147215583395711E-2</v>
      </c>
      <c r="G2446" s="4">
        <f>MAX($B$2:$B2446)</f>
        <v>140541.11895903933</v>
      </c>
      <c r="H2446" s="5">
        <f t="shared" si="114"/>
        <v>1.9408110182196237E-2</v>
      </c>
      <c r="I2446" s="5">
        <f t="shared" si="115"/>
        <v>0.12754234227413352</v>
      </c>
    </row>
    <row r="2447" spans="1:9" x14ac:dyDescent="0.25">
      <c r="A2447" s="3">
        <f>回测!A2447</f>
        <v>43929</v>
      </c>
      <c r="B2447">
        <f>回测!F2447</f>
        <v>137475.74404914147</v>
      </c>
      <c r="C2447" t="str">
        <f>回测!K2447</f>
        <v>否</v>
      </c>
      <c r="D2447">
        <f>COUNTIF($C$2:C2447,"是")</f>
        <v>32</v>
      </c>
      <c r="E2447">
        <f>IF(COUNTA(F$2:F2447)&lt;2,0,AVERAGE(F$2:F2447)/_xlfn.STDEV.P(F$2:F2447)*SQRT(252))</f>
        <v>0.5910547942081924</v>
      </c>
      <c r="F2447">
        <f t="shared" si="116"/>
        <v>-2.4506846825845807E-3</v>
      </c>
      <c r="G2447" s="4">
        <f>MAX($B$2:$B2447)</f>
        <v>140541.11895903933</v>
      </c>
      <c r="H2447" s="5">
        <f t="shared" si="114"/>
        <v>2.1811231706439282E-2</v>
      </c>
      <c r="I2447" s="5">
        <f t="shared" si="115"/>
        <v>0.12754234227413352</v>
      </c>
    </row>
    <row r="2448" spans="1:9" x14ac:dyDescent="0.25">
      <c r="A2448" s="3">
        <f>回测!A2448</f>
        <v>43930</v>
      </c>
      <c r="B2448">
        <f>回测!F2448</f>
        <v>137702.58063785793</v>
      </c>
      <c r="C2448" t="str">
        <f>回测!K2448</f>
        <v>否</v>
      </c>
      <c r="D2448">
        <f>COUNTIF($C$2:C2448,"是")</f>
        <v>32</v>
      </c>
      <c r="E2448">
        <f>IF(COUNTA(F$2:F2448)&lt;2,0,AVERAGE(F$2:F2448)/_xlfn.STDEV.P(F$2:F2448)*SQRT(252))</f>
        <v>0.5938253599202985</v>
      </c>
      <c r="F2448">
        <f t="shared" si="116"/>
        <v>1.6500117186881713E-3</v>
      </c>
      <c r="G2448" s="4">
        <f>MAX($B$2:$B2448)</f>
        <v>140541.11895903933</v>
      </c>
      <c r="H2448" s="5">
        <f t="shared" si="114"/>
        <v>2.0197208775665776E-2</v>
      </c>
      <c r="I2448" s="5">
        <f t="shared" si="115"/>
        <v>0.12754234227413352</v>
      </c>
    </row>
    <row r="2449" spans="1:9" x14ac:dyDescent="0.25">
      <c r="A2449" s="3">
        <f>回测!A2449</f>
        <v>43931</v>
      </c>
      <c r="B2449">
        <f>回测!F2449</f>
        <v>137742.98885116415</v>
      </c>
      <c r="C2449" t="str">
        <f>回测!K2449</f>
        <v>否</v>
      </c>
      <c r="D2449">
        <f>COUNTIF($C$2:C2449,"是")</f>
        <v>32</v>
      </c>
      <c r="E2449">
        <f>IF(COUNTA(F$2:F2449)&lt;2,0,AVERAGE(F$2:F2449)/_xlfn.STDEV.P(F$2:F2449)*SQRT(252))</f>
        <v>0.59422154065947019</v>
      </c>
      <c r="F2449">
        <f t="shared" si="116"/>
        <v>2.9344557755583978E-4</v>
      </c>
      <c r="G2449" s="4">
        <f>MAX($B$2:$B2449)</f>
        <v>140541.11895903933</v>
      </c>
      <c r="H2449" s="5">
        <f t="shared" si="114"/>
        <v>1.9909689979704104E-2</v>
      </c>
      <c r="I2449" s="5">
        <f t="shared" si="115"/>
        <v>0.12754234227413352</v>
      </c>
    </row>
    <row r="2450" spans="1:9" x14ac:dyDescent="0.25">
      <c r="A2450" s="3">
        <f>回测!A2450</f>
        <v>43932</v>
      </c>
      <c r="B2450">
        <f>回测!F2450</f>
        <v>137742.98885116415</v>
      </c>
      <c r="C2450" t="str">
        <f>回测!K2450</f>
        <v>否</v>
      </c>
      <c r="D2450">
        <f>COUNTIF($C$2:C2450,"是")</f>
        <v>32</v>
      </c>
      <c r="E2450">
        <f>IF(COUNTA(F$2:F2450)&lt;2,0,AVERAGE(F$2:F2450)/_xlfn.STDEV.P(F$2:F2450)*SQRT(252))</f>
        <v>0.59409998945792186</v>
      </c>
      <c r="F2450">
        <f t="shared" si="116"/>
        <v>0</v>
      </c>
      <c r="G2450" s="4">
        <f>MAX($B$2:$B2450)</f>
        <v>140541.11895903933</v>
      </c>
      <c r="H2450" s="5">
        <f t="shared" si="114"/>
        <v>1.9909689979704104E-2</v>
      </c>
      <c r="I2450" s="5">
        <f t="shared" si="115"/>
        <v>0.12754234227413352</v>
      </c>
    </row>
    <row r="2451" spans="1:9" x14ac:dyDescent="0.25">
      <c r="A2451" s="3">
        <f>回测!A2451</f>
        <v>43933</v>
      </c>
      <c r="B2451">
        <f>回测!F2451</f>
        <v>137742.98885116415</v>
      </c>
      <c r="C2451" t="str">
        <f>回测!K2451</f>
        <v>否</v>
      </c>
      <c r="D2451">
        <f>COUNTIF($C$2:C2451,"是")</f>
        <v>32</v>
      </c>
      <c r="E2451">
        <f>IF(COUNTA(F$2:F2451)&lt;2,0,AVERAGE(F$2:F2451)/_xlfn.STDEV.P(F$2:F2451)*SQRT(252))</f>
        <v>0.59397851281771952</v>
      </c>
      <c r="F2451">
        <f t="shared" si="116"/>
        <v>0</v>
      </c>
      <c r="G2451" s="4">
        <f>MAX($B$2:$B2451)</f>
        <v>140541.11895903933</v>
      </c>
      <c r="H2451" s="5">
        <f t="shared" si="114"/>
        <v>1.9909689979704104E-2</v>
      </c>
      <c r="I2451" s="5">
        <f t="shared" si="115"/>
        <v>0.12754234227413352</v>
      </c>
    </row>
    <row r="2452" spans="1:9" x14ac:dyDescent="0.25">
      <c r="A2452" s="3">
        <f>回测!A2452</f>
        <v>43934</v>
      </c>
      <c r="B2452">
        <f>回测!F2452</f>
        <v>137594.00097867806</v>
      </c>
      <c r="C2452" t="str">
        <f>回测!K2452</f>
        <v>否</v>
      </c>
      <c r="D2452">
        <f>COUNTIF($C$2:C2452,"是")</f>
        <v>32</v>
      </c>
      <c r="E2452">
        <f>IF(COUNTA(F$2:F2452)&lt;2,0,AVERAGE(F$2:F2452)/_xlfn.STDEV.P(F$2:F2452)*SQRT(252))</f>
        <v>0.59193674349823</v>
      </c>
      <c r="F2452">
        <f t="shared" si="116"/>
        <v>-1.0816367041888153E-3</v>
      </c>
      <c r="G2452" s="4">
        <f>MAX($B$2:$B2452)</f>
        <v>140541.11895903933</v>
      </c>
      <c r="H2452" s="5">
        <f t="shared" si="114"/>
        <v>2.0969791632441837E-2</v>
      </c>
      <c r="I2452" s="5">
        <f t="shared" si="115"/>
        <v>0.12754234227413352</v>
      </c>
    </row>
    <row r="2453" spans="1:9" x14ac:dyDescent="0.25">
      <c r="A2453" s="3">
        <f>回测!A2453</f>
        <v>43935</v>
      </c>
      <c r="B2453">
        <f>回测!F2453</f>
        <v>138575.83390344735</v>
      </c>
      <c r="C2453" t="str">
        <f>回测!K2453</f>
        <v>否</v>
      </c>
      <c r="D2453">
        <f>COUNTIF($C$2:C2453,"是")</f>
        <v>32</v>
      </c>
      <c r="E2453">
        <f>IF(COUNTA(F$2:F2453)&lt;2,0,AVERAGE(F$2:F2453)/_xlfn.STDEV.P(F$2:F2453)*SQRT(252))</f>
        <v>0.60394876679963561</v>
      </c>
      <c r="F2453">
        <f t="shared" si="116"/>
        <v>7.1357247974890292E-3</v>
      </c>
      <c r="G2453" s="4">
        <f>MAX($B$2:$B2453)</f>
        <v>140541.11895903933</v>
      </c>
      <c r="H2453" s="5">
        <f t="shared" si="114"/>
        <v>1.3983701497102596E-2</v>
      </c>
      <c r="I2453" s="5">
        <f t="shared" si="115"/>
        <v>0.12754234227413352</v>
      </c>
    </row>
    <row r="2454" spans="1:9" x14ac:dyDescent="0.25">
      <c r="A2454" s="3">
        <f>回测!A2454</f>
        <v>43936</v>
      </c>
      <c r="B2454">
        <f>回测!F2454</f>
        <v>138442.4916965045</v>
      </c>
      <c r="C2454" t="str">
        <f>回测!K2454</f>
        <v>否</v>
      </c>
      <c r="D2454">
        <f>COUNTIF($C$2:C2454,"是")</f>
        <v>32</v>
      </c>
      <c r="E2454">
        <f>IF(COUNTA(F$2:F2454)&lt;2,0,AVERAGE(F$2:F2454)/_xlfn.STDEV.P(F$2:F2454)*SQRT(252))</f>
        <v>0.60211985093357157</v>
      </c>
      <c r="F2454">
        <f t="shared" si="116"/>
        <v>-9.6223275867679536E-4</v>
      </c>
      <c r="G2454" s="4">
        <f>MAX($B$2:$B2454)</f>
        <v>140541.11895903933</v>
      </c>
      <c r="H2454" s="5">
        <f t="shared" si="114"/>
        <v>1.4932478680111272E-2</v>
      </c>
      <c r="I2454" s="5">
        <f t="shared" si="115"/>
        <v>0.12754234227413352</v>
      </c>
    </row>
    <row r="2455" spans="1:9" x14ac:dyDescent="0.25">
      <c r="A2455" s="3">
        <f>回测!A2455</f>
        <v>43937</v>
      </c>
      <c r="B2455">
        <f>回测!F2455</f>
        <v>138706.12968546446</v>
      </c>
      <c r="C2455" t="str">
        <f>回测!K2455</f>
        <v>否</v>
      </c>
      <c r="D2455">
        <f>COUNTIF($C$2:C2455,"是")</f>
        <v>32</v>
      </c>
      <c r="E2455">
        <f>IF(COUNTA(F$2:F2455)&lt;2,0,AVERAGE(F$2:F2455)/_xlfn.STDEV.P(F$2:F2455)*SQRT(252))</f>
        <v>0.60532186279373146</v>
      </c>
      <c r="F2455">
        <f t="shared" si="116"/>
        <v>1.9043140998784569E-3</v>
      </c>
      <c r="G2455" s="4">
        <f>MAX($B$2:$B2455)</f>
        <v>140541.11895903933</v>
      </c>
      <c r="H2455" s="5">
        <f t="shared" si="114"/>
        <v>1.3056600709929422E-2</v>
      </c>
      <c r="I2455" s="5">
        <f t="shared" si="115"/>
        <v>0.12754234227413352</v>
      </c>
    </row>
    <row r="2456" spans="1:9" x14ac:dyDescent="0.25">
      <c r="A2456" s="3">
        <f>回测!A2456</f>
        <v>43938</v>
      </c>
      <c r="B2456">
        <f>回测!F2456</f>
        <v>138371.19072562916</v>
      </c>
      <c r="C2456" t="str">
        <f>回测!K2456</f>
        <v>否</v>
      </c>
      <c r="D2456">
        <f>COUNTIF($C$2:C2456,"是")</f>
        <v>32</v>
      </c>
      <c r="E2456">
        <f>IF(COUNTA(F$2:F2456)&lt;2,0,AVERAGE(F$2:F2456)/_xlfn.STDEV.P(F$2:F2456)*SQRT(252))</f>
        <v>0.60088845352782427</v>
      </c>
      <c r="F2456">
        <f t="shared" si="116"/>
        <v>-2.4147379830640192E-3</v>
      </c>
      <c r="G2456" s="4">
        <f>MAX($B$2:$B2456)</f>
        <v>140541.11895903933</v>
      </c>
      <c r="H2456" s="5">
        <f t="shared" si="114"/>
        <v>1.5439810423329536E-2</v>
      </c>
      <c r="I2456" s="5">
        <f t="shared" si="115"/>
        <v>0.12754234227413352</v>
      </c>
    </row>
    <row r="2457" spans="1:9" x14ac:dyDescent="0.25">
      <c r="A2457" s="3">
        <f>回测!A2457</f>
        <v>43939</v>
      </c>
      <c r="B2457">
        <f>回测!F2457</f>
        <v>138371.19072562916</v>
      </c>
      <c r="C2457" t="str">
        <f>回测!K2457</f>
        <v>否</v>
      </c>
      <c r="D2457">
        <f>COUNTIF($C$2:C2457,"是")</f>
        <v>32</v>
      </c>
      <c r="E2457">
        <f>IF(COUNTA(F$2:F2457)&lt;2,0,AVERAGE(F$2:F2457)/_xlfn.STDEV.P(F$2:F2457)*SQRT(252))</f>
        <v>0.60076588521078189</v>
      </c>
      <c r="F2457">
        <f t="shared" si="116"/>
        <v>0</v>
      </c>
      <c r="G2457" s="4">
        <f>MAX($B$2:$B2457)</f>
        <v>140541.11895903933</v>
      </c>
      <c r="H2457" s="5">
        <f t="shared" si="114"/>
        <v>1.5439810423329536E-2</v>
      </c>
      <c r="I2457" s="5">
        <f t="shared" si="115"/>
        <v>0.12754234227413352</v>
      </c>
    </row>
    <row r="2458" spans="1:9" x14ac:dyDescent="0.25">
      <c r="A2458" s="3">
        <f>回测!A2458</f>
        <v>43940</v>
      </c>
      <c r="B2458">
        <f>回测!F2458</f>
        <v>138371.19072562916</v>
      </c>
      <c r="C2458" t="str">
        <f>回测!K2458</f>
        <v>否</v>
      </c>
      <c r="D2458">
        <f>COUNTIF($C$2:C2458,"是")</f>
        <v>32</v>
      </c>
      <c r="E2458">
        <f>IF(COUNTA(F$2:F2458)&lt;2,0,AVERAGE(F$2:F2458)/_xlfn.STDEV.P(F$2:F2458)*SQRT(252))</f>
        <v>0.60064339186705362</v>
      </c>
      <c r="F2458">
        <f t="shared" si="116"/>
        <v>0</v>
      </c>
      <c r="G2458" s="4">
        <f>MAX($B$2:$B2458)</f>
        <v>140541.11895903933</v>
      </c>
      <c r="H2458" s="5">
        <f t="shared" si="114"/>
        <v>1.5439810423329536E-2</v>
      </c>
      <c r="I2458" s="5">
        <f t="shared" si="115"/>
        <v>0.12754234227413352</v>
      </c>
    </row>
    <row r="2459" spans="1:9" x14ac:dyDescent="0.25">
      <c r="A2459" s="3">
        <f>回测!A2459</f>
        <v>43941</v>
      </c>
      <c r="B2459">
        <f>回测!F2459</f>
        <v>138328.46084830043</v>
      </c>
      <c r="C2459" t="str">
        <f>回测!K2459</f>
        <v>否</v>
      </c>
      <c r="D2459">
        <f>COUNTIF($C$2:C2459,"是")</f>
        <v>32</v>
      </c>
      <c r="E2459">
        <f>IF(COUNTA(F$2:F2459)&lt;2,0,AVERAGE(F$2:F2459)/_xlfn.STDEV.P(F$2:F2459)*SQRT(252))</f>
        <v>0.59997609732165591</v>
      </c>
      <c r="F2459">
        <f t="shared" si="116"/>
        <v>-3.0880616915018866E-4</v>
      </c>
      <c r="G2459" s="4">
        <f>MAX($B$2:$B2459)</f>
        <v>140541.11895903933</v>
      </c>
      <c r="H2459" s="5">
        <f t="shared" si="114"/>
        <v>1.5743848683770545E-2</v>
      </c>
      <c r="I2459" s="5">
        <f t="shared" si="115"/>
        <v>0.12754234227413352</v>
      </c>
    </row>
    <row r="2460" spans="1:9" x14ac:dyDescent="0.25">
      <c r="A2460" s="3">
        <f>回测!A2460</f>
        <v>43942</v>
      </c>
      <c r="B2460">
        <f>回测!F2460</f>
        <v>138325.98581097298</v>
      </c>
      <c r="C2460" t="str">
        <f>回测!K2460</f>
        <v>否</v>
      </c>
      <c r="D2460">
        <f>COUNTIF($C$2:C2460,"是")</f>
        <v>32</v>
      </c>
      <c r="E2460">
        <f>IF(COUNTA(F$2:F2460)&lt;2,0,AVERAGE(F$2:F2460)/_xlfn.STDEV.P(F$2:F2460)*SQRT(252))</f>
        <v>0.59982234814481827</v>
      </c>
      <c r="F2460">
        <f t="shared" si="116"/>
        <v>-1.7892466324442857E-5</v>
      </c>
      <c r="G2460" s="4">
        <f>MAX($B$2:$B2460)</f>
        <v>140541.11895903933</v>
      </c>
      <c r="H2460" s="5">
        <f t="shared" si="114"/>
        <v>1.5761459453812576E-2</v>
      </c>
      <c r="I2460" s="5">
        <f t="shared" si="115"/>
        <v>0.12754234227413352</v>
      </c>
    </row>
    <row r="2461" spans="1:9" x14ac:dyDescent="0.25">
      <c r="A2461" s="3">
        <f>回测!A2461</f>
        <v>43943</v>
      </c>
      <c r="B2461">
        <f>回测!F2461</f>
        <v>138652.65057323856</v>
      </c>
      <c r="C2461" t="str">
        <f>回测!K2461</f>
        <v>否</v>
      </c>
      <c r="D2461">
        <f>COUNTIF($C$2:C2461,"是")</f>
        <v>32</v>
      </c>
      <c r="E2461">
        <f>IF(COUNTA(F$2:F2461)&lt;2,0,AVERAGE(F$2:F2461)/_xlfn.STDEV.P(F$2:F2461)*SQRT(252))</f>
        <v>0.60380801680795237</v>
      </c>
      <c r="F2461">
        <f t="shared" si="116"/>
        <v>2.3615574496029801E-3</v>
      </c>
      <c r="G2461" s="4">
        <f>MAX($B$2:$B2461)</f>
        <v>140541.11895903933</v>
      </c>
      <c r="H2461" s="5">
        <f t="shared" si="114"/>
        <v>1.3437123596199418E-2</v>
      </c>
      <c r="I2461" s="5">
        <f t="shared" si="115"/>
        <v>0.12754234227413352</v>
      </c>
    </row>
    <row r="2462" spans="1:9" x14ac:dyDescent="0.25">
      <c r="A2462" s="3">
        <f>回测!A2462</f>
        <v>43944</v>
      </c>
      <c r="B2462">
        <f>回测!F2462</f>
        <v>139352.719723446</v>
      </c>
      <c r="C2462" t="str">
        <f>回测!K2462</f>
        <v>否</v>
      </c>
      <c r="D2462">
        <f>COUNTIF($C$2:C2462,"是")</f>
        <v>32</v>
      </c>
      <c r="E2462">
        <f>IF(COUNTA(F$2:F2462)&lt;2,0,AVERAGE(F$2:F2462)/_xlfn.STDEV.P(F$2:F2462)*SQRT(252))</f>
        <v>0.61233878507914918</v>
      </c>
      <c r="F2462">
        <f t="shared" si="116"/>
        <v>5.0490859519318754E-3</v>
      </c>
      <c r="G2462" s="4">
        <f>MAX($B$2:$B2462)</f>
        <v>140541.11895903933</v>
      </c>
      <c r="H2462" s="5">
        <f t="shared" si="114"/>
        <v>8.4558828362515381E-3</v>
      </c>
      <c r="I2462" s="5">
        <f t="shared" si="115"/>
        <v>0.12754234227413352</v>
      </c>
    </row>
    <row r="2463" spans="1:9" x14ac:dyDescent="0.25">
      <c r="A2463" s="3">
        <f>回测!A2463</f>
        <v>43945</v>
      </c>
      <c r="B2463">
        <f>回测!F2463</f>
        <v>139395.15695895275</v>
      </c>
      <c r="C2463" t="str">
        <f>回测!K2463</f>
        <v>是</v>
      </c>
      <c r="D2463">
        <f>COUNTIF($C$2:C2463,"是")</f>
        <v>33</v>
      </c>
      <c r="E2463">
        <f>IF(COUNTA(F$2:F2463)&lt;2,0,AVERAGE(F$2:F2463)/_xlfn.STDEV.P(F$2:F2463)*SQRT(252))</f>
        <v>0.6127491635788318</v>
      </c>
      <c r="F2463">
        <f t="shared" si="116"/>
        <v>3.045310891023334E-4</v>
      </c>
      <c r="G2463" s="4">
        <f>MAX($B$2:$B2463)</f>
        <v>140541.11895903933</v>
      </c>
      <c r="H2463" s="5">
        <f t="shared" si="114"/>
        <v>8.1539268263587372E-3</v>
      </c>
      <c r="I2463" s="5">
        <f t="shared" si="115"/>
        <v>0.12754234227413352</v>
      </c>
    </row>
    <row r="2464" spans="1:9" x14ac:dyDescent="0.25">
      <c r="A2464" s="3">
        <f>回测!A2464</f>
        <v>43946</v>
      </c>
      <c r="B2464">
        <f>回测!F2464</f>
        <v>139395.15695895275</v>
      </c>
      <c r="C2464" t="str">
        <f>回测!K2464</f>
        <v>否</v>
      </c>
      <c r="D2464">
        <f>COUNTIF($C$2:C2464,"是")</f>
        <v>33</v>
      </c>
      <c r="E2464">
        <f>IF(COUNTA(F$2:F2464)&lt;2,0,AVERAGE(F$2:F2464)/_xlfn.STDEV.P(F$2:F2464)*SQRT(252))</f>
        <v>0.61262452422822089</v>
      </c>
      <c r="F2464">
        <f t="shared" si="116"/>
        <v>0</v>
      </c>
      <c r="G2464" s="4">
        <f>MAX($B$2:$B2464)</f>
        <v>140541.11895903933</v>
      </c>
      <c r="H2464" s="5">
        <f t="shared" si="114"/>
        <v>8.1539268263587372E-3</v>
      </c>
      <c r="I2464" s="5">
        <f t="shared" si="115"/>
        <v>0.12754234227413352</v>
      </c>
    </row>
    <row r="2465" spans="1:9" x14ac:dyDescent="0.25">
      <c r="A2465" s="3">
        <f>回测!A2465</f>
        <v>43947</v>
      </c>
      <c r="B2465">
        <f>回测!F2465</f>
        <v>139395.15695895275</v>
      </c>
      <c r="C2465" t="str">
        <f>回测!K2465</f>
        <v>否</v>
      </c>
      <c r="D2465">
        <f>COUNTIF($C$2:C2465,"是")</f>
        <v>33</v>
      </c>
      <c r="E2465">
        <f>IF(COUNTA(F$2:F2465)&lt;2,0,AVERAGE(F$2:F2465)/_xlfn.STDEV.P(F$2:F2465)*SQRT(252))</f>
        <v>0.61249996090537817</v>
      </c>
      <c r="F2465">
        <f t="shared" si="116"/>
        <v>0</v>
      </c>
      <c r="G2465" s="4">
        <f>MAX($B$2:$B2465)</f>
        <v>140541.11895903933</v>
      </c>
      <c r="H2465" s="5">
        <f t="shared" si="114"/>
        <v>8.1539268263587372E-3</v>
      </c>
      <c r="I2465" s="5">
        <f t="shared" si="115"/>
        <v>0.12754234227413352</v>
      </c>
    </row>
    <row r="2466" spans="1:9" x14ac:dyDescent="0.25">
      <c r="A2466" s="3">
        <f>回测!A2466</f>
        <v>43948</v>
      </c>
      <c r="B2466">
        <f>回测!F2466</f>
        <v>139297.60528454953</v>
      </c>
      <c r="C2466" t="str">
        <f>回测!K2466</f>
        <v>否</v>
      </c>
      <c r="D2466">
        <f>COUNTIF($C$2:C2466,"是")</f>
        <v>33</v>
      </c>
      <c r="E2466">
        <f>IF(COUNTA(F$2:F2466)&lt;2,0,AVERAGE(F$2:F2466)/_xlfn.STDEV.P(F$2:F2466)*SQRT(252))</f>
        <v>0.61114034168622944</v>
      </c>
      <c r="F2466">
        <f t="shared" si="116"/>
        <v>-6.9982111668298597E-4</v>
      </c>
      <c r="G2466" s="4">
        <f>MAX($B$2:$B2466)</f>
        <v>140541.11895903933</v>
      </c>
      <c r="H2466" s="5">
        <f t="shared" si="114"/>
        <v>8.8480416528647909E-3</v>
      </c>
      <c r="I2466" s="5">
        <f t="shared" si="115"/>
        <v>0.12754234227413352</v>
      </c>
    </row>
    <row r="2467" spans="1:9" x14ac:dyDescent="0.25">
      <c r="A2467" s="3">
        <f>回测!A2467</f>
        <v>43949</v>
      </c>
      <c r="B2467">
        <f>回测!F2467</f>
        <v>139306.15871224843</v>
      </c>
      <c r="C2467" t="str">
        <f>回测!K2467</f>
        <v>否</v>
      </c>
      <c r="D2467">
        <f>COUNTIF($C$2:C2467,"是")</f>
        <v>33</v>
      </c>
      <c r="E2467">
        <f>IF(COUNTA(F$2:F2467)&lt;2,0,AVERAGE(F$2:F2467)/_xlfn.STDEV.P(F$2:F2467)*SQRT(252))</f>
        <v>0.61112410148200846</v>
      </c>
      <c r="F2467">
        <f t="shared" si="116"/>
        <v>6.1403982368757326E-5</v>
      </c>
      <c r="G2467" s="4">
        <f>MAX($B$2:$B2467)</f>
        <v>140541.11895903933</v>
      </c>
      <c r="H2467" s="5">
        <f t="shared" si="114"/>
        <v>8.7871809754896946E-3</v>
      </c>
      <c r="I2467" s="5">
        <f t="shared" si="115"/>
        <v>0.12754234227413352</v>
      </c>
    </row>
    <row r="2468" spans="1:9" x14ac:dyDescent="0.25">
      <c r="A2468" s="3">
        <f>回测!A2468</f>
        <v>43950</v>
      </c>
      <c r="B2468">
        <f>回测!F2468</f>
        <v>139764.41735169393</v>
      </c>
      <c r="C2468" t="str">
        <f>回测!K2468</f>
        <v>否</v>
      </c>
      <c r="D2468">
        <f>COUNTIF($C$2:C2468,"是")</f>
        <v>33</v>
      </c>
      <c r="E2468">
        <f>IF(COUNTA(F$2:F2468)&lt;2,0,AVERAGE(F$2:F2468)/_xlfn.STDEV.P(F$2:F2468)*SQRT(252))</f>
        <v>0.61668177203870422</v>
      </c>
      <c r="F2468">
        <f t="shared" si="116"/>
        <v>3.2895791807172614E-3</v>
      </c>
      <c r="G2468" s="4">
        <f>MAX($B$2:$B2468)</f>
        <v>140541.11895903933</v>
      </c>
      <c r="H2468" s="5">
        <f t="shared" si="114"/>
        <v>5.5265079223666413E-3</v>
      </c>
      <c r="I2468" s="5">
        <f t="shared" si="115"/>
        <v>0.12754234227413352</v>
      </c>
    </row>
    <row r="2469" spans="1:9" x14ac:dyDescent="0.25">
      <c r="A2469" s="3">
        <f>回测!A2469</f>
        <v>43951</v>
      </c>
      <c r="B2469">
        <f>回测!F2469</f>
        <v>140421.06370243174</v>
      </c>
      <c r="C2469" t="str">
        <f>回测!K2469</f>
        <v>否</v>
      </c>
      <c r="D2469">
        <f>COUNTIF($C$2:C2469,"是")</f>
        <v>33</v>
      </c>
      <c r="E2469">
        <f>IF(COUNTA(F$2:F2469)&lt;2,0,AVERAGE(F$2:F2469)/_xlfn.STDEV.P(F$2:F2469)*SQRT(252))</f>
        <v>0.62460472338903661</v>
      </c>
      <c r="F2469">
        <f t="shared" si="116"/>
        <v>4.6982369560162329E-3</v>
      </c>
      <c r="G2469" s="4">
        <f>MAX($B$2:$B2469)</f>
        <v>140541.11895903933</v>
      </c>
      <c r="H2469" s="5">
        <f t="shared" si="114"/>
        <v>8.5423581010890537E-4</v>
      </c>
      <c r="I2469" s="5">
        <f t="shared" si="115"/>
        <v>0.12754234227413352</v>
      </c>
    </row>
    <row r="2470" spans="1:9" x14ac:dyDescent="0.25">
      <c r="A2470" s="3">
        <f>回测!A2470</f>
        <v>43952</v>
      </c>
      <c r="B2470">
        <f>回测!F2470</f>
        <v>140421.06370243174</v>
      </c>
      <c r="C2470" t="str">
        <f>回测!K2470</f>
        <v>否</v>
      </c>
      <c r="D2470">
        <f>COUNTIF($C$2:C2470,"是")</f>
        <v>33</v>
      </c>
      <c r="E2470">
        <f>IF(COUNTA(F$2:F2470)&lt;2,0,AVERAGE(F$2:F2470)/_xlfn.STDEV.P(F$2:F2470)*SQRT(252))</f>
        <v>0.62447797404033756</v>
      </c>
      <c r="F2470">
        <f t="shared" si="116"/>
        <v>0</v>
      </c>
      <c r="G2470" s="4">
        <f>MAX($B$2:$B2470)</f>
        <v>140541.11895903933</v>
      </c>
      <c r="H2470" s="5">
        <f t="shared" si="114"/>
        <v>8.5423581010890537E-4</v>
      </c>
      <c r="I2470" s="5">
        <f t="shared" si="115"/>
        <v>0.12754234227413352</v>
      </c>
    </row>
    <row r="2471" spans="1:9" x14ac:dyDescent="0.25">
      <c r="A2471" s="3">
        <f>回测!A2471</f>
        <v>43953</v>
      </c>
      <c r="B2471">
        <f>回测!F2471</f>
        <v>140421.06370243174</v>
      </c>
      <c r="C2471" t="str">
        <f>回测!K2471</f>
        <v>否</v>
      </c>
      <c r="D2471">
        <f>COUNTIF($C$2:C2471,"是")</f>
        <v>33</v>
      </c>
      <c r="E2471">
        <f>IF(COUNTA(F$2:F2471)&lt;2,0,AVERAGE(F$2:F2471)/_xlfn.STDEV.P(F$2:F2471)*SQRT(252))</f>
        <v>0.62435130182304355</v>
      </c>
      <c r="F2471">
        <f t="shared" si="116"/>
        <v>0</v>
      </c>
      <c r="G2471" s="4">
        <f>MAX($B$2:$B2471)</f>
        <v>140541.11895903933</v>
      </c>
      <c r="H2471" s="5">
        <f t="shared" si="114"/>
        <v>8.5423581010890537E-4</v>
      </c>
      <c r="I2471" s="5">
        <f t="shared" si="115"/>
        <v>0.12754234227413352</v>
      </c>
    </row>
    <row r="2472" spans="1:9" x14ac:dyDescent="0.25">
      <c r="A2472" s="3">
        <f>回测!A2472</f>
        <v>43954</v>
      </c>
      <c r="B2472">
        <f>回测!F2472</f>
        <v>140421.06370243174</v>
      </c>
      <c r="C2472" t="str">
        <f>回测!K2472</f>
        <v>否</v>
      </c>
      <c r="D2472">
        <f>COUNTIF($C$2:C2472,"是")</f>
        <v>33</v>
      </c>
      <c r="E2472">
        <f>IF(COUNTA(F$2:F2472)&lt;2,0,AVERAGE(F$2:F2472)/_xlfn.STDEV.P(F$2:F2472)*SQRT(252))</f>
        <v>0.62422470665895746</v>
      </c>
      <c r="F2472">
        <f t="shared" si="116"/>
        <v>0</v>
      </c>
      <c r="G2472" s="4">
        <f>MAX($B$2:$B2472)</f>
        <v>140541.11895903933</v>
      </c>
      <c r="H2472" s="5">
        <f t="shared" si="114"/>
        <v>8.5423581010890537E-4</v>
      </c>
      <c r="I2472" s="5">
        <f t="shared" si="115"/>
        <v>0.12754234227413352</v>
      </c>
    </row>
    <row r="2473" spans="1:9" x14ac:dyDescent="0.25">
      <c r="A2473" s="3">
        <f>回测!A2473</f>
        <v>43955</v>
      </c>
      <c r="B2473">
        <f>回测!F2473</f>
        <v>140421.06370243174</v>
      </c>
      <c r="C2473" t="str">
        <f>回测!K2473</f>
        <v>否</v>
      </c>
      <c r="D2473">
        <f>COUNTIF($C$2:C2473,"是")</f>
        <v>33</v>
      </c>
      <c r="E2473">
        <f>IF(COUNTA(F$2:F2473)&lt;2,0,AVERAGE(F$2:F2473)/_xlfn.STDEV.P(F$2:F2473)*SQRT(252))</f>
        <v>0.62409818846999343</v>
      </c>
      <c r="F2473">
        <f t="shared" si="116"/>
        <v>0</v>
      </c>
      <c r="G2473" s="4">
        <f>MAX($B$2:$B2473)</f>
        <v>140541.11895903933</v>
      </c>
      <c r="H2473" s="5">
        <f t="shared" si="114"/>
        <v>8.5423581010890537E-4</v>
      </c>
      <c r="I2473" s="5">
        <f t="shared" si="115"/>
        <v>0.12754234227413352</v>
      </c>
    </row>
    <row r="2474" spans="1:9" x14ac:dyDescent="0.25">
      <c r="A2474" s="3">
        <f>回测!A2474</f>
        <v>43956</v>
      </c>
      <c r="B2474">
        <f>回测!F2474</f>
        <v>140421.06370243174</v>
      </c>
      <c r="C2474" t="str">
        <f>回测!K2474</f>
        <v>否</v>
      </c>
      <c r="D2474">
        <f>COUNTIF($C$2:C2474,"是")</f>
        <v>33</v>
      </c>
      <c r="E2474">
        <f>IF(COUNTA(F$2:F2474)&lt;2,0,AVERAGE(F$2:F2474)/_xlfn.STDEV.P(F$2:F2474)*SQRT(252))</f>
        <v>0.62397174717817638</v>
      </c>
      <c r="F2474">
        <f t="shared" si="116"/>
        <v>0</v>
      </c>
      <c r="G2474" s="4">
        <f>MAX($B$2:$B2474)</f>
        <v>140541.11895903933</v>
      </c>
      <c r="H2474" s="5">
        <f t="shared" si="114"/>
        <v>8.5423581010890537E-4</v>
      </c>
      <c r="I2474" s="5">
        <f t="shared" si="115"/>
        <v>0.12754234227413352</v>
      </c>
    </row>
    <row r="2475" spans="1:9" x14ac:dyDescent="0.25">
      <c r="A2475" s="3">
        <f>回测!A2475</f>
        <v>43957</v>
      </c>
      <c r="B2475">
        <f>回测!F2475</f>
        <v>140391.9350960998</v>
      </c>
      <c r="C2475" t="str">
        <f>回测!K2475</f>
        <v>否</v>
      </c>
      <c r="D2475">
        <f>COUNTIF($C$2:C2475,"是")</f>
        <v>33</v>
      </c>
      <c r="E2475">
        <f>IF(COUNTA(F$2:F2475)&lt;2,0,AVERAGE(F$2:F2475)/_xlfn.STDEV.P(F$2:F2475)*SQRT(252))</f>
        <v>0.62348101953295576</v>
      </c>
      <c r="F2475">
        <f t="shared" si="116"/>
        <v>-2.0743758496000186E-4</v>
      </c>
      <c r="G2475" s="4">
        <f>MAX($B$2:$B2475)</f>
        <v>140541.11895903933</v>
      </c>
      <c r="H2475" s="5">
        <f t="shared" si="114"/>
        <v>1.0614961944555024E-3</v>
      </c>
      <c r="I2475" s="5">
        <f t="shared" si="115"/>
        <v>0.12754234227413352</v>
      </c>
    </row>
    <row r="2476" spans="1:9" x14ac:dyDescent="0.25">
      <c r="A2476" s="3">
        <f>回测!A2476</f>
        <v>43958</v>
      </c>
      <c r="B2476">
        <f>回测!F2476</f>
        <v>139961.38735770411</v>
      </c>
      <c r="C2476" t="str">
        <f>回测!K2476</f>
        <v>否</v>
      </c>
      <c r="D2476">
        <f>COUNTIF($C$2:C2476,"是")</f>
        <v>33</v>
      </c>
      <c r="E2476">
        <f>IF(COUNTA(F$2:F2476)&lt;2,0,AVERAGE(F$2:F2476)/_xlfn.STDEV.P(F$2:F2476)*SQRT(252))</f>
        <v>0.61788774658772261</v>
      </c>
      <c r="F2476">
        <f t="shared" si="116"/>
        <v>-3.0667554949005416E-3</v>
      </c>
      <c r="G2476" s="4">
        <f>MAX($B$2:$B2476)</f>
        <v>140541.11895903933</v>
      </c>
      <c r="H2476" s="5">
        <f t="shared" si="114"/>
        <v>4.1249963400689094E-3</v>
      </c>
      <c r="I2476" s="5">
        <f t="shared" si="115"/>
        <v>0.12754234227413352</v>
      </c>
    </row>
    <row r="2477" spans="1:9" x14ac:dyDescent="0.25">
      <c r="A2477" s="3">
        <f>回测!A2477</f>
        <v>43959</v>
      </c>
      <c r="B2477">
        <f>回测!F2477</f>
        <v>140728.74088299583</v>
      </c>
      <c r="C2477" t="str">
        <f>回测!K2477</f>
        <v>否</v>
      </c>
      <c r="D2477">
        <f>COUNTIF($C$2:C2477,"是")</f>
        <v>33</v>
      </c>
      <c r="E2477">
        <f>IF(COUNTA(F$2:F2477)&lt;2,0,AVERAGE(F$2:F2477)/_xlfn.STDEV.P(F$2:F2477)*SQRT(252))</f>
        <v>0.6270931762251184</v>
      </c>
      <c r="F2477">
        <f t="shared" si="116"/>
        <v>5.4826087378696542E-3</v>
      </c>
      <c r="G2477" s="4">
        <f>MAX($B$2:$B2477)</f>
        <v>140728.74088299583</v>
      </c>
      <c r="H2477" s="5">
        <f t="shared" si="114"/>
        <v>0</v>
      </c>
      <c r="I2477" s="5">
        <f t="shared" si="115"/>
        <v>0.12754234227413352</v>
      </c>
    </row>
    <row r="2478" spans="1:9" x14ac:dyDescent="0.25">
      <c r="A2478" s="3">
        <f>回测!A2478</f>
        <v>43960</v>
      </c>
      <c r="B2478">
        <f>回测!F2478</f>
        <v>140728.74088299583</v>
      </c>
      <c r="C2478" t="str">
        <f>回测!K2478</f>
        <v>否</v>
      </c>
      <c r="D2478">
        <f>COUNTIF($C$2:C2478,"是")</f>
        <v>33</v>
      </c>
      <c r="E2478">
        <f>IF(COUNTA(F$2:F2478)&lt;2,0,AVERAGE(F$2:F2478)/_xlfn.STDEV.P(F$2:F2478)*SQRT(252))</f>
        <v>0.62696633153880721</v>
      </c>
      <c r="F2478">
        <f t="shared" si="116"/>
        <v>0</v>
      </c>
      <c r="G2478" s="4">
        <f>MAX($B$2:$B2478)</f>
        <v>140728.74088299583</v>
      </c>
      <c r="H2478" s="5">
        <f t="shared" si="114"/>
        <v>0</v>
      </c>
      <c r="I2478" s="5">
        <f t="shared" si="115"/>
        <v>0.12754234227413352</v>
      </c>
    </row>
    <row r="2479" spans="1:9" x14ac:dyDescent="0.25">
      <c r="A2479" s="3">
        <f>回测!A2479</f>
        <v>43961</v>
      </c>
      <c r="B2479">
        <f>回测!F2479</f>
        <v>140728.74088299583</v>
      </c>
      <c r="C2479" t="str">
        <f>回测!K2479</f>
        <v>否</v>
      </c>
      <c r="D2479">
        <f>COUNTIF($C$2:C2479,"是")</f>
        <v>33</v>
      </c>
      <c r="E2479">
        <f>IF(COUNTA(F$2:F2479)&lt;2,0,AVERAGE(F$2:F2479)/_xlfn.STDEV.P(F$2:F2479)*SQRT(252))</f>
        <v>0.62683956379354111</v>
      </c>
      <c r="F2479">
        <f t="shared" si="116"/>
        <v>0</v>
      </c>
      <c r="G2479" s="4">
        <f>MAX($B$2:$B2479)</f>
        <v>140728.74088299583</v>
      </c>
      <c r="H2479" s="5">
        <f t="shared" si="114"/>
        <v>0</v>
      </c>
      <c r="I2479" s="5">
        <f t="shared" si="115"/>
        <v>0.12754234227413352</v>
      </c>
    </row>
    <row r="2480" spans="1:9" x14ac:dyDescent="0.25">
      <c r="A2480" s="3">
        <f>回测!A2480</f>
        <v>43962</v>
      </c>
      <c r="B2480">
        <f>回测!F2480</f>
        <v>140450.02504324677</v>
      </c>
      <c r="C2480" t="str">
        <f>回测!K2480</f>
        <v>否</v>
      </c>
      <c r="D2480">
        <f>COUNTIF($C$2:C2480,"是")</f>
        <v>33</v>
      </c>
      <c r="E2480">
        <f>IF(COUNTA(F$2:F2480)&lt;2,0,AVERAGE(F$2:F2480)/_xlfn.STDEV.P(F$2:F2480)*SQRT(252))</f>
        <v>0.62320672682275269</v>
      </c>
      <c r="F2480">
        <f t="shared" si="116"/>
        <v>-1.980518250929153E-3</v>
      </c>
      <c r="G2480" s="4">
        <f>MAX($B$2:$B2480)</f>
        <v>140728.74088299583</v>
      </c>
      <c r="H2480" s="5">
        <f t="shared" si="114"/>
        <v>1.980518250929153E-3</v>
      </c>
      <c r="I2480" s="5">
        <f t="shared" si="115"/>
        <v>0.12754234227413352</v>
      </c>
    </row>
    <row r="2481" spans="1:9" x14ac:dyDescent="0.25">
      <c r="A2481" s="3">
        <f>回测!A2481</f>
        <v>43963</v>
      </c>
      <c r="B2481">
        <f>回测!F2481</f>
        <v>140416.70801341132</v>
      </c>
      <c r="C2481" t="str">
        <f>回测!K2481</f>
        <v>否</v>
      </c>
      <c r="D2481">
        <f>COUNTIF($C$2:C2481,"是")</f>
        <v>33</v>
      </c>
      <c r="E2481">
        <f>IF(COUNTA(F$2:F2481)&lt;2,0,AVERAGE(F$2:F2481)/_xlfn.STDEV.P(F$2:F2481)*SQRT(252))</f>
        <v>0.62266486662973242</v>
      </c>
      <c r="F2481">
        <f t="shared" si="116"/>
        <v>-2.3721626126582684E-4</v>
      </c>
      <c r="G2481" s="4">
        <f>MAX($B$2:$B2481)</f>
        <v>140728.74088299583</v>
      </c>
      <c r="H2481" s="5">
        <f t="shared" si="114"/>
        <v>2.2172647010602065E-3</v>
      </c>
      <c r="I2481" s="5">
        <f t="shared" si="115"/>
        <v>0.12754234227413352</v>
      </c>
    </row>
    <row r="2482" spans="1:9" x14ac:dyDescent="0.25">
      <c r="A2482" s="3">
        <f>回测!A2482</f>
        <v>43964</v>
      </c>
      <c r="B2482">
        <f>回测!F2482</f>
        <v>140583.3879439974</v>
      </c>
      <c r="C2482" t="str">
        <f>回测!K2482</f>
        <v>否</v>
      </c>
      <c r="D2482">
        <f>COUNTIF($C$2:C2482,"是")</f>
        <v>33</v>
      </c>
      <c r="E2482">
        <f>IF(COUNTA(F$2:F2482)&lt;2,0,AVERAGE(F$2:F2482)/_xlfn.STDEV.P(F$2:F2482)*SQRT(252))</f>
        <v>0.62460430119832344</v>
      </c>
      <c r="F2482">
        <f t="shared" si="116"/>
        <v>1.1870377317930725E-3</v>
      </c>
      <c r="G2482" s="4">
        <f>MAX($B$2:$B2482)</f>
        <v>140728.74088299583</v>
      </c>
      <c r="H2482" s="5">
        <f t="shared" si="114"/>
        <v>1.0328589461287008E-3</v>
      </c>
      <c r="I2482" s="5">
        <f t="shared" si="115"/>
        <v>0.12754234227413352</v>
      </c>
    </row>
    <row r="2483" spans="1:9" x14ac:dyDescent="0.25">
      <c r="A2483" s="3">
        <f>回测!A2483</f>
        <v>43965</v>
      </c>
      <c r="B2483">
        <f>回测!F2483</f>
        <v>140558.69440002437</v>
      </c>
      <c r="C2483" t="str">
        <f>回测!K2483</f>
        <v>否</v>
      </c>
      <c r="D2483">
        <f>COUNTIF($C$2:C2483,"是")</f>
        <v>33</v>
      </c>
      <c r="E2483">
        <f>IF(COUNTA(F$2:F2483)&lt;2,0,AVERAGE(F$2:F2483)/_xlfn.STDEV.P(F$2:F2483)*SQRT(252))</f>
        <v>0.62417044256737664</v>
      </c>
      <c r="F2483">
        <f t="shared" si="116"/>
        <v>-1.7565051130274956E-4</v>
      </c>
      <c r="G2483" s="4">
        <f>MAX($B$2:$B2483)</f>
        <v>140728.74088299583</v>
      </c>
      <c r="H2483" s="5">
        <f t="shared" si="114"/>
        <v>1.2083280352294112E-3</v>
      </c>
      <c r="I2483" s="5">
        <f t="shared" si="115"/>
        <v>0.12754234227413352</v>
      </c>
    </row>
    <row r="2484" spans="1:9" x14ac:dyDescent="0.25">
      <c r="A2484" s="3">
        <f>回测!A2484</f>
        <v>43966</v>
      </c>
      <c r="B2484">
        <f>回测!F2484</f>
        <v>140935.87126341258</v>
      </c>
      <c r="C2484" t="str">
        <f>回测!K2484</f>
        <v>否</v>
      </c>
      <c r="D2484">
        <f>COUNTIF($C$2:C2484,"是")</f>
        <v>33</v>
      </c>
      <c r="E2484">
        <f>IF(COUNTA(F$2:F2484)&lt;2,0,AVERAGE(F$2:F2484)/_xlfn.STDEV.P(F$2:F2484)*SQRT(252))</f>
        <v>0.62867297614322537</v>
      </c>
      <c r="F2484">
        <f t="shared" si="116"/>
        <v>2.683411830183724E-3</v>
      </c>
      <c r="G2484" s="4">
        <f>MAX($B$2:$B2484)</f>
        <v>140935.87126341258</v>
      </c>
      <c r="H2484" s="5">
        <f t="shared" si="114"/>
        <v>0</v>
      </c>
      <c r="I2484" s="5">
        <f t="shared" si="115"/>
        <v>0.12754234227413352</v>
      </c>
    </row>
    <row r="2485" spans="1:9" x14ac:dyDescent="0.25">
      <c r="A2485" s="3">
        <f>回测!A2485</f>
        <v>43967</v>
      </c>
      <c r="B2485">
        <f>回测!F2485</f>
        <v>140935.87126341258</v>
      </c>
      <c r="C2485" t="str">
        <f>回测!K2485</f>
        <v>否</v>
      </c>
      <c r="D2485">
        <f>COUNTIF($C$2:C2485,"是")</f>
        <v>33</v>
      </c>
      <c r="E2485">
        <f>IF(COUNTA(F$2:F2485)&lt;2,0,AVERAGE(F$2:F2485)/_xlfn.STDEV.P(F$2:F2485)*SQRT(252))</f>
        <v>0.62854616944153607</v>
      </c>
      <c r="F2485">
        <f t="shared" si="116"/>
        <v>0</v>
      </c>
      <c r="G2485" s="4">
        <f>MAX($B$2:$B2485)</f>
        <v>140935.87126341258</v>
      </c>
      <c r="H2485" s="5">
        <f t="shared" si="114"/>
        <v>0</v>
      </c>
      <c r="I2485" s="5">
        <f t="shared" si="115"/>
        <v>0.12754234227413352</v>
      </c>
    </row>
    <row r="2486" spans="1:9" x14ac:dyDescent="0.25">
      <c r="A2486" s="3">
        <f>回测!A2486</f>
        <v>43968</v>
      </c>
      <c r="B2486">
        <f>回测!F2486</f>
        <v>140935.87126341258</v>
      </c>
      <c r="C2486" t="str">
        <f>回测!K2486</f>
        <v>否</v>
      </c>
      <c r="D2486">
        <f>COUNTIF($C$2:C2486,"是")</f>
        <v>33</v>
      </c>
      <c r="E2486">
        <f>IF(COUNTA(F$2:F2486)&lt;2,0,AVERAGE(F$2:F2486)/_xlfn.STDEV.P(F$2:F2486)*SQRT(252))</f>
        <v>0.62841943944167478</v>
      </c>
      <c r="F2486">
        <f t="shared" si="116"/>
        <v>0</v>
      </c>
      <c r="G2486" s="4">
        <f>MAX($B$2:$B2486)</f>
        <v>140935.87126341258</v>
      </c>
      <c r="H2486" s="5">
        <f t="shared" si="114"/>
        <v>0</v>
      </c>
      <c r="I2486" s="5">
        <f t="shared" si="115"/>
        <v>0.12754234227413352</v>
      </c>
    </row>
    <row r="2487" spans="1:9" x14ac:dyDescent="0.25">
      <c r="A2487" s="3">
        <f>回测!A2487</f>
        <v>43969</v>
      </c>
      <c r="B2487">
        <f>回测!F2487</f>
        <v>141781.75776247869</v>
      </c>
      <c r="C2487" t="str">
        <f>回测!K2487</f>
        <v>否</v>
      </c>
      <c r="D2487">
        <f>COUNTIF($C$2:C2487,"是")</f>
        <v>33</v>
      </c>
      <c r="E2487">
        <f>IF(COUNTA(F$2:F2487)&lt;2,0,AVERAGE(F$2:F2487)/_xlfn.STDEV.P(F$2:F2487)*SQRT(252))</f>
        <v>0.63844482557499449</v>
      </c>
      <c r="F2487">
        <f t="shared" si="116"/>
        <v>6.0019247866649472E-3</v>
      </c>
      <c r="G2487" s="4">
        <f>MAX($B$2:$B2487)</f>
        <v>141781.75776247869</v>
      </c>
      <c r="H2487" s="5">
        <f t="shared" si="114"/>
        <v>0</v>
      </c>
      <c r="I2487" s="5">
        <f t="shared" si="115"/>
        <v>0.12754234227413352</v>
      </c>
    </row>
    <row r="2488" spans="1:9" x14ac:dyDescent="0.25">
      <c r="A2488" s="3">
        <f>回测!A2488</f>
        <v>43970</v>
      </c>
      <c r="B2488">
        <f>回测!F2488</f>
        <v>141421.98835022573</v>
      </c>
      <c r="C2488" t="str">
        <f>回测!K2488</f>
        <v>否</v>
      </c>
      <c r="D2488">
        <f>COUNTIF($C$2:C2488,"是")</f>
        <v>33</v>
      </c>
      <c r="E2488">
        <f>IF(COUNTA(F$2:F2488)&lt;2,0,AVERAGE(F$2:F2488)/_xlfn.STDEV.P(F$2:F2488)*SQRT(252))</f>
        <v>0.63381987785628457</v>
      </c>
      <c r="F2488">
        <f t="shared" si="116"/>
        <v>-2.5374873180488144E-3</v>
      </c>
      <c r="G2488" s="4">
        <f>MAX($B$2:$B2488)</f>
        <v>141781.75776247869</v>
      </c>
      <c r="H2488" s="5">
        <f t="shared" si="114"/>
        <v>2.5374873180488144E-3</v>
      </c>
      <c r="I2488" s="5">
        <f t="shared" si="115"/>
        <v>0.12754234227413352</v>
      </c>
    </row>
    <row r="2489" spans="1:9" x14ac:dyDescent="0.25">
      <c r="A2489" s="3">
        <f>回测!A2489</f>
        <v>43971</v>
      </c>
      <c r="B2489">
        <f>回测!F2489</f>
        <v>141543.70313252643</v>
      </c>
      <c r="C2489" t="str">
        <f>回测!K2489</f>
        <v>否</v>
      </c>
      <c r="D2489">
        <f>COUNTIF($C$2:C2489,"是")</f>
        <v>33</v>
      </c>
      <c r="E2489">
        <f>IF(COUNTA(F$2:F2489)&lt;2,0,AVERAGE(F$2:F2489)/_xlfn.STDEV.P(F$2:F2489)*SQRT(252))</f>
        <v>0.63518894908256951</v>
      </c>
      <c r="F2489">
        <f t="shared" si="116"/>
        <v>8.6064963249765647E-4</v>
      </c>
      <c r="G2489" s="4">
        <f>MAX($B$2:$B2489)</f>
        <v>141781.75776247869</v>
      </c>
      <c r="H2489" s="5">
        <f t="shared" si="114"/>
        <v>1.6790215730790869E-3</v>
      </c>
      <c r="I2489" s="5">
        <f t="shared" si="115"/>
        <v>0.12754234227413352</v>
      </c>
    </row>
    <row r="2490" spans="1:9" x14ac:dyDescent="0.25">
      <c r="A2490" s="3">
        <f>回测!A2490</f>
        <v>43972</v>
      </c>
      <c r="B2490">
        <f>回测!F2490</f>
        <v>140979.32028802767</v>
      </c>
      <c r="C2490" t="str">
        <f>回测!K2490</f>
        <v>否</v>
      </c>
      <c r="D2490">
        <f>COUNTIF($C$2:C2490,"是")</f>
        <v>33</v>
      </c>
      <c r="E2490">
        <f>IF(COUNTA(F$2:F2490)&lt;2,0,AVERAGE(F$2:F2490)/_xlfn.STDEV.P(F$2:F2490)*SQRT(252))</f>
        <v>0.62794589294179171</v>
      </c>
      <c r="F2490">
        <f t="shared" si="116"/>
        <v>-3.9873398251445424E-3</v>
      </c>
      <c r="G2490" s="4">
        <f>MAX($B$2:$B2490)</f>
        <v>141781.75776247869</v>
      </c>
      <c r="H2490" s="5">
        <f t="shared" si="114"/>
        <v>5.6596665686379222E-3</v>
      </c>
      <c r="I2490" s="5">
        <f t="shared" si="115"/>
        <v>0.12754234227413352</v>
      </c>
    </row>
    <row r="2491" spans="1:9" x14ac:dyDescent="0.25">
      <c r="A2491" s="3">
        <f>回测!A2491</f>
        <v>43973</v>
      </c>
      <c r="B2491">
        <f>回测!F2491</f>
        <v>140295.59069972837</v>
      </c>
      <c r="C2491" t="str">
        <f>回测!K2491</f>
        <v>否</v>
      </c>
      <c r="D2491">
        <f>COUNTIF($C$2:C2491,"是")</f>
        <v>33</v>
      </c>
      <c r="E2491">
        <f>IF(COUNTA(F$2:F2491)&lt;2,0,AVERAGE(F$2:F2491)/_xlfn.STDEV.P(F$2:F2491)*SQRT(252))</f>
        <v>0.61913326035566862</v>
      </c>
      <c r="F2491">
        <f t="shared" si="116"/>
        <v>-4.8498573188067162E-3</v>
      </c>
      <c r="G2491" s="4">
        <f>MAX($B$2:$B2491)</f>
        <v>141781.75776247869</v>
      </c>
      <c r="H2491" s="5">
        <f t="shared" si="114"/>
        <v>1.0482075312114758E-2</v>
      </c>
      <c r="I2491" s="5">
        <f t="shared" si="115"/>
        <v>0.12754234227413352</v>
      </c>
    </row>
    <row r="2492" spans="1:9" x14ac:dyDescent="0.25">
      <c r="A2492" s="3">
        <f>回测!A2492</f>
        <v>43974</v>
      </c>
      <c r="B2492">
        <f>回测!F2492</f>
        <v>140295.59069972837</v>
      </c>
      <c r="C2492" t="str">
        <f>回测!K2492</f>
        <v>否</v>
      </c>
      <c r="D2492">
        <f>COUNTIF($C$2:C2492,"是")</f>
        <v>33</v>
      </c>
      <c r="E2492">
        <f>IF(COUNTA(F$2:F2492)&lt;2,0,AVERAGE(F$2:F2492)/_xlfn.STDEV.P(F$2:F2492)*SQRT(252))</f>
        <v>0.61900873484754415</v>
      </c>
      <c r="F2492">
        <f t="shared" si="116"/>
        <v>0</v>
      </c>
      <c r="G2492" s="4">
        <f>MAX($B$2:$B2492)</f>
        <v>141781.75776247869</v>
      </c>
      <c r="H2492" s="5">
        <f t="shared" si="114"/>
        <v>1.0482075312114758E-2</v>
      </c>
      <c r="I2492" s="5">
        <f t="shared" si="115"/>
        <v>0.12754234227413352</v>
      </c>
    </row>
    <row r="2493" spans="1:9" x14ac:dyDescent="0.25">
      <c r="A2493" s="3">
        <f>回测!A2493</f>
        <v>43975</v>
      </c>
      <c r="B2493">
        <f>回测!F2493</f>
        <v>140295.59069972837</v>
      </c>
      <c r="C2493" t="str">
        <f>回测!K2493</f>
        <v>否</v>
      </c>
      <c r="D2493">
        <f>COUNTIF($C$2:C2493,"是")</f>
        <v>33</v>
      </c>
      <c r="E2493">
        <f>IF(COUNTA(F$2:F2493)&lt;2,0,AVERAGE(F$2:F2493)/_xlfn.STDEV.P(F$2:F2493)*SQRT(252))</f>
        <v>0.61888428444619292</v>
      </c>
      <c r="F2493">
        <f t="shared" si="116"/>
        <v>0</v>
      </c>
      <c r="G2493" s="4">
        <f>MAX($B$2:$B2493)</f>
        <v>141781.75776247869</v>
      </c>
      <c r="H2493" s="5">
        <f t="shared" si="114"/>
        <v>1.0482075312114758E-2</v>
      </c>
      <c r="I2493" s="5">
        <f t="shared" si="115"/>
        <v>0.12754234227413352</v>
      </c>
    </row>
    <row r="2494" spans="1:9" x14ac:dyDescent="0.25">
      <c r="A2494" s="3">
        <f>回测!A2494</f>
        <v>43976</v>
      </c>
      <c r="B2494">
        <f>回测!F2494</f>
        <v>140157.66400120949</v>
      </c>
      <c r="C2494" t="str">
        <f>回测!K2494</f>
        <v>否</v>
      </c>
      <c r="D2494">
        <f>COUNTIF($C$2:C2494,"是")</f>
        <v>33</v>
      </c>
      <c r="E2494">
        <f>IF(COUNTA(F$2:F2494)&lt;2,0,AVERAGE(F$2:F2494)/_xlfn.STDEV.P(F$2:F2494)*SQRT(252))</f>
        <v>0.61703617482741058</v>
      </c>
      <c r="F2494">
        <f t="shared" si="116"/>
        <v>-9.8311499193215468E-4</v>
      </c>
      <c r="G2494" s="4">
        <f>MAX($B$2:$B2494)</f>
        <v>141781.75776247869</v>
      </c>
      <c r="H2494" s="5">
        <f t="shared" si="114"/>
        <v>1.1454885218661115E-2</v>
      </c>
      <c r="I2494" s="5">
        <f t="shared" si="115"/>
        <v>0.12754234227413352</v>
      </c>
    </row>
    <row r="2495" spans="1:9" x14ac:dyDescent="0.25">
      <c r="A2495" s="3">
        <f>回测!A2495</f>
        <v>43977</v>
      </c>
      <c r="B2495">
        <f>回测!F2495</f>
        <v>140556.62343037571</v>
      </c>
      <c r="C2495" t="str">
        <f>回测!K2495</f>
        <v>否</v>
      </c>
      <c r="D2495">
        <f>COUNTIF($C$2:C2495,"是")</f>
        <v>33</v>
      </c>
      <c r="E2495">
        <f>IF(COUNTA(F$2:F2495)&lt;2,0,AVERAGE(F$2:F2495)/_xlfn.STDEV.P(F$2:F2495)*SQRT(252))</f>
        <v>0.62180064629089915</v>
      </c>
      <c r="F2495">
        <f t="shared" si="116"/>
        <v>2.8465045562031666E-3</v>
      </c>
      <c r="G2495" s="4">
        <f>MAX($B$2:$B2495)</f>
        <v>141781.75776247869</v>
      </c>
      <c r="H2495" s="5">
        <f t="shared" si="114"/>
        <v>8.6409870454237092E-3</v>
      </c>
      <c r="I2495" s="5">
        <f t="shared" si="115"/>
        <v>0.12754234227413352</v>
      </c>
    </row>
    <row r="2496" spans="1:9" x14ac:dyDescent="0.25">
      <c r="A2496" s="3">
        <f>回测!A2496</f>
        <v>43978</v>
      </c>
      <c r="B2496">
        <f>回测!F2496</f>
        <v>139931.52247852139</v>
      </c>
      <c r="C2496" t="str">
        <f>回测!K2496</f>
        <v>否</v>
      </c>
      <c r="D2496">
        <f>COUNTIF($C$2:C2496,"是")</f>
        <v>33</v>
      </c>
      <c r="E2496">
        <f>IF(COUNTA(F$2:F2496)&lt;2,0,AVERAGE(F$2:F2496)/_xlfn.STDEV.P(F$2:F2496)*SQRT(252))</f>
        <v>0.61374076955539225</v>
      </c>
      <c r="F2496">
        <f t="shared" si="116"/>
        <v>-4.4473247620661072E-3</v>
      </c>
      <c r="G2496" s="4">
        <f>MAX($B$2:$B2496)</f>
        <v>141781.75776247869</v>
      </c>
      <c r="H2496" s="5">
        <f t="shared" si="114"/>
        <v>1.3049882531834034E-2</v>
      </c>
      <c r="I2496" s="5">
        <f t="shared" si="115"/>
        <v>0.12754234227413352</v>
      </c>
    </row>
    <row r="2497" spans="1:9" x14ac:dyDescent="0.25">
      <c r="A2497" s="3">
        <f>回测!A2497</f>
        <v>43979</v>
      </c>
      <c r="B2497">
        <f>回测!F2497</f>
        <v>140301.02623378357</v>
      </c>
      <c r="C2497" t="str">
        <f>回测!K2497</f>
        <v>否</v>
      </c>
      <c r="D2497">
        <f>COUNTIF($C$2:C2497,"是")</f>
        <v>33</v>
      </c>
      <c r="E2497">
        <f>IF(COUNTA(F$2:F2497)&lt;2,0,AVERAGE(F$2:F2497)/_xlfn.STDEV.P(F$2:F2497)*SQRT(252))</f>
        <v>0.61815402385567919</v>
      </c>
      <c r="F2497">
        <f t="shared" si="116"/>
        <v>2.6406041234841027E-3</v>
      </c>
      <c r="G2497" s="4">
        <f>MAX($B$2:$B2497)</f>
        <v>141781.75776247869</v>
      </c>
      <c r="H2497" s="5">
        <f t="shared" si="114"/>
        <v>1.0443737981974621E-2</v>
      </c>
      <c r="I2497" s="5">
        <f t="shared" si="115"/>
        <v>0.12754234227413352</v>
      </c>
    </row>
    <row r="2498" spans="1:9" x14ac:dyDescent="0.25">
      <c r="A2498" s="3">
        <f>回测!A2498</f>
        <v>43980</v>
      </c>
      <c r="B2498">
        <f>回测!F2498</f>
        <v>140423.22061677434</v>
      </c>
      <c r="C2498" t="str">
        <f>回测!K2498</f>
        <v>否</v>
      </c>
      <c r="D2498">
        <f>COUNTIF($C$2:C2498,"是")</f>
        <v>33</v>
      </c>
      <c r="E2498">
        <f>IF(COUNTA(F$2:F2498)&lt;2,0,AVERAGE(F$2:F2498)/_xlfn.STDEV.P(F$2:F2498)*SQRT(252))</f>
        <v>0.61954007041570114</v>
      </c>
      <c r="F2498">
        <f t="shared" si="116"/>
        <v>8.7094432785650433E-4</v>
      </c>
      <c r="G2498" s="4">
        <f>MAX($B$2:$B2498)</f>
        <v>141781.75776247869</v>
      </c>
      <c r="H2498" s="5">
        <f t="shared" si="114"/>
        <v>9.5818895684750549E-3</v>
      </c>
      <c r="I2498" s="5">
        <f t="shared" si="115"/>
        <v>0.12754234227413352</v>
      </c>
    </row>
    <row r="2499" spans="1:9" x14ac:dyDescent="0.25">
      <c r="A2499" s="3">
        <f>回测!A2499</f>
        <v>43981</v>
      </c>
      <c r="B2499">
        <f>回测!F2499</f>
        <v>140423.22061677434</v>
      </c>
      <c r="C2499" t="str">
        <f>回测!K2499</f>
        <v>否</v>
      </c>
      <c r="D2499">
        <f>COUNTIF($C$2:C2499,"是")</f>
        <v>33</v>
      </c>
      <c r="E2499">
        <f>IF(COUNTA(F$2:F2499)&lt;2,0,AVERAGE(F$2:F2499)/_xlfn.STDEV.P(F$2:F2499)*SQRT(252))</f>
        <v>0.61941581219288544</v>
      </c>
      <c r="F2499">
        <f t="shared" si="116"/>
        <v>0</v>
      </c>
      <c r="G2499" s="4">
        <f>MAX($B$2:$B2499)</f>
        <v>141781.75776247869</v>
      </c>
      <c r="H2499" s="5">
        <f t="shared" ref="H2499:H2562" si="117">1-($B2499/$G2499)</f>
        <v>9.5818895684750549E-3</v>
      </c>
      <c r="I2499" s="5">
        <f t="shared" si="115"/>
        <v>0.12754234227413352</v>
      </c>
    </row>
    <row r="2500" spans="1:9" x14ac:dyDescent="0.25">
      <c r="A2500" s="3">
        <f>回测!A2500</f>
        <v>43982</v>
      </c>
      <c r="B2500">
        <f>回测!F2500</f>
        <v>140423.22061677434</v>
      </c>
      <c r="C2500" t="str">
        <f>回测!K2500</f>
        <v>否</v>
      </c>
      <c r="D2500">
        <f>COUNTIF($C$2:C2500,"是")</f>
        <v>33</v>
      </c>
      <c r="E2500">
        <f>IF(COUNTA(F$2:F2500)&lt;2,0,AVERAGE(F$2:F2500)/_xlfn.STDEV.P(F$2:F2500)*SQRT(252))</f>
        <v>0.61929162870574417</v>
      </c>
      <c r="F2500">
        <f t="shared" si="116"/>
        <v>0</v>
      </c>
      <c r="G2500" s="4">
        <f>MAX($B$2:$B2500)</f>
        <v>141781.75776247869</v>
      </c>
      <c r="H2500" s="5">
        <f t="shared" si="117"/>
        <v>9.5818895684750549E-3</v>
      </c>
      <c r="I2500" s="5">
        <f t="shared" ref="I2500:I2563" si="118">MAX($I2499,$H2500)</f>
        <v>0.12754234227413352</v>
      </c>
    </row>
    <row r="2501" spans="1:9" x14ac:dyDescent="0.25">
      <c r="A2501" s="3">
        <f>回测!A2501</f>
        <v>43983</v>
      </c>
      <c r="B2501">
        <f>回测!F2501</f>
        <v>141595.16197469246</v>
      </c>
      <c r="C2501" t="str">
        <f>回测!K2501</f>
        <v>否</v>
      </c>
      <c r="D2501">
        <f>COUNTIF($C$2:C2501,"是")</f>
        <v>33</v>
      </c>
      <c r="E2501">
        <f>IF(COUNTA(F$2:F2501)&lt;2,0,AVERAGE(F$2:F2501)/_xlfn.STDEV.P(F$2:F2501)*SQRT(252))</f>
        <v>0.63303688482993636</v>
      </c>
      <c r="F2501">
        <f t="shared" ref="F2501:F2564" si="119">IF(B2500=0,0,B2501/B2500-1)</f>
        <v>8.3457803685933474E-3</v>
      </c>
      <c r="G2501" s="4">
        <f>MAX($B$2:$B2501)</f>
        <v>141781.75776247869</v>
      </c>
      <c r="H2501" s="5">
        <f t="shared" si="117"/>
        <v>1.3160775457363716E-3</v>
      </c>
      <c r="I2501" s="5">
        <f t="shared" si="118"/>
        <v>0.12754234227413352</v>
      </c>
    </row>
    <row r="2502" spans="1:9" x14ac:dyDescent="0.25">
      <c r="A2502" s="3">
        <f>回测!A2502</f>
        <v>43984</v>
      </c>
      <c r="B2502">
        <f>回测!F2502</f>
        <v>141470.86095658931</v>
      </c>
      <c r="C2502" t="str">
        <f>回测!K2502</f>
        <v>否</v>
      </c>
      <c r="D2502">
        <f>COUNTIF($C$2:C2502,"是")</f>
        <v>33</v>
      </c>
      <c r="E2502">
        <f>IF(COUNTA(F$2:F2502)&lt;2,0,AVERAGE(F$2:F2502)/_xlfn.STDEV.P(F$2:F2502)*SQRT(252))</f>
        <v>0.63137630178216364</v>
      </c>
      <c r="F2502">
        <f t="shared" si="119"/>
        <v>-8.7786204252771061E-4</v>
      </c>
      <c r="G2502" s="4">
        <f>MAX($B$2:$B2502)</f>
        <v>141781.75776247869</v>
      </c>
      <c r="H2502" s="5">
        <f t="shared" si="117"/>
        <v>2.1927842537416975E-3</v>
      </c>
      <c r="I2502" s="5">
        <f t="shared" si="118"/>
        <v>0.12754234227413352</v>
      </c>
    </row>
    <row r="2503" spans="1:9" x14ac:dyDescent="0.25">
      <c r="A2503" s="3">
        <f>回测!A2503</f>
        <v>43985</v>
      </c>
      <c r="B2503">
        <f>回测!F2503</f>
        <v>141052.01328365406</v>
      </c>
      <c r="C2503" t="str">
        <f>回测!K2503</f>
        <v>否</v>
      </c>
      <c r="D2503">
        <f>COUNTIF($C$2:C2503,"是")</f>
        <v>33</v>
      </c>
      <c r="E2503">
        <f>IF(COUNTA(F$2:F2503)&lt;2,0,AVERAGE(F$2:F2503)/_xlfn.STDEV.P(F$2:F2503)*SQRT(252))</f>
        <v>0.62602084815722514</v>
      </c>
      <c r="F2503">
        <f t="shared" si="119"/>
        <v>-2.9606639141313007E-3</v>
      </c>
      <c r="G2503" s="4">
        <f>MAX($B$2:$B2503)</f>
        <v>141781.75776247869</v>
      </c>
      <c r="H2503" s="5">
        <f t="shared" si="117"/>
        <v>5.1469560706614015E-3</v>
      </c>
      <c r="I2503" s="5">
        <f t="shared" si="118"/>
        <v>0.12754234227413352</v>
      </c>
    </row>
    <row r="2504" spans="1:9" x14ac:dyDescent="0.25">
      <c r="A2504" s="3">
        <f>回测!A2504</f>
        <v>43986</v>
      </c>
      <c r="B2504">
        <f>回测!F2504</f>
        <v>140731.01864437392</v>
      </c>
      <c r="C2504" t="str">
        <f>回测!K2504</f>
        <v>否</v>
      </c>
      <c r="D2504">
        <f>COUNTIF($C$2:C2504,"是")</f>
        <v>33</v>
      </c>
      <c r="E2504">
        <f>IF(COUNTA(F$2:F2504)&lt;2,0,AVERAGE(F$2:F2504)/_xlfn.STDEV.P(F$2:F2504)*SQRT(252))</f>
        <v>0.62189261408921226</v>
      </c>
      <c r="F2504">
        <f t="shared" si="119"/>
        <v>-2.2757182390202857E-3</v>
      </c>
      <c r="G2504" s="4">
        <f>MAX($B$2:$B2504)</f>
        <v>141781.75776247869</v>
      </c>
      <c r="H2504" s="5">
        <f t="shared" si="117"/>
        <v>7.4109612878762166E-3</v>
      </c>
      <c r="I2504" s="5">
        <f t="shared" si="118"/>
        <v>0.12754234227413352</v>
      </c>
    </row>
    <row r="2505" spans="1:9" x14ac:dyDescent="0.25">
      <c r="A2505" s="3">
        <f>回测!A2505</f>
        <v>43987</v>
      </c>
      <c r="B2505">
        <f>回测!F2505</f>
        <v>140882.81733462014</v>
      </c>
      <c r="C2505" t="str">
        <f>回测!K2505</f>
        <v>否</v>
      </c>
      <c r="D2505">
        <f>COUNTIF($C$2:C2505,"是")</f>
        <v>33</v>
      </c>
      <c r="E2505">
        <f>IF(COUNTA(F$2:F2505)&lt;2,0,AVERAGE(F$2:F2505)/_xlfn.STDEV.P(F$2:F2505)*SQRT(252))</f>
        <v>0.62363129198350986</v>
      </c>
      <c r="F2505">
        <f t="shared" si="119"/>
        <v>1.0786441518610967E-3</v>
      </c>
      <c r="G2505" s="4">
        <f>MAX($B$2:$B2505)</f>
        <v>141781.75776247869</v>
      </c>
      <c r="H2505" s="5">
        <f t="shared" si="117"/>
        <v>6.3403109260679047E-3</v>
      </c>
      <c r="I2505" s="5">
        <f t="shared" si="118"/>
        <v>0.12754234227413352</v>
      </c>
    </row>
    <row r="2506" spans="1:9" x14ac:dyDescent="0.25">
      <c r="A2506" s="3">
        <f>回测!A2506</f>
        <v>43988</v>
      </c>
      <c r="B2506">
        <f>回测!F2506</f>
        <v>140882.81733462014</v>
      </c>
      <c r="C2506" t="str">
        <f>回测!K2506</f>
        <v>否</v>
      </c>
      <c r="D2506">
        <f>COUNTIF($C$2:C2506,"是")</f>
        <v>33</v>
      </c>
      <c r="E2506">
        <f>IF(COUNTA(F$2:F2506)&lt;2,0,AVERAGE(F$2:F2506)/_xlfn.STDEV.P(F$2:F2506)*SQRT(252))</f>
        <v>0.62350656038680219</v>
      </c>
      <c r="F2506">
        <f t="shared" si="119"/>
        <v>0</v>
      </c>
      <c r="G2506" s="4">
        <f>MAX($B$2:$B2506)</f>
        <v>141781.75776247869</v>
      </c>
      <c r="H2506" s="5">
        <f t="shared" si="117"/>
        <v>6.3403109260679047E-3</v>
      </c>
      <c r="I2506" s="5">
        <f t="shared" si="118"/>
        <v>0.12754234227413352</v>
      </c>
    </row>
    <row r="2507" spans="1:9" x14ac:dyDescent="0.25">
      <c r="A2507" s="3">
        <f>回测!A2507</f>
        <v>43989</v>
      </c>
      <c r="B2507">
        <f>回测!F2507</f>
        <v>140882.81733462014</v>
      </c>
      <c r="C2507" t="str">
        <f>回测!K2507</f>
        <v>否</v>
      </c>
      <c r="D2507">
        <f>COUNTIF($C$2:C2507,"是")</f>
        <v>33</v>
      </c>
      <c r="E2507">
        <f>IF(COUNTA(F$2:F2507)&lt;2,0,AVERAGE(F$2:F2507)/_xlfn.STDEV.P(F$2:F2507)*SQRT(252))</f>
        <v>0.62338190360233026</v>
      </c>
      <c r="F2507">
        <f t="shared" si="119"/>
        <v>0</v>
      </c>
      <c r="G2507" s="4">
        <f>MAX($B$2:$B2507)</f>
        <v>141781.75776247869</v>
      </c>
      <c r="H2507" s="5">
        <f t="shared" si="117"/>
        <v>6.3403109260679047E-3</v>
      </c>
      <c r="I2507" s="5">
        <f t="shared" si="118"/>
        <v>0.12754234227413352</v>
      </c>
    </row>
    <row r="2508" spans="1:9" x14ac:dyDescent="0.25">
      <c r="A2508" s="3">
        <f>回测!A2508</f>
        <v>43990</v>
      </c>
      <c r="B2508">
        <f>回测!F2508</f>
        <v>140831.33194161471</v>
      </c>
      <c r="C2508" t="str">
        <f>回测!K2508</f>
        <v>否</v>
      </c>
      <c r="D2508">
        <f>COUNTIF($C$2:C2508,"是")</f>
        <v>33</v>
      </c>
      <c r="E2508">
        <f>IF(COUNTA(F$2:F2508)&lt;2,0,AVERAGE(F$2:F2508)/_xlfn.STDEV.P(F$2:F2508)*SQRT(252))</f>
        <v>0.62262156729860352</v>
      </c>
      <c r="F2508">
        <f t="shared" si="119"/>
        <v>-3.6544834905694046E-4</v>
      </c>
      <c r="G2508" s="4">
        <f>MAX($B$2:$B2508)</f>
        <v>141781.75776247869</v>
      </c>
      <c r="H2508" s="5">
        <f t="shared" si="117"/>
        <v>6.7034422189643506E-3</v>
      </c>
      <c r="I2508" s="5">
        <f t="shared" si="118"/>
        <v>0.12754234227413352</v>
      </c>
    </row>
    <row r="2509" spans="1:9" x14ac:dyDescent="0.25">
      <c r="A2509" s="3">
        <f>回测!A2509</f>
        <v>43991</v>
      </c>
      <c r="B2509">
        <f>回测!F2509</f>
        <v>141088.33646655822</v>
      </c>
      <c r="C2509" t="str">
        <f>回测!K2509</f>
        <v>否</v>
      </c>
      <c r="D2509">
        <f>COUNTIF($C$2:C2509,"是")</f>
        <v>33</v>
      </c>
      <c r="E2509">
        <f>IF(COUNTA(F$2:F2509)&lt;2,0,AVERAGE(F$2:F2509)/_xlfn.STDEV.P(F$2:F2509)*SQRT(252))</f>
        <v>0.62563395182091441</v>
      </c>
      <c r="F2509">
        <f t="shared" si="119"/>
        <v>1.8249101346996532E-3</v>
      </c>
      <c r="G2509" s="4">
        <f>MAX($B$2:$B2509)</f>
        <v>141781.75776247869</v>
      </c>
      <c r="H2509" s="5">
        <f t="shared" si="117"/>
        <v>4.8907652639075261E-3</v>
      </c>
      <c r="I2509" s="5">
        <f t="shared" si="118"/>
        <v>0.12754234227413352</v>
      </c>
    </row>
    <row r="2510" spans="1:9" x14ac:dyDescent="0.25">
      <c r="A2510" s="3">
        <f>回测!A2510</f>
        <v>43992</v>
      </c>
      <c r="B2510">
        <f>回测!F2510</f>
        <v>141280.2075706</v>
      </c>
      <c r="C2510" t="str">
        <f>回测!K2510</f>
        <v>否</v>
      </c>
      <c r="D2510">
        <f>COUNTIF($C$2:C2510,"是")</f>
        <v>33</v>
      </c>
      <c r="E2510">
        <f>IF(COUNTA(F$2:F2510)&lt;2,0,AVERAGE(F$2:F2510)/_xlfn.STDEV.P(F$2:F2510)*SQRT(252))</f>
        <v>0.62785186658819148</v>
      </c>
      <c r="F2510">
        <f t="shared" si="119"/>
        <v>1.3599359723635018E-3</v>
      </c>
      <c r="G2510" s="4">
        <f>MAX($B$2:$B2510)</f>
        <v>141781.75776247869</v>
      </c>
      <c r="H2510" s="5">
        <f t="shared" si="117"/>
        <v>3.5374804191588005E-3</v>
      </c>
      <c r="I2510" s="5">
        <f t="shared" si="118"/>
        <v>0.12754234227413352</v>
      </c>
    </row>
    <row r="2511" spans="1:9" x14ac:dyDescent="0.25">
      <c r="A2511" s="3">
        <f>回测!A2511</f>
        <v>43993</v>
      </c>
      <c r="B2511">
        <f>回测!F2511</f>
        <v>141303.51496749715</v>
      </c>
      <c r="C2511" t="str">
        <f>回测!K2511</f>
        <v>否</v>
      </c>
      <c r="D2511">
        <f>COUNTIF($C$2:C2511,"是")</f>
        <v>33</v>
      </c>
      <c r="E2511">
        <f>IF(COUNTA(F$2:F2511)&lt;2,0,AVERAGE(F$2:F2511)/_xlfn.STDEV.P(F$2:F2511)*SQRT(252))</f>
        <v>0.62801253461870454</v>
      </c>
      <c r="F2511">
        <f t="shared" si="119"/>
        <v>1.6497283871474977E-4</v>
      </c>
      <c r="G2511" s="4">
        <f>MAX($B$2:$B2511)</f>
        <v>141781.75776247869</v>
      </c>
      <c r="H2511" s="5">
        <f t="shared" si="117"/>
        <v>3.3730911686306042E-3</v>
      </c>
      <c r="I2511" s="5">
        <f t="shared" si="118"/>
        <v>0.12754234227413352</v>
      </c>
    </row>
    <row r="2512" spans="1:9" x14ac:dyDescent="0.25">
      <c r="A2512" s="3">
        <f>回测!A2512</f>
        <v>43994</v>
      </c>
      <c r="B2512">
        <f>回测!F2512</f>
        <v>141437.09182369281</v>
      </c>
      <c r="C2512" t="str">
        <f>回测!K2512</f>
        <v>否</v>
      </c>
      <c r="D2512">
        <f>COUNTIF($C$2:C2512,"是")</f>
        <v>33</v>
      </c>
      <c r="E2512">
        <f>IF(COUNTA(F$2:F2512)&lt;2,0,AVERAGE(F$2:F2512)/_xlfn.STDEV.P(F$2:F2512)*SQRT(252))</f>
        <v>0.6295187652321258</v>
      </c>
      <c r="F2512">
        <f t="shared" si="119"/>
        <v>9.453187079344616E-4</v>
      </c>
      <c r="G2512" s="4">
        <f>MAX($B$2:$B2512)</f>
        <v>141781.75776247869</v>
      </c>
      <c r="H2512" s="5">
        <f t="shared" si="117"/>
        <v>2.4309611068815684E-3</v>
      </c>
      <c r="I2512" s="5">
        <f t="shared" si="118"/>
        <v>0.12754234227413352</v>
      </c>
    </row>
    <row r="2513" spans="1:9" x14ac:dyDescent="0.25">
      <c r="A2513" s="3">
        <f>回测!A2513</f>
        <v>43995</v>
      </c>
      <c r="B2513">
        <f>回测!F2513</f>
        <v>141437.09182369281</v>
      </c>
      <c r="C2513" t="str">
        <f>回测!K2513</f>
        <v>否</v>
      </c>
      <c r="D2513">
        <f>COUNTIF($C$2:C2513,"是")</f>
        <v>33</v>
      </c>
      <c r="E2513">
        <f>IF(COUNTA(F$2:F2513)&lt;2,0,AVERAGE(F$2:F2513)/_xlfn.STDEV.P(F$2:F2513)*SQRT(252))</f>
        <v>0.62939320345711458</v>
      </c>
      <c r="F2513">
        <f t="shared" si="119"/>
        <v>0</v>
      </c>
      <c r="G2513" s="4">
        <f>MAX($B$2:$B2513)</f>
        <v>141781.75776247869</v>
      </c>
      <c r="H2513" s="5">
        <f t="shared" si="117"/>
        <v>2.4309611068815684E-3</v>
      </c>
      <c r="I2513" s="5">
        <f t="shared" si="118"/>
        <v>0.12754234227413352</v>
      </c>
    </row>
    <row r="2514" spans="1:9" x14ac:dyDescent="0.25">
      <c r="A2514" s="3">
        <f>回测!A2514</f>
        <v>43996</v>
      </c>
      <c r="B2514">
        <f>回测!F2514</f>
        <v>141437.09182369281</v>
      </c>
      <c r="C2514" t="str">
        <f>回测!K2514</f>
        <v>否</v>
      </c>
      <c r="D2514">
        <f>COUNTIF($C$2:C2514,"是")</f>
        <v>33</v>
      </c>
      <c r="E2514">
        <f>IF(COUNTA(F$2:F2514)&lt;2,0,AVERAGE(F$2:F2514)/_xlfn.STDEV.P(F$2:F2514)*SQRT(252))</f>
        <v>0.62926771678457982</v>
      </c>
      <c r="F2514">
        <f t="shared" si="119"/>
        <v>0</v>
      </c>
      <c r="G2514" s="4">
        <f>MAX($B$2:$B2514)</f>
        <v>141781.75776247869</v>
      </c>
      <c r="H2514" s="5">
        <f t="shared" si="117"/>
        <v>2.4309611068815684E-3</v>
      </c>
      <c r="I2514" s="5">
        <f t="shared" si="118"/>
        <v>0.12754234227413352</v>
      </c>
    </row>
    <row r="2515" spans="1:9" x14ac:dyDescent="0.25">
      <c r="A2515" s="3">
        <f>回测!A2515</f>
        <v>43997</v>
      </c>
      <c r="B2515">
        <f>回测!F2515</f>
        <v>140861.86415344087</v>
      </c>
      <c r="C2515" t="str">
        <f>回测!K2515</f>
        <v>否</v>
      </c>
      <c r="D2515">
        <f>COUNTIF($C$2:C2515,"是")</f>
        <v>33</v>
      </c>
      <c r="E2515">
        <f>IF(COUNTA(F$2:F2515)&lt;2,0,AVERAGE(F$2:F2515)/_xlfn.STDEV.P(F$2:F2515)*SQRT(252))</f>
        <v>0.62193759874955001</v>
      </c>
      <c r="F2515">
        <f t="shared" si="119"/>
        <v>-4.0670213367296482E-3</v>
      </c>
      <c r="G2515" s="4">
        <f>MAX($B$2:$B2515)</f>
        <v>141781.75776247869</v>
      </c>
      <c r="H2515" s="5">
        <f t="shared" si="117"/>
        <v>6.4880956729206352E-3</v>
      </c>
      <c r="I2515" s="5">
        <f t="shared" si="118"/>
        <v>0.12754234227413352</v>
      </c>
    </row>
    <row r="2516" spans="1:9" x14ac:dyDescent="0.25">
      <c r="A2516" s="3">
        <f>回测!A2516</f>
        <v>43998</v>
      </c>
      <c r="B2516">
        <f>回测!F2516</f>
        <v>141204.03528450645</v>
      </c>
      <c r="C2516" t="str">
        <f>回测!K2516</f>
        <v>否</v>
      </c>
      <c r="D2516">
        <f>COUNTIF($C$2:C2516,"是")</f>
        <v>33</v>
      </c>
      <c r="E2516">
        <f>IF(COUNTA(F$2:F2516)&lt;2,0,AVERAGE(F$2:F2516)/_xlfn.STDEV.P(F$2:F2516)*SQRT(252))</f>
        <v>0.62596801348321318</v>
      </c>
      <c r="F2516">
        <f t="shared" si="119"/>
        <v>2.4291253926105316E-3</v>
      </c>
      <c r="G2516" s="4">
        <f>MAX($B$2:$B2516)</f>
        <v>141781.75776247869</v>
      </c>
      <c r="H2516" s="5">
        <f t="shared" si="117"/>
        <v>4.0747306782589199E-3</v>
      </c>
      <c r="I2516" s="5">
        <f t="shared" si="118"/>
        <v>0.12754234227413352</v>
      </c>
    </row>
    <row r="2517" spans="1:9" x14ac:dyDescent="0.25">
      <c r="A2517" s="3">
        <f>回测!A2517</f>
        <v>43999</v>
      </c>
      <c r="B2517">
        <f>回测!F2517</f>
        <v>141132.08727888373</v>
      </c>
      <c r="C2517" t="str">
        <f>回测!K2517</f>
        <v>否</v>
      </c>
      <c r="D2517">
        <f>COUNTIF($C$2:C2517,"是")</f>
        <v>33</v>
      </c>
      <c r="E2517">
        <f>IF(COUNTA(F$2:F2517)&lt;2,0,AVERAGE(F$2:F2517)/_xlfn.STDEV.P(F$2:F2517)*SQRT(252))</f>
        <v>0.62495820589232376</v>
      </c>
      <c r="F2517">
        <f t="shared" si="119"/>
        <v>-5.0953222036287382E-4</v>
      </c>
      <c r="G2517" s="4">
        <f>MAX($B$2:$B2517)</f>
        <v>141781.75776247869</v>
      </c>
      <c r="H2517" s="5">
        <f t="shared" si="117"/>
        <v>4.5821866920519039E-3</v>
      </c>
      <c r="I2517" s="5">
        <f t="shared" si="118"/>
        <v>0.12754234227413352</v>
      </c>
    </row>
    <row r="2518" spans="1:9" x14ac:dyDescent="0.25">
      <c r="A2518" s="3">
        <f>回测!A2518</f>
        <v>44000</v>
      </c>
      <c r="B2518">
        <f>回测!F2518</f>
        <v>141350.85498140816</v>
      </c>
      <c r="C2518" t="str">
        <f>回测!K2518</f>
        <v>否</v>
      </c>
      <c r="D2518">
        <f>COUNTIF($C$2:C2518,"是")</f>
        <v>33</v>
      </c>
      <c r="E2518">
        <f>IF(COUNTA(F$2:F2518)&lt;2,0,AVERAGE(F$2:F2518)/_xlfn.STDEV.P(F$2:F2518)*SQRT(252))</f>
        <v>0.6274962007233198</v>
      </c>
      <c r="F2518">
        <f t="shared" si="119"/>
        <v>1.550091880184068E-3</v>
      </c>
      <c r="G2518" s="4">
        <f>MAX($B$2:$B2518)</f>
        <v>141781.75776247869</v>
      </c>
      <c r="H2518" s="5">
        <f t="shared" si="117"/>
        <v>3.0391976222526873E-3</v>
      </c>
      <c r="I2518" s="5">
        <f t="shared" si="118"/>
        <v>0.12754234227413352</v>
      </c>
    </row>
    <row r="2519" spans="1:9" x14ac:dyDescent="0.25">
      <c r="A2519" s="3">
        <f>回测!A2519</f>
        <v>44001</v>
      </c>
      <c r="B2519">
        <f>回测!F2519</f>
        <v>141853.17564936413</v>
      </c>
      <c r="C2519" t="str">
        <f>回测!K2519</f>
        <v>否</v>
      </c>
      <c r="D2519">
        <f>COUNTIF($C$2:C2519,"是")</f>
        <v>33</v>
      </c>
      <c r="E2519">
        <f>IF(COUNTA(F$2:F2519)&lt;2,0,AVERAGE(F$2:F2519)/_xlfn.STDEV.P(F$2:F2519)*SQRT(252))</f>
        <v>0.63340605297839714</v>
      </c>
      <c r="F2519">
        <f t="shared" si="119"/>
        <v>3.5537151014901625E-3</v>
      </c>
      <c r="G2519" s="4">
        <f>MAX($B$2:$B2519)</f>
        <v>141853.17564936413</v>
      </c>
      <c r="H2519" s="5">
        <f t="shared" si="117"/>
        <v>0</v>
      </c>
      <c r="I2519" s="5">
        <f t="shared" si="118"/>
        <v>0.12754234227413352</v>
      </c>
    </row>
    <row r="2520" spans="1:9" x14ac:dyDescent="0.25">
      <c r="A2520" s="3">
        <f>回测!A2520</f>
        <v>44002</v>
      </c>
      <c r="B2520">
        <f>回测!F2520</f>
        <v>141853.17564936413</v>
      </c>
      <c r="C2520" t="str">
        <f>回测!K2520</f>
        <v>否</v>
      </c>
      <c r="D2520">
        <f>COUNTIF($C$2:C2520,"是")</f>
        <v>33</v>
      </c>
      <c r="E2520">
        <f>IF(COUNTA(F$2:F2520)&lt;2,0,AVERAGE(F$2:F2520)/_xlfn.STDEV.P(F$2:F2520)*SQRT(252))</f>
        <v>0.63328006465764553</v>
      </c>
      <c r="F2520">
        <f t="shared" si="119"/>
        <v>0</v>
      </c>
      <c r="G2520" s="4">
        <f>MAX($B$2:$B2520)</f>
        <v>141853.17564936413</v>
      </c>
      <c r="H2520" s="5">
        <f t="shared" si="117"/>
        <v>0</v>
      </c>
      <c r="I2520" s="5">
        <f t="shared" si="118"/>
        <v>0.12754234227413352</v>
      </c>
    </row>
    <row r="2521" spans="1:9" x14ac:dyDescent="0.25">
      <c r="A2521" s="3">
        <f>回测!A2521</f>
        <v>44003</v>
      </c>
      <c r="B2521">
        <f>回测!F2521</f>
        <v>141853.17564936413</v>
      </c>
      <c r="C2521" t="str">
        <f>回测!K2521</f>
        <v>否</v>
      </c>
      <c r="D2521">
        <f>COUNTIF($C$2:C2521,"是")</f>
        <v>33</v>
      </c>
      <c r="E2521">
        <f>IF(COUNTA(F$2:F2521)&lt;2,0,AVERAGE(F$2:F2521)/_xlfn.STDEV.P(F$2:F2521)*SQRT(252))</f>
        <v>0.63315415148653109</v>
      </c>
      <c r="F2521">
        <f t="shared" si="119"/>
        <v>0</v>
      </c>
      <c r="G2521" s="4">
        <f>MAX($B$2:$B2521)</f>
        <v>141853.17564936413</v>
      </c>
      <c r="H2521" s="5">
        <f t="shared" si="117"/>
        <v>0</v>
      </c>
      <c r="I2521" s="5">
        <f t="shared" si="118"/>
        <v>0.12754234227413352</v>
      </c>
    </row>
    <row r="2522" spans="1:9" x14ac:dyDescent="0.25">
      <c r="A2522" s="3">
        <f>回测!A2522</f>
        <v>44004</v>
      </c>
      <c r="B2522">
        <f>回测!F2522</f>
        <v>142314.47462182149</v>
      </c>
      <c r="C2522" t="str">
        <f>回测!K2522</f>
        <v>否</v>
      </c>
      <c r="D2522">
        <f>COUNTIF($C$2:C2522,"是")</f>
        <v>33</v>
      </c>
      <c r="E2522">
        <f>IF(COUNTA(F$2:F2522)&lt;2,0,AVERAGE(F$2:F2522)/_xlfn.STDEV.P(F$2:F2522)*SQRT(252))</f>
        <v>0.63855489534654075</v>
      </c>
      <c r="F2522">
        <f t="shared" si="119"/>
        <v>3.2519467424374504E-3</v>
      </c>
      <c r="G2522" s="4">
        <f>MAX($B$2:$B2522)</f>
        <v>142314.47462182149</v>
      </c>
      <c r="H2522" s="5">
        <f t="shared" si="117"/>
        <v>0</v>
      </c>
      <c r="I2522" s="5">
        <f t="shared" si="118"/>
        <v>0.12754234227413352</v>
      </c>
    </row>
    <row r="2523" spans="1:9" x14ac:dyDescent="0.25">
      <c r="A2523" s="3">
        <f>回测!A2523</f>
        <v>44005</v>
      </c>
      <c r="B2523">
        <f>回测!F2523</f>
        <v>142301.35809259256</v>
      </c>
      <c r="C2523" t="str">
        <f>回测!K2523</f>
        <v>否</v>
      </c>
      <c r="D2523">
        <f>COUNTIF($C$2:C2523,"是")</f>
        <v>33</v>
      </c>
      <c r="E2523">
        <f>IF(COUNTA(F$2:F2523)&lt;2,0,AVERAGE(F$2:F2523)/_xlfn.STDEV.P(F$2:F2523)*SQRT(252))</f>
        <v>0.63826851451289002</v>
      </c>
      <c r="F2523">
        <f t="shared" si="119"/>
        <v>-9.2165812815458992E-5</v>
      </c>
      <c r="G2523" s="4">
        <f>MAX($B$2:$B2523)</f>
        <v>142314.47462182149</v>
      </c>
      <c r="H2523" s="5">
        <f t="shared" si="117"/>
        <v>9.2165812815458992E-5</v>
      </c>
      <c r="I2523" s="5">
        <f t="shared" si="118"/>
        <v>0.12754234227413352</v>
      </c>
    </row>
    <row r="2524" spans="1:9" x14ac:dyDescent="0.25">
      <c r="A2524" s="3">
        <f>回测!A2524</f>
        <v>44006</v>
      </c>
      <c r="B2524">
        <f>回测!F2524</f>
        <v>143036.89024842513</v>
      </c>
      <c r="C2524" t="str">
        <f>回测!K2524</f>
        <v>否</v>
      </c>
      <c r="D2524">
        <f>COUNTIF($C$2:C2524,"是")</f>
        <v>33</v>
      </c>
      <c r="E2524">
        <f>IF(COUNTA(F$2:F2524)&lt;2,0,AVERAGE(F$2:F2524)/_xlfn.STDEV.P(F$2:F2524)*SQRT(252))</f>
        <v>0.64682391842088194</v>
      </c>
      <c r="F2524">
        <f t="shared" si="119"/>
        <v>5.1688344067242209E-3</v>
      </c>
      <c r="G2524" s="4">
        <f>MAX($B$2:$B2524)</f>
        <v>143036.89024842513</v>
      </c>
      <c r="H2524" s="5">
        <f t="shared" si="117"/>
        <v>0</v>
      </c>
      <c r="I2524" s="5">
        <f t="shared" si="118"/>
        <v>0.12754234227413352</v>
      </c>
    </row>
    <row r="2525" spans="1:9" x14ac:dyDescent="0.25">
      <c r="A2525" s="3">
        <f>回测!A2525</f>
        <v>44007</v>
      </c>
      <c r="B2525">
        <f>回测!F2525</f>
        <v>143036.89024842513</v>
      </c>
      <c r="C2525" t="str">
        <f>回测!K2525</f>
        <v>否</v>
      </c>
      <c r="D2525">
        <f>COUNTIF($C$2:C2525,"是")</f>
        <v>33</v>
      </c>
      <c r="E2525">
        <f>IF(COUNTA(F$2:F2525)&lt;2,0,AVERAGE(F$2:F2525)/_xlfn.STDEV.P(F$2:F2525)*SQRT(252))</f>
        <v>0.64669550746265014</v>
      </c>
      <c r="F2525">
        <f t="shared" si="119"/>
        <v>0</v>
      </c>
      <c r="G2525" s="4">
        <f>MAX($B$2:$B2525)</f>
        <v>143036.89024842513</v>
      </c>
      <c r="H2525" s="5">
        <f t="shared" si="117"/>
        <v>0</v>
      </c>
      <c r="I2525" s="5">
        <f t="shared" si="118"/>
        <v>0.12754234227413352</v>
      </c>
    </row>
    <row r="2526" spans="1:9" x14ac:dyDescent="0.25">
      <c r="A2526" s="3">
        <f>回测!A2526</f>
        <v>44008</v>
      </c>
      <c r="B2526">
        <f>回测!F2526</f>
        <v>143036.89024842513</v>
      </c>
      <c r="C2526" t="str">
        <f>回测!K2526</f>
        <v>否</v>
      </c>
      <c r="D2526">
        <f>COUNTIF($C$2:C2526,"是")</f>
        <v>33</v>
      </c>
      <c r="E2526">
        <f>IF(COUNTA(F$2:F2526)&lt;2,0,AVERAGE(F$2:F2526)/_xlfn.STDEV.P(F$2:F2526)*SQRT(252))</f>
        <v>0.6465671729525645</v>
      </c>
      <c r="F2526">
        <f t="shared" si="119"/>
        <v>0</v>
      </c>
      <c r="G2526" s="4">
        <f>MAX($B$2:$B2526)</f>
        <v>143036.89024842513</v>
      </c>
      <c r="H2526" s="5">
        <f t="shared" si="117"/>
        <v>0</v>
      </c>
      <c r="I2526" s="5">
        <f t="shared" si="118"/>
        <v>0.12754234227413352</v>
      </c>
    </row>
    <row r="2527" spans="1:9" x14ac:dyDescent="0.25">
      <c r="A2527" s="3">
        <f>回测!A2527</f>
        <v>44009</v>
      </c>
      <c r="B2527">
        <f>回测!F2527</f>
        <v>143036.89024842513</v>
      </c>
      <c r="C2527" t="str">
        <f>回测!K2527</f>
        <v>否</v>
      </c>
      <c r="D2527">
        <f>COUNTIF($C$2:C2527,"是")</f>
        <v>33</v>
      </c>
      <c r="E2527">
        <f>IF(COUNTA(F$2:F2527)&lt;2,0,AVERAGE(F$2:F2527)/_xlfn.STDEV.P(F$2:F2527)*SQRT(252))</f>
        <v>0.64643891481480054</v>
      </c>
      <c r="F2527">
        <f t="shared" si="119"/>
        <v>0</v>
      </c>
      <c r="G2527" s="4">
        <f>MAX($B$2:$B2527)</f>
        <v>143036.89024842513</v>
      </c>
      <c r="H2527" s="5">
        <f t="shared" si="117"/>
        <v>0</v>
      </c>
      <c r="I2527" s="5">
        <f t="shared" si="118"/>
        <v>0.12754234227413352</v>
      </c>
    </row>
    <row r="2528" spans="1:9" x14ac:dyDescent="0.25">
      <c r="A2528" s="3">
        <f>回测!A2528</f>
        <v>44010</v>
      </c>
      <c r="B2528">
        <f>回测!F2528</f>
        <v>143036.89024842513</v>
      </c>
      <c r="C2528" t="str">
        <f>回测!K2528</f>
        <v>否</v>
      </c>
      <c r="D2528">
        <f>COUNTIF($C$2:C2528,"是")</f>
        <v>33</v>
      </c>
      <c r="E2528">
        <f>IF(COUNTA(F$2:F2528)&lt;2,0,AVERAGE(F$2:F2528)/_xlfn.STDEV.P(F$2:F2528)*SQRT(252))</f>
        <v>0.64631073297363928</v>
      </c>
      <c r="F2528">
        <f t="shared" si="119"/>
        <v>0</v>
      </c>
      <c r="G2528" s="4">
        <f>MAX($B$2:$B2528)</f>
        <v>143036.89024842513</v>
      </c>
      <c r="H2528" s="5">
        <f t="shared" si="117"/>
        <v>0</v>
      </c>
      <c r="I2528" s="5">
        <f t="shared" si="118"/>
        <v>0.12754234227413352</v>
      </c>
    </row>
    <row r="2529" spans="1:9" x14ac:dyDescent="0.25">
      <c r="A2529" s="3">
        <f>回测!A2529</f>
        <v>44011</v>
      </c>
      <c r="B2529">
        <f>回测!F2529</f>
        <v>142764.8529992151</v>
      </c>
      <c r="C2529" t="str">
        <f>回测!K2529</f>
        <v>否</v>
      </c>
      <c r="D2529">
        <f>COUNTIF($C$2:C2529,"是")</f>
        <v>33</v>
      </c>
      <c r="E2529">
        <f>IF(COUNTA(F$2:F2529)&lt;2,0,AVERAGE(F$2:F2529)/_xlfn.STDEV.P(F$2:F2529)*SQRT(252))</f>
        <v>0.64286302824051855</v>
      </c>
      <c r="F2529">
        <f t="shared" si="119"/>
        <v>-1.9018677540986184E-3</v>
      </c>
      <c r="G2529" s="4">
        <f>MAX($B$2:$B2529)</f>
        <v>143036.89024842513</v>
      </c>
      <c r="H2529" s="5">
        <f t="shared" si="117"/>
        <v>1.9018677540986184E-3</v>
      </c>
      <c r="I2529" s="5">
        <f t="shared" si="118"/>
        <v>0.12754234227413352</v>
      </c>
    </row>
    <row r="2530" spans="1:9" x14ac:dyDescent="0.25">
      <c r="A2530" s="3">
        <f>回测!A2530</f>
        <v>44012</v>
      </c>
      <c r="B2530">
        <f>回测!F2530</f>
        <v>143219.98115406206</v>
      </c>
      <c r="C2530" t="str">
        <f>回测!K2530</f>
        <v>否</v>
      </c>
      <c r="D2530">
        <f>COUNTIF($C$2:C2530,"是")</f>
        <v>33</v>
      </c>
      <c r="E2530">
        <f>IF(COUNTA(F$2:F2530)&lt;2,0,AVERAGE(F$2:F2530)/_xlfn.STDEV.P(F$2:F2530)*SQRT(252))</f>
        <v>0.64814240932516953</v>
      </c>
      <c r="F2530">
        <f t="shared" si="119"/>
        <v>3.1879565963581769E-3</v>
      </c>
      <c r="G2530" s="4">
        <f>MAX($B$2:$B2530)</f>
        <v>143219.98115406206</v>
      </c>
      <c r="H2530" s="5">
        <f t="shared" si="117"/>
        <v>0</v>
      </c>
      <c r="I2530" s="5">
        <f t="shared" si="118"/>
        <v>0.12754234227413352</v>
      </c>
    </row>
    <row r="2531" spans="1:9" x14ac:dyDescent="0.25">
      <c r="A2531" s="3">
        <f>回测!A2531</f>
        <v>44013</v>
      </c>
      <c r="B2531">
        <f>回测!F2531</f>
        <v>144361.00967367957</v>
      </c>
      <c r="C2531" t="str">
        <f>回测!K2531</f>
        <v>是</v>
      </c>
      <c r="D2531">
        <f>COUNTIF($C$2:C2531,"是")</f>
        <v>34</v>
      </c>
      <c r="E2531">
        <f>IF(COUNTA(F$2:F2531)&lt;2,0,AVERAGE(F$2:F2531)/_xlfn.STDEV.P(F$2:F2531)*SQRT(252))</f>
        <v>0.6611424016666092</v>
      </c>
      <c r="F2531">
        <f t="shared" si="119"/>
        <v>7.9669645982574089E-3</v>
      </c>
      <c r="G2531" s="4">
        <f>MAX($B$2:$B2531)</f>
        <v>144361.00967367957</v>
      </c>
      <c r="H2531" s="5">
        <f t="shared" si="117"/>
        <v>0</v>
      </c>
      <c r="I2531" s="5">
        <f t="shared" si="118"/>
        <v>0.12754234227413352</v>
      </c>
    </row>
    <row r="2532" spans="1:9" x14ac:dyDescent="0.25">
      <c r="A2532" s="3">
        <f>回测!A2532</f>
        <v>44014</v>
      </c>
      <c r="B2532">
        <f>回测!F2532</f>
        <v>144897.09418546493</v>
      </c>
      <c r="C2532" t="str">
        <f>回测!K2532</f>
        <v>否</v>
      </c>
      <c r="D2532">
        <f>COUNTIF($C$2:C2532,"是")</f>
        <v>34</v>
      </c>
      <c r="E2532">
        <f>IF(COUNTA(F$2:F2532)&lt;2,0,AVERAGE(F$2:F2532)/_xlfn.STDEV.P(F$2:F2532)*SQRT(252))</f>
        <v>0.66727845544109965</v>
      </c>
      <c r="F2532">
        <f t="shared" si="119"/>
        <v>3.7134993236549452E-3</v>
      </c>
      <c r="G2532" s="4">
        <f>MAX($B$2:$B2532)</f>
        <v>144897.09418546493</v>
      </c>
      <c r="H2532" s="5">
        <f t="shared" si="117"/>
        <v>0</v>
      </c>
      <c r="I2532" s="5">
        <f t="shared" si="118"/>
        <v>0.12754234227413352</v>
      </c>
    </row>
    <row r="2533" spans="1:9" x14ac:dyDescent="0.25">
      <c r="A2533" s="3">
        <f>回测!A2533</f>
        <v>44015</v>
      </c>
      <c r="B2533">
        <f>回测!F2533</f>
        <v>145703.78111177203</v>
      </c>
      <c r="C2533" t="str">
        <f>回测!K2533</f>
        <v>否</v>
      </c>
      <c r="D2533">
        <f>COUNTIF($C$2:C2533,"是")</f>
        <v>34</v>
      </c>
      <c r="E2533">
        <f>IF(COUNTA(F$2:F2533)&lt;2,0,AVERAGE(F$2:F2533)/_xlfn.STDEV.P(F$2:F2533)*SQRT(252))</f>
        <v>0.67643207874666778</v>
      </c>
      <c r="F2533">
        <f t="shared" si="119"/>
        <v>5.5673092054873141E-3</v>
      </c>
      <c r="G2533" s="4">
        <f>MAX($B$2:$B2533)</f>
        <v>145703.78111177203</v>
      </c>
      <c r="H2533" s="5">
        <f t="shared" si="117"/>
        <v>0</v>
      </c>
      <c r="I2533" s="5">
        <f t="shared" si="118"/>
        <v>0.12754234227413352</v>
      </c>
    </row>
    <row r="2534" spans="1:9" x14ac:dyDescent="0.25">
      <c r="A2534" s="3">
        <f>回测!A2534</f>
        <v>44016</v>
      </c>
      <c r="B2534">
        <f>回测!F2534</f>
        <v>145703.78111177203</v>
      </c>
      <c r="C2534" t="str">
        <f>回测!K2534</f>
        <v>否</v>
      </c>
      <c r="D2534">
        <f>COUNTIF($C$2:C2534,"是")</f>
        <v>34</v>
      </c>
      <c r="E2534">
        <f>IF(COUNTA(F$2:F2534)&lt;2,0,AVERAGE(F$2:F2534)/_xlfn.STDEV.P(F$2:F2534)*SQRT(252))</f>
        <v>0.67629824643122904</v>
      </c>
      <c r="F2534">
        <f t="shared" si="119"/>
        <v>0</v>
      </c>
      <c r="G2534" s="4">
        <f>MAX($B$2:$B2534)</f>
        <v>145703.78111177203</v>
      </c>
      <c r="H2534" s="5">
        <f t="shared" si="117"/>
        <v>0</v>
      </c>
      <c r="I2534" s="5">
        <f t="shared" si="118"/>
        <v>0.12754234227413352</v>
      </c>
    </row>
    <row r="2535" spans="1:9" x14ac:dyDescent="0.25">
      <c r="A2535" s="3">
        <f>回测!A2535</f>
        <v>44017</v>
      </c>
      <c r="B2535">
        <f>回测!F2535</f>
        <v>145703.78111177203</v>
      </c>
      <c r="C2535" t="str">
        <f>回测!K2535</f>
        <v>否</v>
      </c>
      <c r="D2535">
        <f>COUNTIF($C$2:C2535,"是")</f>
        <v>34</v>
      </c>
      <c r="E2535">
        <f>IF(COUNTA(F$2:F2535)&lt;2,0,AVERAGE(F$2:F2535)/_xlfn.STDEV.P(F$2:F2535)*SQRT(252))</f>
        <v>0.67616449352067665</v>
      </c>
      <c r="F2535">
        <f t="shared" si="119"/>
        <v>0</v>
      </c>
      <c r="G2535" s="4">
        <f>MAX($B$2:$B2535)</f>
        <v>145703.78111177203</v>
      </c>
      <c r="H2535" s="5">
        <f t="shared" si="117"/>
        <v>0</v>
      </c>
      <c r="I2535" s="5">
        <f t="shared" si="118"/>
        <v>0.12754234227413352</v>
      </c>
    </row>
    <row r="2536" spans="1:9" x14ac:dyDescent="0.25">
      <c r="A2536" s="3">
        <f>回测!A2536</f>
        <v>44018</v>
      </c>
      <c r="B2536">
        <f>回测!F2536</f>
        <v>148119.54895929681</v>
      </c>
      <c r="C2536" t="str">
        <f>回测!K2536</f>
        <v>是</v>
      </c>
      <c r="D2536">
        <f>COUNTIF($C$2:C2536,"是")</f>
        <v>35</v>
      </c>
      <c r="E2536">
        <f>IF(COUNTA(F$2:F2536)&lt;2,0,AVERAGE(F$2:F2536)/_xlfn.STDEV.P(F$2:F2536)*SQRT(252))</f>
        <v>0.70172644041962262</v>
      </c>
      <c r="F2536">
        <f t="shared" si="119"/>
        <v>1.6579994212172267E-2</v>
      </c>
      <c r="G2536" s="4">
        <f>MAX($B$2:$B2536)</f>
        <v>148119.54895929681</v>
      </c>
      <c r="H2536" s="5">
        <f t="shared" si="117"/>
        <v>0</v>
      </c>
      <c r="I2536" s="5">
        <f t="shared" si="118"/>
        <v>0.12754234227413352</v>
      </c>
    </row>
    <row r="2537" spans="1:9" x14ac:dyDescent="0.25">
      <c r="A2537" s="3">
        <f>回测!A2537</f>
        <v>44019</v>
      </c>
      <c r="B2537">
        <f>回测!F2537</f>
        <v>147746.43950533948</v>
      </c>
      <c r="C2537" t="str">
        <f>回测!K2537</f>
        <v>否</v>
      </c>
      <c r="D2537">
        <f>COUNTIF($C$2:C2537,"是")</f>
        <v>35</v>
      </c>
      <c r="E2537">
        <f>IF(COUNTA(F$2:F2537)&lt;2,0,AVERAGE(F$2:F2537)/_xlfn.STDEV.P(F$2:F2537)*SQRT(252))</f>
        <v>0.69720215550369802</v>
      </c>
      <c r="F2537">
        <f t="shared" si="119"/>
        <v>-2.5189750885608042E-3</v>
      </c>
      <c r="G2537" s="4">
        <f>MAX($B$2:$B2537)</f>
        <v>148119.54895929681</v>
      </c>
      <c r="H2537" s="5">
        <f t="shared" si="117"/>
        <v>2.5189750885608042E-3</v>
      </c>
      <c r="I2537" s="5">
        <f t="shared" si="118"/>
        <v>0.12754234227413352</v>
      </c>
    </row>
    <row r="2538" spans="1:9" x14ac:dyDescent="0.25">
      <c r="A2538" s="3">
        <f>回测!A2538</f>
        <v>44020</v>
      </c>
      <c r="B2538">
        <f>回测!F2538</f>
        <v>148332.25635387024</v>
      </c>
      <c r="C2538" t="str">
        <f>回测!K2538</f>
        <v>否</v>
      </c>
      <c r="D2538">
        <f>COUNTIF($C$2:C2538,"是")</f>
        <v>35</v>
      </c>
      <c r="E2538">
        <f>IF(COUNTA(F$2:F2538)&lt;2,0,AVERAGE(F$2:F2538)/_xlfn.STDEV.P(F$2:F2538)*SQRT(252))</f>
        <v>0.70370004182520551</v>
      </c>
      <c r="F2538">
        <f t="shared" si="119"/>
        <v>3.9650149979388871E-3</v>
      </c>
      <c r="G2538" s="4">
        <f>MAX($B$2:$B2538)</f>
        <v>148332.25635387024</v>
      </c>
      <c r="H2538" s="5">
        <f t="shared" si="117"/>
        <v>0</v>
      </c>
      <c r="I2538" s="5">
        <f t="shared" si="118"/>
        <v>0.12754234227413352</v>
      </c>
    </row>
    <row r="2539" spans="1:9" x14ac:dyDescent="0.25">
      <c r="A2539" s="3">
        <f>回测!A2539</f>
        <v>44021</v>
      </c>
      <c r="B2539">
        <f>回测!F2539</f>
        <v>149152.10796586156</v>
      </c>
      <c r="C2539" t="str">
        <f>回测!K2539</f>
        <v>否</v>
      </c>
      <c r="D2539">
        <f>COUNTIF($C$2:C2539,"是")</f>
        <v>35</v>
      </c>
      <c r="E2539">
        <f>IF(COUNTA(F$2:F2539)&lt;2,0,AVERAGE(F$2:F2539)/_xlfn.STDEV.P(F$2:F2539)*SQRT(252))</f>
        <v>0.71271410948008951</v>
      </c>
      <c r="F2539">
        <f t="shared" si="119"/>
        <v>5.5271296489647348E-3</v>
      </c>
      <c r="G2539" s="4">
        <f>MAX($B$2:$B2539)</f>
        <v>149152.10796586156</v>
      </c>
      <c r="H2539" s="5">
        <f t="shared" si="117"/>
        <v>0</v>
      </c>
      <c r="I2539" s="5">
        <f t="shared" si="118"/>
        <v>0.12754234227413352</v>
      </c>
    </row>
    <row r="2540" spans="1:9" x14ac:dyDescent="0.25">
      <c r="A2540" s="3">
        <f>回测!A2540</f>
        <v>44022</v>
      </c>
      <c r="B2540">
        <f>回测!F2540</f>
        <v>148334.60408446309</v>
      </c>
      <c r="C2540" t="str">
        <f>回测!K2540</f>
        <v>否</v>
      </c>
      <c r="D2540">
        <f>COUNTIF($C$2:C2540,"是")</f>
        <v>35</v>
      </c>
      <c r="E2540">
        <f>IF(COUNTA(F$2:F2540)&lt;2,0,AVERAGE(F$2:F2540)/_xlfn.STDEV.P(F$2:F2540)*SQRT(252))</f>
        <v>0.70287419579847521</v>
      </c>
      <c r="F2540">
        <f t="shared" si="119"/>
        <v>-5.4810078955477293E-3</v>
      </c>
      <c r="G2540" s="4">
        <f>MAX($B$2:$B2540)</f>
        <v>149152.10796586156</v>
      </c>
      <c r="H2540" s="5">
        <f t="shared" si="117"/>
        <v>5.4810078955477293E-3</v>
      </c>
      <c r="I2540" s="5">
        <f t="shared" si="118"/>
        <v>0.12754234227413352</v>
      </c>
    </row>
    <row r="2541" spans="1:9" x14ac:dyDescent="0.25">
      <c r="A2541" s="3">
        <f>回测!A2541</f>
        <v>44023</v>
      </c>
      <c r="B2541">
        <f>回测!F2541</f>
        <v>148334.60408446309</v>
      </c>
      <c r="C2541" t="str">
        <f>回测!K2541</f>
        <v>否</v>
      </c>
      <c r="D2541">
        <f>COUNTIF($C$2:C2541,"是")</f>
        <v>35</v>
      </c>
      <c r="E2541">
        <f>IF(COUNTA(F$2:F2541)&lt;2,0,AVERAGE(F$2:F2541)/_xlfn.STDEV.P(F$2:F2541)*SQRT(252))</f>
        <v>0.70273549530788471</v>
      </c>
      <c r="F2541">
        <f t="shared" si="119"/>
        <v>0</v>
      </c>
      <c r="G2541" s="4">
        <f>MAX($B$2:$B2541)</f>
        <v>149152.10796586156</v>
      </c>
      <c r="H2541" s="5">
        <f t="shared" si="117"/>
        <v>5.4810078955477293E-3</v>
      </c>
      <c r="I2541" s="5">
        <f t="shared" si="118"/>
        <v>0.12754234227413352</v>
      </c>
    </row>
    <row r="2542" spans="1:9" x14ac:dyDescent="0.25">
      <c r="A2542" s="3">
        <f>回测!A2542</f>
        <v>44024</v>
      </c>
      <c r="B2542">
        <f>回测!F2542</f>
        <v>148334.60408446309</v>
      </c>
      <c r="C2542" t="str">
        <f>回测!K2542</f>
        <v>否</v>
      </c>
      <c r="D2542">
        <f>COUNTIF($C$2:C2542,"是")</f>
        <v>35</v>
      </c>
      <c r="E2542">
        <f>IF(COUNTA(F$2:F2542)&lt;2,0,AVERAGE(F$2:F2542)/_xlfn.STDEV.P(F$2:F2542)*SQRT(252))</f>
        <v>0.70259687689558159</v>
      </c>
      <c r="F2542">
        <f t="shared" si="119"/>
        <v>0</v>
      </c>
      <c r="G2542" s="4">
        <f>MAX($B$2:$B2542)</f>
        <v>149152.10796586156</v>
      </c>
      <c r="H2542" s="5">
        <f t="shared" si="117"/>
        <v>5.4810078955477293E-3</v>
      </c>
      <c r="I2542" s="5">
        <f t="shared" si="118"/>
        <v>0.12754234227413352</v>
      </c>
    </row>
    <row r="2543" spans="1:9" x14ac:dyDescent="0.25">
      <c r="A2543" s="3">
        <f>回测!A2543</f>
        <v>44025</v>
      </c>
      <c r="B2543">
        <f>回测!F2543</f>
        <v>149128.77000637111</v>
      </c>
      <c r="C2543" t="str">
        <f>回测!K2543</f>
        <v>否</v>
      </c>
      <c r="D2543">
        <f>COUNTIF($C$2:C2543,"是")</f>
        <v>35</v>
      </c>
      <c r="E2543">
        <f>IF(COUNTA(F$2:F2543)&lt;2,0,AVERAGE(F$2:F2543)/_xlfn.STDEV.P(F$2:F2543)*SQRT(252))</f>
        <v>0.71131985649908647</v>
      </c>
      <c r="F2543">
        <f t="shared" si="119"/>
        <v>5.3538816974616488E-3</v>
      </c>
      <c r="G2543" s="4">
        <f>MAX($B$2:$B2543)</f>
        <v>149152.10796586156</v>
      </c>
      <c r="H2543" s="5">
        <f t="shared" si="117"/>
        <v>1.5647086594172688E-4</v>
      </c>
      <c r="I2543" s="5">
        <f t="shared" si="118"/>
        <v>0.12754234227413352</v>
      </c>
    </row>
    <row r="2544" spans="1:9" x14ac:dyDescent="0.25">
      <c r="A2544" s="3">
        <f>回测!A2544</f>
        <v>44026</v>
      </c>
      <c r="B2544">
        <f>回测!F2544</f>
        <v>148918.6432452618</v>
      </c>
      <c r="C2544" t="str">
        <f>回测!K2544</f>
        <v>否</v>
      </c>
      <c r="D2544">
        <f>COUNTIF($C$2:C2544,"是")</f>
        <v>35</v>
      </c>
      <c r="E2544">
        <f>IF(COUNTA(F$2:F2544)&lt;2,0,AVERAGE(F$2:F2544)/_xlfn.STDEV.P(F$2:F2544)*SQRT(252))</f>
        <v>0.70874935389344629</v>
      </c>
      <c r="F2544">
        <f t="shared" si="119"/>
        <v>-1.4090289962179758E-3</v>
      </c>
      <c r="G2544" s="4">
        <f>MAX($B$2:$B2544)</f>
        <v>149152.10796586156</v>
      </c>
      <c r="H2544" s="5">
        <f t="shared" si="117"/>
        <v>1.5652793901725914E-3</v>
      </c>
      <c r="I2544" s="5">
        <f t="shared" si="118"/>
        <v>0.12754234227413352</v>
      </c>
    </row>
    <row r="2545" spans="1:9" x14ac:dyDescent="0.25">
      <c r="A2545" s="3">
        <f>回测!A2545</f>
        <v>44027</v>
      </c>
      <c r="B2545">
        <f>回测!F2545</f>
        <v>148574.81266010657</v>
      </c>
      <c r="C2545" t="str">
        <f>回测!K2545</f>
        <v>否</v>
      </c>
      <c r="D2545">
        <f>COUNTIF($C$2:C2545,"是")</f>
        <v>35</v>
      </c>
      <c r="E2545">
        <f>IF(COUNTA(F$2:F2545)&lt;2,0,AVERAGE(F$2:F2545)/_xlfn.STDEV.P(F$2:F2545)*SQRT(252))</f>
        <v>0.70460710560625139</v>
      </c>
      <c r="F2545">
        <f t="shared" si="119"/>
        <v>-2.3088484937977549E-3</v>
      </c>
      <c r="G2545" s="4">
        <f>MAX($B$2:$B2545)</f>
        <v>149152.10796586156</v>
      </c>
      <c r="H2545" s="5">
        <f t="shared" si="117"/>
        <v>3.8705138910080095E-3</v>
      </c>
      <c r="I2545" s="5">
        <f t="shared" si="118"/>
        <v>0.12754234227413352</v>
      </c>
    </row>
    <row r="2546" spans="1:9" x14ac:dyDescent="0.25">
      <c r="A2546" s="3">
        <f>回测!A2546</f>
        <v>44028</v>
      </c>
      <c r="B2546">
        <f>回测!F2546</f>
        <v>146809.81100901411</v>
      </c>
      <c r="C2546" t="str">
        <f>回测!K2546</f>
        <v>否</v>
      </c>
      <c r="D2546">
        <f>COUNTIF($C$2:C2546,"是")</f>
        <v>35</v>
      </c>
      <c r="E2546">
        <f>IF(COUNTA(F$2:F2546)&lt;2,0,AVERAGE(F$2:F2546)/_xlfn.STDEV.P(F$2:F2546)*SQRT(252))</f>
        <v>0.68275198431174</v>
      </c>
      <c r="F2546">
        <f t="shared" si="119"/>
        <v>-1.1879548218783453E-2</v>
      </c>
      <c r="G2546" s="4">
        <f>MAX($B$2:$B2546)</f>
        <v>149152.10796586156</v>
      </c>
      <c r="H2546" s="5">
        <f t="shared" si="117"/>
        <v>1.5704082153391807E-2</v>
      </c>
      <c r="I2546" s="5">
        <f t="shared" si="118"/>
        <v>0.12754234227413352</v>
      </c>
    </row>
    <row r="2547" spans="1:9" x14ac:dyDescent="0.25">
      <c r="A2547" s="3">
        <f>回测!A2547</f>
        <v>44029</v>
      </c>
      <c r="B2547">
        <f>回测!F2547</f>
        <v>146894.87442808051</v>
      </c>
      <c r="C2547" t="str">
        <f>回测!K2547</f>
        <v>否</v>
      </c>
      <c r="D2547">
        <f>COUNTIF($C$2:C2547,"是")</f>
        <v>35</v>
      </c>
      <c r="E2547">
        <f>IF(COUNTA(F$2:F2547)&lt;2,0,AVERAGE(F$2:F2547)/_xlfn.STDEV.P(F$2:F2547)*SQRT(252))</f>
        <v>0.68360214859778878</v>
      </c>
      <c r="F2547">
        <f t="shared" si="119"/>
        <v>5.7941235998981711E-4</v>
      </c>
      <c r="G2547" s="4">
        <f>MAX($B$2:$B2547)</f>
        <v>149152.10796586156</v>
      </c>
      <c r="H2547" s="5">
        <f t="shared" si="117"/>
        <v>1.5133768932703906E-2</v>
      </c>
      <c r="I2547" s="5">
        <f t="shared" si="118"/>
        <v>0.12754234227413352</v>
      </c>
    </row>
    <row r="2548" spans="1:9" x14ac:dyDescent="0.25">
      <c r="A2548" s="3">
        <f>回测!A2548</f>
        <v>44030</v>
      </c>
      <c r="B2548">
        <f>回测!F2548</f>
        <v>146894.87442808051</v>
      </c>
      <c r="C2548" t="str">
        <f>回测!K2548</f>
        <v>否</v>
      </c>
      <c r="D2548">
        <f>COUNTIF($C$2:C2548,"是")</f>
        <v>35</v>
      </c>
      <c r="E2548">
        <f>IF(COUNTA(F$2:F2548)&lt;2,0,AVERAGE(F$2:F2548)/_xlfn.STDEV.P(F$2:F2548)*SQRT(252))</f>
        <v>0.68346763628092888</v>
      </c>
      <c r="F2548">
        <f t="shared" si="119"/>
        <v>0</v>
      </c>
      <c r="G2548" s="4">
        <f>MAX($B$2:$B2548)</f>
        <v>149152.10796586156</v>
      </c>
      <c r="H2548" s="5">
        <f t="shared" si="117"/>
        <v>1.5133768932703906E-2</v>
      </c>
      <c r="I2548" s="5">
        <f t="shared" si="118"/>
        <v>0.12754234227413352</v>
      </c>
    </row>
    <row r="2549" spans="1:9" x14ac:dyDescent="0.25">
      <c r="A2549" s="3">
        <f>回测!A2549</f>
        <v>44031</v>
      </c>
      <c r="B2549">
        <f>回测!F2549</f>
        <v>146894.87442808051</v>
      </c>
      <c r="C2549" t="str">
        <f>回测!K2549</f>
        <v>否</v>
      </c>
      <c r="D2549">
        <f>COUNTIF($C$2:C2549,"是")</f>
        <v>35</v>
      </c>
      <c r="E2549">
        <f>IF(COUNTA(F$2:F2549)&lt;2,0,AVERAGE(F$2:F2549)/_xlfn.STDEV.P(F$2:F2549)*SQRT(252))</f>
        <v>0.68333320333675263</v>
      </c>
      <c r="F2549">
        <f t="shared" si="119"/>
        <v>0</v>
      </c>
      <c r="G2549" s="4">
        <f>MAX($B$2:$B2549)</f>
        <v>149152.10796586156</v>
      </c>
      <c r="H2549" s="5">
        <f t="shared" si="117"/>
        <v>1.5133768932703906E-2</v>
      </c>
      <c r="I2549" s="5">
        <f t="shared" si="118"/>
        <v>0.12754234227413352</v>
      </c>
    </row>
    <row r="2550" spans="1:9" x14ac:dyDescent="0.25">
      <c r="A2550" s="3">
        <f>回测!A2550</f>
        <v>44032</v>
      </c>
      <c r="B2550">
        <f>回测!F2550</f>
        <v>147959.431734129</v>
      </c>
      <c r="C2550" t="str">
        <f>回测!K2550</f>
        <v>否</v>
      </c>
      <c r="D2550">
        <f>COUNTIF($C$2:C2550,"是")</f>
        <v>35</v>
      </c>
      <c r="E2550">
        <f>IF(COUNTA(F$2:F2550)&lt;2,0,AVERAGE(F$2:F2550)/_xlfn.STDEV.P(F$2:F2550)*SQRT(252))</f>
        <v>0.69501495089085163</v>
      </c>
      <c r="F2550">
        <f t="shared" si="119"/>
        <v>7.2470691043049484E-3</v>
      </c>
      <c r="G2550" s="4">
        <f>MAX($B$2:$B2550)</f>
        <v>149152.10796586156</v>
      </c>
      <c r="H2550" s="5">
        <f t="shared" si="117"/>
        <v>7.9963752976628388E-3</v>
      </c>
      <c r="I2550" s="5">
        <f t="shared" si="118"/>
        <v>0.12754234227413352</v>
      </c>
    </row>
    <row r="2551" spans="1:9" x14ac:dyDescent="0.25">
      <c r="A2551" s="3">
        <f>回测!A2551</f>
        <v>44033</v>
      </c>
      <c r="B2551">
        <f>回测!F2551</f>
        <v>148368.72269272621</v>
      </c>
      <c r="C2551" t="str">
        <f>回测!K2551</f>
        <v>否</v>
      </c>
      <c r="D2551">
        <f>COUNTIF($C$2:C2551,"是")</f>
        <v>35</v>
      </c>
      <c r="E2551">
        <f>IF(COUNTA(F$2:F2551)&lt;2,0,AVERAGE(F$2:F2551)/_xlfn.STDEV.P(F$2:F2551)*SQRT(252))</f>
        <v>0.69950991799160733</v>
      </c>
      <c r="F2551">
        <f t="shared" si="119"/>
        <v>2.7662377031338892E-3</v>
      </c>
      <c r="G2551" s="4">
        <f>MAX($B$2:$B2551)</f>
        <v>149152.10796586156</v>
      </c>
      <c r="H2551" s="5">
        <f t="shared" si="117"/>
        <v>5.2522574693658619E-3</v>
      </c>
      <c r="I2551" s="5">
        <f t="shared" si="118"/>
        <v>0.12754234227413352</v>
      </c>
    </row>
    <row r="2552" spans="1:9" x14ac:dyDescent="0.25">
      <c r="A2552" s="3">
        <f>回测!A2552</f>
        <v>44034</v>
      </c>
      <c r="B2552">
        <f>回测!F2552</f>
        <v>149781.13372075625</v>
      </c>
      <c r="C2552" t="str">
        <f>回测!K2552</f>
        <v>否</v>
      </c>
      <c r="D2552">
        <f>COUNTIF($C$2:C2552,"是")</f>
        <v>35</v>
      </c>
      <c r="E2552">
        <f>IF(COUNTA(F$2:F2552)&lt;2,0,AVERAGE(F$2:F2552)/_xlfn.STDEV.P(F$2:F2552)*SQRT(252))</f>
        <v>0.71463170200045656</v>
      </c>
      <c r="F2552">
        <f t="shared" si="119"/>
        <v>9.5196009131599535E-3</v>
      </c>
      <c r="G2552" s="4">
        <f>MAX($B$2:$B2552)</f>
        <v>149781.13372075625</v>
      </c>
      <c r="H2552" s="5">
        <f t="shared" si="117"/>
        <v>0</v>
      </c>
      <c r="I2552" s="5">
        <f t="shared" si="118"/>
        <v>0.12754234227413352</v>
      </c>
    </row>
    <row r="2553" spans="1:9" x14ac:dyDescent="0.25">
      <c r="A2553" s="3">
        <f>回测!A2553</f>
        <v>44035</v>
      </c>
      <c r="B2553">
        <f>回测!F2553</f>
        <v>149886.59902714353</v>
      </c>
      <c r="C2553" t="str">
        <f>回测!K2553</f>
        <v>否</v>
      </c>
      <c r="D2553">
        <f>COUNTIF($C$2:C2553,"是")</f>
        <v>35</v>
      </c>
      <c r="E2553">
        <f>IF(COUNTA(F$2:F2553)&lt;2,0,AVERAGE(F$2:F2553)/_xlfn.STDEV.P(F$2:F2553)*SQRT(252))</f>
        <v>0.71568300089690484</v>
      </c>
      <c r="F2553">
        <f t="shared" si="119"/>
        <v>7.0412944385833676E-4</v>
      </c>
      <c r="G2553" s="4">
        <f>MAX($B$2:$B2553)</f>
        <v>149886.59902714353</v>
      </c>
      <c r="H2553" s="5">
        <f t="shared" si="117"/>
        <v>0</v>
      </c>
      <c r="I2553" s="5">
        <f t="shared" si="118"/>
        <v>0.12754234227413352</v>
      </c>
    </row>
    <row r="2554" spans="1:9" x14ac:dyDescent="0.25">
      <c r="A2554" s="3">
        <f>回测!A2554</f>
        <v>44036</v>
      </c>
      <c r="B2554">
        <f>回测!F2554</f>
        <v>148619.3157639406</v>
      </c>
      <c r="C2554" t="str">
        <f>回测!K2554</f>
        <v>否</v>
      </c>
      <c r="D2554">
        <f>COUNTIF($C$2:C2554,"是")</f>
        <v>35</v>
      </c>
      <c r="E2554">
        <f>IF(COUNTA(F$2:F2554)&lt;2,0,AVERAGE(F$2:F2554)/_xlfn.STDEV.P(F$2:F2554)*SQRT(252))</f>
        <v>0.70044624579472425</v>
      </c>
      <c r="F2554">
        <f t="shared" si="119"/>
        <v>-8.4549470828505502E-3</v>
      </c>
      <c r="G2554" s="4">
        <f>MAX($B$2:$B2554)</f>
        <v>149886.59902714353</v>
      </c>
      <c r="H2554" s="5">
        <f t="shared" si="117"/>
        <v>8.4549470828505502E-3</v>
      </c>
      <c r="I2554" s="5">
        <f t="shared" si="118"/>
        <v>0.12754234227413352</v>
      </c>
    </row>
    <row r="2555" spans="1:9" x14ac:dyDescent="0.25">
      <c r="A2555" s="3">
        <f>回测!A2555</f>
        <v>44037</v>
      </c>
      <c r="B2555">
        <f>回测!F2555</f>
        <v>148619.3157639406</v>
      </c>
      <c r="C2555" t="str">
        <f>回测!K2555</f>
        <v>否</v>
      </c>
      <c r="D2555">
        <f>COUNTIF($C$2:C2555,"是")</f>
        <v>35</v>
      </c>
      <c r="E2555">
        <f>IF(COUNTA(F$2:F2555)&lt;2,0,AVERAGE(F$2:F2555)/_xlfn.STDEV.P(F$2:F2555)*SQRT(252))</f>
        <v>0.70030878431847654</v>
      </c>
      <c r="F2555">
        <f t="shared" si="119"/>
        <v>0</v>
      </c>
      <c r="G2555" s="4">
        <f>MAX($B$2:$B2555)</f>
        <v>149886.59902714353</v>
      </c>
      <c r="H2555" s="5">
        <f t="shared" si="117"/>
        <v>8.4549470828505502E-3</v>
      </c>
      <c r="I2555" s="5">
        <f t="shared" si="118"/>
        <v>0.12754234227413352</v>
      </c>
    </row>
    <row r="2556" spans="1:9" x14ac:dyDescent="0.25">
      <c r="A2556" s="3">
        <f>回测!A2556</f>
        <v>44038</v>
      </c>
      <c r="B2556">
        <f>回测!F2556</f>
        <v>148619.3157639406</v>
      </c>
      <c r="C2556" t="str">
        <f>回测!K2556</f>
        <v>否</v>
      </c>
      <c r="D2556">
        <f>COUNTIF($C$2:C2556,"是")</f>
        <v>35</v>
      </c>
      <c r="E2556">
        <f>IF(COUNTA(F$2:F2556)&lt;2,0,AVERAGE(F$2:F2556)/_xlfn.STDEV.P(F$2:F2556)*SQRT(252))</f>
        <v>0.70017140374027376</v>
      </c>
      <c r="F2556">
        <f t="shared" si="119"/>
        <v>0</v>
      </c>
      <c r="G2556" s="4">
        <f>MAX($B$2:$B2556)</f>
        <v>149886.59902714353</v>
      </c>
      <c r="H2556" s="5">
        <f t="shared" si="117"/>
        <v>8.4549470828505502E-3</v>
      </c>
      <c r="I2556" s="5">
        <f t="shared" si="118"/>
        <v>0.12754234227413352</v>
      </c>
    </row>
    <row r="2557" spans="1:9" x14ac:dyDescent="0.25">
      <c r="A2557" s="3">
        <f>回测!A2557</f>
        <v>44039</v>
      </c>
      <c r="B2557">
        <f>回测!F2557</f>
        <v>149762.63032424203</v>
      </c>
      <c r="C2557" t="str">
        <f>回测!K2557</f>
        <v>否</v>
      </c>
      <c r="D2557">
        <f>COUNTIF($C$2:C2557,"是")</f>
        <v>35</v>
      </c>
      <c r="E2557">
        <f>IF(COUNTA(F$2:F2557)&lt;2,0,AVERAGE(F$2:F2557)/_xlfn.STDEV.P(F$2:F2557)*SQRT(252))</f>
        <v>0.71247264176185088</v>
      </c>
      <c r="F2557">
        <f t="shared" si="119"/>
        <v>7.6929069039546327E-3</v>
      </c>
      <c r="G2557" s="4">
        <f>MAX($B$2:$B2557)</f>
        <v>149886.59902714353</v>
      </c>
      <c r="H2557" s="5">
        <f t="shared" si="117"/>
        <v>8.270832996821742E-4</v>
      </c>
      <c r="I2557" s="5">
        <f t="shared" si="118"/>
        <v>0.12754234227413352</v>
      </c>
    </row>
    <row r="2558" spans="1:9" x14ac:dyDescent="0.25">
      <c r="A2558" s="3">
        <f>回测!A2558</f>
        <v>44040</v>
      </c>
      <c r="B2558">
        <f>回测!F2558</f>
        <v>149911.54609814598</v>
      </c>
      <c r="C2558" t="str">
        <f>回测!K2558</f>
        <v>否</v>
      </c>
      <c r="D2558">
        <f>COUNTIF($C$2:C2558,"是")</f>
        <v>35</v>
      </c>
      <c r="E2558">
        <f>IF(COUNTA(F$2:F2558)&lt;2,0,AVERAGE(F$2:F2558)/_xlfn.STDEV.P(F$2:F2558)*SQRT(252))</f>
        <v>0.71400796469458616</v>
      </c>
      <c r="F2558">
        <f t="shared" si="119"/>
        <v>9.9434534223630244E-4</v>
      </c>
      <c r="G2558" s="4">
        <f>MAX($B$2:$B2558)</f>
        <v>149911.54609814598</v>
      </c>
      <c r="H2558" s="5">
        <f t="shared" si="117"/>
        <v>0</v>
      </c>
      <c r="I2558" s="5">
        <f t="shared" si="118"/>
        <v>0.12754234227413352</v>
      </c>
    </row>
    <row r="2559" spans="1:9" x14ac:dyDescent="0.25">
      <c r="A2559" s="3">
        <f>回测!A2559</f>
        <v>44041</v>
      </c>
      <c r="B2559">
        <f>回测!F2559</f>
        <v>150959.19483391577</v>
      </c>
      <c r="C2559" t="str">
        <f>回测!K2559</f>
        <v>否</v>
      </c>
      <c r="D2559">
        <f>COUNTIF($C$2:C2559,"是")</f>
        <v>35</v>
      </c>
      <c r="E2559">
        <f>IF(COUNTA(F$2:F2559)&lt;2,0,AVERAGE(F$2:F2559)/_xlfn.STDEV.P(F$2:F2559)*SQRT(252))</f>
        <v>0.72519666517914527</v>
      </c>
      <c r="F2559">
        <f t="shared" si="119"/>
        <v>6.9884459405409327E-3</v>
      </c>
      <c r="G2559" s="4">
        <f>MAX($B$2:$B2559)</f>
        <v>150959.19483391577</v>
      </c>
      <c r="H2559" s="5">
        <f t="shared" si="117"/>
        <v>0</v>
      </c>
      <c r="I2559" s="5">
        <f t="shared" si="118"/>
        <v>0.12754234227413352</v>
      </c>
    </row>
    <row r="2560" spans="1:9" x14ac:dyDescent="0.25">
      <c r="A2560" s="3">
        <f>回测!A2560</f>
        <v>44042</v>
      </c>
      <c r="B2560">
        <f>回测!F2560</f>
        <v>150351.79766968376</v>
      </c>
      <c r="C2560" t="str">
        <f>回测!K2560</f>
        <v>否</v>
      </c>
      <c r="D2560">
        <f>COUNTIF($C$2:C2560,"是")</f>
        <v>35</v>
      </c>
      <c r="E2560">
        <f>IF(COUNTA(F$2:F2560)&lt;2,0,AVERAGE(F$2:F2560)/_xlfn.STDEV.P(F$2:F2560)*SQRT(252))</f>
        <v>0.71807405109689615</v>
      </c>
      <c r="F2560">
        <f t="shared" si="119"/>
        <v>-4.0235850813874485E-3</v>
      </c>
      <c r="G2560" s="4">
        <f>MAX($B$2:$B2560)</f>
        <v>150959.19483391577</v>
      </c>
      <c r="H2560" s="5">
        <f t="shared" si="117"/>
        <v>4.0235850813874485E-3</v>
      </c>
      <c r="I2560" s="5">
        <f t="shared" si="118"/>
        <v>0.12754234227413352</v>
      </c>
    </row>
    <row r="2561" spans="1:9" x14ac:dyDescent="0.25">
      <c r="A2561" s="3">
        <f>回测!A2561</f>
        <v>44043</v>
      </c>
      <c r="B2561">
        <f>回测!F2561</f>
        <v>150961.78176427298</v>
      </c>
      <c r="C2561" t="str">
        <f>回测!K2561</f>
        <v>否</v>
      </c>
      <c r="D2561">
        <f>COUNTIF($C$2:C2561,"是")</f>
        <v>35</v>
      </c>
      <c r="E2561">
        <f>IF(COUNTA(F$2:F2561)&lt;2,0,AVERAGE(F$2:F2561)/_xlfn.STDEV.P(F$2:F2561)*SQRT(252))</f>
        <v>0.72462657491075677</v>
      </c>
      <c r="F2561">
        <f t="shared" si="119"/>
        <v>4.0570455694139973E-3</v>
      </c>
      <c r="G2561" s="4">
        <f>MAX($B$2:$B2561)</f>
        <v>150961.78176427298</v>
      </c>
      <c r="H2561" s="5">
        <f t="shared" si="117"/>
        <v>0</v>
      </c>
      <c r="I2561" s="5">
        <f t="shared" si="118"/>
        <v>0.12754234227413352</v>
      </c>
    </row>
    <row r="2562" spans="1:9" x14ac:dyDescent="0.25">
      <c r="A2562" s="3">
        <f>回测!A2562</f>
        <v>44044</v>
      </c>
      <c r="B2562">
        <f>回测!F2562</f>
        <v>150961.78176427298</v>
      </c>
      <c r="C2562" t="str">
        <f>回测!K2562</f>
        <v>否</v>
      </c>
      <c r="D2562">
        <f>COUNTIF($C$2:C2562,"是")</f>
        <v>35</v>
      </c>
      <c r="E2562">
        <f>IF(COUNTA(F$2:F2562)&lt;2,0,AVERAGE(F$2:F2562)/_xlfn.STDEV.P(F$2:F2562)*SQRT(252))</f>
        <v>0.72448473761847154</v>
      </c>
      <c r="F2562">
        <f t="shared" si="119"/>
        <v>0</v>
      </c>
      <c r="G2562" s="4">
        <f>MAX($B$2:$B2562)</f>
        <v>150961.78176427298</v>
      </c>
      <c r="H2562" s="5">
        <f t="shared" si="117"/>
        <v>0</v>
      </c>
      <c r="I2562" s="5">
        <f t="shared" si="118"/>
        <v>0.12754234227413352</v>
      </c>
    </row>
    <row r="2563" spans="1:9" x14ac:dyDescent="0.25">
      <c r="A2563" s="3">
        <f>回测!A2563</f>
        <v>44045</v>
      </c>
      <c r="B2563">
        <f>回测!F2563</f>
        <v>150961.78176427298</v>
      </c>
      <c r="C2563" t="str">
        <f>回测!K2563</f>
        <v>否</v>
      </c>
      <c r="D2563">
        <f>COUNTIF($C$2:C2563,"是")</f>
        <v>35</v>
      </c>
      <c r="E2563">
        <f>IF(COUNTA(F$2:F2563)&lt;2,0,AVERAGE(F$2:F2563)/_xlfn.STDEV.P(F$2:F2563)*SQRT(252))</f>
        <v>0.7243429835826346</v>
      </c>
      <c r="F2563">
        <f t="shared" si="119"/>
        <v>0</v>
      </c>
      <c r="G2563" s="4">
        <f>MAX($B$2:$B2563)</f>
        <v>150961.78176427298</v>
      </c>
      <c r="H2563" s="5">
        <f t="shared" ref="H2563:H2626" si="120">1-($B2563/$G2563)</f>
        <v>0</v>
      </c>
      <c r="I2563" s="5">
        <f t="shared" si="118"/>
        <v>0.12754234227413352</v>
      </c>
    </row>
    <row r="2564" spans="1:9" x14ac:dyDescent="0.25">
      <c r="A2564" s="3">
        <f>回测!A2564</f>
        <v>44046</v>
      </c>
      <c r="B2564">
        <f>回测!F2564</f>
        <v>151354.41371376434</v>
      </c>
      <c r="C2564" t="str">
        <f>回测!K2564</f>
        <v>否</v>
      </c>
      <c r="D2564">
        <f>COUNTIF($C$2:C2564,"是")</f>
        <v>35</v>
      </c>
      <c r="E2564">
        <f>IF(COUNTA(F$2:F2564)&lt;2,0,AVERAGE(F$2:F2564)/_xlfn.STDEV.P(F$2:F2564)*SQRT(252))</f>
        <v>0.72852805976279444</v>
      </c>
      <c r="F2564">
        <f t="shared" si="119"/>
        <v>2.6008698685371368E-3</v>
      </c>
      <c r="G2564" s="4">
        <f>MAX($B$2:$B2564)</f>
        <v>151354.41371376434</v>
      </c>
      <c r="H2564" s="5">
        <f t="shared" si="120"/>
        <v>0</v>
      </c>
      <c r="I2564" s="5">
        <f t="shared" ref="I2564:I2627" si="121">MAX($I2563,$H2564)</f>
        <v>0.12754234227413352</v>
      </c>
    </row>
    <row r="2565" spans="1:9" x14ac:dyDescent="0.25">
      <c r="A2565" s="3">
        <f>回测!A2565</f>
        <v>44047</v>
      </c>
      <c r="B2565">
        <f>回测!F2565</f>
        <v>151448.37167592486</v>
      </c>
      <c r="C2565" t="str">
        <f>回测!K2565</f>
        <v>否</v>
      </c>
      <c r="D2565">
        <f>COUNTIF($C$2:C2565,"是")</f>
        <v>35</v>
      </c>
      <c r="E2565">
        <f>IF(COUNTA(F$2:F2565)&lt;2,0,AVERAGE(F$2:F2565)/_xlfn.STDEV.P(F$2:F2565)*SQRT(252))</f>
        <v>0.72943101270060084</v>
      </c>
      <c r="F2565">
        <f t="shared" ref="F2565:F2628" si="122">IF(B2564=0,0,B2565/B2564-1)</f>
        <v>6.2078111800700775E-4</v>
      </c>
      <c r="G2565" s="4">
        <f>MAX($B$2:$B2565)</f>
        <v>151448.37167592486</v>
      </c>
      <c r="H2565" s="5">
        <f t="shared" si="120"/>
        <v>0</v>
      </c>
      <c r="I2565" s="5">
        <f t="shared" si="121"/>
        <v>0.12754234227413352</v>
      </c>
    </row>
    <row r="2566" spans="1:9" x14ac:dyDescent="0.25">
      <c r="A2566" s="3">
        <f>回测!A2566</f>
        <v>44048</v>
      </c>
      <c r="B2566">
        <f>回测!F2566</f>
        <v>152563.96569206187</v>
      </c>
      <c r="C2566" t="str">
        <f>回测!K2566</f>
        <v>否</v>
      </c>
      <c r="D2566">
        <f>COUNTIF($C$2:C2566,"是")</f>
        <v>35</v>
      </c>
      <c r="E2566">
        <f>IF(COUNTA(F$2:F2566)&lt;2,0,AVERAGE(F$2:F2566)/_xlfn.STDEV.P(F$2:F2566)*SQRT(252))</f>
        <v>0.74115768263862536</v>
      </c>
      <c r="F2566">
        <f t="shared" si="122"/>
        <v>7.3661671221147973E-3</v>
      </c>
      <c r="G2566" s="4">
        <f>MAX($B$2:$B2566)</f>
        <v>152563.96569206187</v>
      </c>
      <c r="H2566" s="5">
        <f t="shared" si="120"/>
        <v>0</v>
      </c>
      <c r="I2566" s="5">
        <f t="shared" si="121"/>
        <v>0.12754234227413352</v>
      </c>
    </row>
    <row r="2567" spans="1:9" x14ac:dyDescent="0.25">
      <c r="A2567" s="3">
        <f>回测!A2567</f>
        <v>44049</v>
      </c>
      <c r="B2567">
        <f>回测!F2567</f>
        <v>152706.89656219183</v>
      </c>
      <c r="C2567" t="str">
        <f>回测!K2567</f>
        <v>是</v>
      </c>
      <c r="D2567">
        <f>COUNTIF($C$2:C2567,"是")</f>
        <v>36</v>
      </c>
      <c r="E2567">
        <f>IF(COUNTA(F$2:F2567)&lt;2,0,AVERAGE(F$2:F2567)/_xlfn.STDEV.P(F$2:F2567)*SQRT(252))</f>
        <v>0.74258557423988825</v>
      </c>
      <c r="F2567">
        <f t="shared" si="122"/>
        <v>9.3685864471071412E-4</v>
      </c>
      <c r="G2567" s="4">
        <f>MAX($B$2:$B2567)</f>
        <v>152706.89656219183</v>
      </c>
      <c r="H2567" s="5">
        <f t="shared" si="120"/>
        <v>0</v>
      </c>
      <c r="I2567" s="5">
        <f t="shared" si="121"/>
        <v>0.12754234227413352</v>
      </c>
    </row>
    <row r="2568" spans="1:9" x14ac:dyDescent="0.25">
      <c r="A2568" s="3">
        <f>回测!A2568</f>
        <v>44050</v>
      </c>
      <c r="B2568">
        <f>回测!F2568</f>
        <v>152545.75493809479</v>
      </c>
      <c r="C2568" t="str">
        <f>回测!K2568</f>
        <v>否</v>
      </c>
      <c r="D2568">
        <f>COUNTIF($C$2:C2568,"是")</f>
        <v>36</v>
      </c>
      <c r="E2568">
        <f>IF(COUNTA(F$2:F2568)&lt;2,0,AVERAGE(F$2:F2568)/_xlfn.STDEV.P(F$2:F2568)*SQRT(252))</f>
        <v>0.740646981659554</v>
      </c>
      <c r="F2568">
        <f t="shared" si="122"/>
        <v>-1.0552347518333338E-3</v>
      </c>
      <c r="G2568" s="4">
        <f>MAX($B$2:$B2568)</f>
        <v>152706.89656219183</v>
      </c>
      <c r="H2568" s="5">
        <f t="shared" si="120"/>
        <v>1.0552347518333338E-3</v>
      </c>
      <c r="I2568" s="5">
        <f t="shared" si="121"/>
        <v>0.12754234227413352</v>
      </c>
    </row>
    <row r="2569" spans="1:9" x14ac:dyDescent="0.25">
      <c r="A2569" s="3">
        <f>回测!A2569</f>
        <v>44051</v>
      </c>
      <c r="B2569">
        <f>回测!F2569</f>
        <v>152545.75493809479</v>
      </c>
      <c r="C2569" t="str">
        <f>回测!K2569</f>
        <v>否</v>
      </c>
      <c r="D2569">
        <f>COUNTIF($C$2:C2569,"是")</f>
        <v>36</v>
      </c>
      <c r="E2569">
        <f>IF(COUNTA(F$2:F2569)&lt;2,0,AVERAGE(F$2:F2569)/_xlfn.STDEV.P(F$2:F2569)*SQRT(252))</f>
        <v>0.7405023904898359</v>
      </c>
      <c r="F2569">
        <f t="shared" si="122"/>
        <v>0</v>
      </c>
      <c r="G2569" s="4">
        <f>MAX($B$2:$B2569)</f>
        <v>152706.89656219183</v>
      </c>
      <c r="H2569" s="5">
        <f t="shared" si="120"/>
        <v>1.0552347518333338E-3</v>
      </c>
      <c r="I2569" s="5">
        <f t="shared" si="121"/>
        <v>0.12754234227413352</v>
      </c>
    </row>
    <row r="2570" spans="1:9" x14ac:dyDescent="0.25">
      <c r="A2570" s="3">
        <f>回测!A2570</f>
        <v>44052</v>
      </c>
      <c r="B2570">
        <f>回测!F2570</f>
        <v>152545.75493809479</v>
      </c>
      <c r="C2570" t="str">
        <f>回测!K2570</f>
        <v>否</v>
      </c>
      <c r="D2570">
        <f>COUNTIF($C$2:C2570,"是")</f>
        <v>36</v>
      </c>
      <c r="E2570">
        <f>IF(COUNTA(F$2:F2570)&lt;2,0,AVERAGE(F$2:F2570)/_xlfn.STDEV.P(F$2:F2570)*SQRT(252))</f>
        <v>0.74035788396954161</v>
      </c>
      <c r="F2570">
        <f t="shared" si="122"/>
        <v>0</v>
      </c>
      <c r="G2570" s="4">
        <f>MAX($B$2:$B2570)</f>
        <v>152706.89656219183</v>
      </c>
      <c r="H2570" s="5">
        <f t="shared" si="120"/>
        <v>1.0552347518333338E-3</v>
      </c>
      <c r="I2570" s="5">
        <f t="shared" si="121"/>
        <v>0.12754234227413352</v>
      </c>
    </row>
    <row r="2571" spans="1:9" x14ac:dyDescent="0.25">
      <c r="A2571" s="3">
        <f>回测!A2571</f>
        <v>44053</v>
      </c>
      <c r="B2571">
        <f>回测!F2571</f>
        <v>152415.23441743825</v>
      </c>
      <c r="C2571" t="str">
        <f>回测!K2571</f>
        <v>否</v>
      </c>
      <c r="D2571">
        <f>COUNTIF($C$2:C2571,"是")</f>
        <v>36</v>
      </c>
      <c r="E2571">
        <f>IF(COUNTA(F$2:F2571)&lt;2,0,AVERAGE(F$2:F2571)/_xlfn.STDEV.P(F$2:F2571)*SQRT(252))</f>
        <v>0.73876192787695794</v>
      </c>
      <c r="F2571">
        <f t="shared" si="122"/>
        <v>-8.5561555422841717E-4</v>
      </c>
      <c r="G2571" s="4">
        <f>MAX($B$2:$B2571)</f>
        <v>152706.89656219183</v>
      </c>
      <c r="H2571" s="5">
        <f t="shared" si="120"/>
        <v>1.9099474307946451E-3</v>
      </c>
      <c r="I2571" s="5">
        <f t="shared" si="121"/>
        <v>0.12754234227413352</v>
      </c>
    </row>
    <row r="2572" spans="1:9" x14ac:dyDescent="0.25">
      <c r="A2572" s="3">
        <f>回测!A2572</f>
        <v>44054</v>
      </c>
      <c r="B2572">
        <f>回测!F2572</f>
        <v>151196.70616276612</v>
      </c>
      <c r="C2572" t="str">
        <f>回测!K2572</f>
        <v>否</v>
      </c>
      <c r="D2572">
        <f>COUNTIF($C$2:C2572,"是")</f>
        <v>36</v>
      </c>
      <c r="E2572">
        <f>IF(COUNTA(F$2:F2572)&lt;2,0,AVERAGE(F$2:F2572)/_xlfn.STDEV.P(F$2:F2572)*SQRT(252))</f>
        <v>0.72446283827094937</v>
      </c>
      <c r="F2572">
        <f t="shared" si="122"/>
        <v>-7.9947930358116315E-3</v>
      </c>
      <c r="G2572" s="4">
        <f>MAX($B$2:$B2572)</f>
        <v>152706.89656219183</v>
      </c>
      <c r="H2572" s="5">
        <f t="shared" si="120"/>
        <v>9.88947083218783E-3</v>
      </c>
      <c r="I2572" s="5">
        <f t="shared" si="121"/>
        <v>0.12754234227413352</v>
      </c>
    </row>
    <row r="2573" spans="1:9" x14ac:dyDescent="0.25">
      <c r="A2573" s="3">
        <f>回测!A2573</f>
        <v>44055</v>
      </c>
      <c r="B2573">
        <f>回测!F2573</f>
        <v>148493.17253930809</v>
      </c>
      <c r="C2573" t="str">
        <f>回测!K2573</f>
        <v>否</v>
      </c>
      <c r="D2573">
        <f>COUNTIF($C$2:C2573,"是")</f>
        <v>36</v>
      </c>
      <c r="E2573">
        <f>IF(COUNTA(F$2:F2573)&lt;2,0,AVERAGE(F$2:F2573)/_xlfn.STDEV.P(F$2:F2573)*SQRT(252))</f>
        <v>0.69101959750784125</v>
      </c>
      <c r="F2573">
        <f t="shared" si="122"/>
        <v>-1.788090291165223E-2</v>
      </c>
      <c r="G2573" s="4">
        <f>MAX($B$2:$B2573)</f>
        <v>152706.89656219183</v>
      </c>
      <c r="H2573" s="5">
        <f t="shared" si="120"/>
        <v>2.7593541076042061E-2</v>
      </c>
      <c r="I2573" s="5">
        <f t="shared" si="121"/>
        <v>0.12754234227413352</v>
      </c>
    </row>
    <row r="2574" spans="1:9" x14ac:dyDescent="0.25">
      <c r="A2574" s="3">
        <f>回测!A2574</f>
        <v>44056</v>
      </c>
      <c r="B2574">
        <f>回测!F2574</f>
        <v>148983.99375109494</v>
      </c>
      <c r="C2574" t="str">
        <f>回测!K2574</f>
        <v>否</v>
      </c>
      <c r="D2574">
        <f>COUNTIF($C$2:C2574,"是")</f>
        <v>36</v>
      </c>
      <c r="E2574">
        <f>IF(COUNTA(F$2:F2574)&lt;2,0,AVERAGE(F$2:F2574)/_xlfn.STDEV.P(F$2:F2574)*SQRT(252))</f>
        <v>0.69631751650108997</v>
      </c>
      <c r="F2574">
        <f t="shared" si="122"/>
        <v>3.3053453124716192E-3</v>
      </c>
      <c r="G2574" s="4">
        <f>MAX($B$2:$B2574)</f>
        <v>152706.89656219183</v>
      </c>
      <c r="H2574" s="5">
        <f t="shared" si="120"/>
        <v>2.4379401945220591E-2</v>
      </c>
      <c r="I2574" s="5">
        <f t="shared" si="121"/>
        <v>0.12754234227413352</v>
      </c>
    </row>
    <row r="2575" spans="1:9" x14ac:dyDescent="0.25">
      <c r="A2575" s="3">
        <f>回测!A2575</f>
        <v>44057</v>
      </c>
      <c r="B2575">
        <f>回测!F2575</f>
        <v>150003.95965484125</v>
      </c>
      <c r="C2575" t="str">
        <f>回测!K2575</f>
        <v>否</v>
      </c>
      <c r="D2575">
        <f>COUNTIF($C$2:C2575,"是")</f>
        <v>36</v>
      </c>
      <c r="E2575">
        <f>IF(COUNTA(F$2:F2575)&lt;2,0,AVERAGE(F$2:F2575)/_xlfn.STDEV.P(F$2:F2575)*SQRT(252))</f>
        <v>0.70718253861138602</v>
      </c>
      <c r="F2575">
        <f t="shared" si="122"/>
        <v>6.8461441935188105E-3</v>
      </c>
      <c r="G2575" s="4">
        <f>MAX($B$2:$B2575)</f>
        <v>152706.89656219183</v>
      </c>
      <c r="H2575" s="5">
        <f t="shared" si="120"/>
        <v>1.7700162652770413E-2</v>
      </c>
      <c r="I2575" s="5">
        <f t="shared" si="121"/>
        <v>0.12754234227413352</v>
      </c>
    </row>
    <row r="2576" spans="1:9" x14ac:dyDescent="0.25">
      <c r="A2576" s="3">
        <f>回测!A2576</f>
        <v>44058</v>
      </c>
      <c r="B2576">
        <f>回测!F2576</f>
        <v>150003.95965484125</v>
      </c>
      <c r="C2576" t="str">
        <f>回测!K2576</f>
        <v>否</v>
      </c>
      <c r="D2576">
        <f>COUNTIF($C$2:C2576,"是")</f>
        <v>36</v>
      </c>
      <c r="E2576">
        <f>IF(COUNTA(F$2:F2576)&lt;2,0,AVERAGE(F$2:F2576)/_xlfn.STDEV.P(F$2:F2576)*SQRT(252))</f>
        <v>0.70704488235569363</v>
      </c>
      <c r="F2576">
        <f t="shared" si="122"/>
        <v>0</v>
      </c>
      <c r="G2576" s="4">
        <f>MAX($B$2:$B2576)</f>
        <v>152706.89656219183</v>
      </c>
      <c r="H2576" s="5">
        <f t="shared" si="120"/>
        <v>1.7700162652770413E-2</v>
      </c>
      <c r="I2576" s="5">
        <f t="shared" si="121"/>
        <v>0.12754234227413352</v>
      </c>
    </row>
    <row r="2577" spans="1:9" x14ac:dyDescent="0.25">
      <c r="A2577" s="3">
        <f>回测!A2577</f>
        <v>44059</v>
      </c>
      <c r="B2577">
        <f>回测!F2577</f>
        <v>150003.95965484125</v>
      </c>
      <c r="C2577" t="str">
        <f>回测!K2577</f>
        <v>否</v>
      </c>
      <c r="D2577">
        <f>COUNTIF($C$2:C2577,"是")</f>
        <v>36</v>
      </c>
      <c r="E2577">
        <f>IF(COUNTA(F$2:F2577)&lt;2,0,AVERAGE(F$2:F2577)/_xlfn.STDEV.P(F$2:F2577)*SQRT(252))</f>
        <v>0.70690730645494348</v>
      </c>
      <c r="F2577">
        <f t="shared" si="122"/>
        <v>0</v>
      </c>
      <c r="G2577" s="4">
        <f>MAX($B$2:$B2577)</f>
        <v>152706.89656219183</v>
      </c>
      <c r="H2577" s="5">
        <f t="shared" si="120"/>
        <v>1.7700162652770413E-2</v>
      </c>
      <c r="I2577" s="5">
        <f t="shared" si="121"/>
        <v>0.12754234227413352</v>
      </c>
    </row>
    <row r="2578" spans="1:9" x14ac:dyDescent="0.25">
      <c r="A2578" s="3">
        <f>回测!A2578</f>
        <v>44060</v>
      </c>
      <c r="B2578">
        <f>回测!F2578</f>
        <v>151184.78637325924</v>
      </c>
      <c r="C2578" t="str">
        <f>回测!K2578</f>
        <v>否</v>
      </c>
      <c r="D2578">
        <f>COUNTIF($C$2:C2578,"是")</f>
        <v>36</v>
      </c>
      <c r="E2578">
        <f>IF(COUNTA(F$2:F2578)&lt;2,0,AVERAGE(F$2:F2578)/_xlfn.STDEV.P(F$2:F2578)*SQRT(252))</f>
        <v>0.71931212613569007</v>
      </c>
      <c r="F2578">
        <f t="shared" si="122"/>
        <v>7.8719703208840475E-3</v>
      </c>
      <c r="G2578" s="4">
        <f>MAX($B$2:$B2578)</f>
        <v>152706.89656219183</v>
      </c>
      <c r="H2578" s="5">
        <f t="shared" si="120"/>
        <v>9.9675274869638342E-3</v>
      </c>
      <c r="I2578" s="5">
        <f t="shared" si="121"/>
        <v>0.12754234227413352</v>
      </c>
    </row>
    <row r="2579" spans="1:9" x14ac:dyDescent="0.25">
      <c r="A2579" s="3">
        <f>回测!A2579</f>
        <v>44061</v>
      </c>
      <c r="B2579">
        <f>回测!F2579</f>
        <v>151997.2136146205</v>
      </c>
      <c r="C2579" t="str">
        <f>回测!K2579</f>
        <v>否</v>
      </c>
      <c r="D2579">
        <f>COUNTIF($C$2:C2579,"是")</f>
        <v>36</v>
      </c>
      <c r="E2579">
        <f>IF(COUNTA(F$2:F2579)&lt;2,0,AVERAGE(F$2:F2579)/_xlfn.STDEV.P(F$2:F2579)*SQRT(252))</f>
        <v>0.72785991842101094</v>
      </c>
      <c r="F2579">
        <f t="shared" si="122"/>
        <v>5.3737367419726123E-3</v>
      </c>
      <c r="G2579" s="4">
        <f>MAX($B$2:$B2579)</f>
        <v>152706.89656219183</v>
      </c>
      <c r="H2579" s="5">
        <f t="shared" si="120"/>
        <v>4.6473536136745208E-3</v>
      </c>
      <c r="I2579" s="5">
        <f t="shared" si="121"/>
        <v>0.12754234227413352</v>
      </c>
    </row>
    <row r="2580" spans="1:9" x14ac:dyDescent="0.25">
      <c r="A2580" s="3">
        <f>回测!A2580</f>
        <v>44062</v>
      </c>
      <c r="B2580">
        <f>回测!F2580</f>
        <v>150939.35739326238</v>
      </c>
      <c r="C2580" t="str">
        <f>回测!K2580</f>
        <v>否</v>
      </c>
      <c r="D2580">
        <f>COUNTIF($C$2:C2580,"是")</f>
        <v>36</v>
      </c>
      <c r="E2580">
        <f>IF(COUNTA(F$2:F2580)&lt;2,0,AVERAGE(F$2:F2580)/_xlfn.STDEV.P(F$2:F2580)*SQRT(252))</f>
        <v>0.71559333449917739</v>
      </c>
      <c r="F2580">
        <f t="shared" si="122"/>
        <v>-6.9597079854387678E-3</v>
      </c>
      <c r="G2580" s="4">
        <f>MAX($B$2:$B2580)</f>
        <v>152706.89656219183</v>
      </c>
      <c r="H2580" s="5">
        <f t="shared" si="120"/>
        <v>1.1574717375057109E-2</v>
      </c>
      <c r="I2580" s="5">
        <f t="shared" si="121"/>
        <v>0.12754234227413352</v>
      </c>
    </row>
    <row r="2581" spans="1:9" x14ac:dyDescent="0.25">
      <c r="A2581" s="3">
        <f>回测!A2581</f>
        <v>44063</v>
      </c>
      <c r="B2581">
        <f>回测!F2581</f>
        <v>149672.06035684005</v>
      </c>
      <c r="C2581" t="str">
        <f>回测!K2581</f>
        <v>否</v>
      </c>
      <c r="D2581">
        <f>COUNTIF($C$2:C2581,"是")</f>
        <v>36</v>
      </c>
      <c r="E2581">
        <f>IF(COUNTA(F$2:F2581)&lt;2,0,AVERAGE(F$2:F2581)/_xlfn.STDEV.P(F$2:F2581)*SQRT(252))</f>
        <v>0.7007340359314207</v>
      </c>
      <c r="F2581">
        <f t="shared" si="122"/>
        <v>-8.3960675221405046E-3</v>
      </c>
      <c r="G2581" s="4">
        <f>MAX($B$2:$B2581)</f>
        <v>152706.89656219183</v>
      </c>
      <c r="H2581" s="5">
        <f t="shared" si="120"/>
        <v>1.987360278856698E-2</v>
      </c>
      <c r="I2581" s="5">
        <f t="shared" si="121"/>
        <v>0.12754234227413352</v>
      </c>
    </row>
    <row r="2582" spans="1:9" x14ac:dyDescent="0.25">
      <c r="A2582" s="3">
        <f>回测!A2582</f>
        <v>44064</v>
      </c>
      <c r="B2582">
        <f>回测!F2582</f>
        <v>150025.61075916595</v>
      </c>
      <c r="C2582" t="str">
        <f>回测!K2582</f>
        <v>否</v>
      </c>
      <c r="D2582">
        <f>COUNTIF($C$2:C2582,"是")</f>
        <v>36</v>
      </c>
      <c r="E2582">
        <f>IF(COUNTA(F$2:F2582)&lt;2,0,AVERAGE(F$2:F2582)/_xlfn.STDEV.P(F$2:F2582)*SQRT(252))</f>
        <v>0.70448139140745547</v>
      </c>
      <c r="F2582">
        <f t="shared" si="122"/>
        <v>2.362167003534088E-3</v>
      </c>
      <c r="G2582" s="4">
        <f>MAX($B$2:$B2582)</f>
        <v>152706.89656219183</v>
      </c>
      <c r="H2582" s="5">
        <f t="shared" si="120"/>
        <v>1.7558380553781339E-2</v>
      </c>
      <c r="I2582" s="5">
        <f t="shared" si="121"/>
        <v>0.12754234227413352</v>
      </c>
    </row>
    <row r="2583" spans="1:9" x14ac:dyDescent="0.25">
      <c r="A2583" s="3">
        <f>回测!A2583</f>
        <v>44065</v>
      </c>
      <c r="B2583">
        <f>回测!F2583</f>
        <v>150025.61075916595</v>
      </c>
      <c r="C2583" t="str">
        <f>回测!K2583</f>
        <v>否</v>
      </c>
      <c r="D2583">
        <f>COUNTIF($C$2:C2583,"是")</f>
        <v>36</v>
      </c>
      <c r="E2583">
        <f>IF(COUNTA(F$2:F2583)&lt;2,0,AVERAGE(F$2:F2583)/_xlfn.STDEV.P(F$2:F2583)*SQRT(252))</f>
        <v>0.70434463495790844</v>
      </c>
      <c r="F2583">
        <f t="shared" si="122"/>
        <v>0</v>
      </c>
      <c r="G2583" s="4">
        <f>MAX($B$2:$B2583)</f>
        <v>152706.89656219183</v>
      </c>
      <c r="H2583" s="5">
        <f t="shared" si="120"/>
        <v>1.7558380553781339E-2</v>
      </c>
      <c r="I2583" s="5">
        <f t="shared" si="121"/>
        <v>0.12754234227413352</v>
      </c>
    </row>
    <row r="2584" spans="1:9" x14ac:dyDescent="0.25">
      <c r="A2584" s="3">
        <f>回测!A2584</f>
        <v>44066</v>
      </c>
      <c r="B2584">
        <f>回测!F2584</f>
        <v>150025.61075916595</v>
      </c>
      <c r="C2584" t="str">
        <f>回测!K2584</f>
        <v>否</v>
      </c>
      <c r="D2584">
        <f>COUNTIF($C$2:C2584,"是")</f>
        <v>36</v>
      </c>
      <c r="E2584">
        <f>IF(COUNTA(F$2:F2584)&lt;2,0,AVERAGE(F$2:F2584)/_xlfn.STDEV.P(F$2:F2584)*SQRT(252))</f>
        <v>0.70420795812040726</v>
      </c>
      <c r="F2584">
        <f t="shared" si="122"/>
        <v>0</v>
      </c>
      <c r="G2584" s="4">
        <f>MAX($B$2:$B2584)</f>
        <v>152706.89656219183</v>
      </c>
      <c r="H2584" s="5">
        <f t="shared" si="120"/>
        <v>1.7558380553781339E-2</v>
      </c>
      <c r="I2584" s="5">
        <f t="shared" si="121"/>
        <v>0.12754234227413352</v>
      </c>
    </row>
    <row r="2585" spans="1:9" x14ac:dyDescent="0.25">
      <c r="A2585" s="3">
        <f>回测!A2585</f>
        <v>44067</v>
      </c>
      <c r="B2585">
        <f>回测!F2585</f>
        <v>149943.7355138128</v>
      </c>
      <c r="C2585" t="str">
        <f>回测!K2585</f>
        <v>否</v>
      </c>
      <c r="D2585">
        <f>COUNTIF($C$2:C2585,"是")</f>
        <v>36</v>
      </c>
      <c r="E2585">
        <f>IF(COUNTA(F$2:F2585)&lt;2,0,AVERAGE(F$2:F2585)/_xlfn.STDEV.P(F$2:F2585)*SQRT(252))</f>
        <v>0.70315889973141132</v>
      </c>
      <c r="F2585">
        <f t="shared" si="122"/>
        <v>-5.457417899440431E-4</v>
      </c>
      <c r="G2585" s="4">
        <f>MAX($B$2:$B2585)</f>
        <v>152706.89656219183</v>
      </c>
      <c r="H2585" s="5">
        <f t="shared" si="120"/>
        <v>1.8094540001693304E-2</v>
      </c>
      <c r="I2585" s="5">
        <f t="shared" si="121"/>
        <v>0.12754234227413352</v>
      </c>
    </row>
    <row r="2586" spans="1:9" x14ac:dyDescent="0.25">
      <c r="A2586" s="3">
        <f>回测!A2586</f>
        <v>44068</v>
      </c>
      <c r="B2586">
        <f>回测!F2586</f>
        <v>150005.93657462485</v>
      </c>
      <c r="C2586" t="str">
        <f>回测!K2586</f>
        <v>否</v>
      </c>
      <c r="D2586">
        <f>COUNTIF($C$2:C2586,"是")</f>
        <v>36</v>
      </c>
      <c r="E2586">
        <f>IF(COUNTA(F$2:F2586)&lt;2,0,AVERAGE(F$2:F2586)/_xlfn.STDEV.P(F$2:F2586)*SQRT(252))</f>
        <v>0.70371202761259133</v>
      </c>
      <c r="F2586">
        <f t="shared" si="122"/>
        <v>4.1482933981140668E-4</v>
      </c>
      <c r="G2586" s="4">
        <f>MAX($B$2:$B2586)</f>
        <v>152706.89656219183</v>
      </c>
      <c r="H2586" s="5">
        <f t="shared" si="120"/>
        <v>1.7687216807965034E-2</v>
      </c>
      <c r="I2586" s="5">
        <f t="shared" si="121"/>
        <v>0.12754234227413352</v>
      </c>
    </row>
    <row r="2587" spans="1:9" x14ac:dyDescent="0.25">
      <c r="A2587" s="3">
        <f>回测!A2587</f>
        <v>44069</v>
      </c>
      <c r="B2587">
        <f>回测!F2587</f>
        <v>149458.40607514873</v>
      </c>
      <c r="C2587" t="str">
        <f>回测!K2587</f>
        <v>否</v>
      </c>
      <c r="D2587">
        <f>COUNTIF($C$2:C2587,"是")</f>
        <v>36</v>
      </c>
      <c r="E2587">
        <f>IF(COUNTA(F$2:F2587)&lt;2,0,AVERAGE(F$2:F2587)/_xlfn.STDEV.P(F$2:F2587)*SQRT(252))</f>
        <v>0.69736356402557154</v>
      </c>
      <c r="F2587">
        <f t="shared" si="122"/>
        <v>-3.6500588708616721E-3</v>
      </c>
      <c r="G2587" s="4">
        <f>MAX($B$2:$B2587)</f>
        <v>152706.89656219183</v>
      </c>
      <c r="H2587" s="5">
        <f t="shared" si="120"/>
        <v>2.1272716296215965E-2</v>
      </c>
      <c r="I2587" s="5">
        <f t="shared" si="121"/>
        <v>0.12754234227413352</v>
      </c>
    </row>
    <row r="2588" spans="1:9" x14ac:dyDescent="0.25">
      <c r="A2588" s="3">
        <f>回测!A2588</f>
        <v>44070</v>
      </c>
      <c r="B2588">
        <f>回测!F2588</f>
        <v>150092.46639704317</v>
      </c>
      <c r="C2588" t="str">
        <f>回测!K2588</f>
        <v>否</v>
      </c>
      <c r="D2588">
        <f>COUNTIF($C$2:C2588,"是")</f>
        <v>36</v>
      </c>
      <c r="E2588">
        <f>IF(COUNTA(F$2:F2588)&lt;2,0,AVERAGE(F$2:F2588)/_xlfn.STDEV.P(F$2:F2588)*SQRT(252))</f>
        <v>0.70411326957951081</v>
      </c>
      <c r="F2588">
        <f t="shared" si="122"/>
        <v>4.2423864842746628E-3</v>
      </c>
      <c r="G2588" s="4">
        <f>MAX($B$2:$B2588)</f>
        <v>152706.89656219183</v>
      </c>
      <c r="H2588" s="5">
        <f t="shared" si="120"/>
        <v>1.7120576896040185E-2</v>
      </c>
      <c r="I2588" s="5">
        <f t="shared" si="121"/>
        <v>0.12754234227413352</v>
      </c>
    </row>
    <row r="2589" spans="1:9" x14ac:dyDescent="0.25">
      <c r="A2589" s="3">
        <f>回测!A2589</f>
        <v>44071</v>
      </c>
      <c r="B2589">
        <f>回测!F2589</f>
        <v>151009.94611720278</v>
      </c>
      <c r="C2589" t="str">
        <f>回测!K2589</f>
        <v>否</v>
      </c>
      <c r="D2589">
        <f>COUNTIF($C$2:C2589,"是")</f>
        <v>36</v>
      </c>
      <c r="E2589">
        <f>IF(COUNTA(F$2:F2589)&lt;2,0,AVERAGE(F$2:F2589)/_xlfn.STDEV.P(F$2:F2589)*SQRT(252))</f>
        <v>0.71377426210626904</v>
      </c>
      <c r="F2589">
        <f t="shared" si="122"/>
        <v>6.1127632997419745E-3</v>
      </c>
      <c r="G2589" s="4">
        <f>MAX($B$2:$B2589)</f>
        <v>152706.89656219183</v>
      </c>
      <c r="H2589" s="5">
        <f t="shared" si="120"/>
        <v>1.1112467630418732E-2</v>
      </c>
      <c r="I2589" s="5">
        <f t="shared" si="121"/>
        <v>0.12754234227413352</v>
      </c>
    </row>
    <row r="2590" spans="1:9" x14ac:dyDescent="0.25">
      <c r="A2590" s="3">
        <f>回测!A2590</f>
        <v>44072</v>
      </c>
      <c r="B2590">
        <f>回测!F2590</f>
        <v>151009.94611720278</v>
      </c>
      <c r="C2590" t="str">
        <f>回测!K2590</f>
        <v>否</v>
      </c>
      <c r="D2590">
        <f>COUNTIF($C$2:C2590,"是")</f>
        <v>36</v>
      </c>
      <c r="E2590">
        <f>IF(COUNTA(F$2:F2590)&lt;2,0,AVERAGE(F$2:F2590)/_xlfn.STDEV.P(F$2:F2590)*SQRT(252))</f>
        <v>0.71363606929356349</v>
      </c>
      <c r="F2590">
        <f t="shared" si="122"/>
        <v>0</v>
      </c>
      <c r="G2590" s="4">
        <f>MAX($B$2:$B2590)</f>
        <v>152706.89656219183</v>
      </c>
      <c r="H2590" s="5">
        <f t="shared" si="120"/>
        <v>1.1112467630418732E-2</v>
      </c>
      <c r="I2590" s="5">
        <f t="shared" si="121"/>
        <v>0.12754234227413352</v>
      </c>
    </row>
    <row r="2591" spans="1:9" x14ac:dyDescent="0.25">
      <c r="A2591" s="3">
        <f>回测!A2591</f>
        <v>44073</v>
      </c>
      <c r="B2591">
        <f>回测!F2591</f>
        <v>151009.94611720278</v>
      </c>
      <c r="C2591" t="str">
        <f>回测!K2591</f>
        <v>否</v>
      </c>
      <c r="D2591">
        <f>COUNTIF($C$2:C2591,"是")</f>
        <v>36</v>
      </c>
      <c r="E2591">
        <f>IF(COUNTA(F$2:F2591)&lt;2,0,AVERAGE(F$2:F2591)/_xlfn.STDEV.P(F$2:F2591)*SQRT(252))</f>
        <v>0.71349795671572769</v>
      </c>
      <c r="F2591">
        <f t="shared" si="122"/>
        <v>0</v>
      </c>
      <c r="G2591" s="4">
        <f>MAX($B$2:$B2591)</f>
        <v>152706.89656219183</v>
      </c>
      <c r="H2591" s="5">
        <f t="shared" si="120"/>
        <v>1.1112467630418732E-2</v>
      </c>
      <c r="I2591" s="5">
        <f t="shared" si="121"/>
        <v>0.12754234227413352</v>
      </c>
    </row>
    <row r="2592" spans="1:9" x14ac:dyDescent="0.25">
      <c r="A2592" s="3">
        <f>回测!A2592</f>
        <v>44074</v>
      </c>
      <c r="B2592">
        <f>回测!F2592</f>
        <v>150815.28048503911</v>
      </c>
      <c r="C2592" t="str">
        <f>回测!K2592</f>
        <v>否</v>
      </c>
      <c r="D2592">
        <f>COUNTIF($C$2:C2592,"是")</f>
        <v>36</v>
      </c>
      <c r="E2592">
        <f>IF(COUNTA(F$2:F2592)&lt;2,0,AVERAGE(F$2:F2592)/_xlfn.STDEV.P(F$2:F2592)*SQRT(252))</f>
        <v>0.71119974345109149</v>
      </c>
      <c r="F2592">
        <f t="shared" si="122"/>
        <v>-1.2890914616483506E-3</v>
      </c>
      <c r="G2592" s="4">
        <f>MAX($B$2:$B2592)</f>
        <v>152706.89656219183</v>
      </c>
      <c r="H2592" s="5">
        <f t="shared" si="120"/>
        <v>1.2387234104926814E-2</v>
      </c>
      <c r="I2592" s="5">
        <f t="shared" si="121"/>
        <v>0.12754234227413352</v>
      </c>
    </row>
    <row r="2593" spans="1:9" x14ac:dyDescent="0.25">
      <c r="A2593" s="3">
        <f>回测!A2593</f>
        <v>44075</v>
      </c>
      <c r="B2593">
        <f>回测!F2593</f>
        <v>151606.4070439334</v>
      </c>
      <c r="C2593" t="str">
        <f>回测!K2593</f>
        <v>否</v>
      </c>
      <c r="D2593">
        <f>COUNTIF($C$2:C2593,"是")</f>
        <v>36</v>
      </c>
      <c r="E2593">
        <f>IF(COUNTA(F$2:F2593)&lt;2,0,AVERAGE(F$2:F2593)/_xlfn.STDEV.P(F$2:F2593)*SQRT(252))</f>
        <v>0.71950275569488742</v>
      </c>
      <c r="F2593">
        <f t="shared" si="122"/>
        <v>5.2456657995789691E-3</v>
      </c>
      <c r="G2593" s="4">
        <f>MAX($B$2:$B2593)</f>
        <v>152706.89656219183</v>
      </c>
      <c r="H2593" s="5">
        <f t="shared" si="120"/>
        <v>7.2065475956434311E-3</v>
      </c>
      <c r="I2593" s="5">
        <f t="shared" si="121"/>
        <v>0.12754234227413352</v>
      </c>
    </row>
    <row r="2594" spans="1:9" x14ac:dyDescent="0.25">
      <c r="A2594" s="3">
        <f>回测!A2594</f>
        <v>44076</v>
      </c>
      <c r="B2594">
        <f>回测!F2594</f>
        <v>151146.23520037215</v>
      </c>
      <c r="C2594" t="str">
        <f>回测!K2594</f>
        <v>否</v>
      </c>
      <c r="D2594">
        <f>COUNTIF($C$2:C2594,"是")</f>
        <v>36</v>
      </c>
      <c r="E2594">
        <f>IF(COUNTA(F$2:F2594)&lt;2,0,AVERAGE(F$2:F2594)/_xlfn.STDEV.P(F$2:F2594)*SQRT(252))</f>
        <v>0.7142274571132472</v>
      </c>
      <c r="F2594">
        <f t="shared" si="122"/>
        <v>-3.0353060436812962E-3</v>
      </c>
      <c r="G2594" s="4">
        <f>MAX($B$2:$B2594)</f>
        <v>152706.89656219183</v>
      </c>
      <c r="H2594" s="5">
        <f t="shared" si="120"/>
        <v>1.0219979561853609E-2</v>
      </c>
      <c r="I2594" s="5">
        <f t="shared" si="121"/>
        <v>0.12754234227413352</v>
      </c>
    </row>
    <row r="2595" spans="1:9" x14ac:dyDescent="0.25">
      <c r="A2595" s="3">
        <f>回测!A2595</f>
        <v>44077</v>
      </c>
      <c r="B2595">
        <f>回测!F2595</f>
        <v>150347.39340467067</v>
      </c>
      <c r="C2595" t="str">
        <f>回测!K2595</f>
        <v>否</v>
      </c>
      <c r="D2595">
        <f>COUNTIF($C$2:C2595,"是")</f>
        <v>36</v>
      </c>
      <c r="E2595">
        <f>IF(COUNTA(F$2:F2595)&lt;2,0,AVERAGE(F$2:F2595)/_xlfn.STDEV.P(F$2:F2595)*SQRT(252))</f>
        <v>0.70503306604918359</v>
      </c>
      <c r="F2595">
        <f t="shared" si="122"/>
        <v>-5.2852245683954191E-3</v>
      </c>
      <c r="G2595" s="4">
        <f>MAX($B$2:$B2595)</f>
        <v>152706.89656219183</v>
      </c>
      <c r="H2595" s="5">
        <f t="shared" si="120"/>
        <v>1.5451189243180119E-2</v>
      </c>
      <c r="I2595" s="5">
        <f t="shared" si="121"/>
        <v>0.12754234227413352</v>
      </c>
    </row>
    <row r="2596" spans="1:9" x14ac:dyDescent="0.25">
      <c r="A2596" s="3">
        <f>回测!A2596</f>
        <v>44078</v>
      </c>
      <c r="B2596">
        <f>回测!F2596</f>
        <v>149957.14204845321</v>
      </c>
      <c r="C2596" t="str">
        <f>回测!K2596</f>
        <v>否</v>
      </c>
      <c r="D2596">
        <f>COUNTIF($C$2:C2596,"是")</f>
        <v>36</v>
      </c>
      <c r="E2596">
        <f>IF(COUNTA(F$2:F2596)&lt;2,0,AVERAGE(F$2:F2596)/_xlfn.STDEV.P(F$2:F2596)*SQRT(252))</f>
        <v>0.70052195888151825</v>
      </c>
      <c r="F2596">
        <f t="shared" si="122"/>
        <v>-2.5956642638097494E-3</v>
      </c>
      <c r="G2596" s="4">
        <f>MAX($B$2:$B2596)</f>
        <v>152706.89656219183</v>
      </c>
      <c r="H2596" s="5">
        <f t="shared" si="120"/>
        <v>1.8006747407238066E-2</v>
      </c>
      <c r="I2596" s="5">
        <f t="shared" si="121"/>
        <v>0.12754234227413352</v>
      </c>
    </row>
    <row r="2597" spans="1:9" x14ac:dyDescent="0.25">
      <c r="A2597" s="3">
        <f>回测!A2597</f>
        <v>44079</v>
      </c>
      <c r="B2597">
        <f>回测!F2597</f>
        <v>149957.14204845321</v>
      </c>
      <c r="C2597" t="str">
        <f>回测!K2597</f>
        <v>否</v>
      </c>
      <c r="D2597">
        <f>COUNTIF($C$2:C2597,"是")</f>
        <v>36</v>
      </c>
      <c r="E2597">
        <f>IF(COUNTA(F$2:F2597)&lt;2,0,AVERAGE(F$2:F2597)/_xlfn.STDEV.P(F$2:F2597)*SQRT(252))</f>
        <v>0.70038670775356859</v>
      </c>
      <c r="F2597">
        <f t="shared" si="122"/>
        <v>0</v>
      </c>
      <c r="G2597" s="4">
        <f>MAX($B$2:$B2597)</f>
        <v>152706.89656219183</v>
      </c>
      <c r="H2597" s="5">
        <f t="shared" si="120"/>
        <v>1.8006747407238066E-2</v>
      </c>
      <c r="I2597" s="5">
        <f t="shared" si="121"/>
        <v>0.12754234227413352</v>
      </c>
    </row>
    <row r="2598" spans="1:9" x14ac:dyDescent="0.25">
      <c r="A2598" s="3">
        <f>回测!A2598</f>
        <v>44080</v>
      </c>
      <c r="B2598">
        <f>回测!F2598</f>
        <v>149957.14204845321</v>
      </c>
      <c r="C2598" t="str">
        <f>回测!K2598</f>
        <v>否</v>
      </c>
      <c r="D2598">
        <f>COUNTIF($C$2:C2598,"是")</f>
        <v>36</v>
      </c>
      <c r="E2598">
        <f>IF(COUNTA(F$2:F2598)&lt;2,0,AVERAGE(F$2:F2598)/_xlfn.STDEV.P(F$2:F2598)*SQRT(252))</f>
        <v>0.70025153493497061</v>
      </c>
      <c r="F2598">
        <f t="shared" si="122"/>
        <v>0</v>
      </c>
      <c r="G2598" s="4">
        <f>MAX($B$2:$B2598)</f>
        <v>152706.89656219183</v>
      </c>
      <c r="H2598" s="5">
        <f t="shared" si="120"/>
        <v>1.8006747407238066E-2</v>
      </c>
      <c r="I2598" s="5">
        <f t="shared" si="121"/>
        <v>0.12754234227413352</v>
      </c>
    </row>
    <row r="2599" spans="1:9" x14ac:dyDescent="0.25">
      <c r="A2599" s="3">
        <f>回测!A2599</f>
        <v>44081</v>
      </c>
      <c r="B2599">
        <f>回测!F2599</f>
        <v>149079.14141341954</v>
      </c>
      <c r="C2599" t="str">
        <f>回测!K2599</f>
        <v>否</v>
      </c>
      <c r="D2599">
        <f>COUNTIF($C$2:C2599,"是")</f>
        <v>36</v>
      </c>
      <c r="E2599">
        <f>IF(COUNTA(F$2:F2599)&lt;2,0,AVERAGE(F$2:F2599)/_xlfn.STDEV.P(F$2:F2599)*SQRT(252))</f>
        <v>0.69007150879494406</v>
      </c>
      <c r="F2599">
        <f t="shared" si="122"/>
        <v>-5.8550104585881613E-3</v>
      </c>
      <c r="G2599" s="4">
        <f>MAX($B$2:$B2599)</f>
        <v>152706.89656219183</v>
      </c>
      <c r="H2599" s="5">
        <f t="shared" si="120"/>
        <v>2.3756328171431695E-2</v>
      </c>
      <c r="I2599" s="5">
        <f t="shared" si="121"/>
        <v>0.12754234227413352</v>
      </c>
    </row>
    <row r="2600" spans="1:9" x14ac:dyDescent="0.25">
      <c r="A2600" s="3">
        <f>回测!A2600</f>
        <v>44082</v>
      </c>
      <c r="B2600">
        <f>回测!F2600</f>
        <v>149365.14925471615</v>
      </c>
      <c r="C2600" t="str">
        <f>回测!K2600</f>
        <v>否</v>
      </c>
      <c r="D2600">
        <f>COUNTIF($C$2:C2600,"是")</f>
        <v>36</v>
      </c>
      <c r="E2600">
        <f>IF(COUNTA(F$2:F2600)&lt;2,0,AVERAGE(F$2:F2600)/_xlfn.STDEV.P(F$2:F2600)*SQRT(252))</f>
        <v>0.69308217917694448</v>
      </c>
      <c r="F2600">
        <f t="shared" si="122"/>
        <v>1.9184967030596578E-3</v>
      </c>
      <c r="G2600" s="4">
        <f>MAX($B$2:$B2600)</f>
        <v>152706.89656219183</v>
      </c>
      <c r="H2600" s="5">
        <f t="shared" si="120"/>
        <v>2.1883407905645691E-2</v>
      </c>
      <c r="I2600" s="5">
        <f t="shared" si="121"/>
        <v>0.12754234227413352</v>
      </c>
    </row>
    <row r="2601" spans="1:9" x14ac:dyDescent="0.25">
      <c r="A2601" s="3">
        <f>回测!A2601</f>
        <v>44083</v>
      </c>
      <c r="B2601">
        <f>回测!F2601</f>
        <v>148535.41764374083</v>
      </c>
      <c r="C2601" t="str">
        <f>回测!K2601</f>
        <v>否</v>
      </c>
      <c r="D2601">
        <f>COUNTIF($C$2:C2601,"是")</f>
        <v>36</v>
      </c>
      <c r="E2601">
        <f>IF(COUNTA(F$2:F2601)&lt;2,0,AVERAGE(F$2:F2601)/_xlfn.STDEV.P(F$2:F2601)*SQRT(252))</f>
        <v>0.68344668390537278</v>
      </c>
      <c r="F2601">
        <f t="shared" si="122"/>
        <v>-5.5550549449815412E-3</v>
      </c>
      <c r="G2601" s="4">
        <f>MAX($B$2:$B2601)</f>
        <v>152706.89656219183</v>
      </c>
      <c r="H2601" s="5">
        <f t="shared" si="120"/>
        <v>2.7316899317327947E-2</v>
      </c>
      <c r="I2601" s="5">
        <f t="shared" si="121"/>
        <v>0.12754234227413352</v>
      </c>
    </row>
    <row r="2602" spans="1:9" x14ac:dyDescent="0.25">
      <c r="A2602" s="3">
        <f>回测!A2602</f>
        <v>44084</v>
      </c>
      <c r="B2602">
        <f>回测!F2602</f>
        <v>148888.70042406971</v>
      </c>
      <c r="C2602" t="str">
        <f>回测!K2602</f>
        <v>否</v>
      </c>
      <c r="D2602">
        <f>COUNTIF($C$2:C2602,"是")</f>
        <v>36</v>
      </c>
      <c r="E2602">
        <f>IF(COUNTA(F$2:F2602)&lt;2,0,AVERAGE(F$2:F2602)/_xlfn.STDEV.P(F$2:F2602)*SQRT(252))</f>
        <v>0.68719862313193214</v>
      </c>
      <c r="F2602">
        <f t="shared" si="122"/>
        <v>2.3784413571732443E-3</v>
      </c>
      <c r="G2602" s="4">
        <f>MAX($B$2:$B2602)</f>
        <v>152706.89656219183</v>
      </c>
      <c r="H2602" s="5">
        <f t="shared" si="120"/>
        <v>2.5003429603240646E-2</v>
      </c>
      <c r="I2602" s="5">
        <f t="shared" si="121"/>
        <v>0.12754234227413352</v>
      </c>
    </row>
    <row r="2603" spans="1:9" x14ac:dyDescent="0.25">
      <c r="A2603" s="3">
        <f>回测!A2603</f>
        <v>44085</v>
      </c>
      <c r="B2603">
        <f>回测!F2603</f>
        <v>149073.79723888414</v>
      </c>
      <c r="C2603" t="str">
        <f>回测!K2603</f>
        <v>否</v>
      </c>
      <c r="D2603">
        <f>COUNTIF($C$2:C2603,"是")</f>
        <v>36</v>
      </c>
      <c r="E2603">
        <f>IF(COUNTA(F$2:F2603)&lt;2,0,AVERAGE(F$2:F2603)/_xlfn.STDEV.P(F$2:F2603)*SQRT(252))</f>
        <v>0.68910931118399044</v>
      </c>
      <c r="F2603">
        <f t="shared" si="122"/>
        <v>1.243189135825773E-3</v>
      </c>
      <c r="G2603" s="4">
        <f>MAX($B$2:$B2603)</f>
        <v>152706.89656219183</v>
      </c>
      <c r="H2603" s="5">
        <f t="shared" si="120"/>
        <v>2.3791324459455976E-2</v>
      </c>
      <c r="I2603" s="5">
        <f t="shared" si="121"/>
        <v>0.12754234227413352</v>
      </c>
    </row>
    <row r="2604" spans="1:9" x14ac:dyDescent="0.25">
      <c r="A2604" s="3">
        <f>回测!A2604</f>
        <v>44086</v>
      </c>
      <c r="B2604">
        <f>回测!F2604</f>
        <v>149073.79723888414</v>
      </c>
      <c r="C2604" t="str">
        <f>回测!K2604</f>
        <v>否</v>
      </c>
      <c r="D2604">
        <f>COUNTIF($C$2:C2604,"是")</f>
        <v>36</v>
      </c>
      <c r="E2604">
        <f>IF(COUNTA(F$2:F2604)&lt;2,0,AVERAGE(F$2:F2604)/_xlfn.STDEV.P(F$2:F2604)*SQRT(252))</f>
        <v>0.68897662981416163</v>
      </c>
      <c r="F2604">
        <f t="shared" si="122"/>
        <v>0</v>
      </c>
      <c r="G2604" s="4">
        <f>MAX($B$2:$B2604)</f>
        <v>152706.89656219183</v>
      </c>
      <c r="H2604" s="5">
        <f t="shared" si="120"/>
        <v>2.3791324459455976E-2</v>
      </c>
      <c r="I2604" s="5">
        <f t="shared" si="121"/>
        <v>0.12754234227413352</v>
      </c>
    </row>
    <row r="2605" spans="1:9" x14ac:dyDescent="0.25">
      <c r="A2605" s="3">
        <f>回测!A2605</f>
        <v>44087</v>
      </c>
      <c r="B2605">
        <f>回测!F2605</f>
        <v>149073.79723888414</v>
      </c>
      <c r="C2605" t="str">
        <f>回测!K2605</f>
        <v>否</v>
      </c>
      <c r="D2605">
        <f>COUNTIF($C$2:C2605,"是")</f>
        <v>36</v>
      </c>
      <c r="E2605">
        <f>IF(COUNTA(F$2:F2605)&lt;2,0,AVERAGE(F$2:F2605)/_xlfn.STDEV.P(F$2:F2605)*SQRT(252))</f>
        <v>0.68884402505439712</v>
      </c>
      <c r="F2605">
        <f t="shared" si="122"/>
        <v>0</v>
      </c>
      <c r="G2605" s="4">
        <f>MAX($B$2:$B2605)</f>
        <v>152706.89656219183</v>
      </c>
      <c r="H2605" s="5">
        <f t="shared" si="120"/>
        <v>2.3791324459455976E-2</v>
      </c>
      <c r="I2605" s="5">
        <f t="shared" si="121"/>
        <v>0.12754234227413352</v>
      </c>
    </row>
    <row r="2606" spans="1:9" x14ac:dyDescent="0.25">
      <c r="A2606" s="3">
        <f>回测!A2606</f>
        <v>44088</v>
      </c>
      <c r="B2606">
        <f>回测!F2606</f>
        <v>149211.81313994154</v>
      </c>
      <c r="C2606" t="str">
        <f>回测!K2606</f>
        <v>否</v>
      </c>
      <c r="D2606">
        <f>COUNTIF($C$2:C2606,"是")</f>
        <v>36</v>
      </c>
      <c r="E2606">
        <f>IF(COUNTA(F$2:F2606)&lt;2,0,AVERAGE(F$2:F2606)/_xlfn.STDEV.P(F$2:F2606)*SQRT(252))</f>
        <v>0.69023492987914437</v>
      </c>
      <c r="F2606">
        <f t="shared" si="122"/>
        <v>9.2582267047403022E-4</v>
      </c>
      <c r="G2606" s="4">
        <f>MAX($B$2:$B2606)</f>
        <v>152706.89656219183</v>
      </c>
      <c r="H2606" s="5">
        <f t="shared" si="120"/>
        <v>2.2887528336527185E-2</v>
      </c>
      <c r="I2606" s="5">
        <f t="shared" si="121"/>
        <v>0.12754234227413352</v>
      </c>
    </row>
    <row r="2607" spans="1:9" x14ac:dyDescent="0.25">
      <c r="A2607" s="3">
        <f>回测!A2607</f>
        <v>44089</v>
      </c>
      <c r="B2607">
        <f>回测!F2607</f>
        <v>149652.57344206466</v>
      </c>
      <c r="C2607" t="str">
        <f>回测!K2607</f>
        <v>否</v>
      </c>
      <c r="D2607">
        <f>COUNTIF($C$2:C2607,"是")</f>
        <v>36</v>
      </c>
      <c r="E2607">
        <f>IF(COUNTA(F$2:F2607)&lt;2,0,AVERAGE(F$2:F2607)/_xlfn.STDEV.P(F$2:F2607)*SQRT(252))</f>
        <v>0.69490313357138078</v>
      </c>
      <c r="F2607">
        <f t="shared" si="122"/>
        <v>2.9539236394757751E-3</v>
      </c>
      <c r="G2607" s="4">
        <f>MAX($B$2:$B2607)</f>
        <v>152706.89656219183</v>
      </c>
      <c r="H2607" s="5">
        <f t="shared" si="120"/>
        <v>2.0001212708053773E-2</v>
      </c>
      <c r="I2607" s="5">
        <f t="shared" si="121"/>
        <v>0.12754234227413352</v>
      </c>
    </row>
    <row r="2608" spans="1:9" x14ac:dyDescent="0.25">
      <c r="A2608" s="3">
        <f>回测!A2608</f>
        <v>44090</v>
      </c>
      <c r="B2608">
        <f>回测!F2608</f>
        <v>149339.47070970331</v>
      </c>
      <c r="C2608" t="str">
        <f>回测!K2608</f>
        <v>否</v>
      </c>
      <c r="D2608">
        <f>COUNTIF($C$2:C2608,"是")</f>
        <v>36</v>
      </c>
      <c r="E2608">
        <f>IF(COUNTA(F$2:F2608)&lt;2,0,AVERAGE(F$2:F2608)/_xlfn.STDEV.P(F$2:F2608)*SQRT(252))</f>
        <v>0.69126707943956267</v>
      </c>
      <c r="F2608">
        <f t="shared" si="122"/>
        <v>-2.0921974487967399E-3</v>
      </c>
      <c r="G2608" s="4">
        <f>MAX($B$2:$B2608)</f>
        <v>152706.89656219183</v>
      </c>
      <c r="H2608" s="5">
        <f t="shared" si="120"/>
        <v>2.2051563670649865E-2</v>
      </c>
      <c r="I2608" s="5">
        <f t="shared" si="121"/>
        <v>0.12754234227413352</v>
      </c>
    </row>
    <row r="2609" spans="1:9" x14ac:dyDescent="0.25">
      <c r="A2609" s="3">
        <f>回测!A2609</f>
        <v>44091</v>
      </c>
      <c r="B2609">
        <f>回测!F2609</f>
        <v>148874.4815090553</v>
      </c>
      <c r="C2609" t="str">
        <f>回测!K2609</f>
        <v>否</v>
      </c>
      <c r="D2609">
        <f>COUNTIF($C$2:C2609,"是")</f>
        <v>36</v>
      </c>
      <c r="E2609">
        <f>IF(COUNTA(F$2:F2609)&lt;2,0,AVERAGE(F$2:F2609)/_xlfn.STDEV.P(F$2:F2609)*SQRT(252))</f>
        <v>0.6858931040629499</v>
      </c>
      <c r="F2609">
        <f t="shared" si="122"/>
        <v>-3.1136390027247662E-3</v>
      </c>
      <c r="G2609" s="4">
        <f>MAX($B$2:$B2609)</f>
        <v>152706.89656219183</v>
      </c>
      <c r="H2609" s="5">
        <f t="shared" si="120"/>
        <v>2.5096542064658722E-2</v>
      </c>
      <c r="I2609" s="5">
        <f t="shared" si="121"/>
        <v>0.12754234227413352</v>
      </c>
    </row>
    <row r="2610" spans="1:9" x14ac:dyDescent="0.25">
      <c r="A2610" s="3">
        <f>回测!A2610</f>
        <v>44092</v>
      </c>
      <c r="B2610">
        <f>回测!F2610</f>
        <v>149991.8461281319</v>
      </c>
      <c r="C2610" t="str">
        <f>回测!K2610</f>
        <v>否</v>
      </c>
      <c r="D2610">
        <f>COUNTIF($C$2:C2610,"是")</f>
        <v>36</v>
      </c>
      <c r="E2610">
        <f>IF(COUNTA(F$2:F2610)&lt;2,0,AVERAGE(F$2:F2610)/_xlfn.STDEV.P(F$2:F2610)*SQRT(252))</f>
        <v>0.69761248967762157</v>
      </c>
      <c r="F2610">
        <f t="shared" si="122"/>
        <v>7.505414008838196E-3</v>
      </c>
      <c r="G2610" s="4">
        <f>MAX($B$2:$B2610)</f>
        <v>152706.89656219183</v>
      </c>
      <c r="H2610" s="5">
        <f t="shared" si="120"/>
        <v>1.7779487994205923E-2</v>
      </c>
      <c r="I2610" s="5">
        <f t="shared" si="121"/>
        <v>0.12754234227413352</v>
      </c>
    </row>
    <row r="2611" spans="1:9" x14ac:dyDescent="0.25">
      <c r="A2611" s="3">
        <f>回测!A2611</f>
        <v>44093</v>
      </c>
      <c r="B2611">
        <f>回测!F2611</f>
        <v>149991.8461281319</v>
      </c>
      <c r="C2611" t="str">
        <f>回测!K2611</f>
        <v>否</v>
      </c>
      <c r="D2611">
        <f>COUNTIF($C$2:C2611,"是")</f>
        <v>36</v>
      </c>
      <c r="E2611">
        <f>IF(COUNTA(F$2:F2611)&lt;2,0,AVERAGE(F$2:F2611)/_xlfn.STDEV.P(F$2:F2611)*SQRT(252))</f>
        <v>0.69747852526181542</v>
      </c>
      <c r="F2611">
        <f t="shared" si="122"/>
        <v>0</v>
      </c>
      <c r="G2611" s="4">
        <f>MAX($B$2:$B2611)</f>
        <v>152706.89656219183</v>
      </c>
      <c r="H2611" s="5">
        <f t="shared" si="120"/>
        <v>1.7779487994205923E-2</v>
      </c>
      <c r="I2611" s="5">
        <f t="shared" si="121"/>
        <v>0.12754234227413352</v>
      </c>
    </row>
    <row r="2612" spans="1:9" x14ac:dyDescent="0.25">
      <c r="A2612" s="3">
        <f>回测!A2612</f>
        <v>44094</v>
      </c>
      <c r="B2612">
        <f>回测!F2612</f>
        <v>149991.8461281319</v>
      </c>
      <c r="C2612" t="str">
        <f>回测!K2612</f>
        <v>否</v>
      </c>
      <c r="D2612">
        <f>COUNTIF($C$2:C2612,"是")</f>
        <v>36</v>
      </c>
      <c r="E2612">
        <f>IF(COUNTA(F$2:F2612)&lt;2,0,AVERAGE(F$2:F2612)/_xlfn.STDEV.P(F$2:F2612)*SQRT(252))</f>
        <v>0.69734463799302904</v>
      </c>
      <c r="F2612">
        <f t="shared" si="122"/>
        <v>0</v>
      </c>
      <c r="G2612" s="4">
        <f>MAX($B$2:$B2612)</f>
        <v>152706.89656219183</v>
      </c>
      <c r="H2612" s="5">
        <f t="shared" si="120"/>
        <v>1.7779487994205923E-2</v>
      </c>
      <c r="I2612" s="5">
        <f t="shared" si="121"/>
        <v>0.12754234227413352</v>
      </c>
    </row>
    <row r="2613" spans="1:9" x14ac:dyDescent="0.25">
      <c r="A2613" s="3">
        <f>回测!A2613</f>
        <v>44095</v>
      </c>
      <c r="B2613">
        <f>回测!F2613</f>
        <v>149664.71255187228</v>
      </c>
      <c r="C2613" t="str">
        <f>回测!K2613</f>
        <v>否</v>
      </c>
      <c r="D2613">
        <f>COUNTIF($C$2:C2613,"是")</f>
        <v>36</v>
      </c>
      <c r="E2613">
        <f>IF(COUNTA(F$2:F2613)&lt;2,0,AVERAGE(F$2:F2613)/_xlfn.STDEV.P(F$2:F2613)*SQRT(252))</f>
        <v>0.69356469100117102</v>
      </c>
      <c r="F2613">
        <f t="shared" si="122"/>
        <v>-2.1810090661873449E-3</v>
      </c>
      <c r="G2613" s="4">
        <f>MAX($B$2:$B2613)</f>
        <v>152706.89656219183</v>
      </c>
      <c r="H2613" s="5">
        <f t="shared" si="120"/>
        <v>1.9921719835885643E-2</v>
      </c>
      <c r="I2613" s="5">
        <f t="shared" si="121"/>
        <v>0.12754234227413352</v>
      </c>
    </row>
    <row r="2614" spans="1:9" x14ac:dyDescent="0.25">
      <c r="A2614" s="3">
        <f>回测!A2614</f>
        <v>44096</v>
      </c>
      <c r="B2614">
        <f>回测!F2614</f>
        <v>148449.92280851732</v>
      </c>
      <c r="C2614" t="str">
        <f>回测!K2614</f>
        <v>否</v>
      </c>
      <c r="D2614">
        <f>COUNTIF($C$2:C2614,"是")</f>
        <v>36</v>
      </c>
      <c r="E2614">
        <f>IF(COUNTA(F$2:F2614)&lt;2,0,AVERAGE(F$2:F2614)/_xlfn.STDEV.P(F$2:F2614)*SQRT(252))</f>
        <v>0.6794105389723184</v>
      </c>
      <c r="F2614">
        <f t="shared" si="122"/>
        <v>-8.1167412320650723E-3</v>
      </c>
      <c r="G2614" s="4">
        <f>MAX($B$2:$B2614)</f>
        <v>152706.89656219183</v>
      </c>
      <c r="H2614" s="5">
        <f t="shared" si="120"/>
        <v>2.7876761623145119E-2</v>
      </c>
      <c r="I2614" s="5">
        <f t="shared" si="121"/>
        <v>0.12754234227413352</v>
      </c>
    </row>
    <row r="2615" spans="1:9" x14ac:dyDescent="0.25">
      <c r="A2615" s="3">
        <f>回测!A2615</f>
        <v>44097</v>
      </c>
      <c r="B2615">
        <f>回测!F2615</f>
        <v>148022.6265415033</v>
      </c>
      <c r="C2615" t="str">
        <f>回测!K2615</f>
        <v>否</v>
      </c>
      <c r="D2615">
        <f>COUNTIF($C$2:C2615,"是")</f>
        <v>36</v>
      </c>
      <c r="E2615">
        <f>IF(COUNTA(F$2:F2615)&lt;2,0,AVERAGE(F$2:F2615)/_xlfn.STDEV.P(F$2:F2615)*SQRT(252))</f>
        <v>0.67445834708378494</v>
      </c>
      <c r="F2615">
        <f t="shared" si="122"/>
        <v>-2.878386589430515E-3</v>
      </c>
      <c r="G2615" s="4">
        <f>MAX($B$2:$B2615)</f>
        <v>152706.89656219183</v>
      </c>
      <c r="H2615" s="5">
        <f t="shared" si="120"/>
        <v>3.0674908115762789E-2</v>
      </c>
      <c r="I2615" s="5">
        <f t="shared" si="121"/>
        <v>0.12754234227413352</v>
      </c>
    </row>
    <row r="2616" spans="1:9" x14ac:dyDescent="0.25">
      <c r="A2616" s="3">
        <f>回测!A2616</f>
        <v>44098</v>
      </c>
      <c r="B2616">
        <f>回测!F2616</f>
        <v>146993.50587961101</v>
      </c>
      <c r="C2616" t="str">
        <f>回测!K2616</f>
        <v>否</v>
      </c>
      <c r="D2616">
        <f>COUNTIF($C$2:C2616,"是")</f>
        <v>36</v>
      </c>
      <c r="E2616">
        <f>IF(COUNTA(F$2:F2616)&lt;2,0,AVERAGE(F$2:F2616)/_xlfn.STDEV.P(F$2:F2616)*SQRT(252))</f>
        <v>0.66242688987686371</v>
      </c>
      <c r="F2616">
        <f t="shared" si="122"/>
        <v>-6.9524550802625429E-3</v>
      </c>
      <c r="G2616" s="4">
        <f>MAX($B$2:$B2616)</f>
        <v>152706.89656219183</v>
      </c>
      <c r="H2616" s="5">
        <f t="shared" si="120"/>
        <v>3.7414097275259461E-2</v>
      </c>
      <c r="I2616" s="5">
        <f t="shared" si="121"/>
        <v>0.12754234227413352</v>
      </c>
    </row>
    <row r="2617" spans="1:9" x14ac:dyDescent="0.25">
      <c r="A2617" s="3">
        <f>回测!A2617</f>
        <v>44099</v>
      </c>
      <c r="B2617">
        <f>回测!F2617</f>
        <v>147389.56872591877</v>
      </c>
      <c r="C2617" t="str">
        <f>回测!K2617</f>
        <v>否</v>
      </c>
      <c r="D2617">
        <f>COUNTIF($C$2:C2617,"是")</f>
        <v>36</v>
      </c>
      <c r="E2617">
        <f>IF(COUNTA(F$2:F2617)&lt;2,0,AVERAGE(F$2:F2617)/_xlfn.STDEV.P(F$2:F2617)*SQRT(252))</f>
        <v>0.66666693701539481</v>
      </c>
      <c r="F2617">
        <f t="shared" si="122"/>
        <v>2.6944241103559197E-3</v>
      </c>
      <c r="G2617" s="4">
        <f>MAX($B$2:$B2617)</f>
        <v>152706.89656219183</v>
      </c>
      <c r="H2617" s="5">
        <f t="shared" si="120"/>
        <v>3.4820482610669168E-2</v>
      </c>
      <c r="I2617" s="5">
        <f t="shared" si="121"/>
        <v>0.12754234227413352</v>
      </c>
    </row>
    <row r="2618" spans="1:9" x14ac:dyDescent="0.25">
      <c r="A2618" s="3">
        <f>回测!A2618</f>
        <v>44100</v>
      </c>
      <c r="B2618">
        <f>回测!F2618</f>
        <v>147389.56872591877</v>
      </c>
      <c r="C2618" t="str">
        <f>回测!K2618</f>
        <v>否</v>
      </c>
      <c r="D2618">
        <f>COUNTIF($C$2:C2618,"是")</f>
        <v>36</v>
      </c>
      <c r="E2618">
        <f>IF(COUNTA(F$2:F2618)&lt;2,0,AVERAGE(F$2:F2618)/_xlfn.STDEV.P(F$2:F2618)*SQRT(252))</f>
        <v>0.66653927909972965</v>
      </c>
      <c r="F2618">
        <f t="shared" si="122"/>
        <v>0</v>
      </c>
      <c r="G2618" s="4">
        <f>MAX($B$2:$B2618)</f>
        <v>152706.89656219183</v>
      </c>
      <c r="H2618" s="5">
        <f t="shared" si="120"/>
        <v>3.4820482610669168E-2</v>
      </c>
      <c r="I2618" s="5">
        <f t="shared" si="121"/>
        <v>0.12754234227413352</v>
      </c>
    </row>
    <row r="2619" spans="1:9" x14ac:dyDescent="0.25">
      <c r="A2619" s="3">
        <f>回测!A2619</f>
        <v>44101</v>
      </c>
      <c r="B2619">
        <f>回测!F2619</f>
        <v>147389.56872591877</v>
      </c>
      <c r="C2619" t="str">
        <f>回测!K2619</f>
        <v>否</v>
      </c>
      <c r="D2619">
        <f>COUNTIF($C$2:C2619,"是")</f>
        <v>36</v>
      </c>
      <c r="E2619">
        <f>IF(COUNTA(F$2:F2619)&lt;2,0,AVERAGE(F$2:F2619)/_xlfn.STDEV.P(F$2:F2619)*SQRT(252))</f>
        <v>0.66641169449040627</v>
      </c>
      <c r="F2619">
        <f t="shared" si="122"/>
        <v>0</v>
      </c>
      <c r="G2619" s="4">
        <f>MAX($B$2:$B2619)</f>
        <v>152706.89656219183</v>
      </c>
      <c r="H2619" s="5">
        <f t="shared" si="120"/>
        <v>3.4820482610669168E-2</v>
      </c>
      <c r="I2619" s="5">
        <f t="shared" si="121"/>
        <v>0.12754234227413352</v>
      </c>
    </row>
    <row r="2620" spans="1:9" x14ac:dyDescent="0.25">
      <c r="A2620" s="3">
        <f>回测!A2620</f>
        <v>44102</v>
      </c>
      <c r="B2620">
        <f>回测!F2620</f>
        <v>147358.6347828189</v>
      </c>
      <c r="C2620" t="str">
        <f>回测!K2620</f>
        <v>否</v>
      </c>
      <c r="D2620">
        <f>COUNTIF($C$2:C2620,"是")</f>
        <v>36</v>
      </c>
      <c r="E2620">
        <f>IF(COUNTA(F$2:F2620)&lt;2,0,AVERAGE(F$2:F2620)/_xlfn.STDEV.P(F$2:F2620)*SQRT(252))</f>
        <v>0.66593856361545811</v>
      </c>
      <c r="F2620">
        <f t="shared" si="122"/>
        <v>-2.0987878156686346E-4</v>
      </c>
      <c r="G2620" s="4">
        <f>MAX($B$2:$B2620)</f>
        <v>152706.89656219183</v>
      </c>
      <c r="H2620" s="5">
        <f t="shared" si="120"/>
        <v>3.5023053311772245E-2</v>
      </c>
      <c r="I2620" s="5">
        <f t="shared" si="121"/>
        <v>0.12754234227413352</v>
      </c>
    </row>
    <row r="2621" spans="1:9" x14ac:dyDescent="0.25">
      <c r="A2621" s="3">
        <f>回测!A2621</f>
        <v>44103</v>
      </c>
      <c r="B2621">
        <f>回测!F2621</f>
        <v>147877.95204880196</v>
      </c>
      <c r="C2621" t="str">
        <f>回测!K2621</f>
        <v>否</v>
      </c>
      <c r="D2621">
        <f>COUNTIF($C$2:C2621,"是")</f>
        <v>36</v>
      </c>
      <c r="E2621">
        <f>IF(COUNTA(F$2:F2621)&lt;2,0,AVERAGE(F$2:F2621)/_xlfn.STDEV.P(F$2:F2621)*SQRT(252))</f>
        <v>0.67148998249879366</v>
      </c>
      <c r="F2621">
        <f t="shared" si="122"/>
        <v>3.524172619734367E-3</v>
      </c>
      <c r="G2621" s="4">
        <f>MAX($B$2:$B2621)</f>
        <v>152706.89656219183</v>
      </c>
      <c r="H2621" s="5">
        <f t="shared" si="120"/>
        <v>3.162230797757859E-2</v>
      </c>
      <c r="I2621" s="5">
        <f t="shared" si="121"/>
        <v>0.12754234227413352</v>
      </c>
    </row>
    <row r="2622" spans="1:9" x14ac:dyDescent="0.25">
      <c r="A2622" s="3">
        <f>回测!A2622</f>
        <v>44104</v>
      </c>
      <c r="B2622">
        <f>回测!F2622</f>
        <v>147783.7477445894</v>
      </c>
      <c r="C2622" t="str">
        <f>回测!K2622</f>
        <v>否</v>
      </c>
      <c r="D2622">
        <f>COUNTIF($C$2:C2622,"是")</f>
        <v>36</v>
      </c>
      <c r="E2622">
        <f>IF(COUNTA(F$2:F2622)&lt;2,0,AVERAGE(F$2:F2622)/_xlfn.STDEV.P(F$2:F2622)*SQRT(252))</f>
        <v>0.67031052393839019</v>
      </c>
      <c r="F2622">
        <f t="shared" si="122"/>
        <v>-6.3704090371408117E-4</v>
      </c>
      <c r="G2622" s="4">
        <f>MAX($B$2:$B2622)</f>
        <v>152706.89656219183</v>
      </c>
      <c r="H2622" s="5">
        <f t="shared" si="120"/>
        <v>3.2239204177641145E-2</v>
      </c>
      <c r="I2622" s="5">
        <f t="shared" si="121"/>
        <v>0.12754234227413352</v>
      </c>
    </row>
    <row r="2623" spans="1:9" x14ac:dyDescent="0.25">
      <c r="A2623" s="3">
        <f>回测!A2623</f>
        <v>44105</v>
      </c>
      <c r="B2623">
        <f>回测!F2623</f>
        <v>147783.7477445894</v>
      </c>
      <c r="C2623" t="str">
        <f>回测!K2623</f>
        <v>否</v>
      </c>
      <c r="D2623">
        <f>COUNTIF($C$2:C2623,"是")</f>
        <v>36</v>
      </c>
      <c r="E2623">
        <f>IF(COUNTA(F$2:F2623)&lt;2,0,AVERAGE(F$2:F2623)/_xlfn.STDEV.P(F$2:F2623)*SQRT(252))</f>
        <v>0.67018241073575269</v>
      </c>
      <c r="F2623">
        <f t="shared" si="122"/>
        <v>0</v>
      </c>
      <c r="G2623" s="4">
        <f>MAX($B$2:$B2623)</f>
        <v>152706.89656219183</v>
      </c>
      <c r="H2623" s="5">
        <f t="shared" si="120"/>
        <v>3.2239204177641145E-2</v>
      </c>
      <c r="I2623" s="5">
        <f t="shared" si="121"/>
        <v>0.12754234227413352</v>
      </c>
    </row>
    <row r="2624" spans="1:9" x14ac:dyDescent="0.25">
      <c r="A2624" s="3">
        <f>回测!A2624</f>
        <v>44106</v>
      </c>
      <c r="B2624">
        <f>回测!F2624</f>
        <v>147783.7477445894</v>
      </c>
      <c r="C2624" t="str">
        <f>回测!K2624</f>
        <v>否</v>
      </c>
      <c r="D2624">
        <f>COUNTIF($C$2:C2624,"是")</f>
        <v>36</v>
      </c>
      <c r="E2624">
        <f>IF(COUNTA(F$2:F2624)&lt;2,0,AVERAGE(F$2:F2624)/_xlfn.STDEV.P(F$2:F2624)*SQRT(252))</f>
        <v>0.67005437096201437</v>
      </c>
      <c r="F2624">
        <f t="shared" si="122"/>
        <v>0</v>
      </c>
      <c r="G2624" s="4">
        <f>MAX($B$2:$B2624)</f>
        <v>152706.89656219183</v>
      </c>
      <c r="H2624" s="5">
        <f t="shared" si="120"/>
        <v>3.2239204177641145E-2</v>
      </c>
      <c r="I2624" s="5">
        <f t="shared" si="121"/>
        <v>0.12754234227413352</v>
      </c>
    </row>
    <row r="2625" spans="1:9" x14ac:dyDescent="0.25">
      <c r="A2625" s="3">
        <f>回测!A2625</f>
        <v>44107</v>
      </c>
      <c r="B2625">
        <f>回测!F2625</f>
        <v>147783.7477445894</v>
      </c>
      <c r="C2625" t="str">
        <f>回测!K2625</f>
        <v>否</v>
      </c>
      <c r="D2625">
        <f>COUNTIF($C$2:C2625,"是")</f>
        <v>36</v>
      </c>
      <c r="E2625">
        <f>IF(COUNTA(F$2:F2625)&lt;2,0,AVERAGE(F$2:F2625)/_xlfn.STDEV.P(F$2:F2625)*SQRT(252))</f>
        <v>0.66992640454705854</v>
      </c>
      <c r="F2625">
        <f t="shared" si="122"/>
        <v>0</v>
      </c>
      <c r="G2625" s="4">
        <f>MAX($B$2:$B2625)</f>
        <v>152706.89656219183</v>
      </c>
      <c r="H2625" s="5">
        <f t="shared" si="120"/>
        <v>3.2239204177641145E-2</v>
      </c>
      <c r="I2625" s="5">
        <f t="shared" si="121"/>
        <v>0.12754234227413352</v>
      </c>
    </row>
    <row r="2626" spans="1:9" x14ac:dyDescent="0.25">
      <c r="A2626" s="3">
        <f>回测!A2626</f>
        <v>44108</v>
      </c>
      <c r="B2626">
        <f>回测!F2626</f>
        <v>147783.7477445894</v>
      </c>
      <c r="C2626" t="str">
        <f>回测!K2626</f>
        <v>否</v>
      </c>
      <c r="D2626">
        <f>COUNTIF($C$2:C2626,"是")</f>
        <v>36</v>
      </c>
      <c r="E2626">
        <f>IF(COUNTA(F$2:F2626)&lt;2,0,AVERAGE(F$2:F2626)/_xlfn.STDEV.P(F$2:F2626)*SQRT(252))</f>
        <v>0.66979851142086178</v>
      </c>
      <c r="F2626">
        <f t="shared" si="122"/>
        <v>0</v>
      </c>
      <c r="G2626" s="4">
        <f>MAX($B$2:$B2626)</f>
        <v>152706.89656219183</v>
      </c>
      <c r="H2626" s="5">
        <f t="shared" si="120"/>
        <v>3.2239204177641145E-2</v>
      </c>
      <c r="I2626" s="5">
        <f t="shared" si="121"/>
        <v>0.12754234227413352</v>
      </c>
    </row>
    <row r="2627" spans="1:9" x14ac:dyDescent="0.25">
      <c r="A2627" s="3">
        <f>回测!A2627</f>
        <v>44109</v>
      </c>
      <c r="B2627">
        <f>回测!F2627</f>
        <v>147783.7477445894</v>
      </c>
      <c r="C2627" t="str">
        <f>回测!K2627</f>
        <v>否</v>
      </c>
      <c r="D2627">
        <f>COUNTIF($C$2:C2627,"是")</f>
        <v>36</v>
      </c>
      <c r="E2627">
        <f>IF(COUNTA(F$2:F2627)&lt;2,0,AVERAGE(F$2:F2627)/_xlfn.STDEV.P(F$2:F2627)*SQRT(252))</f>
        <v>0.66967069151349423</v>
      </c>
      <c r="F2627">
        <f t="shared" si="122"/>
        <v>0</v>
      </c>
      <c r="G2627" s="4">
        <f>MAX($B$2:$B2627)</f>
        <v>152706.89656219183</v>
      </c>
      <c r="H2627" s="5">
        <f t="shared" ref="H2627:H2690" si="123">1-($B2627/$G2627)</f>
        <v>3.2239204177641145E-2</v>
      </c>
      <c r="I2627" s="5">
        <f t="shared" si="121"/>
        <v>0.12754234227413352</v>
      </c>
    </row>
    <row r="2628" spans="1:9" x14ac:dyDescent="0.25">
      <c r="A2628" s="3">
        <f>回测!A2628</f>
        <v>44110</v>
      </c>
      <c r="B2628">
        <f>回测!F2628</f>
        <v>147783.7477445894</v>
      </c>
      <c r="C2628" t="str">
        <f>回测!K2628</f>
        <v>否</v>
      </c>
      <c r="D2628">
        <f>COUNTIF($C$2:C2628,"是")</f>
        <v>36</v>
      </c>
      <c r="E2628">
        <f>IF(COUNTA(F$2:F2628)&lt;2,0,AVERAGE(F$2:F2628)/_xlfn.STDEV.P(F$2:F2628)*SQRT(252))</f>
        <v>0.66954294475511988</v>
      </c>
      <c r="F2628">
        <f t="shared" si="122"/>
        <v>0</v>
      </c>
      <c r="G2628" s="4">
        <f>MAX($B$2:$B2628)</f>
        <v>152706.89656219183</v>
      </c>
      <c r="H2628" s="5">
        <f t="shared" si="123"/>
        <v>3.2239204177641145E-2</v>
      </c>
      <c r="I2628" s="5">
        <f t="shared" ref="I2628:I2691" si="124">MAX($I2627,$H2628)</f>
        <v>0.12754234227413352</v>
      </c>
    </row>
    <row r="2629" spans="1:9" x14ac:dyDescent="0.25">
      <c r="A2629" s="3">
        <f>回测!A2629</f>
        <v>44111</v>
      </c>
      <c r="B2629">
        <f>回测!F2629</f>
        <v>147783.7477445894</v>
      </c>
      <c r="C2629" t="str">
        <f>回测!K2629</f>
        <v>否</v>
      </c>
      <c r="D2629">
        <f>COUNTIF($C$2:C2629,"是")</f>
        <v>36</v>
      </c>
      <c r="E2629">
        <f>IF(COUNTA(F$2:F2629)&lt;2,0,AVERAGE(F$2:F2629)/_xlfn.STDEV.P(F$2:F2629)*SQRT(252))</f>
        <v>0.66941527107599541</v>
      </c>
      <c r="F2629">
        <f t="shared" ref="F2629:F2692" si="125">IF(B2628=0,0,B2629/B2628-1)</f>
        <v>0</v>
      </c>
      <c r="G2629" s="4">
        <f>MAX($B$2:$B2629)</f>
        <v>152706.89656219183</v>
      </c>
      <c r="H2629" s="5">
        <f t="shared" si="123"/>
        <v>3.2239204177641145E-2</v>
      </c>
      <c r="I2629" s="5">
        <f t="shared" si="124"/>
        <v>0.12754234227413352</v>
      </c>
    </row>
    <row r="2630" spans="1:9" x14ac:dyDescent="0.25">
      <c r="A2630" s="3">
        <f>回测!A2630</f>
        <v>44112</v>
      </c>
      <c r="B2630">
        <f>回测!F2630</f>
        <v>147783.7477445894</v>
      </c>
      <c r="C2630" t="str">
        <f>回测!K2630</f>
        <v>否</v>
      </c>
      <c r="D2630">
        <f>COUNTIF($C$2:C2630,"是")</f>
        <v>36</v>
      </c>
      <c r="E2630">
        <f>IF(COUNTA(F$2:F2630)&lt;2,0,AVERAGE(F$2:F2630)/_xlfn.STDEV.P(F$2:F2630)*SQRT(252))</f>
        <v>0.66928767040647086</v>
      </c>
      <c r="F2630">
        <f t="shared" si="125"/>
        <v>0</v>
      </c>
      <c r="G2630" s="4">
        <f>MAX($B$2:$B2630)</f>
        <v>152706.89656219183</v>
      </c>
      <c r="H2630" s="5">
        <f t="shared" si="123"/>
        <v>3.2239204177641145E-2</v>
      </c>
      <c r="I2630" s="5">
        <f t="shared" si="124"/>
        <v>0.12754234227413352</v>
      </c>
    </row>
    <row r="2631" spans="1:9" x14ac:dyDescent="0.25">
      <c r="A2631" s="3">
        <f>回测!A2631</f>
        <v>44113</v>
      </c>
      <c r="B2631">
        <f>回测!F2631</f>
        <v>148424.66524844279</v>
      </c>
      <c r="C2631" t="str">
        <f>回测!K2631</f>
        <v>否</v>
      </c>
      <c r="D2631">
        <f>COUNTIF($C$2:C2631,"是")</f>
        <v>36</v>
      </c>
      <c r="E2631">
        <f>IF(COUNTA(F$2:F2631)&lt;2,0,AVERAGE(F$2:F2631)/_xlfn.STDEV.P(F$2:F2631)*SQRT(252))</f>
        <v>0.67609957263873499</v>
      </c>
      <c r="F2631">
        <f t="shared" si="125"/>
        <v>4.3368605386910897E-3</v>
      </c>
      <c r="G2631" s="4">
        <f>MAX($B$2:$B2631)</f>
        <v>152706.89656219183</v>
      </c>
      <c r="H2631" s="5">
        <f t="shared" si="123"/>
        <v>2.8042160571346897E-2</v>
      </c>
      <c r="I2631" s="5">
        <f t="shared" si="124"/>
        <v>0.12754234227413352</v>
      </c>
    </row>
    <row r="2632" spans="1:9" x14ac:dyDescent="0.25">
      <c r="A2632" s="3">
        <f>回测!A2632</f>
        <v>44114</v>
      </c>
      <c r="B2632">
        <f>回测!F2632</f>
        <v>148424.66524844279</v>
      </c>
      <c r="C2632" t="str">
        <f>回测!K2632</f>
        <v>否</v>
      </c>
      <c r="D2632">
        <f>COUNTIF($C$2:C2632,"是")</f>
        <v>36</v>
      </c>
      <c r="E2632">
        <f>IF(COUNTA(F$2:F2632)&lt;2,0,AVERAGE(F$2:F2632)/_xlfn.STDEV.P(F$2:F2632)*SQRT(252))</f>
        <v>0.67597079126666348</v>
      </c>
      <c r="F2632">
        <f t="shared" si="125"/>
        <v>0</v>
      </c>
      <c r="G2632" s="4">
        <f>MAX($B$2:$B2632)</f>
        <v>152706.89656219183</v>
      </c>
      <c r="H2632" s="5">
        <f t="shared" si="123"/>
        <v>2.8042160571346897E-2</v>
      </c>
      <c r="I2632" s="5">
        <f t="shared" si="124"/>
        <v>0.12754234227413352</v>
      </c>
    </row>
    <row r="2633" spans="1:9" x14ac:dyDescent="0.25">
      <c r="A2633" s="3">
        <f>回测!A2633</f>
        <v>44115</v>
      </c>
      <c r="B2633">
        <f>回测!F2633</f>
        <v>148424.66524844279</v>
      </c>
      <c r="C2633" t="str">
        <f>回测!K2633</f>
        <v>否</v>
      </c>
      <c r="D2633">
        <f>COUNTIF($C$2:C2633,"是")</f>
        <v>36</v>
      </c>
      <c r="E2633">
        <f>IF(COUNTA(F$2:F2633)&lt;2,0,AVERAGE(F$2:F2633)/_xlfn.STDEV.P(F$2:F2633)*SQRT(252))</f>
        <v>0.67584208345621066</v>
      </c>
      <c r="F2633">
        <f t="shared" si="125"/>
        <v>0</v>
      </c>
      <c r="G2633" s="4">
        <f>MAX($B$2:$B2633)</f>
        <v>152706.89656219183</v>
      </c>
      <c r="H2633" s="5">
        <f t="shared" si="123"/>
        <v>2.8042160571346897E-2</v>
      </c>
      <c r="I2633" s="5">
        <f t="shared" si="124"/>
        <v>0.12754234227413352</v>
      </c>
    </row>
    <row r="2634" spans="1:9" x14ac:dyDescent="0.25">
      <c r="A2634" s="3">
        <f>回测!A2634</f>
        <v>44116</v>
      </c>
      <c r="B2634">
        <f>回测!F2634</f>
        <v>149994.16465285164</v>
      </c>
      <c r="C2634" t="str">
        <f>回测!K2634</f>
        <v>否</v>
      </c>
      <c r="D2634">
        <f>COUNTIF($C$2:C2634,"是")</f>
        <v>36</v>
      </c>
      <c r="E2634">
        <f>IF(COUNTA(F$2:F2634)&lt;2,0,AVERAGE(F$2:F2634)/_xlfn.STDEV.P(F$2:F2634)*SQRT(252))</f>
        <v>0.69197287861174794</v>
      </c>
      <c r="F2634">
        <f t="shared" si="125"/>
        <v>1.0574383993265046E-2</v>
      </c>
      <c r="G2634" s="4">
        <f>MAX($B$2:$B2634)</f>
        <v>152706.89656219183</v>
      </c>
      <c r="H2634" s="5">
        <f t="shared" si="123"/>
        <v>1.7764305151964033E-2</v>
      </c>
      <c r="I2634" s="5">
        <f t="shared" si="124"/>
        <v>0.12754234227413352</v>
      </c>
    </row>
    <row r="2635" spans="1:9" x14ac:dyDescent="0.25">
      <c r="A2635" s="3">
        <f>回测!A2635</f>
        <v>44117</v>
      </c>
      <c r="B2635">
        <f>回测!F2635</f>
        <v>149974.27013675394</v>
      </c>
      <c r="C2635" t="str">
        <f>回测!K2635</f>
        <v>否</v>
      </c>
      <c r="D2635">
        <f>COUNTIF($C$2:C2635,"是")</f>
        <v>36</v>
      </c>
      <c r="E2635">
        <f>IF(COUNTA(F$2:F2635)&lt;2,0,AVERAGE(F$2:F2635)/_xlfn.STDEV.P(F$2:F2635)*SQRT(252))</f>
        <v>0.69162389680707859</v>
      </c>
      <c r="F2635">
        <f t="shared" si="125"/>
        <v>-1.3263526713691576E-4</v>
      </c>
      <c r="G2635" s="4">
        <f>MAX($B$2:$B2635)</f>
        <v>152706.89656219183</v>
      </c>
      <c r="H2635" s="5">
        <f t="shared" si="123"/>
        <v>1.789458424574164E-2</v>
      </c>
      <c r="I2635" s="5">
        <f t="shared" si="124"/>
        <v>0.12754234227413352</v>
      </c>
    </row>
    <row r="2636" spans="1:9" x14ac:dyDescent="0.25">
      <c r="A2636" s="3">
        <f>回测!A2636</f>
        <v>44118</v>
      </c>
      <c r="B2636">
        <f>回测!F2636</f>
        <v>149390.09927641082</v>
      </c>
      <c r="C2636" t="str">
        <f>回测!K2636</f>
        <v>否</v>
      </c>
      <c r="D2636">
        <f>COUNTIF($C$2:C2636,"是")</f>
        <v>36</v>
      </c>
      <c r="E2636">
        <f>IF(COUNTA(F$2:F2636)&lt;2,0,AVERAGE(F$2:F2636)/_xlfn.STDEV.P(F$2:F2636)*SQRT(252))</f>
        <v>0.68497179410475884</v>
      </c>
      <c r="F2636">
        <f t="shared" si="125"/>
        <v>-3.8951405451778109E-3</v>
      </c>
      <c r="G2636" s="4">
        <f>MAX($B$2:$B2636)</f>
        <v>152706.89656219183</v>
      </c>
      <c r="H2636" s="5">
        <f t="shared" si="123"/>
        <v>2.1720022870284739E-2</v>
      </c>
      <c r="I2636" s="5">
        <f t="shared" si="124"/>
        <v>0.12754234227413352</v>
      </c>
    </row>
    <row r="2637" spans="1:9" x14ac:dyDescent="0.25">
      <c r="A2637" s="3">
        <f>回测!A2637</f>
        <v>44119</v>
      </c>
      <c r="B2637">
        <f>回测!F2637</f>
        <v>149207.36438785444</v>
      </c>
      <c r="C2637" t="str">
        <f>回测!K2637</f>
        <v>否</v>
      </c>
      <c r="D2637">
        <f>COUNTIF($C$2:C2637,"是")</f>
        <v>36</v>
      </c>
      <c r="E2637">
        <f>IF(COUNTA(F$2:F2637)&lt;2,0,AVERAGE(F$2:F2637)/_xlfn.STDEV.P(F$2:F2637)*SQRT(252))</f>
        <v>0.68282603900783834</v>
      </c>
      <c r="F2637">
        <f t="shared" si="125"/>
        <v>-1.2232061524926063E-3</v>
      </c>
      <c r="G2637" s="4">
        <f>MAX($B$2:$B2637)</f>
        <v>152706.89656219183</v>
      </c>
      <c r="H2637" s="5">
        <f t="shared" si="123"/>
        <v>2.2916660957170043E-2</v>
      </c>
      <c r="I2637" s="5">
        <f t="shared" si="124"/>
        <v>0.12754234227413352</v>
      </c>
    </row>
    <row r="2638" spans="1:9" x14ac:dyDescent="0.25">
      <c r="A2638" s="3">
        <f>回测!A2638</f>
        <v>44120</v>
      </c>
      <c r="B2638">
        <f>回测!F2638</f>
        <v>149265.39886157456</v>
      </c>
      <c r="C2638" t="str">
        <f>回测!K2638</f>
        <v>否</v>
      </c>
      <c r="D2638">
        <f>COUNTIF($C$2:C2638,"是")</f>
        <v>36</v>
      </c>
      <c r="E2638">
        <f>IF(COUNTA(F$2:F2638)&lt;2,0,AVERAGE(F$2:F2638)/_xlfn.STDEV.P(F$2:F2638)*SQRT(252))</f>
        <v>0.68333104994161964</v>
      </c>
      <c r="F2638">
        <f t="shared" si="125"/>
        <v>3.8895180514852967E-4</v>
      </c>
      <c r="G2638" s="4">
        <f>MAX($B$2:$B2638)</f>
        <v>152706.89656219183</v>
      </c>
      <c r="H2638" s="5">
        <f t="shared" si="123"/>
        <v>2.2536622628668734E-2</v>
      </c>
      <c r="I2638" s="5">
        <f t="shared" si="124"/>
        <v>0.12754234227413352</v>
      </c>
    </row>
    <row r="2639" spans="1:9" x14ac:dyDescent="0.25">
      <c r="A2639" s="3">
        <f>回测!A2639</f>
        <v>44121</v>
      </c>
      <c r="B2639">
        <f>回测!F2639</f>
        <v>149265.39886157456</v>
      </c>
      <c r="C2639" t="str">
        <f>回测!K2639</f>
        <v>否</v>
      </c>
      <c r="D2639">
        <f>COUNTIF($C$2:C2639,"是")</f>
        <v>36</v>
      </c>
      <c r="E2639">
        <f>IF(COUNTA(F$2:F2639)&lt;2,0,AVERAGE(F$2:F2639)/_xlfn.STDEV.P(F$2:F2639)*SQRT(252))</f>
        <v>0.68320123162969382</v>
      </c>
      <c r="F2639">
        <f t="shared" si="125"/>
        <v>0</v>
      </c>
      <c r="G2639" s="4">
        <f>MAX($B$2:$B2639)</f>
        <v>152706.89656219183</v>
      </c>
      <c r="H2639" s="5">
        <f t="shared" si="123"/>
        <v>2.2536622628668734E-2</v>
      </c>
      <c r="I2639" s="5">
        <f t="shared" si="124"/>
        <v>0.12754234227413352</v>
      </c>
    </row>
    <row r="2640" spans="1:9" x14ac:dyDescent="0.25">
      <c r="A2640" s="3">
        <f>回测!A2640</f>
        <v>44122</v>
      </c>
      <c r="B2640">
        <f>回测!F2640</f>
        <v>149265.39886157456</v>
      </c>
      <c r="C2640" t="str">
        <f>回测!K2640</f>
        <v>否</v>
      </c>
      <c r="D2640">
        <f>COUNTIF($C$2:C2640,"是")</f>
        <v>36</v>
      </c>
      <c r="E2640">
        <f>IF(COUNTA(F$2:F2640)&lt;2,0,AVERAGE(F$2:F2640)/_xlfn.STDEV.P(F$2:F2640)*SQRT(252))</f>
        <v>0.68307148727779088</v>
      </c>
      <c r="F2640">
        <f t="shared" si="125"/>
        <v>0</v>
      </c>
      <c r="G2640" s="4">
        <f>MAX($B$2:$B2640)</f>
        <v>152706.89656219183</v>
      </c>
      <c r="H2640" s="5">
        <f t="shared" si="123"/>
        <v>2.2536622628668734E-2</v>
      </c>
      <c r="I2640" s="5">
        <f t="shared" si="124"/>
        <v>0.12754234227413352</v>
      </c>
    </row>
    <row r="2641" spans="1:9" x14ac:dyDescent="0.25">
      <c r="A2641" s="3">
        <f>回测!A2641</f>
        <v>44123</v>
      </c>
      <c r="B2641">
        <f>回测!F2641</f>
        <v>149123.66441941485</v>
      </c>
      <c r="C2641" t="str">
        <f>回测!K2641</f>
        <v>否</v>
      </c>
      <c r="D2641">
        <f>COUNTIF($C$2:C2641,"是")</f>
        <v>36</v>
      </c>
      <c r="E2641">
        <f>IF(COUNTA(F$2:F2641)&lt;2,0,AVERAGE(F$2:F2641)/_xlfn.STDEV.P(F$2:F2641)*SQRT(252))</f>
        <v>0.68138093848551717</v>
      </c>
      <c r="F2641">
        <f t="shared" si="125"/>
        <v>-9.4954653416456924E-4</v>
      </c>
      <c r="G2641" s="4">
        <f>MAX($B$2:$B2641)</f>
        <v>152706.89656219183</v>
      </c>
      <c r="H2641" s="5">
        <f t="shared" si="123"/>
        <v>2.3464769590924583E-2</v>
      </c>
      <c r="I2641" s="5">
        <f t="shared" si="124"/>
        <v>0.12754234227413352</v>
      </c>
    </row>
    <row r="2642" spans="1:9" x14ac:dyDescent="0.25">
      <c r="A2642" s="3">
        <f>回测!A2642</f>
        <v>44124</v>
      </c>
      <c r="B2642">
        <f>回测!F2642</f>
        <v>149231.43094874741</v>
      </c>
      <c r="C2642" t="str">
        <f>回测!K2642</f>
        <v>否</v>
      </c>
      <c r="D2642">
        <f>COUNTIF($C$2:C2642,"是")</f>
        <v>36</v>
      </c>
      <c r="E2642">
        <f>IF(COUNTA(F$2:F2642)&lt;2,0,AVERAGE(F$2:F2642)/_xlfn.STDEV.P(F$2:F2642)*SQRT(252))</f>
        <v>0.6824278378020906</v>
      </c>
      <c r="F2642">
        <f t="shared" si="125"/>
        <v>7.2266551222521791E-4</v>
      </c>
      <c r="G2642" s="4">
        <f>MAX($B$2:$B2642)</f>
        <v>152706.89656219183</v>
      </c>
      <c r="H2642" s="5">
        <f t="shared" si="123"/>
        <v>2.2759061258434965E-2</v>
      </c>
      <c r="I2642" s="5">
        <f t="shared" si="124"/>
        <v>0.12754234227413352</v>
      </c>
    </row>
    <row r="2643" spans="1:9" x14ac:dyDescent="0.25">
      <c r="A2643" s="3">
        <f>回测!A2643</f>
        <v>44125</v>
      </c>
      <c r="B2643">
        <f>回测!F2643</f>
        <v>149436.15658516384</v>
      </c>
      <c r="C2643" t="str">
        <f>回测!K2643</f>
        <v>否</v>
      </c>
      <c r="D2643">
        <f>COUNTIF($C$2:C2643,"是")</f>
        <v>36</v>
      </c>
      <c r="E2643">
        <f>IF(COUNTA(F$2:F2643)&lt;2,0,AVERAGE(F$2:F2643)/_xlfn.STDEV.P(F$2:F2643)*SQRT(252))</f>
        <v>0.68452227565606727</v>
      </c>
      <c r="F2643">
        <f t="shared" si="125"/>
        <v>1.3718667382258687E-3</v>
      </c>
      <c r="G2643" s="4">
        <f>MAX($B$2:$B2643)</f>
        <v>152706.89656219183</v>
      </c>
      <c r="H2643" s="5">
        <f t="shared" si="123"/>
        <v>2.1418416919342875E-2</v>
      </c>
      <c r="I2643" s="5">
        <f t="shared" si="124"/>
        <v>0.12754234227413352</v>
      </c>
    </row>
    <row r="2644" spans="1:9" x14ac:dyDescent="0.25">
      <c r="A2644" s="3">
        <f>回测!A2644</f>
        <v>44126</v>
      </c>
      <c r="B2644">
        <f>回测!F2644</f>
        <v>149382.17150809124</v>
      </c>
      <c r="C2644" t="str">
        <f>回测!K2644</f>
        <v>否</v>
      </c>
      <c r="D2644">
        <f>COUNTIF($C$2:C2644,"是")</f>
        <v>36</v>
      </c>
      <c r="E2644">
        <f>IF(COUNTA(F$2:F2644)&lt;2,0,AVERAGE(F$2:F2644)/_xlfn.STDEV.P(F$2:F2644)*SQRT(252))</f>
        <v>0.68380100237403718</v>
      </c>
      <c r="F2644">
        <f t="shared" si="125"/>
        <v>-3.6125846854095922E-4</v>
      </c>
      <c r="G2644" s="4">
        <f>MAX($B$2:$B2644)</f>
        <v>152706.89656219183</v>
      </c>
      <c r="H2644" s="5">
        <f t="shared" si="123"/>
        <v>2.177193780338893E-2</v>
      </c>
      <c r="I2644" s="5">
        <f t="shared" si="124"/>
        <v>0.12754234227413352</v>
      </c>
    </row>
    <row r="2645" spans="1:9" x14ac:dyDescent="0.25">
      <c r="A2645" s="3">
        <f>回测!A2645</f>
        <v>44127</v>
      </c>
      <c r="B2645">
        <f>回测!F2645</f>
        <v>148757.79546897524</v>
      </c>
      <c r="C2645" t="str">
        <f>回测!K2645</f>
        <v>否</v>
      </c>
      <c r="D2645">
        <f>COUNTIF($C$2:C2645,"是")</f>
        <v>36</v>
      </c>
      <c r="E2645">
        <f>IF(COUNTA(F$2:F2645)&lt;2,0,AVERAGE(F$2:F2645)/_xlfn.STDEV.P(F$2:F2645)*SQRT(252))</f>
        <v>0.67667922922964596</v>
      </c>
      <c r="F2645">
        <f t="shared" si="125"/>
        <v>-4.1797226055332315E-3</v>
      </c>
      <c r="G2645" s="4">
        <f>MAX($B$2:$B2645)</f>
        <v>152706.89656219183</v>
      </c>
      <c r="H2645" s="5">
        <f t="shared" si="123"/>
        <v>2.5860659748319081E-2</v>
      </c>
      <c r="I2645" s="5">
        <f t="shared" si="124"/>
        <v>0.12754234227413352</v>
      </c>
    </row>
    <row r="2646" spans="1:9" x14ac:dyDescent="0.25">
      <c r="A2646" s="3">
        <f>回测!A2646</f>
        <v>44128</v>
      </c>
      <c r="B2646">
        <f>回测!F2646</f>
        <v>148757.79546897524</v>
      </c>
      <c r="C2646" t="str">
        <f>回测!K2646</f>
        <v>否</v>
      </c>
      <c r="D2646">
        <f>COUNTIF($C$2:C2646,"是")</f>
        <v>36</v>
      </c>
      <c r="E2646">
        <f>IF(COUNTA(F$2:F2646)&lt;2,0,AVERAGE(F$2:F2646)/_xlfn.STDEV.P(F$2:F2646)*SQRT(252))</f>
        <v>0.67655101959541897</v>
      </c>
      <c r="F2646">
        <f t="shared" si="125"/>
        <v>0</v>
      </c>
      <c r="G2646" s="4">
        <f>MAX($B$2:$B2646)</f>
        <v>152706.89656219183</v>
      </c>
      <c r="H2646" s="5">
        <f t="shared" si="123"/>
        <v>2.5860659748319081E-2</v>
      </c>
      <c r="I2646" s="5">
        <f t="shared" si="124"/>
        <v>0.12754234227413352</v>
      </c>
    </row>
    <row r="2647" spans="1:9" x14ac:dyDescent="0.25">
      <c r="A2647" s="3">
        <f>回测!A2647</f>
        <v>44129</v>
      </c>
      <c r="B2647">
        <f>回测!F2647</f>
        <v>148757.79546897524</v>
      </c>
      <c r="C2647" t="str">
        <f>回测!K2647</f>
        <v>否</v>
      </c>
      <c r="D2647">
        <f>COUNTIF($C$2:C2647,"是")</f>
        <v>36</v>
      </c>
      <c r="E2647">
        <f>IF(COUNTA(F$2:F2647)&lt;2,0,AVERAGE(F$2:F2647)/_xlfn.STDEV.P(F$2:F2647)*SQRT(252))</f>
        <v>0.67642288280878293</v>
      </c>
      <c r="F2647">
        <f t="shared" si="125"/>
        <v>0</v>
      </c>
      <c r="G2647" s="4">
        <f>MAX($B$2:$B2647)</f>
        <v>152706.89656219183</v>
      </c>
      <c r="H2647" s="5">
        <f t="shared" si="123"/>
        <v>2.5860659748319081E-2</v>
      </c>
      <c r="I2647" s="5">
        <f t="shared" si="124"/>
        <v>0.12754234227413352</v>
      </c>
    </row>
    <row r="2648" spans="1:9" x14ac:dyDescent="0.25">
      <c r="A2648" s="3">
        <f>回测!A2648</f>
        <v>44130</v>
      </c>
      <c r="B2648">
        <f>回测!F2648</f>
        <v>148276.61858504603</v>
      </c>
      <c r="C2648" t="str">
        <f>回测!K2648</f>
        <v>否</v>
      </c>
      <c r="D2648">
        <f>COUNTIF($C$2:C2648,"是")</f>
        <v>36</v>
      </c>
      <c r="E2648">
        <f>IF(COUNTA(F$2:F2648)&lt;2,0,AVERAGE(F$2:F2648)/_xlfn.STDEV.P(F$2:F2648)*SQRT(252))</f>
        <v>0.67091795674524402</v>
      </c>
      <c r="F2648">
        <f t="shared" si="125"/>
        <v>-3.2346330651932265E-3</v>
      </c>
      <c r="G2648" s="4">
        <f>MAX($B$2:$B2648)</f>
        <v>152706.89656219183</v>
      </c>
      <c r="H2648" s="5">
        <f t="shared" si="123"/>
        <v>2.9011643068402648E-2</v>
      </c>
      <c r="I2648" s="5">
        <f t="shared" si="124"/>
        <v>0.12754234227413352</v>
      </c>
    </row>
    <row r="2649" spans="1:9" x14ac:dyDescent="0.25">
      <c r="A2649" s="3">
        <f>回测!A2649</f>
        <v>44131</v>
      </c>
      <c r="B2649">
        <f>回测!F2649</f>
        <v>148757.91486221022</v>
      </c>
      <c r="C2649" t="str">
        <f>回测!K2649</f>
        <v>否</v>
      </c>
      <c r="D2649">
        <f>COUNTIF($C$2:C2649,"是")</f>
        <v>36</v>
      </c>
      <c r="E2649">
        <f>IF(COUNTA(F$2:F2649)&lt;2,0,AVERAGE(F$2:F2649)/_xlfn.STDEV.P(F$2:F2649)*SQRT(252))</f>
        <v>0.67598750978092415</v>
      </c>
      <c r="F2649">
        <f t="shared" si="125"/>
        <v>3.2459350756515182E-3</v>
      </c>
      <c r="G2649" s="4">
        <f>MAX($B$2:$B2649)</f>
        <v>152706.89656219183</v>
      </c>
      <c r="H2649" s="5">
        <f t="shared" si="123"/>
        <v>2.5859877902589257E-2</v>
      </c>
      <c r="I2649" s="5">
        <f t="shared" si="124"/>
        <v>0.12754234227413352</v>
      </c>
    </row>
    <row r="2650" spans="1:9" x14ac:dyDescent="0.25">
      <c r="A2650" s="3">
        <f>回测!A2650</f>
        <v>44132</v>
      </c>
      <c r="B2650">
        <f>回测!F2650</f>
        <v>149072.08584975309</v>
      </c>
      <c r="C2650" t="str">
        <f>回测!K2650</f>
        <v>否</v>
      </c>
      <c r="D2650">
        <f>COUNTIF($C$2:C2650,"是")</f>
        <v>36</v>
      </c>
      <c r="E2650">
        <f>IF(COUNTA(F$2:F2650)&lt;2,0,AVERAGE(F$2:F2650)/_xlfn.STDEV.P(F$2:F2650)*SQRT(252))</f>
        <v>0.67926204813737201</v>
      </c>
      <c r="F2650">
        <f t="shared" si="125"/>
        <v>2.1119614901423667E-3</v>
      </c>
      <c r="G2650" s="4">
        <f>MAX($B$2:$B2650)</f>
        <v>152706.89656219183</v>
      </c>
      <c r="H2650" s="5">
        <f t="shared" si="123"/>
        <v>2.3802531478716915E-2</v>
      </c>
      <c r="I2650" s="5">
        <f t="shared" si="124"/>
        <v>0.12754234227413352</v>
      </c>
    </row>
    <row r="2651" spans="1:9" x14ac:dyDescent="0.25">
      <c r="A2651" s="3">
        <f>回测!A2651</f>
        <v>44133</v>
      </c>
      <c r="B2651">
        <f>回测!F2651</f>
        <v>148931.7650948521</v>
      </c>
      <c r="C2651" t="str">
        <f>回测!K2651</f>
        <v>否</v>
      </c>
      <c r="D2651">
        <f>COUNTIF($C$2:C2651,"是")</f>
        <v>36</v>
      </c>
      <c r="E2651">
        <f>IF(COUNTA(F$2:F2651)&lt;2,0,AVERAGE(F$2:F2651)/_xlfn.STDEV.P(F$2:F2651)*SQRT(252))</f>
        <v>0.67759035264986112</v>
      </c>
      <c r="F2651">
        <f t="shared" si="125"/>
        <v>-9.4129463675984848E-4</v>
      </c>
      <c r="G2651" s="4">
        <f>MAX($B$2:$B2651)</f>
        <v>152706.89656219183</v>
      </c>
      <c r="H2651" s="5">
        <f t="shared" si="123"/>
        <v>2.4721420920254644E-2</v>
      </c>
      <c r="I2651" s="5">
        <f t="shared" si="124"/>
        <v>0.12754234227413352</v>
      </c>
    </row>
    <row r="2652" spans="1:9" x14ac:dyDescent="0.25">
      <c r="A2652" s="3">
        <f>回测!A2652</f>
        <v>44134</v>
      </c>
      <c r="B2652">
        <f>回测!F2652</f>
        <v>148060.13269634361</v>
      </c>
      <c r="C2652" t="str">
        <f>回测!K2652</f>
        <v>否</v>
      </c>
      <c r="D2652">
        <f>COUNTIF($C$2:C2652,"是")</f>
        <v>36</v>
      </c>
      <c r="E2652">
        <f>IF(COUNTA(F$2:F2652)&lt;2,0,AVERAGE(F$2:F2652)/_xlfn.STDEV.P(F$2:F2652)*SQRT(252))</f>
        <v>0.66760310639724918</v>
      </c>
      <c r="F2652">
        <f t="shared" si="125"/>
        <v>-5.8525620639314768E-3</v>
      </c>
      <c r="G2652" s="4">
        <f>MAX($B$2:$B2652)</f>
        <v>152706.89656219183</v>
      </c>
      <c r="H2652" s="5">
        <f t="shared" si="123"/>
        <v>3.0429299333941784E-2</v>
      </c>
      <c r="I2652" s="5">
        <f t="shared" si="124"/>
        <v>0.12754234227413352</v>
      </c>
    </row>
    <row r="2653" spans="1:9" x14ac:dyDescent="0.25">
      <c r="A2653" s="3">
        <f>回测!A2653</f>
        <v>44135</v>
      </c>
      <c r="B2653">
        <f>回测!F2653</f>
        <v>148060.13269634361</v>
      </c>
      <c r="C2653" t="str">
        <f>回测!K2653</f>
        <v>否</v>
      </c>
      <c r="D2653">
        <f>COUNTIF($C$2:C2653,"是")</f>
        <v>36</v>
      </c>
      <c r="E2653">
        <f>IF(COUNTA(F$2:F2653)&lt;2,0,AVERAGE(F$2:F2653)/_xlfn.STDEV.P(F$2:F2653)*SQRT(252))</f>
        <v>0.66747695653054662</v>
      </c>
      <c r="F2653">
        <f t="shared" si="125"/>
        <v>0</v>
      </c>
      <c r="G2653" s="4">
        <f>MAX($B$2:$B2653)</f>
        <v>152706.89656219183</v>
      </c>
      <c r="H2653" s="5">
        <f t="shared" si="123"/>
        <v>3.0429299333941784E-2</v>
      </c>
      <c r="I2653" s="5">
        <f t="shared" si="124"/>
        <v>0.12754234227413352</v>
      </c>
    </row>
    <row r="2654" spans="1:9" x14ac:dyDescent="0.25">
      <c r="A2654" s="3">
        <f>回测!A2654</f>
        <v>44136</v>
      </c>
      <c r="B2654">
        <f>回测!F2654</f>
        <v>148060.13269634361</v>
      </c>
      <c r="C2654" t="str">
        <f>回测!K2654</f>
        <v>否</v>
      </c>
      <c r="D2654">
        <f>COUNTIF($C$2:C2654,"是")</f>
        <v>36</v>
      </c>
      <c r="E2654">
        <f>IF(COUNTA(F$2:F2654)&lt;2,0,AVERAGE(F$2:F2654)/_xlfn.STDEV.P(F$2:F2654)*SQRT(252))</f>
        <v>0.66735087814842953</v>
      </c>
      <c r="F2654">
        <f t="shared" si="125"/>
        <v>0</v>
      </c>
      <c r="G2654" s="4">
        <f>MAX($B$2:$B2654)</f>
        <v>152706.89656219183</v>
      </c>
      <c r="H2654" s="5">
        <f t="shared" si="123"/>
        <v>3.0429299333941784E-2</v>
      </c>
      <c r="I2654" s="5">
        <f t="shared" si="124"/>
        <v>0.12754234227413352</v>
      </c>
    </row>
    <row r="2655" spans="1:9" x14ac:dyDescent="0.25">
      <c r="A2655" s="3">
        <f>回测!A2655</f>
        <v>44137</v>
      </c>
      <c r="B2655">
        <f>回测!F2655</f>
        <v>148634.10351512616</v>
      </c>
      <c r="C2655" t="str">
        <f>回测!K2655</f>
        <v>否</v>
      </c>
      <c r="D2655">
        <f>COUNTIF($C$2:C2655,"是")</f>
        <v>36</v>
      </c>
      <c r="E2655">
        <f>IF(COUNTA(F$2:F2655)&lt;2,0,AVERAGE(F$2:F2655)/_xlfn.STDEV.P(F$2:F2655)*SQRT(252))</f>
        <v>0.673397071791493</v>
      </c>
      <c r="F2655">
        <f t="shared" si="125"/>
        <v>3.8766061351551695E-3</v>
      </c>
      <c r="G2655" s="4">
        <f>MAX($B$2:$B2655)</f>
        <v>152706.89656219183</v>
      </c>
      <c r="H2655" s="5">
        <f t="shared" si="123"/>
        <v>2.6670655607272997E-2</v>
      </c>
      <c r="I2655" s="5">
        <f t="shared" si="124"/>
        <v>0.12754234227413352</v>
      </c>
    </row>
    <row r="2656" spans="1:9" x14ac:dyDescent="0.25">
      <c r="A2656" s="3">
        <f>回测!A2656</f>
        <v>44138</v>
      </c>
      <c r="B2656">
        <f>回测!F2656</f>
        <v>149192.01798723941</v>
      </c>
      <c r="C2656" t="str">
        <f>回测!K2656</f>
        <v>否</v>
      </c>
      <c r="D2656">
        <f>COUNTIF($C$2:C2656,"是")</f>
        <v>36</v>
      </c>
      <c r="E2656">
        <f>IF(COUNTA(F$2:F2656)&lt;2,0,AVERAGE(F$2:F2656)/_xlfn.STDEV.P(F$2:F2656)*SQRT(252))</f>
        <v>0.6792474296836204</v>
      </c>
      <c r="F2656">
        <f t="shared" si="125"/>
        <v>3.7536100996933275E-3</v>
      </c>
      <c r="G2656" s="4">
        <f>MAX($B$2:$B2656)</f>
        <v>152706.89656219183</v>
      </c>
      <c r="H2656" s="5">
        <f t="shared" si="123"/>
        <v>2.3017156749832512E-2</v>
      </c>
      <c r="I2656" s="5">
        <f t="shared" si="124"/>
        <v>0.12754234227413352</v>
      </c>
    </row>
    <row r="2657" spans="1:9" x14ac:dyDescent="0.25">
      <c r="A2657" s="3">
        <f>回测!A2657</f>
        <v>44139</v>
      </c>
      <c r="B2657">
        <f>回测!F2657</f>
        <v>149671.66736594922</v>
      </c>
      <c r="C2657" t="str">
        <f>回测!K2657</f>
        <v>否</v>
      </c>
      <c r="D2657">
        <f>COUNTIF($C$2:C2657,"是")</f>
        <v>36</v>
      </c>
      <c r="E2657">
        <f>IF(COUNTA(F$2:F2657)&lt;2,0,AVERAGE(F$2:F2657)/_xlfn.STDEV.P(F$2:F2657)*SQRT(252))</f>
        <v>0.68425286983239642</v>
      </c>
      <c r="F2657">
        <f t="shared" si="125"/>
        <v>3.2149801657006538E-3</v>
      </c>
      <c r="G2657" s="4">
        <f>MAX($B$2:$B2657)</f>
        <v>152706.89656219183</v>
      </c>
      <c r="H2657" s="5">
        <f t="shared" si="123"/>
        <v>1.9876176286553471E-2</v>
      </c>
      <c r="I2657" s="5">
        <f t="shared" si="124"/>
        <v>0.12754234227413352</v>
      </c>
    </row>
    <row r="2658" spans="1:9" x14ac:dyDescent="0.25">
      <c r="A2658" s="3">
        <f>回测!A2658</f>
        <v>44140</v>
      </c>
      <c r="B2658">
        <f>回测!F2658</f>
        <v>150214.31132847944</v>
      </c>
      <c r="C2658" t="str">
        <f>回测!K2658</f>
        <v>否</v>
      </c>
      <c r="D2658">
        <f>COUNTIF($C$2:C2658,"是")</f>
        <v>36</v>
      </c>
      <c r="E2658">
        <f>IF(COUNTA(F$2:F2658)&lt;2,0,AVERAGE(F$2:F2658)/_xlfn.STDEV.P(F$2:F2658)*SQRT(252))</f>
        <v>0.68989616514134355</v>
      </c>
      <c r="F2658">
        <f t="shared" si="125"/>
        <v>3.6255623531169512E-3</v>
      </c>
      <c r="G2658" s="4">
        <f>MAX($B$2:$B2658)</f>
        <v>152706.89656219183</v>
      </c>
      <c r="H2658" s="5">
        <f t="shared" si="123"/>
        <v>1.6322676249905022E-2</v>
      </c>
      <c r="I2658" s="5">
        <f t="shared" si="124"/>
        <v>0.12754234227413352</v>
      </c>
    </row>
    <row r="2659" spans="1:9" x14ac:dyDescent="0.25">
      <c r="A2659" s="3">
        <f>回测!A2659</f>
        <v>44141</v>
      </c>
      <c r="B2659">
        <f>回测!F2659</f>
        <v>150499.20784770939</v>
      </c>
      <c r="C2659" t="str">
        <f>回测!K2659</f>
        <v>否</v>
      </c>
      <c r="D2659">
        <f>COUNTIF($C$2:C2659,"是")</f>
        <v>36</v>
      </c>
      <c r="E2659">
        <f>IF(COUNTA(F$2:F2659)&lt;2,0,AVERAGE(F$2:F2659)/_xlfn.STDEV.P(F$2:F2659)*SQRT(252))</f>
        <v>0.6928159737974493</v>
      </c>
      <c r="F2659">
        <f t="shared" si="125"/>
        <v>1.8966003752263205E-3</v>
      </c>
      <c r="G2659" s="4">
        <f>MAX($B$2:$B2659)</f>
        <v>152706.89656219183</v>
      </c>
      <c r="H2659" s="5">
        <f t="shared" si="123"/>
        <v>1.4457033468579072E-2</v>
      </c>
      <c r="I2659" s="5">
        <f t="shared" si="124"/>
        <v>0.12754234227413352</v>
      </c>
    </row>
    <row r="2660" spans="1:9" x14ac:dyDescent="0.25">
      <c r="A2660" s="3">
        <f>回测!A2660</f>
        <v>44142</v>
      </c>
      <c r="B2660">
        <f>回测!F2660</f>
        <v>150499.20784770939</v>
      </c>
      <c r="C2660" t="str">
        <f>回测!K2660</f>
        <v>否</v>
      </c>
      <c r="D2660">
        <f>COUNTIF($C$2:C2660,"是")</f>
        <v>36</v>
      </c>
      <c r="E2660">
        <f>IF(COUNTA(F$2:F2660)&lt;2,0,AVERAGE(F$2:F2660)/_xlfn.STDEV.P(F$2:F2660)*SQRT(252))</f>
        <v>0.69268538678968561</v>
      </c>
      <c r="F2660">
        <f t="shared" si="125"/>
        <v>0</v>
      </c>
      <c r="G2660" s="4">
        <f>MAX($B$2:$B2660)</f>
        <v>152706.89656219183</v>
      </c>
      <c r="H2660" s="5">
        <f t="shared" si="123"/>
        <v>1.4457033468579072E-2</v>
      </c>
      <c r="I2660" s="5">
        <f t="shared" si="124"/>
        <v>0.12754234227413352</v>
      </c>
    </row>
    <row r="2661" spans="1:9" x14ac:dyDescent="0.25">
      <c r="A2661" s="3">
        <f>回测!A2661</f>
        <v>44143</v>
      </c>
      <c r="B2661">
        <f>回测!F2661</f>
        <v>150499.20784770939</v>
      </c>
      <c r="C2661" t="str">
        <f>回测!K2661</f>
        <v>否</v>
      </c>
      <c r="D2661">
        <f>COUNTIF($C$2:C2661,"是")</f>
        <v>36</v>
      </c>
      <c r="E2661">
        <f>IF(COUNTA(F$2:F2661)&lt;2,0,AVERAGE(F$2:F2661)/_xlfn.STDEV.P(F$2:F2661)*SQRT(252))</f>
        <v>0.69255487359607126</v>
      </c>
      <c r="F2661">
        <f t="shared" si="125"/>
        <v>0</v>
      </c>
      <c r="G2661" s="4">
        <f>MAX($B$2:$B2661)</f>
        <v>152706.89656219183</v>
      </c>
      <c r="H2661" s="5">
        <f t="shared" si="123"/>
        <v>1.4457033468579072E-2</v>
      </c>
      <c r="I2661" s="5">
        <f t="shared" si="124"/>
        <v>0.12754234227413352</v>
      </c>
    </row>
    <row r="2662" spans="1:9" x14ac:dyDescent="0.25">
      <c r="A2662" s="3">
        <f>回测!A2662</f>
        <v>44144</v>
      </c>
      <c r="B2662">
        <f>回测!F2662</f>
        <v>151105.84829053251</v>
      </c>
      <c r="C2662" t="str">
        <f>回测!K2662</f>
        <v>否</v>
      </c>
      <c r="D2662">
        <f>COUNTIF($C$2:C2662,"是")</f>
        <v>36</v>
      </c>
      <c r="E2662">
        <f>IF(COUNTA(F$2:F2662)&lt;2,0,AVERAGE(F$2:F2662)/_xlfn.STDEV.P(F$2:F2662)*SQRT(252))</f>
        <v>0.69881847591522106</v>
      </c>
      <c r="F2662">
        <f t="shared" si="125"/>
        <v>4.0308547234146896E-3</v>
      </c>
      <c r="G2662" s="4">
        <f>MAX($B$2:$B2662)</f>
        <v>152706.89656219183</v>
      </c>
      <c r="H2662" s="5">
        <f t="shared" si="123"/>
        <v>1.0484452946807665E-2</v>
      </c>
      <c r="I2662" s="5">
        <f t="shared" si="124"/>
        <v>0.12754234227413352</v>
      </c>
    </row>
    <row r="2663" spans="1:9" x14ac:dyDescent="0.25">
      <c r="A2663" s="3">
        <f>回测!A2663</f>
        <v>44145</v>
      </c>
      <c r="B2663">
        <f>回测!F2663</f>
        <v>150021.90997176993</v>
      </c>
      <c r="C2663" t="str">
        <f>回测!K2663</f>
        <v>是</v>
      </c>
      <c r="D2663">
        <f>COUNTIF($C$2:C2663,"是")</f>
        <v>37</v>
      </c>
      <c r="E2663">
        <f>IF(COUNTA(F$2:F2663)&lt;2,0,AVERAGE(F$2:F2663)/_xlfn.STDEV.P(F$2:F2663)*SQRT(252))</f>
        <v>0.68654213520852936</v>
      </c>
      <c r="F2663">
        <f t="shared" si="125"/>
        <v>-7.1733710576077359E-3</v>
      </c>
      <c r="G2663" s="4">
        <f>MAX($B$2:$B2663)</f>
        <v>152706.89656219183</v>
      </c>
      <c r="H2663" s="5">
        <f t="shared" si="123"/>
        <v>1.7582615133092006E-2</v>
      </c>
      <c r="I2663" s="5">
        <f t="shared" si="124"/>
        <v>0.12754234227413352</v>
      </c>
    </row>
    <row r="2664" spans="1:9" x14ac:dyDescent="0.25">
      <c r="A2664" s="3">
        <f>回测!A2664</f>
        <v>44146</v>
      </c>
      <c r="B2664">
        <f>回测!F2664</f>
        <v>149590.96219276157</v>
      </c>
      <c r="C2664" t="str">
        <f>回测!K2664</f>
        <v>否</v>
      </c>
      <c r="D2664">
        <f>COUNTIF($C$2:C2664,"是")</f>
        <v>37</v>
      </c>
      <c r="E2664">
        <f>IF(COUNTA(F$2:F2664)&lt;2,0,AVERAGE(F$2:F2664)/_xlfn.STDEV.P(F$2:F2664)*SQRT(252))</f>
        <v>0.68167247083131632</v>
      </c>
      <c r="F2664">
        <f t="shared" si="125"/>
        <v>-2.8725656078465445E-3</v>
      </c>
      <c r="G2664" s="4">
        <f>MAX($B$2:$B2664)</f>
        <v>152706.89656219183</v>
      </c>
      <c r="H2664" s="5">
        <f t="shared" si="123"/>
        <v>2.0404673525411199E-2</v>
      </c>
      <c r="I2664" s="5">
        <f t="shared" si="124"/>
        <v>0.12754234227413352</v>
      </c>
    </row>
    <row r="2665" spans="1:9" x14ac:dyDescent="0.25">
      <c r="A2665" s="3">
        <f>回测!A2665</f>
        <v>44147</v>
      </c>
      <c r="B2665">
        <f>回测!F2665</f>
        <v>149475.56264220449</v>
      </c>
      <c r="C2665" t="str">
        <f>回测!K2665</f>
        <v>否</v>
      </c>
      <c r="D2665">
        <f>COUNTIF($C$2:C2665,"是")</f>
        <v>37</v>
      </c>
      <c r="E2665">
        <f>IF(COUNTA(F$2:F2665)&lt;2,0,AVERAGE(F$2:F2665)/_xlfn.STDEV.P(F$2:F2665)*SQRT(252))</f>
        <v>0.68028691145380171</v>
      </c>
      <c r="F2665">
        <f t="shared" si="125"/>
        <v>-7.714339747904031E-4</v>
      </c>
      <c r="G2665" s="4">
        <f>MAX($B$2:$B2665)</f>
        <v>152706.89656219183</v>
      </c>
      <c r="H2665" s="5">
        <f t="shared" si="123"/>
        <v>2.1160366641799544E-2</v>
      </c>
      <c r="I2665" s="5">
        <f t="shared" si="124"/>
        <v>0.12754234227413352</v>
      </c>
    </row>
    <row r="2666" spans="1:9" x14ac:dyDescent="0.25">
      <c r="A2666" s="3">
        <f>回测!A2666</f>
        <v>44148</v>
      </c>
      <c r="B2666">
        <f>回测!F2666</f>
        <v>149178.87008890125</v>
      </c>
      <c r="C2666" t="str">
        <f>回测!K2666</f>
        <v>否</v>
      </c>
      <c r="D2666">
        <f>COUNTIF($C$2:C2666,"是")</f>
        <v>37</v>
      </c>
      <c r="E2666">
        <f>IF(COUNTA(F$2:F2666)&lt;2,0,AVERAGE(F$2:F2666)/_xlfn.STDEV.P(F$2:F2666)*SQRT(252))</f>
        <v>0.67690208043832911</v>
      </c>
      <c r="F2666">
        <f t="shared" si="125"/>
        <v>-1.9848900252238399E-3</v>
      </c>
      <c r="G2666" s="4">
        <f>MAX($B$2:$B2666)</f>
        <v>152706.89656219183</v>
      </c>
      <c r="H2666" s="5">
        <f t="shared" si="123"/>
        <v>2.3103255666346079E-2</v>
      </c>
      <c r="I2666" s="5">
        <f t="shared" si="124"/>
        <v>0.12754234227413352</v>
      </c>
    </row>
    <row r="2667" spans="1:9" x14ac:dyDescent="0.25">
      <c r="A2667" s="3">
        <f>回测!A2667</f>
        <v>44149</v>
      </c>
      <c r="B2667">
        <f>回测!F2667</f>
        <v>149178.87008890125</v>
      </c>
      <c r="C2667" t="str">
        <f>回测!K2667</f>
        <v>否</v>
      </c>
      <c r="D2667">
        <f>COUNTIF($C$2:C2667,"是")</f>
        <v>37</v>
      </c>
      <c r="E2667">
        <f>IF(COUNTA(F$2:F2667)&lt;2,0,AVERAGE(F$2:F2667)/_xlfn.STDEV.P(F$2:F2667)*SQRT(252))</f>
        <v>0.67677483913807734</v>
      </c>
      <c r="F2667">
        <f t="shared" si="125"/>
        <v>0</v>
      </c>
      <c r="G2667" s="4">
        <f>MAX($B$2:$B2667)</f>
        <v>152706.89656219183</v>
      </c>
      <c r="H2667" s="5">
        <f t="shared" si="123"/>
        <v>2.3103255666346079E-2</v>
      </c>
      <c r="I2667" s="5">
        <f t="shared" si="124"/>
        <v>0.12754234227413352</v>
      </c>
    </row>
    <row r="2668" spans="1:9" x14ac:dyDescent="0.25">
      <c r="A2668" s="3">
        <f>回测!A2668</f>
        <v>44150</v>
      </c>
      <c r="B2668">
        <f>回测!F2668</f>
        <v>149178.87008890125</v>
      </c>
      <c r="C2668" t="str">
        <f>回测!K2668</f>
        <v>否</v>
      </c>
      <c r="D2668">
        <f>COUNTIF($C$2:C2668,"是")</f>
        <v>37</v>
      </c>
      <c r="E2668">
        <f>IF(COUNTA(F$2:F2668)&lt;2,0,AVERAGE(F$2:F2668)/_xlfn.STDEV.P(F$2:F2668)*SQRT(252))</f>
        <v>0.67664766956576639</v>
      </c>
      <c r="F2668">
        <f t="shared" si="125"/>
        <v>0</v>
      </c>
      <c r="G2668" s="4">
        <f>MAX($B$2:$B2668)</f>
        <v>152706.89656219183</v>
      </c>
      <c r="H2668" s="5">
        <f t="shared" si="123"/>
        <v>2.3103255666346079E-2</v>
      </c>
      <c r="I2668" s="5">
        <f t="shared" si="124"/>
        <v>0.12754234227413352</v>
      </c>
    </row>
    <row r="2669" spans="1:9" x14ac:dyDescent="0.25">
      <c r="A2669" s="3">
        <f>回测!A2669</f>
        <v>44151</v>
      </c>
      <c r="B2669">
        <f>回测!F2669</f>
        <v>149615.83120878792</v>
      </c>
      <c r="C2669" t="str">
        <f>回测!K2669</f>
        <v>否</v>
      </c>
      <c r="D2669">
        <f>COUNTIF($C$2:C2669,"是")</f>
        <v>37</v>
      </c>
      <c r="E2669">
        <f>IF(COUNTA(F$2:F2669)&lt;2,0,AVERAGE(F$2:F2669)/_xlfn.STDEV.P(F$2:F2669)*SQRT(252))</f>
        <v>0.68118834767320291</v>
      </c>
      <c r="F2669">
        <f t="shared" si="125"/>
        <v>2.9291086574543268E-3</v>
      </c>
      <c r="G2669" s="4">
        <f>MAX($B$2:$B2669)</f>
        <v>152706.89656219183</v>
      </c>
      <c r="H2669" s="5">
        <f t="shared" si="123"/>
        <v>2.0241818955079371E-2</v>
      </c>
      <c r="I2669" s="5">
        <f t="shared" si="124"/>
        <v>0.12754234227413352</v>
      </c>
    </row>
    <row r="2670" spans="1:9" x14ac:dyDescent="0.25">
      <c r="A2670" s="3">
        <f>回测!A2670</f>
        <v>44152</v>
      </c>
      <c r="B2670">
        <f>回测!F2670</f>
        <v>149462.16341328406</v>
      </c>
      <c r="C2670" t="str">
        <f>回测!K2670</f>
        <v>否</v>
      </c>
      <c r="D2670">
        <f>COUNTIF($C$2:C2670,"是")</f>
        <v>37</v>
      </c>
      <c r="E2670">
        <f>IF(COUNTA(F$2:F2670)&lt;2,0,AVERAGE(F$2:F2670)/_xlfn.STDEV.P(F$2:F2670)*SQRT(252))</f>
        <v>0.67938586593877626</v>
      </c>
      <c r="F2670">
        <f t="shared" si="125"/>
        <v>-1.0270824568652248E-3</v>
      </c>
      <c r="G2670" s="4">
        <f>MAX($B$2:$B2670)</f>
        <v>152706.89656219183</v>
      </c>
      <c r="H2670" s="5">
        <f t="shared" si="123"/>
        <v>2.1248111394800762E-2</v>
      </c>
      <c r="I2670" s="5">
        <f t="shared" si="124"/>
        <v>0.12754234227413352</v>
      </c>
    </row>
    <row r="2671" spans="1:9" x14ac:dyDescent="0.25">
      <c r="A2671" s="3">
        <f>回测!A2671</f>
        <v>44153</v>
      </c>
      <c r="B2671">
        <f>回测!F2671</f>
        <v>149111.28731344157</v>
      </c>
      <c r="C2671" t="str">
        <f>回测!K2671</f>
        <v>否</v>
      </c>
      <c r="D2671">
        <f>COUNTIF($C$2:C2671,"是")</f>
        <v>37</v>
      </c>
      <c r="E2671">
        <f>IF(COUNTA(F$2:F2671)&lt;2,0,AVERAGE(F$2:F2671)/_xlfn.STDEV.P(F$2:F2671)*SQRT(252))</f>
        <v>0.67540277315546093</v>
      </c>
      <c r="F2671">
        <f t="shared" si="125"/>
        <v>-2.3475914695029187E-3</v>
      </c>
      <c r="G2671" s="4">
        <f>MAX($B$2:$B2671)</f>
        <v>152706.89656219183</v>
      </c>
      <c r="H2671" s="5">
        <f t="shared" si="123"/>
        <v>2.3545820979250287E-2</v>
      </c>
      <c r="I2671" s="5">
        <f t="shared" si="124"/>
        <v>0.12754234227413352</v>
      </c>
    </row>
    <row r="2672" spans="1:9" x14ac:dyDescent="0.25">
      <c r="A2672" s="3">
        <f>回测!A2672</f>
        <v>44154</v>
      </c>
      <c r="B2672">
        <f>回测!F2672</f>
        <v>149222.34359066538</v>
      </c>
      <c r="C2672" t="str">
        <f>回测!K2672</f>
        <v>否</v>
      </c>
      <c r="D2672">
        <f>COUNTIF($C$2:C2672,"是")</f>
        <v>37</v>
      </c>
      <c r="E2672">
        <f>IF(COUNTA(F$2:F2672)&lt;2,0,AVERAGE(F$2:F2672)/_xlfn.STDEV.P(F$2:F2672)*SQRT(252))</f>
        <v>0.67647736741903208</v>
      </c>
      <c r="F2672">
        <f t="shared" si="125"/>
        <v>7.4478786431741995E-4</v>
      </c>
      <c r="G2672" s="4">
        <f>MAX($B$2:$B2672)</f>
        <v>152706.89656219183</v>
      </c>
      <c r="H2672" s="5">
        <f t="shared" si="123"/>
        <v>2.2818569756653528E-2</v>
      </c>
      <c r="I2672" s="5">
        <f t="shared" si="124"/>
        <v>0.12754234227413352</v>
      </c>
    </row>
    <row r="2673" spans="1:9" x14ac:dyDescent="0.25">
      <c r="A2673" s="3">
        <f>回测!A2673</f>
        <v>44155</v>
      </c>
      <c r="B2673">
        <f>回测!F2673</f>
        <v>149392.62837723133</v>
      </c>
      <c r="C2673" t="str">
        <f>回测!K2673</f>
        <v>否</v>
      </c>
      <c r="D2673">
        <f>COUNTIF($C$2:C2673,"是")</f>
        <v>37</v>
      </c>
      <c r="E2673">
        <f>IF(COUNTA(F$2:F2673)&lt;2,0,AVERAGE(F$2:F2673)/_xlfn.STDEV.P(F$2:F2673)*SQRT(252))</f>
        <v>0.67818651248963113</v>
      </c>
      <c r="F2673">
        <f t="shared" si="125"/>
        <v>1.1411480510792327E-3</v>
      </c>
      <c r="G2673" s="4">
        <f>MAX($B$2:$B2673)</f>
        <v>152706.89656219183</v>
      </c>
      <c r="H2673" s="5">
        <f t="shared" si="123"/>
        <v>2.1703461071980623E-2</v>
      </c>
      <c r="I2673" s="5">
        <f t="shared" si="124"/>
        <v>0.12754234227413352</v>
      </c>
    </row>
    <row r="2674" spans="1:9" x14ac:dyDescent="0.25">
      <c r="A2674" s="3">
        <f>回测!A2674</f>
        <v>44156</v>
      </c>
      <c r="B2674">
        <f>回测!F2674</f>
        <v>149392.62837723133</v>
      </c>
      <c r="C2674" t="str">
        <f>回测!K2674</f>
        <v>否</v>
      </c>
      <c r="D2674">
        <f>COUNTIF($C$2:C2674,"是")</f>
        <v>37</v>
      </c>
      <c r="E2674">
        <f>IF(COUNTA(F$2:F2674)&lt;2,0,AVERAGE(F$2:F2674)/_xlfn.STDEV.P(F$2:F2674)*SQRT(252))</f>
        <v>0.67805936287604918</v>
      </c>
      <c r="F2674">
        <f t="shared" si="125"/>
        <v>0</v>
      </c>
      <c r="G2674" s="4">
        <f>MAX($B$2:$B2674)</f>
        <v>152706.89656219183</v>
      </c>
      <c r="H2674" s="5">
        <f t="shared" si="123"/>
        <v>2.1703461071980623E-2</v>
      </c>
      <c r="I2674" s="5">
        <f t="shared" si="124"/>
        <v>0.12754234227413352</v>
      </c>
    </row>
    <row r="2675" spans="1:9" x14ac:dyDescent="0.25">
      <c r="A2675" s="3">
        <f>回测!A2675</f>
        <v>44157</v>
      </c>
      <c r="B2675">
        <f>回测!F2675</f>
        <v>149392.62837723133</v>
      </c>
      <c r="C2675" t="str">
        <f>回测!K2675</f>
        <v>否</v>
      </c>
      <c r="D2675">
        <f>COUNTIF($C$2:C2675,"是")</f>
        <v>37</v>
      </c>
      <c r="E2675">
        <f>IF(COUNTA(F$2:F2675)&lt;2,0,AVERAGE(F$2:F2675)/_xlfn.STDEV.P(F$2:F2675)*SQRT(252))</f>
        <v>0.67793228475149359</v>
      </c>
      <c r="F2675">
        <f t="shared" si="125"/>
        <v>0</v>
      </c>
      <c r="G2675" s="4">
        <f>MAX($B$2:$B2675)</f>
        <v>152706.89656219183</v>
      </c>
      <c r="H2675" s="5">
        <f t="shared" si="123"/>
        <v>2.1703461071980623E-2</v>
      </c>
      <c r="I2675" s="5">
        <f t="shared" si="124"/>
        <v>0.12754234227413352</v>
      </c>
    </row>
    <row r="2676" spans="1:9" x14ac:dyDescent="0.25">
      <c r="A2676" s="3">
        <f>回测!A2676</f>
        <v>44158</v>
      </c>
      <c r="B2676">
        <f>回测!F2676</f>
        <v>149996.67217329846</v>
      </c>
      <c r="C2676" t="str">
        <f>回测!K2676</f>
        <v>否</v>
      </c>
      <c r="D2676">
        <f>COUNTIF($C$2:C2676,"是")</f>
        <v>37</v>
      </c>
      <c r="E2676">
        <f>IF(COUNTA(F$2:F2676)&lt;2,0,AVERAGE(F$2:F2676)/_xlfn.STDEV.P(F$2:F2676)*SQRT(252))</f>
        <v>0.68419552082198709</v>
      </c>
      <c r="F2676">
        <f t="shared" si="125"/>
        <v>4.0433306691802784E-3</v>
      </c>
      <c r="G2676" s="4">
        <f>MAX($B$2:$B2676)</f>
        <v>152706.89656219183</v>
      </c>
      <c r="H2676" s="5">
        <f t="shared" si="123"/>
        <v>1.7747884672579928E-2</v>
      </c>
      <c r="I2676" s="5">
        <f t="shared" si="124"/>
        <v>0.12754234227413352</v>
      </c>
    </row>
    <row r="2677" spans="1:9" x14ac:dyDescent="0.25">
      <c r="A2677" s="3">
        <f>回测!A2677</f>
        <v>44159</v>
      </c>
      <c r="B2677">
        <f>回测!F2677</f>
        <v>148789.38875668889</v>
      </c>
      <c r="C2677" t="str">
        <f>回测!K2677</f>
        <v>否</v>
      </c>
      <c r="D2677">
        <f>COUNTIF($C$2:C2677,"是")</f>
        <v>37</v>
      </c>
      <c r="E2677">
        <f>IF(COUNTA(F$2:F2677)&lt;2,0,AVERAGE(F$2:F2677)/_xlfn.STDEV.P(F$2:F2677)*SQRT(252))</f>
        <v>0.67044316298000028</v>
      </c>
      <c r="F2677">
        <f t="shared" si="125"/>
        <v>-8.0487346760249601E-3</v>
      </c>
      <c r="G2677" s="4">
        <f>MAX($B$2:$B2677)</f>
        <v>152706.89656219183</v>
      </c>
      <c r="H2677" s="5">
        <f t="shared" si="123"/>
        <v>2.5653771333814523E-2</v>
      </c>
      <c r="I2677" s="5">
        <f t="shared" si="124"/>
        <v>0.12754234227413352</v>
      </c>
    </row>
    <row r="2678" spans="1:9" x14ac:dyDescent="0.25">
      <c r="A2678" s="3">
        <f>回测!A2678</f>
        <v>44160</v>
      </c>
      <c r="B2678">
        <f>回测!F2678</f>
        <v>147953.55646028236</v>
      </c>
      <c r="C2678" t="str">
        <f>回测!K2678</f>
        <v>否</v>
      </c>
      <c r="D2678">
        <f>COUNTIF($C$2:C2678,"是")</f>
        <v>37</v>
      </c>
      <c r="E2678">
        <f>IF(COUNTA(F$2:F2678)&lt;2,0,AVERAGE(F$2:F2678)/_xlfn.STDEV.P(F$2:F2678)*SQRT(252))</f>
        <v>0.66095073309953933</v>
      </c>
      <c r="F2678">
        <f t="shared" si="125"/>
        <v>-5.6175531292311787E-3</v>
      </c>
      <c r="G2678" s="4">
        <f>MAX($B$2:$B2678)</f>
        <v>152706.89656219183</v>
      </c>
      <c r="H2678" s="5">
        <f t="shared" si="123"/>
        <v>3.1127213039612855E-2</v>
      </c>
      <c r="I2678" s="5">
        <f t="shared" si="124"/>
        <v>0.12754234227413352</v>
      </c>
    </row>
    <row r="2679" spans="1:9" x14ac:dyDescent="0.25">
      <c r="A2679" s="3">
        <f>回测!A2679</f>
        <v>44161</v>
      </c>
      <c r="B2679">
        <f>回测!F2679</f>
        <v>148032.36148070404</v>
      </c>
      <c r="C2679" t="str">
        <f>回测!K2679</f>
        <v>否</v>
      </c>
      <c r="D2679">
        <f>COUNTIF($C$2:C2679,"是")</f>
        <v>37</v>
      </c>
      <c r="E2679">
        <f>IF(COUNTA(F$2:F2679)&lt;2,0,AVERAGE(F$2:F2679)/_xlfn.STDEV.P(F$2:F2679)*SQRT(252))</f>
        <v>0.66168471070227253</v>
      </c>
      <c r="F2679">
        <f t="shared" si="125"/>
        <v>5.3263349869414611E-4</v>
      </c>
      <c r="G2679" s="4">
        <f>MAX($B$2:$B2679)</f>
        <v>152706.89656219183</v>
      </c>
      <c r="H2679" s="5">
        <f t="shared" si="123"/>
        <v>3.0611158937304594E-2</v>
      </c>
      <c r="I2679" s="5">
        <f t="shared" si="124"/>
        <v>0.12754234227413352</v>
      </c>
    </row>
    <row r="2680" spans="1:9" x14ac:dyDescent="0.25">
      <c r="A2680" s="3">
        <f>回测!A2680</f>
        <v>44162</v>
      </c>
      <c r="B2680">
        <f>回测!F2680</f>
        <v>148570.40358871297</v>
      </c>
      <c r="C2680" t="str">
        <f>回测!K2680</f>
        <v>否</v>
      </c>
      <c r="D2680">
        <f>COUNTIF($C$2:C2680,"是")</f>
        <v>37</v>
      </c>
      <c r="E2680">
        <f>IF(COUNTA(F$2:F2680)&lt;2,0,AVERAGE(F$2:F2680)/_xlfn.STDEV.P(F$2:F2680)*SQRT(252))</f>
        <v>0.66730847131957216</v>
      </c>
      <c r="F2680">
        <f t="shared" si="125"/>
        <v>3.6346249065213332E-3</v>
      </c>
      <c r="G2680" s="4">
        <f>MAX($B$2:$B2680)</f>
        <v>152706.89656219183</v>
      </c>
      <c r="H2680" s="5">
        <f t="shared" si="123"/>
        <v>2.7087794111474328E-2</v>
      </c>
      <c r="I2680" s="5">
        <f t="shared" si="124"/>
        <v>0.12754234227413352</v>
      </c>
    </row>
    <row r="2681" spans="1:9" x14ac:dyDescent="0.25">
      <c r="A2681" s="3">
        <f>回测!A2681</f>
        <v>44163</v>
      </c>
      <c r="B2681">
        <f>回测!F2681</f>
        <v>148570.40358871297</v>
      </c>
      <c r="C2681" t="str">
        <f>回测!K2681</f>
        <v>否</v>
      </c>
      <c r="D2681">
        <f>COUNTIF($C$2:C2681,"是")</f>
        <v>37</v>
      </c>
      <c r="E2681">
        <f>IF(COUNTA(F$2:F2681)&lt;2,0,AVERAGE(F$2:F2681)/_xlfn.STDEV.P(F$2:F2681)*SQRT(252))</f>
        <v>0.66718369533740729</v>
      </c>
      <c r="F2681">
        <f t="shared" si="125"/>
        <v>0</v>
      </c>
      <c r="G2681" s="4">
        <f>MAX($B$2:$B2681)</f>
        <v>152706.89656219183</v>
      </c>
      <c r="H2681" s="5">
        <f t="shared" si="123"/>
        <v>2.7087794111474328E-2</v>
      </c>
      <c r="I2681" s="5">
        <f t="shared" si="124"/>
        <v>0.12754234227413352</v>
      </c>
    </row>
    <row r="2682" spans="1:9" x14ac:dyDescent="0.25">
      <c r="A2682" s="3">
        <f>回测!A2682</f>
        <v>44164</v>
      </c>
      <c r="B2682">
        <f>回测!F2682</f>
        <v>148570.40358871297</v>
      </c>
      <c r="C2682" t="str">
        <f>回测!K2682</f>
        <v>否</v>
      </c>
      <c r="D2682">
        <f>COUNTIF($C$2:C2682,"是")</f>
        <v>37</v>
      </c>
      <c r="E2682">
        <f>IF(COUNTA(F$2:F2682)&lt;2,0,AVERAGE(F$2:F2682)/_xlfn.STDEV.P(F$2:F2682)*SQRT(252))</f>
        <v>0.66705898932240015</v>
      </c>
      <c r="F2682">
        <f t="shared" si="125"/>
        <v>0</v>
      </c>
      <c r="G2682" s="4">
        <f>MAX($B$2:$B2682)</f>
        <v>152706.89656219183</v>
      </c>
      <c r="H2682" s="5">
        <f t="shared" si="123"/>
        <v>2.7087794111474328E-2</v>
      </c>
      <c r="I2682" s="5">
        <f t="shared" si="124"/>
        <v>0.12754234227413352</v>
      </c>
    </row>
    <row r="2683" spans="1:9" x14ac:dyDescent="0.25">
      <c r="A2683" s="3">
        <f>回测!A2683</f>
        <v>44165</v>
      </c>
      <c r="B2683">
        <f>回测!F2683</f>
        <v>147580.6157557478</v>
      </c>
      <c r="C2683" t="str">
        <f>回测!K2683</f>
        <v>否</v>
      </c>
      <c r="D2683">
        <f>COUNTIF($C$2:C2683,"是")</f>
        <v>37</v>
      </c>
      <c r="E2683">
        <f>IF(COUNTA(F$2:F2683)&lt;2,0,AVERAGE(F$2:F2683)/_xlfn.STDEV.P(F$2:F2683)*SQRT(252))</f>
        <v>0.6557829948284758</v>
      </c>
      <c r="F2683">
        <f t="shared" si="125"/>
        <v>-6.662079452279035E-3</v>
      </c>
      <c r="G2683" s="4">
        <f>MAX($B$2:$B2683)</f>
        <v>152706.89656219183</v>
      </c>
      <c r="H2683" s="5">
        <f t="shared" si="123"/>
        <v>3.3569412527195808E-2</v>
      </c>
      <c r="I2683" s="5">
        <f t="shared" si="124"/>
        <v>0.12754234227413352</v>
      </c>
    </row>
    <row r="2684" spans="1:9" x14ac:dyDescent="0.25">
      <c r="A2684" s="3">
        <f>回测!A2684</f>
        <v>44166</v>
      </c>
      <c r="B2684">
        <f>回测!F2684</f>
        <v>148591.65534591797</v>
      </c>
      <c r="C2684" t="str">
        <f>回测!K2684</f>
        <v>否</v>
      </c>
      <c r="D2684">
        <f>COUNTIF($C$2:C2684,"是")</f>
        <v>37</v>
      </c>
      <c r="E2684">
        <f>IF(COUNTA(F$2:F2684)&lt;2,0,AVERAGE(F$2:F2684)/_xlfn.STDEV.P(F$2:F2684)*SQRT(252))</f>
        <v>0.66627496965392652</v>
      </c>
      <c r="F2684">
        <f t="shared" si="125"/>
        <v>6.8507614295598707E-3</v>
      </c>
      <c r="G2684" s="4">
        <f>MAX($B$2:$B2684)</f>
        <v>152706.89656219183</v>
      </c>
      <c r="H2684" s="5">
        <f t="shared" si="123"/>
        <v>2.6948627134190217E-2</v>
      </c>
      <c r="I2684" s="5">
        <f t="shared" si="124"/>
        <v>0.12754234227413352</v>
      </c>
    </row>
    <row r="2685" spans="1:9" x14ac:dyDescent="0.25">
      <c r="A2685" s="3">
        <f>回测!A2685</f>
        <v>44167</v>
      </c>
      <c r="B2685">
        <f>回测!F2685</f>
        <v>149043.07287260209</v>
      </c>
      <c r="C2685" t="str">
        <f>回测!K2685</f>
        <v>否</v>
      </c>
      <c r="D2685">
        <f>COUNTIF($C$2:C2685,"是")</f>
        <v>37</v>
      </c>
      <c r="E2685">
        <f>IF(COUNTA(F$2:F2685)&lt;2,0,AVERAGE(F$2:F2685)/_xlfn.STDEV.P(F$2:F2685)*SQRT(252))</f>
        <v>0.6709596163102225</v>
      </c>
      <c r="F2685">
        <f t="shared" si="125"/>
        <v>3.0379736037884353E-3</v>
      </c>
      <c r="G2685" s="4">
        <f>MAX($B$2:$B2685)</f>
        <v>152706.89656219183</v>
      </c>
      <c r="H2685" s="5">
        <f t="shared" si="123"/>
        <v>2.3992522748293887E-2</v>
      </c>
      <c r="I2685" s="5">
        <f t="shared" si="124"/>
        <v>0.12754234227413352</v>
      </c>
    </row>
    <row r="2686" spans="1:9" x14ac:dyDescent="0.25">
      <c r="A2686" s="3">
        <f>回测!A2686</f>
        <v>44168</v>
      </c>
      <c r="B2686">
        <f>回测!F2686</f>
        <v>149394.52622452108</v>
      </c>
      <c r="C2686" t="str">
        <f>回测!K2686</f>
        <v>否</v>
      </c>
      <c r="D2686">
        <f>COUNTIF($C$2:C2686,"是")</f>
        <v>37</v>
      </c>
      <c r="E2686">
        <f>IF(COUNTA(F$2:F2686)&lt;2,0,AVERAGE(F$2:F2686)/_xlfn.STDEV.P(F$2:F2686)*SQRT(252))</f>
        <v>0.67458063204614438</v>
      </c>
      <c r="F2686">
        <f t="shared" si="125"/>
        <v>2.3580656594446303E-3</v>
      </c>
      <c r="G2686" s="4">
        <f>MAX($B$2:$B2686)</f>
        <v>152706.89656219183</v>
      </c>
      <c r="H2686" s="5">
        <f t="shared" si="123"/>
        <v>2.169103303282538E-2</v>
      </c>
      <c r="I2686" s="5">
        <f t="shared" si="124"/>
        <v>0.12754234227413352</v>
      </c>
    </row>
    <row r="2687" spans="1:9" x14ac:dyDescent="0.25">
      <c r="A2687" s="3">
        <f>回测!A2687</f>
        <v>44169</v>
      </c>
      <c r="B2687">
        <f>回测!F2687</f>
        <v>149600.11991307288</v>
      </c>
      <c r="C2687" t="str">
        <f>回测!K2687</f>
        <v>否</v>
      </c>
      <c r="D2687">
        <f>COUNTIF($C$2:C2687,"是")</f>
        <v>37</v>
      </c>
      <c r="E2687">
        <f>IF(COUNTA(F$2:F2687)&lt;2,0,AVERAGE(F$2:F2687)/_xlfn.STDEV.P(F$2:F2687)*SQRT(252))</f>
        <v>0.67665306311937468</v>
      </c>
      <c r="F2687">
        <f t="shared" si="125"/>
        <v>1.3761795277749123E-3</v>
      </c>
      <c r="G2687" s="4">
        <f>MAX($B$2:$B2687)</f>
        <v>152706.89656219183</v>
      </c>
      <c r="H2687" s="5">
        <f t="shared" si="123"/>
        <v>2.0344704260646718E-2</v>
      </c>
      <c r="I2687" s="5">
        <f t="shared" si="124"/>
        <v>0.12754234227413352</v>
      </c>
    </row>
    <row r="2688" spans="1:9" x14ac:dyDescent="0.25">
      <c r="A2688" s="3">
        <f>回测!A2688</f>
        <v>44170</v>
      </c>
      <c r="B2688">
        <f>回测!F2688</f>
        <v>149600.11991307288</v>
      </c>
      <c r="C2688" t="str">
        <f>回测!K2688</f>
        <v>否</v>
      </c>
      <c r="D2688">
        <f>COUNTIF($C$2:C2688,"是")</f>
        <v>37</v>
      </c>
      <c r="E2688">
        <f>IF(COUNTA(F$2:F2688)&lt;2,0,AVERAGE(F$2:F2688)/_xlfn.STDEV.P(F$2:F2688)*SQRT(252))</f>
        <v>0.67652686333578527</v>
      </c>
      <c r="F2688">
        <f t="shared" si="125"/>
        <v>0</v>
      </c>
      <c r="G2688" s="4">
        <f>MAX($B$2:$B2688)</f>
        <v>152706.89656219183</v>
      </c>
      <c r="H2688" s="5">
        <f t="shared" si="123"/>
        <v>2.0344704260646718E-2</v>
      </c>
      <c r="I2688" s="5">
        <f t="shared" si="124"/>
        <v>0.12754234227413352</v>
      </c>
    </row>
    <row r="2689" spans="1:9" x14ac:dyDescent="0.25">
      <c r="A2689" s="3">
        <f>回测!A2689</f>
        <v>44171</v>
      </c>
      <c r="B2689">
        <f>回测!F2689</f>
        <v>149600.11991307288</v>
      </c>
      <c r="C2689" t="str">
        <f>回测!K2689</f>
        <v>否</v>
      </c>
      <c r="D2689">
        <f>COUNTIF($C$2:C2689,"是")</f>
        <v>37</v>
      </c>
      <c r="E2689">
        <f>IF(COUNTA(F$2:F2689)&lt;2,0,AVERAGE(F$2:F2689)/_xlfn.STDEV.P(F$2:F2689)*SQRT(252))</f>
        <v>0.67640073413687707</v>
      </c>
      <c r="F2689">
        <f t="shared" si="125"/>
        <v>0</v>
      </c>
      <c r="G2689" s="4">
        <f>MAX($B$2:$B2689)</f>
        <v>152706.89656219183</v>
      </c>
      <c r="H2689" s="5">
        <f t="shared" si="123"/>
        <v>2.0344704260646718E-2</v>
      </c>
      <c r="I2689" s="5">
        <f t="shared" si="124"/>
        <v>0.12754234227413352</v>
      </c>
    </row>
    <row r="2690" spans="1:9" x14ac:dyDescent="0.25">
      <c r="A2690" s="3">
        <f>回测!A2690</f>
        <v>44172</v>
      </c>
      <c r="B2690">
        <f>回测!F2690</f>
        <v>149160.09875379078</v>
      </c>
      <c r="C2690" t="str">
        <f>回测!K2690</f>
        <v>否</v>
      </c>
      <c r="D2690">
        <f>COUNTIF($C$2:C2690,"是")</f>
        <v>37</v>
      </c>
      <c r="E2690">
        <f>IF(COUNTA(F$2:F2690)&lt;2,0,AVERAGE(F$2:F2690)/_xlfn.STDEV.P(F$2:F2690)*SQRT(252))</f>
        <v>0.67146145685189829</v>
      </c>
      <c r="F2690">
        <f t="shared" si="125"/>
        <v>-2.9413155520047196E-3</v>
      </c>
      <c r="G2690" s="4">
        <f>MAX($B$2:$B2690)</f>
        <v>152706.89656219183</v>
      </c>
      <c r="H2690" s="5">
        <f t="shared" si="123"/>
        <v>2.3226179617608644E-2</v>
      </c>
      <c r="I2690" s="5">
        <f t="shared" si="124"/>
        <v>0.12754234227413352</v>
      </c>
    </row>
    <row r="2691" spans="1:9" x14ac:dyDescent="0.25">
      <c r="A2691" s="3">
        <f>回测!A2691</f>
        <v>44173</v>
      </c>
      <c r="B2691">
        <f>回测!F2691</f>
        <v>149585.40553222466</v>
      </c>
      <c r="C2691" t="str">
        <f>回测!K2691</f>
        <v>否</v>
      </c>
      <c r="D2691">
        <f>COUNTIF($C$2:C2691,"是")</f>
        <v>37</v>
      </c>
      <c r="E2691">
        <f>IF(COUNTA(F$2:F2691)&lt;2,0,AVERAGE(F$2:F2691)/_xlfn.STDEV.P(F$2:F2691)*SQRT(252))</f>
        <v>0.67584785929655622</v>
      </c>
      <c r="F2691">
        <f t="shared" si="125"/>
        <v>2.8513441730546596E-3</v>
      </c>
      <c r="G2691" s="4">
        <f>MAX($B$2:$B2691)</f>
        <v>152706.89656219183</v>
      </c>
      <c r="H2691" s="5">
        <f t="shared" ref="H2691:H2754" si="126">1-($B2691/$G2691)</f>
        <v>2.0441061276468941E-2</v>
      </c>
      <c r="I2691" s="5">
        <f t="shared" si="124"/>
        <v>0.12754234227413352</v>
      </c>
    </row>
    <row r="2692" spans="1:9" x14ac:dyDescent="0.25">
      <c r="A2692" s="3">
        <f>回测!A2692</f>
        <v>44174</v>
      </c>
      <c r="B2692">
        <f>回测!F2692</f>
        <v>148938.96505563872</v>
      </c>
      <c r="C2692" t="str">
        <f>回测!K2692</f>
        <v>否</v>
      </c>
      <c r="D2692">
        <f>COUNTIF($C$2:C2692,"是")</f>
        <v>37</v>
      </c>
      <c r="E2692">
        <f>IF(COUNTA(F$2:F2692)&lt;2,0,AVERAGE(F$2:F2692)/_xlfn.STDEV.P(F$2:F2692)*SQRT(252))</f>
        <v>0.66860013919464334</v>
      </c>
      <c r="F2692">
        <f t="shared" si="125"/>
        <v>-4.3215477759069865E-3</v>
      </c>
      <c r="G2692" s="4">
        <f>MAX($B$2:$B2692)</f>
        <v>152706.89656219183</v>
      </c>
      <c r="H2692" s="5">
        <f t="shared" si="126"/>
        <v>2.4674272029479472E-2</v>
      </c>
      <c r="I2692" s="5">
        <f t="shared" ref="I2692:I2755" si="127">MAX($I2691,$H2692)</f>
        <v>0.12754234227413352</v>
      </c>
    </row>
    <row r="2693" spans="1:9" x14ac:dyDescent="0.25">
      <c r="A2693" s="3">
        <f>回测!A2693</f>
        <v>44175</v>
      </c>
      <c r="B2693">
        <f>回测!F2693</f>
        <v>148495.98562309219</v>
      </c>
      <c r="C2693" t="str">
        <f>回测!K2693</f>
        <v>否</v>
      </c>
      <c r="D2693">
        <f>COUNTIF($C$2:C2693,"是")</f>
        <v>37</v>
      </c>
      <c r="E2693">
        <f>IF(COUNTA(F$2:F2693)&lt;2,0,AVERAGE(F$2:F2693)/_xlfn.STDEV.P(F$2:F2693)*SQRT(252))</f>
        <v>0.66361401779743578</v>
      </c>
      <c r="F2693">
        <f t="shared" ref="F2693:F2756" si="128">IF(B2692=0,0,B2693/B2692-1)</f>
        <v>-2.9742346630450278E-3</v>
      </c>
      <c r="G2693" s="4">
        <f>MAX($B$2:$B2693)</f>
        <v>152706.89656219183</v>
      </c>
      <c r="H2693" s="5">
        <f t="shared" si="126"/>
        <v>2.7575119617369026E-2</v>
      </c>
      <c r="I2693" s="5">
        <f t="shared" si="127"/>
        <v>0.12754234227413352</v>
      </c>
    </row>
    <row r="2694" spans="1:9" x14ac:dyDescent="0.25">
      <c r="A2694" s="3">
        <f>回测!A2694</f>
        <v>44176</v>
      </c>
      <c r="B2694">
        <f>回测!F2694</f>
        <v>148029.43411178308</v>
      </c>
      <c r="C2694" t="str">
        <f>回测!K2694</f>
        <v>否</v>
      </c>
      <c r="D2694">
        <f>COUNTIF($C$2:C2694,"是")</f>
        <v>37</v>
      </c>
      <c r="E2694">
        <f>IF(COUNTA(F$2:F2694)&lt;2,0,AVERAGE(F$2:F2694)/_xlfn.STDEV.P(F$2:F2694)*SQRT(252))</f>
        <v>0.65835258711607281</v>
      </c>
      <c r="F2694">
        <f t="shared" si="128"/>
        <v>-3.1418459519390041E-3</v>
      </c>
      <c r="G2694" s="4">
        <f>MAX($B$2:$B2694)</f>
        <v>152706.89656219183</v>
      </c>
      <c r="H2694" s="5">
        <f t="shared" si="126"/>
        <v>3.063032879136407E-2</v>
      </c>
      <c r="I2694" s="5">
        <f t="shared" si="127"/>
        <v>0.12754234227413352</v>
      </c>
    </row>
    <row r="2695" spans="1:9" x14ac:dyDescent="0.25">
      <c r="A2695" s="3">
        <f>回测!A2695</f>
        <v>44177</v>
      </c>
      <c r="B2695">
        <f>回测!F2695</f>
        <v>148029.43411178308</v>
      </c>
      <c r="C2695" t="str">
        <f>回测!K2695</f>
        <v>否</v>
      </c>
      <c r="D2695">
        <f>COUNTIF($C$2:C2695,"是")</f>
        <v>37</v>
      </c>
      <c r="E2695">
        <f>IF(COUNTA(F$2:F2695)&lt;2,0,AVERAGE(F$2:F2695)/_xlfn.STDEV.P(F$2:F2695)*SQRT(252))</f>
        <v>0.65823013152005938</v>
      </c>
      <c r="F2695">
        <f t="shared" si="128"/>
        <v>0</v>
      </c>
      <c r="G2695" s="4">
        <f>MAX($B$2:$B2695)</f>
        <v>152706.89656219183</v>
      </c>
      <c r="H2695" s="5">
        <f t="shared" si="126"/>
        <v>3.063032879136407E-2</v>
      </c>
      <c r="I2695" s="5">
        <f t="shared" si="127"/>
        <v>0.12754234227413352</v>
      </c>
    </row>
    <row r="2696" spans="1:9" x14ac:dyDescent="0.25">
      <c r="A2696" s="3">
        <f>回测!A2696</f>
        <v>44178</v>
      </c>
      <c r="B2696">
        <f>回测!F2696</f>
        <v>148029.43411178308</v>
      </c>
      <c r="C2696" t="str">
        <f>回测!K2696</f>
        <v>否</v>
      </c>
      <c r="D2696">
        <f>COUNTIF($C$2:C2696,"是")</f>
        <v>37</v>
      </c>
      <c r="E2696">
        <f>IF(COUNTA(F$2:F2696)&lt;2,0,AVERAGE(F$2:F2696)/_xlfn.STDEV.P(F$2:F2696)*SQRT(252))</f>
        <v>0.65810774422998286</v>
      </c>
      <c r="F2696">
        <f t="shared" si="128"/>
        <v>0</v>
      </c>
      <c r="G2696" s="4">
        <f>MAX($B$2:$B2696)</f>
        <v>152706.89656219183</v>
      </c>
      <c r="H2696" s="5">
        <f t="shared" si="126"/>
        <v>3.063032879136407E-2</v>
      </c>
      <c r="I2696" s="5">
        <f t="shared" si="127"/>
        <v>0.12754234227413352</v>
      </c>
    </row>
    <row r="2697" spans="1:9" x14ac:dyDescent="0.25">
      <c r="A2697" s="3">
        <f>回测!A2697</f>
        <v>44179</v>
      </c>
      <c r="B2697">
        <f>回测!F2697</f>
        <v>148331.58058489941</v>
      </c>
      <c r="C2697" t="str">
        <f>回测!K2697</f>
        <v>否</v>
      </c>
      <c r="D2697">
        <f>COUNTIF($C$2:C2697,"是")</f>
        <v>37</v>
      </c>
      <c r="E2697">
        <f>IF(COUNTA(F$2:F2697)&lt;2,0,AVERAGE(F$2:F2697)/_xlfn.STDEV.P(F$2:F2697)*SQRT(252))</f>
        <v>0.66122515406623072</v>
      </c>
      <c r="F2697">
        <f t="shared" si="128"/>
        <v>2.0411242867290902E-3</v>
      </c>
      <c r="G2697" s="4">
        <f>MAX($B$2:$B2697)</f>
        <v>152706.89656219183</v>
      </c>
      <c r="H2697" s="5">
        <f t="shared" si="126"/>
        <v>2.8651724812641444E-2</v>
      </c>
      <c r="I2697" s="5">
        <f t="shared" si="127"/>
        <v>0.12754234227413352</v>
      </c>
    </row>
    <row r="2698" spans="1:9" x14ac:dyDescent="0.25">
      <c r="A2698" s="3">
        <f>回测!A2698</f>
        <v>44180</v>
      </c>
      <c r="B2698">
        <f>回测!F2698</f>
        <v>148786.7204327725</v>
      </c>
      <c r="C2698" t="str">
        <f>回测!K2698</f>
        <v>否</v>
      </c>
      <c r="D2698">
        <f>COUNTIF($C$2:C2698,"是")</f>
        <v>37</v>
      </c>
      <c r="E2698">
        <f>IF(COUNTA(F$2:F2698)&lt;2,0,AVERAGE(F$2:F2698)/_xlfn.STDEV.P(F$2:F2698)*SQRT(252))</f>
        <v>0.66594226064209106</v>
      </c>
      <c r="F2698">
        <f t="shared" si="128"/>
        <v>3.0683947820038249E-3</v>
      </c>
      <c r="G2698" s="4">
        <f>MAX($B$2:$B2698)</f>
        <v>152706.89656219183</v>
      </c>
      <c r="H2698" s="5">
        <f t="shared" si="126"/>
        <v>2.5671244833548101E-2</v>
      </c>
      <c r="I2698" s="5">
        <f t="shared" si="127"/>
        <v>0.12754234227413352</v>
      </c>
    </row>
    <row r="2699" spans="1:9" x14ac:dyDescent="0.25">
      <c r="A2699" s="3">
        <f>回测!A2699</f>
        <v>44181</v>
      </c>
      <c r="B2699">
        <f>回测!F2699</f>
        <v>149111.49522453966</v>
      </c>
      <c r="C2699" t="str">
        <f>回测!K2699</f>
        <v>否</v>
      </c>
      <c r="D2699">
        <f>COUNTIF($C$2:C2699,"是")</f>
        <v>37</v>
      </c>
      <c r="E2699">
        <f>IF(COUNTA(F$2:F2699)&lt;2,0,AVERAGE(F$2:F2699)/_xlfn.STDEV.P(F$2:F2699)*SQRT(252))</f>
        <v>0.66927815060128559</v>
      </c>
      <c r="F2699">
        <f t="shared" si="128"/>
        <v>2.1828210933239056E-3</v>
      </c>
      <c r="G2699" s="4">
        <f>MAX($B$2:$B2699)</f>
        <v>152706.89656219183</v>
      </c>
      <c r="H2699" s="5">
        <f t="shared" si="126"/>
        <v>2.3544459474938662E-2</v>
      </c>
      <c r="I2699" s="5">
        <f t="shared" si="127"/>
        <v>0.12754234227413352</v>
      </c>
    </row>
    <row r="2700" spans="1:9" x14ac:dyDescent="0.25">
      <c r="A2700" s="3">
        <f>回测!A2700</f>
        <v>44182</v>
      </c>
      <c r="B2700">
        <f>回测!F2700</f>
        <v>149795.92432903772</v>
      </c>
      <c r="C2700" t="str">
        <f>回测!K2700</f>
        <v>否</v>
      </c>
      <c r="D2700">
        <f>COUNTIF($C$2:C2700,"是")</f>
        <v>37</v>
      </c>
      <c r="E2700">
        <f>IF(COUNTA(F$2:F2700)&lt;2,0,AVERAGE(F$2:F2700)/_xlfn.STDEV.P(F$2:F2700)*SQRT(252))</f>
        <v>0.67632359773257444</v>
      </c>
      <c r="F2700">
        <f t="shared" si="128"/>
        <v>4.5900492344161936E-3</v>
      </c>
      <c r="G2700" s="4">
        <f>MAX($B$2:$B2700)</f>
        <v>152706.89656219183</v>
      </c>
      <c r="H2700" s="5">
        <f t="shared" si="126"/>
        <v>1.9062480468710064E-2</v>
      </c>
      <c r="I2700" s="5">
        <f t="shared" si="127"/>
        <v>0.12754234227413352</v>
      </c>
    </row>
    <row r="2701" spans="1:9" x14ac:dyDescent="0.25">
      <c r="A2701" s="3">
        <f>回测!A2701</f>
        <v>44183</v>
      </c>
      <c r="B2701">
        <f>回测!F2701</f>
        <v>149815.80716965513</v>
      </c>
      <c r="C2701" t="str">
        <f>回测!K2701</f>
        <v>否</v>
      </c>
      <c r="D2701">
        <f>COUNTIF($C$2:C2701,"是")</f>
        <v>37</v>
      </c>
      <c r="E2701">
        <f>IF(COUNTA(F$2:F2701)&lt;2,0,AVERAGE(F$2:F2701)/_xlfn.STDEV.P(F$2:F2701)*SQRT(252))</f>
        <v>0.67641079746345145</v>
      </c>
      <c r="F2701">
        <f t="shared" si="128"/>
        <v>1.3273285442494398E-4</v>
      </c>
      <c r="G2701" s="4">
        <f>MAX($B$2:$B2701)</f>
        <v>152706.89656219183</v>
      </c>
      <c r="H2701" s="5">
        <f t="shared" si="126"/>
        <v>1.8932277831730127E-2</v>
      </c>
      <c r="I2701" s="5">
        <f t="shared" si="127"/>
        <v>0.12754234227413352</v>
      </c>
    </row>
    <row r="2702" spans="1:9" x14ac:dyDescent="0.25">
      <c r="A2702" s="3">
        <f>回测!A2702</f>
        <v>44184</v>
      </c>
      <c r="B2702">
        <f>回测!F2702</f>
        <v>149815.80716965513</v>
      </c>
      <c r="C2702" t="str">
        <f>回测!K2702</f>
        <v>否</v>
      </c>
      <c r="D2702">
        <f>COUNTIF($C$2:C2702,"是")</f>
        <v>37</v>
      </c>
      <c r="E2702">
        <f>IF(COUNTA(F$2:F2702)&lt;2,0,AVERAGE(F$2:F2702)/_xlfn.STDEV.P(F$2:F2702)*SQRT(252))</f>
        <v>0.67628529722195929</v>
      </c>
      <c r="F2702">
        <f t="shared" si="128"/>
        <v>0</v>
      </c>
      <c r="G2702" s="4">
        <f>MAX($B$2:$B2702)</f>
        <v>152706.89656219183</v>
      </c>
      <c r="H2702" s="5">
        <f t="shared" si="126"/>
        <v>1.8932277831730127E-2</v>
      </c>
      <c r="I2702" s="5">
        <f t="shared" si="127"/>
        <v>0.12754234227413352</v>
      </c>
    </row>
    <row r="2703" spans="1:9" x14ac:dyDescent="0.25">
      <c r="A2703" s="3">
        <f>回测!A2703</f>
        <v>44185</v>
      </c>
      <c r="B2703">
        <f>回测!F2703</f>
        <v>149815.80716965513</v>
      </c>
      <c r="C2703" t="str">
        <f>回测!K2703</f>
        <v>否</v>
      </c>
      <c r="D2703">
        <f>COUNTIF($C$2:C2703,"是")</f>
        <v>37</v>
      </c>
      <c r="E2703">
        <f>IF(COUNTA(F$2:F2703)&lt;2,0,AVERAGE(F$2:F2703)/_xlfn.STDEV.P(F$2:F2703)*SQRT(252))</f>
        <v>0.67615986680993312</v>
      </c>
      <c r="F2703">
        <f t="shared" si="128"/>
        <v>0</v>
      </c>
      <c r="G2703" s="4">
        <f>MAX($B$2:$B2703)</f>
        <v>152706.89656219183</v>
      </c>
      <c r="H2703" s="5">
        <f t="shared" si="126"/>
        <v>1.8932277831730127E-2</v>
      </c>
      <c r="I2703" s="5">
        <f t="shared" si="127"/>
        <v>0.12754234227413352</v>
      </c>
    </row>
    <row r="2704" spans="1:9" x14ac:dyDescent="0.25">
      <c r="A2704" s="3">
        <f>回测!A2704</f>
        <v>44186</v>
      </c>
      <c r="B2704">
        <f>回测!F2704</f>
        <v>150585.38298573127</v>
      </c>
      <c r="C2704" t="str">
        <f>回测!K2704</f>
        <v>否</v>
      </c>
      <c r="D2704">
        <f>COUNTIF($C$2:C2704,"是")</f>
        <v>37</v>
      </c>
      <c r="E2704">
        <f>IF(COUNTA(F$2:F2704)&lt;2,0,AVERAGE(F$2:F2704)/_xlfn.STDEV.P(F$2:F2704)*SQRT(252))</f>
        <v>0.68402153675637389</v>
      </c>
      <c r="F2704">
        <f t="shared" si="128"/>
        <v>5.136813201591206E-3</v>
      </c>
      <c r="G2704" s="4">
        <f>MAX($B$2:$B2704)</f>
        <v>152706.89656219183</v>
      </c>
      <c r="H2704" s="5">
        <f t="shared" si="126"/>
        <v>1.3892716204841116E-2</v>
      </c>
      <c r="I2704" s="5">
        <f t="shared" si="127"/>
        <v>0.12754234227413352</v>
      </c>
    </row>
    <row r="2705" spans="1:9" x14ac:dyDescent="0.25">
      <c r="A2705" s="3">
        <f>回测!A2705</f>
        <v>44187</v>
      </c>
      <c r="B2705">
        <f>回测!F2705</f>
        <v>149569.8262923568</v>
      </c>
      <c r="C2705" t="str">
        <f>回测!K2705</f>
        <v>否</v>
      </c>
      <c r="D2705">
        <f>COUNTIF($C$2:C2705,"是")</f>
        <v>37</v>
      </c>
      <c r="E2705">
        <f>IF(COUNTA(F$2:F2705)&lt;2,0,AVERAGE(F$2:F2705)/_xlfn.STDEV.P(F$2:F2705)*SQRT(252))</f>
        <v>0.67266998441083969</v>
      </c>
      <c r="F2705">
        <f t="shared" si="128"/>
        <v>-6.7440589069039936E-3</v>
      </c>
      <c r="G2705" s="4">
        <f>MAX($B$2:$B2705)</f>
        <v>152706.89656219183</v>
      </c>
      <c r="H2705" s="5">
        <f t="shared" si="126"/>
        <v>2.054308181528286E-2</v>
      </c>
      <c r="I2705" s="5">
        <f t="shared" si="127"/>
        <v>0.12754234227413352</v>
      </c>
    </row>
    <row r="2706" spans="1:9" x14ac:dyDescent="0.25">
      <c r="A2706" s="3">
        <f>回测!A2706</f>
        <v>44188</v>
      </c>
      <c r="B2706">
        <f>回测!F2706</f>
        <v>149826.19098978842</v>
      </c>
      <c r="C2706" t="str">
        <f>回测!K2706</f>
        <v>否</v>
      </c>
      <c r="D2706">
        <f>COUNTIF($C$2:C2706,"是")</f>
        <v>37</v>
      </c>
      <c r="E2706">
        <f>IF(COUNTA(F$2:F2706)&lt;2,0,AVERAGE(F$2:F2706)/_xlfn.STDEV.P(F$2:F2706)*SQRT(252))</f>
        <v>0.67526204408210844</v>
      </c>
      <c r="F2706">
        <f t="shared" si="128"/>
        <v>1.7140134730819767E-3</v>
      </c>
      <c r="G2706" s="4">
        <f>MAX($B$2:$B2706)</f>
        <v>152706.89656219183</v>
      </c>
      <c r="H2706" s="5">
        <f t="shared" si="126"/>
        <v>1.8864279461210942E-2</v>
      </c>
      <c r="I2706" s="5">
        <f t="shared" si="127"/>
        <v>0.12754234227413352</v>
      </c>
    </row>
    <row r="2707" spans="1:9" x14ac:dyDescent="0.25">
      <c r="A2707" s="3">
        <f>回测!A2707</f>
        <v>44189</v>
      </c>
      <c r="B2707">
        <f>回测!F2707</f>
        <v>149973.59977120932</v>
      </c>
      <c r="C2707" t="str">
        <f>回测!K2707</f>
        <v>否</v>
      </c>
      <c r="D2707">
        <f>COUNTIF($C$2:C2707,"是")</f>
        <v>37</v>
      </c>
      <c r="E2707">
        <f>IF(COUNTA(F$2:F2707)&lt;2,0,AVERAGE(F$2:F2707)/_xlfn.STDEV.P(F$2:F2707)*SQRT(252))</f>
        <v>0.67670269475662903</v>
      </c>
      <c r="F2707">
        <f t="shared" si="128"/>
        <v>9.8386524043014845E-4</v>
      </c>
      <c r="G2707" s="4">
        <f>MAX($B$2:$B2707)</f>
        <v>152706.89656219183</v>
      </c>
      <c r="H2707" s="5">
        <f t="shared" si="126"/>
        <v>1.7898974129628376E-2</v>
      </c>
      <c r="I2707" s="5">
        <f t="shared" si="127"/>
        <v>0.12754234227413352</v>
      </c>
    </row>
    <row r="2708" spans="1:9" x14ac:dyDescent="0.25">
      <c r="A2708" s="3">
        <f>回测!A2708</f>
        <v>44190</v>
      </c>
      <c r="B2708">
        <f>回测!F2708</f>
        <v>150530.22446477308</v>
      </c>
      <c r="C2708" t="str">
        <f>回测!K2708</f>
        <v>否</v>
      </c>
      <c r="D2708">
        <f>COUNTIF($C$2:C2708,"是")</f>
        <v>37</v>
      </c>
      <c r="E2708">
        <f>IF(COUNTA(F$2:F2708)&lt;2,0,AVERAGE(F$2:F2708)/_xlfn.STDEV.P(F$2:F2708)*SQRT(252))</f>
        <v>0.68238789954621326</v>
      </c>
      <c r="F2708">
        <f t="shared" si="128"/>
        <v>3.711484517361141E-3</v>
      </c>
      <c r="G2708" s="4">
        <f>MAX($B$2:$B2708)</f>
        <v>152706.89656219183</v>
      </c>
      <c r="H2708" s="5">
        <f t="shared" si="126"/>
        <v>1.4253921377626044E-2</v>
      </c>
      <c r="I2708" s="5">
        <f t="shared" si="127"/>
        <v>0.12754234227413352</v>
      </c>
    </row>
    <row r="2709" spans="1:9" x14ac:dyDescent="0.25">
      <c r="A2709" s="3">
        <f>回测!A2709</f>
        <v>44191</v>
      </c>
      <c r="B2709">
        <f>回测!F2709</f>
        <v>150530.22446477308</v>
      </c>
      <c r="C2709" t="str">
        <f>回测!K2709</f>
        <v>否</v>
      </c>
      <c r="D2709">
        <f>COUNTIF($C$2:C2709,"是")</f>
        <v>37</v>
      </c>
      <c r="E2709">
        <f>IF(COUNTA(F$2:F2709)&lt;2,0,AVERAGE(F$2:F2709)/_xlfn.STDEV.P(F$2:F2709)*SQRT(252))</f>
        <v>0.68226161368818594</v>
      </c>
      <c r="F2709">
        <f t="shared" si="128"/>
        <v>0</v>
      </c>
      <c r="G2709" s="4">
        <f>MAX($B$2:$B2709)</f>
        <v>152706.89656219183</v>
      </c>
      <c r="H2709" s="5">
        <f t="shared" si="126"/>
        <v>1.4253921377626044E-2</v>
      </c>
      <c r="I2709" s="5">
        <f t="shared" si="127"/>
        <v>0.12754234227413352</v>
      </c>
    </row>
    <row r="2710" spans="1:9" x14ac:dyDescent="0.25">
      <c r="A2710" s="3">
        <f>回测!A2710</f>
        <v>44192</v>
      </c>
      <c r="B2710">
        <f>回测!F2710</f>
        <v>150530.22446477308</v>
      </c>
      <c r="C2710" t="str">
        <f>回测!K2710</f>
        <v>否</v>
      </c>
      <c r="D2710">
        <f>COUNTIF($C$2:C2710,"是")</f>
        <v>37</v>
      </c>
      <c r="E2710">
        <f>IF(COUNTA(F$2:F2710)&lt;2,0,AVERAGE(F$2:F2710)/_xlfn.STDEV.P(F$2:F2710)*SQRT(252))</f>
        <v>0.68213539791735067</v>
      </c>
      <c r="F2710">
        <f t="shared" si="128"/>
        <v>0</v>
      </c>
      <c r="G2710" s="4">
        <f>MAX($B$2:$B2710)</f>
        <v>152706.89656219183</v>
      </c>
      <c r="H2710" s="5">
        <f t="shared" si="126"/>
        <v>1.4253921377626044E-2</v>
      </c>
      <c r="I2710" s="5">
        <f t="shared" si="127"/>
        <v>0.12754234227413352</v>
      </c>
    </row>
    <row r="2711" spans="1:9" x14ac:dyDescent="0.25">
      <c r="A2711" s="3">
        <f>回测!A2711</f>
        <v>44193</v>
      </c>
      <c r="B2711">
        <f>回测!F2711</f>
        <v>150642.37850944372</v>
      </c>
      <c r="C2711" t="str">
        <f>回测!K2711</f>
        <v>否</v>
      </c>
      <c r="D2711">
        <f>COUNTIF($C$2:C2711,"是")</f>
        <v>37</v>
      </c>
      <c r="E2711">
        <f>IF(COUNTA(F$2:F2711)&lt;2,0,AVERAGE(F$2:F2711)/_xlfn.STDEV.P(F$2:F2711)*SQRT(252))</f>
        <v>0.68319547242546796</v>
      </c>
      <c r="F2711">
        <f t="shared" si="128"/>
        <v>7.4505997097529253E-4</v>
      </c>
      <c r="G2711" s="4">
        <f>MAX($B$2:$B2711)</f>
        <v>152706.89656219183</v>
      </c>
      <c r="H2711" s="5">
        <f t="shared" si="126"/>
        <v>1.3519481432898606E-2</v>
      </c>
      <c r="I2711" s="5">
        <f t="shared" si="127"/>
        <v>0.12754234227413352</v>
      </c>
    </row>
    <row r="2712" spans="1:9" x14ac:dyDescent="0.25">
      <c r="A2712" s="3">
        <f>回测!A2712</f>
        <v>44194</v>
      </c>
      <c r="B2712">
        <f>回测!F2712</f>
        <v>150336.89258356049</v>
      </c>
      <c r="C2712" t="str">
        <f>回测!K2712</f>
        <v>否</v>
      </c>
      <c r="D2712">
        <f>COUNTIF($C$2:C2712,"是")</f>
        <v>37</v>
      </c>
      <c r="E2712">
        <f>IF(COUNTA(F$2:F2712)&lt;2,0,AVERAGE(F$2:F2712)/_xlfn.STDEV.P(F$2:F2712)*SQRT(252))</f>
        <v>0.67978878746354998</v>
      </c>
      <c r="F2712">
        <f t="shared" si="128"/>
        <v>-2.0278883598753294E-3</v>
      </c>
      <c r="G2712" s="4">
        <f>MAX($B$2:$B2712)</f>
        <v>152706.89656219183</v>
      </c>
      <c r="H2712" s="5">
        <f t="shared" si="126"/>
        <v>1.551995379374449E-2</v>
      </c>
      <c r="I2712" s="5">
        <f t="shared" si="127"/>
        <v>0.12754234227413352</v>
      </c>
    </row>
    <row r="2713" spans="1:9" x14ac:dyDescent="0.25">
      <c r="A2713" s="3">
        <f>回测!A2713</f>
        <v>44195</v>
      </c>
      <c r="B2713">
        <f>回测!F2713</f>
        <v>150794.35683087527</v>
      </c>
      <c r="C2713" t="str">
        <f>回测!K2713</f>
        <v>否</v>
      </c>
      <c r="D2713">
        <f>COUNTIF($C$2:C2713,"是")</f>
        <v>37</v>
      </c>
      <c r="E2713">
        <f>IF(COUNTA(F$2:F2713)&lt;2,0,AVERAGE(F$2:F2713)/_xlfn.STDEV.P(F$2:F2713)*SQRT(252))</f>
        <v>0.6844401738549305</v>
      </c>
      <c r="F2713">
        <f t="shared" si="128"/>
        <v>3.0429273843113336E-3</v>
      </c>
      <c r="G2713" s="4">
        <f>MAX($B$2:$B2713)</f>
        <v>152706.89656219183</v>
      </c>
      <c r="H2713" s="5">
        <f t="shared" si="126"/>
        <v>1.252425250183542E-2</v>
      </c>
      <c r="I2713" s="5">
        <f t="shared" si="127"/>
        <v>0.12754234227413352</v>
      </c>
    </row>
    <row r="2714" spans="1:9" x14ac:dyDescent="0.25">
      <c r="A2714" s="3">
        <f>回测!A2714</f>
        <v>44196</v>
      </c>
      <c r="B2714">
        <f>回测!F2714</f>
        <v>151802.05918472935</v>
      </c>
      <c r="C2714" t="str">
        <f>回测!K2714</f>
        <v>否</v>
      </c>
      <c r="D2714">
        <f>COUNTIF($C$2:C2714,"是")</f>
        <v>37</v>
      </c>
      <c r="E2714">
        <f>IF(COUNTA(F$2:F2714)&lt;2,0,AVERAGE(F$2:F2714)/_xlfn.STDEV.P(F$2:F2714)*SQRT(252))</f>
        <v>0.69456801192724027</v>
      </c>
      <c r="F2714">
        <f t="shared" si="128"/>
        <v>6.6826264260291257E-3</v>
      </c>
      <c r="G2714" s="4">
        <f>MAX($B$2:$B2714)</f>
        <v>152706.89656219183</v>
      </c>
      <c r="H2714" s="5">
        <f t="shared" si="126"/>
        <v>5.925320976541304E-3</v>
      </c>
      <c r="I2714" s="5">
        <f t="shared" si="127"/>
        <v>0.12754234227413352</v>
      </c>
    </row>
    <row r="2715" spans="1:9" x14ac:dyDescent="0.25">
      <c r="A2715" s="3">
        <f>回测!A2715</f>
        <v>44197</v>
      </c>
      <c r="B2715">
        <f>回测!F2715</f>
        <v>151802.05918472935</v>
      </c>
      <c r="C2715" t="str">
        <f>回测!K2715</f>
        <v>否</v>
      </c>
      <c r="D2715">
        <f>COUNTIF($C$2:C2715,"是")</f>
        <v>37</v>
      </c>
      <c r="E2715">
        <f>IF(COUNTA(F$2:F2715)&lt;2,0,AVERAGE(F$2:F2715)/_xlfn.STDEV.P(F$2:F2715)*SQRT(252))</f>
        <v>0.69443974774526518</v>
      </c>
      <c r="F2715">
        <f t="shared" si="128"/>
        <v>0</v>
      </c>
      <c r="G2715" s="4">
        <f>MAX($B$2:$B2715)</f>
        <v>152706.89656219183</v>
      </c>
      <c r="H2715" s="5">
        <f t="shared" si="126"/>
        <v>5.925320976541304E-3</v>
      </c>
      <c r="I2715" s="5">
        <f t="shared" si="127"/>
        <v>0.12754234227413352</v>
      </c>
    </row>
    <row r="2716" spans="1:9" x14ac:dyDescent="0.25">
      <c r="A2716" s="3">
        <f>回测!A2716</f>
        <v>44198</v>
      </c>
      <c r="B2716">
        <f>回测!F2716</f>
        <v>151802.05918472935</v>
      </c>
      <c r="C2716" t="str">
        <f>回测!K2716</f>
        <v>否</v>
      </c>
      <c r="D2716">
        <f>COUNTIF($C$2:C2716,"是")</f>
        <v>37</v>
      </c>
      <c r="E2716">
        <f>IF(COUNTA(F$2:F2716)&lt;2,0,AVERAGE(F$2:F2716)/_xlfn.STDEV.P(F$2:F2716)*SQRT(252))</f>
        <v>0.69431155459575733</v>
      </c>
      <c r="F2716">
        <f t="shared" si="128"/>
        <v>0</v>
      </c>
      <c r="G2716" s="4">
        <f>MAX($B$2:$B2716)</f>
        <v>152706.89656219183</v>
      </c>
      <c r="H2716" s="5">
        <f t="shared" si="126"/>
        <v>5.925320976541304E-3</v>
      </c>
      <c r="I2716" s="5">
        <f t="shared" si="127"/>
        <v>0.12754234227413352</v>
      </c>
    </row>
    <row r="2717" spans="1:9" x14ac:dyDescent="0.25">
      <c r="A2717" s="3">
        <f>回测!A2717</f>
        <v>44199</v>
      </c>
      <c r="B2717">
        <f>回测!F2717</f>
        <v>151802.05918472935</v>
      </c>
      <c r="C2717" t="str">
        <f>回测!K2717</f>
        <v>否</v>
      </c>
      <c r="D2717">
        <f>COUNTIF($C$2:C2717,"是")</f>
        <v>37</v>
      </c>
      <c r="E2717">
        <f>IF(COUNTA(F$2:F2717)&lt;2,0,AVERAGE(F$2:F2717)/_xlfn.STDEV.P(F$2:F2717)*SQRT(252))</f>
        <v>0.69418343241317826</v>
      </c>
      <c r="F2717">
        <f t="shared" si="128"/>
        <v>0</v>
      </c>
      <c r="G2717" s="4">
        <f>MAX($B$2:$B2717)</f>
        <v>152706.89656219183</v>
      </c>
      <c r="H2717" s="5">
        <f t="shared" si="126"/>
        <v>5.925320976541304E-3</v>
      </c>
      <c r="I2717" s="5">
        <f t="shared" si="127"/>
        <v>0.12754234227413352</v>
      </c>
    </row>
    <row r="2718" spans="1:9" x14ac:dyDescent="0.25">
      <c r="A2718" s="3">
        <f>回测!A2718</f>
        <v>44200</v>
      </c>
      <c r="B2718">
        <f>回测!F2718</f>
        <v>152589.86361468828</v>
      </c>
      <c r="C2718" t="str">
        <f>回测!K2718</f>
        <v>否</v>
      </c>
      <c r="D2718">
        <f>COUNTIF($C$2:C2718,"是")</f>
        <v>37</v>
      </c>
      <c r="E2718">
        <f>IF(COUNTA(F$2:F2718)&lt;2,0,AVERAGE(F$2:F2718)/_xlfn.STDEV.P(F$2:F2718)*SQRT(252))</f>
        <v>0.70207935158683921</v>
      </c>
      <c r="F2718">
        <f t="shared" si="128"/>
        <v>5.1896821043793118E-3</v>
      </c>
      <c r="G2718" s="4">
        <f>MAX($B$2:$B2718)</f>
        <v>152706.89656219183</v>
      </c>
      <c r="H2718" s="5">
        <f t="shared" si="126"/>
        <v>7.6638940439666126E-4</v>
      </c>
      <c r="I2718" s="5">
        <f t="shared" si="127"/>
        <v>0.12754234227413352</v>
      </c>
    </row>
    <row r="2719" spans="1:9" x14ac:dyDescent="0.25">
      <c r="A2719" s="3">
        <f>回测!A2719</f>
        <v>44201</v>
      </c>
      <c r="B2719">
        <f>回测!F2719</f>
        <v>153543.72889914695</v>
      </c>
      <c r="C2719" t="str">
        <f>回测!K2719</f>
        <v>否</v>
      </c>
      <c r="D2719">
        <f>COUNTIF($C$2:C2719,"是")</f>
        <v>37</v>
      </c>
      <c r="E2719">
        <f>IF(COUNTA(F$2:F2719)&lt;2,0,AVERAGE(F$2:F2719)/_xlfn.STDEV.P(F$2:F2719)*SQRT(252))</f>
        <v>0.71154184090208161</v>
      </c>
      <c r="F2719">
        <f t="shared" si="128"/>
        <v>6.2511706994334837E-3</v>
      </c>
      <c r="G2719" s="4">
        <f>MAX($B$2:$B2719)</f>
        <v>153543.72889914695</v>
      </c>
      <c r="H2719" s="5">
        <f t="shared" si="126"/>
        <v>0</v>
      </c>
      <c r="I2719" s="5">
        <f t="shared" si="127"/>
        <v>0.12754234227413352</v>
      </c>
    </row>
    <row r="2720" spans="1:9" x14ac:dyDescent="0.25">
      <c r="A2720" s="3">
        <f>回测!A2720</f>
        <v>44202</v>
      </c>
      <c r="B2720">
        <f>回测!F2720</f>
        <v>154093.02926528768</v>
      </c>
      <c r="C2720" t="str">
        <f>回测!K2720</f>
        <v>否</v>
      </c>
      <c r="D2720">
        <f>COUNTIF($C$2:C2720,"是")</f>
        <v>37</v>
      </c>
      <c r="E2720">
        <f>IF(COUNTA(F$2:F2720)&lt;2,0,AVERAGE(F$2:F2720)/_xlfn.STDEV.P(F$2:F2720)*SQRT(252))</f>
        <v>0.71698844549259277</v>
      </c>
      <c r="F2720">
        <f t="shared" si="128"/>
        <v>3.5774848642728951E-3</v>
      </c>
      <c r="G2720" s="4">
        <f>MAX($B$2:$B2720)</f>
        <v>154093.02926528768</v>
      </c>
      <c r="H2720" s="5">
        <f t="shared" si="126"/>
        <v>0</v>
      </c>
      <c r="I2720" s="5">
        <f t="shared" si="127"/>
        <v>0.12754234227413352</v>
      </c>
    </row>
    <row r="2721" spans="1:9" x14ac:dyDescent="0.25">
      <c r="A2721" s="3">
        <f>回测!A2721</f>
        <v>44203</v>
      </c>
      <c r="B2721">
        <f>回测!F2721</f>
        <v>154718.62971138561</v>
      </c>
      <c r="C2721" t="str">
        <f>回测!K2721</f>
        <v>是</v>
      </c>
      <c r="D2721">
        <f>COUNTIF($C$2:C2721,"是")</f>
        <v>38</v>
      </c>
      <c r="E2721">
        <f>IF(COUNTA(F$2:F2721)&lt;2,0,AVERAGE(F$2:F2721)/_xlfn.STDEV.P(F$2:F2721)*SQRT(252))</f>
        <v>0.72316372471610091</v>
      </c>
      <c r="F2721">
        <f t="shared" si="128"/>
        <v>4.0598880369915324E-3</v>
      </c>
      <c r="G2721" s="4">
        <f>MAX($B$2:$B2721)</f>
        <v>154718.62971138561</v>
      </c>
      <c r="H2721" s="5">
        <f t="shared" si="126"/>
        <v>0</v>
      </c>
      <c r="I2721" s="5">
        <f t="shared" si="127"/>
        <v>0.12754234227413352</v>
      </c>
    </row>
    <row r="2722" spans="1:9" x14ac:dyDescent="0.25">
      <c r="A2722" s="3">
        <f>回测!A2722</f>
        <v>44204</v>
      </c>
      <c r="B2722">
        <f>回测!F2722</f>
        <v>154263.42184551645</v>
      </c>
      <c r="C2722" t="str">
        <f>回测!K2722</f>
        <v>否</v>
      </c>
      <c r="D2722">
        <f>COUNTIF($C$2:C2722,"是")</f>
        <v>38</v>
      </c>
      <c r="E2722">
        <f>IF(COUNTA(F$2:F2722)&lt;2,0,AVERAGE(F$2:F2722)/_xlfn.STDEV.P(F$2:F2722)*SQRT(252))</f>
        <v>0.71825881595745367</v>
      </c>
      <c r="F2722">
        <f t="shared" si="128"/>
        <v>-2.9421658317315691E-3</v>
      </c>
      <c r="G2722" s="4">
        <f>MAX($B$2:$B2722)</f>
        <v>154718.62971138561</v>
      </c>
      <c r="H2722" s="5">
        <f t="shared" si="126"/>
        <v>2.9421658317315691E-3</v>
      </c>
      <c r="I2722" s="5">
        <f t="shared" si="127"/>
        <v>0.12754234227413352</v>
      </c>
    </row>
    <row r="2723" spans="1:9" x14ac:dyDescent="0.25">
      <c r="A2723" s="3">
        <f>回测!A2723</f>
        <v>44205</v>
      </c>
      <c r="B2723">
        <f>回测!F2723</f>
        <v>154263.42184551645</v>
      </c>
      <c r="C2723" t="str">
        <f>回测!K2723</f>
        <v>否</v>
      </c>
      <c r="D2723">
        <f>COUNTIF($C$2:C2723,"是")</f>
        <v>38</v>
      </c>
      <c r="E2723">
        <f>IF(COUNTA(F$2:F2723)&lt;2,0,AVERAGE(F$2:F2723)/_xlfn.STDEV.P(F$2:F2723)*SQRT(252))</f>
        <v>0.71812654933260323</v>
      </c>
      <c r="F2723">
        <f t="shared" si="128"/>
        <v>0</v>
      </c>
      <c r="G2723" s="4">
        <f>MAX($B$2:$B2723)</f>
        <v>154718.62971138561</v>
      </c>
      <c r="H2723" s="5">
        <f t="shared" si="126"/>
        <v>2.9421658317315691E-3</v>
      </c>
      <c r="I2723" s="5">
        <f t="shared" si="127"/>
        <v>0.12754234227413352</v>
      </c>
    </row>
    <row r="2724" spans="1:9" x14ac:dyDescent="0.25">
      <c r="A2724" s="3">
        <f>回测!A2724</f>
        <v>44206</v>
      </c>
      <c r="B2724">
        <f>回测!F2724</f>
        <v>154263.42184551645</v>
      </c>
      <c r="C2724" t="str">
        <f>回测!K2724</f>
        <v>否</v>
      </c>
      <c r="D2724">
        <f>COUNTIF($C$2:C2724,"是")</f>
        <v>38</v>
      </c>
      <c r="E2724">
        <f>IF(COUNTA(F$2:F2724)&lt;2,0,AVERAGE(F$2:F2724)/_xlfn.STDEV.P(F$2:F2724)*SQRT(252))</f>
        <v>0.71799435575114168</v>
      </c>
      <c r="F2724">
        <f t="shared" si="128"/>
        <v>0</v>
      </c>
      <c r="G2724" s="4">
        <f>MAX($B$2:$B2724)</f>
        <v>154718.62971138561</v>
      </c>
      <c r="H2724" s="5">
        <f t="shared" si="126"/>
        <v>2.9421658317315691E-3</v>
      </c>
      <c r="I2724" s="5">
        <f t="shared" si="127"/>
        <v>0.12754234227413352</v>
      </c>
    </row>
    <row r="2725" spans="1:9" x14ac:dyDescent="0.25">
      <c r="A2725" s="3">
        <f>回测!A2725</f>
        <v>44207</v>
      </c>
      <c r="B2725">
        <f>回测!F2725</f>
        <v>152787.71584995877</v>
      </c>
      <c r="C2725" t="str">
        <f>回测!K2725</f>
        <v>否</v>
      </c>
      <c r="D2725">
        <f>COUNTIF($C$2:C2725,"是")</f>
        <v>38</v>
      </c>
      <c r="E2725">
        <f>IF(COUNTA(F$2:F2725)&lt;2,0,AVERAGE(F$2:F2725)/_xlfn.STDEV.P(F$2:F2725)*SQRT(252))</f>
        <v>0.70175979532671973</v>
      </c>
      <c r="F2725">
        <f t="shared" si="128"/>
        <v>-9.5661432755944631E-3</v>
      </c>
      <c r="G2725" s="4">
        <f>MAX($B$2:$B2725)</f>
        <v>154718.62971138561</v>
      </c>
      <c r="H2725" s="5">
        <f t="shared" si="126"/>
        <v>1.2480163927439114E-2</v>
      </c>
      <c r="I2725" s="5">
        <f t="shared" si="127"/>
        <v>0.12754234227413352</v>
      </c>
    </row>
    <row r="2726" spans="1:9" x14ac:dyDescent="0.25">
      <c r="A2726" s="3">
        <f>回测!A2726</f>
        <v>44208</v>
      </c>
      <c r="B2726">
        <f>回测!F2726</f>
        <v>154211.01084971376</v>
      </c>
      <c r="C2726" t="str">
        <f>回测!K2726</f>
        <v>否</v>
      </c>
      <c r="D2726">
        <f>COUNTIF($C$2:C2726,"是")</f>
        <v>38</v>
      </c>
      <c r="E2726">
        <f>IF(COUNTA(F$2:F2726)&lt;2,0,AVERAGE(F$2:F2726)/_xlfn.STDEV.P(F$2:F2726)*SQRT(252))</f>
        <v>0.71559370867258221</v>
      </c>
      <c r="F2726">
        <f t="shared" si="128"/>
        <v>9.3155067594092866E-3</v>
      </c>
      <c r="G2726" s="4">
        <f>MAX($B$2:$B2726)</f>
        <v>154718.62971138561</v>
      </c>
      <c r="H2726" s="5">
        <f t="shared" si="126"/>
        <v>3.2809162194544772E-3</v>
      </c>
      <c r="I2726" s="5">
        <f t="shared" si="127"/>
        <v>0.12754234227413352</v>
      </c>
    </row>
    <row r="2727" spans="1:9" x14ac:dyDescent="0.25">
      <c r="A2727" s="3">
        <f>回测!A2727</f>
        <v>44209</v>
      </c>
      <c r="B2727">
        <f>回测!F2727</f>
        <v>154055.01831086187</v>
      </c>
      <c r="C2727" t="str">
        <f>回测!K2727</f>
        <v>否</v>
      </c>
      <c r="D2727">
        <f>COUNTIF($C$2:C2727,"是")</f>
        <v>38</v>
      </c>
      <c r="E2727">
        <f>IF(COUNTA(F$2:F2727)&lt;2,0,AVERAGE(F$2:F2727)/_xlfn.STDEV.P(F$2:F2727)*SQRT(252))</f>
        <v>0.71384644873767145</v>
      </c>
      <c r="F2727">
        <f t="shared" si="128"/>
        <v>-1.0115525343641352E-3</v>
      </c>
      <c r="G2727" s="4">
        <f>MAX($B$2:$B2727)</f>
        <v>154718.62971138561</v>
      </c>
      <c r="H2727" s="5">
        <f t="shared" si="126"/>
        <v>4.2891499347018636E-3</v>
      </c>
      <c r="I2727" s="5">
        <f t="shared" si="127"/>
        <v>0.12754234227413352</v>
      </c>
    </row>
    <row r="2728" spans="1:9" x14ac:dyDescent="0.25">
      <c r="A2728" s="3">
        <f>回测!A2728</f>
        <v>44210</v>
      </c>
      <c r="B2728">
        <f>回测!F2728</f>
        <v>153171.3153989962</v>
      </c>
      <c r="C2728" t="str">
        <f>回测!K2728</f>
        <v>否</v>
      </c>
      <c r="D2728">
        <f>COUNTIF($C$2:C2728,"是")</f>
        <v>38</v>
      </c>
      <c r="E2728">
        <f>IF(COUNTA(F$2:F2728)&lt;2,0,AVERAGE(F$2:F2728)/_xlfn.STDEV.P(F$2:F2728)*SQRT(252))</f>
        <v>0.70429714253280817</v>
      </c>
      <c r="F2728">
        <f t="shared" si="128"/>
        <v>-5.7362812426043908E-3</v>
      </c>
      <c r="G2728" s="4">
        <f>MAX($B$2:$B2728)</f>
        <v>154718.62971138561</v>
      </c>
      <c r="H2728" s="5">
        <f t="shared" si="126"/>
        <v>1.0000827406989043E-2</v>
      </c>
      <c r="I2728" s="5">
        <f t="shared" si="127"/>
        <v>0.12754234227413352</v>
      </c>
    </row>
    <row r="2729" spans="1:9" x14ac:dyDescent="0.25">
      <c r="A2729" s="3">
        <f>回测!A2729</f>
        <v>44211</v>
      </c>
      <c r="B2729">
        <f>回测!F2729</f>
        <v>153144.12507084035</v>
      </c>
      <c r="C2729" t="str">
        <f>回测!K2729</f>
        <v>否</v>
      </c>
      <c r="D2729">
        <f>COUNTIF($C$2:C2729,"是")</f>
        <v>38</v>
      </c>
      <c r="E2729">
        <f>IF(COUNTA(F$2:F2729)&lt;2,0,AVERAGE(F$2:F2729)/_xlfn.STDEV.P(F$2:F2729)*SQRT(252))</f>
        <v>0.70388590598034928</v>
      </c>
      <c r="F2729">
        <f t="shared" si="128"/>
        <v>-1.7751579716485111E-4</v>
      </c>
      <c r="G2729" s="4">
        <f>MAX($B$2:$B2729)</f>
        <v>154718.62971138561</v>
      </c>
      <c r="H2729" s="5">
        <f t="shared" si="126"/>
        <v>1.0176567899304434E-2</v>
      </c>
      <c r="I2729" s="5">
        <f t="shared" si="127"/>
        <v>0.12754234227413352</v>
      </c>
    </row>
    <row r="2730" spans="1:9" x14ac:dyDescent="0.25">
      <c r="A2730" s="3">
        <f>回测!A2730</f>
        <v>44212</v>
      </c>
      <c r="B2730">
        <f>回测!F2730</f>
        <v>153144.12507084035</v>
      </c>
      <c r="C2730" t="str">
        <f>回测!K2730</f>
        <v>否</v>
      </c>
      <c r="D2730">
        <f>COUNTIF($C$2:C2730,"是")</f>
        <v>38</v>
      </c>
      <c r="E2730">
        <f>IF(COUNTA(F$2:F2730)&lt;2,0,AVERAGE(F$2:F2730)/_xlfn.STDEV.P(F$2:F2730)*SQRT(252))</f>
        <v>0.70375662920725091</v>
      </c>
      <c r="F2730">
        <f t="shared" si="128"/>
        <v>0</v>
      </c>
      <c r="G2730" s="4">
        <f>MAX($B$2:$B2730)</f>
        <v>154718.62971138561</v>
      </c>
      <c r="H2730" s="5">
        <f t="shared" si="126"/>
        <v>1.0176567899304434E-2</v>
      </c>
      <c r="I2730" s="5">
        <f t="shared" si="127"/>
        <v>0.12754234227413352</v>
      </c>
    </row>
    <row r="2731" spans="1:9" x14ac:dyDescent="0.25">
      <c r="A2731" s="3">
        <f>回测!A2731</f>
        <v>44213</v>
      </c>
      <c r="B2731">
        <f>回测!F2731</f>
        <v>153144.12507084035</v>
      </c>
      <c r="C2731" t="str">
        <f>回测!K2731</f>
        <v>否</v>
      </c>
      <c r="D2731">
        <f>COUNTIF($C$2:C2731,"是")</f>
        <v>38</v>
      </c>
      <c r="E2731">
        <f>IF(COUNTA(F$2:F2731)&lt;2,0,AVERAGE(F$2:F2731)/_xlfn.STDEV.P(F$2:F2731)*SQRT(252))</f>
        <v>0.70362742363751418</v>
      </c>
      <c r="F2731">
        <f t="shared" si="128"/>
        <v>0</v>
      </c>
      <c r="G2731" s="4">
        <f>MAX($B$2:$B2731)</f>
        <v>154718.62971138561</v>
      </c>
      <c r="H2731" s="5">
        <f t="shared" si="126"/>
        <v>1.0176567899304434E-2</v>
      </c>
      <c r="I2731" s="5">
        <f t="shared" si="127"/>
        <v>0.12754234227413352</v>
      </c>
    </row>
    <row r="2732" spans="1:9" x14ac:dyDescent="0.25">
      <c r="A2732" s="3">
        <f>回测!A2732</f>
        <v>44214</v>
      </c>
      <c r="B2732">
        <f>回测!F2732</f>
        <v>152897.11844294085</v>
      </c>
      <c r="C2732" t="str">
        <f>回测!K2732</f>
        <v>否</v>
      </c>
      <c r="D2732">
        <f>COUNTIF($C$2:C2732,"是")</f>
        <v>38</v>
      </c>
      <c r="E2732">
        <f>IF(COUNTA(F$2:F2732)&lt;2,0,AVERAGE(F$2:F2732)/_xlfn.STDEV.P(F$2:F2732)*SQRT(252))</f>
        <v>0.70091699118509043</v>
      </c>
      <c r="F2732">
        <f t="shared" si="128"/>
        <v>-1.612903059684756E-3</v>
      </c>
      <c r="G2732" s="4">
        <f>MAX($B$2:$B2732)</f>
        <v>154718.62971138561</v>
      </c>
      <c r="H2732" s="5">
        <f t="shared" si="126"/>
        <v>1.1773057141487353E-2</v>
      </c>
      <c r="I2732" s="5">
        <f t="shared" si="127"/>
        <v>0.12754234227413352</v>
      </c>
    </row>
    <row r="2733" spans="1:9" x14ac:dyDescent="0.25">
      <c r="A2733" s="3">
        <f>回测!A2733</f>
        <v>44215</v>
      </c>
      <c r="B2733">
        <f>回测!F2733</f>
        <v>152345.4287577807</v>
      </c>
      <c r="C2733" t="str">
        <f>回测!K2733</f>
        <v>否</v>
      </c>
      <c r="D2733">
        <f>COUNTIF($C$2:C2733,"是")</f>
        <v>38</v>
      </c>
      <c r="E2733">
        <f>IF(COUNTA(F$2:F2733)&lt;2,0,AVERAGE(F$2:F2733)/_xlfn.STDEV.P(F$2:F2733)*SQRT(252))</f>
        <v>0.69494787578507777</v>
      </c>
      <c r="F2733">
        <f t="shared" si="128"/>
        <v>-3.6082412198371605E-3</v>
      </c>
      <c r="G2733" s="4">
        <f>MAX($B$2:$B2733)</f>
        <v>154718.62971138561</v>
      </c>
      <c r="H2733" s="5">
        <f t="shared" si="126"/>
        <v>1.533881833126316E-2</v>
      </c>
      <c r="I2733" s="5">
        <f t="shared" si="127"/>
        <v>0.12754234227413352</v>
      </c>
    </row>
    <row r="2734" spans="1:9" x14ac:dyDescent="0.25">
      <c r="A2734" s="3">
        <f>回测!A2734</f>
        <v>44216</v>
      </c>
      <c r="B2734">
        <f>回测!F2734</f>
        <v>152716.14703671154</v>
      </c>
      <c r="C2734" t="str">
        <f>回测!K2734</f>
        <v>否</v>
      </c>
      <c r="D2734">
        <f>COUNTIF($C$2:C2734,"是")</f>
        <v>38</v>
      </c>
      <c r="E2734">
        <f>IF(COUNTA(F$2:F2734)&lt;2,0,AVERAGE(F$2:F2734)/_xlfn.STDEV.P(F$2:F2734)*SQRT(252))</f>
        <v>0.69861912205933085</v>
      </c>
      <c r="F2734">
        <f t="shared" si="128"/>
        <v>2.4334059902793026E-3</v>
      </c>
      <c r="G2734" s="4">
        <f>MAX($B$2:$B2734)</f>
        <v>154718.62971138561</v>
      </c>
      <c r="H2734" s="5">
        <f t="shared" si="126"/>
        <v>1.2942737913394953E-2</v>
      </c>
      <c r="I2734" s="5">
        <f t="shared" si="127"/>
        <v>0.12754234227413352</v>
      </c>
    </row>
    <row r="2735" spans="1:9" x14ac:dyDescent="0.25">
      <c r="A2735" s="3">
        <f>回测!A2735</f>
        <v>44217</v>
      </c>
      <c r="B2735">
        <f>回测!F2735</f>
        <v>153767.90987116378</v>
      </c>
      <c r="C2735" t="str">
        <f>回测!K2735</f>
        <v>否</v>
      </c>
      <c r="D2735">
        <f>COUNTIF($C$2:C2735,"是")</f>
        <v>38</v>
      </c>
      <c r="E2735">
        <f>IF(COUNTA(F$2:F2735)&lt;2,0,AVERAGE(F$2:F2735)/_xlfn.STDEV.P(F$2:F2735)*SQRT(252))</f>
        <v>0.70894310487021062</v>
      </c>
      <c r="F2735">
        <f t="shared" si="128"/>
        <v>6.8870440674448918E-3</v>
      </c>
      <c r="G2735" s="4">
        <f>MAX($B$2:$B2735)</f>
        <v>154718.62971138561</v>
      </c>
      <c r="H2735" s="5">
        <f t="shared" si="126"/>
        <v>6.1448310523130045E-3</v>
      </c>
      <c r="I2735" s="5">
        <f t="shared" si="127"/>
        <v>0.12754234227413352</v>
      </c>
    </row>
    <row r="2736" spans="1:9" x14ac:dyDescent="0.25">
      <c r="A2736" s="3">
        <f>回测!A2736</f>
        <v>44218</v>
      </c>
      <c r="B2736">
        <f>回测!F2736</f>
        <v>153622.09494371328</v>
      </c>
      <c r="C2736" t="str">
        <f>回测!K2736</f>
        <v>否</v>
      </c>
      <c r="D2736">
        <f>COUNTIF($C$2:C2736,"是")</f>
        <v>38</v>
      </c>
      <c r="E2736">
        <f>IF(COUNTA(F$2:F2736)&lt;2,0,AVERAGE(F$2:F2736)/_xlfn.STDEV.P(F$2:F2736)*SQRT(252))</f>
        <v>0.70730390280711508</v>
      </c>
      <c r="F2736">
        <f t="shared" si="128"/>
        <v>-9.4827930985519338E-4</v>
      </c>
      <c r="G2736" s="4">
        <f>MAX($B$2:$B2736)</f>
        <v>154718.62971138561</v>
      </c>
      <c r="H2736" s="5">
        <f t="shared" si="126"/>
        <v>7.0872833460187135E-3</v>
      </c>
      <c r="I2736" s="5">
        <f t="shared" si="127"/>
        <v>0.12754234227413352</v>
      </c>
    </row>
    <row r="2737" spans="1:9" x14ac:dyDescent="0.25">
      <c r="A2737" s="3">
        <f>回测!A2737</f>
        <v>44219</v>
      </c>
      <c r="B2737">
        <f>回测!F2737</f>
        <v>153622.09494371328</v>
      </c>
      <c r="C2737" t="str">
        <f>回测!K2737</f>
        <v>否</v>
      </c>
      <c r="D2737">
        <f>COUNTIF($C$2:C2737,"是")</f>
        <v>38</v>
      </c>
      <c r="E2737">
        <f>IF(COUNTA(F$2:F2737)&lt;2,0,AVERAGE(F$2:F2737)/_xlfn.STDEV.P(F$2:F2737)*SQRT(252))</f>
        <v>0.70717432831470883</v>
      </c>
      <c r="F2737">
        <f t="shared" si="128"/>
        <v>0</v>
      </c>
      <c r="G2737" s="4">
        <f>MAX($B$2:$B2737)</f>
        <v>154718.62971138561</v>
      </c>
      <c r="H2737" s="5">
        <f t="shared" si="126"/>
        <v>7.0872833460187135E-3</v>
      </c>
      <c r="I2737" s="5">
        <f t="shared" si="127"/>
        <v>0.12754234227413352</v>
      </c>
    </row>
    <row r="2738" spans="1:9" x14ac:dyDescent="0.25">
      <c r="A2738" s="3">
        <f>回测!A2738</f>
        <v>44220</v>
      </c>
      <c r="B2738">
        <f>回测!F2738</f>
        <v>153622.09494371328</v>
      </c>
      <c r="C2738" t="str">
        <f>回测!K2738</f>
        <v>否</v>
      </c>
      <c r="D2738">
        <f>COUNTIF($C$2:C2738,"是")</f>
        <v>38</v>
      </c>
      <c r="E2738">
        <f>IF(COUNTA(F$2:F2738)&lt;2,0,AVERAGE(F$2:F2738)/_xlfn.STDEV.P(F$2:F2738)*SQRT(252))</f>
        <v>0.70704482500839338</v>
      </c>
      <c r="F2738">
        <f t="shared" si="128"/>
        <v>0</v>
      </c>
      <c r="G2738" s="4">
        <f>MAX($B$2:$B2738)</f>
        <v>154718.62971138561</v>
      </c>
      <c r="H2738" s="5">
        <f t="shared" si="126"/>
        <v>7.0872833460187135E-3</v>
      </c>
      <c r="I2738" s="5">
        <f t="shared" si="127"/>
        <v>0.12754234227413352</v>
      </c>
    </row>
    <row r="2739" spans="1:9" x14ac:dyDescent="0.25">
      <c r="A2739" s="3">
        <f>回测!A2739</f>
        <v>44221</v>
      </c>
      <c r="B2739">
        <f>回测!F2739</f>
        <v>153894.81236904164</v>
      </c>
      <c r="C2739" t="str">
        <f>回测!K2739</f>
        <v>否</v>
      </c>
      <c r="D2739">
        <f>COUNTIF($C$2:C2739,"是")</f>
        <v>38</v>
      </c>
      <c r="E2739">
        <f>IF(COUNTA(F$2:F2739)&lt;2,0,AVERAGE(F$2:F2739)/_xlfn.STDEV.P(F$2:F2739)*SQRT(252))</f>
        <v>0.7096929306476869</v>
      </c>
      <c r="F2739">
        <f t="shared" si="128"/>
        <v>1.7752487064330857E-3</v>
      </c>
      <c r="G2739" s="4">
        <f>MAX($B$2:$B2739)</f>
        <v>154718.62971138561</v>
      </c>
      <c r="H2739" s="5">
        <f t="shared" si="126"/>
        <v>5.3246163301777782E-3</v>
      </c>
      <c r="I2739" s="5">
        <f t="shared" si="127"/>
        <v>0.12754234227413352</v>
      </c>
    </row>
    <row r="2740" spans="1:9" x14ac:dyDescent="0.25">
      <c r="A2740" s="3">
        <f>回测!A2740</f>
        <v>44222</v>
      </c>
      <c r="B2740">
        <f>回测!F2740</f>
        <v>153042.46281485923</v>
      </c>
      <c r="C2740" t="str">
        <f>回测!K2740</f>
        <v>否</v>
      </c>
      <c r="D2740">
        <f>COUNTIF($C$2:C2740,"是")</f>
        <v>38</v>
      </c>
      <c r="E2740">
        <f>IF(COUNTA(F$2:F2740)&lt;2,0,AVERAGE(F$2:F2740)/_xlfn.STDEV.P(F$2:F2740)*SQRT(252))</f>
        <v>0.70051466386829175</v>
      </c>
      <c r="F2740">
        <f t="shared" si="128"/>
        <v>-5.5385203767522873E-3</v>
      </c>
      <c r="G2740" s="4">
        <f>MAX($B$2:$B2740)</f>
        <v>154718.62971138561</v>
      </c>
      <c r="H2740" s="5">
        <f t="shared" si="126"/>
        <v>1.0833646210887005E-2</v>
      </c>
      <c r="I2740" s="5">
        <f t="shared" si="127"/>
        <v>0.12754234227413352</v>
      </c>
    </row>
    <row r="2741" spans="1:9" x14ac:dyDescent="0.25">
      <c r="A2741" s="3">
        <f>回测!A2741</f>
        <v>44223</v>
      </c>
      <c r="B2741">
        <f>回测!F2741</f>
        <v>152921.8635759913</v>
      </c>
      <c r="C2741" t="str">
        <f>回测!K2741</f>
        <v>否</v>
      </c>
      <c r="D2741">
        <f>COUNTIF($C$2:C2741,"是")</f>
        <v>38</v>
      </c>
      <c r="E2741">
        <f>IF(COUNTA(F$2:F2741)&lt;2,0,AVERAGE(F$2:F2741)/_xlfn.STDEV.P(F$2:F2741)*SQRT(252))</f>
        <v>0.69913542057141265</v>
      </c>
      <c r="F2741">
        <f t="shared" si="128"/>
        <v>-7.8801161880037718E-4</v>
      </c>
      <c r="G2741" s="4">
        <f>MAX($B$2:$B2741)</f>
        <v>154718.62971138561</v>
      </c>
      <c r="H2741" s="5">
        <f t="shared" si="126"/>
        <v>1.1613120790599174E-2</v>
      </c>
      <c r="I2741" s="5">
        <f t="shared" si="127"/>
        <v>0.12754234227413352</v>
      </c>
    </row>
    <row r="2742" spans="1:9" x14ac:dyDescent="0.25">
      <c r="A2742" s="3">
        <f>回测!A2742</f>
        <v>44224</v>
      </c>
      <c r="B2742">
        <f>回测!F2742</f>
        <v>151771.71850530992</v>
      </c>
      <c r="C2742" t="str">
        <f>回测!K2742</f>
        <v>否</v>
      </c>
      <c r="D2742">
        <f>COUNTIF($C$2:C2742,"是")</f>
        <v>38</v>
      </c>
      <c r="E2742">
        <f>IF(COUNTA(F$2:F2742)&lt;2,0,AVERAGE(F$2:F2742)/_xlfn.STDEV.P(F$2:F2742)*SQRT(252))</f>
        <v>0.68660064305179702</v>
      </c>
      <c r="F2742">
        <f t="shared" si="128"/>
        <v>-7.5211290510452944E-3</v>
      </c>
      <c r="G2742" s="4">
        <f>MAX($B$2:$B2742)</f>
        <v>154718.62971138561</v>
      </c>
      <c r="H2742" s="5">
        <f t="shared" si="126"/>
        <v>1.9046906061493063E-2</v>
      </c>
      <c r="I2742" s="5">
        <f t="shared" si="127"/>
        <v>0.12754234227413352</v>
      </c>
    </row>
    <row r="2743" spans="1:9" x14ac:dyDescent="0.25">
      <c r="A2743" s="3">
        <f>回测!A2743</f>
        <v>44225</v>
      </c>
      <c r="B2743">
        <f>回测!F2743</f>
        <v>151696.86260883528</v>
      </c>
      <c r="C2743" t="str">
        <f>回测!K2743</f>
        <v>否</v>
      </c>
      <c r="D2743">
        <f>COUNTIF($C$2:C2743,"是")</f>
        <v>38</v>
      </c>
      <c r="E2743">
        <f>IF(COUNTA(F$2:F2743)&lt;2,0,AVERAGE(F$2:F2743)/_xlfn.STDEV.P(F$2:F2743)*SQRT(252))</f>
        <v>0.68569448329615468</v>
      </c>
      <c r="F2743">
        <f t="shared" si="128"/>
        <v>-4.9321373712996053E-4</v>
      </c>
      <c r="G2743" s="4">
        <f>MAX($B$2:$B2743)</f>
        <v>154718.62971138561</v>
      </c>
      <c r="H2743" s="5">
        <f t="shared" si="126"/>
        <v>1.9530725602903698E-2</v>
      </c>
      <c r="I2743" s="5">
        <f t="shared" si="127"/>
        <v>0.12754234227413352</v>
      </c>
    </row>
    <row r="2744" spans="1:9" x14ac:dyDescent="0.25">
      <c r="A2744" s="3">
        <f>回测!A2744</f>
        <v>44226</v>
      </c>
      <c r="B2744">
        <f>回测!F2744</f>
        <v>151696.86260883528</v>
      </c>
      <c r="C2744" t="str">
        <f>回测!K2744</f>
        <v>否</v>
      </c>
      <c r="D2744">
        <f>COUNTIF($C$2:C2744,"是")</f>
        <v>38</v>
      </c>
      <c r="E2744">
        <f>IF(COUNTA(F$2:F2744)&lt;2,0,AVERAGE(F$2:F2744)/_xlfn.STDEV.P(F$2:F2744)*SQRT(252))</f>
        <v>0.68556920318409909</v>
      </c>
      <c r="F2744">
        <f t="shared" si="128"/>
        <v>0</v>
      </c>
      <c r="G2744" s="4">
        <f>MAX($B$2:$B2744)</f>
        <v>154718.62971138561</v>
      </c>
      <c r="H2744" s="5">
        <f t="shared" si="126"/>
        <v>1.9530725602903698E-2</v>
      </c>
      <c r="I2744" s="5">
        <f t="shared" si="127"/>
        <v>0.12754234227413352</v>
      </c>
    </row>
    <row r="2745" spans="1:9" x14ac:dyDescent="0.25">
      <c r="A2745" s="3">
        <f>回测!A2745</f>
        <v>44227</v>
      </c>
      <c r="B2745">
        <f>回测!F2745</f>
        <v>151696.86260883528</v>
      </c>
      <c r="C2745" t="str">
        <f>回测!K2745</f>
        <v>否</v>
      </c>
      <c r="D2745">
        <f>COUNTIF($C$2:C2745,"是")</f>
        <v>38</v>
      </c>
      <c r="E2745">
        <f>IF(COUNTA(F$2:F2745)&lt;2,0,AVERAGE(F$2:F2745)/_xlfn.STDEV.P(F$2:F2745)*SQRT(252))</f>
        <v>0.68544399171503489</v>
      </c>
      <c r="F2745">
        <f t="shared" si="128"/>
        <v>0</v>
      </c>
      <c r="G2745" s="4">
        <f>MAX($B$2:$B2745)</f>
        <v>154718.62971138561</v>
      </c>
      <c r="H2745" s="5">
        <f t="shared" si="126"/>
        <v>1.9530725602903698E-2</v>
      </c>
      <c r="I2745" s="5">
        <f t="shared" si="127"/>
        <v>0.12754234227413352</v>
      </c>
    </row>
    <row r="2746" spans="1:9" x14ac:dyDescent="0.25">
      <c r="A2746" s="3">
        <f>回测!A2746</f>
        <v>44228</v>
      </c>
      <c r="B2746">
        <f>回测!F2746</f>
        <v>152583.08607053696</v>
      </c>
      <c r="C2746" t="str">
        <f>回测!K2746</f>
        <v>否</v>
      </c>
      <c r="D2746">
        <f>COUNTIF($C$2:C2746,"是")</f>
        <v>38</v>
      </c>
      <c r="E2746">
        <f>IF(COUNTA(F$2:F2746)&lt;2,0,AVERAGE(F$2:F2746)/_xlfn.STDEV.P(F$2:F2746)*SQRT(252))</f>
        <v>0.69421462469011108</v>
      </c>
      <c r="F2746">
        <f t="shared" si="128"/>
        <v>5.8420684941051793E-3</v>
      </c>
      <c r="G2746" s="4">
        <f>MAX($B$2:$B2746)</f>
        <v>154718.62971138561</v>
      </c>
      <c r="H2746" s="5">
        <f t="shared" si="126"/>
        <v>1.3802756945510253E-2</v>
      </c>
      <c r="I2746" s="5">
        <f t="shared" si="127"/>
        <v>0.12754234227413352</v>
      </c>
    </row>
    <row r="2747" spans="1:9" x14ac:dyDescent="0.25">
      <c r="A2747" s="3">
        <f>回测!A2747</f>
        <v>44229</v>
      </c>
      <c r="B2747">
        <f>回测!F2747</f>
        <v>152850.58196885686</v>
      </c>
      <c r="C2747" t="str">
        <f>回测!K2747</f>
        <v>否</v>
      </c>
      <c r="D2747">
        <f>COUNTIF($C$2:C2747,"是")</f>
        <v>38</v>
      </c>
      <c r="E2747">
        <f>IF(COUNTA(F$2:F2747)&lt;2,0,AVERAGE(F$2:F2747)/_xlfn.STDEV.P(F$2:F2747)*SQRT(252))</f>
        <v>0.69682282202370305</v>
      </c>
      <c r="F2747">
        <f t="shared" si="128"/>
        <v>1.7531163198274413E-3</v>
      </c>
      <c r="G2747" s="4">
        <f>MAX($B$2:$B2747)</f>
        <v>154718.62971138561</v>
      </c>
      <c r="H2747" s="5">
        <f t="shared" si="126"/>
        <v>1.2073838464142561E-2</v>
      </c>
      <c r="I2747" s="5">
        <f t="shared" si="127"/>
        <v>0.12754234227413352</v>
      </c>
    </row>
    <row r="2748" spans="1:9" x14ac:dyDescent="0.25">
      <c r="A2748" s="3">
        <f>回测!A2748</f>
        <v>44230</v>
      </c>
      <c r="B2748">
        <f>回测!F2748</f>
        <v>152446.49657137308</v>
      </c>
      <c r="C2748" t="str">
        <f>回测!K2748</f>
        <v>否</v>
      </c>
      <c r="D2748">
        <f>COUNTIF($C$2:C2748,"是")</f>
        <v>38</v>
      </c>
      <c r="E2748">
        <f>IF(COUNTA(F$2:F2748)&lt;2,0,AVERAGE(F$2:F2748)/_xlfn.STDEV.P(F$2:F2748)*SQRT(252))</f>
        <v>0.69246367582173396</v>
      </c>
      <c r="F2748">
        <f t="shared" si="128"/>
        <v>-2.6436627998323026E-3</v>
      </c>
      <c r="G2748" s="4">
        <f>MAX($B$2:$B2748)</f>
        <v>154718.62971138561</v>
      </c>
      <c r="H2748" s="5">
        <f t="shared" si="126"/>
        <v>1.4685582106375938E-2</v>
      </c>
      <c r="I2748" s="5">
        <f t="shared" si="127"/>
        <v>0.12754234227413352</v>
      </c>
    </row>
    <row r="2749" spans="1:9" x14ac:dyDescent="0.25">
      <c r="A2749" s="3">
        <f>回测!A2749</f>
        <v>44231</v>
      </c>
      <c r="B2749">
        <f>回测!F2749</f>
        <v>152098.27409918015</v>
      </c>
      <c r="C2749" t="str">
        <f>回测!K2749</f>
        <v>否</v>
      </c>
      <c r="D2749">
        <f>COUNTIF($C$2:C2749,"是")</f>
        <v>38</v>
      </c>
      <c r="E2749">
        <f>IF(COUNTA(F$2:F2749)&lt;2,0,AVERAGE(F$2:F2749)/_xlfn.STDEV.P(F$2:F2749)*SQRT(252))</f>
        <v>0.68868981767468096</v>
      </c>
      <c r="F2749">
        <f t="shared" si="128"/>
        <v>-2.2842274504477622E-3</v>
      </c>
      <c r="G2749" s="4">
        <f>MAX($B$2:$B2749)</f>
        <v>154718.62971138561</v>
      </c>
      <c r="H2749" s="5">
        <f t="shared" si="126"/>
        <v>1.6936264347050534E-2</v>
      </c>
      <c r="I2749" s="5">
        <f t="shared" si="127"/>
        <v>0.12754234227413352</v>
      </c>
    </row>
    <row r="2750" spans="1:9" x14ac:dyDescent="0.25">
      <c r="A2750" s="3">
        <f>回测!A2750</f>
        <v>44232</v>
      </c>
      <c r="B2750">
        <f>回测!F2750</f>
        <v>151685.43347203813</v>
      </c>
      <c r="C2750" t="str">
        <f>回测!K2750</f>
        <v>否</v>
      </c>
      <c r="D2750">
        <f>COUNTIF($C$2:C2750,"是")</f>
        <v>38</v>
      </c>
      <c r="E2750">
        <f>IF(COUNTA(F$2:F2750)&lt;2,0,AVERAGE(F$2:F2750)/_xlfn.STDEV.P(F$2:F2750)*SQRT(252))</f>
        <v>0.68422077332103903</v>
      </c>
      <c r="F2750">
        <f t="shared" si="128"/>
        <v>-2.7143018524511398E-3</v>
      </c>
      <c r="G2750" s="4">
        <f>MAX($B$2:$B2750)</f>
        <v>154718.62971138561</v>
      </c>
      <c r="H2750" s="5">
        <f t="shared" si="126"/>
        <v>1.9604596065810886E-2</v>
      </c>
      <c r="I2750" s="5">
        <f t="shared" si="127"/>
        <v>0.12754234227413352</v>
      </c>
    </row>
    <row r="2751" spans="1:9" x14ac:dyDescent="0.25">
      <c r="A2751" s="3">
        <f>回测!A2751</f>
        <v>44233</v>
      </c>
      <c r="B2751">
        <f>回测!F2751</f>
        <v>151685.43347203813</v>
      </c>
      <c r="C2751" t="str">
        <f>回测!K2751</f>
        <v>否</v>
      </c>
      <c r="D2751">
        <f>COUNTIF($C$2:C2751,"是")</f>
        <v>38</v>
      </c>
      <c r="E2751">
        <f>IF(COUNTA(F$2:F2751)&lt;2,0,AVERAGE(F$2:F2751)/_xlfn.STDEV.P(F$2:F2751)*SQRT(252))</f>
        <v>0.6840960818146381</v>
      </c>
      <c r="F2751">
        <f t="shared" si="128"/>
        <v>0</v>
      </c>
      <c r="G2751" s="4">
        <f>MAX($B$2:$B2751)</f>
        <v>154718.62971138561</v>
      </c>
      <c r="H2751" s="5">
        <f t="shared" si="126"/>
        <v>1.9604596065810886E-2</v>
      </c>
      <c r="I2751" s="5">
        <f t="shared" si="127"/>
        <v>0.12754234227413352</v>
      </c>
    </row>
    <row r="2752" spans="1:9" x14ac:dyDescent="0.25">
      <c r="A2752" s="3">
        <f>回测!A2752</f>
        <v>44234</v>
      </c>
      <c r="B2752">
        <f>回测!F2752</f>
        <v>151685.43347203813</v>
      </c>
      <c r="C2752" t="str">
        <f>回测!K2752</f>
        <v>否</v>
      </c>
      <c r="D2752">
        <f>COUNTIF($C$2:C2752,"是")</f>
        <v>38</v>
      </c>
      <c r="E2752">
        <f>IF(COUNTA(F$2:F2752)&lt;2,0,AVERAGE(F$2:F2752)/_xlfn.STDEV.P(F$2:F2752)*SQRT(252))</f>
        <v>0.683971458454255</v>
      </c>
      <c r="F2752">
        <f t="shared" si="128"/>
        <v>0</v>
      </c>
      <c r="G2752" s="4">
        <f>MAX($B$2:$B2752)</f>
        <v>154718.62971138561</v>
      </c>
      <c r="H2752" s="5">
        <f t="shared" si="126"/>
        <v>1.9604596065810886E-2</v>
      </c>
      <c r="I2752" s="5">
        <f t="shared" si="127"/>
        <v>0.12754234227413352</v>
      </c>
    </row>
    <row r="2753" spans="1:9" x14ac:dyDescent="0.25">
      <c r="A2753" s="3">
        <f>回测!A2753</f>
        <v>44235</v>
      </c>
      <c r="B2753">
        <f>回测!F2753</f>
        <v>152438.92863944781</v>
      </c>
      <c r="C2753" t="str">
        <f>回测!K2753</f>
        <v>否</v>
      </c>
      <c r="D2753">
        <f>COUNTIF($C$2:C2753,"是")</f>
        <v>38</v>
      </c>
      <c r="E2753">
        <f>IF(COUNTA(F$2:F2753)&lt;2,0,AVERAGE(F$2:F2753)/_xlfn.STDEV.P(F$2:F2753)*SQRT(252))</f>
        <v>0.69143681142329916</v>
      </c>
      <c r="F2753">
        <f t="shared" si="128"/>
        <v>4.9674853422796428E-3</v>
      </c>
      <c r="G2753" s="4">
        <f>MAX($B$2:$B2753)</f>
        <v>154718.62971138561</v>
      </c>
      <c r="H2753" s="5">
        <f t="shared" si="126"/>
        <v>1.4734496267129527E-2</v>
      </c>
      <c r="I2753" s="5">
        <f t="shared" si="127"/>
        <v>0.12754234227413352</v>
      </c>
    </row>
    <row r="2754" spans="1:9" x14ac:dyDescent="0.25">
      <c r="A2754" s="3">
        <f>回测!A2754</f>
        <v>44236</v>
      </c>
      <c r="B2754">
        <f>回测!F2754</f>
        <v>153790.73770760745</v>
      </c>
      <c r="C2754" t="str">
        <f>回测!K2754</f>
        <v>否</v>
      </c>
      <c r="D2754">
        <f>COUNTIF($C$2:C2754,"是")</f>
        <v>38</v>
      </c>
      <c r="E2754">
        <f>IF(COUNTA(F$2:F2754)&lt;2,0,AVERAGE(F$2:F2754)/_xlfn.STDEV.P(F$2:F2754)*SQRT(252))</f>
        <v>0.70451897969542221</v>
      </c>
      <c r="F2754">
        <f t="shared" si="128"/>
        <v>8.867873057261999E-3</v>
      </c>
      <c r="G2754" s="4">
        <f>MAX($B$2:$B2754)</f>
        <v>154718.62971138561</v>
      </c>
      <c r="H2754" s="5">
        <f t="shared" si="126"/>
        <v>5.9972868523271439E-3</v>
      </c>
      <c r="I2754" s="5">
        <f t="shared" si="127"/>
        <v>0.12754234227413352</v>
      </c>
    </row>
    <row r="2755" spans="1:9" x14ac:dyDescent="0.25">
      <c r="A2755" s="3">
        <f>回测!A2755</f>
        <v>44237</v>
      </c>
      <c r="B2755">
        <f>回测!F2755</f>
        <v>154693.48645914043</v>
      </c>
      <c r="C2755" t="str">
        <f>回测!K2755</f>
        <v>否</v>
      </c>
      <c r="D2755">
        <f>COUNTIF($C$2:C2755,"是")</f>
        <v>38</v>
      </c>
      <c r="E2755">
        <f>IF(COUNTA(F$2:F2755)&lt;2,0,AVERAGE(F$2:F2755)/_xlfn.STDEV.P(F$2:F2755)*SQRT(252))</f>
        <v>0.71328647032554093</v>
      </c>
      <c r="F2755">
        <f t="shared" si="128"/>
        <v>5.8699812809879237E-3</v>
      </c>
      <c r="G2755" s="4">
        <f>MAX($B$2:$B2755)</f>
        <v>154718.62971138561</v>
      </c>
      <c r="H2755" s="5">
        <f t="shared" ref="H2755:H2818" si="129">1-($B2755/$G2755)</f>
        <v>1.6250953289909109E-4</v>
      </c>
      <c r="I2755" s="5">
        <f t="shared" si="127"/>
        <v>0.12754234227413352</v>
      </c>
    </row>
    <row r="2756" spans="1:9" x14ac:dyDescent="0.25">
      <c r="A2756" s="3">
        <f>回测!A2756</f>
        <v>44238</v>
      </c>
      <c r="B2756">
        <f>回测!F2756</f>
        <v>154693.48645914043</v>
      </c>
      <c r="C2756" t="str">
        <f>回测!K2756</f>
        <v>否</v>
      </c>
      <c r="D2756">
        <f>COUNTIF($C$2:C2756,"是")</f>
        <v>38</v>
      </c>
      <c r="E2756">
        <f>IF(COUNTA(F$2:F2756)&lt;2,0,AVERAGE(F$2:F2756)/_xlfn.STDEV.P(F$2:F2756)*SQRT(252))</f>
        <v>0.71315669707467488</v>
      </c>
      <c r="F2756">
        <f t="shared" si="128"/>
        <v>0</v>
      </c>
      <c r="G2756" s="4">
        <f>MAX($B$2:$B2756)</f>
        <v>154718.62971138561</v>
      </c>
      <c r="H2756" s="5">
        <f t="shared" si="129"/>
        <v>1.6250953289909109E-4</v>
      </c>
      <c r="I2756" s="5">
        <f t="shared" ref="I2756:I2819" si="130">MAX($I2755,$H2756)</f>
        <v>0.12754234227413352</v>
      </c>
    </row>
    <row r="2757" spans="1:9" x14ac:dyDescent="0.25">
      <c r="A2757" s="3">
        <f>回测!A2757</f>
        <v>44239</v>
      </c>
      <c r="B2757">
        <f>回测!F2757</f>
        <v>154693.48645914043</v>
      </c>
      <c r="C2757" t="str">
        <f>回测!K2757</f>
        <v>否</v>
      </c>
      <c r="D2757">
        <f>COUNTIF($C$2:C2757,"是")</f>
        <v>38</v>
      </c>
      <c r="E2757">
        <f>IF(COUNTA(F$2:F2757)&lt;2,0,AVERAGE(F$2:F2757)/_xlfn.STDEV.P(F$2:F2757)*SQRT(252))</f>
        <v>0.71302699462973995</v>
      </c>
      <c r="F2757">
        <f t="shared" ref="F2757:F2820" si="131">IF(B2756=0,0,B2757/B2756-1)</f>
        <v>0</v>
      </c>
      <c r="G2757" s="4">
        <f>MAX($B$2:$B2757)</f>
        <v>154718.62971138561</v>
      </c>
      <c r="H2757" s="5">
        <f t="shared" si="129"/>
        <v>1.6250953289909109E-4</v>
      </c>
      <c r="I2757" s="5">
        <f t="shared" si="130"/>
        <v>0.12754234227413352</v>
      </c>
    </row>
    <row r="2758" spans="1:9" x14ac:dyDescent="0.25">
      <c r="A2758" s="3">
        <f>回测!A2758</f>
        <v>44240</v>
      </c>
      <c r="B2758">
        <f>回测!F2758</f>
        <v>154693.48645914043</v>
      </c>
      <c r="C2758" t="str">
        <f>回测!K2758</f>
        <v>否</v>
      </c>
      <c r="D2758">
        <f>COUNTIF($C$2:C2758,"是")</f>
        <v>38</v>
      </c>
      <c r="E2758">
        <f>IF(COUNTA(F$2:F2758)&lt;2,0,AVERAGE(F$2:F2758)/_xlfn.STDEV.P(F$2:F2758)*SQRT(252))</f>
        <v>0.71289736292637218</v>
      </c>
      <c r="F2758">
        <f t="shared" si="131"/>
        <v>0</v>
      </c>
      <c r="G2758" s="4">
        <f>MAX($B$2:$B2758)</f>
        <v>154718.62971138561</v>
      </c>
      <c r="H2758" s="5">
        <f t="shared" si="129"/>
        <v>1.6250953289909109E-4</v>
      </c>
      <c r="I2758" s="5">
        <f t="shared" si="130"/>
        <v>0.12754234227413352</v>
      </c>
    </row>
    <row r="2759" spans="1:9" x14ac:dyDescent="0.25">
      <c r="A2759" s="3">
        <f>回测!A2759</f>
        <v>44241</v>
      </c>
      <c r="B2759">
        <f>回测!F2759</f>
        <v>154693.48645914043</v>
      </c>
      <c r="C2759" t="str">
        <f>回测!K2759</f>
        <v>否</v>
      </c>
      <c r="D2759">
        <f>COUNTIF($C$2:C2759,"是")</f>
        <v>38</v>
      </c>
      <c r="E2759">
        <f>IF(COUNTA(F$2:F2759)&lt;2,0,AVERAGE(F$2:F2759)/_xlfn.STDEV.P(F$2:F2759)*SQRT(252))</f>
        <v>0.71276780190028866</v>
      </c>
      <c r="F2759">
        <f t="shared" si="131"/>
        <v>0</v>
      </c>
      <c r="G2759" s="4">
        <f>MAX($B$2:$B2759)</f>
        <v>154718.62971138561</v>
      </c>
      <c r="H2759" s="5">
        <f t="shared" si="129"/>
        <v>1.6250953289909109E-4</v>
      </c>
      <c r="I2759" s="5">
        <f t="shared" si="130"/>
        <v>0.12754234227413352</v>
      </c>
    </row>
    <row r="2760" spans="1:9" x14ac:dyDescent="0.25">
      <c r="A2760" s="3">
        <f>回测!A2760</f>
        <v>44242</v>
      </c>
      <c r="B2760">
        <f>回测!F2760</f>
        <v>154693.48645914043</v>
      </c>
      <c r="C2760" t="str">
        <f>回测!K2760</f>
        <v>否</v>
      </c>
      <c r="D2760">
        <f>COUNTIF($C$2:C2760,"是")</f>
        <v>38</v>
      </c>
      <c r="E2760">
        <f>IF(COUNTA(F$2:F2760)&lt;2,0,AVERAGE(F$2:F2760)/_xlfn.STDEV.P(F$2:F2760)*SQRT(252))</f>
        <v>0.71263831148728929</v>
      </c>
      <c r="F2760">
        <f t="shared" si="131"/>
        <v>0</v>
      </c>
      <c r="G2760" s="4">
        <f>MAX($B$2:$B2760)</f>
        <v>154718.62971138561</v>
      </c>
      <c r="H2760" s="5">
        <f t="shared" si="129"/>
        <v>1.6250953289909109E-4</v>
      </c>
      <c r="I2760" s="5">
        <f t="shared" si="130"/>
        <v>0.12754234227413352</v>
      </c>
    </row>
    <row r="2761" spans="1:9" x14ac:dyDescent="0.25">
      <c r="A2761" s="3">
        <f>回测!A2761</f>
        <v>44243</v>
      </c>
      <c r="B2761">
        <f>回测!F2761</f>
        <v>154693.48645914043</v>
      </c>
      <c r="C2761" t="str">
        <f>回测!K2761</f>
        <v>否</v>
      </c>
      <c r="D2761">
        <f>COUNTIF($C$2:C2761,"是")</f>
        <v>38</v>
      </c>
      <c r="E2761">
        <f>IF(COUNTA(F$2:F2761)&lt;2,0,AVERAGE(F$2:F2761)/_xlfn.STDEV.P(F$2:F2761)*SQRT(252))</f>
        <v>0.71250889162325481</v>
      </c>
      <c r="F2761">
        <f t="shared" si="131"/>
        <v>0</v>
      </c>
      <c r="G2761" s="4">
        <f>MAX($B$2:$B2761)</f>
        <v>154718.62971138561</v>
      </c>
      <c r="H2761" s="5">
        <f t="shared" si="129"/>
        <v>1.6250953289909109E-4</v>
      </c>
      <c r="I2761" s="5">
        <f t="shared" si="130"/>
        <v>0.12754234227413352</v>
      </c>
    </row>
    <row r="2762" spans="1:9" x14ac:dyDescent="0.25">
      <c r="A2762" s="3">
        <f>回测!A2762</f>
        <v>44244</v>
      </c>
      <c r="B2762">
        <f>回测!F2762</f>
        <v>154693.48645914043</v>
      </c>
      <c r="C2762" t="str">
        <f>回测!K2762</f>
        <v>否</v>
      </c>
      <c r="D2762">
        <f>COUNTIF($C$2:C2762,"是")</f>
        <v>38</v>
      </c>
      <c r="E2762">
        <f>IF(COUNTA(F$2:F2762)&lt;2,0,AVERAGE(F$2:F2762)/_xlfn.STDEV.P(F$2:F2762)*SQRT(252))</f>
        <v>0.71237954224414757</v>
      </c>
      <c r="F2762">
        <f t="shared" si="131"/>
        <v>0</v>
      </c>
      <c r="G2762" s="4">
        <f>MAX($B$2:$B2762)</f>
        <v>154718.62971138561</v>
      </c>
      <c r="H2762" s="5">
        <f t="shared" si="129"/>
        <v>1.6250953289909109E-4</v>
      </c>
      <c r="I2762" s="5">
        <f t="shared" si="130"/>
        <v>0.12754234227413352</v>
      </c>
    </row>
    <row r="2763" spans="1:9" x14ac:dyDescent="0.25">
      <c r="A2763" s="3">
        <f>回测!A2763</f>
        <v>44245</v>
      </c>
      <c r="B2763">
        <f>回测!F2763</f>
        <v>153288.60382888297</v>
      </c>
      <c r="C2763" t="str">
        <f>回测!K2763</f>
        <v>否</v>
      </c>
      <c r="D2763">
        <f>COUNTIF($C$2:C2763,"是")</f>
        <v>38</v>
      </c>
      <c r="E2763">
        <f>IF(COUNTA(F$2:F2763)&lt;2,0,AVERAGE(F$2:F2763)/_xlfn.STDEV.P(F$2:F2763)*SQRT(252))</f>
        <v>0.69723241396212376</v>
      </c>
      <c r="F2763">
        <f t="shared" si="131"/>
        <v>-9.0817180633429029E-3</v>
      </c>
      <c r="G2763" s="4">
        <f>MAX($B$2:$B2763)</f>
        <v>154718.62971138561</v>
      </c>
      <c r="H2763" s="5">
        <f t="shared" si="129"/>
        <v>9.2427517304815021E-3</v>
      </c>
      <c r="I2763" s="5">
        <f t="shared" si="130"/>
        <v>0.12754234227413352</v>
      </c>
    </row>
    <row r="2764" spans="1:9" x14ac:dyDescent="0.25">
      <c r="A2764" s="3">
        <f>回测!A2764</f>
        <v>44246</v>
      </c>
      <c r="B2764">
        <f>回测!F2764</f>
        <v>153358.51771614258</v>
      </c>
      <c r="C2764" t="str">
        <f>回测!K2764</f>
        <v>否</v>
      </c>
      <c r="D2764">
        <f>COUNTIF($C$2:C2764,"是")</f>
        <v>38</v>
      </c>
      <c r="E2764">
        <f>IF(COUNTA(F$2:F2764)&lt;2,0,AVERAGE(F$2:F2764)/_xlfn.STDEV.P(F$2:F2764)*SQRT(252))</f>
        <v>0.69781848806694569</v>
      </c>
      <c r="F2764">
        <f t="shared" si="131"/>
        <v>4.5609318314143721E-4</v>
      </c>
      <c r="G2764" s="4">
        <f>MAX($B$2:$B2764)</f>
        <v>154718.62971138561</v>
      </c>
      <c r="H2764" s="5">
        <f t="shared" si="129"/>
        <v>8.7908741033979609E-3</v>
      </c>
      <c r="I2764" s="5">
        <f t="shared" si="130"/>
        <v>0.12754234227413352</v>
      </c>
    </row>
    <row r="2765" spans="1:9" x14ac:dyDescent="0.25">
      <c r="A2765" s="3">
        <f>回测!A2765</f>
        <v>44247</v>
      </c>
      <c r="B2765">
        <f>回测!F2765</f>
        <v>153358.51771614258</v>
      </c>
      <c r="C2765" t="str">
        <f>回测!K2765</f>
        <v>否</v>
      </c>
      <c r="D2765">
        <f>COUNTIF($C$2:C2765,"是")</f>
        <v>38</v>
      </c>
      <c r="E2765">
        <f>IF(COUNTA(F$2:F2765)&lt;2,0,AVERAGE(F$2:F2765)/_xlfn.STDEV.P(F$2:F2765)*SQRT(252))</f>
        <v>0.697691953535719</v>
      </c>
      <c r="F2765">
        <f t="shared" si="131"/>
        <v>0</v>
      </c>
      <c r="G2765" s="4">
        <f>MAX($B$2:$B2765)</f>
        <v>154718.62971138561</v>
      </c>
      <c r="H2765" s="5">
        <f t="shared" si="129"/>
        <v>8.7908741033979609E-3</v>
      </c>
      <c r="I2765" s="5">
        <f t="shared" si="130"/>
        <v>0.12754234227413352</v>
      </c>
    </row>
    <row r="2766" spans="1:9" x14ac:dyDescent="0.25">
      <c r="A2766" s="3">
        <f>回测!A2766</f>
        <v>44248</v>
      </c>
      <c r="B2766">
        <f>回测!F2766</f>
        <v>153358.51771614258</v>
      </c>
      <c r="C2766" t="str">
        <f>回测!K2766</f>
        <v>否</v>
      </c>
      <c r="D2766">
        <f>COUNTIF($C$2:C2766,"是")</f>
        <v>38</v>
      </c>
      <c r="E2766">
        <f>IF(COUNTA(F$2:F2766)&lt;2,0,AVERAGE(F$2:F2766)/_xlfn.STDEV.P(F$2:F2766)*SQRT(252))</f>
        <v>0.69756548781257133</v>
      </c>
      <c r="F2766">
        <f t="shared" si="131"/>
        <v>0</v>
      </c>
      <c r="G2766" s="4">
        <f>MAX($B$2:$B2766)</f>
        <v>154718.62971138561</v>
      </c>
      <c r="H2766" s="5">
        <f t="shared" si="129"/>
        <v>8.7908741033979609E-3</v>
      </c>
      <c r="I2766" s="5">
        <f t="shared" si="130"/>
        <v>0.12754234227413352</v>
      </c>
    </row>
    <row r="2767" spans="1:9" x14ac:dyDescent="0.25">
      <c r="A2767" s="3">
        <f>回测!A2767</f>
        <v>44249</v>
      </c>
      <c r="B2767">
        <f>回测!F2767</f>
        <v>152343.48899822152</v>
      </c>
      <c r="C2767" t="str">
        <f>回测!K2767</f>
        <v>否</v>
      </c>
      <c r="D2767">
        <f>COUNTIF($C$2:C2767,"是")</f>
        <v>38</v>
      </c>
      <c r="E2767">
        <f>IF(COUNTA(F$2:F2767)&lt;2,0,AVERAGE(F$2:F2767)/_xlfn.STDEV.P(F$2:F2767)*SQRT(252))</f>
        <v>0.68667387559691895</v>
      </c>
      <c r="F2767">
        <f t="shared" si="131"/>
        <v>-6.6186654190268923E-3</v>
      </c>
      <c r="G2767" s="4">
        <f>MAX($B$2:$B2767)</f>
        <v>154718.62971138561</v>
      </c>
      <c r="H2767" s="5">
        <f t="shared" si="129"/>
        <v>1.5351355667993616E-2</v>
      </c>
      <c r="I2767" s="5">
        <f t="shared" si="130"/>
        <v>0.12754234227413352</v>
      </c>
    </row>
    <row r="2768" spans="1:9" x14ac:dyDescent="0.25">
      <c r="A2768" s="3">
        <f>回测!A2768</f>
        <v>44250</v>
      </c>
      <c r="B2768">
        <f>回测!F2768</f>
        <v>152658.59070587897</v>
      </c>
      <c r="C2768" t="str">
        <f>回测!K2768</f>
        <v>否</v>
      </c>
      <c r="D2768">
        <f>COUNTIF($C$2:C2768,"是")</f>
        <v>38</v>
      </c>
      <c r="E2768">
        <f>IF(COUNTA(F$2:F2768)&lt;2,0,AVERAGE(F$2:F2768)/_xlfn.STDEV.P(F$2:F2768)*SQRT(252))</f>
        <v>0.68974571992481837</v>
      </c>
      <c r="F2768">
        <f t="shared" si="131"/>
        <v>2.0683634707954202E-3</v>
      </c>
      <c r="G2768" s="4">
        <f>MAX($B$2:$B2768)</f>
        <v>154718.62971138561</v>
      </c>
      <c r="H2768" s="5">
        <f t="shared" si="129"/>
        <v>1.3314744380489074E-2</v>
      </c>
      <c r="I2768" s="5">
        <f t="shared" si="130"/>
        <v>0.12754234227413352</v>
      </c>
    </row>
    <row r="2769" spans="1:9" x14ac:dyDescent="0.25">
      <c r="A2769" s="3">
        <f>回测!A2769</f>
        <v>44251</v>
      </c>
      <c r="B2769">
        <f>回测!F2769</f>
        <v>151634.03641107178</v>
      </c>
      <c r="C2769" t="str">
        <f>回测!K2769</f>
        <v>否</v>
      </c>
      <c r="D2769">
        <f>COUNTIF($C$2:C2769,"是")</f>
        <v>38</v>
      </c>
      <c r="E2769">
        <f>IF(COUNTA(F$2:F2769)&lt;2,0,AVERAGE(F$2:F2769)/_xlfn.STDEV.P(F$2:F2769)*SQRT(252))</f>
        <v>0.67871561806987479</v>
      </c>
      <c r="F2769">
        <f t="shared" si="131"/>
        <v>-6.7114093616988946E-3</v>
      </c>
      <c r="G2769" s="4">
        <f>MAX($B$2:$B2769)</f>
        <v>154718.62971138561</v>
      </c>
      <c r="H2769" s="5">
        <f t="shared" si="129"/>
        <v>1.9936793042104162E-2</v>
      </c>
      <c r="I2769" s="5">
        <f t="shared" si="130"/>
        <v>0.12754234227413352</v>
      </c>
    </row>
    <row r="2770" spans="1:9" x14ac:dyDescent="0.25">
      <c r="A2770" s="3">
        <f>回测!A2770</f>
        <v>44252</v>
      </c>
      <c r="B2770">
        <f>回测!F2770</f>
        <v>151637.82364085055</v>
      </c>
      <c r="C2770" t="str">
        <f>回测!K2770</f>
        <v>否</v>
      </c>
      <c r="D2770">
        <f>COUNTIF($C$2:C2770,"是")</f>
        <v>38</v>
      </c>
      <c r="E2770">
        <f>IF(COUNTA(F$2:F2770)&lt;2,0,AVERAGE(F$2:F2770)/_xlfn.STDEV.P(F$2:F2770)*SQRT(252))</f>
        <v>0.67863180609288543</v>
      </c>
      <c r="F2770">
        <f t="shared" si="131"/>
        <v>2.4976119269881636E-5</v>
      </c>
      <c r="G2770" s="4">
        <f>MAX($B$2:$B2770)</f>
        <v>154718.62971138561</v>
      </c>
      <c r="H2770" s="5">
        <f t="shared" si="129"/>
        <v>1.9912314866555203E-2</v>
      </c>
      <c r="I2770" s="5">
        <f t="shared" si="130"/>
        <v>0.12754234227413352</v>
      </c>
    </row>
    <row r="2771" spans="1:9" x14ac:dyDescent="0.25">
      <c r="A2771" s="3">
        <f>回测!A2771</f>
        <v>44253</v>
      </c>
      <c r="B2771">
        <f>回测!F2771</f>
        <v>149965.07838760459</v>
      </c>
      <c r="C2771" t="str">
        <f>回测!K2771</f>
        <v>否</v>
      </c>
      <c r="D2771">
        <f>COUNTIF($C$2:C2771,"是")</f>
        <v>38</v>
      </c>
      <c r="E2771">
        <f>IF(COUNTA(F$2:F2771)&lt;2,0,AVERAGE(F$2:F2771)/_xlfn.STDEV.P(F$2:F2771)*SQRT(252))</f>
        <v>0.66020281861933416</v>
      </c>
      <c r="F2771">
        <f t="shared" si="131"/>
        <v>-1.1031187424634936E-2</v>
      </c>
      <c r="G2771" s="4">
        <f>MAX($B$2:$B2771)</f>
        <v>154718.62971138561</v>
      </c>
      <c r="H2771" s="5">
        <f t="shared" si="129"/>
        <v>3.0723845813838802E-2</v>
      </c>
      <c r="I2771" s="5">
        <f t="shared" si="130"/>
        <v>0.12754234227413352</v>
      </c>
    </row>
    <row r="2772" spans="1:9" x14ac:dyDescent="0.25">
      <c r="A2772" s="3">
        <f>回测!A2772</f>
        <v>44254</v>
      </c>
      <c r="B2772">
        <f>回测!F2772</f>
        <v>149965.07838760459</v>
      </c>
      <c r="C2772" t="str">
        <f>回测!K2772</f>
        <v>否</v>
      </c>
      <c r="D2772">
        <f>COUNTIF($C$2:C2772,"是")</f>
        <v>38</v>
      </c>
      <c r="E2772">
        <f>IF(COUNTA(F$2:F2772)&lt;2,0,AVERAGE(F$2:F2772)/_xlfn.STDEV.P(F$2:F2772)*SQRT(252))</f>
        <v>0.66008343159460137</v>
      </c>
      <c r="F2772">
        <f t="shared" si="131"/>
        <v>0</v>
      </c>
      <c r="G2772" s="4">
        <f>MAX($B$2:$B2772)</f>
        <v>154718.62971138561</v>
      </c>
      <c r="H2772" s="5">
        <f t="shared" si="129"/>
        <v>3.0723845813838802E-2</v>
      </c>
      <c r="I2772" s="5">
        <f t="shared" si="130"/>
        <v>0.12754234227413352</v>
      </c>
    </row>
    <row r="2773" spans="1:9" x14ac:dyDescent="0.25">
      <c r="A2773" s="3">
        <f>回测!A2773</f>
        <v>44255</v>
      </c>
      <c r="B2773">
        <f>回测!F2773</f>
        <v>149965.07838760459</v>
      </c>
      <c r="C2773" t="str">
        <f>回测!K2773</f>
        <v>否</v>
      </c>
      <c r="D2773">
        <f>COUNTIF($C$2:C2773,"是")</f>
        <v>38</v>
      </c>
      <c r="E2773">
        <f>IF(COUNTA(F$2:F2773)&lt;2,0,AVERAGE(F$2:F2773)/_xlfn.STDEV.P(F$2:F2773)*SQRT(252))</f>
        <v>0.65996410931410265</v>
      </c>
      <c r="F2773">
        <f t="shared" si="131"/>
        <v>0</v>
      </c>
      <c r="G2773" s="4">
        <f>MAX($B$2:$B2773)</f>
        <v>154718.62971138561</v>
      </c>
      <c r="H2773" s="5">
        <f t="shared" si="129"/>
        <v>3.0723845813838802E-2</v>
      </c>
      <c r="I2773" s="5">
        <f t="shared" si="130"/>
        <v>0.12754234227413352</v>
      </c>
    </row>
    <row r="2774" spans="1:9" x14ac:dyDescent="0.25">
      <c r="A2774" s="3">
        <f>回测!A2774</f>
        <v>44256</v>
      </c>
      <c r="B2774">
        <f>回测!F2774</f>
        <v>150398.0093695496</v>
      </c>
      <c r="C2774" t="str">
        <f>回测!K2774</f>
        <v>否</v>
      </c>
      <c r="D2774">
        <f>COUNTIF($C$2:C2774,"是")</f>
        <v>38</v>
      </c>
      <c r="E2774">
        <f>IF(COUNTA(F$2:F2774)&lt;2,0,AVERAGE(F$2:F2774)/_xlfn.STDEV.P(F$2:F2774)*SQRT(252))</f>
        <v>0.66427119017928093</v>
      </c>
      <c r="F2774">
        <f t="shared" si="131"/>
        <v>2.886878642680113E-3</v>
      </c>
      <c r="G2774" s="4">
        <f>MAX($B$2:$B2774)</f>
        <v>154718.62971138561</v>
      </c>
      <c r="H2774" s="5">
        <f t="shared" si="129"/>
        <v>2.7925663185459637E-2</v>
      </c>
      <c r="I2774" s="5">
        <f t="shared" si="130"/>
        <v>0.12754234227413352</v>
      </c>
    </row>
    <row r="2775" spans="1:9" x14ac:dyDescent="0.25">
      <c r="A2775" s="3">
        <f>回测!A2775</f>
        <v>44257</v>
      </c>
      <c r="B2775">
        <f>回测!F2775</f>
        <v>149490.90677629464</v>
      </c>
      <c r="C2775" t="str">
        <f>回测!K2775</f>
        <v>否</v>
      </c>
      <c r="D2775">
        <f>COUNTIF($C$2:C2775,"是")</f>
        <v>38</v>
      </c>
      <c r="E2775">
        <f>IF(COUNTA(F$2:F2775)&lt;2,0,AVERAGE(F$2:F2775)/_xlfn.STDEV.P(F$2:F2775)*SQRT(252))</f>
        <v>0.65443557628755022</v>
      </c>
      <c r="F2775">
        <f t="shared" si="131"/>
        <v>-6.0313470707320516E-3</v>
      </c>
      <c r="G2775" s="4">
        <f>MAX($B$2:$B2775)</f>
        <v>154718.62971138561</v>
      </c>
      <c r="H2775" s="5">
        <f t="shared" si="129"/>
        <v>3.3788580889339892E-2</v>
      </c>
      <c r="I2775" s="5">
        <f t="shared" si="130"/>
        <v>0.12754234227413352</v>
      </c>
    </row>
    <row r="2776" spans="1:9" x14ac:dyDescent="0.25">
      <c r="A2776" s="3">
        <f>回测!A2776</f>
        <v>44258</v>
      </c>
      <c r="B2776">
        <f>回测!F2776</f>
        <v>150323.07069542989</v>
      </c>
      <c r="C2776" t="str">
        <f>回测!K2776</f>
        <v>否</v>
      </c>
      <c r="D2776">
        <f>COUNTIF($C$2:C2776,"是")</f>
        <v>38</v>
      </c>
      <c r="E2776">
        <f>IF(COUNTA(F$2:F2776)&lt;2,0,AVERAGE(F$2:F2776)/_xlfn.STDEV.P(F$2:F2776)*SQRT(252))</f>
        <v>0.66271307117762634</v>
      </c>
      <c r="F2776">
        <f t="shared" si="131"/>
        <v>5.5666524277664386E-3</v>
      </c>
      <c r="G2776" s="4">
        <f>MAX($B$2:$B2776)</f>
        <v>154718.62971138561</v>
      </c>
      <c r="H2776" s="5">
        <f t="shared" si="129"/>
        <v>2.841001774741192E-2</v>
      </c>
      <c r="I2776" s="5">
        <f t="shared" si="130"/>
        <v>0.12754234227413352</v>
      </c>
    </row>
    <row r="2777" spans="1:9" x14ac:dyDescent="0.25">
      <c r="A2777" s="3">
        <f>回测!A2777</f>
        <v>44259</v>
      </c>
      <c r="B2777">
        <f>回测!F2777</f>
        <v>148803.27073979549</v>
      </c>
      <c r="C2777" t="str">
        <f>回测!K2777</f>
        <v>否</v>
      </c>
      <c r="D2777">
        <f>COUNTIF($C$2:C2777,"是")</f>
        <v>38</v>
      </c>
      <c r="E2777">
        <f>IF(COUNTA(F$2:F2777)&lt;2,0,AVERAGE(F$2:F2777)/_xlfn.STDEV.P(F$2:F2777)*SQRT(252))</f>
        <v>0.64598194458928715</v>
      </c>
      <c r="F2777">
        <f t="shared" si="131"/>
        <v>-1.0110224256352995E-2</v>
      </c>
      <c r="G2777" s="4">
        <f>MAX($B$2:$B2777)</f>
        <v>154718.62971138561</v>
      </c>
      <c r="H2777" s="5">
        <f t="shared" si="129"/>
        <v>3.8233010353211583E-2</v>
      </c>
      <c r="I2777" s="5">
        <f t="shared" si="130"/>
        <v>0.12754234227413352</v>
      </c>
    </row>
    <row r="2778" spans="1:9" x14ac:dyDescent="0.25">
      <c r="A2778" s="3">
        <f>回测!A2778</f>
        <v>44260</v>
      </c>
      <c r="B2778">
        <f>回测!F2778</f>
        <v>148386.45635085879</v>
      </c>
      <c r="C2778" t="str">
        <f>回测!K2778</f>
        <v>否</v>
      </c>
      <c r="D2778">
        <f>COUNTIF($C$2:C2778,"是")</f>
        <v>38</v>
      </c>
      <c r="E2778">
        <f>IF(COUNTA(F$2:F2778)&lt;2,0,AVERAGE(F$2:F2778)/_xlfn.STDEV.P(F$2:F2778)*SQRT(252))</f>
        <v>0.6414463729560046</v>
      </c>
      <c r="F2778">
        <f t="shared" si="131"/>
        <v>-2.8011103980742913E-3</v>
      </c>
      <c r="G2778" s="4">
        <f>MAX($B$2:$B2778)</f>
        <v>154718.62971138561</v>
      </c>
      <c r="H2778" s="5">
        <f t="shared" si="129"/>
        <v>4.0927025868435885E-2</v>
      </c>
      <c r="I2778" s="5">
        <f t="shared" si="130"/>
        <v>0.12754234227413352</v>
      </c>
    </row>
    <row r="2779" spans="1:9" x14ac:dyDescent="0.25">
      <c r="A2779" s="3">
        <f>回测!A2779</f>
        <v>44261</v>
      </c>
      <c r="B2779">
        <f>回测!F2779</f>
        <v>148386.45635085879</v>
      </c>
      <c r="C2779" t="str">
        <f>回测!K2779</f>
        <v>否</v>
      </c>
      <c r="D2779">
        <f>COUNTIF($C$2:C2779,"是")</f>
        <v>38</v>
      </c>
      <c r="E2779">
        <f>IF(COUNTA(F$2:F2779)&lt;2,0,AVERAGE(F$2:F2779)/_xlfn.STDEV.P(F$2:F2779)*SQRT(252))</f>
        <v>0.6413306813349462</v>
      </c>
      <c r="F2779">
        <f t="shared" si="131"/>
        <v>0</v>
      </c>
      <c r="G2779" s="4">
        <f>MAX($B$2:$B2779)</f>
        <v>154718.62971138561</v>
      </c>
      <c r="H2779" s="5">
        <f t="shared" si="129"/>
        <v>4.0927025868435885E-2</v>
      </c>
      <c r="I2779" s="5">
        <f t="shared" si="130"/>
        <v>0.12754234227413352</v>
      </c>
    </row>
    <row r="2780" spans="1:9" x14ac:dyDescent="0.25">
      <c r="A2780" s="3">
        <f>回测!A2780</f>
        <v>44262</v>
      </c>
      <c r="B2780">
        <f>回测!F2780</f>
        <v>148386.45635085879</v>
      </c>
      <c r="C2780" t="str">
        <f>回测!K2780</f>
        <v>否</v>
      </c>
      <c r="D2780">
        <f>COUNTIF($C$2:C2780,"是")</f>
        <v>38</v>
      </c>
      <c r="E2780">
        <f>IF(COUNTA(F$2:F2780)&lt;2,0,AVERAGE(F$2:F2780)/_xlfn.STDEV.P(F$2:F2780)*SQRT(252))</f>
        <v>0.64121505228992925</v>
      </c>
      <c r="F2780">
        <f t="shared" si="131"/>
        <v>0</v>
      </c>
      <c r="G2780" s="4">
        <f>MAX($B$2:$B2780)</f>
        <v>154718.62971138561</v>
      </c>
      <c r="H2780" s="5">
        <f t="shared" si="129"/>
        <v>4.0927025868435885E-2</v>
      </c>
      <c r="I2780" s="5">
        <f t="shared" si="130"/>
        <v>0.12754234227413352</v>
      </c>
    </row>
    <row r="2781" spans="1:9" x14ac:dyDescent="0.25">
      <c r="A2781" s="3">
        <f>回测!A2781</f>
        <v>44263</v>
      </c>
      <c r="B2781">
        <f>回测!F2781</f>
        <v>147463.22898456035</v>
      </c>
      <c r="C2781" t="str">
        <f>回测!K2781</f>
        <v>否</v>
      </c>
      <c r="D2781">
        <f>COUNTIF($C$2:C2781,"是")</f>
        <v>38</v>
      </c>
      <c r="E2781">
        <f>IF(COUNTA(F$2:F2781)&lt;2,0,AVERAGE(F$2:F2781)/_xlfn.STDEV.P(F$2:F2781)*SQRT(252))</f>
        <v>0.63111533482474469</v>
      </c>
      <c r="F2781">
        <f t="shared" si="131"/>
        <v>-6.2217764949886734E-3</v>
      </c>
      <c r="G2781" s="4">
        <f>MAX($B$2:$B2781)</f>
        <v>154718.62971138561</v>
      </c>
      <c r="H2781" s="5">
        <f t="shared" si="129"/>
        <v>4.6894163555866508E-2</v>
      </c>
      <c r="I2781" s="5">
        <f t="shared" si="130"/>
        <v>0.12754234227413352</v>
      </c>
    </row>
    <row r="2782" spans="1:9" x14ac:dyDescent="0.25">
      <c r="A2782" s="3">
        <f>回测!A2782</f>
        <v>44264</v>
      </c>
      <c r="B2782">
        <f>回测!F2782</f>
        <v>146591.06243141094</v>
      </c>
      <c r="C2782" t="str">
        <f>回测!K2782</f>
        <v>否</v>
      </c>
      <c r="D2782">
        <f>COUNTIF($C$2:C2782,"是")</f>
        <v>38</v>
      </c>
      <c r="E2782">
        <f>IF(COUNTA(F$2:F2782)&lt;2,0,AVERAGE(F$2:F2782)/_xlfn.STDEV.P(F$2:F2782)*SQRT(252))</f>
        <v>0.6215375894529358</v>
      </c>
      <c r="F2782">
        <f t="shared" si="131"/>
        <v>-5.9144680280989181E-3</v>
      </c>
      <c r="G2782" s="4">
        <f>MAX($B$2:$B2782)</f>
        <v>154718.62971138561</v>
      </c>
      <c r="H2782" s="5">
        <f t="shared" si="129"/>
        <v>5.2531277552909761E-2</v>
      </c>
      <c r="I2782" s="5">
        <f t="shared" si="130"/>
        <v>0.12754234227413352</v>
      </c>
    </row>
    <row r="2783" spans="1:9" x14ac:dyDescent="0.25">
      <c r="A2783" s="3">
        <f>回测!A2783</f>
        <v>44265</v>
      </c>
      <c r="B2783">
        <f>回测!F2783</f>
        <v>147119.47680942167</v>
      </c>
      <c r="C2783" t="str">
        <f>回测!K2783</f>
        <v>否</v>
      </c>
      <c r="D2783">
        <f>COUNTIF($C$2:C2783,"是")</f>
        <v>38</v>
      </c>
      <c r="E2783">
        <f>IF(COUNTA(F$2:F2783)&lt;2,0,AVERAGE(F$2:F2783)/_xlfn.STDEV.P(F$2:F2783)*SQRT(252))</f>
        <v>0.62690695611088276</v>
      </c>
      <c r="F2783">
        <f t="shared" si="131"/>
        <v>3.6046834591840771E-3</v>
      </c>
      <c r="G2783" s="4">
        <f>MAX($B$2:$B2783)</f>
        <v>154718.62971138561</v>
      </c>
      <c r="H2783" s="5">
        <f t="shared" si="129"/>
        <v>4.9115952721010436E-2</v>
      </c>
      <c r="I2783" s="5">
        <f t="shared" si="130"/>
        <v>0.12754234227413352</v>
      </c>
    </row>
    <row r="2784" spans="1:9" x14ac:dyDescent="0.25">
      <c r="A2784" s="3">
        <f>回测!A2784</f>
        <v>44266</v>
      </c>
      <c r="B2784">
        <f>回测!F2784</f>
        <v>148290.82125436771</v>
      </c>
      <c r="C2784" t="str">
        <f>回测!K2784</f>
        <v>否</v>
      </c>
      <c r="D2784">
        <f>COUNTIF($C$2:C2784,"是")</f>
        <v>38</v>
      </c>
      <c r="E2784">
        <f>IF(COUNTA(F$2:F2784)&lt;2,0,AVERAGE(F$2:F2784)/_xlfn.STDEV.P(F$2:F2784)*SQRT(252))</f>
        <v>0.63860035099887957</v>
      </c>
      <c r="F2784">
        <f t="shared" si="131"/>
        <v>7.9618584184022456E-3</v>
      </c>
      <c r="G2784" s="4">
        <f>MAX($B$2:$B2784)</f>
        <v>154718.62971138561</v>
      </c>
      <c r="H2784" s="5">
        <f t="shared" si="129"/>
        <v>4.1545148564257839E-2</v>
      </c>
      <c r="I2784" s="5">
        <f t="shared" si="130"/>
        <v>0.12754234227413352</v>
      </c>
    </row>
    <row r="2785" spans="1:9" x14ac:dyDescent="0.25">
      <c r="A2785" s="3">
        <f>回测!A2785</f>
        <v>44267</v>
      </c>
      <c r="B2785">
        <f>回测!F2785</f>
        <v>147903.23764900371</v>
      </c>
      <c r="C2785" t="str">
        <f>回测!K2785</f>
        <v>否</v>
      </c>
      <c r="D2785">
        <f>COUNTIF($C$2:C2785,"是")</f>
        <v>38</v>
      </c>
      <c r="E2785">
        <f>IF(COUNTA(F$2:F2785)&lt;2,0,AVERAGE(F$2:F2785)/_xlfn.STDEV.P(F$2:F2785)*SQRT(252))</f>
        <v>0.63438093407346008</v>
      </c>
      <c r="F2785">
        <f t="shared" si="131"/>
        <v>-2.6136722562157821E-3</v>
      </c>
      <c r="G2785" s="4">
        <f>MAX($B$2:$B2785)</f>
        <v>154718.62971138561</v>
      </c>
      <c r="H2785" s="5">
        <f t="shared" si="129"/>
        <v>4.4050235418290784E-2</v>
      </c>
      <c r="I2785" s="5">
        <f t="shared" si="130"/>
        <v>0.12754234227413352</v>
      </c>
    </row>
    <row r="2786" spans="1:9" x14ac:dyDescent="0.25">
      <c r="A2786" s="3">
        <f>回测!A2786</f>
        <v>44268</v>
      </c>
      <c r="B2786">
        <f>回测!F2786</f>
        <v>147903.23764900371</v>
      </c>
      <c r="C2786" t="str">
        <f>回测!K2786</f>
        <v>否</v>
      </c>
      <c r="D2786">
        <f>COUNTIF($C$2:C2786,"是")</f>
        <v>38</v>
      </c>
      <c r="E2786">
        <f>IF(COUNTA(F$2:F2786)&lt;2,0,AVERAGE(F$2:F2786)/_xlfn.STDEV.P(F$2:F2786)*SQRT(252))</f>
        <v>0.6342668085664962</v>
      </c>
      <c r="F2786">
        <f t="shared" si="131"/>
        <v>0</v>
      </c>
      <c r="G2786" s="4">
        <f>MAX($B$2:$B2786)</f>
        <v>154718.62971138561</v>
      </c>
      <c r="H2786" s="5">
        <f t="shared" si="129"/>
        <v>4.4050235418290784E-2</v>
      </c>
      <c r="I2786" s="5">
        <f t="shared" si="130"/>
        <v>0.12754234227413352</v>
      </c>
    </row>
    <row r="2787" spans="1:9" x14ac:dyDescent="0.25">
      <c r="A2787" s="3">
        <f>回测!A2787</f>
        <v>44269</v>
      </c>
      <c r="B2787">
        <f>回测!F2787</f>
        <v>147903.23764900371</v>
      </c>
      <c r="C2787" t="str">
        <f>回测!K2787</f>
        <v>否</v>
      </c>
      <c r="D2787">
        <f>COUNTIF($C$2:C2787,"是")</f>
        <v>38</v>
      </c>
      <c r="E2787">
        <f>IF(COUNTA(F$2:F2787)&lt;2,0,AVERAGE(F$2:F2787)/_xlfn.STDEV.P(F$2:F2787)*SQRT(252))</f>
        <v>0.63415274463111837</v>
      </c>
      <c r="F2787">
        <f t="shared" si="131"/>
        <v>0</v>
      </c>
      <c r="G2787" s="4">
        <f>MAX($B$2:$B2787)</f>
        <v>154718.62971138561</v>
      </c>
      <c r="H2787" s="5">
        <f t="shared" si="129"/>
        <v>4.4050235418290784E-2</v>
      </c>
      <c r="I2787" s="5">
        <f t="shared" si="130"/>
        <v>0.12754234227413352</v>
      </c>
    </row>
    <row r="2788" spans="1:9" x14ac:dyDescent="0.25">
      <c r="A2788" s="3">
        <f>回测!A2788</f>
        <v>44270</v>
      </c>
      <c r="B2788">
        <f>回测!F2788</f>
        <v>147490.25665008446</v>
      </c>
      <c r="C2788" t="str">
        <f>回测!K2788</f>
        <v>否</v>
      </c>
      <c r="D2788">
        <f>COUNTIF($C$2:C2788,"是")</f>
        <v>38</v>
      </c>
      <c r="E2788">
        <f>IF(COUNTA(F$2:F2788)&lt;2,0,AVERAGE(F$2:F2788)/_xlfn.STDEV.P(F$2:F2788)*SQRT(252))</f>
        <v>0.62965302845418836</v>
      </c>
      <c r="F2788">
        <f t="shared" si="131"/>
        <v>-2.7922377189559811E-3</v>
      </c>
      <c r="G2788" s="4">
        <f>MAX($B$2:$B2788)</f>
        <v>154718.62971138561</v>
      </c>
      <c r="H2788" s="5">
        <f t="shared" si="129"/>
        <v>4.6719474408382977E-2</v>
      </c>
      <c r="I2788" s="5">
        <f t="shared" si="130"/>
        <v>0.12754234227413352</v>
      </c>
    </row>
    <row r="2789" spans="1:9" x14ac:dyDescent="0.25">
      <c r="A2789" s="3">
        <f>回测!A2789</f>
        <v>44271</v>
      </c>
      <c r="B2789">
        <f>回测!F2789</f>
        <v>147726.2839436557</v>
      </c>
      <c r="C2789" t="str">
        <f>回测!K2789</f>
        <v>否</v>
      </c>
      <c r="D2789">
        <f>COUNTIF($C$2:C2789,"是")</f>
        <v>38</v>
      </c>
      <c r="E2789">
        <f>IF(COUNTA(F$2:F2789)&lt;2,0,AVERAGE(F$2:F2789)/_xlfn.STDEV.P(F$2:F2789)*SQRT(252))</f>
        <v>0.63199422881579925</v>
      </c>
      <c r="F2789">
        <f t="shared" si="131"/>
        <v>1.600290750942257E-3</v>
      </c>
      <c r="G2789" s="4">
        <f>MAX($B$2:$B2789)</f>
        <v>154718.62971138561</v>
      </c>
      <c r="H2789" s="5">
        <f t="shared" si="129"/>
        <v>4.5193948400225281E-2</v>
      </c>
      <c r="I2789" s="5">
        <f t="shared" si="130"/>
        <v>0.12754234227413352</v>
      </c>
    </row>
    <row r="2790" spans="1:9" x14ac:dyDescent="0.25">
      <c r="A2790" s="3">
        <f>回测!A2790</f>
        <v>44272</v>
      </c>
      <c r="B2790">
        <f>回测!F2790</f>
        <v>148048.46520051089</v>
      </c>
      <c r="C2790" t="str">
        <f>回测!K2790</f>
        <v>否</v>
      </c>
      <c r="D2790">
        <f>COUNTIF($C$2:C2790,"是")</f>
        <v>38</v>
      </c>
      <c r="E2790">
        <f>IF(COUNTA(F$2:F2790)&lt;2,0,AVERAGE(F$2:F2790)/_xlfn.STDEV.P(F$2:F2790)*SQRT(252))</f>
        <v>0.63521416871543357</v>
      </c>
      <c r="F2790">
        <f t="shared" si="131"/>
        <v>2.1809338748282059E-3</v>
      </c>
      <c r="G2790" s="4">
        <f>MAX($B$2:$B2790)</f>
        <v>154718.62971138561</v>
      </c>
      <c r="H2790" s="5">
        <f t="shared" si="129"/>
        <v>4.3111579538400391E-2</v>
      </c>
      <c r="I2790" s="5">
        <f t="shared" si="130"/>
        <v>0.12754234227413352</v>
      </c>
    </row>
    <row r="2791" spans="1:9" x14ac:dyDescent="0.25">
      <c r="A2791" s="3">
        <f>回测!A2791</f>
        <v>44273</v>
      </c>
      <c r="B2791">
        <f>回测!F2791</f>
        <v>148574.48735965433</v>
      </c>
      <c r="C2791" t="str">
        <f>回测!K2791</f>
        <v>否</v>
      </c>
      <c r="D2791">
        <f>COUNTIF($C$2:C2791,"是")</f>
        <v>38</v>
      </c>
      <c r="E2791">
        <f>IF(COUNTA(F$2:F2791)&lt;2,0,AVERAGE(F$2:F2791)/_xlfn.STDEV.P(F$2:F2791)*SQRT(252))</f>
        <v>0.64048791411861616</v>
      </c>
      <c r="F2791">
        <f t="shared" si="131"/>
        <v>3.5530402725283405E-3</v>
      </c>
      <c r="G2791" s="4">
        <f>MAX($B$2:$B2791)</f>
        <v>154718.62971138561</v>
      </c>
      <c r="H2791" s="5">
        <f t="shared" si="129"/>
        <v>3.9711716444184253E-2</v>
      </c>
      <c r="I2791" s="5">
        <f t="shared" si="130"/>
        <v>0.12754234227413352</v>
      </c>
    </row>
    <row r="2792" spans="1:9" x14ac:dyDescent="0.25">
      <c r="A2792" s="3">
        <f>回测!A2792</f>
        <v>44274</v>
      </c>
      <c r="B2792">
        <f>回测!F2792</f>
        <v>147462.96966746784</v>
      </c>
      <c r="C2792" t="str">
        <f>回测!K2792</f>
        <v>否</v>
      </c>
      <c r="D2792">
        <f>COUNTIF($C$2:C2792,"是")</f>
        <v>38</v>
      </c>
      <c r="E2792">
        <f>IF(COUNTA(F$2:F2792)&lt;2,0,AVERAGE(F$2:F2792)/_xlfn.STDEV.P(F$2:F2792)*SQRT(252))</f>
        <v>0.62834463786227379</v>
      </c>
      <c r="F2792">
        <f t="shared" si="131"/>
        <v>-7.4812150587861836E-3</v>
      </c>
      <c r="G2792" s="4">
        <f>MAX($B$2:$B2792)</f>
        <v>154718.62971138561</v>
      </c>
      <c r="H2792" s="5">
        <f t="shared" si="129"/>
        <v>4.6895839611897916E-2</v>
      </c>
      <c r="I2792" s="5">
        <f t="shared" si="130"/>
        <v>0.12754234227413352</v>
      </c>
    </row>
    <row r="2793" spans="1:9" x14ac:dyDescent="0.25">
      <c r="A2793" s="3">
        <f>回测!A2793</f>
        <v>44275</v>
      </c>
      <c r="B2793">
        <f>回测!F2793</f>
        <v>147462.96966746784</v>
      </c>
      <c r="C2793" t="str">
        <f>回测!K2793</f>
        <v>否</v>
      </c>
      <c r="D2793">
        <f>COUNTIF($C$2:C2793,"是")</f>
        <v>38</v>
      </c>
      <c r="E2793">
        <f>IF(COUNTA(F$2:F2793)&lt;2,0,AVERAGE(F$2:F2793)/_xlfn.STDEV.P(F$2:F2793)*SQRT(252))</f>
        <v>0.62823188522823348</v>
      </c>
      <c r="F2793">
        <f t="shared" si="131"/>
        <v>0</v>
      </c>
      <c r="G2793" s="4">
        <f>MAX($B$2:$B2793)</f>
        <v>154718.62971138561</v>
      </c>
      <c r="H2793" s="5">
        <f t="shared" si="129"/>
        <v>4.6895839611897916E-2</v>
      </c>
      <c r="I2793" s="5">
        <f t="shared" si="130"/>
        <v>0.12754234227413352</v>
      </c>
    </row>
    <row r="2794" spans="1:9" x14ac:dyDescent="0.25">
      <c r="A2794" s="3">
        <f>回测!A2794</f>
        <v>44276</v>
      </c>
      <c r="B2794">
        <f>回测!F2794</f>
        <v>147462.96966746784</v>
      </c>
      <c r="C2794" t="str">
        <f>回测!K2794</f>
        <v>否</v>
      </c>
      <c r="D2794">
        <f>COUNTIF($C$2:C2794,"是")</f>
        <v>38</v>
      </c>
      <c r="E2794">
        <f>IF(COUNTA(F$2:F2794)&lt;2,0,AVERAGE(F$2:F2794)/_xlfn.STDEV.P(F$2:F2794)*SQRT(252))</f>
        <v>0.62811919327074595</v>
      </c>
      <c r="F2794">
        <f t="shared" si="131"/>
        <v>0</v>
      </c>
      <c r="G2794" s="4">
        <f>MAX($B$2:$B2794)</f>
        <v>154718.62971138561</v>
      </c>
      <c r="H2794" s="5">
        <f t="shared" si="129"/>
        <v>4.6895839611897916E-2</v>
      </c>
      <c r="I2794" s="5">
        <f t="shared" si="130"/>
        <v>0.12754234227413352</v>
      </c>
    </row>
    <row r="2795" spans="1:9" x14ac:dyDescent="0.25">
      <c r="A2795" s="3">
        <f>回测!A2795</f>
        <v>44277</v>
      </c>
      <c r="B2795">
        <f>回测!F2795</f>
        <v>147668.1251799434</v>
      </c>
      <c r="C2795" t="str">
        <f>回测!K2795</f>
        <v>否</v>
      </c>
      <c r="D2795">
        <f>COUNTIF($C$2:C2795,"是")</f>
        <v>38</v>
      </c>
      <c r="E2795">
        <f>IF(COUNTA(F$2:F2795)&lt;2,0,AVERAGE(F$2:F2795)/_xlfn.STDEV.P(F$2:F2795)*SQRT(252))</f>
        <v>0.63013830216263389</v>
      </c>
      <c r="F2795">
        <f t="shared" si="131"/>
        <v>1.3912341039801213E-3</v>
      </c>
      <c r="G2795" s="4">
        <f>MAX($B$2:$B2795)</f>
        <v>154718.62971138561</v>
      </c>
      <c r="H2795" s="5">
        <f t="shared" si="129"/>
        <v>4.5569848599320784E-2</v>
      </c>
      <c r="I2795" s="5">
        <f t="shared" si="130"/>
        <v>0.12754234227413352</v>
      </c>
    </row>
    <row r="2796" spans="1:9" x14ac:dyDescent="0.25">
      <c r="A2796" s="3">
        <f>回测!A2796</f>
        <v>44278</v>
      </c>
      <c r="B2796">
        <f>回测!F2796</f>
        <v>147515.51865358613</v>
      </c>
      <c r="C2796" t="str">
        <f>回测!K2796</f>
        <v>否</v>
      </c>
      <c r="D2796">
        <f>COUNTIF($C$2:C2796,"是")</f>
        <v>38</v>
      </c>
      <c r="E2796">
        <f>IF(COUNTA(F$2:F2796)&lt;2,0,AVERAGE(F$2:F2796)/_xlfn.STDEV.P(F$2:F2796)*SQRT(252))</f>
        <v>0.62842139935898611</v>
      </c>
      <c r="F2796">
        <f t="shared" si="131"/>
        <v>-1.0334425670489589E-3</v>
      </c>
      <c r="G2796" s="4">
        <f>MAX($B$2:$B2796)</f>
        <v>154718.62971138561</v>
      </c>
      <c r="H2796" s="5">
        <f t="shared" si="129"/>
        <v>4.655619734505323E-2</v>
      </c>
      <c r="I2796" s="5">
        <f t="shared" si="130"/>
        <v>0.12754234227413352</v>
      </c>
    </row>
    <row r="2797" spans="1:9" x14ac:dyDescent="0.25">
      <c r="A2797" s="3">
        <f>回测!A2797</f>
        <v>44279</v>
      </c>
      <c r="B2797">
        <f>回测!F2797</f>
        <v>146969.54751038441</v>
      </c>
      <c r="C2797" t="str">
        <f>回测!K2797</f>
        <v>否</v>
      </c>
      <c r="D2797">
        <f>COUNTIF($C$2:C2797,"是")</f>
        <v>38</v>
      </c>
      <c r="E2797">
        <f>IF(COUNTA(F$2:F2797)&lt;2,0,AVERAGE(F$2:F2797)/_xlfn.STDEV.P(F$2:F2797)*SQRT(252))</f>
        <v>0.62248516988943814</v>
      </c>
      <c r="F2797">
        <f t="shared" si="131"/>
        <v>-3.7011098776924545E-3</v>
      </c>
      <c r="G2797" s="4">
        <f>MAX($B$2:$B2797)</f>
        <v>154718.62971138561</v>
      </c>
      <c r="H2797" s="5">
        <f t="shared" si="129"/>
        <v>5.0084997620884142E-2</v>
      </c>
      <c r="I2797" s="5">
        <f t="shared" si="130"/>
        <v>0.12754234227413352</v>
      </c>
    </row>
    <row r="2798" spans="1:9" x14ac:dyDescent="0.25">
      <c r="A2798" s="3">
        <f>回测!A2798</f>
        <v>44280</v>
      </c>
      <c r="B2798">
        <f>回测!F2798</f>
        <v>147078.06007634354</v>
      </c>
      <c r="C2798" t="str">
        <f>回测!K2798</f>
        <v>否</v>
      </c>
      <c r="D2798">
        <f>COUNTIF($C$2:C2798,"是")</f>
        <v>38</v>
      </c>
      <c r="E2798">
        <f>IF(COUNTA(F$2:F2798)&lt;2,0,AVERAGE(F$2:F2798)/_xlfn.STDEV.P(F$2:F2798)*SQRT(252))</f>
        <v>0.62350813037858199</v>
      </c>
      <c r="F2798">
        <f t="shared" si="131"/>
        <v>7.3833367386155757E-4</v>
      </c>
      <c r="G2798" s="4">
        <f>MAX($B$2:$B2798)</f>
        <v>154718.62971138561</v>
      </c>
      <c r="H2798" s="5">
        <f t="shared" si="129"/>
        <v>4.9383643387321263E-2</v>
      </c>
      <c r="I2798" s="5">
        <f t="shared" si="130"/>
        <v>0.12754234227413352</v>
      </c>
    </row>
    <row r="2799" spans="1:9" x14ac:dyDescent="0.25">
      <c r="A2799" s="3">
        <f>回测!A2799</f>
        <v>44281</v>
      </c>
      <c r="B2799">
        <f>回测!F2799</f>
        <v>147645.30899438536</v>
      </c>
      <c r="C2799" t="str">
        <f>回测!K2799</f>
        <v>否</v>
      </c>
      <c r="D2799">
        <f>COUNTIF($C$2:C2799,"是")</f>
        <v>38</v>
      </c>
      <c r="E2799">
        <f>IF(COUNTA(F$2:F2799)&lt;2,0,AVERAGE(F$2:F2799)/_xlfn.STDEV.P(F$2:F2799)*SQRT(252))</f>
        <v>0.62922173819286975</v>
      </c>
      <c r="F2799">
        <f t="shared" si="131"/>
        <v>3.856788141938905E-3</v>
      </c>
      <c r="G2799" s="4">
        <f>MAX($B$2:$B2799)</f>
        <v>154718.62971138561</v>
      </c>
      <c r="H2799" s="5">
        <f t="shared" si="129"/>
        <v>4.571731749560437E-2</v>
      </c>
      <c r="I2799" s="5">
        <f t="shared" si="130"/>
        <v>0.12754234227413352</v>
      </c>
    </row>
    <row r="2800" spans="1:9" x14ac:dyDescent="0.25">
      <c r="A2800" s="3">
        <f>回测!A2800</f>
        <v>44282</v>
      </c>
      <c r="B2800">
        <f>回测!F2800</f>
        <v>147645.30899438536</v>
      </c>
      <c r="C2800" t="str">
        <f>回测!K2800</f>
        <v>否</v>
      </c>
      <c r="D2800">
        <f>COUNTIF($C$2:C2800,"是")</f>
        <v>38</v>
      </c>
      <c r="E2800">
        <f>IF(COUNTA(F$2:F2800)&lt;2,0,AVERAGE(F$2:F2800)/_xlfn.STDEV.P(F$2:F2800)*SQRT(252))</f>
        <v>0.62910911017838167</v>
      </c>
      <c r="F2800">
        <f t="shared" si="131"/>
        <v>0</v>
      </c>
      <c r="G2800" s="4">
        <f>MAX($B$2:$B2800)</f>
        <v>154718.62971138561</v>
      </c>
      <c r="H2800" s="5">
        <f t="shared" si="129"/>
        <v>4.571731749560437E-2</v>
      </c>
      <c r="I2800" s="5">
        <f t="shared" si="130"/>
        <v>0.12754234227413352</v>
      </c>
    </row>
    <row r="2801" spans="1:9" x14ac:dyDescent="0.25">
      <c r="A2801" s="3">
        <f>回测!A2801</f>
        <v>44283</v>
      </c>
      <c r="B2801">
        <f>回测!F2801</f>
        <v>147645.30899438536</v>
      </c>
      <c r="C2801" t="str">
        <f>回测!K2801</f>
        <v>否</v>
      </c>
      <c r="D2801">
        <f>COUNTIF($C$2:C2801,"是")</f>
        <v>38</v>
      </c>
      <c r="E2801">
        <f>IF(COUNTA(F$2:F2801)&lt;2,0,AVERAGE(F$2:F2801)/_xlfn.STDEV.P(F$2:F2801)*SQRT(252))</f>
        <v>0.62899654262205695</v>
      </c>
      <c r="F2801">
        <f t="shared" si="131"/>
        <v>0</v>
      </c>
      <c r="G2801" s="4">
        <f>MAX($B$2:$B2801)</f>
        <v>154718.62971138561</v>
      </c>
      <c r="H2801" s="5">
        <f t="shared" si="129"/>
        <v>4.571731749560437E-2</v>
      </c>
      <c r="I2801" s="5">
        <f t="shared" si="130"/>
        <v>0.12754234227413352</v>
      </c>
    </row>
    <row r="2802" spans="1:9" x14ac:dyDescent="0.25">
      <c r="A2802" s="3">
        <f>回测!A2802</f>
        <v>44284</v>
      </c>
      <c r="B2802">
        <f>回测!F2802</f>
        <v>147712.37064433322</v>
      </c>
      <c r="C2802" t="str">
        <f>回测!K2802</f>
        <v>否</v>
      </c>
      <c r="D2802">
        <f>COUNTIF($C$2:C2802,"是")</f>
        <v>38</v>
      </c>
      <c r="E2802">
        <f>IF(COUNTA(F$2:F2802)&lt;2,0,AVERAGE(F$2:F2802)/_xlfn.STDEV.P(F$2:F2802)*SQRT(252))</f>
        <v>0.62958236465668493</v>
      </c>
      <c r="F2802">
        <f t="shared" si="131"/>
        <v>4.5420779301852399E-4</v>
      </c>
      <c r="G2802" s="4">
        <f>MAX($B$2:$B2802)</f>
        <v>154718.62971138561</v>
      </c>
      <c r="H2802" s="5">
        <f t="shared" si="129"/>
        <v>4.5283874864468276E-2</v>
      </c>
      <c r="I2802" s="5">
        <f t="shared" si="130"/>
        <v>0.12754234227413352</v>
      </c>
    </row>
    <row r="2803" spans="1:9" x14ac:dyDescent="0.25">
      <c r="A2803" s="3">
        <f>回测!A2803</f>
        <v>44285</v>
      </c>
      <c r="B2803">
        <f>回测!F2803</f>
        <v>147646.64620310406</v>
      </c>
      <c r="C2803" t="str">
        <f>回测!K2803</f>
        <v>否</v>
      </c>
      <c r="D2803">
        <f>COUNTIF($C$2:C2803,"是")</f>
        <v>38</v>
      </c>
      <c r="E2803">
        <f>IF(COUNTA(F$2:F2803)&lt;2,0,AVERAGE(F$2:F2803)/_xlfn.STDEV.P(F$2:F2803)*SQRT(252))</f>
        <v>0.62878251217413605</v>
      </c>
      <c r="F2803">
        <f t="shared" si="131"/>
        <v>-4.4494879435263979E-4</v>
      </c>
      <c r="G2803" s="4">
        <f>MAX($B$2:$B2803)</f>
        <v>154718.62971138561</v>
      </c>
      <c r="H2803" s="5">
        <f t="shared" si="129"/>
        <v>4.5708674653296311E-2</v>
      </c>
      <c r="I2803" s="5">
        <f t="shared" si="130"/>
        <v>0.12754234227413352</v>
      </c>
    </row>
    <row r="2804" spans="1:9" x14ac:dyDescent="0.25">
      <c r="A2804" s="3">
        <f>回测!A2804</f>
        <v>44286</v>
      </c>
      <c r="B2804">
        <f>回测!F2804</f>
        <v>147000.31554708199</v>
      </c>
      <c r="C2804" t="str">
        <f>回测!K2804</f>
        <v>否</v>
      </c>
      <c r="D2804">
        <f>COUNTIF($C$2:C2804,"是")</f>
        <v>38</v>
      </c>
      <c r="E2804">
        <f>IF(COUNTA(F$2:F2804)&lt;2,0,AVERAGE(F$2:F2804)/_xlfn.STDEV.P(F$2:F2804)*SQRT(252))</f>
        <v>0.62176924486875629</v>
      </c>
      <c r="F2804">
        <f t="shared" si="131"/>
        <v>-4.3775505413984339E-3</v>
      </c>
      <c r="G2804" s="4">
        <f>MAX($B$2:$B2804)</f>
        <v>154718.62971138561</v>
      </c>
      <c r="H2804" s="5">
        <f t="shared" si="129"/>
        <v>4.9886133161219703E-2</v>
      </c>
      <c r="I2804" s="5">
        <f t="shared" si="130"/>
        <v>0.12754234227413352</v>
      </c>
    </row>
    <row r="2805" spans="1:9" x14ac:dyDescent="0.25">
      <c r="A2805" s="3">
        <f>回测!A2805</f>
        <v>44287</v>
      </c>
      <c r="B2805">
        <f>回测!F2805</f>
        <v>148114.62370904855</v>
      </c>
      <c r="C2805" t="str">
        <f>回测!K2805</f>
        <v>否</v>
      </c>
      <c r="D2805">
        <f>COUNTIF($C$2:C2805,"是")</f>
        <v>38</v>
      </c>
      <c r="E2805">
        <f>IF(COUNTA(F$2:F2805)&lt;2,0,AVERAGE(F$2:F2805)/_xlfn.STDEV.P(F$2:F2805)*SQRT(252))</f>
        <v>0.63285377276349231</v>
      </c>
      <c r="F2805">
        <f t="shared" si="131"/>
        <v>7.5803113606900396E-3</v>
      </c>
      <c r="G2805" s="4">
        <f>MAX($B$2:$B2805)</f>
        <v>154718.62971138561</v>
      </c>
      <c r="H2805" s="5">
        <f t="shared" si="129"/>
        <v>4.2683974222472609E-2</v>
      </c>
      <c r="I2805" s="5">
        <f t="shared" si="130"/>
        <v>0.12754234227413352</v>
      </c>
    </row>
    <row r="2806" spans="1:9" x14ac:dyDescent="0.25">
      <c r="A2806" s="3">
        <f>回测!A2806</f>
        <v>44288</v>
      </c>
      <c r="B2806">
        <f>回测!F2806</f>
        <v>148979.14238547263</v>
      </c>
      <c r="C2806" t="str">
        <f>回测!K2806</f>
        <v>否</v>
      </c>
      <c r="D2806">
        <f>COUNTIF($C$2:C2806,"是")</f>
        <v>38</v>
      </c>
      <c r="E2806">
        <f>IF(COUNTA(F$2:F2806)&lt;2,0,AVERAGE(F$2:F2806)/_xlfn.STDEV.P(F$2:F2806)*SQRT(252))</f>
        <v>0.64143480009551979</v>
      </c>
      <c r="F2806">
        <f t="shared" si="131"/>
        <v>5.8368218800752825E-3</v>
      </c>
      <c r="G2806" s="4">
        <f>MAX($B$2:$B2806)</f>
        <v>154718.62971138561</v>
      </c>
      <c r="H2806" s="5">
        <f t="shared" si="129"/>
        <v>3.7096291097067691E-2</v>
      </c>
      <c r="I2806" s="5">
        <f t="shared" si="130"/>
        <v>0.12754234227413352</v>
      </c>
    </row>
    <row r="2807" spans="1:9" x14ac:dyDescent="0.25">
      <c r="A2807" s="3">
        <f>回测!A2807</f>
        <v>44289</v>
      </c>
      <c r="B2807">
        <f>回测!F2807</f>
        <v>148979.14238547263</v>
      </c>
      <c r="C2807" t="str">
        <f>回测!K2807</f>
        <v>否</v>
      </c>
      <c r="D2807">
        <f>COUNTIF($C$2:C2807,"是")</f>
        <v>38</v>
      </c>
      <c r="E2807">
        <f>IF(COUNTA(F$2:F2807)&lt;2,0,AVERAGE(F$2:F2807)/_xlfn.STDEV.P(F$2:F2807)*SQRT(252))</f>
        <v>0.6413202655040694</v>
      </c>
      <c r="F2807">
        <f t="shared" si="131"/>
        <v>0</v>
      </c>
      <c r="G2807" s="4">
        <f>MAX($B$2:$B2807)</f>
        <v>154718.62971138561</v>
      </c>
      <c r="H2807" s="5">
        <f t="shared" si="129"/>
        <v>3.7096291097067691E-2</v>
      </c>
      <c r="I2807" s="5">
        <f t="shared" si="130"/>
        <v>0.12754234227413352</v>
      </c>
    </row>
    <row r="2808" spans="1:9" x14ac:dyDescent="0.25">
      <c r="A2808" s="3">
        <f>回测!A2808</f>
        <v>44290</v>
      </c>
      <c r="B2808">
        <f>回测!F2808</f>
        <v>148979.14238547263</v>
      </c>
      <c r="C2808" t="str">
        <f>回测!K2808</f>
        <v>否</v>
      </c>
      <c r="D2808">
        <f>COUNTIF($C$2:C2808,"是")</f>
        <v>38</v>
      </c>
      <c r="E2808">
        <f>IF(COUNTA(F$2:F2808)&lt;2,0,AVERAGE(F$2:F2808)/_xlfn.STDEV.P(F$2:F2808)*SQRT(252))</f>
        <v>0.64120579224460306</v>
      </c>
      <c r="F2808">
        <f t="shared" si="131"/>
        <v>0</v>
      </c>
      <c r="G2808" s="4">
        <f>MAX($B$2:$B2808)</f>
        <v>154718.62971138561</v>
      </c>
      <c r="H2808" s="5">
        <f t="shared" si="129"/>
        <v>3.7096291097067691E-2</v>
      </c>
      <c r="I2808" s="5">
        <f t="shared" si="130"/>
        <v>0.12754234227413352</v>
      </c>
    </row>
    <row r="2809" spans="1:9" x14ac:dyDescent="0.25">
      <c r="A2809" s="3">
        <f>回测!A2809</f>
        <v>44291</v>
      </c>
      <c r="B2809">
        <f>回测!F2809</f>
        <v>148979.14238547263</v>
      </c>
      <c r="C2809" t="str">
        <f>回测!K2809</f>
        <v>否</v>
      </c>
      <c r="D2809">
        <f>COUNTIF($C$2:C2809,"是")</f>
        <v>38</v>
      </c>
      <c r="E2809">
        <f>IF(COUNTA(F$2:F2809)&lt;2,0,AVERAGE(F$2:F2809)/_xlfn.STDEV.P(F$2:F2809)*SQRT(252))</f>
        <v>0.64109138026240242</v>
      </c>
      <c r="F2809">
        <f t="shared" si="131"/>
        <v>0</v>
      </c>
      <c r="G2809" s="4">
        <f>MAX($B$2:$B2809)</f>
        <v>154718.62971138561</v>
      </c>
      <c r="H2809" s="5">
        <f t="shared" si="129"/>
        <v>3.7096291097067691E-2</v>
      </c>
      <c r="I2809" s="5">
        <f t="shared" si="130"/>
        <v>0.12754234227413352</v>
      </c>
    </row>
    <row r="2810" spans="1:9" x14ac:dyDescent="0.25">
      <c r="A2810" s="3">
        <f>回测!A2810</f>
        <v>44292</v>
      </c>
      <c r="B2810">
        <f>回测!F2810</f>
        <v>148547.74815069753</v>
      </c>
      <c r="C2810" t="str">
        <f>回测!K2810</f>
        <v>否</v>
      </c>
      <c r="D2810">
        <f>COUNTIF($C$2:C2810,"是")</f>
        <v>38</v>
      </c>
      <c r="E2810">
        <f>IF(COUNTA(F$2:F2810)&lt;2,0,AVERAGE(F$2:F2810)/_xlfn.STDEV.P(F$2:F2810)*SQRT(252))</f>
        <v>0.63645667595931243</v>
      </c>
      <c r="F2810">
        <f t="shared" si="131"/>
        <v>-2.8956686678924815E-3</v>
      </c>
      <c r="G2810" s="4">
        <f>MAX($B$2:$B2810)</f>
        <v>154718.62971138561</v>
      </c>
      <c r="H2810" s="5">
        <f t="shared" si="129"/>
        <v>3.9884541197135248E-2</v>
      </c>
      <c r="I2810" s="5">
        <f t="shared" si="130"/>
        <v>0.12754234227413352</v>
      </c>
    </row>
    <row r="2811" spans="1:9" x14ac:dyDescent="0.25">
      <c r="A2811" s="3">
        <f>回测!A2811</f>
        <v>44293</v>
      </c>
      <c r="B2811">
        <f>回测!F2811</f>
        <v>148462.20601531278</v>
      </c>
      <c r="C2811" t="str">
        <f>回测!K2811</f>
        <v>否</v>
      </c>
      <c r="D2811">
        <f>COUNTIF($C$2:C2811,"是")</f>
        <v>38</v>
      </c>
      <c r="E2811">
        <f>IF(COUNTA(F$2:F2811)&lt;2,0,AVERAGE(F$2:F2811)/_xlfn.STDEV.P(F$2:F2811)*SQRT(252))</f>
        <v>0.63545567163004146</v>
      </c>
      <c r="F2811">
        <f t="shared" si="131"/>
        <v>-5.7585615702482329E-4</v>
      </c>
      <c r="G2811" s="4">
        <f>MAX($B$2:$B2811)</f>
        <v>154718.62971138561</v>
      </c>
      <c r="H2811" s="5">
        <f t="shared" si="129"/>
        <v>4.0437429595541641E-2</v>
      </c>
      <c r="I2811" s="5">
        <f t="shared" si="130"/>
        <v>0.12754234227413352</v>
      </c>
    </row>
    <row r="2812" spans="1:9" x14ac:dyDescent="0.25">
      <c r="A2812" s="3">
        <f>回测!A2812</f>
        <v>44294</v>
      </c>
      <c r="B2812">
        <f>回测!F2812</f>
        <v>148553.81516098825</v>
      </c>
      <c r="C2812" t="str">
        <f>回测!K2812</f>
        <v>否</v>
      </c>
      <c r="D2812">
        <f>COUNTIF($C$2:C2812,"是")</f>
        <v>38</v>
      </c>
      <c r="E2812">
        <f>IF(COUNTA(F$2:F2812)&lt;2,0,AVERAGE(F$2:F2812)/_xlfn.STDEV.P(F$2:F2812)*SQRT(252))</f>
        <v>0.63628711604235944</v>
      </c>
      <c r="F2812">
        <f t="shared" si="131"/>
        <v>6.1705364708108945E-4</v>
      </c>
      <c r="G2812" s="4">
        <f>MAX($B$2:$B2812)</f>
        <v>154718.62971138561</v>
      </c>
      <c r="H2812" s="5">
        <f t="shared" si="129"/>
        <v>3.9845328011871017E-2</v>
      </c>
      <c r="I2812" s="5">
        <f t="shared" si="130"/>
        <v>0.12754234227413352</v>
      </c>
    </row>
    <row r="2813" spans="1:9" x14ac:dyDescent="0.25">
      <c r="A2813" s="3">
        <f>回测!A2813</f>
        <v>44295</v>
      </c>
      <c r="B2813">
        <f>回测!F2813</f>
        <v>148235.94096076174</v>
      </c>
      <c r="C2813" t="str">
        <f>回测!K2813</f>
        <v>否</v>
      </c>
      <c r="D2813">
        <f>COUNTIF($C$2:C2813,"是")</f>
        <v>38</v>
      </c>
      <c r="E2813">
        <f>IF(COUNTA(F$2:F2813)&lt;2,0,AVERAGE(F$2:F2813)/_xlfn.STDEV.P(F$2:F2813)*SQRT(252))</f>
        <v>0.63284935264917452</v>
      </c>
      <c r="F2813">
        <f t="shared" si="131"/>
        <v>-2.1397915622834995E-3</v>
      </c>
      <c r="G2813" s="4">
        <f>MAX($B$2:$B2813)</f>
        <v>154718.62971138561</v>
      </c>
      <c r="H2813" s="5">
        <f t="shared" si="129"/>
        <v>4.1899858877478269E-2</v>
      </c>
      <c r="I2813" s="5">
        <f t="shared" si="130"/>
        <v>0.12754234227413352</v>
      </c>
    </row>
    <row r="2814" spans="1:9" x14ac:dyDescent="0.25">
      <c r="A2814" s="3">
        <f>回测!A2814</f>
        <v>44296</v>
      </c>
      <c r="B2814">
        <f>回测!F2814</f>
        <v>148235.94096076174</v>
      </c>
      <c r="C2814" t="str">
        <f>回测!K2814</f>
        <v>否</v>
      </c>
      <c r="D2814">
        <f>COUNTIF($C$2:C2814,"是")</f>
        <v>38</v>
      </c>
      <c r="E2814">
        <f>IF(COUNTA(F$2:F2814)&lt;2,0,AVERAGE(F$2:F2814)/_xlfn.STDEV.P(F$2:F2814)*SQRT(252))</f>
        <v>0.63273663728273966</v>
      </c>
      <c r="F2814">
        <f t="shared" si="131"/>
        <v>0</v>
      </c>
      <c r="G2814" s="4">
        <f>MAX($B$2:$B2814)</f>
        <v>154718.62971138561</v>
      </c>
      <c r="H2814" s="5">
        <f t="shared" si="129"/>
        <v>4.1899858877478269E-2</v>
      </c>
      <c r="I2814" s="5">
        <f t="shared" si="130"/>
        <v>0.12754234227413352</v>
      </c>
    </row>
    <row r="2815" spans="1:9" x14ac:dyDescent="0.25">
      <c r="A2815" s="3">
        <f>回测!A2815</f>
        <v>44297</v>
      </c>
      <c r="B2815">
        <f>回测!F2815</f>
        <v>148235.94096076174</v>
      </c>
      <c r="C2815" t="str">
        <f>回测!K2815</f>
        <v>否</v>
      </c>
      <c r="D2815">
        <f>COUNTIF($C$2:C2815,"是")</f>
        <v>38</v>
      </c>
      <c r="E2815">
        <f>IF(COUNTA(F$2:F2815)&lt;2,0,AVERAGE(F$2:F2815)/_xlfn.STDEV.P(F$2:F2815)*SQRT(252))</f>
        <v>0.632623982121296</v>
      </c>
      <c r="F2815">
        <f t="shared" si="131"/>
        <v>0</v>
      </c>
      <c r="G2815" s="4">
        <f>MAX($B$2:$B2815)</f>
        <v>154718.62971138561</v>
      </c>
      <c r="H2815" s="5">
        <f t="shared" si="129"/>
        <v>4.1899858877478269E-2</v>
      </c>
      <c r="I2815" s="5">
        <f t="shared" si="130"/>
        <v>0.12754234227413352</v>
      </c>
    </row>
    <row r="2816" spans="1:9" x14ac:dyDescent="0.25">
      <c r="A2816" s="3">
        <f>回测!A2816</f>
        <v>44298</v>
      </c>
      <c r="B2816">
        <f>回测!F2816</f>
        <v>147533.59295690275</v>
      </c>
      <c r="C2816" t="str">
        <f>回测!K2816</f>
        <v>否</v>
      </c>
      <c r="D2816">
        <f>COUNTIF($C$2:C2816,"是")</f>
        <v>38</v>
      </c>
      <c r="E2816">
        <f>IF(COUNTA(F$2:F2816)&lt;2,0,AVERAGE(F$2:F2816)/_xlfn.STDEV.P(F$2:F2816)*SQRT(252))</f>
        <v>0.6250551412155344</v>
      </c>
      <c r="F2816">
        <f t="shared" si="131"/>
        <v>-4.7380412557633811E-3</v>
      </c>
      <c r="G2816" s="4">
        <f>MAX($B$2:$B2816)</f>
        <v>154718.62971138561</v>
      </c>
      <c r="H2816" s="5">
        <f t="shared" si="129"/>
        <v>4.6439376873269489E-2</v>
      </c>
      <c r="I2816" s="5">
        <f t="shared" si="130"/>
        <v>0.12754234227413352</v>
      </c>
    </row>
    <row r="2817" spans="1:9" x14ac:dyDescent="0.25">
      <c r="A2817" s="3">
        <f>回测!A2817</f>
        <v>44299</v>
      </c>
      <c r="B2817">
        <f>回测!F2817</f>
        <v>147203.32995288202</v>
      </c>
      <c r="C2817" t="str">
        <f>回测!K2817</f>
        <v>否</v>
      </c>
      <c r="D2817">
        <f>COUNTIF($C$2:C2817,"是")</f>
        <v>38</v>
      </c>
      <c r="E2817">
        <f>IF(COUNTA(F$2:F2817)&lt;2,0,AVERAGE(F$2:F2817)/_xlfn.STDEV.P(F$2:F2817)*SQRT(252))</f>
        <v>0.62146898730914035</v>
      </c>
      <c r="F2817">
        <f t="shared" si="131"/>
        <v>-2.2385613838958873E-3</v>
      </c>
      <c r="G2817" s="4">
        <f>MAX($B$2:$B2817)</f>
        <v>154718.62971138561</v>
      </c>
      <c r="H2817" s="5">
        <f t="shared" si="129"/>
        <v>4.8573980861404631E-2</v>
      </c>
      <c r="I2817" s="5">
        <f t="shared" si="130"/>
        <v>0.12754234227413352</v>
      </c>
    </row>
    <row r="2818" spans="1:9" x14ac:dyDescent="0.25">
      <c r="A2818" s="3">
        <f>回测!A2818</f>
        <v>44300</v>
      </c>
      <c r="B2818">
        <f>回测!F2818</f>
        <v>147779.28461517603</v>
      </c>
      <c r="C2818" t="str">
        <f>回测!K2818</f>
        <v>否</v>
      </c>
      <c r="D2818">
        <f>COUNTIF($C$2:C2818,"是")</f>
        <v>38</v>
      </c>
      <c r="E2818">
        <f>IF(COUNTA(F$2:F2818)&lt;2,0,AVERAGE(F$2:F2818)/_xlfn.STDEV.P(F$2:F2818)*SQRT(252))</f>
        <v>0.62723358110792005</v>
      </c>
      <c r="F2818">
        <f t="shared" si="131"/>
        <v>3.9126469657877472E-3</v>
      </c>
      <c r="G2818" s="4">
        <f>MAX($B$2:$B2818)</f>
        <v>154718.62971138561</v>
      </c>
      <c r="H2818" s="5">
        <f t="shared" si="129"/>
        <v>4.4851386734450327E-2</v>
      </c>
      <c r="I2818" s="5">
        <f t="shared" si="130"/>
        <v>0.12754234227413352</v>
      </c>
    </row>
    <row r="2819" spans="1:9" x14ac:dyDescent="0.25">
      <c r="A2819" s="3">
        <f>回测!A2819</f>
        <v>44301</v>
      </c>
      <c r="B2819">
        <f>回测!F2819</f>
        <v>147559.5772834669</v>
      </c>
      <c r="C2819" t="str">
        <f>回测!K2819</f>
        <v>否</v>
      </c>
      <c r="D2819">
        <f>COUNTIF($C$2:C2819,"是")</f>
        <v>38</v>
      </c>
      <c r="E2819">
        <f>IF(COUNTA(F$2:F2819)&lt;2,0,AVERAGE(F$2:F2819)/_xlfn.STDEV.P(F$2:F2819)*SQRT(252))</f>
        <v>0.62482458526118723</v>
      </c>
      <c r="F2819">
        <f t="shared" si="131"/>
        <v>-1.4867261827749001E-3</v>
      </c>
      <c r="G2819" s="4">
        <f>MAX($B$2:$B2819)</f>
        <v>154718.62971138561</v>
      </c>
      <c r="H2819" s="5">
        <f t="shared" ref="H2819:H2882" si="132">1-($B2819/$G2819)</f>
        <v>4.6271431186233447E-2</v>
      </c>
      <c r="I2819" s="5">
        <f t="shared" si="130"/>
        <v>0.12754234227413352</v>
      </c>
    </row>
    <row r="2820" spans="1:9" x14ac:dyDescent="0.25">
      <c r="A2820" s="3">
        <f>回测!A2820</f>
        <v>44302</v>
      </c>
      <c r="B2820">
        <f>回测!F2820</f>
        <v>147997.96581281209</v>
      </c>
      <c r="C2820" t="str">
        <f>回测!K2820</f>
        <v>否</v>
      </c>
      <c r="D2820">
        <f>COUNTIF($C$2:C2820,"是")</f>
        <v>38</v>
      </c>
      <c r="E2820">
        <f>IF(COUNTA(F$2:F2820)&lt;2,0,AVERAGE(F$2:F2820)/_xlfn.STDEV.P(F$2:F2820)*SQRT(252))</f>
        <v>0.62919481964515789</v>
      </c>
      <c r="F2820">
        <f t="shared" si="131"/>
        <v>2.9709256248615645E-3</v>
      </c>
      <c r="G2820" s="4">
        <f>MAX($B$2:$B2820)</f>
        <v>154718.62971138561</v>
      </c>
      <c r="H2820" s="5">
        <f t="shared" si="132"/>
        <v>4.3437974541982061E-2</v>
      </c>
      <c r="I2820" s="5">
        <f t="shared" ref="I2820:I2883" si="133">MAX($I2819,$H2820)</f>
        <v>0.12754234227413352</v>
      </c>
    </row>
    <row r="2821" spans="1:9" x14ac:dyDescent="0.25">
      <c r="A2821" s="3">
        <f>回测!A2821</f>
        <v>44303</v>
      </c>
      <c r="B2821">
        <f>回测!F2821</f>
        <v>147997.96581281209</v>
      </c>
      <c r="C2821" t="str">
        <f>回测!K2821</f>
        <v>否</v>
      </c>
      <c r="D2821">
        <f>COUNTIF($C$2:C2821,"是")</f>
        <v>38</v>
      </c>
      <c r="E2821">
        <f>IF(COUNTA(F$2:F2821)&lt;2,0,AVERAGE(F$2:F2821)/_xlfn.STDEV.P(F$2:F2821)*SQRT(252))</f>
        <v>0.62908303551893419</v>
      </c>
      <c r="F2821">
        <f t="shared" ref="F2821:F2884" si="134">IF(B2820=0,0,B2821/B2820-1)</f>
        <v>0</v>
      </c>
      <c r="G2821" s="4">
        <f>MAX($B$2:$B2821)</f>
        <v>154718.62971138561</v>
      </c>
      <c r="H2821" s="5">
        <f t="shared" si="132"/>
        <v>4.3437974541982061E-2</v>
      </c>
      <c r="I2821" s="5">
        <f t="shared" si="133"/>
        <v>0.12754234227413352</v>
      </c>
    </row>
    <row r="2822" spans="1:9" x14ac:dyDescent="0.25">
      <c r="A2822" s="3">
        <f>回测!A2822</f>
        <v>44304</v>
      </c>
      <c r="B2822">
        <f>回测!F2822</f>
        <v>147997.96581281209</v>
      </c>
      <c r="C2822" t="str">
        <f>回测!K2822</f>
        <v>否</v>
      </c>
      <c r="D2822">
        <f>COUNTIF($C$2:C2822,"是")</f>
        <v>38</v>
      </c>
      <c r="E2822">
        <f>IF(COUNTA(F$2:F2822)&lt;2,0,AVERAGE(F$2:F2822)/_xlfn.STDEV.P(F$2:F2822)*SQRT(252))</f>
        <v>0.62897131095098457</v>
      </c>
      <c r="F2822">
        <f t="shared" si="134"/>
        <v>0</v>
      </c>
      <c r="G2822" s="4">
        <f>MAX($B$2:$B2822)</f>
        <v>154718.62971138561</v>
      </c>
      <c r="H2822" s="5">
        <f t="shared" si="132"/>
        <v>4.3437974541982061E-2</v>
      </c>
      <c r="I2822" s="5">
        <f t="shared" si="133"/>
        <v>0.12754234227413352</v>
      </c>
    </row>
    <row r="2823" spans="1:9" x14ac:dyDescent="0.25">
      <c r="A2823" s="3">
        <f>回测!A2823</f>
        <v>44305</v>
      </c>
      <c r="B2823">
        <f>回测!F2823</f>
        <v>149106.14354169677</v>
      </c>
      <c r="C2823" t="str">
        <f>回测!K2823</f>
        <v>否</v>
      </c>
      <c r="D2823">
        <f>COUNTIF($C$2:C2823,"是")</f>
        <v>38</v>
      </c>
      <c r="E2823">
        <f>IF(COUNTA(F$2:F2823)&lt;2,0,AVERAGE(F$2:F2823)/_xlfn.STDEV.P(F$2:F2823)*SQRT(252))</f>
        <v>0.63986099978302147</v>
      </c>
      <c r="F2823">
        <f t="shared" si="134"/>
        <v>7.4877902733223589E-3</v>
      </c>
      <c r="G2823" s="4">
        <f>MAX($B$2:$B2823)</f>
        <v>154718.62971138561</v>
      </c>
      <c r="H2823" s="5">
        <f t="shared" si="132"/>
        <v>3.6275438711927954E-2</v>
      </c>
      <c r="I2823" s="5">
        <f t="shared" si="133"/>
        <v>0.12754234227413352</v>
      </c>
    </row>
    <row r="2824" spans="1:9" x14ac:dyDescent="0.25">
      <c r="A2824" s="3">
        <f>回测!A2824</f>
        <v>44306</v>
      </c>
      <c r="B2824">
        <f>回测!F2824</f>
        <v>148725.74855866018</v>
      </c>
      <c r="C2824" t="str">
        <f>回测!K2824</f>
        <v>否</v>
      </c>
      <c r="D2824">
        <f>COUNTIF($C$2:C2824,"是")</f>
        <v>38</v>
      </c>
      <c r="E2824">
        <f>IF(COUNTA(F$2:F2824)&lt;2,0,AVERAGE(F$2:F2824)/_xlfn.STDEV.P(F$2:F2824)*SQRT(252))</f>
        <v>0.63578851932535674</v>
      </c>
      <c r="F2824">
        <f t="shared" si="134"/>
        <v>-2.5511690799662201E-3</v>
      </c>
      <c r="G2824" s="4">
        <f>MAX($B$2:$B2824)</f>
        <v>154718.62971138561</v>
      </c>
      <c r="H2824" s="5">
        <f t="shared" si="132"/>
        <v>3.8734063014290165E-2</v>
      </c>
      <c r="I2824" s="5">
        <f t="shared" si="133"/>
        <v>0.12754234227413352</v>
      </c>
    </row>
    <row r="2825" spans="1:9" x14ac:dyDescent="0.25">
      <c r="A2825" s="3">
        <f>回测!A2825</f>
        <v>44307</v>
      </c>
      <c r="B2825">
        <f>回测!F2825</f>
        <v>149258.2137927181</v>
      </c>
      <c r="C2825" t="str">
        <f>回测!K2825</f>
        <v>否</v>
      </c>
      <c r="D2825">
        <f>COUNTIF($C$2:C2825,"是")</f>
        <v>38</v>
      </c>
      <c r="E2825">
        <f>IF(COUNTA(F$2:F2825)&lt;2,0,AVERAGE(F$2:F2825)/_xlfn.STDEV.P(F$2:F2825)*SQRT(252))</f>
        <v>0.64104671833319204</v>
      </c>
      <c r="F2825">
        <f t="shared" si="134"/>
        <v>3.5801819067524665E-3</v>
      </c>
      <c r="G2825" s="4">
        <f>MAX($B$2:$B2825)</f>
        <v>154718.62971138561</v>
      </c>
      <c r="H2825" s="5">
        <f t="shared" si="132"/>
        <v>3.5292556099116523E-2</v>
      </c>
      <c r="I2825" s="5">
        <f t="shared" si="133"/>
        <v>0.12754234227413352</v>
      </c>
    </row>
    <row r="2826" spans="1:9" x14ac:dyDescent="0.25">
      <c r="A2826" s="3">
        <f>回测!A2826</f>
        <v>44308</v>
      </c>
      <c r="B2826">
        <f>回测!F2826</f>
        <v>149230.28959429948</v>
      </c>
      <c r="C2826" t="str">
        <f>回测!K2826</f>
        <v>否</v>
      </c>
      <c r="D2826">
        <f>COUNTIF($C$2:C2826,"是")</f>
        <v>38</v>
      </c>
      <c r="E2826">
        <f>IF(COUNTA(F$2:F2826)&lt;2,0,AVERAGE(F$2:F2826)/_xlfn.STDEV.P(F$2:F2826)*SQRT(252))</f>
        <v>0.64064654330595661</v>
      </c>
      <c r="F2826">
        <f t="shared" si="134"/>
        <v>-1.8708651074572646E-4</v>
      </c>
      <c r="G2826" s="4">
        <f>MAX($B$2:$B2826)</f>
        <v>154718.62971138561</v>
      </c>
      <c r="H2826" s="5">
        <f t="shared" si="132"/>
        <v>3.5473039848686327E-2</v>
      </c>
      <c r="I2826" s="5">
        <f t="shared" si="133"/>
        <v>0.12754234227413352</v>
      </c>
    </row>
    <row r="2827" spans="1:9" x14ac:dyDescent="0.25">
      <c r="A2827" s="3">
        <f>回测!A2827</f>
        <v>44309</v>
      </c>
      <c r="B2827">
        <f>回测!F2827</f>
        <v>149594.90002476214</v>
      </c>
      <c r="C2827" t="str">
        <f>回测!K2827</f>
        <v>否</v>
      </c>
      <c r="D2827">
        <f>COUNTIF($C$2:C2827,"是")</f>
        <v>38</v>
      </c>
      <c r="E2827">
        <f>IF(COUNTA(F$2:F2827)&lt;2,0,AVERAGE(F$2:F2827)/_xlfn.STDEV.P(F$2:F2827)*SQRT(252))</f>
        <v>0.64421957171578836</v>
      </c>
      <c r="F2827">
        <f t="shared" si="134"/>
        <v>2.4432736239667907E-3</v>
      </c>
      <c r="G2827" s="4">
        <f>MAX($B$2:$B2827)</f>
        <v>154718.62971138561</v>
      </c>
      <c r="H2827" s="5">
        <f t="shared" si="132"/>
        <v>3.3116436567343865E-2</v>
      </c>
      <c r="I2827" s="5">
        <f t="shared" si="133"/>
        <v>0.12754234227413352</v>
      </c>
    </row>
    <row r="2828" spans="1:9" x14ac:dyDescent="0.25">
      <c r="A2828" s="3">
        <f>回测!A2828</f>
        <v>44310</v>
      </c>
      <c r="B2828">
        <f>回测!F2828</f>
        <v>149594.90002476214</v>
      </c>
      <c r="C2828" t="str">
        <f>回测!K2828</f>
        <v>否</v>
      </c>
      <c r="D2828">
        <f>COUNTIF($C$2:C2828,"是")</f>
        <v>38</v>
      </c>
      <c r="E2828">
        <f>IF(COUNTA(F$2:F2828)&lt;2,0,AVERAGE(F$2:F2828)/_xlfn.STDEV.P(F$2:F2828)*SQRT(252))</f>
        <v>0.64410539313309723</v>
      </c>
      <c r="F2828">
        <f t="shared" si="134"/>
        <v>0</v>
      </c>
      <c r="G2828" s="4">
        <f>MAX($B$2:$B2828)</f>
        <v>154718.62971138561</v>
      </c>
      <c r="H2828" s="5">
        <f t="shared" si="132"/>
        <v>3.3116436567343865E-2</v>
      </c>
      <c r="I2828" s="5">
        <f t="shared" si="133"/>
        <v>0.12754234227413352</v>
      </c>
    </row>
    <row r="2829" spans="1:9" x14ac:dyDescent="0.25">
      <c r="A2829" s="3">
        <f>回测!A2829</f>
        <v>44311</v>
      </c>
      <c r="B2829">
        <f>回测!F2829</f>
        <v>149594.90002476214</v>
      </c>
      <c r="C2829" t="str">
        <f>回测!K2829</f>
        <v>否</v>
      </c>
      <c r="D2829">
        <f>COUNTIF($C$2:C2829,"是")</f>
        <v>38</v>
      </c>
      <c r="E2829">
        <f>IF(COUNTA(F$2:F2829)&lt;2,0,AVERAGE(F$2:F2829)/_xlfn.STDEV.P(F$2:F2829)*SQRT(252))</f>
        <v>0.64399127523839117</v>
      </c>
      <c r="F2829">
        <f t="shared" si="134"/>
        <v>0</v>
      </c>
      <c r="G2829" s="4">
        <f>MAX($B$2:$B2829)</f>
        <v>154718.62971138561</v>
      </c>
      <c r="H2829" s="5">
        <f t="shared" si="132"/>
        <v>3.3116436567343865E-2</v>
      </c>
      <c r="I2829" s="5">
        <f t="shared" si="133"/>
        <v>0.12754234227413352</v>
      </c>
    </row>
    <row r="2830" spans="1:9" x14ac:dyDescent="0.25">
      <c r="A2830" s="3">
        <f>回测!A2830</f>
        <v>44312</v>
      </c>
      <c r="B2830">
        <f>回测!F2830</f>
        <v>148908.87883681743</v>
      </c>
      <c r="C2830" t="str">
        <f>回测!K2830</f>
        <v>否</v>
      </c>
      <c r="D2830">
        <f>COUNTIF($C$2:C2830,"是")</f>
        <v>38</v>
      </c>
      <c r="E2830">
        <f>IF(COUNTA(F$2:F2830)&lt;2,0,AVERAGE(F$2:F2830)/_xlfn.STDEV.P(F$2:F2830)*SQRT(252))</f>
        <v>0.63669280917337101</v>
      </c>
      <c r="F2830">
        <f t="shared" si="134"/>
        <v>-4.5858594633316763E-3</v>
      </c>
      <c r="G2830" s="4">
        <f>MAX($B$2:$B2830)</f>
        <v>154718.62971138561</v>
      </c>
      <c r="H2830" s="5">
        <f t="shared" si="132"/>
        <v>3.7550428706651373E-2</v>
      </c>
      <c r="I2830" s="5">
        <f t="shared" si="133"/>
        <v>0.12754234227413352</v>
      </c>
    </row>
    <row r="2831" spans="1:9" x14ac:dyDescent="0.25">
      <c r="A2831" s="3">
        <f>回测!A2831</f>
        <v>44313</v>
      </c>
      <c r="B2831">
        <f>回测!F2831</f>
        <v>149006.7591273681</v>
      </c>
      <c r="C2831" t="str">
        <f>回测!K2831</f>
        <v>否</v>
      </c>
      <c r="D2831">
        <f>COUNTIF($C$2:C2831,"是")</f>
        <v>38</v>
      </c>
      <c r="E2831">
        <f>IF(COUNTA(F$2:F2831)&lt;2,0,AVERAGE(F$2:F2831)/_xlfn.STDEV.P(F$2:F2831)*SQRT(252))</f>
        <v>0.63758072001887822</v>
      </c>
      <c r="F2831">
        <f t="shared" si="134"/>
        <v>6.5731668464130699E-4</v>
      </c>
      <c r="G2831" s="4">
        <f>MAX($B$2:$B2831)</f>
        <v>154718.62971138561</v>
      </c>
      <c r="H2831" s="5">
        <f t="shared" si="132"/>
        <v>3.6917794545314409E-2</v>
      </c>
      <c r="I2831" s="5">
        <f t="shared" si="133"/>
        <v>0.12754234227413352</v>
      </c>
    </row>
    <row r="2832" spans="1:9" x14ac:dyDescent="0.25">
      <c r="A2832" s="3">
        <f>回测!A2832</f>
        <v>44314</v>
      </c>
      <c r="B2832">
        <f>回测!F2832</f>
        <v>149033.72774555255</v>
      </c>
      <c r="C2832" t="str">
        <f>回测!K2832</f>
        <v>否</v>
      </c>
      <c r="D2832">
        <f>COUNTIF($C$2:C2832,"是")</f>
        <v>38</v>
      </c>
      <c r="E2832">
        <f>IF(COUNTA(F$2:F2832)&lt;2,0,AVERAGE(F$2:F2832)/_xlfn.STDEV.P(F$2:F2832)*SQRT(252))</f>
        <v>0.63774406946422069</v>
      </c>
      <c r="F2832">
        <f t="shared" si="134"/>
        <v>1.8098922721621058E-4</v>
      </c>
      <c r="G2832" s="4">
        <f>MAX($B$2:$B2832)</f>
        <v>154718.62971138561</v>
      </c>
      <c r="H2832" s="5">
        <f t="shared" si="132"/>
        <v>3.674348704120356E-2</v>
      </c>
      <c r="I2832" s="5">
        <f t="shared" si="133"/>
        <v>0.12754234227413352</v>
      </c>
    </row>
    <row r="2833" spans="1:9" x14ac:dyDescent="0.25">
      <c r="A2833" s="3">
        <f>回测!A2833</f>
        <v>44315</v>
      </c>
      <c r="B2833">
        <f>回测!F2833</f>
        <v>149483.11965328298</v>
      </c>
      <c r="C2833" t="str">
        <f>回测!K2833</f>
        <v>否</v>
      </c>
      <c r="D2833">
        <f>COUNTIF($C$2:C2833,"是")</f>
        <v>38</v>
      </c>
      <c r="E2833">
        <f>IF(COUNTA(F$2:F2833)&lt;2,0,AVERAGE(F$2:F2833)/_xlfn.STDEV.P(F$2:F2833)*SQRT(252))</f>
        <v>0.64216023244244202</v>
      </c>
      <c r="F2833">
        <f t="shared" si="134"/>
        <v>3.0153705106115147E-3</v>
      </c>
      <c r="G2833" s="4">
        <f>MAX($B$2:$B2833)</f>
        <v>154718.62971138561</v>
      </c>
      <c r="H2833" s="5">
        <f t="shared" si="132"/>
        <v>3.3838911757873236E-2</v>
      </c>
      <c r="I2833" s="5">
        <f t="shared" si="133"/>
        <v>0.12754234227413352</v>
      </c>
    </row>
    <row r="2834" spans="1:9" x14ac:dyDescent="0.25">
      <c r="A2834" s="3">
        <f>回测!A2834</f>
        <v>44316</v>
      </c>
      <c r="B2834">
        <f>回测!F2834</f>
        <v>149049.84821963721</v>
      </c>
      <c r="C2834" t="str">
        <f>回测!K2834</f>
        <v>否</v>
      </c>
      <c r="D2834">
        <f>COUNTIF($C$2:C2834,"是")</f>
        <v>38</v>
      </c>
      <c r="E2834">
        <f>IF(COUNTA(F$2:F2834)&lt;2,0,AVERAGE(F$2:F2834)/_xlfn.STDEV.P(F$2:F2834)*SQRT(252))</f>
        <v>0.63755135242501171</v>
      </c>
      <c r="F2834">
        <f t="shared" si="134"/>
        <v>-2.8984639513192079E-3</v>
      </c>
      <c r="G2834" s="4">
        <f>MAX($B$2:$B2834)</f>
        <v>154718.62971138561</v>
      </c>
      <c r="H2834" s="5">
        <f t="shared" si="132"/>
        <v>3.6639294843310299E-2</v>
      </c>
      <c r="I2834" s="5">
        <f t="shared" si="133"/>
        <v>0.12754234227413352</v>
      </c>
    </row>
    <row r="2835" spans="1:9" x14ac:dyDescent="0.25">
      <c r="A2835" s="3">
        <f>回测!A2835</f>
        <v>44317</v>
      </c>
      <c r="B2835">
        <f>回测!F2835</f>
        <v>149049.84821963721</v>
      </c>
      <c r="C2835" t="str">
        <f>回测!K2835</f>
        <v>否</v>
      </c>
      <c r="D2835">
        <f>COUNTIF($C$2:C2835,"是")</f>
        <v>38</v>
      </c>
      <c r="E2835">
        <f>IF(COUNTA(F$2:F2835)&lt;2,0,AVERAGE(F$2:F2835)/_xlfn.STDEV.P(F$2:F2835)*SQRT(252))</f>
        <v>0.63743863872909279</v>
      </c>
      <c r="F2835">
        <f t="shared" si="134"/>
        <v>0</v>
      </c>
      <c r="G2835" s="4">
        <f>MAX($B$2:$B2835)</f>
        <v>154718.62971138561</v>
      </c>
      <c r="H2835" s="5">
        <f t="shared" si="132"/>
        <v>3.6639294843310299E-2</v>
      </c>
      <c r="I2835" s="5">
        <f t="shared" si="133"/>
        <v>0.12754234227413352</v>
      </c>
    </row>
    <row r="2836" spans="1:9" x14ac:dyDescent="0.25">
      <c r="A2836" s="3">
        <f>回测!A2836</f>
        <v>44318</v>
      </c>
      <c r="B2836">
        <f>回测!F2836</f>
        <v>149049.84821963721</v>
      </c>
      <c r="C2836" t="str">
        <f>回测!K2836</f>
        <v>否</v>
      </c>
      <c r="D2836">
        <f>COUNTIF($C$2:C2836,"是")</f>
        <v>38</v>
      </c>
      <c r="E2836">
        <f>IF(COUNTA(F$2:F2836)&lt;2,0,AVERAGE(F$2:F2836)/_xlfn.STDEV.P(F$2:F2836)*SQRT(252))</f>
        <v>0.63732598479253355</v>
      </c>
      <c r="F2836">
        <f t="shared" si="134"/>
        <v>0</v>
      </c>
      <c r="G2836" s="4">
        <f>MAX($B$2:$B2836)</f>
        <v>154718.62971138561</v>
      </c>
      <c r="H2836" s="5">
        <f t="shared" si="132"/>
        <v>3.6639294843310299E-2</v>
      </c>
      <c r="I2836" s="5">
        <f t="shared" si="133"/>
        <v>0.12754234227413352</v>
      </c>
    </row>
    <row r="2837" spans="1:9" x14ac:dyDescent="0.25">
      <c r="A2837" s="3">
        <f>回测!A2837</f>
        <v>44319</v>
      </c>
      <c r="B2837">
        <f>回测!F2837</f>
        <v>149049.84821963721</v>
      </c>
      <c r="C2837" t="str">
        <f>回测!K2837</f>
        <v>否</v>
      </c>
      <c r="D2837">
        <f>COUNTIF($C$2:C2837,"是")</f>
        <v>38</v>
      </c>
      <c r="E2837">
        <f>IF(COUNTA(F$2:F2837)&lt;2,0,AVERAGE(F$2:F2837)/_xlfn.STDEV.P(F$2:F2837)*SQRT(252))</f>
        <v>0.63721339056254667</v>
      </c>
      <c r="F2837">
        <f t="shared" si="134"/>
        <v>0</v>
      </c>
      <c r="G2837" s="4">
        <f>MAX($B$2:$B2837)</f>
        <v>154718.62971138561</v>
      </c>
      <c r="H2837" s="5">
        <f t="shared" si="132"/>
        <v>3.6639294843310299E-2</v>
      </c>
      <c r="I2837" s="5">
        <f t="shared" si="133"/>
        <v>0.12754234227413352</v>
      </c>
    </row>
    <row r="2838" spans="1:9" x14ac:dyDescent="0.25">
      <c r="A2838" s="3">
        <f>回测!A2838</f>
        <v>44320</v>
      </c>
      <c r="B2838">
        <f>回测!F2838</f>
        <v>149049.84821963721</v>
      </c>
      <c r="C2838" t="str">
        <f>回测!K2838</f>
        <v>否</v>
      </c>
      <c r="D2838">
        <f>COUNTIF($C$2:C2838,"是")</f>
        <v>38</v>
      </c>
      <c r="E2838">
        <f>IF(COUNTA(F$2:F2838)&lt;2,0,AVERAGE(F$2:F2838)/_xlfn.STDEV.P(F$2:F2838)*SQRT(252))</f>
        <v>0.63710085598640964</v>
      </c>
      <c r="F2838">
        <f t="shared" si="134"/>
        <v>0</v>
      </c>
      <c r="G2838" s="4">
        <f>MAX($B$2:$B2838)</f>
        <v>154718.62971138561</v>
      </c>
      <c r="H2838" s="5">
        <f t="shared" si="132"/>
        <v>3.6639294843310299E-2</v>
      </c>
      <c r="I2838" s="5">
        <f t="shared" si="133"/>
        <v>0.12754234227413352</v>
      </c>
    </row>
    <row r="2839" spans="1:9" x14ac:dyDescent="0.25">
      <c r="A2839" s="3">
        <f>回测!A2839</f>
        <v>44321</v>
      </c>
      <c r="B2839">
        <f>回测!F2839</f>
        <v>149049.84821963721</v>
      </c>
      <c r="C2839" t="str">
        <f>回测!K2839</f>
        <v>否</v>
      </c>
      <c r="D2839">
        <f>COUNTIF($C$2:C2839,"是")</f>
        <v>38</v>
      </c>
      <c r="E2839">
        <f>IF(COUNTA(F$2:F2839)&lt;2,0,AVERAGE(F$2:F2839)/_xlfn.STDEV.P(F$2:F2839)*SQRT(252))</f>
        <v>0.6369883810114656</v>
      </c>
      <c r="F2839">
        <f t="shared" si="134"/>
        <v>0</v>
      </c>
      <c r="G2839" s="4">
        <f>MAX($B$2:$B2839)</f>
        <v>154718.62971138561</v>
      </c>
      <c r="H2839" s="5">
        <f t="shared" si="132"/>
        <v>3.6639294843310299E-2</v>
      </c>
      <c r="I2839" s="5">
        <f t="shared" si="133"/>
        <v>0.12754234227413352</v>
      </c>
    </row>
    <row r="2840" spans="1:9" x14ac:dyDescent="0.25">
      <c r="A2840" s="3">
        <f>回测!A2840</f>
        <v>44322</v>
      </c>
      <c r="B2840">
        <f>回测!F2840</f>
        <v>149091.30995037453</v>
      </c>
      <c r="C2840" t="str">
        <f>回测!K2840</f>
        <v>否</v>
      </c>
      <c r="D2840">
        <f>COUNTIF($C$2:C2840,"是")</f>
        <v>38</v>
      </c>
      <c r="E2840">
        <f>IF(COUNTA(F$2:F2840)&lt;2,0,AVERAGE(F$2:F2840)/_xlfn.STDEV.P(F$2:F2840)*SQRT(252))</f>
        <v>0.63729953354162583</v>
      </c>
      <c r="F2840">
        <f t="shared" si="134"/>
        <v>2.7817358576731621E-4</v>
      </c>
      <c r="G2840" s="4">
        <f>MAX($B$2:$B2840)</f>
        <v>154718.62971138561</v>
      </c>
      <c r="H2840" s="5">
        <f t="shared" si="132"/>
        <v>3.6371313341569511E-2</v>
      </c>
      <c r="I2840" s="5">
        <f t="shared" si="133"/>
        <v>0.12754234227413352</v>
      </c>
    </row>
    <row r="2841" spans="1:9" x14ac:dyDescent="0.25">
      <c r="A2841" s="3">
        <f>回测!A2841</f>
        <v>44323</v>
      </c>
      <c r="B2841">
        <f>回测!F2841</f>
        <v>149066.61412242797</v>
      </c>
      <c r="C2841" t="str">
        <f>回测!K2841</f>
        <v>否</v>
      </c>
      <c r="D2841">
        <f>COUNTIF($C$2:C2841,"是")</f>
        <v>38</v>
      </c>
      <c r="E2841">
        <f>IF(COUNTA(F$2:F2841)&lt;2,0,AVERAGE(F$2:F2841)/_xlfn.STDEV.P(F$2:F2841)*SQRT(252))</f>
        <v>0.63693431663286593</v>
      </c>
      <c r="F2841">
        <f t="shared" si="134"/>
        <v>-1.6564230306104211E-4</v>
      </c>
      <c r="G2841" s="4">
        <f>MAX($B$2:$B2841)</f>
        <v>154718.62971138561</v>
      </c>
      <c r="H2841" s="5">
        <f t="shared" si="132"/>
        <v>3.6530931016523271E-2</v>
      </c>
      <c r="I2841" s="5">
        <f t="shared" si="133"/>
        <v>0.12754234227413352</v>
      </c>
    </row>
    <row r="2842" spans="1:9" x14ac:dyDescent="0.25">
      <c r="A2842" s="3">
        <f>回测!A2842</f>
        <v>44324</v>
      </c>
      <c r="B2842">
        <f>回测!F2842</f>
        <v>149066.61412242797</v>
      </c>
      <c r="C2842" t="str">
        <f>回测!K2842</f>
        <v>否</v>
      </c>
      <c r="D2842">
        <f>COUNTIF($C$2:C2842,"是")</f>
        <v>38</v>
      </c>
      <c r="E2842">
        <f>IF(COUNTA(F$2:F2842)&lt;2,0,AVERAGE(F$2:F2842)/_xlfn.STDEV.P(F$2:F2842)*SQRT(252))</f>
        <v>0.63682198994443329</v>
      </c>
      <c r="F2842">
        <f t="shared" si="134"/>
        <v>0</v>
      </c>
      <c r="G2842" s="4">
        <f>MAX($B$2:$B2842)</f>
        <v>154718.62971138561</v>
      </c>
      <c r="H2842" s="5">
        <f t="shared" si="132"/>
        <v>3.6530931016523271E-2</v>
      </c>
      <c r="I2842" s="5">
        <f t="shared" si="133"/>
        <v>0.12754234227413352</v>
      </c>
    </row>
    <row r="2843" spans="1:9" x14ac:dyDescent="0.25">
      <c r="A2843" s="3">
        <f>回测!A2843</f>
        <v>44325</v>
      </c>
      <c r="B2843">
        <f>回测!F2843</f>
        <v>149066.61412242797</v>
      </c>
      <c r="C2843" t="str">
        <f>回测!K2843</f>
        <v>否</v>
      </c>
      <c r="D2843">
        <f>COUNTIF($C$2:C2843,"是")</f>
        <v>38</v>
      </c>
      <c r="E2843">
        <f>IF(COUNTA(F$2:F2843)&lt;2,0,AVERAGE(F$2:F2843)/_xlfn.STDEV.P(F$2:F2843)*SQRT(252))</f>
        <v>0.63670972266323933</v>
      </c>
      <c r="F2843">
        <f t="shared" si="134"/>
        <v>0</v>
      </c>
      <c r="G2843" s="4">
        <f>MAX($B$2:$B2843)</f>
        <v>154718.62971138561</v>
      </c>
      <c r="H2843" s="5">
        <f t="shared" si="132"/>
        <v>3.6530931016523271E-2</v>
      </c>
      <c r="I2843" s="5">
        <f t="shared" si="133"/>
        <v>0.12754234227413352</v>
      </c>
    </row>
    <row r="2844" spans="1:9" x14ac:dyDescent="0.25">
      <c r="A2844" s="3">
        <f>回测!A2844</f>
        <v>44326</v>
      </c>
      <c r="B2844">
        <f>回测!F2844</f>
        <v>149204.32990626543</v>
      </c>
      <c r="C2844" t="str">
        <f>回测!K2844</f>
        <v>否</v>
      </c>
      <c r="D2844">
        <f>COUNTIF($C$2:C2844,"是")</f>
        <v>38</v>
      </c>
      <c r="E2844">
        <f>IF(COUNTA(F$2:F2844)&lt;2,0,AVERAGE(F$2:F2844)/_xlfn.STDEV.P(F$2:F2844)*SQRT(252))</f>
        <v>0.63799828255627522</v>
      </c>
      <c r="F2844">
        <f t="shared" si="134"/>
        <v>9.2385397393113244E-4</v>
      </c>
      <c r="G2844" s="4">
        <f>MAX($B$2:$B2844)</f>
        <v>154718.62971138561</v>
      </c>
      <c r="H2844" s="5">
        <f t="shared" si="132"/>
        <v>3.5640826288383276E-2</v>
      </c>
      <c r="I2844" s="5">
        <f t="shared" si="133"/>
        <v>0.12754234227413352</v>
      </c>
    </row>
    <row r="2845" spans="1:9" x14ac:dyDescent="0.25">
      <c r="A2845" s="3">
        <f>回测!A2845</f>
        <v>44327</v>
      </c>
      <c r="B2845">
        <f>回测!F2845</f>
        <v>149412.16887461557</v>
      </c>
      <c r="C2845" t="str">
        <f>回测!K2845</f>
        <v>否</v>
      </c>
      <c r="D2845">
        <f>COUNTIF($C$2:C2845,"是")</f>
        <v>38</v>
      </c>
      <c r="E2845">
        <f>IF(COUNTA(F$2:F2845)&lt;2,0,AVERAGE(F$2:F2845)/_xlfn.STDEV.P(F$2:F2845)*SQRT(252))</f>
        <v>0.63999209385234102</v>
      </c>
      <c r="F2845">
        <f t="shared" si="134"/>
        <v>1.3929821505898055E-3</v>
      </c>
      <c r="G2845" s="4">
        <f>MAX($B$2:$B2845)</f>
        <v>154718.62971138561</v>
      </c>
      <c r="H2845" s="5">
        <f t="shared" si="132"/>
        <v>3.4297491172645356E-2</v>
      </c>
      <c r="I2845" s="5">
        <f t="shared" si="133"/>
        <v>0.12754234227413352</v>
      </c>
    </row>
    <row r="2846" spans="1:9" x14ac:dyDescent="0.25">
      <c r="A2846" s="3">
        <f>回测!A2846</f>
        <v>44328</v>
      </c>
      <c r="B2846">
        <f>回测!F2846</f>
        <v>149697.08344879048</v>
      </c>
      <c r="C2846" t="str">
        <f>回测!K2846</f>
        <v>否</v>
      </c>
      <c r="D2846">
        <f>COUNTIF($C$2:C2846,"是")</f>
        <v>38</v>
      </c>
      <c r="E2846">
        <f>IF(COUNTA(F$2:F2846)&lt;2,0,AVERAGE(F$2:F2846)/_xlfn.STDEV.P(F$2:F2846)*SQRT(252))</f>
        <v>0.64275380027155671</v>
      </c>
      <c r="F2846">
        <f t="shared" si="134"/>
        <v>1.9069034090122283E-3</v>
      </c>
      <c r="G2846" s="4">
        <f>MAX($B$2:$B2846)</f>
        <v>154718.62971138561</v>
      </c>
      <c r="H2846" s="5">
        <f t="shared" si="132"/>
        <v>3.2455989766470905E-2</v>
      </c>
      <c r="I2846" s="5">
        <f t="shared" si="133"/>
        <v>0.12754234227413352</v>
      </c>
    </row>
    <row r="2847" spans="1:9" x14ac:dyDescent="0.25">
      <c r="A2847" s="3">
        <f>回测!A2847</f>
        <v>44329</v>
      </c>
      <c r="B2847">
        <f>回测!F2847</f>
        <v>149113.88217009429</v>
      </c>
      <c r="C2847" t="str">
        <f>回测!K2847</f>
        <v>否</v>
      </c>
      <c r="D2847">
        <f>COUNTIF($C$2:C2847,"是")</f>
        <v>38</v>
      </c>
      <c r="E2847">
        <f>IF(COUNTA(F$2:F2847)&lt;2,0,AVERAGE(F$2:F2847)/_xlfn.STDEV.P(F$2:F2847)*SQRT(252))</f>
        <v>0.63658109213956005</v>
      </c>
      <c r="F2847">
        <f t="shared" si="134"/>
        <v>-3.8958760268411607E-3</v>
      </c>
      <c r="G2847" s="4">
        <f>MAX($B$2:$B2847)</f>
        <v>154718.62971138561</v>
      </c>
      <c r="H2847" s="5">
        <f t="shared" si="132"/>
        <v>3.6225421280853487E-2</v>
      </c>
      <c r="I2847" s="5">
        <f t="shared" si="133"/>
        <v>0.12754234227413352</v>
      </c>
    </row>
    <row r="2848" spans="1:9" x14ac:dyDescent="0.25">
      <c r="A2848" s="3">
        <f>回测!A2848</f>
        <v>44330</v>
      </c>
      <c r="B2848">
        <f>回测!F2848</f>
        <v>150199.14274479795</v>
      </c>
      <c r="C2848" t="str">
        <f>回测!K2848</f>
        <v>否</v>
      </c>
      <c r="D2848">
        <f>COUNTIF($C$2:C2848,"是")</f>
        <v>38</v>
      </c>
      <c r="E2848">
        <f>IF(COUNTA(F$2:F2848)&lt;2,0,AVERAGE(F$2:F2848)/_xlfn.STDEV.P(F$2:F2848)*SQRT(252))</f>
        <v>0.64710266075442913</v>
      </c>
      <c r="F2848">
        <f t="shared" si="134"/>
        <v>7.2780653210122725E-3</v>
      </c>
      <c r="G2848" s="4">
        <f>MAX($B$2:$B2848)</f>
        <v>154718.62971138561</v>
      </c>
      <c r="H2848" s="5">
        <f t="shared" si="132"/>
        <v>2.9211006942204576E-2</v>
      </c>
      <c r="I2848" s="5">
        <f t="shared" si="133"/>
        <v>0.12754234227413352</v>
      </c>
    </row>
    <row r="2849" spans="1:9" x14ac:dyDescent="0.25">
      <c r="A2849" s="3">
        <f>回测!A2849</f>
        <v>44331</v>
      </c>
      <c r="B2849">
        <f>回测!F2849</f>
        <v>150199.14274479795</v>
      </c>
      <c r="C2849" t="str">
        <f>回测!K2849</f>
        <v>否</v>
      </c>
      <c r="D2849">
        <f>COUNTIF($C$2:C2849,"是")</f>
        <v>38</v>
      </c>
      <c r="E2849">
        <f>IF(COUNTA(F$2:F2849)&lt;2,0,AVERAGE(F$2:F2849)/_xlfn.STDEV.P(F$2:F2849)*SQRT(252))</f>
        <v>0.64698881555276211</v>
      </c>
      <c r="F2849">
        <f t="shared" si="134"/>
        <v>0</v>
      </c>
      <c r="G2849" s="4">
        <f>MAX($B$2:$B2849)</f>
        <v>154718.62971138561</v>
      </c>
      <c r="H2849" s="5">
        <f t="shared" si="132"/>
        <v>2.9211006942204576E-2</v>
      </c>
      <c r="I2849" s="5">
        <f t="shared" si="133"/>
        <v>0.12754234227413352</v>
      </c>
    </row>
    <row r="2850" spans="1:9" x14ac:dyDescent="0.25">
      <c r="A2850" s="3">
        <f>回测!A2850</f>
        <v>44332</v>
      </c>
      <c r="B2850">
        <f>回测!F2850</f>
        <v>150199.14274479795</v>
      </c>
      <c r="C2850" t="str">
        <f>回测!K2850</f>
        <v>否</v>
      </c>
      <c r="D2850">
        <f>COUNTIF($C$2:C2850,"是")</f>
        <v>38</v>
      </c>
      <c r="E2850">
        <f>IF(COUNTA(F$2:F2850)&lt;2,0,AVERAGE(F$2:F2850)/_xlfn.STDEV.P(F$2:F2850)*SQRT(252))</f>
        <v>0.64687503041654704</v>
      </c>
      <c r="F2850">
        <f t="shared" si="134"/>
        <v>0</v>
      </c>
      <c r="G2850" s="4">
        <f>MAX($B$2:$B2850)</f>
        <v>154718.62971138561</v>
      </c>
      <c r="H2850" s="5">
        <f t="shared" si="132"/>
        <v>2.9211006942204576E-2</v>
      </c>
      <c r="I2850" s="5">
        <f t="shared" si="133"/>
        <v>0.12754234227413352</v>
      </c>
    </row>
    <row r="2851" spans="1:9" x14ac:dyDescent="0.25">
      <c r="A2851" s="3">
        <f>回测!A2851</f>
        <v>44333</v>
      </c>
      <c r="B2851">
        <f>回测!F2851</f>
        <v>151046.93760505776</v>
      </c>
      <c r="C2851" t="str">
        <f>回测!K2851</f>
        <v>否</v>
      </c>
      <c r="D2851">
        <f>COUNTIF($C$2:C2851,"是")</f>
        <v>38</v>
      </c>
      <c r="E2851">
        <f>IF(COUNTA(F$2:F2851)&lt;2,0,AVERAGE(F$2:F2851)/_xlfn.STDEV.P(F$2:F2851)*SQRT(252))</f>
        <v>0.65507312929517247</v>
      </c>
      <c r="F2851">
        <f t="shared" si="134"/>
        <v>5.6444720307111673E-3</v>
      </c>
      <c r="G2851" s="4">
        <f>MAX($B$2:$B2851)</f>
        <v>154718.62971138561</v>
      </c>
      <c r="H2851" s="5">
        <f t="shared" si="132"/>
        <v>2.3731415623167607E-2</v>
      </c>
      <c r="I2851" s="5">
        <f t="shared" si="133"/>
        <v>0.12754234227413352</v>
      </c>
    </row>
    <row r="2852" spans="1:9" x14ac:dyDescent="0.25">
      <c r="A2852" s="3">
        <f>回测!A2852</f>
        <v>44334</v>
      </c>
      <c r="B2852">
        <f>回测!F2852</f>
        <v>151302.12748317915</v>
      </c>
      <c r="C2852" t="str">
        <f>回测!K2852</f>
        <v>否</v>
      </c>
      <c r="D2852">
        <f>COUNTIF($C$2:C2852,"是")</f>
        <v>38</v>
      </c>
      <c r="E2852">
        <f>IF(COUNTA(F$2:F2852)&lt;2,0,AVERAGE(F$2:F2852)/_xlfn.STDEV.P(F$2:F2852)*SQRT(252))</f>
        <v>0.65750138211491282</v>
      </c>
      <c r="F2852">
        <f t="shared" si="134"/>
        <v>1.6894740281900855E-3</v>
      </c>
      <c r="G2852" s="4">
        <f>MAX($B$2:$B2852)</f>
        <v>154718.62971138561</v>
      </c>
      <c r="H2852" s="5">
        <f t="shared" si="132"/>
        <v>2.2082035205325035E-2</v>
      </c>
      <c r="I2852" s="5">
        <f t="shared" si="133"/>
        <v>0.12754234227413352</v>
      </c>
    </row>
    <row r="2853" spans="1:9" x14ac:dyDescent="0.25">
      <c r="A2853" s="3">
        <f>回测!A2853</f>
        <v>44335</v>
      </c>
      <c r="B2853">
        <f>回测!F2853</f>
        <v>151369.1046928982</v>
      </c>
      <c r="C2853" t="str">
        <f>回测!K2853</f>
        <v>否</v>
      </c>
      <c r="D2853">
        <f>COUNTIF($C$2:C2853,"是")</f>
        <v>38</v>
      </c>
      <c r="E2853">
        <f>IF(COUNTA(F$2:F2853)&lt;2,0,AVERAGE(F$2:F2853)/_xlfn.STDEV.P(F$2:F2853)*SQRT(252))</f>
        <v>0.6580568625680755</v>
      </c>
      <c r="F2853">
        <f t="shared" si="134"/>
        <v>4.4267196260339148E-4</v>
      </c>
      <c r="G2853" s="4">
        <f>MAX($B$2:$B2853)</f>
        <v>154718.62971138561</v>
      </c>
      <c r="H2853" s="5">
        <f t="shared" si="132"/>
        <v>2.164913834058424E-2</v>
      </c>
      <c r="I2853" s="5">
        <f t="shared" si="133"/>
        <v>0.12754234227413352</v>
      </c>
    </row>
    <row r="2854" spans="1:9" x14ac:dyDescent="0.25">
      <c r="A2854" s="3">
        <f>回测!A2854</f>
        <v>44336</v>
      </c>
      <c r="B2854">
        <f>回测!F2854</f>
        <v>151508.06817626962</v>
      </c>
      <c r="C2854" t="str">
        <f>回测!K2854</f>
        <v>否</v>
      </c>
      <c r="D2854">
        <f>COUNTIF($C$2:C2854,"是")</f>
        <v>38</v>
      </c>
      <c r="E2854">
        <f>IF(COUNTA(F$2:F2854)&lt;2,0,AVERAGE(F$2:F2854)/_xlfn.STDEV.P(F$2:F2854)*SQRT(252))</f>
        <v>0.65932886053572048</v>
      </c>
      <c r="F2854">
        <f t="shared" si="134"/>
        <v>9.1804390105476585E-4</v>
      </c>
      <c r="G2854" s="4">
        <f>MAX($B$2:$B2854)</f>
        <v>154718.62971138561</v>
      </c>
      <c r="H2854" s="5">
        <f t="shared" si="132"/>
        <v>2.0750969298946265E-2</v>
      </c>
      <c r="I2854" s="5">
        <f t="shared" si="133"/>
        <v>0.12754234227413352</v>
      </c>
    </row>
    <row r="2855" spans="1:9" x14ac:dyDescent="0.25">
      <c r="A2855" s="3">
        <f>回测!A2855</f>
        <v>44337</v>
      </c>
      <c r="B2855">
        <f>回测!F2855</f>
        <v>151216.86718490912</v>
      </c>
      <c r="C2855" t="str">
        <f>回测!K2855</f>
        <v>否</v>
      </c>
      <c r="D2855">
        <f>COUNTIF($C$2:C2855,"是")</f>
        <v>38</v>
      </c>
      <c r="E2855">
        <f>IF(COUNTA(F$2:F2855)&lt;2,0,AVERAGE(F$2:F2855)/_xlfn.STDEV.P(F$2:F2855)*SQRT(252))</f>
        <v>0.65626193969100055</v>
      </c>
      <c r="F2855">
        <f t="shared" si="134"/>
        <v>-1.9220163973162618E-3</v>
      </c>
      <c r="G2855" s="4">
        <f>MAX($B$2:$B2855)</f>
        <v>154718.62971138561</v>
      </c>
      <c r="H2855" s="5">
        <f t="shared" si="132"/>
        <v>2.2633101993009719E-2</v>
      </c>
      <c r="I2855" s="5">
        <f t="shared" si="133"/>
        <v>0.12754234227413352</v>
      </c>
    </row>
    <row r="2856" spans="1:9" x14ac:dyDescent="0.25">
      <c r="A2856" s="3">
        <f>回测!A2856</f>
        <v>44338</v>
      </c>
      <c r="B2856">
        <f>回测!F2856</f>
        <v>151216.86718490912</v>
      </c>
      <c r="C2856" t="str">
        <f>回测!K2856</f>
        <v>否</v>
      </c>
      <c r="D2856">
        <f>COUNTIF($C$2:C2856,"是")</f>
        <v>38</v>
      </c>
      <c r="E2856">
        <f>IF(COUNTA(F$2:F2856)&lt;2,0,AVERAGE(F$2:F2856)/_xlfn.STDEV.P(F$2:F2856)*SQRT(252))</f>
        <v>0.65614676085058066</v>
      </c>
      <c r="F2856">
        <f t="shared" si="134"/>
        <v>0</v>
      </c>
      <c r="G2856" s="4">
        <f>MAX($B$2:$B2856)</f>
        <v>154718.62971138561</v>
      </c>
      <c r="H2856" s="5">
        <f t="shared" si="132"/>
        <v>2.2633101993009719E-2</v>
      </c>
      <c r="I2856" s="5">
        <f t="shared" si="133"/>
        <v>0.12754234227413352</v>
      </c>
    </row>
    <row r="2857" spans="1:9" x14ac:dyDescent="0.25">
      <c r="A2857" s="3">
        <f>回测!A2857</f>
        <v>44339</v>
      </c>
      <c r="B2857">
        <f>回测!F2857</f>
        <v>151216.86718490912</v>
      </c>
      <c r="C2857" t="str">
        <f>回测!K2857</f>
        <v>否</v>
      </c>
      <c r="D2857">
        <f>COUNTIF($C$2:C2857,"是")</f>
        <v>38</v>
      </c>
      <c r="E2857">
        <f>IF(COUNTA(F$2:F2857)&lt;2,0,AVERAGE(F$2:F2857)/_xlfn.STDEV.P(F$2:F2857)*SQRT(252))</f>
        <v>0.65603164263310532</v>
      </c>
      <c r="F2857">
        <f t="shared" si="134"/>
        <v>0</v>
      </c>
      <c r="G2857" s="4">
        <f>MAX($B$2:$B2857)</f>
        <v>154718.62971138561</v>
      </c>
      <c r="H2857" s="5">
        <f t="shared" si="132"/>
        <v>2.2633101993009719E-2</v>
      </c>
      <c r="I2857" s="5">
        <f t="shared" si="133"/>
        <v>0.12754234227413352</v>
      </c>
    </row>
    <row r="2858" spans="1:9" x14ac:dyDescent="0.25">
      <c r="A2858" s="3">
        <f>回测!A2858</f>
        <v>44340</v>
      </c>
      <c r="B2858">
        <f>回测!F2858</f>
        <v>151538.65596742695</v>
      </c>
      <c r="C2858" t="str">
        <f>回测!K2858</f>
        <v>否</v>
      </c>
      <c r="D2858">
        <f>COUNTIF($C$2:C2858,"是")</f>
        <v>38</v>
      </c>
      <c r="E2858">
        <f>IF(COUNTA(F$2:F2858)&lt;2,0,AVERAGE(F$2:F2858)/_xlfn.STDEV.P(F$2:F2858)*SQRT(252))</f>
        <v>0.65910837181715276</v>
      </c>
      <c r="F2858">
        <f t="shared" si="134"/>
        <v>2.1279952991246631E-3</v>
      </c>
      <c r="G2858" s="4">
        <f>MAX($B$2:$B2858)</f>
        <v>154718.62971138561</v>
      </c>
      <c r="H2858" s="5">
        <f t="shared" si="132"/>
        <v>2.0553269828530896E-2</v>
      </c>
      <c r="I2858" s="5">
        <f t="shared" si="133"/>
        <v>0.12754234227413352</v>
      </c>
    </row>
    <row r="2859" spans="1:9" x14ac:dyDescent="0.25">
      <c r="A2859" s="3">
        <f>回测!A2859</f>
        <v>44341</v>
      </c>
      <c r="B2859">
        <f>回测!F2859</f>
        <v>152438.11502233066</v>
      </c>
      <c r="C2859" t="str">
        <f>回测!K2859</f>
        <v>否</v>
      </c>
      <c r="D2859">
        <f>COUNTIF($C$2:C2859,"是")</f>
        <v>38</v>
      </c>
      <c r="E2859">
        <f>IF(COUNTA(F$2:F2859)&lt;2,0,AVERAGE(F$2:F2859)/_xlfn.STDEV.P(F$2:F2859)*SQRT(252))</f>
        <v>0.66769608755594134</v>
      </c>
      <c r="F2859">
        <f t="shared" si="134"/>
        <v>5.9355089905051006E-3</v>
      </c>
      <c r="G2859" s="4">
        <f>MAX($B$2:$B2859)</f>
        <v>154718.62971138561</v>
      </c>
      <c r="H2859" s="5">
        <f t="shared" si="132"/>
        <v>1.4739754955877316E-2</v>
      </c>
      <c r="I2859" s="5">
        <f t="shared" si="133"/>
        <v>0.12754234227413352</v>
      </c>
    </row>
    <row r="2860" spans="1:9" x14ac:dyDescent="0.25">
      <c r="A2860" s="3">
        <f>回测!A2860</f>
        <v>44342</v>
      </c>
      <c r="B2860">
        <f>回测!F2860</f>
        <v>152864.91558872422</v>
      </c>
      <c r="C2860" t="str">
        <f>回测!K2860</f>
        <v>否</v>
      </c>
      <c r="D2860">
        <f>COUNTIF($C$2:C2860,"是")</f>
        <v>38</v>
      </c>
      <c r="E2860">
        <f>IF(COUNTA(F$2:F2860)&lt;2,0,AVERAGE(F$2:F2860)/_xlfn.STDEV.P(F$2:F2860)*SQRT(252))</f>
        <v>0.67175789747920056</v>
      </c>
      <c r="F2860">
        <f t="shared" si="134"/>
        <v>2.7998284177881416E-3</v>
      </c>
      <c r="G2860" s="4">
        <f>MAX($B$2:$B2860)</f>
        <v>154718.62971138561</v>
      </c>
      <c r="H2860" s="5">
        <f t="shared" si="132"/>
        <v>1.1981195322885996E-2</v>
      </c>
      <c r="I2860" s="5">
        <f t="shared" si="133"/>
        <v>0.12754234227413352</v>
      </c>
    </row>
    <row r="2861" spans="1:9" x14ac:dyDescent="0.25">
      <c r="A2861" s="3">
        <f>回测!A2861</f>
        <v>44343</v>
      </c>
      <c r="B2861">
        <f>回测!F2861</f>
        <v>152738.50986259786</v>
      </c>
      <c r="C2861" t="str">
        <f>回测!K2861</f>
        <v>否</v>
      </c>
      <c r="D2861">
        <f>COUNTIF($C$2:C2861,"是")</f>
        <v>38</v>
      </c>
      <c r="E2861">
        <f>IF(COUNTA(F$2:F2861)&lt;2,0,AVERAGE(F$2:F2861)/_xlfn.STDEV.P(F$2:F2861)*SQRT(252))</f>
        <v>0.67038015439614651</v>
      </c>
      <c r="F2861">
        <f t="shared" si="134"/>
        <v>-8.2691130034351357E-4</v>
      </c>
      <c r="G2861" s="4">
        <f>MAX($B$2:$B2861)</f>
        <v>154718.62971138561</v>
      </c>
      <c r="H2861" s="5">
        <f t="shared" si="132"/>
        <v>1.2798199237425423E-2</v>
      </c>
      <c r="I2861" s="5">
        <f t="shared" si="133"/>
        <v>0.12754234227413352</v>
      </c>
    </row>
    <row r="2862" spans="1:9" x14ac:dyDescent="0.25">
      <c r="A2862" s="3">
        <f>回测!A2862</f>
        <v>44344</v>
      </c>
      <c r="B2862">
        <f>回测!F2862</f>
        <v>152350.71964735098</v>
      </c>
      <c r="C2862" t="str">
        <f>回测!K2862</f>
        <v>否</v>
      </c>
      <c r="D2862">
        <f>COUNTIF($C$2:C2862,"是")</f>
        <v>38</v>
      </c>
      <c r="E2862">
        <f>IF(COUNTA(F$2:F2862)&lt;2,0,AVERAGE(F$2:F2862)/_xlfn.STDEV.P(F$2:F2862)*SQRT(252))</f>
        <v>0.66635720338859827</v>
      </c>
      <c r="F2862">
        <f t="shared" si="134"/>
        <v>-2.5389157953401575E-3</v>
      </c>
      <c r="G2862" s="4">
        <f>MAX($B$2:$B2862)</f>
        <v>154718.62971138561</v>
      </c>
      <c r="H2862" s="5">
        <f t="shared" si="132"/>
        <v>1.5304621482569725E-2</v>
      </c>
      <c r="I2862" s="5">
        <f t="shared" si="133"/>
        <v>0.12754234227413352</v>
      </c>
    </row>
    <row r="2863" spans="1:9" x14ac:dyDescent="0.25">
      <c r="A2863" s="3">
        <f>回测!A2863</f>
        <v>44345</v>
      </c>
      <c r="B2863">
        <f>回测!F2863</f>
        <v>152350.71964735098</v>
      </c>
      <c r="C2863" t="str">
        <f>回测!K2863</f>
        <v>否</v>
      </c>
      <c r="D2863">
        <f>COUNTIF($C$2:C2863,"是")</f>
        <v>38</v>
      </c>
      <c r="E2863">
        <f>IF(COUNTA(F$2:F2863)&lt;2,0,AVERAGE(F$2:F2863)/_xlfn.STDEV.P(F$2:F2863)*SQRT(252))</f>
        <v>0.66624053275284167</v>
      </c>
      <c r="F2863">
        <f t="shared" si="134"/>
        <v>0</v>
      </c>
      <c r="G2863" s="4">
        <f>MAX($B$2:$B2863)</f>
        <v>154718.62971138561</v>
      </c>
      <c r="H2863" s="5">
        <f t="shared" si="132"/>
        <v>1.5304621482569725E-2</v>
      </c>
      <c r="I2863" s="5">
        <f t="shared" si="133"/>
        <v>0.12754234227413352</v>
      </c>
    </row>
    <row r="2864" spans="1:9" x14ac:dyDescent="0.25">
      <c r="A2864" s="3">
        <f>回测!A2864</f>
        <v>44346</v>
      </c>
      <c r="B2864">
        <f>回测!F2864</f>
        <v>152350.71964735098</v>
      </c>
      <c r="C2864" t="str">
        <f>回测!K2864</f>
        <v>否</v>
      </c>
      <c r="D2864">
        <f>COUNTIF($C$2:C2864,"是")</f>
        <v>38</v>
      </c>
      <c r="E2864">
        <f>IF(COUNTA(F$2:F2864)&lt;2,0,AVERAGE(F$2:F2864)/_xlfn.STDEV.P(F$2:F2864)*SQRT(252))</f>
        <v>0.66612392337824811</v>
      </c>
      <c r="F2864">
        <f t="shared" si="134"/>
        <v>0</v>
      </c>
      <c r="G2864" s="4">
        <f>MAX($B$2:$B2864)</f>
        <v>154718.62971138561</v>
      </c>
      <c r="H2864" s="5">
        <f t="shared" si="132"/>
        <v>1.5304621482569725E-2</v>
      </c>
      <c r="I2864" s="5">
        <f t="shared" si="133"/>
        <v>0.12754234227413352</v>
      </c>
    </row>
    <row r="2865" spans="1:9" x14ac:dyDescent="0.25">
      <c r="A2865" s="3">
        <f>回测!A2865</f>
        <v>44347</v>
      </c>
      <c r="B2865">
        <f>回测!F2865</f>
        <v>152589.1252230473</v>
      </c>
      <c r="C2865" t="str">
        <f>回测!K2865</f>
        <v>否</v>
      </c>
      <c r="D2865">
        <f>COUNTIF($C$2:C2865,"是")</f>
        <v>38</v>
      </c>
      <c r="E2865">
        <f>IF(COUNTA(F$2:F2865)&lt;2,0,AVERAGE(F$2:F2865)/_xlfn.STDEV.P(F$2:F2865)*SQRT(252))</f>
        <v>0.66835737704419385</v>
      </c>
      <c r="F2865">
        <f t="shared" si="134"/>
        <v>1.5648470597853237E-3</v>
      </c>
      <c r="G2865" s="4">
        <f>MAX($B$2:$B2865)</f>
        <v>154718.62971138561</v>
      </c>
      <c r="H2865" s="5">
        <f t="shared" si="132"/>
        <v>1.3763723814712692E-2</v>
      </c>
      <c r="I2865" s="5">
        <f t="shared" si="133"/>
        <v>0.12754234227413352</v>
      </c>
    </row>
    <row r="2866" spans="1:9" x14ac:dyDescent="0.25">
      <c r="A2866" s="3">
        <f>回测!A2866</f>
        <v>44348</v>
      </c>
      <c r="B2866">
        <f>回测!F2866</f>
        <v>152949.01491322427</v>
      </c>
      <c r="C2866" t="str">
        <f>回测!K2866</f>
        <v>否</v>
      </c>
      <c r="D2866">
        <f>COUNTIF($C$2:C2866,"是")</f>
        <v>38</v>
      </c>
      <c r="E2866">
        <f>IF(COUNTA(F$2:F2866)&lt;2,0,AVERAGE(F$2:F2866)/_xlfn.STDEV.P(F$2:F2866)*SQRT(252))</f>
        <v>0.67176526227936495</v>
      </c>
      <c r="F2866">
        <f t="shared" si="134"/>
        <v>2.3585539903376862E-3</v>
      </c>
      <c r="G2866" s="4">
        <f>MAX($B$2:$B2866)</f>
        <v>154718.62971138561</v>
      </c>
      <c r="H2866" s="5">
        <f t="shared" si="132"/>
        <v>1.1437632310099977E-2</v>
      </c>
      <c r="I2866" s="5">
        <f t="shared" si="133"/>
        <v>0.12754234227413352</v>
      </c>
    </row>
    <row r="2867" spans="1:9" x14ac:dyDescent="0.25">
      <c r="A2867" s="3">
        <f>回测!A2867</f>
        <v>44349</v>
      </c>
      <c r="B2867">
        <f>回测!F2867</f>
        <v>152031.52642673528</v>
      </c>
      <c r="C2867" t="str">
        <f>回测!K2867</f>
        <v>否</v>
      </c>
      <c r="D2867">
        <f>COUNTIF($C$2:C2867,"是")</f>
        <v>38</v>
      </c>
      <c r="E2867">
        <f>IF(COUNTA(F$2:F2867)&lt;2,0,AVERAGE(F$2:F2867)/_xlfn.STDEV.P(F$2:F2867)*SQRT(252))</f>
        <v>0.66225232469805695</v>
      </c>
      <c r="F2867">
        <f t="shared" si="134"/>
        <v>-5.9986557416504827E-3</v>
      </c>
      <c r="G2867" s="4">
        <f>MAX($B$2:$B2867)</f>
        <v>154718.62971138561</v>
      </c>
      <c r="H2867" s="5">
        <f t="shared" si="132"/>
        <v>1.7367677633022605E-2</v>
      </c>
      <c r="I2867" s="5">
        <f t="shared" si="133"/>
        <v>0.12754234227413352</v>
      </c>
    </row>
    <row r="2868" spans="1:9" x14ac:dyDescent="0.25">
      <c r="A2868" s="3">
        <f>回测!A2868</f>
        <v>44350</v>
      </c>
      <c r="B2868">
        <f>回测!F2868</f>
        <v>151554.71905242314</v>
      </c>
      <c r="C2868" t="str">
        <f>回测!K2868</f>
        <v>否</v>
      </c>
      <c r="D2868">
        <f>COUNTIF($C$2:C2868,"是")</f>
        <v>38</v>
      </c>
      <c r="E2868">
        <f>IF(COUNTA(F$2:F2868)&lt;2,0,AVERAGE(F$2:F2868)/_xlfn.STDEV.P(F$2:F2868)*SQRT(252))</f>
        <v>0.65730565379582906</v>
      </c>
      <c r="F2868">
        <f t="shared" si="134"/>
        <v>-3.1362401307067911E-3</v>
      </c>
      <c r="G2868" s="4">
        <f>MAX($B$2:$B2868)</f>
        <v>154718.62971138561</v>
      </c>
      <c r="H2868" s="5">
        <f t="shared" si="132"/>
        <v>2.0449448556159489E-2</v>
      </c>
      <c r="I2868" s="5">
        <f t="shared" si="133"/>
        <v>0.12754234227413352</v>
      </c>
    </row>
    <row r="2869" spans="1:9" x14ac:dyDescent="0.25">
      <c r="A2869" s="3">
        <f>回测!A2869</f>
        <v>44351</v>
      </c>
      <c r="B2869">
        <f>回测!F2869</f>
        <v>151386.69579538147</v>
      </c>
      <c r="C2869" t="str">
        <f>回测!K2869</f>
        <v>否</v>
      </c>
      <c r="D2869">
        <f>COUNTIF($C$2:C2869,"是")</f>
        <v>38</v>
      </c>
      <c r="E2869">
        <f>IF(COUNTA(F$2:F2869)&lt;2,0,AVERAGE(F$2:F2869)/_xlfn.STDEV.P(F$2:F2869)*SQRT(252))</f>
        <v>0.65550284144738058</v>
      </c>
      <c r="F2869">
        <f t="shared" si="134"/>
        <v>-1.108663973594548E-3</v>
      </c>
      <c r="G2869" s="4">
        <f>MAX($B$2:$B2869)</f>
        <v>154718.62971138561</v>
      </c>
      <c r="H2869" s="5">
        <f t="shared" si="132"/>
        <v>2.1535440962859975E-2</v>
      </c>
      <c r="I2869" s="5">
        <f t="shared" si="133"/>
        <v>0.12754234227413352</v>
      </c>
    </row>
    <row r="2870" spans="1:9" x14ac:dyDescent="0.25">
      <c r="A2870" s="3">
        <f>回测!A2870</f>
        <v>44352</v>
      </c>
      <c r="B2870">
        <f>回测!F2870</f>
        <v>151386.69579538147</v>
      </c>
      <c r="C2870" t="str">
        <f>回测!K2870</f>
        <v>否</v>
      </c>
      <c r="D2870">
        <f>COUNTIF($C$2:C2870,"是")</f>
        <v>38</v>
      </c>
      <c r="E2870">
        <f>IF(COUNTA(F$2:F2870)&lt;2,0,AVERAGE(F$2:F2870)/_xlfn.STDEV.P(F$2:F2870)*SQRT(252))</f>
        <v>0.65538835792399874</v>
      </c>
      <c r="F2870">
        <f t="shared" si="134"/>
        <v>0</v>
      </c>
      <c r="G2870" s="4">
        <f>MAX($B$2:$B2870)</f>
        <v>154718.62971138561</v>
      </c>
      <c r="H2870" s="5">
        <f t="shared" si="132"/>
        <v>2.1535440962859975E-2</v>
      </c>
      <c r="I2870" s="5">
        <f t="shared" si="133"/>
        <v>0.12754234227413352</v>
      </c>
    </row>
    <row r="2871" spans="1:9" x14ac:dyDescent="0.25">
      <c r="A2871" s="3">
        <f>回测!A2871</f>
        <v>44353</v>
      </c>
      <c r="B2871">
        <f>回测!F2871</f>
        <v>151386.69579538147</v>
      </c>
      <c r="C2871" t="str">
        <f>回测!K2871</f>
        <v>否</v>
      </c>
      <c r="D2871">
        <f>COUNTIF($C$2:C2871,"是")</f>
        <v>38</v>
      </c>
      <c r="E2871">
        <f>IF(COUNTA(F$2:F2871)&lt;2,0,AVERAGE(F$2:F2871)/_xlfn.STDEV.P(F$2:F2871)*SQRT(252))</f>
        <v>0.6552739343632894</v>
      </c>
      <c r="F2871">
        <f t="shared" si="134"/>
        <v>0</v>
      </c>
      <c r="G2871" s="4">
        <f>MAX($B$2:$B2871)</f>
        <v>154718.62971138561</v>
      </c>
      <c r="H2871" s="5">
        <f t="shared" si="132"/>
        <v>2.1535440962859975E-2</v>
      </c>
      <c r="I2871" s="5">
        <f t="shared" si="133"/>
        <v>0.12754234227413352</v>
      </c>
    </row>
    <row r="2872" spans="1:9" x14ac:dyDescent="0.25">
      <c r="A2872" s="3">
        <f>回测!A2872</f>
        <v>44354</v>
      </c>
      <c r="B2872">
        <f>回测!F2872</f>
        <v>151546.84045310819</v>
      </c>
      <c r="C2872" t="str">
        <f>回测!K2872</f>
        <v>否</v>
      </c>
      <c r="D2872">
        <f>COUNTIF($C$2:C2872,"是")</f>
        <v>38</v>
      </c>
      <c r="E2872">
        <f>IF(COUNTA(F$2:F2872)&lt;2,0,AVERAGE(F$2:F2872)/_xlfn.STDEV.P(F$2:F2872)*SQRT(252))</f>
        <v>0.65674979664586897</v>
      </c>
      <c r="F2872">
        <f t="shared" si="134"/>
        <v>1.0578515957782031E-3</v>
      </c>
      <c r="G2872" s="4">
        <f>MAX($B$2:$B2872)</f>
        <v>154718.62971138561</v>
      </c>
      <c r="H2872" s="5">
        <f t="shared" si="132"/>
        <v>2.0500370667670187E-2</v>
      </c>
      <c r="I2872" s="5">
        <f t="shared" si="133"/>
        <v>0.12754234227413352</v>
      </c>
    </row>
    <row r="2873" spans="1:9" x14ac:dyDescent="0.25">
      <c r="A2873" s="3">
        <f>回测!A2873</f>
        <v>44355</v>
      </c>
      <c r="B2873">
        <f>回测!F2873</f>
        <v>151469.62276083895</v>
      </c>
      <c r="C2873" t="str">
        <f>回测!K2873</f>
        <v>否</v>
      </c>
      <c r="D2873">
        <f>COUNTIF($C$2:C2873,"是")</f>
        <v>38</v>
      </c>
      <c r="E2873">
        <f>IF(COUNTA(F$2:F2873)&lt;2,0,AVERAGE(F$2:F2873)/_xlfn.STDEV.P(F$2:F2873)*SQRT(252))</f>
        <v>0.65586259749567444</v>
      </c>
      <c r="F2873">
        <f t="shared" si="134"/>
        <v>-5.0953020226862655E-4</v>
      </c>
      <c r="G2873" s="4">
        <f>MAX($B$2:$B2873)</f>
        <v>154718.62971138561</v>
      </c>
      <c r="H2873" s="5">
        <f t="shared" si="132"/>
        <v>2.0999455311926041E-2</v>
      </c>
      <c r="I2873" s="5">
        <f t="shared" si="133"/>
        <v>0.12754234227413352</v>
      </c>
    </row>
    <row r="2874" spans="1:9" x14ac:dyDescent="0.25">
      <c r="A2874" s="3">
        <f>回测!A2874</f>
        <v>44356</v>
      </c>
      <c r="B2874">
        <f>回测!F2874</f>
        <v>151479.8361925811</v>
      </c>
      <c r="C2874" t="str">
        <f>回测!K2874</f>
        <v>否</v>
      </c>
      <c r="D2874">
        <f>COUNTIF($C$2:C2874,"是")</f>
        <v>38</v>
      </c>
      <c r="E2874">
        <f>IF(COUNTA(F$2:F2874)&lt;2,0,AVERAGE(F$2:F2874)/_xlfn.STDEV.P(F$2:F2874)*SQRT(252))</f>
        <v>0.6558501054950312</v>
      </c>
      <c r="F2874">
        <f t="shared" si="134"/>
        <v>6.7428911196820707E-5</v>
      </c>
      <c r="G2874" s="4">
        <f>MAX($B$2:$B2874)</f>
        <v>154718.62971138561</v>
      </c>
      <c r="H2874" s="5">
        <f t="shared" si="132"/>
        <v>2.093344237113659E-2</v>
      </c>
      <c r="I2874" s="5">
        <f t="shared" si="133"/>
        <v>0.12754234227413352</v>
      </c>
    </row>
    <row r="2875" spans="1:9" x14ac:dyDescent="0.25">
      <c r="A2875" s="3">
        <f>回测!A2875</f>
        <v>44357</v>
      </c>
      <c r="B2875">
        <f>回测!F2875</f>
        <v>151611.52121910901</v>
      </c>
      <c r="C2875" t="str">
        <f>回测!K2875</f>
        <v>否</v>
      </c>
      <c r="D2875">
        <f>COUNTIF($C$2:C2875,"是")</f>
        <v>38</v>
      </c>
      <c r="E2875">
        <f>IF(COUNTA(F$2:F2875)&lt;2,0,AVERAGE(F$2:F2875)/_xlfn.STDEV.P(F$2:F2875)*SQRT(252))</f>
        <v>0.65704326875001251</v>
      </c>
      <c r="F2875">
        <f t="shared" si="134"/>
        <v>8.6932379805637616E-4</v>
      </c>
      <c r="G2875" s="4">
        <f>MAX($B$2:$B2875)</f>
        <v>154718.62971138561</v>
      </c>
      <c r="H2875" s="5">
        <f t="shared" si="132"/>
        <v>2.0082316512708531E-2</v>
      </c>
      <c r="I2875" s="5">
        <f t="shared" si="133"/>
        <v>0.12754234227413352</v>
      </c>
    </row>
    <row r="2876" spans="1:9" x14ac:dyDescent="0.25">
      <c r="A2876" s="3">
        <f>回测!A2876</f>
        <v>44358</v>
      </c>
      <c r="B2876">
        <f>回测!F2876</f>
        <v>151532.35316326367</v>
      </c>
      <c r="C2876" t="str">
        <f>回测!K2876</f>
        <v>否</v>
      </c>
      <c r="D2876">
        <f>COUNTIF($C$2:C2876,"是")</f>
        <v>38</v>
      </c>
      <c r="E2876">
        <f>IF(COUNTA(F$2:F2876)&lt;2,0,AVERAGE(F$2:F2876)/_xlfn.STDEV.P(F$2:F2876)*SQRT(252))</f>
        <v>0.65613732481347042</v>
      </c>
      <c r="F2876">
        <f t="shared" si="134"/>
        <v>-5.221770430686723E-4</v>
      </c>
      <c r="G2876" s="4">
        <f>MAX($B$2:$B2876)</f>
        <v>154718.62971138561</v>
      </c>
      <c r="H2876" s="5">
        <f t="shared" si="132"/>
        <v>2.0594007031122685E-2</v>
      </c>
      <c r="I2876" s="5">
        <f t="shared" si="133"/>
        <v>0.12754234227413352</v>
      </c>
    </row>
    <row r="2877" spans="1:9" x14ac:dyDescent="0.25">
      <c r="A2877" s="3">
        <f>回测!A2877</f>
        <v>44359</v>
      </c>
      <c r="B2877">
        <f>回测!F2877</f>
        <v>151532.35316326367</v>
      </c>
      <c r="C2877" t="str">
        <f>回测!K2877</f>
        <v>否</v>
      </c>
      <c r="D2877">
        <f>COUNTIF($C$2:C2877,"是")</f>
        <v>38</v>
      </c>
      <c r="E2877">
        <f>IF(COUNTA(F$2:F2877)&lt;2,0,AVERAGE(F$2:F2877)/_xlfn.STDEV.P(F$2:F2877)*SQRT(252))</f>
        <v>0.65602300913727751</v>
      </c>
      <c r="F2877">
        <f t="shared" si="134"/>
        <v>0</v>
      </c>
      <c r="G2877" s="4">
        <f>MAX($B$2:$B2877)</f>
        <v>154718.62971138561</v>
      </c>
      <c r="H2877" s="5">
        <f t="shared" si="132"/>
        <v>2.0594007031122685E-2</v>
      </c>
      <c r="I2877" s="5">
        <f t="shared" si="133"/>
        <v>0.12754234227413352</v>
      </c>
    </row>
    <row r="2878" spans="1:9" x14ac:dyDescent="0.25">
      <c r="A2878" s="3">
        <f>回测!A2878</f>
        <v>44360</v>
      </c>
      <c r="B2878">
        <f>回测!F2878</f>
        <v>151532.35316326367</v>
      </c>
      <c r="C2878" t="str">
        <f>回测!K2878</f>
        <v>否</v>
      </c>
      <c r="D2878">
        <f>COUNTIF($C$2:C2878,"是")</f>
        <v>38</v>
      </c>
      <c r="E2878">
        <f>IF(COUNTA(F$2:F2878)&lt;2,0,AVERAGE(F$2:F2878)/_xlfn.STDEV.P(F$2:F2878)*SQRT(252))</f>
        <v>0.65590875319029707</v>
      </c>
      <c r="F2878">
        <f t="shared" si="134"/>
        <v>0</v>
      </c>
      <c r="G2878" s="4">
        <f>MAX($B$2:$B2878)</f>
        <v>154718.62971138561</v>
      </c>
      <c r="H2878" s="5">
        <f t="shared" si="132"/>
        <v>2.0594007031122685E-2</v>
      </c>
      <c r="I2878" s="5">
        <f t="shared" si="133"/>
        <v>0.12754234227413352</v>
      </c>
    </row>
    <row r="2879" spans="1:9" x14ac:dyDescent="0.25">
      <c r="A2879" s="3">
        <f>回测!A2879</f>
        <v>44361</v>
      </c>
      <c r="B2879">
        <f>回测!F2879</f>
        <v>151532.35316326367</v>
      </c>
      <c r="C2879" t="str">
        <f>回测!K2879</f>
        <v>否</v>
      </c>
      <c r="D2879">
        <f>COUNTIF($C$2:C2879,"是")</f>
        <v>38</v>
      </c>
      <c r="E2879">
        <f>IF(COUNTA(F$2:F2879)&lt;2,0,AVERAGE(F$2:F2879)/_xlfn.STDEV.P(F$2:F2879)*SQRT(252))</f>
        <v>0.65579455692053357</v>
      </c>
      <c r="F2879">
        <f t="shared" si="134"/>
        <v>0</v>
      </c>
      <c r="G2879" s="4">
        <f>MAX($B$2:$B2879)</f>
        <v>154718.62971138561</v>
      </c>
      <c r="H2879" s="5">
        <f t="shared" si="132"/>
        <v>2.0594007031122685E-2</v>
      </c>
      <c r="I2879" s="5">
        <f t="shared" si="133"/>
        <v>0.12754234227413352</v>
      </c>
    </row>
    <row r="2880" spans="1:9" x14ac:dyDescent="0.25">
      <c r="A2880" s="3">
        <f>回测!A2880</f>
        <v>44362</v>
      </c>
      <c r="B2880">
        <f>回测!F2880</f>
        <v>150469.3425283423</v>
      </c>
      <c r="C2880" t="str">
        <f>回测!K2880</f>
        <v>否</v>
      </c>
      <c r="D2880">
        <f>COUNTIF($C$2:C2880,"是")</f>
        <v>38</v>
      </c>
      <c r="E2880">
        <f>IF(COUNTA(F$2:F2880)&lt;2,0,AVERAGE(F$2:F2880)/_xlfn.STDEV.P(F$2:F2880)*SQRT(252))</f>
        <v>0.64467565683981742</v>
      </c>
      <c r="F2880">
        <f t="shared" si="134"/>
        <v>-7.015073763000701E-3</v>
      </c>
      <c r="G2880" s="4">
        <f>MAX($B$2:$B2880)</f>
        <v>154718.62971138561</v>
      </c>
      <c r="H2880" s="5">
        <f t="shared" si="132"/>
        <v>2.7464612315724279E-2</v>
      </c>
      <c r="I2880" s="5">
        <f t="shared" si="133"/>
        <v>0.12754234227413352</v>
      </c>
    </row>
    <row r="2881" spans="1:9" x14ac:dyDescent="0.25">
      <c r="A2881" s="3">
        <f>回测!A2881</f>
        <v>44363</v>
      </c>
      <c r="B2881">
        <f>回测!F2881</f>
        <v>150047.53322494013</v>
      </c>
      <c r="C2881" t="str">
        <f>回测!K2881</f>
        <v>否</v>
      </c>
      <c r="D2881">
        <f>COUNTIF($C$2:C2881,"是")</f>
        <v>38</v>
      </c>
      <c r="E2881">
        <f>IF(COUNTA(F$2:F2881)&lt;2,0,AVERAGE(F$2:F2881)/_xlfn.STDEV.P(F$2:F2881)*SQRT(252))</f>
        <v>0.64026884306310461</v>
      </c>
      <c r="F2881">
        <f t="shared" si="134"/>
        <v>-2.8032906658226331E-3</v>
      </c>
      <c r="G2881" s="4">
        <f>MAX($B$2:$B2881)</f>
        <v>154718.62971138561</v>
      </c>
      <c r="H2881" s="5">
        <f t="shared" si="132"/>
        <v>3.0190911690201827E-2</v>
      </c>
      <c r="I2881" s="5">
        <f t="shared" si="133"/>
        <v>0.12754234227413352</v>
      </c>
    </row>
    <row r="2882" spans="1:9" x14ac:dyDescent="0.25">
      <c r="A2882" s="3">
        <f>回测!A2882</f>
        <v>44364</v>
      </c>
      <c r="B2882">
        <f>回测!F2882</f>
        <v>149491.82043567993</v>
      </c>
      <c r="C2882" t="str">
        <f>回测!K2882</f>
        <v>否</v>
      </c>
      <c r="D2882">
        <f>COUNTIF($C$2:C2882,"是")</f>
        <v>38</v>
      </c>
      <c r="E2882">
        <f>IF(COUNTA(F$2:F2882)&lt;2,0,AVERAGE(F$2:F2882)/_xlfn.STDEV.P(F$2:F2882)*SQRT(252))</f>
        <v>0.63445874178887951</v>
      </c>
      <c r="F2882">
        <f t="shared" si="134"/>
        <v>-3.7035783082626228E-3</v>
      </c>
      <c r="G2882" s="4">
        <f>MAX($B$2:$B2882)</f>
        <v>154718.62971138561</v>
      </c>
      <c r="H2882" s="5">
        <f t="shared" si="132"/>
        <v>3.3782675592821998E-2</v>
      </c>
      <c r="I2882" s="5">
        <f t="shared" si="133"/>
        <v>0.12754234227413352</v>
      </c>
    </row>
    <row r="2883" spans="1:9" x14ac:dyDescent="0.25">
      <c r="A2883" s="3">
        <f>回测!A2883</f>
        <v>44365</v>
      </c>
      <c r="B2883">
        <f>回测!F2883</f>
        <v>149145.00079032982</v>
      </c>
      <c r="C2883" t="str">
        <f>回测!K2883</f>
        <v>否</v>
      </c>
      <c r="D2883">
        <f>COUNTIF($C$2:C2883,"是")</f>
        <v>38</v>
      </c>
      <c r="E2883">
        <f>IF(COUNTA(F$2:F2883)&lt;2,0,AVERAGE(F$2:F2883)/_xlfn.STDEV.P(F$2:F2883)*SQRT(252))</f>
        <v>0.63080664846178891</v>
      </c>
      <c r="F2883">
        <f t="shared" si="134"/>
        <v>-2.3199907816984222E-3</v>
      </c>
      <c r="G2883" s="4">
        <f>MAX($B$2:$B2883)</f>
        <v>154718.62971138561</v>
      </c>
      <c r="H2883" s="5">
        <f t="shared" ref="H2883:H2946" si="135">1-($B2883/$G2883)</f>
        <v>3.6024290878563958E-2</v>
      </c>
      <c r="I2883" s="5">
        <f t="shared" si="133"/>
        <v>0.12754234227413352</v>
      </c>
    </row>
    <row r="2884" spans="1:9" x14ac:dyDescent="0.25">
      <c r="A2884" s="3">
        <f>回测!A2884</f>
        <v>44366</v>
      </c>
      <c r="B2884">
        <f>回测!F2884</f>
        <v>149145.00079032982</v>
      </c>
      <c r="C2884" t="str">
        <f>回测!K2884</f>
        <v>否</v>
      </c>
      <c r="D2884">
        <f>COUNTIF($C$2:C2884,"是")</f>
        <v>38</v>
      </c>
      <c r="E2884">
        <f>IF(COUNTA(F$2:F2884)&lt;2,0,AVERAGE(F$2:F2884)/_xlfn.STDEV.P(F$2:F2884)*SQRT(252))</f>
        <v>0.63069702714490095</v>
      </c>
      <c r="F2884">
        <f t="shared" si="134"/>
        <v>0</v>
      </c>
      <c r="G2884" s="4">
        <f>MAX($B$2:$B2884)</f>
        <v>154718.62971138561</v>
      </c>
      <c r="H2884" s="5">
        <f t="shared" si="135"/>
        <v>3.6024290878563958E-2</v>
      </c>
      <c r="I2884" s="5">
        <f t="shared" ref="I2884:I2947" si="136">MAX($I2883,$H2884)</f>
        <v>0.12754234227413352</v>
      </c>
    </row>
    <row r="2885" spans="1:9" x14ac:dyDescent="0.25">
      <c r="A2885" s="3">
        <f>回测!A2885</f>
        <v>44367</v>
      </c>
      <c r="B2885">
        <f>回测!F2885</f>
        <v>149145.00079032982</v>
      </c>
      <c r="C2885" t="str">
        <f>回测!K2885</f>
        <v>否</v>
      </c>
      <c r="D2885">
        <f>COUNTIF($C$2:C2885,"是")</f>
        <v>38</v>
      </c>
      <c r="E2885">
        <f>IF(COUNTA(F$2:F2885)&lt;2,0,AVERAGE(F$2:F2885)/_xlfn.STDEV.P(F$2:F2885)*SQRT(252))</f>
        <v>0.6305874629579975</v>
      </c>
      <c r="F2885">
        <f t="shared" ref="F2885:F2948" si="137">IF(B2884=0,0,B2885/B2884-1)</f>
        <v>0</v>
      </c>
      <c r="G2885" s="4">
        <f>MAX($B$2:$B2885)</f>
        <v>154718.62971138561</v>
      </c>
      <c r="H2885" s="5">
        <f t="shared" si="135"/>
        <v>3.6024290878563958E-2</v>
      </c>
      <c r="I2885" s="5">
        <f t="shared" si="136"/>
        <v>0.12754234227413352</v>
      </c>
    </row>
    <row r="2886" spans="1:9" x14ac:dyDescent="0.25">
      <c r="A2886" s="3">
        <f>回测!A2886</f>
        <v>44368</v>
      </c>
      <c r="B2886">
        <f>回测!F2886</f>
        <v>149202.98116064051</v>
      </c>
      <c r="C2886" t="str">
        <f>回测!K2886</f>
        <v>否</v>
      </c>
      <c r="D2886">
        <f>COUNTIF($C$2:C2886,"是")</f>
        <v>38</v>
      </c>
      <c r="E2886">
        <f>IF(COUNTA(F$2:F2886)&lt;2,0,AVERAGE(F$2:F2886)/_xlfn.STDEV.P(F$2:F2886)*SQRT(252))</f>
        <v>0.6310624831801277</v>
      </c>
      <c r="F2886">
        <f t="shared" si="137"/>
        <v>3.8875168462526588E-4</v>
      </c>
      <c r="G2886" s="4">
        <f>MAX($B$2:$B2886)</f>
        <v>154718.62971138561</v>
      </c>
      <c r="H2886" s="5">
        <f t="shared" si="135"/>
        <v>3.5649543697705122E-2</v>
      </c>
      <c r="I2886" s="5">
        <f t="shared" si="136"/>
        <v>0.12754234227413352</v>
      </c>
    </row>
    <row r="2887" spans="1:9" x14ac:dyDescent="0.25">
      <c r="A2887" s="3">
        <f>回测!A2887</f>
        <v>44369</v>
      </c>
      <c r="B2887">
        <f>回测!F2887</f>
        <v>149490.430337634</v>
      </c>
      <c r="C2887" t="str">
        <f>回测!K2887</f>
        <v>否</v>
      </c>
      <c r="D2887">
        <f>COUNTIF($C$2:C2887,"是")</f>
        <v>38</v>
      </c>
      <c r="E2887">
        <f>IF(COUNTA(F$2:F2887)&lt;2,0,AVERAGE(F$2:F2887)/_xlfn.STDEV.P(F$2:F2887)*SQRT(252))</f>
        <v>0.6338248964321116</v>
      </c>
      <c r="F2887">
        <f t="shared" si="137"/>
        <v>1.9265645683312904E-3</v>
      </c>
      <c r="G2887" s="4">
        <f>MAX($B$2:$B2887)</f>
        <v>154718.62971138561</v>
      </c>
      <c r="H2887" s="5">
        <f t="shared" si="135"/>
        <v>3.3791660277139091E-2</v>
      </c>
      <c r="I2887" s="5">
        <f t="shared" si="136"/>
        <v>0.12754234227413352</v>
      </c>
    </row>
    <row r="2888" spans="1:9" x14ac:dyDescent="0.25">
      <c r="A2888" s="3">
        <f>回测!A2888</f>
        <v>44370</v>
      </c>
      <c r="B2888">
        <f>回测!F2888</f>
        <v>149731.65793401201</v>
      </c>
      <c r="C2888" t="str">
        <f>回测!K2888</f>
        <v>否</v>
      </c>
      <c r="D2888">
        <f>COUNTIF($C$2:C2888,"是")</f>
        <v>38</v>
      </c>
      <c r="E2888">
        <f>IF(COUNTA(F$2:F2888)&lt;2,0,AVERAGE(F$2:F2888)/_xlfn.STDEV.P(F$2:F2888)*SQRT(252))</f>
        <v>0.63612399985112322</v>
      </c>
      <c r="F2888">
        <f t="shared" si="137"/>
        <v>1.6136658101337797E-3</v>
      </c>
      <c r="G2888" s="4">
        <f>MAX($B$2:$B2888)</f>
        <v>154718.62971138561</v>
      </c>
      <c r="H2888" s="5">
        <f t="shared" si="135"/>
        <v>3.2232522913862249E-2</v>
      </c>
      <c r="I2888" s="5">
        <f t="shared" si="136"/>
        <v>0.12754234227413352</v>
      </c>
    </row>
    <row r="2889" spans="1:9" x14ac:dyDescent="0.25">
      <c r="A2889" s="3">
        <f>回测!A2889</f>
        <v>44371</v>
      </c>
      <c r="B2889">
        <f>回测!F2889</f>
        <v>149628.51665027815</v>
      </c>
      <c r="C2889" t="str">
        <f>回测!K2889</f>
        <v>否</v>
      </c>
      <c r="D2889">
        <f>COUNTIF($C$2:C2889,"是")</f>
        <v>38</v>
      </c>
      <c r="E2889">
        <f>IF(COUNTA(F$2:F2889)&lt;2,0,AVERAGE(F$2:F2889)/_xlfn.STDEV.P(F$2:F2889)*SQRT(252))</f>
        <v>0.6349724006929709</v>
      </c>
      <c r="F2889">
        <f t="shared" si="137"/>
        <v>-6.8884085808573747E-4</v>
      </c>
      <c r="G2889" s="4">
        <f>MAX($B$2:$B2889)</f>
        <v>154718.62971138561</v>
      </c>
      <c r="H2889" s="5">
        <f t="shared" si="135"/>
        <v>3.2899160693205642E-2</v>
      </c>
      <c r="I2889" s="5">
        <f t="shared" si="136"/>
        <v>0.12754234227413352</v>
      </c>
    </row>
    <row r="2890" spans="1:9" x14ac:dyDescent="0.25">
      <c r="A2890" s="3">
        <f>回测!A2890</f>
        <v>44372</v>
      </c>
      <c r="B2890">
        <f>回测!F2890</f>
        <v>150163.22286791872</v>
      </c>
      <c r="C2890" t="str">
        <f>回测!K2890</f>
        <v>否</v>
      </c>
      <c r="D2890">
        <f>COUNTIF($C$2:C2890,"是")</f>
        <v>38</v>
      </c>
      <c r="E2890">
        <f>IF(COUNTA(F$2:F2890)&lt;2,0,AVERAGE(F$2:F2890)/_xlfn.STDEV.P(F$2:F2890)*SQRT(252))</f>
        <v>0.64013705705616142</v>
      </c>
      <c r="F2890">
        <f t="shared" si="137"/>
        <v>3.5735582334905924E-3</v>
      </c>
      <c r="G2890" s="4">
        <f>MAX($B$2:$B2890)</f>
        <v>154718.62971138561</v>
      </c>
      <c r="H2890" s="5">
        <f t="shared" si="135"/>
        <v>2.944316952628534E-2</v>
      </c>
      <c r="I2890" s="5">
        <f t="shared" si="136"/>
        <v>0.12754234227413352</v>
      </c>
    </row>
    <row r="2891" spans="1:9" x14ac:dyDescent="0.25">
      <c r="A2891" s="3">
        <f>回测!A2891</f>
        <v>44373</v>
      </c>
      <c r="B2891">
        <f>回测!F2891</f>
        <v>150163.22286791872</v>
      </c>
      <c r="C2891" t="str">
        <f>回测!K2891</f>
        <v>否</v>
      </c>
      <c r="D2891">
        <f>COUNTIF($C$2:C2891,"是")</f>
        <v>38</v>
      </c>
      <c r="E2891">
        <f>IF(COUNTA(F$2:F2891)&lt;2,0,AVERAGE(F$2:F2891)/_xlfn.STDEV.P(F$2:F2891)*SQRT(252))</f>
        <v>0.64002607865484418</v>
      </c>
      <c r="F2891">
        <f t="shared" si="137"/>
        <v>0</v>
      </c>
      <c r="G2891" s="4">
        <f>MAX($B$2:$B2891)</f>
        <v>154718.62971138561</v>
      </c>
      <c r="H2891" s="5">
        <f t="shared" si="135"/>
        <v>2.944316952628534E-2</v>
      </c>
      <c r="I2891" s="5">
        <f t="shared" si="136"/>
        <v>0.12754234227413352</v>
      </c>
    </row>
    <row r="2892" spans="1:9" x14ac:dyDescent="0.25">
      <c r="A2892" s="3">
        <f>回测!A2892</f>
        <v>44374</v>
      </c>
      <c r="B2892">
        <f>回测!F2892</f>
        <v>150163.22286791872</v>
      </c>
      <c r="C2892" t="str">
        <f>回测!K2892</f>
        <v>否</v>
      </c>
      <c r="D2892">
        <f>COUNTIF($C$2:C2892,"是")</f>
        <v>38</v>
      </c>
      <c r="E2892">
        <f>IF(COUNTA(F$2:F2892)&lt;2,0,AVERAGE(F$2:F2892)/_xlfn.STDEV.P(F$2:F2892)*SQRT(252))</f>
        <v>0.6399151579533735</v>
      </c>
      <c r="F2892">
        <f t="shared" si="137"/>
        <v>0</v>
      </c>
      <c r="G2892" s="4">
        <f>MAX($B$2:$B2892)</f>
        <v>154718.62971138561</v>
      </c>
      <c r="H2892" s="5">
        <f t="shared" si="135"/>
        <v>2.944316952628534E-2</v>
      </c>
      <c r="I2892" s="5">
        <f t="shared" si="136"/>
        <v>0.12754234227413352</v>
      </c>
    </row>
    <row r="2893" spans="1:9" x14ac:dyDescent="0.25">
      <c r="A2893" s="3">
        <f>回测!A2893</f>
        <v>44375</v>
      </c>
      <c r="B2893">
        <f>回测!F2893</f>
        <v>150314.07970071689</v>
      </c>
      <c r="C2893" t="str">
        <f>回测!K2893</f>
        <v>否</v>
      </c>
      <c r="D2893">
        <f>COUNTIF($C$2:C2893,"是")</f>
        <v>38</v>
      </c>
      <c r="E2893">
        <f>IF(COUNTA(F$2:F2893)&lt;2,0,AVERAGE(F$2:F2893)/_xlfn.STDEV.P(F$2:F2893)*SQRT(252))</f>
        <v>0.64130754715850069</v>
      </c>
      <c r="F2893">
        <f t="shared" si="137"/>
        <v>1.0046190399819466E-3</v>
      </c>
      <c r="G2893" s="4">
        <f>MAX($B$2:$B2893)</f>
        <v>154718.62971138561</v>
      </c>
      <c r="H2893" s="5">
        <f t="shared" si="135"/>
        <v>2.8468129655006891E-2</v>
      </c>
      <c r="I2893" s="5">
        <f t="shared" si="136"/>
        <v>0.12754234227413352</v>
      </c>
    </row>
    <row r="2894" spans="1:9" x14ac:dyDescent="0.25">
      <c r="A2894" s="3">
        <f>回测!A2894</f>
        <v>44376</v>
      </c>
      <c r="B2894">
        <f>回测!F2894</f>
        <v>149863.22510705361</v>
      </c>
      <c r="C2894" t="str">
        <f>回测!K2894</f>
        <v>否</v>
      </c>
      <c r="D2894">
        <f>COUNTIF($C$2:C2894,"是")</f>
        <v>38</v>
      </c>
      <c r="E2894">
        <f>IF(COUNTA(F$2:F2894)&lt;2,0,AVERAGE(F$2:F2894)/_xlfn.STDEV.P(F$2:F2894)*SQRT(252))</f>
        <v>0.63661008100375216</v>
      </c>
      <c r="F2894">
        <f t="shared" si="137"/>
        <v>-2.9994169179690111E-3</v>
      </c>
      <c r="G2894" s="4">
        <f>MAX($B$2:$B2894)</f>
        <v>154718.62971138561</v>
      </c>
      <c r="H2894" s="5">
        <f t="shared" si="135"/>
        <v>3.1382158783265779E-2</v>
      </c>
      <c r="I2894" s="5">
        <f t="shared" si="136"/>
        <v>0.12754234227413352</v>
      </c>
    </row>
    <row r="2895" spans="1:9" x14ac:dyDescent="0.25">
      <c r="A2895" s="3">
        <f>回测!A2895</f>
        <v>44377</v>
      </c>
      <c r="B2895">
        <f>回测!F2895</f>
        <v>149806.39188351986</v>
      </c>
      <c r="C2895" t="str">
        <f>回测!K2895</f>
        <v>否</v>
      </c>
      <c r="D2895">
        <f>COUNTIF($C$2:C2895,"是")</f>
        <v>38</v>
      </c>
      <c r="E2895">
        <f>IF(COUNTA(F$2:F2895)&lt;2,0,AVERAGE(F$2:F2895)/_xlfn.STDEV.P(F$2:F2895)*SQRT(252))</f>
        <v>0.63592834897754857</v>
      </c>
      <c r="F2895">
        <f t="shared" si="137"/>
        <v>-3.7923395478212107E-4</v>
      </c>
      <c r="G2895" s="4">
        <f>MAX($B$2:$B2895)</f>
        <v>154718.62971138561</v>
      </c>
      <c r="H2895" s="5">
        <f t="shared" si="135"/>
        <v>3.1749491557862886E-2</v>
      </c>
      <c r="I2895" s="5">
        <f t="shared" si="136"/>
        <v>0.12754234227413352</v>
      </c>
    </row>
    <row r="2896" spans="1:9" x14ac:dyDescent="0.25">
      <c r="A2896" s="3">
        <f>回测!A2896</f>
        <v>44378</v>
      </c>
      <c r="B2896">
        <f>回测!F2896</f>
        <v>150231.47307731255</v>
      </c>
      <c r="C2896" t="str">
        <f>回测!K2896</f>
        <v>否</v>
      </c>
      <c r="D2896">
        <f>COUNTIF($C$2:C2896,"是")</f>
        <v>38</v>
      </c>
      <c r="E2896">
        <f>IF(COUNTA(F$2:F2896)&lt;2,0,AVERAGE(F$2:F2896)/_xlfn.STDEV.P(F$2:F2896)*SQRT(252))</f>
        <v>0.64001833657046381</v>
      </c>
      <c r="F2896">
        <f t="shared" si="137"/>
        <v>2.8375370933653166E-3</v>
      </c>
      <c r="G2896" s="4">
        <f>MAX($B$2:$B2896)</f>
        <v>154718.62971138561</v>
      </c>
      <c r="H2896" s="5">
        <f t="shared" si="135"/>
        <v>2.9002044824488649E-2</v>
      </c>
      <c r="I2896" s="5">
        <f t="shared" si="136"/>
        <v>0.12754234227413352</v>
      </c>
    </row>
    <row r="2897" spans="1:9" x14ac:dyDescent="0.25">
      <c r="A2897" s="3">
        <f>回测!A2897</f>
        <v>44379</v>
      </c>
      <c r="B2897">
        <f>回测!F2897</f>
        <v>149282.95113745358</v>
      </c>
      <c r="C2897" t="str">
        <f>回测!K2897</f>
        <v>否</v>
      </c>
      <c r="D2897">
        <f>COUNTIF($C$2:C2897,"是")</f>
        <v>38</v>
      </c>
      <c r="E2897">
        <f>IF(COUNTA(F$2:F2897)&lt;2,0,AVERAGE(F$2:F2897)/_xlfn.STDEV.P(F$2:F2897)*SQRT(252))</f>
        <v>0.63009175226292846</v>
      </c>
      <c r="F2897">
        <f t="shared" si="137"/>
        <v>-6.3137365322301076E-3</v>
      </c>
      <c r="G2897" s="4">
        <f>MAX($B$2:$B2897)</f>
        <v>154718.62971138561</v>
      </c>
      <c r="H2897" s="5">
        <f t="shared" si="135"/>
        <v>3.5132670086800988E-2</v>
      </c>
      <c r="I2897" s="5">
        <f t="shared" si="136"/>
        <v>0.12754234227413352</v>
      </c>
    </row>
    <row r="2898" spans="1:9" x14ac:dyDescent="0.25">
      <c r="A2898" s="3">
        <f>回测!A2898</f>
        <v>44380</v>
      </c>
      <c r="B2898">
        <f>回测!F2898</f>
        <v>149282.95113745358</v>
      </c>
      <c r="C2898" t="str">
        <f>回测!K2898</f>
        <v>否</v>
      </c>
      <c r="D2898">
        <f>COUNTIF($C$2:C2898,"是")</f>
        <v>38</v>
      </c>
      <c r="E2898">
        <f>IF(COUNTA(F$2:F2898)&lt;2,0,AVERAGE(F$2:F2898)/_xlfn.STDEV.P(F$2:F2898)*SQRT(252))</f>
        <v>0.62998278495168525</v>
      </c>
      <c r="F2898">
        <f t="shared" si="137"/>
        <v>0</v>
      </c>
      <c r="G2898" s="4">
        <f>MAX($B$2:$B2898)</f>
        <v>154718.62971138561</v>
      </c>
      <c r="H2898" s="5">
        <f t="shared" si="135"/>
        <v>3.5132670086800988E-2</v>
      </c>
      <c r="I2898" s="5">
        <f t="shared" si="136"/>
        <v>0.12754234227413352</v>
      </c>
    </row>
    <row r="2899" spans="1:9" x14ac:dyDescent="0.25">
      <c r="A2899" s="3">
        <f>回测!A2899</f>
        <v>44381</v>
      </c>
      <c r="B2899">
        <f>回测!F2899</f>
        <v>149282.95113745358</v>
      </c>
      <c r="C2899" t="str">
        <f>回测!K2899</f>
        <v>否</v>
      </c>
      <c r="D2899">
        <f>COUNTIF($C$2:C2899,"是")</f>
        <v>38</v>
      </c>
      <c r="E2899">
        <f>IF(COUNTA(F$2:F2899)&lt;2,0,AVERAGE(F$2:F2899)/_xlfn.STDEV.P(F$2:F2899)*SQRT(252))</f>
        <v>0.62987387415492346</v>
      </c>
      <c r="F2899">
        <f t="shared" si="137"/>
        <v>0</v>
      </c>
      <c r="G2899" s="4">
        <f>MAX($B$2:$B2899)</f>
        <v>154718.62971138561</v>
      </c>
      <c r="H2899" s="5">
        <f t="shared" si="135"/>
        <v>3.5132670086800988E-2</v>
      </c>
      <c r="I2899" s="5">
        <f t="shared" si="136"/>
        <v>0.12754234227413352</v>
      </c>
    </row>
    <row r="2900" spans="1:9" x14ac:dyDescent="0.25">
      <c r="A2900" s="3">
        <f>回测!A2900</f>
        <v>44382</v>
      </c>
      <c r="B2900">
        <f>回测!F2900</f>
        <v>149466.84907216631</v>
      </c>
      <c r="C2900" t="str">
        <f>回测!K2900</f>
        <v>否</v>
      </c>
      <c r="D2900">
        <f>COUNTIF($C$2:C2900,"是")</f>
        <v>38</v>
      </c>
      <c r="E2900">
        <f>IF(COUNTA(F$2:F2900)&lt;2,0,AVERAGE(F$2:F2900)/_xlfn.STDEV.P(F$2:F2900)*SQRT(252))</f>
        <v>0.63160244464548332</v>
      </c>
      <c r="F2900">
        <f t="shared" si="137"/>
        <v>1.2318749951787389E-3</v>
      </c>
      <c r="G2900" s="4">
        <f>MAX($B$2:$B2900)</f>
        <v>154718.62971138561</v>
      </c>
      <c r="H2900" s="5">
        <f t="shared" si="135"/>
        <v>3.3944074149415915E-2</v>
      </c>
      <c r="I2900" s="5">
        <f t="shared" si="136"/>
        <v>0.12754234227413352</v>
      </c>
    </row>
    <row r="2901" spans="1:9" x14ac:dyDescent="0.25">
      <c r="A2901" s="3">
        <f>回测!A2901</f>
        <v>44383</v>
      </c>
      <c r="B2901">
        <f>回测!F2901</f>
        <v>149859.35541434563</v>
      </c>
      <c r="C2901" t="str">
        <f>回测!K2901</f>
        <v>否</v>
      </c>
      <c r="D2901">
        <f>COUNTIF($C$2:C2901,"是")</f>
        <v>38</v>
      </c>
      <c r="E2901">
        <f>IF(COUNTA(F$2:F2901)&lt;2,0,AVERAGE(F$2:F2901)/_xlfn.STDEV.P(F$2:F2901)*SQRT(252))</f>
        <v>0.63537935318686656</v>
      </c>
      <c r="F2901">
        <f t="shared" si="137"/>
        <v>2.6260427955486776E-3</v>
      </c>
      <c r="G2901" s="4">
        <f>MAX($B$2:$B2901)</f>
        <v>154718.62971138561</v>
      </c>
      <c r="H2901" s="5">
        <f t="shared" si="135"/>
        <v>3.1407169945238955E-2</v>
      </c>
      <c r="I2901" s="5">
        <f t="shared" si="136"/>
        <v>0.12754234227413352</v>
      </c>
    </row>
    <row r="2902" spans="1:9" x14ac:dyDescent="0.25">
      <c r="A2902" s="3">
        <f>回测!A2902</f>
        <v>44384</v>
      </c>
      <c r="B2902">
        <f>回测!F2902</f>
        <v>150240.13010519149</v>
      </c>
      <c r="C2902" t="str">
        <f>回测!K2902</f>
        <v>否</v>
      </c>
      <c r="D2902">
        <f>COUNTIF($C$2:C2902,"是")</f>
        <v>38</v>
      </c>
      <c r="E2902">
        <f>IF(COUNTA(F$2:F2902)&lt;2,0,AVERAGE(F$2:F2902)/_xlfn.STDEV.P(F$2:F2902)*SQRT(252))</f>
        <v>0.63903021176815</v>
      </c>
      <c r="F2902">
        <f t="shared" si="137"/>
        <v>2.5408803460622575E-3</v>
      </c>
      <c r="G2902" s="4">
        <f>MAX($B$2:$B2902)</f>
        <v>154718.62971138561</v>
      </c>
      <c r="H2902" s="5">
        <f t="shared" si="135"/>
        <v>2.8946091460016032E-2</v>
      </c>
      <c r="I2902" s="5">
        <f t="shared" si="136"/>
        <v>0.12754234227413352</v>
      </c>
    </row>
    <row r="2903" spans="1:9" x14ac:dyDescent="0.25">
      <c r="A2903" s="3">
        <f>回测!A2903</f>
        <v>44385</v>
      </c>
      <c r="B2903">
        <f>回测!F2903</f>
        <v>149937.31964108304</v>
      </c>
      <c r="C2903" t="str">
        <f>回测!K2903</f>
        <v>否</v>
      </c>
      <c r="D2903">
        <f>COUNTIF($C$2:C2903,"是")</f>
        <v>38</v>
      </c>
      <c r="E2903">
        <f>IF(COUNTA(F$2:F2903)&lt;2,0,AVERAGE(F$2:F2903)/_xlfn.STDEV.P(F$2:F2903)*SQRT(252))</f>
        <v>0.63586196704594733</v>
      </c>
      <c r="F2903">
        <f t="shared" si="137"/>
        <v>-2.0155098634195845E-3</v>
      </c>
      <c r="G2903" s="4">
        <f>MAX($B$2:$B2903)</f>
        <v>154718.62971138561</v>
      </c>
      <c r="H2903" s="5">
        <f t="shared" si="135"/>
        <v>3.090326019059042E-2</v>
      </c>
      <c r="I2903" s="5">
        <f t="shared" si="136"/>
        <v>0.12754234227413352</v>
      </c>
    </row>
    <row r="2904" spans="1:9" x14ac:dyDescent="0.25">
      <c r="A2904" s="3">
        <f>回测!A2904</f>
        <v>44386</v>
      </c>
      <c r="B2904">
        <f>回测!F2904</f>
        <v>149887.3051786313</v>
      </c>
      <c r="C2904" t="str">
        <f>回测!K2904</f>
        <v>否</v>
      </c>
      <c r="D2904">
        <f>COUNTIF($C$2:C2904,"是")</f>
        <v>38</v>
      </c>
      <c r="E2904">
        <f>IF(COUNTA(F$2:F2904)&lt;2,0,AVERAGE(F$2:F2904)/_xlfn.STDEV.P(F$2:F2904)*SQRT(252))</f>
        <v>0.63525086704489819</v>
      </c>
      <c r="F2904">
        <f t="shared" si="137"/>
        <v>-3.3356913790016929E-4</v>
      </c>
      <c r="G2904" s="4">
        <f>MAX($B$2:$B2904)</f>
        <v>154718.62971138561</v>
      </c>
      <c r="H2904" s="5">
        <f t="shared" si="135"/>
        <v>3.1226520954630632E-2</v>
      </c>
      <c r="I2904" s="5">
        <f t="shared" si="136"/>
        <v>0.12754234227413352</v>
      </c>
    </row>
    <row r="2905" spans="1:9" x14ac:dyDescent="0.25">
      <c r="A2905" s="3">
        <f>回测!A2905</f>
        <v>44387</v>
      </c>
      <c r="B2905">
        <f>回测!F2905</f>
        <v>149887.3051786313</v>
      </c>
      <c r="C2905" t="str">
        <f>回测!K2905</f>
        <v>否</v>
      </c>
      <c r="D2905">
        <f>COUNTIF($C$2:C2905,"是")</f>
        <v>38</v>
      </c>
      <c r="E2905">
        <f>IF(COUNTA(F$2:F2905)&lt;2,0,AVERAGE(F$2:F2905)/_xlfn.STDEV.P(F$2:F2905)*SQRT(252))</f>
        <v>0.63514126961552442</v>
      </c>
      <c r="F2905">
        <f t="shared" si="137"/>
        <v>0</v>
      </c>
      <c r="G2905" s="4">
        <f>MAX($B$2:$B2905)</f>
        <v>154718.62971138561</v>
      </c>
      <c r="H2905" s="5">
        <f t="shared" si="135"/>
        <v>3.1226520954630632E-2</v>
      </c>
      <c r="I2905" s="5">
        <f t="shared" si="136"/>
        <v>0.12754234227413352</v>
      </c>
    </row>
    <row r="2906" spans="1:9" x14ac:dyDescent="0.25">
      <c r="A2906" s="3">
        <f>回测!A2906</f>
        <v>44388</v>
      </c>
      <c r="B2906">
        <f>回测!F2906</f>
        <v>149887.3051786313</v>
      </c>
      <c r="C2906" t="str">
        <f>回测!K2906</f>
        <v>否</v>
      </c>
      <c r="D2906">
        <f>COUNTIF($C$2:C2906,"是")</f>
        <v>38</v>
      </c>
      <c r="E2906">
        <f>IF(COUNTA(F$2:F2906)&lt;2,0,AVERAGE(F$2:F2906)/_xlfn.STDEV.P(F$2:F2906)*SQRT(252))</f>
        <v>0.63503172889187398</v>
      </c>
      <c r="F2906">
        <f t="shared" si="137"/>
        <v>0</v>
      </c>
      <c r="G2906" s="4">
        <f>MAX($B$2:$B2906)</f>
        <v>154718.62971138561</v>
      </c>
      <c r="H2906" s="5">
        <f t="shared" si="135"/>
        <v>3.1226520954630632E-2</v>
      </c>
      <c r="I2906" s="5">
        <f t="shared" si="136"/>
        <v>0.12754234227413352</v>
      </c>
    </row>
    <row r="2907" spans="1:9" x14ac:dyDescent="0.25">
      <c r="A2907" s="3">
        <f>回测!A2907</f>
        <v>44389</v>
      </c>
      <c r="B2907">
        <f>回测!F2907</f>
        <v>150300.14889996493</v>
      </c>
      <c r="C2907" t="str">
        <f>回测!K2907</f>
        <v>否</v>
      </c>
      <c r="D2907">
        <f>COUNTIF($C$2:C2907,"是")</f>
        <v>38</v>
      </c>
      <c r="E2907">
        <f>IF(COUNTA(F$2:F2907)&lt;2,0,AVERAGE(F$2:F2907)/_xlfn.STDEV.P(F$2:F2907)*SQRT(252))</f>
        <v>0.63898982946337513</v>
      </c>
      <c r="F2907">
        <f t="shared" si="137"/>
        <v>2.7543608235640615E-3</v>
      </c>
      <c r="G2907" s="4">
        <f>MAX($B$2:$B2907)</f>
        <v>154718.62971138561</v>
      </c>
      <c r="H2907" s="5">
        <f t="shared" si="135"/>
        <v>2.8558169237040021E-2</v>
      </c>
      <c r="I2907" s="5">
        <f t="shared" si="136"/>
        <v>0.12754234227413352</v>
      </c>
    </row>
    <row r="2908" spans="1:9" x14ac:dyDescent="0.25">
      <c r="A2908" s="3">
        <f>回测!A2908</f>
        <v>44390</v>
      </c>
      <c r="B2908">
        <f>回测!F2908</f>
        <v>150655.95088707504</v>
      </c>
      <c r="C2908" t="str">
        <f>回测!K2908</f>
        <v>否</v>
      </c>
      <c r="D2908">
        <f>COUNTIF($C$2:C2908,"是")</f>
        <v>38</v>
      </c>
      <c r="E2908">
        <f>IF(COUNTA(F$2:F2908)&lt;2,0,AVERAGE(F$2:F2908)/_xlfn.STDEV.P(F$2:F2908)*SQRT(252))</f>
        <v>0.642382111656982</v>
      </c>
      <c r="F2908">
        <f t="shared" si="137"/>
        <v>2.3672763447954992E-3</v>
      </c>
      <c r="G2908" s="4">
        <f>MAX($B$2:$B2908)</f>
        <v>154718.62971138561</v>
      </c>
      <c r="H2908" s="5">
        <f t="shared" si="135"/>
        <v>2.6258497970730099E-2</v>
      </c>
      <c r="I2908" s="5">
        <f t="shared" si="136"/>
        <v>0.12754234227413352</v>
      </c>
    </row>
    <row r="2909" spans="1:9" x14ac:dyDescent="0.25">
      <c r="A2909" s="3">
        <f>回测!A2909</f>
        <v>44391</v>
      </c>
      <c r="B2909">
        <f>回测!F2909</f>
        <v>150313.22592082669</v>
      </c>
      <c r="C2909" t="str">
        <f>回测!K2909</f>
        <v>否</v>
      </c>
      <c r="D2909">
        <f>COUNTIF($C$2:C2909,"是")</f>
        <v>38</v>
      </c>
      <c r="E2909">
        <f>IF(COUNTA(F$2:F2909)&lt;2,0,AVERAGE(F$2:F2909)/_xlfn.STDEV.P(F$2:F2909)*SQRT(252))</f>
        <v>0.63881917345645522</v>
      </c>
      <c r="F2909">
        <f t="shared" si="137"/>
        <v>-2.2748850226649298E-3</v>
      </c>
      <c r="G2909" s="4">
        <f>MAX($B$2:$B2909)</f>
        <v>154718.62971138561</v>
      </c>
      <c r="H2909" s="5">
        <f t="shared" si="135"/>
        <v>2.8473647929643797E-2</v>
      </c>
      <c r="I2909" s="5">
        <f t="shared" si="136"/>
        <v>0.12754234227413352</v>
      </c>
    </row>
    <row r="2910" spans="1:9" x14ac:dyDescent="0.25">
      <c r="A2910" s="3">
        <f>回测!A2910</f>
        <v>44392</v>
      </c>
      <c r="B2910">
        <f>回测!F2910</f>
        <v>150986.68121058514</v>
      </c>
      <c r="C2910" t="str">
        <f>回测!K2910</f>
        <v>否</v>
      </c>
      <c r="D2910">
        <f>COUNTIF($C$2:C2910,"是")</f>
        <v>38</v>
      </c>
      <c r="E2910">
        <f>IF(COUNTA(F$2:F2910)&lt;2,0,AVERAGE(F$2:F2910)/_xlfn.STDEV.P(F$2:F2910)*SQRT(252))</f>
        <v>0.64525546525112631</v>
      </c>
      <c r="F2910">
        <f t="shared" si="137"/>
        <v>4.4803461946401058E-3</v>
      </c>
      <c r="G2910" s="4">
        <f>MAX($B$2:$B2910)</f>
        <v>154718.62971138561</v>
      </c>
      <c r="H2910" s="5">
        <f t="shared" si="135"/>
        <v>2.4120873535152798E-2</v>
      </c>
      <c r="I2910" s="5">
        <f t="shared" si="136"/>
        <v>0.12754234227413352</v>
      </c>
    </row>
    <row r="2911" spans="1:9" x14ac:dyDescent="0.25">
      <c r="A2911" s="3">
        <f>回测!A2911</f>
        <v>44393</v>
      </c>
      <c r="B2911">
        <f>回测!F2911</f>
        <v>150566.64827851485</v>
      </c>
      <c r="C2911" t="str">
        <f>回测!K2911</f>
        <v>否</v>
      </c>
      <c r="D2911">
        <f>COUNTIF($C$2:C2911,"是")</f>
        <v>38</v>
      </c>
      <c r="E2911">
        <f>IF(COUNTA(F$2:F2911)&lt;2,0,AVERAGE(F$2:F2911)/_xlfn.STDEV.P(F$2:F2911)*SQRT(252))</f>
        <v>0.64091356032912394</v>
      </c>
      <c r="F2911">
        <f t="shared" si="137"/>
        <v>-2.7819204230633554E-3</v>
      </c>
      <c r="G2911" s="4">
        <f>MAX($B$2:$B2911)</f>
        <v>154718.62971138561</v>
      </c>
      <c r="H2911" s="5">
        <f t="shared" si="135"/>
        <v>2.6835691607506651E-2</v>
      </c>
      <c r="I2911" s="5">
        <f t="shared" si="136"/>
        <v>0.12754234227413352</v>
      </c>
    </row>
    <row r="2912" spans="1:9" x14ac:dyDescent="0.25">
      <c r="A2912" s="3">
        <f>回测!A2912</f>
        <v>44394</v>
      </c>
      <c r="B2912">
        <f>回测!F2912</f>
        <v>150566.64827851485</v>
      </c>
      <c r="C2912" t="str">
        <f>回测!K2912</f>
        <v>否</v>
      </c>
      <c r="D2912">
        <f>COUNTIF($C$2:C2912,"是")</f>
        <v>38</v>
      </c>
      <c r="E2912">
        <f>IF(COUNTA(F$2:F2912)&lt;2,0,AVERAGE(F$2:F2912)/_xlfn.STDEV.P(F$2:F2912)*SQRT(252))</f>
        <v>0.64080324878854666</v>
      </c>
      <c r="F2912">
        <f t="shared" si="137"/>
        <v>0</v>
      </c>
      <c r="G2912" s="4">
        <f>MAX($B$2:$B2912)</f>
        <v>154718.62971138561</v>
      </c>
      <c r="H2912" s="5">
        <f t="shared" si="135"/>
        <v>2.6835691607506651E-2</v>
      </c>
      <c r="I2912" s="5">
        <f t="shared" si="136"/>
        <v>0.12754234227413352</v>
      </c>
    </row>
    <row r="2913" spans="1:9" x14ac:dyDescent="0.25">
      <c r="A2913" s="3">
        <f>回测!A2913</f>
        <v>44395</v>
      </c>
      <c r="B2913">
        <f>回测!F2913</f>
        <v>150566.64827851485</v>
      </c>
      <c r="C2913" t="str">
        <f>回测!K2913</f>
        <v>否</v>
      </c>
      <c r="D2913">
        <f>COUNTIF($C$2:C2913,"是")</f>
        <v>38</v>
      </c>
      <c r="E2913">
        <f>IF(COUNTA(F$2:F2913)&lt;2,0,AVERAGE(F$2:F2913)/_xlfn.STDEV.P(F$2:F2913)*SQRT(252))</f>
        <v>0.64069299418754477</v>
      </c>
      <c r="F2913">
        <f t="shared" si="137"/>
        <v>0</v>
      </c>
      <c r="G2913" s="4">
        <f>MAX($B$2:$B2913)</f>
        <v>154718.62971138561</v>
      </c>
      <c r="H2913" s="5">
        <f t="shared" si="135"/>
        <v>2.6835691607506651E-2</v>
      </c>
      <c r="I2913" s="5">
        <f t="shared" si="136"/>
        <v>0.12754234227413352</v>
      </c>
    </row>
    <row r="2914" spans="1:9" x14ac:dyDescent="0.25">
      <c r="A2914" s="3">
        <f>回测!A2914</f>
        <v>44396</v>
      </c>
      <c r="B2914">
        <f>回测!F2914</f>
        <v>150400.93007630692</v>
      </c>
      <c r="C2914" t="str">
        <f>回测!K2914</f>
        <v>否</v>
      </c>
      <c r="D2914">
        <f>COUNTIF($C$2:C2914,"是")</f>
        <v>38</v>
      </c>
      <c r="E2914">
        <f>IF(COUNTA(F$2:F2914)&lt;2,0,AVERAGE(F$2:F2914)/_xlfn.STDEV.P(F$2:F2914)*SQRT(252))</f>
        <v>0.63892532785627643</v>
      </c>
      <c r="F2914">
        <f t="shared" si="137"/>
        <v>-1.1006302132819945E-3</v>
      </c>
      <c r="G2914" s="4">
        <f>MAX($B$2:$B2914)</f>
        <v>154718.62971138561</v>
      </c>
      <c r="H2914" s="5">
        <f t="shared" si="135"/>
        <v>2.7906785647811128E-2</v>
      </c>
      <c r="I2914" s="5">
        <f t="shared" si="136"/>
        <v>0.12754234227413352</v>
      </c>
    </row>
    <row r="2915" spans="1:9" x14ac:dyDescent="0.25">
      <c r="A2915" s="3">
        <f>回测!A2915</f>
        <v>44397</v>
      </c>
      <c r="B2915">
        <f>回测!F2915</f>
        <v>150635.9052879714</v>
      </c>
      <c r="C2915" t="str">
        <f>回测!K2915</f>
        <v>否</v>
      </c>
      <c r="D2915">
        <f>COUNTIF($C$2:C2915,"是")</f>
        <v>38</v>
      </c>
      <c r="E2915">
        <f>IF(COUNTA(F$2:F2915)&lt;2,0,AVERAGE(F$2:F2915)/_xlfn.STDEV.P(F$2:F2915)*SQRT(252))</f>
        <v>0.64113341833022752</v>
      </c>
      <c r="F2915">
        <f t="shared" si="137"/>
        <v>1.5623255224901378E-3</v>
      </c>
      <c r="G2915" s="4">
        <f>MAX($B$2:$B2915)</f>
        <v>154718.62971138561</v>
      </c>
      <c r="H2915" s="5">
        <f t="shared" si="135"/>
        <v>2.6388059608789094E-2</v>
      </c>
      <c r="I2915" s="5">
        <f t="shared" si="136"/>
        <v>0.12754234227413352</v>
      </c>
    </row>
    <row r="2916" spans="1:9" x14ac:dyDescent="0.25">
      <c r="A2916" s="3">
        <f>回测!A2916</f>
        <v>44398</v>
      </c>
      <c r="B2916">
        <f>回测!F2916</f>
        <v>150804.20050367009</v>
      </c>
      <c r="C2916" t="str">
        <f>回测!K2916</f>
        <v>否</v>
      </c>
      <c r="D2916">
        <f>COUNTIF($C$2:C2916,"是")</f>
        <v>38</v>
      </c>
      <c r="E2916">
        <f>IF(COUNTA(F$2:F2916)&lt;2,0,AVERAGE(F$2:F2916)/_xlfn.STDEV.P(F$2:F2916)*SQRT(252))</f>
        <v>0.64268457565651793</v>
      </c>
      <c r="F2916">
        <f t="shared" si="137"/>
        <v>1.1172317474839044E-3</v>
      </c>
      <c r="G2916" s="4">
        <f>MAX($B$2:$B2916)</f>
        <v>154718.62971138561</v>
      </c>
      <c r="H2916" s="5">
        <f t="shared" si="135"/>
        <v>2.5300309439254764E-2</v>
      </c>
      <c r="I2916" s="5">
        <f t="shared" si="136"/>
        <v>0.12754234227413352</v>
      </c>
    </row>
    <row r="2917" spans="1:9" x14ac:dyDescent="0.25">
      <c r="A2917" s="3">
        <f>回测!A2917</f>
        <v>44399</v>
      </c>
      <c r="B2917">
        <f>回测!F2917</f>
        <v>150566.8455421596</v>
      </c>
      <c r="C2917" t="str">
        <f>回测!K2917</f>
        <v>否</v>
      </c>
      <c r="D2917">
        <f>COUNTIF($C$2:C2917,"是")</f>
        <v>38</v>
      </c>
      <c r="E2917">
        <f>IF(COUNTA(F$2:F2917)&lt;2,0,AVERAGE(F$2:F2917)/_xlfn.STDEV.P(F$2:F2917)*SQRT(252))</f>
        <v>0.64019907981662527</v>
      </c>
      <c r="F2917">
        <f t="shared" si="137"/>
        <v>-1.5739280518562992E-3</v>
      </c>
      <c r="G2917" s="4">
        <f>MAX($B$2:$B2917)</f>
        <v>154718.62971138561</v>
      </c>
      <c r="H2917" s="5">
        <f t="shared" si="135"/>
        <v>2.6834416624363921E-2</v>
      </c>
      <c r="I2917" s="5">
        <f t="shared" si="136"/>
        <v>0.12754234227413352</v>
      </c>
    </row>
    <row r="2918" spans="1:9" x14ac:dyDescent="0.25">
      <c r="A2918" s="3">
        <f>回测!A2918</f>
        <v>44400</v>
      </c>
      <c r="B2918">
        <f>回测!F2918</f>
        <v>150390.01866518485</v>
      </c>
      <c r="C2918" t="str">
        <f>回测!K2918</f>
        <v>否</v>
      </c>
      <c r="D2918">
        <f>COUNTIF($C$2:C2918,"是")</f>
        <v>38</v>
      </c>
      <c r="E2918">
        <f>IF(COUNTA(F$2:F2918)&lt;2,0,AVERAGE(F$2:F2918)/_xlfn.STDEV.P(F$2:F2918)*SQRT(252))</f>
        <v>0.63832122513612943</v>
      </c>
      <c r="F2918">
        <f t="shared" si="137"/>
        <v>-1.1744077943456332E-3</v>
      </c>
      <c r="G2918" s="4">
        <f>MAX($B$2:$B2918)</f>
        <v>154718.62971138561</v>
      </c>
      <c r="H2918" s="5">
        <f t="shared" si="135"/>
        <v>2.7977309870669265E-2</v>
      </c>
      <c r="I2918" s="5">
        <f t="shared" si="136"/>
        <v>0.12754234227413352</v>
      </c>
    </row>
    <row r="2919" spans="1:9" x14ac:dyDescent="0.25">
      <c r="A2919" s="3">
        <f>回测!A2919</f>
        <v>44401</v>
      </c>
      <c r="B2919">
        <f>回测!F2919</f>
        <v>150390.01866518485</v>
      </c>
      <c r="C2919" t="str">
        <f>回测!K2919</f>
        <v>否</v>
      </c>
      <c r="D2919">
        <f>COUNTIF($C$2:C2919,"是")</f>
        <v>38</v>
      </c>
      <c r="E2919">
        <f>IF(COUNTA(F$2:F2919)&lt;2,0,AVERAGE(F$2:F2919)/_xlfn.STDEV.P(F$2:F2919)*SQRT(252))</f>
        <v>0.63821162488697725</v>
      </c>
      <c r="F2919">
        <f t="shared" si="137"/>
        <v>0</v>
      </c>
      <c r="G2919" s="4">
        <f>MAX($B$2:$B2919)</f>
        <v>154718.62971138561</v>
      </c>
      <c r="H2919" s="5">
        <f t="shared" si="135"/>
        <v>2.7977309870669265E-2</v>
      </c>
      <c r="I2919" s="5">
        <f t="shared" si="136"/>
        <v>0.12754234227413352</v>
      </c>
    </row>
    <row r="2920" spans="1:9" x14ac:dyDescent="0.25">
      <c r="A2920" s="3">
        <f>回测!A2920</f>
        <v>44402</v>
      </c>
      <c r="B2920">
        <f>回测!F2920</f>
        <v>150390.01866518485</v>
      </c>
      <c r="C2920" t="str">
        <f>回测!K2920</f>
        <v>否</v>
      </c>
      <c r="D2920">
        <f>COUNTIF($C$2:C2920,"是")</f>
        <v>38</v>
      </c>
      <c r="E2920">
        <f>IF(COUNTA(F$2:F2920)&lt;2,0,AVERAGE(F$2:F2920)/_xlfn.STDEV.P(F$2:F2920)*SQRT(252))</f>
        <v>0.6381020810737883</v>
      </c>
      <c r="F2920">
        <f t="shared" si="137"/>
        <v>0</v>
      </c>
      <c r="G2920" s="4">
        <f>MAX($B$2:$B2920)</f>
        <v>154718.62971138561</v>
      </c>
      <c r="H2920" s="5">
        <f t="shared" si="135"/>
        <v>2.7977309870669265E-2</v>
      </c>
      <c r="I2920" s="5">
        <f t="shared" si="136"/>
        <v>0.12754234227413352</v>
      </c>
    </row>
    <row r="2921" spans="1:9" x14ac:dyDescent="0.25">
      <c r="A2921" s="3">
        <f>回测!A2921</f>
        <v>44403</v>
      </c>
      <c r="B2921">
        <f>回测!F2921</f>
        <v>149367.38920484262</v>
      </c>
      <c r="C2921" t="str">
        <f>回测!K2921</f>
        <v>否</v>
      </c>
      <c r="D2921">
        <f>COUNTIF($C$2:C2921,"是")</f>
        <v>38</v>
      </c>
      <c r="E2921">
        <f>IF(COUNTA(F$2:F2921)&lt;2,0,AVERAGE(F$2:F2921)/_xlfn.STDEV.P(F$2:F2921)*SQRT(252))</f>
        <v>0.62745396154941624</v>
      </c>
      <c r="F2921">
        <f t="shared" si="137"/>
        <v>-6.7998492813470257E-3</v>
      </c>
      <c r="G2921" s="4">
        <f>MAX($B$2:$B2921)</f>
        <v>154718.62971138561</v>
      </c>
      <c r="H2921" s="5">
        <f t="shared" si="135"/>
        <v>3.458691766159816E-2</v>
      </c>
      <c r="I2921" s="5">
        <f t="shared" si="136"/>
        <v>0.12754234227413352</v>
      </c>
    </row>
    <row r="2922" spans="1:9" x14ac:dyDescent="0.25">
      <c r="A2922" s="3">
        <f>回测!A2922</f>
        <v>44404</v>
      </c>
      <c r="B2922">
        <f>回测!F2922</f>
        <v>147913.96495306311</v>
      </c>
      <c r="C2922" t="str">
        <f>回测!K2922</f>
        <v>是</v>
      </c>
      <c r="D2922">
        <f>COUNTIF($C$2:C2922,"是")</f>
        <v>39</v>
      </c>
      <c r="E2922">
        <f>IF(COUNTA(F$2:F2922)&lt;2,0,AVERAGE(F$2:F2922)/_xlfn.STDEV.P(F$2:F2922)*SQRT(252))</f>
        <v>0.61206738621011547</v>
      </c>
      <c r="F2922">
        <f t="shared" si="137"/>
        <v>-9.7305326116818858E-3</v>
      </c>
      <c r="G2922" s="4">
        <f>MAX($B$2:$B2922)</f>
        <v>154718.62971138561</v>
      </c>
      <c r="H2922" s="5">
        <f t="shared" si="135"/>
        <v>4.3980901143036322E-2</v>
      </c>
      <c r="I2922" s="5">
        <f t="shared" si="136"/>
        <v>0.12754234227413352</v>
      </c>
    </row>
    <row r="2923" spans="1:9" x14ac:dyDescent="0.25">
      <c r="A2923" s="3">
        <f>回测!A2923</f>
        <v>44405</v>
      </c>
      <c r="B2923">
        <f>回测!F2923</f>
        <v>148311.81190719098</v>
      </c>
      <c r="C2923" t="str">
        <f>回测!K2923</f>
        <v>否</v>
      </c>
      <c r="D2923">
        <f>COUNTIF($C$2:C2923,"是")</f>
        <v>39</v>
      </c>
      <c r="E2923">
        <f>IF(COUNTA(F$2:F2923)&lt;2,0,AVERAGE(F$2:F2923)/_xlfn.STDEV.P(F$2:F2923)*SQRT(252))</f>
        <v>0.61591659074193639</v>
      </c>
      <c r="F2923">
        <f t="shared" si="137"/>
        <v>2.6897186770302728E-3</v>
      </c>
      <c r="G2923" s="4">
        <f>MAX($B$2:$B2923)</f>
        <v>154718.62971138561</v>
      </c>
      <c r="H2923" s="5">
        <f t="shared" si="135"/>
        <v>4.1409478717243098E-2</v>
      </c>
      <c r="I2923" s="5">
        <f t="shared" si="136"/>
        <v>0.12754234227413352</v>
      </c>
    </row>
    <row r="2924" spans="1:9" x14ac:dyDescent="0.25">
      <c r="A2924" s="3">
        <f>回测!A2924</f>
        <v>44406</v>
      </c>
      <c r="B2924">
        <f>回测!F2924</f>
        <v>149065.47619690615</v>
      </c>
      <c r="C2924" t="str">
        <f>回测!K2924</f>
        <v>否</v>
      </c>
      <c r="D2924">
        <f>COUNTIF($C$2:C2924,"是")</f>
        <v>39</v>
      </c>
      <c r="E2924">
        <f>IF(COUNTA(F$2:F2924)&lt;2,0,AVERAGE(F$2:F2924)/_xlfn.STDEV.P(F$2:F2924)*SQRT(252))</f>
        <v>0.62318123388074809</v>
      </c>
      <c r="F2924">
        <f t="shared" si="137"/>
        <v>5.0816201354670909E-3</v>
      </c>
      <c r="G2924" s="4">
        <f>MAX($B$2:$B2924)</f>
        <v>154718.62971138561</v>
      </c>
      <c r="H2924" s="5">
        <f t="shared" si="135"/>
        <v>3.6538285822624861E-2</v>
      </c>
      <c r="I2924" s="5">
        <f t="shared" si="136"/>
        <v>0.12754234227413352</v>
      </c>
    </row>
    <row r="2925" spans="1:9" x14ac:dyDescent="0.25">
      <c r="A2925" s="3">
        <f>回测!A2925</f>
        <v>44407</v>
      </c>
      <c r="B2925">
        <f>回测!F2925</f>
        <v>148985.1774596246</v>
      </c>
      <c r="C2925" t="str">
        <f>回测!K2925</f>
        <v>否</v>
      </c>
      <c r="D2925">
        <f>COUNTIF($C$2:C2925,"是")</f>
        <v>39</v>
      </c>
      <c r="E2925">
        <f>IF(COUNTA(F$2:F2925)&lt;2,0,AVERAGE(F$2:F2925)/_xlfn.STDEV.P(F$2:F2925)*SQRT(252))</f>
        <v>0.62226932535626334</v>
      </c>
      <c r="F2925">
        <f t="shared" si="137"/>
        <v>-5.3868098321763203E-4</v>
      </c>
      <c r="G2925" s="4">
        <f>MAX($B$2:$B2925)</f>
        <v>154718.62971138561</v>
      </c>
      <c r="H2925" s="5">
        <f t="shared" si="135"/>
        <v>3.705728432611044E-2</v>
      </c>
      <c r="I2925" s="5">
        <f t="shared" si="136"/>
        <v>0.12754234227413352</v>
      </c>
    </row>
    <row r="2926" spans="1:9" x14ac:dyDescent="0.25">
      <c r="A2926" s="3">
        <f>回测!A2926</f>
        <v>44408</v>
      </c>
      <c r="B2926">
        <f>回测!F2926</f>
        <v>148985.1774596246</v>
      </c>
      <c r="C2926" t="str">
        <f>回测!K2926</f>
        <v>否</v>
      </c>
      <c r="D2926">
        <f>COUNTIF($C$2:C2926,"是")</f>
        <v>39</v>
      </c>
      <c r="E2926">
        <f>IF(COUNTA(F$2:F2926)&lt;2,0,AVERAGE(F$2:F2926)/_xlfn.STDEV.P(F$2:F2926)*SQRT(252))</f>
        <v>0.62216274557802853</v>
      </c>
      <c r="F2926">
        <f t="shared" si="137"/>
        <v>0</v>
      </c>
      <c r="G2926" s="4">
        <f>MAX($B$2:$B2926)</f>
        <v>154718.62971138561</v>
      </c>
      <c r="H2926" s="5">
        <f t="shared" si="135"/>
        <v>3.705728432611044E-2</v>
      </c>
      <c r="I2926" s="5">
        <f t="shared" si="136"/>
        <v>0.12754234227413352</v>
      </c>
    </row>
    <row r="2927" spans="1:9" x14ac:dyDescent="0.25">
      <c r="A2927" s="3">
        <f>回测!A2927</f>
        <v>44409</v>
      </c>
      <c r="B2927">
        <f>回测!F2927</f>
        <v>148985.1774596246</v>
      </c>
      <c r="C2927" t="str">
        <f>回测!K2927</f>
        <v>否</v>
      </c>
      <c r="D2927">
        <f>COUNTIF($C$2:C2927,"是")</f>
        <v>39</v>
      </c>
      <c r="E2927">
        <f>IF(COUNTA(F$2:F2927)&lt;2,0,AVERAGE(F$2:F2927)/_xlfn.STDEV.P(F$2:F2927)*SQRT(252))</f>
        <v>0.62205622054470366</v>
      </c>
      <c r="F2927">
        <f t="shared" si="137"/>
        <v>0</v>
      </c>
      <c r="G2927" s="4">
        <f>MAX($B$2:$B2927)</f>
        <v>154718.62971138561</v>
      </c>
      <c r="H2927" s="5">
        <f t="shared" si="135"/>
        <v>3.705728432611044E-2</v>
      </c>
      <c r="I2927" s="5">
        <f t="shared" si="136"/>
        <v>0.12754234227413352</v>
      </c>
    </row>
    <row r="2928" spans="1:9" x14ac:dyDescent="0.25">
      <c r="A2928" s="3">
        <f>回测!A2928</f>
        <v>44410</v>
      </c>
      <c r="B2928">
        <f>回测!F2928</f>
        <v>149608.01804744237</v>
      </c>
      <c r="C2928" t="str">
        <f>回测!K2928</f>
        <v>否</v>
      </c>
      <c r="D2928">
        <f>COUNTIF($C$2:C2928,"是")</f>
        <v>39</v>
      </c>
      <c r="E2928">
        <f>IF(COUNTA(F$2:F2928)&lt;2,0,AVERAGE(F$2:F2928)/_xlfn.STDEV.P(F$2:F2928)*SQRT(252))</f>
        <v>0.62803613769416045</v>
      </c>
      <c r="F2928">
        <f t="shared" si="137"/>
        <v>4.1805540553627729E-3</v>
      </c>
      <c r="G2928" s="4">
        <f>MAX($B$2:$B2928)</f>
        <v>154718.62971138561</v>
      </c>
      <c r="H2928" s="5">
        <f t="shared" si="135"/>
        <v>3.3031650251017952E-2</v>
      </c>
      <c r="I2928" s="5">
        <f t="shared" si="136"/>
        <v>0.12754234227413352</v>
      </c>
    </row>
    <row r="2929" spans="1:9" x14ac:dyDescent="0.25">
      <c r="A2929" s="3">
        <f>回测!A2929</f>
        <v>44411</v>
      </c>
      <c r="B2929">
        <f>回测!F2929</f>
        <v>149616.39065938251</v>
      </c>
      <c r="C2929" t="str">
        <f>回测!K2929</f>
        <v>否</v>
      </c>
      <c r="D2929">
        <f>COUNTIF($C$2:C2929,"是")</f>
        <v>39</v>
      </c>
      <c r="E2929">
        <f>IF(COUNTA(F$2:F2929)&lt;2,0,AVERAGE(F$2:F2929)/_xlfn.STDEV.P(F$2:F2929)*SQRT(252))</f>
        <v>0.6280119841952434</v>
      </c>
      <c r="F2929">
        <f t="shared" si="137"/>
        <v>5.5963657893620677E-5</v>
      </c>
      <c r="G2929" s="4">
        <f>MAX($B$2:$B2929)</f>
        <v>154718.62971138561</v>
      </c>
      <c r="H2929" s="5">
        <f t="shared" si="135"/>
        <v>3.2977535165098715E-2</v>
      </c>
      <c r="I2929" s="5">
        <f t="shared" si="136"/>
        <v>0.12754234227413352</v>
      </c>
    </row>
    <row r="2930" spans="1:9" x14ac:dyDescent="0.25">
      <c r="A2930" s="3">
        <f>回测!A2930</f>
        <v>44412</v>
      </c>
      <c r="B2930">
        <f>回测!F2930</f>
        <v>150011.5944447236</v>
      </c>
      <c r="C2930" t="str">
        <f>回测!K2930</f>
        <v>否</v>
      </c>
      <c r="D2930">
        <f>COUNTIF($C$2:C2930,"是")</f>
        <v>39</v>
      </c>
      <c r="E2930">
        <f>IF(COUNTA(F$2:F2930)&lt;2,0,AVERAGE(F$2:F2930)/_xlfn.STDEV.P(F$2:F2930)*SQRT(252))</f>
        <v>0.63178058292190731</v>
      </c>
      <c r="F2930">
        <f t="shared" si="137"/>
        <v>2.6414471275464368E-3</v>
      </c>
      <c r="G2930" s="4">
        <f>MAX($B$2:$B2930)</f>
        <v>154718.62971138561</v>
      </c>
      <c r="H2930" s="5">
        <f t="shared" si="135"/>
        <v>3.0423196453087664E-2</v>
      </c>
      <c r="I2930" s="5">
        <f t="shared" si="136"/>
        <v>0.12754234227413352</v>
      </c>
    </row>
    <row r="2931" spans="1:9" x14ac:dyDescent="0.25">
      <c r="A2931" s="3">
        <f>回测!A2931</f>
        <v>44413</v>
      </c>
      <c r="B2931">
        <f>回测!F2931</f>
        <v>149727.9303231813</v>
      </c>
      <c r="C2931" t="str">
        <f>回测!K2931</f>
        <v>否</v>
      </c>
      <c r="D2931">
        <f>COUNTIF($C$2:C2931,"是")</f>
        <v>39</v>
      </c>
      <c r="E2931">
        <f>IF(COUNTA(F$2:F2931)&lt;2,0,AVERAGE(F$2:F2931)/_xlfn.STDEV.P(F$2:F2931)*SQRT(252))</f>
        <v>0.6288291668710343</v>
      </c>
      <c r="F2931">
        <f t="shared" si="137"/>
        <v>-1.8909479803363993E-3</v>
      </c>
      <c r="G2931" s="4">
        <f>MAX($B$2:$B2931)</f>
        <v>154718.62971138561</v>
      </c>
      <c r="H2931" s="5">
        <f t="shared" si="135"/>
        <v>3.2256615751535822E-2</v>
      </c>
      <c r="I2931" s="5">
        <f t="shared" si="136"/>
        <v>0.12754234227413352</v>
      </c>
    </row>
    <row r="2932" spans="1:9" x14ac:dyDescent="0.25">
      <c r="A2932" s="3">
        <f>回测!A2932</f>
        <v>44414</v>
      </c>
      <c r="B2932">
        <f>回测!F2932</f>
        <v>149397.54950647618</v>
      </c>
      <c r="C2932" t="str">
        <f>回测!K2932</f>
        <v>否</v>
      </c>
      <c r="D2932">
        <f>COUNTIF($C$2:C2932,"是")</f>
        <v>39</v>
      </c>
      <c r="E2932">
        <f>IF(COUNTA(F$2:F2932)&lt;2,0,AVERAGE(F$2:F2932)/_xlfn.STDEV.P(F$2:F2932)*SQRT(252))</f>
        <v>0.62539912988200552</v>
      </c>
      <c r="F2932">
        <f t="shared" si="137"/>
        <v>-2.2065409973409666E-3</v>
      </c>
      <c r="G2932" s="4">
        <f>MAX($B$2:$B2932)</f>
        <v>154718.62971138561</v>
      </c>
      <c r="H2932" s="5">
        <f t="shared" si="135"/>
        <v>3.4391981203785615E-2</v>
      </c>
      <c r="I2932" s="5">
        <f t="shared" si="136"/>
        <v>0.12754234227413352</v>
      </c>
    </row>
    <row r="2933" spans="1:9" x14ac:dyDescent="0.25">
      <c r="A2933" s="3">
        <f>回测!A2933</f>
        <v>44415</v>
      </c>
      <c r="B2933">
        <f>回测!F2933</f>
        <v>149397.54950647618</v>
      </c>
      <c r="C2933" t="str">
        <f>回测!K2933</f>
        <v>否</v>
      </c>
      <c r="D2933">
        <f>COUNTIF($C$2:C2933,"是")</f>
        <v>39</v>
      </c>
      <c r="E2933">
        <f>IF(COUNTA(F$2:F2933)&lt;2,0,AVERAGE(F$2:F2933)/_xlfn.STDEV.P(F$2:F2933)*SQRT(252))</f>
        <v>0.62529226823312201</v>
      </c>
      <c r="F2933">
        <f t="shared" si="137"/>
        <v>0</v>
      </c>
      <c r="G2933" s="4">
        <f>MAX($B$2:$B2933)</f>
        <v>154718.62971138561</v>
      </c>
      <c r="H2933" s="5">
        <f t="shared" si="135"/>
        <v>3.4391981203785615E-2</v>
      </c>
      <c r="I2933" s="5">
        <f t="shared" si="136"/>
        <v>0.12754234227413352</v>
      </c>
    </row>
    <row r="2934" spans="1:9" x14ac:dyDescent="0.25">
      <c r="A2934" s="3">
        <f>回测!A2934</f>
        <v>44416</v>
      </c>
      <c r="B2934">
        <f>回测!F2934</f>
        <v>149397.54950647618</v>
      </c>
      <c r="C2934" t="str">
        <f>回测!K2934</f>
        <v>否</v>
      </c>
      <c r="D2934">
        <f>COUNTIF($C$2:C2934,"是")</f>
        <v>39</v>
      </c>
      <c r="E2934">
        <f>IF(COUNTA(F$2:F2934)&lt;2,0,AVERAGE(F$2:F2934)/_xlfn.STDEV.P(F$2:F2934)*SQRT(252))</f>
        <v>0.62518546134372144</v>
      </c>
      <c r="F2934">
        <f t="shared" si="137"/>
        <v>0</v>
      </c>
      <c r="G2934" s="4">
        <f>MAX($B$2:$B2934)</f>
        <v>154718.62971138561</v>
      </c>
      <c r="H2934" s="5">
        <f t="shared" si="135"/>
        <v>3.4391981203785615E-2</v>
      </c>
      <c r="I2934" s="5">
        <f t="shared" si="136"/>
        <v>0.12754234227413352</v>
      </c>
    </row>
    <row r="2935" spans="1:9" x14ac:dyDescent="0.25">
      <c r="A2935" s="3">
        <f>回测!A2935</f>
        <v>44417</v>
      </c>
      <c r="B2935">
        <f>回测!F2935</f>
        <v>148773.65273465303</v>
      </c>
      <c r="C2935" t="str">
        <f>回测!K2935</f>
        <v>否</v>
      </c>
      <c r="D2935">
        <f>COUNTIF($C$2:C2935,"是")</f>
        <v>39</v>
      </c>
      <c r="E2935">
        <f>IF(COUNTA(F$2:F2935)&lt;2,0,AVERAGE(F$2:F2935)/_xlfn.STDEV.P(F$2:F2935)*SQRT(252))</f>
        <v>0.61872979082419277</v>
      </c>
      <c r="F2935">
        <f t="shared" si="137"/>
        <v>-4.1760843727634001E-3</v>
      </c>
      <c r="G2935" s="4">
        <f>MAX($B$2:$B2935)</f>
        <v>154718.62971138561</v>
      </c>
      <c r="H2935" s="5">
        <f t="shared" si="135"/>
        <v>3.8424441761295447E-2</v>
      </c>
      <c r="I2935" s="5">
        <f t="shared" si="136"/>
        <v>0.12754234227413352</v>
      </c>
    </row>
    <row r="2936" spans="1:9" x14ac:dyDescent="0.25">
      <c r="A2936" s="3">
        <f>回测!A2936</f>
        <v>44418</v>
      </c>
      <c r="B2936">
        <f>回测!F2936</f>
        <v>149016.76822452486</v>
      </c>
      <c r="C2936" t="str">
        <f>回测!K2936</f>
        <v>否</v>
      </c>
      <c r="D2936">
        <f>COUNTIF($C$2:C2936,"是")</f>
        <v>39</v>
      </c>
      <c r="E2936">
        <f>IF(COUNTA(F$2:F2936)&lt;2,0,AVERAGE(F$2:F2936)/_xlfn.STDEV.P(F$2:F2936)*SQRT(252))</f>
        <v>0.62103212031506139</v>
      </c>
      <c r="F2936">
        <f t="shared" si="137"/>
        <v>1.6341300048969831E-3</v>
      </c>
      <c r="G2936" s="4">
        <f>MAX($B$2:$B2936)</f>
        <v>154718.62971138561</v>
      </c>
      <c r="H2936" s="5">
        <f t="shared" si="135"/>
        <v>3.6853102289602035E-2</v>
      </c>
      <c r="I2936" s="5">
        <f t="shared" si="136"/>
        <v>0.12754234227413352</v>
      </c>
    </row>
    <row r="2937" spans="1:9" x14ac:dyDescent="0.25">
      <c r="A2937" s="3">
        <f>回测!A2937</f>
        <v>44419</v>
      </c>
      <c r="B2937">
        <f>回测!F2937</f>
        <v>148732.25945137971</v>
      </c>
      <c r="C2937" t="str">
        <f>回测!K2937</f>
        <v>否</v>
      </c>
      <c r="D2937">
        <f>COUNTIF($C$2:C2937,"是")</f>
        <v>39</v>
      </c>
      <c r="E2937">
        <f>IF(COUNTA(F$2:F2937)&lt;2,0,AVERAGE(F$2:F2937)/_xlfn.STDEV.P(F$2:F2937)*SQRT(252))</f>
        <v>0.61805967529205774</v>
      </c>
      <c r="F2937">
        <f t="shared" si="137"/>
        <v>-1.9092399904718782E-3</v>
      </c>
      <c r="G2937" s="4">
        <f>MAX($B$2:$B2937)</f>
        <v>154718.62971138561</v>
      </c>
      <c r="H2937" s="5">
        <f t="shared" si="135"/>
        <v>3.8691980863409747E-2</v>
      </c>
      <c r="I2937" s="5">
        <f t="shared" si="136"/>
        <v>0.12754234227413352</v>
      </c>
    </row>
    <row r="2938" spans="1:9" x14ac:dyDescent="0.25">
      <c r="A2938" s="3">
        <f>回测!A2938</f>
        <v>44420</v>
      </c>
      <c r="B2938">
        <f>回测!F2938</f>
        <v>148842.12975260679</v>
      </c>
      <c r="C2938" t="str">
        <f>回测!K2938</f>
        <v>否</v>
      </c>
      <c r="D2938">
        <f>COUNTIF($C$2:C2938,"是")</f>
        <v>39</v>
      </c>
      <c r="E2938">
        <f>IF(COUNTA(F$2:F2938)&lt;2,0,AVERAGE(F$2:F2938)/_xlfn.STDEV.P(F$2:F2938)*SQRT(252))</f>
        <v>0.61904757509484498</v>
      </c>
      <c r="F2938">
        <f t="shared" si="137"/>
        <v>7.3871197568275981E-4</v>
      </c>
      <c r="G2938" s="4">
        <f>MAX($B$2:$B2938)</f>
        <v>154718.62971138561</v>
      </c>
      <c r="H2938" s="5">
        <f t="shared" si="135"/>
        <v>3.7981851117353638E-2</v>
      </c>
      <c r="I2938" s="5">
        <f t="shared" si="136"/>
        <v>0.12754234227413352</v>
      </c>
    </row>
    <row r="2939" spans="1:9" x14ac:dyDescent="0.25">
      <c r="A2939" s="3">
        <f>回测!A2939</f>
        <v>44421</v>
      </c>
      <c r="B2939">
        <f>回测!F2939</f>
        <v>148813.56344515929</v>
      </c>
      <c r="C2939" t="str">
        <f>回测!K2939</f>
        <v>否</v>
      </c>
      <c r="D2939">
        <f>COUNTIF($C$2:C2939,"是")</f>
        <v>39</v>
      </c>
      <c r="E2939">
        <f>IF(COUNTA(F$2:F2939)&lt;2,0,AVERAGE(F$2:F2939)/_xlfn.STDEV.P(F$2:F2939)*SQRT(252))</f>
        <v>0.61865659582550125</v>
      </c>
      <c r="F2939">
        <f t="shared" si="137"/>
        <v>-1.9192353330999001E-4</v>
      </c>
      <c r="G2939" s="4">
        <f>MAX($B$2:$B2939)</f>
        <v>154718.62971138561</v>
      </c>
      <c r="H2939" s="5">
        <f t="shared" si="135"/>
        <v>3.8166485039595521E-2</v>
      </c>
      <c r="I2939" s="5">
        <f t="shared" si="136"/>
        <v>0.12754234227413352</v>
      </c>
    </row>
    <row r="2940" spans="1:9" x14ac:dyDescent="0.25">
      <c r="A2940" s="3">
        <f>回测!A2940</f>
        <v>44422</v>
      </c>
      <c r="B2940">
        <f>回测!F2940</f>
        <v>148813.56344515929</v>
      </c>
      <c r="C2940" t="str">
        <f>回测!K2940</f>
        <v>否</v>
      </c>
      <c r="D2940">
        <f>COUNTIF($C$2:C2940,"是")</f>
        <v>39</v>
      </c>
      <c r="E2940">
        <f>IF(COUNTA(F$2:F2940)&lt;2,0,AVERAGE(F$2:F2940)/_xlfn.STDEV.P(F$2:F2940)*SQRT(252))</f>
        <v>0.61855114165619651</v>
      </c>
      <c r="F2940">
        <f t="shared" si="137"/>
        <v>0</v>
      </c>
      <c r="G2940" s="4">
        <f>MAX($B$2:$B2940)</f>
        <v>154718.62971138561</v>
      </c>
      <c r="H2940" s="5">
        <f t="shared" si="135"/>
        <v>3.8166485039595521E-2</v>
      </c>
      <c r="I2940" s="5">
        <f t="shared" si="136"/>
        <v>0.12754234227413352</v>
      </c>
    </row>
    <row r="2941" spans="1:9" x14ac:dyDescent="0.25">
      <c r="A2941" s="3">
        <f>回测!A2941</f>
        <v>44423</v>
      </c>
      <c r="B2941">
        <f>回测!F2941</f>
        <v>148813.56344515929</v>
      </c>
      <c r="C2941" t="str">
        <f>回测!K2941</f>
        <v>否</v>
      </c>
      <c r="D2941">
        <f>COUNTIF($C$2:C2941,"是")</f>
        <v>39</v>
      </c>
      <c r="E2941">
        <f>IF(COUNTA(F$2:F2941)&lt;2,0,AVERAGE(F$2:F2941)/_xlfn.STDEV.P(F$2:F2941)*SQRT(252))</f>
        <v>0.61844574139462671</v>
      </c>
      <c r="F2941">
        <f t="shared" si="137"/>
        <v>0</v>
      </c>
      <c r="G2941" s="4">
        <f>MAX($B$2:$B2941)</f>
        <v>154718.62971138561</v>
      </c>
      <c r="H2941" s="5">
        <f t="shared" si="135"/>
        <v>3.8166485039595521E-2</v>
      </c>
      <c r="I2941" s="5">
        <f t="shared" si="136"/>
        <v>0.12754234227413352</v>
      </c>
    </row>
    <row r="2942" spans="1:9" x14ac:dyDescent="0.25">
      <c r="A2942" s="3">
        <f>回测!A2942</f>
        <v>44424</v>
      </c>
      <c r="B2942">
        <f>回测!F2942</f>
        <v>149087.51323644098</v>
      </c>
      <c r="C2942" t="str">
        <f>回测!K2942</f>
        <v>否</v>
      </c>
      <c r="D2942">
        <f>COUNTIF($C$2:C2942,"是")</f>
        <v>39</v>
      </c>
      <c r="E2942">
        <f>IF(COUNTA(F$2:F2942)&lt;2,0,AVERAGE(F$2:F2942)/_xlfn.STDEV.P(F$2:F2942)*SQRT(252))</f>
        <v>0.62104694062944876</v>
      </c>
      <c r="F2942">
        <f t="shared" si="137"/>
        <v>1.8408926238948631E-3</v>
      </c>
      <c r="G2942" s="4">
        <f>MAX($B$2:$B2942)</f>
        <v>154718.62971138561</v>
      </c>
      <c r="H2942" s="5">
        <f t="shared" si="135"/>
        <v>3.639585281649016E-2</v>
      </c>
      <c r="I2942" s="5">
        <f t="shared" si="136"/>
        <v>0.12754234227413352</v>
      </c>
    </row>
    <row r="2943" spans="1:9" x14ac:dyDescent="0.25">
      <c r="A2943" s="3">
        <f>回测!A2943</f>
        <v>44425</v>
      </c>
      <c r="B2943">
        <f>回测!F2943</f>
        <v>148659.29980424675</v>
      </c>
      <c r="C2943" t="str">
        <f>回测!K2943</f>
        <v>否</v>
      </c>
      <c r="D2943">
        <f>COUNTIF($C$2:C2943,"是")</f>
        <v>39</v>
      </c>
      <c r="E2943">
        <f>IF(COUNTA(F$2:F2943)&lt;2,0,AVERAGE(F$2:F2943)/_xlfn.STDEV.P(F$2:F2943)*SQRT(252))</f>
        <v>0.61661194670247088</v>
      </c>
      <c r="F2943">
        <f t="shared" si="137"/>
        <v>-2.8722286856788237E-3</v>
      </c>
      <c r="G2943" s="4">
        <f>MAX($B$2:$B2943)</f>
        <v>154718.62971138561</v>
      </c>
      <c r="H2943" s="5">
        <f t="shared" si="135"/>
        <v>3.9163544289669727E-2</v>
      </c>
      <c r="I2943" s="5">
        <f t="shared" si="136"/>
        <v>0.12754234227413352</v>
      </c>
    </row>
    <row r="2944" spans="1:9" x14ac:dyDescent="0.25">
      <c r="A2944" s="3">
        <f>回测!A2944</f>
        <v>44426</v>
      </c>
      <c r="B2944">
        <f>回测!F2944</f>
        <v>149107.99152465208</v>
      </c>
      <c r="C2944" t="str">
        <f>回测!K2944</f>
        <v>否</v>
      </c>
      <c r="D2944">
        <f>COUNTIF($C$2:C2944,"是")</f>
        <v>39</v>
      </c>
      <c r="E2944">
        <f>IF(COUNTA(F$2:F2944)&lt;2,0,AVERAGE(F$2:F2944)/_xlfn.STDEV.P(F$2:F2944)*SQRT(252))</f>
        <v>0.6209140491790528</v>
      </c>
      <c r="F2944">
        <f t="shared" si="137"/>
        <v>3.0182553058986095E-3</v>
      </c>
      <c r="G2944" s="4">
        <f>MAX($B$2:$B2944)</f>
        <v>154718.62971138561</v>
      </c>
      <c r="H2944" s="5">
        <f t="shared" si="135"/>
        <v>3.6263494559121257E-2</v>
      </c>
      <c r="I2944" s="5">
        <f t="shared" si="136"/>
        <v>0.12754234227413352</v>
      </c>
    </row>
    <row r="2945" spans="1:9" x14ac:dyDescent="0.25">
      <c r="A2945" s="3">
        <f>回测!A2945</f>
        <v>44427</v>
      </c>
      <c r="B2945">
        <f>回测!F2945</f>
        <v>148721.9692908838</v>
      </c>
      <c r="C2945" t="str">
        <f>回测!K2945</f>
        <v>否</v>
      </c>
      <c r="D2945">
        <f>COUNTIF($C$2:C2945,"是")</f>
        <v>39</v>
      </c>
      <c r="E2945">
        <f>IF(COUNTA(F$2:F2945)&lt;2,0,AVERAGE(F$2:F2945)/_xlfn.STDEV.P(F$2:F2945)*SQRT(252))</f>
        <v>0.61691419264103609</v>
      </c>
      <c r="F2945">
        <f t="shared" si="137"/>
        <v>-2.5888768926544126E-3</v>
      </c>
      <c r="G2945" s="4">
        <f>MAX($B$2:$B2945)</f>
        <v>154718.62971138561</v>
      </c>
      <c r="H2945" s="5">
        <f t="shared" si="135"/>
        <v>3.8758489728664691E-2</v>
      </c>
      <c r="I2945" s="5">
        <f t="shared" si="136"/>
        <v>0.12754234227413352</v>
      </c>
    </row>
    <row r="2946" spans="1:9" x14ac:dyDescent="0.25">
      <c r="A2946" s="3">
        <f>回测!A2946</f>
        <v>44428</v>
      </c>
      <c r="B2946">
        <f>回测!F2946</f>
        <v>148167.79646354439</v>
      </c>
      <c r="C2946" t="str">
        <f>回测!K2946</f>
        <v>否</v>
      </c>
      <c r="D2946">
        <f>COUNTIF($C$2:C2946,"是")</f>
        <v>39</v>
      </c>
      <c r="E2946">
        <f>IF(COUNTA(F$2:F2946)&lt;2,0,AVERAGE(F$2:F2946)/_xlfn.STDEV.P(F$2:F2946)*SQRT(252))</f>
        <v>0.61117339025991813</v>
      </c>
      <c r="F2946">
        <f t="shared" si="137"/>
        <v>-3.7262337903521958E-3</v>
      </c>
      <c r="G2946" s="4">
        <f>MAX($B$2:$B2946)</f>
        <v>154718.62971138561</v>
      </c>
      <c r="H2946" s="5">
        <f t="shared" si="135"/>
        <v>4.2340300324926861E-2</v>
      </c>
      <c r="I2946" s="5">
        <f t="shared" si="136"/>
        <v>0.12754234227413352</v>
      </c>
    </row>
    <row r="2947" spans="1:9" x14ac:dyDescent="0.25">
      <c r="A2947" s="3">
        <f>回测!A2947</f>
        <v>44429</v>
      </c>
      <c r="B2947">
        <f>回测!F2947</f>
        <v>148167.79646354439</v>
      </c>
      <c r="C2947" t="str">
        <f>回测!K2947</f>
        <v>否</v>
      </c>
      <c r="D2947">
        <f>COUNTIF($C$2:C2947,"是")</f>
        <v>39</v>
      </c>
      <c r="E2947">
        <f>IF(COUNTA(F$2:F2947)&lt;2,0,AVERAGE(F$2:F2947)/_xlfn.STDEV.P(F$2:F2947)*SQRT(252))</f>
        <v>0.61106946308618337</v>
      </c>
      <c r="F2947">
        <f t="shared" si="137"/>
        <v>0</v>
      </c>
      <c r="G2947" s="4">
        <f>MAX($B$2:$B2947)</f>
        <v>154718.62971138561</v>
      </c>
      <c r="H2947" s="5">
        <f t="shared" ref="H2947:H3010" si="138">1-($B2947/$G2947)</f>
        <v>4.2340300324926861E-2</v>
      </c>
      <c r="I2947" s="5">
        <f t="shared" si="136"/>
        <v>0.12754234227413352</v>
      </c>
    </row>
    <row r="2948" spans="1:9" x14ac:dyDescent="0.25">
      <c r="A2948" s="3">
        <f>回测!A2948</f>
        <v>44430</v>
      </c>
      <c r="B2948">
        <f>回测!F2948</f>
        <v>148167.79646354439</v>
      </c>
      <c r="C2948" t="str">
        <f>回测!K2948</f>
        <v>否</v>
      </c>
      <c r="D2948">
        <f>COUNTIF($C$2:C2948,"是")</f>
        <v>39</v>
      </c>
      <c r="E2948">
        <f>IF(COUNTA(F$2:F2948)&lt;2,0,AVERAGE(F$2:F2948)/_xlfn.STDEV.P(F$2:F2948)*SQRT(252))</f>
        <v>0.61096558891141239</v>
      </c>
      <c r="F2948">
        <f t="shared" si="137"/>
        <v>0</v>
      </c>
      <c r="G2948" s="4">
        <f>MAX($B$2:$B2948)</f>
        <v>154718.62971138561</v>
      </c>
      <c r="H2948" s="5">
        <f t="shared" si="138"/>
        <v>4.2340300324926861E-2</v>
      </c>
      <c r="I2948" s="5">
        <f t="shared" ref="I2948:I3011" si="139">MAX($I2947,$H2948)</f>
        <v>0.12754234227413352</v>
      </c>
    </row>
    <row r="2949" spans="1:9" x14ac:dyDescent="0.25">
      <c r="A2949" s="3">
        <f>回测!A2949</f>
        <v>44431</v>
      </c>
      <c r="B2949">
        <f>回测!F2949</f>
        <v>148621.06764182658</v>
      </c>
      <c r="C2949" t="str">
        <f>回测!K2949</f>
        <v>否</v>
      </c>
      <c r="D2949">
        <f>COUNTIF($C$2:C2949,"是")</f>
        <v>39</v>
      </c>
      <c r="E2949">
        <f>IF(COUNTA(F$2:F2949)&lt;2,0,AVERAGE(F$2:F2949)/_xlfn.STDEV.P(F$2:F2949)*SQRT(252))</f>
        <v>0.61532254929557773</v>
      </c>
      <c r="F2949">
        <f t="shared" ref="F2949:F3012" si="140">IF(B2948=0,0,B2949/B2948-1)</f>
        <v>3.0591747269030911E-3</v>
      </c>
      <c r="G2949" s="4">
        <f>MAX($B$2:$B2949)</f>
        <v>154718.62971138561</v>
      </c>
      <c r="H2949" s="5">
        <f t="shared" si="138"/>
        <v>3.9410651974707389E-2</v>
      </c>
      <c r="I2949" s="5">
        <f t="shared" si="139"/>
        <v>0.12754234227413352</v>
      </c>
    </row>
    <row r="2950" spans="1:9" x14ac:dyDescent="0.25">
      <c r="A2950" s="3">
        <f>回测!A2950</f>
        <v>44432</v>
      </c>
      <c r="B2950">
        <f>回测!F2950</f>
        <v>149276.68131039722</v>
      </c>
      <c r="C2950" t="str">
        <f>回测!K2950</f>
        <v>否</v>
      </c>
      <c r="D2950">
        <f>COUNTIF($C$2:C2950,"是")</f>
        <v>39</v>
      </c>
      <c r="E2950">
        <f>IF(COUNTA(F$2:F2950)&lt;2,0,AVERAGE(F$2:F2950)/_xlfn.STDEV.P(F$2:F2950)*SQRT(252))</f>
        <v>0.62160027300154019</v>
      </c>
      <c r="F2950">
        <f t="shared" si="140"/>
        <v>4.4113104486012134E-3</v>
      </c>
      <c r="G2950" s="4">
        <f>MAX($B$2:$B2950)</f>
        <v>154718.62971138561</v>
      </c>
      <c r="H2950" s="5">
        <f t="shared" si="138"/>
        <v>3.5173194146948417E-2</v>
      </c>
      <c r="I2950" s="5">
        <f t="shared" si="139"/>
        <v>0.12754234227413352</v>
      </c>
    </row>
    <row r="2951" spans="1:9" x14ac:dyDescent="0.25">
      <c r="A2951" s="3">
        <f>回测!A2951</f>
        <v>44433</v>
      </c>
      <c r="B2951">
        <f>回测!F2951</f>
        <v>149190.41294492382</v>
      </c>
      <c r="C2951" t="str">
        <f>回测!K2951</f>
        <v>否</v>
      </c>
      <c r="D2951">
        <f>COUNTIF($C$2:C2951,"是")</f>
        <v>39</v>
      </c>
      <c r="E2951">
        <f>IF(COUNTA(F$2:F2951)&lt;2,0,AVERAGE(F$2:F2951)/_xlfn.STDEV.P(F$2:F2951)*SQRT(252))</f>
        <v>0.62063599338532072</v>
      </c>
      <c r="F2951">
        <f t="shared" si="140"/>
        <v>-5.779091865930619E-4</v>
      </c>
      <c r="G2951" s="4">
        <f>MAX($B$2:$B2951)</f>
        <v>154718.62971138561</v>
      </c>
      <c r="H2951" s="5">
        <f t="shared" si="138"/>
        <v>3.5730776421522115E-2</v>
      </c>
      <c r="I2951" s="5">
        <f t="shared" si="139"/>
        <v>0.12754234227413352</v>
      </c>
    </row>
    <row r="2952" spans="1:9" x14ac:dyDescent="0.25">
      <c r="A2952" s="3">
        <f>回测!A2952</f>
        <v>44434</v>
      </c>
      <c r="B2952">
        <f>回测!F2952</f>
        <v>148313.57862631528</v>
      </c>
      <c r="C2952" t="str">
        <f>回测!K2952</f>
        <v>否</v>
      </c>
      <c r="D2952">
        <f>COUNTIF($C$2:C2952,"是")</f>
        <v>39</v>
      </c>
      <c r="E2952">
        <f>IF(COUNTA(F$2:F2952)&lt;2,0,AVERAGE(F$2:F2952)/_xlfn.STDEV.P(F$2:F2952)*SQRT(252))</f>
        <v>0.61155604113757733</v>
      </c>
      <c r="F2952">
        <f t="shared" si="140"/>
        <v>-5.8772832737733482E-3</v>
      </c>
      <c r="G2952" s="4">
        <f>MAX($B$2:$B2952)</f>
        <v>154718.62971138561</v>
      </c>
      <c r="H2952" s="5">
        <f t="shared" si="138"/>
        <v>4.1398059800674347E-2</v>
      </c>
      <c r="I2952" s="5">
        <f t="shared" si="139"/>
        <v>0.12754234227413352</v>
      </c>
    </row>
    <row r="2953" spans="1:9" x14ac:dyDescent="0.25">
      <c r="A2953" s="3">
        <f>回测!A2953</f>
        <v>44435</v>
      </c>
      <c r="B2953">
        <f>回测!F2953</f>
        <v>148798.41781567485</v>
      </c>
      <c r="C2953" t="str">
        <f>回测!K2953</f>
        <v>否</v>
      </c>
      <c r="D2953">
        <f>COUNTIF($C$2:C2953,"是")</f>
        <v>39</v>
      </c>
      <c r="E2953">
        <f>IF(COUNTA(F$2:F2953)&lt;2,0,AVERAGE(F$2:F2953)/_xlfn.STDEV.P(F$2:F2953)*SQRT(252))</f>
        <v>0.61620643370708283</v>
      </c>
      <c r="F2953">
        <f t="shared" si="140"/>
        <v>3.2690141647861992E-3</v>
      </c>
      <c r="G2953" s="4">
        <f>MAX($B$2:$B2953)</f>
        <v>154718.62971138561</v>
      </c>
      <c r="H2953" s="5">
        <f t="shared" si="138"/>
        <v>3.8264376479771101E-2</v>
      </c>
      <c r="I2953" s="5">
        <f t="shared" si="139"/>
        <v>0.12754234227413352</v>
      </c>
    </row>
    <row r="2954" spans="1:9" x14ac:dyDescent="0.25">
      <c r="A2954" s="3">
        <f>回测!A2954</f>
        <v>44436</v>
      </c>
      <c r="B2954">
        <f>回测!F2954</f>
        <v>148798.41781567485</v>
      </c>
      <c r="C2954" t="str">
        <f>回测!K2954</f>
        <v>否</v>
      </c>
      <c r="D2954">
        <f>COUNTIF($C$2:C2954,"是")</f>
        <v>39</v>
      </c>
      <c r="E2954">
        <f>IF(COUNTA(F$2:F2954)&lt;2,0,AVERAGE(F$2:F2954)/_xlfn.STDEV.P(F$2:F2954)*SQRT(252))</f>
        <v>0.61610189661996007</v>
      </c>
      <c r="F2954">
        <f t="shared" si="140"/>
        <v>0</v>
      </c>
      <c r="G2954" s="4">
        <f>MAX($B$2:$B2954)</f>
        <v>154718.62971138561</v>
      </c>
      <c r="H2954" s="5">
        <f t="shared" si="138"/>
        <v>3.8264376479771101E-2</v>
      </c>
      <c r="I2954" s="5">
        <f t="shared" si="139"/>
        <v>0.12754234227413352</v>
      </c>
    </row>
    <row r="2955" spans="1:9" x14ac:dyDescent="0.25">
      <c r="A2955" s="3">
        <f>回测!A2955</f>
        <v>44437</v>
      </c>
      <c r="B2955">
        <f>回测!F2955</f>
        <v>148798.41781567485</v>
      </c>
      <c r="C2955" t="str">
        <f>回测!K2955</f>
        <v>否</v>
      </c>
      <c r="D2955">
        <f>COUNTIF($C$2:C2955,"是")</f>
        <v>39</v>
      </c>
      <c r="E2955">
        <f>IF(COUNTA(F$2:F2955)&lt;2,0,AVERAGE(F$2:F2955)/_xlfn.STDEV.P(F$2:F2955)*SQRT(252))</f>
        <v>0.61599741271775499</v>
      </c>
      <c r="F2955">
        <f t="shared" si="140"/>
        <v>0</v>
      </c>
      <c r="G2955" s="4">
        <f>MAX($B$2:$B2955)</f>
        <v>154718.62971138561</v>
      </c>
      <c r="H2955" s="5">
        <f t="shared" si="138"/>
        <v>3.8264376479771101E-2</v>
      </c>
      <c r="I2955" s="5">
        <f t="shared" si="139"/>
        <v>0.12754234227413352</v>
      </c>
    </row>
    <row r="2956" spans="1:9" x14ac:dyDescent="0.25">
      <c r="A2956" s="3">
        <f>回测!A2956</f>
        <v>44438</v>
      </c>
      <c r="B2956">
        <f>回测!F2956</f>
        <v>148757.55979590738</v>
      </c>
      <c r="C2956" t="str">
        <f>回测!K2956</f>
        <v>否</v>
      </c>
      <c r="D2956">
        <f>COUNTIF($C$2:C2956,"是")</f>
        <v>39</v>
      </c>
      <c r="E2956">
        <f>IF(COUNTA(F$2:F2956)&lt;2,0,AVERAGE(F$2:F2956)/_xlfn.STDEV.P(F$2:F2956)*SQRT(252))</f>
        <v>0.61548623723031926</v>
      </c>
      <c r="F2956">
        <f t="shared" si="140"/>
        <v>-2.745863858450992E-4</v>
      </c>
      <c r="G2956" s="4">
        <f>MAX($B$2:$B2956)</f>
        <v>154718.62971138561</v>
      </c>
      <c r="H2956" s="5">
        <f t="shared" si="138"/>
        <v>3.852845598877197E-2</v>
      </c>
      <c r="I2956" s="5">
        <f t="shared" si="139"/>
        <v>0.12754234227413352</v>
      </c>
    </row>
    <row r="2957" spans="1:9" x14ac:dyDescent="0.25">
      <c r="A2957" s="3">
        <f>回测!A2957</f>
        <v>44439</v>
      </c>
      <c r="B2957">
        <f>回测!F2957</f>
        <v>148788.86767276548</v>
      </c>
      <c r="C2957" t="str">
        <f>回测!K2957</f>
        <v>否</v>
      </c>
      <c r="D2957">
        <f>COUNTIF($C$2:C2957,"是")</f>
        <v>39</v>
      </c>
      <c r="E2957">
        <f>IF(COUNTA(F$2:F2957)&lt;2,0,AVERAGE(F$2:F2957)/_xlfn.STDEV.P(F$2:F2957)*SQRT(252))</f>
        <v>0.61569282989809271</v>
      </c>
      <c r="F2957">
        <f t="shared" si="140"/>
        <v>2.1046242558053763E-4</v>
      </c>
      <c r="G2957" s="4">
        <f>MAX($B$2:$B2957)</f>
        <v>154718.62971138561</v>
      </c>
      <c r="H2957" s="5">
        <f t="shared" si="138"/>
        <v>3.8326102355492608E-2</v>
      </c>
      <c r="I2957" s="5">
        <f t="shared" si="139"/>
        <v>0.12754234227413352</v>
      </c>
    </row>
    <row r="2958" spans="1:9" x14ac:dyDescent="0.25">
      <c r="A2958" s="3">
        <f>回测!A2958</f>
        <v>44440</v>
      </c>
      <c r="B2958">
        <f>回测!F2958</f>
        <v>149348.82055714566</v>
      </c>
      <c r="C2958" t="str">
        <f>回测!K2958</f>
        <v>否</v>
      </c>
      <c r="D2958">
        <f>COUNTIF($C$2:C2958,"是")</f>
        <v>39</v>
      </c>
      <c r="E2958">
        <f>IF(COUNTA(F$2:F2958)&lt;2,0,AVERAGE(F$2:F2958)/_xlfn.STDEV.P(F$2:F2958)*SQRT(252))</f>
        <v>0.62104089295758369</v>
      </c>
      <c r="F2958">
        <f t="shared" si="140"/>
        <v>3.7634057785269626E-3</v>
      </c>
      <c r="G2958" s="4">
        <f>MAX($B$2:$B2958)</f>
        <v>154718.62971138561</v>
      </c>
      <c r="H2958" s="5">
        <f t="shared" si="138"/>
        <v>3.4706933252038663E-2</v>
      </c>
      <c r="I2958" s="5">
        <f t="shared" si="139"/>
        <v>0.12754234227413352</v>
      </c>
    </row>
    <row r="2959" spans="1:9" x14ac:dyDescent="0.25">
      <c r="A2959" s="3">
        <f>回测!A2959</f>
        <v>44441</v>
      </c>
      <c r="B2959">
        <f>回测!F2959</f>
        <v>149287.91490348865</v>
      </c>
      <c r="C2959" t="str">
        <f>回测!K2959</f>
        <v>否</v>
      </c>
      <c r="D2959">
        <f>COUNTIF($C$2:C2959,"是")</f>
        <v>39</v>
      </c>
      <c r="E2959">
        <f>IF(COUNTA(F$2:F2959)&lt;2,0,AVERAGE(F$2:F2959)/_xlfn.STDEV.P(F$2:F2959)*SQRT(252))</f>
        <v>0.62033158214262241</v>
      </c>
      <c r="F2959">
        <f t="shared" si="140"/>
        <v>-4.0780806590778873E-4</v>
      </c>
      <c r="G2959" s="4">
        <f>MAX($B$2:$B2959)</f>
        <v>154718.62971138561</v>
      </c>
      <c r="H2959" s="5">
        <f t="shared" si="138"/>
        <v>3.5100587550623286E-2</v>
      </c>
      <c r="I2959" s="5">
        <f t="shared" si="139"/>
        <v>0.12754234227413352</v>
      </c>
    </row>
    <row r="2960" spans="1:9" x14ac:dyDescent="0.25">
      <c r="A2960" s="3">
        <f>回测!A2960</f>
        <v>44442</v>
      </c>
      <c r="B2960">
        <f>回测!F2960</f>
        <v>149095.10399410652</v>
      </c>
      <c r="C2960" t="str">
        <f>回测!K2960</f>
        <v>否</v>
      </c>
      <c r="D2960">
        <f>COUNTIF($C$2:C2960,"是")</f>
        <v>39</v>
      </c>
      <c r="E2960">
        <f>IF(COUNTA(F$2:F2960)&lt;2,0,AVERAGE(F$2:F2960)/_xlfn.STDEV.P(F$2:F2960)*SQRT(252))</f>
        <v>0.61830460631799489</v>
      </c>
      <c r="F2960">
        <f t="shared" si="140"/>
        <v>-1.2915372922636115E-3</v>
      </c>
      <c r="G2960" s="4">
        <f>MAX($B$2:$B2960)</f>
        <v>154718.62971138561</v>
      </c>
      <c r="H2960" s="5">
        <f t="shared" si="138"/>
        <v>3.6346791125084876E-2</v>
      </c>
      <c r="I2960" s="5">
        <f t="shared" si="139"/>
        <v>0.12754234227413352</v>
      </c>
    </row>
    <row r="2961" spans="1:9" x14ac:dyDescent="0.25">
      <c r="A2961" s="3">
        <f>回测!A2961</f>
        <v>44443</v>
      </c>
      <c r="B2961">
        <f>回测!F2961</f>
        <v>149095.10399410652</v>
      </c>
      <c r="C2961" t="str">
        <f>回测!K2961</f>
        <v>否</v>
      </c>
      <c r="D2961">
        <f>COUNTIF($C$2:C2961,"是")</f>
        <v>39</v>
      </c>
      <c r="E2961">
        <f>IF(COUNTA(F$2:F2961)&lt;2,0,AVERAGE(F$2:F2961)/_xlfn.STDEV.P(F$2:F2961)*SQRT(252))</f>
        <v>0.61819996037267955</v>
      </c>
      <c r="F2961">
        <f t="shared" si="140"/>
        <v>0</v>
      </c>
      <c r="G2961" s="4">
        <f>MAX($B$2:$B2961)</f>
        <v>154718.62971138561</v>
      </c>
      <c r="H2961" s="5">
        <f t="shared" si="138"/>
        <v>3.6346791125084876E-2</v>
      </c>
      <c r="I2961" s="5">
        <f t="shared" si="139"/>
        <v>0.12754234227413352</v>
      </c>
    </row>
    <row r="2962" spans="1:9" x14ac:dyDescent="0.25">
      <c r="A2962" s="3">
        <f>回测!A2962</f>
        <v>44444</v>
      </c>
      <c r="B2962">
        <f>回测!F2962</f>
        <v>149095.10399410652</v>
      </c>
      <c r="C2962" t="str">
        <f>回测!K2962</f>
        <v>否</v>
      </c>
      <c r="D2962">
        <f>COUNTIF($C$2:C2962,"是")</f>
        <v>39</v>
      </c>
      <c r="E2962">
        <f>IF(COUNTA(F$2:F2962)&lt;2,0,AVERAGE(F$2:F2962)/_xlfn.STDEV.P(F$2:F2962)*SQRT(252))</f>
        <v>0.61809536754229299</v>
      </c>
      <c r="F2962">
        <f t="shared" si="140"/>
        <v>0</v>
      </c>
      <c r="G2962" s="4">
        <f>MAX($B$2:$B2962)</f>
        <v>154718.62971138561</v>
      </c>
      <c r="H2962" s="5">
        <f t="shared" si="138"/>
        <v>3.6346791125084876E-2</v>
      </c>
      <c r="I2962" s="5">
        <f t="shared" si="139"/>
        <v>0.12754234227413352</v>
      </c>
    </row>
    <row r="2963" spans="1:9" x14ac:dyDescent="0.25">
      <c r="A2963" s="3">
        <f>回测!A2963</f>
        <v>44445</v>
      </c>
      <c r="B2963">
        <f>回测!F2963</f>
        <v>149916.72332633723</v>
      </c>
      <c r="C2963" t="str">
        <f>回测!K2963</f>
        <v>否</v>
      </c>
      <c r="D2963">
        <f>COUNTIF($C$2:C2963,"是")</f>
        <v>39</v>
      </c>
      <c r="E2963">
        <f>IF(COUNTA(F$2:F2963)&lt;2,0,AVERAGE(F$2:F2963)/_xlfn.STDEV.P(F$2:F2963)*SQRT(252))</f>
        <v>0.62588813118614495</v>
      </c>
      <c r="F2963">
        <f t="shared" si="140"/>
        <v>5.5107063224770769E-3</v>
      </c>
      <c r="G2963" s="4">
        <f>MAX($B$2:$B2963)</f>
        <v>154718.62971138561</v>
      </c>
      <c r="H2963" s="5">
        <f t="shared" si="138"/>
        <v>3.1036381294262561E-2</v>
      </c>
      <c r="I2963" s="5">
        <f t="shared" si="139"/>
        <v>0.12754234227413352</v>
      </c>
    </row>
    <row r="2964" spans="1:9" x14ac:dyDescent="0.25">
      <c r="A2964" s="3">
        <f>回测!A2964</f>
        <v>44446</v>
      </c>
      <c r="B2964">
        <f>回测!F2964</f>
        <v>150251.55073499028</v>
      </c>
      <c r="C2964" t="str">
        <f>回测!K2964</f>
        <v>否</v>
      </c>
      <c r="D2964">
        <f>COUNTIF($C$2:C2964,"是")</f>
        <v>39</v>
      </c>
      <c r="E2964">
        <f>IF(COUNTA(F$2:F2964)&lt;2,0,AVERAGE(F$2:F2964)/_xlfn.STDEV.P(F$2:F2964)*SQRT(252))</f>
        <v>0.62903964420202596</v>
      </c>
      <c r="F2964">
        <f t="shared" si="140"/>
        <v>2.2334226710931659E-3</v>
      </c>
      <c r="G2964" s="4">
        <f>MAX($B$2:$B2964)</f>
        <v>154718.62971138561</v>
      </c>
      <c r="H2964" s="5">
        <f t="shared" si="138"/>
        <v>2.8872275980780682E-2</v>
      </c>
      <c r="I2964" s="5">
        <f t="shared" si="139"/>
        <v>0.12754234227413352</v>
      </c>
    </row>
    <row r="2965" spans="1:9" x14ac:dyDescent="0.25">
      <c r="A2965" s="3">
        <f>回测!A2965</f>
        <v>44447</v>
      </c>
      <c r="B2965">
        <f>回测!F2965</f>
        <v>149645.49720618266</v>
      </c>
      <c r="C2965" t="str">
        <f>回测!K2965</f>
        <v>否</v>
      </c>
      <c r="D2965">
        <f>COUNTIF($C$2:C2965,"是")</f>
        <v>39</v>
      </c>
      <c r="E2965">
        <f>IF(COUNTA(F$2:F2965)&lt;2,0,AVERAGE(F$2:F2965)/_xlfn.STDEV.P(F$2:F2965)*SQRT(252))</f>
        <v>0.62285022496875853</v>
      </c>
      <c r="F2965">
        <f t="shared" si="140"/>
        <v>-4.0335925043233356E-3</v>
      </c>
      <c r="G2965" s="4">
        <f>MAX($B$2:$B2965)</f>
        <v>154718.62971138561</v>
      </c>
      <c r="H2965" s="5">
        <f t="shared" si="138"/>
        <v>3.2789409489125232E-2</v>
      </c>
      <c r="I2965" s="5">
        <f t="shared" si="139"/>
        <v>0.12754234227413352</v>
      </c>
    </row>
    <row r="2966" spans="1:9" x14ac:dyDescent="0.25">
      <c r="A2966" s="3">
        <f>回测!A2966</f>
        <v>44448</v>
      </c>
      <c r="B2966">
        <f>回测!F2966</f>
        <v>149494.37347784938</v>
      </c>
      <c r="C2966" t="str">
        <f>回测!K2966</f>
        <v>否</v>
      </c>
      <c r="D2966">
        <f>COUNTIF($C$2:C2966,"是")</f>
        <v>39</v>
      </c>
      <c r="E2966">
        <f>IF(COUNTA(F$2:F2966)&lt;2,0,AVERAGE(F$2:F2966)/_xlfn.STDEV.P(F$2:F2966)*SQRT(252))</f>
        <v>0.62124688925777016</v>
      </c>
      <c r="F2966">
        <f t="shared" si="140"/>
        <v>-1.0098782198909584E-3</v>
      </c>
      <c r="G2966" s="4">
        <f>MAX($B$2:$B2966)</f>
        <v>154718.62971138561</v>
      </c>
      <c r="H2966" s="5">
        <f t="shared" si="138"/>
        <v>3.3766174398530024E-2</v>
      </c>
      <c r="I2966" s="5">
        <f t="shared" si="139"/>
        <v>0.12754234227413352</v>
      </c>
    </row>
    <row r="2967" spans="1:9" x14ac:dyDescent="0.25">
      <c r="A2967" s="3">
        <f>回测!A2967</f>
        <v>44449</v>
      </c>
      <c r="B2967">
        <f>回测!F2967</f>
        <v>150083.7287078673</v>
      </c>
      <c r="C2967" t="str">
        <f>回测!K2967</f>
        <v>否</v>
      </c>
      <c r="D2967">
        <f>COUNTIF($C$2:C2967,"是")</f>
        <v>39</v>
      </c>
      <c r="E2967">
        <f>IF(COUNTA(F$2:F2967)&lt;2,0,AVERAGE(F$2:F2967)/_xlfn.STDEV.P(F$2:F2967)*SQRT(252))</f>
        <v>0.62683330277202742</v>
      </c>
      <c r="F2967">
        <f t="shared" si="140"/>
        <v>3.9423238233460278E-3</v>
      </c>
      <c r="G2967" s="4">
        <f>MAX($B$2:$B2967)</f>
        <v>154718.62971138561</v>
      </c>
      <c r="H2967" s="5">
        <f t="shared" si="138"/>
        <v>2.9956967768938525E-2</v>
      </c>
      <c r="I2967" s="5">
        <f t="shared" si="139"/>
        <v>0.12754234227413352</v>
      </c>
    </row>
    <row r="2968" spans="1:9" x14ac:dyDescent="0.25">
      <c r="A2968" s="3">
        <f>回测!A2968</f>
        <v>44450</v>
      </c>
      <c r="B2968">
        <f>回测!F2968</f>
        <v>150083.7287078673</v>
      </c>
      <c r="C2968" t="str">
        <f>回测!K2968</f>
        <v>否</v>
      </c>
      <c r="D2968">
        <f>COUNTIF($C$2:C2968,"是")</f>
        <v>39</v>
      </c>
      <c r="E2968">
        <f>IF(COUNTA(F$2:F2968)&lt;2,0,AVERAGE(F$2:F2968)/_xlfn.STDEV.P(F$2:F2968)*SQRT(252))</f>
        <v>0.62672745932228635</v>
      </c>
      <c r="F2968">
        <f t="shared" si="140"/>
        <v>0</v>
      </c>
      <c r="G2968" s="4">
        <f>MAX($B$2:$B2968)</f>
        <v>154718.62971138561</v>
      </c>
      <c r="H2968" s="5">
        <f t="shared" si="138"/>
        <v>2.9956967768938525E-2</v>
      </c>
      <c r="I2968" s="5">
        <f t="shared" si="139"/>
        <v>0.12754234227413352</v>
      </c>
    </row>
    <row r="2969" spans="1:9" x14ac:dyDescent="0.25">
      <c r="A2969" s="3">
        <f>回测!A2969</f>
        <v>44451</v>
      </c>
      <c r="B2969">
        <f>回测!F2969</f>
        <v>150083.7287078673</v>
      </c>
      <c r="C2969" t="str">
        <f>回测!K2969</f>
        <v>否</v>
      </c>
      <c r="D2969">
        <f>COUNTIF($C$2:C2969,"是")</f>
        <v>39</v>
      </c>
      <c r="E2969">
        <f>IF(COUNTA(F$2:F2969)&lt;2,0,AVERAGE(F$2:F2969)/_xlfn.STDEV.P(F$2:F2969)*SQRT(252))</f>
        <v>0.62662166947078513</v>
      </c>
      <c r="F2969">
        <f t="shared" si="140"/>
        <v>0</v>
      </c>
      <c r="G2969" s="4">
        <f>MAX($B$2:$B2969)</f>
        <v>154718.62971138561</v>
      </c>
      <c r="H2969" s="5">
        <f t="shared" si="138"/>
        <v>2.9956967768938525E-2</v>
      </c>
      <c r="I2969" s="5">
        <f t="shared" si="139"/>
        <v>0.12754234227413352</v>
      </c>
    </row>
    <row r="2970" spans="1:9" x14ac:dyDescent="0.25">
      <c r="A2970" s="3">
        <f>回测!A2970</f>
        <v>44452</v>
      </c>
      <c r="B2970">
        <f>回测!F2970</f>
        <v>149678.50913058993</v>
      </c>
      <c r="C2970" t="str">
        <f>回测!K2970</f>
        <v>否</v>
      </c>
      <c r="D2970">
        <f>COUNTIF($C$2:C2970,"是")</f>
        <v>39</v>
      </c>
      <c r="E2970">
        <f>IF(COUNTA(F$2:F2970)&lt;2,0,AVERAGE(F$2:F2970)/_xlfn.STDEV.P(F$2:F2970)*SQRT(252))</f>
        <v>0.62247788520577163</v>
      </c>
      <c r="F2970">
        <f t="shared" si="140"/>
        <v>-2.6999567559126136E-3</v>
      </c>
      <c r="G2970" s="4">
        <f>MAX($B$2:$B2970)</f>
        <v>154718.62971138561</v>
      </c>
      <c r="H2970" s="5">
        <f t="shared" si="138"/>
        <v>3.257604200733677E-2</v>
      </c>
      <c r="I2970" s="5">
        <f t="shared" si="139"/>
        <v>0.12754234227413352</v>
      </c>
    </row>
    <row r="2971" spans="1:9" x14ac:dyDescent="0.25">
      <c r="A2971" s="3">
        <f>回测!A2971</f>
        <v>44453</v>
      </c>
      <c r="B2971">
        <f>回测!F2971</f>
        <v>149193.03399487888</v>
      </c>
      <c r="C2971" t="str">
        <f>回测!K2971</f>
        <v>否</v>
      </c>
      <c r="D2971">
        <f>COUNTIF($C$2:C2971,"是")</f>
        <v>39</v>
      </c>
      <c r="E2971">
        <f>IF(COUNTA(F$2:F2971)&lt;2,0,AVERAGE(F$2:F2971)/_xlfn.STDEV.P(F$2:F2971)*SQRT(252))</f>
        <v>0.61751008400365426</v>
      </c>
      <c r="F2971">
        <f t="shared" si="140"/>
        <v>-3.2434525071831644E-3</v>
      </c>
      <c r="G2971" s="4">
        <f>MAX($B$2:$B2971)</f>
        <v>154718.62971138561</v>
      </c>
      <c r="H2971" s="5">
        <f t="shared" si="138"/>
        <v>3.5713835669397231E-2</v>
      </c>
      <c r="I2971" s="5">
        <f t="shared" si="139"/>
        <v>0.12754234227413352</v>
      </c>
    </row>
    <row r="2972" spans="1:9" x14ac:dyDescent="0.25">
      <c r="A2972" s="3">
        <f>回测!A2972</f>
        <v>44454</v>
      </c>
      <c r="B2972">
        <f>回测!F2972</f>
        <v>148922.0991797765</v>
      </c>
      <c r="C2972" t="str">
        <f>回测!K2972</f>
        <v>否</v>
      </c>
      <c r="D2972">
        <f>COUNTIF($C$2:C2972,"是")</f>
        <v>39</v>
      </c>
      <c r="E2972">
        <f>IF(COUNTA(F$2:F2972)&lt;2,0,AVERAGE(F$2:F2972)/_xlfn.STDEV.P(F$2:F2972)*SQRT(252))</f>
        <v>0.61470471456345799</v>
      </c>
      <c r="F2972">
        <f t="shared" si="140"/>
        <v>-1.8160017786867932E-3</v>
      </c>
      <c r="G2972" s="4">
        <f>MAX($B$2:$B2972)</f>
        <v>154718.62971138561</v>
      </c>
      <c r="H2972" s="5">
        <f t="shared" si="138"/>
        <v>3.7464981058984548E-2</v>
      </c>
      <c r="I2972" s="5">
        <f t="shared" si="139"/>
        <v>0.12754234227413352</v>
      </c>
    </row>
    <row r="2973" spans="1:9" x14ac:dyDescent="0.25">
      <c r="A2973" s="3">
        <f>回测!A2973</f>
        <v>44455</v>
      </c>
      <c r="B2973">
        <f>回测!F2973</f>
        <v>148129.95801776578</v>
      </c>
      <c r="C2973" t="str">
        <f>回测!K2973</f>
        <v>否</v>
      </c>
      <c r="D2973">
        <f>COUNTIF($C$2:C2973,"是")</f>
        <v>39</v>
      </c>
      <c r="E2973">
        <f>IF(COUNTA(F$2:F2973)&lt;2,0,AVERAGE(F$2:F2973)/_xlfn.STDEV.P(F$2:F2973)*SQRT(252))</f>
        <v>0.60654791326704671</v>
      </c>
      <c r="F2973">
        <f t="shared" si="140"/>
        <v>-5.3191646261611103E-3</v>
      </c>
      <c r="G2973" s="4">
        <f>MAX($B$2:$B2973)</f>
        <v>154718.62971138561</v>
      </c>
      <c r="H2973" s="5">
        <f t="shared" si="138"/>
        <v>4.2584863283176899E-2</v>
      </c>
      <c r="I2973" s="5">
        <f t="shared" si="139"/>
        <v>0.12754234227413352</v>
      </c>
    </row>
    <row r="2974" spans="1:9" x14ac:dyDescent="0.25">
      <c r="A2974" s="3">
        <f>回测!A2974</f>
        <v>44456</v>
      </c>
      <c r="B2974">
        <f>回测!F2974</f>
        <v>148105.33470251999</v>
      </c>
      <c r="C2974" t="str">
        <f>回测!K2974</f>
        <v>否</v>
      </c>
      <c r="D2974">
        <f>COUNTIF($C$2:C2974,"是")</f>
        <v>39</v>
      </c>
      <c r="E2974">
        <f>IF(COUNTA(F$2:F2974)&lt;2,0,AVERAGE(F$2:F2974)/_xlfn.STDEV.P(F$2:F2974)*SQRT(252))</f>
        <v>0.60620080426262313</v>
      </c>
      <c r="F2974">
        <f t="shared" si="140"/>
        <v>-1.6622778791874904E-4</v>
      </c>
      <c r="G2974" s="4">
        <f>MAX($B$2:$B2974)</f>
        <v>154718.62971138561</v>
      </c>
      <c r="H2974" s="5">
        <f t="shared" si="138"/>
        <v>4.2744012283473243E-2</v>
      </c>
      <c r="I2974" s="5">
        <f t="shared" si="139"/>
        <v>0.12754234227413352</v>
      </c>
    </row>
    <row r="2975" spans="1:9" x14ac:dyDescent="0.25">
      <c r="A2975" s="3">
        <f>回测!A2975</f>
        <v>44457</v>
      </c>
      <c r="B2975">
        <f>回测!F2975</f>
        <v>148105.33470251999</v>
      </c>
      <c r="C2975" t="str">
        <f>回测!K2975</f>
        <v>否</v>
      </c>
      <c r="D2975">
        <f>COUNTIF($C$2:C2975,"是")</f>
        <v>39</v>
      </c>
      <c r="E2975">
        <f>IF(COUNTA(F$2:F2975)&lt;2,0,AVERAGE(F$2:F2975)/_xlfn.STDEV.P(F$2:F2975)*SQRT(252))</f>
        <v>0.6060986960162954</v>
      </c>
      <c r="F2975">
        <f t="shared" si="140"/>
        <v>0</v>
      </c>
      <c r="G2975" s="4">
        <f>MAX($B$2:$B2975)</f>
        <v>154718.62971138561</v>
      </c>
      <c r="H2975" s="5">
        <f t="shared" si="138"/>
        <v>4.2744012283473243E-2</v>
      </c>
      <c r="I2975" s="5">
        <f t="shared" si="139"/>
        <v>0.12754234227413352</v>
      </c>
    </row>
    <row r="2976" spans="1:9" x14ac:dyDescent="0.25">
      <c r="A2976" s="3">
        <f>回测!A2976</f>
        <v>44458</v>
      </c>
      <c r="B2976">
        <f>回测!F2976</f>
        <v>148105.33470251999</v>
      </c>
      <c r="C2976" t="str">
        <f>回测!K2976</f>
        <v>否</v>
      </c>
      <c r="D2976">
        <f>COUNTIF($C$2:C2976,"是")</f>
        <v>39</v>
      </c>
      <c r="E2976">
        <f>IF(COUNTA(F$2:F2976)&lt;2,0,AVERAGE(F$2:F2976)/_xlfn.STDEV.P(F$2:F2976)*SQRT(252))</f>
        <v>0.60599663934982118</v>
      </c>
      <c r="F2976">
        <f t="shared" si="140"/>
        <v>0</v>
      </c>
      <c r="G2976" s="4">
        <f>MAX($B$2:$B2976)</f>
        <v>154718.62971138561</v>
      </c>
      <c r="H2976" s="5">
        <f t="shared" si="138"/>
        <v>4.2744012283473243E-2</v>
      </c>
      <c r="I2976" s="5">
        <f t="shared" si="139"/>
        <v>0.12754234227413352</v>
      </c>
    </row>
    <row r="2977" spans="1:9" x14ac:dyDescent="0.25">
      <c r="A2977" s="3">
        <f>回测!A2977</f>
        <v>44459</v>
      </c>
      <c r="B2977">
        <f>回测!F2977</f>
        <v>148105.33470251999</v>
      </c>
      <c r="C2977" t="str">
        <f>回测!K2977</f>
        <v>否</v>
      </c>
      <c r="D2977">
        <f>COUNTIF($C$2:C2977,"是")</f>
        <v>39</v>
      </c>
      <c r="E2977">
        <f>IF(COUNTA(F$2:F2977)&lt;2,0,AVERAGE(F$2:F2977)/_xlfn.STDEV.P(F$2:F2977)*SQRT(252))</f>
        <v>0.60589463421978917</v>
      </c>
      <c r="F2977">
        <f t="shared" si="140"/>
        <v>0</v>
      </c>
      <c r="G2977" s="4">
        <f>MAX($B$2:$B2977)</f>
        <v>154718.62971138561</v>
      </c>
      <c r="H2977" s="5">
        <f t="shared" si="138"/>
        <v>4.2744012283473243E-2</v>
      </c>
      <c r="I2977" s="5">
        <f t="shared" si="139"/>
        <v>0.12754234227413352</v>
      </c>
    </row>
    <row r="2978" spans="1:9" x14ac:dyDescent="0.25">
      <c r="A2978" s="3">
        <f>回测!A2978</f>
        <v>44460</v>
      </c>
      <c r="B2978">
        <f>回测!F2978</f>
        <v>148105.33470251999</v>
      </c>
      <c r="C2978" t="str">
        <f>回测!K2978</f>
        <v>否</v>
      </c>
      <c r="D2978">
        <f>COUNTIF($C$2:C2978,"是")</f>
        <v>39</v>
      </c>
      <c r="E2978">
        <f>IF(COUNTA(F$2:F2978)&lt;2,0,AVERAGE(F$2:F2978)/_xlfn.STDEV.P(F$2:F2978)*SQRT(252))</f>
        <v>0.60579268058283897</v>
      </c>
      <c r="F2978">
        <f t="shared" si="140"/>
        <v>0</v>
      </c>
      <c r="G2978" s="4">
        <f>MAX($B$2:$B2978)</f>
        <v>154718.62971138561</v>
      </c>
      <c r="H2978" s="5">
        <f t="shared" si="138"/>
        <v>4.2744012283473243E-2</v>
      </c>
      <c r="I2978" s="5">
        <f t="shared" si="139"/>
        <v>0.12754234227413352</v>
      </c>
    </row>
    <row r="2979" spans="1:9" x14ac:dyDescent="0.25">
      <c r="A2979" s="3">
        <f>回测!A2979</f>
        <v>44461</v>
      </c>
      <c r="B2979">
        <f>回测!F2979</f>
        <v>148343.8462022843</v>
      </c>
      <c r="C2979" t="str">
        <f>回测!K2979</f>
        <v>否</v>
      </c>
      <c r="D2979">
        <f>COUNTIF($C$2:C2979,"是")</f>
        <v>39</v>
      </c>
      <c r="E2979">
        <f>IF(COUNTA(F$2:F2979)&lt;2,0,AVERAGE(F$2:F2979)/_xlfn.STDEV.P(F$2:F2979)*SQRT(252))</f>
        <v>0.6080393079727745</v>
      </c>
      <c r="F2979">
        <f t="shared" si="140"/>
        <v>1.6104180193332596E-3</v>
      </c>
      <c r="G2979" s="4">
        <f>MAX($B$2:$B2979)</f>
        <v>154718.62971138561</v>
      </c>
      <c r="H2979" s="5">
        <f t="shared" si="138"/>
        <v>4.1202429991739953E-2</v>
      </c>
      <c r="I2979" s="5">
        <f t="shared" si="139"/>
        <v>0.12754234227413352</v>
      </c>
    </row>
    <row r="2980" spans="1:9" x14ac:dyDescent="0.25">
      <c r="A2980" s="3">
        <f>回测!A2980</f>
        <v>44462</v>
      </c>
      <c r="B2980">
        <f>回测!F2980</f>
        <v>148261.54173765282</v>
      </c>
      <c r="C2980" t="str">
        <f>回测!K2980</f>
        <v>否</v>
      </c>
      <c r="D2980">
        <f>COUNTIF($C$2:C2980,"是")</f>
        <v>39</v>
      </c>
      <c r="E2980">
        <f>IF(COUNTA(F$2:F2980)&lt;2,0,AVERAGE(F$2:F2980)/_xlfn.STDEV.P(F$2:F2980)*SQRT(252))</f>
        <v>0.60711880168170951</v>
      </c>
      <c r="F2980">
        <f t="shared" si="140"/>
        <v>-5.5482223724501178E-4</v>
      </c>
      <c r="G2980" s="4">
        <f>MAX($B$2:$B2980)</f>
        <v>154718.62971138561</v>
      </c>
      <c r="H2980" s="5">
        <f t="shared" si="138"/>
        <v>4.1734392204597071E-2</v>
      </c>
      <c r="I2980" s="5">
        <f t="shared" si="139"/>
        <v>0.12754234227413352</v>
      </c>
    </row>
    <row r="2981" spans="1:9" x14ac:dyDescent="0.25">
      <c r="A2981" s="3">
        <f>回测!A2981</f>
        <v>44463</v>
      </c>
      <c r="B2981">
        <f>回测!F2981</f>
        <v>148124.31799775938</v>
      </c>
      <c r="C2981" t="str">
        <f>回测!K2981</f>
        <v>否</v>
      </c>
      <c r="D2981">
        <f>COUNTIF($C$2:C2981,"是")</f>
        <v>39</v>
      </c>
      <c r="E2981">
        <f>IF(COUNTA(F$2:F2981)&lt;2,0,AVERAGE(F$2:F2981)/_xlfn.STDEV.P(F$2:F2981)*SQRT(252))</f>
        <v>0.60564933552459621</v>
      </c>
      <c r="F2981">
        <f t="shared" si="140"/>
        <v>-9.2555182068898567E-4</v>
      </c>
      <c r="G2981" s="4">
        <f>MAX($B$2:$B2981)</f>
        <v>154718.62971138561</v>
      </c>
      <c r="H2981" s="5">
        <f t="shared" si="138"/>
        <v>4.2621316682595722E-2</v>
      </c>
      <c r="I2981" s="5">
        <f t="shared" si="139"/>
        <v>0.12754234227413352</v>
      </c>
    </row>
    <row r="2982" spans="1:9" x14ac:dyDescent="0.25">
      <c r="A2982" s="3">
        <f>回测!A2982</f>
        <v>44464</v>
      </c>
      <c r="B2982">
        <f>回测!F2982</f>
        <v>148124.31799775938</v>
      </c>
      <c r="C2982" t="str">
        <f>回测!K2982</f>
        <v>否</v>
      </c>
      <c r="D2982">
        <f>COUNTIF($C$2:C2982,"是")</f>
        <v>39</v>
      </c>
      <c r="E2982">
        <f>IF(COUNTA(F$2:F2982)&lt;2,0,AVERAGE(F$2:F2982)/_xlfn.STDEV.P(F$2:F2982)*SQRT(252))</f>
        <v>0.60554756009032062</v>
      </c>
      <c r="F2982">
        <f t="shared" si="140"/>
        <v>0</v>
      </c>
      <c r="G2982" s="4">
        <f>MAX($B$2:$B2982)</f>
        <v>154718.62971138561</v>
      </c>
      <c r="H2982" s="5">
        <f t="shared" si="138"/>
        <v>4.2621316682595722E-2</v>
      </c>
      <c r="I2982" s="5">
        <f t="shared" si="139"/>
        <v>0.12754234227413352</v>
      </c>
    </row>
    <row r="2983" spans="1:9" x14ac:dyDescent="0.25">
      <c r="A2983" s="3">
        <f>回测!A2983</f>
        <v>44465</v>
      </c>
      <c r="B2983">
        <f>回测!F2983</f>
        <v>148124.31799775938</v>
      </c>
      <c r="C2983" t="str">
        <f>回测!K2983</f>
        <v>否</v>
      </c>
      <c r="D2983">
        <f>COUNTIF($C$2:C2983,"是")</f>
        <v>39</v>
      </c>
      <c r="E2983">
        <f>IF(COUNTA(F$2:F2983)&lt;2,0,AVERAGE(F$2:F2983)/_xlfn.STDEV.P(F$2:F2983)*SQRT(252))</f>
        <v>0.60544583594690782</v>
      </c>
      <c r="F2983">
        <f t="shared" si="140"/>
        <v>0</v>
      </c>
      <c r="G2983" s="4">
        <f>MAX($B$2:$B2983)</f>
        <v>154718.62971138561</v>
      </c>
      <c r="H2983" s="5">
        <f t="shared" si="138"/>
        <v>4.2621316682595722E-2</v>
      </c>
      <c r="I2983" s="5">
        <f t="shared" si="139"/>
        <v>0.12754234227413352</v>
      </c>
    </row>
    <row r="2984" spans="1:9" x14ac:dyDescent="0.25">
      <c r="A2984" s="3">
        <f>回测!A2984</f>
        <v>44466</v>
      </c>
      <c r="B2984">
        <f>回测!F2984</f>
        <v>148403.29977477586</v>
      </c>
      <c r="C2984" t="str">
        <f>回测!K2984</f>
        <v>否</v>
      </c>
      <c r="D2984">
        <f>COUNTIF($C$2:C2984,"是")</f>
        <v>39</v>
      </c>
      <c r="E2984">
        <f>IF(COUNTA(F$2:F2984)&lt;2,0,AVERAGE(F$2:F2984)/_xlfn.STDEV.P(F$2:F2984)*SQRT(252))</f>
        <v>0.60808439432589201</v>
      </c>
      <c r="F2984">
        <f t="shared" si="140"/>
        <v>1.883429951189397E-3</v>
      </c>
      <c r="G2984" s="4">
        <f>MAX($B$2:$B2984)</f>
        <v>154718.62971138561</v>
      </c>
      <c r="H2984" s="5">
        <f t="shared" si="138"/>
        <v>4.0818160995805486E-2</v>
      </c>
      <c r="I2984" s="5">
        <f t="shared" si="139"/>
        <v>0.12754234227413352</v>
      </c>
    </row>
    <row r="2985" spans="1:9" x14ac:dyDescent="0.25">
      <c r="A2985" s="3">
        <f>回测!A2985</f>
        <v>44467</v>
      </c>
      <c r="B2985">
        <f>回测!F2985</f>
        <v>148058.53397690575</v>
      </c>
      <c r="C2985" t="str">
        <f>回测!K2985</f>
        <v>否</v>
      </c>
      <c r="D2985">
        <f>COUNTIF($C$2:C2985,"是")</f>
        <v>39</v>
      </c>
      <c r="E2985">
        <f>IF(COUNTA(F$2:F2985)&lt;2,0,AVERAGE(F$2:F2985)/_xlfn.STDEV.P(F$2:F2985)*SQRT(252))</f>
        <v>0.60452758100014981</v>
      </c>
      <c r="F2985">
        <f t="shared" si="140"/>
        <v>-2.3231680049793368E-3</v>
      </c>
      <c r="G2985" s="4">
        <f>MAX($B$2:$B2985)</f>
        <v>154718.62971138561</v>
      </c>
      <c r="H2985" s="5">
        <f t="shared" si="138"/>
        <v>4.3046501555137229E-2</v>
      </c>
      <c r="I2985" s="5">
        <f t="shared" si="139"/>
        <v>0.12754234227413352</v>
      </c>
    </row>
    <row r="2986" spans="1:9" x14ac:dyDescent="0.25">
      <c r="A2986" s="3">
        <f>回测!A2986</f>
        <v>44468</v>
      </c>
      <c r="B2986">
        <f>回测!F2986</f>
        <v>147837.07937132989</v>
      </c>
      <c r="C2986" t="str">
        <f>回测!K2986</f>
        <v>否</v>
      </c>
      <c r="D2986">
        <f>COUNTIF($C$2:C2986,"是")</f>
        <v>39</v>
      </c>
      <c r="E2986">
        <f>IF(COUNTA(F$2:F2986)&lt;2,0,AVERAGE(F$2:F2986)/_xlfn.STDEV.P(F$2:F2986)*SQRT(252))</f>
        <v>0.60221203861643213</v>
      </c>
      <c r="F2986">
        <f t="shared" si="140"/>
        <v>-1.4957233441903472E-3</v>
      </c>
      <c r="G2986" s="4">
        <f>MAX($B$2:$B2986)</f>
        <v>154718.62971138561</v>
      </c>
      <c r="H2986" s="5">
        <f t="shared" si="138"/>
        <v>4.4477839242065831E-2</v>
      </c>
      <c r="I2986" s="5">
        <f t="shared" si="139"/>
        <v>0.12754234227413352</v>
      </c>
    </row>
    <row r="2987" spans="1:9" x14ac:dyDescent="0.25">
      <c r="A2987" s="3">
        <f>回测!A2987</f>
        <v>44469</v>
      </c>
      <c r="B2987">
        <f>回测!F2987</f>
        <v>147847.90583007786</v>
      </c>
      <c r="C2987" t="str">
        <f>回测!K2987</f>
        <v>否</v>
      </c>
      <c r="D2987">
        <f>COUNTIF($C$2:C2987,"是")</f>
        <v>39</v>
      </c>
      <c r="E2987">
        <f>IF(COUNTA(F$2:F2987)&lt;2,0,AVERAGE(F$2:F2987)/_xlfn.STDEV.P(F$2:F2987)*SQRT(252))</f>
        <v>0.60221851329929987</v>
      </c>
      <c r="F2987">
        <f t="shared" si="140"/>
        <v>7.3232363585695737E-5</v>
      </c>
      <c r="G2987" s="4">
        <f>MAX($B$2:$B2987)</f>
        <v>154718.62971138561</v>
      </c>
      <c r="H2987" s="5">
        <f t="shared" si="138"/>
        <v>4.4407864095775018E-2</v>
      </c>
      <c r="I2987" s="5">
        <f t="shared" si="139"/>
        <v>0.12754234227413352</v>
      </c>
    </row>
    <row r="2988" spans="1:9" x14ac:dyDescent="0.25">
      <c r="A2988" s="3">
        <f>回测!A2988</f>
        <v>44470</v>
      </c>
      <c r="B2988">
        <f>回测!F2988</f>
        <v>147847.90583007786</v>
      </c>
      <c r="C2988" t="str">
        <f>回测!K2988</f>
        <v>否</v>
      </c>
      <c r="D2988">
        <f>COUNTIF($C$2:C2988,"是")</f>
        <v>39</v>
      </c>
      <c r="E2988">
        <f>IF(COUNTA(F$2:F2988)&lt;2,0,AVERAGE(F$2:F2988)/_xlfn.STDEV.P(F$2:F2988)*SQRT(252))</f>
        <v>0.60211751941409641</v>
      </c>
      <c r="F2988">
        <f t="shared" si="140"/>
        <v>0</v>
      </c>
      <c r="G2988" s="4">
        <f>MAX($B$2:$B2988)</f>
        <v>154718.62971138561</v>
      </c>
      <c r="H2988" s="5">
        <f t="shared" si="138"/>
        <v>4.4407864095775018E-2</v>
      </c>
      <c r="I2988" s="5">
        <f t="shared" si="139"/>
        <v>0.12754234227413352</v>
      </c>
    </row>
    <row r="2989" spans="1:9" x14ac:dyDescent="0.25">
      <c r="A2989" s="3">
        <f>回测!A2989</f>
        <v>44471</v>
      </c>
      <c r="B2989">
        <f>回测!F2989</f>
        <v>147847.90583007786</v>
      </c>
      <c r="C2989" t="str">
        <f>回测!K2989</f>
        <v>否</v>
      </c>
      <c r="D2989">
        <f>COUNTIF($C$2:C2989,"是")</f>
        <v>39</v>
      </c>
      <c r="E2989">
        <f>IF(COUNTA(F$2:F2989)&lt;2,0,AVERAGE(F$2:F2989)/_xlfn.STDEV.P(F$2:F2989)*SQRT(252))</f>
        <v>0.60201657632280647</v>
      </c>
      <c r="F2989">
        <f t="shared" si="140"/>
        <v>0</v>
      </c>
      <c r="G2989" s="4">
        <f>MAX($B$2:$B2989)</f>
        <v>154718.62971138561</v>
      </c>
      <c r="H2989" s="5">
        <f t="shared" si="138"/>
        <v>4.4407864095775018E-2</v>
      </c>
      <c r="I2989" s="5">
        <f t="shared" si="139"/>
        <v>0.12754234227413352</v>
      </c>
    </row>
    <row r="2990" spans="1:9" x14ac:dyDescent="0.25">
      <c r="A2990" s="3">
        <f>回测!A2990</f>
        <v>44472</v>
      </c>
      <c r="B2990">
        <f>回测!F2990</f>
        <v>147847.90583007786</v>
      </c>
      <c r="C2990" t="str">
        <f>回测!K2990</f>
        <v>否</v>
      </c>
      <c r="D2990">
        <f>COUNTIF($C$2:C2990,"是")</f>
        <v>39</v>
      </c>
      <c r="E2990">
        <f>IF(COUNTA(F$2:F2990)&lt;2,0,AVERAGE(F$2:F2990)/_xlfn.STDEV.P(F$2:F2990)*SQRT(252))</f>
        <v>0.60191568398286677</v>
      </c>
      <c r="F2990">
        <f t="shared" si="140"/>
        <v>0</v>
      </c>
      <c r="G2990" s="4">
        <f>MAX($B$2:$B2990)</f>
        <v>154718.62971138561</v>
      </c>
      <c r="H2990" s="5">
        <f t="shared" si="138"/>
        <v>4.4407864095775018E-2</v>
      </c>
      <c r="I2990" s="5">
        <f t="shared" si="139"/>
        <v>0.12754234227413352</v>
      </c>
    </row>
    <row r="2991" spans="1:9" x14ac:dyDescent="0.25">
      <c r="A2991" s="3">
        <f>回测!A2991</f>
        <v>44473</v>
      </c>
      <c r="B2991">
        <f>回测!F2991</f>
        <v>147847.90583007786</v>
      </c>
      <c r="C2991" t="str">
        <f>回测!K2991</f>
        <v>否</v>
      </c>
      <c r="D2991">
        <f>COUNTIF($C$2:C2991,"是")</f>
        <v>39</v>
      </c>
      <c r="E2991">
        <f>IF(COUNTA(F$2:F2991)&lt;2,0,AVERAGE(F$2:F2991)/_xlfn.STDEV.P(F$2:F2991)*SQRT(252))</f>
        <v>0.60181484235176441</v>
      </c>
      <c r="F2991">
        <f t="shared" si="140"/>
        <v>0</v>
      </c>
      <c r="G2991" s="4">
        <f>MAX($B$2:$B2991)</f>
        <v>154718.62971138561</v>
      </c>
      <c r="H2991" s="5">
        <f t="shared" si="138"/>
        <v>4.4407864095775018E-2</v>
      </c>
      <c r="I2991" s="5">
        <f t="shared" si="139"/>
        <v>0.12754234227413352</v>
      </c>
    </row>
    <row r="2992" spans="1:9" x14ac:dyDescent="0.25">
      <c r="A2992" s="3">
        <f>回测!A2992</f>
        <v>44474</v>
      </c>
      <c r="B2992">
        <f>回测!F2992</f>
        <v>147847.90583007786</v>
      </c>
      <c r="C2992" t="str">
        <f>回测!K2992</f>
        <v>否</v>
      </c>
      <c r="D2992">
        <f>COUNTIF($C$2:C2992,"是")</f>
        <v>39</v>
      </c>
      <c r="E2992">
        <f>IF(COUNTA(F$2:F2992)&lt;2,0,AVERAGE(F$2:F2992)/_xlfn.STDEV.P(F$2:F2992)*SQRT(252))</f>
        <v>0.60171405138703626</v>
      </c>
      <c r="F2992">
        <f t="shared" si="140"/>
        <v>0</v>
      </c>
      <c r="G2992" s="4">
        <f>MAX($B$2:$B2992)</f>
        <v>154718.62971138561</v>
      </c>
      <c r="H2992" s="5">
        <f t="shared" si="138"/>
        <v>4.4407864095775018E-2</v>
      </c>
      <c r="I2992" s="5">
        <f t="shared" si="139"/>
        <v>0.12754234227413352</v>
      </c>
    </row>
    <row r="2993" spans="1:9" x14ac:dyDescent="0.25">
      <c r="A2993" s="3">
        <f>回测!A2993</f>
        <v>44475</v>
      </c>
      <c r="B2993">
        <f>回测!F2993</f>
        <v>147847.90583007786</v>
      </c>
      <c r="C2993" t="str">
        <f>回测!K2993</f>
        <v>否</v>
      </c>
      <c r="D2993">
        <f>COUNTIF($C$2:C2993,"是")</f>
        <v>39</v>
      </c>
      <c r="E2993">
        <f>IF(COUNTA(F$2:F2993)&lt;2,0,AVERAGE(F$2:F2993)/_xlfn.STDEV.P(F$2:F2993)*SQRT(252))</f>
        <v>0.60161331104626892</v>
      </c>
      <c r="F2993">
        <f t="shared" si="140"/>
        <v>0</v>
      </c>
      <c r="G2993" s="4">
        <f>MAX($B$2:$B2993)</f>
        <v>154718.62971138561</v>
      </c>
      <c r="H2993" s="5">
        <f t="shared" si="138"/>
        <v>4.4407864095775018E-2</v>
      </c>
      <c r="I2993" s="5">
        <f t="shared" si="139"/>
        <v>0.12754234227413352</v>
      </c>
    </row>
    <row r="2994" spans="1:9" x14ac:dyDescent="0.25">
      <c r="A2994" s="3">
        <f>回测!A2994</f>
        <v>44476</v>
      </c>
      <c r="B2994">
        <f>回测!F2994</f>
        <v>147847.90583007786</v>
      </c>
      <c r="C2994" t="str">
        <f>回测!K2994</f>
        <v>否</v>
      </c>
      <c r="D2994">
        <f>COUNTIF($C$2:C2994,"是")</f>
        <v>39</v>
      </c>
      <c r="E2994">
        <f>IF(COUNTA(F$2:F2994)&lt;2,0,AVERAGE(F$2:F2994)/_xlfn.STDEV.P(F$2:F2994)*SQRT(252))</f>
        <v>0.6015126212870987</v>
      </c>
      <c r="F2994">
        <f t="shared" si="140"/>
        <v>0</v>
      </c>
      <c r="G2994" s="4">
        <f>MAX($B$2:$B2994)</f>
        <v>154718.62971138561</v>
      </c>
      <c r="H2994" s="5">
        <f t="shared" si="138"/>
        <v>4.4407864095775018E-2</v>
      </c>
      <c r="I2994" s="5">
        <f t="shared" si="139"/>
        <v>0.12754234227413352</v>
      </c>
    </row>
    <row r="2995" spans="1:9" x14ac:dyDescent="0.25">
      <c r="A2995" s="3">
        <f>回测!A2995</f>
        <v>44477</v>
      </c>
      <c r="B2995">
        <f>回测!F2995</f>
        <v>148763.10039992118</v>
      </c>
      <c r="C2995" t="str">
        <f>回测!K2995</f>
        <v>否</v>
      </c>
      <c r="D2995">
        <f>COUNTIF($C$2:C2995,"是")</f>
        <v>39</v>
      </c>
      <c r="E2995">
        <f>IF(COUNTA(F$2:F2995)&lt;2,0,AVERAGE(F$2:F2995)/_xlfn.STDEV.P(F$2:F2995)*SQRT(252))</f>
        <v>0.61019259705856455</v>
      </c>
      <c r="F2995">
        <f t="shared" si="140"/>
        <v>6.1901084408673146E-3</v>
      </c>
      <c r="G2995" s="4">
        <f>MAX($B$2:$B2995)</f>
        <v>154718.62971138561</v>
      </c>
      <c r="H2995" s="5">
        <f t="shared" si="138"/>
        <v>3.8492645149287852E-2</v>
      </c>
      <c r="I2995" s="5">
        <f t="shared" si="139"/>
        <v>0.12754234227413352</v>
      </c>
    </row>
    <row r="2996" spans="1:9" x14ac:dyDescent="0.25">
      <c r="A2996" s="3">
        <f>回测!A2996</f>
        <v>44478</v>
      </c>
      <c r="B2996">
        <f>回测!F2996</f>
        <v>148763.10039992118</v>
      </c>
      <c r="C2996" t="str">
        <f>回测!K2996</f>
        <v>否</v>
      </c>
      <c r="D2996">
        <f>COUNTIF($C$2:C2996,"是")</f>
        <v>39</v>
      </c>
      <c r="E2996">
        <f>IF(COUNTA(F$2:F2996)&lt;2,0,AVERAGE(F$2:F2996)/_xlfn.STDEV.P(F$2:F2996)*SQRT(252))</f>
        <v>0.61009053543905412</v>
      </c>
      <c r="F2996">
        <f t="shared" si="140"/>
        <v>0</v>
      </c>
      <c r="G2996" s="4">
        <f>MAX($B$2:$B2996)</f>
        <v>154718.62971138561</v>
      </c>
      <c r="H2996" s="5">
        <f t="shared" si="138"/>
        <v>3.8492645149287852E-2</v>
      </c>
      <c r="I2996" s="5">
        <f t="shared" si="139"/>
        <v>0.12754234227413352</v>
      </c>
    </row>
    <row r="2997" spans="1:9" x14ac:dyDescent="0.25">
      <c r="A2997" s="3">
        <f>回测!A2997</f>
        <v>44479</v>
      </c>
      <c r="B2997">
        <f>回测!F2997</f>
        <v>148763.10039992118</v>
      </c>
      <c r="C2997" t="str">
        <f>回测!K2997</f>
        <v>否</v>
      </c>
      <c r="D2997">
        <f>COUNTIF($C$2:C2997,"是")</f>
        <v>39</v>
      </c>
      <c r="E2997">
        <f>IF(COUNTA(F$2:F2997)&lt;2,0,AVERAGE(F$2:F2997)/_xlfn.STDEV.P(F$2:F2997)*SQRT(252))</f>
        <v>0.60998852501530165</v>
      </c>
      <c r="F2997">
        <f t="shared" si="140"/>
        <v>0</v>
      </c>
      <c r="G2997" s="4">
        <f>MAX($B$2:$B2997)</f>
        <v>154718.62971138561</v>
      </c>
      <c r="H2997" s="5">
        <f t="shared" si="138"/>
        <v>3.8492645149287852E-2</v>
      </c>
      <c r="I2997" s="5">
        <f t="shared" si="139"/>
        <v>0.12754234227413352</v>
      </c>
    </row>
    <row r="2998" spans="1:9" x14ac:dyDescent="0.25">
      <c r="A2998" s="3">
        <f>回测!A2998</f>
        <v>44480</v>
      </c>
      <c r="B2998">
        <f>回测!F2998</f>
        <v>148568.7250181619</v>
      </c>
      <c r="C2998" t="str">
        <f>回测!K2998</f>
        <v>否</v>
      </c>
      <c r="D2998">
        <f>COUNTIF($C$2:C2998,"是")</f>
        <v>39</v>
      </c>
      <c r="E2998">
        <f>IF(COUNTA(F$2:F2998)&lt;2,0,AVERAGE(F$2:F2998)/_xlfn.STDEV.P(F$2:F2998)*SQRT(252))</f>
        <v>0.60795895507790232</v>
      </c>
      <c r="F2998">
        <f t="shared" si="140"/>
        <v>-1.3066101824762422E-3</v>
      </c>
      <c r="G2998" s="4">
        <f>MAX($B$2:$B2998)</f>
        <v>154718.62971138561</v>
      </c>
      <c r="H2998" s="5">
        <f t="shared" si="138"/>
        <v>3.9748960449661586E-2</v>
      </c>
      <c r="I2998" s="5">
        <f t="shared" si="139"/>
        <v>0.12754234227413352</v>
      </c>
    </row>
    <row r="2999" spans="1:9" x14ac:dyDescent="0.25">
      <c r="A2999" s="3">
        <f>回测!A2999</f>
        <v>44481</v>
      </c>
      <c r="B2999">
        <f>回测!F2999</f>
        <v>148296.14140757712</v>
      </c>
      <c r="C2999" t="str">
        <f>回测!K2999</f>
        <v>否</v>
      </c>
      <c r="D2999">
        <f>COUNTIF($C$2:C2999,"是")</f>
        <v>39</v>
      </c>
      <c r="E2999">
        <f>IF(COUNTA(F$2:F2999)&lt;2,0,AVERAGE(F$2:F2999)/_xlfn.STDEV.P(F$2:F2999)*SQRT(252))</f>
        <v>0.60514381650116722</v>
      </c>
      <c r="F2999">
        <f t="shared" si="140"/>
        <v>-1.8347307655192102E-3</v>
      </c>
      <c r="G2999" s="4">
        <f>MAX($B$2:$B2999)</f>
        <v>154718.62971138561</v>
      </c>
      <c r="H2999" s="5">
        <f t="shared" si="138"/>
        <v>4.1510762574546445E-2</v>
      </c>
      <c r="I2999" s="5">
        <f t="shared" si="139"/>
        <v>0.12754234227413352</v>
      </c>
    </row>
    <row r="3000" spans="1:9" x14ac:dyDescent="0.25">
      <c r="A3000" s="3">
        <f>回测!A3000</f>
        <v>44482</v>
      </c>
      <c r="B3000">
        <f>回测!F3000</f>
        <v>148703.76772493744</v>
      </c>
      <c r="C3000" t="str">
        <f>回测!K3000</f>
        <v>否</v>
      </c>
      <c r="D3000">
        <f>COUNTIF($C$2:C3000,"是")</f>
        <v>39</v>
      </c>
      <c r="E3000">
        <f>IF(COUNTA(F$2:F3000)&lt;2,0,AVERAGE(F$2:F3000)/_xlfn.STDEV.P(F$2:F3000)*SQRT(252))</f>
        <v>0.60900990002705302</v>
      </c>
      <c r="F3000">
        <f t="shared" si="140"/>
        <v>2.7487317841938808E-3</v>
      </c>
      <c r="G3000" s="4">
        <f>MAX($B$2:$B3000)</f>
        <v>154718.62971138561</v>
      </c>
      <c r="H3000" s="5">
        <f t="shared" si="138"/>
        <v>3.8876132742827307E-2</v>
      </c>
      <c r="I3000" s="5">
        <f t="shared" si="139"/>
        <v>0.12754234227413352</v>
      </c>
    </row>
    <row r="3001" spans="1:9" x14ac:dyDescent="0.25">
      <c r="A3001" s="3">
        <f>回测!A3001</f>
        <v>44483</v>
      </c>
      <c r="B3001">
        <f>回测!F3001</f>
        <v>148969.61488616763</v>
      </c>
      <c r="C3001" t="str">
        <f>回测!K3001</f>
        <v>否</v>
      </c>
      <c r="D3001">
        <f>COUNTIF($C$2:C3001,"是")</f>
        <v>39</v>
      </c>
      <c r="E3001">
        <f>IF(COUNTA(F$2:F3001)&lt;2,0,AVERAGE(F$2:F3001)/_xlfn.STDEV.P(F$2:F3001)*SQRT(252))</f>
        <v>0.6115010172143801</v>
      </c>
      <c r="F3001">
        <f t="shared" si="140"/>
        <v>1.7877634527858621E-3</v>
      </c>
      <c r="G3001" s="4">
        <f>MAX($B$2:$B3001)</f>
        <v>154718.62971138561</v>
      </c>
      <c r="H3001" s="5">
        <f t="shared" si="138"/>
        <v>3.7157870619344724E-2</v>
      </c>
      <c r="I3001" s="5">
        <f t="shared" si="139"/>
        <v>0.12754234227413352</v>
      </c>
    </row>
    <row r="3002" spans="1:9" x14ac:dyDescent="0.25">
      <c r="A3002" s="3">
        <f>回测!A3002</f>
        <v>44484</v>
      </c>
      <c r="B3002">
        <f>回测!F3002</f>
        <v>149079.69796802898</v>
      </c>
      <c r="C3002" t="str">
        <f>回测!K3002</f>
        <v>否</v>
      </c>
      <c r="D3002">
        <f>COUNTIF($C$2:C3002,"是")</f>
        <v>39</v>
      </c>
      <c r="E3002">
        <f>IF(COUNTA(F$2:F3002)&lt;2,0,AVERAGE(F$2:F3002)/_xlfn.STDEV.P(F$2:F3002)*SQRT(252))</f>
        <v>0.6124764771512573</v>
      </c>
      <c r="F3002">
        <f t="shared" si="140"/>
        <v>7.3896332447032087E-4</v>
      </c>
      <c r="G3002" s="4">
        <f>MAX($B$2:$B3002)</f>
        <v>154718.62971138561</v>
      </c>
      <c r="H3002" s="5">
        <f t="shared" si="138"/>
        <v>3.6446365598477581E-2</v>
      </c>
      <c r="I3002" s="5">
        <f t="shared" si="139"/>
        <v>0.12754234227413352</v>
      </c>
    </row>
    <row r="3003" spans="1:9" x14ac:dyDescent="0.25">
      <c r="A3003" s="3">
        <f>回测!A3003</f>
        <v>44485</v>
      </c>
      <c r="B3003">
        <f>回测!F3003</f>
        <v>149079.69796802898</v>
      </c>
      <c r="C3003" t="str">
        <f>回测!K3003</f>
        <v>否</v>
      </c>
      <c r="D3003">
        <f>COUNTIF($C$2:C3003,"是")</f>
        <v>39</v>
      </c>
      <c r="E3003">
        <f>IF(COUNTA(F$2:F3003)&lt;2,0,AVERAGE(F$2:F3003)/_xlfn.STDEV.P(F$2:F3003)*SQRT(252))</f>
        <v>0.61237427137165867</v>
      </c>
      <c r="F3003">
        <f t="shared" si="140"/>
        <v>0</v>
      </c>
      <c r="G3003" s="4">
        <f>MAX($B$2:$B3003)</f>
        <v>154718.62971138561</v>
      </c>
      <c r="H3003" s="5">
        <f t="shared" si="138"/>
        <v>3.6446365598477581E-2</v>
      </c>
      <c r="I3003" s="5">
        <f t="shared" si="139"/>
        <v>0.12754234227413352</v>
      </c>
    </row>
    <row r="3004" spans="1:9" x14ac:dyDescent="0.25">
      <c r="A3004" s="3">
        <f>回测!A3004</f>
        <v>44486</v>
      </c>
      <c r="B3004">
        <f>回测!F3004</f>
        <v>149079.69796802898</v>
      </c>
      <c r="C3004" t="str">
        <f>回测!K3004</f>
        <v>否</v>
      </c>
      <c r="D3004">
        <f>COUNTIF($C$2:C3004,"是")</f>
        <v>39</v>
      </c>
      <c r="E3004">
        <f>IF(COUNTA(F$2:F3004)&lt;2,0,AVERAGE(F$2:F3004)/_xlfn.STDEV.P(F$2:F3004)*SQRT(252))</f>
        <v>0.61227211674114068</v>
      </c>
      <c r="F3004">
        <f t="shared" si="140"/>
        <v>0</v>
      </c>
      <c r="G3004" s="4">
        <f>MAX($B$2:$B3004)</f>
        <v>154718.62971138561</v>
      </c>
      <c r="H3004" s="5">
        <f t="shared" si="138"/>
        <v>3.6446365598477581E-2</v>
      </c>
      <c r="I3004" s="5">
        <f t="shared" si="139"/>
        <v>0.12754234227413352</v>
      </c>
    </row>
    <row r="3005" spans="1:9" x14ac:dyDescent="0.25">
      <c r="A3005" s="3">
        <f>回测!A3005</f>
        <v>44487</v>
      </c>
      <c r="B3005">
        <f>回测!F3005</f>
        <v>148023.63355015777</v>
      </c>
      <c r="C3005" t="str">
        <f>回测!K3005</f>
        <v>否</v>
      </c>
      <c r="D3005">
        <f>COUNTIF($C$2:C3005,"是")</f>
        <v>39</v>
      </c>
      <c r="E3005">
        <f>IF(COUNTA(F$2:F3005)&lt;2,0,AVERAGE(F$2:F3005)/_xlfn.STDEV.P(F$2:F3005)*SQRT(252))</f>
        <v>0.60142161343168909</v>
      </c>
      <c r="F3005">
        <f t="shared" si="140"/>
        <v>-7.0838915846052064E-3</v>
      </c>
      <c r="G3005" s="4">
        <f>MAX($B$2:$B3005)</f>
        <v>154718.62971138561</v>
      </c>
      <c r="H3005" s="5">
        <f t="shared" si="138"/>
        <v>4.3272075080530326E-2</v>
      </c>
      <c r="I3005" s="5">
        <f t="shared" si="139"/>
        <v>0.12754234227413352</v>
      </c>
    </row>
    <row r="3006" spans="1:9" x14ac:dyDescent="0.25">
      <c r="A3006" s="3">
        <f>回测!A3006</f>
        <v>44488</v>
      </c>
      <c r="B3006">
        <f>回测!F3006</f>
        <v>148514.34748976375</v>
      </c>
      <c r="C3006" t="str">
        <f>回测!K3006</f>
        <v>否</v>
      </c>
      <c r="D3006">
        <f>COUNTIF($C$2:C3006,"是")</f>
        <v>39</v>
      </c>
      <c r="E3006">
        <f>IF(COUNTA(F$2:F3006)&lt;2,0,AVERAGE(F$2:F3006)/_xlfn.STDEV.P(F$2:F3006)*SQRT(252))</f>
        <v>0.60608319896762475</v>
      </c>
      <c r="F3006">
        <f t="shared" si="140"/>
        <v>3.315105350658154E-3</v>
      </c>
      <c r="G3006" s="4">
        <f>MAX($B$2:$B3006)</f>
        <v>154718.62971138561</v>
      </c>
      <c r="H3006" s="5">
        <f t="shared" si="138"/>
        <v>4.0100421217505788E-2</v>
      </c>
      <c r="I3006" s="5">
        <f t="shared" si="139"/>
        <v>0.12754234227413352</v>
      </c>
    </row>
    <row r="3007" spans="1:9" x14ac:dyDescent="0.25">
      <c r="A3007" s="3">
        <f>回测!A3007</f>
        <v>44489</v>
      </c>
      <c r="B3007">
        <f>回测!F3007</f>
        <v>148322.74077830641</v>
      </c>
      <c r="C3007" t="str">
        <f>回测!K3007</f>
        <v>否</v>
      </c>
      <c r="D3007">
        <f>COUNTIF($C$2:C3007,"是")</f>
        <v>39</v>
      </c>
      <c r="E3007">
        <f>IF(COUNTA(F$2:F3007)&lt;2,0,AVERAGE(F$2:F3007)/_xlfn.STDEV.P(F$2:F3007)*SQRT(252))</f>
        <v>0.60408387542580311</v>
      </c>
      <c r="F3007">
        <f t="shared" si="140"/>
        <v>-1.2901562353802021E-3</v>
      </c>
      <c r="G3007" s="4">
        <f>MAX($B$2:$B3007)</f>
        <v>154718.62971138561</v>
      </c>
      <c r="H3007" s="5">
        <f t="shared" si="138"/>
        <v>4.1338841644410818E-2</v>
      </c>
      <c r="I3007" s="5">
        <f t="shared" si="139"/>
        <v>0.12754234227413352</v>
      </c>
    </row>
    <row r="3008" spans="1:9" x14ac:dyDescent="0.25">
      <c r="A3008" s="3">
        <f>回测!A3008</f>
        <v>44490</v>
      </c>
      <c r="B3008">
        <f>回测!F3008</f>
        <v>148717.76995961767</v>
      </c>
      <c r="C3008" t="str">
        <f>回测!K3008</f>
        <v>否</v>
      </c>
      <c r="D3008">
        <f>COUNTIF($C$2:C3008,"是")</f>
        <v>39</v>
      </c>
      <c r="E3008">
        <f>IF(COUNTA(F$2:F3008)&lt;2,0,AVERAGE(F$2:F3008)/_xlfn.STDEV.P(F$2:F3008)*SQRT(252))</f>
        <v>0.60782020030743966</v>
      </c>
      <c r="F3008">
        <f t="shared" si="140"/>
        <v>2.6633082643860995E-3</v>
      </c>
      <c r="G3008" s="4">
        <f>MAX($B$2:$B3008)</f>
        <v>154718.62971138561</v>
      </c>
      <c r="H3008" s="5">
        <f t="shared" si="138"/>
        <v>3.8785631458616465E-2</v>
      </c>
      <c r="I3008" s="5">
        <f t="shared" si="139"/>
        <v>0.12754234227413352</v>
      </c>
    </row>
    <row r="3009" spans="1:9" x14ac:dyDescent="0.25">
      <c r="A3009" s="3">
        <f>回测!A3009</f>
        <v>44491</v>
      </c>
      <c r="B3009">
        <f>回测!F3009</f>
        <v>149070.31713581685</v>
      </c>
      <c r="C3009" t="str">
        <f>回测!K3009</f>
        <v>否</v>
      </c>
      <c r="D3009">
        <f>COUNTIF($C$2:C3009,"是")</f>
        <v>39</v>
      </c>
      <c r="E3009">
        <f>IF(COUNTA(F$2:F3009)&lt;2,0,AVERAGE(F$2:F3009)/_xlfn.STDEV.P(F$2:F3009)*SQRT(252))</f>
        <v>0.61113853300045984</v>
      </c>
      <c r="F3009">
        <f t="shared" si="140"/>
        <v>2.3705786893852832E-3</v>
      </c>
      <c r="G3009" s="4">
        <f>MAX($B$2:$B3009)</f>
        <v>154718.62971138561</v>
      </c>
      <c r="H3009" s="5">
        <f t="shared" si="138"/>
        <v>3.6506997160621224E-2</v>
      </c>
      <c r="I3009" s="5">
        <f t="shared" si="139"/>
        <v>0.12754234227413352</v>
      </c>
    </row>
    <row r="3010" spans="1:9" x14ac:dyDescent="0.25">
      <c r="A3010" s="3">
        <f>回测!A3010</f>
        <v>44492</v>
      </c>
      <c r="B3010">
        <f>回测!F3010</f>
        <v>149070.31713581685</v>
      </c>
      <c r="C3010" t="str">
        <f>回测!K3010</f>
        <v>否</v>
      </c>
      <c r="D3010">
        <f>COUNTIF($C$2:C3010,"是")</f>
        <v>39</v>
      </c>
      <c r="E3010">
        <f>IF(COUNTA(F$2:F3010)&lt;2,0,AVERAGE(F$2:F3010)/_xlfn.STDEV.P(F$2:F3010)*SQRT(252))</f>
        <v>0.61103678849341125</v>
      </c>
      <c r="F3010">
        <f t="shared" si="140"/>
        <v>0</v>
      </c>
      <c r="G3010" s="4">
        <f>MAX($B$2:$B3010)</f>
        <v>154718.62971138561</v>
      </c>
      <c r="H3010" s="5">
        <f t="shared" si="138"/>
        <v>3.6506997160621224E-2</v>
      </c>
      <c r="I3010" s="5">
        <f t="shared" si="139"/>
        <v>0.12754234227413352</v>
      </c>
    </row>
    <row r="3011" spans="1:9" x14ac:dyDescent="0.25">
      <c r="A3011" s="3">
        <f>回测!A3011</f>
        <v>44493</v>
      </c>
      <c r="B3011">
        <f>回测!F3011</f>
        <v>149070.31713581685</v>
      </c>
      <c r="C3011" t="str">
        <f>回测!K3011</f>
        <v>否</v>
      </c>
      <c r="D3011">
        <f>COUNTIF($C$2:C3011,"是")</f>
        <v>39</v>
      </c>
      <c r="E3011">
        <f>IF(COUNTA(F$2:F3011)&lt;2,0,AVERAGE(F$2:F3011)/_xlfn.STDEV.P(F$2:F3011)*SQRT(252))</f>
        <v>0.61093509478580588</v>
      </c>
      <c r="F3011">
        <f t="shared" si="140"/>
        <v>0</v>
      </c>
      <c r="G3011" s="4">
        <f>MAX($B$2:$B3011)</f>
        <v>154718.62971138561</v>
      </c>
      <c r="H3011" s="5">
        <f t="shared" ref="H3011:H3074" si="141">1-($B3011/$G3011)</f>
        <v>3.6506997160621224E-2</v>
      </c>
      <c r="I3011" s="5">
        <f t="shared" si="139"/>
        <v>0.12754234227413352</v>
      </c>
    </row>
    <row r="3012" spans="1:9" x14ac:dyDescent="0.25">
      <c r="A3012" s="3">
        <f>回测!A3012</f>
        <v>44494</v>
      </c>
      <c r="B3012">
        <f>回测!F3012</f>
        <v>149117.78321106668</v>
      </c>
      <c r="C3012" t="str">
        <f>回测!K3012</f>
        <v>否</v>
      </c>
      <c r="D3012">
        <f>COUNTIF($C$2:C3012,"是")</f>
        <v>39</v>
      </c>
      <c r="E3012">
        <f>IF(COUNTA(F$2:F3012)&lt;2,0,AVERAGE(F$2:F3012)/_xlfn.STDEV.P(F$2:F3012)*SQRT(252))</f>
        <v>0.6112975737690024</v>
      </c>
      <c r="F3012">
        <f t="shared" si="140"/>
        <v>3.1841399523280245E-4</v>
      </c>
      <c r="G3012" s="4">
        <f>MAX($B$2:$B3012)</f>
        <v>154718.62971138561</v>
      </c>
      <c r="H3012" s="5">
        <f t="shared" si="141"/>
        <v>3.6200207504208382E-2</v>
      </c>
      <c r="I3012" s="5">
        <f t="shared" ref="I3012:I3075" si="142">MAX($I3011,$H3012)</f>
        <v>0.12754234227413352</v>
      </c>
    </row>
    <row r="3013" spans="1:9" x14ac:dyDescent="0.25">
      <c r="A3013" s="3">
        <f>回测!A3013</f>
        <v>44495</v>
      </c>
      <c r="B3013">
        <f>回测!F3013</f>
        <v>149167.92410178462</v>
      </c>
      <c r="C3013" t="str">
        <f>回测!K3013</f>
        <v>否</v>
      </c>
      <c r="D3013">
        <f>COUNTIF($C$2:C3013,"是")</f>
        <v>39</v>
      </c>
      <c r="E3013">
        <f>IF(COUNTA(F$2:F3013)&lt;2,0,AVERAGE(F$2:F3013)/_xlfn.STDEV.P(F$2:F3013)*SQRT(252))</f>
        <v>0.6116858963348808</v>
      </c>
      <c r="F3013">
        <f t="shared" ref="F3013:F3076" si="143">IF(B3012=0,0,B3013/B3012-1)</f>
        <v>3.362502421790925E-4</v>
      </c>
      <c r="G3013" s="4">
        <f>MAX($B$2:$B3013)</f>
        <v>154718.62971138561</v>
      </c>
      <c r="H3013" s="5">
        <f t="shared" si="141"/>
        <v>3.5876129590569406E-2</v>
      </c>
      <c r="I3013" s="5">
        <f t="shared" si="142"/>
        <v>0.12754234227413352</v>
      </c>
    </row>
    <row r="3014" spans="1:9" x14ac:dyDescent="0.25">
      <c r="A3014" s="3">
        <f>回测!A3014</f>
        <v>44496</v>
      </c>
      <c r="B3014">
        <f>回测!F3014</f>
        <v>148400.65929341404</v>
      </c>
      <c r="C3014" t="str">
        <f>回测!K3014</f>
        <v>否</v>
      </c>
      <c r="D3014">
        <f>COUNTIF($C$2:C3014,"是")</f>
        <v>39</v>
      </c>
      <c r="E3014">
        <f>IF(COUNTA(F$2:F3014)&lt;2,0,AVERAGE(F$2:F3014)/_xlfn.STDEV.P(F$2:F3014)*SQRT(252))</f>
        <v>0.60387402524331979</v>
      </c>
      <c r="F3014">
        <f t="shared" si="143"/>
        <v>-5.1436313335502248E-3</v>
      </c>
      <c r="G3014" s="4">
        <f>MAX($B$2:$B3014)</f>
        <v>154718.62971138561</v>
      </c>
      <c r="H3014" s="5">
        <f t="shared" si="141"/>
        <v>4.0835227339831137E-2</v>
      </c>
      <c r="I3014" s="5">
        <f t="shared" si="142"/>
        <v>0.12754234227413352</v>
      </c>
    </row>
    <row r="3015" spans="1:9" x14ac:dyDescent="0.25">
      <c r="A3015" s="3">
        <f>回测!A3015</f>
        <v>44497</v>
      </c>
      <c r="B3015">
        <f>回测!F3015</f>
        <v>148577.06864057231</v>
      </c>
      <c r="C3015" t="str">
        <f>回测!K3015</f>
        <v>否</v>
      </c>
      <c r="D3015">
        <f>COUNTIF($C$2:C3015,"是")</f>
        <v>39</v>
      </c>
      <c r="E3015">
        <f>IF(COUNTA(F$2:F3015)&lt;2,0,AVERAGE(F$2:F3015)/_xlfn.STDEV.P(F$2:F3015)*SQRT(252))</f>
        <v>0.6054969223906258</v>
      </c>
      <c r="F3015">
        <f t="shared" si="143"/>
        <v>1.1887369503493783E-3</v>
      </c>
      <c r="G3015" s="4">
        <f>MAX($B$2:$B3015)</f>
        <v>154718.62971138561</v>
      </c>
      <c r="H3015" s="5">
        <f t="shared" si="141"/>
        <v>3.9695032733096602E-2</v>
      </c>
      <c r="I3015" s="5">
        <f t="shared" si="142"/>
        <v>0.12754234227413352</v>
      </c>
    </row>
    <row r="3016" spans="1:9" x14ac:dyDescent="0.25">
      <c r="A3016" s="3">
        <f>回测!A3016</f>
        <v>44498</v>
      </c>
      <c r="B3016">
        <f>回测!F3016</f>
        <v>148656.1880901969</v>
      </c>
      <c r="C3016" t="str">
        <f>回测!K3016</f>
        <v>否</v>
      </c>
      <c r="D3016">
        <f>COUNTIF($C$2:C3016,"是")</f>
        <v>39</v>
      </c>
      <c r="E3016">
        <f>IF(COUNTA(F$2:F3016)&lt;2,0,AVERAGE(F$2:F3016)/_xlfn.STDEV.P(F$2:F3016)*SQRT(252))</f>
        <v>0.60617082970479275</v>
      </c>
      <c r="F3016">
        <f t="shared" si="143"/>
        <v>5.3251454176939106E-4</v>
      </c>
      <c r="G3016" s="4">
        <f>MAX($B$2:$B3016)</f>
        <v>154718.62971138561</v>
      </c>
      <c r="H3016" s="5">
        <f t="shared" si="141"/>
        <v>3.9183656373493525E-2</v>
      </c>
      <c r="I3016" s="5">
        <f t="shared" si="142"/>
        <v>0.12754234227413352</v>
      </c>
    </row>
    <row r="3017" spans="1:9" x14ac:dyDescent="0.25">
      <c r="A3017" s="3">
        <f>回测!A3017</f>
        <v>44499</v>
      </c>
      <c r="B3017">
        <f>回测!F3017</f>
        <v>148656.1880901969</v>
      </c>
      <c r="C3017" t="str">
        <f>回测!K3017</f>
        <v>否</v>
      </c>
      <c r="D3017">
        <f>COUNTIF($C$2:C3017,"是")</f>
        <v>39</v>
      </c>
      <c r="E3017">
        <f>IF(COUNTA(F$2:F3017)&lt;2,0,AVERAGE(F$2:F3017)/_xlfn.STDEV.P(F$2:F3017)*SQRT(252))</f>
        <v>0.60607014897241329</v>
      </c>
      <c r="F3017">
        <f t="shared" si="143"/>
        <v>0</v>
      </c>
      <c r="G3017" s="4">
        <f>MAX($B$2:$B3017)</f>
        <v>154718.62971138561</v>
      </c>
      <c r="H3017" s="5">
        <f t="shared" si="141"/>
        <v>3.9183656373493525E-2</v>
      </c>
      <c r="I3017" s="5">
        <f t="shared" si="142"/>
        <v>0.12754234227413352</v>
      </c>
    </row>
    <row r="3018" spans="1:9" x14ac:dyDescent="0.25">
      <c r="A3018" s="3">
        <f>回测!A3018</f>
        <v>44500</v>
      </c>
      <c r="B3018">
        <f>回测!F3018</f>
        <v>148656.1880901969</v>
      </c>
      <c r="C3018" t="str">
        <f>回测!K3018</f>
        <v>否</v>
      </c>
      <c r="D3018">
        <f>COUNTIF($C$2:C3018,"是")</f>
        <v>39</v>
      </c>
      <c r="E3018">
        <f>IF(COUNTA(F$2:F3018)&lt;2,0,AVERAGE(F$2:F3018)/_xlfn.STDEV.P(F$2:F3018)*SQRT(252))</f>
        <v>0.60596951839046953</v>
      </c>
      <c r="F3018">
        <f t="shared" si="143"/>
        <v>0</v>
      </c>
      <c r="G3018" s="4">
        <f>MAX($B$2:$B3018)</f>
        <v>154718.62971138561</v>
      </c>
      <c r="H3018" s="5">
        <f t="shared" si="141"/>
        <v>3.9183656373493525E-2</v>
      </c>
      <c r="I3018" s="5">
        <f t="shared" si="142"/>
        <v>0.12754234227413352</v>
      </c>
    </row>
    <row r="3019" spans="1:9" x14ac:dyDescent="0.25">
      <c r="A3019" s="3">
        <f>回测!A3019</f>
        <v>44501</v>
      </c>
      <c r="B3019">
        <f>回测!F3019</f>
        <v>148404.5720199038</v>
      </c>
      <c r="C3019" t="str">
        <f>回测!K3019</f>
        <v>否</v>
      </c>
      <c r="D3019">
        <f>COUNTIF($C$2:C3019,"是")</f>
        <v>39</v>
      </c>
      <c r="E3019">
        <f>IF(COUNTA(F$2:F3019)&lt;2,0,AVERAGE(F$2:F3019)/_xlfn.STDEV.P(F$2:F3019)*SQRT(252))</f>
        <v>0.60337955110284658</v>
      </c>
      <c r="F3019">
        <f t="shared" si="143"/>
        <v>-1.6926040787513807E-3</v>
      </c>
      <c r="G3019" s="4">
        <f>MAX($B$2:$B3019)</f>
        <v>154718.62971138561</v>
      </c>
      <c r="H3019" s="5">
        <f t="shared" si="141"/>
        <v>4.0809938035646698E-2</v>
      </c>
      <c r="I3019" s="5">
        <f t="shared" si="142"/>
        <v>0.12754234227413352</v>
      </c>
    </row>
    <row r="3020" spans="1:9" x14ac:dyDescent="0.25">
      <c r="A3020" s="3">
        <f>回测!A3020</f>
        <v>44502</v>
      </c>
      <c r="B3020">
        <f>回测!F3020</f>
        <v>148265.77660546335</v>
      </c>
      <c r="C3020" t="str">
        <f>回测!K3020</f>
        <v>否</v>
      </c>
      <c r="D3020">
        <f>COUNTIF($C$2:C3020,"是")</f>
        <v>39</v>
      </c>
      <c r="E3020">
        <f>IF(COUNTA(F$2:F3020)&lt;2,0,AVERAGE(F$2:F3020)/_xlfn.STDEV.P(F$2:F3020)*SQRT(252))</f>
        <v>0.60190965458485002</v>
      </c>
      <c r="F3020">
        <f t="shared" si="143"/>
        <v>-9.3525025914853455E-4</v>
      </c>
      <c r="G3020" s="4">
        <f>MAX($B$2:$B3020)</f>
        <v>154718.62971138561</v>
      </c>
      <c r="H3020" s="5">
        <f t="shared" si="141"/>
        <v>4.1707020789671589E-2</v>
      </c>
      <c r="I3020" s="5">
        <f t="shared" si="142"/>
        <v>0.12754234227413352</v>
      </c>
    </row>
    <row r="3021" spans="1:9" x14ac:dyDescent="0.25">
      <c r="A3021" s="3">
        <f>回测!A3021</f>
        <v>44503</v>
      </c>
      <c r="B3021">
        <f>回测!F3021</f>
        <v>147860.86020695322</v>
      </c>
      <c r="C3021" t="str">
        <f>回测!K3021</f>
        <v>否</v>
      </c>
      <c r="D3021">
        <f>COUNTIF($C$2:C3021,"是")</f>
        <v>39</v>
      </c>
      <c r="E3021">
        <f>IF(COUNTA(F$2:F3021)&lt;2,0,AVERAGE(F$2:F3021)/_xlfn.STDEV.P(F$2:F3021)*SQRT(252))</f>
        <v>0.59777366855351011</v>
      </c>
      <c r="F3021">
        <f t="shared" si="143"/>
        <v>-2.731017283830961E-3</v>
      </c>
      <c r="G3021" s="4">
        <f>MAX($B$2:$B3021)</f>
        <v>154718.62971138561</v>
      </c>
      <c r="H3021" s="5">
        <f t="shared" si="141"/>
        <v>4.432413547886882E-2</v>
      </c>
      <c r="I3021" s="5">
        <f t="shared" si="142"/>
        <v>0.12754234227413352</v>
      </c>
    </row>
    <row r="3022" spans="1:9" x14ac:dyDescent="0.25">
      <c r="A3022" s="3">
        <f>回测!A3022</f>
        <v>44504</v>
      </c>
      <c r="B3022">
        <f>回测!F3022</f>
        <v>148067.12201420587</v>
      </c>
      <c r="C3022" t="str">
        <f>回测!K3022</f>
        <v>否</v>
      </c>
      <c r="D3022">
        <f>COUNTIF($C$2:C3022,"是")</f>
        <v>39</v>
      </c>
      <c r="E3022">
        <f>IF(COUNTA(F$2:F3022)&lt;2,0,AVERAGE(F$2:F3022)/_xlfn.STDEV.P(F$2:F3022)*SQRT(252))</f>
        <v>0.5996919442129427</v>
      </c>
      <c r="F3022">
        <f t="shared" si="143"/>
        <v>1.3949723203554587E-3</v>
      </c>
      <c r="G3022" s="4">
        <f>MAX($B$2:$B3022)</f>
        <v>154718.62971138561</v>
      </c>
      <c r="H3022" s="5">
        <f t="shared" si="141"/>
        <v>4.2990994100630009E-2</v>
      </c>
      <c r="I3022" s="5">
        <f t="shared" si="142"/>
        <v>0.12754234227413352</v>
      </c>
    </row>
    <row r="3023" spans="1:9" x14ac:dyDescent="0.25">
      <c r="A3023" s="3">
        <f>回测!A3023</f>
        <v>44505</v>
      </c>
      <c r="B3023">
        <f>回测!F3023</f>
        <v>148470.95725167205</v>
      </c>
      <c r="C3023" t="str">
        <f>回测!K3023</f>
        <v>否</v>
      </c>
      <c r="D3023">
        <f>COUNTIF($C$2:C3023,"是")</f>
        <v>39</v>
      </c>
      <c r="E3023">
        <f>IF(COUNTA(F$2:F3023)&lt;2,0,AVERAGE(F$2:F3023)/_xlfn.STDEV.P(F$2:F3023)*SQRT(252))</f>
        <v>0.60350818205425416</v>
      </c>
      <c r="F3023">
        <f t="shared" si="143"/>
        <v>2.727379528774998E-3</v>
      </c>
      <c r="G3023" s="4">
        <f>MAX($B$2:$B3023)</f>
        <v>154718.62971138561</v>
      </c>
      <c r="H3023" s="5">
        <f t="shared" si="141"/>
        <v>4.0380867329086745E-2</v>
      </c>
      <c r="I3023" s="5">
        <f t="shared" si="142"/>
        <v>0.12754234227413352</v>
      </c>
    </row>
    <row r="3024" spans="1:9" x14ac:dyDescent="0.25">
      <c r="A3024" s="3">
        <f>回测!A3024</f>
        <v>44506</v>
      </c>
      <c r="B3024">
        <f>回测!F3024</f>
        <v>148470.95725167205</v>
      </c>
      <c r="C3024" t="str">
        <f>回测!K3024</f>
        <v>否</v>
      </c>
      <c r="D3024">
        <f>COUNTIF($C$2:C3024,"是")</f>
        <v>39</v>
      </c>
      <c r="E3024">
        <f>IF(COUNTA(F$2:F3024)&lt;2,0,AVERAGE(F$2:F3024)/_xlfn.STDEV.P(F$2:F3024)*SQRT(252))</f>
        <v>0.60340817705129257</v>
      </c>
      <c r="F3024">
        <f t="shared" si="143"/>
        <v>0</v>
      </c>
      <c r="G3024" s="4">
        <f>MAX($B$2:$B3024)</f>
        <v>154718.62971138561</v>
      </c>
      <c r="H3024" s="5">
        <f t="shared" si="141"/>
        <v>4.0380867329086745E-2</v>
      </c>
      <c r="I3024" s="5">
        <f t="shared" si="142"/>
        <v>0.12754234227413352</v>
      </c>
    </row>
    <row r="3025" spans="1:9" x14ac:dyDescent="0.25">
      <c r="A3025" s="3">
        <f>回测!A3025</f>
        <v>44507</v>
      </c>
      <c r="B3025">
        <f>回测!F3025</f>
        <v>148470.95725167205</v>
      </c>
      <c r="C3025" t="str">
        <f>回测!K3025</f>
        <v>否</v>
      </c>
      <c r="D3025">
        <f>COUNTIF($C$2:C3025,"是")</f>
        <v>39</v>
      </c>
      <c r="E3025">
        <f>IF(COUNTA(F$2:F3025)&lt;2,0,AVERAGE(F$2:F3025)/_xlfn.STDEV.P(F$2:F3025)*SQRT(252))</f>
        <v>0.60330822174618592</v>
      </c>
      <c r="F3025">
        <f t="shared" si="143"/>
        <v>0</v>
      </c>
      <c r="G3025" s="4">
        <f>MAX($B$2:$B3025)</f>
        <v>154718.62971138561</v>
      </c>
      <c r="H3025" s="5">
        <f t="shared" si="141"/>
        <v>4.0380867329086745E-2</v>
      </c>
      <c r="I3025" s="5">
        <f t="shared" si="142"/>
        <v>0.12754234227413352</v>
      </c>
    </row>
    <row r="3026" spans="1:9" x14ac:dyDescent="0.25">
      <c r="A3026" s="3">
        <f>回测!A3026</f>
        <v>44508</v>
      </c>
      <c r="B3026">
        <f>回测!F3026</f>
        <v>148835.71153840955</v>
      </c>
      <c r="C3026" t="str">
        <f>回测!K3026</f>
        <v>否</v>
      </c>
      <c r="D3026">
        <f>COUNTIF($C$2:C3026,"是")</f>
        <v>39</v>
      </c>
      <c r="E3026">
        <f>IF(COUNTA(F$2:F3026)&lt;2,0,AVERAGE(F$2:F3026)/_xlfn.STDEV.P(F$2:F3026)*SQRT(252))</f>
        <v>0.60673822751410122</v>
      </c>
      <c r="F3026">
        <f t="shared" si="143"/>
        <v>2.4567382974383101E-3</v>
      </c>
      <c r="G3026" s="4">
        <f>MAX($B$2:$B3026)</f>
        <v>154718.62971138561</v>
      </c>
      <c r="H3026" s="5">
        <f t="shared" si="141"/>
        <v>3.8023334254899677E-2</v>
      </c>
      <c r="I3026" s="5">
        <f t="shared" si="142"/>
        <v>0.12754234227413352</v>
      </c>
    </row>
    <row r="3027" spans="1:9" x14ac:dyDescent="0.25">
      <c r="A3027" s="3">
        <f>回测!A3027</f>
        <v>44509</v>
      </c>
      <c r="B3027">
        <f>回测!F3027</f>
        <v>148899.79307433724</v>
      </c>
      <c r="C3027" t="str">
        <f>回测!K3027</f>
        <v>否</v>
      </c>
      <c r="D3027">
        <f>COUNTIF($C$2:C3027,"是")</f>
        <v>39</v>
      </c>
      <c r="E3027">
        <f>IF(COUNTA(F$2:F3027)&lt;2,0,AVERAGE(F$2:F3027)/_xlfn.STDEV.P(F$2:F3027)*SQRT(252))</f>
        <v>0.60726298158960157</v>
      </c>
      <c r="F3027">
        <f t="shared" si="143"/>
        <v>4.3055215220411114E-4</v>
      </c>
      <c r="G3027" s="4">
        <f>MAX($B$2:$B3027)</f>
        <v>154718.62971138561</v>
      </c>
      <c r="H3027" s="5">
        <f t="shared" si="141"/>
        <v>3.7609153131092921E-2</v>
      </c>
      <c r="I3027" s="5">
        <f t="shared" si="142"/>
        <v>0.12754234227413352</v>
      </c>
    </row>
    <row r="3028" spans="1:9" x14ac:dyDescent="0.25">
      <c r="A3028" s="3">
        <f>回测!A3028</f>
        <v>44510</v>
      </c>
      <c r="B3028">
        <f>回测!F3028</f>
        <v>148738.22576337052</v>
      </c>
      <c r="C3028" t="str">
        <f>回测!K3028</f>
        <v>否</v>
      </c>
      <c r="D3028">
        <f>COUNTIF($C$2:C3028,"是")</f>
        <v>39</v>
      </c>
      <c r="E3028">
        <f>IF(COUNTA(F$2:F3028)&lt;2,0,AVERAGE(F$2:F3028)/_xlfn.STDEV.P(F$2:F3028)*SQRT(252))</f>
        <v>0.60557450837072124</v>
      </c>
      <c r="F3028">
        <f t="shared" si="143"/>
        <v>-1.0850741134748043E-3</v>
      </c>
      <c r="G3028" s="4">
        <f>MAX($B$2:$B3028)</f>
        <v>154718.62971138561</v>
      </c>
      <c r="H3028" s="5">
        <f t="shared" si="141"/>
        <v>3.8653418526075511E-2</v>
      </c>
      <c r="I3028" s="5">
        <f t="shared" si="142"/>
        <v>0.12754234227413352</v>
      </c>
    </row>
    <row r="3029" spans="1:9" x14ac:dyDescent="0.25">
      <c r="A3029" s="3">
        <f>回测!A3029</f>
        <v>44511</v>
      </c>
      <c r="B3029">
        <f>回测!F3029</f>
        <v>149865.14654807159</v>
      </c>
      <c r="C3029" t="str">
        <f>回测!K3029</f>
        <v>否</v>
      </c>
      <c r="D3029">
        <f>COUNTIF($C$2:C3029,"是")</f>
        <v>39</v>
      </c>
      <c r="E3029">
        <f>IF(COUNTA(F$2:F3029)&lt;2,0,AVERAGE(F$2:F3029)/_xlfn.STDEV.P(F$2:F3029)*SQRT(252))</f>
        <v>0.61604954698598369</v>
      </c>
      <c r="F3029">
        <f t="shared" si="143"/>
        <v>7.576537765711322E-3</v>
      </c>
      <c r="G3029" s="4">
        <f>MAX($B$2:$B3029)</f>
        <v>154718.62971138561</v>
      </c>
      <c r="H3029" s="5">
        <f t="shared" si="141"/>
        <v>3.1369739845600875E-2</v>
      </c>
      <c r="I3029" s="5">
        <f t="shared" si="142"/>
        <v>0.12754234227413352</v>
      </c>
    </row>
    <row r="3030" spans="1:9" x14ac:dyDescent="0.25">
      <c r="A3030" s="3">
        <f>回测!A3030</f>
        <v>44512</v>
      </c>
      <c r="B3030">
        <f>回测!F3030</f>
        <v>149819.73388677801</v>
      </c>
      <c r="C3030" t="str">
        <f>回测!K3030</f>
        <v>否</v>
      </c>
      <c r="D3030">
        <f>COUNTIF($C$2:C3030,"是")</f>
        <v>39</v>
      </c>
      <c r="E3030">
        <f>IF(COUNTA(F$2:F3030)&lt;2,0,AVERAGE(F$2:F3030)/_xlfn.STDEV.P(F$2:F3030)*SQRT(252))</f>
        <v>0.61550644382395547</v>
      </c>
      <c r="F3030">
        <f t="shared" si="143"/>
        <v>-3.0302350039079773E-4</v>
      </c>
      <c r="G3030" s="4">
        <f>MAX($B$2:$B3030)</f>
        <v>154718.62971138561</v>
      </c>
      <c r="H3030" s="5">
        <f t="shared" si="141"/>
        <v>3.1663257577617343E-2</v>
      </c>
      <c r="I3030" s="5">
        <f t="shared" si="142"/>
        <v>0.12754234227413352</v>
      </c>
    </row>
    <row r="3031" spans="1:9" x14ac:dyDescent="0.25">
      <c r="A3031" s="3">
        <f>回测!A3031</f>
        <v>44513</v>
      </c>
      <c r="B3031">
        <f>回测!F3031</f>
        <v>149819.73388677801</v>
      </c>
      <c r="C3031" t="str">
        <f>回测!K3031</f>
        <v>否</v>
      </c>
      <c r="D3031">
        <f>COUNTIF($C$2:C3031,"是")</f>
        <v>39</v>
      </c>
      <c r="E3031">
        <f>IF(COUNTA(F$2:F3031)&lt;2,0,AVERAGE(F$2:F3031)/_xlfn.STDEV.P(F$2:F3031)*SQRT(252))</f>
        <v>0.61540468046450114</v>
      </c>
      <c r="F3031">
        <f t="shared" si="143"/>
        <v>0</v>
      </c>
      <c r="G3031" s="4">
        <f>MAX($B$2:$B3031)</f>
        <v>154718.62971138561</v>
      </c>
      <c r="H3031" s="5">
        <f t="shared" si="141"/>
        <v>3.1663257577617343E-2</v>
      </c>
      <c r="I3031" s="5">
        <f t="shared" si="142"/>
        <v>0.12754234227413352</v>
      </c>
    </row>
    <row r="3032" spans="1:9" x14ac:dyDescent="0.25">
      <c r="A3032" s="3">
        <f>回测!A3032</f>
        <v>44514</v>
      </c>
      <c r="B3032">
        <f>回测!F3032</f>
        <v>149819.73388677801</v>
      </c>
      <c r="C3032" t="str">
        <f>回测!K3032</f>
        <v>否</v>
      </c>
      <c r="D3032">
        <f>COUNTIF($C$2:C3032,"是")</f>
        <v>39</v>
      </c>
      <c r="E3032">
        <f>IF(COUNTA(F$2:F3032)&lt;2,0,AVERAGE(F$2:F3032)/_xlfn.STDEV.P(F$2:F3032)*SQRT(252))</f>
        <v>0.61530296756280378</v>
      </c>
      <c r="F3032">
        <f t="shared" si="143"/>
        <v>0</v>
      </c>
      <c r="G3032" s="4">
        <f>MAX($B$2:$B3032)</f>
        <v>154718.62971138561</v>
      </c>
      <c r="H3032" s="5">
        <f t="shared" si="141"/>
        <v>3.1663257577617343E-2</v>
      </c>
      <c r="I3032" s="5">
        <f t="shared" si="142"/>
        <v>0.12754234227413352</v>
      </c>
    </row>
    <row r="3033" spans="1:9" x14ac:dyDescent="0.25">
      <c r="A3033" s="3">
        <f>回测!A3033</f>
        <v>44515</v>
      </c>
      <c r="B3033">
        <f>回测!F3033</f>
        <v>149740.47998066174</v>
      </c>
      <c r="C3033" t="str">
        <f>回测!K3033</f>
        <v>否</v>
      </c>
      <c r="D3033">
        <f>COUNTIF($C$2:C3033,"是")</f>
        <v>39</v>
      </c>
      <c r="E3033">
        <f>IF(COUNTA(F$2:F3033)&lt;2,0,AVERAGE(F$2:F3033)/_xlfn.STDEV.P(F$2:F3033)*SQRT(252))</f>
        <v>0.61443052314551172</v>
      </c>
      <c r="F3033">
        <f t="shared" si="143"/>
        <v>-5.2899510672044237E-4</v>
      </c>
      <c r="G3033" s="4">
        <f>MAX($B$2:$B3033)</f>
        <v>154718.62971138561</v>
      </c>
      <c r="H3033" s="5">
        <f t="shared" si="141"/>
        <v>3.2175502976016457E-2</v>
      </c>
      <c r="I3033" s="5">
        <f t="shared" si="142"/>
        <v>0.12754234227413352</v>
      </c>
    </row>
    <row r="3034" spans="1:9" x14ac:dyDescent="0.25">
      <c r="A3034" s="3">
        <f>回测!A3034</f>
        <v>44516</v>
      </c>
      <c r="B3034">
        <f>回测!F3034</f>
        <v>149887.72363211869</v>
      </c>
      <c r="C3034" t="str">
        <f>回测!K3034</f>
        <v>否</v>
      </c>
      <c r="D3034">
        <f>COUNTIF($C$2:C3034,"是")</f>
        <v>39</v>
      </c>
      <c r="E3034">
        <f>IF(COUNTA(F$2:F3034)&lt;2,0,AVERAGE(F$2:F3034)/_xlfn.STDEV.P(F$2:F3034)*SQRT(252))</f>
        <v>0.61574999112811479</v>
      </c>
      <c r="F3034">
        <f t="shared" si="143"/>
        <v>9.8332562761904718E-4</v>
      </c>
      <c r="G3034" s="4">
        <f>MAX($B$2:$B3034)</f>
        <v>154718.62971138561</v>
      </c>
      <c r="H3034" s="5">
        <f t="shared" si="141"/>
        <v>3.1223816345055333E-2</v>
      </c>
      <c r="I3034" s="5">
        <f t="shared" si="142"/>
        <v>0.12754234227413352</v>
      </c>
    </row>
    <row r="3035" spans="1:9" x14ac:dyDescent="0.25">
      <c r="A3035" s="3">
        <f>回测!A3035</f>
        <v>44517</v>
      </c>
      <c r="B3035">
        <f>回测!F3035</f>
        <v>149756.86301737337</v>
      </c>
      <c r="C3035" t="str">
        <f>回测!K3035</f>
        <v>否</v>
      </c>
      <c r="D3035">
        <f>COUNTIF($C$2:C3035,"是")</f>
        <v>39</v>
      </c>
      <c r="E3035">
        <f>IF(COUNTA(F$2:F3035)&lt;2,0,AVERAGE(F$2:F3035)/_xlfn.STDEV.P(F$2:F3035)*SQRT(252))</f>
        <v>0.61437431824419364</v>
      </c>
      <c r="F3035">
        <f t="shared" si="143"/>
        <v>-8.7305758986977455E-4</v>
      </c>
      <c r="G3035" s="4">
        <f>MAX($B$2:$B3035)</f>
        <v>154718.62971138561</v>
      </c>
      <c r="H3035" s="5">
        <f t="shared" si="141"/>
        <v>3.2069613745080328E-2</v>
      </c>
      <c r="I3035" s="5">
        <f t="shared" si="142"/>
        <v>0.12754234227413352</v>
      </c>
    </row>
    <row r="3036" spans="1:9" x14ac:dyDescent="0.25">
      <c r="A3036" s="3">
        <f>回测!A3036</f>
        <v>44518</v>
      </c>
      <c r="B3036">
        <f>回测!F3036</f>
        <v>149595.76148662806</v>
      </c>
      <c r="C3036" t="str">
        <f>回测!K3036</f>
        <v>否</v>
      </c>
      <c r="D3036">
        <f>COUNTIF($C$2:C3036,"是")</f>
        <v>39</v>
      </c>
      <c r="E3036">
        <f>IF(COUNTA(F$2:F3036)&lt;2,0,AVERAGE(F$2:F3036)/_xlfn.STDEV.P(F$2:F3036)*SQRT(252))</f>
        <v>0.61270174244756082</v>
      </c>
      <c r="F3036">
        <f t="shared" si="143"/>
        <v>-1.0757539086980739E-3</v>
      </c>
      <c r="G3036" s="4">
        <f>MAX($B$2:$B3036)</f>
        <v>154718.62971138561</v>
      </c>
      <c r="H3036" s="5">
        <f t="shared" si="141"/>
        <v>3.3110868641441749E-2</v>
      </c>
      <c r="I3036" s="5">
        <f t="shared" si="142"/>
        <v>0.12754234227413352</v>
      </c>
    </row>
    <row r="3037" spans="1:9" x14ac:dyDescent="0.25">
      <c r="A3037" s="3">
        <f>回测!A3037</f>
        <v>44519</v>
      </c>
      <c r="B3037">
        <f>回测!F3037</f>
        <v>149946.57057227395</v>
      </c>
      <c r="C3037" t="str">
        <f>回测!K3037</f>
        <v>否</v>
      </c>
      <c r="D3037">
        <f>COUNTIF($C$2:C3037,"是")</f>
        <v>39</v>
      </c>
      <c r="E3037">
        <f>IF(COUNTA(F$2:F3037)&lt;2,0,AVERAGE(F$2:F3037)/_xlfn.STDEV.P(F$2:F3037)*SQRT(252))</f>
        <v>0.61596262343688923</v>
      </c>
      <c r="F3037">
        <f t="shared" si="143"/>
        <v>2.3450469596175694E-3</v>
      </c>
      <c r="G3037" s="4">
        <f>MAX($B$2:$B3037)</f>
        <v>154718.62971138561</v>
      </c>
      <c r="H3037" s="5">
        <f t="shared" si="141"/>
        <v>3.0843468223662129E-2</v>
      </c>
      <c r="I3037" s="5">
        <f t="shared" si="142"/>
        <v>0.12754234227413352</v>
      </c>
    </row>
    <row r="3038" spans="1:9" x14ac:dyDescent="0.25">
      <c r="A3038" s="3">
        <f>回测!A3038</f>
        <v>44520</v>
      </c>
      <c r="B3038">
        <f>回测!F3038</f>
        <v>149946.57057227395</v>
      </c>
      <c r="C3038" t="str">
        <f>回测!K3038</f>
        <v>否</v>
      </c>
      <c r="D3038">
        <f>COUNTIF($C$2:C3038,"是")</f>
        <v>39</v>
      </c>
      <c r="E3038">
        <f>IF(COUNTA(F$2:F3038)&lt;2,0,AVERAGE(F$2:F3038)/_xlfn.STDEV.P(F$2:F3038)*SQRT(252))</f>
        <v>0.61586101925531134</v>
      </c>
      <c r="F3038">
        <f t="shared" si="143"/>
        <v>0</v>
      </c>
      <c r="G3038" s="4">
        <f>MAX($B$2:$B3038)</f>
        <v>154718.62971138561</v>
      </c>
      <c r="H3038" s="5">
        <f t="shared" si="141"/>
        <v>3.0843468223662129E-2</v>
      </c>
      <c r="I3038" s="5">
        <f t="shared" si="142"/>
        <v>0.12754234227413352</v>
      </c>
    </row>
    <row r="3039" spans="1:9" x14ac:dyDescent="0.25">
      <c r="A3039" s="3">
        <f>回测!A3039</f>
        <v>44521</v>
      </c>
      <c r="B3039">
        <f>回测!F3039</f>
        <v>149946.57057227395</v>
      </c>
      <c r="C3039" t="str">
        <f>回测!K3039</f>
        <v>否</v>
      </c>
      <c r="D3039">
        <f>COUNTIF($C$2:C3039,"是")</f>
        <v>39</v>
      </c>
      <c r="E3039">
        <f>IF(COUNTA(F$2:F3039)&lt;2,0,AVERAGE(F$2:F3039)/_xlfn.STDEV.P(F$2:F3039)*SQRT(252))</f>
        <v>0.61575946533654857</v>
      </c>
      <c r="F3039">
        <f t="shared" si="143"/>
        <v>0</v>
      </c>
      <c r="G3039" s="4">
        <f>MAX($B$2:$B3039)</f>
        <v>154718.62971138561</v>
      </c>
      <c r="H3039" s="5">
        <f t="shared" si="141"/>
        <v>3.0843468223662129E-2</v>
      </c>
      <c r="I3039" s="5">
        <f t="shared" si="142"/>
        <v>0.12754234227413352</v>
      </c>
    </row>
    <row r="3040" spans="1:9" x14ac:dyDescent="0.25">
      <c r="A3040" s="3">
        <f>回测!A3040</f>
        <v>44522</v>
      </c>
      <c r="B3040">
        <f>回测!F3040</f>
        <v>149715.20195912232</v>
      </c>
      <c r="C3040" t="str">
        <f>回测!K3040</f>
        <v>否</v>
      </c>
      <c r="D3040">
        <f>COUNTIF($C$2:C3040,"是")</f>
        <v>39</v>
      </c>
      <c r="E3040">
        <f>IF(COUNTA(F$2:F3040)&lt;2,0,AVERAGE(F$2:F3040)/_xlfn.STDEV.P(F$2:F3040)*SQRT(252))</f>
        <v>0.61340039618045727</v>
      </c>
      <c r="F3040">
        <f t="shared" si="143"/>
        <v>-1.5430070342296043E-3</v>
      </c>
      <c r="G3040" s="4">
        <f>MAX($B$2:$B3040)</f>
        <v>154718.62971138561</v>
      </c>
      <c r="H3040" s="5">
        <f t="shared" si="141"/>
        <v>3.2338883569462573E-2</v>
      </c>
      <c r="I3040" s="5">
        <f t="shared" si="142"/>
        <v>0.12754234227413352</v>
      </c>
    </row>
    <row r="3041" spans="1:9" x14ac:dyDescent="0.25">
      <c r="A3041" s="3">
        <f>回测!A3041</f>
        <v>44523</v>
      </c>
      <c r="B3041">
        <f>回测!F3041</f>
        <v>149093.33697689569</v>
      </c>
      <c r="C3041" t="str">
        <f>回测!K3041</f>
        <v>否</v>
      </c>
      <c r="D3041">
        <f>COUNTIF($C$2:C3041,"是")</f>
        <v>39</v>
      </c>
      <c r="E3041">
        <f>IF(COUNTA(F$2:F3041)&lt;2,0,AVERAGE(F$2:F3041)/_xlfn.STDEV.P(F$2:F3041)*SQRT(252))</f>
        <v>0.6071407053089023</v>
      </c>
      <c r="F3041">
        <f t="shared" si="143"/>
        <v>-4.1536528962263786E-3</v>
      </c>
      <c r="G3041" s="4">
        <f>MAX($B$2:$B3041)</f>
        <v>154718.62971138561</v>
      </c>
      <c r="H3041" s="5">
        <f t="shared" si="141"/>
        <v>3.6358211968289922E-2</v>
      </c>
      <c r="I3041" s="5">
        <f t="shared" si="142"/>
        <v>0.12754234227413352</v>
      </c>
    </row>
    <row r="3042" spans="1:9" x14ac:dyDescent="0.25">
      <c r="A3042" s="3">
        <f>回测!A3042</f>
        <v>44524</v>
      </c>
      <c r="B3042">
        <f>回测!F3042</f>
        <v>149010.7931904296</v>
      </c>
      <c r="C3042" t="str">
        <f>回测!K3042</f>
        <v>否</v>
      </c>
      <c r="D3042">
        <f>COUNTIF($C$2:C3042,"是")</f>
        <v>39</v>
      </c>
      <c r="E3042">
        <f>IF(COUNTA(F$2:F3042)&lt;2,0,AVERAGE(F$2:F3042)/_xlfn.STDEV.P(F$2:F3042)*SQRT(252))</f>
        <v>0.60623545747198071</v>
      </c>
      <c r="F3042">
        <f t="shared" si="143"/>
        <v>-5.5363833246879768E-4</v>
      </c>
      <c r="G3042" s="4">
        <f>MAX($B$2:$B3042)</f>
        <v>154718.62971138561</v>
      </c>
      <c r="H3042" s="5">
        <f t="shared" si="141"/>
        <v>3.6891721000913091E-2</v>
      </c>
      <c r="I3042" s="5">
        <f t="shared" si="142"/>
        <v>0.12754234227413352</v>
      </c>
    </row>
    <row r="3043" spans="1:9" x14ac:dyDescent="0.25">
      <c r="A3043" s="3">
        <f>回测!A3043</f>
        <v>44525</v>
      </c>
      <c r="B3043">
        <f>回测!F3043</f>
        <v>148866.63562625903</v>
      </c>
      <c r="C3043" t="str">
        <f>回测!K3043</f>
        <v>否</v>
      </c>
      <c r="D3043">
        <f>COUNTIF($C$2:C3043,"是")</f>
        <v>39</v>
      </c>
      <c r="E3043">
        <f>IF(COUNTA(F$2:F3043)&lt;2,0,AVERAGE(F$2:F3043)/_xlfn.STDEV.P(F$2:F3043)*SQRT(252))</f>
        <v>0.60472575227318526</v>
      </c>
      <c r="F3043">
        <f t="shared" si="143"/>
        <v>-9.6743035241975139E-4</v>
      </c>
      <c r="G3043" s="4">
        <f>MAX($B$2:$B3043)</f>
        <v>154718.62971138561</v>
      </c>
      <c r="H3043" s="5">
        <f t="shared" si="141"/>
        <v>3.7823461182683538E-2</v>
      </c>
      <c r="I3043" s="5">
        <f t="shared" si="142"/>
        <v>0.12754234227413352</v>
      </c>
    </row>
    <row r="3044" spans="1:9" x14ac:dyDescent="0.25">
      <c r="A3044" s="3">
        <f>回测!A3044</f>
        <v>44526</v>
      </c>
      <c r="B3044">
        <f>回测!F3044</f>
        <v>148792.78949394266</v>
      </c>
      <c r="C3044" t="str">
        <f>回测!K3044</f>
        <v>否</v>
      </c>
      <c r="D3044">
        <f>COUNTIF($C$2:C3044,"是")</f>
        <v>39</v>
      </c>
      <c r="E3044">
        <f>IF(COUNTA(F$2:F3044)&lt;2,0,AVERAGE(F$2:F3044)/_xlfn.STDEV.P(F$2:F3044)*SQRT(252))</f>
        <v>0.60390520605141318</v>
      </c>
      <c r="F3044">
        <f t="shared" si="143"/>
        <v>-4.9605562727805808E-4</v>
      </c>
      <c r="G3044" s="4">
        <f>MAX($B$2:$B3044)</f>
        <v>154718.62971138561</v>
      </c>
      <c r="H3044" s="5">
        <f t="shared" si="141"/>
        <v>3.8300754269198878E-2</v>
      </c>
      <c r="I3044" s="5">
        <f t="shared" si="142"/>
        <v>0.12754234227413352</v>
      </c>
    </row>
    <row r="3045" spans="1:9" x14ac:dyDescent="0.25">
      <c r="A3045" s="3">
        <f>回测!A3045</f>
        <v>44527</v>
      </c>
      <c r="B3045">
        <f>回测!F3045</f>
        <v>148792.78949394266</v>
      </c>
      <c r="C3045" t="str">
        <f>回测!K3045</f>
        <v>否</v>
      </c>
      <c r="D3045">
        <f>COUNTIF($C$2:C3045,"是")</f>
        <v>39</v>
      </c>
      <c r="E3045">
        <f>IF(COUNTA(F$2:F3045)&lt;2,0,AVERAGE(F$2:F3045)/_xlfn.STDEV.P(F$2:F3045)*SQRT(252))</f>
        <v>0.60380582572390828</v>
      </c>
      <c r="F3045">
        <f t="shared" si="143"/>
        <v>0</v>
      </c>
      <c r="G3045" s="4">
        <f>MAX($B$2:$B3045)</f>
        <v>154718.62971138561</v>
      </c>
      <c r="H3045" s="5">
        <f t="shared" si="141"/>
        <v>3.8300754269198878E-2</v>
      </c>
      <c r="I3045" s="5">
        <f t="shared" si="142"/>
        <v>0.12754234227413352</v>
      </c>
    </row>
    <row r="3046" spans="1:9" x14ac:dyDescent="0.25">
      <c r="A3046" s="3">
        <f>回测!A3046</f>
        <v>44528</v>
      </c>
      <c r="B3046">
        <f>回测!F3046</f>
        <v>148792.78949394266</v>
      </c>
      <c r="C3046" t="str">
        <f>回测!K3046</f>
        <v>否</v>
      </c>
      <c r="D3046">
        <f>COUNTIF($C$2:C3046,"是")</f>
        <v>39</v>
      </c>
      <c r="E3046">
        <f>IF(COUNTA(F$2:F3046)&lt;2,0,AVERAGE(F$2:F3046)/_xlfn.STDEV.P(F$2:F3046)*SQRT(252))</f>
        <v>0.60370649444317392</v>
      </c>
      <c r="F3046">
        <f t="shared" si="143"/>
        <v>0</v>
      </c>
      <c r="G3046" s="4">
        <f>MAX($B$2:$B3046)</f>
        <v>154718.62971138561</v>
      </c>
      <c r="H3046" s="5">
        <f t="shared" si="141"/>
        <v>3.8300754269198878E-2</v>
      </c>
      <c r="I3046" s="5">
        <f t="shared" si="142"/>
        <v>0.12754234227413352</v>
      </c>
    </row>
    <row r="3047" spans="1:9" x14ac:dyDescent="0.25">
      <c r="A3047" s="3">
        <f>回测!A3047</f>
        <v>44529</v>
      </c>
      <c r="B3047">
        <f>回测!F3047</f>
        <v>148540.8113676754</v>
      </c>
      <c r="C3047" t="str">
        <f>回测!K3047</f>
        <v>否</v>
      </c>
      <c r="D3047">
        <f>COUNTIF($C$2:C3047,"是")</f>
        <v>39</v>
      </c>
      <c r="E3047">
        <f>IF(COUNTA(F$2:F3047)&lt;2,0,AVERAGE(F$2:F3047)/_xlfn.STDEV.P(F$2:F3047)*SQRT(252))</f>
        <v>0.60113166256342654</v>
      </c>
      <c r="F3047">
        <f t="shared" si="143"/>
        <v>-1.6934834485210493E-3</v>
      </c>
      <c r="G3047" s="4">
        <f>MAX($B$2:$B3047)</f>
        <v>154718.62971138561</v>
      </c>
      <c r="H3047" s="5">
        <f t="shared" si="141"/>
        <v>3.9929376024299135E-2</v>
      </c>
      <c r="I3047" s="5">
        <f t="shared" si="142"/>
        <v>0.12754234227413352</v>
      </c>
    </row>
    <row r="3048" spans="1:9" x14ac:dyDescent="0.25">
      <c r="A3048" s="3">
        <f>回测!A3048</f>
        <v>44530</v>
      </c>
      <c r="B3048">
        <f>回测!F3048</f>
        <v>148321.65926638275</v>
      </c>
      <c r="C3048" t="str">
        <f>回测!K3048</f>
        <v>否</v>
      </c>
      <c r="D3048">
        <f>COUNTIF($C$2:C3048,"是")</f>
        <v>39</v>
      </c>
      <c r="E3048">
        <f>IF(COUNTA(F$2:F3048)&lt;2,0,AVERAGE(F$2:F3048)/_xlfn.STDEV.P(F$2:F3048)*SQRT(252))</f>
        <v>0.59887910860536664</v>
      </c>
      <c r="F3048">
        <f t="shared" si="143"/>
        <v>-1.4753662597829509E-3</v>
      </c>
      <c r="G3048" s="4">
        <f>MAX($B$2:$B3048)</f>
        <v>154718.62971138561</v>
      </c>
      <c r="H3048" s="5">
        <f t="shared" si="141"/>
        <v>4.1345831829921575E-2</v>
      </c>
      <c r="I3048" s="5">
        <f t="shared" si="142"/>
        <v>0.12754234227413352</v>
      </c>
    </row>
    <row r="3049" spans="1:9" x14ac:dyDescent="0.25">
      <c r="A3049" s="3">
        <f>回测!A3049</f>
        <v>44531</v>
      </c>
      <c r="B3049">
        <f>回测!F3049</f>
        <v>148264.62653789151</v>
      </c>
      <c r="C3049" t="str">
        <f>回测!K3049</f>
        <v>否</v>
      </c>
      <c r="D3049">
        <f>COUNTIF($C$2:C3049,"是")</f>
        <v>39</v>
      </c>
      <c r="E3049">
        <f>IF(COUNTA(F$2:F3049)&lt;2,0,AVERAGE(F$2:F3049)/_xlfn.STDEV.P(F$2:F3049)*SQRT(252))</f>
        <v>0.59822265738130787</v>
      </c>
      <c r="F3049">
        <f t="shared" si="143"/>
        <v>-3.8452056680948754E-4</v>
      </c>
      <c r="G3049" s="4">
        <f>MAX($B$2:$B3049)</f>
        <v>154718.62971138561</v>
      </c>
      <c r="H3049" s="5">
        <f t="shared" si="141"/>
        <v>4.171445407404073E-2</v>
      </c>
      <c r="I3049" s="5">
        <f t="shared" si="142"/>
        <v>0.12754234227413352</v>
      </c>
    </row>
    <row r="3050" spans="1:9" x14ac:dyDescent="0.25">
      <c r="A3050" s="3">
        <f>回测!A3050</f>
        <v>44532</v>
      </c>
      <c r="B3050">
        <f>回测!F3050</f>
        <v>148160.77722939383</v>
      </c>
      <c r="C3050" t="str">
        <f>回测!K3050</f>
        <v>否</v>
      </c>
      <c r="D3050">
        <f>COUNTIF($C$2:C3050,"是")</f>
        <v>39</v>
      </c>
      <c r="E3050">
        <f>IF(COUNTA(F$2:F3050)&lt;2,0,AVERAGE(F$2:F3050)/_xlfn.STDEV.P(F$2:F3050)*SQRT(252))</f>
        <v>0.59710639239584717</v>
      </c>
      <c r="F3050">
        <f t="shared" si="143"/>
        <v>-7.0043213221282485E-4</v>
      </c>
      <c r="G3050" s="4">
        <f>MAX($B$2:$B3050)</f>
        <v>154718.62971138561</v>
      </c>
      <c r="H3050" s="5">
        <f t="shared" si="141"/>
        <v>4.2385668062242421E-2</v>
      </c>
      <c r="I3050" s="5">
        <f t="shared" si="142"/>
        <v>0.12754234227413352</v>
      </c>
    </row>
    <row r="3051" spans="1:9" x14ac:dyDescent="0.25">
      <c r="A3051" s="3">
        <f>回测!A3051</f>
        <v>44533</v>
      </c>
      <c r="B3051">
        <f>回测!F3051</f>
        <v>148365.12695919815</v>
      </c>
      <c r="C3051" t="str">
        <f>回测!K3051</f>
        <v>否</v>
      </c>
      <c r="D3051">
        <f>COUNTIF($C$2:C3051,"是")</f>
        <v>39</v>
      </c>
      <c r="E3051">
        <f>IF(COUNTA(F$2:F3051)&lt;2,0,AVERAGE(F$2:F3051)/_xlfn.STDEV.P(F$2:F3051)*SQRT(252))</f>
        <v>0.59899083412772869</v>
      </c>
      <c r="F3051">
        <f t="shared" si="143"/>
        <v>1.379243100810168E-3</v>
      </c>
      <c r="G3051" s="4">
        <f>MAX($B$2:$B3051)</f>
        <v>154718.62971138561</v>
      </c>
      <c r="H3051" s="5">
        <f t="shared" si="141"/>
        <v>4.1064885101680271E-2</v>
      </c>
      <c r="I3051" s="5">
        <f t="shared" si="142"/>
        <v>0.12754234227413352</v>
      </c>
    </row>
    <row r="3052" spans="1:9" x14ac:dyDescent="0.25">
      <c r="A3052" s="3">
        <f>回测!A3052</f>
        <v>44534</v>
      </c>
      <c r="B3052">
        <f>回测!F3052</f>
        <v>148365.12695919815</v>
      </c>
      <c r="C3052" t="str">
        <f>回测!K3052</f>
        <v>否</v>
      </c>
      <c r="D3052">
        <f>COUNTIF($C$2:C3052,"是")</f>
        <v>39</v>
      </c>
      <c r="E3052">
        <f>IF(COUNTA(F$2:F3052)&lt;2,0,AVERAGE(F$2:F3052)/_xlfn.STDEV.P(F$2:F3052)*SQRT(252))</f>
        <v>0.59889249107448261</v>
      </c>
      <c r="F3052">
        <f t="shared" si="143"/>
        <v>0</v>
      </c>
      <c r="G3052" s="4">
        <f>MAX($B$2:$B3052)</f>
        <v>154718.62971138561</v>
      </c>
      <c r="H3052" s="5">
        <f t="shared" si="141"/>
        <v>4.1064885101680271E-2</v>
      </c>
      <c r="I3052" s="5">
        <f t="shared" si="142"/>
        <v>0.12754234227413352</v>
      </c>
    </row>
    <row r="3053" spans="1:9" x14ac:dyDescent="0.25">
      <c r="A3053" s="3">
        <f>回测!A3053</f>
        <v>44535</v>
      </c>
      <c r="B3053">
        <f>回测!F3053</f>
        <v>148365.12695919815</v>
      </c>
      <c r="C3053" t="str">
        <f>回测!K3053</f>
        <v>否</v>
      </c>
      <c r="D3053">
        <f>COUNTIF($C$2:C3053,"是")</f>
        <v>39</v>
      </c>
      <c r="E3053">
        <f>IF(COUNTA(F$2:F3053)&lt;2,0,AVERAGE(F$2:F3053)/_xlfn.STDEV.P(F$2:F3053)*SQRT(252))</f>
        <v>0.59879419644358767</v>
      </c>
      <c r="F3053">
        <f t="shared" si="143"/>
        <v>0</v>
      </c>
      <c r="G3053" s="4">
        <f>MAX($B$2:$B3053)</f>
        <v>154718.62971138561</v>
      </c>
      <c r="H3053" s="5">
        <f t="shared" si="141"/>
        <v>4.1064885101680271E-2</v>
      </c>
      <c r="I3053" s="5">
        <f t="shared" si="142"/>
        <v>0.12754234227413352</v>
      </c>
    </row>
    <row r="3054" spans="1:9" x14ac:dyDescent="0.25">
      <c r="A3054" s="3">
        <f>回测!A3054</f>
        <v>44536</v>
      </c>
      <c r="B3054">
        <f>回测!F3054</f>
        <v>148663.19367685984</v>
      </c>
      <c r="C3054" t="str">
        <f>回测!K3054</f>
        <v>否</v>
      </c>
      <c r="D3054">
        <f>COUNTIF($C$2:C3054,"是")</f>
        <v>39</v>
      </c>
      <c r="E3054">
        <f>IF(COUNTA(F$2:F3054)&lt;2,0,AVERAGE(F$2:F3054)/_xlfn.STDEV.P(F$2:F3054)*SQRT(252))</f>
        <v>0.60157250408885288</v>
      </c>
      <c r="F3054">
        <f t="shared" si="143"/>
        <v>2.0090079371795078E-3</v>
      </c>
      <c r="G3054" s="4">
        <f>MAX($B$2:$B3054)</f>
        <v>154718.62971138561</v>
      </c>
      <c r="H3054" s="5">
        <f t="shared" si="141"/>
        <v>3.9138376844609302E-2</v>
      </c>
      <c r="I3054" s="5">
        <f t="shared" si="142"/>
        <v>0.12754234227413352</v>
      </c>
    </row>
    <row r="3055" spans="1:9" x14ac:dyDescent="0.25">
      <c r="A3055" s="3">
        <f>回测!A3055</f>
        <v>44537</v>
      </c>
      <c r="B3055">
        <f>回测!F3055</f>
        <v>148780.09339680721</v>
      </c>
      <c r="C3055" t="str">
        <f>回测!K3055</f>
        <v>否</v>
      </c>
      <c r="D3055">
        <f>COUNTIF($C$2:C3055,"是")</f>
        <v>39</v>
      </c>
      <c r="E3055">
        <f>IF(COUNTA(F$2:F3055)&lt;2,0,AVERAGE(F$2:F3055)/_xlfn.STDEV.P(F$2:F3055)*SQRT(252))</f>
        <v>0.60260681238961589</v>
      </c>
      <c r="F3055">
        <f t="shared" si="143"/>
        <v>7.863393558023013E-4</v>
      </c>
      <c r="G3055" s="4">
        <f>MAX($B$2:$B3055)</f>
        <v>154718.62971138561</v>
      </c>
      <c r="H3055" s="5">
        <f t="shared" si="141"/>
        <v>3.8382813534842186E-2</v>
      </c>
      <c r="I3055" s="5">
        <f t="shared" si="142"/>
        <v>0.12754234227413352</v>
      </c>
    </row>
    <row r="3056" spans="1:9" x14ac:dyDescent="0.25">
      <c r="A3056" s="3">
        <f>回测!A3056</f>
        <v>44538</v>
      </c>
      <c r="B3056">
        <f>回测!F3056</f>
        <v>149392.66375779177</v>
      </c>
      <c r="C3056" t="str">
        <f>回测!K3056</f>
        <v>否</v>
      </c>
      <c r="D3056">
        <f>COUNTIF($C$2:C3056,"是")</f>
        <v>39</v>
      </c>
      <c r="E3056">
        <f>IF(COUNTA(F$2:F3056)&lt;2,0,AVERAGE(F$2:F3056)/_xlfn.STDEV.P(F$2:F3056)*SQRT(252))</f>
        <v>0.60833372049224865</v>
      </c>
      <c r="F3056">
        <f t="shared" si="143"/>
        <v>4.1172871114605325E-3</v>
      </c>
      <c r="G3056" s="4">
        <f>MAX($B$2:$B3056)</f>
        <v>154718.62971138561</v>
      </c>
      <c r="H3056" s="5">
        <f t="shared" si="141"/>
        <v>3.4423559486850275E-2</v>
      </c>
      <c r="I3056" s="5">
        <f t="shared" si="142"/>
        <v>0.12754234227413352</v>
      </c>
    </row>
    <row r="3057" spans="1:9" x14ac:dyDescent="0.25">
      <c r="A3057" s="3">
        <f>回测!A3057</f>
        <v>44539</v>
      </c>
      <c r="B3057">
        <f>回测!F3057</f>
        <v>149882.02900124743</v>
      </c>
      <c r="C3057" t="str">
        <f>回测!K3057</f>
        <v>否</v>
      </c>
      <c r="D3057">
        <f>COUNTIF($C$2:C3057,"是")</f>
        <v>39</v>
      </c>
      <c r="E3057">
        <f>IF(COUNTA(F$2:F3057)&lt;2,0,AVERAGE(F$2:F3057)/_xlfn.STDEV.P(F$2:F3057)*SQRT(252))</f>
        <v>0.61288792152297433</v>
      </c>
      <c r="F3057">
        <f t="shared" si="143"/>
        <v>3.2756979569563693E-3</v>
      </c>
      <c r="G3057" s="4">
        <f>MAX($B$2:$B3057)</f>
        <v>154718.62971138561</v>
      </c>
      <c r="H3057" s="5">
        <f t="shared" si="141"/>
        <v>3.1260622713376152E-2</v>
      </c>
      <c r="I3057" s="5">
        <f t="shared" si="142"/>
        <v>0.12754234227413352</v>
      </c>
    </row>
    <row r="3058" spans="1:9" x14ac:dyDescent="0.25">
      <c r="A3058" s="3">
        <f>回测!A3058</f>
        <v>44540</v>
      </c>
      <c r="B3058">
        <f>回测!F3058</f>
        <v>149693.17397391159</v>
      </c>
      <c r="C3058" t="str">
        <f>回测!K3058</f>
        <v>否</v>
      </c>
      <c r="D3058">
        <f>COUNTIF($C$2:C3058,"是")</f>
        <v>39</v>
      </c>
      <c r="E3058">
        <f>IF(COUNTA(F$2:F3058)&lt;2,0,AVERAGE(F$2:F3058)/_xlfn.STDEV.P(F$2:F3058)*SQRT(252))</f>
        <v>0.61095362117961449</v>
      </c>
      <c r="F3058">
        <f t="shared" si="143"/>
        <v>-1.2600244912235326E-3</v>
      </c>
      <c r="G3058" s="4">
        <f>MAX($B$2:$B3058)</f>
        <v>154718.62971138561</v>
      </c>
      <c r="H3058" s="5">
        <f t="shared" si="141"/>
        <v>3.2481258054369966E-2</v>
      </c>
      <c r="I3058" s="5">
        <f t="shared" si="142"/>
        <v>0.12754234227413352</v>
      </c>
    </row>
    <row r="3059" spans="1:9" x14ac:dyDescent="0.25">
      <c r="A3059" s="3">
        <f>回测!A3059</f>
        <v>44541</v>
      </c>
      <c r="B3059">
        <f>回测!F3059</f>
        <v>149693.17397391159</v>
      </c>
      <c r="C3059" t="str">
        <f>回测!K3059</f>
        <v>否</v>
      </c>
      <c r="D3059">
        <f>COUNTIF($C$2:C3059,"是")</f>
        <v>39</v>
      </c>
      <c r="E3059">
        <f>IF(COUNTA(F$2:F3059)&lt;2,0,AVERAGE(F$2:F3059)/_xlfn.STDEV.P(F$2:F3059)*SQRT(252))</f>
        <v>0.61085353802723141</v>
      </c>
      <c r="F3059">
        <f t="shared" si="143"/>
        <v>0</v>
      </c>
      <c r="G3059" s="4">
        <f>MAX($B$2:$B3059)</f>
        <v>154718.62971138561</v>
      </c>
      <c r="H3059" s="5">
        <f t="shared" si="141"/>
        <v>3.2481258054369966E-2</v>
      </c>
      <c r="I3059" s="5">
        <f t="shared" si="142"/>
        <v>0.12754234227413352</v>
      </c>
    </row>
    <row r="3060" spans="1:9" x14ac:dyDescent="0.25">
      <c r="A3060" s="3">
        <f>回测!A3060</f>
        <v>44542</v>
      </c>
      <c r="B3060">
        <f>回测!F3060</f>
        <v>149693.17397391159</v>
      </c>
      <c r="C3060" t="str">
        <f>回测!K3060</f>
        <v>否</v>
      </c>
      <c r="D3060">
        <f>COUNTIF($C$2:C3060,"是")</f>
        <v>39</v>
      </c>
      <c r="E3060">
        <f>IF(COUNTA(F$2:F3060)&lt;2,0,AVERAGE(F$2:F3060)/_xlfn.STDEV.P(F$2:F3060)*SQRT(252))</f>
        <v>0.61075350404399809</v>
      </c>
      <c r="F3060">
        <f t="shared" si="143"/>
        <v>0</v>
      </c>
      <c r="G3060" s="4">
        <f>MAX($B$2:$B3060)</f>
        <v>154718.62971138561</v>
      </c>
      <c r="H3060" s="5">
        <f t="shared" si="141"/>
        <v>3.2481258054369966E-2</v>
      </c>
      <c r="I3060" s="5">
        <f t="shared" si="142"/>
        <v>0.12754234227413352</v>
      </c>
    </row>
    <row r="3061" spans="1:9" x14ac:dyDescent="0.25">
      <c r="A3061" s="3">
        <f>回测!A3061</f>
        <v>44543</v>
      </c>
      <c r="B3061">
        <f>回测!F3061</f>
        <v>149992.43054416438</v>
      </c>
      <c r="C3061" t="str">
        <f>回测!K3061</f>
        <v>否</v>
      </c>
      <c r="D3061">
        <f>COUNTIF($C$2:C3061,"是")</f>
        <v>39</v>
      </c>
      <c r="E3061">
        <f>IF(COUNTA(F$2:F3061)&lt;2,0,AVERAGE(F$2:F3061)/_xlfn.STDEV.P(F$2:F3061)*SQRT(252))</f>
        <v>0.61351120526154423</v>
      </c>
      <c r="F3061">
        <f t="shared" si="143"/>
        <v>1.9991330419979469E-3</v>
      </c>
      <c r="G3061" s="4">
        <f>MAX($B$2:$B3061)</f>
        <v>154718.62971138561</v>
      </c>
      <c r="H3061" s="5">
        <f t="shared" si="141"/>
        <v>3.0547059368594143E-2</v>
      </c>
      <c r="I3061" s="5">
        <f t="shared" si="142"/>
        <v>0.12754234227413352</v>
      </c>
    </row>
    <row r="3062" spans="1:9" x14ac:dyDescent="0.25">
      <c r="A3062" s="3">
        <f>回测!A3062</f>
        <v>44544</v>
      </c>
      <c r="B3062">
        <f>回测!F3062</f>
        <v>149842.69707076234</v>
      </c>
      <c r="C3062" t="str">
        <f>回测!K3062</f>
        <v>否</v>
      </c>
      <c r="D3062">
        <f>COUNTIF($C$2:C3062,"是")</f>
        <v>39</v>
      </c>
      <c r="E3062">
        <f>IF(COUNTA(F$2:F3062)&lt;2,0,AVERAGE(F$2:F3062)/_xlfn.STDEV.P(F$2:F3062)*SQRT(252))</f>
        <v>0.61196093391127138</v>
      </c>
      <c r="F3062">
        <f t="shared" si="143"/>
        <v>-9.9827353192971646E-4</v>
      </c>
      <c r="G3062" s="4">
        <f>MAX($B$2:$B3062)</f>
        <v>154718.62971138561</v>
      </c>
      <c r="H3062" s="5">
        <f t="shared" si="141"/>
        <v>3.1514838579677851E-2</v>
      </c>
      <c r="I3062" s="5">
        <f t="shared" si="142"/>
        <v>0.12754234227413352</v>
      </c>
    </row>
    <row r="3063" spans="1:9" x14ac:dyDescent="0.25">
      <c r="A3063" s="3">
        <f>回测!A3063</f>
        <v>44545</v>
      </c>
      <c r="B3063">
        <f>回测!F3063</f>
        <v>149130.19602193253</v>
      </c>
      <c r="C3063" t="str">
        <f>回测!K3063</f>
        <v>否</v>
      </c>
      <c r="D3063">
        <f>COUNTIF($C$2:C3063,"是")</f>
        <v>39</v>
      </c>
      <c r="E3063">
        <f>IF(COUNTA(F$2:F3063)&lt;2,0,AVERAGE(F$2:F3063)/_xlfn.STDEV.P(F$2:F3063)*SQRT(252))</f>
        <v>0.60482017798862719</v>
      </c>
      <c r="F3063">
        <f t="shared" si="143"/>
        <v>-4.754993488226833E-3</v>
      </c>
      <c r="G3063" s="4">
        <f>MAX($B$2:$B3063)</f>
        <v>154718.62971138561</v>
      </c>
      <c r="H3063" s="5">
        <f t="shared" si="141"/>
        <v>3.6119979215675779E-2</v>
      </c>
      <c r="I3063" s="5">
        <f t="shared" si="142"/>
        <v>0.12754234227413352</v>
      </c>
    </row>
    <row r="3064" spans="1:9" x14ac:dyDescent="0.25">
      <c r="A3064" s="3">
        <f>回测!A3064</f>
        <v>44546</v>
      </c>
      <c r="B3064">
        <f>回测!F3064</f>
        <v>149648.28332298677</v>
      </c>
      <c r="C3064" t="str">
        <f>回测!K3064</f>
        <v>否</v>
      </c>
      <c r="D3064">
        <f>COUNTIF($C$2:C3064,"是")</f>
        <v>39</v>
      </c>
      <c r="E3064">
        <f>IF(COUNTA(F$2:F3064)&lt;2,0,AVERAGE(F$2:F3064)/_xlfn.STDEV.P(F$2:F3064)*SQRT(252))</f>
        <v>0.60964386334491705</v>
      </c>
      <c r="F3064">
        <f t="shared" si="143"/>
        <v>3.4740603504472833E-3</v>
      </c>
      <c r="G3064" s="4">
        <f>MAX($B$2:$B3064)</f>
        <v>154718.62971138561</v>
      </c>
      <c r="H3064" s="5">
        <f t="shared" si="141"/>
        <v>3.2771401852880522E-2</v>
      </c>
      <c r="I3064" s="5">
        <f t="shared" si="142"/>
        <v>0.12754234227413352</v>
      </c>
    </row>
    <row r="3065" spans="1:9" x14ac:dyDescent="0.25">
      <c r="A3065" s="3">
        <f>回测!A3065</f>
        <v>44547</v>
      </c>
      <c r="B3065">
        <f>回测!F3065</f>
        <v>149596.81406022899</v>
      </c>
      <c r="C3065" t="str">
        <f>回测!K3065</f>
        <v>否</v>
      </c>
      <c r="D3065">
        <f>COUNTIF($C$2:C3065,"是")</f>
        <v>39</v>
      </c>
      <c r="E3065">
        <f>IF(COUNTA(F$2:F3065)&lt;2,0,AVERAGE(F$2:F3065)/_xlfn.STDEV.P(F$2:F3065)*SQRT(252))</f>
        <v>0.60904689301917558</v>
      </c>
      <c r="F3065">
        <f t="shared" si="143"/>
        <v>-3.4393486924733097E-4</v>
      </c>
      <c r="G3065" s="4">
        <f>MAX($B$2:$B3065)</f>
        <v>154718.62971138561</v>
      </c>
      <c r="H3065" s="5">
        <f t="shared" si="141"/>
        <v>3.3104065494316548E-2</v>
      </c>
      <c r="I3065" s="5">
        <f t="shared" si="142"/>
        <v>0.12754234227413352</v>
      </c>
    </row>
    <row r="3066" spans="1:9" x14ac:dyDescent="0.25">
      <c r="A3066" s="3">
        <f>回测!A3066</f>
        <v>44548</v>
      </c>
      <c r="B3066">
        <f>回测!F3066</f>
        <v>149596.81406022899</v>
      </c>
      <c r="C3066" t="str">
        <f>回测!K3066</f>
        <v>否</v>
      </c>
      <c r="D3066">
        <f>COUNTIF($C$2:C3066,"是")</f>
        <v>39</v>
      </c>
      <c r="E3066">
        <f>IF(COUNTA(F$2:F3066)&lt;2,0,AVERAGE(F$2:F3066)/_xlfn.STDEV.P(F$2:F3066)*SQRT(252))</f>
        <v>0.60894735108851572</v>
      </c>
      <c r="F3066">
        <f t="shared" si="143"/>
        <v>0</v>
      </c>
      <c r="G3066" s="4">
        <f>MAX($B$2:$B3066)</f>
        <v>154718.62971138561</v>
      </c>
      <c r="H3066" s="5">
        <f t="shared" si="141"/>
        <v>3.3104065494316548E-2</v>
      </c>
      <c r="I3066" s="5">
        <f t="shared" si="142"/>
        <v>0.12754234227413352</v>
      </c>
    </row>
    <row r="3067" spans="1:9" x14ac:dyDescent="0.25">
      <c r="A3067" s="3">
        <f>回测!A3067</f>
        <v>44549</v>
      </c>
      <c r="B3067">
        <f>回测!F3067</f>
        <v>149596.81406022899</v>
      </c>
      <c r="C3067" t="str">
        <f>回测!K3067</f>
        <v>否</v>
      </c>
      <c r="D3067">
        <f>COUNTIF($C$2:C3067,"是")</f>
        <v>39</v>
      </c>
      <c r="E3067">
        <f>IF(COUNTA(F$2:F3067)&lt;2,0,AVERAGE(F$2:F3067)/_xlfn.STDEV.P(F$2:F3067)*SQRT(252))</f>
        <v>0.60884785794896679</v>
      </c>
      <c r="F3067">
        <f t="shared" si="143"/>
        <v>0</v>
      </c>
      <c r="G3067" s="4">
        <f>MAX($B$2:$B3067)</f>
        <v>154718.62971138561</v>
      </c>
      <c r="H3067" s="5">
        <f t="shared" si="141"/>
        <v>3.3104065494316548E-2</v>
      </c>
      <c r="I3067" s="5">
        <f t="shared" si="142"/>
        <v>0.12754234227413352</v>
      </c>
    </row>
    <row r="3068" spans="1:9" x14ac:dyDescent="0.25">
      <c r="A3068" s="3">
        <f>回测!A3068</f>
        <v>44550</v>
      </c>
      <c r="B3068">
        <f>回测!F3068</f>
        <v>148958.440846396</v>
      </c>
      <c r="C3068" t="str">
        <f>回测!K3068</f>
        <v>否</v>
      </c>
      <c r="D3068">
        <f>COUNTIF($C$2:C3068,"是")</f>
        <v>39</v>
      </c>
      <c r="E3068">
        <f>IF(COUNTA(F$2:F3068)&lt;2,0,AVERAGE(F$2:F3068)/_xlfn.STDEV.P(F$2:F3068)*SQRT(252))</f>
        <v>0.60245432150294609</v>
      </c>
      <c r="F3068">
        <f t="shared" si="143"/>
        <v>-4.2672915051250593E-3</v>
      </c>
      <c r="G3068" s="4">
        <f>MAX($B$2:$B3068)</f>
        <v>154718.62971138561</v>
      </c>
      <c r="H3068" s="5">
        <f t="shared" si="141"/>
        <v>3.7230092301972606E-2</v>
      </c>
      <c r="I3068" s="5">
        <f t="shared" si="142"/>
        <v>0.12754234227413352</v>
      </c>
    </row>
    <row r="3069" spans="1:9" x14ac:dyDescent="0.25">
      <c r="A3069" s="3">
        <f>回测!A3069</f>
        <v>44551</v>
      </c>
      <c r="B3069">
        <f>回测!F3069</f>
        <v>148853.47645261898</v>
      </c>
      <c r="C3069" t="str">
        <f>回测!K3069</f>
        <v>否</v>
      </c>
      <c r="D3069">
        <f>COUNTIF($C$2:C3069,"是")</f>
        <v>39</v>
      </c>
      <c r="E3069">
        <f>IF(COUNTA(F$2:F3069)&lt;2,0,AVERAGE(F$2:F3069)/_xlfn.STDEV.P(F$2:F3069)*SQRT(252))</f>
        <v>0.60133613850666345</v>
      </c>
      <c r="F3069">
        <f t="shared" si="143"/>
        <v>-7.0465556151499964E-4</v>
      </c>
      <c r="G3069" s="4">
        <f>MAX($B$2:$B3069)</f>
        <v>154718.62971138561</v>
      </c>
      <c r="H3069" s="5">
        <f t="shared" si="141"/>
        <v>3.7908513471891392E-2</v>
      </c>
      <c r="I3069" s="5">
        <f t="shared" si="142"/>
        <v>0.12754234227413352</v>
      </c>
    </row>
    <row r="3070" spans="1:9" x14ac:dyDescent="0.25">
      <c r="A3070" s="3">
        <f>回测!A3070</f>
        <v>44552</v>
      </c>
      <c r="B3070">
        <f>回测!F3070</f>
        <v>148817.67811176085</v>
      </c>
      <c r="C3070" t="str">
        <f>回测!K3070</f>
        <v>否</v>
      </c>
      <c r="D3070">
        <f>COUNTIF($C$2:C3070,"是")</f>
        <v>39</v>
      </c>
      <c r="E3070">
        <f>IF(COUNTA(F$2:F3070)&lt;2,0,AVERAGE(F$2:F3070)/_xlfn.STDEV.P(F$2:F3070)*SQRT(252))</f>
        <v>0.60089083992961945</v>
      </c>
      <c r="F3070">
        <f t="shared" si="143"/>
        <v>-2.4049381788893154E-4</v>
      </c>
      <c r="G3070" s="4">
        <f>MAX($B$2:$B3070)</f>
        <v>154718.62971138561</v>
      </c>
      <c r="H3070" s="5">
        <f t="shared" si="141"/>
        <v>3.8139890526644904E-2</v>
      </c>
      <c r="I3070" s="5">
        <f t="shared" si="142"/>
        <v>0.12754234227413352</v>
      </c>
    </row>
    <row r="3071" spans="1:9" x14ac:dyDescent="0.25">
      <c r="A3071" s="3">
        <f>回测!A3071</f>
        <v>44553</v>
      </c>
      <c r="B3071">
        <f>回测!F3071</f>
        <v>149480.80661716586</v>
      </c>
      <c r="C3071" t="str">
        <f>回测!K3071</f>
        <v>否</v>
      </c>
      <c r="D3071">
        <f>COUNTIF($C$2:C3071,"是")</f>
        <v>39</v>
      </c>
      <c r="E3071">
        <f>IF(COUNTA(F$2:F3071)&lt;2,0,AVERAGE(F$2:F3071)/_xlfn.STDEV.P(F$2:F3071)*SQRT(252))</f>
        <v>0.60706383504917194</v>
      </c>
      <c r="F3071">
        <f t="shared" si="143"/>
        <v>4.4559793824159311E-3</v>
      </c>
      <c r="G3071" s="4">
        <f>MAX($B$2:$B3071)</f>
        <v>154718.62971138561</v>
      </c>
      <c r="H3071" s="5">
        <f t="shared" si="141"/>
        <v>3.3853861710063438E-2</v>
      </c>
      <c r="I3071" s="5">
        <f t="shared" si="142"/>
        <v>0.12754234227413352</v>
      </c>
    </row>
    <row r="3072" spans="1:9" x14ac:dyDescent="0.25">
      <c r="A3072" s="3">
        <f>回测!A3072</f>
        <v>44554</v>
      </c>
      <c r="B3072">
        <f>回测!F3072</f>
        <v>149362.98094450176</v>
      </c>
      <c r="C3072" t="str">
        <f>回测!K3072</f>
        <v>否</v>
      </c>
      <c r="D3072">
        <f>COUNTIF($C$2:C3072,"是")</f>
        <v>39</v>
      </c>
      <c r="E3072">
        <f>IF(COUNTA(F$2:F3072)&lt;2,0,AVERAGE(F$2:F3072)/_xlfn.STDEV.P(F$2:F3072)*SQRT(252))</f>
        <v>0.60582431408668935</v>
      </c>
      <c r="F3072">
        <f t="shared" si="143"/>
        <v>-7.8823278607176306E-4</v>
      </c>
      <c r="G3072" s="4">
        <f>MAX($B$2:$B3072)</f>
        <v>154718.62971138561</v>
      </c>
      <c r="H3072" s="5">
        <f t="shared" si="141"/>
        <v>3.4615409772400074E-2</v>
      </c>
      <c r="I3072" s="5">
        <f t="shared" si="142"/>
        <v>0.12754234227413352</v>
      </c>
    </row>
    <row r="3073" spans="1:9" x14ac:dyDescent="0.25">
      <c r="A3073" s="3">
        <f>回测!A3073</f>
        <v>44555</v>
      </c>
      <c r="B3073">
        <f>回测!F3073</f>
        <v>149362.98094450176</v>
      </c>
      <c r="C3073" t="str">
        <f>回测!K3073</f>
        <v>否</v>
      </c>
      <c r="D3073">
        <f>COUNTIF($C$2:C3073,"是")</f>
        <v>39</v>
      </c>
      <c r="E3073">
        <f>IF(COUNTA(F$2:F3073)&lt;2,0,AVERAGE(F$2:F3073)/_xlfn.STDEV.P(F$2:F3073)*SQRT(252))</f>
        <v>0.60572552609522257</v>
      </c>
      <c r="F3073">
        <f t="shared" si="143"/>
        <v>0</v>
      </c>
      <c r="G3073" s="4">
        <f>MAX($B$2:$B3073)</f>
        <v>154718.62971138561</v>
      </c>
      <c r="H3073" s="5">
        <f t="shared" si="141"/>
        <v>3.4615409772400074E-2</v>
      </c>
      <c r="I3073" s="5">
        <f t="shared" si="142"/>
        <v>0.12754234227413352</v>
      </c>
    </row>
    <row r="3074" spans="1:9" x14ac:dyDescent="0.25">
      <c r="A3074" s="3">
        <f>回测!A3074</f>
        <v>44556</v>
      </c>
      <c r="B3074">
        <f>回测!F3074</f>
        <v>149362.98094450176</v>
      </c>
      <c r="C3074" t="str">
        <f>回测!K3074</f>
        <v>否</v>
      </c>
      <c r="D3074">
        <f>COUNTIF($C$2:C3074,"是")</f>
        <v>39</v>
      </c>
      <c r="E3074">
        <f>IF(COUNTA(F$2:F3074)&lt;2,0,AVERAGE(F$2:F3074)/_xlfn.STDEV.P(F$2:F3074)*SQRT(252))</f>
        <v>0.60562678641422507</v>
      </c>
      <c r="F3074">
        <f t="shared" si="143"/>
        <v>0</v>
      </c>
      <c r="G3074" s="4">
        <f>MAX($B$2:$B3074)</f>
        <v>154718.62971138561</v>
      </c>
      <c r="H3074" s="5">
        <f t="shared" si="141"/>
        <v>3.4615409772400074E-2</v>
      </c>
      <c r="I3074" s="5">
        <f t="shared" si="142"/>
        <v>0.12754234227413352</v>
      </c>
    </row>
    <row r="3075" spans="1:9" x14ac:dyDescent="0.25">
      <c r="A3075" s="3">
        <f>回测!A3075</f>
        <v>44557</v>
      </c>
      <c r="B3075">
        <f>回测!F3075</f>
        <v>149392.25168874502</v>
      </c>
      <c r="C3075" t="str">
        <f>回测!K3075</f>
        <v>否</v>
      </c>
      <c r="D3075">
        <f>COUNTIF($C$2:C3075,"是")</f>
        <v>39</v>
      </c>
      <c r="E3075">
        <f>IF(COUNTA(F$2:F3075)&lt;2,0,AVERAGE(F$2:F3075)/_xlfn.STDEV.P(F$2:F3075)*SQRT(252))</f>
        <v>0.6058100308386476</v>
      </c>
      <c r="F3075">
        <f t="shared" si="143"/>
        <v>1.9597054141629044E-4</v>
      </c>
      <c r="G3075" s="4">
        <f>MAX($B$2:$B3075)</f>
        <v>154718.62971138561</v>
      </c>
      <c r="H3075" s="5">
        <f t="shared" ref="H3075:H3138" si="144">1-($B3075/$G3075)</f>
        <v>3.4426222831578146E-2</v>
      </c>
      <c r="I3075" s="5">
        <f t="shared" si="142"/>
        <v>0.12754234227413352</v>
      </c>
    </row>
    <row r="3076" spans="1:9" x14ac:dyDescent="0.25">
      <c r="A3076" s="3">
        <f>回测!A3076</f>
        <v>44558</v>
      </c>
      <c r="B3076">
        <f>回测!F3076</f>
        <v>149734.45030619731</v>
      </c>
      <c r="C3076" t="str">
        <f>回测!K3076</f>
        <v>否</v>
      </c>
      <c r="D3076">
        <f>COUNTIF($C$2:C3076,"是")</f>
        <v>39</v>
      </c>
      <c r="E3076">
        <f>IF(COUNTA(F$2:F3076)&lt;2,0,AVERAGE(F$2:F3076)/_xlfn.STDEV.P(F$2:F3076)*SQRT(252))</f>
        <v>0.60896939592195154</v>
      </c>
      <c r="F3076">
        <f t="shared" si="143"/>
        <v>2.2906048579096616E-3</v>
      </c>
      <c r="G3076" s="4">
        <f>MAX($B$2:$B3076)</f>
        <v>154718.62971138561</v>
      </c>
      <c r="H3076" s="5">
        <f t="shared" si="144"/>
        <v>3.2214474846926078E-2</v>
      </c>
      <c r="I3076" s="5">
        <f t="shared" ref="I3076:I3139" si="145">MAX($I3075,$H3076)</f>
        <v>0.12754234227413352</v>
      </c>
    </row>
    <row r="3077" spans="1:9" x14ac:dyDescent="0.25">
      <c r="A3077" s="3">
        <f>回测!A3077</f>
        <v>44559</v>
      </c>
      <c r="B3077">
        <f>回测!F3077</f>
        <v>149058.25451571791</v>
      </c>
      <c r="C3077" t="str">
        <f>回测!K3077</f>
        <v>否</v>
      </c>
      <c r="D3077">
        <f>COUNTIF($C$2:C3077,"是")</f>
        <v>39</v>
      </c>
      <c r="E3077">
        <f>IF(COUNTA(F$2:F3077)&lt;2,0,AVERAGE(F$2:F3077)/_xlfn.STDEV.P(F$2:F3077)*SQRT(252))</f>
        <v>0.60221423374678629</v>
      </c>
      <c r="F3077">
        <f t="shared" ref="F3077:F3140" si="146">IF(B3076=0,0,B3077/B3076-1)</f>
        <v>-4.5159666936808174E-3</v>
      </c>
      <c r="G3077" s="4">
        <f>MAX($B$2:$B3077)</f>
        <v>154718.62971138561</v>
      </c>
      <c r="H3077" s="5">
        <f t="shared" si="144"/>
        <v>3.6584962045143832E-2</v>
      </c>
      <c r="I3077" s="5">
        <f t="shared" si="145"/>
        <v>0.12754234227413352</v>
      </c>
    </row>
    <row r="3078" spans="1:9" x14ac:dyDescent="0.25">
      <c r="A3078" s="3">
        <f>回测!A3078</f>
        <v>44560</v>
      </c>
      <c r="B3078">
        <f>回测!F3078</f>
        <v>149238.35810241839</v>
      </c>
      <c r="C3078" t="str">
        <f>回测!K3078</f>
        <v>否</v>
      </c>
      <c r="D3078">
        <f>COUNTIF($C$2:C3078,"是")</f>
        <v>39</v>
      </c>
      <c r="E3078">
        <f>IF(COUNTA(F$2:F3078)&lt;2,0,AVERAGE(F$2:F3078)/_xlfn.STDEV.P(F$2:F3078)*SQRT(252))</f>
        <v>0.60384375591220096</v>
      </c>
      <c r="F3078">
        <f t="shared" si="146"/>
        <v>1.208276504281125E-3</v>
      </c>
      <c r="G3078" s="4">
        <f>MAX($B$2:$B3078)</f>
        <v>154718.62971138561</v>
      </c>
      <c r="H3078" s="5">
        <f t="shared" si="144"/>
        <v>3.5420890290911888E-2</v>
      </c>
      <c r="I3078" s="5">
        <f t="shared" si="145"/>
        <v>0.12754234227413352</v>
      </c>
    </row>
    <row r="3079" spans="1:9" x14ac:dyDescent="0.25">
      <c r="A3079" s="3">
        <f>回测!A3079</f>
        <v>44561</v>
      </c>
      <c r="B3079">
        <f>回测!F3079</f>
        <v>149748.88742194284</v>
      </c>
      <c r="C3079" t="str">
        <f>回测!K3079</f>
        <v>否</v>
      </c>
      <c r="D3079">
        <f>COUNTIF($C$2:C3079,"是")</f>
        <v>39</v>
      </c>
      <c r="E3079">
        <f>IF(COUNTA(F$2:F3079)&lt;2,0,AVERAGE(F$2:F3079)/_xlfn.STDEV.P(F$2:F3079)*SQRT(252))</f>
        <v>0.6085775287665105</v>
      </c>
      <c r="F3079">
        <f t="shared" si="146"/>
        <v>3.4208987958315173E-3</v>
      </c>
      <c r="G3079" s="4">
        <f>MAX($B$2:$B3079)</f>
        <v>154718.62971138561</v>
      </c>
      <c r="H3079" s="5">
        <f t="shared" si="144"/>
        <v>3.2121162776023837E-2</v>
      </c>
      <c r="I3079" s="5">
        <f t="shared" si="145"/>
        <v>0.12754234227413352</v>
      </c>
    </row>
    <row r="3080" spans="1:9" x14ac:dyDescent="0.25">
      <c r="A3080" s="3">
        <f>回测!A3080</f>
        <v>44562</v>
      </c>
      <c r="B3080">
        <f>回测!F3080</f>
        <v>149748.88742194284</v>
      </c>
      <c r="C3080" t="str">
        <f>回测!K3080</f>
        <v>否</v>
      </c>
      <c r="D3080">
        <f>COUNTIF($C$2:C3080,"是")</f>
        <v>39</v>
      </c>
      <c r="E3080">
        <f>IF(COUNTA(F$2:F3080)&lt;2,0,AVERAGE(F$2:F3080)/_xlfn.STDEV.P(F$2:F3080)*SQRT(252))</f>
        <v>0.60847851621736782</v>
      </c>
      <c r="F3080">
        <f t="shared" si="146"/>
        <v>0</v>
      </c>
      <c r="G3080" s="4">
        <f>MAX($B$2:$B3080)</f>
        <v>154718.62971138561</v>
      </c>
      <c r="H3080" s="5">
        <f t="shared" si="144"/>
        <v>3.2121162776023837E-2</v>
      </c>
      <c r="I3080" s="5">
        <f t="shared" si="145"/>
        <v>0.12754234227413352</v>
      </c>
    </row>
    <row r="3081" spans="1:9" x14ac:dyDescent="0.25">
      <c r="A3081" s="3">
        <f>回测!A3081</f>
        <v>44563</v>
      </c>
      <c r="B3081">
        <f>回测!F3081</f>
        <v>149748.88742194284</v>
      </c>
      <c r="C3081" t="str">
        <f>回测!K3081</f>
        <v>否</v>
      </c>
      <c r="D3081">
        <f>COUNTIF($C$2:C3081,"是")</f>
        <v>39</v>
      </c>
      <c r="E3081">
        <f>IF(COUNTA(F$2:F3081)&lt;2,0,AVERAGE(F$2:F3081)/_xlfn.STDEV.P(F$2:F3081)*SQRT(252))</f>
        <v>0.60837955197905913</v>
      </c>
      <c r="F3081">
        <f t="shared" si="146"/>
        <v>0</v>
      </c>
      <c r="G3081" s="4">
        <f>MAX($B$2:$B3081)</f>
        <v>154718.62971138561</v>
      </c>
      <c r="H3081" s="5">
        <f t="shared" si="144"/>
        <v>3.2121162776023837E-2</v>
      </c>
      <c r="I3081" s="5">
        <f t="shared" si="145"/>
        <v>0.12754234227413352</v>
      </c>
    </row>
    <row r="3082" spans="1:9" x14ac:dyDescent="0.25">
      <c r="A3082" s="3">
        <f>回测!A3082</f>
        <v>44564</v>
      </c>
      <c r="B3082">
        <f>回测!F3082</f>
        <v>149748.88742194284</v>
      </c>
      <c r="C3082" t="str">
        <f>回测!K3082</f>
        <v>否</v>
      </c>
      <c r="D3082">
        <f>COUNTIF($C$2:C3082,"是")</f>
        <v>39</v>
      </c>
      <c r="E3082">
        <f>IF(COUNTA(F$2:F3082)&lt;2,0,AVERAGE(F$2:F3082)/_xlfn.STDEV.P(F$2:F3082)*SQRT(252))</f>
        <v>0.60828063601231042</v>
      </c>
      <c r="F3082">
        <f t="shared" si="146"/>
        <v>0</v>
      </c>
      <c r="G3082" s="4">
        <f>MAX($B$2:$B3082)</f>
        <v>154718.62971138561</v>
      </c>
      <c r="H3082" s="5">
        <f t="shared" si="144"/>
        <v>3.2121162776023837E-2</v>
      </c>
      <c r="I3082" s="5">
        <f t="shared" si="145"/>
        <v>0.12754234227413352</v>
      </c>
    </row>
    <row r="3083" spans="1:9" x14ac:dyDescent="0.25">
      <c r="A3083" s="3">
        <f>回测!A3083</f>
        <v>44565</v>
      </c>
      <c r="B3083">
        <f>回测!F3083</f>
        <v>149348.32527969711</v>
      </c>
      <c r="C3083" t="str">
        <f>回测!K3083</f>
        <v>否</v>
      </c>
      <c r="D3083">
        <f>COUNTIF($C$2:C3083,"是")</f>
        <v>39</v>
      </c>
      <c r="E3083">
        <f>IF(COUNTA(F$2:F3083)&lt;2,0,AVERAGE(F$2:F3083)/_xlfn.STDEV.P(F$2:F3083)*SQRT(252))</f>
        <v>0.60428189785134667</v>
      </c>
      <c r="F3083">
        <f t="shared" si="146"/>
        <v>-2.6748922756072435E-3</v>
      </c>
      <c r="G3083" s="4">
        <f>MAX($B$2:$B3083)</f>
        <v>154718.62971138561</v>
      </c>
      <c r="H3083" s="5">
        <f t="shared" si="144"/>
        <v>3.4710134401437998E-2</v>
      </c>
      <c r="I3083" s="5">
        <f t="shared" si="145"/>
        <v>0.12754234227413352</v>
      </c>
    </row>
    <row r="3084" spans="1:9" x14ac:dyDescent="0.25">
      <c r="A3084" s="3">
        <f>回测!A3084</f>
        <v>44566</v>
      </c>
      <c r="B3084">
        <f>回测!F3084</f>
        <v>149100.2565722609</v>
      </c>
      <c r="C3084" t="str">
        <f>回测!K3084</f>
        <v>否</v>
      </c>
      <c r="D3084">
        <f>COUNTIF($C$2:C3084,"是")</f>
        <v>39</v>
      </c>
      <c r="E3084">
        <f>IF(COUNTA(F$2:F3084)&lt;2,0,AVERAGE(F$2:F3084)/_xlfn.STDEV.P(F$2:F3084)*SQRT(252))</f>
        <v>0.60177560836134503</v>
      </c>
      <c r="F3084">
        <f t="shared" si="146"/>
        <v>-1.6610076274482521E-3</v>
      </c>
      <c r="G3084" s="4">
        <f>MAX($B$2:$B3084)</f>
        <v>154718.62971138561</v>
      </c>
      <c r="H3084" s="5">
        <f t="shared" si="144"/>
        <v>3.6313488230895752E-2</v>
      </c>
      <c r="I3084" s="5">
        <f t="shared" si="145"/>
        <v>0.12754234227413352</v>
      </c>
    </row>
    <row r="3085" spans="1:9" x14ac:dyDescent="0.25">
      <c r="A3085" s="3">
        <f>回测!A3085</f>
        <v>44567</v>
      </c>
      <c r="B3085">
        <f>回测!F3085</f>
        <v>148435.30764120951</v>
      </c>
      <c r="C3085" t="str">
        <f>回测!K3085</f>
        <v>否</v>
      </c>
      <c r="D3085">
        <f>COUNTIF($C$2:C3085,"是")</f>
        <v>39</v>
      </c>
      <c r="E3085">
        <f>IF(COUNTA(F$2:F3085)&lt;2,0,AVERAGE(F$2:F3085)/_xlfn.STDEV.P(F$2:F3085)*SQRT(252))</f>
        <v>0.59512076001576997</v>
      </c>
      <c r="F3085">
        <f t="shared" si="146"/>
        <v>-4.4597437076113744E-3</v>
      </c>
      <c r="G3085" s="4">
        <f>MAX($B$2:$B3085)</f>
        <v>154718.62971138561</v>
      </c>
      <c r="H3085" s="5">
        <f t="shared" si="144"/>
        <v>4.0611283087867989E-2</v>
      </c>
      <c r="I3085" s="5">
        <f t="shared" si="145"/>
        <v>0.12754234227413352</v>
      </c>
    </row>
    <row r="3086" spans="1:9" x14ac:dyDescent="0.25">
      <c r="A3086" s="3">
        <f>回测!A3086</f>
        <v>44568</v>
      </c>
      <c r="B3086">
        <f>回测!F3086</f>
        <v>148312.45694123031</v>
      </c>
      <c r="C3086" t="str">
        <f>回测!K3086</f>
        <v>否</v>
      </c>
      <c r="D3086">
        <f>COUNTIF($C$2:C3086,"是")</f>
        <v>39</v>
      </c>
      <c r="E3086">
        <f>IF(COUNTA(F$2:F3086)&lt;2,0,AVERAGE(F$2:F3086)/_xlfn.STDEV.P(F$2:F3086)*SQRT(252))</f>
        <v>0.59383032921759948</v>
      </c>
      <c r="F3086">
        <f t="shared" si="146"/>
        <v>-8.2763799214236045E-4</v>
      </c>
      <c r="G3086" s="4">
        <f>MAX($B$2:$B3086)</f>
        <v>154718.62971138561</v>
      </c>
      <c r="H3086" s="5">
        <f t="shared" si="144"/>
        <v>4.140530963921718E-2</v>
      </c>
      <c r="I3086" s="5">
        <f t="shared" si="145"/>
        <v>0.12754234227413352</v>
      </c>
    </row>
    <row r="3087" spans="1:9" x14ac:dyDescent="0.25">
      <c r="A3087" s="3">
        <f>回测!A3087</f>
        <v>44569</v>
      </c>
      <c r="B3087">
        <f>回测!F3087</f>
        <v>148312.45694123031</v>
      </c>
      <c r="C3087" t="str">
        <f>回测!K3087</f>
        <v>否</v>
      </c>
      <c r="D3087">
        <f>COUNTIF($C$2:C3087,"是")</f>
        <v>39</v>
      </c>
      <c r="E3087">
        <f>IF(COUNTA(F$2:F3087)&lt;2,0,AVERAGE(F$2:F3087)/_xlfn.STDEV.P(F$2:F3087)*SQRT(252))</f>
        <v>0.59373394197338425</v>
      </c>
      <c r="F3087">
        <f t="shared" si="146"/>
        <v>0</v>
      </c>
      <c r="G3087" s="4">
        <f>MAX($B$2:$B3087)</f>
        <v>154718.62971138561</v>
      </c>
      <c r="H3087" s="5">
        <f t="shared" si="144"/>
        <v>4.140530963921718E-2</v>
      </c>
      <c r="I3087" s="5">
        <f t="shared" si="145"/>
        <v>0.12754234227413352</v>
      </c>
    </row>
    <row r="3088" spans="1:9" x14ac:dyDescent="0.25">
      <c r="A3088" s="3">
        <f>回测!A3088</f>
        <v>44570</v>
      </c>
      <c r="B3088">
        <f>回测!F3088</f>
        <v>148312.45694123031</v>
      </c>
      <c r="C3088" t="str">
        <f>回测!K3088</f>
        <v>否</v>
      </c>
      <c r="D3088">
        <f>COUNTIF($C$2:C3088,"是")</f>
        <v>39</v>
      </c>
      <c r="E3088">
        <f>IF(COUNTA(F$2:F3088)&lt;2,0,AVERAGE(F$2:F3088)/_xlfn.STDEV.P(F$2:F3088)*SQRT(252))</f>
        <v>0.59363760164906543</v>
      </c>
      <c r="F3088">
        <f t="shared" si="146"/>
        <v>0</v>
      </c>
      <c r="G3088" s="4">
        <f>MAX($B$2:$B3088)</f>
        <v>154718.62971138561</v>
      </c>
      <c r="H3088" s="5">
        <f t="shared" si="144"/>
        <v>4.140530963921718E-2</v>
      </c>
      <c r="I3088" s="5">
        <f t="shared" si="145"/>
        <v>0.12754234227413352</v>
      </c>
    </row>
    <row r="3089" spans="1:9" x14ac:dyDescent="0.25">
      <c r="A3089" s="3">
        <f>回测!A3089</f>
        <v>44571</v>
      </c>
      <c r="B3089">
        <f>回测!F3089</f>
        <v>148522.42477868657</v>
      </c>
      <c r="C3089" t="str">
        <f>回测!K3089</f>
        <v>否</v>
      </c>
      <c r="D3089">
        <f>COUNTIF($C$2:C3089,"是")</f>
        <v>39</v>
      </c>
      <c r="E3089">
        <f>IF(COUNTA(F$2:F3089)&lt;2,0,AVERAGE(F$2:F3089)/_xlfn.STDEV.P(F$2:F3089)*SQRT(252))</f>
        <v>0.59555857610815344</v>
      </c>
      <c r="F3089">
        <f t="shared" si="146"/>
        <v>1.4157127579612627E-3</v>
      </c>
      <c r="G3089" s="4">
        <f>MAX($B$2:$B3089)</f>
        <v>154718.62971138561</v>
      </c>
      <c r="H3089" s="5">
        <f t="shared" si="144"/>
        <v>4.0048214906359569E-2</v>
      </c>
      <c r="I3089" s="5">
        <f t="shared" si="145"/>
        <v>0.12754234227413352</v>
      </c>
    </row>
    <row r="3090" spans="1:9" x14ac:dyDescent="0.25">
      <c r="A3090" s="3">
        <f>回测!A3090</f>
        <v>44572</v>
      </c>
      <c r="B3090">
        <f>回测!F3090</f>
        <v>148531.38763217119</v>
      </c>
      <c r="C3090" t="str">
        <f>回测!K3090</f>
        <v>否</v>
      </c>
      <c r="D3090">
        <f>COUNTIF($C$2:C3090,"是")</f>
        <v>39</v>
      </c>
      <c r="E3090">
        <f>IF(COUNTA(F$2:F3090)&lt;2,0,AVERAGE(F$2:F3090)/_xlfn.STDEV.P(F$2:F3090)*SQRT(252))</f>
        <v>0.59554858792673082</v>
      </c>
      <c r="F3090">
        <f t="shared" si="146"/>
        <v>6.0346802834398972E-5</v>
      </c>
      <c r="G3090" s="4">
        <f>MAX($B$2:$B3090)</f>
        <v>154718.62971138561</v>
      </c>
      <c r="H3090" s="5">
        <f t="shared" si="144"/>
        <v>3.9990284885253913E-2</v>
      </c>
      <c r="I3090" s="5">
        <f t="shared" si="145"/>
        <v>0.12754234227413352</v>
      </c>
    </row>
    <row r="3091" spans="1:9" x14ac:dyDescent="0.25">
      <c r="A3091" s="3">
        <f>回测!A3091</f>
        <v>44573</v>
      </c>
      <c r="B3091">
        <f>回测!F3091</f>
        <v>149116.7487398817</v>
      </c>
      <c r="C3091" t="str">
        <f>回测!K3091</f>
        <v>否</v>
      </c>
      <c r="D3091">
        <f>COUNTIF($C$2:C3091,"是")</f>
        <v>39</v>
      </c>
      <c r="E3091">
        <f>IF(COUNTA(F$2:F3091)&lt;2,0,AVERAGE(F$2:F3091)/_xlfn.STDEV.P(F$2:F3091)*SQRT(252))</f>
        <v>0.60099014350366853</v>
      </c>
      <c r="F3091">
        <f t="shared" si="146"/>
        <v>3.9409926551021712E-3</v>
      </c>
      <c r="G3091" s="4">
        <f>MAX($B$2:$B3091)</f>
        <v>154718.62971138561</v>
      </c>
      <c r="H3091" s="5">
        <f t="shared" si="144"/>
        <v>3.6206893649160077E-2</v>
      </c>
      <c r="I3091" s="5">
        <f t="shared" si="145"/>
        <v>0.12754234227413352</v>
      </c>
    </row>
    <row r="3092" spans="1:9" x14ac:dyDescent="0.25">
      <c r="A3092" s="3">
        <f>回测!A3092</f>
        <v>44574</v>
      </c>
      <c r="B3092">
        <f>回测!F3092</f>
        <v>148570.24515582278</v>
      </c>
      <c r="C3092" t="str">
        <f>回测!K3092</f>
        <v>否</v>
      </c>
      <c r="D3092">
        <f>COUNTIF($C$2:C3092,"是")</f>
        <v>39</v>
      </c>
      <c r="E3092">
        <f>IF(COUNTA(F$2:F3092)&lt;2,0,AVERAGE(F$2:F3092)/_xlfn.STDEV.P(F$2:F3092)*SQRT(252))</f>
        <v>0.595534583120508</v>
      </c>
      <c r="F3092">
        <f t="shared" si="146"/>
        <v>-3.6649376322726024E-3</v>
      </c>
      <c r="G3092" s="4">
        <f>MAX($B$2:$B3092)</f>
        <v>154718.62971138561</v>
      </c>
      <c r="H3092" s="5">
        <f t="shared" si="144"/>
        <v>3.9739135274350135E-2</v>
      </c>
      <c r="I3092" s="5">
        <f t="shared" si="145"/>
        <v>0.12754234227413352</v>
      </c>
    </row>
    <row r="3093" spans="1:9" x14ac:dyDescent="0.25">
      <c r="A3093" s="3">
        <f>回测!A3093</f>
        <v>44575</v>
      </c>
      <c r="B3093">
        <f>回测!F3093</f>
        <v>148281.03363795669</v>
      </c>
      <c r="C3093" t="str">
        <f>回测!K3093</f>
        <v>否</v>
      </c>
      <c r="D3093">
        <f>COUNTIF($C$2:C3093,"是")</f>
        <v>39</v>
      </c>
      <c r="E3093">
        <f>IF(COUNTA(F$2:F3093)&lt;2,0,AVERAGE(F$2:F3093)/_xlfn.STDEV.P(F$2:F3093)*SQRT(252))</f>
        <v>0.5926183299624973</v>
      </c>
      <c r="F3093">
        <f t="shared" si="146"/>
        <v>-1.9466314911358307E-3</v>
      </c>
      <c r="G3093" s="4">
        <f>MAX($B$2:$B3093)</f>
        <v>154718.62971138561</v>
      </c>
      <c r="H3093" s="5">
        <f t="shared" si="144"/>
        <v>4.1608409313330319E-2</v>
      </c>
      <c r="I3093" s="5">
        <f t="shared" si="145"/>
        <v>0.12754234227413352</v>
      </c>
    </row>
    <row r="3094" spans="1:9" x14ac:dyDescent="0.25">
      <c r="A3094" s="3">
        <f>回测!A3094</f>
        <v>44576</v>
      </c>
      <c r="B3094">
        <f>回测!F3094</f>
        <v>148281.03363795669</v>
      </c>
      <c r="C3094" t="str">
        <f>回测!K3094</f>
        <v>否</v>
      </c>
      <c r="D3094">
        <f>COUNTIF($C$2:C3094,"是")</f>
        <v>39</v>
      </c>
      <c r="E3094">
        <f>IF(COUNTA(F$2:F3094)&lt;2,0,AVERAGE(F$2:F3094)/_xlfn.STDEV.P(F$2:F3094)*SQRT(252))</f>
        <v>0.59252235777393625</v>
      </c>
      <c r="F3094">
        <f t="shared" si="146"/>
        <v>0</v>
      </c>
      <c r="G3094" s="4">
        <f>MAX($B$2:$B3094)</f>
        <v>154718.62971138561</v>
      </c>
      <c r="H3094" s="5">
        <f t="shared" si="144"/>
        <v>4.1608409313330319E-2</v>
      </c>
      <c r="I3094" s="5">
        <f t="shared" si="145"/>
        <v>0.12754234227413352</v>
      </c>
    </row>
    <row r="3095" spans="1:9" x14ac:dyDescent="0.25">
      <c r="A3095" s="3">
        <f>回测!A3095</f>
        <v>44577</v>
      </c>
      <c r="B3095">
        <f>回测!F3095</f>
        <v>148281.03363795669</v>
      </c>
      <c r="C3095" t="str">
        <f>回测!K3095</f>
        <v>否</v>
      </c>
      <c r="D3095">
        <f>COUNTIF($C$2:C3095,"是")</f>
        <v>39</v>
      </c>
      <c r="E3095">
        <f>IF(COUNTA(F$2:F3095)&lt;2,0,AVERAGE(F$2:F3095)/_xlfn.STDEV.P(F$2:F3095)*SQRT(252))</f>
        <v>0.59242643219722402</v>
      </c>
      <c r="F3095">
        <f t="shared" si="146"/>
        <v>0</v>
      </c>
      <c r="G3095" s="4">
        <f>MAX($B$2:$B3095)</f>
        <v>154718.62971138561</v>
      </c>
      <c r="H3095" s="5">
        <f t="shared" si="144"/>
        <v>4.1608409313330319E-2</v>
      </c>
      <c r="I3095" s="5">
        <f t="shared" si="145"/>
        <v>0.12754234227413352</v>
      </c>
    </row>
    <row r="3096" spans="1:9" x14ac:dyDescent="0.25">
      <c r="A3096" s="3">
        <f>回测!A3096</f>
        <v>44578</v>
      </c>
      <c r="B3096">
        <f>回测!F3096</f>
        <v>148427.58674228919</v>
      </c>
      <c r="C3096" t="str">
        <f>回测!K3096</f>
        <v>否</v>
      </c>
      <c r="D3096">
        <f>COUNTIF($C$2:C3096,"是")</f>
        <v>39</v>
      </c>
      <c r="E3096">
        <f>IF(COUNTA(F$2:F3096)&lt;2,0,AVERAGE(F$2:F3096)/_xlfn.STDEV.P(F$2:F3096)*SQRT(252))</f>
        <v>0.59373981697879752</v>
      </c>
      <c r="F3096">
        <f t="shared" si="146"/>
        <v>9.8834692972493698E-4</v>
      </c>
      <c r="G3096" s="4">
        <f>MAX($B$2:$B3096)</f>
        <v>154718.62971138561</v>
      </c>
      <c r="H3096" s="5">
        <f t="shared" si="144"/>
        <v>4.0661185927201027E-2</v>
      </c>
      <c r="I3096" s="5">
        <f t="shared" si="145"/>
        <v>0.12754234227413352</v>
      </c>
    </row>
    <row r="3097" spans="1:9" x14ac:dyDescent="0.25">
      <c r="A3097" s="3">
        <f>回测!A3097</f>
        <v>44579</v>
      </c>
      <c r="B3097">
        <f>回测!F3097</f>
        <v>148833.54917050406</v>
      </c>
      <c r="C3097" t="str">
        <f>回测!K3097</f>
        <v>否</v>
      </c>
      <c r="D3097">
        <f>COUNTIF($C$2:C3097,"是")</f>
        <v>39</v>
      </c>
      <c r="E3097">
        <f>IF(COUNTA(F$2:F3097)&lt;2,0,AVERAGE(F$2:F3097)/_xlfn.STDEV.P(F$2:F3097)*SQRT(252))</f>
        <v>0.59750702772331588</v>
      </c>
      <c r="F3097">
        <f t="shared" si="146"/>
        <v>2.735087439774464E-3</v>
      </c>
      <c r="G3097" s="4">
        <f>MAX($B$2:$B3097)</f>
        <v>154718.62971138561</v>
      </c>
      <c r="H3097" s="5">
        <f t="shared" si="144"/>
        <v>3.8037310386342393E-2</v>
      </c>
      <c r="I3097" s="5">
        <f t="shared" si="145"/>
        <v>0.12754234227413352</v>
      </c>
    </row>
    <row r="3098" spans="1:9" x14ac:dyDescent="0.25">
      <c r="A3098" s="3">
        <f>回测!A3098</f>
        <v>44580</v>
      </c>
      <c r="B3098">
        <f>回测!F3098</f>
        <v>147997.27524161775</v>
      </c>
      <c r="C3098" t="str">
        <f>回测!K3098</f>
        <v>否</v>
      </c>
      <c r="D3098">
        <f>COUNTIF($C$2:C3098,"是")</f>
        <v>39</v>
      </c>
      <c r="E3098">
        <f>IF(COUNTA(F$2:F3098)&lt;2,0,AVERAGE(F$2:F3098)/_xlfn.STDEV.P(F$2:F3098)*SQRT(252))</f>
        <v>0.58912674837711099</v>
      </c>
      <c r="F3098">
        <f t="shared" si="146"/>
        <v>-5.6188536358040553E-3</v>
      </c>
      <c r="G3098" s="4">
        <f>MAX($B$2:$B3098)</f>
        <v>154718.62971138561</v>
      </c>
      <c r="H3098" s="5">
        <f t="shared" si="144"/>
        <v>4.3442437942385892E-2</v>
      </c>
      <c r="I3098" s="5">
        <f t="shared" si="145"/>
        <v>0.12754234227413352</v>
      </c>
    </row>
    <row r="3099" spans="1:9" x14ac:dyDescent="0.25">
      <c r="A3099" s="3">
        <f>回测!A3099</f>
        <v>44581</v>
      </c>
      <c r="B3099">
        <f>回测!F3099</f>
        <v>148775.53593587287</v>
      </c>
      <c r="C3099" t="str">
        <f>回测!K3099</f>
        <v>否</v>
      </c>
      <c r="D3099">
        <f>COUNTIF($C$2:C3099,"是")</f>
        <v>39</v>
      </c>
      <c r="E3099">
        <f>IF(COUNTA(F$2:F3099)&lt;2,0,AVERAGE(F$2:F3099)/_xlfn.STDEV.P(F$2:F3099)*SQRT(252))</f>
        <v>0.59635386489718512</v>
      </c>
      <c r="F3099">
        <f t="shared" si="146"/>
        <v>5.258615018314039E-3</v>
      </c>
      <c r="G3099" s="4">
        <f>MAX($B$2:$B3099)</f>
        <v>154718.62971138561</v>
      </c>
      <c r="H3099" s="5">
        <f t="shared" si="144"/>
        <v>3.8412269980667935E-2</v>
      </c>
      <c r="I3099" s="5">
        <f t="shared" si="145"/>
        <v>0.12754234227413352</v>
      </c>
    </row>
    <row r="3100" spans="1:9" x14ac:dyDescent="0.25">
      <c r="A3100" s="3">
        <f>回测!A3100</f>
        <v>44582</v>
      </c>
      <c r="B3100">
        <f>回测!F3100</f>
        <v>148588.67039879647</v>
      </c>
      <c r="C3100" t="str">
        <f>回测!K3100</f>
        <v>否</v>
      </c>
      <c r="D3100">
        <f>COUNTIF($C$2:C3100,"是")</f>
        <v>39</v>
      </c>
      <c r="E3100">
        <f>IF(COUNTA(F$2:F3100)&lt;2,0,AVERAGE(F$2:F3100)/_xlfn.STDEV.P(F$2:F3100)*SQRT(252))</f>
        <v>0.59444815307759924</v>
      </c>
      <c r="F3100">
        <f t="shared" si="146"/>
        <v>-1.2560232830010065E-3</v>
      </c>
      <c r="G3100" s="4">
        <f>MAX($B$2:$B3100)</f>
        <v>154718.62971138561</v>
      </c>
      <c r="H3100" s="5">
        <f t="shared" si="144"/>
        <v>3.9620046558220268E-2</v>
      </c>
      <c r="I3100" s="5">
        <f t="shared" si="145"/>
        <v>0.12754234227413352</v>
      </c>
    </row>
    <row r="3101" spans="1:9" x14ac:dyDescent="0.25">
      <c r="A3101" s="3">
        <f>回测!A3101</f>
        <v>44583</v>
      </c>
      <c r="B3101">
        <f>回测!F3101</f>
        <v>148588.67039879647</v>
      </c>
      <c r="C3101" t="str">
        <f>回测!K3101</f>
        <v>否</v>
      </c>
      <c r="D3101">
        <f>COUNTIF($C$2:C3101,"是")</f>
        <v>39</v>
      </c>
      <c r="E3101">
        <f>IF(COUNTA(F$2:F3101)&lt;2,0,AVERAGE(F$2:F3101)/_xlfn.STDEV.P(F$2:F3101)*SQRT(252))</f>
        <v>0.59435210119802806</v>
      </c>
      <c r="F3101">
        <f t="shared" si="146"/>
        <v>0</v>
      </c>
      <c r="G3101" s="4">
        <f>MAX($B$2:$B3101)</f>
        <v>154718.62971138561</v>
      </c>
      <c r="H3101" s="5">
        <f t="shared" si="144"/>
        <v>3.9620046558220268E-2</v>
      </c>
      <c r="I3101" s="5">
        <f t="shared" si="145"/>
        <v>0.12754234227413352</v>
      </c>
    </row>
    <row r="3102" spans="1:9" x14ac:dyDescent="0.25">
      <c r="A3102" s="3">
        <f>回测!A3102</f>
        <v>44584</v>
      </c>
      <c r="B3102">
        <f>回测!F3102</f>
        <v>148588.67039879647</v>
      </c>
      <c r="C3102" t="str">
        <f>回测!K3102</f>
        <v>否</v>
      </c>
      <c r="D3102">
        <f>COUNTIF($C$2:C3102,"是")</f>
        <v>39</v>
      </c>
      <c r="E3102">
        <f>IF(COUNTA(F$2:F3102)&lt;2,0,AVERAGE(F$2:F3102)/_xlfn.STDEV.P(F$2:F3102)*SQRT(252))</f>
        <v>0.59425609586406258</v>
      </c>
      <c r="F3102">
        <f t="shared" si="146"/>
        <v>0</v>
      </c>
      <c r="G3102" s="4">
        <f>MAX($B$2:$B3102)</f>
        <v>154718.62971138561</v>
      </c>
      <c r="H3102" s="5">
        <f t="shared" si="144"/>
        <v>3.9620046558220268E-2</v>
      </c>
      <c r="I3102" s="5">
        <f t="shared" si="145"/>
        <v>0.12754234227413352</v>
      </c>
    </row>
    <row r="3103" spans="1:9" x14ac:dyDescent="0.25">
      <c r="A3103" s="3">
        <f>回测!A3103</f>
        <v>44585</v>
      </c>
      <c r="B3103">
        <f>回测!F3103</f>
        <v>148632.3519962657</v>
      </c>
      <c r="C3103" t="str">
        <f>回测!K3103</f>
        <v>否</v>
      </c>
      <c r="D3103">
        <f>COUNTIF($C$2:C3103,"是")</f>
        <v>39</v>
      </c>
      <c r="E3103">
        <f>IF(COUNTA(F$2:F3103)&lt;2,0,AVERAGE(F$2:F3103)/_xlfn.STDEV.P(F$2:F3103)*SQRT(252))</f>
        <v>0.59457999923735971</v>
      </c>
      <c r="F3103">
        <f t="shared" si="146"/>
        <v>2.9397663598440538E-4</v>
      </c>
      <c r="G3103" s="4">
        <f>MAX($B$2:$B3103)</f>
        <v>154718.62971138561</v>
      </c>
      <c r="H3103" s="5">
        <f t="shared" si="144"/>
        <v>3.9337717290240604E-2</v>
      </c>
      <c r="I3103" s="5">
        <f t="shared" si="145"/>
        <v>0.12754234227413352</v>
      </c>
    </row>
    <row r="3104" spans="1:9" x14ac:dyDescent="0.25">
      <c r="A3104" s="3">
        <f>回测!A3104</f>
        <v>44586</v>
      </c>
      <c r="B3104">
        <f>回测!F3104</f>
        <v>147902.44747827874</v>
      </c>
      <c r="C3104" t="str">
        <f>回测!K3104</f>
        <v>否</v>
      </c>
      <c r="D3104">
        <f>COUNTIF($C$2:C3104,"是")</f>
        <v>39</v>
      </c>
      <c r="E3104">
        <f>IF(COUNTA(F$2:F3104)&lt;2,0,AVERAGE(F$2:F3104)/_xlfn.STDEV.P(F$2:F3104)*SQRT(252))</f>
        <v>0.58728309372641674</v>
      </c>
      <c r="F3104">
        <f t="shared" si="146"/>
        <v>-4.910805138879204E-3</v>
      </c>
      <c r="G3104" s="4">
        <f>MAX($B$2:$B3104)</f>
        <v>154718.62971138561</v>
      </c>
      <c r="H3104" s="5">
        <f t="shared" si="144"/>
        <v>4.4055342564899069E-2</v>
      </c>
      <c r="I3104" s="5">
        <f t="shared" si="145"/>
        <v>0.12754234227413352</v>
      </c>
    </row>
    <row r="3105" spans="1:9" x14ac:dyDescent="0.25">
      <c r="A3105" s="3">
        <f>回测!A3105</f>
        <v>44587</v>
      </c>
      <c r="B3105">
        <f>回测!F3105</f>
        <v>147960.36969454764</v>
      </c>
      <c r="C3105" t="str">
        <f>回测!K3105</f>
        <v>否</v>
      </c>
      <c r="D3105">
        <f>COUNTIF($C$2:C3105,"是")</f>
        <v>39</v>
      </c>
      <c r="E3105">
        <f>IF(COUNTA(F$2:F3105)&lt;2,0,AVERAGE(F$2:F3105)/_xlfn.STDEV.P(F$2:F3105)*SQRT(252))</f>
        <v>0.58774700041103256</v>
      </c>
      <c r="F3105">
        <f t="shared" si="146"/>
        <v>3.9162446096363546E-4</v>
      </c>
      <c r="G3105" s="4">
        <f>MAX($B$2:$B3105)</f>
        <v>154718.62971138561</v>
      </c>
      <c r="H3105" s="5">
        <f t="shared" si="144"/>
        <v>4.3680971253719947E-2</v>
      </c>
      <c r="I3105" s="5">
        <f t="shared" si="145"/>
        <v>0.12754234227413352</v>
      </c>
    </row>
    <row r="3106" spans="1:9" x14ac:dyDescent="0.25">
      <c r="A3106" s="3">
        <f>回测!A3106</f>
        <v>44588</v>
      </c>
      <c r="B3106">
        <f>回测!F3106</f>
        <v>146641.08887876858</v>
      </c>
      <c r="C3106" t="str">
        <f>回测!K3106</f>
        <v>否</v>
      </c>
      <c r="D3106">
        <f>COUNTIF($C$2:C3106,"是")</f>
        <v>39</v>
      </c>
      <c r="E3106">
        <f>IF(COUNTA(F$2:F3106)&lt;2,0,AVERAGE(F$2:F3106)/_xlfn.STDEV.P(F$2:F3106)*SQRT(252))</f>
        <v>0.57433668818508532</v>
      </c>
      <c r="F3106">
        <f t="shared" si="146"/>
        <v>-8.9164471439386883E-3</v>
      </c>
      <c r="G3106" s="4">
        <f>MAX($B$2:$B3106)</f>
        <v>154718.62971138561</v>
      </c>
      <c r="H3106" s="5">
        <f t="shared" si="144"/>
        <v>5.2207939326278874E-2</v>
      </c>
      <c r="I3106" s="5">
        <f t="shared" si="145"/>
        <v>0.12754234227413352</v>
      </c>
    </row>
    <row r="3107" spans="1:9" x14ac:dyDescent="0.25">
      <c r="A3107" s="3">
        <f>回测!A3107</f>
        <v>44589</v>
      </c>
      <c r="B3107">
        <f>回测!F3107</f>
        <v>146082.18091247979</v>
      </c>
      <c r="C3107" t="str">
        <f>回测!K3107</f>
        <v>否</v>
      </c>
      <c r="D3107">
        <f>COUNTIF($C$2:C3107,"是")</f>
        <v>39</v>
      </c>
      <c r="E3107">
        <f>IF(COUNTA(F$2:F3107)&lt;2,0,AVERAGE(F$2:F3107)/_xlfn.STDEV.P(F$2:F3107)*SQRT(252))</f>
        <v>0.56870023926765978</v>
      </c>
      <c r="F3107">
        <f t="shared" si="146"/>
        <v>-3.8114008192536852E-3</v>
      </c>
      <c r="G3107" s="4">
        <f>MAX($B$2:$B3107)</f>
        <v>154718.62971138561</v>
      </c>
      <c r="H3107" s="5">
        <f t="shared" si="144"/>
        <v>5.5820354762812885E-2</v>
      </c>
      <c r="I3107" s="5">
        <f t="shared" si="145"/>
        <v>0.12754234227413352</v>
      </c>
    </row>
    <row r="3108" spans="1:9" x14ac:dyDescent="0.25">
      <c r="A3108" s="3">
        <f>回测!A3108</f>
        <v>44590</v>
      </c>
      <c r="B3108">
        <f>回测!F3108</f>
        <v>146082.18091247979</v>
      </c>
      <c r="C3108" t="str">
        <f>回测!K3108</f>
        <v>否</v>
      </c>
      <c r="D3108">
        <f>COUNTIF($C$2:C3108,"是")</f>
        <v>39</v>
      </c>
      <c r="E3108">
        <f>IF(COUNTA(F$2:F3108)&lt;2,0,AVERAGE(F$2:F3108)/_xlfn.STDEV.P(F$2:F3108)*SQRT(252))</f>
        <v>0.56860856576794028</v>
      </c>
      <c r="F3108">
        <f t="shared" si="146"/>
        <v>0</v>
      </c>
      <c r="G3108" s="4">
        <f>MAX($B$2:$B3108)</f>
        <v>154718.62971138561</v>
      </c>
      <c r="H3108" s="5">
        <f t="shared" si="144"/>
        <v>5.5820354762812885E-2</v>
      </c>
      <c r="I3108" s="5">
        <f t="shared" si="145"/>
        <v>0.12754234227413352</v>
      </c>
    </row>
    <row r="3109" spans="1:9" x14ac:dyDescent="0.25">
      <c r="A3109" s="3">
        <f>回测!A3109</f>
        <v>44591</v>
      </c>
      <c r="B3109">
        <f>回测!F3109</f>
        <v>146082.18091247979</v>
      </c>
      <c r="C3109" t="str">
        <f>回测!K3109</f>
        <v>否</v>
      </c>
      <c r="D3109">
        <f>COUNTIF($C$2:C3109,"是")</f>
        <v>39</v>
      </c>
      <c r="E3109">
        <f>IF(COUNTA(F$2:F3109)&lt;2,0,AVERAGE(F$2:F3109)/_xlfn.STDEV.P(F$2:F3109)*SQRT(252))</f>
        <v>0.56851693658676383</v>
      </c>
      <c r="F3109">
        <f t="shared" si="146"/>
        <v>0</v>
      </c>
      <c r="G3109" s="4">
        <f>MAX($B$2:$B3109)</f>
        <v>154718.62971138561</v>
      </c>
      <c r="H3109" s="5">
        <f t="shared" si="144"/>
        <v>5.5820354762812885E-2</v>
      </c>
      <c r="I3109" s="5">
        <f t="shared" si="145"/>
        <v>0.12754234227413352</v>
      </c>
    </row>
    <row r="3110" spans="1:9" x14ac:dyDescent="0.25">
      <c r="A3110" s="3">
        <f>回测!A3110</f>
        <v>44592</v>
      </c>
      <c r="B3110">
        <f>回测!F3110</f>
        <v>146082.18091247979</v>
      </c>
      <c r="C3110" t="str">
        <f>回测!K3110</f>
        <v>否</v>
      </c>
      <c r="D3110">
        <f>COUNTIF($C$2:C3110,"是")</f>
        <v>39</v>
      </c>
      <c r="E3110">
        <f>IF(COUNTA(F$2:F3110)&lt;2,0,AVERAGE(F$2:F3110)/_xlfn.STDEV.P(F$2:F3110)*SQRT(252))</f>
        <v>0.56842535168843333</v>
      </c>
      <c r="F3110">
        <f t="shared" si="146"/>
        <v>0</v>
      </c>
      <c r="G3110" s="4">
        <f>MAX($B$2:$B3110)</f>
        <v>154718.62971138561</v>
      </c>
      <c r="H3110" s="5">
        <f t="shared" si="144"/>
        <v>5.5820354762812885E-2</v>
      </c>
      <c r="I3110" s="5">
        <f t="shared" si="145"/>
        <v>0.12754234227413352</v>
      </c>
    </row>
    <row r="3111" spans="1:9" x14ac:dyDescent="0.25">
      <c r="A3111" s="3">
        <f>回测!A3111</f>
        <v>44593</v>
      </c>
      <c r="B3111">
        <f>回测!F3111</f>
        <v>146082.18091247979</v>
      </c>
      <c r="C3111" t="str">
        <f>回测!K3111</f>
        <v>否</v>
      </c>
      <c r="D3111">
        <f>COUNTIF($C$2:C3111,"是")</f>
        <v>39</v>
      </c>
      <c r="E3111">
        <f>IF(COUNTA(F$2:F3111)&lt;2,0,AVERAGE(F$2:F3111)/_xlfn.STDEV.P(F$2:F3111)*SQRT(252))</f>
        <v>0.56833381103729141</v>
      </c>
      <c r="F3111">
        <f t="shared" si="146"/>
        <v>0</v>
      </c>
      <c r="G3111" s="4">
        <f>MAX($B$2:$B3111)</f>
        <v>154718.62971138561</v>
      </c>
      <c r="H3111" s="5">
        <f t="shared" si="144"/>
        <v>5.5820354762812885E-2</v>
      </c>
      <c r="I3111" s="5">
        <f t="shared" si="145"/>
        <v>0.12754234227413352</v>
      </c>
    </row>
    <row r="3112" spans="1:9" x14ac:dyDescent="0.25">
      <c r="A3112" s="3">
        <f>回测!A3112</f>
        <v>44594</v>
      </c>
      <c r="B3112">
        <f>回测!F3112</f>
        <v>146082.18091247979</v>
      </c>
      <c r="C3112" t="str">
        <f>回测!K3112</f>
        <v>否</v>
      </c>
      <c r="D3112">
        <f>COUNTIF($C$2:C3112,"是")</f>
        <v>39</v>
      </c>
      <c r="E3112">
        <f>IF(COUNTA(F$2:F3112)&lt;2,0,AVERAGE(F$2:F3112)/_xlfn.STDEV.P(F$2:F3112)*SQRT(252))</f>
        <v>0.56824231459772112</v>
      </c>
      <c r="F3112">
        <f t="shared" si="146"/>
        <v>0</v>
      </c>
      <c r="G3112" s="4">
        <f>MAX($B$2:$B3112)</f>
        <v>154718.62971138561</v>
      </c>
      <c r="H3112" s="5">
        <f t="shared" si="144"/>
        <v>5.5820354762812885E-2</v>
      </c>
      <c r="I3112" s="5">
        <f t="shared" si="145"/>
        <v>0.12754234227413352</v>
      </c>
    </row>
    <row r="3113" spans="1:9" x14ac:dyDescent="0.25">
      <c r="A3113" s="3">
        <f>回测!A3113</f>
        <v>44595</v>
      </c>
      <c r="B3113">
        <f>回测!F3113</f>
        <v>146082.18091247979</v>
      </c>
      <c r="C3113" t="str">
        <f>回测!K3113</f>
        <v>否</v>
      </c>
      <c r="D3113">
        <f>COUNTIF($C$2:C3113,"是")</f>
        <v>39</v>
      </c>
      <c r="E3113">
        <f>IF(COUNTA(F$2:F3113)&lt;2,0,AVERAGE(F$2:F3113)/_xlfn.STDEV.P(F$2:F3113)*SQRT(252))</f>
        <v>0.56815086233414602</v>
      </c>
      <c r="F3113">
        <f t="shared" si="146"/>
        <v>0</v>
      </c>
      <c r="G3113" s="4">
        <f>MAX($B$2:$B3113)</f>
        <v>154718.62971138561</v>
      </c>
      <c r="H3113" s="5">
        <f t="shared" si="144"/>
        <v>5.5820354762812885E-2</v>
      </c>
      <c r="I3113" s="5">
        <f t="shared" si="145"/>
        <v>0.12754234227413352</v>
      </c>
    </row>
    <row r="3114" spans="1:9" x14ac:dyDescent="0.25">
      <c r="A3114" s="3">
        <f>回测!A3114</f>
        <v>44596</v>
      </c>
      <c r="B3114">
        <f>回测!F3114</f>
        <v>146082.18091247979</v>
      </c>
      <c r="C3114" t="str">
        <f>回测!K3114</f>
        <v>否</v>
      </c>
      <c r="D3114">
        <f>COUNTIF($C$2:C3114,"是")</f>
        <v>39</v>
      </c>
      <c r="E3114">
        <f>IF(COUNTA(F$2:F3114)&lt;2,0,AVERAGE(F$2:F3114)/_xlfn.STDEV.P(F$2:F3114)*SQRT(252))</f>
        <v>0.5680594542110291</v>
      </c>
      <c r="F3114">
        <f t="shared" si="146"/>
        <v>0</v>
      </c>
      <c r="G3114" s="4">
        <f>MAX($B$2:$B3114)</f>
        <v>154718.62971138561</v>
      </c>
      <c r="H3114" s="5">
        <f t="shared" si="144"/>
        <v>5.5820354762812885E-2</v>
      </c>
      <c r="I3114" s="5">
        <f t="shared" si="145"/>
        <v>0.12754234227413352</v>
      </c>
    </row>
    <row r="3115" spans="1:9" x14ac:dyDescent="0.25">
      <c r="A3115" s="3">
        <f>回测!A3115</f>
        <v>44597</v>
      </c>
      <c r="B3115">
        <f>回测!F3115</f>
        <v>146082.18091247979</v>
      </c>
      <c r="C3115" t="str">
        <f>回测!K3115</f>
        <v>否</v>
      </c>
      <c r="D3115">
        <f>COUNTIF($C$2:C3115,"是")</f>
        <v>39</v>
      </c>
      <c r="E3115">
        <f>IF(COUNTA(F$2:F3115)&lt;2,0,AVERAGE(F$2:F3115)/_xlfn.STDEV.P(F$2:F3115)*SQRT(252))</f>
        <v>0.56796809019287364</v>
      </c>
      <c r="F3115">
        <f t="shared" si="146"/>
        <v>0</v>
      </c>
      <c r="G3115" s="4">
        <f>MAX($B$2:$B3115)</f>
        <v>154718.62971138561</v>
      </c>
      <c r="H3115" s="5">
        <f t="shared" si="144"/>
        <v>5.5820354762812885E-2</v>
      </c>
      <c r="I3115" s="5">
        <f t="shared" si="145"/>
        <v>0.12754234227413352</v>
      </c>
    </row>
    <row r="3116" spans="1:9" x14ac:dyDescent="0.25">
      <c r="A3116" s="3">
        <f>回测!A3116</f>
        <v>44598</v>
      </c>
      <c r="B3116">
        <f>回测!F3116</f>
        <v>146082.18091247979</v>
      </c>
      <c r="C3116" t="str">
        <f>回测!K3116</f>
        <v>否</v>
      </c>
      <c r="D3116">
        <f>COUNTIF($C$2:C3116,"是")</f>
        <v>39</v>
      </c>
      <c r="E3116">
        <f>IF(COUNTA(F$2:F3116)&lt;2,0,AVERAGE(F$2:F3116)/_xlfn.STDEV.P(F$2:F3116)*SQRT(252))</f>
        <v>0.56787677024422312</v>
      </c>
      <c r="F3116">
        <f t="shared" si="146"/>
        <v>0</v>
      </c>
      <c r="G3116" s="4">
        <f>MAX($B$2:$B3116)</f>
        <v>154718.62971138561</v>
      </c>
      <c r="H3116" s="5">
        <f t="shared" si="144"/>
        <v>5.5820354762812885E-2</v>
      </c>
      <c r="I3116" s="5">
        <f t="shared" si="145"/>
        <v>0.12754234227413352</v>
      </c>
    </row>
    <row r="3117" spans="1:9" x14ac:dyDescent="0.25">
      <c r="A3117" s="3">
        <f>回测!A3117</f>
        <v>44599</v>
      </c>
      <c r="B3117">
        <f>回测!F3117</f>
        <v>146830.35727227785</v>
      </c>
      <c r="C3117" t="str">
        <f>回测!K3117</f>
        <v>否</v>
      </c>
      <c r="D3117">
        <f>COUNTIF($C$2:C3117,"是")</f>
        <v>39</v>
      </c>
      <c r="E3117">
        <f>IF(COUNTA(F$2:F3117)&lt;2,0,AVERAGE(F$2:F3117)/_xlfn.STDEV.P(F$2:F3117)*SQRT(252))</f>
        <v>0.57489433424884218</v>
      </c>
      <c r="F3117">
        <f t="shared" si="146"/>
        <v>5.1216127465012473E-3</v>
      </c>
      <c r="G3117" s="4">
        <f>MAX($B$2:$B3117)</f>
        <v>154718.62971138561</v>
      </c>
      <c r="H3117" s="5">
        <f t="shared" si="144"/>
        <v>5.0984632256779072E-2</v>
      </c>
      <c r="I3117" s="5">
        <f t="shared" si="145"/>
        <v>0.12754234227413352</v>
      </c>
    </row>
    <row r="3118" spans="1:9" x14ac:dyDescent="0.25">
      <c r="A3118" s="3">
        <f>回测!A3118</f>
        <v>44600</v>
      </c>
      <c r="B3118">
        <f>回测!F3118</f>
        <v>146917.22738894454</v>
      </c>
      <c r="C3118" t="str">
        <f>回测!K3118</f>
        <v>否</v>
      </c>
      <c r="D3118">
        <f>COUNTIF($C$2:C3118,"是")</f>
        <v>39</v>
      </c>
      <c r="E3118">
        <f>IF(COUNTA(F$2:F3118)&lt;2,0,AVERAGE(F$2:F3118)/_xlfn.STDEV.P(F$2:F3118)*SQRT(252))</f>
        <v>0.5756420412458485</v>
      </c>
      <c r="F3118">
        <f t="shared" si="146"/>
        <v>5.9163594150768439E-4</v>
      </c>
      <c r="G3118" s="4">
        <f>MAX($B$2:$B3118)</f>
        <v>154718.62971138561</v>
      </c>
      <c r="H3118" s="5">
        <f t="shared" si="144"/>
        <v>5.0423160656179022E-2</v>
      </c>
      <c r="I3118" s="5">
        <f t="shared" si="145"/>
        <v>0.12754234227413352</v>
      </c>
    </row>
    <row r="3119" spans="1:9" x14ac:dyDescent="0.25">
      <c r="A3119" s="3">
        <f>回测!A3119</f>
        <v>44601</v>
      </c>
      <c r="B3119">
        <f>回测!F3119</f>
        <v>147407.14358262593</v>
      </c>
      <c r="C3119" t="str">
        <f>回测!K3119</f>
        <v>否</v>
      </c>
      <c r="D3119">
        <f>COUNTIF($C$2:C3119,"是")</f>
        <v>39</v>
      </c>
      <c r="E3119">
        <f>IF(COUNTA(F$2:F3119)&lt;2,0,AVERAGE(F$2:F3119)/_xlfn.STDEV.P(F$2:F3119)*SQRT(252))</f>
        <v>0.58021736181402717</v>
      </c>
      <c r="F3119">
        <f t="shared" si="146"/>
        <v>3.3346408885350787E-3</v>
      </c>
      <c r="G3119" s="4">
        <f>MAX($B$2:$B3119)</f>
        <v>154718.62971138561</v>
      </c>
      <c r="H3119" s="5">
        <f t="shared" si="144"/>
        <v>4.725666290089714E-2</v>
      </c>
      <c r="I3119" s="5">
        <f t="shared" si="145"/>
        <v>0.12754234227413352</v>
      </c>
    </row>
    <row r="3120" spans="1:9" x14ac:dyDescent="0.25">
      <c r="A3120" s="3">
        <f>回测!A3120</f>
        <v>44602</v>
      </c>
      <c r="B3120">
        <f>回测!F3120</f>
        <v>147427.60068352061</v>
      </c>
      <c r="C3120" t="str">
        <f>回测!K3120</f>
        <v>否</v>
      </c>
      <c r="D3120">
        <f>COUNTIF($C$2:C3120,"是")</f>
        <v>39</v>
      </c>
      <c r="E3120">
        <f>IF(COUNTA(F$2:F3120)&lt;2,0,AVERAGE(F$2:F3120)/_xlfn.STDEV.P(F$2:F3120)*SQRT(252))</f>
        <v>0.58032161122938852</v>
      </c>
      <c r="F3120">
        <f t="shared" si="146"/>
        <v>1.387795760605659E-4</v>
      </c>
      <c r="G3120" s="4">
        <f>MAX($B$2:$B3120)</f>
        <v>154718.62971138561</v>
      </c>
      <c r="H3120" s="5">
        <f t="shared" si="144"/>
        <v>4.7124441584480148E-2</v>
      </c>
      <c r="I3120" s="5">
        <f t="shared" si="145"/>
        <v>0.12754234227413352</v>
      </c>
    </row>
    <row r="3121" spans="1:9" x14ac:dyDescent="0.25">
      <c r="A3121" s="3">
        <f>回测!A3121</f>
        <v>44603</v>
      </c>
      <c r="B3121">
        <f>回测!F3121</f>
        <v>146794.1430291952</v>
      </c>
      <c r="C3121" t="str">
        <f>回测!K3121</f>
        <v>否</v>
      </c>
      <c r="D3121">
        <f>COUNTIF($C$2:C3121,"是")</f>
        <v>39</v>
      </c>
      <c r="E3121">
        <f>IF(COUNTA(F$2:F3121)&lt;2,0,AVERAGE(F$2:F3121)/_xlfn.STDEV.P(F$2:F3121)*SQRT(252))</f>
        <v>0.57398031823746198</v>
      </c>
      <c r="F3121">
        <f t="shared" si="146"/>
        <v>-4.2967371875313187E-3</v>
      </c>
      <c r="G3121" s="4">
        <f>MAX($B$2:$B3121)</f>
        <v>154718.62971138561</v>
      </c>
      <c r="H3121" s="5">
        <f t="shared" si="144"/>
        <v>5.1218697431413829E-2</v>
      </c>
      <c r="I3121" s="5">
        <f t="shared" si="145"/>
        <v>0.12754234227413352</v>
      </c>
    </row>
    <row r="3122" spans="1:9" x14ac:dyDescent="0.25">
      <c r="A3122" s="3">
        <f>回测!A3122</f>
        <v>44604</v>
      </c>
      <c r="B3122">
        <f>回测!F3122</f>
        <v>146794.1430291952</v>
      </c>
      <c r="C3122" t="str">
        <f>回测!K3122</f>
        <v>否</v>
      </c>
      <c r="D3122">
        <f>COUNTIF($C$2:C3122,"是")</f>
        <v>39</v>
      </c>
      <c r="E3122">
        <f>IF(COUNTA(F$2:F3122)&lt;2,0,AVERAGE(F$2:F3122)/_xlfn.STDEV.P(F$2:F3122)*SQRT(252))</f>
        <v>0.57388820660396267</v>
      </c>
      <c r="F3122">
        <f t="shared" si="146"/>
        <v>0</v>
      </c>
      <c r="G3122" s="4">
        <f>MAX($B$2:$B3122)</f>
        <v>154718.62971138561</v>
      </c>
      <c r="H3122" s="5">
        <f t="shared" si="144"/>
        <v>5.1218697431413829E-2</v>
      </c>
      <c r="I3122" s="5">
        <f t="shared" si="145"/>
        <v>0.12754234227413352</v>
      </c>
    </row>
    <row r="3123" spans="1:9" x14ac:dyDescent="0.25">
      <c r="A3123" s="3">
        <f>回测!A3123</f>
        <v>44605</v>
      </c>
      <c r="B3123">
        <f>回测!F3123</f>
        <v>146794.1430291952</v>
      </c>
      <c r="C3123" t="str">
        <f>回测!K3123</f>
        <v>否</v>
      </c>
      <c r="D3123">
        <f>COUNTIF($C$2:C3123,"是")</f>
        <v>39</v>
      </c>
      <c r="E3123">
        <f>IF(COUNTA(F$2:F3123)&lt;2,0,AVERAGE(F$2:F3123)/_xlfn.STDEV.P(F$2:F3123)*SQRT(252))</f>
        <v>0.57379613930210926</v>
      </c>
      <c r="F3123">
        <f t="shared" si="146"/>
        <v>0</v>
      </c>
      <c r="G3123" s="4">
        <f>MAX($B$2:$B3123)</f>
        <v>154718.62971138561</v>
      </c>
      <c r="H3123" s="5">
        <f t="shared" si="144"/>
        <v>5.1218697431413829E-2</v>
      </c>
      <c r="I3123" s="5">
        <f t="shared" si="145"/>
        <v>0.12754234227413352</v>
      </c>
    </row>
    <row r="3124" spans="1:9" x14ac:dyDescent="0.25">
      <c r="A3124" s="3">
        <f>回测!A3124</f>
        <v>44606</v>
      </c>
      <c r="B3124">
        <f>回测!F3124</f>
        <v>146985.18209689367</v>
      </c>
      <c r="C3124" t="str">
        <f>回测!K3124</f>
        <v>否</v>
      </c>
      <c r="D3124">
        <f>COUNTIF($C$2:C3124,"是")</f>
        <v>39</v>
      </c>
      <c r="E3124">
        <f>IF(COUNTA(F$2:F3124)&lt;2,0,AVERAGE(F$2:F3124)/_xlfn.STDEV.P(F$2:F3124)*SQRT(252))</f>
        <v>0.57554290918164552</v>
      </c>
      <c r="F3124">
        <f t="shared" si="146"/>
        <v>1.3014079700746084E-3</v>
      </c>
      <c r="G3124" s="4">
        <f>MAX($B$2:$B3124)</f>
        <v>154718.62971138561</v>
      </c>
      <c r="H3124" s="5">
        <f t="shared" si="144"/>
        <v>4.9983945882393299E-2</v>
      </c>
      <c r="I3124" s="5">
        <f t="shared" si="145"/>
        <v>0.12754234227413352</v>
      </c>
    </row>
    <row r="3125" spans="1:9" x14ac:dyDescent="0.25">
      <c r="A3125" s="3">
        <f>回测!A3125</f>
        <v>44607</v>
      </c>
      <c r="B3125">
        <f>回测!F3125</f>
        <v>147681.61315175329</v>
      </c>
      <c r="C3125" t="str">
        <f>回测!K3125</f>
        <v>否</v>
      </c>
      <c r="D3125">
        <f>COUNTIF($C$2:C3125,"是")</f>
        <v>39</v>
      </c>
      <c r="E3125">
        <f>IF(COUNTA(F$2:F3125)&lt;2,0,AVERAGE(F$2:F3125)/_xlfn.STDEV.P(F$2:F3125)*SQRT(252))</f>
        <v>0.58202527276356453</v>
      </c>
      <c r="F3125">
        <f t="shared" si="146"/>
        <v>4.7381038341711701E-3</v>
      </c>
      <c r="G3125" s="4">
        <f>MAX($B$2:$B3125)</f>
        <v>154718.62971138561</v>
      </c>
      <c r="H3125" s="5">
        <f t="shared" si="144"/>
        <v>4.5482671173854627E-2</v>
      </c>
      <c r="I3125" s="5">
        <f t="shared" si="145"/>
        <v>0.12754234227413352</v>
      </c>
    </row>
    <row r="3126" spans="1:9" x14ac:dyDescent="0.25">
      <c r="A3126" s="3">
        <f>回测!A3126</f>
        <v>44608</v>
      </c>
      <c r="B3126">
        <f>回测!F3126</f>
        <v>147367.29476278427</v>
      </c>
      <c r="C3126" t="str">
        <f>回测!K3126</f>
        <v>否</v>
      </c>
      <c r="D3126">
        <f>COUNTIF($C$2:C3126,"是")</f>
        <v>39</v>
      </c>
      <c r="E3126">
        <f>IF(COUNTA(F$2:F3126)&lt;2,0,AVERAGE(F$2:F3126)/_xlfn.STDEV.P(F$2:F3126)*SQRT(252))</f>
        <v>0.57887386758465365</v>
      </c>
      <c r="F3126">
        <f t="shared" si="146"/>
        <v>-2.1283515412716669E-3</v>
      </c>
      <c r="G3126" s="4">
        <f>MAX($B$2:$B3126)</f>
        <v>154718.62971138561</v>
      </c>
      <c r="H3126" s="5">
        <f t="shared" si="144"/>
        <v>4.7514219601832219E-2</v>
      </c>
      <c r="I3126" s="5">
        <f t="shared" si="145"/>
        <v>0.12754234227413352</v>
      </c>
    </row>
    <row r="3127" spans="1:9" x14ac:dyDescent="0.25">
      <c r="A3127" s="3">
        <f>回测!A3127</f>
        <v>44609</v>
      </c>
      <c r="B3127">
        <f>回测!F3127</f>
        <v>147790.77539724438</v>
      </c>
      <c r="C3127" t="str">
        <f>回测!K3127</f>
        <v>否</v>
      </c>
      <c r="D3127">
        <f>COUNTIF($C$2:C3127,"是")</f>
        <v>39</v>
      </c>
      <c r="E3127">
        <f>IF(COUNTA(F$2:F3127)&lt;2,0,AVERAGE(F$2:F3127)/_xlfn.STDEV.P(F$2:F3127)*SQRT(252))</f>
        <v>0.58280490374237948</v>
      </c>
      <c r="F3127">
        <f t="shared" si="146"/>
        <v>2.8736405532976406E-3</v>
      </c>
      <c r="G3127" s="4">
        <f>MAX($B$2:$B3127)</f>
        <v>154718.62971138561</v>
      </c>
      <c r="H3127" s="5">
        <f t="shared" si="144"/>
        <v>4.4777117836840685E-2</v>
      </c>
      <c r="I3127" s="5">
        <f t="shared" si="145"/>
        <v>0.12754234227413352</v>
      </c>
    </row>
    <row r="3128" spans="1:9" x14ac:dyDescent="0.25">
      <c r="A3128" s="3">
        <f>回测!A3128</f>
        <v>44610</v>
      </c>
      <c r="B3128">
        <f>回测!F3128</f>
        <v>148297.76801899355</v>
      </c>
      <c r="C3128" t="str">
        <f>回测!K3128</f>
        <v>否</v>
      </c>
      <c r="D3128">
        <f>COUNTIF($C$2:C3128,"是")</f>
        <v>39</v>
      </c>
      <c r="E3128">
        <f>IF(COUNTA(F$2:F3128)&lt;2,0,AVERAGE(F$2:F3128)/_xlfn.STDEV.P(F$2:F3128)*SQRT(252))</f>
        <v>0.58749932927041704</v>
      </c>
      <c r="F3128">
        <f t="shared" si="146"/>
        <v>3.4304754162526319E-3</v>
      </c>
      <c r="G3128" s="4">
        <f>MAX($B$2:$B3128)</f>
        <v>154718.62971138561</v>
      </c>
      <c r="H3128" s="5">
        <f t="shared" si="144"/>
        <v>4.1500249222537922E-2</v>
      </c>
      <c r="I3128" s="5">
        <f t="shared" si="145"/>
        <v>0.12754234227413352</v>
      </c>
    </row>
    <row r="3129" spans="1:9" x14ac:dyDescent="0.25">
      <c r="A3129" s="3">
        <f>回测!A3129</f>
        <v>44611</v>
      </c>
      <c r="B3129">
        <f>回测!F3129</f>
        <v>148297.76801899355</v>
      </c>
      <c r="C3129" t="str">
        <f>回测!K3129</f>
        <v>否</v>
      </c>
      <c r="D3129">
        <f>COUNTIF($C$2:C3129,"是")</f>
        <v>39</v>
      </c>
      <c r="E3129">
        <f>IF(COUNTA(F$2:F3129)&lt;2,0,AVERAGE(F$2:F3129)/_xlfn.STDEV.P(F$2:F3129)*SQRT(252))</f>
        <v>0.58740525334225568</v>
      </c>
      <c r="F3129">
        <f t="shared" si="146"/>
        <v>0</v>
      </c>
      <c r="G3129" s="4">
        <f>MAX($B$2:$B3129)</f>
        <v>154718.62971138561</v>
      </c>
      <c r="H3129" s="5">
        <f t="shared" si="144"/>
        <v>4.1500249222537922E-2</v>
      </c>
      <c r="I3129" s="5">
        <f t="shared" si="145"/>
        <v>0.12754234227413352</v>
      </c>
    </row>
    <row r="3130" spans="1:9" x14ac:dyDescent="0.25">
      <c r="A3130" s="3">
        <f>回测!A3130</f>
        <v>44612</v>
      </c>
      <c r="B3130">
        <f>回测!F3130</f>
        <v>148297.76801899355</v>
      </c>
      <c r="C3130" t="str">
        <f>回测!K3130</f>
        <v>否</v>
      </c>
      <c r="D3130">
        <f>COUNTIF($C$2:C3130,"是")</f>
        <v>39</v>
      </c>
      <c r="E3130">
        <f>IF(COUNTA(F$2:F3130)&lt;2,0,AVERAGE(F$2:F3130)/_xlfn.STDEV.P(F$2:F3130)*SQRT(252))</f>
        <v>0.58731122259259783</v>
      </c>
      <c r="F3130">
        <f t="shared" si="146"/>
        <v>0</v>
      </c>
      <c r="G3130" s="4">
        <f>MAX($B$2:$B3130)</f>
        <v>154718.62971138561</v>
      </c>
      <c r="H3130" s="5">
        <f t="shared" si="144"/>
        <v>4.1500249222537922E-2</v>
      </c>
      <c r="I3130" s="5">
        <f t="shared" si="145"/>
        <v>0.12754234227413352</v>
      </c>
    </row>
    <row r="3131" spans="1:9" x14ac:dyDescent="0.25">
      <c r="A3131" s="3">
        <f>回测!A3131</f>
        <v>44613</v>
      </c>
      <c r="B3131">
        <f>回测!F3131</f>
        <v>148018.87248789065</v>
      </c>
      <c r="C3131" t="str">
        <f>回测!K3131</f>
        <v>否</v>
      </c>
      <c r="D3131">
        <f>COUNTIF($C$2:C3131,"是")</f>
        <v>39</v>
      </c>
      <c r="E3131">
        <f>IF(COUNTA(F$2:F3131)&lt;2,0,AVERAGE(F$2:F3131)/_xlfn.STDEV.P(F$2:F3131)*SQRT(252))</f>
        <v>0.58452102151270036</v>
      </c>
      <c r="F3131">
        <f t="shared" si="146"/>
        <v>-1.8806455068641759E-3</v>
      </c>
      <c r="G3131" s="4">
        <f>MAX($B$2:$B3131)</f>
        <v>154718.62971138561</v>
      </c>
      <c r="H3131" s="5">
        <f t="shared" si="144"/>
        <v>4.3302847472167949E-2</v>
      </c>
      <c r="I3131" s="5">
        <f t="shared" si="145"/>
        <v>0.12754234227413352</v>
      </c>
    </row>
    <row r="3132" spans="1:9" x14ac:dyDescent="0.25">
      <c r="A3132" s="3">
        <f>回测!A3132</f>
        <v>44614</v>
      </c>
      <c r="B3132">
        <f>回测!F3132</f>
        <v>148013.15110389827</v>
      </c>
      <c r="C3132" t="str">
        <f>回测!K3132</f>
        <v>否</v>
      </c>
      <c r="D3132">
        <f>COUNTIF($C$2:C3132,"是")</f>
        <v>39</v>
      </c>
      <c r="E3132">
        <f>IF(COUNTA(F$2:F3132)&lt;2,0,AVERAGE(F$2:F3132)/_xlfn.STDEV.P(F$2:F3132)*SQRT(252))</f>
        <v>0.58437262922660738</v>
      </c>
      <c r="F3132">
        <f t="shared" si="146"/>
        <v>-3.8653071032235253E-5</v>
      </c>
      <c r="G3132" s="4">
        <f>MAX($B$2:$B3132)</f>
        <v>154718.62971138561</v>
      </c>
      <c r="H3132" s="5">
        <f t="shared" si="144"/>
        <v>4.3339826755160904E-2</v>
      </c>
      <c r="I3132" s="5">
        <f t="shared" si="145"/>
        <v>0.12754234227413352</v>
      </c>
    </row>
    <row r="3133" spans="1:9" x14ac:dyDescent="0.25">
      <c r="A3133" s="3">
        <f>回测!A3133</f>
        <v>44615</v>
      </c>
      <c r="B3133">
        <f>回测!F3133</f>
        <v>148122.13864600315</v>
      </c>
      <c r="C3133" t="str">
        <f>回测!K3133</f>
        <v>否</v>
      </c>
      <c r="D3133">
        <f>COUNTIF($C$2:C3133,"是")</f>
        <v>39</v>
      </c>
      <c r="E3133">
        <f>IF(COUNTA(F$2:F3133)&lt;2,0,AVERAGE(F$2:F3133)/_xlfn.STDEV.P(F$2:F3133)*SQRT(252))</f>
        <v>0.58532038167864053</v>
      </c>
      <c r="F3133">
        <f t="shared" si="146"/>
        <v>7.3633688150032128E-4</v>
      </c>
      <c r="G3133" s="4">
        <f>MAX($B$2:$B3133)</f>
        <v>154718.62971138561</v>
      </c>
      <c r="H3133" s="5">
        <f t="shared" si="144"/>
        <v>4.2635402586538196E-2</v>
      </c>
      <c r="I3133" s="5">
        <f t="shared" si="145"/>
        <v>0.12754234227413352</v>
      </c>
    </row>
    <row r="3134" spans="1:9" x14ac:dyDescent="0.25">
      <c r="A3134" s="3">
        <f>回测!A3134</f>
        <v>44616</v>
      </c>
      <c r="B3134">
        <f>回测!F3134</f>
        <v>148302.45623595326</v>
      </c>
      <c r="C3134" t="str">
        <f>回测!K3134</f>
        <v>否</v>
      </c>
      <c r="D3134">
        <f>COUNTIF($C$2:C3134,"是")</f>
        <v>39</v>
      </c>
      <c r="E3134">
        <f>IF(COUNTA(F$2:F3134)&lt;2,0,AVERAGE(F$2:F3134)/_xlfn.STDEV.P(F$2:F3134)*SQRT(252))</f>
        <v>0.58694361218281199</v>
      </c>
      <c r="F3134">
        <f t="shared" si="146"/>
        <v>1.2173574564775524E-3</v>
      </c>
      <c r="G3134" s="4">
        <f>MAX($B$2:$B3134)</f>
        <v>154718.62971138561</v>
      </c>
      <c r="H3134" s="5">
        <f t="shared" si="144"/>
        <v>4.1469947655309425E-2</v>
      </c>
      <c r="I3134" s="5">
        <f t="shared" si="145"/>
        <v>0.12754234227413352</v>
      </c>
    </row>
    <row r="3135" spans="1:9" x14ac:dyDescent="0.25">
      <c r="A3135" s="3">
        <f>回测!A3135</f>
        <v>44617</v>
      </c>
      <c r="B3135">
        <f>回测!F3135</f>
        <v>148130.62795508659</v>
      </c>
      <c r="C3135" t="str">
        <f>回测!K3135</f>
        <v>否</v>
      </c>
      <c r="D3135">
        <f>COUNTIF($C$2:C3135,"是")</f>
        <v>39</v>
      </c>
      <c r="E3135">
        <f>IF(COUNTA(F$2:F3135)&lt;2,0,AVERAGE(F$2:F3135)/_xlfn.STDEV.P(F$2:F3135)*SQRT(252))</f>
        <v>0.58519596921997019</v>
      </c>
      <c r="F3135">
        <f t="shared" si="146"/>
        <v>-1.1586340862304034E-3</v>
      </c>
      <c r="G3135" s="4">
        <f>MAX($B$2:$B3135)</f>
        <v>154718.62971138561</v>
      </c>
      <c r="H3135" s="5">
        <f t="shared" si="144"/>
        <v>4.2580533246632135E-2</v>
      </c>
      <c r="I3135" s="5">
        <f t="shared" si="145"/>
        <v>0.12754234227413352</v>
      </c>
    </row>
    <row r="3136" spans="1:9" x14ac:dyDescent="0.25">
      <c r="A3136" s="3">
        <f>回测!A3136</f>
        <v>44618</v>
      </c>
      <c r="B3136">
        <f>回测!F3136</f>
        <v>148130.62795508659</v>
      </c>
      <c r="C3136" t="str">
        <f>回测!K3136</f>
        <v>否</v>
      </c>
      <c r="D3136">
        <f>COUNTIF($C$2:C3136,"是")</f>
        <v>39</v>
      </c>
      <c r="E3136">
        <f>IF(COUNTA(F$2:F3136)&lt;2,0,AVERAGE(F$2:F3136)/_xlfn.STDEV.P(F$2:F3136)*SQRT(252))</f>
        <v>0.58510247244582825</v>
      </c>
      <c r="F3136">
        <f t="shared" si="146"/>
        <v>0</v>
      </c>
      <c r="G3136" s="4">
        <f>MAX($B$2:$B3136)</f>
        <v>154718.62971138561</v>
      </c>
      <c r="H3136" s="5">
        <f t="shared" si="144"/>
        <v>4.2580533246632135E-2</v>
      </c>
      <c r="I3136" s="5">
        <f t="shared" si="145"/>
        <v>0.12754234227413352</v>
      </c>
    </row>
    <row r="3137" spans="1:9" x14ac:dyDescent="0.25">
      <c r="A3137" s="3">
        <f>回测!A3137</f>
        <v>44619</v>
      </c>
      <c r="B3137">
        <f>回测!F3137</f>
        <v>148130.62795508659</v>
      </c>
      <c r="C3137" t="str">
        <f>回测!K3137</f>
        <v>否</v>
      </c>
      <c r="D3137">
        <f>COUNTIF($C$2:C3137,"是")</f>
        <v>39</v>
      </c>
      <c r="E3137">
        <f>IF(COUNTA(F$2:F3137)&lt;2,0,AVERAGE(F$2:F3137)/_xlfn.STDEV.P(F$2:F3137)*SQRT(252))</f>
        <v>0.58500902047131675</v>
      </c>
      <c r="F3137">
        <f t="shared" si="146"/>
        <v>0</v>
      </c>
      <c r="G3137" s="4">
        <f>MAX($B$2:$B3137)</f>
        <v>154718.62971138561</v>
      </c>
      <c r="H3137" s="5">
        <f t="shared" si="144"/>
        <v>4.2580533246632135E-2</v>
      </c>
      <c r="I3137" s="5">
        <f t="shared" si="145"/>
        <v>0.12754234227413352</v>
      </c>
    </row>
    <row r="3138" spans="1:9" x14ac:dyDescent="0.25">
      <c r="A3138" s="3">
        <f>回测!A3138</f>
        <v>44620</v>
      </c>
      <c r="B3138">
        <f>回测!F3138</f>
        <v>147985.32298282959</v>
      </c>
      <c r="C3138" t="str">
        <f>回测!K3138</f>
        <v>否</v>
      </c>
      <c r="D3138">
        <f>COUNTIF($C$2:C3138,"是")</f>
        <v>39</v>
      </c>
      <c r="E3138">
        <f>IF(COUNTA(F$2:F3138)&lt;2,0,AVERAGE(F$2:F3138)/_xlfn.STDEV.P(F$2:F3138)*SQRT(252))</f>
        <v>0.58351744023582686</v>
      </c>
      <c r="F3138">
        <f t="shared" si="146"/>
        <v>-9.8092456815246365E-4</v>
      </c>
      <c r="G3138" s="4">
        <f>MAX($B$2:$B3138)</f>
        <v>154718.62971138561</v>
      </c>
      <c r="H3138" s="5">
        <f t="shared" si="144"/>
        <v>4.3519689523597971E-2</v>
      </c>
      <c r="I3138" s="5">
        <f t="shared" si="145"/>
        <v>0.12754234227413352</v>
      </c>
    </row>
    <row r="3139" spans="1:9" x14ac:dyDescent="0.25">
      <c r="A3139" s="3">
        <f>回测!A3139</f>
        <v>44621</v>
      </c>
      <c r="B3139">
        <f>回测!F3139</f>
        <v>148203.30221927186</v>
      </c>
      <c r="C3139" t="str">
        <f>回测!K3139</f>
        <v>否</v>
      </c>
      <c r="D3139">
        <f>COUNTIF($C$2:C3139,"是")</f>
        <v>39</v>
      </c>
      <c r="E3139">
        <f>IF(COUNTA(F$2:F3139)&lt;2,0,AVERAGE(F$2:F3139)/_xlfn.STDEV.P(F$2:F3139)*SQRT(252))</f>
        <v>0.58549709793098681</v>
      </c>
      <c r="F3139">
        <f t="shared" si="146"/>
        <v>1.472978752545373E-3</v>
      </c>
      <c r="G3139" s="4">
        <f>MAX($B$2:$B3139)</f>
        <v>154718.62971138561</v>
      </c>
      <c r="H3139" s="5">
        <f t="shared" ref="H3139:H3202" si="147">1-($B3139/$G3139)</f>
        <v>4.2110814349038184E-2</v>
      </c>
      <c r="I3139" s="5">
        <f t="shared" si="145"/>
        <v>0.12754234227413352</v>
      </c>
    </row>
    <row r="3140" spans="1:9" x14ac:dyDescent="0.25">
      <c r="A3140" s="3">
        <f>回测!A3140</f>
        <v>44622</v>
      </c>
      <c r="B3140">
        <f>回测!F3140</f>
        <v>148433.39248509539</v>
      </c>
      <c r="C3140" t="str">
        <f>回测!K3140</f>
        <v>否</v>
      </c>
      <c r="D3140">
        <f>COUNTIF($C$2:C3140,"是")</f>
        <v>39</v>
      </c>
      <c r="E3140">
        <f>IF(COUNTA(F$2:F3140)&lt;2,0,AVERAGE(F$2:F3140)/_xlfn.STDEV.P(F$2:F3140)*SQRT(252))</f>
        <v>0.58758707230656182</v>
      </c>
      <c r="F3140">
        <f t="shared" si="146"/>
        <v>1.5525313024611354E-3</v>
      </c>
      <c r="G3140" s="4">
        <f>MAX($B$2:$B3140)</f>
        <v>154718.62971138561</v>
      </c>
      <c r="H3140" s="5">
        <f t="shared" si="147"/>
        <v>4.0623661404026068E-2</v>
      </c>
      <c r="I3140" s="5">
        <f t="shared" ref="I3140:I3203" si="148">MAX($I3139,$H3140)</f>
        <v>0.12754234227413352</v>
      </c>
    </row>
    <row r="3141" spans="1:9" x14ac:dyDescent="0.25">
      <c r="A3141" s="3">
        <f>回测!A3141</f>
        <v>44623</v>
      </c>
      <c r="B3141">
        <f>回测!F3141</f>
        <v>148113.04607356049</v>
      </c>
      <c r="C3141" t="str">
        <f>回测!K3141</f>
        <v>否</v>
      </c>
      <c r="D3141">
        <f>COUNTIF($C$2:C3141,"是")</f>
        <v>39</v>
      </c>
      <c r="E3141">
        <f>IF(COUNTA(F$2:F3141)&lt;2,0,AVERAGE(F$2:F3141)/_xlfn.STDEV.P(F$2:F3141)*SQRT(252))</f>
        <v>0.58440023633812199</v>
      </c>
      <c r="F3141">
        <f t="shared" ref="F3141:F3204" si="149">IF(B3140=0,0,B3141/B3140-1)</f>
        <v>-2.1581829140439046E-3</v>
      </c>
      <c r="G3141" s="4">
        <f>MAX($B$2:$B3141)</f>
        <v>154718.62971138561</v>
      </c>
      <c r="H3141" s="5">
        <f t="shared" si="147"/>
        <v>4.2694171026121941E-2</v>
      </c>
      <c r="I3141" s="5">
        <f t="shared" si="148"/>
        <v>0.12754234227413352</v>
      </c>
    </row>
    <row r="3142" spans="1:9" x14ac:dyDescent="0.25">
      <c r="A3142" s="3">
        <f>回测!A3142</f>
        <v>44624</v>
      </c>
      <c r="B3142">
        <f>回测!F3142</f>
        <v>147848.55336990149</v>
      </c>
      <c r="C3142" t="str">
        <f>回测!K3142</f>
        <v>否</v>
      </c>
      <c r="D3142">
        <f>COUNTIF($C$2:C3142,"是")</f>
        <v>39</v>
      </c>
      <c r="E3142">
        <f>IF(COUNTA(F$2:F3142)&lt;2,0,AVERAGE(F$2:F3142)/_xlfn.STDEV.P(F$2:F3142)*SQRT(252))</f>
        <v>0.5817532716403131</v>
      </c>
      <c r="F3142">
        <f t="shared" si="149"/>
        <v>-1.7857488632543328E-3</v>
      </c>
      <c r="G3142" s="4">
        <f>MAX($B$2:$B3142)</f>
        <v>154718.62971138561</v>
      </c>
      <c r="H3142" s="5">
        <f t="shared" si="147"/>
        <v>4.4403678821998804E-2</v>
      </c>
      <c r="I3142" s="5">
        <f t="shared" si="148"/>
        <v>0.12754234227413352</v>
      </c>
    </row>
    <row r="3143" spans="1:9" x14ac:dyDescent="0.25">
      <c r="A3143" s="3">
        <f>回测!A3143</f>
        <v>44625</v>
      </c>
      <c r="B3143">
        <f>回测!F3143</f>
        <v>147848.55336990149</v>
      </c>
      <c r="C3143" t="str">
        <f>回测!K3143</f>
        <v>否</v>
      </c>
      <c r="D3143">
        <f>COUNTIF($C$2:C3143,"是")</f>
        <v>39</v>
      </c>
      <c r="E3143">
        <f>IF(COUNTA(F$2:F3143)&lt;2,0,AVERAGE(F$2:F3143)/_xlfn.STDEV.P(F$2:F3143)*SQRT(252))</f>
        <v>0.58166053353871794</v>
      </c>
      <c r="F3143">
        <f t="shared" si="149"/>
        <v>0</v>
      </c>
      <c r="G3143" s="4">
        <f>MAX($B$2:$B3143)</f>
        <v>154718.62971138561</v>
      </c>
      <c r="H3143" s="5">
        <f t="shared" si="147"/>
        <v>4.4403678821998804E-2</v>
      </c>
      <c r="I3143" s="5">
        <f t="shared" si="148"/>
        <v>0.12754234227413352</v>
      </c>
    </row>
    <row r="3144" spans="1:9" x14ac:dyDescent="0.25">
      <c r="A3144" s="3">
        <f>回测!A3144</f>
        <v>44626</v>
      </c>
      <c r="B3144">
        <f>回测!F3144</f>
        <v>147848.55336990149</v>
      </c>
      <c r="C3144" t="str">
        <f>回测!K3144</f>
        <v>否</v>
      </c>
      <c r="D3144">
        <f>COUNTIF($C$2:C3144,"是")</f>
        <v>39</v>
      </c>
      <c r="E3144">
        <f>IF(COUNTA(F$2:F3144)&lt;2,0,AVERAGE(F$2:F3144)/_xlfn.STDEV.P(F$2:F3144)*SQRT(252))</f>
        <v>0.58156783977351845</v>
      </c>
      <c r="F3144">
        <f t="shared" si="149"/>
        <v>0</v>
      </c>
      <c r="G3144" s="4">
        <f>MAX($B$2:$B3144)</f>
        <v>154718.62971138561</v>
      </c>
      <c r="H3144" s="5">
        <f t="shared" si="147"/>
        <v>4.4403678821998804E-2</v>
      </c>
      <c r="I3144" s="5">
        <f t="shared" si="148"/>
        <v>0.12754234227413352</v>
      </c>
    </row>
    <row r="3145" spans="1:9" x14ac:dyDescent="0.25">
      <c r="A3145" s="3">
        <f>回测!A3145</f>
        <v>44627</v>
      </c>
      <c r="B3145">
        <f>回测!F3145</f>
        <v>147645.10397303486</v>
      </c>
      <c r="C3145" t="str">
        <f>回测!K3145</f>
        <v>是</v>
      </c>
      <c r="D3145">
        <f>COUNTIF($C$2:C3145,"是")</f>
        <v>40</v>
      </c>
      <c r="E3145">
        <f>IF(COUNTA(F$2:F3145)&lt;2,0,AVERAGE(F$2:F3145)/_xlfn.STDEV.P(F$2:F3145)*SQRT(252))</f>
        <v>0.57951248664702359</v>
      </c>
      <c r="F3145">
        <f t="shared" si="149"/>
        <v>-1.3760661990220857E-3</v>
      </c>
      <c r="G3145" s="4">
        <f>MAX($B$2:$B3145)</f>
        <v>154718.62971138561</v>
      </c>
      <c r="H3145" s="5">
        <f t="shared" si="147"/>
        <v>4.5718642619481664E-2</v>
      </c>
      <c r="I3145" s="5">
        <f t="shared" si="148"/>
        <v>0.12754234227413352</v>
      </c>
    </row>
    <row r="3146" spans="1:9" x14ac:dyDescent="0.25">
      <c r="A3146" s="3">
        <f>回测!A3146</f>
        <v>44628</v>
      </c>
      <c r="B3146">
        <f>回测!F3146</f>
        <v>147822.71616764701</v>
      </c>
      <c r="C3146" t="str">
        <f>回测!K3146</f>
        <v>否</v>
      </c>
      <c r="D3146">
        <f>COUNTIF($C$2:C3146,"是")</f>
        <v>40</v>
      </c>
      <c r="E3146">
        <f>IF(COUNTA(F$2:F3146)&lt;2,0,AVERAGE(F$2:F3146)/_xlfn.STDEV.P(F$2:F3146)*SQRT(252))</f>
        <v>0.58111323013515692</v>
      </c>
      <c r="F3146">
        <f t="shared" si="149"/>
        <v>1.2029670461988218E-3</v>
      </c>
      <c r="G3146" s="4">
        <f>MAX($B$2:$B3146)</f>
        <v>154718.62971138561</v>
      </c>
      <c r="H3146" s="5">
        <f t="shared" si="147"/>
        <v>4.4570673593750998E-2</v>
      </c>
      <c r="I3146" s="5">
        <f t="shared" si="148"/>
        <v>0.12754234227413352</v>
      </c>
    </row>
    <row r="3147" spans="1:9" x14ac:dyDescent="0.25">
      <c r="A3147" s="3">
        <f>回测!A3147</f>
        <v>44629</v>
      </c>
      <c r="B3147">
        <f>回测!F3147</f>
        <v>147834.03520022146</v>
      </c>
      <c r="C3147" t="str">
        <f>回测!K3147</f>
        <v>否</v>
      </c>
      <c r="D3147">
        <f>COUNTIF($C$2:C3147,"是")</f>
        <v>40</v>
      </c>
      <c r="E3147">
        <f>IF(COUNTA(F$2:F3147)&lt;2,0,AVERAGE(F$2:F3147)/_xlfn.STDEV.P(F$2:F3147)*SQRT(252))</f>
        <v>0.58112908455226753</v>
      </c>
      <c r="F3147">
        <f t="shared" si="149"/>
        <v>7.6571672256386947E-5</v>
      </c>
      <c r="G3147" s="4">
        <f>MAX($B$2:$B3147)</f>
        <v>154718.62971138561</v>
      </c>
      <c r="H3147" s="5">
        <f t="shared" si="147"/>
        <v>4.4497514772505187E-2</v>
      </c>
      <c r="I3147" s="5">
        <f t="shared" si="148"/>
        <v>0.12754234227413352</v>
      </c>
    </row>
    <row r="3148" spans="1:9" x14ac:dyDescent="0.25">
      <c r="A3148" s="3">
        <f>回测!A3148</f>
        <v>44630</v>
      </c>
      <c r="B3148">
        <f>回测!F3148</f>
        <v>147137.99300090875</v>
      </c>
      <c r="C3148" t="str">
        <f>回测!K3148</f>
        <v>否</v>
      </c>
      <c r="D3148">
        <f>COUNTIF($C$2:C3148,"是")</f>
        <v>40</v>
      </c>
      <c r="E3148">
        <f>IF(COUNTA(F$2:F3148)&lt;2,0,AVERAGE(F$2:F3148)/_xlfn.STDEV.P(F$2:F3148)*SQRT(252))</f>
        <v>0.57421277448688424</v>
      </c>
      <c r="F3148">
        <f t="shared" si="149"/>
        <v>-4.708267608132366E-3</v>
      </c>
      <c r="G3148" s="4">
        <f>MAX($B$2:$B3148)</f>
        <v>154718.62971138561</v>
      </c>
      <c r="H3148" s="5">
        <f t="shared" si="147"/>
        <v>4.8996276173191911E-2</v>
      </c>
      <c r="I3148" s="5">
        <f t="shared" si="148"/>
        <v>0.12754234227413352</v>
      </c>
    </row>
    <row r="3149" spans="1:9" x14ac:dyDescent="0.25">
      <c r="A3149" s="3">
        <f>回测!A3149</f>
        <v>44631</v>
      </c>
      <c r="B3149">
        <f>回测!F3149</f>
        <v>147499.69068089122</v>
      </c>
      <c r="C3149" t="str">
        <f>回测!K3149</f>
        <v>否</v>
      </c>
      <c r="D3149">
        <f>COUNTIF($C$2:C3149,"是")</f>
        <v>40</v>
      </c>
      <c r="E3149">
        <f>IF(COUNTA(F$2:F3149)&lt;2,0,AVERAGE(F$2:F3149)/_xlfn.STDEV.P(F$2:F3149)*SQRT(252))</f>
        <v>0.57755620979203481</v>
      </c>
      <c r="F3149">
        <f t="shared" si="149"/>
        <v>2.4582208347794232E-3</v>
      </c>
      <c r="G3149" s="4">
        <f>MAX($B$2:$B3149)</f>
        <v>154718.62971138561</v>
      </c>
      <c r="H3149" s="5">
        <f t="shared" si="147"/>
        <v>4.6658499005328036E-2</v>
      </c>
      <c r="I3149" s="5">
        <f t="shared" si="148"/>
        <v>0.12754234227413352</v>
      </c>
    </row>
    <row r="3150" spans="1:9" x14ac:dyDescent="0.25">
      <c r="A3150" s="3">
        <f>回测!A3150</f>
        <v>44632</v>
      </c>
      <c r="B3150">
        <f>回测!F3150</f>
        <v>147499.69068089122</v>
      </c>
      <c r="C3150" t="str">
        <f>回测!K3150</f>
        <v>否</v>
      </c>
      <c r="D3150">
        <f>COUNTIF($C$2:C3150,"是")</f>
        <v>40</v>
      </c>
      <c r="E3150">
        <f>IF(COUNTA(F$2:F3150)&lt;2,0,AVERAGE(F$2:F3150)/_xlfn.STDEV.P(F$2:F3150)*SQRT(252))</f>
        <v>0.5774643472649279</v>
      </c>
      <c r="F3150">
        <f t="shared" si="149"/>
        <v>0</v>
      </c>
      <c r="G3150" s="4">
        <f>MAX($B$2:$B3150)</f>
        <v>154718.62971138561</v>
      </c>
      <c r="H3150" s="5">
        <f t="shared" si="147"/>
        <v>4.6658499005328036E-2</v>
      </c>
      <c r="I3150" s="5">
        <f t="shared" si="148"/>
        <v>0.12754234227413352</v>
      </c>
    </row>
    <row r="3151" spans="1:9" x14ac:dyDescent="0.25">
      <c r="A3151" s="3">
        <f>回测!A3151</f>
        <v>44633</v>
      </c>
      <c r="B3151">
        <f>回测!F3151</f>
        <v>147499.69068089122</v>
      </c>
      <c r="C3151" t="str">
        <f>回测!K3151</f>
        <v>否</v>
      </c>
      <c r="D3151">
        <f>COUNTIF($C$2:C3151,"是")</f>
        <v>40</v>
      </c>
      <c r="E3151">
        <f>IF(COUNTA(F$2:F3151)&lt;2,0,AVERAGE(F$2:F3151)/_xlfn.STDEV.P(F$2:F3151)*SQRT(252))</f>
        <v>0.57737252855714227</v>
      </c>
      <c r="F3151">
        <f t="shared" si="149"/>
        <v>0</v>
      </c>
      <c r="G3151" s="4">
        <f>MAX($B$2:$B3151)</f>
        <v>154718.62971138561</v>
      </c>
      <c r="H3151" s="5">
        <f t="shared" si="147"/>
        <v>4.6658499005328036E-2</v>
      </c>
      <c r="I3151" s="5">
        <f t="shared" si="148"/>
        <v>0.12754234227413352</v>
      </c>
    </row>
    <row r="3152" spans="1:9" x14ac:dyDescent="0.25">
      <c r="A3152" s="3">
        <f>回测!A3152</f>
        <v>44634</v>
      </c>
      <c r="B3152">
        <f>回测!F3152</f>
        <v>146225.3626082484</v>
      </c>
      <c r="C3152" t="str">
        <f>回测!K3152</f>
        <v>否</v>
      </c>
      <c r="D3152">
        <f>COUNTIF($C$2:C3152,"是")</f>
        <v>40</v>
      </c>
      <c r="E3152">
        <f>IF(COUNTA(F$2:F3152)&lt;2,0,AVERAGE(F$2:F3152)/_xlfn.STDEV.P(F$2:F3152)*SQRT(252))</f>
        <v>0.56453815473014124</v>
      </c>
      <c r="F3152">
        <f t="shared" si="149"/>
        <v>-8.639530474675805E-3</v>
      </c>
      <c r="G3152" s="4">
        <f>MAX($B$2:$B3152)</f>
        <v>154718.62971138561</v>
      </c>
      <c r="H3152" s="5">
        <f t="shared" si="147"/>
        <v>5.4894921955944698E-2</v>
      </c>
      <c r="I3152" s="5">
        <f t="shared" si="148"/>
        <v>0.12754234227413352</v>
      </c>
    </row>
    <row r="3153" spans="1:9" x14ac:dyDescent="0.25">
      <c r="A3153" s="3">
        <f>回测!A3153</f>
        <v>44635</v>
      </c>
      <c r="B3153">
        <f>回测!F3153</f>
        <v>143598.36650987546</v>
      </c>
      <c r="C3153" t="str">
        <f>回测!K3153</f>
        <v>否</v>
      </c>
      <c r="D3153">
        <f>COUNTIF($C$2:C3153,"是")</f>
        <v>40</v>
      </c>
      <c r="E3153">
        <f>IF(COUNTA(F$2:F3153)&lt;2,0,AVERAGE(F$2:F3153)/_xlfn.STDEV.P(F$2:F3153)*SQRT(252))</f>
        <v>0.5369219297437221</v>
      </c>
      <c r="F3153">
        <f t="shared" si="149"/>
        <v>-1.7965392949039316E-2</v>
      </c>
      <c r="G3153" s="4">
        <f>MAX($B$2:$B3153)</f>
        <v>154718.62971138561</v>
      </c>
      <c r="H3153" s="5">
        <f t="shared" si="147"/>
        <v>7.1874106061138532E-2</v>
      </c>
      <c r="I3153" s="5">
        <f t="shared" si="148"/>
        <v>0.12754234227413352</v>
      </c>
    </row>
    <row r="3154" spans="1:9" x14ac:dyDescent="0.25">
      <c r="A3154" s="3">
        <f>回测!A3154</f>
        <v>44636</v>
      </c>
      <c r="B3154">
        <f>回测!F3154</f>
        <v>144707.65891264306</v>
      </c>
      <c r="C3154" t="str">
        <f>回测!K3154</f>
        <v>否</v>
      </c>
      <c r="D3154">
        <f>COUNTIF($C$2:C3154,"是")</f>
        <v>40</v>
      </c>
      <c r="E3154">
        <f>IF(COUNTA(F$2:F3154)&lt;2,0,AVERAGE(F$2:F3154)/_xlfn.STDEV.P(F$2:F3154)*SQRT(252))</f>
        <v>0.54729871463624236</v>
      </c>
      <c r="F3154">
        <f t="shared" si="149"/>
        <v>7.7249653302380317E-3</v>
      </c>
      <c r="G3154" s="4">
        <f>MAX($B$2:$B3154)</f>
        <v>154718.62971138561</v>
      </c>
      <c r="H3154" s="5">
        <f t="shared" si="147"/>
        <v>6.4704365708364686E-2</v>
      </c>
      <c r="I3154" s="5">
        <f t="shared" si="148"/>
        <v>0.12754234227413352</v>
      </c>
    </row>
    <row r="3155" spans="1:9" x14ac:dyDescent="0.25">
      <c r="A3155" s="3">
        <f>回测!A3155</f>
        <v>44637</v>
      </c>
      <c r="B3155">
        <f>回测!F3155</f>
        <v>145890.22481578597</v>
      </c>
      <c r="C3155" t="str">
        <f>回测!K3155</f>
        <v>否</v>
      </c>
      <c r="D3155">
        <f>COUNTIF($C$2:C3155,"是")</f>
        <v>40</v>
      </c>
      <c r="E3155">
        <f>IF(COUNTA(F$2:F3155)&lt;2,0,AVERAGE(F$2:F3155)/_xlfn.STDEV.P(F$2:F3155)*SQRT(252))</f>
        <v>0.55823695784120619</v>
      </c>
      <c r="F3155">
        <f t="shared" si="149"/>
        <v>8.172103066478309E-3</v>
      </c>
      <c r="G3155" s="4">
        <f>MAX($B$2:$B3155)</f>
        <v>154718.62971138561</v>
      </c>
      <c r="H3155" s="5">
        <f t="shared" si="147"/>
        <v>5.706103338730617E-2</v>
      </c>
      <c r="I3155" s="5">
        <f t="shared" si="148"/>
        <v>0.12754234227413352</v>
      </c>
    </row>
    <row r="3156" spans="1:9" x14ac:dyDescent="0.25">
      <c r="A3156" s="3">
        <f>回测!A3156</f>
        <v>44638</v>
      </c>
      <c r="B3156">
        <f>回测!F3156</f>
        <v>146233.79451915663</v>
      </c>
      <c r="C3156" t="str">
        <f>回测!K3156</f>
        <v>否</v>
      </c>
      <c r="D3156">
        <f>COUNTIF($C$2:C3156,"是")</f>
        <v>40</v>
      </c>
      <c r="E3156">
        <f>IF(COUNTA(F$2:F3156)&lt;2,0,AVERAGE(F$2:F3156)/_xlfn.STDEV.P(F$2:F3156)*SQRT(252))</f>
        <v>0.56141646284515923</v>
      </c>
      <c r="F3156">
        <f t="shared" si="149"/>
        <v>2.3549878259798707E-3</v>
      </c>
      <c r="G3156" s="4">
        <f>MAX($B$2:$B3156)</f>
        <v>154718.62971138561</v>
      </c>
      <c r="H3156" s="5">
        <f t="shared" si="147"/>
        <v>5.4840423600291177E-2</v>
      </c>
      <c r="I3156" s="5">
        <f t="shared" si="148"/>
        <v>0.12754234227413352</v>
      </c>
    </row>
    <row r="3157" spans="1:9" x14ac:dyDescent="0.25">
      <c r="A3157" s="3">
        <f>回测!A3157</f>
        <v>44639</v>
      </c>
      <c r="B3157">
        <f>回测!F3157</f>
        <v>146233.79451915663</v>
      </c>
      <c r="C3157" t="str">
        <f>回测!K3157</f>
        <v>否</v>
      </c>
      <c r="D3157">
        <f>COUNTIF($C$2:C3157,"是")</f>
        <v>40</v>
      </c>
      <c r="E3157">
        <f>IF(COUNTA(F$2:F3157)&lt;2,0,AVERAGE(F$2:F3157)/_xlfn.STDEV.P(F$2:F3157)*SQRT(252))</f>
        <v>0.56132737203136363</v>
      </c>
      <c r="F3157">
        <f t="shared" si="149"/>
        <v>0</v>
      </c>
      <c r="G3157" s="4">
        <f>MAX($B$2:$B3157)</f>
        <v>154718.62971138561</v>
      </c>
      <c r="H3157" s="5">
        <f t="shared" si="147"/>
        <v>5.4840423600291177E-2</v>
      </c>
      <c r="I3157" s="5">
        <f t="shared" si="148"/>
        <v>0.12754234227413352</v>
      </c>
    </row>
    <row r="3158" spans="1:9" x14ac:dyDescent="0.25">
      <c r="A3158" s="3">
        <f>回测!A3158</f>
        <v>44640</v>
      </c>
      <c r="B3158">
        <f>回测!F3158</f>
        <v>146233.79451915663</v>
      </c>
      <c r="C3158" t="str">
        <f>回测!K3158</f>
        <v>否</v>
      </c>
      <c r="D3158">
        <f>COUNTIF($C$2:C3158,"是")</f>
        <v>40</v>
      </c>
      <c r="E3158">
        <f>IF(COUNTA(F$2:F3158)&lt;2,0,AVERAGE(F$2:F3158)/_xlfn.STDEV.P(F$2:F3158)*SQRT(252))</f>
        <v>0.56123832361740178</v>
      </c>
      <c r="F3158">
        <f t="shared" si="149"/>
        <v>0</v>
      </c>
      <c r="G3158" s="4">
        <f>MAX($B$2:$B3158)</f>
        <v>154718.62971138561</v>
      </c>
      <c r="H3158" s="5">
        <f t="shared" si="147"/>
        <v>5.4840423600291177E-2</v>
      </c>
      <c r="I3158" s="5">
        <f t="shared" si="148"/>
        <v>0.12754234227413352</v>
      </c>
    </row>
    <row r="3159" spans="1:9" x14ac:dyDescent="0.25">
      <c r="A3159" s="3">
        <f>回测!A3159</f>
        <v>44641</v>
      </c>
      <c r="B3159">
        <f>回测!F3159</f>
        <v>146076.8637506963</v>
      </c>
      <c r="C3159" t="str">
        <f>回测!K3159</f>
        <v>否</v>
      </c>
      <c r="D3159">
        <f>COUNTIF($C$2:C3159,"是")</f>
        <v>40</v>
      </c>
      <c r="E3159">
        <f>IF(COUNTA(F$2:F3159)&lt;2,0,AVERAGE(F$2:F3159)/_xlfn.STDEV.P(F$2:F3159)*SQRT(252))</f>
        <v>0.55963548551931419</v>
      </c>
      <c r="F3159">
        <f t="shared" si="149"/>
        <v>-1.0731498076511636E-3</v>
      </c>
      <c r="G3159" s="4">
        <f>MAX($B$2:$B3159)</f>
        <v>154718.62971138561</v>
      </c>
      <c r="H3159" s="5">
        <f t="shared" si="147"/>
        <v>5.5854721417904152E-2</v>
      </c>
      <c r="I3159" s="5">
        <f t="shared" si="148"/>
        <v>0.12754234227413352</v>
      </c>
    </row>
    <row r="3160" spans="1:9" x14ac:dyDescent="0.25">
      <c r="A3160" s="3">
        <f>回测!A3160</f>
        <v>44642</v>
      </c>
      <c r="B3160">
        <f>回测!F3160</f>
        <v>146235.03664683102</v>
      </c>
      <c r="C3160" t="str">
        <f>回测!K3160</f>
        <v>否</v>
      </c>
      <c r="D3160">
        <f>COUNTIF($C$2:C3160,"是")</f>
        <v>40</v>
      </c>
      <c r="E3160">
        <f>IF(COUNTA(F$2:F3160)&lt;2,0,AVERAGE(F$2:F3160)/_xlfn.STDEV.P(F$2:F3160)*SQRT(252))</f>
        <v>0.56105785838719946</v>
      </c>
      <c r="F3160">
        <f t="shared" si="149"/>
        <v>1.0828059425254111E-3</v>
      </c>
      <c r="G3160" s="4">
        <f>MAX($B$2:$B3160)</f>
        <v>154718.62971138561</v>
      </c>
      <c r="H3160" s="5">
        <f t="shared" si="147"/>
        <v>5.4832395299648229E-2</v>
      </c>
      <c r="I3160" s="5">
        <f t="shared" si="148"/>
        <v>0.12754234227413352</v>
      </c>
    </row>
    <row r="3161" spans="1:9" x14ac:dyDescent="0.25">
      <c r="A3161" s="3">
        <f>回测!A3161</f>
        <v>44643</v>
      </c>
      <c r="B3161">
        <f>回测!F3161</f>
        <v>146164.87973395659</v>
      </c>
      <c r="C3161" t="str">
        <f>回测!K3161</f>
        <v>否</v>
      </c>
      <c r="D3161">
        <f>COUNTIF($C$2:C3161,"是")</f>
        <v>40</v>
      </c>
      <c r="E3161">
        <f>IF(COUNTA(F$2:F3161)&lt;2,0,AVERAGE(F$2:F3161)/_xlfn.STDEV.P(F$2:F3161)*SQRT(252))</f>
        <v>0.56029436443947489</v>
      </c>
      <c r="F3161">
        <f t="shared" si="149"/>
        <v>-4.7975447254722248E-4</v>
      </c>
      <c r="G3161" s="4">
        <f>MAX($B$2:$B3161)</f>
        <v>154718.62971138561</v>
      </c>
      <c r="H3161" s="5">
        <f t="shared" si="147"/>
        <v>5.5285843685309977E-2</v>
      </c>
      <c r="I3161" s="5">
        <f t="shared" si="148"/>
        <v>0.12754234227413352</v>
      </c>
    </row>
    <row r="3162" spans="1:9" x14ac:dyDescent="0.25">
      <c r="A3162" s="3">
        <f>回测!A3162</f>
        <v>44644</v>
      </c>
      <c r="B3162">
        <f>回测!F3162</f>
        <v>146390.35852579839</v>
      </c>
      <c r="C3162" t="str">
        <f>回测!K3162</f>
        <v>否</v>
      </c>
      <c r="D3162">
        <f>COUNTIF($C$2:C3162,"是")</f>
        <v>40</v>
      </c>
      <c r="E3162">
        <f>IF(COUNTA(F$2:F3162)&lt;2,0,AVERAGE(F$2:F3162)/_xlfn.STDEV.P(F$2:F3162)*SQRT(252))</f>
        <v>0.56235275284274888</v>
      </c>
      <c r="F3162">
        <f t="shared" si="149"/>
        <v>1.5426331705141738E-3</v>
      </c>
      <c r="G3162" s="4">
        <f>MAX($B$2:$B3162)</f>
        <v>154718.62971138561</v>
      </c>
      <c r="H3162" s="5">
        <f t="shared" si="147"/>
        <v>5.3828496291124739E-2</v>
      </c>
      <c r="I3162" s="5">
        <f t="shared" si="148"/>
        <v>0.12754234227413352</v>
      </c>
    </row>
    <row r="3163" spans="1:9" x14ac:dyDescent="0.25">
      <c r="A3163" s="3">
        <f>回测!A3163</f>
        <v>44645</v>
      </c>
      <c r="B3163">
        <f>回测!F3163</f>
        <v>146022.97670978919</v>
      </c>
      <c r="C3163" t="str">
        <f>回测!K3163</f>
        <v>否</v>
      </c>
      <c r="D3163">
        <f>COUNTIF($C$2:C3163,"是")</f>
        <v>40</v>
      </c>
      <c r="E3163">
        <f>IF(COUNTA(F$2:F3163)&lt;2,0,AVERAGE(F$2:F3163)/_xlfn.STDEV.P(F$2:F3163)*SQRT(252))</f>
        <v>0.55870122255474552</v>
      </c>
      <c r="F3163">
        <f t="shared" si="149"/>
        <v>-2.5096039090884981E-3</v>
      </c>
      <c r="G3163" s="4">
        <f>MAX($B$2:$B3163)</f>
        <v>154718.62971138561</v>
      </c>
      <c r="H3163" s="5">
        <f t="shared" si="147"/>
        <v>5.6203011995500596E-2</v>
      </c>
      <c r="I3163" s="5">
        <f t="shared" si="148"/>
        <v>0.12754234227413352</v>
      </c>
    </row>
    <row r="3164" spans="1:9" x14ac:dyDescent="0.25">
      <c r="A3164" s="3">
        <f>回测!A3164</f>
        <v>44646</v>
      </c>
      <c r="B3164">
        <f>回测!F3164</f>
        <v>146022.97670978919</v>
      </c>
      <c r="C3164" t="str">
        <f>回测!K3164</f>
        <v>否</v>
      </c>
      <c r="D3164">
        <f>COUNTIF($C$2:C3164,"是")</f>
        <v>40</v>
      </c>
      <c r="E3164">
        <f>IF(COUNTA(F$2:F3164)&lt;2,0,AVERAGE(F$2:F3164)/_xlfn.STDEV.P(F$2:F3164)*SQRT(252))</f>
        <v>0.55861275997657645</v>
      </c>
      <c r="F3164">
        <f t="shared" si="149"/>
        <v>0</v>
      </c>
      <c r="G3164" s="4">
        <f>MAX($B$2:$B3164)</f>
        <v>154718.62971138561</v>
      </c>
      <c r="H3164" s="5">
        <f t="shared" si="147"/>
        <v>5.6203011995500596E-2</v>
      </c>
      <c r="I3164" s="5">
        <f t="shared" si="148"/>
        <v>0.12754234227413352</v>
      </c>
    </row>
    <row r="3165" spans="1:9" x14ac:dyDescent="0.25">
      <c r="A3165" s="3">
        <f>回测!A3165</f>
        <v>44647</v>
      </c>
      <c r="B3165">
        <f>回测!F3165</f>
        <v>146022.97670978919</v>
      </c>
      <c r="C3165" t="str">
        <f>回测!K3165</f>
        <v>否</v>
      </c>
      <c r="D3165">
        <f>COUNTIF($C$2:C3165,"是")</f>
        <v>40</v>
      </c>
      <c r="E3165">
        <f>IF(COUNTA(F$2:F3165)&lt;2,0,AVERAGE(F$2:F3165)/_xlfn.STDEV.P(F$2:F3165)*SQRT(252))</f>
        <v>0.55852433940556656</v>
      </c>
      <c r="F3165">
        <f t="shared" si="149"/>
        <v>0</v>
      </c>
      <c r="G3165" s="4">
        <f>MAX($B$2:$B3165)</f>
        <v>154718.62971138561</v>
      </c>
      <c r="H3165" s="5">
        <f t="shared" si="147"/>
        <v>5.6203011995500596E-2</v>
      </c>
      <c r="I3165" s="5">
        <f t="shared" si="148"/>
        <v>0.12754234227413352</v>
      </c>
    </row>
    <row r="3166" spans="1:9" x14ac:dyDescent="0.25">
      <c r="A3166" s="3">
        <f>回测!A3166</f>
        <v>44648</v>
      </c>
      <c r="B3166">
        <f>回测!F3166</f>
        <v>145476.76558757786</v>
      </c>
      <c r="C3166" t="str">
        <f>回测!K3166</f>
        <v>否</v>
      </c>
      <c r="D3166">
        <f>COUNTIF($C$2:C3166,"是")</f>
        <v>40</v>
      </c>
      <c r="E3166">
        <f>IF(COUNTA(F$2:F3166)&lt;2,0,AVERAGE(F$2:F3166)/_xlfn.STDEV.P(F$2:F3166)*SQRT(252))</f>
        <v>0.55309848269090611</v>
      </c>
      <c r="F3166">
        <f t="shared" si="149"/>
        <v>-3.7405833966588364E-3</v>
      </c>
      <c r="G3166" s="4">
        <f>MAX($B$2:$B3166)</f>
        <v>154718.62971138561</v>
      </c>
      <c r="H3166" s="5">
        <f t="shared" si="147"/>
        <v>5.9733363338646872E-2</v>
      </c>
      <c r="I3166" s="5">
        <f t="shared" si="148"/>
        <v>0.12754234227413352</v>
      </c>
    </row>
    <row r="3167" spans="1:9" x14ac:dyDescent="0.25">
      <c r="A3167" s="3">
        <f>回测!A3167</f>
        <v>44649</v>
      </c>
      <c r="B3167">
        <f>回测!F3167</f>
        <v>145091.89167428116</v>
      </c>
      <c r="C3167" t="str">
        <f>回测!K3167</f>
        <v>否</v>
      </c>
      <c r="D3167">
        <f>COUNTIF($C$2:C3167,"是")</f>
        <v>40</v>
      </c>
      <c r="E3167">
        <f>IF(COUNTA(F$2:F3167)&lt;2,0,AVERAGE(F$2:F3167)/_xlfn.STDEV.P(F$2:F3167)*SQRT(252))</f>
        <v>0.54925734008701965</v>
      </c>
      <c r="F3167">
        <f t="shared" si="149"/>
        <v>-2.6456040024137595E-3</v>
      </c>
      <c r="G3167" s="4">
        <f>MAX($B$2:$B3167)</f>
        <v>154718.62971138561</v>
      </c>
      <c r="H3167" s="5">
        <f t="shared" si="147"/>
        <v>6.2220936515934189E-2</v>
      </c>
      <c r="I3167" s="5">
        <f t="shared" si="148"/>
        <v>0.12754234227413352</v>
      </c>
    </row>
    <row r="3168" spans="1:9" x14ac:dyDescent="0.25">
      <c r="A3168" s="3">
        <f>回测!A3168</f>
        <v>44650</v>
      </c>
      <c r="B3168">
        <f>回测!F3168</f>
        <v>146025.32097521369</v>
      </c>
      <c r="C3168" t="str">
        <f>回测!K3168</f>
        <v>否</v>
      </c>
      <c r="D3168">
        <f>COUNTIF($C$2:C3168,"是")</f>
        <v>40</v>
      </c>
      <c r="E3168">
        <f>IF(COUNTA(F$2:F3168)&lt;2,0,AVERAGE(F$2:F3168)/_xlfn.STDEV.P(F$2:F3168)*SQRT(252))</f>
        <v>0.55789753122511154</v>
      </c>
      <c r="F3168">
        <f t="shared" si="149"/>
        <v>6.433366400846241E-3</v>
      </c>
      <c r="G3168" s="4">
        <f>MAX($B$2:$B3168)</f>
        <v>154718.62971138561</v>
      </c>
      <c r="H3168" s="5">
        <f t="shared" si="147"/>
        <v>5.6187860197498773E-2</v>
      </c>
      <c r="I3168" s="5">
        <f t="shared" si="148"/>
        <v>0.12754234227413352</v>
      </c>
    </row>
    <row r="3169" spans="1:9" x14ac:dyDescent="0.25">
      <c r="A3169" s="3">
        <f>回测!A3169</f>
        <v>44651</v>
      </c>
      <c r="B3169">
        <f>回测!F3169</f>
        <v>145686.22137331817</v>
      </c>
      <c r="C3169" t="str">
        <f>回测!K3169</f>
        <v>否</v>
      </c>
      <c r="D3169">
        <f>COUNTIF($C$2:C3169,"是")</f>
        <v>40</v>
      </c>
      <c r="E3169">
        <f>IF(COUNTA(F$2:F3169)&lt;2,0,AVERAGE(F$2:F3169)/_xlfn.STDEV.P(F$2:F3169)*SQRT(252))</f>
        <v>0.55452215710616504</v>
      </c>
      <c r="F3169">
        <f t="shared" si="149"/>
        <v>-2.3221972712053063E-3</v>
      </c>
      <c r="G3169" s="4">
        <f>MAX($B$2:$B3169)</f>
        <v>154718.62971138561</v>
      </c>
      <c r="H3169" s="5">
        <f t="shared" si="147"/>
        <v>5.8379578173078595E-2</v>
      </c>
      <c r="I3169" s="5">
        <f t="shared" si="148"/>
        <v>0.12754234227413352</v>
      </c>
    </row>
    <row r="3170" spans="1:9" x14ac:dyDescent="0.25">
      <c r="A3170" s="3">
        <f>回测!A3170</f>
        <v>44652</v>
      </c>
      <c r="B3170">
        <f>回测!F3170</f>
        <v>146361.46759198135</v>
      </c>
      <c r="C3170" t="str">
        <f>回测!K3170</f>
        <v>否</v>
      </c>
      <c r="D3170">
        <f>COUNTIF($C$2:C3170,"是")</f>
        <v>40</v>
      </c>
      <c r="E3170">
        <f>IF(COUNTA(F$2:F3170)&lt;2,0,AVERAGE(F$2:F3170)/_xlfn.STDEV.P(F$2:F3170)*SQRT(252))</f>
        <v>0.56077289103114192</v>
      </c>
      <c r="F3170">
        <f t="shared" si="149"/>
        <v>4.6349353583197139E-3</v>
      </c>
      <c r="G3170" s="4">
        <f>MAX($B$2:$B3170)</f>
        <v>154718.62971138561</v>
      </c>
      <c r="H3170" s="5">
        <f t="shared" si="147"/>
        <v>5.4015228385837166E-2</v>
      </c>
      <c r="I3170" s="5">
        <f t="shared" si="148"/>
        <v>0.12754234227413352</v>
      </c>
    </row>
    <row r="3171" spans="1:9" x14ac:dyDescent="0.25">
      <c r="A3171" s="3">
        <f>回测!A3171</f>
        <v>44653</v>
      </c>
      <c r="B3171">
        <f>回测!F3171</f>
        <v>146361.46759198135</v>
      </c>
      <c r="C3171" t="str">
        <f>回测!K3171</f>
        <v>否</v>
      </c>
      <c r="D3171">
        <f>COUNTIF($C$2:C3171,"是")</f>
        <v>40</v>
      </c>
      <c r="E3171">
        <f>IF(COUNTA(F$2:F3171)&lt;2,0,AVERAGE(F$2:F3171)/_xlfn.STDEV.P(F$2:F3171)*SQRT(252))</f>
        <v>0.56068429576376</v>
      </c>
      <c r="F3171">
        <f t="shared" si="149"/>
        <v>0</v>
      </c>
      <c r="G3171" s="4">
        <f>MAX($B$2:$B3171)</f>
        <v>154718.62971138561</v>
      </c>
      <c r="H3171" s="5">
        <f t="shared" si="147"/>
        <v>5.4015228385837166E-2</v>
      </c>
      <c r="I3171" s="5">
        <f t="shared" si="148"/>
        <v>0.12754234227413352</v>
      </c>
    </row>
    <row r="3172" spans="1:9" x14ac:dyDescent="0.25">
      <c r="A3172" s="3">
        <f>回测!A3172</f>
        <v>44654</v>
      </c>
      <c r="B3172">
        <f>回测!F3172</f>
        <v>146361.46759198135</v>
      </c>
      <c r="C3172" t="str">
        <f>回测!K3172</f>
        <v>否</v>
      </c>
      <c r="D3172">
        <f>COUNTIF($C$2:C3172,"是")</f>
        <v>40</v>
      </c>
      <c r="E3172">
        <f>IF(COUNTA(F$2:F3172)&lt;2,0,AVERAGE(F$2:F3172)/_xlfn.STDEV.P(F$2:F3172)*SQRT(252))</f>
        <v>0.56059574247402466</v>
      </c>
      <c r="F3172">
        <f t="shared" si="149"/>
        <v>0</v>
      </c>
      <c r="G3172" s="4">
        <f>MAX($B$2:$B3172)</f>
        <v>154718.62971138561</v>
      </c>
      <c r="H3172" s="5">
        <f t="shared" si="147"/>
        <v>5.4015228385837166E-2</v>
      </c>
      <c r="I3172" s="5">
        <f t="shared" si="148"/>
        <v>0.12754234227413352</v>
      </c>
    </row>
    <row r="3173" spans="1:9" x14ac:dyDescent="0.25">
      <c r="A3173" s="3">
        <f>回测!A3173</f>
        <v>44655</v>
      </c>
      <c r="B3173">
        <f>回测!F3173</f>
        <v>146361.46759198135</v>
      </c>
      <c r="C3173" t="str">
        <f>回测!K3173</f>
        <v>否</v>
      </c>
      <c r="D3173">
        <f>COUNTIF($C$2:C3173,"是")</f>
        <v>40</v>
      </c>
      <c r="E3173">
        <f>IF(COUNTA(F$2:F3173)&lt;2,0,AVERAGE(F$2:F3173)/_xlfn.STDEV.P(F$2:F3173)*SQRT(252))</f>
        <v>0.56050723112879697</v>
      </c>
      <c r="F3173">
        <f t="shared" si="149"/>
        <v>0</v>
      </c>
      <c r="G3173" s="4">
        <f>MAX($B$2:$B3173)</f>
        <v>154718.62971138561</v>
      </c>
      <c r="H3173" s="5">
        <f t="shared" si="147"/>
        <v>5.4015228385837166E-2</v>
      </c>
      <c r="I3173" s="5">
        <f t="shared" si="148"/>
        <v>0.12754234227413352</v>
      </c>
    </row>
    <row r="3174" spans="1:9" x14ac:dyDescent="0.25">
      <c r="A3174" s="3">
        <f>回测!A3174</f>
        <v>44656</v>
      </c>
      <c r="B3174">
        <f>回测!F3174</f>
        <v>146361.46759198135</v>
      </c>
      <c r="C3174" t="str">
        <f>回测!K3174</f>
        <v>否</v>
      </c>
      <c r="D3174">
        <f>COUNTIF($C$2:C3174,"是")</f>
        <v>40</v>
      </c>
      <c r="E3174">
        <f>IF(COUNTA(F$2:F3174)&lt;2,0,AVERAGE(F$2:F3174)/_xlfn.STDEV.P(F$2:F3174)*SQRT(252))</f>
        <v>0.56041876169497506</v>
      </c>
      <c r="F3174">
        <f t="shared" si="149"/>
        <v>0</v>
      </c>
      <c r="G3174" s="4">
        <f>MAX($B$2:$B3174)</f>
        <v>154718.62971138561</v>
      </c>
      <c r="H3174" s="5">
        <f t="shared" si="147"/>
        <v>5.4015228385837166E-2</v>
      </c>
      <c r="I3174" s="5">
        <f t="shared" si="148"/>
        <v>0.12754234227413352</v>
      </c>
    </row>
    <row r="3175" spans="1:9" x14ac:dyDescent="0.25">
      <c r="A3175" s="3">
        <f>回测!A3175</f>
        <v>44657</v>
      </c>
      <c r="B3175">
        <f>回测!F3175</f>
        <v>146128.28061690007</v>
      </c>
      <c r="C3175" t="str">
        <f>回测!K3175</f>
        <v>否</v>
      </c>
      <c r="D3175">
        <f>COUNTIF($C$2:C3175,"是")</f>
        <v>40</v>
      </c>
      <c r="E3175">
        <f>IF(COUNTA(F$2:F3175)&lt;2,0,AVERAGE(F$2:F3175)/_xlfn.STDEV.P(F$2:F3175)*SQRT(252))</f>
        <v>0.55808565543101507</v>
      </c>
      <c r="F3175">
        <f t="shared" si="149"/>
        <v>-1.5932265432822001E-3</v>
      </c>
      <c r="G3175" s="4">
        <f>MAX($B$2:$B3175)</f>
        <v>154718.62971138561</v>
      </c>
      <c r="H3175" s="5">
        <f t="shared" si="147"/>
        <v>5.5522396433513532E-2</v>
      </c>
      <c r="I3175" s="5">
        <f t="shared" si="148"/>
        <v>0.12754234227413352</v>
      </c>
    </row>
    <row r="3176" spans="1:9" x14ac:dyDescent="0.25">
      <c r="A3176" s="3">
        <f>回测!A3176</f>
        <v>44658</v>
      </c>
      <c r="B3176">
        <f>回测!F3176</f>
        <v>145796.82314882998</v>
      </c>
      <c r="C3176" t="str">
        <f>回测!K3176</f>
        <v>否</v>
      </c>
      <c r="D3176">
        <f>COUNTIF($C$2:C3176,"是")</f>
        <v>40</v>
      </c>
      <c r="E3176">
        <f>IF(COUNTA(F$2:F3176)&lt;2,0,AVERAGE(F$2:F3176)/_xlfn.STDEV.P(F$2:F3176)*SQRT(252))</f>
        <v>0.55479227467517123</v>
      </c>
      <c r="F3176">
        <f t="shared" si="149"/>
        <v>-2.2682636562258995E-3</v>
      </c>
      <c r="G3176" s="4">
        <f>MAX($B$2:$B3176)</f>
        <v>154718.62971138561</v>
      </c>
      <c r="H3176" s="5">
        <f t="shared" si="147"/>
        <v>5.7664720655802748E-2</v>
      </c>
      <c r="I3176" s="5">
        <f t="shared" si="148"/>
        <v>0.12754234227413352</v>
      </c>
    </row>
    <row r="3177" spans="1:9" x14ac:dyDescent="0.25">
      <c r="A3177" s="3">
        <f>回测!A3177</f>
        <v>44659</v>
      </c>
      <c r="B3177">
        <f>回测!F3177</f>
        <v>146173.39633236604</v>
      </c>
      <c r="C3177" t="str">
        <f>回测!K3177</f>
        <v>否</v>
      </c>
      <c r="D3177">
        <f>COUNTIF($C$2:C3177,"是")</f>
        <v>40</v>
      </c>
      <c r="E3177">
        <f>IF(COUNTA(F$2:F3177)&lt;2,0,AVERAGE(F$2:F3177)/_xlfn.STDEV.P(F$2:F3177)*SQRT(252))</f>
        <v>0.55826833108781926</v>
      </c>
      <c r="F3177">
        <f t="shared" si="149"/>
        <v>2.5828627497024303E-3</v>
      </c>
      <c r="G3177" s="4">
        <f>MAX($B$2:$B3177)</f>
        <v>154718.62971138561</v>
      </c>
      <c r="H3177" s="5">
        <f t="shared" si="147"/>
        <v>5.5230797965054146E-2</v>
      </c>
      <c r="I3177" s="5">
        <f t="shared" si="148"/>
        <v>0.12754234227413352</v>
      </c>
    </row>
    <row r="3178" spans="1:9" x14ac:dyDescent="0.25">
      <c r="A3178" s="3">
        <f>回测!A3178</f>
        <v>44660</v>
      </c>
      <c r="B3178">
        <f>回测!F3178</f>
        <v>146173.39633236604</v>
      </c>
      <c r="C3178" t="str">
        <f>回测!K3178</f>
        <v>否</v>
      </c>
      <c r="D3178">
        <f>COUNTIF($C$2:C3178,"是")</f>
        <v>40</v>
      </c>
      <c r="E3178">
        <f>IF(COUNTA(F$2:F3178)&lt;2,0,AVERAGE(F$2:F3178)/_xlfn.STDEV.P(F$2:F3178)*SQRT(252))</f>
        <v>0.55818032689742914</v>
      </c>
      <c r="F3178">
        <f t="shared" si="149"/>
        <v>0</v>
      </c>
      <c r="G3178" s="4">
        <f>MAX($B$2:$B3178)</f>
        <v>154718.62971138561</v>
      </c>
      <c r="H3178" s="5">
        <f t="shared" si="147"/>
        <v>5.5230797965054146E-2</v>
      </c>
      <c r="I3178" s="5">
        <f t="shared" si="148"/>
        <v>0.12754234227413352</v>
      </c>
    </row>
    <row r="3179" spans="1:9" x14ac:dyDescent="0.25">
      <c r="A3179" s="3">
        <f>回测!A3179</f>
        <v>44661</v>
      </c>
      <c r="B3179">
        <f>回测!F3179</f>
        <v>146173.39633236604</v>
      </c>
      <c r="C3179" t="str">
        <f>回测!K3179</f>
        <v>否</v>
      </c>
      <c r="D3179">
        <f>COUNTIF($C$2:C3179,"是")</f>
        <v>40</v>
      </c>
      <c r="E3179">
        <f>IF(COUNTA(F$2:F3179)&lt;2,0,AVERAGE(F$2:F3179)/_xlfn.STDEV.P(F$2:F3179)*SQRT(252))</f>
        <v>0.55809236431228249</v>
      </c>
      <c r="F3179">
        <f t="shared" si="149"/>
        <v>0</v>
      </c>
      <c r="G3179" s="4">
        <f>MAX($B$2:$B3179)</f>
        <v>154718.62971138561</v>
      </c>
      <c r="H3179" s="5">
        <f t="shared" si="147"/>
        <v>5.5230797965054146E-2</v>
      </c>
      <c r="I3179" s="5">
        <f t="shared" si="148"/>
        <v>0.12754234227413352</v>
      </c>
    </row>
    <row r="3180" spans="1:9" x14ac:dyDescent="0.25">
      <c r="A3180" s="3">
        <f>回测!A3180</f>
        <v>44662</v>
      </c>
      <c r="B3180">
        <f>回测!F3180</f>
        <v>145293.46433363884</v>
      </c>
      <c r="C3180" t="str">
        <f>回测!K3180</f>
        <v>否</v>
      </c>
      <c r="D3180">
        <f>COUNTIF($C$2:C3180,"是")</f>
        <v>40</v>
      </c>
      <c r="E3180">
        <f>IF(COUNTA(F$2:F3180)&lt;2,0,AVERAGE(F$2:F3180)/_xlfn.STDEV.P(F$2:F3180)*SQRT(252))</f>
        <v>0.54935315744106805</v>
      </c>
      <c r="F3180">
        <f t="shared" si="149"/>
        <v>-6.0197821272923724E-3</v>
      </c>
      <c r="G3180" s="4">
        <f>MAX($B$2:$B3180)</f>
        <v>154718.62971138561</v>
      </c>
      <c r="H3180" s="5">
        <f t="shared" si="147"/>
        <v>6.0918102721880474E-2</v>
      </c>
      <c r="I3180" s="5">
        <f t="shared" si="148"/>
        <v>0.12754234227413352</v>
      </c>
    </row>
    <row r="3181" spans="1:9" x14ac:dyDescent="0.25">
      <c r="A3181" s="3">
        <f>回测!A3181</f>
        <v>44663</v>
      </c>
      <c r="B3181">
        <f>回测!F3181</f>
        <v>146106.27521491444</v>
      </c>
      <c r="C3181" t="str">
        <f>回测!K3181</f>
        <v>否</v>
      </c>
      <c r="D3181">
        <f>COUNTIF($C$2:C3181,"是")</f>
        <v>40</v>
      </c>
      <c r="E3181">
        <f>IF(COUNTA(F$2:F3181)&lt;2,0,AVERAGE(F$2:F3181)/_xlfn.STDEV.P(F$2:F3181)*SQRT(252))</f>
        <v>0.55686117730943863</v>
      </c>
      <c r="F3181">
        <f t="shared" si="149"/>
        <v>5.5942700864308748E-3</v>
      </c>
      <c r="G3181" s="4">
        <f>MAX($B$2:$B3181)</f>
        <v>154718.62971138561</v>
      </c>
      <c r="H3181" s="5">
        <f t="shared" si="147"/>
        <v>5.5664624955228614E-2</v>
      </c>
      <c r="I3181" s="5">
        <f t="shared" si="148"/>
        <v>0.12754234227413352</v>
      </c>
    </row>
    <row r="3182" spans="1:9" x14ac:dyDescent="0.25">
      <c r="A3182" s="3">
        <f>回测!A3182</f>
        <v>44664</v>
      </c>
      <c r="B3182">
        <f>回测!F3182</f>
        <v>146016.69825025977</v>
      </c>
      <c r="C3182" t="str">
        <f>回测!K3182</f>
        <v>否</v>
      </c>
      <c r="D3182">
        <f>COUNTIF($C$2:C3182,"是")</f>
        <v>40</v>
      </c>
      <c r="E3182">
        <f>IF(COUNTA(F$2:F3182)&lt;2,0,AVERAGE(F$2:F3182)/_xlfn.STDEV.P(F$2:F3182)*SQRT(252))</f>
        <v>0.55591567325352487</v>
      </c>
      <c r="F3182">
        <f t="shared" si="149"/>
        <v>-6.1309457463687433E-4</v>
      </c>
      <c r="G3182" s="4">
        <f>MAX($B$2:$B3182)</f>
        <v>154718.62971138561</v>
      </c>
      <c r="H3182" s="5">
        <f t="shared" si="147"/>
        <v>5.6243591850306252E-2</v>
      </c>
      <c r="I3182" s="5">
        <f t="shared" si="148"/>
        <v>0.12754234227413352</v>
      </c>
    </row>
    <row r="3183" spans="1:9" x14ac:dyDescent="0.25">
      <c r="A3183" s="3">
        <f>回测!A3183</f>
        <v>44665</v>
      </c>
      <c r="B3183">
        <f>回测!F3183</f>
        <v>146496.21773111771</v>
      </c>
      <c r="C3183" t="str">
        <f>回测!K3183</f>
        <v>否</v>
      </c>
      <c r="D3183">
        <f>COUNTIF($C$2:C3183,"是")</f>
        <v>40</v>
      </c>
      <c r="E3183">
        <f>IF(COUNTA(F$2:F3183)&lt;2,0,AVERAGE(F$2:F3183)/_xlfn.STDEV.P(F$2:F3183)*SQRT(252))</f>
        <v>0.56033469673677117</v>
      </c>
      <c r="F3183">
        <f t="shared" si="149"/>
        <v>3.2840044091126952E-3</v>
      </c>
      <c r="G3183" s="4">
        <f>MAX($B$2:$B3183)</f>
        <v>154718.62971138561</v>
      </c>
      <c r="H3183" s="5">
        <f t="shared" si="147"/>
        <v>5.3144291644814268E-2</v>
      </c>
      <c r="I3183" s="5">
        <f t="shared" si="148"/>
        <v>0.12754234227413352</v>
      </c>
    </row>
    <row r="3184" spans="1:9" x14ac:dyDescent="0.25">
      <c r="A3184" s="3">
        <f>回测!A3184</f>
        <v>44666</v>
      </c>
      <c r="B3184">
        <f>回测!F3184</f>
        <v>146572.211016671</v>
      </c>
      <c r="C3184" t="str">
        <f>回测!K3184</f>
        <v>否</v>
      </c>
      <c r="D3184">
        <f>COUNTIF($C$2:C3184,"是")</f>
        <v>40</v>
      </c>
      <c r="E3184">
        <f>IF(COUNTA(F$2:F3184)&lt;2,0,AVERAGE(F$2:F3184)/_xlfn.STDEV.P(F$2:F3184)*SQRT(252))</f>
        <v>0.56096802443671812</v>
      </c>
      <c r="F3184">
        <f t="shared" si="149"/>
        <v>5.1873889121689665E-4</v>
      </c>
      <c r="G3184" s="4">
        <f>MAX($B$2:$B3184)</f>
        <v>154718.62971138561</v>
      </c>
      <c r="H3184" s="5">
        <f t="shared" si="147"/>
        <v>5.2653120764519779E-2</v>
      </c>
      <c r="I3184" s="5">
        <f t="shared" si="148"/>
        <v>0.12754234227413352</v>
      </c>
    </row>
    <row r="3185" spans="1:9" x14ac:dyDescent="0.25">
      <c r="A3185" s="3">
        <f>回测!A3185</f>
        <v>44667</v>
      </c>
      <c r="B3185">
        <f>回测!F3185</f>
        <v>146572.211016671</v>
      </c>
      <c r="C3185" t="str">
        <f>回测!K3185</f>
        <v>否</v>
      </c>
      <c r="D3185">
        <f>COUNTIF($C$2:C3185,"是")</f>
        <v>40</v>
      </c>
      <c r="E3185">
        <f>IF(COUNTA(F$2:F3185)&lt;2,0,AVERAGE(F$2:F3185)/_xlfn.STDEV.P(F$2:F3185)*SQRT(252))</f>
        <v>0.56087978810465766</v>
      </c>
      <c r="F3185">
        <f t="shared" si="149"/>
        <v>0</v>
      </c>
      <c r="G3185" s="4">
        <f>MAX($B$2:$B3185)</f>
        <v>154718.62971138561</v>
      </c>
      <c r="H3185" s="5">
        <f t="shared" si="147"/>
        <v>5.2653120764519779E-2</v>
      </c>
      <c r="I3185" s="5">
        <f t="shared" si="148"/>
        <v>0.12754234227413352</v>
      </c>
    </row>
    <row r="3186" spans="1:9" x14ac:dyDescent="0.25">
      <c r="A3186" s="3">
        <f>回测!A3186</f>
        <v>44668</v>
      </c>
      <c r="B3186">
        <f>回测!F3186</f>
        <v>146572.211016671</v>
      </c>
      <c r="C3186" t="str">
        <f>回测!K3186</f>
        <v>否</v>
      </c>
      <c r="D3186">
        <f>COUNTIF($C$2:C3186,"是")</f>
        <v>40</v>
      </c>
      <c r="E3186">
        <f>IF(COUNTA(F$2:F3186)&lt;2,0,AVERAGE(F$2:F3186)/_xlfn.STDEV.P(F$2:F3186)*SQRT(252))</f>
        <v>0.56079159339636986</v>
      </c>
      <c r="F3186">
        <f t="shared" si="149"/>
        <v>0</v>
      </c>
      <c r="G3186" s="4">
        <f>MAX($B$2:$B3186)</f>
        <v>154718.62971138561</v>
      </c>
      <c r="H3186" s="5">
        <f t="shared" si="147"/>
        <v>5.2653120764519779E-2</v>
      </c>
      <c r="I3186" s="5">
        <f t="shared" si="148"/>
        <v>0.12754234227413352</v>
      </c>
    </row>
    <row r="3187" spans="1:9" x14ac:dyDescent="0.25">
      <c r="A3187" s="3">
        <f>回测!A3187</f>
        <v>44669</v>
      </c>
      <c r="B3187">
        <f>回测!F3187</f>
        <v>146569.28114867644</v>
      </c>
      <c r="C3187" t="str">
        <f>回测!K3187</f>
        <v>否</v>
      </c>
      <c r="D3187">
        <f>COUNTIF($C$2:C3187,"是")</f>
        <v>40</v>
      </c>
      <c r="E3187">
        <f>IF(COUNTA(F$2:F3187)&lt;2,0,AVERAGE(F$2:F3187)/_xlfn.STDEV.P(F$2:F3187)*SQRT(252))</f>
        <v>0.56067557732108586</v>
      </c>
      <c r="F3187">
        <f t="shared" si="149"/>
        <v>-1.9989246080376333E-5</v>
      </c>
      <c r="G3187" s="4">
        <f>MAX($B$2:$B3187)</f>
        <v>154718.62971138561</v>
      </c>
      <c r="H3187" s="5">
        <f t="shared" si="147"/>
        <v>5.2672057514412396E-2</v>
      </c>
      <c r="I3187" s="5">
        <f t="shared" si="148"/>
        <v>0.12754234227413352</v>
      </c>
    </row>
    <row r="3188" spans="1:9" x14ac:dyDescent="0.25">
      <c r="A3188" s="3">
        <f>回测!A3188</f>
        <v>44670</v>
      </c>
      <c r="B3188">
        <f>回测!F3188</f>
        <v>146064.23508811271</v>
      </c>
      <c r="C3188" t="str">
        <f>回测!K3188</f>
        <v>否</v>
      </c>
      <c r="D3188">
        <f>COUNTIF($C$2:C3188,"是")</f>
        <v>40</v>
      </c>
      <c r="E3188">
        <f>IF(COUNTA(F$2:F3188)&lt;2,0,AVERAGE(F$2:F3188)/_xlfn.STDEV.P(F$2:F3188)*SQRT(252))</f>
        <v>0.55570491875887151</v>
      </c>
      <c r="F3188">
        <f t="shared" si="149"/>
        <v>-3.4457838409633901E-3</v>
      </c>
      <c r="G3188" s="4">
        <f>MAX($B$2:$B3188)</f>
        <v>154718.62971138561</v>
      </c>
      <c r="H3188" s="5">
        <f t="shared" si="147"/>
        <v>5.5936344830722295E-2</v>
      </c>
      <c r="I3188" s="5">
        <f t="shared" si="148"/>
        <v>0.12754234227413352</v>
      </c>
    </row>
    <row r="3189" spans="1:9" x14ac:dyDescent="0.25">
      <c r="A3189" s="3">
        <f>回测!A3189</f>
        <v>44671</v>
      </c>
      <c r="B3189">
        <f>回测!F3189</f>
        <v>145009.72450613219</v>
      </c>
      <c r="C3189" t="str">
        <f>回测!K3189</f>
        <v>否</v>
      </c>
      <c r="D3189">
        <f>COUNTIF($C$2:C3189,"是")</f>
        <v>40</v>
      </c>
      <c r="E3189">
        <f>IF(COUNTA(F$2:F3189)&lt;2,0,AVERAGE(F$2:F3189)/_xlfn.STDEV.P(F$2:F3189)*SQRT(252))</f>
        <v>0.54521291754684531</v>
      </c>
      <c r="F3189">
        <f t="shared" si="149"/>
        <v>-7.2194988824224593E-3</v>
      </c>
      <c r="G3189" s="4">
        <f>MAX($B$2:$B3189)</f>
        <v>154718.62971138561</v>
      </c>
      <c r="H3189" s="5">
        <f t="shared" si="147"/>
        <v>6.2752011334152535E-2</v>
      </c>
      <c r="I3189" s="5">
        <f t="shared" si="148"/>
        <v>0.12754234227413352</v>
      </c>
    </row>
    <row r="3190" spans="1:9" x14ac:dyDescent="0.25">
      <c r="A3190" s="3">
        <f>回测!A3190</f>
        <v>44672</v>
      </c>
      <c r="B3190">
        <f>回测!F3190</f>
        <v>144878.95722554679</v>
      </c>
      <c r="C3190" t="str">
        <f>回测!K3190</f>
        <v>否</v>
      </c>
      <c r="D3190">
        <f>COUNTIF($C$2:C3190,"是")</f>
        <v>40</v>
      </c>
      <c r="E3190">
        <f>IF(COUNTA(F$2:F3190)&lt;2,0,AVERAGE(F$2:F3190)/_xlfn.STDEV.P(F$2:F3190)*SQRT(252))</f>
        <v>0.5438667309696128</v>
      </c>
      <c r="F3190">
        <f t="shared" si="149"/>
        <v>-9.0178283581154872E-4</v>
      </c>
      <c r="G3190" s="4">
        <f>MAX($B$2:$B3190)</f>
        <v>154718.62971138561</v>
      </c>
      <c r="H3190" s="5">
        <f t="shared" si="147"/>
        <v>6.3597205483230335E-2</v>
      </c>
      <c r="I3190" s="5">
        <f t="shared" si="148"/>
        <v>0.12754234227413352</v>
      </c>
    </row>
    <row r="3191" spans="1:9" x14ac:dyDescent="0.25">
      <c r="A3191" s="3">
        <f>回测!A3191</f>
        <v>44673</v>
      </c>
      <c r="B3191">
        <f>回测!F3191</f>
        <v>145087.68543979511</v>
      </c>
      <c r="C3191" t="str">
        <f>回测!K3191</f>
        <v>否</v>
      </c>
      <c r="D3191">
        <f>COUNTIF($C$2:C3191,"是")</f>
        <v>40</v>
      </c>
      <c r="E3191">
        <f>IF(COUNTA(F$2:F3191)&lt;2,0,AVERAGE(F$2:F3191)/_xlfn.STDEV.P(F$2:F3191)*SQRT(252))</f>
        <v>0.54577244590870533</v>
      </c>
      <c r="F3191">
        <f t="shared" si="149"/>
        <v>1.4407075965032767E-3</v>
      </c>
      <c r="G3191" s="4">
        <f>MAX($B$2:$B3191)</f>
        <v>154718.62971138561</v>
      </c>
      <c r="H3191" s="5">
        <f t="shared" si="147"/>
        <v>6.2248122863783117E-2</v>
      </c>
      <c r="I3191" s="5">
        <f t="shared" si="148"/>
        <v>0.12754234227413352</v>
      </c>
    </row>
    <row r="3192" spans="1:9" x14ac:dyDescent="0.25">
      <c r="A3192" s="3">
        <f>回测!A3192</f>
        <v>44674</v>
      </c>
      <c r="B3192">
        <f>回测!F3192</f>
        <v>145087.68543979511</v>
      </c>
      <c r="C3192" t="str">
        <f>回测!K3192</f>
        <v>否</v>
      </c>
      <c r="D3192">
        <f>COUNTIF($C$2:C3192,"是")</f>
        <v>40</v>
      </c>
      <c r="E3192">
        <f>IF(COUNTA(F$2:F3192)&lt;2,0,AVERAGE(F$2:F3192)/_xlfn.STDEV.P(F$2:F3192)*SQRT(252))</f>
        <v>0.54568679383438023</v>
      </c>
      <c r="F3192">
        <f t="shared" si="149"/>
        <v>0</v>
      </c>
      <c r="G3192" s="4">
        <f>MAX($B$2:$B3192)</f>
        <v>154718.62971138561</v>
      </c>
      <c r="H3192" s="5">
        <f t="shared" si="147"/>
        <v>6.2248122863783117E-2</v>
      </c>
      <c r="I3192" s="5">
        <f t="shared" si="148"/>
        <v>0.12754234227413352</v>
      </c>
    </row>
    <row r="3193" spans="1:9" x14ac:dyDescent="0.25">
      <c r="A3193" s="3">
        <f>回测!A3193</f>
        <v>44675</v>
      </c>
      <c r="B3193">
        <f>回测!F3193</f>
        <v>145087.68543979511</v>
      </c>
      <c r="C3193" t="str">
        <f>回测!K3193</f>
        <v>否</v>
      </c>
      <c r="D3193">
        <f>COUNTIF($C$2:C3193,"是")</f>
        <v>40</v>
      </c>
      <c r="E3193">
        <f>IF(COUNTA(F$2:F3193)&lt;2,0,AVERAGE(F$2:F3193)/_xlfn.STDEV.P(F$2:F3193)*SQRT(252))</f>
        <v>0.54560118207342723</v>
      </c>
      <c r="F3193">
        <f t="shared" si="149"/>
        <v>0</v>
      </c>
      <c r="G3193" s="4">
        <f>MAX($B$2:$B3193)</f>
        <v>154718.62971138561</v>
      </c>
      <c r="H3193" s="5">
        <f t="shared" si="147"/>
        <v>6.2248122863783117E-2</v>
      </c>
      <c r="I3193" s="5">
        <f t="shared" si="148"/>
        <v>0.12754234227413352</v>
      </c>
    </row>
    <row r="3194" spans="1:9" x14ac:dyDescent="0.25">
      <c r="A3194" s="3">
        <f>回测!A3194</f>
        <v>44676</v>
      </c>
      <c r="B3194">
        <f>回测!F3194</f>
        <v>143193.37161946599</v>
      </c>
      <c r="C3194" t="str">
        <f>回测!K3194</f>
        <v>是</v>
      </c>
      <c r="D3194">
        <f>COUNTIF($C$2:C3194,"是")</f>
        <v>41</v>
      </c>
      <c r="E3194">
        <f>IF(COUNTA(F$2:F3194)&lt;2,0,AVERAGE(F$2:F3194)/_xlfn.STDEV.P(F$2:F3194)*SQRT(252))</f>
        <v>0.52626044537869798</v>
      </c>
      <c r="F3194">
        <f t="shared" si="149"/>
        <v>-1.3056337721475186E-2</v>
      </c>
      <c r="G3194" s="4">
        <f>MAX($B$2:$B3194)</f>
        <v>154718.62971138561</v>
      </c>
      <c r="H3194" s="5">
        <f t="shared" si="147"/>
        <v>7.4491728070620877E-2</v>
      </c>
      <c r="I3194" s="5">
        <f t="shared" si="148"/>
        <v>0.12754234227413352</v>
      </c>
    </row>
    <row r="3195" spans="1:9" x14ac:dyDescent="0.25">
      <c r="A3195" s="3">
        <f>回测!A3195</f>
        <v>44677</v>
      </c>
      <c r="B3195">
        <f>回测!F3195</f>
        <v>142622.86105348385</v>
      </c>
      <c r="C3195" t="str">
        <f>回测!K3195</f>
        <v>否</v>
      </c>
      <c r="D3195">
        <f>COUNTIF($C$2:C3195,"是")</f>
        <v>41</v>
      </c>
      <c r="E3195">
        <f>IF(COUNTA(F$2:F3195)&lt;2,0,AVERAGE(F$2:F3195)/_xlfn.STDEV.P(F$2:F3195)*SQRT(252))</f>
        <v>0.52054867032599339</v>
      </c>
      <c r="F3195">
        <f t="shared" si="149"/>
        <v>-3.984196751077751E-3</v>
      </c>
      <c r="G3195" s="4">
        <f>MAX($B$2:$B3195)</f>
        <v>154718.62971138561</v>
      </c>
      <c r="H3195" s="5">
        <f t="shared" si="147"/>
        <v>7.8179135120737486E-2</v>
      </c>
      <c r="I3195" s="5">
        <f t="shared" si="148"/>
        <v>0.12754234227413352</v>
      </c>
    </row>
    <row r="3196" spans="1:9" x14ac:dyDescent="0.25">
      <c r="A3196" s="3">
        <f>回测!A3196</f>
        <v>44678</v>
      </c>
      <c r="B3196">
        <f>回测!F3196</f>
        <v>143625.47262607986</v>
      </c>
      <c r="C3196" t="str">
        <f>回测!K3196</f>
        <v>否</v>
      </c>
      <c r="D3196">
        <f>COUNTIF($C$2:C3196,"是")</f>
        <v>41</v>
      </c>
      <c r="E3196">
        <f>IF(COUNTA(F$2:F3196)&lt;2,0,AVERAGE(F$2:F3196)/_xlfn.STDEV.P(F$2:F3196)*SQRT(252))</f>
        <v>0.52990020162687823</v>
      </c>
      <c r="F3196">
        <f t="shared" si="149"/>
        <v>7.0298097036494145E-3</v>
      </c>
      <c r="G3196" s="4">
        <f>MAX($B$2:$B3196)</f>
        <v>154718.62971138561</v>
      </c>
      <c r="H3196" s="5">
        <f t="shared" si="147"/>
        <v>7.1698909859782778E-2</v>
      </c>
      <c r="I3196" s="5">
        <f t="shared" si="148"/>
        <v>0.12754234227413352</v>
      </c>
    </row>
    <row r="3197" spans="1:9" x14ac:dyDescent="0.25">
      <c r="A3197" s="3">
        <f>回测!A3197</f>
        <v>44679</v>
      </c>
      <c r="B3197">
        <f>回测!F3197</f>
        <v>143833.99305733613</v>
      </c>
      <c r="C3197" t="str">
        <f>回测!K3197</f>
        <v>否</v>
      </c>
      <c r="D3197">
        <f>COUNTIF($C$2:C3197,"是")</f>
        <v>41</v>
      </c>
      <c r="E3197">
        <f>IF(COUNTA(F$2:F3197)&lt;2,0,AVERAGE(F$2:F3197)/_xlfn.STDEV.P(F$2:F3197)*SQRT(252))</f>
        <v>0.53181606547701998</v>
      </c>
      <c r="F3197">
        <f t="shared" si="149"/>
        <v>1.4518346045699904E-3</v>
      </c>
      <c r="G3197" s="4">
        <f>MAX($B$2:$B3197)</f>
        <v>154718.62971138561</v>
      </c>
      <c r="H3197" s="5">
        <f t="shared" si="147"/>
        <v>7.035117021365711E-2</v>
      </c>
      <c r="I3197" s="5">
        <f t="shared" si="148"/>
        <v>0.12754234227413352</v>
      </c>
    </row>
    <row r="3198" spans="1:9" x14ac:dyDescent="0.25">
      <c r="A3198" s="3">
        <f>回测!A3198</f>
        <v>44680</v>
      </c>
      <c r="B3198">
        <f>回测!F3198</f>
        <v>145287.65798138999</v>
      </c>
      <c r="C3198" t="str">
        <f>回测!K3198</f>
        <v>否</v>
      </c>
      <c r="D3198">
        <f>COUNTIF($C$2:C3198,"是")</f>
        <v>41</v>
      </c>
      <c r="E3198">
        <f>IF(COUNTA(F$2:F3198)&lt;2,0,AVERAGE(F$2:F3198)/_xlfn.STDEV.P(F$2:F3198)*SQRT(252))</f>
        <v>0.54506423513149671</v>
      </c>
      <c r="F3198">
        <f t="shared" si="149"/>
        <v>1.0106546395290517E-2</v>
      </c>
      <c r="G3198" s="4">
        <f>MAX($B$2:$B3198)</f>
        <v>154718.62971138561</v>
      </c>
      <c r="H3198" s="5">
        <f t="shared" si="147"/>
        <v>6.0955631184093972E-2</v>
      </c>
      <c r="I3198" s="5">
        <f t="shared" si="148"/>
        <v>0.12754234227413352</v>
      </c>
    </row>
    <row r="3199" spans="1:9" x14ac:dyDescent="0.25">
      <c r="A3199" s="3">
        <f>回测!A3199</f>
        <v>44681</v>
      </c>
      <c r="B3199">
        <f>回测!F3199</f>
        <v>145287.65798138999</v>
      </c>
      <c r="C3199" t="str">
        <f>回测!K3199</f>
        <v>否</v>
      </c>
      <c r="D3199">
        <f>COUNTIF($C$2:C3199,"是")</f>
        <v>41</v>
      </c>
      <c r="E3199">
        <f>IF(COUNTA(F$2:F3199)&lt;2,0,AVERAGE(F$2:F3199)/_xlfn.STDEV.P(F$2:F3199)*SQRT(252))</f>
        <v>0.5449788817741501</v>
      </c>
      <c r="F3199">
        <f t="shared" si="149"/>
        <v>0</v>
      </c>
      <c r="G3199" s="4">
        <f>MAX($B$2:$B3199)</f>
        <v>154718.62971138561</v>
      </c>
      <c r="H3199" s="5">
        <f t="shared" si="147"/>
        <v>6.0955631184093972E-2</v>
      </c>
      <c r="I3199" s="5">
        <f t="shared" si="148"/>
        <v>0.12754234227413352</v>
      </c>
    </row>
    <row r="3200" spans="1:9" x14ac:dyDescent="0.25">
      <c r="A3200" s="3">
        <f>回测!A3200</f>
        <v>44682</v>
      </c>
      <c r="B3200">
        <f>回测!F3200</f>
        <v>145287.65798138999</v>
      </c>
      <c r="C3200" t="str">
        <f>回测!K3200</f>
        <v>否</v>
      </c>
      <c r="D3200">
        <f>COUNTIF($C$2:C3200,"是")</f>
        <v>41</v>
      </c>
      <c r="E3200">
        <f>IF(COUNTA(F$2:F3200)&lt;2,0,AVERAGE(F$2:F3200)/_xlfn.STDEV.P(F$2:F3200)*SQRT(252))</f>
        <v>0.54489356850151804</v>
      </c>
      <c r="F3200">
        <f t="shared" si="149"/>
        <v>0</v>
      </c>
      <c r="G3200" s="4">
        <f>MAX($B$2:$B3200)</f>
        <v>154718.62971138561</v>
      </c>
      <c r="H3200" s="5">
        <f t="shared" si="147"/>
        <v>6.0955631184093972E-2</v>
      </c>
      <c r="I3200" s="5">
        <f t="shared" si="148"/>
        <v>0.12754234227413352</v>
      </c>
    </row>
    <row r="3201" spans="1:9" x14ac:dyDescent="0.25">
      <c r="A3201" s="3">
        <f>回测!A3201</f>
        <v>44683</v>
      </c>
      <c r="B3201">
        <f>回测!F3201</f>
        <v>145287.65798138999</v>
      </c>
      <c r="C3201" t="str">
        <f>回测!K3201</f>
        <v>否</v>
      </c>
      <c r="D3201">
        <f>COUNTIF($C$2:C3201,"是")</f>
        <v>41</v>
      </c>
      <c r="E3201">
        <f>IF(COUNTA(F$2:F3201)&lt;2,0,AVERAGE(F$2:F3201)/_xlfn.STDEV.P(F$2:F3201)*SQRT(252))</f>
        <v>0.54480829528223484</v>
      </c>
      <c r="F3201">
        <f t="shared" si="149"/>
        <v>0</v>
      </c>
      <c r="G3201" s="4">
        <f>MAX($B$2:$B3201)</f>
        <v>154718.62971138561</v>
      </c>
      <c r="H3201" s="5">
        <f t="shared" si="147"/>
        <v>6.0955631184093972E-2</v>
      </c>
      <c r="I3201" s="5">
        <f t="shared" si="148"/>
        <v>0.12754234227413352</v>
      </c>
    </row>
    <row r="3202" spans="1:9" x14ac:dyDescent="0.25">
      <c r="A3202" s="3">
        <f>回测!A3202</f>
        <v>44684</v>
      </c>
      <c r="B3202">
        <f>回测!F3202</f>
        <v>145287.65798138999</v>
      </c>
      <c r="C3202" t="str">
        <f>回测!K3202</f>
        <v>否</v>
      </c>
      <c r="D3202">
        <f>COUNTIF($C$2:C3202,"是")</f>
        <v>41</v>
      </c>
      <c r="E3202">
        <f>IF(COUNTA(F$2:F3202)&lt;2,0,AVERAGE(F$2:F3202)/_xlfn.STDEV.P(F$2:F3202)*SQRT(252))</f>
        <v>0.54472306208496979</v>
      </c>
      <c r="F3202">
        <f t="shared" si="149"/>
        <v>0</v>
      </c>
      <c r="G3202" s="4">
        <f>MAX($B$2:$B3202)</f>
        <v>154718.62971138561</v>
      </c>
      <c r="H3202" s="5">
        <f t="shared" si="147"/>
        <v>6.0955631184093972E-2</v>
      </c>
      <c r="I3202" s="5">
        <f t="shared" si="148"/>
        <v>0.12754234227413352</v>
      </c>
    </row>
    <row r="3203" spans="1:9" x14ac:dyDescent="0.25">
      <c r="A3203" s="3">
        <f>回测!A3203</f>
        <v>44685</v>
      </c>
      <c r="B3203">
        <f>回测!F3203</f>
        <v>145287.65798138999</v>
      </c>
      <c r="C3203" t="str">
        <f>回测!K3203</f>
        <v>否</v>
      </c>
      <c r="D3203">
        <f>COUNTIF($C$2:C3203,"是")</f>
        <v>41</v>
      </c>
      <c r="E3203">
        <f>IF(COUNTA(F$2:F3203)&lt;2,0,AVERAGE(F$2:F3203)/_xlfn.STDEV.P(F$2:F3203)*SQRT(252))</f>
        <v>0.54463786887842625</v>
      </c>
      <c r="F3203">
        <f t="shared" si="149"/>
        <v>0</v>
      </c>
      <c r="G3203" s="4">
        <f>MAX($B$2:$B3203)</f>
        <v>154718.62971138561</v>
      </c>
      <c r="H3203" s="5">
        <f t="shared" ref="H3203:H3266" si="150">1-($B3203/$G3203)</f>
        <v>6.0955631184093972E-2</v>
      </c>
      <c r="I3203" s="5">
        <f t="shared" si="148"/>
        <v>0.12754234227413352</v>
      </c>
    </row>
    <row r="3204" spans="1:9" x14ac:dyDescent="0.25">
      <c r="A3204" s="3">
        <f>回测!A3204</f>
        <v>44686</v>
      </c>
      <c r="B3204">
        <f>回测!F3204</f>
        <v>145018.13163848722</v>
      </c>
      <c r="C3204" t="str">
        <f>回测!K3204</f>
        <v>否</v>
      </c>
      <c r="D3204">
        <f>COUNTIF($C$2:C3204,"是")</f>
        <v>41</v>
      </c>
      <c r="E3204">
        <f>IF(COUNTA(F$2:F3204)&lt;2,0,AVERAGE(F$2:F3204)/_xlfn.STDEV.P(F$2:F3204)*SQRT(252))</f>
        <v>0.54196441204113677</v>
      </c>
      <c r="F3204">
        <f t="shared" si="149"/>
        <v>-1.855122084336247E-3</v>
      </c>
      <c r="G3204" s="4">
        <f>MAX($B$2:$B3204)</f>
        <v>154718.62971138561</v>
      </c>
      <c r="H3204" s="5">
        <f t="shared" si="150"/>
        <v>6.2697673130855947E-2</v>
      </c>
      <c r="I3204" s="5">
        <f t="shared" ref="I3204:I3267" si="151">MAX($I3203,$H3204)</f>
        <v>0.12754234227413352</v>
      </c>
    </row>
    <row r="3205" spans="1:9" x14ac:dyDescent="0.25">
      <c r="A3205" s="3">
        <f>回测!A3205</f>
        <v>44687</v>
      </c>
      <c r="B3205">
        <f>回测!F3205</f>
        <v>144021.8806222821</v>
      </c>
      <c r="C3205" t="str">
        <f>回测!K3205</f>
        <v>否</v>
      </c>
      <c r="D3205">
        <f>COUNTIF($C$2:C3205,"是")</f>
        <v>41</v>
      </c>
      <c r="E3205">
        <f>IF(COUNTA(F$2:F3205)&lt;2,0,AVERAGE(F$2:F3205)/_xlfn.STDEV.P(F$2:F3205)*SQRT(252))</f>
        <v>0.53207644325187586</v>
      </c>
      <c r="F3205">
        <f t="shared" ref="F3205:F3268" si="152">IF(B3204=0,0,B3205/B3204-1)</f>
        <v>-6.8698376192616317E-3</v>
      </c>
      <c r="G3205" s="4">
        <f>MAX($B$2:$B3205)</f>
        <v>154718.62971138561</v>
      </c>
      <c r="H3205" s="5">
        <f t="shared" si="150"/>
        <v>6.9136787916603049E-2</v>
      </c>
      <c r="I3205" s="5">
        <f t="shared" si="151"/>
        <v>0.12754234227413352</v>
      </c>
    </row>
    <row r="3206" spans="1:9" x14ac:dyDescent="0.25">
      <c r="A3206" s="3">
        <f>回测!A3206</f>
        <v>44688</v>
      </c>
      <c r="B3206">
        <f>回测!F3206</f>
        <v>144021.8806222821</v>
      </c>
      <c r="C3206" t="str">
        <f>回测!K3206</f>
        <v>否</v>
      </c>
      <c r="D3206">
        <f>COUNTIF($C$2:C3206,"是")</f>
        <v>41</v>
      </c>
      <c r="E3206">
        <f>IF(COUNTA(F$2:F3206)&lt;2,0,AVERAGE(F$2:F3206)/_xlfn.STDEV.P(F$2:F3206)*SQRT(252))</f>
        <v>0.53199331035150554</v>
      </c>
      <c r="F3206">
        <f t="shared" si="152"/>
        <v>0</v>
      </c>
      <c r="G3206" s="4">
        <f>MAX($B$2:$B3206)</f>
        <v>154718.62971138561</v>
      </c>
      <c r="H3206" s="5">
        <f t="shared" si="150"/>
        <v>6.9136787916603049E-2</v>
      </c>
      <c r="I3206" s="5">
        <f t="shared" si="151"/>
        <v>0.12754234227413352</v>
      </c>
    </row>
    <row r="3207" spans="1:9" x14ac:dyDescent="0.25">
      <c r="A3207" s="3">
        <f>回测!A3207</f>
        <v>44689</v>
      </c>
      <c r="B3207">
        <f>回测!F3207</f>
        <v>144021.8806222821</v>
      </c>
      <c r="C3207" t="str">
        <f>回测!K3207</f>
        <v>否</v>
      </c>
      <c r="D3207">
        <f>COUNTIF($C$2:C3207,"是")</f>
        <v>41</v>
      </c>
      <c r="E3207">
        <f>IF(COUNTA(F$2:F3207)&lt;2,0,AVERAGE(F$2:F3207)/_xlfn.STDEV.P(F$2:F3207)*SQRT(252))</f>
        <v>0.53191021640561431</v>
      </c>
      <c r="F3207">
        <f t="shared" si="152"/>
        <v>0</v>
      </c>
      <c r="G3207" s="4">
        <f>MAX($B$2:$B3207)</f>
        <v>154718.62971138561</v>
      </c>
      <c r="H3207" s="5">
        <f t="shared" si="150"/>
        <v>6.9136787916603049E-2</v>
      </c>
      <c r="I3207" s="5">
        <f t="shared" si="151"/>
        <v>0.12754234227413352</v>
      </c>
    </row>
    <row r="3208" spans="1:9" x14ac:dyDescent="0.25">
      <c r="A3208" s="3">
        <f>回测!A3208</f>
        <v>44690</v>
      </c>
      <c r="B3208">
        <f>回测!F3208</f>
        <v>143898.88447418698</v>
      </c>
      <c r="C3208" t="str">
        <f>回测!K3208</f>
        <v>否</v>
      </c>
      <c r="D3208">
        <f>COUNTIF($C$2:C3208,"是")</f>
        <v>41</v>
      </c>
      <c r="E3208">
        <f>IF(COUNTA(F$2:F3208)&lt;2,0,AVERAGE(F$2:F3208)/_xlfn.STDEV.P(F$2:F3208)*SQRT(252))</f>
        <v>0.53064290362570976</v>
      </c>
      <c r="F3208">
        <f t="shared" si="152"/>
        <v>-8.5401015153863113E-4</v>
      </c>
      <c r="G3208" s="4">
        <f>MAX($B$2:$B3208)</f>
        <v>154718.62971138561</v>
      </c>
      <c r="H3208" s="5">
        <f t="shared" si="150"/>
        <v>6.9931754549416136E-2</v>
      </c>
      <c r="I3208" s="5">
        <f t="shared" si="151"/>
        <v>0.12754234227413352</v>
      </c>
    </row>
    <row r="3209" spans="1:9" x14ac:dyDescent="0.25">
      <c r="A3209" s="3">
        <f>回测!A3209</f>
        <v>44691</v>
      </c>
      <c r="B3209">
        <f>回测!F3209</f>
        <v>144130.84651422847</v>
      </c>
      <c r="C3209" t="str">
        <f>回测!K3209</f>
        <v>否</v>
      </c>
      <c r="D3209">
        <f>COUNTIF($C$2:C3209,"是")</f>
        <v>41</v>
      </c>
      <c r="E3209">
        <f>IF(COUNTA(F$2:F3209)&lt;2,0,AVERAGE(F$2:F3209)/_xlfn.STDEV.P(F$2:F3209)*SQRT(252))</f>
        <v>0.53276944020419603</v>
      </c>
      <c r="F3209">
        <f t="shared" si="152"/>
        <v>1.6119794179718649E-3</v>
      </c>
      <c r="G3209" s="4">
        <f>MAX($B$2:$B3209)</f>
        <v>154718.62971138561</v>
      </c>
      <c r="H3209" s="5">
        <f t="shared" si="150"/>
        <v>6.8432503680440737E-2</v>
      </c>
      <c r="I3209" s="5">
        <f t="shared" si="151"/>
        <v>0.12754234227413352</v>
      </c>
    </row>
    <row r="3210" spans="1:9" x14ac:dyDescent="0.25">
      <c r="A3210" s="3">
        <f>回测!A3210</f>
        <v>44692</v>
      </c>
      <c r="B3210">
        <f>回测!F3210</f>
        <v>144437.11665448087</v>
      </c>
      <c r="C3210" t="str">
        <f>回测!K3210</f>
        <v>否</v>
      </c>
      <c r="D3210">
        <f>COUNTIF($C$2:C3210,"是")</f>
        <v>41</v>
      </c>
      <c r="E3210">
        <f>IF(COUNTA(F$2:F3210)&lt;2,0,AVERAGE(F$2:F3210)/_xlfn.STDEV.P(F$2:F3210)*SQRT(252))</f>
        <v>0.5355910497270242</v>
      </c>
      <c r="F3210">
        <f t="shared" si="152"/>
        <v>2.1249451290925592E-3</v>
      </c>
      <c r="G3210" s="4">
        <f>MAX($B$2:$B3210)</f>
        <v>154718.62971138561</v>
      </c>
      <c r="H3210" s="5">
        <f t="shared" si="150"/>
        <v>6.6452973866715559E-2</v>
      </c>
      <c r="I3210" s="5">
        <f t="shared" si="151"/>
        <v>0.12754234227413352</v>
      </c>
    </row>
    <row r="3211" spans="1:9" x14ac:dyDescent="0.25">
      <c r="A3211" s="3">
        <f>回测!A3211</f>
        <v>44693</v>
      </c>
      <c r="B3211">
        <f>回测!F3211</f>
        <v>144615.50040499403</v>
      </c>
      <c r="C3211" t="str">
        <f>回测!K3211</f>
        <v>否</v>
      </c>
      <c r="D3211">
        <f>COUNTIF($C$2:C3211,"是")</f>
        <v>41</v>
      </c>
      <c r="E3211">
        <f>IF(COUNTA(F$2:F3211)&lt;2,0,AVERAGE(F$2:F3211)/_xlfn.STDEV.P(F$2:F3211)*SQRT(252))</f>
        <v>0.53720251131222641</v>
      </c>
      <c r="F3211">
        <f t="shared" si="152"/>
        <v>1.2350270806076313E-3</v>
      </c>
      <c r="G3211" s="4">
        <f>MAX($B$2:$B3211)</f>
        <v>154718.62971138561</v>
      </c>
      <c r="H3211" s="5">
        <f t="shared" si="150"/>
        <v>6.5300018008420224E-2</v>
      </c>
      <c r="I3211" s="5">
        <f t="shared" si="151"/>
        <v>0.12754234227413352</v>
      </c>
    </row>
    <row r="3212" spans="1:9" x14ac:dyDescent="0.25">
      <c r="A3212" s="3">
        <f>回测!A3212</f>
        <v>44694</v>
      </c>
      <c r="B3212">
        <f>回测!F3212</f>
        <v>144575.58156516278</v>
      </c>
      <c r="C3212" t="str">
        <f>回测!K3212</f>
        <v>否</v>
      </c>
      <c r="D3212">
        <f>COUNTIF($C$2:C3212,"是")</f>
        <v>41</v>
      </c>
      <c r="E3212">
        <f>IF(COUNTA(F$2:F3212)&lt;2,0,AVERAGE(F$2:F3212)/_xlfn.STDEV.P(F$2:F3212)*SQRT(252))</f>
        <v>0.53673724176300086</v>
      </c>
      <c r="F3212">
        <f t="shared" si="152"/>
        <v>-2.7603430973488496E-4</v>
      </c>
      <c r="G3212" s="4">
        <f>MAX($B$2:$B3212)</f>
        <v>154718.62971138561</v>
      </c>
      <c r="H3212" s="5">
        <f t="shared" si="150"/>
        <v>6.5558027272758501E-2</v>
      </c>
      <c r="I3212" s="5">
        <f t="shared" si="151"/>
        <v>0.12754234227413352</v>
      </c>
    </row>
    <row r="3213" spans="1:9" x14ac:dyDescent="0.25">
      <c r="A3213" s="3">
        <f>回测!A3213</f>
        <v>44695</v>
      </c>
      <c r="B3213">
        <f>回测!F3213</f>
        <v>144575.58156516278</v>
      </c>
      <c r="C3213" t="str">
        <f>回测!K3213</f>
        <v>否</v>
      </c>
      <c r="D3213">
        <f>COUNTIF($C$2:C3213,"是")</f>
        <v>41</v>
      </c>
      <c r="E3213">
        <f>IF(COUNTA(F$2:F3213)&lt;2,0,AVERAGE(F$2:F3213)/_xlfn.STDEV.P(F$2:F3213)*SQRT(252))</f>
        <v>0.53665356182832158</v>
      </c>
      <c r="F3213">
        <f t="shared" si="152"/>
        <v>0</v>
      </c>
      <c r="G3213" s="4">
        <f>MAX($B$2:$B3213)</f>
        <v>154718.62971138561</v>
      </c>
      <c r="H3213" s="5">
        <f t="shared" si="150"/>
        <v>6.5558027272758501E-2</v>
      </c>
      <c r="I3213" s="5">
        <f t="shared" si="151"/>
        <v>0.12754234227413352</v>
      </c>
    </row>
    <row r="3214" spans="1:9" x14ac:dyDescent="0.25">
      <c r="A3214" s="3">
        <f>回测!A3214</f>
        <v>44696</v>
      </c>
      <c r="B3214">
        <f>回测!F3214</f>
        <v>144575.58156516278</v>
      </c>
      <c r="C3214" t="str">
        <f>回测!K3214</f>
        <v>否</v>
      </c>
      <c r="D3214">
        <f>COUNTIF($C$2:C3214,"是")</f>
        <v>41</v>
      </c>
      <c r="E3214">
        <f>IF(COUNTA(F$2:F3214)&lt;2,0,AVERAGE(F$2:F3214)/_xlfn.STDEV.P(F$2:F3214)*SQRT(252))</f>
        <v>0.53656992101976342</v>
      </c>
      <c r="F3214">
        <f t="shared" si="152"/>
        <v>0</v>
      </c>
      <c r="G3214" s="4">
        <f>MAX($B$2:$B3214)</f>
        <v>154718.62971138561</v>
      </c>
      <c r="H3214" s="5">
        <f t="shared" si="150"/>
        <v>6.5558027272758501E-2</v>
      </c>
      <c r="I3214" s="5">
        <f t="shared" si="151"/>
        <v>0.12754234227413352</v>
      </c>
    </row>
    <row r="3215" spans="1:9" x14ac:dyDescent="0.25">
      <c r="A3215" s="3">
        <f>回测!A3215</f>
        <v>44697</v>
      </c>
      <c r="B3215">
        <f>回测!F3215</f>
        <v>143941.69734307722</v>
      </c>
      <c r="C3215" t="str">
        <f>回测!K3215</f>
        <v>否</v>
      </c>
      <c r="D3215">
        <f>COUNTIF($C$2:C3215,"是")</f>
        <v>41</v>
      </c>
      <c r="E3215">
        <f>IF(COUNTA(F$2:F3215)&lt;2,0,AVERAGE(F$2:F3215)/_xlfn.STDEV.P(F$2:F3215)*SQRT(252))</f>
        <v>0.53031426429001394</v>
      </c>
      <c r="F3215">
        <f t="shared" si="152"/>
        <v>-4.3844487099632401E-3</v>
      </c>
      <c r="G3215" s="4">
        <f>MAX($B$2:$B3215)</f>
        <v>154718.62971138561</v>
      </c>
      <c r="H3215" s="5">
        <f t="shared" si="150"/>
        <v>6.9655040174617877E-2</v>
      </c>
      <c r="I3215" s="5">
        <f t="shared" si="151"/>
        <v>0.12754234227413352</v>
      </c>
    </row>
    <row r="3216" spans="1:9" x14ac:dyDescent="0.25">
      <c r="A3216" s="3">
        <f>回测!A3216</f>
        <v>44698</v>
      </c>
      <c r="B3216">
        <f>回测!F3216</f>
        <v>144677.97124871559</v>
      </c>
      <c r="C3216" t="str">
        <f>回测!K3216</f>
        <v>否</v>
      </c>
      <c r="D3216">
        <f>COUNTIF($C$2:C3216,"是")</f>
        <v>41</v>
      </c>
      <c r="E3216">
        <f>IF(COUNTA(F$2:F3216)&lt;2,0,AVERAGE(F$2:F3216)/_xlfn.STDEV.P(F$2:F3216)*SQRT(252))</f>
        <v>0.53711554643814552</v>
      </c>
      <c r="F3216">
        <f t="shared" si="152"/>
        <v>5.1150842266609597E-3</v>
      </c>
      <c r="G3216" s="4">
        <f>MAX($B$2:$B3216)</f>
        <v>154718.62971138561</v>
      </c>
      <c r="H3216" s="5">
        <f t="shared" si="150"/>
        <v>6.489624734526156E-2</v>
      </c>
      <c r="I3216" s="5">
        <f t="shared" si="151"/>
        <v>0.12754234227413352</v>
      </c>
    </row>
    <row r="3217" spans="1:9" x14ac:dyDescent="0.25">
      <c r="A3217" s="3">
        <f>回测!A3217</f>
        <v>44699</v>
      </c>
      <c r="B3217">
        <f>回测!F3217</f>
        <v>144227.82112496061</v>
      </c>
      <c r="C3217" t="str">
        <f>回测!K3217</f>
        <v>否</v>
      </c>
      <c r="D3217">
        <f>COUNTIF($C$2:C3217,"是")</f>
        <v>41</v>
      </c>
      <c r="E3217">
        <f>IF(COUNTA(F$2:F3217)&lt;2,0,AVERAGE(F$2:F3217)/_xlfn.STDEV.P(F$2:F3217)*SQRT(252))</f>
        <v>0.53268081741812834</v>
      </c>
      <c r="F3217">
        <f t="shared" si="152"/>
        <v>-3.1113936687785504E-3</v>
      </c>
      <c r="G3217" s="4">
        <f>MAX($B$2:$B3217)</f>
        <v>154718.62971138561</v>
      </c>
      <c r="H3217" s="5">
        <f t="shared" si="150"/>
        <v>6.78057232409226E-2</v>
      </c>
      <c r="I3217" s="5">
        <f t="shared" si="151"/>
        <v>0.12754234227413352</v>
      </c>
    </row>
    <row r="3218" spans="1:9" x14ac:dyDescent="0.25">
      <c r="A3218" s="3">
        <f>回测!A3218</f>
        <v>44700</v>
      </c>
      <c r="B3218">
        <f>回测!F3218</f>
        <v>144408.99893998995</v>
      </c>
      <c r="C3218" t="str">
        <f>回测!K3218</f>
        <v>否</v>
      </c>
      <c r="D3218">
        <f>COUNTIF($C$2:C3218,"是")</f>
        <v>41</v>
      </c>
      <c r="E3218">
        <f>IF(COUNTA(F$2:F3218)&lt;2,0,AVERAGE(F$2:F3218)/_xlfn.STDEV.P(F$2:F3218)*SQRT(252))</f>
        <v>0.53431875274888718</v>
      </c>
      <c r="F3218">
        <f t="shared" si="152"/>
        <v>1.2561918610165534E-3</v>
      </c>
      <c r="G3218" s="4">
        <f>MAX($B$2:$B3218)</f>
        <v>154718.62971138561</v>
      </c>
      <c r="H3218" s="5">
        <f t="shared" si="150"/>
        <v>6.6634708377571572E-2</v>
      </c>
      <c r="I3218" s="5">
        <f t="shared" si="151"/>
        <v>0.12754234227413352</v>
      </c>
    </row>
    <row r="3219" spans="1:9" x14ac:dyDescent="0.25">
      <c r="A3219" s="3">
        <f>回测!A3219</f>
        <v>44701</v>
      </c>
      <c r="B3219">
        <f>回测!F3219</f>
        <v>145379.64710492344</v>
      </c>
      <c r="C3219" t="str">
        <f>回测!K3219</f>
        <v>否</v>
      </c>
      <c r="D3219">
        <f>COUNTIF($C$2:C3219,"是")</f>
        <v>41</v>
      </c>
      <c r="E3219">
        <f>IF(COUNTA(F$2:F3219)&lt;2,0,AVERAGE(F$2:F3219)/_xlfn.STDEV.P(F$2:F3219)*SQRT(252))</f>
        <v>0.54320002504093412</v>
      </c>
      <c r="F3219">
        <f t="shared" si="152"/>
        <v>6.7215213183275946E-3</v>
      </c>
      <c r="G3219" s="4">
        <f>MAX($B$2:$B3219)</f>
        <v>154718.62971138561</v>
      </c>
      <c r="H3219" s="5">
        <f t="shared" si="150"/>
        <v>6.0361073672144383E-2</v>
      </c>
      <c r="I3219" s="5">
        <f t="shared" si="151"/>
        <v>0.12754234227413352</v>
      </c>
    </row>
    <row r="3220" spans="1:9" x14ac:dyDescent="0.25">
      <c r="A3220" s="3">
        <f>回测!A3220</f>
        <v>44702</v>
      </c>
      <c r="B3220">
        <f>回测!F3220</f>
        <v>145379.64710492344</v>
      </c>
      <c r="C3220" t="str">
        <f>回测!K3220</f>
        <v>否</v>
      </c>
      <c r="D3220">
        <f>COUNTIF($C$2:C3220,"是")</f>
        <v>41</v>
      </c>
      <c r="E3220">
        <f>IF(COUNTA(F$2:F3220)&lt;2,0,AVERAGE(F$2:F3220)/_xlfn.STDEV.P(F$2:F3220)*SQRT(252))</f>
        <v>0.54311551942184133</v>
      </c>
      <c r="F3220">
        <f t="shared" si="152"/>
        <v>0</v>
      </c>
      <c r="G3220" s="4">
        <f>MAX($B$2:$B3220)</f>
        <v>154718.62971138561</v>
      </c>
      <c r="H3220" s="5">
        <f t="shared" si="150"/>
        <v>6.0361073672144383E-2</v>
      </c>
      <c r="I3220" s="5">
        <f t="shared" si="151"/>
        <v>0.12754234227413352</v>
      </c>
    </row>
    <row r="3221" spans="1:9" x14ac:dyDescent="0.25">
      <c r="A3221" s="3">
        <f>回测!A3221</f>
        <v>44703</v>
      </c>
      <c r="B3221">
        <f>回测!F3221</f>
        <v>145379.64710492344</v>
      </c>
      <c r="C3221" t="str">
        <f>回测!K3221</f>
        <v>否</v>
      </c>
      <c r="D3221">
        <f>COUNTIF($C$2:C3221,"是")</f>
        <v>41</v>
      </c>
      <c r="E3221">
        <f>IF(COUNTA(F$2:F3221)&lt;2,0,AVERAGE(F$2:F3221)/_xlfn.STDEV.P(F$2:F3221)*SQRT(252))</f>
        <v>0.5430310532300946</v>
      </c>
      <c r="F3221">
        <f t="shared" si="152"/>
        <v>0</v>
      </c>
      <c r="G3221" s="4">
        <f>MAX($B$2:$B3221)</f>
        <v>154718.62971138561</v>
      </c>
      <c r="H3221" s="5">
        <f t="shared" si="150"/>
        <v>6.0361073672144383E-2</v>
      </c>
      <c r="I3221" s="5">
        <f t="shared" si="151"/>
        <v>0.12754234227413352</v>
      </c>
    </row>
    <row r="3222" spans="1:9" x14ac:dyDescent="0.25">
      <c r="A3222" s="3">
        <f>回测!A3222</f>
        <v>44704</v>
      </c>
      <c r="B3222">
        <f>回测!F3222</f>
        <v>145123.12645365903</v>
      </c>
      <c r="C3222" t="str">
        <f>回测!K3222</f>
        <v>否</v>
      </c>
      <c r="D3222">
        <f>COUNTIF($C$2:C3222,"是")</f>
        <v>41</v>
      </c>
      <c r="E3222">
        <f>IF(COUNTA(F$2:F3222)&lt;2,0,AVERAGE(F$2:F3222)/_xlfn.STDEV.P(F$2:F3222)*SQRT(252))</f>
        <v>0.54049757484011762</v>
      </c>
      <c r="F3222">
        <f t="shared" si="152"/>
        <v>-1.764488058491942E-3</v>
      </c>
      <c r="G3222" s="4">
        <f>MAX($B$2:$B3222)</f>
        <v>154718.62971138561</v>
      </c>
      <c r="H3222" s="5">
        <f t="shared" si="150"/>
        <v>6.2019055336944073E-2</v>
      </c>
      <c r="I3222" s="5">
        <f t="shared" si="151"/>
        <v>0.12754234227413352</v>
      </c>
    </row>
    <row r="3223" spans="1:9" x14ac:dyDescent="0.25">
      <c r="A3223" s="3">
        <f>回测!A3223</f>
        <v>44705</v>
      </c>
      <c r="B3223">
        <f>回测!F3223</f>
        <v>144437.07332556462</v>
      </c>
      <c r="C3223" t="str">
        <f>回测!K3223</f>
        <v>否</v>
      </c>
      <c r="D3223">
        <f>COUNTIF($C$2:C3223,"是")</f>
        <v>41</v>
      </c>
      <c r="E3223">
        <f>IF(COUNTA(F$2:F3223)&lt;2,0,AVERAGE(F$2:F3223)/_xlfn.STDEV.P(F$2:F3223)*SQRT(252))</f>
        <v>0.53376398196571839</v>
      </c>
      <c r="F3223">
        <f t="shared" si="152"/>
        <v>-4.727386632712105E-3</v>
      </c>
      <c r="G3223" s="4">
        <f>MAX($B$2:$B3223)</f>
        <v>154718.62971138561</v>
      </c>
      <c r="H3223" s="5">
        <f t="shared" si="150"/>
        <v>6.6453253916482824E-2</v>
      </c>
      <c r="I3223" s="5">
        <f t="shared" si="151"/>
        <v>0.12754234227413352</v>
      </c>
    </row>
    <row r="3224" spans="1:9" x14ac:dyDescent="0.25">
      <c r="A3224" s="3">
        <f>回测!A3224</f>
        <v>44706</v>
      </c>
      <c r="B3224">
        <f>回测!F3224</f>
        <v>144668.2689258084</v>
      </c>
      <c r="C3224" t="str">
        <f>回测!K3224</f>
        <v>否</v>
      </c>
      <c r="D3224">
        <f>COUNTIF($C$2:C3224,"是")</f>
        <v>41</v>
      </c>
      <c r="E3224">
        <f>IF(COUNTA(F$2:F3224)&lt;2,0,AVERAGE(F$2:F3224)/_xlfn.STDEV.P(F$2:F3224)*SQRT(252))</f>
        <v>0.53586626122697678</v>
      </c>
      <c r="F3224">
        <f t="shared" si="152"/>
        <v>1.6006666080989884E-3</v>
      </c>
      <c r="G3224" s="4">
        <f>MAX($B$2:$B3224)</f>
        <v>154718.62971138561</v>
      </c>
      <c r="H3224" s="5">
        <f t="shared" si="150"/>
        <v>6.4958956812927515E-2</v>
      </c>
      <c r="I3224" s="5">
        <f t="shared" si="151"/>
        <v>0.12754234227413352</v>
      </c>
    </row>
    <row r="3225" spans="1:9" x14ac:dyDescent="0.25">
      <c r="A3225" s="3">
        <f>回测!A3225</f>
        <v>44707</v>
      </c>
      <c r="B3225">
        <f>回测!F3225</f>
        <v>144956.55579594214</v>
      </c>
      <c r="C3225" t="str">
        <f>回测!K3225</f>
        <v>否</v>
      </c>
      <c r="D3225">
        <f>COUNTIF($C$2:C3225,"是")</f>
        <v>41</v>
      </c>
      <c r="E3225">
        <f>IF(COUNTA(F$2:F3225)&lt;2,0,AVERAGE(F$2:F3225)/_xlfn.STDEV.P(F$2:F3225)*SQRT(252))</f>
        <v>0.53849785275776951</v>
      </c>
      <c r="F3225">
        <f t="shared" si="152"/>
        <v>1.9927443127254474E-3</v>
      </c>
      <c r="G3225" s="4">
        <f>MAX($B$2:$B3225)</f>
        <v>154718.62971138561</v>
      </c>
      <c r="H3225" s="5">
        <f t="shared" si="150"/>
        <v>6.3095659091951584E-2</v>
      </c>
      <c r="I3225" s="5">
        <f t="shared" si="151"/>
        <v>0.12754234227413352</v>
      </c>
    </row>
    <row r="3226" spans="1:9" x14ac:dyDescent="0.25">
      <c r="A3226" s="3">
        <f>回测!A3226</f>
        <v>44708</v>
      </c>
      <c r="B3226">
        <f>回测!F3226</f>
        <v>145137.44849622803</v>
      </c>
      <c r="C3226" t="str">
        <f>回测!K3226</f>
        <v>否</v>
      </c>
      <c r="D3226">
        <f>COUNTIF($C$2:C3226,"是")</f>
        <v>41</v>
      </c>
      <c r="E3226">
        <f>IF(COUNTA(F$2:F3226)&lt;2,0,AVERAGE(F$2:F3226)/_xlfn.STDEV.P(F$2:F3226)*SQRT(252))</f>
        <v>0.54012001722705505</v>
      </c>
      <c r="F3226">
        <f t="shared" si="152"/>
        <v>1.2479097567723585E-3</v>
      </c>
      <c r="G3226" s="4">
        <f>MAX($B$2:$B3226)</f>
        <v>154718.62971138561</v>
      </c>
      <c r="H3226" s="5">
        <f t="shared" si="150"/>
        <v>6.1926487023769905E-2</v>
      </c>
      <c r="I3226" s="5">
        <f t="shared" si="151"/>
        <v>0.12754234227413352</v>
      </c>
    </row>
    <row r="3227" spans="1:9" x14ac:dyDescent="0.25">
      <c r="A3227" s="3">
        <f>回测!A3227</f>
        <v>44709</v>
      </c>
      <c r="B3227">
        <f>回测!F3227</f>
        <v>145137.44849622803</v>
      </c>
      <c r="C3227" t="str">
        <f>回测!K3227</f>
        <v>否</v>
      </c>
      <c r="D3227">
        <f>COUNTIF($C$2:C3227,"是")</f>
        <v>41</v>
      </c>
      <c r="E3227">
        <f>IF(COUNTA(F$2:F3227)&lt;2,0,AVERAGE(F$2:F3227)/_xlfn.STDEV.P(F$2:F3227)*SQRT(252))</f>
        <v>0.54003617427042905</v>
      </c>
      <c r="F3227">
        <f t="shared" si="152"/>
        <v>0</v>
      </c>
      <c r="G3227" s="4">
        <f>MAX($B$2:$B3227)</f>
        <v>154718.62971138561</v>
      </c>
      <c r="H3227" s="5">
        <f t="shared" si="150"/>
        <v>6.1926487023769905E-2</v>
      </c>
      <c r="I3227" s="5">
        <f t="shared" si="151"/>
        <v>0.12754234227413352</v>
      </c>
    </row>
    <row r="3228" spans="1:9" x14ac:dyDescent="0.25">
      <c r="A3228" s="3">
        <f>回测!A3228</f>
        <v>44710</v>
      </c>
      <c r="B3228">
        <f>回测!F3228</f>
        <v>145137.44849622803</v>
      </c>
      <c r="C3228" t="str">
        <f>回测!K3228</f>
        <v>否</v>
      </c>
      <c r="D3228">
        <f>COUNTIF($C$2:C3228,"是")</f>
        <v>41</v>
      </c>
      <c r="E3228">
        <f>IF(COUNTA(F$2:F3228)&lt;2,0,AVERAGE(F$2:F3228)/_xlfn.STDEV.P(F$2:F3228)*SQRT(252))</f>
        <v>0.5399523703465704</v>
      </c>
      <c r="F3228">
        <f t="shared" si="152"/>
        <v>0</v>
      </c>
      <c r="G3228" s="4">
        <f>MAX($B$2:$B3228)</f>
        <v>154718.62971138561</v>
      </c>
      <c r="H3228" s="5">
        <f t="shared" si="150"/>
        <v>6.1926487023769905E-2</v>
      </c>
      <c r="I3228" s="5">
        <f t="shared" si="151"/>
        <v>0.12754234227413352</v>
      </c>
    </row>
    <row r="3229" spans="1:9" x14ac:dyDescent="0.25">
      <c r="A3229" s="3">
        <f>回测!A3229</f>
        <v>44711</v>
      </c>
      <c r="B3229">
        <f>回测!F3229</f>
        <v>145013.89356130606</v>
      </c>
      <c r="C3229" t="str">
        <f>回测!K3229</f>
        <v>否</v>
      </c>
      <c r="D3229">
        <f>COUNTIF($C$2:C3229,"是")</f>
        <v>41</v>
      </c>
      <c r="E3229">
        <f>IF(COUNTA(F$2:F3229)&lt;2,0,AVERAGE(F$2:F3229)/_xlfn.STDEV.P(F$2:F3229)*SQRT(252))</f>
        <v>0.53869389155205438</v>
      </c>
      <c r="F3229">
        <f t="shared" si="152"/>
        <v>-8.5129603835620848E-4</v>
      </c>
      <c r="G3229" s="4">
        <f>MAX($B$2:$B3229)</f>
        <v>154718.62971138561</v>
      </c>
      <c r="H3229" s="5">
        <f t="shared" si="150"/>
        <v>6.2725065289053528E-2</v>
      </c>
      <c r="I3229" s="5">
        <f t="shared" si="151"/>
        <v>0.12754234227413352</v>
      </c>
    </row>
    <row r="3230" spans="1:9" x14ac:dyDescent="0.25">
      <c r="A3230" s="3">
        <f>回测!A3230</f>
        <v>44712</v>
      </c>
      <c r="B3230">
        <f>回测!F3230</f>
        <v>145483.96150682907</v>
      </c>
      <c r="C3230" t="str">
        <f>回测!K3230</f>
        <v>否</v>
      </c>
      <c r="D3230">
        <f>COUNTIF($C$2:C3230,"是")</f>
        <v>41</v>
      </c>
      <c r="E3230">
        <f>IF(COUNTA(F$2:F3230)&lt;2,0,AVERAGE(F$2:F3230)/_xlfn.STDEV.P(F$2:F3230)*SQRT(252))</f>
        <v>0.54299592238645777</v>
      </c>
      <c r="F3230">
        <f t="shared" si="152"/>
        <v>3.2415373036258632E-3</v>
      </c>
      <c r="G3230" s="4">
        <f>MAX($B$2:$B3230)</f>
        <v>154718.62971138561</v>
      </c>
      <c r="H3230" s="5">
        <f t="shared" si="150"/>
        <v>5.9686853624434377E-2</v>
      </c>
      <c r="I3230" s="5">
        <f t="shared" si="151"/>
        <v>0.12754234227413352</v>
      </c>
    </row>
    <row r="3231" spans="1:9" x14ac:dyDescent="0.25">
      <c r="A3231" s="3">
        <f>回测!A3231</f>
        <v>44713</v>
      </c>
      <c r="B3231">
        <f>回测!F3231</f>
        <v>145213.77698120719</v>
      </c>
      <c r="C3231" t="str">
        <f>回测!K3231</f>
        <v>否</v>
      </c>
      <c r="D3231">
        <f>COUNTIF($C$2:C3231,"是")</f>
        <v>41</v>
      </c>
      <c r="E3231">
        <f>IF(COUNTA(F$2:F3231)&lt;2,0,AVERAGE(F$2:F3231)/_xlfn.STDEV.P(F$2:F3231)*SQRT(252))</f>
        <v>0.54033793496824056</v>
      </c>
      <c r="F3231">
        <f t="shared" si="152"/>
        <v>-1.857143033661468E-3</v>
      </c>
      <c r="G3231" s="4">
        <f>MAX($B$2:$B3231)</f>
        <v>154718.62971138561</v>
      </c>
      <c r="H3231" s="5">
        <f t="shared" si="150"/>
        <v>6.1433149633686068E-2</v>
      </c>
      <c r="I3231" s="5">
        <f t="shared" si="151"/>
        <v>0.12754234227413352</v>
      </c>
    </row>
    <row r="3232" spans="1:9" x14ac:dyDescent="0.25">
      <c r="A3232" s="3">
        <f>回测!A3232</f>
        <v>44714</v>
      </c>
      <c r="B3232">
        <f>回测!F3232</f>
        <v>145539.93334279739</v>
      </c>
      <c r="C3232" t="str">
        <f>回测!K3232</f>
        <v>否</v>
      </c>
      <c r="D3232">
        <f>COUNTIF($C$2:C3232,"是")</f>
        <v>41</v>
      </c>
      <c r="E3232">
        <f>IF(COUNTA(F$2:F3232)&lt;2,0,AVERAGE(F$2:F3232)/_xlfn.STDEV.P(F$2:F3232)*SQRT(252))</f>
        <v>0.54330611190842548</v>
      </c>
      <c r="F3232">
        <f t="shared" si="152"/>
        <v>2.2460428230057783E-3</v>
      </c>
      <c r="G3232" s="4">
        <f>MAX($B$2:$B3232)</f>
        <v>154718.62971138561</v>
      </c>
      <c r="H3232" s="5">
        <f t="shared" si="150"/>
        <v>5.9325088295509754E-2</v>
      </c>
      <c r="I3232" s="5">
        <f t="shared" si="151"/>
        <v>0.12754234227413352</v>
      </c>
    </row>
    <row r="3233" spans="1:9" x14ac:dyDescent="0.25">
      <c r="A3233" s="3">
        <f>回测!A3233</f>
        <v>44715</v>
      </c>
      <c r="B3233">
        <f>回测!F3233</f>
        <v>145539.93334279739</v>
      </c>
      <c r="C3233" t="str">
        <f>回测!K3233</f>
        <v>否</v>
      </c>
      <c r="D3233">
        <f>COUNTIF($C$2:C3233,"是")</f>
        <v>41</v>
      </c>
      <c r="E3233">
        <f>IF(COUNTA(F$2:F3233)&lt;2,0,AVERAGE(F$2:F3233)/_xlfn.STDEV.P(F$2:F3233)*SQRT(252))</f>
        <v>0.54322192984980955</v>
      </c>
      <c r="F3233">
        <f t="shared" si="152"/>
        <v>0</v>
      </c>
      <c r="G3233" s="4">
        <f>MAX($B$2:$B3233)</f>
        <v>154718.62971138561</v>
      </c>
      <c r="H3233" s="5">
        <f t="shared" si="150"/>
        <v>5.9325088295509754E-2</v>
      </c>
      <c r="I3233" s="5">
        <f t="shared" si="151"/>
        <v>0.12754234227413352</v>
      </c>
    </row>
    <row r="3234" spans="1:9" x14ac:dyDescent="0.25">
      <c r="A3234" s="3">
        <f>回测!A3234</f>
        <v>44716</v>
      </c>
      <c r="B3234">
        <f>回测!F3234</f>
        <v>145539.93334279739</v>
      </c>
      <c r="C3234" t="str">
        <f>回测!K3234</f>
        <v>否</v>
      </c>
      <c r="D3234">
        <f>COUNTIF($C$2:C3234,"是")</f>
        <v>41</v>
      </c>
      <c r="E3234">
        <f>IF(COUNTA(F$2:F3234)&lt;2,0,AVERAGE(F$2:F3234)/_xlfn.STDEV.P(F$2:F3234)*SQRT(252))</f>
        <v>0.5431377869096029</v>
      </c>
      <c r="F3234">
        <f t="shared" si="152"/>
        <v>0</v>
      </c>
      <c r="G3234" s="4">
        <f>MAX($B$2:$B3234)</f>
        <v>154718.62971138561</v>
      </c>
      <c r="H3234" s="5">
        <f t="shared" si="150"/>
        <v>5.9325088295509754E-2</v>
      </c>
      <c r="I3234" s="5">
        <f t="shared" si="151"/>
        <v>0.12754234227413352</v>
      </c>
    </row>
    <row r="3235" spans="1:9" x14ac:dyDescent="0.25">
      <c r="A3235" s="3">
        <f>回测!A3235</f>
        <v>44717</v>
      </c>
      <c r="B3235">
        <f>回测!F3235</f>
        <v>145539.93334279739</v>
      </c>
      <c r="C3235" t="str">
        <f>回测!K3235</f>
        <v>否</v>
      </c>
      <c r="D3235">
        <f>COUNTIF($C$2:C3235,"是")</f>
        <v>41</v>
      </c>
      <c r="E3235">
        <f>IF(COUNTA(F$2:F3235)&lt;2,0,AVERAGE(F$2:F3235)/_xlfn.STDEV.P(F$2:F3235)*SQRT(252))</f>
        <v>0.54305368305751867</v>
      </c>
      <c r="F3235">
        <f t="shared" si="152"/>
        <v>0</v>
      </c>
      <c r="G3235" s="4">
        <f>MAX($B$2:$B3235)</f>
        <v>154718.62971138561</v>
      </c>
      <c r="H3235" s="5">
        <f t="shared" si="150"/>
        <v>5.9325088295509754E-2</v>
      </c>
      <c r="I3235" s="5">
        <f t="shared" si="151"/>
        <v>0.12754234227413352</v>
      </c>
    </row>
    <row r="3236" spans="1:9" x14ac:dyDescent="0.25">
      <c r="A3236" s="3">
        <f>回测!A3236</f>
        <v>44718</v>
      </c>
      <c r="B3236">
        <f>回测!F3236</f>
        <v>146246.1898487084</v>
      </c>
      <c r="C3236" t="str">
        <f>回测!K3236</f>
        <v>否</v>
      </c>
      <c r="D3236">
        <f>COUNTIF($C$2:C3236,"是")</f>
        <v>41</v>
      </c>
      <c r="E3236">
        <f>IF(COUNTA(F$2:F3236)&lt;2,0,AVERAGE(F$2:F3236)/_xlfn.STDEV.P(F$2:F3236)*SQRT(252))</f>
        <v>0.54947447337429212</v>
      </c>
      <c r="F3236">
        <f t="shared" si="152"/>
        <v>4.8526647614131058E-3</v>
      </c>
      <c r="G3236" s="4">
        <f>MAX($B$2:$B3236)</f>
        <v>154718.62971138561</v>
      </c>
      <c r="H3236" s="5">
        <f t="shared" si="150"/>
        <v>5.4760308299535931E-2</v>
      </c>
      <c r="I3236" s="5">
        <f t="shared" si="151"/>
        <v>0.12754234227413352</v>
      </c>
    </row>
    <row r="3237" spans="1:9" x14ac:dyDescent="0.25">
      <c r="A3237" s="3">
        <f>回测!A3237</f>
        <v>44719</v>
      </c>
      <c r="B3237">
        <f>回测!F3237</f>
        <v>146166.85358414316</v>
      </c>
      <c r="C3237" t="str">
        <f>回测!K3237</f>
        <v>否</v>
      </c>
      <c r="D3237">
        <f>COUNTIF($C$2:C3237,"是")</f>
        <v>41</v>
      </c>
      <c r="E3237">
        <f>IF(COUNTA(F$2:F3237)&lt;2,0,AVERAGE(F$2:F3237)/_xlfn.STDEV.P(F$2:F3237)*SQRT(252))</f>
        <v>0.5486431769996194</v>
      </c>
      <c r="F3237">
        <f t="shared" si="152"/>
        <v>-5.4248431803460839E-4</v>
      </c>
      <c r="G3237" s="4">
        <f>MAX($B$2:$B3237)</f>
        <v>154718.62971138561</v>
      </c>
      <c r="H3237" s="5">
        <f t="shared" si="150"/>
        <v>5.5273086009067329E-2</v>
      </c>
      <c r="I3237" s="5">
        <f t="shared" si="151"/>
        <v>0.12754234227413352</v>
      </c>
    </row>
    <row r="3238" spans="1:9" x14ac:dyDescent="0.25">
      <c r="A3238" s="3">
        <f>回测!A3238</f>
        <v>44720</v>
      </c>
      <c r="B3238">
        <f>回测!F3238</f>
        <v>146715.87170066324</v>
      </c>
      <c r="C3238" t="str">
        <f>回测!K3238</f>
        <v>是</v>
      </c>
      <c r="D3238">
        <f>COUNTIF($C$2:C3238,"是")</f>
        <v>42</v>
      </c>
      <c r="E3238">
        <f>IF(COUNTA(F$2:F3238)&lt;2,0,AVERAGE(F$2:F3238)/_xlfn.STDEV.P(F$2:F3238)*SQRT(252))</f>
        <v>0.55361697111445618</v>
      </c>
      <c r="F3238">
        <f t="shared" si="152"/>
        <v>3.7561054579589026E-3</v>
      </c>
      <c r="G3238" s="4">
        <f>MAX($B$2:$B3238)</f>
        <v>154718.62971138561</v>
      </c>
      <c r="H3238" s="5">
        <f t="shared" si="150"/>
        <v>5.1724592091145327E-2</v>
      </c>
      <c r="I3238" s="5">
        <f t="shared" si="151"/>
        <v>0.12754234227413352</v>
      </c>
    </row>
    <row r="3239" spans="1:9" x14ac:dyDescent="0.25">
      <c r="A3239" s="3">
        <f>回测!A3239</f>
        <v>44721</v>
      </c>
      <c r="B3239">
        <f>回测!F3239</f>
        <v>146512.65135052265</v>
      </c>
      <c r="C3239" t="str">
        <f>回测!K3239</f>
        <v>否</v>
      </c>
      <c r="D3239">
        <f>COUNTIF($C$2:C3239,"是")</f>
        <v>42</v>
      </c>
      <c r="E3239">
        <f>IF(COUNTA(F$2:F3239)&lt;2,0,AVERAGE(F$2:F3239)/_xlfn.STDEV.P(F$2:F3239)*SQRT(252))</f>
        <v>0.55161900094088423</v>
      </c>
      <c r="F3239">
        <f t="shared" si="152"/>
        <v>-1.3851286011864472E-3</v>
      </c>
      <c r="G3239" s="4">
        <f>MAX($B$2:$B3239)</f>
        <v>154718.62971138561</v>
      </c>
      <c r="H3239" s="5">
        <f t="shared" si="150"/>
        <v>5.3038075480441593E-2</v>
      </c>
      <c r="I3239" s="5">
        <f t="shared" si="151"/>
        <v>0.12754234227413352</v>
      </c>
    </row>
    <row r="3240" spans="1:9" x14ac:dyDescent="0.25">
      <c r="A3240" s="3">
        <f>回测!A3240</f>
        <v>44722</v>
      </c>
      <c r="B3240">
        <f>回测!F3240</f>
        <v>146843.81899723771</v>
      </c>
      <c r="C3240" t="str">
        <f>回测!K3240</f>
        <v>否</v>
      </c>
      <c r="D3240">
        <f>COUNTIF($C$2:C3240,"是")</f>
        <v>42</v>
      </c>
      <c r="E3240">
        <f>IF(COUNTA(F$2:F3240)&lt;2,0,AVERAGE(F$2:F3240)/_xlfn.STDEV.P(F$2:F3240)*SQRT(252))</f>
        <v>0.55459889763438786</v>
      </c>
      <c r="F3240">
        <f t="shared" si="152"/>
        <v>2.2603348152014924E-3</v>
      </c>
      <c r="G3240" s="4">
        <f>MAX($B$2:$B3240)</f>
        <v>154718.62971138561</v>
      </c>
      <c r="H3240" s="5">
        <f t="shared" si="150"/>
        <v>5.0897624473779768E-2</v>
      </c>
      <c r="I3240" s="5">
        <f t="shared" si="151"/>
        <v>0.12754234227413352</v>
      </c>
    </row>
    <row r="3241" spans="1:9" x14ac:dyDescent="0.25">
      <c r="A3241" s="3">
        <f>回测!A3241</f>
        <v>44723</v>
      </c>
      <c r="B3241">
        <f>回测!F3241</f>
        <v>146843.81899723771</v>
      </c>
      <c r="C3241" t="str">
        <f>回测!K3241</f>
        <v>否</v>
      </c>
      <c r="D3241">
        <f>COUNTIF($C$2:C3241,"是")</f>
        <v>42</v>
      </c>
      <c r="E3241">
        <f>IF(COUNTA(F$2:F3241)&lt;2,0,AVERAGE(F$2:F3241)/_xlfn.STDEV.P(F$2:F3241)*SQRT(252))</f>
        <v>0.55451317387327115</v>
      </c>
      <c r="F3241">
        <f t="shared" si="152"/>
        <v>0</v>
      </c>
      <c r="G3241" s="4">
        <f>MAX($B$2:$B3241)</f>
        <v>154718.62971138561</v>
      </c>
      <c r="H3241" s="5">
        <f t="shared" si="150"/>
        <v>5.0897624473779768E-2</v>
      </c>
      <c r="I3241" s="5">
        <f t="shared" si="151"/>
        <v>0.12754234227413352</v>
      </c>
    </row>
    <row r="3242" spans="1:9" x14ac:dyDescent="0.25">
      <c r="A3242" s="3">
        <f>回测!A3242</f>
        <v>44724</v>
      </c>
      <c r="B3242">
        <f>回测!F3242</f>
        <v>146843.81899723771</v>
      </c>
      <c r="C3242" t="str">
        <f>回测!K3242</f>
        <v>否</v>
      </c>
      <c r="D3242">
        <f>COUNTIF($C$2:C3242,"是")</f>
        <v>42</v>
      </c>
      <c r="E3242">
        <f>IF(COUNTA(F$2:F3242)&lt;2,0,AVERAGE(F$2:F3242)/_xlfn.STDEV.P(F$2:F3242)*SQRT(252))</f>
        <v>0.55442748985056145</v>
      </c>
      <c r="F3242">
        <f t="shared" si="152"/>
        <v>0</v>
      </c>
      <c r="G3242" s="4">
        <f>MAX($B$2:$B3242)</f>
        <v>154718.62971138561</v>
      </c>
      <c r="H3242" s="5">
        <f t="shared" si="150"/>
        <v>5.0897624473779768E-2</v>
      </c>
      <c r="I3242" s="5">
        <f t="shared" si="151"/>
        <v>0.12754234227413352</v>
      </c>
    </row>
    <row r="3243" spans="1:9" x14ac:dyDescent="0.25">
      <c r="A3243" s="3">
        <f>回测!A3243</f>
        <v>44725</v>
      </c>
      <c r="B3243">
        <f>回测!F3243</f>
        <v>146975.00442537127</v>
      </c>
      <c r="C3243" t="str">
        <f>回测!K3243</f>
        <v>否</v>
      </c>
      <c r="D3243">
        <f>COUNTIF($C$2:C3243,"是")</f>
        <v>42</v>
      </c>
      <c r="E3243">
        <f>IF(COUNTA(F$2:F3243)&lt;2,0,AVERAGE(F$2:F3243)/_xlfn.STDEV.P(F$2:F3243)*SQRT(252))</f>
        <v>0.55556084374490222</v>
      </c>
      <c r="F3243">
        <f t="shared" si="152"/>
        <v>8.9336704145526191E-4</v>
      </c>
      <c r="G3243" s="4">
        <f>MAX($B$2:$B3243)</f>
        <v>154718.62971138561</v>
      </c>
      <c r="H3243" s="5">
        <f t="shared" si="150"/>
        <v>5.0049727692517809E-2</v>
      </c>
      <c r="I3243" s="5">
        <f t="shared" si="151"/>
        <v>0.12754234227413352</v>
      </c>
    </row>
    <row r="3244" spans="1:9" x14ac:dyDescent="0.25">
      <c r="A3244" s="3">
        <f>回测!A3244</f>
        <v>44726</v>
      </c>
      <c r="B3244">
        <f>回测!F3244</f>
        <v>146632.25903365065</v>
      </c>
      <c r="C3244" t="str">
        <f>回测!K3244</f>
        <v>否</v>
      </c>
      <c r="D3244">
        <f>COUNTIF($C$2:C3244,"是")</f>
        <v>42</v>
      </c>
      <c r="E3244">
        <f>IF(COUNTA(F$2:F3244)&lt;2,0,AVERAGE(F$2:F3244)/_xlfn.STDEV.P(F$2:F3244)*SQRT(252))</f>
        <v>0.55224346159508597</v>
      </c>
      <c r="F3244">
        <f t="shared" si="152"/>
        <v>-2.331997832288879E-3</v>
      </c>
      <c r="G3244" s="4">
        <f>MAX($B$2:$B3244)</f>
        <v>154718.62971138561</v>
      </c>
      <c r="H3244" s="5">
        <f t="shared" si="150"/>
        <v>5.2265009668321039E-2</v>
      </c>
      <c r="I3244" s="5">
        <f t="shared" si="151"/>
        <v>0.12754234227413352</v>
      </c>
    </row>
    <row r="3245" spans="1:9" x14ac:dyDescent="0.25">
      <c r="A3245" s="3">
        <f>回测!A3245</f>
        <v>44727</v>
      </c>
      <c r="B3245">
        <f>回测!F3245</f>
        <v>146839.52219736754</v>
      </c>
      <c r="C3245" t="str">
        <f>回测!K3245</f>
        <v>否</v>
      </c>
      <c r="D3245">
        <f>COUNTIF($C$2:C3245,"是")</f>
        <v>42</v>
      </c>
      <c r="E3245">
        <f>IF(COUNTA(F$2:F3245)&lt;2,0,AVERAGE(F$2:F3245)/_xlfn.STDEV.P(F$2:F3245)*SQRT(252))</f>
        <v>0.55408126344522013</v>
      </c>
      <c r="F3245">
        <f t="shared" si="152"/>
        <v>1.4134895355415455E-3</v>
      </c>
      <c r="G3245" s="4">
        <f>MAX($B$2:$B3245)</f>
        <v>154718.62971138561</v>
      </c>
      <c r="H3245" s="5">
        <f t="shared" si="150"/>
        <v>5.0925396177020743E-2</v>
      </c>
      <c r="I3245" s="5">
        <f t="shared" si="151"/>
        <v>0.12754234227413352</v>
      </c>
    </row>
    <row r="3246" spans="1:9" x14ac:dyDescent="0.25">
      <c r="A3246" s="3">
        <f>回测!A3246</f>
        <v>44728</v>
      </c>
      <c r="B3246">
        <f>回测!F3246</f>
        <v>146718.40826137597</v>
      </c>
      <c r="C3246" t="str">
        <f>回测!K3246</f>
        <v>否</v>
      </c>
      <c r="D3246">
        <f>COUNTIF($C$2:C3246,"是")</f>
        <v>42</v>
      </c>
      <c r="E3246">
        <f>IF(COUNTA(F$2:F3246)&lt;2,0,AVERAGE(F$2:F3246)/_xlfn.STDEV.P(F$2:F3246)*SQRT(252))</f>
        <v>0.55286149005407403</v>
      </c>
      <c r="F3246">
        <f t="shared" si="152"/>
        <v>-8.2480475405510845E-4</v>
      </c>
      <c r="G3246" s="4">
        <f>MAX($B$2:$B3246)</f>
        <v>154718.62971138561</v>
      </c>
      <c r="H3246" s="5">
        <f t="shared" si="150"/>
        <v>5.1708197422206892E-2</v>
      </c>
      <c r="I3246" s="5">
        <f t="shared" si="151"/>
        <v>0.12754234227413352</v>
      </c>
    </row>
    <row r="3247" spans="1:9" x14ac:dyDescent="0.25">
      <c r="A3247" s="3">
        <f>回测!A3247</f>
        <v>44729</v>
      </c>
      <c r="B3247">
        <f>回测!F3247</f>
        <v>147564.88246656643</v>
      </c>
      <c r="C3247" t="str">
        <f>回测!K3247</f>
        <v>否</v>
      </c>
      <c r="D3247">
        <f>COUNTIF($C$2:C3247,"是")</f>
        <v>42</v>
      </c>
      <c r="E3247">
        <f>IF(COUNTA(F$2:F3247)&lt;2,0,AVERAGE(F$2:F3247)/_xlfn.STDEV.P(F$2:F3247)*SQRT(252))</f>
        <v>0.56045269783757912</v>
      </c>
      <c r="F3247">
        <f t="shared" si="152"/>
        <v>5.769379692849963E-3</v>
      </c>
      <c r="G3247" s="4">
        <f>MAX($B$2:$B3247)</f>
        <v>154718.62971138561</v>
      </c>
      <c r="H3247" s="5">
        <f t="shared" si="150"/>
        <v>4.6237141953518357E-2</v>
      </c>
      <c r="I3247" s="5">
        <f t="shared" si="151"/>
        <v>0.12754234227413352</v>
      </c>
    </row>
    <row r="3248" spans="1:9" x14ac:dyDescent="0.25">
      <c r="A3248" s="3">
        <f>回测!A3248</f>
        <v>44730</v>
      </c>
      <c r="B3248">
        <f>回测!F3248</f>
        <v>147564.88246656643</v>
      </c>
      <c r="C3248" t="str">
        <f>回测!K3248</f>
        <v>否</v>
      </c>
      <c r="D3248">
        <f>COUNTIF($C$2:C3248,"是")</f>
        <v>42</v>
      </c>
      <c r="E3248">
        <f>IF(COUNTA(F$2:F3248)&lt;2,0,AVERAGE(F$2:F3248)/_xlfn.STDEV.P(F$2:F3248)*SQRT(252))</f>
        <v>0.56036625385392647</v>
      </c>
      <c r="F3248">
        <f t="shared" si="152"/>
        <v>0</v>
      </c>
      <c r="G3248" s="4">
        <f>MAX($B$2:$B3248)</f>
        <v>154718.62971138561</v>
      </c>
      <c r="H3248" s="5">
        <f t="shared" si="150"/>
        <v>4.6237141953518357E-2</v>
      </c>
      <c r="I3248" s="5">
        <f t="shared" si="151"/>
        <v>0.12754234227413352</v>
      </c>
    </row>
    <row r="3249" spans="1:9" x14ac:dyDescent="0.25">
      <c r="A3249" s="3">
        <f>回测!A3249</f>
        <v>44731</v>
      </c>
      <c r="B3249">
        <f>回测!F3249</f>
        <v>147564.88246656643</v>
      </c>
      <c r="C3249" t="str">
        <f>回测!K3249</f>
        <v>否</v>
      </c>
      <c r="D3249">
        <f>COUNTIF($C$2:C3249,"是")</f>
        <v>42</v>
      </c>
      <c r="E3249">
        <f>IF(COUNTA(F$2:F3249)&lt;2,0,AVERAGE(F$2:F3249)/_xlfn.STDEV.P(F$2:F3249)*SQRT(252))</f>
        <v>0.56027984985718804</v>
      </c>
      <c r="F3249">
        <f t="shared" si="152"/>
        <v>0</v>
      </c>
      <c r="G3249" s="4">
        <f>MAX($B$2:$B3249)</f>
        <v>154718.62971138561</v>
      </c>
      <c r="H3249" s="5">
        <f t="shared" si="150"/>
        <v>4.6237141953518357E-2</v>
      </c>
      <c r="I3249" s="5">
        <f t="shared" si="151"/>
        <v>0.12754234227413352</v>
      </c>
    </row>
    <row r="3250" spans="1:9" x14ac:dyDescent="0.25">
      <c r="A3250" s="3">
        <f>回测!A3250</f>
        <v>44732</v>
      </c>
      <c r="B3250">
        <f>回测!F3250</f>
        <v>147589.6092300489</v>
      </c>
      <c r="C3250" t="str">
        <f>回测!K3250</f>
        <v>否</v>
      </c>
      <c r="D3250">
        <f>COUNTIF($C$2:C3250,"是")</f>
        <v>42</v>
      </c>
      <c r="E3250">
        <f>IF(COUNTA(F$2:F3250)&lt;2,0,AVERAGE(F$2:F3250)/_xlfn.STDEV.P(F$2:F3250)*SQRT(252))</f>
        <v>0.56042258530500677</v>
      </c>
      <c r="F3250">
        <f t="shared" si="152"/>
        <v>1.6756536561524094E-4</v>
      </c>
      <c r="G3250" s="4">
        <f>MAX($B$2:$B3250)</f>
        <v>154718.62971138561</v>
      </c>
      <c r="H3250" s="5">
        <f t="shared" si="150"/>
        <v>4.6077324331499692E-2</v>
      </c>
      <c r="I3250" s="5">
        <f t="shared" si="151"/>
        <v>0.12754234227413352</v>
      </c>
    </row>
    <row r="3251" spans="1:9" x14ac:dyDescent="0.25">
      <c r="A3251" s="3">
        <f>回测!A3251</f>
        <v>44733</v>
      </c>
      <c r="B3251">
        <f>回测!F3251</f>
        <v>147509.42474292332</v>
      </c>
      <c r="C3251" t="str">
        <f>回测!K3251</f>
        <v>否</v>
      </c>
      <c r="D3251">
        <f>COUNTIF($C$2:C3251,"是")</f>
        <v>42</v>
      </c>
      <c r="E3251">
        <f>IF(COUNTA(F$2:F3251)&lt;2,0,AVERAGE(F$2:F3251)/_xlfn.STDEV.P(F$2:F3251)*SQRT(252))</f>
        <v>0.55959093562438289</v>
      </c>
      <c r="F3251">
        <f t="shared" si="152"/>
        <v>-5.4329357970306358E-4</v>
      </c>
      <c r="G3251" s="4">
        <f>MAX($B$2:$B3251)</f>
        <v>154718.62971138561</v>
      </c>
      <c r="H3251" s="5">
        <f t="shared" si="150"/>
        <v>4.6595584396723622E-2</v>
      </c>
      <c r="I3251" s="5">
        <f t="shared" si="151"/>
        <v>0.12754234227413352</v>
      </c>
    </row>
    <row r="3252" spans="1:9" x14ac:dyDescent="0.25">
      <c r="A3252" s="3">
        <f>回测!A3252</f>
        <v>44734</v>
      </c>
      <c r="B3252">
        <f>回测!F3252</f>
        <v>147078.13749552969</v>
      </c>
      <c r="C3252" t="str">
        <f>回测!K3252</f>
        <v>否</v>
      </c>
      <c r="D3252">
        <f>COUNTIF($C$2:C3252,"是")</f>
        <v>42</v>
      </c>
      <c r="E3252">
        <f>IF(COUNTA(F$2:F3252)&lt;2,0,AVERAGE(F$2:F3252)/_xlfn.STDEV.P(F$2:F3252)*SQRT(252))</f>
        <v>0.55544811538501782</v>
      </c>
      <c r="F3252">
        <f t="shared" si="152"/>
        <v>-2.9237945178436364E-3</v>
      </c>
      <c r="G3252" s="4">
        <f>MAX($B$2:$B3252)</f>
        <v>154718.62971138561</v>
      </c>
      <c r="H3252" s="5">
        <f t="shared" si="150"/>
        <v>4.9383143000352403E-2</v>
      </c>
      <c r="I3252" s="5">
        <f t="shared" si="151"/>
        <v>0.12754234227413352</v>
      </c>
    </row>
    <row r="3253" spans="1:9" x14ac:dyDescent="0.25">
      <c r="A3253" s="3">
        <f>回测!A3253</f>
        <v>44735</v>
      </c>
      <c r="B3253">
        <f>回测!F3253</f>
        <v>147769.7923876956</v>
      </c>
      <c r="C3253" t="str">
        <f>回测!K3253</f>
        <v>否</v>
      </c>
      <c r="D3253">
        <f>COUNTIF($C$2:C3253,"是")</f>
        <v>42</v>
      </c>
      <c r="E3253">
        <f>IF(COUNTA(F$2:F3253)&lt;2,0,AVERAGE(F$2:F3253)/_xlfn.STDEV.P(F$2:F3253)*SQRT(252))</f>
        <v>0.56164427136683126</v>
      </c>
      <c r="F3253">
        <f t="shared" si="152"/>
        <v>4.7026356462185337E-3</v>
      </c>
      <c r="G3253" s="4">
        <f>MAX($B$2:$B3253)</f>
        <v>154718.62971138561</v>
      </c>
      <c r="H3253" s="5">
        <f t="shared" si="150"/>
        <v>4.491273828272957E-2</v>
      </c>
      <c r="I3253" s="5">
        <f t="shared" si="151"/>
        <v>0.12754234227413352</v>
      </c>
    </row>
    <row r="3254" spans="1:9" x14ac:dyDescent="0.25">
      <c r="A3254" s="3">
        <f>回测!A3254</f>
        <v>44736</v>
      </c>
      <c r="B3254">
        <f>回测!F3254</f>
        <v>147935.04150928103</v>
      </c>
      <c r="C3254" t="str">
        <f>回测!K3254</f>
        <v>否</v>
      </c>
      <c r="D3254">
        <f>COUNTIF($C$2:C3254,"是")</f>
        <v>42</v>
      </c>
      <c r="E3254">
        <f>IF(COUNTA(F$2:F3254)&lt;2,0,AVERAGE(F$2:F3254)/_xlfn.STDEV.P(F$2:F3254)*SQRT(252))</f>
        <v>0.56307805762379048</v>
      </c>
      <c r="F3254">
        <f t="shared" si="152"/>
        <v>1.1182875668653836E-3</v>
      </c>
      <c r="G3254" s="4">
        <f>MAX($B$2:$B3254)</f>
        <v>154718.62971138561</v>
      </c>
      <c r="H3254" s="5">
        <f t="shared" si="150"/>
        <v>4.3844676072679722E-2</v>
      </c>
      <c r="I3254" s="5">
        <f t="shared" si="151"/>
        <v>0.12754234227413352</v>
      </c>
    </row>
    <row r="3255" spans="1:9" x14ac:dyDescent="0.25">
      <c r="A3255" s="3">
        <f>回测!A3255</f>
        <v>44737</v>
      </c>
      <c r="B3255">
        <f>回测!F3255</f>
        <v>147935.04150928103</v>
      </c>
      <c r="C3255" t="str">
        <f>回测!K3255</f>
        <v>否</v>
      </c>
      <c r="D3255">
        <f>COUNTIF($C$2:C3255,"是")</f>
        <v>42</v>
      </c>
      <c r="E3255">
        <f>IF(COUNTA(F$2:F3255)&lt;2,0,AVERAGE(F$2:F3255)/_xlfn.STDEV.P(F$2:F3255)*SQRT(252))</f>
        <v>0.56299139459389413</v>
      </c>
      <c r="F3255">
        <f t="shared" si="152"/>
        <v>0</v>
      </c>
      <c r="G3255" s="4">
        <f>MAX($B$2:$B3255)</f>
        <v>154718.62971138561</v>
      </c>
      <c r="H3255" s="5">
        <f t="shared" si="150"/>
        <v>4.3844676072679722E-2</v>
      </c>
      <c r="I3255" s="5">
        <f t="shared" si="151"/>
        <v>0.12754234227413352</v>
      </c>
    </row>
    <row r="3256" spans="1:9" x14ac:dyDescent="0.25">
      <c r="A3256" s="3">
        <f>回测!A3256</f>
        <v>44738</v>
      </c>
      <c r="B3256">
        <f>回测!F3256</f>
        <v>147935.04150928103</v>
      </c>
      <c r="C3256" t="str">
        <f>回测!K3256</f>
        <v>否</v>
      </c>
      <c r="D3256">
        <f>COUNTIF($C$2:C3256,"是")</f>
        <v>42</v>
      </c>
      <c r="E3256">
        <f>IF(COUNTA(F$2:F3256)&lt;2,0,AVERAGE(F$2:F3256)/_xlfn.STDEV.P(F$2:F3256)*SQRT(252))</f>
        <v>0.56290477156646024</v>
      </c>
      <c r="F3256">
        <f t="shared" si="152"/>
        <v>0</v>
      </c>
      <c r="G3256" s="4">
        <f>MAX($B$2:$B3256)</f>
        <v>154718.62971138561</v>
      </c>
      <c r="H3256" s="5">
        <f t="shared" si="150"/>
        <v>4.3844676072679722E-2</v>
      </c>
      <c r="I3256" s="5">
        <f t="shared" si="151"/>
        <v>0.12754234227413352</v>
      </c>
    </row>
    <row r="3257" spans="1:9" x14ac:dyDescent="0.25">
      <c r="A3257" s="3">
        <f>回测!A3257</f>
        <v>44739</v>
      </c>
      <c r="B3257">
        <f>回测!F3257</f>
        <v>148541.19498151197</v>
      </c>
      <c r="C3257" t="str">
        <f>回测!K3257</f>
        <v>否</v>
      </c>
      <c r="D3257">
        <f>COUNTIF($C$2:C3257,"是")</f>
        <v>42</v>
      </c>
      <c r="E3257">
        <f>IF(COUNTA(F$2:F3257)&lt;2,0,AVERAGE(F$2:F3257)/_xlfn.STDEV.P(F$2:F3257)*SQRT(252))</f>
        <v>0.56830217826025409</v>
      </c>
      <c r="F3257">
        <f t="shared" si="152"/>
        <v>4.0974299668743441E-3</v>
      </c>
      <c r="G3257" s="4">
        <f>MAX($B$2:$B3257)</f>
        <v>154718.62971138561</v>
      </c>
      <c r="H3257" s="5">
        <f t="shared" si="150"/>
        <v>3.9926896595433359E-2</v>
      </c>
      <c r="I3257" s="5">
        <f t="shared" si="151"/>
        <v>0.12754234227413352</v>
      </c>
    </row>
    <row r="3258" spans="1:9" x14ac:dyDescent="0.25">
      <c r="A3258" s="3">
        <f>回测!A3258</f>
        <v>44740</v>
      </c>
      <c r="B3258">
        <f>回测!F3258</f>
        <v>148799.21116122411</v>
      </c>
      <c r="C3258" t="str">
        <f>回测!K3258</f>
        <v>否</v>
      </c>
      <c r="D3258">
        <f>COUNTIF($C$2:C3258,"是")</f>
        <v>42</v>
      </c>
      <c r="E3258">
        <f>IF(COUNTA(F$2:F3258)&lt;2,0,AVERAGE(F$2:F3258)/_xlfn.STDEV.P(F$2:F3258)*SQRT(252))</f>
        <v>0.57056675158500225</v>
      </c>
      <c r="F3258">
        <f t="shared" si="152"/>
        <v>1.7370008349821831E-3</v>
      </c>
      <c r="G3258" s="4">
        <f>MAX($B$2:$B3258)</f>
        <v>154718.62971138561</v>
      </c>
      <c r="H3258" s="5">
        <f t="shared" si="150"/>
        <v>3.8259248813175661E-2</v>
      </c>
      <c r="I3258" s="5">
        <f t="shared" si="151"/>
        <v>0.12754234227413352</v>
      </c>
    </row>
    <row r="3259" spans="1:9" x14ac:dyDescent="0.25">
      <c r="A3259" s="3">
        <f>回测!A3259</f>
        <v>44741</v>
      </c>
      <c r="B3259">
        <f>回测!F3259</f>
        <v>148246.57041228705</v>
      </c>
      <c r="C3259" t="str">
        <f>回测!K3259</f>
        <v>否</v>
      </c>
      <c r="D3259">
        <f>COUNTIF($C$2:C3259,"是")</f>
        <v>42</v>
      </c>
      <c r="E3259">
        <f>IF(COUNTA(F$2:F3259)&lt;2,0,AVERAGE(F$2:F3259)/_xlfn.STDEV.P(F$2:F3259)*SQRT(252))</f>
        <v>0.56531316926336472</v>
      </c>
      <c r="F3259">
        <f t="shared" si="152"/>
        <v>-3.714003216981232E-3</v>
      </c>
      <c r="G3259" s="4">
        <f>MAX($B$2:$B3259)</f>
        <v>154718.62971138561</v>
      </c>
      <c r="H3259" s="5">
        <f t="shared" si="150"/>
        <v>4.1831157056985591E-2</v>
      </c>
      <c r="I3259" s="5">
        <f t="shared" si="151"/>
        <v>0.12754234227413352</v>
      </c>
    </row>
    <row r="3260" spans="1:9" x14ac:dyDescent="0.25">
      <c r="A3260" s="3">
        <f>回测!A3260</f>
        <v>44742</v>
      </c>
      <c r="B3260">
        <f>回测!F3260</f>
        <v>148657.50838916941</v>
      </c>
      <c r="C3260" t="str">
        <f>回测!K3260</f>
        <v>否</v>
      </c>
      <c r="D3260">
        <f>COUNTIF($C$2:C3260,"是")</f>
        <v>42</v>
      </c>
      <c r="E3260">
        <f>IF(COUNTA(F$2:F3260)&lt;2,0,AVERAGE(F$2:F3260)/_xlfn.STDEV.P(F$2:F3260)*SQRT(252))</f>
        <v>0.56895817575048746</v>
      </c>
      <c r="F3260">
        <f t="shared" si="152"/>
        <v>2.7719897717666253E-3</v>
      </c>
      <c r="G3260" s="4">
        <f>MAX($B$2:$B3260)</f>
        <v>154718.62971138561</v>
      </c>
      <c r="H3260" s="5">
        <f t="shared" si="150"/>
        <v>3.9175122824721909E-2</v>
      </c>
      <c r="I3260" s="5">
        <f t="shared" si="151"/>
        <v>0.12754234227413352</v>
      </c>
    </row>
    <row r="3261" spans="1:9" x14ac:dyDescent="0.25">
      <c r="A3261" s="3">
        <f>回测!A3261</f>
        <v>44743</v>
      </c>
      <c r="B3261">
        <f>回测!F3261</f>
        <v>148259.62268083007</v>
      </c>
      <c r="C3261" t="str">
        <f>回测!K3261</f>
        <v>否</v>
      </c>
      <c r="D3261">
        <f>COUNTIF($C$2:C3261,"是")</f>
        <v>42</v>
      </c>
      <c r="E3261">
        <f>IF(COUNTA(F$2:F3261)&lt;2,0,AVERAGE(F$2:F3261)/_xlfn.STDEV.P(F$2:F3261)*SQRT(252))</f>
        <v>0.56516893138573432</v>
      </c>
      <c r="F3261">
        <f t="shared" si="152"/>
        <v>-2.676526148263636E-3</v>
      </c>
      <c r="G3261" s="4">
        <f>MAX($B$2:$B3261)</f>
        <v>154718.62971138561</v>
      </c>
      <c r="H3261" s="5">
        <f t="shared" si="150"/>
        <v>4.1746795732383823E-2</v>
      </c>
      <c r="I3261" s="5">
        <f t="shared" si="151"/>
        <v>0.12754234227413352</v>
      </c>
    </row>
    <row r="3262" spans="1:9" x14ac:dyDescent="0.25">
      <c r="A3262" s="3">
        <f>回测!A3262</f>
        <v>44744</v>
      </c>
      <c r="B3262">
        <f>回测!F3262</f>
        <v>148259.62268083007</v>
      </c>
      <c r="C3262" t="str">
        <f>回测!K3262</f>
        <v>否</v>
      </c>
      <c r="D3262">
        <f>COUNTIF($C$2:C3262,"是")</f>
        <v>42</v>
      </c>
      <c r="E3262">
        <f>IF(COUNTA(F$2:F3262)&lt;2,0,AVERAGE(F$2:F3262)/_xlfn.STDEV.P(F$2:F3262)*SQRT(252))</f>
        <v>0.56508213253082318</v>
      </c>
      <c r="F3262">
        <f t="shared" si="152"/>
        <v>0</v>
      </c>
      <c r="G3262" s="4">
        <f>MAX($B$2:$B3262)</f>
        <v>154718.62971138561</v>
      </c>
      <c r="H3262" s="5">
        <f t="shared" si="150"/>
        <v>4.1746795732383823E-2</v>
      </c>
      <c r="I3262" s="5">
        <f t="shared" si="151"/>
        <v>0.12754234227413352</v>
      </c>
    </row>
    <row r="3263" spans="1:9" x14ac:dyDescent="0.25">
      <c r="A3263" s="3">
        <f>回测!A3263</f>
        <v>44745</v>
      </c>
      <c r="B3263">
        <f>回测!F3263</f>
        <v>148259.62268083007</v>
      </c>
      <c r="C3263" t="str">
        <f>回测!K3263</f>
        <v>否</v>
      </c>
      <c r="D3263">
        <f>COUNTIF($C$2:C3263,"是")</f>
        <v>42</v>
      </c>
      <c r="E3263">
        <f>IF(COUNTA(F$2:F3263)&lt;2,0,AVERAGE(F$2:F3263)/_xlfn.STDEV.P(F$2:F3263)*SQRT(252))</f>
        <v>0.56499537365543351</v>
      </c>
      <c r="F3263">
        <f t="shared" si="152"/>
        <v>0</v>
      </c>
      <c r="G3263" s="4">
        <f>MAX($B$2:$B3263)</f>
        <v>154718.62971138561</v>
      </c>
      <c r="H3263" s="5">
        <f t="shared" si="150"/>
        <v>4.1746795732383823E-2</v>
      </c>
      <c r="I3263" s="5">
        <f t="shared" si="151"/>
        <v>0.12754234227413352</v>
      </c>
    </row>
    <row r="3264" spans="1:9" x14ac:dyDescent="0.25">
      <c r="A3264" s="3">
        <f>回测!A3264</f>
        <v>44746</v>
      </c>
      <c r="B3264">
        <f>回测!F3264</f>
        <v>148598.15966144536</v>
      </c>
      <c r="C3264" t="str">
        <f>回测!K3264</f>
        <v>否</v>
      </c>
      <c r="D3264">
        <f>COUNTIF($C$2:C3264,"是")</f>
        <v>42</v>
      </c>
      <c r="E3264">
        <f>IF(COUNTA(F$2:F3264)&lt;2,0,AVERAGE(F$2:F3264)/_xlfn.STDEV.P(F$2:F3264)*SQRT(252))</f>
        <v>0.56798798497226477</v>
      </c>
      <c r="F3264">
        <f t="shared" si="152"/>
        <v>2.2834064628916018E-3</v>
      </c>
      <c r="G3264" s="4">
        <f>MAX($B$2:$B3264)</f>
        <v>154718.62971138561</v>
      </c>
      <c r="H3264" s="5">
        <f t="shared" si="150"/>
        <v>3.9558714172672427E-2</v>
      </c>
      <c r="I3264" s="5">
        <f t="shared" si="151"/>
        <v>0.12754234227413352</v>
      </c>
    </row>
    <row r="3265" spans="1:9" x14ac:dyDescent="0.25">
      <c r="A3265" s="3">
        <f>回测!A3265</f>
        <v>44747</v>
      </c>
      <c r="B3265">
        <f>回测!F3265</f>
        <v>148440.6620393582</v>
      </c>
      <c r="C3265" t="str">
        <f>回测!K3265</f>
        <v>否</v>
      </c>
      <c r="D3265">
        <f>COUNTIF($C$2:C3265,"是")</f>
        <v>42</v>
      </c>
      <c r="E3265">
        <f>IF(COUNTA(F$2:F3265)&lt;2,0,AVERAGE(F$2:F3265)/_xlfn.STDEV.P(F$2:F3265)*SQRT(252))</f>
        <v>0.56644764645743872</v>
      </c>
      <c r="F3265">
        <f t="shared" si="152"/>
        <v>-1.0598894525073455E-3</v>
      </c>
      <c r="G3265" s="4">
        <f>MAX($B$2:$B3265)</f>
        <v>154718.62971138561</v>
      </c>
      <c r="H3265" s="5">
        <f t="shared" si="150"/>
        <v>4.057667576127344E-2</v>
      </c>
      <c r="I3265" s="5">
        <f t="shared" si="151"/>
        <v>0.12754234227413352</v>
      </c>
    </row>
    <row r="3266" spans="1:9" x14ac:dyDescent="0.25">
      <c r="A3266" s="3">
        <f>回测!A3266</f>
        <v>44748</v>
      </c>
      <c r="B3266">
        <f>回测!F3266</f>
        <v>147257.27818655135</v>
      </c>
      <c r="C3266" t="str">
        <f>回测!K3266</f>
        <v>否</v>
      </c>
      <c r="D3266">
        <f>COUNTIF($C$2:C3266,"是")</f>
        <v>42</v>
      </c>
      <c r="E3266">
        <f>IF(COUNTA(F$2:F3266)&lt;2,0,AVERAGE(F$2:F3266)/_xlfn.STDEV.P(F$2:F3266)*SQRT(252))</f>
        <v>0.55506663049407512</v>
      </c>
      <c r="F3266">
        <f t="shared" si="152"/>
        <v>-7.9721003433215198E-3</v>
      </c>
      <c r="G3266" s="4">
        <f>MAX($B$2:$B3266)</f>
        <v>154718.62971138561</v>
      </c>
      <c r="H3266" s="5">
        <f t="shared" si="150"/>
        <v>4.8225294773827643E-2</v>
      </c>
      <c r="I3266" s="5">
        <f t="shared" si="151"/>
        <v>0.12754234227413352</v>
      </c>
    </row>
    <row r="3267" spans="1:9" x14ac:dyDescent="0.25">
      <c r="A3267" s="3">
        <f>回测!A3267</f>
        <v>44749</v>
      </c>
      <c r="B3267">
        <f>回测!F3267</f>
        <v>146932.50515293347</v>
      </c>
      <c r="C3267" t="str">
        <f>回测!K3267</f>
        <v>否</v>
      </c>
      <c r="D3267">
        <f>COUNTIF($C$2:C3267,"是")</f>
        <v>42</v>
      </c>
      <c r="E3267">
        <f>IF(COUNTA(F$2:F3267)&lt;2,0,AVERAGE(F$2:F3267)/_xlfn.STDEV.P(F$2:F3267)*SQRT(252))</f>
        <v>0.55194487800569059</v>
      </c>
      <c r="F3267">
        <f t="shared" si="152"/>
        <v>-2.2054803512424614E-3</v>
      </c>
      <c r="G3267" s="4">
        <f>MAX($B$2:$B3267)</f>
        <v>154718.62971138561</v>
      </c>
      <c r="H3267" s="5">
        <f t="shared" ref="H3267:H3330" si="153">1-($B3267/$G3267)</f>
        <v>5.0324415185013516E-2</v>
      </c>
      <c r="I3267" s="5">
        <f t="shared" si="151"/>
        <v>0.12754234227413352</v>
      </c>
    </row>
    <row r="3268" spans="1:9" x14ac:dyDescent="0.25">
      <c r="A3268" s="3">
        <f>回测!A3268</f>
        <v>44750</v>
      </c>
      <c r="B3268">
        <f>回测!F3268</f>
        <v>146818.76750174124</v>
      </c>
      <c r="C3268" t="str">
        <f>回测!K3268</f>
        <v>否</v>
      </c>
      <c r="D3268">
        <f>COUNTIF($C$2:C3268,"是")</f>
        <v>42</v>
      </c>
      <c r="E3268">
        <f>IF(COUNTA(F$2:F3268)&lt;2,0,AVERAGE(F$2:F3268)/_xlfn.STDEV.P(F$2:F3268)*SQRT(252))</f>
        <v>0.55080204949627987</v>
      </c>
      <c r="F3268">
        <f t="shared" si="152"/>
        <v>-7.7408093650788157E-4</v>
      </c>
      <c r="G3268" s="4">
        <f>MAX($B$2:$B3268)</f>
        <v>154718.62971138561</v>
      </c>
      <c r="H3268" s="5">
        <f t="shared" si="153"/>
        <v>5.105954095108578E-2</v>
      </c>
      <c r="I3268" s="5">
        <f t="shared" ref="I3268:I3331" si="154">MAX($I3267,$H3268)</f>
        <v>0.12754234227413352</v>
      </c>
    </row>
    <row r="3269" spans="1:9" x14ac:dyDescent="0.25">
      <c r="A3269" s="3">
        <f>回测!A3269</f>
        <v>44751</v>
      </c>
      <c r="B3269">
        <f>回测!F3269</f>
        <v>146818.76750174124</v>
      </c>
      <c r="C3269" t="str">
        <f>回测!K3269</f>
        <v>否</v>
      </c>
      <c r="D3269">
        <f>COUNTIF($C$2:C3269,"是")</f>
        <v>42</v>
      </c>
      <c r="E3269">
        <f>IF(COUNTA(F$2:F3269)&lt;2,0,AVERAGE(F$2:F3269)/_xlfn.STDEV.P(F$2:F3269)*SQRT(252))</f>
        <v>0.55071764373962406</v>
      </c>
      <c r="F3269">
        <f t="shared" ref="F3269:F3332" si="155">IF(B3268=0,0,B3269/B3268-1)</f>
        <v>0</v>
      </c>
      <c r="G3269" s="4">
        <f>MAX($B$2:$B3269)</f>
        <v>154718.62971138561</v>
      </c>
      <c r="H3269" s="5">
        <f t="shared" si="153"/>
        <v>5.105954095108578E-2</v>
      </c>
      <c r="I3269" s="5">
        <f t="shared" si="154"/>
        <v>0.12754234227413352</v>
      </c>
    </row>
    <row r="3270" spans="1:9" x14ac:dyDescent="0.25">
      <c r="A3270" s="3">
        <f>回测!A3270</f>
        <v>44752</v>
      </c>
      <c r="B3270">
        <f>回测!F3270</f>
        <v>146818.76750174124</v>
      </c>
      <c r="C3270" t="str">
        <f>回测!K3270</f>
        <v>否</v>
      </c>
      <c r="D3270">
        <f>COUNTIF($C$2:C3270,"是")</f>
        <v>42</v>
      </c>
      <c r="E3270">
        <f>IF(COUNTA(F$2:F3270)&lt;2,0,AVERAGE(F$2:F3270)/_xlfn.STDEV.P(F$2:F3270)*SQRT(252))</f>
        <v>0.55063327677448504</v>
      </c>
      <c r="F3270">
        <f t="shared" si="155"/>
        <v>0</v>
      </c>
      <c r="G3270" s="4">
        <f>MAX($B$2:$B3270)</f>
        <v>154718.62971138561</v>
      </c>
      <c r="H3270" s="5">
        <f t="shared" si="153"/>
        <v>5.105954095108578E-2</v>
      </c>
      <c r="I3270" s="5">
        <f t="shared" si="154"/>
        <v>0.12754234227413352</v>
      </c>
    </row>
    <row r="3271" spans="1:9" x14ac:dyDescent="0.25">
      <c r="A3271" s="3">
        <f>回测!A3271</f>
        <v>44753</v>
      </c>
      <c r="B3271">
        <f>回测!F3271</f>
        <v>146169.17346898824</v>
      </c>
      <c r="C3271" t="str">
        <f>回测!K3271</f>
        <v>否</v>
      </c>
      <c r="D3271">
        <f>COUNTIF($C$2:C3271,"是")</f>
        <v>42</v>
      </c>
      <c r="E3271">
        <f>IF(COUNTA(F$2:F3271)&lt;2,0,AVERAGE(F$2:F3271)/_xlfn.STDEV.P(F$2:F3271)*SQRT(252))</f>
        <v>0.54439821610284878</v>
      </c>
      <c r="F3271">
        <f t="shared" si="155"/>
        <v>-4.4244618300947058E-3</v>
      </c>
      <c r="G3271" s="4">
        <f>MAX($B$2:$B3271)</f>
        <v>154718.62971138561</v>
      </c>
      <c r="H3271" s="5">
        <f t="shared" si="153"/>
        <v>5.5258091791180242E-2</v>
      </c>
      <c r="I3271" s="5">
        <f t="shared" si="154"/>
        <v>0.12754234227413352</v>
      </c>
    </row>
    <row r="3272" spans="1:9" x14ac:dyDescent="0.25">
      <c r="A3272" s="3">
        <f>回测!A3272</f>
        <v>44754</v>
      </c>
      <c r="B3272">
        <f>回测!F3272</f>
        <v>145869.64519637276</v>
      </c>
      <c r="C3272" t="str">
        <f>回测!K3272</f>
        <v>否</v>
      </c>
      <c r="D3272">
        <f>COUNTIF($C$2:C3272,"是")</f>
        <v>42</v>
      </c>
      <c r="E3272">
        <f>IF(COUNTA(F$2:F3272)&lt;2,0,AVERAGE(F$2:F3272)/_xlfn.STDEV.P(F$2:F3272)*SQRT(252))</f>
        <v>0.54149924892365486</v>
      </c>
      <c r="F3272">
        <f t="shared" si="155"/>
        <v>-2.0491890698077775E-3</v>
      </c>
      <c r="G3272" s="4">
        <f>MAX($B$2:$B3272)</f>
        <v>154718.62971138561</v>
      </c>
      <c r="H3272" s="5">
        <f t="shared" si="153"/>
        <v>5.7194046583271096E-2</v>
      </c>
      <c r="I3272" s="5">
        <f t="shared" si="154"/>
        <v>0.12754234227413352</v>
      </c>
    </row>
    <row r="3273" spans="1:9" x14ac:dyDescent="0.25">
      <c r="A3273" s="3">
        <f>回测!A3273</f>
        <v>44755</v>
      </c>
      <c r="B3273">
        <f>回测!F3273</f>
        <v>145743.8420475763</v>
      </c>
      <c r="C3273" t="str">
        <f>回测!K3273</f>
        <v>否</v>
      </c>
      <c r="D3273">
        <f>COUNTIF($C$2:C3273,"是")</f>
        <v>42</v>
      </c>
      <c r="E3273">
        <f>IF(COUNTA(F$2:F3273)&lt;2,0,AVERAGE(F$2:F3273)/_xlfn.STDEV.P(F$2:F3273)*SQRT(252))</f>
        <v>0.5402382802239607</v>
      </c>
      <c r="F3273">
        <f t="shared" si="155"/>
        <v>-8.6243542052288902E-4</v>
      </c>
      <c r="G3273" s="4">
        <f>MAX($B$2:$B3273)</f>
        <v>154718.62971138561</v>
      </c>
      <c r="H3273" s="5">
        <f t="shared" si="153"/>
        <v>5.8007155832177526E-2</v>
      </c>
      <c r="I3273" s="5">
        <f t="shared" si="154"/>
        <v>0.12754234227413352</v>
      </c>
    </row>
    <row r="3274" spans="1:9" x14ac:dyDescent="0.25">
      <c r="A3274" s="3">
        <f>回测!A3274</f>
        <v>44756</v>
      </c>
      <c r="B3274">
        <f>回测!F3274</f>
        <v>145788.94906783957</v>
      </c>
      <c r="C3274" t="str">
        <f>回测!K3274</f>
        <v>否</v>
      </c>
      <c r="D3274">
        <f>COUNTIF($C$2:C3274,"是")</f>
        <v>42</v>
      </c>
      <c r="E3274">
        <f>IF(COUNTA(F$2:F3274)&lt;2,0,AVERAGE(F$2:F3274)/_xlfn.STDEV.P(F$2:F3274)*SQRT(252))</f>
        <v>0.54057597847333227</v>
      </c>
      <c r="F3274">
        <f t="shared" si="155"/>
        <v>3.0949520494005789E-4</v>
      </c>
      <c r="G3274" s="4">
        <f>MAX($B$2:$B3274)</f>
        <v>154718.62971138561</v>
      </c>
      <c r="H3274" s="5">
        <f t="shared" si="153"/>
        <v>5.7715613563819712E-2</v>
      </c>
      <c r="I3274" s="5">
        <f t="shared" si="154"/>
        <v>0.12754234227413352</v>
      </c>
    </row>
    <row r="3275" spans="1:9" x14ac:dyDescent="0.25">
      <c r="A3275" s="3">
        <f>回测!A3275</f>
        <v>44757</v>
      </c>
      <c r="B3275">
        <f>回测!F3275</f>
        <v>145043.72490670544</v>
      </c>
      <c r="C3275" t="str">
        <f>回测!K3275</f>
        <v>否</v>
      </c>
      <c r="D3275">
        <f>COUNTIF($C$2:C3275,"是")</f>
        <v>42</v>
      </c>
      <c r="E3275">
        <f>IF(COUNTA(F$2:F3275)&lt;2,0,AVERAGE(F$2:F3275)/_xlfn.STDEV.P(F$2:F3275)*SQRT(252))</f>
        <v>0.53337465066233569</v>
      </c>
      <c r="F3275">
        <f t="shared" si="155"/>
        <v>-5.1116642646718002E-3</v>
      </c>
      <c r="G3275" s="4">
        <f>MAX($B$2:$B3275)</f>
        <v>154718.62971138561</v>
      </c>
      <c r="H3275" s="5">
        <f t="shared" si="153"/>
        <v>6.2532254989123737E-2</v>
      </c>
      <c r="I3275" s="5">
        <f t="shared" si="154"/>
        <v>0.12754234227413352</v>
      </c>
    </row>
    <row r="3276" spans="1:9" x14ac:dyDescent="0.25">
      <c r="A3276" s="3">
        <f>回测!A3276</f>
        <v>44758</v>
      </c>
      <c r="B3276">
        <f>回测!F3276</f>
        <v>145043.72490670544</v>
      </c>
      <c r="C3276" t="str">
        <f>回测!K3276</f>
        <v>否</v>
      </c>
      <c r="D3276">
        <f>COUNTIF($C$2:C3276,"是")</f>
        <v>42</v>
      </c>
      <c r="E3276">
        <f>IF(COUNTA(F$2:F3276)&lt;2,0,AVERAGE(F$2:F3276)/_xlfn.STDEV.P(F$2:F3276)*SQRT(252))</f>
        <v>0.53329309638139999</v>
      </c>
      <c r="F3276">
        <f t="shared" si="155"/>
        <v>0</v>
      </c>
      <c r="G3276" s="4">
        <f>MAX($B$2:$B3276)</f>
        <v>154718.62971138561</v>
      </c>
      <c r="H3276" s="5">
        <f t="shared" si="153"/>
        <v>6.2532254989123737E-2</v>
      </c>
      <c r="I3276" s="5">
        <f t="shared" si="154"/>
        <v>0.12754234227413352</v>
      </c>
    </row>
    <row r="3277" spans="1:9" x14ac:dyDescent="0.25">
      <c r="A3277" s="3">
        <f>回测!A3277</f>
        <v>44759</v>
      </c>
      <c r="B3277">
        <f>回测!F3277</f>
        <v>145043.72490670544</v>
      </c>
      <c r="C3277" t="str">
        <f>回测!K3277</f>
        <v>否</v>
      </c>
      <c r="D3277">
        <f>COUNTIF($C$2:C3277,"是")</f>
        <v>42</v>
      </c>
      <c r="E3277">
        <f>IF(COUNTA(F$2:F3277)&lt;2,0,AVERAGE(F$2:F3277)/_xlfn.STDEV.P(F$2:F3277)*SQRT(252))</f>
        <v>0.53321157949857145</v>
      </c>
      <c r="F3277">
        <f t="shared" si="155"/>
        <v>0</v>
      </c>
      <c r="G3277" s="4">
        <f>MAX($B$2:$B3277)</f>
        <v>154718.62971138561</v>
      </c>
      <c r="H3277" s="5">
        <f t="shared" si="153"/>
        <v>6.2532254989123737E-2</v>
      </c>
      <c r="I3277" s="5">
        <f t="shared" si="154"/>
        <v>0.12754234227413352</v>
      </c>
    </row>
    <row r="3278" spans="1:9" x14ac:dyDescent="0.25">
      <c r="A3278" s="3">
        <f>回测!A3278</f>
        <v>44760</v>
      </c>
      <c r="B3278">
        <f>回测!F3278</f>
        <v>145535.26204661548</v>
      </c>
      <c r="C3278" t="str">
        <f>回测!K3278</f>
        <v>否</v>
      </c>
      <c r="D3278">
        <f>COUNTIF($C$2:C3278,"是")</f>
        <v>42</v>
      </c>
      <c r="E3278">
        <f>IF(COUNTA(F$2:F3278)&lt;2,0,AVERAGE(F$2:F3278)/_xlfn.STDEV.P(F$2:F3278)*SQRT(252))</f>
        <v>0.53766131875684531</v>
      </c>
      <c r="F3278">
        <f t="shared" si="155"/>
        <v>3.3888893864675307E-3</v>
      </c>
      <c r="G3278" s="4">
        <f>MAX($B$2:$B3278)</f>
        <v>154718.62971138561</v>
      </c>
      <c r="H3278" s="5">
        <f t="shared" si="153"/>
        <v>5.9355280497900731E-2</v>
      </c>
      <c r="I3278" s="5">
        <f t="shared" si="154"/>
        <v>0.12754234227413352</v>
      </c>
    </row>
    <row r="3279" spans="1:9" x14ac:dyDescent="0.25">
      <c r="A3279" s="3">
        <f>回测!A3279</f>
        <v>44761</v>
      </c>
      <c r="B3279">
        <f>回测!F3279</f>
        <v>145255.03118053786</v>
      </c>
      <c r="C3279" t="str">
        <f>回测!K3279</f>
        <v>否</v>
      </c>
      <c r="D3279">
        <f>COUNTIF($C$2:C3279,"是")</f>
        <v>42</v>
      </c>
      <c r="E3279">
        <f>IF(COUNTA(F$2:F3279)&lt;2,0,AVERAGE(F$2:F3279)/_xlfn.STDEV.P(F$2:F3279)*SQRT(252))</f>
        <v>0.53493959500706834</v>
      </c>
      <c r="F3279">
        <f t="shared" si="155"/>
        <v>-1.9255186828045501E-3</v>
      </c>
      <c r="G3279" s="4">
        <f>MAX($B$2:$B3279)</f>
        <v>154718.62971138561</v>
      </c>
      <c r="H3279" s="5">
        <f t="shared" si="153"/>
        <v>6.1166509479183562E-2</v>
      </c>
      <c r="I3279" s="5">
        <f t="shared" si="154"/>
        <v>0.12754234227413352</v>
      </c>
    </row>
    <row r="3280" spans="1:9" x14ac:dyDescent="0.25">
      <c r="A3280" s="3">
        <f>回测!A3280</f>
        <v>44762</v>
      </c>
      <c r="B3280">
        <f>回测!F3280</f>
        <v>145382.24476321979</v>
      </c>
      <c r="C3280" t="str">
        <f>回测!K3280</f>
        <v>否</v>
      </c>
      <c r="D3280">
        <f>COUNTIF($C$2:C3280,"是")</f>
        <v>42</v>
      </c>
      <c r="E3280">
        <f>IF(COUNTA(F$2:F3280)&lt;2,0,AVERAGE(F$2:F3280)/_xlfn.STDEV.P(F$2:F3280)*SQRT(252))</f>
        <v>0.53604251698897354</v>
      </c>
      <c r="F3280">
        <f t="shared" si="155"/>
        <v>8.7579467401588396E-4</v>
      </c>
      <c r="G3280" s="4">
        <f>MAX($B$2:$B3280)</f>
        <v>154718.62971138561</v>
      </c>
      <c r="H3280" s="5">
        <f t="shared" si="153"/>
        <v>6.034428410839765E-2</v>
      </c>
      <c r="I3280" s="5">
        <f t="shared" si="154"/>
        <v>0.12754234227413352</v>
      </c>
    </row>
    <row r="3281" spans="1:9" x14ac:dyDescent="0.25">
      <c r="A3281" s="3">
        <f>回测!A3281</f>
        <v>44763</v>
      </c>
      <c r="B3281">
        <f>回测!F3281</f>
        <v>144738.46365986299</v>
      </c>
      <c r="C3281" t="str">
        <f>回测!K3281</f>
        <v>否</v>
      </c>
      <c r="D3281">
        <f>COUNTIF($C$2:C3281,"是")</f>
        <v>42</v>
      </c>
      <c r="E3281">
        <f>IF(COUNTA(F$2:F3281)&lt;2,0,AVERAGE(F$2:F3281)/_xlfn.STDEV.P(F$2:F3281)*SQRT(252))</f>
        <v>0.52982284499127663</v>
      </c>
      <c r="F3281">
        <f t="shared" si="155"/>
        <v>-4.4281961968967165E-3</v>
      </c>
      <c r="G3281" s="4">
        <f>MAX($B$2:$B3281)</f>
        <v>154718.62971138561</v>
      </c>
      <c r="H3281" s="5">
        <f t="shared" si="153"/>
        <v>6.4505263975901062E-2</v>
      </c>
      <c r="I3281" s="5">
        <f t="shared" si="154"/>
        <v>0.12754234227413352</v>
      </c>
    </row>
    <row r="3282" spans="1:9" x14ac:dyDescent="0.25">
      <c r="A3282" s="3">
        <f>回测!A3282</f>
        <v>44764</v>
      </c>
      <c r="B3282">
        <f>回测!F3282</f>
        <v>145276.89402206955</v>
      </c>
      <c r="C3282" t="str">
        <f>回测!K3282</f>
        <v>否</v>
      </c>
      <c r="D3282">
        <f>COUNTIF($C$2:C3282,"是")</f>
        <v>42</v>
      </c>
      <c r="E3282">
        <f>IF(COUNTA(F$2:F3282)&lt;2,0,AVERAGE(F$2:F3282)/_xlfn.STDEV.P(F$2:F3282)*SQRT(252))</f>
        <v>0.53470325774274463</v>
      </c>
      <c r="F3282">
        <f t="shared" si="155"/>
        <v>3.7200226435447625E-3</v>
      </c>
      <c r="G3282" s="4">
        <f>MAX($B$2:$B3282)</f>
        <v>154718.62971138561</v>
      </c>
      <c r="H3282" s="5">
        <f t="shared" si="153"/>
        <v>6.1025202374974552E-2</v>
      </c>
      <c r="I3282" s="5">
        <f t="shared" si="154"/>
        <v>0.12754234227413352</v>
      </c>
    </row>
    <row r="3283" spans="1:9" x14ac:dyDescent="0.25">
      <c r="A3283" s="3">
        <f>回测!A3283</f>
        <v>44765</v>
      </c>
      <c r="B3283">
        <f>回测!F3283</f>
        <v>145276.89402206955</v>
      </c>
      <c r="C3283" t="str">
        <f>回测!K3283</f>
        <v>否</v>
      </c>
      <c r="D3283">
        <f>COUNTIF($C$2:C3283,"是")</f>
        <v>42</v>
      </c>
      <c r="E3283">
        <f>IF(COUNTA(F$2:F3283)&lt;2,0,AVERAGE(F$2:F3283)/_xlfn.STDEV.P(F$2:F3283)*SQRT(252))</f>
        <v>0.53462167429815655</v>
      </c>
      <c r="F3283">
        <f t="shared" si="155"/>
        <v>0</v>
      </c>
      <c r="G3283" s="4">
        <f>MAX($B$2:$B3283)</f>
        <v>154718.62971138561</v>
      </c>
      <c r="H3283" s="5">
        <f t="shared" si="153"/>
        <v>6.1025202374974552E-2</v>
      </c>
      <c r="I3283" s="5">
        <f t="shared" si="154"/>
        <v>0.12754234227413352</v>
      </c>
    </row>
    <row r="3284" spans="1:9" x14ac:dyDescent="0.25">
      <c r="A3284" s="3">
        <f>回测!A3284</f>
        <v>44766</v>
      </c>
      <c r="B3284">
        <f>回测!F3284</f>
        <v>145276.89402206955</v>
      </c>
      <c r="C3284" t="str">
        <f>回测!K3284</f>
        <v>否</v>
      </c>
      <c r="D3284">
        <f>COUNTIF($C$2:C3284,"是")</f>
        <v>42</v>
      </c>
      <c r="E3284">
        <f>IF(COUNTA(F$2:F3284)&lt;2,0,AVERAGE(F$2:F3284)/_xlfn.STDEV.P(F$2:F3284)*SQRT(252))</f>
        <v>0.53454012818546004</v>
      </c>
      <c r="F3284">
        <f t="shared" si="155"/>
        <v>0</v>
      </c>
      <c r="G3284" s="4">
        <f>MAX($B$2:$B3284)</f>
        <v>154718.62971138561</v>
      </c>
      <c r="H3284" s="5">
        <f t="shared" si="153"/>
        <v>6.1025202374974552E-2</v>
      </c>
      <c r="I3284" s="5">
        <f t="shared" si="154"/>
        <v>0.12754234227413352</v>
      </c>
    </row>
    <row r="3285" spans="1:9" x14ac:dyDescent="0.25">
      <c r="A3285" s="3">
        <f>回测!A3285</f>
        <v>44767</v>
      </c>
      <c r="B3285">
        <f>回测!F3285</f>
        <v>145248.66655716056</v>
      </c>
      <c r="C3285" t="str">
        <f>回测!K3285</f>
        <v>否</v>
      </c>
      <c r="D3285">
        <f>COUNTIF($C$2:C3285,"是")</f>
        <v>42</v>
      </c>
      <c r="E3285">
        <f>IF(COUNTA(F$2:F3285)&lt;2,0,AVERAGE(F$2:F3285)/_xlfn.STDEV.P(F$2:F3285)*SQRT(252))</f>
        <v>0.53419478155787803</v>
      </c>
      <c r="F3285">
        <f t="shared" si="155"/>
        <v>-1.9430113163565466E-4</v>
      </c>
      <c r="G3285" s="4">
        <f>MAX($B$2:$B3285)</f>
        <v>154718.62971138561</v>
      </c>
      <c r="H3285" s="5">
        <f t="shared" si="153"/>
        <v>6.1207646240730496E-2</v>
      </c>
      <c r="I3285" s="5">
        <f t="shared" si="154"/>
        <v>0.12754234227413352</v>
      </c>
    </row>
    <row r="3286" spans="1:9" x14ac:dyDescent="0.25">
      <c r="A3286" s="3">
        <f>回测!A3286</f>
        <v>44768</v>
      </c>
      <c r="B3286">
        <f>回测!F3286</f>
        <v>145582.39298450961</v>
      </c>
      <c r="C3286" t="str">
        <f>回测!K3286</f>
        <v>否</v>
      </c>
      <c r="D3286">
        <f>COUNTIF($C$2:C3286,"是")</f>
        <v>42</v>
      </c>
      <c r="E3286">
        <f>IF(COUNTA(F$2:F3286)&lt;2,0,AVERAGE(F$2:F3286)/_xlfn.STDEV.P(F$2:F3286)*SQRT(252))</f>
        <v>0.53719602388147936</v>
      </c>
      <c r="F3286">
        <f t="shared" si="155"/>
        <v>2.2976212812095831E-3</v>
      </c>
      <c r="G3286" s="4">
        <f>MAX($B$2:$B3286)</f>
        <v>154718.62971138561</v>
      </c>
      <c r="H3286" s="5">
        <f t="shared" si="153"/>
        <v>5.9050656950096259E-2</v>
      </c>
      <c r="I3286" s="5">
        <f t="shared" si="154"/>
        <v>0.12754234227413352</v>
      </c>
    </row>
    <row r="3287" spans="1:9" x14ac:dyDescent="0.25">
      <c r="A3287" s="3">
        <f>回测!A3287</f>
        <v>44769</v>
      </c>
      <c r="B3287">
        <f>回测!F3287</f>
        <v>145291.68416157915</v>
      </c>
      <c r="C3287" t="str">
        <f>回测!K3287</f>
        <v>否</v>
      </c>
      <c r="D3287">
        <f>COUNTIF($C$2:C3287,"是")</f>
        <v>42</v>
      </c>
      <c r="E3287">
        <f>IF(COUNTA(F$2:F3287)&lt;2,0,AVERAGE(F$2:F3287)/_xlfn.STDEV.P(F$2:F3287)*SQRT(252))</f>
        <v>0.53438061705382123</v>
      </c>
      <c r="F3287">
        <f t="shared" si="155"/>
        <v>-1.9968680069807343E-3</v>
      </c>
      <c r="G3287" s="4">
        <f>MAX($B$2:$B3287)</f>
        <v>154718.62971138561</v>
      </c>
      <c r="H3287" s="5">
        <f t="shared" si="153"/>
        <v>6.0929608589422091E-2</v>
      </c>
      <c r="I3287" s="5">
        <f t="shared" si="154"/>
        <v>0.12754234227413352</v>
      </c>
    </row>
    <row r="3288" spans="1:9" x14ac:dyDescent="0.25">
      <c r="A3288" s="3">
        <f>回测!A3288</f>
        <v>44770</v>
      </c>
      <c r="B3288">
        <f>回测!F3288</f>
        <v>145669.50683567915</v>
      </c>
      <c r="C3288" t="str">
        <f>回测!K3288</f>
        <v>否</v>
      </c>
      <c r="D3288">
        <f>COUNTIF($C$2:C3288,"是")</f>
        <v>42</v>
      </c>
      <c r="E3288">
        <f>IF(COUNTA(F$2:F3288)&lt;2,0,AVERAGE(F$2:F3288)/_xlfn.STDEV.P(F$2:F3288)*SQRT(252))</f>
        <v>0.53778161734717067</v>
      </c>
      <c r="F3288">
        <f t="shared" si="155"/>
        <v>2.600442525532376E-3</v>
      </c>
      <c r="G3288" s="4">
        <f>MAX($B$2:$B3288)</f>
        <v>154718.62971138561</v>
      </c>
      <c r="H3288" s="5">
        <f t="shared" si="153"/>
        <v>5.848761000912972E-2</v>
      </c>
      <c r="I3288" s="5">
        <f t="shared" si="154"/>
        <v>0.12754234227413352</v>
      </c>
    </row>
    <row r="3289" spans="1:9" x14ac:dyDescent="0.25">
      <c r="A3289" s="3">
        <f>回测!A3289</f>
        <v>44771</v>
      </c>
      <c r="B3289">
        <f>回测!F3289</f>
        <v>145727.78583398063</v>
      </c>
      <c r="C3289" t="str">
        <f>回测!K3289</f>
        <v>否</v>
      </c>
      <c r="D3289">
        <f>COUNTIF($C$2:C3289,"是")</f>
        <v>42</v>
      </c>
      <c r="E3289">
        <f>IF(COUNTA(F$2:F3289)&lt;2,0,AVERAGE(F$2:F3289)/_xlfn.STDEV.P(F$2:F3289)*SQRT(252))</f>
        <v>0.53824102102236715</v>
      </c>
      <c r="F3289">
        <f t="shared" si="155"/>
        <v>4.0007685594223297E-4</v>
      </c>
      <c r="G3289" s="4">
        <f>MAX($B$2:$B3289)</f>
        <v>154718.62971138561</v>
      </c>
      <c r="H3289" s="5">
        <f t="shared" si="153"/>
        <v>5.811093269231149E-2</v>
      </c>
      <c r="I3289" s="5">
        <f t="shared" si="154"/>
        <v>0.12754234227413352</v>
      </c>
    </row>
    <row r="3290" spans="1:9" x14ac:dyDescent="0.25">
      <c r="A3290" s="3">
        <f>回测!A3290</f>
        <v>44772</v>
      </c>
      <c r="B3290">
        <f>回测!F3290</f>
        <v>145727.78583398063</v>
      </c>
      <c r="C3290" t="str">
        <f>回测!K3290</f>
        <v>否</v>
      </c>
      <c r="D3290">
        <f>COUNTIF($C$2:C3290,"是")</f>
        <v>42</v>
      </c>
      <c r="E3290">
        <f>IF(COUNTA(F$2:F3290)&lt;2,0,AVERAGE(F$2:F3290)/_xlfn.STDEV.P(F$2:F3290)*SQRT(252))</f>
        <v>0.53815907141341413</v>
      </c>
      <c r="F3290">
        <f t="shared" si="155"/>
        <v>0</v>
      </c>
      <c r="G3290" s="4">
        <f>MAX($B$2:$B3290)</f>
        <v>154718.62971138561</v>
      </c>
      <c r="H3290" s="5">
        <f t="shared" si="153"/>
        <v>5.811093269231149E-2</v>
      </c>
      <c r="I3290" s="5">
        <f t="shared" si="154"/>
        <v>0.12754234227413352</v>
      </c>
    </row>
    <row r="3291" spans="1:9" x14ac:dyDescent="0.25">
      <c r="A3291" s="3">
        <f>回测!A3291</f>
        <v>44773</v>
      </c>
      <c r="B3291">
        <f>回测!F3291</f>
        <v>145727.78583398063</v>
      </c>
      <c r="C3291" t="str">
        <f>回测!K3291</f>
        <v>否</v>
      </c>
      <c r="D3291">
        <f>COUNTIF($C$2:C3291,"是")</f>
        <v>42</v>
      </c>
      <c r="E3291">
        <f>IF(COUNTA(F$2:F3291)&lt;2,0,AVERAGE(F$2:F3291)/_xlfn.STDEV.P(F$2:F3291)*SQRT(252))</f>
        <v>0.53807715922465271</v>
      </c>
      <c r="F3291">
        <f t="shared" si="155"/>
        <v>0</v>
      </c>
      <c r="G3291" s="4">
        <f>MAX($B$2:$B3291)</f>
        <v>154718.62971138561</v>
      </c>
      <c r="H3291" s="5">
        <f t="shared" si="153"/>
        <v>5.811093269231149E-2</v>
      </c>
      <c r="I3291" s="5">
        <f t="shared" si="154"/>
        <v>0.12754234227413352</v>
      </c>
    </row>
    <row r="3292" spans="1:9" x14ac:dyDescent="0.25">
      <c r="A3292" s="3">
        <f>回测!A3292</f>
        <v>44774</v>
      </c>
      <c r="B3292">
        <f>回测!F3292</f>
        <v>145880.2912173509</v>
      </c>
      <c r="C3292" t="str">
        <f>回测!K3292</f>
        <v>否</v>
      </c>
      <c r="D3292">
        <f>COUNTIF($C$2:C3292,"是")</f>
        <v>42</v>
      </c>
      <c r="E3292">
        <f>IF(COUNTA(F$2:F3292)&lt;2,0,AVERAGE(F$2:F3292)/_xlfn.STDEV.P(F$2:F3292)*SQRT(252))</f>
        <v>0.53940620930161909</v>
      </c>
      <c r="F3292">
        <f t="shared" si="155"/>
        <v>1.046508615343944E-3</v>
      </c>
      <c r="G3292" s="4">
        <f>MAX($B$2:$B3292)</f>
        <v>154718.62971138561</v>
      </c>
      <c r="H3292" s="5">
        <f t="shared" si="153"/>
        <v>5.712523766867561E-2</v>
      </c>
      <c r="I3292" s="5">
        <f t="shared" si="154"/>
        <v>0.12754234227413352</v>
      </c>
    </row>
    <row r="3293" spans="1:9" x14ac:dyDescent="0.25">
      <c r="A3293" s="3">
        <f>回测!A3293</f>
        <v>44775</v>
      </c>
      <c r="B3293">
        <f>回测!F3293</f>
        <v>145600.11456255469</v>
      </c>
      <c r="C3293" t="str">
        <f>回测!K3293</f>
        <v>否</v>
      </c>
      <c r="D3293">
        <f>COUNTIF($C$2:C3293,"是")</f>
        <v>42</v>
      </c>
      <c r="E3293">
        <f>IF(COUNTA(F$2:F3293)&lt;2,0,AVERAGE(F$2:F3293)/_xlfn.STDEV.P(F$2:F3293)*SQRT(252))</f>
        <v>0.53669858027453421</v>
      </c>
      <c r="F3293">
        <f t="shared" si="155"/>
        <v>-1.9205929221703943E-3</v>
      </c>
      <c r="G3293" s="4">
        <f>MAX($B$2:$B3293)</f>
        <v>154718.62971138561</v>
      </c>
      <c r="H3293" s="5">
        <f t="shared" si="153"/>
        <v>5.893611626370221E-2</v>
      </c>
      <c r="I3293" s="5">
        <f t="shared" si="154"/>
        <v>0.12754234227413352</v>
      </c>
    </row>
    <row r="3294" spans="1:9" x14ac:dyDescent="0.25">
      <c r="A3294" s="3">
        <f>回测!A3294</f>
        <v>44776</v>
      </c>
      <c r="B3294">
        <f>回测!F3294</f>
        <v>145065.20853196576</v>
      </c>
      <c r="C3294" t="str">
        <f>回测!K3294</f>
        <v>否</v>
      </c>
      <c r="D3294">
        <f>COUNTIF($C$2:C3294,"是")</f>
        <v>42</v>
      </c>
      <c r="E3294">
        <f>IF(COUNTA(F$2:F3294)&lt;2,0,AVERAGE(F$2:F3294)/_xlfn.STDEV.P(F$2:F3294)*SQRT(252))</f>
        <v>0.53155524836029433</v>
      </c>
      <c r="F3294">
        <f t="shared" si="155"/>
        <v>-3.6738022644832169E-3</v>
      </c>
      <c r="G3294" s="4">
        <f>MAX($B$2:$B3294)</f>
        <v>154718.62971138561</v>
      </c>
      <c r="H3294" s="5">
        <f t="shared" si="153"/>
        <v>6.2393398890795981E-2</v>
      </c>
      <c r="I3294" s="5">
        <f t="shared" si="154"/>
        <v>0.12754234227413352</v>
      </c>
    </row>
    <row r="3295" spans="1:9" x14ac:dyDescent="0.25">
      <c r="A3295" s="3">
        <f>回测!A3295</f>
        <v>44777</v>
      </c>
      <c r="B3295">
        <f>回测!F3295</f>
        <v>145388.96779046502</v>
      </c>
      <c r="C3295" t="str">
        <f>回测!K3295</f>
        <v>否</v>
      </c>
      <c r="D3295">
        <f>COUNTIF($C$2:C3295,"是")</f>
        <v>42</v>
      </c>
      <c r="E3295">
        <f>IF(COUNTA(F$2:F3295)&lt;2,0,AVERAGE(F$2:F3295)/_xlfn.STDEV.P(F$2:F3295)*SQRT(252))</f>
        <v>0.53446452673881628</v>
      </c>
      <c r="F3295">
        <f t="shared" si="155"/>
        <v>2.2318187922221178E-3</v>
      </c>
      <c r="G3295" s="4">
        <f>MAX($B$2:$B3295)</f>
        <v>154718.62971138561</v>
      </c>
      <c r="H3295" s="5">
        <f t="shared" si="153"/>
        <v>6.030083085872906E-2</v>
      </c>
      <c r="I3295" s="5">
        <f t="shared" si="154"/>
        <v>0.12754234227413352</v>
      </c>
    </row>
    <row r="3296" spans="1:9" x14ac:dyDescent="0.25">
      <c r="A3296" s="3">
        <f>回测!A3296</f>
        <v>44778</v>
      </c>
      <c r="B3296">
        <f>回测!F3296</f>
        <v>146184.5071821532</v>
      </c>
      <c r="C3296" t="str">
        <f>回测!K3296</f>
        <v>否</v>
      </c>
      <c r="D3296">
        <f>COUNTIF($C$2:C3296,"是")</f>
        <v>42</v>
      </c>
      <c r="E3296">
        <f>IF(COUNTA(F$2:F3296)&lt;2,0,AVERAGE(F$2:F3296)/_xlfn.STDEV.P(F$2:F3296)*SQRT(252))</f>
        <v>0.54159708741673807</v>
      </c>
      <c r="F3296">
        <f t="shared" si="155"/>
        <v>5.4718002595266491E-3</v>
      </c>
      <c r="G3296" s="4">
        <f>MAX($B$2:$B3296)</f>
        <v>154718.62971138561</v>
      </c>
      <c r="H3296" s="5">
        <f t="shared" si="153"/>
        <v>5.5158984701144775E-2</v>
      </c>
      <c r="I3296" s="5">
        <f t="shared" si="154"/>
        <v>0.12754234227413352</v>
      </c>
    </row>
    <row r="3297" spans="1:9" x14ac:dyDescent="0.25">
      <c r="A3297" s="3">
        <f>回测!A3297</f>
        <v>44779</v>
      </c>
      <c r="B3297">
        <f>回测!F3297</f>
        <v>146184.5071821532</v>
      </c>
      <c r="C3297" t="str">
        <f>回测!K3297</f>
        <v>否</v>
      </c>
      <c r="D3297">
        <f>COUNTIF($C$2:C3297,"是")</f>
        <v>42</v>
      </c>
      <c r="E3297">
        <f>IF(COUNTA(F$2:F3297)&lt;2,0,AVERAGE(F$2:F3297)/_xlfn.STDEV.P(F$2:F3297)*SQRT(252))</f>
        <v>0.54151480084497916</v>
      </c>
      <c r="F3297">
        <f t="shared" si="155"/>
        <v>0</v>
      </c>
      <c r="G3297" s="4">
        <f>MAX($B$2:$B3297)</f>
        <v>154718.62971138561</v>
      </c>
      <c r="H3297" s="5">
        <f t="shared" si="153"/>
        <v>5.5158984701144775E-2</v>
      </c>
      <c r="I3297" s="5">
        <f t="shared" si="154"/>
        <v>0.12754234227413352</v>
      </c>
    </row>
    <row r="3298" spans="1:9" x14ac:dyDescent="0.25">
      <c r="A3298" s="3">
        <f>回测!A3298</f>
        <v>44780</v>
      </c>
      <c r="B3298">
        <f>回测!F3298</f>
        <v>146184.5071821532</v>
      </c>
      <c r="C3298" t="str">
        <f>回测!K3298</f>
        <v>否</v>
      </c>
      <c r="D3298">
        <f>COUNTIF($C$2:C3298,"是")</f>
        <v>42</v>
      </c>
      <c r="E3298">
        <f>IF(COUNTA(F$2:F3298)&lt;2,0,AVERAGE(F$2:F3298)/_xlfn.STDEV.P(F$2:F3298)*SQRT(252))</f>
        <v>0.54143255176801031</v>
      </c>
      <c r="F3298">
        <f t="shared" si="155"/>
        <v>0</v>
      </c>
      <c r="G3298" s="4">
        <f>MAX($B$2:$B3298)</f>
        <v>154718.62971138561</v>
      </c>
      <c r="H3298" s="5">
        <f t="shared" si="153"/>
        <v>5.5158984701144775E-2</v>
      </c>
      <c r="I3298" s="5">
        <f t="shared" si="154"/>
        <v>0.12754234227413352</v>
      </c>
    </row>
    <row r="3299" spans="1:9" x14ac:dyDescent="0.25">
      <c r="A3299" s="3">
        <f>回测!A3299</f>
        <v>44781</v>
      </c>
      <c r="B3299">
        <f>回测!F3299</f>
        <v>145867.88316020495</v>
      </c>
      <c r="C3299" t="str">
        <f>回测!K3299</f>
        <v>否</v>
      </c>
      <c r="D3299">
        <f>COUNTIF($C$2:C3299,"是")</f>
        <v>42</v>
      </c>
      <c r="E3299">
        <f>IF(COUNTA(F$2:F3299)&lt;2,0,AVERAGE(F$2:F3299)/_xlfn.STDEV.P(F$2:F3299)*SQRT(252))</f>
        <v>0.53839037652170929</v>
      </c>
      <c r="F3299">
        <f t="shared" si="155"/>
        <v>-2.1659205072513954E-3</v>
      </c>
      <c r="G3299" s="4">
        <f>MAX($B$2:$B3299)</f>
        <v>154718.62971138561</v>
      </c>
      <c r="H3299" s="5">
        <f t="shared" si="153"/>
        <v>5.7205435232272839E-2</v>
      </c>
      <c r="I3299" s="5">
        <f t="shared" si="154"/>
        <v>0.12754234227413352</v>
      </c>
    </row>
    <row r="3300" spans="1:9" x14ac:dyDescent="0.25">
      <c r="A3300" s="3">
        <f>回测!A3300</f>
        <v>44782</v>
      </c>
      <c r="B3300">
        <f>回测!F3300</f>
        <v>146067.58772096352</v>
      </c>
      <c r="C3300" t="str">
        <f>回测!K3300</f>
        <v>否</v>
      </c>
      <c r="D3300">
        <f>COUNTIF($C$2:C3300,"是")</f>
        <v>42</v>
      </c>
      <c r="E3300">
        <f>IF(COUNTA(F$2:F3300)&lt;2,0,AVERAGE(F$2:F3300)/_xlfn.STDEV.P(F$2:F3300)*SQRT(252))</f>
        <v>0.54014809983913947</v>
      </c>
      <c r="F3300">
        <f t="shared" si="155"/>
        <v>1.3690783497504189E-3</v>
      </c>
      <c r="G3300" s="4">
        <f>MAX($B$2:$B3300)</f>
        <v>154718.62971138561</v>
      </c>
      <c r="H3300" s="5">
        <f t="shared" si="153"/>
        <v>5.5914675605386877E-2</v>
      </c>
      <c r="I3300" s="5">
        <f t="shared" si="154"/>
        <v>0.12754234227413352</v>
      </c>
    </row>
    <row r="3301" spans="1:9" x14ac:dyDescent="0.25">
      <c r="A3301" s="3">
        <f>回测!A3301</f>
        <v>44783</v>
      </c>
      <c r="B3301">
        <f>回测!F3301</f>
        <v>145766.36103858461</v>
      </c>
      <c r="C3301" t="str">
        <f>回测!K3301</f>
        <v>否</v>
      </c>
      <c r="D3301">
        <f>COUNTIF($C$2:C3301,"是")</f>
        <v>42</v>
      </c>
      <c r="E3301">
        <f>IF(COUNTA(F$2:F3301)&lt;2,0,AVERAGE(F$2:F3301)/_xlfn.STDEV.P(F$2:F3301)*SQRT(252))</f>
        <v>0.53725038059183927</v>
      </c>
      <c r="F3301">
        <f t="shared" si="155"/>
        <v>-2.0622417818958461E-3</v>
      </c>
      <c r="G3301" s="4">
        <f>MAX($B$2:$B3301)</f>
        <v>154718.62971138561</v>
      </c>
      <c r="H3301" s="5">
        <f t="shared" si="153"/>
        <v>5.7861607807028093E-2</v>
      </c>
      <c r="I3301" s="5">
        <f t="shared" si="154"/>
        <v>0.12754234227413352</v>
      </c>
    </row>
    <row r="3302" spans="1:9" x14ac:dyDescent="0.25">
      <c r="A3302" s="3">
        <f>回测!A3302</f>
        <v>44784</v>
      </c>
      <c r="B3302">
        <f>回测!F3302</f>
        <v>146357.58649982224</v>
      </c>
      <c r="C3302" t="str">
        <f>回测!K3302</f>
        <v>否</v>
      </c>
      <c r="D3302">
        <f>COUNTIF($C$2:C3302,"是")</f>
        <v>42</v>
      </c>
      <c r="E3302">
        <f>IF(COUNTA(F$2:F3302)&lt;2,0,AVERAGE(F$2:F3302)/_xlfn.STDEV.P(F$2:F3302)*SQRT(252))</f>
        <v>0.54254558175583678</v>
      </c>
      <c r="F3302">
        <f t="shared" si="155"/>
        <v>4.055980111084212E-3</v>
      </c>
      <c r="G3302" s="4">
        <f>MAX($B$2:$B3302)</f>
        <v>154718.62971138561</v>
      </c>
      <c r="H3302" s="5">
        <f t="shared" si="153"/>
        <v>5.4040313226404457E-2</v>
      </c>
      <c r="I3302" s="5">
        <f t="shared" si="154"/>
        <v>0.12754234227413352</v>
      </c>
    </row>
    <row r="3303" spans="1:9" x14ac:dyDescent="0.25">
      <c r="A3303" s="3">
        <f>回测!A3303</f>
        <v>44785</v>
      </c>
      <c r="B3303">
        <f>回测!F3303</f>
        <v>146541.31103905264</v>
      </c>
      <c r="C3303" t="str">
        <f>回测!K3303</f>
        <v>否</v>
      </c>
      <c r="D3303">
        <f>COUNTIF($C$2:C3303,"是")</f>
        <v>42</v>
      </c>
      <c r="E3303">
        <f>IF(COUNTA(F$2:F3303)&lt;2,0,AVERAGE(F$2:F3303)/_xlfn.STDEV.P(F$2:F3303)*SQRT(252))</f>
        <v>0.54414956332974873</v>
      </c>
      <c r="F3303">
        <f t="shared" si="155"/>
        <v>1.2553127147298948E-3</v>
      </c>
      <c r="G3303" s="4">
        <f>MAX($B$2:$B3303)</f>
        <v>154718.62971138561</v>
      </c>
      <c r="H3303" s="5">
        <f t="shared" si="153"/>
        <v>5.2852838003975777E-2</v>
      </c>
      <c r="I3303" s="5">
        <f t="shared" si="154"/>
        <v>0.12754234227413352</v>
      </c>
    </row>
    <row r="3304" spans="1:9" x14ac:dyDescent="0.25">
      <c r="A3304" s="3">
        <f>回测!A3304</f>
        <v>44786</v>
      </c>
      <c r="B3304">
        <f>回测!F3304</f>
        <v>146541.31103905264</v>
      </c>
      <c r="C3304" t="str">
        <f>回测!K3304</f>
        <v>否</v>
      </c>
      <c r="D3304">
        <f>COUNTIF($C$2:C3304,"是")</f>
        <v>42</v>
      </c>
      <c r="E3304">
        <f>IF(COUNTA(F$2:F3304)&lt;2,0,AVERAGE(F$2:F3304)/_xlfn.STDEV.P(F$2:F3304)*SQRT(252))</f>
        <v>0.54406706332307242</v>
      </c>
      <c r="F3304">
        <f t="shared" si="155"/>
        <v>0</v>
      </c>
      <c r="G3304" s="4">
        <f>MAX($B$2:$B3304)</f>
        <v>154718.62971138561</v>
      </c>
      <c r="H3304" s="5">
        <f t="shared" si="153"/>
        <v>5.2852838003975777E-2</v>
      </c>
      <c r="I3304" s="5">
        <f t="shared" si="154"/>
        <v>0.12754234227413352</v>
      </c>
    </row>
    <row r="3305" spans="1:9" x14ac:dyDescent="0.25">
      <c r="A3305" s="3">
        <f>回测!A3305</f>
        <v>44787</v>
      </c>
      <c r="B3305">
        <f>回测!F3305</f>
        <v>146541.31103905264</v>
      </c>
      <c r="C3305" t="str">
        <f>回测!K3305</f>
        <v>否</v>
      </c>
      <c r="D3305">
        <f>COUNTIF($C$2:C3305,"是")</f>
        <v>42</v>
      </c>
      <c r="E3305">
        <f>IF(COUNTA(F$2:F3305)&lt;2,0,AVERAGE(F$2:F3305)/_xlfn.STDEV.P(F$2:F3305)*SQRT(252))</f>
        <v>0.54398460082917777</v>
      </c>
      <c r="F3305">
        <f t="shared" si="155"/>
        <v>0</v>
      </c>
      <c r="G3305" s="4">
        <f>MAX($B$2:$B3305)</f>
        <v>154718.62971138561</v>
      </c>
      <c r="H3305" s="5">
        <f t="shared" si="153"/>
        <v>5.2852838003975777E-2</v>
      </c>
      <c r="I3305" s="5">
        <f t="shared" si="154"/>
        <v>0.12754234227413352</v>
      </c>
    </row>
    <row r="3306" spans="1:9" x14ac:dyDescent="0.25">
      <c r="A3306" s="3">
        <f>回测!A3306</f>
        <v>44788</v>
      </c>
      <c r="B3306">
        <f>回测!F3306</f>
        <v>146617.13854973545</v>
      </c>
      <c r="C3306" t="str">
        <f>回测!K3306</f>
        <v>否</v>
      </c>
      <c r="D3306">
        <f>COUNTIF($C$2:C3306,"是")</f>
        <v>42</v>
      </c>
      <c r="E3306">
        <f>IF(COUNTA(F$2:F3306)&lt;2,0,AVERAGE(F$2:F3306)/_xlfn.STDEV.P(F$2:F3306)*SQRT(252))</f>
        <v>0.5445994158737455</v>
      </c>
      <c r="F3306">
        <f t="shared" si="155"/>
        <v>5.1744801616115943E-4</v>
      </c>
      <c r="G3306" s="4">
        <f>MAX($B$2:$B3306)</f>
        <v>154718.62971138561</v>
      </c>
      <c r="H3306" s="5">
        <f t="shared" si="153"/>
        <v>5.2362738583988211E-2</v>
      </c>
      <c r="I3306" s="5">
        <f t="shared" si="154"/>
        <v>0.12754234227413352</v>
      </c>
    </row>
    <row r="3307" spans="1:9" x14ac:dyDescent="0.25">
      <c r="A3307" s="3">
        <f>回测!A3307</f>
        <v>44789</v>
      </c>
      <c r="B3307">
        <f>回测!F3307</f>
        <v>146553.26720840982</v>
      </c>
      <c r="C3307" t="str">
        <f>回测!K3307</f>
        <v>否</v>
      </c>
      <c r="D3307">
        <f>COUNTIF($C$2:C3307,"是")</f>
        <v>42</v>
      </c>
      <c r="E3307">
        <f>IF(COUNTA(F$2:F3307)&lt;2,0,AVERAGE(F$2:F3307)/_xlfn.STDEV.P(F$2:F3307)*SQRT(252))</f>
        <v>0.54392731818932549</v>
      </c>
      <c r="F3307">
        <f t="shared" si="155"/>
        <v>-4.3563352795872312E-4</v>
      </c>
      <c r="G3307" s="4">
        <f>MAX($B$2:$B3307)</f>
        <v>154718.62971138561</v>
      </c>
      <c r="H3307" s="5">
        <f t="shared" si="153"/>
        <v>5.2775561147404004E-2</v>
      </c>
      <c r="I3307" s="5">
        <f t="shared" si="154"/>
        <v>0.12754234227413352</v>
      </c>
    </row>
    <row r="3308" spans="1:9" x14ac:dyDescent="0.25">
      <c r="A3308" s="3">
        <f>回测!A3308</f>
        <v>44790</v>
      </c>
      <c r="B3308">
        <f>回测!F3308</f>
        <v>146756.12839385151</v>
      </c>
      <c r="C3308" t="str">
        <f>回测!K3308</f>
        <v>否</v>
      </c>
      <c r="D3308">
        <f>COUNTIF($C$2:C3308,"是")</f>
        <v>42</v>
      </c>
      <c r="E3308">
        <f>IF(COUNTA(F$2:F3308)&lt;2,0,AVERAGE(F$2:F3308)/_xlfn.STDEV.P(F$2:F3308)*SQRT(252))</f>
        <v>0.54570173225376872</v>
      </c>
      <c r="F3308">
        <f t="shared" si="155"/>
        <v>1.3842146907119268E-3</v>
      </c>
      <c r="G3308" s="4">
        <f>MAX($B$2:$B3308)</f>
        <v>154718.62971138561</v>
      </c>
      <c r="H3308" s="5">
        <f t="shared" si="153"/>
        <v>5.1464399163743013E-2</v>
      </c>
      <c r="I3308" s="5">
        <f t="shared" si="154"/>
        <v>0.12754234227413352</v>
      </c>
    </row>
    <row r="3309" spans="1:9" x14ac:dyDescent="0.25">
      <c r="A3309" s="3">
        <f>回测!A3309</f>
        <v>44791</v>
      </c>
      <c r="B3309">
        <f>回测!F3309</f>
        <v>146290.48193485846</v>
      </c>
      <c r="C3309" t="str">
        <f>回测!K3309</f>
        <v>否</v>
      </c>
      <c r="D3309">
        <f>COUNTIF($C$2:C3309,"是")</f>
        <v>42</v>
      </c>
      <c r="E3309">
        <f>IF(COUNTA(F$2:F3309)&lt;2,0,AVERAGE(F$2:F3309)/_xlfn.STDEV.P(F$2:F3309)*SQRT(252))</f>
        <v>0.54127012627706772</v>
      </c>
      <c r="F3309">
        <f t="shared" si="155"/>
        <v>-3.1729268418924095E-3</v>
      </c>
      <c r="G3309" s="4">
        <f>MAX($B$2:$B3309)</f>
        <v>154718.62971138561</v>
      </c>
      <c r="H3309" s="5">
        <f t="shared" si="153"/>
        <v>5.4474033232126851E-2</v>
      </c>
      <c r="I3309" s="5">
        <f t="shared" si="154"/>
        <v>0.12754234227413352</v>
      </c>
    </row>
    <row r="3310" spans="1:9" x14ac:dyDescent="0.25">
      <c r="A3310" s="3">
        <f>回测!A3310</f>
        <v>44792</v>
      </c>
      <c r="B3310">
        <f>回测!F3310</f>
        <v>146058.45990765901</v>
      </c>
      <c r="C3310" t="str">
        <f>回测!K3310</f>
        <v>否</v>
      </c>
      <c r="D3310">
        <f>COUNTIF($C$2:C3310,"是")</f>
        <v>42</v>
      </c>
      <c r="E3310">
        <f>IF(COUNTA(F$2:F3310)&lt;2,0,AVERAGE(F$2:F3310)/_xlfn.STDEV.P(F$2:F3310)*SQRT(252))</f>
        <v>0.53903125347964775</v>
      </c>
      <c r="F3310">
        <f t="shared" si="155"/>
        <v>-1.5860363854892645E-3</v>
      </c>
      <c r="G3310" s="4">
        <f>MAX($B$2:$B3310)</f>
        <v>154718.62971138561</v>
      </c>
      <c r="H3310" s="5">
        <f t="shared" si="153"/>
        <v>5.5973671818845716E-2</v>
      </c>
      <c r="I3310" s="5">
        <f t="shared" si="154"/>
        <v>0.12754234227413352</v>
      </c>
    </row>
    <row r="3311" spans="1:9" x14ac:dyDescent="0.25">
      <c r="A3311" s="3">
        <f>回测!A3311</f>
        <v>44793</v>
      </c>
      <c r="B3311">
        <f>回测!F3311</f>
        <v>146058.45990765901</v>
      </c>
      <c r="C3311" t="str">
        <f>回测!K3311</f>
        <v>否</v>
      </c>
      <c r="D3311">
        <f>COUNTIF($C$2:C3311,"是")</f>
        <v>42</v>
      </c>
      <c r="E3311">
        <f>IF(COUNTA(F$2:F3311)&lt;2,0,AVERAGE(F$2:F3311)/_xlfn.STDEV.P(F$2:F3311)*SQRT(252))</f>
        <v>0.53894970416105825</v>
      </c>
      <c r="F3311">
        <f t="shared" si="155"/>
        <v>0</v>
      </c>
      <c r="G3311" s="4">
        <f>MAX($B$2:$B3311)</f>
        <v>154718.62971138561</v>
      </c>
      <c r="H3311" s="5">
        <f t="shared" si="153"/>
        <v>5.5973671818845716E-2</v>
      </c>
      <c r="I3311" s="5">
        <f t="shared" si="154"/>
        <v>0.12754234227413352</v>
      </c>
    </row>
    <row r="3312" spans="1:9" x14ac:dyDescent="0.25">
      <c r="A3312" s="3">
        <f>回测!A3312</f>
        <v>44794</v>
      </c>
      <c r="B3312">
        <f>回测!F3312</f>
        <v>146058.45990765901</v>
      </c>
      <c r="C3312" t="str">
        <f>回测!K3312</f>
        <v>否</v>
      </c>
      <c r="D3312">
        <f>COUNTIF($C$2:C3312,"是")</f>
        <v>42</v>
      </c>
      <c r="E3312">
        <f>IF(COUNTA(F$2:F3312)&lt;2,0,AVERAGE(F$2:F3312)/_xlfn.STDEV.P(F$2:F3312)*SQRT(252))</f>
        <v>0.53886819184373558</v>
      </c>
      <c r="F3312">
        <f t="shared" si="155"/>
        <v>0</v>
      </c>
      <c r="G3312" s="4">
        <f>MAX($B$2:$B3312)</f>
        <v>154718.62971138561</v>
      </c>
      <c r="H3312" s="5">
        <f t="shared" si="153"/>
        <v>5.5973671818845716E-2</v>
      </c>
      <c r="I3312" s="5">
        <f t="shared" si="154"/>
        <v>0.12754234227413352</v>
      </c>
    </row>
    <row r="3313" spans="1:9" x14ac:dyDescent="0.25">
      <c r="A3313" s="3">
        <f>回测!A3313</f>
        <v>44795</v>
      </c>
      <c r="B3313">
        <f>回测!F3313</f>
        <v>146215.18465631441</v>
      </c>
      <c r="C3313" t="str">
        <f>回测!K3313</f>
        <v>否</v>
      </c>
      <c r="D3313">
        <f>COUNTIF($C$2:C3313,"是")</f>
        <v>42</v>
      </c>
      <c r="E3313">
        <f>IF(COUNTA(F$2:F3313)&lt;2,0,AVERAGE(F$2:F3313)/_xlfn.STDEV.P(F$2:F3313)*SQRT(252))</f>
        <v>0.540226930298775</v>
      </c>
      <c r="F3313">
        <f t="shared" si="155"/>
        <v>1.0730275312671456E-3</v>
      </c>
      <c r="G3313" s="4">
        <f>MAX($B$2:$B3313)</f>
        <v>154718.62971138561</v>
      </c>
      <c r="H3313" s="5">
        <f t="shared" si="153"/>
        <v>5.4960705578466218E-2</v>
      </c>
      <c r="I3313" s="5">
        <f t="shared" si="154"/>
        <v>0.12754234227413352</v>
      </c>
    </row>
    <row r="3314" spans="1:9" x14ac:dyDescent="0.25">
      <c r="A3314" s="3">
        <f>回测!A3314</f>
        <v>44796</v>
      </c>
      <c r="B3314">
        <f>回测!F3314</f>
        <v>146163.24398063717</v>
      </c>
      <c r="C3314" t="str">
        <f>回测!K3314</f>
        <v>否</v>
      </c>
      <c r="D3314">
        <f>COUNTIF($C$2:C3314,"是")</f>
        <v>42</v>
      </c>
      <c r="E3314">
        <f>IF(COUNTA(F$2:F3314)&lt;2,0,AVERAGE(F$2:F3314)/_xlfn.STDEV.P(F$2:F3314)*SQRT(252))</f>
        <v>0.53966528801865521</v>
      </c>
      <c r="F3314">
        <f t="shared" si="155"/>
        <v>-3.5523448401975077E-4</v>
      </c>
      <c r="G3314" s="4">
        <f>MAX($B$2:$B3314)</f>
        <v>154718.62971138561</v>
      </c>
      <c r="H3314" s="5">
        <f t="shared" si="153"/>
        <v>5.5296416124598458E-2</v>
      </c>
      <c r="I3314" s="5">
        <f t="shared" si="154"/>
        <v>0.12754234227413352</v>
      </c>
    </row>
    <row r="3315" spans="1:9" x14ac:dyDescent="0.25">
      <c r="A3315" s="3">
        <f>回测!A3315</f>
        <v>44797</v>
      </c>
      <c r="B3315">
        <f>回测!F3315</f>
        <v>145716.28898670606</v>
      </c>
      <c r="C3315" t="str">
        <f>回测!K3315</f>
        <v>否</v>
      </c>
      <c r="D3315">
        <f>COUNTIF($C$2:C3315,"是")</f>
        <v>42</v>
      </c>
      <c r="E3315">
        <f>IF(COUNTA(F$2:F3315)&lt;2,0,AVERAGE(F$2:F3315)/_xlfn.STDEV.P(F$2:F3315)*SQRT(252))</f>
        <v>0.53539991264033893</v>
      </c>
      <c r="F3315">
        <f t="shared" si="155"/>
        <v>-3.0579164895266908E-3</v>
      </c>
      <c r="G3315" s="4">
        <f>MAX($B$2:$B3315)</f>
        <v>154718.62971138561</v>
      </c>
      <c r="H3315" s="5">
        <f t="shared" si="153"/>
        <v>5.8185240791446047E-2</v>
      </c>
      <c r="I3315" s="5">
        <f t="shared" si="154"/>
        <v>0.12754234227413352</v>
      </c>
    </row>
    <row r="3316" spans="1:9" x14ac:dyDescent="0.25">
      <c r="A3316" s="3">
        <f>回测!A3316</f>
        <v>44798</v>
      </c>
      <c r="B3316">
        <f>回测!F3316</f>
        <v>146096.20899130256</v>
      </c>
      <c r="C3316" t="str">
        <f>回测!K3316</f>
        <v>否</v>
      </c>
      <c r="D3316">
        <f>COUNTIF($C$2:C3316,"是")</f>
        <v>42</v>
      </c>
      <c r="E3316">
        <f>IF(COUNTA(F$2:F3316)&lt;2,0,AVERAGE(F$2:F3316)/_xlfn.STDEV.P(F$2:F3316)*SQRT(252))</f>
        <v>0.53879074671157545</v>
      </c>
      <c r="F3316">
        <f t="shared" si="155"/>
        <v>2.6072583047400677E-3</v>
      </c>
      <c r="G3316" s="4">
        <f>MAX($B$2:$B3316)</f>
        <v>154718.62971138561</v>
      </c>
      <c r="H3316" s="5">
        <f t="shared" si="153"/>
        <v>5.5729686438972803E-2</v>
      </c>
      <c r="I3316" s="5">
        <f t="shared" si="154"/>
        <v>0.12754234227413352</v>
      </c>
    </row>
    <row r="3317" spans="1:9" x14ac:dyDescent="0.25">
      <c r="A3317" s="3">
        <f>回测!A3317</f>
        <v>44799</v>
      </c>
      <c r="B3317">
        <f>回测!F3317</f>
        <v>146037.74556285367</v>
      </c>
      <c r="C3317" t="str">
        <f>回测!K3317</f>
        <v>否</v>
      </c>
      <c r="D3317">
        <f>COUNTIF($C$2:C3317,"是")</f>
        <v>42</v>
      </c>
      <c r="E3317">
        <f>IF(COUNTA(F$2:F3317)&lt;2,0,AVERAGE(F$2:F3317)/_xlfn.STDEV.P(F$2:F3317)*SQRT(252))</f>
        <v>0.53816892022226515</v>
      </c>
      <c r="F3317">
        <f t="shared" si="155"/>
        <v>-4.0017074263964947E-4</v>
      </c>
      <c r="G3317" s="4">
        <f>MAX($B$2:$B3317)</f>
        <v>154718.62971138561</v>
      </c>
      <c r="H3317" s="5">
        <f t="shared" si="153"/>
        <v>5.6107555791603092E-2</v>
      </c>
      <c r="I3317" s="5">
        <f t="shared" si="154"/>
        <v>0.12754234227413352</v>
      </c>
    </row>
    <row r="3318" spans="1:9" x14ac:dyDescent="0.25">
      <c r="A3318" s="3">
        <f>回测!A3318</f>
        <v>44800</v>
      </c>
      <c r="B3318">
        <f>回测!F3318</f>
        <v>146037.74556285367</v>
      </c>
      <c r="C3318" t="str">
        <f>回测!K3318</f>
        <v>否</v>
      </c>
      <c r="D3318">
        <f>COUNTIF($C$2:C3318,"是")</f>
        <v>42</v>
      </c>
      <c r="E3318">
        <f>IF(COUNTA(F$2:F3318)&lt;2,0,AVERAGE(F$2:F3318)/_xlfn.STDEV.P(F$2:F3318)*SQRT(252))</f>
        <v>0.53808767355025477</v>
      </c>
      <c r="F3318">
        <f t="shared" si="155"/>
        <v>0</v>
      </c>
      <c r="G3318" s="4">
        <f>MAX($B$2:$B3318)</f>
        <v>154718.62971138561</v>
      </c>
      <c r="H3318" s="5">
        <f t="shared" si="153"/>
        <v>5.6107555791603092E-2</v>
      </c>
      <c r="I3318" s="5">
        <f t="shared" si="154"/>
        <v>0.12754234227413352</v>
      </c>
    </row>
    <row r="3319" spans="1:9" x14ac:dyDescent="0.25">
      <c r="A3319" s="3">
        <f>回测!A3319</f>
        <v>44801</v>
      </c>
      <c r="B3319">
        <f>回测!F3319</f>
        <v>146037.74556285367</v>
      </c>
      <c r="C3319" t="str">
        <f>回测!K3319</f>
        <v>否</v>
      </c>
      <c r="D3319">
        <f>COUNTIF($C$2:C3319,"是")</f>
        <v>42</v>
      </c>
      <c r="E3319">
        <f>IF(COUNTA(F$2:F3319)&lt;2,0,AVERAGE(F$2:F3319)/_xlfn.STDEV.P(F$2:F3319)*SQRT(252))</f>
        <v>0.53800646366425542</v>
      </c>
      <c r="F3319">
        <f t="shared" si="155"/>
        <v>0</v>
      </c>
      <c r="G3319" s="4">
        <f>MAX($B$2:$B3319)</f>
        <v>154718.62971138561</v>
      </c>
      <c r="H3319" s="5">
        <f t="shared" si="153"/>
        <v>5.6107555791603092E-2</v>
      </c>
      <c r="I3319" s="5">
        <f t="shared" si="154"/>
        <v>0.12754234227413352</v>
      </c>
    </row>
    <row r="3320" spans="1:9" x14ac:dyDescent="0.25">
      <c r="A3320" s="3">
        <f>回测!A3320</f>
        <v>44802</v>
      </c>
      <c r="B3320">
        <f>回测!F3320</f>
        <v>145525.62798597114</v>
      </c>
      <c r="C3320" t="str">
        <f>回测!K3320</f>
        <v>否</v>
      </c>
      <c r="D3320">
        <f>COUNTIF($C$2:C3320,"是")</f>
        <v>42</v>
      </c>
      <c r="E3320">
        <f>IF(COUNTA(F$2:F3320)&lt;2,0,AVERAGE(F$2:F3320)/_xlfn.STDEV.P(F$2:F3320)*SQRT(252))</f>
        <v>0.53312222936164455</v>
      </c>
      <c r="F3320">
        <f t="shared" si="155"/>
        <v>-3.5067480322210631E-3</v>
      </c>
      <c r="G3320" s="4">
        <f>MAX($B$2:$B3320)</f>
        <v>154718.62971138561</v>
      </c>
      <c r="H3320" s="5">
        <f t="shared" si="153"/>
        <v>5.9417548762959127E-2</v>
      </c>
      <c r="I3320" s="5">
        <f t="shared" si="154"/>
        <v>0.12754234227413352</v>
      </c>
    </row>
    <row r="3321" spans="1:9" x14ac:dyDescent="0.25">
      <c r="A3321" s="3">
        <f>回测!A3321</f>
        <v>44803</v>
      </c>
      <c r="B3321">
        <f>回测!F3321</f>
        <v>145636.00875473724</v>
      </c>
      <c r="C3321" t="str">
        <f>回测!K3321</f>
        <v>否</v>
      </c>
      <c r="D3321">
        <f>COUNTIF($C$2:C3321,"是")</f>
        <v>42</v>
      </c>
      <c r="E3321">
        <f>IF(COUNTA(F$2:F3321)&lt;2,0,AVERAGE(F$2:F3321)/_xlfn.STDEV.P(F$2:F3321)*SQRT(252))</f>
        <v>0.53405981715561102</v>
      </c>
      <c r="F3321">
        <f t="shared" si="155"/>
        <v>7.584971134895202E-4</v>
      </c>
      <c r="G3321" s="4">
        <f>MAX($B$2:$B3321)</f>
        <v>154718.62971138561</v>
      </c>
      <c r="H3321" s="5">
        <f t="shared" si="153"/>
        <v>5.8704119688697043E-2</v>
      </c>
      <c r="I3321" s="5">
        <f t="shared" si="154"/>
        <v>0.12754234227413352</v>
      </c>
    </row>
    <row r="3322" spans="1:9" x14ac:dyDescent="0.25">
      <c r="A3322" s="3">
        <f>回测!A3322</f>
        <v>44804</v>
      </c>
      <c r="B3322">
        <f>回测!F3322</f>
        <v>145414.48032750323</v>
      </c>
      <c r="C3322" t="str">
        <f>回测!K3322</f>
        <v>否</v>
      </c>
      <c r="D3322">
        <f>COUNTIF($C$2:C3322,"是")</f>
        <v>42</v>
      </c>
      <c r="E3322">
        <f>IF(COUNTA(F$2:F3322)&lt;2,0,AVERAGE(F$2:F3322)/_xlfn.STDEV.P(F$2:F3322)*SQRT(252))</f>
        <v>0.53191608339271068</v>
      </c>
      <c r="F3322">
        <f t="shared" si="155"/>
        <v>-1.5211102606298432E-3</v>
      </c>
      <c r="G3322" s="4">
        <f>MAX($B$2:$B3322)</f>
        <v>154718.62971138561</v>
      </c>
      <c r="H3322" s="5">
        <f t="shared" si="153"/>
        <v>6.0135934510527123E-2</v>
      </c>
      <c r="I3322" s="5">
        <f t="shared" si="154"/>
        <v>0.12754234227413352</v>
      </c>
    </row>
    <row r="3323" spans="1:9" x14ac:dyDescent="0.25">
      <c r="A3323" s="3">
        <f>回测!A3323</f>
        <v>44805</v>
      </c>
      <c r="B3323">
        <f>回测!F3323</f>
        <v>144856.63314580295</v>
      </c>
      <c r="C3323" t="str">
        <f>回测!K3323</f>
        <v>否</v>
      </c>
      <c r="D3323">
        <f>COUNTIF($C$2:C3323,"是")</f>
        <v>42</v>
      </c>
      <c r="E3323">
        <f>IF(COUNTA(F$2:F3323)&lt;2,0,AVERAGE(F$2:F3323)/_xlfn.STDEV.P(F$2:F3323)*SQRT(252))</f>
        <v>0.52657815393075225</v>
      </c>
      <c r="F3323">
        <f t="shared" si="155"/>
        <v>-3.8362560622842157E-3</v>
      </c>
      <c r="G3323" s="4">
        <f>MAX($B$2:$B3323)</f>
        <v>154718.62971138561</v>
      </c>
      <c r="H3323" s="5">
        <f t="shared" si="153"/>
        <v>6.3741493729484122E-2</v>
      </c>
      <c r="I3323" s="5">
        <f t="shared" si="154"/>
        <v>0.12754234227413352</v>
      </c>
    </row>
    <row r="3324" spans="1:9" x14ac:dyDescent="0.25">
      <c r="A3324" s="3">
        <f>回测!A3324</f>
        <v>44806</v>
      </c>
      <c r="B3324">
        <f>回测!F3324</f>
        <v>144666.16215034976</v>
      </c>
      <c r="C3324" t="str">
        <f>回测!K3324</f>
        <v>否</v>
      </c>
      <c r="D3324">
        <f>COUNTIF($C$2:C3324,"是")</f>
        <v>42</v>
      </c>
      <c r="E3324">
        <f>IF(COUNTA(F$2:F3324)&lt;2,0,AVERAGE(F$2:F3324)/_xlfn.STDEV.P(F$2:F3324)*SQRT(252))</f>
        <v>0.5247181537608947</v>
      </c>
      <c r="F3324">
        <f t="shared" si="155"/>
        <v>-1.3148931555069243E-3</v>
      </c>
      <c r="G3324" s="4">
        <f>MAX($B$2:$B3324)</f>
        <v>154718.62971138561</v>
      </c>
      <c r="H3324" s="5">
        <f t="shared" si="153"/>
        <v>6.4972573631164376E-2</v>
      </c>
      <c r="I3324" s="5">
        <f t="shared" si="154"/>
        <v>0.12754234227413352</v>
      </c>
    </row>
    <row r="3325" spans="1:9" x14ac:dyDescent="0.25">
      <c r="A3325" s="3">
        <f>回测!A3325</f>
        <v>44807</v>
      </c>
      <c r="B3325">
        <f>回测!F3325</f>
        <v>144666.16215034976</v>
      </c>
      <c r="C3325" t="str">
        <f>回测!K3325</f>
        <v>否</v>
      </c>
      <c r="D3325">
        <f>COUNTIF($C$2:C3325,"是")</f>
        <v>42</v>
      </c>
      <c r="E3325">
        <f>IF(COUNTA(F$2:F3325)&lt;2,0,AVERAGE(F$2:F3325)/_xlfn.STDEV.P(F$2:F3325)*SQRT(252))</f>
        <v>0.52463910909583766</v>
      </c>
      <c r="F3325">
        <f t="shared" si="155"/>
        <v>0</v>
      </c>
      <c r="G3325" s="4">
        <f>MAX($B$2:$B3325)</f>
        <v>154718.62971138561</v>
      </c>
      <c r="H3325" s="5">
        <f t="shared" si="153"/>
        <v>6.4972573631164376E-2</v>
      </c>
      <c r="I3325" s="5">
        <f t="shared" si="154"/>
        <v>0.12754234227413352</v>
      </c>
    </row>
    <row r="3326" spans="1:9" x14ac:dyDescent="0.25">
      <c r="A3326" s="3">
        <f>回测!A3326</f>
        <v>44808</v>
      </c>
      <c r="B3326">
        <f>回测!F3326</f>
        <v>144666.16215034976</v>
      </c>
      <c r="C3326" t="str">
        <f>回测!K3326</f>
        <v>否</v>
      </c>
      <c r="D3326">
        <f>COUNTIF($C$2:C3326,"是")</f>
        <v>42</v>
      </c>
      <c r="E3326">
        <f>IF(COUNTA(F$2:F3326)&lt;2,0,AVERAGE(F$2:F3326)/_xlfn.STDEV.P(F$2:F3326)*SQRT(252))</f>
        <v>0.52456010014239374</v>
      </c>
      <c r="F3326">
        <f t="shared" si="155"/>
        <v>0</v>
      </c>
      <c r="G3326" s="4">
        <f>MAX($B$2:$B3326)</f>
        <v>154718.62971138561</v>
      </c>
      <c r="H3326" s="5">
        <f t="shared" si="153"/>
        <v>6.4972573631164376E-2</v>
      </c>
      <c r="I3326" s="5">
        <f t="shared" si="154"/>
        <v>0.12754234227413352</v>
      </c>
    </row>
    <row r="3327" spans="1:9" x14ac:dyDescent="0.25">
      <c r="A3327" s="3">
        <f>回测!A3327</f>
        <v>44809</v>
      </c>
      <c r="B3327">
        <f>回测!F3327</f>
        <v>145032.63754418693</v>
      </c>
      <c r="C3327" t="str">
        <f>回测!K3327</f>
        <v>否</v>
      </c>
      <c r="D3327">
        <f>COUNTIF($C$2:C3327,"是")</f>
        <v>42</v>
      </c>
      <c r="E3327">
        <f>IF(COUNTA(F$2:F3327)&lt;2,0,AVERAGE(F$2:F3327)/_xlfn.STDEV.P(F$2:F3327)*SQRT(252))</f>
        <v>0.52784891497301312</v>
      </c>
      <c r="F3327">
        <f t="shared" si="155"/>
        <v>2.5332488841192102E-3</v>
      </c>
      <c r="G3327" s="4">
        <f>MAX($B$2:$B3327)</f>
        <v>154718.62971138561</v>
      </c>
      <c r="H3327" s="5">
        <f t="shared" si="153"/>
        <v>6.2603916446694718E-2</v>
      </c>
      <c r="I3327" s="5">
        <f t="shared" si="154"/>
        <v>0.12754234227413352</v>
      </c>
    </row>
    <row r="3328" spans="1:9" x14ac:dyDescent="0.25">
      <c r="A3328" s="3">
        <f>回测!A3328</f>
        <v>44810</v>
      </c>
      <c r="B3328">
        <f>回测!F3328</f>
        <v>145449.24477973481</v>
      </c>
      <c r="C3328" t="str">
        <f>回测!K3328</f>
        <v>否</v>
      </c>
      <c r="D3328">
        <f>COUNTIF($C$2:C3328,"是")</f>
        <v>42</v>
      </c>
      <c r="E3328">
        <f>IF(COUNTA(F$2:F3328)&lt;2,0,AVERAGE(F$2:F3328)/_xlfn.STDEV.P(F$2:F3328)*SQRT(252))</f>
        <v>0.53158099981446949</v>
      </c>
      <c r="F3328">
        <f t="shared" si="155"/>
        <v>2.8725067860739806E-3</v>
      </c>
      <c r="G3328" s="4">
        <f>MAX($B$2:$B3328)</f>
        <v>154718.62971138561</v>
      </c>
      <c r="H3328" s="5">
        <f t="shared" si="153"/>
        <v>5.991123983544866E-2</v>
      </c>
      <c r="I3328" s="5">
        <f t="shared" si="154"/>
        <v>0.12754234227413352</v>
      </c>
    </row>
    <row r="3329" spans="1:9" x14ac:dyDescent="0.25">
      <c r="A3329" s="3">
        <f>回测!A3329</f>
        <v>44811</v>
      </c>
      <c r="B3329">
        <f>回测!F3329</f>
        <v>145283.24615458271</v>
      </c>
      <c r="C3329" t="str">
        <f>回测!K3329</f>
        <v>否</v>
      </c>
      <c r="D3329">
        <f>COUNTIF($C$2:C3329,"是")</f>
        <v>42</v>
      </c>
      <c r="E3329">
        <f>IF(COUNTA(F$2:F3329)&lt;2,0,AVERAGE(F$2:F3329)/_xlfn.STDEV.P(F$2:F3329)*SQRT(252))</f>
        <v>0.5299580368619764</v>
      </c>
      <c r="F3329">
        <f t="shared" si="155"/>
        <v>-1.1412821386834748E-3</v>
      </c>
      <c r="G3329" s="4">
        <f>MAX($B$2:$B3329)</f>
        <v>154718.62971138561</v>
      </c>
      <c r="H3329" s="5">
        <f t="shared" si="153"/>
        <v>6.0984146346201529E-2</v>
      </c>
      <c r="I3329" s="5">
        <f t="shared" si="154"/>
        <v>0.12754234227413352</v>
      </c>
    </row>
    <row r="3330" spans="1:9" x14ac:dyDescent="0.25">
      <c r="A3330" s="3">
        <f>回测!A3330</f>
        <v>44812</v>
      </c>
      <c r="B3330">
        <f>回测!F3330</f>
        <v>145407.19124360336</v>
      </c>
      <c r="C3330" t="str">
        <f>回测!K3330</f>
        <v>否</v>
      </c>
      <c r="D3330">
        <f>COUNTIF($C$2:C3330,"是")</f>
        <v>42</v>
      </c>
      <c r="E3330">
        <f>IF(COUNTA(F$2:F3330)&lt;2,0,AVERAGE(F$2:F3330)/_xlfn.STDEV.P(F$2:F3330)*SQRT(252))</f>
        <v>0.53102078142500886</v>
      </c>
      <c r="F3330">
        <f t="shared" si="155"/>
        <v>8.5312720015062737E-4</v>
      </c>
      <c r="G3330" s="4">
        <f>MAX($B$2:$B3330)</f>
        <v>154718.62971138561</v>
      </c>
      <c r="H3330" s="5">
        <f t="shared" si="153"/>
        <v>6.0183046380076877E-2</v>
      </c>
      <c r="I3330" s="5">
        <f t="shared" si="154"/>
        <v>0.12754234227413352</v>
      </c>
    </row>
    <row r="3331" spans="1:9" x14ac:dyDescent="0.25">
      <c r="A3331" s="3">
        <f>回测!A3331</f>
        <v>44813</v>
      </c>
      <c r="B3331">
        <f>回测!F3331</f>
        <v>145830.50499314861</v>
      </c>
      <c r="C3331" t="str">
        <f>回测!K3331</f>
        <v>否</v>
      </c>
      <c r="D3331">
        <f>COUNTIF($C$2:C3331,"是")</f>
        <v>42</v>
      </c>
      <c r="E3331">
        <f>IF(COUNTA(F$2:F3331)&lt;2,0,AVERAGE(F$2:F3331)/_xlfn.STDEV.P(F$2:F3331)*SQRT(252))</f>
        <v>0.53480065043171765</v>
      </c>
      <c r="F3331">
        <f t="shared" si="155"/>
        <v>2.9112298086830801E-3</v>
      </c>
      <c r="G3331" s="4">
        <f>MAX($B$2:$B3331)</f>
        <v>154718.62971138561</v>
      </c>
      <c r="H3331" s="5">
        <f t="shared" ref="H3331:H3394" si="156">1-($B3331/$G3331)</f>
        <v>5.7447023249992846E-2</v>
      </c>
      <c r="I3331" s="5">
        <f t="shared" si="154"/>
        <v>0.12754234227413352</v>
      </c>
    </row>
    <row r="3332" spans="1:9" x14ac:dyDescent="0.25">
      <c r="A3332" s="3">
        <f>回测!A3332</f>
        <v>44814</v>
      </c>
      <c r="B3332">
        <f>回测!F3332</f>
        <v>145830.50499314861</v>
      </c>
      <c r="C3332" t="str">
        <f>回测!K3332</f>
        <v>否</v>
      </c>
      <c r="D3332">
        <f>COUNTIF($C$2:C3332,"是")</f>
        <v>42</v>
      </c>
      <c r="E3332">
        <f>IF(COUNTA(F$2:F3332)&lt;2,0,AVERAGE(F$2:F3332)/_xlfn.STDEV.P(F$2:F3332)*SQRT(252))</f>
        <v>0.53472025287968172</v>
      </c>
      <c r="F3332">
        <f t="shared" si="155"/>
        <v>0</v>
      </c>
      <c r="G3332" s="4">
        <f>MAX($B$2:$B3332)</f>
        <v>154718.62971138561</v>
      </c>
      <c r="H3332" s="5">
        <f t="shared" si="156"/>
        <v>5.7447023249992846E-2</v>
      </c>
      <c r="I3332" s="5">
        <f t="shared" ref="I3332:I3395" si="157">MAX($I3331,$H3332)</f>
        <v>0.12754234227413352</v>
      </c>
    </row>
    <row r="3333" spans="1:9" x14ac:dyDescent="0.25">
      <c r="A3333" s="3">
        <f>回测!A3333</f>
        <v>44815</v>
      </c>
      <c r="B3333">
        <f>回测!F3333</f>
        <v>145830.50499314861</v>
      </c>
      <c r="C3333" t="str">
        <f>回测!K3333</f>
        <v>否</v>
      </c>
      <c r="D3333">
        <f>COUNTIF($C$2:C3333,"是")</f>
        <v>42</v>
      </c>
      <c r="E3333">
        <f>IF(COUNTA(F$2:F3333)&lt;2,0,AVERAGE(F$2:F3333)/_xlfn.STDEV.P(F$2:F3333)*SQRT(252))</f>
        <v>0.53463989157567704</v>
      </c>
      <c r="F3333">
        <f t="shared" ref="F3333:F3396" si="158">IF(B3332=0,0,B3333/B3332-1)</f>
        <v>0</v>
      </c>
      <c r="G3333" s="4">
        <f>MAX($B$2:$B3333)</f>
        <v>154718.62971138561</v>
      </c>
      <c r="H3333" s="5">
        <f t="shared" si="156"/>
        <v>5.7447023249992846E-2</v>
      </c>
      <c r="I3333" s="5">
        <f t="shared" si="157"/>
        <v>0.12754234227413352</v>
      </c>
    </row>
    <row r="3334" spans="1:9" x14ac:dyDescent="0.25">
      <c r="A3334" s="3">
        <f>回测!A3334</f>
        <v>44816</v>
      </c>
      <c r="B3334">
        <f>回测!F3334</f>
        <v>145830.50499314861</v>
      </c>
      <c r="C3334" t="str">
        <f>回测!K3334</f>
        <v>否</v>
      </c>
      <c r="D3334">
        <f>COUNTIF($C$2:C3334,"是")</f>
        <v>42</v>
      </c>
      <c r="E3334">
        <f>IF(COUNTA(F$2:F3334)&lt;2,0,AVERAGE(F$2:F3334)/_xlfn.STDEV.P(F$2:F3334)*SQRT(252))</f>
        <v>0.53455956649247371</v>
      </c>
      <c r="F3334">
        <f t="shared" si="158"/>
        <v>0</v>
      </c>
      <c r="G3334" s="4">
        <f>MAX($B$2:$B3334)</f>
        <v>154718.62971138561</v>
      </c>
      <c r="H3334" s="5">
        <f t="shared" si="156"/>
        <v>5.7447023249992846E-2</v>
      </c>
      <c r="I3334" s="5">
        <f t="shared" si="157"/>
        <v>0.12754234227413352</v>
      </c>
    </row>
    <row r="3335" spans="1:9" x14ac:dyDescent="0.25">
      <c r="A3335" s="3">
        <f>回测!A3335</f>
        <v>44817</v>
      </c>
      <c r="B3335">
        <f>回测!F3335</f>
        <v>145938.02425190809</v>
      </c>
      <c r="C3335" t="str">
        <f>回测!K3335</f>
        <v>否</v>
      </c>
      <c r="D3335">
        <f>COUNTIF($C$2:C3335,"是")</f>
        <v>42</v>
      </c>
      <c r="E3335">
        <f>IF(COUNTA(F$2:F3335)&lt;2,0,AVERAGE(F$2:F3335)/_xlfn.STDEV.P(F$2:F3335)*SQRT(252))</f>
        <v>0.53546630237799853</v>
      </c>
      <c r="F3335">
        <f t="shared" si="158"/>
        <v>7.3728921644011791E-4</v>
      </c>
      <c r="G3335" s="4">
        <f>MAX($B$2:$B3335)</f>
        <v>154718.62971138561</v>
      </c>
      <c r="H3335" s="5">
        <f t="shared" si="156"/>
        <v>5.6752089104311398E-2</v>
      </c>
      <c r="I3335" s="5">
        <f t="shared" si="157"/>
        <v>0.12754234227413352</v>
      </c>
    </row>
    <row r="3336" spans="1:9" x14ac:dyDescent="0.25">
      <c r="A3336" s="3">
        <f>回测!A3336</f>
        <v>44818</v>
      </c>
      <c r="B3336">
        <f>回测!F3336</f>
        <v>145251.48093898827</v>
      </c>
      <c r="C3336" t="str">
        <f>回测!K3336</f>
        <v>否</v>
      </c>
      <c r="D3336">
        <f>COUNTIF($C$2:C3336,"是")</f>
        <v>42</v>
      </c>
      <c r="E3336">
        <f>IF(COUNTA(F$2:F3336)&lt;2,0,AVERAGE(F$2:F3336)/_xlfn.STDEV.P(F$2:F3336)*SQRT(252))</f>
        <v>0.52892770329928607</v>
      </c>
      <c r="F3336">
        <f t="shared" si="158"/>
        <v>-4.7043484139182024E-3</v>
      </c>
      <c r="G3336" s="4">
        <f>MAX($B$2:$B3336)</f>
        <v>154718.62971138561</v>
      </c>
      <c r="H3336" s="5">
        <f t="shared" si="156"/>
        <v>6.1189455917865176E-2</v>
      </c>
      <c r="I3336" s="5">
        <f t="shared" si="157"/>
        <v>0.12754234227413352</v>
      </c>
    </row>
    <row r="3337" spans="1:9" x14ac:dyDescent="0.25">
      <c r="A3337" s="3">
        <f>回测!A3337</f>
        <v>44819</v>
      </c>
      <c r="B3337">
        <f>回测!F3337</f>
        <v>144780.12594973421</v>
      </c>
      <c r="C3337" t="str">
        <f>回测!K3337</f>
        <v>否</v>
      </c>
      <c r="D3337">
        <f>COUNTIF($C$2:C3337,"是")</f>
        <v>42</v>
      </c>
      <c r="E3337">
        <f>IF(COUNTA(F$2:F3337)&lt;2,0,AVERAGE(F$2:F3337)/_xlfn.STDEV.P(F$2:F3337)*SQRT(252))</f>
        <v>0.52442576471982105</v>
      </c>
      <c r="F3337">
        <f t="shared" si="158"/>
        <v>-3.2450959274697988E-3</v>
      </c>
      <c r="G3337" s="4">
        <f>MAX($B$2:$B3337)</f>
        <v>154718.62971138561</v>
      </c>
      <c r="H3337" s="5">
        <f t="shared" si="156"/>
        <v>6.42359861911318E-2</v>
      </c>
      <c r="I3337" s="5">
        <f t="shared" si="157"/>
        <v>0.12754234227413352</v>
      </c>
    </row>
    <row r="3338" spans="1:9" x14ac:dyDescent="0.25">
      <c r="A3338" s="3">
        <f>回测!A3338</f>
        <v>44820</v>
      </c>
      <c r="B3338">
        <f>回测!F3338</f>
        <v>143815.87120564043</v>
      </c>
      <c r="C3338" t="str">
        <f>回测!K3338</f>
        <v>否</v>
      </c>
      <c r="D3338">
        <f>COUNTIF($C$2:C3338,"是")</f>
        <v>42</v>
      </c>
      <c r="E3338">
        <f>IF(COUNTA(F$2:F3338)&lt;2,0,AVERAGE(F$2:F3338)/_xlfn.STDEV.P(F$2:F3338)*SQRT(252))</f>
        <v>0.5151363073947085</v>
      </c>
      <c r="F3338">
        <f t="shared" si="158"/>
        <v>-6.6601319605741338E-3</v>
      </c>
      <c r="G3338" s="4">
        <f>MAX($B$2:$B3338)</f>
        <v>154718.62971138561</v>
      </c>
      <c r="H3338" s="5">
        <f t="shared" si="156"/>
        <v>7.0468298007055452E-2</v>
      </c>
      <c r="I3338" s="5">
        <f t="shared" si="157"/>
        <v>0.12754234227413352</v>
      </c>
    </row>
    <row r="3339" spans="1:9" x14ac:dyDescent="0.25">
      <c r="A3339" s="3">
        <f>回测!A3339</f>
        <v>44821</v>
      </c>
      <c r="B3339">
        <f>回测!F3339</f>
        <v>143815.87120564043</v>
      </c>
      <c r="C3339" t="str">
        <f>回测!K3339</f>
        <v>否</v>
      </c>
      <c r="D3339">
        <f>COUNTIF($C$2:C3339,"是")</f>
        <v>42</v>
      </c>
      <c r="E3339">
        <f>IF(COUNTA(F$2:F3339)&lt;2,0,AVERAGE(F$2:F3339)/_xlfn.STDEV.P(F$2:F3339)*SQRT(252))</f>
        <v>0.51505903480221316</v>
      </c>
      <c r="F3339">
        <f t="shared" si="158"/>
        <v>0</v>
      </c>
      <c r="G3339" s="4">
        <f>MAX($B$2:$B3339)</f>
        <v>154718.62971138561</v>
      </c>
      <c r="H3339" s="5">
        <f t="shared" si="156"/>
        <v>7.0468298007055452E-2</v>
      </c>
      <c r="I3339" s="5">
        <f t="shared" si="157"/>
        <v>0.12754234227413352</v>
      </c>
    </row>
    <row r="3340" spans="1:9" x14ac:dyDescent="0.25">
      <c r="A3340" s="3">
        <f>回测!A3340</f>
        <v>44822</v>
      </c>
      <c r="B3340">
        <f>回测!F3340</f>
        <v>143815.87120564043</v>
      </c>
      <c r="C3340" t="str">
        <f>回测!K3340</f>
        <v>否</v>
      </c>
      <c r="D3340">
        <f>COUNTIF($C$2:C3340,"是")</f>
        <v>42</v>
      </c>
      <c r="E3340">
        <f>IF(COUNTA(F$2:F3340)&lt;2,0,AVERAGE(F$2:F3340)/_xlfn.STDEV.P(F$2:F3340)*SQRT(252))</f>
        <v>0.51498179697292124</v>
      </c>
      <c r="F3340">
        <f t="shared" si="158"/>
        <v>0</v>
      </c>
      <c r="G3340" s="4">
        <f>MAX($B$2:$B3340)</f>
        <v>154718.62971138561</v>
      </c>
      <c r="H3340" s="5">
        <f t="shared" si="156"/>
        <v>7.0468298007055452E-2</v>
      </c>
      <c r="I3340" s="5">
        <f t="shared" si="157"/>
        <v>0.12754234227413352</v>
      </c>
    </row>
    <row r="3341" spans="1:9" x14ac:dyDescent="0.25">
      <c r="A3341" s="3">
        <f>回测!A3341</f>
        <v>44823</v>
      </c>
      <c r="B3341">
        <f>回测!F3341</f>
        <v>143844.87161982417</v>
      </c>
      <c r="C3341" t="str">
        <f>回测!K3341</f>
        <v>否</v>
      </c>
      <c r="D3341">
        <f>COUNTIF($C$2:C3341,"是")</f>
        <v>42</v>
      </c>
      <c r="E3341">
        <f>IF(COUNTA(F$2:F3341)&lt;2,0,AVERAGE(F$2:F3341)/_xlfn.STDEV.P(F$2:F3341)*SQRT(252))</f>
        <v>0.51517471902095346</v>
      </c>
      <c r="F3341">
        <f t="shared" si="158"/>
        <v>2.0164960891055905E-4</v>
      </c>
      <c r="G3341" s="4">
        <f>MAX($B$2:$B3341)</f>
        <v>154718.62971138561</v>
      </c>
      <c r="H3341" s="5">
        <f t="shared" si="156"/>
        <v>7.0280858302878668E-2</v>
      </c>
      <c r="I3341" s="5">
        <f t="shared" si="157"/>
        <v>0.12754234227413352</v>
      </c>
    </row>
    <row r="3342" spans="1:9" x14ac:dyDescent="0.25">
      <c r="A3342" s="3">
        <f>回测!A3342</f>
        <v>44824</v>
      </c>
      <c r="B3342">
        <f>回测!F3342</f>
        <v>144024.88702832363</v>
      </c>
      <c r="C3342" t="str">
        <f>回测!K3342</f>
        <v>否</v>
      </c>
      <c r="D3342">
        <f>COUNTIF($C$2:C3342,"是")</f>
        <v>42</v>
      </c>
      <c r="E3342">
        <f>IF(COUNTA(F$2:F3342)&lt;2,0,AVERAGE(F$2:F3342)/_xlfn.STDEV.P(F$2:F3342)*SQRT(252))</f>
        <v>0.51676561375852104</v>
      </c>
      <c r="F3342">
        <f t="shared" si="158"/>
        <v>1.2514551716187317E-3</v>
      </c>
      <c r="G3342" s="4">
        <f>MAX($B$2:$B3342)</f>
        <v>154718.62971138561</v>
      </c>
      <c r="H3342" s="5">
        <f t="shared" si="156"/>
        <v>6.9117356474848846E-2</v>
      </c>
      <c r="I3342" s="5">
        <f t="shared" si="157"/>
        <v>0.12754234227413352</v>
      </c>
    </row>
    <row r="3343" spans="1:9" x14ac:dyDescent="0.25">
      <c r="A3343" s="3">
        <f>回测!A3343</f>
        <v>44825</v>
      </c>
      <c r="B3343">
        <f>回测!F3343</f>
        <v>143821.04476084196</v>
      </c>
      <c r="C3343" t="str">
        <f>回测!K3343</f>
        <v>否</v>
      </c>
      <c r="D3343">
        <f>COUNTIF($C$2:C3343,"是")</f>
        <v>42</v>
      </c>
      <c r="E3343">
        <f>IF(COUNTA(F$2:F3343)&lt;2,0,AVERAGE(F$2:F3343)/_xlfn.STDEV.P(F$2:F3343)*SQRT(252))</f>
        <v>0.51477884370428773</v>
      </c>
      <c r="F3343">
        <f t="shared" si="158"/>
        <v>-1.4153266958757404E-3</v>
      </c>
      <c r="G3343" s="4">
        <f>MAX($B$2:$B3343)</f>
        <v>154718.62971138561</v>
      </c>
      <c r="H3343" s="5">
        <f t="shared" si="156"/>
        <v>7.0434859530957294E-2</v>
      </c>
      <c r="I3343" s="5">
        <f t="shared" si="157"/>
        <v>0.12754234227413352</v>
      </c>
    </row>
    <row r="3344" spans="1:9" x14ac:dyDescent="0.25">
      <c r="A3344" s="3">
        <f>回测!A3344</f>
        <v>44826</v>
      </c>
      <c r="B3344">
        <f>回测!F3344</f>
        <v>143512.62625831622</v>
      </c>
      <c r="C3344" t="str">
        <f>回测!K3344</f>
        <v>否</v>
      </c>
      <c r="D3344">
        <f>COUNTIF($C$2:C3344,"是")</f>
        <v>42</v>
      </c>
      <c r="E3344">
        <f>IF(COUNTA(F$2:F3344)&lt;2,0,AVERAGE(F$2:F3344)/_xlfn.STDEV.P(F$2:F3344)*SQRT(252))</f>
        <v>0.51179989891535838</v>
      </c>
      <c r="F3344">
        <f t="shared" si="158"/>
        <v>-2.144460172978202E-3</v>
      </c>
      <c r="G3344" s="4">
        <f>MAX($B$2:$B3344)</f>
        <v>154718.62971138561</v>
      </c>
      <c r="H3344" s="5">
        <f t="shared" si="156"/>
        <v>7.2428274952882177E-2</v>
      </c>
      <c r="I3344" s="5">
        <f t="shared" si="157"/>
        <v>0.12754234227413352</v>
      </c>
    </row>
    <row r="3345" spans="1:9" x14ac:dyDescent="0.25">
      <c r="A3345" s="3">
        <f>回测!A3345</f>
        <v>44827</v>
      </c>
      <c r="B3345">
        <f>回测!F3345</f>
        <v>143565.54110305576</v>
      </c>
      <c r="C3345" t="str">
        <f>回测!K3345</f>
        <v>否</v>
      </c>
      <c r="D3345">
        <f>COUNTIF($C$2:C3345,"是")</f>
        <v>42</v>
      </c>
      <c r="E3345">
        <f>IF(COUNTA(F$2:F3345)&lt;2,0,AVERAGE(F$2:F3345)/_xlfn.STDEV.P(F$2:F3345)*SQRT(252))</f>
        <v>0.51221645837434149</v>
      </c>
      <c r="F3345">
        <f t="shared" si="158"/>
        <v>3.6871212045341828E-4</v>
      </c>
      <c r="G3345" s="4">
        <f>MAX($B$2:$B3345)</f>
        <v>154718.62971138561</v>
      </c>
      <c r="H3345" s="5">
        <f t="shared" si="156"/>
        <v>7.2086268015267407E-2</v>
      </c>
      <c r="I3345" s="5">
        <f t="shared" si="157"/>
        <v>0.12754234227413352</v>
      </c>
    </row>
    <row r="3346" spans="1:9" x14ac:dyDescent="0.25">
      <c r="A3346" s="3">
        <f>回测!A3346</f>
        <v>44828</v>
      </c>
      <c r="B3346">
        <f>回测!F3346</f>
        <v>143565.54110305576</v>
      </c>
      <c r="C3346" t="str">
        <f>回测!K3346</f>
        <v>否</v>
      </c>
      <c r="D3346">
        <f>COUNTIF($C$2:C3346,"是")</f>
        <v>42</v>
      </c>
      <c r="E3346">
        <f>IF(COUNTA(F$2:F3346)&lt;2,0,AVERAGE(F$2:F3346)/_xlfn.STDEV.P(F$2:F3346)*SQRT(252))</f>
        <v>0.51213978553287021</v>
      </c>
      <c r="F3346">
        <f t="shared" si="158"/>
        <v>0</v>
      </c>
      <c r="G3346" s="4">
        <f>MAX($B$2:$B3346)</f>
        <v>154718.62971138561</v>
      </c>
      <c r="H3346" s="5">
        <f t="shared" si="156"/>
        <v>7.2086268015267407E-2</v>
      </c>
      <c r="I3346" s="5">
        <f t="shared" si="157"/>
        <v>0.12754234227413352</v>
      </c>
    </row>
    <row r="3347" spans="1:9" x14ac:dyDescent="0.25">
      <c r="A3347" s="3">
        <f>回测!A3347</f>
        <v>44829</v>
      </c>
      <c r="B3347">
        <f>回测!F3347</f>
        <v>143565.54110305576</v>
      </c>
      <c r="C3347" t="str">
        <f>回测!K3347</f>
        <v>否</v>
      </c>
      <c r="D3347">
        <f>COUNTIF($C$2:C3347,"是")</f>
        <v>42</v>
      </c>
      <c r="E3347">
        <f>IF(COUNTA(F$2:F3347)&lt;2,0,AVERAGE(F$2:F3347)/_xlfn.STDEV.P(F$2:F3347)*SQRT(252))</f>
        <v>0.51206314711218992</v>
      </c>
      <c r="F3347">
        <f t="shared" si="158"/>
        <v>0</v>
      </c>
      <c r="G3347" s="4">
        <f>MAX($B$2:$B3347)</f>
        <v>154718.62971138561</v>
      </c>
      <c r="H3347" s="5">
        <f t="shared" si="156"/>
        <v>7.2086268015267407E-2</v>
      </c>
      <c r="I3347" s="5">
        <f t="shared" si="157"/>
        <v>0.12754234227413352</v>
      </c>
    </row>
    <row r="3348" spans="1:9" x14ac:dyDescent="0.25">
      <c r="A3348" s="3">
        <f>回测!A3348</f>
        <v>44830</v>
      </c>
      <c r="B3348">
        <f>回测!F3348</f>
        <v>142936.38620885901</v>
      </c>
      <c r="C3348" t="str">
        <f>回测!K3348</f>
        <v>否</v>
      </c>
      <c r="D3348">
        <f>COUNTIF($C$2:C3348,"是")</f>
        <v>42</v>
      </c>
      <c r="E3348">
        <f>IF(COUNTA(F$2:F3348)&lt;2,0,AVERAGE(F$2:F3348)/_xlfn.STDEV.P(F$2:F3348)*SQRT(252))</f>
        <v>0.50600212073327067</v>
      </c>
      <c r="F3348">
        <f t="shared" si="158"/>
        <v>-4.3823531006310645E-3</v>
      </c>
      <c r="G3348" s="4">
        <f>MAX($B$2:$B3348)</f>
        <v>154718.62971138561</v>
      </c>
      <c r="H3348" s="5">
        <f t="shared" si="156"/>
        <v>7.6152713635748825E-2</v>
      </c>
      <c r="I3348" s="5">
        <f t="shared" si="157"/>
        <v>0.12754234227413352</v>
      </c>
    </row>
    <row r="3349" spans="1:9" x14ac:dyDescent="0.25">
      <c r="A3349" s="3">
        <f>回测!A3349</f>
        <v>44831</v>
      </c>
      <c r="B3349">
        <f>回测!F3349</f>
        <v>143466.59607574393</v>
      </c>
      <c r="C3349" t="str">
        <f>回测!K3349</f>
        <v>否</v>
      </c>
      <c r="D3349">
        <f>COUNTIF($C$2:C3349,"是")</f>
        <v>42</v>
      </c>
      <c r="E3349">
        <f>IF(COUNTA(F$2:F3349)&lt;2,0,AVERAGE(F$2:F3349)/_xlfn.STDEV.P(F$2:F3349)*SQRT(252))</f>
        <v>0.51080882393092553</v>
      </c>
      <c r="F3349">
        <f t="shared" si="158"/>
        <v>3.7094114448239512E-3</v>
      </c>
      <c r="G3349" s="4">
        <f>MAX($B$2:$B3349)</f>
        <v>154718.62971138561</v>
      </c>
      <c r="H3349" s="5">
        <f t="shared" si="156"/>
        <v>7.2725783938439648E-2</v>
      </c>
      <c r="I3349" s="5">
        <f t="shared" si="157"/>
        <v>0.12754234227413352</v>
      </c>
    </row>
    <row r="3350" spans="1:9" x14ac:dyDescent="0.25">
      <c r="A3350" s="3">
        <f>回测!A3350</f>
        <v>44832</v>
      </c>
      <c r="B3350">
        <f>回测!F3350</f>
        <v>143021.57902091483</v>
      </c>
      <c r="C3350" t="str">
        <f>回测!K3350</f>
        <v>否</v>
      </c>
      <c r="D3350">
        <f>COUNTIF($C$2:C3350,"是")</f>
        <v>42</v>
      </c>
      <c r="E3350">
        <f>IF(COUNTA(F$2:F3350)&lt;2,0,AVERAGE(F$2:F3350)/_xlfn.STDEV.P(F$2:F3350)*SQRT(252))</f>
        <v>0.50652333762902713</v>
      </c>
      <c r="F3350">
        <f t="shared" si="158"/>
        <v>-3.1018862020965043E-3</v>
      </c>
      <c r="G3350" s="4">
        <f>MAX($B$2:$B3350)</f>
        <v>154718.62971138561</v>
      </c>
      <c r="H3350" s="5">
        <f t="shared" si="156"/>
        <v>7.5602083034800871E-2</v>
      </c>
      <c r="I3350" s="5">
        <f t="shared" si="157"/>
        <v>0.12754234227413352</v>
      </c>
    </row>
    <row r="3351" spans="1:9" x14ac:dyDescent="0.25">
      <c r="A3351" s="3">
        <f>回测!A3351</f>
        <v>44833</v>
      </c>
      <c r="B3351">
        <f>回测!F3351</f>
        <v>143237.13594454934</v>
      </c>
      <c r="C3351" t="str">
        <f>回测!K3351</f>
        <v>否</v>
      </c>
      <c r="D3351">
        <f>COUNTIF($C$2:C3351,"是")</f>
        <v>42</v>
      </c>
      <c r="E3351">
        <f>IF(COUNTA(F$2:F3351)&lt;2,0,AVERAGE(F$2:F3351)/_xlfn.STDEV.P(F$2:F3351)*SQRT(252))</f>
        <v>0.50845041304173533</v>
      </c>
      <c r="F3351">
        <f t="shared" si="158"/>
        <v>1.5071636399917043E-3</v>
      </c>
      <c r="G3351" s="4">
        <f>MAX($B$2:$B3351)</f>
        <v>154718.62971138561</v>
      </c>
      <c r="H3351" s="5">
        <f t="shared" si="156"/>
        <v>7.4208864105466898E-2</v>
      </c>
      <c r="I3351" s="5">
        <f t="shared" si="157"/>
        <v>0.12754234227413352</v>
      </c>
    </row>
    <row r="3352" spans="1:9" x14ac:dyDescent="0.25">
      <c r="A3352" s="3">
        <f>回测!A3352</f>
        <v>44834</v>
      </c>
      <c r="B3352">
        <f>回测!F3352</f>
        <v>143099.98810166802</v>
      </c>
      <c r="C3352" t="str">
        <f>回测!K3352</f>
        <v>否</v>
      </c>
      <c r="D3352">
        <f>COUNTIF($C$2:C3352,"是")</f>
        <v>42</v>
      </c>
      <c r="E3352">
        <f>IF(COUNTA(F$2:F3352)&lt;2,0,AVERAGE(F$2:F3352)/_xlfn.STDEV.P(F$2:F3352)*SQRT(252))</f>
        <v>0.50708808753182533</v>
      </c>
      <c r="F3352">
        <f t="shared" si="158"/>
        <v>-9.5748802834494384E-4</v>
      </c>
      <c r="G3352" s="4">
        <f>MAX($B$2:$B3352)</f>
        <v>154718.62971138561</v>
      </c>
      <c r="H3352" s="5">
        <f t="shared" si="156"/>
        <v>7.5095298034833835E-2</v>
      </c>
      <c r="I3352" s="5">
        <f t="shared" si="157"/>
        <v>0.12754234227413352</v>
      </c>
    </row>
    <row r="3353" spans="1:9" x14ac:dyDescent="0.25">
      <c r="A3353" s="3">
        <f>回测!A3353</f>
        <v>44835</v>
      </c>
      <c r="B3353">
        <f>回测!F3353</f>
        <v>143099.98810166802</v>
      </c>
      <c r="C3353" t="str">
        <f>回测!K3353</f>
        <v>否</v>
      </c>
      <c r="D3353">
        <f>COUNTIF($C$2:C3353,"是")</f>
        <v>42</v>
      </c>
      <c r="E3353">
        <f>IF(COUNTA(F$2:F3353)&lt;2,0,AVERAGE(F$2:F3353)/_xlfn.STDEV.P(F$2:F3353)*SQRT(252))</f>
        <v>0.50701234248935101</v>
      </c>
      <c r="F3353">
        <f t="shared" si="158"/>
        <v>0</v>
      </c>
      <c r="G3353" s="4">
        <f>MAX($B$2:$B3353)</f>
        <v>154718.62971138561</v>
      </c>
      <c r="H3353" s="5">
        <f t="shared" si="156"/>
        <v>7.5095298034833835E-2</v>
      </c>
      <c r="I3353" s="5">
        <f t="shared" si="157"/>
        <v>0.12754234227413352</v>
      </c>
    </row>
    <row r="3354" spans="1:9" x14ac:dyDescent="0.25">
      <c r="A3354" s="3">
        <f>回测!A3354</f>
        <v>44836</v>
      </c>
      <c r="B3354">
        <f>回测!F3354</f>
        <v>143099.98810166802</v>
      </c>
      <c r="C3354" t="str">
        <f>回测!K3354</f>
        <v>否</v>
      </c>
      <c r="D3354">
        <f>COUNTIF($C$2:C3354,"是")</f>
        <v>42</v>
      </c>
      <c r="E3354">
        <f>IF(COUNTA(F$2:F3354)&lt;2,0,AVERAGE(F$2:F3354)/_xlfn.STDEV.P(F$2:F3354)*SQRT(252))</f>
        <v>0.50693663137943112</v>
      </c>
      <c r="F3354">
        <f t="shared" si="158"/>
        <v>0</v>
      </c>
      <c r="G3354" s="4">
        <f>MAX($B$2:$B3354)</f>
        <v>154718.62971138561</v>
      </c>
      <c r="H3354" s="5">
        <f t="shared" si="156"/>
        <v>7.5095298034833835E-2</v>
      </c>
      <c r="I3354" s="5">
        <f t="shared" si="157"/>
        <v>0.12754234227413352</v>
      </c>
    </row>
    <row r="3355" spans="1:9" x14ac:dyDescent="0.25">
      <c r="A3355" s="3">
        <f>回测!A3355</f>
        <v>44837</v>
      </c>
      <c r="B3355">
        <f>回测!F3355</f>
        <v>143099.98810166802</v>
      </c>
      <c r="C3355" t="str">
        <f>回测!K3355</f>
        <v>否</v>
      </c>
      <c r="D3355">
        <f>COUNTIF($C$2:C3355,"是")</f>
        <v>42</v>
      </c>
      <c r="E3355">
        <f>IF(COUNTA(F$2:F3355)&lt;2,0,AVERAGE(F$2:F3355)/_xlfn.STDEV.P(F$2:F3355)*SQRT(252))</f>
        <v>0.50686095417673749</v>
      </c>
      <c r="F3355">
        <f t="shared" si="158"/>
        <v>0</v>
      </c>
      <c r="G3355" s="4">
        <f>MAX($B$2:$B3355)</f>
        <v>154718.62971138561</v>
      </c>
      <c r="H3355" s="5">
        <f t="shared" si="156"/>
        <v>7.5095298034833835E-2</v>
      </c>
      <c r="I3355" s="5">
        <f t="shared" si="157"/>
        <v>0.12754234227413352</v>
      </c>
    </row>
    <row r="3356" spans="1:9" x14ac:dyDescent="0.25">
      <c r="A3356" s="3">
        <f>回测!A3356</f>
        <v>44838</v>
      </c>
      <c r="B3356">
        <f>回测!F3356</f>
        <v>143099.98810166802</v>
      </c>
      <c r="C3356" t="str">
        <f>回测!K3356</f>
        <v>否</v>
      </c>
      <c r="D3356">
        <f>COUNTIF($C$2:C3356,"是")</f>
        <v>42</v>
      </c>
      <c r="E3356">
        <f>IF(COUNTA(F$2:F3356)&lt;2,0,AVERAGE(F$2:F3356)/_xlfn.STDEV.P(F$2:F3356)*SQRT(252))</f>
        <v>0.5067853108559689</v>
      </c>
      <c r="F3356">
        <f t="shared" si="158"/>
        <v>0</v>
      </c>
      <c r="G3356" s="4">
        <f>MAX($B$2:$B3356)</f>
        <v>154718.62971138561</v>
      </c>
      <c r="H3356" s="5">
        <f t="shared" si="156"/>
        <v>7.5095298034833835E-2</v>
      </c>
      <c r="I3356" s="5">
        <f t="shared" si="157"/>
        <v>0.12754234227413352</v>
      </c>
    </row>
    <row r="3357" spans="1:9" x14ac:dyDescent="0.25">
      <c r="A3357" s="3">
        <f>回测!A3357</f>
        <v>44839</v>
      </c>
      <c r="B3357">
        <f>回测!F3357</f>
        <v>143099.98810166802</v>
      </c>
      <c r="C3357" t="str">
        <f>回测!K3357</f>
        <v>否</v>
      </c>
      <c r="D3357">
        <f>COUNTIF($C$2:C3357,"是")</f>
        <v>42</v>
      </c>
      <c r="E3357">
        <f>IF(COUNTA(F$2:F3357)&lt;2,0,AVERAGE(F$2:F3357)/_xlfn.STDEV.P(F$2:F3357)*SQRT(252))</f>
        <v>0.50670970139185012</v>
      </c>
      <c r="F3357">
        <f t="shared" si="158"/>
        <v>0</v>
      </c>
      <c r="G3357" s="4">
        <f>MAX($B$2:$B3357)</f>
        <v>154718.62971138561</v>
      </c>
      <c r="H3357" s="5">
        <f t="shared" si="156"/>
        <v>7.5095298034833835E-2</v>
      </c>
      <c r="I3357" s="5">
        <f t="shared" si="157"/>
        <v>0.12754234227413352</v>
      </c>
    </row>
    <row r="3358" spans="1:9" x14ac:dyDescent="0.25">
      <c r="A3358" s="3">
        <f>回测!A3358</f>
        <v>44840</v>
      </c>
      <c r="B3358">
        <f>回测!F3358</f>
        <v>143099.98810166802</v>
      </c>
      <c r="C3358" t="str">
        <f>回测!K3358</f>
        <v>否</v>
      </c>
      <c r="D3358">
        <f>COUNTIF($C$2:C3358,"是")</f>
        <v>42</v>
      </c>
      <c r="E3358">
        <f>IF(COUNTA(F$2:F3358)&lt;2,0,AVERAGE(F$2:F3358)/_xlfn.STDEV.P(F$2:F3358)*SQRT(252))</f>
        <v>0.50663412575913291</v>
      </c>
      <c r="F3358">
        <f t="shared" si="158"/>
        <v>0</v>
      </c>
      <c r="G3358" s="4">
        <f>MAX($B$2:$B3358)</f>
        <v>154718.62971138561</v>
      </c>
      <c r="H3358" s="5">
        <f t="shared" si="156"/>
        <v>7.5095298034833835E-2</v>
      </c>
      <c r="I3358" s="5">
        <f t="shared" si="157"/>
        <v>0.12754234227413352</v>
      </c>
    </row>
    <row r="3359" spans="1:9" x14ac:dyDescent="0.25">
      <c r="A3359" s="3">
        <f>回测!A3359</f>
        <v>44841</v>
      </c>
      <c r="B3359">
        <f>回测!F3359</f>
        <v>143099.98810166802</v>
      </c>
      <c r="C3359" t="str">
        <f>回测!K3359</f>
        <v>否</v>
      </c>
      <c r="D3359">
        <f>COUNTIF($C$2:C3359,"是")</f>
        <v>42</v>
      </c>
      <c r="E3359">
        <f>IF(COUNTA(F$2:F3359)&lt;2,0,AVERAGE(F$2:F3359)/_xlfn.STDEV.P(F$2:F3359)*SQRT(252))</f>
        <v>0.50655858393259512</v>
      </c>
      <c r="F3359">
        <f t="shared" si="158"/>
        <v>0</v>
      </c>
      <c r="G3359" s="4">
        <f>MAX($B$2:$B3359)</f>
        <v>154718.62971138561</v>
      </c>
      <c r="H3359" s="5">
        <f t="shared" si="156"/>
        <v>7.5095298034833835E-2</v>
      </c>
      <c r="I3359" s="5">
        <f t="shared" si="157"/>
        <v>0.12754234227413352</v>
      </c>
    </row>
    <row r="3360" spans="1:9" x14ac:dyDescent="0.25">
      <c r="A3360" s="3">
        <f>回测!A3360</f>
        <v>44842</v>
      </c>
      <c r="B3360">
        <f>回测!F3360</f>
        <v>143099.98810166802</v>
      </c>
      <c r="C3360" t="str">
        <f>回测!K3360</f>
        <v>否</v>
      </c>
      <c r="D3360">
        <f>COUNTIF($C$2:C3360,"是")</f>
        <v>42</v>
      </c>
      <c r="E3360">
        <f>IF(COUNTA(F$2:F3360)&lt;2,0,AVERAGE(F$2:F3360)/_xlfn.STDEV.P(F$2:F3360)*SQRT(252))</f>
        <v>0.50648307588704056</v>
      </c>
      <c r="F3360">
        <f t="shared" si="158"/>
        <v>0</v>
      </c>
      <c r="G3360" s="4">
        <f>MAX($B$2:$B3360)</f>
        <v>154718.62971138561</v>
      </c>
      <c r="H3360" s="5">
        <f t="shared" si="156"/>
        <v>7.5095298034833835E-2</v>
      </c>
      <c r="I3360" s="5">
        <f t="shared" si="157"/>
        <v>0.12754234227413352</v>
      </c>
    </row>
    <row r="3361" spans="1:9" x14ac:dyDescent="0.25">
      <c r="A3361" s="3">
        <f>回测!A3361</f>
        <v>44843</v>
      </c>
      <c r="B3361">
        <f>回测!F3361</f>
        <v>143099.98810166802</v>
      </c>
      <c r="C3361" t="str">
        <f>回测!K3361</f>
        <v>否</v>
      </c>
      <c r="D3361">
        <f>COUNTIF($C$2:C3361,"是")</f>
        <v>42</v>
      </c>
      <c r="E3361">
        <f>IF(COUNTA(F$2:F3361)&lt;2,0,AVERAGE(F$2:F3361)/_xlfn.STDEV.P(F$2:F3361)*SQRT(252))</f>
        <v>0.50640760159729981</v>
      </c>
      <c r="F3361">
        <f t="shared" si="158"/>
        <v>0</v>
      </c>
      <c r="G3361" s="4">
        <f>MAX($B$2:$B3361)</f>
        <v>154718.62971138561</v>
      </c>
      <c r="H3361" s="5">
        <f t="shared" si="156"/>
        <v>7.5095298034833835E-2</v>
      </c>
      <c r="I3361" s="5">
        <f t="shared" si="157"/>
        <v>0.12754234227413352</v>
      </c>
    </row>
    <row r="3362" spans="1:9" x14ac:dyDescent="0.25">
      <c r="A3362" s="3">
        <f>回测!A3362</f>
        <v>44844</v>
      </c>
      <c r="B3362">
        <f>回测!F3362</f>
        <v>142707.29947349781</v>
      </c>
      <c r="C3362" t="str">
        <f>回测!K3362</f>
        <v>否</v>
      </c>
      <c r="D3362">
        <f>COUNTIF($C$2:C3362,"是")</f>
        <v>42</v>
      </c>
      <c r="E3362">
        <f>IF(COUNTA(F$2:F3362)&lt;2,0,AVERAGE(F$2:F3362)/_xlfn.STDEV.P(F$2:F3362)*SQRT(252))</f>
        <v>0.50262194764293844</v>
      </c>
      <c r="F3362">
        <f t="shared" si="158"/>
        <v>-2.744155561293371E-3</v>
      </c>
      <c r="G3362" s="4">
        <f>MAX($B$2:$B3362)</f>
        <v>154718.62971138561</v>
      </c>
      <c r="H3362" s="5">
        <f t="shared" si="156"/>
        <v>7.763338041639789E-2</v>
      </c>
      <c r="I3362" s="5">
        <f t="shared" si="157"/>
        <v>0.12754234227413352</v>
      </c>
    </row>
    <row r="3363" spans="1:9" x14ac:dyDescent="0.25">
      <c r="A3363" s="3">
        <f>回测!A3363</f>
        <v>44845</v>
      </c>
      <c r="B3363">
        <f>回测!F3363</f>
        <v>142648.1084320673</v>
      </c>
      <c r="C3363" t="str">
        <f>回测!K3363</f>
        <v>否</v>
      </c>
      <c r="D3363">
        <f>COUNTIF($C$2:C3363,"是")</f>
        <v>42</v>
      </c>
      <c r="E3363">
        <f>IF(COUNTA(F$2:F3363)&lt;2,0,AVERAGE(F$2:F3363)/_xlfn.STDEV.P(F$2:F3363)*SQRT(252))</f>
        <v>0.50199220923888332</v>
      </c>
      <c r="F3363">
        <f t="shared" si="158"/>
        <v>-4.147723462563091E-4</v>
      </c>
      <c r="G3363" s="4">
        <f>MAX($B$2:$B3363)</f>
        <v>154718.62971138561</v>
      </c>
      <c r="H3363" s="5">
        <f t="shared" si="156"/>
        <v>7.8015952583311066E-2</v>
      </c>
      <c r="I3363" s="5">
        <f t="shared" si="157"/>
        <v>0.12754234227413352</v>
      </c>
    </row>
    <row r="3364" spans="1:9" x14ac:dyDescent="0.25">
      <c r="A3364" s="3">
        <f>回测!A3364</f>
        <v>44846</v>
      </c>
      <c r="B3364">
        <f>回测!F3364</f>
        <v>143257.41904621699</v>
      </c>
      <c r="C3364" t="str">
        <f>回测!K3364</f>
        <v>否</v>
      </c>
      <c r="D3364">
        <f>COUNTIF($C$2:C3364,"是")</f>
        <v>42</v>
      </c>
      <c r="E3364">
        <f>IF(COUNTA(F$2:F3364)&lt;2,0,AVERAGE(F$2:F3364)/_xlfn.STDEV.P(F$2:F3364)*SQRT(252))</f>
        <v>0.50751060803883796</v>
      </c>
      <c r="F3364">
        <f t="shared" si="158"/>
        <v>4.2714244222863407E-3</v>
      </c>
      <c r="G3364" s="4">
        <f>MAX($B$2:$B3364)</f>
        <v>154718.62971138561</v>
      </c>
      <c r="H3364" s="5">
        <f t="shared" si="156"/>
        <v>7.4077767406216855E-2</v>
      </c>
      <c r="I3364" s="5">
        <f t="shared" si="157"/>
        <v>0.12754234227413352</v>
      </c>
    </row>
    <row r="3365" spans="1:9" x14ac:dyDescent="0.25">
      <c r="A3365" s="3">
        <f>回测!A3365</f>
        <v>44847</v>
      </c>
      <c r="B3365">
        <f>回测!F3365</f>
        <v>143044.66960920708</v>
      </c>
      <c r="C3365" t="str">
        <f>回测!K3365</f>
        <v>否</v>
      </c>
      <c r="D3365">
        <f>COUNTIF($C$2:C3365,"是")</f>
        <v>42</v>
      </c>
      <c r="E3365">
        <f>IF(COUNTA(F$2:F3365)&lt;2,0,AVERAGE(F$2:F3365)/_xlfn.STDEV.P(F$2:F3365)*SQRT(252))</f>
        <v>0.50543973301208756</v>
      </c>
      <c r="F3365">
        <f t="shared" si="158"/>
        <v>-1.4850849500596119E-3</v>
      </c>
      <c r="G3365" s="4">
        <f>MAX($B$2:$B3365)</f>
        <v>154718.62971138561</v>
      </c>
      <c r="H3365" s="5">
        <f t="shared" si="156"/>
        <v>7.5452840578767444E-2</v>
      </c>
      <c r="I3365" s="5">
        <f t="shared" si="157"/>
        <v>0.12754234227413352</v>
      </c>
    </row>
    <row r="3366" spans="1:9" x14ac:dyDescent="0.25">
      <c r="A3366" s="3">
        <f>回测!A3366</f>
        <v>44848</v>
      </c>
      <c r="B3366">
        <f>回测!F3366</f>
        <v>143854.3750731539</v>
      </c>
      <c r="C3366" t="str">
        <f>回测!K3366</f>
        <v>否</v>
      </c>
      <c r="D3366">
        <f>COUNTIF($C$2:C3366,"是")</f>
        <v>42</v>
      </c>
      <c r="E3366">
        <f>IF(COUNTA(F$2:F3366)&lt;2,0,AVERAGE(F$2:F3366)/_xlfn.STDEV.P(F$2:F3366)*SQRT(252))</f>
        <v>0.51272346442041405</v>
      </c>
      <c r="F3366">
        <f t="shared" si="158"/>
        <v>5.6605077711662233E-3</v>
      </c>
      <c r="G3366" s="4">
        <f>MAX($B$2:$B3366)</f>
        <v>154718.62971138561</v>
      </c>
      <c r="H3366" s="5">
        <f t="shared" si="156"/>
        <v>7.0219434198053876E-2</v>
      </c>
      <c r="I3366" s="5">
        <f t="shared" si="157"/>
        <v>0.12754234227413352</v>
      </c>
    </row>
    <row r="3367" spans="1:9" x14ac:dyDescent="0.25">
      <c r="A3367" s="3">
        <f>回测!A3367</f>
        <v>44849</v>
      </c>
      <c r="B3367">
        <f>回测!F3367</f>
        <v>143854.3750731539</v>
      </c>
      <c r="C3367" t="str">
        <f>回测!K3367</f>
        <v>否</v>
      </c>
      <c r="D3367">
        <f>COUNTIF($C$2:C3367,"是")</f>
        <v>42</v>
      </c>
      <c r="E3367">
        <f>IF(COUNTA(F$2:F3367)&lt;2,0,AVERAGE(F$2:F3367)/_xlfn.STDEV.P(F$2:F3367)*SQRT(252))</f>
        <v>0.5126471945312846</v>
      </c>
      <c r="F3367">
        <f t="shared" si="158"/>
        <v>0</v>
      </c>
      <c r="G3367" s="4">
        <f>MAX($B$2:$B3367)</f>
        <v>154718.62971138561</v>
      </c>
      <c r="H3367" s="5">
        <f t="shared" si="156"/>
        <v>7.0219434198053876E-2</v>
      </c>
      <c r="I3367" s="5">
        <f t="shared" si="157"/>
        <v>0.12754234227413352</v>
      </c>
    </row>
    <row r="3368" spans="1:9" x14ac:dyDescent="0.25">
      <c r="A3368" s="3">
        <f>回测!A3368</f>
        <v>44850</v>
      </c>
      <c r="B3368">
        <f>回测!F3368</f>
        <v>143854.3750731539</v>
      </c>
      <c r="C3368" t="str">
        <f>回测!K3368</f>
        <v>否</v>
      </c>
      <c r="D3368">
        <f>COUNTIF($C$2:C3368,"是")</f>
        <v>42</v>
      </c>
      <c r="E3368">
        <f>IF(COUNTA(F$2:F3368)&lt;2,0,AVERAGE(F$2:F3368)/_xlfn.STDEV.P(F$2:F3368)*SQRT(252))</f>
        <v>0.5125709586684849</v>
      </c>
      <c r="F3368">
        <f t="shared" si="158"/>
        <v>0</v>
      </c>
      <c r="G3368" s="4">
        <f>MAX($B$2:$B3368)</f>
        <v>154718.62971138561</v>
      </c>
      <c r="H3368" s="5">
        <f t="shared" si="156"/>
        <v>7.0219434198053876E-2</v>
      </c>
      <c r="I3368" s="5">
        <f t="shared" si="157"/>
        <v>0.12754234227413352</v>
      </c>
    </row>
    <row r="3369" spans="1:9" x14ac:dyDescent="0.25">
      <c r="A3369" s="3">
        <f>回测!A3369</f>
        <v>44851</v>
      </c>
      <c r="B3369">
        <f>回测!F3369</f>
        <v>143591.82289869388</v>
      </c>
      <c r="C3369" t="str">
        <f>回测!K3369</f>
        <v>否</v>
      </c>
      <c r="D3369">
        <f>COUNTIF($C$2:C3369,"是")</f>
        <v>42</v>
      </c>
      <c r="E3369">
        <f>IF(COUNTA(F$2:F3369)&lt;2,0,AVERAGE(F$2:F3369)/_xlfn.STDEV.P(F$2:F3369)*SQRT(252))</f>
        <v>0.51004102431911114</v>
      </c>
      <c r="F3369">
        <f t="shared" si="158"/>
        <v>-1.8251247091130018E-3</v>
      </c>
      <c r="G3369" s="4">
        <f>MAX($B$2:$B3369)</f>
        <v>154718.62971138561</v>
      </c>
      <c r="H3369" s="5">
        <f t="shared" si="156"/>
        <v>7.1916399682752097E-2</v>
      </c>
      <c r="I3369" s="5">
        <f t="shared" si="157"/>
        <v>0.12754234227413352</v>
      </c>
    </row>
    <row r="3370" spans="1:9" x14ac:dyDescent="0.25">
      <c r="A3370" s="3">
        <f>回测!A3370</f>
        <v>44852</v>
      </c>
      <c r="B3370">
        <f>回测!F3370</f>
        <v>143620.31341278437</v>
      </c>
      <c r="C3370" t="str">
        <f>回测!K3370</f>
        <v>否</v>
      </c>
      <c r="D3370">
        <f>COUNTIF($C$2:C3370,"是")</f>
        <v>42</v>
      </c>
      <c r="E3370">
        <f>IF(COUNTA(F$2:F3370)&lt;2,0,AVERAGE(F$2:F3370)/_xlfn.STDEV.P(F$2:F3370)*SQRT(252))</f>
        <v>0.5102294935160373</v>
      </c>
      <c r="F3370">
        <f t="shared" si="158"/>
        <v>1.9841320707092436E-4</v>
      </c>
      <c r="G3370" s="4">
        <f>MAX($B$2:$B3370)</f>
        <v>154718.62971138561</v>
      </c>
      <c r="H3370" s="5">
        <f t="shared" si="156"/>
        <v>7.1732255639183284E-2</v>
      </c>
      <c r="I3370" s="5">
        <f t="shared" si="157"/>
        <v>0.12754234227413352</v>
      </c>
    </row>
    <row r="3371" spans="1:9" x14ac:dyDescent="0.25">
      <c r="A3371" s="3">
        <f>回测!A3371</f>
        <v>44853</v>
      </c>
      <c r="B3371">
        <f>回测!F3371</f>
        <v>143050.52905934548</v>
      </c>
      <c r="C3371" t="str">
        <f>回测!K3371</f>
        <v>否</v>
      </c>
      <c r="D3371">
        <f>COUNTIF($C$2:C3371,"是")</f>
        <v>42</v>
      </c>
      <c r="E3371">
        <f>IF(COUNTA(F$2:F3371)&lt;2,0,AVERAGE(F$2:F3371)/_xlfn.STDEV.P(F$2:F3371)*SQRT(252))</f>
        <v>0.5047715012817392</v>
      </c>
      <c r="F3371">
        <f t="shared" si="158"/>
        <v>-3.96729640744653E-3</v>
      </c>
      <c r="G3371" s="4">
        <f>MAX($B$2:$B3371)</f>
        <v>154718.62971138561</v>
      </c>
      <c r="H3371" s="5">
        <f t="shared" si="156"/>
        <v>7.5414968926534431E-2</v>
      </c>
      <c r="I3371" s="5">
        <f t="shared" si="157"/>
        <v>0.12754234227413352</v>
      </c>
    </row>
    <row r="3372" spans="1:9" x14ac:dyDescent="0.25">
      <c r="A3372" s="3">
        <f>回测!A3372</f>
        <v>44854</v>
      </c>
      <c r="B3372">
        <f>回测!F3372</f>
        <v>142749.98121065609</v>
      </c>
      <c r="C3372" t="str">
        <f>回测!K3372</f>
        <v>否</v>
      </c>
      <c r="D3372">
        <f>COUNTIF($C$2:C3372,"是")</f>
        <v>42</v>
      </c>
      <c r="E3372">
        <f>IF(COUNTA(F$2:F3372)&lt;2,0,AVERAGE(F$2:F3372)/_xlfn.STDEV.P(F$2:F3372)*SQRT(252))</f>
        <v>0.50187086788386959</v>
      </c>
      <c r="F3372">
        <f t="shared" si="158"/>
        <v>-2.100990822373805E-3</v>
      </c>
      <c r="G3372" s="4">
        <f>MAX($B$2:$B3372)</f>
        <v>154718.62971138561</v>
      </c>
      <c r="H3372" s="5">
        <f t="shared" si="156"/>
        <v>7.7357513591323923E-2</v>
      </c>
      <c r="I3372" s="5">
        <f t="shared" si="157"/>
        <v>0.12754234227413352</v>
      </c>
    </row>
    <row r="3373" spans="1:9" x14ac:dyDescent="0.25">
      <c r="A3373" s="3">
        <f>回测!A3373</f>
        <v>44855</v>
      </c>
      <c r="B3373">
        <f>回测!F3373</f>
        <v>142526.45963136447</v>
      </c>
      <c r="C3373" t="str">
        <f>回测!K3373</f>
        <v>否</v>
      </c>
      <c r="D3373">
        <f>COUNTIF($C$2:C3373,"是")</f>
        <v>42</v>
      </c>
      <c r="E3373">
        <f>IF(COUNTA(F$2:F3373)&lt;2,0,AVERAGE(F$2:F3373)/_xlfn.STDEV.P(F$2:F3373)*SQRT(252))</f>
        <v>0.4996959385429422</v>
      </c>
      <c r="F3373">
        <f t="shared" si="158"/>
        <v>-1.5658256302097939E-3</v>
      </c>
      <c r="G3373" s="4">
        <f>MAX($B$2:$B3373)</f>
        <v>154718.62971138561</v>
      </c>
      <c r="H3373" s="5">
        <f t="shared" si="156"/>
        <v>7.8802210844063136E-2</v>
      </c>
      <c r="I3373" s="5">
        <f t="shared" si="157"/>
        <v>0.12754234227413352</v>
      </c>
    </row>
    <row r="3374" spans="1:9" x14ac:dyDescent="0.25">
      <c r="A3374" s="3">
        <f>回测!A3374</f>
        <v>44856</v>
      </c>
      <c r="B3374">
        <f>回测!F3374</f>
        <v>142526.45963136447</v>
      </c>
      <c r="C3374" t="str">
        <f>回测!K3374</f>
        <v>否</v>
      </c>
      <c r="D3374">
        <f>COUNTIF($C$2:C3374,"是")</f>
        <v>42</v>
      </c>
      <c r="E3374">
        <f>IF(COUNTA(F$2:F3374)&lt;2,0,AVERAGE(F$2:F3374)/_xlfn.STDEV.P(F$2:F3374)*SQRT(252))</f>
        <v>0.49962176475212045</v>
      </c>
      <c r="F3374">
        <f t="shared" si="158"/>
        <v>0</v>
      </c>
      <c r="G3374" s="4">
        <f>MAX($B$2:$B3374)</f>
        <v>154718.62971138561</v>
      </c>
      <c r="H3374" s="5">
        <f t="shared" si="156"/>
        <v>7.8802210844063136E-2</v>
      </c>
      <c r="I3374" s="5">
        <f t="shared" si="157"/>
        <v>0.12754234227413352</v>
      </c>
    </row>
    <row r="3375" spans="1:9" x14ac:dyDescent="0.25">
      <c r="A3375" s="3">
        <f>回测!A3375</f>
        <v>44857</v>
      </c>
      <c r="B3375">
        <f>回测!F3375</f>
        <v>142526.45963136447</v>
      </c>
      <c r="C3375" t="str">
        <f>回测!K3375</f>
        <v>否</v>
      </c>
      <c r="D3375">
        <f>COUNTIF($C$2:C3375,"是")</f>
        <v>42</v>
      </c>
      <c r="E3375">
        <f>IF(COUNTA(F$2:F3375)&lt;2,0,AVERAGE(F$2:F3375)/_xlfn.STDEV.P(F$2:F3375)*SQRT(252))</f>
        <v>0.49954762398208996</v>
      </c>
      <c r="F3375">
        <f t="shared" si="158"/>
        <v>0</v>
      </c>
      <c r="G3375" s="4">
        <f>MAX($B$2:$B3375)</f>
        <v>154718.62971138561</v>
      </c>
      <c r="H3375" s="5">
        <f t="shared" si="156"/>
        <v>7.8802210844063136E-2</v>
      </c>
      <c r="I3375" s="5">
        <f t="shared" si="157"/>
        <v>0.12754234227413352</v>
      </c>
    </row>
    <row r="3376" spans="1:9" x14ac:dyDescent="0.25">
      <c r="A3376" s="3">
        <f>回测!A3376</f>
        <v>44858</v>
      </c>
      <c r="B3376">
        <f>回测!F3376</f>
        <v>142170.0458909283</v>
      </c>
      <c r="C3376" t="str">
        <f>回测!K3376</f>
        <v>是</v>
      </c>
      <c r="D3376">
        <f>COUNTIF($C$2:C3376,"是")</f>
        <v>43</v>
      </c>
      <c r="E3376">
        <f>IF(COUNTA(F$2:F3376)&lt;2,0,AVERAGE(F$2:F3376)/_xlfn.STDEV.P(F$2:F3376)*SQRT(252))</f>
        <v>0.49610714710141601</v>
      </c>
      <c r="F3376">
        <f t="shared" si="158"/>
        <v>-2.5006847244926078E-3</v>
      </c>
      <c r="G3376" s="4">
        <f>MAX($B$2:$B3376)</f>
        <v>154718.62971138561</v>
      </c>
      <c r="H3376" s="5">
        <f t="shared" si="156"/>
        <v>8.1105836083641747E-2</v>
      </c>
      <c r="I3376" s="5">
        <f t="shared" si="157"/>
        <v>0.12754234227413352</v>
      </c>
    </row>
    <row r="3377" spans="1:9" x14ac:dyDescent="0.25">
      <c r="A3377" s="3">
        <f>回测!A3377</f>
        <v>44859</v>
      </c>
      <c r="B3377">
        <f>回测!F3377</f>
        <v>142056.30669286964</v>
      </c>
      <c r="C3377" t="str">
        <f>回测!K3377</f>
        <v>否</v>
      </c>
      <c r="D3377">
        <f>COUNTIF($C$2:C3377,"是")</f>
        <v>43</v>
      </c>
      <c r="E3377">
        <f>IF(COUNTA(F$2:F3377)&lt;2,0,AVERAGE(F$2:F3377)/_xlfn.STDEV.P(F$2:F3377)*SQRT(252))</f>
        <v>0.49496485454060024</v>
      </c>
      <c r="F3377">
        <f t="shared" si="158"/>
        <v>-8.0002223637132275E-4</v>
      </c>
      <c r="G3377" s="4">
        <f>MAX($B$2:$B3377)</f>
        <v>154718.62971138561</v>
      </c>
      <c r="H3377" s="5">
        <f t="shared" si="156"/>
        <v>8.1840971847646604E-2</v>
      </c>
      <c r="I3377" s="5">
        <f t="shared" si="157"/>
        <v>0.12754234227413352</v>
      </c>
    </row>
    <row r="3378" spans="1:9" x14ac:dyDescent="0.25">
      <c r="A3378" s="3">
        <f>回测!A3378</f>
        <v>44860</v>
      </c>
      <c r="B3378">
        <f>回测!F3378</f>
        <v>142298.36655199277</v>
      </c>
      <c r="C3378" t="str">
        <f>回测!K3378</f>
        <v>否</v>
      </c>
      <c r="D3378">
        <f>COUNTIF($C$2:C3378,"是")</f>
        <v>43</v>
      </c>
      <c r="E3378">
        <f>IF(COUNTA(F$2:F3378)&lt;2,0,AVERAGE(F$2:F3378)/_xlfn.STDEV.P(F$2:F3378)*SQRT(252))</f>
        <v>0.49714230733255266</v>
      </c>
      <c r="F3378">
        <f t="shared" si="158"/>
        <v>1.7039712263284823E-3</v>
      </c>
      <c r="G3378" s="4">
        <f>MAX($B$2:$B3378)</f>
        <v>154718.62971138561</v>
      </c>
      <c r="H3378" s="5">
        <f t="shared" si="156"/>
        <v>8.0276455282481396E-2</v>
      </c>
      <c r="I3378" s="5">
        <f t="shared" si="157"/>
        <v>0.12754234227413352</v>
      </c>
    </row>
    <row r="3379" spans="1:9" x14ac:dyDescent="0.25">
      <c r="A3379" s="3">
        <f>回测!A3379</f>
        <v>44861</v>
      </c>
      <c r="B3379">
        <f>回测!F3379</f>
        <v>142010.1694318144</v>
      </c>
      <c r="C3379" t="str">
        <f>回测!K3379</f>
        <v>否</v>
      </c>
      <c r="D3379">
        <f>COUNTIF($C$2:C3379,"是")</f>
        <v>43</v>
      </c>
      <c r="E3379">
        <f>IF(COUNTA(F$2:F3379)&lt;2,0,AVERAGE(F$2:F3379)/_xlfn.STDEV.P(F$2:F3379)*SQRT(252))</f>
        <v>0.49434949620362756</v>
      </c>
      <c r="F3379">
        <f t="shared" si="158"/>
        <v>-2.025301675357416E-3</v>
      </c>
      <c r="G3379" s="4">
        <f>MAX($B$2:$B3379)</f>
        <v>154718.62971138561</v>
      </c>
      <c r="H3379" s="5">
        <f t="shared" si="156"/>
        <v>8.2139172918463399E-2</v>
      </c>
      <c r="I3379" s="5">
        <f t="shared" si="157"/>
        <v>0.12754234227413352</v>
      </c>
    </row>
    <row r="3380" spans="1:9" x14ac:dyDescent="0.25">
      <c r="A3380" s="3">
        <f>回测!A3380</f>
        <v>44862</v>
      </c>
      <c r="B3380">
        <f>回测!F3380</f>
        <v>141266.84144992911</v>
      </c>
      <c r="C3380" t="str">
        <f>回测!K3380</f>
        <v>否</v>
      </c>
      <c r="D3380">
        <f>COUNTIF($C$2:C3380,"是")</f>
        <v>43</v>
      </c>
      <c r="E3380">
        <f>IF(COUNTA(F$2:F3380)&lt;2,0,AVERAGE(F$2:F3380)/_xlfn.STDEV.P(F$2:F3380)*SQRT(252))</f>
        <v>0.48715436657896766</v>
      </c>
      <c r="F3380">
        <f t="shared" si="158"/>
        <v>-5.2343292375423012E-3</v>
      </c>
      <c r="G3380" s="4">
        <f>MAX($B$2:$B3380)</f>
        <v>154718.62971138561</v>
      </c>
      <c r="H3380" s="5">
        <f t="shared" si="156"/>
        <v>8.6943558681651045E-2</v>
      </c>
      <c r="I3380" s="5">
        <f t="shared" si="157"/>
        <v>0.12754234227413352</v>
      </c>
    </row>
    <row r="3381" spans="1:9" x14ac:dyDescent="0.25">
      <c r="A3381" s="3">
        <f>回测!A3381</f>
        <v>44863</v>
      </c>
      <c r="B3381">
        <f>回测!F3381</f>
        <v>141266.84144992911</v>
      </c>
      <c r="C3381" t="str">
        <f>回测!K3381</f>
        <v>否</v>
      </c>
      <c r="D3381">
        <f>COUNTIF($C$2:C3381,"是")</f>
        <v>43</v>
      </c>
      <c r="E3381">
        <f>IF(COUNTA(F$2:F3381)&lt;2,0,AVERAGE(F$2:F3381)/_xlfn.STDEV.P(F$2:F3381)*SQRT(252))</f>
        <v>0.48708220778624722</v>
      </c>
      <c r="F3381">
        <f t="shared" si="158"/>
        <v>0</v>
      </c>
      <c r="G3381" s="4">
        <f>MAX($B$2:$B3381)</f>
        <v>154718.62971138561</v>
      </c>
      <c r="H3381" s="5">
        <f t="shared" si="156"/>
        <v>8.6943558681651045E-2</v>
      </c>
      <c r="I3381" s="5">
        <f t="shared" si="157"/>
        <v>0.12754234227413352</v>
      </c>
    </row>
    <row r="3382" spans="1:9" x14ac:dyDescent="0.25">
      <c r="A3382" s="3">
        <f>回测!A3382</f>
        <v>44864</v>
      </c>
      <c r="B3382">
        <f>回测!F3382</f>
        <v>141266.84144992911</v>
      </c>
      <c r="C3382" t="str">
        <f>回测!K3382</f>
        <v>否</v>
      </c>
      <c r="D3382">
        <f>COUNTIF($C$2:C3382,"是")</f>
        <v>43</v>
      </c>
      <c r="E3382">
        <f>IF(COUNTA(F$2:F3382)&lt;2,0,AVERAGE(F$2:F3382)/_xlfn.STDEV.P(F$2:F3382)*SQRT(252))</f>
        <v>0.48701008104917293</v>
      </c>
      <c r="F3382">
        <f t="shared" si="158"/>
        <v>0</v>
      </c>
      <c r="G3382" s="4">
        <f>MAX($B$2:$B3382)</f>
        <v>154718.62971138561</v>
      </c>
      <c r="H3382" s="5">
        <f t="shared" si="156"/>
        <v>8.6943558681651045E-2</v>
      </c>
      <c r="I3382" s="5">
        <f t="shared" si="157"/>
        <v>0.12754234227413352</v>
      </c>
    </row>
    <row r="3383" spans="1:9" x14ac:dyDescent="0.25">
      <c r="A3383" s="3">
        <f>回测!A3383</f>
        <v>44865</v>
      </c>
      <c r="B3383">
        <f>回测!F3383</f>
        <v>140792.22614908134</v>
      </c>
      <c r="C3383" t="str">
        <f>回测!K3383</f>
        <v>否</v>
      </c>
      <c r="D3383">
        <f>COUNTIF($C$2:C3383,"是")</f>
        <v>43</v>
      </c>
      <c r="E3383">
        <f>IF(COUNTA(F$2:F3383)&lt;2,0,AVERAGE(F$2:F3383)/_xlfn.STDEV.P(F$2:F3383)*SQRT(252))</f>
        <v>0.48240731700995215</v>
      </c>
      <c r="F3383">
        <f t="shared" si="158"/>
        <v>-3.359707741579232E-3</v>
      </c>
      <c r="G3383" s="4">
        <f>MAX($B$2:$B3383)</f>
        <v>154718.62971138561</v>
      </c>
      <c r="H3383" s="5">
        <f t="shared" si="156"/>
        <v>9.0011161476047152E-2</v>
      </c>
      <c r="I3383" s="5">
        <f t="shared" si="157"/>
        <v>0.12754234227413352</v>
      </c>
    </row>
    <row r="3384" spans="1:9" x14ac:dyDescent="0.25">
      <c r="A3384" s="3">
        <f>回测!A3384</f>
        <v>44866</v>
      </c>
      <c r="B3384">
        <f>回测!F3384</f>
        <v>142104.44865890895</v>
      </c>
      <c r="C3384" t="str">
        <f>回测!K3384</f>
        <v>否</v>
      </c>
      <c r="D3384">
        <f>COUNTIF($C$2:C3384,"是")</f>
        <v>43</v>
      </c>
      <c r="E3384">
        <f>IF(COUNTA(F$2:F3384)&lt;2,0,AVERAGE(F$2:F3384)/_xlfn.STDEV.P(F$2:F3384)*SQRT(252))</f>
        <v>0.49421504675972711</v>
      </c>
      <c r="F3384">
        <f t="shared" si="158"/>
        <v>9.3202767348683491E-3</v>
      </c>
      <c r="G3384" s="4">
        <f>MAX($B$2:$B3384)</f>
        <v>154718.62971138561</v>
      </c>
      <c r="H3384" s="5">
        <f t="shared" si="156"/>
        <v>8.1529813675362384E-2</v>
      </c>
      <c r="I3384" s="5">
        <f t="shared" si="157"/>
        <v>0.12754234227413352</v>
      </c>
    </row>
    <row r="3385" spans="1:9" x14ac:dyDescent="0.25">
      <c r="A3385" s="3">
        <f>回测!A3385</f>
        <v>44867</v>
      </c>
      <c r="B3385">
        <f>回测!F3385</f>
        <v>142467.95525096514</v>
      </c>
      <c r="C3385" t="str">
        <f>回测!K3385</f>
        <v>否</v>
      </c>
      <c r="D3385">
        <f>COUNTIF($C$2:C3385,"是")</f>
        <v>43</v>
      </c>
      <c r="E3385">
        <f>IF(COUNTA(F$2:F3385)&lt;2,0,AVERAGE(F$2:F3385)/_xlfn.STDEV.P(F$2:F3385)*SQRT(252))</f>
        <v>0.49749929272992488</v>
      </c>
      <c r="F3385">
        <f t="shared" si="158"/>
        <v>2.5580240132292431E-3</v>
      </c>
      <c r="G3385" s="4">
        <f>MAX($B$2:$B3385)</f>
        <v>154718.62971138561</v>
      </c>
      <c r="H3385" s="5">
        <f t="shared" si="156"/>
        <v>7.9180344883308829E-2</v>
      </c>
      <c r="I3385" s="5">
        <f t="shared" si="157"/>
        <v>0.12754234227413352</v>
      </c>
    </row>
    <row r="3386" spans="1:9" x14ac:dyDescent="0.25">
      <c r="A3386" s="3">
        <f>回测!A3386</f>
        <v>44868</v>
      </c>
      <c r="B3386">
        <f>回测!F3386</f>
        <v>142101.28569112899</v>
      </c>
      <c r="C3386" t="str">
        <f>回测!K3386</f>
        <v>否</v>
      </c>
      <c r="D3386">
        <f>COUNTIF($C$2:C3386,"是")</f>
        <v>43</v>
      </c>
      <c r="E3386">
        <f>IF(COUNTA(F$2:F3386)&lt;2,0,AVERAGE(F$2:F3386)/_xlfn.STDEV.P(F$2:F3386)*SQRT(252))</f>
        <v>0.49397125152474036</v>
      </c>
      <c r="F3386">
        <f t="shared" si="158"/>
        <v>-2.5736984797054552E-3</v>
      </c>
      <c r="G3386" s="4">
        <f>MAX($B$2:$B3386)</f>
        <v>154718.62971138561</v>
      </c>
      <c r="H3386" s="5">
        <f t="shared" si="156"/>
        <v>8.1550257029765594E-2</v>
      </c>
      <c r="I3386" s="5">
        <f t="shared" si="157"/>
        <v>0.12754234227413352</v>
      </c>
    </row>
    <row r="3387" spans="1:9" x14ac:dyDescent="0.25">
      <c r="A3387" s="3">
        <f>回测!A3387</f>
        <v>44869</v>
      </c>
      <c r="B3387">
        <f>回测!F3387</f>
        <v>143276.57072866726</v>
      </c>
      <c r="C3387" t="str">
        <f>回测!K3387</f>
        <v>否</v>
      </c>
      <c r="D3387">
        <f>COUNTIF($C$2:C3387,"是")</f>
        <v>43</v>
      </c>
      <c r="E3387">
        <f>IF(COUNTA(F$2:F3387)&lt;2,0,AVERAGE(F$2:F3387)/_xlfn.STDEV.P(F$2:F3387)*SQRT(252))</f>
        <v>0.50446586463066945</v>
      </c>
      <c r="F3387">
        <f t="shared" si="158"/>
        <v>8.270755833222232E-3</v>
      </c>
      <c r="G3387" s="4">
        <f>MAX($B$2:$B3387)</f>
        <v>154718.62971138561</v>
      </c>
      <c r="H3387" s="5">
        <f t="shared" si="156"/>
        <v>7.3953983460573136E-2</v>
      </c>
      <c r="I3387" s="5">
        <f t="shared" si="157"/>
        <v>0.12754234227413352</v>
      </c>
    </row>
    <row r="3388" spans="1:9" x14ac:dyDescent="0.25">
      <c r="A3388" s="3">
        <f>回测!A3388</f>
        <v>44870</v>
      </c>
      <c r="B3388">
        <f>回测!F3388</f>
        <v>143276.57072866726</v>
      </c>
      <c r="C3388" t="str">
        <f>回测!K3388</f>
        <v>否</v>
      </c>
      <c r="D3388">
        <f>COUNTIF($C$2:C3388,"是")</f>
        <v>43</v>
      </c>
      <c r="E3388">
        <f>IF(COUNTA(F$2:F3388)&lt;2,0,AVERAGE(F$2:F3388)/_xlfn.STDEV.P(F$2:F3388)*SQRT(252))</f>
        <v>0.50439129102120284</v>
      </c>
      <c r="F3388">
        <f t="shared" si="158"/>
        <v>0</v>
      </c>
      <c r="G3388" s="4">
        <f>MAX($B$2:$B3388)</f>
        <v>154718.62971138561</v>
      </c>
      <c r="H3388" s="5">
        <f t="shared" si="156"/>
        <v>7.3953983460573136E-2</v>
      </c>
      <c r="I3388" s="5">
        <f t="shared" si="157"/>
        <v>0.12754234227413352</v>
      </c>
    </row>
    <row r="3389" spans="1:9" x14ac:dyDescent="0.25">
      <c r="A3389" s="3">
        <f>回测!A3389</f>
        <v>44871</v>
      </c>
      <c r="B3389">
        <f>回测!F3389</f>
        <v>143276.57072866726</v>
      </c>
      <c r="C3389" t="str">
        <f>回测!K3389</f>
        <v>否</v>
      </c>
      <c r="D3389">
        <f>COUNTIF($C$2:C3389,"是")</f>
        <v>43</v>
      </c>
      <c r="E3389">
        <f>IF(COUNTA(F$2:F3389)&lt;2,0,AVERAGE(F$2:F3389)/_xlfn.STDEV.P(F$2:F3389)*SQRT(252))</f>
        <v>0.50431675047391111</v>
      </c>
      <c r="F3389">
        <f t="shared" si="158"/>
        <v>0</v>
      </c>
      <c r="G3389" s="4">
        <f>MAX($B$2:$B3389)</f>
        <v>154718.62971138561</v>
      </c>
      <c r="H3389" s="5">
        <f t="shared" si="156"/>
        <v>7.3953983460573136E-2</v>
      </c>
      <c r="I3389" s="5">
        <f t="shared" si="157"/>
        <v>0.12754234227413352</v>
      </c>
    </row>
    <row r="3390" spans="1:9" x14ac:dyDescent="0.25">
      <c r="A3390" s="3">
        <f>回测!A3390</f>
        <v>44872</v>
      </c>
      <c r="B3390">
        <f>回测!F3390</f>
        <v>143533.61830037195</v>
      </c>
      <c r="C3390" t="str">
        <f>回测!K3390</f>
        <v>否</v>
      </c>
      <c r="D3390">
        <f>COUNTIF($C$2:C3390,"是")</f>
        <v>43</v>
      </c>
      <c r="E3390">
        <f>IF(COUNTA(F$2:F3390)&lt;2,0,AVERAGE(F$2:F3390)/_xlfn.STDEV.P(F$2:F3390)*SQRT(252))</f>
        <v>0.50660075693191819</v>
      </c>
      <c r="F3390">
        <f t="shared" si="158"/>
        <v>1.7940656340211802E-3</v>
      </c>
      <c r="G3390" s="4">
        <f>MAX($B$2:$B3390)</f>
        <v>154718.62971138561</v>
      </c>
      <c r="H3390" s="5">
        <f t="shared" si="156"/>
        <v>7.2292596126777631E-2</v>
      </c>
      <c r="I3390" s="5">
        <f t="shared" si="157"/>
        <v>0.12754234227413352</v>
      </c>
    </row>
    <row r="3391" spans="1:9" x14ac:dyDescent="0.25">
      <c r="A3391" s="3">
        <f>回测!A3391</f>
        <v>44873</v>
      </c>
      <c r="B3391">
        <f>回测!F3391</f>
        <v>143389.5683784463</v>
      </c>
      <c r="C3391" t="str">
        <f>回测!K3391</f>
        <v>否</v>
      </c>
      <c r="D3391">
        <f>COUNTIF($C$2:C3391,"是")</f>
        <v>43</v>
      </c>
      <c r="E3391">
        <f>IF(COUNTA(F$2:F3391)&lt;2,0,AVERAGE(F$2:F3391)/_xlfn.STDEV.P(F$2:F3391)*SQRT(252))</f>
        <v>0.50519008446095559</v>
      </c>
      <c r="F3391">
        <f t="shared" si="158"/>
        <v>-1.0035970919662907E-3</v>
      </c>
      <c r="G3391" s="4">
        <f>MAX($B$2:$B3391)</f>
        <v>154718.62971138561</v>
      </c>
      <c r="H3391" s="5">
        <f t="shared" si="156"/>
        <v>7.3223640579500371E-2</v>
      </c>
      <c r="I3391" s="5">
        <f t="shared" si="157"/>
        <v>0.12754234227413352</v>
      </c>
    </row>
    <row r="3392" spans="1:9" x14ac:dyDescent="0.25">
      <c r="A3392" s="3">
        <f>回测!A3392</f>
        <v>44874</v>
      </c>
      <c r="B3392">
        <f>回测!F3392</f>
        <v>144010.59872423712</v>
      </c>
      <c r="C3392" t="str">
        <f>回测!K3392</f>
        <v>否</v>
      </c>
      <c r="D3392">
        <f>COUNTIF($C$2:C3392,"是")</f>
        <v>43</v>
      </c>
      <c r="E3392">
        <f>IF(COUNTA(F$2:F3392)&lt;2,0,AVERAGE(F$2:F3392)/_xlfn.STDEV.P(F$2:F3392)*SQRT(252))</f>
        <v>0.51074082339667881</v>
      </c>
      <c r="F3392">
        <f t="shared" si="158"/>
        <v>4.3310706128338872E-3</v>
      </c>
      <c r="G3392" s="4">
        <f>MAX($B$2:$B3392)</f>
        <v>154718.62971138561</v>
      </c>
      <c r="H3392" s="5">
        <f t="shared" si="156"/>
        <v>6.9209706724545184E-2</v>
      </c>
      <c r="I3392" s="5">
        <f t="shared" si="157"/>
        <v>0.12754234227413352</v>
      </c>
    </row>
    <row r="3393" spans="1:9" x14ac:dyDescent="0.25">
      <c r="A3393" s="3">
        <f>回测!A3393</f>
        <v>44875</v>
      </c>
      <c r="B3393">
        <f>回测!F3393</f>
        <v>143600.49030854643</v>
      </c>
      <c r="C3393" t="str">
        <f>回测!K3393</f>
        <v>否</v>
      </c>
      <c r="D3393">
        <f>COUNTIF($C$2:C3393,"是")</f>
        <v>43</v>
      </c>
      <c r="E3393">
        <f>IF(COUNTA(F$2:F3393)&lt;2,0,AVERAGE(F$2:F3393)/_xlfn.STDEV.P(F$2:F3393)*SQRT(252))</f>
        <v>0.50684541092923063</v>
      </c>
      <c r="F3393">
        <f t="shared" si="158"/>
        <v>-2.8477655070096031E-3</v>
      </c>
      <c r="G3393" s="4">
        <f>MAX($B$2:$B3393)</f>
        <v>154718.62971138561</v>
      </c>
      <c r="H3393" s="5">
        <f t="shared" si="156"/>
        <v>7.1860379215994308E-2</v>
      </c>
      <c r="I3393" s="5">
        <f t="shared" si="157"/>
        <v>0.12754234227413352</v>
      </c>
    </row>
    <row r="3394" spans="1:9" x14ac:dyDescent="0.25">
      <c r="A3394" s="3">
        <f>回测!A3394</f>
        <v>44876</v>
      </c>
      <c r="B3394">
        <f>回测!F3394</f>
        <v>144720.01268921082</v>
      </c>
      <c r="C3394" t="str">
        <f>回测!K3394</f>
        <v>否</v>
      </c>
      <c r="D3394">
        <f>COUNTIF($C$2:C3394,"是")</f>
        <v>43</v>
      </c>
      <c r="E3394">
        <f>IF(COUNTA(F$2:F3394)&lt;2,0,AVERAGE(F$2:F3394)/_xlfn.STDEV.P(F$2:F3394)*SQRT(252))</f>
        <v>0.51672384778252411</v>
      </c>
      <c r="F3394">
        <f t="shared" si="158"/>
        <v>7.7960902379854424E-3</v>
      </c>
      <c r="G3394" s="4">
        <f>MAX($B$2:$B3394)</f>
        <v>154718.62971138561</v>
      </c>
      <c r="H3394" s="5">
        <f t="shared" si="156"/>
        <v>6.4624518978912637E-2</v>
      </c>
      <c r="I3394" s="5">
        <f t="shared" si="157"/>
        <v>0.12754234227413352</v>
      </c>
    </row>
    <row r="3395" spans="1:9" x14ac:dyDescent="0.25">
      <c r="A3395" s="3">
        <f>回测!A3395</f>
        <v>44877</v>
      </c>
      <c r="B3395">
        <f>回测!F3395</f>
        <v>144720.01268921082</v>
      </c>
      <c r="C3395" t="str">
        <f>回测!K3395</f>
        <v>否</v>
      </c>
      <c r="D3395">
        <f>COUNTIF($C$2:C3395,"是")</f>
        <v>43</v>
      </c>
      <c r="E3395">
        <f>IF(COUNTA(F$2:F3395)&lt;2,0,AVERAGE(F$2:F3395)/_xlfn.STDEV.P(F$2:F3395)*SQRT(252))</f>
        <v>0.51664761593256325</v>
      </c>
      <c r="F3395">
        <f t="shared" si="158"/>
        <v>0</v>
      </c>
      <c r="G3395" s="4">
        <f>MAX($B$2:$B3395)</f>
        <v>154718.62971138561</v>
      </c>
      <c r="H3395" s="5">
        <f t="shared" ref="H3395:H3458" si="159">1-($B3395/$G3395)</f>
        <v>6.4624518978912637E-2</v>
      </c>
      <c r="I3395" s="5">
        <f t="shared" si="157"/>
        <v>0.12754234227413352</v>
      </c>
    </row>
    <row r="3396" spans="1:9" x14ac:dyDescent="0.25">
      <c r="A3396" s="3">
        <f>回测!A3396</f>
        <v>44878</v>
      </c>
      <c r="B3396">
        <f>回测!F3396</f>
        <v>144720.01268921082</v>
      </c>
      <c r="C3396" t="str">
        <f>回测!K3396</f>
        <v>否</v>
      </c>
      <c r="D3396">
        <f>COUNTIF($C$2:C3396,"是")</f>
        <v>43</v>
      </c>
      <c r="E3396">
        <f>IF(COUNTA(F$2:F3396)&lt;2,0,AVERAGE(F$2:F3396)/_xlfn.STDEV.P(F$2:F3396)*SQRT(252))</f>
        <v>0.5165714178119194</v>
      </c>
      <c r="F3396">
        <f t="shared" si="158"/>
        <v>0</v>
      </c>
      <c r="G3396" s="4">
        <f>MAX($B$2:$B3396)</f>
        <v>154718.62971138561</v>
      </c>
      <c r="H3396" s="5">
        <f t="shared" si="159"/>
        <v>6.4624518978912637E-2</v>
      </c>
      <c r="I3396" s="5">
        <f t="shared" ref="I3396:I3459" si="160">MAX($I3395,$H3396)</f>
        <v>0.12754234227413352</v>
      </c>
    </row>
    <row r="3397" spans="1:9" x14ac:dyDescent="0.25">
      <c r="A3397" s="3">
        <f>回测!A3397</f>
        <v>44879</v>
      </c>
      <c r="B3397">
        <f>回测!F3397</f>
        <v>144274.88332200347</v>
      </c>
      <c r="C3397" t="str">
        <f>回测!K3397</f>
        <v>否</v>
      </c>
      <c r="D3397">
        <f>COUNTIF($C$2:C3397,"是")</f>
        <v>43</v>
      </c>
      <c r="E3397">
        <f>IF(COUNTA(F$2:F3397)&lt;2,0,AVERAGE(F$2:F3397)/_xlfn.STDEV.P(F$2:F3397)*SQRT(252))</f>
        <v>0.51237019420868291</v>
      </c>
      <c r="F3397">
        <f t="shared" ref="F3397:F3460" si="161">IF(B3396=0,0,B3397/B3396-1)</f>
        <v>-3.0757969055964507E-3</v>
      </c>
      <c r="G3397" s="4">
        <f>MAX($B$2:$B3397)</f>
        <v>154718.62971138561</v>
      </c>
      <c r="H3397" s="5">
        <f t="shared" si="159"/>
        <v>6.7501543989007984E-2</v>
      </c>
      <c r="I3397" s="5">
        <f t="shared" si="160"/>
        <v>0.12754234227413352</v>
      </c>
    </row>
    <row r="3398" spans="1:9" x14ac:dyDescent="0.25">
      <c r="A3398" s="3">
        <f>回测!A3398</f>
        <v>44880</v>
      </c>
      <c r="B3398">
        <f>回测!F3398</f>
        <v>145138.71313607757</v>
      </c>
      <c r="C3398" t="str">
        <f>回测!K3398</f>
        <v>否</v>
      </c>
      <c r="D3398">
        <f>COUNTIF($C$2:C3398,"是")</f>
        <v>43</v>
      </c>
      <c r="E3398">
        <f>IF(COUNTA(F$2:F3398)&lt;2,0,AVERAGE(F$2:F3398)/_xlfn.STDEV.P(F$2:F3398)*SQRT(252))</f>
        <v>0.51999256103447056</v>
      </c>
      <c r="F3398">
        <f t="shared" si="161"/>
        <v>5.9873887552979177E-3</v>
      </c>
      <c r="G3398" s="4">
        <f>MAX($B$2:$B3398)</f>
        <v>154718.62971138561</v>
      </c>
      <c r="H3398" s="5">
        <f t="shared" si="159"/>
        <v>6.1918313219155086E-2</v>
      </c>
      <c r="I3398" s="5">
        <f t="shared" si="160"/>
        <v>0.12754234227413352</v>
      </c>
    </row>
    <row r="3399" spans="1:9" x14ac:dyDescent="0.25">
      <c r="A3399" s="3">
        <f>回测!A3399</f>
        <v>44881</v>
      </c>
      <c r="B3399">
        <f>回测!F3399</f>
        <v>145011.4651017416</v>
      </c>
      <c r="C3399" t="str">
        <f>回测!K3399</f>
        <v>否</v>
      </c>
      <c r="D3399">
        <f>COUNTIF($C$2:C3399,"是")</f>
        <v>43</v>
      </c>
      <c r="E3399">
        <f>IF(COUNTA(F$2:F3399)&lt;2,0,AVERAGE(F$2:F3399)/_xlfn.STDEV.P(F$2:F3399)*SQRT(252))</f>
        <v>0.51875260272712309</v>
      </c>
      <c r="F3399">
        <f t="shared" si="161"/>
        <v>-8.7673392981413301E-4</v>
      </c>
      <c r="G3399" s="4">
        <f>MAX($B$2:$B3399)</f>
        <v>154718.62971138561</v>
      </c>
      <c r="H3399" s="5">
        <f t="shared" si="159"/>
        <v>6.2740761262893185E-2</v>
      </c>
      <c r="I3399" s="5">
        <f t="shared" si="160"/>
        <v>0.12754234227413352</v>
      </c>
    </row>
    <row r="3400" spans="1:9" x14ac:dyDescent="0.25">
      <c r="A3400" s="3">
        <f>回测!A3400</f>
        <v>44882</v>
      </c>
      <c r="B3400">
        <f>回测!F3400</f>
        <v>144926.03781516865</v>
      </c>
      <c r="C3400" t="str">
        <f>回测!K3400</f>
        <v>否</v>
      </c>
      <c r="D3400">
        <f>COUNTIF($C$2:C3400,"是")</f>
        <v>43</v>
      </c>
      <c r="E3400">
        <f>IF(COUNTA(F$2:F3400)&lt;2,0,AVERAGE(F$2:F3400)/_xlfn.STDEV.P(F$2:F3400)*SQRT(252))</f>
        <v>0.51789566314294178</v>
      </c>
      <c r="F3400">
        <f t="shared" si="161"/>
        <v>-5.891071199992659E-4</v>
      </c>
      <c r="G3400" s="4">
        <f>MAX($B$2:$B3400)</f>
        <v>154718.62971138561</v>
      </c>
      <c r="H3400" s="5">
        <f t="shared" si="159"/>
        <v>6.3292907353718286E-2</v>
      </c>
      <c r="I3400" s="5">
        <f t="shared" si="160"/>
        <v>0.12754234227413352</v>
      </c>
    </row>
    <row r="3401" spans="1:9" x14ac:dyDescent="0.25">
      <c r="A3401" s="3">
        <f>回测!A3401</f>
        <v>44883</v>
      </c>
      <c r="B3401">
        <f>回测!F3401</f>
        <v>144731.21271667484</v>
      </c>
      <c r="C3401" t="str">
        <f>回测!K3401</f>
        <v>否</v>
      </c>
      <c r="D3401">
        <f>COUNTIF($C$2:C3401,"是")</f>
        <v>43</v>
      </c>
      <c r="E3401">
        <f>IF(COUNTA(F$2:F3401)&lt;2,0,AVERAGE(F$2:F3401)/_xlfn.STDEV.P(F$2:F3401)*SQRT(252))</f>
        <v>0.51603243954033962</v>
      </c>
      <c r="F3401">
        <f t="shared" si="161"/>
        <v>-1.3443070784994182E-3</v>
      </c>
      <c r="G3401" s="4">
        <f>MAX($B$2:$B3401)</f>
        <v>154718.62971138561</v>
      </c>
      <c r="H3401" s="5">
        <f t="shared" si="159"/>
        <v>6.4552129328843244E-2</v>
      </c>
      <c r="I3401" s="5">
        <f t="shared" si="160"/>
        <v>0.12754234227413352</v>
      </c>
    </row>
    <row r="3402" spans="1:9" x14ac:dyDescent="0.25">
      <c r="A3402" s="3">
        <f>回测!A3402</f>
        <v>44884</v>
      </c>
      <c r="B3402">
        <f>回测!F3402</f>
        <v>144731.21271667484</v>
      </c>
      <c r="C3402" t="str">
        <f>回测!K3402</f>
        <v>否</v>
      </c>
      <c r="D3402">
        <f>COUNTIF($C$2:C3402,"是")</f>
        <v>43</v>
      </c>
      <c r="E3402">
        <f>IF(COUNTA(F$2:F3402)&lt;2,0,AVERAGE(F$2:F3402)/_xlfn.STDEV.P(F$2:F3402)*SQRT(252))</f>
        <v>0.51595646665768558</v>
      </c>
      <c r="F3402">
        <f t="shared" si="161"/>
        <v>0</v>
      </c>
      <c r="G3402" s="4">
        <f>MAX($B$2:$B3402)</f>
        <v>154718.62971138561</v>
      </c>
      <c r="H3402" s="5">
        <f t="shared" si="159"/>
        <v>6.4552129328843244E-2</v>
      </c>
      <c r="I3402" s="5">
        <f t="shared" si="160"/>
        <v>0.12754234227413352</v>
      </c>
    </row>
    <row r="3403" spans="1:9" x14ac:dyDescent="0.25">
      <c r="A3403" s="3">
        <f>回测!A3403</f>
        <v>44885</v>
      </c>
      <c r="B3403">
        <f>回测!F3403</f>
        <v>144731.21271667484</v>
      </c>
      <c r="C3403" t="str">
        <f>回测!K3403</f>
        <v>否</v>
      </c>
      <c r="D3403">
        <f>COUNTIF($C$2:C3403,"是")</f>
        <v>43</v>
      </c>
      <c r="E3403">
        <f>IF(COUNTA(F$2:F3403)&lt;2,0,AVERAGE(F$2:F3403)/_xlfn.STDEV.P(F$2:F3403)*SQRT(252))</f>
        <v>0.51588052732048006</v>
      </c>
      <c r="F3403">
        <f t="shared" si="161"/>
        <v>0</v>
      </c>
      <c r="G3403" s="4">
        <f>MAX($B$2:$B3403)</f>
        <v>154718.62971138561</v>
      </c>
      <c r="H3403" s="5">
        <f t="shared" si="159"/>
        <v>6.4552129328843244E-2</v>
      </c>
      <c r="I3403" s="5">
        <f t="shared" si="160"/>
        <v>0.12754234227413352</v>
      </c>
    </row>
    <row r="3404" spans="1:9" x14ac:dyDescent="0.25">
      <c r="A3404" s="3">
        <f>回测!A3404</f>
        <v>44886</v>
      </c>
      <c r="B3404">
        <f>回测!F3404</f>
        <v>144327.79017920431</v>
      </c>
      <c r="C3404" t="str">
        <f>回测!K3404</f>
        <v>否</v>
      </c>
      <c r="D3404">
        <f>COUNTIF($C$2:C3404,"是")</f>
        <v>43</v>
      </c>
      <c r="E3404">
        <f>IF(COUNTA(F$2:F3404)&lt;2,0,AVERAGE(F$2:F3404)/_xlfn.STDEV.P(F$2:F3404)*SQRT(252))</f>
        <v>0.51207716608264031</v>
      </c>
      <c r="F3404">
        <f t="shared" si="161"/>
        <v>-2.7873913988426535E-3</v>
      </c>
      <c r="G3404" s="4">
        <f>MAX($B$2:$B3404)</f>
        <v>154718.62971138561</v>
      </c>
      <c r="H3404" s="5">
        <f t="shared" si="159"/>
        <v>6.7159588677617732E-2</v>
      </c>
      <c r="I3404" s="5">
        <f t="shared" si="160"/>
        <v>0.12754234227413352</v>
      </c>
    </row>
    <row r="3405" spans="1:9" x14ac:dyDescent="0.25">
      <c r="A3405" s="3">
        <f>回测!A3405</f>
        <v>44887</v>
      </c>
      <c r="B3405">
        <f>回测!F3405</f>
        <v>144290.4815774734</v>
      </c>
      <c r="C3405" t="str">
        <f>回测!K3405</f>
        <v>否</v>
      </c>
      <c r="D3405">
        <f>COUNTIF($C$2:C3405,"是")</f>
        <v>43</v>
      </c>
      <c r="E3405">
        <f>IF(COUNTA(F$2:F3405)&lt;2,0,AVERAGE(F$2:F3405)/_xlfn.STDEV.P(F$2:F3405)*SQRT(252))</f>
        <v>0.5116601814550068</v>
      </c>
      <c r="F3405">
        <f t="shared" si="161"/>
        <v>-2.5849908520447773E-4</v>
      </c>
      <c r="G3405" s="4">
        <f>MAX($B$2:$B3405)</f>
        <v>154718.62971138561</v>
      </c>
      <c r="H3405" s="5">
        <f t="shared" si="159"/>
        <v>6.7400727070586308E-2</v>
      </c>
      <c r="I3405" s="5">
        <f t="shared" si="160"/>
        <v>0.12754234227413352</v>
      </c>
    </row>
    <row r="3406" spans="1:9" x14ac:dyDescent="0.25">
      <c r="A3406" s="3">
        <f>回测!A3406</f>
        <v>44888</v>
      </c>
      <c r="B3406">
        <f>回测!F3406</f>
        <v>144375.7985896196</v>
      </c>
      <c r="C3406" t="str">
        <f>回测!K3406</f>
        <v>否</v>
      </c>
      <c r="D3406">
        <f>COUNTIF($C$2:C3406,"是")</f>
        <v>43</v>
      </c>
      <c r="E3406">
        <f>IF(COUNTA(F$2:F3406)&lt;2,0,AVERAGE(F$2:F3406)/_xlfn.STDEV.P(F$2:F3406)*SQRT(252))</f>
        <v>0.51236331696809523</v>
      </c>
      <c r="F3406">
        <f t="shared" si="161"/>
        <v>5.91286488293985E-4</v>
      </c>
      <c r="G3406" s="4">
        <f>MAX($B$2:$B3406)</f>
        <v>154718.62971138561</v>
      </c>
      <c r="H3406" s="5">
        <f t="shared" si="159"/>
        <v>6.6849293721510272E-2</v>
      </c>
      <c r="I3406" s="5">
        <f t="shared" si="160"/>
        <v>0.12754234227413352</v>
      </c>
    </row>
    <row r="3407" spans="1:9" x14ac:dyDescent="0.25">
      <c r="A3407" s="3">
        <f>回测!A3407</f>
        <v>44889</v>
      </c>
      <c r="B3407">
        <f>回测!F3407</f>
        <v>144386.59659352855</v>
      </c>
      <c r="C3407" t="str">
        <f>回测!K3407</f>
        <v>否</v>
      </c>
      <c r="D3407">
        <f>COUNTIF($C$2:C3407,"是")</f>
        <v>43</v>
      </c>
      <c r="E3407">
        <f>IF(COUNTA(F$2:F3407)&lt;2,0,AVERAGE(F$2:F3407)/_xlfn.STDEV.P(F$2:F3407)*SQRT(252))</f>
        <v>0.51238666939204658</v>
      </c>
      <c r="F3407">
        <f t="shared" si="161"/>
        <v>7.479095537088476E-5</v>
      </c>
      <c r="G3407" s="4">
        <f>MAX($B$2:$B3407)</f>
        <v>154718.62971138561</v>
      </c>
      <c r="H3407" s="5">
        <f t="shared" si="159"/>
        <v>6.6779502488682807E-2</v>
      </c>
      <c r="I3407" s="5">
        <f t="shared" si="160"/>
        <v>0.12754234227413352</v>
      </c>
    </row>
    <row r="3408" spans="1:9" x14ac:dyDescent="0.25">
      <c r="A3408" s="3">
        <f>回测!A3408</f>
        <v>44890</v>
      </c>
      <c r="B3408">
        <f>回测!F3408</f>
        <v>144635.84358839921</v>
      </c>
      <c r="C3408" t="str">
        <f>回测!K3408</f>
        <v>否</v>
      </c>
      <c r="D3408">
        <f>COUNTIF($C$2:C3408,"是")</f>
        <v>43</v>
      </c>
      <c r="E3408">
        <f>IF(COUNTA(F$2:F3408)&lt;2,0,AVERAGE(F$2:F3408)/_xlfn.STDEV.P(F$2:F3408)*SQRT(252))</f>
        <v>0.51457129168923632</v>
      </c>
      <c r="F3408">
        <f t="shared" si="161"/>
        <v>1.726247454757468E-3</v>
      </c>
      <c r="G3408" s="4">
        <f>MAX($B$2:$B3408)</f>
        <v>154718.62971138561</v>
      </c>
      <c r="H3408" s="5">
        <f t="shared" si="159"/>
        <v>6.5168532980126481E-2</v>
      </c>
      <c r="I3408" s="5">
        <f t="shared" si="160"/>
        <v>0.12754234227413352</v>
      </c>
    </row>
    <row r="3409" spans="1:9" x14ac:dyDescent="0.25">
      <c r="A3409" s="3">
        <f>回测!A3409</f>
        <v>44891</v>
      </c>
      <c r="B3409">
        <f>回测!F3409</f>
        <v>144635.84358839921</v>
      </c>
      <c r="C3409" t="str">
        <f>回测!K3409</f>
        <v>否</v>
      </c>
      <c r="D3409">
        <f>COUNTIF($C$2:C3409,"是")</f>
        <v>43</v>
      </c>
      <c r="E3409">
        <f>IF(COUNTA(F$2:F3409)&lt;2,0,AVERAGE(F$2:F3409)/_xlfn.STDEV.P(F$2:F3409)*SQRT(252))</f>
        <v>0.51449569003808782</v>
      </c>
      <c r="F3409">
        <f t="shared" si="161"/>
        <v>0</v>
      </c>
      <c r="G3409" s="4">
        <f>MAX($B$2:$B3409)</f>
        <v>154718.62971138561</v>
      </c>
      <c r="H3409" s="5">
        <f t="shared" si="159"/>
        <v>6.5168532980126481E-2</v>
      </c>
      <c r="I3409" s="5">
        <f t="shared" si="160"/>
        <v>0.12754234227413352</v>
      </c>
    </row>
    <row r="3410" spans="1:9" x14ac:dyDescent="0.25">
      <c r="A3410" s="3">
        <f>回测!A3410</f>
        <v>44892</v>
      </c>
      <c r="B3410">
        <f>回测!F3410</f>
        <v>144635.84358839921</v>
      </c>
      <c r="C3410" t="str">
        <f>回测!K3410</f>
        <v>否</v>
      </c>
      <c r="D3410">
        <f>COUNTIF($C$2:C3410,"是")</f>
        <v>43</v>
      </c>
      <c r="E3410">
        <f>IF(COUNTA(F$2:F3410)&lt;2,0,AVERAGE(F$2:F3410)/_xlfn.STDEV.P(F$2:F3410)*SQRT(252))</f>
        <v>0.51442012169970319</v>
      </c>
      <c r="F3410">
        <f t="shared" si="161"/>
        <v>0</v>
      </c>
      <c r="G3410" s="4">
        <f>MAX($B$2:$B3410)</f>
        <v>154718.62971138561</v>
      </c>
      <c r="H3410" s="5">
        <f t="shared" si="159"/>
        <v>6.5168532980126481E-2</v>
      </c>
      <c r="I3410" s="5">
        <f t="shared" si="160"/>
        <v>0.12754234227413352</v>
      </c>
    </row>
    <row r="3411" spans="1:9" x14ac:dyDescent="0.25">
      <c r="A3411" s="3">
        <f>回测!A3411</f>
        <v>44893</v>
      </c>
      <c r="B3411">
        <f>回测!F3411</f>
        <v>144162.57485211358</v>
      </c>
      <c r="C3411" t="str">
        <f>回测!K3411</f>
        <v>否</v>
      </c>
      <c r="D3411">
        <f>COUNTIF($C$2:C3411,"是")</f>
        <v>43</v>
      </c>
      <c r="E3411">
        <f>IF(COUNTA(F$2:F3411)&lt;2,0,AVERAGE(F$2:F3411)/_xlfn.STDEV.P(F$2:F3411)*SQRT(252))</f>
        <v>0.50996469377087161</v>
      </c>
      <c r="F3411">
        <f t="shared" si="161"/>
        <v>-3.2721400487173424E-3</v>
      </c>
      <c r="G3411" s="4">
        <f>MAX($B$2:$B3411)</f>
        <v>154718.62971138561</v>
      </c>
      <c r="H3411" s="5">
        <f t="shared" si="159"/>
        <v>6.8227432462163451E-2</v>
      </c>
      <c r="I3411" s="5">
        <f t="shared" si="160"/>
        <v>0.12754234227413352</v>
      </c>
    </row>
    <row r="3412" spans="1:9" x14ac:dyDescent="0.25">
      <c r="A3412" s="3">
        <f>回测!A3412</f>
        <v>44894</v>
      </c>
      <c r="B3412">
        <f>回测!F3412</f>
        <v>145072.11957083721</v>
      </c>
      <c r="C3412" t="str">
        <f>回测!K3412</f>
        <v>否</v>
      </c>
      <c r="D3412">
        <f>COUNTIF($C$2:C3412,"是")</f>
        <v>43</v>
      </c>
      <c r="E3412">
        <f>IF(COUNTA(F$2:F3412)&lt;2,0,AVERAGE(F$2:F3412)/_xlfn.STDEV.P(F$2:F3412)*SQRT(252))</f>
        <v>0.51796713370773073</v>
      </c>
      <c r="F3412">
        <f t="shared" si="161"/>
        <v>6.3091597778179853E-3</v>
      </c>
      <c r="G3412" s="4">
        <f>MAX($B$2:$B3412)</f>
        <v>154718.62971138561</v>
      </c>
      <c r="H3412" s="5">
        <f t="shared" si="159"/>
        <v>6.2348730456979529E-2</v>
      </c>
      <c r="I3412" s="5">
        <f t="shared" si="160"/>
        <v>0.12754234227413352</v>
      </c>
    </row>
    <row r="3413" spans="1:9" x14ac:dyDescent="0.25">
      <c r="A3413" s="3">
        <f>回测!A3413</f>
        <v>44895</v>
      </c>
      <c r="B3413">
        <f>回测!F3413</f>
        <v>145068.35344440554</v>
      </c>
      <c r="C3413" t="str">
        <f>回测!K3413</f>
        <v>否</v>
      </c>
      <c r="D3413">
        <f>COUNTIF($C$2:C3413,"是")</f>
        <v>43</v>
      </c>
      <c r="E3413">
        <f>IF(COUNTA(F$2:F3413)&lt;2,0,AVERAGE(F$2:F3413)/_xlfn.STDEV.P(F$2:F3413)*SQRT(252))</f>
        <v>0.51785690595342115</v>
      </c>
      <c r="F3413">
        <f t="shared" si="161"/>
        <v>-2.5960373659761338E-5</v>
      </c>
      <c r="G3413" s="4">
        <f>MAX($B$2:$B3413)</f>
        <v>154718.62971138561</v>
      </c>
      <c r="H3413" s="5">
        <f t="shared" si="159"/>
        <v>6.2373072234299332E-2</v>
      </c>
      <c r="I3413" s="5">
        <f t="shared" si="160"/>
        <v>0.12754234227413352</v>
      </c>
    </row>
    <row r="3414" spans="1:9" x14ac:dyDescent="0.25">
      <c r="A3414" s="3">
        <f>回测!A3414</f>
        <v>44896</v>
      </c>
      <c r="B3414">
        <f>回测!F3414</f>
        <v>145629.65401132693</v>
      </c>
      <c r="C3414" t="str">
        <f>回测!K3414</f>
        <v>否</v>
      </c>
      <c r="D3414">
        <f>COUNTIF($C$2:C3414,"是")</f>
        <v>43</v>
      </c>
      <c r="E3414">
        <f>IF(COUNTA(F$2:F3414)&lt;2,0,AVERAGE(F$2:F3414)/_xlfn.STDEV.P(F$2:F3414)*SQRT(252))</f>
        <v>0.5227874290571678</v>
      </c>
      <c r="F3414">
        <f t="shared" si="161"/>
        <v>3.8692144330190192E-3</v>
      </c>
      <c r="G3414" s="4">
        <f>MAX($B$2:$B3414)</f>
        <v>154718.62971138561</v>
      </c>
      <c r="H3414" s="5">
        <f t="shared" si="159"/>
        <v>5.8745192592601136E-2</v>
      </c>
      <c r="I3414" s="5">
        <f t="shared" si="160"/>
        <v>0.12754234227413352</v>
      </c>
    </row>
    <row r="3415" spans="1:9" x14ac:dyDescent="0.25">
      <c r="A3415" s="3">
        <f>回测!A3415</f>
        <v>44897</v>
      </c>
      <c r="B3415">
        <f>回测!F3415</f>
        <v>145637.57590911811</v>
      </c>
      <c r="C3415" t="str">
        <f>回测!K3415</f>
        <v>否</v>
      </c>
      <c r="D3415">
        <f>COUNTIF($C$2:C3415,"是")</f>
        <v>43</v>
      </c>
      <c r="E3415">
        <f>IF(COUNTA(F$2:F3415)&lt;2,0,AVERAGE(F$2:F3415)/_xlfn.STDEV.P(F$2:F3415)*SQRT(252))</f>
        <v>0.52278238974212943</v>
      </c>
      <c r="F3415">
        <f t="shared" si="161"/>
        <v>5.4397559652086258E-5</v>
      </c>
      <c r="G3415" s="4">
        <f>MAX($B$2:$B3415)</f>
        <v>154718.62971138561</v>
      </c>
      <c r="H3415" s="5">
        <f t="shared" si="159"/>
        <v>5.8693990628067461E-2</v>
      </c>
      <c r="I3415" s="5">
        <f t="shared" si="160"/>
        <v>0.12754234227413352</v>
      </c>
    </row>
    <row r="3416" spans="1:9" x14ac:dyDescent="0.25">
      <c r="A3416" s="3">
        <f>回测!A3416</f>
        <v>44898</v>
      </c>
      <c r="B3416">
        <f>回测!F3416</f>
        <v>145637.57590911811</v>
      </c>
      <c r="C3416" t="str">
        <f>回测!K3416</f>
        <v>否</v>
      </c>
      <c r="D3416">
        <f>COUNTIF($C$2:C3416,"是")</f>
        <v>43</v>
      </c>
      <c r="E3416">
        <f>IF(COUNTA(F$2:F3416)&lt;2,0,AVERAGE(F$2:F3416)/_xlfn.STDEV.P(F$2:F3416)*SQRT(252))</f>
        <v>0.52270573661276065</v>
      </c>
      <c r="F3416">
        <f t="shared" si="161"/>
        <v>0</v>
      </c>
      <c r="G3416" s="4">
        <f>MAX($B$2:$B3416)</f>
        <v>154718.62971138561</v>
      </c>
      <c r="H3416" s="5">
        <f t="shared" si="159"/>
        <v>5.8693990628067461E-2</v>
      </c>
      <c r="I3416" s="5">
        <f t="shared" si="160"/>
        <v>0.12754234227413352</v>
      </c>
    </row>
    <row r="3417" spans="1:9" x14ac:dyDescent="0.25">
      <c r="A3417" s="3">
        <f>回测!A3417</f>
        <v>44899</v>
      </c>
      <c r="B3417">
        <f>回测!F3417</f>
        <v>145637.57590911811</v>
      </c>
      <c r="C3417" t="str">
        <f>回测!K3417</f>
        <v>否</v>
      </c>
      <c r="D3417">
        <f>COUNTIF($C$2:C3417,"是")</f>
        <v>43</v>
      </c>
      <c r="E3417">
        <f>IF(COUNTA(F$2:F3417)&lt;2,0,AVERAGE(F$2:F3417)/_xlfn.STDEV.P(F$2:F3417)*SQRT(252))</f>
        <v>0.52262911719137339</v>
      </c>
      <c r="F3417">
        <f t="shared" si="161"/>
        <v>0</v>
      </c>
      <c r="G3417" s="4">
        <f>MAX($B$2:$B3417)</f>
        <v>154718.62971138561</v>
      </c>
      <c r="H3417" s="5">
        <f t="shared" si="159"/>
        <v>5.8693990628067461E-2</v>
      </c>
      <c r="I3417" s="5">
        <f t="shared" si="160"/>
        <v>0.12754234227413352</v>
      </c>
    </row>
    <row r="3418" spans="1:9" x14ac:dyDescent="0.25">
      <c r="A3418" s="3">
        <f>回测!A3418</f>
        <v>44900</v>
      </c>
      <c r="B3418">
        <f>回测!F3418</f>
        <v>145938.92181057605</v>
      </c>
      <c r="C3418" t="str">
        <f>回测!K3418</f>
        <v>否</v>
      </c>
      <c r="D3418">
        <f>COUNTIF($C$2:C3418,"是")</f>
        <v>43</v>
      </c>
      <c r="E3418">
        <f>IF(COUNTA(F$2:F3418)&lt;2,0,AVERAGE(F$2:F3418)/_xlfn.STDEV.P(F$2:F3418)*SQRT(252))</f>
        <v>0.52525057389629071</v>
      </c>
      <c r="F3418">
        <f t="shared" si="161"/>
        <v>2.0691493907176728E-3</v>
      </c>
      <c r="G3418" s="4">
        <f>MAX($B$2:$B3418)</f>
        <v>154718.62971138561</v>
      </c>
      <c r="H3418" s="5">
        <f t="shared" si="159"/>
        <v>5.674628787229663E-2</v>
      </c>
      <c r="I3418" s="5">
        <f t="shared" si="160"/>
        <v>0.12754234227413352</v>
      </c>
    </row>
    <row r="3419" spans="1:9" x14ac:dyDescent="0.25">
      <c r="A3419" s="3">
        <f>回测!A3419</f>
        <v>44901</v>
      </c>
      <c r="B3419">
        <f>回测!F3419</f>
        <v>145731.59239345157</v>
      </c>
      <c r="C3419" t="str">
        <f>回测!K3419</f>
        <v>否</v>
      </c>
      <c r="D3419">
        <f>COUNTIF($C$2:C3419,"是")</f>
        <v>43</v>
      </c>
      <c r="E3419">
        <f>IF(COUNTA(F$2:F3419)&lt;2,0,AVERAGE(F$2:F3419)/_xlfn.STDEV.P(F$2:F3419)*SQRT(252))</f>
        <v>0.52329105424491251</v>
      </c>
      <c r="F3419">
        <f t="shared" si="161"/>
        <v>-1.4206588246115093E-3</v>
      </c>
      <c r="G3419" s="4">
        <f>MAX($B$2:$B3419)</f>
        <v>154718.62971138561</v>
      </c>
      <c r="H3419" s="5">
        <f t="shared" si="159"/>
        <v>5.808632958227844E-2</v>
      </c>
      <c r="I3419" s="5">
        <f t="shared" si="160"/>
        <v>0.12754234227413352</v>
      </c>
    </row>
    <row r="3420" spans="1:9" x14ac:dyDescent="0.25">
      <c r="A3420" s="3">
        <f>回测!A3420</f>
        <v>44902</v>
      </c>
      <c r="B3420">
        <f>回测!F3420</f>
        <v>145595.92020341093</v>
      </c>
      <c r="C3420" t="str">
        <f>回测!K3420</f>
        <v>否</v>
      </c>
      <c r="D3420">
        <f>COUNTIF($C$2:C3420,"是")</f>
        <v>43</v>
      </c>
      <c r="E3420">
        <f>IF(COUNTA(F$2:F3420)&lt;2,0,AVERAGE(F$2:F3420)/_xlfn.STDEV.P(F$2:F3420)*SQRT(252))</f>
        <v>0.52198377774139915</v>
      </c>
      <c r="F3420">
        <f t="shared" si="161"/>
        <v>-9.3097308423251146E-4</v>
      </c>
      <c r="G3420" s="4">
        <f>MAX($B$2:$B3420)</f>
        <v>154718.62971138561</v>
      </c>
      <c r="H3420" s="5">
        <f t="shared" si="159"/>
        <v>5.8963225857107893E-2</v>
      </c>
      <c r="I3420" s="5">
        <f t="shared" si="160"/>
        <v>0.12754234227413352</v>
      </c>
    </row>
    <row r="3421" spans="1:9" x14ac:dyDescent="0.25">
      <c r="A3421" s="3">
        <f>回测!A3421</f>
        <v>44903</v>
      </c>
      <c r="B3421">
        <f>回测!F3421</f>
        <v>145845.7430938863</v>
      </c>
      <c r="C3421" t="str">
        <f>回测!K3421</f>
        <v>否</v>
      </c>
      <c r="D3421">
        <f>COUNTIF($C$2:C3421,"是")</f>
        <v>43</v>
      </c>
      <c r="E3421">
        <f>IF(COUNTA(F$2:F3421)&lt;2,0,AVERAGE(F$2:F3421)/_xlfn.STDEV.P(F$2:F3421)*SQRT(252))</f>
        <v>0.52414731581754814</v>
      </c>
      <c r="F3421">
        <f t="shared" si="161"/>
        <v>1.7158646349866302E-3</v>
      </c>
      <c r="G3421" s="4">
        <f>MAX($B$2:$B3421)</f>
        <v>154718.62971138561</v>
      </c>
      <c r="H3421" s="5">
        <f t="shared" si="159"/>
        <v>5.7348534136134277E-2</v>
      </c>
      <c r="I3421" s="5">
        <f t="shared" si="160"/>
        <v>0.12754234227413352</v>
      </c>
    </row>
    <row r="3422" spans="1:9" x14ac:dyDescent="0.25">
      <c r="A3422" s="3">
        <f>回测!A3422</f>
        <v>44904</v>
      </c>
      <c r="B3422">
        <f>回测!F3422</f>
        <v>146273.45970003412</v>
      </c>
      <c r="C3422" t="str">
        <f>回测!K3422</f>
        <v>否</v>
      </c>
      <c r="D3422">
        <f>COUNTIF($C$2:C3422,"是")</f>
        <v>43</v>
      </c>
      <c r="E3422">
        <f>IF(COUNTA(F$2:F3422)&lt;2,0,AVERAGE(F$2:F3422)/_xlfn.STDEV.P(F$2:F3422)*SQRT(252))</f>
        <v>0.52787609721157991</v>
      </c>
      <c r="F3422">
        <f t="shared" si="161"/>
        <v>2.9326643141889264E-3</v>
      </c>
      <c r="G3422" s="4">
        <f>MAX($B$2:$B3422)</f>
        <v>154718.62971138561</v>
      </c>
      <c r="H3422" s="5">
        <f t="shared" si="159"/>
        <v>5.4584053821477352E-2</v>
      </c>
      <c r="I3422" s="5">
        <f t="shared" si="160"/>
        <v>0.12754234227413352</v>
      </c>
    </row>
    <row r="3423" spans="1:9" x14ac:dyDescent="0.25">
      <c r="A3423" s="3">
        <f>回测!A3423</f>
        <v>44905</v>
      </c>
      <c r="B3423">
        <f>回测!F3423</f>
        <v>146273.45970003412</v>
      </c>
      <c r="C3423" t="str">
        <f>回测!K3423</f>
        <v>否</v>
      </c>
      <c r="D3423">
        <f>COUNTIF($C$2:C3423,"是")</f>
        <v>43</v>
      </c>
      <c r="E3423">
        <f>IF(COUNTA(F$2:F3423)&lt;2,0,AVERAGE(F$2:F3423)/_xlfn.STDEV.P(F$2:F3423)*SQRT(252))</f>
        <v>0.52779885396380399</v>
      </c>
      <c r="F3423">
        <f t="shared" si="161"/>
        <v>0</v>
      </c>
      <c r="G3423" s="4">
        <f>MAX($B$2:$B3423)</f>
        <v>154718.62971138561</v>
      </c>
      <c r="H3423" s="5">
        <f t="shared" si="159"/>
        <v>5.4584053821477352E-2</v>
      </c>
      <c r="I3423" s="5">
        <f t="shared" si="160"/>
        <v>0.12754234227413352</v>
      </c>
    </row>
    <row r="3424" spans="1:9" x14ac:dyDescent="0.25">
      <c r="A3424" s="3">
        <f>回测!A3424</f>
        <v>44906</v>
      </c>
      <c r="B3424">
        <f>回测!F3424</f>
        <v>146273.45970003412</v>
      </c>
      <c r="C3424" t="str">
        <f>回测!K3424</f>
        <v>否</v>
      </c>
      <c r="D3424">
        <f>COUNTIF($C$2:C3424,"是")</f>
        <v>43</v>
      </c>
      <c r="E3424">
        <f>IF(COUNTA(F$2:F3424)&lt;2,0,AVERAGE(F$2:F3424)/_xlfn.STDEV.P(F$2:F3424)*SQRT(252))</f>
        <v>0.52772164461474269</v>
      </c>
      <c r="F3424">
        <f t="shared" si="161"/>
        <v>0</v>
      </c>
      <c r="G3424" s="4">
        <f>MAX($B$2:$B3424)</f>
        <v>154718.62971138561</v>
      </c>
      <c r="H3424" s="5">
        <f t="shared" si="159"/>
        <v>5.4584053821477352E-2</v>
      </c>
      <c r="I3424" s="5">
        <f t="shared" si="160"/>
        <v>0.12754234227413352</v>
      </c>
    </row>
    <row r="3425" spans="1:9" x14ac:dyDescent="0.25">
      <c r="A3425" s="3">
        <f>回测!A3425</f>
        <v>44907</v>
      </c>
      <c r="B3425">
        <f>回测!F3425</f>
        <v>145846.51904138731</v>
      </c>
      <c r="C3425" t="str">
        <f>回测!K3425</f>
        <v>否</v>
      </c>
      <c r="D3425">
        <f>COUNTIF($C$2:C3425,"是")</f>
        <v>43</v>
      </c>
      <c r="E3425">
        <f>IF(COUNTA(F$2:F3425)&lt;2,0,AVERAGE(F$2:F3425)/_xlfn.STDEV.P(F$2:F3425)*SQRT(252))</f>
        <v>0.52375380213082912</v>
      </c>
      <c r="F3425">
        <f t="shared" si="161"/>
        <v>-2.9187841698852246E-3</v>
      </c>
      <c r="G3425" s="4">
        <f>MAX($B$2:$B3425)</f>
        <v>154718.62971138561</v>
      </c>
      <c r="H3425" s="5">
        <f t="shared" si="159"/>
        <v>5.7343518919140357E-2</v>
      </c>
      <c r="I3425" s="5">
        <f t="shared" si="160"/>
        <v>0.12754234227413352</v>
      </c>
    </row>
    <row r="3426" spans="1:9" x14ac:dyDescent="0.25">
      <c r="A3426" s="3">
        <f>回测!A3426</f>
        <v>44908</v>
      </c>
      <c r="B3426">
        <f>回测!F3426</f>
        <v>145687.99677883953</v>
      </c>
      <c r="C3426" t="str">
        <f>回测!K3426</f>
        <v>否</v>
      </c>
      <c r="D3426">
        <f>COUNTIF($C$2:C3426,"是")</f>
        <v>43</v>
      </c>
      <c r="E3426">
        <f>IF(COUNTA(F$2:F3426)&lt;2,0,AVERAGE(F$2:F3426)/_xlfn.STDEV.P(F$2:F3426)*SQRT(252))</f>
        <v>0.52224102342322287</v>
      </c>
      <c r="F3426">
        <f t="shared" si="161"/>
        <v>-1.0869115258266282E-3</v>
      </c>
      <c r="G3426" s="4">
        <f>MAX($B$2:$B3426)</f>
        <v>154718.62971138561</v>
      </c>
      <c r="H3426" s="5">
        <f t="shared" si="159"/>
        <v>5.8368103113322301E-2</v>
      </c>
      <c r="I3426" s="5">
        <f t="shared" si="160"/>
        <v>0.12754234227413352</v>
      </c>
    </row>
    <row r="3427" spans="1:9" x14ac:dyDescent="0.25">
      <c r="A3427" s="3">
        <f>回测!A3427</f>
        <v>44909</v>
      </c>
      <c r="B3427">
        <f>回测!F3427</f>
        <v>146217.49202164638</v>
      </c>
      <c r="C3427" t="str">
        <f>回测!K3427</f>
        <v>否</v>
      </c>
      <c r="D3427">
        <f>COUNTIF($C$2:C3427,"是")</f>
        <v>43</v>
      </c>
      <c r="E3427">
        <f>IF(COUNTA(F$2:F3427)&lt;2,0,AVERAGE(F$2:F3427)/_xlfn.STDEV.P(F$2:F3427)*SQRT(252))</f>
        <v>0.52686070083465231</v>
      </c>
      <c r="F3427">
        <f t="shared" si="161"/>
        <v>3.6344465880098209E-3</v>
      </c>
      <c r="G3427" s="4">
        <f>MAX($B$2:$B3427)</f>
        <v>154718.62971138561</v>
      </c>
      <c r="H3427" s="5">
        <f t="shared" si="159"/>
        <v>5.4945792278521255E-2</v>
      </c>
      <c r="I3427" s="5">
        <f t="shared" si="160"/>
        <v>0.12754234227413352</v>
      </c>
    </row>
    <row r="3428" spans="1:9" x14ac:dyDescent="0.25">
      <c r="A3428" s="3">
        <f>回测!A3428</f>
        <v>44910</v>
      </c>
      <c r="B3428">
        <f>回测!F3428</f>
        <v>145941.77904680034</v>
      </c>
      <c r="C3428" t="str">
        <f>回测!K3428</f>
        <v>否</v>
      </c>
      <c r="D3428">
        <f>COUNTIF($C$2:C3428,"是")</f>
        <v>43</v>
      </c>
      <c r="E3428">
        <f>IF(COUNTA(F$2:F3428)&lt;2,0,AVERAGE(F$2:F3428)/_xlfn.STDEV.P(F$2:F3428)*SQRT(252))</f>
        <v>0.52428391248042072</v>
      </c>
      <c r="F3428">
        <f t="shared" si="161"/>
        <v>-1.8856360551254836E-3</v>
      </c>
      <c r="G3428" s="4">
        <f>MAX($B$2:$B3428)</f>
        <v>154718.62971138561</v>
      </c>
      <c r="H3428" s="5">
        <f t="shared" si="159"/>
        <v>5.6727820566648934E-2</v>
      </c>
      <c r="I3428" s="5">
        <f t="shared" si="160"/>
        <v>0.12754234227413352</v>
      </c>
    </row>
    <row r="3429" spans="1:9" x14ac:dyDescent="0.25">
      <c r="A3429" s="3">
        <f>回测!A3429</f>
        <v>44911</v>
      </c>
      <c r="B3429">
        <f>回测!F3429</f>
        <v>145806.02538128273</v>
      </c>
      <c r="C3429" t="str">
        <f>回测!K3429</f>
        <v>否</v>
      </c>
      <c r="D3429">
        <f>COUNTIF($C$2:C3429,"是")</f>
        <v>43</v>
      </c>
      <c r="E3429">
        <f>IF(COUNTA(F$2:F3429)&lt;2,0,AVERAGE(F$2:F3429)/_xlfn.STDEV.P(F$2:F3429)*SQRT(252))</f>
        <v>0.52297988286973685</v>
      </c>
      <c r="F3429">
        <f t="shared" si="161"/>
        <v>-9.301905623205764E-4</v>
      </c>
      <c r="G3429" s="4">
        <f>MAX($B$2:$B3429)</f>
        <v>154718.62971138561</v>
      </c>
      <c r="H3429" s="5">
        <f t="shared" si="159"/>
        <v>5.7605243445657317E-2</v>
      </c>
      <c r="I3429" s="5">
        <f t="shared" si="160"/>
        <v>0.12754234227413352</v>
      </c>
    </row>
    <row r="3430" spans="1:9" x14ac:dyDescent="0.25">
      <c r="A3430" s="3">
        <f>回测!A3430</f>
        <v>44912</v>
      </c>
      <c r="B3430">
        <f>回测!F3430</f>
        <v>145806.02538128273</v>
      </c>
      <c r="C3430" t="str">
        <f>回测!K3430</f>
        <v>否</v>
      </c>
      <c r="D3430">
        <f>COUNTIF($C$2:C3430,"是")</f>
        <v>43</v>
      </c>
      <c r="E3430">
        <f>IF(COUNTA(F$2:F3430)&lt;2,0,AVERAGE(F$2:F3430)/_xlfn.STDEV.P(F$2:F3430)*SQRT(252))</f>
        <v>0.5229035139138557</v>
      </c>
      <c r="F3430">
        <f t="shared" si="161"/>
        <v>0</v>
      </c>
      <c r="G3430" s="4">
        <f>MAX($B$2:$B3430)</f>
        <v>154718.62971138561</v>
      </c>
      <c r="H3430" s="5">
        <f t="shared" si="159"/>
        <v>5.7605243445657317E-2</v>
      </c>
      <c r="I3430" s="5">
        <f t="shared" si="160"/>
        <v>0.12754234227413352</v>
      </c>
    </row>
    <row r="3431" spans="1:9" x14ac:dyDescent="0.25">
      <c r="A3431" s="3">
        <f>回测!A3431</f>
        <v>44913</v>
      </c>
      <c r="B3431">
        <f>回测!F3431</f>
        <v>145806.02538128273</v>
      </c>
      <c r="C3431" t="str">
        <f>回测!K3431</f>
        <v>否</v>
      </c>
      <c r="D3431">
        <f>COUNTIF($C$2:C3431,"是")</f>
        <v>43</v>
      </c>
      <c r="E3431">
        <f>IF(COUNTA(F$2:F3431)&lt;2,0,AVERAGE(F$2:F3431)/_xlfn.STDEV.P(F$2:F3431)*SQRT(252))</f>
        <v>0.52282717840389548</v>
      </c>
      <c r="F3431">
        <f t="shared" si="161"/>
        <v>0</v>
      </c>
      <c r="G3431" s="4">
        <f>MAX($B$2:$B3431)</f>
        <v>154718.62971138561</v>
      </c>
      <c r="H3431" s="5">
        <f t="shared" si="159"/>
        <v>5.7605243445657317E-2</v>
      </c>
      <c r="I3431" s="5">
        <f t="shared" si="160"/>
        <v>0.12754234227413352</v>
      </c>
    </row>
    <row r="3432" spans="1:9" x14ac:dyDescent="0.25">
      <c r="A3432" s="3">
        <f>回测!A3432</f>
        <v>44914</v>
      </c>
      <c r="B3432">
        <f>回测!F3432</f>
        <v>145550.91747058919</v>
      </c>
      <c r="C3432" t="str">
        <f>回测!K3432</f>
        <v>否</v>
      </c>
      <c r="D3432">
        <f>COUNTIF($C$2:C3432,"是")</f>
        <v>43</v>
      </c>
      <c r="E3432">
        <f>IF(COUNTA(F$2:F3432)&lt;2,0,AVERAGE(F$2:F3432)/_xlfn.STDEV.P(F$2:F3432)*SQRT(252))</f>
        <v>0.52043448015727589</v>
      </c>
      <c r="F3432">
        <f t="shared" si="161"/>
        <v>-1.749639015441451E-3</v>
      </c>
      <c r="G3432" s="4">
        <f>MAX($B$2:$B3432)</f>
        <v>154718.62971138561</v>
      </c>
      <c r="H3432" s="5">
        <f t="shared" si="159"/>
        <v>5.9254094079672304E-2</v>
      </c>
      <c r="I3432" s="5">
        <f t="shared" si="160"/>
        <v>0.12754234227413352</v>
      </c>
    </row>
    <row r="3433" spans="1:9" x14ac:dyDescent="0.25">
      <c r="A3433" s="3">
        <f>回测!A3433</f>
        <v>44915</v>
      </c>
      <c r="B3433">
        <f>回测!F3433</f>
        <v>144958.98873191001</v>
      </c>
      <c r="C3433" t="str">
        <f>回测!K3433</f>
        <v>否</v>
      </c>
      <c r="D3433">
        <f>COUNTIF($C$2:C3433,"是")</f>
        <v>43</v>
      </c>
      <c r="E3433">
        <f>IF(COUNTA(F$2:F3433)&lt;2,0,AVERAGE(F$2:F3433)/_xlfn.STDEV.P(F$2:F3433)*SQRT(252))</f>
        <v>0.51491912510927407</v>
      </c>
      <c r="F3433">
        <f t="shared" si="161"/>
        <v>-4.0668155788079474E-3</v>
      </c>
      <c r="G3433" s="4">
        <f>MAX($B$2:$B3433)</f>
        <v>154718.62971138561</v>
      </c>
      <c r="H3433" s="5">
        <f t="shared" si="159"/>
        <v>6.3079934185568898E-2</v>
      </c>
      <c r="I3433" s="5">
        <f t="shared" si="160"/>
        <v>0.12754234227413352</v>
      </c>
    </row>
    <row r="3434" spans="1:9" x14ac:dyDescent="0.25">
      <c r="A3434" s="3">
        <f>回测!A3434</f>
        <v>44916</v>
      </c>
      <c r="B3434">
        <f>回测!F3434</f>
        <v>145267.0230211608</v>
      </c>
      <c r="C3434" t="str">
        <f>回测!K3434</f>
        <v>否</v>
      </c>
      <c r="D3434">
        <f>COUNTIF($C$2:C3434,"是")</f>
        <v>43</v>
      </c>
      <c r="E3434">
        <f>IF(COUNTA(F$2:F3434)&lt;2,0,AVERAGE(F$2:F3434)/_xlfn.STDEV.P(F$2:F3434)*SQRT(252))</f>
        <v>0.51760577114126061</v>
      </c>
      <c r="F3434">
        <f t="shared" si="161"/>
        <v>2.1249754288812372E-3</v>
      </c>
      <c r="G3434" s="4">
        <f>MAX($B$2:$B3434)</f>
        <v>154718.62971138561</v>
      </c>
      <c r="H3434" s="5">
        <f t="shared" si="159"/>
        <v>6.1089002066887388E-2</v>
      </c>
      <c r="I3434" s="5">
        <f t="shared" si="160"/>
        <v>0.12754234227413352</v>
      </c>
    </row>
    <row r="3435" spans="1:9" x14ac:dyDescent="0.25">
      <c r="A3435" s="3">
        <f>回测!A3435</f>
        <v>44917</v>
      </c>
      <c r="B3435">
        <f>回测!F3435</f>
        <v>145347.58871496978</v>
      </c>
      <c r="C3435" t="str">
        <f>回测!K3435</f>
        <v>否</v>
      </c>
      <c r="D3435">
        <f>COUNTIF($C$2:C3435,"是")</f>
        <v>43</v>
      </c>
      <c r="E3435">
        <f>IF(COUNTA(F$2:F3435)&lt;2,0,AVERAGE(F$2:F3435)/_xlfn.STDEV.P(F$2:F3435)*SQRT(252))</f>
        <v>0.51825623399249277</v>
      </c>
      <c r="F3435">
        <f t="shared" si="161"/>
        <v>5.5460414988495188E-4</v>
      </c>
      <c r="G3435" s="4">
        <f>MAX($B$2:$B3435)</f>
        <v>154718.62971138561</v>
      </c>
      <c r="H3435" s="5">
        <f t="shared" si="159"/>
        <v>6.0568278131060915E-2</v>
      </c>
      <c r="I3435" s="5">
        <f t="shared" si="160"/>
        <v>0.12754234227413352</v>
      </c>
    </row>
    <row r="3436" spans="1:9" x14ac:dyDescent="0.25">
      <c r="A3436" s="3">
        <f>回测!A3436</f>
        <v>44918</v>
      </c>
      <c r="B3436">
        <f>回测!F3436</f>
        <v>144959.29348521394</v>
      </c>
      <c r="C3436" t="str">
        <f>回测!K3436</f>
        <v>否</v>
      </c>
      <c r="D3436">
        <f>COUNTIF($C$2:C3436,"是")</f>
        <v>43</v>
      </c>
      <c r="E3436">
        <f>IF(COUNTA(F$2:F3436)&lt;2,0,AVERAGE(F$2:F3436)/_xlfn.STDEV.P(F$2:F3436)*SQRT(252))</f>
        <v>0.51463248062316191</v>
      </c>
      <c r="F3436">
        <f t="shared" si="161"/>
        <v>-2.6714941278956905E-3</v>
      </c>
      <c r="G3436" s="4">
        <f>MAX($B$2:$B3436)</f>
        <v>154718.62971138561</v>
      </c>
      <c r="H3436" s="5">
        <f t="shared" si="159"/>
        <v>6.3077964459592684E-2</v>
      </c>
      <c r="I3436" s="5">
        <f t="shared" si="160"/>
        <v>0.12754234227413352</v>
      </c>
    </row>
    <row r="3437" spans="1:9" x14ac:dyDescent="0.25">
      <c r="A3437" s="3">
        <f>回测!A3437</f>
        <v>44919</v>
      </c>
      <c r="B3437">
        <f>回测!F3437</f>
        <v>144959.29348521394</v>
      </c>
      <c r="C3437" t="str">
        <f>回测!K3437</f>
        <v>否</v>
      </c>
      <c r="D3437">
        <f>COUNTIF($C$2:C3437,"是")</f>
        <v>43</v>
      </c>
      <c r="E3437">
        <f>IF(COUNTA(F$2:F3437)&lt;2,0,AVERAGE(F$2:F3437)/_xlfn.STDEV.P(F$2:F3437)*SQRT(252))</f>
        <v>0.51455748633932452</v>
      </c>
      <c r="F3437">
        <f t="shared" si="161"/>
        <v>0</v>
      </c>
      <c r="G3437" s="4">
        <f>MAX($B$2:$B3437)</f>
        <v>154718.62971138561</v>
      </c>
      <c r="H3437" s="5">
        <f t="shared" si="159"/>
        <v>6.3077964459592684E-2</v>
      </c>
      <c r="I3437" s="5">
        <f t="shared" si="160"/>
        <v>0.12754234227413352</v>
      </c>
    </row>
    <row r="3438" spans="1:9" x14ac:dyDescent="0.25">
      <c r="A3438" s="3">
        <f>回测!A3438</f>
        <v>44920</v>
      </c>
      <c r="B3438">
        <f>回测!F3438</f>
        <v>144959.29348521394</v>
      </c>
      <c r="C3438" t="str">
        <f>回测!K3438</f>
        <v>否</v>
      </c>
      <c r="D3438">
        <f>COUNTIF($C$2:C3438,"是")</f>
        <v>43</v>
      </c>
      <c r="E3438">
        <f>IF(COUNTA(F$2:F3438)&lt;2,0,AVERAGE(F$2:F3438)/_xlfn.STDEV.P(F$2:F3438)*SQRT(252))</f>
        <v>0.51448252483132717</v>
      </c>
      <c r="F3438">
        <f t="shared" si="161"/>
        <v>0</v>
      </c>
      <c r="G3438" s="4">
        <f>MAX($B$2:$B3438)</f>
        <v>154718.62971138561</v>
      </c>
      <c r="H3438" s="5">
        <f t="shared" si="159"/>
        <v>6.3077964459592684E-2</v>
      </c>
      <c r="I3438" s="5">
        <f t="shared" si="160"/>
        <v>0.12754234227413352</v>
      </c>
    </row>
    <row r="3439" spans="1:9" x14ac:dyDescent="0.25">
      <c r="A3439" s="3">
        <f>回测!A3439</f>
        <v>44921</v>
      </c>
      <c r="B3439">
        <f>回测!F3439</f>
        <v>145073.90055658462</v>
      </c>
      <c r="C3439" t="str">
        <f>回测!K3439</f>
        <v>否</v>
      </c>
      <c r="D3439">
        <f>COUNTIF($C$2:C3439,"是")</f>
        <v>43</v>
      </c>
      <c r="E3439">
        <f>IF(COUNTA(F$2:F3439)&lt;2,0,AVERAGE(F$2:F3439)/_xlfn.STDEV.P(F$2:F3439)*SQRT(252))</f>
        <v>0.51544062890871989</v>
      </c>
      <c r="F3439">
        <f t="shared" si="161"/>
        <v>7.9061554878756546E-4</v>
      </c>
      <c r="G3439" s="4">
        <f>MAX($B$2:$B3439)</f>
        <v>154718.62971138561</v>
      </c>
      <c r="H3439" s="5">
        <f t="shared" si="159"/>
        <v>6.2337219330292792E-2</v>
      </c>
      <c r="I3439" s="5">
        <f t="shared" si="160"/>
        <v>0.12754234227413352</v>
      </c>
    </row>
    <row r="3440" spans="1:9" x14ac:dyDescent="0.25">
      <c r="A3440" s="3">
        <f>回测!A3440</f>
        <v>44922</v>
      </c>
      <c r="B3440">
        <f>回测!F3440</f>
        <v>145624.98704729261</v>
      </c>
      <c r="C3440" t="str">
        <f>回测!K3440</f>
        <v>否</v>
      </c>
      <c r="D3440">
        <f>COUNTIF($C$2:C3440,"是")</f>
        <v>43</v>
      </c>
      <c r="E3440">
        <f>IF(COUNTA(F$2:F3440)&lt;2,0,AVERAGE(F$2:F3440)/_xlfn.STDEV.P(F$2:F3440)*SQRT(252))</f>
        <v>0.52025857643982409</v>
      </c>
      <c r="F3440">
        <f t="shared" si="161"/>
        <v>3.7986604661053303E-3</v>
      </c>
      <c r="G3440" s="4">
        <f>MAX($B$2:$B3440)</f>
        <v>154718.62971138561</v>
      </c>
      <c r="H3440" s="5">
        <f t="shared" si="159"/>
        <v>5.8775356794824374E-2</v>
      </c>
      <c r="I3440" s="5">
        <f t="shared" si="160"/>
        <v>0.12754234227413352</v>
      </c>
    </row>
    <row r="3441" spans="1:9" x14ac:dyDescent="0.25">
      <c r="A3441" s="3">
        <f>回测!A3441</f>
        <v>44923</v>
      </c>
      <c r="B3441">
        <f>回测!F3441</f>
        <v>145578.26902415924</v>
      </c>
      <c r="C3441" t="str">
        <f>回测!K3441</f>
        <v>否</v>
      </c>
      <c r="D3441">
        <f>COUNTIF($C$2:C3441,"是")</f>
        <v>43</v>
      </c>
      <c r="E3441">
        <f>IF(COUNTA(F$2:F3441)&lt;2,0,AVERAGE(F$2:F3441)/_xlfn.STDEV.P(F$2:F3441)*SQRT(252))</f>
        <v>0.5197616993258094</v>
      </c>
      <c r="F3441">
        <f t="shared" si="161"/>
        <v>-3.2081048781973376E-4</v>
      </c>
      <c r="G3441" s="4">
        <f>MAX($B$2:$B3441)</f>
        <v>154718.62971138561</v>
      </c>
      <c r="H3441" s="5">
        <f t="shared" si="159"/>
        <v>5.907731153175888E-2</v>
      </c>
      <c r="I3441" s="5">
        <f t="shared" si="160"/>
        <v>0.12754234227413352</v>
      </c>
    </row>
    <row r="3442" spans="1:9" x14ac:dyDescent="0.25">
      <c r="A3442" s="3">
        <f>回测!A3442</f>
        <v>44924</v>
      </c>
      <c r="B3442">
        <f>回测!F3442</f>
        <v>145422.17963231093</v>
      </c>
      <c r="C3442" t="str">
        <f>回测!K3442</f>
        <v>否</v>
      </c>
      <c r="D3442">
        <f>COUNTIF($C$2:C3442,"是")</f>
        <v>43</v>
      </c>
      <c r="E3442">
        <f>IF(COUNTA(F$2:F3442)&lt;2,0,AVERAGE(F$2:F3442)/_xlfn.STDEV.P(F$2:F3442)*SQRT(252))</f>
        <v>0.51827384975462132</v>
      </c>
      <c r="F3442">
        <f t="shared" si="161"/>
        <v>-1.0722025539567914E-3</v>
      </c>
      <c r="G3442" s="4">
        <f>MAX($B$2:$B3442)</f>
        <v>154718.62971138561</v>
      </c>
      <c r="H3442" s="5">
        <f t="shared" si="159"/>
        <v>6.0086171241410358E-2</v>
      </c>
      <c r="I3442" s="5">
        <f t="shared" si="160"/>
        <v>0.12754234227413352</v>
      </c>
    </row>
    <row r="3443" spans="1:9" x14ac:dyDescent="0.25">
      <c r="A3443" s="3">
        <f>回测!A3443</f>
        <v>44925</v>
      </c>
      <c r="B3443">
        <f>回测!F3443</f>
        <v>145889.41880646808</v>
      </c>
      <c r="C3443" t="str">
        <f>回测!K3443</f>
        <v>否</v>
      </c>
      <c r="D3443">
        <f>COUNTIF($C$2:C3443,"是")</f>
        <v>43</v>
      </c>
      <c r="E3443">
        <f>IF(COUNTA(F$2:F3443)&lt;2,0,AVERAGE(F$2:F3443)/_xlfn.STDEV.P(F$2:F3443)*SQRT(252))</f>
        <v>0.52234572973256876</v>
      </c>
      <c r="F3443">
        <f t="shared" si="161"/>
        <v>3.2129842596124725E-3</v>
      </c>
      <c r="G3443" s="4">
        <f>MAX($B$2:$B3443)</f>
        <v>154718.62971138561</v>
      </c>
      <c r="H3443" s="5">
        <f t="shared" si="159"/>
        <v>5.7066242904217024E-2</v>
      </c>
      <c r="I3443" s="5">
        <f t="shared" si="160"/>
        <v>0.12754234227413352</v>
      </c>
    </row>
    <row r="3444" spans="1:9" x14ac:dyDescent="0.25">
      <c r="A3444" s="3">
        <f>回测!A3444</f>
        <v>44926</v>
      </c>
      <c r="B3444">
        <f>回测!F3444</f>
        <v>145889.41880646808</v>
      </c>
      <c r="C3444" t="str">
        <f>回测!K3444</f>
        <v>否</v>
      </c>
      <c r="D3444">
        <f>COUNTIF($C$2:C3444,"是")</f>
        <v>43</v>
      </c>
      <c r="E3444">
        <f>IF(COUNTA(F$2:F3444)&lt;2,0,AVERAGE(F$2:F3444)/_xlfn.STDEV.P(F$2:F3444)*SQRT(252))</f>
        <v>0.52226976384856971</v>
      </c>
      <c r="F3444">
        <f t="shared" si="161"/>
        <v>0</v>
      </c>
      <c r="G3444" s="4">
        <f>MAX($B$2:$B3444)</f>
        <v>154718.62971138561</v>
      </c>
      <c r="H3444" s="5">
        <f t="shared" si="159"/>
        <v>5.7066242904217024E-2</v>
      </c>
      <c r="I3444" s="5">
        <f t="shared" si="160"/>
        <v>0.12754234227413352</v>
      </c>
    </row>
    <row r="3445" spans="1:9" x14ac:dyDescent="0.25">
      <c r="A3445" s="3">
        <f>回测!A3445</f>
        <v>44927</v>
      </c>
      <c r="B3445">
        <f>回测!F3445</f>
        <v>145889.41880646808</v>
      </c>
      <c r="C3445" t="str">
        <f>回测!K3445</f>
        <v>否</v>
      </c>
      <c r="D3445">
        <f>COUNTIF($C$2:C3445,"是")</f>
        <v>43</v>
      </c>
      <c r="E3445">
        <f>IF(COUNTA(F$2:F3445)&lt;2,0,AVERAGE(F$2:F3445)/_xlfn.STDEV.P(F$2:F3445)*SQRT(252))</f>
        <v>0.5221938310985883</v>
      </c>
      <c r="F3445">
        <f t="shared" si="161"/>
        <v>0</v>
      </c>
      <c r="G3445" s="4">
        <f>MAX($B$2:$B3445)</f>
        <v>154718.62971138561</v>
      </c>
      <c r="H3445" s="5">
        <f t="shared" si="159"/>
        <v>5.7066242904217024E-2</v>
      </c>
      <c r="I3445" s="5">
        <f t="shared" si="160"/>
        <v>0.12754234227413352</v>
      </c>
    </row>
    <row r="3446" spans="1:9" x14ac:dyDescent="0.25">
      <c r="A3446" s="3">
        <f>回测!A3446</f>
        <v>44928</v>
      </c>
      <c r="B3446">
        <f>回测!F3446</f>
        <v>145889.41880646808</v>
      </c>
      <c r="C3446" t="str">
        <f>回测!K3446</f>
        <v>否</v>
      </c>
      <c r="D3446">
        <f>COUNTIF($C$2:C3446,"是")</f>
        <v>43</v>
      </c>
      <c r="E3446">
        <f>IF(COUNTA(F$2:F3446)&lt;2,0,AVERAGE(F$2:F3446)/_xlfn.STDEV.P(F$2:F3446)*SQRT(252))</f>
        <v>0.52211793145854457</v>
      </c>
      <c r="F3446">
        <f t="shared" si="161"/>
        <v>0</v>
      </c>
      <c r="G3446" s="4">
        <f>MAX($B$2:$B3446)</f>
        <v>154718.62971138561</v>
      </c>
      <c r="H3446" s="5">
        <f t="shared" si="159"/>
        <v>5.7066242904217024E-2</v>
      </c>
      <c r="I3446" s="5">
        <f t="shared" si="160"/>
        <v>0.12754234227413352</v>
      </c>
    </row>
    <row r="3447" spans="1:9" x14ac:dyDescent="0.25">
      <c r="A3447" s="3">
        <f>回测!A3447</f>
        <v>44929</v>
      </c>
      <c r="B3447">
        <f>回测!F3447</f>
        <v>145988.06908312769</v>
      </c>
      <c r="C3447" t="str">
        <f>回测!K3447</f>
        <v>否</v>
      </c>
      <c r="D3447">
        <f>COUNTIF($C$2:C3447,"是")</f>
        <v>43</v>
      </c>
      <c r="E3447">
        <f>IF(COUNTA(F$2:F3447)&lt;2,0,AVERAGE(F$2:F3447)/_xlfn.STDEV.P(F$2:F3447)*SQRT(252))</f>
        <v>0.52292476269417476</v>
      </c>
      <c r="F3447">
        <f t="shared" si="161"/>
        <v>6.7619898322091032E-4</v>
      </c>
      <c r="G3447" s="4">
        <f>MAX($B$2:$B3447)</f>
        <v>154718.62971138561</v>
      </c>
      <c r="H3447" s="5">
        <f t="shared" si="159"/>
        <v>5.6428632056424233E-2</v>
      </c>
      <c r="I3447" s="5">
        <f t="shared" si="160"/>
        <v>0.12754234227413352</v>
      </c>
    </row>
    <row r="3448" spans="1:9" x14ac:dyDescent="0.25">
      <c r="A3448" s="3">
        <f>回测!A3448</f>
        <v>44930</v>
      </c>
      <c r="B3448">
        <f>回测!F3448</f>
        <v>146235.97122103072</v>
      </c>
      <c r="C3448" t="str">
        <f>回测!K3448</f>
        <v>否</v>
      </c>
      <c r="D3448">
        <f>COUNTIF($C$2:C3448,"是")</f>
        <v>43</v>
      </c>
      <c r="E3448">
        <f>IF(COUNTA(F$2:F3448)&lt;2,0,AVERAGE(F$2:F3448)/_xlfn.STDEV.P(F$2:F3448)*SQRT(252))</f>
        <v>0.52505446860251115</v>
      </c>
      <c r="F3448">
        <f t="shared" si="161"/>
        <v>1.6980986149071065E-3</v>
      </c>
      <c r="G3448" s="4">
        <f>MAX($B$2:$B3448)</f>
        <v>154718.62971138561</v>
      </c>
      <c r="H3448" s="5">
        <f t="shared" si="159"/>
        <v>5.4826354823453216E-2</v>
      </c>
      <c r="I3448" s="5">
        <f t="shared" si="160"/>
        <v>0.12754234227413352</v>
      </c>
    </row>
    <row r="3449" spans="1:9" x14ac:dyDescent="0.25">
      <c r="A3449" s="3">
        <f>回测!A3449</f>
        <v>44931</v>
      </c>
      <c r="B3449">
        <f>回测!F3449</f>
        <v>146924.73989497911</v>
      </c>
      <c r="C3449" t="str">
        <f>回测!K3449</f>
        <v>否</v>
      </c>
      <c r="D3449">
        <f>COUNTIF($C$2:C3449,"是")</f>
        <v>43</v>
      </c>
      <c r="E3449">
        <f>IF(COUNTA(F$2:F3449)&lt;2,0,AVERAGE(F$2:F3449)/_xlfn.STDEV.P(F$2:F3449)*SQRT(252))</f>
        <v>0.53100645189515083</v>
      </c>
      <c r="F3449">
        <f t="shared" si="161"/>
        <v>4.7099811913400291E-3</v>
      </c>
      <c r="G3449" s="4">
        <f>MAX($B$2:$B3449)</f>
        <v>154718.62971138561</v>
      </c>
      <c r="H3449" s="5">
        <f t="shared" si="159"/>
        <v>5.0374604732121409E-2</v>
      </c>
      <c r="I3449" s="5">
        <f t="shared" si="160"/>
        <v>0.12754234227413352</v>
      </c>
    </row>
    <row r="3450" spans="1:9" x14ac:dyDescent="0.25">
      <c r="A3450" s="3">
        <f>回测!A3450</f>
        <v>44932</v>
      </c>
      <c r="B3450">
        <f>回测!F3450</f>
        <v>146740.89438772845</v>
      </c>
      <c r="C3450" t="str">
        <f>回测!K3450</f>
        <v>否</v>
      </c>
      <c r="D3450">
        <f>COUNTIF($C$2:C3450,"是")</f>
        <v>43</v>
      </c>
      <c r="E3450">
        <f>IF(COUNTA(F$2:F3450)&lt;2,0,AVERAGE(F$2:F3450)/_xlfn.STDEV.P(F$2:F3450)*SQRT(252))</f>
        <v>0.52928220748783716</v>
      </c>
      <c r="F3450">
        <f t="shared" si="161"/>
        <v>-1.2512903366858064E-3</v>
      </c>
      <c r="G3450" s="4">
        <f>MAX($B$2:$B3450)</f>
        <v>154718.62971138561</v>
      </c>
      <c r="H3450" s="5">
        <f t="shared" si="159"/>
        <v>5.1562861812691541E-2</v>
      </c>
      <c r="I3450" s="5">
        <f t="shared" si="160"/>
        <v>0.12754234227413352</v>
      </c>
    </row>
    <row r="3451" spans="1:9" x14ac:dyDescent="0.25">
      <c r="A3451" s="3">
        <f>回测!A3451</f>
        <v>44933</v>
      </c>
      <c r="B3451">
        <f>回测!F3451</f>
        <v>146740.89438772845</v>
      </c>
      <c r="C3451" t="str">
        <f>回测!K3451</f>
        <v>否</v>
      </c>
      <c r="D3451">
        <f>COUNTIF($C$2:C3451,"是")</f>
        <v>43</v>
      </c>
      <c r="E3451">
        <f>IF(COUNTA(F$2:F3451)&lt;2,0,AVERAGE(F$2:F3451)/_xlfn.STDEV.P(F$2:F3451)*SQRT(252))</f>
        <v>0.5292053868329849</v>
      </c>
      <c r="F3451">
        <f t="shared" si="161"/>
        <v>0</v>
      </c>
      <c r="G3451" s="4">
        <f>MAX($B$2:$B3451)</f>
        <v>154718.62971138561</v>
      </c>
      <c r="H3451" s="5">
        <f t="shared" si="159"/>
        <v>5.1562861812691541E-2</v>
      </c>
      <c r="I3451" s="5">
        <f t="shared" si="160"/>
        <v>0.12754234227413352</v>
      </c>
    </row>
    <row r="3452" spans="1:9" x14ac:dyDescent="0.25">
      <c r="A3452" s="3">
        <f>回测!A3452</f>
        <v>44934</v>
      </c>
      <c r="B3452">
        <f>回测!F3452</f>
        <v>146740.89438772845</v>
      </c>
      <c r="C3452" t="str">
        <f>回测!K3452</f>
        <v>否</v>
      </c>
      <c r="D3452">
        <f>COUNTIF($C$2:C3452,"是")</f>
        <v>43</v>
      </c>
      <c r="E3452">
        <f>IF(COUNTA(F$2:F3452)&lt;2,0,AVERAGE(F$2:F3452)/_xlfn.STDEV.P(F$2:F3452)*SQRT(252))</f>
        <v>0.52912859961795189</v>
      </c>
      <c r="F3452">
        <f t="shared" si="161"/>
        <v>0</v>
      </c>
      <c r="G3452" s="4">
        <f>MAX($B$2:$B3452)</f>
        <v>154718.62971138561</v>
      </c>
      <c r="H3452" s="5">
        <f t="shared" si="159"/>
        <v>5.1562861812691541E-2</v>
      </c>
      <c r="I3452" s="5">
        <f t="shared" si="160"/>
        <v>0.12754234227413352</v>
      </c>
    </row>
    <row r="3453" spans="1:9" x14ac:dyDescent="0.25">
      <c r="A3453" s="3">
        <f>回测!A3453</f>
        <v>44935</v>
      </c>
      <c r="B3453">
        <f>回测!F3453</f>
        <v>147380.63094169833</v>
      </c>
      <c r="C3453" t="str">
        <f>回测!K3453</f>
        <v>否</v>
      </c>
      <c r="D3453">
        <f>COUNTIF($C$2:C3453,"是")</f>
        <v>43</v>
      </c>
      <c r="E3453">
        <f>IF(COUNTA(F$2:F3453)&lt;2,0,AVERAGE(F$2:F3453)/_xlfn.STDEV.P(F$2:F3453)*SQRT(252))</f>
        <v>0.53463566190541256</v>
      </c>
      <c r="F3453">
        <f t="shared" si="161"/>
        <v>4.3596337383600137E-3</v>
      </c>
      <c r="G3453" s="4">
        <f>MAX($B$2:$B3453)</f>
        <v>154718.62971138561</v>
      </c>
      <c r="H3453" s="5">
        <f t="shared" si="159"/>
        <v>4.7428023266336439E-2</v>
      </c>
      <c r="I3453" s="5">
        <f t="shared" si="160"/>
        <v>0.12754234227413352</v>
      </c>
    </row>
    <row r="3454" spans="1:9" x14ac:dyDescent="0.25">
      <c r="A3454" s="3">
        <f>回测!A3454</f>
        <v>44936</v>
      </c>
      <c r="B3454">
        <f>回测!F3454</f>
        <v>147399.70303402064</v>
      </c>
      <c r="C3454" t="str">
        <f>回测!K3454</f>
        <v>否</v>
      </c>
      <c r="D3454">
        <f>COUNTIF($C$2:C3454,"是")</f>
        <v>43</v>
      </c>
      <c r="E3454">
        <f>IF(COUNTA(F$2:F3454)&lt;2,0,AVERAGE(F$2:F3454)/_xlfn.STDEV.P(F$2:F3454)*SQRT(252))</f>
        <v>0.53472723602350702</v>
      </c>
      <c r="F3454">
        <f t="shared" si="161"/>
        <v>1.2940704759123456E-4</v>
      </c>
      <c r="G3454" s="4">
        <f>MAX($B$2:$B3454)</f>
        <v>154718.62971138561</v>
      </c>
      <c r="H3454" s="5">
        <f t="shared" si="159"/>
        <v>4.730475373920906E-2</v>
      </c>
      <c r="I3454" s="5">
        <f t="shared" si="160"/>
        <v>0.12754234227413352</v>
      </c>
    </row>
    <row r="3455" spans="1:9" x14ac:dyDescent="0.25">
      <c r="A3455" s="3">
        <f>回测!A3455</f>
        <v>44937</v>
      </c>
      <c r="B3455">
        <f>回测!F3455</f>
        <v>147473.91165001056</v>
      </c>
      <c r="C3455" t="str">
        <f>回测!K3455</f>
        <v>否</v>
      </c>
      <c r="D3455">
        <f>COUNTIF($C$2:C3455,"是")</f>
        <v>43</v>
      </c>
      <c r="E3455">
        <f>IF(COUNTA(F$2:F3455)&lt;2,0,AVERAGE(F$2:F3455)/_xlfn.STDEV.P(F$2:F3455)*SQRT(252))</f>
        <v>0.53530633960129237</v>
      </c>
      <c r="F3455">
        <f t="shared" si="161"/>
        <v>5.0345159767917202E-4</v>
      </c>
      <c r="G3455" s="4">
        <f>MAX($B$2:$B3455)</f>
        <v>154718.62971138561</v>
      </c>
      <c r="H3455" s="5">
        <f t="shared" si="159"/>
        <v>4.682511779537768E-2</v>
      </c>
      <c r="I3455" s="5">
        <f t="shared" si="160"/>
        <v>0.12754234227413352</v>
      </c>
    </row>
    <row r="3456" spans="1:9" x14ac:dyDescent="0.25">
      <c r="A3456" s="3">
        <f>回测!A3456</f>
        <v>44938</v>
      </c>
      <c r="B3456">
        <f>回测!F3456</f>
        <v>147484.20910047073</v>
      </c>
      <c r="C3456" t="str">
        <f>回测!K3456</f>
        <v>否</v>
      </c>
      <c r="D3456">
        <f>COUNTIF($C$2:C3456,"是")</f>
        <v>43</v>
      </c>
      <c r="E3456">
        <f>IF(COUNTA(F$2:F3456)&lt;2,0,AVERAGE(F$2:F3456)/_xlfn.STDEV.P(F$2:F3456)*SQRT(252))</f>
        <v>0.53532000112240041</v>
      </c>
      <c r="F3456">
        <f t="shared" si="161"/>
        <v>6.9825573519866069E-5</v>
      </c>
      <c r="G3456" s="4">
        <f>MAX($B$2:$B3456)</f>
        <v>154718.62971138561</v>
      </c>
      <c r="H3456" s="5">
        <f t="shared" si="159"/>
        <v>4.6758561812563104E-2</v>
      </c>
      <c r="I3456" s="5">
        <f t="shared" si="160"/>
        <v>0.12754234227413352</v>
      </c>
    </row>
    <row r="3457" spans="1:9" x14ac:dyDescent="0.25">
      <c r="A3457" s="3">
        <f>回测!A3457</f>
        <v>44939</v>
      </c>
      <c r="B3457">
        <f>回测!F3457</f>
        <v>148161.9808480436</v>
      </c>
      <c r="C3457" t="str">
        <f>回测!K3457</f>
        <v>否</v>
      </c>
      <c r="D3457">
        <f>COUNTIF($C$2:C3457,"是")</f>
        <v>43</v>
      </c>
      <c r="E3457">
        <f>IF(COUNTA(F$2:F3457)&lt;2,0,AVERAGE(F$2:F3457)/_xlfn.STDEV.P(F$2:F3457)*SQRT(252))</f>
        <v>0.54111551388902157</v>
      </c>
      <c r="F3457">
        <f t="shared" si="161"/>
        <v>4.5955546814584469E-3</v>
      </c>
      <c r="G3457" s="4">
        <f>MAX($B$2:$B3457)</f>
        <v>154718.62971138561</v>
      </c>
      <c r="H3457" s="5">
        <f t="shared" si="159"/>
        <v>4.2377888658740592E-2</v>
      </c>
      <c r="I3457" s="5">
        <f t="shared" si="160"/>
        <v>0.12754234227413352</v>
      </c>
    </row>
    <row r="3458" spans="1:9" x14ac:dyDescent="0.25">
      <c r="A3458" s="3">
        <f>回测!A3458</f>
        <v>44940</v>
      </c>
      <c r="B3458">
        <f>回测!F3458</f>
        <v>148161.9808480436</v>
      </c>
      <c r="C3458" t="str">
        <f>回测!K3458</f>
        <v>否</v>
      </c>
      <c r="D3458">
        <f>COUNTIF($C$2:C3458,"是")</f>
        <v>43</v>
      </c>
      <c r="E3458">
        <f>IF(COUNTA(F$2:F3458)&lt;2,0,AVERAGE(F$2:F3458)/_xlfn.STDEV.P(F$2:F3458)*SQRT(252))</f>
        <v>0.5410371308871128</v>
      </c>
      <c r="F3458">
        <f t="shared" si="161"/>
        <v>0</v>
      </c>
      <c r="G3458" s="4">
        <f>MAX($B$2:$B3458)</f>
        <v>154718.62971138561</v>
      </c>
      <c r="H3458" s="5">
        <f t="shared" si="159"/>
        <v>4.2377888658740592E-2</v>
      </c>
      <c r="I3458" s="5">
        <f t="shared" si="160"/>
        <v>0.12754234227413352</v>
      </c>
    </row>
    <row r="3459" spans="1:9" x14ac:dyDescent="0.25">
      <c r="A3459" s="3">
        <f>回测!A3459</f>
        <v>44941</v>
      </c>
      <c r="B3459">
        <f>回测!F3459</f>
        <v>148161.9808480436</v>
      </c>
      <c r="C3459" t="str">
        <f>回测!K3459</f>
        <v>否</v>
      </c>
      <c r="D3459">
        <f>COUNTIF($C$2:C3459,"是")</f>
        <v>43</v>
      </c>
      <c r="E3459">
        <f>IF(COUNTA(F$2:F3459)&lt;2,0,AVERAGE(F$2:F3459)/_xlfn.STDEV.P(F$2:F3459)*SQRT(252))</f>
        <v>0.54095878193772384</v>
      </c>
      <c r="F3459">
        <f t="shared" si="161"/>
        <v>0</v>
      </c>
      <c r="G3459" s="4">
        <f>MAX($B$2:$B3459)</f>
        <v>154718.62971138561</v>
      </c>
      <c r="H3459" s="5">
        <f t="shared" ref="H3459:H3522" si="162">1-($B3459/$G3459)</f>
        <v>4.2377888658740592E-2</v>
      </c>
      <c r="I3459" s="5">
        <f t="shared" si="160"/>
        <v>0.12754234227413352</v>
      </c>
    </row>
    <row r="3460" spans="1:9" x14ac:dyDescent="0.25">
      <c r="A3460" s="3">
        <f>回测!A3460</f>
        <v>44942</v>
      </c>
      <c r="B3460">
        <f>回测!F3460</f>
        <v>148332.04585972519</v>
      </c>
      <c r="C3460" t="str">
        <f>回测!K3460</f>
        <v>否</v>
      </c>
      <c r="D3460">
        <f>COUNTIF($C$2:C3460,"是")</f>
        <v>43</v>
      </c>
      <c r="E3460">
        <f>IF(COUNTA(F$2:F3460)&lt;2,0,AVERAGE(F$2:F3460)/_xlfn.STDEV.P(F$2:F3460)*SQRT(252))</f>
        <v>0.54237139923964806</v>
      </c>
      <c r="F3460">
        <f t="shared" si="161"/>
        <v>1.1478316549777823E-3</v>
      </c>
      <c r="G3460" s="4">
        <f>MAX($B$2:$B3460)</f>
        <v>154718.62971138561</v>
      </c>
      <c r="H3460" s="5">
        <f t="shared" si="162"/>
        <v>4.1278699685836528E-2</v>
      </c>
      <c r="I3460" s="5">
        <f t="shared" ref="I3460:I3523" si="163">MAX($I3459,$H3460)</f>
        <v>0.12754234227413352</v>
      </c>
    </row>
    <row r="3461" spans="1:9" x14ac:dyDescent="0.25">
      <c r="A3461" s="3">
        <f>回测!A3461</f>
        <v>44943</v>
      </c>
      <c r="B3461">
        <f>回测!F3461</f>
        <v>148446.07094185706</v>
      </c>
      <c r="C3461" t="str">
        <f>回测!K3461</f>
        <v>否</v>
      </c>
      <c r="D3461">
        <f>COUNTIF($C$2:C3461,"是")</f>
        <v>43</v>
      </c>
      <c r="E3461">
        <f>IF(COUNTA(F$2:F3461)&lt;2,0,AVERAGE(F$2:F3461)/_xlfn.STDEV.P(F$2:F3461)*SQRT(252))</f>
        <v>0.5432930818882401</v>
      </c>
      <c r="F3461">
        <f t="shared" ref="F3461:F3524" si="164">IF(B3460=0,0,B3461/B3460-1)</f>
        <v>7.6871509100406854E-4</v>
      </c>
      <c r="G3461" s="4">
        <f>MAX($B$2:$B3461)</f>
        <v>154718.62971138561</v>
      </c>
      <c r="H3461" s="5">
        <f t="shared" si="162"/>
        <v>4.0541716154217977E-2</v>
      </c>
      <c r="I3461" s="5">
        <f t="shared" si="163"/>
        <v>0.12754234227413352</v>
      </c>
    </row>
    <row r="3462" spans="1:9" x14ac:dyDescent="0.25">
      <c r="A3462" s="3">
        <f>回测!A3462</f>
        <v>44944</v>
      </c>
      <c r="B3462">
        <f>回测!F3462</f>
        <v>148265.71152776593</v>
      </c>
      <c r="C3462" t="str">
        <f>回测!K3462</f>
        <v>否</v>
      </c>
      <c r="D3462">
        <f>COUNTIF($C$2:C3462,"是")</f>
        <v>43</v>
      </c>
      <c r="E3462">
        <f>IF(COUNTA(F$2:F3462)&lt;2,0,AVERAGE(F$2:F3462)/_xlfn.STDEV.P(F$2:F3462)*SQRT(252))</f>
        <v>0.54161863367153329</v>
      </c>
      <c r="F3462">
        <f t="shared" si="164"/>
        <v>-1.2149827405116831E-3</v>
      </c>
      <c r="G3462" s="4">
        <f>MAX($B$2:$B3462)</f>
        <v>154718.62971138561</v>
      </c>
      <c r="H3462" s="5">
        <f t="shared" si="162"/>
        <v>4.170744140933158E-2</v>
      </c>
      <c r="I3462" s="5">
        <f t="shared" si="163"/>
        <v>0.12754234227413352</v>
      </c>
    </row>
    <row r="3463" spans="1:9" x14ac:dyDescent="0.25">
      <c r="A3463" s="3">
        <f>回测!A3463</f>
        <v>44945</v>
      </c>
      <c r="B3463">
        <f>回测!F3463</f>
        <v>148652.94406231667</v>
      </c>
      <c r="C3463" t="str">
        <f>回测!K3463</f>
        <v>否</v>
      </c>
      <c r="D3463">
        <f>COUNTIF($C$2:C3463,"是")</f>
        <v>43</v>
      </c>
      <c r="E3463">
        <f>IF(COUNTA(F$2:F3463)&lt;2,0,AVERAGE(F$2:F3463)/_xlfn.STDEV.P(F$2:F3463)*SQRT(252))</f>
        <v>0.5449067270792386</v>
      </c>
      <c r="F3463">
        <f t="shared" si="164"/>
        <v>2.6117470490014671E-3</v>
      </c>
      <c r="G3463" s="4">
        <f>MAX($B$2:$B3463)</f>
        <v>154718.62971138561</v>
      </c>
      <c r="H3463" s="5">
        <f t="shared" si="162"/>
        <v>3.9204623647352332E-2</v>
      </c>
      <c r="I3463" s="5">
        <f t="shared" si="163"/>
        <v>0.12754234227413352</v>
      </c>
    </row>
    <row r="3464" spans="1:9" x14ac:dyDescent="0.25">
      <c r="A3464" s="3">
        <f>回测!A3464</f>
        <v>44946</v>
      </c>
      <c r="B3464">
        <f>回测!F3464</f>
        <v>149234.57642650322</v>
      </c>
      <c r="C3464" t="str">
        <f>回测!K3464</f>
        <v>否</v>
      </c>
      <c r="D3464">
        <f>COUNTIF($C$2:C3464,"是")</f>
        <v>43</v>
      </c>
      <c r="E3464">
        <f>IF(COUNTA(F$2:F3464)&lt;2,0,AVERAGE(F$2:F3464)/_xlfn.STDEV.P(F$2:F3464)*SQRT(252))</f>
        <v>0.54983696538267479</v>
      </c>
      <c r="F3464">
        <f t="shared" si="164"/>
        <v>3.9126864782625947E-3</v>
      </c>
      <c r="G3464" s="4">
        <f>MAX($B$2:$B3464)</f>
        <v>154718.62971138561</v>
      </c>
      <c r="H3464" s="5">
        <f t="shared" si="162"/>
        <v>3.5445332569920107E-2</v>
      </c>
      <c r="I3464" s="5">
        <f t="shared" si="163"/>
        <v>0.12754234227413352</v>
      </c>
    </row>
    <row r="3465" spans="1:9" x14ac:dyDescent="0.25">
      <c r="A3465" s="3">
        <f>回测!A3465</f>
        <v>44947</v>
      </c>
      <c r="B3465">
        <f>回测!F3465</f>
        <v>149234.57642650322</v>
      </c>
      <c r="C3465" t="str">
        <f>回测!K3465</f>
        <v>否</v>
      </c>
      <c r="D3465">
        <f>COUNTIF($C$2:C3465,"是")</f>
        <v>43</v>
      </c>
      <c r="E3465">
        <f>IF(COUNTA(F$2:F3465)&lt;2,0,AVERAGE(F$2:F3465)/_xlfn.STDEV.P(F$2:F3465)*SQRT(252))</f>
        <v>0.54975747704875999</v>
      </c>
      <c r="F3465">
        <f t="shared" si="164"/>
        <v>0</v>
      </c>
      <c r="G3465" s="4">
        <f>MAX($B$2:$B3465)</f>
        <v>154718.62971138561</v>
      </c>
      <c r="H3465" s="5">
        <f t="shared" si="162"/>
        <v>3.5445332569920107E-2</v>
      </c>
      <c r="I3465" s="5">
        <f t="shared" si="163"/>
        <v>0.12754234227413352</v>
      </c>
    </row>
    <row r="3466" spans="1:9" x14ac:dyDescent="0.25">
      <c r="A3466" s="3">
        <f>回测!A3466</f>
        <v>44948</v>
      </c>
      <c r="B3466">
        <f>回测!F3466</f>
        <v>149234.57642650322</v>
      </c>
      <c r="C3466" t="str">
        <f>回测!K3466</f>
        <v>否</v>
      </c>
      <c r="D3466">
        <f>COUNTIF($C$2:C3466,"是")</f>
        <v>43</v>
      </c>
      <c r="E3466">
        <f>IF(COUNTA(F$2:F3466)&lt;2,0,AVERAGE(F$2:F3466)/_xlfn.STDEV.P(F$2:F3466)*SQRT(252))</f>
        <v>0.54967802317907355</v>
      </c>
      <c r="F3466">
        <f t="shared" si="164"/>
        <v>0</v>
      </c>
      <c r="G3466" s="4">
        <f>MAX($B$2:$B3466)</f>
        <v>154718.62971138561</v>
      </c>
      <c r="H3466" s="5">
        <f t="shared" si="162"/>
        <v>3.5445332569920107E-2</v>
      </c>
      <c r="I3466" s="5">
        <f t="shared" si="163"/>
        <v>0.12754234227413352</v>
      </c>
    </row>
    <row r="3467" spans="1:9" x14ac:dyDescent="0.25">
      <c r="A3467" s="3">
        <f>回测!A3467</f>
        <v>44949</v>
      </c>
      <c r="B3467">
        <f>回测!F3467</f>
        <v>149234.57642650322</v>
      </c>
      <c r="C3467" t="str">
        <f>回测!K3467</f>
        <v>否</v>
      </c>
      <c r="D3467">
        <f>COUNTIF($C$2:C3467,"是")</f>
        <v>43</v>
      </c>
      <c r="E3467">
        <f>IF(COUNTA(F$2:F3467)&lt;2,0,AVERAGE(F$2:F3467)/_xlfn.STDEV.P(F$2:F3467)*SQRT(252))</f>
        <v>0.54959860374871783</v>
      </c>
      <c r="F3467">
        <f t="shared" si="164"/>
        <v>0</v>
      </c>
      <c r="G3467" s="4">
        <f>MAX($B$2:$B3467)</f>
        <v>154718.62971138561</v>
      </c>
      <c r="H3467" s="5">
        <f t="shared" si="162"/>
        <v>3.5445332569920107E-2</v>
      </c>
      <c r="I3467" s="5">
        <f t="shared" si="163"/>
        <v>0.12754234227413352</v>
      </c>
    </row>
    <row r="3468" spans="1:9" x14ac:dyDescent="0.25">
      <c r="A3468" s="3">
        <f>回测!A3468</f>
        <v>44950</v>
      </c>
      <c r="B3468">
        <f>回测!F3468</f>
        <v>149234.57642650322</v>
      </c>
      <c r="C3468" t="str">
        <f>回测!K3468</f>
        <v>否</v>
      </c>
      <c r="D3468">
        <f>COUNTIF($C$2:C3468,"是")</f>
        <v>43</v>
      </c>
      <c r="E3468">
        <f>IF(COUNTA(F$2:F3468)&lt;2,0,AVERAGE(F$2:F3468)/_xlfn.STDEV.P(F$2:F3468)*SQRT(252))</f>
        <v>0.54951921873282072</v>
      </c>
      <c r="F3468">
        <f t="shared" si="164"/>
        <v>0</v>
      </c>
      <c r="G3468" s="4">
        <f>MAX($B$2:$B3468)</f>
        <v>154718.62971138561</v>
      </c>
      <c r="H3468" s="5">
        <f t="shared" si="162"/>
        <v>3.5445332569920107E-2</v>
      </c>
      <c r="I3468" s="5">
        <f t="shared" si="163"/>
        <v>0.12754234227413352</v>
      </c>
    </row>
    <row r="3469" spans="1:9" x14ac:dyDescent="0.25">
      <c r="A3469" s="3">
        <f>回测!A3469</f>
        <v>44951</v>
      </c>
      <c r="B3469">
        <f>回测!F3469</f>
        <v>149234.57642650322</v>
      </c>
      <c r="C3469" t="str">
        <f>回测!K3469</f>
        <v>否</v>
      </c>
      <c r="D3469">
        <f>COUNTIF($C$2:C3469,"是")</f>
        <v>43</v>
      </c>
      <c r="E3469">
        <f>IF(COUNTA(F$2:F3469)&lt;2,0,AVERAGE(F$2:F3469)/_xlfn.STDEV.P(F$2:F3469)*SQRT(252))</f>
        <v>0.54943986810653456</v>
      </c>
      <c r="F3469">
        <f t="shared" si="164"/>
        <v>0</v>
      </c>
      <c r="G3469" s="4">
        <f>MAX($B$2:$B3469)</f>
        <v>154718.62971138561</v>
      </c>
      <c r="H3469" s="5">
        <f t="shared" si="162"/>
        <v>3.5445332569920107E-2</v>
      </c>
      <c r="I3469" s="5">
        <f t="shared" si="163"/>
        <v>0.12754234227413352</v>
      </c>
    </row>
    <row r="3470" spans="1:9" x14ac:dyDescent="0.25">
      <c r="A3470" s="3">
        <f>回测!A3470</f>
        <v>44952</v>
      </c>
      <c r="B3470">
        <f>回测!F3470</f>
        <v>149234.57642650322</v>
      </c>
      <c r="C3470" t="str">
        <f>回测!K3470</f>
        <v>否</v>
      </c>
      <c r="D3470">
        <f>COUNTIF($C$2:C3470,"是")</f>
        <v>43</v>
      </c>
      <c r="E3470">
        <f>IF(COUNTA(F$2:F3470)&lt;2,0,AVERAGE(F$2:F3470)/_xlfn.STDEV.P(F$2:F3470)*SQRT(252))</f>
        <v>0.54936055184503763</v>
      </c>
      <c r="F3470">
        <f t="shared" si="164"/>
        <v>0</v>
      </c>
      <c r="G3470" s="4">
        <f>MAX($B$2:$B3470)</f>
        <v>154718.62971138561</v>
      </c>
      <c r="H3470" s="5">
        <f t="shared" si="162"/>
        <v>3.5445332569920107E-2</v>
      </c>
      <c r="I3470" s="5">
        <f t="shared" si="163"/>
        <v>0.12754234227413352</v>
      </c>
    </row>
    <row r="3471" spans="1:9" x14ac:dyDescent="0.25">
      <c r="A3471" s="3">
        <f>回测!A3471</f>
        <v>44953</v>
      </c>
      <c r="B3471">
        <f>回测!F3471</f>
        <v>149234.57642650322</v>
      </c>
      <c r="C3471" t="str">
        <f>回测!K3471</f>
        <v>否</v>
      </c>
      <c r="D3471">
        <f>COUNTIF($C$2:C3471,"是")</f>
        <v>43</v>
      </c>
      <c r="E3471">
        <f>IF(COUNTA(F$2:F3471)&lt;2,0,AVERAGE(F$2:F3471)/_xlfn.STDEV.P(F$2:F3471)*SQRT(252))</f>
        <v>0.54928126992353243</v>
      </c>
      <c r="F3471">
        <f t="shared" si="164"/>
        <v>0</v>
      </c>
      <c r="G3471" s="4">
        <f>MAX($B$2:$B3471)</f>
        <v>154718.62971138561</v>
      </c>
      <c r="H3471" s="5">
        <f t="shared" si="162"/>
        <v>3.5445332569920107E-2</v>
      </c>
      <c r="I3471" s="5">
        <f t="shared" si="163"/>
        <v>0.12754234227413352</v>
      </c>
    </row>
    <row r="3472" spans="1:9" x14ac:dyDescent="0.25">
      <c r="A3472" s="3">
        <f>回测!A3472</f>
        <v>44954</v>
      </c>
      <c r="B3472">
        <f>回测!F3472</f>
        <v>149234.57642650322</v>
      </c>
      <c r="C3472" t="str">
        <f>回测!K3472</f>
        <v>否</v>
      </c>
      <c r="D3472">
        <f>COUNTIF($C$2:C3472,"是")</f>
        <v>43</v>
      </c>
      <c r="E3472">
        <f>IF(COUNTA(F$2:F3472)&lt;2,0,AVERAGE(F$2:F3472)/_xlfn.STDEV.P(F$2:F3472)*SQRT(252))</f>
        <v>0.54920202231724724</v>
      </c>
      <c r="F3472">
        <f t="shared" si="164"/>
        <v>0</v>
      </c>
      <c r="G3472" s="4">
        <f>MAX($B$2:$B3472)</f>
        <v>154718.62971138561</v>
      </c>
      <c r="H3472" s="5">
        <f t="shared" si="162"/>
        <v>3.5445332569920107E-2</v>
      </c>
      <c r="I3472" s="5">
        <f t="shared" si="163"/>
        <v>0.12754234227413352</v>
      </c>
    </row>
    <row r="3473" spans="1:9" x14ac:dyDescent="0.25">
      <c r="A3473" s="3">
        <f>回测!A3473</f>
        <v>44955</v>
      </c>
      <c r="B3473">
        <f>回测!F3473</f>
        <v>149234.57642650322</v>
      </c>
      <c r="C3473" t="str">
        <f>回测!K3473</f>
        <v>否</v>
      </c>
      <c r="D3473">
        <f>COUNTIF($C$2:C3473,"是")</f>
        <v>43</v>
      </c>
      <c r="E3473">
        <f>IF(COUNTA(F$2:F3473)&lt;2,0,AVERAGE(F$2:F3473)/_xlfn.STDEV.P(F$2:F3473)*SQRT(252))</f>
        <v>0.54912280900143484</v>
      </c>
      <c r="F3473">
        <f t="shared" si="164"/>
        <v>0</v>
      </c>
      <c r="G3473" s="4">
        <f>MAX($B$2:$B3473)</f>
        <v>154718.62971138561</v>
      </c>
      <c r="H3473" s="5">
        <f t="shared" si="162"/>
        <v>3.5445332569920107E-2</v>
      </c>
      <c r="I3473" s="5">
        <f t="shared" si="163"/>
        <v>0.12754234227413352</v>
      </c>
    </row>
    <row r="3474" spans="1:9" x14ac:dyDescent="0.25">
      <c r="A3474" s="3">
        <f>回测!A3474</f>
        <v>44956</v>
      </c>
      <c r="B3474">
        <f>回测!F3474</f>
        <v>149404.4907015677</v>
      </c>
      <c r="C3474" t="str">
        <f>回测!K3474</f>
        <v>是</v>
      </c>
      <c r="D3474">
        <f>COUNTIF($C$2:C3474,"是")</f>
        <v>44</v>
      </c>
      <c r="E3474">
        <f>IF(COUNTA(F$2:F3474)&lt;2,0,AVERAGE(F$2:F3474)/_xlfn.STDEV.P(F$2:F3474)*SQRT(252))</f>
        <v>0.55051911808140663</v>
      </c>
      <c r="F3474">
        <f t="shared" si="164"/>
        <v>1.1385717648897398E-3</v>
      </c>
      <c r="G3474" s="4">
        <f>MAX($B$2:$B3474)</f>
        <v>154718.62971138561</v>
      </c>
      <c r="H3474" s="5">
        <f t="shared" si="162"/>
        <v>3.4347117859891751E-2</v>
      </c>
      <c r="I3474" s="5">
        <f t="shared" si="163"/>
        <v>0.12754234227413352</v>
      </c>
    </row>
    <row r="3475" spans="1:9" x14ac:dyDescent="0.25">
      <c r="A3475" s="3">
        <f>回测!A3475</f>
        <v>44957</v>
      </c>
      <c r="B3475">
        <f>回测!F3475</f>
        <v>148739.44227791304</v>
      </c>
      <c r="C3475" t="str">
        <f>回测!K3475</f>
        <v>否</v>
      </c>
      <c r="D3475">
        <f>COUNTIF($C$2:C3475,"是")</f>
        <v>44</v>
      </c>
      <c r="E3475">
        <f>IF(COUNTA(F$2:F3475)&lt;2,0,AVERAGE(F$2:F3475)/_xlfn.STDEV.P(F$2:F3475)*SQRT(252))</f>
        <v>0.54451376358766457</v>
      </c>
      <c r="F3475">
        <f t="shared" si="164"/>
        <v>-4.4513282066138693E-3</v>
      </c>
      <c r="G3475" s="4">
        <f>MAX($B$2:$B3475)</f>
        <v>154718.62971138561</v>
      </c>
      <c r="H3475" s="5">
        <f t="shared" si="162"/>
        <v>3.8645555771959939E-2</v>
      </c>
      <c r="I3475" s="5">
        <f t="shared" si="163"/>
        <v>0.12754234227413352</v>
      </c>
    </row>
    <row r="3476" spans="1:9" x14ac:dyDescent="0.25">
      <c r="A3476" s="3">
        <f>回测!A3476</f>
        <v>44958</v>
      </c>
      <c r="B3476">
        <f>回测!F3476</f>
        <v>149232.9827187073</v>
      </c>
      <c r="C3476" t="str">
        <f>回测!K3476</f>
        <v>否</v>
      </c>
      <c r="D3476">
        <f>COUNTIF($C$2:C3476,"是")</f>
        <v>44</v>
      </c>
      <c r="E3476">
        <f>IF(COUNTA(F$2:F3476)&lt;2,0,AVERAGE(F$2:F3476)/_xlfn.STDEV.P(F$2:F3476)*SQRT(252))</f>
        <v>0.54868673471925744</v>
      </c>
      <c r="F3476">
        <f t="shared" si="164"/>
        <v>3.3181544399776275E-3</v>
      </c>
      <c r="G3476" s="4">
        <f>MAX($B$2:$B3476)</f>
        <v>154718.62971138561</v>
      </c>
      <c r="H3476" s="5">
        <f t="shared" si="162"/>
        <v>3.5455633254452446E-2</v>
      </c>
      <c r="I3476" s="5">
        <f t="shared" si="163"/>
        <v>0.12754234227413352</v>
      </c>
    </row>
    <row r="3477" spans="1:9" x14ac:dyDescent="0.25">
      <c r="A3477" s="3">
        <f>回测!A3477</f>
        <v>44959</v>
      </c>
      <c r="B3477">
        <f>回测!F3477</f>
        <v>149481.45415191806</v>
      </c>
      <c r="C3477" t="str">
        <f>回测!K3477</f>
        <v>否</v>
      </c>
      <c r="D3477">
        <f>COUNTIF($C$2:C3477,"是")</f>
        <v>44</v>
      </c>
      <c r="E3477">
        <f>IF(COUNTA(F$2:F3477)&lt;2,0,AVERAGE(F$2:F3477)/_xlfn.STDEV.P(F$2:F3477)*SQRT(252))</f>
        <v>0.55075799046680118</v>
      </c>
      <c r="F3477">
        <f t="shared" si="164"/>
        <v>1.6649900624121639E-3</v>
      </c>
      <c r="G3477" s="4">
        <f>MAX($B$2:$B3477)</f>
        <v>154718.62971138561</v>
      </c>
      <c r="H3477" s="5">
        <f t="shared" si="162"/>
        <v>3.3849676469065559E-2</v>
      </c>
      <c r="I3477" s="5">
        <f t="shared" si="163"/>
        <v>0.12754234227413352</v>
      </c>
    </row>
    <row r="3478" spans="1:9" x14ac:dyDescent="0.25">
      <c r="A3478" s="3">
        <f>回测!A3478</f>
        <v>44960</v>
      </c>
      <c r="B3478">
        <f>回测!F3478</f>
        <v>148623.03091480638</v>
      </c>
      <c r="C3478" t="str">
        <f>回测!K3478</f>
        <v>否</v>
      </c>
      <c r="D3478">
        <f>COUNTIF($C$2:C3478,"是")</f>
        <v>44</v>
      </c>
      <c r="E3478">
        <f>IF(COUNTA(F$2:F3478)&lt;2,0,AVERAGE(F$2:F3478)/_xlfn.STDEV.P(F$2:F3478)*SQRT(252))</f>
        <v>0.54299334663966481</v>
      </c>
      <c r="F3478">
        <f t="shared" si="164"/>
        <v>-5.7426738452736048E-3</v>
      </c>
      <c r="G3478" s="4">
        <f>MAX($B$2:$B3478)</f>
        <v>154718.62971138561</v>
      </c>
      <c r="H3478" s="5">
        <f t="shared" si="162"/>
        <v>3.9397962662609198E-2</v>
      </c>
      <c r="I3478" s="5">
        <f t="shared" si="163"/>
        <v>0.12754234227413352</v>
      </c>
    </row>
    <row r="3479" spans="1:9" x14ac:dyDescent="0.25">
      <c r="A3479" s="3">
        <f>回测!A3479</f>
        <v>44961</v>
      </c>
      <c r="B3479">
        <f>回测!F3479</f>
        <v>148623.03091480638</v>
      </c>
      <c r="C3479" t="str">
        <f>回测!K3479</f>
        <v>否</v>
      </c>
      <c r="D3479">
        <f>COUNTIF($C$2:C3479,"是")</f>
        <v>44</v>
      </c>
      <c r="E3479">
        <f>IF(COUNTA(F$2:F3479)&lt;2,0,AVERAGE(F$2:F3479)/_xlfn.STDEV.P(F$2:F3479)*SQRT(252))</f>
        <v>0.54291516608048029</v>
      </c>
      <c r="F3479">
        <f t="shared" si="164"/>
        <v>0</v>
      </c>
      <c r="G3479" s="4">
        <f>MAX($B$2:$B3479)</f>
        <v>154718.62971138561</v>
      </c>
      <c r="H3479" s="5">
        <f t="shared" si="162"/>
        <v>3.9397962662609198E-2</v>
      </c>
      <c r="I3479" s="5">
        <f t="shared" si="163"/>
        <v>0.12754234227413352</v>
      </c>
    </row>
    <row r="3480" spans="1:9" x14ac:dyDescent="0.25">
      <c r="A3480" s="3">
        <f>回测!A3480</f>
        <v>44962</v>
      </c>
      <c r="B3480">
        <f>回测!F3480</f>
        <v>148623.03091480638</v>
      </c>
      <c r="C3480" t="str">
        <f>回测!K3480</f>
        <v>否</v>
      </c>
      <c r="D3480">
        <f>COUNTIF($C$2:C3480,"是")</f>
        <v>44</v>
      </c>
      <c r="E3480">
        <f>IF(COUNTA(F$2:F3480)&lt;2,0,AVERAGE(F$2:F3480)/_xlfn.STDEV.P(F$2:F3480)*SQRT(252))</f>
        <v>0.54283701928104822</v>
      </c>
      <c r="F3480">
        <f t="shared" si="164"/>
        <v>0</v>
      </c>
      <c r="G3480" s="4">
        <f>MAX($B$2:$B3480)</f>
        <v>154718.62971138561</v>
      </c>
      <c r="H3480" s="5">
        <f t="shared" si="162"/>
        <v>3.9397962662609198E-2</v>
      </c>
      <c r="I3480" s="5">
        <f t="shared" si="163"/>
        <v>0.12754234227413352</v>
      </c>
    </row>
    <row r="3481" spans="1:9" x14ac:dyDescent="0.25">
      <c r="A3481" s="3">
        <f>回测!A3481</f>
        <v>44963</v>
      </c>
      <c r="B3481">
        <f>回测!F3481</f>
        <v>147612.8360786743</v>
      </c>
      <c r="C3481" t="str">
        <f>回测!K3481</f>
        <v>否</v>
      </c>
      <c r="D3481">
        <f>COUNTIF($C$2:C3481,"是")</f>
        <v>44</v>
      </c>
      <c r="E3481">
        <f>IF(COUNTA(F$2:F3481)&lt;2,0,AVERAGE(F$2:F3481)/_xlfn.STDEV.P(F$2:F3481)*SQRT(252))</f>
        <v>0.53363019099285214</v>
      </c>
      <c r="F3481">
        <f t="shared" si="164"/>
        <v>-6.7970275529580793E-3</v>
      </c>
      <c r="G3481" s="4">
        <f>MAX($B$2:$B3481)</f>
        <v>154718.62971138561</v>
      </c>
      <c r="H3481" s="5">
        <f t="shared" si="162"/>
        <v>4.5927201177819121E-2</v>
      </c>
      <c r="I3481" s="5">
        <f t="shared" si="163"/>
        <v>0.12754234227413352</v>
      </c>
    </row>
    <row r="3482" spans="1:9" x14ac:dyDescent="0.25">
      <c r="A3482" s="3">
        <f>回测!A3482</f>
        <v>44964</v>
      </c>
      <c r="B3482">
        <f>回测!F3482</f>
        <v>147630.10947478021</v>
      </c>
      <c r="C3482" t="str">
        <f>回测!K3482</f>
        <v>否</v>
      </c>
      <c r="D3482">
        <f>COUNTIF($C$2:C3482,"是")</f>
        <v>44</v>
      </c>
      <c r="E3482">
        <f>IF(COUNTA(F$2:F3482)&lt;2,0,AVERAGE(F$2:F3482)/_xlfn.STDEV.P(F$2:F3482)*SQRT(252))</f>
        <v>0.53370545080014242</v>
      </c>
      <c r="F3482">
        <f t="shared" si="164"/>
        <v>1.1701825237420138E-4</v>
      </c>
      <c r="G3482" s="4">
        <f>MAX($B$2:$B3482)</f>
        <v>154718.62971138561</v>
      </c>
      <c r="H3482" s="5">
        <f t="shared" si="162"/>
        <v>4.5815557246263294E-2</v>
      </c>
      <c r="I3482" s="5">
        <f t="shared" si="163"/>
        <v>0.12754234227413352</v>
      </c>
    </row>
    <row r="3483" spans="1:9" x14ac:dyDescent="0.25">
      <c r="A3483" s="3">
        <f>回测!A3483</f>
        <v>44965</v>
      </c>
      <c r="B3483">
        <f>回测!F3483</f>
        <v>147492.31756162189</v>
      </c>
      <c r="C3483" t="str">
        <f>回测!K3483</f>
        <v>否</v>
      </c>
      <c r="D3483">
        <f>COUNTIF($C$2:C3483,"是")</f>
        <v>44</v>
      </c>
      <c r="E3483">
        <f>IF(COUNTA(F$2:F3483)&lt;2,0,AVERAGE(F$2:F3483)/_xlfn.STDEV.P(F$2:F3483)*SQRT(252))</f>
        <v>0.53241023755389083</v>
      </c>
      <c r="F3483">
        <f t="shared" si="164"/>
        <v>-9.333591477276304E-4</v>
      </c>
      <c r="G3483" s="4">
        <f>MAX($B$2:$B3483)</f>
        <v>154718.62971138561</v>
      </c>
      <c r="H3483" s="5">
        <f t="shared" si="162"/>
        <v>4.6706154024526936E-2</v>
      </c>
      <c r="I3483" s="5">
        <f t="shared" si="163"/>
        <v>0.12754234227413352</v>
      </c>
    </row>
    <row r="3484" spans="1:9" x14ac:dyDescent="0.25">
      <c r="A3484" s="3">
        <f>回测!A3484</f>
        <v>44966</v>
      </c>
      <c r="B3484">
        <f>回测!F3484</f>
        <v>148050.9686733376</v>
      </c>
      <c r="C3484" t="str">
        <f>回测!K3484</f>
        <v>否</v>
      </c>
      <c r="D3484">
        <f>COUNTIF($C$2:C3484,"是")</f>
        <v>44</v>
      </c>
      <c r="E3484">
        <f>IF(COUNTA(F$2:F3484)&lt;2,0,AVERAGE(F$2:F3484)/_xlfn.STDEV.P(F$2:F3484)*SQRT(252))</f>
        <v>0.5371660217053067</v>
      </c>
      <c r="F3484">
        <f t="shared" si="164"/>
        <v>3.7876624420272176E-3</v>
      </c>
      <c r="G3484" s="4">
        <f>MAX($B$2:$B3484)</f>
        <v>154718.62971138561</v>
      </c>
      <c r="H3484" s="5">
        <f t="shared" si="162"/>
        <v>4.3095398727909906E-2</v>
      </c>
      <c r="I3484" s="5">
        <f t="shared" si="163"/>
        <v>0.12754234227413352</v>
      </c>
    </row>
    <row r="3485" spans="1:9" x14ac:dyDescent="0.25">
      <c r="A3485" s="3">
        <f>回测!A3485</f>
        <v>44967</v>
      </c>
      <c r="B3485">
        <f>回测!F3485</f>
        <v>147625.56273662014</v>
      </c>
      <c r="C3485" t="str">
        <f>回测!K3485</f>
        <v>否</v>
      </c>
      <c r="D3485">
        <f>COUNTIF($C$2:C3485,"是")</f>
        <v>44</v>
      </c>
      <c r="E3485">
        <f>IF(COUNTA(F$2:F3485)&lt;2,0,AVERAGE(F$2:F3485)/_xlfn.STDEV.P(F$2:F3485)*SQRT(252))</f>
        <v>0.53330481284757658</v>
      </c>
      <c r="F3485">
        <f t="shared" si="164"/>
        <v>-2.8733748960203531E-3</v>
      </c>
      <c r="G3485" s="4">
        <f>MAX($B$2:$B3485)</f>
        <v>154718.62971138561</v>
      </c>
      <c r="H3485" s="5">
        <f t="shared" si="162"/>
        <v>4.5844944387091524E-2</v>
      </c>
      <c r="I3485" s="5">
        <f t="shared" si="163"/>
        <v>0.12754234227413352</v>
      </c>
    </row>
    <row r="3486" spans="1:9" x14ac:dyDescent="0.25">
      <c r="A3486" s="3">
        <f>回测!A3486</f>
        <v>44968</v>
      </c>
      <c r="B3486">
        <f>回测!F3486</f>
        <v>147625.56273662014</v>
      </c>
      <c r="C3486" t="str">
        <f>回测!K3486</f>
        <v>否</v>
      </c>
      <c r="D3486">
        <f>COUNTIF($C$2:C3486,"是")</f>
        <v>44</v>
      </c>
      <c r="E3486">
        <f>IF(COUNTA(F$2:F3486)&lt;2,0,AVERAGE(F$2:F3486)/_xlfn.STDEV.P(F$2:F3486)*SQRT(252))</f>
        <v>0.53322818470432176</v>
      </c>
      <c r="F3486">
        <f t="shared" si="164"/>
        <v>0</v>
      </c>
      <c r="G3486" s="4">
        <f>MAX($B$2:$B3486)</f>
        <v>154718.62971138561</v>
      </c>
      <c r="H3486" s="5">
        <f t="shared" si="162"/>
        <v>4.5844944387091524E-2</v>
      </c>
      <c r="I3486" s="5">
        <f t="shared" si="163"/>
        <v>0.12754234227413352</v>
      </c>
    </row>
    <row r="3487" spans="1:9" x14ac:dyDescent="0.25">
      <c r="A3487" s="3">
        <f>回测!A3487</f>
        <v>44969</v>
      </c>
      <c r="B3487">
        <f>回测!F3487</f>
        <v>147625.56273662014</v>
      </c>
      <c r="C3487" t="str">
        <f>回测!K3487</f>
        <v>否</v>
      </c>
      <c r="D3487">
        <f>COUNTIF($C$2:C3487,"是")</f>
        <v>44</v>
      </c>
      <c r="E3487">
        <f>IF(COUNTA(F$2:F3487)&lt;2,0,AVERAGE(F$2:F3487)/_xlfn.STDEV.P(F$2:F3487)*SQRT(252))</f>
        <v>0.53315158958262565</v>
      </c>
      <c r="F3487">
        <f t="shared" si="164"/>
        <v>0</v>
      </c>
      <c r="G3487" s="4">
        <f>MAX($B$2:$B3487)</f>
        <v>154718.62971138561</v>
      </c>
      <c r="H3487" s="5">
        <f t="shared" si="162"/>
        <v>4.5844944387091524E-2</v>
      </c>
      <c r="I3487" s="5">
        <f t="shared" si="163"/>
        <v>0.12754234227413352</v>
      </c>
    </row>
    <row r="3488" spans="1:9" x14ac:dyDescent="0.25">
      <c r="A3488" s="3">
        <f>回测!A3488</f>
        <v>44970</v>
      </c>
      <c r="B3488">
        <f>回测!F3488</f>
        <v>148134.32709406316</v>
      </c>
      <c r="C3488" t="str">
        <f>回测!K3488</f>
        <v>否</v>
      </c>
      <c r="D3488">
        <f>COUNTIF($C$2:C3488,"是")</f>
        <v>44</v>
      </c>
      <c r="E3488">
        <f>IF(COUNTA(F$2:F3488)&lt;2,0,AVERAGE(F$2:F3488)/_xlfn.STDEV.P(F$2:F3488)*SQRT(252))</f>
        <v>0.53747548168071169</v>
      </c>
      <c r="F3488">
        <f t="shared" si="164"/>
        <v>3.4463161258238006E-3</v>
      </c>
      <c r="G3488" s="4">
        <f>MAX($B$2:$B3488)</f>
        <v>154718.62971138561</v>
      </c>
      <c r="H3488" s="5">
        <f t="shared" si="162"/>
        <v>4.2556624432396384E-2</v>
      </c>
      <c r="I3488" s="5">
        <f t="shared" si="163"/>
        <v>0.12754234227413352</v>
      </c>
    </row>
    <row r="3489" spans="1:9" x14ac:dyDescent="0.25">
      <c r="A3489" s="3">
        <f>回测!A3489</f>
        <v>44971</v>
      </c>
      <c r="B3489">
        <f>回测!F3489</f>
        <v>148187.32579600639</v>
      </c>
      <c r="C3489" t="str">
        <f>回测!K3489</f>
        <v>否</v>
      </c>
      <c r="D3489">
        <f>COUNTIF($C$2:C3489,"是")</f>
        <v>44</v>
      </c>
      <c r="E3489">
        <f>IF(COUNTA(F$2:F3489)&lt;2,0,AVERAGE(F$2:F3489)/_xlfn.STDEV.P(F$2:F3489)*SQRT(252))</f>
        <v>0.5378619314405666</v>
      </c>
      <c r="F3489">
        <f t="shared" si="164"/>
        <v>3.5777461566732782E-4</v>
      </c>
      <c r="G3489" s="4">
        <f>MAX($B$2:$B3489)</f>
        <v>154718.62971138561</v>
      </c>
      <c r="H3489" s="5">
        <f t="shared" si="162"/>
        <v>4.2214075496679437E-2</v>
      </c>
      <c r="I3489" s="5">
        <f t="shared" si="163"/>
        <v>0.12754234227413352</v>
      </c>
    </row>
    <row r="3490" spans="1:9" x14ac:dyDescent="0.25">
      <c r="A3490" s="3">
        <f>回测!A3490</f>
        <v>44972</v>
      </c>
      <c r="B3490">
        <f>回测!F3490</f>
        <v>147821.8075828063</v>
      </c>
      <c r="C3490" t="str">
        <f>回测!K3490</f>
        <v>否</v>
      </c>
      <c r="D3490">
        <f>COUNTIF($C$2:C3490,"是")</f>
        <v>44</v>
      </c>
      <c r="E3490">
        <f>IF(COUNTA(F$2:F3490)&lt;2,0,AVERAGE(F$2:F3490)/_xlfn.STDEV.P(F$2:F3490)*SQRT(252))</f>
        <v>0.53454561573520853</v>
      </c>
      <c r="F3490">
        <f t="shared" si="164"/>
        <v>-2.4665956500440345E-3</v>
      </c>
      <c r="G3490" s="4">
        <f>MAX($B$2:$B3490)</f>
        <v>154718.62971138561</v>
      </c>
      <c r="H3490" s="5">
        <f t="shared" si="162"/>
        <v>4.4576546091732783E-2</v>
      </c>
      <c r="I3490" s="5">
        <f t="shared" si="163"/>
        <v>0.12754234227413352</v>
      </c>
    </row>
    <row r="3491" spans="1:9" x14ac:dyDescent="0.25">
      <c r="A3491" s="3">
        <f>回测!A3491</f>
        <v>44973</v>
      </c>
      <c r="B3491">
        <f>回测!F3491</f>
        <v>147552.73667982654</v>
      </c>
      <c r="C3491" t="str">
        <f>回测!K3491</f>
        <v>否</v>
      </c>
      <c r="D3491">
        <f>COUNTIF($C$2:C3491,"是")</f>
        <v>44</v>
      </c>
      <c r="E3491">
        <f>IF(COUNTA(F$2:F3491)&lt;2,0,AVERAGE(F$2:F3491)/_xlfn.STDEV.P(F$2:F3491)*SQRT(252))</f>
        <v>0.53208655307423947</v>
      </c>
      <c r="F3491">
        <f t="shared" si="164"/>
        <v>-1.8202382136954798E-3</v>
      </c>
      <c r="G3491" s="4">
        <f>MAX($B$2:$B3491)</f>
        <v>154718.62971138561</v>
      </c>
      <c r="H3491" s="5">
        <f t="shared" si="162"/>
        <v>4.6315644372797449E-2</v>
      </c>
      <c r="I3491" s="5">
        <f t="shared" si="163"/>
        <v>0.12754234227413352</v>
      </c>
    </row>
    <row r="3492" spans="1:9" x14ac:dyDescent="0.25">
      <c r="A3492" s="3">
        <f>回测!A3492</f>
        <v>44974</v>
      </c>
      <c r="B3492">
        <f>回测!F3492</f>
        <v>146963.56129395997</v>
      </c>
      <c r="C3492" t="str">
        <f>回测!K3492</f>
        <v>否</v>
      </c>
      <c r="D3492">
        <f>COUNTIF($C$2:C3492,"是")</f>
        <v>44</v>
      </c>
      <c r="E3492">
        <f>IF(COUNTA(F$2:F3492)&lt;2,0,AVERAGE(F$2:F3492)/_xlfn.STDEV.P(F$2:F3492)*SQRT(252))</f>
        <v>0.52673253024133315</v>
      </c>
      <c r="F3492">
        <f t="shared" si="164"/>
        <v>-3.9929817577359916E-3</v>
      </c>
      <c r="G3492" s="4">
        <f>MAX($B$2:$B3492)</f>
        <v>154718.62971138561</v>
      </c>
      <c r="H3492" s="5">
        <f t="shared" si="162"/>
        <v>5.0123688607455086E-2</v>
      </c>
      <c r="I3492" s="5">
        <f t="shared" si="163"/>
        <v>0.12754234227413352</v>
      </c>
    </row>
    <row r="3493" spans="1:9" x14ac:dyDescent="0.25">
      <c r="A3493" s="3">
        <f>回测!A3493</f>
        <v>44975</v>
      </c>
      <c r="B3493">
        <f>回测!F3493</f>
        <v>146963.56129395997</v>
      </c>
      <c r="C3493" t="str">
        <f>回测!K3493</f>
        <v>否</v>
      </c>
      <c r="D3493">
        <f>COUNTIF($C$2:C3493,"是")</f>
        <v>44</v>
      </c>
      <c r="E3493">
        <f>IF(COUNTA(F$2:F3493)&lt;2,0,AVERAGE(F$2:F3493)/_xlfn.STDEV.P(F$2:F3493)*SQRT(252))</f>
        <v>0.52665700029352625</v>
      </c>
      <c r="F3493">
        <f t="shared" si="164"/>
        <v>0</v>
      </c>
      <c r="G3493" s="4">
        <f>MAX($B$2:$B3493)</f>
        <v>154718.62971138561</v>
      </c>
      <c r="H3493" s="5">
        <f t="shared" si="162"/>
        <v>5.0123688607455086E-2</v>
      </c>
      <c r="I3493" s="5">
        <f t="shared" si="163"/>
        <v>0.12754234227413352</v>
      </c>
    </row>
    <row r="3494" spans="1:9" x14ac:dyDescent="0.25">
      <c r="A3494" s="3">
        <f>回测!A3494</f>
        <v>44976</v>
      </c>
      <c r="B3494">
        <f>回测!F3494</f>
        <v>146963.56129395997</v>
      </c>
      <c r="C3494" t="str">
        <f>回测!K3494</f>
        <v>否</v>
      </c>
      <c r="D3494">
        <f>COUNTIF($C$2:C3494,"是")</f>
        <v>44</v>
      </c>
      <c r="E3494">
        <f>IF(COUNTA(F$2:F3494)&lt;2,0,AVERAGE(F$2:F3494)/_xlfn.STDEV.P(F$2:F3494)*SQRT(252))</f>
        <v>0.52658150282788352</v>
      </c>
      <c r="F3494">
        <f t="shared" si="164"/>
        <v>0</v>
      </c>
      <c r="G3494" s="4">
        <f>MAX($B$2:$B3494)</f>
        <v>154718.62971138561</v>
      </c>
      <c r="H3494" s="5">
        <f t="shared" si="162"/>
        <v>5.0123688607455086E-2</v>
      </c>
      <c r="I3494" s="5">
        <f t="shared" si="163"/>
        <v>0.12754234227413352</v>
      </c>
    </row>
    <row r="3495" spans="1:9" x14ac:dyDescent="0.25">
      <c r="A3495" s="3">
        <f>回测!A3495</f>
        <v>44977</v>
      </c>
      <c r="B3495">
        <f>回测!F3495</f>
        <v>148029.38700588644</v>
      </c>
      <c r="C3495" t="str">
        <f>回测!K3495</f>
        <v>否</v>
      </c>
      <c r="D3495">
        <f>COUNTIF($C$2:C3495,"是")</f>
        <v>44</v>
      </c>
      <c r="E3495">
        <f>IF(COUNTA(F$2:F3495)&lt;2,0,AVERAGE(F$2:F3495)/_xlfn.STDEV.P(F$2:F3495)*SQRT(252))</f>
        <v>0.53558137826211938</v>
      </c>
      <c r="F3495">
        <f t="shared" si="164"/>
        <v>7.2523127674797294E-3</v>
      </c>
      <c r="G3495" s="4">
        <f>MAX($B$2:$B3495)</f>
        <v>154718.62971138561</v>
      </c>
      <c r="H3495" s="5">
        <f t="shared" si="162"/>
        <v>4.3234888506816449E-2</v>
      </c>
      <c r="I3495" s="5">
        <f t="shared" si="163"/>
        <v>0.12754234227413352</v>
      </c>
    </row>
    <row r="3496" spans="1:9" x14ac:dyDescent="0.25">
      <c r="A3496" s="3">
        <f>回测!A3496</f>
        <v>44978</v>
      </c>
      <c r="B3496">
        <f>回测!F3496</f>
        <v>148019.30820654012</v>
      </c>
      <c r="C3496" t="str">
        <f>回测!K3496</f>
        <v>否</v>
      </c>
      <c r="D3496">
        <f>COUNTIF($C$2:C3496,"是")</f>
        <v>44</v>
      </c>
      <c r="E3496">
        <f>IF(COUNTA(F$2:F3496)&lt;2,0,AVERAGE(F$2:F3496)/_xlfn.STDEV.P(F$2:F3496)*SQRT(252))</f>
        <v>0.53541640316360029</v>
      </c>
      <c r="F3496">
        <f t="shared" si="164"/>
        <v>-6.8086476274542562E-5</v>
      </c>
      <c r="G3496" s="4">
        <f>MAX($B$2:$B3496)</f>
        <v>154718.62971138561</v>
      </c>
      <c r="H3496" s="5">
        <f t="shared" si="162"/>
        <v>4.3300031271880424E-2</v>
      </c>
      <c r="I3496" s="5">
        <f t="shared" si="163"/>
        <v>0.12754234227413352</v>
      </c>
    </row>
    <row r="3497" spans="1:9" x14ac:dyDescent="0.25">
      <c r="A3497" s="3">
        <f>回测!A3497</f>
        <v>44979</v>
      </c>
      <c r="B3497">
        <f>回测!F3497</f>
        <v>147779.18620546855</v>
      </c>
      <c r="C3497" t="str">
        <f>回测!K3497</f>
        <v>否</v>
      </c>
      <c r="D3497">
        <f>COUNTIF($C$2:C3497,"是")</f>
        <v>44</v>
      </c>
      <c r="E3497">
        <f>IF(COUNTA(F$2:F3497)&lt;2,0,AVERAGE(F$2:F3497)/_xlfn.STDEV.P(F$2:F3497)*SQRT(252))</f>
        <v>0.53322202613866609</v>
      </c>
      <c r="F3497">
        <f t="shared" si="164"/>
        <v>-1.6222343151105489E-3</v>
      </c>
      <c r="G3497" s="4">
        <f>MAX($B$2:$B3497)</f>
        <v>154718.62971138561</v>
      </c>
      <c r="H3497" s="5">
        <f t="shared" si="162"/>
        <v>4.4852022790416446E-2</v>
      </c>
      <c r="I3497" s="5">
        <f t="shared" si="163"/>
        <v>0.12754234227413352</v>
      </c>
    </row>
    <row r="3498" spans="1:9" x14ac:dyDescent="0.25">
      <c r="A3498" s="3">
        <f>回测!A3498</f>
        <v>44980</v>
      </c>
      <c r="B3498">
        <f>回测!F3498</f>
        <v>147695.41569140059</v>
      </c>
      <c r="C3498" t="str">
        <f>回测!K3498</f>
        <v>否</v>
      </c>
      <c r="D3498">
        <f>COUNTIF($C$2:C3498,"是")</f>
        <v>44</v>
      </c>
      <c r="E3498">
        <f>IF(COUNTA(F$2:F3498)&lt;2,0,AVERAGE(F$2:F3498)/_xlfn.STDEV.P(F$2:F3498)*SQRT(252))</f>
        <v>0.53240952355962345</v>
      </c>
      <c r="F3498">
        <f t="shared" si="164"/>
        <v>-5.668627377030111E-4</v>
      </c>
      <c r="G3498" s="4">
        <f>MAX($B$2:$B3498)</f>
        <v>154718.62971138561</v>
      </c>
      <c r="H3498" s="5">
        <f t="shared" si="162"/>
        <v>4.5393460587689005E-2</v>
      </c>
      <c r="I3498" s="5">
        <f t="shared" si="163"/>
        <v>0.12754234227413352</v>
      </c>
    </row>
    <row r="3499" spans="1:9" x14ac:dyDescent="0.25">
      <c r="A3499" s="3">
        <f>回测!A3499</f>
        <v>44981</v>
      </c>
      <c r="B3499">
        <f>回测!F3499</f>
        <v>147473.26710969431</v>
      </c>
      <c r="C3499" t="str">
        <f>回测!K3499</f>
        <v>否</v>
      </c>
      <c r="D3499">
        <f>COUNTIF($C$2:C3499,"是")</f>
        <v>44</v>
      </c>
      <c r="E3499">
        <f>IF(COUNTA(F$2:F3499)&lt;2,0,AVERAGE(F$2:F3499)/_xlfn.STDEV.P(F$2:F3499)*SQRT(252))</f>
        <v>0.53037167278745789</v>
      </c>
      <c r="F3499">
        <f t="shared" si="164"/>
        <v>-1.5040993700876637E-3</v>
      </c>
      <c r="G3499" s="4">
        <f>MAX($B$2:$B3499)</f>
        <v>154718.62971138561</v>
      </c>
      <c r="H3499" s="5">
        <f t="shared" si="162"/>
        <v>4.682928368230066E-2</v>
      </c>
      <c r="I3499" s="5">
        <f t="shared" si="163"/>
        <v>0.12754234227413352</v>
      </c>
    </row>
    <row r="3500" spans="1:9" x14ac:dyDescent="0.25">
      <c r="A3500" s="3">
        <f>回测!A3500</f>
        <v>44982</v>
      </c>
      <c r="B3500">
        <f>回测!F3500</f>
        <v>147473.26710969431</v>
      </c>
      <c r="C3500" t="str">
        <f>回测!K3500</f>
        <v>否</v>
      </c>
      <c r="D3500">
        <f>COUNTIF($C$2:C3500,"是")</f>
        <v>44</v>
      </c>
      <c r="E3500">
        <f>IF(COUNTA(F$2:F3500)&lt;2,0,AVERAGE(F$2:F3500)/_xlfn.STDEV.P(F$2:F3500)*SQRT(252))</f>
        <v>0.53029577205499712</v>
      </c>
      <c r="F3500">
        <f t="shared" si="164"/>
        <v>0</v>
      </c>
      <c r="G3500" s="4">
        <f>MAX($B$2:$B3500)</f>
        <v>154718.62971138561</v>
      </c>
      <c r="H3500" s="5">
        <f t="shared" si="162"/>
        <v>4.682928368230066E-2</v>
      </c>
      <c r="I3500" s="5">
        <f t="shared" si="163"/>
        <v>0.12754234227413352</v>
      </c>
    </row>
    <row r="3501" spans="1:9" x14ac:dyDescent="0.25">
      <c r="A3501" s="3">
        <f>回测!A3501</f>
        <v>44983</v>
      </c>
      <c r="B3501">
        <f>回测!F3501</f>
        <v>147473.26710969431</v>
      </c>
      <c r="C3501" t="str">
        <f>回测!K3501</f>
        <v>否</v>
      </c>
      <c r="D3501">
        <f>COUNTIF($C$2:C3501,"是")</f>
        <v>44</v>
      </c>
      <c r="E3501">
        <f>IF(COUNTA(F$2:F3501)&lt;2,0,AVERAGE(F$2:F3501)/_xlfn.STDEV.P(F$2:F3501)*SQRT(252))</f>
        <v>0.53021990389934848</v>
      </c>
      <c r="F3501">
        <f t="shared" si="164"/>
        <v>0</v>
      </c>
      <c r="G3501" s="4">
        <f>MAX($B$2:$B3501)</f>
        <v>154718.62971138561</v>
      </c>
      <c r="H3501" s="5">
        <f t="shared" si="162"/>
        <v>4.682928368230066E-2</v>
      </c>
      <c r="I3501" s="5">
        <f t="shared" si="163"/>
        <v>0.12754234227413352</v>
      </c>
    </row>
    <row r="3502" spans="1:9" x14ac:dyDescent="0.25">
      <c r="A3502" s="3">
        <f>回测!A3502</f>
        <v>44984</v>
      </c>
      <c r="B3502">
        <f>回测!F3502</f>
        <v>147226.91076730695</v>
      </c>
      <c r="C3502" t="str">
        <f>回测!K3502</f>
        <v>否</v>
      </c>
      <c r="D3502">
        <f>COUNTIF($C$2:C3502,"是")</f>
        <v>44</v>
      </c>
      <c r="E3502">
        <f>IF(COUNTA(F$2:F3502)&lt;2,0,AVERAGE(F$2:F3502)/_xlfn.STDEV.P(F$2:F3502)*SQRT(252))</f>
        <v>0.52796477669111908</v>
      </c>
      <c r="F3502">
        <f t="shared" si="164"/>
        <v>-1.6705152548367463E-3</v>
      </c>
      <c r="G3502" s="4">
        <f>MAX($B$2:$B3502)</f>
        <v>154718.62971138561</v>
      </c>
      <c r="H3502" s="5">
        <f t="shared" si="162"/>
        <v>4.8421569904372963E-2</v>
      </c>
      <c r="I3502" s="5">
        <f t="shared" si="163"/>
        <v>0.12754234227413352</v>
      </c>
    </row>
    <row r="3503" spans="1:9" x14ac:dyDescent="0.25">
      <c r="A3503" s="3">
        <f>回测!A3503</f>
        <v>44985</v>
      </c>
      <c r="B3503">
        <f>回测!F3503</f>
        <v>147494.4992330283</v>
      </c>
      <c r="C3503" t="str">
        <f>回测!K3503</f>
        <v>否</v>
      </c>
      <c r="D3503">
        <f>COUNTIF($C$2:C3503,"是")</f>
        <v>44</v>
      </c>
      <c r="E3503">
        <f>IF(COUNTA(F$2:F3503)&lt;2,0,AVERAGE(F$2:F3503)/_xlfn.STDEV.P(F$2:F3503)*SQRT(252))</f>
        <v>0.53022101007111155</v>
      </c>
      <c r="F3503">
        <f t="shared" si="164"/>
        <v>1.8175241491296124E-3</v>
      </c>
      <c r="G3503" s="4">
        <f>MAX($B$2:$B3503)</f>
        <v>154718.62971138561</v>
      </c>
      <c r="H3503" s="5">
        <f t="shared" si="162"/>
        <v>4.6692053127883271E-2</v>
      </c>
      <c r="I3503" s="5">
        <f t="shared" si="163"/>
        <v>0.12754234227413352</v>
      </c>
    </row>
    <row r="3504" spans="1:9" x14ac:dyDescent="0.25">
      <c r="A3504" s="3">
        <f>回测!A3504</f>
        <v>44986</v>
      </c>
      <c r="B3504">
        <f>回测!F3504</f>
        <v>148064.12625091814</v>
      </c>
      <c r="C3504" t="str">
        <f>回测!K3504</f>
        <v>否</v>
      </c>
      <c r="D3504">
        <f>COUNTIF($C$2:C3504,"是")</f>
        <v>44</v>
      </c>
      <c r="E3504">
        <f>IF(COUNTA(F$2:F3504)&lt;2,0,AVERAGE(F$2:F3504)/_xlfn.STDEV.P(F$2:F3504)*SQRT(252))</f>
        <v>0.53504964270051081</v>
      </c>
      <c r="F3504">
        <f t="shared" si="164"/>
        <v>3.8620221150749146E-3</v>
      </c>
      <c r="G3504" s="4">
        <f>MAX($B$2:$B3504)</f>
        <v>154718.62971138561</v>
      </c>
      <c r="H3504" s="5">
        <f t="shared" si="162"/>
        <v>4.3010356754586532E-2</v>
      </c>
      <c r="I3504" s="5">
        <f t="shared" si="163"/>
        <v>0.12754234227413352</v>
      </c>
    </row>
    <row r="3505" spans="1:9" x14ac:dyDescent="0.25">
      <c r="A3505" s="3">
        <f>回测!A3505</f>
        <v>44987</v>
      </c>
      <c r="B3505">
        <f>回测!F3505</f>
        <v>148002.71399382228</v>
      </c>
      <c r="C3505" t="str">
        <f>回测!K3505</f>
        <v>否</v>
      </c>
      <c r="D3505">
        <f>COUNTIF($C$2:C3505,"是")</f>
        <v>44</v>
      </c>
      <c r="E3505">
        <f>IF(COUNTA(F$2:F3505)&lt;2,0,AVERAGE(F$2:F3505)/_xlfn.STDEV.P(F$2:F3505)*SQRT(252))</f>
        <v>0.5344356105627488</v>
      </c>
      <c r="F3505">
        <f t="shared" si="164"/>
        <v>-4.1476797014139422E-4</v>
      </c>
      <c r="G3505" s="4">
        <f>MAX($B$2:$B3505)</f>
        <v>154718.62971138561</v>
      </c>
      <c r="H3505" s="5">
        <f t="shared" si="162"/>
        <v>4.3407285406361851E-2</v>
      </c>
      <c r="I3505" s="5">
        <f t="shared" si="163"/>
        <v>0.12754234227413352</v>
      </c>
    </row>
    <row r="3506" spans="1:9" x14ac:dyDescent="0.25">
      <c r="A3506" s="3">
        <f>回测!A3506</f>
        <v>44988</v>
      </c>
      <c r="B3506">
        <f>回测!F3506</f>
        <v>148242.24327890261</v>
      </c>
      <c r="C3506" t="str">
        <f>回测!K3506</f>
        <v>否</v>
      </c>
      <c r="D3506">
        <f>COUNTIF($C$2:C3506,"是")</f>
        <v>44</v>
      </c>
      <c r="E3506">
        <f>IF(COUNTA(F$2:F3506)&lt;2,0,AVERAGE(F$2:F3506)/_xlfn.STDEV.P(F$2:F3506)*SQRT(252))</f>
        <v>0.53643607961715079</v>
      </c>
      <c r="F3506">
        <f t="shared" si="164"/>
        <v>1.6184114373085645E-3</v>
      </c>
      <c r="G3506" s="4">
        <f>MAX($B$2:$B3506)</f>
        <v>154718.62971138561</v>
      </c>
      <c r="H3506" s="5">
        <f t="shared" si="162"/>
        <v>4.1859124816217341E-2</v>
      </c>
      <c r="I3506" s="5">
        <f t="shared" si="163"/>
        <v>0.12754234227413352</v>
      </c>
    </row>
    <row r="3507" spans="1:9" x14ac:dyDescent="0.25">
      <c r="A3507" s="3">
        <f>回测!A3507</f>
        <v>44989</v>
      </c>
      <c r="B3507">
        <f>回测!F3507</f>
        <v>148242.24327890261</v>
      </c>
      <c r="C3507" t="str">
        <f>回测!K3507</f>
        <v>否</v>
      </c>
      <c r="D3507">
        <f>COUNTIF($C$2:C3507,"是")</f>
        <v>44</v>
      </c>
      <c r="E3507">
        <f>IF(COUNTA(F$2:F3507)&lt;2,0,AVERAGE(F$2:F3507)/_xlfn.STDEV.P(F$2:F3507)*SQRT(252))</f>
        <v>0.53635946238085142</v>
      </c>
      <c r="F3507">
        <f t="shared" si="164"/>
        <v>0</v>
      </c>
      <c r="G3507" s="4">
        <f>MAX($B$2:$B3507)</f>
        <v>154718.62971138561</v>
      </c>
      <c r="H3507" s="5">
        <f t="shared" si="162"/>
        <v>4.1859124816217341E-2</v>
      </c>
      <c r="I3507" s="5">
        <f t="shared" si="163"/>
        <v>0.12754234227413352</v>
      </c>
    </row>
    <row r="3508" spans="1:9" x14ac:dyDescent="0.25">
      <c r="A3508" s="3">
        <f>回测!A3508</f>
        <v>44990</v>
      </c>
      <c r="B3508">
        <f>回测!F3508</f>
        <v>148242.24327890261</v>
      </c>
      <c r="C3508" t="str">
        <f>回测!K3508</f>
        <v>否</v>
      </c>
      <c r="D3508">
        <f>COUNTIF($C$2:C3508,"是")</f>
        <v>44</v>
      </c>
      <c r="E3508">
        <f>IF(COUNTA(F$2:F3508)&lt;2,0,AVERAGE(F$2:F3508)/_xlfn.STDEV.P(F$2:F3508)*SQRT(252))</f>
        <v>0.53628287796407004</v>
      </c>
      <c r="F3508">
        <f t="shared" si="164"/>
        <v>0</v>
      </c>
      <c r="G3508" s="4">
        <f>MAX($B$2:$B3508)</f>
        <v>154718.62971138561</v>
      </c>
      <c r="H3508" s="5">
        <f t="shared" si="162"/>
        <v>4.1859124816217341E-2</v>
      </c>
      <c r="I3508" s="5">
        <f t="shared" si="163"/>
        <v>0.12754234227413352</v>
      </c>
    </row>
    <row r="3509" spans="1:9" x14ac:dyDescent="0.25">
      <c r="A3509" s="3">
        <f>回测!A3509</f>
        <v>44991</v>
      </c>
      <c r="B3509">
        <f>回测!F3509</f>
        <v>148290.69521022082</v>
      </c>
      <c r="C3509" t="str">
        <f>回测!K3509</f>
        <v>否</v>
      </c>
      <c r="D3509">
        <f>COUNTIF($C$2:C3509,"是")</f>
        <v>44</v>
      </c>
      <c r="E3509">
        <f>IF(COUNTA(F$2:F3509)&lt;2,0,AVERAGE(F$2:F3509)/_xlfn.STDEV.P(F$2:F3509)*SQRT(252))</f>
        <v>0.53662818285006653</v>
      </c>
      <c r="F3509">
        <f t="shared" si="164"/>
        <v>3.2684294467300035E-4</v>
      </c>
      <c r="G3509" s="4">
        <f>MAX($B$2:$B3509)</f>
        <v>154718.62971138561</v>
      </c>
      <c r="H3509" s="5">
        <f t="shared" si="162"/>
        <v>4.1545963231160665E-2</v>
      </c>
      <c r="I3509" s="5">
        <f t="shared" si="163"/>
        <v>0.12754234227413352</v>
      </c>
    </row>
    <row r="3510" spans="1:9" x14ac:dyDescent="0.25">
      <c r="A3510" s="3">
        <f>回测!A3510</f>
        <v>44992</v>
      </c>
      <c r="B3510">
        <f>回测!F3510</f>
        <v>147861.58600254369</v>
      </c>
      <c r="C3510" t="str">
        <f>回测!K3510</f>
        <v>否</v>
      </c>
      <c r="D3510">
        <f>COUNTIF($C$2:C3510,"是")</f>
        <v>44</v>
      </c>
      <c r="E3510">
        <f>IF(COUNTA(F$2:F3510)&lt;2,0,AVERAGE(F$2:F3510)/_xlfn.STDEV.P(F$2:F3510)*SQRT(252))</f>
        <v>0.53275963530494153</v>
      </c>
      <c r="F3510">
        <f t="shared" si="164"/>
        <v>-2.8937028521500707E-3</v>
      </c>
      <c r="G3510" s="4">
        <f>MAX($B$2:$B3510)</f>
        <v>154718.62971138561</v>
      </c>
      <c r="H3510" s="5">
        <f t="shared" si="162"/>
        <v>4.4319444411013431E-2</v>
      </c>
      <c r="I3510" s="5">
        <f t="shared" si="163"/>
        <v>0.12754234227413352</v>
      </c>
    </row>
    <row r="3511" spans="1:9" x14ac:dyDescent="0.25">
      <c r="A3511" s="3">
        <f>回测!A3511</f>
        <v>44993</v>
      </c>
      <c r="B3511">
        <f>回测!F3511</f>
        <v>147345.1116448965</v>
      </c>
      <c r="C3511" t="str">
        <f>回测!K3511</f>
        <v>否</v>
      </c>
      <c r="D3511">
        <f>COUNTIF($C$2:C3511,"是")</f>
        <v>44</v>
      </c>
      <c r="E3511">
        <f>IF(COUNTA(F$2:F3511)&lt;2,0,AVERAGE(F$2:F3511)/_xlfn.STDEV.P(F$2:F3511)*SQRT(252))</f>
        <v>0.52809532943671267</v>
      </c>
      <c r="F3511">
        <f t="shared" si="164"/>
        <v>-3.4929583241335438E-3</v>
      </c>
      <c r="G3511" s="4">
        <f>MAX($B$2:$B3511)</f>
        <v>154718.62971138561</v>
      </c>
      <c r="H3511" s="5">
        <f t="shared" si="162"/>
        <v>4.7657596762870624E-2</v>
      </c>
      <c r="I3511" s="5">
        <f t="shared" si="163"/>
        <v>0.12754234227413352</v>
      </c>
    </row>
    <row r="3512" spans="1:9" x14ac:dyDescent="0.25">
      <c r="A3512" s="3">
        <f>回测!A3512</f>
        <v>44994</v>
      </c>
      <c r="B3512">
        <f>回测!F3512</f>
        <v>147264.78152749425</v>
      </c>
      <c r="C3512" t="str">
        <f>回测!K3512</f>
        <v>否</v>
      </c>
      <c r="D3512">
        <f>COUNTIF($C$2:C3512,"是")</f>
        <v>44</v>
      </c>
      <c r="E3512">
        <f>IF(COUNTA(F$2:F3512)&lt;2,0,AVERAGE(F$2:F3512)/_xlfn.STDEV.P(F$2:F3512)*SQRT(252))</f>
        <v>0.52731392692956536</v>
      </c>
      <c r="F3512">
        <f t="shared" si="164"/>
        <v>-5.4518345743181928E-4</v>
      </c>
      <c r="G3512" s="4">
        <f>MAX($B$2:$B3512)</f>
        <v>154718.62971138561</v>
      </c>
      <c r="H3512" s="5">
        <f t="shared" si="162"/>
        <v>4.8176798086926431E-2</v>
      </c>
      <c r="I3512" s="5">
        <f t="shared" si="163"/>
        <v>0.12754234227413352</v>
      </c>
    </row>
    <row r="3513" spans="1:9" x14ac:dyDescent="0.25">
      <c r="A3513" s="3">
        <f>回测!A3513</f>
        <v>44995</v>
      </c>
      <c r="B3513">
        <f>回测!F3513</f>
        <v>147050.630138876</v>
      </c>
      <c r="C3513" t="str">
        <f>回测!K3513</f>
        <v>否</v>
      </c>
      <c r="D3513">
        <f>COUNTIF($C$2:C3513,"是")</f>
        <v>44</v>
      </c>
      <c r="E3513">
        <f>IF(COUNTA(F$2:F3513)&lt;2,0,AVERAGE(F$2:F3513)/_xlfn.STDEV.P(F$2:F3513)*SQRT(252))</f>
        <v>0.52534762263848711</v>
      </c>
      <c r="F3513">
        <f t="shared" si="164"/>
        <v>-1.4541928246317726E-3</v>
      </c>
      <c r="G3513" s="4">
        <f>MAX($B$2:$B3513)</f>
        <v>154718.62971138561</v>
      </c>
      <c r="H3513" s="5">
        <f t="shared" si="162"/>
        <v>4.9560932557466408E-2</v>
      </c>
      <c r="I3513" s="5">
        <f t="shared" si="163"/>
        <v>0.12754234227413352</v>
      </c>
    </row>
    <row r="3514" spans="1:9" x14ac:dyDescent="0.25">
      <c r="A3514" s="3">
        <f>回测!A3514</f>
        <v>44996</v>
      </c>
      <c r="B3514">
        <f>回测!F3514</f>
        <v>147050.630138876</v>
      </c>
      <c r="C3514" t="str">
        <f>回测!K3514</f>
        <v>否</v>
      </c>
      <c r="D3514">
        <f>COUNTIF($C$2:C3514,"是")</f>
        <v>44</v>
      </c>
      <c r="E3514">
        <f>IF(COUNTA(F$2:F3514)&lt;2,0,AVERAGE(F$2:F3514)/_xlfn.STDEV.P(F$2:F3514)*SQRT(252))</f>
        <v>0.52527274218537412</v>
      </c>
      <c r="F3514">
        <f t="shared" si="164"/>
        <v>0</v>
      </c>
      <c r="G3514" s="4">
        <f>MAX($B$2:$B3514)</f>
        <v>154718.62971138561</v>
      </c>
      <c r="H3514" s="5">
        <f t="shared" si="162"/>
        <v>4.9560932557466408E-2</v>
      </c>
      <c r="I3514" s="5">
        <f t="shared" si="163"/>
        <v>0.12754234227413352</v>
      </c>
    </row>
    <row r="3515" spans="1:9" x14ac:dyDescent="0.25">
      <c r="A3515" s="3">
        <f>回测!A3515</f>
        <v>44997</v>
      </c>
      <c r="B3515">
        <f>回测!F3515</f>
        <v>147050.630138876</v>
      </c>
      <c r="C3515" t="str">
        <f>回测!K3515</f>
        <v>否</v>
      </c>
      <c r="D3515">
        <f>COUNTIF($C$2:C3515,"是")</f>
        <v>44</v>
      </c>
      <c r="E3515">
        <f>IF(COUNTA(F$2:F3515)&lt;2,0,AVERAGE(F$2:F3515)/_xlfn.STDEV.P(F$2:F3515)*SQRT(252))</f>
        <v>0.52519789374240511</v>
      </c>
      <c r="F3515">
        <f t="shared" si="164"/>
        <v>0</v>
      </c>
      <c r="G3515" s="4">
        <f>MAX($B$2:$B3515)</f>
        <v>154718.62971138561</v>
      </c>
      <c r="H3515" s="5">
        <f t="shared" si="162"/>
        <v>4.9560932557466408E-2</v>
      </c>
      <c r="I3515" s="5">
        <f t="shared" si="163"/>
        <v>0.12754234227413352</v>
      </c>
    </row>
    <row r="3516" spans="1:9" x14ac:dyDescent="0.25">
      <c r="A3516" s="3">
        <f>回测!A3516</f>
        <v>44998</v>
      </c>
      <c r="B3516">
        <f>回测!F3516</f>
        <v>147687.12641246407</v>
      </c>
      <c r="C3516" t="str">
        <f>回测!K3516</f>
        <v>否</v>
      </c>
      <c r="D3516">
        <f>COUNTIF($C$2:C3516,"是")</f>
        <v>44</v>
      </c>
      <c r="E3516">
        <f>IF(COUNTA(F$2:F3516)&lt;2,0,AVERAGE(F$2:F3516)/_xlfn.STDEV.P(F$2:F3516)*SQRT(252))</f>
        <v>0.53059594736533522</v>
      </c>
      <c r="F3516">
        <f t="shared" si="164"/>
        <v>4.3284158183269916E-3</v>
      </c>
      <c r="G3516" s="4">
        <f>MAX($B$2:$B3516)</f>
        <v>154718.62971138561</v>
      </c>
      <c r="H3516" s="5">
        <f t="shared" si="162"/>
        <v>4.5447037063592211E-2</v>
      </c>
      <c r="I3516" s="5">
        <f t="shared" si="163"/>
        <v>0.12754234227413352</v>
      </c>
    </row>
    <row r="3517" spans="1:9" x14ac:dyDescent="0.25">
      <c r="A3517" s="3">
        <f>回测!A3517</f>
        <v>44999</v>
      </c>
      <c r="B3517">
        <f>回测!F3517</f>
        <v>147960.45676763076</v>
      </c>
      <c r="C3517" t="str">
        <f>回测!K3517</f>
        <v>否</v>
      </c>
      <c r="D3517">
        <f>COUNTIF($C$2:C3517,"是")</f>
        <v>44</v>
      </c>
      <c r="E3517">
        <f>IF(COUNTA(F$2:F3517)&lt;2,0,AVERAGE(F$2:F3517)/_xlfn.STDEV.P(F$2:F3517)*SQRT(252))</f>
        <v>0.53288779009299403</v>
      </c>
      <c r="F3517">
        <f t="shared" si="164"/>
        <v>1.8507392066342554E-3</v>
      </c>
      <c r="G3517" s="4">
        <f>MAX($B$2:$B3517)</f>
        <v>154718.62971138561</v>
      </c>
      <c r="H3517" s="5">
        <f t="shared" si="162"/>
        <v>4.3680408470276988E-2</v>
      </c>
      <c r="I3517" s="5">
        <f t="shared" si="163"/>
        <v>0.12754234227413352</v>
      </c>
    </row>
    <row r="3518" spans="1:9" x14ac:dyDescent="0.25">
      <c r="A3518" s="3">
        <f>回测!A3518</f>
        <v>45000</v>
      </c>
      <c r="B3518">
        <f>回测!F3518</f>
        <v>147914.85793932009</v>
      </c>
      <c r="C3518" t="str">
        <f>回测!K3518</f>
        <v>否</v>
      </c>
      <c r="D3518">
        <f>COUNTIF($C$2:C3518,"是")</f>
        <v>44</v>
      </c>
      <c r="E3518">
        <f>IF(COUNTA(F$2:F3518)&lt;2,0,AVERAGE(F$2:F3518)/_xlfn.STDEV.P(F$2:F3518)*SQRT(252))</f>
        <v>0.53241366258819267</v>
      </c>
      <c r="F3518">
        <f t="shared" si="164"/>
        <v>-3.0818253273090512E-4</v>
      </c>
      <c r="G3518" s="4">
        <f>MAX($B$2:$B3518)</f>
        <v>154718.62971138561</v>
      </c>
      <c r="H3518" s="5">
        <f t="shared" si="162"/>
        <v>4.3975129464094764E-2</v>
      </c>
      <c r="I3518" s="5">
        <f t="shared" si="163"/>
        <v>0.12754234227413352</v>
      </c>
    </row>
    <row r="3519" spans="1:9" x14ac:dyDescent="0.25">
      <c r="A3519" s="3">
        <f>回测!A3519</f>
        <v>45001</v>
      </c>
      <c r="B3519">
        <f>回测!F3519</f>
        <v>147843.64592602974</v>
      </c>
      <c r="C3519" t="str">
        <f>回测!K3519</f>
        <v>否</v>
      </c>
      <c r="D3519">
        <f>COUNTIF($C$2:C3519,"是")</f>
        <v>44</v>
      </c>
      <c r="E3519">
        <f>IF(COUNTA(F$2:F3519)&lt;2,0,AVERAGE(F$2:F3519)/_xlfn.STDEV.P(F$2:F3519)*SQRT(252))</f>
        <v>0.5317153076546457</v>
      </c>
      <c r="F3519">
        <f t="shared" si="164"/>
        <v>-4.8143921633325704E-4</v>
      </c>
      <c r="G3519" s="4">
        <f>MAX($B$2:$B3519)</f>
        <v>154718.62971138561</v>
      </c>
      <c r="H3519" s="5">
        <f t="shared" si="162"/>
        <v>4.4435397328560611E-2</v>
      </c>
      <c r="I3519" s="5">
        <f t="shared" si="163"/>
        <v>0.12754234227413352</v>
      </c>
    </row>
    <row r="3520" spans="1:9" x14ac:dyDescent="0.25">
      <c r="A3520" s="3">
        <f>回测!A3520</f>
        <v>45002</v>
      </c>
      <c r="B3520">
        <f>回测!F3520</f>
        <v>148270.44515901469</v>
      </c>
      <c r="C3520" t="str">
        <f>回测!K3520</f>
        <v>否</v>
      </c>
      <c r="D3520">
        <f>COUNTIF($C$2:C3520,"是")</f>
        <v>44</v>
      </c>
      <c r="E3520">
        <f>IF(COUNTA(F$2:F3520)&lt;2,0,AVERAGE(F$2:F3520)/_xlfn.STDEV.P(F$2:F3520)*SQRT(252))</f>
        <v>0.53531197757210858</v>
      </c>
      <c r="F3520">
        <f t="shared" si="164"/>
        <v>2.886828380832096E-3</v>
      </c>
      <c r="G3520" s="4">
        <f>MAX($B$2:$B3520)</f>
        <v>154718.62971138561</v>
      </c>
      <c r="H3520" s="5">
        <f t="shared" si="162"/>
        <v>4.1676846313850269E-2</v>
      </c>
      <c r="I3520" s="5">
        <f t="shared" si="163"/>
        <v>0.12754234227413352</v>
      </c>
    </row>
    <row r="3521" spans="1:9" x14ac:dyDescent="0.25">
      <c r="A3521" s="3">
        <f>回测!A3521</f>
        <v>45003</v>
      </c>
      <c r="B3521">
        <f>回测!F3521</f>
        <v>148270.44515901469</v>
      </c>
      <c r="C3521" t="str">
        <f>回测!K3521</f>
        <v>否</v>
      </c>
      <c r="D3521">
        <f>COUNTIF($C$2:C3521,"是")</f>
        <v>44</v>
      </c>
      <c r="E3521">
        <f>IF(COUNTA(F$2:F3521)&lt;2,0,AVERAGE(F$2:F3521)/_xlfn.STDEV.P(F$2:F3521)*SQRT(252))</f>
        <v>0.53523582544787784</v>
      </c>
      <c r="F3521">
        <f t="shared" si="164"/>
        <v>0</v>
      </c>
      <c r="G3521" s="4">
        <f>MAX($B$2:$B3521)</f>
        <v>154718.62971138561</v>
      </c>
      <c r="H3521" s="5">
        <f t="shared" si="162"/>
        <v>4.1676846313850269E-2</v>
      </c>
      <c r="I3521" s="5">
        <f t="shared" si="163"/>
        <v>0.12754234227413352</v>
      </c>
    </row>
    <row r="3522" spans="1:9" x14ac:dyDescent="0.25">
      <c r="A3522" s="3">
        <f>回测!A3522</f>
        <v>45004</v>
      </c>
      <c r="B3522">
        <f>回测!F3522</f>
        <v>148270.44515901469</v>
      </c>
      <c r="C3522" t="str">
        <f>回测!K3522</f>
        <v>否</v>
      </c>
      <c r="D3522">
        <f>COUNTIF($C$2:C3522,"是")</f>
        <v>44</v>
      </c>
      <c r="E3522">
        <f>IF(COUNTA(F$2:F3522)&lt;2,0,AVERAGE(F$2:F3522)/_xlfn.STDEV.P(F$2:F3522)*SQRT(252))</f>
        <v>0.5351597058140275</v>
      </c>
      <c r="F3522">
        <f t="shared" si="164"/>
        <v>0</v>
      </c>
      <c r="G3522" s="4">
        <f>MAX($B$2:$B3522)</f>
        <v>154718.62971138561</v>
      </c>
      <c r="H3522" s="5">
        <f t="shared" si="162"/>
        <v>4.1676846313850269E-2</v>
      </c>
      <c r="I3522" s="5">
        <f t="shared" si="163"/>
        <v>0.12754234227413352</v>
      </c>
    </row>
    <row r="3523" spans="1:9" x14ac:dyDescent="0.25">
      <c r="A3523" s="3">
        <f>回测!A3523</f>
        <v>45005</v>
      </c>
      <c r="B3523">
        <f>回测!F3523</f>
        <v>149274.51574995695</v>
      </c>
      <c r="C3523" t="str">
        <f>回测!K3523</f>
        <v>否</v>
      </c>
      <c r="D3523">
        <f>COUNTIF($C$2:C3523,"是")</f>
        <v>44</v>
      </c>
      <c r="E3523">
        <f>IF(COUNTA(F$2:F3523)&lt;2,0,AVERAGE(F$2:F3523)/_xlfn.STDEV.P(F$2:F3523)*SQRT(252))</f>
        <v>0.54352641855143946</v>
      </c>
      <c r="F3523">
        <f t="shared" si="164"/>
        <v>6.77188626408598E-3</v>
      </c>
      <c r="G3523" s="4">
        <f>MAX($B$2:$B3523)</f>
        <v>154718.62971138561</v>
      </c>
      <c r="H3523" s="5">
        <f t="shared" ref="H3523:H3586" si="165">1-($B3523/$G3523)</f>
        <v>3.5187190912847388E-2</v>
      </c>
      <c r="I3523" s="5">
        <f t="shared" si="163"/>
        <v>0.12754234227413352</v>
      </c>
    </row>
    <row r="3524" spans="1:9" x14ac:dyDescent="0.25">
      <c r="A3524" s="3">
        <f>回测!A3524</f>
        <v>45006</v>
      </c>
      <c r="B3524">
        <f>回测!F3524</f>
        <v>149264.99085017381</v>
      </c>
      <c r="C3524" t="str">
        <f>回测!K3524</f>
        <v>否</v>
      </c>
      <c r="D3524">
        <f>COUNTIF($C$2:C3524,"是")</f>
        <v>44</v>
      </c>
      <c r="E3524">
        <f>IF(COUNTA(F$2:F3524)&lt;2,0,AVERAGE(F$2:F3524)/_xlfn.STDEV.P(F$2:F3524)*SQRT(252))</f>
        <v>0.54336691574516693</v>
      </c>
      <c r="F3524">
        <f t="shared" si="164"/>
        <v>-6.3807942938476359E-5</v>
      </c>
      <c r="G3524" s="4">
        <f>MAX($B$2:$B3524)</f>
        <v>154718.62971138561</v>
      </c>
      <c r="H3524" s="5">
        <f t="shared" si="165"/>
        <v>3.5248753633515872E-2</v>
      </c>
      <c r="I3524" s="5">
        <f t="shared" ref="I3524:I3587" si="166">MAX($I3523,$H3524)</f>
        <v>0.12754234227413352</v>
      </c>
    </row>
    <row r="3525" spans="1:9" x14ac:dyDescent="0.25">
      <c r="A3525" s="3">
        <f>回测!A3525</f>
        <v>45007</v>
      </c>
      <c r="B3525">
        <f>回测!F3525</f>
        <v>148848.27167692152</v>
      </c>
      <c r="C3525" t="str">
        <f>回测!K3525</f>
        <v>否</v>
      </c>
      <c r="D3525">
        <f>COUNTIF($C$2:C3525,"是")</f>
        <v>44</v>
      </c>
      <c r="E3525">
        <f>IF(COUNTA(F$2:F3525)&lt;2,0,AVERAGE(F$2:F3525)/_xlfn.STDEV.P(F$2:F3525)*SQRT(252))</f>
        <v>0.5396441918528786</v>
      </c>
      <c r="F3525">
        <f t="shared" ref="F3525:F3588" si="167">IF(B3524=0,0,B3525/B3524-1)</f>
        <v>-2.791807850446193E-3</v>
      </c>
      <c r="G3525" s="4">
        <f>MAX($B$2:$B3525)</f>
        <v>154718.62971138561</v>
      </c>
      <c r="H3525" s="5">
        <f t="shared" si="165"/>
        <v>3.7942153736849615E-2</v>
      </c>
      <c r="I3525" s="5">
        <f t="shared" si="166"/>
        <v>0.12754234227413352</v>
      </c>
    </row>
    <row r="3526" spans="1:9" x14ac:dyDescent="0.25">
      <c r="A3526" s="3">
        <f>回测!A3526</f>
        <v>45008</v>
      </c>
      <c r="B3526">
        <f>回测!F3526</f>
        <v>149452.58666138831</v>
      </c>
      <c r="C3526" t="str">
        <f>回测!K3526</f>
        <v>否</v>
      </c>
      <c r="D3526">
        <f>COUNTIF($C$2:C3526,"是")</f>
        <v>44</v>
      </c>
      <c r="E3526">
        <f>IF(COUNTA(F$2:F3526)&lt;2,0,AVERAGE(F$2:F3526)/_xlfn.STDEV.P(F$2:F3526)*SQRT(252))</f>
        <v>0.54469306400366724</v>
      </c>
      <c r="F3526">
        <f t="shared" si="167"/>
        <v>4.0599395455425125E-3</v>
      </c>
      <c r="G3526" s="4">
        <f>MAX($B$2:$B3526)</f>
        <v>154718.62971138561</v>
      </c>
      <c r="H3526" s="5">
        <f t="shared" si="165"/>
        <v>3.4036257041706319E-2</v>
      </c>
      <c r="I3526" s="5">
        <f t="shared" si="166"/>
        <v>0.12754234227413352</v>
      </c>
    </row>
    <row r="3527" spans="1:9" x14ac:dyDescent="0.25">
      <c r="A3527" s="3">
        <f>回测!A3527</f>
        <v>45009</v>
      </c>
      <c r="B3527">
        <f>回测!F3527</f>
        <v>149594.63113393413</v>
      </c>
      <c r="C3527" t="str">
        <f>回测!K3527</f>
        <v>否</v>
      </c>
      <c r="D3527">
        <f>COUNTIF($C$2:C3527,"是")</f>
        <v>44</v>
      </c>
      <c r="E3527">
        <f>IF(COUNTA(F$2:F3527)&lt;2,0,AVERAGE(F$2:F3527)/_xlfn.STDEV.P(F$2:F3527)*SQRT(252))</f>
        <v>0.54583382923145352</v>
      </c>
      <c r="F3527">
        <f t="shared" si="167"/>
        <v>9.5043167682096197E-4</v>
      </c>
      <c r="G3527" s="4">
        <f>MAX($B$2:$B3527)</f>
        <v>154718.62971138561</v>
      </c>
      <c r="H3527" s="5">
        <f t="shared" si="165"/>
        <v>3.3118174501738151E-2</v>
      </c>
      <c r="I3527" s="5">
        <f t="shared" si="166"/>
        <v>0.12754234227413352</v>
      </c>
    </row>
    <row r="3528" spans="1:9" x14ac:dyDescent="0.25">
      <c r="A3528" s="3">
        <f>回测!A3528</f>
        <v>45010</v>
      </c>
      <c r="B3528">
        <f>回测!F3528</f>
        <v>149594.63113393413</v>
      </c>
      <c r="C3528" t="str">
        <f>回测!K3528</f>
        <v>否</v>
      </c>
      <c r="D3528">
        <f>COUNTIF($C$2:C3528,"是")</f>
        <v>44</v>
      </c>
      <c r="E3528">
        <f>IF(COUNTA(F$2:F3528)&lt;2,0,AVERAGE(F$2:F3528)/_xlfn.STDEV.P(F$2:F3528)*SQRT(252))</f>
        <v>0.54575633096541243</v>
      </c>
      <c r="F3528">
        <f t="shared" si="167"/>
        <v>0</v>
      </c>
      <c r="G3528" s="4">
        <f>MAX($B$2:$B3528)</f>
        <v>154718.62971138561</v>
      </c>
      <c r="H3528" s="5">
        <f t="shared" si="165"/>
        <v>3.3118174501738151E-2</v>
      </c>
      <c r="I3528" s="5">
        <f t="shared" si="166"/>
        <v>0.12754234227413352</v>
      </c>
    </row>
    <row r="3529" spans="1:9" x14ac:dyDescent="0.25">
      <c r="A3529" s="3">
        <f>回测!A3529</f>
        <v>45011</v>
      </c>
      <c r="B3529">
        <f>回测!F3529</f>
        <v>149594.63113393413</v>
      </c>
      <c r="C3529" t="str">
        <f>回测!K3529</f>
        <v>否</v>
      </c>
      <c r="D3529">
        <f>COUNTIF($C$2:C3529,"是")</f>
        <v>44</v>
      </c>
      <c r="E3529">
        <f>IF(COUNTA(F$2:F3529)&lt;2,0,AVERAGE(F$2:F3529)/_xlfn.STDEV.P(F$2:F3529)*SQRT(252))</f>
        <v>0.54567886569994395</v>
      </c>
      <c r="F3529">
        <f t="shared" si="167"/>
        <v>0</v>
      </c>
      <c r="G3529" s="4">
        <f>MAX($B$2:$B3529)</f>
        <v>154718.62971138561</v>
      </c>
      <c r="H3529" s="5">
        <f t="shared" si="165"/>
        <v>3.3118174501738151E-2</v>
      </c>
      <c r="I3529" s="5">
        <f t="shared" si="166"/>
        <v>0.12754234227413352</v>
      </c>
    </row>
    <row r="3530" spans="1:9" x14ac:dyDescent="0.25">
      <c r="A3530" s="3">
        <f>回测!A3530</f>
        <v>45012</v>
      </c>
      <c r="B3530">
        <f>回测!F3530</f>
        <v>149142.06570292756</v>
      </c>
      <c r="C3530" t="str">
        <f>回测!K3530</f>
        <v>否</v>
      </c>
      <c r="D3530">
        <f>COUNTIF($C$2:C3530,"是")</f>
        <v>44</v>
      </c>
      <c r="E3530">
        <f>IF(COUNTA(F$2:F3530)&lt;2,0,AVERAGE(F$2:F3530)/_xlfn.STDEV.P(F$2:F3530)*SQRT(252))</f>
        <v>0.5416503099574016</v>
      </c>
      <c r="F3530">
        <f t="shared" si="167"/>
        <v>-3.0252785649865777E-3</v>
      </c>
      <c r="G3530" s="4">
        <f>MAX($B$2:$B3530)</f>
        <v>154718.62971138561</v>
      </c>
      <c r="H3530" s="5">
        <f t="shared" si="165"/>
        <v>3.6043261363293166E-2</v>
      </c>
      <c r="I3530" s="5">
        <f t="shared" si="166"/>
        <v>0.12754234227413352</v>
      </c>
    </row>
    <row r="3531" spans="1:9" x14ac:dyDescent="0.25">
      <c r="A3531" s="3">
        <f>回测!A3531</f>
        <v>45013</v>
      </c>
      <c r="B3531">
        <f>回测!F3531</f>
        <v>148887.21172297653</v>
      </c>
      <c r="C3531" t="str">
        <f>回测!K3531</f>
        <v>否</v>
      </c>
      <c r="D3531">
        <f>COUNTIF($C$2:C3531,"是")</f>
        <v>44</v>
      </c>
      <c r="E3531">
        <f>IF(COUNTA(F$2:F3531)&lt;2,0,AVERAGE(F$2:F3531)/_xlfn.STDEV.P(F$2:F3531)*SQRT(252))</f>
        <v>0.53935648341960007</v>
      </c>
      <c r="F3531">
        <f t="shared" si="167"/>
        <v>-1.7088001212124393E-3</v>
      </c>
      <c r="G3531" s="4">
        <f>MAX($B$2:$B3531)</f>
        <v>154718.62971138561</v>
      </c>
      <c r="H3531" s="5">
        <f t="shared" si="165"/>
        <v>3.769047075511911E-2</v>
      </c>
      <c r="I3531" s="5">
        <f t="shared" si="166"/>
        <v>0.12754234227413352</v>
      </c>
    </row>
    <row r="3532" spans="1:9" x14ac:dyDescent="0.25">
      <c r="A3532" s="3">
        <f>回测!A3532</f>
        <v>45014</v>
      </c>
      <c r="B3532">
        <f>回测!F3532</f>
        <v>149030.24463786004</v>
      </c>
      <c r="C3532" t="str">
        <f>回测!K3532</f>
        <v>否</v>
      </c>
      <c r="D3532">
        <f>COUNTIF($C$2:C3532,"是")</f>
        <v>44</v>
      </c>
      <c r="E3532">
        <f>IF(COUNTA(F$2:F3532)&lt;2,0,AVERAGE(F$2:F3532)/_xlfn.STDEV.P(F$2:F3532)*SQRT(252))</f>
        <v>0.54051014349938353</v>
      </c>
      <c r="F3532">
        <f t="shared" si="167"/>
        <v>9.6067965292845336E-4</v>
      </c>
      <c r="G3532" s="4">
        <f>MAX($B$2:$B3532)</f>
        <v>154718.62971138561</v>
      </c>
      <c r="H3532" s="5">
        <f t="shared" si="165"/>
        <v>3.6765999570554375E-2</v>
      </c>
      <c r="I3532" s="5">
        <f t="shared" si="166"/>
        <v>0.12754234227413352</v>
      </c>
    </row>
    <row r="3533" spans="1:9" x14ac:dyDescent="0.25">
      <c r="A3533" s="3">
        <f>回测!A3533</f>
        <v>45015</v>
      </c>
      <c r="B3533">
        <f>回测!F3533</f>
        <v>149491.18295286613</v>
      </c>
      <c r="C3533" t="str">
        <f>回测!K3533</f>
        <v>否</v>
      </c>
      <c r="D3533">
        <f>COUNTIF($C$2:C3533,"是")</f>
        <v>44</v>
      </c>
      <c r="E3533">
        <f>IF(COUNTA(F$2:F3533)&lt;2,0,AVERAGE(F$2:F3533)/_xlfn.STDEV.P(F$2:F3533)*SQRT(252))</f>
        <v>0.5443518024078069</v>
      </c>
      <c r="F3533">
        <f t="shared" si="167"/>
        <v>3.0929179249901129E-3</v>
      </c>
      <c r="G3533" s="4">
        <f>MAX($B$2:$B3533)</f>
        <v>154718.62971138561</v>
      </c>
      <c r="H3533" s="5">
        <f t="shared" si="165"/>
        <v>3.3786795864666264E-2</v>
      </c>
      <c r="I3533" s="5">
        <f t="shared" si="166"/>
        <v>0.12754234227413352</v>
      </c>
    </row>
    <row r="3534" spans="1:9" x14ac:dyDescent="0.25">
      <c r="A3534" s="3">
        <f>回测!A3534</f>
        <v>45016</v>
      </c>
      <c r="B3534">
        <f>回测!F3534</f>
        <v>149881.59087592631</v>
      </c>
      <c r="C3534" t="str">
        <f>回测!K3534</f>
        <v>否</v>
      </c>
      <c r="D3534">
        <f>COUNTIF($C$2:C3534,"是")</f>
        <v>44</v>
      </c>
      <c r="E3534">
        <f>IF(COUNTA(F$2:F3534)&lt;2,0,AVERAGE(F$2:F3534)/_xlfn.STDEV.P(F$2:F3534)*SQRT(252))</f>
        <v>0.54759004418060619</v>
      </c>
      <c r="F3534">
        <f t="shared" si="167"/>
        <v>2.6115782573161717E-3</v>
      </c>
      <c r="G3534" s="4">
        <f>MAX($B$2:$B3534)</f>
        <v>154718.62971138561</v>
      </c>
      <c r="H3534" s="5">
        <f t="shared" si="165"/>
        <v>3.1263454468814622E-2</v>
      </c>
      <c r="I3534" s="5">
        <f t="shared" si="166"/>
        <v>0.12754234227413352</v>
      </c>
    </row>
    <row r="3535" spans="1:9" x14ac:dyDescent="0.25">
      <c r="A3535" s="3">
        <f>回测!A3535</f>
        <v>45017</v>
      </c>
      <c r="B3535">
        <f>回测!F3535</f>
        <v>149881.59087592631</v>
      </c>
      <c r="C3535" t="str">
        <f>回测!K3535</f>
        <v>否</v>
      </c>
      <c r="D3535">
        <f>COUNTIF($C$2:C3535,"是")</f>
        <v>44</v>
      </c>
      <c r="E3535">
        <f>IF(COUNTA(F$2:F3535)&lt;2,0,AVERAGE(F$2:F3535)/_xlfn.STDEV.P(F$2:F3535)*SQRT(252))</f>
        <v>0.54751245002789872</v>
      </c>
      <c r="F3535">
        <f t="shared" si="167"/>
        <v>0</v>
      </c>
      <c r="G3535" s="4">
        <f>MAX($B$2:$B3535)</f>
        <v>154718.62971138561</v>
      </c>
      <c r="H3535" s="5">
        <f t="shared" si="165"/>
        <v>3.1263454468814622E-2</v>
      </c>
      <c r="I3535" s="5">
        <f t="shared" si="166"/>
        <v>0.12754234227413352</v>
      </c>
    </row>
    <row r="3536" spans="1:9" x14ac:dyDescent="0.25">
      <c r="A3536" s="3">
        <f>回测!A3536</f>
        <v>45018</v>
      </c>
      <c r="B3536">
        <f>回测!F3536</f>
        <v>149881.59087592631</v>
      </c>
      <c r="C3536" t="str">
        <f>回测!K3536</f>
        <v>否</v>
      </c>
      <c r="D3536">
        <f>COUNTIF($C$2:C3536,"是")</f>
        <v>44</v>
      </c>
      <c r="E3536">
        <f>IF(COUNTA(F$2:F3536)&lt;2,0,AVERAGE(F$2:F3536)/_xlfn.STDEV.P(F$2:F3536)*SQRT(252))</f>
        <v>0.54743488885139358</v>
      </c>
      <c r="F3536">
        <f t="shared" si="167"/>
        <v>0</v>
      </c>
      <c r="G3536" s="4">
        <f>MAX($B$2:$B3536)</f>
        <v>154718.62971138561</v>
      </c>
      <c r="H3536" s="5">
        <f t="shared" si="165"/>
        <v>3.1263454468814622E-2</v>
      </c>
      <c r="I3536" s="5">
        <f t="shared" si="166"/>
        <v>0.12754234227413352</v>
      </c>
    </row>
    <row r="3537" spans="1:9" x14ac:dyDescent="0.25">
      <c r="A3537" s="3">
        <f>回测!A3537</f>
        <v>45019</v>
      </c>
      <c r="B3537">
        <f>回测!F3537</f>
        <v>149606.24958024733</v>
      </c>
      <c r="C3537" t="str">
        <f>回测!K3537</f>
        <v>否</v>
      </c>
      <c r="D3537">
        <f>COUNTIF($C$2:C3537,"是")</f>
        <v>44</v>
      </c>
      <c r="E3537">
        <f>IF(COUNTA(F$2:F3537)&lt;2,0,AVERAGE(F$2:F3537)/_xlfn.STDEV.P(F$2:F3537)*SQRT(252))</f>
        <v>0.54497476145454848</v>
      </c>
      <c r="F3537">
        <f t="shared" si="167"/>
        <v>-1.8370588013500999E-3</v>
      </c>
      <c r="G3537" s="4">
        <f>MAX($B$2:$B3537)</f>
        <v>154718.62971138561</v>
      </c>
      <c r="H3537" s="5">
        <f t="shared" si="165"/>
        <v>3.3043080465972263E-2</v>
      </c>
      <c r="I3537" s="5">
        <f t="shared" si="166"/>
        <v>0.12754234227413352</v>
      </c>
    </row>
    <row r="3538" spans="1:9" x14ac:dyDescent="0.25">
      <c r="A3538" s="3">
        <f>回测!A3538</f>
        <v>45020</v>
      </c>
      <c r="B3538">
        <f>回测!F3538</f>
        <v>150238.84513308087</v>
      </c>
      <c r="C3538" t="str">
        <f>回测!K3538</f>
        <v>否</v>
      </c>
      <c r="D3538">
        <f>COUNTIF($C$2:C3538,"是")</f>
        <v>44</v>
      </c>
      <c r="E3538">
        <f>IF(COUNTA(F$2:F3538)&lt;2,0,AVERAGE(F$2:F3538)/_xlfn.STDEV.P(F$2:F3538)*SQRT(252))</f>
        <v>0.55021810643570257</v>
      </c>
      <c r="F3538">
        <f t="shared" si="167"/>
        <v>4.2284032559363194E-3</v>
      </c>
      <c r="G3538" s="4">
        <f>MAX($B$2:$B3538)</f>
        <v>154718.62971138561</v>
      </c>
      <c r="H3538" s="5">
        <f t="shared" si="165"/>
        <v>2.8954396679064409E-2</v>
      </c>
      <c r="I3538" s="5">
        <f t="shared" si="166"/>
        <v>0.12754234227413352</v>
      </c>
    </row>
    <row r="3539" spans="1:9" x14ac:dyDescent="0.25">
      <c r="A3539" s="3">
        <f>回测!A3539</f>
        <v>45021</v>
      </c>
      <c r="B3539">
        <f>回测!F3539</f>
        <v>150238.84513308087</v>
      </c>
      <c r="C3539" t="str">
        <f>回测!K3539</f>
        <v>否</v>
      </c>
      <c r="D3539">
        <f>COUNTIF($C$2:C3539,"是")</f>
        <v>44</v>
      </c>
      <c r="E3539">
        <f>IF(COUNTA(F$2:F3539)&lt;2,0,AVERAGE(F$2:F3539)/_xlfn.STDEV.P(F$2:F3539)*SQRT(252))</f>
        <v>0.55014022717184985</v>
      </c>
      <c r="F3539">
        <f t="shared" si="167"/>
        <v>0</v>
      </c>
      <c r="G3539" s="4">
        <f>MAX($B$2:$B3539)</f>
        <v>154718.62971138561</v>
      </c>
      <c r="H3539" s="5">
        <f t="shared" si="165"/>
        <v>2.8954396679064409E-2</v>
      </c>
      <c r="I3539" s="5">
        <f t="shared" si="166"/>
        <v>0.12754234227413352</v>
      </c>
    </row>
    <row r="3540" spans="1:9" x14ac:dyDescent="0.25">
      <c r="A3540" s="3">
        <f>回测!A3540</f>
        <v>45022</v>
      </c>
      <c r="B3540">
        <f>回测!F3540</f>
        <v>150697.48956883437</v>
      </c>
      <c r="C3540" t="str">
        <f>回测!K3540</f>
        <v>否</v>
      </c>
      <c r="D3540">
        <f>COUNTIF($C$2:C3540,"是")</f>
        <v>44</v>
      </c>
      <c r="E3540">
        <f>IF(COUNTA(F$2:F3540)&lt;2,0,AVERAGE(F$2:F3540)/_xlfn.STDEV.P(F$2:F3540)*SQRT(252))</f>
        <v>0.55392425124436173</v>
      </c>
      <c r="F3540">
        <f t="shared" si="167"/>
        <v>3.0527686454673297E-3</v>
      </c>
      <c r="G3540" s="4">
        <f>MAX($B$2:$B3540)</f>
        <v>154718.62971138561</v>
      </c>
      <c r="H3540" s="5">
        <f t="shared" si="165"/>
        <v>2.5990019107927309E-2</v>
      </c>
      <c r="I3540" s="5">
        <f t="shared" si="166"/>
        <v>0.12754234227413352</v>
      </c>
    </row>
    <row r="3541" spans="1:9" x14ac:dyDescent="0.25">
      <c r="A3541" s="3">
        <f>回测!A3541</f>
        <v>45023</v>
      </c>
      <c r="B3541">
        <f>回测!F3541</f>
        <v>150948.27881824804</v>
      </c>
      <c r="C3541" t="str">
        <f>回测!K3541</f>
        <v>否</v>
      </c>
      <c r="D3541">
        <f>COUNTIF($C$2:C3541,"是")</f>
        <v>44</v>
      </c>
      <c r="E3541">
        <f>IF(COUNTA(F$2:F3541)&lt;2,0,AVERAGE(F$2:F3541)/_xlfn.STDEV.P(F$2:F3541)*SQRT(252))</f>
        <v>0.55596539263029909</v>
      </c>
      <c r="F3541">
        <f t="shared" si="167"/>
        <v>1.6641899618314859E-3</v>
      </c>
      <c r="G3541" s="4">
        <f>MAX($B$2:$B3541)</f>
        <v>154718.62971138561</v>
      </c>
      <c r="H3541" s="5">
        <f t="shared" si="165"/>
        <v>2.4369081475002941E-2</v>
      </c>
      <c r="I3541" s="5">
        <f t="shared" si="166"/>
        <v>0.12754234227413352</v>
      </c>
    </row>
    <row r="3542" spans="1:9" x14ac:dyDescent="0.25">
      <c r="A3542" s="3">
        <f>回测!A3542</f>
        <v>45024</v>
      </c>
      <c r="B3542">
        <f>回测!F3542</f>
        <v>150948.27881824804</v>
      </c>
      <c r="C3542" t="str">
        <f>回测!K3542</f>
        <v>否</v>
      </c>
      <c r="D3542">
        <f>COUNTIF($C$2:C3542,"是")</f>
        <v>44</v>
      </c>
      <c r="E3542">
        <f>IF(COUNTA(F$2:F3542)&lt;2,0,AVERAGE(F$2:F3542)/_xlfn.STDEV.P(F$2:F3542)*SQRT(252))</f>
        <v>0.55588676459366337</v>
      </c>
      <c r="F3542">
        <f t="shared" si="167"/>
        <v>0</v>
      </c>
      <c r="G3542" s="4">
        <f>MAX($B$2:$B3542)</f>
        <v>154718.62971138561</v>
      </c>
      <c r="H3542" s="5">
        <f t="shared" si="165"/>
        <v>2.4369081475002941E-2</v>
      </c>
      <c r="I3542" s="5">
        <f t="shared" si="166"/>
        <v>0.12754234227413352</v>
      </c>
    </row>
    <row r="3543" spans="1:9" x14ac:dyDescent="0.25">
      <c r="A3543" s="3">
        <f>回测!A3543</f>
        <v>45025</v>
      </c>
      <c r="B3543">
        <f>回测!F3543</f>
        <v>150948.27881824804</v>
      </c>
      <c r="C3543" t="str">
        <f>回测!K3543</f>
        <v>否</v>
      </c>
      <c r="D3543">
        <f>COUNTIF($C$2:C3543,"是")</f>
        <v>44</v>
      </c>
      <c r="E3543">
        <f>IF(COUNTA(F$2:F3543)&lt;2,0,AVERAGE(F$2:F3543)/_xlfn.STDEV.P(F$2:F3543)*SQRT(252))</f>
        <v>0.55580816990777226</v>
      </c>
      <c r="F3543">
        <f t="shared" si="167"/>
        <v>0</v>
      </c>
      <c r="G3543" s="4">
        <f>MAX($B$2:$B3543)</f>
        <v>154718.62971138561</v>
      </c>
      <c r="H3543" s="5">
        <f t="shared" si="165"/>
        <v>2.4369081475002941E-2</v>
      </c>
      <c r="I3543" s="5">
        <f t="shared" si="166"/>
        <v>0.12754234227413352</v>
      </c>
    </row>
    <row r="3544" spans="1:9" x14ac:dyDescent="0.25">
      <c r="A3544" s="3">
        <f>回测!A3544</f>
        <v>45026</v>
      </c>
      <c r="B3544">
        <f>回测!F3544</f>
        <v>150470.43612383388</v>
      </c>
      <c r="C3544" t="str">
        <f>回测!K3544</f>
        <v>否</v>
      </c>
      <c r="D3544">
        <f>COUNTIF($C$2:C3544,"是")</f>
        <v>44</v>
      </c>
      <c r="E3544">
        <f>IF(COUNTA(F$2:F3544)&lt;2,0,AVERAGE(F$2:F3544)/_xlfn.STDEV.P(F$2:F3544)*SQRT(252))</f>
        <v>0.55160210407750432</v>
      </c>
      <c r="F3544">
        <f t="shared" si="167"/>
        <v>-3.165605452113307E-3</v>
      </c>
      <c r="G3544" s="4">
        <f>MAX($B$2:$B3544)</f>
        <v>154718.62971138561</v>
      </c>
      <c r="H3544" s="5">
        <f t="shared" si="165"/>
        <v>2.7457544029936054E-2</v>
      </c>
      <c r="I3544" s="5">
        <f t="shared" si="166"/>
        <v>0.12754234227413352</v>
      </c>
    </row>
    <row r="3545" spans="1:9" x14ac:dyDescent="0.25">
      <c r="A3545" s="3">
        <f>回测!A3545</f>
        <v>45027</v>
      </c>
      <c r="B3545">
        <f>回测!F3545</f>
        <v>150613.50908306678</v>
      </c>
      <c r="C3545" t="str">
        <f>回测!K3545</f>
        <v>否</v>
      </c>
      <c r="D3545">
        <f>COUNTIF($C$2:C3545,"是")</f>
        <v>44</v>
      </c>
      <c r="E3545">
        <f>IF(COUNTA(F$2:F3545)&lt;2,0,AVERAGE(F$2:F3545)/_xlfn.STDEV.P(F$2:F3545)*SQRT(252))</f>
        <v>0.5527386419848318</v>
      </c>
      <c r="F3545">
        <f t="shared" si="167"/>
        <v>9.5083767229309224E-4</v>
      </c>
      <c r="G3545" s="4">
        <f>MAX($B$2:$B3545)</f>
        <v>154718.62971138561</v>
      </c>
      <c r="H3545" s="5">
        <f t="shared" si="165"/>
        <v>2.6532814024895268E-2</v>
      </c>
      <c r="I3545" s="5">
        <f t="shared" si="166"/>
        <v>0.12754234227413352</v>
      </c>
    </row>
    <row r="3546" spans="1:9" x14ac:dyDescent="0.25">
      <c r="A3546" s="3">
        <f>回测!A3546</f>
        <v>45028</v>
      </c>
      <c r="B3546">
        <f>回测!F3546</f>
        <v>150862.97982896745</v>
      </c>
      <c r="C3546" t="str">
        <f>回测!K3546</f>
        <v>否</v>
      </c>
      <c r="D3546">
        <f>COUNTIF($C$2:C3546,"是")</f>
        <v>44</v>
      </c>
      <c r="E3546">
        <f>IF(COUNTA(F$2:F3546)&lt;2,0,AVERAGE(F$2:F3546)/_xlfn.STDEV.P(F$2:F3546)*SQRT(252))</f>
        <v>0.5547683675143309</v>
      </c>
      <c r="F3546">
        <f t="shared" si="167"/>
        <v>1.6563636782613855E-3</v>
      </c>
      <c r="G3546" s="4">
        <f>MAX($B$2:$B3546)</f>
        <v>154718.62971138561</v>
      </c>
      <c r="H3546" s="5">
        <f t="shared" si="165"/>
        <v>2.4920398336066851E-2</v>
      </c>
      <c r="I3546" s="5">
        <f t="shared" si="166"/>
        <v>0.12754234227413352</v>
      </c>
    </row>
    <row r="3547" spans="1:9" x14ac:dyDescent="0.25">
      <c r="A3547" s="3">
        <f>回测!A3547</f>
        <v>45029</v>
      </c>
      <c r="B3547">
        <f>回测!F3547</f>
        <v>150679.97182155747</v>
      </c>
      <c r="C3547" t="str">
        <f>回测!K3547</f>
        <v>否</v>
      </c>
      <c r="D3547">
        <f>COUNTIF($C$2:C3547,"是")</f>
        <v>44</v>
      </c>
      <c r="E3547">
        <f>IF(COUNTA(F$2:F3547)&lt;2,0,AVERAGE(F$2:F3547)/_xlfn.STDEV.P(F$2:F3547)*SQRT(252))</f>
        <v>0.55312431290365505</v>
      </c>
      <c r="F3547">
        <f t="shared" si="167"/>
        <v>-1.213074324910357E-3</v>
      </c>
      <c r="G3547" s="4">
        <f>MAX($B$2:$B3547)</f>
        <v>154718.62971138561</v>
      </c>
      <c r="H3547" s="5">
        <f t="shared" si="165"/>
        <v>2.6103242365589141E-2</v>
      </c>
      <c r="I3547" s="5">
        <f t="shared" si="166"/>
        <v>0.12754234227413352</v>
      </c>
    </row>
    <row r="3548" spans="1:9" x14ac:dyDescent="0.25">
      <c r="A3548" s="3">
        <f>回测!A3548</f>
        <v>45030</v>
      </c>
      <c r="B3548">
        <f>回测!F3548</f>
        <v>151038.3649142145</v>
      </c>
      <c r="C3548" t="str">
        <f>回测!K3548</f>
        <v>否</v>
      </c>
      <c r="D3548">
        <f>COUNTIF($C$2:C3548,"是")</f>
        <v>44</v>
      </c>
      <c r="E3548">
        <f>IF(COUNTA(F$2:F3548)&lt;2,0,AVERAGE(F$2:F3548)/_xlfn.STDEV.P(F$2:F3548)*SQRT(252))</f>
        <v>0.55606091205715202</v>
      </c>
      <c r="F3548">
        <f t="shared" si="167"/>
        <v>2.378505174406742E-3</v>
      </c>
      <c r="G3548" s="4">
        <f>MAX($B$2:$B3548)</f>
        <v>154718.62971138561</v>
      </c>
      <c r="H3548" s="5">
        <f t="shared" si="165"/>
        <v>2.3786823888217845E-2</v>
      </c>
      <c r="I3548" s="5">
        <f t="shared" si="166"/>
        <v>0.12754234227413352</v>
      </c>
    </row>
    <row r="3549" spans="1:9" x14ac:dyDescent="0.25">
      <c r="A3549" s="3">
        <f>回测!A3549</f>
        <v>45031</v>
      </c>
      <c r="B3549">
        <f>回测!F3549</f>
        <v>151038.3649142145</v>
      </c>
      <c r="C3549" t="str">
        <f>回测!K3549</f>
        <v>否</v>
      </c>
      <c r="D3549">
        <f>COUNTIF($C$2:C3549,"是")</f>
        <v>44</v>
      </c>
      <c r="E3549">
        <f>IF(COUNTA(F$2:F3549)&lt;2,0,AVERAGE(F$2:F3549)/_xlfn.STDEV.P(F$2:F3549)*SQRT(252))</f>
        <v>0.55598242568842893</v>
      </c>
      <c r="F3549">
        <f t="shared" si="167"/>
        <v>0</v>
      </c>
      <c r="G3549" s="4">
        <f>MAX($B$2:$B3549)</f>
        <v>154718.62971138561</v>
      </c>
      <c r="H3549" s="5">
        <f t="shared" si="165"/>
        <v>2.3786823888217845E-2</v>
      </c>
      <c r="I3549" s="5">
        <f t="shared" si="166"/>
        <v>0.12754234227413352</v>
      </c>
    </row>
    <row r="3550" spans="1:9" x14ac:dyDescent="0.25">
      <c r="A3550" s="3">
        <f>回测!A3550</f>
        <v>45032</v>
      </c>
      <c r="B3550">
        <f>回测!F3550</f>
        <v>151038.3649142145</v>
      </c>
      <c r="C3550" t="str">
        <f>回测!K3550</f>
        <v>否</v>
      </c>
      <c r="D3550">
        <f>COUNTIF($C$2:C3550,"是")</f>
        <v>44</v>
      </c>
      <c r="E3550">
        <f>IF(COUNTA(F$2:F3550)&lt;2,0,AVERAGE(F$2:F3550)/_xlfn.STDEV.P(F$2:F3550)*SQRT(252))</f>
        <v>0.55590397254468971</v>
      </c>
      <c r="F3550">
        <f t="shared" si="167"/>
        <v>0</v>
      </c>
      <c r="G3550" s="4">
        <f>MAX($B$2:$B3550)</f>
        <v>154718.62971138561</v>
      </c>
      <c r="H3550" s="5">
        <f t="shared" si="165"/>
        <v>2.3786823888217845E-2</v>
      </c>
      <c r="I3550" s="5">
        <f t="shared" si="166"/>
        <v>0.12754234227413352</v>
      </c>
    </row>
    <row r="3551" spans="1:9" x14ac:dyDescent="0.25">
      <c r="A3551" s="3">
        <f>回测!A3551</f>
        <v>45033</v>
      </c>
      <c r="B3551">
        <f>回测!F3551</f>
        <v>151186.10132554025</v>
      </c>
      <c r="C3551" t="str">
        <f>回测!K3551</f>
        <v>否</v>
      </c>
      <c r="D3551">
        <f>COUNTIF($C$2:C3551,"是")</f>
        <v>44</v>
      </c>
      <c r="E3551">
        <f>IF(COUNTA(F$2:F3551)&lt;2,0,AVERAGE(F$2:F3551)/_xlfn.STDEV.P(F$2:F3551)*SQRT(252))</f>
        <v>0.55707350561840385</v>
      </c>
      <c r="F3551">
        <f t="shared" si="167"/>
        <v>9.7813831214121905E-4</v>
      </c>
      <c r="G3551" s="4">
        <f>MAX($B$2:$B3551)</f>
        <v>154718.62971138561</v>
      </c>
      <c r="H3551" s="5">
        <f t="shared" si="165"/>
        <v>2.2831952379845921E-2</v>
      </c>
      <c r="I3551" s="5">
        <f t="shared" si="166"/>
        <v>0.12754234227413352</v>
      </c>
    </row>
    <row r="3552" spans="1:9" x14ac:dyDescent="0.25">
      <c r="A3552" s="3">
        <f>回测!A3552</f>
        <v>45034</v>
      </c>
      <c r="B3552">
        <f>回测!F3552</f>
        <v>151093.370591969</v>
      </c>
      <c r="C3552" t="str">
        <f>回测!K3552</f>
        <v>否</v>
      </c>
      <c r="D3552">
        <f>COUNTIF($C$2:C3552,"是")</f>
        <v>44</v>
      </c>
      <c r="E3552">
        <f>IF(COUNTA(F$2:F3552)&lt;2,0,AVERAGE(F$2:F3552)/_xlfn.STDEV.P(F$2:F3552)*SQRT(252))</f>
        <v>0.5562062398468407</v>
      </c>
      <c r="F3552">
        <f t="shared" si="167"/>
        <v>-6.1335488353908563E-4</v>
      </c>
      <c r="G3552" s="4">
        <f>MAX($B$2:$B3552)</f>
        <v>154718.62971138561</v>
      </c>
      <c r="H3552" s="5">
        <f t="shared" si="165"/>
        <v>2.3431303173892082E-2</v>
      </c>
      <c r="I3552" s="5">
        <f t="shared" si="166"/>
        <v>0.12754234227413352</v>
      </c>
    </row>
    <row r="3553" spans="1:9" x14ac:dyDescent="0.25">
      <c r="A3553" s="3">
        <f>回测!A3553</f>
        <v>45035</v>
      </c>
      <c r="B3553">
        <f>回测!F3553</f>
        <v>150747.83136666476</v>
      </c>
      <c r="C3553" t="str">
        <f>回测!K3553</f>
        <v>否</v>
      </c>
      <c r="D3553">
        <f>COUNTIF($C$2:C3553,"是")</f>
        <v>44</v>
      </c>
      <c r="E3553">
        <f>IF(COUNTA(F$2:F3553)&lt;2,0,AVERAGE(F$2:F3553)/_xlfn.STDEV.P(F$2:F3553)*SQRT(252))</f>
        <v>0.55316317095274414</v>
      </c>
      <c r="F3553">
        <f t="shared" si="167"/>
        <v>-2.2869251241828259E-3</v>
      </c>
      <c r="G3553" s="4">
        <f>MAX($B$2:$B3553)</f>
        <v>154718.62971138561</v>
      </c>
      <c r="H3553" s="5">
        <f t="shared" si="165"/>
        <v>2.5664642662154069E-2</v>
      </c>
      <c r="I3553" s="5">
        <f t="shared" si="166"/>
        <v>0.12754234227413352</v>
      </c>
    </row>
    <row r="3554" spans="1:9" x14ac:dyDescent="0.25">
      <c r="A3554" s="3">
        <f>回测!A3554</f>
        <v>45036</v>
      </c>
      <c r="B3554">
        <f>回测!F3554</f>
        <v>150700.59480217245</v>
      </c>
      <c r="C3554" t="str">
        <f>回测!K3554</f>
        <v>否</v>
      </c>
      <c r="D3554">
        <f>COUNTIF($C$2:C3554,"是")</f>
        <v>44</v>
      </c>
      <c r="E3554">
        <f>IF(COUNTA(F$2:F3554)&lt;2,0,AVERAGE(F$2:F3554)/_xlfn.STDEV.P(F$2:F3554)*SQRT(252))</f>
        <v>0.55268303212324787</v>
      </c>
      <c r="F3554">
        <f t="shared" si="167"/>
        <v>-3.133482191025605E-4</v>
      </c>
      <c r="G3554" s="4">
        <f>MAX($B$2:$B3554)</f>
        <v>154718.62971138561</v>
      </c>
      <c r="H3554" s="5">
        <f t="shared" si="165"/>
        <v>2.5969948911184537E-2</v>
      </c>
      <c r="I3554" s="5">
        <f t="shared" si="166"/>
        <v>0.12754234227413352</v>
      </c>
    </row>
    <row r="3555" spans="1:9" x14ac:dyDescent="0.25">
      <c r="A3555" s="3">
        <f>回测!A3555</f>
        <v>45037</v>
      </c>
      <c r="B3555">
        <f>回测!F3555</f>
        <v>149890.25385115054</v>
      </c>
      <c r="C3555" t="str">
        <f>回测!K3555</f>
        <v>否</v>
      </c>
      <c r="D3555">
        <f>COUNTIF($C$2:C3555,"是")</f>
        <v>44</v>
      </c>
      <c r="E3555">
        <f>IF(COUNTA(F$2:F3555)&lt;2,0,AVERAGE(F$2:F3555)/_xlfn.STDEV.P(F$2:F3555)*SQRT(252))</f>
        <v>0.54553356935033648</v>
      </c>
      <c r="F3555">
        <f t="shared" si="167"/>
        <v>-5.3771582792069283E-3</v>
      </c>
      <c r="G3555" s="4">
        <f>MAX($B$2:$B3555)</f>
        <v>154718.62971138561</v>
      </c>
      <c r="H3555" s="5">
        <f t="shared" si="165"/>
        <v>3.1207462664593066E-2</v>
      </c>
      <c r="I3555" s="5">
        <f t="shared" si="166"/>
        <v>0.12754234227413352</v>
      </c>
    </row>
    <row r="3556" spans="1:9" x14ac:dyDescent="0.25">
      <c r="A3556" s="3">
        <f>回测!A3556</f>
        <v>45038</v>
      </c>
      <c r="B3556">
        <f>回测!F3556</f>
        <v>149890.25385115054</v>
      </c>
      <c r="C3556" t="str">
        <f>回测!K3556</f>
        <v>否</v>
      </c>
      <c r="D3556">
        <f>COUNTIF($C$2:C3556,"是")</f>
        <v>44</v>
      </c>
      <c r="E3556">
        <f>IF(COUNTA(F$2:F3556)&lt;2,0,AVERAGE(F$2:F3556)/_xlfn.STDEV.P(F$2:F3556)*SQRT(252))</f>
        <v>0.54545672408829182</v>
      </c>
      <c r="F3556">
        <f t="shared" si="167"/>
        <v>0</v>
      </c>
      <c r="G3556" s="4">
        <f>MAX($B$2:$B3556)</f>
        <v>154718.62971138561</v>
      </c>
      <c r="H3556" s="5">
        <f t="shared" si="165"/>
        <v>3.1207462664593066E-2</v>
      </c>
      <c r="I3556" s="5">
        <f t="shared" si="166"/>
        <v>0.12754234227413352</v>
      </c>
    </row>
    <row r="3557" spans="1:9" x14ac:dyDescent="0.25">
      <c r="A3557" s="3">
        <f>回测!A3557</f>
        <v>45039</v>
      </c>
      <c r="B3557">
        <f>回测!F3557</f>
        <v>149890.25385115054</v>
      </c>
      <c r="C3557" t="str">
        <f>回测!K3557</f>
        <v>否</v>
      </c>
      <c r="D3557">
        <f>COUNTIF($C$2:C3557,"是")</f>
        <v>44</v>
      </c>
      <c r="E3557">
        <f>IF(COUNTA(F$2:F3557)&lt;2,0,AVERAGE(F$2:F3557)/_xlfn.STDEV.P(F$2:F3557)*SQRT(252))</f>
        <v>0.54537991129096508</v>
      </c>
      <c r="F3557">
        <f t="shared" si="167"/>
        <v>0</v>
      </c>
      <c r="G3557" s="4">
        <f>MAX($B$2:$B3557)</f>
        <v>154718.62971138561</v>
      </c>
      <c r="H3557" s="5">
        <f t="shared" si="165"/>
        <v>3.1207462664593066E-2</v>
      </c>
      <c r="I3557" s="5">
        <f t="shared" si="166"/>
        <v>0.12754234227413352</v>
      </c>
    </row>
    <row r="3558" spans="1:9" x14ac:dyDescent="0.25">
      <c r="A3558" s="3">
        <f>回测!A3558</f>
        <v>45040</v>
      </c>
      <c r="B3558">
        <f>回测!F3558</f>
        <v>149342.39312225353</v>
      </c>
      <c r="C3558" t="str">
        <f>回测!K3558</f>
        <v>否</v>
      </c>
      <c r="D3558">
        <f>COUNTIF($C$2:C3558,"是")</f>
        <v>44</v>
      </c>
      <c r="E3558">
        <f>IF(COUNTA(F$2:F3558)&lt;2,0,AVERAGE(F$2:F3558)/_xlfn.STDEV.P(F$2:F3558)*SQRT(252))</f>
        <v>0.54054045854899424</v>
      </c>
      <c r="F3558">
        <f t="shared" si="167"/>
        <v>-3.6550790649875209E-3</v>
      </c>
      <c r="G3558" s="4">
        <f>MAX($B$2:$B3558)</f>
        <v>154718.62971138561</v>
      </c>
      <c r="H3558" s="5">
        <f t="shared" si="165"/>
        <v>3.4748475986123961E-2</v>
      </c>
      <c r="I3558" s="5">
        <f t="shared" si="166"/>
        <v>0.12754234227413352</v>
      </c>
    </row>
    <row r="3559" spans="1:9" x14ac:dyDescent="0.25">
      <c r="A3559" s="3">
        <f>回测!A3559</f>
        <v>45041</v>
      </c>
      <c r="B3559">
        <f>回测!F3559</f>
        <v>149532.53499773116</v>
      </c>
      <c r="C3559" t="str">
        <f>回测!K3559</f>
        <v>否</v>
      </c>
      <c r="D3559">
        <f>COUNTIF($C$2:C3559,"是")</f>
        <v>44</v>
      </c>
      <c r="E3559">
        <f>IF(COUNTA(F$2:F3559)&lt;2,0,AVERAGE(F$2:F3559)/_xlfn.STDEV.P(F$2:F3559)*SQRT(252))</f>
        <v>0.54208373981820845</v>
      </c>
      <c r="F3559">
        <f t="shared" si="167"/>
        <v>1.273194245132947E-3</v>
      </c>
      <c r="G3559" s="4">
        <f>MAX($B$2:$B3559)</f>
        <v>154718.62971138561</v>
      </c>
      <c r="H3559" s="5">
        <f t="shared" si="165"/>
        <v>3.3519523300643672E-2</v>
      </c>
      <c r="I3559" s="5">
        <f t="shared" si="166"/>
        <v>0.12754234227413352</v>
      </c>
    </row>
    <row r="3560" spans="1:9" x14ac:dyDescent="0.25">
      <c r="A3560" s="3">
        <f>回测!A3560</f>
        <v>45042</v>
      </c>
      <c r="B3560">
        <f>回测!F3560</f>
        <v>149512.60615083878</v>
      </c>
      <c r="C3560" t="str">
        <f>回测!K3560</f>
        <v>否</v>
      </c>
      <c r="D3560">
        <f>COUNTIF($C$2:C3560,"是")</f>
        <v>44</v>
      </c>
      <c r="E3560">
        <f>IF(COUNTA(F$2:F3560)&lt;2,0,AVERAGE(F$2:F3560)/_xlfn.STDEV.P(F$2:F3560)*SQRT(252))</f>
        <v>0.54183681239494019</v>
      </c>
      <c r="F3560">
        <f t="shared" si="167"/>
        <v>-1.332743198172448E-4</v>
      </c>
      <c r="G3560" s="4">
        <f>MAX($B$2:$B3560)</f>
        <v>154718.62971138561</v>
      </c>
      <c r="H3560" s="5">
        <f t="shared" si="165"/>
        <v>3.3648330328792553E-2</v>
      </c>
      <c r="I3560" s="5">
        <f t="shared" si="166"/>
        <v>0.12754234227413352</v>
      </c>
    </row>
    <row r="3561" spans="1:9" x14ac:dyDescent="0.25">
      <c r="A3561" s="3">
        <f>回测!A3561</f>
        <v>45043</v>
      </c>
      <c r="B3561">
        <f>回测!F3561</f>
        <v>149975.57420794392</v>
      </c>
      <c r="C3561" t="str">
        <f>回测!K3561</f>
        <v>否</v>
      </c>
      <c r="D3561">
        <f>COUNTIF($C$2:C3561,"是")</f>
        <v>44</v>
      </c>
      <c r="E3561">
        <f>IF(COUNTA(F$2:F3561)&lt;2,0,AVERAGE(F$2:F3561)/_xlfn.STDEV.P(F$2:F3561)*SQRT(252))</f>
        <v>0.545662193269839</v>
      </c>
      <c r="F3561">
        <f t="shared" si="167"/>
        <v>3.0965151971069638E-3</v>
      </c>
      <c r="G3561" s="4">
        <f>MAX($B$2:$B3561)</f>
        <v>154718.62971138561</v>
      </c>
      <c r="H3561" s="5">
        <f t="shared" si="165"/>
        <v>3.0656007697905885E-2</v>
      </c>
      <c r="I3561" s="5">
        <f t="shared" si="166"/>
        <v>0.12754234227413352</v>
      </c>
    </row>
    <row r="3562" spans="1:9" x14ac:dyDescent="0.25">
      <c r="A3562" s="3">
        <f>回测!A3562</f>
        <v>45044</v>
      </c>
      <c r="B3562">
        <f>回测!F3562</f>
        <v>150021.22130464658</v>
      </c>
      <c r="C3562" t="str">
        <f>回测!K3562</f>
        <v>否</v>
      </c>
      <c r="D3562">
        <f>COUNTIF($C$2:C3562,"是")</f>
        <v>44</v>
      </c>
      <c r="E3562">
        <f>IF(COUNTA(F$2:F3562)&lt;2,0,AVERAGE(F$2:F3562)/_xlfn.STDEV.P(F$2:F3562)*SQRT(252))</f>
        <v>0.54597421135619983</v>
      </c>
      <c r="F3562">
        <f t="shared" si="167"/>
        <v>3.0436354015472844E-4</v>
      </c>
      <c r="G3562" s="4">
        <f>MAX($B$2:$B3562)</f>
        <v>154718.62971138561</v>
      </c>
      <c r="H3562" s="5">
        <f t="shared" si="165"/>
        <v>3.0360974728781187E-2</v>
      </c>
      <c r="I3562" s="5">
        <f t="shared" si="166"/>
        <v>0.12754234227413352</v>
      </c>
    </row>
    <row r="3563" spans="1:9" x14ac:dyDescent="0.25">
      <c r="A3563" s="3">
        <f>回测!A3563</f>
        <v>45045</v>
      </c>
      <c r="B3563">
        <f>回测!F3563</f>
        <v>150021.22130464658</v>
      </c>
      <c r="C3563" t="str">
        <f>回测!K3563</f>
        <v>否</v>
      </c>
      <c r="D3563">
        <f>COUNTIF($C$2:C3563,"是")</f>
        <v>44</v>
      </c>
      <c r="E3563">
        <f>IF(COUNTA(F$2:F3563)&lt;2,0,AVERAGE(F$2:F3563)/_xlfn.STDEV.P(F$2:F3563)*SQRT(252))</f>
        <v>0.54589745506829046</v>
      </c>
      <c r="F3563">
        <f t="shared" si="167"/>
        <v>0</v>
      </c>
      <c r="G3563" s="4">
        <f>MAX($B$2:$B3563)</f>
        <v>154718.62971138561</v>
      </c>
      <c r="H3563" s="5">
        <f t="shared" si="165"/>
        <v>3.0360974728781187E-2</v>
      </c>
      <c r="I3563" s="5">
        <f t="shared" si="166"/>
        <v>0.12754234227413352</v>
      </c>
    </row>
    <row r="3564" spans="1:9" x14ac:dyDescent="0.25">
      <c r="A3564" s="3">
        <f>回测!A3564</f>
        <v>45046</v>
      </c>
      <c r="B3564">
        <f>回测!F3564</f>
        <v>150021.22130464658</v>
      </c>
      <c r="C3564" t="str">
        <f>回测!K3564</f>
        <v>否</v>
      </c>
      <c r="D3564">
        <f>COUNTIF($C$2:C3564,"是")</f>
        <v>44</v>
      </c>
      <c r="E3564">
        <f>IF(COUNTA(F$2:F3564)&lt;2,0,AVERAGE(F$2:F3564)/_xlfn.STDEV.P(F$2:F3564)*SQRT(252))</f>
        <v>0.54582073114384211</v>
      </c>
      <c r="F3564">
        <f t="shared" si="167"/>
        <v>0</v>
      </c>
      <c r="G3564" s="4">
        <f>MAX($B$2:$B3564)</f>
        <v>154718.62971138561</v>
      </c>
      <c r="H3564" s="5">
        <f t="shared" si="165"/>
        <v>3.0360974728781187E-2</v>
      </c>
      <c r="I3564" s="5">
        <f t="shared" si="166"/>
        <v>0.12754234227413352</v>
      </c>
    </row>
    <row r="3565" spans="1:9" x14ac:dyDescent="0.25">
      <c r="A3565" s="3">
        <f>回测!A3565</f>
        <v>45047</v>
      </c>
      <c r="B3565">
        <f>回测!F3565</f>
        <v>150021.22130464658</v>
      </c>
      <c r="C3565" t="str">
        <f>回测!K3565</f>
        <v>否</v>
      </c>
      <c r="D3565">
        <f>COUNTIF($C$2:C3565,"是")</f>
        <v>44</v>
      </c>
      <c r="E3565">
        <f>IF(COUNTA(F$2:F3565)&lt;2,0,AVERAGE(F$2:F3565)/_xlfn.STDEV.P(F$2:F3565)*SQRT(252))</f>
        <v>0.54574403956011819</v>
      </c>
      <c r="F3565">
        <f t="shared" si="167"/>
        <v>0</v>
      </c>
      <c r="G3565" s="4">
        <f>MAX($B$2:$B3565)</f>
        <v>154718.62971138561</v>
      </c>
      <c r="H3565" s="5">
        <f t="shared" si="165"/>
        <v>3.0360974728781187E-2</v>
      </c>
      <c r="I3565" s="5">
        <f t="shared" si="166"/>
        <v>0.12754234227413352</v>
      </c>
    </row>
    <row r="3566" spans="1:9" x14ac:dyDescent="0.25">
      <c r="A3566" s="3">
        <f>回测!A3566</f>
        <v>45048</v>
      </c>
      <c r="B3566">
        <f>回测!F3566</f>
        <v>150021.22130464658</v>
      </c>
      <c r="C3566" t="str">
        <f>回测!K3566</f>
        <v>否</v>
      </c>
      <c r="D3566">
        <f>COUNTIF($C$2:C3566,"是")</f>
        <v>44</v>
      </c>
      <c r="E3566">
        <f>IF(COUNTA(F$2:F3566)&lt;2,0,AVERAGE(F$2:F3566)/_xlfn.STDEV.P(F$2:F3566)*SQRT(252))</f>
        <v>0.54566738029440465</v>
      </c>
      <c r="F3566">
        <f t="shared" si="167"/>
        <v>0</v>
      </c>
      <c r="G3566" s="4">
        <f>MAX($B$2:$B3566)</f>
        <v>154718.62971138561</v>
      </c>
      <c r="H3566" s="5">
        <f t="shared" si="165"/>
        <v>3.0360974728781187E-2</v>
      </c>
      <c r="I3566" s="5">
        <f t="shared" si="166"/>
        <v>0.12754234227413352</v>
      </c>
    </row>
    <row r="3567" spans="1:9" x14ac:dyDescent="0.25">
      <c r="A3567" s="3">
        <f>回测!A3567</f>
        <v>45049</v>
      </c>
      <c r="B3567">
        <f>回测!F3567</f>
        <v>150021.22130464658</v>
      </c>
      <c r="C3567" t="str">
        <f>回测!K3567</f>
        <v>否</v>
      </c>
      <c r="D3567">
        <f>COUNTIF($C$2:C3567,"是")</f>
        <v>44</v>
      </c>
      <c r="E3567">
        <f>IF(COUNTA(F$2:F3567)&lt;2,0,AVERAGE(F$2:F3567)/_xlfn.STDEV.P(F$2:F3567)*SQRT(252))</f>
        <v>0.54559075332400964</v>
      </c>
      <c r="F3567">
        <f t="shared" si="167"/>
        <v>0</v>
      </c>
      <c r="G3567" s="4">
        <f>MAX($B$2:$B3567)</f>
        <v>154718.62971138561</v>
      </c>
      <c r="H3567" s="5">
        <f t="shared" si="165"/>
        <v>3.0360974728781187E-2</v>
      </c>
      <c r="I3567" s="5">
        <f t="shared" si="166"/>
        <v>0.12754234227413352</v>
      </c>
    </row>
    <row r="3568" spans="1:9" x14ac:dyDescent="0.25">
      <c r="A3568" s="3">
        <f>回测!A3568</f>
        <v>45050</v>
      </c>
      <c r="B3568">
        <f>回测!F3568</f>
        <v>150934.488018392</v>
      </c>
      <c r="C3568" t="str">
        <f>回测!K3568</f>
        <v>否</v>
      </c>
      <c r="D3568">
        <f>COUNTIF($C$2:C3568,"是")</f>
        <v>44</v>
      </c>
      <c r="E3568">
        <f>IF(COUNTA(F$2:F3568)&lt;2,0,AVERAGE(F$2:F3568)/_xlfn.STDEV.P(F$2:F3568)*SQRT(252))</f>
        <v>0.55305859789639955</v>
      </c>
      <c r="F3568">
        <f t="shared" si="167"/>
        <v>6.0875835152072177E-3</v>
      </c>
      <c r="G3568" s="4">
        <f>MAX($B$2:$B3568)</f>
        <v>154718.62971138561</v>
      </c>
      <c r="H3568" s="5">
        <f t="shared" si="165"/>
        <v>2.4458216182838499E-2</v>
      </c>
      <c r="I3568" s="5">
        <f t="shared" si="166"/>
        <v>0.12754234227413352</v>
      </c>
    </row>
    <row r="3569" spans="1:9" x14ac:dyDescent="0.25">
      <c r="A3569" s="3">
        <f>回测!A3569</f>
        <v>45051</v>
      </c>
      <c r="B3569">
        <f>回测!F3569</f>
        <v>151049.46552439558</v>
      </c>
      <c r="C3569" t="str">
        <f>回测!K3569</f>
        <v>否</v>
      </c>
      <c r="D3569">
        <f>COUNTIF($C$2:C3569,"是")</f>
        <v>44</v>
      </c>
      <c r="E3569">
        <f>IF(COUNTA(F$2:F3569)&lt;2,0,AVERAGE(F$2:F3569)/_xlfn.STDEV.P(F$2:F3569)*SQRT(252))</f>
        <v>0.5539503871505026</v>
      </c>
      <c r="F3569">
        <f t="shared" si="167"/>
        <v>7.6177093461615719E-4</v>
      </c>
      <c r="G3569" s="4">
        <f>MAX($B$2:$B3569)</f>
        <v>154718.62971138561</v>
      </c>
      <c r="H3569" s="5">
        <f t="shared" si="165"/>
        <v>2.3715076806423041E-2</v>
      </c>
      <c r="I3569" s="5">
        <f t="shared" si="166"/>
        <v>0.12754234227413352</v>
      </c>
    </row>
    <row r="3570" spans="1:9" x14ac:dyDescent="0.25">
      <c r="A3570" s="3">
        <f>回测!A3570</f>
        <v>45052</v>
      </c>
      <c r="B3570">
        <f>回测!F3570</f>
        <v>151049.46552439558</v>
      </c>
      <c r="C3570" t="str">
        <f>回测!K3570</f>
        <v>否</v>
      </c>
      <c r="D3570">
        <f>COUNTIF($C$2:C3570,"是")</f>
        <v>44</v>
      </c>
      <c r="E3570">
        <f>IF(COUNTA(F$2:F3570)&lt;2,0,AVERAGE(F$2:F3570)/_xlfn.STDEV.P(F$2:F3570)*SQRT(252))</f>
        <v>0.55387265961989052</v>
      </c>
      <c r="F3570">
        <f t="shared" si="167"/>
        <v>0</v>
      </c>
      <c r="G3570" s="4">
        <f>MAX($B$2:$B3570)</f>
        <v>154718.62971138561</v>
      </c>
      <c r="H3570" s="5">
        <f t="shared" si="165"/>
        <v>2.3715076806423041E-2</v>
      </c>
      <c r="I3570" s="5">
        <f t="shared" si="166"/>
        <v>0.12754234227413352</v>
      </c>
    </row>
    <row r="3571" spans="1:9" x14ac:dyDescent="0.25">
      <c r="A3571" s="3">
        <f>回测!A3571</f>
        <v>45053</v>
      </c>
      <c r="B3571">
        <f>回测!F3571</f>
        <v>151049.46552439558</v>
      </c>
      <c r="C3571" t="str">
        <f>回测!K3571</f>
        <v>否</v>
      </c>
      <c r="D3571">
        <f>COUNTIF($C$2:C3571,"是")</f>
        <v>44</v>
      </c>
      <c r="E3571">
        <f>IF(COUNTA(F$2:F3571)&lt;2,0,AVERAGE(F$2:F3571)/_xlfn.STDEV.P(F$2:F3571)*SQRT(252))</f>
        <v>0.55379496479910717</v>
      </c>
      <c r="F3571">
        <f t="shared" si="167"/>
        <v>0</v>
      </c>
      <c r="G3571" s="4">
        <f>MAX($B$2:$B3571)</f>
        <v>154718.62971138561</v>
      </c>
      <c r="H3571" s="5">
        <f t="shared" si="165"/>
        <v>2.3715076806423041E-2</v>
      </c>
      <c r="I3571" s="5">
        <f t="shared" si="166"/>
        <v>0.12754234227413352</v>
      </c>
    </row>
    <row r="3572" spans="1:9" x14ac:dyDescent="0.25">
      <c r="A3572" s="3">
        <f>回测!A3572</f>
        <v>45054</v>
      </c>
      <c r="B3572">
        <f>回测!F3572</f>
        <v>150993.82243753687</v>
      </c>
      <c r="C3572" t="str">
        <f>回测!K3572</f>
        <v>否</v>
      </c>
      <c r="D3572">
        <f>COUNTIF($C$2:C3572,"是")</f>
        <v>44</v>
      </c>
      <c r="E3572">
        <f>IF(COUNTA(F$2:F3572)&lt;2,0,AVERAGE(F$2:F3572)/_xlfn.STDEV.P(F$2:F3572)*SQRT(252))</f>
        <v>0.55324605958467543</v>
      </c>
      <c r="F3572">
        <f t="shared" si="167"/>
        <v>-3.6837658885802149E-4</v>
      </c>
      <c r="G3572" s="4">
        <f>MAX($B$2:$B3572)</f>
        <v>154718.62971138561</v>
      </c>
      <c r="H3572" s="5">
        <f t="shared" si="165"/>
        <v>2.4074717316182603E-2</v>
      </c>
      <c r="I3572" s="5">
        <f t="shared" si="166"/>
        <v>0.12754234227413352</v>
      </c>
    </row>
    <row r="3573" spans="1:9" x14ac:dyDescent="0.25">
      <c r="A3573" s="3">
        <f>回测!A3573</f>
        <v>45055</v>
      </c>
      <c r="B3573">
        <f>回测!F3573</f>
        <v>150779.29084328609</v>
      </c>
      <c r="C3573" t="str">
        <f>回测!K3573</f>
        <v>否</v>
      </c>
      <c r="D3573">
        <f>COUNTIF($C$2:C3573,"是")</f>
        <v>44</v>
      </c>
      <c r="E3573">
        <f>IF(COUNTA(F$2:F3573)&lt;2,0,AVERAGE(F$2:F3573)/_xlfn.STDEV.P(F$2:F3573)*SQRT(252))</f>
        <v>0.55134173702272249</v>
      </c>
      <c r="F3573">
        <f t="shared" si="167"/>
        <v>-1.4207971610198378E-3</v>
      </c>
      <c r="G3573" s="4">
        <f>MAX($B$2:$B3573)</f>
        <v>154718.62971138561</v>
      </c>
      <c r="H3573" s="5">
        <f t="shared" si="165"/>
        <v>2.5461309187187253E-2</v>
      </c>
      <c r="I3573" s="5">
        <f t="shared" si="166"/>
        <v>0.12754234227413352</v>
      </c>
    </row>
    <row r="3574" spans="1:9" x14ac:dyDescent="0.25">
      <c r="A3574" s="3">
        <f>回测!A3574</f>
        <v>45056</v>
      </c>
      <c r="B3574">
        <f>回测!F3574</f>
        <v>150742.4665652095</v>
      </c>
      <c r="C3574" t="str">
        <f>回测!K3574</f>
        <v>否</v>
      </c>
      <c r="D3574">
        <f>COUNTIF($C$2:C3574,"是")</f>
        <v>44</v>
      </c>
      <c r="E3574">
        <f>IF(COUNTA(F$2:F3574)&lt;2,0,AVERAGE(F$2:F3574)/_xlfn.STDEV.P(F$2:F3574)*SQRT(252))</f>
        <v>0.55095233300504798</v>
      </c>
      <c r="F3574">
        <f t="shared" si="167"/>
        <v>-2.4422636471255199E-4</v>
      </c>
      <c r="G3574" s="4">
        <f>MAX($B$2:$B3574)</f>
        <v>154718.62971138561</v>
      </c>
      <c r="H3574" s="5">
        <f t="shared" si="165"/>
        <v>2.5699317228916163E-2</v>
      </c>
      <c r="I3574" s="5">
        <f t="shared" si="166"/>
        <v>0.12754234227413352</v>
      </c>
    </row>
    <row r="3575" spans="1:9" x14ac:dyDescent="0.25">
      <c r="A3575" s="3">
        <f>回测!A3575</f>
        <v>45057</v>
      </c>
      <c r="B3575">
        <f>回测!F3575</f>
        <v>150717.28351851262</v>
      </c>
      <c r="C3575" t="str">
        <f>回测!K3575</f>
        <v>否</v>
      </c>
      <c r="D3575">
        <f>COUNTIF($C$2:C3575,"是")</f>
        <v>44</v>
      </c>
      <c r="E3575">
        <f>IF(COUNTA(F$2:F3575)&lt;2,0,AVERAGE(F$2:F3575)/_xlfn.STDEV.P(F$2:F3575)*SQRT(252))</f>
        <v>0.55066173898321458</v>
      </c>
      <c r="F3575">
        <f t="shared" si="167"/>
        <v>-1.6706006788069772E-4</v>
      </c>
      <c r="G3575" s="4">
        <f>MAX($B$2:$B3575)</f>
        <v>154718.62971138561</v>
      </c>
      <c r="H3575" s="5">
        <f t="shared" si="165"/>
        <v>2.586208396711609E-2</v>
      </c>
      <c r="I3575" s="5">
        <f t="shared" si="166"/>
        <v>0.12754234227413352</v>
      </c>
    </row>
    <row r="3576" spans="1:9" x14ac:dyDescent="0.25">
      <c r="A3576" s="3">
        <f>回测!A3576</f>
        <v>45058</v>
      </c>
      <c r="B3576">
        <f>回测!F3576</f>
        <v>149981.11110313953</v>
      </c>
      <c r="C3576" t="str">
        <f>回测!K3576</f>
        <v>否</v>
      </c>
      <c r="D3576">
        <f>COUNTIF($C$2:C3576,"是")</f>
        <v>44</v>
      </c>
      <c r="E3576">
        <f>IF(COUNTA(F$2:F3576)&lt;2,0,AVERAGE(F$2:F3576)/_xlfn.STDEV.P(F$2:F3576)*SQRT(252))</f>
        <v>0.5442020107980442</v>
      </c>
      <c r="F3576">
        <f t="shared" si="167"/>
        <v>-4.8844591554934036E-3</v>
      </c>
      <c r="G3576" s="4">
        <f>MAX($B$2:$B3576)</f>
        <v>154718.62971138561</v>
      </c>
      <c r="H3576" s="5">
        <f t="shared" si="165"/>
        <v>3.0620220829796096E-2</v>
      </c>
      <c r="I3576" s="5">
        <f t="shared" si="166"/>
        <v>0.12754234227413352</v>
      </c>
    </row>
    <row r="3577" spans="1:9" x14ac:dyDescent="0.25">
      <c r="A3577" s="3">
        <f>回测!A3577</f>
        <v>45059</v>
      </c>
      <c r="B3577">
        <f>回测!F3577</f>
        <v>149981.11110313953</v>
      </c>
      <c r="C3577" t="str">
        <f>回测!K3577</f>
        <v>否</v>
      </c>
      <c r="D3577">
        <f>COUNTIF($C$2:C3577,"是")</f>
        <v>44</v>
      </c>
      <c r="E3577">
        <f>IF(COUNTA(F$2:F3577)&lt;2,0,AVERAGE(F$2:F3577)/_xlfn.STDEV.P(F$2:F3577)*SQRT(252))</f>
        <v>0.54412580386930021</v>
      </c>
      <c r="F3577">
        <f t="shared" si="167"/>
        <v>0</v>
      </c>
      <c r="G3577" s="4">
        <f>MAX($B$2:$B3577)</f>
        <v>154718.62971138561</v>
      </c>
      <c r="H3577" s="5">
        <f t="shared" si="165"/>
        <v>3.0620220829796096E-2</v>
      </c>
      <c r="I3577" s="5">
        <f t="shared" si="166"/>
        <v>0.12754234227413352</v>
      </c>
    </row>
    <row r="3578" spans="1:9" x14ac:dyDescent="0.25">
      <c r="A3578" s="3">
        <f>回测!A3578</f>
        <v>45060</v>
      </c>
      <c r="B3578">
        <f>回测!F3578</f>
        <v>149981.11110313953</v>
      </c>
      <c r="C3578" t="str">
        <f>回测!K3578</f>
        <v>否</v>
      </c>
      <c r="D3578">
        <f>COUNTIF($C$2:C3578,"是")</f>
        <v>44</v>
      </c>
      <c r="E3578">
        <f>IF(COUNTA(F$2:F3578)&lt;2,0,AVERAGE(F$2:F3578)/_xlfn.STDEV.P(F$2:F3578)*SQRT(252))</f>
        <v>0.54404962894633624</v>
      </c>
      <c r="F3578">
        <f t="shared" si="167"/>
        <v>0</v>
      </c>
      <c r="G3578" s="4">
        <f>MAX($B$2:$B3578)</f>
        <v>154718.62971138561</v>
      </c>
      <c r="H3578" s="5">
        <f t="shared" si="165"/>
        <v>3.0620220829796096E-2</v>
      </c>
      <c r="I3578" s="5">
        <f t="shared" si="166"/>
        <v>0.12754234227413352</v>
      </c>
    </row>
    <row r="3579" spans="1:9" x14ac:dyDescent="0.25">
      <c r="A3579" s="3">
        <f>回测!A3579</f>
        <v>45061</v>
      </c>
      <c r="B3579">
        <f>回测!F3579</f>
        <v>150712.66321897312</v>
      </c>
      <c r="C3579" t="str">
        <f>回测!K3579</f>
        <v>否</v>
      </c>
      <c r="D3579">
        <f>COUNTIF($C$2:C3579,"是")</f>
        <v>44</v>
      </c>
      <c r="E3579">
        <f>IF(COUNTA(F$2:F3579)&lt;2,0,AVERAGE(F$2:F3579)/_xlfn.STDEV.P(F$2:F3579)*SQRT(252))</f>
        <v>0.55004282482659816</v>
      </c>
      <c r="F3579">
        <f t="shared" si="167"/>
        <v>4.8776283256797281E-3</v>
      </c>
      <c r="G3579" s="4">
        <f>MAX($B$2:$B3579)</f>
        <v>154718.62971138561</v>
      </c>
      <c r="H3579" s="5">
        <f t="shared" si="165"/>
        <v>2.5891946560574364E-2</v>
      </c>
      <c r="I3579" s="5">
        <f t="shared" si="166"/>
        <v>0.12754234227413352</v>
      </c>
    </row>
    <row r="3580" spans="1:9" x14ac:dyDescent="0.25">
      <c r="A3580" s="3">
        <f>回测!A3580</f>
        <v>45062</v>
      </c>
      <c r="B3580">
        <f>回测!F3580</f>
        <v>150422.07585430957</v>
      </c>
      <c r="C3580" t="str">
        <f>回测!K3580</f>
        <v>否</v>
      </c>
      <c r="D3580">
        <f>COUNTIF($C$2:C3580,"是")</f>
        <v>44</v>
      </c>
      <c r="E3580">
        <f>IF(COUNTA(F$2:F3580)&lt;2,0,AVERAGE(F$2:F3580)/_xlfn.STDEV.P(F$2:F3580)*SQRT(252))</f>
        <v>0.54748471670964616</v>
      </c>
      <c r="F3580">
        <f t="shared" si="167"/>
        <v>-1.9280885790023961E-3</v>
      </c>
      <c r="G3580" s="4">
        <f>MAX($B$2:$B3580)</f>
        <v>154718.62971138561</v>
      </c>
      <c r="H3580" s="5">
        <f t="shared" si="165"/>
        <v>2.7770113173125277E-2</v>
      </c>
      <c r="I3580" s="5">
        <f t="shared" si="166"/>
        <v>0.12754234227413352</v>
      </c>
    </row>
    <row r="3581" spans="1:9" x14ac:dyDescent="0.25">
      <c r="A3581" s="3">
        <f>回测!A3581</f>
        <v>45063</v>
      </c>
      <c r="B3581">
        <f>回测!F3581</f>
        <v>150031.74528909542</v>
      </c>
      <c r="C3581" t="str">
        <f>回测!K3581</f>
        <v>否</v>
      </c>
      <c r="D3581">
        <f>COUNTIF($C$2:C3581,"是")</f>
        <v>44</v>
      </c>
      <c r="E3581">
        <f>IF(COUNTA(F$2:F3581)&lt;2,0,AVERAGE(F$2:F3581)/_xlfn.STDEV.P(F$2:F3581)*SQRT(252))</f>
        <v>0.54405894179766512</v>
      </c>
      <c r="F3581">
        <f t="shared" si="167"/>
        <v>-2.5949021312018372E-3</v>
      </c>
      <c r="G3581" s="4">
        <f>MAX($B$2:$B3581)</f>
        <v>154718.62971138561</v>
      </c>
      <c r="H3581" s="5">
        <f t="shared" si="165"/>
        <v>3.0292954578470477E-2</v>
      </c>
      <c r="I3581" s="5">
        <f t="shared" si="166"/>
        <v>0.12754234227413352</v>
      </c>
    </row>
    <row r="3582" spans="1:9" x14ac:dyDescent="0.25">
      <c r="A3582" s="3">
        <f>回测!A3582</f>
        <v>45064</v>
      </c>
      <c r="B3582">
        <f>回测!F3582</f>
        <v>149940.18384936941</v>
      </c>
      <c r="C3582" t="str">
        <f>回测!K3582</f>
        <v>否</v>
      </c>
      <c r="D3582">
        <f>COUNTIF($C$2:C3582,"是")</f>
        <v>44</v>
      </c>
      <c r="E3582">
        <f>IF(COUNTA(F$2:F3582)&lt;2,0,AVERAGE(F$2:F3582)/_xlfn.STDEV.P(F$2:F3582)*SQRT(252))</f>
        <v>0.54320294902343536</v>
      </c>
      <c r="F3582">
        <f t="shared" si="167"/>
        <v>-6.1028044131317127E-4</v>
      </c>
      <c r="G3582" s="4">
        <f>MAX($B$2:$B3582)</f>
        <v>154718.62971138561</v>
      </c>
      <c r="H3582" s="5">
        <f t="shared" si="165"/>
        <v>3.0884747822094716E-2</v>
      </c>
      <c r="I3582" s="5">
        <f t="shared" si="166"/>
        <v>0.12754234227413352</v>
      </c>
    </row>
    <row r="3583" spans="1:9" x14ac:dyDescent="0.25">
      <c r="A3583" s="3">
        <f>回测!A3583</f>
        <v>45065</v>
      </c>
      <c r="B3583">
        <f>回测!F3583</f>
        <v>149778.02143649469</v>
      </c>
      <c r="C3583" t="str">
        <f>回测!K3583</f>
        <v>否</v>
      </c>
      <c r="D3583">
        <f>COUNTIF($C$2:C3583,"是")</f>
        <v>44</v>
      </c>
      <c r="E3583">
        <f>IF(COUNTA(F$2:F3583)&lt;2,0,AVERAGE(F$2:F3583)/_xlfn.STDEV.P(F$2:F3583)*SQRT(252))</f>
        <v>0.54174192450741254</v>
      </c>
      <c r="F3583">
        <f t="shared" si="167"/>
        <v>-1.0815140325399764E-3</v>
      </c>
      <c r="G3583" s="4">
        <f>MAX($B$2:$B3583)</f>
        <v>154718.62971138561</v>
      </c>
      <c r="H3583" s="5">
        <f t="shared" si="165"/>
        <v>3.1932859566473737E-2</v>
      </c>
      <c r="I3583" s="5">
        <f t="shared" si="166"/>
        <v>0.12754234227413352</v>
      </c>
    </row>
    <row r="3584" spans="1:9" x14ac:dyDescent="0.25">
      <c r="A3584" s="3">
        <f>回测!A3584</f>
        <v>45066</v>
      </c>
      <c r="B3584">
        <f>回测!F3584</f>
        <v>149778.02143649469</v>
      </c>
      <c r="C3584" t="str">
        <f>回测!K3584</f>
        <v>否</v>
      </c>
      <c r="D3584">
        <f>COUNTIF($C$2:C3584,"是")</f>
        <v>44</v>
      </c>
      <c r="E3584">
        <f>IF(COUNTA(F$2:F3584)&lt;2,0,AVERAGE(F$2:F3584)/_xlfn.STDEV.P(F$2:F3584)*SQRT(252))</f>
        <v>0.54166621113845514</v>
      </c>
      <c r="F3584">
        <f t="shared" si="167"/>
        <v>0</v>
      </c>
      <c r="G3584" s="4">
        <f>MAX($B$2:$B3584)</f>
        <v>154718.62971138561</v>
      </c>
      <c r="H3584" s="5">
        <f t="shared" si="165"/>
        <v>3.1932859566473737E-2</v>
      </c>
      <c r="I3584" s="5">
        <f t="shared" si="166"/>
        <v>0.12754234227413352</v>
      </c>
    </row>
    <row r="3585" spans="1:9" x14ac:dyDescent="0.25">
      <c r="A3585" s="3">
        <f>回测!A3585</f>
        <v>45067</v>
      </c>
      <c r="B3585">
        <f>回测!F3585</f>
        <v>149778.02143649469</v>
      </c>
      <c r="C3585" t="str">
        <f>回测!K3585</f>
        <v>否</v>
      </c>
      <c r="D3585">
        <f>COUNTIF($C$2:C3585,"是")</f>
        <v>44</v>
      </c>
      <c r="E3585">
        <f>IF(COUNTA(F$2:F3585)&lt;2,0,AVERAGE(F$2:F3585)/_xlfn.STDEV.P(F$2:F3585)*SQRT(252))</f>
        <v>0.54159052950552611</v>
      </c>
      <c r="F3585">
        <f t="shared" si="167"/>
        <v>0</v>
      </c>
      <c r="G3585" s="4">
        <f>MAX($B$2:$B3585)</f>
        <v>154718.62971138561</v>
      </c>
      <c r="H3585" s="5">
        <f t="shared" si="165"/>
        <v>3.1932859566473737E-2</v>
      </c>
      <c r="I3585" s="5">
        <f t="shared" si="166"/>
        <v>0.12754234227413352</v>
      </c>
    </row>
    <row r="3586" spans="1:9" x14ac:dyDescent="0.25">
      <c r="A3586" s="3">
        <f>回测!A3586</f>
        <v>45068</v>
      </c>
      <c r="B3586">
        <f>回测!F3586</f>
        <v>150154.00222400838</v>
      </c>
      <c r="C3586" t="str">
        <f>回测!K3586</f>
        <v>否</v>
      </c>
      <c r="D3586">
        <f>COUNTIF($C$2:C3586,"是")</f>
        <v>44</v>
      </c>
      <c r="E3586">
        <f>IF(COUNTA(F$2:F3586)&lt;2,0,AVERAGE(F$2:F3586)/_xlfn.STDEV.P(F$2:F3586)*SQRT(252))</f>
        <v>0.54467196745424107</v>
      </c>
      <c r="F3586">
        <f t="shared" si="167"/>
        <v>2.5102533997158893E-3</v>
      </c>
      <c r="G3586" s="4">
        <f>MAX($B$2:$B3586)</f>
        <v>154718.62971138561</v>
      </c>
      <c r="H3586" s="5">
        <f t="shared" si="165"/>
        <v>2.9502765736047154E-2</v>
      </c>
      <c r="I3586" s="5">
        <f t="shared" si="166"/>
        <v>0.12754234227413352</v>
      </c>
    </row>
    <row r="3587" spans="1:9" x14ac:dyDescent="0.25">
      <c r="A3587" s="3">
        <f>回测!A3587</f>
        <v>45069</v>
      </c>
      <c r="B3587">
        <f>回测!F3587</f>
        <v>149586.13645939686</v>
      </c>
      <c r="C3587" t="str">
        <f>回测!K3587</f>
        <v>否</v>
      </c>
      <c r="D3587">
        <f>COUNTIF($C$2:C3587,"是")</f>
        <v>44</v>
      </c>
      <c r="E3587">
        <f>IF(COUNTA(F$2:F3587)&lt;2,0,AVERAGE(F$2:F3587)/_xlfn.STDEV.P(F$2:F3587)*SQRT(252))</f>
        <v>0.53969229752521819</v>
      </c>
      <c r="F3587">
        <f t="shared" si="167"/>
        <v>-3.7818889686626056E-3</v>
      </c>
      <c r="G3587" s="4">
        <f>MAX($B$2:$B3587)</f>
        <v>154718.62971138561</v>
      </c>
      <c r="H3587" s="5">
        <f t="shared" ref="H3587:H3650" si="168">1-($B3587/$G3587)</f>
        <v>3.3173078520427612E-2</v>
      </c>
      <c r="I3587" s="5">
        <f t="shared" si="166"/>
        <v>0.12754234227413352</v>
      </c>
    </row>
    <row r="3588" spans="1:9" x14ac:dyDescent="0.25">
      <c r="A3588" s="3">
        <f>回测!A3588</f>
        <v>45070</v>
      </c>
      <c r="B3588">
        <f>回测!F3588</f>
        <v>149292.53714135406</v>
      </c>
      <c r="C3588" t="str">
        <f>回测!K3588</f>
        <v>是</v>
      </c>
      <c r="D3588">
        <f>COUNTIF($C$2:C3588,"是")</f>
        <v>45</v>
      </c>
      <c r="E3588">
        <f>IF(COUNTA(F$2:F3588)&lt;2,0,AVERAGE(F$2:F3588)/_xlfn.STDEV.P(F$2:F3588)*SQRT(252))</f>
        <v>0.53709515969299848</v>
      </c>
      <c r="F3588">
        <f t="shared" si="167"/>
        <v>-1.9627441753099495E-3</v>
      </c>
      <c r="G3588" s="4">
        <f>MAX($B$2:$B3588)</f>
        <v>154718.62971138561</v>
      </c>
      <c r="H3588" s="5">
        <f t="shared" si="168"/>
        <v>3.5070712429094431E-2</v>
      </c>
      <c r="I3588" s="5">
        <f t="shared" ref="I3588:I3651" si="169">MAX($I3587,$H3588)</f>
        <v>0.12754234227413352</v>
      </c>
    </row>
    <row r="3589" spans="1:9" x14ac:dyDescent="0.25">
      <c r="A3589" s="3">
        <f>回测!A3589</f>
        <v>45071</v>
      </c>
      <c r="B3589">
        <f>回测!F3589</f>
        <v>149014.32957028347</v>
      </c>
      <c r="C3589" t="str">
        <f>回测!K3589</f>
        <v>否</v>
      </c>
      <c r="D3589">
        <f>COUNTIF($C$2:C3589,"是")</f>
        <v>45</v>
      </c>
      <c r="E3589">
        <f>IF(COUNTA(F$2:F3589)&lt;2,0,AVERAGE(F$2:F3589)/_xlfn.STDEV.P(F$2:F3589)*SQRT(252))</f>
        <v>0.53462762678065257</v>
      </c>
      <c r="F3589">
        <f t="shared" ref="F3589:F3652" si="170">IF(B3588=0,0,B3589/B3588-1)</f>
        <v>-1.8635062167050576E-3</v>
      </c>
      <c r="G3589" s="4">
        <f>MAX($B$2:$B3589)</f>
        <v>154718.62971138561</v>
      </c>
      <c r="H3589" s="5">
        <f t="shared" si="168"/>
        <v>3.6868864155163661E-2</v>
      </c>
      <c r="I3589" s="5">
        <f t="shared" si="169"/>
        <v>0.12754234227413352</v>
      </c>
    </row>
    <row r="3590" spans="1:9" x14ac:dyDescent="0.25">
      <c r="A3590" s="3">
        <f>回测!A3590</f>
        <v>45072</v>
      </c>
      <c r="B3590">
        <f>回测!F3590</f>
        <v>148847.01483261105</v>
      </c>
      <c r="C3590" t="str">
        <f>回测!K3590</f>
        <v>否</v>
      </c>
      <c r="D3590">
        <f>COUNTIF($C$2:C3590,"是")</f>
        <v>45</v>
      </c>
      <c r="E3590">
        <f>IF(COUNTA(F$2:F3590)&lt;2,0,AVERAGE(F$2:F3590)/_xlfn.STDEV.P(F$2:F3590)*SQRT(252))</f>
        <v>0.53311685639269912</v>
      </c>
      <c r="F3590">
        <f t="shared" si="170"/>
        <v>-1.1228097200780551E-3</v>
      </c>
      <c r="G3590" s="4">
        <f>MAX($B$2:$B3590)</f>
        <v>154718.62971138561</v>
      </c>
      <c r="H3590" s="5">
        <f t="shared" si="168"/>
        <v>3.795027715620003E-2</v>
      </c>
      <c r="I3590" s="5">
        <f t="shared" si="169"/>
        <v>0.12754234227413352</v>
      </c>
    </row>
    <row r="3591" spans="1:9" x14ac:dyDescent="0.25">
      <c r="A3591" s="3">
        <f>回测!A3591</f>
        <v>45073</v>
      </c>
      <c r="B3591">
        <f>回测!F3591</f>
        <v>148847.01483261105</v>
      </c>
      <c r="C3591" t="str">
        <f>回测!K3591</f>
        <v>否</v>
      </c>
      <c r="D3591">
        <f>COUNTIF($C$2:C3591,"是")</f>
        <v>45</v>
      </c>
      <c r="E3591">
        <f>IF(COUNTA(F$2:F3591)&lt;2,0,AVERAGE(F$2:F3591)/_xlfn.STDEV.P(F$2:F3591)*SQRT(252))</f>
        <v>0.5330424965181928</v>
      </c>
      <c r="F3591">
        <f t="shared" si="170"/>
        <v>0</v>
      </c>
      <c r="G3591" s="4">
        <f>MAX($B$2:$B3591)</f>
        <v>154718.62971138561</v>
      </c>
      <c r="H3591" s="5">
        <f t="shared" si="168"/>
        <v>3.795027715620003E-2</v>
      </c>
      <c r="I3591" s="5">
        <f t="shared" si="169"/>
        <v>0.12754234227413352</v>
      </c>
    </row>
    <row r="3592" spans="1:9" x14ac:dyDescent="0.25">
      <c r="A3592" s="3">
        <f>回测!A3592</f>
        <v>45074</v>
      </c>
      <c r="B3592">
        <f>回测!F3592</f>
        <v>148847.01483261105</v>
      </c>
      <c r="C3592" t="str">
        <f>回测!K3592</f>
        <v>否</v>
      </c>
      <c r="D3592">
        <f>COUNTIF($C$2:C3592,"是")</f>
        <v>45</v>
      </c>
      <c r="E3592">
        <f>IF(COUNTA(F$2:F3592)&lt;2,0,AVERAGE(F$2:F3592)/_xlfn.STDEV.P(F$2:F3592)*SQRT(252))</f>
        <v>0.53296816775046263</v>
      </c>
      <c r="F3592">
        <f t="shared" si="170"/>
        <v>0</v>
      </c>
      <c r="G3592" s="4">
        <f>MAX($B$2:$B3592)</f>
        <v>154718.62971138561</v>
      </c>
      <c r="H3592" s="5">
        <f t="shared" si="168"/>
        <v>3.795027715620003E-2</v>
      </c>
      <c r="I3592" s="5">
        <f t="shared" si="169"/>
        <v>0.12754234227413352</v>
      </c>
    </row>
    <row r="3593" spans="1:9" x14ac:dyDescent="0.25">
      <c r="A3593" s="3">
        <f>回测!A3593</f>
        <v>45075</v>
      </c>
      <c r="B3593">
        <f>回测!F3593</f>
        <v>148734.15992863345</v>
      </c>
      <c r="C3593" t="str">
        <f>回测!K3593</f>
        <v>否</v>
      </c>
      <c r="D3593">
        <f>COUNTIF($C$2:C3593,"是")</f>
        <v>45</v>
      </c>
      <c r="E3593">
        <f>IF(COUNTA(F$2:F3593)&lt;2,0,AVERAGE(F$2:F3593)/_xlfn.STDEV.P(F$2:F3593)*SQRT(252))</f>
        <v>0.53192619715851941</v>
      </c>
      <c r="F3593">
        <f t="shared" si="170"/>
        <v>-7.581939355956191E-4</v>
      </c>
      <c r="G3593" s="4">
        <f>MAX($B$2:$B3593)</f>
        <v>154718.62971138561</v>
      </c>
      <c r="H3593" s="5">
        <f t="shared" si="168"/>
        <v>3.8679697421801551E-2</v>
      </c>
      <c r="I3593" s="5">
        <f t="shared" si="169"/>
        <v>0.12754234227413352</v>
      </c>
    </row>
    <row r="3594" spans="1:9" x14ac:dyDescent="0.25">
      <c r="A3594" s="3">
        <f>回测!A3594</f>
        <v>45076</v>
      </c>
      <c r="B3594">
        <f>回测!F3594</f>
        <v>148678.88441837518</v>
      </c>
      <c r="C3594" t="str">
        <f>回测!K3594</f>
        <v>否</v>
      </c>
      <c r="D3594">
        <f>COUNTIF($C$2:C3594,"是")</f>
        <v>45</v>
      </c>
      <c r="E3594">
        <f>IF(COUNTA(F$2:F3594)&lt;2,0,AVERAGE(F$2:F3594)/_xlfn.STDEV.P(F$2:F3594)*SQRT(252))</f>
        <v>0.53137869756596123</v>
      </c>
      <c r="F3594">
        <f t="shared" si="170"/>
        <v>-3.7163964407904704E-4</v>
      </c>
      <c r="G3594" s="4">
        <f>MAX($B$2:$B3594)</f>
        <v>154718.62971138561</v>
      </c>
      <c r="H3594" s="5">
        <f t="shared" si="168"/>
        <v>3.9036962156897781E-2</v>
      </c>
      <c r="I3594" s="5">
        <f t="shared" si="169"/>
        <v>0.12754234227413352</v>
      </c>
    </row>
    <row r="3595" spans="1:9" x14ac:dyDescent="0.25">
      <c r="A3595" s="3">
        <f>回测!A3595</f>
        <v>45077</v>
      </c>
      <c r="B3595">
        <f>回测!F3595</f>
        <v>148909.28302781502</v>
      </c>
      <c r="C3595" t="str">
        <f>回测!K3595</f>
        <v>否</v>
      </c>
      <c r="D3595">
        <f>COUNTIF($C$2:C3595,"是")</f>
        <v>45</v>
      </c>
      <c r="E3595">
        <f>IF(COUNTA(F$2:F3595)&lt;2,0,AVERAGE(F$2:F3595)/_xlfn.STDEV.P(F$2:F3595)*SQRT(252))</f>
        <v>0.5332599754522761</v>
      </c>
      <c r="F3595">
        <f t="shared" si="170"/>
        <v>1.5496390784821568E-3</v>
      </c>
      <c r="G3595" s="4">
        <f>MAX($B$2:$B3595)</f>
        <v>154718.62971138561</v>
      </c>
      <c r="H3595" s="5">
        <f t="shared" si="168"/>
        <v>3.7547816280479207E-2</v>
      </c>
      <c r="I3595" s="5">
        <f t="shared" si="169"/>
        <v>0.12754234227413352</v>
      </c>
    </row>
    <row r="3596" spans="1:9" x14ac:dyDescent="0.25">
      <c r="A3596" s="3">
        <f>回测!A3596</f>
        <v>45078</v>
      </c>
      <c r="B3596">
        <f>回测!F3596</f>
        <v>148992.50259983982</v>
      </c>
      <c r="C3596" t="str">
        <f>回测!K3596</f>
        <v>否</v>
      </c>
      <c r="D3596">
        <f>COUNTIF($C$2:C3596,"是")</f>
        <v>45</v>
      </c>
      <c r="E3596">
        <f>IF(COUNTA(F$2:F3596)&lt;2,0,AVERAGE(F$2:F3596)/_xlfn.STDEV.P(F$2:F3596)*SQRT(252))</f>
        <v>0.53389414095888665</v>
      </c>
      <c r="F3596">
        <f t="shared" si="170"/>
        <v>5.5886087376610938E-4</v>
      </c>
      <c r="G3596" s="4">
        <f>MAX($B$2:$B3596)</f>
        <v>154718.62971138561</v>
      </c>
      <c r="H3596" s="5">
        <f t="shared" si="168"/>
        <v>3.7009939412127602E-2</v>
      </c>
      <c r="I3596" s="5">
        <f t="shared" si="169"/>
        <v>0.12754234227413352</v>
      </c>
    </row>
    <row r="3597" spans="1:9" x14ac:dyDescent="0.25">
      <c r="A3597" s="3">
        <f>回测!A3597</f>
        <v>45079</v>
      </c>
      <c r="B3597">
        <f>回测!F3597</f>
        <v>149569.97345444752</v>
      </c>
      <c r="C3597" t="str">
        <f>回测!K3597</f>
        <v>否</v>
      </c>
      <c r="D3597">
        <f>COUNTIF($C$2:C3597,"是")</f>
        <v>45</v>
      </c>
      <c r="E3597">
        <f>IF(COUNTA(F$2:F3597)&lt;2,0,AVERAGE(F$2:F3597)/_xlfn.STDEV.P(F$2:F3597)*SQRT(252))</f>
        <v>0.53865268425098423</v>
      </c>
      <c r="F3597">
        <f t="shared" si="170"/>
        <v>3.8758383444210676E-3</v>
      </c>
      <c r="G3597" s="4">
        <f>MAX($B$2:$B3597)</f>
        <v>154718.62971138561</v>
      </c>
      <c r="H3597" s="5">
        <f t="shared" si="168"/>
        <v>3.3277545610004844E-2</v>
      </c>
      <c r="I3597" s="5">
        <f t="shared" si="169"/>
        <v>0.12754234227413352</v>
      </c>
    </row>
    <row r="3598" spans="1:9" x14ac:dyDescent="0.25">
      <c r="A3598" s="3">
        <f>回测!A3598</f>
        <v>45080</v>
      </c>
      <c r="B3598">
        <f>回测!F3598</f>
        <v>149569.97345444752</v>
      </c>
      <c r="C3598" t="str">
        <f>回测!K3598</f>
        <v>否</v>
      </c>
      <c r="D3598">
        <f>COUNTIF($C$2:C3598,"是")</f>
        <v>45</v>
      </c>
      <c r="E3598">
        <f>IF(COUNTA(F$2:F3598)&lt;2,0,AVERAGE(F$2:F3598)/_xlfn.STDEV.P(F$2:F3598)*SQRT(252))</f>
        <v>0.53857769673112776</v>
      </c>
      <c r="F3598">
        <f t="shared" si="170"/>
        <v>0</v>
      </c>
      <c r="G3598" s="4">
        <f>MAX($B$2:$B3598)</f>
        <v>154718.62971138561</v>
      </c>
      <c r="H3598" s="5">
        <f t="shared" si="168"/>
        <v>3.3277545610004844E-2</v>
      </c>
      <c r="I3598" s="5">
        <f t="shared" si="169"/>
        <v>0.12754234227413352</v>
      </c>
    </row>
    <row r="3599" spans="1:9" x14ac:dyDescent="0.25">
      <c r="A3599" s="3">
        <f>回测!A3599</f>
        <v>45081</v>
      </c>
      <c r="B3599">
        <f>回测!F3599</f>
        <v>149569.97345444752</v>
      </c>
      <c r="C3599" t="str">
        <f>回测!K3599</f>
        <v>否</v>
      </c>
      <c r="D3599">
        <f>COUNTIF($C$2:C3599,"是")</f>
        <v>45</v>
      </c>
      <c r="E3599">
        <f>IF(COUNTA(F$2:F3599)&lt;2,0,AVERAGE(F$2:F3599)/_xlfn.STDEV.P(F$2:F3599)*SQRT(252))</f>
        <v>0.53850274052029357</v>
      </c>
      <c r="F3599">
        <f t="shared" si="170"/>
        <v>0</v>
      </c>
      <c r="G3599" s="4">
        <f>MAX($B$2:$B3599)</f>
        <v>154718.62971138561</v>
      </c>
      <c r="H3599" s="5">
        <f t="shared" si="168"/>
        <v>3.3277545610004844E-2</v>
      </c>
      <c r="I3599" s="5">
        <f t="shared" si="169"/>
        <v>0.12754234227413352</v>
      </c>
    </row>
    <row r="3600" spans="1:9" x14ac:dyDescent="0.25">
      <c r="A3600" s="3">
        <f>回测!A3600</f>
        <v>45082</v>
      </c>
      <c r="B3600">
        <f>回测!F3600</f>
        <v>148993.30797022016</v>
      </c>
      <c r="C3600" t="str">
        <f>回测!K3600</f>
        <v>否</v>
      </c>
      <c r="D3600">
        <f>COUNTIF($C$2:C3600,"是")</f>
        <v>45</v>
      </c>
      <c r="E3600">
        <f>IF(COUNTA(F$2:F3600)&lt;2,0,AVERAGE(F$2:F3600)/_xlfn.STDEV.P(F$2:F3600)*SQRT(252))</f>
        <v>0.53343956758052335</v>
      </c>
      <c r="F3600">
        <f t="shared" si="170"/>
        <v>-3.8554896474791711E-3</v>
      </c>
      <c r="G3600" s="4">
        <f>MAX($B$2:$B3600)</f>
        <v>154718.62971138561</v>
      </c>
      <c r="H3600" s="5">
        <f t="shared" si="168"/>
        <v>3.7004734024891128E-2</v>
      </c>
      <c r="I3600" s="5">
        <f t="shared" si="169"/>
        <v>0.12754234227413352</v>
      </c>
    </row>
    <row r="3601" spans="1:9" x14ac:dyDescent="0.25">
      <c r="A3601" s="3">
        <f>回测!A3601</f>
        <v>45083</v>
      </c>
      <c r="B3601">
        <f>回测!F3601</f>
        <v>148933.062076981</v>
      </c>
      <c r="C3601" t="str">
        <f>回测!K3601</f>
        <v>否</v>
      </c>
      <c r="D3601">
        <f>COUNTIF($C$2:C3601,"是")</f>
        <v>45</v>
      </c>
      <c r="E3601">
        <f>IF(COUNTA(F$2:F3601)&lt;2,0,AVERAGE(F$2:F3601)/_xlfn.STDEV.P(F$2:F3601)*SQRT(252))</f>
        <v>0.53285093876665202</v>
      </c>
      <c r="F3601">
        <f t="shared" si="170"/>
        <v>-4.0435301464147866E-4</v>
      </c>
      <c r="G3601" s="4">
        <f>MAX($B$2:$B3601)</f>
        <v>154718.62971138561</v>
      </c>
      <c r="H3601" s="5">
        <f t="shared" si="168"/>
        <v>3.7394124063773626E-2</v>
      </c>
      <c r="I3601" s="5">
        <f t="shared" si="169"/>
        <v>0.12754234227413352</v>
      </c>
    </row>
    <row r="3602" spans="1:9" x14ac:dyDescent="0.25">
      <c r="A3602" s="3">
        <f>回测!A3602</f>
        <v>45084</v>
      </c>
      <c r="B3602">
        <f>回测!F3602</f>
        <v>148904.24472754481</v>
      </c>
      <c r="C3602" t="str">
        <f>回测!K3602</f>
        <v>否</v>
      </c>
      <c r="D3602">
        <f>COUNTIF($C$2:C3602,"是")</f>
        <v>45</v>
      </c>
      <c r="E3602">
        <f>IF(COUNTA(F$2:F3602)&lt;2,0,AVERAGE(F$2:F3602)/_xlfn.STDEV.P(F$2:F3602)*SQRT(252))</f>
        <v>0.53253096181552317</v>
      </c>
      <c r="F3602">
        <f t="shared" si="170"/>
        <v>-1.9349195560958155E-4</v>
      </c>
      <c r="G3602" s="4">
        <f>MAX($B$2:$B3602)</f>
        <v>154718.62971138561</v>
      </c>
      <c r="H3602" s="5">
        <f t="shared" si="168"/>
        <v>3.7580380557189819E-2</v>
      </c>
      <c r="I3602" s="5">
        <f t="shared" si="169"/>
        <v>0.12754234227413352</v>
      </c>
    </row>
    <row r="3603" spans="1:9" x14ac:dyDescent="0.25">
      <c r="A3603" s="3">
        <f>回测!A3603</f>
        <v>45085</v>
      </c>
      <c r="B3603">
        <f>回测!F3603</f>
        <v>148982.66810189706</v>
      </c>
      <c r="C3603" t="str">
        <f>回测!K3603</f>
        <v>否</v>
      </c>
      <c r="D3603">
        <f>COUNTIF($C$2:C3603,"是")</f>
        <v>45</v>
      </c>
      <c r="E3603">
        <f>IF(COUNTA(F$2:F3603)&lt;2,0,AVERAGE(F$2:F3603)/_xlfn.STDEV.P(F$2:F3603)*SQRT(252))</f>
        <v>0.53312378642605995</v>
      </c>
      <c r="F3603">
        <f t="shared" si="170"/>
        <v>5.2666983735583095E-4</v>
      </c>
      <c r="G3603" s="4">
        <f>MAX($B$2:$B3603)</f>
        <v>154718.62971138561</v>
      </c>
      <c r="H3603" s="5">
        <f t="shared" si="168"/>
        <v>3.7073503172749822E-2</v>
      </c>
      <c r="I3603" s="5">
        <f t="shared" si="169"/>
        <v>0.12754234227413352</v>
      </c>
    </row>
    <row r="3604" spans="1:9" x14ac:dyDescent="0.25">
      <c r="A3604" s="3">
        <f>回测!A3604</f>
        <v>45086</v>
      </c>
      <c r="B3604">
        <f>回测!F3604</f>
        <v>149470.86715723237</v>
      </c>
      <c r="C3604" t="str">
        <f>回测!K3604</f>
        <v>否</v>
      </c>
      <c r="D3604">
        <f>COUNTIF($C$2:C3604,"是")</f>
        <v>45</v>
      </c>
      <c r="E3604">
        <f>IF(COUNTA(F$2:F3604)&lt;2,0,AVERAGE(F$2:F3604)/_xlfn.STDEV.P(F$2:F3604)*SQRT(252))</f>
        <v>0.53714258448778529</v>
      </c>
      <c r="F3604">
        <f t="shared" si="170"/>
        <v>3.2768848991306943E-3</v>
      </c>
      <c r="G3604" s="4">
        <f>MAX($B$2:$B3604)</f>
        <v>154718.62971138561</v>
      </c>
      <c r="H3604" s="5">
        <f t="shared" si="168"/>
        <v>3.3918103876323769E-2</v>
      </c>
      <c r="I3604" s="5">
        <f t="shared" si="169"/>
        <v>0.12754234227413352</v>
      </c>
    </row>
    <row r="3605" spans="1:9" x14ac:dyDescent="0.25">
      <c r="A3605" s="3">
        <f>回测!A3605</f>
        <v>45087</v>
      </c>
      <c r="B3605">
        <f>回测!F3605</f>
        <v>149470.86715723237</v>
      </c>
      <c r="C3605" t="str">
        <f>回测!K3605</f>
        <v>否</v>
      </c>
      <c r="D3605">
        <f>COUNTIF($C$2:C3605,"是")</f>
        <v>45</v>
      </c>
      <c r="E3605">
        <f>IF(COUNTA(F$2:F3605)&lt;2,0,AVERAGE(F$2:F3605)/_xlfn.STDEV.P(F$2:F3605)*SQRT(252))</f>
        <v>0.53706795296337528</v>
      </c>
      <c r="F3605">
        <f t="shared" si="170"/>
        <v>0</v>
      </c>
      <c r="G3605" s="4">
        <f>MAX($B$2:$B3605)</f>
        <v>154718.62971138561</v>
      </c>
      <c r="H3605" s="5">
        <f t="shared" si="168"/>
        <v>3.3918103876323769E-2</v>
      </c>
      <c r="I3605" s="5">
        <f t="shared" si="169"/>
        <v>0.12754234227413352</v>
      </c>
    </row>
    <row r="3606" spans="1:9" x14ac:dyDescent="0.25">
      <c r="A3606" s="3">
        <f>回测!A3606</f>
        <v>45088</v>
      </c>
      <c r="B3606">
        <f>回测!F3606</f>
        <v>149470.86715723237</v>
      </c>
      <c r="C3606" t="str">
        <f>回测!K3606</f>
        <v>否</v>
      </c>
      <c r="D3606">
        <f>COUNTIF($C$2:C3606,"是")</f>
        <v>45</v>
      </c>
      <c r="E3606">
        <f>IF(COUNTA(F$2:F3606)&lt;2,0,AVERAGE(F$2:F3606)/_xlfn.STDEV.P(F$2:F3606)*SQRT(252))</f>
        <v>0.53699335253862446</v>
      </c>
      <c r="F3606">
        <f t="shared" si="170"/>
        <v>0</v>
      </c>
      <c r="G3606" s="4">
        <f>MAX($B$2:$B3606)</f>
        <v>154718.62971138561</v>
      </c>
      <c r="H3606" s="5">
        <f t="shared" si="168"/>
        <v>3.3918103876323769E-2</v>
      </c>
      <c r="I3606" s="5">
        <f t="shared" si="169"/>
        <v>0.12754234227413352</v>
      </c>
    </row>
    <row r="3607" spans="1:9" x14ac:dyDescent="0.25">
      <c r="A3607" s="3">
        <f>回测!A3607</f>
        <v>45089</v>
      </c>
      <c r="B3607">
        <f>回测!F3607</f>
        <v>149561.23839891309</v>
      </c>
      <c r="C3607" t="str">
        <f>回测!K3607</f>
        <v>否</v>
      </c>
      <c r="D3607">
        <f>COUNTIF($C$2:C3607,"是")</f>
        <v>45</v>
      </c>
      <c r="E3607">
        <f>IF(COUNTA(F$2:F3607)&lt;2,0,AVERAGE(F$2:F3607)/_xlfn.STDEV.P(F$2:F3607)*SQRT(252))</f>
        <v>0.53768351304890949</v>
      </c>
      <c r="F3607">
        <f t="shared" si="170"/>
        <v>6.0460772991732803E-4</v>
      </c>
      <c r="G3607" s="4">
        <f>MAX($B$2:$B3607)</f>
        <v>154718.62971138561</v>
      </c>
      <c r="H3607" s="5">
        <f t="shared" si="168"/>
        <v>3.3334003294194114E-2</v>
      </c>
      <c r="I3607" s="5">
        <f t="shared" si="169"/>
        <v>0.12754234227413352</v>
      </c>
    </row>
    <row r="3608" spans="1:9" x14ac:dyDescent="0.25">
      <c r="A3608" s="3">
        <f>回测!A3608</f>
        <v>45090</v>
      </c>
      <c r="B3608">
        <f>回测!F3608</f>
        <v>149966.76889175124</v>
      </c>
      <c r="C3608" t="str">
        <f>回测!K3608</f>
        <v>否</v>
      </c>
      <c r="D3608">
        <f>COUNTIF($C$2:C3608,"是")</f>
        <v>45</v>
      </c>
      <c r="E3608">
        <f>IF(COUNTA(F$2:F3608)&lt;2,0,AVERAGE(F$2:F3608)/_xlfn.STDEV.P(F$2:F3608)*SQRT(252))</f>
        <v>0.54100243043728391</v>
      </c>
      <c r="F3608">
        <f t="shared" si="170"/>
        <v>2.7114678721535945E-3</v>
      </c>
      <c r="G3608" s="4">
        <f>MAX($B$2:$B3608)</f>
        <v>154718.62971138561</v>
      </c>
      <c r="H3608" s="5">
        <f t="shared" si="168"/>
        <v>3.0712919501022951E-2</v>
      </c>
      <c r="I3608" s="5">
        <f t="shared" si="169"/>
        <v>0.12754234227413352</v>
      </c>
    </row>
    <row r="3609" spans="1:9" x14ac:dyDescent="0.25">
      <c r="A3609" s="3">
        <f>回测!A3609</f>
        <v>45091</v>
      </c>
      <c r="B3609">
        <f>回测!F3609</f>
        <v>149779.02209817359</v>
      </c>
      <c r="C3609" t="str">
        <f>回测!K3609</f>
        <v>否</v>
      </c>
      <c r="D3609">
        <f>COUNTIF($C$2:C3609,"是")</f>
        <v>45</v>
      </c>
      <c r="E3609">
        <f>IF(COUNTA(F$2:F3609)&lt;2,0,AVERAGE(F$2:F3609)/_xlfn.STDEV.P(F$2:F3609)*SQRT(252))</f>
        <v>0.53933003953026071</v>
      </c>
      <c r="F3609">
        <f t="shared" si="170"/>
        <v>-1.2519226423632901E-3</v>
      </c>
      <c r="G3609" s="4">
        <f>MAX($B$2:$B3609)</f>
        <v>154718.62971138561</v>
      </c>
      <c r="H3609" s="5">
        <f t="shared" si="168"/>
        <v>3.1926391944049892E-2</v>
      </c>
      <c r="I3609" s="5">
        <f t="shared" si="169"/>
        <v>0.12754234227413352</v>
      </c>
    </row>
    <row r="3610" spans="1:9" x14ac:dyDescent="0.25">
      <c r="A3610" s="3">
        <f>回测!A3610</f>
        <v>45092</v>
      </c>
      <c r="B3610">
        <f>回测!F3610</f>
        <v>150014.54266561571</v>
      </c>
      <c r="C3610" t="str">
        <f>回测!K3610</f>
        <v>否</v>
      </c>
      <c r="D3610">
        <f>COUNTIF($C$2:C3610,"是")</f>
        <v>45</v>
      </c>
      <c r="E3610">
        <f>IF(COUNTA(F$2:F3610)&lt;2,0,AVERAGE(F$2:F3610)/_xlfn.STDEV.P(F$2:F3610)*SQRT(252))</f>
        <v>0.54123360442214752</v>
      </c>
      <c r="F3610">
        <f t="shared" si="170"/>
        <v>1.572453632977755E-3</v>
      </c>
      <c r="G3610" s="4">
        <f>MAX($B$2:$B3610)</f>
        <v>154718.62971138561</v>
      </c>
      <c r="H3610" s="5">
        <f t="shared" si="168"/>
        <v>3.0404141082072567E-2</v>
      </c>
      <c r="I3610" s="5">
        <f t="shared" si="169"/>
        <v>0.12754234227413352</v>
      </c>
    </row>
    <row r="3611" spans="1:9" x14ac:dyDescent="0.25">
      <c r="A3611" s="3">
        <f>回测!A3611</f>
        <v>45093</v>
      </c>
      <c r="B3611">
        <f>回测!F3611</f>
        <v>150554.86962988941</v>
      </c>
      <c r="C3611" t="str">
        <f>回测!K3611</f>
        <v>否</v>
      </c>
      <c r="D3611">
        <f>COUNTIF($C$2:C3611,"是")</f>
        <v>45</v>
      </c>
      <c r="E3611">
        <f>IF(COUNTA(F$2:F3611)&lt;2,0,AVERAGE(F$2:F3611)/_xlfn.STDEV.P(F$2:F3611)*SQRT(252))</f>
        <v>0.54564346326173441</v>
      </c>
      <c r="F3611">
        <f t="shared" si="170"/>
        <v>3.6018305603751077E-3</v>
      </c>
      <c r="G3611" s="4">
        <f>MAX($B$2:$B3611)</f>
        <v>154718.62971138561</v>
      </c>
      <c r="H3611" s="5">
        <f t="shared" si="168"/>
        <v>2.691182108620882E-2</v>
      </c>
      <c r="I3611" s="5">
        <f t="shared" si="169"/>
        <v>0.12754234227413352</v>
      </c>
    </row>
    <row r="3612" spans="1:9" x14ac:dyDescent="0.25">
      <c r="A3612" s="3">
        <f>回测!A3612</f>
        <v>45094</v>
      </c>
      <c r="B3612">
        <f>回测!F3612</f>
        <v>150554.86962988941</v>
      </c>
      <c r="C3612" t="str">
        <f>回测!K3612</f>
        <v>否</v>
      </c>
      <c r="D3612">
        <f>COUNTIF($C$2:C3612,"是")</f>
        <v>45</v>
      </c>
      <c r="E3612">
        <f>IF(COUNTA(F$2:F3612)&lt;2,0,AVERAGE(F$2:F3612)/_xlfn.STDEV.P(F$2:F3612)*SQRT(252))</f>
        <v>0.54556779486568663</v>
      </c>
      <c r="F3612">
        <f t="shared" si="170"/>
        <v>0</v>
      </c>
      <c r="G3612" s="4">
        <f>MAX($B$2:$B3612)</f>
        <v>154718.62971138561</v>
      </c>
      <c r="H3612" s="5">
        <f t="shared" si="168"/>
        <v>2.691182108620882E-2</v>
      </c>
      <c r="I3612" s="5">
        <f t="shared" si="169"/>
        <v>0.12754234227413352</v>
      </c>
    </row>
    <row r="3613" spans="1:9" x14ac:dyDescent="0.25">
      <c r="A3613" s="3">
        <f>回测!A3613</f>
        <v>45095</v>
      </c>
      <c r="B3613">
        <f>回测!F3613</f>
        <v>150554.86962988941</v>
      </c>
      <c r="C3613" t="str">
        <f>回测!K3613</f>
        <v>否</v>
      </c>
      <c r="D3613">
        <f>COUNTIF($C$2:C3613,"是")</f>
        <v>45</v>
      </c>
      <c r="E3613">
        <f>IF(COUNTA(F$2:F3613)&lt;2,0,AVERAGE(F$2:F3613)/_xlfn.STDEV.P(F$2:F3613)*SQRT(252))</f>
        <v>0.54549215794139061</v>
      </c>
      <c r="F3613">
        <f t="shared" si="170"/>
        <v>0</v>
      </c>
      <c r="G3613" s="4">
        <f>MAX($B$2:$B3613)</f>
        <v>154718.62971138561</v>
      </c>
      <c r="H3613" s="5">
        <f t="shared" si="168"/>
        <v>2.691182108620882E-2</v>
      </c>
      <c r="I3613" s="5">
        <f t="shared" si="169"/>
        <v>0.12754234227413352</v>
      </c>
    </row>
    <row r="3614" spans="1:9" x14ac:dyDescent="0.25">
      <c r="A3614" s="3">
        <f>回测!A3614</f>
        <v>45096</v>
      </c>
      <c r="B3614">
        <f>回测!F3614</f>
        <v>150334.81269394208</v>
      </c>
      <c r="C3614" t="str">
        <f>回测!K3614</f>
        <v>否</v>
      </c>
      <c r="D3614">
        <f>COUNTIF($C$2:C3614,"是")</f>
        <v>45</v>
      </c>
      <c r="E3614">
        <f>IF(COUNTA(F$2:F3614)&lt;2,0,AVERAGE(F$2:F3614)/_xlfn.STDEV.P(F$2:F3614)*SQRT(252))</f>
        <v>0.54355126923462793</v>
      </c>
      <c r="F3614">
        <f t="shared" si="170"/>
        <v>-1.4616394440664093E-3</v>
      </c>
      <c r="G3614" s="4">
        <f>MAX($B$2:$B3614)</f>
        <v>154718.62971138561</v>
      </c>
      <c r="H3614" s="5">
        <f t="shared" si="168"/>
        <v>2.8334125151064038E-2</v>
      </c>
      <c r="I3614" s="5">
        <f t="shared" si="169"/>
        <v>0.12754234227413352</v>
      </c>
    </row>
    <row r="3615" spans="1:9" x14ac:dyDescent="0.25">
      <c r="A3615" s="3">
        <f>回测!A3615</f>
        <v>45097</v>
      </c>
      <c r="B3615">
        <f>回测!F3615</f>
        <v>150342.65565974088</v>
      </c>
      <c r="C3615" t="str">
        <f>回测!K3615</f>
        <v>否</v>
      </c>
      <c r="D3615">
        <f>COUNTIF($C$2:C3615,"是")</f>
        <v>45</v>
      </c>
      <c r="E3615">
        <f>IF(COUNTA(F$2:F3615)&lt;2,0,AVERAGE(F$2:F3615)/_xlfn.STDEV.P(F$2:F3615)*SQRT(252))</f>
        <v>0.54354202750888714</v>
      </c>
      <c r="F3615">
        <f t="shared" si="170"/>
        <v>5.2169990824246781E-5</v>
      </c>
      <c r="G3615" s="4">
        <f>MAX($B$2:$B3615)</f>
        <v>154718.62971138561</v>
      </c>
      <c r="H3615" s="5">
        <f t="shared" si="168"/>
        <v>2.8283433351289022E-2</v>
      </c>
      <c r="I3615" s="5">
        <f t="shared" si="169"/>
        <v>0.12754234227413352</v>
      </c>
    </row>
    <row r="3616" spans="1:9" x14ac:dyDescent="0.25">
      <c r="A3616" s="3">
        <f>回测!A3616</f>
        <v>45098</v>
      </c>
      <c r="B3616">
        <f>回测!F3616</f>
        <v>149704.24536147204</v>
      </c>
      <c r="C3616" t="str">
        <f>回测!K3616</f>
        <v>否</v>
      </c>
      <c r="D3616">
        <f>COUNTIF($C$2:C3616,"是")</f>
        <v>45</v>
      </c>
      <c r="E3616">
        <f>IF(COUNTA(F$2:F3616)&lt;2,0,AVERAGE(F$2:F3616)/_xlfn.STDEV.P(F$2:F3616)*SQRT(252))</f>
        <v>0.53797684309032889</v>
      </c>
      <c r="F3616">
        <f t="shared" si="170"/>
        <v>-4.2463683740807667E-3</v>
      </c>
      <c r="G3616" s="4">
        <f>MAX($B$2:$B3616)</f>
        <v>154718.62971138561</v>
      </c>
      <c r="H3616" s="5">
        <f t="shared" si="168"/>
        <v>3.2409699848476414E-2</v>
      </c>
      <c r="I3616" s="5">
        <f t="shared" si="169"/>
        <v>0.12754234227413352</v>
      </c>
    </row>
    <row r="3617" spans="1:9" x14ac:dyDescent="0.25">
      <c r="A3617" s="3">
        <f>回测!A3617</f>
        <v>45099</v>
      </c>
      <c r="B3617">
        <f>回测!F3617</f>
        <v>149704.24536147204</v>
      </c>
      <c r="C3617" t="str">
        <f>回测!K3617</f>
        <v>否</v>
      </c>
      <c r="D3617">
        <f>COUNTIF($C$2:C3617,"是")</f>
        <v>45</v>
      </c>
      <c r="E3617">
        <f>IF(COUNTA(F$2:F3617)&lt;2,0,AVERAGE(F$2:F3617)/_xlfn.STDEV.P(F$2:F3617)*SQRT(252))</f>
        <v>0.53790234352915478</v>
      </c>
      <c r="F3617">
        <f t="shared" si="170"/>
        <v>0</v>
      </c>
      <c r="G3617" s="4">
        <f>MAX($B$2:$B3617)</f>
        <v>154718.62971138561</v>
      </c>
      <c r="H3617" s="5">
        <f t="shared" si="168"/>
        <v>3.2409699848476414E-2</v>
      </c>
      <c r="I3617" s="5">
        <f t="shared" si="169"/>
        <v>0.12754234227413352</v>
      </c>
    </row>
    <row r="3618" spans="1:9" x14ac:dyDescent="0.25">
      <c r="A3618" s="3">
        <f>回测!A3618</f>
        <v>45100</v>
      </c>
      <c r="B3618">
        <f>回测!F3618</f>
        <v>149704.24536147204</v>
      </c>
      <c r="C3618" t="str">
        <f>回测!K3618</f>
        <v>否</v>
      </c>
      <c r="D3618">
        <f>COUNTIF($C$2:C3618,"是")</f>
        <v>45</v>
      </c>
      <c r="E3618">
        <f>IF(COUNTA(F$2:F3618)&lt;2,0,AVERAGE(F$2:F3618)/_xlfn.STDEV.P(F$2:F3618)*SQRT(252))</f>
        <v>0.53782787490972817</v>
      </c>
      <c r="F3618">
        <f t="shared" si="170"/>
        <v>0</v>
      </c>
      <c r="G3618" s="4">
        <f>MAX($B$2:$B3618)</f>
        <v>154718.62971138561</v>
      </c>
      <c r="H3618" s="5">
        <f t="shared" si="168"/>
        <v>3.2409699848476414E-2</v>
      </c>
      <c r="I3618" s="5">
        <f t="shared" si="169"/>
        <v>0.12754234227413352</v>
      </c>
    </row>
    <row r="3619" spans="1:9" x14ac:dyDescent="0.25">
      <c r="A3619" s="3">
        <f>回测!A3619</f>
        <v>45101</v>
      </c>
      <c r="B3619">
        <f>回测!F3619</f>
        <v>149704.24536147204</v>
      </c>
      <c r="C3619" t="str">
        <f>回测!K3619</f>
        <v>否</v>
      </c>
      <c r="D3619">
        <f>COUNTIF($C$2:C3619,"是")</f>
        <v>45</v>
      </c>
      <c r="E3619">
        <f>IF(COUNTA(F$2:F3619)&lt;2,0,AVERAGE(F$2:F3619)/_xlfn.STDEV.P(F$2:F3619)*SQRT(252))</f>
        <v>0.53775343721063651</v>
      </c>
      <c r="F3619">
        <f t="shared" si="170"/>
        <v>0</v>
      </c>
      <c r="G3619" s="4">
        <f>MAX($B$2:$B3619)</f>
        <v>154718.62971138561</v>
      </c>
      <c r="H3619" s="5">
        <f t="shared" si="168"/>
        <v>3.2409699848476414E-2</v>
      </c>
      <c r="I3619" s="5">
        <f t="shared" si="169"/>
        <v>0.12754234227413352</v>
      </c>
    </row>
    <row r="3620" spans="1:9" x14ac:dyDescent="0.25">
      <c r="A3620" s="3">
        <f>回测!A3620</f>
        <v>45102</v>
      </c>
      <c r="B3620">
        <f>回测!F3620</f>
        <v>149704.24536147204</v>
      </c>
      <c r="C3620" t="str">
        <f>回测!K3620</f>
        <v>否</v>
      </c>
      <c r="D3620">
        <f>COUNTIF($C$2:C3620,"是")</f>
        <v>45</v>
      </c>
      <c r="E3620">
        <f>IF(COUNTA(F$2:F3620)&lt;2,0,AVERAGE(F$2:F3620)/_xlfn.STDEV.P(F$2:F3620)*SQRT(252))</f>
        <v>0.53767903041048837</v>
      </c>
      <c r="F3620">
        <f t="shared" si="170"/>
        <v>0</v>
      </c>
      <c r="G3620" s="4">
        <f>MAX($B$2:$B3620)</f>
        <v>154718.62971138561</v>
      </c>
      <c r="H3620" s="5">
        <f t="shared" si="168"/>
        <v>3.2409699848476414E-2</v>
      </c>
      <c r="I3620" s="5">
        <f t="shared" si="169"/>
        <v>0.12754234227413352</v>
      </c>
    </row>
    <row r="3621" spans="1:9" x14ac:dyDescent="0.25">
      <c r="A3621" s="3">
        <f>回测!A3621</f>
        <v>45103</v>
      </c>
      <c r="B3621">
        <f>回测!F3621</f>
        <v>149272.26518234526</v>
      </c>
      <c r="C3621" t="str">
        <f>回测!K3621</f>
        <v>否</v>
      </c>
      <c r="D3621">
        <f>COUNTIF($C$2:C3621,"是")</f>
        <v>45</v>
      </c>
      <c r="E3621">
        <f>IF(COUNTA(F$2:F3621)&lt;2,0,AVERAGE(F$2:F3621)/_xlfn.STDEV.P(F$2:F3621)*SQRT(252))</f>
        <v>0.53390212823118777</v>
      </c>
      <c r="F3621">
        <f t="shared" si="170"/>
        <v>-2.8855573072342766E-3</v>
      </c>
      <c r="G3621" s="4">
        <f>MAX($B$2:$B3621)</f>
        <v>154718.62971138561</v>
      </c>
      <c r="H3621" s="5">
        <f t="shared" si="168"/>
        <v>3.5201737109487596E-2</v>
      </c>
      <c r="I3621" s="5">
        <f t="shared" si="169"/>
        <v>0.12754234227413352</v>
      </c>
    </row>
    <row r="3622" spans="1:9" x14ac:dyDescent="0.25">
      <c r="A3622" s="3">
        <f>回测!A3622</f>
        <v>45104</v>
      </c>
      <c r="B3622">
        <f>回测!F3622</f>
        <v>149468.12865562615</v>
      </c>
      <c r="C3622" t="str">
        <f>回测!K3622</f>
        <v>否</v>
      </c>
      <c r="D3622">
        <f>COUNTIF($C$2:C3622,"是")</f>
        <v>45</v>
      </c>
      <c r="E3622">
        <f>IF(COUNTA(F$2:F3622)&lt;2,0,AVERAGE(F$2:F3622)/_xlfn.STDEV.P(F$2:F3622)*SQRT(252))</f>
        <v>0.53547774716702368</v>
      </c>
      <c r="F3622">
        <f t="shared" si="170"/>
        <v>1.312122335931809E-3</v>
      </c>
      <c r="G3622" s="4">
        <f>MAX($B$2:$B3622)</f>
        <v>154718.62971138561</v>
      </c>
      <c r="H3622" s="5">
        <f t="shared" si="168"/>
        <v>3.3935803759080785E-2</v>
      </c>
      <c r="I3622" s="5">
        <f t="shared" si="169"/>
        <v>0.12754234227413352</v>
      </c>
    </row>
    <row r="3623" spans="1:9" x14ac:dyDescent="0.25">
      <c r="A3623" s="3">
        <f>回测!A3623</f>
        <v>45105</v>
      </c>
      <c r="B3623">
        <f>回测!F3623</f>
        <v>149418.74185273843</v>
      </c>
      <c r="C3623" t="str">
        <f>回测!K3623</f>
        <v>否</v>
      </c>
      <c r="D3623">
        <f>COUNTIF($C$2:C3623,"是")</f>
        <v>45</v>
      </c>
      <c r="E3623">
        <f>IF(COUNTA(F$2:F3623)&lt;2,0,AVERAGE(F$2:F3623)/_xlfn.STDEV.P(F$2:F3623)*SQRT(252))</f>
        <v>0.53498508653825827</v>
      </c>
      <c r="F3623">
        <f t="shared" si="170"/>
        <v>-3.3041694796021037E-4</v>
      </c>
      <c r="G3623" s="4">
        <f>MAX($B$2:$B3623)</f>
        <v>154718.62971138561</v>
      </c>
      <c r="H3623" s="5">
        <f t="shared" si="168"/>
        <v>3.4255007742336363E-2</v>
      </c>
      <c r="I3623" s="5">
        <f t="shared" si="169"/>
        <v>0.12754234227413352</v>
      </c>
    </row>
    <row r="3624" spans="1:9" x14ac:dyDescent="0.25">
      <c r="A3624" s="3">
        <f>回测!A3624</f>
        <v>45106</v>
      </c>
      <c r="B3624">
        <f>回测!F3624</f>
        <v>149302.24078066321</v>
      </c>
      <c r="C3624" t="str">
        <f>回测!K3624</f>
        <v>否</v>
      </c>
      <c r="D3624">
        <f>COUNTIF($C$2:C3624,"是")</f>
        <v>45</v>
      </c>
      <c r="E3624">
        <f>IF(COUNTA(F$2:F3624)&lt;2,0,AVERAGE(F$2:F3624)/_xlfn.STDEV.P(F$2:F3624)*SQRT(252))</f>
        <v>0.53392128943595218</v>
      </c>
      <c r="F3624">
        <f t="shared" si="170"/>
        <v>-7.7969517498710506E-4</v>
      </c>
      <c r="G3624" s="4">
        <f>MAX($B$2:$B3624)</f>
        <v>154718.62971138561</v>
      </c>
      <c r="H3624" s="5">
        <f t="shared" si="168"/>
        <v>3.500799445306757E-2</v>
      </c>
      <c r="I3624" s="5">
        <f t="shared" si="169"/>
        <v>0.12754234227413352</v>
      </c>
    </row>
    <row r="3625" spans="1:9" x14ac:dyDescent="0.25">
      <c r="A3625" s="3">
        <f>回测!A3625</f>
        <v>45107</v>
      </c>
      <c r="B3625">
        <f>回测!F3625</f>
        <v>149635.28956833051</v>
      </c>
      <c r="C3625" t="str">
        <f>回测!K3625</f>
        <v>否</v>
      </c>
      <c r="D3625">
        <f>COUNTIF($C$2:C3625,"是")</f>
        <v>45</v>
      </c>
      <c r="E3625">
        <f>IF(COUNTA(F$2:F3625)&lt;2,0,AVERAGE(F$2:F3625)/_xlfn.STDEV.P(F$2:F3625)*SQRT(252))</f>
        <v>0.53663781414315037</v>
      </c>
      <c r="F3625">
        <f t="shared" si="170"/>
        <v>2.2307018697500514E-3</v>
      </c>
      <c r="G3625" s="4">
        <f>MAX($B$2:$B3625)</f>
        <v>154718.62971138561</v>
      </c>
      <c r="H3625" s="5">
        <f t="shared" si="168"/>
        <v>3.2855384982000135E-2</v>
      </c>
      <c r="I3625" s="5">
        <f t="shared" si="169"/>
        <v>0.12754234227413352</v>
      </c>
    </row>
    <row r="3626" spans="1:9" x14ac:dyDescent="0.25">
      <c r="A3626" s="3">
        <f>回测!A3626</f>
        <v>45108</v>
      </c>
      <c r="B3626">
        <f>回测!F3626</f>
        <v>149635.28956833051</v>
      </c>
      <c r="C3626" t="str">
        <f>回测!K3626</f>
        <v>否</v>
      </c>
      <c r="D3626">
        <f>COUNTIF($C$2:C3626,"是")</f>
        <v>45</v>
      </c>
      <c r="E3626">
        <f>IF(COUNTA(F$2:F3626)&lt;2,0,AVERAGE(F$2:F3626)/_xlfn.STDEV.P(F$2:F3626)*SQRT(252))</f>
        <v>0.53656368500238305</v>
      </c>
      <c r="F3626">
        <f t="shared" si="170"/>
        <v>0</v>
      </c>
      <c r="G3626" s="4">
        <f>MAX($B$2:$B3626)</f>
        <v>154718.62971138561</v>
      </c>
      <c r="H3626" s="5">
        <f t="shared" si="168"/>
        <v>3.2855384982000135E-2</v>
      </c>
      <c r="I3626" s="5">
        <f t="shared" si="169"/>
        <v>0.12754234227413352</v>
      </c>
    </row>
    <row r="3627" spans="1:9" x14ac:dyDescent="0.25">
      <c r="A3627" s="3">
        <f>回测!A3627</f>
        <v>45109</v>
      </c>
      <c r="B3627">
        <f>回测!F3627</f>
        <v>149635.28956833051</v>
      </c>
      <c r="C3627" t="str">
        <f>回测!K3627</f>
        <v>否</v>
      </c>
      <c r="D3627">
        <f>COUNTIF($C$2:C3627,"是")</f>
        <v>45</v>
      </c>
      <c r="E3627">
        <f>IF(COUNTA(F$2:F3627)&lt;2,0,AVERAGE(F$2:F3627)/_xlfn.STDEV.P(F$2:F3627)*SQRT(252))</f>
        <v>0.53648958657289803</v>
      </c>
      <c r="F3627">
        <f t="shared" si="170"/>
        <v>0</v>
      </c>
      <c r="G3627" s="4">
        <f>MAX($B$2:$B3627)</f>
        <v>154718.62971138561</v>
      </c>
      <c r="H3627" s="5">
        <f t="shared" si="168"/>
        <v>3.2855384982000135E-2</v>
      </c>
      <c r="I3627" s="5">
        <f t="shared" si="169"/>
        <v>0.12754234227413352</v>
      </c>
    </row>
    <row r="3628" spans="1:9" x14ac:dyDescent="0.25">
      <c r="A3628" s="3">
        <f>回测!A3628</f>
        <v>45110</v>
      </c>
      <c r="B3628">
        <f>回测!F3628</f>
        <v>150166.82967380297</v>
      </c>
      <c r="C3628" t="str">
        <f>回测!K3628</f>
        <v>否</v>
      </c>
      <c r="D3628">
        <f>COUNTIF($C$2:C3628,"是")</f>
        <v>45</v>
      </c>
      <c r="E3628">
        <f>IF(COUNTA(F$2:F3628)&lt;2,0,AVERAGE(F$2:F3628)/_xlfn.STDEV.P(F$2:F3628)*SQRT(252))</f>
        <v>0.54082736837478007</v>
      </c>
      <c r="F3628">
        <f t="shared" si="170"/>
        <v>3.5522376239311981E-3</v>
      </c>
      <c r="G3628" s="4">
        <f>MAX($B$2:$B3628)</f>
        <v>154718.62971138561</v>
      </c>
      <c r="H3628" s="5">
        <f t="shared" si="168"/>
        <v>2.9419857492750778E-2</v>
      </c>
      <c r="I3628" s="5">
        <f t="shared" si="169"/>
        <v>0.12754234227413352</v>
      </c>
    </row>
    <row r="3629" spans="1:9" x14ac:dyDescent="0.25">
      <c r="A3629" s="3">
        <f>回测!A3629</f>
        <v>45111</v>
      </c>
      <c r="B3629">
        <f>回测!F3629</f>
        <v>150280.18998567836</v>
      </c>
      <c r="C3629" t="str">
        <f>回测!K3629</f>
        <v>否</v>
      </c>
      <c r="D3629">
        <f>COUNTIF($C$2:C3629,"是")</f>
        <v>45</v>
      </c>
      <c r="E3629">
        <f>IF(COUNTA(F$2:F3629)&lt;2,0,AVERAGE(F$2:F3629)/_xlfn.STDEV.P(F$2:F3629)*SQRT(252))</f>
        <v>0.54170313362005318</v>
      </c>
      <c r="F3629">
        <f t="shared" si="170"/>
        <v>7.5489581901422298E-4</v>
      </c>
      <c r="G3629" s="4">
        <f>MAX($B$2:$B3629)</f>
        <v>154718.62971138561</v>
      </c>
      <c r="H3629" s="5">
        <f t="shared" si="168"/>
        <v>2.8687170601153777E-2</v>
      </c>
      <c r="I3629" s="5">
        <f t="shared" si="169"/>
        <v>0.12754234227413352</v>
      </c>
    </row>
    <row r="3630" spans="1:9" x14ac:dyDescent="0.25">
      <c r="A3630" s="3">
        <f>回测!A3630</f>
        <v>45112</v>
      </c>
      <c r="B3630">
        <f>回测!F3630</f>
        <v>150100.0821939685</v>
      </c>
      <c r="C3630" t="str">
        <f>回测!K3630</f>
        <v>否</v>
      </c>
      <c r="D3630">
        <f>COUNTIF($C$2:C3630,"是")</f>
        <v>45</v>
      </c>
      <c r="E3630">
        <f>IF(COUNTA(F$2:F3630)&lt;2,0,AVERAGE(F$2:F3630)/_xlfn.STDEV.P(F$2:F3630)*SQRT(252))</f>
        <v>0.54010520996032185</v>
      </c>
      <c r="F3630">
        <f t="shared" si="170"/>
        <v>-1.198479930901275E-3</v>
      </c>
      <c r="G3630" s="4">
        <f>MAX($B$2:$B3630)</f>
        <v>154718.62971138561</v>
      </c>
      <c r="H3630" s="5">
        <f t="shared" si="168"/>
        <v>2.9851269533815117E-2</v>
      </c>
      <c r="I3630" s="5">
        <f t="shared" si="169"/>
        <v>0.12754234227413352</v>
      </c>
    </row>
    <row r="3631" spans="1:9" x14ac:dyDescent="0.25">
      <c r="A3631" s="3">
        <f>回测!A3631</f>
        <v>45113</v>
      </c>
      <c r="B3631">
        <f>回测!F3631</f>
        <v>149826.99066104784</v>
      </c>
      <c r="C3631" t="str">
        <f>回测!K3631</f>
        <v>否</v>
      </c>
      <c r="D3631">
        <f>COUNTIF($C$2:C3631,"是")</f>
        <v>45</v>
      </c>
      <c r="E3631">
        <f>IF(COUNTA(F$2:F3631)&lt;2,0,AVERAGE(F$2:F3631)/_xlfn.STDEV.P(F$2:F3631)*SQRT(252))</f>
        <v>0.53771187137243526</v>
      </c>
      <c r="F3631">
        <f t="shared" si="170"/>
        <v>-1.8193962916539519E-3</v>
      </c>
      <c r="G3631" s="4">
        <f>MAX($B$2:$B3631)</f>
        <v>154718.62971138561</v>
      </c>
      <c r="H3631" s="5">
        <f t="shared" si="168"/>
        <v>3.1616354536378122E-2</v>
      </c>
      <c r="I3631" s="5">
        <f t="shared" si="169"/>
        <v>0.12754234227413352</v>
      </c>
    </row>
    <row r="3632" spans="1:9" x14ac:dyDescent="0.25">
      <c r="A3632" s="3">
        <f>回测!A3632</f>
        <v>45114</v>
      </c>
      <c r="B3632">
        <f>回测!F3632</f>
        <v>149673.07917545372</v>
      </c>
      <c r="C3632" t="str">
        <f>回测!K3632</f>
        <v>否</v>
      </c>
      <c r="D3632">
        <f>COUNTIF($C$2:C3632,"是")</f>
        <v>45</v>
      </c>
      <c r="E3632">
        <f>IF(COUNTA(F$2:F3632)&lt;2,0,AVERAGE(F$2:F3632)/_xlfn.STDEV.P(F$2:F3632)*SQRT(252))</f>
        <v>0.53633374214915863</v>
      </c>
      <c r="F3632">
        <f t="shared" si="170"/>
        <v>-1.0272614094098964E-3</v>
      </c>
      <c r="G3632" s="4">
        <f>MAX($B$2:$B3632)</f>
        <v>154718.62971138561</v>
      </c>
      <c r="H3632" s="5">
        <f t="shared" si="168"/>
        <v>3.2611137684866676E-2</v>
      </c>
      <c r="I3632" s="5">
        <f t="shared" si="169"/>
        <v>0.12754234227413352</v>
      </c>
    </row>
    <row r="3633" spans="1:9" x14ac:dyDescent="0.25">
      <c r="A3633" s="3">
        <f>回测!A3633</f>
        <v>45115</v>
      </c>
      <c r="B3633">
        <f>回测!F3633</f>
        <v>149673.07917545372</v>
      </c>
      <c r="C3633" t="str">
        <f>回测!K3633</f>
        <v>否</v>
      </c>
      <c r="D3633">
        <f>COUNTIF($C$2:C3633,"是")</f>
        <v>45</v>
      </c>
      <c r="E3633">
        <f>IF(COUNTA(F$2:F3633)&lt;2,0,AVERAGE(F$2:F3633)/_xlfn.STDEV.P(F$2:F3633)*SQRT(252))</f>
        <v>0.53625979794557854</v>
      </c>
      <c r="F3633">
        <f t="shared" si="170"/>
        <v>0</v>
      </c>
      <c r="G3633" s="4">
        <f>MAX($B$2:$B3633)</f>
        <v>154718.62971138561</v>
      </c>
      <c r="H3633" s="5">
        <f t="shared" si="168"/>
        <v>3.2611137684866676E-2</v>
      </c>
      <c r="I3633" s="5">
        <f t="shared" si="169"/>
        <v>0.12754234227413352</v>
      </c>
    </row>
    <row r="3634" spans="1:9" x14ac:dyDescent="0.25">
      <c r="A3634" s="3">
        <f>回测!A3634</f>
        <v>45116</v>
      </c>
      <c r="B3634">
        <f>回测!F3634</f>
        <v>149673.07917545372</v>
      </c>
      <c r="C3634" t="str">
        <f>回测!K3634</f>
        <v>否</v>
      </c>
      <c r="D3634">
        <f>COUNTIF($C$2:C3634,"是")</f>
        <v>45</v>
      </c>
      <c r="E3634">
        <f>IF(COUNTA(F$2:F3634)&lt;2,0,AVERAGE(F$2:F3634)/_xlfn.STDEV.P(F$2:F3634)*SQRT(252))</f>
        <v>0.53618588431757641</v>
      </c>
      <c r="F3634">
        <f t="shared" si="170"/>
        <v>0</v>
      </c>
      <c r="G3634" s="4">
        <f>MAX($B$2:$B3634)</f>
        <v>154718.62971138561</v>
      </c>
      <c r="H3634" s="5">
        <f t="shared" si="168"/>
        <v>3.2611137684866676E-2</v>
      </c>
      <c r="I3634" s="5">
        <f t="shared" si="169"/>
        <v>0.12754234227413352</v>
      </c>
    </row>
    <row r="3635" spans="1:9" x14ac:dyDescent="0.25">
      <c r="A3635" s="3">
        <f>回测!A3635</f>
        <v>45117</v>
      </c>
      <c r="B3635">
        <f>回测!F3635</f>
        <v>149916.72907465158</v>
      </c>
      <c r="C3635" t="str">
        <f>回测!K3635</f>
        <v>否</v>
      </c>
      <c r="D3635">
        <f>COUNTIF($C$2:C3635,"是")</f>
        <v>45</v>
      </c>
      <c r="E3635">
        <f>IF(COUNTA(F$2:F3635)&lt;2,0,AVERAGE(F$2:F3635)/_xlfn.STDEV.P(F$2:F3635)*SQRT(252))</f>
        <v>0.53815088157253921</v>
      </c>
      <c r="F3635">
        <f t="shared" si="170"/>
        <v>1.627880581732688E-3</v>
      </c>
      <c r="G3635" s="4">
        <f>MAX($B$2:$B3635)</f>
        <v>154718.62971138561</v>
      </c>
      <c r="H3635" s="5">
        <f t="shared" si="168"/>
        <v>3.1036344140919381E-2</v>
      </c>
      <c r="I3635" s="5">
        <f t="shared" si="169"/>
        <v>0.12754234227413352</v>
      </c>
    </row>
    <row r="3636" spans="1:9" x14ac:dyDescent="0.25">
      <c r="A3636" s="3">
        <f>回测!A3636</f>
        <v>45118</v>
      </c>
      <c r="B3636">
        <f>回测!F3636</f>
        <v>150205.13694181971</v>
      </c>
      <c r="C3636" t="str">
        <f>回测!K3636</f>
        <v>否</v>
      </c>
      <c r="D3636">
        <f>COUNTIF($C$2:C3636,"是")</f>
        <v>45</v>
      </c>
      <c r="E3636">
        <f>IF(COUNTA(F$2:F3636)&lt;2,0,AVERAGE(F$2:F3636)/_xlfn.STDEV.P(F$2:F3636)*SQRT(252))</f>
        <v>0.54048225962084473</v>
      </c>
      <c r="F3636">
        <f t="shared" si="170"/>
        <v>1.9237870846589011E-3</v>
      </c>
      <c r="G3636" s="4">
        <f>MAX($B$2:$B3636)</f>
        <v>154718.62971138561</v>
      </c>
      <c r="H3636" s="5">
        <f t="shared" si="168"/>
        <v>2.9172264374273671E-2</v>
      </c>
      <c r="I3636" s="5">
        <f t="shared" si="169"/>
        <v>0.12754234227413352</v>
      </c>
    </row>
    <row r="3637" spans="1:9" x14ac:dyDescent="0.25">
      <c r="A3637" s="3">
        <f>回测!A3637</f>
        <v>45119</v>
      </c>
      <c r="B3637">
        <f>回测!F3637</f>
        <v>149994.1809858089</v>
      </c>
      <c r="C3637" t="str">
        <f>回测!K3637</f>
        <v>否</v>
      </c>
      <c r="D3637">
        <f>COUNTIF($C$2:C3637,"是")</f>
        <v>45</v>
      </c>
      <c r="E3637">
        <f>IF(COUNTA(F$2:F3637)&lt;2,0,AVERAGE(F$2:F3637)/_xlfn.STDEV.P(F$2:F3637)*SQRT(252))</f>
        <v>0.53862309057780755</v>
      </c>
      <c r="F3637">
        <f t="shared" si="170"/>
        <v>-1.404452339686113E-3</v>
      </c>
      <c r="G3637" s="4">
        <f>MAX($B$2:$B3637)</f>
        <v>154718.62971138561</v>
      </c>
      <c r="H3637" s="5">
        <f t="shared" si="168"/>
        <v>3.0535745659005409E-2</v>
      </c>
      <c r="I3637" s="5">
        <f t="shared" si="169"/>
        <v>0.12754234227413352</v>
      </c>
    </row>
    <row r="3638" spans="1:9" x14ac:dyDescent="0.25">
      <c r="A3638" s="3">
        <f>回测!A3638</f>
        <v>45120</v>
      </c>
      <c r="B3638">
        <f>回测!F3638</f>
        <v>150914.61716365285</v>
      </c>
      <c r="C3638" t="str">
        <f>回测!K3638</f>
        <v>否</v>
      </c>
      <c r="D3638">
        <f>COUNTIF($C$2:C3638,"是")</f>
        <v>45</v>
      </c>
      <c r="E3638">
        <f>IF(COUNTA(F$2:F3638)&lt;2,0,AVERAGE(F$2:F3638)/_xlfn.STDEV.P(F$2:F3638)*SQRT(252))</f>
        <v>0.54605704282781664</v>
      </c>
      <c r="F3638">
        <f t="shared" si="170"/>
        <v>6.1364792406914948E-3</v>
      </c>
      <c r="G3638" s="4">
        <f>MAX($B$2:$B3638)</f>
        <v>154718.62971138561</v>
      </c>
      <c r="H3638" s="5">
        <f t="shared" si="168"/>
        <v>2.4586648387649457E-2</v>
      </c>
      <c r="I3638" s="5">
        <f t="shared" si="169"/>
        <v>0.12754234227413352</v>
      </c>
    </row>
    <row r="3639" spans="1:9" x14ac:dyDescent="0.25">
      <c r="A3639" s="3">
        <f>回测!A3639</f>
        <v>45121</v>
      </c>
      <c r="B3639">
        <f>回测!F3639</f>
        <v>150716.91395381888</v>
      </c>
      <c r="C3639" t="str">
        <f>回测!K3639</f>
        <v>否</v>
      </c>
      <c r="D3639">
        <f>COUNTIF($C$2:C3639,"是")</f>
        <v>45</v>
      </c>
      <c r="E3639">
        <f>IF(COUNTA(F$2:F3639)&lt;2,0,AVERAGE(F$2:F3639)/_xlfn.STDEV.P(F$2:F3639)*SQRT(252))</f>
        <v>0.54431893506666695</v>
      </c>
      <c r="F3639">
        <f t="shared" si="170"/>
        <v>-1.3100335378353201E-3</v>
      </c>
      <c r="G3639" s="4">
        <f>MAX($B$2:$B3639)</f>
        <v>154718.62971138561</v>
      </c>
      <c r="H3639" s="5">
        <f t="shared" si="168"/>
        <v>2.5864472591514032E-2</v>
      </c>
      <c r="I3639" s="5">
        <f t="shared" si="169"/>
        <v>0.12754234227413352</v>
      </c>
    </row>
    <row r="3640" spans="1:9" x14ac:dyDescent="0.25">
      <c r="A3640" s="3">
        <f>回测!A3640</f>
        <v>45122</v>
      </c>
      <c r="B3640">
        <f>回测!F3640</f>
        <v>150716.91395381888</v>
      </c>
      <c r="C3640" t="str">
        <f>回测!K3640</f>
        <v>否</v>
      </c>
      <c r="D3640">
        <f>COUNTIF($C$2:C3640,"是")</f>
        <v>45</v>
      </c>
      <c r="E3640">
        <f>IF(COUNTA(F$2:F3640)&lt;2,0,AVERAGE(F$2:F3640)/_xlfn.STDEV.P(F$2:F3640)*SQRT(252))</f>
        <v>0.54424403179186809</v>
      </c>
      <c r="F3640">
        <f t="shared" si="170"/>
        <v>0</v>
      </c>
      <c r="G3640" s="4">
        <f>MAX($B$2:$B3640)</f>
        <v>154718.62971138561</v>
      </c>
      <c r="H3640" s="5">
        <f t="shared" si="168"/>
        <v>2.5864472591514032E-2</v>
      </c>
      <c r="I3640" s="5">
        <f t="shared" si="169"/>
        <v>0.12754234227413352</v>
      </c>
    </row>
    <row r="3641" spans="1:9" x14ac:dyDescent="0.25">
      <c r="A3641" s="3">
        <f>回测!A3641</f>
        <v>45123</v>
      </c>
      <c r="B3641">
        <f>回测!F3641</f>
        <v>150716.91395381888</v>
      </c>
      <c r="C3641" t="str">
        <f>回测!K3641</f>
        <v>否</v>
      </c>
      <c r="D3641">
        <f>COUNTIF($C$2:C3641,"是")</f>
        <v>45</v>
      </c>
      <c r="E3641">
        <f>IF(COUNTA(F$2:F3641)&lt;2,0,AVERAGE(F$2:F3641)/_xlfn.STDEV.P(F$2:F3641)*SQRT(252))</f>
        <v>0.54416915943069299</v>
      </c>
      <c r="F3641">
        <f t="shared" si="170"/>
        <v>0</v>
      </c>
      <c r="G3641" s="4">
        <f>MAX($B$2:$B3641)</f>
        <v>154718.62971138561</v>
      </c>
      <c r="H3641" s="5">
        <f t="shared" si="168"/>
        <v>2.5864472591514032E-2</v>
      </c>
      <c r="I3641" s="5">
        <f t="shared" si="169"/>
        <v>0.12754234227413352</v>
      </c>
    </row>
    <row r="3642" spans="1:9" x14ac:dyDescent="0.25">
      <c r="A3642" s="3">
        <f>回测!A3642</f>
        <v>45124</v>
      </c>
      <c r="B3642">
        <f>回测!F3642</f>
        <v>150626.67261892383</v>
      </c>
      <c r="C3642" t="str">
        <f>回测!K3642</f>
        <v>否</v>
      </c>
      <c r="D3642">
        <f>COUNTIF($C$2:C3642,"是")</f>
        <v>45</v>
      </c>
      <c r="E3642">
        <f>IF(COUNTA(F$2:F3642)&lt;2,0,AVERAGE(F$2:F3642)/_xlfn.STDEV.P(F$2:F3642)*SQRT(252))</f>
        <v>0.54333726581316255</v>
      </c>
      <c r="F3642">
        <f t="shared" si="170"/>
        <v>-5.9874723100228344E-4</v>
      </c>
      <c r="G3642" s="4">
        <f>MAX($B$2:$B3642)</f>
        <v>154718.62971138561</v>
      </c>
      <c r="H3642" s="5">
        <f t="shared" si="168"/>
        <v>2.6447733541170693E-2</v>
      </c>
      <c r="I3642" s="5">
        <f t="shared" si="169"/>
        <v>0.12754234227413352</v>
      </c>
    </row>
    <row r="3643" spans="1:9" x14ac:dyDescent="0.25">
      <c r="A3643" s="3">
        <f>回测!A3643</f>
        <v>45125</v>
      </c>
      <c r="B3643">
        <f>回测!F3643</f>
        <v>150729.11445209803</v>
      </c>
      <c r="C3643" t="str">
        <f>回测!K3643</f>
        <v>否</v>
      </c>
      <c r="D3643">
        <f>COUNTIF($C$2:C3643,"是")</f>
        <v>45</v>
      </c>
      <c r="E3643">
        <f>IF(COUNTA(F$2:F3643)&lt;2,0,AVERAGE(F$2:F3643)/_xlfn.STDEV.P(F$2:F3643)*SQRT(252))</f>
        <v>0.54411694191316751</v>
      </c>
      <c r="F3643">
        <f t="shared" si="170"/>
        <v>6.8010420328001864E-4</v>
      </c>
      <c r="G3643" s="4">
        <f>MAX($B$2:$B3643)</f>
        <v>154718.62971138561</v>
      </c>
      <c r="H3643" s="5">
        <f t="shared" si="168"/>
        <v>2.5785616552639334E-2</v>
      </c>
      <c r="I3643" s="5">
        <f t="shared" si="169"/>
        <v>0.12754234227413352</v>
      </c>
    </row>
    <row r="3644" spans="1:9" x14ac:dyDescent="0.25">
      <c r="A3644" s="3">
        <f>回测!A3644</f>
        <v>45126</v>
      </c>
      <c r="B3644">
        <f>回测!F3644</f>
        <v>151154.93364569283</v>
      </c>
      <c r="C3644" t="str">
        <f>回测!K3644</f>
        <v>否</v>
      </c>
      <c r="D3644">
        <f>COUNTIF($C$2:C3644,"是")</f>
        <v>45</v>
      </c>
      <c r="E3644">
        <f>IF(COUNTA(F$2:F3644)&lt;2,0,AVERAGE(F$2:F3644)/_xlfn.STDEV.P(F$2:F3644)*SQRT(252))</f>
        <v>0.54755261283823486</v>
      </c>
      <c r="F3644">
        <f t="shared" si="170"/>
        <v>2.8250626638566256E-3</v>
      </c>
      <c r="G3644" s="4">
        <f>MAX($B$2:$B3644)</f>
        <v>154718.62971138561</v>
      </c>
      <c r="H3644" s="5">
        <f t="shared" si="168"/>
        <v>2.3033399871370097E-2</v>
      </c>
      <c r="I3644" s="5">
        <f t="shared" si="169"/>
        <v>0.12754234227413352</v>
      </c>
    </row>
    <row r="3645" spans="1:9" x14ac:dyDescent="0.25">
      <c r="A3645" s="3">
        <f>回测!A3645</f>
        <v>45127</v>
      </c>
      <c r="B3645">
        <f>回测!F3645</f>
        <v>150855.69965322435</v>
      </c>
      <c r="C3645" t="str">
        <f>回测!K3645</f>
        <v>否</v>
      </c>
      <c r="D3645">
        <f>COUNTIF($C$2:C3645,"是")</f>
        <v>45</v>
      </c>
      <c r="E3645">
        <f>IF(COUNTA(F$2:F3645)&lt;2,0,AVERAGE(F$2:F3645)/_xlfn.STDEV.P(F$2:F3645)*SQRT(252))</f>
        <v>0.54495847111774565</v>
      </c>
      <c r="F3645">
        <f t="shared" si="170"/>
        <v>-1.9796508473212127E-3</v>
      </c>
      <c r="G3645" s="4">
        <f>MAX($B$2:$B3645)</f>
        <v>154718.62971138561</v>
      </c>
      <c r="H3645" s="5">
        <f t="shared" si="168"/>
        <v>2.4967452629119258E-2</v>
      </c>
      <c r="I3645" s="5">
        <f t="shared" si="169"/>
        <v>0.12754234227413352</v>
      </c>
    </row>
    <row r="3646" spans="1:9" x14ac:dyDescent="0.25">
      <c r="A3646" s="3">
        <f>回测!A3646</f>
        <v>45128</v>
      </c>
      <c r="B3646">
        <f>回测!F3646</f>
        <v>150768.60771081678</v>
      </c>
      <c r="C3646" t="str">
        <f>回测!K3646</f>
        <v>否</v>
      </c>
      <c r="D3646">
        <f>COUNTIF($C$2:C3646,"是")</f>
        <v>45</v>
      </c>
      <c r="E3646">
        <f>IF(COUNTA(F$2:F3646)&lt;2,0,AVERAGE(F$2:F3646)/_xlfn.STDEV.P(F$2:F3646)*SQRT(252))</f>
        <v>0.54415422005679137</v>
      </c>
      <c r="F3646">
        <f t="shared" si="170"/>
        <v>-5.7731953520989698E-4</v>
      </c>
      <c r="G3646" s="4">
        <f>MAX($B$2:$B3646)</f>
        <v>154718.62971138561</v>
      </c>
      <c r="H3646" s="5">
        <f t="shared" si="168"/>
        <v>2.5530357966181971E-2</v>
      </c>
      <c r="I3646" s="5">
        <f t="shared" si="169"/>
        <v>0.12754234227413352</v>
      </c>
    </row>
    <row r="3647" spans="1:9" x14ac:dyDescent="0.25">
      <c r="A3647" s="3">
        <f>回测!A3647</f>
        <v>45129</v>
      </c>
      <c r="B3647">
        <f>回测!F3647</f>
        <v>150768.60771081678</v>
      </c>
      <c r="C3647" t="str">
        <f>回测!K3647</f>
        <v>否</v>
      </c>
      <c r="D3647">
        <f>COUNTIF($C$2:C3647,"是")</f>
        <v>45</v>
      </c>
      <c r="E3647">
        <f>IF(COUNTA(F$2:F3647)&lt;2,0,AVERAGE(F$2:F3647)/_xlfn.STDEV.P(F$2:F3647)*SQRT(252))</f>
        <v>0.54407948331485467</v>
      </c>
      <c r="F3647">
        <f t="shared" si="170"/>
        <v>0</v>
      </c>
      <c r="G3647" s="4">
        <f>MAX($B$2:$B3647)</f>
        <v>154718.62971138561</v>
      </c>
      <c r="H3647" s="5">
        <f t="shared" si="168"/>
        <v>2.5530357966181971E-2</v>
      </c>
      <c r="I3647" s="5">
        <f t="shared" si="169"/>
        <v>0.12754234227413352</v>
      </c>
    </row>
    <row r="3648" spans="1:9" x14ac:dyDescent="0.25">
      <c r="A3648" s="3">
        <f>回测!A3648</f>
        <v>45130</v>
      </c>
      <c r="B3648">
        <f>回测!F3648</f>
        <v>150768.60771081678</v>
      </c>
      <c r="C3648" t="str">
        <f>回测!K3648</f>
        <v>否</v>
      </c>
      <c r="D3648">
        <f>COUNTIF($C$2:C3648,"是")</f>
        <v>45</v>
      </c>
      <c r="E3648">
        <f>IF(COUNTA(F$2:F3648)&lt;2,0,AVERAGE(F$2:F3648)/_xlfn.STDEV.P(F$2:F3648)*SQRT(252))</f>
        <v>0.54400477735856567</v>
      </c>
      <c r="F3648">
        <f t="shared" si="170"/>
        <v>0</v>
      </c>
      <c r="G3648" s="4">
        <f>MAX($B$2:$B3648)</f>
        <v>154718.62971138561</v>
      </c>
      <c r="H3648" s="5">
        <f t="shared" si="168"/>
        <v>2.5530357966181971E-2</v>
      </c>
      <c r="I3648" s="5">
        <f t="shared" si="169"/>
        <v>0.12754234227413352</v>
      </c>
    </row>
    <row r="3649" spans="1:9" x14ac:dyDescent="0.25">
      <c r="A3649" s="3">
        <f>回测!A3649</f>
        <v>45131</v>
      </c>
      <c r="B3649">
        <f>回测!F3649</f>
        <v>150518.76106696267</v>
      </c>
      <c r="C3649" t="str">
        <f>回测!K3649</f>
        <v>否</v>
      </c>
      <c r="D3649">
        <f>COUNTIF($C$2:C3649,"是")</f>
        <v>45</v>
      </c>
      <c r="E3649">
        <f>IF(COUNTA(F$2:F3649)&lt;2,0,AVERAGE(F$2:F3649)/_xlfn.STDEV.P(F$2:F3649)*SQRT(252))</f>
        <v>0.54182627738662659</v>
      </c>
      <c r="F3649">
        <f t="shared" si="170"/>
        <v>-1.657152955430452E-3</v>
      </c>
      <c r="G3649" s="4">
        <f>MAX($B$2:$B3649)</f>
        <v>154718.62971138561</v>
      </c>
      <c r="H3649" s="5">
        <f t="shared" si="168"/>
        <v>2.7145203213455482E-2</v>
      </c>
      <c r="I3649" s="5">
        <f t="shared" si="169"/>
        <v>0.12754234227413352</v>
      </c>
    </row>
    <row r="3650" spans="1:9" x14ac:dyDescent="0.25">
      <c r="A3650" s="3">
        <f>回测!A3650</f>
        <v>45132</v>
      </c>
      <c r="B3650">
        <f>回测!F3650</f>
        <v>151320.17744687147</v>
      </c>
      <c r="C3650" t="str">
        <f>回测!K3650</f>
        <v>否</v>
      </c>
      <c r="D3650">
        <f>COUNTIF($C$2:C3650,"是")</f>
        <v>45</v>
      </c>
      <c r="E3650">
        <f>IF(COUNTA(F$2:F3650)&lt;2,0,AVERAGE(F$2:F3650)/_xlfn.STDEV.P(F$2:F3650)*SQRT(252))</f>
        <v>0.54827776324889177</v>
      </c>
      <c r="F3650">
        <f t="shared" si="170"/>
        <v>5.3243620544569659E-3</v>
      </c>
      <c r="G3650" s="4">
        <f>MAX($B$2:$B3650)</f>
        <v>154718.62971138561</v>
      </c>
      <c r="H3650" s="5">
        <f t="shared" si="168"/>
        <v>2.1965372048948884E-2</v>
      </c>
      <c r="I3650" s="5">
        <f t="shared" si="169"/>
        <v>0.12754234227413352</v>
      </c>
    </row>
    <row r="3651" spans="1:9" x14ac:dyDescent="0.25">
      <c r="A3651" s="3">
        <f>回测!A3651</f>
        <v>45133</v>
      </c>
      <c r="B3651">
        <f>回测!F3651</f>
        <v>151404.28601230105</v>
      </c>
      <c r="C3651" t="str">
        <f>回测!K3651</f>
        <v>否</v>
      </c>
      <c r="D3651">
        <f>COUNTIF($C$2:C3651,"是")</f>
        <v>45</v>
      </c>
      <c r="E3651">
        <f>IF(COUNTA(F$2:F3651)&lt;2,0,AVERAGE(F$2:F3651)/_xlfn.STDEV.P(F$2:F3651)*SQRT(252))</f>
        <v>0.54890012499218865</v>
      </c>
      <c r="F3651">
        <f t="shared" si="170"/>
        <v>5.5583179222162826E-4</v>
      </c>
      <c r="G3651" s="4">
        <f>MAX($B$2:$B3651)</f>
        <v>154718.62971138561</v>
      </c>
      <c r="H3651" s="5">
        <f t="shared" ref="H3651:H3714" si="171">1-($B3651/$G3651)</f>
        <v>2.142174930884011E-2</v>
      </c>
      <c r="I3651" s="5">
        <f t="shared" si="169"/>
        <v>0.12754234227413352</v>
      </c>
    </row>
    <row r="3652" spans="1:9" x14ac:dyDescent="0.25">
      <c r="A3652" s="3">
        <f>回测!A3652</f>
        <v>45134</v>
      </c>
      <c r="B3652">
        <f>回测!F3652</f>
        <v>151472.3596974065</v>
      </c>
      <c r="C3652" t="str">
        <f>回测!K3652</f>
        <v>否</v>
      </c>
      <c r="D3652">
        <f>COUNTIF($C$2:C3652,"是")</f>
        <v>45</v>
      </c>
      <c r="E3652">
        <f>IF(COUNTA(F$2:F3652)&lt;2,0,AVERAGE(F$2:F3652)/_xlfn.STDEV.P(F$2:F3652)*SQRT(252))</f>
        <v>0.54938933857265115</v>
      </c>
      <c r="F3652">
        <f t="shared" si="170"/>
        <v>4.4961531075760064E-4</v>
      </c>
      <c r="G3652" s="4">
        <f>MAX($B$2:$B3652)</f>
        <v>154718.62971138561</v>
      </c>
      <c r="H3652" s="5">
        <f t="shared" si="171"/>
        <v>2.0981765544554998E-2</v>
      </c>
      <c r="I3652" s="5">
        <f t="shared" ref="I3652:I3715" si="172">MAX($I3651,$H3652)</f>
        <v>0.12754234227413352</v>
      </c>
    </row>
    <row r="3653" spans="1:9" x14ac:dyDescent="0.25">
      <c r="A3653" s="3">
        <f>回测!A3653</f>
        <v>45135</v>
      </c>
      <c r="B3653">
        <f>回测!F3653</f>
        <v>151995.4509935528</v>
      </c>
      <c r="C3653" t="str">
        <f>回测!K3653</f>
        <v>否</v>
      </c>
      <c r="D3653">
        <f>COUNTIF($C$2:C3653,"是")</f>
        <v>45</v>
      </c>
      <c r="E3653">
        <f>IF(COUNTA(F$2:F3653)&lt;2,0,AVERAGE(F$2:F3653)/_xlfn.STDEV.P(F$2:F3653)*SQRT(252))</f>
        <v>0.55358348501530086</v>
      </c>
      <c r="F3653">
        <f t="shared" ref="F3653:F3716" si="173">IF(B3652=0,0,B3653/B3652-1)</f>
        <v>3.4533778782563918E-3</v>
      </c>
      <c r="G3653" s="4">
        <f>MAX($B$2:$B3653)</f>
        <v>154718.62971138561</v>
      </c>
      <c r="H3653" s="5">
        <f t="shared" si="171"/>
        <v>1.7600845631277062E-2</v>
      </c>
      <c r="I3653" s="5">
        <f t="shared" si="172"/>
        <v>0.12754234227413352</v>
      </c>
    </row>
    <row r="3654" spans="1:9" x14ac:dyDescent="0.25">
      <c r="A3654" s="3">
        <f>回测!A3654</f>
        <v>45136</v>
      </c>
      <c r="B3654">
        <f>回测!F3654</f>
        <v>151995.4509935528</v>
      </c>
      <c r="C3654" t="str">
        <f>回测!K3654</f>
        <v>否</v>
      </c>
      <c r="D3654">
        <f>COUNTIF($C$2:C3654,"是")</f>
        <v>45</v>
      </c>
      <c r="E3654">
        <f>IF(COUNTA(F$2:F3654)&lt;2,0,AVERAGE(F$2:F3654)/_xlfn.STDEV.P(F$2:F3654)*SQRT(252))</f>
        <v>0.55350759584483245</v>
      </c>
      <c r="F3654">
        <f t="shared" si="173"/>
        <v>0</v>
      </c>
      <c r="G3654" s="4">
        <f>MAX($B$2:$B3654)</f>
        <v>154718.62971138561</v>
      </c>
      <c r="H3654" s="5">
        <f t="shared" si="171"/>
        <v>1.7600845631277062E-2</v>
      </c>
      <c r="I3654" s="5">
        <f t="shared" si="172"/>
        <v>0.12754234227413352</v>
      </c>
    </row>
    <row r="3655" spans="1:9" x14ac:dyDescent="0.25">
      <c r="A3655" s="3">
        <f>回测!A3655</f>
        <v>45137</v>
      </c>
      <c r="B3655">
        <f>回测!F3655</f>
        <v>151995.4509935528</v>
      </c>
      <c r="C3655" t="str">
        <f>回测!K3655</f>
        <v>否</v>
      </c>
      <c r="D3655">
        <f>COUNTIF($C$2:C3655,"是")</f>
        <v>45</v>
      </c>
      <c r="E3655">
        <f>IF(COUNTA(F$2:F3655)&lt;2,0,AVERAGE(F$2:F3655)/_xlfn.STDEV.P(F$2:F3655)*SQRT(252))</f>
        <v>0.55343173787609479</v>
      </c>
      <c r="F3655">
        <f t="shared" si="173"/>
        <v>0</v>
      </c>
      <c r="G3655" s="4">
        <f>MAX($B$2:$B3655)</f>
        <v>154718.62971138561</v>
      </c>
      <c r="H3655" s="5">
        <f t="shared" si="171"/>
        <v>1.7600845631277062E-2</v>
      </c>
      <c r="I3655" s="5">
        <f t="shared" si="172"/>
        <v>0.12754234227413352</v>
      </c>
    </row>
    <row r="3656" spans="1:9" x14ac:dyDescent="0.25">
      <c r="A3656" s="3">
        <f>回测!A3656</f>
        <v>45138</v>
      </c>
      <c r="B3656">
        <f>回测!F3656</f>
        <v>152156.43677166401</v>
      </c>
      <c r="C3656" t="str">
        <f>回测!K3656</f>
        <v>否</v>
      </c>
      <c r="D3656">
        <f>COUNTIF($C$2:C3656,"是")</f>
        <v>45</v>
      </c>
      <c r="E3656">
        <f>IF(COUNTA(F$2:F3656)&lt;2,0,AVERAGE(F$2:F3656)/_xlfn.STDEV.P(F$2:F3656)*SQRT(252))</f>
        <v>0.55468069713719803</v>
      </c>
      <c r="F3656">
        <f t="shared" si="173"/>
        <v>1.0591486591138288E-3</v>
      </c>
      <c r="G3656" s="4">
        <f>MAX($B$2:$B3656)</f>
        <v>154718.62971138561</v>
      </c>
      <c r="H3656" s="5">
        <f t="shared" si="171"/>
        <v>1.6560338884212933E-2</v>
      </c>
      <c r="I3656" s="5">
        <f t="shared" si="172"/>
        <v>0.12754234227413352</v>
      </c>
    </row>
    <row r="3657" spans="1:9" x14ac:dyDescent="0.25">
      <c r="A3657" s="3">
        <f>回测!A3657</f>
        <v>45139</v>
      </c>
      <c r="B3657">
        <f>回测!F3657</f>
        <v>152160.25625418627</v>
      </c>
      <c r="C3657" t="str">
        <f>回测!K3657</f>
        <v>否</v>
      </c>
      <c r="D3657">
        <f>COUNTIF($C$2:C3657,"是")</f>
        <v>45</v>
      </c>
      <c r="E3657">
        <f>IF(COUNTA(F$2:F3657)&lt;2,0,AVERAGE(F$2:F3657)/_xlfn.STDEV.P(F$2:F3657)*SQRT(252))</f>
        <v>0.55463627774827884</v>
      </c>
      <c r="F3657">
        <f t="shared" si="173"/>
        <v>2.5102339429761145E-5</v>
      </c>
      <c r="G3657" s="4">
        <f>MAX($B$2:$B3657)</f>
        <v>154718.62971138561</v>
      </c>
      <c r="H3657" s="5">
        <f t="shared" si="171"/>
        <v>1.6535652248030996E-2</v>
      </c>
      <c r="I3657" s="5">
        <f t="shared" si="172"/>
        <v>0.12754234227413352</v>
      </c>
    </row>
    <row r="3658" spans="1:9" x14ac:dyDescent="0.25">
      <c r="A3658" s="3">
        <f>回测!A3658</f>
        <v>45140</v>
      </c>
      <c r="B3658">
        <f>回测!F3658</f>
        <v>151873.7521547683</v>
      </c>
      <c r="C3658" t="str">
        <f>回测!K3658</f>
        <v>否</v>
      </c>
      <c r="D3658">
        <f>COUNTIF($C$2:C3658,"是")</f>
        <v>45</v>
      </c>
      <c r="E3658">
        <f>IF(COUNTA(F$2:F3658)&lt;2,0,AVERAGE(F$2:F3658)/_xlfn.STDEV.P(F$2:F3658)*SQRT(252))</f>
        <v>0.55217082624744029</v>
      </c>
      <c r="F3658">
        <f t="shared" si="173"/>
        <v>-1.8829102057987823E-3</v>
      </c>
      <c r="G3658" s="4">
        <f>MAX($B$2:$B3658)</f>
        <v>154718.62971138561</v>
      </c>
      <c r="H3658" s="5">
        <f t="shared" si="171"/>
        <v>1.8387427305452397E-2</v>
      </c>
      <c r="I3658" s="5">
        <f t="shared" si="172"/>
        <v>0.12754234227413352</v>
      </c>
    </row>
    <row r="3659" spans="1:9" x14ac:dyDescent="0.25">
      <c r="A3659" s="3">
        <f>回测!A3659</f>
        <v>45141</v>
      </c>
      <c r="B3659">
        <f>回测!F3659</f>
        <v>152075.65699322955</v>
      </c>
      <c r="C3659" t="str">
        <f>回测!K3659</f>
        <v>否</v>
      </c>
      <c r="D3659">
        <f>COUNTIF($C$2:C3659,"是")</f>
        <v>45</v>
      </c>
      <c r="E3659">
        <f>IF(COUNTA(F$2:F3659)&lt;2,0,AVERAGE(F$2:F3659)/_xlfn.STDEV.P(F$2:F3659)*SQRT(252))</f>
        <v>0.55375503737135401</v>
      </c>
      <c r="F3659">
        <f t="shared" si="173"/>
        <v>1.3294254971425445E-3</v>
      </c>
      <c r="G3659" s="4">
        <f>MAX($B$2:$B3659)</f>
        <v>154718.62971138561</v>
      </c>
      <c r="H3659" s="5">
        <f t="shared" si="171"/>
        <v>1.7082446522996619E-2</v>
      </c>
      <c r="I3659" s="5">
        <f t="shared" si="172"/>
        <v>0.12754234227413352</v>
      </c>
    </row>
    <row r="3660" spans="1:9" x14ac:dyDescent="0.25">
      <c r="A3660" s="3">
        <f>回测!A3660</f>
        <v>45142</v>
      </c>
      <c r="B3660">
        <f>回测!F3660</f>
        <v>152250.53069579639</v>
      </c>
      <c r="C3660" t="str">
        <f>回测!K3660</f>
        <v>否</v>
      </c>
      <c r="D3660">
        <f>COUNTIF($C$2:C3660,"是")</f>
        <v>45</v>
      </c>
      <c r="E3660">
        <f>IF(COUNTA(F$2:F3660)&lt;2,0,AVERAGE(F$2:F3660)/_xlfn.STDEV.P(F$2:F3660)*SQRT(252))</f>
        <v>0.55511600198055377</v>
      </c>
      <c r="F3660">
        <f t="shared" si="173"/>
        <v>1.1499125239657904E-3</v>
      </c>
      <c r="G3660" s="4">
        <f>MAX($B$2:$B3660)</f>
        <v>154718.62971138561</v>
      </c>
      <c r="H3660" s="5">
        <f t="shared" si="171"/>
        <v>1.5952177318227623E-2</v>
      </c>
      <c r="I3660" s="5">
        <f t="shared" si="172"/>
        <v>0.12754234227413352</v>
      </c>
    </row>
    <row r="3661" spans="1:9" x14ac:dyDescent="0.25">
      <c r="A3661" s="3">
        <f>回测!A3661</f>
        <v>45143</v>
      </c>
      <c r="B3661">
        <f>回测!F3661</f>
        <v>152250.53069579639</v>
      </c>
      <c r="C3661" t="str">
        <f>回测!K3661</f>
        <v>否</v>
      </c>
      <c r="D3661">
        <f>COUNTIF($C$2:C3661,"是")</f>
        <v>45</v>
      </c>
      <c r="E3661">
        <f>IF(COUNTA(F$2:F3661)&lt;2,0,AVERAGE(F$2:F3661)/_xlfn.STDEV.P(F$2:F3661)*SQRT(252))</f>
        <v>0.55504004780506755</v>
      </c>
      <c r="F3661">
        <f t="shared" si="173"/>
        <v>0</v>
      </c>
      <c r="G3661" s="4">
        <f>MAX($B$2:$B3661)</f>
        <v>154718.62971138561</v>
      </c>
      <c r="H3661" s="5">
        <f t="shared" si="171"/>
        <v>1.5952177318227623E-2</v>
      </c>
      <c r="I3661" s="5">
        <f t="shared" si="172"/>
        <v>0.12754234227413352</v>
      </c>
    </row>
    <row r="3662" spans="1:9" x14ac:dyDescent="0.25">
      <c r="A3662" s="3">
        <f>回测!A3662</f>
        <v>45144</v>
      </c>
      <c r="B3662">
        <f>回测!F3662</f>
        <v>152250.53069579639</v>
      </c>
      <c r="C3662" t="str">
        <f>回测!K3662</f>
        <v>否</v>
      </c>
      <c r="D3662">
        <f>COUNTIF($C$2:C3662,"是")</f>
        <v>45</v>
      </c>
      <c r="E3662">
        <f>IF(COUNTA(F$2:F3662)&lt;2,0,AVERAGE(F$2:F3662)/_xlfn.STDEV.P(F$2:F3662)*SQRT(252))</f>
        <v>0.5549641247985182</v>
      </c>
      <c r="F3662">
        <f t="shared" si="173"/>
        <v>0</v>
      </c>
      <c r="G3662" s="4">
        <f>MAX($B$2:$B3662)</f>
        <v>154718.62971138561</v>
      </c>
      <c r="H3662" s="5">
        <f t="shared" si="171"/>
        <v>1.5952177318227623E-2</v>
      </c>
      <c r="I3662" s="5">
        <f t="shared" si="172"/>
        <v>0.12754234227413352</v>
      </c>
    </row>
    <row r="3663" spans="1:9" x14ac:dyDescent="0.25">
      <c r="A3663" s="3">
        <f>回测!A3663</f>
        <v>45145</v>
      </c>
      <c r="B3663">
        <f>回测!F3663</f>
        <v>152041.5699517371</v>
      </c>
      <c r="C3663" t="str">
        <f>回测!K3663</f>
        <v>否</v>
      </c>
      <c r="D3663">
        <f>COUNTIF($C$2:C3663,"是")</f>
        <v>45</v>
      </c>
      <c r="E3663">
        <f>IF(COUNTA(F$2:F3663)&lt;2,0,AVERAGE(F$2:F3663)/_xlfn.STDEV.P(F$2:F3663)*SQRT(252))</f>
        <v>0.55315219869505872</v>
      </c>
      <c r="F3663">
        <f t="shared" si="173"/>
        <v>-1.3724795776036691E-3</v>
      </c>
      <c r="G3663" s="4">
        <f>MAX($B$2:$B3663)</f>
        <v>154718.62971138561</v>
      </c>
      <c r="H3663" s="5">
        <f t="shared" si="171"/>
        <v>1.7302762858243614E-2</v>
      </c>
      <c r="I3663" s="5">
        <f t="shared" si="172"/>
        <v>0.12754234227413352</v>
      </c>
    </row>
    <row r="3664" spans="1:9" x14ac:dyDescent="0.25">
      <c r="A3664" s="3">
        <f>回测!A3664</f>
        <v>45146</v>
      </c>
      <c r="B3664">
        <f>回测!F3664</f>
        <v>151939.41194623927</v>
      </c>
      <c r="C3664" t="str">
        <f>回测!K3664</f>
        <v>否</v>
      </c>
      <c r="D3664">
        <f>COUNTIF($C$2:C3664,"是")</f>
        <v>45</v>
      </c>
      <c r="E3664">
        <f>IF(COUNTA(F$2:F3664)&lt;2,0,AVERAGE(F$2:F3664)/_xlfn.STDEV.P(F$2:F3664)*SQRT(252))</f>
        <v>0.55222980967841506</v>
      </c>
      <c r="F3664">
        <f t="shared" si="173"/>
        <v>-6.7190838354436178E-4</v>
      </c>
      <c r="G3664" s="4">
        <f>MAX($B$2:$B3664)</f>
        <v>154718.62971138561</v>
      </c>
      <c r="H3664" s="5">
        <f t="shared" si="171"/>
        <v>1.7963045370365083E-2</v>
      </c>
      <c r="I3664" s="5">
        <f t="shared" si="172"/>
        <v>0.12754234227413352</v>
      </c>
    </row>
    <row r="3665" spans="1:9" x14ac:dyDescent="0.25">
      <c r="A3665" s="3">
        <f>回测!A3665</f>
        <v>45147</v>
      </c>
      <c r="B3665">
        <f>回测!F3665</f>
        <v>151842.94917478401</v>
      </c>
      <c r="C3665" t="str">
        <f>回测!K3665</f>
        <v>否</v>
      </c>
      <c r="D3665">
        <f>COUNTIF($C$2:C3665,"是")</f>
        <v>45</v>
      </c>
      <c r="E3665">
        <f>IF(COUNTA(F$2:F3665)&lt;2,0,AVERAGE(F$2:F3665)/_xlfn.STDEV.P(F$2:F3665)*SQRT(252))</f>
        <v>0.55135450687920884</v>
      </c>
      <c r="F3665">
        <f t="shared" si="173"/>
        <v>-6.3487656177974028E-4</v>
      </c>
      <c r="G3665" s="4">
        <f>MAX($B$2:$B3665)</f>
        <v>154718.62971138561</v>
      </c>
      <c r="H3665" s="5">
        <f t="shared" si="171"/>
        <v>1.8586517615660991E-2</v>
      </c>
      <c r="I3665" s="5">
        <f t="shared" si="172"/>
        <v>0.12754234227413352</v>
      </c>
    </row>
    <row r="3666" spans="1:9" x14ac:dyDescent="0.25">
      <c r="A3666" s="3">
        <f>回测!A3666</f>
        <v>45148</v>
      </c>
      <c r="B3666">
        <f>回测!F3666</f>
        <v>151748.59227669452</v>
      </c>
      <c r="C3666" t="str">
        <f>回测!K3666</f>
        <v>否</v>
      </c>
      <c r="D3666">
        <f>COUNTIF($C$2:C3666,"是")</f>
        <v>45</v>
      </c>
      <c r="E3666">
        <f>IF(COUNTA(F$2:F3666)&lt;2,0,AVERAGE(F$2:F3666)/_xlfn.STDEV.P(F$2:F3666)*SQRT(252))</f>
        <v>0.55049647962080561</v>
      </c>
      <c r="F3666">
        <f t="shared" si="173"/>
        <v>-6.2141112644542584E-4</v>
      </c>
      <c r="G3666" s="4">
        <f>MAX($B$2:$B3666)</f>
        <v>154718.62971138561</v>
      </c>
      <c r="H3666" s="5">
        <f t="shared" si="171"/>
        <v>1.9196378873258202E-2</v>
      </c>
      <c r="I3666" s="5">
        <f t="shared" si="172"/>
        <v>0.12754234227413352</v>
      </c>
    </row>
    <row r="3667" spans="1:9" x14ac:dyDescent="0.25">
      <c r="A3667" s="3">
        <f>回测!A3667</f>
        <v>45149</v>
      </c>
      <c r="B3667">
        <f>回测!F3667</f>
        <v>151005.70390891944</v>
      </c>
      <c r="C3667" t="str">
        <f>回测!K3667</f>
        <v>否</v>
      </c>
      <c r="D3667">
        <f>COUNTIF($C$2:C3667,"是")</f>
        <v>45</v>
      </c>
      <c r="E3667">
        <f>IF(COUNTA(F$2:F3667)&lt;2,0,AVERAGE(F$2:F3667)/_xlfn.STDEV.P(F$2:F3667)*SQRT(252))</f>
        <v>0.54412625479133414</v>
      </c>
      <c r="F3667">
        <f t="shared" si="173"/>
        <v>-4.8955206544553098E-3</v>
      </c>
      <c r="G3667" s="4">
        <f>MAX($B$2:$B3667)</f>
        <v>154718.62971138561</v>
      </c>
      <c r="H3667" s="5">
        <f t="shared" si="171"/>
        <v>2.3997923258448628E-2</v>
      </c>
      <c r="I3667" s="5">
        <f t="shared" si="172"/>
        <v>0.12754234227413352</v>
      </c>
    </row>
    <row r="3668" spans="1:9" x14ac:dyDescent="0.25">
      <c r="A3668" s="3">
        <f>回测!A3668</f>
        <v>45150</v>
      </c>
      <c r="B3668">
        <f>回测!F3668</f>
        <v>151005.70390891944</v>
      </c>
      <c r="C3668" t="str">
        <f>回测!K3668</f>
        <v>否</v>
      </c>
      <c r="D3668">
        <f>COUNTIF($C$2:C3668,"是")</f>
        <v>45</v>
      </c>
      <c r="E3668">
        <f>IF(COUNTA(F$2:F3668)&lt;2,0,AVERAGE(F$2:F3668)/_xlfn.STDEV.P(F$2:F3668)*SQRT(252))</f>
        <v>0.54405195002187978</v>
      </c>
      <c r="F3668">
        <f t="shared" si="173"/>
        <v>0</v>
      </c>
      <c r="G3668" s="4">
        <f>MAX($B$2:$B3668)</f>
        <v>154718.62971138561</v>
      </c>
      <c r="H3668" s="5">
        <f t="shared" si="171"/>
        <v>2.3997923258448628E-2</v>
      </c>
      <c r="I3668" s="5">
        <f t="shared" si="172"/>
        <v>0.12754234227413352</v>
      </c>
    </row>
    <row r="3669" spans="1:9" x14ac:dyDescent="0.25">
      <c r="A3669" s="3">
        <f>回测!A3669</f>
        <v>45151</v>
      </c>
      <c r="B3669">
        <f>回测!F3669</f>
        <v>151005.70390891944</v>
      </c>
      <c r="C3669" t="str">
        <f>回测!K3669</f>
        <v>否</v>
      </c>
      <c r="D3669">
        <f>COUNTIF($C$2:C3669,"是")</f>
        <v>45</v>
      </c>
      <c r="E3669">
        <f>IF(COUNTA(F$2:F3669)&lt;2,0,AVERAGE(F$2:F3669)/_xlfn.STDEV.P(F$2:F3669)*SQRT(252))</f>
        <v>0.54397767568483646</v>
      </c>
      <c r="F3669">
        <f t="shared" si="173"/>
        <v>0</v>
      </c>
      <c r="G3669" s="4">
        <f>MAX($B$2:$B3669)</f>
        <v>154718.62971138561</v>
      </c>
      <c r="H3669" s="5">
        <f t="shared" si="171"/>
        <v>2.3997923258448628E-2</v>
      </c>
      <c r="I3669" s="5">
        <f t="shared" si="172"/>
        <v>0.12754234227413352</v>
      </c>
    </row>
    <row r="3670" spans="1:9" x14ac:dyDescent="0.25">
      <c r="A3670" s="3">
        <f>回测!A3670</f>
        <v>45152</v>
      </c>
      <c r="B3670">
        <f>回测!F3670</f>
        <v>150811.47735195371</v>
      </c>
      <c r="C3670" t="str">
        <f>回测!K3670</f>
        <v>否</v>
      </c>
      <c r="D3670">
        <f>COUNTIF($C$2:C3670,"是")</f>
        <v>45</v>
      </c>
      <c r="E3670">
        <f>IF(COUNTA(F$2:F3670)&lt;2,0,AVERAGE(F$2:F3670)/_xlfn.STDEV.P(F$2:F3670)*SQRT(252))</f>
        <v>0.54227957730394549</v>
      </c>
      <c r="F3670">
        <f t="shared" si="173"/>
        <v>-1.2862200032052185E-3</v>
      </c>
      <c r="G3670" s="4">
        <f>MAX($B$2:$B3670)</f>
        <v>154718.62971138561</v>
      </c>
      <c r="H3670" s="5">
        <f t="shared" si="171"/>
        <v>2.5253276652723478E-2</v>
      </c>
      <c r="I3670" s="5">
        <f t="shared" si="172"/>
        <v>0.12754234227413352</v>
      </c>
    </row>
    <row r="3671" spans="1:9" x14ac:dyDescent="0.25">
      <c r="A3671" s="3">
        <f>回测!A3671</f>
        <v>45153</v>
      </c>
      <c r="B3671">
        <f>回测!F3671</f>
        <v>150936.91943331622</v>
      </c>
      <c r="C3671" t="str">
        <f>回测!K3671</f>
        <v>否</v>
      </c>
      <c r="D3671">
        <f>COUNTIF($C$2:C3671,"是")</f>
        <v>45</v>
      </c>
      <c r="E3671">
        <f>IF(COUNTA(F$2:F3671)&lt;2,0,AVERAGE(F$2:F3671)/_xlfn.STDEV.P(F$2:F3671)*SQRT(252))</f>
        <v>0.54324462135105878</v>
      </c>
      <c r="F3671">
        <f t="shared" si="173"/>
        <v>8.3178073423262333E-4</v>
      </c>
      <c r="G3671" s="4">
        <f>MAX($B$2:$B3671)</f>
        <v>154718.62971138561</v>
      </c>
      <c r="H3671" s="5">
        <f t="shared" si="171"/>
        <v>2.4442501107486914E-2</v>
      </c>
      <c r="I3671" s="5">
        <f t="shared" si="172"/>
        <v>0.12754234227413352</v>
      </c>
    </row>
    <row r="3672" spans="1:9" x14ac:dyDescent="0.25">
      <c r="A3672" s="3">
        <f>回测!A3672</f>
        <v>45154</v>
      </c>
      <c r="B3672">
        <f>回测!F3672</f>
        <v>150686.73006898124</v>
      </c>
      <c r="C3672" t="str">
        <f>回测!K3672</f>
        <v>否</v>
      </c>
      <c r="D3672">
        <f>COUNTIF($C$2:C3672,"是")</f>
        <v>45</v>
      </c>
      <c r="E3672">
        <f>IF(COUNTA(F$2:F3672)&lt;2,0,AVERAGE(F$2:F3672)/_xlfn.STDEV.P(F$2:F3672)*SQRT(252))</f>
        <v>0.54107468649297186</v>
      </c>
      <c r="F3672">
        <f t="shared" si="173"/>
        <v>-1.6575756632259964E-3</v>
      </c>
      <c r="G3672" s="4">
        <f>MAX($B$2:$B3672)</f>
        <v>154718.62971138561</v>
      </c>
      <c r="H3672" s="5">
        <f t="shared" si="171"/>
        <v>2.6059561475728743E-2</v>
      </c>
      <c r="I3672" s="5">
        <f t="shared" si="172"/>
        <v>0.12754234227413352</v>
      </c>
    </row>
    <row r="3673" spans="1:9" x14ac:dyDescent="0.25">
      <c r="A3673" s="3">
        <f>回测!A3673</f>
        <v>45155</v>
      </c>
      <c r="B3673">
        <f>回测!F3673</f>
        <v>150761.51952606544</v>
      </c>
      <c r="C3673" t="str">
        <f>回测!K3673</f>
        <v>否</v>
      </c>
      <c r="D3673">
        <f>COUNTIF($C$2:C3673,"是")</f>
        <v>45</v>
      </c>
      <c r="E3673">
        <f>IF(COUNTA(F$2:F3673)&lt;2,0,AVERAGE(F$2:F3673)/_xlfn.STDEV.P(F$2:F3673)*SQRT(252))</f>
        <v>0.54162173172401751</v>
      </c>
      <c r="F3673">
        <f t="shared" si="173"/>
        <v>4.963241092958981E-4</v>
      </c>
      <c r="G3673" s="4">
        <f>MAX($B$2:$B3673)</f>
        <v>154718.62971138561</v>
      </c>
      <c r="H3673" s="5">
        <f t="shared" si="171"/>
        <v>2.5576171355070954E-2</v>
      </c>
      <c r="I3673" s="5">
        <f t="shared" si="172"/>
        <v>0.12754234227413352</v>
      </c>
    </row>
    <row r="3674" spans="1:9" x14ac:dyDescent="0.25">
      <c r="A3674" s="3">
        <f>回测!A3674</f>
        <v>45156</v>
      </c>
      <c r="B3674">
        <f>回测!F3674</f>
        <v>150233.35870043238</v>
      </c>
      <c r="C3674" t="str">
        <f>回测!K3674</f>
        <v>否</v>
      </c>
      <c r="D3674">
        <f>COUNTIF($C$2:C3674,"是")</f>
        <v>45</v>
      </c>
      <c r="E3674">
        <f>IF(COUNTA(F$2:F3674)&lt;2,0,AVERAGE(F$2:F3674)/_xlfn.STDEV.P(F$2:F3674)*SQRT(252))</f>
        <v>0.53708036888549904</v>
      </c>
      <c r="F3674">
        <f t="shared" si="173"/>
        <v>-3.5032866960573728E-3</v>
      </c>
      <c r="G3674" s="4">
        <f>MAX($B$2:$B3674)</f>
        <v>154718.62971138561</v>
      </c>
      <c r="H3674" s="5">
        <f t="shared" si="171"/>
        <v>2.8989857390284035E-2</v>
      </c>
      <c r="I3674" s="5">
        <f t="shared" si="172"/>
        <v>0.12754234227413352</v>
      </c>
    </row>
    <row r="3675" spans="1:9" x14ac:dyDescent="0.25">
      <c r="A3675" s="3">
        <f>回测!A3675</f>
        <v>45157</v>
      </c>
      <c r="B3675">
        <f>回测!F3675</f>
        <v>150233.35870043238</v>
      </c>
      <c r="C3675" t="str">
        <f>回测!K3675</f>
        <v>否</v>
      </c>
      <c r="D3675">
        <f>COUNTIF($C$2:C3675,"是")</f>
        <v>45</v>
      </c>
      <c r="E3675">
        <f>IF(COUNTA(F$2:F3675)&lt;2,0,AVERAGE(F$2:F3675)/_xlfn.STDEV.P(F$2:F3675)*SQRT(252))</f>
        <v>0.53700716828346384</v>
      </c>
      <c r="F3675">
        <f t="shared" si="173"/>
        <v>0</v>
      </c>
      <c r="G3675" s="4">
        <f>MAX($B$2:$B3675)</f>
        <v>154718.62971138561</v>
      </c>
      <c r="H3675" s="5">
        <f t="shared" si="171"/>
        <v>2.8989857390284035E-2</v>
      </c>
      <c r="I3675" s="5">
        <f t="shared" si="172"/>
        <v>0.12754234227413352</v>
      </c>
    </row>
    <row r="3676" spans="1:9" x14ac:dyDescent="0.25">
      <c r="A3676" s="3">
        <f>回测!A3676</f>
        <v>45158</v>
      </c>
      <c r="B3676">
        <f>回测!F3676</f>
        <v>150233.35870043238</v>
      </c>
      <c r="C3676" t="str">
        <f>回测!K3676</f>
        <v>否</v>
      </c>
      <c r="D3676">
        <f>COUNTIF($C$2:C3676,"是")</f>
        <v>45</v>
      </c>
      <c r="E3676">
        <f>IF(COUNTA(F$2:F3676)&lt;2,0,AVERAGE(F$2:F3676)/_xlfn.STDEV.P(F$2:F3676)*SQRT(252))</f>
        <v>0.53693399760358695</v>
      </c>
      <c r="F3676">
        <f t="shared" si="173"/>
        <v>0</v>
      </c>
      <c r="G3676" s="4">
        <f>MAX($B$2:$B3676)</f>
        <v>154718.62971138561</v>
      </c>
      <c r="H3676" s="5">
        <f t="shared" si="171"/>
        <v>2.8989857390284035E-2</v>
      </c>
      <c r="I3676" s="5">
        <f t="shared" si="172"/>
        <v>0.12754234227413352</v>
      </c>
    </row>
    <row r="3677" spans="1:9" x14ac:dyDescent="0.25">
      <c r="A3677" s="3">
        <f>回测!A3677</f>
        <v>45159</v>
      </c>
      <c r="B3677">
        <f>回测!F3677</f>
        <v>149905.89108742101</v>
      </c>
      <c r="C3677" t="str">
        <f>回测!K3677</f>
        <v>否</v>
      </c>
      <c r="D3677">
        <f>COUNTIF($C$2:C3677,"是")</f>
        <v>45</v>
      </c>
      <c r="E3677">
        <f>IF(COUNTA(F$2:F3677)&lt;2,0,AVERAGE(F$2:F3677)/_xlfn.STDEV.P(F$2:F3677)*SQRT(252))</f>
        <v>0.53410062562269534</v>
      </c>
      <c r="F3677">
        <f t="shared" si="173"/>
        <v>-2.1797263659952826E-3</v>
      </c>
      <c r="G3677" s="4">
        <f>MAX($B$2:$B3677)</f>
        <v>154718.62971138561</v>
      </c>
      <c r="H3677" s="5">
        <f t="shared" si="171"/>
        <v>3.1106393799779308E-2</v>
      </c>
      <c r="I3677" s="5">
        <f t="shared" si="172"/>
        <v>0.12754234227413352</v>
      </c>
    </row>
    <row r="3678" spans="1:9" x14ac:dyDescent="0.25">
      <c r="A3678" s="3">
        <f>回测!A3678</f>
        <v>45160</v>
      </c>
      <c r="B3678">
        <f>回测!F3678</f>
        <v>150044.55666344706</v>
      </c>
      <c r="C3678" t="str">
        <f>回测!K3678</f>
        <v>否</v>
      </c>
      <c r="D3678">
        <f>COUNTIF($C$2:C3678,"是")</f>
        <v>45</v>
      </c>
      <c r="E3678">
        <f>IF(COUNTA(F$2:F3678)&lt;2,0,AVERAGE(F$2:F3678)/_xlfn.STDEV.P(F$2:F3678)*SQRT(252))</f>
        <v>0.53518150224865957</v>
      </c>
      <c r="F3678">
        <f t="shared" si="173"/>
        <v>9.250175227948354E-4</v>
      </c>
      <c r="G3678" s="4">
        <f>MAX($B$2:$B3678)</f>
        <v>154718.62971138561</v>
      </c>
      <c r="H3678" s="5">
        <f t="shared" si="171"/>
        <v>3.0210150236320232E-2</v>
      </c>
      <c r="I3678" s="5">
        <f t="shared" si="172"/>
        <v>0.12754234227413352</v>
      </c>
    </row>
    <row r="3679" spans="1:9" x14ac:dyDescent="0.25">
      <c r="A3679" s="3">
        <f>回测!A3679</f>
        <v>45161</v>
      </c>
      <c r="B3679">
        <f>回测!F3679</f>
        <v>149692.42719186193</v>
      </c>
      <c r="C3679" t="str">
        <f>回测!K3679</f>
        <v>否</v>
      </c>
      <c r="D3679">
        <f>COUNTIF($C$2:C3679,"是")</f>
        <v>45</v>
      </c>
      <c r="E3679">
        <f>IF(COUNTA(F$2:F3679)&lt;2,0,AVERAGE(F$2:F3679)/_xlfn.STDEV.P(F$2:F3679)*SQRT(252))</f>
        <v>0.53213555755711972</v>
      </c>
      <c r="F3679">
        <f t="shared" si="173"/>
        <v>-2.3468326970031983E-3</v>
      </c>
      <c r="G3679" s="4">
        <f>MAX($B$2:$B3679)</f>
        <v>154718.62971138561</v>
      </c>
      <c r="H3679" s="5">
        <f t="shared" si="171"/>
        <v>3.2486084764967393E-2</v>
      </c>
      <c r="I3679" s="5">
        <f t="shared" si="172"/>
        <v>0.12754234227413352</v>
      </c>
    </row>
    <row r="3680" spans="1:9" x14ac:dyDescent="0.25">
      <c r="A3680" s="3">
        <f>回测!A3680</f>
        <v>45162</v>
      </c>
      <c r="B3680">
        <f>回测!F3680</f>
        <v>150007.01892190514</v>
      </c>
      <c r="C3680" t="str">
        <f>回测!K3680</f>
        <v>否</v>
      </c>
      <c r="D3680">
        <f>COUNTIF($C$2:C3680,"是")</f>
        <v>45</v>
      </c>
      <c r="E3680">
        <f>IF(COUNTA(F$2:F3680)&lt;2,0,AVERAGE(F$2:F3680)/_xlfn.STDEV.P(F$2:F3680)*SQRT(252))</f>
        <v>0.53466805856487054</v>
      </c>
      <c r="F3680">
        <f t="shared" si="173"/>
        <v>2.1015874746956875E-3</v>
      </c>
      <c r="G3680" s="4">
        <f>MAX($B$2:$B3680)</f>
        <v>154718.62971138561</v>
      </c>
      <c r="H3680" s="5">
        <f t="shared" si="171"/>
        <v>3.0452769639115695E-2</v>
      </c>
      <c r="I3680" s="5">
        <f t="shared" si="172"/>
        <v>0.12754234227413352</v>
      </c>
    </row>
    <row r="3681" spans="1:9" x14ac:dyDescent="0.25">
      <c r="A3681" s="3">
        <f>回测!A3681</f>
        <v>45163</v>
      </c>
      <c r="B3681">
        <f>回测!F3681</f>
        <v>149785.58038920269</v>
      </c>
      <c r="C3681" t="str">
        <f>回测!K3681</f>
        <v>否</v>
      </c>
      <c r="D3681">
        <f>COUNTIF($C$2:C3681,"是")</f>
        <v>45</v>
      </c>
      <c r="E3681">
        <f>IF(COUNTA(F$2:F3681)&lt;2,0,AVERAGE(F$2:F3681)/_xlfn.STDEV.P(F$2:F3681)*SQRT(252))</f>
        <v>0.53273370918810536</v>
      </c>
      <c r="F3681">
        <f t="shared" si="173"/>
        <v>-1.4761878097032666E-3</v>
      </c>
      <c r="G3681" s="4">
        <f>MAX($B$2:$B3681)</f>
        <v>154718.62971138561</v>
      </c>
      <c r="H3681" s="5">
        <f t="shared" si="171"/>
        <v>3.1884003441506104E-2</v>
      </c>
      <c r="I3681" s="5">
        <f t="shared" si="172"/>
        <v>0.12754234227413352</v>
      </c>
    </row>
    <row r="3682" spans="1:9" x14ac:dyDescent="0.25">
      <c r="A3682" s="3">
        <f>回测!A3682</f>
        <v>45164</v>
      </c>
      <c r="B3682">
        <f>回测!F3682</f>
        <v>149785.58038920269</v>
      </c>
      <c r="C3682" t="str">
        <f>回测!K3682</f>
        <v>否</v>
      </c>
      <c r="D3682">
        <f>COUNTIF($C$2:C3682,"是")</f>
        <v>45</v>
      </c>
      <c r="E3682">
        <f>IF(COUNTA(F$2:F3682)&lt;2,0,AVERAGE(F$2:F3682)/_xlfn.STDEV.P(F$2:F3682)*SQRT(252))</f>
        <v>0.53266124046606367</v>
      </c>
      <c r="F3682">
        <f t="shared" si="173"/>
        <v>0</v>
      </c>
      <c r="G3682" s="4">
        <f>MAX($B$2:$B3682)</f>
        <v>154718.62971138561</v>
      </c>
      <c r="H3682" s="5">
        <f t="shared" si="171"/>
        <v>3.1884003441506104E-2</v>
      </c>
      <c r="I3682" s="5">
        <f t="shared" si="172"/>
        <v>0.12754234227413352</v>
      </c>
    </row>
    <row r="3683" spans="1:9" x14ac:dyDescent="0.25">
      <c r="A3683" s="3">
        <f>回测!A3683</f>
        <v>45165</v>
      </c>
      <c r="B3683">
        <f>回测!F3683</f>
        <v>149785.58038920269</v>
      </c>
      <c r="C3683" t="str">
        <f>回测!K3683</f>
        <v>否</v>
      </c>
      <c r="D3683">
        <f>COUNTIF($C$2:C3683,"是")</f>
        <v>45</v>
      </c>
      <c r="E3683">
        <f>IF(COUNTA(F$2:F3683)&lt;2,0,AVERAGE(F$2:F3683)/_xlfn.STDEV.P(F$2:F3683)*SQRT(252))</f>
        <v>0.53258880131012876</v>
      </c>
      <c r="F3683">
        <f t="shared" si="173"/>
        <v>0</v>
      </c>
      <c r="G3683" s="4">
        <f>MAX($B$2:$B3683)</f>
        <v>154718.62971138561</v>
      </c>
      <c r="H3683" s="5">
        <f t="shared" si="171"/>
        <v>3.1884003441506104E-2</v>
      </c>
      <c r="I3683" s="5">
        <f t="shared" si="172"/>
        <v>0.12754234227413352</v>
      </c>
    </row>
    <row r="3684" spans="1:9" x14ac:dyDescent="0.25">
      <c r="A3684" s="3">
        <f>回测!A3684</f>
        <v>45166</v>
      </c>
      <c r="B3684">
        <f>回测!F3684</f>
        <v>150264.57499663881</v>
      </c>
      <c r="C3684" t="str">
        <f>回测!K3684</f>
        <v>否</v>
      </c>
      <c r="D3684">
        <f>COUNTIF($C$2:C3684,"是")</f>
        <v>45</v>
      </c>
      <c r="E3684">
        <f>IF(COUNTA(F$2:F3684)&lt;2,0,AVERAGE(F$2:F3684)/_xlfn.STDEV.P(F$2:F3684)*SQRT(252))</f>
        <v>0.53645611469844789</v>
      </c>
      <c r="F3684">
        <f t="shared" si="173"/>
        <v>3.1978686212084106E-3</v>
      </c>
      <c r="G3684" s="4">
        <f>MAX($B$2:$B3684)</f>
        <v>154718.62971138561</v>
      </c>
      <c r="H3684" s="5">
        <f t="shared" si="171"/>
        <v>2.8788095674421754E-2</v>
      </c>
      <c r="I3684" s="5">
        <f t="shared" si="172"/>
        <v>0.12754234227413352</v>
      </c>
    </row>
    <row r="3685" spans="1:9" x14ac:dyDescent="0.25">
      <c r="A3685" s="3">
        <f>回测!A3685</f>
        <v>45167</v>
      </c>
      <c r="B3685">
        <f>回测!F3685</f>
        <v>150531.46492891174</v>
      </c>
      <c r="C3685" t="str">
        <f>回测!K3685</f>
        <v>否</v>
      </c>
      <c r="D3685">
        <f>COUNTIF($C$2:C3685,"是")</f>
        <v>45</v>
      </c>
      <c r="E3685">
        <f>IF(COUNTA(F$2:F3685)&lt;2,0,AVERAGE(F$2:F3685)/_xlfn.STDEV.P(F$2:F3685)*SQRT(252))</f>
        <v>0.53858624017721946</v>
      </c>
      <c r="F3685">
        <f t="shared" si="173"/>
        <v>1.7761334118764349E-3</v>
      </c>
      <c r="G3685" s="4">
        <f>MAX($B$2:$B3685)</f>
        <v>154718.62971138561</v>
      </c>
      <c r="H3685" s="5">
        <f t="shared" si="171"/>
        <v>2.7063093761137025E-2</v>
      </c>
      <c r="I3685" s="5">
        <f t="shared" si="172"/>
        <v>0.12754234227413352</v>
      </c>
    </row>
    <row r="3686" spans="1:9" x14ac:dyDescent="0.25">
      <c r="A3686" s="3">
        <f>回测!A3686</f>
        <v>45168</v>
      </c>
      <c r="B3686">
        <f>回测!F3686</f>
        <v>150724.26969230367</v>
      </c>
      <c r="C3686" t="str">
        <f>回测!K3686</f>
        <v>否</v>
      </c>
      <c r="D3686">
        <f>COUNTIF($C$2:C3686,"是")</f>
        <v>45</v>
      </c>
      <c r="E3686">
        <f>IF(COUNTA(F$2:F3686)&lt;2,0,AVERAGE(F$2:F3686)/_xlfn.STDEV.P(F$2:F3686)*SQRT(252))</f>
        <v>0.54010535369869339</v>
      </c>
      <c r="F3686">
        <f t="shared" si="173"/>
        <v>1.2808269917721216E-3</v>
      </c>
      <c r="G3686" s="4">
        <f>MAX($B$2:$B3686)</f>
        <v>154718.62971138561</v>
      </c>
      <c r="H3686" s="5">
        <f t="shared" si="171"/>
        <v>2.5816929910335129E-2</v>
      </c>
      <c r="I3686" s="5">
        <f t="shared" si="172"/>
        <v>0.12754234227413352</v>
      </c>
    </row>
    <row r="3687" spans="1:9" x14ac:dyDescent="0.25">
      <c r="A3687" s="3">
        <f>回测!A3687</f>
        <v>45169</v>
      </c>
      <c r="B3687">
        <f>回测!F3687</f>
        <v>150699.80457171853</v>
      </c>
      <c r="C3687" t="str">
        <f>回测!K3687</f>
        <v>否</v>
      </c>
      <c r="D3687">
        <f>COUNTIF($C$2:C3687,"是")</f>
        <v>45</v>
      </c>
      <c r="E3687">
        <f>IF(COUNTA(F$2:F3687)&lt;2,0,AVERAGE(F$2:F3687)/_xlfn.STDEV.P(F$2:F3687)*SQRT(252))</f>
        <v>0.53982877651088201</v>
      </c>
      <c r="F3687">
        <f t="shared" si="173"/>
        <v>-1.6231706171199178E-4</v>
      </c>
      <c r="G3687" s="4">
        <f>MAX($B$2:$B3687)</f>
        <v>154718.62971138561</v>
      </c>
      <c r="H3687" s="5">
        <f t="shared" si="171"/>
        <v>2.5975056443841682E-2</v>
      </c>
      <c r="I3687" s="5">
        <f t="shared" si="172"/>
        <v>0.12754234227413352</v>
      </c>
    </row>
    <row r="3688" spans="1:9" x14ac:dyDescent="0.25">
      <c r="A3688" s="3">
        <f>回测!A3688</f>
        <v>45170</v>
      </c>
      <c r="B3688">
        <f>回测!F3688</f>
        <v>150851.48942417727</v>
      </c>
      <c r="C3688" t="str">
        <f>回测!K3688</f>
        <v>否</v>
      </c>
      <c r="D3688">
        <f>COUNTIF($C$2:C3688,"是")</f>
        <v>45</v>
      </c>
      <c r="E3688">
        <f>IF(COUNTA(F$2:F3688)&lt;2,0,AVERAGE(F$2:F3688)/_xlfn.STDEV.P(F$2:F3688)*SQRT(252))</f>
        <v>0.54100810253002729</v>
      </c>
      <c r="F3688">
        <f t="shared" si="173"/>
        <v>1.0065364908058427E-3</v>
      </c>
      <c r="G3688" s="4">
        <f>MAX($B$2:$B3688)</f>
        <v>154718.62971138561</v>
      </c>
      <c r="H3688" s="5">
        <f t="shared" si="171"/>
        <v>2.4994664795197297E-2</v>
      </c>
      <c r="I3688" s="5">
        <f t="shared" si="172"/>
        <v>0.12754234227413352</v>
      </c>
    </row>
    <row r="3689" spans="1:9" x14ac:dyDescent="0.25">
      <c r="A3689" s="3">
        <f>回测!A3689</f>
        <v>45171</v>
      </c>
      <c r="B3689">
        <f>回测!F3689</f>
        <v>150851.48942417727</v>
      </c>
      <c r="C3689" t="str">
        <f>回测!K3689</f>
        <v>否</v>
      </c>
      <c r="D3689">
        <f>COUNTIF($C$2:C3689,"是")</f>
        <v>45</v>
      </c>
      <c r="E3689">
        <f>IF(COUNTA(F$2:F3689)&lt;2,0,AVERAGE(F$2:F3689)/_xlfn.STDEV.P(F$2:F3689)*SQRT(252))</f>
        <v>0.54093464537395686</v>
      </c>
      <c r="F3689">
        <f t="shared" si="173"/>
        <v>0</v>
      </c>
      <c r="G3689" s="4">
        <f>MAX($B$2:$B3689)</f>
        <v>154718.62971138561</v>
      </c>
      <c r="H3689" s="5">
        <f t="shared" si="171"/>
        <v>2.4994664795197297E-2</v>
      </c>
      <c r="I3689" s="5">
        <f t="shared" si="172"/>
        <v>0.12754234227413352</v>
      </c>
    </row>
    <row r="3690" spans="1:9" x14ac:dyDescent="0.25">
      <c r="A3690" s="3">
        <f>回测!A3690</f>
        <v>45172</v>
      </c>
      <c r="B3690">
        <f>回测!F3690</f>
        <v>150851.48942417727</v>
      </c>
      <c r="C3690" t="str">
        <f>回测!K3690</f>
        <v>否</v>
      </c>
      <c r="D3690">
        <f>COUNTIF($C$2:C3690,"是")</f>
        <v>45</v>
      </c>
      <c r="E3690">
        <f>IF(COUNTA(F$2:F3690)&lt;2,0,AVERAGE(F$2:F3690)/_xlfn.STDEV.P(F$2:F3690)*SQRT(252))</f>
        <v>0.54086121813142485</v>
      </c>
      <c r="F3690">
        <f t="shared" si="173"/>
        <v>0</v>
      </c>
      <c r="G3690" s="4">
        <f>MAX($B$2:$B3690)</f>
        <v>154718.62971138561</v>
      </c>
      <c r="H3690" s="5">
        <f t="shared" si="171"/>
        <v>2.4994664795197297E-2</v>
      </c>
      <c r="I3690" s="5">
        <f t="shared" si="172"/>
        <v>0.12754234227413352</v>
      </c>
    </row>
    <row r="3691" spans="1:9" x14ac:dyDescent="0.25">
      <c r="A3691" s="3">
        <f>回测!A3691</f>
        <v>45173</v>
      </c>
      <c r="B3691">
        <f>回测!F3691</f>
        <v>151455.6093518124</v>
      </c>
      <c r="C3691" t="str">
        <f>回测!K3691</f>
        <v>否</v>
      </c>
      <c r="D3691">
        <f>COUNTIF($C$2:C3691,"是")</f>
        <v>45</v>
      </c>
      <c r="E3691">
        <f>IF(COUNTA(F$2:F3691)&lt;2,0,AVERAGE(F$2:F3691)/_xlfn.STDEV.P(F$2:F3691)*SQRT(252))</f>
        <v>0.54569474791709938</v>
      </c>
      <c r="F3691">
        <f t="shared" si="173"/>
        <v>4.0047329326422521E-3</v>
      </c>
      <c r="G3691" s="4">
        <f>MAX($B$2:$B3691)</f>
        <v>154718.62971138561</v>
      </c>
      <c r="H3691" s="5">
        <f t="shared" si="171"/>
        <v>2.1090028819800821E-2</v>
      </c>
      <c r="I3691" s="5">
        <f t="shared" si="172"/>
        <v>0.12754234227413352</v>
      </c>
    </row>
    <row r="3692" spans="1:9" x14ac:dyDescent="0.25">
      <c r="A3692" s="3">
        <f>回测!A3692</f>
        <v>45174</v>
      </c>
      <c r="B3692">
        <f>回测!F3692</f>
        <v>151239.4348765547</v>
      </c>
      <c r="C3692" t="str">
        <f>回测!K3692</f>
        <v>否</v>
      </c>
      <c r="D3692">
        <f>COUNTIF($C$2:C3692,"是")</f>
        <v>45</v>
      </c>
      <c r="E3692">
        <f>IF(COUNTA(F$2:F3692)&lt;2,0,AVERAGE(F$2:F3692)/_xlfn.STDEV.P(F$2:F3692)*SQRT(252))</f>
        <v>0.5438241641265299</v>
      </c>
      <c r="F3692">
        <f t="shared" si="173"/>
        <v>-1.4273124394854619E-3</v>
      </c>
      <c r="G3692" s="4">
        <f>MAX($B$2:$B3692)</f>
        <v>154718.62971138561</v>
      </c>
      <c r="H3692" s="5">
        <f t="shared" si="171"/>
        <v>2.2487239198802689E-2</v>
      </c>
      <c r="I3692" s="5">
        <f t="shared" si="172"/>
        <v>0.12754234227413352</v>
      </c>
    </row>
    <row r="3693" spans="1:9" x14ac:dyDescent="0.25">
      <c r="A3693" s="3">
        <f>回测!A3693</f>
        <v>45175</v>
      </c>
      <c r="B3693">
        <f>回测!F3693</f>
        <v>151085.80017984658</v>
      </c>
      <c r="C3693" t="str">
        <f>回测!K3693</f>
        <v>否</v>
      </c>
      <c r="D3693">
        <f>COUNTIF($C$2:C3693,"是")</f>
        <v>45</v>
      </c>
      <c r="E3693">
        <f>IF(COUNTA(F$2:F3693)&lt;2,0,AVERAGE(F$2:F3693)/_xlfn.STDEV.P(F$2:F3693)*SQRT(252))</f>
        <v>0.54247460000737624</v>
      </c>
      <c r="F3693">
        <f t="shared" si="173"/>
        <v>-1.0158375481468251E-3</v>
      </c>
      <c r="G3693" s="4">
        <f>MAX($B$2:$B3693)</f>
        <v>154718.62971138561</v>
      </c>
      <c r="H3693" s="5">
        <f t="shared" si="171"/>
        <v>2.3480233365017256E-2</v>
      </c>
      <c r="I3693" s="5">
        <f t="shared" si="172"/>
        <v>0.12754234227413352</v>
      </c>
    </row>
    <row r="3694" spans="1:9" x14ac:dyDescent="0.25">
      <c r="A3694" s="3">
        <f>回测!A3694</f>
        <v>45176</v>
      </c>
      <c r="B3694">
        <f>回测!F3694</f>
        <v>150521.88428657709</v>
      </c>
      <c r="C3694" t="str">
        <f>回测!K3694</f>
        <v>否</v>
      </c>
      <c r="D3694">
        <f>COUNTIF($C$2:C3694,"是")</f>
        <v>45</v>
      </c>
      <c r="E3694">
        <f>IF(COUNTA(F$2:F3694)&lt;2,0,AVERAGE(F$2:F3694)/_xlfn.STDEV.P(F$2:F3694)*SQRT(252))</f>
        <v>0.53765224542225809</v>
      </c>
      <c r="F3694">
        <f t="shared" si="173"/>
        <v>-3.7324215286825835E-3</v>
      </c>
      <c r="G3694" s="4">
        <f>MAX($B$2:$B3694)</f>
        <v>154718.62971138561</v>
      </c>
      <c r="H3694" s="5">
        <f t="shared" si="171"/>
        <v>2.7125016765189747E-2</v>
      </c>
      <c r="I3694" s="5">
        <f t="shared" si="172"/>
        <v>0.12754234227413352</v>
      </c>
    </row>
    <row r="3695" spans="1:9" x14ac:dyDescent="0.25">
      <c r="A3695" s="3">
        <f>回测!A3695</f>
        <v>45177</v>
      </c>
      <c r="B3695">
        <f>回测!F3695</f>
        <v>150621.70371000189</v>
      </c>
      <c r="C3695" t="str">
        <f>回测!K3695</f>
        <v>否</v>
      </c>
      <c r="D3695">
        <f>COUNTIF($C$2:C3695,"是")</f>
        <v>45</v>
      </c>
      <c r="E3695">
        <f>IF(COUNTA(F$2:F3695)&lt;2,0,AVERAGE(F$2:F3695)/_xlfn.STDEV.P(F$2:F3695)*SQRT(252))</f>
        <v>0.53840496656484893</v>
      </c>
      <c r="F3695">
        <f t="shared" si="173"/>
        <v>6.6315555308071872E-4</v>
      </c>
      <c r="G3695" s="4">
        <f>MAX($B$2:$B3695)</f>
        <v>154718.62971138561</v>
      </c>
      <c r="H3695" s="5">
        <f t="shared" si="171"/>
        <v>2.6479849317604387E-2</v>
      </c>
      <c r="I3695" s="5">
        <f t="shared" si="172"/>
        <v>0.12754234227413352</v>
      </c>
    </row>
    <row r="3696" spans="1:9" x14ac:dyDescent="0.25">
      <c r="A3696" s="3">
        <f>回测!A3696</f>
        <v>45178</v>
      </c>
      <c r="B3696">
        <f>回测!F3696</f>
        <v>150621.70371000189</v>
      </c>
      <c r="C3696" t="str">
        <f>回测!K3696</f>
        <v>否</v>
      </c>
      <c r="D3696">
        <f>COUNTIF($C$2:C3696,"是")</f>
        <v>45</v>
      </c>
      <c r="E3696">
        <f>IF(COUNTA(F$2:F3696)&lt;2,0,AVERAGE(F$2:F3696)/_xlfn.STDEV.P(F$2:F3696)*SQRT(252))</f>
        <v>0.5383320022088991</v>
      </c>
      <c r="F3696">
        <f t="shared" si="173"/>
        <v>0</v>
      </c>
      <c r="G3696" s="4">
        <f>MAX($B$2:$B3696)</f>
        <v>154718.62971138561</v>
      </c>
      <c r="H3696" s="5">
        <f t="shared" si="171"/>
        <v>2.6479849317604387E-2</v>
      </c>
      <c r="I3696" s="5">
        <f t="shared" si="172"/>
        <v>0.12754234227413352</v>
      </c>
    </row>
    <row r="3697" spans="1:9" x14ac:dyDescent="0.25">
      <c r="A3697" s="3">
        <f>回测!A3697</f>
        <v>45179</v>
      </c>
      <c r="B3697">
        <f>回测!F3697</f>
        <v>150621.70371000189</v>
      </c>
      <c r="C3697" t="str">
        <f>回测!K3697</f>
        <v>否</v>
      </c>
      <c r="D3697">
        <f>COUNTIF($C$2:C3697,"是")</f>
        <v>45</v>
      </c>
      <c r="E3697">
        <f>IF(COUNTA(F$2:F3697)&lt;2,0,AVERAGE(F$2:F3697)/_xlfn.STDEV.P(F$2:F3697)*SQRT(252))</f>
        <v>0.53825906750918406</v>
      </c>
      <c r="F3697">
        <f t="shared" si="173"/>
        <v>0</v>
      </c>
      <c r="G3697" s="4">
        <f>MAX($B$2:$B3697)</f>
        <v>154718.62971138561</v>
      </c>
      <c r="H3697" s="5">
        <f t="shared" si="171"/>
        <v>2.6479849317604387E-2</v>
      </c>
      <c r="I3697" s="5">
        <f t="shared" si="172"/>
        <v>0.12754234227413352</v>
      </c>
    </row>
    <row r="3698" spans="1:9" x14ac:dyDescent="0.25">
      <c r="A3698" s="3">
        <f>回测!A3698</f>
        <v>45180</v>
      </c>
      <c r="B3698">
        <f>回测!F3698</f>
        <v>150968.55481299449</v>
      </c>
      <c r="C3698" t="str">
        <f>回测!K3698</f>
        <v>否</v>
      </c>
      <c r="D3698">
        <f>COUNTIF($C$2:C3698,"是")</f>
        <v>45</v>
      </c>
      <c r="E3698">
        <f>IF(COUNTA(F$2:F3698)&lt;2,0,AVERAGE(F$2:F3698)/_xlfn.STDEV.P(F$2:F3698)*SQRT(252))</f>
        <v>0.54102855965405039</v>
      </c>
      <c r="F3698">
        <f t="shared" si="173"/>
        <v>2.3027963065695989E-3</v>
      </c>
      <c r="G3698" s="4">
        <f>MAX($B$2:$B3698)</f>
        <v>154718.62971138561</v>
      </c>
      <c r="H3698" s="5">
        <f t="shared" si="171"/>
        <v>2.4238030710241998E-2</v>
      </c>
      <c r="I3698" s="5">
        <f t="shared" si="172"/>
        <v>0.12754234227413352</v>
      </c>
    </row>
    <row r="3699" spans="1:9" x14ac:dyDescent="0.25">
      <c r="A3699" s="3">
        <f>回测!A3699</f>
        <v>45181</v>
      </c>
      <c r="B3699">
        <f>回测!F3699</f>
        <v>150934.13367588329</v>
      </c>
      <c r="C3699" t="str">
        <f>回测!K3699</f>
        <v>否</v>
      </c>
      <c r="D3699">
        <f>COUNTIF($C$2:C3699,"是")</f>
        <v>45</v>
      </c>
      <c r="E3699">
        <f>IF(COUNTA(F$2:F3699)&lt;2,0,AVERAGE(F$2:F3699)/_xlfn.STDEV.P(F$2:F3699)*SQRT(252))</f>
        <v>0.54067036332172635</v>
      </c>
      <c r="F3699">
        <f t="shared" si="173"/>
        <v>-2.280020309781694E-4</v>
      </c>
      <c r="G3699" s="4">
        <f>MAX($B$2:$B3699)</f>
        <v>154718.62971138561</v>
      </c>
      <c r="H3699" s="5">
        <f t="shared" si="171"/>
        <v>2.446050642099129E-2</v>
      </c>
      <c r="I3699" s="5">
        <f t="shared" si="172"/>
        <v>0.12754234227413352</v>
      </c>
    </row>
    <row r="3700" spans="1:9" x14ac:dyDescent="0.25">
      <c r="A3700" s="3">
        <f>回测!A3700</f>
        <v>45182</v>
      </c>
      <c r="B3700">
        <f>回测!F3700</f>
        <v>150824.11553593411</v>
      </c>
      <c r="C3700" t="str">
        <f>回测!K3700</f>
        <v>否</v>
      </c>
      <c r="D3700">
        <f>COUNTIF($C$2:C3700,"是")</f>
        <v>45</v>
      </c>
      <c r="E3700">
        <f>IF(COUNTA(F$2:F3700)&lt;2,0,AVERAGE(F$2:F3700)/_xlfn.STDEV.P(F$2:F3700)*SQRT(252))</f>
        <v>0.53968412472443439</v>
      </c>
      <c r="F3700">
        <f t="shared" si="173"/>
        <v>-7.2891490658721914E-4</v>
      </c>
      <c r="G3700" s="4">
        <f>MAX($B$2:$B3700)</f>
        <v>154718.62971138561</v>
      </c>
      <c r="H3700" s="5">
        <f t="shared" si="171"/>
        <v>2.5171591699825635E-2</v>
      </c>
      <c r="I3700" s="5">
        <f t="shared" si="172"/>
        <v>0.12754234227413352</v>
      </c>
    </row>
    <row r="3701" spans="1:9" x14ac:dyDescent="0.25">
      <c r="A3701" s="3">
        <f>回测!A3701</f>
        <v>45183</v>
      </c>
      <c r="B3701">
        <f>回测!F3701</f>
        <v>151112.7951952595</v>
      </c>
      <c r="C3701" t="str">
        <f>回测!K3701</f>
        <v>否</v>
      </c>
      <c r="D3701">
        <f>COUNTIF($C$2:C3701,"是")</f>
        <v>45</v>
      </c>
      <c r="E3701">
        <f>IF(COUNTA(F$2:F3701)&lt;2,0,AVERAGE(F$2:F3701)/_xlfn.STDEV.P(F$2:F3701)*SQRT(252))</f>
        <v>0.54197704420133608</v>
      </c>
      <c r="F3701">
        <f t="shared" si="173"/>
        <v>1.9140152640684249E-3</v>
      </c>
      <c r="G3701" s="4">
        <f>MAX($B$2:$B3701)</f>
        <v>154718.62971138561</v>
      </c>
      <c r="H3701" s="5">
        <f t="shared" si="171"/>
        <v>2.3305755246491588E-2</v>
      </c>
      <c r="I3701" s="5">
        <f t="shared" si="172"/>
        <v>0.12754234227413352</v>
      </c>
    </row>
    <row r="3702" spans="1:9" x14ac:dyDescent="0.25">
      <c r="A3702" s="3">
        <f>回测!A3702</f>
        <v>45184</v>
      </c>
      <c r="B3702">
        <f>回测!F3702</f>
        <v>150555.02301712174</v>
      </c>
      <c r="C3702" t="str">
        <f>回测!K3702</f>
        <v>否</v>
      </c>
      <c r="D3702">
        <f>COUNTIF($C$2:C3702,"是")</f>
        <v>45</v>
      </c>
      <c r="E3702">
        <f>IF(COUNTA(F$2:F3702)&lt;2,0,AVERAGE(F$2:F3702)/_xlfn.STDEV.P(F$2:F3702)*SQRT(252))</f>
        <v>0.53721479856945109</v>
      </c>
      <c r="F3702">
        <f t="shared" si="173"/>
        <v>-3.6910982780580248E-3</v>
      </c>
      <c r="G3702" s="4">
        <f>MAX($B$2:$B3702)</f>
        <v>154718.62971138561</v>
      </c>
      <c r="H3702" s="5">
        <f t="shared" si="171"/>
        <v>2.6910829691490501E-2</v>
      </c>
      <c r="I3702" s="5">
        <f t="shared" si="172"/>
        <v>0.12754234227413352</v>
      </c>
    </row>
    <row r="3703" spans="1:9" x14ac:dyDescent="0.25">
      <c r="A3703" s="3">
        <f>回测!A3703</f>
        <v>45185</v>
      </c>
      <c r="B3703">
        <f>回测!F3703</f>
        <v>150555.02301712174</v>
      </c>
      <c r="C3703" t="str">
        <f>回测!K3703</f>
        <v>否</v>
      </c>
      <c r="D3703">
        <f>COUNTIF($C$2:C3703,"是")</f>
        <v>45</v>
      </c>
      <c r="E3703">
        <f>IF(COUNTA(F$2:F3703)&lt;2,0,AVERAGE(F$2:F3703)/_xlfn.STDEV.P(F$2:F3703)*SQRT(252))</f>
        <v>0.53714213358066498</v>
      </c>
      <c r="F3703">
        <f t="shared" si="173"/>
        <v>0</v>
      </c>
      <c r="G3703" s="4">
        <f>MAX($B$2:$B3703)</f>
        <v>154718.62971138561</v>
      </c>
      <c r="H3703" s="5">
        <f t="shared" si="171"/>
        <v>2.6910829691490501E-2</v>
      </c>
      <c r="I3703" s="5">
        <f t="shared" si="172"/>
        <v>0.12754234227413352</v>
      </c>
    </row>
    <row r="3704" spans="1:9" x14ac:dyDescent="0.25">
      <c r="A3704" s="3">
        <f>回测!A3704</f>
        <v>45186</v>
      </c>
      <c r="B3704">
        <f>回测!F3704</f>
        <v>150555.02301712174</v>
      </c>
      <c r="C3704" t="str">
        <f>回测!K3704</f>
        <v>否</v>
      </c>
      <c r="D3704">
        <f>COUNTIF($C$2:C3704,"是")</f>
        <v>45</v>
      </c>
      <c r="E3704">
        <f>IF(COUNTA(F$2:F3704)&lt;2,0,AVERAGE(F$2:F3704)/_xlfn.STDEV.P(F$2:F3704)*SQRT(252))</f>
        <v>0.53706949807043736</v>
      </c>
      <c r="F3704">
        <f t="shared" si="173"/>
        <v>0</v>
      </c>
      <c r="G3704" s="4">
        <f>MAX($B$2:$B3704)</f>
        <v>154718.62971138561</v>
      </c>
      <c r="H3704" s="5">
        <f t="shared" si="171"/>
        <v>2.6910829691490501E-2</v>
      </c>
      <c r="I3704" s="5">
        <f t="shared" si="172"/>
        <v>0.12754234227413352</v>
      </c>
    </row>
    <row r="3705" spans="1:9" x14ac:dyDescent="0.25">
      <c r="A3705" s="3">
        <f>回测!A3705</f>
        <v>45187</v>
      </c>
      <c r="B3705">
        <f>回测!F3705</f>
        <v>150431.70569535586</v>
      </c>
      <c r="C3705" t="str">
        <f>回测!K3705</f>
        <v>否</v>
      </c>
      <c r="D3705">
        <f>COUNTIF($C$2:C3705,"是")</f>
        <v>45</v>
      </c>
      <c r="E3705">
        <f>IF(COUNTA(F$2:F3705)&lt;2,0,AVERAGE(F$2:F3705)/_xlfn.STDEV.P(F$2:F3705)*SQRT(252))</f>
        <v>0.53597139585925191</v>
      </c>
      <c r="F3705">
        <f t="shared" si="173"/>
        <v>-8.1908473921754599E-4</v>
      </c>
      <c r="G3705" s="4">
        <f>MAX($B$2:$B3705)</f>
        <v>154718.62971138561</v>
      </c>
      <c r="H3705" s="5">
        <f t="shared" si="171"/>
        <v>2.7707872180788073E-2</v>
      </c>
      <c r="I3705" s="5">
        <f t="shared" si="172"/>
        <v>0.12754234227413352</v>
      </c>
    </row>
    <row r="3706" spans="1:9" x14ac:dyDescent="0.25">
      <c r="A3706" s="3">
        <f>回测!A3706</f>
        <v>45188</v>
      </c>
      <c r="B3706">
        <f>回测!F3706</f>
        <v>150678.43332491207</v>
      </c>
      <c r="C3706" t="str">
        <f>回测!K3706</f>
        <v>否</v>
      </c>
      <c r="D3706">
        <f>COUNTIF($C$2:C3706,"是")</f>
        <v>45</v>
      </c>
      <c r="E3706">
        <f>IF(COUNTA(F$2:F3706)&lt;2,0,AVERAGE(F$2:F3706)/_xlfn.STDEV.P(F$2:F3706)*SQRT(252))</f>
        <v>0.5379274178923541</v>
      </c>
      <c r="F3706">
        <f t="shared" si="173"/>
        <v>1.640130505838E-3</v>
      </c>
      <c r="G3706" s="4">
        <f>MAX($B$2:$B3706)</f>
        <v>154718.62971138561</v>
      </c>
      <c r="H3706" s="5">
        <f t="shared" si="171"/>
        <v>2.6113186201365601E-2</v>
      </c>
      <c r="I3706" s="5">
        <f t="shared" si="172"/>
        <v>0.12754234227413352</v>
      </c>
    </row>
    <row r="3707" spans="1:9" x14ac:dyDescent="0.25">
      <c r="A3707" s="3">
        <f>回测!A3707</f>
        <v>45189</v>
      </c>
      <c r="B3707">
        <f>回测!F3707</f>
        <v>150789.8583493208</v>
      </c>
      <c r="C3707" t="str">
        <f>回测!K3707</f>
        <v>否</v>
      </c>
      <c r="D3707">
        <f>COUNTIF($C$2:C3707,"是")</f>
        <v>45</v>
      </c>
      <c r="E3707">
        <f>IF(COUNTA(F$2:F3707)&lt;2,0,AVERAGE(F$2:F3707)/_xlfn.STDEV.P(F$2:F3707)*SQRT(252))</f>
        <v>0.53877324466981802</v>
      </c>
      <c r="F3707">
        <f t="shared" si="173"/>
        <v>7.3948887010555353E-4</v>
      </c>
      <c r="G3707" s="4">
        <f>MAX($B$2:$B3707)</f>
        <v>154718.62971138561</v>
      </c>
      <c r="H3707" s="5">
        <f t="shared" si="171"/>
        <v>2.5393007741818852E-2</v>
      </c>
      <c r="I3707" s="5">
        <f t="shared" si="172"/>
        <v>0.12754234227413352</v>
      </c>
    </row>
    <row r="3708" spans="1:9" x14ac:dyDescent="0.25">
      <c r="A3708" s="3">
        <f>回测!A3708</f>
        <v>45190</v>
      </c>
      <c r="B3708">
        <f>回测!F3708</f>
        <v>150356.57553974251</v>
      </c>
      <c r="C3708" t="str">
        <f>回测!K3708</f>
        <v>否</v>
      </c>
      <c r="D3708">
        <f>COUNTIF($C$2:C3708,"是")</f>
        <v>45</v>
      </c>
      <c r="E3708">
        <f>IF(COUNTA(F$2:F3708)&lt;2,0,AVERAGE(F$2:F3708)/_xlfn.STDEV.P(F$2:F3708)*SQRT(252))</f>
        <v>0.53506856392677704</v>
      </c>
      <c r="F3708">
        <f t="shared" si="173"/>
        <v>-2.8734214245001999E-3</v>
      </c>
      <c r="G3708" s="4">
        <f>MAX($B$2:$B3708)</f>
        <v>154718.62971138561</v>
      </c>
      <c r="H3708" s="5">
        <f t="shared" si="171"/>
        <v>2.819346435384118E-2</v>
      </c>
      <c r="I3708" s="5">
        <f t="shared" si="172"/>
        <v>0.12754234227413352</v>
      </c>
    </row>
    <row r="3709" spans="1:9" x14ac:dyDescent="0.25">
      <c r="A3709" s="3">
        <f>回测!A3709</f>
        <v>45191</v>
      </c>
      <c r="B3709">
        <f>回测!F3709</f>
        <v>150891.80095493529</v>
      </c>
      <c r="C3709" t="str">
        <f>回测!K3709</f>
        <v>否</v>
      </c>
      <c r="D3709">
        <f>COUNTIF($C$2:C3709,"是")</f>
        <v>45</v>
      </c>
      <c r="E3709">
        <f>IF(COUNTA(F$2:F3709)&lt;2,0,AVERAGE(F$2:F3709)/_xlfn.STDEV.P(F$2:F3709)*SQRT(252))</f>
        <v>0.53935438816673964</v>
      </c>
      <c r="F3709">
        <f t="shared" si="173"/>
        <v>3.5597074040256693E-3</v>
      </c>
      <c r="G3709" s="4">
        <f>MAX($B$2:$B3709)</f>
        <v>154718.62971138561</v>
      </c>
      <c r="H3709" s="5">
        <f t="shared" si="171"/>
        <v>2.4734117433620972E-2</v>
      </c>
      <c r="I3709" s="5">
        <f t="shared" si="172"/>
        <v>0.12754234227413352</v>
      </c>
    </row>
    <row r="3710" spans="1:9" x14ac:dyDescent="0.25">
      <c r="A3710" s="3">
        <f>回测!A3710</f>
        <v>45192</v>
      </c>
      <c r="B3710">
        <f>回测!F3710</f>
        <v>150891.80095493529</v>
      </c>
      <c r="C3710" t="str">
        <f>回测!K3710</f>
        <v>否</v>
      </c>
      <c r="D3710">
        <f>COUNTIF($C$2:C3710,"是")</f>
        <v>45</v>
      </c>
      <c r="E3710">
        <f>IF(COUNTA(F$2:F3710)&lt;2,0,AVERAGE(F$2:F3710)/_xlfn.STDEV.P(F$2:F3710)*SQRT(252))</f>
        <v>0.53928157084044126</v>
      </c>
      <c r="F3710">
        <f t="shared" si="173"/>
        <v>0</v>
      </c>
      <c r="G3710" s="4">
        <f>MAX($B$2:$B3710)</f>
        <v>154718.62971138561</v>
      </c>
      <c r="H3710" s="5">
        <f t="shared" si="171"/>
        <v>2.4734117433620972E-2</v>
      </c>
      <c r="I3710" s="5">
        <f t="shared" si="172"/>
        <v>0.12754234227413352</v>
      </c>
    </row>
    <row r="3711" spans="1:9" x14ac:dyDescent="0.25">
      <c r="A3711" s="3">
        <f>回测!A3711</f>
        <v>45193</v>
      </c>
      <c r="B3711">
        <f>回测!F3711</f>
        <v>150891.80095493529</v>
      </c>
      <c r="C3711" t="str">
        <f>回测!K3711</f>
        <v>否</v>
      </c>
      <c r="D3711">
        <f>COUNTIF($C$2:C3711,"是")</f>
        <v>45</v>
      </c>
      <c r="E3711">
        <f>IF(COUNTA(F$2:F3711)&lt;2,0,AVERAGE(F$2:F3711)/_xlfn.STDEV.P(F$2:F3711)*SQRT(252))</f>
        <v>0.53920878299901487</v>
      </c>
      <c r="F3711">
        <f t="shared" si="173"/>
        <v>0</v>
      </c>
      <c r="G3711" s="4">
        <f>MAX($B$2:$B3711)</f>
        <v>154718.62971138561</v>
      </c>
      <c r="H3711" s="5">
        <f t="shared" si="171"/>
        <v>2.4734117433620972E-2</v>
      </c>
      <c r="I3711" s="5">
        <f t="shared" si="172"/>
        <v>0.12754234227413352</v>
      </c>
    </row>
    <row r="3712" spans="1:9" x14ac:dyDescent="0.25">
      <c r="A3712" s="3">
        <f>回测!A3712</f>
        <v>45194</v>
      </c>
      <c r="B3712">
        <f>回测!F3712</f>
        <v>150786.34781111756</v>
      </c>
      <c r="C3712" t="str">
        <f>回测!K3712</f>
        <v>否</v>
      </c>
      <c r="D3712">
        <f>COUNTIF($C$2:C3712,"是")</f>
        <v>45</v>
      </c>
      <c r="E3712">
        <f>IF(COUNTA(F$2:F3712)&lt;2,0,AVERAGE(F$2:F3712)/_xlfn.STDEV.P(F$2:F3712)*SQRT(252))</f>
        <v>0.53826260119751446</v>
      </c>
      <c r="F3712">
        <f t="shared" si="173"/>
        <v>-6.9886596322898953E-4</v>
      </c>
      <c r="G3712" s="4">
        <f>MAX($B$2:$B3712)</f>
        <v>154718.62971138561</v>
      </c>
      <c r="H3712" s="5">
        <f t="shared" si="171"/>
        <v>2.5415697564045048E-2</v>
      </c>
      <c r="I3712" s="5">
        <f t="shared" si="172"/>
        <v>0.12754234227413352</v>
      </c>
    </row>
    <row r="3713" spans="1:9" x14ac:dyDescent="0.25">
      <c r="A3713" s="3">
        <f>回测!A3713</f>
        <v>45195</v>
      </c>
      <c r="B3713">
        <f>回测!F3713</f>
        <v>150513.36488362547</v>
      </c>
      <c r="C3713" t="str">
        <f>回测!K3713</f>
        <v>否</v>
      </c>
      <c r="D3713">
        <f>COUNTIF($C$2:C3713,"是")</f>
        <v>45</v>
      </c>
      <c r="E3713">
        <f>IF(COUNTA(F$2:F3713)&lt;2,0,AVERAGE(F$2:F3713)/_xlfn.STDEV.P(F$2:F3713)*SQRT(252))</f>
        <v>0.53591549646200709</v>
      </c>
      <c r="F3713">
        <f t="shared" si="173"/>
        <v>-1.8103955129548099E-3</v>
      </c>
      <c r="G3713" s="4">
        <f>MAX($B$2:$B3713)</f>
        <v>154718.62971138561</v>
      </c>
      <c r="H3713" s="5">
        <f t="shared" si="171"/>
        <v>2.7180080612171253E-2</v>
      </c>
      <c r="I3713" s="5">
        <f t="shared" si="172"/>
        <v>0.12754234227413352</v>
      </c>
    </row>
    <row r="3714" spans="1:9" x14ac:dyDescent="0.25">
      <c r="A3714" s="3">
        <f>回测!A3714</f>
        <v>45196</v>
      </c>
      <c r="B3714">
        <f>回测!F3714</f>
        <v>149955.67707624153</v>
      </c>
      <c r="C3714" t="str">
        <f>回测!K3714</f>
        <v>否</v>
      </c>
      <c r="D3714">
        <f>COUNTIF($C$2:C3714,"是")</f>
        <v>45</v>
      </c>
      <c r="E3714">
        <f>IF(COUNTA(F$2:F3714)&lt;2,0,AVERAGE(F$2:F3714)/_xlfn.STDEV.P(F$2:F3714)*SQRT(252))</f>
        <v>0.5311469318342491</v>
      </c>
      <c r="F3714">
        <f t="shared" si="173"/>
        <v>-3.7052377894490895E-3</v>
      </c>
      <c r="G3714" s="4">
        <f>MAX($B$2:$B3714)</f>
        <v>154718.62971138561</v>
      </c>
      <c r="H3714" s="5">
        <f t="shared" si="171"/>
        <v>3.0784609739815894E-2</v>
      </c>
      <c r="I3714" s="5">
        <f t="shared" si="172"/>
        <v>0.12754234227413352</v>
      </c>
    </row>
    <row r="3715" spans="1:9" x14ac:dyDescent="0.25">
      <c r="A3715" s="3">
        <f>回测!A3715</f>
        <v>45197</v>
      </c>
      <c r="B3715">
        <f>回测!F3715</f>
        <v>149360.373771591</v>
      </c>
      <c r="C3715" t="str">
        <f>回测!K3715</f>
        <v>否</v>
      </c>
      <c r="D3715">
        <f>COUNTIF($C$2:C3715,"是")</f>
        <v>45</v>
      </c>
      <c r="E3715">
        <f>IF(COUNTA(F$2:F3715)&lt;2,0,AVERAGE(F$2:F3715)/_xlfn.STDEV.P(F$2:F3715)*SQRT(252))</f>
        <v>0.52603981233937769</v>
      </c>
      <c r="F3715">
        <f t="shared" si="173"/>
        <v>-3.9698617368641997E-3</v>
      </c>
      <c r="G3715" s="4">
        <f>MAX($B$2:$B3715)</f>
        <v>154718.62971138561</v>
      </c>
      <c r="H3715" s="5">
        <f t="shared" ref="H3715:H3778" si="174">1-($B3715/$G3715)</f>
        <v>3.4632260832389683E-2</v>
      </c>
      <c r="I3715" s="5">
        <f t="shared" si="172"/>
        <v>0.12754234227413352</v>
      </c>
    </row>
    <row r="3716" spans="1:9" x14ac:dyDescent="0.25">
      <c r="A3716" s="3">
        <f>回测!A3716</f>
        <v>45198</v>
      </c>
      <c r="B3716">
        <f>回测!F3716</f>
        <v>149360.373771591</v>
      </c>
      <c r="C3716" t="str">
        <f>回测!K3716</f>
        <v>否</v>
      </c>
      <c r="D3716">
        <f>COUNTIF($C$2:C3716,"是")</f>
        <v>45</v>
      </c>
      <c r="E3716">
        <f>IF(COUNTA(F$2:F3716)&lt;2,0,AVERAGE(F$2:F3716)/_xlfn.STDEV.P(F$2:F3716)*SQRT(252))</f>
        <v>0.5259689113181264</v>
      </c>
      <c r="F3716">
        <f t="shared" si="173"/>
        <v>0</v>
      </c>
      <c r="G3716" s="4">
        <f>MAX($B$2:$B3716)</f>
        <v>154718.62971138561</v>
      </c>
      <c r="H3716" s="5">
        <f t="shared" si="174"/>
        <v>3.4632260832389683E-2</v>
      </c>
      <c r="I3716" s="5">
        <f t="shared" ref="I3716:I3779" si="175">MAX($I3715,$H3716)</f>
        <v>0.12754234227413352</v>
      </c>
    </row>
    <row r="3717" spans="1:9" x14ac:dyDescent="0.25">
      <c r="A3717" s="3">
        <f>回测!A3717</f>
        <v>45199</v>
      </c>
      <c r="B3717">
        <f>回测!F3717</f>
        <v>149360.373771591</v>
      </c>
      <c r="C3717" t="str">
        <f>回测!K3717</f>
        <v>否</v>
      </c>
      <c r="D3717">
        <f>COUNTIF($C$2:C3717,"是")</f>
        <v>45</v>
      </c>
      <c r="E3717">
        <f>IF(COUNTA(F$2:F3717)&lt;2,0,AVERAGE(F$2:F3717)/_xlfn.STDEV.P(F$2:F3717)*SQRT(252))</f>
        <v>0.52589803895782417</v>
      </c>
      <c r="F3717">
        <f t="shared" ref="F3717:F3780" si="176">IF(B3716=0,0,B3717/B3716-1)</f>
        <v>0</v>
      </c>
      <c r="G3717" s="4">
        <f>MAX($B$2:$B3717)</f>
        <v>154718.62971138561</v>
      </c>
      <c r="H3717" s="5">
        <f t="shared" si="174"/>
        <v>3.4632260832389683E-2</v>
      </c>
      <c r="I3717" s="5">
        <f t="shared" si="175"/>
        <v>0.12754234227413352</v>
      </c>
    </row>
    <row r="3718" spans="1:9" x14ac:dyDescent="0.25">
      <c r="A3718" s="3">
        <f>回测!A3718</f>
        <v>45200</v>
      </c>
      <c r="B3718">
        <f>回测!F3718</f>
        <v>149360.373771591</v>
      </c>
      <c r="C3718" t="str">
        <f>回测!K3718</f>
        <v>否</v>
      </c>
      <c r="D3718">
        <f>COUNTIF($C$2:C3718,"是")</f>
        <v>45</v>
      </c>
      <c r="E3718">
        <f>IF(COUNTA(F$2:F3718)&lt;2,0,AVERAGE(F$2:F3718)/_xlfn.STDEV.P(F$2:F3718)*SQRT(252))</f>
        <v>0.52582719523916654</v>
      </c>
      <c r="F3718">
        <f t="shared" si="176"/>
        <v>0</v>
      </c>
      <c r="G3718" s="4">
        <f>MAX($B$2:$B3718)</f>
        <v>154718.62971138561</v>
      </c>
      <c r="H3718" s="5">
        <f t="shared" si="174"/>
        <v>3.4632260832389683E-2</v>
      </c>
      <c r="I3718" s="5">
        <f t="shared" si="175"/>
        <v>0.12754234227413352</v>
      </c>
    </row>
    <row r="3719" spans="1:9" x14ac:dyDescent="0.25">
      <c r="A3719" s="3">
        <f>回测!A3719</f>
        <v>45201</v>
      </c>
      <c r="B3719">
        <f>回测!F3719</f>
        <v>149360.373771591</v>
      </c>
      <c r="C3719" t="str">
        <f>回测!K3719</f>
        <v>否</v>
      </c>
      <c r="D3719">
        <f>COUNTIF($C$2:C3719,"是")</f>
        <v>45</v>
      </c>
      <c r="E3719">
        <f>IF(COUNTA(F$2:F3719)&lt;2,0,AVERAGE(F$2:F3719)/_xlfn.STDEV.P(F$2:F3719)*SQRT(252))</f>
        <v>0.52575638014286707</v>
      </c>
      <c r="F3719">
        <f t="shared" si="176"/>
        <v>0</v>
      </c>
      <c r="G3719" s="4">
        <f>MAX($B$2:$B3719)</f>
        <v>154718.62971138561</v>
      </c>
      <c r="H3719" s="5">
        <f t="shared" si="174"/>
        <v>3.4632260832389683E-2</v>
      </c>
      <c r="I3719" s="5">
        <f t="shared" si="175"/>
        <v>0.12754234227413352</v>
      </c>
    </row>
    <row r="3720" spans="1:9" x14ac:dyDescent="0.25">
      <c r="A3720" s="3">
        <f>回测!A3720</f>
        <v>45202</v>
      </c>
      <c r="B3720">
        <f>回测!F3720</f>
        <v>149360.373771591</v>
      </c>
      <c r="C3720" t="str">
        <f>回测!K3720</f>
        <v>否</v>
      </c>
      <c r="D3720">
        <f>COUNTIF($C$2:C3720,"是")</f>
        <v>45</v>
      </c>
      <c r="E3720">
        <f>IF(COUNTA(F$2:F3720)&lt;2,0,AVERAGE(F$2:F3720)/_xlfn.STDEV.P(F$2:F3720)*SQRT(252))</f>
        <v>0.52568559364965761</v>
      </c>
      <c r="F3720">
        <f t="shared" si="176"/>
        <v>0</v>
      </c>
      <c r="G3720" s="4">
        <f>MAX($B$2:$B3720)</f>
        <v>154718.62971138561</v>
      </c>
      <c r="H3720" s="5">
        <f t="shared" si="174"/>
        <v>3.4632260832389683E-2</v>
      </c>
      <c r="I3720" s="5">
        <f t="shared" si="175"/>
        <v>0.12754234227413352</v>
      </c>
    </row>
    <row r="3721" spans="1:9" x14ac:dyDescent="0.25">
      <c r="A3721" s="3">
        <f>回测!A3721</f>
        <v>45203</v>
      </c>
      <c r="B3721">
        <f>回测!F3721</f>
        <v>149360.373771591</v>
      </c>
      <c r="C3721" t="str">
        <f>回测!K3721</f>
        <v>否</v>
      </c>
      <c r="D3721">
        <f>COUNTIF($C$2:C3721,"是")</f>
        <v>45</v>
      </c>
      <c r="E3721">
        <f>IF(COUNTA(F$2:F3721)&lt;2,0,AVERAGE(F$2:F3721)/_xlfn.STDEV.P(F$2:F3721)*SQRT(252))</f>
        <v>0.52561483574028811</v>
      </c>
      <c r="F3721">
        <f t="shared" si="176"/>
        <v>0</v>
      </c>
      <c r="G3721" s="4">
        <f>MAX($B$2:$B3721)</f>
        <v>154718.62971138561</v>
      </c>
      <c r="H3721" s="5">
        <f t="shared" si="174"/>
        <v>3.4632260832389683E-2</v>
      </c>
      <c r="I3721" s="5">
        <f t="shared" si="175"/>
        <v>0.12754234227413352</v>
      </c>
    </row>
    <row r="3722" spans="1:9" x14ac:dyDescent="0.25">
      <c r="A3722" s="3">
        <f>回测!A3722</f>
        <v>45204</v>
      </c>
      <c r="B3722">
        <f>回测!F3722</f>
        <v>149360.373771591</v>
      </c>
      <c r="C3722" t="str">
        <f>回测!K3722</f>
        <v>否</v>
      </c>
      <c r="D3722">
        <f>COUNTIF($C$2:C3722,"是")</f>
        <v>45</v>
      </c>
      <c r="E3722">
        <f>IF(COUNTA(F$2:F3722)&lt;2,0,AVERAGE(F$2:F3722)/_xlfn.STDEV.P(F$2:F3722)*SQRT(252))</f>
        <v>0.52554410639552651</v>
      </c>
      <c r="F3722">
        <f t="shared" si="176"/>
        <v>0</v>
      </c>
      <c r="G3722" s="4">
        <f>MAX($B$2:$B3722)</f>
        <v>154718.62971138561</v>
      </c>
      <c r="H3722" s="5">
        <f t="shared" si="174"/>
        <v>3.4632260832389683E-2</v>
      </c>
      <c r="I3722" s="5">
        <f t="shared" si="175"/>
        <v>0.12754234227413352</v>
      </c>
    </row>
    <row r="3723" spans="1:9" x14ac:dyDescent="0.25">
      <c r="A3723" s="3">
        <f>回测!A3723</f>
        <v>45205</v>
      </c>
      <c r="B3723">
        <f>回测!F3723</f>
        <v>149360.373771591</v>
      </c>
      <c r="C3723" t="str">
        <f>回测!K3723</f>
        <v>否</v>
      </c>
      <c r="D3723">
        <f>COUNTIF($C$2:C3723,"是")</f>
        <v>45</v>
      </c>
      <c r="E3723">
        <f>IF(COUNTA(F$2:F3723)&lt;2,0,AVERAGE(F$2:F3723)/_xlfn.STDEV.P(F$2:F3723)*SQRT(252))</f>
        <v>0.52547340559615918</v>
      </c>
      <c r="F3723">
        <f t="shared" si="176"/>
        <v>0</v>
      </c>
      <c r="G3723" s="4">
        <f>MAX($B$2:$B3723)</f>
        <v>154718.62971138561</v>
      </c>
      <c r="H3723" s="5">
        <f t="shared" si="174"/>
        <v>3.4632260832389683E-2</v>
      </c>
      <c r="I3723" s="5">
        <f t="shared" si="175"/>
        <v>0.12754234227413352</v>
      </c>
    </row>
    <row r="3724" spans="1:9" x14ac:dyDescent="0.25">
      <c r="A3724" s="3">
        <f>回测!A3724</f>
        <v>45206</v>
      </c>
      <c r="B3724">
        <f>回测!F3724</f>
        <v>149360.373771591</v>
      </c>
      <c r="C3724" t="str">
        <f>回测!K3724</f>
        <v>否</v>
      </c>
      <c r="D3724">
        <f>COUNTIF($C$2:C3724,"是")</f>
        <v>45</v>
      </c>
      <c r="E3724">
        <f>IF(COUNTA(F$2:F3724)&lt;2,0,AVERAGE(F$2:F3724)/_xlfn.STDEV.P(F$2:F3724)*SQRT(252))</f>
        <v>0.52540273332299026</v>
      </c>
      <c r="F3724">
        <f t="shared" si="176"/>
        <v>0</v>
      </c>
      <c r="G3724" s="4">
        <f>MAX($B$2:$B3724)</f>
        <v>154718.62971138561</v>
      </c>
      <c r="H3724" s="5">
        <f t="shared" si="174"/>
        <v>3.4632260832389683E-2</v>
      </c>
      <c r="I3724" s="5">
        <f t="shared" si="175"/>
        <v>0.12754234227413352</v>
      </c>
    </row>
    <row r="3725" spans="1:9" x14ac:dyDescent="0.25">
      <c r="A3725" s="3">
        <f>回测!A3725</f>
        <v>45207</v>
      </c>
      <c r="B3725">
        <f>回测!F3725</f>
        <v>149360.373771591</v>
      </c>
      <c r="C3725" t="str">
        <f>回测!K3725</f>
        <v>否</v>
      </c>
      <c r="D3725">
        <f>COUNTIF($C$2:C3725,"是")</f>
        <v>45</v>
      </c>
      <c r="E3725">
        <f>IF(COUNTA(F$2:F3725)&lt;2,0,AVERAGE(F$2:F3725)/_xlfn.STDEV.P(F$2:F3725)*SQRT(252))</f>
        <v>0.52533208955684219</v>
      </c>
      <c r="F3725">
        <f t="shared" si="176"/>
        <v>0</v>
      </c>
      <c r="G3725" s="4">
        <f>MAX($B$2:$B3725)</f>
        <v>154718.62971138561</v>
      </c>
      <c r="H3725" s="5">
        <f t="shared" si="174"/>
        <v>3.4632260832389683E-2</v>
      </c>
      <c r="I3725" s="5">
        <f t="shared" si="175"/>
        <v>0.12754234227413352</v>
      </c>
    </row>
    <row r="3726" spans="1:9" x14ac:dyDescent="0.25">
      <c r="A3726" s="3">
        <f>回测!A3726</f>
        <v>45208</v>
      </c>
      <c r="B3726">
        <f>回测!F3726</f>
        <v>149013.20417913323</v>
      </c>
      <c r="C3726" t="str">
        <f>回测!K3726</f>
        <v>否</v>
      </c>
      <c r="D3726">
        <f>COUNTIF($C$2:C3726,"是")</f>
        <v>45</v>
      </c>
      <c r="E3726">
        <f>IF(COUNTA(F$2:F3726)&lt;2,0,AVERAGE(F$2:F3726)/_xlfn.STDEV.P(F$2:F3726)*SQRT(252))</f>
        <v>0.52234118322803025</v>
      </c>
      <c r="F3726">
        <f t="shared" si="176"/>
        <v>-2.3243754932528171E-3</v>
      </c>
      <c r="G3726" s="4">
        <f>MAX($B$2:$B3726)</f>
        <v>154718.62971138561</v>
      </c>
      <c r="H3726" s="5">
        <f t="shared" si="174"/>
        <v>3.6876137947287724E-2</v>
      </c>
      <c r="I3726" s="5">
        <f t="shared" si="175"/>
        <v>0.12754234227413352</v>
      </c>
    </row>
    <row r="3727" spans="1:9" x14ac:dyDescent="0.25">
      <c r="A3727" s="3">
        <f>回测!A3727</f>
        <v>45209</v>
      </c>
      <c r="B3727">
        <f>回测!F3727</f>
        <v>148236.14805292711</v>
      </c>
      <c r="C3727" t="str">
        <f>回测!K3727</f>
        <v>否</v>
      </c>
      <c r="D3727">
        <f>COUNTIF($C$2:C3727,"是")</f>
        <v>45</v>
      </c>
      <c r="E3727">
        <f>IF(COUNTA(F$2:F3727)&lt;2,0,AVERAGE(F$2:F3727)/_xlfn.STDEV.P(F$2:F3727)*SQRT(252))</f>
        <v>0.51563335395227683</v>
      </c>
      <c r="F3727">
        <f t="shared" si="176"/>
        <v>-5.2146796687358998E-3</v>
      </c>
      <c r="G3727" s="4">
        <f>MAX($B$2:$B3727)</f>
        <v>154718.62971138561</v>
      </c>
      <c r="H3727" s="5">
        <f t="shared" si="174"/>
        <v>4.1898520369208381E-2</v>
      </c>
      <c r="I3727" s="5">
        <f t="shared" si="175"/>
        <v>0.12754234227413352</v>
      </c>
    </row>
    <row r="3728" spans="1:9" x14ac:dyDescent="0.25">
      <c r="A3728" s="3">
        <f>回测!A3728</f>
        <v>45210</v>
      </c>
      <c r="B3728">
        <f>回测!F3728</f>
        <v>148302.01275058542</v>
      </c>
      <c r="C3728" t="str">
        <f>回测!K3728</f>
        <v>否</v>
      </c>
      <c r="D3728">
        <f>COUNTIF($C$2:C3728,"是")</f>
        <v>45</v>
      </c>
      <c r="E3728">
        <f>IF(COUNTA(F$2:F3728)&lt;2,0,AVERAGE(F$2:F3728)/_xlfn.STDEV.P(F$2:F3728)*SQRT(252))</f>
        <v>0.51611463969986204</v>
      </c>
      <c r="F3728">
        <f t="shared" si="176"/>
        <v>4.4432278174677542E-4</v>
      </c>
      <c r="G3728" s="4">
        <f>MAX($B$2:$B3728)</f>
        <v>154718.62971138561</v>
      </c>
      <c r="H3728" s="5">
        <f t="shared" si="174"/>
        <v>4.147281405458314E-2</v>
      </c>
      <c r="I3728" s="5">
        <f t="shared" si="175"/>
        <v>0.12754234227413352</v>
      </c>
    </row>
    <row r="3729" spans="1:9" x14ac:dyDescent="0.25">
      <c r="A3729" s="3">
        <f>回测!A3729</f>
        <v>45211</v>
      </c>
      <c r="B3729">
        <f>回测!F3729</f>
        <v>148944.65695230238</v>
      </c>
      <c r="C3729" t="str">
        <f>回测!K3729</f>
        <v>否</v>
      </c>
      <c r="D3729">
        <f>COUNTIF($C$2:C3729,"是")</f>
        <v>45</v>
      </c>
      <c r="E3729">
        <f>IF(COUNTA(F$2:F3729)&lt;2,0,AVERAGE(F$2:F3729)/_xlfn.STDEV.P(F$2:F3729)*SQRT(252))</f>
        <v>0.52131407210684777</v>
      </c>
      <c r="F3729">
        <f t="shared" si="176"/>
        <v>4.3333478069360609E-3</v>
      </c>
      <c r="G3729" s="4">
        <f>MAX($B$2:$B3729)</f>
        <v>154718.62971138561</v>
      </c>
      <c r="H3729" s="5">
        <f t="shared" si="174"/>
        <v>3.7319182375477933E-2</v>
      </c>
      <c r="I3729" s="5">
        <f t="shared" si="175"/>
        <v>0.12754234227413352</v>
      </c>
    </row>
    <row r="3730" spans="1:9" x14ac:dyDescent="0.25">
      <c r="A3730" s="3">
        <f>回测!A3730</f>
        <v>45212</v>
      </c>
      <c r="B3730">
        <f>回测!F3730</f>
        <v>148769.46659501307</v>
      </c>
      <c r="C3730" t="str">
        <f>回测!K3730</f>
        <v>否</v>
      </c>
      <c r="D3730">
        <f>COUNTIF($C$2:C3730,"是")</f>
        <v>45</v>
      </c>
      <c r="E3730">
        <f>IF(COUNTA(F$2:F3730)&lt;2,0,AVERAGE(F$2:F3730)/_xlfn.STDEV.P(F$2:F3730)*SQRT(252))</f>
        <v>0.51977605870408106</v>
      </c>
      <c r="F3730">
        <f t="shared" si="176"/>
        <v>-1.1762110899043998E-3</v>
      </c>
      <c r="G3730" s="4">
        <f>MAX($B$2:$B3730)</f>
        <v>154718.62971138561</v>
      </c>
      <c r="H3730" s="5">
        <f t="shared" si="174"/>
        <v>3.8451498229206127E-2</v>
      </c>
      <c r="I3730" s="5">
        <f t="shared" si="175"/>
        <v>0.12754234227413352</v>
      </c>
    </row>
    <row r="3731" spans="1:9" x14ac:dyDescent="0.25">
      <c r="A3731" s="3">
        <f>回测!A3731</f>
        <v>45213</v>
      </c>
      <c r="B3731">
        <f>回测!F3731</f>
        <v>148769.46659501307</v>
      </c>
      <c r="C3731" t="str">
        <f>回测!K3731</f>
        <v>否</v>
      </c>
      <c r="D3731">
        <f>COUNTIF($C$2:C3731,"是")</f>
        <v>45</v>
      </c>
      <c r="E3731">
        <f>IF(COUNTA(F$2:F3731)&lt;2,0,AVERAGE(F$2:F3731)/_xlfn.STDEV.P(F$2:F3731)*SQRT(252))</f>
        <v>0.51970628556341325</v>
      </c>
      <c r="F3731">
        <f t="shared" si="176"/>
        <v>0</v>
      </c>
      <c r="G3731" s="4">
        <f>MAX($B$2:$B3731)</f>
        <v>154718.62971138561</v>
      </c>
      <c r="H3731" s="5">
        <f t="shared" si="174"/>
        <v>3.8451498229206127E-2</v>
      </c>
      <c r="I3731" s="5">
        <f t="shared" si="175"/>
        <v>0.12754234227413352</v>
      </c>
    </row>
    <row r="3732" spans="1:9" x14ac:dyDescent="0.25">
      <c r="A3732" s="3">
        <f>回测!A3732</f>
        <v>45214</v>
      </c>
      <c r="B3732">
        <f>回测!F3732</f>
        <v>148769.46659501307</v>
      </c>
      <c r="C3732" t="str">
        <f>回测!K3732</f>
        <v>否</v>
      </c>
      <c r="D3732">
        <f>COUNTIF($C$2:C3732,"是")</f>
        <v>45</v>
      </c>
      <c r="E3732">
        <f>IF(COUNTA(F$2:F3732)&lt;2,0,AVERAGE(F$2:F3732)/_xlfn.STDEV.P(F$2:F3732)*SQRT(252))</f>
        <v>0.51963654051359975</v>
      </c>
      <c r="F3732">
        <f t="shared" si="176"/>
        <v>0</v>
      </c>
      <c r="G3732" s="4">
        <f>MAX($B$2:$B3732)</f>
        <v>154718.62971138561</v>
      </c>
      <c r="H3732" s="5">
        <f t="shared" si="174"/>
        <v>3.8451498229206127E-2</v>
      </c>
      <c r="I3732" s="5">
        <f t="shared" si="175"/>
        <v>0.12754234227413352</v>
      </c>
    </row>
    <row r="3733" spans="1:9" x14ac:dyDescent="0.25">
      <c r="A3733" s="3">
        <f>回测!A3733</f>
        <v>45215</v>
      </c>
      <c r="B3733">
        <f>回测!F3733</f>
        <v>148829.08469088745</v>
      </c>
      <c r="C3733" t="str">
        <f>回测!K3733</f>
        <v>否</v>
      </c>
      <c r="D3733">
        <f>COUNTIF($C$2:C3733,"是")</f>
        <v>45</v>
      </c>
      <c r="E3733">
        <f>IF(COUNTA(F$2:F3733)&lt;2,0,AVERAGE(F$2:F3733)/_xlfn.STDEV.P(F$2:F3733)*SQRT(252))</f>
        <v>0.52006303896229233</v>
      </c>
      <c r="F3733">
        <f t="shared" si="176"/>
        <v>4.0074147766278045E-4</v>
      </c>
      <c r="G3733" s="4">
        <f>MAX($B$2:$B3733)</f>
        <v>154718.62971138561</v>
      </c>
      <c r="H3733" s="5">
        <f t="shared" si="174"/>
        <v>3.8066165861762147E-2</v>
      </c>
      <c r="I3733" s="5">
        <f t="shared" si="175"/>
        <v>0.12754234227413352</v>
      </c>
    </row>
    <row r="3734" spans="1:9" x14ac:dyDescent="0.25">
      <c r="A3734" s="3">
        <f>回测!A3734</f>
        <v>45216</v>
      </c>
      <c r="B3734">
        <f>回测!F3734</f>
        <v>149096.83133741189</v>
      </c>
      <c r="C3734" t="str">
        <f>回测!K3734</f>
        <v>否</v>
      </c>
      <c r="D3734">
        <f>COUNTIF($C$2:C3734,"是")</f>
        <v>45</v>
      </c>
      <c r="E3734">
        <f>IF(COUNTA(F$2:F3734)&lt;2,0,AVERAGE(F$2:F3734)/_xlfn.STDEV.P(F$2:F3734)*SQRT(252))</f>
        <v>0.52220567124804373</v>
      </c>
      <c r="F3734">
        <f t="shared" si="176"/>
        <v>1.7990209849139127E-3</v>
      </c>
      <c r="G3734" s="4">
        <f>MAX($B$2:$B3734)</f>
        <v>154718.62971138561</v>
      </c>
      <c r="H3734" s="5">
        <f t="shared" si="174"/>
        <v>3.6335626708048685E-2</v>
      </c>
      <c r="I3734" s="5">
        <f t="shared" si="175"/>
        <v>0.12754234227413352</v>
      </c>
    </row>
    <row r="3735" spans="1:9" x14ac:dyDescent="0.25">
      <c r="A3735" s="3">
        <f>回测!A3735</f>
        <v>45217</v>
      </c>
      <c r="B3735">
        <f>回测!F3735</f>
        <v>149189.19723789208</v>
      </c>
      <c r="C3735" t="str">
        <f>回测!K3735</f>
        <v>否</v>
      </c>
      <c r="D3735">
        <f>COUNTIF($C$2:C3735,"是")</f>
        <v>45</v>
      </c>
      <c r="E3735">
        <f>IF(COUNTA(F$2:F3735)&lt;2,0,AVERAGE(F$2:F3735)/_xlfn.STDEV.P(F$2:F3735)*SQRT(252))</f>
        <v>0.52290170527192581</v>
      </c>
      <c r="F3735">
        <f t="shared" si="176"/>
        <v>6.1950277314193336E-4</v>
      </c>
      <c r="G3735" s="4">
        <f>MAX($B$2:$B3735)</f>
        <v>154718.62971138561</v>
      </c>
      <c r="H3735" s="5">
        <f t="shared" si="174"/>
        <v>3.573863395641641E-2</v>
      </c>
      <c r="I3735" s="5">
        <f t="shared" si="175"/>
        <v>0.12754234227413352</v>
      </c>
    </row>
    <row r="3736" spans="1:9" x14ac:dyDescent="0.25">
      <c r="A3736" s="3">
        <f>回测!A3736</f>
        <v>45218</v>
      </c>
      <c r="B3736">
        <f>回测!F3736</f>
        <v>148585.83420288525</v>
      </c>
      <c r="C3736" t="str">
        <f>回测!K3736</f>
        <v>否</v>
      </c>
      <c r="D3736">
        <f>COUNTIF($C$2:C3736,"是")</f>
        <v>45</v>
      </c>
      <c r="E3736">
        <f>IF(COUNTA(F$2:F3736)&lt;2,0,AVERAGE(F$2:F3736)/_xlfn.STDEV.P(F$2:F3736)*SQRT(252))</f>
        <v>0.51772017746646448</v>
      </c>
      <c r="F3736">
        <f t="shared" si="176"/>
        <v>-4.0442809947205394E-3</v>
      </c>
      <c r="G3736" s="4">
        <f>MAX($B$2:$B3736)</f>
        <v>154718.62971138561</v>
      </c>
      <c r="H3736" s="5">
        <f t="shared" si="174"/>
        <v>3.9638377873049691E-2</v>
      </c>
      <c r="I3736" s="5">
        <f t="shared" si="175"/>
        <v>0.12754234227413352</v>
      </c>
    </row>
    <row r="3737" spans="1:9" x14ac:dyDescent="0.25">
      <c r="A3737" s="3">
        <f>回测!A3737</f>
        <v>45219</v>
      </c>
      <c r="B3737">
        <f>回测!F3737</f>
        <v>148867.84921353357</v>
      </c>
      <c r="C3737" t="str">
        <f>回测!K3737</f>
        <v>否</v>
      </c>
      <c r="D3737">
        <f>COUNTIF($C$2:C3737,"是")</f>
        <v>45</v>
      </c>
      <c r="E3737">
        <f>IF(COUNTA(F$2:F3737)&lt;2,0,AVERAGE(F$2:F3737)/_xlfn.STDEV.P(F$2:F3737)*SQRT(252))</f>
        <v>0.51998236772478323</v>
      </c>
      <c r="F3737">
        <f t="shared" si="176"/>
        <v>1.8979939249339495E-3</v>
      </c>
      <c r="G3737" s="4">
        <f>MAX($B$2:$B3737)</f>
        <v>154718.62971138561</v>
      </c>
      <c r="H3737" s="5">
        <f t="shared" si="174"/>
        <v>3.781561734851302E-2</v>
      </c>
      <c r="I3737" s="5">
        <f t="shared" si="175"/>
        <v>0.12754234227413352</v>
      </c>
    </row>
    <row r="3738" spans="1:9" x14ac:dyDescent="0.25">
      <c r="A3738" s="3">
        <f>回测!A3738</f>
        <v>45220</v>
      </c>
      <c r="B3738">
        <f>回测!F3738</f>
        <v>148867.84921353357</v>
      </c>
      <c r="C3738" t="str">
        <f>回测!K3738</f>
        <v>否</v>
      </c>
      <c r="D3738">
        <f>COUNTIF($C$2:C3738,"是")</f>
        <v>45</v>
      </c>
      <c r="E3738">
        <f>IF(COUNTA(F$2:F3738)&lt;2,0,AVERAGE(F$2:F3738)/_xlfn.STDEV.P(F$2:F3738)*SQRT(252))</f>
        <v>0.51991269762247039</v>
      </c>
      <c r="F3738">
        <f t="shared" si="176"/>
        <v>0</v>
      </c>
      <c r="G3738" s="4">
        <f>MAX($B$2:$B3738)</f>
        <v>154718.62971138561</v>
      </c>
      <c r="H3738" s="5">
        <f t="shared" si="174"/>
        <v>3.781561734851302E-2</v>
      </c>
      <c r="I3738" s="5">
        <f t="shared" si="175"/>
        <v>0.12754234227413352</v>
      </c>
    </row>
    <row r="3739" spans="1:9" x14ac:dyDescent="0.25">
      <c r="A3739" s="3">
        <f>回测!A3739</f>
        <v>45221</v>
      </c>
      <c r="B3739">
        <f>回测!F3739</f>
        <v>148867.84921353357</v>
      </c>
      <c r="C3739" t="str">
        <f>回测!K3739</f>
        <v>否</v>
      </c>
      <c r="D3739">
        <f>COUNTIF($C$2:C3739,"是")</f>
        <v>45</v>
      </c>
      <c r="E3739">
        <f>IF(COUNTA(F$2:F3739)&lt;2,0,AVERAGE(F$2:F3739)/_xlfn.STDEV.P(F$2:F3739)*SQRT(252))</f>
        <v>0.51984305551700782</v>
      </c>
      <c r="F3739">
        <f t="shared" si="176"/>
        <v>0</v>
      </c>
      <c r="G3739" s="4">
        <f>MAX($B$2:$B3739)</f>
        <v>154718.62971138561</v>
      </c>
      <c r="H3739" s="5">
        <f t="shared" si="174"/>
        <v>3.781561734851302E-2</v>
      </c>
      <c r="I3739" s="5">
        <f t="shared" si="175"/>
        <v>0.12754234227413352</v>
      </c>
    </row>
    <row r="3740" spans="1:9" x14ac:dyDescent="0.25">
      <c r="A3740" s="3">
        <f>回测!A3740</f>
        <v>45222</v>
      </c>
      <c r="B3740">
        <f>回测!F3740</f>
        <v>148318.66269504887</v>
      </c>
      <c r="C3740" t="str">
        <f>回测!K3740</f>
        <v>否</v>
      </c>
      <c r="D3740">
        <f>COUNTIF($C$2:C3740,"是")</f>
        <v>45</v>
      </c>
      <c r="E3740">
        <f>IF(COUNTA(F$2:F3740)&lt;2,0,AVERAGE(F$2:F3740)/_xlfn.STDEV.P(F$2:F3740)*SQRT(252))</f>
        <v>0.51512264341000757</v>
      </c>
      <c r="F3740">
        <f t="shared" si="176"/>
        <v>-3.6890874784988315E-3</v>
      </c>
      <c r="G3740" s="4">
        <f>MAX($B$2:$B3740)</f>
        <v>154718.62971138561</v>
      </c>
      <c r="H3740" s="5">
        <f t="shared" si="174"/>
        <v>4.136519970655983E-2</v>
      </c>
      <c r="I3740" s="5">
        <f t="shared" si="175"/>
        <v>0.12754234227413352</v>
      </c>
    </row>
    <row r="3741" spans="1:9" x14ac:dyDescent="0.25">
      <c r="A3741" s="3">
        <f>回测!A3741</f>
        <v>45223</v>
      </c>
      <c r="B3741">
        <f>回测!F3741</f>
        <v>148371.81339563674</v>
      </c>
      <c r="C3741" t="str">
        <f>回测!K3741</f>
        <v>否</v>
      </c>
      <c r="D3741">
        <f>COUNTIF($C$2:C3741,"是")</f>
        <v>45</v>
      </c>
      <c r="E3741">
        <f>IF(COUNTA(F$2:F3741)&lt;2,0,AVERAGE(F$2:F3741)/_xlfn.STDEV.P(F$2:F3741)*SQRT(252))</f>
        <v>0.51549683217213904</v>
      </c>
      <c r="F3741">
        <f t="shared" si="176"/>
        <v>3.5835477223211676E-4</v>
      </c>
      <c r="G3741" s="4">
        <f>MAX($B$2:$B3741)</f>
        <v>154718.62971138561</v>
      </c>
      <c r="H3741" s="5">
        <f t="shared" si="174"/>
        <v>4.1021668351046814E-2</v>
      </c>
      <c r="I3741" s="5">
        <f t="shared" si="175"/>
        <v>0.12754234227413352</v>
      </c>
    </row>
    <row r="3742" spans="1:9" x14ac:dyDescent="0.25">
      <c r="A3742" s="3">
        <f>回测!A3742</f>
        <v>45224</v>
      </c>
      <c r="B3742">
        <f>回测!F3742</f>
        <v>148454.94383900499</v>
      </c>
      <c r="C3742" t="str">
        <f>回测!K3742</f>
        <v>否</v>
      </c>
      <c r="D3742">
        <f>COUNTIF($C$2:C3742,"是")</f>
        <v>45</v>
      </c>
      <c r="E3742">
        <f>IF(COUNTA(F$2:F3742)&lt;2,0,AVERAGE(F$2:F3742)/_xlfn.STDEV.P(F$2:F3742)*SQRT(252))</f>
        <v>0.51611994454317611</v>
      </c>
      <c r="F3742">
        <f t="shared" si="176"/>
        <v>5.6028460841539562E-4</v>
      </c>
      <c r="G3742" s="4">
        <f>MAX($B$2:$B3742)</f>
        <v>154718.62971138561</v>
      </c>
      <c r="H3742" s="5">
        <f t="shared" si="174"/>
        <v>4.0484367552020006E-2</v>
      </c>
      <c r="I3742" s="5">
        <f t="shared" si="175"/>
        <v>0.12754234227413352</v>
      </c>
    </row>
    <row r="3743" spans="1:9" x14ac:dyDescent="0.25">
      <c r="A3743" s="3">
        <f>回测!A3743</f>
        <v>45225</v>
      </c>
      <c r="B3743">
        <f>回测!F3743</f>
        <v>148905.24809244546</v>
      </c>
      <c r="C3743" t="str">
        <f>回测!K3743</f>
        <v>否</v>
      </c>
      <c r="D3743">
        <f>COUNTIF($C$2:C3743,"是")</f>
        <v>45</v>
      </c>
      <c r="E3743">
        <f>IF(COUNTA(F$2:F3743)&lt;2,0,AVERAGE(F$2:F3743)/_xlfn.STDEV.P(F$2:F3743)*SQRT(252))</f>
        <v>0.51975299292863342</v>
      </c>
      <c r="F3743">
        <f t="shared" si="176"/>
        <v>3.0332721955612651E-3</v>
      </c>
      <c r="G3743" s="4">
        <f>MAX($B$2:$B3743)</f>
        <v>154718.62971138561</v>
      </c>
      <c r="H3743" s="5">
        <f t="shared" si="174"/>
        <v>3.7573895462909124E-2</v>
      </c>
      <c r="I3743" s="5">
        <f t="shared" si="175"/>
        <v>0.12754234227413352</v>
      </c>
    </row>
    <row r="3744" spans="1:9" x14ac:dyDescent="0.25">
      <c r="A3744" s="3">
        <f>回测!A3744</f>
        <v>45226</v>
      </c>
      <c r="B3744">
        <f>回测!F3744</f>
        <v>149487.56568181858</v>
      </c>
      <c r="C3744" t="str">
        <f>回测!K3744</f>
        <v>否</v>
      </c>
      <c r="D3744">
        <f>COUNTIF($C$2:C3744,"是")</f>
        <v>45</v>
      </c>
      <c r="E3744">
        <f>IF(COUNTA(F$2:F3744)&lt;2,0,AVERAGE(F$2:F3744)/_xlfn.STDEV.P(F$2:F3744)*SQRT(252))</f>
        <v>0.52443434488300122</v>
      </c>
      <c r="F3744">
        <f t="shared" si="176"/>
        <v>3.9106586022514822E-3</v>
      </c>
      <c r="G3744" s="4">
        <f>MAX($B$2:$B3744)</f>
        <v>154718.62971138561</v>
      </c>
      <c r="H3744" s="5">
        <f t="shared" si="174"/>
        <v>3.3810175538169784E-2</v>
      </c>
      <c r="I3744" s="5">
        <f t="shared" si="175"/>
        <v>0.12754234227413352</v>
      </c>
    </row>
    <row r="3745" spans="1:9" x14ac:dyDescent="0.25">
      <c r="A3745" s="3">
        <f>回测!A3745</f>
        <v>45227</v>
      </c>
      <c r="B3745">
        <f>回测!F3745</f>
        <v>149487.56568181858</v>
      </c>
      <c r="C3745" t="str">
        <f>回测!K3745</f>
        <v>否</v>
      </c>
      <c r="D3745">
        <f>COUNTIF($C$2:C3745,"是")</f>
        <v>45</v>
      </c>
      <c r="E3745">
        <f>IF(COUNTA(F$2:F3745)&lt;2,0,AVERAGE(F$2:F3745)/_xlfn.STDEV.P(F$2:F3745)*SQRT(252))</f>
        <v>0.5243642084061988</v>
      </c>
      <c r="F3745">
        <f t="shared" si="176"/>
        <v>0</v>
      </c>
      <c r="G3745" s="4">
        <f>MAX($B$2:$B3745)</f>
        <v>154718.62971138561</v>
      </c>
      <c r="H3745" s="5">
        <f t="shared" si="174"/>
        <v>3.3810175538169784E-2</v>
      </c>
      <c r="I3745" s="5">
        <f t="shared" si="175"/>
        <v>0.12754234227413352</v>
      </c>
    </row>
    <row r="3746" spans="1:9" x14ac:dyDescent="0.25">
      <c r="A3746" s="3">
        <f>回测!A3746</f>
        <v>45228</v>
      </c>
      <c r="B3746">
        <f>回测!F3746</f>
        <v>149487.56568181858</v>
      </c>
      <c r="C3746" t="str">
        <f>回测!K3746</f>
        <v>否</v>
      </c>
      <c r="D3746">
        <f>COUNTIF($C$2:C3746,"是")</f>
        <v>45</v>
      </c>
      <c r="E3746">
        <f>IF(COUNTA(F$2:F3746)&lt;2,0,AVERAGE(F$2:F3746)/_xlfn.STDEV.P(F$2:F3746)*SQRT(252))</f>
        <v>0.52429410006147847</v>
      </c>
      <c r="F3746">
        <f t="shared" si="176"/>
        <v>0</v>
      </c>
      <c r="G3746" s="4">
        <f>MAX($B$2:$B3746)</f>
        <v>154718.62971138561</v>
      </c>
      <c r="H3746" s="5">
        <f t="shared" si="174"/>
        <v>3.3810175538169784E-2</v>
      </c>
      <c r="I3746" s="5">
        <f t="shared" si="175"/>
        <v>0.12754234227413352</v>
      </c>
    </row>
    <row r="3747" spans="1:9" x14ac:dyDescent="0.25">
      <c r="A3747" s="3">
        <f>回测!A3747</f>
        <v>45229</v>
      </c>
      <c r="B3747">
        <f>回测!F3747</f>
        <v>149776.85587176727</v>
      </c>
      <c r="C3747" t="str">
        <f>回测!K3747</f>
        <v>否</v>
      </c>
      <c r="D3747">
        <f>COUNTIF($C$2:C3747,"是")</f>
        <v>45</v>
      </c>
      <c r="E3747">
        <f>IF(COUNTA(F$2:F3747)&lt;2,0,AVERAGE(F$2:F3747)/_xlfn.STDEV.P(F$2:F3747)*SQRT(252))</f>
        <v>0.52659637697462869</v>
      </c>
      <c r="F3747">
        <f t="shared" si="176"/>
        <v>1.9352123946176913E-3</v>
      </c>
      <c r="G3747" s="4">
        <f>MAX($B$2:$B3747)</f>
        <v>154718.62971138561</v>
      </c>
      <c r="H3747" s="5">
        <f t="shared" si="174"/>
        <v>3.1940393014317614E-2</v>
      </c>
      <c r="I3747" s="5">
        <f t="shared" si="175"/>
        <v>0.12754234227413352</v>
      </c>
    </row>
    <row r="3748" spans="1:9" x14ac:dyDescent="0.25">
      <c r="A3748" s="3">
        <f>回测!A3748</f>
        <v>45230</v>
      </c>
      <c r="B3748">
        <f>回测!F3748</f>
        <v>149807.33865522663</v>
      </c>
      <c r="C3748" t="str">
        <f>回测!K3748</f>
        <v>否</v>
      </c>
      <c r="D3748">
        <f>COUNTIF($C$2:C3748,"是")</f>
        <v>45</v>
      </c>
      <c r="E3748">
        <f>IF(COUNTA(F$2:F3748)&lt;2,0,AVERAGE(F$2:F3748)/_xlfn.STDEV.P(F$2:F3748)*SQRT(252))</f>
        <v>0.52677756648322693</v>
      </c>
      <c r="F3748">
        <f t="shared" si="176"/>
        <v>2.0352132031309367E-4</v>
      </c>
      <c r="G3748" s="4">
        <f>MAX($B$2:$B3748)</f>
        <v>154718.62971138561</v>
      </c>
      <c r="H3748" s="5">
        <f t="shared" si="174"/>
        <v>3.1743372244962154E-2</v>
      </c>
      <c r="I3748" s="5">
        <f t="shared" si="175"/>
        <v>0.12754234227413352</v>
      </c>
    </row>
    <row r="3749" spans="1:9" x14ac:dyDescent="0.25">
      <c r="A3749" s="3">
        <f>回测!A3749</f>
        <v>45231</v>
      </c>
      <c r="B3749">
        <f>回测!F3749</f>
        <v>149653.21758284784</v>
      </c>
      <c r="C3749" t="str">
        <f>回测!K3749</f>
        <v>否</v>
      </c>
      <c r="D3749">
        <f>COUNTIF($C$2:C3749,"是")</f>
        <v>45</v>
      </c>
      <c r="E3749">
        <f>IF(COUNTA(F$2:F3749)&lt;2,0,AVERAGE(F$2:F3749)/_xlfn.STDEV.P(F$2:F3749)*SQRT(252))</f>
        <v>0.52542817436511613</v>
      </c>
      <c r="F3749">
        <f t="shared" si="176"/>
        <v>-1.0287952096492692E-3</v>
      </c>
      <c r="G3749" s="4">
        <f>MAX($B$2:$B3749)</f>
        <v>154718.62971138561</v>
      </c>
      <c r="H3749" s="5">
        <f t="shared" si="174"/>
        <v>3.2739510025307728E-2</v>
      </c>
      <c r="I3749" s="5">
        <f t="shared" si="175"/>
        <v>0.12754234227413352</v>
      </c>
    </row>
    <row r="3750" spans="1:9" x14ac:dyDescent="0.25">
      <c r="A3750" s="3">
        <f>回测!A3750</f>
        <v>45232</v>
      </c>
      <c r="B3750">
        <f>回测!F3750</f>
        <v>149601.85499619952</v>
      </c>
      <c r="C3750" t="str">
        <f>回测!K3750</f>
        <v>否</v>
      </c>
      <c r="D3750">
        <f>COUNTIF($C$2:C3750,"是")</f>
        <v>45</v>
      </c>
      <c r="E3750">
        <f>IF(COUNTA(F$2:F3750)&lt;2,0,AVERAGE(F$2:F3750)/_xlfn.STDEV.P(F$2:F3750)*SQRT(252))</f>
        <v>0.52493278110480246</v>
      </c>
      <c r="F3750">
        <f t="shared" si="176"/>
        <v>-3.4321070724652181E-4</v>
      </c>
      <c r="G3750" s="4">
        <f>MAX($B$2:$B3750)</f>
        <v>154718.62971138561</v>
      </c>
      <c r="H3750" s="5">
        <f t="shared" si="174"/>
        <v>3.3071484182163435E-2</v>
      </c>
      <c r="I3750" s="5">
        <f t="shared" si="175"/>
        <v>0.12754234227413352</v>
      </c>
    </row>
    <row r="3751" spans="1:9" x14ac:dyDescent="0.25">
      <c r="A3751" s="3">
        <f>回测!A3751</f>
        <v>45233</v>
      </c>
      <c r="B3751">
        <f>回测!F3751</f>
        <v>149843.60567240571</v>
      </c>
      <c r="C3751" t="str">
        <f>回测!K3751</f>
        <v>否</v>
      </c>
      <c r="D3751">
        <f>COUNTIF($C$2:C3751,"是")</f>
        <v>45</v>
      </c>
      <c r="E3751">
        <f>IF(COUNTA(F$2:F3751)&lt;2,0,AVERAGE(F$2:F3751)/_xlfn.STDEV.P(F$2:F3751)*SQRT(252))</f>
        <v>0.52684558417414618</v>
      </c>
      <c r="F3751">
        <f t="shared" si="176"/>
        <v>1.6159604184877718E-3</v>
      </c>
      <c r="G3751" s="4">
        <f>MAX($B$2:$B3751)</f>
        <v>154718.62971138561</v>
      </c>
      <c r="H3751" s="5">
        <f t="shared" si="174"/>
        <v>3.1508965973094827E-2</v>
      </c>
      <c r="I3751" s="5">
        <f t="shared" si="175"/>
        <v>0.12754234227413352</v>
      </c>
    </row>
    <row r="3752" spans="1:9" x14ac:dyDescent="0.25">
      <c r="A3752" s="3">
        <f>回测!A3752</f>
        <v>45234</v>
      </c>
      <c r="B3752">
        <f>回测!F3752</f>
        <v>149843.60567240571</v>
      </c>
      <c r="C3752" t="str">
        <f>回测!K3752</f>
        <v>否</v>
      </c>
      <c r="D3752">
        <f>COUNTIF($C$2:C3752,"是")</f>
        <v>45</v>
      </c>
      <c r="E3752">
        <f>IF(COUNTA(F$2:F3752)&lt;2,0,AVERAGE(F$2:F3752)/_xlfn.STDEV.P(F$2:F3752)*SQRT(252))</f>
        <v>0.52677525605010922</v>
      </c>
      <c r="F3752">
        <f t="shared" si="176"/>
        <v>0</v>
      </c>
      <c r="G3752" s="4">
        <f>MAX($B$2:$B3752)</f>
        <v>154718.62971138561</v>
      </c>
      <c r="H3752" s="5">
        <f t="shared" si="174"/>
        <v>3.1508965973094827E-2</v>
      </c>
      <c r="I3752" s="5">
        <f t="shared" si="175"/>
        <v>0.12754234227413352</v>
      </c>
    </row>
    <row r="3753" spans="1:9" x14ac:dyDescent="0.25">
      <c r="A3753" s="3">
        <f>回测!A3753</f>
        <v>45235</v>
      </c>
      <c r="B3753">
        <f>回测!F3753</f>
        <v>149843.60567240571</v>
      </c>
      <c r="C3753" t="str">
        <f>回测!K3753</f>
        <v>否</v>
      </c>
      <c r="D3753">
        <f>COUNTIF($C$2:C3753,"是")</f>
        <v>45</v>
      </c>
      <c r="E3753">
        <f>IF(COUNTA(F$2:F3753)&lt;2,0,AVERAGE(F$2:F3753)/_xlfn.STDEV.P(F$2:F3753)*SQRT(252))</f>
        <v>0.52670495608266144</v>
      </c>
      <c r="F3753">
        <f t="shared" si="176"/>
        <v>0</v>
      </c>
      <c r="G3753" s="4">
        <f>MAX($B$2:$B3753)</f>
        <v>154718.62971138561</v>
      </c>
      <c r="H3753" s="5">
        <f t="shared" si="174"/>
        <v>3.1508965973094827E-2</v>
      </c>
      <c r="I3753" s="5">
        <f t="shared" si="175"/>
        <v>0.12754234227413352</v>
      </c>
    </row>
    <row r="3754" spans="1:9" x14ac:dyDescent="0.25">
      <c r="A3754" s="3">
        <f>回测!A3754</f>
        <v>45236</v>
      </c>
      <c r="B3754">
        <f>回测!F3754</f>
        <v>150096.19432135252</v>
      </c>
      <c r="C3754" t="str">
        <f>回测!K3754</f>
        <v>否</v>
      </c>
      <c r="D3754">
        <f>COUNTIF($C$2:C3754,"是")</f>
        <v>45</v>
      </c>
      <c r="E3754">
        <f>IF(COUNTA(F$2:F3754)&lt;2,0,AVERAGE(F$2:F3754)/_xlfn.STDEV.P(F$2:F3754)*SQRT(252))</f>
        <v>0.52870149770715302</v>
      </c>
      <c r="F3754">
        <f t="shared" si="176"/>
        <v>1.6856818668593565E-3</v>
      </c>
      <c r="G3754" s="4">
        <f>MAX($B$2:$B3754)</f>
        <v>154718.62971138561</v>
      </c>
      <c r="H3754" s="5">
        <f t="shared" si="174"/>
        <v>2.9876398198819709E-2</v>
      </c>
      <c r="I3754" s="5">
        <f t="shared" si="175"/>
        <v>0.12754234227413352</v>
      </c>
    </row>
    <row r="3755" spans="1:9" x14ac:dyDescent="0.25">
      <c r="A3755" s="3">
        <f>回测!A3755</f>
        <v>45237</v>
      </c>
      <c r="B3755">
        <f>回测!F3755</f>
        <v>149848.6149256925</v>
      </c>
      <c r="C3755" t="str">
        <f>回测!K3755</f>
        <v>否</v>
      </c>
      <c r="D3755">
        <f>COUNTIF($C$2:C3755,"是")</f>
        <v>45</v>
      </c>
      <c r="E3755">
        <f>IF(COUNTA(F$2:F3755)&lt;2,0,AVERAGE(F$2:F3755)/_xlfn.STDEV.P(F$2:F3755)*SQRT(252))</f>
        <v>0.52657595052051798</v>
      </c>
      <c r="F3755">
        <f t="shared" si="176"/>
        <v>-1.6494715057862042E-3</v>
      </c>
      <c r="G3755" s="4">
        <f>MAX($B$2:$B3755)</f>
        <v>154718.62971138561</v>
      </c>
      <c r="H3755" s="5">
        <f t="shared" si="174"/>
        <v>3.1476589437081426E-2</v>
      </c>
      <c r="I3755" s="5">
        <f t="shared" si="175"/>
        <v>0.12754234227413352</v>
      </c>
    </row>
    <row r="3756" spans="1:9" x14ac:dyDescent="0.25">
      <c r="A3756" s="3">
        <f>回测!A3756</f>
        <v>45238</v>
      </c>
      <c r="B3756">
        <f>回测!F3756</f>
        <v>149592.53685615316</v>
      </c>
      <c r="C3756" t="str">
        <f>回测!K3756</f>
        <v>否</v>
      </c>
      <c r="D3756">
        <f>COUNTIF($C$2:C3756,"是")</f>
        <v>45</v>
      </c>
      <c r="E3756">
        <f>IF(COUNTA(F$2:F3756)&lt;2,0,AVERAGE(F$2:F3756)/_xlfn.STDEV.P(F$2:F3756)*SQRT(252))</f>
        <v>0.52437649337748238</v>
      </c>
      <c r="F3756">
        <f t="shared" si="176"/>
        <v>-1.7089118218831523E-3</v>
      </c>
      <c r="G3756" s="4">
        <f>MAX($B$2:$B3756)</f>
        <v>154718.62971138561</v>
      </c>
      <c r="H3756" s="5">
        <f t="shared" si="174"/>
        <v>3.3131710543162995E-2</v>
      </c>
      <c r="I3756" s="5">
        <f t="shared" si="175"/>
        <v>0.12754234227413352</v>
      </c>
    </row>
    <row r="3757" spans="1:9" x14ac:dyDescent="0.25">
      <c r="A3757" s="3">
        <f>回测!A3757</f>
        <v>45239</v>
      </c>
      <c r="B3757">
        <f>回测!F3757</f>
        <v>149365.55211165905</v>
      </c>
      <c r="C3757" t="str">
        <f>回测!K3757</f>
        <v>否</v>
      </c>
      <c r="D3757">
        <f>COUNTIF($C$2:C3757,"是")</f>
        <v>45</v>
      </c>
      <c r="E3757">
        <f>IF(COUNTA(F$2:F3757)&lt;2,0,AVERAGE(F$2:F3757)/_xlfn.STDEV.P(F$2:F3757)*SQRT(252))</f>
        <v>0.5224181415540784</v>
      </c>
      <c r="F3757">
        <f t="shared" si="176"/>
        <v>-1.5173534005401557E-3</v>
      </c>
      <c r="G3757" s="4">
        <f>MAX($B$2:$B3757)</f>
        <v>154718.62971138561</v>
      </c>
      <c r="H3757" s="5">
        <f t="shared" si="174"/>
        <v>3.459879143004474E-2</v>
      </c>
      <c r="I3757" s="5">
        <f t="shared" si="175"/>
        <v>0.12754234227413352</v>
      </c>
    </row>
    <row r="3758" spans="1:9" x14ac:dyDescent="0.25">
      <c r="A3758" s="3">
        <f>回测!A3758</f>
        <v>45240</v>
      </c>
      <c r="B3758">
        <f>回测!F3758</f>
        <v>149391.12322212246</v>
      </c>
      <c r="C3758" t="str">
        <f>回测!K3758</f>
        <v>否</v>
      </c>
      <c r="D3758">
        <f>COUNTIF($C$2:C3758,"是")</f>
        <v>45</v>
      </c>
      <c r="E3758">
        <f>IF(COUNTA(F$2:F3758)&lt;2,0,AVERAGE(F$2:F3758)/_xlfn.STDEV.P(F$2:F3758)*SQRT(252))</f>
        <v>0.52255983579331566</v>
      </c>
      <c r="F3758">
        <f t="shared" si="176"/>
        <v>1.7119817857524922E-4</v>
      </c>
      <c r="G3758" s="4">
        <f>MAX($B$2:$B3758)</f>
        <v>154718.62971138561</v>
      </c>
      <c r="H3758" s="5">
        <f t="shared" si="174"/>
        <v>3.4433516501543249E-2</v>
      </c>
      <c r="I3758" s="5">
        <f t="shared" si="175"/>
        <v>0.12754234227413352</v>
      </c>
    </row>
    <row r="3759" spans="1:9" x14ac:dyDescent="0.25">
      <c r="A3759" s="3">
        <f>回测!A3759</f>
        <v>45241</v>
      </c>
      <c r="B3759">
        <f>回测!F3759</f>
        <v>149391.12322212246</v>
      </c>
      <c r="C3759" t="str">
        <f>回测!K3759</f>
        <v>否</v>
      </c>
      <c r="D3759">
        <f>COUNTIF($C$2:C3759,"是")</f>
        <v>45</v>
      </c>
      <c r="E3759">
        <f>IF(COUNTA(F$2:F3759)&lt;2,0,AVERAGE(F$2:F3759)/_xlfn.STDEV.P(F$2:F3759)*SQRT(252))</f>
        <v>0.52249021098808979</v>
      </c>
      <c r="F3759">
        <f t="shared" si="176"/>
        <v>0</v>
      </c>
      <c r="G3759" s="4">
        <f>MAX($B$2:$B3759)</f>
        <v>154718.62971138561</v>
      </c>
      <c r="H3759" s="5">
        <f t="shared" si="174"/>
        <v>3.4433516501543249E-2</v>
      </c>
      <c r="I3759" s="5">
        <f t="shared" si="175"/>
        <v>0.12754234227413352</v>
      </c>
    </row>
    <row r="3760" spans="1:9" x14ac:dyDescent="0.25">
      <c r="A3760" s="3">
        <f>回测!A3760</f>
        <v>45242</v>
      </c>
      <c r="B3760">
        <f>回测!F3760</f>
        <v>149391.12322212246</v>
      </c>
      <c r="C3760" t="str">
        <f>回测!K3760</f>
        <v>否</v>
      </c>
      <c r="D3760">
        <f>COUNTIF($C$2:C3760,"是")</f>
        <v>45</v>
      </c>
      <c r="E3760">
        <f>IF(COUNTA(F$2:F3760)&lt;2,0,AVERAGE(F$2:F3760)/_xlfn.STDEV.P(F$2:F3760)*SQRT(252))</f>
        <v>0.52242061400545037</v>
      </c>
      <c r="F3760">
        <f t="shared" si="176"/>
        <v>0</v>
      </c>
      <c r="G3760" s="4">
        <f>MAX($B$2:$B3760)</f>
        <v>154718.62971138561</v>
      </c>
      <c r="H3760" s="5">
        <f t="shared" si="174"/>
        <v>3.4433516501543249E-2</v>
      </c>
      <c r="I3760" s="5">
        <f t="shared" si="175"/>
        <v>0.12754234227413352</v>
      </c>
    </row>
    <row r="3761" spans="1:9" x14ac:dyDescent="0.25">
      <c r="A3761" s="3">
        <f>回测!A3761</f>
        <v>45243</v>
      </c>
      <c r="B3761">
        <f>回测!F3761</f>
        <v>149247.45153282327</v>
      </c>
      <c r="C3761" t="str">
        <f>回测!K3761</f>
        <v>否</v>
      </c>
      <c r="D3761">
        <f>COUNTIF($C$2:C3761,"是")</f>
        <v>45</v>
      </c>
      <c r="E3761">
        <f>IF(COUNTA(F$2:F3761)&lt;2,0,AVERAGE(F$2:F3761)/_xlfn.STDEV.P(F$2:F3761)*SQRT(252))</f>
        <v>0.52115798394160529</v>
      </c>
      <c r="F3761">
        <f t="shared" si="176"/>
        <v>-9.6171503500630529E-4</v>
      </c>
      <c r="G3761" s="4">
        <f>MAX($B$2:$B3761)</f>
        <v>154718.62971138561</v>
      </c>
      <c r="H3761" s="5">
        <f t="shared" si="174"/>
        <v>3.5362116306021818E-2</v>
      </c>
      <c r="I3761" s="5">
        <f t="shared" si="175"/>
        <v>0.12754234227413352</v>
      </c>
    </row>
    <row r="3762" spans="1:9" x14ac:dyDescent="0.25">
      <c r="A3762" s="3">
        <f>回测!A3762</f>
        <v>45244</v>
      </c>
      <c r="B3762">
        <f>回测!F3762</f>
        <v>149413.23101240885</v>
      </c>
      <c r="C3762" t="str">
        <f>回测!K3762</f>
        <v>否</v>
      </c>
      <c r="D3762">
        <f>COUNTIF($C$2:C3762,"是")</f>
        <v>45</v>
      </c>
      <c r="E3762">
        <f>IF(COUNTA(F$2:F3762)&lt;2,0,AVERAGE(F$2:F3762)/_xlfn.STDEV.P(F$2:F3762)*SQRT(252))</f>
        <v>0.52245274272924569</v>
      </c>
      <c r="F3762">
        <f t="shared" si="176"/>
        <v>1.1107692485397003E-3</v>
      </c>
      <c r="G3762" s="4">
        <f>MAX($B$2:$B3762)</f>
        <v>154718.62971138561</v>
      </c>
      <c r="H3762" s="5">
        <f t="shared" si="174"/>
        <v>3.429062620883816E-2</v>
      </c>
      <c r="I3762" s="5">
        <f t="shared" si="175"/>
        <v>0.12754234227413352</v>
      </c>
    </row>
    <row r="3763" spans="1:9" x14ac:dyDescent="0.25">
      <c r="A3763" s="3">
        <f>回测!A3763</f>
        <v>45245</v>
      </c>
      <c r="B3763">
        <f>回测!F3763</f>
        <v>149818.17609126633</v>
      </c>
      <c r="C3763" t="str">
        <f>回测!K3763</f>
        <v>否</v>
      </c>
      <c r="D3763">
        <f>COUNTIF($C$2:C3763,"是")</f>
        <v>45</v>
      </c>
      <c r="E3763">
        <f>IF(COUNTA(F$2:F3763)&lt;2,0,AVERAGE(F$2:F3763)/_xlfn.STDEV.P(F$2:F3763)*SQRT(252))</f>
        <v>0.52568524640188252</v>
      </c>
      <c r="F3763">
        <f t="shared" si="176"/>
        <v>2.7102357409287681E-3</v>
      </c>
      <c r="G3763" s="4">
        <f>MAX($B$2:$B3763)</f>
        <v>154718.62971138561</v>
      </c>
      <c r="H3763" s="5">
        <f t="shared" si="174"/>
        <v>3.167332614863938E-2</v>
      </c>
      <c r="I3763" s="5">
        <f t="shared" si="175"/>
        <v>0.12754234227413352</v>
      </c>
    </row>
    <row r="3764" spans="1:9" x14ac:dyDescent="0.25">
      <c r="A3764" s="3">
        <f>回测!A3764</f>
        <v>45246</v>
      </c>
      <c r="B3764">
        <f>回测!F3764</f>
        <v>149339.40874074554</v>
      </c>
      <c r="C3764" t="str">
        <f>回测!K3764</f>
        <v>否</v>
      </c>
      <c r="D3764">
        <f>COUNTIF($C$2:C3764,"是")</f>
        <v>45</v>
      </c>
      <c r="E3764">
        <f>IF(COUNTA(F$2:F3764)&lt;2,0,AVERAGE(F$2:F3764)/_xlfn.STDEV.P(F$2:F3764)*SQRT(252))</f>
        <v>0.52161060242901747</v>
      </c>
      <c r="F3764">
        <f t="shared" si="176"/>
        <v>-3.1956559812150731E-3</v>
      </c>
      <c r="G3764" s="4">
        <f>MAX($B$2:$B3764)</f>
        <v>154718.62971138561</v>
      </c>
      <c r="H3764" s="5">
        <f t="shared" si="174"/>
        <v>3.4767765075702561E-2</v>
      </c>
      <c r="I3764" s="5">
        <f t="shared" si="175"/>
        <v>0.12754234227413352</v>
      </c>
    </row>
    <row r="3765" spans="1:9" x14ac:dyDescent="0.25">
      <c r="A3765" s="3">
        <f>回测!A3765</f>
        <v>45247</v>
      </c>
      <c r="B3765">
        <f>回测!F3765</f>
        <v>149410.74278721921</v>
      </c>
      <c r="C3765" t="str">
        <f>回测!K3765</f>
        <v>否</v>
      </c>
      <c r="D3765">
        <f>COUNTIF($C$2:C3765,"是")</f>
        <v>45</v>
      </c>
      <c r="E3765">
        <f>IF(COUNTA(F$2:F3765)&lt;2,0,AVERAGE(F$2:F3765)/_xlfn.STDEV.P(F$2:F3765)*SQRT(252))</f>
        <v>0.5221292704640228</v>
      </c>
      <c r="F3765">
        <f t="shared" si="176"/>
        <v>4.776639138668326E-4</v>
      </c>
      <c r="G3765" s="4">
        <f>MAX($B$2:$B3765)</f>
        <v>154718.62971138561</v>
      </c>
      <c r="H3765" s="5">
        <f t="shared" si="174"/>
        <v>3.4306708468578195E-2</v>
      </c>
      <c r="I3765" s="5">
        <f t="shared" si="175"/>
        <v>0.12754234227413352</v>
      </c>
    </row>
    <row r="3766" spans="1:9" x14ac:dyDescent="0.25">
      <c r="A3766" s="3">
        <f>回测!A3766</f>
        <v>45248</v>
      </c>
      <c r="B3766">
        <f>回测!F3766</f>
        <v>149410.74278721921</v>
      </c>
      <c r="C3766" t="str">
        <f>回测!K3766</f>
        <v>否</v>
      </c>
      <c r="D3766">
        <f>COUNTIF($C$2:C3766,"是")</f>
        <v>45</v>
      </c>
      <c r="E3766">
        <f>IF(COUNTA(F$2:F3766)&lt;2,0,AVERAGE(F$2:F3766)/_xlfn.STDEV.P(F$2:F3766)*SQRT(252))</f>
        <v>0.52205983253500554</v>
      </c>
      <c r="F3766">
        <f t="shared" si="176"/>
        <v>0</v>
      </c>
      <c r="G3766" s="4">
        <f>MAX($B$2:$B3766)</f>
        <v>154718.62971138561</v>
      </c>
      <c r="H3766" s="5">
        <f t="shared" si="174"/>
        <v>3.4306708468578195E-2</v>
      </c>
      <c r="I3766" s="5">
        <f t="shared" si="175"/>
        <v>0.12754234227413352</v>
      </c>
    </row>
    <row r="3767" spans="1:9" x14ac:dyDescent="0.25">
      <c r="A3767" s="3">
        <f>回测!A3767</f>
        <v>45249</v>
      </c>
      <c r="B3767">
        <f>回测!F3767</f>
        <v>149410.74278721921</v>
      </c>
      <c r="C3767" t="str">
        <f>回测!K3767</f>
        <v>否</v>
      </c>
      <c r="D3767">
        <f>COUNTIF($C$2:C3767,"是")</f>
        <v>45</v>
      </c>
      <c r="E3767">
        <f>IF(COUNTA(F$2:F3767)&lt;2,0,AVERAGE(F$2:F3767)/_xlfn.STDEV.P(F$2:F3767)*SQRT(252))</f>
        <v>0.52199042230225512</v>
      </c>
      <c r="F3767">
        <f t="shared" si="176"/>
        <v>0</v>
      </c>
      <c r="G3767" s="4">
        <f>MAX($B$2:$B3767)</f>
        <v>154718.62971138561</v>
      </c>
      <c r="H3767" s="5">
        <f t="shared" si="174"/>
        <v>3.4306708468578195E-2</v>
      </c>
      <c r="I3767" s="5">
        <f t="shared" si="175"/>
        <v>0.12754234227413352</v>
      </c>
    </row>
    <row r="3768" spans="1:9" x14ac:dyDescent="0.25">
      <c r="A3768" s="3">
        <f>回测!A3768</f>
        <v>45250</v>
      </c>
      <c r="B3768">
        <f>回测!F3768</f>
        <v>149064.81705550561</v>
      </c>
      <c r="C3768" t="str">
        <f>回测!K3768</f>
        <v>否</v>
      </c>
      <c r="D3768">
        <f>COUNTIF($C$2:C3768,"是")</f>
        <v>45</v>
      </c>
      <c r="E3768">
        <f>IF(COUNTA(F$2:F3768)&lt;2,0,AVERAGE(F$2:F3768)/_xlfn.STDEV.P(F$2:F3768)*SQRT(252))</f>
        <v>0.51903375889442649</v>
      </c>
      <c r="F3768">
        <f t="shared" si="176"/>
        <v>-2.3152667958169504E-3</v>
      </c>
      <c r="G3768" s="4">
        <f>MAX($B$2:$B3768)</f>
        <v>154718.62971138561</v>
      </c>
      <c r="H3768" s="5">
        <f t="shared" si="174"/>
        <v>3.6542546081404059E-2</v>
      </c>
      <c r="I3768" s="5">
        <f t="shared" si="175"/>
        <v>0.12754234227413352</v>
      </c>
    </row>
    <row r="3769" spans="1:9" x14ac:dyDescent="0.25">
      <c r="A3769" s="3">
        <f>回测!A3769</f>
        <v>45251</v>
      </c>
      <c r="B3769">
        <f>回测!F3769</f>
        <v>149044.42659317265</v>
      </c>
      <c r="C3769" t="str">
        <f>回测!K3769</f>
        <v>否</v>
      </c>
      <c r="D3769">
        <f>COUNTIF($C$2:C3769,"是")</f>
        <v>45</v>
      </c>
      <c r="E3769">
        <f>IF(COUNTA(F$2:F3769)&lt;2,0,AVERAGE(F$2:F3769)/_xlfn.STDEV.P(F$2:F3769)*SQRT(252))</f>
        <v>0.5187959926532385</v>
      </c>
      <c r="F3769">
        <f t="shared" si="176"/>
        <v>-1.3678923528526177E-4</v>
      </c>
      <c r="G3769" s="4">
        <f>MAX($B$2:$B3769)</f>
        <v>154718.62971138561</v>
      </c>
      <c r="H3769" s="5">
        <f t="shared" si="174"/>
        <v>3.6674336689755505E-2</v>
      </c>
      <c r="I3769" s="5">
        <f t="shared" si="175"/>
        <v>0.12754234227413352</v>
      </c>
    </row>
    <row r="3770" spans="1:9" x14ac:dyDescent="0.25">
      <c r="A3770" s="3">
        <f>回测!A3770</f>
        <v>45252</v>
      </c>
      <c r="B3770">
        <f>回测!F3770</f>
        <v>148478.73215994157</v>
      </c>
      <c r="C3770" t="str">
        <f>回测!K3770</f>
        <v>否</v>
      </c>
      <c r="D3770">
        <f>COUNTIF($C$2:C3770,"是")</f>
        <v>45</v>
      </c>
      <c r="E3770">
        <f>IF(COUNTA(F$2:F3770)&lt;2,0,AVERAGE(F$2:F3770)/_xlfn.STDEV.P(F$2:F3770)*SQRT(252))</f>
        <v>0.51396329480744007</v>
      </c>
      <c r="F3770">
        <f t="shared" si="176"/>
        <v>-3.7954752563488237E-3</v>
      </c>
      <c r="G3770" s="4">
        <f>MAX($B$2:$B3770)</f>
        <v>154718.62971138561</v>
      </c>
      <c r="H3770" s="5">
        <f t="shared" si="174"/>
        <v>4.0330615408655235E-2</v>
      </c>
      <c r="I3770" s="5">
        <f t="shared" si="175"/>
        <v>0.12754234227413352</v>
      </c>
    </row>
    <row r="3771" spans="1:9" x14ac:dyDescent="0.25">
      <c r="A3771" s="3">
        <f>回测!A3771</f>
        <v>45253</v>
      </c>
      <c r="B3771">
        <f>回测!F3771</f>
        <v>148577.75190360396</v>
      </c>
      <c r="C3771" t="str">
        <f>回测!K3771</f>
        <v>否</v>
      </c>
      <c r="D3771">
        <f>COUNTIF($C$2:C3771,"是")</f>
        <v>45</v>
      </c>
      <c r="E3771">
        <f>IF(COUNTA(F$2:F3771)&lt;2,0,AVERAGE(F$2:F3771)/_xlfn.STDEV.P(F$2:F3771)*SQRT(252))</f>
        <v>0.51471446636593776</v>
      </c>
      <c r="F3771">
        <f t="shared" si="176"/>
        <v>6.6689513186113381E-4</v>
      </c>
      <c r="G3771" s="4">
        <f>MAX($B$2:$B3771)</f>
        <v>154718.62971138561</v>
      </c>
      <c r="H3771" s="5">
        <f t="shared" si="174"/>
        <v>3.9690616567875092E-2</v>
      </c>
      <c r="I3771" s="5">
        <f t="shared" si="175"/>
        <v>0.12754234227413352</v>
      </c>
    </row>
    <row r="3772" spans="1:9" x14ac:dyDescent="0.25">
      <c r="A3772" s="3">
        <f>回测!A3772</f>
        <v>45254</v>
      </c>
      <c r="B3772">
        <f>回测!F3772</f>
        <v>148404.72763033293</v>
      </c>
      <c r="C3772" t="str">
        <f>回测!K3772</f>
        <v>否</v>
      </c>
      <c r="D3772">
        <f>COUNTIF($C$2:C3772,"是")</f>
        <v>45</v>
      </c>
      <c r="E3772">
        <f>IF(COUNTA(F$2:F3772)&lt;2,0,AVERAGE(F$2:F3772)/_xlfn.STDEV.P(F$2:F3772)*SQRT(252))</f>
        <v>0.51320300806127062</v>
      </c>
      <c r="F3772">
        <f t="shared" si="176"/>
        <v>-1.1645368909827258E-3</v>
      </c>
      <c r="G3772" s="4">
        <f>MAX($B$2:$B3772)</f>
        <v>154718.62971138561</v>
      </c>
      <c r="H3772" s="5">
        <f t="shared" si="174"/>
        <v>4.0808932271638731E-2</v>
      </c>
      <c r="I3772" s="5">
        <f t="shared" si="175"/>
        <v>0.12754234227413352</v>
      </c>
    </row>
    <row r="3773" spans="1:9" x14ac:dyDescent="0.25">
      <c r="A3773" s="3">
        <f>回测!A3773</f>
        <v>45255</v>
      </c>
      <c r="B3773">
        <f>回测!F3773</f>
        <v>148404.72763033293</v>
      </c>
      <c r="C3773" t="str">
        <f>回测!K3773</f>
        <v>否</v>
      </c>
      <c r="D3773">
        <f>COUNTIF($C$2:C3773,"是")</f>
        <v>45</v>
      </c>
      <c r="E3773">
        <f>IF(COUNTA(F$2:F3773)&lt;2,0,AVERAGE(F$2:F3773)/_xlfn.STDEV.P(F$2:F3773)*SQRT(252))</f>
        <v>0.51313488643073413</v>
      </c>
      <c r="F3773">
        <f t="shared" si="176"/>
        <v>0</v>
      </c>
      <c r="G3773" s="4">
        <f>MAX($B$2:$B3773)</f>
        <v>154718.62971138561</v>
      </c>
      <c r="H3773" s="5">
        <f t="shared" si="174"/>
        <v>4.0808932271638731E-2</v>
      </c>
      <c r="I3773" s="5">
        <f t="shared" si="175"/>
        <v>0.12754234227413352</v>
      </c>
    </row>
    <row r="3774" spans="1:9" x14ac:dyDescent="0.25">
      <c r="A3774" s="3">
        <f>回测!A3774</f>
        <v>45256</v>
      </c>
      <c r="B3774">
        <f>回测!F3774</f>
        <v>148404.72763033293</v>
      </c>
      <c r="C3774" t="str">
        <f>回测!K3774</f>
        <v>否</v>
      </c>
      <c r="D3774">
        <f>COUNTIF($C$2:C3774,"是")</f>
        <v>45</v>
      </c>
      <c r="E3774">
        <f>IF(COUNTA(F$2:F3774)&lt;2,0,AVERAGE(F$2:F3774)/_xlfn.STDEV.P(F$2:F3774)*SQRT(252))</f>
        <v>0.51306679192002091</v>
      </c>
      <c r="F3774">
        <f t="shared" si="176"/>
        <v>0</v>
      </c>
      <c r="G3774" s="4">
        <f>MAX($B$2:$B3774)</f>
        <v>154718.62971138561</v>
      </c>
      <c r="H3774" s="5">
        <f t="shared" si="174"/>
        <v>4.0808932271638731E-2</v>
      </c>
      <c r="I3774" s="5">
        <f t="shared" si="175"/>
        <v>0.12754234227413352</v>
      </c>
    </row>
    <row r="3775" spans="1:9" x14ac:dyDescent="0.25">
      <c r="A3775" s="3">
        <f>回测!A3775</f>
        <v>45257</v>
      </c>
      <c r="B3775">
        <f>回测!F3775</f>
        <v>148565.87022892217</v>
      </c>
      <c r="C3775" t="str">
        <f>回测!K3775</f>
        <v>否</v>
      </c>
      <c r="D3775">
        <f>COUNTIF($C$2:C3775,"是")</f>
        <v>45</v>
      </c>
      <c r="E3775">
        <f>IF(COUNTA(F$2:F3775)&lt;2,0,AVERAGE(F$2:F3775)/_xlfn.STDEV.P(F$2:F3775)*SQRT(252))</f>
        <v>0.51432952167437362</v>
      </c>
      <c r="F3775">
        <f t="shared" si="176"/>
        <v>1.0858319755866486E-3</v>
      </c>
      <c r="G3775" s="4">
        <f>MAX($B$2:$B3775)</f>
        <v>154718.62971138561</v>
      </c>
      <c r="H3775" s="5">
        <f t="shared" si="174"/>
        <v>3.9767411939602204E-2</v>
      </c>
      <c r="I3775" s="5">
        <f t="shared" si="175"/>
        <v>0.12754234227413352</v>
      </c>
    </row>
    <row r="3776" spans="1:9" x14ac:dyDescent="0.25">
      <c r="A3776" s="3">
        <f>回测!A3776</f>
        <v>45258</v>
      </c>
      <c r="B3776">
        <f>回测!F3776</f>
        <v>148718.64570558904</v>
      </c>
      <c r="C3776" t="str">
        <f>回测!K3776</f>
        <v>否</v>
      </c>
      <c r="D3776">
        <f>COUNTIF($C$2:C3776,"是")</f>
        <v>45</v>
      </c>
      <c r="E3776">
        <f>IF(COUNTA(F$2:F3776)&lt;2,0,AVERAGE(F$2:F3776)/_xlfn.STDEV.P(F$2:F3776)*SQRT(252))</f>
        <v>0.51552178856041675</v>
      </c>
      <c r="F3776">
        <f t="shared" si="176"/>
        <v>1.028334949551013E-3</v>
      </c>
      <c r="G3776" s="4">
        <f>MAX($B$2:$B3776)</f>
        <v>154718.62971138561</v>
      </c>
      <c r="H3776" s="5">
        <f t="shared" si="174"/>
        <v>3.877997120960186E-2</v>
      </c>
      <c r="I3776" s="5">
        <f t="shared" si="175"/>
        <v>0.12754234227413352</v>
      </c>
    </row>
    <row r="3777" spans="1:9" x14ac:dyDescent="0.25">
      <c r="A3777" s="3">
        <f>回测!A3777</f>
        <v>45259</v>
      </c>
      <c r="B3777">
        <f>回测!F3777</f>
        <v>148707.50668484534</v>
      </c>
      <c r="C3777" t="str">
        <f>回测!K3777</f>
        <v>否</v>
      </c>
      <c r="D3777">
        <f>COUNTIF($C$2:C3777,"是")</f>
        <v>45</v>
      </c>
      <c r="E3777">
        <f>IF(COUNTA(F$2:F3777)&lt;2,0,AVERAGE(F$2:F3777)/_xlfn.STDEV.P(F$2:F3777)*SQRT(252))</f>
        <v>0.51536115228571</v>
      </c>
      <c r="F3777">
        <f t="shared" si="176"/>
        <v>-7.4899960867957915E-5</v>
      </c>
      <c r="G3777" s="4">
        <f>MAX($B$2:$B3777)</f>
        <v>154718.62971138561</v>
      </c>
      <c r="H3777" s="5">
        <f t="shared" si="174"/>
        <v>3.8851966552143735E-2</v>
      </c>
      <c r="I3777" s="5">
        <f t="shared" si="175"/>
        <v>0.12754234227413352</v>
      </c>
    </row>
    <row r="3778" spans="1:9" x14ac:dyDescent="0.25">
      <c r="A3778" s="3">
        <f>回测!A3778</f>
        <v>45260</v>
      </c>
      <c r="B3778">
        <f>回测!F3778</f>
        <v>148755.83567082192</v>
      </c>
      <c r="C3778" t="str">
        <f>回测!K3778</f>
        <v>否</v>
      </c>
      <c r="D3778">
        <f>COUNTIF($C$2:C3778,"是")</f>
        <v>45</v>
      </c>
      <c r="E3778">
        <f>IF(COUNTA(F$2:F3778)&lt;2,0,AVERAGE(F$2:F3778)/_xlfn.STDEV.P(F$2:F3778)*SQRT(252))</f>
        <v>0.51569242226259404</v>
      </c>
      <c r="F3778">
        <f t="shared" si="176"/>
        <v>3.2499358676618684E-4</v>
      </c>
      <c r="G3778" s="4">
        <f>MAX($B$2:$B3778)</f>
        <v>154718.62971138561</v>
      </c>
      <c r="H3778" s="5">
        <f t="shared" si="174"/>
        <v>3.8539599605340147E-2</v>
      </c>
      <c r="I3778" s="5">
        <f t="shared" si="175"/>
        <v>0.12754234227413352</v>
      </c>
    </row>
    <row r="3779" spans="1:9" x14ac:dyDescent="0.25">
      <c r="A3779" s="3">
        <f>回测!A3779</f>
        <v>45261</v>
      </c>
      <c r="B3779">
        <f>回测!F3779</f>
        <v>148654.76772616559</v>
      </c>
      <c r="C3779" t="str">
        <f>回测!K3779</f>
        <v>否</v>
      </c>
      <c r="D3779">
        <f>COUNTIF($C$2:C3779,"是")</f>
        <v>45</v>
      </c>
      <c r="E3779">
        <f>IF(COUNTA(F$2:F3779)&lt;2,0,AVERAGE(F$2:F3779)/_xlfn.STDEV.P(F$2:F3779)*SQRT(252))</f>
        <v>0.51478483978885625</v>
      </c>
      <c r="F3779">
        <f t="shared" si="176"/>
        <v>-6.794217127722435E-4</v>
      </c>
      <c r="G3779" s="4">
        <f>MAX($B$2:$B3779)</f>
        <v>154718.62971138561</v>
      </c>
      <c r="H3779" s="5">
        <f t="shared" ref="H3779:H3842" si="177">1-($B3779/$G3779)</f>
        <v>3.9192836677338971E-2</v>
      </c>
      <c r="I3779" s="5">
        <f t="shared" si="175"/>
        <v>0.12754234227413352</v>
      </c>
    </row>
    <row r="3780" spans="1:9" x14ac:dyDescent="0.25">
      <c r="A3780" s="3">
        <f>回测!A3780</f>
        <v>45262</v>
      </c>
      <c r="B3780">
        <f>回测!F3780</f>
        <v>148654.76772616559</v>
      </c>
      <c r="C3780" t="str">
        <f>回测!K3780</f>
        <v>否</v>
      </c>
      <c r="D3780">
        <f>COUNTIF($C$2:C3780,"是")</f>
        <v>45</v>
      </c>
      <c r="E3780">
        <f>IF(COUNTA(F$2:F3780)&lt;2,0,AVERAGE(F$2:F3780)/_xlfn.STDEV.P(F$2:F3780)*SQRT(252))</f>
        <v>0.51471663436463899</v>
      </c>
      <c r="F3780">
        <f t="shared" si="176"/>
        <v>0</v>
      </c>
      <c r="G3780" s="4">
        <f>MAX($B$2:$B3780)</f>
        <v>154718.62971138561</v>
      </c>
      <c r="H3780" s="5">
        <f t="shared" si="177"/>
        <v>3.9192836677338971E-2</v>
      </c>
      <c r="I3780" s="5">
        <f t="shared" ref="I3780:I3843" si="178">MAX($I3779,$H3780)</f>
        <v>0.12754234227413352</v>
      </c>
    </row>
    <row r="3781" spans="1:9" x14ac:dyDescent="0.25">
      <c r="A3781" s="3">
        <f>回测!A3781</f>
        <v>45263</v>
      </c>
      <c r="B3781">
        <f>回测!F3781</f>
        <v>148654.76772616559</v>
      </c>
      <c r="C3781" t="str">
        <f>回测!K3781</f>
        <v>否</v>
      </c>
      <c r="D3781">
        <f>COUNTIF($C$2:C3781,"是")</f>
        <v>45</v>
      </c>
      <c r="E3781">
        <f>IF(COUNTA(F$2:F3781)&lt;2,0,AVERAGE(F$2:F3781)/_xlfn.STDEV.P(F$2:F3781)*SQRT(252))</f>
        <v>0.51464845604347831</v>
      </c>
      <c r="F3781">
        <f t="shared" ref="F3781:F3844" si="179">IF(B3780=0,0,B3781/B3780-1)</f>
        <v>0</v>
      </c>
      <c r="G3781" s="4">
        <f>MAX($B$2:$B3781)</f>
        <v>154718.62971138561</v>
      </c>
      <c r="H3781" s="5">
        <f t="shared" si="177"/>
        <v>3.9192836677338971E-2</v>
      </c>
      <c r="I3781" s="5">
        <f t="shared" si="178"/>
        <v>0.12754234227413352</v>
      </c>
    </row>
    <row r="3782" spans="1:9" x14ac:dyDescent="0.25">
      <c r="A3782" s="3">
        <f>回测!A3782</f>
        <v>45264</v>
      </c>
      <c r="B3782">
        <f>回测!F3782</f>
        <v>148857.30591022153</v>
      </c>
      <c r="C3782" t="str">
        <f>回测!K3782</f>
        <v>是</v>
      </c>
      <c r="D3782">
        <f>COUNTIF($C$2:C3782,"是")</f>
        <v>46</v>
      </c>
      <c r="E3782">
        <f>IF(COUNTA(F$2:F3782)&lt;2,0,AVERAGE(F$2:F3782)/_xlfn.STDEV.P(F$2:F3782)*SQRT(252))</f>
        <v>0.51624632638640233</v>
      </c>
      <c r="F3782">
        <f t="shared" si="179"/>
        <v>1.3624735160129298E-3</v>
      </c>
      <c r="G3782" s="4">
        <f>MAX($B$2:$B3782)</f>
        <v>154718.62971138561</v>
      </c>
      <c r="H3782" s="5">
        <f t="shared" si="177"/>
        <v>3.7883762363316364E-2</v>
      </c>
      <c r="I3782" s="5">
        <f t="shared" si="178"/>
        <v>0.12754234227413352</v>
      </c>
    </row>
    <row r="3783" spans="1:9" x14ac:dyDescent="0.25">
      <c r="A3783" s="3">
        <f>回测!A3783</f>
        <v>45265</v>
      </c>
      <c r="B3783">
        <f>回测!F3783</f>
        <v>147651.05910297736</v>
      </c>
      <c r="C3783" t="str">
        <f>回测!K3783</f>
        <v>否</v>
      </c>
      <c r="D3783">
        <f>COUNTIF($C$2:C3783,"是")</f>
        <v>46</v>
      </c>
      <c r="E3783">
        <f>IF(COUNTA(F$2:F3783)&lt;2,0,AVERAGE(F$2:F3783)/_xlfn.STDEV.P(F$2:F3783)*SQRT(252))</f>
        <v>0.50583001697070895</v>
      </c>
      <c r="F3783">
        <f t="shared" si="179"/>
        <v>-8.1033765851685757E-3</v>
      </c>
      <c r="G3783" s="4">
        <f>MAX($B$2:$B3783)</f>
        <v>154718.62971138561</v>
      </c>
      <c r="H3783" s="5">
        <f t="shared" si="177"/>
        <v>4.5680152555591991E-2</v>
      </c>
      <c r="I3783" s="5">
        <f t="shared" si="178"/>
        <v>0.12754234227413352</v>
      </c>
    </row>
    <row r="3784" spans="1:9" x14ac:dyDescent="0.25">
      <c r="A3784" s="3">
        <f>回测!A3784</f>
        <v>45266</v>
      </c>
      <c r="B3784">
        <f>回测!F3784</f>
        <v>147680.52669415975</v>
      </c>
      <c r="C3784" t="str">
        <f>回测!K3784</f>
        <v>否</v>
      </c>
      <c r="D3784">
        <f>COUNTIF($C$2:C3784,"是")</f>
        <v>46</v>
      </c>
      <c r="E3784">
        <f>IF(COUNTA(F$2:F3784)&lt;2,0,AVERAGE(F$2:F3784)/_xlfn.STDEV.P(F$2:F3784)*SQRT(252))</f>
        <v>0.50600820765737353</v>
      </c>
      <c r="F3784">
        <f t="shared" si="179"/>
        <v>1.9957588764629719E-4</v>
      </c>
      <c r="G3784" s="4">
        <f>MAX($B$2:$B3784)</f>
        <v>154718.62971138561</v>
      </c>
      <c r="H3784" s="5">
        <f t="shared" si="177"/>
        <v>4.5489693324939906E-2</v>
      </c>
      <c r="I3784" s="5">
        <f t="shared" si="178"/>
        <v>0.12754234227413352</v>
      </c>
    </row>
    <row r="3785" spans="1:9" x14ac:dyDescent="0.25">
      <c r="A3785" s="3">
        <f>回测!A3785</f>
        <v>45267</v>
      </c>
      <c r="B3785">
        <f>回测!F3785</f>
        <v>147654.69256065565</v>
      </c>
      <c r="C3785" t="str">
        <f>回测!K3785</f>
        <v>否</v>
      </c>
      <c r="D3785">
        <f>COUNTIF($C$2:C3785,"是")</f>
        <v>46</v>
      </c>
      <c r="E3785">
        <f>IF(COUNTA(F$2:F3785)&lt;2,0,AVERAGE(F$2:F3785)/_xlfn.STDEV.P(F$2:F3785)*SQRT(252))</f>
        <v>0.50572604223077744</v>
      </c>
      <c r="F3785">
        <f t="shared" si="179"/>
        <v>-1.7493256614398156E-4</v>
      </c>
      <c r="G3785" s="4">
        <f>MAX($B$2:$B3785)</f>
        <v>154718.62971138561</v>
      </c>
      <c r="H3785" s="5">
        <f t="shared" si="177"/>
        <v>4.5656668262297417E-2</v>
      </c>
      <c r="I3785" s="5">
        <f t="shared" si="178"/>
        <v>0.12754234227413352</v>
      </c>
    </row>
    <row r="3786" spans="1:9" x14ac:dyDescent="0.25">
      <c r="A3786" s="3">
        <f>回测!A3786</f>
        <v>45268</v>
      </c>
      <c r="B3786">
        <f>回测!F3786</f>
        <v>147800.70787625088</v>
      </c>
      <c r="C3786" t="str">
        <f>回测!K3786</f>
        <v>否</v>
      </c>
      <c r="D3786">
        <f>COUNTIF($C$2:C3786,"是")</f>
        <v>46</v>
      </c>
      <c r="E3786">
        <f>IF(COUNTA(F$2:F3786)&lt;2,0,AVERAGE(F$2:F3786)/_xlfn.STDEV.P(F$2:F3786)*SQRT(252))</f>
        <v>0.50686899497821047</v>
      </c>
      <c r="F3786">
        <f t="shared" si="179"/>
        <v>9.8889722407746738E-4</v>
      </c>
      <c r="G3786" s="4">
        <f>MAX($B$2:$B3786)</f>
        <v>154718.62971138561</v>
      </c>
      <c r="H3786" s="5">
        <f t="shared" si="177"/>
        <v>4.4712920790725308E-2</v>
      </c>
      <c r="I3786" s="5">
        <f t="shared" si="178"/>
        <v>0.12754234227413352</v>
      </c>
    </row>
    <row r="3787" spans="1:9" x14ac:dyDescent="0.25">
      <c r="A3787" s="3">
        <f>回测!A3787</f>
        <v>45269</v>
      </c>
      <c r="B3787">
        <f>回测!F3787</f>
        <v>147800.70787625088</v>
      </c>
      <c r="C3787" t="str">
        <f>回测!K3787</f>
        <v>否</v>
      </c>
      <c r="D3787">
        <f>COUNTIF($C$2:C3787,"是")</f>
        <v>46</v>
      </c>
      <c r="E3787">
        <f>IF(COUNTA(F$2:F3787)&lt;2,0,AVERAGE(F$2:F3787)/_xlfn.STDEV.P(F$2:F3787)*SQRT(252))</f>
        <v>0.5068019647051395</v>
      </c>
      <c r="F3787">
        <f t="shared" si="179"/>
        <v>0</v>
      </c>
      <c r="G3787" s="4">
        <f>MAX($B$2:$B3787)</f>
        <v>154718.62971138561</v>
      </c>
      <c r="H3787" s="5">
        <f t="shared" si="177"/>
        <v>4.4712920790725308E-2</v>
      </c>
      <c r="I3787" s="5">
        <f t="shared" si="178"/>
        <v>0.12754234227413352</v>
      </c>
    </row>
    <row r="3788" spans="1:9" x14ac:dyDescent="0.25">
      <c r="A3788" s="3">
        <f>回测!A3788</f>
        <v>45270</v>
      </c>
      <c r="B3788">
        <f>回测!F3788</f>
        <v>147800.70787625088</v>
      </c>
      <c r="C3788" t="str">
        <f>回测!K3788</f>
        <v>否</v>
      </c>
      <c r="D3788">
        <f>COUNTIF($C$2:C3788,"是")</f>
        <v>46</v>
      </c>
      <c r="E3788">
        <f>IF(COUNTA(F$2:F3788)&lt;2,0,AVERAGE(F$2:F3788)/_xlfn.STDEV.P(F$2:F3788)*SQRT(252))</f>
        <v>0.50673496101804738</v>
      </c>
      <c r="F3788">
        <f t="shared" si="179"/>
        <v>0</v>
      </c>
      <c r="G3788" s="4">
        <f>MAX($B$2:$B3788)</f>
        <v>154718.62971138561</v>
      </c>
      <c r="H3788" s="5">
        <f t="shared" si="177"/>
        <v>4.4712920790725308E-2</v>
      </c>
      <c r="I3788" s="5">
        <f t="shared" si="178"/>
        <v>0.12754234227413352</v>
      </c>
    </row>
    <row r="3789" spans="1:9" x14ac:dyDescent="0.25">
      <c r="A3789" s="3">
        <f>回测!A3789</f>
        <v>45271</v>
      </c>
      <c r="B3789">
        <f>回测!F3789</f>
        <v>147833.38178956712</v>
      </c>
      <c r="C3789" t="str">
        <f>回测!K3789</f>
        <v>否</v>
      </c>
      <c r="D3789">
        <f>COUNTIF($C$2:C3789,"是")</f>
        <v>46</v>
      </c>
      <c r="E3789">
        <f>IF(COUNTA(F$2:F3789)&lt;2,0,AVERAGE(F$2:F3789)/_xlfn.STDEV.P(F$2:F3789)*SQRT(252))</f>
        <v>0.50693930901798223</v>
      </c>
      <c r="F3789">
        <f t="shared" si="179"/>
        <v>2.2106736690052919E-4</v>
      </c>
      <c r="G3789" s="4">
        <f>MAX($B$2:$B3789)</f>
        <v>154718.62971138561</v>
      </c>
      <c r="H3789" s="5">
        <f t="shared" si="177"/>
        <v>4.4501737991490264E-2</v>
      </c>
      <c r="I3789" s="5">
        <f t="shared" si="178"/>
        <v>0.12754234227413352</v>
      </c>
    </row>
    <row r="3790" spans="1:9" x14ac:dyDescent="0.25">
      <c r="A3790" s="3">
        <f>回测!A3790</f>
        <v>45272</v>
      </c>
      <c r="B3790">
        <f>回测!F3790</f>
        <v>147772.81557500063</v>
      </c>
      <c r="C3790" t="str">
        <f>回测!K3790</f>
        <v>否</v>
      </c>
      <c r="D3790">
        <f>COUNTIF($C$2:C3790,"是")</f>
        <v>46</v>
      </c>
      <c r="E3790">
        <f>IF(COUNTA(F$2:F3790)&lt;2,0,AVERAGE(F$2:F3790)/_xlfn.STDEV.P(F$2:F3790)*SQRT(252))</f>
        <v>0.50636807564769282</v>
      </c>
      <c r="F3790">
        <f t="shared" si="179"/>
        <v>-4.0969241069455098E-4</v>
      </c>
      <c r="G3790" s="4">
        <f>MAX($B$2:$B3790)</f>
        <v>154718.62971138561</v>
      </c>
      <c r="H3790" s="5">
        <f t="shared" si="177"/>
        <v>4.4893198377866983E-2</v>
      </c>
      <c r="I3790" s="5">
        <f t="shared" si="178"/>
        <v>0.12754234227413352</v>
      </c>
    </row>
    <row r="3791" spans="1:9" x14ac:dyDescent="0.25">
      <c r="A3791" s="3">
        <f>回测!A3791</f>
        <v>45273</v>
      </c>
      <c r="B3791">
        <f>回测!F3791</f>
        <v>147131.43939650117</v>
      </c>
      <c r="C3791" t="str">
        <f>回测!K3791</f>
        <v>否</v>
      </c>
      <c r="D3791">
        <f>COUNTIF($C$2:C3791,"是")</f>
        <v>46</v>
      </c>
      <c r="E3791">
        <f>IF(COUNTA(F$2:F3791)&lt;2,0,AVERAGE(F$2:F3791)/_xlfn.STDEV.P(F$2:F3791)*SQRT(252))</f>
        <v>0.50086340350922975</v>
      </c>
      <c r="F3791">
        <f t="shared" si="179"/>
        <v>-4.3402852953960958E-3</v>
      </c>
      <c r="G3791" s="4">
        <f>MAX($B$2:$B3791)</f>
        <v>154718.62971138561</v>
      </c>
      <c r="H3791" s="5">
        <f t="shared" si="177"/>
        <v>4.9038634384480417E-2</v>
      </c>
      <c r="I3791" s="5">
        <f t="shared" si="178"/>
        <v>0.12754234227413352</v>
      </c>
    </row>
    <row r="3792" spans="1:9" x14ac:dyDescent="0.25">
      <c r="A3792" s="3">
        <f>回测!A3792</f>
        <v>45274</v>
      </c>
      <c r="B3792">
        <f>回测!F3792</f>
        <v>147481.70573530911</v>
      </c>
      <c r="C3792" t="str">
        <f>回测!K3792</f>
        <v>否</v>
      </c>
      <c r="D3792">
        <f>COUNTIF($C$2:C3792,"是")</f>
        <v>46</v>
      </c>
      <c r="E3792">
        <f>IF(COUNTA(F$2:F3792)&lt;2,0,AVERAGE(F$2:F3792)/_xlfn.STDEV.P(F$2:F3792)*SQRT(252))</f>
        <v>0.50368796540569893</v>
      </c>
      <c r="F3792">
        <f t="shared" si="179"/>
        <v>2.3806355748619001E-3</v>
      </c>
      <c r="G3792" s="4">
        <f>MAX($B$2:$B3792)</f>
        <v>154718.62971138561</v>
      </c>
      <c r="H3792" s="5">
        <f t="shared" si="177"/>
        <v>4.6774741927176899E-2</v>
      </c>
      <c r="I3792" s="5">
        <f t="shared" si="178"/>
        <v>0.12754234227413352</v>
      </c>
    </row>
    <row r="3793" spans="1:9" x14ac:dyDescent="0.25">
      <c r="A3793" s="3">
        <f>回测!A3793</f>
        <v>45275</v>
      </c>
      <c r="B3793">
        <f>回测!F3793</f>
        <v>147378.48261310358</v>
      </c>
      <c r="C3793" t="str">
        <f>回测!K3793</f>
        <v>否</v>
      </c>
      <c r="D3793">
        <f>COUNTIF($C$2:C3793,"是")</f>
        <v>46</v>
      </c>
      <c r="E3793">
        <f>IF(COUNTA(F$2:F3793)&lt;2,0,AVERAGE(F$2:F3793)/_xlfn.STDEV.P(F$2:F3793)*SQRT(252))</f>
        <v>0.50275947890696904</v>
      </c>
      <c r="F3793">
        <f t="shared" si="179"/>
        <v>-6.9990458606972172E-4</v>
      </c>
      <c r="G3793" s="4">
        <f>MAX($B$2:$B3793)</f>
        <v>154718.62971138561</v>
      </c>
      <c r="H3793" s="5">
        <f t="shared" si="177"/>
        <v>4.7441908656859599E-2</v>
      </c>
      <c r="I3793" s="5">
        <f t="shared" si="178"/>
        <v>0.12754234227413352</v>
      </c>
    </row>
    <row r="3794" spans="1:9" x14ac:dyDescent="0.25">
      <c r="A3794" s="3">
        <f>回测!A3794</f>
        <v>45276</v>
      </c>
      <c r="B3794">
        <f>回测!F3794</f>
        <v>147378.48261310358</v>
      </c>
      <c r="C3794" t="str">
        <f>回测!K3794</f>
        <v>否</v>
      </c>
      <c r="D3794">
        <f>COUNTIF($C$2:C3794,"是")</f>
        <v>46</v>
      </c>
      <c r="E3794">
        <f>IF(COUNTA(F$2:F3794)&lt;2,0,AVERAGE(F$2:F3794)/_xlfn.STDEV.P(F$2:F3794)*SQRT(252))</f>
        <v>0.50269311592534549</v>
      </c>
      <c r="F3794">
        <f t="shared" si="179"/>
        <v>0</v>
      </c>
      <c r="G3794" s="4">
        <f>MAX($B$2:$B3794)</f>
        <v>154718.62971138561</v>
      </c>
      <c r="H3794" s="5">
        <f t="shared" si="177"/>
        <v>4.7441908656859599E-2</v>
      </c>
      <c r="I3794" s="5">
        <f t="shared" si="178"/>
        <v>0.12754234227413352</v>
      </c>
    </row>
    <row r="3795" spans="1:9" x14ac:dyDescent="0.25">
      <c r="A3795" s="3">
        <f>回测!A3795</f>
        <v>45277</v>
      </c>
      <c r="B3795">
        <f>回测!F3795</f>
        <v>147378.48261310358</v>
      </c>
      <c r="C3795" t="str">
        <f>回测!K3795</f>
        <v>否</v>
      </c>
      <c r="D3795">
        <f>COUNTIF($C$2:C3795,"是")</f>
        <v>46</v>
      </c>
      <c r="E3795">
        <f>IF(COUNTA(F$2:F3795)&lt;2,0,AVERAGE(F$2:F3795)/_xlfn.STDEV.P(F$2:F3795)*SQRT(252))</f>
        <v>0.50262677921602439</v>
      </c>
      <c r="F3795">
        <f t="shared" si="179"/>
        <v>0</v>
      </c>
      <c r="G3795" s="4">
        <f>MAX($B$2:$B3795)</f>
        <v>154718.62971138561</v>
      </c>
      <c r="H3795" s="5">
        <f t="shared" si="177"/>
        <v>4.7441908656859599E-2</v>
      </c>
      <c r="I3795" s="5">
        <f t="shared" si="178"/>
        <v>0.12754234227413352</v>
      </c>
    </row>
    <row r="3796" spans="1:9" x14ac:dyDescent="0.25">
      <c r="A3796" s="3">
        <f>回测!A3796</f>
        <v>45278</v>
      </c>
      <c r="B3796">
        <f>回测!F3796</f>
        <v>147143.73164614962</v>
      </c>
      <c r="C3796" t="str">
        <f>回测!K3796</f>
        <v>否</v>
      </c>
      <c r="D3796">
        <f>COUNTIF($C$2:C3796,"是")</f>
        <v>46</v>
      </c>
      <c r="E3796">
        <f>IF(COUNTA(F$2:F3796)&lt;2,0,AVERAGE(F$2:F3796)/_xlfn.STDEV.P(F$2:F3796)*SQRT(252))</f>
        <v>0.50059154192417943</v>
      </c>
      <c r="F3796">
        <f t="shared" si="179"/>
        <v>-1.5928442388040143E-3</v>
      </c>
      <c r="G3796" s="4">
        <f>MAX($B$2:$B3796)</f>
        <v>154718.62971138561</v>
      </c>
      <c r="H3796" s="5">
        <f t="shared" si="177"/>
        <v>4.8959185324781607E-2</v>
      </c>
      <c r="I3796" s="5">
        <f t="shared" si="178"/>
        <v>0.12754234227413352</v>
      </c>
    </row>
    <row r="3797" spans="1:9" x14ac:dyDescent="0.25">
      <c r="A3797" s="3">
        <f>回测!A3797</f>
        <v>45279</v>
      </c>
      <c r="B3797">
        <f>回测!F3797</f>
        <v>147265.75904403103</v>
      </c>
      <c r="C3797" t="str">
        <f>回测!K3797</f>
        <v>否</v>
      </c>
      <c r="D3797">
        <f>COUNTIF($C$2:C3797,"是")</f>
        <v>46</v>
      </c>
      <c r="E3797">
        <f>IF(COUNTA(F$2:F3797)&lt;2,0,AVERAGE(F$2:F3797)/_xlfn.STDEV.P(F$2:F3797)*SQRT(252))</f>
        <v>0.50153908258673385</v>
      </c>
      <c r="F3797">
        <f t="shared" si="179"/>
        <v>8.2930748402421095E-4</v>
      </c>
      <c r="G3797" s="4">
        <f>MAX($B$2:$B3797)</f>
        <v>154718.62971138561</v>
      </c>
      <c r="H3797" s="5">
        <f t="shared" si="177"/>
        <v>4.8170480059558929E-2</v>
      </c>
      <c r="I3797" s="5">
        <f t="shared" si="178"/>
        <v>0.12754234227413352</v>
      </c>
    </row>
    <row r="3798" spans="1:9" x14ac:dyDescent="0.25">
      <c r="A3798" s="3">
        <f>回测!A3798</f>
        <v>45280</v>
      </c>
      <c r="B3798">
        <f>回测!F3798</f>
        <v>147033.72774964702</v>
      </c>
      <c r="C3798" t="str">
        <f>回测!K3798</f>
        <v>否</v>
      </c>
      <c r="D3798">
        <f>COUNTIF($C$2:C3798,"是")</f>
        <v>46</v>
      </c>
      <c r="E3798">
        <f>IF(COUNTA(F$2:F3798)&lt;2,0,AVERAGE(F$2:F3798)/_xlfn.STDEV.P(F$2:F3798)*SQRT(252))</f>
        <v>0.49952612213400438</v>
      </c>
      <c r="F3798">
        <f t="shared" si="179"/>
        <v>-1.5755956842258279E-3</v>
      </c>
      <c r="G3798" s="4">
        <f>MAX($B$2:$B3798)</f>
        <v>154718.62971138561</v>
      </c>
      <c r="H3798" s="5">
        <f t="shared" si="177"/>
        <v>4.9670178543295807E-2</v>
      </c>
      <c r="I3798" s="5">
        <f t="shared" si="178"/>
        <v>0.12754234227413352</v>
      </c>
    </row>
    <row r="3799" spans="1:9" x14ac:dyDescent="0.25">
      <c r="A3799" s="3">
        <f>回测!A3799</f>
        <v>45281</v>
      </c>
      <c r="B3799">
        <f>回测!F3799</f>
        <v>147378.44867242797</v>
      </c>
      <c r="C3799" t="str">
        <f>回测!K3799</f>
        <v>否</v>
      </c>
      <c r="D3799">
        <f>COUNTIF($C$2:C3799,"是")</f>
        <v>46</v>
      </c>
      <c r="E3799">
        <f>IF(COUNTA(F$2:F3799)&lt;2,0,AVERAGE(F$2:F3799)/_xlfn.STDEV.P(F$2:F3799)*SQRT(252))</f>
        <v>0.50230462118861019</v>
      </c>
      <c r="F3799">
        <f t="shared" si="179"/>
        <v>2.3445023672929999E-3</v>
      </c>
      <c r="G3799" s="4">
        <f>MAX($B$2:$B3799)</f>
        <v>154718.62971138561</v>
      </c>
      <c r="H3799" s="5">
        <f t="shared" si="177"/>
        <v>4.7442128027181507E-2</v>
      </c>
      <c r="I3799" s="5">
        <f t="shared" si="178"/>
        <v>0.12754234227413352</v>
      </c>
    </row>
    <row r="3800" spans="1:9" x14ac:dyDescent="0.25">
      <c r="A3800" s="3">
        <f>回测!A3800</f>
        <v>45282</v>
      </c>
      <c r="B3800">
        <f>回测!F3800</f>
        <v>147672.09810735806</v>
      </c>
      <c r="C3800" t="str">
        <f>回测!K3800</f>
        <v>否</v>
      </c>
      <c r="D3800">
        <f>COUNTIF($C$2:C3800,"是")</f>
        <v>46</v>
      </c>
      <c r="E3800">
        <f>IF(COUNTA(F$2:F3800)&lt;2,0,AVERAGE(F$2:F3800)/_xlfn.STDEV.P(F$2:F3800)*SQRT(252))</f>
        <v>0.50465914971948378</v>
      </c>
      <c r="F3800">
        <f t="shared" si="179"/>
        <v>1.9924855877861969E-3</v>
      </c>
      <c r="G3800" s="4">
        <f>MAX($B$2:$B3800)</f>
        <v>154718.62971138561</v>
      </c>
      <c r="H3800" s="5">
        <f t="shared" si="177"/>
        <v>4.5544170195743416E-2</v>
      </c>
      <c r="I3800" s="5">
        <f t="shared" si="178"/>
        <v>0.12754234227413352</v>
      </c>
    </row>
    <row r="3801" spans="1:9" x14ac:dyDescent="0.25">
      <c r="A3801" s="3">
        <f>回测!A3801</f>
        <v>45283</v>
      </c>
      <c r="B3801">
        <f>回测!F3801</f>
        <v>147672.09810735806</v>
      </c>
      <c r="C3801" t="str">
        <f>回测!K3801</f>
        <v>否</v>
      </c>
      <c r="D3801">
        <f>COUNTIF($C$2:C3801,"是")</f>
        <v>46</v>
      </c>
      <c r="E3801">
        <f>IF(COUNTA(F$2:F3801)&lt;2,0,AVERAGE(F$2:F3801)/_xlfn.STDEV.P(F$2:F3801)*SQRT(252))</f>
        <v>0.50459265823162713</v>
      </c>
      <c r="F3801">
        <f t="shared" si="179"/>
        <v>0</v>
      </c>
      <c r="G3801" s="4">
        <f>MAX($B$2:$B3801)</f>
        <v>154718.62971138561</v>
      </c>
      <c r="H3801" s="5">
        <f t="shared" si="177"/>
        <v>4.5544170195743416E-2</v>
      </c>
      <c r="I3801" s="5">
        <f t="shared" si="178"/>
        <v>0.12754234227413352</v>
      </c>
    </row>
    <row r="3802" spans="1:9" x14ac:dyDescent="0.25">
      <c r="A3802" s="3">
        <f>回测!A3802</f>
        <v>45284</v>
      </c>
      <c r="B3802">
        <f>回测!F3802</f>
        <v>147672.09810735806</v>
      </c>
      <c r="C3802" t="str">
        <f>回测!K3802</f>
        <v>否</v>
      </c>
      <c r="D3802">
        <f>COUNTIF($C$2:C3802,"是")</f>
        <v>46</v>
      </c>
      <c r="E3802">
        <f>IF(COUNTA(F$2:F3802)&lt;2,0,AVERAGE(F$2:F3802)/_xlfn.STDEV.P(F$2:F3802)*SQRT(252))</f>
        <v>0.50452619301865287</v>
      </c>
      <c r="F3802">
        <f t="shared" si="179"/>
        <v>0</v>
      </c>
      <c r="G3802" s="4">
        <f>MAX($B$2:$B3802)</f>
        <v>154718.62971138561</v>
      </c>
      <c r="H3802" s="5">
        <f t="shared" si="177"/>
        <v>4.5544170195743416E-2</v>
      </c>
      <c r="I3802" s="5">
        <f t="shared" si="178"/>
        <v>0.12754234227413352</v>
      </c>
    </row>
    <row r="3803" spans="1:9" x14ac:dyDescent="0.25">
      <c r="A3803" s="3">
        <f>回测!A3803</f>
        <v>45285</v>
      </c>
      <c r="B3803">
        <f>回测!F3803</f>
        <v>147849.94907388155</v>
      </c>
      <c r="C3803" t="str">
        <f>回测!K3803</f>
        <v>否</v>
      </c>
      <c r="D3803">
        <f>COUNTIF($C$2:C3803,"是")</f>
        <v>46</v>
      </c>
      <c r="E3803">
        <f>IF(COUNTA(F$2:F3803)&lt;2,0,AVERAGE(F$2:F3803)/_xlfn.STDEV.P(F$2:F3803)*SQRT(252))</f>
        <v>0.50592773304710403</v>
      </c>
      <c r="F3803">
        <f t="shared" si="179"/>
        <v>1.2043640525387644E-3</v>
      </c>
      <c r="G3803" s="4">
        <f>MAX($B$2:$B3803)</f>
        <v>154718.62971138561</v>
      </c>
      <c r="H3803" s="5">
        <f t="shared" si="177"/>
        <v>4.4394657904591073E-2</v>
      </c>
      <c r="I3803" s="5">
        <f t="shared" si="178"/>
        <v>0.12754234227413352</v>
      </c>
    </row>
    <row r="3804" spans="1:9" x14ac:dyDescent="0.25">
      <c r="A3804" s="3">
        <f>回测!A3804</f>
        <v>45286</v>
      </c>
      <c r="B3804">
        <f>回测!F3804</f>
        <v>147771.30249861334</v>
      </c>
      <c r="C3804" t="str">
        <f>回测!K3804</f>
        <v>否</v>
      </c>
      <c r="D3804">
        <f>COUNTIF($C$2:C3804,"是")</f>
        <v>46</v>
      </c>
      <c r="E3804">
        <f>IF(COUNTA(F$2:F3804)&lt;2,0,AVERAGE(F$2:F3804)/_xlfn.STDEV.P(F$2:F3804)*SQRT(252))</f>
        <v>0.50520757327871735</v>
      </c>
      <c r="F3804">
        <f t="shared" si="179"/>
        <v>-5.3193508527293876E-4</v>
      </c>
      <c r="G3804" s="4">
        <f>MAX($B$2:$B3804)</f>
        <v>154718.62971138561</v>
      </c>
      <c r="H3804" s="5">
        <f t="shared" si="177"/>
        <v>4.4902977913725883E-2</v>
      </c>
      <c r="I3804" s="5">
        <f t="shared" si="178"/>
        <v>0.12754234227413352</v>
      </c>
    </row>
    <row r="3805" spans="1:9" x14ac:dyDescent="0.25">
      <c r="A3805" s="3">
        <f>回测!A3805</f>
        <v>45287</v>
      </c>
      <c r="B3805">
        <f>回测!F3805</f>
        <v>148015.20883640891</v>
      </c>
      <c r="C3805" t="str">
        <f>回测!K3805</f>
        <v>否</v>
      </c>
      <c r="D3805">
        <f>COUNTIF($C$2:C3805,"是")</f>
        <v>46</v>
      </c>
      <c r="E3805">
        <f>IF(COUNTA(F$2:F3805)&lt;2,0,AVERAGE(F$2:F3805)/_xlfn.STDEV.P(F$2:F3805)*SQRT(252))</f>
        <v>0.50714811612648714</v>
      </c>
      <c r="F3805">
        <f t="shared" si="179"/>
        <v>1.650566339143289E-3</v>
      </c>
      <c r="G3805" s="4">
        <f>MAX($B$2:$B3805)</f>
        <v>154718.62971138561</v>
      </c>
      <c r="H3805" s="5">
        <f t="shared" si="177"/>
        <v>4.3326526918454178E-2</v>
      </c>
      <c r="I3805" s="5">
        <f t="shared" si="178"/>
        <v>0.12754234227413352</v>
      </c>
    </row>
    <row r="3806" spans="1:9" x14ac:dyDescent="0.25">
      <c r="A3806" s="3">
        <f>回测!A3806</f>
        <v>45288</v>
      </c>
      <c r="B3806">
        <f>回测!F3806</f>
        <v>148948.10166460797</v>
      </c>
      <c r="C3806" t="str">
        <f>回测!K3806</f>
        <v>否</v>
      </c>
      <c r="D3806">
        <f>COUNTIF($C$2:C3806,"是")</f>
        <v>46</v>
      </c>
      <c r="E3806">
        <f>IF(COUNTA(F$2:F3806)&lt;2,0,AVERAGE(F$2:F3806)/_xlfn.STDEV.P(F$2:F3806)*SQRT(252))</f>
        <v>0.51457278753035873</v>
      </c>
      <c r="F3806">
        <f t="shared" si="179"/>
        <v>6.3026822414589123E-3</v>
      </c>
      <c r="G3806" s="4">
        <f>MAX($B$2:$B3806)</f>
        <v>154718.62971138561</v>
      </c>
      <c r="H3806" s="5">
        <f t="shared" si="177"/>
        <v>3.7296918008788427E-2</v>
      </c>
      <c r="I3806" s="5">
        <f t="shared" si="178"/>
        <v>0.12754234227413352</v>
      </c>
    </row>
    <row r="3807" spans="1:9" x14ac:dyDescent="0.25">
      <c r="A3807" s="3">
        <f>回测!A3807</f>
        <v>45289</v>
      </c>
      <c r="B3807">
        <f>回测!F3807</f>
        <v>148988.50151080964</v>
      </c>
      <c r="C3807" t="str">
        <f>回测!K3807</f>
        <v>否</v>
      </c>
      <c r="D3807">
        <f>COUNTIF($C$2:C3807,"是")</f>
        <v>46</v>
      </c>
      <c r="E3807">
        <f>IF(COUNTA(F$2:F3807)&lt;2,0,AVERAGE(F$2:F3807)/_xlfn.STDEV.P(F$2:F3807)*SQRT(252))</f>
        <v>0.51483681666073178</v>
      </c>
      <c r="F3807">
        <f t="shared" si="179"/>
        <v>2.7123438130582933E-4</v>
      </c>
      <c r="G3807" s="4">
        <f>MAX($B$2:$B3807)</f>
        <v>154718.62971138561</v>
      </c>
      <c r="H3807" s="5">
        <f t="shared" si="177"/>
        <v>3.7035799833963323E-2</v>
      </c>
      <c r="I3807" s="5">
        <f t="shared" si="178"/>
        <v>0.12754234227413352</v>
      </c>
    </row>
    <row r="3808" spans="1:9" x14ac:dyDescent="0.25">
      <c r="A3808" s="3">
        <f>回测!A3808</f>
        <v>45290</v>
      </c>
      <c r="B3808">
        <f>回测!F3808</f>
        <v>148988.50151080964</v>
      </c>
      <c r="C3808" t="str">
        <f>回测!K3808</f>
        <v>否</v>
      </c>
      <c r="D3808">
        <f>COUNTIF($C$2:C3808,"是")</f>
        <v>46</v>
      </c>
      <c r="E3808">
        <f>IF(COUNTA(F$2:F3808)&lt;2,0,AVERAGE(F$2:F3808)/_xlfn.STDEV.P(F$2:F3808)*SQRT(252))</f>
        <v>0.51476910619311511</v>
      </c>
      <c r="F3808">
        <f t="shared" si="179"/>
        <v>0</v>
      </c>
      <c r="G3808" s="4">
        <f>MAX($B$2:$B3808)</f>
        <v>154718.62971138561</v>
      </c>
      <c r="H3808" s="5">
        <f t="shared" si="177"/>
        <v>3.7035799833963323E-2</v>
      </c>
      <c r="I3808" s="5">
        <f t="shared" si="178"/>
        <v>0.12754234227413352</v>
      </c>
    </row>
    <row r="3809" spans="1:9" x14ac:dyDescent="0.25">
      <c r="A3809" s="3">
        <f>回测!A3809</f>
        <v>45291</v>
      </c>
      <c r="B3809">
        <f>回测!F3809</f>
        <v>148988.50151080964</v>
      </c>
      <c r="C3809" t="str">
        <f>回测!K3809</f>
        <v>否</v>
      </c>
      <c r="D3809">
        <f>COUNTIF($C$2:C3809,"是")</f>
        <v>46</v>
      </c>
      <c r="E3809">
        <f>IF(COUNTA(F$2:F3809)&lt;2,0,AVERAGE(F$2:F3809)/_xlfn.STDEV.P(F$2:F3809)*SQRT(252))</f>
        <v>0.51470142243397177</v>
      </c>
      <c r="F3809">
        <f t="shared" si="179"/>
        <v>0</v>
      </c>
      <c r="G3809" s="4">
        <f>MAX($B$2:$B3809)</f>
        <v>154718.62971138561</v>
      </c>
      <c r="H3809" s="5">
        <f t="shared" si="177"/>
        <v>3.7035799833963323E-2</v>
      </c>
      <c r="I3809" s="5">
        <f t="shared" si="178"/>
        <v>0.12754234227413352</v>
      </c>
    </row>
    <row r="3810" spans="1:9" x14ac:dyDescent="0.25">
      <c r="A3810" s="3">
        <f>回测!A3810</f>
        <v>45292</v>
      </c>
      <c r="B3810">
        <f>回测!F3810</f>
        <v>148988.50151080964</v>
      </c>
      <c r="C3810" t="str">
        <f>回测!K3810</f>
        <v>否</v>
      </c>
      <c r="D3810">
        <f>COUNTIF($C$2:C3810,"是")</f>
        <v>46</v>
      </c>
      <c r="E3810">
        <f>IF(COUNTA(F$2:F3810)&lt;2,0,AVERAGE(F$2:F3810)/_xlfn.STDEV.P(F$2:F3810)*SQRT(252))</f>
        <v>0.5146337653657479</v>
      </c>
      <c r="F3810">
        <f t="shared" si="179"/>
        <v>0</v>
      </c>
      <c r="G3810" s="4">
        <f>MAX($B$2:$B3810)</f>
        <v>154718.62971138561</v>
      </c>
      <c r="H3810" s="5">
        <f t="shared" si="177"/>
        <v>3.7035799833963323E-2</v>
      </c>
      <c r="I3810" s="5">
        <f t="shared" si="178"/>
        <v>0.12754234227413352</v>
      </c>
    </row>
    <row r="3811" spans="1:9" x14ac:dyDescent="0.25">
      <c r="A3811" s="3">
        <f>回测!A3811</f>
        <v>45293</v>
      </c>
      <c r="B3811">
        <f>回测!F3811</f>
        <v>148613.50086325395</v>
      </c>
      <c r="C3811" t="str">
        <f>回测!K3811</f>
        <v>否</v>
      </c>
      <c r="D3811">
        <f>COUNTIF($C$2:C3811,"是")</f>
        <v>46</v>
      </c>
      <c r="E3811">
        <f>IF(COUNTA(F$2:F3811)&lt;2,0,AVERAGE(F$2:F3811)/_xlfn.STDEV.P(F$2:F3811)*SQRT(252))</f>
        <v>0.51144892198244229</v>
      </c>
      <c r="F3811">
        <f t="shared" si="179"/>
        <v>-2.5169771073138003E-3</v>
      </c>
      <c r="G3811" s="4">
        <f>MAX($B$2:$B3811)</f>
        <v>154718.62971138561</v>
      </c>
      <c r="H3811" s="5">
        <f t="shared" si="177"/>
        <v>3.9459558680943974E-2</v>
      </c>
      <c r="I3811" s="5">
        <f t="shared" si="178"/>
        <v>0.12754234227413352</v>
      </c>
    </row>
    <row r="3812" spans="1:9" x14ac:dyDescent="0.25">
      <c r="A3812" s="3">
        <f>回测!A3812</f>
        <v>45294</v>
      </c>
      <c r="B3812">
        <f>回测!F3812</f>
        <v>148473.62119425362</v>
      </c>
      <c r="C3812" t="str">
        <f>回测!K3812</f>
        <v>否</v>
      </c>
      <c r="D3812">
        <f>COUNTIF($C$2:C3812,"是")</f>
        <v>46</v>
      </c>
      <c r="E3812">
        <f>IF(COUNTA(F$2:F3812)&lt;2,0,AVERAGE(F$2:F3812)/_xlfn.STDEV.P(F$2:F3812)*SQRT(252))</f>
        <v>0.51022486881332296</v>
      </c>
      <c r="F3812">
        <f t="shared" si="179"/>
        <v>-9.4123123530376329E-4</v>
      </c>
      <c r="G3812" s="4">
        <f>MAX($B$2:$B3812)</f>
        <v>154718.62971138561</v>
      </c>
      <c r="H3812" s="5">
        <f t="shared" si="177"/>
        <v>4.0363649347085917E-2</v>
      </c>
      <c r="I3812" s="5">
        <f t="shared" si="178"/>
        <v>0.12754234227413352</v>
      </c>
    </row>
    <row r="3813" spans="1:9" x14ac:dyDescent="0.25">
      <c r="A3813" s="3">
        <f>回测!A3813</f>
        <v>45295</v>
      </c>
      <c r="B3813">
        <f>回测!F3813</f>
        <v>148092.62422513199</v>
      </c>
      <c r="C3813" t="str">
        <f>回测!K3813</f>
        <v>否</v>
      </c>
      <c r="D3813">
        <f>COUNTIF($C$2:C3813,"是")</f>
        <v>46</v>
      </c>
      <c r="E3813">
        <f>IF(COUNTA(F$2:F3813)&lt;2,0,AVERAGE(F$2:F3813)/_xlfn.STDEV.P(F$2:F3813)*SQRT(252))</f>
        <v>0.50698058946347402</v>
      </c>
      <c r="F3813">
        <f t="shared" si="179"/>
        <v>-2.5660919835931439E-3</v>
      </c>
      <c r="G3813" s="4">
        <f>MAX($B$2:$B3813)</f>
        <v>154718.62971138561</v>
      </c>
      <c r="H3813" s="5">
        <f t="shared" si="177"/>
        <v>4.2826164493660945E-2</v>
      </c>
      <c r="I3813" s="5">
        <f t="shared" si="178"/>
        <v>0.12754234227413352</v>
      </c>
    </row>
    <row r="3814" spans="1:9" x14ac:dyDescent="0.25">
      <c r="A3814" s="3">
        <f>回测!A3814</f>
        <v>45296</v>
      </c>
      <c r="B3814">
        <f>回测!F3814</f>
        <v>148057.37860140789</v>
      </c>
      <c r="C3814" t="str">
        <f>回测!K3814</f>
        <v>否</v>
      </c>
      <c r="D3814">
        <f>COUNTIF($C$2:C3814,"是")</f>
        <v>46</v>
      </c>
      <c r="E3814">
        <f>IF(COUNTA(F$2:F3814)&lt;2,0,AVERAGE(F$2:F3814)/_xlfn.STDEV.P(F$2:F3814)*SQRT(252))</f>
        <v>0.50662257392950216</v>
      </c>
      <c r="F3814">
        <f t="shared" si="179"/>
        <v>-2.3799715825489898E-4</v>
      </c>
      <c r="G3814" s="4">
        <f>MAX($B$2:$B3814)</f>
        <v>154718.62971138561</v>
      </c>
      <c r="H3814" s="5">
        <f t="shared" si="177"/>
        <v>4.3053969146467419E-2</v>
      </c>
      <c r="I3814" s="5">
        <f t="shared" si="178"/>
        <v>0.12754234227413352</v>
      </c>
    </row>
    <row r="3815" spans="1:9" x14ac:dyDescent="0.25">
      <c r="A3815" s="3">
        <f>回测!A3815</f>
        <v>45297</v>
      </c>
      <c r="B3815">
        <f>回测!F3815</f>
        <v>148057.37860140789</v>
      </c>
      <c r="C3815" t="str">
        <f>回测!K3815</f>
        <v>否</v>
      </c>
      <c r="D3815">
        <f>COUNTIF($C$2:C3815,"是")</f>
        <v>46</v>
      </c>
      <c r="E3815">
        <f>IF(COUNTA(F$2:F3815)&lt;2,0,AVERAGE(F$2:F3815)/_xlfn.STDEV.P(F$2:F3815)*SQRT(252))</f>
        <v>0.50655606832613043</v>
      </c>
      <c r="F3815">
        <f t="shared" si="179"/>
        <v>0</v>
      </c>
      <c r="G3815" s="4">
        <f>MAX($B$2:$B3815)</f>
        <v>154718.62971138561</v>
      </c>
      <c r="H3815" s="5">
        <f t="shared" si="177"/>
        <v>4.3053969146467419E-2</v>
      </c>
      <c r="I3815" s="5">
        <f t="shared" si="178"/>
        <v>0.12754234227413352</v>
      </c>
    </row>
    <row r="3816" spans="1:9" x14ac:dyDescent="0.25">
      <c r="A3816" s="3">
        <f>回测!A3816</f>
        <v>45298</v>
      </c>
      <c r="B3816">
        <f>回测!F3816</f>
        <v>148057.37860140789</v>
      </c>
      <c r="C3816" t="str">
        <f>回测!K3816</f>
        <v>否</v>
      </c>
      <c r="D3816">
        <f>COUNTIF($C$2:C3816,"是")</f>
        <v>46</v>
      </c>
      <c r="E3816">
        <f>IF(COUNTA(F$2:F3816)&lt;2,0,AVERAGE(F$2:F3816)/_xlfn.STDEV.P(F$2:F3816)*SQRT(252))</f>
        <v>0.50648958890695139</v>
      </c>
      <c r="F3816">
        <f t="shared" si="179"/>
        <v>0</v>
      </c>
      <c r="G3816" s="4">
        <f>MAX($B$2:$B3816)</f>
        <v>154718.62971138561</v>
      </c>
      <c r="H3816" s="5">
        <f t="shared" si="177"/>
        <v>4.3053969146467419E-2</v>
      </c>
      <c r="I3816" s="5">
        <f t="shared" si="178"/>
        <v>0.12754234227413352</v>
      </c>
    </row>
    <row r="3817" spans="1:9" x14ac:dyDescent="0.25">
      <c r="A3817" s="3">
        <f>回测!A3817</f>
        <v>45299</v>
      </c>
      <c r="B3817">
        <f>回测!F3817</f>
        <v>147436.65198737741</v>
      </c>
      <c r="C3817" t="str">
        <f>回测!K3817</f>
        <v>否</v>
      </c>
      <c r="D3817">
        <f>COUNTIF($C$2:C3817,"是")</f>
        <v>46</v>
      </c>
      <c r="E3817">
        <f>IF(COUNTA(F$2:F3817)&lt;2,0,AVERAGE(F$2:F3817)/_xlfn.STDEV.P(F$2:F3817)*SQRT(252))</f>
        <v>0.50119747556163596</v>
      </c>
      <c r="F3817">
        <f t="shared" si="179"/>
        <v>-4.1924733498190925E-3</v>
      </c>
      <c r="G3817" s="4">
        <f>MAX($B$2:$B3817)</f>
        <v>154718.62971138561</v>
      </c>
      <c r="H3817" s="5">
        <f t="shared" si="177"/>
        <v>4.7065939878036089E-2</v>
      </c>
      <c r="I3817" s="5">
        <f t="shared" si="178"/>
        <v>0.12754234227413352</v>
      </c>
    </row>
    <row r="3818" spans="1:9" x14ac:dyDescent="0.25">
      <c r="A3818" s="3">
        <f>回测!A3818</f>
        <v>45300</v>
      </c>
      <c r="B3818">
        <f>回测!F3818</f>
        <v>147518.66248741557</v>
      </c>
      <c r="C3818" t="str">
        <f>回测!K3818</f>
        <v>否</v>
      </c>
      <c r="D3818">
        <f>COUNTIF($C$2:C3818,"是")</f>
        <v>46</v>
      </c>
      <c r="E3818">
        <f>IF(COUNTA(F$2:F3818)&lt;2,0,AVERAGE(F$2:F3818)/_xlfn.STDEV.P(F$2:F3818)*SQRT(252))</f>
        <v>0.50180987190378057</v>
      </c>
      <c r="F3818">
        <f t="shared" si="179"/>
        <v>5.5624228394157704E-4</v>
      </c>
      <c r="G3818" s="4">
        <f>MAX($B$2:$B3818)</f>
        <v>154718.62971138561</v>
      </c>
      <c r="H3818" s="5">
        <f t="shared" si="177"/>
        <v>4.6535877659988123E-2</v>
      </c>
      <c r="I3818" s="5">
        <f t="shared" si="178"/>
        <v>0.12754234227413352</v>
      </c>
    </row>
    <row r="3819" spans="1:9" x14ac:dyDescent="0.25">
      <c r="A3819" s="3">
        <f>回测!A3819</f>
        <v>45301</v>
      </c>
      <c r="B3819">
        <f>回测!F3819</f>
        <v>147201.38111768643</v>
      </c>
      <c r="C3819" t="str">
        <f>回测!K3819</f>
        <v>否</v>
      </c>
      <c r="D3819">
        <f>COUNTIF($C$2:C3819,"是")</f>
        <v>46</v>
      </c>
      <c r="E3819">
        <f>IF(COUNTA(F$2:F3819)&lt;2,0,AVERAGE(F$2:F3819)/_xlfn.STDEV.P(F$2:F3819)*SQRT(252))</f>
        <v>0.49908948903150563</v>
      </c>
      <c r="F3819">
        <f t="shared" si="179"/>
        <v>-2.150788004576798E-3</v>
      </c>
      <c r="G3819" s="4">
        <f>MAX($B$2:$B3819)</f>
        <v>154718.62971138561</v>
      </c>
      <c r="H3819" s="5">
        <f t="shared" si="177"/>
        <v>4.8586576857111319E-2</v>
      </c>
      <c r="I3819" s="5">
        <f t="shared" si="178"/>
        <v>0.12754234227413352</v>
      </c>
    </row>
    <row r="3820" spans="1:9" x14ac:dyDescent="0.25">
      <c r="A3820" s="3">
        <f>回测!A3820</f>
        <v>45302</v>
      </c>
      <c r="B3820">
        <f>回测!F3820</f>
        <v>147407.9729957068</v>
      </c>
      <c r="C3820" t="str">
        <f>回测!K3820</f>
        <v>否</v>
      </c>
      <c r="D3820">
        <f>COUNTIF($C$2:C3820,"是")</f>
        <v>46</v>
      </c>
      <c r="E3820">
        <f>IF(COUNTA(F$2:F3820)&lt;2,0,AVERAGE(F$2:F3820)/_xlfn.STDEV.P(F$2:F3820)*SQRT(252))</f>
        <v>0.50072780649196014</v>
      </c>
      <c r="F3820">
        <f t="shared" si="179"/>
        <v>1.4034642640696759E-3</v>
      </c>
      <c r="G3820" s="4">
        <f>MAX($B$2:$B3820)</f>
        <v>154718.62971138561</v>
      </c>
      <c r="H3820" s="5">
        <f t="shared" si="177"/>
        <v>4.725130211737405E-2</v>
      </c>
      <c r="I3820" s="5">
        <f t="shared" si="178"/>
        <v>0.12754234227413352</v>
      </c>
    </row>
    <row r="3821" spans="1:9" x14ac:dyDescent="0.25">
      <c r="A3821" s="3">
        <f>回测!A3821</f>
        <v>45303</v>
      </c>
      <c r="B3821">
        <f>回测!F3821</f>
        <v>147406.25027290944</v>
      </c>
      <c r="C3821" t="str">
        <f>回测!K3821</f>
        <v>否</v>
      </c>
      <c r="D3821">
        <f>COUNTIF($C$2:C3821,"是")</f>
        <v>46</v>
      </c>
      <c r="E3821">
        <f>IF(COUNTA(F$2:F3821)&lt;2,0,AVERAGE(F$2:F3821)/_xlfn.STDEV.P(F$2:F3821)*SQRT(252))</f>
        <v>0.50064790093226363</v>
      </c>
      <c r="F3821">
        <f t="shared" si="179"/>
        <v>-1.1686768105922951E-5</v>
      </c>
      <c r="G3821" s="4">
        <f>MAX($B$2:$B3821)</f>
        <v>154718.62971138561</v>
      </c>
      <c r="H3821" s="5">
        <f t="shared" si="177"/>
        <v>4.7262436670469476E-2</v>
      </c>
      <c r="I3821" s="5">
        <f t="shared" si="178"/>
        <v>0.12754234227413352</v>
      </c>
    </row>
    <row r="3822" spans="1:9" x14ac:dyDescent="0.25">
      <c r="A3822" s="3">
        <f>回测!A3822</f>
        <v>45304</v>
      </c>
      <c r="B3822">
        <f>回测!F3822</f>
        <v>147406.25027290944</v>
      </c>
      <c r="C3822" t="str">
        <f>回测!K3822</f>
        <v>否</v>
      </c>
      <c r="D3822">
        <f>COUNTIF($C$2:C3822,"是")</f>
        <v>46</v>
      </c>
      <c r="E3822">
        <f>IF(COUNTA(F$2:F3822)&lt;2,0,AVERAGE(F$2:F3822)/_xlfn.STDEV.P(F$2:F3822)*SQRT(252))</f>
        <v>0.50058230164333961</v>
      </c>
      <c r="F3822">
        <f t="shared" si="179"/>
        <v>0</v>
      </c>
      <c r="G3822" s="4">
        <f>MAX($B$2:$B3822)</f>
        <v>154718.62971138561</v>
      </c>
      <c r="H3822" s="5">
        <f t="shared" si="177"/>
        <v>4.7262436670469476E-2</v>
      </c>
      <c r="I3822" s="5">
        <f t="shared" si="178"/>
        <v>0.12754234227413352</v>
      </c>
    </row>
    <row r="3823" spans="1:9" x14ac:dyDescent="0.25">
      <c r="A3823" s="3">
        <f>回测!A3823</f>
        <v>45305</v>
      </c>
      <c r="B3823">
        <f>回测!F3823</f>
        <v>147406.25027290944</v>
      </c>
      <c r="C3823" t="str">
        <f>回测!K3823</f>
        <v>否</v>
      </c>
      <c r="D3823">
        <f>COUNTIF($C$2:C3823,"是")</f>
        <v>46</v>
      </c>
      <c r="E3823">
        <f>IF(COUNTA(F$2:F3823)&lt;2,0,AVERAGE(F$2:F3823)/_xlfn.STDEV.P(F$2:F3823)*SQRT(252))</f>
        <v>0.50051672813384651</v>
      </c>
      <c r="F3823">
        <f t="shared" si="179"/>
        <v>0</v>
      </c>
      <c r="G3823" s="4">
        <f>MAX($B$2:$B3823)</f>
        <v>154718.62971138561</v>
      </c>
      <c r="H3823" s="5">
        <f t="shared" si="177"/>
        <v>4.7262436670469476E-2</v>
      </c>
      <c r="I3823" s="5">
        <f t="shared" si="178"/>
        <v>0.12754234227413352</v>
      </c>
    </row>
    <row r="3824" spans="1:9" x14ac:dyDescent="0.25">
      <c r="A3824" s="3">
        <f>回测!A3824</f>
        <v>45306</v>
      </c>
      <c r="B3824">
        <f>回测!F3824</f>
        <v>147564.30210434867</v>
      </c>
      <c r="C3824" t="str">
        <f>回测!K3824</f>
        <v>否</v>
      </c>
      <c r="D3824">
        <f>COUNTIF($C$2:C3824,"是")</f>
        <v>46</v>
      </c>
      <c r="E3824">
        <f>IF(COUNTA(F$2:F3824)&lt;2,0,AVERAGE(F$2:F3824)/_xlfn.STDEV.P(F$2:F3824)*SQRT(252))</f>
        <v>0.50175409846787089</v>
      </c>
      <c r="F3824">
        <f t="shared" si="179"/>
        <v>1.0722193336212271E-3</v>
      </c>
      <c r="G3824" s="4">
        <f>MAX($B$2:$B3824)</f>
        <v>154718.62971138561</v>
      </c>
      <c r="H3824" s="5">
        <f t="shared" si="177"/>
        <v>4.6240893035200292E-2</v>
      </c>
      <c r="I3824" s="5">
        <f t="shared" si="178"/>
        <v>0.12754234227413352</v>
      </c>
    </row>
    <row r="3825" spans="1:9" x14ac:dyDescent="0.25">
      <c r="A3825" s="3">
        <f>回测!A3825</f>
        <v>45307</v>
      </c>
      <c r="B3825">
        <f>回测!F3825</f>
        <v>147802.68116500511</v>
      </c>
      <c r="C3825" t="str">
        <f>回测!K3825</f>
        <v>否</v>
      </c>
      <c r="D3825">
        <f>COUNTIF($C$2:C3825,"是")</f>
        <v>46</v>
      </c>
      <c r="E3825">
        <f>IF(COUNTA(F$2:F3825)&lt;2,0,AVERAGE(F$2:F3825)/_xlfn.STDEV.P(F$2:F3825)*SQRT(252))</f>
        <v>0.50364611522958624</v>
      </c>
      <c r="F3825">
        <f t="shared" si="179"/>
        <v>1.6154249859690051E-3</v>
      </c>
      <c r="G3825" s="4">
        <f>MAX($B$2:$B3825)</f>
        <v>154718.62971138561</v>
      </c>
      <c r="H3825" s="5">
        <f t="shared" si="177"/>
        <v>4.4700166743213865E-2</v>
      </c>
      <c r="I3825" s="5">
        <f t="shared" si="178"/>
        <v>0.12754234227413352</v>
      </c>
    </row>
    <row r="3826" spans="1:9" x14ac:dyDescent="0.25">
      <c r="A3826" s="3">
        <f>回测!A3826</f>
        <v>45308</v>
      </c>
      <c r="B3826">
        <f>回测!F3826</f>
        <v>146669.66282321117</v>
      </c>
      <c r="C3826" t="str">
        <f>回测!K3826</f>
        <v>否</v>
      </c>
      <c r="D3826">
        <f>COUNTIF($C$2:C3826,"是")</f>
        <v>46</v>
      </c>
      <c r="E3826">
        <f>IF(COUNTA(F$2:F3826)&lt;2,0,AVERAGE(F$2:F3826)/_xlfn.STDEV.P(F$2:F3826)*SQRT(252))</f>
        <v>0.49389404840638723</v>
      </c>
      <c r="F3826">
        <f t="shared" si="179"/>
        <v>-7.6657495849419277E-3</v>
      </c>
      <c r="G3826" s="4">
        <f>MAX($B$2:$B3826)</f>
        <v>154718.62971138561</v>
      </c>
      <c r="H3826" s="5">
        <f t="shared" si="177"/>
        <v>5.2023256043497224E-2</v>
      </c>
      <c r="I3826" s="5">
        <f t="shared" si="178"/>
        <v>0.12754234227413352</v>
      </c>
    </row>
    <row r="3827" spans="1:9" x14ac:dyDescent="0.25">
      <c r="A3827" s="3">
        <f>回测!A3827</f>
        <v>45309</v>
      </c>
      <c r="B3827">
        <f>回测!F3827</f>
        <v>146288.56444976377</v>
      </c>
      <c r="C3827" t="str">
        <f>回测!K3827</f>
        <v>否</v>
      </c>
      <c r="D3827">
        <f>COUNTIF($C$2:C3827,"是")</f>
        <v>46</v>
      </c>
      <c r="E3827">
        <f>IF(COUNTA(F$2:F3827)&lt;2,0,AVERAGE(F$2:F3827)/_xlfn.STDEV.P(F$2:F3827)*SQRT(252))</f>
        <v>0.49062254911470304</v>
      </c>
      <c r="F3827">
        <f t="shared" si="179"/>
        <v>-2.5983449209040499E-3</v>
      </c>
      <c r="G3827" s="4">
        <f>MAX($B$2:$B3827)</f>
        <v>154718.62971138561</v>
      </c>
      <c r="H3827" s="5">
        <f t="shared" si="177"/>
        <v>5.448642660129166E-2</v>
      </c>
      <c r="I3827" s="5">
        <f t="shared" si="178"/>
        <v>0.12754234227413352</v>
      </c>
    </row>
    <row r="3828" spans="1:9" x14ac:dyDescent="0.25">
      <c r="A3828" s="3">
        <f>回测!A3828</f>
        <v>45310</v>
      </c>
      <c r="B3828">
        <f>回测!F3828</f>
        <v>146645.99947562374</v>
      </c>
      <c r="C3828" t="str">
        <f>回测!K3828</f>
        <v>否</v>
      </c>
      <c r="D3828">
        <f>COUNTIF($C$2:C3828,"是")</f>
        <v>46</v>
      </c>
      <c r="E3828">
        <f>IF(COUNTA(F$2:F3828)&lt;2,0,AVERAGE(F$2:F3828)/_xlfn.STDEV.P(F$2:F3828)*SQRT(252))</f>
        <v>0.49350502485687359</v>
      </c>
      <c r="F3828">
        <f t="shared" si="179"/>
        <v>2.443355891859289E-3</v>
      </c>
      <c r="G3828" s="4">
        <f>MAX($B$2:$B3828)</f>
        <v>154718.62971138561</v>
      </c>
      <c r="H3828" s="5">
        <f t="shared" si="177"/>
        <v>5.2176200440894993E-2</v>
      </c>
      <c r="I3828" s="5">
        <f t="shared" si="178"/>
        <v>0.12754234227413352</v>
      </c>
    </row>
    <row r="3829" spans="1:9" x14ac:dyDescent="0.25">
      <c r="A3829" s="3">
        <f>回测!A3829</f>
        <v>45311</v>
      </c>
      <c r="B3829">
        <f>回测!F3829</f>
        <v>146645.99947562374</v>
      </c>
      <c r="C3829" t="str">
        <f>回测!K3829</f>
        <v>否</v>
      </c>
      <c r="D3829">
        <f>COUNTIF($C$2:C3829,"是")</f>
        <v>46</v>
      </c>
      <c r="E3829">
        <f>IF(COUNTA(F$2:F3829)&lt;2,0,AVERAGE(F$2:F3829)/_xlfn.STDEV.P(F$2:F3829)*SQRT(252))</f>
        <v>0.49344048159106357</v>
      </c>
      <c r="F3829">
        <f t="shared" si="179"/>
        <v>0</v>
      </c>
      <c r="G3829" s="4">
        <f>MAX($B$2:$B3829)</f>
        <v>154718.62971138561</v>
      </c>
      <c r="H3829" s="5">
        <f t="shared" si="177"/>
        <v>5.2176200440894993E-2</v>
      </c>
      <c r="I3829" s="5">
        <f t="shared" si="178"/>
        <v>0.12754234227413352</v>
      </c>
    </row>
    <row r="3830" spans="1:9" x14ac:dyDescent="0.25">
      <c r="A3830" s="3">
        <f>回测!A3830</f>
        <v>45312</v>
      </c>
      <c r="B3830">
        <f>回测!F3830</f>
        <v>146645.99947562374</v>
      </c>
      <c r="C3830" t="str">
        <f>回测!K3830</f>
        <v>否</v>
      </c>
      <c r="D3830">
        <f>COUNTIF($C$2:C3830,"是")</f>
        <v>46</v>
      </c>
      <c r="E3830">
        <f>IF(COUNTA(F$2:F3830)&lt;2,0,AVERAGE(F$2:F3830)/_xlfn.STDEV.P(F$2:F3830)*SQRT(252))</f>
        <v>0.49337596364258723</v>
      </c>
      <c r="F3830">
        <f t="shared" si="179"/>
        <v>0</v>
      </c>
      <c r="G3830" s="4">
        <f>MAX($B$2:$B3830)</f>
        <v>154718.62971138561</v>
      </c>
      <c r="H3830" s="5">
        <f t="shared" si="177"/>
        <v>5.2176200440894993E-2</v>
      </c>
      <c r="I3830" s="5">
        <f t="shared" si="178"/>
        <v>0.12754234227413352</v>
      </c>
    </row>
    <row r="3831" spans="1:9" x14ac:dyDescent="0.25">
      <c r="A3831" s="3">
        <f>回测!A3831</f>
        <v>45313</v>
      </c>
      <c r="B3831">
        <f>回测!F3831</f>
        <v>145786.44170941971</v>
      </c>
      <c r="C3831" t="str">
        <f>回测!K3831</f>
        <v>否</v>
      </c>
      <c r="D3831">
        <f>COUNTIF($C$2:C3831,"是")</f>
        <v>46</v>
      </c>
      <c r="E3831">
        <f>IF(COUNTA(F$2:F3831)&lt;2,0,AVERAGE(F$2:F3831)/_xlfn.STDEV.P(F$2:F3831)*SQRT(252))</f>
        <v>0.48597827311375363</v>
      </c>
      <c r="F3831">
        <f t="shared" si="179"/>
        <v>-5.8614470853458611E-3</v>
      </c>
      <c r="G3831" s="4">
        <f>MAX($B$2:$B3831)</f>
        <v>154718.62971138561</v>
      </c>
      <c r="H3831" s="5">
        <f t="shared" si="177"/>
        <v>5.7731819488242242E-2</v>
      </c>
      <c r="I3831" s="5">
        <f t="shared" si="178"/>
        <v>0.12754234227413352</v>
      </c>
    </row>
    <row r="3832" spans="1:9" x14ac:dyDescent="0.25">
      <c r="A3832" s="3">
        <f>回测!A3832</f>
        <v>45314</v>
      </c>
      <c r="B3832">
        <f>回测!F3832</f>
        <v>146050.29561902012</v>
      </c>
      <c r="C3832" t="str">
        <f>回测!K3832</f>
        <v>否</v>
      </c>
      <c r="D3832">
        <f>COUNTIF($C$2:C3832,"是")</f>
        <v>46</v>
      </c>
      <c r="E3832">
        <f>IF(COUNTA(F$2:F3832)&lt;2,0,AVERAGE(F$2:F3832)/_xlfn.STDEV.P(F$2:F3832)*SQRT(252))</f>
        <v>0.48810181625702775</v>
      </c>
      <c r="F3832">
        <f t="shared" si="179"/>
        <v>1.809865900467722E-3</v>
      </c>
      <c r="G3832" s="4">
        <f>MAX($B$2:$B3832)</f>
        <v>154718.62971138561</v>
      </c>
      <c r="H3832" s="5">
        <f t="shared" si="177"/>
        <v>5.6026440439238212E-2</v>
      </c>
      <c r="I3832" s="5">
        <f t="shared" si="178"/>
        <v>0.12754234227413352</v>
      </c>
    </row>
    <row r="3833" spans="1:9" x14ac:dyDescent="0.25">
      <c r="A3833" s="3">
        <f>回测!A3833</f>
        <v>45315</v>
      </c>
      <c r="B3833">
        <f>回测!F3833</f>
        <v>146529.77026946325</v>
      </c>
      <c r="C3833" t="str">
        <f>回测!K3833</f>
        <v>否</v>
      </c>
      <c r="D3833">
        <f>COUNTIF($C$2:C3833,"是")</f>
        <v>46</v>
      </c>
      <c r="E3833">
        <f>IF(COUNTA(F$2:F3833)&lt;2,0,AVERAGE(F$2:F3833)/_xlfn.STDEV.P(F$2:F3833)*SQRT(252))</f>
        <v>0.49197753064011007</v>
      </c>
      <c r="F3833">
        <f t="shared" si="179"/>
        <v>3.2829420057720604E-3</v>
      </c>
      <c r="G3833" s="4">
        <f>MAX($B$2:$B3833)</f>
        <v>154718.62971138561</v>
      </c>
      <c r="H3833" s="5">
        <f t="shared" si="177"/>
        <v>5.2927429988217867E-2</v>
      </c>
      <c r="I3833" s="5">
        <f t="shared" si="178"/>
        <v>0.12754234227413352</v>
      </c>
    </row>
    <row r="3834" spans="1:9" x14ac:dyDescent="0.25">
      <c r="A3834" s="3">
        <f>回测!A3834</f>
        <v>45316</v>
      </c>
      <c r="B3834">
        <f>回测!F3834</f>
        <v>146995.50602889812</v>
      </c>
      <c r="C3834" t="str">
        <f>回测!K3834</f>
        <v>否</v>
      </c>
      <c r="D3834">
        <f>COUNTIF($C$2:C3834,"是")</f>
        <v>46</v>
      </c>
      <c r="E3834">
        <f>IF(COUNTA(F$2:F3834)&lt;2,0,AVERAGE(F$2:F3834)/_xlfn.STDEV.P(F$2:F3834)*SQRT(252))</f>
        <v>0.49572788856532296</v>
      </c>
      <c r="F3834">
        <f t="shared" si="179"/>
        <v>3.178437791708788E-3</v>
      </c>
      <c r="G3834" s="4">
        <f>MAX($B$2:$B3834)</f>
        <v>154718.62971138561</v>
      </c>
      <c r="H3834" s="5">
        <f t="shared" si="177"/>
        <v>4.9917218740201608E-2</v>
      </c>
      <c r="I3834" s="5">
        <f t="shared" si="178"/>
        <v>0.12754234227413352</v>
      </c>
    </row>
    <row r="3835" spans="1:9" x14ac:dyDescent="0.25">
      <c r="A3835" s="3">
        <f>回测!A3835</f>
        <v>45317</v>
      </c>
      <c r="B3835">
        <f>回测!F3835</f>
        <v>147123.8554931737</v>
      </c>
      <c r="C3835" t="str">
        <f>回测!K3835</f>
        <v>否</v>
      </c>
      <c r="D3835">
        <f>COUNTIF($C$2:C3835,"是")</f>
        <v>46</v>
      </c>
      <c r="E3835">
        <f>IF(COUNTA(F$2:F3835)&lt;2,0,AVERAGE(F$2:F3835)/_xlfn.STDEV.P(F$2:F3835)*SQRT(252))</f>
        <v>0.49672205143093601</v>
      </c>
      <c r="F3835">
        <f t="shared" si="179"/>
        <v>8.7315230065843075E-4</v>
      </c>
      <c r="G3835" s="4">
        <f>MAX($B$2:$B3835)</f>
        <v>154718.62971138561</v>
      </c>
      <c r="H3835" s="5">
        <f t="shared" si="177"/>
        <v>4.9087651773928709E-2</v>
      </c>
      <c r="I3835" s="5">
        <f t="shared" si="178"/>
        <v>0.12754234227413352</v>
      </c>
    </row>
    <row r="3836" spans="1:9" x14ac:dyDescent="0.25">
      <c r="A3836" s="3">
        <f>回测!A3836</f>
        <v>45318</v>
      </c>
      <c r="B3836">
        <f>回测!F3836</f>
        <v>147123.8554931737</v>
      </c>
      <c r="C3836" t="str">
        <f>回测!K3836</f>
        <v>否</v>
      </c>
      <c r="D3836">
        <f>COUNTIF($C$2:C3836,"是")</f>
        <v>46</v>
      </c>
      <c r="E3836">
        <f>IF(COUNTA(F$2:F3836)&lt;2,0,AVERAGE(F$2:F3836)/_xlfn.STDEV.P(F$2:F3836)*SQRT(252))</f>
        <v>0.49665720522316581</v>
      </c>
      <c r="F3836">
        <f t="shared" si="179"/>
        <v>0</v>
      </c>
      <c r="G3836" s="4">
        <f>MAX($B$2:$B3836)</f>
        <v>154718.62971138561</v>
      </c>
      <c r="H3836" s="5">
        <f t="shared" si="177"/>
        <v>4.9087651773928709E-2</v>
      </c>
      <c r="I3836" s="5">
        <f t="shared" si="178"/>
        <v>0.12754234227413352</v>
      </c>
    </row>
    <row r="3837" spans="1:9" x14ac:dyDescent="0.25">
      <c r="A3837" s="3">
        <f>回测!A3837</f>
        <v>45319</v>
      </c>
      <c r="B3837">
        <f>回测!F3837</f>
        <v>147123.8554931737</v>
      </c>
      <c r="C3837" t="str">
        <f>回测!K3837</f>
        <v>否</v>
      </c>
      <c r="D3837">
        <f>COUNTIF($C$2:C3837,"是")</f>
        <v>46</v>
      </c>
      <c r="E3837">
        <f>IF(COUNTA(F$2:F3837)&lt;2,0,AVERAGE(F$2:F3837)/_xlfn.STDEV.P(F$2:F3837)*SQRT(252))</f>
        <v>0.49659238440544839</v>
      </c>
      <c r="F3837">
        <f t="shared" si="179"/>
        <v>0</v>
      </c>
      <c r="G3837" s="4">
        <f>MAX($B$2:$B3837)</f>
        <v>154718.62971138561</v>
      </c>
      <c r="H3837" s="5">
        <f t="shared" si="177"/>
        <v>4.9087651773928709E-2</v>
      </c>
      <c r="I3837" s="5">
        <f t="shared" si="178"/>
        <v>0.12754234227413352</v>
      </c>
    </row>
    <row r="3838" spans="1:9" x14ac:dyDescent="0.25">
      <c r="A3838" s="3">
        <f>回测!A3838</f>
        <v>45320</v>
      </c>
      <c r="B3838">
        <f>回测!F3838</f>
        <v>146892.51470962644</v>
      </c>
      <c r="C3838" t="str">
        <f>回测!K3838</f>
        <v>否</v>
      </c>
      <c r="D3838">
        <f>COUNTIF($C$2:C3838,"是")</f>
        <v>46</v>
      </c>
      <c r="E3838">
        <f>IF(COUNTA(F$2:F3838)&lt;2,0,AVERAGE(F$2:F3838)/_xlfn.STDEV.P(F$2:F3838)*SQRT(252))</f>
        <v>0.49460000615929139</v>
      </c>
      <c r="F3838">
        <f t="shared" si="179"/>
        <v>-1.5724219758365132E-3</v>
      </c>
      <c r="G3838" s="4">
        <f>MAX($B$2:$B3838)</f>
        <v>154718.62971138561</v>
      </c>
      <c r="H3838" s="5">
        <f t="shared" si="177"/>
        <v>5.0582887247373587E-2</v>
      </c>
      <c r="I3838" s="5">
        <f t="shared" si="178"/>
        <v>0.12754234227413352</v>
      </c>
    </row>
    <row r="3839" spans="1:9" x14ac:dyDescent="0.25">
      <c r="A3839" s="3">
        <f>回测!A3839</f>
        <v>45321</v>
      </c>
      <c r="B3839">
        <f>回测!F3839</f>
        <v>146502.43452112132</v>
      </c>
      <c r="C3839" t="str">
        <f>回测!K3839</f>
        <v>否</v>
      </c>
      <c r="D3839">
        <f>COUNTIF($C$2:C3839,"是")</f>
        <v>46</v>
      </c>
      <c r="E3839">
        <f>IF(COUNTA(F$2:F3839)&lt;2,0,AVERAGE(F$2:F3839)/_xlfn.STDEV.P(F$2:F3839)*SQRT(252))</f>
        <v>0.49126495577714868</v>
      </c>
      <c r="F3839">
        <f t="shared" si="179"/>
        <v>-2.6555484414997332E-3</v>
      </c>
      <c r="G3839" s="4">
        <f>MAX($B$2:$B3839)</f>
        <v>154718.62971138561</v>
      </c>
      <c r="H3839" s="5">
        <f t="shared" si="177"/>
        <v>5.3104110381476999E-2</v>
      </c>
      <c r="I3839" s="5">
        <f t="shared" si="178"/>
        <v>0.12754234227413352</v>
      </c>
    </row>
    <row r="3840" spans="1:9" x14ac:dyDescent="0.25">
      <c r="A3840" s="3">
        <f>回测!A3840</f>
        <v>45322</v>
      </c>
      <c r="B3840">
        <f>回测!F3840</f>
        <v>146337.31206418163</v>
      </c>
      <c r="C3840" t="str">
        <f>回测!K3840</f>
        <v>否</v>
      </c>
      <c r="D3840">
        <f>COUNTIF($C$2:C3840,"是")</f>
        <v>46</v>
      </c>
      <c r="E3840">
        <f>IF(COUNTA(F$2:F3840)&lt;2,0,AVERAGE(F$2:F3840)/_xlfn.STDEV.P(F$2:F3840)*SQRT(252))</f>
        <v>0.4898226256444691</v>
      </c>
      <c r="F3840">
        <f t="shared" si="179"/>
        <v>-1.1270970170524919E-3</v>
      </c>
      <c r="G3840" s="4">
        <f>MAX($B$2:$B3840)</f>
        <v>154718.62971138561</v>
      </c>
      <c r="H3840" s="5">
        <f t="shared" si="177"/>
        <v>5.4171353914125309E-2</v>
      </c>
      <c r="I3840" s="5">
        <f t="shared" si="178"/>
        <v>0.12754234227413352</v>
      </c>
    </row>
    <row r="3841" spans="1:9" x14ac:dyDescent="0.25">
      <c r="A3841" s="3">
        <f>回测!A3841</f>
        <v>45323</v>
      </c>
      <c r="B3841">
        <f>回测!F3841</f>
        <v>146382.04690104575</v>
      </c>
      <c r="C3841" t="str">
        <f>回测!K3841</f>
        <v>否</v>
      </c>
      <c r="D3841">
        <f>COUNTIF($C$2:C3841,"是")</f>
        <v>46</v>
      </c>
      <c r="E3841">
        <f>IF(COUNTA(F$2:F3841)&lt;2,0,AVERAGE(F$2:F3841)/_xlfn.STDEV.P(F$2:F3841)*SQRT(252))</f>
        <v>0.49013011580739951</v>
      </c>
      <c r="F3841">
        <f t="shared" si="179"/>
        <v>3.0569672377533941E-4</v>
      </c>
      <c r="G3841" s="4">
        <f>MAX($B$2:$B3841)</f>
        <v>154718.62971138561</v>
      </c>
      <c r="H3841" s="5">
        <f t="shared" si="177"/>
        <v>5.3882217195764026E-2</v>
      </c>
      <c r="I3841" s="5">
        <f t="shared" si="178"/>
        <v>0.12754234227413352</v>
      </c>
    </row>
    <row r="3842" spans="1:9" x14ac:dyDescent="0.25">
      <c r="A3842" s="3">
        <f>回测!A3842</f>
        <v>45324</v>
      </c>
      <c r="B3842">
        <f>回测!F3842</f>
        <v>146151.14190014632</v>
      </c>
      <c r="C3842" t="str">
        <f>回测!K3842</f>
        <v>否</v>
      </c>
      <c r="D3842">
        <f>COUNTIF($C$2:C3842,"是")</f>
        <v>46</v>
      </c>
      <c r="E3842">
        <f>IF(COUNTA(F$2:F3842)&lt;2,0,AVERAGE(F$2:F3842)/_xlfn.STDEV.P(F$2:F3842)*SQRT(252))</f>
        <v>0.4881339787562875</v>
      </c>
      <c r="F3842">
        <f t="shared" si="179"/>
        <v>-1.577413390424276E-3</v>
      </c>
      <c r="G3842" s="4">
        <f>MAX($B$2:$B3842)</f>
        <v>154718.62971138561</v>
      </c>
      <c r="H3842" s="5">
        <f t="shared" si="177"/>
        <v>5.5374636055277926E-2</v>
      </c>
      <c r="I3842" s="5">
        <f t="shared" si="178"/>
        <v>0.12754234227413352</v>
      </c>
    </row>
    <row r="3843" spans="1:9" x14ac:dyDescent="0.25">
      <c r="A3843" s="3">
        <f>回测!A3843</f>
        <v>45325</v>
      </c>
      <c r="B3843">
        <f>回测!F3843</f>
        <v>146151.14190014632</v>
      </c>
      <c r="C3843" t="str">
        <f>回测!K3843</f>
        <v>否</v>
      </c>
      <c r="D3843">
        <f>COUNTIF($C$2:C3843,"是")</f>
        <v>46</v>
      </c>
      <c r="E3843">
        <f>IF(COUNTA(F$2:F3843)&lt;2,0,AVERAGE(F$2:F3843)/_xlfn.STDEV.P(F$2:F3843)*SQRT(252))</f>
        <v>0.48807037198178999</v>
      </c>
      <c r="F3843">
        <f t="shared" si="179"/>
        <v>0</v>
      </c>
      <c r="G3843" s="4">
        <f>MAX($B$2:$B3843)</f>
        <v>154718.62971138561</v>
      </c>
      <c r="H3843" s="5">
        <f t="shared" ref="H3843:H3906" si="180">1-($B3843/$G3843)</f>
        <v>5.5374636055277926E-2</v>
      </c>
      <c r="I3843" s="5">
        <f t="shared" si="178"/>
        <v>0.12754234227413352</v>
      </c>
    </row>
    <row r="3844" spans="1:9" x14ac:dyDescent="0.25">
      <c r="A3844" s="3">
        <f>回测!A3844</f>
        <v>45326</v>
      </c>
      <c r="B3844">
        <f>回测!F3844</f>
        <v>146151.14190014632</v>
      </c>
      <c r="C3844" t="str">
        <f>回测!K3844</f>
        <v>否</v>
      </c>
      <c r="D3844">
        <f>COUNTIF($C$2:C3844,"是")</f>
        <v>46</v>
      </c>
      <c r="E3844">
        <f>IF(COUNTA(F$2:F3844)&lt;2,0,AVERAGE(F$2:F3844)/_xlfn.STDEV.P(F$2:F3844)*SQRT(252))</f>
        <v>0.48800679006584247</v>
      </c>
      <c r="F3844">
        <f t="shared" si="179"/>
        <v>0</v>
      </c>
      <c r="G3844" s="4">
        <f>MAX($B$2:$B3844)</f>
        <v>154718.62971138561</v>
      </c>
      <c r="H3844" s="5">
        <f t="shared" si="180"/>
        <v>5.5374636055277926E-2</v>
      </c>
      <c r="I3844" s="5">
        <f t="shared" ref="I3844:I3907" si="181">MAX($I3843,$H3844)</f>
        <v>0.12754234227413352</v>
      </c>
    </row>
    <row r="3845" spans="1:9" x14ac:dyDescent="0.25">
      <c r="A3845" s="3">
        <f>回测!A3845</f>
        <v>45327</v>
      </c>
      <c r="B3845">
        <f>回测!F3845</f>
        <v>146119.05490538647</v>
      </c>
      <c r="C3845" t="str">
        <f>回测!K3845</f>
        <v>否</v>
      </c>
      <c r="D3845">
        <f>COUNTIF($C$2:C3845,"是")</f>
        <v>46</v>
      </c>
      <c r="E3845">
        <f>IF(COUNTA(F$2:F3845)&lt;2,0,AVERAGE(F$2:F3845)/_xlfn.STDEV.P(F$2:F3845)*SQRT(252))</f>
        <v>0.48767605028842986</v>
      </c>
      <c r="F3845">
        <f t="shared" ref="F3845:F3908" si="182">IF(B3844=0,0,B3845/B3844-1)</f>
        <v>-2.1954665795065331E-4</v>
      </c>
      <c r="G3845" s="4">
        <f>MAX($B$2:$B3845)</f>
        <v>154718.62971138561</v>
      </c>
      <c r="H3845" s="5">
        <f t="shared" si="180"/>
        <v>5.5582025396947454E-2</v>
      </c>
      <c r="I3845" s="5">
        <f t="shared" si="181"/>
        <v>0.12754234227413352</v>
      </c>
    </row>
    <row r="3846" spans="1:9" x14ac:dyDescent="0.25">
      <c r="A3846" s="3">
        <f>回测!A3846</f>
        <v>45328</v>
      </c>
      <c r="B3846">
        <f>回测!F3846</f>
        <v>147067.38227171625</v>
      </c>
      <c r="C3846" t="str">
        <f>回测!K3846</f>
        <v>否</v>
      </c>
      <c r="D3846">
        <f>COUNTIF($C$2:C3846,"是")</f>
        <v>46</v>
      </c>
      <c r="E3846">
        <f>IF(COUNTA(F$2:F3846)&lt;2,0,AVERAGE(F$2:F3846)/_xlfn.STDEV.P(F$2:F3846)*SQRT(252))</f>
        <v>0.49526753969708431</v>
      </c>
      <c r="F3846">
        <f t="shared" si="182"/>
        <v>6.490100602853266E-3</v>
      </c>
      <c r="G3846" s="4">
        <f>MAX($B$2:$B3846)</f>
        <v>154718.62971138561</v>
      </c>
      <c r="H3846" s="5">
        <f t="shared" si="180"/>
        <v>4.9452657730630789E-2</v>
      </c>
      <c r="I3846" s="5">
        <f t="shared" si="181"/>
        <v>0.12754234227413352</v>
      </c>
    </row>
    <row r="3847" spans="1:9" x14ac:dyDescent="0.25">
      <c r="A3847" s="3">
        <f>回测!A3847</f>
        <v>45329</v>
      </c>
      <c r="B3847">
        <f>回测!F3847</f>
        <v>147432.02153383114</v>
      </c>
      <c r="C3847" t="str">
        <f>回测!K3847</f>
        <v>否</v>
      </c>
      <c r="D3847">
        <f>COUNTIF($C$2:C3847,"是")</f>
        <v>46</v>
      </c>
      <c r="E3847">
        <f>IF(COUNTA(F$2:F3847)&lt;2,0,AVERAGE(F$2:F3847)/_xlfn.STDEV.P(F$2:F3847)*SQRT(252))</f>
        <v>0.4981809794106381</v>
      </c>
      <c r="F3847">
        <f t="shared" si="182"/>
        <v>2.4794026825145643E-3</v>
      </c>
      <c r="G3847" s="4">
        <f>MAX($B$2:$B3847)</f>
        <v>154718.62971138561</v>
      </c>
      <c r="H3847" s="5">
        <f t="shared" si="180"/>
        <v>4.7095868100351046E-2</v>
      </c>
      <c r="I3847" s="5">
        <f t="shared" si="181"/>
        <v>0.12754234227413352</v>
      </c>
    </row>
    <row r="3848" spans="1:9" x14ac:dyDescent="0.25">
      <c r="A3848" s="3">
        <f>回测!A3848</f>
        <v>45330</v>
      </c>
      <c r="B3848">
        <f>回测!F3848</f>
        <v>147918.39751964563</v>
      </c>
      <c r="C3848" t="str">
        <f>回测!K3848</f>
        <v>否</v>
      </c>
      <c r="D3848">
        <f>COUNTIF($C$2:C3848,"是")</f>
        <v>46</v>
      </c>
      <c r="E3848">
        <f>IF(COUNTA(F$2:F3848)&lt;2,0,AVERAGE(F$2:F3848)/_xlfn.STDEV.P(F$2:F3848)*SQRT(252))</f>
        <v>0.50206210254293904</v>
      </c>
      <c r="F3848">
        <f t="shared" si="182"/>
        <v>3.2989847168505282E-3</v>
      </c>
      <c r="G3848" s="4">
        <f>MAX($B$2:$B3848)</f>
        <v>154718.62971138561</v>
      </c>
      <c r="H3848" s="5">
        <f t="shared" si="180"/>
        <v>4.3952251932590336E-2</v>
      </c>
      <c r="I3848" s="5">
        <f t="shared" si="181"/>
        <v>0.12754234227413352</v>
      </c>
    </row>
    <row r="3849" spans="1:9" x14ac:dyDescent="0.25">
      <c r="A3849" s="3">
        <f>回测!A3849</f>
        <v>45331</v>
      </c>
      <c r="B3849">
        <f>回测!F3849</f>
        <v>147918.39751964563</v>
      </c>
      <c r="C3849" t="str">
        <f>回测!K3849</f>
        <v>否</v>
      </c>
      <c r="D3849">
        <f>COUNTIF($C$2:C3849,"是")</f>
        <v>46</v>
      </c>
      <c r="E3849">
        <f>IF(COUNTA(F$2:F3849)&lt;2,0,AVERAGE(F$2:F3849)/_xlfn.STDEV.P(F$2:F3849)*SQRT(252))</f>
        <v>0.50199677932191322</v>
      </c>
      <c r="F3849">
        <f t="shared" si="182"/>
        <v>0</v>
      </c>
      <c r="G3849" s="4">
        <f>MAX($B$2:$B3849)</f>
        <v>154718.62971138561</v>
      </c>
      <c r="H3849" s="5">
        <f t="shared" si="180"/>
        <v>4.3952251932590336E-2</v>
      </c>
      <c r="I3849" s="5">
        <f t="shared" si="181"/>
        <v>0.12754234227413352</v>
      </c>
    </row>
    <row r="3850" spans="1:9" x14ac:dyDescent="0.25">
      <c r="A3850" s="3">
        <f>回测!A3850</f>
        <v>45332</v>
      </c>
      <c r="B3850">
        <f>回测!F3850</f>
        <v>147918.39751964563</v>
      </c>
      <c r="C3850" t="str">
        <f>回测!K3850</f>
        <v>否</v>
      </c>
      <c r="D3850">
        <f>COUNTIF($C$2:C3850,"是")</f>
        <v>46</v>
      </c>
      <c r="E3850">
        <f>IF(COUNTA(F$2:F3850)&lt;2,0,AVERAGE(F$2:F3850)/_xlfn.STDEV.P(F$2:F3850)*SQRT(252))</f>
        <v>0.50193148159183631</v>
      </c>
      <c r="F3850">
        <f t="shared" si="182"/>
        <v>0</v>
      </c>
      <c r="G3850" s="4">
        <f>MAX($B$2:$B3850)</f>
        <v>154718.62971138561</v>
      </c>
      <c r="H3850" s="5">
        <f t="shared" si="180"/>
        <v>4.3952251932590336E-2</v>
      </c>
      <c r="I3850" s="5">
        <f t="shared" si="181"/>
        <v>0.12754234227413352</v>
      </c>
    </row>
    <row r="3851" spans="1:9" x14ac:dyDescent="0.25">
      <c r="A3851" s="3">
        <f>回测!A3851</f>
        <v>45333</v>
      </c>
      <c r="B3851">
        <f>回测!F3851</f>
        <v>147918.39751964563</v>
      </c>
      <c r="C3851" t="str">
        <f>回测!K3851</f>
        <v>否</v>
      </c>
      <c r="D3851">
        <f>COUNTIF($C$2:C3851,"是")</f>
        <v>46</v>
      </c>
      <c r="E3851">
        <f>IF(COUNTA(F$2:F3851)&lt;2,0,AVERAGE(F$2:F3851)/_xlfn.STDEV.P(F$2:F3851)*SQRT(252))</f>
        <v>0.5018662093361338</v>
      </c>
      <c r="F3851">
        <f t="shared" si="182"/>
        <v>0</v>
      </c>
      <c r="G3851" s="4">
        <f>MAX($B$2:$B3851)</f>
        <v>154718.62971138561</v>
      </c>
      <c r="H3851" s="5">
        <f t="shared" si="180"/>
        <v>4.3952251932590336E-2</v>
      </c>
      <c r="I3851" s="5">
        <f t="shared" si="181"/>
        <v>0.12754234227413352</v>
      </c>
    </row>
    <row r="3852" spans="1:9" x14ac:dyDescent="0.25">
      <c r="A3852" s="3">
        <f>回测!A3852</f>
        <v>45334</v>
      </c>
      <c r="B3852">
        <f>回测!F3852</f>
        <v>147918.39751964563</v>
      </c>
      <c r="C3852" t="str">
        <f>回测!K3852</f>
        <v>否</v>
      </c>
      <c r="D3852">
        <f>COUNTIF($C$2:C3852,"是")</f>
        <v>46</v>
      </c>
      <c r="E3852">
        <f>IF(COUNTA(F$2:F3852)&lt;2,0,AVERAGE(F$2:F3852)/_xlfn.STDEV.P(F$2:F3852)*SQRT(252))</f>
        <v>0.50180096253824613</v>
      </c>
      <c r="F3852">
        <f t="shared" si="182"/>
        <v>0</v>
      </c>
      <c r="G3852" s="4">
        <f>MAX($B$2:$B3852)</f>
        <v>154718.62971138561</v>
      </c>
      <c r="H3852" s="5">
        <f t="shared" si="180"/>
        <v>4.3952251932590336E-2</v>
      </c>
      <c r="I3852" s="5">
        <f t="shared" si="181"/>
        <v>0.12754234227413352</v>
      </c>
    </row>
    <row r="3853" spans="1:9" x14ac:dyDescent="0.25">
      <c r="A3853" s="3">
        <f>回测!A3853</f>
        <v>45335</v>
      </c>
      <c r="B3853">
        <f>回测!F3853</f>
        <v>147918.39751964563</v>
      </c>
      <c r="C3853" t="str">
        <f>回测!K3853</f>
        <v>否</v>
      </c>
      <c r="D3853">
        <f>COUNTIF($C$2:C3853,"是")</f>
        <v>46</v>
      </c>
      <c r="E3853">
        <f>IF(COUNTA(F$2:F3853)&lt;2,0,AVERAGE(F$2:F3853)/_xlfn.STDEV.P(F$2:F3853)*SQRT(252))</f>
        <v>0.501735741181629</v>
      </c>
      <c r="F3853">
        <f t="shared" si="182"/>
        <v>0</v>
      </c>
      <c r="G3853" s="4">
        <f>MAX($B$2:$B3853)</f>
        <v>154718.62971138561</v>
      </c>
      <c r="H3853" s="5">
        <f t="shared" si="180"/>
        <v>4.3952251932590336E-2</v>
      </c>
      <c r="I3853" s="5">
        <f t="shared" si="181"/>
        <v>0.12754234227413352</v>
      </c>
    </row>
    <row r="3854" spans="1:9" x14ac:dyDescent="0.25">
      <c r="A3854" s="3">
        <f>回测!A3854</f>
        <v>45336</v>
      </c>
      <c r="B3854">
        <f>回测!F3854</f>
        <v>147918.39751964563</v>
      </c>
      <c r="C3854" t="str">
        <f>回测!K3854</f>
        <v>否</v>
      </c>
      <c r="D3854">
        <f>COUNTIF($C$2:C3854,"是")</f>
        <v>46</v>
      </c>
      <c r="E3854">
        <f>IF(COUNTA(F$2:F3854)&lt;2,0,AVERAGE(F$2:F3854)/_xlfn.STDEV.P(F$2:F3854)*SQRT(252))</f>
        <v>0.50167054524975307</v>
      </c>
      <c r="F3854">
        <f t="shared" si="182"/>
        <v>0</v>
      </c>
      <c r="G3854" s="4">
        <f>MAX($B$2:$B3854)</f>
        <v>154718.62971138561</v>
      </c>
      <c r="H3854" s="5">
        <f t="shared" si="180"/>
        <v>4.3952251932590336E-2</v>
      </c>
      <c r="I3854" s="5">
        <f t="shared" si="181"/>
        <v>0.12754234227413352</v>
      </c>
    </row>
    <row r="3855" spans="1:9" x14ac:dyDescent="0.25">
      <c r="A3855" s="3">
        <f>回测!A3855</f>
        <v>45337</v>
      </c>
      <c r="B3855">
        <f>回测!F3855</f>
        <v>147918.39751964563</v>
      </c>
      <c r="C3855" t="str">
        <f>回测!K3855</f>
        <v>否</v>
      </c>
      <c r="D3855">
        <f>COUNTIF($C$2:C3855,"是")</f>
        <v>46</v>
      </c>
      <c r="E3855">
        <f>IF(COUNTA(F$2:F3855)&lt;2,0,AVERAGE(F$2:F3855)/_xlfn.STDEV.P(F$2:F3855)*SQRT(252))</f>
        <v>0.50160537472610423</v>
      </c>
      <c r="F3855">
        <f t="shared" si="182"/>
        <v>0</v>
      </c>
      <c r="G3855" s="4">
        <f>MAX($B$2:$B3855)</f>
        <v>154718.62971138561</v>
      </c>
      <c r="H3855" s="5">
        <f t="shared" si="180"/>
        <v>4.3952251932590336E-2</v>
      </c>
      <c r="I3855" s="5">
        <f t="shared" si="181"/>
        <v>0.12754234227413352</v>
      </c>
    </row>
    <row r="3856" spans="1:9" x14ac:dyDescent="0.25">
      <c r="A3856" s="3">
        <f>回测!A3856</f>
        <v>45338</v>
      </c>
      <c r="B3856">
        <f>回测!F3856</f>
        <v>147918.39751964563</v>
      </c>
      <c r="C3856" t="str">
        <f>回测!K3856</f>
        <v>否</v>
      </c>
      <c r="D3856">
        <f>COUNTIF($C$2:C3856,"是")</f>
        <v>46</v>
      </c>
      <c r="E3856">
        <f>IF(COUNTA(F$2:F3856)&lt;2,0,AVERAGE(F$2:F3856)/_xlfn.STDEV.P(F$2:F3856)*SQRT(252))</f>
        <v>0.50154022959418321</v>
      </c>
      <c r="F3856">
        <f t="shared" si="182"/>
        <v>0</v>
      </c>
      <c r="G3856" s="4">
        <f>MAX($B$2:$B3856)</f>
        <v>154718.62971138561</v>
      </c>
      <c r="H3856" s="5">
        <f t="shared" si="180"/>
        <v>4.3952251932590336E-2</v>
      </c>
      <c r="I3856" s="5">
        <f t="shared" si="181"/>
        <v>0.12754234227413352</v>
      </c>
    </row>
    <row r="3857" spans="1:9" x14ac:dyDescent="0.25">
      <c r="A3857" s="3">
        <f>回测!A3857</f>
        <v>45339</v>
      </c>
      <c r="B3857">
        <f>回测!F3857</f>
        <v>147918.39751964563</v>
      </c>
      <c r="C3857" t="str">
        <f>回测!K3857</f>
        <v>否</v>
      </c>
      <c r="D3857">
        <f>COUNTIF($C$2:C3857,"是")</f>
        <v>46</v>
      </c>
      <c r="E3857">
        <f>IF(COUNTA(F$2:F3857)&lt;2,0,AVERAGE(F$2:F3857)/_xlfn.STDEV.P(F$2:F3857)*SQRT(252))</f>
        <v>0.50147510983750554</v>
      </c>
      <c r="F3857">
        <f t="shared" si="182"/>
        <v>0</v>
      </c>
      <c r="G3857" s="4">
        <f>MAX($B$2:$B3857)</f>
        <v>154718.62971138561</v>
      </c>
      <c r="H3857" s="5">
        <f t="shared" si="180"/>
        <v>4.3952251932590336E-2</v>
      </c>
      <c r="I3857" s="5">
        <f t="shared" si="181"/>
        <v>0.12754234227413352</v>
      </c>
    </row>
    <row r="3858" spans="1:9" x14ac:dyDescent="0.25">
      <c r="A3858" s="3">
        <f>回测!A3858</f>
        <v>45340</v>
      </c>
      <c r="B3858">
        <f>回测!F3858</f>
        <v>147918.39751964563</v>
      </c>
      <c r="C3858" t="str">
        <f>回测!K3858</f>
        <v>否</v>
      </c>
      <c r="D3858">
        <f>COUNTIF($C$2:C3858,"是")</f>
        <v>46</v>
      </c>
      <c r="E3858">
        <f>IF(COUNTA(F$2:F3858)&lt;2,0,AVERAGE(F$2:F3858)/_xlfn.STDEV.P(F$2:F3858)*SQRT(252))</f>
        <v>0.50141001543960217</v>
      </c>
      <c r="F3858">
        <f t="shared" si="182"/>
        <v>0</v>
      </c>
      <c r="G3858" s="4">
        <f>MAX($B$2:$B3858)</f>
        <v>154718.62971138561</v>
      </c>
      <c r="H3858" s="5">
        <f t="shared" si="180"/>
        <v>4.3952251932590336E-2</v>
      </c>
      <c r="I3858" s="5">
        <f t="shared" si="181"/>
        <v>0.12754234227413352</v>
      </c>
    </row>
    <row r="3859" spans="1:9" x14ac:dyDescent="0.25">
      <c r="A3859" s="3">
        <f>回测!A3859</f>
        <v>45341</v>
      </c>
      <c r="B3859">
        <f>回测!F3859</f>
        <v>148016.72540554297</v>
      </c>
      <c r="C3859" t="str">
        <f>回测!K3859</f>
        <v>否</v>
      </c>
      <c r="D3859">
        <f>COUNTIF($C$2:C3859,"是")</f>
        <v>46</v>
      </c>
      <c r="E3859">
        <f>IF(COUNTA(F$2:F3859)&lt;2,0,AVERAGE(F$2:F3859)/_xlfn.STDEV.P(F$2:F3859)*SQRT(252))</f>
        <v>0.50214869138165519</v>
      </c>
      <c r="F3859">
        <f t="shared" si="182"/>
        <v>6.6474412612715916E-4</v>
      </c>
      <c r="G3859" s="4">
        <f>MAX($B$2:$B3859)</f>
        <v>154718.62971138561</v>
      </c>
      <c r="H3859" s="5">
        <f t="shared" si="180"/>
        <v>4.3316724807765383E-2</v>
      </c>
      <c r="I3859" s="5">
        <f t="shared" si="181"/>
        <v>0.12754234227413352</v>
      </c>
    </row>
    <row r="3860" spans="1:9" x14ac:dyDescent="0.25">
      <c r="A3860" s="3">
        <f>回测!A3860</f>
        <v>45342</v>
      </c>
      <c r="B3860">
        <f>回测!F3860</f>
        <v>148140.73812502692</v>
      </c>
      <c r="C3860" t="str">
        <f>回测!K3860</f>
        <v>否</v>
      </c>
      <c r="D3860">
        <f>COUNTIF($C$2:C3860,"是")</f>
        <v>46</v>
      </c>
      <c r="E3860">
        <f>IF(COUNTA(F$2:F3860)&lt;2,0,AVERAGE(F$2:F3860)/_xlfn.STDEV.P(F$2:F3860)*SQRT(252))</f>
        <v>0.50309560877164961</v>
      </c>
      <c r="F3860">
        <f t="shared" si="182"/>
        <v>8.378290976522873E-4</v>
      </c>
      <c r="G3860" s="4">
        <f>MAX($B$2:$B3860)</f>
        <v>154718.62971138561</v>
      </c>
      <c r="H3860" s="5">
        <f t="shared" si="180"/>
        <v>4.2515187722572123E-2</v>
      </c>
      <c r="I3860" s="5">
        <f t="shared" si="181"/>
        <v>0.12754234227413352</v>
      </c>
    </row>
    <row r="3861" spans="1:9" x14ac:dyDescent="0.25">
      <c r="A3861" s="3">
        <f>回测!A3861</f>
        <v>45343</v>
      </c>
      <c r="B3861">
        <f>回测!F3861</f>
        <v>148667.29030889107</v>
      </c>
      <c r="C3861" t="str">
        <f>回测!K3861</f>
        <v>否</v>
      </c>
      <c r="D3861">
        <f>COUNTIF($C$2:C3861,"是")</f>
        <v>46</v>
      </c>
      <c r="E3861">
        <f>IF(COUNTA(F$2:F3861)&lt;2,0,AVERAGE(F$2:F3861)/_xlfn.STDEV.P(F$2:F3861)*SQRT(252))</f>
        <v>0.50726825074958937</v>
      </c>
      <c r="F3861">
        <f t="shared" si="182"/>
        <v>3.5544050240909897E-3</v>
      </c>
      <c r="G3861" s="4">
        <f>MAX($B$2:$B3861)</f>
        <v>154718.62971138561</v>
      </c>
      <c r="H3861" s="5">
        <f t="shared" si="180"/>
        <v>3.9111898895322406E-2</v>
      </c>
      <c r="I3861" s="5">
        <f t="shared" si="181"/>
        <v>0.12754234227413352</v>
      </c>
    </row>
    <row r="3862" spans="1:9" x14ac:dyDescent="0.25">
      <c r="A3862" s="3">
        <f>回测!A3862</f>
        <v>45344</v>
      </c>
      <c r="B3862">
        <f>回测!F3862</f>
        <v>148934.89440363128</v>
      </c>
      <c r="C3862" t="str">
        <f>回测!K3862</f>
        <v>否</v>
      </c>
      <c r="D3862">
        <f>COUNTIF($C$2:C3862,"是")</f>
        <v>46</v>
      </c>
      <c r="E3862">
        <f>IF(COUNTA(F$2:F3862)&lt;2,0,AVERAGE(F$2:F3862)/_xlfn.STDEV.P(F$2:F3862)*SQRT(252))</f>
        <v>0.50936599696931406</v>
      </c>
      <c r="F3862">
        <f t="shared" si="182"/>
        <v>1.8000199921865967E-3</v>
      </c>
      <c r="G3862" s="4">
        <f>MAX($B$2:$B3862)</f>
        <v>154718.62971138561</v>
      </c>
      <c r="H3862" s="5">
        <f t="shared" si="180"/>
        <v>3.738228110307984E-2</v>
      </c>
      <c r="I3862" s="5">
        <f t="shared" si="181"/>
        <v>0.12754234227413352</v>
      </c>
    </row>
    <row r="3863" spans="1:9" x14ac:dyDescent="0.25">
      <c r="A3863" s="3">
        <f>回测!A3863</f>
        <v>45345</v>
      </c>
      <c r="B3863">
        <f>回测!F3863</f>
        <v>148944.17844207742</v>
      </c>
      <c r="C3863" t="str">
        <f>回测!K3863</f>
        <v>否</v>
      </c>
      <c r="D3863">
        <f>COUNTIF($C$2:C3863,"是")</f>
        <v>46</v>
      </c>
      <c r="E3863">
        <f>IF(COUNTA(F$2:F3863)&lt;2,0,AVERAGE(F$2:F3863)/_xlfn.STDEV.P(F$2:F3863)*SQRT(252))</f>
        <v>0.50937549421313222</v>
      </c>
      <c r="F3863">
        <f t="shared" si="182"/>
        <v>6.2336220691072697E-5</v>
      </c>
      <c r="G3863" s="4">
        <f>MAX($B$2:$B3863)</f>
        <v>154718.62971138561</v>
      </c>
      <c r="H3863" s="5">
        <f t="shared" si="180"/>
        <v>3.7322275152513518E-2</v>
      </c>
      <c r="I3863" s="5">
        <f t="shared" si="181"/>
        <v>0.12754234227413352</v>
      </c>
    </row>
    <row r="3864" spans="1:9" x14ac:dyDescent="0.25">
      <c r="A3864" s="3">
        <f>回测!A3864</f>
        <v>45346</v>
      </c>
      <c r="B3864">
        <f>回测!F3864</f>
        <v>148944.17844207742</v>
      </c>
      <c r="C3864" t="str">
        <f>回测!K3864</f>
        <v>否</v>
      </c>
      <c r="D3864">
        <f>COUNTIF($C$2:C3864,"是")</f>
        <v>46</v>
      </c>
      <c r="E3864">
        <f>IF(COUNTA(F$2:F3864)&lt;2,0,AVERAGE(F$2:F3864)/_xlfn.STDEV.P(F$2:F3864)*SQRT(252))</f>
        <v>0.50930947494002043</v>
      </c>
      <c r="F3864">
        <f t="shared" si="182"/>
        <v>0</v>
      </c>
      <c r="G3864" s="4">
        <f>MAX($B$2:$B3864)</f>
        <v>154718.62971138561</v>
      </c>
      <c r="H3864" s="5">
        <f t="shared" si="180"/>
        <v>3.7322275152513518E-2</v>
      </c>
      <c r="I3864" s="5">
        <f t="shared" si="181"/>
        <v>0.12754234227413352</v>
      </c>
    </row>
    <row r="3865" spans="1:9" x14ac:dyDescent="0.25">
      <c r="A3865" s="3">
        <f>回测!A3865</f>
        <v>45347</v>
      </c>
      <c r="B3865">
        <f>回测!F3865</f>
        <v>148944.17844207742</v>
      </c>
      <c r="C3865" t="str">
        <f>回测!K3865</f>
        <v>否</v>
      </c>
      <c r="D3865">
        <f>COUNTIF($C$2:C3865,"是")</f>
        <v>46</v>
      </c>
      <c r="E3865">
        <f>IF(COUNTA(F$2:F3865)&lt;2,0,AVERAGE(F$2:F3865)/_xlfn.STDEV.P(F$2:F3865)*SQRT(252))</f>
        <v>0.50924348133018615</v>
      </c>
      <c r="F3865">
        <f t="shared" si="182"/>
        <v>0</v>
      </c>
      <c r="G3865" s="4">
        <f>MAX($B$2:$B3865)</f>
        <v>154718.62971138561</v>
      </c>
      <c r="H3865" s="5">
        <f t="shared" si="180"/>
        <v>3.7322275152513518E-2</v>
      </c>
      <c r="I3865" s="5">
        <f t="shared" si="181"/>
        <v>0.12754234227413352</v>
      </c>
    </row>
    <row r="3866" spans="1:9" x14ac:dyDescent="0.25">
      <c r="A3866" s="3">
        <f>回测!A3866</f>
        <v>45348</v>
      </c>
      <c r="B3866">
        <f>回测!F3866</f>
        <v>148743.66330500203</v>
      </c>
      <c r="C3866" t="str">
        <f>回测!K3866</f>
        <v>否</v>
      </c>
      <c r="D3866">
        <f>COUNTIF($C$2:C3866,"是")</f>
        <v>46</v>
      </c>
      <c r="E3866">
        <f>IF(COUNTA(F$2:F3866)&lt;2,0,AVERAGE(F$2:F3866)/_xlfn.STDEV.P(F$2:F3866)*SQRT(252))</f>
        <v>0.50753611167036683</v>
      </c>
      <c r="F3866">
        <f t="shared" si="182"/>
        <v>-1.3462435334682388E-3</v>
      </c>
      <c r="G3866" s="4">
        <f>MAX($B$2:$B3866)</f>
        <v>154718.62971138561</v>
      </c>
      <c r="H3866" s="5">
        <f t="shared" si="180"/>
        <v>3.8618273814403414E-2</v>
      </c>
      <c r="I3866" s="5">
        <f t="shared" si="181"/>
        <v>0.12754234227413352</v>
      </c>
    </row>
    <row r="3867" spans="1:9" x14ac:dyDescent="0.25">
      <c r="A3867" s="3">
        <f>回测!A3867</f>
        <v>45349</v>
      </c>
      <c r="B3867">
        <f>回测!F3867</f>
        <v>149146.51834307506</v>
      </c>
      <c r="C3867" t="str">
        <f>回测!K3867</f>
        <v>否</v>
      </c>
      <c r="D3867">
        <f>COUNTIF($C$2:C3867,"是")</f>
        <v>46</v>
      </c>
      <c r="E3867">
        <f>IF(COUNTA(F$2:F3867)&lt;2,0,AVERAGE(F$2:F3867)/_xlfn.STDEV.P(F$2:F3867)*SQRT(252))</f>
        <v>0.51070923870580931</v>
      </c>
      <c r="F3867">
        <f t="shared" si="182"/>
        <v>2.7083845396960182E-3</v>
      </c>
      <c r="G3867" s="4">
        <f>MAX($B$2:$B3867)</f>
        <v>154718.62971138561</v>
      </c>
      <c r="H3867" s="5">
        <f t="shared" si="180"/>
        <v>3.6014482410456017E-2</v>
      </c>
      <c r="I3867" s="5">
        <f t="shared" si="181"/>
        <v>0.12754234227413352</v>
      </c>
    </row>
    <row r="3868" spans="1:9" x14ac:dyDescent="0.25">
      <c r="A3868" s="3">
        <f>回测!A3868</f>
        <v>45350</v>
      </c>
      <c r="B3868">
        <f>回测!F3868</f>
        <v>148758.82802275539</v>
      </c>
      <c r="C3868" t="str">
        <f>回测!K3868</f>
        <v>否</v>
      </c>
      <c r="D3868">
        <f>COUNTIF($C$2:C3868,"是")</f>
        <v>46</v>
      </c>
      <c r="E3868">
        <f>IF(COUNTA(F$2:F3868)&lt;2,0,AVERAGE(F$2:F3868)/_xlfn.STDEV.P(F$2:F3868)*SQRT(252))</f>
        <v>0.50745638863830156</v>
      </c>
      <c r="F3868">
        <f t="shared" si="182"/>
        <v>-2.5993923601211888E-3</v>
      </c>
      <c r="G3868" s="4">
        <f>MAX($B$2:$B3868)</f>
        <v>154718.62971138561</v>
      </c>
      <c r="H3868" s="5">
        <f t="shared" si="180"/>
        <v>3.8520259000145773E-2</v>
      </c>
      <c r="I3868" s="5">
        <f t="shared" si="181"/>
        <v>0.12754234227413352</v>
      </c>
    </row>
    <row r="3869" spans="1:9" x14ac:dyDescent="0.25">
      <c r="A3869" s="3">
        <f>回测!A3869</f>
        <v>45351</v>
      </c>
      <c r="B3869">
        <f>回测!F3869</f>
        <v>149365.20141394684</v>
      </c>
      <c r="C3869" t="str">
        <f>回测!K3869</f>
        <v>否</v>
      </c>
      <c r="D3869">
        <f>COUNTIF($C$2:C3869,"是")</f>
        <v>46</v>
      </c>
      <c r="E3869">
        <f>IF(COUNTA(F$2:F3869)&lt;2,0,AVERAGE(F$2:F3869)/_xlfn.STDEV.P(F$2:F3869)*SQRT(252))</f>
        <v>0.51223103889238375</v>
      </c>
      <c r="F3869">
        <f t="shared" si="182"/>
        <v>4.0762178571256413E-3</v>
      </c>
      <c r="G3869" s="4">
        <f>MAX($B$2:$B3869)</f>
        <v>154718.62971138561</v>
      </c>
      <c r="H3869" s="5">
        <f t="shared" si="180"/>
        <v>3.4601058110617533E-2</v>
      </c>
      <c r="I3869" s="5">
        <f t="shared" si="181"/>
        <v>0.12754234227413352</v>
      </c>
    </row>
    <row r="3870" spans="1:9" x14ac:dyDescent="0.25">
      <c r="A3870" s="3">
        <f>回测!A3870</f>
        <v>45352</v>
      </c>
      <c r="B3870">
        <f>回测!F3870</f>
        <v>149797.11625149578</v>
      </c>
      <c r="C3870" t="str">
        <f>回测!K3870</f>
        <v>否</v>
      </c>
      <c r="D3870">
        <f>COUNTIF($C$2:C3870,"是")</f>
        <v>46</v>
      </c>
      <c r="E3870">
        <f>IF(COUNTA(F$2:F3870)&lt;2,0,AVERAGE(F$2:F3870)/_xlfn.STDEV.P(F$2:F3870)*SQRT(252))</f>
        <v>0.51561686206986368</v>
      </c>
      <c r="F3870">
        <f t="shared" si="182"/>
        <v>2.891669769533145E-3</v>
      </c>
      <c r="G3870" s="4">
        <f>MAX($B$2:$B3870)</f>
        <v>154718.62971138561</v>
      </c>
      <c r="H3870" s="5">
        <f t="shared" si="180"/>
        <v>3.1809443174816709E-2</v>
      </c>
      <c r="I3870" s="5">
        <f t="shared" si="181"/>
        <v>0.12754234227413352</v>
      </c>
    </row>
    <row r="3871" spans="1:9" x14ac:dyDescent="0.25">
      <c r="A3871" s="3">
        <f>回测!A3871</f>
        <v>45353</v>
      </c>
      <c r="B3871">
        <f>回测!F3871</f>
        <v>149797.11625149578</v>
      </c>
      <c r="C3871" t="str">
        <f>回测!K3871</f>
        <v>否</v>
      </c>
      <c r="D3871">
        <f>COUNTIF($C$2:C3871,"是")</f>
        <v>46</v>
      </c>
      <c r="E3871">
        <f>IF(COUNTA(F$2:F3871)&lt;2,0,AVERAGE(F$2:F3871)/_xlfn.STDEV.P(F$2:F3871)*SQRT(252))</f>
        <v>0.51555015308944574</v>
      </c>
      <c r="F3871">
        <f t="shared" si="182"/>
        <v>0</v>
      </c>
      <c r="G3871" s="4">
        <f>MAX($B$2:$B3871)</f>
        <v>154718.62971138561</v>
      </c>
      <c r="H3871" s="5">
        <f t="shared" si="180"/>
        <v>3.1809443174816709E-2</v>
      </c>
      <c r="I3871" s="5">
        <f t="shared" si="181"/>
        <v>0.12754234227413352</v>
      </c>
    </row>
    <row r="3872" spans="1:9" x14ac:dyDescent="0.25">
      <c r="A3872" s="3">
        <f>回测!A3872</f>
        <v>45354</v>
      </c>
      <c r="B3872">
        <f>回测!F3872</f>
        <v>149797.11625149578</v>
      </c>
      <c r="C3872" t="str">
        <f>回测!K3872</f>
        <v>否</v>
      </c>
      <c r="D3872">
        <f>COUNTIF($C$2:C3872,"是")</f>
        <v>46</v>
      </c>
      <c r="E3872">
        <f>IF(COUNTA(F$2:F3872)&lt;2,0,AVERAGE(F$2:F3872)/_xlfn.STDEV.P(F$2:F3872)*SQRT(252))</f>
        <v>0.51548346999416017</v>
      </c>
      <c r="F3872">
        <f t="shared" si="182"/>
        <v>0</v>
      </c>
      <c r="G3872" s="4">
        <f>MAX($B$2:$B3872)</f>
        <v>154718.62971138561</v>
      </c>
      <c r="H3872" s="5">
        <f t="shared" si="180"/>
        <v>3.1809443174816709E-2</v>
      </c>
      <c r="I3872" s="5">
        <f t="shared" si="181"/>
        <v>0.12754234227413352</v>
      </c>
    </row>
    <row r="3873" spans="1:9" x14ac:dyDescent="0.25">
      <c r="A3873" s="3">
        <f>回测!A3873</f>
        <v>45355</v>
      </c>
      <c r="B3873">
        <f>回测!F3873</f>
        <v>150230.97828109353</v>
      </c>
      <c r="C3873" t="str">
        <f>回测!K3873</f>
        <v>否</v>
      </c>
      <c r="D3873">
        <f>COUNTIF($C$2:C3873,"是")</f>
        <v>46</v>
      </c>
      <c r="E3873">
        <f>IF(COUNTA(F$2:F3873)&lt;2,0,AVERAGE(F$2:F3873)/_xlfn.STDEV.P(F$2:F3873)*SQRT(252))</f>
        <v>0.51887249413707404</v>
      </c>
      <c r="F3873">
        <f t="shared" si="182"/>
        <v>2.8963309872356291E-3</v>
      </c>
      <c r="G3873" s="4">
        <f>MAX($B$2:$B3873)</f>
        <v>154718.62971138561</v>
      </c>
      <c r="H3873" s="5">
        <f t="shared" si="180"/>
        <v>2.9005242863535008E-2</v>
      </c>
      <c r="I3873" s="5">
        <f t="shared" si="181"/>
        <v>0.12754234227413352</v>
      </c>
    </row>
    <row r="3874" spans="1:9" x14ac:dyDescent="0.25">
      <c r="A3874" s="3">
        <f>回测!A3874</f>
        <v>45356</v>
      </c>
      <c r="B3874">
        <f>回测!F3874</f>
        <v>151053.09196670743</v>
      </c>
      <c r="C3874" t="str">
        <f>回测!K3874</f>
        <v>否</v>
      </c>
      <c r="D3874">
        <f>COUNTIF($C$2:C3874,"是")</f>
        <v>46</v>
      </c>
      <c r="E3874">
        <f>IF(COUNTA(F$2:F3874)&lt;2,0,AVERAGE(F$2:F3874)/_xlfn.STDEV.P(F$2:F3874)*SQRT(252))</f>
        <v>0.52524914392699529</v>
      </c>
      <c r="F3874">
        <f t="shared" si="182"/>
        <v>5.4723313062348122E-3</v>
      </c>
      <c r="G3874" s="4">
        <f>MAX($B$2:$B3874)</f>
        <v>154718.62971138561</v>
      </c>
      <c r="H3874" s="5">
        <f t="shared" si="180"/>
        <v>2.3691637855867254E-2</v>
      </c>
      <c r="I3874" s="5">
        <f t="shared" si="181"/>
        <v>0.12754234227413352</v>
      </c>
    </row>
    <row r="3875" spans="1:9" x14ac:dyDescent="0.25">
      <c r="A3875" s="3">
        <f>回测!A3875</f>
        <v>45357</v>
      </c>
      <c r="B3875">
        <f>回测!F3875</f>
        <v>151234.99657246831</v>
      </c>
      <c r="C3875" t="str">
        <f>回测!K3875</f>
        <v>否</v>
      </c>
      <c r="D3875">
        <f>COUNTIF($C$2:C3875,"是")</f>
        <v>46</v>
      </c>
      <c r="E3875">
        <f>IF(COUNTA(F$2:F3875)&lt;2,0,AVERAGE(F$2:F3875)/_xlfn.STDEV.P(F$2:F3875)*SQRT(252))</f>
        <v>0.52662888814114506</v>
      </c>
      <c r="F3875">
        <f t="shared" si="182"/>
        <v>1.2042428486069845E-3</v>
      </c>
      <c r="G3875" s="4">
        <f>MAX($B$2:$B3875)</f>
        <v>154718.62971138561</v>
      </c>
      <c r="H3875" s="5">
        <f t="shared" si="180"/>
        <v>2.2515925492720079E-2</v>
      </c>
      <c r="I3875" s="5">
        <f t="shared" si="181"/>
        <v>0.12754234227413352</v>
      </c>
    </row>
    <row r="3876" spans="1:9" x14ac:dyDescent="0.25">
      <c r="A3876" s="3">
        <f>回测!A3876</f>
        <v>45358</v>
      </c>
      <c r="B3876">
        <f>回测!F3876</f>
        <v>151557.8138564697</v>
      </c>
      <c r="C3876" t="str">
        <f>回测!K3876</f>
        <v>否</v>
      </c>
      <c r="D3876">
        <f>COUNTIF($C$2:C3876,"是")</f>
        <v>46</v>
      </c>
      <c r="E3876">
        <f>IF(COUNTA(F$2:F3876)&lt;2,0,AVERAGE(F$2:F3876)/_xlfn.STDEV.P(F$2:F3876)*SQRT(252))</f>
        <v>0.52911459708222475</v>
      </c>
      <c r="F3876">
        <f t="shared" si="182"/>
        <v>2.1345408887996076E-3</v>
      </c>
      <c r="G3876" s="4">
        <f>MAX($B$2:$B3876)</f>
        <v>154718.62971138561</v>
      </c>
      <c r="H3876" s="5">
        <f t="shared" si="180"/>
        <v>2.0429445767533916E-2</v>
      </c>
      <c r="I3876" s="5">
        <f t="shared" si="181"/>
        <v>0.12754234227413352</v>
      </c>
    </row>
    <row r="3877" spans="1:9" x14ac:dyDescent="0.25">
      <c r="A3877" s="3">
        <f>回测!A3877</f>
        <v>45359</v>
      </c>
      <c r="B3877">
        <f>回测!F3877</f>
        <v>151616.05342436748</v>
      </c>
      <c r="C3877" t="str">
        <f>回测!K3877</f>
        <v>否</v>
      </c>
      <c r="D3877">
        <f>COUNTIF($C$2:C3877,"是")</f>
        <v>46</v>
      </c>
      <c r="E3877">
        <f>IF(COUNTA(F$2:F3877)&lt;2,0,AVERAGE(F$2:F3877)/_xlfn.STDEV.P(F$2:F3877)*SQRT(252))</f>
        <v>0.52950989659972603</v>
      </c>
      <c r="F3877">
        <f t="shared" si="182"/>
        <v>3.8427294783316412E-4</v>
      </c>
      <c r="G3877" s="4">
        <f>MAX($B$2:$B3877)</f>
        <v>154718.62971138561</v>
      </c>
      <c r="H3877" s="5">
        <f t="shared" si="180"/>
        <v>2.0053023303048367E-2</v>
      </c>
      <c r="I3877" s="5">
        <f t="shared" si="181"/>
        <v>0.12754234227413352</v>
      </c>
    </row>
    <row r="3878" spans="1:9" x14ac:dyDescent="0.25">
      <c r="A3878" s="3">
        <f>回测!A3878</f>
        <v>45360</v>
      </c>
      <c r="B3878">
        <f>回测!F3878</f>
        <v>151616.05342436748</v>
      </c>
      <c r="C3878" t="str">
        <f>回测!K3878</f>
        <v>否</v>
      </c>
      <c r="D3878">
        <f>COUNTIF($C$2:C3878,"是")</f>
        <v>46</v>
      </c>
      <c r="E3878">
        <f>IF(COUNTA(F$2:F3878)&lt;2,0,AVERAGE(F$2:F3878)/_xlfn.STDEV.P(F$2:F3878)*SQRT(252))</f>
        <v>0.52944150997403949</v>
      </c>
      <c r="F3878">
        <f t="shared" si="182"/>
        <v>0</v>
      </c>
      <c r="G3878" s="4">
        <f>MAX($B$2:$B3878)</f>
        <v>154718.62971138561</v>
      </c>
      <c r="H3878" s="5">
        <f t="shared" si="180"/>
        <v>2.0053023303048367E-2</v>
      </c>
      <c r="I3878" s="5">
        <f t="shared" si="181"/>
        <v>0.12754234227413352</v>
      </c>
    </row>
    <row r="3879" spans="1:9" x14ac:dyDescent="0.25">
      <c r="A3879" s="3">
        <f>回测!A3879</f>
        <v>45361</v>
      </c>
      <c r="B3879">
        <f>回测!F3879</f>
        <v>151616.05342436748</v>
      </c>
      <c r="C3879" t="str">
        <f>回测!K3879</f>
        <v>否</v>
      </c>
      <c r="D3879">
        <f>COUNTIF($C$2:C3879,"是")</f>
        <v>46</v>
      </c>
      <c r="E3879">
        <f>IF(COUNTA(F$2:F3879)&lt;2,0,AVERAGE(F$2:F3879)/_xlfn.STDEV.P(F$2:F3879)*SQRT(252))</f>
        <v>0.52937314983807249</v>
      </c>
      <c r="F3879">
        <f t="shared" si="182"/>
        <v>0</v>
      </c>
      <c r="G3879" s="4">
        <f>MAX($B$2:$B3879)</f>
        <v>154718.62971138561</v>
      </c>
      <c r="H3879" s="5">
        <f t="shared" si="180"/>
        <v>2.0053023303048367E-2</v>
      </c>
      <c r="I3879" s="5">
        <f t="shared" si="181"/>
        <v>0.12754234227413352</v>
      </c>
    </row>
    <row r="3880" spans="1:9" x14ac:dyDescent="0.25">
      <c r="A3880" s="3">
        <f>回测!A3880</f>
        <v>45362</v>
      </c>
      <c r="B3880">
        <f>回测!F3880</f>
        <v>152240.66857047041</v>
      </c>
      <c r="C3880" t="str">
        <f>回测!K3880</f>
        <v>否</v>
      </c>
      <c r="D3880">
        <f>COUNTIF($C$2:C3880,"是")</f>
        <v>46</v>
      </c>
      <c r="E3880">
        <f>IF(COUNTA(F$2:F3880)&lt;2,0,AVERAGE(F$2:F3880)/_xlfn.STDEV.P(F$2:F3880)*SQRT(252))</f>
        <v>0.53418146044796999</v>
      </c>
      <c r="F3880">
        <f t="shared" si="182"/>
        <v>4.119716428409248E-3</v>
      </c>
      <c r="G3880" s="4">
        <f>MAX($B$2:$B3880)</f>
        <v>154718.62971138561</v>
      </c>
      <c r="H3880" s="5">
        <f t="shared" si="180"/>
        <v>1.6015919644180032E-2</v>
      </c>
      <c r="I3880" s="5">
        <f t="shared" si="181"/>
        <v>0.12754234227413352</v>
      </c>
    </row>
    <row r="3881" spans="1:9" x14ac:dyDescent="0.25">
      <c r="A3881" s="3">
        <f>回测!A3881</f>
        <v>45363</v>
      </c>
      <c r="B3881">
        <f>回测!F3881</f>
        <v>152096.27429539387</v>
      </c>
      <c r="C3881" t="str">
        <f>回测!K3881</f>
        <v>否</v>
      </c>
      <c r="D3881">
        <f>COUNTIF($C$2:C3881,"是")</f>
        <v>46</v>
      </c>
      <c r="E3881">
        <f>IF(COUNTA(F$2:F3881)&lt;2,0,AVERAGE(F$2:F3881)/_xlfn.STDEV.P(F$2:F3881)*SQRT(252))</f>
        <v>0.5329613812549614</v>
      </c>
      <c r="F3881">
        <f t="shared" si="182"/>
        <v>-9.4846059487518897E-4</v>
      </c>
      <c r="G3881" s="4">
        <f>MAX($B$2:$B3881)</f>
        <v>154718.62971138561</v>
      </c>
      <c r="H3881" s="5">
        <f t="shared" si="180"/>
        <v>1.6949189770382067E-2</v>
      </c>
      <c r="I3881" s="5">
        <f t="shared" si="181"/>
        <v>0.12754234227413352</v>
      </c>
    </row>
    <row r="3882" spans="1:9" x14ac:dyDescent="0.25">
      <c r="A3882" s="3">
        <f>回测!A3882</f>
        <v>45364</v>
      </c>
      <c r="B3882">
        <f>回测!F3882</f>
        <v>151791.94969431334</v>
      </c>
      <c r="C3882" t="str">
        <f>回测!K3882</f>
        <v>否</v>
      </c>
      <c r="D3882">
        <f>COUNTIF($C$2:C3882,"是")</f>
        <v>46</v>
      </c>
      <c r="E3882">
        <f>IF(COUNTA(F$2:F3882)&lt;2,0,AVERAGE(F$2:F3882)/_xlfn.STDEV.P(F$2:F3882)*SQRT(252))</f>
        <v>0.53045207793429994</v>
      </c>
      <c r="F3882">
        <f t="shared" si="182"/>
        <v>-2.0008682164658342E-3</v>
      </c>
      <c r="G3882" s="4">
        <f>MAX($B$2:$B3882)</f>
        <v>154718.62971138561</v>
      </c>
      <c r="H3882" s="5">
        <f t="shared" si="180"/>
        <v>1.8916144891741538E-2</v>
      </c>
      <c r="I3882" s="5">
        <f t="shared" si="181"/>
        <v>0.12754234227413352</v>
      </c>
    </row>
    <row r="3883" spans="1:9" x14ac:dyDescent="0.25">
      <c r="A3883" s="3">
        <f>回测!A3883</f>
        <v>45365</v>
      </c>
      <c r="B3883">
        <f>回测!F3883</f>
        <v>151691.69664299447</v>
      </c>
      <c r="C3883" t="str">
        <f>回测!K3883</f>
        <v>否</v>
      </c>
      <c r="D3883">
        <f>COUNTIF($C$2:C3883,"是")</f>
        <v>46</v>
      </c>
      <c r="E3883">
        <f>IF(COUNTA(F$2:F3883)&lt;2,0,AVERAGE(F$2:F3883)/_xlfn.STDEV.P(F$2:F3883)*SQRT(252))</f>
        <v>0.52958347692929897</v>
      </c>
      <c r="F3883">
        <f t="shared" si="182"/>
        <v>-6.6046355897508846E-4</v>
      </c>
      <c r="G3883" s="4">
        <f>MAX($B$2:$B3883)</f>
        <v>154718.62971138561</v>
      </c>
      <c r="H3883" s="5">
        <f t="shared" si="180"/>
        <v>1.9564115026339257E-2</v>
      </c>
      <c r="I3883" s="5">
        <f t="shared" si="181"/>
        <v>0.12754234227413352</v>
      </c>
    </row>
    <row r="3884" spans="1:9" x14ac:dyDescent="0.25">
      <c r="A3884" s="3">
        <f>回测!A3884</f>
        <v>45366</v>
      </c>
      <c r="B3884">
        <f>回测!F3884</f>
        <v>151990.54678498238</v>
      </c>
      <c r="C3884" t="str">
        <f>回测!K3884</f>
        <v>否</v>
      </c>
      <c r="D3884">
        <f>COUNTIF($C$2:C3884,"是")</f>
        <v>46</v>
      </c>
      <c r="E3884">
        <f>IF(COUNTA(F$2:F3884)&lt;2,0,AVERAGE(F$2:F3884)/_xlfn.STDEV.P(F$2:F3884)*SQRT(252))</f>
        <v>0.53187090889560484</v>
      </c>
      <c r="F3884">
        <f t="shared" si="182"/>
        <v>1.9701153629472223E-3</v>
      </c>
      <c r="G3884" s="4">
        <f>MAX($B$2:$B3884)</f>
        <v>154718.62971138561</v>
      </c>
      <c r="H3884" s="5">
        <f t="shared" si="180"/>
        <v>1.7632543226967834E-2</v>
      </c>
      <c r="I3884" s="5">
        <f t="shared" si="181"/>
        <v>0.12754234227413352</v>
      </c>
    </row>
    <row r="3885" spans="1:9" x14ac:dyDescent="0.25">
      <c r="A3885" s="3">
        <f>回测!A3885</f>
        <v>45367</v>
      </c>
      <c r="B3885">
        <f>回测!F3885</f>
        <v>151990.54678498238</v>
      </c>
      <c r="C3885" t="str">
        <f>回测!K3885</f>
        <v>否</v>
      </c>
      <c r="D3885">
        <f>COUNTIF($C$2:C3885,"是")</f>
        <v>46</v>
      </c>
      <c r="E3885">
        <f>IF(COUNTA(F$2:F3885)&lt;2,0,AVERAGE(F$2:F3885)/_xlfn.STDEV.P(F$2:F3885)*SQRT(252))</f>
        <v>0.53180234050259534</v>
      </c>
      <c r="F3885">
        <f t="shared" si="182"/>
        <v>0</v>
      </c>
      <c r="G3885" s="4">
        <f>MAX($B$2:$B3885)</f>
        <v>154718.62971138561</v>
      </c>
      <c r="H3885" s="5">
        <f t="shared" si="180"/>
        <v>1.7632543226967834E-2</v>
      </c>
      <c r="I3885" s="5">
        <f t="shared" si="181"/>
        <v>0.12754234227413352</v>
      </c>
    </row>
    <row r="3886" spans="1:9" x14ac:dyDescent="0.25">
      <c r="A3886" s="3">
        <f>回测!A3886</f>
        <v>45368</v>
      </c>
      <c r="B3886">
        <f>回测!F3886</f>
        <v>151990.54678498238</v>
      </c>
      <c r="C3886" t="str">
        <f>回测!K3886</f>
        <v>否</v>
      </c>
      <c r="D3886">
        <f>COUNTIF($C$2:C3886,"是")</f>
        <v>46</v>
      </c>
      <c r="E3886">
        <f>IF(COUNTA(F$2:F3886)&lt;2,0,AVERAGE(F$2:F3886)/_xlfn.STDEV.P(F$2:F3886)*SQRT(252))</f>
        <v>0.53173379862210512</v>
      </c>
      <c r="F3886">
        <f t="shared" si="182"/>
        <v>0</v>
      </c>
      <c r="G3886" s="4">
        <f>MAX($B$2:$B3886)</f>
        <v>154718.62971138561</v>
      </c>
      <c r="H3886" s="5">
        <f t="shared" si="180"/>
        <v>1.7632543226967834E-2</v>
      </c>
      <c r="I3886" s="5">
        <f t="shared" si="181"/>
        <v>0.12754234227413352</v>
      </c>
    </row>
    <row r="3887" spans="1:9" x14ac:dyDescent="0.25">
      <c r="A3887" s="3">
        <f>回测!A3887</f>
        <v>45369</v>
      </c>
      <c r="B3887">
        <f>回测!F3887</f>
        <v>152035.50783167599</v>
      </c>
      <c r="C3887" t="str">
        <f>回测!K3887</f>
        <v>否</v>
      </c>
      <c r="D3887">
        <f>COUNTIF($C$2:C3887,"是")</f>
        <v>46</v>
      </c>
      <c r="E3887">
        <f>IF(COUNTA(F$2:F3887)&lt;2,0,AVERAGE(F$2:F3887)/_xlfn.STDEV.P(F$2:F3887)*SQRT(252))</f>
        <v>0.53202179788701753</v>
      </c>
      <c r="F3887">
        <f t="shared" si="182"/>
        <v>2.9581475719808736E-4</v>
      </c>
      <c r="G3887" s="4">
        <f>MAX($B$2:$B3887)</f>
        <v>154718.62971138561</v>
      </c>
      <c r="H3887" s="5">
        <f t="shared" si="180"/>
        <v>1.7341944436263135E-2</v>
      </c>
      <c r="I3887" s="5">
        <f t="shared" si="181"/>
        <v>0.12754234227413352</v>
      </c>
    </row>
    <row r="3888" spans="1:9" x14ac:dyDescent="0.25">
      <c r="A3888" s="3">
        <f>回测!A3888</f>
        <v>45370</v>
      </c>
      <c r="B3888">
        <f>回测!F3888</f>
        <v>151903.00611383031</v>
      </c>
      <c r="C3888" t="str">
        <f>回测!K3888</f>
        <v>否</v>
      </c>
      <c r="D3888">
        <f>COUNTIF($C$2:C3888,"是")</f>
        <v>46</v>
      </c>
      <c r="E3888">
        <f>IF(COUNTA(F$2:F3888)&lt;2,0,AVERAGE(F$2:F3888)/_xlfn.STDEV.P(F$2:F3888)*SQRT(252))</f>
        <v>0.5308969975805139</v>
      </c>
      <c r="F3888">
        <f t="shared" si="182"/>
        <v>-8.7151823764997083E-4</v>
      </c>
      <c r="G3888" s="4">
        <f>MAX($B$2:$B3888)</f>
        <v>154718.62971138561</v>
      </c>
      <c r="H3888" s="5">
        <f t="shared" si="180"/>
        <v>1.8198348853060597E-2</v>
      </c>
      <c r="I3888" s="5">
        <f t="shared" si="181"/>
        <v>0.12754234227413352</v>
      </c>
    </row>
    <row r="3889" spans="1:9" x14ac:dyDescent="0.25">
      <c r="A3889" s="3">
        <f>回测!A3889</f>
        <v>45371</v>
      </c>
      <c r="B3889">
        <f>回测!F3889</f>
        <v>152006.96111021514</v>
      </c>
      <c r="C3889" t="str">
        <f>回测!K3889</f>
        <v>否</v>
      </c>
      <c r="D3889">
        <f>COUNTIF($C$2:C3889,"是")</f>
        <v>46</v>
      </c>
      <c r="E3889">
        <f>IF(COUNTA(F$2:F3889)&lt;2,0,AVERAGE(F$2:F3889)/_xlfn.STDEV.P(F$2:F3889)*SQRT(252))</f>
        <v>0.53165159603938217</v>
      </c>
      <c r="F3889">
        <f t="shared" si="182"/>
        <v>6.8435114646070438E-4</v>
      </c>
      <c r="G3889" s="4">
        <f>MAX($B$2:$B3889)</f>
        <v>154718.62971138561</v>
      </c>
      <c r="H3889" s="5">
        <f t="shared" si="180"/>
        <v>1.7526451767501117E-2</v>
      </c>
      <c r="I3889" s="5">
        <f t="shared" si="181"/>
        <v>0.12754234227413352</v>
      </c>
    </row>
    <row r="3890" spans="1:9" x14ac:dyDescent="0.25">
      <c r="A3890" s="3">
        <f>回测!A3890</f>
        <v>45372</v>
      </c>
      <c r="B3890">
        <f>回测!F3890</f>
        <v>152783.29554742601</v>
      </c>
      <c r="C3890" t="str">
        <f>回测!K3890</f>
        <v>否</v>
      </c>
      <c r="D3890">
        <f>COUNTIF($C$2:C3890,"是")</f>
        <v>46</v>
      </c>
      <c r="E3890">
        <f>IF(COUNTA(F$2:F3890)&lt;2,0,AVERAGE(F$2:F3890)/_xlfn.STDEV.P(F$2:F3890)*SQRT(252))</f>
        <v>0.53758791938128436</v>
      </c>
      <c r="F3890">
        <f t="shared" si="182"/>
        <v>5.1072295080485386E-3</v>
      </c>
      <c r="G3890" s="4">
        <f>MAX($B$2:$B3890)</f>
        <v>154718.62971138561</v>
      </c>
      <c r="H3890" s="5">
        <f t="shared" si="180"/>
        <v>1.2508733871091082E-2</v>
      </c>
      <c r="I3890" s="5">
        <f t="shared" si="181"/>
        <v>0.12754234227413352</v>
      </c>
    </row>
    <row r="3891" spans="1:9" x14ac:dyDescent="0.25">
      <c r="A3891" s="3">
        <f>回测!A3891</f>
        <v>45373</v>
      </c>
      <c r="B3891">
        <f>回测!F3891</f>
        <v>152209.11136029521</v>
      </c>
      <c r="C3891" t="str">
        <f>回测!K3891</f>
        <v>否</v>
      </c>
      <c r="D3891">
        <f>COUNTIF($C$2:C3891,"是")</f>
        <v>46</v>
      </c>
      <c r="E3891">
        <f>IF(COUNTA(F$2:F3891)&lt;2,0,AVERAGE(F$2:F3891)/_xlfn.STDEV.P(F$2:F3891)*SQRT(252))</f>
        <v>0.5329021288430249</v>
      </c>
      <c r="F3891">
        <f t="shared" si="182"/>
        <v>-3.7581607666825612E-3</v>
      </c>
      <c r="G3891" s="4">
        <f>MAX($B$2:$B3891)</f>
        <v>154718.62971138561</v>
      </c>
      <c r="H3891" s="5">
        <f t="shared" si="180"/>
        <v>1.6219884804898332E-2</v>
      </c>
      <c r="I3891" s="5">
        <f t="shared" si="181"/>
        <v>0.12754234227413352</v>
      </c>
    </row>
    <row r="3892" spans="1:9" x14ac:dyDescent="0.25">
      <c r="A3892" s="3">
        <f>回测!A3892</f>
        <v>45374</v>
      </c>
      <c r="B3892">
        <f>回测!F3892</f>
        <v>152209.11136029521</v>
      </c>
      <c r="C3892" t="str">
        <f>回测!K3892</f>
        <v>否</v>
      </c>
      <c r="D3892">
        <f>COUNTIF($C$2:C3892,"是")</f>
        <v>46</v>
      </c>
      <c r="E3892">
        <f>IF(COUNTA(F$2:F3892)&lt;2,0,AVERAGE(F$2:F3892)/_xlfn.STDEV.P(F$2:F3892)*SQRT(252))</f>
        <v>0.5328335508425146</v>
      </c>
      <c r="F3892">
        <f t="shared" si="182"/>
        <v>0</v>
      </c>
      <c r="G3892" s="4">
        <f>MAX($B$2:$B3892)</f>
        <v>154718.62971138561</v>
      </c>
      <c r="H3892" s="5">
        <f t="shared" si="180"/>
        <v>1.6219884804898332E-2</v>
      </c>
      <c r="I3892" s="5">
        <f t="shared" si="181"/>
        <v>0.12754234227413352</v>
      </c>
    </row>
    <row r="3893" spans="1:9" x14ac:dyDescent="0.25">
      <c r="A3893" s="3">
        <f>回测!A3893</f>
        <v>45375</v>
      </c>
      <c r="B3893">
        <f>回测!F3893</f>
        <v>152209.11136029521</v>
      </c>
      <c r="C3893" t="str">
        <f>回测!K3893</f>
        <v>否</v>
      </c>
      <c r="D3893">
        <f>COUNTIF($C$2:C3893,"是")</f>
        <v>46</v>
      </c>
      <c r="E3893">
        <f>IF(COUNTA(F$2:F3893)&lt;2,0,AVERAGE(F$2:F3893)/_xlfn.STDEV.P(F$2:F3893)*SQRT(252))</f>
        <v>0.53276499931064725</v>
      </c>
      <c r="F3893">
        <f t="shared" si="182"/>
        <v>0</v>
      </c>
      <c r="G3893" s="4">
        <f>MAX($B$2:$B3893)</f>
        <v>154718.62971138561</v>
      </c>
      <c r="H3893" s="5">
        <f t="shared" si="180"/>
        <v>1.6219884804898332E-2</v>
      </c>
      <c r="I3893" s="5">
        <f t="shared" si="181"/>
        <v>0.12754234227413352</v>
      </c>
    </row>
    <row r="3894" spans="1:9" x14ac:dyDescent="0.25">
      <c r="A3894" s="3">
        <f>回测!A3894</f>
        <v>45376</v>
      </c>
      <c r="B3894">
        <f>回测!F3894</f>
        <v>152066.86787055762</v>
      </c>
      <c r="C3894" t="str">
        <f>回测!K3894</f>
        <v>否</v>
      </c>
      <c r="D3894">
        <f>COUNTIF($C$2:C3894,"是")</f>
        <v>46</v>
      </c>
      <c r="E3894">
        <f>IF(COUNTA(F$2:F3894)&lt;2,0,AVERAGE(F$2:F3894)/_xlfn.STDEV.P(F$2:F3894)*SQRT(252))</f>
        <v>0.53156487843833122</v>
      </c>
      <c r="F3894">
        <f t="shared" si="182"/>
        <v>-9.3452677350491786E-4</v>
      </c>
      <c r="G3894" s="4">
        <f>MAX($B$2:$B3894)</f>
        <v>154718.62971138561</v>
      </c>
      <c r="H3894" s="5">
        <f t="shared" si="180"/>
        <v>1.7139253661790033E-2</v>
      </c>
      <c r="I3894" s="5">
        <f t="shared" si="181"/>
        <v>0.12754234227413352</v>
      </c>
    </row>
    <row r="3895" spans="1:9" x14ac:dyDescent="0.25">
      <c r="A3895" s="3">
        <f>回测!A3895</f>
        <v>45377</v>
      </c>
      <c r="B3895">
        <f>回测!F3895</f>
        <v>152257.84020308417</v>
      </c>
      <c r="C3895" t="str">
        <f>回测!K3895</f>
        <v>否</v>
      </c>
      <c r="D3895">
        <f>COUNTIF($C$2:C3895,"是")</f>
        <v>46</v>
      </c>
      <c r="E3895">
        <f>IF(COUNTA(F$2:F3895)&lt;2,0,AVERAGE(F$2:F3895)/_xlfn.STDEV.P(F$2:F3895)*SQRT(252))</f>
        <v>0.53300059675056055</v>
      </c>
      <c r="F3895">
        <f t="shared" si="182"/>
        <v>1.2558444531725055E-3</v>
      </c>
      <c r="G3895" s="4">
        <f>MAX($B$2:$B3895)</f>
        <v>154718.62971138561</v>
      </c>
      <c r="H3895" s="5">
        <f t="shared" si="180"/>
        <v>1.5904933445260228E-2</v>
      </c>
      <c r="I3895" s="5">
        <f t="shared" si="181"/>
        <v>0.12754234227413352</v>
      </c>
    </row>
    <row r="3896" spans="1:9" x14ac:dyDescent="0.25">
      <c r="A3896" s="3">
        <f>回测!A3896</f>
        <v>45378</v>
      </c>
      <c r="B3896">
        <f>回测!F3896</f>
        <v>152061.89338324114</v>
      </c>
      <c r="C3896" t="str">
        <f>回测!K3896</f>
        <v>否</v>
      </c>
      <c r="D3896">
        <f>COUNTIF($C$2:C3896,"是")</f>
        <v>46</v>
      </c>
      <c r="E3896">
        <f>IF(COUNTA(F$2:F3896)&lt;2,0,AVERAGE(F$2:F3896)/_xlfn.STDEV.P(F$2:F3896)*SQRT(252))</f>
        <v>0.53137149744875978</v>
      </c>
      <c r="F3896">
        <f t="shared" si="182"/>
        <v>-1.2869407551142631E-3</v>
      </c>
      <c r="G3896" s="4">
        <f>MAX($B$2:$B3896)</f>
        <v>154718.62971138561</v>
      </c>
      <c r="H3896" s="5">
        <f t="shared" si="180"/>
        <v>1.7171405493316416E-2</v>
      </c>
      <c r="I3896" s="5">
        <f t="shared" si="181"/>
        <v>0.12754234227413352</v>
      </c>
    </row>
    <row r="3897" spans="1:9" x14ac:dyDescent="0.25">
      <c r="A3897" s="3">
        <f>回测!A3897</f>
        <v>45379</v>
      </c>
      <c r="B3897">
        <f>回测!F3897</f>
        <v>152540.19811831697</v>
      </c>
      <c r="C3897" t="str">
        <f>回测!K3897</f>
        <v>否</v>
      </c>
      <c r="D3897">
        <f>COUNTIF($C$2:C3897,"是")</f>
        <v>46</v>
      </c>
      <c r="E3897">
        <f>IF(COUNTA(F$2:F3897)&lt;2,0,AVERAGE(F$2:F3897)/_xlfn.STDEV.P(F$2:F3897)*SQRT(252))</f>
        <v>0.53503362179075931</v>
      </c>
      <c r="F3897">
        <f t="shared" si="182"/>
        <v>3.1454608675058893E-3</v>
      </c>
      <c r="G3897" s="4">
        <f>MAX($B$2:$B3897)</f>
        <v>154718.62971138561</v>
      </c>
      <c r="H3897" s="5">
        <f t="shared" si="180"/>
        <v>1.4079956609829858E-2</v>
      </c>
      <c r="I3897" s="5">
        <f t="shared" si="181"/>
        <v>0.12754234227413352</v>
      </c>
    </row>
    <row r="3898" spans="1:9" x14ac:dyDescent="0.25">
      <c r="A3898" s="3">
        <f>回测!A3898</f>
        <v>45380</v>
      </c>
      <c r="B3898">
        <f>回测!F3898</f>
        <v>153546.5572961724</v>
      </c>
      <c r="C3898" t="str">
        <f>回测!K3898</f>
        <v>否</v>
      </c>
      <c r="D3898">
        <f>COUNTIF($C$2:C3898,"是")</f>
        <v>46</v>
      </c>
      <c r="E3898">
        <f>IF(COUNTA(F$2:F3898)&lt;2,0,AVERAGE(F$2:F3898)/_xlfn.STDEV.P(F$2:F3898)*SQRT(252))</f>
        <v>0.54264752220861978</v>
      </c>
      <c r="F3898">
        <f t="shared" si="182"/>
        <v>6.5973375560641756E-3</v>
      </c>
      <c r="G3898" s="4">
        <f>MAX($B$2:$B3898)</f>
        <v>154718.62971138561</v>
      </c>
      <c r="H3898" s="5">
        <f t="shared" si="180"/>
        <v>7.5755092802956003E-3</v>
      </c>
      <c r="I3898" s="5">
        <f t="shared" si="181"/>
        <v>0.12754234227413352</v>
      </c>
    </row>
    <row r="3899" spans="1:9" x14ac:dyDescent="0.25">
      <c r="A3899" s="3">
        <f>回测!A3899</f>
        <v>45381</v>
      </c>
      <c r="B3899">
        <f>回测!F3899</f>
        <v>153546.5572961724</v>
      </c>
      <c r="C3899" t="str">
        <f>回测!K3899</f>
        <v>否</v>
      </c>
      <c r="D3899">
        <f>COUNTIF($C$2:C3899,"是")</f>
        <v>46</v>
      </c>
      <c r="E3899">
        <f>IF(COUNTA(F$2:F3899)&lt;2,0,AVERAGE(F$2:F3899)/_xlfn.STDEV.P(F$2:F3899)*SQRT(252))</f>
        <v>0.54257781264356864</v>
      </c>
      <c r="F3899">
        <f t="shared" si="182"/>
        <v>0</v>
      </c>
      <c r="G3899" s="4">
        <f>MAX($B$2:$B3899)</f>
        <v>154718.62971138561</v>
      </c>
      <c r="H3899" s="5">
        <f t="shared" si="180"/>
        <v>7.5755092802956003E-3</v>
      </c>
      <c r="I3899" s="5">
        <f t="shared" si="181"/>
        <v>0.12754234227413352</v>
      </c>
    </row>
    <row r="3900" spans="1:9" x14ac:dyDescent="0.25">
      <c r="A3900" s="3">
        <f>回测!A3900</f>
        <v>45382</v>
      </c>
      <c r="B3900">
        <f>回测!F3900</f>
        <v>153546.5572961724</v>
      </c>
      <c r="C3900" t="str">
        <f>回测!K3900</f>
        <v>否</v>
      </c>
      <c r="D3900">
        <f>COUNTIF($C$2:C3900,"是")</f>
        <v>46</v>
      </c>
      <c r="E3900">
        <f>IF(COUNTA(F$2:F3900)&lt;2,0,AVERAGE(F$2:F3900)/_xlfn.STDEV.P(F$2:F3900)*SQRT(252))</f>
        <v>0.5425081299366995</v>
      </c>
      <c r="F3900">
        <f t="shared" si="182"/>
        <v>0</v>
      </c>
      <c r="G3900" s="4">
        <f>MAX($B$2:$B3900)</f>
        <v>154718.62971138561</v>
      </c>
      <c r="H3900" s="5">
        <f t="shared" si="180"/>
        <v>7.5755092802956003E-3</v>
      </c>
      <c r="I3900" s="5">
        <f t="shared" si="181"/>
        <v>0.12754234227413352</v>
      </c>
    </row>
    <row r="3901" spans="1:9" x14ac:dyDescent="0.25">
      <c r="A3901" s="3">
        <f>回测!A3901</f>
        <v>45383</v>
      </c>
      <c r="B3901">
        <f>回测!F3901</f>
        <v>154376.95391958579</v>
      </c>
      <c r="C3901" t="str">
        <f>回测!K3901</f>
        <v>否</v>
      </c>
      <c r="D3901">
        <f>COUNTIF($C$2:C3901,"是")</f>
        <v>46</v>
      </c>
      <c r="E3901">
        <f>IF(COUNTA(F$2:F3901)&lt;2,0,AVERAGE(F$2:F3901)/_xlfn.STDEV.P(F$2:F3901)*SQRT(252))</f>
        <v>0.54876806657913868</v>
      </c>
      <c r="F3901">
        <f t="shared" si="182"/>
        <v>5.4081096837075293E-3</v>
      </c>
      <c r="G3901" s="4">
        <f>MAX($B$2:$B3901)</f>
        <v>154718.62971138561</v>
      </c>
      <c r="H3901" s="5">
        <f t="shared" si="180"/>
        <v>2.2083687816857323E-3</v>
      </c>
      <c r="I3901" s="5">
        <f t="shared" si="181"/>
        <v>0.12754234227413352</v>
      </c>
    </row>
    <row r="3902" spans="1:9" x14ac:dyDescent="0.25">
      <c r="A3902" s="3">
        <f>回测!A3902</f>
        <v>45384</v>
      </c>
      <c r="B3902">
        <f>回测!F3902</f>
        <v>154299.16230290895</v>
      </c>
      <c r="C3902" t="str">
        <f>回测!K3902</f>
        <v>否</v>
      </c>
      <c r="D3902">
        <f>COUNTIF($C$2:C3902,"是")</f>
        <v>46</v>
      </c>
      <c r="E3902">
        <f>IF(COUNTA(F$2:F3902)&lt;2,0,AVERAGE(F$2:F3902)/_xlfn.STDEV.P(F$2:F3902)*SQRT(252))</f>
        <v>0.5480898492491374</v>
      </c>
      <c r="F3902">
        <f t="shared" si="182"/>
        <v>-5.0390692847435137E-4</v>
      </c>
      <c r="G3902" s="4">
        <f>MAX($B$2:$B3902)</f>
        <v>154718.62971138561</v>
      </c>
      <c r="H3902" s="5">
        <f t="shared" si="180"/>
        <v>2.7111628978303548E-3</v>
      </c>
      <c r="I3902" s="5">
        <f t="shared" si="181"/>
        <v>0.12754234227413352</v>
      </c>
    </row>
    <row r="3903" spans="1:9" x14ac:dyDescent="0.25">
      <c r="A3903" s="3">
        <f>回测!A3903</f>
        <v>45385</v>
      </c>
      <c r="B3903">
        <f>回测!F3903</f>
        <v>154776.30563327647</v>
      </c>
      <c r="C3903" t="str">
        <f>回测!K3903</f>
        <v>是</v>
      </c>
      <c r="D3903">
        <f>COUNTIF($C$2:C3903,"是")</f>
        <v>47</v>
      </c>
      <c r="E3903">
        <f>IF(COUNTA(F$2:F3903)&lt;2,0,AVERAGE(F$2:F3903)/_xlfn.STDEV.P(F$2:F3903)*SQRT(252))</f>
        <v>0.5516803062507909</v>
      </c>
      <c r="F3903">
        <f t="shared" si="182"/>
        <v>3.0923261231374788E-3</v>
      </c>
      <c r="G3903" s="4">
        <f>MAX($B$2:$B3903)</f>
        <v>154776.30563327647</v>
      </c>
      <c r="H3903" s="5">
        <f t="shared" si="180"/>
        <v>0</v>
      </c>
      <c r="I3903" s="5">
        <f t="shared" si="181"/>
        <v>0.12754234227413352</v>
      </c>
    </row>
    <row r="3904" spans="1:9" x14ac:dyDescent="0.25">
      <c r="A3904" s="3">
        <f>回测!A3904</f>
        <v>45386</v>
      </c>
      <c r="B3904">
        <f>回测!F3904</f>
        <v>154776.30563327647</v>
      </c>
      <c r="C3904" t="str">
        <f>回测!K3904</f>
        <v>否</v>
      </c>
      <c r="D3904">
        <f>COUNTIF($C$2:C3904,"是")</f>
        <v>47</v>
      </c>
      <c r="E3904">
        <f>IF(COUNTA(F$2:F3904)&lt;2,0,AVERAGE(F$2:F3904)/_xlfn.STDEV.P(F$2:F3904)*SQRT(252))</f>
        <v>0.55160952436213118</v>
      </c>
      <c r="F3904">
        <f t="shared" si="182"/>
        <v>0</v>
      </c>
      <c r="G3904" s="4">
        <f>MAX($B$2:$B3904)</f>
        <v>154776.30563327647</v>
      </c>
      <c r="H3904" s="5">
        <f t="shared" si="180"/>
        <v>0</v>
      </c>
      <c r="I3904" s="5">
        <f t="shared" si="181"/>
        <v>0.12754234227413352</v>
      </c>
    </row>
    <row r="3905" spans="1:9" x14ac:dyDescent="0.25">
      <c r="A3905" s="3">
        <f>回测!A3905</f>
        <v>45387</v>
      </c>
      <c r="B3905">
        <f>回测!F3905</f>
        <v>154776.30563327647</v>
      </c>
      <c r="C3905" t="str">
        <f>回测!K3905</f>
        <v>否</v>
      </c>
      <c r="D3905">
        <f>COUNTIF($C$2:C3905,"是")</f>
        <v>47</v>
      </c>
      <c r="E3905">
        <f>IF(COUNTA(F$2:F3905)&lt;2,0,AVERAGE(F$2:F3905)/_xlfn.STDEV.P(F$2:F3905)*SQRT(252))</f>
        <v>0.55153876971093352</v>
      </c>
      <c r="F3905">
        <f t="shared" si="182"/>
        <v>0</v>
      </c>
      <c r="G3905" s="4">
        <f>MAX($B$2:$B3905)</f>
        <v>154776.30563327647</v>
      </c>
      <c r="H3905" s="5">
        <f t="shared" si="180"/>
        <v>0</v>
      </c>
      <c r="I3905" s="5">
        <f t="shared" si="181"/>
        <v>0.12754234227413352</v>
      </c>
    </row>
    <row r="3906" spans="1:9" x14ac:dyDescent="0.25">
      <c r="A3906" s="3">
        <f>回测!A3906</f>
        <v>45388</v>
      </c>
      <c r="B3906">
        <f>回测!F3906</f>
        <v>154776.30563327647</v>
      </c>
      <c r="C3906" t="str">
        <f>回测!K3906</f>
        <v>否</v>
      </c>
      <c r="D3906">
        <f>COUNTIF($C$2:C3906,"是")</f>
        <v>47</v>
      </c>
      <c r="E3906">
        <f>IF(COUNTA(F$2:F3906)&lt;2,0,AVERAGE(F$2:F3906)/_xlfn.STDEV.P(F$2:F3906)*SQRT(252))</f>
        <v>0.55146804227973389</v>
      </c>
      <c r="F3906">
        <f t="shared" si="182"/>
        <v>0</v>
      </c>
      <c r="G3906" s="4">
        <f>MAX($B$2:$B3906)</f>
        <v>154776.30563327647</v>
      </c>
      <c r="H3906" s="5">
        <f t="shared" si="180"/>
        <v>0</v>
      </c>
      <c r="I3906" s="5">
        <f t="shared" si="181"/>
        <v>0.12754234227413352</v>
      </c>
    </row>
    <row r="3907" spans="1:9" x14ac:dyDescent="0.25">
      <c r="A3907" s="3">
        <f>回测!A3907</f>
        <v>45389</v>
      </c>
      <c r="B3907">
        <f>回测!F3907</f>
        <v>154776.30563327647</v>
      </c>
      <c r="C3907" t="str">
        <f>回测!K3907</f>
        <v>否</v>
      </c>
      <c r="D3907">
        <f>COUNTIF($C$2:C3907,"是")</f>
        <v>47</v>
      </c>
      <c r="E3907">
        <f>IF(COUNTA(F$2:F3907)&lt;2,0,AVERAGE(F$2:F3907)/_xlfn.STDEV.P(F$2:F3907)*SQRT(252))</f>
        <v>0.55139734205108382</v>
      </c>
      <c r="F3907">
        <f t="shared" si="182"/>
        <v>0</v>
      </c>
      <c r="G3907" s="4">
        <f>MAX($B$2:$B3907)</f>
        <v>154776.30563327647</v>
      </c>
      <c r="H3907" s="5">
        <f t="shared" ref="H3907:H3970" si="183">1-($B3907/$G3907)</f>
        <v>0</v>
      </c>
      <c r="I3907" s="5">
        <f t="shared" si="181"/>
        <v>0.12754234227413352</v>
      </c>
    </row>
    <row r="3908" spans="1:9" x14ac:dyDescent="0.25">
      <c r="A3908" s="3">
        <f>回测!A3908</f>
        <v>45390</v>
      </c>
      <c r="B3908">
        <f>回测!F3908</f>
        <v>155403.90983309963</v>
      </c>
      <c r="C3908" t="str">
        <f>回测!K3908</f>
        <v>否</v>
      </c>
      <c r="D3908">
        <f>COUNTIF($C$2:C3908,"是")</f>
        <v>47</v>
      </c>
      <c r="E3908">
        <f>IF(COUNTA(F$2:F3908)&lt;2,0,AVERAGE(F$2:F3908)/_xlfn.STDEV.P(F$2:F3908)*SQRT(252))</f>
        <v>0.55609863970854734</v>
      </c>
      <c r="F3908">
        <f t="shared" si="182"/>
        <v>4.054911359043567E-3</v>
      </c>
      <c r="G3908" s="4">
        <f>MAX($B$2:$B3908)</f>
        <v>155403.90983309963</v>
      </c>
      <c r="H3908" s="5">
        <f t="shared" si="183"/>
        <v>0</v>
      </c>
      <c r="I3908" s="5">
        <f t="shared" ref="I3908:I3971" si="184">MAX($I3907,$H3908)</f>
        <v>0.12754234227413352</v>
      </c>
    </row>
    <row r="3909" spans="1:9" x14ac:dyDescent="0.25">
      <c r="A3909" s="3">
        <f>回测!A3909</f>
        <v>45391</v>
      </c>
      <c r="B3909">
        <f>回测!F3909</f>
        <v>155483.87853763779</v>
      </c>
      <c r="C3909" t="str">
        <f>回测!K3909</f>
        <v>否</v>
      </c>
      <c r="D3909">
        <f>COUNTIF($C$2:C3909,"是")</f>
        <v>47</v>
      </c>
      <c r="E3909">
        <f>IF(COUNTA(F$2:F3909)&lt;2,0,AVERAGE(F$2:F3909)/_xlfn.STDEV.P(F$2:F3909)*SQRT(252))</f>
        <v>0.5566440977048106</v>
      </c>
      <c r="F3909">
        <f t="shared" ref="F3909:F3972" si="185">IF(B3908=0,0,B3909/B3908-1)</f>
        <v>5.1458618141619894E-4</v>
      </c>
      <c r="G3909" s="4">
        <f>MAX($B$2:$B3909)</f>
        <v>155483.87853763779</v>
      </c>
      <c r="H3909" s="5">
        <f t="shared" si="183"/>
        <v>0</v>
      </c>
      <c r="I3909" s="5">
        <f t="shared" si="184"/>
        <v>0.12754234227413352</v>
      </c>
    </row>
    <row r="3910" spans="1:9" x14ac:dyDescent="0.25">
      <c r="A3910" s="3">
        <f>回测!A3910</f>
        <v>45392</v>
      </c>
      <c r="B3910">
        <f>回测!F3910</f>
        <v>155346.06446219821</v>
      </c>
      <c r="C3910" t="str">
        <f>回测!K3910</f>
        <v>否</v>
      </c>
      <c r="D3910">
        <f>COUNTIF($C$2:C3910,"是")</f>
        <v>47</v>
      </c>
      <c r="E3910">
        <f>IF(COUNTA(F$2:F3910)&lt;2,0,AVERAGE(F$2:F3910)/_xlfn.STDEV.P(F$2:F3910)*SQRT(252))</f>
        <v>0.55550294792513588</v>
      </c>
      <c r="F3910">
        <f t="shared" si="185"/>
        <v>-8.8635604369891041E-4</v>
      </c>
      <c r="G3910" s="4">
        <f>MAX($B$2:$B3910)</f>
        <v>155483.87853763779</v>
      </c>
      <c r="H3910" s="5">
        <f t="shared" si="183"/>
        <v>8.8635604369891041E-4</v>
      </c>
      <c r="I3910" s="5">
        <f t="shared" si="184"/>
        <v>0.12754234227413352</v>
      </c>
    </row>
    <row r="3911" spans="1:9" x14ac:dyDescent="0.25">
      <c r="A3911" s="3">
        <f>回测!A3911</f>
        <v>45393</v>
      </c>
      <c r="B3911">
        <f>回测!F3911</f>
        <v>155023.17107016093</v>
      </c>
      <c r="C3911" t="str">
        <f>回测!K3911</f>
        <v>否</v>
      </c>
      <c r="D3911">
        <f>COUNTIF($C$2:C3911,"是")</f>
        <v>47</v>
      </c>
      <c r="E3911">
        <f>IF(COUNTA(F$2:F3911)&lt;2,0,AVERAGE(F$2:F3911)/_xlfn.STDEV.P(F$2:F3911)*SQRT(252))</f>
        <v>0.55290811143108032</v>
      </c>
      <c r="F3911">
        <f t="shared" si="185"/>
        <v>-2.0785424668151586E-3</v>
      </c>
      <c r="G3911" s="4">
        <f>MAX($B$2:$B3911)</f>
        <v>155483.87853763779</v>
      </c>
      <c r="H3911" s="5">
        <f t="shared" si="183"/>
        <v>2.9630561818365653E-3</v>
      </c>
      <c r="I3911" s="5">
        <f t="shared" si="184"/>
        <v>0.12754234227413352</v>
      </c>
    </row>
    <row r="3912" spans="1:9" x14ac:dyDescent="0.25">
      <c r="A3912" s="3">
        <f>回测!A3912</f>
        <v>45394</v>
      </c>
      <c r="B3912">
        <f>回测!F3912</f>
        <v>155926.61091907852</v>
      </c>
      <c r="C3912" t="str">
        <f>回测!K3912</f>
        <v>否</v>
      </c>
      <c r="D3912">
        <f>COUNTIF($C$2:C3912,"是")</f>
        <v>47</v>
      </c>
      <c r="E3912">
        <f>IF(COUNTA(F$2:F3912)&lt;2,0,AVERAGE(F$2:F3912)/_xlfn.STDEV.P(F$2:F3912)*SQRT(252))</f>
        <v>0.55962509651813452</v>
      </c>
      <c r="F3912">
        <f t="shared" si="185"/>
        <v>5.8277729882632023E-3</v>
      </c>
      <c r="G3912" s="4">
        <f>MAX($B$2:$B3912)</f>
        <v>155926.61091907852</v>
      </c>
      <c r="H3912" s="5">
        <f t="shared" si="183"/>
        <v>0</v>
      </c>
      <c r="I3912" s="5">
        <f t="shared" si="184"/>
        <v>0.12754234227413352</v>
      </c>
    </row>
    <row r="3913" spans="1:9" x14ac:dyDescent="0.25">
      <c r="A3913" s="3">
        <f>回测!A3913</f>
        <v>45395</v>
      </c>
      <c r="B3913">
        <f>回测!F3913</f>
        <v>155926.61091907852</v>
      </c>
      <c r="C3913" t="str">
        <f>回测!K3913</f>
        <v>否</v>
      </c>
      <c r="D3913">
        <f>COUNTIF($C$2:C3913,"是")</f>
        <v>47</v>
      </c>
      <c r="E3913">
        <f>IF(COUNTA(F$2:F3913)&lt;2,0,AVERAGE(F$2:F3913)/_xlfn.STDEV.P(F$2:F3913)*SQRT(252))</f>
        <v>0.55955345802737788</v>
      </c>
      <c r="F3913">
        <f t="shared" si="185"/>
        <v>0</v>
      </c>
      <c r="G3913" s="4">
        <f>MAX($B$2:$B3913)</f>
        <v>155926.61091907852</v>
      </c>
      <c r="H3913" s="5">
        <f t="shared" si="183"/>
        <v>0</v>
      </c>
      <c r="I3913" s="5">
        <f t="shared" si="184"/>
        <v>0.12754234227413352</v>
      </c>
    </row>
    <row r="3914" spans="1:9" x14ac:dyDescent="0.25">
      <c r="A3914" s="3">
        <f>回测!A3914</f>
        <v>45396</v>
      </c>
      <c r="B3914">
        <f>回测!F3914</f>
        <v>155926.61091907852</v>
      </c>
      <c r="C3914" t="str">
        <f>回测!K3914</f>
        <v>否</v>
      </c>
      <c r="D3914">
        <f>COUNTIF($C$2:C3914,"是")</f>
        <v>47</v>
      </c>
      <c r="E3914">
        <f>IF(COUNTA(F$2:F3914)&lt;2,0,AVERAGE(F$2:F3914)/_xlfn.STDEV.P(F$2:F3914)*SQRT(252))</f>
        <v>0.5594818470412477</v>
      </c>
      <c r="F3914">
        <f t="shared" si="185"/>
        <v>0</v>
      </c>
      <c r="G3914" s="4">
        <f>MAX($B$2:$B3914)</f>
        <v>155926.61091907852</v>
      </c>
      <c r="H3914" s="5">
        <f t="shared" si="183"/>
        <v>0</v>
      </c>
      <c r="I3914" s="5">
        <f t="shared" si="184"/>
        <v>0.12754234227413352</v>
      </c>
    </row>
    <row r="3915" spans="1:9" x14ac:dyDescent="0.25">
      <c r="A3915" s="3">
        <f>回测!A3915</f>
        <v>45397</v>
      </c>
      <c r="B3915">
        <f>回测!F3915</f>
        <v>156068.80701682874</v>
      </c>
      <c r="C3915" t="str">
        <f>回测!K3915</f>
        <v>否</v>
      </c>
      <c r="D3915">
        <f>COUNTIF($C$2:C3915,"是")</f>
        <v>47</v>
      </c>
      <c r="E3915">
        <f>IF(COUNTA(F$2:F3915)&lt;2,0,AVERAGE(F$2:F3915)/_xlfn.STDEV.P(F$2:F3915)*SQRT(252))</f>
        <v>0.56049962260156361</v>
      </c>
      <c r="F3915">
        <f t="shared" si="185"/>
        <v>9.1194246390702283E-4</v>
      </c>
      <c r="G3915" s="4">
        <f>MAX($B$2:$B3915)</f>
        <v>156068.80701682874</v>
      </c>
      <c r="H3915" s="5">
        <f t="shared" si="183"/>
        <v>0</v>
      </c>
      <c r="I3915" s="5">
        <f t="shared" si="184"/>
        <v>0.12754234227413352</v>
      </c>
    </row>
    <row r="3916" spans="1:9" x14ac:dyDescent="0.25">
      <c r="A3916" s="3">
        <f>回测!A3916</f>
        <v>45398</v>
      </c>
      <c r="B3916">
        <f>回测!F3916</f>
        <v>155959.17012657115</v>
      </c>
      <c r="C3916" t="str">
        <f>回测!K3916</f>
        <v>否</v>
      </c>
      <c r="D3916">
        <f>COUNTIF($C$2:C3916,"是")</f>
        <v>47</v>
      </c>
      <c r="E3916">
        <f>IF(COUNTA(F$2:F3916)&lt;2,0,AVERAGE(F$2:F3916)/_xlfn.STDEV.P(F$2:F3916)*SQRT(252))</f>
        <v>0.55958179619276349</v>
      </c>
      <c r="F3916">
        <f t="shared" si="185"/>
        <v>-7.0249073055173028E-4</v>
      </c>
      <c r="G3916" s="4">
        <f>MAX($B$2:$B3916)</f>
        <v>156068.80701682874</v>
      </c>
      <c r="H3916" s="5">
        <f t="shared" si="183"/>
        <v>7.0249073055173028E-4</v>
      </c>
      <c r="I3916" s="5">
        <f t="shared" si="184"/>
        <v>0.12754234227413352</v>
      </c>
    </row>
    <row r="3917" spans="1:9" x14ac:dyDescent="0.25">
      <c r="A3917" s="3">
        <f>回测!A3917</f>
        <v>45399</v>
      </c>
      <c r="B3917">
        <f>回测!F3917</f>
        <v>156534.09769246503</v>
      </c>
      <c r="C3917" t="str">
        <f>回测!K3917</f>
        <v>否</v>
      </c>
      <c r="D3917">
        <f>COUNTIF($C$2:C3917,"是")</f>
        <v>47</v>
      </c>
      <c r="E3917">
        <f>IF(COUNTA(F$2:F3917)&lt;2,0,AVERAGE(F$2:F3917)/_xlfn.STDEV.P(F$2:F3917)*SQRT(252))</f>
        <v>0.56384821347055503</v>
      </c>
      <c r="F3917">
        <f t="shared" si="185"/>
        <v>3.686397955485976E-3</v>
      </c>
      <c r="G3917" s="4">
        <f>MAX($B$2:$B3917)</f>
        <v>156534.09769246503</v>
      </c>
      <c r="H3917" s="5">
        <f t="shared" si="183"/>
        <v>0</v>
      </c>
      <c r="I3917" s="5">
        <f t="shared" si="184"/>
        <v>0.12754234227413352</v>
      </c>
    </row>
    <row r="3918" spans="1:9" x14ac:dyDescent="0.25">
      <c r="A3918" s="3">
        <f>回测!A3918</f>
        <v>45400</v>
      </c>
      <c r="B3918">
        <f>回测!F3918</f>
        <v>156511.36380005573</v>
      </c>
      <c r="C3918" t="str">
        <f>回测!K3918</f>
        <v>否</v>
      </c>
      <c r="D3918">
        <f>COUNTIF($C$2:C3918,"是")</f>
        <v>47</v>
      </c>
      <c r="E3918">
        <f>IF(COUNTA(F$2:F3918)&lt;2,0,AVERAGE(F$2:F3918)/_xlfn.STDEV.P(F$2:F3918)*SQRT(252))</f>
        <v>0.56360176815041529</v>
      </c>
      <c r="F3918">
        <f t="shared" si="185"/>
        <v>-1.4523284539558201E-4</v>
      </c>
      <c r="G3918" s="4">
        <f>MAX($B$2:$B3918)</f>
        <v>156534.09769246503</v>
      </c>
      <c r="H3918" s="5">
        <f t="shared" si="183"/>
        <v>1.4523284539558201E-4</v>
      </c>
      <c r="I3918" s="5">
        <f t="shared" si="184"/>
        <v>0.12754234227413352</v>
      </c>
    </row>
    <row r="3919" spans="1:9" x14ac:dyDescent="0.25">
      <c r="A3919" s="3">
        <f>回测!A3919</f>
        <v>45401</v>
      </c>
      <c r="B3919">
        <f>回测!F3919</f>
        <v>156428.25991737805</v>
      </c>
      <c r="C3919" t="str">
        <f>回测!K3919</f>
        <v>否</v>
      </c>
      <c r="D3919">
        <f>COUNTIF($C$2:C3919,"是")</f>
        <v>47</v>
      </c>
      <c r="E3919">
        <f>IF(COUNTA(F$2:F3919)&lt;2,0,AVERAGE(F$2:F3919)/_xlfn.STDEV.P(F$2:F3919)*SQRT(252))</f>
        <v>0.56289107230208135</v>
      </c>
      <c r="F3919">
        <f t="shared" si="185"/>
        <v>-5.3097666942469868E-4</v>
      </c>
      <c r="G3919" s="4">
        <f>MAX($B$2:$B3919)</f>
        <v>156534.09769246503</v>
      </c>
      <c r="H3919" s="5">
        <f t="shared" si="183"/>
        <v>6.7613239956776372E-4</v>
      </c>
      <c r="I3919" s="5">
        <f t="shared" si="184"/>
        <v>0.12754234227413352</v>
      </c>
    </row>
    <row r="3920" spans="1:9" x14ac:dyDescent="0.25">
      <c r="A3920" s="3">
        <f>回测!A3920</f>
        <v>45402</v>
      </c>
      <c r="B3920">
        <f>回测!F3920</f>
        <v>156428.25991737805</v>
      </c>
      <c r="C3920" t="str">
        <f>回测!K3920</f>
        <v>否</v>
      </c>
      <c r="D3920">
        <f>COUNTIF($C$2:C3920,"是")</f>
        <v>47</v>
      </c>
      <c r="E3920">
        <f>IF(COUNTA(F$2:F3920)&lt;2,0,AVERAGE(F$2:F3920)/_xlfn.STDEV.P(F$2:F3920)*SQRT(252))</f>
        <v>0.56281914343002615</v>
      </c>
      <c r="F3920">
        <f t="shared" si="185"/>
        <v>0</v>
      </c>
      <c r="G3920" s="4">
        <f>MAX($B$2:$B3920)</f>
        <v>156534.09769246503</v>
      </c>
      <c r="H3920" s="5">
        <f t="shared" si="183"/>
        <v>6.7613239956776372E-4</v>
      </c>
      <c r="I3920" s="5">
        <f t="shared" si="184"/>
        <v>0.12754234227413352</v>
      </c>
    </row>
    <row r="3921" spans="1:9" x14ac:dyDescent="0.25">
      <c r="A3921" s="3">
        <f>回测!A3921</f>
        <v>45403</v>
      </c>
      <c r="B3921">
        <f>回测!F3921</f>
        <v>156428.25991737805</v>
      </c>
      <c r="C3921" t="str">
        <f>回测!K3921</f>
        <v>否</v>
      </c>
      <c r="D3921">
        <f>COUNTIF($C$2:C3921,"是")</f>
        <v>47</v>
      </c>
      <c r="E3921">
        <f>IF(COUNTA(F$2:F3921)&lt;2,0,AVERAGE(F$2:F3921)/_xlfn.STDEV.P(F$2:F3921)*SQRT(252))</f>
        <v>0.56274724212515559</v>
      </c>
      <c r="F3921">
        <f t="shared" si="185"/>
        <v>0</v>
      </c>
      <c r="G3921" s="4">
        <f>MAX($B$2:$B3921)</f>
        <v>156534.09769246503</v>
      </c>
      <c r="H3921" s="5">
        <f t="shared" si="183"/>
        <v>6.7613239956776372E-4</v>
      </c>
      <c r="I3921" s="5">
        <f t="shared" si="184"/>
        <v>0.12754234227413352</v>
      </c>
    </row>
    <row r="3922" spans="1:9" x14ac:dyDescent="0.25">
      <c r="A3922" s="3">
        <f>回测!A3922</f>
        <v>45404</v>
      </c>
      <c r="B3922">
        <f>回测!F3922</f>
        <v>155580.75815621341</v>
      </c>
      <c r="C3922" t="str">
        <f>回测!K3922</f>
        <v>否</v>
      </c>
      <c r="D3922">
        <f>COUNTIF($C$2:C3922,"是")</f>
        <v>47</v>
      </c>
      <c r="E3922">
        <f>IF(COUNTA(F$2:F3922)&lt;2,0,AVERAGE(F$2:F3922)/_xlfn.STDEV.P(F$2:F3922)*SQRT(252))</f>
        <v>0.55599755883008783</v>
      </c>
      <c r="F3922">
        <f t="shared" si="185"/>
        <v>-5.4178302668089762E-3</v>
      </c>
      <c r="G3922" s="4">
        <f>MAX($B$2:$B3922)</f>
        <v>156534.09769246503</v>
      </c>
      <c r="H3922" s="5">
        <f t="shared" si="183"/>
        <v>6.0902994957979795E-3</v>
      </c>
      <c r="I3922" s="5">
        <f t="shared" si="184"/>
        <v>0.12754234227413352</v>
      </c>
    </row>
    <row r="3923" spans="1:9" x14ac:dyDescent="0.25">
      <c r="A3923" s="3">
        <f>回测!A3923</f>
        <v>45405</v>
      </c>
      <c r="B3923">
        <f>回测!F3923</f>
        <v>154386.8969555326</v>
      </c>
      <c r="C3923" t="str">
        <f>回测!K3923</f>
        <v>否</v>
      </c>
      <c r="D3923">
        <f>COUNTIF($C$2:C3923,"是")</f>
        <v>47</v>
      </c>
      <c r="E3923">
        <f>IF(COUNTA(F$2:F3923)&lt;2,0,AVERAGE(F$2:F3923)/_xlfn.STDEV.P(F$2:F3923)*SQRT(252))</f>
        <v>0.54637238878348227</v>
      </c>
      <c r="F3923">
        <f t="shared" si="185"/>
        <v>-7.6735787563272373E-3</v>
      </c>
      <c r="G3923" s="4">
        <f>MAX($B$2:$B3923)</f>
        <v>156534.09769246503</v>
      </c>
      <c r="H3923" s="5">
        <f t="shared" si="183"/>
        <v>1.3717143859294678E-2</v>
      </c>
      <c r="I3923" s="5">
        <f t="shared" si="184"/>
        <v>0.12754234227413352</v>
      </c>
    </row>
    <row r="3924" spans="1:9" x14ac:dyDescent="0.25">
      <c r="A3924" s="3">
        <f>回测!A3924</f>
        <v>45406</v>
      </c>
      <c r="B3924">
        <f>回测!F3924</f>
        <v>154842.36595793156</v>
      </c>
      <c r="C3924" t="str">
        <f>回测!K3924</f>
        <v>否</v>
      </c>
      <c r="D3924">
        <f>COUNTIF($C$2:C3924,"是")</f>
        <v>47</v>
      </c>
      <c r="E3924">
        <f>IF(COUNTA(F$2:F3924)&lt;2,0,AVERAGE(F$2:F3924)/_xlfn.STDEV.P(F$2:F3924)*SQRT(252))</f>
        <v>0.54978193114338858</v>
      </c>
      <c r="F3924">
        <f t="shared" si="185"/>
        <v>2.9501791368353736E-3</v>
      </c>
      <c r="G3924" s="4">
        <f>MAX($B$2:$B3924)</f>
        <v>156534.09769246503</v>
      </c>
      <c r="H3924" s="5">
        <f t="shared" si="183"/>
        <v>1.0807432754090018E-2</v>
      </c>
      <c r="I3924" s="5">
        <f t="shared" si="184"/>
        <v>0.12754234227413352</v>
      </c>
    </row>
    <row r="3925" spans="1:9" x14ac:dyDescent="0.25">
      <c r="A3925" s="3">
        <f>回测!A3925</f>
        <v>45407</v>
      </c>
      <c r="B3925">
        <f>回测!F3925</f>
        <v>154986.50536399279</v>
      </c>
      <c r="C3925" t="str">
        <f>回测!K3925</f>
        <v>否</v>
      </c>
      <c r="D3925">
        <f>COUNTIF($C$2:C3925,"是")</f>
        <v>47</v>
      </c>
      <c r="E3925">
        <f>IF(COUNTA(F$2:F3925)&lt;2,0,AVERAGE(F$2:F3925)/_xlfn.STDEV.P(F$2:F3925)*SQRT(252))</f>
        <v>0.55082085858372709</v>
      </c>
      <c r="F3925">
        <f t="shared" si="185"/>
        <v>9.308783495365347E-4</v>
      </c>
      <c r="G3925" s="4">
        <f>MAX($B$2:$B3925)</f>
        <v>156534.09769246503</v>
      </c>
      <c r="H3925" s="5">
        <f t="shared" si="183"/>
        <v>9.8866148097184192E-3</v>
      </c>
      <c r="I3925" s="5">
        <f t="shared" si="184"/>
        <v>0.12754234227413352</v>
      </c>
    </row>
    <row r="3926" spans="1:9" x14ac:dyDescent="0.25">
      <c r="A3926" s="3">
        <f>回测!A3926</f>
        <v>45408</v>
      </c>
      <c r="B3926">
        <f>回测!F3926</f>
        <v>155767.43944360269</v>
      </c>
      <c r="C3926" t="str">
        <f>回测!K3926</f>
        <v>否</v>
      </c>
      <c r="D3926">
        <f>COUNTIF($C$2:C3926,"是")</f>
        <v>47</v>
      </c>
      <c r="E3926">
        <f>IF(COUNTA(F$2:F3926)&lt;2,0,AVERAGE(F$2:F3926)/_xlfn.STDEV.P(F$2:F3926)*SQRT(252))</f>
        <v>0.55662474467479728</v>
      </c>
      <c r="F3926">
        <f t="shared" si="185"/>
        <v>5.0387230667330307E-3</v>
      </c>
      <c r="G3926" s="4">
        <f>MAX($B$2:$B3926)</f>
        <v>156534.09769246503</v>
      </c>
      <c r="H3926" s="5">
        <f t="shared" si="183"/>
        <v>4.8977076570789757E-3</v>
      </c>
      <c r="I3926" s="5">
        <f t="shared" si="184"/>
        <v>0.12754234227413352</v>
      </c>
    </row>
    <row r="3927" spans="1:9" x14ac:dyDescent="0.25">
      <c r="A3927" s="3">
        <f>回测!A3927</f>
        <v>45409</v>
      </c>
      <c r="B3927">
        <f>回测!F3927</f>
        <v>155767.43944360269</v>
      </c>
      <c r="C3927" t="str">
        <f>回测!K3927</f>
        <v>否</v>
      </c>
      <c r="D3927">
        <f>COUNTIF($C$2:C3927,"是")</f>
        <v>47</v>
      </c>
      <c r="E3927">
        <f>IF(COUNTA(F$2:F3927)&lt;2,0,AVERAGE(F$2:F3927)/_xlfn.STDEV.P(F$2:F3927)*SQRT(252))</f>
        <v>0.55655374537806057</v>
      </c>
      <c r="F3927">
        <f t="shared" si="185"/>
        <v>0</v>
      </c>
      <c r="G3927" s="4">
        <f>MAX($B$2:$B3927)</f>
        <v>156534.09769246503</v>
      </c>
      <c r="H3927" s="5">
        <f t="shared" si="183"/>
        <v>4.8977076570789757E-3</v>
      </c>
      <c r="I3927" s="5">
        <f t="shared" si="184"/>
        <v>0.12754234227413352</v>
      </c>
    </row>
    <row r="3928" spans="1:9" x14ac:dyDescent="0.25">
      <c r="A3928" s="3">
        <f>回测!A3928</f>
        <v>45410</v>
      </c>
      <c r="B3928">
        <f>回测!F3928</f>
        <v>155767.43944360269</v>
      </c>
      <c r="C3928" t="str">
        <f>回测!K3928</f>
        <v>否</v>
      </c>
      <c r="D3928">
        <f>COUNTIF($C$2:C3928,"是")</f>
        <v>47</v>
      </c>
      <c r="E3928">
        <f>IF(COUNTA(F$2:F3928)&lt;2,0,AVERAGE(F$2:F3928)/_xlfn.STDEV.P(F$2:F3928)*SQRT(252))</f>
        <v>0.55648277324296858</v>
      </c>
      <c r="F3928">
        <f t="shared" si="185"/>
        <v>0</v>
      </c>
      <c r="G3928" s="4">
        <f>MAX($B$2:$B3928)</f>
        <v>156534.09769246503</v>
      </c>
      <c r="H3928" s="5">
        <f t="shared" si="183"/>
        <v>4.8977076570789757E-3</v>
      </c>
      <c r="I3928" s="5">
        <f t="shared" si="184"/>
        <v>0.12754234227413352</v>
      </c>
    </row>
    <row r="3929" spans="1:9" x14ac:dyDescent="0.25">
      <c r="A3929" s="3">
        <f>回测!A3929</f>
        <v>45411</v>
      </c>
      <c r="B3929">
        <f>回测!F3929</f>
        <v>155815.35629274588</v>
      </c>
      <c r="C3929" t="str">
        <f>回测!K3929</f>
        <v>否</v>
      </c>
      <c r="D3929">
        <f>COUNTIF($C$2:C3929,"是")</f>
        <v>47</v>
      </c>
      <c r="E3929">
        <f>IF(COUNTA(F$2:F3929)&lt;2,0,AVERAGE(F$2:F3929)/_xlfn.STDEV.P(F$2:F3929)*SQRT(252))</f>
        <v>0.55677922676051828</v>
      </c>
      <c r="F3929">
        <f t="shared" si="185"/>
        <v>3.0761787774347127E-4</v>
      </c>
      <c r="G3929" s="4">
        <f>MAX($B$2:$B3929)</f>
        <v>156534.09769246503</v>
      </c>
      <c r="H3929" s="5">
        <f t="shared" si="183"/>
        <v>4.5915964017707589E-3</v>
      </c>
      <c r="I3929" s="5">
        <f t="shared" si="184"/>
        <v>0.12754234227413352</v>
      </c>
    </row>
    <row r="3930" spans="1:9" x14ac:dyDescent="0.25">
      <c r="A3930" s="3">
        <f>回测!A3930</f>
        <v>45412</v>
      </c>
      <c r="B3930">
        <f>回测!F3930</f>
        <v>155679.82023098605</v>
      </c>
      <c r="C3930" t="str">
        <f>回测!K3930</f>
        <v>否</v>
      </c>
      <c r="D3930">
        <f>COUNTIF($C$2:C3930,"是")</f>
        <v>47</v>
      </c>
      <c r="E3930">
        <f>IF(COUNTA(F$2:F3930)&lt;2,0,AVERAGE(F$2:F3930)/_xlfn.STDEV.P(F$2:F3930)*SQRT(252))</f>
        <v>0.55566317298058565</v>
      </c>
      <c r="F3930">
        <f t="shared" si="185"/>
        <v>-8.6985047548959749E-4</v>
      </c>
      <c r="G3930" s="4">
        <f>MAX($B$2:$B3930)</f>
        <v>156534.09769246503</v>
      </c>
      <c r="H3930" s="5">
        <f t="shared" si="183"/>
        <v>5.457452874947033E-3</v>
      </c>
      <c r="I3930" s="5">
        <f t="shared" si="184"/>
        <v>0.12754234227413352</v>
      </c>
    </row>
    <row r="3931" spans="1:9" x14ac:dyDescent="0.25">
      <c r="A3931" s="3">
        <f>回测!A3931</f>
        <v>45413</v>
      </c>
      <c r="B3931">
        <f>回测!F3931</f>
        <v>155679.82023098605</v>
      </c>
      <c r="C3931" t="str">
        <f>回测!K3931</f>
        <v>否</v>
      </c>
      <c r="D3931">
        <f>COUNTIF($C$2:C3931,"是")</f>
        <v>47</v>
      </c>
      <c r="E3931">
        <f>IF(COUNTA(F$2:F3931)&lt;2,0,AVERAGE(F$2:F3931)/_xlfn.STDEV.P(F$2:F3931)*SQRT(252))</f>
        <v>0.55559236879754503</v>
      </c>
      <c r="F3931">
        <f t="shared" si="185"/>
        <v>0</v>
      </c>
      <c r="G3931" s="4">
        <f>MAX($B$2:$B3931)</f>
        <v>156534.09769246503</v>
      </c>
      <c r="H3931" s="5">
        <f t="shared" si="183"/>
        <v>5.457452874947033E-3</v>
      </c>
      <c r="I3931" s="5">
        <f t="shared" si="184"/>
        <v>0.12754234227413352</v>
      </c>
    </row>
    <row r="3932" spans="1:9" x14ac:dyDescent="0.25">
      <c r="A3932" s="3">
        <f>回测!A3932</f>
        <v>45414</v>
      </c>
      <c r="B3932">
        <f>回测!F3932</f>
        <v>155679.82023098605</v>
      </c>
      <c r="C3932" t="str">
        <f>回测!K3932</f>
        <v>否</v>
      </c>
      <c r="D3932">
        <f>COUNTIF($C$2:C3932,"是")</f>
        <v>47</v>
      </c>
      <c r="E3932">
        <f>IF(COUNTA(F$2:F3932)&lt;2,0,AVERAGE(F$2:F3932)/_xlfn.STDEV.P(F$2:F3932)*SQRT(252))</f>
        <v>0.55552159167382009</v>
      </c>
      <c r="F3932">
        <f t="shared" si="185"/>
        <v>0</v>
      </c>
      <c r="G3932" s="4">
        <f>MAX($B$2:$B3932)</f>
        <v>156534.09769246503</v>
      </c>
      <c r="H3932" s="5">
        <f t="shared" si="183"/>
        <v>5.457452874947033E-3</v>
      </c>
      <c r="I3932" s="5">
        <f t="shared" si="184"/>
        <v>0.12754234227413352</v>
      </c>
    </row>
    <row r="3933" spans="1:9" x14ac:dyDescent="0.25">
      <c r="A3933" s="3">
        <f>回测!A3933</f>
        <v>45415</v>
      </c>
      <c r="B3933">
        <f>回测!F3933</f>
        <v>155679.82023098605</v>
      </c>
      <c r="C3933" t="str">
        <f>回测!K3933</f>
        <v>否</v>
      </c>
      <c r="D3933">
        <f>COUNTIF($C$2:C3933,"是")</f>
        <v>47</v>
      </c>
      <c r="E3933">
        <f>IF(COUNTA(F$2:F3933)&lt;2,0,AVERAGE(F$2:F3933)/_xlfn.STDEV.P(F$2:F3933)*SQRT(252))</f>
        <v>0.55545084159217972</v>
      </c>
      <c r="F3933">
        <f t="shared" si="185"/>
        <v>0</v>
      </c>
      <c r="G3933" s="4">
        <f>MAX($B$2:$B3933)</f>
        <v>156534.09769246503</v>
      </c>
      <c r="H3933" s="5">
        <f t="shared" si="183"/>
        <v>5.457452874947033E-3</v>
      </c>
      <c r="I3933" s="5">
        <f t="shared" si="184"/>
        <v>0.12754234227413352</v>
      </c>
    </row>
    <row r="3934" spans="1:9" x14ac:dyDescent="0.25">
      <c r="A3934" s="3">
        <f>回测!A3934</f>
        <v>45416</v>
      </c>
      <c r="B3934">
        <f>回测!F3934</f>
        <v>155679.82023098605</v>
      </c>
      <c r="C3934" t="str">
        <f>回测!K3934</f>
        <v>否</v>
      </c>
      <c r="D3934">
        <f>COUNTIF($C$2:C3934,"是")</f>
        <v>47</v>
      </c>
      <c r="E3934">
        <f>IF(COUNTA(F$2:F3934)&lt;2,0,AVERAGE(F$2:F3934)/_xlfn.STDEV.P(F$2:F3934)*SQRT(252))</f>
        <v>0.55538011853540836</v>
      </c>
      <c r="F3934">
        <f t="shared" si="185"/>
        <v>0</v>
      </c>
      <c r="G3934" s="4">
        <f>MAX($B$2:$B3934)</f>
        <v>156534.09769246503</v>
      </c>
      <c r="H3934" s="5">
        <f t="shared" si="183"/>
        <v>5.457452874947033E-3</v>
      </c>
      <c r="I3934" s="5">
        <f t="shared" si="184"/>
        <v>0.12754234227413352</v>
      </c>
    </row>
    <row r="3935" spans="1:9" x14ac:dyDescent="0.25">
      <c r="A3935" s="3">
        <f>回测!A3935</f>
        <v>45417</v>
      </c>
      <c r="B3935">
        <f>回测!F3935</f>
        <v>155679.82023098605</v>
      </c>
      <c r="C3935" t="str">
        <f>回测!K3935</f>
        <v>否</v>
      </c>
      <c r="D3935">
        <f>COUNTIF($C$2:C3935,"是")</f>
        <v>47</v>
      </c>
      <c r="E3935">
        <f>IF(COUNTA(F$2:F3935)&lt;2,0,AVERAGE(F$2:F3935)/_xlfn.STDEV.P(F$2:F3935)*SQRT(252))</f>
        <v>0.55530942248630533</v>
      </c>
      <c r="F3935">
        <f t="shared" si="185"/>
        <v>0</v>
      </c>
      <c r="G3935" s="4">
        <f>MAX($B$2:$B3935)</f>
        <v>156534.09769246503</v>
      </c>
      <c r="H3935" s="5">
        <f t="shared" si="183"/>
        <v>5.457452874947033E-3</v>
      </c>
      <c r="I3935" s="5">
        <f t="shared" si="184"/>
        <v>0.12754234227413352</v>
      </c>
    </row>
    <row r="3936" spans="1:9" x14ac:dyDescent="0.25">
      <c r="A3936" s="3">
        <f>回测!A3936</f>
        <v>45418</v>
      </c>
      <c r="B3936">
        <f>回测!F3936</f>
        <v>156040.5490468613</v>
      </c>
      <c r="C3936" t="str">
        <f>回测!K3936</f>
        <v>否</v>
      </c>
      <c r="D3936">
        <f>COUNTIF($C$2:C3936,"是")</f>
        <v>47</v>
      </c>
      <c r="E3936">
        <f>IF(COUNTA(F$2:F3936)&lt;2,0,AVERAGE(F$2:F3936)/_xlfn.STDEV.P(F$2:F3936)*SQRT(252))</f>
        <v>0.55797477095711911</v>
      </c>
      <c r="F3936">
        <f t="shared" si="185"/>
        <v>2.3171199410432219E-3</v>
      </c>
      <c r="G3936" s="4">
        <f>MAX($B$2:$B3936)</f>
        <v>156534.09769246503</v>
      </c>
      <c r="H3936" s="5">
        <f t="shared" si="183"/>
        <v>3.1529785067876404E-3</v>
      </c>
      <c r="I3936" s="5">
        <f t="shared" si="184"/>
        <v>0.12754234227413352</v>
      </c>
    </row>
    <row r="3937" spans="1:9" x14ac:dyDescent="0.25">
      <c r="A3937" s="3">
        <f>回测!A3937</f>
        <v>45419</v>
      </c>
      <c r="B3937">
        <f>回测!F3937</f>
        <v>156214.57601290444</v>
      </c>
      <c r="C3937" t="str">
        <f>回测!K3937</f>
        <v>否</v>
      </c>
      <c r="D3937">
        <f>COUNTIF($C$2:C3937,"是")</f>
        <v>47</v>
      </c>
      <c r="E3937">
        <f>IF(COUNTA(F$2:F3937)&lt;2,0,AVERAGE(F$2:F3937)/_xlfn.STDEV.P(F$2:F3937)*SQRT(252))</f>
        <v>0.55922873955168662</v>
      </c>
      <c r="F3937">
        <f t="shared" si="185"/>
        <v>1.1152675833694392E-3</v>
      </c>
      <c r="G3937" s="4">
        <f>MAX($B$2:$B3937)</f>
        <v>156534.09769246503</v>
      </c>
      <c r="H3937" s="5">
        <f t="shared" si="183"/>
        <v>2.0412273381378299E-3</v>
      </c>
      <c r="I3937" s="5">
        <f t="shared" si="184"/>
        <v>0.12754234227413352</v>
      </c>
    </row>
    <row r="3938" spans="1:9" x14ac:dyDescent="0.25">
      <c r="A3938" s="3">
        <f>回测!A3938</f>
        <v>45420</v>
      </c>
      <c r="B3938">
        <f>回测!F3938</f>
        <v>155855.45084440138</v>
      </c>
      <c r="C3938" t="str">
        <f>回测!K3938</f>
        <v>否</v>
      </c>
      <c r="D3938">
        <f>COUNTIF($C$2:C3938,"是")</f>
        <v>47</v>
      </c>
      <c r="E3938">
        <f>IF(COUNTA(F$2:F3938)&lt;2,0,AVERAGE(F$2:F3938)/_xlfn.STDEV.P(F$2:F3938)*SQRT(252))</f>
        <v>0.5563781992035175</v>
      </c>
      <c r="F3938">
        <f t="shared" si="185"/>
        <v>-2.2989222751748084E-3</v>
      </c>
      <c r="G3938" s="4">
        <f>MAX($B$2:$B3938)</f>
        <v>156534.09769246503</v>
      </c>
      <c r="H3938" s="5">
        <f t="shared" si="183"/>
        <v>4.3354569903163442E-3</v>
      </c>
      <c r="I3938" s="5">
        <f t="shared" si="184"/>
        <v>0.12754234227413352</v>
      </c>
    </row>
    <row r="3939" spans="1:9" x14ac:dyDescent="0.25">
      <c r="A3939" s="3">
        <f>回测!A3939</f>
        <v>45421</v>
      </c>
      <c r="B3939">
        <f>回测!F3939</f>
        <v>156117.14302479735</v>
      </c>
      <c r="C3939" t="str">
        <f>回测!K3939</f>
        <v>否</v>
      </c>
      <c r="D3939">
        <f>COUNTIF($C$2:C3939,"是")</f>
        <v>47</v>
      </c>
      <c r="E3939">
        <f>IF(COUNTA(F$2:F3939)&lt;2,0,AVERAGE(F$2:F3939)/_xlfn.STDEV.P(F$2:F3939)*SQRT(252))</f>
        <v>0.55829568809338237</v>
      </c>
      <c r="F3939">
        <f t="shared" si="185"/>
        <v>1.6790697981889924E-3</v>
      </c>
      <c r="G3939" s="4">
        <f>MAX($B$2:$B3939)</f>
        <v>156534.09769246503</v>
      </c>
      <c r="H3939" s="5">
        <f t="shared" si="183"/>
        <v>2.6636667270210079E-3</v>
      </c>
      <c r="I3939" s="5">
        <f t="shared" si="184"/>
        <v>0.12754234227413352</v>
      </c>
    </row>
    <row r="3940" spans="1:9" x14ac:dyDescent="0.25">
      <c r="A3940" s="3">
        <f>回测!A3940</f>
        <v>45422</v>
      </c>
      <c r="B3940">
        <f>回测!F3940</f>
        <v>157018.84432043019</v>
      </c>
      <c r="C3940" t="str">
        <f>回测!K3940</f>
        <v>否</v>
      </c>
      <c r="D3940">
        <f>COUNTIF($C$2:C3940,"是")</f>
        <v>47</v>
      </c>
      <c r="E3940">
        <f>IF(COUNTA(F$2:F3940)&lt;2,0,AVERAGE(F$2:F3940)/_xlfn.STDEV.P(F$2:F3940)*SQRT(252))</f>
        <v>0.5649138270789178</v>
      </c>
      <c r="F3940">
        <f t="shared" si="185"/>
        <v>5.7757993655418449E-3</v>
      </c>
      <c r="G3940" s="4">
        <f>MAX($B$2:$B3940)</f>
        <v>157018.84432043019</v>
      </c>
      <c r="H3940" s="5">
        <f t="shared" si="183"/>
        <v>0</v>
      </c>
      <c r="I3940" s="5">
        <f t="shared" si="184"/>
        <v>0.12754234227413352</v>
      </c>
    </row>
    <row r="3941" spans="1:9" x14ac:dyDescent="0.25">
      <c r="A3941" s="3">
        <f>回测!A3941</f>
        <v>45423</v>
      </c>
      <c r="B3941">
        <f>回测!F3941</f>
        <v>157018.84432043019</v>
      </c>
      <c r="C3941" t="str">
        <f>回测!K3941</f>
        <v>否</v>
      </c>
      <c r="D3941">
        <f>COUNTIF($C$2:C3941,"是")</f>
        <v>47</v>
      </c>
      <c r="E3941">
        <f>IF(COUNTA(F$2:F3941)&lt;2,0,AVERAGE(F$2:F3941)/_xlfn.STDEV.P(F$2:F3941)*SQRT(252))</f>
        <v>0.56484202395759076</v>
      </c>
      <c r="F3941">
        <f t="shared" si="185"/>
        <v>0</v>
      </c>
      <c r="G3941" s="4">
        <f>MAX($B$2:$B3941)</f>
        <v>157018.84432043019</v>
      </c>
      <c r="H3941" s="5">
        <f t="shared" si="183"/>
        <v>0</v>
      </c>
      <c r="I3941" s="5">
        <f t="shared" si="184"/>
        <v>0.12754234227413352</v>
      </c>
    </row>
    <row r="3942" spans="1:9" x14ac:dyDescent="0.25">
      <c r="A3942" s="3">
        <f>回测!A3942</f>
        <v>45424</v>
      </c>
      <c r="B3942">
        <f>回测!F3942</f>
        <v>157018.84432043019</v>
      </c>
      <c r="C3942" t="str">
        <f>回测!K3942</f>
        <v>否</v>
      </c>
      <c r="D3942">
        <f>COUNTIF($C$2:C3942,"是")</f>
        <v>47</v>
      </c>
      <c r="E3942">
        <f>IF(COUNTA(F$2:F3942)&lt;2,0,AVERAGE(F$2:F3942)/_xlfn.STDEV.P(F$2:F3942)*SQRT(252))</f>
        <v>0.56477024820881694</v>
      </c>
      <c r="F3942">
        <f t="shared" si="185"/>
        <v>0</v>
      </c>
      <c r="G3942" s="4">
        <f>MAX($B$2:$B3942)</f>
        <v>157018.84432043019</v>
      </c>
      <c r="H3942" s="5">
        <f t="shared" si="183"/>
        <v>0</v>
      </c>
      <c r="I3942" s="5">
        <f t="shared" si="184"/>
        <v>0.12754234227413352</v>
      </c>
    </row>
    <row r="3943" spans="1:9" x14ac:dyDescent="0.25">
      <c r="A3943" s="3">
        <f>回测!A3943</f>
        <v>45425</v>
      </c>
      <c r="B3943">
        <f>回测!F3943</f>
        <v>156784.96517648629</v>
      </c>
      <c r="C3943" t="str">
        <f>回测!K3943</f>
        <v>否</v>
      </c>
      <c r="D3943">
        <f>COUNTIF($C$2:C3943,"是")</f>
        <v>47</v>
      </c>
      <c r="E3943">
        <f>IF(COUNTA(F$2:F3943)&lt;2,0,AVERAGE(F$2:F3943)/_xlfn.STDEV.P(F$2:F3943)*SQRT(252))</f>
        <v>0.56290687760455493</v>
      </c>
      <c r="F3943">
        <f t="shared" si="185"/>
        <v>-1.4894972954113683E-3</v>
      </c>
      <c r="G3943" s="4">
        <f>MAX($B$2:$B3943)</f>
        <v>157018.84432043019</v>
      </c>
      <c r="H3943" s="5">
        <f t="shared" si="183"/>
        <v>1.4894972954113683E-3</v>
      </c>
      <c r="I3943" s="5">
        <f t="shared" si="184"/>
        <v>0.12754234227413352</v>
      </c>
    </row>
    <row r="3944" spans="1:9" x14ac:dyDescent="0.25">
      <c r="A3944" s="3">
        <f>回测!A3944</f>
        <v>45426</v>
      </c>
      <c r="B3944">
        <f>回测!F3944</f>
        <v>156682.79744882745</v>
      </c>
      <c r="C3944" t="str">
        <f>回测!K3944</f>
        <v>否</v>
      </c>
      <c r="D3944">
        <f>COUNTIF($C$2:C3944,"是")</f>
        <v>47</v>
      </c>
      <c r="E3944">
        <f>IF(COUNTA(F$2:F3944)&lt;2,0,AVERAGE(F$2:F3944)/_xlfn.STDEV.P(F$2:F3944)*SQRT(252))</f>
        <v>0.5620551089166177</v>
      </c>
      <c r="F3944">
        <f t="shared" si="185"/>
        <v>-6.5164237874359987E-4</v>
      </c>
      <c r="G3944" s="4">
        <f>MAX($B$2:$B3944)</f>
        <v>157018.84432043019</v>
      </c>
      <c r="H3944" s="5">
        <f t="shared" si="183"/>
        <v>2.1401690545942431E-3</v>
      </c>
      <c r="I3944" s="5">
        <f t="shared" si="184"/>
        <v>0.12754234227413352</v>
      </c>
    </row>
    <row r="3945" spans="1:9" x14ac:dyDescent="0.25">
      <c r="A3945" s="3">
        <f>回测!A3945</f>
        <v>45427</v>
      </c>
      <c r="B3945">
        <f>回测!F3945</f>
        <v>156702.6480417056</v>
      </c>
      <c r="C3945" t="str">
        <f>回测!K3945</f>
        <v>否</v>
      </c>
      <c r="D3945">
        <f>COUNTIF($C$2:C3945,"是")</f>
        <v>47</v>
      </c>
      <c r="E3945">
        <f>IF(COUNTA(F$2:F3945)&lt;2,0,AVERAGE(F$2:F3945)/_xlfn.STDEV.P(F$2:F3945)*SQRT(252))</f>
        <v>0.56213480836524676</v>
      </c>
      <c r="F3945">
        <f t="shared" si="185"/>
        <v>1.2669286738153929E-4</v>
      </c>
      <c r="G3945" s="4">
        <f>MAX($B$2:$B3945)</f>
        <v>157018.84432043019</v>
      </c>
      <c r="H3945" s="5">
        <f t="shared" si="183"/>
        <v>2.0137473313669441E-3</v>
      </c>
      <c r="I3945" s="5">
        <f t="shared" si="184"/>
        <v>0.12754234227413352</v>
      </c>
    </row>
    <row r="3946" spans="1:9" x14ac:dyDescent="0.25">
      <c r="A3946" s="3">
        <f>回测!A3946</f>
        <v>45428</v>
      </c>
      <c r="B3946">
        <f>回测!F3946</f>
        <v>157162.47784604225</v>
      </c>
      <c r="C3946" t="str">
        <f>回测!K3946</f>
        <v>否</v>
      </c>
      <c r="D3946">
        <f>COUNTIF($C$2:C3946,"是")</f>
        <v>47</v>
      </c>
      <c r="E3946">
        <f>IF(COUNTA(F$2:F3946)&lt;2,0,AVERAGE(F$2:F3946)/_xlfn.STDEV.P(F$2:F3946)*SQRT(252))</f>
        <v>0.56551019718465501</v>
      </c>
      <c r="F3946">
        <f t="shared" si="185"/>
        <v>2.9344099163803872E-3</v>
      </c>
      <c r="G3946" s="4">
        <f>MAX($B$2:$B3946)</f>
        <v>157162.47784604225</v>
      </c>
      <c r="H3946" s="5">
        <f t="shared" si="183"/>
        <v>0</v>
      </c>
      <c r="I3946" s="5">
        <f t="shared" si="184"/>
        <v>0.12754234227413352</v>
      </c>
    </row>
    <row r="3947" spans="1:9" x14ac:dyDescent="0.25">
      <c r="A3947" s="3">
        <f>回测!A3947</f>
        <v>45429</v>
      </c>
      <c r="B3947">
        <f>回测!F3947</f>
        <v>157573.76320151365</v>
      </c>
      <c r="C3947" t="str">
        <f>回测!K3947</f>
        <v>否</v>
      </c>
      <c r="D3947">
        <f>COUNTIF($C$2:C3947,"是")</f>
        <v>47</v>
      </c>
      <c r="E3947">
        <f>IF(COUNTA(F$2:F3947)&lt;2,0,AVERAGE(F$2:F3947)/_xlfn.STDEV.P(F$2:F3947)*SQRT(252))</f>
        <v>0.56851665089416026</v>
      </c>
      <c r="F3947">
        <f t="shared" si="185"/>
        <v>2.6169436948830782E-3</v>
      </c>
      <c r="G3947" s="4">
        <f>MAX($B$2:$B3947)</f>
        <v>157573.76320151365</v>
      </c>
      <c r="H3947" s="5">
        <f t="shared" si="183"/>
        <v>0</v>
      </c>
      <c r="I3947" s="5">
        <f t="shared" si="184"/>
        <v>0.12754234227413352</v>
      </c>
    </row>
    <row r="3948" spans="1:9" x14ac:dyDescent="0.25">
      <c r="A3948" s="3">
        <f>回测!A3948</f>
        <v>45430</v>
      </c>
      <c r="B3948">
        <f>回测!F3948</f>
        <v>157573.76320151365</v>
      </c>
      <c r="C3948" t="str">
        <f>回测!K3948</f>
        <v>否</v>
      </c>
      <c r="D3948">
        <f>COUNTIF($C$2:C3948,"是")</f>
        <v>47</v>
      </c>
      <c r="E3948">
        <f>IF(COUNTA(F$2:F3948)&lt;2,0,AVERAGE(F$2:F3948)/_xlfn.STDEV.P(F$2:F3948)*SQRT(252))</f>
        <v>0.56844451686580055</v>
      </c>
      <c r="F3948">
        <f t="shared" si="185"/>
        <v>0</v>
      </c>
      <c r="G3948" s="4">
        <f>MAX($B$2:$B3948)</f>
        <v>157573.76320151365</v>
      </c>
      <c r="H3948" s="5">
        <f t="shared" si="183"/>
        <v>0</v>
      </c>
      <c r="I3948" s="5">
        <f t="shared" si="184"/>
        <v>0.12754234227413352</v>
      </c>
    </row>
    <row r="3949" spans="1:9" x14ac:dyDescent="0.25">
      <c r="A3949" s="3">
        <f>回测!A3949</f>
        <v>45431</v>
      </c>
      <c r="B3949">
        <f>回测!F3949</f>
        <v>157573.76320151365</v>
      </c>
      <c r="C3949" t="str">
        <f>回测!K3949</f>
        <v>否</v>
      </c>
      <c r="D3949">
        <f>COUNTIF($C$2:C3949,"是")</f>
        <v>47</v>
      </c>
      <c r="E3949">
        <f>IF(COUNTA(F$2:F3949)&lt;2,0,AVERAGE(F$2:F3949)/_xlfn.STDEV.P(F$2:F3949)*SQRT(252))</f>
        <v>0.56837241028781349</v>
      </c>
      <c r="F3949">
        <f t="shared" si="185"/>
        <v>0</v>
      </c>
      <c r="G3949" s="4">
        <f>MAX($B$2:$B3949)</f>
        <v>157573.76320151365</v>
      </c>
      <c r="H3949" s="5">
        <f t="shared" si="183"/>
        <v>0</v>
      </c>
      <c r="I3949" s="5">
        <f t="shared" si="184"/>
        <v>0.12754234227413352</v>
      </c>
    </row>
    <row r="3950" spans="1:9" x14ac:dyDescent="0.25">
      <c r="A3950" s="3">
        <f>回测!A3950</f>
        <v>45432</v>
      </c>
      <c r="B3950">
        <f>回测!F3950</f>
        <v>158695.28956011531</v>
      </c>
      <c r="C3950" t="str">
        <f>回测!K3950</f>
        <v>否</v>
      </c>
      <c r="D3950">
        <f>COUNTIF($C$2:C3950,"是")</f>
        <v>47</v>
      </c>
      <c r="E3950">
        <f>IF(COUNTA(F$2:F3950)&lt;2,0,AVERAGE(F$2:F3950)/_xlfn.STDEV.P(F$2:F3950)*SQRT(252))</f>
        <v>0.57646218333944532</v>
      </c>
      <c r="F3950">
        <f t="shared" si="185"/>
        <v>7.1174688972008848E-3</v>
      </c>
      <c r="G3950" s="4">
        <f>MAX($B$2:$B3950)</f>
        <v>158695.28956011531</v>
      </c>
      <c r="H3950" s="5">
        <f t="shared" si="183"/>
        <v>0</v>
      </c>
      <c r="I3950" s="5">
        <f t="shared" si="184"/>
        <v>0.12754234227413352</v>
      </c>
    </row>
    <row r="3951" spans="1:9" x14ac:dyDescent="0.25">
      <c r="A3951" s="3">
        <f>回测!A3951</f>
        <v>45433</v>
      </c>
      <c r="B3951">
        <f>回测!F3951</f>
        <v>158035.49498701037</v>
      </c>
      <c r="C3951" t="str">
        <f>回测!K3951</f>
        <v>否</v>
      </c>
      <c r="D3951">
        <f>COUNTIF($C$2:C3951,"是")</f>
        <v>47</v>
      </c>
      <c r="E3951">
        <f>IF(COUNTA(F$2:F3951)&lt;2,0,AVERAGE(F$2:F3951)/_xlfn.STDEV.P(F$2:F3951)*SQRT(252))</f>
        <v>0.57132580336633909</v>
      </c>
      <c r="F3951">
        <f t="shared" si="185"/>
        <v>-4.1576191387521222E-3</v>
      </c>
      <c r="G3951" s="4">
        <f>MAX($B$2:$B3951)</f>
        <v>158695.28956011531</v>
      </c>
      <c r="H3951" s="5">
        <f t="shared" si="183"/>
        <v>4.1576191387521222E-3</v>
      </c>
      <c r="I3951" s="5">
        <f t="shared" si="184"/>
        <v>0.12754234227413352</v>
      </c>
    </row>
    <row r="3952" spans="1:9" x14ac:dyDescent="0.25">
      <c r="A3952" s="3">
        <f>回测!A3952</f>
        <v>45434</v>
      </c>
      <c r="B3952">
        <f>回测!F3952</f>
        <v>158221.64131272587</v>
      </c>
      <c r="C3952" t="str">
        <f>回测!K3952</f>
        <v>否</v>
      </c>
      <c r="D3952">
        <f>COUNTIF($C$2:C3952,"是")</f>
        <v>47</v>
      </c>
      <c r="E3952">
        <f>IF(COUNTA(F$2:F3952)&lt;2,0,AVERAGE(F$2:F3952)/_xlfn.STDEV.P(F$2:F3952)*SQRT(252))</f>
        <v>0.57264753103732613</v>
      </c>
      <c r="F3952">
        <f t="shared" si="185"/>
        <v>1.1778766898589144E-3</v>
      </c>
      <c r="G3952" s="4">
        <f>MAX($B$2:$B3952)</f>
        <v>158695.28956011531</v>
      </c>
      <c r="H3952" s="5">
        <f t="shared" si="183"/>
        <v>2.9846396115621454E-3</v>
      </c>
      <c r="I3952" s="5">
        <f t="shared" si="184"/>
        <v>0.12754234227413352</v>
      </c>
    </row>
    <row r="3953" spans="1:9" x14ac:dyDescent="0.25">
      <c r="A3953" s="3">
        <f>回测!A3953</f>
        <v>45435</v>
      </c>
      <c r="B3953">
        <f>回测!F3953</f>
        <v>156918.41131455259</v>
      </c>
      <c r="C3953" t="str">
        <f>回测!K3953</f>
        <v>否</v>
      </c>
      <c r="D3953">
        <f>COUNTIF($C$2:C3953,"是")</f>
        <v>47</v>
      </c>
      <c r="E3953">
        <f>IF(COUNTA(F$2:F3953)&lt;2,0,AVERAGE(F$2:F3953)/_xlfn.STDEV.P(F$2:F3953)*SQRT(252))</f>
        <v>0.56234304297116022</v>
      </c>
      <c r="F3953">
        <f t="shared" si="185"/>
        <v>-8.2367366901310302E-3</v>
      </c>
      <c r="G3953" s="4">
        <f>MAX($B$2:$B3953)</f>
        <v>158695.28956011531</v>
      </c>
      <c r="H3953" s="5">
        <f t="shared" si="183"/>
        <v>1.1196792611097739E-2</v>
      </c>
      <c r="I3953" s="5">
        <f t="shared" si="184"/>
        <v>0.12754234227413352</v>
      </c>
    </row>
    <row r="3954" spans="1:9" x14ac:dyDescent="0.25">
      <c r="A3954" s="3">
        <f>回测!A3954</f>
        <v>45436</v>
      </c>
      <c r="B3954">
        <f>回测!F3954</f>
        <v>156127.27103756691</v>
      </c>
      <c r="C3954" t="str">
        <f>回测!K3954</f>
        <v>否</v>
      </c>
      <c r="D3954">
        <f>COUNTIF($C$2:C3954,"是")</f>
        <v>47</v>
      </c>
      <c r="E3954">
        <f>IF(COUNTA(F$2:F3954)&lt;2,0,AVERAGE(F$2:F3954)/_xlfn.STDEV.P(F$2:F3954)*SQRT(252))</f>
        <v>0.55611678725070135</v>
      </c>
      <c r="F3954">
        <f t="shared" si="185"/>
        <v>-5.0417300962841693E-3</v>
      </c>
      <c r="G3954" s="4">
        <f>MAX($B$2:$B3954)</f>
        <v>158695.28956011531</v>
      </c>
      <c r="H3954" s="5">
        <f t="shared" si="183"/>
        <v>1.6182071501092743E-2</v>
      </c>
      <c r="I3954" s="5">
        <f t="shared" si="184"/>
        <v>0.12754234227413352</v>
      </c>
    </row>
    <row r="3955" spans="1:9" x14ac:dyDescent="0.25">
      <c r="A3955" s="3">
        <f>回测!A3955</f>
        <v>45437</v>
      </c>
      <c r="B3955">
        <f>回测!F3955</f>
        <v>156127.27103756691</v>
      </c>
      <c r="C3955" t="str">
        <f>回测!K3955</f>
        <v>否</v>
      </c>
      <c r="D3955">
        <f>COUNTIF($C$2:C3955,"是")</f>
        <v>47</v>
      </c>
      <c r="E3955">
        <f>IF(COUNTA(F$2:F3955)&lt;2,0,AVERAGE(F$2:F3955)/_xlfn.STDEV.P(F$2:F3955)*SQRT(252))</f>
        <v>0.55604635538027125</v>
      </c>
      <c r="F3955">
        <f t="shared" si="185"/>
        <v>0</v>
      </c>
      <c r="G3955" s="4">
        <f>MAX($B$2:$B3955)</f>
        <v>158695.28956011531</v>
      </c>
      <c r="H3955" s="5">
        <f t="shared" si="183"/>
        <v>1.6182071501092743E-2</v>
      </c>
      <c r="I3955" s="5">
        <f t="shared" si="184"/>
        <v>0.12754234227413352</v>
      </c>
    </row>
    <row r="3956" spans="1:9" x14ac:dyDescent="0.25">
      <c r="A3956" s="3">
        <f>回测!A3956</f>
        <v>45438</v>
      </c>
      <c r="B3956">
        <f>回测!F3956</f>
        <v>156127.27103756691</v>
      </c>
      <c r="C3956" t="str">
        <f>回测!K3956</f>
        <v>否</v>
      </c>
      <c r="D3956">
        <f>COUNTIF($C$2:C3956,"是")</f>
        <v>47</v>
      </c>
      <c r="E3956">
        <f>IF(COUNTA(F$2:F3956)&lt;2,0,AVERAGE(F$2:F3956)/_xlfn.STDEV.P(F$2:F3956)*SQRT(252))</f>
        <v>0.55597595026353186</v>
      </c>
      <c r="F3956">
        <f t="shared" si="185"/>
        <v>0</v>
      </c>
      <c r="G3956" s="4">
        <f>MAX($B$2:$B3956)</f>
        <v>158695.28956011531</v>
      </c>
      <c r="H3956" s="5">
        <f t="shared" si="183"/>
        <v>1.6182071501092743E-2</v>
      </c>
      <c r="I3956" s="5">
        <f t="shared" si="184"/>
        <v>0.12754234227413352</v>
      </c>
    </row>
    <row r="3957" spans="1:9" x14ac:dyDescent="0.25">
      <c r="A3957" s="3">
        <f>回测!A3957</f>
        <v>45439</v>
      </c>
      <c r="B3957">
        <f>回测!F3957</f>
        <v>156581.23752257804</v>
      </c>
      <c r="C3957" t="str">
        <f>回测!K3957</f>
        <v>否</v>
      </c>
      <c r="D3957">
        <f>COUNTIF($C$2:C3957,"是")</f>
        <v>47</v>
      </c>
      <c r="E3957">
        <f>IF(COUNTA(F$2:F3957)&lt;2,0,AVERAGE(F$2:F3957)/_xlfn.STDEV.P(F$2:F3957)*SQRT(252))</f>
        <v>0.55931039509060665</v>
      </c>
      <c r="F3957">
        <f t="shared" si="185"/>
        <v>2.9076693776444174E-3</v>
      </c>
      <c r="G3957" s="4">
        <f>MAX($B$2:$B3957)</f>
        <v>158695.28956011531</v>
      </c>
      <c r="H3957" s="5">
        <f t="shared" si="183"/>
        <v>1.3321454237218866E-2</v>
      </c>
      <c r="I3957" s="5">
        <f t="shared" si="184"/>
        <v>0.12754234227413352</v>
      </c>
    </row>
    <row r="3958" spans="1:9" x14ac:dyDescent="0.25">
      <c r="A3958" s="3">
        <f>回测!A3958</f>
        <v>45440</v>
      </c>
      <c r="B3958">
        <f>回测!F3958</f>
        <v>156322.13174568326</v>
      </c>
      <c r="C3958" t="str">
        <f>回测!K3958</f>
        <v>否</v>
      </c>
      <c r="D3958">
        <f>COUNTIF($C$2:C3958,"是")</f>
        <v>47</v>
      </c>
      <c r="E3958">
        <f>IF(COUNTA(F$2:F3958)&lt;2,0,AVERAGE(F$2:F3958)/_xlfn.STDEV.P(F$2:F3958)*SQRT(252))</f>
        <v>0.55725567290602562</v>
      </c>
      <c r="F3958">
        <f t="shared" si="185"/>
        <v>-1.6547689940017429E-3</v>
      </c>
      <c r="G3958" s="4">
        <f>MAX($B$2:$B3958)</f>
        <v>158695.28956011531</v>
      </c>
      <c r="H3958" s="5">
        <f t="shared" si="183"/>
        <v>1.4954179301793769E-2</v>
      </c>
      <c r="I3958" s="5">
        <f t="shared" si="184"/>
        <v>0.12754234227413352</v>
      </c>
    </row>
    <row r="3959" spans="1:9" x14ac:dyDescent="0.25">
      <c r="A3959" s="3">
        <f>回测!A3959</f>
        <v>45441</v>
      </c>
      <c r="B3959">
        <f>回测!F3959</f>
        <v>156619.15518605264</v>
      </c>
      <c r="C3959" t="str">
        <f>回测!K3959</f>
        <v>否</v>
      </c>
      <c r="D3959">
        <f>COUNTIF($C$2:C3959,"是")</f>
        <v>47</v>
      </c>
      <c r="E3959">
        <f>IF(COUNTA(F$2:F3959)&lt;2,0,AVERAGE(F$2:F3959)/_xlfn.STDEV.P(F$2:F3959)*SQRT(252))</f>
        <v>0.55942112484368889</v>
      </c>
      <c r="F3959">
        <f t="shared" si="185"/>
        <v>1.9000728626998864E-3</v>
      </c>
      <c r="G3959" s="4">
        <f>MAX($B$2:$B3959)</f>
        <v>158695.28956011531</v>
      </c>
      <c r="H3959" s="5">
        <f t="shared" si="183"/>
        <v>1.3082520469369197E-2</v>
      </c>
      <c r="I3959" s="5">
        <f t="shared" si="184"/>
        <v>0.12754234227413352</v>
      </c>
    </row>
    <row r="3960" spans="1:9" x14ac:dyDescent="0.25">
      <c r="A3960" s="3">
        <f>回测!A3960</f>
        <v>45442</v>
      </c>
      <c r="B3960">
        <f>回测!F3960</f>
        <v>156092.36176014639</v>
      </c>
      <c r="C3960" t="str">
        <f>回测!K3960</f>
        <v>否</v>
      </c>
      <c r="D3960">
        <f>COUNTIF($C$2:C3960,"是")</f>
        <v>47</v>
      </c>
      <c r="E3960">
        <f>IF(COUNTA(F$2:F3960)&lt;2,0,AVERAGE(F$2:F3960)/_xlfn.STDEV.P(F$2:F3960)*SQRT(252))</f>
        <v>0.5552838920424259</v>
      </c>
      <c r="F3960">
        <f t="shared" si="185"/>
        <v>-3.3635312697253283E-3</v>
      </c>
      <c r="G3960" s="4">
        <f>MAX($B$2:$B3960)</f>
        <v>158695.28956011531</v>
      </c>
      <c r="H3960" s="5">
        <f t="shared" si="183"/>
        <v>1.6402048272408876E-2</v>
      </c>
      <c r="I3960" s="5">
        <f t="shared" si="184"/>
        <v>0.12754234227413352</v>
      </c>
    </row>
    <row r="3961" spans="1:9" x14ac:dyDescent="0.25">
      <c r="A3961" s="3">
        <f>回测!A3961</f>
        <v>45443</v>
      </c>
      <c r="B3961">
        <f>回测!F3961</f>
        <v>156125.06954644682</v>
      </c>
      <c r="C3961" t="str">
        <f>回测!K3961</f>
        <v>否</v>
      </c>
      <c r="D3961">
        <f>COUNTIF($C$2:C3961,"是")</f>
        <v>47</v>
      </c>
      <c r="E3961">
        <f>IF(COUNTA(F$2:F3961)&lt;2,0,AVERAGE(F$2:F3961)/_xlfn.STDEV.P(F$2:F3961)*SQRT(252))</f>
        <v>0.55546234075435708</v>
      </c>
      <c r="F3961">
        <f t="shared" si="185"/>
        <v>2.0954123527627821E-4</v>
      </c>
      <c r="G3961" s="4">
        <f>MAX($B$2:$B3961)</f>
        <v>158695.28956011531</v>
      </c>
      <c r="H3961" s="5">
        <f t="shared" si="183"/>
        <v>1.6195943942588609E-2</v>
      </c>
      <c r="I3961" s="5">
        <f t="shared" si="184"/>
        <v>0.12754234227413352</v>
      </c>
    </row>
    <row r="3962" spans="1:9" x14ac:dyDescent="0.25">
      <c r="A3962" s="3">
        <f>回测!A3962</f>
        <v>45444</v>
      </c>
      <c r="B3962">
        <f>回测!F3962</f>
        <v>156125.06954644682</v>
      </c>
      <c r="C3962" t="str">
        <f>回测!K3962</f>
        <v>否</v>
      </c>
      <c r="D3962">
        <f>COUNTIF($C$2:C3962,"是")</f>
        <v>47</v>
      </c>
      <c r="E3962">
        <f>IF(COUNTA(F$2:F3962)&lt;2,0,AVERAGE(F$2:F3962)/_xlfn.STDEV.P(F$2:F3962)*SQRT(252))</f>
        <v>0.55539211633372454</v>
      </c>
      <c r="F3962">
        <f t="shared" si="185"/>
        <v>0</v>
      </c>
      <c r="G3962" s="4">
        <f>MAX($B$2:$B3962)</f>
        <v>158695.28956011531</v>
      </c>
      <c r="H3962" s="5">
        <f t="shared" si="183"/>
        <v>1.6195943942588609E-2</v>
      </c>
      <c r="I3962" s="5">
        <f t="shared" si="184"/>
        <v>0.12754234227413352</v>
      </c>
    </row>
    <row r="3963" spans="1:9" x14ac:dyDescent="0.25">
      <c r="A3963" s="3">
        <f>回测!A3963</f>
        <v>45445</v>
      </c>
      <c r="B3963">
        <f>回测!F3963</f>
        <v>156125.06954644682</v>
      </c>
      <c r="C3963" t="str">
        <f>回测!K3963</f>
        <v>否</v>
      </c>
      <c r="D3963">
        <f>COUNTIF($C$2:C3963,"是")</f>
        <v>47</v>
      </c>
      <c r="E3963">
        <f>IF(COUNTA(F$2:F3963)&lt;2,0,AVERAGE(F$2:F3963)/_xlfn.STDEV.P(F$2:F3963)*SQRT(252))</f>
        <v>0.55532191854076207</v>
      </c>
      <c r="F3963">
        <f t="shared" si="185"/>
        <v>0</v>
      </c>
      <c r="G3963" s="4">
        <f>MAX($B$2:$B3963)</f>
        <v>158695.28956011531</v>
      </c>
      <c r="H3963" s="5">
        <f t="shared" si="183"/>
        <v>1.6195943942588609E-2</v>
      </c>
      <c r="I3963" s="5">
        <f t="shared" si="184"/>
        <v>0.12754234227413352</v>
      </c>
    </row>
    <row r="3964" spans="1:9" x14ac:dyDescent="0.25">
      <c r="A3964" s="3">
        <f>回测!A3964</f>
        <v>45446</v>
      </c>
      <c r="B3964">
        <f>回测!F3964</f>
        <v>155872.07806548662</v>
      </c>
      <c r="C3964" t="str">
        <f>回测!K3964</f>
        <v>否</v>
      </c>
      <c r="D3964">
        <f>COUNTIF($C$2:C3964,"是")</f>
        <v>47</v>
      </c>
      <c r="E3964">
        <f>IF(COUNTA(F$2:F3964)&lt;2,0,AVERAGE(F$2:F3964)/_xlfn.STDEV.P(F$2:F3964)*SQRT(252))</f>
        <v>0.55331131540626532</v>
      </c>
      <c r="F3964">
        <f t="shared" si="185"/>
        <v>-1.6204411097791027E-3</v>
      </c>
      <c r="G3964" s="4">
        <f>MAX($B$2:$B3964)</f>
        <v>158695.28956011531</v>
      </c>
      <c r="H3964" s="5">
        <f t="shared" si="183"/>
        <v>1.7790140478991523E-2</v>
      </c>
      <c r="I3964" s="5">
        <f t="shared" si="184"/>
        <v>0.12754234227413352</v>
      </c>
    </row>
    <row r="3965" spans="1:9" x14ac:dyDescent="0.25">
      <c r="A3965" s="3">
        <f>回测!A3965</f>
        <v>45447</v>
      </c>
      <c r="B3965">
        <f>回测!F3965</f>
        <v>156521.43295631249</v>
      </c>
      <c r="C3965" t="str">
        <f>回测!K3965</f>
        <v>否</v>
      </c>
      <c r="D3965">
        <f>COUNTIF($C$2:C3965,"是")</f>
        <v>47</v>
      </c>
      <c r="E3965">
        <f>IF(COUNTA(F$2:F3965)&lt;2,0,AVERAGE(F$2:F3965)/_xlfn.STDEV.P(F$2:F3965)*SQRT(252))</f>
        <v>0.55808088750021012</v>
      </c>
      <c r="F3965">
        <f t="shared" si="185"/>
        <v>4.1659474800421759E-3</v>
      </c>
      <c r="G3965" s="4">
        <f>MAX($B$2:$B3965)</f>
        <v>158695.28956011531</v>
      </c>
      <c r="H3965" s="5">
        <f t="shared" si="183"/>
        <v>1.369830578984732E-2</v>
      </c>
      <c r="I3965" s="5">
        <f t="shared" si="184"/>
        <v>0.12754234227413352</v>
      </c>
    </row>
    <row r="3966" spans="1:9" x14ac:dyDescent="0.25">
      <c r="A3966" s="3">
        <f>回测!A3966</f>
        <v>45448</v>
      </c>
      <c r="B3966">
        <f>回测!F3966</f>
        <v>156229.65278120543</v>
      </c>
      <c r="C3966" t="str">
        <f>回测!K3966</f>
        <v>否</v>
      </c>
      <c r="D3966">
        <f>COUNTIF($C$2:C3966,"是")</f>
        <v>47</v>
      </c>
      <c r="E3966">
        <f>IF(COUNTA(F$2:F3966)&lt;2,0,AVERAGE(F$2:F3966)/_xlfn.STDEV.P(F$2:F3966)*SQRT(252))</f>
        <v>0.55577627344733382</v>
      </c>
      <c r="F3966">
        <f t="shared" si="185"/>
        <v>-1.8641547652359369E-3</v>
      </c>
      <c r="G3966" s="4">
        <f>MAX($B$2:$B3966)</f>
        <v>158695.28956011531</v>
      </c>
      <c r="H3966" s="5">
        <f t="shared" si="183"/>
        <v>1.5536924793069451E-2</v>
      </c>
      <c r="I3966" s="5">
        <f t="shared" si="184"/>
        <v>0.12754234227413352</v>
      </c>
    </row>
    <row r="3967" spans="1:9" x14ac:dyDescent="0.25">
      <c r="A3967" s="3">
        <f>回测!A3967</f>
        <v>45449</v>
      </c>
      <c r="B3967">
        <f>回测!F3967</f>
        <v>156769.9740650414</v>
      </c>
      <c r="C3967" t="str">
        <f>回测!K3967</f>
        <v>否</v>
      </c>
      <c r="D3967">
        <f>COUNTIF($C$2:C3967,"是")</f>
        <v>47</v>
      </c>
      <c r="E3967">
        <f>IF(COUNTA(F$2:F3967)&lt;2,0,AVERAGE(F$2:F3967)/_xlfn.STDEV.P(F$2:F3967)*SQRT(252))</f>
        <v>0.55973674022152875</v>
      </c>
      <c r="F3967">
        <f t="shared" si="185"/>
        <v>3.4585065908883106E-3</v>
      </c>
      <c r="G3967" s="4">
        <f>MAX($B$2:$B3967)</f>
        <v>158695.28956011531</v>
      </c>
      <c r="H3967" s="5">
        <f t="shared" si="183"/>
        <v>1.2132152758980164E-2</v>
      </c>
      <c r="I3967" s="5">
        <f t="shared" si="184"/>
        <v>0.12754234227413352</v>
      </c>
    </row>
    <row r="3968" spans="1:9" x14ac:dyDescent="0.25">
      <c r="A3968" s="3">
        <f>回测!A3968</f>
        <v>45450</v>
      </c>
      <c r="B3968">
        <f>回测!F3968</f>
        <v>156543.98618023354</v>
      </c>
      <c r="C3968" t="str">
        <f>回测!K3968</f>
        <v>否</v>
      </c>
      <c r="D3968">
        <f>COUNTIF($C$2:C3968,"是")</f>
        <v>47</v>
      </c>
      <c r="E3968">
        <f>IF(COUNTA(F$2:F3968)&lt;2,0,AVERAGE(F$2:F3968)/_xlfn.STDEV.P(F$2:F3968)*SQRT(252))</f>
        <v>0.55794285857450077</v>
      </c>
      <c r="F3968">
        <f t="shared" si="185"/>
        <v>-1.441525305822311E-3</v>
      </c>
      <c r="G3968" s="4">
        <f>MAX($B$2:$B3968)</f>
        <v>158695.28956011531</v>
      </c>
      <c r="H3968" s="5">
        <f t="shared" si="183"/>
        <v>1.3556189259586349E-2</v>
      </c>
      <c r="I3968" s="5">
        <f t="shared" si="184"/>
        <v>0.12754234227413352</v>
      </c>
    </row>
    <row r="3969" spans="1:9" x14ac:dyDescent="0.25">
      <c r="A3969" s="3">
        <f>回测!A3969</f>
        <v>45451</v>
      </c>
      <c r="B3969">
        <f>回测!F3969</f>
        <v>156543.98618023354</v>
      </c>
      <c r="C3969" t="str">
        <f>回测!K3969</f>
        <v>否</v>
      </c>
      <c r="D3969">
        <f>COUNTIF($C$2:C3969,"是")</f>
        <v>47</v>
      </c>
      <c r="E3969">
        <f>IF(COUNTA(F$2:F3969)&lt;2,0,AVERAGE(F$2:F3969)/_xlfn.STDEV.P(F$2:F3969)*SQRT(252))</f>
        <v>0.55787244425958371</v>
      </c>
      <c r="F3969">
        <f t="shared" si="185"/>
        <v>0</v>
      </c>
      <c r="G3969" s="4">
        <f>MAX($B$2:$B3969)</f>
        <v>158695.28956011531</v>
      </c>
      <c r="H3969" s="5">
        <f t="shared" si="183"/>
        <v>1.3556189259586349E-2</v>
      </c>
      <c r="I3969" s="5">
        <f t="shared" si="184"/>
        <v>0.12754234227413352</v>
      </c>
    </row>
    <row r="3970" spans="1:9" x14ac:dyDescent="0.25">
      <c r="A3970" s="3">
        <f>回测!A3970</f>
        <v>45452</v>
      </c>
      <c r="B3970">
        <f>回测!F3970</f>
        <v>156543.98618023354</v>
      </c>
      <c r="C3970" t="str">
        <f>回测!K3970</f>
        <v>否</v>
      </c>
      <c r="D3970">
        <f>COUNTIF($C$2:C3970,"是")</f>
        <v>47</v>
      </c>
      <c r="E3970">
        <f>IF(COUNTA(F$2:F3970)&lt;2,0,AVERAGE(F$2:F3970)/_xlfn.STDEV.P(F$2:F3970)*SQRT(252))</f>
        <v>0.55780205659752813</v>
      </c>
      <c r="F3970">
        <f t="shared" si="185"/>
        <v>0</v>
      </c>
      <c r="G3970" s="4">
        <f>MAX($B$2:$B3970)</f>
        <v>158695.28956011531</v>
      </c>
      <c r="H3970" s="5">
        <f t="shared" si="183"/>
        <v>1.3556189259586349E-2</v>
      </c>
      <c r="I3970" s="5">
        <f t="shared" si="184"/>
        <v>0.12754234227413352</v>
      </c>
    </row>
    <row r="3971" spans="1:9" x14ac:dyDescent="0.25">
      <c r="A3971" s="3">
        <f>回测!A3971</f>
        <v>45453</v>
      </c>
      <c r="B3971">
        <f>回测!F3971</f>
        <v>156543.98618023354</v>
      </c>
      <c r="C3971" t="str">
        <f>回测!K3971</f>
        <v>否</v>
      </c>
      <c r="D3971">
        <f>COUNTIF($C$2:C3971,"是")</f>
        <v>47</v>
      </c>
      <c r="E3971">
        <f>IF(COUNTA(F$2:F3971)&lt;2,0,AVERAGE(F$2:F3971)/_xlfn.STDEV.P(F$2:F3971)*SQRT(252))</f>
        <v>0.55773169557152436</v>
      </c>
      <c r="F3971">
        <f t="shared" si="185"/>
        <v>0</v>
      </c>
      <c r="G3971" s="4">
        <f>MAX($B$2:$B3971)</f>
        <v>158695.28956011531</v>
      </c>
      <c r="H3971" s="5">
        <f t="shared" ref="H3971:H4034" si="186">1-($B3971/$G3971)</f>
        <v>1.3556189259586349E-2</v>
      </c>
      <c r="I3971" s="5">
        <f t="shared" si="184"/>
        <v>0.12754234227413352</v>
      </c>
    </row>
    <row r="3972" spans="1:9" x14ac:dyDescent="0.25">
      <c r="A3972" s="3">
        <f>回测!A3972</f>
        <v>45454</v>
      </c>
      <c r="B3972">
        <f>回测!F3972</f>
        <v>155070.68573764537</v>
      </c>
      <c r="C3972" t="str">
        <f>回测!K3972</f>
        <v>否</v>
      </c>
      <c r="D3972">
        <f>COUNTIF($C$2:C3972,"是")</f>
        <v>47</v>
      </c>
      <c r="E3972">
        <f>IF(COUNTA(F$2:F3972)&lt;2,0,AVERAGE(F$2:F3972)/_xlfn.STDEV.P(F$2:F3972)*SQRT(252))</f>
        <v>0.54596673144731855</v>
      </c>
      <c r="F3972">
        <f t="shared" si="185"/>
        <v>-9.411415146231894E-3</v>
      </c>
      <c r="G3972" s="4">
        <f>MAX($B$2:$B3972)</f>
        <v>158695.28956011531</v>
      </c>
      <c r="H3972" s="5">
        <f t="shared" si="186"/>
        <v>2.2840021480895367E-2</v>
      </c>
      <c r="I3972" s="5">
        <f t="shared" ref="I3972:I4035" si="187">MAX($I3971,$H3972)</f>
        <v>0.12754234227413352</v>
      </c>
    </row>
    <row r="3973" spans="1:9" x14ac:dyDescent="0.25">
      <c r="A3973" s="3">
        <f>回测!A3973</f>
        <v>45455</v>
      </c>
      <c r="B3973">
        <f>回测!F3973</f>
        <v>155243.55334901618</v>
      </c>
      <c r="C3973" t="str">
        <f>回测!K3973</f>
        <v>否</v>
      </c>
      <c r="D3973">
        <f>COUNTIF($C$2:C3973,"是")</f>
        <v>47</v>
      </c>
      <c r="E3973">
        <f>IF(COUNTA(F$2:F3973)&lt;2,0,AVERAGE(F$2:F3973)/_xlfn.STDEV.P(F$2:F3973)*SQRT(252))</f>
        <v>0.54721084387374275</v>
      </c>
      <c r="F3973">
        <f t="shared" ref="F3973:F4036" si="188">IF(B3972=0,0,B3973/B3972-1)</f>
        <v>1.1147665372632787E-3</v>
      </c>
      <c r="G3973" s="4">
        <f>MAX($B$2:$B3973)</f>
        <v>158695.28956011531</v>
      </c>
      <c r="H3973" s="5">
        <f t="shared" si="186"/>
        <v>2.1750716235289347E-2</v>
      </c>
      <c r="I3973" s="5">
        <f t="shared" si="187"/>
        <v>0.12754234227413352</v>
      </c>
    </row>
    <row r="3974" spans="1:9" x14ac:dyDescent="0.25">
      <c r="A3974" s="3">
        <f>回测!A3974</f>
        <v>45456</v>
      </c>
      <c r="B3974">
        <f>回测!F3974</f>
        <v>155120.69382898766</v>
      </c>
      <c r="C3974" t="str">
        <f>回测!K3974</f>
        <v>否</v>
      </c>
      <c r="D3974">
        <f>COUNTIF($C$2:C3974,"是")</f>
        <v>47</v>
      </c>
      <c r="E3974">
        <f>IF(COUNTA(F$2:F3974)&lt;2,0,AVERAGE(F$2:F3974)/_xlfn.STDEV.P(F$2:F3974)*SQRT(252))</f>
        <v>0.54620081955985045</v>
      </c>
      <c r="F3974">
        <f t="shared" si="188"/>
        <v>-7.9139853074805533E-4</v>
      </c>
      <c r="G3974" s="4">
        <f>MAX($B$2:$B3974)</f>
        <v>158695.28956011531</v>
      </c>
      <c r="H3974" s="5">
        <f t="shared" si="186"/>
        <v>2.2524901281166021E-2</v>
      </c>
      <c r="I3974" s="5">
        <f t="shared" si="187"/>
        <v>0.12754234227413352</v>
      </c>
    </row>
    <row r="3975" spans="1:9" x14ac:dyDescent="0.25">
      <c r="A3975" s="3">
        <f>回测!A3975</f>
        <v>45457</v>
      </c>
      <c r="B3975">
        <f>回测!F3975</f>
        <v>155358.23533763608</v>
      </c>
      <c r="C3975" t="str">
        <f>回测!K3975</f>
        <v>否</v>
      </c>
      <c r="D3975">
        <f>COUNTIF($C$2:C3975,"是")</f>
        <v>47</v>
      </c>
      <c r="E3975">
        <f>IF(COUNTA(F$2:F3975)&lt;2,0,AVERAGE(F$2:F3975)/_xlfn.STDEV.P(F$2:F3975)*SQRT(252))</f>
        <v>0.54793120257999783</v>
      </c>
      <c r="F3975">
        <f t="shared" si="188"/>
        <v>1.5313334590310035E-3</v>
      </c>
      <c r="G3975" s="4">
        <f>MAX($B$2:$B3975)</f>
        <v>158695.28956011531</v>
      </c>
      <c r="H3975" s="5">
        <f t="shared" si="186"/>
        <v>2.1028060957128281E-2</v>
      </c>
      <c r="I3975" s="5">
        <f t="shared" si="187"/>
        <v>0.12754234227413352</v>
      </c>
    </row>
    <row r="3976" spans="1:9" x14ac:dyDescent="0.25">
      <c r="A3976" s="3">
        <f>回测!A3976</f>
        <v>45458</v>
      </c>
      <c r="B3976">
        <f>回测!F3976</f>
        <v>155358.23533763608</v>
      </c>
      <c r="C3976" t="str">
        <f>回测!K3976</f>
        <v>否</v>
      </c>
      <c r="D3976">
        <f>COUNTIF($C$2:C3976,"是")</f>
        <v>47</v>
      </c>
      <c r="E3976">
        <f>IF(COUNTA(F$2:F3976)&lt;2,0,AVERAGE(F$2:F3976)/_xlfn.STDEV.P(F$2:F3976)*SQRT(252))</f>
        <v>0.54786217661239667</v>
      </c>
      <c r="F3976">
        <f t="shared" si="188"/>
        <v>0</v>
      </c>
      <c r="G3976" s="4">
        <f>MAX($B$2:$B3976)</f>
        <v>158695.28956011531</v>
      </c>
      <c r="H3976" s="5">
        <f t="shared" si="186"/>
        <v>2.1028060957128281E-2</v>
      </c>
      <c r="I3976" s="5">
        <f t="shared" si="187"/>
        <v>0.12754234227413352</v>
      </c>
    </row>
    <row r="3977" spans="1:9" x14ac:dyDescent="0.25">
      <c r="A3977" s="3">
        <f>回测!A3977</f>
        <v>45459</v>
      </c>
      <c r="B3977">
        <f>回测!F3977</f>
        <v>155358.23533763608</v>
      </c>
      <c r="C3977" t="str">
        <f>回测!K3977</f>
        <v>否</v>
      </c>
      <c r="D3977">
        <f>COUNTIF($C$2:C3977,"是")</f>
        <v>47</v>
      </c>
      <c r="E3977">
        <f>IF(COUNTA(F$2:F3977)&lt;2,0,AVERAGE(F$2:F3977)/_xlfn.STDEV.P(F$2:F3977)*SQRT(252))</f>
        <v>0.54779317672498962</v>
      </c>
      <c r="F3977">
        <f t="shared" si="188"/>
        <v>0</v>
      </c>
      <c r="G3977" s="4">
        <f>MAX($B$2:$B3977)</f>
        <v>158695.28956011531</v>
      </c>
      <c r="H3977" s="5">
        <f t="shared" si="186"/>
        <v>2.1028060957128281E-2</v>
      </c>
      <c r="I3977" s="5">
        <f t="shared" si="187"/>
        <v>0.12754234227413352</v>
      </c>
    </row>
    <row r="3978" spans="1:9" x14ac:dyDescent="0.25">
      <c r="A3978" s="3">
        <f>回测!A3978</f>
        <v>45460</v>
      </c>
      <c r="B3978">
        <f>回测!F3978</f>
        <v>155324.98945823009</v>
      </c>
      <c r="C3978" t="str">
        <f>回测!K3978</f>
        <v>否</v>
      </c>
      <c r="D3978">
        <f>COUNTIF($C$2:C3978,"是")</f>
        <v>47</v>
      </c>
      <c r="E3978">
        <f>IF(COUNTA(F$2:F3978)&lt;2,0,AVERAGE(F$2:F3978)/_xlfn.STDEV.P(F$2:F3978)*SQRT(252))</f>
        <v>0.54747061872256797</v>
      </c>
      <c r="F3978">
        <f t="shared" si="188"/>
        <v>-2.1399496031693221E-4</v>
      </c>
      <c r="G3978" s="4">
        <f>MAX($B$2:$B3978)</f>
        <v>158695.28956011531</v>
      </c>
      <c r="H3978" s="5">
        <f t="shared" si="186"/>
        <v>2.1237556018375181E-2</v>
      </c>
      <c r="I3978" s="5">
        <f t="shared" si="187"/>
        <v>0.12754234227413352</v>
      </c>
    </row>
    <row r="3979" spans="1:9" x14ac:dyDescent="0.25">
      <c r="A3979" s="3">
        <f>回测!A3979</f>
        <v>45461</v>
      </c>
      <c r="B3979">
        <f>回测!F3979</f>
        <v>155492.20246272167</v>
      </c>
      <c r="C3979" t="str">
        <f>回测!K3979</f>
        <v>否</v>
      </c>
      <c r="D3979">
        <f>COUNTIF($C$2:C3979,"是")</f>
        <v>47</v>
      </c>
      <c r="E3979">
        <f>IF(COUNTA(F$2:F3979)&lt;2,0,AVERAGE(F$2:F3979)/_xlfn.STDEV.P(F$2:F3979)*SQRT(252))</f>
        <v>0.54866883937509792</v>
      </c>
      <c r="F3979">
        <f t="shared" si="188"/>
        <v>1.0765363968465724E-3</v>
      </c>
      <c r="G3979" s="4">
        <f>MAX($B$2:$B3979)</f>
        <v>158695.28956011531</v>
      </c>
      <c r="H3979" s="5">
        <f t="shared" si="186"/>
        <v>2.0183882623562521E-2</v>
      </c>
      <c r="I3979" s="5">
        <f t="shared" si="187"/>
        <v>0.12754234227413352</v>
      </c>
    </row>
    <row r="3980" spans="1:9" x14ac:dyDescent="0.25">
      <c r="A3980" s="3">
        <f>回测!A3980</f>
        <v>45462</v>
      </c>
      <c r="B3980">
        <f>回测!F3980</f>
        <v>155547.68415191775</v>
      </c>
      <c r="C3980" t="str">
        <f>回测!K3980</f>
        <v>否</v>
      </c>
      <c r="D3980">
        <f>COUNTIF($C$2:C3980,"是")</f>
        <v>47</v>
      </c>
      <c r="E3980">
        <f>IF(COUNTA(F$2:F3980)&lt;2,0,AVERAGE(F$2:F3980)/_xlfn.STDEV.P(F$2:F3980)*SQRT(252))</f>
        <v>0.54902127359034036</v>
      </c>
      <c r="F3980">
        <f t="shared" si="188"/>
        <v>3.5681332129433585E-4</v>
      </c>
      <c r="G3980" s="4">
        <f>MAX($B$2:$B3980)</f>
        <v>158695.28956011531</v>
      </c>
      <c r="H3980" s="5">
        <f t="shared" si="186"/>
        <v>1.983427118046388E-2</v>
      </c>
      <c r="I3980" s="5">
        <f t="shared" si="187"/>
        <v>0.12754234227413352</v>
      </c>
    </row>
    <row r="3981" spans="1:9" x14ac:dyDescent="0.25">
      <c r="A3981" s="3">
        <f>回测!A3981</f>
        <v>45463</v>
      </c>
      <c r="B3981">
        <f>回测!F3981</f>
        <v>155671.15207841911</v>
      </c>
      <c r="C3981" t="str">
        <f>回测!K3981</f>
        <v>否</v>
      </c>
      <c r="D3981">
        <f>COUNTIF($C$2:C3981,"是")</f>
        <v>47</v>
      </c>
      <c r="E3981">
        <f>IF(COUNTA(F$2:F3981)&lt;2,0,AVERAGE(F$2:F3981)/_xlfn.STDEV.P(F$2:F3981)*SQRT(252))</f>
        <v>0.54988760323666419</v>
      </c>
      <c r="F3981">
        <f t="shared" si="188"/>
        <v>7.9376255052920897E-4</v>
      </c>
      <c r="G3981" s="4">
        <f>MAX($B$2:$B3981)</f>
        <v>158695.28956011531</v>
      </c>
      <c r="H3981" s="5">
        <f t="shared" si="186"/>
        <v>1.9056252331614676E-2</v>
      </c>
      <c r="I3981" s="5">
        <f t="shared" si="187"/>
        <v>0.12754234227413352</v>
      </c>
    </row>
    <row r="3982" spans="1:9" x14ac:dyDescent="0.25">
      <c r="A3982" s="3">
        <f>回测!A3982</f>
        <v>45464</v>
      </c>
      <c r="B3982">
        <f>回测!F3982</f>
        <v>155772.22002620526</v>
      </c>
      <c r="C3982" t="str">
        <f>回测!K3982</f>
        <v>否</v>
      </c>
      <c r="D3982">
        <f>COUNTIF($C$2:C3982,"是")</f>
        <v>47</v>
      </c>
      <c r="E3982">
        <f>IF(COUNTA(F$2:F3982)&lt;2,0,AVERAGE(F$2:F3982)/_xlfn.STDEV.P(F$2:F3982)*SQRT(252))</f>
        <v>0.5505839968612225</v>
      </c>
      <c r="F3982">
        <f t="shared" si="188"/>
        <v>6.4924005788324912E-4</v>
      </c>
      <c r="G3982" s="4">
        <f>MAX($B$2:$B3982)</f>
        <v>158695.28956011531</v>
      </c>
      <c r="H3982" s="5">
        <f t="shared" si="186"/>
        <v>1.8419384356098134E-2</v>
      </c>
      <c r="I3982" s="5">
        <f t="shared" si="187"/>
        <v>0.12754234227413352</v>
      </c>
    </row>
    <row r="3983" spans="1:9" x14ac:dyDescent="0.25">
      <c r="A3983" s="3">
        <f>回测!A3983</f>
        <v>45465</v>
      </c>
      <c r="B3983">
        <f>回测!F3983</f>
        <v>155772.22002620526</v>
      </c>
      <c r="C3983" t="str">
        <f>回测!K3983</f>
        <v>否</v>
      </c>
      <c r="D3983">
        <f>COUNTIF($C$2:C3983,"是")</f>
        <v>47</v>
      </c>
      <c r="E3983">
        <f>IF(COUNTA(F$2:F3983)&lt;2,0,AVERAGE(F$2:F3983)/_xlfn.STDEV.P(F$2:F3983)*SQRT(252))</f>
        <v>0.55051475787388637</v>
      </c>
      <c r="F3983">
        <f t="shared" si="188"/>
        <v>0</v>
      </c>
      <c r="G3983" s="4">
        <f>MAX($B$2:$B3983)</f>
        <v>158695.28956011531</v>
      </c>
      <c r="H3983" s="5">
        <f t="shared" si="186"/>
        <v>1.8419384356098134E-2</v>
      </c>
      <c r="I3983" s="5">
        <f t="shared" si="187"/>
        <v>0.12754234227413352</v>
      </c>
    </row>
    <row r="3984" spans="1:9" x14ac:dyDescent="0.25">
      <c r="A3984" s="3">
        <f>回测!A3984</f>
        <v>45466</v>
      </c>
      <c r="B3984">
        <f>回测!F3984</f>
        <v>155772.22002620526</v>
      </c>
      <c r="C3984" t="str">
        <f>回测!K3984</f>
        <v>否</v>
      </c>
      <c r="D3984">
        <f>COUNTIF($C$2:C3984,"是")</f>
        <v>47</v>
      </c>
      <c r="E3984">
        <f>IF(COUNTA(F$2:F3984)&lt;2,0,AVERAGE(F$2:F3984)/_xlfn.STDEV.P(F$2:F3984)*SQRT(252))</f>
        <v>0.55044554500154064</v>
      </c>
      <c r="F3984">
        <f t="shared" si="188"/>
        <v>0</v>
      </c>
      <c r="G3984" s="4">
        <f>MAX($B$2:$B3984)</f>
        <v>158695.28956011531</v>
      </c>
      <c r="H3984" s="5">
        <f t="shared" si="186"/>
        <v>1.8419384356098134E-2</v>
      </c>
      <c r="I3984" s="5">
        <f t="shared" si="187"/>
        <v>0.12754234227413352</v>
      </c>
    </row>
    <row r="3985" spans="1:9" x14ac:dyDescent="0.25">
      <c r="A3985" s="3">
        <f>回测!A3985</f>
        <v>45467</v>
      </c>
      <c r="B3985">
        <f>回测!F3985</f>
        <v>154974.19805025743</v>
      </c>
      <c r="C3985" t="str">
        <f>回测!K3985</f>
        <v>否</v>
      </c>
      <c r="D3985">
        <f>COUNTIF($C$2:C3985,"是")</f>
        <v>47</v>
      </c>
      <c r="E3985">
        <f>IF(COUNTA(F$2:F3985)&lt;2,0,AVERAGE(F$2:F3985)/_xlfn.STDEV.P(F$2:F3985)*SQRT(252))</f>
        <v>0.54416025598652717</v>
      </c>
      <c r="F3985">
        <f t="shared" si="188"/>
        <v>-5.1230057311476562E-3</v>
      </c>
      <c r="G3985" s="4">
        <f>MAX($B$2:$B3985)</f>
        <v>158695.28956011531</v>
      </c>
      <c r="H3985" s="5">
        <f t="shared" si="186"/>
        <v>2.3448027475625244E-2</v>
      </c>
      <c r="I3985" s="5">
        <f t="shared" si="187"/>
        <v>0.12754234227413352</v>
      </c>
    </row>
    <row r="3986" spans="1:9" x14ac:dyDescent="0.25">
      <c r="A3986" s="3">
        <f>回测!A3986</f>
        <v>45468</v>
      </c>
      <c r="B3986">
        <f>回测!F3986</f>
        <v>154844.2949152776</v>
      </c>
      <c r="C3986" t="str">
        <f>回测!K3986</f>
        <v>否</v>
      </c>
      <c r="D3986">
        <f>COUNTIF($C$2:C3986,"是")</f>
        <v>47</v>
      </c>
      <c r="E3986">
        <f>IF(COUNTA(F$2:F3986)&lt;2,0,AVERAGE(F$2:F3986)/_xlfn.STDEV.P(F$2:F3986)*SQRT(252))</f>
        <v>0.54309679445171821</v>
      </c>
      <c r="F3986">
        <f t="shared" si="188"/>
        <v>-8.382242761321157E-4</v>
      </c>
      <c r="G3986" s="4">
        <f>MAX($B$2:$B3986)</f>
        <v>158695.28956011531</v>
      </c>
      <c r="H3986" s="5">
        <f t="shared" si="186"/>
        <v>2.426659704589984E-2</v>
      </c>
      <c r="I3986" s="5">
        <f t="shared" si="187"/>
        <v>0.12754234227413352</v>
      </c>
    </row>
    <row r="3987" spans="1:9" x14ac:dyDescent="0.25">
      <c r="A3987" s="3">
        <f>回测!A3987</f>
        <v>45469</v>
      </c>
      <c r="B3987">
        <f>回测!F3987</f>
        <v>154870.85418968415</v>
      </c>
      <c r="C3987" t="str">
        <f>回测!K3987</f>
        <v>否</v>
      </c>
      <c r="D3987">
        <f>COUNTIF($C$2:C3987,"是")</f>
        <v>47</v>
      </c>
      <c r="E3987">
        <f>IF(COUNTA(F$2:F3987)&lt;2,0,AVERAGE(F$2:F3987)/_xlfn.STDEV.P(F$2:F3987)*SQRT(252))</f>
        <v>0.54323112355455294</v>
      </c>
      <c r="F3987">
        <f t="shared" si="188"/>
        <v>1.7152246016616246E-4</v>
      </c>
      <c r="G3987" s="4">
        <f>MAX($B$2:$B3987)</f>
        <v>158695.28956011531</v>
      </c>
      <c r="H3987" s="5">
        <f t="shared" si="186"/>
        <v>2.4099236852158978E-2</v>
      </c>
      <c r="I3987" s="5">
        <f t="shared" si="187"/>
        <v>0.12754234227413352</v>
      </c>
    </row>
    <row r="3988" spans="1:9" x14ac:dyDescent="0.25">
      <c r="A3988" s="3">
        <f>回测!A3988</f>
        <v>45470</v>
      </c>
      <c r="B3988">
        <f>回测!F3988</f>
        <v>154493.19888640966</v>
      </c>
      <c r="C3988" t="str">
        <f>回测!K3988</f>
        <v>否</v>
      </c>
      <c r="D3988">
        <f>COUNTIF($C$2:C3988,"是")</f>
        <v>47</v>
      </c>
      <c r="E3988">
        <f>IF(COUNTA(F$2:F3988)&lt;2,0,AVERAGE(F$2:F3988)/_xlfn.STDEV.P(F$2:F3988)*SQRT(252))</f>
        <v>0.54024566665918439</v>
      </c>
      <c r="F3988">
        <f t="shared" si="188"/>
        <v>-2.4385175974553919E-3</v>
      </c>
      <c r="G3988" s="4">
        <f>MAX($B$2:$B3988)</f>
        <v>158695.28956011531</v>
      </c>
      <c r="H3988" s="5">
        <f t="shared" si="186"/>
        <v>2.647898803646509E-2</v>
      </c>
      <c r="I3988" s="5">
        <f t="shared" si="187"/>
        <v>0.12754234227413352</v>
      </c>
    </row>
    <row r="3989" spans="1:9" x14ac:dyDescent="0.25">
      <c r="A3989" s="3">
        <f>回测!A3989</f>
        <v>45471</v>
      </c>
      <c r="B3989">
        <f>回测!F3989</f>
        <v>155005.21444709273</v>
      </c>
      <c r="C3989" t="str">
        <f>回测!K3989</f>
        <v>否</v>
      </c>
      <c r="D3989">
        <f>COUNTIF($C$2:C3989,"是")</f>
        <v>47</v>
      </c>
      <c r="E3989">
        <f>IF(COUNTA(F$2:F3989)&lt;2,0,AVERAGE(F$2:F3989)/_xlfn.STDEV.P(F$2:F3989)*SQRT(252))</f>
        <v>0.54402792253956278</v>
      </c>
      <c r="F3989">
        <f t="shared" si="188"/>
        <v>3.3141624639381195E-3</v>
      </c>
      <c r="G3989" s="4">
        <f>MAX($B$2:$B3989)</f>
        <v>158695.28956011531</v>
      </c>
      <c r="H3989" s="5">
        <f t="shared" si="186"/>
        <v>2.3252581240760462E-2</v>
      </c>
      <c r="I3989" s="5">
        <f t="shared" si="187"/>
        <v>0.12754234227413352</v>
      </c>
    </row>
    <row r="3990" spans="1:9" x14ac:dyDescent="0.25">
      <c r="A3990" s="3">
        <f>回测!A3990</f>
        <v>45472</v>
      </c>
      <c r="B3990">
        <f>回测!F3990</f>
        <v>155005.21444709273</v>
      </c>
      <c r="C3990" t="str">
        <f>回测!K3990</f>
        <v>否</v>
      </c>
      <c r="D3990">
        <f>COUNTIF($C$2:C3990,"是")</f>
        <v>47</v>
      </c>
      <c r="E3990">
        <f>IF(COUNTA(F$2:F3990)&lt;2,0,AVERAGE(F$2:F3990)/_xlfn.STDEV.P(F$2:F3990)*SQRT(252))</f>
        <v>0.54395963005022419</v>
      </c>
      <c r="F3990">
        <f t="shared" si="188"/>
        <v>0</v>
      </c>
      <c r="G3990" s="4">
        <f>MAX($B$2:$B3990)</f>
        <v>158695.28956011531</v>
      </c>
      <c r="H3990" s="5">
        <f t="shared" si="186"/>
        <v>2.3252581240760462E-2</v>
      </c>
      <c r="I3990" s="5">
        <f t="shared" si="187"/>
        <v>0.12754234227413352</v>
      </c>
    </row>
    <row r="3991" spans="1:9" x14ac:dyDescent="0.25">
      <c r="A3991" s="3">
        <f>回测!A3991</f>
        <v>45473</v>
      </c>
      <c r="B3991">
        <f>回测!F3991</f>
        <v>155005.21444709273</v>
      </c>
      <c r="C3991" t="str">
        <f>回测!K3991</f>
        <v>否</v>
      </c>
      <c r="D3991">
        <f>COUNTIF($C$2:C3991,"是")</f>
        <v>47</v>
      </c>
      <c r="E3991">
        <f>IF(COUNTA(F$2:F3991)&lt;2,0,AVERAGE(F$2:F3991)/_xlfn.STDEV.P(F$2:F3991)*SQRT(252))</f>
        <v>0.54389136327294907</v>
      </c>
      <c r="F3991">
        <f t="shared" si="188"/>
        <v>0</v>
      </c>
      <c r="G3991" s="4">
        <f>MAX($B$2:$B3991)</f>
        <v>158695.28956011531</v>
      </c>
      <c r="H3991" s="5">
        <f t="shared" si="186"/>
        <v>2.3252581240760462E-2</v>
      </c>
      <c r="I3991" s="5">
        <f t="shared" si="187"/>
        <v>0.12754234227413352</v>
      </c>
    </row>
    <row r="3992" spans="1:9" x14ac:dyDescent="0.25">
      <c r="A3992" s="3">
        <f>回测!A3992</f>
        <v>45474</v>
      </c>
      <c r="B3992">
        <f>回测!F3992</f>
        <v>155107.22881589906</v>
      </c>
      <c r="C3992" t="str">
        <f>回测!K3992</f>
        <v>否</v>
      </c>
      <c r="D3992">
        <f>COUNTIF($C$2:C3992,"是")</f>
        <v>47</v>
      </c>
      <c r="E3992">
        <f>IF(COUNTA(F$2:F3992)&lt;2,0,AVERAGE(F$2:F3992)/_xlfn.STDEV.P(F$2:F3992)*SQRT(252))</f>
        <v>0.54459778270067127</v>
      </c>
      <c r="F3992">
        <f t="shared" si="188"/>
        <v>6.5813507739220789E-4</v>
      </c>
      <c r="G3992" s="4">
        <f>MAX($B$2:$B3992)</f>
        <v>158695.28956011531</v>
      </c>
      <c r="H3992" s="5">
        <f t="shared" si="186"/>
        <v>2.2609749502722765E-2</v>
      </c>
      <c r="I3992" s="5">
        <f t="shared" si="187"/>
        <v>0.12754234227413352</v>
      </c>
    </row>
    <row r="3993" spans="1:9" x14ac:dyDescent="0.25">
      <c r="A3993" s="3">
        <f>回测!A3993</f>
        <v>45475</v>
      </c>
      <c r="B3993">
        <f>回测!F3993</f>
        <v>155138.70998401684</v>
      </c>
      <c r="C3993" t="str">
        <f>回测!K3993</f>
        <v>否</v>
      </c>
      <c r="D3993">
        <f>COUNTIF($C$2:C3993,"是")</f>
        <v>47</v>
      </c>
      <c r="E3993">
        <f>IF(COUNTA(F$2:F3993)&lt;2,0,AVERAGE(F$2:F3993)/_xlfn.STDEV.P(F$2:F3993)*SQRT(252))</f>
        <v>0.54476889302761011</v>
      </c>
      <c r="F3993">
        <f t="shared" si="188"/>
        <v>2.0296390025209554E-4</v>
      </c>
      <c r="G3993" s="4">
        <f>MAX($B$2:$B3993)</f>
        <v>158695.28956011531</v>
      </c>
      <c r="H3993" s="5">
        <f t="shared" si="186"/>
        <v>2.2411374565413311E-2</v>
      </c>
      <c r="I3993" s="5">
        <f t="shared" si="187"/>
        <v>0.12754234227413352</v>
      </c>
    </row>
    <row r="3994" spans="1:9" x14ac:dyDescent="0.25">
      <c r="A3994" s="3">
        <f>回测!A3994</f>
        <v>45476</v>
      </c>
      <c r="B3994">
        <f>回测!F3994</f>
        <v>155385.30790478751</v>
      </c>
      <c r="C3994" t="str">
        <f>回测!K3994</f>
        <v>否</v>
      </c>
      <c r="D3994">
        <f>COUNTIF($C$2:C3994,"是")</f>
        <v>47</v>
      </c>
      <c r="E3994">
        <f>IF(COUNTA(F$2:F3994)&lt;2,0,AVERAGE(F$2:F3994)/_xlfn.STDEV.P(F$2:F3994)*SQRT(252))</f>
        <v>0.5465621415545634</v>
      </c>
      <c r="F3994">
        <f t="shared" si="188"/>
        <v>1.5895318505361189E-3</v>
      </c>
      <c r="G3994" s="4">
        <f>MAX($B$2:$B3994)</f>
        <v>158695.28956011531</v>
      </c>
      <c r="H3994" s="5">
        <f t="shared" si="186"/>
        <v>2.0857466308563333E-2</v>
      </c>
      <c r="I3994" s="5">
        <f t="shared" si="187"/>
        <v>0.12754234227413352</v>
      </c>
    </row>
    <row r="3995" spans="1:9" x14ac:dyDescent="0.25">
      <c r="A3995" s="3">
        <f>回测!A3995</f>
        <v>45477</v>
      </c>
      <c r="B3995">
        <f>回测!F3995</f>
        <v>155388.51312914479</v>
      </c>
      <c r="C3995" t="str">
        <f>回测!K3995</f>
        <v>否</v>
      </c>
      <c r="D3995">
        <f>COUNTIF($C$2:C3995,"是")</f>
        <v>47</v>
      </c>
      <c r="E3995">
        <f>IF(COUNTA(F$2:F3995)&lt;2,0,AVERAGE(F$2:F3995)/_xlfn.STDEV.P(F$2:F3995)*SQRT(252))</f>
        <v>0.54651796518452178</v>
      </c>
      <c r="F3995">
        <f t="shared" si="188"/>
        <v>2.0627589573996019E-5</v>
      </c>
      <c r="G3995" s="4">
        <f>MAX($B$2:$B3995)</f>
        <v>158695.28956011531</v>
      </c>
      <c r="H3995" s="5">
        <f t="shared" si="186"/>
        <v>2.0837268958243893E-2</v>
      </c>
      <c r="I3995" s="5">
        <f t="shared" si="187"/>
        <v>0.12754234227413352</v>
      </c>
    </row>
    <row r="3996" spans="1:9" x14ac:dyDescent="0.25">
      <c r="A3996" s="3">
        <f>回测!A3996</f>
        <v>45478</v>
      </c>
      <c r="B3996">
        <f>回测!F3996</f>
        <v>155291.6194666099</v>
      </c>
      <c r="C3996" t="str">
        <f>回测!K3996</f>
        <v>否</v>
      </c>
      <c r="D3996">
        <f>COUNTIF($C$2:C3996,"是")</f>
        <v>47</v>
      </c>
      <c r="E3996">
        <f>IF(COUNTA(F$2:F3996)&lt;2,0,AVERAGE(F$2:F3996)/_xlfn.STDEV.P(F$2:F3996)*SQRT(252))</f>
        <v>0.54571108663020185</v>
      </c>
      <c r="F3996">
        <f t="shared" si="188"/>
        <v>-6.2355743409658881E-4</v>
      </c>
      <c r="G3996" s="4">
        <f>MAX($B$2:$B3996)</f>
        <v>158695.28956011531</v>
      </c>
      <c r="H3996" s="5">
        <f t="shared" si="186"/>
        <v>2.1447833158375285E-2</v>
      </c>
      <c r="I3996" s="5">
        <f t="shared" si="187"/>
        <v>0.12754234227413352</v>
      </c>
    </row>
    <row r="3997" spans="1:9" x14ac:dyDescent="0.25">
      <c r="A3997" s="3">
        <f>回测!A3997</f>
        <v>45479</v>
      </c>
      <c r="B3997">
        <f>回测!F3997</f>
        <v>155291.6194666099</v>
      </c>
      <c r="C3997" t="str">
        <f>回测!K3997</f>
        <v>否</v>
      </c>
      <c r="D3997">
        <f>COUNTIF($C$2:C3997,"是")</f>
        <v>47</v>
      </c>
      <c r="E3997">
        <f>IF(COUNTA(F$2:F3997)&lt;2,0,AVERAGE(F$2:F3997)/_xlfn.STDEV.P(F$2:F3997)*SQRT(252))</f>
        <v>0.54564270239329782</v>
      </c>
      <c r="F3997">
        <f t="shared" si="188"/>
        <v>0</v>
      </c>
      <c r="G3997" s="4">
        <f>MAX($B$2:$B3997)</f>
        <v>158695.28956011531</v>
      </c>
      <c r="H3997" s="5">
        <f t="shared" si="186"/>
        <v>2.1447833158375285E-2</v>
      </c>
      <c r="I3997" s="5">
        <f t="shared" si="187"/>
        <v>0.12754234227413352</v>
      </c>
    </row>
    <row r="3998" spans="1:9" x14ac:dyDescent="0.25">
      <c r="A3998" s="3">
        <f>回测!A3998</f>
        <v>45480</v>
      </c>
      <c r="B3998">
        <f>回测!F3998</f>
        <v>155291.6194666099</v>
      </c>
      <c r="C3998" t="str">
        <f>回测!K3998</f>
        <v>否</v>
      </c>
      <c r="D3998">
        <f>COUNTIF($C$2:C3998,"是")</f>
        <v>47</v>
      </c>
      <c r="E3998">
        <f>IF(COUNTA(F$2:F3998)&lt;2,0,AVERAGE(F$2:F3998)/_xlfn.STDEV.P(F$2:F3998)*SQRT(252))</f>
        <v>0.54557434385808246</v>
      </c>
      <c r="F3998">
        <f t="shared" si="188"/>
        <v>0</v>
      </c>
      <c r="G3998" s="4">
        <f>MAX($B$2:$B3998)</f>
        <v>158695.28956011531</v>
      </c>
      <c r="H3998" s="5">
        <f t="shared" si="186"/>
        <v>2.1447833158375285E-2</v>
      </c>
      <c r="I3998" s="5">
        <f t="shared" si="187"/>
        <v>0.12754234227413352</v>
      </c>
    </row>
    <row r="3999" spans="1:9" x14ac:dyDescent="0.25">
      <c r="A3999" s="3">
        <f>回测!A3999</f>
        <v>45481</v>
      </c>
      <c r="B3999">
        <f>回测!F3999</f>
        <v>154976.31251613237</v>
      </c>
      <c r="C3999" t="str">
        <f>回测!K3999</f>
        <v>否</v>
      </c>
      <c r="D3999">
        <f>COUNTIF($C$2:C3999,"是")</f>
        <v>47</v>
      </c>
      <c r="E3999">
        <f>IF(COUNTA(F$2:F3999)&lt;2,0,AVERAGE(F$2:F3999)/_xlfn.STDEV.P(F$2:F3999)*SQRT(252))</f>
        <v>0.54308560936180161</v>
      </c>
      <c r="F3999">
        <f t="shared" si="188"/>
        <v>-2.0304183288224475E-3</v>
      </c>
      <c r="G3999" s="4">
        <f>MAX($B$2:$B3999)</f>
        <v>158695.28956011531</v>
      </c>
      <c r="H3999" s="5">
        <f t="shared" si="186"/>
        <v>2.3434703413639513E-2</v>
      </c>
      <c r="I3999" s="5">
        <f t="shared" si="187"/>
        <v>0.12754234227413352</v>
      </c>
    </row>
    <row r="4000" spans="1:9" x14ac:dyDescent="0.25">
      <c r="A4000" s="3">
        <f>回测!A4000</f>
        <v>45482</v>
      </c>
      <c r="B4000">
        <f>回测!F4000</f>
        <v>155259.83620512878</v>
      </c>
      <c r="C4000" t="str">
        <f>回测!K4000</f>
        <v>否</v>
      </c>
      <c r="D4000">
        <f>COUNTIF($C$2:C4000,"是")</f>
        <v>47</v>
      </c>
      <c r="E4000">
        <f>IF(COUNTA(F$2:F4000)&lt;2,0,AVERAGE(F$2:F4000)/_xlfn.STDEV.P(F$2:F4000)*SQRT(252))</f>
        <v>0.54515576899294227</v>
      </c>
      <c r="F4000">
        <f t="shared" si="188"/>
        <v>1.8294646736216613E-3</v>
      </c>
      <c r="G4000" s="4">
        <f>MAX($B$2:$B4000)</f>
        <v>158695.28956011531</v>
      </c>
      <c r="H4000" s="5">
        <f t="shared" si="186"/>
        <v>2.1648111702049944E-2</v>
      </c>
      <c r="I4000" s="5">
        <f t="shared" si="187"/>
        <v>0.12754234227413352</v>
      </c>
    </row>
    <row r="4001" spans="1:9" x14ac:dyDescent="0.25">
      <c r="A4001" s="3">
        <f>回测!A4001</f>
        <v>45483</v>
      </c>
      <c r="B4001">
        <f>回测!F4001</f>
        <v>155457.14342958064</v>
      </c>
      <c r="C4001" t="str">
        <f>回测!K4001</f>
        <v>否</v>
      </c>
      <c r="D4001">
        <f>COUNTIF($C$2:C4001,"是")</f>
        <v>47</v>
      </c>
      <c r="E4001">
        <f>IF(COUNTA(F$2:F4001)&lt;2,0,AVERAGE(F$2:F4001)/_xlfn.STDEV.P(F$2:F4001)*SQRT(252))</f>
        <v>0.54657678882179028</v>
      </c>
      <c r="F4001">
        <f t="shared" si="188"/>
        <v>1.2708194809065709E-3</v>
      </c>
      <c r="G4001" s="4">
        <f>MAX($B$2:$B4001)</f>
        <v>158695.28956011531</v>
      </c>
      <c r="H4001" s="5">
        <f t="shared" si="186"/>
        <v>2.0404803063219012E-2</v>
      </c>
      <c r="I4001" s="5">
        <f t="shared" si="187"/>
        <v>0.12754234227413352</v>
      </c>
    </row>
    <row r="4002" spans="1:9" x14ac:dyDescent="0.25">
      <c r="A4002" s="3">
        <f>回测!A4002</f>
        <v>45484</v>
      </c>
      <c r="B4002">
        <f>回测!F4002</f>
        <v>156104.1136515231</v>
      </c>
      <c r="C4002" t="str">
        <f>回测!K4002</f>
        <v>否</v>
      </c>
      <c r="D4002">
        <f>COUNTIF($C$2:C4002,"是")</f>
        <v>47</v>
      </c>
      <c r="E4002">
        <f>IF(COUNTA(F$2:F4002)&lt;2,0,AVERAGE(F$2:F4002)/_xlfn.STDEV.P(F$2:F4002)*SQRT(252))</f>
        <v>0.55131156844100304</v>
      </c>
      <c r="F4002">
        <f t="shared" si="188"/>
        <v>4.1617271980527448E-3</v>
      </c>
      <c r="G4002" s="4">
        <f>MAX($B$2:$B4002)</f>
        <v>158695.28956011531</v>
      </c>
      <c r="H4002" s="5">
        <f t="shared" si="186"/>
        <v>1.6327995089045477E-2</v>
      </c>
      <c r="I4002" s="5">
        <f t="shared" si="187"/>
        <v>0.12754234227413352</v>
      </c>
    </row>
    <row r="4003" spans="1:9" x14ac:dyDescent="0.25">
      <c r="A4003" s="3">
        <f>回测!A4003</f>
        <v>45485</v>
      </c>
      <c r="B4003">
        <f>回测!F4003</f>
        <v>156460.25571648421</v>
      </c>
      <c r="C4003" t="str">
        <f>回测!K4003</f>
        <v>否</v>
      </c>
      <c r="D4003">
        <f>COUNTIF($C$2:C4003,"是")</f>
        <v>47</v>
      </c>
      <c r="E4003">
        <f>IF(COUNTA(F$2:F4003)&lt;2,0,AVERAGE(F$2:F4003)/_xlfn.STDEV.P(F$2:F4003)*SQRT(252))</f>
        <v>0.55390078920293495</v>
      </c>
      <c r="F4003">
        <f t="shared" si="188"/>
        <v>2.2814393332140082E-3</v>
      </c>
      <c r="G4003" s="4">
        <f>MAX($B$2:$B4003)</f>
        <v>158695.28956011531</v>
      </c>
      <c r="H4003" s="5">
        <f t="shared" si="186"/>
        <v>1.4083807086060052E-2</v>
      </c>
      <c r="I4003" s="5">
        <f t="shared" si="187"/>
        <v>0.12754234227413352</v>
      </c>
    </row>
    <row r="4004" spans="1:9" x14ac:dyDescent="0.25">
      <c r="A4004" s="3">
        <f>回测!A4004</f>
        <v>45486</v>
      </c>
      <c r="B4004">
        <f>回测!F4004</f>
        <v>156460.25571648421</v>
      </c>
      <c r="C4004" t="str">
        <f>回测!K4004</f>
        <v>否</v>
      </c>
      <c r="D4004">
        <f>COUNTIF($C$2:C4004,"是")</f>
        <v>47</v>
      </c>
      <c r="E4004">
        <f>IF(COUNTA(F$2:F4004)&lt;2,0,AVERAGE(F$2:F4004)/_xlfn.STDEV.P(F$2:F4004)*SQRT(252))</f>
        <v>0.55383149763918982</v>
      </c>
      <c r="F4004">
        <f t="shared" si="188"/>
        <v>0</v>
      </c>
      <c r="G4004" s="4">
        <f>MAX($B$2:$B4004)</f>
        <v>158695.28956011531</v>
      </c>
      <c r="H4004" s="5">
        <f t="shared" si="186"/>
        <v>1.4083807086060052E-2</v>
      </c>
      <c r="I4004" s="5">
        <f t="shared" si="187"/>
        <v>0.12754234227413352</v>
      </c>
    </row>
    <row r="4005" spans="1:9" x14ac:dyDescent="0.25">
      <c r="A4005" s="3">
        <f>回测!A4005</f>
        <v>45487</v>
      </c>
      <c r="B4005">
        <f>回测!F4005</f>
        <v>156460.25571648421</v>
      </c>
      <c r="C4005" t="str">
        <f>回测!K4005</f>
        <v>否</v>
      </c>
      <c r="D4005">
        <f>COUNTIF($C$2:C4005,"是")</f>
        <v>47</v>
      </c>
      <c r="E4005">
        <f>IF(COUNTA(F$2:F4005)&lt;2,0,AVERAGE(F$2:F4005)/_xlfn.STDEV.P(F$2:F4005)*SQRT(252))</f>
        <v>0.55376223207352926</v>
      </c>
      <c r="F4005">
        <f t="shared" si="188"/>
        <v>0</v>
      </c>
      <c r="G4005" s="4">
        <f>MAX($B$2:$B4005)</f>
        <v>158695.28956011531</v>
      </c>
      <c r="H4005" s="5">
        <f t="shared" si="186"/>
        <v>1.4083807086060052E-2</v>
      </c>
      <c r="I4005" s="5">
        <f t="shared" si="187"/>
        <v>0.12754234227413352</v>
      </c>
    </row>
    <row r="4006" spans="1:9" x14ac:dyDescent="0.25">
      <c r="A4006" s="3">
        <f>回测!A4006</f>
        <v>45488</v>
      </c>
      <c r="B4006">
        <f>回测!F4006</f>
        <v>156521.30471828204</v>
      </c>
      <c r="C4006" t="str">
        <f>回测!K4006</f>
        <v>否</v>
      </c>
      <c r="D4006">
        <f>COUNTIF($C$2:C4006,"是")</f>
        <v>47</v>
      </c>
      <c r="E4006">
        <f>IF(COUNTA(F$2:F4006)&lt;2,0,AVERAGE(F$2:F4006)/_xlfn.STDEV.P(F$2:F4006)*SQRT(252))</f>
        <v>0.55415192314201978</v>
      </c>
      <c r="F4006">
        <f t="shared" si="188"/>
        <v>3.9018855950523346E-4</v>
      </c>
      <c r="G4006" s="4">
        <f>MAX($B$2:$B4006)</f>
        <v>158695.28956011531</v>
      </c>
      <c r="H4006" s="5">
        <f t="shared" si="186"/>
        <v>1.3699113866954105E-2</v>
      </c>
      <c r="I4006" s="5">
        <f t="shared" si="187"/>
        <v>0.12754234227413352</v>
      </c>
    </row>
    <row r="4007" spans="1:9" x14ac:dyDescent="0.25">
      <c r="A4007" s="3">
        <f>回测!A4007</f>
        <v>45489</v>
      </c>
      <c r="B4007">
        <f>回测!F4007</f>
        <v>157257.36738707687</v>
      </c>
      <c r="C4007" t="str">
        <f>回测!K4007</f>
        <v>否</v>
      </c>
      <c r="D4007">
        <f>COUNTIF($C$2:C4007,"是")</f>
        <v>47</v>
      </c>
      <c r="E4007">
        <f>IF(COUNTA(F$2:F4007)&lt;2,0,AVERAGE(F$2:F4007)/_xlfn.STDEV.P(F$2:F4007)*SQRT(252))</f>
        <v>0.55948819357694213</v>
      </c>
      <c r="F4007">
        <f t="shared" si="188"/>
        <v>4.7026356579358275E-3</v>
      </c>
      <c r="G4007" s="4">
        <f>MAX($B$2:$B4007)</f>
        <v>158695.28956011531</v>
      </c>
      <c r="H4007" s="5">
        <f t="shared" si="186"/>
        <v>9.0609001503711983E-3</v>
      </c>
      <c r="I4007" s="5">
        <f t="shared" si="187"/>
        <v>0.12754234227413352</v>
      </c>
    </row>
    <row r="4008" spans="1:9" x14ac:dyDescent="0.25">
      <c r="A4008" s="3">
        <f>回测!A4008</f>
        <v>45490</v>
      </c>
      <c r="B4008">
        <f>回测!F4008</f>
        <v>157846.10321335422</v>
      </c>
      <c r="C4008" t="str">
        <f>回测!K4008</f>
        <v>否</v>
      </c>
      <c r="D4008">
        <f>COUNTIF($C$2:C4008,"是")</f>
        <v>47</v>
      </c>
      <c r="E4008">
        <f>IF(COUNTA(F$2:F4008)&lt;2,0,AVERAGE(F$2:F4008)/_xlfn.STDEV.P(F$2:F4008)*SQRT(252))</f>
        <v>0.56374163202955185</v>
      </c>
      <c r="F4008">
        <f t="shared" si="188"/>
        <v>3.7437726197477872E-3</v>
      </c>
      <c r="G4008" s="4">
        <f>MAX($B$2:$B4008)</f>
        <v>158695.28956011531</v>
      </c>
      <c r="H4008" s="5">
        <f t="shared" si="186"/>
        <v>5.3510494805166786E-3</v>
      </c>
      <c r="I4008" s="5">
        <f t="shared" si="187"/>
        <v>0.12754234227413352</v>
      </c>
    </row>
    <row r="4009" spans="1:9" x14ac:dyDescent="0.25">
      <c r="A4009" s="3">
        <f>回测!A4009</f>
        <v>45491</v>
      </c>
      <c r="B4009">
        <f>回测!F4009</f>
        <v>158040.54582629251</v>
      </c>
      <c r="C4009" t="str">
        <f>回测!K4009</f>
        <v>否</v>
      </c>
      <c r="D4009">
        <f>COUNTIF($C$2:C4009,"是")</f>
        <v>47</v>
      </c>
      <c r="E4009">
        <f>IF(COUNTA(F$2:F4009)&lt;2,0,AVERAGE(F$2:F4009)/_xlfn.STDEV.P(F$2:F4009)*SQRT(252))</f>
        <v>0.56511254500020913</v>
      </c>
      <c r="F4009">
        <f t="shared" si="188"/>
        <v>1.2318493075211823E-3</v>
      </c>
      <c r="G4009" s="4">
        <f>MAX($B$2:$B4009)</f>
        <v>158695.28956011531</v>
      </c>
      <c r="H4009" s="5">
        <f t="shared" si="186"/>
        <v>4.1257918595924981E-3</v>
      </c>
      <c r="I4009" s="5">
        <f t="shared" si="187"/>
        <v>0.12754234227413352</v>
      </c>
    </row>
    <row r="4010" spans="1:9" x14ac:dyDescent="0.25">
      <c r="A4010" s="3">
        <f>回测!A4010</f>
        <v>45492</v>
      </c>
      <c r="B4010">
        <f>回测!F4010</f>
        <v>157223.42703676401</v>
      </c>
      <c r="C4010" t="str">
        <f>回测!K4010</f>
        <v>否</v>
      </c>
      <c r="D4010">
        <f>COUNTIF($C$2:C4010,"是")</f>
        <v>47</v>
      </c>
      <c r="E4010">
        <f>IF(COUNTA(F$2:F4010)&lt;2,0,AVERAGE(F$2:F4010)/_xlfn.STDEV.P(F$2:F4010)*SQRT(252))</f>
        <v>0.55878941676142313</v>
      </c>
      <c r="F4010">
        <f t="shared" si="188"/>
        <v>-5.1703111075471764E-3</v>
      </c>
      <c r="G4010" s="4">
        <f>MAX($B$2:$B4010)</f>
        <v>158695.28956011531</v>
      </c>
      <c r="H4010" s="5">
        <f t="shared" si="186"/>
        <v>9.2747713396605924E-3</v>
      </c>
      <c r="I4010" s="5">
        <f t="shared" si="187"/>
        <v>0.12754234227413352</v>
      </c>
    </row>
    <row r="4011" spans="1:9" x14ac:dyDescent="0.25">
      <c r="A4011" s="3">
        <f>回测!A4011</f>
        <v>45493</v>
      </c>
      <c r="B4011">
        <f>回测!F4011</f>
        <v>157223.42703676401</v>
      </c>
      <c r="C4011" t="str">
        <f>回测!K4011</f>
        <v>否</v>
      </c>
      <c r="D4011">
        <f>COUNTIF($C$2:C4011,"是")</f>
        <v>47</v>
      </c>
      <c r="E4011">
        <f>IF(COUNTA(F$2:F4011)&lt;2,0,AVERAGE(F$2:F4011)/_xlfn.STDEV.P(F$2:F4011)*SQRT(252))</f>
        <v>0.55871963420222315</v>
      </c>
      <c r="F4011">
        <f t="shared" si="188"/>
        <v>0</v>
      </c>
      <c r="G4011" s="4">
        <f>MAX($B$2:$B4011)</f>
        <v>158695.28956011531</v>
      </c>
      <c r="H4011" s="5">
        <f t="shared" si="186"/>
        <v>9.2747713396605924E-3</v>
      </c>
      <c r="I4011" s="5">
        <f t="shared" si="187"/>
        <v>0.12754234227413352</v>
      </c>
    </row>
    <row r="4012" spans="1:9" x14ac:dyDescent="0.25">
      <c r="A4012" s="3">
        <f>回测!A4012</f>
        <v>45494</v>
      </c>
      <c r="B4012">
        <f>回测!F4012</f>
        <v>157223.42703676401</v>
      </c>
      <c r="C4012" t="str">
        <f>回测!K4012</f>
        <v>否</v>
      </c>
      <c r="D4012">
        <f>COUNTIF($C$2:C4012,"是")</f>
        <v>47</v>
      </c>
      <c r="E4012">
        <f>IF(COUNTA(F$2:F4012)&lt;2,0,AVERAGE(F$2:F4012)/_xlfn.STDEV.P(F$2:F4012)*SQRT(252))</f>
        <v>0.55864987778018416</v>
      </c>
      <c r="F4012">
        <f t="shared" si="188"/>
        <v>0</v>
      </c>
      <c r="G4012" s="4">
        <f>MAX($B$2:$B4012)</f>
        <v>158695.28956011531</v>
      </c>
      <c r="H4012" s="5">
        <f t="shared" si="186"/>
        <v>9.2747713396605924E-3</v>
      </c>
      <c r="I4012" s="5">
        <f t="shared" si="187"/>
        <v>0.12754234227413352</v>
      </c>
    </row>
    <row r="4013" spans="1:9" x14ac:dyDescent="0.25">
      <c r="A4013" s="3">
        <f>回测!A4013</f>
        <v>45495</v>
      </c>
      <c r="B4013">
        <f>回测!F4013</f>
        <v>156958.73114906737</v>
      </c>
      <c r="C4013" t="str">
        <f>回测!K4013</f>
        <v>否</v>
      </c>
      <c r="D4013">
        <f>COUNTIF($C$2:C4013,"是")</f>
        <v>47</v>
      </c>
      <c r="E4013">
        <f>IF(COUNTA(F$2:F4013)&lt;2,0,AVERAGE(F$2:F4013)/_xlfn.STDEV.P(F$2:F4013)*SQRT(252))</f>
        <v>0.55658171832931758</v>
      </c>
      <c r="F4013">
        <f t="shared" si="188"/>
        <v>-1.6835651829084641E-3</v>
      </c>
      <c r="G4013" s="4">
        <f>MAX($B$2:$B4013)</f>
        <v>158695.28956011531</v>
      </c>
      <c r="H4013" s="5">
        <f t="shared" si="186"/>
        <v>1.0942721840462188E-2</v>
      </c>
      <c r="I4013" s="5">
        <f t="shared" si="187"/>
        <v>0.12754234227413352</v>
      </c>
    </row>
    <row r="4014" spans="1:9" x14ac:dyDescent="0.25">
      <c r="A4014" s="3">
        <f>回测!A4014</f>
        <v>45496</v>
      </c>
      <c r="B4014">
        <f>回测!F4014</f>
        <v>156040.44522549841</v>
      </c>
      <c r="C4014" t="str">
        <f>回测!K4014</f>
        <v>否</v>
      </c>
      <c r="D4014">
        <f>COUNTIF($C$2:C4014,"是")</f>
        <v>47</v>
      </c>
      <c r="E4014">
        <f>IF(COUNTA(F$2:F4014)&lt;2,0,AVERAGE(F$2:F4014)/_xlfn.STDEV.P(F$2:F4014)*SQRT(252))</f>
        <v>0.54942247415417789</v>
      </c>
      <c r="F4014">
        <f t="shared" si="188"/>
        <v>-5.8504927814232444E-3</v>
      </c>
      <c r="G4014" s="4">
        <f>MAX($B$2:$B4014)</f>
        <v>158695.28956011531</v>
      </c>
      <c r="H4014" s="5">
        <f t="shared" si="186"/>
        <v>1.6729194306748685E-2</v>
      </c>
      <c r="I4014" s="5">
        <f t="shared" si="187"/>
        <v>0.12754234227413352</v>
      </c>
    </row>
    <row r="4015" spans="1:9" x14ac:dyDescent="0.25">
      <c r="A4015" s="3">
        <f>回测!A4015</f>
        <v>45497</v>
      </c>
      <c r="B4015">
        <f>回测!F4015</f>
        <v>156327.72865665221</v>
      </c>
      <c r="C4015" t="str">
        <f>回测!K4015</f>
        <v>否</v>
      </c>
      <c r="D4015">
        <f>COUNTIF($C$2:C4015,"是")</f>
        <v>47</v>
      </c>
      <c r="E4015">
        <f>IF(COUNTA(F$2:F4015)&lt;2,0,AVERAGE(F$2:F4015)/_xlfn.STDEV.P(F$2:F4015)*SQRT(252))</f>
        <v>0.55149832128863074</v>
      </c>
      <c r="F4015">
        <f t="shared" si="188"/>
        <v>1.8410831290480711E-3</v>
      </c>
      <c r="G4015" s="4">
        <f>MAX($B$2:$B4015)</f>
        <v>158695.28956011531</v>
      </c>
      <c r="H4015" s="5">
        <f t="shared" si="186"/>
        <v>1.4918911015101344E-2</v>
      </c>
      <c r="I4015" s="5">
        <f t="shared" si="187"/>
        <v>0.12754234227413352</v>
      </c>
    </row>
    <row r="4016" spans="1:9" x14ac:dyDescent="0.25">
      <c r="A4016" s="3">
        <f>回测!A4016</f>
        <v>45498</v>
      </c>
      <c r="B4016">
        <f>回测!F4016</f>
        <v>155095.15804773435</v>
      </c>
      <c r="C4016" t="str">
        <f>回测!K4016</f>
        <v>否</v>
      </c>
      <c r="D4016">
        <f>COUNTIF($C$2:C4016,"是")</f>
        <v>47</v>
      </c>
      <c r="E4016">
        <f>IF(COUNTA(F$2:F4016)&lt;2,0,AVERAGE(F$2:F4016)/_xlfn.STDEV.P(F$2:F4016)*SQRT(252))</f>
        <v>0.54179012073391775</v>
      </c>
      <c r="F4016">
        <f t="shared" si="188"/>
        <v>-7.8845296321358171E-3</v>
      </c>
      <c r="G4016" s="4">
        <f>MAX($B$2:$B4016)</f>
        <v>158695.28956011531</v>
      </c>
      <c r="H4016" s="5">
        <f t="shared" si="186"/>
        <v>2.2685812051259413E-2</v>
      </c>
      <c r="I4016" s="5">
        <f t="shared" si="187"/>
        <v>0.12754234227413352</v>
      </c>
    </row>
    <row r="4017" spans="1:9" x14ac:dyDescent="0.25">
      <c r="A4017" s="3">
        <f>回测!A4017</f>
        <v>45499</v>
      </c>
      <c r="B4017">
        <f>回测!F4017</f>
        <v>155447.64265919875</v>
      </c>
      <c r="C4017" t="str">
        <f>回测!K4017</f>
        <v>否</v>
      </c>
      <c r="D4017">
        <f>COUNTIF($C$2:C4017,"是")</f>
        <v>47</v>
      </c>
      <c r="E4017">
        <f>IF(COUNTA(F$2:F4017)&lt;2,0,AVERAGE(F$2:F4017)/_xlfn.STDEV.P(F$2:F4017)*SQRT(252))</f>
        <v>0.54436147317923278</v>
      </c>
      <c r="F4017">
        <f t="shared" si="188"/>
        <v>2.2726990055739194E-3</v>
      </c>
      <c r="G4017" s="4">
        <f>MAX($B$2:$B4017)</f>
        <v>158695.28956011531</v>
      </c>
      <c r="H4017" s="5">
        <f t="shared" si="186"/>
        <v>2.0464671068175067E-2</v>
      </c>
      <c r="I4017" s="5">
        <f t="shared" si="187"/>
        <v>0.12754234227413352</v>
      </c>
    </row>
    <row r="4018" spans="1:9" x14ac:dyDescent="0.25">
      <c r="A4018" s="3">
        <f>回测!A4018</f>
        <v>45500</v>
      </c>
      <c r="B4018">
        <f>回测!F4018</f>
        <v>155447.64265919875</v>
      </c>
      <c r="C4018" t="str">
        <f>回测!K4018</f>
        <v>否</v>
      </c>
      <c r="D4018">
        <f>COUNTIF($C$2:C4018,"是")</f>
        <v>47</v>
      </c>
      <c r="E4018">
        <f>IF(COUNTA(F$2:F4018)&lt;2,0,AVERAGE(F$2:F4018)/_xlfn.STDEV.P(F$2:F4018)*SQRT(252))</f>
        <v>0.54429361518559449</v>
      </c>
      <c r="F4018">
        <f t="shared" si="188"/>
        <v>0</v>
      </c>
      <c r="G4018" s="4">
        <f>MAX($B$2:$B4018)</f>
        <v>158695.28956011531</v>
      </c>
      <c r="H4018" s="5">
        <f t="shared" si="186"/>
        <v>2.0464671068175067E-2</v>
      </c>
      <c r="I4018" s="5">
        <f t="shared" si="187"/>
        <v>0.12754234227413352</v>
      </c>
    </row>
    <row r="4019" spans="1:9" x14ac:dyDescent="0.25">
      <c r="A4019" s="3">
        <f>回测!A4019</f>
        <v>45501</v>
      </c>
      <c r="B4019">
        <f>回测!F4019</f>
        <v>155447.64265919875</v>
      </c>
      <c r="C4019" t="str">
        <f>回测!K4019</f>
        <v>否</v>
      </c>
      <c r="D4019">
        <f>COUNTIF($C$2:C4019,"是")</f>
        <v>47</v>
      </c>
      <c r="E4019">
        <f>IF(COUNTA(F$2:F4019)&lt;2,0,AVERAGE(F$2:F4019)/_xlfn.STDEV.P(F$2:F4019)*SQRT(252))</f>
        <v>0.54422578256237553</v>
      </c>
      <c r="F4019">
        <f t="shared" si="188"/>
        <v>0</v>
      </c>
      <c r="G4019" s="4">
        <f>MAX($B$2:$B4019)</f>
        <v>158695.28956011531</v>
      </c>
      <c r="H4019" s="5">
        <f t="shared" si="186"/>
        <v>2.0464671068175067E-2</v>
      </c>
      <c r="I4019" s="5">
        <f t="shared" si="187"/>
        <v>0.12754234227413352</v>
      </c>
    </row>
    <row r="4020" spans="1:9" x14ac:dyDescent="0.25">
      <c r="A4020" s="3">
        <f>回测!A4020</f>
        <v>45502</v>
      </c>
      <c r="B4020">
        <f>回测!F4020</f>
        <v>155493.37263309438</v>
      </c>
      <c r="C4020" t="str">
        <f>回测!K4020</f>
        <v>否</v>
      </c>
      <c r="D4020">
        <f>COUNTIF($C$2:C4020,"是")</f>
        <v>47</v>
      </c>
      <c r="E4020">
        <f>IF(COUNTA(F$2:F4020)&lt;2,0,AVERAGE(F$2:F4020)/_xlfn.STDEV.P(F$2:F4020)*SQRT(252))</f>
        <v>0.54450288926446422</v>
      </c>
      <c r="F4020">
        <f t="shared" si="188"/>
        <v>2.9418248558377158E-4</v>
      </c>
      <c r="G4020" s="4">
        <f>MAX($B$2:$B4020)</f>
        <v>158695.28956011531</v>
      </c>
      <c r="H4020" s="5">
        <f t="shared" si="186"/>
        <v>2.01765089303928E-2</v>
      </c>
      <c r="I4020" s="5">
        <f t="shared" si="187"/>
        <v>0.12754234227413352</v>
      </c>
    </row>
    <row r="4021" spans="1:9" x14ac:dyDescent="0.25">
      <c r="A4021" s="3">
        <f>回测!A4021</f>
        <v>45503</v>
      </c>
      <c r="B4021">
        <f>回测!F4021</f>
        <v>155303.07221384413</v>
      </c>
      <c r="C4021" t="str">
        <f>回测!K4021</f>
        <v>否</v>
      </c>
      <c r="D4021">
        <f>COUNTIF($C$2:C4021,"是")</f>
        <v>47</v>
      </c>
      <c r="E4021">
        <f>IF(COUNTA(F$2:F4021)&lt;2,0,AVERAGE(F$2:F4021)/_xlfn.STDEV.P(F$2:F4021)*SQRT(252))</f>
        <v>0.54298928130158752</v>
      </c>
      <c r="F4021">
        <f t="shared" si="188"/>
        <v>-1.22384906846984E-3</v>
      </c>
      <c r="G4021" s="4">
        <f>MAX($B$2:$B4021)</f>
        <v>158695.28956011531</v>
      </c>
      <c r="H4021" s="5">
        <f t="shared" si="186"/>
        <v>2.1375664997203225E-2</v>
      </c>
      <c r="I4021" s="5">
        <f t="shared" si="187"/>
        <v>0.12754234227413352</v>
      </c>
    </row>
    <row r="4022" spans="1:9" x14ac:dyDescent="0.25">
      <c r="A4022" s="3">
        <f>回测!A4022</f>
        <v>45504</v>
      </c>
      <c r="B4022">
        <f>回测!F4022</f>
        <v>156474.6769875426</v>
      </c>
      <c r="C4022" t="str">
        <f>回测!K4022</f>
        <v>否</v>
      </c>
      <c r="D4022">
        <f>COUNTIF($C$2:C4022,"是")</f>
        <v>47</v>
      </c>
      <c r="E4022">
        <f>IF(COUNTA(F$2:F4022)&lt;2,0,AVERAGE(F$2:F4022)/_xlfn.STDEV.P(F$2:F4022)*SQRT(252))</f>
        <v>0.55143363575992799</v>
      </c>
      <c r="F4022">
        <f t="shared" si="188"/>
        <v>7.5439896777136362E-3</v>
      </c>
      <c r="G4022" s="4">
        <f>MAX($B$2:$B4022)</f>
        <v>158695.28956011531</v>
      </c>
      <c r="H4022" s="5">
        <f t="shared" si="186"/>
        <v>1.3992933115582695E-2</v>
      </c>
      <c r="I4022" s="5">
        <f t="shared" si="187"/>
        <v>0.12754234227413352</v>
      </c>
    </row>
    <row r="4023" spans="1:9" x14ac:dyDescent="0.25">
      <c r="A4023" s="3">
        <f>回测!A4023</f>
        <v>45505</v>
      </c>
      <c r="B4023">
        <f>回测!F4023</f>
        <v>156596.1080187842</v>
      </c>
      <c r="C4023" t="str">
        <f>回测!K4023</f>
        <v>否</v>
      </c>
      <c r="D4023">
        <f>COUNTIF($C$2:C4023,"是")</f>
        <v>47</v>
      </c>
      <c r="E4023">
        <f>IF(COUNTA(F$2:F4023)&lt;2,0,AVERAGE(F$2:F4023)/_xlfn.STDEV.P(F$2:F4023)*SQRT(252))</f>
        <v>0.5522716918729097</v>
      </c>
      <c r="F4023">
        <f t="shared" si="188"/>
        <v>7.7604270275166698E-4</v>
      </c>
      <c r="G4023" s="4">
        <f>MAX($B$2:$B4023)</f>
        <v>158695.28956011531</v>
      </c>
      <c r="H4023" s="5">
        <f t="shared" si="186"/>
        <v>1.3227749526465438E-2</v>
      </c>
      <c r="I4023" s="5">
        <f t="shared" si="187"/>
        <v>0.12754234227413352</v>
      </c>
    </row>
    <row r="4024" spans="1:9" x14ac:dyDescent="0.25">
      <c r="A4024" s="3">
        <f>回测!A4024</f>
        <v>45506</v>
      </c>
      <c r="B4024">
        <f>回测!F4024</f>
        <v>156449.8181515359</v>
      </c>
      <c r="C4024" t="str">
        <f>回测!K4024</f>
        <v>否</v>
      </c>
      <c r="D4024">
        <f>COUNTIF($C$2:C4024,"是")</f>
        <v>47</v>
      </c>
      <c r="E4024">
        <f>IF(COUNTA(F$2:F4024)&lt;2,0,AVERAGE(F$2:F4024)/_xlfn.STDEV.P(F$2:F4024)*SQRT(252))</f>
        <v>0.55110195685878061</v>
      </c>
      <c r="F4024">
        <f t="shared" si="188"/>
        <v>-9.3418584343585298E-4</v>
      </c>
      <c r="G4024" s="4">
        <f>MAX($B$2:$B4024)</f>
        <v>158695.28956011531</v>
      </c>
      <c r="H4024" s="5">
        <f t="shared" si="186"/>
        <v>1.4149578193553114E-2</v>
      </c>
      <c r="I4024" s="5">
        <f t="shared" si="187"/>
        <v>0.12754234227413352</v>
      </c>
    </row>
    <row r="4025" spans="1:9" x14ac:dyDescent="0.25">
      <c r="A4025" s="3">
        <f>回测!A4025</f>
        <v>45507</v>
      </c>
      <c r="B4025">
        <f>回测!F4025</f>
        <v>156449.8181515359</v>
      </c>
      <c r="C4025" t="str">
        <f>回测!K4025</f>
        <v>否</v>
      </c>
      <c r="D4025">
        <f>COUNTIF($C$2:C4025,"是")</f>
        <v>47</v>
      </c>
      <c r="E4025">
        <f>IF(COUNTA(F$2:F4025)&lt;2,0,AVERAGE(F$2:F4025)/_xlfn.STDEV.P(F$2:F4025)*SQRT(252))</f>
        <v>0.55103337615781978</v>
      </c>
      <c r="F4025">
        <f t="shared" si="188"/>
        <v>0</v>
      </c>
      <c r="G4025" s="4">
        <f>MAX($B$2:$B4025)</f>
        <v>158695.28956011531</v>
      </c>
      <c r="H4025" s="5">
        <f t="shared" si="186"/>
        <v>1.4149578193553114E-2</v>
      </c>
      <c r="I4025" s="5">
        <f t="shared" si="187"/>
        <v>0.12754234227413352</v>
      </c>
    </row>
    <row r="4026" spans="1:9" x14ac:dyDescent="0.25">
      <c r="A4026" s="3">
        <f>回测!A4026</f>
        <v>45508</v>
      </c>
      <c r="B4026">
        <f>回测!F4026</f>
        <v>156449.8181515359</v>
      </c>
      <c r="C4026" t="str">
        <f>回测!K4026</f>
        <v>否</v>
      </c>
      <c r="D4026">
        <f>COUNTIF($C$2:C4026,"是")</f>
        <v>47</v>
      </c>
      <c r="E4026">
        <f>IF(COUNTA(F$2:F4026)&lt;2,0,AVERAGE(F$2:F4026)/_xlfn.STDEV.P(F$2:F4026)*SQRT(252))</f>
        <v>0.5509648210536231</v>
      </c>
      <c r="F4026">
        <f t="shared" si="188"/>
        <v>0</v>
      </c>
      <c r="G4026" s="4">
        <f>MAX($B$2:$B4026)</f>
        <v>158695.28956011531</v>
      </c>
      <c r="H4026" s="5">
        <f t="shared" si="186"/>
        <v>1.4149578193553114E-2</v>
      </c>
      <c r="I4026" s="5">
        <f t="shared" si="187"/>
        <v>0.12754234227413352</v>
      </c>
    </row>
    <row r="4027" spans="1:9" x14ac:dyDescent="0.25">
      <c r="A4027" s="3">
        <f>回测!A4027</f>
        <v>45509</v>
      </c>
      <c r="B4027">
        <f>回测!F4027</f>
        <v>155010.16834855048</v>
      </c>
      <c r="C4027" t="str">
        <f>回测!K4027</f>
        <v>否</v>
      </c>
      <c r="D4027">
        <f>COUNTIF($C$2:C4027,"是")</f>
        <v>47</v>
      </c>
      <c r="E4027">
        <f>IF(COUNTA(F$2:F4027)&lt;2,0,AVERAGE(F$2:F4027)/_xlfn.STDEV.P(F$2:F4027)*SQRT(252))</f>
        <v>0.53960750349416953</v>
      </c>
      <c r="F4027">
        <f t="shared" si="188"/>
        <v>-9.2019909003089317E-3</v>
      </c>
      <c r="G4027" s="4">
        <f>MAX($B$2:$B4027)</f>
        <v>158695.28956011531</v>
      </c>
      <c r="H4027" s="5">
        <f t="shared" si="186"/>
        <v>2.3221364804081879E-2</v>
      </c>
      <c r="I4027" s="5">
        <f t="shared" si="187"/>
        <v>0.12754234227413352</v>
      </c>
    </row>
    <row r="4028" spans="1:9" x14ac:dyDescent="0.25">
      <c r="A4028" s="3">
        <f>回测!A4028</f>
        <v>45510</v>
      </c>
      <c r="B4028">
        <f>回测!F4028</f>
        <v>154663.89771593828</v>
      </c>
      <c r="C4028" t="str">
        <f>回测!K4028</f>
        <v>否</v>
      </c>
      <c r="D4028">
        <f>COUNTIF($C$2:C4028,"是")</f>
        <v>47</v>
      </c>
      <c r="E4028">
        <f>IF(COUNTA(F$2:F4028)&lt;2,0,AVERAGE(F$2:F4028)/_xlfn.STDEV.P(F$2:F4028)*SQRT(252))</f>
        <v>0.53689496519016744</v>
      </c>
      <c r="F4028">
        <f t="shared" si="188"/>
        <v>-2.2338575352913725E-3</v>
      </c>
      <c r="G4028" s="4">
        <f>MAX($B$2:$B4028)</f>
        <v>158695.28956011531</v>
      </c>
      <c r="H4028" s="5">
        <f t="shared" si="186"/>
        <v>2.5403349118625851E-2</v>
      </c>
      <c r="I4028" s="5">
        <f t="shared" si="187"/>
        <v>0.12754234227413352</v>
      </c>
    </row>
    <row r="4029" spans="1:9" x14ac:dyDescent="0.25">
      <c r="A4029" s="3">
        <f>回测!A4029</f>
        <v>45511</v>
      </c>
      <c r="B4029">
        <f>回测!F4029</f>
        <v>154828.19082126359</v>
      </c>
      <c r="C4029" t="str">
        <f>回测!K4029</f>
        <v>否</v>
      </c>
      <c r="D4029">
        <f>COUNTIF($C$2:C4029,"是")</f>
        <v>47</v>
      </c>
      <c r="E4029">
        <f>IF(COUNTA(F$2:F4029)&lt;2,0,AVERAGE(F$2:F4029)/_xlfn.STDEV.P(F$2:F4029)*SQRT(252))</f>
        <v>0.53806541057959612</v>
      </c>
      <c r="F4029">
        <f t="shared" si="188"/>
        <v>1.0622589224220658E-3</v>
      </c>
      <c r="G4029" s="4">
        <f>MAX($B$2:$B4029)</f>
        <v>158695.28956011531</v>
      </c>
      <c r="H4029" s="5">
        <f t="shared" si="186"/>
        <v>2.4368075130464573E-2</v>
      </c>
      <c r="I4029" s="5">
        <f t="shared" si="187"/>
        <v>0.12754234227413352</v>
      </c>
    </row>
    <row r="4030" spans="1:9" x14ac:dyDescent="0.25">
      <c r="A4030" s="3">
        <f>回测!A4030</f>
        <v>45512</v>
      </c>
      <c r="B4030">
        <f>回测!F4030</f>
        <v>154815.50862173215</v>
      </c>
      <c r="C4030" t="str">
        <f>回测!K4030</f>
        <v>否</v>
      </c>
      <c r="D4030">
        <f>COUNTIF($C$2:C4030,"是")</f>
        <v>47</v>
      </c>
      <c r="E4030">
        <f>IF(COUNTA(F$2:F4030)&lt;2,0,AVERAGE(F$2:F4030)/_xlfn.STDEV.P(F$2:F4030)*SQRT(252))</f>
        <v>0.53790260039659166</v>
      </c>
      <c r="F4030">
        <f t="shared" si="188"/>
        <v>-8.1911436568327112E-5</v>
      </c>
      <c r="G4030" s="4">
        <f>MAX($B$2:$B4030)</f>
        <v>158695.28956011531</v>
      </c>
      <c r="H4030" s="5">
        <f t="shared" si="186"/>
        <v>2.4447990542992515E-2</v>
      </c>
      <c r="I4030" s="5">
        <f t="shared" si="187"/>
        <v>0.12754234227413352</v>
      </c>
    </row>
    <row r="4031" spans="1:9" x14ac:dyDescent="0.25">
      <c r="A4031" s="3">
        <f>回测!A4031</f>
        <v>45513</v>
      </c>
      <c r="B4031">
        <f>回测!F4031</f>
        <v>154981.60154361118</v>
      </c>
      <c r="C4031" t="str">
        <f>回测!K4031</f>
        <v>否</v>
      </c>
      <c r="D4031">
        <f>COUNTIF($C$2:C4031,"是")</f>
        <v>47</v>
      </c>
      <c r="E4031">
        <f>IF(COUNTA(F$2:F4031)&lt;2,0,AVERAGE(F$2:F4031)/_xlfn.STDEV.P(F$2:F4031)*SQRT(252))</f>
        <v>0.53908488313997016</v>
      </c>
      <c r="F4031">
        <f t="shared" si="188"/>
        <v>1.0728442089407153E-3</v>
      </c>
      <c r="G4031" s="4">
        <f>MAX($B$2:$B4031)</f>
        <v>158695.28956011531</v>
      </c>
      <c r="H4031" s="5">
        <f t="shared" si="186"/>
        <v>2.3401375219126219E-2</v>
      </c>
      <c r="I4031" s="5">
        <f t="shared" si="187"/>
        <v>0.12754234227413352</v>
      </c>
    </row>
    <row r="4032" spans="1:9" x14ac:dyDescent="0.25">
      <c r="A4032" s="3">
        <f>回测!A4032</f>
        <v>45514</v>
      </c>
      <c r="B4032">
        <f>回测!F4032</f>
        <v>154981.60154361118</v>
      </c>
      <c r="C4032" t="str">
        <f>回测!K4032</f>
        <v>否</v>
      </c>
      <c r="D4032">
        <f>COUNTIF($C$2:C4032,"是")</f>
        <v>47</v>
      </c>
      <c r="E4032">
        <f>IF(COUNTA(F$2:F4032)&lt;2,0,AVERAGE(F$2:F4032)/_xlfn.STDEV.P(F$2:F4032)*SQRT(252))</f>
        <v>0.53901791788714504</v>
      </c>
      <c r="F4032">
        <f t="shared" si="188"/>
        <v>0</v>
      </c>
      <c r="G4032" s="4">
        <f>MAX($B$2:$B4032)</f>
        <v>158695.28956011531</v>
      </c>
      <c r="H4032" s="5">
        <f t="shared" si="186"/>
        <v>2.3401375219126219E-2</v>
      </c>
      <c r="I4032" s="5">
        <f t="shared" si="187"/>
        <v>0.12754234227413352</v>
      </c>
    </row>
    <row r="4033" spans="1:9" x14ac:dyDescent="0.25">
      <c r="A4033" s="3">
        <f>回测!A4033</f>
        <v>45515</v>
      </c>
      <c r="B4033">
        <f>回测!F4033</f>
        <v>154981.60154361118</v>
      </c>
      <c r="C4033" t="str">
        <f>回测!K4033</f>
        <v>否</v>
      </c>
      <c r="D4033">
        <f>COUNTIF($C$2:C4033,"是")</f>
        <v>47</v>
      </c>
      <c r="E4033">
        <f>IF(COUNTA(F$2:F4033)&lt;2,0,AVERAGE(F$2:F4033)/_xlfn.STDEV.P(F$2:F4033)*SQRT(252))</f>
        <v>0.53895097758344079</v>
      </c>
      <c r="F4033">
        <f t="shared" si="188"/>
        <v>0</v>
      </c>
      <c r="G4033" s="4">
        <f>MAX($B$2:$B4033)</f>
        <v>158695.28956011531</v>
      </c>
      <c r="H4033" s="5">
        <f t="shared" si="186"/>
        <v>2.3401375219126219E-2</v>
      </c>
      <c r="I4033" s="5">
        <f t="shared" si="187"/>
        <v>0.12754234227413352</v>
      </c>
    </row>
    <row r="4034" spans="1:9" x14ac:dyDescent="0.25">
      <c r="A4034" s="3">
        <f>回测!A4034</f>
        <v>45516</v>
      </c>
      <c r="B4034">
        <f>回测!F4034</f>
        <v>155060.8636471834</v>
      </c>
      <c r="C4034" t="str">
        <f>回测!K4034</f>
        <v>否</v>
      </c>
      <c r="D4034">
        <f>COUNTIF($C$2:C4034,"是")</f>
        <v>47</v>
      </c>
      <c r="E4034">
        <f>IF(COUNTA(F$2:F4034)&lt;2,0,AVERAGE(F$2:F4034)/_xlfn.STDEV.P(F$2:F4034)*SQRT(252))</f>
        <v>0.53948098454341931</v>
      </c>
      <c r="F4034">
        <f t="shared" si="188"/>
        <v>5.1142911663570878E-4</v>
      </c>
      <c r="G4034" s="4">
        <f>MAX($B$2:$B4034)</f>
        <v>158695.28956011531</v>
      </c>
      <c r="H4034" s="5">
        <f t="shared" si="186"/>
        <v>2.2901914247146937E-2</v>
      </c>
      <c r="I4034" s="5">
        <f t="shared" si="187"/>
        <v>0.12754234227413352</v>
      </c>
    </row>
    <row r="4035" spans="1:9" x14ac:dyDescent="0.25">
      <c r="A4035" s="3">
        <f>回测!A4035</f>
        <v>45517</v>
      </c>
      <c r="B4035">
        <f>回测!F4035</f>
        <v>155505.34627866442</v>
      </c>
      <c r="C4035" t="str">
        <f>回测!K4035</f>
        <v>否</v>
      </c>
      <c r="D4035">
        <f>COUNTIF($C$2:C4035,"是")</f>
        <v>47</v>
      </c>
      <c r="E4035">
        <f>IF(COUNTA(F$2:F4035)&lt;2,0,AVERAGE(F$2:F4035)/_xlfn.STDEV.P(F$2:F4035)*SQRT(252))</f>
        <v>0.54271922667753336</v>
      </c>
      <c r="F4035">
        <f t="shared" si="188"/>
        <v>2.866504294032346E-3</v>
      </c>
      <c r="G4035" s="4">
        <f>MAX($B$2:$B4035)</f>
        <v>158695.28956011531</v>
      </c>
      <c r="H4035" s="5">
        <f t="shared" ref="H4035:H4098" si="189">1-($B4035/$G4035)</f>
        <v>2.010105838864551E-2</v>
      </c>
      <c r="I4035" s="5">
        <f t="shared" si="187"/>
        <v>0.12754234227413352</v>
      </c>
    </row>
    <row r="4036" spans="1:9" x14ac:dyDescent="0.25">
      <c r="A4036" s="3">
        <f>回测!A4036</f>
        <v>45518</v>
      </c>
      <c r="B4036">
        <f>回测!F4036</f>
        <v>155146.80399904447</v>
      </c>
      <c r="C4036" t="str">
        <f>回测!K4036</f>
        <v>否</v>
      </c>
      <c r="D4036">
        <f>COUNTIF($C$2:C4036,"是")</f>
        <v>47</v>
      </c>
      <c r="E4036">
        <f>IF(COUNTA(F$2:F4036)&lt;2,0,AVERAGE(F$2:F4036)/_xlfn.STDEV.P(F$2:F4036)*SQRT(252))</f>
        <v>0.5399233562877378</v>
      </c>
      <c r="F4036">
        <f t="shared" si="188"/>
        <v>-2.305658861255222E-3</v>
      </c>
      <c r="G4036" s="4">
        <f>MAX($B$2:$B4036)</f>
        <v>158695.28956011531</v>
      </c>
      <c r="H4036" s="5">
        <f t="shared" si="189"/>
        <v>2.2360371066506346E-2</v>
      </c>
      <c r="I4036" s="5">
        <f t="shared" ref="I4036:I4099" si="190">MAX($I4035,$H4036)</f>
        <v>0.12754234227413352</v>
      </c>
    </row>
    <row r="4037" spans="1:9" x14ac:dyDescent="0.25">
      <c r="A4037" s="3">
        <f>回测!A4037</f>
        <v>45519</v>
      </c>
      <c r="B4037">
        <f>回测!F4037</f>
        <v>155423.00451822346</v>
      </c>
      <c r="C4037" t="str">
        <f>回测!K4037</f>
        <v>否</v>
      </c>
      <c r="D4037">
        <f>COUNTIF($C$2:C4037,"是")</f>
        <v>47</v>
      </c>
      <c r="E4037">
        <f>IF(COUNTA(F$2:F4037)&lt;2,0,AVERAGE(F$2:F4037)/_xlfn.STDEV.P(F$2:F4037)*SQRT(252))</f>
        <v>0.5419197566479137</v>
      </c>
      <c r="F4037">
        <f t="shared" ref="F4037:F4100" si="191">IF(B4036=0,0,B4037/B4036-1)</f>
        <v>1.7802527158774506E-3</v>
      </c>
      <c r="G4037" s="4">
        <f>MAX($B$2:$B4037)</f>
        <v>158695.28956011531</v>
      </c>
      <c r="H4037" s="5">
        <f t="shared" si="189"/>
        <v>2.061992546194813E-2</v>
      </c>
      <c r="I4037" s="5">
        <f t="shared" si="190"/>
        <v>0.12754234227413352</v>
      </c>
    </row>
    <row r="4038" spans="1:9" x14ac:dyDescent="0.25">
      <c r="A4038" s="3">
        <f>回测!A4038</f>
        <v>45520</v>
      </c>
      <c r="B4038">
        <f>回测!F4038</f>
        <v>155516.39095876526</v>
      </c>
      <c r="C4038" t="str">
        <f>回测!K4038</f>
        <v>否</v>
      </c>
      <c r="D4038">
        <f>COUNTIF($C$2:C4038,"是")</f>
        <v>47</v>
      </c>
      <c r="E4038">
        <f>IF(COUNTA(F$2:F4038)&lt;2,0,AVERAGE(F$2:F4038)/_xlfn.STDEV.P(F$2:F4038)*SQRT(252))</f>
        <v>0.54255304063424858</v>
      </c>
      <c r="F4038">
        <f t="shared" si="191"/>
        <v>6.0085339896298606E-4</v>
      </c>
      <c r="G4038" s="4">
        <f>MAX($B$2:$B4038)</f>
        <v>158695.28956011531</v>
      </c>
      <c r="H4038" s="5">
        <f t="shared" si="189"/>
        <v>2.0031461615285462E-2</v>
      </c>
      <c r="I4038" s="5">
        <f t="shared" si="190"/>
        <v>0.12754234227413352</v>
      </c>
    </row>
    <row r="4039" spans="1:9" x14ac:dyDescent="0.25">
      <c r="A4039" s="3">
        <f>回测!A4039</f>
        <v>45521</v>
      </c>
      <c r="B4039">
        <f>回测!F4039</f>
        <v>155516.39095876526</v>
      </c>
      <c r="C4039" t="str">
        <f>回测!K4039</f>
        <v>否</v>
      </c>
      <c r="D4039">
        <f>COUNTIF($C$2:C4039,"是")</f>
        <v>47</v>
      </c>
      <c r="E4039">
        <f>IF(COUNTA(F$2:F4039)&lt;2,0,AVERAGE(F$2:F4039)/_xlfn.STDEV.P(F$2:F4039)*SQRT(252))</f>
        <v>0.54248576043524621</v>
      </c>
      <c r="F4039">
        <f t="shared" si="191"/>
        <v>0</v>
      </c>
      <c r="G4039" s="4">
        <f>MAX($B$2:$B4039)</f>
        <v>158695.28956011531</v>
      </c>
      <c r="H4039" s="5">
        <f t="shared" si="189"/>
        <v>2.0031461615285462E-2</v>
      </c>
      <c r="I4039" s="5">
        <f t="shared" si="190"/>
        <v>0.12754234227413352</v>
      </c>
    </row>
    <row r="4040" spans="1:9" x14ac:dyDescent="0.25">
      <c r="A4040" s="3">
        <f>回测!A4040</f>
        <v>45522</v>
      </c>
      <c r="B4040">
        <f>回测!F4040</f>
        <v>155516.39095876526</v>
      </c>
      <c r="C4040" t="str">
        <f>回测!K4040</f>
        <v>否</v>
      </c>
      <c r="D4040">
        <f>COUNTIF($C$2:C4040,"是")</f>
        <v>47</v>
      </c>
      <c r="E4040">
        <f>IF(COUNTA(F$2:F4040)&lt;2,0,AVERAGE(F$2:F4040)/_xlfn.STDEV.P(F$2:F4040)*SQRT(252))</f>
        <v>0.54241850525961932</v>
      </c>
      <c r="F4040">
        <f t="shared" si="191"/>
        <v>0</v>
      </c>
      <c r="G4040" s="4">
        <f>MAX($B$2:$B4040)</f>
        <v>158695.28956011531</v>
      </c>
      <c r="H4040" s="5">
        <f t="shared" si="189"/>
        <v>2.0031461615285462E-2</v>
      </c>
      <c r="I4040" s="5">
        <f t="shared" si="190"/>
        <v>0.12754234227413352</v>
      </c>
    </row>
    <row r="4041" spans="1:9" x14ac:dyDescent="0.25">
      <c r="A4041" s="3">
        <f>回测!A4041</f>
        <v>45523</v>
      </c>
      <c r="B4041">
        <f>回测!F4041</f>
        <v>156069.96707495872</v>
      </c>
      <c r="C4041" t="str">
        <f>回测!K4041</f>
        <v>否</v>
      </c>
      <c r="D4041">
        <f>COUNTIF($C$2:C4041,"是")</f>
        <v>47</v>
      </c>
      <c r="E4041">
        <f>IF(COUNTA(F$2:F4041)&lt;2,0,AVERAGE(F$2:F4041)/_xlfn.STDEV.P(F$2:F4041)*SQRT(252))</f>
        <v>0.54643675241674949</v>
      </c>
      <c r="F4041">
        <f t="shared" si="191"/>
        <v>3.5595998131170425E-3</v>
      </c>
      <c r="G4041" s="4">
        <f>MAX($B$2:$B4041)</f>
        <v>158695.28956011531</v>
      </c>
      <c r="H4041" s="5">
        <f t="shared" si="189"/>
        <v>1.6543165789190573E-2</v>
      </c>
      <c r="I4041" s="5">
        <f t="shared" si="190"/>
        <v>0.12754234227413352</v>
      </c>
    </row>
    <row r="4042" spans="1:9" x14ac:dyDescent="0.25">
      <c r="A4042" s="3">
        <f>回测!A4042</f>
        <v>45524</v>
      </c>
      <c r="B4042">
        <f>回测!F4042</f>
        <v>155890.43414752578</v>
      </c>
      <c r="C4042" t="str">
        <f>回测!K4042</f>
        <v>否</v>
      </c>
      <c r="D4042">
        <f>COUNTIF($C$2:C4042,"是")</f>
        <v>47</v>
      </c>
      <c r="E4042">
        <f>IF(COUNTA(F$2:F4042)&lt;2,0,AVERAGE(F$2:F4042)/_xlfn.STDEV.P(F$2:F4042)*SQRT(252))</f>
        <v>0.54501677829192097</v>
      </c>
      <c r="F4042">
        <f t="shared" si="191"/>
        <v>-1.1503361652323019E-3</v>
      </c>
      <c r="G4042" s="4">
        <f>MAX($B$2:$B4042)</f>
        <v>158695.28956011531</v>
      </c>
      <c r="H4042" s="5">
        <f t="shared" si="189"/>
        <v>1.767447175252812E-2</v>
      </c>
      <c r="I4042" s="5">
        <f t="shared" si="190"/>
        <v>0.12754234227413352</v>
      </c>
    </row>
    <row r="4043" spans="1:9" x14ac:dyDescent="0.25">
      <c r="A4043" s="3">
        <f>回测!A4043</f>
        <v>45525</v>
      </c>
      <c r="B4043">
        <f>回测!F4043</f>
        <v>155863.10823610448</v>
      </c>
      <c r="C4043" t="str">
        <f>回测!K4043</f>
        <v>否</v>
      </c>
      <c r="D4043">
        <f>COUNTIF($C$2:C4043,"是")</f>
        <v>47</v>
      </c>
      <c r="E4043">
        <f>IF(COUNTA(F$2:F4043)&lt;2,0,AVERAGE(F$2:F4043)/_xlfn.STDEV.P(F$2:F4043)*SQRT(252))</f>
        <v>0.54474424696097778</v>
      </c>
      <c r="F4043">
        <f t="shared" si="191"/>
        <v>-1.7528921239284845E-4</v>
      </c>
      <c r="G4043" s="4">
        <f>MAX($B$2:$B4043)</f>
        <v>158695.28956011531</v>
      </c>
      <c r="H4043" s="5">
        <f t="shared" si="189"/>
        <v>1.7846662820688031E-2</v>
      </c>
      <c r="I4043" s="5">
        <f t="shared" si="190"/>
        <v>0.12754234227413352</v>
      </c>
    </row>
    <row r="4044" spans="1:9" x14ac:dyDescent="0.25">
      <c r="A4044" s="3">
        <f>回测!A4044</f>
        <v>45526</v>
      </c>
      <c r="B4044">
        <f>回测!F4044</f>
        <v>155741.51669568152</v>
      </c>
      <c r="C4044" t="str">
        <f>回测!K4044</f>
        <v>否</v>
      </c>
      <c r="D4044">
        <f>COUNTIF($C$2:C4044,"是")</f>
        <v>47</v>
      </c>
      <c r="E4044">
        <f>IF(COUNTA(F$2:F4044)&lt;2,0,AVERAGE(F$2:F4044)/_xlfn.STDEV.P(F$2:F4044)*SQRT(252))</f>
        <v>0.54376169729539081</v>
      </c>
      <c r="F4044">
        <f t="shared" si="191"/>
        <v>-7.8011751336803936E-4</v>
      </c>
      <c r="G4044" s="4">
        <f>MAX($B$2:$B4044)</f>
        <v>158695.28956011531</v>
      </c>
      <c r="H4044" s="5">
        <f t="shared" si="189"/>
        <v>1.8612857839834462E-2</v>
      </c>
      <c r="I4044" s="5">
        <f t="shared" si="190"/>
        <v>0.12754234227413352</v>
      </c>
    </row>
    <row r="4045" spans="1:9" x14ac:dyDescent="0.25">
      <c r="A4045" s="3">
        <f>回测!A4045</f>
        <v>45527</v>
      </c>
      <c r="B4045">
        <f>回测!F4045</f>
        <v>155811.9702367729</v>
      </c>
      <c r="C4045" t="str">
        <f>回测!K4045</f>
        <v>否</v>
      </c>
      <c r="D4045">
        <f>COUNTIF($C$2:C4045,"是")</f>
        <v>47</v>
      </c>
      <c r="E4045">
        <f>IF(COUNTA(F$2:F4045)&lt;2,0,AVERAGE(F$2:F4045)/_xlfn.STDEV.P(F$2:F4045)*SQRT(252))</f>
        <v>0.54422162217859837</v>
      </c>
      <c r="F4045">
        <f t="shared" si="191"/>
        <v>4.5237482327231682E-4</v>
      </c>
      <c r="G4045" s="4">
        <f>MAX($B$2:$B4045)</f>
        <v>158695.28956011531</v>
      </c>
      <c r="H4045" s="5">
        <f t="shared" si="189"/>
        <v>1.8168903004837977E-2</v>
      </c>
      <c r="I4045" s="5">
        <f t="shared" si="190"/>
        <v>0.12754234227413352</v>
      </c>
    </row>
    <row r="4046" spans="1:9" x14ac:dyDescent="0.25">
      <c r="A4046" s="3">
        <f>回测!A4046</f>
        <v>45528</v>
      </c>
      <c r="B4046">
        <f>回测!F4046</f>
        <v>155811.9702367729</v>
      </c>
      <c r="C4046" t="str">
        <f>回测!K4046</f>
        <v>否</v>
      </c>
      <c r="D4046">
        <f>COUNTIF($C$2:C4046,"是")</f>
        <v>47</v>
      </c>
      <c r="E4046">
        <f>IF(COUNTA(F$2:F4046)&lt;2,0,AVERAGE(F$2:F4046)/_xlfn.STDEV.P(F$2:F4046)*SQRT(252))</f>
        <v>0.54415425140486529</v>
      </c>
      <c r="F4046">
        <f t="shared" si="191"/>
        <v>0</v>
      </c>
      <c r="G4046" s="4">
        <f>MAX($B$2:$B4046)</f>
        <v>158695.28956011531</v>
      </c>
      <c r="H4046" s="5">
        <f t="shared" si="189"/>
        <v>1.8168903004837977E-2</v>
      </c>
      <c r="I4046" s="5">
        <f t="shared" si="190"/>
        <v>0.12754234227413352</v>
      </c>
    </row>
    <row r="4047" spans="1:9" x14ac:dyDescent="0.25">
      <c r="A4047" s="3">
        <f>回测!A4047</f>
        <v>45529</v>
      </c>
      <c r="B4047">
        <f>回测!F4047</f>
        <v>155811.9702367729</v>
      </c>
      <c r="C4047" t="str">
        <f>回测!K4047</f>
        <v>否</v>
      </c>
      <c r="D4047">
        <f>COUNTIF($C$2:C4047,"是")</f>
        <v>47</v>
      </c>
      <c r="E4047">
        <f>IF(COUNTA(F$2:F4047)&lt;2,0,AVERAGE(F$2:F4047)/_xlfn.STDEV.P(F$2:F4047)*SQRT(252))</f>
        <v>0.54408690564500983</v>
      </c>
      <c r="F4047">
        <f t="shared" si="191"/>
        <v>0</v>
      </c>
      <c r="G4047" s="4">
        <f>MAX($B$2:$B4047)</f>
        <v>158695.28956011531</v>
      </c>
      <c r="H4047" s="5">
        <f t="shared" si="189"/>
        <v>1.8168903004837977E-2</v>
      </c>
      <c r="I4047" s="5">
        <f t="shared" si="190"/>
        <v>0.12754234227413352</v>
      </c>
    </row>
    <row r="4048" spans="1:9" x14ac:dyDescent="0.25">
      <c r="A4048" s="3">
        <f>回测!A4048</f>
        <v>45530</v>
      </c>
      <c r="B4048">
        <f>回测!F4048</f>
        <v>156072.21142711784</v>
      </c>
      <c r="C4048" t="str">
        <f>回测!K4048</f>
        <v>否</v>
      </c>
      <c r="D4048">
        <f>COUNTIF($C$2:C4048,"是")</f>
        <v>47</v>
      </c>
      <c r="E4048">
        <f>IF(COUNTA(F$2:F4048)&lt;2,0,AVERAGE(F$2:F4048)/_xlfn.STDEV.P(F$2:F4048)*SQRT(252))</f>
        <v>0.5459534210059368</v>
      </c>
      <c r="F4048">
        <f t="shared" si="191"/>
        <v>1.6702259136411879E-3</v>
      </c>
      <c r="G4048" s="4">
        <f>MAX($B$2:$B4048)</f>
        <v>158695.28956011531</v>
      </c>
      <c r="H4048" s="5">
        <f t="shared" si="189"/>
        <v>1.6529023263817888E-2</v>
      </c>
      <c r="I4048" s="5">
        <f t="shared" si="190"/>
        <v>0.12754234227413352</v>
      </c>
    </row>
    <row r="4049" spans="1:9" x14ac:dyDescent="0.25">
      <c r="A4049" s="3">
        <f>回测!A4049</f>
        <v>45531</v>
      </c>
      <c r="B4049">
        <f>回测!F4049</f>
        <v>155831.96017769448</v>
      </c>
      <c r="C4049" t="str">
        <f>回测!K4049</f>
        <v>否</v>
      </c>
      <c r="D4049">
        <f>COUNTIF($C$2:C4049,"是")</f>
        <v>47</v>
      </c>
      <c r="E4049">
        <f>IF(COUNTA(F$2:F4049)&lt;2,0,AVERAGE(F$2:F4049)/_xlfn.STDEV.P(F$2:F4049)*SQRT(252))</f>
        <v>0.54407443615758022</v>
      </c>
      <c r="F4049">
        <f t="shared" si="191"/>
        <v>-1.5393595517518843E-3</v>
      </c>
      <c r="G4049" s="4">
        <f>MAX($B$2:$B4049)</f>
        <v>158695.28956011531</v>
      </c>
      <c r="H4049" s="5">
        <f t="shared" si="189"/>
        <v>1.8042938705727485E-2</v>
      </c>
      <c r="I4049" s="5">
        <f t="shared" si="190"/>
        <v>0.12754234227413352</v>
      </c>
    </row>
    <row r="4050" spans="1:9" x14ac:dyDescent="0.25">
      <c r="A4050" s="3">
        <f>回测!A4050</f>
        <v>45532</v>
      </c>
      <c r="B4050">
        <f>回测!F4050</f>
        <v>155583.73866672762</v>
      </c>
      <c r="C4050" t="str">
        <f>回测!K4050</f>
        <v>否</v>
      </c>
      <c r="D4050">
        <f>COUNTIF($C$2:C4050,"是")</f>
        <v>47</v>
      </c>
      <c r="E4050">
        <f>IF(COUNTA(F$2:F4050)&lt;2,0,AVERAGE(F$2:F4050)/_xlfn.STDEV.P(F$2:F4050)*SQRT(252))</f>
        <v>0.54213257017801819</v>
      </c>
      <c r="F4050">
        <f t="shared" si="191"/>
        <v>-1.5928793469826008E-3</v>
      </c>
      <c r="G4050" s="4">
        <f>MAX($B$2:$B4050)</f>
        <v>158695.28956011531</v>
      </c>
      <c r="H4050" s="5">
        <f t="shared" si="189"/>
        <v>1.9607077828286856E-2</v>
      </c>
      <c r="I4050" s="5">
        <f t="shared" si="190"/>
        <v>0.12754234227413352</v>
      </c>
    </row>
    <row r="4051" spans="1:9" x14ac:dyDescent="0.25">
      <c r="A4051" s="3">
        <f>回测!A4051</f>
        <v>45533</v>
      </c>
      <c r="B4051">
        <f>回测!F4051</f>
        <v>155502.85822432282</v>
      </c>
      <c r="C4051" t="str">
        <f>回测!K4051</f>
        <v>否</v>
      </c>
      <c r="D4051">
        <f>COUNTIF($C$2:C4051,"是")</f>
        <v>47</v>
      </c>
      <c r="E4051">
        <f>IF(COUNTA(F$2:F4051)&lt;2,0,AVERAGE(F$2:F4051)/_xlfn.STDEV.P(F$2:F4051)*SQRT(252))</f>
        <v>0.54145715565482266</v>
      </c>
      <c r="F4051">
        <f t="shared" si="191"/>
        <v>-5.1985151596112278E-4</v>
      </c>
      <c r="G4051" s="4">
        <f>MAX($B$2:$B4051)</f>
        <v>158695.28956011531</v>
      </c>
      <c r="H4051" s="5">
        <f t="shared" si="189"/>
        <v>2.0116736575115368E-2</v>
      </c>
      <c r="I4051" s="5">
        <f t="shared" si="190"/>
        <v>0.12754234227413352</v>
      </c>
    </row>
    <row r="4052" spans="1:9" x14ac:dyDescent="0.25">
      <c r="A4052" s="3">
        <f>回测!A4052</f>
        <v>45534</v>
      </c>
      <c r="B4052">
        <f>回测!F4052</f>
        <v>155884.04921640095</v>
      </c>
      <c r="C4052" t="str">
        <f>回测!K4052</f>
        <v>否</v>
      </c>
      <c r="D4052">
        <f>COUNTIF($C$2:C4052,"是")</f>
        <v>47</v>
      </c>
      <c r="E4052">
        <f>IF(COUNTA(F$2:F4052)&lt;2,0,AVERAGE(F$2:F4052)/_xlfn.STDEV.P(F$2:F4052)*SQRT(252))</f>
        <v>0.54421546527817943</v>
      </c>
      <c r="F4052">
        <f t="shared" si="191"/>
        <v>2.4513439587601216E-3</v>
      </c>
      <c r="G4052" s="4">
        <f>MAX($B$2:$B4052)</f>
        <v>158695.28956011531</v>
      </c>
      <c r="H4052" s="5">
        <f t="shared" si="189"/>
        <v>1.7714705657028595E-2</v>
      </c>
      <c r="I4052" s="5">
        <f t="shared" si="190"/>
        <v>0.12754234227413352</v>
      </c>
    </row>
    <row r="4053" spans="1:9" x14ac:dyDescent="0.25">
      <c r="A4053" s="3">
        <f>回测!A4053</f>
        <v>45535</v>
      </c>
      <c r="B4053">
        <f>回测!F4053</f>
        <v>155884.04921640095</v>
      </c>
      <c r="C4053" t="str">
        <f>回测!K4053</f>
        <v>否</v>
      </c>
      <c r="D4053">
        <f>COUNTIF($C$2:C4053,"是")</f>
        <v>47</v>
      </c>
      <c r="E4053">
        <f>IF(COUNTA(F$2:F4053)&lt;2,0,AVERAGE(F$2:F4053)/_xlfn.STDEV.P(F$2:F4053)*SQRT(252))</f>
        <v>0.54414821168882443</v>
      </c>
      <c r="F4053">
        <f t="shared" si="191"/>
        <v>0</v>
      </c>
      <c r="G4053" s="4">
        <f>MAX($B$2:$B4053)</f>
        <v>158695.28956011531</v>
      </c>
      <c r="H4053" s="5">
        <f t="shared" si="189"/>
        <v>1.7714705657028595E-2</v>
      </c>
      <c r="I4053" s="5">
        <f t="shared" si="190"/>
        <v>0.12754234227413352</v>
      </c>
    </row>
    <row r="4054" spans="1:9" x14ac:dyDescent="0.25">
      <c r="A4054" s="3">
        <f>回测!A4054</f>
        <v>45536</v>
      </c>
      <c r="B4054">
        <f>回测!F4054</f>
        <v>155884.04921640095</v>
      </c>
      <c r="C4054" t="str">
        <f>回测!K4054</f>
        <v>否</v>
      </c>
      <c r="D4054">
        <f>COUNTIF($C$2:C4054,"是")</f>
        <v>47</v>
      </c>
      <c r="E4054">
        <f>IF(COUNTA(F$2:F4054)&lt;2,0,AVERAGE(F$2:F4054)/_xlfn.STDEV.P(F$2:F4054)*SQRT(252))</f>
        <v>0.5440809830266975</v>
      </c>
      <c r="F4054">
        <f t="shared" si="191"/>
        <v>0</v>
      </c>
      <c r="G4054" s="4">
        <f>MAX($B$2:$B4054)</f>
        <v>158695.28956011531</v>
      </c>
      <c r="H4054" s="5">
        <f t="shared" si="189"/>
        <v>1.7714705657028595E-2</v>
      </c>
      <c r="I4054" s="5">
        <f t="shared" si="190"/>
        <v>0.12754234227413352</v>
      </c>
    </row>
    <row r="4055" spans="1:9" x14ac:dyDescent="0.25">
      <c r="A4055" s="3">
        <f>回测!A4055</f>
        <v>45537</v>
      </c>
      <c r="B4055">
        <f>回测!F4055</f>
        <v>155098.05683461047</v>
      </c>
      <c r="C4055" t="str">
        <f>回测!K4055</f>
        <v>否</v>
      </c>
      <c r="D4055">
        <f>COUNTIF($C$2:C4055,"是")</f>
        <v>47</v>
      </c>
      <c r="E4055">
        <f>IF(COUNTA(F$2:F4055)&lt;2,0,AVERAGE(F$2:F4055)/_xlfn.STDEV.P(F$2:F4055)*SQRT(252))</f>
        <v>0.53798242328188994</v>
      </c>
      <c r="F4055">
        <f t="shared" si="191"/>
        <v>-5.0421604118029428E-3</v>
      </c>
      <c r="G4055" s="4">
        <f>MAX($B$2:$B4055)</f>
        <v>158695.28956011531</v>
      </c>
      <c r="H4055" s="5">
        <f t="shared" si="189"/>
        <v>2.2667545681260948E-2</v>
      </c>
      <c r="I4055" s="5">
        <f t="shared" si="190"/>
        <v>0.12754234227413352</v>
      </c>
    </row>
    <row r="4056" spans="1:9" x14ac:dyDescent="0.25">
      <c r="A4056" s="3">
        <f>回测!A4056</f>
        <v>45538</v>
      </c>
      <c r="B4056">
        <f>回测!F4056</f>
        <v>155352.25041092932</v>
      </c>
      <c r="C4056" t="str">
        <f>回测!K4056</f>
        <v>否</v>
      </c>
      <c r="D4056">
        <f>COUNTIF($C$2:C4056,"是")</f>
        <v>47</v>
      </c>
      <c r="E4056">
        <f>IF(COUNTA(F$2:F4056)&lt;2,0,AVERAGE(F$2:F4056)/_xlfn.STDEV.P(F$2:F4056)*SQRT(252))</f>
        <v>0.53981129625625046</v>
      </c>
      <c r="F4056">
        <f t="shared" si="191"/>
        <v>1.6389217344605633E-3</v>
      </c>
      <c r="G4056" s="4">
        <f>MAX($B$2:$B4056)</f>
        <v>158695.28956011531</v>
      </c>
      <c r="H4056" s="5">
        <f t="shared" si="189"/>
        <v>2.106577428008416E-2</v>
      </c>
      <c r="I4056" s="5">
        <f t="shared" si="190"/>
        <v>0.12754234227413352</v>
      </c>
    </row>
    <row r="4057" spans="1:9" x14ac:dyDescent="0.25">
      <c r="A4057" s="3">
        <f>回测!A4057</f>
        <v>45539</v>
      </c>
      <c r="B4057">
        <f>回测!F4057</f>
        <v>154857.30687516468</v>
      </c>
      <c r="C4057" t="str">
        <f>回测!K4057</f>
        <v>否</v>
      </c>
      <c r="D4057">
        <f>COUNTIF($C$2:C4057,"是")</f>
        <v>47</v>
      </c>
      <c r="E4057">
        <f>IF(COUNTA(F$2:F4057)&lt;2,0,AVERAGE(F$2:F4057)/_xlfn.STDEV.P(F$2:F4057)*SQRT(252))</f>
        <v>0.53597079429226102</v>
      </c>
      <c r="F4057">
        <f t="shared" si="191"/>
        <v>-3.185943779091982E-3</v>
      </c>
      <c r="G4057" s="4">
        <f>MAX($B$2:$B4057)</f>
        <v>158695.28956011531</v>
      </c>
      <c r="H4057" s="5">
        <f t="shared" si="189"/>
        <v>2.4184603686656758E-2</v>
      </c>
      <c r="I4057" s="5">
        <f t="shared" si="190"/>
        <v>0.12754234227413352</v>
      </c>
    </row>
    <row r="4058" spans="1:9" x14ac:dyDescent="0.25">
      <c r="A4058" s="3">
        <f>回测!A4058</f>
        <v>45540</v>
      </c>
      <c r="B4058">
        <f>回测!F4058</f>
        <v>155246.94409165657</v>
      </c>
      <c r="C4058" t="str">
        <f>回测!K4058</f>
        <v>否</v>
      </c>
      <c r="D4058">
        <f>COUNTIF($C$2:C4058,"是")</f>
        <v>47</v>
      </c>
      <c r="E4058">
        <f>IF(COUNTA(F$2:F4058)&lt;2,0,AVERAGE(F$2:F4058)/_xlfn.STDEV.P(F$2:F4058)*SQRT(252))</f>
        <v>0.53880027184697654</v>
      </c>
      <c r="F4058">
        <f t="shared" si="191"/>
        <v>2.5161048216213455E-3</v>
      </c>
      <c r="G4058" s="4">
        <f>MAX($B$2:$B4058)</f>
        <v>158695.28956011531</v>
      </c>
      <c r="H4058" s="5">
        <f t="shared" si="189"/>
        <v>2.1729349862980585E-2</v>
      </c>
      <c r="I4058" s="5">
        <f t="shared" si="190"/>
        <v>0.12754234227413352</v>
      </c>
    </row>
    <row r="4059" spans="1:9" x14ac:dyDescent="0.25">
      <c r="A4059" s="3">
        <f>回测!A4059</f>
        <v>45541</v>
      </c>
      <c r="B4059">
        <f>回测!F4059</f>
        <v>155071.70049896164</v>
      </c>
      <c r="C4059" t="str">
        <f>回测!K4059</f>
        <v>否</v>
      </c>
      <c r="D4059">
        <f>COUNTIF($C$2:C4059,"是")</f>
        <v>47</v>
      </c>
      <c r="E4059">
        <f>IF(COUNTA(F$2:F4059)&lt;2,0,AVERAGE(F$2:F4059)/_xlfn.STDEV.P(F$2:F4059)*SQRT(252))</f>
        <v>0.53741079966437555</v>
      </c>
      <c r="F4059">
        <f t="shared" si="191"/>
        <v>-1.1288054249329882E-3</v>
      </c>
      <c r="G4059" s="4">
        <f>MAX($B$2:$B4059)</f>
        <v>158695.28956011531</v>
      </c>
      <c r="H4059" s="5">
        <f t="shared" si="189"/>
        <v>2.2833627079907881E-2</v>
      </c>
      <c r="I4059" s="5">
        <f t="shared" si="190"/>
        <v>0.12754234227413352</v>
      </c>
    </row>
    <row r="4060" spans="1:9" x14ac:dyDescent="0.25">
      <c r="A4060" s="3">
        <f>回测!A4060</f>
        <v>45542</v>
      </c>
      <c r="B4060">
        <f>回测!F4060</f>
        <v>155071.70049896164</v>
      </c>
      <c r="C4060" t="str">
        <f>回测!K4060</f>
        <v>否</v>
      </c>
      <c r="D4060">
        <f>COUNTIF($C$2:C4060,"是")</f>
        <v>47</v>
      </c>
      <c r="E4060">
        <f>IF(COUNTA(F$2:F4060)&lt;2,0,AVERAGE(F$2:F4060)/_xlfn.STDEV.P(F$2:F4060)*SQRT(252))</f>
        <v>0.53734450349042595</v>
      </c>
      <c r="F4060">
        <f t="shared" si="191"/>
        <v>0</v>
      </c>
      <c r="G4060" s="4">
        <f>MAX($B$2:$B4060)</f>
        <v>158695.28956011531</v>
      </c>
      <c r="H4060" s="5">
        <f t="shared" si="189"/>
        <v>2.2833627079907881E-2</v>
      </c>
      <c r="I4060" s="5">
        <f t="shared" si="190"/>
        <v>0.12754234227413352</v>
      </c>
    </row>
    <row r="4061" spans="1:9" x14ac:dyDescent="0.25">
      <c r="A4061" s="3">
        <f>回测!A4061</f>
        <v>45543</v>
      </c>
      <c r="B4061">
        <f>回测!F4061</f>
        <v>155071.70049896164</v>
      </c>
      <c r="C4061" t="str">
        <f>回测!K4061</f>
        <v>否</v>
      </c>
      <c r="D4061">
        <f>COUNTIF($C$2:C4061,"是")</f>
        <v>47</v>
      </c>
      <c r="E4061">
        <f>IF(COUNTA(F$2:F4061)&lt;2,0,AVERAGE(F$2:F4061)/_xlfn.STDEV.P(F$2:F4061)*SQRT(252))</f>
        <v>0.53727823184574841</v>
      </c>
      <c r="F4061">
        <f t="shared" si="191"/>
        <v>0</v>
      </c>
      <c r="G4061" s="4">
        <f>MAX($B$2:$B4061)</f>
        <v>158695.28956011531</v>
      </c>
      <c r="H4061" s="5">
        <f t="shared" si="189"/>
        <v>2.2833627079907881E-2</v>
      </c>
      <c r="I4061" s="5">
        <f t="shared" si="190"/>
        <v>0.12754234227413352</v>
      </c>
    </row>
    <row r="4062" spans="1:9" x14ac:dyDescent="0.25">
      <c r="A4062" s="3">
        <f>回测!A4062</f>
        <v>45544</v>
      </c>
      <c r="B4062">
        <f>回测!F4062</f>
        <v>154346.20556162324</v>
      </c>
      <c r="C4062" t="str">
        <f>回测!K4062</f>
        <v>是</v>
      </c>
      <c r="D4062">
        <f>COUNTIF($C$2:C4062,"是")</f>
        <v>48</v>
      </c>
      <c r="E4062">
        <f>IF(COUNTA(F$2:F4062)&lt;2,0,AVERAGE(F$2:F4062)/_xlfn.STDEV.P(F$2:F4062)*SQRT(252))</f>
        <v>0.53163499587936325</v>
      </c>
      <c r="F4062">
        <f t="shared" si="191"/>
        <v>-4.678448324252793E-3</v>
      </c>
      <c r="G4062" s="4">
        <f>MAX($B$2:$B4062)</f>
        <v>158695.28956011531</v>
      </c>
      <c r="H4062" s="5">
        <f t="shared" si="189"/>
        <v>2.7405249459812153E-2</v>
      </c>
      <c r="I4062" s="5">
        <f t="shared" si="190"/>
        <v>0.12754234227413352</v>
      </c>
    </row>
    <row r="4063" spans="1:9" x14ac:dyDescent="0.25">
      <c r="A4063" s="3">
        <f>回测!A4063</f>
        <v>45545</v>
      </c>
      <c r="B4063">
        <f>回测!F4063</f>
        <v>154631.15471123665</v>
      </c>
      <c r="C4063" t="str">
        <f>回测!K4063</f>
        <v>否</v>
      </c>
      <c r="D4063">
        <f>COUNTIF($C$2:C4063,"是")</f>
        <v>48</v>
      </c>
      <c r="E4063">
        <f>IF(COUNTA(F$2:F4063)&lt;2,0,AVERAGE(F$2:F4063)/_xlfn.STDEV.P(F$2:F4063)*SQRT(252))</f>
        <v>0.53369949442840592</v>
      </c>
      <c r="F4063">
        <f t="shared" si="191"/>
        <v>1.8461688032858081E-3</v>
      </c>
      <c r="G4063" s="4">
        <f>MAX($B$2:$B4063)</f>
        <v>158695.28956011531</v>
      </c>
      <c r="H4063" s="5">
        <f t="shared" si="189"/>
        <v>2.5609675373125196E-2</v>
      </c>
      <c r="I4063" s="5">
        <f t="shared" si="190"/>
        <v>0.12754234227413352</v>
      </c>
    </row>
    <row r="4064" spans="1:9" x14ac:dyDescent="0.25">
      <c r="A4064" s="3">
        <f>回测!A4064</f>
        <v>45546</v>
      </c>
      <c r="B4064">
        <f>回测!F4064</f>
        <v>154810.67598215112</v>
      </c>
      <c r="C4064" t="str">
        <f>回测!K4064</f>
        <v>否</v>
      </c>
      <c r="D4064">
        <f>COUNTIF($C$2:C4064,"是")</f>
        <v>48</v>
      </c>
      <c r="E4064">
        <f>IF(COUNTA(F$2:F4064)&lt;2,0,AVERAGE(F$2:F4064)/_xlfn.STDEV.P(F$2:F4064)*SQRT(252))</f>
        <v>0.53497760182968257</v>
      </c>
      <c r="F4064">
        <f t="shared" si="191"/>
        <v>1.160964433394529E-3</v>
      </c>
      <c r="G4064" s="4">
        <f>MAX($B$2:$B4064)</f>
        <v>158695.28956011531</v>
      </c>
      <c r="H4064" s="5">
        <f t="shared" si="189"/>
        <v>2.4478442861989635E-2</v>
      </c>
      <c r="I4064" s="5">
        <f t="shared" si="190"/>
        <v>0.12754234227413352</v>
      </c>
    </row>
    <row r="4065" spans="1:9" x14ac:dyDescent="0.25">
      <c r="A4065" s="3">
        <f>回测!A4065</f>
        <v>45547</v>
      </c>
      <c r="B4065">
        <f>回测!F4065</f>
        <v>154541.97914773959</v>
      </c>
      <c r="C4065" t="str">
        <f>回测!K4065</f>
        <v>否</v>
      </c>
      <c r="D4065">
        <f>COUNTIF($C$2:C4065,"是")</f>
        <v>48</v>
      </c>
      <c r="E4065">
        <f>IF(COUNTA(F$2:F4065)&lt;2,0,AVERAGE(F$2:F4065)/_xlfn.STDEV.P(F$2:F4065)*SQRT(252))</f>
        <v>0.53287361398572275</v>
      </c>
      <c r="F4065">
        <f t="shared" si="191"/>
        <v>-1.7356479629512256E-3</v>
      </c>
      <c r="G4065" s="4">
        <f>MAX($B$2:$B4065)</f>
        <v>158695.28956011531</v>
      </c>
      <c r="H4065" s="5">
        <f t="shared" si="189"/>
        <v>2.6171604865451337E-2</v>
      </c>
      <c r="I4065" s="5">
        <f t="shared" si="190"/>
        <v>0.12754234227413352</v>
      </c>
    </row>
    <row r="4066" spans="1:9" x14ac:dyDescent="0.25">
      <c r="A4066" s="3">
        <f>回测!A4066</f>
        <v>45548</v>
      </c>
      <c r="B4066">
        <f>回测!F4066</f>
        <v>154990.62597273558</v>
      </c>
      <c r="C4066" t="str">
        <f>回测!K4066</f>
        <v>否</v>
      </c>
      <c r="D4066">
        <f>COUNTIF($C$2:C4066,"是")</f>
        <v>48</v>
      </c>
      <c r="E4066">
        <f>IF(COUNTA(F$2:F4066)&lt;2,0,AVERAGE(F$2:F4066)/_xlfn.STDEV.P(F$2:F4066)*SQRT(252))</f>
        <v>0.53613786001822483</v>
      </c>
      <c r="F4066">
        <f t="shared" si="191"/>
        <v>2.9030741515680969E-3</v>
      </c>
      <c r="G4066" s="4">
        <f>MAX($B$2:$B4066)</f>
        <v>158695.28956011531</v>
      </c>
      <c r="H4066" s="5">
        <f t="shared" si="189"/>
        <v>2.3344508823473165E-2</v>
      </c>
      <c r="I4066" s="5">
        <f t="shared" si="190"/>
        <v>0.12754234227413352</v>
      </c>
    </row>
    <row r="4067" spans="1:9" x14ac:dyDescent="0.25">
      <c r="A4067" s="3">
        <f>回测!A4067</f>
        <v>45549</v>
      </c>
      <c r="B4067">
        <f>回测!F4067</f>
        <v>154990.62597273558</v>
      </c>
      <c r="C4067" t="str">
        <f>回测!K4067</f>
        <v>否</v>
      </c>
      <c r="D4067">
        <f>COUNTIF($C$2:C4067,"是")</f>
        <v>48</v>
      </c>
      <c r="E4067">
        <f>IF(COUNTA(F$2:F4067)&lt;2,0,AVERAGE(F$2:F4067)/_xlfn.STDEV.P(F$2:F4067)*SQRT(252))</f>
        <v>0.53607183513419165</v>
      </c>
      <c r="F4067">
        <f t="shared" si="191"/>
        <v>0</v>
      </c>
      <c r="G4067" s="4">
        <f>MAX($B$2:$B4067)</f>
        <v>158695.28956011531</v>
      </c>
      <c r="H4067" s="5">
        <f t="shared" si="189"/>
        <v>2.3344508823473165E-2</v>
      </c>
      <c r="I4067" s="5">
        <f t="shared" si="190"/>
        <v>0.12754234227413352</v>
      </c>
    </row>
    <row r="4068" spans="1:9" x14ac:dyDescent="0.25">
      <c r="A4068" s="3">
        <f>回测!A4068</f>
        <v>45550</v>
      </c>
      <c r="B4068">
        <f>回测!F4068</f>
        <v>154990.62597273558</v>
      </c>
      <c r="C4068" t="str">
        <f>回测!K4068</f>
        <v>否</v>
      </c>
      <c r="D4068">
        <f>COUNTIF($C$2:C4068,"是")</f>
        <v>48</v>
      </c>
      <c r="E4068">
        <f>IF(COUNTA(F$2:F4068)&lt;2,0,AVERAGE(F$2:F4068)/_xlfn.STDEV.P(F$2:F4068)*SQRT(252))</f>
        <v>0.53600583463686347</v>
      </c>
      <c r="F4068">
        <f t="shared" si="191"/>
        <v>0</v>
      </c>
      <c r="G4068" s="4">
        <f>MAX($B$2:$B4068)</f>
        <v>158695.28956011531</v>
      </c>
      <c r="H4068" s="5">
        <f t="shared" si="189"/>
        <v>2.3344508823473165E-2</v>
      </c>
      <c r="I4068" s="5">
        <f t="shared" si="190"/>
        <v>0.12754234227413352</v>
      </c>
    </row>
    <row r="4069" spans="1:9" x14ac:dyDescent="0.25">
      <c r="A4069" s="3">
        <f>回测!A4069</f>
        <v>45551</v>
      </c>
      <c r="B4069">
        <f>回测!F4069</f>
        <v>154990.62597273558</v>
      </c>
      <c r="C4069" t="str">
        <f>回测!K4069</f>
        <v>否</v>
      </c>
      <c r="D4069">
        <f>COUNTIF($C$2:C4069,"是")</f>
        <v>48</v>
      </c>
      <c r="E4069">
        <f>IF(COUNTA(F$2:F4069)&lt;2,0,AVERAGE(F$2:F4069)/_xlfn.STDEV.P(F$2:F4069)*SQRT(252))</f>
        <v>0.53593985851123116</v>
      </c>
      <c r="F4069">
        <f t="shared" si="191"/>
        <v>0</v>
      </c>
      <c r="G4069" s="4">
        <f>MAX($B$2:$B4069)</f>
        <v>158695.28956011531</v>
      </c>
      <c r="H4069" s="5">
        <f t="shared" si="189"/>
        <v>2.3344508823473165E-2</v>
      </c>
      <c r="I4069" s="5">
        <f t="shared" si="190"/>
        <v>0.12754234227413352</v>
      </c>
    </row>
    <row r="4070" spans="1:9" x14ac:dyDescent="0.25">
      <c r="A4070" s="3">
        <f>回测!A4070</f>
        <v>45552</v>
      </c>
      <c r="B4070">
        <f>回测!F4070</f>
        <v>154990.62597273558</v>
      </c>
      <c r="C4070" t="str">
        <f>回测!K4070</f>
        <v>否</v>
      </c>
      <c r="D4070">
        <f>COUNTIF($C$2:C4070,"是")</f>
        <v>48</v>
      </c>
      <c r="E4070">
        <f>IF(COUNTA(F$2:F4070)&lt;2,0,AVERAGE(F$2:F4070)/_xlfn.STDEV.P(F$2:F4070)*SQRT(252))</f>
        <v>0.53587390674229962</v>
      </c>
      <c r="F4070">
        <f t="shared" si="191"/>
        <v>0</v>
      </c>
      <c r="G4070" s="4">
        <f>MAX($B$2:$B4070)</f>
        <v>158695.28956011531</v>
      </c>
      <c r="H4070" s="5">
        <f t="shared" si="189"/>
        <v>2.3344508823473165E-2</v>
      </c>
      <c r="I4070" s="5">
        <f t="shared" si="190"/>
        <v>0.12754234227413352</v>
      </c>
    </row>
    <row r="4071" spans="1:9" x14ac:dyDescent="0.25">
      <c r="A4071" s="3">
        <f>回测!A4071</f>
        <v>45553</v>
      </c>
      <c r="B4071">
        <f>回测!F4071</f>
        <v>155096.2295466045</v>
      </c>
      <c r="C4071" t="str">
        <f>回测!K4071</f>
        <v>否</v>
      </c>
      <c r="D4071">
        <f>COUNTIF($C$2:C4071,"是")</f>
        <v>48</v>
      </c>
      <c r="E4071">
        <f>IF(COUNTA(F$2:F4071)&lt;2,0,AVERAGE(F$2:F4071)/_xlfn.STDEV.P(F$2:F4071)*SQRT(252))</f>
        <v>0.53659779935796925</v>
      </c>
      <c r="F4071">
        <f t="shared" si="191"/>
        <v>6.8135458648632685E-4</v>
      </c>
      <c r="G4071" s="4">
        <f>MAX($B$2:$B4071)</f>
        <v>158695.28956011531</v>
      </c>
      <c r="H4071" s="5">
        <f t="shared" si="189"/>
        <v>2.2679060125142869E-2</v>
      </c>
      <c r="I4071" s="5">
        <f t="shared" si="190"/>
        <v>0.12754234227413352</v>
      </c>
    </row>
    <row r="4072" spans="1:9" x14ac:dyDescent="0.25">
      <c r="A4072" s="3">
        <f>回测!A4072</f>
        <v>45554</v>
      </c>
      <c r="B4072">
        <f>回测!F4072</f>
        <v>155299.12949044714</v>
      </c>
      <c r="C4072" t="str">
        <f>回测!K4072</f>
        <v>否</v>
      </c>
      <c r="D4072">
        <f>COUNTIF($C$2:C4072,"是")</f>
        <v>48</v>
      </c>
      <c r="E4072">
        <f>IF(COUNTA(F$2:F4072)&lt;2,0,AVERAGE(F$2:F4072)/_xlfn.STDEV.P(F$2:F4072)*SQRT(252))</f>
        <v>0.53804326856413554</v>
      </c>
      <c r="F4072">
        <f t="shared" si="191"/>
        <v>1.308219706151359E-3</v>
      </c>
      <c r="G4072" s="4">
        <f>MAX($B$2:$B4072)</f>
        <v>158695.28956011531</v>
      </c>
      <c r="H4072" s="5">
        <f t="shared" si="189"/>
        <v>2.1400509612364171E-2</v>
      </c>
      <c r="I4072" s="5">
        <f t="shared" si="190"/>
        <v>0.12754234227413352</v>
      </c>
    </row>
    <row r="4073" spans="1:9" x14ac:dyDescent="0.25">
      <c r="A4073" s="3">
        <f>回测!A4073</f>
        <v>45555</v>
      </c>
      <c r="B4073">
        <f>回测!F4073</f>
        <v>155882.83309377931</v>
      </c>
      <c r="C4073" t="str">
        <f>回测!K4073</f>
        <v>否</v>
      </c>
      <c r="D4073">
        <f>COUNTIF($C$2:C4073,"是")</f>
        <v>48</v>
      </c>
      <c r="E4073">
        <f>IF(COUNTA(F$2:F4073)&lt;2,0,AVERAGE(F$2:F4073)/_xlfn.STDEV.P(F$2:F4073)*SQRT(252))</f>
        <v>0.54226444480325864</v>
      </c>
      <c r="F4073">
        <f t="shared" si="191"/>
        <v>3.7585761442924248E-3</v>
      </c>
      <c r="G4073" s="4">
        <f>MAX($B$2:$B4073)</f>
        <v>158695.28956011531</v>
      </c>
      <c r="H4073" s="5">
        <f t="shared" si="189"/>
        <v>1.7722368912976627E-2</v>
      </c>
      <c r="I4073" s="5">
        <f t="shared" si="190"/>
        <v>0.12754234227413352</v>
      </c>
    </row>
    <row r="4074" spans="1:9" x14ac:dyDescent="0.25">
      <c r="A4074" s="3">
        <f>回测!A4074</f>
        <v>45556</v>
      </c>
      <c r="B4074">
        <f>回测!F4074</f>
        <v>155882.83309377931</v>
      </c>
      <c r="C4074" t="str">
        <f>回测!K4074</f>
        <v>否</v>
      </c>
      <c r="D4074">
        <f>COUNTIF($C$2:C4074,"是")</f>
        <v>48</v>
      </c>
      <c r="E4074">
        <f>IF(COUNTA(F$2:F4074)&lt;2,0,AVERAGE(F$2:F4074)/_xlfn.STDEV.P(F$2:F4074)*SQRT(252))</f>
        <v>0.54219777849501516</v>
      </c>
      <c r="F4074">
        <f t="shared" si="191"/>
        <v>0</v>
      </c>
      <c r="G4074" s="4">
        <f>MAX($B$2:$B4074)</f>
        <v>158695.28956011531</v>
      </c>
      <c r="H4074" s="5">
        <f t="shared" si="189"/>
        <v>1.7722368912976627E-2</v>
      </c>
      <c r="I4074" s="5">
        <f t="shared" si="190"/>
        <v>0.12754234227413352</v>
      </c>
    </row>
    <row r="4075" spans="1:9" x14ac:dyDescent="0.25">
      <c r="A4075" s="3">
        <f>回测!A4075</f>
        <v>45557</v>
      </c>
      <c r="B4075">
        <f>回测!F4075</f>
        <v>155882.83309377931</v>
      </c>
      <c r="C4075" t="str">
        <f>回测!K4075</f>
        <v>否</v>
      </c>
      <c r="D4075">
        <f>COUNTIF($C$2:C4075,"是")</f>
        <v>48</v>
      </c>
      <c r="E4075">
        <f>IF(COUNTA(F$2:F4075)&lt;2,0,AVERAGE(F$2:F4075)/_xlfn.STDEV.P(F$2:F4075)*SQRT(252))</f>
        <v>0.5421311367687125</v>
      </c>
      <c r="F4075">
        <f t="shared" si="191"/>
        <v>0</v>
      </c>
      <c r="G4075" s="4">
        <f>MAX($B$2:$B4075)</f>
        <v>158695.28956011531</v>
      </c>
      <c r="H4075" s="5">
        <f t="shared" si="189"/>
        <v>1.7722368912976627E-2</v>
      </c>
      <c r="I4075" s="5">
        <f t="shared" si="190"/>
        <v>0.12754234227413352</v>
      </c>
    </row>
    <row r="4076" spans="1:9" x14ac:dyDescent="0.25">
      <c r="A4076" s="3">
        <f>回测!A4076</f>
        <v>45558</v>
      </c>
      <c r="B4076">
        <f>回测!F4076</f>
        <v>156331.99424458772</v>
      </c>
      <c r="C4076" t="str">
        <f>回测!K4076</f>
        <v>否</v>
      </c>
      <c r="D4076">
        <f>COUNTIF($C$2:C4076,"是")</f>
        <v>48</v>
      </c>
      <c r="E4076">
        <f>IF(COUNTA(F$2:F4076)&lt;2,0,AVERAGE(F$2:F4076)/_xlfn.STDEV.P(F$2:F4076)*SQRT(252))</f>
        <v>0.54536427829777856</v>
      </c>
      <c r="F4076">
        <f t="shared" si="191"/>
        <v>2.8814022807643891E-3</v>
      </c>
      <c r="G4076" s="4">
        <f>MAX($B$2:$B4076)</f>
        <v>158695.28956011531</v>
      </c>
      <c r="H4076" s="5">
        <f t="shared" si="189"/>
        <v>1.4892031906418635E-2</v>
      </c>
      <c r="I4076" s="5">
        <f t="shared" si="190"/>
        <v>0.12754234227413352</v>
      </c>
    </row>
    <row r="4077" spans="1:9" x14ac:dyDescent="0.25">
      <c r="A4077" s="3">
        <f>回测!A4077</f>
        <v>45559</v>
      </c>
      <c r="B4077">
        <f>回测!F4077</f>
        <v>157887.60888605143</v>
      </c>
      <c r="C4077" t="str">
        <f>回测!K4077</f>
        <v>否</v>
      </c>
      <c r="D4077">
        <f>COUNTIF($C$2:C4077,"是")</f>
        <v>48</v>
      </c>
      <c r="E4077">
        <f>IF(COUNTA(F$2:F4077)&lt;2,0,AVERAGE(F$2:F4077)/_xlfn.STDEV.P(F$2:F4077)*SQRT(252))</f>
        <v>0.55626151896936704</v>
      </c>
      <c r="F4077">
        <f t="shared" si="191"/>
        <v>9.9507119382733489E-3</v>
      </c>
      <c r="G4077" s="4">
        <f>MAX($B$2:$B4077)</f>
        <v>158695.28956011531</v>
      </c>
      <c r="H4077" s="5">
        <f t="shared" si="189"/>
        <v>5.0895062878216768E-3</v>
      </c>
      <c r="I4077" s="5">
        <f t="shared" si="190"/>
        <v>0.12754234227413352</v>
      </c>
    </row>
    <row r="4078" spans="1:9" x14ac:dyDescent="0.25">
      <c r="A4078" s="3">
        <f>回测!A4078</f>
        <v>45560</v>
      </c>
      <c r="B4078">
        <f>回测!F4078</f>
        <v>158838.36784501656</v>
      </c>
      <c r="C4078" t="str">
        <f>回测!K4078</f>
        <v>否</v>
      </c>
      <c r="D4078">
        <f>COUNTIF($C$2:C4078,"是")</f>
        <v>48</v>
      </c>
      <c r="E4078">
        <f>IF(COUNTA(F$2:F4078)&lt;2,0,AVERAGE(F$2:F4078)/_xlfn.STDEV.P(F$2:F4078)*SQRT(252))</f>
        <v>0.5629613348800937</v>
      </c>
      <c r="F4078">
        <f t="shared" si="191"/>
        <v>6.0217452507707048E-3</v>
      </c>
      <c r="G4078" s="4">
        <f>MAX($B$2:$B4078)</f>
        <v>158838.36784501656</v>
      </c>
      <c r="H4078" s="5">
        <f t="shared" si="189"/>
        <v>0</v>
      </c>
      <c r="I4078" s="5">
        <f t="shared" si="190"/>
        <v>0.12754234227413352</v>
      </c>
    </row>
    <row r="4079" spans="1:9" x14ac:dyDescent="0.25">
      <c r="A4079" s="3">
        <f>回测!A4079</f>
        <v>45561</v>
      </c>
      <c r="B4079">
        <f>回测!F4079</f>
        <v>160834.09125092576</v>
      </c>
      <c r="C4079" t="str">
        <f>回测!K4079</f>
        <v>否</v>
      </c>
      <c r="D4079">
        <f>COUNTIF($C$2:C4079,"是")</f>
        <v>48</v>
      </c>
      <c r="E4079">
        <f>IF(COUNTA(F$2:F4079)&lt;2,0,AVERAGE(F$2:F4079)/_xlfn.STDEV.P(F$2:F4079)*SQRT(252))</f>
        <v>0.57648276513023455</v>
      </c>
      <c r="F4079">
        <f t="shared" si="191"/>
        <v>1.2564492024096374E-2</v>
      </c>
      <c r="G4079" s="4">
        <f>MAX($B$2:$B4079)</f>
        <v>160834.09125092576</v>
      </c>
      <c r="H4079" s="5">
        <f t="shared" si="189"/>
        <v>0</v>
      </c>
      <c r="I4079" s="5">
        <f t="shared" si="190"/>
        <v>0.12754234227413352</v>
      </c>
    </row>
    <row r="4080" spans="1:9" x14ac:dyDescent="0.25">
      <c r="A4080" s="3">
        <f>回测!A4080</f>
        <v>45562</v>
      </c>
      <c r="B4080">
        <f>回测!F4080</f>
        <v>163090.49213493281</v>
      </c>
      <c r="C4080" t="str">
        <f>回测!K4080</f>
        <v>是</v>
      </c>
      <c r="D4080">
        <f>COUNTIF($C$2:C4080,"是")</f>
        <v>49</v>
      </c>
      <c r="E4080">
        <f>IF(COUNTA(F$2:F4080)&lt;2,0,AVERAGE(F$2:F4080)/_xlfn.STDEV.P(F$2:F4080)*SQRT(252))</f>
        <v>0.59140288807879693</v>
      </c>
      <c r="F4080">
        <f t="shared" si="191"/>
        <v>1.4029369435654804E-2</v>
      </c>
      <c r="G4080" s="4">
        <f>MAX($B$2:$B4080)</f>
        <v>163090.49213493281</v>
      </c>
      <c r="H4080" s="5">
        <f t="shared" si="189"/>
        <v>0</v>
      </c>
      <c r="I4080" s="5">
        <f t="shared" si="190"/>
        <v>0.12754234227413352</v>
      </c>
    </row>
    <row r="4081" spans="1:9" x14ac:dyDescent="0.25">
      <c r="A4081" s="3">
        <f>回测!A4081</f>
        <v>45563</v>
      </c>
      <c r="B4081">
        <f>回测!F4081</f>
        <v>163090.49213493281</v>
      </c>
      <c r="C4081" t="str">
        <f>回测!K4081</f>
        <v>否</v>
      </c>
      <c r="D4081">
        <f>COUNTIF($C$2:C4081,"是")</f>
        <v>49</v>
      </c>
      <c r="E4081">
        <f>IF(COUNTA(F$2:F4081)&lt;2,0,AVERAGE(F$2:F4081)/_xlfn.STDEV.P(F$2:F4081)*SQRT(252))</f>
        <v>0.59133028941956689</v>
      </c>
      <c r="F4081">
        <f t="shared" si="191"/>
        <v>0</v>
      </c>
      <c r="G4081" s="4">
        <f>MAX($B$2:$B4081)</f>
        <v>163090.49213493281</v>
      </c>
      <c r="H4081" s="5">
        <f t="shared" si="189"/>
        <v>0</v>
      </c>
      <c r="I4081" s="5">
        <f t="shared" si="190"/>
        <v>0.12754234227413352</v>
      </c>
    </row>
    <row r="4082" spans="1:9" x14ac:dyDescent="0.25">
      <c r="A4082" s="3">
        <f>回测!A4082</f>
        <v>45564</v>
      </c>
      <c r="B4082">
        <f>回测!F4082</f>
        <v>163090.49213493281</v>
      </c>
      <c r="C4082" t="str">
        <f>回测!K4082</f>
        <v>否</v>
      </c>
      <c r="D4082">
        <f>COUNTIF($C$2:C4082,"是")</f>
        <v>49</v>
      </c>
      <c r="E4082">
        <f>IF(COUNTA(F$2:F4082)&lt;2,0,AVERAGE(F$2:F4082)/_xlfn.STDEV.P(F$2:F4082)*SQRT(252))</f>
        <v>0.59125771748968714</v>
      </c>
      <c r="F4082">
        <f t="shared" si="191"/>
        <v>0</v>
      </c>
      <c r="G4082" s="4">
        <f>MAX($B$2:$B4082)</f>
        <v>163090.49213493281</v>
      </c>
      <c r="H4082" s="5">
        <f t="shared" si="189"/>
        <v>0</v>
      </c>
      <c r="I4082" s="5">
        <f t="shared" si="190"/>
        <v>0.12754234227413352</v>
      </c>
    </row>
    <row r="4083" spans="1:9" x14ac:dyDescent="0.25">
      <c r="A4083" s="3">
        <f>回测!A4083</f>
        <v>45565</v>
      </c>
      <c r="B4083">
        <f>回测!F4083</f>
        <v>166783.13536258505</v>
      </c>
      <c r="C4083" t="str">
        <f>回测!K4083</f>
        <v>否</v>
      </c>
      <c r="D4083">
        <f>COUNTIF($C$2:C4083,"是")</f>
        <v>49</v>
      </c>
      <c r="E4083">
        <f>IF(COUNTA(F$2:F4083)&lt;2,0,AVERAGE(F$2:F4083)/_xlfn.STDEV.P(F$2:F4083)*SQRT(252))</f>
        <v>0.61396455506674585</v>
      </c>
      <c r="F4083">
        <f t="shared" si="191"/>
        <v>2.2641683027095905E-2</v>
      </c>
      <c r="G4083" s="4">
        <f>MAX($B$2:$B4083)</f>
        <v>166783.13536258505</v>
      </c>
      <c r="H4083" s="5">
        <f t="shared" si="189"/>
        <v>0</v>
      </c>
      <c r="I4083" s="5">
        <f t="shared" si="190"/>
        <v>0.12754234227413352</v>
      </c>
    </row>
    <row r="4084" spans="1:9" x14ac:dyDescent="0.25">
      <c r="A4084" s="3">
        <f>回测!A4084</f>
        <v>45566</v>
      </c>
      <c r="B4084">
        <f>回测!F4084</f>
        <v>166783.13536258505</v>
      </c>
      <c r="C4084" t="str">
        <f>回测!K4084</f>
        <v>否</v>
      </c>
      <c r="D4084">
        <f>COUNTIF($C$2:C4084,"是")</f>
        <v>49</v>
      </c>
      <c r="E4084">
        <f>IF(COUNTA(F$2:F4084)&lt;2,0,AVERAGE(F$2:F4084)/_xlfn.STDEV.P(F$2:F4084)*SQRT(252))</f>
        <v>0.61388923409129958</v>
      </c>
      <c r="F4084">
        <f t="shared" si="191"/>
        <v>0</v>
      </c>
      <c r="G4084" s="4">
        <f>MAX($B$2:$B4084)</f>
        <v>166783.13536258505</v>
      </c>
      <c r="H4084" s="5">
        <f t="shared" si="189"/>
        <v>0</v>
      </c>
      <c r="I4084" s="5">
        <f t="shared" si="190"/>
        <v>0.12754234227413352</v>
      </c>
    </row>
    <row r="4085" spans="1:9" x14ac:dyDescent="0.25">
      <c r="A4085" s="3">
        <f>回测!A4085</f>
        <v>45567</v>
      </c>
      <c r="B4085">
        <f>回测!F4085</f>
        <v>166783.13536258505</v>
      </c>
      <c r="C4085" t="str">
        <f>回测!K4085</f>
        <v>否</v>
      </c>
      <c r="D4085">
        <f>COUNTIF($C$2:C4085,"是")</f>
        <v>49</v>
      </c>
      <c r="E4085">
        <f>IF(COUNTA(F$2:F4085)&lt;2,0,AVERAGE(F$2:F4085)/_xlfn.STDEV.P(F$2:F4085)*SQRT(252))</f>
        <v>0.61381394083011331</v>
      </c>
      <c r="F4085">
        <f t="shared" si="191"/>
        <v>0</v>
      </c>
      <c r="G4085" s="4">
        <f>MAX($B$2:$B4085)</f>
        <v>166783.13536258505</v>
      </c>
      <c r="H4085" s="5">
        <f t="shared" si="189"/>
        <v>0</v>
      </c>
      <c r="I4085" s="5">
        <f t="shared" si="190"/>
        <v>0.12754234227413352</v>
      </c>
    </row>
    <row r="4086" spans="1:9" x14ac:dyDescent="0.25">
      <c r="A4086" s="3">
        <f>回测!A4086</f>
        <v>45568</v>
      </c>
      <c r="B4086">
        <f>回测!F4086</f>
        <v>166783.13536258505</v>
      </c>
      <c r="C4086" t="str">
        <f>回测!K4086</f>
        <v>否</v>
      </c>
      <c r="D4086">
        <f>COUNTIF($C$2:C4086,"是")</f>
        <v>49</v>
      </c>
      <c r="E4086">
        <f>IF(COUNTA(F$2:F4086)&lt;2,0,AVERAGE(F$2:F4086)/_xlfn.STDEV.P(F$2:F4086)*SQRT(252))</f>
        <v>0.61373867526619497</v>
      </c>
      <c r="F4086">
        <f t="shared" si="191"/>
        <v>0</v>
      </c>
      <c r="G4086" s="4">
        <f>MAX($B$2:$B4086)</f>
        <v>166783.13536258505</v>
      </c>
      <c r="H4086" s="5">
        <f t="shared" si="189"/>
        <v>0</v>
      </c>
      <c r="I4086" s="5">
        <f t="shared" si="190"/>
        <v>0.12754234227413352</v>
      </c>
    </row>
    <row r="4087" spans="1:9" x14ac:dyDescent="0.25">
      <c r="A4087" s="3">
        <f>回测!A4087</f>
        <v>45569</v>
      </c>
      <c r="B4087">
        <f>回测!F4087</f>
        <v>166783.13536258505</v>
      </c>
      <c r="C4087" t="str">
        <f>回测!K4087</f>
        <v>否</v>
      </c>
      <c r="D4087">
        <f>COUNTIF($C$2:C4087,"是")</f>
        <v>49</v>
      </c>
      <c r="E4087">
        <f>IF(COUNTA(F$2:F4087)&lt;2,0,AVERAGE(F$2:F4087)/_xlfn.STDEV.P(F$2:F4087)*SQRT(252))</f>
        <v>0.61366343738256801</v>
      </c>
      <c r="F4087">
        <f t="shared" si="191"/>
        <v>0</v>
      </c>
      <c r="G4087" s="4">
        <f>MAX($B$2:$B4087)</f>
        <v>166783.13536258505</v>
      </c>
      <c r="H4087" s="5">
        <f t="shared" si="189"/>
        <v>0</v>
      </c>
      <c r="I4087" s="5">
        <f t="shared" si="190"/>
        <v>0.12754234227413352</v>
      </c>
    </row>
    <row r="4088" spans="1:9" x14ac:dyDescent="0.25">
      <c r="A4088" s="3">
        <f>回测!A4088</f>
        <v>45570</v>
      </c>
      <c r="B4088">
        <f>回测!F4088</f>
        <v>166783.13536258505</v>
      </c>
      <c r="C4088" t="str">
        <f>回测!K4088</f>
        <v>否</v>
      </c>
      <c r="D4088">
        <f>COUNTIF($C$2:C4088,"是")</f>
        <v>49</v>
      </c>
      <c r="E4088">
        <f>IF(COUNTA(F$2:F4088)&lt;2,0,AVERAGE(F$2:F4088)/_xlfn.STDEV.P(F$2:F4088)*SQRT(252))</f>
        <v>0.61358822716226991</v>
      </c>
      <c r="F4088">
        <f t="shared" si="191"/>
        <v>0</v>
      </c>
      <c r="G4088" s="4">
        <f>MAX($B$2:$B4088)</f>
        <v>166783.13536258505</v>
      </c>
      <c r="H4088" s="5">
        <f t="shared" si="189"/>
        <v>0</v>
      </c>
      <c r="I4088" s="5">
        <f t="shared" si="190"/>
        <v>0.12754234227413352</v>
      </c>
    </row>
    <row r="4089" spans="1:9" x14ac:dyDescent="0.25">
      <c r="A4089" s="3">
        <f>回测!A4089</f>
        <v>45571</v>
      </c>
      <c r="B4089">
        <f>回测!F4089</f>
        <v>166783.13536258505</v>
      </c>
      <c r="C4089" t="str">
        <f>回测!K4089</f>
        <v>否</v>
      </c>
      <c r="D4089">
        <f>COUNTIF($C$2:C4089,"是")</f>
        <v>49</v>
      </c>
      <c r="E4089">
        <f>IF(COUNTA(F$2:F4089)&lt;2,0,AVERAGE(F$2:F4089)/_xlfn.STDEV.P(F$2:F4089)*SQRT(252))</f>
        <v>0.61351304458835265</v>
      </c>
      <c r="F4089">
        <f t="shared" si="191"/>
        <v>0</v>
      </c>
      <c r="G4089" s="4">
        <f>MAX($B$2:$B4089)</f>
        <v>166783.13536258505</v>
      </c>
      <c r="H4089" s="5">
        <f t="shared" si="189"/>
        <v>0</v>
      </c>
      <c r="I4089" s="5">
        <f t="shared" si="190"/>
        <v>0.12754234227413352</v>
      </c>
    </row>
    <row r="4090" spans="1:9" x14ac:dyDescent="0.25">
      <c r="A4090" s="3">
        <f>回测!A4090</f>
        <v>45572</v>
      </c>
      <c r="B4090">
        <f>回测!F4090</f>
        <v>166783.13536258505</v>
      </c>
      <c r="C4090" t="str">
        <f>回测!K4090</f>
        <v>否</v>
      </c>
      <c r="D4090">
        <f>COUNTIF($C$2:C4090,"是")</f>
        <v>49</v>
      </c>
      <c r="E4090">
        <f>IF(COUNTA(F$2:F4090)&lt;2,0,AVERAGE(F$2:F4090)/_xlfn.STDEV.P(F$2:F4090)*SQRT(252))</f>
        <v>0.61343788964388302</v>
      </c>
      <c r="F4090">
        <f t="shared" si="191"/>
        <v>0</v>
      </c>
      <c r="G4090" s="4">
        <f>MAX($B$2:$B4090)</f>
        <v>166783.13536258505</v>
      </c>
      <c r="H4090" s="5">
        <f t="shared" si="189"/>
        <v>0</v>
      </c>
      <c r="I4090" s="5">
        <f t="shared" si="190"/>
        <v>0.12754234227413352</v>
      </c>
    </row>
    <row r="4091" spans="1:9" x14ac:dyDescent="0.25">
      <c r="A4091" s="3">
        <f>回测!A4091</f>
        <v>45573</v>
      </c>
      <c r="B4091">
        <f>回测!F4091</f>
        <v>168708.87321249381</v>
      </c>
      <c r="C4091" t="str">
        <f>回测!K4091</f>
        <v>是</v>
      </c>
      <c r="D4091">
        <f>COUNTIF($C$2:C4091,"是")</f>
        <v>50</v>
      </c>
      <c r="E4091">
        <f>IF(COUNTA(F$2:F4091)&lt;2,0,AVERAGE(F$2:F4091)/_xlfn.STDEV.P(F$2:F4091)*SQRT(252))</f>
        <v>0.62573160378935122</v>
      </c>
      <c r="F4091">
        <f t="shared" si="191"/>
        <v>1.1546358363645259E-2</v>
      </c>
      <c r="G4091" s="4">
        <f>MAX($B$2:$B4091)</f>
        <v>168708.87321249381</v>
      </c>
      <c r="H4091" s="5">
        <f t="shared" si="189"/>
        <v>0</v>
      </c>
      <c r="I4091" s="5">
        <f t="shared" si="190"/>
        <v>0.12754234227413352</v>
      </c>
    </row>
    <row r="4092" spans="1:9" x14ac:dyDescent="0.25">
      <c r="A4092" s="3">
        <f>回测!A4092</f>
        <v>45574</v>
      </c>
      <c r="B4092">
        <f>回测!F4092</f>
        <v>164529.79346585809</v>
      </c>
      <c r="C4092" t="str">
        <f>回测!K4092</f>
        <v>否</v>
      </c>
      <c r="D4092">
        <f>COUNTIF($C$2:C4092,"是")</f>
        <v>50</v>
      </c>
      <c r="E4092">
        <f>IF(COUNTA(F$2:F4092)&lt;2,0,AVERAGE(F$2:F4092)/_xlfn.STDEV.P(F$2:F4092)*SQRT(252))</f>
        <v>0.59339894511342617</v>
      </c>
      <c r="F4092">
        <f t="shared" si="191"/>
        <v>-2.4770954052736993E-2</v>
      </c>
      <c r="G4092" s="4">
        <f>MAX($B$2:$B4092)</f>
        <v>168708.87321249381</v>
      </c>
      <c r="H4092" s="5">
        <f t="shared" si="189"/>
        <v>2.4770954052736993E-2</v>
      </c>
      <c r="I4092" s="5">
        <f t="shared" si="190"/>
        <v>0.12754234227413352</v>
      </c>
    </row>
    <row r="4093" spans="1:9" x14ac:dyDescent="0.25">
      <c r="A4093" s="3">
        <f>回测!A4093</f>
        <v>45575</v>
      </c>
      <c r="B4093">
        <f>回测!F4093</f>
        <v>165551.19144975144</v>
      </c>
      <c r="C4093" t="str">
        <f>回测!K4093</f>
        <v>否</v>
      </c>
      <c r="D4093">
        <f>COUNTIF($C$2:C4093,"是")</f>
        <v>50</v>
      </c>
      <c r="E4093">
        <f>IF(COUNTA(F$2:F4093)&lt;2,0,AVERAGE(F$2:F4093)/_xlfn.STDEV.P(F$2:F4093)*SQRT(252))</f>
        <v>0.60015283705676159</v>
      </c>
      <c r="F4093">
        <f t="shared" si="191"/>
        <v>6.2079819245945966E-3</v>
      </c>
      <c r="G4093" s="4">
        <f>MAX($B$2:$B4093)</f>
        <v>168708.87321249381</v>
      </c>
      <c r="H4093" s="5">
        <f t="shared" si="189"/>
        <v>1.8716749763156626E-2</v>
      </c>
      <c r="I4093" s="5">
        <f t="shared" si="190"/>
        <v>0.12754234227413352</v>
      </c>
    </row>
    <row r="4094" spans="1:9" x14ac:dyDescent="0.25">
      <c r="A4094" s="3">
        <f>回测!A4094</f>
        <v>45576</v>
      </c>
      <c r="B4094">
        <f>回测!F4094</f>
        <v>164984.44304661677</v>
      </c>
      <c r="C4094" t="str">
        <f>回测!K4094</f>
        <v>否</v>
      </c>
      <c r="D4094">
        <f>COUNTIF($C$2:C4094,"是")</f>
        <v>50</v>
      </c>
      <c r="E4094">
        <f>IF(COUNTA(F$2:F4094)&lt;2,0,AVERAGE(F$2:F4094)/_xlfn.STDEV.P(F$2:F4094)*SQRT(252))</f>
        <v>0.59610980359633781</v>
      </c>
      <c r="F4094">
        <f t="shared" si="191"/>
        <v>-3.423402744320847E-3</v>
      </c>
      <c r="G4094" s="4">
        <f>MAX($B$2:$B4094)</f>
        <v>168708.87321249381</v>
      </c>
      <c r="H4094" s="5">
        <f t="shared" si="189"/>
        <v>2.2076077534973537E-2</v>
      </c>
      <c r="I4094" s="5">
        <f t="shared" si="190"/>
        <v>0.12754234227413352</v>
      </c>
    </row>
    <row r="4095" spans="1:9" x14ac:dyDescent="0.25">
      <c r="A4095" s="3">
        <f>回测!A4095</f>
        <v>45577</v>
      </c>
      <c r="B4095">
        <f>回测!F4095</f>
        <v>164984.44304661677</v>
      </c>
      <c r="C4095" t="str">
        <f>回测!K4095</f>
        <v>否</v>
      </c>
      <c r="D4095">
        <f>COUNTIF($C$2:C4095,"是")</f>
        <v>50</v>
      </c>
      <c r="E4095">
        <f>IF(COUNTA(F$2:F4095)&lt;2,0,AVERAGE(F$2:F4095)/_xlfn.STDEV.P(F$2:F4095)*SQRT(252))</f>
        <v>0.59603687583016263</v>
      </c>
      <c r="F4095">
        <f t="shared" si="191"/>
        <v>0</v>
      </c>
      <c r="G4095" s="4">
        <f>MAX($B$2:$B4095)</f>
        <v>168708.87321249381</v>
      </c>
      <c r="H4095" s="5">
        <f t="shared" si="189"/>
        <v>2.2076077534973537E-2</v>
      </c>
      <c r="I4095" s="5">
        <f t="shared" si="190"/>
        <v>0.12754234227413352</v>
      </c>
    </row>
    <row r="4096" spans="1:9" x14ac:dyDescent="0.25">
      <c r="A4096" s="3">
        <f>回测!A4096</f>
        <v>45578</v>
      </c>
      <c r="B4096">
        <f>回测!F4096</f>
        <v>164984.44304661677</v>
      </c>
      <c r="C4096" t="str">
        <f>回测!K4096</f>
        <v>否</v>
      </c>
      <c r="D4096">
        <f>COUNTIF($C$2:C4096,"是")</f>
        <v>50</v>
      </c>
      <c r="E4096">
        <f>IF(COUNTA(F$2:F4096)&lt;2,0,AVERAGE(F$2:F4096)/_xlfn.STDEV.P(F$2:F4096)*SQRT(252))</f>
        <v>0.59596397482327612</v>
      </c>
      <c r="F4096">
        <f t="shared" si="191"/>
        <v>0</v>
      </c>
      <c r="G4096" s="4">
        <f>MAX($B$2:$B4096)</f>
        <v>168708.87321249381</v>
      </c>
      <c r="H4096" s="5">
        <f t="shared" si="189"/>
        <v>2.2076077534973537E-2</v>
      </c>
      <c r="I4096" s="5">
        <f t="shared" si="190"/>
        <v>0.12754234227413352</v>
      </c>
    </row>
    <row r="4097" spans="1:9" x14ac:dyDescent="0.25">
      <c r="A4097" s="3">
        <f>回测!A4097</f>
        <v>45579</v>
      </c>
      <c r="B4097">
        <f>回测!F4097</f>
        <v>166007.24216369857</v>
      </c>
      <c r="C4097" t="str">
        <f>回测!K4097</f>
        <v>否</v>
      </c>
      <c r="D4097">
        <f>COUNTIF($C$2:C4097,"是")</f>
        <v>50</v>
      </c>
      <c r="E4097">
        <f>IF(COUNTA(F$2:F4097)&lt;2,0,AVERAGE(F$2:F4097)/_xlfn.STDEV.P(F$2:F4097)*SQRT(252))</f>
        <v>0.60270067705165709</v>
      </c>
      <c r="F4097">
        <f t="shared" si="191"/>
        <v>6.1993670323983174E-3</v>
      </c>
      <c r="G4097" s="4">
        <f>MAX($B$2:$B4097)</f>
        <v>168708.87321249381</v>
      </c>
      <c r="H4097" s="5">
        <f t="shared" si="189"/>
        <v>1.6013568209850226E-2</v>
      </c>
      <c r="I4097" s="5">
        <f t="shared" si="190"/>
        <v>0.12754234227413352</v>
      </c>
    </row>
    <row r="4098" spans="1:9" x14ac:dyDescent="0.25">
      <c r="A4098" s="3">
        <f>回测!A4098</f>
        <v>45580</v>
      </c>
      <c r="B4098">
        <f>回测!F4098</f>
        <v>164968.24375104849</v>
      </c>
      <c r="C4098" t="str">
        <f>回测!K4098</f>
        <v>是</v>
      </c>
      <c r="D4098">
        <f>COUNTIF($C$2:C4098,"是")</f>
        <v>51</v>
      </c>
      <c r="E4098">
        <f>IF(COUNTA(F$2:F4098)&lt;2,0,AVERAGE(F$2:F4098)/_xlfn.STDEV.P(F$2:F4098)*SQRT(252))</f>
        <v>0.59526655874853363</v>
      </c>
      <c r="F4098">
        <f t="shared" si="191"/>
        <v>-6.2587535285089091E-3</v>
      </c>
      <c r="G4098" s="4">
        <f>MAX($B$2:$B4098)</f>
        <v>168708.87321249381</v>
      </c>
      <c r="H4098" s="5">
        <f t="shared" si="189"/>
        <v>2.2172096761821747E-2</v>
      </c>
      <c r="I4098" s="5">
        <f t="shared" si="190"/>
        <v>0.12754234227413352</v>
      </c>
    </row>
    <row r="4099" spans="1:9" x14ac:dyDescent="0.25">
      <c r="A4099" s="3">
        <f>回测!A4099</f>
        <v>45581</v>
      </c>
      <c r="B4099">
        <f>回测!F4099</f>
        <v>165306.64526000805</v>
      </c>
      <c r="C4099" t="str">
        <f>回测!K4099</f>
        <v>否</v>
      </c>
      <c r="D4099">
        <f>COUNTIF($C$2:C4099,"是")</f>
        <v>51</v>
      </c>
      <c r="E4099">
        <f>IF(COUNTA(F$2:F4099)&lt;2,0,AVERAGE(F$2:F4099)/_xlfn.STDEV.P(F$2:F4099)*SQRT(252))</f>
        <v>0.59749854611105913</v>
      </c>
      <c r="F4099">
        <f t="shared" si="191"/>
        <v>2.0513130361636822E-3</v>
      </c>
      <c r="G4099" s="4">
        <f>MAX($B$2:$B4099)</f>
        <v>168708.87321249381</v>
      </c>
      <c r="H4099" s="5">
        <f t="shared" ref="H4099:H4162" si="192">1-($B4099/$G4099)</f>
        <v>2.0166265636784586E-2</v>
      </c>
      <c r="I4099" s="5">
        <f t="shared" si="190"/>
        <v>0.12754234227413352</v>
      </c>
    </row>
    <row r="4100" spans="1:9" x14ac:dyDescent="0.25">
      <c r="A4100" s="3">
        <f>回测!A4100</f>
        <v>45582</v>
      </c>
      <c r="B4100">
        <f>回测!F4100</f>
        <v>165061.67459943588</v>
      </c>
      <c r="C4100" t="str">
        <f>回测!K4100</f>
        <v>否</v>
      </c>
      <c r="D4100">
        <f>COUNTIF($C$2:C4100,"是")</f>
        <v>51</v>
      </c>
      <c r="E4100">
        <f>IF(COUNTA(F$2:F4100)&lt;2,0,AVERAGE(F$2:F4100)/_xlfn.STDEV.P(F$2:F4100)*SQRT(252))</f>
        <v>0.59572810981521451</v>
      </c>
      <c r="F4100">
        <f t="shared" si="191"/>
        <v>-1.4819165931706513E-3</v>
      </c>
      <c r="G4100" s="4">
        <f>MAX($B$2:$B4100)</f>
        <v>168708.87321249381</v>
      </c>
      <c r="H4100" s="5">
        <f t="shared" si="192"/>
        <v>2.1618297506285744E-2</v>
      </c>
      <c r="I4100" s="5">
        <f t="shared" ref="I4100:I4163" si="193">MAX($I4099,$H4100)</f>
        <v>0.12754234227413352</v>
      </c>
    </row>
    <row r="4101" spans="1:9" x14ac:dyDescent="0.25">
      <c r="A4101" s="3">
        <f>回测!A4101</f>
        <v>45583</v>
      </c>
      <c r="B4101">
        <f>回测!F4101</f>
        <v>166900.5394517091</v>
      </c>
      <c r="C4101" t="str">
        <f>回测!K4101</f>
        <v>否</v>
      </c>
      <c r="D4101">
        <f>COUNTIF($C$2:C4101,"是")</f>
        <v>51</v>
      </c>
      <c r="E4101">
        <f>IF(COUNTA(F$2:F4101)&lt;2,0,AVERAGE(F$2:F4101)/_xlfn.STDEV.P(F$2:F4101)*SQRT(252))</f>
        <v>0.60752295404157275</v>
      </c>
      <c r="F4101">
        <f t="shared" ref="F4101:F4164" si="194">IF(B4100=0,0,B4101/B4100-1)</f>
        <v>1.1140471322223622E-2</v>
      </c>
      <c r="G4101" s="4">
        <f>MAX($B$2:$B4101)</f>
        <v>168708.87321249381</v>
      </c>
      <c r="H4101" s="5">
        <f t="shared" si="192"/>
        <v>1.0718664207466144E-2</v>
      </c>
      <c r="I4101" s="5">
        <f t="shared" si="193"/>
        <v>0.12754234227413352</v>
      </c>
    </row>
    <row r="4102" spans="1:9" x14ac:dyDescent="0.25">
      <c r="A4102" s="3">
        <f>回测!A4102</f>
        <v>45584</v>
      </c>
      <c r="B4102">
        <f>回测!F4102</f>
        <v>166900.5394517091</v>
      </c>
      <c r="C4102" t="str">
        <f>回测!K4102</f>
        <v>否</v>
      </c>
      <c r="D4102">
        <f>COUNTIF($C$2:C4102,"是")</f>
        <v>51</v>
      </c>
      <c r="E4102">
        <f>IF(COUNTA(F$2:F4102)&lt;2,0,AVERAGE(F$2:F4102)/_xlfn.STDEV.P(F$2:F4102)*SQRT(252))</f>
        <v>0.60744875286060762</v>
      </c>
      <c r="F4102">
        <f t="shared" si="194"/>
        <v>0</v>
      </c>
      <c r="G4102" s="4">
        <f>MAX($B$2:$B4102)</f>
        <v>168708.87321249381</v>
      </c>
      <c r="H4102" s="5">
        <f t="shared" si="192"/>
        <v>1.0718664207466144E-2</v>
      </c>
      <c r="I4102" s="5">
        <f t="shared" si="193"/>
        <v>0.12754234227413352</v>
      </c>
    </row>
    <row r="4103" spans="1:9" x14ac:dyDescent="0.25">
      <c r="A4103" s="3">
        <f>回测!A4103</f>
        <v>45585</v>
      </c>
      <c r="B4103">
        <f>回测!F4103</f>
        <v>166900.5394517091</v>
      </c>
      <c r="C4103" t="str">
        <f>回测!K4103</f>
        <v>否</v>
      </c>
      <c r="D4103">
        <f>COUNTIF($C$2:C4103,"是")</f>
        <v>51</v>
      </c>
      <c r="E4103">
        <f>IF(COUNTA(F$2:F4103)&lt;2,0,AVERAGE(F$2:F4103)/_xlfn.STDEV.P(F$2:F4103)*SQRT(252))</f>
        <v>0.60737457886118684</v>
      </c>
      <c r="F4103">
        <f t="shared" si="194"/>
        <v>0</v>
      </c>
      <c r="G4103" s="4">
        <f>MAX($B$2:$B4103)</f>
        <v>168708.87321249381</v>
      </c>
      <c r="H4103" s="5">
        <f t="shared" si="192"/>
        <v>1.0718664207466144E-2</v>
      </c>
      <c r="I4103" s="5">
        <f t="shared" si="193"/>
        <v>0.12754234227413352</v>
      </c>
    </row>
    <row r="4104" spans="1:9" x14ac:dyDescent="0.25">
      <c r="A4104" s="3">
        <f>回测!A4104</f>
        <v>45586</v>
      </c>
      <c r="B4104">
        <f>回测!F4104</f>
        <v>167434.75809303645</v>
      </c>
      <c r="C4104" t="str">
        <f>回测!K4104</f>
        <v>否</v>
      </c>
      <c r="D4104">
        <f>COUNTIF($C$2:C4104,"是")</f>
        <v>51</v>
      </c>
      <c r="E4104">
        <f>IF(COUNTA(F$2:F4104)&lt;2,0,AVERAGE(F$2:F4104)/_xlfn.STDEV.P(F$2:F4104)*SQRT(252))</f>
        <v>0.61086559047519684</v>
      </c>
      <c r="F4104">
        <f t="shared" si="194"/>
        <v>3.2008203393609769E-3</v>
      </c>
      <c r="G4104" s="4">
        <f>MAX($B$2:$B4104)</f>
        <v>168708.87321249381</v>
      </c>
      <c r="H4104" s="5">
        <f t="shared" si="192"/>
        <v>7.5521523865113016E-3</v>
      </c>
      <c r="I4104" s="5">
        <f t="shared" si="193"/>
        <v>0.12754234227413352</v>
      </c>
    </row>
    <row r="4105" spans="1:9" x14ac:dyDescent="0.25">
      <c r="A4105" s="3">
        <f>回测!A4105</f>
        <v>45587</v>
      </c>
      <c r="B4105">
        <f>回测!F4105</f>
        <v>167610.84388910778</v>
      </c>
      <c r="C4105" t="str">
        <f>回测!K4105</f>
        <v>否</v>
      </c>
      <c r="D4105">
        <f>COUNTIF($C$2:C4105,"是")</f>
        <v>51</v>
      </c>
      <c r="E4105">
        <f>IF(COUNTA(F$2:F4105)&lt;2,0,AVERAGE(F$2:F4105)/_xlfn.STDEV.P(F$2:F4105)*SQRT(252))</f>
        <v>0.61197655885176627</v>
      </c>
      <c r="F4105">
        <f t="shared" si="194"/>
        <v>1.0516681128627248E-3</v>
      </c>
      <c r="G4105" s="4">
        <f>MAX($B$2:$B4105)</f>
        <v>168708.87321249381</v>
      </c>
      <c r="H4105" s="5">
        <f t="shared" si="192"/>
        <v>6.5084266314968664E-3</v>
      </c>
      <c r="I4105" s="5">
        <f t="shared" si="193"/>
        <v>0.12754234227413352</v>
      </c>
    </row>
    <row r="4106" spans="1:9" x14ac:dyDescent="0.25">
      <c r="A4106" s="3">
        <f>回测!A4106</f>
        <v>45588</v>
      </c>
      <c r="B4106">
        <f>回测!F4106</f>
        <v>167997.07376166756</v>
      </c>
      <c r="C4106" t="str">
        <f>回测!K4106</f>
        <v>否</v>
      </c>
      <c r="D4106">
        <f>COUNTIF($C$2:C4106,"是")</f>
        <v>51</v>
      </c>
      <c r="E4106">
        <f>IF(COUNTA(F$2:F4106)&lt;2,0,AVERAGE(F$2:F4106)/_xlfn.STDEV.P(F$2:F4106)*SQRT(252))</f>
        <v>0.61448061494789941</v>
      </c>
      <c r="F4106">
        <f t="shared" si="194"/>
        <v>2.304325087792769E-3</v>
      </c>
      <c r="G4106" s="4">
        <f>MAX($B$2:$B4106)</f>
        <v>168708.87321249381</v>
      </c>
      <c r="H4106" s="5">
        <f t="shared" si="192"/>
        <v>4.2190990744731538E-3</v>
      </c>
      <c r="I4106" s="5">
        <f t="shared" si="193"/>
        <v>0.12754234227413352</v>
      </c>
    </row>
    <row r="4107" spans="1:9" x14ac:dyDescent="0.25">
      <c r="A4107" s="3">
        <f>回测!A4107</f>
        <v>45589</v>
      </c>
      <c r="B4107">
        <f>回测!F4107</f>
        <v>167121.0008752601</v>
      </c>
      <c r="C4107" t="str">
        <f>回测!K4107</f>
        <v>否</v>
      </c>
      <c r="D4107">
        <f>COUNTIF($C$2:C4107,"是")</f>
        <v>51</v>
      </c>
      <c r="E4107">
        <f>IF(COUNTA(F$2:F4107)&lt;2,0,AVERAGE(F$2:F4107)/_xlfn.STDEV.P(F$2:F4107)*SQRT(252))</f>
        <v>0.60832128258179363</v>
      </c>
      <c r="F4107">
        <f t="shared" si="194"/>
        <v>-5.2148103939615442E-3</v>
      </c>
      <c r="G4107" s="4">
        <f>MAX($B$2:$B4107)</f>
        <v>168708.87321249381</v>
      </c>
      <c r="H4107" s="5">
        <f t="shared" si="192"/>
        <v>9.4119076667279478E-3</v>
      </c>
      <c r="I4107" s="5">
        <f t="shared" si="193"/>
        <v>0.12754234227413352</v>
      </c>
    </row>
    <row r="4108" spans="1:9" x14ac:dyDescent="0.25">
      <c r="A4108" s="3">
        <f>回测!A4108</f>
        <v>45590</v>
      </c>
      <c r="B4108">
        <f>回测!F4108</f>
        <v>167443.01623353935</v>
      </c>
      <c r="C4108" t="str">
        <f>回测!K4108</f>
        <v>否</v>
      </c>
      <c r="D4108">
        <f>COUNTIF($C$2:C4108,"是")</f>
        <v>51</v>
      </c>
      <c r="E4108">
        <f>IF(COUNTA(F$2:F4108)&lt;2,0,AVERAGE(F$2:F4108)/_xlfn.STDEV.P(F$2:F4108)*SQRT(252))</f>
        <v>0.61040689070236087</v>
      </c>
      <c r="F4108">
        <f t="shared" si="194"/>
        <v>1.9268395748754941E-3</v>
      </c>
      <c r="G4108" s="4">
        <f>MAX($B$2:$B4108)</f>
        <v>168708.87321249381</v>
      </c>
      <c r="H4108" s="5">
        <f t="shared" si="192"/>
        <v>7.5032033280197918E-3</v>
      </c>
      <c r="I4108" s="5">
        <f t="shared" si="193"/>
        <v>0.12754234227413352</v>
      </c>
    </row>
    <row r="4109" spans="1:9" x14ac:dyDescent="0.25">
      <c r="A4109" s="3">
        <f>回测!A4109</f>
        <v>45591</v>
      </c>
      <c r="B4109">
        <f>回测!F4109</f>
        <v>167443.01623353935</v>
      </c>
      <c r="C4109" t="str">
        <f>回测!K4109</f>
        <v>否</v>
      </c>
      <c r="D4109">
        <f>COUNTIF($C$2:C4109,"是")</f>
        <v>51</v>
      </c>
      <c r="E4109">
        <f>IF(COUNTA(F$2:F4109)&lt;2,0,AVERAGE(F$2:F4109)/_xlfn.STDEV.P(F$2:F4109)*SQRT(252))</f>
        <v>0.61033246332672419</v>
      </c>
      <c r="F4109">
        <f t="shared" si="194"/>
        <v>0</v>
      </c>
      <c r="G4109" s="4">
        <f>MAX($B$2:$B4109)</f>
        <v>168708.87321249381</v>
      </c>
      <c r="H4109" s="5">
        <f t="shared" si="192"/>
        <v>7.5032033280197918E-3</v>
      </c>
      <c r="I4109" s="5">
        <f t="shared" si="193"/>
        <v>0.12754234227413352</v>
      </c>
    </row>
    <row r="4110" spans="1:9" x14ac:dyDescent="0.25">
      <c r="A4110" s="3">
        <f>回测!A4110</f>
        <v>45592</v>
      </c>
      <c r="B4110">
        <f>回测!F4110</f>
        <v>167443.01623353935</v>
      </c>
      <c r="C4110" t="str">
        <f>回测!K4110</f>
        <v>否</v>
      </c>
      <c r="D4110">
        <f>COUNTIF($C$2:C4110,"是")</f>
        <v>51</v>
      </c>
      <c r="E4110">
        <f>IF(COUNTA(F$2:F4110)&lt;2,0,AVERAGE(F$2:F4110)/_xlfn.STDEV.P(F$2:F4110)*SQRT(252))</f>
        <v>0.61025806316940945</v>
      </c>
      <c r="F4110">
        <f t="shared" si="194"/>
        <v>0</v>
      </c>
      <c r="G4110" s="4">
        <f>MAX($B$2:$B4110)</f>
        <v>168708.87321249381</v>
      </c>
      <c r="H4110" s="5">
        <f t="shared" si="192"/>
        <v>7.5032033280197918E-3</v>
      </c>
      <c r="I4110" s="5">
        <f t="shared" si="193"/>
        <v>0.12754234227413352</v>
      </c>
    </row>
    <row r="4111" spans="1:9" x14ac:dyDescent="0.25">
      <c r="A4111" s="3">
        <f>回测!A4111</f>
        <v>45593</v>
      </c>
      <c r="B4111">
        <f>回测!F4111</f>
        <v>167646.24647004539</v>
      </c>
      <c r="C4111" t="str">
        <f>回测!K4111</f>
        <v>否</v>
      </c>
      <c r="D4111">
        <f>COUNTIF($C$2:C4111,"是")</f>
        <v>51</v>
      </c>
      <c r="E4111">
        <f>IF(COUNTA(F$2:F4111)&lt;2,0,AVERAGE(F$2:F4111)/_xlfn.STDEV.P(F$2:F4111)*SQRT(252))</f>
        <v>0.61154911366876175</v>
      </c>
      <c r="F4111">
        <f t="shared" si="194"/>
        <v>1.2137277569257421E-3</v>
      </c>
      <c r="G4111" s="4">
        <f>MAX($B$2:$B4111)</f>
        <v>168708.87321249381</v>
      </c>
      <c r="H4111" s="5">
        <f t="shared" si="192"/>
        <v>6.2985824172390181E-3</v>
      </c>
      <c r="I4111" s="5">
        <f t="shared" si="193"/>
        <v>0.12754234227413352</v>
      </c>
    </row>
    <row r="4112" spans="1:9" x14ac:dyDescent="0.25">
      <c r="A4112" s="3">
        <f>回测!A4112</f>
        <v>45594</v>
      </c>
      <c r="B4112">
        <f>回测!F4112</f>
        <v>167703.94785570342</v>
      </c>
      <c r="C4112" t="str">
        <f>回测!K4112</f>
        <v>否</v>
      </c>
      <c r="D4112">
        <f>COUNTIF($C$2:C4112,"是")</f>
        <v>51</v>
      </c>
      <c r="E4112">
        <f>IF(COUNTA(F$2:F4112)&lt;2,0,AVERAGE(F$2:F4112)/_xlfn.STDEV.P(F$2:F4112)*SQRT(252))</f>
        <v>0.61186366120559699</v>
      </c>
      <c r="F4112">
        <f t="shared" si="194"/>
        <v>3.4418537171565511E-4</v>
      </c>
      <c r="G4112" s="4">
        <f>MAX($B$2:$B4112)</f>
        <v>168708.87321249381</v>
      </c>
      <c r="H4112" s="5">
        <f t="shared" si="192"/>
        <v>5.9565649254539332E-3</v>
      </c>
      <c r="I4112" s="5">
        <f t="shared" si="193"/>
        <v>0.12754234227413352</v>
      </c>
    </row>
    <row r="4113" spans="1:9" x14ac:dyDescent="0.25">
      <c r="A4113" s="3">
        <f>回测!A4113</f>
        <v>45595</v>
      </c>
      <c r="B4113">
        <f>回测!F4113</f>
        <v>167789.81897031114</v>
      </c>
      <c r="C4113" t="str">
        <f>回测!K4113</f>
        <v>否</v>
      </c>
      <c r="D4113">
        <f>COUNTIF($C$2:C4113,"是")</f>
        <v>51</v>
      </c>
      <c r="E4113">
        <f>IF(COUNTA(F$2:F4113)&lt;2,0,AVERAGE(F$2:F4113)/_xlfn.STDEV.P(F$2:F4113)*SQRT(252))</f>
        <v>0.61236730844054166</v>
      </c>
      <c r="F4113">
        <f t="shared" si="194"/>
        <v>5.1203991143733418E-4</v>
      </c>
      <c r="G4113" s="4">
        <f>MAX($B$2:$B4113)</f>
        <v>168708.87321249381</v>
      </c>
      <c r="H4113" s="5">
        <f t="shared" si="192"/>
        <v>5.447575012993533E-3</v>
      </c>
      <c r="I4113" s="5">
        <f t="shared" si="193"/>
        <v>0.12754234227413352</v>
      </c>
    </row>
    <row r="4114" spans="1:9" x14ac:dyDescent="0.25">
      <c r="A4114" s="3">
        <f>回测!A4114</f>
        <v>45596</v>
      </c>
      <c r="B4114">
        <f>回测!F4114</f>
        <v>167523.81409148173</v>
      </c>
      <c r="C4114" t="str">
        <f>回测!K4114</f>
        <v>否</v>
      </c>
      <c r="D4114">
        <f>COUNTIF($C$2:C4114,"是")</f>
        <v>51</v>
      </c>
      <c r="E4114">
        <f>IF(COUNTA(F$2:F4114)&lt;2,0,AVERAGE(F$2:F4114)/_xlfn.STDEV.P(F$2:F4114)*SQRT(252))</f>
        <v>0.6104816531013425</v>
      </c>
      <c r="F4114">
        <f t="shared" si="194"/>
        <v>-1.5853457644916524E-3</v>
      </c>
      <c r="G4114" s="4">
        <f>MAX($B$2:$B4114)</f>
        <v>168708.87321249381</v>
      </c>
      <c r="H4114" s="5">
        <f t="shared" si="192"/>
        <v>7.0242844875115784E-3</v>
      </c>
      <c r="I4114" s="5">
        <f t="shared" si="193"/>
        <v>0.12754234227413352</v>
      </c>
    </row>
    <row r="4115" spans="1:9" x14ac:dyDescent="0.25">
      <c r="A4115" s="3">
        <f>回测!A4115</f>
        <v>45597</v>
      </c>
      <c r="B4115">
        <f>回测!F4115</f>
        <v>167303.69592486197</v>
      </c>
      <c r="C4115" t="str">
        <f>回测!K4115</f>
        <v>否</v>
      </c>
      <c r="D4115">
        <f>COUNTIF($C$2:C4115,"是")</f>
        <v>51</v>
      </c>
      <c r="E4115">
        <f>IF(COUNTA(F$2:F4115)&lt;2,0,AVERAGE(F$2:F4115)/_xlfn.STDEV.P(F$2:F4115)*SQRT(252))</f>
        <v>0.60890882136269853</v>
      </c>
      <c r="F4115">
        <f t="shared" si="194"/>
        <v>-1.3139514988571577E-3</v>
      </c>
      <c r="G4115" s="4">
        <f>MAX($B$2:$B4115)</f>
        <v>168708.87321249381</v>
      </c>
      <c r="H4115" s="5">
        <f t="shared" si="192"/>
        <v>8.3290064172379941E-3</v>
      </c>
      <c r="I4115" s="5">
        <f t="shared" si="193"/>
        <v>0.12754234227413352</v>
      </c>
    </row>
    <row r="4116" spans="1:9" x14ac:dyDescent="0.25">
      <c r="A4116" s="3">
        <f>回测!A4116</f>
        <v>45598</v>
      </c>
      <c r="B4116">
        <f>回测!F4116</f>
        <v>167303.69592486197</v>
      </c>
      <c r="C4116" t="str">
        <f>回测!K4116</f>
        <v>否</v>
      </c>
      <c r="D4116">
        <f>COUNTIF($C$2:C4116,"是")</f>
        <v>51</v>
      </c>
      <c r="E4116">
        <f>IF(COUNTA(F$2:F4116)&lt;2,0,AVERAGE(F$2:F4116)/_xlfn.STDEV.P(F$2:F4116)*SQRT(252))</f>
        <v>0.60883470351969893</v>
      </c>
      <c r="F4116">
        <f t="shared" si="194"/>
        <v>0</v>
      </c>
      <c r="G4116" s="4">
        <f>MAX($B$2:$B4116)</f>
        <v>168708.87321249381</v>
      </c>
      <c r="H4116" s="5">
        <f t="shared" si="192"/>
        <v>8.3290064172379941E-3</v>
      </c>
      <c r="I4116" s="5">
        <f t="shared" si="193"/>
        <v>0.12754234227413352</v>
      </c>
    </row>
    <row r="4117" spans="1:9" x14ac:dyDescent="0.25">
      <c r="A4117" s="3">
        <f>回测!A4117</f>
        <v>45599</v>
      </c>
      <c r="B4117">
        <f>回测!F4117</f>
        <v>167303.69592486197</v>
      </c>
      <c r="C4117" t="str">
        <f>回测!K4117</f>
        <v>否</v>
      </c>
      <c r="D4117">
        <f>COUNTIF($C$2:C4117,"是")</f>
        <v>51</v>
      </c>
      <c r="E4117">
        <f>IF(COUNTA(F$2:F4117)&lt;2,0,AVERAGE(F$2:F4117)/_xlfn.STDEV.P(F$2:F4117)*SQRT(252))</f>
        <v>0.60876061273551707</v>
      </c>
      <c r="F4117">
        <f t="shared" si="194"/>
        <v>0</v>
      </c>
      <c r="G4117" s="4">
        <f>MAX($B$2:$B4117)</f>
        <v>168708.87321249381</v>
      </c>
      <c r="H4117" s="5">
        <f t="shared" si="192"/>
        <v>8.3290064172379941E-3</v>
      </c>
      <c r="I4117" s="5">
        <f t="shared" si="193"/>
        <v>0.12754234227413352</v>
      </c>
    </row>
    <row r="4118" spans="1:9" x14ac:dyDescent="0.25">
      <c r="A4118" s="3">
        <f>回测!A4118</f>
        <v>45600</v>
      </c>
      <c r="B4118">
        <f>回测!F4118</f>
        <v>167554.80533905086</v>
      </c>
      <c r="C4118" t="str">
        <f>回测!K4118</f>
        <v>否</v>
      </c>
      <c r="D4118">
        <f>COUNTIF($C$2:C4118,"是")</f>
        <v>51</v>
      </c>
      <c r="E4118">
        <f>IF(COUNTA(F$2:F4118)&lt;2,0,AVERAGE(F$2:F4118)/_xlfn.STDEV.P(F$2:F4118)*SQRT(252))</f>
        <v>0.61037076836036053</v>
      </c>
      <c r="F4118">
        <f t="shared" si="194"/>
        <v>1.5009197065298796E-3</v>
      </c>
      <c r="G4118" s="4">
        <f>MAX($B$2:$B4118)</f>
        <v>168708.87321249381</v>
      </c>
      <c r="H4118" s="5">
        <f t="shared" si="192"/>
        <v>6.8405878805756215E-3</v>
      </c>
      <c r="I4118" s="5">
        <f t="shared" si="193"/>
        <v>0.12754234227413352</v>
      </c>
    </row>
    <row r="4119" spans="1:9" x14ac:dyDescent="0.25">
      <c r="A4119" s="3">
        <f>回测!A4119</f>
        <v>45601</v>
      </c>
      <c r="B4119">
        <f>回测!F4119</f>
        <v>168648.30293122493</v>
      </c>
      <c r="C4119" t="str">
        <f>回测!K4119</f>
        <v>否</v>
      </c>
      <c r="D4119">
        <f>COUNTIF($C$2:C4119,"是")</f>
        <v>51</v>
      </c>
      <c r="E4119">
        <f>IF(COUNTA(F$2:F4119)&lt;2,0,AVERAGE(F$2:F4119)/_xlfn.STDEV.P(F$2:F4119)*SQRT(252))</f>
        <v>0.61740710328015125</v>
      </c>
      <c r="F4119">
        <f t="shared" si="194"/>
        <v>6.52620848421126E-3</v>
      </c>
      <c r="G4119" s="4">
        <f>MAX($B$2:$B4119)</f>
        <v>168708.87321249381</v>
      </c>
      <c r="H4119" s="5">
        <f t="shared" si="192"/>
        <v>3.5902249902763916E-4</v>
      </c>
      <c r="I4119" s="5">
        <f t="shared" si="193"/>
        <v>0.12754234227413352</v>
      </c>
    </row>
    <row r="4120" spans="1:9" x14ac:dyDescent="0.25">
      <c r="A4120" s="3">
        <f>回测!A4120</f>
        <v>45602</v>
      </c>
      <c r="B4120">
        <f>回测!F4120</f>
        <v>168307.84325109428</v>
      </c>
      <c r="C4120" t="str">
        <f>回测!K4120</f>
        <v>否</v>
      </c>
      <c r="D4120">
        <f>COUNTIF($C$2:C4120,"是")</f>
        <v>51</v>
      </c>
      <c r="E4120">
        <f>IF(COUNTA(F$2:F4120)&lt;2,0,AVERAGE(F$2:F4120)/_xlfn.STDEV.P(F$2:F4120)*SQRT(252))</f>
        <v>0.61502283549722225</v>
      </c>
      <c r="F4120">
        <f t="shared" si="194"/>
        <v>-2.0187554467683277E-3</v>
      </c>
      <c r="G4120" s="4">
        <f>MAX($B$2:$B4120)</f>
        <v>168708.87321249381</v>
      </c>
      <c r="H4120" s="5">
        <f t="shared" si="192"/>
        <v>2.3770531671705175E-3</v>
      </c>
      <c r="I4120" s="5">
        <f t="shared" si="193"/>
        <v>0.12754234227413352</v>
      </c>
    </row>
    <row r="4121" spans="1:9" x14ac:dyDescent="0.25">
      <c r="A4121" s="3">
        <f>回测!A4121</f>
        <v>45603</v>
      </c>
      <c r="B4121">
        <f>回测!F4121</f>
        <v>168822.96924026345</v>
      </c>
      <c r="C4121" t="str">
        <f>回测!K4121</f>
        <v>否</v>
      </c>
      <c r="D4121">
        <f>COUNTIF($C$2:C4121,"是")</f>
        <v>51</v>
      </c>
      <c r="E4121">
        <f>IF(COUNTA(F$2:F4121)&lt;2,0,AVERAGE(F$2:F4121)/_xlfn.STDEV.P(F$2:F4121)*SQRT(252))</f>
        <v>0.61834851142662961</v>
      </c>
      <c r="F4121">
        <f t="shared" si="194"/>
        <v>3.0606178489298586E-3</v>
      </c>
      <c r="G4121" s="4">
        <f>MAX($B$2:$B4121)</f>
        <v>168822.96924026345</v>
      </c>
      <c r="H4121" s="5">
        <f t="shared" si="192"/>
        <v>0</v>
      </c>
      <c r="I4121" s="5">
        <f t="shared" si="193"/>
        <v>0.12754234227413352</v>
      </c>
    </row>
    <row r="4122" spans="1:9" x14ac:dyDescent="0.25">
      <c r="A4122" s="3">
        <f>回测!A4122</f>
        <v>45604</v>
      </c>
      <c r="B4122">
        <f>回测!F4122</f>
        <v>168549.88749239818</v>
      </c>
      <c r="C4122" t="str">
        <f>回测!K4122</f>
        <v>否</v>
      </c>
      <c r="D4122">
        <f>COUNTIF($C$2:C4122,"是")</f>
        <v>51</v>
      </c>
      <c r="E4122">
        <f>IF(COUNTA(F$2:F4122)&lt;2,0,AVERAGE(F$2:F4122)/_xlfn.STDEV.P(F$2:F4122)*SQRT(252))</f>
        <v>0.61642788448683994</v>
      </c>
      <c r="F4122">
        <f t="shared" si="194"/>
        <v>-1.6175627587536878E-3</v>
      </c>
      <c r="G4122" s="4">
        <f>MAX($B$2:$B4122)</f>
        <v>168822.96924026345</v>
      </c>
      <c r="H4122" s="5">
        <f t="shared" si="192"/>
        <v>1.6175627587536878E-3</v>
      </c>
      <c r="I4122" s="5">
        <f t="shared" si="193"/>
        <v>0.12754234227413352</v>
      </c>
    </row>
    <row r="4123" spans="1:9" x14ac:dyDescent="0.25">
      <c r="A4123" s="3">
        <f>回测!A4123</f>
        <v>45605</v>
      </c>
      <c r="B4123">
        <f>回测!F4123</f>
        <v>168549.88749239818</v>
      </c>
      <c r="C4123" t="str">
        <f>回测!K4123</f>
        <v>否</v>
      </c>
      <c r="D4123">
        <f>COUNTIF($C$2:C4123,"是")</f>
        <v>51</v>
      </c>
      <c r="E4123">
        <f>IF(COUNTA(F$2:F4123)&lt;2,0,AVERAGE(F$2:F4123)/_xlfn.STDEV.P(F$2:F4123)*SQRT(252))</f>
        <v>0.61635297613148121</v>
      </c>
      <c r="F4123">
        <f t="shared" si="194"/>
        <v>0</v>
      </c>
      <c r="G4123" s="4">
        <f>MAX($B$2:$B4123)</f>
        <v>168822.96924026345</v>
      </c>
      <c r="H4123" s="5">
        <f t="shared" si="192"/>
        <v>1.6175627587536878E-3</v>
      </c>
      <c r="I4123" s="5">
        <f t="shared" si="193"/>
        <v>0.12754234227413352</v>
      </c>
    </row>
    <row r="4124" spans="1:9" x14ac:dyDescent="0.25">
      <c r="A4124" s="3">
        <f>回测!A4124</f>
        <v>45606</v>
      </c>
      <c r="B4124">
        <f>回测!F4124</f>
        <v>168549.88749239818</v>
      </c>
      <c r="C4124" t="str">
        <f>回测!K4124</f>
        <v>否</v>
      </c>
      <c r="D4124">
        <f>COUNTIF($C$2:C4124,"是")</f>
        <v>51</v>
      </c>
      <c r="E4124">
        <f>IF(COUNTA(F$2:F4124)&lt;2,0,AVERAGE(F$2:F4124)/_xlfn.STDEV.P(F$2:F4124)*SQRT(252))</f>
        <v>0.61627809507809128</v>
      </c>
      <c r="F4124">
        <f t="shared" si="194"/>
        <v>0</v>
      </c>
      <c r="G4124" s="4">
        <f>MAX($B$2:$B4124)</f>
        <v>168822.96924026345</v>
      </c>
      <c r="H4124" s="5">
        <f t="shared" si="192"/>
        <v>1.6175627587536878E-3</v>
      </c>
      <c r="I4124" s="5">
        <f t="shared" si="193"/>
        <v>0.12754234227413352</v>
      </c>
    </row>
    <row r="4125" spans="1:9" x14ac:dyDescent="0.25">
      <c r="A4125" s="3">
        <f>回测!A4125</f>
        <v>45607</v>
      </c>
      <c r="B4125">
        <f>回测!F4125</f>
        <v>168830.89684146439</v>
      </c>
      <c r="C4125" t="str">
        <f>回测!K4125</f>
        <v>否</v>
      </c>
      <c r="D4125">
        <f>COUNTIF($C$2:C4125,"是")</f>
        <v>51</v>
      </c>
      <c r="E4125">
        <f>IF(COUNTA(F$2:F4125)&lt;2,0,AVERAGE(F$2:F4125)/_xlfn.STDEV.P(F$2:F4125)*SQRT(252))</f>
        <v>0.61806940972120061</v>
      </c>
      <c r="F4125">
        <f t="shared" si="194"/>
        <v>1.6672176602841038E-3</v>
      </c>
      <c r="G4125" s="4">
        <f>MAX($B$2:$B4125)</f>
        <v>168830.89684146439</v>
      </c>
      <c r="H4125" s="5">
        <f t="shared" si="192"/>
        <v>0</v>
      </c>
      <c r="I4125" s="5">
        <f t="shared" si="193"/>
        <v>0.12754234227413352</v>
      </c>
    </row>
    <row r="4126" spans="1:9" x14ac:dyDescent="0.25">
      <c r="A4126" s="3">
        <f>回测!A4126</f>
        <v>45608</v>
      </c>
      <c r="B4126">
        <f>回测!F4126</f>
        <v>167706.96430945268</v>
      </c>
      <c r="C4126" t="str">
        <f>回测!K4126</f>
        <v>否</v>
      </c>
      <c r="D4126">
        <f>COUNTIF($C$2:C4126,"是")</f>
        <v>51</v>
      </c>
      <c r="E4126">
        <f>IF(COUNTA(F$2:F4126)&lt;2,0,AVERAGE(F$2:F4126)/_xlfn.STDEV.P(F$2:F4126)*SQRT(252))</f>
        <v>0.61019107793519989</v>
      </c>
      <c r="F4126">
        <f t="shared" si="194"/>
        <v>-6.657149568228049E-3</v>
      </c>
      <c r="G4126" s="4">
        <f>MAX($B$2:$B4126)</f>
        <v>168830.89684146439</v>
      </c>
      <c r="H4126" s="5">
        <f t="shared" si="192"/>
        <v>6.657149568228049E-3</v>
      </c>
      <c r="I4126" s="5">
        <f t="shared" si="193"/>
        <v>0.12754234227413352</v>
      </c>
    </row>
    <row r="4127" spans="1:9" x14ac:dyDescent="0.25">
      <c r="A4127" s="3">
        <f>回测!A4127</f>
        <v>45609</v>
      </c>
      <c r="B4127">
        <f>回测!F4127</f>
        <v>167899.15255179955</v>
      </c>
      <c r="C4127" t="str">
        <f>回测!K4127</f>
        <v>否</v>
      </c>
      <c r="D4127">
        <f>COUNTIF($C$2:C4127,"是")</f>
        <v>51</v>
      </c>
      <c r="E4127">
        <f>IF(COUNTA(F$2:F4127)&lt;2,0,AVERAGE(F$2:F4127)/_xlfn.STDEV.P(F$2:F4127)*SQRT(252))</f>
        <v>0.61140266556217793</v>
      </c>
      <c r="F4127">
        <f t="shared" si="194"/>
        <v>1.1459765140835465E-3</v>
      </c>
      <c r="G4127" s="4">
        <f>MAX($B$2:$B4127)</f>
        <v>168830.89684146439</v>
      </c>
      <c r="H4127" s="5">
        <f t="shared" si="192"/>
        <v>5.5188019912004727E-3</v>
      </c>
      <c r="I4127" s="5">
        <f t="shared" si="193"/>
        <v>0.12754234227413352</v>
      </c>
    </row>
    <row r="4128" spans="1:9" x14ac:dyDescent="0.25">
      <c r="A4128" s="3">
        <f>回测!A4128</f>
        <v>45610</v>
      </c>
      <c r="B4128">
        <f>回测!F4128</f>
        <v>166333.00700345309</v>
      </c>
      <c r="C4128" t="str">
        <f>回测!K4128</f>
        <v>否</v>
      </c>
      <c r="D4128">
        <f>COUNTIF($C$2:C4128,"是")</f>
        <v>51</v>
      </c>
      <c r="E4128">
        <f>IF(COUNTA(F$2:F4128)&lt;2,0,AVERAGE(F$2:F4128)/_xlfn.STDEV.P(F$2:F4128)*SQRT(252))</f>
        <v>0.60025418901704419</v>
      </c>
      <c r="F4128">
        <f t="shared" si="194"/>
        <v>-9.3278943016896765E-3</v>
      </c>
      <c r="G4128" s="4">
        <f>MAX($B$2:$B4128)</f>
        <v>168830.89684146439</v>
      </c>
      <c r="H4128" s="5">
        <f t="shared" si="192"/>
        <v>1.4795217491244239E-2</v>
      </c>
      <c r="I4128" s="5">
        <f t="shared" si="193"/>
        <v>0.12754234227413352</v>
      </c>
    </row>
    <row r="4129" spans="1:9" x14ac:dyDescent="0.25">
      <c r="A4129" s="3">
        <f>回测!A4129</f>
        <v>45611</v>
      </c>
      <c r="B4129">
        <f>回测!F4129</f>
        <v>165659.61521091737</v>
      </c>
      <c r="C4129" t="str">
        <f>回测!K4129</f>
        <v>否</v>
      </c>
      <c r="D4129">
        <f>COUNTIF($C$2:C4129,"是")</f>
        <v>51</v>
      </c>
      <c r="E4129">
        <f>IF(COUNTA(F$2:F4129)&lt;2,0,AVERAGE(F$2:F4129)/_xlfn.STDEV.P(F$2:F4129)*SQRT(252))</f>
        <v>0.59551426973644295</v>
      </c>
      <c r="F4129">
        <f t="shared" si="194"/>
        <v>-4.0484555931928901E-3</v>
      </c>
      <c r="G4129" s="4">
        <f>MAX($B$2:$B4129)</f>
        <v>168830.89684146439</v>
      </c>
      <c r="H4129" s="5">
        <f t="shared" si="192"/>
        <v>1.8783775303432226E-2</v>
      </c>
      <c r="I4129" s="5">
        <f t="shared" si="193"/>
        <v>0.12754234227413352</v>
      </c>
    </row>
    <row r="4130" spans="1:9" x14ac:dyDescent="0.25">
      <c r="A4130" s="3">
        <f>回测!A4130</f>
        <v>45612</v>
      </c>
      <c r="B4130">
        <f>回测!F4130</f>
        <v>165659.61521091737</v>
      </c>
      <c r="C4130" t="str">
        <f>回测!K4130</f>
        <v>否</v>
      </c>
      <c r="D4130">
        <f>COUNTIF($C$2:C4130,"是")</f>
        <v>51</v>
      </c>
      <c r="E4130">
        <f>IF(COUNTA(F$2:F4130)&lt;2,0,AVERAGE(F$2:F4130)/_xlfn.STDEV.P(F$2:F4130)*SQRT(252))</f>
        <v>0.59544203278155106</v>
      </c>
      <c r="F4130">
        <f t="shared" si="194"/>
        <v>0</v>
      </c>
      <c r="G4130" s="4">
        <f>MAX($B$2:$B4130)</f>
        <v>168830.89684146439</v>
      </c>
      <c r="H4130" s="5">
        <f t="shared" si="192"/>
        <v>1.8783775303432226E-2</v>
      </c>
      <c r="I4130" s="5">
        <f t="shared" si="193"/>
        <v>0.12754234227413352</v>
      </c>
    </row>
    <row r="4131" spans="1:9" x14ac:dyDescent="0.25">
      <c r="A4131" s="3">
        <f>回测!A4131</f>
        <v>45613</v>
      </c>
      <c r="B4131">
        <f>回测!F4131</f>
        <v>165659.61521091737</v>
      </c>
      <c r="C4131" t="str">
        <f>回测!K4131</f>
        <v>否</v>
      </c>
      <c r="D4131">
        <f>COUNTIF($C$2:C4131,"是")</f>
        <v>51</v>
      </c>
      <c r="E4131">
        <f>IF(COUNTA(F$2:F4131)&lt;2,0,AVERAGE(F$2:F4131)/_xlfn.STDEV.P(F$2:F4131)*SQRT(252))</f>
        <v>0.59536982210770206</v>
      </c>
      <c r="F4131">
        <f t="shared" si="194"/>
        <v>0</v>
      </c>
      <c r="G4131" s="4">
        <f>MAX($B$2:$B4131)</f>
        <v>168830.89684146439</v>
      </c>
      <c r="H4131" s="5">
        <f t="shared" si="192"/>
        <v>1.8783775303432226E-2</v>
      </c>
      <c r="I4131" s="5">
        <f t="shared" si="193"/>
        <v>0.12754234227413352</v>
      </c>
    </row>
    <row r="4132" spans="1:9" x14ac:dyDescent="0.25">
      <c r="A4132" s="3">
        <f>回测!A4132</f>
        <v>45614</v>
      </c>
      <c r="B4132">
        <f>回测!F4132</f>
        <v>165991.08151925774</v>
      </c>
      <c r="C4132" t="str">
        <f>回测!K4132</f>
        <v>否</v>
      </c>
      <c r="D4132">
        <f>COUNTIF($C$2:C4132,"是")</f>
        <v>51</v>
      </c>
      <c r="E4132">
        <f>IF(COUNTA(F$2:F4132)&lt;2,0,AVERAGE(F$2:F4132)/_xlfn.STDEV.P(F$2:F4132)*SQRT(252))</f>
        <v>0.59752812072333483</v>
      </c>
      <c r="F4132">
        <f t="shared" si="194"/>
        <v>2.0008878320667556E-3</v>
      </c>
      <c r="G4132" s="4">
        <f>MAX($B$2:$B4132)</f>
        <v>168830.89684146439</v>
      </c>
      <c r="H4132" s="5">
        <f t="shared" si="192"/>
        <v>1.6820471698810513E-2</v>
      </c>
      <c r="I4132" s="5">
        <f t="shared" si="193"/>
        <v>0.12754234227413352</v>
      </c>
    </row>
    <row r="4133" spans="1:9" x14ac:dyDescent="0.25">
      <c r="A4133" s="3">
        <f>回测!A4133</f>
        <v>45615</v>
      </c>
      <c r="B4133">
        <f>回测!F4133</f>
        <v>166902.04724819103</v>
      </c>
      <c r="C4133" t="str">
        <f>回测!K4133</f>
        <v>否</v>
      </c>
      <c r="D4133">
        <f>COUNTIF($C$2:C4133,"是")</f>
        <v>51</v>
      </c>
      <c r="E4133">
        <f>IF(COUNTA(F$2:F4133)&lt;2,0,AVERAGE(F$2:F4133)/_xlfn.STDEV.P(F$2:F4133)*SQRT(252))</f>
        <v>0.60345211085704786</v>
      </c>
      <c r="F4133">
        <f t="shared" si="194"/>
        <v>5.4880402043020471E-3</v>
      </c>
      <c r="G4133" s="4">
        <f>MAX($B$2:$B4133)</f>
        <v>168830.89684146439</v>
      </c>
      <c r="H4133" s="5">
        <f t="shared" si="192"/>
        <v>1.1424742919446729E-2</v>
      </c>
      <c r="I4133" s="5">
        <f t="shared" si="193"/>
        <v>0.12754234227413352</v>
      </c>
    </row>
    <row r="4134" spans="1:9" x14ac:dyDescent="0.25">
      <c r="A4134" s="3">
        <f>回测!A4134</f>
        <v>45616</v>
      </c>
      <c r="B4134">
        <f>回测!F4134</f>
        <v>167030.20389111363</v>
      </c>
      <c r="C4134" t="str">
        <f>回测!K4134</f>
        <v>否</v>
      </c>
      <c r="D4134">
        <f>COUNTIF($C$2:C4134,"是")</f>
        <v>51</v>
      </c>
      <c r="E4134">
        <f>IF(COUNTA(F$2:F4134)&lt;2,0,AVERAGE(F$2:F4134)/_xlfn.STDEV.P(F$2:F4134)*SQRT(252))</f>
        <v>0.60424030805406881</v>
      </c>
      <c r="F4134">
        <f t="shared" si="194"/>
        <v>7.6785542799262529E-4</v>
      </c>
      <c r="G4134" s="4">
        <f>MAX($B$2:$B4134)</f>
        <v>168830.89684146439</v>
      </c>
      <c r="H4134" s="5">
        <f t="shared" si="192"/>
        <v>1.066566004231817E-2</v>
      </c>
      <c r="I4134" s="5">
        <f t="shared" si="193"/>
        <v>0.12754234227413352</v>
      </c>
    </row>
    <row r="4135" spans="1:9" x14ac:dyDescent="0.25">
      <c r="A4135" s="3">
        <f>回测!A4135</f>
        <v>45617</v>
      </c>
      <c r="B4135">
        <f>回测!F4135</f>
        <v>167650.72659028345</v>
      </c>
      <c r="C4135" t="str">
        <f>回测!K4135</f>
        <v>否</v>
      </c>
      <c r="D4135">
        <f>COUNTIF($C$2:C4135,"是")</f>
        <v>51</v>
      </c>
      <c r="E4135">
        <f>IF(COUNTA(F$2:F4135)&lt;2,0,AVERAGE(F$2:F4135)/_xlfn.STDEV.P(F$2:F4135)*SQRT(252))</f>
        <v>0.60826470903585228</v>
      </c>
      <c r="F4135">
        <f t="shared" si="194"/>
        <v>3.7150328785704456E-3</v>
      </c>
      <c r="G4135" s="4">
        <f>MAX($B$2:$B4135)</f>
        <v>168830.89684146439</v>
      </c>
      <c r="H4135" s="5">
        <f t="shared" si="192"/>
        <v>6.9902504414766087E-3</v>
      </c>
      <c r="I4135" s="5">
        <f t="shared" si="193"/>
        <v>0.12754234227413352</v>
      </c>
    </row>
    <row r="4136" spans="1:9" x14ac:dyDescent="0.25">
      <c r="A4136" s="3">
        <f>回测!A4136</f>
        <v>45618</v>
      </c>
      <c r="B4136">
        <f>回测!F4136</f>
        <v>166950.81964423729</v>
      </c>
      <c r="C4136" t="str">
        <f>回测!K4136</f>
        <v>否</v>
      </c>
      <c r="D4136">
        <f>COUNTIF($C$2:C4136,"是")</f>
        <v>51</v>
      </c>
      <c r="E4136">
        <f>IF(COUNTA(F$2:F4136)&lt;2,0,AVERAGE(F$2:F4136)/_xlfn.STDEV.P(F$2:F4136)*SQRT(252))</f>
        <v>0.60338064005808656</v>
      </c>
      <c r="F4136">
        <f t="shared" si="194"/>
        <v>-4.1747922021038164E-3</v>
      </c>
      <c r="G4136" s="4">
        <f>MAX($B$2:$B4136)</f>
        <v>168830.89684146439</v>
      </c>
      <c r="H4136" s="5">
        <f t="shared" si="192"/>
        <v>1.1135859800546655E-2</v>
      </c>
      <c r="I4136" s="5">
        <f t="shared" si="193"/>
        <v>0.12754234227413352</v>
      </c>
    </row>
    <row r="4137" spans="1:9" x14ac:dyDescent="0.25">
      <c r="A4137" s="3">
        <f>回测!A4137</f>
        <v>45619</v>
      </c>
      <c r="B4137">
        <f>回测!F4137</f>
        <v>166950.81964423729</v>
      </c>
      <c r="C4137" t="str">
        <f>回测!K4137</f>
        <v>否</v>
      </c>
      <c r="D4137">
        <f>COUNTIF($C$2:C4137,"是")</f>
        <v>51</v>
      </c>
      <c r="E4137">
        <f>IF(COUNTA(F$2:F4137)&lt;2,0,AVERAGE(F$2:F4137)/_xlfn.STDEV.P(F$2:F4137)*SQRT(252))</f>
        <v>0.60330757007839897</v>
      </c>
      <c r="F4137">
        <f t="shared" si="194"/>
        <v>0</v>
      </c>
      <c r="G4137" s="4">
        <f>MAX($B$2:$B4137)</f>
        <v>168830.89684146439</v>
      </c>
      <c r="H4137" s="5">
        <f t="shared" si="192"/>
        <v>1.1135859800546655E-2</v>
      </c>
      <c r="I4137" s="5">
        <f t="shared" si="193"/>
        <v>0.12754234227413352</v>
      </c>
    </row>
    <row r="4138" spans="1:9" x14ac:dyDescent="0.25">
      <c r="A4138" s="3">
        <f>回测!A4138</f>
        <v>45620</v>
      </c>
      <c r="B4138">
        <f>回测!F4138</f>
        <v>166950.81964423729</v>
      </c>
      <c r="C4138" t="str">
        <f>回测!K4138</f>
        <v>否</v>
      </c>
      <c r="D4138">
        <f>COUNTIF($C$2:C4138,"是")</f>
        <v>51</v>
      </c>
      <c r="E4138">
        <f>IF(COUNTA(F$2:F4138)&lt;2,0,AVERAGE(F$2:F4138)/_xlfn.STDEV.P(F$2:F4138)*SQRT(252))</f>
        <v>0.60323452663881905</v>
      </c>
      <c r="F4138">
        <f t="shared" si="194"/>
        <v>0</v>
      </c>
      <c r="G4138" s="4">
        <f>MAX($B$2:$B4138)</f>
        <v>168830.89684146439</v>
      </c>
      <c r="H4138" s="5">
        <f t="shared" si="192"/>
        <v>1.1135859800546655E-2</v>
      </c>
      <c r="I4138" s="5">
        <f t="shared" si="193"/>
        <v>0.12754234227413352</v>
      </c>
    </row>
    <row r="4139" spans="1:9" x14ac:dyDescent="0.25">
      <c r="A4139" s="3">
        <f>回测!A4139</f>
        <v>45621</v>
      </c>
      <c r="B4139">
        <f>回测!F4139</f>
        <v>166078.95359186409</v>
      </c>
      <c r="C4139" t="str">
        <f>回测!K4139</f>
        <v>否</v>
      </c>
      <c r="D4139">
        <f>COUNTIF($C$2:C4139,"是")</f>
        <v>51</v>
      </c>
      <c r="E4139">
        <f>IF(COUNTA(F$2:F4139)&lt;2,0,AVERAGE(F$2:F4139)/_xlfn.STDEV.P(F$2:F4139)*SQRT(252))</f>
        <v>0.59711518992863855</v>
      </c>
      <c r="F4139">
        <f t="shared" si="194"/>
        <v>-5.2222927340583869E-3</v>
      </c>
      <c r="G4139" s="4">
        <f>MAX($B$2:$B4139)</f>
        <v>168830.89684146439</v>
      </c>
      <c r="H4139" s="5">
        <f t="shared" si="192"/>
        <v>1.6299997814881229E-2</v>
      </c>
      <c r="I4139" s="5">
        <f t="shared" si="193"/>
        <v>0.12754234227413352</v>
      </c>
    </row>
    <row r="4140" spans="1:9" x14ac:dyDescent="0.25">
      <c r="A4140" s="3">
        <f>回测!A4140</f>
        <v>45622</v>
      </c>
      <c r="B4140">
        <f>回测!F4140</f>
        <v>165474.50973126182</v>
      </c>
      <c r="C4140" t="str">
        <f>回测!K4140</f>
        <v>否</v>
      </c>
      <c r="D4140">
        <f>COUNTIF($C$2:C4140,"是")</f>
        <v>51</v>
      </c>
      <c r="E4140">
        <f>IF(COUNTA(F$2:F4140)&lt;2,0,AVERAGE(F$2:F4140)/_xlfn.STDEV.P(F$2:F4140)*SQRT(252))</f>
        <v>0.59286724311842454</v>
      </c>
      <c r="F4140">
        <f t="shared" si="194"/>
        <v>-3.6394970436030016E-3</v>
      </c>
      <c r="G4140" s="4">
        <f>MAX($B$2:$B4140)</f>
        <v>168830.89684146439</v>
      </c>
      <c r="H4140" s="5">
        <f t="shared" si="192"/>
        <v>1.9880171064626251E-2</v>
      </c>
      <c r="I4140" s="5">
        <f t="shared" si="193"/>
        <v>0.12754234227413352</v>
      </c>
    </row>
    <row r="4141" spans="1:9" x14ac:dyDescent="0.25">
      <c r="A4141" s="3">
        <f>回测!A4141</f>
        <v>45623</v>
      </c>
      <c r="B4141">
        <f>回测!F4141</f>
        <v>166518.31346204216</v>
      </c>
      <c r="C4141" t="str">
        <f>回测!K4141</f>
        <v>否</v>
      </c>
      <c r="D4141">
        <f>COUNTIF($C$2:C4141,"是")</f>
        <v>51</v>
      </c>
      <c r="E4141">
        <f>IF(COUNTA(F$2:F4141)&lt;2,0,AVERAGE(F$2:F4141)/_xlfn.STDEV.P(F$2:F4141)*SQRT(252))</f>
        <v>0.59964289566474327</v>
      </c>
      <c r="F4141">
        <f t="shared" si="194"/>
        <v>6.3079427307295433E-3</v>
      </c>
      <c r="G4141" s="4">
        <f>MAX($B$2:$B4141)</f>
        <v>168830.89684146439</v>
      </c>
      <c r="H4141" s="5">
        <f t="shared" si="192"/>
        <v>1.3697631314449454E-2</v>
      </c>
      <c r="I4141" s="5">
        <f t="shared" si="193"/>
        <v>0.12754234227413352</v>
      </c>
    </row>
    <row r="4142" spans="1:9" x14ac:dyDescent="0.25">
      <c r="A4142" s="3">
        <f>回测!A4142</f>
        <v>45624</v>
      </c>
      <c r="B4142">
        <f>回测!F4142</f>
        <v>166033.18637989298</v>
      </c>
      <c r="C4142" t="str">
        <f>回测!K4142</f>
        <v>否</v>
      </c>
      <c r="D4142">
        <f>COUNTIF($C$2:C4142,"是")</f>
        <v>51</v>
      </c>
      <c r="E4142">
        <f>IF(COUNTA(F$2:F4142)&lt;2,0,AVERAGE(F$2:F4142)/_xlfn.STDEV.P(F$2:F4142)*SQRT(252))</f>
        <v>0.59624307131077958</v>
      </c>
      <c r="F4142">
        <f t="shared" si="194"/>
        <v>-2.9133557268448129E-3</v>
      </c>
      <c r="G4142" s="4">
        <f>MAX($B$2:$B4142)</f>
        <v>168830.89684146439</v>
      </c>
      <c r="H4142" s="5">
        <f t="shared" si="192"/>
        <v>1.6571080968660112E-2</v>
      </c>
      <c r="I4142" s="5">
        <f t="shared" si="193"/>
        <v>0.12754234227413352</v>
      </c>
    </row>
    <row r="4143" spans="1:9" x14ac:dyDescent="0.25">
      <c r="A4143" s="3">
        <f>回测!A4143</f>
        <v>45625</v>
      </c>
      <c r="B4143">
        <f>回测!F4143</f>
        <v>166888.40984912534</v>
      </c>
      <c r="C4143" t="str">
        <f>回测!K4143</f>
        <v>否</v>
      </c>
      <c r="D4143">
        <f>COUNTIF($C$2:C4143,"是")</f>
        <v>51</v>
      </c>
      <c r="E4143">
        <f>IF(COUNTA(F$2:F4143)&lt;2,0,AVERAGE(F$2:F4143)/_xlfn.STDEV.P(F$2:F4143)*SQRT(252))</f>
        <v>0.60179477596934028</v>
      </c>
      <c r="F4143">
        <f t="shared" si="194"/>
        <v>5.1509188486906776E-3</v>
      </c>
      <c r="G4143" s="4">
        <f>MAX($B$2:$B4143)</f>
        <v>168830.89684146439</v>
      </c>
      <c r="H4143" s="5">
        <f t="shared" si="192"/>
        <v>1.1505518413274074E-2</v>
      </c>
      <c r="I4143" s="5">
        <f t="shared" si="193"/>
        <v>0.12754234227413352</v>
      </c>
    </row>
    <row r="4144" spans="1:9" x14ac:dyDescent="0.25">
      <c r="A4144" s="3">
        <f>回测!A4144</f>
        <v>45626</v>
      </c>
      <c r="B4144">
        <f>回测!F4144</f>
        <v>166888.40984912534</v>
      </c>
      <c r="C4144" t="str">
        <f>回测!K4144</f>
        <v>否</v>
      </c>
      <c r="D4144">
        <f>COUNTIF($C$2:C4144,"是")</f>
        <v>51</v>
      </c>
      <c r="E4144">
        <f>IF(COUNTA(F$2:F4144)&lt;2,0,AVERAGE(F$2:F4144)/_xlfn.STDEV.P(F$2:F4144)*SQRT(252))</f>
        <v>0.60172202176168399</v>
      </c>
      <c r="F4144">
        <f t="shared" si="194"/>
        <v>0</v>
      </c>
      <c r="G4144" s="4">
        <f>MAX($B$2:$B4144)</f>
        <v>168830.89684146439</v>
      </c>
      <c r="H4144" s="5">
        <f t="shared" si="192"/>
        <v>1.1505518413274074E-2</v>
      </c>
      <c r="I4144" s="5">
        <f t="shared" si="193"/>
        <v>0.12754234227413352</v>
      </c>
    </row>
    <row r="4145" spans="1:9" x14ac:dyDescent="0.25">
      <c r="A4145" s="3">
        <f>回测!A4145</f>
        <v>45627</v>
      </c>
      <c r="B4145">
        <f>回测!F4145</f>
        <v>166888.40984912534</v>
      </c>
      <c r="C4145" t="str">
        <f>回测!K4145</f>
        <v>否</v>
      </c>
      <c r="D4145">
        <f>COUNTIF($C$2:C4145,"是")</f>
        <v>51</v>
      </c>
      <c r="E4145">
        <f>IF(COUNTA(F$2:F4145)&lt;2,0,AVERAGE(F$2:F4145)/_xlfn.STDEV.P(F$2:F4145)*SQRT(252))</f>
        <v>0.60164929393459166</v>
      </c>
      <c r="F4145">
        <f t="shared" si="194"/>
        <v>0</v>
      </c>
      <c r="G4145" s="4">
        <f>MAX($B$2:$B4145)</f>
        <v>168830.89684146439</v>
      </c>
      <c r="H4145" s="5">
        <f t="shared" si="192"/>
        <v>1.1505518413274074E-2</v>
      </c>
      <c r="I4145" s="5">
        <f t="shared" si="193"/>
        <v>0.12754234227413352</v>
      </c>
    </row>
    <row r="4146" spans="1:9" x14ac:dyDescent="0.25">
      <c r="A4146" s="3">
        <f>回测!A4146</f>
        <v>45628</v>
      </c>
      <c r="B4146">
        <f>回测!F4146</f>
        <v>166932.51572279946</v>
      </c>
      <c r="C4146" t="str">
        <f>回测!K4146</f>
        <v>否</v>
      </c>
      <c r="D4146">
        <f>COUNTIF($C$2:C4146,"是")</f>
        <v>51</v>
      </c>
      <c r="E4146">
        <f>IF(COUNTA(F$2:F4146)&lt;2,0,AVERAGE(F$2:F4146)/_xlfn.STDEV.P(F$2:F4146)*SQRT(252))</f>
        <v>0.60187299752295786</v>
      </c>
      <c r="F4146">
        <f t="shared" si="194"/>
        <v>2.6428362349428802E-4</v>
      </c>
      <c r="G4146" s="4">
        <f>MAX($B$2:$B4146)</f>
        <v>168830.89684146439</v>
      </c>
      <c r="H4146" s="5">
        <f t="shared" si="192"/>
        <v>1.1244275509876278E-2</v>
      </c>
      <c r="I4146" s="5">
        <f t="shared" si="193"/>
        <v>0.12754234227413352</v>
      </c>
    </row>
    <row r="4147" spans="1:9" x14ac:dyDescent="0.25">
      <c r="A4147" s="3">
        <f>回测!A4147</f>
        <v>45629</v>
      </c>
      <c r="B4147">
        <f>回测!F4147</f>
        <v>167385.219819255</v>
      </c>
      <c r="C4147" t="str">
        <f>回测!K4147</f>
        <v>否</v>
      </c>
      <c r="D4147">
        <f>COUNTIF($C$2:C4147,"是")</f>
        <v>51</v>
      </c>
      <c r="E4147">
        <f>IF(COUNTA(F$2:F4147)&lt;2,0,AVERAGE(F$2:F4147)/_xlfn.STDEV.P(F$2:F4147)*SQRT(252))</f>
        <v>0.60479991662332833</v>
      </c>
      <c r="F4147">
        <f t="shared" si="194"/>
        <v>2.7118988442447201E-3</v>
      </c>
      <c r="G4147" s="4">
        <f>MAX($B$2:$B4147)</f>
        <v>168830.89684146439</v>
      </c>
      <c r="H4147" s="5">
        <f t="shared" si="192"/>
        <v>8.5628700033910654E-3</v>
      </c>
      <c r="I4147" s="5">
        <f t="shared" si="193"/>
        <v>0.12754234227413352</v>
      </c>
    </row>
    <row r="4148" spans="1:9" x14ac:dyDescent="0.25">
      <c r="A4148" s="3">
        <f>回测!A4148</f>
        <v>45630</v>
      </c>
      <c r="B4148">
        <f>回测!F4148</f>
        <v>167188.35900632961</v>
      </c>
      <c r="C4148" t="str">
        <f>回测!K4148</f>
        <v>否</v>
      </c>
      <c r="D4148">
        <f>COUNTIF($C$2:C4148,"是")</f>
        <v>51</v>
      </c>
      <c r="E4148">
        <f>IF(COUNTA(F$2:F4148)&lt;2,0,AVERAGE(F$2:F4148)/_xlfn.STDEV.P(F$2:F4148)*SQRT(252))</f>
        <v>0.60339766166618136</v>
      </c>
      <c r="F4148">
        <f t="shared" si="194"/>
        <v>-1.176094359692903E-3</v>
      </c>
      <c r="G4148" s="4">
        <f>MAX($B$2:$B4148)</f>
        <v>168830.89684146439</v>
      </c>
      <c r="H4148" s="5">
        <f t="shared" si="192"/>
        <v>9.7288936199702025E-3</v>
      </c>
      <c r="I4148" s="5">
        <f t="shared" si="193"/>
        <v>0.12754234227413352</v>
      </c>
    </row>
    <row r="4149" spans="1:9" x14ac:dyDescent="0.25">
      <c r="A4149" s="3">
        <f>回测!A4149</f>
        <v>45631</v>
      </c>
      <c r="B4149">
        <f>回测!F4149</f>
        <v>167110.04134718986</v>
      </c>
      <c r="C4149" t="str">
        <f>回测!K4149</f>
        <v>否</v>
      </c>
      <c r="D4149">
        <f>COUNTIF($C$2:C4149,"是")</f>
        <v>51</v>
      </c>
      <c r="E4149">
        <f>IF(COUNTA(F$2:F4149)&lt;2,0,AVERAGE(F$2:F4149)/_xlfn.STDEV.P(F$2:F4149)*SQRT(252))</f>
        <v>0.6027975211393366</v>
      </c>
      <c r="F4149">
        <f t="shared" si="194"/>
        <v>-4.6843966652476698E-4</v>
      </c>
      <c r="G4149" s="4">
        <f>MAX($B$2:$B4149)</f>
        <v>168830.89684146439</v>
      </c>
      <c r="H4149" s="5">
        <f t="shared" si="192"/>
        <v>1.0192775886812E-2</v>
      </c>
      <c r="I4149" s="5">
        <f t="shared" si="193"/>
        <v>0.12754234227413352</v>
      </c>
    </row>
    <row r="4150" spans="1:9" x14ac:dyDescent="0.25">
      <c r="A4150" s="3">
        <f>回测!A4150</f>
        <v>45632</v>
      </c>
      <c r="B4150">
        <f>回测!F4150</f>
        <v>167451.12391576264</v>
      </c>
      <c r="C4150" t="str">
        <f>回测!K4150</f>
        <v>否</v>
      </c>
      <c r="D4150">
        <f>COUNTIF($C$2:C4150,"是")</f>
        <v>51</v>
      </c>
      <c r="E4150">
        <f>IF(COUNTA(F$2:F4150)&lt;2,0,AVERAGE(F$2:F4150)/_xlfn.STDEV.P(F$2:F4150)*SQRT(252))</f>
        <v>0.60498990160457955</v>
      </c>
      <c r="F4150">
        <f t="shared" si="194"/>
        <v>2.0410656703995222E-3</v>
      </c>
      <c r="G4150" s="4">
        <f>MAX($B$2:$B4150)</f>
        <v>168830.89684146439</v>
      </c>
      <c r="H4150" s="5">
        <f t="shared" si="192"/>
        <v>8.1725143413612367E-3</v>
      </c>
      <c r="I4150" s="5">
        <f t="shared" si="193"/>
        <v>0.12754234227413352</v>
      </c>
    </row>
    <row r="4151" spans="1:9" x14ac:dyDescent="0.25">
      <c r="A4151" s="3">
        <f>回测!A4151</f>
        <v>45633</v>
      </c>
      <c r="B4151">
        <f>回测!F4151</f>
        <v>167451.12391576264</v>
      </c>
      <c r="C4151" t="str">
        <f>回测!K4151</f>
        <v>否</v>
      </c>
      <c r="D4151">
        <f>COUNTIF($C$2:C4151,"是")</f>
        <v>51</v>
      </c>
      <c r="E4151">
        <f>IF(COUNTA(F$2:F4151)&lt;2,0,AVERAGE(F$2:F4151)/_xlfn.STDEV.P(F$2:F4151)*SQRT(252))</f>
        <v>0.60491688341220551</v>
      </c>
      <c r="F4151">
        <f t="shared" si="194"/>
        <v>0</v>
      </c>
      <c r="G4151" s="4">
        <f>MAX($B$2:$B4151)</f>
        <v>168830.89684146439</v>
      </c>
      <c r="H4151" s="5">
        <f t="shared" si="192"/>
        <v>8.1725143413612367E-3</v>
      </c>
      <c r="I4151" s="5">
        <f t="shared" si="193"/>
        <v>0.12754234227413352</v>
      </c>
    </row>
    <row r="4152" spans="1:9" x14ac:dyDescent="0.25">
      <c r="A4152" s="3">
        <f>回测!A4152</f>
        <v>45634</v>
      </c>
      <c r="B4152">
        <f>回测!F4152</f>
        <v>167451.12391576264</v>
      </c>
      <c r="C4152" t="str">
        <f>回测!K4152</f>
        <v>否</v>
      </c>
      <c r="D4152">
        <f>COUNTIF($C$2:C4152,"是")</f>
        <v>51</v>
      </c>
      <c r="E4152">
        <f>IF(COUNTA(F$2:F4152)&lt;2,0,AVERAGE(F$2:F4152)/_xlfn.STDEV.P(F$2:F4152)*SQRT(252))</f>
        <v>0.60484389165185803</v>
      </c>
      <c r="F4152">
        <f t="shared" si="194"/>
        <v>0</v>
      </c>
      <c r="G4152" s="4">
        <f>MAX($B$2:$B4152)</f>
        <v>168830.89684146439</v>
      </c>
      <c r="H4152" s="5">
        <f t="shared" si="192"/>
        <v>8.1725143413612367E-3</v>
      </c>
      <c r="I4152" s="5">
        <f t="shared" si="193"/>
        <v>0.12754234227413352</v>
      </c>
    </row>
    <row r="4153" spans="1:9" x14ac:dyDescent="0.25">
      <c r="A4153" s="3">
        <f>回测!A4153</f>
        <v>45635</v>
      </c>
      <c r="B4153">
        <f>回测!F4153</f>
        <v>167656.67978463409</v>
      </c>
      <c r="C4153" t="str">
        <f>回测!K4153</f>
        <v>否</v>
      </c>
      <c r="D4153">
        <f>COUNTIF($C$2:C4153,"是")</f>
        <v>51</v>
      </c>
      <c r="E4153">
        <f>IF(COUNTA(F$2:F4153)&lt;2,0,AVERAGE(F$2:F4153)/_xlfn.STDEV.P(F$2:F4153)*SQRT(252))</f>
        <v>0.6061389439610213</v>
      </c>
      <c r="F4153">
        <f t="shared" si="194"/>
        <v>1.2275574153497448E-3</v>
      </c>
      <c r="G4153" s="4">
        <f>MAX($B$2:$B4153)</f>
        <v>168830.89684146439</v>
      </c>
      <c r="H4153" s="5">
        <f t="shared" si="192"/>
        <v>6.9549891565932054E-3</v>
      </c>
      <c r="I4153" s="5">
        <f t="shared" si="193"/>
        <v>0.12754234227413352</v>
      </c>
    </row>
    <row r="4154" spans="1:9" x14ac:dyDescent="0.25">
      <c r="A4154" s="3">
        <f>回测!A4154</f>
        <v>45636</v>
      </c>
      <c r="B4154">
        <f>回测!F4154</f>
        <v>168287.49825789593</v>
      </c>
      <c r="C4154" t="str">
        <f>回测!K4154</f>
        <v>否</v>
      </c>
      <c r="D4154">
        <f>COUNTIF($C$2:C4154,"是")</f>
        <v>51</v>
      </c>
      <c r="E4154">
        <f>IF(COUNTA(F$2:F4154)&lt;2,0,AVERAGE(F$2:F4154)/_xlfn.STDEV.P(F$2:F4154)*SQRT(252))</f>
        <v>0.61019806188344794</v>
      </c>
      <c r="F4154">
        <f t="shared" si="194"/>
        <v>3.7625609314950736E-3</v>
      </c>
      <c r="G4154" s="4">
        <f>MAX($B$2:$B4154)</f>
        <v>168830.89684146439</v>
      </c>
      <c r="H4154" s="5">
        <f t="shared" si="192"/>
        <v>3.2185967955777883E-3</v>
      </c>
      <c r="I4154" s="5">
        <f t="shared" si="193"/>
        <v>0.12754234227413352</v>
      </c>
    </row>
    <row r="4155" spans="1:9" x14ac:dyDescent="0.25">
      <c r="A4155" s="3">
        <f>回测!A4155</f>
        <v>45637</v>
      </c>
      <c r="B4155">
        <f>回测!F4155</f>
        <v>168540.03530481429</v>
      </c>
      <c r="C4155" t="str">
        <f>回测!K4155</f>
        <v>否</v>
      </c>
      <c r="D4155">
        <f>COUNTIF($C$2:C4155,"是")</f>
        <v>51</v>
      </c>
      <c r="E4155">
        <f>IF(COUNTA(F$2:F4155)&lt;2,0,AVERAGE(F$2:F4155)/_xlfn.STDEV.P(F$2:F4155)*SQRT(252))</f>
        <v>0.61179351216924027</v>
      </c>
      <c r="F4155">
        <f t="shared" si="194"/>
        <v>1.5006286832510707E-3</v>
      </c>
      <c r="G4155" s="4">
        <f>MAX($B$2:$B4155)</f>
        <v>168830.89684146439</v>
      </c>
      <c r="H4155" s="5">
        <f t="shared" si="192"/>
        <v>1.7227980309980628E-3</v>
      </c>
      <c r="I4155" s="5">
        <f t="shared" si="193"/>
        <v>0.12754234227413352</v>
      </c>
    </row>
    <row r="4156" spans="1:9" x14ac:dyDescent="0.25">
      <c r="A4156" s="3">
        <f>回测!A4156</f>
        <v>45638</v>
      </c>
      <c r="B4156">
        <f>回测!F4156</f>
        <v>169328.23239409551</v>
      </c>
      <c r="C4156" t="str">
        <f>回测!K4156</f>
        <v>否</v>
      </c>
      <c r="D4156">
        <f>COUNTIF($C$2:C4156,"是")</f>
        <v>51</v>
      </c>
      <c r="E4156">
        <f>IF(COUNTA(F$2:F4156)&lt;2,0,AVERAGE(F$2:F4156)/_xlfn.STDEV.P(F$2:F4156)*SQRT(252))</f>
        <v>0.61682550366725974</v>
      </c>
      <c r="F4156">
        <f t="shared" si="194"/>
        <v>4.6766163769678126E-3</v>
      </c>
      <c r="G4156" s="4">
        <f>MAX($B$2:$B4156)</f>
        <v>169328.23239409551</v>
      </c>
      <c r="H4156" s="5">
        <f t="shared" si="192"/>
        <v>0</v>
      </c>
      <c r="I4156" s="5">
        <f t="shared" si="193"/>
        <v>0.12754234227413352</v>
      </c>
    </row>
    <row r="4157" spans="1:9" x14ac:dyDescent="0.25">
      <c r="A4157" s="3">
        <f>回测!A4157</f>
        <v>45639</v>
      </c>
      <c r="B4157">
        <f>回测!F4157</f>
        <v>168099.7324291759</v>
      </c>
      <c r="C4157" t="str">
        <f>回测!K4157</f>
        <v>否</v>
      </c>
      <c r="D4157">
        <f>COUNTIF($C$2:C4157,"是")</f>
        <v>51</v>
      </c>
      <c r="E4157">
        <f>IF(COUNTA(F$2:F4157)&lt;2,0,AVERAGE(F$2:F4157)/_xlfn.STDEV.P(F$2:F4157)*SQRT(252))</f>
        <v>0.60828615856031265</v>
      </c>
      <c r="F4157">
        <f t="shared" si="194"/>
        <v>-7.2551396040111404E-3</v>
      </c>
      <c r="G4157" s="4">
        <f>MAX($B$2:$B4157)</f>
        <v>169328.23239409551</v>
      </c>
      <c r="H4157" s="5">
        <f t="shared" si="192"/>
        <v>7.2551396040111404E-3</v>
      </c>
      <c r="I4157" s="5">
        <f t="shared" si="193"/>
        <v>0.12754234227413352</v>
      </c>
    </row>
    <row r="4158" spans="1:9" x14ac:dyDescent="0.25">
      <c r="A4158" s="3">
        <f>回测!A4158</f>
        <v>45640</v>
      </c>
      <c r="B4158">
        <f>回测!F4158</f>
        <v>168099.7324291759</v>
      </c>
      <c r="C4158" t="str">
        <f>回测!K4158</f>
        <v>否</v>
      </c>
      <c r="D4158">
        <f>COUNTIF($C$2:C4158,"是")</f>
        <v>51</v>
      </c>
      <c r="E4158">
        <f>IF(COUNTA(F$2:F4158)&lt;2,0,AVERAGE(F$2:F4158)/_xlfn.STDEV.P(F$2:F4158)*SQRT(252))</f>
        <v>0.6082128650336327</v>
      </c>
      <c r="F4158">
        <f t="shared" si="194"/>
        <v>0</v>
      </c>
      <c r="G4158" s="4">
        <f>MAX($B$2:$B4158)</f>
        <v>169328.23239409551</v>
      </c>
      <c r="H4158" s="5">
        <f t="shared" si="192"/>
        <v>7.2551396040111404E-3</v>
      </c>
      <c r="I4158" s="5">
        <f t="shared" si="193"/>
        <v>0.12754234227413352</v>
      </c>
    </row>
    <row r="4159" spans="1:9" x14ac:dyDescent="0.25">
      <c r="A4159" s="3">
        <f>回测!A4159</f>
        <v>45641</v>
      </c>
      <c r="B4159">
        <f>回测!F4159</f>
        <v>168099.7324291759</v>
      </c>
      <c r="C4159" t="str">
        <f>回测!K4159</f>
        <v>否</v>
      </c>
      <c r="D4159">
        <f>COUNTIF($C$2:C4159,"是")</f>
        <v>51</v>
      </c>
      <c r="E4159">
        <f>IF(COUNTA(F$2:F4159)&lt;2,0,AVERAGE(F$2:F4159)/_xlfn.STDEV.P(F$2:F4159)*SQRT(252))</f>
        <v>0.60813959799438833</v>
      </c>
      <c r="F4159">
        <f t="shared" si="194"/>
        <v>0</v>
      </c>
      <c r="G4159" s="4">
        <f>MAX($B$2:$B4159)</f>
        <v>169328.23239409551</v>
      </c>
      <c r="H4159" s="5">
        <f t="shared" si="192"/>
        <v>7.2551396040111404E-3</v>
      </c>
      <c r="I4159" s="5">
        <f t="shared" si="193"/>
        <v>0.12754234227413352</v>
      </c>
    </row>
    <row r="4160" spans="1:9" x14ac:dyDescent="0.25">
      <c r="A4160" s="3">
        <f>回测!A4160</f>
        <v>45642</v>
      </c>
      <c r="B4160">
        <f>回测!F4160</f>
        <v>167494.4068817863</v>
      </c>
      <c r="C4160" t="str">
        <f>回测!K4160</f>
        <v>否</v>
      </c>
      <c r="D4160">
        <f>COUNTIF($C$2:C4160,"是")</f>
        <v>51</v>
      </c>
      <c r="E4160">
        <f>IF(COUNTA(F$2:F4160)&lt;2,0,AVERAGE(F$2:F4160)/_xlfn.STDEV.P(F$2:F4160)*SQRT(252))</f>
        <v>0.60395203901858707</v>
      </c>
      <c r="F4160">
        <f t="shared" si="194"/>
        <v>-3.6009905467555559E-3</v>
      </c>
      <c r="G4160" s="4">
        <f>MAX($B$2:$B4160)</f>
        <v>169328.23239409551</v>
      </c>
      <c r="H4160" s="5">
        <f t="shared" si="192"/>
        <v>1.0830004461637288E-2</v>
      </c>
      <c r="I4160" s="5">
        <f t="shared" si="193"/>
        <v>0.12754234227413352</v>
      </c>
    </row>
    <row r="4161" spans="1:9" x14ac:dyDescent="0.25">
      <c r="A4161" s="3">
        <f>回测!A4161</f>
        <v>45643</v>
      </c>
      <c r="B4161">
        <f>回测!F4161</f>
        <v>167497.9937170991</v>
      </c>
      <c r="C4161" t="str">
        <f>回测!K4161</f>
        <v>否</v>
      </c>
      <c r="D4161">
        <f>COUNTIF($C$2:C4161,"是")</f>
        <v>51</v>
      </c>
      <c r="E4161">
        <f>IF(COUNTA(F$2:F4161)&lt;2,0,AVERAGE(F$2:F4161)/_xlfn.STDEV.P(F$2:F4161)*SQRT(252))</f>
        <v>0.60390329913474639</v>
      </c>
      <c r="F4161">
        <f t="shared" si="194"/>
        <v>2.1414657238816304E-5</v>
      </c>
      <c r="G4161" s="4">
        <f>MAX($B$2:$B4161)</f>
        <v>169328.23239409551</v>
      </c>
      <c r="H4161" s="5">
        <f t="shared" si="192"/>
        <v>1.0808821725231899E-2</v>
      </c>
      <c r="I4161" s="5">
        <f t="shared" si="193"/>
        <v>0.12754234227413352</v>
      </c>
    </row>
    <row r="4162" spans="1:9" x14ac:dyDescent="0.25">
      <c r="A4162" s="3">
        <f>回测!A4162</f>
        <v>45644</v>
      </c>
      <c r="B4162">
        <f>回测!F4162</f>
        <v>167615.83425497619</v>
      </c>
      <c r="C4162" t="str">
        <f>回测!K4162</f>
        <v>否</v>
      </c>
      <c r="D4162">
        <f>COUNTIF($C$2:C4162,"是")</f>
        <v>51</v>
      </c>
      <c r="E4162">
        <f>IF(COUNTA(F$2:F4162)&lt;2,0,AVERAGE(F$2:F4162)/_xlfn.STDEV.P(F$2:F4162)*SQRT(252))</f>
        <v>0.60461524642388853</v>
      </c>
      <c r="F4162">
        <f t="shared" si="194"/>
        <v>7.0353402606193605E-4</v>
      </c>
      <c r="G4162" s="4">
        <f>MAX($B$2:$B4162)</f>
        <v>169328.23239409551</v>
      </c>
      <c r="H4162" s="5">
        <f t="shared" si="192"/>
        <v>1.0112892073035229E-2</v>
      </c>
      <c r="I4162" s="5">
        <f t="shared" si="193"/>
        <v>0.12754234227413352</v>
      </c>
    </row>
    <row r="4163" spans="1:9" x14ac:dyDescent="0.25">
      <c r="A4163" s="3">
        <f>回测!A4163</f>
        <v>45645</v>
      </c>
      <c r="B4163">
        <f>回测!F4163</f>
        <v>167356.27490289765</v>
      </c>
      <c r="C4163" t="str">
        <f>回测!K4163</f>
        <v>否</v>
      </c>
      <c r="D4163">
        <f>COUNTIF($C$2:C4163,"是")</f>
        <v>51</v>
      </c>
      <c r="E4163">
        <f>IF(COUNTA(F$2:F4163)&lt;2,0,AVERAGE(F$2:F4163)/_xlfn.STDEV.P(F$2:F4163)*SQRT(252))</f>
        <v>0.6027939370618085</v>
      </c>
      <c r="F4163">
        <f t="shared" si="194"/>
        <v>-1.5485371846414298E-3</v>
      </c>
      <c r="G4163" s="4">
        <f>MAX($B$2:$B4163)</f>
        <v>169328.23239409551</v>
      </c>
      <c r="H4163" s="5">
        <f t="shared" ref="H4163:H4226" si="195">1-($B4163/$G4163)</f>
        <v>1.1645769068257428E-2</v>
      </c>
      <c r="I4163" s="5">
        <f t="shared" si="193"/>
        <v>0.12754234227413352</v>
      </c>
    </row>
    <row r="4164" spans="1:9" x14ac:dyDescent="0.25">
      <c r="A4164" s="3">
        <f>回测!A4164</f>
        <v>45646</v>
      </c>
      <c r="B4164">
        <f>回测!F4164</f>
        <v>167415.25169039847</v>
      </c>
      <c r="C4164" t="str">
        <f>回测!K4164</f>
        <v>否</v>
      </c>
      <c r="D4164">
        <f>COUNTIF($C$2:C4164,"是")</f>
        <v>51</v>
      </c>
      <c r="E4164">
        <f>IF(COUNTA(F$2:F4164)&lt;2,0,AVERAGE(F$2:F4164)/_xlfn.STDEV.P(F$2:F4164)*SQRT(252))</f>
        <v>0.60311510503414478</v>
      </c>
      <c r="F4164">
        <f t="shared" si="194"/>
        <v>3.5240260656510536E-4</v>
      </c>
      <c r="G4164" s="4">
        <f>MAX($B$2:$B4164)</f>
        <v>169328.23239409551</v>
      </c>
      <c r="H4164" s="5">
        <f t="shared" si="195"/>
        <v>1.1297470461067327E-2</v>
      </c>
      <c r="I4164" s="5">
        <f t="shared" ref="I4164:I4227" si="196">MAX($I4163,$H4164)</f>
        <v>0.12754234227413352</v>
      </c>
    </row>
    <row r="4165" spans="1:9" x14ac:dyDescent="0.25">
      <c r="A4165" s="3">
        <f>回测!A4165</f>
        <v>45647</v>
      </c>
      <c r="B4165">
        <f>回测!F4165</f>
        <v>167415.25169039847</v>
      </c>
      <c r="C4165" t="str">
        <f>回测!K4165</f>
        <v>否</v>
      </c>
      <c r="D4165">
        <f>COUNTIF($C$2:C4165,"是")</f>
        <v>51</v>
      </c>
      <c r="E4165">
        <f>IF(COUNTA(F$2:F4165)&lt;2,0,AVERAGE(F$2:F4165)/_xlfn.STDEV.P(F$2:F4165)*SQRT(252))</f>
        <v>0.60304255857893063</v>
      </c>
      <c r="F4165">
        <f t="shared" ref="F4165:F4228" si="197">IF(B4164=0,0,B4165/B4164-1)</f>
        <v>0</v>
      </c>
      <c r="G4165" s="4">
        <f>MAX($B$2:$B4165)</f>
        <v>169328.23239409551</v>
      </c>
      <c r="H4165" s="5">
        <f t="shared" si="195"/>
        <v>1.1297470461067327E-2</v>
      </c>
      <c r="I4165" s="5">
        <f t="shared" si="196"/>
        <v>0.12754234227413352</v>
      </c>
    </row>
    <row r="4166" spans="1:9" x14ac:dyDescent="0.25">
      <c r="A4166" s="3">
        <f>回测!A4166</f>
        <v>45648</v>
      </c>
      <c r="B4166">
        <f>回测!F4166</f>
        <v>167415.25169039847</v>
      </c>
      <c r="C4166" t="str">
        <f>回测!K4166</f>
        <v>否</v>
      </c>
      <c r="D4166">
        <f>COUNTIF($C$2:C4166,"是")</f>
        <v>51</v>
      </c>
      <c r="E4166">
        <f>IF(COUNTA(F$2:F4166)&lt;2,0,AVERAGE(F$2:F4166)/_xlfn.STDEV.P(F$2:F4166)*SQRT(252))</f>
        <v>0.60297003829644358</v>
      </c>
      <c r="F4166">
        <f t="shared" si="197"/>
        <v>0</v>
      </c>
      <c r="G4166" s="4">
        <f>MAX($B$2:$B4166)</f>
        <v>169328.23239409551</v>
      </c>
      <c r="H4166" s="5">
        <f t="shared" si="195"/>
        <v>1.1297470461067327E-2</v>
      </c>
      <c r="I4166" s="5">
        <f t="shared" si="196"/>
        <v>0.12754234227413352</v>
      </c>
    </row>
    <row r="4167" spans="1:9" x14ac:dyDescent="0.25">
      <c r="A4167" s="3">
        <f>回测!A4167</f>
        <v>45649</v>
      </c>
      <c r="B4167">
        <f>回测!F4167</f>
        <v>167850.47682428997</v>
      </c>
      <c r="C4167" t="str">
        <f>回测!K4167</f>
        <v>否</v>
      </c>
      <c r="D4167">
        <f>COUNTIF($C$2:C4167,"是")</f>
        <v>51</v>
      </c>
      <c r="E4167">
        <f>IF(COUNTA(F$2:F4167)&lt;2,0,AVERAGE(F$2:F4167)/_xlfn.STDEV.P(F$2:F4167)*SQRT(252))</f>
        <v>0.6057642603110982</v>
      </c>
      <c r="F4167">
        <f t="shared" si="197"/>
        <v>2.5996743396854427E-3</v>
      </c>
      <c r="G4167" s="4">
        <f>MAX($B$2:$B4167)</f>
        <v>169328.23239409551</v>
      </c>
      <c r="H4167" s="5">
        <f t="shared" si="195"/>
        <v>8.7271658654429762E-3</v>
      </c>
      <c r="I4167" s="5">
        <f t="shared" si="196"/>
        <v>0.12754234227413352</v>
      </c>
    </row>
    <row r="4168" spans="1:9" x14ac:dyDescent="0.25">
      <c r="A4168" s="3">
        <f>回测!A4168</f>
        <v>45650</v>
      </c>
      <c r="B4168">
        <f>回测!F4168</f>
        <v>168097.64332057268</v>
      </c>
      <c r="C4168" t="str">
        <f>回测!K4168</f>
        <v>否</v>
      </c>
      <c r="D4168">
        <f>COUNTIF($C$2:C4168,"是")</f>
        <v>51</v>
      </c>
      <c r="E4168">
        <f>IF(COUNTA(F$2:F4168)&lt;2,0,AVERAGE(F$2:F4168)/_xlfn.STDEV.P(F$2:F4168)*SQRT(252))</f>
        <v>0.6073253001352058</v>
      </c>
      <c r="F4168">
        <f t="shared" si="197"/>
        <v>1.4725397327375322E-3</v>
      </c>
      <c r="G4168" s="4">
        <f>MAX($B$2:$B4168)</f>
        <v>169328.23239409551</v>
      </c>
      <c r="H4168" s="5">
        <f t="shared" si="195"/>
        <v>7.267477231196473E-3</v>
      </c>
      <c r="I4168" s="5">
        <f t="shared" si="196"/>
        <v>0.12754234227413352</v>
      </c>
    </row>
    <row r="4169" spans="1:9" x14ac:dyDescent="0.25">
      <c r="A4169" s="3">
        <f>回测!A4169</f>
        <v>45651</v>
      </c>
      <c r="B4169">
        <f>回测!F4169</f>
        <v>168157.31218378581</v>
      </c>
      <c r="C4169" t="str">
        <f>回测!K4169</f>
        <v>否</v>
      </c>
      <c r="D4169">
        <f>COUNTIF($C$2:C4169,"是")</f>
        <v>51</v>
      </c>
      <c r="E4169">
        <f>IF(COUNTA(F$2:F4169)&lt;2,0,AVERAGE(F$2:F4169)/_xlfn.STDEV.P(F$2:F4169)*SQRT(252))</f>
        <v>0.60764859823959794</v>
      </c>
      <c r="F4169">
        <f t="shared" si="197"/>
        <v>3.5496549525881882E-4</v>
      </c>
      <c r="G4169" s="4">
        <f>MAX($B$2:$B4169)</f>
        <v>169328.23239409551</v>
      </c>
      <c r="H4169" s="5">
        <f t="shared" si="195"/>
        <v>6.9150914395923468E-3</v>
      </c>
      <c r="I4169" s="5">
        <f t="shared" si="196"/>
        <v>0.12754234227413352</v>
      </c>
    </row>
    <row r="4170" spans="1:9" x14ac:dyDescent="0.25">
      <c r="A4170" s="3">
        <f>回测!A4170</f>
        <v>45652</v>
      </c>
      <c r="B4170">
        <f>回测!F4170</f>
        <v>168196.43468721147</v>
      </c>
      <c r="C4170" t="str">
        <f>回测!K4170</f>
        <v>否</v>
      </c>
      <c r="D4170">
        <f>COUNTIF($C$2:C4170,"是")</f>
        <v>51</v>
      </c>
      <c r="E4170">
        <f>IF(COUNTA(F$2:F4170)&lt;2,0,AVERAGE(F$2:F4170)/_xlfn.STDEV.P(F$2:F4170)*SQRT(252))</f>
        <v>0.60783547413850192</v>
      </c>
      <c r="F4170">
        <f t="shared" si="197"/>
        <v>2.3265419099294249E-4</v>
      </c>
      <c r="G4170" s="4">
        <f>MAX($B$2:$B4170)</f>
        <v>169328.23239409551</v>
      </c>
      <c r="H4170" s="5">
        <f t="shared" si="195"/>
        <v>6.6840460736038443E-3</v>
      </c>
      <c r="I4170" s="5">
        <f t="shared" si="196"/>
        <v>0.12754234227413352</v>
      </c>
    </row>
    <row r="4171" spans="1:9" x14ac:dyDescent="0.25">
      <c r="A4171" s="3">
        <f>回测!A4171</f>
        <v>45653</v>
      </c>
      <c r="B4171">
        <f>回测!F4171</f>
        <v>168259.83153937935</v>
      </c>
      <c r="C4171" t="str">
        <f>回测!K4171</f>
        <v>否</v>
      </c>
      <c r="D4171">
        <f>COUNTIF($C$2:C4171,"是")</f>
        <v>51</v>
      </c>
      <c r="E4171">
        <f>IF(COUNTA(F$2:F4171)&lt;2,0,AVERAGE(F$2:F4171)/_xlfn.STDEV.P(F$2:F4171)*SQRT(252))</f>
        <v>0.60818310441510759</v>
      </c>
      <c r="F4171">
        <f t="shared" si="197"/>
        <v>3.7692149828139065E-4</v>
      </c>
      <c r="G4171" s="4">
        <f>MAX($B$2:$B4171)</f>
        <v>169328.23239409551</v>
      </c>
      <c r="H4171" s="5">
        <f t="shared" si="195"/>
        <v>6.3096439359832113E-3</v>
      </c>
      <c r="I4171" s="5">
        <f t="shared" si="196"/>
        <v>0.12754234227413352</v>
      </c>
    </row>
    <row r="4172" spans="1:9" x14ac:dyDescent="0.25">
      <c r="A4172" s="3">
        <f>回测!A4172</f>
        <v>45654</v>
      </c>
      <c r="B4172">
        <f>回测!F4172</f>
        <v>168259.83153937935</v>
      </c>
      <c r="C4172" t="str">
        <f>回测!K4172</f>
        <v>否</v>
      </c>
      <c r="D4172">
        <f>COUNTIF($C$2:C4172,"是")</f>
        <v>51</v>
      </c>
      <c r="E4172">
        <f>IF(COUNTA(F$2:F4172)&lt;2,0,AVERAGE(F$2:F4172)/_xlfn.STDEV.P(F$2:F4172)*SQRT(252))</f>
        <v>0.60811006938427881</v>
      </c>
      <c r="F4172">
        <f t="shared" si="197"/>
        <v>0</v>
      </c>
      <c r="G4172" s="4">
        <f>MAX($B$2:$B4172)</f>
        <v>169328.23239409551</v>
      </c>
      <c r="H4172" s="5">
        <f t="shared" si="195"/>
        <v>6.3096439359832113E-3</v>
      </c>
      <c r="I4172" s="5">
        <f t="shared" si="196"/>
        <v>0.12754234227413352</v>
      </c>
    </row>
    <row r="4173" spans="1:9" x14ac:dyDescent="0.25">
      <c r="A4173" s="3">
        <f>回测!A4173</f>
        <v>45655</v>
      </c>
      <c r="B4173">
        <f>回测!F4173</f>
        <v>168259.83153937935</v>
      </c>
      <c r="C4173" t="str">
        <f>回测!K4173</f>
        <v>否</v>
      </c>
      <c r="D4173">
        <f>COUNTIF($C$2:C4173,"是")</f>
        <v>51</v>
      </c>
      <c r="E4173">
        <f>IF(COUNTA(F$2:F4173)&lt;2,0,AVERAGE(F$2:F4173)/_xlfn.STDEV.P(F$2:F4173)*SQRT(252))</f>
        <v>0.6080370606588581</v>
      </c>
      <c r="F4173">
        <f t="shared" si="197"/>
        <v>0</v>
      </c>
      <c r="G4173" s="4">
        <f>MAX($B$2:$B4173)</f>
        <v>169328.23239409551</v>
      </c>
      <c r="H4173" s="5">
        <f t="shared" si="195"/>
        <v>6.3096439359832113E-3</v>
      </c>
      <c r="I4173" s="5">
        <f t="shared" si="196"/>
        <v>0.12754234227413352</v>
      </c>
    </row>
    <row r="4174" spans="1:9" x14ac:dyDescent="0.25">
      <c r="A4174" s="3">
        <f>回测!A4174</f>
        <v>45656</v>
      </c>
      <c r="B4174">
        <f>回测!F4174</f>
        <v>168214.12053826053</v>
      </c>
      <c r="C4174" t="str">
        <f>回测!K4174</f>
        <v>否</v>
      </c>
      <c r="D4174">
        <f>COUNTIF($C$2:C4174,"是")</f>
        <v>51</v>
      </c>
      <c r="E4174">
        <f>IF(COUNTA(F$2:F4174)&lt;2,0,AVERAGE(F$2:F4174)/_xlfn.STDEV.P(F$2:F4174)*SQRT(252))</f>
        <v>0.60765990298071881</v>
      </c>
      <c r="F4174">
        <f t="shared" si="197"/>
        <v>-2.7166912447618152E-4</v>
      </c>
      <c r="G4174" s="4">
        <f>MAX($B$2:$B4174)</f>
        <v>169328.23239409551</v>
      </c>
      <c r="H4174" s="5">
        <f t="shared" si="195"/>
        <v>6.579598925015584E-3</v>
      </c>
      <c r="I4174" s="5">
        <f t="shared" si="196"/>
        <v>0.12754234227413352</v>
      </c>
    </row>
    <row r="4175" spans="1:9" x14ac:dyDescent="0.25">
      <c r="A4175" s="3">
        <f>回测!A4175</f>
        <v>45657</v>
      </c>
      <c r="B4175">
        <f>回测!F4175</f>
        <v>167647.01846081729</v>
      </c>
      <c r="C4175" t="str">
        <f>回测!K4175</f>
        <v>否</v>
      </c>
      <c r="D4175">
        <f>COUNTIF($C$2:C4175,"是")</f>
        <v>51</v>
      </c>
      <c r="E4175">
        <f>IF(COUNTA(F$2:F4175)&lt;2,0,AVERAGE(F$2:F4175)/_xlfn.STDEV.P(F$2:F4175)*SQRT(252))</f>
        <v>0.6037477577131467</v>
      </c>
      <c r="F4175">
        <f t="shared" si="197"/>
        <v>-3.3713107771725648E-3</v>
      </c>
      <c r="G4175" s="4">
        <f>MAX($B$2:$B4175)</f>
        <v>169328.23239409551</v>
      </c>
      <c r="H4175" s="5">
        <f t="shared" si="195"/>
        <v>9.9287278294227788E-3</v>
      </c>
      <c r="I4175" s="5">
        <f t="shared" si="196"/>
        <v>0.12754234227413352</v>
      </c>
    </row>
    <row r="4176" spans="1:9" x14ac:dyDescent="0.25">
      <c r="A4176" s="3">
        <f>回测!A4176</f>
        <v>45658</v>
      </c>
      <c r="B4176">
        <f>回测!F4176</f>
        <v>167647.01846081729</v>
      </c>
      <c r="C4176" t="str">
        <f>回测!K4176</f>
        <v>否</v>
      </c>
      <c r="D4176">
        <f>COUNTIF($C$2:C4176,"是")</f>
        <v>51</v>
      </c>
      <c r="E4176">
        <f>IF(COUNTA(F$2:F4176)&lt;2,0,AVERAGE(F$2:F4176)/_xlfn.STDEV.P(F$2:F4176)*SQRT(252))</f>
        <v>0.60367532633753185</v>
      </c>
      <c r="F4176">
        <f t="shared" si="197"/>
        <v>0</v>
      </c>
      <c r="G4176" s="4">
        <f>MAX($B$2:$B4176)</f>
        <v>169328.23239409551</v>
      </c>
      <c r="H4176" s="5">
        <f t="shared" si="195"/>
        <v>9.9287278294227788E-3</v>
      </c>
      <c r="I4176" s="5">
        <f t="shared" si="196"/>
        <v>0.12754234227413352</v>
      </c>
    </row>
    <row r="4177" spans="1:9" x14ac:dyDescent="0.25">
      <c r="A4177" s="3">
        <f>回测!A4177</f>
        <v>45659</v>
      </c>
      <c r="B4177">
        <f>回测!F4177</f>
        <v>166868.44955299303</v>
      </c>
      <c r="C4177" t="str">
        <f>回测!K4177</f>
        <v>否</v>
      </c>
      <c r="D4177">
        <f>COUNTIF($C$2:C4177,"是")</f>
        <v>51</v>
      </c>
      <c r="E4177">
        <f>IF(COUNTA(F$2:F4177)&lt;2,0,AVERAGE(F$2:F4177)/_xlfn.STDEV.P(F$2:F4177)*SQRT(252))</f>
        <v>0.59828072941989086</v>
      </c>
      <c r="F4177">
        <f t="shared" si="197"/>
        <v>-4.644096357766303E-3</v>
      </c>
      <c r="G4177" s="4">
        <f>MAX($B$2:$B4177)</f>
        <v>169328.23239409551</v>
      </c>
      <c r="H4177" s="5">
        <f t="shared" si="195"/>
        <v>1.4526714218439207E-2</v>
      </c>
      <c r="I4177" s="5">
        <f t="shared" si="196"/>
        <v>0.12754234227413352</v>
      </c>
    </row>
    <row r="4178" spans="1:9" x14ac:dyDescent="0.25">
      <c r="A4178" s="3">
        <f>回测!A4178</f>
        <v>45660</v>
      </c>
      <c r="B4178">
        <f>回测!F4178</f>
        <v>166931.41156122182</v>
      </c>
      <c r="C4178" t="str">
        <f>回测!K4178</f>
        <v>否</v>
      </c>
      <c r="D4178">
        <f>COUNTIF($C$2:C4178,"是")</f>
        <v>51</v>
      </c>
      <c r="E4178">
        <f>IF(COUNTA(F$2:F4178)&lt;2,0,AVERAGE(F$2:F4178)/_xlfn.STDEV.P(F$2:F4178)*SQRT(252))</f>
        <v>0.5986295576877293</v>
      </c>
      <c r="F4178">
        <f t="shared" si="197"/>
        <v>3.7731523482986695E-4</v>
      </c>
      <c r="G4178" s="4">
        <f>MAX($B$2:$B4178)</f>
        <v>169328.23239409551</v>
      </c>
      <c r="H4178" s="5">
        <f t="shared" si="195"/>
        <v>1.4154880134195968E-2</v>
      </c>
      <c r="I4178" s="5">
        <f t="shared" si="196"/>
        <v>0.12754234227413352</v>
      </c>
    </row>
    <row r="4179" spans="1:9" x14ac:dyDescent="0.25">
      <c r="A4179" s="3">
        <f>回测!A4179</f>
        <v>45661</v>
      </c>
      <c r="B4179">
        <f>回测!F4179</f>
        <v>166931.41156122182</v>
      </c>
      <c r="C4179" t="str">
        <f>回测!K4179</f>
        <v>否</v>
      </c>
      <c r="D4179">
        <f>COUNTIF($C$2:C4179,"是")</f>
        <v>51</v>
      </c>
      <c r="E4179">
        <f>IF(COUNTA(F$2:F4179)&lt;2,0,AVERAGE(F$2:F4179)/_xlfn.STDEV.P(F$2:F4179)*SQRT(252))</f>
        <v>0.59855779367387874</v>
      </c>
      <c r="F4179">
        <f t="shared" si="197"/>
        <v>0</v>
      </c>
      <c r="G4179" s="4">
        <f>MAX($B$2:$B4179)</f>
        <v>169328.23239409551</v>
      </c>
      <c r="H4179" s="5">
        <f t="shared" si="195"/>
        <v>1.4154880134195968E-2</v>
      </c>
      <c r="I4179" s="5">
        <f t="shared" si="196"/>
        <v>0.12754234227413352</v>
      </c>
    </row>
    <row r="4180" spans="1:9" x14ac:dyDescent="0.25">
      <c r="A4180" s="3">
        <f>回测!A4180</f>
        <v>45662</v>
      </c>
      <c r="B4180">
        <f>回测!F4180</f>
        <v>166931.41156122182</v>
      </c>
      <c r="C4180" t="str">
        <f>回测!K4180</f>
        <v>否</v>
      </c>
      <c r="D4180">
        <f>COUNTIF($C$2:C4180,"是")</f>
        <v>51</v>
      </c>
      <c r="E4180">
        <f>IF(COUNTA(F$2:F4180)&lt;2,0,AVERAGE(F$2:F4180)/_xlfn.STDEV.P(F$2:F4180)*SQRT(252))</f>
        <v>0.59848605546316025</v>
      </c>
      <c r="F4180">
        <f t="shared" si="197"/>
        <v>0</v>
      </c>
      <c r="G4180" s="4">
        <f>MAX($B$2:$B4180)</f>
        <v>169328.23239409551</v>
      </c>
      <c r="H4180" s="5">
        <f t="shared" si="195"/>
        <v>1.4154880134195968E-2</v>
      </c>
      <c r="I4180" s="5">
        <f t="shared" si="196"/>
        <v>0.12754234227413352</v>
      </c>
    </row>
    <row r="4181" spans="1:9" x14ac:dyDescent="0.25">
      <c r="A4181" s="3">
        <f>回测!A4181</f>
        <v>45663</v>
      </c>
      <c r="B4181">
        <f>回测!F4181</f>
        <v>166482.24266659102</v>
      </c>
      <c r="C4181" t="str">
        <f>回测!K4181</f>
        <v>否</v>
      </c>
      <c r="D4181">
        <f>COUNTIF($C$2:C4181,"是")</f>
        <v>51</v>
      </c>
      <c r="E4181">
        <f>IF(COUNTA(F$2:F4181)&lt;2,0,AVERAGE(F$2:F4181)/_xlfn.STDEV.P(F$2:F4181)*SQRT(252))</f>
        <v>0.59536558070429058</v>
      </c>
      <c r="F4181">
        <f t="shared" si="197"/>
        <v>-2.6907392109727368E-3</v>
      </c>
      <c r="G4181" s="4">
        <f>MAX($B$2:$B4181)</f>
        <v>169328.23239409551</v>
      </c>
      <c r="H4181" s="5">
        <f t="shared" si="195"/>
        <v>1.680753225416487E-2</v>
      </c>
      <c r="I4181" s="5">
        <f t="shared" si="196"/>
        <v>0.12754234227413352</v>
      </c>
    </row>
    <row r="4182" spans="1:9" x14ac:dyDescent="0.25">
      <c r="A4182" s="3">
        <f>回测!A4182</f>
        <v>45664</v>
      </c>
      <c r="B4182">
        <f>回测!F4182</f>
        <v>166769.48717966976</v>
      </c>
      <c r="C4182" t="str">
        <f>回测!K4182</f>
        <v>否</v>
      </c>
      <c r="D4182">
        <f>COUNTIF($C$2:C4182,"是")</f>
        <v>51</v>
      </c>
      <c r="E4182">
        <f>IF(COUNTA(F$2:F4182)&lt;2,0,AVERAGE(F$2:F4182)/_xlfn.STDEV.P(F$2:F4182)*SQRT(252))</f>
        <v>0.59720201577545595</v>
      </c>
      <c r="F4182">
        <f t="shared" si="197"/>
        <v>1.7253762832472042E-3</v>
      </c>
      <c r="G4182" s="4">
        <f>MAX($B$2:$B4182)</f>
        <v>169328.23239409551</v>
      </c>
      <c r="H4182" s="5">
        <f t="shared" si="195"/>
        <v>1.5111155288448974E-2</v>
      </c>
      <c r="I4182" s="5">
        <f t="shared" si="196"/>
        <v>0.12754234227413352</v>
      </c>
    </row>
    <row r="4183" spans="1:9" x14ac:dyDescent="0.25">
      <c r="A4183" s="3">
        <f>回测!A4183</f>
        <v>45665</v>
      </c>
      <c r="B4183">
        <f>回测!F4183</f>
        <v>166934.94677526696</v>
      </c>
      <c r="C4183" t="str">
        <f>回测!K4183</f>
        <v>否</v>
      </c>
      <c r="D4183">
        <f>COUNTIF($C$2:C4183,"是")</f>
        <v>51</v>
      </c>
      <c r="E4183">
        <f>IF(COUNTA(F$2:F4183)&lt;2,0,AVERAGE(F$2:F4183)/_xlfn.STDEV.P(F$2:F4183)*SQRT(252))</f>
        <v>0.59823182326954427</v>
      </c>
      <c r="F4183">
        <f t="shared" si="197"/>
        <v>9.9214549612991476E-4</v>
      </c>
      <c r="G4183" s="4">
        <f>MAX($B$2:$B4183)</f>
        <v>169328.23239409551</v>
      </c>
      <c r="H4183" s="5">
        <f t="shared" si="195"/>
        <v>1.4134002256979805E-2</v>
      </c>
      <c r="I4183" s="5">
        <f t="shared" si="196"/>
        <v>0.12754234227413352</v>
      </c>
    </row>
    <row r="4184" spans="1:9" x14ac:dyDescent="0.25">
      <c r="A4184" s="3">
        <f>回测!A4184</f>
        <v>45666</v>
      </c>
      <c r="B4184">
        <f>回测!F4184</f>
        <v>167007.86293683859</v>
      </c>
      <c r="C4184" t="str">
        <f>回测!K4184</f>
        <v>否</v>
      </c>
      <c r="D4184">
        <f>COUNTIF($C$2:C4184,"是")</f>
        <v>51</v>
      </c>
      <c r="E4184">
        <f>IF(COUNTA(F$2:F4184)&lt;2,0,AVERAGE(F$2:F4184)/_xlfn.STDEV.P(F$2:F4184)*SQRT(252))</f>
        <v>0.59864648996077274</v>
      </c>
      <c r="F4184">
        <f t="shared" si="197"/>
        <v>4.3679387078721099E-4</v>
      </c>
      <c r="G4184" s="4">
        <f>MAX($B$2:$B4184)</f>
        <v>169328.23239409551</v>
      </c>
      <c r="H4184" s="5">
        <f t="shared" si="195"/>
        <v>1.3703382031748146E-2</v>
      </c>
      <c r="I4184" s="5">
        <f t="shared" si="196"/>
        <v>0.12754234227413352</v>
      </c>
    </row>
    <row r="4185" spans="1:9" x14ac:dyDescent="0.25">
      <c r="A4185" s="3">
        <f>回测!A4185</f>
        <v>45667</v>
      </c>
      <c r="B4185">
        <f>回测!F4185</f>
        <v>166816.34986026006</v>
      </c>
      <c r="C4185" t="str">
        <f>回测!K4185</f>
        <v>否</v>
      </c>
      <c r="D4185">
        <f>COUNTIF($C$2:C4185,"是")</f>
        <v>51</v>
      </c>
      <c r="E4185">
        <f>IF(COUNTA(F$2:F4185)&lt;2,0,AVERAGE(F$2:F4185)/_xlfn.STDEV.P(F$2:F4185)*SQRT(252))</f>
        <v>0.59728710871741852</v>
      </c>
      <c r="F4185">
        <f t="shared" si="197"/>
        <v>-1.1467308976401691E-3</v>
      </c>
      <c r="G4185" s="4">
        <f>MAX($B$2:$B4185)</f>
        <v>169328.23239409551</v>
      </c>
      <c r="H4185" s="5">
        <f t="shared" si="195"/>
        <v>1.4834398837810348E-2</v>
      </c>
      <c r="I4185" s="5">
        <f t="shared" si="196"/>
        <v>0.12754234227413352</v>
      </c>
    </row>
    <row r="4186" spans="1:9" x14ac:dyDescent="0.25">
      <c r="A4186" s="3">
        <f>回测!A4186</f>
        <v>45668</v>
      </c>
      <c r="B4186">
        <f>回测!F4186</f>
        <v>166816.34986026006</v>
      </c>
      <c r="C4186" t="str">
        <f>回测!K4186</f>
        <v>否</v>
      </c>
      <c r="D4186">
        <f>COUNTIF($C$2:C4186,"是")</f>
        <v>51</v>
      </c>
      <c r="E4186">
        <f>IF(COUNTA(F$2:F4186)&lt;2,0,AVERAGE(F$2:F4186)/_xlfn.STDEV.P(F$2:F4186)*SQRT(252))</f>
        <v>0.59721562589366783</v>
      </c>
      <c r="F4186">
        <f t="shared" si="197"/>
        <v>0</v>
      </c>
      <c r="G4186" s="4">
        <f>MAX($B$2:$B4186)</f>
        <v>169328.23239409551</v>
      </c>
      <c r="H4186" s="5">
        <f t="shared" si="195"/>
        <v>1.4834398837810348E-2</v>
      </c>
      <c r="I4186" s="5">
        <f t="shared" si="196"/>
        <v>0.12754234227413352</v>
      </c>
    </row>
    <row r="4187" spans="1:9" x14ac:dyDescent="0.25">
      <c r="A4187" s="3">
        <f>回测!A4187</f>
        <v>45669</v>
      </c>
      <c r="B4187">
        <f>回测!F4187</f>
        <v>166816.34986026006</v>
      </c>
      <c r="C4187" t="str">
        <f>回测!K4187</f>
        <v>否</v>
      </c>
      <c r="D4187">
        <f>COUNTIF($C$2:C4187,"是")</f>
        <v>51</v>
      </c>
      <c r="E4187">
        <f>IF(COUNTA(F$2:F4187)&lt;2,0,AVERAGE(F$2:F4187)/_xlfn.STDEV.P(F$2:F4187)*SQRT(252))</f>
        <v>0.59714416872878995</v>
      </c>
      <c r="F4187">
        <f t="shared" si="197"/>
        <v>0</v>
      </c>
      <c r="G4187" s="4">
        <f>MAX($B$2:$B4187)</f>
        <v>169328.23239409551</v>
      </c>
      <c r="H4187" s="5">
        <f t="shared" si="195"/>
        <v>1.4834398837810348E-2</v>
      </c>
      <c r="I4187" s="5">
        <f t="shared" si="196"/>
        <v>0.12754234227413352</v>
      </c>
    </row>
    <row r="4188" spans="1:9" x14ac:dyDescent="0.25">
      <c r="A4188" s="3">
        <f>回测!A4188</f>
        <v>45670</v>
      </c>
      <c r="B4188">
        <f>回测!F4188</f>
        <v>166709.66835228624</v>
      </c>
      <c r="C4188" t="str">
        <f>回测!K4188</f>
        <v>否</v>
      </c>
      <c r="D4188">
        <f>COUNTIF($C$2:C4188,"是")</f>
        <v>51</v>
      </c>
      <c r="E4188">
        <f>IF(COUNTA(F$2:F4188)&lt;2,0,AVERAGE(F$2:F4188)/_xlfn.STDEV.P(F$2:F4188)*SQRT(252))</f>
        <v>0.59635686820485923</v>
      </c>
      <c r="F4188">
        <f t="shared" si="197"/>
        <v>-6.3951470022682866E-4</v>
      </c>
      <c r="G4188" s="4">
        <f>MAX($B$2:$B4188)</f>
        <v>169328.23239409551</v>
      </c>
      <c r="H4188" s="5">
        <f t="shared" si="195"/>
        <v>1.5464426721911395E-2</v>
      </c>
      <c r="I4188" s="5">
        <f t="shared" si="196"/>
        <v>0.12754234227413352</v>
      </c>
    </row>
    <row r="4189" spans="1:9" x14ac:dyDescent="0.25">
      <c r="A4189" s="3">
        <f>回测!A4189</f>
        <v>45671</v>
      </c>
      <c r="B4189">
        <f>回测!F4189</f>
        <v>167386.57071505766</v>
      </c>
      <c r="C4189" t="str">
        <f>回测!K4189</f>
        <v>否</v>
      </c>
      <c r="D4189">
        <f>COUNTIF($C$2:C4189,"是")</f>
        <v>51</v>
      </c>
      <c r="E4189">
        <f>IF(COUNTA(F$2:F4189)&lt;2,0,AVERAGE(F$2:F4189)/_xlfn.STDEV.P(F$2:F4189)*SQRT(252))</f>
        <v>0.60071218871422771</v>
      </c>
      <c r="F4189">
        <f t="shared" si="197"/>
        <v>4.0603665609904027E-3</v>
      </c>
      <c r="G4189" s="4">
        <f>MAX($B$2:$B4189)</f>
        <v>169328.23239409551</v>
      </c>
      <c r="H4189" s="5">
        <f t="shared" si="195"/>
        <v>1.1466851402067491E-2</v>
      </c>
      <c r="I4189" s="5">
        <f t="shared" si="196"/>
        <v>0.12754234227413352</v>
      </c>
    </row>
    <row r="4190" spans="1:9" x14ac:dyDescent="0.25">
      <c r="A4190" s="3">
        <f>回测!A4190</f>
        <v>45672</v>
      </c>
      <c r="B4190">
        <f>回测!F4190</f>
        <v>167440.12745991946</v>
      </c>
      <c r="C4190" t="str">
        <f>回测!K4190</f>
        <v>否</v>
      </c>
      <c r="D4190">
        <f>COUNTIF($C$2:C4190,"是")</f>
        <v>51</v>
      </c>
      <c r="E4190">
        <f>IF(COUNTA(F$2:F4190)&lt;2,0,AVERAGE(F$2:F4190)/_xlfn.STDEV.P(F$2:F4190)*SQRT(252))</f>
        <v>0.60099649493141372</v>
      </c>
      <c r="F4190">
        <f t="shared" si="197"/>
        <v>3.1995843294363446E-4</v>
      </c>
      <c r="G4190" s="4">
        <f>MAX($B$2:$B4190)</f>
        <v>169328.23239409551</v>
      </c>
      <c r="H4190" s="5">
        <f t="shared" si="195"/>
        <v>1.1150561884929244E-2</v>
      </c>
      <c r="I4190" s="5">
        <f t="shared" si="196"/>
        <v>0.12754234227413352</v>
      </c>
    </row>
    <row r="4191" spans="1:9" x14ac:dyDescent="0.25">
      <c r="A4191" s="3">
        <f>回测!A4191</f>
        <v>45673</v>
      </c>
      <c r="B4191">
        <f>回测!F4191</f>
        <v>167594.96455702337</v>
      </c>
      <c r="C4191" t="str">
        <f>回测!K4191</f>
        <v>否</v>
      </c>
      <c r="D4191">
        <f>COUNTIF($C$2:C4191,"是")</f>
        <v>51</v>
      </c>
      <c r="E4191">
        <f>IF(COUNTA(F$2:F4191)&lt;2,0,AVERAGE(F$2:F4191)/_xlfn.STDEV.P(F$2:F4191)*SQRT(252))</f>
        <v>0.60195033920997953</v>
      </c>
      <c r="F4191">
        <f t="shared" si="197"/>
        <v>9.2473112301583171E-4</v>
      </c>
      <c r="G4191" s="4">
        <f>MAX($B$2:$B4191)</f>
        <v>169328.23239409551</v>
      </c>
      <c r="H4191" s="5">
        <f t="shared" si="195"/>
        <v>1.0236142033527629E-2</v>
      </c>
      <c r="I4191" s="5">
        <f t="shared" si="196"/>
        <v>0.12754234227413352</v>
      </c>
    </row>
    <row r="4192" spans="1:9" x14ac:dyDescent="0.25">
      <c r="A4192" s="3">
        <f>回测!A4192</f>
        <v>45674</v>
      </c>
      <c r="B4192">
        <f>回测!F4192</f>
        <v>167831.6620518149</v>
      </c>
      <c r="C4192" t="str">
        <f>回测!K4192</f>
        <v>否</v>
      </c>
      <c r="D4192">
        <f>COUNTIF($C$2:C4192,"是")</f>
        <v>51</v>
      </c>
      <c r="E4192">
        <f>IF(COUNTA(F$2:F4192)&lt;2,0,AVERAGE(F$2:F4192)/_xlfn.STDEV.P(F$2:F4192)*SQRT(252))</f>
        <v>0.60344041640934576</v>
      </c>
      <c r="F4192">
        <f t="shared" si="197"/>
        <v>1.4123186541861177E-3</v>
      </c>
      <c r="G4192" s="4">
        <f>MAX($B$2:$B4192)</f>
        <v>169328.23239409551</v>
      </c>
      <c r="H4192" s="5">
        <f t="shared" si="195"/>
        <v>8.8382800736824807E-3</v>
      </c>
      <c r="I4192" s="5">
        <f t="shared" si="196"/>
        <v>0.12754234227413352</v>
      </c>
    </row>
    <row r="4193" spans="1:9" x14ac:dyDescent="0.25">
      <c r="A4193" s="3">
        <f>回测!A4193</f>
        <v>45675</v>
      </c>
      <c r="B4193">
        <f>回测!F4193</f>
        <v>167831.6620518149</v>
      </c>
      <c r="C4193" t="str">
        <f>回测!K4193</f>
        <v>否</v>
      </c>
      <c r="D4193">
        <f>COUNTIF($C$2:C4193,"是")</f>
        <v>51</v>
      </c>
      <c r="E4193">
        <f>IF(COUNTA(F$2:F4193)&lt;2,0,AVERAGE(F$2:F4193)/_xlfn.STDEV.P(F$2:F4193)*SQRT(252))</f>
        <v>0.60336831568340243</v>
      </c>
      <c r="F4193">
        <f t="shared" si="197"/>
        <v>0</v>
      </c>
      <c r="G4193" s="4">
        <f>MAX($B$2:$B4193)</f>
        <v>169328.23239409551</v>
      </c>
      <c r="H4193" s="5">
        <f t="shared" si="195"/>
        <v>8.8382800736824807E-3</v>
      </c>
      <c r="I4193" s="5">
        <f t="shared" si="196"/>
        <v>0.12754234227413352</v>
      </c>
    </row>
    <row r="4194" spans="1:9" x14ac:dyDescent="0.25">
      <c r="A4194" s="3">
        <f>回测!A4194</f>
        <v>45676</v>
      </c>
      <c r="B4194">
        <f>回测!F4194</f>
        <v>167831.6620518149</v>
      </c>
      <c r="C4194" t="str">
        <f>回测!K4194</f>
        <v>否</v>
      </c>
      <c r="D4194">
        <f>COUNTIF($C$2:C4194,"是")</f>
        <v>51</v>
      </c>
      <c r="E4194">
        <f>IF(COUNTA(F$2:F4194)&lt;2,0,AVERAGE(F$2:F4194)/_xlfn.STDEV.P(F$2:F4194)*SQRT(252))</f>
        <v>0.60329624079566557</v>
      </c>
      <c r="F4194">
        <f t="shared" si="197"/>
        <v>0</v>
      </c>
      <c r="G4194" s="4">
        <f>MAX($B$2:$B4194)</f>
        <v>169328.23239409551</v>
      </c>
      <c r="H4194" s="5">
        <f t="shared" si="195"/>
        <v>8.8382800736824807E-3</v>
      </c>
      <c r="I4194" s="5">
        <f t="shared" si="196"/>
        <v>0.12754234227413352</v>
      </c>
    </row>
    <row r="4195" spans="1:9" x14ac:dyDescent="0.25">
      <c r="A4195" s="3">
        <f>回测!A4195</f>
        <v>45677</v>
      </c>
      <c r="B4195">
        <f>回测!F4195</f>
        <v>167941.92383517424</v>
      </c>
      <c r="C4195" t="str">
        <f>回测!K4195</f>
        <v>否</v>
      </c>
      <c r="D4195">
        <f>COUNTIF($C$2:C4195,"是")</f>
        <v>51</v>
      </c>
      <c r="E4195">
        <f>IF(COUNTA(F$2:F4195)&lt;2,0,AVERAGE(F$2:F4195)/_xlfn.STDEV.P(F$2:F4195)*SQRT(252))</f>
        <v>0.60395361662771585</v>
      </c>
      <c r="F4195">
        <f t="shared" si="197"/>
        <v>6.5697843905820896E-4</v>
      </c>
      <c r="G4195" s="4">
        <f>MAX($B$2:$B4195)</f>
        <v>169328.23239409551</v>
      </c>
      <c r="H4195" s="5">
        <f t="shared" si="195"/>
        <v>8.187108194071091E-3</v>
      </c>
      <c r="I4195" s="5">
        <f t="shared" si="196"/>
        <v>0.12754234227413352</v>
      </c>
    </row>
    <row r="4196" spans="1:9" x14ac:dyDescent="0.25">
      <c r="A4196" s="3">
        <f>回测!A4196</f>
        <v>45678</v>
      </c>
      <c r="B4196">
        <f>回测!F4196</f>
        <v>168009.91271366339</v>
      </c>
      <c r="C4196" t="str">
        <f>回测!K4196</f>
        <v>否</v>
      </c>
      <c r="D4196">
        <f>COUNTIF($C$2:C4196,"是")</f>
        <v>51</v>
      </c>
      <c r="E4196">
        <f>IF(COUNTA(F$2:F4196)&lt;2,0,AVERAGE(F$2:F4196)/_xlfn.STDEV.P(F$2:F4196)*SQRT(252))</f>
        <v>0.60433156411711308</v>
      </c>
      <c r="F4196">
        <f t="shared" si="197"/>
        <v>4.0483565351956408E-4</v>
      </c>
      <c r="G4196" s="4">
        <f>MAX($B$2:$B4196)</f>
        <v>169328.23239409551</v>
      </c>
      <c r="H4196" s="5">
        <f t="shared" si="195"/>
        <v>7.7855869738476802E-3</v>
      </c>
      <c r="I4196" s="5">
        <f t="shared" si="196"/>
        <v>0.12754234227413352</v>
      </c>
    </row>
    <row r="4197" spans="1:9" x14ac:dyDescent="0.25">
      <c r="A4197" s="3">
        <f>回测!A4197</f>
        <v>45679</v>
      </c>
      <c r="B4197">
        <f>回测!F4197</f>
        <v>168043.36377356551</v>
      </c>
      <c r="C4197" t="str">
        <f>回测!K4197</f>
        <v>否</v>
      </c>
      <c r="D4197">
        <f>COUNTIF($C$2:C4197,"是")</f>
        <v>51</v>
      </c>
      <c r="E4197">
        <f>IF(COUNTA(F$2:F4197)&lt;2,0,AVERAGE(F$2:F4197)/_xlfn.STDEV.P(F$2:F4197)*SQRT(252))</f>
        <v>0.60448099649799747</v>
      </c>
      <c r="F4197">
        <f t="shared" si="197"/>
        <v>1.9910170395198712E-4</v>
      </c>
      <c r="G4197" s="4">
        <f>MAX($B$2:$B4197)</f>
        <v>169328.23239409551</v>
      </c>
      <c r="H4197" s="5">
        <f t="shared" si="195"/>
        <v>7.5880353935284806E-3</v>
      </c>
      <c r="I4197" s="5">
        <f t="shared" si="196"/>
        <v>0.12754234227413352</v>
      </c>
    </row>
    <row r="4198" spans="1:9" x14ac:dyDescent="0.25">
      <c r="A4198" s="3">
        <f>回测!A4198</f>
        <v>45680</v>
      </c>
      <c r="B4198">
        <f>回测!F4198</f>
        <v>168151.77611825225</v>
      </c>
      <c r="C4198" t="str">
        <f>回测!K4198</f>
        <v>否</v>
      </c>
      <c r="D4198">
        <f>COUNTIF($C$2:C4198,"是")</f>
        <v>51</v>
      </c>
      <c r="E4198">
        <f>IF(COUNTA(F$2:F4198)&lt;2,0,AVERAGE(F$2:F4198)/_xlfn.STDEV.P(F$2:F4198)*SQRT(252))</f>
        <v>0.60512493059628591</v>
      </c>
      <c r="F4198">
        <f t="shared" si="197"/>
        <v>6.4514505215940154E-4</v>
      </c>
      <c r="G4198" s="4">
        <f>MAX($B$2:$B4198)</f>
        <v>169328.23239409551</v>
      </c>
      <c r="H4198" s="5">
        <f t="shared" si="195"/>
        <v>6.9477857248587682E-3</v>
      </c>
      <c r="I4198" s="5">
        <f t="shared" si="196"/>
        <v>0.12754234227413352</v>
      </c>
    </row>
    <row r="4199" spans="1:9" x14ac:dyDescent="0.25">
      <c r="A4199" s="3">
        <f>回测!A4199</f>
        <v>45681</v>
      </c>
      <c r="B4199">
        <f>回测!F4199</f>
        <v>168664.85982766215</v>
      </c>
      <c r="C4199" t="str">
        <f>回测!K4199</f>
        <v>否</v>
      </c>
      <c r="D4199">
        <f>COUNTIF($C$2:C4199,"是")</f>
        <v>51</v>
      </c>
      <c r="E4199">
        <f>IF(COUNTA(F$2:F4199)&lt;2,0,AVERAGE(F$2:F4199)/_xlfn.STDEV.P(F$2:F4199)*SQRT(252))</f>
        <v>0.60839306290487949</v>
      </c>
      <c r="F4199">
        <f t="shared" si="197"/>
        <v>3.0513130533278421E-3</v>
      </c>
      <c r="G4199" s="4">
        <f>MAX($B$2:$B4199)</f>
        <v>169328.23239409551</v>
      </c>
      <c r="H4199" s="5">
        <f t="shared" si="195"/>
        <v>3.917672540804773E-3</v>
      </c>
      <c r="I4199" s="5">
        <f t="shared" si="196"/>
        <v>0.12754234227413352</v>
      </c>
    </row>
    <row r="4200" spans="1:9" x14ac:dyDescent="0.25">
      <c r="A4200" s="3">
        <f>回测!A4200</f>
        <v>45682</v>
      </c>
      <c r="B4200">
        <f>回测!F4200</f>
        <v>168664.85982766215</v>
      </c>
      <c r="C4200" t="str">
        <f>回测!K4200</f>
        <v>否</v>
      </c>
      <c r="D4200">
        <f>COUNTIF($C$2:C4200,"是")</f>
        <v>51</v>
      </c>
      <c r="E4200">
        <f>IF(COUNTA(F$2:F4200)&lt;2,0,AVERAGE(F$2:F4200)/_xlfn.STDEV.P(F$2:F4200)*SQRT(252))</f>
        <v>0.60832048991651433</v>
      </c>
      <c r="F4200">
        <f t="shared" si="197"/>
        <v>0</v>
      </c>
      <c r="G4200" s="4">
        <f>MAX($B$2:$B4200)</f>
        <v>169328.23239409551</v>
      </c>
      <c r="H4200" s="5">
        <f t="shared" si="195"/>
        <v>3.917672540804773E-3</v>
      </c>
      <c r="I4200" s="5">
        <f t="shared" si="196"/>
        <v>0.12754234227413352</v>
      </c>
    </row>
    <row r="4201" spans="1:9" x14ac:dyDescent="0.25">
      <c r="A4201" s="3">
        <f>回测!A4201</f>
        <v>45683</v>
      </c>
      <c r="B4201">
        <f>回测!F4201</f>
        <v>168664.85982766215</v>
      </c>
      <c r="C4201" t="str">
        <f>回测!K4201</f>
        <v>否</v>
      </c>
      <c r="D4201">
        <f>COUNTIF($C$2:C4201,"是")</f>
        <v>51</v>
      </c>
      <c r="E4201">
        <f>IF(COUNTA(F$2:F4201)&lt;2,0,AVERAGE(F$2:F4201)/_xlfn.STDEV.P(F$2:F4201)*SQRT(252))</f>
        <v>0.60824794289285578</v>
      </c>
      <c r="F4201">
        <f t="shared" si="197"/>
        <v>0</v>
      </c>
      <c r="G4201" s="4">
        <f>MAX($B$2:$B4201)</f>
        <v>169328.23239409551</v>
      </c>
      <c r="H4201" s="5">
        <f t="shared" si="195"/>
        <v>3.917672540804773E-3</v>
      </c>
      <c r="I4201" s="5">
        <f t="shared" si="196"/>
        <v>0.12754234227413352</v>
      </c>
    </row>
    <row r="4202" spans="1:9" x14ac:dyDescent="0.25">
      <c r="A4202" s="3">
        <f>回测!A4202</f>
        <v>45684</v>
      </c>
      <c r="B4202">
        <f>回测!F4202</f>
        <v>168487.80736363342</v>
      </c>
      <c r="C4202" t="str">
        <f>回测!K4202</f>
        <v>否</v>
      </c>
      <c r="D4202">
        <f>COUNTIF($C$2:C4202,"是")</f>
        <v>51</v>
      </c>
      <c r="E4202">
        <f>IF(COUNTA(F$2:F4202)&lt;2,0,AVERAGE(F$2:F4202)/_xlfn.STDEV.P(F$2:F4202)*SQRT(252))</f>
        <v>0.60699982308098932</v>
      </c>
      <c r="F4202">
        <f t="shared" si="197"/>
        <v>-1.049729411388034E-3</v>
      </c>
      <c r="G4202" s="4">
        <f>MAX($B$2:$B4202)</f>
        <v>169328.23239409551</v>
      </c>
      <c r="H4202" s="5">
        <f t="shared" si="195"/>
        <v>4.963289456102582E-3</v>
      </c>
      <c r="I4202" s="5">
        <f t="shared" si="196"/>
        <v>0.12754234227413352</v>
      </c>
    </row>
    <row r="4203" spans="1:9" x14ac:dyDescent="0.25">
      <c r="A4203" s="3">
        <f>回测!A4203</f>
        <v>45685</v>
      </c>
      <c r="B4203">
        <f>回测!F4203</f>
        <v>168487.80736363342</v>
      </c>
      <c r="C4203" t="str">
        <f>回测!K4203</f>
        <v>否</v>
      </c>
      <c r="D4203">
        <f>COUNTIF($C$2:C4203,"是")</f>
        <v>51</v>
      </c>
      <c r="E4203">
        <f>IF(COUNTA(F$2:F4203)&lt;2,0,AVERAGE(F$2:F4203)/_xlfn.STDEV.P(F$2:F4203)*SQRT(252))</f>
        <v>0.60692746848240597</v>
      </c>
      <c r="F4203">
        <f t="shared" si="197"/>
        <v>0</v>
      </c>
      <c r="G4203" s="4">
        <f>MAX($B$2:$B4203)</f>
        <v>169328.23239409551</v>
      </c>
      <c r="H4203" s="5">
        <f t="shared" si="195"/>
        <v>4.963289456102582E-3</v>
      </c>
      <c r="I4203" s="5">
        <f t="shared" si="196"/>
        <v>0.12754234227413352</v>
      </c>
    </row>
    <row r="4204" spans="1:9" x14ac:dyDescent="0.25">
      <c r="A4204" s="3">
        <f>回测!A4204</f>
        <v>45686</v>
      </c>
      <c r="B4204">
        <f>回测!F4204</f>
        <v>168487.80736363342</v>
      </c>
      <c r="C4204" t="str">
        <f>回测!K4204</f>
        <v>否</v>
      </c>
      <c r="D4204">
        <f>COUNTIF($C$2:C4204,"是")</f>
        <v>51</v>
      </c>
      <c r="E4204">
        <f>IF(COUNTA(F$2:F4204)&lt;2,0,AVERAGE(F$2:F4204)/_xlfn.STDEV.P(F$2:F4204)*SQRT(252))</f>
        <v>0.60685513975173877</v>
      </c>
      <c r="F4204">
        <f t="shared" si="197"/>
        <v>0</v>
      </c>
      <c r="G4204" s="4">
        <f>MAX($B$2:$B4204)</f>
        <v>169328.23239409551</v>
      </c>
      <c r="H4204" s="5">
        <f t="shared" si="195"/>
        <v>4.963289456102582E-3</v>
      </c>
      <c r="I4204" s="5">
        <f t="shared" si="196"/>
        <v>0.12754234227413352</v>
      </c>
    </row>
    <row r="4205" spans="1:9" x14ac:dyDescent="0.25">
      <c r="A4205" s="3">
        <f>回测!A4205</f>
        <v>45687</v>
      </c>
      <c r="B4205">
        <f>回测!F4205</f>
        <v>168487.80736363342</v>
      </c>
      <c r="C4205" t="str">
        <f>回测!K4205</f>
        <v>否</v>
      </c>
      <c r="D4205">
        <f>COUNTIF($C$2:C4205,"是")</f>
        <v>51</v>
      </c>
      <c r="E4205">
        <f>IF(COUNTA(F$2:F4205)&lt;2,0,AVERAGE(F$2:F4205)/_xlfn.STDEV.P(F$2:F4205)*SQRT(252))</f>
        <v>0.60678283687357781</v>
      </c>
      <c r="F4205">
        <f t="shared" si="197"/>
        <v>0</v>
      </c>
      <c r="G4205" s="4">
        <f>MAX($B$2:$B4205)</f>
        <v>169328.23239409551</v>
      </c>
      <c r="H4205" s="5">
        <f t="shared" si="195"/>
        <v>4.963289456102582E-3</v>
      </c>
      <c r="I4205" s="5">
        <f t="shared" si="196"/>
        <v>0.12754234227413352</v>
      </c>
    </row>
    <row r="4206" spans="1:9" x14ac:dyDescent="0.25">
      <c r="A4206" s="3">
        <f>回测!A4206</f>
        <v>45688</v>
      </c>
      <c r="B4206">
        <f>回测!F4206</f>
        <v>168487.80736363342</v>
      </c>
      <c r="C4206" t="str">
        <f>回测!K4206</f>
        <v>否</v>
      </c>
      <c r="D4206">
        <f>COUNTIF($C$2:C4206,"是")</f>
        <v>51</v>
      </c>
      <c r="E4206">
        <f>IF(COUNTA(F$2:F4206)&lt;2,0,AVERAGE(F$2:F4206)/_xlfn.STDEV.P(F$2:F4206)*SQRT(252))</f>
        <v>0.60671055983252553</v>
      </c>
      <c r="F4206">
        <f t="shared" si="197"/>
        <v>0</v>
      </c>
      <c r="G4206" s="4">
        <f>MAX($B$2:$B4206)</f>
        <v>169328.23239409551</v>
      </c>
      <c r="H4206" s="5">
        <f t="shared" si="195"/>
        <v>4.963289456102582E-3</v>
      </c>
      <c r="I4206" s="5">
        <f t="shared" si="196"/>
        <v>0.12754234227413352</v>
      </c>
    </row>
    <row r="4207" spans="1:9" x14ac:dyDescent="0.25">
      <c r="A4207" s="3">
        <f>回测!A4207</f>
        <v>45689</v>
      </c>
      <c r="B4207">
        <f>回测!F4207</f>
        <v>168487.80736363342</v>
      </c>
      <c r="C4207" t="str">
        <f>回测!K4207</f>
        <v>否</v>
      </c>
      <c r="D4207">
        <f>COUNTIF($C$2:C4207,"是")</f>
        <v>51</v>
      </c>
      <c r="E4207">
        <f>IF(COUNTA(F$2:F4207)&lt;2,0,AVERAGE(F$2:F4207)/_xlfn.STDEV.P(F$2:F4207)*SQRT(252))</f>
        <v>0.60663830861319845</v>
      </c>
      <c r="F4207">
        <f t="shared" si="197"/>
        <v>0</v>
      </c>
      <c r="G4207" s="4">
        <f>MAX($B$2:$B4207)</f>
        <v>169328.23239409551</v>
      </c>
      <c r="H4207" s="5">
        <f t="shared" si="195"/>
        <v>4.963289456102582E-3</v>
      </c>
      <c r="I4207" s="5">
        <f t="shared" si="196"/>
        <v>0.12754234227413352</v>
      </c>
    </row>
    <row r="4208" spans="1:9" x14ac:dyDescent="0.25">
      <c r="A4208" s="3">
        <f>回测!A4208</f>
        <v>45690</v>
      </c>
      <c r="B4208">
        <f>回测!F4208</f>
        <v>168487.80736363342</v>
      </c>
      <c r="C4208" t="str">
        <f>回测!K4208</f>
        <v>否</v>
      </c>
      <c r="D4208">
        <f>COUNTIF($C$2:C4208,"是")</f>
        <v>51</v>
      </c>
      <c r="E4208">
        <f>IF(COUNTA(F$2:F4208)&lt;2,0,AVERAGE(F$2:F4208)/_xlfn.STDEV.P(F$2:F4208)*SQRT(252))</f>
        <v>0.6065660832002242</v>
      </c>
      <c r="F4208">
        <f t="shared" si="197"/>
        <v>0</v>
      </c>
      <c r="G4208" s="4">
        <f>MAX($B$2:$B4208)</f>
        <v>169328.23239409551</v>
      </c>
      <c r="H4208" s="5">
        <f t="shared" si="195"/>
        <v>4.963289456102582E-3</v>
      </c>
      <c r="I4208" s="5">
        <f t="shared" si="196"/>
        <v>0.12754234227413352</v>
      </c>
    </row>
    <row r="4209" spans="1:9" x14ac:dyDescent="0.25">
      <c r="A4209" s="3">
        <f>回测!A4209</f>
        <v>45691</v>
      </c>
      <c r="B4209">
        <f>回测!F4209</f>
        <v>168487.80736363342</v>
      </c>
      <c r="C4209" t="str">
        <f>回测!K4209</f>
        <v>否</v>
      </c>
      <c r="D4209">
        <f>COUNTIF($C$2:C4209,"是")</f>
        <v>51</v>
      </c>
      <c r="E4209">
        <f>IF(COUNTA(F$2:F4209)&lt;2,0,AVERAGE(F$2:F4209)/_xlfn.STDEV.P(F$2:F4209)*SQRT(252))</f>
        <v>0.60649388357824485</v>
      </c>
      <c r="F4209">
        <f t="shared" si="197"/>
        <v>0</v>
      </c>
      <c r="G4209" s="4">
        <f>MAX($B$2:$B4209)</f>
        <v>169328.23239409551</v>
      </c>
      <c r="H4209" s="5">
        <f t="shared" si="195"/>
        <v>4.963289456102582E-3</v>
      </c>
      <c r="I4209" s="5">
        <f t="shared" si="196"/>
        <v>0.12754234227413352</v>
      </c>
    </row>
    <row r="4210" spans="1:9" x14ac:dyDescent="0.25">
      <c r="A4210" s="3">
        <f>回测!A4210</f>
        <v>45692</v>
      </c>
      <c r="B4210">
        <f>回测!F4210</f>
        <v>168487.80736363342</v>
      </c>
      <c r="C4210" t="str">
        <f>回测!K4210</f>
        <v>否</v>
      </c>
      <c r="D4210">
        <f>COUNTIF($C$2:C4210,"是")</f>
        <v>51</v>
      </c>
      <c r="E4210">
        <f>IF(COUNTA(F$2:F4210)&lt;2,0,AVERAGE(F$2:F4210)/_xlfn.STDEV.P(F$2:F4210)*SQRT(252))</f>
        <v>0.60642170973191412</v>
      </c>
      <c r="F4210">
        <f t="shared" si="197"/>
        <v>0</v>
      </c>
      <c r="G4210" s="4">
        <f>MAX($B$2:$B4210)</f>
        <v>169328.23239409551</v>
      </c>
      <c r="H4210" s="5">
        <f t="shared" si="195"/>
        <v>4.963289456102582E-3</v>
      </c>
      <c r="I4210" s="5">
        <f t="shared" si="196"/>
        <v>0.12754234227413352</v>
      </c>
    </row>
    <row r="4211" spans="1:9" x14ac:dyDescent="0.25">
      <c r="A4211" s="3">
        <f>回测!A4211</f>
        <v>45693</v>
      </c>
      <c r="B4211">
        <f>回测!F4211</f>
        <v>169937.64160130746</v>
      </c>
      <c r="C4211" t="str">
        <f>回测!K4211</f>
        <v>否</v>
      </c>
      <c r="D4211">
        <f>COUNTIF($C$2:C4211,"是")</f>
        <v>51</v>
      </c>
      <c r="E4211">
        <f>IF(COUNTA(F$2:F4211)&lt;2,0,AVERAGE(F$2:F4211)/_xlfn.STDEV.P(F$2:F4211)*SQRT(252))</f>
        <v>0.61545057213759036</v>
      </c>
      <c r="F4211">
        <f t="shared" si="197"/>
        <v>8.6049801487710909E-3</v>
      </c>
      <c r="G4211" s="4">
        <f>MAX($B$2:$B4211)</f>
        <v>169937.64160130746</v>
      </c>
      <c r="H4211" s="5">
        <f t="shared" si="195"/>
        <v>0</v>
      </c>
      <c r="I4211" s="5">
        <f t="shared" si="196"/>
        <v>0.12754234227413352</v>
      </c>
    </row>
    <row r="4212" spans="1:9" x14ac:dyDescent="0.25">
      <c r="A4212" s="3">
        <f>回测!A4212</f>
        <v>45694</v>
      </c>
      <c r="B4212">
        <f>回测!F4212</f>
        <v>170182.28652803996</v>
      </c>
      <c r="C4212" t="str">
        <f>回测!K4212</f>
        <v>否</v>
      </c>
      <c r="D4212">
        <f>COUNTIF($C$2:C4212,"是")</f>
        <v>51</v>
      </c>
      <c r="E4212">
        <f>IF(COUNTA(F$2:F4212)&lt;2,0,AVERAGE(F$2:F4212)/_xlfn.STDEV.P(F$2:F4212)*SQRT(252))</f>
        <v>0.61696396181780833</v>
      </c>
      <c r="F4212">
        <f t="shared" si="197"/>
        <v>1.4396158757248312E-3</v>
      </c>
      <c r="G4212" s="4">
        <f>MAX($B$2:$B4212)</f>
        <v>170182.28652803996</v>
      </c>
      <c r="H4212" s="5">
        <f t="shared" si="195"/>
        <v>0</v>
      </c>
      <c r="I4212" s="5">
        <f t="shared" si="196"/>
        <v>0.12754234227413352</v>
      </c>
    </row>
    <row r="4213" spans="1:9" x14ac:dyDescent="0.25">
      <c r="A4213" s="3">
        <f>回测!A4213</f>
        <v>45695</v>
      </c>
      <c r="B4213">
        <f>回测!F4213</f>
        <v>170874.75579396618</v>
      </c>
      <c r="C4213" t="str">
        <f>回测!K4213</f>
        <v>否</v>
      </c>
      <c r="D4213">
        <f>COUNTIF($C$2:C4213,"是")</f>
        <v>51</v>
      </c>
      <c r="E4213">
        <f>IF(COUNTA(F$2:F4213)&lt;2,0,AVERAGE(F$2:F4213)/_xlfn.STDEV.P(F$2:F4213)*SQRT(252))</f>
        <v>0.62130586689832146</v>
      </c>
      <c r="F4213">
        <f t="shared" si="197"/>
        <v>4.0689855569200351E-3</v>
      </c>
      <c r="G4213" s="4">
        <f>MAX($B$2:$B4213)</f>
        <v>170874.75579396618</v>
      </c>
      <c r="H4213" s="5">
        <f t="shared" si="195"/>
        <v>0</v>
      </c>
      <c r="I4213" s="5">
        <f t="shared" si="196"/>
        <v>0.12754234227413352</v>
      </c>
    </row>
    <row r="4214" spans="1:9" x14ac:dyDescent="0.25">
      <c r="A4214" s="3">
        <f>回测!A4214</f>
        <v>45696</v>
      </c>
      <c r="B4214">
        <f>回测!F4214</f>
        <v>170874.75579396618</v>
      </c>
      <c r="C4214" t="str">
        <f>回测!K4214</f>
        <v>否</v>
      </c>
      <c r="D4214">
        <f>COUNTIF($C$2:C4214,"是")</f>
        <v>51</v>
      </c>
      <c r="E4214">
        <f>IF(COUNTA(F$2:F4214)&lt;2,0,AVERAGE(F$2:F4214)/_xlfn.STDEV.P(F$2:F4214)*SQRT(252))</f>
        <v>0.62123199529698214</v>
      </c>
      <c r="F4214">
        <f t="shared" si="197"/>
        <v>0</v>
      </c>
      <c r="G4214" s="4">
        <f>MAX($B$2:$B4214)</f>
        <v>170874.75579396618</v>
      </c>
      <c r="H4214" s="5">
        <f t="shared" si="195"/>
        <v>0</v>
      </c>
      <c r="I4214" s="5">
        <f t="shared" si="196"/>
        <v>0.12754234227413352</v>
      </c>
    </row>
    <row r="4215" spans="1:9" x14ac:dyDescent="0.25">
      <c r="A4215" s="3">
        <f>回测!A4215</f>
        <v>45697</v>
      </c>
      <c r="B4215">
        <f>回测!F4215</f>
        <v>170874.75579396618</v>
      </c>
      <c r="C4215" t="str">
        <f>回测!K4215</f>
        <v>否</v>
      </c>
      <c r="D4215">
        <f>COUNTIF($C$2:C4215,"是")</f>
        <v>51</v>
      </c>
      <c r="E4215">
        <f>IF(COUNTA(F$2:F4215)&lt;2,0,AVERAGE(F$2:F4215)/_xlfn.STDEV.P(F$2:F4215)*SQRT(252))</f>
        <v>0.6211581500387845</v>
      </c>
      <c r="F4215">
        <f t="shared" si="197"/>
        <v>0</v>
      </c>
      <c r="G4215" s="4">
        <f>MAX($B$2:$B4215)</f>
        <v>170874.75579396618</v>
      </c>
      <c r="H4215" s="5">
        <f t="shared" si="195"/>
        <v>0</v>
      </c>
      <c r="I4215" s="5">
        <f t="shared" si="196"/>
        <v>0.12754234227413352</v>
      </c>
    </row>
    <row r="4216" spans="1:9" x14ac:dyDescent="0.25">
      <c r="A4216" s="3">
        <f>回测!A4216</f>
        <v>45698</v>
      </c>
      <c r="B4216">
        <f>回测!F4216</f>
        <v>171543.95706423288</v>
      </c>
      <c r="C4216" t="str">
        <f>回测!K4216</f>
        <v>是</v>
      </c>
      <c r="D4216">
        <f>COUNTIF($C$2:C4216,"是")</f>
        <v>52</v>
      </c>
      <c r="E4216">
        <f>IF(COUNTA(F$2:F4216)&lt;2,0,AVERAGE(F$2:F4216)/_xlfn.STDEV.P(F$2:F4216)*SQRT(252))</f>
        <v>0.62533501441427664</v>
      </c>
      <c r="F4216">
        <f t="shared" si="197"/>
        <v>3.916326125279701E-3</v>
      </c>
      <c r="G4216" s="4">
        <f>MAX($B$2:$B4216)</f>
        <v>171543.95706423288</v>
      </c>
      <c r="H4216" s="5">
        <f t="shared" si="195"/>
        <v>0</v>
      </c>
      <c r="I4216" s="5">
        <f t="shared" si="196"/>
        <v>0.12754234227413352</v>
      </c>
    </row>
    <row r="4217" spans="1:9" x14ac:dyDescent="0.25">
      <c r="A4217" s="3">
        <f>回测!A4217</f>
        <v>45699</v>
      </c>
      <c r="B4217">
        <f>回测!F4217</f>
        <v>171797.59392549074</v>
      </c>
      <c r="C4217" t="str">
        <f>回测!K4217</f>
        <v>否</v>
      </c>
      <c r="D4217">
        <f>COUNTIF($C$2:C4217,"是")</f>
        <v>52</v>
      </c>
      <c r="E4217">
        <f>IF(COUNTA(F$2:F4217)&lt;2,0,AVERAGE(F$2:F4217)/_xlfn.STDEV.P(F$2:F4217)*SQRT(252))</f>
        <v>0.62688821927096416</v>
      </c>
      <c r="F4217">
        <f t="shared" si="197"/>
        <v>1.4785531685204134E-3</v>
      </c>
      <c r="G4217" s="4">
        <f>MAX($B$2:$B4217)</f>
        <v>171797.59392549074</v>
      </c>
      <c r="H4217" s="5">
        <f t="shared" si="195"/>
        <v>0</v>
      </c>
      <c r="I4217" s="5">
        <f t="shared" si="196"/>
        <v>0.12754234227413352</v>
      </c>
    </row>
    <row r="4218" spans="1:9" x14ac:dyDescent="0.25">
      <c r="A4218" s="3">
        <f>回测!A4218</f>
        <v>45700</v>
      </c>
      <c r="B4218">
        <f>回测!F4218</f>
        <v>171900.3407745632</v>
      </c>
      <c r="C4218" t="str">
        <f>回测!K4218</f>
        <v>否</v>
      </c>
      <c r="D4218">
        <f>COUNTIF($C$2:C4218,"是")</f>
        <v>52</v>
      </c>
      <c r="E4218">
        <f>IF(COUNTA(F$2:F4218)&lt;2,0,AVERAGE(F$2:F4218)/_xlfn.STDEV.P(F$2:F4218)*SQRT(252))</f>
        <v>0.62747537400715347</v>
      </c>
      <c r="F4218">
        <f t="shared" si="197"/>
        <v>5.9806919715654772E-4</v>
      </c>
      <c r="G4218" s="4">
        <f>MAX($B$2:$B4218)</f>
        <v>171900.3407745632</v>
      </c>
      <c r="H4218" s="5">
        <f t="shared" si="195"/>
        <v>0</v>
      </c>
      <c r="I4218" s="5">
        <f t="shared" si="196"/>
        <v>0.12754234227413352</v>
      </c>
    </row>
    <row r="4219" spans="1:9" x14ac:dyDescent="0.25">
      <c r="A4219" s="3">
        <f>回测!A4219</f>
        <v>45701</v>
      </c>
      <c r="B4219">
        <f>回测!F4219</f>
        <v>171999.47928609786</v>
      </c>
      <c r="C4219" t="str">
        <f>回测!K4219</f>
        <v>否</v>
      </c>
      <c r="D4219">
        <f>COUNTIF($C$2:C4219,"是")</f>
        <v>52</v>
      </c>
      <c r="E4219">
        <f>IF(COUNTA(F$2:F4219)&lt;2,0,AVERAGE(F$2:F4219)/_xlfn.STDEV.P(F$2:F4219)*SQRT(252))</f>
        <v>0.62803886154763067</v>
      </c>
      <c r="F4219">
        <f t="shared" si="197"/>
        <v>5.7672085516502491E-4</v>
      </c>
      <c r="G4219" s="4">
        <f>MAX($B$2:$B4219)</f>
        <v>171999.47928609786</v>
      </c>
      <c r="H4219" s="5">
        <f t="shared" si="195"/>
        <v>0</v>
      </c>
      <c r="I4219" s="5">
        <f t="shared" si="196"/>
        <v>0.12754234227413352</v>
      </c>
    </row>
    <row r="4220" spans="1:9" x14ac:dyDescent="0.25">
      <c r="A4220" s="3">
        <f>回测!A4220</f>
        <v>45702</v>
      </c>
      <c r="B4220">
        <f>回测!F4220</f>
        <v>172462.83109375281</v>
      </c>
      <c r="C4220" t="str">
        <f>回测!K4220</f>
        <v>否</v>
      </c>
      <c r="D4220">
        <f>COUNTIF($C$2:C4220,"是")</f>
        <v>52</v>
      </c>
      <c r="E4220">
        <f>IF(COUNTA(F$2:F4220)&lt;2,0,AVERAGE(F$2:F4220)/_xlfn.STDEV.P(F$2:F4220)*SQRT(252))</f>
        <v>0.6309071278686279</v>
      </c>
      <c r="F4220">
        <f t="shared" si="197"/>
        <v>2.6939140140316287E-3</v>
      </c>
      <c r="G4220" s="4">
        <f>MAX($B$2:$B4220)</f>
        <v>172462.83109375281</v>
      </c>
      <c r="H4220" s="5">
        <f t="shared" si="195"/>
        <v>0</v>
      </c>
      <c r="I4220" s="5">
        <f t="shared" si="196"/>
        <v>0.12754234227413352</v>
      </c>
    </row>
    <row r="4221" spans="1:9" x14ac:dyDescent="0.25">
      <c r="A4221" s="3">
        <f>回测!A4221</f>
        <v>45703</v>
      </c>
      <c r="B4221">
        <f>回测!F4221</f>
        <v>172462.83109375281</v>
      </c>
      <c r="C4221" t="str">
        <f>回测!K4221</f>
        <v>否</v>
      </c>
      <c r="D4221">
        <f>COUNTIF($C$2:C4221,"是")</f>
        <v>52</v>
      </c>
      <c r="E4221">
        <f>IF(COUNTA(F$2:F4221)&lt;2,0,AVERAGE(F$2:F4221)/_xlfn.STDEV.P(F$2:F4221)*SQRT(252))</f>
        <v>0.6308322356025533</v>
      </c>
      <c r="F4221">
        <f t="shared" si="197"/>
        <v>0</v>
      </c>
      <c r="G4221" s="4">
        <f>MAX($B$2:$B4221)</f>
        <v>172462.83109375281</v>
      </c>
      <c r="H4221" s="5">
        <f t="shared" si="195"/>
        <v>0</v>
      </c>
      <c r="I4221" s="5">
        <f t="shared" si="196"/>
        <v>0.12754234227413352</v>
      </c>
    </row>
    <row r="4222" spans="1:9" x14ac:dyDescent="0.25">
      <c r="A4222" s="3">
        <f>回测!A4222</f>
        <v>45704</v>
      </c>
      <c r="B4222">
        <f>回测!F4222</f>
        <v>172462.83109375281</v>
      </c>
      <c r="C4222" t="str">
        <f>回测!K4222</f>
        <v>否</v>
      </c>
      <c r="D4222">
        <f>COUNTIF($C$2:C4222,"是")</f>
        <v>52</v>
      </c>
      <c r="E4222">
        <f>IF(COUNTA(F$2:F4222)&lt;2,0,AVERAGE(F$2:F4222)/_xlfn.STDEV.P(F$2:F4222)*SQRT(252))</f>
        <v>0.63075737000056253</v>
      </c>
      <c r="F4222">
        <f t="shared" si="197"/>
        <v>0</v>
      </c>
      <c r="G4222" s="4">
        <f>MAX($B$2:$B4222)</f>
        <v>172462.83109375281</v>
      </c>
      <c r="H4222" s="5">
        <f t="shared" si="195"/>
        <v>0</v>
      </c>
      <c r="I4222" s="5">
        <f t="shared" si="196"/>
        <v>0.12754234227413352</v>
      </c>
    </row>
    <row r="4223" spans="1:9" x14ac:dyDescent="0.25">
      <c r="A4223" s="3">
        <f>回测!A4223</f>
        <v>45705</v>
      </c>
      <c r="B4223">
        <f>回测!F4223</f>
        <v>171780.01764622753</v>
      </c>
      <c r="C4223" t="str">
        <f>回测!K4223</f>
        <v>否</v>
      </c>
      <c r="D4223">
        <f>COUNTIF($C$2:C4223,"是")</f>
        <v>52</v>
      </c>
      <c r="E4223">
        <f>IF(COUNTA(F$2:F4223)&lt;2,0,AVERAGE(F$2:F4223)/_xlfn.STDEV.P(F$2:F4223)*SQRT(252))</f>
        <v>0.62618942787277077</v>
      </c>
      <c r="F4223">
        <f t="shared" si="197"/>
        <v>-3.9591919209195359E-3</v>
      </c>
      <c r="G4223" s="4">
        <f>MAX($B$2:$B4223)</f>
        <v>172462.83109375281</v>
      </c>
      <c r="H4223" s="5">
        <f t="shared" si="195"/>
        <v>3.9591919209195359E-3</v>
      </c>
      <c r="I4223" s="5">
        <f t="shared" si="196"/>
        <v>0.12754234227413352</v>
      </c>
    </row>
    <row r="4224" spans="1:9" x14ac:dyDescent="0.25">
      <c r="A4224" s="3">
        <f>回测!A4224</f>
        <v>45706</v>
      </c>
      <c r="B4224">
        <f>回测!F4224</f>
        <v>171807.20483628602</v>
      </c>
      <c r="C4224" t="str">
        <f>回测!K4224</f>
        <v>否</v>
      </c>
      <c r="D4224">
        <f>COUNTIF($C$2:C4224,"是")</f>
        <v>52</v>
      </c>
      <c r="E4224">
        <f>IF(COUNTA(F$2:F4224)&lt;2,0,AVERAGE(F$2:F4224)/_xlfn.STDEV.P(F$2:F4224)*SQRT(252))</f>
        <v>0.626290516103997</v>
      </c>
      <c r="F4224">
        <f t="shared" si="197"/>
        <v>1.5826747738767466E-4</v>
      </c>
      <c r="G4224" s="4">
        <f>MAX($B$2:$B4224)</f>
        <v>172462.83109375281</v>
      </c>
      <c r="H4224" s="5">
        <f t="shared" si="195"/>
        <v>3.8015510548495834E-3</v>
      </c>
      <c r="I4224" s="5">
        <f t="shared" si="196"/>
        <v>0.12754234227413352</v>
      </c>
    </row>
    <row r="4225" spans="1:9" x14ac:dyDescent="0.25">
      <c r="A4225" s="3">
        <f>回测!A4225</f>
        <v>45707</v>
      </c>
      <c r="B4225">
        <f>回测!F4225</f>
        <v>172369.08390546578</v>
      </c>
      <c r="C4225" t="str">
        <f>回测!K4225</f>
        <v>否</v>
      </c>
      <c r="D4225">
        <f>COUNTIF($C$2:C4225,"是")</f>
        <v>52</v>
      </c>
      <c r="E4225">
        <f>IF(COUNTA(F$2:F4225)&lt;2,0,AVERAGE(F$2:F4225)/_xlfn.STDEV.P(F$2:F4225)*SQRT(252))</f>
        <v>0.62977373046325502</v>
      </c>
      <c r="F4225">
        <f t="shared" si="197"/>
        <v>3.270404577707664E-3</v>
      </c>
      <c r="G4225" s="4">
        <f>MAX($B$2:$B4225)</f>
        <v>172462.83109375281</v>
      </c>
      <c r="H4225" s="5">
        <f t="shared" si="195"/>
        <v>5.4357908711399894E-4</v>
      </c>
      <c r="I4225" s="5">
        <f t="shared" si="196"/>
        <v>0.12754234227413352</v>
      </c>
    </row>
    <row r="4226" spans="1:9" x14ac:dyDescent="0.25">
      <c r="A4226" s="3">
        <f>回测!A4226</f>
        <v>45708</v>
      </c>
      <c r="B4226">
        <f>回测!F4226</f>
        <v>172307.73813963929</v>
      </c>
      <c r="C4226" t="str">
        <f>回测!K4226</f>
        <v>否</v>
      </c>
      <c r="D4226">
        <f>COUNTIF($C$2:C4226,"是")</f>
        <v>52</v>
      </c>
      <c r="E4226">
        <f>IF(COUNTA(F$2:F4226)&lt;2,0,AVERAGE(F$2:F4226)/_xlfn.STDEV.P(F$2:F4226)*SQRT(252))</f>
        <v>0.62930366067600108</v>
      </c>
      <c r="F4226">
        <f t="shared" si="197"/>
        <v>-3.5589773082589371E-4</v>
      </c>
      <c r="G4226" s="4">
        <f>MAX($B$2:$B4226)</f>
        <v>172462.83109375281</v>
      </c>
      <c r="H4226" s="5">
        <f t="shared" si="195"/>
        <v>8.9928335937627946E-4</v>
      </c>
      <c r="I4226" s="5">
        <f t="shared" si="196"/>
        <v>0.12754234227413352</v>
      </c>
    </row>
    <row r="4227" spans="1:9" x14ac:dyDescent="0.25">
      <c r="A4227" s="3">
        <f>回测!A4227</f>
        <v>45709</v>
      </c>
      <c r="B4227">
        <f>回测!F4227</f>
        <v>172510.63953670568</v>
      </c>
      <c r="C4227" t="str">
        <f>回测!K4227</f>
        <v>否</v>
      </c>
      <c r="D4227">
        <f>COUNTIF($C$2:C4227,"是")</f>
        <v>52</v>
      </c>
      <c r="E4227">
        <f>IF(COUNTA(F$2:F4227)&lt;2,0,AVERAGE(F$2:F4227)/_xlfn.STDEV.P(F$2:F4227)*SQRT(252))</f>
        <v>0.63052548191781554</v>
      </c>
      <c r="F4227">
        <f t="shared" si="197"/>
        <v>1.1775524376158586E-3</v>
      </c>
      <c r="G4227" s="4">
        <f>MAX($B$2:$B4227)</f>
        <v>172510.63953670568</v>
      </c>
      <c r="H4227" s="5">
        <f t="shared" ref="H4227:H4290" si="198">1-($B4227/$G4227)</f>
        <v>0</v>
      </c>
      <c r="I4227" s="5">
        <f t="shared" si="196"/>
        <v>0.12754234227413352</v>
      </c>
    </row>
    <row r="4228" spans="1:9" x14ac:dyDescent="0.25">
      <c r="A4228" s="3">
        <f>回测!A4228</f>
        <v>45710</v>
      </c>
      <c r="B4228">
        <f>回测!F4228</f>
        <v>172510.63953670568</v>
      </c>
      <c r="C4228" t="str">
        <f>回测!K4228</f>
        <v>否</v>
      </c>
      <c r="D4228">
        <f>COUNTIF($C$2:C4228,"是")</f>
        <v>52</v>
      </c>
      <c r="E4228">
        <f>IF(COUNTA(F$2:F4228)&lt;2,0,AVERAGE(F$2:F4228)/_xlfn.STDEV.P(F$2:F4228)*SQRT(252))</f>
        <v>0.63045075908254589</v>
      </c>
      <c r="F4228">
        <f t="shared" si="197"/>
        <v>0</v>
      </c>
      <c r="G4228" s="4">
        <f>MAX($B$2:$B4228)</f>
        <v>172510.63953670568</v>
      </c>
      <c r="H4228" s="5">
        <f t="shared" si="198"/>
        <v>0</v>
      </c>
      <c r="I4228" s="5">
        <f t="shared" ref="I4228:I4291" si="199">MAX($I4227,$H4228)</f>
        <v>0.12754234227413352</v>
      </c>
    </row>
    <row r="4229" spans="1:9" x14ac:dyDescent="0.25">
      <c r="A4229" s="3">
        <f>回测!A4229</f>
        <v>45711</v>
      </c>
      <c r="B4229">
        <f>回测!F4229</f>
        <v>172510.63953670568</v>
      </c>
      <c r="C4229" t="str">
        <f>回测!K4229</f>
        <v>否</v>
      </c>
      <c r="D4229">
        <f>COUNTIF($C$2:C4229,"是")</f>
        <v>52</v>
      </c>
      <c r="E4229">
        <f>IF(COUNTA(F$2:F4229)&lt;2,0,AVERAGE(F$2:F4229)/_xlfn.STDEV.P(F$2:F4229)*SQRT(252))</f>
        <v>0.63037606280692782</v>
      </c>
      <c r="F4229">
        <f t="shared" ref="F4229:F4292" si="200">IF(B4228=0,0,B4229/B4228-1)</f>
        <v>0</v>
      </c>
      <c r="G4229" s="4">
        <f>MAX($B$2:$B4229)</f>
        <v>172510.63953670568</v>
      </c>
      <c r="H4229" s="5">
        <f t="shared" si="198"/>
        <v>0</v>
      </c>
      <c r="I4229" s="5">
        <f t="shared" si="199"/>
        <v>0.12754234227413352</v>
      </c>
    </row>
    <row r="4230" spans="1:9" x14ac:dyDescent="0.25">
      <c r="A4230" s="3">
        <f>回测!A4230</f>
        <v>45712</v>
      </c>
      <c r="B4230">
        <f>回测!F4230</f>
        <v>172341.91836399277</v>
      </c>
      <c r="C4230" t="str">
        <f>回测!K4230</f>
        <v>否</v>
      </c>
      <c r="D4230">
        <f>COUNTIF($C$2:C4230,"是")</f>
        <v>52</v>
      </c>
      <c r="E4230">
        <f>IF(COUNTA(F$2:F4230)&lt;2,0,AVERAGE(F$2:F4230)/_xlfn.STDEV.P(F$2:F4230)*SQRT(252))</f>
        <v>0.62921139833404849</v>
      </c>
      <c r="F4230">
        <f t="shared" si="200"/>
        <v>-9.780334312482486E-4</v>
      </c>
      <c r="G4230" s="4">
        <f>MAX($B$2:$B4230)</f>
        <v>172510.63953670568</v>
      </c>
      <c r="H4230" s="5">
        <f t="shared" si="198"/>
        <v>9.780334312482486E-4</v>
      </c>
      <c r="I4230" s="5">
        <f t="shared" si="199"/>
        <v>0.12754234227413352</v>
      </c>
    </row>
    <row r="4231" spans="1:9" x14ac:dyDescent="0.25">
      <c r="A4231" s="3">
        <f>回测!A4231</f>
        <v>45713</v>
      </c>
      <c r="B4231">
        <f>回测!F4231</f>
        <v>171966.69340551755</v>
      </c>
      <c r="C4231" t="str">
        <f>回测!K4231</f>
        <v>否</v>
      </c>
      <c r="D4231">
        <f>COUNTIF($C$2:C4231,"是")</f>
        <v>52</v>
      </c>
      <c r="E4231">
        <f>IF(COUNTA(F$2:F4231)&lt;2,0,AVERAGE(F$2:F4231)/_xlfn.STDEV.P(F$2:F4231)*SQRT(252))</f>
        <v>0.62669402964549292</v>
      </c>
      <c r="F4231">
        <f t="shared" si="200"/>
        <v>-2.177212381277549E-3</v>
      </c>
      <c r="G4231" s="4">
        <f>MAX($B$2:$B4231)</f>
        <v>172510.63953670568</v>
      </c>
      <c r="H4231" s="5">
        <f t="shared" si="198"/>
        <v>3.1531164260300004E-3</v>
      </c>
      <c r="I4231" s="5">
        <f t="shared" si="199"/>
        <v>0.12754234227413352</v>
      </c>
    </row>
    <row r="4232" spans="1:9" x14ac:dyDescent="0.25">
      <c r="A4232" s="3">
        <f>回测!A4232</f>
        <v>45714</v>
      </c>
      <c r="B4232">
        <f>回测!F4232</f>
        <v>171907.33610429786</v>
      </c>
      <c r="C4232" t="str">
        <f>回测!K4232</f>
        <v>否</v>
      </c>
      <c r="D4232">
        <f>COUNTIF($C$2:C4232,"是")</f>
        <v>52</v>
      </c>
      <c r="E4232">
        <f>IF(COUNTA(F$2:F4232)&lt;2,0,AVERAGE(F$2:F4232)/_xlfn.STDEV.P(F$2:F4232)*SQRT(252))</f>
        <v>0.62623668922241205</v>
      </c>
      <c r="F4232">
        <f t="shared" si="200"/>
        <v>-3.451674277397121E-4</v>
      </c>
      <c r="G4232" s="4">
        <f>MAX($B$2:$B4232)</f>
        <v>172510.63953670568</v>
      </c>
      <c r="H4232" s="5">
        <f t="shared" si="198"/>
        <v>3.4971955006836142E-3</v>
      </c>
      <c r="I4232" s="5">
        <f t="shared" si="199"/>
        <v>0.12754234227413352</v>
      </c>
    </row>
    <row r="4233" spans="1:9" x14ac:dyDescent="0.25">
      <c r="A4233" s="3">
        <f>回测!A4233</f>
        <v>45715</v>
      </c>
      <c r="B4233">
        <f>回测!F4233</f>
        <v>171853.88340156473</v>
      </c>
      <c r="C4233" t="str">
        <f>回测!K4233</f>
        <v>否</v>
      </c>
      <c r="D4233">
        <f>COUNTIF($C$2:C4233,"是")</f>
        <v>52</v>
      </c>
      <c r="E4233">
        <f>IF(COUNTA(F$2:F4233)&lt;2,0,AVERAGE(F$2:F4233)/_xlfn.STDEV.P(F$2:F4233)*SQRT(252))</f>
        <v>0.62581752599191898</v>
      </c>
      <c r="F4233">
        <f t="shared" si="200"/>
        <v>-3.109390439317572E-4</v>
      </c>
      <c r="G4233" s="4">
        <f>MAX($B$2:$B4233)</f>
        <v>172510.63953670568</v>
      </c>
      <c r="H4233" s="5">
        <f t="shared" si="198"/>
        <v>3.8070471299900266E-3</v>
      </c>
      <c r="I4233" s="5">
        <f t="shared" si="199"/>
        <v>0.12754234227413352</v>
      </c>
    </row>
    <row r="4234" spans="1:9" x14ac:dyDescent="0.25">
      <c r="A4234" s="3">
        <f>回测!A4234</f>
        <v>45716</v>
      </c>
      <c r="B4234">
        <f>回测!F4234</f>
        <v>170770.2348877003</v>
      </c>
      <c r="C4234" t="str">
        <f>回测!K4234</f>
        <v>否</v>
      </c>
      <c r="D4234">
        <f>COUNTIF($C$2:C4234,"是")</f>
        <v>52</v>
      </c>
      <c r="E4234">
        <f>IF(COUNTA(F$2:F4234)&lt;2,0,AVERAGE(F$2:F4234)/_xlfn.STDEV.P(F$2:F4234)*SQRT(252))</f>
        <v>0.61850749848610487</v>
      </c>
      <c r="F4234">
        <f t="shared" si="200"/>
        <v>-6.3056387927662438E-3</v>
      </c>
      <c r="G4234" s="4">
        <f>MAX($B$2:$B4234)</f>
        <v>172510.63953670568</v>
      </c>
      <c r="H4234" s="5">
        <f t="shared" si="198"/>
        <v>1.008868005868746E-2</v>
      </c>
      <c r="I4234" s="5">
        <f t="shared" si="199"/>
        <v>0.12754234227413352</v>
      </c>
    </row>
    <row r="4235" spans="1:9" x14ac:dyDescent="0.25">
      <c r="A4235" s="3">
        <f>回测!A4235</f>
        <v>45717</v>
      </c>
      <c r="B4235">
        <f>回测!F4235</f>
        <v>170770.2348877003</v>
      </c>
      <c r="C4235" t="str">
        <f>回测!K4235</f>
        <v>否</v>
      </c>
      <c r="D4235">
        <f>COUNTIF($C$2:C4235,"是")</f>
        <v>52</v>
      </c>
      <c r="E4235">
        <f>IF(COUNTA(F$2:F4235)&lt;2,0,AVERAGE(F$2:F4235)/_xlfn.STDEV.P(F$2:F4235)*SQRT(252))</f>
        <v>0.61843432545834265</v>
      </c>
      <c r="F4235">
        <f t="shared" si="200"/>
        <v>0</v>
      </c>
      <c r="G4235" s="4">
        <f>MAX($B$2:$B4235)</f>
        <v>172510.63953670568</v>
      </c>
      <c r="H4235" s="5">
        <f t="shared" si="198"/>
        <v>1.008868005868746E-2</v>
      </c>
      <c r="I4235" s="5">
        <f t="shared" si="199"/>
        <v>0.12754234227413352</v>
      </c>
    </row>
    <row r="4236" spans="1:9" x14ac:dyDescent="0.25">
      <c r="A4236" s="3">
        <f>回测!A4236</f>
        <v>45718</v>
      </c>
      <c r="B4236">
        <f>回测!F4236</f>
        <v>170770.2348877003</v>
      </c>
      <c r="C4236" t="str">
        <f>回测!K4236</f>
        <v>否</v>
      </c>
      <c r="D4236">
        <f>COUNTIF($C$2:C4236,"是")</f>
        <v>52</v>
      </c>
      <c r="E4236">
        <f>IF(COUNTA(F$2:F4236)&lt;2,0,AVERAGE(F$2:F4236)/_xlfn.STDEV.P(F$2:F4236)*SQRT(252))</f>
        <v>0.61836117839481897</v>
      </c>
      <c r="F4236">
        <f t="shared" si="200"/>
        <v>0</v>
      </c>
      <c r="G4236" s="4">
        <f>MAX($B$2:$B4236)</f>
        <v>172510.63953670568</v>
      </c>
      <c r="H4236" s="5">
        <f t="shared" si="198"/>
        <v>1.008868005868746E-2</v>
      </c>
      <c r="I4236" s="5">
        <f t="shared" si="199"/>
        <v>0.12754234227413352</v>
      </c>
    </row>
    <row r="4237" spans="1:9" x14ac:dyDescent="0.25">
      <c r="A4237" s="3">
        <f>回测!A4237</f>
        <v>45719</v>
      </c>
      <c r="B4237">
        <f>回测!F4237</f>
        <v>170780.80439175965</v>
      </c>
      <c r="C4237" t="str">
        <f>回测!K4237</f>
        <v>否</v>
      </c>
      <c r="D4237">
        <f>COUNTIF($C$2:C4237,"是")</f>
        <v>52</v>
      </c>
      <c r="E4237">
        <f>IF(COUNTA(F$2:F4237)&lt;2,0,AVERAGE(F$2:F4237)/_xlfn.STDEV.P(F$2:F4237)*SQRT(252))</f>
        <v>0.61835652565543486</v>
      </c>
      <c r="F4237">
        <f t="shared" si="200"/>
        <v>6.1893128309620238E-5</v>
      </c>
      <c r="G4237" s="4">
        <f>MAX($B$2:$B4237)</f>
        <v>172510.63953670568</v>
      </c>
      <c r="H4237" s="5">
        <f t="shared" si="198"/>
        <v>1.0027411350347237E-2</v>
      </c>
      <c r="I4237" s="5">
        <f t="shared" si="199"/>
        <v>0.12754234227413352</v>
      </c>
    </row>
    <row r="4238" spans="1:9" x14ac:dyDescent="0.25">
      <c r="A4238" s="3">
        <f>回测!A4238</f>
        <v>45720</v>
      </c>
      <c r="B4238">
        <f>回测!F4238</f>
        <v>171053.54856158487</v>
      </c>
      <c r="C4238" t="str">
        <f>回测!K4238</f>
        <v>否</v>
      </c>
      <c r="D4238">
        <f>COUNTIF($C$2:C4238,"是")</f>
        <v>52</v>
      </c>
      <c r="E4238">
        <f>IF(COUNTA(F$2:F4238)&lt;2,0,AVERAGE(F$2:F4238)/_xlfn.STDEV.P(F$2:F4238)*SQRT(252))</f>
        <v>0.62003433265639607</v>
      </c>
      <c r="F4238">
        <f t="shared" si="200"/>
        <v>1.597042306930252E-3</v>
      </c>
      <c r="G4238" s="4">
        <f>MAX($B$2:$B4238)</f>
        <v>172510.63953670568</v>
      </c>
      <c r="H4238" s="5">
        <f t="shared" si="198"/>
        <v>8.4463832435724973E-3</v>
      </c>
      <c r="I4238" s="5">
        <f t="shared" si="199"/>
        <v>0.12754234227413352</v>
      </c>
    </row>
    <row r="4239" spans="1:9" x14ac:dyDescent="0.25">
      <c r="A4239" s="3">
        <f>回测!A4239</f>
        <v>45721</v>
      </c>
      <c r="B4239">
        <f>回测!F4239</f>
        <v>171538.71737404418</v>
      </c>
      <c r="C4239" t="str">
        <f>回测!K4239</f>
        <v>否</v>
      </c>
      <c r="D4239">
        <f>COUNTIF($C$2:C4239,"是")</f>
        <v>52</v>
      </c>
      <c r="E4239">
        <f>IF(COUNTA(F$2:F4239)&lt;2,0,AVERAGE(F$2:F4239)/_xlfn.STDEV.P(F$2:F4239)*SQRT(252))</f>
        <v>0.62304767177421028</v>
      </c>
      <c r="F4239">
        <f t="shared" si="200"/>
        <v>2.8363563137927539E-3</v>
      </c>
      <c r="G4239" s="4">
        <f>MAX($B$2:$B4239)</f>
        <v>172510.63953670568</v>
      </c>
      <c r="H4239" s="5">
        <f t="shared" si="198"/>
        <v>5.6339838822213606E-3</v>
      </c>
      <c r="I4239" s="5">
        <f t="shared" si="199"/>
        <v>0.12754234227413352</v>
      </c>
    </row>
    <row r="4240" spans="1:9" x14ac:dyDescent="0.25">
      <c r="A4240" s="3">
        <f>回测!A4240</f>
        <v>45722</v>
      </c>
      <c r="B4240">
        <f>回测!F4240</f>
        <v>172007.17924534064</v>
      </c>
      <c r="C4240" t="str">
        <f>回测!K4240</f>
        <v>否</v>
      </c>
      <c r="D4240">
        <f>COUNTIF($C$2:C4240,"是")</f>
        <v>52</v>
      </c>
      <c r="E4240">
        <f>IF(COUNTA(F$2:F4240)&lt;2,0,AVERAGE(F$2:F4240)/_xlfn.STDEV.P(F$2:F4240)*SQRT(252))</f>
        <v>0.62594703869800472</v>
      </c>
      <c r="F4240">
        <f t="shared" si="200"/>
        <v>2.7309395713561724E-3</v>
      </c>
      <c r="G4240" s="4">
        <f>MAX($B$2:$B4240)</f>
        <v>172510.63953670568</v>
      </c>
      <c r="H4240" s="5">
        <f t="shared" si="198"/>
        <v>2.9184303803935219E-3</v>
      </c>
      <c r="I4240" s="5">
        <f t="shared" si="199"/>
        <v>0.12754234227413352</v>
      </c>
    </row>
    <row r="4241" spans="1:9" x14ac:dyDescent="0.25">
      <c r="A4241" s="3">
        <f>回测!A4241</f>
        <v>45723</v>
      </c>
      <c r="B4241">
        <f>回测!F4241</f>
        <v>171758.54056486971</v>
      </c>
      <c r="C4241" t="str">
        <f>回测!K4241</f>
        <v>否</v>
      </c>
      <c r="D4241">
        <f>COUNTIF($C$2:C4241,"是")</f>
        <v>52</v>
      </c>
      <c r="E4241">
        <f>IF(COUNTA(F$2:F4241)&lt;2,0,AVERAGE(F$2:F4241)/_xlfn.STDEV.P(F$2:F4241)*SQRT(252))</f>
        <v>0.62426103540870559</v>
      </c>
      <c r="F4241">
        <f t="shared" si="200"/>
        <v>-1.4455133882306237E-3</v>
      </c>
      <c r="G4241" s="4">
        <f>MAX($B$2:$B4241)</f>
        <v>172510.63953670568</v>
      </c>
      <c r="H4241" s="5">
        <f t="shared" si="198"/>
        <v>4.359725138436743E-3</v>
      </c>
      <c r="I4241" s="5">
        <f t="shared" si="199"/>
        <v>0.12754234227413352</v>
      </c>
    </row>
    <row r="4242" spans="1:9" x14ac:dyDescent="0.25">
      <c r="A4242" s="3">
        <f>回测!A4242</f>
        <v>45724</v>
      </c>
      <c r="B4242">
        <f>回测!F4242</f>
        <v>171758.54056486971</v>
      </c>
      <c r="C4242" t="str">
        <f>回测!K4242</f>
        <v>否</v>
      </c>
      <c r="D4242">
        <f>COUNTIF($C$2:C4242,"是")</f>
        <v>52</v>
      </c>
      <c r="E4242">
        <f>IF(COUNTA(F$2:F4242)&lt;2,0,AVERAGE(F$2:F4242)/_xlfn.STDEV.P(F$2:F4242)*SQRT(252))</f>
        <v>0.62418730155102387</v>
      </c>
      <c r="F4242">
        <f t="shared" si="200"/>
        <v>0</v>
      </c>
      <c r="G4242" s="4">
        <f>MAX($B$2:$B4242)</f>
        <v>172510.63953670568</v>
      </c>
      <c r="H4242" s="5">
        <f t="shared" si="198"/>
        <v>4.359725138436743E-3</v>
      </c>
      <c r="I4242" s="5">
        <f t="shared" si="199"/>
        <v>0.12754234227413352</v>
      </c>
    </row>
    <row r="4243" spans="1:9" x14ac:dyDescent="0.25">
      <c r="A4243" s="3">
        <f>回测!A4243</f>
        <v>45725</v>
      </c>
      <c r="B4243">
        <f>回测!F4243</f>
        <v>171758.54056486971</v>
      </c>
      <c r="C4243" t="str">
        <f>回测!K4243</f>
        <v>否</v>
      </c>
      <c r="D4243">
        <f>COUNTIF($C$2:C4243,"是")</f>
        <v>52</v>
      </c>
      <c r="E4243">
        <f>IF(COUNTA(F$2:F4243)&lt;2,0,AVERAGE(F$2:F4243)/_xlfn.STDEV.P(F$2:F4243)*SQRT(252))</f>
        <v>0.62411359381413511</v>
      </c>
      <c r="F4243">
        <f t="shared" si="200"/>
        <v>0</v>
      </c>
      <c r="G4243" s="4">
        <f>MAX($B$2:$B4243)</f>
        <v>172510.63953670568</v>
      </c>
      <c r="H4243" s="5">
        <f t="shared" si="198"/>
        <v>4.359725138436743E-3</v>
      </c>
      <c r="I4243" s="5">
        <f t="shared" si="199"/>
        <v>0.12754234227413352</v>
      </c>
    </row>
    <row r="4244" spans="1:9" x14ac:dyDescent="0.25">
      <c r="A4244" s="3">
        <f>回测!A4244</f>
        <v>45726</v>
      </c>
      <c r="B4244">
        <f>回测!F4244</f>
        <v>171632.94677499481</v>
      </c>
      <c r="C4244" t="str">
        <f>回测!K4244</f>
        <v>否</v>
      </c>
      <c r="D4244">
        <f>COUNTIF($C$2:C4244,"是")</f>
        <v>52</v>
      </c>
      <c r="E4244">
        <f>IF(COUNTA(F$2:F4244)&lt;2,0,AVERAGE(F$2:F4244)/_xlfn.STDEV.P(F$2:F4244)*SQRT(252))</f>
        <v>0.62322810598145439</v>
      </c>
      <c r="F4244">
        <f t="shared" si="200"/>
        <v>-7.3122296837091483E-4</v>
      </c>
      <c r="G4244" s="4">
        <f>MAX($B$2:$B4244)</f>
        <v>172510.63953670568</v>
      </c>
      <c r="H4244" s="5">
        <f t="shared" si="198"/>
        <v>5.0877601756506019E-3</v>
      </c>
      <c r="I4244" s="5">
        <f t="shared" si="199"/>
        <v>0.12754234227413352</v>
      </c>
    </row>
    <row r="4245" spans="1:9" x14ac:dyDescent="0.25">
      <c r="A4245" s="3">
        <f>回测!A4245</f>
        <v>45727</v>
      </c>
      <c r="B4245">
        <f>回测!F4245</f>
        <v>171405.62012064637</v>
      </c>
      <c r="C4245" t="str">
        <f>回测!K4245</f>
        <v>否</v>
      </c>
      <c r="D4245">
        <f>COUNTIF($C$2:C4245,"是")</f>
        <v>52</v>
      </c>
      <c r="E4245">
        <f>IF(COUNTA(F$2:F4245)&lt;2,0,AVERAGE(F$2:F4245)/_xlfn.STDEV.P(F$2:F4245)*SQRT(252))</f>
        <v>0.62167928958100915</v>
      </c>
      <c r="F4245">
        <f t="shared" si="200"/>
        <v>-1.3244931035674146E-3</v>
      </c>
      <c r="G4245" s="4">
        <f>MAX($B$2:$B4245)</f>
        <v>172510.63953670568</v>
      </c>
      <c r="H4245" s="5">
        <f t="shared" si="198"/>
        <v>6.405514575952842E-3</v>
      </c>
      <c r="I4245" s="5">
        <f t="shared" si="199"/>
        <v>0.12754234227413352</v>
      </c>
    </row>
    <row r="4246" spans="1:9" x14ac:dyDescent="0.25">
      <c r="A4246" s="3">
        <f>回测!A4246</f>
        <v>45728</v>
      </c>
      <c r="B4246">
        <f>回测!F4246</f>
        <v>171586.56721380298</v>
      </c>
      <c r="C4246" t="str">
        <f>回测!K4246</f>
        <v>否</v>
      </c>
      <c r="D4246">
        <f>COUNTIF($C$2:C4246,"是")</f>
        <v>52</v>
      </c>
      <c r="E4246">
        <f>IF(COUNTA(F$2:F4246)&lt;2,0,AVERAGE(F$2:F4246)/_xlfn.STDEV.P(F$2:F4246)*SQRT(252))</f>
        <v>0.62276556938917116</v>
      </c>
      <c r="F4246">
        <f t="shared" si="200"/>
        <v>1.0556660454263955E-3</v>
      </c>
      <c r="G4246" s="4">
        <f>MAX($B$2:$B4246)</f>
        <v>172510.63953670568</v>
      </c>
      <c r="H4246" s="5">
        <f t="shared" si="198"/>
        <v>5.3566106147678871E-3</v>
      </c>
      <c r="I4246" s="5">
        <f t="shared" si="199"/>
        <v>0.12754234227413352</v>
      </c>
    </row>
    <row r="4247" spans="1:9" x14ac:dyDescent="0.25">
      <c r="A4247" s="3">
        <f>回测!A4247</f>
        <v>45729</v>
      </c>
      <c r="B4247">
        <f>回测!F4247</f>
        <v>171702.14622754062</v>
      </c>
      <c r="C4247" t="str">
        <f>回测!K4247</f>
        <v>否</v>
      </c>
      <c r="D4247">
        <f>COUNTIF($C$2:C4247,"是")</f>
        <v>52</v>
      </c>
      <c r="E4247">
        <f>IF(COUNTA(F$2:F4247)&lt;2,0,AVERAGE(F$2:F4247)/_xlfn.STDEV.P(F$2:F4247)*SQRT(252))</f>
        <v>0.6234335804759944</v>
      </c>
      <c r="F4247">
        <f t="shared" si="200"/>
        <v>6.7359010448431178E-4</v>
      </c>
      <c r="G4247" s="4">
        <f>MAX($B$2:$B4247)</f>
        <v>172510.63953670568</v>
      </c>
      <c r="H4247" s="5">
        <f t="shared" si="198"/>
        <v>4.6866286701872095E-3</v>
      </c>
      <c r="I4247" s="5">
        <f t="shared" si="199"/>
        <v>0.12754234227413352</v>
      </c>
    </row>
    <row r="4248" spans="1:9" x14ac:dyDescent="0.25">
      <c r="A4248" s="3">
        <f>回测!A4248</f>
        <v>45730</v>
      </c>
      <c r="B4248">
        <f>回测!F4248</f>
        <v>173418.82668220994</v>
      </c>
      <c r="C4248" t="str">
        <f>回测!K4248</f>
        <v>否</v>
      </c>
      <c r="D4248">
        <f>COUNTIF($C$2:C4248,"是")</f>
        <v>52</v>
      </c>
      <c r="E4248">
        <f>IF(COUNTA(F$2:F4248)&lt;2,0,AVERAGE(F$2:F4248)/_xlfn.STDEV.P(F$2:F4248)*SQRT(252))</f>
        <v>0.63375861953571622</v>
      </c>
      <c r="F4248">
        <f t="shared" si="200"/>
        <v>9.9980139583948358E-3</v>
      </c>
      <c r="G4248" s="4">
        <f>MAX($B$2:$B4248)</f>
        <v>173418.82668220994</v>
      </c>
      <c r="H4248" s="5">
        <f t="shared" si="198"/>
        <v>0</v>
      </c>
      <c r="I4248" s="5">
        <f t="shared" si="199"/>
        <v>0.12754234227413352</v>
      </c>
    </row>
    <row r="4249" spans="1:9" x14ac:dyDescent="0.25">
      <c r="A4249" s="3">
        <f>回测!A4249</f>
        <v>45731</v>
      </c>
      <c r="B4249">
        <f>回测!F4249</f>
        <v>173418.82668220994</v>
      </c>
      <c r="C4249" t="str">
        <f>回测!K4249</f>
        <v>否</v>
      </c>
      <c r="D4249">
        <f>COUNTIF($C$2:C4249,"是")</f>
        <v>52</v>
      </c>
      <c r="E4249">
        <f>IF(COUNTA(F$2:F4249)&lt;2,0,AVERAGE(F$2:F4249)/_xlfn.STDEV.P(F$2:F4249)*SQRT(252))</f>
        <v>0.63368388373084072</v>
      </c>
      <c r="F4249">
        <f t="shared" si="200"/>
        <v>0</v>
      </c>
      <c r="G4249" s="4">
        <f>MAX($B$2:$B4249)</f>
        <v>173418.82668220994</v>
      </c>
      <c r="H4249" s="5">
        <f t="shared" si="198"/>
        <v>0</v>
      </c>
      <c r="I4249" s="5">
        <f t="shared" si="199"/>
        <v>0.12754234227413352</v>
      </c>
    </row>
    <row r="4250" spans="1:9" x14ac:dyDescent="0.25">
      <c r="A4250" s="3">
        <f>回测!A4250</f>
        <v>45732</v>
      </c>
      <c r="B4250">
        <f>回测!F4250</f>
        <v>173418.82668220994</v>
      </c>
      <c r="C4250" t="str">
        <f>回测!K4250</f>
        <v>否</v>
      </c>
      <c r="D4250">
        <f>COUNTIF($C$2:C4250,"是")</f>
        <v>52</v>
      </c>
      <c r="E4250">
        <f>IF(COUNTA(F$2:F4250)&lt;2,0,AVERAGE(F$2:F4250)/_xlfn.STDEV.P(F$2:F4250)*SQRT(252))</f>
        <v>0.63360917435932684</v>
      </c>
      <c r="F4250">
        <f t="shared" si="200"/>
        <v>0</v>
      </c>
      <c r="G4250" s="4">
        <f>MAX($B$2:$B4250)</f>
        <v>173418.82668220994</v>
      </c>
      <c r="H4250" s="5">
        <f t="shared" si="198"/>
        <v>0</v>
      </c>
      <c r="I4250" s="5">
        <f t="shared" si="199"/>
        <v>0.12754234227413352</v>
      </c>
    </row>
    <row r="4251" spans="1:9" x14ac:dyDescent="0.25">
      <c r="A4251" s="3">
        <f>回测!A4251</f>
        <v>45733</v>
      </c>
      <c r="B4251">
        <f>回测!F4251</f>
        <v>173230.82569767529</v>
      </c>
      <c r="C4251" t="str">
        <f>回测!K4251</f>
        <v>否</v>
      </c>
      <c r="D4251">
        <f>COUNTIF($C$2:C4251,"是")</f>
        <v>52</v>
      </c>
      <c r="E4251">
        <f>IF(COUNTA(F$2:F4251)&lt;2,0,AVERAGE(F$2:F4251)/_xlfn.STDEV.P(F$2:F4251)*SQRT(252))</f>
        <v>0.63233057183206032</v>
      </c>
      <c r="F4251">
        <f t="shared" si="200"/>
        <v>-1.084086359776637E-3</v>
      </c>
      <c r="G4251" s="4">
        <f>MAX($B$2:$B4251)</f>
        <v>173418.82668220994</v>
      </c>
      <c r="H4251" s="5">
        <f t="shared" si="198"/>
        <v>1.084086359776637E-3</v>
      </c>
      <c r="I4251" s="5">
        <f t="shared" si="199"/>
        <v>0.12754234227413352</v>
      </c>
    </row>
    <row r="4252" spans="1:9" x14ac:dyDescent="0.25">
      <c r="A4252" s="3">
        <f>回测!A4252</f>
        <v>45734</v>
      </c>
      <c r="B4252">
        <f>回测!F4252</f>
        <v>173680.71943607574</v>
      </c>
      <c r="C4252" t="str">
        <f>回测!K4252</f>
        <v>否</v>
      </c>
      <c r="D4252">
        <f>COUNTIF($C$2:C4252,"是")</f>
        <v>52</v>
      </c>
      <c r="E4252">
        <f>IF(COUNTA(F$2:F4252)&lt;2,0,AVERAGE(F$2:F4252)/_xlfn.STDEV.P(F$2:F4252)*SQRT(252))</f>
        <v>0.63507780215560306</v>
      </c>
      <c r="F4252">
        <f t="shared" si="200"/>
        <v>2.5970766841787452E-3</v>
      </c>
      <c r="G4252" s="4">
        <f>MAX($B$2:$B4252)</f>
        <v>173680.71943607574</v>
      </c>
      <c r="H4252" s="5">
        <f t="shared" si="198"/>
        <v>0</v>
      </c>
      <c r="I4252" s="5">
        <f t="shared" si="199"/>
        <v>0.12754234227413352</v>
      </c>
    </row>
    <row r="4253" spans="1:9" x14ac:dyDescent="0.25">
      <c r="A4253" s="3">
        <f>回测!A4253</f>
        <v>45735</v>
      </c>
      <c r="B4253">
        <f>回测!F4253</f>
        <v>174201.77944915381</v>
      </c>
      <c r="C4253" t="str">
        <f>回测!K4253</f>
        <v>否</v>
      </c>
      <c r="D4253">
        <f>COUNTIF($C$2:C4253,"是")</f>
        <v>52</v>
      </c>
      <c r="E4253">
        <f>IF(COUNTA(F$2:F4253)&lt;2,0,AVERAGE(F$2:F4253)/_xlfn.STDEV.P(F$2:F4253)*SQRT(252))</f>
        <v>0.63825393038940459</v>
      </c>
      <c r="F4253">
        <f t="shared" si="200"/>
        <v>3.0001028022563769E-3</v>
      </c>
      <c r="G4253" s="4">
        <f>MAX($B$2:$B4253)</f>
        <v>174201.77944915381</v>
      </c>
      <c r="H4253" s="5">
        <f t="shared" si="198"/>
        <v>0</v>
      </c>
      <c r="I4253" s="5">
        <f t="shared" si="199"/>
        <v>0.12754234227413352</v>
      </c>
    </row>
    <row r="4254" spans="1:9" x14ac:dyDescent="0.25">
      <c r="A4254" s="3">
        <f>回测!A4254</f>
        <v>45736</v>
      </c>
      <c r="B4254">
        <f>回测!F4254</f>
        <v>173950.1213341945</v>
      </c>
      <c r="C4254" t="str">
        <f>回测!K4254</f>
        <v>否</v>
      </c>
      <c r="D4254">
        <f>COUNTIF($C$2:C4254,"是")</f>
        <v>52</v>
      </c>
      <c r="E4254">
        <f>IF(COUNTA(F$2:F4254)&lt;2,0,AVERAGE(F$2:F4254)/_xlfn.STDEV.P(F$2:F4254)*SQRT(252))</f>
        <v>0.63657175556197265</v>
      </c>
      <c r="F4254">
        <f t="shared" si="200"/>
        <v>-1.4446357307892344E-3</v>
      </c>
      <c r="G4254" s="4">
        <f>MAX($B$2:$B4254)</f>
        <v>174201.77944915381</v>
      </c>
      <c r="H4254" s="5">
        <f t="shared" si="198"/>
        <v>1.4446357307892344E-3</v>
      </c>
      <c r="I4254" s="5">
        <f t="shared" si="199"/>
        <v>0.12754234227413352</v>
      </c>
    </row>
    <row r="4255" spans="1:9" x14ac:dyDescent="0.25">
      <c r="A4255" s="3">
        <f>回测!A4255</f>
        <v>45737</v>
      </c>
      <c r="B4255">
        <f>回测!F4255</f>
        <v>173010.01296308203</v>
      </c>
      <c r="C4255" t="str">
        <f>回测!K4255</f>
        <v>否</v>
      </c>
      <c r="D4255">
        <f>COUNTIF($C$2:C4255,"是")</f>
        <v>52</v>
      </c>
      <c r="E4255">
        <f>IF(COUNTA(F$2:F4255)&lt;2,0,AVERAGE(F$2:F4255)/_xlfn.STDEV.P(F$2:F4255)*SQRT(252))</f>
        <v>0.6303484542153539</v>
      </c>
      <c r="F4255">
        <f t="shared" si="200"/>
        <v>-5.4044709132816671E-3</v>
      </c>
      <c r="G4255" s="4">
        <f>MAX($B$2:$B4255)</f>
        <v>174201.77944915381</v>
      </c>
      <c r="H4255" s="5">
        <f t="shared" si="198"/>
        <v>6.8412991522834865E-3</v>
      </c>
      <c r="I4255" s="5">
        <f t="shared" si="199"/>
        <v>0.12754234227413352</v>
      </c>
    </row>
    <row r="4256" spans="1:9" x14ac:dyDescent="0.25">
      <c r="A4256" s="3">
        <f>回测!A4256</f>
        <v>45738</v>
      </c>
      <c r="B4256">
        <f>回测!F4256</f>
        <v>173010.01296308203</v>
      </c>
      <c r="C4256" t="str">
        <f>回测!K4256</f>
        <v>否</v>
      </c>
      <c r="D4256">
        <f>COUNTIF($C$2:C4256,"是")</f>
        <v>52</v>
      </c>
      <c r="E4256">
        <f>IF(COUNTA(F$2:F4256)&lt;2,0,AVERAGE(F$2:F4256)/_xlfn.STDEV.P(F$2:F4256)*SQRT(252))</f>
        <v>0.63027424414444644</v>
      </c>
      <c r="F4256">
        <f t="shared" si="200"/>
        <v>0</v>
      </c>
      <c r="G4256" s="4">
        <f>MAX($B$2:$B4256)</f>
        <v>174201.77944915381</v>
      </c>
      <c r="H4256" s="5">
        <f t="shared" si="198"/>
        <v>6.8412991522834865E-3</v>
      </c>
      <c r="I4256" s="5">
        <f t="shared" si="199"/>
        <v>0.12754234227413352</v>
      </c>
    </row>
    <row r="4257" spans="1:9" x14ac:dyDescent="0.25">
      <c r="A4257" s="3">
        <f>回测!A4257</f>
        <v>45739</v>
      </c>
      <c r="B4257">
        <f>回测!F4257</f>
        <v>173010.01296308203</v>
      </c>
      <c r="C4257" t="str">
        <f>回测!K4257</f>
        <v>否</v>
      </c>
      <c r="D4257">
        <f>COUNTIF($C$2:C4257,"是")</f>
        <v>52</v>
      </c>
      <c r="E4257">
        <f>IF(COUNTA(F$2:F4257)&lt;2,0,AVERAGE(F$2:F4257)/_xlfn.STDEV.P(F$2:F4257)*SQRT(252))</f>
        <v>0.63020006027732312</v>
      </c>
      <c r="F4257">
        <f t="shared" si="200"/>
        <v>0</v>
      </c>
      <c r="G4257" s="4">
        <f>MAX($B$2:$B4257)</f>
        <v>174201.77944915381</v>
      </c>
      <c r="H4257" s="5">
        <f t="shared" si="198"/>
        <v>6.8412991522834865E-3</v>
      </c>
      <c r="I4257" s="5">
        <f t="shared" si="199"/>
        <v>0.12754234227413352</v>
      </c>
    </row>
    <row r="4258" spans="1:9" x14ac:dyDescent="0.25">
      <c r="A4258" s="3">
        <f>回测!A4258</f>
        <v>45740</v>
      </c>
      <c r="B4258">
        <f>回测!F4258</f>
        <v>173208.47790544725</v>
      </c>
      <c r="C4258" t="str">
        <f>回测!K4258</f>
        <v>否</v>
      </c>
      <c r="D4258">
        <f>COUNTIF($C$2:C4258,"是")</f>
        <v>52</v>
      </c>
      <c r="E4258">
        <f>IF(COUNTA(F$2:F4258)&lt;2,0,AVERAGE(F$2:F4258)/_xlfn.STDEV.P(F$2:F4258)*SQRT(252))</f>
        <v>0.63138160793076803</v>
      </c>
      <c r="F4258">
        <f t="shared" si="200"/>
        <v>1.1471298046059619E-3</v>
      </c>
      <c r="G4258" s="4">
        <f>MAX($B$2:$B4258)</f>
        <v>174201.77944915381</v>
      </c>
      <c r="H4258" s="5">
        <f t="shared" si="198"/>
        <v>5.7020172058374063E-3</v>
      </c>
      <c r="I4258" s="5">
        <f t="shared" si="199"/>
        <v>0.12754234227413352</v>
      </c>
    </row>
    <row r="4259" spans="1:9" x14ac:dyDescent="0.25">
      <c r="A4259" s="3">
        <f>回测!A4259</f>
        <v>45741</v>
      </c>
      <c r="B4259">
        <f>回测!F4259</f>
        <v>173244.2870440587</v>
      </c>
      <c r="C4259" t="str">
        <f>回测!K4259</f>
        <v>否</v>
      </c>
      <c r="D4259">
        <f>COUNTIF($C$2:C4259,"是")</f>
        <v>52</v>
      </c>
      <c r="E4259">
        <f>IF(COUNTA(F$2:F4259)&lt;2,0,AVERAGE(F$2:F4259)/_xlfn.STDEV.P(F$2:F4259)*SQRT(252))</f>
        <v>0.63153486243895651</v>
      </c>
      <c r="F4259">
        <f t="shared" si="200"/>
        <v>2.0674010328169956E-4</v>
      </c>
      <c r="G4259" s="4">
        <f>MAX($B$2:$B4259)</f>
        <v>174201.77944915381</v>
      </c>
      <c r="H4259" s="5">
        <f t="shared" si="198"/>
        <v>5.4964559381815992E-3</v>
      </c>
      <c r="I4259" s="5">
        <f t="shared" si="199"/>
        <v>0.12754234227413352</v>
      </c>
    </row>
    <row r="4260" spans="1:9" x14ac:dyDescent="0.25">
      <c r="A4260" s="3">
        <f>回测!A4260</f>
        <v>45742</v>
      </c>
      <c r="B4260">
        <f>回测!F4260</f>
        <v>173258.40716094745</v>
      </c>
      <c r="C4260" t="str">
        <f>回测!K4260</f>
        <v>否</v>
      </c>
      <c r="D4260">
        <f>COUNTIF($C$2:C4260,"是")</f>
        <v>52</v>
      </c>
      <c r="E4260">
        <f>IF(COUNTA(F$2:F4260)&lt;2,0,AVERAGE(F$2:F4260)/_xlfn.STDEV.P(F$2:F4260)*SQRT(252))</f>
        <v>0.63155033931225746</v>
      </c>
      <c r="F4260">
        <f t="shared" si="200"/>
        <v>8.1504083797812044E-5</v>
      </c>
      <c r="G4260" s="4">
        <f>MAX($B$2:$B4260)</f>
        <v>174201.77944915381</v>
      </c>
      <c r="H4260" s="5">
        <f t="shared" si="198"/>
        <v>5.41539983798911E-3</v>
      </c>
      <c r="I4260" s="5">
        <f t="shared" si="199"/>
        <v>0.12754234227413352</v>
      </c>
    </row>
    <row r="4261" spans="1:9" x14ac:dyDescent="0.25">
      <c r="A4261" s="3">
        <f>回测!A4261</f>
        <v>45743</v>
      </c>
      <c r="B4261">
        <f>回测!F4261</f>
        <v>173535.71477197515</v>
      </c>
      <c r="C4261" t="str">
        <f>回测!K4261</f>
        <v>否</v>
      </c>
      <c r="D4261">
        <f>COUNTIF($C$2:C4261,"是")</f>
        <v>52</v>
      </c>
      <c r="E4261">
        <f>IF(COUNTA(F$2:F4261)&lt;2,0,AVERAGE(F$2:F4261)/_xlfn.STDEV.P(F$2:F4261)*SQRT(252))</f>
        <v>0.63322275205905298</v>
      </c>
      <c r="F4261">
        <f t="shared" si="200"/>
        <v>1.6005434632104798E-3</v>
      </c>
      <c r="G4261" s="4">
        <f>MAX($B$2:$B4261)</f>
        <v>174201.77944915381</v>
      </c>
      <c r="H4261" s="5">
        <f t="shared" si="198"/>
        <v>3.8235239575900026E-3</v>
      </c>
      <c r="I4261" s="5">
        <f t="shared" si="199"/>
        <v>0.12754234227413352</v>
      </c>
    </row>
    <row r="4262" spans="1:9" x14ac:dyDescent="0.25">
      <c r="A4262" s="3">
        <f>回测!A4262</f>
        <v>45744</v>
      </c>
      <c r="B4262">
        <f>回测!F4262</f>
        <v>174154.09736925046</v>
      </c>
      <c r="C4262" t="str">
        <f>回测!K4262</f>
        <v>否</v>
      </c>
      <c r="D4262">
        <f>COUNTIF($C$2:C4262,"是")</f>
        <v>52</v>
      </c>
      <c r="E4262">
        <f>IF(COUNTA(F$2:F4262)&lt;2,0,AVERAGE(F$2:F4262)/_xlfn.STDEV.P(F$2:F4262)*SQRT(252))</f>
        <v>0.63699084483496859</v>
      </c>
      <c r="F4262">
        <f t="shared" si="200"/>
        <v>3.5634312976315918E-3</v>
      </c>
      <c r="G4262" s="4">
        <f>MAX($B$2:$B4262)</f>
        <v>174201.77944915381</v>
      </c>
      <c r="H4262" s="5">
        <f t="shared" si="198"/>
        <v>2.7371752489624424E-4</v>
      </c>
      <c r="I4262" s="5">
        <f t="shared" si="199"/>
        <v>0.12754234227413352</v>
      </c>
    </row>
    <row r="4263" spans="1:9" x14ac:dyDescent="0.25">
      <c r="A4263" s="3">
        <f>回测!A4263</f>
        <v>45745</v>
      </c>
      <c r="B4263">
        <f>回测!F4263</f>
        <v>174154.09736925046</v>
      </c>
      <c r="C4263" t="str">
        <f>回测!K4263</f>
        <v>否</v>
      </c>
      <c r="D4263">
        <f>COUNTIF($C$2:C4263,"是")</f>
        <v>52</v>
      </c>
      <c r="E4263">
        <f>IF(COUNTA(F$2:F4263)&lt;2,0,AVERAGE(F$2:F4263)/_xlfn.STDEV.P(F$2:F4263)*SQRT(252))</f>
        <v>0.63691597347243334</v>
      </c>
      <c r="F4263">
        <f t="shared" si="200"/>
        <v>0</v>
      </c>
      <c r="G4263" s="4">
        <f>MAX($B$2:$B4263)</f>
        <v>174201.77944915381</v>
      </c>
      <c r="H4263" s="5">
        <f t="shared" si="198"/>
        <v>2.7371752489624424E-4</v>
      </c>
      <c r="I4263" s="5">
        <f t="shared" si="199"/>
        <v>0.12754234227413352</v>
      </c>
    </row>
    <row r="4264" spans="1:9" x14ac:dyDescent="0.25">
      <c r="A4264" s="3">
        <f>回测!A4264</f>
        <v>45746</v>
      </c>
      <c r="B4264">
        <f>回测!F4264</f>
        <v>174154.09736925046</v>
      </c>
      <c r="C4264" t="str">
        <f>回测!K4264</f>
        <v>否</v>
      </c>
      <c r="D4264">
        <f>COUNTIF($C$2:C4264,"是")</f>
        <v>52</v>
      </c>
      <c r="E4264">
        <f>IF(COUNTA(F$2:F4264)&lt;2,0,AVERAGE(F$2:F4264)/_xlfn.STDEV.P(F$2:F4264)*SQRT(252))</f>
        <v>0.63684112850464225</v>
      </c>
      <c r="F4264">
        <f t="shared" si="200"/>
        <v>0</v>
      </c>
      <c r="G4264" s="4">
        <f>MAX($B$2:$B4264)</f>
        <v>174201.77944915381</v>
      </c>
      <c r="H4264" s="5">
        <f t="shared" si="198"/>
        <v>2.7371752489624424E-4</v>
      </c>
      <c r="I4264" s="5">
        <f t="shared" si="199"/>
        <v>0.12754234227413352</v>
      </c>
    </row>
    <row r="4265" spans="1:9" x14ac:dyDescent="0.25">
      <c r="A4265" s="3">
        <f>回测!A4265</f>
        <v>45747</v>
      </c>
      <c r="B4265">
        <f>回测!F4265</f>
        <v>174378.83584426847</v>
      </c>
      <c r="C4265" t="str">
        <f>回测!K4265</f>
        <v>否</v>
      </c>
      <c r="D4265">
        <f>COUNTIF($C$2:C4265,"是")</f>
        <v>52</v>
      </c>
      <c r="E4265">
        <f>IF(COUNTA(F$2:F4265)&lt;2,0,AVERAGE(F$2:F4265)/_xlfn.STDEV.P(F$2:F4265)*SQRT(252))</f>
        <v>0.63817626547401785</v>
      </c>
      <c r="F4265">
        <f t="shared" si="200"/>
        <v>1.2904575798839968E-3</v>
      </c>
      <c r="G4265" s="4">
        <f>MAX($B$2:$B4265)</f>
        <v>174378.83584426847</v>
      </c>
      <c r="H4265" s="5">
        <f t="shared" si="198"/>
        <v>0</v>
      </c>
      <c r="I4265" s="5">
        <f t="shared" si="199"/>
        <v>0.12754234227413352</v>
      </c>
    </row>
    <row r="4266" spans="1:9" x14ac:dyDescent="0.25">
      <c r="A4266" s="3">
        <f>回测!A4266</f>
        <v>45748</v>
      </c>
      <c r="B4266">
        <f>回测!F4266</f>
        <v>174644.2996127294</v>
      </c>
      <c r="C4266" t="str">
        <f>回测!K4266</f>
        <v>否</v>
      </c>
      <c r="D4266">
        <f>COUNTIF($C$2:C4266,"是")</f>
        <v>52</v>
      </c>
      <c r="E4266">
        <f>IF(COUNTA(F$2:F4266)&lt;2,0,AVERAGE(F$2:F4266)/_xlfn.STDEV.P(F$2:F4266)*SQRT(252))</f>
        <v>0.63976207099480797</v>
      </c>
      <c r="F4266">
        <f t="shared" si="200"/>
        <v>1.5223393778016625E-3</v>
      </c>
      <c r="G4266" s="4">
        <f>MAX($B$2:$B4266)</f>
        <v>174644.2996127294</v>
      </c>
      <c r="H4266" s="5">
        <f t="shared" si="198"/>
        <v>0</v>
      </c>
      <c r="I4266" s="5">
        <f t="shared" si="199"/>
        <v>0.12754234227413352</v>
      </c>
    </row>
    <row r="4267" spans="1:9" x14ac:dyDescent="0.25">
      <c r="A4267" s="3">
        <f>回测!A4267</f>
        <v>45749</v>
      </c>
      <c r="B4267">
        <f>回测!F4267</f>
        <v>174467.95620214095</v>
      </c>
      <c r="C4267" t="str">
        <f>回测!K4267</f>
        <v>否</v>
      </c>
      <c r="D4267">
        <f>COUNTIF($C$2:C4267,"是")</f>
        <v>52</v>
      </c>
      <c r="E4267">
        <f>IF(COUNTA(F$2:F4267)&lt;2,0,AVERAGE(F$2:F4267)/_xlfn.STDEV.P(F$2:F4267)*SQRT(252))</f>
        <v>0.63856885168275412</v>
      </c>
      <c r="F4267">
        <f t="shared" si="200"/>
        <v>-1.0097289804447129E-3</v>
      </c>
      <c r="G4267" s="4">
        <f>MAX($B$2:$B4267)</f>
        <v>174644.2996127294</v>
      </c>
      <c r="H4267" s="5">
        <f t="shared" si="198"/>
        <v>1.0097289804447129E-3</v>
      </c>
      <c r="I4267" s="5">
        <f t="shared" si="199"/>
        <v>0.12754234227413352</v>
      </c>
    </row>
    <row r="4268" spans="1:9" x14ac:dyDescent="0.25">
      <c r="A4268" s="3">
        <f>回测!A4268</f>
        <v>45750</v>
      </c>
      <c r="B4268">
        <f>回测!F4268</f>
        <v>174838.76339548343</v>
      </c>
      <c r="C4268" t="str">
        <f>回测!K4268</f>
        <v>否</v>
      </c>
      <c r="D4268">
        <f>COUNTIF($C$2:C4268,"是")</f>
        <v>52</v>
      </c>
      <c r="E4268">
        <f>IF(COUNTA(F$2:F4268)&lt;2,0,AVERAGE(F$2:F4268)/_xlfn.STDEV.P(F$2:F4268)*SQRT(252))</f>
        <v>0.64080345737598154</v>
      </c>
      <c r="F4268">
        <f t="shared" si="200"/>
        <v>2.1253598736084012E-3</v>
      </c>
      <c r="G4268" s="4">
        <f>MAX($B$2:$B4268)</f>
        <v>174838.76339548343</v>
      </c>
      <c r="H4268" s="5">
        <f t="shared" si="198"/>
        <v>0</v>
      </c>
      <c r="I4268" s="5">
        <f t="shared" si="199"/>
        <v>0.12754234227413352</v>
      </c>
    </row>
    <row r="4269" spans="1:9" x14ac:dyDescent="0.25">
      <c r="A4269" s="3">
        <f>回测!A4269</f>
        <v>45751</v>
      </c>
      <c r="B4269">
        <f>回测!F4269</f>
        <v>174838.76339548343</v>
      </c>
      <c r="C4269" t="str">
        <f>回测!K4269</f>
        <v>否</v>
      </c>
      <c r="D4269">
        <f>COUNTIF($C$2:C4269,"是")</f>
        <v>52</v>
      </c>
      <c r="E4269">
        <f>IF(COUNTA(F$2:F4269)&lt;2,0,AVERAGE(F$2:F4269)/_xlfn.STDEV.P(F$2:F4269)*SQRT(252))</f>
        <v>0.64072824234669179</v>
      </c>
      <c r="F4269">
        <f t="shared" si="200"/>
        <v>0</v>
      </c>
      <c r="G4269" s="4">
        <f>MAX($B$2:$B4269)</f>
        <v>174838.76339548343</v>
      </c>
      <c r="H4269" s="5">
        <f t="shared" si="198"/>
        <v>0</v>
      </c>
      <c r="I4269" s="5">
        <f t="shared" si="199"/>
        <v>0.12754234227413352</v>
      </c>
    </row>
    <row r="4270" spans="1:9" x14ac:dyDescent="0.25">
      <c r="A4270" s="3">
        <f>回测!A4270</f>
        <v>45752</v>
      </c>
      <c r="B4270">
        <f>回测!F4270</f>
        <v>174838.76339548343</v>
      </c>
      <c r="C4270" t="str">
        <f>回测!K4270</f>
        <v>否</v>
      </c>
      <c r="D4270">
        <f>COUNTIF($C$2:C4270,"是")</f>
        <v>52</v>
      </c>
      <c r="E4270">
        <f>IF(COUNTA(F$2:F4270)&lt;2,0,AVERAGE(F$2:F4270)/_xlfn.STDEV.P(F$2:F4270)*SQRT(252))</f>
        <v>0.64065305379653303</v>
      </c>
      <c r="F4270">
        <f t="shared" si="200"/>
        <v>0</v>
      </c>
      <c r="G4270" s="4">
        <f>MAX($B$2:$B4270)</f>
        <v>174838.76339548343</v>
      </c>
      <c r="H4270" s="5">
        <f t="shared" si="198"/>
        <v>0</v>
      </c>
      <c r="I4270" s="5">
        <f t="shared" si="199"/>
        <v>0.12754234227413352</v>
      </c>
    </row>
    <row r="4271" spans="1:9" x14ac:dyDescent="0.25">
      <c r="A4271" s="3">
        <f>回测!A4271</f>
        <v>45753</v>
      </c>
      <c r="B4271">
        <f>回测!F4271</f>
        <v>174838.76339548343</v>
      </c>
      <c r="C4271" t="str">
        <f>回测!K4271</f>
        <v>否</v>
      </c>
      <c r="D4271">
        <f>COUNTIF($C$2:C4271,"是")</f>
        <v>52</v>
      </c>
      <c r="E4271">
        <f>IF(COUNTA(F$2:F4271)&lt;2,0,AVERAGE(F$2:F4271)/_xlfn.STDEV.P(F$2:F4271)*SQRT(252))</f>
        <v>0.64057789170997226</v>
      </c>
      <c r="F4271">
        <f t="shared" si="200"/>
        <v>0</v>
      </c>
      <c r="G4271" s="4">
        <f>MAX($B$2:$B4271)</f>
        <v>174838.76339548343</v>
      </c>
      <c r="H4271" s="5">
        <f t="shared" si="198"/>
        <v>0</v>
      </c>
      <c r="I4271" s="5">
        <f t="shared" si="199"/>
        <v>0.12754234227413352</v>
      </c>
    </row>
    <row r="4272" spans="1:9" x14ac:dyDescent="0.25">
      <c r="A4272" s="3">
        <f>回测!A4272</f>
        <v>45754</v>
      </c>
      <c r="B4272">
        <f>回测!F4272</f>
        <v>170698.09310374319</v>
      </c>
      <c r="C4272" t="str">
        <f>回测!K4272</f>
        <v>否</v>
      </c>
      <c r="D4272">
        <f>COUNTIF($C$2:C4272,"是")</f>
        <v>52</v>
      </c>
      <c r="E4272">
        <f>IF(COUNTA(F$2:F4272)&lt;2,0,AVERAGE(F$2:F4272)/_xlfn.STDEV.P(F$2:F4272)*SQRT(252))</f>
        <v>0.61096217725892144</v>
      </c>
      <c r="F4272">
        <f t="shared" si="200"/>
        <v>-2.3682793285228709E-2</v>
      </c>
      <c r="G4272" s="4">
        <f>MAX($B$2:$B4272)</f>
        <v>174838.76339548343</v>
      </c>
      <c r="H4272" s="5">
        <f t="shared" si="198"/>
        <v>2.3682793285228709E-2</v>
      </c>
      <c r="I4272" s="5">
        <f t="shared" si="199"/>
        <v>0.12754234227413352</v>
      </c>
    </row>
    <row r="4273" spans="1:9" x14ac:dyDescent="0.25">
      <c r="A4273" s="3">
        <f>回测!A4273</f>
        <v>45755</v>
      </c>
      <c r="B4273">
        <f>回测!F4273</f>
        <v>171357.88784163859</v>
      </c>
      <c r="C4273" t="str">
        <f>回测!K4273</f>
        <v>否</v>
      </c>
      <c r="D4273">
        <f>COUNTIF($C$2:C4273,"是")</f>
        <v>52</v>
      </c>
      <c r="E4273">
        <f>IF(COUNTA(F$2:F4273)&lt;2,0,AVERAGE(F$2:F4273)/_xlfn.STDEV.P(F$2:F4273)*SQRT(252))</f>
        <v>0.61502417441629509</v>
      </c>
      <c r="F4273">
        <f t="shared" si="200"/>
        <v>3.8652730437616079E-3</v>
      </c>
      <c r="G4273" s="4">
        <f>MAX($B$2:$B4273)</f>
        <v>174838.76339548343</v>
      </c>
      <c r="H4273" s="5">
        <f t="shared" si="198"/>
        <v>1.9909060703953485E-2</v>
      </c>
      <c r="I4273" s="5">
        <f t="shared" si="199"/>
        <v>0.12754234227413352</v>
      </c>
    </row>
    <row r="4274" spans="1:9" x14ac:dyDescent="0.25">
      <c r="A4274" s="3">
        <f>回测!A4274</f>
        <v>45756</v>
      </c>
      <c r="B4274">
        <f>回测!F4274</f>
        <v>172338.64811026439</v>
      </c>
      <c r="C4274" t="str">
        <f>回测!K4274</f>
        <v>否</v>
      </c>
      <c r="D4274">
        <f>COUNTIF($C$2:C4274,"是")</f>
        <v>52</v>
      </c>
      <c r="E4274">
        <f>IF(COUNTA(F$2:F4274)&lt;2,0,AVERAGE(F$2:F4274)/_xlfn.STDEV.P(F$2:F4274)*SQRT(252))</f>
        <v>0.62100349217200324</v>
      </c>
      <c r="F4274">
        <f t="shared" si="200"/>
        <v>5.7234614699042119E-3</v>
      </c>
      <c r="G4274" s="4">
        <f>MAX($B$2:$B4274)</f>
        <v>174838.76339548343</v>
      </c>
      <c r="H4274" s="5">
        <f t="shared" si="198"/>
        <v>1.4299547975890281E-2</v>
      </c>
      <c r="I4274" s="5">
        <f t="shared" si="199"/>
        <v>0.12754234227413352</v>
      </c>
    </row>
    <row r="4275" spans="1:9" x14ac:dyDescent="0.25">
      <c r="A4275" s="3">
        <f>回测!A4275</f>
        <v>45757</v>
      </c>
      <c r="B4275">
        <f>回测!F4275</f>
        <v>174059.2367895745</v>
      </c>
      <c r="C4275" t="str">
        <f>回测!K4275</f>
        <v>是</v>
      </c>
      <c r="D4275">
        <f>COUNTIF($C$2:C4275,"是")</f>
        <v>53</v>
      </c>
      <c r="E4275">
        <f>IF(COUNTA(F$2:F4275)&lt;2,0,AVERAGE(F$2:F4275)/_xlfn.STDEV.P(F$2:F4275)*SQRT(252))</f>
        <v>0.63120595374513722</v>
      </c>
      <c r="F4275">
        <f t="shared" si="200"/>
        <v>9.9837656740191516E-3</v>
      </c>
      <c r="G4275" s="4">
        <f>MAX($B$2:$B4275)</f>
        <v>174838.76339548343</v>
      </c>
      <c r="H4275" s="5">
        <f t="shared" si="198"/>
        <v>4.4585456381068811E-3</v>
      </c>
      <c r="I4275" s="5">
        <f t="shared" si="199"/>
        <v>0.12754234227413352</v>
      </c>
    </row>
    <row r="4276" spans="1:9" x14ac:dyDescent="0.25">
      <c r="A4276" s="3">
        <f>回测!A4276</f>
        <v>45758</v>
      </c>
      <c r="B4276">
        <f>回测!F4276</f>
        <v>174861.23033203266</v>
      </c>
      <c r="C4276" t="str">
        <f>回测!K4276</f>
        <v>否</v>
      </c>
      <c r="D4276">
        <f>COUNTIF($C$2:C4276,"是")</f>
        <v>53</v>
      </c>
      <c r="E4276">
        <f>IF(COUNTA(F$2:F4276)&lt;2,0,AVERAGE(F$2:F4276)/_xlfn.STDEV.P(F$2:F4276)*SQRT(252))</f>
        <v>0.63602564953861207</v>
      </c>
      <c r="F4276">
        <f t="shared" si="200"/>
        <v>4.607589676080881E-3</v>
      </c>
      <c r="G4276" s="4">
        <f>MAX($B$2:$B4276)</f>
        <v>174861.23033203266</v>
      </c>
      <c r="H4276" s="5">
        <f t="shared" si="198"/>
        <v>0</v>
      </c>
      <c r="I4276" s="5">
        <f t="shared" si="199"/>
        <v>0.12754234227413352</v>
      </c>
    </row>
    <row r="4277" spans="1:9" x14ac:dyDescent="0.25">
      <c r="A4277" s="3">
        <f>回测!A4277</f>
        <v>45759</v>
      </c>
      <c r="B4277">
        <f>回测!F4277</f>
        <v>174861.23033203266</v>
      </c>
      <c r="C4277" t="str">
        <f>回测!K4277</f>
        <v>否</v>
      </c>
      <c r="D4277">
        <f>COUNTIF($C$2:C4277,"是")</f>
        <v>53</v>
      </c>
      <c r="E4277">
        <f>IF(COUNTA(F$2:F4277)&lt;2,0,AVERAGE(F$2:F4277)/_xlfn.STDEV.P(F$2:F4277)*SQRT(252))</f>
        <v>0.6359511368224674</v>
      </c>
      <c r="F4277">
        <f t="shared" si="200"/>
        <v>0</v>
      </c>
      <c r="G4277" s="4">
        <f>MAX($B$2:$B4277)</f>
        <v>174861.23033203266</v>
      </c>
      <c r="H4277" s="5">
        <f t="shared" si="198"/>
        <v>0</v>
      </c>
      <c r="I4277" s="5">
        <f t="shared" si="199"/>
        <v>0.12754234227413352</v>
      </c>
    </row>
    <row r="4278" spans="1:9" x14ac:dyDescent="0.25">
      <c r="A4278" s="3">
        <f>回测!A4278</f>
        <v>45760</v>
      </c>
      <c r="B4278">
        <f>回测!F4278</f>
        <v>174861.23033203266</v>
      </c>
      <c r="C4278" t="str">
        <f>回测!K4278</f>
        <v>否</v>
      </c>
      <c r="D4278">
        <f>COUNTIF($C$2:C4278,"是")</f>
        <v>53</v>
      </c>
      <c r="E4278">
        <f>IF(COUNTA(F$2:F4278)&lt;2,0,AVERAGE(F$2:F4278)/_xlfn.STDEV.P(F$2:F4278)*SQRT(252))</f>
        <v>0.63587665028849416</v>
      </c>
      <c r="F4278">
        <f t="shared" si="200"/>
        <v>0</v>
      </c>
      <c r="G4278" s="4">
        <f>MAX($B$2:$B4278)</f>
        <v>174861.23033203266</v>
      </c>
      <c r="H4278" s="5">
        <f t="shared" si="198"/>
        <v>0</v>
      </c>
      <c r="I4278" s="5">
        <f t="shared" si="199"/>
        <v>0.12754234227413352</v>
      </c>
    </row>
    <row r="4279" spans="1:9" x14ac:dyDescent="0.25">
      <c r="A4279" s="3">
        <f>回测!A4279</f>
        <v>45761</v>
      </c>
      <c r="B4279">
        <f>回测!F4279</f>
        <v>175241.71109969341</v>
      </c>
      <c r="C4279" t="str">
        <f>回测!K4279</f>
        <v>否</v>
      </c>
      <c r="D4279">
        <f>COUNTIF($C$2:C4279,"是")</f>
        <v>53</v>
      </c>
      <c r="E4279">
        <f>IF(COUNTA(F$2:F4279)&lt;2,0,AVERAGE(F$2:F4279)/_xlfn.STDEV.P(F$2:F4279)*SQRT(252))</f>
        <v>0.63814570917786517</v>
      </c>
      <c r="F4279">
        <f t="shared" si="200"/>
        <v>2.1759012385893506E-3</v>
      </c>
      <c r="G4279" s="4">
        <f>MAX($B$2:$B4279)</f>
        <v>175241.71109969341</v>
      </c>
      <c r="H4279" s="5">
        <f t="shared" si="198"/>
        <v>0</v>
      </c>
      <c r="I4279" s="5">
        <f t="shared" si="199"/>
        <v>0.12754234227413352</v>
      </c>
    </row>
    <row r="4280" spans="1:9" x14ac:dyDescent="0.25">
      <c r="A4280" s="3">
        <f>回测!A4280</f>
        <v>45762</v>
      </c>
      <c r="B4280">
        <f>回测!F4280</f>
        <v>175263.27497030096</v>
      </c>
      <c r="C4280" t="str">
        <f>回测!K4280</f>
        <v>否</v>
      </c>
      <c r="D4280">
        <f>COUNTIF($C$2:C4280,"是")</f>
        <v>53</v>
      </c>
      <c r="E4280">
        <f>IF(COUNTA(F$2:F4280)&lt;2,0,AVERAGE(F$2:F4280)/_xlfn.STDEV.P(F$2:F4280)*SQRT(252))</f>
        <v>0.63820513318782368</v>
      </c>
      <c r="F4280">
        <f t="shared" si="200"/>
        <v>1.2305215734453867E-4</v>
      </c>
      <c r="G4280" s="4">
        <f>MAX($B$2:$B4280)</f>
        <v>175263.27497030096</v>
      </c>
      <c r="H4280" s="5">
        <f t="shared" si="198"/>
        <v>0</v>
      </c>
      <c r="I4280" s="5">
        <f t="shared" si="199"/>
        <v>0.12754234227413352</v>
      </c>
    </row>
    <row r="4281" spans="1:9" x14ac:dyDescent="0.25">
      <c r="A4281" s="3">
        <f>回测!A4281</f>
        <v>45763</v>
      </c>
      <c r="B4281">
        <f>回测!F4281</f>
        <v>176485.68985284591</v>
      </c>
      <c r="C4281" t="str">
        <f>回测!K4281</f>
        <v>否</v>
      </c>
      <c r="D4281">
        <f>COUNTIF($C$2:C4281,"是")</f>
        <v>53</v>
      </c>
      <c r="E4281">
        <f>IF(COUNTA(F$2:F4281)&lt;2,0,AVERAGE(F$2:F4281)/_xlfn.STDEV.P(F$2:F4281)*SQRT(252))</f>
        <v>0.64542207385097983</v>
      </c>
      <c r="F4281">
        <f t="shared" si="200"/>
        <v>6.9747349109623435E-3</v>
      </c>
      <c r="G4281" s="4">
        <f>MAX($B$2:$B4281)</f>
        <v>176485.68985284591</v>
      </c>
      <c r="H4281" s="5">
        <f t="shared" si="198"/>
        <v>0</v>
      </c>
      <c r="I4281" s="5">
        <f t="shared" si="199"/>
        <v>0.12754234227413352</v>
      </c>
    </row>
    <row r="4282" spans="1:9" x14ac:dyDescent="0.25">
      <c r="A4282" s="3">
        <f>回测!A4282</f>
        <v>45764</v>
      </c>
      <c r="B4282">
        <f>回测!F4282</f>
        <v>176865.36428013159</v>
      </c>
      <c r="C4282" t="str">
        <f>回测!K4282</f>
        <v>否</v>
      </c>
      <c r="D4282">
        <f>COUNTIF($C$2:C4282,"是")</f>
        <v>53</v>
      </c>
      <c r="E4282">
        <f>IF(COUNTA(F$2:F4282)&lt;2,0,AVERAGE(F$2:F4282)/_xlfn.STDEV.P(F$2:F4282)*SQRT(252))</f>
        <v>0.64766158938550955</v>
      </c>
      <c r="F4282">
        <f t="shared" si="200"/>
        <v>2.1513043216265793E-3</v>
      </c>
      <c r="G4282" s="4">
        <f>MAX($B$2:$B4282)</f>
        <v>176865.36428013159</v>
      </c>
      <c r="H4282" s="5">
        <f t="shared" si="198"/>
        <v>0</v>
      </c>
      <c r="I4282" s="5">
        <f t="shared" si="199"/>
        <v>0.12754234227413352</v>
      </c>
    </row>
    <row r="4283" spans="1:9" x14ac:dyDescent="0.25">
      <c r="A4283" s="3">
        <f>回测!A4283</f>
        <v>45765</v>
      </c>
      <c r="B4283">
        <f>回测!F4283</f>
        <v>177074.09192380391</v>
      </c>
      <c r="C4283" t="str">
        <f>回测!K4283</f>
        <v>否</v>
      </c>
      <c r="D4283">
        <f>COUNTIF($C$2:C4283,"是")</f>
        <v>53</v>
      </c>
      <c r="E4283">
        <f>IF(COUNTA(F$2:F4283)&lt;2,0,AVERAGE(F$2:F4283)/_xlfn.STDEV.P(F$2:F4283)*SQRT(252))</f>
        <v>0.64886304556971197</v>
      </c>
      <c r="F4283">
        <f t="shared" si="200"/>
        <v>1.1801499096324441E-3</v>
      </c>
      <c r="G4283" s="4">
        <f>MAX($B$2:$B4283)</f>
        <v>177074.09192380391</v>
      </c>
      <c r="H4283" s="5">
        <f t="shared" si="198"/>
        <v>0</v>
      </c>
      <c r="I4283" s="5">
        <f t="shared" si="199"/>
        <v>0.12754234227413352</v>
      </c>
    </row>
    <row r="4284" spans="1:9" x14ac:dyDescent="0.25">
      <c r="A4284" s="3">
        <f>回测!A4284</f>
        <v>45766</v>
      </c>
      <c r="B4284">
        <f>回测!F4284</f>
        <v>177074.09192380391</v>
      </c>
      <c r="C4284" t="str">
        <f>回测!K4284</f>
        <v>否</v>
      </c>
      <c r="D4284">
        <f>COUNTIF($C$2:C4284,"是")</f>
        <v>53</v>
      </c>
      <c r="E4284">
        <f>IF(COUNTA(F$2:F4284)&lt;2,0,AVERAGE(F$2:F4284)/_xlfn.STDEV.P(F$2:F4284)*SQRT(252))</f>
        <v>0.64878714822274852</v>
      </c>
      <c r="F4284">
        <f t="shared" si="200"/>
        <v>0</v>
      </c>
      <c r="G4284" s="4">
        <f>MAX($B$2:$B4284)</f>
        <v>177074.09192380391</v>
      </c>
      <c r="H4284" s="5">
        <f t="shared" si="198"/>
        <v>0</v>
      </c>
      <c r="I4284" s="5">
        <f t="shared" si="199"/>
        <v>0.12754234227413352</v>
      </c>
    </row>
    <row r="4285" spans="1:9" x14ac:dyDescent="0.25">
      <c r="A4285" s="3">
        <f>回测!A4285</f>
        <v>45767</v>
      </c>
      <c r="B4285">
        <f>回测!F4285</f>
        <v>177074.09192380391</v>
      </c>
      <c r="C4285" t="str">
        <f>回测!K4285</f>
        <v>否</v>
      </c>
      <c r="D4285">
        <f>COUNTIF($C$2:C4285,"是")</f>
        <v>53</v>
      </c>
      <c r="E4285">
        <f>IF(COUNTA(F$2:F4285)&lt;2,0,AVERAGE(F$2:F4285)/_xlfn.STDEV.P(F$2:F4285)*SQRT(252))</f>
        <v>0.64871127750263691</v>
      </c>
      <c r="F4285">
        <f t="shared" si="200"/>
        <v>0</v>
      </c>
      <c r="G4285" s="4">
        <f>MAX($B$2:$B4285)</f>
        <v>177074.09192380391</v>
      </c>
      <c r="H4285" s="5">
        <f t="shared" si="198"/>
        <v>0</v>
      </c>
      <c r="I4285" s="5">
        <f t="shared" si="199"/>
        <v>0.12754234227413352</v>
      </c>
    </row>
    <row r="4286" spans="1:9" x14ac:dyDescent="0.25">
      <c r="A4286" s="3">
        <f>回测!A4286</f>
        <v>45768</v>
      </c>
      <c r="B4286">
        <f>回测!F4286</f>
        <v>177912.58249765035</v>
      </c>
      <c r="C4286" t="str">
        <f>回测!K4286</f>
        <v>否</v>
      </c>
      <c r="D4286">
        <f>COUNTIF($C$2:C4286,"是")</f>
        <v>53</v>
      </c>
      <c r="E4286">
        <f>IF(COUNTA(F$2:F4286)&lt;2,0,AVERAGE(F$2:F4286)/_xlfn.STDEV.P(F$2:F4286)*SQRT(252))</f>
        <v>0.65364752968102657</v>
      </c>
      <c r="F4286">
        <f t="shared" si="200"/>
        <v>4.7352527110926523E-3</v>
      </c>
      <c r="G4286" s="4">
        <f>MAX($B$2:$B4286)</f>
        <v>177912.58249765035</v>
      </c>
      <c r="H4286" s="5">
        <f t="shared" si="198"/>
        <v>0</v>
      </c>
      <c r="I4286" s="5">
        <f t="shared" si="199"/>
        <v>0.12754234227413352</v>
      </c>
    </row>
    <row r="4287" spans="1:9" x14ac:dyDescent="0.25">
      <c r="A4287" s="3">
        <f>回测!A4287</f>
        <v>45769</v>
      </c>
      <c r="B4287">
        <f>回测!F4287</f>
        <v>179529.93143660878</v>
      </c>
      <c r="C4287" t="str">
        <f>回测!K4287</f>
        <v>是</v>
      </c>
      <c r="D4287">
        <f>COUNTIF($C$2:C4287,"是")</f>
        <v>54</v>
      </c>
      <c r="E4287">
        <f>IF(COUNTA(F$2:F4287)&lt;2,0,AVERAGE(F$2:F4287)/_xlfn.STDEV.P(F$2:F4287)*SQRT(252))</f>
        <v>0.66292289292685003</v>
      </c>
      <c r="F4287">
        <f t="shared" si="200"/>
        <v>9.0906945211690626E-3</v>
      </c>
      <c r="G4287" s="4">
        <f>MAX($B$2:$B4287)</f>
        <v>179529.93143660878</v>
      </c>
      <c r="H4287" s="5">
        <f t="shared" si="198"/>
        <v>0</v>
      </c>
      <c r="I4287" s="5">
        <f t="shared" si="199"/>
        <v>0.12754234227413352</v>
      </c>
    </row>
    <row r="4288" spans="1:9" x14ac:dyDescent="0.25">
      <c r="A4288" s="3">
        <f>回测!A4288</f>
        <v>45770</v>
      </c>
      <c r="B4288">
        <f>回测!F4288</f>
        <v>176822.69508943605</v>
      </c>
      <c r="C4288" t="str">
        <f>回测!K4288</f>
        <v>否</v>
      </c>
      <c r="D4288">
        <f>COUNTIF($C$2:C4288,"是")</f>
        <v>54</v>
      </c>
      <c r="E4288">
        <f>IF(COUNTA(F$2:F4288)&lt;2,0,AVERAGE(F$2:F4288)/_xlfn.STDEV.P(F$2:F4288)*SQRT(252))</f>
        <v>0.6449653304097317</v>
      </c>
      <c r="F4288">
        <f t="shared" si="200"/>
        <v>-1.5079582137136005E-2</v>
      </c>
      <c r="G4288" s="4">
        <f>MAX($B$2:$B4288)</f>
        <v>179529.93143660878</v>
      </c>
      <c r="H4288" s="5">
        <f t="shared" si="198"/>
        <v>1.5079582137136005E-2</v>
      </c>
      <c r="I4288" s="5">
        <f t="shared" si="199"/>
        <v>0.12754234227413352</v>
      </c>
    </row>
    <row r="4289" spans="1:9" x14ac:dyDescent="0.25">
      <c r="A4289" s="3">
        <f>回测!A4289</f>
        <v>45771</v>
      </c>
      <c r="B4289">
        <f>回测!F4289</f>
        <v>177247.60309882602</v>
      </c>
      <c r="C4289" t="str">
        <f>回测!K4289</f>
        <v>否</v>
      </c>
      <c r="D4289">
        <f>COUNTIF($C$2:C4289,"是")</f>
        <v>54</v>
      </c>
      <c r="E4289">
        <f>IF(COUNTA(F$2:F4289)&lt;2,0,AVERAGE(F$2:F4289)/_xlfn.STDEV.P(F$2:F4289)*SQRT(252))</f>
        <v>0.647461222304203</v>
      </c>
      <c r="F4289">
        <f t="shared" si="200"/>
        <v>2.4030173795002163E-3</v>
      </c>
      <c r="G4289" s="4">
        <f>MAX($B$2:$B4289)</f>
        <v>179529.93143660878</v>
      </c>
      <c r="H4289" s="5">
        <f t="shared" si="198"/>
        <v>1.2712801255586936E-2</v>
      </c>
      <c r="I4289" s="5">
        <f t="shared" si="199"/>
        <v>0.12754234227413352</v>
      </c>
    </row>
    <row r="4290" spans="1:9" x14ac:dyDescent="0.25">
      <c r="A4290" s="3">
        <f>回测!A4290</f>
        <v>45772</v>
      </c>
      <c r="B4290">
        <f>回测!F4290</f>
        <v>176995.72301321253</v>
      </c>
      <c r="C4290" t="str">
        <f>回测!K4290</f>
        <v>否</v>
      </c>
      <c r="D4290">
        <f>COUNTIF($C$2:C4290,"是")</f>
        <v>54</v>
      </c>
      <c r="E4290">
        <f>IF(COUNTA(F$2:F4290)&lt;2,0,AVERAGE(F$2:F4290)/_xlfn.STDEV.P(F$2:F4290)*SQRT(252))</f>
        <v>0.64583019629831928</v>
      </c>
      <c r="F4290">
        <f t="shared" si="200"/>
        <v>-1.4210634231993646E-3</v>
      </c>
      <c r="G4290" s="4">
        <f>MAX($B$2:$B4290)</f>
        <v>179529.93143660878</v>
      </c>
      <c r="H4290" s="5">
        <f t="shared" si="198"/>
        <v>1.4115798981915506E-2</v>
      </c>
      <c r="I4290" s="5">
        <f t="shared" si="199"/>
        <v>0.12754234227413352</v>
      </c>
    </row>
    <row r="4291" spans="1:9" x14ac:dyDescent="0.25">
      <c r="A4291" s="3">
        <f>回测!A4291</f>
        <v>45773</v>
      </c>
      <c r="B4291">
        <f>回测!F4291</f>
        <v>176995.72301321253</v>
      </c>
      <c r="C4291" t="str">
        <f>回测!K4291</f>
        <v>否</v>
      </c>
      <c r="D4291">
        <f>COUNTIF($C$2:C4291,"是")</f>
        <v>54</v>
      </c>
      <c r="E4291">
        <f>IF(COUNTA(F$2:F4291)&lt;2,0,AVERAGE(F$2:F4291)/_xlfn.STDEV.P(F$2:F4291)*SQRT(252))</f>
        <v>0.64575477817483995</v>
      </c>
      <c r="F4291">
        <f t="shared" si="200"/>
        <v>0</v>
      </c>
      <c r="G4291" s="4">
        <f>MAX($B$2:$B4291)</f>
        <v>179529.93143660878</v>
      </c>
      <c r="H4291" s="5">
        <f t="shared" ref="H4291:H4354" si="201">1-($B4291/$G4291)</f>
        <v>1.4115798981915506E-2</v>
      </c>
      <c r="I4291" s="5">
        <f t="shared" si="199"/>
        <v>0.12754234227413352</v>
      </c>
    </row>
    <row r="4292" spans="1:9" x14ac:dyDescent="0.25">
      <c r="A4292" s="3">
        <f>回测!A4292</f>
        <v>45774</v>
      </c>
      <c r="B4292">
        <f>回测!F4292</f>
        <v>176995.72301321253</v>
      </c>
      <c r="C4292" t="str">
        <f>回测!K4292</f>
        <v>否</v>
      </c>
      <c r="D4292">
        <f>COUNTIF($C$2:C4292,"是")</f>
        <v>54</v>
      </c>
      <c r="E4292">
        <f>IF(COUNTA(F$2:F4292)&lt;2,0,AVERAGE(F$2:F4292)/_xlfn.STDEV.P(F$2:F4292)*SQRT(252))</f>
        <v>0.64567938646650158</v>
      </c>
      <c r="F4292">
        <f t="shared" si="200"/>
        <v>0</v>
      </c>
      <c r="G4292" s="4">
        <f>MAX($B$2:$B4292)</f>
        <v>179529.93143660878</v>
      </c>
      <c r="H4292" s="5">
        <f t="shared" si="201"/>
        <v>1.4115798981915506E-2</v>
      </c>
      <c r="I4292" s="5">
        <f t="shared" ref="I4292:I4355" si="202">MAX($I4291,$H4292)</f>
        <v>0.12754234227413352</v>
      </c>
    </row>
    <row r="4293" spans="1:9" x14ac:dyDescent="0.25">
      <c r="A4293" s="3">
        <f>回测!A4293</f>
        <v>45775</v>
      </c>
      <c r="B4293">
        <f>回测!F4293</f>
        <v>176545.56397232867</v>
      </c>
      <c r="C4293" t="str">
        <f>回测!K4293</f>
        <v>否</v>
      </c>
      <c r="D4293">
        <f>COUNTIF($C$2:C4293,"是")</f>
        <v>54</v>
      </c>
      <c r="E4293">
        <f>IF(COUNTA(F$2:F4293)&lt;2,0,AVERAGE(F$2:F4293)/_xlfn.STDEV.P(F$2:F4293)*SQRT(252))</f>
        <v>0.64280311850030014</v>
      </c>
      <c r="F4293">
        <f t="shared" ref="F4293:F4356" si="203">IF(B4292=0,0,B4293/B4292-1)</f>
        <v>-2.5433328739262739E-3</v>
      </c>
      <c r="G4293" s="4">
        <f>MAX($B$2:$B4293)</f>
        <v>179529.93143660878</v>
      </c>
      <c r="H4293" s="5">
        <f t="shared" si="201"/>
        <v>1.6623230680249401E-2</v>
      </c>
      <c r="I4293" s="5">
        <f t="shared" si="202"/>
        <v>0.12754234227413352</v>
      </c>
    </row>
    <row r="4294" spans="1:9" x14ac:dyDescent="0.25">
      <c r="A4294" s="3">
        <f>回测!A4294</f>
        <v>45776</v>
      </c>
      <c r="B4294">
        <f>回测!F4294</f>
        <v>176816.21728022824</v>
      </c>
      <c r="C4294" t="str">
        <f>回测!K4294</f>
        <v>否</v>
      </c>
      <c r="D4294">
        <f>COUNTIF($C$2:C4294,"是")</f>
        <v>54</v>
      </c>
      <c r="E4294">
        <f>IF(COUNTA(F$2:F4294)&lt;2,0,AVERAGE(F$2:F4294)/_xlfn.STDEV.P(F$2:F4294)*SQRT(252))</f>
        <v>0.64437594521598596</v>
      </c>
      <c r="F4294">
        <f t="shared" si="203"/>
        <v>1.5330507423114703E-3</v>
      </c>
      <c r="G4294" s="4">
        <f>MAX($B$2:$B4294)</f>
        <v>179529.93143660878</v>
      </c>
      <c r="H4294" s="5">
        <f t="shared" si="201"/>
        <v>1.5115664194071954E-2</v>
      </c>
      <c r="I4294" s="5">
        <f t="shared" si="202"/>
        <v>0.12754234227413352</v>
      </c>
    </row>
    <row r="4295" spans="1:9" x14ac:dyDescent="0.25">
      <c r="A4295" s="3">
        <f>回测!A4295</f>
        <v>45777</v>
      </c>
      <c r="B4295">
        <f>回测!F4295</f>
        <v>176564.9423449848</v>
      </c>
      <c r="C4295" t="str">
        <f>回测!K4295</f>
        <v>否</v>
      </c>
      <c r="D4295">
        <f>COUNTIF($C$2:C4295,"是")</f>
        <v>54</v>
      </c>
      <c r="E4295">
        <f>IF(COUNTA(F$2:F4295)&lt;2,0,AVERAGE(F$2:F4295)/_xlfn.STDEV.P(F$2:F4295)*SQRT(252))</f>
        <v>0.64274648601034001</v>
      </c>
      <c r="F4295">
        <f t="shared" si="203"/>
        <v>-1.4211079679711247E-3</v>
      </c>
      <c r="G4295" s="4">
        <f>MAX($B$2:$B4295)</f>
        <v>179529.93143660878</v>
      </c>
      <c r="H4295" s="5">
        <f t="shared" si="201"/>
        <v>1.651529117121564E-2</v>
      </c>
      <c r="I4295" s="5">
        <f t="shared" si="202"/>
        <v>0.12754234227413352</v>
      </c>
    </row>
    <row r="4296" spans="1:9" x14ac:dyDescent="0.25">
      <c r="A4296" s="3">
        <f>回测!A4296</f>
        <v>45778</v>
      </c>
      <c r="B4296">
        <f>回测!F4296</f>
        <v>176564.9423449848</v>
      </c>
      <c r="C4296" t="str">
        <f>回测!K4296</f>
        <v>否</v>
      </c>
      <c r="D4296">
        <f>COUNTIF($C$2:C4296,"是")</f>
        <v>54</v>
      </c>
      <c r="E4296">
        <f>IF(COUNTA(F$2:F4296)&lt;2,0,AVERAGE(F$2:F4296)/_xlfn.STDEV.P(F$2:F4296)*SQRT(252))</f>
        <v>0.64267151657712229</v>
      </c>
      <c r="F4296">
        <f t="shared" si="203"/>
        <v>0</v>
      </c>
      <c r="G4296" s="4">
        <f>MAX($B$2:$B4296)</f>
        <v>179529.93143660878</v>
      </c>
      <c r="H4296" s="5">
        <f t="shared" si="201"/>
        <v>1.651529117121564E-2</v>
      </c>
      <c r="I4296" s="5">
        <f t="shared" si="202"/>
        <v>0.12754234227413352</v>
      </c>
    </row>
    <row r="4297" spans="1:9" x14ac:dyDescent="0.25">
      <c r="A4297" s="3">
        <f>回测!A4297</f>
        <v>45779</v>
      </c>
      <c r="B4297">
        <f>回测!F4297</f>
        <v>176564.9423449848</v>
      </c>
      <c r="C4297" t="str">
        <f>回测!K4297</f>
        <v>否</v>
      </c>
      <c r="D4297">
        <f>COUNTIF($C$2:C4297,"是")</f>
        <v>54</v>
      </c>
      <c r="E4297">
        <f>IF(COUNTA(F$2:F4297)&lt;2,0,AVERAGE(F$2:F4297)/_xlfn.STDEV.P(F$2:F4297)*SQRT(252))</f>
        <v>0.6425965733709097</v>
      </c>
      <c r="F4297">
        <f t="shared" si="203"/>
        <v>0</v>
      </c>
      <c r="G4297" s="4">
        <f>MAX($B$2:$B4297)</f>
        <v>179529.93143660878</v>
      </c>
      <c r="H4297" s="5">
        <f t="shared" si="201"/>
        <v>1.651529117121564E-2</v>
      </c>
      <c r="I4297" s="5">
        <f t="shared" si="202"/>
        <v>0.12754234227413352</v>
      </c>
    </row>
    <row r="4298" spans="1:9" x14ac:dyDescent="0.25">
      <c r="A4298" s="3">
        <f>回测!A4298</f>
        <v>45780</v>
      </c>
      <c r="B4298">
        <f>回测!F4298</f>
        <v>176564.9423449848</v>
      </c>
      <c r="C4298" t="str">
        <f>回测!K4298</f>
        <v>否</v>
      </c>
      <c r="D4298">
        <f>COUNTIF($C$2:C4298,"是")</f>
        <v>54</v>
      </c>
      <c r="E4298">
        <f>IF(COUNTA(F$2:F4298)&lt;2,0,AVERAGE(F$2:F4298)/_xlfn.STDEV.P(F$2:F4298)*SQRT(252))</f>
        <v>0.64252165637641379</v>
      </c>
      <c r="F4298">
        <f t="shared" si="203"/>
        <v>0</v>
      </c>
      <c r="G4298" s="4">
        <f>MAX($B$2:$B4298)</f>
        <v>179529.93143660878</v>
      </c>
      <c r="H4298" s="5">
        <f t="shared" si="201"/>
        <v>1.651529117121564E-2</v>
      </c>
      <c r="I4298" s="5">
        <f t="shared" si="202"/>
        <v>0.12754234227413352</v>
      </c>
    </row>
    <row r="4299" spans="1:9" x14ac:dyDescent="0.25">
      <c r="A4299" s="3">
        <f>回测!A4299</f>
        <v>45781</v>
      </c>
      <c r="B4299">
        <f>回测!F4299</f>
        <v>176564.9423449848</v>
      </c>
      <c r="C4299" t="str">
        <f>回测!K4299</f>
        <v>否</v>
      </c>
      <c r="D4299">
        <f>COUNTIF($C$2:C4299,"是")</f>
        <v>54</v>
      </c>
      <c r="E4299">
        <f>IF(COUNTA(F$2:F4299)&lt;2,0,AVERAGE(F$2:F4299)/_xlfn.STDEV.P(F$2:F4299)*SQRT(252))</f>
        <v>0.64244676557835878</v>
      </c>
      <c r="F4299">
        <f t="shared" si="203"/>
        <v>0</v>
      </c>
      <c r="G4299" s="4">
        <f>MAX($B$2:$B4299)</f>
        <v>179529.93143660878</v>
      </c>
      <c r="H4299" s="5">
        <f t="shared" si="201"/>
        <v>1.651529117121564E-2</v>
      </c>
      <c r="I4299" s="5">
        <f t="shared" si="202"/>
        <v>0.12754234227413352</v>
      </c>
    </row>
    <row r="4300" spans="1:9" x14ac:dyDescent="0.25">
      <c r="A4300" s="3">
        <f>回测!A4300</f>
        <v>45782</v>
      </c>
      <c r="B4300">
        <f>回测!F4300</f>
        <v>176564.9423449848</v>
      </c>
      <c r="C4300" t="str">
        <f>回测!K4300</f>
        <v>否</v>
      </c>
      <c r="D4300">
        <f>COUNTIF($C$2:C4300,"是")</f>
        <v>54</v>
      </c>
      <c r="E4300">
        <f>IF(COUNTA(F$2:F4300)&lt;2,0,AVERAGE(F$2:F4300)/_xlfn.STDEV.P(F$2:F4300)*SQRT(252))</f>
        <v>0.64237190096148111</v>
      </c>
      <c r="F4300">
        <f t="shared" si="203"/>
        <v>0</v>
      </c>
      <c r="G4300" s="4">
        <f>MAX($B$2:$B4300)</f>
        <v>179529.93143660878</v>
      </c>
      <c r="H4300" s="5">
        <f t="shared" si="201"/>
        <v>1.651529117121564E-2</v>
      </c>
      <c r="I4300" s="5">
        <f t="shared" si="202"/>
        <v>0.12754234227413352</v>
      </c>
    </row>
    <row r="4301" spans="1:9" x14ac:dyDescent="0.25">
      <c r="A4301" s="3">
        <f>回测!A4301</f>
        <v>45783</v>
      </c>
      <c r="B4301">
        <f>回测!F4301</f>
        <v>177754.97450978385</v>
      </c>
      <c r="C4301" t="str">
        <f>回测!K4301</f>
        <v>否</v>
      </c>
      <c r="D4301">
        <f>COUNTIF($C$2:C4301,"是")</f>
        <v>54</v>
      </c>
      <c r="E4301">
        <f>IF(COUNTA(F$2:F4301)&lt;2,0,AVERAGE(F$2:F4301)/_xlfn.STDEV.P(F$2:F4301)*SQRT(252))</f>
        <v>0.64930747866204575</v>
      </c>
      <c r="F4301">
        <f t="shared" si="203"/>
        <v>6.7399119496434068E-3</v>
      </c>
      <c r="G4301" s="4">
        <f>MAX($B$2:$B4301)</f>
        <v>179529.93143660878</v>
      </c>
      <c r="H4301" s="5">
        <f t="shared" si="201"/>
        <v>9.8866908298890221E-3</v>
      </c>
      <c r="I4301" s="5">
        <f t="shared" si="202"/>
        <v>0.12754234227413352</v>
      </c>
    </row>
    <row r="4302" spans="1:9" x14ac:dyDescent="0.25">
      <c r="A4302" s="3">
        <f>回测!A4302</f>
        <v>45784</v>
      </c>
      <c r="B4302">
        <f>回测!F4302</f>
        <v>178352.86173062125</v>
      </c>
      <c r="C4302" t="str">
        <f>回测!K4302</f>
        <v>否</v>
      </c>
      <c r="D4302">
        <f>COUNTIF($C$2:C4302,"是")</f>
        <v>54</v>
      </c>
      <c r="E4302">
        <f>IF(COUNTA(F$2:F4302)&lt;2,0,AVERAGE(F$2:F4302)/_xlfn.STDEV.P(F$2:F4302)*SQRT(252))</f>
        <v>0.6528017425089333</v>
      </c>
      <c r="F4302">
        <f t="shared" si="203"/>
        <v>3.3635470539503665E-3</v>
      </c>
      <c r="G4302" s="4">
        <f>MAX($B$2:$B4302)</f>
        <v>179529.93143660878</v>
      </c>
      <c r="H4302" s="5">
        <f t="shared" si="201"/>
        <v>6.5563981257529269E-3</v>
      </c>
      <c r="I4302" s="5">
        <f t="shared" si="202"/>
        <v>0.12754234227413352</v>
      </c>
    </row>
    <row r="4303" spans="1:9" x14ac:dyDescent="0.25">
      <c r="A4303" s="3">
        <f>回测!A4303</f>
        <v>45785</v>
      </c>
      <c r="B4303">
        <f>回测!F4303</f>
        <v>178066.62203496229</v>
      </c>
      <c r="C4303" t="str">
        <f>回测!K4303</f>
        <v>否</v>
      </c>
      <c r="D4303">
        <f>COUNTIF($C$2:C4303,"是")</f>
        <v>54</v>
      </c>
      <c r="E4303">
        <f>IF(COUNTA(F$2:F4303)&lt;2,0,AVERAGE(F$2:F4303)/_xlfn.STDEV.P(F$2:F4303)*SQRT(252))</f>
        <v>0.65097085604369198</v>
      </c>
      <c r="F4303">
        <f t="shared" si="203"/>
        <v>-1.6049066602098483E-3</v>
      </c>
      <c r="G4303" s="4">
        <f>MAX($B$2:$B4303)</f>
        <v>179529.93143660878</v>
      </c>
      <c r="H4303" s="5">
        <f t="shared" si="201"/>
        <v>8.1507823789437328E-3</v>
      </c>
      <c r="I4303" s="5">
        <f t="shared" si="202"/>
        <v>0.12754234227413352</v>
      </c>
    </row>
    <row r="4304" spans="1:9" x14ac:dyDescent="0.25">
      <c r="A4304" s="3">
        <f>回测!A4304</f>
        <v>45786</v>
      </c>
      <c r="B4304">
        <f>回测!F4304</f>
        <v>177852.97953362131</v>
      </c>
      <c r="C4304" t="str">
        <f>回测!K4304</f>
        <v>否</v>
      </c>
      <c r="D4304">
        <f>COUNTIF($C$2:C4304,"是")</f>
        <v>54</v>
      </c>
      <c r="E4304">
        <f>IF(COUNTA(F$2:F4304)&lt;2,0,AVERAGE(F$2:F4304)/_xlfn.STDEV.P(F$2:F4304)*SQRT(252))</f>
        <v>0.64958654823026396</v>
      </c>
      <c r="F4304">
        <f t="shared" si="203"/>
        <v>-1.1997897129706336E-3</v>
      </c>
      <c r="G4304" s="4">
        <f>MAX($B$2:$B4304)</f>
        <v>179529.93143660878</v>
      </c>
      <c r="H4304" s="5">
        <f t="shared" si="201"/>
        <v>9.3407928670634632E-3</v>
      </c>
      <c r="I4304" s="5">
        <f t="shared" si="202"/>
        <v>0.12754234227413352</v>
      </c>
    </row>
    <row r="4305" spans="1:9" x14ac:dyDescent="0.25">
      <c r="A4305" s="3">
        <f>回测!A4305</f>
        <v>45787</v>
      </c>
      <c r="B4305">
        <f>回测!F4305</f>
        <v>177852.97953362131</v>
      </c>
      <c r="C4305" t="str">
        <f>回测!K4305</f>
        <v>否</v>
      </c>
      <c r="D4305">
        <f>COUNTIF($C$2:C4305,"是")</f>
        <v>54</v>
      </c>
      <c r="E4305">
        <f>IF(COUNTA(F$2:F4305)&lt;2,0,AVERAGE(F$2:F4305)/_xlfn.STDEV.P(F$2:F4305)*SQRT(252))</f>
        <v>0.64951093681151695</v>
      </c>
      <c r="F4305">
        <f t="shared" si="203"/>
        <v>0</v>
      </c>
      <c r="G4305" s="4">
        <f>MAX($B$2:$B4305)</f>
        <v>179529.93143660878</v>
      </c>
      <c r="H4305" s="5">
        <f t="shared" si="201"/>
        <v>9.3407928670634632E-3</v>
      </c>
      <c r="I4305" s="5">
        <f t="shared" si="202"/>
        <v>0.12754234227413352</v>
      </c>
    </row>
    <row r="4306" spans="1:9" x14ac:dyDescent="0.25">
      <c r="A4306" s="3">
        <f>回测!A4306</f>
        <v>45788</v>
      </c>
      <c r="B4306">
        <f>回测!F4306</f>
        <v>177852.97953362131</v>
      </c>
      <c r="C4306" t="str">
        <f>回测!K4306</f>
        <v>否</v>
      </c>
      <c r="D4306">
        <f>COUNTIF($C$2:C4306,"是")</f>
        <v>54</v>
      </c>
      <c r="E4306">
        <f>IF(COUNTA(F$2:F4306)&lt;2,0,AVERAGE(F$2:F4306)/_xlfn.STDEV.P(F$2:F4306)*SQRT(252))</f>
        <v>0.64943535178997325</v>
      </c>
      <c r="F4306">
        <f t="shared" si="203"/>
        <v>0</v>
      </c>
      <c r="G4306" s="4">
        <f>MAX($B$2:$B4306)</f>
        <v>179529.93143660878</v>
      </c>
      <c r="H4306" s="5">
        <f t="shared" si="201"/>
        <v>9.3407928670634632E-3</v>
      </c>
      <c r="I4306" s="5">
        <f t="shared" si="202"/>
        <v>0.12754234227413352</v>
      </c>
    </row>
    <row r="4307" spans="1:9" x14ac:dyDescent="0.25">
      <c r="A4307" s="3">
        <f>回测!A4307</f>
        <v>45789</v>
      </c>
      <c r="B4307">
        <f>回测!F4307</f>
        <v>177478.87175366702</v>
      </c>
      <c r="C4307" t="str">
        <f>回测!K4307</f>
        <v>否</v>
      </c>
      <c r="D4307">
        <f>COUNTIF($C$2:C4307,"是")</f>
        <v>54</v>
      </c>
      <c r="E4307">
        <f>IF(COUNTA(F$2:F4307)&lt;2,0,AVERAGE(F$2:F4307)/_xlfn.STDEV.P(F$2:F4307)*SQRT(252))</f>
        <v>0.64705436473519329</v>
      </c>
      <c r="F4307">
        <f t="shared" si="203"/>
        <v>-2.1034664751488075E-3</v>
      </c>
      <c r="G4307" s="4">
        <f>MAX($B$2:$B4307)</f>
        <v>179529.93143660878</v>
      </c>
      <c r="H4307" s="5">
        <f t="shared" si="201"/>
        <v>1.1424611297565113E-2</v>
      </c>
      <c r="I4307" s="5">
        <f t="shared" si="202"/>
        <v>0.12754234227413352</v>
      </c>
    </row>
    <row r="4308" spans="1:9" x14ac:dyDescent="0.25">
      <c r="A4308" s="3">
        <f>回测!A4308</f>
        <v>45790</v>
      </c>
      <c r="B4308">
        <f>回测!F4308</f>
        <v>177248.31484255861</v>
      </c>
      <c r="C4308" t="str">
        <f>回测!K4308</f>
        <v>否</v>
      </c>
      <c r="D4308">
        <f>COUNTIF($C$2:C4308,"是")</f>
        <v>54</v>
      </c>
      <c r="E4308">
        <f>IF(COUNTA(F$2:F4308)&lt;2,0,AVERAGE(F$2:F4308)/_xlfn.STDEV.P(F$2:F4308)*SQRT(252))</f>
        <v>0.64556232281969117</v>
      </c>
      <c r="F4308">
        <f t="shared" si="203"/>
        <v>-1.2990668062641264E-3</v>
      </c>
      <c r="G4308" s="4">
        <f>MAX($B$2:$B4308)</f>
        <v>179529.93143660878</v>
      </c>
      <c r="H4308" s="5">
        <f t="shared" si="201"/>
        <v>1.270883677051815E-2</v>
      </c>
      <c r="I4308" s="5">
        <f t="shared" si="202"/>
        <v>0.12754234227413352</v>
      </c>
    </row>
    <row r="4309" spans="1:9" x14ac:dyDescent="0.25">
      <c r="A4309" s="3">
        <f>回测!A4309</f>
        <v>45791</v>
      </c>
      <c r="B4309">
        <f>回测!F4309</f>
        <v>177491.523368683</v>
      </c>
      <c r="C4309" t="str">
        <f>回测!K4309</f>
        <v>否</v>
      </c>
      <c r="D4309">
        <f>COUNTIF($C$2:C4309,"是")</f>
        <v>54</v>
      </c>
      <c r="E4309">
        <f>IF(COUNTA(F$2:F4309)&lt;2,0,AVERAGE(F$2:F4309)/_xlfn.STDEV.P(F$2:F4309)*SQRT(252))</f>
        <v>0.64695989551191968</v>
      </c>
      <c r="F4309">
        <f t="shared" si="203"/>
        <v>1.3721344901949095E-3</v>
      </c>
      <c r="G4309" s="4">
        <f>MAX($B$2:$B4309)</f>
        <v>179529.93143660878</v>
      </c>
      <c r="H4309" s="5">
        <f t="shared" si="201"/>
        <v>1.1354140513586297E-2</v>
      </c>
      <c r="I4309" s="5">
        <f t="shared" si="202"/>
        <v>0.12754234227413352</v>
      </c>
    </row>
    <row r="4310" spans="1:9" x14ac:dyDescent="0.25">
      <c r="A4310" s="3">
        <f>回测!A4310</f>
        <v>45792</v>
      </c>
      <c r="B4310">
        <f>回测!F4310</f>
        <v>175858.37063488242</v>
      </c>
      <c r="C4310" t="str">
        <f>回测!K4310</f>
        <v>是</v>
      </c>
      <c r="D4310">
        <f>COUNTIF($C$2:C4310,"是")</f>
        <v>55</v>
      </c>
      <c r="E4310">
        <f>IF(COUNTA(F$2:F4310)&lt;2,0,AVERAGE(F$2:F4310)/_xlfn.STDEV.P(F$2:F4310)*SQRT(252))</f>
        <v>0.63639249294335021</v>
      </c>
      <c r="F4310">
        <f t="shared" si="203"/>
        <v>-9.2012998863513218E-3</v>
      </c>
      <c r="G4310" s="4">
        <f>MAX($B$2:$B4310)</f>
        <v>179529.93143660878</v>
      </c>
      <c r="H4310" s="5">
        <f t="shared" si="201"/>
        <v>2.0450967548120369E-2</v>
      </c>
      <c r="I4310" s="5">
        <f t="shared" si="202"/>
        <v>0.12754234227413352</v>
      </c>
    </row>
    <row r="4311" spans="1:9" x14ac:dyDescent="0.25">
      <c r="A4311" s="3">
        <f>回测!A4311</f>
        <v>45793</v>
      </c>
      <c r="B4311">
        <f>回测!F4311</f>
        <v>176305.61939641539</v>
      </c>
      <c r="C4311" t="str">
        <f>回测!K4311</f>
        <v>否</v>
      </c>
      <c r="D4311">
        <f>COUNTIF($C$2:C4311,"是")</f>
        <v>55</v>
      </c>
      <c r="E4311">
        <f>IF(COUNTA(F$2:F4311)&lt;2,0,AVERAGE(F$2:F4311)/_xlfn.STDEV.P(F$2:F4311)*SQRT(252))</f>
        <v>0.63902623381725998</v>
      </c>
      <c r="F4311">
        <f t="shared" si="203"/>
        <v>2.5432327157264289E-3</v>
      </c>
      <c r="G4311" s="4">
        <f>MAX($B$2:$B4311)</f>
        <v>179529.93143660878</v>
      </c>
      <c r="H4311" s="5">
        <f t="shared" si="201"/>
        <v>1.7959746402130605E-2</v>
      </c>
      <c r="I4311" s="5">
        <f t="shared" si="202"/>
        <v>0.12754234227413352</v>
      </c>
    </row>
    <row r="4312" spans="1:9" x14ac:dyDescent="0.25">
      <c r="A4312" s="3">
        <f>回测!A4312</f>
        <v>45794</v>
      </c>
      <c r="B4312">
        <f>回测!F4312</f>
        <v>176305.61939641539</v>
      </c>
      <c r="C4312" t="str">
        <f>回测!K4312</f>
        <v>否</v>
      </c>
      <c r="D4312">
        <f>COUNTIF($C$2:C4312,"是")</f>
        <v>55</v>
      </c>
      <c r="E4312">
        <f>IF(COUNTA(F$2:F4312)&lt;2,0,AVERAGE(F$2:F4312)/_xlfn.STDEV.P(F$2:F4312)*SQRT(252))</f>
        <v>0.63895197642780555</v>
      </c>
      <c r="F4312">
        <f t="shared" si="203"/>
        <v>0</v>
      </c>
      <c r="G4312" s="4">
        <f>MAX($B$2:$B4312)</f>
        <v>179529.93143660878</v>
      </c>
      <c r="H4312" s="5">
        <f t="shared" si="201"/>
        <v>1.7959746402130605E-2</v>
      </c>
      <c r="I4312" s="5">
        <f t="shared" si="202"/>
        <v>0.12754234227413352</v>
      </c>
    </row>
    <row r="4313" spans="1:9" x14ac:dyDescent="0.25">
      <c r="A4313" s="3">
        <f>回测!A4313</f>
        <v>45795</v>
      </c>
      <c r="B4313">
        <f>回测!F4313</f>
        <v>176305.61939641539</v>
      </c>
      <c r="C4313" t="str">
        <f>回测!K4313</f>
        <v>否</v>
      </c>
      <c r="D4313">
        <f>COUNTIF($C$2:C4313,"是")</f>
        <v>55</v>
      </c>
      <c r="E4313">
        <f>IF(COUNTA(F$2:F4313)&lt;2,0,AVERAGE(F$2:F4313)/_xlfn.STDEV.P(F$2:F4313)*SQRT(252))</f>
        <v>0.63887774491934801</v>
      </c>
      <c r="F4313">
        <f t="shared" si="203"/>
        <v>0</v>
      </c>
      <c r="G4313" s="4">
        <f>MAX($B$2:$B4313)</f>
        <v>179529.93143660878</v>
      </c>
      <c r="H4313" s="5">
        <f t="shared" si="201"/>
        <v>1.7959746402130605E-2</v>
      </c>
      <c r="I4313" s="5">
        <f t="shared" si="202"/>
        <v>0.12754234227413352</v>
      </c>
    </row>
    <row r="4314" spans="1:9" x14ac:dyDescent="0.25">
      <c r="A4314" s="3">
        <f>回测!A4314</f>
        <v>45796</v>
      </c>
      <c r="B4314">
        <f>回测!F4314</f>
        <v>176540.19156825723</v>
      </c>
      <c r="C4314" t="str">
        <f>回测!K4314</f>
        <v>否</v>
      </c>
      <c r="D4314">
        <f>COUNTIF($C$2:C4314,"是")</f>
        <v>55</v>
      </c>
      <c r="E4314">
        <f>IF(COUNTA(F$2:F4314)&lt;2,0,AVERAGE(F$2:F4314)/_xlfn.STDEV.P(F$2:F4314)*SQRT(252))</f>
        <v>0.640229742680964</v>
      </c>
      <c r="F4314">
        <f t="shared" si="203"/>
        <v>1.3304860766485405E-3</v>
      </c>
      <c r="G4314" s="4">
        <f>MAX($B$2:$B4314)</f>
        <v>179529.93143660878</v>
      </c>
      <c r="H4314" s="5">
        <f t="shared" si="201"/>
        <v>1.6653155518010165E-2</v>
      </c>
      <c r="I4314" s="5">
        <f t="shared" si="202"/>
        <v>0.12754234227413352</v>
      </c>
    </row>
    <row r="4315" spans="1:9" x14ac:dyDescent="0.25">
      <c r="A4315" s="3">
        <f>回测!A4315</f>
        <v>45797</v>
      </c>
      <c r="B4315">
        <f>回测!F4315</f>
        <v>176693.13099033397</v>
      </c>
      <c r="C4315" t="str">
        <f>回测!K4315</f>
        <v>否</v>
      </c>
      <c r="D4315">
        <f>COUNTIF($C$2:C4315,"是")</f>
        <v>55</v>
      </c>
      <c r="E4315">
        <f>IF(COUNTA(F$2:F4315)&lt;2,0,AVERAGE(F$2:F4315)/_xlfn.STDEV.P(F$2:F4315)*SQRT(252))</f>
        <v>0.64108647525543727</v>
      </c>
      <c r="F4315">
        <f t="shared" si="203"/>
        <v>8.6631503409018151E-4</v>
      </c>
      <c r="G4315" s="4">
        <f>MAX($B$2:$B4315)</f>
        <v>179529.93143660878</v>
      </c>
      <c r="H4315" s="5">
        <f t="shared" si="201"/>
        <v>1.5801267362910321E-2</v>
      </c>
      <c r="I4315" s="5">
        <f t="shared" si="202"/>
        <v>0.12754234227413352</v>
      </c>
    </row>
    <row r="4316" spans="1:9" x14ac:dyDescent="0.25">
      <c r="A4316" s="3">
        <f>回测!A4316</f>
        <v>45798</v>
      </c>
      <c r="B4316">
        <f>回测!F4316</f>
        <v>178296.13950630382</v>
      </c>
      <c r="C4316" t="str">
        <f>回测!K4316</f>
        <v>否</v>
      </c>
      <c r="D4316">
        <f>COUNTIF($C$2:C4316,"是")</f>
        <v>55</v>
      </c>
      <c r="E4316">
        <f>IF(COUNTA(F$2:F4316)&lt;2,0,AVERAGE(F$2:F4316)/_xlfn.STDEV.P(F$2:F4316)*SQRT(252))</f>
        <v>0.6502793057498214</v>
      </c>
      <c r="F4316">
        <f t="shared" si="203"/>
        <v>9.0722741002169371E-3</v>
      </c>
      <c r="G4316" s="4">
        <f>MAX($B$2:$B4316)</f>
        <v>179529.93143660878</v>
      </c>
      <c r="H4316" s="5">
        <f t="shared" si="201"/>
        <v>6.872346691340403E-3</v>
      </c>
      <c r="I4316" s="5">
        <f t="shared" si="202"/>
        <v>0.12754234227413352</v>
      </c>
    </row>
    <row r="4317" spans="1:9" x14ac:dyDescent="0.25">
      <c r="A4317" s="3">
        <f>回测!A4317</f>
        <v>45799</v>
      </c>
      <c r="B4317">
        <f>回测!F4317</f>
        <v>178343.70539657486</v>
      </c>
      <c r="C4317" t="str">
        <f>回测!K4317</f>
        <v>否</v>
      </c>
      <c r="D4317">
        <f>COUNTIF($C$2:C4317,"是")</f>
        <v>55</v>
      </c>
      <c r="E4317">
        <f>IF(COUNTA(F$2:F4317)&lt;2,0,AVERAGE(F$2:F4317)/_xlfn.STDEV.P(F$2:F4317)*SQRT(252))</f>
        <v>0.65049127991378919</v>
      </c>
      <c r="F4317">
        <f t="shared" si="203"/>
        <v>2.6678025897108881E-4</v>
      </c>
      <c r="G4317" s="4">
        <f>MAX($B$2:$B4317)</f>
        <v>179529.93143660878</v>
      </c>
      <c r="H4317" s="5">
        <f t="shared" si="201"/>
        <v>6.6073998387994326E-3</v>
      </c>
      <c r="I4317" s="5">
        <f t="shared" si="202"/>
        <v>0.12754234227413352</v>
      </c>
    </row>
    <row r="4318" spans="1:9" x14ac:dyDescent="0.25">
      <c r="A4318" s="3">
        <f>回测!A4318</f>
        <v>45800</v>
      </c>
      <c r="B4318">
        <f>回测!F4318</f>
        <v>178086.85858059966</v>
      </c>
      <c r="C4318" t="str">
        <f>回测!K4318</f>
        <v>否</v>
      </c>
      <c r="D4318">
        <f>COUNTIF($C$2:C4318,"是")</f>
        <v>55</v>
      </c>
      <c r="E4318">
        <f>IF(COUNTA(F$2:F4318)&lt;2,0,AVERAGE(F$2:F4318)/_xlfn.STDEV.P(F$2:F4318)*SQRT(252))</f>
        <v>0.64884832800999725</v>
      </c>
      <c r="F4318">
        <f t="shared" si="203"/>
        <v>-1.4401787571031166E-3</v>
      </c>
      <c r="G4318" s="4">
        <f>MAX($B$2:$B4318)</f>
        <v>179529.93143660878</v>
      </c>
      <c r="H4318" s="5">
        <f t="shared" si="201"/>
        <v>8.0380627590149745E-3</v>
      </c>
      <c r="I4318" s="5">
        <f t="shared" si="202"/>
        <v>0.12754234227413352</v>
      </c>
    </row>
    <row r="4319" spans="1:9" x14ac:dyDescent="0.25">
      <c r="A4319" s="3">
        <f>回测!A4319</f>
        <v>45801</v>
      </c>
      <c r="B4319">
        <f>回测!F4319</f>
        <v>178086.85858059966</v>
      </c>
      <c r="C4319" t="str">
        <f>回测!K4319</f>
        <v>否</v>
      </c>
      <c r="D4319">
        <f>COUNTIF($C$2:C4319,"是")</f>
        <v>55</v>
      </c>
      <c r="E4319">
        <f>IF(COUNTA(F$2:F4319)&lt;2,0,AVERAGE(F$2:F4319)/_xlfn.STDEV.P(F$2:F4319)*SQRT(252))</f>
        <v>0.64877304774812039</v>
      </c>
      <c r="F4319">
        <f t="shared" si="203"/>
        <v>0</v>
      </c>
      <c r="G4319" s="4">
        <f>MAX($B$2:$B4319)</f>
        <v>179529.93143660878</v>
      </c>
      <c r="H4319" s="5">
        <f t="shared" si="201"/>
        <v>8.0380627590149745E-3</v>
      </c>
      <c r="I4319" s="5">
        <f t="shared" si="202"/>
        <v>0.12754234227413352</v>
      </c>
    </row>
    <row r="4320" spans="1:9" x14ac:dyDescent="0.25">
      <c r="A4320" s="3">
        <f>回测!A4320</f>
        <v>45802</v>
      </c>
      <c r="B4320">
        <f>回测!F4320</f>
        <v>178086.85858059966</v>
      </c>
      <c r="C4320" t="str">
        <f>回测!K4320</f>
        <v>否</v>
      </c>
      <c r="D4320">
        <f>COUNTIF($C$2:C4320,"是")</f>
        <v>55</v>
      </c>
      <c r="E4320">
        <f>IF(COUNTA(F$2:F4320)&lt;2,0,AVERAGE(F$2:F4320)/_xlfn.STDEV.P(F$2:F4320)*SQRT(252))</f>
        <v>0.64869779368251868</v>
      </c>
      <c r="F4320">
        <f t="shared" si="203"/>
        <v>0</v>
      </c>
      <c r="G4320" s="4">
        <f>MAX($B$2:$B4320)</f>
        <v>179529.93143660878</v>
      </c>
      <c r="H4320" s="5">
        <f t="shared" si="201"/>
        <v>8.0380627590149745E-3</v>
      </c>
      <c r="I4320" s="5">
        <f t="shared" si="202"/>
        <v>0.12754234227413352</v>
      </c>
    </row>
    <row r="4321" spans="1:9" x14ac:dyDescent="0.25">
      <c r="A4321" s="3">
        <f>回测!A4321</f>
        <v>45803</v>
      </c>
      <c r="B4321">
        <f>回测!F4321</f>
        <v>177669.92653333576</v>
      </c>
      <c r="C4321" t="str">
        <f>回测!K4321</f>
        <v>否</v>
      </c>
      <c r="D4321">
        <f>COUNTIF($C$2:C4321,"是")</f>
        <v>55</v>
      </c>
      <c r="E4321">
        <f>IF(COUNTA(F$2:F4321)&lt;2,0,AVERAGE(F$2:F4321)/_xlfn.STDEV.P(F$2:F4321)*SQRT(252))</f>
        <v>0.64606200470071784</v>
      </c>
      <c r="F4321">
        <f t="shared" si="203"/>
        <v>-2.3411724513923149E-3</v>
      </c>
      <c r="G4321" s="4">
        <f>MAX($B$2:$B4321)</f>
        <v>179529.93143660878</v>
      </c>
      <c r="H4321" s="5">
        <f t="shared" si="201"/>
        <v>1.0360416719313315E-2</v>
      </c>
      <c r="I4321" s="5">
        <f t="shared" si="202"/>
        <v>0.12754234227413352</v>
      </c>
    </row>
    <row r="4322" spans="1:9" x14ac:dyDescent="0.25">
      <c r="A4322" s="3">
        <f>回测!A4322</f>
        <v>45804</v>
      </c>
      <c r="B4322">
        <f>回测!F4322</f>
        <v>177056.23034834338</v>
      </c>
      <c r="C4322" t="str">
        <f>回测!K4322</f>
        <v>否</v>
      </c>
      <c r="D4322">
        <f>COUNTIF($C$2:C4322,"是")</f>
        <v>55</v>
      </c>
      <c r="E4322">
        <f>IF(COUNTA(F$2:F4322)&lt;2,0,AVERAGE(F$2:F4322)/_xlfn.STDEV.P(F$2:F4322)*SQRT(252))</f>
        <v>0.64218579755872141</v>
      </c>
      <c r="F4322">
        <f t="shared" si="203"/>
        <v>-3.4541365382804168E-3</v>
      </c>
      <c r="G4322" s="4">
        <f>MAX($B$2:$B4322)</f>
        <v>179529.93143660878</v>
      </c>
      <c r="H4322" s="5">
        <f t="shared" si="201"/>
        <v>1.3778766963651656E-2</v>
      </c>
      <c r="I4322" s="5">
        <f t="shared" si="202"/>
        <v>0.12754234227413352</v>
      </c>
    </row>
    <row r="4323" spans="1:9" x14ac:dyDescent="0.25">
      <c r="A4323" s="3">
        <f>回测!A4323</f>
        <v>45805</v>
      </c>
      <c r="B4323">
        <f>回测!F4323</f>
        <v>177072.35663709004</v>
      </c>
      <c r="C4323" t="str">
        <f>回测!K4323</f>
        <v>否</v>
      </c>
      <c r="D4323">
        <f>COUNTIF($C$2:C4323,"是")</f>
        <v>55</v>
      </c>
      <c r="E4323">
        <f>IF(COUNTA(F$2:F4323)&lt;2,0,AVERAGE(F$2:F4323)/_xlfn.STDEV.P(F$2:F4323)*SQRT(252))</f>
        <v>0.64220951129584047</v>
      </c>
      <c r="F4323">
        <f t="shared" si="203"/>
        <v>9.1080041153768221E-5</v>
      </c>
      <c r="G4323" s="4">
        <f>MAX($B$2:$B4323)</f>
        <v>179529.93143660878</v>
      </c>
      <c r="H4323" s="5">
        <f t="shared" si="201"/>
        <v>1.3688941893160056E-2</v>
      </c>
      <c r="I4323" s="5">
        <f t="shared" si="202"/>
        <v>0.12754234227413352</v>
      </c>
    </row>
    <row r="4324" spans="1:9" x14ac:dyDescent="0.25">
      <c r="A4324" s="3">
        <f>回测!A4324</f>
        <v>45806</v>
      </c>
      <c r="B4324">
        <f>回测!F4324</f>
        <v>176817.496115705</v>
      </c>
      <c r="C4324" t="str">
        <f>回测!K4324</f>
        <v>否</v>
      </c>
      <c r="D4324">
        <f>COUNTIF($C$2:C4324,"是")</f>
        <v>55</v>
      </c>
      <c r="E4324">
        <f>IF(COUNTA(F$2:F4324)&lt;2,0,AVERAGE(F$2:F4324)/_xlfn.STDEV.P(F$2:F4324)*SQRT(252))</f>
        <v>0.64057024317042288</v>
      </c>
      <c r="F4324">
        <f t="shared" si="203"/>
        <v>-1.4393015726750225E-3</v>
      </c>
      <c r="G4324" s="4">
        <f>MAX($B$2:$B4324)</f>
        <v>179529.93143660878</v>
      </c>
      <c r="H4324" s="5">
        <f t="shared" si="201"/>
        <v>1.5108540950239946E-2</v>
      </c>
      <c r="I4324" s="5">
        <f t="shared" si="202"/>
        <v>0.12754234227413352</v>
      </c>
    </row>
    <row r="4325" spans="1:9" x14ac:dyDescent="0.25">
      <c r="A4325" s="3">
        <f>回测!A4325</f>
        <v>45807</v>
      </c>
      <c r="B4325">
        <f>回测!F4325</f>
        <v>177217.9440417052</v>
      </c>
      <c r="C4325" t="str">
        <f>回测!K4325</f>
        <v>否</v>
      </c>
      <c r="D4325">
        <f>COUNTIF($C$2:C4325,"是")</f>
        <v>55</v>
      </c>
      <c r="E4325">
        <f>IF(COUNTA(F$2:F4325)&lt;2,0,AVERAGE(F$2:F4325)/_xlfn.STDEV.P(F$2:F4325)*SQRT(252))</f>
        <v>0.64290450438508451</v>
      </c>
      <c r="F4325">
        <f t="shared" si="203"/>
        <v>2.2647528372314873E-3</v>
      </c>
      <c r="G4325" s="4">
        <f>MAX($B$2:$B4325)</f>
        <v>179529.93143660878</v>
      </c>
      <c r="H4325" s="5">
        <f t="shared" si="201"/>
        <v>1.2878005223992073E-2</v>
      </c>
      <c r="I4325" s="5">
        <f t="shared" si="202"/>
        <v>0.12754234227413352</v>
      </c>
    </row>
    <row r="4326" spans="1:9" x14ac:dyDescent="0.25">
      <c r="A4326" s="3">
        <f>回测!A4326</f>
        <v>45808</v>
      </c>
      <c r="B4326">
        <f>回测!F4326</f>
        <v>177217.9440417052</v>
      </c>
      <c r="C4326" t="str">
        <f>回测!K4326</f>
        <v>否</v>
      </c>
      <c r="D4326">
        <f>COUNTIF($C$2:C4326,"是")</f>
        <v>55</v>
      </c>
      <c r="E4326">
        <f>IF(COUNTA(F$2:F4326)&lt;2,0,AVERAGE(F$2:F4326)/_xlfn.STDEV.P(F$2:F4326)*SQRT(252))</f>
        <v>0.64283003675807193</v>
      </c>
      <c r="F4326">
        <f t="shared" si="203"/>
        <v>0</v>
      </c>
      <c r="G4326" s="4">
        <f>MAX($B$2:$B4326)</f>
        <v>179529.93143660878</v>
      </c>
      <c r="H4326" s="5">
        <f t="shared" si="201"/>
        <v>1.2878005223992073E-2</v>
      </c>
      <c r="I4326" s="5">
        <f t="shared" si="202"/>
        <v>0.12754234227413352</v>
      </c>
    </row>
    <row r="4327" spans="1:9" x14ac:dyDescent="0.25">
      <c r="A4327" s="3">
        <f>回测!A4327</f>
        <v>45809</v>
      </c>
      <c r="B4327">
        <f>回测!F4327</f>
        <v>177217.9440417052</v>
      </c>
      <c r="C4327" t="str">
        <f>回测!K4327</f>
        <v>否</v>
      </c>
      <c r="D4327">
        <f>COUNTIF($C$2:C4327,"是")</f>
        <v>55</v>
      </c>
      <c r="E4327">
        <f>IF(COUNTA(F$2:F4327)&lt;2,0,AVERAGE(F$2:F4327)/_xlfn.STDEV.P(F$2:F4327)*SQRT(252))</f>
        <v>0.642755595001821</v>
      </c>
      <c r="F4327">
        <f t="shared" si="203"/>
        <v>0</v>
      </c>
      <c r="G4327" s="4">
        <f>MAX($B$2:$B4327)</f>
        <v>179529.93143660878</v>
      </c>
      <c r="H4327" s="5">
        <f t="shared" si="201"/>
        <v>1.2878005223992073E-2</v>
      </c>
      <c r="I4327" s="5">
        <f t="shared" si="202"/>
        <v>0.12754234227413352</v>
      </c>
    </row>
    <row r="4328" spans="1:9" x14ac:dyDescent="0.25">
      <c r="A4328" s="3">
        <f>回测!A4328</f>
        <v>45810</v>
      </c>
      <c r="B4328">
        <f>回测!F4328</f>
        <v>177217.9440417052</v>
      </c>
      <c r="C4328" t="str">
        <f>回测!K4328</f>
        <v>否</v>
      </c>
      <c r="D4328">
        <f>COUNTIF($C$2:C4328,"是")</f>
        <v>55</v>
      </c>
      <c r="E4328">
        <f>IF(COUNTA(F$2:F4328)&lt;2,0,AVERAGE(F$2:F4328)/_xlfn.STDEV.P(F$2:F4328)*SQRT(252))</f>
        <v>0.64268117910135625</v>
      </c>
      <c r="F4328">
        <f t="shared" si="203"/>
        <v>0</v>
      </c>
      <c r="G4328" s="4">
        <f>MAX($B$2:$B4328)</f>
        <v>179529.93143660878</v>
      </c>
      <c r="H4328" s="5">
        <f t="shared" si="201"/>
        <v>1.2878005223992073E-2</v>
      </c>
      <c r="I4328" s="5">
        <f t="shared" si="202"/>
        <v>0.12754234227413352</v>
      </c>
    </row>
    <row r="4329" spans="1:9" x14ac:dyDescent="0.25">
      <c r="A4329" s="3">
        <f>回测!A4329</f>
        <v>45811</v>
      </c>
      <c r="B4329">
        <f>回测!F4329</f>
        <v>177866.70573337382</v>
      </c>
      <c r="C4329" t="str">
        <f>回测!K4329</f>
        <v>否</v>
      </c>
      <c r="D4329">
        <f>COUNTIF($C$2:C4329,"是")</f>
        <v>55</v>
      </c>
      <c r="E4329">
        <f>IF(COUNTA(F$2:F4329)&lt;2,0,AVERAGE(F$2:F4329)/_xlfn.STDEV.P(F$2:F4329)*SQRT(252))</f>
        <v>0.64646487740128789</v>
      </c>
      <c r="F4329">
        <f t="shared" si="203"/>
        <v>3.6608126517705397E-3</v>
      </c>
      <c r="G4329" s="4">
        <f>MAX($B$2:$B4329)</f>
        <v>179529.93143660878</v>
      </c>
      <c r="H4329" s="5">
        <f t="shared" si="201"/>
        <v>9.2643365366751329E-3</v>
      </c>
      <c r="I4329" s="5">
        <f t="shared" si="202"/>
        <v>0.12754234227413352</v>
      </c>
    </row>
    <row r="4330" spans="1:9" x14ac:dyDescent="0.25">
      <c r="A4330" s="3">
        <f>回测!A4330</f>
        <v>45812</v>
      </c>
      <c r="B4330">
        <f>回测!F4330</f>
        <v>178056.19590589037</v>
      </c>
      <c r="C4330" t="str">
        <f>回测!K4330</f>
        <v>否</v>
      </c>
      <c r="D4330">
        <f>COUNTIF($C$2:C4330,"是")</f>
        <v>55</v>
      </c>
      <c r="E4330">
        <f>IF(COUNTA(F$2:F4330)&lt;2,0,AVERAGE(F$2:F4330)/_xlfn.STDEV.P(F$2:F4330)*SQRT(252))</f>
        <v>0.64753030419728996</v>
      </c>
      <c r="F4330">
        <f t="shared" si="203"/>
        <v>1.0653493116390411E-3</v>
      </c>
      <c r="G4330" s="4">
        <f>MAX($B$2:$B4330)</f>
        <v>179529.93143660878</v>
      </c>
      <c r="H4330" s="5">
        <f t="shared" si="201"/>
        <v>8.208856979588286E-3</v>
      </c>
      <c r="I4330" s="5">
        <f t="shared" si="202"/>
        <v>0.12754234227413352</v>
      </c>
    </row>
    <row r="4331" spans="1:9" x14ac:dyDescent="0.25">
      <c r="A4331" s="3">
        <f>回测!A4331</f>
        <v>45813</v>
      </c>
      <c r="B4331">
        <f>回测!F4331</f>
        <v>178242.72109825179</v>
      </c>
      <c r="C4331" t="str">
        <f>回测!K4331</f>
        <v>否</v>
      </c>
      <c r="D4331">
        <f>COUNTIF($C$2:C4331,"是")</f>
        <v>55</v>
      </c>
      <c r="E4331">
        <f>IF(COUNTA(F$2:F4331)&lt;2,0,AVERAGE(F$2:F4331)/_xlfn.STDEV.P(F$2:F4331)*SQRT(252))</f>
        <v>0.64857656330022428</v>
      </c>
      <c r="F4331">
        <f t="shared" si="203"/>
        <v>1.047563615590219E-3</v>
      </c>
      <c r="G4331" s="4">
        <f>MAX($B$2:$B4331)</f>
        <v>179529.93143660878</v>
      </c>
      <c r="H4331" s="5">
        <f t="shared" si="201"/>
        <v>7.1698926638954497E-3</v>
      </c>
      <c r="I4331" s="5">
        <f t="shared" si="202"/>
        <v>0.12754234227413352</v>
      </c>
    </row>
    <row r="4332" spans="1:9" x14ac:dyDescent="0.25">
      <c r="A4332" s="3">
        <f>回测!A4332</f>
        <v>45814</v>
      </c>
      <c r="B4332">
        <f>回测!F4332</f>
        <v>178291.11786920053</v>
      </c>
      <c r="C4332" t="str">
        <f>回测!K4332</f>
        <v>否</v>
      </c>
      <c r="D4332">
        <f>COUNTIF($C$2:C4332,"是")</f>
        <v>55</v>
      </c>
      <c r="E4332">
        <f>IF(COUNTA(F$2:F4332)&lt;2,0,AVERAGE(F$2:F4332)/_xlfn.STDEV.P(F$2:F4332)*SQRT(252))</f>
        <v>0.6487934640167764</v>
      </c>
      <c r="F4332">
        <f t="shared" si="203"/>
        <v>2.7152172414424136E-4</v>
      </c>
      <c r="G4332" s="4">
        <f>MAX($B$2:$B4332)</f>
        <v>179529.93143660878</v>
      </c>
      <c r="H4332" s="5">
        <f t="shared" si="201"/>
        <v>6.9003177213692313E-3</v>
      </c>
      <c r="I4332" s="5">
        <f t="shared" si="202"/>
        <v>0.12754234227413352</v>
      </c>
    </row>
    <row r="4333" spans="1:9" x14ac:dyDescent="0.25">
      <c r="A4333" s="3">
        <f>回测!A4333</f>
        <v>45815</v>
      </c>
      <c r="B4333">
        <f>回测!F4333</f>
        <v>178291.11786920053</v>
      </c>
      <c r="C4333" t="str">
        <f>回测!K4333</f>
        <v>否</v>
      </c>
      <c r="D4333">
        <f>COUNTIF($C$2:C4333,"是")</f>
        <v>55</v>
      </c>
      <c r="E4333">
        <f>IF(COUNTA(F$2:F4333)&lt;2,0,AVERAGE(F$2:F4333)/_xlfn.STDEV.P(F$2:F4333)*SQRT(252))</f>
        <v>0.64871843347903912</v>
      </c>
      <c r="F4333">
        <f t="shared" si="203"/>
        <v>0</v>
      </c>
      <c r="G4333" s="4">
        <f>MAX($B$2:$B4333)</f>
        <v>179529.93143660878</v>
      </c>
      <c r="H4333" s="5">
        <f t="shared" si="201"/>
        <v>6.9003177213692313E-3</v>
      </c>
      <c r="I4333" s="5">
        <f t="shared" si="202"/>
        <v>0.12754234227413352</v>
      </c>
    </row>
    <row r="4334" spans="1:9" x14ac:dyDescent="0.25">
      <c r="A4334" s="3">
        <f>回测!A4334</f>
        <v>45816</v>
      </c>
      <c r="B4334">
        <f>回测!F4334</f>
        <v>178291.11786920053</v>
      </c>
      <c r="C4334" t="str">
        <f>回测!K4334</f>
        <v>否</v>
      </c>
      <c r="D4334">
        <f>COUNTIF($C$2:C4334,"是")</f>
        <v>55</v>
      </c>
      <c r="E4334">
        <f>IF(COUNTA(F$2:F4334)&lt;2,0,AVERAGE(F$2:F4334)/_xlfn.STDEV.P(F$2:F4334)*SQRT(252))</f>
        <v>0.6486434289662858</v>
      </c>
      <c r="F4334">
        <f t="shared" si="203"/>
        <v>0</v>
      </c>
      <c r="G4334" s="4">
        <f>MAX($B$2:$B4334)</f>
        <v>179529.93143660878</v>
      </c>
      <c r="H4334" s="5">
        <f t="shared" si="201"/>
        <v>6.9003177213692313E-3</v>
      </c>
      <c r="I4334" s="5">
        <f t="shared" si="202"/>
        <v>0.12754234227413352</v>
      </c>
    </row>
    <row r="4335" spans="1:9" x14ac:dyDescent="0.25">
      <c r="A4335" s="3">
        <f>回测!A4335</f>
        <v>45817</v>
      </c>
      <c r="B4335">
        <f>回测!F4335</f>
        <v>177897.25740177621</v>
      </c>
      <c r="C4335" t="str">
        <f>回测!K4335</f>
        <v>否</v>
      </c>
      <c r="D4335">
        <f>COUNTIF($C$2:C4335,"是")</f>
        <v>55</v>
      </c>
      <c r="E4335">
        <f>IF(COUNTA(F$2:F4335)&lt;2,0,AVERAGE(F$2:F4335)/_xlfn.STDEV.P(F$2:F4335)*SQRT(252))</f>
        <v>0.64615905042392541</v>
      </c>
      <c r="F4335">
        <f t="shared" si="203"/>
        <v>-2.2090863085690859E-3</v>
      </c>
      <c r="G4335" s="4">
        <f>MAX($B$2:$B4335)</f>
        <v>179529.93143660878</v>
      </c>
      <c r="H4335" s="5">
        <f t="shared" si="201"/>
        <v>9.0941606325353197E-3</v>
      </c>
      <c r="I4335" s="5">
        <f t="shared" si="202"/>
        <v>0.12754234227413352</v>
      </c>
    </row>
    <row r="4336" spans="1:9" x14ac:dyDescent="0.25">
      <c r="A4336" s="3">
        <f>回测!A4336</f>
        <v>45818</v>
      </c>
      <c r="B4336">
        <f>回测!F4336</f>
        <v>177682.14873843151</v>
      </c>
      <c r="C4336" t="str">
        <f>回测!K4336</f>
        <v>否</v>
      </c>
      <c r="D4336">
        <f>COUNTIF($C$2:C4336,"是")</f>
        <v>55</v>
      </c>
      <c r="E4336">
        <f>IF(COUNTA(F$2:F4336)&lt;2,0,AVERAGE(F$2:F4336)/_xlfn.STDEV.P(F$2:F4336)*SQRT(252))</f>
        <v>0.64477357028902682</v>
      </c>
      <c r="F4336">
        <f t="shared" si="203"/>
        <v>-1.2091735785385582E-3</v>
      </c>
      <c r="G4336" s="4">
        <f>MAX($B$2:$B4336)</f>
        <v>179529.93143660878</v>
      </c>
      <c r="H4336" s="5">
        <f t="shared" si="201"/>
        <v>1.0292337792317974E-2</v>
      </c>
      <c r="I4336" s="5">
        <f t="shared" si="202"/>
        <v>0.12754234227413352</v>
      </c>
    </row>
    <row r="4337" spans="1:9" x14ac:dyDescent="0.25">
      <c r="A4337" s="3">
        <f>回测!A4337</f>
        <v>45819</v>
      </c>
      <c r="B4337">
        <f>回测!F4337</f>
        <v>178173.02640748478</v>
      </c>
      <c r="C4337" t="str">
        <f>回测!K4337</f>
        <v>否</v>
      </c>
      <c r="D4337">
        <f>COUNTIF($C$2:C4337,"是")</f>
        <v>55</v>
      </c>
      <c r="E4337">
        <f>IF(COUNTA(F$2:F4337)&lt;2,0,AVERAGE(F$2:F4337)/_xlfn.STDEV.P(F$2:F4337)*SQRT(252))</f>
        <v>0.64762312703042346</v>
      </c>
      <c r="F4337">
        <f t="shared" si="203"/>
        <v>2.7626729670851002E-3</v>
      </c>
      <c r="G4337" s="4">
        <f>MAX($B$2:$B4337)</f>
        <v>179529.93143660878</v>
      </c>
      <c r="H4337" s="5">
        <f t="shared" si="201"/>
        <v>7.5580991886198268E-3</v>
      </c>
      <c r="I4337" s="5">
        <f t="shared" si="202"/>
        <v>0.12754234227413352</v>
      </c>
    </row>
    <row r="4338" spans="1:9" x14ac:dyDescent="0.25">
      <c r="A4338" s="3">
        <f>回测!A4338</f>
        <v>45820</v>
      </c>
      <c r="B4338">
        <f>回测!F4338</f>
        <v>178616.03659524897</v>
      </c>
      <c r="C4338" t="str">
        <f>回测!K4338</f>
        <v>否</v>
      </c>
      <c r="D4338">
        <f>COUNTIF($C$2:C4338,"是")</f>
        <v>55</v>
      </c>
      <c r="E4338">
        <f>IF(COUNTA(F$2:F4338)&lt;2,0,AVERAGE(F$2:F4338)/_xlfn.STDEV.P(F$2:F4338)*SQRT(252))</f>
        <v>0.65018377352493284</v>
      </c>
      <c r="F4338">
        <f t="shared" si="203"/>
        <v>2.4864043491690246E-3</v>
      </c>
      <c r="G4338" s="4">
        <f>MAX($B$2:$B4338)</f>
        <v>179529.93143660878</v>
      </c>
      <c r="H4338" s="5">
        <f t="shared" si="201"/>
        <v>5.0904873301447218E-3</v>
      </c>
      <c r="I4338" s="5">
        <f t="shared" si="202"/>
        <v>0.12754234227413352</v>
      </c>
    </row>
    <row r="4339" spans="1:9" x14ac:dyDescent="0.25">
      <c r="A4339" s="3">
        <f>回测!A4339</f>
        <v>45821</v>
      </c>
      <c r="B4339">
        <f>回测!F4339</f>
        <v>178909.68993676742</v>
      </c>
      <c r="C4339" t="str">
        <f>回测!K4339</f>
        <v>否</v>
      </c>
      <c r="D4339">
        <f>COUNTIF($C$2:C4339,"是")</f>
        <v>55</v>
      </c>
      <c r="E4339">
        <f>IF(COUNTA(F$2:F4339)&lt;2,0,AVERAGE(F$2:F4339)/_xlfn.STDEV.P(F$2:F4339)*SQRT(252))</f>
        <v>0.65185989985453696</v>
      </c>
      <c r="F4339">
        <f t="shared" si="203"/>
        <v>1.6440480211969977E-3</v>
      </c>
      <c r="G4339" s="4">
        <f>MAX($B$2:$B4339)</f>
        <v>179529.93143660878</v>
      </c>
      <c r="H4339" s="5">
        <f t="shared" si="201"/>
        <v>3.4548083145699016E-3</v>
      </c>
      <c r="I4339" s="5">
        <f t="shared" si="202"/>
        <v>0.12754234227413352</v>
      </c>
    </row>
    <row r="4340" spans="1:9" x14ac:dyDescent="0.25">
      <c r="A4340" s="3">
        <f>回测!A4340</f>
        <v>45822</v>
      </c>
      <c r="B4340">
        <f>回测!F4340</f>
        <v>178909.68993676742</v>
      </c>
      <c r="C4340" t="str">
        <f>回测!K4340</f>
        <v>否</v>
      </c>
      <c r="D4340">
        <f>COUNTIF($C$2:C4340,"是")</f>
        <v>55</v>
      </c>
      <c r="E4340">
        <f>IF(COUNTA(F$2:F4340)&lt;2,0,AVERAGE(F$2:F4340)/_xlfn.STDEV.P(F$2:F4340)*SQRT(252))</f>
        <v>0.65178463515797125</v>
      </c>
      <c r="F4340">
        <f t="shared" si="203"/>
        <v>0</v>
      </c>
      <c r="G4340" s="4">
        <f>MAX($B$2:$B4340)</f>
        <v>179529.93143660878</v>
      </c>
      <c r="H4340" s="5">
        <f t="shared" si="201"/>
        <v>3.4548083145699016E-3</v>
      </c>
      <c r="I4340" s="5">
        <f t="shared" si="202"/>
        <v>0.12754234227413352</v>
      </c>
    </row>
    <row r="4341" spans="1:9" x14ac:dyDescent="0.25">
      <c r="A4341" s="3">
        <f>回测!A4341</f>
        <v>45823</v>
      </c>
      <c r="B4341">
        <f>回测!F4341</f>
        <v>178909.68993676742</v>
      </c>
      <c r="C4341" t="str">
        <f>回测!K4341</f>
        <v>否</v>
      </c>
      <c r="D4341">
        <f>COUNTIF($C$2:C4341,"是")</f>
        <v>55</v>
      </c>
      <c r="E4341">
        <f>IF(COUNTA(F$2:F4341)&lt;2,0,AVERAGE(F$2:F4341)/_xlfn.STDEV.P(F$2:F4341)*SQRT(252))</f>
        <v>0.6517093965259021</v>
      </c>
      <c r="F4341">
        <f t="shared" si="203"/>
        <v>0</v>
      </c>
      <c r="G4341" s="4">
        <f>MAX($B$2:$B4341)</f>
        <v>179529.93143660878</v>
      </c>
      <c r="H4341" s="5">
        <f t="shared" si="201"/>
        <v>3.4548083145699016E-3</v>
      </c>
      <c r="I4341" s="5">
        <f t="shared" si="202"/>
        <v>0.12754234227413352</v>
      </c>
    </row>
    <row r="4342" spans="1:9" x14ac:dyDescent="0.25">
      <c r="A4342" s="3">
        <f>回测!A4342</f>
        <v>45824</v>
      </c>
      <c r="B4342">
        <f>回测!F4342</f>
        <v>178869.80833137751</v>
      </c>
      <c r="C4342" t="str">
        <f>回测!K4342</f>
        <v>否</v>
      </c>
      <c r="D4342">
        <f>COUNTIF($C$2:C4342,"是")</f>
        <v>55</v>
      </c>
      <c r="E4342">
        <f>IF(COUNTA(F$2:F4342)&lt;2,0,AVERAGE(F$2:F4342)/_xlfn.STDEV.P(F$2:F4342)*SQRT(252))</f>
        <v>0.65139413446099892</v>
      </c>
      <c r="F4342">
        <f t="shared" si="203"/>
        <v>-2.229147309126267E-4</v>
      </c>
      <c r="G4342" s="4">
        <f>MAX($B$2:$B4342)</f>
        <v>179529.93143660878</v>
      </c>
      <c r="H4342" s="5">
        <f t="shared" si="201"/>
        <v>3.6769529178166671E-3</v>
      </c>
      <c r="I4342" s="5">
        <f t="shared" si="202"/>
        <v>0.12754234227413352</v>
      </c>
    </row>
    <row r="4343" spans="1:9" x14ac:dyDescent="0.25">
      <c r="A4343" s="3">
        <f>回测!A4343</f>
        <v>45825</v>
      </c>
      <c r="B4343">
        <f>回测!F4343</f>
        <v>178510.17838391403</v>
      </c>
      <c r="C4343" t="str">
        <f>回测!K4343</f>
        <v>否</v>
      </c>
      <c r="D4343">
        <f>COUNTIF($C$2:C4343,"是")</f>
        <v>55</v>
      </c>
      <c r="E4343">
        <f>IF(COUNTA(F$2:F4343)&lt;2,0,AVERAGE(F$2:F4343)/_xlfn.STDEV.P(F$2:F4343)*SQRT(252))</f>
        <v>0.64913098632796529</v>
      </c>
      <c r="F4343">
        <f t="shared" si="203"/>
        <v>-2.0105681938074049E-3</v>
      </c>
      <c r="G4343" s="4">
        <f>MAX($B$2:$B4343)</f>
        <v>179529.93143660878</v>
      </c>
      <c r="H4343" s="5">
        <f t="shared" si="201"/>
        <v>5.6801283470373498E-3</v>
      </c>
      <c r="I4343" s="5">
        <f t="shared" si="202"/>
        <v>0.12754234227413352</v>
      </c>
    </row>
    <row r="4344" spans="1:9" x14ac:dyDescent="0.25">
      <c r="A4344" s="3">
        <f>回测!A4344</f>
        <v>45826</v>
      </c>
      <c r="B4344">
        <f>回测!F4344</f>
        <v>177609.26186996861</v>
      </c>
      <c r="C4344" t="str">
        <f>回测!K4344</f>
        <v>否</v>
      </c>
      <c r="D4344">
        <f>COUNTIF($C$2:C4344,"是")</f>
        <v>55</v>
      </c>
      <c r="E4344">
        <f>IF(COUNTA(F$2:F4344)&lt;2,0,AVERAGE(F$2:F4344)/_xlfn.STDEV.P(F$2:F4344)*SQRT(252))</f>
        <v>0.64346762974970417</v>
      </c>
      <c r="F4344">
        <f t="shared" si="203"/>
        <v>-5.0468635575942056E-3</v>
      </c>
      <c r="G4344" s="4">
        <f>MAX($B$2:$B4344)</f>
        <v>179529.93143660878</v>
      </c>
      <c r="H4344" s="5">
        <f t="shared" si="201"/>
        <v>1.0698325071874404E-2</v>
      </c>
      <c r="I4344" s="5">
        <f t="shared" si="202"/>
        <v>0.12754234227413352</v>
      </c>
    </row>
    <row r="4345" spans="1:9" x14ac:dyDescent="0.25">
      <c r="A4345" s="3">
        <f>回测!A4345</f>
        <v>45827</v>
      </c>
      <c r="B4345">
        <f>回测!F4345</f>
        <v>177036.96969629452</v>
      </c>
      <c r="C4345" t="str">
        <f>回测!K4345</f>
        <v>否</v>
      </c>
      <c r="D4345">
        <f>COUNTIF($C$2:C4345,"是")</f>
        <v>55</v>
      </c>
      <c r="E4345">
        <f>IF(COUNTA(F$2:F4345)&lt;2,0,AVERAGE(F$2:F4345)/_xlfn.STDEV.P(F$2:F4345)*SQRT(252))</f>
        <v>0.63986476794766278</v>
      </c>
      <c r="F4345">
        <f t="shared" si="203"/>
        <v>-3.222197804600313E-3</v>
      </c>
      <c r="G4345" s="4">
        <f>MAX($B$2:$B4345)</f>
        <v>179529.93143660878</v>
      </c>
      <c r="H4345" s="5">
        <f t="shared" si="201"/>
        <v>1.3886050756915291E-2</v>
      </c>
      <c r="I4345" s="5">
        <f t="shared" si="202"/>
        <v>0.12754234227413352</v>
      </c>
    </row>
    <row r="4346" spans="1:9" x14ac:dyDescent="0.25">
      <c r="A4346" s="3">
        <f>回测!A4346</f>
        <v>45828</v>
      </c>
      <c r="B4346">
        <f>回测!F4346</f>
        <v>176917.70890934512</v>
      </c>
      <c r="C4346" t="str">
        <f>回测!K4346</f>
        <v>否</v>
      </c>
      <c r="D4346">
        <f>COUNTIF($C$2:C4346,"是")</f>
        <v>55</v>
      </c>
      <c r="E4346">
        <f>IF(COUNTA(F$2:F4346)&lt;2,0,AVERAGE(F$2:F4346)/_xlfn.STDEV.P(F$2:F4346)*SQRT(252))</f>
        <v>0.63906434649404176</v>
      </c>
      <c r="F4346">
        <f t="shared" si="203"/>
        <v>-6.7364905281641629E-4</v>
      </c>
      <c r="G4346" s="4">
        <f>MAX($B$2:$B4346)</f>
        <v>179529.93143660878</v>
      </c>
      <c r="H4346" s="5">
        <f t="shared" si="201"/>
        <v>1.4550345484791838E-2</v>
      </c>
      <c r="I4346" s="5">
        <f t="shared" si="202"/>
        <v>0.12754234227413352</v>
      </c>
    </row>
    <row r="4347" spans="1:9" x14ac:dyDescent="0.25">
      <c r="A4347" s="3">
        <f>回测!A4347</f>
        <v>45829</v>
      </c>
      <c r="B4347">
        <f>回测!F4347</f>
        <v>176917.70890934512</v>
      </c>
      <c r="C4347" t="str">
        <f>回测!K4347</f>
        <v>否</v>
      </c>
      <c r="D4347">
        <f>COUNTIF($C$2:C4347,"是")</f>
        <v>55</v>
      </c>
      <c r="E4347">
        <f>IF(COUNTA(F$2:F4347)&lt;2,0,AVERAGE(F$2:F4347)/_xlfn.STDEV.P(F$2:F4347)*SQRT(252))</f>
        <v>0.63899068289225136</v>
      </c>
      <c r="F4347">
        <f t="shared" si="203"/>
        <v>0</v>
      </c>
      <c r="G4347" s="4">
        <f>MAX($B$2:$B4347)</f>
        <v>179529.93143660878</v>
      </c>
      <c r="H4347" s="5">
        <f t="shared" si="201"/>
        <v>1.4550345484791838E-2</v>
      </c>
      <c r="I4347" s="5">
        <f t="shared" si="202"/>
        <v>0.12754234227413352</v>
      </c>
    </row>
    <row r="4348" spans="1:9" x14ac:dyDescent="0.25">
      <c r="A4348" s="3">
        <f>回测!A4348</f>
        <v>45830</v>
      </c>
      <c r="B4348">
        <f>回测!F4348</f>
        <v>176917.70890934512</v>
      </c>
      <c r="C4348" t="str">
        <f>回测!K4348</f>
        <v>否</v>
      </c>
      <c r="D4348">
        <f>COUNTIF($C$2:C4348,"是")</f>
        <v>55</v>
      </c>
      <c r="E4348">
        <f>IF(COUNTA(F$2:F4348)&lt;2,0,AVERAGE(F$2:F4348)/_xlfn.STDEV.P(F$2:F4348)*SQRT(252))</f>
        <v>0.63891704475773492</v>
      </c>
      <c r="F4348">
        <f t="shared" si="203"/>
        <v>0</v>
      </c>
      <c r="G4348" s="4">
        <f>MAX($B$2:$B4348)</f>
        <v>179529.93143660878</v>
      </c>
      <c r="H4348" s="5">
        <f t="shared" si="201"/>
        <v>1.4550345484791838E-2</v>
      </c>
      <c r="I4348" s="5">
        <f t="shared" si="202"/>
        <v>0.12754234227413352</v>
      </c>
    </row>
    <row r="4349" spans="1:9" x14ac:dyDescent="0.25">
      <c r="A4349" s="3">
        <f>回测!A4349</f>
        <v>45831</v>
      </c>
      <c r="B4349">
        <f>回测!F4349</f>
        <v>177221.5195785159</v>
      </c>
      <c r="C4349" t="str">
        <f>回测!K4349</f>
        <v>否</v>
      </c>
      <c r="D4349">
        <f>COUNTIF($C$2:C4349,"是")</f>
        <v>55</v>
      </c>
      <c r="E4349">
        <f>IF(COUNTA(F$2:F4349)&lt;2,0,AVERAGE(F$2:F4349)/_xlfn.STDEV.P(F$2:F4349)*SQRT(252))</f>
        <v>0.64066907089317804</v>
      </c>
      <c r="F4349">
        <f t="shared" si="203"/>
        <v>1.7172428415657137E-3</v>
      </c>
      <c r="G4349" s="4">
        <f>MAX($B$2:$B4349)</f>
        <v>179529.93143660878</v>
      </c>
      <c r="H4349" s="5">
        <f t="shared" si="201"/>
        <v>1.2858089119852201E-2</v>
      </c>
      <c r="I4349" s="5">
        <f t="shared" si="202"/>
        <v>0.12754234227413352</v>
      </c>
    </row>
    <row r="4350" spans="1:9" x14ac:dyDescent="0.25">
      <c r="A4350" s="3">
        <f>回测!A4350</f>
        <v>45832</v>
      </c>
      <c r="B4350">
        <f>回测!F4350</f>
        <v>177123.73740302847</v>
      </c>
      <c r="C4350" t="str">
        <f>回测!K4350</f>
        <v>否</v>
      </c>
      <c r="D4350">
        <f>COUNTIF($C$2:C4350,"是")</f>
        <v>55</v>
      </c>
      <c r="E4350">
        <f>IF(COUNTA(F$2:F4350)&lt;2,0,AVERAGE(F$2:F4350)/_xlfn.STDEV.P(F$2:F4350)*SQRT(252))</f>
        <v>0.6400008249119209</v>
      </c>
      <c r="F4350">
        <f t="shared" si="203"/>
        <v>-5.5175114015493243E-4</v>
      </c>
      <c r="G4350" s="4">
        <f>MAX($B$2:$B4350)</f>
        <v>179529.93143660878</v>
      </c>
      <c r="H4350" s="5">
        <f t="shared" si="201"/>
        <v>1.3402745794675042E-2</v>
      </c>
      <c r="I4350" s="5">
        <f t="shared" si="202"/>
        <v>0.12754234227413352</v>
      </c>
    </row>
    <row r="4351" spans="1:9" x14ac:dyDescent="0.25">
      <c r="A4351" s="3">
        <f>回测!A4351</f>
        <v>45833</v>
      </c>
      <c r="B4351">
        <f>回测!F4351</f>
        <v>177947.73241136345</v>
      </c>
      <c r="C4351" t="str">
        <f>回测!K4351</f>
        <v>否</v>
      </c>
      <c r="D4351">
        <f>COUNTIF($C$2:C4351,"是")</f>
        <v>55</v>
      </c>
      <c r="E4351">
        <f>IF(COUNTA(F$2:F4351)&lt;2,0,AVERAGE(F$2:F4351)/_xlfn.STDEV.P(F$2:F4351)*SQRT(252))</f>
        <v>0.64478403869576939</v>
      </c>
      <c r="F4351">
        <f t="shared" si="203"/>
        <v>4.6520868428834294E-3</v>
      </c>
      <c r="G4351" s="4">
        <f>MAX($B$2:$B4351)</f>
        <v>179529.93143660878</v>
      </c>
      <c r="H4351" s="5">
        <f t="shared" si="201"/>
        <v>8.8130096891614329E-3</v>
      </c>
      <c r="I4351" s="5">
        <f t="shared" si="202"/>
        <v>0.12754234227413352</v>
      </c>
    </row>
    <row r="4352" spans="1:9" x14ac:dyDescent="0.25">
      <c r="A4352" s="3">
        <f>回测!A4352</f>
        <v>45834</v>
      </c>
      <c r="B4352">
        <f>回测!F4352</f>
        <v>177880.05139404882</v>
      </c>
      <c r="C4352" t="str">
        <f>回测!K4352</f>
        <v>否</v>
      </c>
      <c r="D4352">
        <f>COUNTIF($C$2:C4352,"是")</f>
        <v>55</v>
      </c>
      <c r="E4352">
        <f>IF(COUNTA(F$2:F4352)&lt;2,0,AVERAGE(F$2:F4352)/_xlfn.STDEV.P(F$2:F4352)*SQRT(252))</f>
        <v>0.6443006020809473</v>
      </c>
      <c r="F4352">
        <f t="shared" si="203"/>
        <v>-3.8034211730320067E-4</v>
      </c>
      <c r="G4352" s="4">
        <f>MAX($B$2:$B4352)</f>
        <v>179529.93143660878</v>
      </c>
      <c r="H4352" s="5">
        <f t="shared" si="201"/>
        <v>9.189999847699637E-3</v>
      </c>
      <c r="I4352" s="5">
        <f t="shared" si="202"/>
        <v>0.12754234227413352</v>
      </c>
    </row>
    <row r="4353" spans="1:9" x14ac:dyDescent="0.25">
      <c r="A4353" s="3">
        <f>回测!A4353</f>
        <v>45835</v>
      </c>
      <c r="B4353">
        <f>回测!F4353</f>
        <v>177167.06523481026</v>
      </c>
      <c r="C4353" t="str">
        <f>回测!K4353</f>
        <v>否</v>
      </c>
      <c r="D4353">
        <f>COUNTIF($C$2:C4353,"是")</f>
        <v>55</v>
      </c>
      <c r="E4353">
        <f>IF(COUNTA(F$2:F4353)&lt;2,0,AVERAGE(F$2:F4353)/_xlfn.STDEV.P(F$2:F4353)*SQRT(252))</f>
        <v>0.63982254036880626</v>
      </c>
      <c r="F4353">
        <f t="shared" si="203"/>
        <v>-4.0082412482506102E-3</v>
      </c>
      <c r="G4353" s="4">
        <f>MAX($B$2:$B4353)</f>
        <v>179529.93143660878</v>
      </c>
      <c r="H4353" s="5">
        <f t="shared" si="201"/>
        <v>1.3161405359489287E-2</v>
      </c>
      <c r="I4353" s="5">
        <f t="shared" si="202"/>
        <v>0.12754234227413352</v>
      </c>
    </row>
    <row r="4354" spans="1:9" x14ac:dyDescent="0.25">
      <c r="A4354" s="3">
        <f>回测!A4354</f>
        <v>45836</v>
      </c>
      <c r="B4354">
        <f>回测!F4354</f>
        <v>177167.06523481026</v>
      </c>
      <c r="C4354" t="str">
        <f>回测!K4354</f>
        <v>否</v>
      </c>
      <c r="D4354">
        <f>COUNTIF($C$2:C4354,"是")</f>
        <v>55</v>
      </c>
      <c r="E4354">
        <f>IF(COUNTA(F$2:F4354)&lt;2,0,AVERAGE(F$2:F4354)/_xlfn.STDEV.P(F$2:F4354)*SQRT(252))</f>
        <v>0.63974890772079696</v>
      </c>
      <c r="F4354">
        <f t="shared" si="203"/>
        <v>0</v>
      </c>
      <c r="G4354" s="4">
        <f>MAX($B$2:$B4354)</f>
        <v>179529.93143660878</v>
      </c>
      <c r="H4354" s="5">
        <f t="shared" si="201"/>
        <v>1.3161405359489287E-2</v>
      </c>
      <c r="I4354" s="5">
        <f t="shared" si="202"/>
        <v>0.12754234227413352</v>
      </c>
    </row>
    <row r="4355" spans="1:9" x14ac:dyDescent="0.25">
      <c r="A4355" s="3">
        <f>回测!A4355</f>
        <v>45837</v>
      </c>
      <c r="B4355">
        <f>回测!F4355</f>
        <v>177167.06523481026</v>
      </c>
      <c r="C4355" t="str">
        <f>回测!K4355</f>
        <v>否</v>
      </c>
      <c r="D4355">
        <f>COUNTIF($C$2:C4355,"是")</f>
        <v>55</v>
      </c>
      <c r="E4355">
        <f>IF(COUNTA(F$2:F4355)&lt;2,0,AVERAGE(F$2:F4355)/_xlfn.STDEV.P(F$2:F4355)*SQRT(252))</f>
        <v>0.63967530048851906</v>
      </c>
      <c r="F4355">
        <f t="shared" si="203"/>
        <v>0</v>
      </c>
      <c r="G4355" s="4">
        <f>MAX($B$2:$B4355)</f>
        <v>179529.93143660878</v>
      </c>
      <c r="H4355" s="5">
        <f t="shared" ref="H4355:H4418" si="204">1-($B4355/$G4355)</f>
        <v>1.3161405359489287E-2</v>
      </c>
      <c r="I4355" s="5">
        <f t="shared" si="202"/>
        <v>0.12754234227413352</v>
      </c>
    </row>
    <row r="4356" spans="1:9" x14ac:dyDescent="0.25">
      <c r="A4356" s="3">
        <f>回测!A4356</f>
        <v>45838</v>
      </c>
      <c r="B4356">
        <f>回测!F4356</f>
        <v>177281.98677404504</v>
      </c>
      <c r="C4356" t="str">
        <f>回测!K4356</f>
        <v>否</v>
      </c>
      <c r="D4356">
        <f>COUNTIF($C$2:C4356,"是")</f>
        <v>55</v>
      </c>
      <c r="E4356">
        <f>IF(COUNTA(F$2:F4356)&lt;2,0,AVERAGE(F$2:F4356)/_xlfn.STDEV.P(F$2:F4356)*SQRT(252))</f>
        <v>0.64029489074196777</v>
      </c>
      <c r="F4356">
        <f t="shared" si="203"/>
        <v>6.4866197948520998E-4</v>
      </c>
      <c r="G4356" s="4">
        <f>MAX($B$2:$B4356)</f>
        <v>179529.93143660878</v>
      </c>
      <c r="H4356" s="5">
        <f t="shared" si="204"/>
        <v>1.2521280683257419E-2</v>
      </c>
      <c r="I4356" s="5">
        <f t="shared" ref="I4356:I4419" si="205">MAX($I4355,$H4356)</f>
        <v>0.12754234227413352</v>
      </c>
    </row>
    <row r="4357" spans="1:9" x14ac:dyDescent="0.25">
      <c r="A4357" s="3">
        <f>回测!A4357</f>
        <v>45839</v>
      </c>
      <c r="B4357">
        <f>回测!F4357</f>
        <v>177877.41890792665</v>
      </c>
      <c r="C4357" t="str">
        <f>回测!K4357</f>
        <v>否</v>
      </c>
      <c r="D4357">
        <f>COUNTIF($C$2:C4357,"是")</f>
        <v>55</v>
      </c>
      <c r="E4357">
        <f>IF(COUNTA(F$2:F4357)&lt;2,0,AVERAGE(F$2:F4357)/_xlfn.STDEV.P(F$2:F4357)*SQRT(252))</f>
        <v>0.64375188859291432</v>
      </c>
      <c r="F4357">
        <f t="shared" ref="F4357:F4420" si="206">IF(B4356=0,0,B4357/B4356-1)</f>
        <v>3.3586725008927232E-3</v>
      </c>
      <c r="G4357" s="4">
        <f>MAX($B$2:$B4357)</f>
        <v>179529.93143660878</v>
      </c>
      <c r="H4357" s="5">
        <f t="shared" si="204"/>
        <v>9.2046630634715632E-3</v>
      </c>
      <c r="I4357" s="5">
        <f t="shared" si="205"/>
        <v>0.12754234227413352</v>
      </c>
    </row>
    <row r="4358" spans="1:9" x14ac:dyDescent="0.25">
      <c r="A4358" s="3">
        <f>回测!A4358</f>
        <v>45840</v>
      </c>
      <c r="B4358">
        <f>回测!F4358</f>
        <v>177928.40358848457</v>
      </c>
      <c r="C4358" t="str">
        <f>回测!K4358</f>
        <v>否</v>
      </c>
      <c r="D4358">
        <f>COUNTIF($C$2:C4358,"是")</f>
        <v>55</v>
      </c>
      <c r="E4358">
        <f>IF(COUNTA(F$2:F4358)&lt;2,0,AVERAGE(F$2:F4358)/_xlfn.STDEV.P(F$2:F4358)*SQRT(252))</f>
        <v>0.64398472484561364</v>
      </c>
      <c r="F4358">
        <f t="shared" si="206"/>
        <v>2.8662817838776E-4</v>
      </c>
      <c r="G4358" s="4">
        <f>MAX($B$2:$B4358)</f>
        <v>179529.93143660878</v>
      </c>
      <c r="H4358" s="5">
        <f t="shared" si="204"/>
        <v>8.9206732008901835E-3</v>
      </c>
      <c r="I4358" s="5">
        <f t="shared" si="205"/>
        <v>0.12754234227413352</v>
      </c>
    </row>
    <row r="4359" spans="1:9" x14ac:dyDescent="0.25">
      <c r="A4359" s="3">
        <f>回测!A4359</f>
        <v>45841</v>
      </c>
      <c r="B4359">
        <f>回测!F4359</f>
        <v>178504.058698168</v>
      </c>
      <c r="C4359" t="str">
        <f>回测!K4359</f>
        <v>否</v>
      </c>
      <c r="D4359">
        <f>COUNTIF($C$2:C4359,"是")</f>
        <v>55</v>
      </c>
      <c r="E4359">
        <f>IF(COUNTA(F$2:F4359)&lt;2,0,AVERAGE(F$2:F4359)/_xlfn.STDEV.P(F$2:F4359)*SQRT(252))</f>
        <v>0.64731276122190073</v>
      </c>
      <c r="F4359">
        <f t="shared" si="206"/>
        <v>3.2353188028080293E-3</v>
      </c>
      <c r="G4359" s="4">
        <f>MAX($B$2:$B4359)</f>
        <v>179529.93143660878</v>
      </c>
      <c r="H4359" s="5">
        <f t="shared" si="204"/>
        <v>5.7142156198227712E-3</v>
      </c>
      <c r="I4359" s="5">
        <f t="shared" si="205"/>
        <v>0.12754234227413352</v>
      </c>
    </row>
    <row r="4360" spans="1:9" x14ac:dyDescent="0.25">
      <c r="A4360" s="3">
        <f>回测!A4360</f>
        <v>45842</v>
      </c>
      <c r="B4360">
        <f>回测!F4360</f>
        <v>178466.31132687503</v>
      </c>
      <c r="C4360" t="str">
        <f>回测!K4360</f>
        <v>否</v>
      </c>
      <c r="D4360">
        <f>COUNTIF($C$2:C4360,"是")</f>
        <v>55</v>
      </c>
      <c r="E4360">
        <f>IF(COUNTA(F$2:F4360)&lt;2,0,AVERAGE(F$2:F4360)/_xlfn.STDEV.P(F$2:F4360)*SQRT(252))</f>
        <v>0.64701137557072441</v>
      </c>
      <c r="F4360">
        <f t="shared" si="206"/>
        <v>-2.1146505893621104E-4</v>
      </c>
      <c r="G4360" s="4">
        <f>MAX($B$2:$B4360)</f>
        <v>179529.93143660878</v>
      </c>
      <c r="H4360" s="5">
        <f t="shared" si="204"/>
        <v>5.9244723218161432E-3</v>
      </c>
      <c r="I4360" s="5">
        <f t="shared" si="205"/>
        <v>0.12754234227413352</v>
      </c>
    </row>
    <row r="4361" spans="1:9" x14ac:dyDescent="0.25">
      <c r="A4361" s="3">
        <f>回测!A4361</f>
        <v>45843</v>
      </c>
      <c r="B4361">
        <f>回测!F4361</f>
        <v>178466.31132687503</v>
      </c>
      <c r="C4361" t="str">
        <f>回测!K4361</f>
        <v>否</v>
      </c>
      <c r="D4361">
        <f>COUNTIF($C$2:C4361,"是")</f>
        <v>55</v>
      </c>
      <c r="E4361">
        <f>IF(COUNTA(F$2:F4361)&lt;2,0,AVERAGE(F$2:F4361)/_xlfn.STDEV.P(F$2:F4361)*SQRT(252))</f>
        <v>0.64693703246649181</v>
      </c>
      <c r="F4361">
        <f t="shared" si="206"/>
        <v>0</v>
      </c>
      <c r="G4361" s="4">
        <f>MAX($B$2:$B4361)</f>
        <v>179529.93143660878</v>
      </c>
      <c r="H4361" s="5">
        <f t="shared" si="204"/>
        <v>5.9244723218161432E-3</v>
      </c>
      <c r="I4361" s="5">
        <f t="shared" si="205"/>
        <v>0.12754234227413352</v>
      </c>
    </row>
    <row r="4362" spans="1:9" x14ac:dyDescent="0.25">
      <c r="A4362" s="3">
        <f>回测!A4362</f>
        <v>45844</v>
      </c>
      <c r="B4362">
        <f>回测!F4362</f>
        <v>178466.31132687503</v>
      </c>
      <c r="C4362" t="str">
        <f>回测!K4362</f>
        <v>否</v>
      </c>
      <c r="D4362">
        <f>COUNTIF($C$2:C4362,"是")</f>
        <v>55</v>
      </c>
      <c r="E4362">
        <f>IF(COUNTA(F$2:F4362)&lt;2,0,AVERAGE(F$2:F4362)/_xlfn.STDEV.P(F$2:F4362)*SQRT(252))</f>
        <v>0.64686271498295556</v>
      </c>
      <c r="F4362">
        <f t="shared" si="206"/>
        <v>0</v>
      </c>
      <c r="G4362" s="4">
        <f>MAX($B$2:$B4362)</f>
        <v>179529.93143660878</v>
      </c>
      <c r="H4362" s="5">
        <f t="shared" si="204"/>
        <v>5.9244723218161432E-3</v>
      </c>
      <c r="I4362" s="5">
        <f t="shared" si="205"/>
        <v>0.12754234227413352</v>
      </c>
    </row>
    <row r="4363" spans="1:9" x14ac:dyDescent="0.25">
      <c r="A4363" s="3">
        <f>回测!A4363</f>
        <v>45845</v>
      </c>
      <c r="B4363">
        <f>回测!F4363</f>
        <v>177937.42125626793</v>
      </c>
      <c r="C4363" t="str">
        <f>回测!K4363</f>
        <v>否</v>
      </c>
      <c r="D4363">
        <f>COUNTIF($C$2:C4363,"是")</f>
        <v>55</v>
      </c>
      <c r="E4363">
        <f>IF(COUNTA(F$2:F4363)&lt;2,0,AVERAGE(F$2:F4363)/_xlfn.STDEV.P(F$2:F4363)*SQRT(252))</f>
        <v>0.64355649051690289</v>
      </c>
      <c r="F4363">
        <f t="shared" si="206"/>
        <v>-2.9635288961533668E-3</v>
      </c>
      <c r="G4363" s="4">
        <f>MAX($B$2:$B4363)</f>
        <v>179529.93143660878</v>
      </c>
      <c r="H4363" s="5">
        <f t="shared" si="204"/>
        <v>8.8704438730493607E-3</v>
      </c>
      <c r="I4363" s="5">
        <f t="shared" si="205"/>
        <v>0.12754234227413352</v>
      </c>
    </row>
    <row r="4364" spans="1:9" x14ac:dyDescent="0.25">
      <c r="A4364" s="3">
        <f>回测!A4364</f>
        <v>45846</v>
      </c>
      <c r="B4364">
        <f>回测!F4364</f>
        <v>178539.98579675841</v>
      </c>
      <c r="C4364" t="str">
        <f>回测!K4364</f>
        <v>否</v>
      </c>
      <c r="D4364">
        <f>COUNTIF($C$2:C4364,"是")</f>
        <v>55</v>
      </c>
      <c r="E4364">
        <f>IF(COUNTA(F$2:F4364)&lt;2,0,AVERAGE(F$2:F4364)/_xlfn.STDEV.P(F$2:F4364)*SQRT(252))</f>
        <v>0.64703750815438299</v>
      </c>
      <c r="F4364">
        <f t="shared" si="206"/>
        <v>3.386384585301272E-3</v>
      </c>
      <c r="G4364" s="4">
        <f>MAX($B$2:$B4364)</f>
        <v>179529.93143660878</v>
      </c>
      <c r="H4364" s="5">
        <f t="shared" si="204"/>
        <v>5.5140980221446423E-3</v>
      </c>
      <c r="I4364" s="5">
        <f t="shared" si="205"/>
        <v>0.12754234227413352</v>
      </c>
    </row>
    <row r="4365" spans="1:9" x14ac:dyDescent="0.25">
      <c r="A4365" s="3">
        <f>回测!A4365</f>
        <v>45847</v>
      </c>
      <c r="B4365">
        <f>回测!F4365</f>
        <v>177983.53600477416</v>
      </c>
      <c r="C4365" t="str">
        <f>回测!K4365</f>
        <v>否</v>
      </c>
      <c r="D4365">
        <f>COUNTIF($C$2:C4365,"是")</f>
        <v>55</v>
      </c>
      <c r="E4365">
        <f>IF(COUNTA(F$2:F4365)&lt;2,0,AVERAGE(F$2:F4365)/_xlfn.STDEV.P(F$2:F4365)*SQRT(252))</f>
        <v>0.64356270324006959</v>
      </c>
      <c r="F4365">
        <f t="shared" si="206"/>
        <v>-3.1166676165063079E-3</v>
      </c>
      <c r="G4365" s="4">
        <f>MAX($B$2:$B4365)</f>
        <v>179529.93143660878</v>
      </c>
      <c r="H4365" s="5">
        <f t="shared" si="204"/>
        <v>8.6135800279111274E-3</v>
      </c>
      <c r="I4365" s="5">
        <f t="shared" si="205"/>
        <v>0.12754234227413352</v>
      </c>
    </row>
    <row r="4366" spans="1:9" x14ac:dyDescent="0.25">
      <c r="A4366" s="3">
        <f>回测!A4366</f>
        <v>45848</v>
      </c>
      <c r="B4366">
        <f>回测!F4366</f>
        <v>178531.56982434005</v>
      </c>
      <c r="C4366" t="str">
        <f>回测!K4366</f>
        <v>否</v>
      </c>
      <c r="D4366">
        <f>COUNTIF($C$2:C4366,"是")</f>
        <v>55</v>
      </c>
      <c r="E4366">
        <f>IF(COUNTA(F$2:F4366)&lt;2,0,AVERAGE(F$2:F4366)/_xlfn.STDEV.P(F$2:F4366)*SQRT(252))</f>
        <v>0.64672587045175445</v>
      </c>
      <c r="F4366">
        <f t="shared" si="206"/>
        <v>3.0791264847733757E-3</v>
      </c>
      <c r="G4366" s="4">
        <f>MAX($B$2:$B4366)</f>
        <v>179529.93143660878</v>
      </c>
      <c r="H4366" s="5">
        <f t="shared" si="204"/>
        <v>5.5609758455305025E-3</v>
      </c>
      <c r="I4366" s="5">
        <f t="shared" si="205"/>
        <v>0.12754234227413352</v>
      </c>
    </row>
    <row r="4367" spans="1:9" x14ac:dyDescent="0.25">
      <c r="A4367" s="3">
        <f>回测!A4367</f>
        <v>45849</v>
      </c>
      <c r="B4367">
        <f>回测!F4367</f>
        <v>178702.54737247198</v>
      </c>
      <c r="C4367" t="str">
        <f>回测!K4367</f>
        <v>否</v>
      </c>
      <c r="D4367">
        <f>COUNTIF($C$2:C4367,"是")</f>
        <v>55</v>
      </c>
      <c r="E4367">
        <f>IF(COUNTA(F$2:F4367)&lt;2,0,AVERAGE(F$2:F4367)/_xlfn.STDEV.P(F$2:F4367)*SQRT(252))</f>
        <v>0.64767126278574461</v>
      </c>
      <c r="F4367">
        <f t="shared" si="206"/>
        <v>9.5768803411155901E-4</v>
      </c>
      <c r="G4367" s="4">
        <f>MAX($B$2:$B4367)</f>
        <v>179529.93143660878</v>
      </c>
      <c r="H4367" s="5">
        <f t="shared" si="204"/>
        <v>4.6086134914441468E-3</v>
      </c>
      <c r="I4367" s="5">
        <f t="shared" si="205"/>
        <v>0.12754234227413352</v>
      </c>
    </row>
    <row r="4368" spans="1:9" x14ac:dyDescent="0.25">
      <c r="A4368" s="3">
        <f>回测!A4368</f>
        <v>45850</v>
      </c>
      <c r="B4368">
        <f>回测!F4368</f>
        <v>178702.54737247198</v>
      </c>
      <c r="C4368" t="str">
        <f>回测!K4368</f>
        <v>否</v>
      </c>
      <c r="D4368">
        <f>COUNTIF($C$2:C4368,"是")</f>
        <v>55</v>
      </c>
      <c r="E4368">
        <f>IF(COUNTA(F$2:F4368)&lt;2,0,AVERAGE(F$2:F4368)/_xlfn.STDEV.P(F$2:F4368)*SQRT(252))</f>
        <v>0.64759696293004199</v>
      </c>
      <c r="F4368">
        <f t="shared" si="206"/>
        <v>0</v>
      </c>
      <c r="G4368" s="4">
        <f>MAX($B$2:$B4368)</f>
        <v>179529.93143660878</v>
      </c>
      <c r="H4368" s="5">
        <f t="shared" si="204"/>
        <v>4.6086134914441468E-3</v>
      </c>
      <c r="I4368" s="5">
        <f t="shared" si="205"/>
        <v>0.12754234227413352</v>
      </c>
    </row>
    <row r="4369" spans="1:9" x14ac:dyDescent="0.25">
      <c r="A4369" s="3">
        <f>回测!A4369</f>
        <v>45851</v>
      </c>
      <c r="B4369">
        <f>回测!F4369</f>
        <v>178702.54737247198</v>
      </c>
      <c r="C4369" t="str">
        <f>回测!K4369</f>
        <v>否</v>
      </c>
      <c r="D4369">
        <f>COUNTIF($C$2:C4369,"是")</f>
        <v>55</v>
      </c>
      <c r="E4369">
        <f>IF(COUNTA(F$2:F4369)&lt;2,0,AVERAGE(F$2:F4369)/_xlfn.STDEV.P(F$2:F4369)*SQRT(252))</f>
        <v>0.64752268863917095</v>
      </c>
      <c r="F4369">
        <f t="shared" si="206"/>
        <v>0</v>
      </c>
      <c r="G4369" s="4">
        <f>MAX($B$2:$B4369)</f>
        <v>179529.93143660878</v>
      </c>
      <c r="H4369" s="5">
        <f t="shared" si="204"/>
        <v>4.6086134914441468E-3</v>
      </c>
      <c r="I4369" s="5">
        <f t="shared" si="205"/>
        <v>0.12754234227413352</v>
      </c>
    </row>
    <row r="4370" spans="1:9" x14ac:dyDescent="0.25">
      <c r="A4370" s="3">
        <f>回测!A4370</f>
        <v>45852</v>
      </c>
      <c r="B4370">
        <f>回测!F4370</f>
        <v>179066.69596317163</v>
      </c>
      <c r="C4370" t="str">
        <f>回测!K4370</f>
        <v>否</v>
      </c>
      <c r="D4370">
        <f>COUNTIF($C$2:C4370,"是")</f>
        <v>55</v>
      </c>
      <c r="E4370">
        <f>IF(COUNTA(F$2:F4370)&lt;2,0,AVERAGE(F$2:F4370)/_xlfn.STDEV.P(F$2:F4370)*SQRT(252))</f>
        <v>0.6496029779872039</v>
      </c>
      <c r="F4370">
        <f t="shared" si="206"/>
        <v>2.0377358692076353E-3</v>
      </c>
      <c r="G4370" s="4">
        <f>MAX($B$2:$B4370)</f>
        <v>179529.93143660878</v>
      </c>
      <c r="H4370" s="5">
        <f t="shared" si="204"/>
        <v>2.580268759255433E-3</v>
      </c>
      <c r="I4370" s="5">
        <f t="shared" si="205"/>
        <v>0.12754234227413352</v>
      </c>
    </row>
    <row r="4371" spans="1:9" x14ac:dyDescent="0.25">
      <c r="A4371" s="3">
        <f>回测!A4371</f>
        <v>45853</v>
      </c>
      <c r="B4371">
        <f>回测!F4371</f>
        <v>179088.07313692084</v>
      </c>
      <c r="C4371" t="str">
        <f>回测!K4371</f>
        <v>否</v>
      </c>
      <c r="D4371">
        <f>COUNTIF($C$2:C4371,"是")</f>
        <v>55</v>
      </c>
      <c r="E4371">
        <f>IF(COUNTA(F$2:F4371)&lt;2,0,AVERAGE(F$2:F4371)/_xlfn.STDEV.P(F$2:F4371)*SQRT(252))</f>
        <v>0.64965618445184559</v>
      </c>
      <c r="F4371">
        <f t="shared" si="206"/>
        <v>1.1938106990938557E-4</v>
      </c>
      <c r="G4371" s="4">
        <f>MAX($B$2:$B4371)</f>
        <v>179529.93143660878</v>
      </c>
      <c r="H4371" s="5">
        <f t="shared" si="204"/>
        <v>2.4611957245912475E-3</v>
      </c>
      <c r="I4371" s="5">
        <f t="shared" si="205"/>
        <v>0.12754234227413352</v>
      </c>
    </row>
    <row r="4372" spans="1:9" x14ac:dyDescent="0.25">
      <c r="A4372" s="3">
        <f>回测!A4372</f>
        <v>45854</v>
      </c>
      <c r="B4372">
        <f>回测!F4372</f>
        <v>178780.12241481477</v>
      </c>
      <c r="C4372" t="str">
        <f>回测!K4372</f>
        <v>否</v>
      </c>
      <c r="D4372">
        <f>COUNTIF($C$2:C4372,"是")</f>
        <v>55</v>
      </c>
      <c r="E4372">
        <f>IF(COUNTA(F$2:F4372)&lt;2,0,AVERAGE(F$2:F4372)/_xlfn.STDEV.P(F$2:F4372)*SQRT(252))</f>
        <v>0.64772262565365823</v>
      </c>
      <c r="F4372">
        <f t="shared" si="206"/>
        <v>-1.7195490280953463E-3</v>
      </c>
      <c r="G4372" s="4">
        <f>MAX($B$2:$B4372)</f>
        <v>179529.93143660878</v>
      </c>
      <c r="H4372" s="5">
        <f t="shared" si="204"/>
        <v>4.1765126059704061E-3</v>
      </c>
      <c r="I4372" s="5">
        <f t="shared" si="205"/>
        <v>0.12754234227413352</v>
      </c>
    </row>
    <row r="4373" spans="1:9" x14ac:dyDescent="0.25">
      <c r="A4373" s="3">
        <f>回测!A4373</f>
        <v>45855</v>
      </c>
      <c r="B4373">
        <f>回测!F4373</f>
        <v>179107.7745730555</v>
      </c>
      <c r="C4373" t="str">
        <f>回测!K4373</f>
        <v>否</v>
      </c>
      <c r="D4373">
        <f>COUNTIF($C$2:C4373,"是")</f>
        <v>55</v>
      </c>
      <c r="E4373">
        <f>IF(COUNTA(F$2:F4373)&lt;2,0,AVERAGE(F$2:F4373)/_xlfn.STDEV.P(F$2:F4373)*SQRT(252))</f>
        <v>0.64958777457969819</v>
      </c>
      <c r="F4373">
        <f t="shared" si="206"/>
        <v>1.8327102242412519E-3</v>
      </c>
      <c r="G4373" s="4">
        <f>MAX($B$2:$B4373)</f>
        <v>179529.93143660878</v>
      </c>
      <c r="H4373" s="5">
        <f t="shared" si="204"/>
        <v>2.3514567190838775E-3</v>
      </c>
      <c r="I4373" s="5">
        <f t="shared" si="205"/>
        <v>0.12754234227413352</v>
      </c>
    </row>
    <row r="4374" spans="1:9" x14ac:dyDescent="0.25">
      <c r="A4374" s="3">
        <f>回测!A4374</f>
        <v>45856</v>
      </c>
      <c r="B4374">
        <f>回测!F4374</f>
        <v>179471.09644470189</v>
      </c>
      <c r="C4374" t="str">
        <f>回测!K4374</f>
        <v>否</v>
      </c>
      <c r="D4374">
        <f>COUNTIF($C$2:C4374,"是")</f>
        <v>55</v>
      </c>
      <c r="E4374">
        <f>IF(COUNTA(F$2:F4374)&lt;2,0,AVERAGE(F$2:F4374)/_xlfn.STDEV.P(F$2:F4374)*SQRT(252))</f>
        <v>0.65165699766666296</v>
      </c>
      <c r="F4374">
        <f t="shared" si="206"/>
        <v>2.0285097758176995E-3</v>
      </c>
      <c r="G4374" s="4">
        <f>MAX($B$2:$B4374)</f>
        <v>179529.93143660878</v>
      </c>
      <c r="H4374" s="5">
        <f t="shared" si="204"/>
        <v>3.2771689620825217E-4</v>
      </c>
      <c r="I4374" s="5">
        <f t="shared" si="205"/>
        <v>0.12754234227413352</v>
      </c>
    </row>
    <row r="4375" spans="1:9" x14ac:dyDescent="0.25">
      <c r="A4375" s="3">
        <f>回测!A4375</f>
        <v>45857</v>
      </c>
      <c r="B4375">
        <f>回测!F4375</f>
        <v>179471.09644470189</v>
      </c>
      <c r="C4375" t="str">
        <f>回测!K4375</f>
        <v>否</v>
      </c>
      <c r="D4375">
        <f>COUNTIF($C$2:C4375,"是")</f>
        <v>55</v>
      </c>
      <c r="E4375">
        <f>IF(COUNTA(F$2:F4375)&lt;2,0,AVERAGE(F$2:F4375)/_xlfn.STDEV.P(F$2:F4375)*SQRT(252))</f>
        <v>0.65158235871537884</v>
      </c>
      <c r="F4375">
        <f t="shared" si="206"/>
        <v>0</v>
      </c>
      <c r="G4375" s="4">
        <f>MAX($B$2:$B4375)</f>
        <v>179529.93143660878</v>
      </c>
      <c r="H4375" s="5">
        <f t="shared" si="204"/>
        <v>3.2771689620825217E-4</v>
      </c>
      <c r="I4375" s="5">
        <f t="shared" si="205"/>
        <v>0.12754234227413352</v>
      </c>
    </row>
    <row r="4376" spans="1:9" x14ac:dyDescent="0.25">
      <c r="A4376" s="3">
        <f>回测!A4376</f>
        <v>45858</v>
      </c>
      <c r="B4376">
        <f>回测!F4376</f>
        <v>179471.09644470189</v>
      </c>
      <c r="C4376" t="str">
        <f>回测!K4376</f>
        <v>否</v>
      </c>
      <c r="D4376">
        <f>COUNTIF($C$2:C4376,"是")</f>
        <v>55</v>
      </c>
      <c r="E4376">
        <f>IF(COUNTA(F$2:F4376)&lt;2,0,AVERAGE(F$2:F4376)/_xlfn.STDEV.P(F$2:F4376)*SQRT(252))</f>
        <v>0.6515077454050251</v>
      </c>
      <c r="F4376">
        <f t="shared" si="206"/>
        <v>0</v>
      </c>
      <c r="G4376" s="4">
        <f>MAX($B$2:$B4376)</f>
        <v>179529.93143660878</v>
      </c>
      <c r="H4376" s="5">
        <f t="shared" si="204"/>
        <v>3.2771689620825217E-4</v>
      </c>
      <c r="I4376" s="5">
        <f t="shared" si="205"/>
        <v>0.12754234227413352</v>
      </c>
    </row>
    <row r="4377" spans="1:9" x14ac:dyDescent="0.25">
      <c r="A4377" s="3">
        <f>回测!A4377</f>
        <v>45859</v>
      </c>
      <c r="B4377">
        <f>回测!F4377</f>
        <v>179983.0608851421</v>
      </c>
      <c r="C4377" t="str">
        <f>回测!K4377</f>
        <v>否</v>
      </c>
      <c r="D4377">
        <f>COUNTIF($C$2:C4377,"是")</f>
        <v>55</v>
      </c>
      <c r="E4377">
        <f>IF(COUNTA(F$2:F4377)&lt;2,0,AVERAGE(F$2:F4377)/_xlfn.STDEV.P(F$2:F4377)*SQRT(252))</f>
        <v>0.65443119967286478</v>
      </c>
      <c r="F4377">
        <f t="shared" si="206"/>
        <v>2.8526289223287371E-3</v>
      </c>
      <c r="G4377" s="4">
        <f>MAX($B$2:$B4377)</f>
        <v>179983.0608851421</v>
      </c>
      <c r="H4377" s="5">
        <f t="shared" si="204"/>
        <v>0</v>
      </c>
      <c r="I4377" s="5">
        <f t="shared" si="205"/>
        <v>0.12754234227413352</v>
      </c>
    </row>
    <row r="4378" spans="1:9" x14ac:dyDescent="0.25">
      <c r="A4378" s="3">
        <f>回测!A4378</f>
        <v>45860</v>
      </c>
      <c r="B4378">
        <f>回测!F4378</f>
        <v>180614.83340134096</v>
      </c>
      <c r="C4378" t="str">
        <f>回测!K4378</f>
        <v>否</v>
      </c>
      <c r="D4378">
        <f>COUNTIF($C$2:C4378,"是")</f>
        <v>55</v>
      </c>
      <c r="E4378">
        <f>IF(COUNTA(F$2:F4378)&lt;2,0,AVERAGE(F$2:F4378)/_xlfn.STDEV.P(F$2:F4378)*SQRT(252))</f>
        <v>0.65802939666473781</v>
      </c>
      <c r="F4378">
        <f t="shared" si="206"/>
        <v>3.5101776416728292E-3</v>
      </c>
      <c r="G4378" s="4">
        <f>MAX($B$2:$B4378)</f>
        <v>180614.83340134096</v>
      </c>
      <c r="H4378" s="5">
        <f t="shared" si="204"/>
        <v>0</v>
      </c>
      <c r="I4378" s="5">
        <f t="shared" si="205"/>
        <v>0.12754234227413352</v>
      </c>
    </row>
    <row r="4379" spans="1:9" x14ac:dyDescent="0.25">
      <c r="A4379" s="3">
        <f>回测!A4379</f>
        <v>45861</v>
      </c>
      <c r="B4379">
        <f>回测!F4379</f>
        <v>181037.64577483802</v>
      </c>
      <c r="C4379" t="str">
        <f>回测!K4379</f>
        <v>否</v>
      </c>
      <c r="D4379">
        <f>COUNTIF($C$2:C4379,"是")</f>
        <v>55</v>
      </c>
      <c r="E4379">
        <f>IF(COUNTA(F$2:F4379)&lt;2,0,AVERAGE(F$2:F4379)/_xlfn.STDEV.P(F$2:F4379)*SQRT(252))</f>
        <v>0.66042087461268562</v>
      </c>
      <c r="F4379">
        <f t="shared" si="206"/>
        <v>2.3409615120455474E-3</v>
      </c>
      <c r="G4379" s="4">
        <f>MAX($B$2:$B4379)</f>
        <v>181037.64577483802</v>
      </c>
      <c r="H4379" s="5">
        <f t="shared" si="204"/>
        <v>0</v>
      </c>
      <c r="I4379" s="5">
        <f t="shared" si="205"/>
        <v>0.12754234227413352</v>
      </c>
    </row>
    <row r="4380" spans="1:9" x14ac:dyDescent="0.25">
      <c r="A4380" s="3">
        <f>回测!A4380</f>
        <v>45862</v>
      </c>
      <c r="B4380">
        <f>回测!F4380</f>
        <v>180467.8773445402</v>
      </c>
      <c r="C4380" t="str">
        <f>回测!K4380</f>
        <v>否</v>
      </c>
      <c r="D4380">
        <f>COUNTIF($C$2:C4380,"是")</f>
        <v>55</v>
      </c>
      <c r="E4380">
        <f>IF(COUNTA(F$2:F4380)&lt;2,0,AVERAGE(F$2:F4380)/_xlfn.STDEV.P(F$2:F4380)*SQRT(252))</f>
        <v>0.65691703199835449</v>
      </c>
      <c r="F4380">
        <f t="shared" si="206"/>
        <v>-3.147237293432581E-3</v>
      </c>
      <c r="G4380" s="4">
        <f>MAX($B$2:$B4380)</f>
        <v>181037.64577483802</v>
      </c>
      <c r="H4380" s="5">
        <f t="shared" si="204"/>
        <v>3.147237293432581E-3</v>
      </c>
      <c r="I4380" s="5">
        <f t="shared" si="205"/>
        <v>0.12754234227413352</v>
      </c>
    </row>
    <row r="4381" spans="1:9" x14ac:dyDescent="0.25">
      <c r="A4381" s="3">
        <f>回测!A4381</f>
        <v>45863</v>
      </c>
      <c r="B4381">
        <f>回测!F4381</f>
        <v>180146.53312963716</v>
      </c>
      <c r="C4381" t="str">
        <f>回测!K4381</f>
        <v>否</v>
      </c>
      <c r="D4381">
        <f>COUNTIF($C$2:C4381,"是")</f>
        <v>55</v>
      </c>
      <c r="E4381">
        <f>IF(COUNTA(F$2:F4381)&lt;2,0,AVERAGE(F$2:F4381)/_xlfn.STDEV.P(F$2:F4381)*SQRT(252))</f>
        <v>0.65491858616863552</v>
      </c>
      <c r="F4381">
        <f t="shared" si="206"/>
        <v>-1.7806172468552983E-3</v>
      </c>
      <c r="G4381" s="4">
        <f>MAX($B$2:$B4381)</f>
        <v>181037.64577483802</v>
      </c>
      <c r="H4381" s="5">
        <f t="shared" si="204"/>
        <v>4.9222505152832774E-3</v>
      </c>
      <c r="I4381" s="5">
        <f t="shared" si="205"/>
        <v>0.12754234227413352</v>
      </c>
    </row>
    <row r="4382" spans="1:9" x14ac:dyDescent="0.25">
      <c r="A4382" s="3">
        <f>回测!A4382</f>
        <v>45864</v>
      </c>
      <c r="B4382">
        <f>回测!F4382</f>
        <v>180146.53312963716</v>
      </c>
      <c r="C4382" t="str">
        <f>回测!K4382</f>
        <v>否</v>
      </c>
      <c r="D4382">
        <f>COUNTIF($C$2:C4382,"是")</f>
        <v>55</v>
      </c>
      <c r="E4382">
        <f>IF(COUNTA(F$2:F4382)&lt;2,0,AVERAGE(F$2:F4382)/_xlfn.STDEV.P(F$2:F4382)*SQRT(252))</f>
        <v>0.65484369226991523</v>
      </c>
      <c r="F4382">
        <f t="shared" si="206"/>
        <v>0</v>
      </c>
      <c r="G4382" s="4">
        <f>MAX($B$2:$B4382)</f>
        <v>181037.64577483802</v>
      </c>
      <c r="H4382" s="5">
        <f t="shared" si="204"/>
        <v>4.9222505152832774E-3</v>
      </c>
      <c r="I4382" s="5">
        <f t="shared" si="205"/>
        <v>0.12754234227413352</v>
      </c>
    </row>
    <row r="4383" spans="1:9" x14ac:dyDescent="0.25">
      <c r="A4383" s="3">
        <f>回测!A4383</f>
        <v>45865</v>
      </c>
      <c r="B4383">
        <f>回测!F4383</f>
        <v>180146.53312963716</v>
      </c>
      <c r="C4383" t="str">
        <f>回测!K4383</f>
        <v>否</v>
      </c>
      <c r="D4383">
        <f>COUNTIF($C$2:C4383,"是")</f>
        <v>55</v>
      </c>
      <c r="E4383">
        <f>IF(COUNTA(F$2:F4383)&lt;2,0,AVERAGE(F$2:F4383)/_xlfn.STDEV.P(F$2:F4383)*SQRT(252))</f>
        <v>0.65476882405902959</v>
      </c>
      <c r="F4383">
        <f t="shared" si="206"/>
        <v>0</v>
      </c>
      <c r="G4383" s="4">
        <f>MAX($B$2:$B4383)</f>
        <v>181037.64577483802</v>
      </c>
      <c r="H4383" s="5">
        <f t="shared" si="204"/>
        <v>4.9222505152832774E-3</v>
      </c>
      <c r="I4383" s="5">
        <f t="shared" si="205"/>
        <v>0.12754234227413352</v>
      </c>
    </row>
    <row r="4384" spans="1:9" x14ac:dyDescent="0.25">
      <c r="A4384" s="3">
        <f>回测!A4384</f>
        <v>45866</v>
      </c>
      <c r="B4384">
        <f>回测!F4384</f>
        <v>180176.06902401039</v>
      </c>
      <c r="C4384" t="str">
        <f>回测!K4384</f>
        <v>否</v>
      </c>
      <c r="D4384">
        <f>COUNTIF($C$2:C4384,"是")</f>
        <v>55</v>
      </c>
      <c r="E4384">
        <f>IF(COUNTA(F$2:F4384)&lt;2,0,AVERAGE(F$2:F4384)/_xlfn.STDEV.P(F$2:F4384)*SQRT(252))</f>
        <v>0.6548689432354734</v>
      </c>
      <c r="F4384">
        <f t="shared" si="206"/>
        <v>1.6395483088182949E-4</v>
      </c>
      <c r="G4384" s="4">
        <f>MAX($B$2:$B4384)</f>
        <v>181037.64577483802</v>
      </c>
      <c r="H4384" s="5">
        <f t="shared" si="204"/>
        <v>4.7591027111520967E-3</v>
      </c>
      <c r="I4384" s="5">
        <f t="shared" si="205"/>
        <v>0.12754234227413352</v>
      </c>
    </row>
    <row r="4385" spans="1:9" x14ac:dyDescent="0.25">
      <c r="A4385" s="3">
        <f>回测!A4385</f>
        <v>45867</v>
      </c>
      <c r="B4385">
        <f>回测!F4385</f>
        <v>180195.05334615993</v>
      </c>
      <c r="C4385" t="str">
        <f>回测!K4385</f>
        <v>否</v>
      </c>
      <c r="D4385">
        <f>COUNTIF($C$2:C4385,"是")</f>
        <v>55</v>
      </c>
      <c r="E4385">
        <f>IF(COUNTA(F$2:F4385)&lt;2,0,AVERAGE(F$2:F4385)/_xlfn.STDEV.P(F$2:F4385)*SQRT(252))</f>
        <v>0.65490657240410088</v>
      </c>
      <c r="F4385">
        <f t="shared" si="206"/>
        <v>1.0536539204331064E-4</v>
      </c>
      <c r="G4385" s="4">
        <f>MAX($B$2:$B4385)</f>
        <v>181037.64577483802</v>
      </c>
      <c r="H4385" s="5">
        <f t="shared" si="204"/>
        <v>4.6542387638317528E-3</v>
      </c>
      <c r="I4385" s="5">
        <f t="shared" si="205"/>
        <v>0.12754234227413352</v>
      </c>
    </row>
    <row r="4386" spans="1:9" x14ac:dyDescent="0.25">
      <c r="A4386" s="3">
        <f>回测!A4386</f>
        <v>45868</v>
      </c>
      <c r="B4386">
        <f>回测!F4386</f>
        <v>180293.97611352024</v>
      </c>
      <c r="C4386" t="str">
        <f>回测!K4386</f>
        <v>否</v>
      </c>
      <c r="D4386">
        <f>COUNTIF($C$2:C4386,"是")</f>
        <v>55</v>
      </c>
      <c r="E4386">
        <f>IF(COUNTA(F$2:F4386)&lt;2,0,AVERAGE(F$2:F4386)/_xlfn.STDEV.P(F$2:F4386)*SQRT(252))</f>
        <v>0.65541607641178457</v>
      </c>
      <c r="F4386">
        <f t="shared" si="206"/>
        <v>5.4897604303416614E-4</v>
      </c>
      <c r="G4386" s="4">
        <f>MAX($B$2:$B4386)</f>
        <v>181037.64577483802</v>
      </c>
      <c r="H4386" s="5">
        <f t="shared" si="204"/>
        <v>4.1078177863774767E-3</v>
      </c>
      <c r="I4386" s="5">
        <f t="shared" si="205"/>
        <v>0.12754234227413352</v>
      </c>
    </row>
    <row r="4387" spans="1:9" x14ac:dyDescent="0.25">
      <c r="A4387" s="3">
        <f>回测!A4387</f>
        <v>45869</v>
      </c>
      <c r="B4387">
        <f>回测!F4387</f>
        <v>179321.8948454317</v>
      </c>
      <c r="C4387" t="str">
        <f>回测!K4387</f>
        <v>否</v>
      </c>
      <c r="D4387">
        <f>COUNTIF($C$2:C4387,"是")</f>
        <v>55</v>
      </c>
      <c r="E4387">
        <f>IF(COUNTA(F$2:F4387)&lt;2,0,AVERAGE(F$2:F4387)/_xlfn.STDEV.P(F$2:F4387)*SQRT(252))</f>
        <v>0.64939736067345033</v>
      </c>
      <c r="F4387">
        <f t="shared" si="206"/>
        <v>-5.3916458499783104E-3</v>
      </c>
      <c r="G4387" s="4">
        <f>MAX($B$2:$B4387)</f>
        <v>181037.64577483802</v>
      </c>
      <c r="H4387" s="5">
        <f t="shared" si="204"/>
        <v>9.4773157376353279E-3</v>
      </c>
      <c r="I4387" s="5">
        <f t="shared" si="205"/>
        <v>0.12754234227413352</v>
      </c>
    </row>
    <row r="4388" spans="1:9" x14ac:dyDescent="0.25">
      <c r="A4388" s="3">
        <f>回测!A4388</f>
        <v>45870</v>
      </c>
      <c r="B4388">
        <f>回测!F4388</f>
        <v>179094.81824818623</v>
      </c>
      <c r="C4388" t="str">
        <f>回测!K4388</f>
        <v>否</v>
      </c>
      <c r="D4388">
        <f>COUNTIF($C$2:C4388,"是")</f>
        <v>55</v>
      </c>
      <c r="E4388">
        <f>IF(COUNTA(F$2:F4388)&lt;2,0,AVERAGE(F$2:F4388)/_xlfn.STDEV.P(F$2:F4388)*SQRT(252))</f>
        <v>0.64796134561072949</v>
      </c>
      <c r="F4388">
        <f t="shared" si="206"/>
        <v>-1.2663071480546462E-3</v>
      </c>
      <c r="G4388" s="4">
        <f>MAX($B$2:$B4388)</f>
        <v>181037.64577483802</v>
      </c>
      <c r="H4388" s="5">
        <f t="shared" si="204"/>
        <v>1.0731621693026994E-2</v>
      </c>
      <c r="I4388" s="5">
        <f t="shared" si="205"/>
        <v>0.12754234227413352</v>
      </c>
    </row>
    <row r="4389" spans="1:9" x14ac:dyDescent="0.25">
      <c r="A4389" s="3">
        <f>回测!A4389</f>
        <v>45871</v>
      </c>
      <c r="B4389">
        <f>回测!F4389</f>
        <v>179094.81824818623</v>
      </c>
      <c r="C4389" t="str">
        <f>回测!K4389</f>
        <v>否</v>
      </c>
      <c r="D4389">
        <f>COUNTIF($C$2:C4389,"是")</f>
        <v>55</v>
      </c>
      <c r="E4389">
        <f>IF(COUNTA(F$2:F4389)&lt;2,0,AVERAGE(F$2:F4389)/_xlfn.STDEV.P(F$2:F4389)*SQRT(252))</f>
        <v>0.64788736821028814</v>
      </c>
      <c r="F4389">
        <f t="shared" si="206"/>
        <v>0</v>
      </c>
      <c r="G4389" s="4">
        <f>MAX($B$2:$B4389)</f>
        <v>181037.64577483802</v>
      </c>
      <c r="H4389" s="5">
        <f t="shared" si="204"/>
        <v>1.0731621693026994E-2</v>
      </c>
      <c r="I4389" s="5">
        <f t="shared" si="205"/>
        <v>0.12754234227413352</v>
      </c>
    </row>
    <row r="4390" spans="1:9" x14ac:dyDescent="0.25">
      <c r="A4390" s="3">
        <f>回测!A4390</f>
        <v>45872</v>
      </c>
      <c r="B4390">
        <f>回测!F4390</f>
        <v>179094.81824818623</v>
      </c>
      <c r="C4390" t="str">
        <f>回测!K4390</f>
        <v>否</v>
      </c>
      <c r="D4390">
        <f>COUNTIF($C$2:C4390,"是")</f>
        <v>55</v>
      </c>
      <c r="E4390">
        <f>IF(COUNTA(F$2:F4390)&lt;2,0,AVERAGE(F$2:F4390)/_xlfn.STDEV.P(F$2:F4390)*SQRT(252))</f>
        <v>0.6478134161419431</v>
      </c>
      <c r="F4390">
        <f t="shared" si="206"/>
        <v>0</v>
      </c>
      <c r="G4390" s="4">
        <f>MAX($B$2:$B4390)</f>
        <v>181037.64577483802</v>
      </c>
      <c r="H4390" s="5">
        <f t="shared" si="204"/>
        <v>1.0731621693026994E-2</v>
      </c>
      <c r="I4390" s="5">
        <f t="shared" si="205"/>
        <v>0.12754234227413352</v>
      </c>
    </row>
    <row r="4391" spans="1:9" x14ac:dyDescent="0.25">
      <c r="A4391" s="3">
        <f>回测!A4391</f>
        <v>45873</v>
      </c>
      <c r="B4391">
        <f>回测!F4391</f>
        <v>179873.39246550179</v>
      </c>
      <c r="C4391" t="str">
        <f>回测!K4391</f>
        <v>否</v>
      </c>
      <c r="D4391">
        <f>COUNTIF($C$2:C4391,"是")</f>
        <v>55</v>
      </c>
      <c r="E4391">
        <f>IF(COUNTA(F$2:F4391)&lt;2,0,AVERAGE(F$2:F4391)/_xlfn.STDEV.P(F$2:F4391)*SQRT(252))</f>
        <v>0.6522561436000428</v>
      </c>
      <c r="F4391">
        <f t="shared" si="206"/>
        <v>4.3472738347829498E-3</v>
      </c>
      <c r="G4391" s="4">
        <f>MAX($B$2:$B4391)</f>
        <v>181037.64577483802</v>
      </c>
      <c r="H4391" s="5">
        <f t="shared" si="204"/>
        <v>6.4310011564349123E-3</v>
      </c>
      <c r="I4391" s="5">
        <f t="shared" si="205"/>
        <v>0.12754234227413352</v>
      </c>
    </row>
    <row r="4392" spans="1:9" x14ac:dyDescent="0.25">
      <c r="A4392" s="3">
        <f>回测!A4392</f>
        <v>45874</v>
      </c>
      <c r="B4392">
        <f>回测!F4392</f>
        <v>180283.80842400386</v>
      </c>
      <c r="C4392" t="str">
        <f>回测!K4392</f>
        <v>否</v>
      </c>
      <c r="D4392">
        <f>COUNTIF($C$2:C4392,"是")</f>
        <v>55</v>
      </c>
      <c r="E4392">
        <f>IF(COUNTA(F$2:F4392)&lt;2,0,AVERAGE(F$2:F4392)/_xlfn.STDEV.P(F$2:F4392)*SQRT(252))</f>
        <v>0.65458191315553482</v>
      </c>
      <c r="F4392">
        <f t="shared" si="206"/>
        <v>2.281693544979424E-3</v>
      </c>
      <c r="G4392" s="4">
        <f>MAX($B$2:$B4392)</f>
        <v>181037.64577483802</v>
      </c>
      <c r="H4392" s="5">
        <f t="shared" si="204"/>
        <v>4.1639811852819397E-3</v>
      </c>
      <c r="I4392" s="5">
        <f t="shared" si="205"/>
        <v>0.12754234227413352</v>
      </c>
    </row>
    <row r="4393" spans="1:9" x14ac:dyDescent="0.25">
      <c r="A4393" s="3">
        <f>回测!A4393</f>
        <v>45875</v>
      </c>
      <c r="B4393">
        <f>回测!F4393</f>
        <v>180488.79602180701</v>
      </c>
      <c r="C4393" t="str">
        <f>回测!K4393</f>
        <v>否</v>
      </c>
      <c r="D4393">
        <f>COUNTIF($C$2:C4393,"是")</f>
        <v>55</v>
      </c>
      <c r="E4393">
        <f>IF(COUNTA(F$2:F4393)&lt;2,0,AVERAGE(F$2:F4393)/_xlfn.STDEV.P(F$2:F4393)*SQRT(252))</f>
        <v>0.65571153830880213</v>
      </c>
      <c r="F4393">
        <f t="shared" si="206"/>
        <v>1.1370272216628674E-3</v>
      </c>
      <c r="G4393" s="4">
        <f>MAX($B$2:$B4393)</f>
        <v>181037.64577483802</v>
      </c>
      <c r="H4393" s="5">
        <f t="shared" si="204"/>
        <v>3.0316885235771585E-3</v>
      </c>
      <c r="I4393" s="5">
        <f t="shared" si="205"/>
        <v>0.12754234227413352</v>
      </c>
    </row>
    <row r="4394" spans="1:9" x14ac:dyDescent="0.25">
      <c r="A4394" s="3">
        <f>回测!A4394</f>
        <v>45876</v>
      </c>
      <c r="B4394">
        <f>回测!F4394</f>
        <v>180613.01215479983</v>
      </c>
      <c r="C4394" t="str">
        <f>回测!K4394</f>
        <v>否</v>
      </c>
      <c r="D4394">
        <f>COUNTIF($C$2:C4394,"是")</f>
        <v>55</v>
      </c>
      <c r="E4394">
        <f>IF(COUNTA(F$2:F4394)&lt;2,0,AVERAGE(F$2:F4394)/_xlfn.STDEV.P(F$2:F4394)*SQRT(252))</f>
        <v>0.65636760311496556</v>
      </c>
      <c r="F4394">
        <f t="shared" si="206"/>
        <v>6.8822074129082367E-4</v>
      </c>
      <c r="G4394" s="4">
        <f>MAX($B$2:$B4394)</f>
        <v>181037.64577483802</v>
      </c>
      <c r="H4394" s="5">
        <f t="shared" si="204"/>
        <v>2.3455542532093698E-3</v>
      </c>
      <c r="I4394" s="5">
        <f t="shared" si="205"/>
        <v>0.12754234227413352</v>
      </c>
    </row>
    <row r="4395" spans="1:9" x14ac:dyDescent="0.25">
      <c r="A4395" s="3">
        <f>回测!A4395</f>
        <v>45877</v>
      </c>
      <c r="B4395">
        <f>回测!F4395</f>
        <v>180670.14308779137</v>
      </c>
      <c r="C4395" t="str">
        <f>回测!K4395</f>
        <v>否</v>
      </c>
      <c r="D4395">
        <f>COUNTIF($C$2:C4395,"是")</f>
        <v>55</v>
      </c>
      <c r="E4395">
        <f>IF(COUNTA(F$2:F4395)&lt;2,0,AVERAGE(F$2:F4395)/_xlfn.STDEV.P(F$2:F4395)*SQRT(252))</f>
        <v>0.65662939613211391</v>
      </c>
      <c r="F4395">
        <f t="shared" si="206"/>
        <v>3.1631681632426911E-4</v>
      </c>
      <c r="G4395" s="4">
        <f>MAX($B$2:$B4395)</f>
        <v>181037.64577483802</v>
      </c>
      <c r="H4395" s="5">
        <f t="shared" si="204"/>
        <v>2.029979375139046E-3</v>
      </c>
      <c r="I4395" s="5">
        <f t="shared" si="205"/>
        <v>0.12754234227413352</v>
      </c>
    </row>
    <row r="4396" spans="1:9" x14ac:dyDescent="0.25">
      <c r="A4396" s="3">
        <f>回测!A4396</f>
        <v>45878</v>
      </c>
      <c r="B4396">
        <f>回测!F4396</f>
        <v>180670.14308779137</v>
      </c>
      <c r="C4396" t="str">
        <f>回测!K4396</f>
        <v>否</v>
      </c>
      <c r="D4396">
        <f>COUNTIF($C$2:C4396,"是")</f>
        <v>55</v>
      </c>
      <c r="E4396">
        <f>IF(COUNTA(F$2:F4396)&lt;2,0,AVERAGE(F$2:F4396)/_xlfn.STDEV.P(F$2:F4396)*SQRT(252))</f>
        <v>0.65655454518776835</v>
      </c>
      <c r="F4396">
        <f t="shared" si="206"/>
        <v>0</v>
      </c>
      <c r="G4396" s="4">
        <f>MAX($B$2:$B4396)</f>
        <v>181037.64577483802</v>
      </c>
      <c r="H4396" s="5">
        <f t="shared" si="204"/>
        <v>2.029979375139046E-3</v>
      </c>
      <c r="I4396" s="5">
        <f t="shared" si="205"/>
        <v>0.12754234227413352</v>
      </c>
    </row>
    <row r="4397" spans="1:9" x14ac:dyDescent="0.25">
      <c r="A4397" s="3">
        <f>回测!A4397</f>
        <v>45879</v>
      </c>
      <c r="B4397">
        <f>回测!F4397</f>
        <v>180670.14308779137</v>
      </c>
      <c r="C4397" t="str">
        <f>回测!K4397</f>
        <v>否</v>
      </c>
      <c r="D4397">
        <f>COUNTIF($C$2:C4397,"是")</f>
        <v>55</v>
      </c>
      <c r="E4397">
        <f>IF(COUNTA(F$2:F4397)&lt;2,0,AVERAGE(F$2:F4397)/_xlfn.STDEV.P(F$2:F4397)*SQRT(252))</f>
        <v>0.65647971983496767</v>
      </c>
      <c r="F4397">
        <f t="shared" si="206"/>
        <v>0</v>
      </c>
      <c r="G4397" s="4">
        <f>MAX($B$2:$B4397)</f>
        <v>181037.64577483802</v>
      </c>
      <c r="H4397" s="5">
        <f t="shared" si="204"/>
        <v>2.029979375139046E-3</v>
      </c>
      <c r="I4397" s="5">
        <f t="shared" si="205"/>
        <v>0.12754234227413352</v>
      </c>
    </row>
    <row r="4398" spans="1:9" x14ac:dyDescent="0.25">
      <c r="A4398" s="3">
        <f>回测!A4398</f>
        <v>45880</v>
      </c>
      <c r="B4398">
        <f>回测!F4398</f>
        <v>180327.93380821191</v>
      </c>
      <c r="C4398" t="str">
        <f>回测!K4398</f>
        <v>否</v>
      </c>
      <c r="D4398">
        <f>COUNTIF($C$2:C4398,"是")</f>
        <v>55</v>
      </c>
      <c r="E4398">
        <f>IF(COUNTA(F$2:F4398)&lt;2,0,AVERAGE(F$2:F4398)/_xlfn.STDEV.P(F$2:F4398)*SQRT(252))</f>
        <v>0.65436280529011959</v>
      </c>
      <c r="F4398">
        <f t="shared" si="206"/>
        <v>-1.8941108571169929E-3</v>
      </c>
      <c r="G4398" s="4">
        <f>MAX($B$2:$B4398)</f>
        <v>181037.64577483802</v>
      </c>
      <c r="H4398" s="5">
        <f t="shared" si="204"/>
        <v>3.920245226281871E-3</v>
      </c>
      <c r="I4398" s="5">
        <f t="shared" si="205"/>
        <v>0.12754234227413352</v>
      </c>
    </row>
    <row r="4399" spans="1:9" x14ac:dyDescent="0.25">
      <c r="A4399" s="3">
        <f>回测!A4399</f>
        <v>45881</v>
      </c>
      <c r="B4399">
        <f>回测!F4399</f>
        <v>180419.62445887574</v>
      </c>
      <c r="C4399" t="str">
        <f>回测!K4399</f>
        <v>否</v>
      </c>
      <c r="D4399">
        <f>COUNTIF($C$2:C4399,"是")</f>
        <v>55</v>
      </c>
      <c r="E4399">
        <f>IF(COUNTA(F$2:F4399)&lt;2,0,AVERAGE(F$2:F4399)/_xlfn.STDEV.P(F$2:F4399)*SQRT(252))</f>
        <v>0.65482848169208896</v>
      </c>
      <c r="F4399">
        <f t="shared" si="206"/>
        <v>5.0846615234534376E-4</v>
      </c>
      <c r="G4399" s="4">
        <f>MAX($B$2:$B4399)</f>
        <v>181037.64577483802</v>
      </c>
      <c r="H4399" s="5">
        <f t="shared" si="204"/>
        <v>3.4137723859430924E-3</v>
      </c>
      <c r="I4399" s="5">
        <f t="shared" si="205"/>
        <v>0.12754234227413352</v>
      </c>
    </row>
    <row r="4400" spans="1:9" x14ac:dyDescent="0.25">
      <c r="A4400" s="3">
        <f>回测!A4400</f>
        <v>45882</v>
      </c>
      <c r="B4400">
        <f>回测!F4400</f>
        <v>180932.53753474174</v>
      </c>
      <c r="C4400" t="str">
        <f>回测!K4400</f>
        <v>否</v>
      </c>
      <c r="D4400">
        <f>COUNTIF($C$2:C4400,"是")</f>
        <v>55</v>
      </c>
      <c r="E4400">
        <f>IF(COUNTA(F$2:F4400)&lt;2,0,AVERAGE(F$2:F4400)/_xlfn.STDEV.P(F$2:F4400)*SQRT(252))</f>
        <v>0.65773086028639216</v>
      </c>
      <c r="F4400">
        <f t="shared" si="206"/>
        <v>2.8428896102870027E-3</v>
      </c>
      <c r="G4400" s="4">
        <f>MAX($B$2:$B4400)</f>
        <v>181037.64577483802</v>
      </c>
      <c r="H4400" s="5">
        <f t="shared" si="204"/>
        <v>5.805877537040649E-4</v>
      </c>
      <c r="I4400" s="5">
        <f t="shared" si="205"/>
        <v>0.12754234227413352</v>
      </c>
    </row>
    <row r="4401" spans="1:9" x14ac:dyDescent="0.25">
      <c r="A4401" s="3">
        <f>回测!A4401</f>
        <v>45883</v>
      </c>
      <c r="B4401">
        <f>回测!F4401</f>
        <v>180895.75842701015</v>
      </c>
      <c r="C4401" t="str">
        <f>回测!K4401</f>
        <v>否</v>
      </c>
      <c r="D4401">
        <f>COUNTIF($C$2:C4401,"是")</f>
        <v>55</v>
      </c>
      <c r="E4401">
        <f>IF(COUNTA(F$2:F4401)&lt;2,0,AVERAGE(F$2:F4401)/_xlfn.STDEV.P(F$2:F4401)*SQRT(252))</f>
        <v>0.65743912525610104</v>
      </c>
      <c r="F4401">
        <f t="shared" si="206"/>
        <v>-2.032752551460737E-4</v>
      </c>
      <c r="G4401" s="4">
        <f>MAX($B$2:$B4401)</f>
        <v>181037.64577483802</v>
      </c>
      <c r="H4401" s="5">
        <f t="shared" si="204"/>
        <v>7.8374498972622053E-4</v>
      </c>
      <c r="I4401" s="5">
        <f t="shared" si="205"/>
        <v>0.12754234227413352</v>
      </c>
    </row>
    <row r="4402" spans="1:9" x14ac:dyDescent="0.25">
      <c r="A4402" s="3">
        <f>回测!A4402</f>
        <v>45884</v>
      </c>
      <c r="B4402">
        <f>回测!F4402</f>
        <v>181176.4380145852</v>
      </c>
      <c r="C4402" t="str">
        <f>回测!K4402</f>
        <v>否</v>
      </c>
      <c r="D4402">
        <f>COUNTIF($C$2:C4402,"是")</f>
        <v>55</v>
      </c>
      <c r="E4402">
        <f>IF(COUNTA(F$2:F4402)&lt;2,0,AVERAGE(F$2:F4402)/_xlfn.STDEV.P(F$2:F4402)*SQRT(252))</f>
        <v>0.65900156646771124</v>
      </c>
      <c r="F4402">
        <f t="shared" si="206"/>
        <v>1.5516095568834931E-3</v>
      </c>
      <c r="G4402" s="4">
        <f>MAX($B$2:$B4402)</f>
        <v>181176.4380145852</v>
      </c>
      <c r="H4402" s="5">
        <f t="shared" si="204"/>
        <v>0</v>
      </c>
      <c r="I4402" s="5">
        <f t="shared" si="205"/>
        <v>0.12754234227413352</v>
      </c>
    </row>
    <row r="4403" spans="1:9" x14ac:dyDescent="0.25">
      <c r="A4403" s="3">
        <f>回测!A4403</f>
        <v>45885</v>
      </c>
      <c r="B4403">
        <f>回测!F4403</f>
        <v>181176.4380145852</v>
      </c>
      <c r="C4403" t="str">
        <f>回测!K4403</f>
        <v>否</v>
      </c>
      <c r="D4403">
        <f>COUNTIF($C$2:C4403,"是")</f>
        <v>55</v>
      </c>
      <c r="E4403">
        <f>IF(COUNTA(F$2:F4403)&lt;2,0,AVERAGE(F$2:F4403)/_xlfn.STDEV.P(F$2:F4403)*SQRT(252))</f>
        <v>0.65892656367703883</v>
      </c>
      <c r="F4403">
        <f t="shared" si="206"/>
        <v>0</v>
      </c>
      <c r="G4403" s="4">
        <f>MAX($B$2:$B4403)</f>
        <v>181176.4380145852</v>
      </c>
      <c r="H4403" s="5">
        <f t="shared" si="204"/>
        <v>0</v>
      </c>
      <c r="I4403" s="5">
        <f t="shared" si="205"/>
        <v>0.12754234227413352</v>
      </c>
    </row>
    <row r="4404" spans="1:9" x14ac:dyDescent="0.25">
      <c r="A4404" s="3">
        <f>回测!A4404</f>
        <v>45886</v>
      </c>
      <c r="B4404">
        <f>回测!F4404</f>
        <v>181176.4380145852</v>
      </c>
      <c r="C4404" t="str">
        <f>回测!K4404</f>
        <v>否</v>
      </c>
      <c r="D4404">
        <f>COUNTIF($C$2:C4404,"是")</f>
        <v>55</v>
      </c>
      <c r="E4404">
        <f>IF(COUNTA(F$2:F4404)&lt;2,0,AVERAGE(F$2:F4404)/_xlfn.STDEV.P(F$2:F4404)*SQRT(252))</f>
        <v>0.65885158648936382</v>
      </c>
      <c r="F4404">
        <f t="shared" si="206"/>
        <v>0</v>
      </c>
      <c r="G4404" s="4">
        <f>MAX($B$2:$B4404)</f>
        <v>181176.4380145852</v>
      </c>
      <c r="H4404" s="5">
        <f t="shared" si="204"/>
        <v>0</v>
      </c>
      <c r="I4404" s="5">
        <f t="shared" si="205"/>
        <v>0.12754234227413352</v>
      </c>
    </row>
    <row r="4405" spans="1:9" x14ac:dyDescent="0.25">
      <c r="A4405" s="3">
        <f>回测!A4405</f>
        <v>45887</v>
      </c>
      <c r="B4405">
        <f>回测!F4405</f>
        <v>181505.92512594879</v>
      </c>
      <c r="C4405" t="str">
        <f>回测!K4405</f>
        <v>否</v>
      </c>
      <c r="D4405">
        <f>COUNTIF($C$2:C4405,"是")</f>
        <v>55</v>
      </c>
      <c r="E4405">
        <f>IF(COUNTA(F$2:F4405)&lt;2,0,AVERAGE(F$2:F4405)/_xlfn.STDEV.P(F$2:F4405)*SQRT(252))</f>
        <v>0.66069175173250938</v>
      </c>
      <c r="F4405">
        <f t="shared" si="206"/>
        <v>1.8185980195561946E-3</v>
      </c>
      <c r="G4405" s="4">
        <f>MAX($B$2:$B4405)</f>
        <v>181505.92512594879</v>
      </c>
      <c r="H4405" s="5">
        <f t="shared" si="204"/>
        <v>0</v>
      </c>
      <c r="I4405" s="5">
        <f t="shared" si="205"/>
        <v>0.12754234227413352</v>
      </c>
    </row>
    <row r="4406" spans="1:9" x14ac:dyDescent="0.25">
      <c r="A4406" s="3">
        <f>回测!A4406</f>
        <v>45888</v>
      </c>
      <c r="B4406">
        <f>回测!F4406</f>
        <v>181132.12992199228</v>
      </c>
      <c r="C4406" t="str">
        <f>回测!K4406</f>
        <v>否</v>
      </c>
      <c r="D4406">
        <f>COUNTIF($C$2:C4406,"是")</f>
        <v>55</v>
      </c>
      <c r="E4406">
        <f>IF(COUNTA(F$2:F4406)&lt;2,0,AVERAGE(F$2:F4406)/_xlfn.STDEV.P(F$2:F4406)*SQRT(252))</f>
        <v>0.65839622295394717</v>
      </c>
      <c r="F4406">
        <f t="shared" si="206"/>
        <v>-2.0594104776311406E-3</v>
      </c>
      <c r="G4406" s="4">
        <f>MAX($B$2:$B4406)</f>
        <v>181505.92512594879</v>
      </c>
      <c r="H4406" s="5">
        <f t="shared" si="204"/>
        <v>2.0594104776311406E-3</v>
      </c>
      <c r="I4406" s="5">
        <f t="shared" si="205"/>
        <v>0.12754234227413352</v>
      </c>
    </row>
    <row r="4407" spans="1:9" x14ac:dyDescent="0.25">
      <c r="A4407" s="3">
        <f>回测!A4407</f>
        <v>45889</v>
      </c>
      <c r="B4407">
        <f>回测!F4407</f>
        <v>181655.86684645413</v>
      </c>
      <c r="C4407" t="str">
        <f>回测!K4407</f>
        <v>否</v>
      </c>
      <c r="D4407">
        <f>COUNTIF($C$2:C4407,"是")</f>
        <v>55</v>
      </c>
      <c r="E4407">
        <f>IF(COUNTA(F$2:F4407)&lt;2,0,AVERAGE(F$2:F4407)/_xlfn.STDEV.P(F$2:F4407)*SQRT(252))</f>
        <v>0.66134507406020548</v>
      </c>
      <c r="F4407">
        <f t="shared" si="206"/>
        <v>2.8914634012606744E-3</v>
      </c>
      <c r="G4407" s="4">
        <f>MAX($B$2:$B4407)</f>
        <v>181655.86684645413</v>
      </c>
      <c r="H4407" s="5">
        <f t="shared" si="204"/>
        <v>0</v>
      </c>
      <c r="I4407" s="5">
        <f t="shared" si="205"/>
        <v>0.12754234227413352</v>
      </c>
    </row>
    <row r="4408" spans="1:9" x14ac:dyDescent="0.25">
      <c r="A4408" s="3">
        <f>回测!A4408</f>
        <v>45890</v>
      </c>
      <c r="B4408">
        <f>回测!F4408</f>
        <v>181957.99426878296</v>
      </c>
      <c r="C4408" t="str">
        <f>回测!K4408</f>
        <v>否</v>
      </c>
      <c r="D4408">
        <f>COUNTIF($C$2:C4408,"是")</f>
        <v>55</v>
      </c>
      <c r="E4408">
        <f>IF(COUNTA(F$2:F4408)&lt;2,0,AVERAGE(F$2:F4408)/_xlfn.STDEV.P(F$2:F4408)*SQRT(252))</f>
        <v>0.6630221259625162</v>
      </c>
      <c r="F4408">
        <f t="shared" si="206"/>
        <v>1.6631856023907599E-3</v>
      </c>
      <c r="G4408" s="4">
        <f>MAX($B$2:$B4408)</f>
        <v>181957.99426878296</v>
      </c>
      <c r="H4408" s="5">
        <f t="shared" si="204"/>
        <v>0</v>
      </c>
      <c r="I4408" s="5">
        <f t="shared" si="205"/>
        <v>0.12754234227413352</v>
      </c>
    </row>
    <row r="4409" spans="1:9" x14ac:dyDescent="0.25">
      <c r="A4409" s="3">
        <f>回测!A4409</f>
        <v>45891</v>
      </c>
      <c r="B4409">
        <f>回测!F4409</f>
        <v>182950.39657719433</v>
      </c>
      <c r="C4409" t="str">
        <f>回测!K4409</f>
        <v>否</v>
      </c>
      <c r="D4409">
        <f>COUNTIF($C$2:C4409,"是")</f>
        <v>55</v>
      </c>
      <c r="E4409">
        <f>IF(COUNTA(F$2:F4409)&lt;2,0,AVERAGE(F$2:F4409)/_xlfn.STDEV.P(F$2:F4409)*SQRT(252))</f>
        <v>0.66855526249300157</v>
      </c>
      <c r="F4409">
        <f t="shared" si="206"/>
        <v>5.4540187277807295E-3</v>
      </c>
      <c r="G4409" s="4">
        <f>MAX($B$2:$B4409)</f>
        <v>182950.39657719433</v>
      </c>
      <c r="H4409" s="5">
        <f t="shared" si="204"/>
        <v>0</v>
      </c>
      <c r="I4409" s="5">
        <f t="shared" si="205"/>
        <v>0.12754234227413352</v>
      </c>
    </row>
    <row r="4410" spans="1:9" x14ac:dyDescent="0.25">
      <c r="A4410" s="3">
        <f>回测!A4410</f>
        <v>45892</v>
      </c>
      <c r="B4410">
        <f>回测!F4410</f>
        <v>182950.39657719433</v>
      </c>
      <c r="C4410" t="str">
        <f>回测!K4410</f>
        <v>否</v>
      </c>
      <c r="D4410">
        <f>COUNTIF($C$2:C4410,"是")</f>
        <v>55</v>
      </c>
      <c r="E4410">
        <f>IF(COUNTA(F$2:F4410)&lt;2,0,AVERAGE(F$2:F4410)/_xlfn.STDEV.P(F$2:F4410)*SQRT(252))</f>
        <v>0.66847928939307666</v>
      </c>
      <c r="F4410">
        <f t="shared" si="206"/>
        <v>0</v>
      </c>
      <c r="G4410" s="4">
        <f>MAX($B$2:$B4410)</f>
        <v>182950.39657719433</v>
      </c>
      <c r="H4410" s="5">
        <f t="shared" si="204"/>
        <v>0</v>
      </c>
      <c r="I4410" s="5">
        <f t="shared" si="205"/>
        <v>0.12754234227413352</v>
      </c>
    </row>
    <row r="4411" spans="1:9" x14ac:dyDescent="0.25">
      <c r="A4411" s="3">
        <f>回测!A4411</f>
        <v>45893</v>
      </c>
      <c r="B4411">
        <f>回测!F4411</f>
        <v>182950.39657719433</v>
      </c>
      <c r="C4411" t="str">
        <f>回测!K4411</f>
        <v>否</v>
      </c>
      <c r="D4411">
        <f>COUNTIF($C$2:C4411,"是")</f>
        <v>55</v>
      </c>
      <c r="E4411">
        <f>IF(COUNTA(F$2:F4411)&lt;2,0,AVERAGE(F$2:F4411)/_xlfn.STDEV.P(F$2:F4411)*SQRT(252))</f>
        <v>0.66840334218749786</v>
      </c>
      <c r="F4411">
        <f t="shared" si="206"/>
        <v>0</v>
      </c>
      <c r="G4411" s="4">
        <f>MAX($B$2:$B4411)</f>
        <v>182950.39657719433</v>
      </c>
      <c r="H4411" s="5">
        <f t="shared" si="204"/>
        <v>0</v>
      </c>
      <c r="I4411" s="5">
        <f t="shared" si="205"/>
        <v>0.12754234227413352</v>
      </c>
    </row>
    <row r="4412" spans="1:9" x14ac:dyDescent="0.25">
      <c r="A4412" s="3">
        <f>回测!A4412</f>
        <v>45894</v>
      </c>
      <c r="B4412">
        <f>回测!F4412</f>
        <v>184234.74880080283</v>
      </c>
      <c r="C4412" t="str">
        <f>回测!K4412</f>
        <v>是</v>
      </c>
      <c r="D4412">
        <f>COUNTIF($C$2:C4412,"是")</f>
        <v>56</v>
      </c>
      <c r="E4412">
        <f>IF(COUNTA(F$2:F4412)&lt;2,0,AVERAGE(F$2:F4412)/_xlfn.STDEV.P(F$2:F4412)*SQRT(252))</f>
        <v>0.67546642491492637</v>
      </c>
      <c r="F4412">
        <f t="shared" si="206"/>
        <v>7.0202210415355459E-3</v>
      </c>
      <c r="G4412" s="4">
        <f>MAX($B$2:$B4412)</f>
        <v>184234.74880080283</v>
      </c>
      <c r="H4412" s="5">
        <f t="shared" si="204"/>
        <v>0</v>
      </c>
      <c r="I4412" s="5">
        <f t="shared" si="205"/>
        <v>0.12754234227413352</v>
      </c>
    </row>
    <row r="4413" spans="1:9" x14ac:dyDescent="0.25">
      <c r="A4413" s="3">
        <f>回测!A4413</f>
        <v>45895</v>
      </c>
      <c r="B4413">
        <f>回测!F4413</f>
        <v>184131.45220214862</v>
      </c>
      <c r="C4413" t="str">
        <f>回测!K4413</f>
        <v>否</v>
      </c>
      <c r="D4413">
        <f>COUNTIF($C$2:C4413,"是")</f>
        <v>56</v>
      </c>
      <c r="E4413">
        <f>IF(COUNTA(F$2:F4413)&lt;2,0,AVERAGE(F$2:F4413)/_xlfn.STDEV.P(F$2:F4413)*SQRT(252))</f>
        <v>0.67479158041801546</v>
      </c>
      <c r="F4413">
        <f t="shared" si="206"/>
        <v>-5.6067923845293244E-4</v>
      </c>
      <c r="G4413" s="4">
        <f>MAX($B$2:$B4413)</f>
        <v>184234.74880080283</v>
      </c>
      <c r="H4413" s="5">
        <f t="shared" si="204"/>
        <v>5.6067923845293244E-4</v>
      </c>
      <c r="I4413" s="5">
        <f t="shared" si="205"/>
        <v>0.12754234227413352</v>
      </c>
    </row>
    <row r="4414" spans="1:9" x14ac:dyDescent="0.25">
      <c r="A4414" s="3">
        <f>回测!A4414</f>
        <v>45896</v>
      </c>
      <c r="B4414">
        <f>回测!F4414</f>
        <v>183485.9880424416</v>
      </c>
      <c r="C4414" t="str">
        <f>回测!K4414</f>
        <v>否</v>
      </c>
      <c r="D4414">
        <f>COUNTIF($C$2:C4414,"是")</f>
        <v>56</v>
      </c>
      <c r="E4414">
        <f>IF(COUNTA(F$2:F4414)&lt;2,0,AVERAGE(F$2:F4414)/_xlfn.STDEV.P(F$2:F4414)*SQRT(252))</f>
        <v>0.67090766037469318</v>
      </c>
      <c r="F4414">
        <f t="shared" si="206"/>
        <v>-3.505453044482576E-3</v>
      </c>
      <c r="G4414" s="4">
        <f>MAX($B$2:$B4414)</f>
        <v>184234.74880080283</v>
      </c>
      <c r="H4414" s="5">
        <f t="shared" si="204"/>
        <v>4.0641668481921078E-3</v>
      </c>
      <c r="I4414" s="5">
        <f t="shared" si="205"/>
        <v>0.12754234227413352</v>
      </c>
    </row>
    <row r="4415" spans="1:9" x14ac:dyDescent="0.25">
      <c r="A4415" s="3">
        <f>回测!A4415</f>
        <v>45897</v>
      </c>
      <c r="B4415">
        <f>回测!F4415</f>
        <v>184425.24791406718</v>
      </c>
      <c r="C4415" t="str">
        <f>回测!K4415</f>
        <v>否</v>
      </c>
      <c r="D4415">
        <f>COUNTIF($C$2:C4415,"是")</f>
        <v>56</v>
      </c>
      <c r="E4415">
        <f>IF(COUNTA(F$2:F4415)&lt;2,0,AVERAGE(F$2:F4415)/_xlfn.STDEV.P(F$2:F4415)*SQRT(252))</f>
        <v>0.67609685636551131</v>
      </c>
      <c r="F4415">
        <f t="shared" si="206"/>
        <v>5.1189732886214312E-3</v>
      </c>
      <c r="G4415" s="4">
        <f>MAX($B$2:$B4415)</f>
        <v>184425.24791406718</v>
      </c>
      <c r="H4415" s="5">
        <f t="shared" si="204"/>
        <v>0</v>
      </c>
      <c r="I4415" s="5">
        <f t="shared" si="205"/>
        <v>0.12754234227413352</v>
      </c>
    </row>
    <row r="4416" spans="1:9" x14ac:dyDescent="0.25">
      <c r="A4416" s="3">
        <f>回测!A4416</f>
        <v>45898</v>
      </c>
      <c r="B4416">
        <f>回测!F4416</f>
        <v>184983.0535358722</v>
      </c>
      <c r="C4416" t="str">
        <f>回测!K4416</f>
        <v>否</v>
      </c>
      <c r="D4416">
        <f>COUNTIF($C$2:C4416,"是")</f>
        <v>56</v>
      </c>
      <c r="E4416">
        <f>IF(COUNTA(F$2:F4416)&lt;2,0,AVERAGE(F$2:F4416)/_xlfn.STDEV.P(F$2:F4416)*SQRT(252))</f>
        <v>0.67917203162521134</v>
      </c>
      <c r="F4416">
        <f t="shared" si="206"/>
        <v>3.0245621362261499E-3</v>
      </c>
      <c r="G4416" s="4">
        <f>MAX($B$2:$B4416)</f>
        <v>184983.0535358722</v>
      </c>
      <c r="H4416" s="5">
        <f t="shared" si="204"/>
        <v>0</v>
      </c>
      <c r="I4416" s="5">
        <f t="shared" si="205"/>
        <v>0.12754234227413352</v>
      </c>
    </row>
    <row r="4417" spans="1:9" x14ac:dyDescent="0.25">
      <c r="A4417" s="3">
        <f>回测!A4417</f>
        <v>45899</v>
      </c>
      <c r="B4417">
        <f>回测!F4417</f>
        <v>184983.0535358722</v>
      </c>
      <c r="C4417" t="str">
        <f>回测!K4417</f>
        <v>否</v>
      </c>
      <c r="D4417">
        <f>COUNTIF($C$2:C4417,"是")</f>
        <v>56</v>
      </c>
      <c r="E4417">
        <f>IF(COUNTA(F$2:F4417)&lt;2,0,AVERAGE(F$2:F4417)/_xlfn.STDEV.P(F$2:F4417)*SQRT(252))</f>
        <v>0.67909497006838038</v>
      </c>
      <c r="F4417">
        <f t="shared" si="206"/>
        <v>0</v>
      </c>
      <c r="G4417" s="4">
        <f>MAX($B$2:$B4417)</f>
        <v>184983.0535358722</v>
      </c>
      <c r="H4417" s="5">
        <f t="shared" si="204"/>
        <v>0</v>
      </c>
      <c r="I4417" s="5">
        <f t="shared" si="205"/>
        <v>0.12754234227413352</v>
      </c>
    </row>
    <row r="4418" spans="1:9" x14ac:dyDescent="0.25">
      <c r="A4418" s="3">
        <f>回测!A4418</f>
        <v>45900</v>
      </c>
      <c r="B4418">
        <f>回测!F4418</f>
        <v>184983.0535358722</v>
      </c>
      <c r="C4418" t="str">
        <f>回测!K4418</f>
        <v>否</v>
      </c>
      <c r="D4418">
        <f>COUNTIF($C$2:C4418,"是")</f>
        <v>56</v>
      </c>
      <c r="E4418">
        <f>IF(COUNTA(F$2:F4418)&lt;2,0,AVERAGE(F$2:F4418)/_xlfn.STDEV.P(F$2:F4418)*SQRT(252))</f>
        <v>0.67901793473672933</v>
      </c>
      <c r="F4418">
        <f t="shared" si="206"/>
        <v>0</v>
      </c>
      <c r="G4418" s="4">
        <f>MAX($B$2:$B4418)</f>
        <v>184983.0535358722</v>
      </c>
      <c r="H4418" s="5">
        <f t="shared" si="204"/>
        <v>0</v>
      </c>
      <c r="I4418" s="5">
        <f t="shared" si="205"/>
        <v>0.12754234227413352</v>
      </c>
    </row>
    <row r="4419" spans="1:9" x14ac:dyDescent="0.25">
      <c r="A4419" s="3">
        <f>回测!A4419</f>
        <v>45901</v>
      </c>
      <c r="B4419">
        <f>回测!F4419</f>
        <v>186161.69457238584</v>
      </c>
      <c r="C4419" t="str">
        <f>回测!K4419</f>
        <v>否</v>
      </c>
      <c r="D4419">
        <f>COUNTIF($C$2:C4419,"是")</f>
        <v>56</v>
      </c>
      <c r="E4419">
        <f>IF(COUNTA(F$2:F4419)&lt;2,0,AVERAGE(F$2:F4419)/_xlfn.STDEV.P(F$2:F4419)*SQRT(252))</f>
        <v>0.68543309996805313</v>
      </c>
      <c r="F4419">
        <f t="shared" si="206"/>
        <v>6.3716162858402647E-3</v>
      </c>
      <c r="G4419" s="4">
        <f>MAX($B$2:$B4419)</f>
        <v>186161.69457238584</v>
      </c>
      <c r="H4419" s="5">
        <f t="shared" ref="H4419:H4482" si="207">1-($B4419/$G4419)</f>
        <v>0</v>
      </c>
      <c r="I4419" s="5">
        <f t="shared" si="205"/>
        <v>0.12754234227413352</v>
      </c>
    </row>
    <row r="4420" spans="1:9" x14ac:dyDescent="0.25">
      <c r="A4420" s="3">
        <f>回测!A4420</f>
        <v>45902</v>
      </c>
      <c r="B4420">
        <f>回测!F4420</f>
        <v>186040.88858217656</v>
      </c>
      <c r="C4420" t="str">
        <f>回测!K4420</f>
        <v>否</v>
      </c>
      <c r="D4420">
        <f>COUNTIF($C$2:C4420,"是")</f>
        <v>56</v>
      </c>
      <c r="E4420">
        <f>IF(COUNTA(F$2:F4420)&lt;2,0,AVERAGE(F$2:F4420)/_xlfn.STDEV.P(F$2:F4420)*SQRT(252))</f>
        <v>0.6846637701475331</v>
      </c>
      <c r="F4420">
        <f t="shared" si="206"/>
        <v>-6.4893043913660797E-4</v>
      </c>
      <c r="G4420" s="4">
        <f>MAX($B$2:$B4420)</f>
        <v>186161.69457238584</v>
      </c>
      <c r="H4420" s="5">
        <f t="shared" si="207"/>
        <v>6.4893043913660797E-4</v>
      </c>
      <c r="I4420" s="5">
        <f t="shared" ref="I4420:I4483" si="208">MAX($I4419,$H4420)</f>
        <v>0.12754234227413352</v>
      </c>
    </row>
    <row r="4421" spans="1:9" x14ac:dyDescent="0.25">
      <c r="A4421" s="3">
        <f>回测!A4421</f>
        <v>45903</v>
      </c>
      <c r="B4421">
        <f>回测!F4421</f>
        <v>186282.74587279261</v>
      </c>
      <c r="C4421" t="str">
        <f>回测!K4421</f>
        <v>否</v>
      </c>
      <c r="D4421">
        <f>COUNTIF($C$2:C4421,"是")</f>
        <v>56</v>
      </c>
      <c r="E4421">
        <f>IF(COUNTA(F$2:F4421)&lt;2,0,AVERAGE(F$2:F4421)/_xlfn.STDEV.P(F$2:F4421)*SQRT(252))</f>
        <v>0.68595442568884668</v>
      </c>
      <c r="F4421">
        <f t="shared" ref="F4421:F4484" si="209">IF(B4420=0,0,B4421/B4420-1)</f>
        <v>1.3000222287651297E-3</v>
      </c>
      <c r="G4421" s="4">
        <f>MAX($B$2:$B4421)</f>
        <v>186282.74587279261</v>
      </c>
      <c r="H4421" s="5">
        <f t="shared" si="207"/>
        <v>0</v>
      </c>
      <c r="I4421" s="5">
        <f t="shared" si="208"/>
        <v>0.12754234227413352</v>
      </c>
    </row>
    <row r="4422" spans="1:9" x14ac:dyDescent="0.25">
      <c r="A4422" s="3">
        <f>回测!A4422</f>
        <v>45904</v>
      </c>
      <c r="B4422">
        <f>回测!F4422</f>
        <v>185256.25128482384</v>
      </c>
      <c r="C4422" t="str">
        <f>回测!K4422</f>
        <v>否</v>
      </c>
      <c r="D4422">
        <f>COUNTIF($C$2:C4422,"是")</f>
        <v>56</v>
      </c>
      <c r="E4422">
        <f>IF(COUNTA(F$2:F4422)&lt;2,0,AVERAGE(F$2:F4422)/_xlfn.STDEV.P(F$2:F4422)*SQRT(252))</f>
        <v>0.67982644910893164</v>
      </c>
      <c r="F4422">
        <f t="shared" si="209"/>
        <v>-5.5104115153516986E-3</v>
      </c>
      <c r="G4422" s="4">
        <f>MAX($B$2:$B4422)</f>
        <v>186282.74587279261</v>
      </c>
      <c r="H4422" s="5">
        <f t="shared" si="207"/>
        <v>5.5104115153516986E-3</v>
      </c>
      <c r="I4422" s="5">
        <f t="shared" si="208"/>
        <v>0.12754234227413352</v>
      </c>
    </row>
    <row r="4423" spans="1:9" x14ac:dyDescent="0.25">
      <c r="A4423" s="3">
        <f>回测!A4423</f>
        <v>45905</v>
      </c>
      <c r="B4423">
        <f>回测!F4423</f>
        <v>186328.17441218946</v>
      </c>
      <c r="C4423" t="str">
        <f>回测!K4423</f>
        <v>否</v>
      </c>
      <c r="D4423">
        <f>COUNTIF($C$2:C4423,"是")</f>
        <v>56</v>
      </c>
      <c r="E4423">
        <f>IF(COUNTA(F$2:F4423)&lt;2,0,AVERAGE(F$2:F4423)/_xlfn.STDEV.P(F$2:F4423)*SQRT(252))</f>
        <v>0.68566100007455921</v>
      </c>
      <c r="F4423">
        <f t="shared" si="209"/>
        <v>5.7861644070384965E-3</v>
      </c>
      <c r="G4423" s="4">
        <f>MAX($B$2:$B4423)</f>
        <v>186328.17441218946</v>
      </c>
      <c r="H4423" s="5">
        <f t="shared" si="207"/>
        <v>0</v>
      </c>
      <c r="I4423" s="5">
        <f t="shared" si="208"/>
        <v>0.12754234227413352</v>
      </c>
    </row>
    <row r="4424" spans="1:9" x14ac:dyDescent="0.25">
      <c r="A4424" s="3">
        <f>回测!A4424</f>
        <v>45906</v>
      </c>
      <c r="B4424">
        <f>回测!F4424</f>
        <v>186328.17441218946</v>
      </c>
      <c r="C4424" t="str">
        <f>回测!K4424</f>
        <v>否</v>
      </c>
      <c r="D4424">
        <f>COUNTIF($C$2:C4424,"是")</f>
        <v>56</v>
      </c>
      <c r="E4424">
        <f>IF(COUNTA(F$2:F4424)&lt;2,0,AVERAGE(F$2:F4424)/_xlfn.STDEV.P(F$2:F4424)*SQRT(252))</f>
        <v>0.68558332268963895</v>
      </c>
      <c r="F4424">
        <f t="shared" si="209"/>
        <v>0</v>
      </c>
      <c r="G4424" s="4">
        <f>MAX($B$2:$B4424)</f>
        <v>186328.17441218946</v>
      </c>
      <c r="H4424" s="5">
        <f t="shared" si="207"/>
        <v>0</v>
      </c>
      <c r="I4424" s="5">
        <f t="shared" si="208"/>
        <v>0.12754234227413352</v>
      </c>
    </row>
    <row r="4425" spans="1:9" x14ac:dyDescent="0.25">
      <c r="A4425" s="3">
        <f>回测!A4425</f>
        <v>45907</v>
      </c>
      <c r="B4425">
        <f>回测!F4425</f>
        <v>186328.17441218946</v>
      </c>
      <c r="C4425" t="str">
        <f>回测!K4425</f>
        <v>否</v>
      </c>
      <c r="D4425">
        <f>COUNTIF($C$2:C4425,"是")</f>
        <v>56</v>
      </c>
      <c r="E4425">
        <f>IF(COUNTA(F$2:F4425)&lt;2,0,AVERAGE(F$2:F4425)/_xlfn.STDEV.P(F$2:F4425)*SQRT(252))</f>
        <v>0.68550567169856036</v>
      </c>
      <c r="F4425">
        <f t="shared" si="209"/>
        <v>0</v>
      </c>
      <c r="G4425" s="4">
        <f>MAX($B$2:$B4425)</f>
        <v>186328.17441218946</v>
      </c>
      <c r="H4425" s="5">
        <f t="shared" si="207"/>
        <v>0</v>
      </c>
      <c r="I4425" s="5">
        <f t="shared" si="208"/>
        <v>0.12754234227413352</v>
      </c>
    </row>
    <row r="4426" spans="1:9" x14ac:dyDescent="0.25">
      <c r="A4426" s="3">
        <f>回测!A4426</f>
        <v>45908</v>
      </c>
      <c r="B4426">
        <f>回测!F4426</f>
        <v>186776.55721930374</v>
      </c>
      <c r="C4426" t="str">
        <f>回测!K4426</f>
        <v>否</v>
      </c>
      <c r="D4426">
        <f>COUNTIF($C$2:C4426,"是")</f>
        <v>56</v>
      </c>
      <c r="E4426">
        <f>IF(COUNTA(F$2:F4426)&lt;2,0,AVERAGE(F$2:F4426)/_xlfn.STDEV.P(F$2:F4426)*SQRT(252))</f>
        <v>0.68793971057451542</v>
      </c>
      <c r="F4426">
        <f t="shared" si="209"/>
        <v>2.4064144272801791E-3</v>
      </c>
      <c r="G4426" s="4">
        <f>MAX($B$2:$B4426)</f>
        <v>186776.55721930374</v>
      </c>
      <c r="H4426" s="5">
        <f t="shared" si="207"/>
        <v>0</v>
      </c>
      <c r="I4426" s="5">
        <f t="shared" si="208"/>
        <v>0.12754234227413352</v>
      </c>
    </row>
    <row r="4427" spans="1:9" x14ac:dyDescent="0.25">
      <c r="A4427" s="3">
        <f>回测!A4427</f>
        <v>45909</v>
      </c>
      <c r="B4427">
        <f>回测!F4427</f>
        <v>187234.67300294031</v>
      </c>
      <c r="C4427" t="str">
        <f>回测!K4427</f>
        <v>否</v>
      </c>
      <c r="D4427">
        <f>COUNTIF($C$2:C4427,"是")</f>
        <v>56</v>
      </c>
      <c r="E4427">
        <f>IF(COUNTA(F$2:F4427)&lt;2,0,AVERAGE(F$2:F4427)/_xlfn.STDEV.P(F$2:F4427)*SQRT(252))</f>
        <v>0.69042055032890737</v>
      </c>
      <c r="F4427">
        <f t="shared" si="209"/>
        <v>2.4527477669409326E-3</v>
      </c>
      <c r="G4427" s="4">
        <f>MAX($B$2:$B4427)</f>
        <v>187234.67300294031</v>
      </c>
      <c r="H4427" s="5">
        <f t="shared" si="207"/>
        <v>0</v>
      </c>
      <c r="I4427" s="5">
        <f t="shared" si="208"/>
        <v>0.12754234227413352</v>
      </c>
    </row>
    <row r="4428" spans="1:9" x14ac:dyDescent="0.25">
      <c r="A4428" s="3">
        <f>回测!A4428</f>
        <v>45910</v>
      </c>
      <c r="B4428">
        <f>回测!F4428</f>
        <v>187194.78044057492</v>
      </c>
      <c r="C4428" t="str">
        <f>回测!K4428</f>
        <v>否</v>
      </c>
      <c r="D4428">
        <f>COUNTIF($C$2:C4428,"是")</f>
        <v>56</v>
      </c>
      <c r="E4428">
        <f>IF(COUNTA(F$2:F4428)&lt;2,0,AVERAGE(F$2:F4428)/_xlfn.STDEV.P(F$2:F4428)*SQRT(252))</f>
        <v>0.69011631910737503</v>
      </c>
      <c r="F4428">
        <f t="shared" si="209"/>
        <v>-2.1306183158054104E-4</v>
      </c>
      <c r="G4428" s="4">
        <f>MAX($B$2:$B4428)</f>
        <v>187234.67300294031</v>
      </c>
      <c r="H4428" s="5">
        <f t="shared" si="207"/>
        <v>2.1306183158054104E-4</v>
      </c>
      <c r="I4428" s="5">
        <f t="shared" si="208"/>
        <v>0.12754234227413352</v>
      </c>
    </row>
    <row r="4429" spans="1:9" x14ac:dyDescent="0.25">
      <c r="A4429" s="3">
        <f>回测!A4429</f>
        <v>45911</v>
      </c>
      <c r="B4429">
        <f>回测!F4429</f>
        <v>188307.06225606281</v>
      </c>
      <c r="C4429" t="str">
        <f>回测!K4429</f>
        <v>否</v>
      </c>
      <c r="D4429">
        <f>COUNTIF($C$2:C4429,"是")</f>
        <v>56</v>
      </c>
      <c r="E4429">
        <f>IF(COUNTA(F$2:F4429)&lt;2,0,AVERAGE(F$2:F4429)/_xlfn.STDEV.P(F$2:F4429)*SQRT(252))</f>
        <v>0.69609266636601574</v>
      </c>
      <c r="F4429">
        <f t="shared" si="209"/>
        <v>5.9418420367816083E-3</v>
      </c>
      <c r="G4429" s="4">
        <f>MAX($B$2:$B4429)</f>
        <v>188307.06225606281</v>
      </c>
      <c r="H4429" s="5">
        <f t="shared" si="207"/>
        <v>0</v>
      </c>
      <c r="I4429" s="5">
        <f t="shared" si="208"/>
        <v>0.12754234227413352</v>
      </c>
    </row>
    <row r="4430" spans="1:9" x14ac:dyDescent="0.25">
      <c r="A4430" s="3">
        <f>回测!A4430</f>
        <v>45912</v>
      </c>
      <c r="B4430">
        <f>回测!F4430</f>
        <v>188122.34523025891</v>
      </c>
      <c r="C4430" t="str">
        <f>回测!K4430</f>
        <v>否</v>
      </c>
      <c r="D4430">
        <f>COUNTIF($C$2:C4430,"是")</f>
        <v>56</v>
      </c>
      <c r="E4430">
        <f>IF(COUNTA(F$2:F4430)&lt;2,0,AVERAGE(F$2:F4430)/_xlfn.STDEV.P(F$2:F4430)*SQRT(252))</f>
        <v>0.6949684252989391</v>
      </c>
      <c r="F4430">
        <f t="shared" si="209"/>
        <v>-9.8093520015041236E-4</v>
      </c>
      <c r="G4430" s="4">
        <f>MAX($B$2:$B4430)</f>
        <v>188307.06225606281</v>
      </c>
      <c r="H4430" s="5">
        <f t="shared" si="207"/>
        <v>9.8093520015041236E-4</v>
      </c>
      <c r="I4430" s="5">
        <f t="shared" si="208"/>
        <v>0.12754234227413352</v>
      </c>
    </row>
    <row r="4431" spans="1:9" x14ac:dyDescent="0.25">
      <c r="A4431" s="3">
        <f>回测!A4431</f>
        <v>45913</v>
      </c>
      <c r="B4431">
        <f>回测!F4431</f>
        <v>188122.34523025891</v>
      </c>
      <c r="C4431" t="str">
        <f>回测!K4431</f>
        <v>否</v>
      </c>
      <c r="D4431">
        <f>COUNTIF($C$2:C4431,"是")</f>
        <v>56</v>
      </c>
      <c r="E4431">
        <f>IF(COUNTA(F$2:F4431)&lt;2,0,AVERAGE(F$2:F4431)/_xlfn.STDEV.P(F$2:F4431)*SQRT(252))</f>
        <v>0.69488981393317517</v>
      </c>
      <c r="F4431">
        <f t="shared" si="209"/>
        <v>0</v>
      </c>
      <c r="G4431" s="4">
        <f>MAX($B$2:$B4431)</f>
        <v>188307.06225606281</v>
      </c>
      <c r="H4431" s="5">
        <f t="shared" si="207"/>
        <v>9.8093520015041236E-4</v>
      </c>
      <c r="I4431" s="5">
        <f t="shared" si="208"/>
        <v>0.12754234227413352</v>
      </c>
    </row>
    <row r="4432" spans="1:9" x14ac:dyDescent="0.25">
      <c r="A4432" s="3">
        <f>回测!A4432</f>
        <v>45914</v>
      </c>
      <c r="B4432">
        <f>回测!F4432</f>
        <v>188122.34523025891</v>
      </c>
      <c r="C4432" t="str">
        <f>回测!K4432</f>
        <v>否</v>
      </c>
      <c r="D4432">
        <f>COUNTIF($C$2:C4432,"是")</f>
        <v>56</v>
      </c>
      <c r="E4432">
        <f>IF(COUNTA(F$2:F4432)&lt;2,0,AVERAGE(F$2:F4432)/_xlfn.STDEV.P(F$2:F4432)*SQRT(252))</f>
        <v>0.69481122923775585</v>
      </c>
      <c r="F4432">
        <f t="shared" si="209"/>
        <v>0</v>
      </c>
      <c r="G4432" s="4">
        <f>MAX($B$2:$B4432)</f>
        <v>188307.06225606281</v>
      </c>
      <c r="H4432" s="5">
        <f t="shared" si="207"/>
        <v>9.8093520015041236E-4</v>
      </c>
      <c r="I4432" s="5">
        <f t="shared" si="208"/>
        <v>0.12754234227413352</v>
      </c>
    </row>
    <row r="4433" spans="1:9" x14ac:dyDescent="0.25">
      <c r="A4433" s="3">
        <f>回测!A4433</f>
        <v>45915</v>
      </c>
      <c r="B4433">
        <f>回测!F4433</f>
        <v>188089.47015272986</v>
      </c>
      <c r="C4433" t="str">
        <f>回测!K4433</f>
        <v>否</v>
      </c>
      <c r="D4433">
        <f>COUNTIF($C$2:C4433,"是")</f>
        <v>56</v>
      </c>
      <c r="E4433">
        <f>IF(COUNTA(F$2:F4433)&lt;2,0,AVERAGE(F$2:F4433)/_xlfn.STDEV.P(F$2:F4433)*SQRT(252))</f>
        <v>0.69454744511566868</v>
      </c>
      <c r="F4433">
        <f t="shared" si="209"/>
        <v>-1.7475370875696949E-4</v>
      </c>
      <c r="G4433" s="4">
        <f>MAX($B$2:$B4433)</f>
        <v>188307.06225606281</v>
      </c>
      <c r="H4433" s="5">
        <f t="shared" si="207"/>
        <v>1.1555174868431717E-3</v>
      </c>
      <c r="I4433" s="5">
        <f t="shared" si="208"/>
        <v>0.12754234227413352</v>
      </c>
    </row>
    <row r="4434" spans="1:9" x14ac:dyDescent="0.25">
      <c r="A4434" s="3">
        <f>回测!A4434</f>
        <v>45916</v>
      </c>
      <c r="B4434">
        <f>回测!F4434</f>
        <v>188649.53207278595</v>
      </c>
      <c r="C4434" t="str">
        <f>回测!K4434</f>
        <v>否</v>
      </c>
      <c r="D4434">
        <f>COUNTIF($C$2:C4434,"是")</f>
        <v>56</v>
      </c>
      <c r="E4434">
        <f>IF(COUNTA(F$2:F4434)&lt;2,0,AVERAGE(F$2:F4434)/_xlfn.STDEV.P(F$2:F4434)*SQRT(252))</f>
        <v>0.69756042646446403</v>
      </c>
      <c r="F4434">
        <f t="shared" si="209"/>
        <v>2.9776356943389537E-3</v>
      </c>
      <c r="G4434" s="4">
        <f>MAX($B$2:$B4434)</f>
        <v>188649.53207278595</v>
      </c>
      <c r="H4434" s="5">
        <f t="shared" si="207"/>
        <v>0</v>
      </c>
      <c r="I4434" s="5">
        <f t="shared" si="208"/>
        <v>0.12754234227413352</v>
      </c>
    </row>
    <row r="4435" spans="1:9" x14ac:dyDescent="0.25">
      <c r="A4435" s="3">
        <f>回测!A4435</f>
        <v>45917</v>
      </c>
      <c r="B4435">
        <f>回测!F4435</f>
        <v>188612.47802494414</v>
      </c>
      <c r="C4435" t="str">
        <f>回测!K4435</f>
        <v>否</v>
      </c>
      <c r="D4435">
        <f>COUNTIF($C$2:C4435,"是")</f>
        <v>56</v>
      </c>
      <c r="E4435">
        <f>IF(COUNTA(F$2:F4435)&lt;2,0,AVERAGE(F$2:F4435)/_xlfn.STDEV.P(F$2:F4435)*SQRT(252))</f>
        <v>0.69727343432026268</v>
      </c>
      <c r="F4435">
        <f t="shared" si="209"/>
        <v>-1.9641738537423681E-4</v>
      </c>
      <c r="G4435" s="4">
        <f>MAX($B$2:$B4435)</f>
        <v>188649.53207278595</v>
      </c>
      <c r="H4435" s="5">
        <f t="shared" si="207"/>
        <v>1.9641738537423681E-4</v>
      </c>
      <c r="I4435" s="5">
        <f t="shared" si="208"/>
        <v>0.12754234227413352</v>
      </c>
    </row>
    <row r="4436" spans="1:9" x14ac:dyDescent="0.25">
      <c r="A4436" s="3">
        <f>回测!A4436</f>
        <v>45918</v>
      </c>
      <c r="B4436">
        <f>回测!F4436</f>
        <v>187357.84246872808</v>
      </c>
      <c r="C4436" t="str">
        <f>回测!K4436</f>
        <v>否</v>
      </c>
      <c r="D4436">
        <f>COUNTIF($C$2:C4436,"是")</f>
        <v>56</v>
      </c>
      <c r="E4436">
        <f>IF(COUNTA(F$2:F4436)&lt;2,0,AVERAGE(F$2:F4436)/_xlfn.STDEV.P(F$2:F4436)*SQRT(252))</f>
        <v>0.68985554221331524</v>
      </c>
      <c r="F4436">
        <f t="shared" si="209"/>
        <v>-6.6519223402077277E-3</v>
      </c>
      <c r="G4436" s="4">
        <f>MAX($B$2:$B4436)</f>
        <v>188649.53207278595</v>
      </c>
      <c r="H4436" s="5">
        <f t="shared" si="207"/>
        <v>6.8470331723882172E-3</v>
      </c>
      <c r="I4436" s="5">
        <f t="shared" si="208"/>
        <v>0.12754234227413352</v>
      </c>
    </row>
    <row r="4437" spans="1:9" x14ac:dyDescent="0.25">
      <c r="A4437" s="3">
        <f>回测!A4437</f>
        <v>45919</v>
      </c>
      <c r="B4437">
        <f>回测!F4437</f>
        <v>187632.79256302238</v>
      </c>
      <c r="C4437" t="str">
        <f>回测!K4437</f>
        <v>否</v>
      </c>
      <c r="D4437">
        <f>COUNTIF($C$2:C4437,"是")</f>
        <v>56</v>
      </c>
      <c r="E4437">
        <f>IF(COUNTA(F$2:F4437)&lt;2,0,AVERAGE(F$2:F4437)/_xlfn.STDEV.P(F$2:F4437)*SQRT(252))</f>
        <v>0.69131516246609082</v>
      </c>
      <c r="F4437">
        <f t="shared" si="209"/>
        <v>1.4675131324710655E-3</v>
      </c>
      <c r="G4437" s="4">
        <f>MAX($B$2:$B4437)</f>
        <v>188649.53207278595</v>
      </c>
      <c r="H4437" s="5">
        <f t="shared" si="207"/>
        <v>5.3895681510160998E-3</v>
      </c>
      <c r="I4437" s="5">
        <f t="shared" si="208"/>
        <v>0.12754234227413352</v>
      </c>
    </row>
    <row r="4438" spans="1:9" x14ac:dyDescent="0.25">
      <c r="A4438" s="3">
        <f>回测!A4438</f>
        <v>45920</v>
      </c>
      <c r="B4438">
        <f>回测!F4438</f>
        <v>187632.79256302238</v>
      </c>
      <c r="C4438" t="str">
        <f>回测!K4438</f>
        <v>否</v>
      </c>
      <c r="D4438">
        <f>COUNTIF($C$2:C4438,"是")</f>
        <v>56</v>
      </c>
      <c r="E4438">
        <f>IF(COUNTA(F$2:F4438)&lt;2,0,AVERAGE(F$2:F4438)/_xlfn.STDEV.P(F$2:F4438)*SQRT(252))</f>
        <v>0.69123708930844108</v>
      </c>
      <c r="F4438">
        <f t="shared" si="209"/>
        <v>0</v>
      </c>
      <c r="G4438" s="4">
        <f>MAX($B$2:$B4438)</f>
        <v>188649.53207278595</v>
      </c>
      <c r="H4438" s="5">
        <f t="shared" si="207"/>
        <v>5.3895681510160998E-3</v>
      </c>
      <c r="I4438" s="5">
        <f t="shared" si="208"/>
        <v>0.12754234227413352</v>
      </c>
    </row>
    <row r="4439" spans="1:9" x14ac:dyDescent="0.25">
      <c r="A4439" s="3">
        <f>回测!A4439</f>
        <v>45921</v>
      </c>
      <c r="B4439">
        <f>回测!F4439</f>
        <v>187632.79256302238</v>
      </c>
      <c r="C4439" t="str">
        <f>回测!K4439</f>
        <v>否</v>
      </c>
      <c r="D4439">
        <f>COUNTIF($C$2:C4439,"是")</f>
        <v>56</v>
      </c>
      <c r="E4439">
        <f>IF(COUNTA(F$2:F4439)&lt;2,0,AVERAGE(F$2:F4439)/_xlfn.STDEV.P(F$2:F4439)*SQRT(252))</f>
        <v>0.69115904259621819</v>
      </c>
      <c r="F4439">
        <f t="shared" si="209"/>
        <v>0</v>
      </c>
      <c r="G4439" s="4">
        <f>MAX($B$2:$B4439)</f>
        <v>188649.53207278595</v>
      </c>
      <c r="H4439" s="5">
        <f t="shared" si="207"/>
        <v>5.3895681510160998E-3</v>
      </c>
      <c r="I4439" s="5">
        <f t="shared" si="208"/>
        <v>0.12754234227413352</v>
      </c>
    </row>
    <row r="4440" spans="1:9" x14ac:dyDescent="0.25">
      <c r="A4440" s="3">
        <f>回测!A4440</f>
        <v>45922</v>
      </c>
      <c r="B4440">
        <f>回测!F4440</f>
        <v>188747.68858035334</v>
      </c>
      <c r="C4440" t="str">
        <f>回测!K4440</f>
        <v>否</v>
      </c>
      <c r="D4440">
        <f>COUNTIF($C$2:C4440,"是")</f>
        <v>56</v>
      </c>
      <c r="E4440">
        <f>IF(COUNTA(F$2:F4440)&lt;2,0,AVERAGE(F$2:F4440)/_xlfn.STDEV.P(F$2:F4440)*SQRT(252))</f>
        <v>0.69712220667142211</v>
      </c>
      <c r="F4440">
        <f t="shared" si="209"/>
        <v>5.9419038756591824E-3</v>
      </c>
      <c r="G4440" s="4">
        <f>MAX($B$2:$B4440)</f>
        <v>188747.68858035334</v>
      </c>
      <c r="H4440" s="5">
        <f t="shared" si="207"/>
        <v>0</v>
      </c>
      <c r="I4440" s="5">
        <f t="shared" si="208"/>
        <v>0.12754234227413352</v>
      </c>
    </row>
    <row r="4441" spans="1:9" x14ac:dyDescent="0.25">
      <c r="A4441" s="3">
        <f>回测!A4441</f>
        <v>45923</v>
      </c>
      <c r="B4441">
        <f>回测!F4441</f>
        <v>188855.4295099499</v>
      </c>
      <c r="C4441" t="str">
        <f>回测!K4441</f>
        <v>否</v>
      </c>
      <c r="D4441">
        <f>COUNTIF($C$2:C4441,"是")</f>
        <v>56</v>
      </c>
      <c r="E4441">
        <f>IF(COUNTA(F$2:F4441)&lt;2,0,AVERAGE(F$2:F4441)/_xlfn.STDEV.P(F$2:F4441)*SQRT(252))</f>
        <v>0.69764458075623936</v>
      </c>
      <c r="F4441">
        <f t="shared" si="209"/>
        <v>5.7081986225582249E-4</v>
      </c>
      <c r="G4441" s="4">
        <f>MAX($B$2:$B4441)</f>
        <v>188855.4295099499</v>
      </c>
      <c r="H4441" s="5">
        <f t="shared" si="207"/>
        <v>0</v>
      </c>
      <c r="I4441" s="5">
        <f t="shared" si="208"/>
        <v>0.12754234227413352</v>
      </c>
    </row>
    <row r="4442" spans="1:9" x14ac:dyDescent="0.25">
      <c r="A4442" s="3">
        <f>回测!A4442</f>
        <v>45924</v>
      </c>
      <c r="B4442">
        <f>回测!F4442</f>
        <v>189517.9188148455</v>
      </c>
      <c r="C4442" t="str">
        <f>回测!K4442</f>
        <v>否</v>
      </c>
      <c r="D4442">
        <f>COUNTIF($C$2:C4442,"是")</f>
        <v>56</v>
      </c>
      <c r="E4442">
        <f>IF(COUNTA(F$2:F4442)&lt;2,0,AVERAGE(F$2:F4442)/_xlfn.STDEV.P(F$2:F4442)*SQRT(252))</f>
        <v>0.70118834012148601</v>
      </c>
      <c r="F4442">
        <f t="shared" si="209"/>
        <v>3.5079177051708932E-3</v>
      </c>
      <c r="G4442" s="4">
        <f>MAX($B$2:$B4442)</f>
        <v>189517.9188148455</v>
      </c>
      <c r="H4442" s="5">
        <f t="shared" si="207"/>
        <v>0</v>
      </c>
      <c r="I4442" s="5">
        <f t="shared" si="208"/>
        <v>0.12754234227413352</v>
      </c>
    </row>
    <row r="4443" spans="1:9" x14ac:dyDescent="0.25">
      <c r="A4443" s="3">
        <f>回测!A4443</f>
        <v>45925</v>
      </c>
      <c r="B4443">
        <f>回测!F4443</f>
        <v>189548.18387479297</v>
      </c>
      <c r="C4443" t="str">
        <f>回测!K4443</f>
        <v>否</v>
      </c>
      <c r="D4443">
        <f>COUNTIF($C$2:C4443,"是")</f>
        <v>56</v>
      </c>
      <c r="E4443">
        <f>IF(COUNTA(F$2:F4443)&lt;2,0,AVERAGE(F$2:F4443)/_xlfn.STDEV.P(F$2:F4443)*SQRT(252))</f>
        <v>0.70127778429073329</v>
      </c>
      <c r="F4443">
        <f t="shared" si="209"/>
        <v>1.5969497837842184E-4</v>
      </c>
      <c r="G4443" s="4">
        <f>MAX($B$2:$B4443)</f>
        <v>189548.18387479297</v>
      </c>
      <c r="H4443" s="5">
        <f t="shared" si="207"/>
        <v>0</v>
      </c>
      <c r="I4443" s="5">
        <f t="shared" si="208"/>
        <v>0.12754234227413352</v>
      </c>
    </row>
    <row r="4444" spans="1:9" x14ac:dyDescent="0.25">
      <c r="A4444" s="3">
        <f>回测!A4444</f>
        <v>45926</v>
      </c>
      <c r="B4444">
        <f>回测!F4444</f>
        <v>189231.91360590671</v>
      </c>
      <c r="C4444" t="str">
        <f>回测!K4444</f>
        <v>否</v>
      </c>
      <c r="D4444">
        <f>COUNTIF($C$2:C4444,"是")</f>
        <v>56</v>
      </c>
      <c r="E4444">
        <f>IF(COUNTA(F$2:F4444)&lt;2,0,AVERAGE(F$2:F4444)/_xlfn.STDEV.P(F$2:F4444)*SQRT(252))</f>
        <v>0.6994169496736562</v>
      </c>
      <c r="F4444">
        <f t="shared" si="209"/>
        <v>-1.6685481359989263E-3</v>
      </c>
      <c r="G4444" s="4">
        <f>MAX($B$2:$B4444)</f>
        <v>189548.18387479297</v>
      </c>
      <c r="H4444" s="5">
        <f t="shared" si="207"/>
        <v>1.6685481359989263E-3</v>
      </c>
      <c r="I4444" s="5">
        <f t="shared" si="208"/>
        <v>0.12754234227413352</v>
      </c>
    </row>
    <row r="4445" spans="1:9" x14ac:dyDescent="0.25">
      <c r="A4445" s="3">
        <f>回测!A4445</f>
        <v>45927</v>
      </c>
      <c r="B4445">
        <f>回测!F4445</f>
        <v>189231.91360590671</v>
      </c>
      <c r="C4445" t="str">
        <f>回测!K4445</f>
        <v>否</v>
      </c>
      <c r="D4445">
        <f>COUNTIF($C$2:C4445,"是")</f>
        <v>56</v>
      </c>
      <c r="E4445">
        <f>IF(COUNTA(F$2:F4445)&lt;2,0,AVERAGE(F$2:F4445)/_xlfn.STDEV.P(F$2:F4445)*SQRT(252))</f>
        <v>0.69933808248159357</v>
      </c>
      <c r="F4445">
        <f t="shared" si="209"/>
        <v>0</v>
      </c>
      <c r="G4445" s="4">
        <f>MAX($B$2:$B4445)</f>
        <v>189548.18387479297</v>
      </c>
      <c r="H4445" s="5">
        <f t="shared" si="207"/>
        <v>1.6685481359989263E-3</v>
      </c>
      <c r="I4445" s="5">
        <f t="shared" si="208"/>
        <v>0.12754234227413352</v>
      </c>
    </row>
    <row r="4446" spans="1:9" x14ac:dyDescent="0.25">
      <c r="A4446" s="3">
        <f>回测!A4446</f>
        <v>45928</v>
      </c>
      <c r="B4446">
        <f>回测!F4446</f>
        <v>189231.91360590671</v>
      </c>
      <c r="C4446" t="str">
        <f>回测!K4446</f>
        <v>否</v>
      </c>
      <c r="D4446">
        <f>COUNTIF($C$2:C4446,"是")</f>
        <v>56</v>
      </c>
      <c r="E4446">
        <f>IF(COUNTA(F$2:F4446)&lt;2,0,AVERAGE(F$2:F4446)/_xlfn.STDEV.P(F$2:F4446)*SQRT(252))</f>
        <v>0.69925924196302636</v>
      </c>
      <c r="F4446">
        <f t="shared" si="209"/>
        <v>0</v>
      </c>
      <c r="G4446" s="4">
        <f>MAX($B$2:$B4446)</f>
        <v>189548.18387479297</v>
      </c>
      <c r="H4446" s="5">
        <f t="shared" si="207"/>
        <v>1.6685481359989263E-3</v>
      </c>
      <c r="I4446" s="5">
        <f t="shared" si="208"/>
        <v>0.12754234227413352</v>
      </c>
    </row>
    <row r="4447" spans="1:9" x14ac:dyDescent="0.25">
      <c r="A4447" s="3">
        <f>回测!A4447</f>
        <v>45929</v>
      </c>
      <c r="B4447">
        <f>回测!F4447</f>
        <v>190609.03293320359</v>
      </c>
      <c r="C4447" t="str">
        <f>回测!K4447</f>
        <v>否</v>
      </c>
      <c r="D4447">
        <f>COUNTIF($C$2:C4447,"是")</f>
        <v>56</v>
      </c>
      <c r="E4447">
        <f>IF(COUNTA(F$2:F4447)&lt;2,0,AVERAGE(F$2:F4447)/_xlfn.STDEV.P(F$2:F4447)*SQRT(252))</f>
        <v>0.70649919808970418</v>
      </c>
      <c r="F4447">
        <f t="shared" si="209"/>
        <v>7.2774158494472996E-3</v>
      </c>
      <c r="G4447" s="4">
        <f>MAX($B$2:$B4447)</f>
        <v>190609.03293320359</v>
      </c>
      <c r="H4447" s="5">
        <f t="shared" si="207"/>
        <v>0</v>
      </c>
      <c r="I4447" s="5">
        <f t="shared" si="208"/>
        <v>0.12754234227413352</v>
      </c>
    </row>
    <row r="4448" spans="1:9" x14ac:dyDescent="0.25">
      <c r="A4448" s="3">
        <f>回测!A4448</f>
        <v>45930</v>
      </c>
      <c r="B4448">
        <f>回测!F4448</f>
        <v>191323.67498665419</v>
      </c>
      <c r="C4448" t="str">
        <f>回测!K4448</f>
        <v>是</v>
      </c>
      <c r="D4448">
        <f>COUNTIF($C$2:C4448,"是")</f>
        <v>57</v>
      </c>
      <c r="E4448">
        <f>IF(COUNTA(F$2:F4448)&lt;2,0,AVERAGE(F$2:F4448)/_xlfn.STDEV.P(F$2:F4448)*SQRT(252))</f>
        <v>0.71027892732269016</v>
      </c>
      <c r="F4448">
        <f t="shared" si="209"/>
        <v>3.7492559636511658E-3</v>
      </c>
      <c r="G4448" s="4">
        <f>MAX($B$2:$B4448)</f>
        <v>191323.67498665419</v>
      </c>
      <c r="H4448" s="5">
        <f t="shared" si="207"/>
        <v>0</v>
      </c>
      <c r="I4448" s="5">
        <f t="shared" si="208"/>
        <v>0.12754234227413352</v>
      </c>
    </row>
    <row r="4449" spans="1:9" x14ac:dyDescent="0.25">
      <c r="A4449" s="3">
        <f>回测!A4449</f>
        <v>45931</v>
      </c>
      <c r="B4449">
        <f>回测!F4449</f>
        <v>191323.67498665419</v>
      </c>
      <c r="C4449" t="str">
        <f>回测!K4449</f>
        <v>否</v>
      </c>
      <c r="D4449">
        <f>COUNTIF($C$2:C4449,"是")</f>
        <v>57</v>
      </c>
      <c r="E4449">
        <f>IF(COUNTA(F$2:F4449)&lt;2,0,AVERAGE(F$2:F4449)/_xlfn.STDEV.P(F$2:F4449)*SQRT(252))</f>
        <v>0.71019890251293361</v>
      </c>
      <c r="F4449">
        <f t="shared" si="209"/>
        <v>0</v>
      </c>
      <c r="G4449" s="4">
        <f>MAX($B$2:$B4449)</f>
        <v>191323.67498665419</v>
      </c>
      <c r="H4449" s="5">
        <f t="shared" si="207"/>
        <v>0</v>
      </c>
      <c r="I4449" s="5">
        <f t="shared" si="208"/>
        <v>0.12754234227413352</v>
      </c>
    </row>
    <row r="4450" spans="1:9" x14ac:dyDescent="0.25">
      <c r="A4450" s="3">
        <f>回测!A4450</f>
        <v>45932</v>
      </c>
      <c r="B4450">
        <f>回测!F4450</f>
        <v>191323.67498665419</v>
      </c>
      <c r="C4450" t="str">
        <f>回测!K4450</f>
        <v>否</v>
      </c>
      <c r="D4450">
        <f>COUNTIF($C$2:C4450,"是")</f>
        <v>57</v>
      </c>
      <c r="E4450">
        <f>IF(COUNTA(F$2:F4450)&lt;2,0,AVERAGE(F$2:F4450)/_xlfn.STDEV.P(F$2:F4450)*SQRT(252))</f>
        <v>0.71011890474548622</v>
      </c>
      <c r="F4450">
        <f t="shared" si="209"/>
        <v>0</v>
      </c>
      <c r="G4450" s="4">
        <f>MAX($B$2:$B4450)</f>
        <v>191323.67498665419</v>
      </c>
      <c r="H4450" s="5">
        <f t="shared" si="207"/>
        <v>0</v>
      </c>
      <c r="I4450" s="5">
        <f t="shared" si="208"/>
        <v>0.12754234227413352</v>
      </c>
    </row>
    <row r="4451" spans="1:9" x14ac:dyDescent="0.25">
      <c r="A4451" s="3">
        <f>回测!A4451</f>
        <v>45933</v>
      </c>
      <c r="B4451">
        <f>回测!F4451</f>
        <v>191323.67498665419</v>
      </c>
      <c r="C4451" t="str">
        <f>回测!K4451</f>
        <v>否</v>
      </c>
      <c r="D4451">
        <f>COUNTIF($C$2:C4451,"是")</f>
        <v>57</v>
      </c>
      <c r="E4451">
        <f>IF(COUNTA(F$2:F4451)&lt;2,0,AVERAGE(F$2:F4451)/_xlfn.STDEV.P(F$2:F4451)*SQRT(252))</f>
        <v>0.71003893400512141</v>
      </c>
      <c r="F4451">
        <f t="shared" si="209"/>
        <v>0</v>
      </c>
      <c r="G4451" s="4">
        <f>MAX($B$2:$B4451)</f>
        <v>191323.67498665419</v>
      </c>
      <c r="H4451" s="5">
        <f t="shared" si="207"/>
        <v>0</v>
      </c>
      <c r="I4451" s="5">
        <f t="shared" si="208"/>
        <v>0.12754234227413352</v>
      </c>
    </row>
    <row r="4452" spans="1:9" x14ac:dyDescent="0.25">
      <c r="A4452" s="3">
        <f>回测!A4452</f>
        <v>45934</v>
      </c>
      <c r="B4452">
        <f>回测!F4452</f>
        <v>191323.67498665419</v>
      </c>
      <c r="C4452" t="str">
        <f>回测!K4452</f>
        <v>否</v>
      </c>
      <c r="D4452">
        <f>COUNTIF($C$2:C4452,"是")</f>
        <v>57</v>
      </c>
      <c r="E4452">
        <f>IF(COUNTA(F$2:F4452)&lt;2,0,AVERAGE(F$2:F4452)/_xlfn.STDEV.P(F$2:F4452)*SQRT(252))</f>
        <v>0.70995899027662368</v>
      </c>
      <c r="F4452">
        <f t="shared" si="209"/>
        <v>0</v>
      </c>
      <c r="G4452" s="4">
        <f>MAX($B$2:$B4452)</f>
        <v>191323.67498665419</v>
      </c>
      <c r="H4452" s="5">
        <f t="shared" si="207"/>
        <v>0</v>
      </c>
      <c r="I4452" s="5">
        <f t="shared" si="208"/>
        <v>0.12754234227413352</v>
      </c>
    </row>
    <row r="4453" spans="1:9" x14ac:dyDescent="0.25">
      <c r="A4453" s="3">
        <f>回测!A4453</f>
        <v>45935</v>
      </c>
      <c r="B4453">
        <f>回测!F4453</f>
        <v>191323.67498665419</v>
      </c>
      <c r="C4453" t="str">
        <f>回测!K4453</f>
        <v>否</v>
      </c>
      <c r="D4453">
        <f>COUNTIF($C$2:C4453,"是")</f>
        <v>57</v>
      </c>
      <c r="E4453">
        <f>IF(COUNTA(F$2:F4453)&lt;2,0,AVERAGE(F$2:F4453)/_xlfn.STDEV.P(F$2:F4453)*SQRT(252))</f>
        <v>0.70987907354479052</v>
      </c>
      <c r="F4453">
        <f t="shared" si="209"/>
        <v>0</v>
      </c>
      <c r="G4453" s="4">
        <f>MAX($B$2:$B4453)</f>
        <v>191323.67498665419</v>
      </c>
      <c r="H4453" s="5">
        <f t="shared" si="207"/>
        <v>0</v>
      </c>
      <c r="I4453" s="5">
        <f t="shared" si="208"/>
        <v>0.12754234227413352</v>
      </c>
    </row>
    <row r="4454" spans="1:9" x14ac:dyDescent="0.25">
      <c r="A4454" s="3">
        <f>回测!A4454</f>
        <v>45936</v>
      </c>
      <c r="B4454">
        <f>回测!F4454</f>
        <v>191323.67498665419</v>
      </c>
      <c r="C4454" t="str">
        <f>回测!K4454</f>
        <v>否</v>
      </c>
      <c r="D4454">
        <f>COUNTIF($C$2:C4454,"是")</f>
        <v>57</v>
      </c>
      <c r="E4454">
        <f>IF(COUNTA(F$2:F4454)&lt;2,0,AVERAGE(F$2:F4454)/_xlfn.STDEV.P(F$2:F4454)*SQRT(252))</f>
        <v>0.70979918379443063</v>
      </c>
      <c r="F4454">
        <f t="shared" si="209"/>
        <v>0</v>
      </c>
      <c r="G4454" s="4">
        <f>MAX($B$2:$B4454)</f>
        <v>191323.67498665419</v>
      </c>
      <c r="H4454" s="5">
        <f t="shared" si="207"/>
        <v>0</v>
      </c>
      <c r="I4454" s="5">
        <f t="shared" si="208"/>
        <v>0.12754234227413352</v>
      </c>
    </row>
    <row r="4455" spans="1:9" x14ac:dyDescent="0.25">
      <c r="A4455" s="3">
        <f>回测!A4455</f>
        <v>45937</v>
      </c>
      <c r="B4455">
        <f>回测!F4455</f>
        <v>191323.67498665419</v>
      </c>
      <c r="C4455" t="str">
        <f>回测!K4455</f>
        <v>否</v>
      </c>
      <c r="D4455">
        <f>COUNTIF($C$2:C4455,"是")</f>
        <v>57</v>
      </c>
      <c r="E4455">
        <f>IF(COUNTA(F$2:F4455)&lt;2,0,AVERAGE(F$2:F4455)/_xlfn.STDEV.P(F$2:F4455)*SQRT(252))</f>
        <v>0.70971932101036517</v>
      </c>
      <c r="F4455">
        <f t="shared" si="209"/>
        <v>0</v>
      </c>
      <c r="G4455" s="4">
        <f>MAX($B$2:$B4455)</f>
        <v>191323.67498665419</v>
      </c>
      <c r="H4455" s="5">
        <f t="shared" si="207"/>
        <v>0</v>
      </c>
      <c r="I4455" s="5">
        <f t="shared" si="208"/>
        <v>0.12754234227413352</v>
      </c>
    </row>
    <row r="4456" spans="1:9" x14ac:dyDescent="0.25">
      <c r="A4456" s="3">
        <f>回测!A4456</f>
        <v>45938</v>
      </c>
      <c r="B4456">
        <f>回测!F4456</f>
        <v>191323.67498665419</v>
      </c>
      <c r="C4456" t="str">
        <f>回测!K4456</f>
        <v>否</v>
      </c>
      <c r="D4456">
        <f>COUNTIF($C$2:C4456,"是")</f>
        <v>57</v>
      </c>
      <c r="E4456">
        <f>IF(COUNTA(F$2:F4456)&lt;2,0,AVERAGE(F$2:F4456)/_xlfn.STDEV.P(F$2:F4456)*SQRT(252))</f>
        <v>0.70963948517742681</v>
      </c>
      <c r="F4456">
        <f t="shared" si="209"/>
        <v>0</v>
      </c>
      <c r="G4456" s="4">
        <f>MAX($B$2:$B4456)</f>
        <v>191323.67498665419</v>
      </c>
      <c r="H4456" s="5">
        <f t="shared" si="207"/>
        <v>0</v>
      </c>
      <c r="I4456" s="5">
        <f t="shared" si="208"/>
        <v>0.12754234227413352</v>
      </c>
    </row>
    <row r="4457" spans="1:9" x14ac:dyDescent="0.25">
      <c r="A4457" s="3">
        <f>回测!A4457</f>
        <v>45939</v>
      </c>
      <c r="B4457">
        <f>回测!F4457</f>
        <v>194327.27866004579</v>
      </c>
      <c r="C4457" t="str">
        <f>回测!K4457</f>
        <v>否</v>
      </c>
      <c r="D4457">
        <f>COUNTIF($C$2:C4457,"是")</f>
        <v>57</v>
      </c>
      <c r="E4457">
        <f>IF(COUNTA(F$2:F4457)&lt;2,0,AVERAGE(F$2:F4457)/_xlfn.STDEV.P(F$2:F4457)*SQRT(252))</f>
        <v>0.72436626535697424</v>
      </c>
      <c r="F4457">
        <f t="shared" si="209"/>
        <v>1.5699069514534036E-2</v>
      </c>
      <c r="G4457" s="4">
        <f>MAX($B$2:$B4457)</f>
        <v>194327.27866004579</v>
      </c>
      <c r="H4457" s="5">
        <f t="shared" si="207"/>
        <v>0</v>
      </c>
      <c r="I4457" s="5">
        <f t="shared" si="208"/>
        <v>0.12754234227413352</v>
      </c>
    </row>
    <row r="4458" spans="1:9" x14ac:dyDescent="0.25">
      <c r="A4458" s="3">
        <f>回测!A4458</f>
        <v>45940</v>
      </c>
      <c r="B4458">
        <f>回测!F4458</f>
        <v>192619.05550784094</v>
      </c>
      <c r="C4458" t="str">
        <f>回测!K4458</f>
        <v>否</v>
      </c>
      <c r="D4458">
        <f>COUNTIF($C$2:C4458,"是")</f>
        <v>57</v>
      </c>
      <c r="E4458">
        <f>IF(COUNTA(F$2:F4458)&lt;2,0,AVERAGE(F$2:F4458)/_xlfn.STDEV.P(F$2:F4458)*SQRT(252))</f>
        <v>0.7145027287204232</v>
      </c>
      <c r="F4458">
        <f t="shared" si="209"/>
        <v>-8.7904444707076479E-3</v>
      </c>
      <c r="G4458" s="4">
        <f>MAX($B$2:$B4458)</f>
        <v>194327.27866004579</v>
      </c>
      <c r="H4458" s="5">
        <f t="shared" si="207"/>
        <v>8.7904444707076479E-3</v>
      </c>
      <c r="I4458" s="5">
        <f t="shared" si="208"/>
        <v>0.12754234227413352</v>
      </c>
    </row>
    <row r="4459" spans="1:9" x14ac:dyDescent="0.25">
      <c r="A4459" s="3">
        <f>回测!A4459</f>
        <v>45941</v>
      </c>
      <c r="B4459">
        <f>回测!F4459</f>
        <v>192619.05550784094</v>
      </c>
      <c r="C4459" t="str">
        <f>回测!K4459</f>
        <v>否</v>
      </c>
      <c r="D4459">
        <f>COUNTIF($C$2:C4459,"是")</f>
        <v>57</v>
      </c>
      <c r="E4459">
        <f>IF(COUNTA(F$2:F4459)&lt;2,0,AVERAGE(F$2:F4459)/_xlfn.STDEV.P(F$2:F4459)*SQRT(252))</f>
        <v>0.71442240674116575</v>
      </c>
      <c r="F4459">
        <f t="shared" si="209"/>
        <v>0</v>
      </c>
      <c r="G4459" s="4">
        <f>MAX($B$2:$B4459)</f>
        <v>194327.27866004579</v>
      </c>
      <c r="H4459" s="5">
        <f t="shared" si="207"/>
        <v>8.7904444707076479E-3</v>
      </c>
      <c r="I4459" s="5">
        <f t="shared" si="208"/>
        <v>0.12754234227413352</v>
      </c>
    </row>
    <row r="4460" spans="1:9" x14ac:dyDescent="0.25">
      <c r="A4460" s="3">
        <f>回测!A4460</f>
        <v>45942</v>
      </c>
      <c r="B4460">
        <f>回测!F4460</f>
        <v>192619.05550784094</v>
      </c>
      <c r="C4460" t="str">
        <f>回测!K4460</f>
        <v>否</v>
      </c>
      <c r="D4460">
        <f>COUNTIF($C$2:C4460,"是")</f>
        <v>57</v>
      </c>
      <c r="E4460">
        <f>IF(COUNTA(F$2:F4460)&lt;2,0,AVERAGE(F$2:F4460)/_xlfn.STDEV.P(F$2:F4460)*SQRT(252))</f>
        <v>0.71434211184439467</v>
      </c>
      <c r="F4460">
        <f t="shared" si="209"/>
        <v>0</v>
      </c>
      <c r="G4460" s="4">
        <f>MAX($B$2:$B4460)</f>
        <v>194327.27866004579</v>
      </c>
      <c r="H4460" s="5">
        <f t="shared" si="207"/>
        <v>8.7904444707076479E-3</v>
      </c>
      <c r="I4460" s="5">
        <f t="shared" si="208"/>
        <v>0.12754234227413352</v>
      </c>
    </row>
    <row r="4461" spans="1:9" x14ac:dyDescent="0.25">
      <c r="A4461" s="3">
        <f>回测!A4461</f>
        <v>45943</v>
      </c>
      <c r="B4461">
        <f>回测!F4461</f>
        <v>193829.50715218188</v>
      </c>
      <c r="C4461" t="str">
        <f>回测!K4461</f>
        <v>否</v>
      </c>
      <c r="D4461">
        <f>COUNTIF($C$2:C4461,"是")</f>
        <v>57</v>
      </c>
      <c r="E4461">
        <f>IF(COUNTA(F$2:F4461)&lt;2,0,AVERAGE(F$2:F4461)/_xlfn.STDEV.P(F$2:F4461)*SQRT(252))</f>
        <v>0.72058675663976302</v>
      </c>
      <c r="F4461">
        <f t="shared" si="209"/>
        <v>6.2841739159689158E-3</v>
      </c>
      <c r="G4461" s="4">
        <f>MAX($B$2:$B4461)</f>
        <v>194327.27866004579</v>
      </c>
      <c r="H4461" s="5">
        <f t="shared" si="207"/>
        <v>2.5615112365913184E-3</v>
      </c>
      <c r="I4461" s="5">
        <f t="shared" si="208"/>
        <v>0.12754234227413352</v>
      </c>
    </row>
    <row r="4462" spans="1:9" x14ac:dyDescent="0.25">
      <c r="A4462" s="3">
        <f>回测!A4462</f>
        <v>45944</v>
      </c>
      <c r="B4462">
        <f>回测!F4462</f>
        <v>194042.95654402857</v>
      </c>
      <c r="C4462" t="str">
        <f>回测!K4462</f>
        <v>否</v>
      </c>
      <c r="D4462">
        <f>COUNTIF($C$2:C4462,"是")</f>
        <v>57</v>
      </c>
      <c r="E4462">
        <f>IF(COUNTA(F$2:F4462)&lt;2,0,AVERAGE(F$2:F4462)/_xlfn.STDEV.P(F$2:F4462)*SQRT(252))</f>
        <v>0.72165360292757796</v>
      </c>
      <c r="F4462">
        <f t="shared" si="209"/>
        <v>1.1012223834376833E-3</v>
      </c>
      <c r="G4462" s="4">
        <f>MAX($B$2:$B4462)</f>
        <v>194327.27866004579</v>
      </c>
      <c r="H4462" s="5">
        <f t="shared" si="207"/>
        <v>1.4631096466627413E-3</v>
      </c>
      <c r="I4462" s="5">
        <f t="shared" si="208"/>
        <v>0.12754234227413352</v>
      </c>
    </row>
    <row r="4463" spans="1:9" x14ac:dyDescent="0.25">
      <c r="A4463" s="3">
        <f>回测!A4463</f>
        <v>45945</v>
      </c>
      <c r="B4463">
        <f>回测!F4463</f>
        <v>195851.75470142087</v>
      </c>
      <c r="C4463" t="str">
        <f>回测!K4463</f>
        <v>否</v>
      </c>
      <c r="D4463">
        <f>COUNTIF($C$2:C4463,"是")</f>
        <v>57</v>
      </c>
      <c r="E4463">
        <f>IF(COUNTA(F$2:F4463)&lt;2,0,AVERAGE(F$2:F4463)/_xlfn.STDEV.P(F$2:F4463)*SQRT(252))</f>
        <v>0.73074295750497653</v>
      </c>
      <c r="F4463">
        <f t="shared" si="209"/>
        <v>9.321637794061699E-3</v>
      </c>
      <c r="G4463" s="4">
        <f>MAX($B$2:$B4463)</f>
        <v>195851.75470142087</v>
      </c>
      <c r="H4463" s="5">
        <f t="shared" si="207"/>
        <v>0</v>
      </c>
      <c r="I4463" s="5">
        <f t="shared" si="208"/>
        <v>0.12754234227413352</v>
      </c>
    </row>
    <row r="4464" spans="1:9" x14ac:dyDescent="0.25">
      <c r="A4464" s="3">
        <f>回测!A4464</f>
        <v>45946</v>
      </c>
      <c r="B4464">
        <f>回测!F4464</f>
        <v>196334.94574296076</v>
      </c>
      <c r="C4464" t="str">
        <f>回测!K4464</f>
        <v>是</v>
      </c>
      <c r="D4464">
        <f>COUNTIF($C$2:C4464,"是")</f>
        <v>58</v>
      </c>
      <c r="E4464">
        <f>IF(COUNTA(F$2:F4464)&lt;2,0,AVERAGE(F$2:F4464)/_xlfn.STDEV.P(F$2:F4464)*SQRT(252))</f>
        <v>0.73320558436367267</v>
      </c>
      <c r="F4464">
        <f t="shared" si="209"/>
        <v>2.4671264358928635E-3</v>
      </c>
      <c r="G4464" s="4">
        <f>MAX($B$2:$B4464)</f>
        <v>196334.94574296076</v>
      </c>
      <c r="H4464" s="5">
        <f t="shared" si="207"/>
        <v>0</v>
      </c>
      <c r="I4464" s="5">
        <f t="shared" si="208"/>
        <v>0.12754234227413352</v>
      </c>
    </row>
    <row r="4465" spans="1:9" x14ac:dyDescent="0.25">
      <c r="A4465" s="3">
        <f>回测!A4465</f>
        <v>45947</v>
      </c>
      <c r="B4465">
        <f>回测!F4465</f>
        <v>197086.75177309805</v>
      </c>
      <c r="C4465" t="str">
        <f>回测!K4465</f>
        <v>否</v>
      </c>
      <c r="D4465">
        <f>COUNTIF($C$2:C4465,"是")</f>
        <v>58</v>
      </c>
      <c r="E4465">
        <f>IF(COUNTA(F$2:F4465)&lt;2,0,AVERAGE(F$2:F4465)/_xlfn.STDEV.P(F$2:F4465)*SQRT(252))</f>
        <v>0.73703464783772532</v>
      </c>
      <c r="F4465">
        <f t="shared" si="209"/>
        <v>3.8292013033764949E-3</v>
      </c>
      <c r="G4465" s="4">
        <f>MAX($B$2:$B4465)</f>
        <v>197086.75177309805</v>
      </c>
      <c r="H4465" s="5">
        <f t="shared" si="207"/>
        <v>0</v>
      </c>
      <c r="I4465" s="5">
        <f t="shared" si="208"/>
        <v>0.12754234227413352</v>
      </c>
    </row>
    <row r="4466" spans="1:9" x14ac:dyDescent="0.25">
      <c r="A4466" s="3">
        <f>回测!A4466</f>
        <v>45948</v>
      </c>
      <c r="B4466">
        <f>回测!F4466</f>
        <v>197086.75177309805</v>
      </c>
      <c r="C4466" t="str">
        <f>回测!K4466</f>
        <v>否</v>
      </c>
      <c r="D4466">
        <f>COUNTIF($C$2:C4466,"是")</f>
        <v>58</v>
      </c>
      <c r="E4466">
        <f>IF(COUNTA(F$2:F4466)&lt;2,0,AVERAGE(F$2:F4466)/_xlfn.STDEV.P(F$2:F4466)*SQRT(252))</f>
        <v>0.73695191211546518</v>
      </c>
      <c r="F4466">
        <f t="shared" si="209"/>
        <v>0</v>
      </c>
      <c r="G4466" s="4">
        <f>MAX($B$2:$B4466)</f>
        <v>197086.75177309805</v>
      </c>
      <c r="H4466" s="5">
        <f t="shared" si="207"/>
        <v>0</v>
      </c>
      <c r="I4466" s="5">
        <f t="shared" si="208"/>
        <v>0.12754234227413352</v>
      </c>
    </row>
    <row r="4467" spans="1:9" x14ac:dyDescent="0.25">
      <c r="A4467" s="3">
        <f>回测!A4467</f>
        <v>45949</v>
      </c>
      <c r="B4467">
        <f>回测!F4467</f>
        <v>197086.75177309805</v>
      </c>
      <c r="C4467" t="str">
        <f>回测!K4467</f>
        <v>否</v>
      </c>
      <c r="D4467">
        <f>COUNTIF($C$2:C4467,"是")</f>
        <v>58</v>
      </c>
      <c r="E4467">
        <f>IF(COUNTA(F$2:F4467)&lt;2,0,AVERAGE(F$2:F4467)/_xlfn.STDEV.P(F$2:F4467)*SQRT(252))</f>
        <v>0.73686920424941205</v>
      </c>
      <c r="F4467">
        <f t="shared" si="209"/>
        <v>0</v>
      </c>
      <c r="G4467" s="4">
        <f>MAX($B$2:$B4467)</f>
        <v>197086.75177309805</v>
      </c>
      <c r="H4467" s="5">
        <f t="shared" si="207"/>
        <v>0</v>
      </c>
      <c r="I4467" s="5">
        <f t="shared" si="208"/>
        <v>0.12754234227413352</v>
      </c>
    </row>
    <row r="4468" spans="1:9" x14ac:dyDescent="0.25">
      <c r="A4468" s="3">
        <f>回测!A4468</f>
        <v>45950</v>
      </c>
      <c r="B4468">
        <f>回测!F4468</f>
        <v>195611.33598242898</v>
      </c>
      <c r="C4468" t="str">
        <f>回测!K4468</f>
        <v>否</v>
      </c>
      <c r="D4468">
        <f>COUNTIF($C$2:C4468,"是")</f>
        <v>58</v>
      </c>
      <c r="E4468">
        <f>IF(COUNTA(F$2:F4468)&lt;2,0,AVERAGE(F$2:F4468)/_xlfn.STDEV.P(F$2:F4468)*SQRT(252))</f>
        <v>0.72854293019653471</v>
      </c>
      <c r="F4468">
        <f t="shared" si="209"/>
        <v>-7.4861236353810368E-3</v>
      </c>
      <c r="G4468" s="4">
        <f>MAX($B$2:$B4468)</f>
        <v>197086.75177309805</v>
      </c>
      <c r="H4468" s="5">
        <f t="shared" si="207"/>
        <v>7.4861236353810368E-3</v>
      </c>
      <c r="I4468" s="5">
        <f t="shared" si="208"/>
        <v>0.12754234227413352</v>
      </c>
    </row>
    <row r="4469" spans="1:9" x14ac:dyDescent="0.25">
      <c r="A4469" s="3">
        <f>回测!A4469</f>
        <v>45951</v>
      </c>
      <c r="B4469">
        <f>回测!F4469</f>
        <v>197524.89750267449</v>
      </c>
      <c r="C4469" t="str">
        <f>回测!K4469</f>
        <v>否</v>
      </c>
      <c r="D4469">
        <f>COUNTIF($C$2:C4469,"是")</f>
        <v>58</v>
      </c>
      <c r="E4469">
        <f>IF(COUNTA(F$2:F4469)&lt;2,0,AVERAGE(F$2:F4469)/_xlfn.STDEV.P(F$2:F4469)*SQRT(252))</f>
        <v>0.73802585648782693</v>
      </c>
      <c r="F4469">
        <f t="shared" si="209"/>
        <v>9.7824674149631363E-3</v>
      </c>
      <c r="G4469" s="4">
        <f>MAX($B$2:$B4469)</f>
        <v>197524.89750267449</v>
      </c>
      <c r="H4469" s="5">
        <f t="shared" si="207"/>
        <v>0</v>
      </c>
      <c r="I4469" s="5">
        <f t="shared" si="208"/>
        <v>0.12754234227413352</v>
      </c>
    </row>
    <row r="4470" spans="1:9" x14ac:dyDescent="0.25">
      <c r="A4470" s="3">
        <f>回测!A4470</f>
        <v>45952</v>
      </c>
      <c r="B4470">
        <f>回测!F4470</f>
        <v>195313.03107013757</v>
      </c>
      <c r="C4470" t="str">
        <f>回测!K4470</f>
        <v>否</v>
      </c>
      <c r="D4470">
        <f>COUNTIF($C$2:C4470,"是")</f>
        <v>58</v>
      </c>
      <c r="E4470">
        <f>IF(COUNTA(F$2:F4470)&lt;2,0,AVERAGE(F$2:F4470)/_xlfn.STDEV.P(F$2:F4470)*SQRT(252))</f>
        <v>0.7253452646760763</v>
      </c>
      <c r="F4470">
        <f t="shared" si="209"/>
        <v>-1.1197912063247495E-2</v>
      </c>
      <c r="G4470" s="4">
        <f>MAX($B$2:$B4470)</f>
        <v>197524.89750267449</v>
      </c>
      <c r="H4470" s="5">
        <f t="shared" si="207"/>
        <v>1.1197912063247495E-2</v>
      </c>
      <c r="I4470" s="5">
        <f t="shared" si="208"/>
        <v>0.12754234227413352</v>
      </c>
    </row>
    <row r="4471" spans="1:9" x14ac:dyDescent="0.25">
      <c r="A4471" s="3">
        <f>回测!A4471</f>
        <v>45953</v>
      </c>
      <c r="B4471">
        <f>回测!F4471</f>
        <v>194915.07297413921</v>
      </c>
      <c r="C4471" t="str">
        <f>回测!K4471</f>
        <v>否</v>
      </c>
      <c r="D4471">
        <f>COUNTIF($C$2:C4471,"是")</f>
        <v>58</v>
      </c>
      <c r="E4471">
        <f>IF(COUNTA(F$2:F4471)&lt;2,0,AVERAGE(F$2:F4471)/_xlfn.STDEV.P(F$2:F4471)*SQRT(252))</f>
        <v>0.72310558434138195</v>
      </c>
      <c r="F4471">
        <f t="shared" si="209"/>
        <v>-2.0375399112794179E-3</v>
      </c>
      <c r="G4471" s="4">
        <f>MAX($B$2:$B4471)</f>
        <v>197524.89750267449</v>
      </c>
      <c r="H4471" s="5">
        <f t="shared" si="207"/>
        <v>1.3212635781775006E-2</v>
      </c>
      <c r="I4471" s="5">
        <f t="shared" si="208"/>
        <v>0.12754234227413352</v>
      </c>
    </row>
    <row r="4472" spans="1:9" x14ac:dyDescent="0.25">
      <c r="A4472" s="3">
        <f>回测!A4472</f>
        <v>45954</v>
      </c>
      <c r="B4472">
        <f>回测!F4472</f>
        <v>195274.3486193899</v>
      </c>
      <c r="C4472" t="str">
        <f>回测!K4472</f>
        <v>否</v>
      </c>
      <c r="D4472">
        <f>COUNTIF($C$2:C4472,"是")</f>
        <v>58</v>
      </c>
      <c r="E4472">
        <f>IF(COUNTA(F$2:F4472)&lt;2,0,AVERAGE(F$2:F4472)/_xlfn.STDEV.P(F$2:F4472)*SQRT(252))</f>
        <v>0.72492682360836591</v>
      </c>
      <c r="F4472">
        <f t="shared" si="209"/>
        <v>1.843241981077437E-3</v>
      </c>
      <c r="G4472" s="4">
        <f>MAX($B$2:$B4472)</f>
        <v>197524.89750267449</v>
      </c>
      <c r="H4472" s="5">
        <f t="shared" si="207"/>
        <v>1.1393747885651284E-2</v>
      </c>
      <c r="I4472" s="5">
        <f t="shared" si="208"/>
        <v>0.12754234227413352</v>
      </c>
    </row>
    <row r="4473" spans="1:9" x14ac:dyDescent="0.25">
      <c r="A4473" s="3">
        <f>回测!A4473</f>
        <v>45955</v>
      </c>
      <c r="B4473">
        <f>回测!F4473</f>
        <v>195274.3486193899</v>
      </c>
      <c r="C4473" t="str">
        <f>回测!K4473</f>
        <v>否</v>
      </c>
      <c r="D4473">
        <f>COUNTIF($C$2:C4473,"是")</f>
        <v>58</v>
      </c>
      <c r="E4473">
        <f>IF(COUNTA(F$2:F4473)&lt;2,0,AVERAGE(F$2:F4473)/_xlfn.STDEV.P(F$2:F4473)*SQRT(252))</f>
        <v>0.72484558015607214</v>
      </c>
      <c r="F4473">
        <f t="shared" si="209"/>
        <v>0</v>
      </c>
      <c r="G4473" s="4">
        <f>MAX($B$2:$B4473)</f>
        <v>197524.89750267449</v>
      </c>
      <c r="H4473" s="5">
        <f t="shared" si="207"/>
        <v>1.1393747885651284E-2</v>
      </c>
      <c r="I4473" s="5">
        <f t="shared" si="208"/>
        <v>0.12754234227413352</v>
      </c>
    </row>
    <row r="4474" spans="1:9" x14ac:dyDescent="0.25">
      <c r="A4474" s="3">
        <f>回测!A4474</f>
        <v>45956</v>
      </c>
      <c r="B4474">
        <f>回测!F4474</f>
        <v>195274.3486193899</v>
      </c>
      <c r="C4474" t="str">
        <f>回测!K4474</f>
        <v>否</v>
      </c>
      <c r="D4474">
        <f>COUNTIF($C$2:C4474,"是")</f>
        <v>58</v>
      </c>
      <c r="E4474">
        <f>IF(COUNTA(F$2:F4474)&lt;2,0,AVERAGE(F$2:F4474)/_xlfn.STDEV.P(F$2:F4474)*SQRT(252))</f>
        <v>0.7247643640128224</v>
      </c>
      <c r="F4474">
        <f t="shared" si="209"/>
        <v>0</v>
      </c>
      <c r="G4474" s="4">
        <f>MAX($B$2:$B4474)</f>
        <v>197524.89750267449</v>
      </c>
      <c r="H4474" s="5">
        <f t="shared" si="207"/>
        <v>1.1393747885651284E-2</v>
      </c>
      <c r="I4474" s="5">
        <f t="shared" si="208"/>
        <v>0.12754234227413352</v>
      </c>
    </row>
    <row r="4475" spans="1:9" x14ac:dyDescent="0.25">
      <c r="A4475" s="3">
        <f>回测!A4475</f>
        <v>45957</v>
      </c>
      <c r="B4475">
        <f>回测!F4475</f>
        <v>195677.46568054351</v>
      </c>
      <c r="C4475" t="str">
        <f>回测!K4475</f>
        <v>否</v>
      </c>
      <c r="D4475">
        <f>COUNTIF($C$2:C4475,"是")</f>
        <v>58</v>
      </c>
      <c r="E4475">
        <f>IF(COUNTA(F$2:F4475)&lt;2,0,AVERAGE(F$2:F4475)/_xlfn.STDEV.P(F$2:F4475)*SQRT(252))</f>
        <v>0.72680964812295923</v>
      </c>
      <c r="F4475">
        <f t="shared" si="209"/>
        <v>2.0643625955159006E-3</v>
      </c>
      <c r="G4475" s="4">
        <f>MAX($B$2:$B4475)</f>
        <v>197524.89750267449</v>
      </c>
      <c r="H4475" s="5">
        <f t="shared" si="207"/>
        <v>9.3529061170932737E-3</v>
      </c>
      <c r="I4475" s="5">
        <f t="shared" si="208"/>
        <v>0.12754234227413352</v>
      </c>
    </row>
    <row r="4476" spans="1:9" x14ac:dyDescent="0.25">
      <c r="A4476" s="3">
        <f>回测!A4476</f>
        <v>45958</v>
      </c>
      <c r="B4476">
        <f>回测!F4476</f>
        <v>193841.95965751648</v>
      </c>
      <c r="C4476" t="str">
        <f>回测!K4476</f>
        <v>否</v>
      </c>
      <c r="D4476">
        <f>COUNTIF($C$2:C4476,"是")</f>
        <v>58</v>
      </c>
      <c r="E4476">
        <f>IF(COUNTA(F$2:F4476)&lt;2,0,AVERAGE(F$2:F4476)/_xlfn.STDEV.P(F$2:F4476)*SQRT(252))</f>
        <v>0.71632441502571098</v>
      </c>
      <c r="F4476">
        <f t="shared" si="209"/>
        <v>-9.3802626513143084E-3</v>
      </c>
      <c r="G4476" s="4">
        <f>MAX($B$2:$B4476)</f>
        <v>197524.89750267449</v>
      </c>
      <c r="H4476" s="5">
        <f t="shared" si="207"/>
        <v>1.864543605247615E-2</v>
      </c>
      <c r="I4476" s="5">
        <f t="shared" si="208"/>
        <v>0.12754234227413352</v>
      </c>
    </row>
    <row r="4477" spans="1:9" x14ac:dyDescent="0.25">
      <c r="A4477" s="3">
        <f>回测!A4477</f>
        <v>45959</v>
      </c>
      <c r="B4477">
        <f>回测!F4477</f>
        <v>195009.84911093421</v>
      </c>
      <c r="C4477" t="str">
        <f>回测!K4477</f>
        <v>否</v>
      </c>
      <c r="D4477">
        <f>COUNTIF($C$2:C4477,"是")</f>
        <v>58</v>
      </c>
      <c r="E4477">
        <f>IF(COUNTA(F$2:F4477)&lt;2,0,AVERAGE(F$2:F4477)/_xlfn.STDEV.P(F$2:F4477)*SQRT(252))</f>
        <v>0.72227794940228163</v>
      </c>
      <c r="F4477">
        <f t="shared" si="209"/>
        <v>6.0249569055181862E-3</v>
      </c>
      <c r="G4477" s="4">
        <f>MAX($B$2:$B4477)</f>
        <v>197524.89750267449</v>
      </c>
      <c r="H4477" s="5">
        <f t="shared" si="207"/>
        <v>1.2732817095658655E-2</v>
      </c>
      <c r="I4477" s="5">
        <f t="shared" si="208"/>
        <v>0.12754234227413352</v>
      </c>
    </row>
    <row r="4478" spans="1:9" x14ac:dyDescent="0.25">
      <c r="A4478" s="3">
        <f>回测!A4478</f>
        <v>45960</v>
      </c>
      <c r="B4478">
        <f>回测!F4478</f>
        <v>194715.02635578284</v>
      </c>
      <c r="C4478" t="str">
        <f>回测!K4478</f>
        <v>否</v>
      </c>
      <c r="D4478">
        <f>COUNTIF($C$2:C4478,"是")</f>
        <v>58</v>
      </c>
      <c r="E4478">
        <f>IF(COUNTA(F$2:F4478)&lt;2,0,AVERAGE(F$2:F4478)/_xlfn.STDEV.P(F$2:F4478)*SQRT(252))</f>
        <v>0.72060459379138342</v>
      </c>
      <c r="F4478">
        <f t="shared" si="209"/>
        <v>-1.5118352047114314E-3</v>
      </c>
      <c r="G4478" s="4">
        <f>MAX($B$2:$B4478)</f>
        <v>197524.89750267449</v>
      </c>
      <c r="H4478" s="5">
        <f t="shared" si="207"/>
        <v>1.4225402379229646E-2</v>
      </c>
      <c r="I4478" s="5">
        <f t="shared" si="208"/>
        <v>0.12754234227413352</v>
      </c>
    </row>
    <row r="4479" spans="1:9" x14ac:dyDescent="0.25">
      <c r="A4479" s="3">
        <f>回测!A4479</f>
        <v>45961</v>
      </c>
      <c r="B4479">
        <f>回测!F4479</f>
        <v>194497.50229296557</v>
      </c>
      <c r="C4479" t="str">
        <f>回测!K4479</f>
        <v>否</v>
      </c>
      <c r="D4479">
        <f>COUNTIF($C$2:C4479,"是")</f>
        <v>58</v>
      </c>
      <c r="E4479">
        <f>IF(COUNTA(F$2:F4479)&lt;2,0,AVERAGE(F$2:F4479)/_xlfn.STDEV.P(F$2:F4479)*SQRT(252))</f>
        <v>0.71935044025867378</v>
      </c>
      <c r="F4479">
        <f t="shared" si="209"/>
        <v>-1.1171406074219625E-3</v>
      </c>
      <c r="G4479" s="4">
        <f>MAX($B$2:$B4479)</f>
        <v>197524.89750267449</v>
      </c>
      <c r="H4479" s="5">
        <f t="shared" si="207"/>
        <v>1.5326651211996833E-2</v>
      </c>
      <c r="I4479" s="5">
        <f t="shared" si="208"/>
        <v>0.12754234227413352</v>
      </c>
    </row>
    <row r="4480" spans="1:9" x14ac:dyDescent="0.25">
      <c r="A4480" s="3">
        <f>回测!A4480</f>
        <v>45962</v>
      </c>
      <c r="B4480">
        <f>回测!F4480</f>
        <v>194497.50229296557</v>
      </c>
      <c r="C4480" t="str">
        <f>回测!K4480</f>
        <v>否</v>
      </c>
      <c r="D4480">
        <f>COUNTIF($C$2:C4480,"是")</f>
        <v>58</v>
      </c>
      <c r="E4480">
        <f>IF(COUNTA(F$2:F4480)&lt;2,0,AVERAGE(F$2:F4480)/_xlfn.STDEV.P(F$2:F4480)*SQRT(252))</f>
        <v>0.71926995035499963</v>
      </c>
      <c r="F4480">
        <f t="shared" si="209"/>
        <v>0</v>
      </c>
      <c r="G4480" s="4">
        <f>MAX($B$2:$B4480)</f>
        <v>197524.89750267449</v>
      </c>
      <c r="H4480" s="5">
        <f t="shared" si="207"/>
        <v>1.5326651211996833E-2</v>
      </c>
      <c r="I4480" s="5">
        <f t="shared" si="208"/>
        <v>0.12754234227413352</v>
      </c>
    </row>
    <row r="4481" spans="1:9" x14ac:dyDescent="0.25">
      <c r="A4481" s="3">
        <f>回测!A4481</f>
        <v>45963</v>
      </c>
      <c r="B4481">
        <f>回测!F4481</f>
        <v>194497.50229296557</v>
      </c>
      <c r="C4481" t="str">
        <f>回测!K4481</f>
        <v>否</v>
      </c>
      <c r="D4481">
        <f>COUNTIF($C$2:C4481,"是")</f>
        <v>58</v>
      </c>
      <c r="E4481">
        <f>IF(COUNTA(F$2:F4481)&lt;2,0,AVERAGE(F$2:F4481)/_xlfn.STDEV.P(F$2:F4481)*SQRT(252))</f>
        <v>0.71918948746392475</v>
      </c>
      <c r="F4481">
        <f t="shared" si="209"/>
        <v>0</v>
      </c>
      <c r="G4481" s="4">
        <f>MAX($B$2:$B4481)</f>
        <v>197524.89750267449</v>
      </c>
      <c r="H4481" s="5">
        <f t="shared" si="207"/>
        <v>1.5326651211996833E-2</v>
      </c>
      <c r="I4481" s="5">
        <f t="shared" si="208"/>
        <v>0.12754234227413352</v>
      </c>
    </row>
    <row r="4482" spans="1:9" x14ac:dyDescent="0.25">
      <c r="A4482" s="3">
        <f>回测!A4482</f>
        <v>45964</v>
      </c>
      <c r="B4482">
        <f>回测!F4482</f>
        <v>194563.51385930268</v>
      </c>
      <c r="C4482" t="str">
        <f>回测!K4482</f>
        <v>否</v>
      </c>
      <c r="D4482">
        <f>COUNTIF($C$2:C4482,"是")</f>
        <v>58</v>
      </c>
      <c r="E4482">
        <f>IF(COUNTA(F$2:F4482)&lt;2,0,AVERAGE(F$2:F4482)/_xlfn.STDEV.P(F$2:F4482)*SQRT(252))</f>
        <v>0.71946202561614769</v>
      </c>
      <c r="F4482">
        <f t="shared" si="209"/>
        <v>3.3939544497418872E-4</v>
      </c>
      <c r="G4482" s="4">
        <f>MAX($B$2:$B4482)</f>
        <v>197524.89750267449</v>
      </c>
      <c r="H4482" s="5">
        <f t="shared" si="207"/>
        <v>1.4992457562630568E-2</v>
      </c>
      <c r="I4482" s="5">
        <f t="shared" si="208"/>
        <v>0.12754234227413352</v>
      </c>
    </row>
    <row r="4483" spans="1:9" x14ac:dyDescent="0.25">
      <c r="A4483" s="3">
        <f>回测!A4483</f>
        <v>45965</v>
      </c>
      <c r="B4483">
        <f>回测!F4483</f>
        <v>193893.88836695132</v>
      </c>
      <c r="C4483" t="str">
        <f>回测!K4483</f>
        <v>否</v>
      </c>
      <c r="D4483">
        <f>COUNTIF($C$2:C4483,"是")</f>
        <v>58</v>
      </c>
      <c r="E4483">
        <f>IF(COUNTA(F$2:F4483)&lt;2,0,AVERAGE(F$2:F4483)/_xlfn.STDEV.P(F$2:F4483)*SQRT(252))</f>
        <v>0.71571303885267834</v>
      </c>
      <c r="F4483">
        <f t="shared" si="209"/>
        <v>-3.4416807091364188E-3</v>
      </c>
      <c r="G4483" s="4">
        <f>MAX($B$2:$B4483)</f>
        <v>197524.89750267449</v>
      </c>
      <c r="H4483" s="5">
        <f t="shared" ref="H4483:H4518" si="210">1-($B4483/$G4483)</f>
        <v>1.8382539019791255E-2</v>
      </c>
      <c r="I4483" s="5">
        <f t="shared" si="208"/>
        <v>0.12754234227413352</v>
      </c>
    </row>
    <row r="4484" spans="1:9" x14ac:dyDescent="0.25">
      <c r="A4484" s="3">
        <f>回测!A4484</f>
        <v>45966</v>
      </c>
      <c r="B4484">
        <f>回测!F4484</f>
        <v>193791.94482560674</v>
      </c>
      <c r="C4484" t="str">
        <f>回测!K4484</f>
        <v>否</v>
      </c>
      <c r="D4484">
        <f>COUNTIF($C$2:C4484,"是")</f>
        <v>58</v>
      </c>
      <c r="E4484">
        <f>IF(COUNTA(F$2:F4484)&lt;2,0,AVERAGE(F$2:F4484)/_xlfn.STDEV.P(F$2:F4484)*SQRT(252))</f>
        <v>0.71508329210551003</v>
      </c>
      <c r="F4484">
        <f t="shared" si="209"/>
        <v>-5.2576975067741838E-4</v>
      </c>
      <c r="G4484" s="4">
        <f>MAX($B$2:$B4484)</f>
        <v>197524.89750267449</v>
      </c>
      <c r="H4484" s="5">
        <f t="shared" si="210"/>
        <v>1.8898643787511382E-2</v>
      </c>
      <c r="I4484" s="5">
        <f t="shared" ref="I4484:I4518" si="211">MAX($I4483,$H4484)</f>
        <v>0.12754234227413352</v>
      </c>
    </row>
    <row r="4485" spans="1:9" x14ac:dyDescent="0.25">
      <c r="A4485" s="3">
        <f>回测!A4485</f>
        <v>45967</v>
      </c>
      <c r="B4485">
        <f>回测!F4485</f>
        <v>194756.79194354598</v>
      </c>
      <c r="C4485" t="str">
        <f>回测!K4485</f>
        <v>否</v>
      </c>
      <c r="D4485">
        <f>COUNTIF($C$2:C4485,"是")</f>
        <v>58</v>
      </c>
      <c r="E4485">
        <f>IF(COUNTA(F$2:F4485)&lt;2,0,AVERAGE(F$2:F4485)/_xlfn.STDEV.P(F$2:F4485)*SQRT(252))</f>
        <v>0.7200190058703051</v>
      </c>
      <c r="F4485">
        <f t="shared" ref="F4485:F4518" si="212">IF(B4484=0,0,B4485/B4484-1)</f>
        <v>4.9787782397638924E-3</v>
      </c>
      <c r="G4485" s="4">
        <f>MAX($B$2:$B4485)</f>
        <v>197524.89750267449</v>
      </c>
      <c r="H4485" s="5">
        <f t="shared" si="210"/>
        <v>1.4013957704197888E-2</v>
      </c>
      <c r="I4485" s="5">
        <f t="shared" si="211"/>
        <v>0.12754234227413352</v>
      </c>
    </row>
    <row r="4486" spans="1:9" x14ac:dyDescent="0.25">
      <c r="A4486" s="3">
        <f>回测!A4486</f>
        <v>45968</v>
      </c>
      <c r="B4486">
        <f>回测!F4486</f>
        <v>194865.73356754039</v>
      </c>
      <c r="C4486" t="str">
        <f>回测!K4486</f>
        <v>否</v>
      </c>
      <c r="D4486">
        <f>COUNTIF($C$2:C4486,"是")</f>
        <v>58</v>
      </c>
      <c r="E4486">
        <f>IF(COUNTA(F$2:F4486)&lt;2,0,AVERAGE(F$2:F4486)/_xlfn.STDEV.P(F$2:F4486)*SQRT(252))</f>
        <v>0.72051898522363322</v>
      </c>
      <c r="F4486">
        <f t="shared" si="212"/>
        <v>5.5937265605598974E-4</v>
      </c>
      <c r="G4486" s="4">
        <f>MAX($B$2:$B4486)</f>
        <v>197524.89750267449</v>
      </c>
      <c r="H4486" s="5">
        <f t="shared" si="210"/>
        <v>1.3462424072884782E-2</v>
      </c>
      <c r="I4486" s="5">
        <f t="shared" si="211"/>
        <v>0.12754234227413352</v>
      </c>
    </row>
    <row r="4487" spans="1:9" x14ac:dyDescent="0.25">
      <c r="A4487" s="3">
        <f>回测!A4487</f>
        <v>45969</v>
      </c>
      <c r="B4487">
        <f>回测!F4487</f>
        <v>194865.73356754039</v>
      </c>
      <c r="C4487" t="str">
        <f>回测!K4487</f>
        <v>否</v>
      </c>
      <c r="D4487">
        <f>COUNTIF($C$2:C4487,"是")</f>
        <v>58</v>
      </c>
      <c r="E4487">
        <f>IF(COUNTA(F$2:F4487)&lt;2,0,AVERAGE(F$2:F4487)/_xlfn.STDEV.P(F$2:F4487)*SQRT(252))</f>
        <v>0.72043848986862125</v>
      </c>
      <c r="F4487">
        <f t="shared" si="212"/>
        <v>0</v>
      </c>
      <c r="G4487" s="4">
        <f>MAX($B$2:$B4487)</f>
        <v>197524.89750267449</v>
      </c>
      <c r="H4487" s="5">
        <f t="shared" si="210"/>
        <v>1.3462424072884782E-2</v>
      </c>
      <c r="I4487" s="5">
        <f t="shared" si="211"/>
        <v>0.12754234227413352</v>
      </c>
    </row>
    <row r="4488" spans="1:9" x14ac:dyDescent="0.25">
      <c r="A4488" s="3">
        <f>回测!A4488</f>
        <v>45970</v>
      </c>
      <c r="B4488">
        <f>回测!F4488</f>
        <v>194865.73356754039</v>
      </c>
      <c r="C4488" t="str">
        <f>回测!K4488</f>
        <v>否</v>
      </c>
      <c r="D4488">
        <f>COUNTIF($C$2:C4488,"是")</f>
        <v>58</v>
      </c>
      <c r="E4488">
        <f>IF(COUNTA(F$2:F4488)&lt;2,0,AVERAGE(F$2:F4488)/_xlfn.STDEV.P(F$2:F4488)*SQRT(252))</f>
        <v>0.72035802148606209</v>
      </c>
      <c r="F4488">
        <f t="shared" si="212"/>
        <v>0</v>
      </c>
      <c r="G4488" s="4">
        <f>MAX($B$2:$B4488)</f>
        <v>197524.89750267449</v>
      </c>
      <c r="H4488" s="5">
        <f t="shared" si="210"/>
        <v>1.3462424072884782E-2</v>
      </c>
      <c r="I4488" s="5">
        <f t="shared" si="211"/>
        <v>0.12754234227413352</v>
      </c>
    </row>
    <row r="4489" spans="1:9" x14ac:dyDescent="0.25">
      <c r="A4489" s="3">
        <f>回测!A4489</f>
        <v>45971</v>
      </c>
      <c r="B4489">
        <f>回测!F4489</f>
        <v>195744.46937466221</v>
      </c>
      <c r="C4489" t="str">
        <f>回测!K4489</f>
        <v>否</v>
      </c>
      <c r="D4489">
        <f>COUNTIF($C$2:C4489,"是")</f>
        <v>58</v>
      </c>
      <c r="E4489">
        <f>IF(COUNTA(F$2:F4489)&lt;2,0,AVERAGE(F$2:F4489)/_xlfn.STDEV.P(F$2:F4489)*SQRT(252))</f>
        <v>0.72483115390043296</v>
      </c>
      <c r="F4489">
        <f t="shared" si="212"/>
        <v>4.5094424300988756E-3</v>
      </c>
      <c r="G4489" s="4">
        <f>MAX($B$2:$B4489)</f>
        <v>197524.89750267449</v>
      </c>
      <c r="H4489" s="5">
        <f t="shared" si="210"/>
        <v>9.0136896691120905E-3</v>
      </c>
      <c r="I4489" s="5">
        <f t="shared" si="211"/>
        <v>0.12754234227413352</v>
      </c>
    </row>
    <row r="4490" spans="1:9" x14ac:dyDescent="0.25">
      <c r="A4490" s="3">
        <f>回测!A4490</f>
        <v>45972</v>
      </c>
      <c r="B4490">
        <f>回测!F4490</f>
        <v>195961.50323462416</v>
      </c>
      <c r="C4490" t="str">
        <f>回测!K4490</f>
        <v>否</v>
      </c>
      <c r="D4490">
        <f>COUNTIF($C$2:C4490,"是")</f>
        <v>58</v>
      </c>
      <c r="E4490">
        <f>IF(COUNTA(F$2:F4490)&lt;2,0,AVERAGE(F$2:F4490)/_xlfn.STDEV.P(F$2:F4490)*SQRT(252))</f>
        <v>0.72589577031083841</v>
      </c>
      <c r="F4490">
        <f t="shared" si="212"/>
        <v>1.108761134632763E-3</v>
      </c>
      <c r="G4490" s="4">
        <f>MAX($B$2:$B4490)</f>
        <v>197524.89750267449</v>
      </c>
      <c r="H4490" s="5">
        <f t="shared" si="210"/>
        <v>7.9149225632639819E-3</v>
      </c>
      <c r="I4490" s="5">
        <f t="shared" si="211"/>
        <v>0.12754234227413352</v>
      </c>
    </row>
    <row r="4491" spans="1:9" x14ac:dyDescent="0.25">
      <c r="A4491" s="3">
        <f>回测!A4491</f>
        <v>45973</v>
      </c>
      <c r="B4491">
        <f>回测!F4491</f>
        <v>195827.38732479111</v>
      </c>
      <c r="C4491" t="str">
        <f>回测!K4491</f>
        <v>否</v>
      </c>
      <c r="D4491">
        <f>COUNTIF($C$2:C4491,"是")</f>
        <v>58</v>
      </c>
      <c r="E4491">
        <f>IF(COUNTA(F$2:F4491)&lt;2,0,AVERAGE(F$2:F4491)/_xlfn.STDEV.P(F$2:F4491)*SQRT(252))</f>
        <v>0.72509917298770332</v>
      </c>
      <c r="F4491">
        <f t="shared" si="212"/>
        <v>-6.84399270363234E-4</v>
      </c>
      <c r="G4491" s="4">
        <f>MAX($B$2:$B4491)</f>
        <v>197524.89750267449</v>
      </c>
      <c r="H4491" s="5">
        <f t="shared" si="210"/>
        <v>8.5939048663998818E-3</v>
      </c>
      <c r="I4491" s="5">
        <f t="shared" si="211"/>
        <v>0.12754234227413352</v>
      </c>
    </row>
    <row r="4492" spans="1:9" x14ac:dyDescent="0.25">
      <c r="A4492" s="3">
        <f>回测!A4492</f>
        <v>45974</v>
      </c>
      <c r="B4492">
        <f>回测!F4492</f>
        <v>197073.13068868691</v>
      </c>
      <c r="C4492" t="str">
        <f>回测!K4492</f>
        <v>否</v>
      </c>
      <c r="D4492">
        <f>COUNTIF($C$2:C4492,"是")</f>
        <v>58</v>
      </c>
      <c r="E4492">
        <f>IF(COUNTA(F$2:F4492)&lt;2,0,AVERAGE(F$2:F4492)/_xlfn.STDEV.P(F$2:F4492)*SQRT(252))</f>
        <v>0.73135418773556582</v>
      </c>
      <c r="F4492">
        <f t="shared" si="212"/>
        <v>6.3614358589672015E-3</v>
      </c>
      <c r="G4492" s="4">
        <f>MAX($B$2:$B4492)</f>
        <v>197524.89750267449</v>
      </c>
      <c r="H4492" s="5">
        <f t="shared" si="210"/>
        <v>2.2871385820183443E-3</v>
      </c>
      <c r="I4492" s="5">
        <f t="shared" si="211"/>
        <v>0.12754234227413352</v>
      </c>
    </row>
    <row r="4493" spans="1:9" x14ac:dyDescent="0.25">
      <c r="A4493" s="3">
        <f>回测!A4493</f>
        <v>45975</v>
      </c>
      <c r="B4493">
        <f>回测!F4493</f>
        <v>195911.97761457716</v>
      </c>
      <c r="C4493" t="str">
        <f>回测!K4493</f>
        <v>否</v>
      </c>
      <c r="D4493">
        <f>COUNTIF($C$2:C4493,"是")</f>
        <v>58</v>
      </c>
      <c r="E4493">
        <f>IF(COUNTA(F$2:F4493)&lt;2,0,AVERAGE(F$2:F4493)/_xlfn.STDEV.P(F$2:F4493)*SQRT(252))</f>
        <v>0.72490240139335327</v>
      </c>
      <c r="F4493">
        <f t="shared" si="212"/>
        <v>-5.8919908059105186E-3</v>
      </c>
      <c r="G4493" s="4">
        <f>MAX($B$2:$B4493)</f>
        <v>197524.89750267449</v>
      </c>
      <c r="H4493" s="5">
        <f t="shared" si="210"/>
        <v>8.1656535884317982E-3</v>
      </c>
      <c r="I4493" s="5">
        <f t="shared" si="211"/>
        <v>0.12754234227413352</v>
      </c>
    </row>
    <row r="4494" spans="1:9" x14ac:dyDescent="0.25">
      <c r="A4494" s="3">
        <f>回测!A4494</f>
        <v>45976</v>
      </c>
      <c r="B4494">
        <f>回测!F4494</f>
        <v>195911.97761457716</v>
      </c>
      <c r="C4494" t="str">
        <f>回测!K4494</f>
        <v>否</v>
      </c>
      <c r="D4494">
        <f>COUNTIF($C$2:C4494,"是")</f>
        <v>58</v>
      </c>
      <c r="E4494">
        <f>IF(COUNTA(F$2:F4494)&lt;2,0,AVERAGE(F$2:F4494)/_xlfn.STDEV.P(F$2:F4494)*SQRT(252))</f>
        <v>0.72482154050896774</v>
      </c>
      <c r="F4494">
        <f t="shared" si="212"/>
        <v>0</v>
      </c>
      <c r="G4494" s="4">
        <f>MAX($B$2:$B4494)</f>
        <v>197524.89750267449</v>
      </c>
      <c r="H4494" s="5">
        <f t="shared" si="210"/>
        <v>8.1656535884317982E-3</v>
      </c>
      <c r="I4494" s="5">
        <f t="shared" si="211"/>
        <v>0.12754234227413352</v>
      </c>
    </row>
    <row r="4495" spans="1:9" x14ac:dyDescent="0.25">
      <c r="A4495" s="3">
        <f>回测!A4495</f>
        <v>45977</v>
      </c>
      <c r="B4495">
        <f>回测!F4495</f>
        <v>195911.97761457716</v>
      </c>
      <c r="C4495" t="str">
        <f>回测!K4495</f>
        <v>否</v>
      </c>
      <c r="D4495">
        <f>COUNTIF($C$2:C4495,"是")</f>
        <v>58</v>
      </c>
      <c r="E4495">
        <f>IF(COUNTA(F$2:F4495)&lt;2,0,AVERAGE(F$2:F4495)/_xlfn.STDEV.P(F$2:F4495)*SQRT(252))</f>
        <v>0.72474070667797985</v>
      </c>
      <c r="F4495">
        <f t="shared" si="212"/>
        <v>0</v>
      </c>
      <c r="G4495" s="4">
        <f>MAX($B$2:$B4495)</f>
        <v>197524.89750267449</v>
      </c>
      <c r="H4495" s="5">
        <f t="shared" si="210"/>
        <v>8.1656535884317982E-3</v>
      </c>
      <c r="I4495" s="5">
        <f t="shared" si="211"/>
        <v>0.12754234227413352</v>
      </c>
    </row>
    <row r="4496" spans="1:9" x14ac:dyDescent="0.25">
      <c r="A4496" s="3">
        <f>回测!A4496</f>
        <v>45978</v>
      </c>
      <c r="B4496">
        <f>回测!F4496</f>
        <v>194460.02993536583</v>
      </c>
      <c r="C4496" t="str">
        <f>回测!K4496</f>
        <v>否</v>
      </c>
      <c r="D4496">
        <f>COUNTIF($C$2:C4496,"是")</f>
        <v>58</v>
      </c>
      <c r="E4496">
        <f>IF(COUNTA(F$2:F4496)&lt;2,0,AVERAGE(F$2:F4496)/_xlfn.STDEV.P(F$2:F4496)*SQRT(252))</f>
        <v>0.71657915611523659</v>
      </c>
      <c r="F4496">
        <f t="shared" si="212"/>
        <v>-7.4112246575744889E-3</v>
      </c>
      <c r="G4496" s="4">
        <f>MAX($B$2:$B4496)</f>
        <v>197524.89750267449</v>
      </c>
      <c r="H4496" s="5">
        <f t="shared" si="210"/>
        <v>1.5516360752786396E-2</v>
      </c>
      <c r="I4496" s="5">
        <f t="shared" si="211"/>
        <v>0.12754234227413352</v>
      </c>
    </row>
    <row r="4497" spans="1:9" x14ac:dyDescent="0.25">
      <c r="A4497" s="3">
        <f>回测!A4497</f>
        <v>45979</v>
      </c>
      <c r="B4497">
        <f>回测!F4497</f>
        <v>193623.60564774144</v>
      </c>
      <c r="C4497" t="str">
        <f>回测!K4497</f>
        <v>否</v>
      </c>
      <c r="D4497">
        <f>COUNTIF($C$2:C4497,"是")</f>
        <v>58</v>
      </c>
      <c r="E4497">
        <f>IF(COUNTA(F$2:F4497)&lt;2,0,AVERAGE(F$2:F4497)/_xlfn.STDEV.P(F$2:F4497)*SQRT(252))</f>
        <v>0.71190541732414203</v>
      </c>
      <c r="F4497">
        <f t="shared" si="212"/>
        <v>-4.3012658586054631E-3</v>
      </c>
      <c r="G4497" s="4">
        <f>MAX($B$2:$B4497)</f>
        <v>197524.89750267449</v>
      </c>
      <c r="H4497" s="5">
        <f t="shared" si="210"/>
        <v>1.975088661863611E-2</v>
      </c>
      <c r="I4497" s="5">
        <f t="shared" si="211"/>
        <v>0.12754234227413352</v>
      </c>
    </row>
    <row r="4498" spans="1:9" x14ac:dyDescent="0.25">
      <c r="A4498" s="3">
        <f>回测!A4498</f>
        <v>45980</v>
      </c>
      <c r="B4498">
        <f>回测!F4498</f>
        <v>194694.77675173059</v>
      </c>
      <c r="C4498" t="str">
        <f>回测!K4498</f>
        <v>否</v>
      </c>
      <c r="D4498">
        <f>COUNTIF($C$2:C4498,"是")</f>
        <v>58</v>
      </c>
      <c r="E4498">
        <f>IF(COUNTA(F$2:F4498)&lt;2,0,AVERAGE(F$2:F4498)/_xlfn.STDEV.P(F$2:F4498)*SQRT(252))</f>
        <v>0.71736039331340862</v>
      </c>
      <c r="F4498">
        <f t="shared" si="212"/>
        <v>5.5322340496950506E-3</v>
      </c>
      <c r="G4498" s="4">
        <f>MAX($B$2:$B4498)</f>
        <v>197524.89750267449</v>
      </c>
      <c r="H4498" s="5">
        <f t="shared" si="210"/>
        <v>1.4327919096404407E-2</v>
      </c>
      <c r="I4498" s="5">
        <f t="shared" si="211"/>
        <v>0.12754234227413352</v>
      </c>
    </row>
    <row r="4499" spans="1:9" x14ac:dyDescent="0.25">
      <c r="A4499" s="3">
        <f>回测!A4499</f>
        <v>45981</v>
      </c>
      <c r="B4499">
        <f>回测!F4499</f>
        <v>194232.68193352167</v>
      </c>
      <c r="C4499" t="str">
        <f>回测!K4499</f>
        <v>否</v>
      </c>
      <c r="D4499">
        <f>COUNTIF($C$2:C4499,"是")</f>
        <v>58</v>
      </c>
      <c r="E4499">
        <f>IF(COUNTA(F$2:F4499)&lt;2,0,AVERAGE(F$2:F4499)/_xlfn.STDEV.P(F$2:F4499)*SQRT(252))</f>
        <v>0.71477833791244094</v>
      </c>
      <c r="F4499">
        <f t="shared" si="212"/>
        <v>-2.3734320248260943E-3</v>
      </c>
      <c r="G4499" s="4">
        <f>MAX($B$2:$B4499)</f>
        <v>197524.89750267449</v>
      </c>
      <c r="H4499" s="5">
        <f t="shared" si="210"/>
        <v>1.6667344779197957E-2</v>
      </c>
      <c r="I4499" s="5">
        <f t="shared" si="211"/>
        <v>0.12754234227413352</v>
      </c>
    </row>
    <row r="4500" spans="1:9" x14ac:dyDescent="0.25">
      <c r="A4500" s="3">
        <f>回测!A4500</f>
        <v>45982</v>
      </c>
      <c r="B4500">
        <f>回测!F4500</f>
        <v>192656.19558616017</v>
      </c>
      <c r="C4500" t="str">
        <f>回测!K4500</f>
        <v>否</v>
      </c>
      <c r="D4500">
        <f>COUNTIF($C$2:C4500,"是")</f>
        <v>58</v>
      </c>
      <c r="E4500">
        <f>IF(COUNTA(F$2:F4500)&lt;2,0,AVERAGE(F$2:F4500)/_xlfn.STDEV.P(F$2:F4500)*SQRT(252))</f>
        <v>0.70583076842200854</v>
      </c>
      <c r="F4500">
        <f t="shared" si="212"/>
        <v>-8.1164834448461676E-3</v>
      </c>
      <c r="G4500" s="4">
        <f>MAX($B$2:$B4500)</f>
        <v>197524.89750267449</v>
      </c>
      <c r="H4500" s="5">
        <f t="shared" si="210"/>
        <v>2.4648547996074188E-2</v>
      </c>
      <c r="I4500" s="5">
        <f t="shared" si="211"/>
        <v>0.12754234227413352</v>
      </c>
    </row>
    <row r="4501" spans="1:9" x14ac:dyDescent="0.25">
      <c r="A4501" s="3">
        <f>回测!A4501</f>
        <v>45983</v>
      </c>
      <c r="B4501">
        <f>回测!F4501</f>
        <v>192656.19558616017</v>
      </c>
      <c r="C4501" t="str">
        <f>回测!K4501</f>
        <v>否</v>
      </c>
      <c r="D4501">
        <f>COUNTIF($C$2:C4501,"是")</f>
        <v>58</v>
      </c>
      <c r="E4501">
        <f>IF(COUNTA(F$2:F4501)&lt;2,0,AVERAGE(F$2:F4501)/_xlfn.STDEV.P(F$2:F4501)*SQRT(252))</f>
        <v>0.70575216592736545</v>
      </c>
      <c r="F4501">
        <f t="shared" si="212"/>
        <v>0</v>
      </c>
      <c r="G4501" s="4">
        <f>MAX($B$2:$B4501)</f>
        <v>197524.89750267449</v>
      </c>
      <c r="H4501" s="5">
        <f t="shared" si="210"/>
        <v>2.4648547996074188E-2</v>
      </c>
      <c r="I4501" s="5">
        <f t="shared" si="211"/>
        <v>0.12754234227413352</v>
      </c>
    </row>
    <row r="4502" spans="1:9" x14ac:dyDescent="0.25">
      <c r="A4502" s="3">
        <f>回测!A4502</f>
        <v>45984</v>
      </c>
      <c r="B4502">
        <f>回测!F4502</f>
        <v>192656.19558616017</v>
      </c>
      <c r="C4502" t="str">
        <f>回测!K4502</f>
        <v>否</v>
      </c>
      <c r="D4502">
        <f>COUNTIF($C$2:C4502,"是")</f>
        <v>58</v>
      </c>
      <c r="E4502">
        <f>IF(COUNTA(F$2:F4502)&lt;2,0,AVERAGE(F$2:F4502)/_xlfn.STDEV.P(F$2:F4502)*SQRT(252))</f>
        <v>0.70567358968679084</v>
      </c>
      <c r="F4502">
        <f t="shared" si="212"/>
        <v>0</v>
      </c>
      <c r="G4502" s="4">
        <f>MAX($B$2:$B4502)</f>
        <v>197524.89750267449</v>
      </c>
      <c r="H4502" s="5">
        <f t="shared" si="210"/>
        <v>2.4648547996074188E-2</v>
      </c>
      <c r="I4502" s="5">
        <f t="shared" si="211"/>
        <v>0.12754234227413352</v>
      </c>
    </row>
    <row r="4503" spans="1:9" x14ac:dyDescent="0.25">
      <c r="A4503" s="3">
        <f>回测!A4503</f>
        <v>45985</v>
      </c>
      <c r="B4503">
        <f>回测!F4503</f>
        <v>192741.53262935815</v>
      </c>
      <c r="C4503" t="str">
        <f>回测!K4503</f>
        <v>否</v>
      </c>
      <c r="D4503">
        <f>COUNTIF($C$2:C4503,"是")</f>
        <v>58</v>
      </c>
      <c r="E4503">
        <f>IF(COUNTA(F$2:F4503)&lt;2,0,AVERAGE(F$2:F4503)/_xlfn.STDEV.P(F$2:F4503)*SQRT(252))</f>
        <v>0.70605293142276959</v>
      </c>
      <c r="F4503">
        <f t="shared" si="212"/>
        <v>4.4294990326343431E-4</v>
      </c>
      <c r="G4503" s="4">
        <f>MAX($B$2:$B4503)</f>
        <v>197524.89750267449</v>
      </c>
      <c r="H4503" s="5">
        <f t="shared" si="210"/>
        <v>2.4216516164761281E-2</v>
      </c>
      <c r="I4503" s="5">
        <f t="shared" si="211"/>
        <v>0.12754234227413352</v>
      </c>
    </row>
    <row r="4504" spans="1:9" x14ac:dyDescent="0.25">
      <c r="A4504" s="3">
        <f>回测!A4504</f>
        <v>45986</v>
      </c>
      <c r="B4504">
        <f>回测!F4504</f>
        <v>193973.80248678185</v>
      </c>
      <c r="C4504" t="str">
        <f>回测!K4504</f>
        <v>否</v>
      </c>
      <c r="D4504">
        <f>COUNTIF($C$2:C4504,"是")</f>
        <v>58</v>
      </c>
      <c r="E4504">
        <f>IF(COUNTA(F$2:F4504)&lt;2,0,AVERAGE(F$2:F4504)/_xlfn.STDEV.P(F$2:F4504)*SQRT(252))</f>
        <v>0.71232363484385475</v>
      </c>
      <c r="F4504">
        <f t="shared" si="212"/>
        <v>6.393379987246206E-3</v>
      </c>
      <c r="G4504" s="4">
        <f>MAX($B$2:$B4504)</f>
        <v>197524.89750267449</v>
      </c>
      <c r="H4504" s="5">
        <f t="shared" si="210"/>
        <v>1.7977961567323786E-2</v>
      </c>
      <c r="I4504" s="5">
        <f t="shared" si="211"/>
        <v>0.12754234227413352</v>
      </c>
    </row>
    <row r="4505" spans="1:9" x14ac:dyDescent="0.25">
      <c r="A4505" s="3">
        <f>回测!A4505</f>
        <v>45987</v>
      </c>
      <c r="B4505">
        <f>回测!F4505</f>
        <v>194226.89599134601</v>
      </c>
      <c r="C4505" t="str">
        <f>回测!K4505</f>
        <v>否</v>
      </c>
      <c r="D4505">
        <f>COUNTIF($C$2:C4505,"是")</f>
        <v>58</v>
      </c>
      <c r="E4505">
        <f>IF(COUNTA(F$2:F4505)&lt;2,0,AVERAGE(F$2:F4505)/_xlfn.STDEV.P(F$2:F4505)*SQRT(252))</f>
        <v>0.71358471844362459</v>
      </c>
      <c r="F4505">
        <f t="shared" si="212"/>
        <v>1.3047818897162777E-3</v>
      </c>
      <c r="G4505" s="4">
        <f>MAX($B$2:$B4505)</f>
        <v>197524.89750267449</v>
      </c>
      <c r="H4505" s="5">
        <f t="shared" si="210"/>
        <v>1.6696636996274439E-2</v>
      </c>
      <c r="I4505" s="5">
        <f t="shared" si="211"/>
        <v>0.12754234227413352</v>
      </c>
    </row>
    <row r="4506" spans="1:9" x14ac:dyDescent="0.25">
      <c r="A4506" s="3">
        <f>回测!A4506</f>
        <v>45988</v>
      </c>
      <c r="B4506">
        <f>回测!F4506</f>
        <v>194175.23348746452</v>
      </c>
      <c r="C4506" t="str">
        <f>回测!K4506</f>
        <v>否</v>
      </c>
      <c r="D4506">
        <f>COUNTIF($C$2:C4506,"是")</f>
        <v>58</v>
      </c>
      <c r="E4506">
        <f>IF(COUNTA(F$2:F4506)&lt;2,0,AVERAGE(F$2:F4506)/_xlfn.STDEV.P(F$2:F4506)*SQRT(252))</f>
        <v>0.71322928357673809</v>
      </c>
      <c r="F4506">
        <f t="shared" si="212"/>
        <v>-2.6599047272934939E-4</v>
      </c>
      <c r="G4506" s="4">
        <f>MAX($B$2:$B4506)</f>
        <v>197524.89750267449</v>
      </c>
      <c r="H4506" s="5">
        <f t="shared" si="210"/>
        <v>1.6958186322636237E-2</v>
      </c>
      <c r="I4506" s="5">
        <f t="shared" si="211"/>
        <v>0.12754234227413352</v>
      </c>
    </row>
    <row r="4507" spans="1:9" x14ac:dyDescent="0.25">
      <c r="A4507" s="3">
        <f>回测!A4507</f>
        <v>45989</v>
      </c>
      <c r="B4507">
        <f>回测!F4507</f>
        <v>194633.78663269331</v>
      </c>
      <c r="C4507" t="str">
        <f>回测!K4507</f>
        <v>否</v>
      </c>
      <c r="D4507">
        <f>COUNTIF($C$2:C4507,"是")</f>
        <v>58</v>
      </c>
      <c r="E4507">
        <f>IF(COUNTA(F$2:F4507)&lt;2,0,AVERAGE(F$2:F4507)/_xlfn.STDEV.P(F$2:F4507)*SQRT(252))</f>
        <v>0.71555819149439992</v>
      </c>
      <c r="F4507">
        <f t="shared" si="212"/>
        <v>2.3615429063377213E-3</v>
      </c>
      <c r="G4507" s="4">
        <f>MAX($B$2:$B4507)</f>
        <v>197524.89750267449</v>
      </c>
      <c r="H4507" s="5">
        <f t="shared" si="210"/>
        <v>1.4636690900913019E-2</v>
      </c>
      <c r="I4507" s="5">
        <f t="shared" si="211"/>
        <v>0.12754234227413352</v>
      </c>
    </row>
    <row r="4508" spans="1:9" x14ac:dyDescent="0.25">
      <c r="A4508" s="3">
        <f>回测!A4508</f>
        <v>45990</v>
      </c>
      <c r="B4508">
        <f>回测!F4508</f>
        <v>194633.78663269331</v>
      </c>
      <c r="C4508" t="str">
        <f>回测!K4508</f>
        <v>否</v>
      </c>
      <c r="D4508">
        <f>COUNTIF($C$2:C4508,"是")</f>
        <v>58</v>
      </c>
      <c r="E4508">
        <f>IF(COUNTA(F$2:F4508)&lt;2,0,AVERAGE(F$2:F4508)/_xlfn.STDEV.P(F$2:F4508)*SQRT(252))</f>
        <v>0.71547862517907745</v>
      </c>
      <c r="F4508">
        <f t="shared" si="212"/>
        <v>0</v>
      </c>
      <c r="G4508" s="4">
        <f>MAX($B$2:$B4508)</f>
        <v>197524.89750267449</v>
      </c>
      <c r="H4508" s="5">
        <f t="shared" si="210"/>
        <v>1.4636690900913019E-2</v>
      </c>
      <c r="I4508" s="5">
        <f t="shared" si="211"/>
        <v>0.12754234227413352</v>
      </c>
    </row>
    <row r="4509" spans="1:9" x14ac:dyDescent="0.25">
      <c r="A4509" s="3">
        <f>回测!A4509</f>
        <v>45991</v>
      </c>
      <c r="B4509">
        <f>回测!F4509</f>
        <v>194633.78663269331</v>
      </c>
      <c r="C4509" t="str">
        <f>回测!K4509</f>
        <v>否</v>
      </c>
      <c r="D4509">
        <f>COUNTIF($C$2:C4509,"是")</f>
        <v>58</v>
      </c>
      <c r="E4509">
        <f>IF(COUNTA(F$2:F4509)&lt;2,0,AVERAGE(F$2:F4509)/_xlfn.STDEV.P(F$2:F4509)*SQRT(252))</f>
        <v>0.71539908539992358</v>
      </c>
      <c r="F4509">
        <f t="shared" si="212"/>
        <v>0</v>
      </c>
      <c r="G4509" s="4">
        <f>MAX($B$2:$B4509)</f>
        <v>197524.89750267449</v>
      </c>
      <c r="H4509" s="5">
        <f t="shared" si="210"/>
        <v>1.4636690900913019E-2</v>
      </c>
      <c r="I4509" s="5">
        <f t="shared" si="211"/>
        <v>0.12754234227413352</v>
      </c>
    </row>
    <row r="4510" spans="1:9" x14ac:dyDescent="0.25">
      <c r="A4510" s="3">
        <f>回测!A4510</f>
        <v>45992</v>
      </c>
      <c r="B4510">
        <f>回测!F4510</f>
        <v>195688.53425419453</v>
      </c>
      <c r="C4510" t="str">
        <f>回测!K4510</f>
        <v>否</v>
      </c>
      <c r="D4510">
        <f>COUNTIF($C$2:C4510,"是")</f>
        <v>58</v>
      </c>
      <c r="E4510">
        <f>IF(COUNTA(F$2:F4510)&lt;2,0,AVERAGE(F$2:F4510)/_xlfn.STDEV.P(F$2:F4510)*SQRT(252))</f>
        <v>0.7207291846242484</v>
      </c>
      <c r="F4510">
        <f t="shared" si="212"/>
        <v>5.4191393989149184E-3</v>
      </c>
      <c r="G4510" s="4">
        <f>MAX($B$2:$B4510)</f>
        <v>197524.89750267449</v>
      </c>
      <c r="H4510" s="5">
        <f t="shared" si="210"/>
        <v>9.2968697703290637E-3</v>
      </c>
      <c r="I4510" s="5">
        <f t="shared" si="211"/>
        <v>0.12754234227413352</v>
      </c>
    </row>
    <row r="4511" spans="1:9" x14ac:dyDescent="0.25">
      <c r="A4511" s="3">
        <f>回测!A4511</f>
        <v>45993</v>
      </c>
      <c r="B4511">
        <f>回测!F4511</f>
        <v>195198.74305595472</v>
      </c>
      <c r="C4511" t="str">
        <f>回测!K4511</f>
        <v>否</v>
      </c>
      <c r="D4511">
        <f>COUNTIF($C$2:C4511,"是")</f>
        <v>58</v>
      </c>
      <c r="E4511">
        <f>IF(COUNTA(F$2:F4511)&lt;2,0,AVERAGE(F$2:F4511)/_xlfn.STDEV.P(F$2:F4511)*SQRT(252))</f>
        <v>0.71801525468640692</v>
      </c>
      <c r="F4511">
        <f t="shared" si="212"/>
        <v>-2.5029120899008328E-3</v>
      </c>
      <c r="G4511" s="4">
        <f>MAX($B$2:$B4511)</f>
        <v>197524.89750267449</v>
      </c>
      <c r="H4511" s="5">
        <f t="shared" si="210"/>
        <v>1.1776512612483581E-2</v>
      </c>
      <c r="I4511" s="5">
        <f t="shared" si="211"/>
        <v>0.12754234227413352</v>
      </c>
    </row>
    <row r="4512" spans="1:9" x14ac:dyDescent="0.25">
      <c r="A4512" s="3">
        <f>回测!A4512</f>
        <v>45994</v>
      </c>
      <c r="B4512">
        <f>回测!F4512</f>
        <v>194898.18191865814</v>
      </c>
      <c r="C4512" t="str">
        <f>回测!K4512</f>
        <v>否</v>
      </c>
      <c r="D4512">
        <f>COUNTIF($C$2:C4512,"是")</f>
        <v>58</v>
      </c>
      <c r="E4512">
        <f>IF(COUNTA(F$2:F4512)&lt;2,0,AVERAGE(F$2:F4512)/_xlfn.STDEV.P(F$2:F4512)*SQRT(252))</f>
        <v>0.71632567732203245</v>
      </c>
      <c r="F4512">
        <f t="shared" si="212"/>
        <v>-1.5397698396573123E-3</v>
      </c>
      <c r="G4512" s="4">
        <f>MAX($B$2:$B4512)</f>
        <v>197524.89750267449</v>
      </c>
      <c r="H4512" s="5">
        <f t="shared" si="210"/>
        <v>1.3298149333203835E-2</v>
      </c>
      <c r="I4512" s="5">
        <f t="shared" si="211"/>
        <v>0.12754234227413352</v>
      </c>
    </row>
    <row r="4513" spans="1:9" x14ac:dyDescent="0.25">
      <c r="A4513" s="3">
        <f>回测!A4513</f>
        <v>45995</v>
      </c>
      <c r="B4513">
        <f>回测!F4513</f>
        <v>194803.64840057382</v>
      </c>
      <c r="C4513" t="str">
        <f>回测!K4513</f>
        <v>否</v>
      </c>
      <c r="D4513">
        <f>COUNTIF($C$2:C4513,"是")</f>
        <v>58</v>
      </c>
      <c r="E4513">
        <f>IF(COUNTA(F$2:F4513)&lt;2,0,AVERAGE(F$2:F4513)/_xlfn.STDEV.P(F$2:F4513)*SQRT(252))</f>
        <v>0.71574258203140495</v>
      </c>
      <c r="F4513">
        <f t="shared" si="212"/>
        <v>-4.8504053323483731E-4</v>
      </c>
      <c r="G4513" s="4">
        <f>MAX($B$2:$B4513)</f>
        <v>197524.89750267449</v>
      </c>
      <c r="H4513" s="5">
        <f t="shared" si="210"/>
        <v>1.3776739724995046E-2</v>
      </c>
      <c r="I4513" s="5">
        <f t="shared" si="211"/>
        <v>0.12754234227413352</v>
      </c>
    </row>
    <row r="4514" spans="1:9" x14ac:dyDescent="0.25">
      <c r="A4514" s="3">
        <f>回测!A4514</f>
        <v>45996</v>
      </c>
      <c r="B4514">
        <f>回测!F4514</f>
        <v>195638.42462925366</v>
      </c>
      <c r="C4514" t="str">
        <f>回测!K4514</f>
        <v>否</v>
      </c>
      <c r="D4514">
        <f>COUNTIF($C$2:C4514,"是")</f>
        <v>58</v>
      </c>
      <c r="E4514">
        <f>IF(COUNTA(F$2:F4514)&lt;2,0,AVERAGE(F$2:F4514)/_xlfn.STDEV.P(F$2:F4514)*SQRT(252))</f>
        <v>0.71997086200764771</v>
      </c>
      <c r="F4514">
        <f t="shared" si="212"/>
        <v>4.2852186575237372E-3</v>
      </c>
      <c r="G4514" s="4">
        <f>MAX($B$2:$B4514)</f>
        <v>197524.89750267449</v>
      </c>
      <c r="H4514" s="5">
        <f t="shared" si="210"/>
        <v>9.5505574095806622E-3</v>
      </c>
      <c r="I4514" s="5">
        <f t="shared" si="211"/>
        <v>0.12754234227413352</v>
      </c>
    </row>
    <row r="4515" spans="1:9" x14ac:dyDescent="0.25">
      <c r="A4515" s="3">
        <f>回测!A4515</f>
        <v>45997</v>
      </c>
      <c r="B4515">
        <f>回测!F4515</f>
        <v>195638.42462925366</v>
      </c>
      <c r="C4515" t="str">
        <f>回测!K4515</f>
        <v>否</v>
      </c>
      <c r="D4515">
        <f>COUNTIF($C$2:C4515,"是")</f>
        <v>58</v>
      </c>
      <c r="E4515">
        <f>IF(COUNTA(F$2:F4515)&lt;2,0,AVERAGE(F$2:F4515)/_xlfn.STDEV.P(F$2:F4515)*SQRT(252))</f>
        <v>0.71989092720285719</v>
      </c>
      <c r="F4515">
        <f t="shared" si="212"/>
        <v>0</v>
      </c>
      <c r="G4515" s="4">
        <f>MAX($B$2:$B4515)</f>
        <v>197524.89750267449</v>
      </c>
      <c r="H4515" s="5">
        <f t="shared" si="210"/>
        <v>9.5505574095806622E-3</v>
      </c>
      <c r="I4515" s="5">
        <f t="shared" si="211"/>
        <v>0.12754234227413352</v>
      </c>
    </row>
    <row r="4516" spans="1:9" x14ac:dyDescent="0.25">
      <c r="A4516" s="3">
        <f>回测!A4516</f>
        <v>45998</v>
      </c>
      <c r="B4516">
        <f>回测!F4516</f>
        <v>195638.42462925366</v>
      </c>
      <c r="C4516" t="str">
        <f>回测!K4516</f>
        <v>否</v>
      </c>
      <c r="D4516">
        <f>COUNTIF($C$2:C4516,"是")</f>
        <v>58</v>
      </c>
      <c r="E4516">
        <f>IF(COUNTA(F$2:F4516)&lt;2,0,AVERAGE(F$2:F4516)/_xlfn.STDEV.P(F$2:F4516)*SQRT(252))</f>
        <v>0.71981101901645461</v>
      </c>
      <c r="F4516">
        <f t="shared" si="212"/>
        <v>0</v>
      </c>
      <c r="G4516" s="4">
        <f>MAX($B$2:$B4516)</f>
        <v>197524.89750267449</v>
      </c>
      <c r="H4516" s="5">
        <f t="shared" si="210"/>
        <v>9.5505574095806622E-3</v>
      </c>
      <c r="I4516" s="5">
        <f t="shared" si="211"/>
        <v>0.12754234227413352</v>
      </c>
    </row>
    <row r="4517" spans="1:9" x14ac:dyDescent="0.25">
      <c r="A4517" s="3">
        <f>回测!A4517</f>
        <v>45999</v>
      </c>
      <c r="B4517">
        <f>回测!F4517</f>
        <v>195847.13843197672</v>
      </c>
      <c r="C4517" t="str">
        <f>回测!K4517</f>
        <v>否</v>
      </c>
      <c r="D4517">
        <f>COUNTIF($C$2:C4517,"是")</f>
        <v>58</v>
      </c>
      <c r="E4517">
        <f>IF(COUNTA(F$2:F4517)&lt;2,0,AVERAGE(F$2:F4517)/_xlfn.STDEV.P(F$2:F4517)*SQRT(252))</f>
        <v>0.72082663440390782</v>
      </c>
      <c r="F4517">
        <f t="shared" si="212"/>
        <v>1.0668344069861835E-3</v>
      </c>
      <c r="G4517" s="4">
        <f>MAX($B$2:$B4517)</f>
        <v>197524.89750267449</v>
      </c>
      <c r="H4517" s="5">
        <f t="shared" si="210"/>
        <v>8.4939118658449164E-3</v>
      </c>
      <c r="I4517" s="5">
        <f t="shared" si="211"/>
        <v>0.12754234227413352</v>
      </c>
    </row>
    <row r="4518" spans="1:9" x14ac:dyDescent="0.25">
      <c r="A4518" s="3">
        <f>回测!A4518</f>
        <v>46000</v>
      </c>
      <c r="B4518">
        <f>回测!F4518</f>
        <v>195286.22654036974</v>
      </c>
      <c r="C4518" t="str">
        <f>回测!K4518</f>
        <v>否</v>
      </c>
      <c r="D4518">
        <f>COUNTIF($C$2:C4518,"是")</f>
        <v>58</v>
      </c>
      <c r="E4518">
        <f>IF(COUNTA(F$2:F4518)&lt;2,0,AVERAGE(F$2:F4518)/_xlfn.STDEV.P(F$2:F4518)*SQRT(252))</f>
        <v>0.71772887588348366</v>
      </c>
      <c r="F4518">
        <f t="shared" si="212"/>
        <v>-2.8640290386566791E-3</v>
      </c>
      <c r="G4518" s="4">
        <f>MAX($B$2:$B4518)</f>
        <v>197524.89750267449</v>
      </c>
      <c r="H4518" s="5">
        <f t="shared" si="210"/>
        <v>1.133361409426592E-2</v>
      </c>
      <c r="I4518" s="5">
        <f t="shared" si="211"/>
        <v>0.12754234227413352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69D2-587D-471B-9C2F-1AE74FA5041E}">
  <sheetPr codeName="Sheet5"/>
  <dimension ref="A1:B251"/>
  <sheetViews>
    <sheetView workbookViewId="0">
      <selection activeCell="B21" sqref="B21"/>
    </sheetView>
  </sheetViews>
  <sheetFormatPr defaultRowHeight="14" x14ac:dyDescent="0.25"/>
  <sheetData>
    <row r="1" spans="1:2" x14ac:dyDescent="0.25">
      <c r="A1" t="s">
        <v>39</v>
      </c>
      <c r="B1" t="s">
        <v>40</v>
      </c>
    </row>
    <row r="2" spans="1:2" x14ac:dyDescent="0.25">
      <c r="A2">
        <v>1E-3</v>
      </c>
      <c r="B2">
        <v>22.909847384214501</v>
      </c>
    </row>
    <row r="3" spans="1:2" x14ac:dyDescent="0.25">
      <c r="A3">
        <v>2E-3</v>
      </c>
      <c r="B3">
        <v>28.170057590979837</v>
      </c>
    </row>
    <row r="4" spans="1:2" x14ac:dyDescent="0.25">
      <c r="A4">
        <v>3.0000000000000001E-3</v>
      </c>
      <c r="B4">
        <v>33.829509006717281</v>
      </c>
    </row>
    <row r="5" spans="1:2" x14ac:dyDescent="0.25">
      <c r="A5">
        <v>4.0000000000000001E-3</v>
      </c>
      <c r="B5">
        <v>23.952432894948611</v>
      </c>
    </row>
    <row r="6" spans="1:2" x14ac:dyDescent="0.25">
      <c r="A6">
        <v>5.0000000000000001E-3</v>
      </c>
      <c r="B6">
        <v>22.137468500941797</v>
      </c>
    </row>
    <row r="7" spans="1:2" x14ac:dyDescent="0.25">
      <c r="A7">
        <v>6.0000000000000001E-3</v>
      </c>
      <c r="B7">
        <v>22.082520846472185</v>
      </c>
    </row>
    <row r="8" spans="1:2" x14ac:dyDescent="0.25">
      <c r="A8">
        <v>7.0000000000000001E-3</v>
      </c>
      <c r="B8">
        <v>16.972871308615947</v>
      </c>
    </row>
    <row r="9" spans="1:2" x14ac:dyDescent="0.25">
      <c r="A9">
        <v>8.0000000000000002E-3</v>
      </c>
      <c r="B9">
        <v>17.680495684659448</v>
      </c>
    </row>
    <row r="10" spans="1:2" x14ac:dyDescent="0.25">
      <c r="A10">
        <v>8.9999999999999993E-3</v>
      </c>
      <c r="B10">
        <v>15.29788110209012</v>
      </c>
    </row>
    <row r="11" spans="1:2" x14ac:dyDescent="0.25">
      <c r="A11">
        <v>0.01</v>
      </c>
      <c r="B11">
        <v>16.978069924520749</v>
      </c>
    </row>
    <row r="12" spans="1:2" x14ac:dyDescent="0.25">
      <c r="A12">
        <v>1.0999999999999999E-2</v>
      </c>
      <c r="B12">
        <v>21.38164096166178</v>
      </c>
    </row>
    <row r="13" spans="1:2" x14ac:dyDescent="0.25">
      <c r="A13">
        <v>1.2E-2</v>
      </c>
      <c r="B13">
        <v>14.767768978874969</v>
      </c>
    </row>
    <row r="14" spans="1:2" x14ac:dyDescent="0.25">
      <c r="A14">
        <v>1.2999999999999999E-2</v>
      </c>
      <c r="B14">
        <v>14.41835825530146</v>
      </c>
    </row>
    <row r="15" spans="1:2" x14ac:dyDescent="0.25">
      <c r="A15">
        <v>1.4E-2</v>
      </c>
      <c r="B15">
        <v>16.700491324942014</v>
      </c>
    </row>
    <row r="16" spans="1:2" x14ac:dyDescent="0.25">
      <c r="A16">
        <v>1.4999999999999999E-2</v>
      </c>
      <c r="B16">
        <v>15.115551284014458</v>
      </c>
    </row>
    <row r="17" spans="1:2" x14ac:dyDescent="0.25">
      <c r="A17">
        <v>1.6E-2</v>
      </c>
      <c r="B17">
        <v>14.499647752530109</v>
      </c>
    </row>
    <row r="18" spans="1:2" x14ac:dyDescent="0.25">
      <c r="A18">
        <v>1.7000000000000001E-2</v>
      </c>
      <c r="B18">
        <v>20.343416523634172</v>
      </c>
    </row>
    <row r="19" spans="1:2" x14ac:dyDescent="0.25">
      <c r="A19">
        <v>1.7999999999999999E-2</v>
      </c>
      <c r="B19">
        <v>19.023824535901397</v>
      </c>
    </row>
    <row r="20" spans="1:2" x14ac:dyDescent="0.25">
      <c r="A20">
        <v>1.9E-2</v>
      </c>
      <c r="B20">
        <v>16.012540680659487</v>
      </c>
    </row>
    <row r="21" spans="1:2" x14ac:dyDescent="0.25">
      <c r="A21">
        <v>0.02</v>
      </c>
      <c r="B21">
        <v>28.530385036245537</v>
      </c>
    </row>
    <row r="22" spans="1:2" x14ac:dyDescent="0.25">
      <c r="A22">
        <v>2.1000000000000001E-2</v>
      </c>
      <c r="B22">
        <v>18.695737774972294</v>
      </c>
    </row>
    <row r="23" spans="1:2" x14ac:dyDescent="0.25">
      <c r="A23">
        <v>2.1999999999999999E-2</v>
      </c>
      <c r="B23">
        <v>20.427239822040455</v>
      </c>
    </row>
    <row r="24" spans="1:2" x14ac:dyDescent="0.25">
      <c r="A24">
        <v>2.3E-2</v>
      </c>
      <c r="B24">
        <v>23.950714510681511</v>
      </c>
    </row>
    <row r="25" spans="1:2" x14ac:dyDescent="0.25">
      <c r="A25">
        <v>2.4E-2</v>
      </c>
      <c r="B25">
        <v>18.417267194330741</v>
      </c>
    </row>
    <row r="26" spans="1:2" x14ac:dyDescent="0.25">
      <c r="A26">
        <v>2.5000000000000001E-2</v>
      </c>
      <c r="B26">
        <v>17.574248470508731</v>
      </c>
    </row>
    <row r="27" spans="1:2" x14ac:dyDescent="0.25">
      <c r="A27">
        <v>2.5999999999999999E-2</v>
      </c>
      <c r="B27">
        <v>17.003611564256694</v>
      </c>
    </row>
    <row r="28" spans="1:2" x14ac:dyDescent="0.25">
      <c r="A28">
        <v>2.7E-2</v>
      </c>
      <c r="B28">
        <v>24.933264461795059</v>
      </c>
    </row>
    <row r="29" spans="1:2" x14ac:dyDescent="0.25">
      <c r="A29">
        <v>2.8000000000000001E-2</v>
      </c>
      <c r="B29">
        <v>16.386664757583564</v>
      </c>
    </row>
    <row r="30" spans="1:2" x14ac:dyDescent="0.25">
      <c r="A30">
        <v>2.9000000000000001E-2</v>
      </c>
      <c r="B30">
        <v>17.213201369385573</v>
      </c>
    </row>
    <row r="31" spans="1:2" x14ac:dyDescent="0.25">
      <c r="A31">
        <v>0.03</v>
      </c>
      <c r="B31">
        <v>26.284679087065623</v>
      </c>
    </row>
    <row r="32" spans="1:2" x14ac:dyDescent="0.25">
      <c r="A32">
        <v>3.1E-2</v>
      </c>
      <c r="B32">
        <v>26.284679087065623</v>
      </c>
    </row>
    <row r="33" spans="1:2" x14ac:dyDescent="0.25">
      <c r="A33">
        <v>3.2000000000000001E-2</v>
      </c>
      <c r="B33">
        <v>26.284679087065623</v>
      </c>
    </row>
    <row r="34" spans="1:2" x14ac:dyDescent="0.25">
      <c r="A34">
        <v>3.3000000000000002E-2</v>
      </c>
      <c r="B34">
        <v>26.284679087065623</v>
      </c>
    </row>
    <row r="35" spans="1:2" x14ac:dyDescent="0.25">
      <c r="A35">
        <v>3.4000000000000002E-2</v>
      </c>
      <c r="B35">
        <v>26.284679087065623</v>
      </c>
    </row>
    <row r="36" spans="1:2" x14ac:dyDescent="0.25">
      <c r="A36">
        <v>3.5000000000000003E-2</v>
      </c>
      <c r="B36">
        <v>26.284679087065623</v>
      </c>
    </row>
    <row r="37" spans="1:2" x14ac:dyDescent="0.25">
      <c r="A37">
        <v>3.5999999999999997E-2</v>
      </c>
      <c r="B37">
        <v>26.284679087065623</v>
      </c>
    </row>
    <row r="38" spans="1:2" x14ac:dyDescent="0.25">
      <c r="A38">
        <v>3.6999999999999998E-2</v>
      </c>
      <c r="B38">
        <v>26.284679087065623</v>
      </c>
    </row>
    <row r="39" spans="1:2" x14ac:dyDescent="0.25">
      <c r="A39">
        <v>3.7999999999999999E-2</v>
      </c>
      <c r="B39">
        <v>26.284679087065623</v>
      </c>
    </row>
    <row r="40" spans="1:2" x14ac:dyDescent="0.25">
      <c r="A40">
        <v>3.9E-2</v>
      </c>
      <c r="B40">
        <v>26.284679087065623</v>
      </c>
    </row>
    <row r="41" spans="1:2" x14ac:dyDescent="0.25">
      <c r="A41">
        <v>0.04</v>
      </c>
      <c r="B41">
        <v>26.284679087065623</v>
      </c>
    </row>
    <row r="42" spans="1:2" x14ac:dyDescent="0.25">
      <c r="A42">
        <v>4.1000000000000002E-2</v>
      </c>
      <c r="B42">
        <v>26.284679087065623</v>
      </c>
    </row>
    <row r="43" spans="1:2" x14ac:dyDescent="0.25">
      <c r="A43">
        <v>4.2000000000000003E-2</v>
      </c>
      <c r="B43">
        <v>26.284679087065623</v>
      </c>
    </row>
    <row r="44" spans="1:2" x14ac:dyDescent="0.25">
      <c r="A44">
        <v>4.2999999999999997E-2</v>
      </c>
      <c r="B44">
        <v>26.284679087065623</v>
      </c>
    </row>
    <row r="45" spans="1:2" x14ac:dyDescent="0.25">
      <c r="A45">
        <v>4.3999999999999997E-2</v>
      </c>
      <c r="B45">
        <v>26.284679087065623</v>
      </c>
    </row>
    <row r="46" spans="1:2" x14ac:dyDescent="0.25">
      <c r="A46">
        <v>4.4999999999999998E-2</v>
      </c>
      <c r="B46">
        <v>26.284679087065623</v>
      </c>
    </row>
    <row r="47" spans="1:2" x14ac:dyDescent="0.25">
      <c r="A47">
        <v>4.5999999999999999E-2</v>
      </c>
      <c r="B47">
        <v>22.153354496834396</v>
      </c>
    </row>
    <row r="48" spans="1:2" x14ac:dyDescent="0.25">
      <c r="A48">
        <v>4.7E-2</v>
      </c>
      <c r="B48">
        <v>22.943985844216094</v>
      </c>
    </row>
    <row r="49" spans="1:2" x14ac:dyDescent="0.25">
      <c r="A49">
        <v>4.8000000000000001E-2</v>
      </c>
      <c r="B49">
        <v>22.450020807685295</v>
      </c>
    </row>
    <row r="50" spans="1:2" x14ac:dyDescent="0.25">
      <c r="A50">
        <v>4.9000000000000002E-2</v>
      </c>
      <c r="B50">
        <v>22.740405549649068</v>
      </c>
    </row>
    <row r="51" spans="1:2" x14ac:dyDescent="0.25">
      <c r="A51">
        <v>0.05</v>
      </c>
      <c r="B51">
        <v>22.379634096347896</v>
      </c>
    </row>
    <row r="52" spans="1:2" x14ac:dyDescent="0.25">
      <c r="A52">
        <v>5.0999999999999997E-2</v>
      </c>
      <c r="B52">
        <v>22.419526772143712</v>
      </c>
    </row>
    <row r="53" spans="1:2" x14ac:dyDescent="0.25">
      <c r="A53">
        <v>5.1999999999999998E-2</v>
      </c>
      <c r="B53">
        <v>22.67980450072552</v>
      </c>
    </row>
    <row r="54" spans="1:2" x14ac:dyDescent="0.25">
      <c r="A54">
        <v>5.2999999999999999E-2</v>
      </c>
      <c r="B54">
        <v>23.795491939973989</v>
      </c>
    </row>
    <row r="55" spans="1:2" x14ac:dyDescent="0.25">
      <c r="A55">
        <v>5.3999999999999999E-2</v>
      </c>
      <c r="B55">
        <v>16.738086150663801</v>
      </c>
    </row>
    <row r="56" spans="1:2" x14ac:dyDescent="0.25">
      <c r="A56">
        <v>5.5E-2</v>
      </c>
      <c r="B56">
        <v>16.304420932575489</v>
      </c>
    </row>
    <row r="57" spans="1:2" x14ac:dyDescent="0.25">
      <c r="A57">
        <v>5.6000000000000001E-2</v>
      </c>
      <c r="B57">
        <v>17.391011689530771</v>
      </c>
    </row>
    <row r="58" spans="1:2" x14ac:dyDescent="0.25">
      <c r="A58">
        <v>5.7000000000000002E-2</v>
      </c>
      <c r="B58">
        <v>16.528470057158113</v>
      </c>
    </row>
    <row r="59" spans="1:2" x14ac:dyDescent="0.25">
      <c r="A59">
        <v>5.8000000000000003E-2</v>
      </c>
      <c r="B59">
        <v>23.696939029535599</v>
      </c>
    </row>
    <row r="60" spans="1:2" x14ac:dyDescent="0.25">
      <c r="A60">
        <v>5.8999999999999997E-2</v>
      </c>
      <c r="B60">
        <v>16.77367005176681</v>
      </c>
    </row>
    <row r="61" spans="1:2" x14ac:dyDescent="0.25">
      <c r="A61">
        <v>0.06</v>
      </c>
      <c r="B61">
        <v>16.905091394198529</v>
      </c>
    </row>
    <row r="62" spans="1:2" x14ac:dyDescent="0.25">
      <c r="A62">
        <v>6.0999999999999999E-2</v>
      </c>
      <c r="B62">
        <v>19.731951038492628</v>
      </c>
    </row>
    <row r="63" spans="1:2" x14ac:dyDescent="0.25">
      <c r="A63">
        <v>6.2E-2</v>
      </c>
      <c r="B63">
        <v>19.398328594149493</v>
      </c>
    </row>
    <row r="64" spans="1:2" x14ac:dyDescent="0.25">
      <c r="A64">
        <v>6.3E-2</v>
      </c>
      <c r="B64">
        <v>20.048903492249256</v>
      </c>
    </row>
    <row r="65" spans="1:2" x14ac:dyDescent="0.25">
      <c r="A65">
        <v>6.4000000000000001E-2</v>
      </c>
      <c r="B65">
        <v>19.483496105351929</v>
      </c>
    </row>
    <row r="66" spans="1:2" x14ac:dyDescent="0.25">
      <c r="A66">
        <v>6.5000000000000002E-2</v>
      </c>
      <c r="B66">
        <v>20.397728809706706</v>
      </c>
    </row>
    <row r="67" spans="1:2" x14ac:dyDescent="0.25">
      <c r="A67">
        <v>6.6000000000000003E-2</v>
      </c>
      <c r="B67">
        <v>19.824622078607177</v>
      </c>
    </row>
    <row r="68" spans="1:2" x14ac:dyDescent="0.25">
      <c r="A68">
        <v>6.7000000000000004E-2</v>
      </c>
      <c r="B68">
        <v>19.729168665920426</v>
      </c>
    </row>
    <row r="69" spans="1:2" x14ac:dyDescent="0.25">
      <c r="A69">
        <v>6.8000000000000005E-2</v>
      </c>
      <c r="B69">
        <v>20.069448384814152</v>
      </c>
    </row>
    <row r="70" spans="1:2" x14ac:dyDescent="0.25">
      <c r="A70">
        <v>6.9000000000000006E-2</v>
      </c>
      <c r="B70">
        <v>20.107272307202628</v>
      </c>
    </row>
    <row r="71" spans="1:2" x14ac:dyDescent="0.25">
      <c r="A71">
        <v>7.0000000000000007E-2</v>
      </c>
      <c r="B71">
        <v>19.97031917860733</v>
      </c>
    </row>
    <row r="72" spans="1:2" x14ac:dyDescent="0.25">
      <c r="A72">
        <v>7.0999999999999994E-2</v>
      </c>
      <c r="B72">
        <v>20.421947422337983</v>
      </c>
    </row>
    <row r="73" spans="1:2" x14ac:dyDescent="0.25">
      <c r="A73">
        <v>7.1999999999999995E-2</v>
      </c>
      <c r="B73">
        <v>21.284039506917594</v>
      </c>
    </row>
    <row r="74" spans="1:2" x14ac:dyDescent="0.25">
      <c r="A74">
        <v>7.2999999999999995E-2</v>
      </c>
      <c r="B74">
        <v>21.29252647947019</v>
      </c>
    </row>
    <row r="75" spans="1:2" x14ac:dyDescent="0.25">
      <c r="A75">
        <v>7.3999999999999996E-2</v>
      </c>
      <c r="B75">
        <v>20.98938302902614</v>
      </c>
    </row>
    <row r="76" spans="1:2" x14ac:dyDescent="0.25">
      <c r="A76">
        <v>7.4999999999999997E-2</v>
      </c>
      <c r="B76">
        <v>20.964492438474814</v>
      </c>
    </row>
    <row r="77" spans="1:2" x14ac:dyDescent="0.25">
      <c r="A77">
        <v>7.5999999999999998E-2</v>
      </c>
      <c r="B77">
        <v>21.635150825848179</v>
      </c>
    </row>
    <row r="78" spans="1:2" x14ac:dyDescent="0.25">
      <c r="A78">
        <v>7.6999999999999999E-2</v>
      </c>
      <c r="B78">
        <v>21.724930609508725</v>
      </c>
    </row>
    <row r="79" spans="1:2" x14ac:dyDescent="0.25">
      <c r="A79">
        <v>7.8E-2</v>
      </c>
      <c r="B79">
        <v>21.715694486113254</v>
      </c>
    </row>
    <row r="80" spans="1:2" x14ac:dyDescent="0.25">
      <c r="A80">
        <v>7.9000000000000001E-2</v>
      </c>
      <c r="B80">
        <v>21.936578063263884</v>
      </c>
    </row>
    <row r="81" spans="1:2" x14ac:dyDescent="0.25">
      <c r="A81">
        <v>0.08</v>
      </c>
      <c r="B81">
        <v>21.517986068575233</v>
      </c>
    </row>
    <row r="82" spans="1:2" x14ac:dyDescent="0.25">
      <c r="A82">
        <v>8.1000000000000003E-2</v>
      </c>
      <c r="B82">
        <v>21.517986068575233</v>
      </c>
    </row>
    <row r="83" spans="1:2" x14ac:dyDescent="0.25">
      <c r="A83">
        <v>8.2000000000000003E-2</v>
      </c>
      <c r="B83">
        <v>21.517986068575233</v>
      </c>
    </row>
    <row r="84" spans="1:2" x14ac:dyDescent="0.25">
      <c r="A84">
        <v>8.3000000000000004E-2</v>
      </c>
      <c r="B84">
        <v>21.847783155881128</v>
      </c>
    </row>
    <row r="85" spans="1:2" x14ac:dyDescent="0.25">
      <c r="A85">
        <v>8.4000000000000005E-2</v>
      </c>
      <c r="B85">
        <v>22.062545503595071</v>
      </c>
    </row>
    <row r="86" spans="1:2" x14ac:dyDescent="0.25">
      <c r="A86">
        <v>8.5000000000000006E-2</v>
      </c>
      <c r="B86">
        <v>22.073800972631449</v>
      </c>
    </row>
    <row r="87" spans="1:2" x14ac:dyDescent="0.25">
      <c r="A87">
        <v>8.5999999999999993E-2</v>
      </c>
      <c r="B87">
        <v>22.415979117797047</v>
      </c>
    </row>
    <row r="88" spans="1:2" x14ac:dyDescent="0.25">
      <c r="A88">
        <v>8.6999999999999994E-2</v>
      </c>
      <c r="B88">
        <v>21.957642412161171</v>
      </c>
    </row>
    <row r="89" spans="1:2" x14ac:dyDescent="0.25">
      <c r="A89">
        <v>8.7999999999999995E-2</v>
      </c>
      <c r="B89">
        <v>22.143183513900944</v>
      </c>
    </row>
    <row r="90" spans="1:2" x14ac:dyDescent="0.25">
      <c r="A90">
        <v>8.8999999999999996E-2</v>
      </c>
      <c r="B90">
        <v>22.181112193369284</v>
      </c>
    </row>
    <row r="91" spans="1:2" x14ac:dyDescent="0.25">
      <c r="A91">
        <v>0.09</v>
      </c>
      <c r="B91">
        <v>22.306229654391938</v>
      </c>
    </row>
    <row r="92" spans="1:2" x14ac:dyDescent="0.25">
      <c r="A92">
        <v>9.0999999999999998E-2</v>
      </c>
      <c r="B92">
        <v>22.309241157848234</v>
      </c>
    </row>
    <row r="93" spans="1:2" x14ac:dyDescent="0.25">
      <c r="A93">
        <v>9.1999999999999998E-2</v>
      </c>
      <c r="B93">
        <v>22.201847145682617</v>
      </c>
    </row>
    <row r="94" spans="1:2" x14ac:dyDescent="0.25">
      <c r="A94">
        <v>9.2999999999999999E-2</v>
      </c>
      <c r="B94">
        <v>22.195874809531599</v>
      </c>
    </row>
    <row r="95" spans="1:2" x14ac:dyDescent="0.25">
      <c r="A95">
        <v>9.4E-2</v>
      </c>
      <c r="B95">
        <v>22.496179510080445</v>
      </c>
    </row>
    <row r="96" spans="1:2" x14ac:dyDescent="0.25">
      <c r="A96">
        <v>9.5000000000000001E-2</v>
      </c>
      <c r="B96">
        <v>17.303570066523303</v>
      </c>
    </row>
    <row r="97" spans="1:2" x14ac:dyDescent="0.25">
      <c r="A97">
        <v>9.6000000000000002E-2</v>
      </c>
      <c r="B97">
        <v>17.303570066523303</v>
      </c>
    </row>
    <row r="98" spans="1:2" x14ac:dyDescent="0.25">
      <c r="A98">
        <v>9.7000000000000003E-2</v>
      </c>
      <c r="B98">
        <v>17.507411465685987</v>
      </c>
    </row>
    <row r="99" spans="1:2" x14ac:dyDescent="0.25">
      <c r="A99">
        <v>9.8000000000000004E-2</v>
      </c>
      <c r="B99">
        <v>17.460871853408523</v>
      </c>
    </row>
    <row r="100" spans="1:2" x14ac:dyDescent="0.25">
      <c r="A100">
        <v>9.9000000000000005E-2</v>
      </c>
      <c r="B100">
        <v>17.586176725657115</v>
      </c>
    </row>
    <row r="101" spans="1:2" x14ac:dyDescent="0.25">
      <c r="A101">
        <v>0.1</v>
      </c>
      <c r="B101">
        <v>17.915778064100131</v>
      </c>
    </row>
    <row r="102" spans="1:2" x14ac:dyDescent="0.25">
      <c r="A102">
        <v>0.10100000000000001</v>
      </c>
      <c r="B102">
        <v>17.915778064100131</v>
      </c>
    </row>
    <row r="103" spans="1:2" x14ac:dyDescent="0.25">
      <c r="A103">
        <v>0.10199999999999999</v>
      </c>
      <c r="B103">
        <v>17.898753940960834</v>
      </c>
    </row>
    <row r="104" spans="1:2" x14ac:dyDescent="0.25">
      <c r="A104">
        <v>0.10299999999999999</v>
      </c>
      <c r="B104">
        <v>18.002798559282354</v>
      </c>
    </row>
    <row r="105" spans="1:2" x14ac:dyDescent="0.25">
      <c r="A105">
        <v>0.104</v>
      </c>
      <c r="B105">
        <v>17.968003542194008</v>
      </c>
    </row>
    <row r="106" spans="1:2" x14ac:dyDescent="0.25">
      <c r="A106">
        <v>0.105</v>
      </c>
      <c r="B106">
        <v>18.230564328617724</v>
      </c>
    </row>
    <row r="107" spans="1:2" x14ac:dyDescent="0.25">
      <c r="A107">
        <v>0.106</v>
      </c>
      <c r="B107">
        <v>18.1954790082671</v>
      </c>
    </row>
    <row r="108" spans="1:2" x14ac:dyDescent="0.25">
      <c r="A108">
        <v>0.107</v>
      </c>
      <c r="B108">
        <v>18.1954790082671</v>
      </c>
    </row>
    <row r="109" spans="1:2" x14ac:dyDescent="0.25">
      <c r="A109">
        <v>0.108</v>
      </c>
      <c r="B109">
        <v>18.1954790082671</v>
      </c>
    </row>
    <row r="110" spans="1:2" x14ac:dyDescent="0.25">
      <c r="A110">
        <v>0.109</v>
      </c>
      <c r="B110">
        <v>18.470003871827924</v>
      </c>
    </row>
    <row r="111" spans="1:2" x14ac:dyDescent="0.25">
      <c r="A111">
        <v>0.11</v>
      </c>
      <c r="B111">
        <v>18.470003871827924</v>
      </c>
    </row>
    <row r="112" spans="1:2" x14ac:dyDescent="0.25">
      <c r="A112">
        <v>0.111</v>
      </c>
      <c r="B112">
        <v>18.485321237741573</v>
      </c>
    </row>
    <row r="113" spans="1:2" x14ac:dyDescent="0.25">
      <c r="A113">
        <v>0.112</v>
      </c>
      <c r="B113">
        <v>18.407239685694812</v>
      </c>
    </row>
    <row r="114" spans="1:2" x14ac:dyDescent="0.25">
      <c r="A114">
        <v>0.113</v>
      </c>
      <c r="B114">
        <v>18.492486609910085</v>
      </c>
    </row>
    <row r="115" spans="1:2" x14ac:dyDescent="0.25">
      <c r="A115">
        <v>0.114</v>
      </c>
      <c r="B115">
        <v>18.542166331878008</v>
      </c>
    </row>
    <row r="116" spans="1:2" x14ac:dyDescent="0.25">
      <c r="A116">
        <v>0.115</v>
      </c>
      <c r="B116">
        <v>18.51770119683264</v>
      </c>
    </row>
    <row r="117" spans="1:2" x14ac:dyDescent="0.25">
      <c r="A117">
        <v>0.11600000000000001</v>
      </c>
      <c r="B117">
        <v>19.592032268226205</v>
      </c>
    </row>
    <row r="118" spans="1:2" x14ac:dyDescent="0.25">
      <c r="A118">
        <v>0.11700000000000001</v>
      </c>
      <c r="B118">
        <v>19.592032268226205</v>
      </c>
    </row>
    <row r="119" spans="1:2" x14ac:dyDescent="0.25">
      <c r="A119">
        <v>0.11799999999999999</v>
      </c>
      <c r="B119">
        <v>19.592032268226205</v>
      </c>
    </row>
    <row r="120" spans="1:2" x14ac:dyDescent="0.25">
      <c r="A120">
        <v>0.11899999999999999</v>
      </c>
      <c r="B120">
        <v>19.606272379020865</v>
      </c>
    </row>
    <row r="121" spans="1:2" x14ac:dyDescent="0.25">
      <c r="A121">
        <v>0.12</v>
      </c>
      <c r="B121">
        <v>19.557892971843</v>
      </c>
    </row>
    <row r="122" spans="1:2" x14ac:dyDescent="0.25">
      <c r="A122">
        <v>0.121</v>
      </c>
      <c r="B122">
        <v>19.543892600821817</v>
      </c>
    </row>
    <row r="123" spans="1:2" x14ac:dyDescent="0.25">
      <c r="A123">
        <v>0.122</v>
      </c>
      <c r="B123">
        <v>19.560871245437138</v>
      </c>
    </row>
    <row r="124" spans="1:2" x14ac:dyDescent="0.25">
      <c r="A124">
        <v>0.123</v>
      </c>
      <c r="B124">
        <v>19.577406401178951</v>
      </c>
    </row>
    <row r="125" spans="1:2" x14ac:dyDescent="0.25">
      <c r="A125">
        <v>0.124</v>
      </c>
      <c r="B125">
        <v>19.577406401178951</v>
      </c>
    </row>
    <row r="126" spans="1:2" x14ac:dyDescent="0.25">
      <c r="A126">
        <v>0.125</v>
      </c>
      <c r="B126">
        <v>19.577406401178951</v>
      </c>
    </row>
    <row r="127" spans="1:2" x14ac:dyDescent="0.25">
      <c r="A127">
        <v>0.126</v>
      </c>
      <c r="B127">
        <v>19.577406401178951</v>
      </c>
    </row>
    <row r="128" spans="1:2" x14ac:dyDescent="0.25">
      <c r="A128">
        <v>0.127</v>
      </c>
      <c r="B128">
        <v>19.577406401178951</v>
      </c>
    </row>
    <row r="129" spans="1:2" x14ac:dyDescent="0.25">
      <c r="A129">
        <v>0.128</v>
      </c>
      <c r="B129">
        <v>19.577406401178951</v>
      </c>
    </row>
    <row r="130" spans="1:2" x14ac:dyDescent="0.25">
      <c r="A130">
        <v>0.129</v>
      </c>
      <c r="B130">
        <v>19.577406401178951</v>
      </c>
    </row>
    <row r="131" spans="1:2" x14ac:dyDescent="0.25">
      <c r="A131">
        <v>0.13</v>
      </c>
      <c r="B131">
        <v>19.577406401178951</v>
      </c>
    </row>
    <row r="132" spans="1:2" x14ac:dyDescent="0.25">
      <c r="A132">
        <v>0.13100000000000001</v>
      </c>
      <c r="B132">
        <v>19.577406401178951</v>
      </c>
    </row>
    <row r="133" spans="1:2" x14ac:dyDescent="0.25">
      <c r="A133">
        <v>0.13200000000000001</v>
      </c>
      <c r="B133">
        <v>19.577406401178951</v>
      </c>
    </row>
    <row r="134" spans="1:2" x14ac:dyDescent="0.25">
      <c r="A134">
        <v>0.13300000000000001</v>
      </c>
      <c r="B134">
        <v>19.577406401178951</v>
      </c>
    </row>
    <row r="135" spans="1:2" x14ac:dyDescent="0.25">
      <c r="A135">
        <v>0.13400000000000001</v>
      </c>
      <c r="B135">
        <v>19.577406401178951</v>
      </c>
    </row>
    <row r="136" spans="1:2" x14ac:dyDescent="0.25">
      <c r="A136">
        <v>0.13500000000000001</v>
      </c>
      <c r="B136">
        <v>19.577406401178951</v>
      </c>
    </row>
    <row r="137" spans="1:2" x14ac:dyDescent="0.25">
      <c r="A137">
        <v>0.13600000000000001</v>
      </c>
      <c r="B137">
        <v>19.577406401178951</v>
      </c>
    </row>
    <row r="138" spans="1:2" x14ac:dyDescent="0.25">
      <c r="A138">
        <v>0.13700000000000001</v>
      </c>
      <c r="B138">
        <v>19.577406401178951</v>
      </c>
    </row>
    <row r="139" spans="1:2" x14ac:dyDescent="0.25">
      <c r="A139">
        <v>0.13800000000000001</v>
      </c>
      <c r="B139">
        <v>19.577406401178951</v>
      </c>
    </row>
    <row r="140" spans="1:2" x14ac:dyDescent="0.25">
      <c r="A140">
        <v>0.13900000000000001</v>
      </c>
      <c r="B140">
        <v>19.577406401178951</v>
      </c>
    </row>
    <row r="141" spans="1:2" x14ac:dyDescent="0.25">
      <c r="A141">
        <v>0.14000000000000001</v>
      </c>
      <c r="B141">
        <v>19.577406401178951</v>
      </c>
    </row>
    <row r="142" spans="1:2" x14ac:dyDescent="0.25">
      <c r="A142">
        <v>0.14099999999999999</v>
      </c>
      <c r="B142">
        <v>19.577406401178951</v>
      </c>
    </row>
    <row r="143" spans="1:2" x14ac:dyDescent="0.25">
      <c r="A143">
        <v>0.14199999999999999</v>
      </c>
      <c r="B143">
        <v>19.577406401178951</v>
      </c>
    </row>
    <row r="144" spans="1:2" x14ac:dyDescent="0.25">
      <c r="A144">
        <v>0.14299999999999999</v>
      </c>
      <c r="B144">
        <v>19.577406401178951</v>
      </c>
    </row>
    <row r="145" spans="1:2" x14ac:dyDescent="0.25">
      <c r="A145">
        <v>0.14399999999999999</v>
      </c>
      <c r="B145">
        <v>19.577406401178951</v>
      </c>
    </row>
    <row r="146" spans="1:2" x14ac:dyDescent="0.25">
      <c r="A146">
        <v>0.14499999999999999</v>
      </c>
      <c r="B146">
        <v>19.577406401178951</v>
      </c>
    </row>
    <row r="147" spans="1:2" x14ac:dyDescent="0.25">
      <c r="A147">
        <v>0.14599999999999999</v>
      </c>
      <c r="B147">
        <v>19.577406401178951</v>
      </c>
    </row>
    <row r="148" spans="1:2" x14ac:dyDescent="0.25">
      <c r="A148">
        <v>0.14699999999999999</v>
      </c>
      <c r="B148">
        <v>23.268338195775595</v>
      </c>
    </row>
    <row r="149" spans="1:2" x14ac:dyDescent="0.25">
      <c r="A149">
        <v>0.14799999999999999</v>
      </c>
      <c r="B149">
        <v>22.574468975556261</v>
      </c>
    </row>
    <row r="150" spans="1:2" x14ac:dyDescent="0.25">
      <c r="A150">
        <v>0.14899999999999999</v>
      </c>
      <c r="B150">
        <v>23.588359564374116</v>
      </c>
    </row>
    <row r="151" spans="1:2" x14ac:dyDescent="0.25">
      <c r="A151">
        <v>0.15</v>
      </c>
      <c r="B151">
        <v>22.880783433067236</v>
      </c>
    </row>
    <row r="152" spans="1:2" x14ac:dyDescent="0.25">
      <c r="A152">
        <v>0.151</v>
      </c>
      <c r="B152">
        <v>22.880783433067236</v>
      </c>
    </row>
    <row r="153" spans="1:2" x14ac:dyDescent="0.25">
      <c r="A153">
        <v>0.152</v>
      </c>
      <c r="B153">
        <v>22.880783433067236</v>
      </c>
    </row>
    <row r="154" spans="1:2" x14ac:dyDescent="0.25">
      <c r="A154">
        <v>0.153</v>
      </c>
      <c r="B154">
        <v>22.880783433067236</v>
      </c>
    </row>
    <row r="155" spans="1:2" x14ac:dyDescent="0.25">
      <c r="A155">
        <v>0.154</v>
      </c>
      <c r="B155">
        <v>23.325626611188923</v>
      </c>
    </row>
    <row r="156" spans="1:2" x14ac:dyDescent="0.25">
      <c r="A156">
        <v>0.155</v>
      </c>
      <c r="B156">
        <v>23.325626611188923</v>
      </c>
    </row>
    <row r="157" spans="1:2" x14ac:dyDescent="0.25">
      <c r="A157">
        <v>0.156</v>
      </c>
      <c r="B157">
        <v>23.325626611188923</v>
      </c>
    </row>
    <row r="158" spans="1:2" x14ac:dyDescent="0.25">
      <c r="A158">
        <v>0.157</v>
      </c>
      <c r="B158">
        <v>23.243632566887616</v>
      </c>
    </row>
    <row r="159" spans="1:2" x14ac:dyDescent="0.25">
      <c r="A159">
        <v>0.158</v>
      </c>
      <c r="B159">
        <v>23.243632566887616</v>
      </c>
    </row>
    <row r="160" spans="1:2" x14ac:dyDescent="0.25">
      <c r="A160">
        <v>0.159</v>
      </c>
      <c r="B160">
        <v>23.72074431690455</v>
      </c>
    </row>
    <row r="161" spans="1:2" x14ac:dyDescent="0.25">
      <c r="A161">
        <v>0.16</v>
      </c>
      <c r="B161">
        <v>23.72074431690455</v>
      </c>
    </row>
    <row r="162" spans="1:2" x14ac:dyDescent="0.25">
      <c r="A162">
        <v>0.161</v>
      </c>
      <c r="B162">
        <v>23.72074431690455</v>
      </c>
    </row>
    <row r="163" spans="1:2" x14ac:dyDescent="0.25">
      <c r="A163">
        <v>0.16200000000000001</v>
      </c>
      <c r="B163">
        <v>23.72074431690455</v>
      </c>
    </row>
    <row r="164" spans="1:2" x14ac:dyDescent="0.25">
      <c r="A164">
        <v>0.16300000000000001</v>
      </c>
      <c r="B164">
        <v>23.923695746279929</v>
      </c>
    </row>
    <row r="165" spans="1:2" x14ac:dyDescent="0.25">
      <c r="A165">
        <v>0.16400000000000001</v>
      </c>
      <c r="B165">
        <v>23.923695746279929</v>
      </c>
    </row>
    <row r="166" spans="1:2" x14ac:dyDescent="0.25">
      <c r="A166">
        <v>0.16500000000000001</v>
      </c>
      <c r="B166">
        <v>23.923695746279929</v>
      </c>
    </row>
    <row r="167" spans="1:2" x14ac:dyDescent="0.25">
      <c r="A167">
        <v>0.16600000000000001</v>
      </c>
      <c r="B167">
        <v>23.923695746279929</v>
      </c>
    </row>
    <row r="168" spans="1:2" x14ac:dyDescent="0.25">
      <c r="A168">
        <v>0.16700000000000001</v>
      </c>
      <c r="B168">
        <v>23.923695746279929</v>
      </c>
    </row>
    <row r="169" spans="1:2" x14ac:dyDescent="0.25">
      <c r="A169">
        <v>0.16800000000000001</v>
      </c>
      <c r="B169">
        <v>23.923695746279929</v>
      </c>
    </row>
    <row r="170" spans="1:2" x14ac:dyDescent="0.25">
      <c r="A170">
        <v>0.16900000000000001</v>
      </c>
      <c r="B170">
        <v>23.923695746279929</v>
      </c>
    </row>
    <row r="171" spans="1:2" x14ac:dyDescent="0.25">
      <c r="A171">
        <v>0.17</v>
      </c>
      <c r="B171">
        <v>23.923695746279929</v>
      </c>
    </row>
    <row r="172" spans="1:2" x14ac:dyDescent="0.25">
      <c r="A172">
        <v>0.17100000000000001</v>
      </c>
      <c r="B172">
        <v>23.923695746279929</v>
      </c>
    </row>
    <row r="173" spans="1:2" x14ac:dyDescent="0.25">
      <c r="A173">
        <v>0.17199999999999999</v>
      </c>
      <c r="B173">
        <v>23.923695746279929</v>
      </c>
    </row>
    <row r="174" spans="1:2" x14ac:dyDescent="0.25">
      <c r="A174">
        <v>0.17299999999999999</v>
      </c>
      <c r="B174">
        <v>23.923695746279929</v>
      </c>
    </row>
    <row r="175" spans="1:2" x14ac:dyDescent="0.25">
      <c r="A175">
        <v>0.17399999999999999</v>
      </c>
      <c r="B175">
        <v>23.923695746279929</v>
      </c>
    </row>
    <row r="176" spans="1:2" x14ac:dyDescent="0.25">
      <c r="A176">
        <v>0.17499999999999999</v>
      </c>
      <c r="B176">
        <v>23.923695746279929</v>
      </c>
    </row>
    <row r="177" spans="1:2" x14ac:dyDescent="0.25">
      <c r="A177">
        <v>0.17599999999999999</v>
      </c>
      <c r="B177">
        <v>23.923695746279929</v>
      </c>
    </row>
    <row r="178" spans="1:2" x14ac:dyDescent="0.25">
      <c r="A178">
        <v>0.17699999999999999</v>
      </c>
      <c r="B178">
        <v>23.923695746279929</v>
      </c>
    </row>
    <row r="179" spans="1:2" x14ac:dyDescent="0.25">
      <c r="A179">
        <v>0.17799999999999999</v>
      </c>
      <c r="B179">
        <v>25.334252389127091</v>
      </c>
    </row>
    <row r="180" spans="1:2" x14ac:dyDescent="0.25">
      <c r="A180">
        <v>0.17899999999999999</v>
      </c>
      <c r="B180">
        <v>25.334252389127091</v>
      </c>
    </row>
    <row r="181" spans="1:2" x14ac:dyDescent="0.25">
      <c r="A181">
        <v>0.18</v>
      </c>
      <c r="B181">
        <v>25.334252389127091</v>
      </c>
    </row>
    <row r="182" spans="1:2" x14ac:dyDescent="0.25">
      <c r="A182">
        <v>0.18099999999999999</v>
      </c>
      <c r="B182">
        <v>25.334252389127091</v>
      </c>
    </row>
    <row r="183" spans="1:2" x14ac:dyDescent="0.25">
      <c r="A183">
        <v>0.182</v>
      </c>
      <c r="B183">
        <v>25.334252389127091</v>
      </c>
    </row>
    <row r="184" spans="1:2" x14ac:dyDescent="0.25">
      <c r="A184">
        <v>0.183</v>
      </c>
      <c r="B184">
        <v>25.334252389127091</v>
      </c>
    </row>
    <row r="185" spans="1:2" x14ac:dyDescent="0.25">
      <c r="A185">
        <v>0.184</v>
      </c>
      <c r="B185">
        <v>25.334252389127091</v>
      </c>
    </row>
    <row r="186" spans="1:2" x14ac:dyDescent="0.25">
      <c r="A186">
        <v>0.185</v>
      </c>
      <c r="B186">
        <v>26.282204000812843</v>
      </c>
    </row>
    <row r="187" spans="1:2" x14ac:dyDescent="0.25">
      <c r="A187">
        <v>0.186</v>
      </c>
      <c r="B187">
        <v>26.282204000812843</v>
      </c>
    </row>
    <row r="188" spans="1:2" x14ac:dyDescent="0.25">
      <c r="A188">
        <v>0.187</v>
      </c>
      <c r="B188">
        <v>26.282204000812843</v>
      </c>
    </row>
    <row r="189" spans="1:2" x14ac:dyDescent="0.25">
      <c r="A189">
        <v>0.188</v>
      </c>
      <c r="B189">
        <v>26.282204000812843</v>
      </c>
    </row>
    <row r="190" spans="1:2" x14ac:dyDescent="0.25">
      <c r="A190">
        <v>0.189</v>
      </c>
      <c r="B190">
        <v>26.282204000812843</v>
      </c>
    </row>
    <row r="191" spans="1:2" x14ac:dyDescent="0.25">
      <c r="A191">
        <v>0.19</v>
      </c>
      <c r="B191">
        <v>26.610008140765441</v>
      </c>
    </row>
    <row r="192" spans="1:2" x14ac:dyDescent="0.25">
      <c r="A192">
        <v>0.191</v>
      </c>
      <c r="B192">
        <v>26.610008140765441</v>
      </c>
    </row>
    <row r="193" spans="1:2" x14ac:dyDescent="0.25">
      <c r="A193">
        <v>0.192</v>
      </c>
      <c r="B193">
        <v>26.610008140765441</v>
      </c>
    </row>
    <row r="194" spans="1:2" x14ac:dyDescent="0.25">
      <c r="A194">
        <v>0.193</v>
      </c>
      <c r="B194">
        <v>26.610008140765441</v>
      </c>
    </row>
    <row r="195" spans="1:2" x14ac:dyDescent="0.25">
      <c r="A195">
        <v>0.19400000000000001</v>
      </c>
      <c r="B195">
        <v>26.610008140765441</v>
      </c>
    </row>
    <row r="196" spans="1:2" x14ac:dyDescent="0.25">
      <c r="A196">
        <v>0.19500000000000001</v>
      </c>
      <c r="B196">
        <v>26.610008140765441</v>
      </c>
    </row>
    <row r="197" spans="1:2" x14ac:dyDescent="0.25">
      <c r="A197">
        <v>0.19600000000000001</v>
      </c>
      <c r="B197">
        <v>26.610008140765441</v>
      </c>
    </row>
    <row r="198" spans="1:2" x14ac:dyDescent="0.25">
      <c r="A198">
        <v>0.19700000000000001</v>
      </c>
      <c r="B198">
        <v>26.610008140765441</v>
      </c>
    </row>
    <row r="199" spans="1:2" x14ac:dyDescent="0.25">
      <c r="A199">
        <v>0.19800000000000001</v>
      </c>
      <c r="B199">
        <v>26.610008140765441</v>
      </c>
    </row>
    <row r="200" spans="1:2" x14ac:dyDescent="0.25">
      <c r="A200">
        <v>0.19900000000000001</v>
      </c>
      <c r="B200">
        <v>26.610008140765441</v>
      </c>
    </row>
    <row r="201" spans="1:2" x14ac:dyDescent="0.25">
      <c r="A201">
        <v>0.2</v>
      </c>
      <c r="B201">
        <v>26.610008140765441</v>
      </c>
    </row>
    <row r="202" spans="1:2" x14ac:dyDescent="0.25">
      <c r="A202">
        <v>0.20100000000000001</v>
      </c>
      <c r="B202">
        <v>26.733146230629522</v>
      </c>
    </row>
    <row r="203" spans="1:2" x14ac:dyDescent="0.25">
      <c r="A203">
        <v>0.20200000000000001</v>
      </c>
      <c r="B203">
        <v>26.733146230629522</v>
      </c>
    </row>
    <row r="204" spans="1:2" x14ac:dyDescent="0.25">
      <c r="A204">
        <v>0.20300000000000001</v>
      </c>
      <c r="B204">
        <v>26.733146230629522</v>
      </c>
    </row>
    <row r="205" spans="1:2" x14ac:dyDescent="0.25">
      <c r="A205">
        <v>0.20399999999999999</v>
      </c>
      <c r="B205">
        <v>26.733146230629522</v>
      </c>
    </row>
    <row r="206" spans="1:2" x14ac:dyDescent="0.25">
      <c r="A206">
        <v>0.20499999999999999</v>
      </c>
      <c r="B206">
        <v>26.733146230629522</v>
      </c>
    </row>
    <row r="207" spans="1:2" x14ac:dyDescent="0.25">
      <c r="A207">
        <v>0.20599999999999999</v>
      </c>
      <c r="B207">
        <v>26.733146230629522</v>
      </c>
    </row>
    <row r="208" spans="1:2" x14ac:dyDescent="0.25">
      <c r="A208">
        <v>0.20699999999999999</v>
      </c>
      <c r="B208">
        <v>26.733146230629522</v>
      </c>
    </row>
    <row r="209" spans="1:2" x14ac:dyDescent="0.25">
      <c r="A209">
        <v>0.20799999999999999</v>
      </c>
      <c r="B209">
        <v>26.733146230629522</v>
      </c>
    </row>
    <row r="210" spans="1:2" x14ac:dyDescent="0.25">
      <c r="A210">
        <v>0.20899999999999999</v>
      </c>
      <c r="B210">
        <v>26.733146230629522</v>
      </c>
    </row>
    <row r="211" spans="1:2" x14ac:dyDescent="0.25">
      <c r="A211">
        <v>0.21</v>
      </c>
      <c r="B211">
        <v>26.733146230629522</v>
      </c>
    </row>
    <row r="212" spans="1:2" x14ac:dyDescent="0.25">
      <c r="A212">
        <v>0.21099999999999999</v>
      </c>
      <c r="B212">
        <v>26.733146230629522</v>
      </c>
    </row>
    <row r="213" spans="1:2" x14ac:dyDescent="0.25">
      <c r="A213">
        <v>0.21199999999999999</v>
      </c>
      <c r="B213">
        <v>26.733146230629522</v>
      </c>
    </row>
    <row r="214" spans="1:2" x14ac:dyDescent="0.25">
      <c r="A214">
        <v>0.21299999999999999</v>
      </c>
      <c r="B214">
        <v>26.733146230629522</v>
      </c>
    </row>
    <row r="215" spans="1:2" x14ac:dyDescent="0.25">
      <c r="A215">
        <v>0.214</v>
      </c>
      <c r="B215">
        <v>26.733146230629522</v>
      </c>
    </row>
    <row r="216" spans="1:2" x14ac:dyDescent="0.25">
      <c r="A216">
        <v>0.215</v>
      </c>
      <c r="B216">
        <v>26.733146230629522</v>
      </c>
    </row>
    <row r="217" spans="1:2" x14ac:dyDescent="0.25">
      <c r="A217">
        <v>0.216</v>
      </c>
      <c r="B217">
        <v>26.733146230629522</v>
      </c>
    </row>
    <row r="218" spans="1:2" x14ac:dyDescent="0.25">
      <c r="A218">
        <v>0.217</v>
      </c>
      <c r="B218">
        <v>26.733146230629522</v>
      </c>
    </row>
    <row r="219" spans="1:2" x14ac:dyDescent="0.25">
      <c r="A219">
        <v>0.218</v>
      </c>
      <c r="B219">
        <v>26.733146230629522</v>
      </c>
    </row>
    <row r="220" spans="1:2" x14ac:dyDescent="0.25">
      <c r="A220">
        <v>0.219</v>
      </c>
      <c r="B220">
        <v>26.733146230629522</v>
      </c>
    </row>
    <row r="221" spans="1:2" x14ac:dyDescent="0.25">
      <c r="A221">
        <v>0.22</v>
      </c>
      <c r="B221">
        <v>26.733146230629522</v>
      </c>
    </row>
    <row r="222" spans="1:2" x14ac:dyDescent="0.25">
      <c r="A222">
        <v>0.221</v>
      </c>
      <c r="B222">
        <v>26.733146230629522</v>
      </c>
    </row>
    <row r="223" spans="1:2" x14ac:dyDescent="0.25">
      <c r="A223">
        <v>0.222</v>
      </c>
      <c r="B223">
        <v>26.733146230629522</v>
      </c>
    </row>
    <row r="224" spans="1:2" x14ac:dyDescent="0.25">
      <c r="A224">
        <v>0.223</v>
      </c>
      <c r="B224">
        <v>26.733146230629522</v>
      </c>
    </row>
    <row r="225" spans="1:2" x14ac:dyDescent="0.25">
      <c r="A225">
        <v>0.224</v>
      </c>
      <c r="B225">
        <v>26.733146230629522</v>
      </c>
    </row>
    <row r="226" spans="1:2" x14ac:dyDescent="0.25">
      <c r="A226">
        <v>0.22500000000000001</v>
      </c>
      <c r="B226">
        <v>26.733146230629522</v>
      </c>
    </row>
    <row r="227" spans="1:2" x14ac:dyDescent="0.25">
      <c r="A227">
        <v>0.22600000000000001</v>
      </c>
      <c r="B227">
        <v>26.733146230629522</v>
      </c>
    </row>
    <row r="228" spans="1:2" x14ac:dyDescent="0.25">
      <c r="A228">
        <v>0.22700000000000001</v>
      </c>
      <c r="B228">
        <v>26.733146230629522</v>
      </c>
    </row>
    <row r="229" spans="1:2" x14ac:dyDescent="0.25">
      <c r="A229">
        <v>0.22800000000000001</v>
      </c>
      <c r="B229">
        <v>26.733146230629522</v>
      </c>
    </row>
    <row r="230" spans="1:2" x14ac:dyDescent="0.25">
      <c r="A230">
        <v>0.22900000000000001</v>
      </c>
      <c r="B230">
        <v>26.733146230629522</v>
      </c>
    </row>
    <row r="231" spans="1:2" x14ac:dyDescent="0.25">
      <c r="A231">
        <v>0.23</v>
      </c>
      <c r="B231">
        <v>26.733146230629522</v>
      </c>
    </row>
    <row r="232" spans="1:2" x14ac:dyDescent="0.25">
      <c r="A232">
        <v>0.23100000000000001</v>
      </c>
      <c r="B232">
        <v>26.733146230629522</v>
      </c>
    </row>
    <row r="233" spans="1:2" x14ac:dyDescent="0.25">
      <c r="A233">
        <v>0.23200000000000001</v>
      </c>
      <c r="B233">
        <v>26.733146230629522</v>
      </c>
    </row>
    <row r="234" spans="1:2" x14ac:dyDescent="0.25">
      <c r="A234">
        <v>0.23300000000000001</v>
      </c>
      <c r="B234">
        <v>26.733146230629522</v>
      </c>
    </row>
    <row r="235" spans="1:2" x14ac:dyDescent="0.25">
      <c r="A235">
        <v>0.23400000000000001</v>
      </c>
      <c r="B235">
        <v>26.733146230629522</v>
      </c>
    </row>
    <row r="236" spans="1:2" x14ac:dyDescent="0.25">
      <c r="A236">
        <v>0.23499999999999999</v>
      </c>
      <c r="B236">
        <v>26.733146230629522</v>
      </c>
    </row>
    <row r="237" spans="1:2" x14ac:dyDescent="0.25">
      <c r="A237">
        <v>0.23599999999999999</v>
      </c>
      <c r="B237">
        <v>26.733146230629522</v>
      </c>
    </row>
    <row r="238" spans="1:2" x14ac:dyDescent="0.25">
      <c r="A238">
        <v>0.23699999999999999</v>
      </c>
      <c r="B238">
        <v>26.733146230629522</v>
      </c>
    </row>
    <row r="239" spans="1:2" x14ac:dyDescent="0.25">
      <c r="A239">
        <v>0.23799999999999999</v>
      </c>
      <c r="B239">
        <v>26.733146230629522</v>
      </c>
    </row>
    <row r="240" spans="1:2" x14ac:dyDescent="0.25">
      <c r="A240">
        <v>0.23899999999999999</v>
      </c>
      <c r="B240">
        <v>26.733146230629522</v>
      </c>
    </row>
    <row r="241" spans="1:2" x14ac:dyDescent="0.25">
      <c r="A241">
        <v>0.24</v>
      </c>
      <c r="B241">
        <v>26.733146230629522</v>
      </c>
    </row>
    <row r="242" spans="1:2" x14ac:dyDescent="0.25">
      <c r="A242">
        <v>0.24099999999999999</v>
      </c>
      <c r="B242">
        <v>26.733146230629522</v>
      </c>
    </row>
    <row r="243" spans="1:2" x14ac:dyDescent="0.25">
      <c r="A243">
        <v>0.24199999999999999</v>
      </c>
      <c r="B243">
        <v>26.733146230629522</v>
      </c>
    </row>
    <row r="244" spans="1:2" x14ac:dyDescent="0.25">
      <c r="A244">
        <v>0.24299999999999999</v>
      </c>
      <c r="B244">
        <v>26.733146230629522</v>
      </c>
    </row>
    <row r="245" spans="1:2" x14ac:dyDescent="0.25">
      <c r="A245">
        <v>0.24399999999999999</v>
      </c>
      <c r="B245">
        <v>26.733146230629522</v>
      </c>
    </row>
    <row r="246" spans="1:2" x14ac:dyDescent="0.25">
      <c r="A246">
        <v>0.245</v>
      </c>
      <c r="B246">
        <v>26.733146230629522</v>
      </c>
    </row>
    <row r="247" spans="1:2" x14ac:dyDescent="0.25">
      <c r="A247">
        <v>0.246</v>
      </c>
      <c r="B247">
        <v>26.733146230629522</v>
      </c>
    </row>
    <row r="248" spans="1:2" x14ac:dyDescent="0.25">
      <c r="A248">
        <v>0.247</v>
      </c>
      <c r="B248">
        <v>26.733146230629522</v>
      </c>
    </row>
    <row r="249" spans="1:2" x14ac:dyDescent="0.25">
      <c r="A249">
        <v>0.248</v>
      </c>
      <c r="B249">
        <v>26.733146230629522</v>
      </c>
    </row>
    <row r="250" spans="1:2" x14ac:dyDescent="0.25">
      <c r="A250">
        <v>0.249</v>
      </c>
      <c r="B250">
        <v>26.733146230629522</v>
      </c>
    </row>
    <row r="251" spans="1:2" x14ac:dyDescent="0.25">
      <c r="A251">
        <v>0.25</v>
      </c>
      <c r="B251">
        <v>26.733146230629522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价格数据</vt:lpstr>
      <vt:lpstr>参数设置</vt:lpstr>
      <vt:lpstr>回测</vt:lpstr>
      <vt:lpstr>绘图</vt:lpstr>
      <vt:lpstr>参数调整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暮舟</dc:creator>
  <cp:lastModifiedBy>舟 暮</cp:lastModifiedBy>
  <dcterms:created xsi:type="dcterms:W3CDTF">2025-12-09T17:11:22Z</dcterms:created>
  <dcterms:modified xsi:type="dcterms:W3CDTF">2025-12-22T13:26:13Z</dcterms:modified>
</cp:coreProperties>
</file>